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Αλέξανδρος\Downloads\artificial_retail_sales_data.csv\"/>
    </mc:Choice>
  </mc:AlternateContent>
  <xr:revisionPtr revIDLastSave="0" documentId="13_ncr:1_{0BF17DC3-BA01-4FF9-88C5-39A871D3225E}" xr6:coauthVersionLast="47" xr6:coauthVersionMax="47" xr10:uidLastSave="{00000000-0000-0000-0000-000000000000}"/>
  <bookViews>
    <workbookView xWindow="1644" yWindow="636" windowWidth="20184" windowHeight="11160" xr2:uid="{418AC3EF-54B4-4F92-BBA1-F65D99A22B6E}"/>
  </bookViews>
  <sheets>
    <sheet name="Dashboard" sheetId="8" r:id="rId1"/>
    <sheet name="Total Sales" sheetId="5" r:id="rId2"/>
    <sheet name="RegionBarChart" sheetId="6" r:id="rId3"/>
    <sheet name="Top5Customers" sheetId="7" r:id="rId4"/>
    <sheet name="orders" sheetId="2" r:id="rId5"/>
    <sheet name="customers" sheetId="3" r:id="rId6"/>
    <sheet name="products" sheetId="4" r:id="rId7"/>
  </sheets>
  <definedNames>
    <definedName name="_xlnm._FilterDatabase" localSheetId="4" hidden="1">orders!$A$1:$Q$5902</definedName>
    <definedName name="NativeTimeline_OrdDate">#N/A</definedName>
    <definedName name="Slicer_Product_Subcategory_Name">#N/A</definedName>
    <definedName name="Slicer_Returned">#N/A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 l="1" a="1"/>
  <c r="P2" i="2" s="1"/>
  <c r="P3" i="2" a="1"/>
  <c r="P3" i="2" s="1"/>
  <c r="P4" i="2" a="1"/>
  <c r="P4" i="2"/>
  <c r="P5" i="2" a="1"/>
  <c r="P5" i="2" s="1"/>
  <c r="P6" i="2" a="1"/>
  <c r="P6" i="2"/>
  <c r="P7" i="2" a="1"/>
  <c r="P7" i="2"/>
  <c r="P8" i="2" a="1"/>
  <c r="P8" i="2" s="1"/>
  <c r="P9" i="2" a="1"/>
  <c r="P9" i="2" s="1"/>
  <c r="P10" i="2" a="1"/>
  <c r="P10" i="2"/>
  <c r="P11" i="2" a="1"/>
  <c r="P11" i="2" s="1"/>
  <c r="P12" i="2" a="1"/>
  <c r="P12" i="2"/>
  <c r="P13" i="2" a="1"/>
  <c r="P13" i="2"/>
  <c r="P14" i="2" a="1"/>
  <c r="P14" i="2" s="1"/>
  <c r="P15" i="2" a="1"/>
  <c r="P15" i="2"/>
  <c r="P16" i="2" a="1"/>
  <c r="P16" i="2"/>
  <c r="P17" i="2" a="1"/>
  <c r="P17" i="2" s="1"/>
  <c r="P18" i="2" a="1"/>
  <c r="P18" i="2" s="1"/>
  <c r="P19" i="2" a="1"/>
  <c r="P19" i="2"/>
  <c r="P20" i="2" a="1"/>
  <c r="P20" i="2" s="1"/>
  <c r="P21" i="2" a="1"/>
  <c r="P21" i="2"/>
  <c r="P22" i="2" a="1"/>
  <c r="P22" i="2" s="1"/>
  <c r="P23" i="2" a="1"/>
  <c r="P23" i="2"/>
  <c r="P24" i="2" a="1"/>
  <c r="P24" i="2" s="1"/>
  <c r="P25" i="2" a="1"/>
  <c r="P25" i="2"/>
  <c r="P26" i="2" a="1"/>
  <c r="P26" i="2" s="1"/>
  <c r="P27" i="2" a="1"/>
  <c r="P27" i="2"/>
  <c r="P28" i="2" a="1"/>
  <c r="P28" i="2"/>
  <c r="P29" i="2" a="1"/>
  <c r="P29" i="2"/>
  <c r="P30" i="2" a="1"/>
  <c r="P30" i="2"/>
  <c r="P31" i="2" a="1"/>
  <c r="P31" i="2" s="1"/>
  <c r="P32" i="2" a="1"/>
  <c r="P32" i="2" s="1"/>
  <c r="P33" i="2" a="1"/>
  <c r="P33" i="2"/>
  <c r="P34" i="2" a="1"/>
  <c r="P34" i="2"/>
  <c r="P35" i="2" a="1"/>
  <c r="P35" i="2" s="1"/>
  <c r="P36" i="2" a="1"/>
  <c r="P36" i="2"/>
  <c r="P37" i="2" a="1"/>
  <c r="P37" i="2" s="1"/>
  <c r="P38" i="2" a="1"/>
  <c r="P38" i="2" s="1"/>
  <c r="P39" i="2" a="1"/>
  <c r="P39" i="2"/>
  <c r="P40" i="2" a="1"/>
  <c r="P40" i="2" s="1"/>
  <c r="P41" i="2" a="1"/>
  <c r="P41" i="2" s="1"/>
  <c r="P42" i="2" a="1"/>
  <c r="P42" i="2"/>
  <c r="P43" i="2" a="1"/>
  <c r="P43" i="2"/>
  <c r="P44" i="2" a="1"/>
  <c r="P44" i="2" s="1"/>
  <c r="P45" i="2" a="1"/>
  <c r="P45" i="2"/>
  <c r="P46" i="2" a="1"/>
  <c r="P46" i="2"/>
  <c r="P47" i="2" a="1"/>
  <c r="P47" i="2"/>
  <c r="P48" i="2" a="1"/>
  <c r="P48" i="2" s="1"/>
  <c r="P49" i="2" a="1"/>
  <c r="P49" i="2"/>
  <c r="P50" i="2" a="1"/>
  <c r="P50" i="2" s="1"/>
  <c r="P51" i="2" a="1"/>
  <c r="P51" i="2" s="1"/>
  <c r="P52" i="2" a="1"/>
  <c r="P52" i="2"/>
  <c r="P53" i="2" a="1"/>
  <c r="P53" i="2"/>
  <c r="P54" i="2" a="1"/>
  <c r="P54" i="2" s="1"/>
  <c r="P55" i="2" a="1"/>
  <c r="P55" i="2"/>
  <c r="P56" i="2" a="1"/>
  <c r="P56" i="2" s="1"/>
  <c r="P57" i="2" a="1"/>
  <c r="P57" i="2" s="1"/>
  <c r="P58" i="2" a="1"/>
  <c r="P58" i="2"/>
  <c r="P59" i="2" a="1"/>
  <c r="P59" i="2"/>
  <c r="P60" i="2" a="1"/>
  <c r="P60" i="2"/>
  <c r="P61" i="2" a="1"/>
  <c r="P61" i="2" s="1"/>
  <c r="P62" i="2" a="1"/>
  <c r="P62" i="2" s="1"/>
  <c r="P63" i="2" a="1"/>
  <c r="P63" i="2" s="1"/>
  <c r="P64" i="2" a="1"/>
  <c r="P64" i="2" s="1"/>
  <c r="P65" i="2" a="1"/>
  <c r="P65" i="2" s="1"/>
  <c r="P66" i="2" a="1"/>
  <c r="P66" i="2"/>
  <c r="P67" i="2" a="1"/>
  <c r="P67" i="2"/>
  <c r="P68" i="2" a="1"/>
  <c r="P68" i="2" s="1"/>
  <c r="P69" i="2" a="1"/>
  <c r="P69" i="2"/>
  <c r="P70" i="2" a="1"/>
  <c r="P70" i="2" s="1"/>
  <c r="P71" i="2" a="1"/>
  <c r="P71" i="2"/>
  <c r="P72" i="2" a="1"/>
  <c r="P72" i="2" s="1"/>
  <c r="P73" i="2" a="1"/>
  <c r="P73" i="2" s="1"/>
  <c r="P74" i="2" a="1"/>
  <c r="P74" i="2" s="1"/>
  <c r="P75" i="2" a="1"/>
  <c r="P75" i="2"/>
  <c r="P76" i="2" a="1"/>
  <c r="P76" i="2" s="1"/>
  <c r="P77" i="2" a="1"/>
  <c r="P77" i="2" s="1"/>
  <c r="P78" i="2" a="1"/>
  <c r="P78" i="2"/>
  <c r="P79" i="2" a="1"/>
  <c r="P79" i="2"/>
  <c r="P80" i="2" a="1"/>
  <c r="P80" i="2" s="1"/>
  <c r="P81" i="2" a="1"/>
  <c r="P81" i="2" s="1"/>
  <c r="P82" i="2" a="1"/>
  <c r="P82" i="2"/>
  <c r="P83" i="2" a="1"/>
  <c r="P83" i="2" s="1"/>
  <c r="P84" i="2" a="1"/>
  <c r="P84" i="2"/>
  <c r="P85" i="2" a="1"/>
  <c r="P85" i="2"/>
  <c r="P86" i="2" a="1"/>
  <c r="P86" i="2" s="1"/>
  <c r="P87" i="2" a="1"/>
  <c r="P87" i="2" s="1"/>
  <c r="P88" i="2" a="1"/>
  <c r="P88" i="2"/>
  <c r="P89" i="2" a="1"/>
  <c r="P89" i="2" s="1"/>
  <c r="P90" i="2" a="1"/>
  <c r="P90" i="2" s="1"/>
  <c r="P91" i="2" a="1"/>
  <c r="P91" i="2"/>
  <c r="P92" i="2" a="1"/>
  <c r="P92" i="2" s="1"/>
  <c r="P93" i="2" a="1"/>
  <c r="P93" i="2"/>
  <c r="P94" i="2" a="1"/>
  <c r="P94" i="2" s="1"/>
  <c r="P95" i="2" a="1"/>
  <c r="P95" i="2"/>
  <c r="P96" i="2" a="1"/>
  <c r="P96" i="2"/>
  <c r="P97" i="2" a="1"/>
  <c r="P97" i="2"/>
  <c r="P98" i="2" a="1"/>
  <c r="P98" i="2" s="1"/>
  <c r="P99" i="2" a="1"/>
  <c r="P99" i="2" s="1"/>
  <c r="P100" i="2" a="1"/>
  <c r="P100" i="2"/>
  <c r="P101" i="2" a="1"/>
  <c r="P101" i="2"/>
  <c r="P102" i="2" a="1"/>
  <c r="P102" i="2"/>
  <c r="P103" i="2" a="1"/>
  <c r="P103" i="2" s="1"/>
  <c r="P104" i="2" a="1"/>
  <c r="P104" i="2" s="1"/>
  <c r="P105" i="2" a="1"/>
  <c r="P105" i="2" s="1"/>
  <c r="P106" i="2" a="1"/>
  <c r="P106" i="2" s="1"/>
  <c r="P107" i="2" a="1"/>
  <c r="P107" i="2" s="1"/>
  <c r="P108" i="2" a="1"/>
  <c r="P108" i="2"/>
  <c r="P109" i="2" a="1"/>
  <c r="P109" i="2"/>
  <c r="P110" i="2" a="1"/>
  <c r="P110" i="2" s="1"/>
  <c r="P111" i="2" a="1"/>
  <c r="P111" i="2"/>
  <c r="P112" i="2" a="1"/>
  <c r="P112" i="2" s="1"/>
  <c r="P113" i="2" a="1"/>
  <c r="P113" i="2" s="1"/>
  <c r="P114" i="2" a="1"/>
  <c r="P114" i="2"/>
  <c r="P115" i="2" a="1"/>
  <c r="P115" i="2"/>
  <c r="P116" i="2" a="1"/>
  <c r="P116" i="2" s="1"/>
  <c r="P117" i="2" a="1"/>
  <c r="P117" i="2"/>
  <c r="P118" i="2" a="1"/>
  <c r="P118" i="2" s="1"/>
  <c r="P119" i="2" a="1"/>
  <c r="P119" i="2"/>
  <c r="P120" i="2" a="1"/>
  <c r="P120" i="2" s="1"/>
  <c r="P121" i="2" a="1"/>
  <c r="P121" i="2"/>
  <c r="P122" i="2" a="1"/>
  <c r="P122" i="2" s="1"/>
  <c r="P123" i="2" a="1"/>
  <c r="P123" i="2" s="1"/>
  <c r="P124" i="2" a="1"/>
  <c r="P124" i="2"/>
  <c r="P125" i="2" a="1"/>
  <c r="P125" i="2"/>
  <c r="P126" i="2" a="1"/>
  <c r="P126" i="2" s="1"/>
  <c r="P127" i="2" a="1"/>
  <c r="P127" i="2"/>
  <c r="P128" i="2" a="1"/>
  <c r="P128" i="2" s="1"/>
  <c r="P129" i="2" a="1"/>
  <c r="P129" i="2" s="1"/>
  <c r="P130" i="2" a="1"/>
  <c r="P130" i="2"/>
  <c r="P131" i="2" a="1"/>
  <c r="P131" i="2"/>
  <c r="P132" i="2" a="1"/>
  <c r="P132" i="2"/>
  <c r="P133" i="2" a="1"/>
  <c r="P133" i="2" s="1"/>
  <c r="P134" i="2" a="1"/>
  <c r="P134" i="2" s="1"/>
  <c r="P135" i="2" a="1"/>
  <c r="P135" i="2"/>
  <c r="P136" i="2" a="1"/>
  <c r="P136" i="2" s="1"/>
  <c r="P137" i="2" a="1"/>
  <c r="P137" i="2"/>
  <c r="P138" i="2" a="1"/>
  <c r="P138" i="2"/>
  <c r="P139" i="2" a="1"/>
  <c r="P139" i="2" s="1"/>
  <c r="P140" i="2" a="1"/>
  <c r="P140" i="2" s="1"/>
  <c r="P141" i="2" a="1"/>
  <c r="P141" i="2"/>
  <c r="P142" i="2" a="1"/>
  <c r="P142" i="2"/>
  <c r="P143" i="2" a="1"/>
  <c r="P143" i="2"/>
  <c r="P144" i="2" a="1"/>
  <c r="P144" i="2" s="1"/>
  <c r="P145" i="2" a="1"/>
  <c r="P145" i="2"/>
  <c r="P146" i="2" a="1"/>
  <c r="P146" i="2" s="1"/>
  <c r="P147" i="2" a="1"/>
  <c r="P147" i="2"/>
  <c r="P148" i="2" a="1"/>
  <c r="P148" i="2" s="1"/>
  <c r="P149" i="2" a="1"/>
  <c r="P149" i="2" s="1"/>
  <c r="P150" i="2" a="1"/>
  <c r="P150" i="2"/>
  <c r="P151" i="2" a="1"/>
  <c r="P151" i="2"/>
  <c r="P152" i="2" a="1"/>
  <c r="P152" i="2" s="1"/>
  <c r="P153" i="2" a="1"/>
  <c r="P153" i="2" s="1"/>
  <c r="P154" i="2" a="1"/>
  <c r="P154" i="2"/>
  <c r="P155" i="2" a="1"/>
  <c r="P155" i="2"/>
  <c r="P156" i="2" a="1"/>
  <c r="P156" i="2"/>
  <c r="P157" i="2" a="1"/>
  <c r="P157" i="2"/>
  <c r="P158" i="2" a="1"/>
  <c r="P158" i="2" s="1"/>
  <c r="P159" i="2" a="1"/>
  <c r="P159" i="2" s="1"/>
  <c r="P160" i="2" a="1"/>
  <c r="P160" i="2"/>
  <c r="P161" i="2" a="1"/>
  <c r="P161" i="2" s="1"/>
  <c r="P162" i="2" a="1"/>
  <c r="P162" i="2" s="1"/>
  <c r="P163" i="2" a="1"/>
  <c r="P163" i="2"/>
  <c r="P164" i="2" a="1"/>
  <c r="P164" i="2" s="1"/>
  <c r="P165" i="2" a="1"/>
  <c r="P165" i="2"/>
  <c r="P166" i="2" a="1"/>
  <c r="P166" i="2" s="1"/>
  <c r="P167" i="2" a="1"/>
  <c r="P167" i="2"/>
  <c r="P168" i="2" a="1"/>
  <c r="P168" i="2"/>
  <c r="P169" i="2" a="1"/>
  <c r="P169" i="2"/>
  <c r="P170" i="2" a="1"/>
  <c r="P170" i="2" s="1"/>
  <c r="P171" i="2" a="1"/>
  <c r="P171" i="2"/>
  <c r="P172" i="2" a="1"/>
  <c r="P172" i="2"/>
  <c r="P173" i="2" a="1"/>
  <c r="P173" i="2"/>
  <c r="P174" i="2" a="1"/>
  <c r="P174" i="2"/>
  <c r="P175" i="2" a="1"/>
  <c r="P175" i="2" s="1"/>
  <c r="P176" i="2" a="1"/>
  <c r="P176" i="2" s="1"/>
  <c r="P177" i="2" a="1"/>
  <c r="P177" i="2" s="1"/>
  <c r="P178" i="2" a="1"/>
  <c r="P178" i="2"/>
  <c r="P179" i="2" a="1"/>
  <c r="P179" i="2" s="1"/>
  <c r="P180" i="2" a="1"/>
  <c r="P180" i="2"/>
  <c r="P181" i="2" a="1"/>
  <c r="P181" i="2"/>
  <c r="P182" i="2" a="1"/>
  <c r="P182" i="2" s="1"/>
  <c r="P183" i="2" a="1"/>
  <c r="P183" i="2" s="1"/>
  <c r="P184" i="2" a="1"/>
  <c r="P184" i="2" s="1"/>
  <c r="P185" i="2" a="1"/>
  <c r="P185" i="2"/>
  <c r="P186" i="2" a="1"/>
  <c r="P186" i="2"/>
  <c r="P187" i="2" a="1"/>
  <c r="P187" i="2"/>
  <c r="P188" i="2" a="1"/>
  <c r="P188" i="2" s="1"/>
  <c r="P189" i="2" a="1"/>
  <c r="P189" i="2"/>
  <c r="P190" i="2" a="1"/>
  <c r="P190" i="2"/>
  <c r="P191" i="2" a="1"/>
  <c r="P191" i="2"/>
  <c r="P192" i="2" a="1"/>
  <c r="P192" i="2" s="1"/>
  <c r="P193" i="2" a="1"/>
  <c r="P193" i="2"/>
  <c r="P194" i="2" a="1"/>
  <c r="P194" i="2" s="1"/>
  <c r="P195" i="2" a="1"/>
  <c r="P195" i="2" s="1"/>
  <c r="P196" i="2" a="1"/>
  <c r="P196" i="2" s="1"/>
  <c r="P197" i="2" a="1"/>
  <c r="P197" i="2" s="1"/>
  <c r="P198" i="2" a="1"/>
  <c r="P198" i="2" s="1"/>
  <c r="P199" i="2" a="1"/>
  <c r="P199" i="2"/>
  <c r="P200" i="2" a="1"/>
  <c r="P200" i="2" s="1"/>
  <c r="P201" i="2" a="1"/>
  <c r="P201" i="2" s="1"/>
  <c r="P202" i="2" a="1"/>
  <c r="P202" i="2"/>
  <c r="P203" i="2" a="1"/>
  <c r="P203" i="2"/>
  <c r="P204" i="2" a="1"/>
  <c r="P204" i="2"/>
  <c r="P205" i="2" a="1"/>
  <c r="P205" i="2" s="1"/>
  <c r="P206" i="2" a="1"/>
  <c r="P206" i="2" s="1"/>
  <c r="P207" i="2" a="1"/>
  <c r="P207" i="2"/>
  <c r="P208" i="2" a="1"/>
  <c r="P208" i="2" s="1"/>
  <c r="P209" i="2" a="1"/>
  <c r="P209" i="2"/>
  <c r="P210" i="2" a="1"/>
  <c r="P210" i="2"/>
  <c r="P211" i="2" a="1"/>
  <c r="P211" i="2" s="1"/>
  <c r="P212" i="2" a="1"/>
  <c r="P212" i="2" s="1"/>
  <c r="P213" i="2" a="1"/>
  <c r="P213" i="2"/>
  <c r="P214" i="2" a="1"/>
  <c r="P214" i="2"/>
  <c r="P215" i="2" a="1"/>
  <c r="P215" i="2"/>
  <c r="P216" i="2" a="1"/>
  <c r="P216" i="2"/>
  <c r="P217" i="2" a="1"/>
  <c r="P217" i="2"/>
  <c r="P218" i="2" a="1"/>
  <c r="P218" i="2" s="1"/>
  <c r="P219" i="2" a="1"/>
  <c r="P219" i="2"/>
  <c r="P220" i="2" a="1"/>
  <c r="P220" i="2"/>
  <c r="P221" i="2" a="1"/>
  <c r="P221" i="2" s="1"/>
  <c r="P222" i="2" a="1"/>
  <c r="P222" i="2"/>
  <c r="P223" i="2" a="1"/>
  <c r="P223" i="2"/>
  <c r="P224" i="2" a="1"/>
  <c r="P224" i="2" s="1"/>
  <c r="P225" i="2" a="1"/>
  <c r="P225" i="2" s="1"/>
  <c r="P226" i="2" a="1"/>
  <c r="P226" i="2"/>
  <c r="P227" i="2" a="1"/>
  <c r="P227" i="2"/>
  <c r="P228" i="2" a="1"/>
  <c r="P228" i="2"/>
  <c r="P229" i="2" a="1"/>
  <c r="P229" i="2"/>
  <c r="P230" i="2" a="1"/>
  <c r="P230" i="2" s="1"/>
  <c r="P231" i="2" a="1"/>
  <c r="P231" i="2"/>
  <c r="P232" i="2" a="1"/>
  <c r="P232" i="2"/>
  <c r="P233" i="2" a="1"/>
  <c r="P233" i="2" s="1"/>
  <c r="P234" i="2" a="1"/>
  <c r="P234" i="2" s="1"/>
  <c r="P235" i="2" a="1"/>
  <c r="P235" i="2" s="1"/>
  <c r="P236" i="2" a="1"/>
  <c r="P236" i="2" s="1"/>
  <c r="P237" i="2" a="1"/>
  <c r="P237" i="2"/>
  <c r="P238" i="2" a="1"/>
  <c r="P238" i="2" s="1"/>
  <c r="P239" i="2" a="1"/>
  <c r="P239" i="2"/>
  <c r="P240" i="2" a="1"/>
  <c r="P240" i="2"/>
  <c r="P241" i="2" a="1"/>
  <c r="P241" i="2"/>
  <c r="P242" i="2" a="1"/>
  <c r="P242" i="2" s="1"/>
  <c r="P243" i="2" a="1"/>
  <c r="P243" i="2"/>
  <c r="P244" i="2" a="1"/>
  <c r="P244" i="2"/>
  <c r="P245" i="2" a="1"/>
  <c r="P245" i="2"/>
  <c r="P246" i="2" a="1"/>
  <c r="P246" i="2" s="1"/>
  <c r="P247" i="2" a="1"/>
  <c r="P247" i="2" s="1"/>
  <c r="P248" i="2" a="1"/>
  <c r="P248" i="2" s="1"/>
  <c r="P249" i="2" a="1"/>
  <c r="P249" i="2"/>
  <c r="P250" i="2" a="1"/>
  <c r="P250" i="2" s="1"/>
  <c r="P251" i="2" a="1"/>
  <c r="P251" i="2" s="1"/>
  <c r="P252" i="2" a="1"/>
  <c r="P252" i="2"/>
  <c r="P253" i="2" a="1"/>
  <c r="P253" i="2" s="1"/>
  <c r="P254" i="2" a="1"/>
  <c r="P254" i="2" s="1"/>
  <c r="P255" i="2" a="1"/>
  <c r="P255" i="2" s="1"/>
  <c r="P256" i="2" a="1"/>
  <c r="P256" i="2"/>
  <c r="P257" i="2" a="1"/>
  <c r="P257" i="2" s="1"/>
  <c r="P258" i="2" a="1"/>
  <c r="P258" i="2"/>
  <c r="P259" i="2" a="1"/>
  <c r="P259" i="2"/>
  <c r="P260" i="2" a="1"/>
  <c r="P260" i="2" s="1"/>
  <c r="P261" i="2" a="1"/>
  <c r="P261" i="2"/>
  <c r="P262" i="2" a="1"/>
  <c r="P262" i="2"/>
  <c r="P263" i="2" a="1"/>
  <c r="P263" i="2" s="1"/>
  <c r="P264" i="2" a="1"/>
  <c r="P264" i="2" s="1"/>
  <c r="P265" i="2" a="1"/>
  <c r="P265" i="2"/>
  <c r="P266" i="2" a="1"/>
  <c r="P266" i="2" s="1"/>
  <c r="P267" i="2" a="1"/>
  <c r="P267" i="2" s="1"/>
  <c r="P268" i="2" a="1"/>
  <c r="P268" i="2" s="1"/>
  <c r="P269" i="2" a="1"/>
  <c r="P269" i="2" s="1"/>
  <c r="P270" i="2" a="1"/>
  <c r="P270" i="2"/>
  <c r="P271" i="2" a="1"/>
  <c r="P271" i="2"/>
  <c r="P272" i="2" a="1"/>
  <c r="P272" i="2" s="1"/>
  <c r="P273" i="2" a="1"/>
  <c r="P273" i="2"/>
  <c r="P274" i="2" a="1"/>
  <c r="P274" i="2"/>
  <c r="P275" i="2" a="1"/>
  <c r="P275" i="2"/>
  <c r="P276" i="2" a="1"/>
  <c r="P276" i="2"/>
  <c r="P277" i="2" a="1"/>
  <c r="P277" i="2" s="1"/>
  <c r="P278" i="2" a="1"/>
  <c r="P278" i="2" s="1"/>
  <c r="P279" i="2" a="1"/>
  <c r="P279" i="2" s="1"/>
  <c r="P280" i="2" a="1"/>
  <c r="P280" i="2" s="1"/>
  <c r="P281" i="2" a="1"/>
  <c r="P281" i="2" s="1"/>
  <c r="P282" i="2" a="1"/>
  <c r="P282" i="2" s="1"/>
  <c r="P283" i="2" a="1"/>
  <c r="P283" i="2" s="1"/>
  <c r="P284" i="2" a="1"/>
  <c r="P284" i="2" s="1"/>
  <c r="P285" i="2" a="1"/>
  <c r="P285" i="2"/>
  <c r="P286" i="2" a="1"/>
  <c r="P286" i="2"/>
  <c r="P287" i="2" a="1"/>
  <c r="P287" i="2"/>
  <c r="P288" i="2" a="1"/>
  <c r="P288" i="2"/>
  <c r="P289" i="2" a="1"/>
  <c r="P289" i="2"/>
  <c r="P290" i="2" a="1"/>
  <c r="P290" i="2" s="1"/>
  <c r="P291" i="2" a="1"/>
  <c r="P291" i="2"/>
  <c r="P292" i="2" a="1"/>
  <c r="P292" i="2"/>
  <c r="P293" i="2" a="1"/>
  <c r="P293" i="2" s="1"/>
  <c r="P294" i="2" a="1"/>
  <c r="P294" i="2" s="1"/>
  <c r="P295" i="2" a="1"/>
  <c r="P295" i="2"/>
  <c r="P296" i="2" a="1"/>
  <c r="P296" i="2" s="1"/>
  <c r="P297" i="2" a="1"/>
  <c r="P297" i="2" s="1"/>
  <c r="P298" i="2" a="1"/>
  <c r="P298" i="2"/>
  <c r="P299" i="2" a="1"/>
  <c r="P299" i="2"/>
  <c r="P300" i="2" a="1"/>
  <c r="P300" i="2"/>
  <c r="P301" i="2" a="1"/>
  <c r="P301" i="2" s="1"/>
  <c r="P302" i="2" a="1"/>
  <c r="P302" i="2" s="1"/>
  <c r="P303" i="2" a="1"/>
  <c r="P303" i="2" s="1"/>
  <c r="P304" i="2" a="1"/>
  <c r="P304" i="2"/>
  <c r="P305" i="2" a="1"/>
  <c r="P305" i="2"/>
  <c r="P306" i="2" a="1"/>
  <c r="P306" i="2" s="1"/>
  <c r="P307" i="2" a="1"/>
  <c r="P307" i="2"/>
  <c r="P308" i="2" a="1"/>
  <c r="P308" i="2" s="1"/>
  <c r="P309" i="2" a="1"/>
  <c r="P309" i="2" s="1"/>
  <c r="P310" i="2" a="1"/>
  <c r="P310" i="2" s="1"/>
  <c r="P311" i="2" a="1"/>
  <c r="P311" i="2"/>
  <c r="P312" i="2" a="1"/>
  <c r="P312" i="2"/>
  <c r="P313" i="2" a="1"/>
  <c r="P313" i="2"/>
  <c r="P314" i="2" a="1"/>
  <c r="P314" i="2" s="1"/>
  <c r="P315" i="2" a="1"/>
  <c r="P315" i="2"/>
  <c r="P316" i="2" a="1"/>
  <c r="P316" i="2" s="1"/>
  <c r="P317" i="2" a="1"/>
  <c r="P317" i="2"/>
  <c r="P318" i="2" a="1"/>
  <c r="P318" i="2" s="1"/>
  <c r="P319" i="2" a="1"/>
  <c r="P319" i="2"/>
  <c r="P320" i="2" a="1"/>
  <c r="P320" i="2" s="1"/>
  <c r="P321" i="2" a="1"/>
  <c r="P321" i="2"/>
  <c r="P322" i="2" a="1"/>
  <c r="P322" i="2" s="1"/>
  <c r="P323" i="2" a="1"/>
  <c r="P323" i="2" s="1"/>
  <c r="P324" i="2" a="1"/>
  <c r="P324" i="2"/>
  <c r="P325" i="2" a="1"/>
  <c r="P325" i="2" s="1"/>
  <c r="P326" i="2" a="1"/>
  <c r="P326" i="2" s="1"/>
  <c r="P327" i="2" a="1"/>
  <c r="P327" i="2"/>
  <c r="P328" i="2" a="1"/>
  <c r="P328" i="2"/>
  <c r="P329" i="2" a="1"/>
  <c r="P329" i="2"/>
  <c r="P330" i="2" a="1"/>
  <c r="P330" i="2"/>
  <c r="P331" i="2" a="1"/>
  <c r="P331" i="2"/>
  <c r="P332" i="2" a="1"/>
  <c r="P332" i="2" s="1"/>
  <c r="P333" i="2" a="1"/>
  <c r="P333" i="2"/>
  <c r="P334" i="2" a="1"/>
  <c r="P334" i="2" s="1"/>
  <c r="P335" i="2" a="1"/>
  <c r="P335" i="2"/>
  <c r="P336" i="2" a="1"/>
  <c r="P336" i="2" s="1"/>
  <c r="P337" i="2" a="1"/>
  <c r="P337" i="2"/>
  <c r="P338" i="2" a="1"/>
  <c r="P338" i="2" s="1"/>
  <c r="P339" i="2" a="1"/>
  <c r="P339" i="2" s="1"/>
  <c r="P340" i="2" a="1"/>
  <c r="P340" i="2"/>
  <c r="P341" i="2" a="1"/>
  <c r="P341" i="2"/>
  <c r="P342" i="2" a="1"/>
  <c r="P342" i="2"/>
  <c r="P343" i="2" a="1"/>
  <c r="P343" i="2"/>
  <c r="P344" i="2" a="1"/>
  <c r="P344" i="2" s="1"/>
  <c r="P345" i="2" a="1"/>
  <c r="P345" i="2"/>
  <c r="P346" i="2" a="1"/>
  <c r="P346" i="2"/>
  <c r="P347" i="2" a="1"/>
  <c r="P347" i="2" s="1"/>
  <c r="P348" i="2" a="1"/>
  <c r="P348" i="2" s="1"/>
  <c r="P349" i="2" a="1"/>
  <c r="P349" i="2" s="1"/>
  <c r="P350" i="2" a="1"/>
  <c r="P350" i="2" s="1"/>
  <c r="P351" i="2" a="1"/>
  <c r="P351" i="2"/>
  <c r="P352" i="2" a="1"/>
  <c r="P352" i="2"/>
  <c r="P353" i="2" a="1"/>
  <c r="P353" i="2"/>
  <c r="P354" i="2" a="1"/>
  <c r="P354" i="2"/>
  <c r="P355" i="2" a="1"/>
  <c r="P355" i="2" s="1"/>
  <c r="P356" i="2" a="1"/>
  <c r="P356" i="2" s="1"/>
  <c r="P357" i="2" a="1"/>
  <c r="P357" i="2"/>
  <c r="P358" i="2" a="1"/>
  <c r="P358" i="2" s="1"/>
  <c r="P359" i="2" a="1"/>
  <c r="P359" i="2" s="1"/>
  <c r="P360" i="2" a="1"/>
  <c r="P360" i="2"/>
  <c r="P361" i="2" a="1"/>
  <c r="P361" i="2" s="1"/>
  <c r="P362" i="2" a="1"/>
  <c r="P362" i="2" s="1"/>
  <c r="P363" i="2" a="1"/>
  <c r="P363" i="2"/>
  <c r="P364" i="2" a="1"/>
  <c r="P364" i="2" s="1"/>
  <c r="P365" i="2" a="1"/>
  <c r="P365" i="2"/>
  <c r="P366" i="2" a="1"/>
  <c r="P366" i="2"/>
  <c r="P367" i="2" a="1"/>
  <c r="P367" i="2"/>
  <c r="P368" i="2" a="1"/>
  <c r="P368" i="2" s="1"/>
  <c r="P369" i="2" a="1"/>
  <c r="P369" i="2" s="1"/>
  <c r="P370" i="2" a="1"/>
  <c r="P370" i="2"/>
  <c r="P371" i="2" a="1"/>
  <c r="P371" i="2" s="1"/>
  <c r="P372" i="2" a="1"/>
  <c r="P372" i="2"/>
  <c r="P373" i="2" a="1"/>
  <c r="P373" i="2"/>
  <c r="P374" i="2" a="1"/>
  <c r="P374" i="2" s="1"/>
  <c r="P375" i="2" a="1"/>
  <c r="P375" i="2"/>
  <c r="P376" i="2" a="1"/>
  <c r="P376" i="2"/>
  <c r="P377" i="2" a="1"/>
  <c r="P377" i="2"/>
  <c r="P378" i="2" a="1"/>
  <c r="P378" i="2" s="1"/>
  <c r="P379" i="2" a="1"/>
  <c r="P379" i="2" s="1"/>
  <c r="P380" i="2" a="1"/>
  <c r="P380" i="2" s="1"/>
  <c r="P381" i="2" a="1"/>
  <c r="P381" i="2"/>
  <c r="P382" i="2" a="1"/>
  <c r="P382" i="2" s="1"/>
  <c r="P383" i="2" a="1"/>
  <c r="P383" i="2"/>
  <c r="P384" i="2" a="1"/>
  <c r="P384" i="2" s="1"/>
  <c r="P385" i="2" a="1"/>
  <c r="P385" i="2" s="1"/>
  <c r="P386" i="2" a="1"/>
  <c r="P386" i="2" s="1"/>
  <c r="P387" i="2" a="1"/>
  <c r="P387" i="2"/>
  <c r="P388" i="2" a="1"/>
  <c r="P388" i="2"/>
  <c r="P389" i="2" a="1"/>
  <c r="P389" i="2"/>
  <c r="P390" i="2" a="1"/>
  <c r="P390" i="2"/>
  <c r="P391" i="2" a="1"/>
  <c r="P391" i="2" s="1"/>
  <c r="P392" i="2" a="1"/>
  <c r="P392" i="2" s="1"/>
  <c r="P393" i="2" a="1"/>
  <c r="P393" i="2" s="1"/>
  <c r="P394" i="2" a="1"/>
  <c r="P394" i="2"/>
  <c r="P395" i="2" a="1"/>
  <c r="P395" i="2" s="1"/>
  <c r="P396" i="2" a="1"/>
  <c r="P396" i="2"/>
  <c r="P397" i="2" a="1"/>
  <c r="P397" i="2"/>
  <c r="P398" i="2" a="1"/>
  <c r="P398" i="2" s="1"/>
  <c r="P399" i="2" a="1"/>
  <c r="P399" i="2" s="1"/>
  <c r="P400" i="2" a="1"/>
  <c r="P400" i="2" s="1"/>
  <c r="P401" i="2" a="1"/>
  <c r="P401" i="2"/>
  <c r="P402" i="2" a="1"/>
  <c r="P402" i="2"/>
  <c r="P403" i="2" a="1"/>
  <c r="P403" i="2"/>
  <c r="P404" i="2" a="1"/>
  <c r="P404" i="2" s="1"/>
  <c r="P405" i="2" a="1"/>
  <c r="P405" i="2"/>
  <c r="P406" i="2" a="1"/>
  <c r="P406" i="2"/>
  <c r="P407" i="2" a="1"/>
  <c r="P407" i="2"/>
  <c r="P408" i="2" a="1"/>
  <c r="P408" i="2" s="1"/>
  <c r="P409" i="2" a="1"/>
  <c r="P409" i="2"/>
  <c r="P410" i="2" a="1"/>
  <c r="P410" i="2" s="1"/>
  <c r="P411" i="2" a="1"/>
  <c r="P411" i="2"/>
  <c r="P412" i="2" a="1"/>
  <c r="P412" i="2"/>
  <c r="P413" i="2" a="1"/>
  <c r="P413" i="2"/>
  <c r="P414" i="2" a="1"/>
  <c r="P414" i="2"/>
  <c r="P415" i="2" a="1"/>
  <c r="P415" i="2"/>
  <c r="P416" i="2" a="1"/>
  <c r="P416" i="2" s="1"/>
  <c r="P417" i="2" a="1"/>
  <c r="P417" i="2"/>
  <c r="P418" i="2" a="1"/>
  <c r="P418" i="2"/>
  <c r="P419" i="2" a="1"/>
  <c r="P419" i="2" s="1"/>
  <c r="P420" i="2" a="1"/>
  <c r="P420" i="2" s="1"/>
  <c r="P421" i="2" a="1"/>
  <c r="P421" i="2" s="1"/>
  <c r="P422" i="2" a="1"/>
  <c r="P422" i="2" s="1"/>
  <c r="P423" i="2" a="1"/>
  <c r="P423" i="2"/>
  <c r="P424" i="2" a="1"/>
  <c r="P424" i="2"/>
  <c r="P425" i="2" a="1"/>
  <c r="P425" i="2"/>
  <c r="P426" i="2" a="1"/>
  <c r="P426" i="2" s="1"/>
  <c r="P427" i="2" a="1"/>
  <c r="P427" i="2" s="1"/>
  <c r="P428" i="2" a="1"/>
  <c r="P428" i="2" s="1"/>
  <c r="P429" i="2" a="1"/>
  <c r="P429" i="2"/>
  <c r="P430" i="2" a="1"/>
  <c r="P430" i="2" s="1"/>
  <c r="P431" i="2" a="1"/>
  <c r="P431" i="2" s="1"/>
  <c r="P432" i="2" a="1"/>
  <c r="P432" i="2" s="1"/>
  <c r="P433" i="2" a="1"/>
  <c r="P433" i="2"/>
  <c r="P434" i="2" a="1"/>
  <c r="P434" i="2" s="1"/>
  <c r="P435" i="2" a="1"/>
  <c r="P435" i="2"/>
  <c r="P436" i="2" a="1"/>
  <c r="P436" i="2"/>
  <c r="P437" i="2" a="1"/>
  <c r="P437" i="2"/>
  <c r="P438" i="2" a="1"/>
  <c r="P438" i="2"/>
  <c r="P439" i="2" a="1"/>
  <c r="P439" i="2" s="1"/>
  <c r="P440" i="2" a="1"/>
  <c r="P440" i="2" s="1"/>
  <c r="P441" i="2" a="1"/>
  <c r="P441" i="2" s="1"/>
  <c r="P442" i="2" a="1"/>
  <c r="P442" i="2"/>
  <c r="P443" i="2" a="1"/>
  <c r="P443" i="2"/>
  <c r="P444" i="2" a="1"/>
  <c r="P444" i="2" s="1"/>
  <c r="P445" i="2" a="1"/>
  <c r="P445" i="2" s="1"/>
  <c r="P446" i="2" a="1"/>
  <c r="P446" i="2" s="1"/>
  <c r="P447" i="2" a="1"/>
  <c r="P447" i="2"/>
  <c r="P448" i="2" a="1"/>
  <c r="P448" i="2"/>
  <c r="P449" i="2" a="1"/>
  <c r="P449" i="2"/>
  <c r="P450" i="2" a="1"/>
  <c r="P450" i="2"/>
  <c r="P451" i="2" a="1"/>
  <c r="P451" i="2"/>
  <c r="P452" i="2" a="1"/>
  <c r="P452" i="2" s="1"/>
  <c r="P453" i="2" a="1"/>
  <c r="P453" i="2" s="1"/>
  <c r="P454" i="2" a="1"/>
  <c r="P454" i="2" s="1"/>
  <c r="P455" i="2" a="1"/>
  <c r="P455" i="2"/>
  <c r="P456" i="2" a="1"/>
  <c r="P456" i="2"/>
  <c r="P457" i="2" a="1"/>
  <c r="P457" i="2"/>
  <c r="P458" i="2" a="1"/>
  <c r="P458" i="2" s="1"/>
  <c r="P459" i="2" a="1"/>
  <c r="P459" i="2"/>
  <c r="P460" i="2" a="1"/>
  <c r="P460" i="2" s="1"/>
  <c r="P461" i="2" a="1"/>
  <c r="P461" i="2"/>
  <c r="P462" i="2" a="1"/>
  <c r="P462" i="2"/>
  <c r="P463" i="2" a="1"/>
  <c r="P463" i="2"/>
  <c r="P464" i="2" a="1"/>
  <c r="P464" i="2" s="1"/>
  <c r="P465" i="2" a="1"/>
  <c r="P465" i="2"/>
  <c r="P466" i="2" a="1"/>
  <c r="P466" i="2"/>
  <c r="P467" i="2" a="1"/>
  <c r="P467" i="2" s="1"/>
  <c r="P468" i="2" a="1"/>
  <c r="P468" i="2"/>
  <c r="P469" i="2" a="1"/>
  <c r="P469" i="2"/>
  <c r="P470" i="2" a="1"/>
  <c r="P470" i="2" s="1"/>
  <c r="P471" i="2" a="1"/>
  <c r="P471" i="2"/>
  <c r="P472" i="2" a="1"/>
  <c r="P472" i="2"/>
  <c r="P473" i="2" a="1"/>
  <c r="P473" i="2"/>
  <c r="P474" i="2" a="1"/>
  <c r="P474" i="2"/>
  <c r="P475" i="2" a="1"/>
  <c r="P475" i="2"/>
  <c r="P476" i="2" a="1"/>
  <c r="P476" i="2" s="1"/>
  <c r="P477" i="2" a="1"/>
  <c r="P477" i="2"/>
  <c r="P478" i="2" a="1"/>
  <c r="P478" i="2"/>
  <c r="P479" i="2" a="1"/>
  <c r="P479" i="2" s="1"/>
  <c r="P480" i="2" a="1"/>
  <c r="P480" i="2" s="1"/>
  <c r="P481" i="2" a="1"/>
  <c r="P481" i="2"/>
  <c r="P482" i="2" a="1"/>
  <c r="P482" i="2" s="1"/>
  <c r="P483" i="2" a="1"/>
  <c r="P483" i="2"/>
  <c r="P484" i="2" a="1"/>
  <c r="P484" i="2"/>
  <c r="P485" i="2" a="1"/>
  <c r="P485" i="2"/>
  <c r="P486" i="2" a="1"/>
  <c r="P486" i="2" s="1"/>
  <c r="P487" i="2" a="1"/>
  <c r="P487" i="2"/>
  <c r="P488" i="2" a="1"/>
  <c r="P488" i="2" s="1"/>
  <c r="P489" i="2" a="1"/>
  <c r="P489" i="2"/>
  <c r="P490" i="2" a="1"/>
  <c r="P490" i="2"/>
  <c r="P491" i="2" a="1"/>
  <c r="P491" i="2"/>
  <c r="P492" i="2" a="1"/>
  <c r="P492" i="2"/>
  <c r="P493" i="2" a="1"/>
  <c r="P493" i="2" s="1"/>
  <c r="P494" i="2" a="1"/>
  <c r="P494" i="2" s="1"/>
  <c r="P495" i="2" a="1"/>
  <c r="P495" i="2"/>
  <c r="P496" i="2" a="1"/>
  <c r="P496" i="2"/>
  <c r="P497" i="2" a="1"/>
  <c r="P497" i="2"/>
  <c r="P498" i="2" a="1"/>
  <c r="P498" i="2"/>
  <c r="P499" i="2" a="1"/>
  <c r="P499" i="2"/>
  <c r="P500" i="2" a="1"/>
  <c r="P500" i="2" s="1"/>
  <c r="P501" i="2" a="1"/>
  <c r="P501" i="2"/>
  <c r="P502" i="2" a="1"/>
  <c r="P502" i="2" s="1"/>
  <c r="P503" i="2" a="1"/>
  <c r="P503" i="2"/>
  <c r="P504" i="2" a="1"/>
  <c r="P504" i="2"/>
  <c r="P505" i="2" a="1"/>
  <c r="P505" i="2"/>
  <c r="P506" i="2" a="1"/>
  <c r="P506" i="2" s="1"/>
  <c r="P507" i="2" a="1"/>
  <c r="P507" i="2"/>
  <c r="P508" i="2" a="1"/>
  <c r="P508" i="2"/>
  <c r="P509" i="2" a="1"/>
  <c r="P509" i="2"/>
  <c r="P510" i="2" a="1"/>
  <c r="P510" i="2" s="1"/>
  <c r="P511" i="2" a="1"/>
  <c r="P511" i="2" s="1"/>
  <c r="P512" i="2" a="1"/>
  <c r="P512" i="2"/>
  <c r="P513" i="2" a="1"/>
  <c r="P513" i="2"/>
  <c r="P514" i="2" a="1"/>
  <c r="P514" i="2"/>
  <c r="P515" i="2" a="1"/>
  <c r="P515" i="2"/>
  <c r="P516" i="2" a="1"/>
  <c r="P516" i="2" s="1"/>
  <c r="P517" i="2" a="1"/>
  <c r="P517" i="2" s="1"/>
  <c r="P518" i="2" a="1"/>
  <c r="P518" i="2"/>
  <c r="P519" i="2" a="1"/>
  <c r="P519" i="2"/>
  <c r="P520" i="2" a="1"/>
  <c r="P520" i="2"/>
  <c r="P521" i="2" a="1"/>
  <c r="P521" i="2"/>
  <c r="P522" i="2" a="1"/>
  <c r="P522" i="2" s="1"/>
  <c r="P523" i="2" a="1"/>
  <c r="P523" i="2" s="1"/>
  <c r="P524" i="2" a="1"/>
  <c r="P524" i="2"/>
  <c r="P525" i="2" a="1"/>
  <c r="P525" i="2"/>
  <c r="P526" i="2" a="1"/>
  <c r="P526" i="2"/>
  <c r="P527" i="2" a="1"/>
  <c r="P527" i="2"/>
  <c r="P528" i="2" a="1"/>
  <c r="P528" i="2" s="1"/>
  <c r="P529" i="2" a="1"/>
  <c r="P529" i="2" s="1"/>
  <c r="P530" i="2" a="1"/>
  <c r="P530" i="2"/>
  <c r="P531" i="2" a="1"/>
  <c r="P531" i="2"/>
  <c r="P532" i="2" a="1"/>
  <c r="P532" i="2"/>
  <c r="P533" i="2" a="1"/>
  <c r="P533" i="2"/>
  <c r="P534" i="2" a="1"/>
  <c r="P534" i="2" s="1"/>
  <c r="P535" i="2" a="1"/>
  <c r="P535" i="2" s="1"/>
  <c r="P536" i="2" a="1"/>
  <c r="P536" i="2"/>
  <c r="P537" i="2" a="1"/>
  <c r="P537" i="2"/>
  <c r="P538" i="2" a="1"/>
  <c r="P538" i="2"/>
  <c r="P539" i="2" a="1"/>
  <c r="P539" i="2"/>
  <c r="P540" i="2" a="1"/>
  <c r="P540" i="2" s="1"/>
  <c r="P541" i="2" a="1"/>
  <c r="P541" i="2" s="1"/>
  <c r="P542" i="2" a="1"/>
  <c r="P542" i="2"/>
  <c r="P543" i="2" a="1"/>
  <c r="P543" i="2" s="1"/>
  <c r="P544" i="2" a="1"/>
  <c r="P544" i="2" s="1"/>
  <c r="P545" i="2" a="1"/>
  <c r="P545" i="2" s="1"/>
  <c r="P546" i="2" a="1"/>
  <c r="P546" i="2"/>
  <c r="P547" i="2" a="1"/>
  <c r="P547" i="2"/>
  <c r="P548" i="2" a="1"/>
  <c r="P548" i="2"/>
  <c r="P549" i="2" a="1"/>
  <c r="P549" i="2" s="1"/>
  <c r="P550" i="2" a="1"/>
  <c r="P550" i="2"/>
  <c r="P551" i="2" a="1"/>
  <c r="P551" i="2"/>
  <c r="P552" i="2" a="1"/>
  <c r="P552" i="2"/>
  <c r="P553" i="2" a="1"/>
  <c r="P553" i="2" s="1"/>
  <c r="P554" i="2" a="1"/>
  <c r="P554" i="2" s="1"/>
  <c r="P555" i="2" a="1"/>
  <c r="P555" i="2" s="1"/>
  <c r="P556" i="2" a="1"/>
  <c r="P556" i="2"/>
  <c r="P557" i="2" a="1"/>
  <c r="P557" i="2" s="1"/>
  <c r="P558" i="2" a="1"/>
  <c r="P558" i="2" s="1"/>
  <c r="P559" i="2" a="1"/>
  <c r="P559" i="2"/>
  <c r="P560" i="2" a="1"/>
  <c r="P560" i="2"/>
  <c r="P561" i="2" a="1"/>
  <c r="P561" i="2" s="1"/>
  <c r="P562" i="2" a="1"/>
  <c r="P562" i="2" s="1"/>
  <c r="P563" i="2" a="1"/>
  <c r="P563" i="2" s="1"/>
  <c r="P564" i="2" a="1"/>
  <c r="P564" i="2"/>
  <c r="P565" i="2" a="1"/>
  <c r="P565" i="2"/>
  <c r="P566" i="2" a="1"/>
  <c r="P566" i="2" s="1"/>
  <c r="P567" i="2" a="1"/>
  <c r="P567" i="2" s="1"/>
  <c r="P568" i="2" a="1"/>
  <c r="P568" i="2"/>
  <c r="P569" i="2" a="1"/>
  <c r="P569" i="2" s="1"/>
  <c r="P570" i="2" a="1"/>
  <c r="P570" i="2" s="1"/>
  <c r="P571" i="2" a="1"/>
  <c r="P571" i="2" s="1"/>
  <c r="P572" i="2" a="1"/>
  <c r="P572" i="2"/>
  <c r="P573" i="2" a="1"/>
  <c r="P573" i="2" s="1"/>
  <c r="P574" i="2" a="1"/>
  <c r="P574" i="2" s="1"/>
  <c r="P575" i="2" a="1"/>
  <c r="P575" i="2"/>
  <c r="P576" i="2" a="1"/>
  <c r="P576" i="2"/>
  <c r="P577" i="2" a="1"/>
  <c r="P577" i="2"/>
  <c r="P578" i="2" a="1"/>
  <c r="P578" i="2"/>
  <c r="P579" i="2" a="1"/>
  <c r="P579" i="2" s="1"/>
  <c r="P580" i="2" a="1"/>
  <c r="P580" i="2"/>
  <c r="P581" i="2" a="1"/>
  <c r="P581" i="2"/>
  <c r="P582" i="2" a="1"/>
  <c r="P582" i="2"/>
  <c r="P583" i="2" a="1"/>
  <c r="P583" i="2" s="1"/>
  <c r="P584" i="2" a="1"/>
  <c r="P584" i="2" s="1"/>
  <c r="P585" i="2" a="1"/>
  <c r="P585" i="2" s="1"/>
  <c r="P586" i="2" a="1"/>
  <c r="P586" i="2" s="1"/>
  <c r="P587" i="2" a="1"/>
  <c r="P587" i="2" s="1"/>
  <c r="P588" i="2" a="1"/>
  <c r="P588" i="2" s="1"/>
  <c r="P589" i="2" a="1"/>
  <c r="P589" i="2" s="1"/>
  <c r="P590" i="2" a="1"/>
  <c r="P590" i="2"/>
  <c r="P591" i="2" a="1"/>
  <c r="P591" i="2" s="1"/>
  <c r="P592" i="2" a="1"/>
  <c r="P592" i="2"/>
  <c r="P593" i="2" a="1"/>
  <c r="P593" i="2"/>
  <c r="P594" i="2" a="1"/>
  <c r="P594" i="2"/>
  <c r="P595" i="2" a="1"/>
  <c r="P595" i="2"/>
  <c r="P596" i="2" a="1"/>
  <c r="P596" i="2" s="1"/>
  <c r="P597" i="2" a="1"/>
  <c r="P597" i="2" s="1"/>
  <c r="P598" i="2" a="1"/>
  <c r="P598" i="2"/>
  <c r="P599" i="2" a="1"/>
  <c r="P599" i="2"/>
  <c r="P600" i="2" a="1"/>
  <c r="P600" i="2"/>
  <c r="P601" i="2" a="1"/>
  <c r="P601" i="2"/>
  <c r="P602" i="2" a="1"/>
  <c r="P602" i="2"/>
  <c r="P603" i="2" a="1"/>
  <c r="P603" i="2" s="1"/>
  <c r="P604" i="2" a="1"/>
  <c r="P604" i="2" s="1"/>
  <c r="P605" i="2" a="1"/>
  <c r="P605" i="2"/>
  <c r="P606" i="2" a="1"/>
  <c r="P606" i="2"/>
  <c r="P607" i="2" a="1"/>
  <c r="P607" i="2"/>
  <c r="P608" i="2" a="1"/>
  <c r="P608" i="2"/>
  <c r="P609" i="2" a="1"/>
  <c r="P609" i="2" s="1"/>
  <c r="P610" i="2" a="1"/>
  <c r="P610" i="2"/>
  <c r="P611" i="2" a="1"/>
  <c r="P611" i="2"/>
  <c r="P612" i="2" a="1"/>
  <c r="P612" i="2"/>
  <c r="P613" i="2" a="1"/>
  <c r="P613" i="2" s="1"/>
  <c r="P614" i="2" a="1"/>
  <c r="P614" i="2" s="1"/>
  <c r="P615" i="2" a="1"/>
  <c r="P615" i="2" s="1"/>
  <c r="P616" i="2" a="1"/>
  <c r="P616" i="2" s="1"/>
  <c r="P617" i="2" a="1"/>
  <c r="P617" i="2" s="1"/>
  <c r="P618" i="2" a="1"/>
  <c r="P618" i="2"/>
  <c r="P619" i="2" a="1"/>
  <c r="P619" i="2" s="1"/>
  <c r="P620" i="2" a="1"/>
  <c r="P620" i="2"/>
  <c r="P621" i="2" a="1"/>
  <c r="P621" i="2" s="1"/>
  <c r="P622" i="2" a="1"/>
  <c r="P622" i="2" s="1"/>
  <c r="P623" i="2" a="1"/>
  <c r="P623" i="2"/>
  <c r="P624" i="2" a="1"/>
  <c r="P624" i="2"/>
  <c r="P625" i="2" a="1"/>
  <c r="P625" i="2" s="1"/>
  <c r="P626" i="2" a="1"/>
  <c r="P626" i="2" s="1"/>
  <c r="P627" i="2" a="1"/>
  <c r="P627" i="2" s="1"/>
  <c r="P628" i="2" a="1"/>
  <c r="P628" i="2" s="1"/>
  <c r="P629" i="2" a="1"/>
  <c r="P629" i="2" s="1"/>
  <c r="P630" i="2" a="1"/>
  <c r="P630" i="2" s="1"/>
  <c r="P631" i="2" a="1"/>
  <c r="P631" i="2"/>
  <c r="P632" i="2" a="1"/>
  <c r="P632" i="2"/>
  <c r="P633" i="2" a="1"/>
  <c r="P633" i="2" s="1"/>
  <c r="P634" i="2" a="1"/>
  <c r="P634" i="2" s="1"/>
  <c r="P635" i="2" a="1"/>
  <c r="P635" i="2"/>
  <c r="P636" i="2" a="1"/>
  <c r="P636" i="2"/>
  <c r="P637" i="2" a="1"/>
  <c r="P637" i="2"/>
  <c r="P638" i="2" a="1"/>
  <c r="P638" i="2"/>
  <c r="P639" i="2" a="1"/>
  <c r="P639" i="2" s="1"/>
  <c r="P640" i="2" a="1"/>
  <c r="P640" i="2" s="1"/>
  <c r="P641" i="2" a="1"/>
  <c r="P641" i="2"/>
  <c r="P642" i="2" a="1"/>
  <c r="P642" i="2" s="1"/>
  <c r="P643" i="2" a="1"/>
  <c r="P643" i="2" s="1"/>
  <c r="P644" i="2" a="1"/>
  <c r="P644" i="2"/>
  <c r="P645" i="2" a="1"/>
  <c r="P645" i="2" s="1"/>
  <c r="P646" i="2" a="1"/>
  <c r="P646" i="2"/>
  <c r="P647" i="2" a="1"/>
  <c r="P647" i="2" s="1"/>
  <c r="P648" i="2" a="1"/>
  <c r="P648" i="2" s="1"/>
  <c r="P649" i="2" a="1"/>
  <c r="P649" i="2"/>
  <c r="P650" i="2" a="1"/>
  <c r="P650" i="2"/>
  <c r="P651" i="2" a="1"/>
  <c r="P651" i="2" s="1"/>
  <c r="P652" i="2" a="1"/>
  <c r="P652" i="2"/>
  <c r="P653" i="2" a="1"/>
  <c r="P653" i="2"/>
  <c r="P654" i="2" a="1"/>
  <c r="P654" i="2" s="1"/>
  <c r="P655" i="2" a="1"/>
  <c r="P655" i="2" s="1"/>
  <c r="P656" i="2" a="1"/>
  <c r="P656" i="2" s="1"/>
  <c r="P657" i="2" a="1"/>
  <c r="P657" i="2" s="1"/>
  <c r="P658" i="2" a="1"/>
  <c r="P658" i="2" s="1"/>
  <c r="P659" i="2" a="1"/>
  <c r="P659" i="2" s="1"/>
  <c r="P660" i="2" a="1"/>
  <c r="P660" i="2" s="1"/>
  <c r="P661" i="2" a="1"/>
  <c r="P661" i="2"/>
  <c r="P662" i="2" a="1"/>
  <c r="P662" i="2"/>
  <c r="P663" i="2" a="1"/>
  <c r="P663" i="2" s="1"/>
  <c r="P664" i="2" a="1"/>
  <c r="P664" i="2"/>
  <c r="P665" i="2" a="1"/>
  <c r="P665" i="2"/>
  <c r="P666" i="2" a="1"/>
  <c r="P666" i="2"/>
  <c r="P667" i="2" a="1"/>
  <c r="P667" i="2"/>
  <c r="P668" i="2" a="1"/>
  <c r="P668" i="2" s="1"/>
  <c r="P669" i="2" a="1"/>
  <c r="P669" i="2" s="1"/>
  <c r="P670" i="2" a="1"/>
  <c r="P670" i="2"/>
  <c r="P671" i="2" a="1"/>
  <c r="P671" i="2" s="1"/>
  <c r="P672" i="2" a="1"/>
  <c r="P672" i="2"/>
  <c r="P673" i="2" a="1"/>
  <c r="P673" i="2"/>
  <c r="P674" i="2" a="1"/>
  <c r="P674" i="2"/>
  <c r="P675" i="2" a="1"/>
  <c r="P675" i="2" s="1"/>
  <c r="P676" i="2" a="1"/>
  <c r="P676" i="2" s="1"/>
  <c r="P677" i="2" a="1"/>
  <c r="P677" i="2"/>
  <c r="P678" i="2" a="1"/>
  <c r="P678" i="2" s="1"/>
  <c r="P679" i="2" a="1"/>
  <c r="P679" i="2"/>
  <c r="P680" i="2" a="1"/>
  <c r="P680" i="2"/>
  <c r="P681" i="2" a="1"/>
  <c r="P681" i="2" s="1"/>
  <c r="P682" i="2" a="1"/>
  <c r="P682" i="2"/>
  <c r="P683" i="2" a="1"/>
  <c r="P683" i="2"/>
  <c r="P684" i="2" a="1"/>
  <c r="P684" i="2" s="1"/>
  <c r="P685" i="2" a="1"/>
  <c r="P685" i="2" s="1"/>
  <c r="P686" i="2" a="1"/>
  <c r="P686" i="2" s="1"/>
  <c r="P687" i="2" a="1"/>
  <c r="P687" i="2" s="1"/>
  <c r="P688" i="2" a="1"/>
  <c r="P688" i="2" s="1"/>
  <c r="P689" i="2" a="1"/>
  <c r="P689" i="2" s="1"/>
  <c r="P690" i="2" a="1"/>
  <c r="P690" i="2"/>
  <c r="P691" i="2" a="1"/>
  <c r="P691" i="2" s="1"/>
  <c r="P692" i="2" a="1"/>
  <c r="P692" i="2" s="1"/>
  <c r="P693" i="2" a="1"/>
  <c r="P693" i="2" s="1"/>
  <c r="P694" i="2" a="1"/>
  <c r="P694" i="2" s="1"/>
  <c r="P695" i="2" a="1"/>
  <c r="P695" i="2"/>
  <c r="P696" i="2" a="1"/>
  <c r="P696" i="2"/>
  <c r="P697" i="2" a="1"/>
  <c r="P697" i="2"/>
  <c r="P698" i="2" a="1"/>
  <c r="P698" i="2"/>
  <c r="P699" i="2" a="1"/>
  <c r="P699" i="2" s="1"/>
  <c r="P700" i="2" a="1"/>
  <c r="P700" i="2"/>
  <c r="P701" i="2" a="1"/>
  <c r="P701" i="2" s="1"/>
  <c r="P702" i="2" a="1"/>
  <c r="P702" i="2" s="1"/>
  <c r="P703" i="2" a="1"/>
  <c r="P703" i="2"/>
  <c r="P704" i="2" a="1"/>
  <c r="P704" i="2" s="1"/>
  <c r="P705" i="2" a="1"/>
  <c r="P705" i="2" s="1"/>
  <c r="P706" i="2" a="1"/>
  <c r="P706" i="2"/>
  <c r="P707" i="2" a="1"/>
  <c r="P707" i="2" s="1"/>
  <c r="P708" i="2" a="1"/>
  <c r="P708" i="2"/>
  <c r="P709" i="2" a="1"/>
  <c r="P709" i="2"/>
  <c r="P710" i="2" a="1"/>
  <c r="P710" i="2" s="1"/>
  <c r="P711" i="2" a="1"/>
  <c r="P711" i="2" s="1"/>
  <c r="P712" i="2" a="1"/>
  <c r="P712" i="2"/>
  <c r="P713" i="2" a="1"/>
  <c r="P713" i="2"/>
  <c r="P714" i="2" a="1"/>
  <c r="P714" i="2" s="1"/>
  <c r="P715" i="2" a="1"/>
  <c r="P715" i="2" s="1"/>
  <c r="P716" i="2" a="1"/>
  <c r="P716" i="2"/>
  <c r="P717" i="2" a="1"/>
  <c r="P717" i="2" s="1"/>
  <c r="P718" i="2" a="1"/>
  <c r="P718" i="2" s="1"/>
  <c r="P719" i="2" a="1"/>
  <c r="P719" i="2" s="1"/>
  <c r="P720" i="2" a="1"/>
  <c r="P720" i="2"/>
  <c r="P721" i="2" a="1"/>
  <c r="P721" i="2"/>
  <c r="P722" i="2" a="1"/>
  <c r="P722" i="2"/>
  <c r="P723" i="2" a="1"/>
  <c r="P723" i="2" s="1"/>
  <c r="P724" i="2" a="1"/>
  <c r="P724" i="2" s="1"/>
  <c r="P725" i="2" a="1"/>
  <c r="P725" i="2"/>
  <c r="P726" i="2" a="1"/>
  <c r="P726" i="2"/>
  <c r="P727" i="2" a="1"/>
  <c r="P727" i="2" s="1"/>
  <c r="P728" i="2" a="1"/>
  <c r="P728" i="2" s="1"/>
  <c r="P729" i="2" a="1"/>
  <c r="P729" i="2" s="1"/>
  <c r="P730" i="2" a="1"/>
  <c r="P730" i="2" s="1"/>
  <c r="P731" i="2" a="1"/>
  <c r="P731" i="2"/>
  <c r="P732" i="2" a="1"/>
  <c r="P732" i="2" s="1"/>
  <c r="P733" i="2" a="1"/>
  <c r="P733" i="2"/>
  <c r="P734" i="2" a="1"/>
  <c r="P734" i="2"/>
  <c r="P735" i="2" a="1"/>
  <c r="P735" i="2" s="1"/>
  <c r="P736" i="2" a="1"/>
  <c r="P736" i="2"/>
  <c r="P737" i="2" a="1"/>
  <c r="P737" i="2"/>
  <c r="P738" i="2" a="1"/>
  <c r="P738" i="2"/>
  <c r="P739" i="2" a="1"/>
  <c r="P739" i="2" s="1"/>
  <c r="P740" i="2" a="1"/>
  <c r="P740" i="2" s="1"/>
  <c r="P741" i="2" a="1"/>
  <c r="P741" i="2" s="1"/>
  <c r="P742" i="2" a="1"/>
  <c r="P742" i="2"/>
  <c r="P743" i="2" a="1"/>
  <c r="P743" i="2"/>
  <c r="P744" i="2" a="1"/>
  <c r="P744" i="2"/>
  <c r="P745" i="2" a="1"/>
  <c r="P745" i="2"/>
  <c r="P746" i="2" a="1"/>
  <c r="P746" i="2" s="1"/>
  <c r="P747" i="2" a="1"/>
  <c r="P747" i="2" s="1"/>
  <c r="P748" i="2" a="1"/>
  <c r="P748" i="2" s="1"/>
  <c r="P749" i="2" a="1"/>
  <c r="P749" i="2"/>
  <c r="P750" i="2" a="1"/>
  <c r="P750" i="2"/>
  <c r="P751" i="2" a="1"/>
  <c r="P751" i="2"/>
  <c r="P752" i="2" a="1"/>
  <c r="P752" i="2"/>
  <c r="P753" i="2" a="1"/>
  <c r="P753" i="2" s="1"/>
  <c r="P754" i="2" a="1"/>
  <c r="P754" i="2"/>
  <c r="P755" i="2" a="1"/>
  <c r="P755" i="2"/>
  <c r="P756" i="2" a="1"/>
  <c r="P756" i="2" s="1"/>
  <c r="P757" i="2" a="1"/>
  <c r="P757" i="2" s="1"/>
  <c r="P758" i="2" a="1"/>
  <c r="P758" i="2"/>
  <c r="P759" i="2" a="1"/>
  <c r="P759" i="2" s="1"/>
  <c r="P760" i="2" a="1"/>
  <c r="P760" i="2" s="1"/>
  <c r="P761" i="2" a="1"/>
  <c r="P761" i="2" s="1"/>
  <c r="P762" i="2" a="1"/>
  <c r="P762" i="2" s="1"/>
  <c r="P763" i="2" a="1"/>
  <c r="P763" i="2" s="1"/>
  <c r="P764" i="2" a="1"/>
  <c r="P764" i="2"/>
  <c r="P765" i="2" a="1"/>
  <c r="P765" i="2" s="1"/>
  <c r="P766" i="2" a="1"/>
  <c r="P766" i="2"/>
  <c r="P767" i="2" a="1"/>
  <c r="P767" i="2"/>
  <c r="P768" i="2" a="1"/>
  <c r="P768" i="2"/>
  <c r="P769" i="2" a="1"/>
  <c r="P769" i="2"/>
  <c r="P770" i="2" a="1"/>
  <c r="P770" i="2" s="1"/>
  <c r="P771" i="2" a="1"/>
  <c r="P771" i="2" s="1"/>
  <c r="P772" i="2" a="1"/>
  <c r="P772" i="2"/>
  <c r="P773" i="2" a="1"/>
  <c r="P773" i="2" s="1"/>
  <c r="P774" i="2" a="1"/>
  <c r="P774" i="2" s="1"/>
  <c r="P775" i="2" a="1"/>
  <c r="P775" i="2"/>
  <c r="P776" i="2" a="1"/>
  <c r="P776" i="2" s="1"/>
  <c r="P777" i="2" a="1"/>
  <c r="P777" i="2" s="1"/>
  <c r="P778" i="2" a="1"/>
  <c r="P778" i="2" s="1"/>
  <c r="P779" i="2" a="1"/>
  <c r="P779" i="2" s="1"/>
  <c r="P780" i="2" a="1"/>
  <c r="P780" i="2"/>
  <c r="P781" i="2" a="1"/>
  <c r="P781" i="2"/>
  <c r="P782" i="2" a="1"/>
  <c r="P782" i="2" s="1"/>
  <c r="P783" i="2" a="1"/>
  <c r="P783" i="2" s="1"/>
  <c r="P784" i="2" a="1"/>
  <c r="P784" i="2"/>
  <c r="P785" i="2" a="1"/>
  <c r="P785" i="2"/>
  <c r="P786" i="2" a="1"/>
  <c r="P786" i="2" s="1"/>
  <c r="P787" i="2" a="1"/>
  <c r="P787" i="2" s="1"/>
  <c r="P788" i="2" a="1"/>
  <c r="P788" i="2" s="1"/>
  <c r="P789" i="2" a="1"/>
  <c r="P789" i="2" s="1"/>
  <c r="P790" i="2" a="1"/>
  <c r="P790" i="2"/>
  <c r="P791" i="2" a="1"/>
  <c r="P791" i="2"/>
  <c r="P792" i="2" a="1"/>
  <c r="P792" i="2" s="1"/>
  <c r="P793" i="2" a="1"/>
  <c r="P793" i="2"/>
  <c r="P794" i="2" a="1"/>
  <c r="P794" i="2"/>
  <c r="P795" i="2" a="1"/>
  <c r="P795" i="2" s="1"/>
  <c r="P796" i="2" a="1"/>
  <c r="P796" i="2"/>
  <c r="P797" i="2" a="1"/>
  <c r="P797" i="2"/>
  <c r="P798" i="2" a="1"/>
  <c r="P798" i="2"/>
  <c r="P799" i="2" a="1"/>
  <c r="P799" i="2" s="1"/>
  <c r="P800" i="2" a="1"/>
  <c r="P800" i="2" s="1"/>
  <c r="P801" i="2" a="1"/>
  <c r="P801" i="2" s="1"/>
  <c r="P802" i="2" a="1"/>
  <c r="P802" i="2"/>
  <c r="P803" i="2" a="1"/>
  <c r="P803" i="2" s="1"/>
  <c r="P804" i="2" a="1"/>
  <c r="P804" i="2"/>
  <c r="P805" i="2" a="1"/>
  <c r="P805" i="2"/>
  <c r="P806" i="2" a="1"/>
  <c r="P806" i="2"/>
  <c r="P807" i="2" a="1"/>
  <c r="P807" i="2" s="1"/>
  <c r="P808" i="2" a="1"/>
  <c r="P808" i="2"/>
  <c r="P809" i="2" a="1"/>
  <c r="P809" i="2"/>
  <c r="P810" i="2" a="1"/>
  <c r="P810" i="2"/>
  <c r="P811" i="2" a="1"/>
  <c r="P811" i="2"/>
  <c r="P812" i="2" a="1"/>
  <c r="P812" i="2" s="1"/>
  <c r="P813" i="2" a="1"/>
  <c r="P813" i="2" s="1"/>
  <c r="P814" i="2" a="1"/>
  <c r="P814" i="2"/>
  <c r="P815" i="2" a="1"/>
  <c r="P815" i="2"/>
  <c r="P816" i="2" a="1"/>
  <c r="P816" i="2"/>
  <c r="P817" i="2" a="1"/>
  <c r="P817" i="2"/>
  <c r="P818" i="2" a="1"/>
  <c r="P818" i="2"/>
  <c r="P819" i="2" a="1"/>
  <c r="P819" i="2" s="1"/>
  <c r="P820" i="2" a="1"/>
  <c r="P820" i="2" s="1"/>
  <c r="P821" i="2" a="1"/>
  <c r="P821" i="2"/>
  <c r="P822" i="2" a="1"/>
  <c r="P822" i="2"/>
  <c r="P823" i="2" a="1"/>
  <c r="P823" i="2"/>
  <c r="P824" i="2" a="1"/>
  <c r="P824" i="2"/>
  <c r="P825" i="2" a="1"/>
  <c r="P825" i="2" s="1"/>
  <c r="P826" i="2" a="1"/>
  <c r="P826" i="2"/>
  <c r="P827" i="2" a="1"/>
  <c r="P827" i="2"/>
  <c r="P828" i="2" a="1"/>
  <c r="P828" i="2" s="1"/>
  <c r="P829" i="2" a="1"/>
  <c r="P829" i="2" s="1"/>
  <c r="P830" i="2" a="1"/>
  <c r="P830" i="2"/>
  <c r="P831" i="2" a="1"/>
  <c r="P831" i="2" s="1"/>
  <c r="P832" i="2" a="1"/>
  <c r="P832" i="2" s="1"/>
  <c r="P833" i="2" a="1"/>
  <c r="P833" i="2" s="1"/>
  <c r="P834" i="2" a="1"/>
  <c r="P834" i="2"/>
  <c r="P835" i="2" a="1"/>
  <c r="P835" i="2"/>
  <c r="P836" i="2" a="1"/>
  <c r="P836" i="2"/>
  <c r="P837" i="2" a="1"/>
  <c r="P837" i="2" s="1"/>
  <c r="P838" i="2" a="1"/>
  <c r="P838" i="2"/>
  <c r="P839" i="2" a="1"/>
  <c r="P839" i="2"/>
  <c r="P840" i="2" a="1"/>
  <c r="P840" i="2"/>
  <c r="P841" i="2" a="1"/>
  <c r="P841" i="2" s="1"/>
  <c r="P842" i="2" a="1"/>
  <c r="P842" i="2" s="1"/>
  <c r="P843" i="2" a="1"/>
  <c r="P843" i="2" s="1"/>
  <c r="P844" i="2" a="1"/>
  <c r="P844" i="2"/>
  <c r="P845" i="2" a="1"/>
  <c r="P845" i="2" s="1"/>
  <c r="P846" i="2" a="1"/>
  <c r="P846" i="2" s="1"/>
  <c r="P847" i="2" a="1"/>
  <c r="P847" i="2" s="1"/>
  <c r="P848" i="2" a="1"/>
  <c r="P848" i="2"/>
  <c r="P849" i="2" a="1"/>
  <c r="P849" i="2" s="1"/>
  <c r="P850" i="2" a="1"/>
  <c r="P850" i="2" s="1"/>
  <c r="P851" i="2" a="1"/>
  <c r="P851" i="2"/>
  <c r="P852" i="2" a="1"/>
  <c r="P852" i="2"/>
  <c r="P853" i="2" a="1"/>
  <c r="P853" i="2"/>
  <c r="P854" i="2" a="1"/>
  <c r="P854" i="2" s="1"/>
  <c r="P855" i="2" a="1"/>
  <c r="P855" i="2" s="1"/>
  <c r="P856" i="2" a="1"/>
  <c r="P856" i="2"/>
  <c r="P857" i="2" a="1"/>
  <c r="P857" i="2"/>
  <c r="P858" i="2" a="1"/>
  <c r="P858" i="2" s="1"/>
  <c r="P859" i="2" a="1"/>
  <c r="P859" i="2" s="1"/>
  <c r="P860" i="2" a="1"/>
  <c r="P860" i="2" s="1"/>
  <c r="P861" i="2" a="1"/>
  <c r="P861" i="2" s="1"/>
  <c r="P862" i="2" a="1"/>
  <c r="P862" i="2" s="1"/>
  <c r="P863" i="2" a="1"/>
  <c r="P863" i="2" s="1"/>
  <c r="P864" i="2" a="1"/>
  <c r="P864" i="2" s="1"/>
  <c r="P865" i="2" a="1"/>
  <c r="P865" i="2"/>
  <c r="P866" i="2" a="1"/>
  <c r="P866" i="2"/>
  <c r="P867" i="2" a="1"/>
  <c r="P867" i="2" s="1"/>
  <c r="P868" i="2" a="1"/>
  <c r="P868" i="2" s="1"/>
  <c r="P869" i="2" a="1"/>
  <c r="P869" i="2"/>
  <c r="P870" i="2" a="1"/>
  <c r="P870" i="2"/>
  <c r="P871" i="2" a="1"/>
  <c r="P871" i="2" s="1"/>
  <c r="P872" i="2" a="1"/>
  <c r="P872" i="2" s="1"/>
  <c r="P873" i="2" a="1"/>
  <c r="P873" i="2" s="1"/>
  <c r="P874" i="2" a="1"/>
  <c r="P874" i="2"/>
  <c r="P875" i="2" a="1"/>
  <c r="P875" i="2"/>
  <c r="P876" i="2" a="1"/>
  <c r="P876" i="2"/>
  <c r="P877" i="2" a="1"/>
  <c r="P877" i="2" s="1"/>
  <c r="P878" i="2" a="1"/>
  <c r="P878" i="2"/>
  <c r="P879" i="2" a="1"/>
  <c r="P879" i="2" s="1"/>
  <c r="P880" i="2" a="1"/>
  <c r="P880" i="2"/>
  <c r="P881" i="2" a="1"/>
  <c r="P881" i="2"/>
  <c r="P882" i="2" a="1"/>
  <c r="P882" i="2"/>
  <c r="P883" i="2" a="1"/>
  <c r="P883" i="2"/>
  <c r="P884" i="2" a="1"/>
  <c r="P884" i="2" s="1"/>
  <c r="P885" i="2" a="1"/>
  <c r="P885" i="2" s="1"/>
  <c r="P886" i="2" a="1"/>
  <c r="P886" i="2"/>
  <c r="P887" i="2" a="1"/>
  <c r="P887" i="2"/>
  <c r="P888" i="2" a="1"/>
  <c r="P888" i="2"/>
  <c r="P889" i="2" a="1"/>
  <c r="P889" i="2"/>
  <c r="P890" i="2" a="1"/>
  <c r="P890" i="2"/>
  <c r="P891" i="2" a="1"/>
  <c r="P891" i="2" s="1"/>
  <c r="P892" i="2" a="1"/>
  <c r="P892" i="2" s="1"/>
  <c r="P893" i="2" a="1"/>
  <c r="P893" i="2"/>
  <c r="P894" i="2" a="1"/>
  <c r="P894" i="2"/>
  <c r="P895" i="2" a="1"/>
  <c r="P895" i="2"/>
  <c r="P896" i="2" a="1"/>
  <c r="P896" i="2"/>
  <c r="P897" i="2" a="1"/>
  <c r="P897" i="2" s="1"/>
  <c r="P898" i="2" a="1"/>
  <c r="P898" i="2"/>
  <c r="P899" i="2" a="1"/>
  <c r="P899" i="2"/>
  <c r="P900" i="2" a="1"/>
  <c r="P900" i="2" s="1"/>
  <c r="P901" i="2" a="1"/>
  <c r="P901" i="2"/>
  <c r="P902" i="2" a="1"/>
  <c r="P902" i="2" s="1"/>
  <c r="P903" i="2" a="1"/>
  <c r="P903" i="2" s="1"/>
  <c r="P904" i="2" a="1"/>
  <c r="P904" i="2" s="1"/>
  <c r="P905" i="2" a="1"/>
  <c r="P905" i="2" s="1"/>
  <c r="P906" i="2" a="1"/>
  <c r="P906" i="2"/>
  <c r="P907" i="2" a="1"/>
  <c r="P907" i="2"/>
  <c r="P908" i="2" a="1"/>
  <c r="P908" i="2" s="1"/>
  <c r="P909" i="2" a="1"/>
  <c r="P909" i="2" s="1"/>
  <c r="P910" i="2" a="1"/>
  <c r="P910" i="2" s="1"/>
  <c r="P911" i="2" a="1"/>
  <c r="P911" i="2"/>
  <c r="P912" i="2" a="1"/>
  <c r="P912" i="2"/>
  <c r="P913" i="2" a="1"/>
  <c r="P913" i="2" s="1"/>
  <c r="P914" i="2" a="1"/>
  <c r="P914" i="2"/>
  <c r="P915" i="2" a="1"/>
  <c r="P915" i="2" s="1"/>
  <c r="P916" i="2" a="1"/>
  <c r="P916" i="2" s="1"/>
  <c r="P917" i="2" a="1"/>
  <c r="P917" i="2" s="1"/>
  <c r="P918" i="2" a="1"/>
  <c r="P918" i="2" s="1"/>
  <c r="P919" i="2" a="1"/>
  <c r="P919" i="2" s="1"/>
  <c r="P920" i="2" a="1"/>
  <c r="P920" i="2"/>
  <c r="P921" i="2" a="1"/>
  <c r="P921" i="2" s="1"/>
  <c r="P922" i="2" a="1"/>
  <c r="P922" i="2"/>
  <c r="P923" i="2" a="1"/>
  <c r="P923" i="2" s="1"/>
  <c r="P924" i="2" a="1"/>
  <c r="P924" i="2"/>
  <c r="P925" i="2" a="1"/>
  <c r="P925" i="2"/>
  <c r="P926" i="2" a="1"/>
  <c r="P926" i="2" s="1"/>
  <c r="P927" i="2" a="1"/>
  <c r="P927" i="2" s="1"/>
  <c r="P928" i="2" a="1"/>
  <c r="P928" i="2"/>
  <c r="P929" i="2" a="1"/>
  <c r="P929" i="2" s="1"/>
  <c r="P930" i="2" a="1"/>
  <c r="P930" i="2" s="1"/>
  <c r="P931" i="2" a="1"/>
  <c r="P931" i="2" s="1"/>
  <c r="P932" i="2" a="1"/>
  <c r="P932" i="2" s="1"/>
  <c r="P933" i="2" a="1"/>
  <c r="P933" i="2" s="1"/>
  <c r="P934" i="2" a="1"/>
  <c r="P934" i="2" s="1"/>
  <c r="P935" i="2" a="1"/>
  <c r="P935" i="2" s="1"/>
  <c r="P936" i="2" a="1"/>
  <c r="P936" i="2"/>
  <c r="P937" i="2" a="1"/>
  <c r="P937" i="2"/>
  <c r="P938" i="2" a="1"/>
  <c r="P938" i="2"/>
  <c r="P939" i="2" a="1"/>
  <c r="P939" i="2" s="1"/>
  <c r="P940" i="2" a="1"/>
  <c r="P940" i="2" s="1"/>
  <c r="P941" i="2" a="1"/>
  <c r="P941" i="2"/>
  <c r="P942" i="2" a="1"/>
  <c r="P942" i="2"/>
  <c r="P943" i="2" a="1"/>
  <c r="P943" i="2" s="1"/>
  <c r="P944" i="2" a="1"/>
  <c r="P944" i="2" s="1"/>
  <c r="P945" i="2" a="1"/>
  <c r="P945" i="2" s="1"/>
  <c r="P946" i="2" a="1"/>
  <c r="P946" i="2"/>
  <c r="P947" i="2" a="1"/>
  <c r="P947" i="2"/>
  <c r="P948" i="2" a="1"/>
  <c r="P948" i="2" s="1"/>
  <c r="P949" i="2" a="1"/>
  <c r="P949" i="2" s="1"/>
  <c r="P950" i="2" a="1"/>
  <c r="P950" i="2"/>
  <c r="P951" i="2" a="1"/>
  <c r="P951" i="2" s="1"/>
  <c r="P952" i="2" a="1"/>
  <c r="P952" i="2"/>
  <c r="P953" i="2" a="1"/>
  <c r="P953" i="2"/>
  <c r="P954" i="2" a="1"/>
  <c r="P954" i="2" s="1"/>
  <c r="P955" i="2" a="1"/>
  <c r="P955" i="2"/>
  <c r="P956" i="2" a="1"/>
  <c r="P956" i="2" s="1"/>
  <c r="P957" i="2" a="1"/>
  <c r="P957" i="2" s="1"/>
  <c r="P958" i="2" a="1"/>
  <c r="P958" i="2"/>
  <c r="P959" i="2" a="1"/>
  <c r="P959" i="2"/>
  <c r="P960" i="2" a="1"/>
  <c r="P960" i="2" s="1"/>
  <c r="P961" i="2" a="1"/>
  <c r="P961" i="2" s="1"/>
  <c r="P962" i="2" a="1"/>
  <c r="P962" i="2"/>
  <c r="P963" i="2" a="1"/>
  <c r="P963" i="2" s="1"/>
  <c r="P964" i="2" a="1"/>
  <c r="P964" i="2" s="1"/>
  <c r="P965" i="2" a="1"/>
  <c r="P965" i="2"/>
  <c r="P966" i="2" a="1"/>
  <c r="P966" i="2"/>
  <c r="P967" i="2" a="1"/>
  <c r="P967" i="2"/>
  <c r="P968" i="2" a="1"/>
  <c r="P968" i="2" s="1"/>
  <c r="P969" i="2" a="1"/>
  <c r="P969" i="2" s="1"/>
  <c r="P970" i="2" a="1"/>
  <c r="P970" i="2"/>
  <c r="P971" i="2" a="1"/>
  <c r="P971" i="2"/>
  <c r="P972" i="2" a="1"/>
  <c r="P972" i="2"/>
  <c r="P973" i="2" a="1"/>
  <c r="P973" i="2"/>
  <c r="P974" i="2" a="1"/>
  <c r="P974" i="2"/>
  <c r="P975" i="2" a="1"/>
  <c r="P975" i="2" s="1"/>
  <c r="P976" i="2" a="1"/>
  <c r="P976" i="2" s="1"/>
  <c r="P977" i="2" a="1"/>
  <c r="P977" i="2" s="1"/>
  <c r="P978" i="2" a="1"/>
  <c r="P978" i="2"/>
  <c r="P979" i="2" a="1"/>
  <c r="P979" i="2"/>
  <c r="P980" i="2" a="1"/>
  <c r="P980" i="2" s="1"/>
  <c r="P981" i="2" a="1"/>
  <c r="P981" i="2" s="1"/>
  <c r="P982" i="2" a="1"/>
  <c r="P982" i="2"/>
  <c r="P983" i="2" a="1"/>
  <c r="P983" i="2"/>
  <c r="P984" i="2" a="1"/>
  <c r="P984" i="2"/>
  <c r="P985" i="2" a="1"/>
  <c r="P985" i="2" s="1"/>
  <c r="P986" i="2" a="1"/>
  <c r="P986" i="2"/>
  <c r="P987" i="2" a="1"/>
  <c r="P987" i="2" s="1"/>
  <c r="P988" i="2" a="1"/>
  <c r="P988" i="2"/>
  <c r="P989" i="2" a="1"/>
  <c r="P989" i="2" s="1"/>
  <c r="P990" i="2" a="1"/>
  <c r="P990" i="2" s="1"/>
  <c r="P991" i="2" a="1"/>
  <c r="P991" i="2"/>
  <c r="P992" i="2" a="1"/>
  <c r="P992" i="2"/>
  <c r="P993" i="2" a="1"/>
  <c r="P993" i="2" s="1"/>
  <c r="P994" i="2" a="1"/>
  <c r="P994" i="2"/>
  <c r="P995" i="2" a="1"/>
  <c r="P995" i="2" s="1"/>
  <c r="P996" i="2" a="1"/>
  <c r="P996" i="2"/>
  <c r="P997" i="2" a="1"/>
  <c r="P997" i="2"/>
  <c r="P998" i="2" a="1"/>
  <c r="P998" i="2" s="1"/>
  <c r="P999" i="2" a="1"/>
  <c r="P999" i="2" s="1"/>
  <c r="P1000" i="2" a="1"/>
  <c r="P1000" i="2" s="1"/>
  <c r="P1001" i="2" a="1"/>
  <c r="P1001" i="2"/>
  <c r="P1002" i="2" a="1"/>
  <c r="P1002" i="2" s="1"/>
  <c r="P1003" i="2" a="1"/>
  <c r="P1003" i="2" s="1"/>
  <c r="P1004" i="2" a="1"/>
  <c r="P1004" i="2"/>
  <c r="P1005" i="2" a="1"/>
  <c r="P1005" i="2" s="1"/>
  <c r="P1006" i="2" a="1"/>
  <c r="P1006" i="2" s="1"/>
  <c r="P1007" i="2" a="1"/>
  <c r="P1007" i="2" s="1"/>
  <c r="P1008" i="2" a="1"/>
  <c r="P1008" i="2" s="1"/>
  <c r="P1009" i="2" a="1"/>
  <c r="P1009" i="2"/>
  <c r="P1010" i="2" a="1"/>
  <c r="P1010" i="2"/>
  <c r="P1011" i="2" a="1"/>
  <c r="P1011" i="2" s="1"/>
  <c r="P1012" i="2" a="1"/>
  <c r="P1012" i="2"/>
  <c r="P1013" i="2" a="1"/>
  <c r="P1013" i="2"/>
  <c r="P1014" i="2" a="1"/>
  <c r="P1014" i="2"/>
  <c r="P1015" i="2" a="1"/>
  <c r="P1015" i="2" s="1"/>
  <c r="P1016" i="2" a="1"/>
  <c r="P1016" i="2" s="1"/>
  <c r="P1017" i="2" a="1"/>
  <c r="P1017" i="2" s="1"/>
  <c r="P1018" i="2" a="1"/>
  <c r="P1018" i="2"/>
  <c r="P1019" i="2" a="1"/>
  <c r="P1019" i="2" s="1"/>
  <c r="P1020" i="2" a="1"/>
  <c r="P1020" i="2" s="1"/>
  <c r="P1021" i="2" a="1"/>
  <c r="P1021" i="2"/>
  <c r="P1022" i="2" a="1"/>
  <c r="P1022" i="2"/>
  <c r="P1023" i="2" a="1"/>
  <c r="P1023" i="2" s="1"/>
  <c r="P1024" i="2" a="1"/>
  <c r="P1024" i="2"/>
  <c r="P1025" i="2" a="1"/>
  <c r="P1025" i="2"/>
  <c r="P1026" i="2" a="1"/>
  <c r="P1026" i="2"/>
  <c r="P1027" i="2" a="1"/>
  <c r="P1027" i="2"/>
  <c r="P1028" i="2" a="1"/>
  <c r="P1028" i="2" s="1"/>
  <c r="P1029" i="2" a="1"/>
  <c r="P1029" i="2" s="1"/>
  <c r="P1030" i="2" a="1"/>
  <c r="P1030" i="2"/>
  <c r="P1031" i="2" a="1"/>
  <c r="P1031" i="2"/>
  <c r="P1032" i="2" a="1"/>
  <c r="P1032" i="2"/>
  <c r="P1033" i="2" a="1"/>
  <c r="P1033" i="2"/>
  <c r="P1034" i="2" a="1"/>
  <c r="P1034" i="2"/>
  <c r="P1035" i="2" a="1"/>
  <c r="P1035" i="2" s="1"/>
  <c r="P1036" i="2" a="1"/>
  <c r="P1036" i="2" s="1"/>
  <c r="P1037" i="2" a="1"/>
  <c r="P1037" i="2"/>
  <c r="P1038" i="2" a="1"/>
  <c r="P1038" i="2"/>
  <c r="P1039" i="2" a="1"/>
  <c r="P1039" i="2"/>
  <c r="P1040" i="2" a="1"/>
  <c r="P1040" i="2"/>
  <c r="P1041" i="2" a="1"/>
  <c r="P1041" i="2" s="1"/>
  <c r="P1042" i="2" a="1"/>
  <c r="P1042" i="2"/>
  <c r="P1043" i="2" a="1"/>
  <c r="P1043" i="2"/>
  <c r="P1044" i="2" a="1"/>
  <c r="P1044" i="2" s="1"/>
  <c r="P1045" i="2" a="1"/>
  <c r="P1045" i="2"/>
  <c r="P1046" i="2" a="1"/>
  <c r="P1046" i="2" s="1"/>
  <c r="P1047" i="2" a="1"/>
  <c r="P1047" i="2" s="1"/>
  <c r="P1048" i="2" a="1"/>
  <c r="P1048" i="2" s="1"/>
  <c r="P1049" i="2" a="1"/>
  <c r="P1049" i="2" s="1"/>
  <c r="P1050" i="2" a="1"/>
  <c r="P1050" i="2" s="1"/>
  <c r="P1051" i="2" a="1"/>
  <c r="P1051" i="2" s="1"/>
  <c r="P1052" i="2" a="1"/>
  <c r="P1052" i="2" s="1"/>
  <c r="P1053" i="2" a="1"/>
  <c r="P1053" i="2" s="1"/>
  <c r="P1054" i="2" a="1"/>
  <c r="P1054" i="2" s="1"/>
  <c r="P1055" i="2" a="1"/>
  <c r="P1055" i="2"/>
  <c r="P1056" i="2" a="1"/>
  <c r="P1056" i="2"/>
  <c r="P1057" i="2" a="1"/>
  <c r="P1057" i="2" s="1"/>
  <c r="P1058" i="2" a="1"/>
  <c r="P1058" i="2" s="1"/>
  <c r="P1059" i="2" a="1"/>
  <c r="P1059" i="2" s="1"/>
  <c r="P1060" i="2" a="1"/>
  <c r="P1060" i="2"/>
  <c r="P1061" i="2" a="1"/>
  <c r="P1061" i="2" s="1"/>
  <c r="P1062" i="2" a="1"/>
  <c r="P1062" i="2" s="1"/>
  <c r="P1063" i="2" a="1"/>
  <c r="P1063" i="2"/>
  <c r="P1064" i="2" a="1"/>
  <c r="P1064" i="2"/>
  <c r="P1065" i="2" a="1"/>
  <c r="P1065" i="2" s="1"/>
  <c r="P1066" i="2" a="1"/>
  <c r="P1066" i="2" s="1"/>
  <c r="P1067" i="2" a="1"/>
  <c r="P1067" i="2" s="1"/>
  <c r="P1068" i="2" a="1"/>
  <c r="P1068" i="2"/>
  <c r="P1069" i="2" a="1"/>
  <c r="P1069" i="2"/>
  <c r="P1070" i="2" a="1"/>
  <c r="P1070" i="2"/>
  <c r="P1071" i="2" a="1"/>
  <c r="P1071" i="2" s="1"/>
  <c r="P1072" i="2" a="1"/>
  <c r="P1072" i="2"/>
  <c r="P1073" i="2" a="1"/>
  <c r="P1073" i="2"/>
  <c r="P1074" i="2" a="1"/>
  <c r="P1074" i="2" s="1"/>
  <c r="P1075" i="2" a="1"/>
  <c r="P1075" i="2" s="1"/>
  <c r="P1076" i="2" a="1"/>
  <c r="P1076" i="2"/>
  <c r="P1077" i="2" a="1"/>
  <c r="P1077" i="2" s="1"/>
  <c r="P1078" i="2" a="1"/>
  <c r="P1078" i="2"/>
  <c r="P1079" i="2" a="1"/>
  <c r="P1079" i="2"/>
  <c r="P1080" i="2" a="1"/>
  <c r="P1080" i="2" s="1"/>
  <c r="P1081" i="2" a="1"/>
  <c r="P1081" i="2"/>
  <c r="P1082" i="2" a="1"/>
  <c r="P1082" i="2"/>
  <c r="P1083" i="2" a="1"/>
  <c r="P1083" i="2" s="1"/>
  <c r="P1084" i="2" a="1"/>
  <c r="P1084" i="2"/>
  <c r="P1085" i="2" a="1"/>
  <c r="P1085" i="2"/>
  <c r="P1086" i="2" a="1"/>
  <c r="P1086" i="2"/>
  <c r="P1087" i="2" a="1"/>
  <c r="P1087" i="2" s="1"/>
  <c r="P1088" i="2" a="1"/>
  <c r="P1088" i="2" s="1"/>
  <c r="P1089" i="2" a="1"/>
  <c r="P1089" i="2" s="1"/>
  <c r="P1090" i="2" a="1"/>
  <c r="P1090" i="2" s="1"/>
  <c r="P1091" i="2" a="1"/>
  <c r="P1091" i="2" s="1"/>
  <c r="P1092" i="2" a="1"/>
  <c r="P1092" i="2"/>
  <c r="P1093" i="2" a="1"/>
  <c r="P1093" i="2" s="1"/>
  <c r="P1094" i="2" a="1"/>
  <c r="P1094" i="2"/>
  <c r="P1095" i="2" a="1"/>
  <c r="P1095" i="2" s="1"/>
  <c r="P1096" i="2" a="1"/>
  <c r="P1096" i="2"/>
  <c r="P1097" i="2" a="1"/>
  <c r="P1097" i="2"/>
  <c r="P1098" i="2" a="1"/>
  <c r="P1098" i="2"/>
  <c r="P1099" i="2" a="1"/>
  <c r="P1099" i="2"/>
  <c r="P1100" i="2" a="1"/>
  <c r="P1100" i="2" s="1"/>
  <c r="P1101" i="2" a="1"/>
  <c r="P1101" i="2" s="1"/>
  <c r="P1102" i="2" a="1"/>
  <c r="P1102" i="2"/>
  <c r="P1103" i="2" a="1"/>
  <c r="P1103" i="2"/>
  <c r="P1104" i="2" a="1"/>
  <c r="P1104" i="2"/>
  <c r="P1105" i="2" a="1"/>
  <c r="P1105" i="2"/>
  <c r="P1106" i="2" a="1"/>
  <c r="P1106" i="2"/>
  <c r="P1107" i="2" a="1"/>
  <c r="P1107" i="2" s="1"/>
  <c r="P1108" i="2" a="1"/>
  <c r="P1108" i="2" s="1"/>
  <c r="P1109" i="2" a="1"/>
  <c r="P1109" i="2"/>
  <c r="P1110" i="2" a="1"/>
  <c r="P1110" i="2"/>
  <c r="P1111" i="2" a="1"/>
  <c r="P1111" i="2"/>
  <c r="P1112" i="2" a="1"/>
  <c r="P1112" i="2"/>
  <c r="P1113" i="2" a="1"/>
  <c r="P1113" i="2" s="1"/>
  <c r="P1114" i="2" a="1"/>
  <c r="P1114" i="2"/>
  <c r="P1115" i="2" a="1"/>
  <c r="P1115" i="2"/>
  <c r="P1116" i="2" a="1"/>
  <c r="P1116" i="2" s="1"/>
  <c r="P1117" i="2" a="1"/>
  <c r="P1117" i="2" s="1"/>
  <c r="P1118" i="2" a="1"/>
  <c r="P1118" i="2" s="1"/>
  <c r="P1119" i="2" a="1"/>
  <c r="P1119" i="2" s="1"/>
  <c r="P1120" i="2" a="1"/>
  <c r="P1120" i="2" s="1"/>
  <c r="P1121" i="2" a="1"/>
  <c r="P1121" i="2" s="1"/>
  <c r="P1122" i="2" a="1"/>
  <c r="P1122" i="2"/>
  <c r="P1123" i="2" a="1"/>
  <c r="P1123" i="2" s="1"/>
  <c r="P1124" i="2" a="1"/>
  <c r="P1124" i="2" s="1"/>
  <c r="P1125" i="2" a="1"/>
  <c r="P1125" i="2" s="1"/>
  <c r="P1126" i="2" a="1"/>
  <c r="P1126" i="2" s="1"/>
  <c r="P1127" i="2" a="1"/>
  <c r="P1127" i="2"/>
  <c r="P1128" i="2" a="1"/>
  <c r="P1128" i="2"/>
  <c r="P1129" i="2" a="1"/>
  <c r="P1129" i="2"/>
  <c r="P1130" i="2" a="1"/>
  <c r="P1130" i="2" s="1"/>
  <c r="P1131" i="2" a="1"/>
  <c r="P1131" i="2" s="1"/>
  <c r="P1132" i="2" a="1"/>
  <c r="P1132" i="2"/>
  <c r="P1133" i="2" a="1"/>
  <c r="P1133" i="2" s="1"/>
  <c r="P1134" i="2" a="1"/>
  <c r="P1134" i="2" s="1"/>
  <c r="P1135" i="2" a="1"/>
  <c r="P1135" i="2"/>
  <c r="P1136" i="2" a="1"/>
  <c r="P1136" i="2"/>
  <c r="P1137" i="2" a="1"/>
  <c r="P1137" i="2" s="1"/>
  <c r="P1138" i="2" a="1"/>
  <c r="P1138" i="2" s="1"/>
  <c r="P1139" i="2" a="1"/>
  <c r="P1139" i="2" s="1"/>
  <c r="P1140" i="2" a="1"/>
  <c r="P1140" i="2"/>
  <c r="P1141" i="2" a="1"/>
  <c r="P1141" i="2"/>
  <c r="P1142" i="2" a="1"/>
  <c r="P1142" i="2"/>
  <c r="P1143" i="2" a="1"/>
  <c r="P1143" i="2" s="1"/>
  <c r="P1144" i="2" a="1"/>
  <c r="P1144" i="2"/>
  <c r="P1145" i="2" a="1"/>
  <c r="P1145" i="2" s="1"/>
  <c r="P1146" i="2" a="1"/>
  <c r="P1146" i="2" s="1"/>
  <c r="P1147" i="2" a="1"/>
  <c r="P1147" i="2" s="1"/>
  <c r="P1148" i="2" a="1"/>
  <c r="P1148" i="2"/>
  <c r="P1149" i="2" a="1"/>
  <c r="P1149" i="2" s="1"/>
  <c r="P1150" i="2" a="1"/>
  <c r="P1150" i="2"/>
  <c r="P1151" i="2" a="1"/>
  <c r="P1151" i="2" s="1"/>
  <c r="P1152" i="2" a="1"/>
  <c r="P1152" i="2"/>
  <c r="P1153" i="2" a="1"/>
  <c r="P1153" i="2"/>
  <c r="P1154" i="2" a="1"/>
  <c r="P1154" i="2"/>
  <c r="P1155" i="2" a="1"/>
  <c r="P1155" i="2" s="1"/>
  <c r="P1156" i="2" a="1"/>
  <c r="P1156" i="2"/>
  <c r="P1157" i="2" a="1"/>
  <c r="P1157" i="2" s="1"/>
  <c r="P1158" i="2" a="1"/>
  <c r="P1158" i="2"/>
  <c r="P1159" i="2" a="1"/>
  <c r="P1159" i="2" s="1"/>
  <c r="P1160" i="2" a="1"/>
  <c r="P1160" i="2" s="1"/>
  <c r="P1161" i="2" a="1"/>
  <c r="P1161" i="2" s="1"/>
  <c r="P1162" i="2" a="1"/>
  <c r="P1162" i="2" s="1"/>
  <c r="P1163" i="2" a="1"/>
  <c r="P1163" i="2"/>
  <c r="P1164" i="2" a="1"/>
  <c r="P1164" i="2"/>
  <c r="P1165" i="2" a="1"/>
  <c r="P1165" i="2" s="1"/>
  <c r="P1166" i="2" a="1"/>
  <c r="P1166" i="2"/>
  <c r="P1167" i="2" a="1"/>
  <c r="P1167" i="2" s="1"/>
  <c r="P1168" i="2" a="1"/>
  <c r="P1168" i="2"/>
  <c r="P1169" i="2" a="1"/>
  <c r="P1169" i="2"/>
  <c r="P1170" i="2" a="1"/>
  <c r="P1170" i="2" s="1"/>
  <c r="P1171" i="2" a="1"/>
  <c r="P1171" i="2"/>
  <c r="P1172" i="2" a="1"/>
  <c r="P1172" i="2" s="1"/>
  <c r="P1173" i="2" a="1"/>
  <c r="P1173" i="2" s="1"/>
  <c r="P1174" i="2" a="1"/>
  <c r="P1174" i="2"/>
  <c r="P1175" i="2" a="1"/>
  <c r="P1175" i="2"/>
  <c r="P1176" i="2" a="1"/>
  <c r="P1176" i="2"/>
  <c r="P1177" i="2" a="1"/>
  <c r="P1177" i="2" s="1"/>
  <c r="P1178" i="2" a="1"/>
  <c r="P1178" i="2"/>
  <c r="P1179" i="2" a="1"/>
  <c r="P1179" i="2" s="1"/>
  <c r="P1180" i="2" a="1"/>
  <c r="P1180" i="2" s="1"/>
  <c r="P1181" i="2" a="1"/>
  <c r="P1181" i="2" s="1"/>
  <c r="P1182" i="2" a="1"/>
  <c r="P1182" i="2"/>
  <c r="P1183" i="2" a="1"/>
  <c r="P1183" i="2"/>
  <c r="P1184" i="2" a="1"/>
  <c r="P1184" i="2" s="1"/>
  <c r="P1185" i="2" a="1"/>
  <c r="P1185" i="2" s="1"/>
  <c r="P1186" i="2" a="1"/>
  <c r="P1186" i="2"/>
  <c r="P1187" i="2" a="1"/>
  <c r="P1187" i="2"/>
  <c r="P1188" i="2" a="1"/>
  <c r="P1188" i="2" s="1"/>
  <c r="P1189" i="2" a="1"/>
  <c r="P1189" i="2" s="1"/>
  <c r="P1190" i="2" a="1"/>
  <c r="P1190" i="2"/>
  <c r="P1191" i="2" a="1"/>
  <c r="P1191" i="2" s="1"/>
  <c r="P1192" i="2" a="1"/>
  <c r="P1192" i="2" s="1"/>
  <c r="P1193" i="2" a="1"/>
  <c r="P1193" i="2" s="1"/>
  <c r="P1194" i="2" a="1"/>
  <c r="P1194" i="2"/>
  <c r="P1195" i="2" a="1"/>
  <c r="P1195" i="2"/>
  <c r="P1196" i="2" a="1"/>
  <c r="P1196" i="2"/>
  <c r="P1197" i="2" a="1"/>
  <c r="P1197" i="2" s="1"/>
  <c r="P1198" i="2" a="1"/>
  <c r="P1198" i="2"/>
  <c r="P1199" i="2" a="1"/>
  <c r="P1199" i="2"/>
  <c r="P1200" i="2" a="1"/>
  <c r="P1200" i="2"/>
  <c r="P1201" i="2" a="1"/>
  <c r="P1201" i="2"/>
  <c r="P1202" i="2" a="1"/>
  <c r="P1202" i="2" s="1"/>
  <c r="P1203" i="2" a="1"/>
  <c r="P1203" i="2" s="1"/>
  <c r="P1204" i="2" a="1"/>
  <c r="P1204" i="2"/>
  <c r="P1205" i="2" a="1"/>
  <c r="P1205" i="2" s="1"/>
  <c r="P1206" i="2" a="1"/>
  <c r="P1206" i="2" s="1"/>
  <c r="P1207" i="2" a="1"/>
  <c r="P1207" i="2"/>
  <c r="P1208" i="2" a="1"/>
  <c r="P1208" i="2"/>
  <c r="P1209" i="2" a="1"/>
  <c r="P1209" i="2" s="1"/>
  <c r="P1210" i="2" a="1"/>
  <c r="P1210" i="2" s="1"/>
  <c r="P1211" i="2" a="1"/>
  <c r="P1211" i="2" s="1"/>
  <c r="P1212" i="2" a="1"/>
  <c r="P1212" i="2"/>
  <c r="P1213" i="2" a="1"/>
  <c r="P1213" i="2"/>
  <c r="P1214" i="2" a="1"/>
  <c r="P1214" i="2" s="1"/>
  <c r="P1215" i="2" a="1"/>
  <c r="P1215" i="2" s="1"/>
  <c r="P1216" i="2" a="1"/>
  <c r="P1216" i="2"/>
  <c r="P1217" i="2" a="1"/>
  <c r="P1217" i="2"/>
  <c r="P1218" i="2" a="1"/>
  <c r="P1218" i="2" s="1"/>
  <c r="P1219" i="2" a="1"/>
  <c r="P1219" i="2"/>
  <c r="P1220" i="2" a="1"/>
  <c r="P1220" i="2" s="1"/>
  <c r="P1221" i="2" a="1"/>
  <c r="P1221" i="2" s="1"/>
  <c r="P1222" i="2" a="1"/>
  <c r="P1222" i="2"/>
  <c r="P1223" i="2" a="1"/>
  <c r="P1223" i="2"/>
  <c r="P1224" i="2" a="1"/>
  <c r="P1224" i="2"/>
  <c r="P1225" i="2" a="1"/>
  <c r="P1225" i="2"/>
  <c r="P1226" i="2" a="1"/>
  <c r="P1226" i="2"/>
  <c r="P1227" i="2" a="1"/>
  <c r="P1227" i="2" s="1"/>
  <c r="P1228" i="2" a="1"/>
  <c r="P1228" i="2" s="1"/>
  <c r="P1229" i="2" a="1"/>
  <c r="P1229" i="2" s="1"/>
  <c r="P1230" i="2" a="1"/>
  <c r="P1230" i="2" s="1"/>
  <c r="P1231" i="2" a="1"/>
  <c r="P1231" i="2" s="1"/>
  <c r="P1232" i="2" a="1"/>
  <c r="P1232" i="2"/>
  <c r="P1233" i="2" a="1"/>
  <c r="P1233" i="2" s="1"/>
  <c r="P1234" i="2" a="1"/>
  <c r="P1234" i="2"/>
  <c r="P1235" i="2" a="1"/>
  <c r="P1235" i="2"/>
  <c r="P1236" i="2" a="1"/>
  <c r="P1236" i="2"/>
  <c r="P1237" i="2" a="1"/>
  <c r="P1237" i="2" s="1"/>
  <c r="P1238" i="2" a="1"/>
  <c r="P1238" i="2"/>
  <c r="P1239" i="2" a="1"/>
  <c r="P1239" i="2" s="1"/>
  <c r="P1240" i="2" a="1"/>
  <c r="P1240" i="2"/>
  <c r="P1241" i="2" a="1"/>
  <c r="P1241" i="2"/>
  <c r="P1242" i="2" a="1"/>
  <c r="P1242" i="2"/>
  <c r="P1243" i="2" a="1"/>
  <c r="P1243" i="2"/>
  <c r="P1244" i="2" a="1"/>
  <c r="P1244" i="2" s="1"/>
  <c r="P1245" i="2" a="1"/>
  <c r="P1245" i="2" s="1"/>
  <c r="P1246" i="2" a="1"/>
  <c r="P1246" i="2"/>
  <c r="P1247" i="2" a="1"/>
  <c r="P1247" i="2"/>
  <c r="P1248" i="2" a="1"/>
  <c r="P1248" i="2"/>
  <c r="P1249" i="2" a="1"/>
  <c r="P1249" i="2"/>
  <c r="P1250" i="2" a="1"/>
  <c r="P1250" i="2"/>
  <c r="P1251" i="2" a="1"/>
  <c r="P1251" i="2" s="1"/>
  <c r="P1252" i="2" a="1"/>
  <c r="P1252" i="2" s="1"/>
  <c r="P1253" i="2" a="1"/>
  <c r="P1253" i="2" s="1"/>
  <c r="P1254" i="2" a="1"/>
  <c r="P1254" i="2" s="1"/>
  <c r="P1255" i="2" a="1"/>
  <c r="P1255" i="2" s="1"/>
  <c r="P1256" i="2" a="1"/>
  <c r="P1256" i="2" s="1"/>
  <c r="P1257" i="2" a="1"/>
  <c r="P1257" i="2" s="1"/>
  <c r="P1258" i="2" a="1"/>
  <c r="P1258" i="2"/>
  <c r="P1259" i="2" a="1"/>
  <c r="P1259" i="2"/>
  <c r="P1260" i="2" a="1"/>
  <c r="P1260" i="2"/>
  <c r="P1261" i="2" a="1"/>
  <c r="P1261" i="2"/>
  <c r="P1262" i="2" a="1"/>
  <c r="P1262" i="2"/>
  <c r="P1263" i="2" a="1"/>
  <c r="P1263" i="2" s="1"/>
  <c r="P1264" i="2" a="1"/>
  <c r="P1264" i="2" s="1"/>
  <c r="P1265" i="2" a="1"/>
  <c r="P1265" i="2"/>
  <c r="P1266" i="2" a="1"/>
  <c r="P1266" i="2"/>
  <c r="P1267" i="2" a="1"/>
  <c r="P1267" i="2"/>
  <c r="P1268" i="2" a="1"/>
  <c r="P1268" i="2"/>
  <c r="P1269" i="2" a="1"/>
  <c r="P1269" i="2" s="1"/>
  <c r="P1270" i="2" a="1"/>
  <c r="P1270" i="2" s="1"/>
  <c r="P1271" i="2" a="1"/>
  <c r="P1271" i="2"/>
  <c r="P1272" i="2" a="1"/>
  <c r="P1272" i="2" s="1"/>
  <c r="P1273" i="2" a="1"/>
  <c r="P1273" i="2"/>
  <c r="P1274" i="2" a="1"/>
  <c r="P1274" i="2"/>
  <c r="P1275" i="2" a="1"/>
  <c r="P1275" i="2" s="1"/>
  <c r="P1276" i="2" a="1"/>
  <c r="P1276" i="2" s="1"/>
  <c r="P1277" i="2" a="1"/>
  <c r="P1277" i="2" s="1"/>
  <c r="P1278" i="2" a="1"/>
  <c r="P1278" i="2" s="1"/>
  <c r="P1279" i="2" a="1"/>
  <c r="P1279" i="2" s="1"/>
  <c r="P1280" i="2" a="1"/>
  <c r="P1280" i="2" s="1"/>
  <c r="P1281" i="2" a="1"/>
  <c r="P1281" i="2" s="1"/>
  <c r="P1282" i="2" a="1"/>
  <c r="P1282" i="2"/>
  <c r="P1283" i="2" a="1"/>
  <c r="P1283" i="2"/>
  <c r="P1284" i="2" a="1"/>
  <c r="P1284" i="2"/>
  <c r="P1285" i="2" a="1"/>
  <c r="P1285" i="2"/>
  <c r="P1286" i="2" a="1"/>
  <c r="P1286" i="2"/>
  <c r="P1287" i="2" a="1"/>
  <c r="P1287" i="2" s="1"/>
  <c r="P1288" i="2" a="1"/>
  <c r="P1288" i="2"/>
  <c r="P1289" i="2" a="1"/>
  <c r="P1289" i="2" s="1"/>
  <c r="P1290" i="2" a="1"/>
  <c r="P1290" i="2" s="1"/>
  <c r="P1291" i="2" a="1"/>
  <c r="P1291" i="2" s="1"/>
  <c r="P1292" i="2" a="1"/>
  <c r="P1292" i="2"/>
  <c r="P1293" i="2" a="1"/>
  <c r="P1293" i="2" s="1"/>
  <c r="P1294" i="2" a="1"/>
  <c r="P1294" i="2" s="1"/>
  <c r="P1295" i="2" a="1"/>
  <c r="P1295" i="2"/>
  <c r="P1296" i="2" a="1"/>
  <c r="P1296" i="2"/>
  <c r="P1297" i="2" a="1"/>
  <c r="P1297" i="2"/>
  <c r="P1298" i="2" a="1"/>
  <c r="P1298" i="2" s="1"/>
  <c r="P1299" i="2" a="1"/>
  <c r="P1299" i="2" s="1"/>
  <c r="P1300" i="2" a="1"/>
  <c r="P1300" i="2"/>
  <c r="P1301" i="2" a="1"/>
  <c r="P1301" i="2" s="1"/>
  <c r="P1302" i="2" a="1"/>
  <c r="P1302" i="2"/>
  <c r="P1303" i="2" a="1"/>
  <c r="P1303" i="2" s="1"/>
  <c r="P1304" i="2" a="1"/>
  <c r="P1304" i="2"/>
  <c r="P1305" i="2" a="1"/>
  <c r="P1305" i="2" s="1"/>
  <c r="P1306" i="2" a="1"/>
  <c r="P1306" i="2"/>
  <c r="P1307" i="2" a="1"/>
  <c r="P1307" i="2"/>
  <c r="P1308" i="2" a="1"/>
  <c r="P1308" i="2" s="1"/>
  <c r="P1309" i="2" a="1"/>
  <c r="P1309" i="2"/>
  <c r="P1310" i="2" a="1"/>
  <c r="P1310" i="2"/>
  <c r="P1311" i="2" a="1"/>
  <c r="P1311" i="2" s="1"/>
  <c r="P1312" i="2" a="1"/>
  <c r="P1312" i="2" s="1"/>
  <c r="P1313" i="2" a="1"/>
  <c r="P1313" i="2" s="1"/>
  <c r="P1314" i="2" a="1"/>
  <c r="P1314" i="2" s="1"/>
  <c r="P1315" i="2" a="1"/>
  <c r="P1315" i="2"/>
  <c r="P1316" i="2" a="1"/>
  <c r="P1316" i="2" s="1"/>
  <c r="P1317" i="2" a="1"/>
  <c r="P1317" i="2" s="1"/>
  <c r="P1318" i="2" a="1"/>
  <c r="P1318" i="2" s="1"/>
  <c r="P1319" i="2" a="1"/>
  <c r="P1319" i="2" s="1"/>
  <c r="P1320" i="2" a="1"/>
  <c r="P1320" i="2" s="1"/>
  <c r="P1321" i="2" a="1"/>
  <c r="P1321" i="2" s="1"/>
  <c r="P1322" i="2" a="1"/>
  <c r="P1322" i="2" s="1"/>
  <c r="P1323" i="2" a="1"/>
  <c r="P1323" i="2" s="1"/>
  <c r="P1324" i="2" a="1"/>
  <c r="P1324" i="2" s="1"/>
  <c r="P1325" i="2" a="1"/>
  <c r="P1325" i="2"/>
  <c r="P1326" i="2" a="1"/>
  <c r="P1326" i="2"/>
  <c r="P1327" i="2" a="1"/>
  <c r="P1327" i="2"/>
  <c r="P1328" i="2" a="1"/>
  <c r="P1328" i="2" s="1"/>
  <c r="P1329" i="2" a="1"/>
  <c r="P1329" i="2" s="1"/>
  <c r="P1330" i="2" a="1"/>
  <c r="P1330" i="2"/>
  <c r="P1331" i="2" a="1"/>
  <c r="P1331" i="2"/>
  <c r="P1332" i="2" a="1"/>
  <c r="P1332" i="2" s="1"/>
  <c r="P1333" i="2" a="1"/>
  <c r="P1333" i="2" s="1"/>
  <c r="P1334" i="2" a="1"/>
  <c r="P1334" i="2"/>
  <c r="P1335" i="2" a="1"/>
  <c r="P1335" i="2" s="1"/>
  <c r="P1336" i="2" a="1"/>
  <c r="P1336" i="2" s="1"/>
  <c r="P1337" i="2" a="1"/>
  <c r="P1337" i="2"/>
  <c r="P1338" i="2" a="1"/>
  <c r="P1338" i="2"/>
  <c r="P1339" i="2" a="1"/>
  <c r="P1339" i="2" s="1"/>
  <c r="P1340" i="2" a="1"/>
  <c r="P1340" i="2" s="1"/>
  <c r="P1341" i="2" a="1"/>
  <c r="P1341" i="2" s="1"/>
  <c r="P1342" i="2" a="1"/>
  <c r="P1342" i="2"/>
  <c r="P1343" i="2" a="1"/>
  <c r="P1343" i="2"/>
  <c r="P1344" i="2" a="1"/>
  <c r="P1344" i="2" s="1"/>
  <c r="P1345" i="2" a="1"/>
  <c r="P1345" i="2" s="1"/>
  <c r="P1346" i="2" a="1"/>
  <c r="P1346" i="2"/>
  <c r="P1347" i="2" a="1"/>
  <c r="P1347" i="2" s="1"/>
  <c r="P1348" i="2" a="1"/>
  <c r="P1348" i="2" s="1"/>
  <c r="P1349" i="2" a="1"/>
  <c r="P1349" i="2" s="1"/>
  <c r="P1350" i="2" a="1"/>
  <c r="P1350" i="2"/>
  <c r="P1351" i="2" a="1"/>
  <c r="P1351" i="2"/>
  <c r="P1352" i="2" a="1"/>
  <c r="P1352" i="2" s="1"/>
  <c r="P1353" i="2" a="1"/>
  <c r="P1353" i="2" s="1"/>
  <c r="P1354" i="2" a="1"/>
  <c r="P1354" i="2" s="1"/>
  <c r="P1355" i="2" a="1"/>
  <c r="P1355" i="2"/>
  <c r="P1356" i="2" a="1"/>
  <c r="P1356" i="2"/>
  <c r="P1357" i="2" a="1"/>
  <c r="P1357" i="2" s="1"/>
  <c r="P1358" i="2" a="1"/>
  <c r="P1358" i="2" s="1"/>
  <c r="P1359" i="2" a="1"/>
  <c r="P1359" i="2" s="1"/>
  <c r="P1360" i="2" a="1"/>
  <c r="P1360" i="2"/>
  <c r="P1361" i="2" a="1"/>
  <c r="P1361" i="2"/>
  <c r="P1362" i="2" a="1"/>
  <c r="P1362" i="2" s="1"/>
  <c r="P1363" i="2" a="1"/>
  <c r="P1363" i="2"/>
  <c r="P1364" i="2" a="1"/>
  <c r="P1364" i="2"/>
  <c r="P1365" i="2" a="1"/>
  <c r="P1365" i="2" s="1"/>
  <c r="P1366" i="2" a="1"/>
  <c r="P1366" i="2"/>
  <c r="P1367" i="2" a="1"/>
  <c r="P1367" i="2"/>
  <c r="P1368" i="2" a="1"/>
  <c r="P1368" i="2"/>
  <c r="P1369" i="2" a="1"/>
  <c r="P1369" i="2"/>
  <c r="P1370" i="2" a="1"/>
  <c r="P1370" i="2" s="1"/>
  <c r="P1371" i="2" a="1"/>
  <c r="P1371" i="2" s="1"/>
  <c r="P1372" i="2" a="1"/>
  <c r="P1372" i="2" s="1"/>
  <c r="P1373" i="2" a="1"/>
  <c r="P1373" i="2" s="1"/>
  <c r="P1374" i="2" a="1"/>
  <c r="P1374" i="2" s="1"/>
  <c r="P1375" i="2" a="1"/>
  <c r="P1375" i="2" s="1"/>
  <c r="P1376" i="2" a="1"/>
  <c r="P1376" i="2"/>
  <c r="P1377" i="2" a="1"/>
  <c r="P1377" i="2" s="1"/>
  <c r="P1378" i="2" a="1"/>
  <c r="P1378" i="2"/>
  <c r="P1379" i="2" a="1"/>
  <c r="P1379" i="2" s="1"/>
  <c r="P1380" i="2" a="1"/>
  <c r="P1380" i="2" s="1"/>
  <c r="P1381" i="2" a="1"/>
  <c r="P1381" i="2" s="1"/>
  <c r="P1382" i="2" a="1"/>
  <c r="P1382" i="2"/>
  <c r="P1383" i="2" a="1"/>
  <c r="P1383" i="2" s="1"/>
  <c r="P1384" i="2" a="1"/>
  <c r="P1384" i="2"/>
  <c r="P1385" i="2" a="1"/>
  <c r="P1385" i="2" s="1"/>
  <c r="P1386" i="2" a="1"/>
  <c r="P1386" i="2"/>
  <c r="P1387" i="2" a="1"/>
  <c r="P1387" i="2"/>
  <c r="P1388" i="2" a="1"/>
  <c r="P1388" i="2" s="1"/>
  <c r="P1389" i="2" a="1"/>
  <c r="P1389" i="2" s="1"/>
  <c r="P1390" i="2" a="1"/>
  <c r="P1390" i="2"/>
  <c r="P1391" i="2" a="1"/>
  <c r="P1391" i="2"/>
  <c r="P1392" i="2" a="1"/>
  <c r="P1392" i="2" s="1"/>
  <c r="P1393" i="2" a="1"/>
  <c r="P1393" i="2"/>
  <c r="P1394" i="2" a="1"/>
  <c r="P1394" i="2"/>
  <c r="P1395" i="2" a="1"/>
  <c r="P1395" i="2" s="1"/>
  <c r="P1396" i="2" a="1"/>
  <c r="P1396" i="2" s="1"/>
  <c r="P1397" i="2" a="1"/>
  <c r="P1397" i="2" s="1"/>
  <c r="P1398" i="2" a="1"/>
  <c r="P1398" i="2"/>
  <c r="P1399" i="2" a="1"/>
  <c r="P1399" i="2"/>
  <c r="P1400" i="2" a="1"/>
  <c r="P1400" i="2" s="1"/>
  <c r="P1401" i="2" a="1"/>
  <c r="P1401" i="2" s="1"/>
  <c r="P1402" i="2" a="1"/>
  <c r="P1402" i="2"/>
  <c r="P1403" i="2" a="1"/>
  <c r="P1403" i="2" s="1"/>
  <c r="P1404" i="2" a="1"/>
  <c r="P1404" i="2" s="1"/>
  <c r="P1405" i="2" a="1"/>
  <c r="P1405" i="2"/>
  <c r="P1406" i="2" a="1"/>
  <c r="P1406" i="2" s="1"/>
  <c r="P1407" i="2" a="1"/>
  <c r="P1407" i="2" s="1"/>
  <c r="P1408" i="2" a="1"/>
  <c r="P1408" i="2" s="1"/>
  <c r="P1409" i="2" a="1"/>
  <c r="P1409" i="2"/>
  <c r="P1410" i="2" a="1"/>
  <c r="P1410" i="2" s="1"/>
  <c r="P1411" i="2" a="1"/>
  <c r="P1411" i="2" s="1"/>
  <c r="P1412" i="2" a="1"/>
  <c r="P1412" i="2"/>
  <c r="P1413" i="2" a="1"/>
  <c r="P1413" i="2" s="1"/>
  <c r="P1414" i="2" a="1"/>
  <c r="P1414" i="2" s="1"/>
  <c r="P1415" i="2" a="1"/>
  <c r="P1415" i="2" s="1"/>
  <c r="P1416" i="2" a="1"/>
  <c r="P1416" i="2"/>
  <c r="P1417" i="2" a="1"/>
  <c r="P1417" i="2"/>
  <c r="P1418" i="2" a="1"/>
  <c r="P1418" i="2"/>
  <c r="P1419" i="2" a="1"/>
  <c r="P1419" i="2" s="1"/>
  <c r="P1420" i="2" a="1"/>
  <c r="P1420" i="2"/>
  <c r="P1421" i="2" a="1"/>
  <c r="P1421" i="2"/>
  <c r="P1422" i="2" a="1"/>
  <c r="P1422" i="2"/>
  <c r="P1423" i="2" a="1"/>
  <c r="P1423" i="2"/>
  <c r="P1424" i="2" a="1"/>
  <c r="P1424" i="2" s="1"/>
  <c r="P1425" i="2" a="1"/>
  <c r="P1425" i="2" s="1"/>
  <c r="P1426" i="2" a="1"/>
  <c r="P1426" i="2"/>
  <c r="P1427" i="2" a="1"/>
  <c r="P1427" i="2" s="1"/>
  <c r="P1428" i="2" a="1"/>
  <c r="P1428" i="2" s="1"/>
  <c r="P1429" i="2" a="1"/>
  <c r="P1429" i="2" s="1"/>
  <c r="P1430" i="2" a="1"/>
  <c r="P1430" i="2"/>
  <c r="P1431" i="2" a="1"/>
  <c r="P1431" i="2" s="1"/>
  <c r="P1432" i="2" a="1"/>
  <c r="P1432" i="2" s="1"/>
  <c r="P1433" i="2" a="1"/>
  <c r="P1433" i="2" s="1"/>
  <c r="P1434" i="2" a="1"/>
  <c r="P1434" i="2"/>
  <c r="P1435" i="2" a="1"/>
  <c r="P1435" i="2"/>
  <c r="P1436" i="2" a="1"/>
  <c r="P1436" i="2"/>
  <c r="P1437" i="2" a="1"/>
  <c r="P1437" i="2" s="1"/>
  <c r="P1438" i="2" a="1"/>
  <c r="P1438" i="2"/>
  <c r="P1439" i="2" a="1"/>
  <c r="P1439" i="2"/>
  <c r="P1440" i="2" a="1"/>
  <c r="P1440" i="2" s="1"/>
  <c r="P1441" i="2" a="1"/>
  <c r="P1441" i="2" s="1"/>
  <c r="P1442" i="2" a="1"/>
  <c r="P1442" i="2" s="1"/>
  <c r="P1443" i="2" a="1"/>
  <c r="P1443" i="2" s="1"/>
  <c r="P1444" i="2" a="1"/>
  <c r="P1444" i="2"/>
  <c r="P1445" i="2" a="1"/>
  <c r="P1445" i="2"/>
  <c r="P1446" i="2" a="1"/>
  <c r="P1446" i="2" s="1"/>
  <c r="P1447" i="2" a="1"/>
  <c r="P1447" i="2"/>
  <c r="P1448" i="2" a="1"/>
  <c r="P1448" i="2"/>
  <c r="P1449" i="2" a="1"/>
  <c r="P1449" i="2" s="1"/>
  <c r="P1450" i="2" a="1"/>
  <c r="P1450" i="2"/>
  <c r="P1451" i="2" a="1"/>
  <c r="P1451" i="2"/>
  <c r="P1452" i="2" a="1"/>
  <c r="P1452" i="2"/>
  <c r="P1453" i="2" a="1"/>
  <c r="P1453" i="2" s="1"/>
  <c r="P1454" i="2" a="1"/>
  <c r="P1454" i="2" s="1"/>
  <c r="P1455" i="2" a="1"/>
  <c r="P1455" i="2" s="1"/>
  <c r="P1456" i="2" a="1"/>
  <c r="P1456" i="2"/>
  <c r="P1457" i="2" a="1"/>
  <c r="P1457" i="2" s="1"/>
  <c r="P1458" i="2" a="1"/>
  <c r="P1458" i="2" s="1"/>
  <c r="P1459" i="2" a="1"/>
  <c r="P1459" i="2" s="1"/>
  <c r="P1460" i="2" a="1"/>
  <c r="P1460" i="2"/>
  <c r="P1461" i="2" a="1"/>
  <c r="P1461" i="2" s="1"/>
  <c r="P1462" i="2" a="1"/>
  <c r="P1462" i="2"/>
  <c r="P1463" i="2" a="1"/>
  <c r="P1463" i="2"/>
  <c r="P1464" i="2" a="1"/>
  <c r="P1464" i="2" s="1"/>
  <c r="P1465" i="2" a="1"/>
  <c r="P1465" i="2"/>
  <c r="P1466" i="2" a="1"/>
  <c r="P1466" i="2" s="1"/>
  <c r="P1467" i="2" a="1"/>
  <c r="P1467" i="2" s="1"/>
  <c r="P1468" i="2" a="1"/>
  <c r="P1468" i="2"/>
  <c r="P1469" i="2" a="1"/>
  <c r="P1469" i="2"/>
  <c r="P1470" i="2" a="1"/>
  <c r="P1470" i="2"/>
  <c r="P1471" i="2" a="1"/>
  <c r="P1471" i="2" s="1"/>
  <c r="P1472" i="2" a="1"/>
  <c r="P1472" i="2"/>
  <c r="P1473" i="2" a="1"/>
  <c r="P1473" i="2" s="1"/>
  <c r="P1474" i="2" a="1"/>
  <c r="P1474" i="2" s="1"/>
  <c r="P1475" i="2" a="1"/>
  <c r="P1475" i="2"/>
  <c r="P1476" i="2" a="1"/>
  <c r="P1476" i="2"/>
  <c r="P1477" i="2" a="1"/>
  <c r="P1477" i="2"/>
  <c r="P1478" i="2" a="1"/>
  <c r="P1478" i="2" s="1"/>
  <c r="P1479" i="2" a="1"/>
  <c r="P1479" i="2" s="1"/>
  <c r="P1480" i="2" a="1"/>
  <c r="P1480" i="2"/>
  <c r="P1481" i="2" a="1"/>
  <c r="P1481" i="2"/>
  <c r="P1482" i="2" a="1"/>
  <c r="P1482" i="2" s="1"/>
  <c r="P1483" i="2" a="1"/>
  <c r="P1483" i="2"/>
  <c r="P1484" i="2" a="1"/>
  <c r="P1484" i="2"/>
  <c r="P1485" i="2" a="1"/>
  <c r="P1485" i="2" s="1"/>
  <c r="P1486" i="2" a="1"/>
  <c r="P1486" i="2" s="1"/>
  <c r="P1487" i="2" a="1"/>
  <c r="P1487" i="2" s="1"/>
  <c r="P1488" i="2" a="1"/>
  <c r="P1488" i="2" s="1"/>
  <c r="P1489" i="2" a="1"/>
  <c r="P1489" i="2"/>
  <c r="P1490" i="2" a="1"/>
  <c r="P1490" i="2"/>
  <c r="P1491" i="2" a="1"/>
  <c r="P1491" i="2" s="1"/>
  <c r="P1492" i="2" a="1"/>
  <c r="P1492" i="2"/>
  <c r="P1493" i="2" a="1"/>
  <c r="P1493" i="2"/>
  <c r="P1494" i="2" a="1"/>
  <c r="P1494" i="2"/>
  <c r="P1495" i="2" a="1"/>
  <c r="P1495" i="2" s="1"/>
  <c r="P1496" i="2" a="1"/>
  <c r="P1496" i="2" s="1"/>
  <c r="P1497" i="2" a="1"/>
  <c r="P1497" i="2" s="1"/>
  <c r="P1498" i="2" a="1"/>
  <c r="P1498" i="2"/>
  <c r="P1499" i="2" a="1"/>
  <c r="P1499" i="2" s="1"/>
  <c r="P1500" i="2" a="1"/>
  <c r="P1500" i="2" s="1"/>
  <c r="P1501" i="2" a="1"/>
  <c r="P1501" i="2"/>
  <c r="P1502" i="2" a="1"/>
  <c r="P1502" i="2" s="1"/>
  <c r="P1503" i="2" a="1"/>
  <c r="P1503" i="2" s="1"/>
  <c r="P1504" i="2" a="1"/>
  <c r="P1504" i="2" s="1"/>
  <c r="P1505" i="2" a="1"/>
  <c r="P1505" i="2"/>
  <c r="P1506" i="2" a="1"/>
  <c r="P1506" i="2"/>
  <c r="P1507" i="2" a="1"/>
  <c r="P1507" i="2"/>
  <c r="P1508" i="2" a="1"/>
  <c r="P1508" i="2"/>
  <c r="P1509" i="2" a="1"/>
  <c r="P1509" i="2" s="1"/>
  <c r="P1510" i="2" a="1"/>
  <c r="P1510" i="2"/>
  <c r="P1511" i="2" a="1"/>
  <c r="P1511" i="2"/>
  <c r="P1512" i="2" a="1"/>
  <c r="P1512" i="2" s="1"/>
  <c r="P1513" i="2" a="1"/>
  <c r="P1513" i="2" s="1"/>
  <c r="P1514" i="2" a="1"/>
  <c r="P1514" i="2"/>
  <c r="P1515" i="2" a="1"/>
  <c r="P1515" i="2" s="1"/>
  <c r="P1516" i="2" a="1"/>
  <c r="P1516" i="2"/>
  <c r="P1517" i="2" a="1"/>
  <c r="P1517" i="2" s="1"/>
  <c r="P1518" i="2" a="1"/>
  <c r="P1518" i="2" s="1"/>
  <c r="P1519" i="2" a="1"/>
  <c r="P1519" i="2"/>
  <c r="P1520" i="2" a="1"/>
  <c r="P1520" i="2"/>
  <c r="P1521" i="2" a="1"/>
  <c r="P1521" i="2" s="1"/>
  <c r="P1522" i="2" a="1"/>
  <c r="P1522" i="2"/>
  <c r="P1523" i="2" a="1"/>
  <c r="P1523" i="2" s="1"/>
  <c r="P1524" i="2" a="1"/>
  <c r="P1524" i="2"/>
  <c r="P1525" i="2" a="1"/>
  <c r="P1525" i="2" s="1"/>
  <c r="P1526" i="2" a="1"/>
  <c r="P1526" i="2" s="1"/>
  <c r="P1527" i="2" a="1"/>
  <c r="P1527" i="2" s="1"/>
  <c r="P1528" i="2" a="1"/>
  <c r="P1528" i="2"/>
  <c r="P1529" i="2" a="1"/>
  <c r="P1529" i="2"/>
  <c r="P1530" i="2" a="1"/>
  <c r="P1530" i="2"/>
  <c r="P1531" i="2" a="1"/>
  <c r="P1531" i="2" s="1"/>
  <c r="P1532" i="2" a="1"/>
  <c r="P1532" i="2"/>
  <c r="P1533" i="2" a="1"/>
  <c r="P1533" i="2" s="1"/>
  <c r="P1534" i="2" a="1"/>
  <c r="P1534" i="2" s="1"/>
  <c r="P1535" i="2" a="1"/>
  <c r="P1535" i="2" s="1"/>
  <c r="P1536" i="2" a="1"/>
  <c r="P1536" i="2" s="1"/>
  <c r="P1537" i="2" a="1"/>
  <c r="P1537" i="2" s="1"/>
  <c r="P1538" i="2" a="1"/>
  <c r="P1538" i="2" s="1"/>
  <c r="P1539" i="2" a="1"/>
  <c r="P1539" i="2" s="1"/>
  <c r="P1540" i="2" a="1"/>
  <c r="P1540" i="2"/>
  <c r="P1541" i="2" a="1"/>
  <c r="P1541" i="2" s="1"/>
  <c r="P1542" i="2" a="1"/>
  <c r="P1542" i="2"/>
  <c r="P1543" i="2" a="1"/>
  <c r="P1543" i="2" s="1"/>
  <c r="P1544" i="2" a="1"/>
  <c r="P1544" i="2"/>
  <c r="P1545" i="2" a="1"/>
  <c r="P1545" i="2" s="1"/>
  <c r="P1546" i="2" a="1"/>
  <c r="P1546" i="2" s="1"/>
  <c r="P1547" i="2" a="1"/>
  <c r="P1547" i="2"/>
  <c r="P1548" i="2" a="1"/>
  <c r="P1548" i="2" s="1"/>
  <c r="P1549" i="2" a="1"/>
  <c r="P1549" i="2" s="1"/>
  <c r="P1550" i="2" a="1"/>
  <c r="P1550" i="2"/>
  <c r="P1551" i="2" a="1"/>
  <c r="P1551" i="2" s="1"/>
  <c r="P1552" i="2" a="1"/>
  <c r="P1552" i="2"/>
  <c r="P1553" i="2" a="1"/>
  <c r="P1553" i="2"/>
  <c r="P1554" i="2" a="1"/>
  <c r="P1554" i="2"/>
  <c r="P1555" i="2" a="1"/>
  <c r="P1555" i="2"/>
  <c r="P1556" i="2" a="1"/>
  <c r="P1556" i="2"/>
  <c r="P1557" i="2" a="1"/>
  <c r="P1557" i="2" s="1"/>
  <c r="P1558" i="2" a="1"/>
  <c r="P1558" i="2" s="1"/>
  <c r="P1559" i="2" a="1"/>
  <c r="P1559" i="2" s="1"/>
  <c r="P1560" i="2" a="1"/>
  <c r="P1560" i="2"/>
  <c r="P1561" i="2" a="1"/>
  <c r="P1561" i="2"/>
  <c r="P1562" i="2" a="1"/>
  <c r="P1562" i="2" s="1"/>
  <c r="P1563" i="2" a="1"/>
  <c r="P1563" i="2"/>
  <c r="P1564" i="2" a="1"/>
  <c r="P1564" i="2" s="1"/>
  <c r="P1565" i="2" a="1"/>
  <c r="P1565" i="2" s="1"/>
  <c r="P1566" i="2" a="1"/>
  <c r="P1566" i="2"/>
  <c r="P1567" i="2" a="1"/>
  <c r="P1567" i="2"/>
  <c r="P1568" i="2" a="1"/>
  <c r="P1568" i="2"/>
  <c r="P1569" i="2" a="1"/>
  <c r="P1569" i="2" s="1"/>
  <c r="P1570" i="2" a="1"/>
  <c r="P1570" i="2" s="1"/>
  <c r="P1571" i="2" a="1"/>
  <c r="P1571" i="2" s="1"/>
  <c r="P1572" i="2" a="1"/>
  <c r="P1572" i="2" s="1"/>
  <c r="P1573" i="2" a="1"/>
  <c r="P1573" i="2"/>
  <c r="P1574" i="2" a="1"/>
  <c r="P1574" i="2"/>
  <c r="P1575" i="2" a="1"/>
  <c r="P1575" i="2"/>
  <c r="P1576" i="2" a="1"/>
  <c r="P1576" i="2" s="1"/>
  <c r="P1577" i="2" a="1"/>
  <c r="P1577" i="2" s="1"/>
  <c r="P1578" i="2" a="1"/>
  <c r="P1578" i="2"/>
  <c r="P1579" i="2" a="1"/>
  <c r="P1579" i="2" s="1"/>
  <c r="P1580" i="2" a="1"/>
  <c r="P1580" i="2"/>
  <c r="P1581" i="2" a="1"/>
  <c r="P1581" i="2"/>
  <c r="P1582" i="2" a="1"/>
  <c r="P1582" i="2" s="1"/>
  <c r="P1583" i="2" a="1"/>
  <c r="P1583" i="2" s="1"/>
  <c r="P1584" i="2" a="1"/>
  <c r="P1584" i="2" s="1"/>
  <c r="P1585" i="2" a="1"/>
  <c r="P1585" i="2"/>
  <c r="P1586" i="2" a="1"/>
  <c r="P1586" i="2"/>
  <c r="P1587" i="2" a="1"/>
  <c r="P1587" i="2"/>
  <c r="P1588" i="2" a="1"/>
  <c r="P1588" i="2" s="1"/>
  <c r="P1589" i="2" a="1"/>
  <c r="P1589" i="2" s="1"/>
  <c r="P1590" i="2" a="1"/>
  <c r="P1590" i="2"/>
  <c r="P1591" i="2" a="1"/>
  <c r="P1591" i="2" s="1"/>
  <c r="P1592" i="2" a="1"/>
  <c r="P1592" i="2" s="1"/>
  <c r="P1593" i="2" a="1"/>
  <c r="P1593" i="2"/>
  <c r="P1594" i="2" a="1"/>
  <c r="P1594" i="2" s="1"/>
  <c r="P1595" i="2" a="1"/>
  <c r="P1595" i="2" s="1"/>
  <c r="P1596" i="2" a="1"/>
  <c r="P1596" i="2"/>
  <c r="P1597" i="2" a="1"/>
  <c r="P1597" i="2"/>
  <c r="P1598" i="2" a="1"/>
  <c r="P1598" i="2" s="1"/>
  <c r="P1599" i="2" a="1"/>
  <c r="P1599" i="2" s="1"/>
  <c r="P1600" i="2" a="1"/>
  <c r="P1600" i="2" s="1"/>
  <c r="P1601" i="2" a="1"/>
  <c r="P1601" i="2" s="1"/>
  <c r="P1602" i="2" a="1"/>
  <c r="P1602" i="2" s="1"/>
  <c r="P1603" i="2" a="1"/>
  <c r="P1603" i="2"/>
  <c r="P1604" i="2" a="1"/>
  <c r="P1604" i="2"/>
  <c r="P1605" i="2" a="1"/>
  <c r="P1605" i="2" s="1"/>
  <c r="P1606" i="2" a="1"/>
  <c r="P1606" i="2" s="1"/>
  <c r="P1607" i="2" a="1"/>
  <c r="P1607" i="2" s="1"/>
  <c r="P1608" i="2" a="1"/>
  <c r="P1608" i="2" s="1"/>
  <c r="P1609" i="2" a="1"/>
  <c r="P1609" i="2"/>
  <c r="P1610" i="2" a="1"/>
  <c r="P1610" i="2"/>
  <c r="P1611" i="2" a="1"/>
  <c r="P1611" i="2"/>
  <c r="P1612" i="2" a="1"/>
  <c r="P1612" i="2" s="1"/>
  <c r="P1613" i="2" a="1"/>
  <c r="P1613" i="2" s="1"/>
  <c r="P1614" i="2" a="1"/>
  <c r="P1614" i="2" s="1"/>
  <c r="P1615" i="2" a="1"/>
  <c r="P1615" i="2" s="1"/>
  <c r="P1616" i="2" a="1"/>
  <c r="P1616" i="2"/>
  <c r="P1617" i="2" a="1"/>
  <c r="P1617" i="2"/>
  <c r="P1618" i="2" a="1"/>
  <c r="P1618" i="2" s="1"/>
  <c r="P1619" i="2" a="1"/>
  <c r="P1619" i="2" s="1"/>
  <c r="P1620" i="2" a="1"/>
  <c r="P1620" i="2" s="1"/>
  <c r="P1621" i="2" a="1"/>
  <c r="P1621" i="2" s="1"/>
  <c r="P1622" i="2" a="1"/>
  <c r="P1622" i="2" s="1"/>
  <c r="P1623" i="2" a="1"/>
  <c r="P1623" i="2"/>
  <c r="P1624" i="2" a="1"/>
  <c r="P1624" i="2" s="1"/>
  <c r="P1625" i="2" a="1"/>
  <c r="P1625" i="2" s="1"/>
  <c r="P1626" i="2" a="1"/>
  <c r="P1626" i="2"/>
  <c r="P1627" i="2" a="1"/>
  <c r="P1627" i="2" s="1"/>
  <c r="P1628" i="2" a="1"/>
  <c r="P1628" i="2"/>
  <c r="P1629" i="2" a="1"/>
  <c r="P1629" i="2" s="1"/>
  <c r="P1630" i="2" a="1"/>
  <c r="P1630" i="2" s="1"/>
  <c r="P1631" i="2" a="1"/>
  <c r="P1631" i="2" s="1"/>
  <c r="P1632" i="2" a="1"/>
  <c r="P1632" i="2"/>
  <c r="P1633" i="2" a="1"/>
  <c r="P1633" i="2"/>
  <c r="P1634" i="2" a="1"/>
  <c r="P1634" i="2" s="1"/>
  <c r="P1635" i="2" a="1"/>
  <c r="P1635" i="2" s="1"/>
  <c r="P1636" i="2" a="1"/>
  <c r="P1636" i="2" s="1"/>
  <c r="P1637" i="2" a="1"/>
  <c r="P1637" i="2" s="1"/>
  <c r="P1638" i="2" a="1"/>
  <c r="P1638" i="2" s="1"/>
  <c r="P1639" i="2" a="1"/>
  <c r="P1639" i="2"/>
  <c r="P1640" i="2" a="1"/>
  <c r="P1640" i="2"/>
  <c r="P1641" i="2" a="1"/>
  <c r="P1641" i="2" s="1"/>
  <c r="P1642" i="2" a="1"/>
  <c r="P1642" i="2" s="1"/>
  <c r="P1643" i="2" a="1"/>
  <c r="P1643" i="2" s="1"/>
  <c r="P1644" i="2" a="1"/>
  <c r="P1644" i="2" s="1"/>
  <c r="P1645" i="2" a="1"/>
  <c r="P1645" i="2"/>
  <c r="P1646" i="2" a="1"/>
  <c r="P1646" i="2"/>
  <c r="P1647" i="2" a="1"/>
  <c r="P1647" i="2"/>
  <c r="P1648" i="2" a="1"/>
  <c r="P1648" i="2" s="1"/>
  <c r="P1649" i="2" a="1"/>
  <c r="P1649" i="2" s="1"/>
  <c r="P1650" i="2" a="1"/>
  <c r="P1650" i="2"/>
  <c r="P1651" i="2" a="1"/>
  <c r="P1651" i="2" s="1"/>
  <c r="P1652" i="2" a="1"/>
  <c r="P1652" i="2"/>
  <c r="P1653" i="2" a="1"/>
  <c r="P1653" i="2"/>
  <c r="P1654" i="2" a="1"/>
  <c r="P1654" i="2" s="1"/>
  <c r="P1655" i="2" a="1"/>
  <c r="P1655" i="2" s="1"/>
  <c r="P1656" i="2" a="1"/>
  <c r="P1656" i="2" s="1"/>
  <c r="P1657" i="2" a="1"/>
  <c r="P1657" i="2"/>
  <c r="P1658" i="2" a="1"/>
  <c r="P1658" i="2" s="1"/>
  <c r="P1659" i="2" a="1"/>
  <c r="P1659" i="2"/>
  <c r="P1660" i="2" a="1"/>
  <c r="P1660" i="2" s="1"/>
  <c r="P1661" i="2" a="1"/>
  <c r="P1661" i="2" s="1"/>
  <c r="P1662" i="2" a="1"/>
  <c r="P1662" i="2"/>
  <c r="P1663" i="2" a="1"/>
  <c r="P1663" i="2" s="1"/>
  <c r="P1664" i="2" a="1"/>
  <c r="P1664" i="2"/>
  <c r="P1665" i="2" a="1"/>
  <c r="P1665" i="2"/>
  <c r="P1666" i="2" a="1"/>
  <c r="P1666" i="2" s="1"/>
  <c r="P1667" i="2" a="1"/>
  <c r="P1667" i="2" s="1"/>
  <c r="P1668" i="2" a="1"/>
  <c r="P1668" i="2"/>
  <c r="P1669" i="2" a="1"/>
  <c r="P1669" i="2"/>
  <c r="P1670" i="2" a="1"/>
  <c r="P1670" i="2" s="1"/>
  <c r="P1671" i="2" a="1"/>
  <c r="P1671" i="2" s="1"/>
  <c r="P1672" i="2" a="1"/>
  <c r="P1672" i="2" s="1"/>
  <c r="P1673" i="2" a="1"/>
  <c r="P1673" i="2" s="1"/>
  <c r="P1674" i="2" a="1"/>
  <c r="P1674" i="2" s="1"/>
  <c r="P1675" i="2" a="1"/>
  <c r="P1675" i="2"/>
  <c r="P1676" i="2" a="1"/>
  <c r="P1676" i="2"/>
  <c r="P1677" i="2" a="1"/>
  <c r="P1677" i="2" s="1"/>
  <c r="P1678" i="2" a="1"/>
  <c r="P1678" i="2" s="1"/>
  <c r="P1679" i="2" a="1"/>
  <c r="P1679" i="2" s="1"/>
  <c r="P1680" i="2" a="1"/>
  <c r="P1680" i="2" s="1"/>
  <c r="P1681" i="2" a="1"/>
  <c r="P1681" i="2"/>
  <c r="P1682" i="2" a="1"/>
  <c r="P1682" i="2"/>
  <c r="P1683" i="2" a="1"/>
  <c r="P1683" i="2"/>
  <c r="P1684" i="2" a="1"/>
  <c r="P1684" i="2" s="1"/>
  <c r="P1685" i="2" a="1"/>
  <c r="P1685" i="2" s="1"/>
  <c r="P1686" i="2" a="1"/>
  <c r="P1686" i="2"/>
  <c r="P1687" i="2" a="1"/>
  <c r="P1687" i="2" s="1"/>
  <c r="P1688" i="2" a="1"/>
  <c r="P1688" i="2"/>
  <c r="P1689" i="2" a="1"/>
  <c r="P1689" i="2"/>
  <c r="P1690" i="2" a="1"/>
  <c r="P1690" i="2" s="1"/>
  <c r="P1691" i="2" a="1"/>
  <c r="P1691" i="2" s="1"/>
  <c r="P1692" i="2" a="1"/>
  <c r="P1692" i="2" s="1"/>
  <c r="P1693" i="2" a="1"/>
  <c r="P1693" i="2"/>
  <c r="P1694" i="2" a="1"/>
  <c r="P1694" i="2"/>
  <c r="P1695" i="2" a="1"/>
  <c r="P1695" i="2"/>
  <c r="P1696" i="2" a="1"/>
  <c r="P1696" i="2" s="1"/>
  <c r="P1697" i="2" a="1"/>
  <c r="P1697" i="2" s="1"/>
  <c r="P1698" i="2" a="1"/>
  <c r="P1698" i="2"/>
  <c r="P1699" i="2" a="1"/>
  <c r="P1699" i="2" s="1"/>
  <c r="P1700" i="2" a="1"/>
  <c r="P1700" i="2" s="1"/>
  <c r="P1701" i="2" a="1"/>
  <c r="P1701" i="2"/>
  <c r="P1702" i="2" a="1"/>
  <c r="P1702" i="2" s="1"/>
  <c r="P1703" i="2" a="1"/>
  <c r="P1703" i="2" s="1"/>
  <c r="P1704" i="2" a="1"/>
  <c r="P1704" i="2"/>
  <c r="P1705" i="2" a="1"/>
  <c r="P1705" i="2"/>
  <c r="P1706" i="2" a="1"/>
  <c r="P1706" i="2" s="1"/>
  <c r="P1707" i="2" a="1"/>
  <c r="P1707" i="2"/>
  <c r="P1708" i="2" a="1"/>
  <c r="P1708" i="2" s="1"/>
  <c r="P1709" i="2" a="1"/>
  <c r="P1709" i="2" s="1"/>
  <c r="P1710" i="2" a="1"/>
  <c r="P1710" i="2"/>
  <c r="P1711" i="2" a="1"/>
  <c r="P1711" i="2"/>
  <c r="P1712" i="2" a="1"/>
  <c r="P1712" i="2"/>
  <c r="P1713" i="2" a="1"/>
  <c r="P1713" i="2" s="1"/>
  <c r="P1714" i="2" a="1"/>
  <c r="P1714" i="2" s="1"/>
  <c r="P1715" i="2" a="1"/>
  <c r="P1715" i="2" s="1"/>
  <c r="P1716" i="2" a="1"/>
  <c r="P1716" i="2" s="1"/>
  <c r="P1717" i="2" a="1"/>
  <c r="P1717" i="2"/>
  <c r="P1718" i="2" a="1"/>
  <c r="P1718" i="2"/>
  <c r="P1719" i="2" a="1"/>
  <c r="P1719" i="2"/>
  <c r="P1720" i="2" a="1"/>
  <c r="P1720" i="2" s="1"/>
  <c r="P1721" i="2" a="1"/>
  <c r="P1721" i="2" s="1"/>
  <c r="P1722" i="2" a="1"/>
  <c r="P1722" i="2" s="1"/>
  <c r="P1723" i="2" a="1"/>
  <c r="P1723" i="2" s="1"/>
  <c r="P1724" i="2" a="1"/>
  <c r="P1724" i="2" s="1"/>
  <c r="P1725" i="2" a="1"/>
  <c r="P1725" i="2" s="1"/>
  <c r="P1726" i="2" a="1"/>
  <c r="P1726" i="2"/>
  <c r="P1727" i="2" a="1"/>
  <c r="P1727" i="2" s="1"/>
  <c r="P1728" i="2" a="1"/>
  <c r="P1728" i="2" s="1"/>
  <c r="P1729" i="2" a="1"/>
  <c r="P1729" i="2" s="1"/>
  <c r="P1730" i="2" a="1"/>
  <c r="P1730" i="2" s="1"/>
  <c r="P1731" i="2" a="1"/>
  <c r="P1731" i="2"/>
  <c r="P1732" i="2" a="1"/>
  <c r="P1732" i="2"/>
  <c r="P1733" i="2" a="1"/>
  <c r="P1733" i="2" s="1"/>
  <c r="P1734" i="2" a="1"/>
  <c r="P1734" i="2"/>
  <c r="P1735" i="2" a="1"/>
  <c r="P1735" i="2"/>
  <c r="P1736" i="2" a="1"/>
  <c r="P1736" i="2" s="1"/>
  <c r="P1737" i="2" a="1"/>
  <c r="P1737" i="2" s="1"/>
  <c r="P1738" i="2" a="1"/>
  <c r="P1738" i="2" s="1"/>
  <c r="P1739" i="2" a="1"/>
  <c r="P1739" i="2" s="1"/>
  <c r="P1740" i="2" a="1"/>
  <c r="P1740" i="2"/>
  <c r="P1741" i="2" a="1"/>
  <c r="P1741" i="2" s="1"/>
  <c r="P1742" i="2" a="1"/>
  <c r="P1742" i="2" s="1"/>
  <c r="P1743" i="2" a="1"/>
  <c r="P1743" i="2" s="1"/>
  <c r="P1744" i="2" a="1"/>
  <c r="P1744" i="2"/>
  <c r="P1745" i="2" a="1"/>
  <c r="P1745" i="2" s="1"/>
  <c r="P1746" i="2" a="1"/>
  <c r="P1746" i="2"/>
  <c r="P1747" i="2" a="1"/>
  <c r="P1747" i="2"/>
  <c r="P1748" i="2" a="1"/>
  <c r="P1748" i="2"/>
  <c r="P1749" i="2" a="1"/>
  <c r="P1749" i="2"/>
  <c r="P1750" i="2" a="1"/>
  <c r="P1750" i="2" s="1"/>
  <c r="P1751" i="2" a="1"/>
  <c r="P1751" i="2" s="1"/>
  <c r="P1752" i="2" a="1"/>
  <c r="P1752" i="2"/>
  <c r="P1753" i="2" a="1"/>
  <c r="P1753" i="2" s="1"/>
  <c r="P1754" i="2" a="1"/>
  <c r="P1754" i="2"/>
  <c r="P1755" i="2" a="1"/>
  <c r="P1755" i="2"/>
  <c r="P1756" i="2" a="1"/>
  <c r="P1756" i="2"/>
  <c r="P1757" i="2" a="1"/>
  <c r="P1757" i="2" s="1"/>
  <c r="P1758" i="2" a="1"/>
  <c r="P1758" i="2" s="1"/>
  <c r="P1759" i="2" a="1"/>
  <c r="P1759" i="2"/>
  <c r="P1760" i="2" a="1"/>
  <c r="P1760" i="2" s="1"/>
  <c r="P1761" i="2" a="1"/>
  <c r="P1761" i="2"/>
  <c r="P1762" i="2" a="1"/>
  <c r="P1762" i="2"/>
  <c r="P1763" i="2" a="1"/>
  <c r="P1763" i="2" s="1"/>
  <c r="P1764" i="2" a="1"/>
  <c r="P1764" i="2"/>
  <c r="P1765" i="2" a="1"/>
  <c r="P1765" i="2"/>
  <c r="P1766" i="2" a="1"/>
  <c r="P1766" i="2" s="1"/>
  <c r="P1767" i="2" a="1"/>
  <c r="P1767" i="2" s="1"/>
  <c r="P1768" i="2" a="1"/>
  <c r="P1768" i="2"/>
  <c r="P1769" i="2" a="1"/>
  <c r="P1769" i="2" s="1"/>
  <c r="P1770" i="2" a="1"/>
  <c r="P1770" i="2"/>
  <c r="P1771" i="2" a="1"/>
  <c r="P1771" i="2"/>
  <c r="P1772" i="2" a="1"/>
  <c r="P1772" i="2"/>
  <c r="P1773" i="2" a="1"/>
  <c r="P1773" i="2" s="1"/>
  <c r="P1774" i="2" a="1"/>
  <c r="P1774" i="2"/>
  <c r="P1775" i="2" a="1"/>
  <c r="P1775" i="2" s="1"/>
  <c r="P1776" i="2" a="1"/>
  <c r="P1776" i="2"/>
  <c r="P1777" i="2" a="1"/>
  <c r="P1777" i="2"/>
  <c r="P1778" i="2" a="1"/>
  <c r="P1778" i="2"/>
  <c r="P1779" i="2" a="1"/>
  <c r="P1779" i="2"/>
  <c r="P1780" i="2" a="1"/>
  <c r="P1780" i="2" s="1"/>
  <c r="P1781" i="2" a="1"/>
  <c r="P1781" i="2" s="1"/>
  <c r="P1782" i="2" a="1"/>
  <c r="P1782" i="2"/>
  <c r="P1783" i="2" a="1"/>
  <c r="P1783" i="2"/>
  <c r="P1784" i="2" a="1"/>
  <c r="P1784" i="2"/>
  <c r="P1785" i="2" a="1"/>
  <c r="P1785" i="2"/>
  <c r="P1786" i="2" a="1"/>
  <c r="P1786" i="2"/>
  <c r="P1787" i="2" a="1"/>
  <c r="P1787" i="2" s="1"/>
  <c r="P1788" i="2" a="1"/>
  <c r="P1788" i="2"/>
  <c r="P1789" i="2" a="1"/>
  <c r="P1789" i="2"/>
  <c r="P1790" i="2" a="1"/>
  <c r="P1790" i="2" s="1"/>
  <c r="P1791" i="2" a="1"/>
  <c r="P1791" i="2"/>
  <c r="P1792" i="2" a="1"/>
  <c r="P1792" i="2"/>
  <c r="P1793" i="2" a="1"/>
  <c r="P1793" i="2" s="1"/>
  <c r="P1794" i="2" a="1"/>
  <c r="P1794" i="2"/>
  <c r="P1795" i="2" a="1"/>
  <c r="P1795" i="2"/>
  <c r="P1796" i="2" a="1"/>
  <c r="P1796" i="2"/>
  <c r="P1797" i="2" a="1"/>
  <c r="P1797" i="2"/>
  <c r="P1798" i="2" a="1"/>
  <c r="P1798" i="2"/>
  <c r="P1799" i="2" a="1"/>
  <c r="P1799" i="2" s="1"/>
  <c r="P1800" i="2" a="1"/>
  <c r="P1800" i="2"/>
  <c r="P1801" i="2" a="1"/>
  <c r="P1801" i="2"/>
  <c r="P1802" i="2" a="1"/>
  <c r="P1802" i="2" s="1"/>
  <c r="P1803" i="2" a="1"/>
  <c r="P1803" i="2" s="1"/>
  <c r="P1804" i="2" a="1"/>
  <c r="P1804" i="2"/>
  <c r="P1805" i="2" a="1"/>
  <c r="P1805" i="2" s="1"/>
  <c r="P1806" i="2" a="1"/>
  <c r="P1806" i="2"/>
  <c r="P1807" i="2" a="1"/>
  <c r="P1807" i="2"/>
  <c r="P1808" i="2" a="1"/>
  <c r="P1808" i="2" s="1"/>
  <c r="P1809" i="2" a="1"/>
  <c r="P1809" i="2"/>
  <c r="P1810" i="2" a="1"/>
  <c r="P1810" i="2"/>
  <c r="P1811" i="2" a="1"/>
  <c r="P1811" i="2" s="1"/>
  <c r="P1812" i="2" a="1"/>
  <c r="P1812" i="2"/>
  <c r="P1813" i="2" a="1"/>
  <c r="P1813" i="2"/>
  <c r="P1814" i="2" a="1"/>
  <c r="P1814" i="2"/>
  <c r="P1815" i="2" a="1"/>
  <c r="P1815" i="2" s="1"/>
  <c r="P1816" i="2" a="1"/>
  <c r="P1816" i="2" s="1"/>
  <c r="P1817" i="2" a="1"/>
  <c r="P1817" i="2" s="1"/>
  <c r="P1818" i="2" a="1"/>
  <c r="P1818" i="2"/>
  <c r="P1819" i="2" a="1"/>
  <c r="P1819" i="2"/>
  <c r="P1820" i="2" a="1"/>
  <c r="P1820" i="2"/>
  <c r="P1821" i="2" a="1"/>
  <c r="P1821" i="2"/>
  <c r="P1822" i="2" a="1"/>
  <c r="P1822" i="2"/>
  <c r="P1823" i="2" a="1"/>
  <c r="P1823" i="2" s="1"/>
  <c r="P1824" i="2" a="1"/>
  <c r="P1824" i="2"/>
  <c r="P1825" i="2" a="1"/>
  <c r="P1825" i="2"/>
  <c r="P1826" i="2" a="1"/>
  <c r="P1826" i="2" s="1"/>
  <c r="P1827" i="2" a="1"/>
  <c r="P1827" i="2"/>
  <c r="P1828" i="2" a="1"/>
  <c r="P1828" i="2"/>
  <c r="P1829" i="2" a="1"/>
  <c r="P1829" i="2" s="1"/>
  <c r="P1830" i="2" a="1"/>
  <c r="P1830" i="2"/>
  <c r="P1831" i="2" a="1"/>
  <c r="P1831" i="2"/>
  <c r="P1832" i="2" a="1"/>
  <c r="P1832" i="2"/>
  <c r="P1833" i="2" a="1"/>
  <c r="P1833" i="2"/>
  <c r="P1834" i="2" a="1"/>
  <c r="P1834" i="2"/>
  <c r="P1835" i="2" a="1"/>
  <c r="P1835" i="2" s="1"/>
  <c r="P1836" i="2" a="1"/>
  <c r="P1836" i="2"/>
  <c r="P1837" i="2" a="1"/>
  <c r="P1837" i="2"/>
  <c r="P1838" i="2" a="1"/>
  <c r="P1838" i="2" s="1"/>
  <c r="P1839" i="2" a="1"/>
  <c r="P1839" i="2" s="1"/>
  <c r="P1840" i="2" a="1"/>
  <c r="P1840" i="2"/>
  <c r="P1841" i="2" a="1"/>
  <c r="P1841" i="2" s="1"/>
  <c r="P1842" i="2" a="1"/>
  <c r="P1842" i="2"/>
  <c r="P1843" i="2" a="1"/>
  <c r="P1843" i="2"/>
  <c r="P1844" i="2" a="1"/>
  <c r="P1844" i="2"/>
  <c r="P1845" i="2" a="1"/>
  <c r="P1845" i="2" s="1"/>
  <c r="P1846" i="2" a="1"/>
  <c r="P1846" i="2"/>
  <c r="P1847" i="2" a="1"/>
  <c r="P1847" i="2" s="1"/>
  <c r="P1848" i="2" a="1"/>
  <c r="P1848" i="2"/>
  <c r="P1849" i="2" a="1"/>
  <c r="P1849" i="2"/>
  <c r="P1850" i="2" a="1"/>
  <c r="P1850" i="2" s="1"/>
  <c r="P1851" i="2" a="1"/>
  <c r="P1851" i="2"/>
  <c r="P1852" i="2" a="1"/>
  <c r="P1852" i="2" s="1"/>
  <c r="P1853" i="2" a="1"/>
  <c r="P1853" i="2" s="1"/>
  <c r="P1854" i="2" a="1"/>
  <c r="P1854" i="2"/>
  <c r="P1855" i="2" a="1"/>
  <c r="P1855" i="2"/>
  <c r="P1856" i="2" a="1"/>
  <c r="P1856" i="2" s="1"/>
  <c r="P1857" i="2" a="1"/>
  <c r="P1857" i="2" s="1"/>
  <c r="P1858" i="2" a="1"/>
  <c r="P1858" i="2" s="1"/>
  <c r="P1859" i="2" a="1"/>
  <c r="P1859" i="2" s="1"/>
  <c r="P1860" i="2" a="1"/>
  <c r="P1860" i="2"/>
  <c r="P1861" i="2" a="1"/>
  <c r="P1861" i="2"/>
  <c r="P1862" i="2" a="1"/>
  <c r="P1862" i="2" s="1"/>
  <c r="P1863" i="2" a="1"/>
  <c r="P1863" i="2"/>
  <c r="P1864" i="2" a="1"/>
  <c r="P1864" i="2"/>
  <c r="P1865" i="2" a="1"/>
  <c r="P1865" i="2" s="1"/>
  <c r="P1866" i="2" a="1"/>
  <c r="P1866" i="2"/>
  <c r="P1867" i="2" a="1"/>
  <c r="P1867" i="2"/>
  <c r="P1868" i="2" a="1"/>
  <c r="P1868" i="2"/>
  <c r="P1869" i="2" a="1"/>
  <c r="P1869" i="2" s="1"/>
  <c r="P1870" i="2" a="1"/>
  <c r="P1870" i="2" s="1"/>
  <c r="P1871" i="2" a="1"/>
  <c r="P1871" i="2" s="1"/>
  <c r="P1872" i="2" a="1"/>
  <c r="P1872" i="2"/>
  <c r="P1873" i="2" a="1"/>
  <c r="P1873" i="2"/>
  <c r="P1874" i="2" a="1"/>
  <c r="P1874" i="2"/>
  <c r="P1875" i="2" a="1"/>
  <c r="P1875" i="2"/>
  <c r="P1876" i="2" a="1"/>
  <c r="P1876" i="2"/>
  <c r="P1877" i="2" a="1"/>
  <c r="P1877" i="2" s="1"/>
  <c r="P1878" i="2" a="1"/>
  <c r="P1878" i="2"/>
  <c r="P1879" i="2" a="1"/>
  <c r="P1879" i="2"/>
  <c r="P1880" i="2" a="1"/>
  <c r="P1880" i="2"/>
  <c r="P1881" i="2" a="1"/>
  <c r="P1881" i="2" s="1"/>
  <c r="P1882" i="2" a="1"/>
  <c r="P1882" i="2" s="1"/>
  <c r="P1883" i="2" a="1"/>
  <c r="P1883" i="2" s="1"/>
  <c r="P1884" i="2" a="1"/>
  <c r="P1884" i="2"/>
  <c r="P1885" i="2" a="1"/>
  <c r="P1885" i="2"/>
  <c r="P1886" i="2" a="1"/>
  <c r="P1886" i="2"/>
  <c r="P1887" i="2" a="1"/>
  <c r="P1887" i="2"/>
  <c r="P1888" i="2" a="1"/>
  <c r="P1888" i="2" s="1"/>
  <c r="P1889" i="2" a="1"/>
  <c r="P1889" i="2" s="1"/>
  <c r="P1890" i="2" a="1"/>
  <c r="P1890" i="2"/>
  <c r="P1891" i="2" a="1"/>
  <c r="P1891" i="2"/>
  <c r="P1892" i="2" a="1"/>
  <c r="P1892" i="2"/>
  <c r="P1893" i="2" a="1"/>
  <c r="P1893" i="2" s="1"/>
  <c r="P1894" i="2" a="1"/>
  <c r="P1894" i="2"/>
  <c r="P1895" i="2" a="1"/>
  <c r="P1895" i="2" s="1"/>
  <c r="P1896" i="2" a="1"/>
  <c r="P1896" i="2"/>
  <c r="P1897" i="2" a="1"/>
  <c r="P1897" i="2"/>
  <c r="P1898" i="2" a="1"/>
  <c r="P1898" i="2" s="1"/>
  <c r="P1899" i="2" a="1"/>
  <c r="P1899" i="2"/>
  <c r="P1900" i="2" a="1"/>
  <c r="P1900" i="2" s="1"/>
  <c r="P1901" i="2" a="1"/>
  <c r="P1901" i="2" s="1"/>
  <c r="P1902" i="2" a="1"/>
  <c r="P1902" i="2"/>
  <c r="P1903" i="2" a="1"/>
  <c r="P1903" i="2"/>
  <c r="P1904" i="2" a="1"/>
  <c r="P1904" i="2"/>
  <c r="P1905" i="2" a="1"/>
  <c r="P1905" i="2"/>
  <c r="P1906" i="2" a="1"/>
  <c r="P1906" i="2" s="1"/>
  <c r="P1907" i="2" a="1"/>
  <c r="P1907" i="2" s="1"/>
  <c r="P1908" i="2" a="1"/>
  <c r="P1908" i="2"/>
  <c r="P1909" i="2" a="1"/>
  <c r="P1909" i="2"/>
  <c r="P1910" i="2" a="1"/>
  <c r="P1910" i="2" s="1"/>
  <c r="P1911" i="2" a="1"/>
  <c r="P1911" i="2" s="1"/>
  <c r="P1912" i="2" a="1"/>
  <c r="P1912" i="2"/>
  <c r="P1913" i="2" a="1"/>
  <c r="P1913" i="2" s="1"/>
  <c r="P1914" i="2" a="1"/>
  <c r="P1914" i="2"/>
  <c r="P1915" i="2" a="1"/>
  <c r="P1915" i="2"/>
  <c r="P1916" i="2" a="1"/>
  <c r="P1916" i="2" s="1"/>
  <c r="P1917" i="2" a="1"/>
  <c r="P1917" i="2" s="1"/>
  <c r="P1918" i="2" a="1"/>
  <c r="P1918" i="2"/>
  <c r="P1919" i="2" a="1"/>
  <c r="P1919" i="2" s="1"/>
  <c r="P1920" i="2" a="1"/>
  <c r="P1920" i="2"/>
  <c r="P1921" i="2" a="1"/>
  <c r="P1921" i="2"/>
  <c r="P1922" i="2" a="1"/>
  <c r="P1922" i="2" s="1"/>
  <c r="P1923" i="2" a="1"/>
  <c r="P1923" i="2"/>
  <c r="P1924" i="2" a="1"/>
  <c r="P1924" i="2" s="1"/>
  <c r="P1925" i="2" a="1"/>
  <c r="P1925" i="2" s="1"/>
  <c r="P1926" i="2" a="1"/>
  <c r="P1926" i="2"/>
  <c r="P1927" i="2" a="1"/>
  <c r="P1927" i="2"/>
  <c r="P1928" i="2" a="1"/>
  <c r="P1928" i="2" s="1"/>
  <c r="P1929" i="2" a="1"/>
  <c r="P1929" i="2" s="1"/>
  <c r="P1930" i="2" a="1"/>
  <c r="P1930" i="2"/>
  <c r="P1931" i="2" a="1"/>
  <c r="P1931" i="2" s="1"/>
  <c r="P1932" i="2" a="1"/>
  <c r="P1932" i="2"/>
  <c r="P1933" i="2" a="1"/>
  <c r="P1933" i="2"/>
  <c r="P1934" i="2" a="1"/>
  <c r="P1934" i="2"/>
  <c r="P1935" i="2" a="1"/>
  <c r="P1935" i="2" s="1"/>
  <c r="P1936" i="2" a="1"/>
  <c r="P1936" i="2" s="1"/>
  <c r="P1937" i="2" a="1"/>
  <c r="P1937" i="2" s="1"/>
  <c r="P1938" i="2" a="1"/>
  <c r="P1938" i="2"/>
  <c r="P1939" i="2" a="1"/>
  <c r="P1939" i="2"/>
  <c r="P1940" i="2" a="1"/>
  <c r="P1940" i="2"/>
  <c r="P1941" i="2" a="1"/>
  <c r="P1941" i="2"/>
  <c r="P1942" i="2" a="1"/>
  <c r="P1942" i="2" s="1"/>
  <c r="P1943" i="2" a="1"/>
  <c r="P1943" i="2" s="1"/>
  <c r="P1944" i="2" a="1"/>
  <c r="P1944" i="2"/>
  <c r="P1945" i="2" a="1"/>
  <c r="P1945" i="2"/>
  <c r="P1946" i="2" a="1"/>
  <c r="P1946" i="2"/>
  <c r="P1947" i="2" a="1"/>
  <c r="P1947" i="2"/>
  <c r="P1948" i="2" a="1"/>
  <c r="P1948" i="2"/>
  <c r="P1949" i="2" a="1"/>
  <c r="P1949" i="2" s="1"/>
  <c r="P1950" i="2" a="1"/>
  <c r="P1950" i="2"/>
  <c r="P1951" i="2" a="1"/>
  <c r="P1951" i="2"/>
  <c r="P1952" i="2" a="1"/>
  <c r="P1952" i="2"/>
  <c r="P1953" i="2" a="1"/>
  <c r="P1953" i="2"/>
  <c r="P1954" i="2" a="1"/>
  <c r="P1954" i="2"/>
  <c r="P1955" i="2" a="1"/>
  <c r="P1955" i="2" s="1"/>
  <c r="P1956" i="2" a="1"/>
  <c r="P1956" i="2"/>
  <c r="P1957" i="2" a="1"/>
  <c r="P1957" i="2"/>
  <c r="P1958" i="2" a="1"/>
  <c r="P1958" i="2"/>
  <c r="P1959" i="2" a="1"/>
  <c r="P1959" i="2"/>
  <c r="P1960" i="2" a="1"/>
  <c r="P1960" i="2"/>
  <c r="P1961" i="2" a="1"/>
  <c r="P1961" i="2" s="1"/>
  <c r="P1962" i="2" a="1"/>
  <c r="P1962" i="2"/>
  <c r="P1963" i="2" a="1"/>
  <c r="P1963" i="2"/>
  <c r="P1964" i="2" a="1"/>
  <c r="P1964" i="2"/>
  <c r="P1965" i="2" a="1"/>
  <c r="P1965" i="2"/>
  <c r="P1966" i="2" a="1"/>
  <c r="P1966" i="2"/>
  <c r="P1967" i="2" a="1"/>
  <c r="P1967" i="2" s="1"/>
  <c r="P1968" i="2" a="1"/>
  <c r="P1968" i="2"/>
  <c r="P1969" i="2" a="1"/>
  <c r="P1969" i="2"/>
  <c r="P1970" i="2" a="1"/>
  <c r="P1970" i="2" s="1"/>
  <c r="P1971" i="2" a="1"/>
  <c r="P1971" i="2"/>
  <c r="P1972" i="2" a="1"/>
  <c r="P1972" i="2"/>
  <c r="P1973" i="2" a="1"/>
  <c r="P1973" i="2" s="1"/>
  <c r="P1974" i="2" a="1"/>
  <c r="P1974" i="2"/>
  <c r="P1975" i="2" a="1"/>
  <c r="P1975" i="2"/>
  <c r="P1976" i="2" a="1"/>
  <c r="P1976" i="2" s="1"/>
  <c r="P1977" i="2" a="1"/>
  <c r="P1977" i="2"/>
  <c r="P1978" i="2" a="1"/>
  <c r="P1978" i="2" s="1"/>
  <c r="P1979" i="2" a="1"/>
  <c r="P1979" i="2" s="1"/>
  <c r="P1980" i="2" a="1"/>
  <c r="P1980" i="2"/>
  <c r="P1981" i="2" a="1"/>
  <c r="P1981" i="2"/>
  <c r="P1982" i="2" a="1"/>
  <c r="P1982" i="2"/>
  <c r="P1983" i="2" a="1"/>
  <c r="P1983" i="2" s="1"/>
  <c r="P1984" i="2" a="1"/>
  <c r="P1984" i="2"/>
  <c r="P1985" i="2" a="1"/>
  <c r="P1985" i="2" s="1"/>
  <c r="P1986" i="2" a="1"/>
  <c r="P1986" i="2"/>
  <c r="P1987" i="2" a="1"/>
  <c r="P1987" i="2"/>
  <c r="P1988" i="2" a="1"/>
  <c r="P1988" i="2"/>
  <c r="P1989" i="2" a="1"/>
  <c r="P1989" i="2"/>
  <c r="P1990" i="2" a="1"/>
  <c r="P1990" i="2"/>
  <c r="P1991" i="2" a="1"/>
  <c r="P1991" i="2" s="1"/>
  <c r="P1992" i="2" a="1"/>
  <c r="P1992" i="2"/>
  <c r="P1993" i="2" a="1"/>
  <c r="P1993" i="2"/>
  <c r="P1994" i="2" a="1"/>
  <c r="P1994" i="2"/>
  <c r="P1995" i="2" a="1"/>
  <c r="P1995" i="2"/>
  <c r="P1996" i="2" a="1"/>
  <c r="P1996" i="2" s="1"/>
  <c r="P1997" i="2" a="1"/>
  <c r="P1997" i="2" s="1"/>
  <c r="P1998" i="2" a="1"/>
  <c r="P1998" i="2"/>
  <c r="P1999" i="2" a="1"/>
  <c r="P1999" i="2"/>
  <c r="P2000" i="2" a="1"/>
  <c r="P2000" i="2"/>
  <c r="P2001" i="2" a="1"/>
  <c r="P2001" i="2"/>
  <c r="P2002" i="2" a="1"/>
  <c r="P2002" i="2"/>
  <c r="P2003" i="2" a="1"/>
  <c r="P2003" i="2" s="1"/>
  <c r="P2004" i="2" a="1"/>
  <c r="P2004" i="2"/>
  <c r="P2005" i="2" a="1"/>
  <c r="P2005" i="2"/>
  <c r="P2006" i="2" a="1"/>
  <c r="P2006" i="2"/>
  <c r="P2007" i="2" a="1"/>
  <c r="P2007" i="2"/>
  <c r="P2008" i="2" a="1"/>
  <c r="P2008" i="2"/>
  <c r="P2009" i="2" a="1"/>
  <c r="P2009" i="2" s="1"/>
  <c r="P2010" i="2" a="1"/>
  <c r="P2010" i="2"/>
  <c r="P2011" i="2" a="1"/>
  <c r="P2011" i="2"/>
  <c r="P2012" i="2" a="1"/>
  <c r="P2012" i="2" s="1"/>
  <c r="P2013" i="2" a="1"/>
  <c r="P2013" i="2" s="1"/>
  <c r="P2014" i="2" a="1"/>
  <c r="P2014" i="2"/>
  <c r="P2015" i="2" a="1"/>
  <c r="P2015" i="2" s="1"/>
  <c r="P2016" i="2" a="1"/>
  <c r="P2016" i="2"/>
  <c r="P2017" i="2" a="1"/>
  <c r="P2017" i="2"/>
  <c r="P2018" i="2" a="1"/>
  <c r="P2018" i="2"/>
  <c r="P2019" i="2" a="1"/>
  <c r="P2019" i="2"/>
  <c r="P2020" i="2" a="1"/>
  <c r="P2020" i="2"/>
  <c r="P2021" i="2" a="1"/>
  <c r="P2021" i="2" s="1"/>
  <c r="P2022" i="2" a="1"/>
  <c r="P2022" i="2"/>
  <c r="P2023" i="2" a="1"/>
  <c r="P2023" i="2"/>
  <c r="P2024" i="2" a="1"/>
  <c r="P2024" i="2" s="1"/>
  <c r="P2025" i="2" a="1"/>
  <c r="P2025" i="2"/>
  <c r="P2026" i="2" a="1"/>
  <c r="P2026" i="2"/>
  <c r="P2027" i="2" a="1"/>
  <c r="P2027" i="2" s="1"/>
  <c r="P2028" i="2" a="1"/>
  <c r="P2028" i="2"/>
  <c r="P2029" i="2" a="1"/>
  <c r="P2029" i="2"/>
  <c r="P2030" i="2" a="1"/>
  <c r="P2030" i="2"/>
  <c r="P2031" i="2" a="1"/>
  <c r="P2031" i="2"/>
  <c r="P2032" i="2" a="1"/>
  <c r="P2032" i="2" s="1"/>
  <c r="P2033" i="2" a="1"/>
  <c r="P2033" i="2" s="1"/>
  <c r="P2034" i="2" a="1"/>
  <c r="P2034" i="2"/>
  <c r="P2035" i="2" a="1"/>
  <c r="P2035" i="2"/>
  <c r="P2036" i="2" a="1"/>
  <c r="P2036" i="2"/>
  <c r="P2037" i="2" a="1"/>
  <c r="P2037" i="2" s="1"/>
  <c r="P2038" i="2" a="1"/>
  <c r="P2038" i="2"/>
  <c r="P2039" i="2" a="1"/>
  <c r="P2039" i="2" s="1"/>
  <c r="P2040" i="2" a="1"/>
  <c r="P2040" i="2"/>
  <c r="P2041" i="2" a="1"/>
  <c r="P2041" i="2"/>
  <c r="P2042" i="2" a="1"/>
  <c r="P2042" i="2" s="1"/>
  <c r="P2043" i="2" a="1"/>
  <c r="P2043" i="2"/>
  <c r="P2044" i="2" a="1"/>
  <c r="P2044" i="2" s="1"/>
  <c r="P2045" i="2" a="1"/>
  <c r="P2045" i="2" s="1"/>
  <c r="P2046" i="2" a="1"/>
  <c r="P2046" i="2"/>
  <c r="P2047" i="2" a="1"/>
  <c r="P2047" i="2"/>
  <c r="P2048" i="2" a="1"/>
  <c r="P2048" i="2" s="1"/>
  <c r="P2049" i="2" a="1"/>
  <c r="P2049" i="2"/>
  <c r="P2050" i="2" a="1"/>
  <c r="P2050" i="2"/>
  <c r="P2051" i="2" a="1"/>
  <c r="P2051" i="2" s="1"/>
  <c r="P2052" i="2" a="1"/>
  <c r="P2052" i="2"/>
  <c r="P2053" i="2" a="1"/>
  <c r="P2053" i="2"/>
  <c r="P2054" i="2" a="1"/>
  <c r="P2054" i="2"/>
  <c r="P2055" i="2" a="1"/>
  <c r="P2055" i="2" s="1"/>
  <c r="P2056" i="2" a="1"/>
  <c r="P2056" i="2"/>
  <c r="P2057" i="2" a="1"/>
  <c r="P2057" i="2" s="1"/>
  <c r="P2058" i="2" a="1"/>
  <c r="P2058" i="2"/>
  <c r="P2059" i="2" a="1"/>
  <c r="P2059" i="2"/>
  <c r="P2060" i="2" a="1"/>
  <c r="P2060" i="2"/>
  <c r="P2061" i="2" a="1"/>
  <c r="P2061" i="2"/>
  <c r="P2062" i="2" a="1"/>
  <c r="P2062" i="2"/>
  <c r="P2063" i="2" a="1"/>
  <c r="P2063" i="2" s="1"/>
  <c r="P2064" i="2" a="1"/>
  <c r="P2064" i="2"/>
  <c r="P2065" i="2" a="1"/>
  <c r="P2065" i="2"/>
  <c r="P2066" i="2" a="1"/>
  <c r="P2066" i="2"/>
  <c r="P2067" i="2" a="1"/>
  <c r="P2067" i="2" s="1"/>
  <c r="P2068" i="2" a="1"/>
  <c r="P2068" i="2" s="1"/>
  <c r="P2069" i="2" a="1"/>
  <c r="P2069" i="2" s="1"/>
  <c r="P2070" i="2" a="1"/>
  <c r="P2070" i="2"/>
  <c r="P2071" i="2" a="1"/>
  <c r="P2071" i="2"/>
  <c r="P2072" i="2" a="1"/>
  <c r="P2072" i="2"/>
  <c r="P2073" i="2" a="1"/>
  <c r="P2073" i="2"/>
  <c r="P2074" i="2" a="1"/>
  <c r="P2074" i="2" s="1"/>
  <c r="P2075" i="2" a="1"/>
  <c r="P2075" i="2" s="1"/>
  <c r="P2076" i="2" a="1"/>
  <c r="P2076" i="2"/>
  <c r="P2077" i="2" a="1"/>
  <c r="P2077" i="2"/>
  <c r="P2078" i="2" a="1"/>
  <c r="P2078" i="2" s="1"/>
  <c r="P2079" i="2" a="1"/>
  <c r="P2079" i="2" s="1"/>
  <c r="P2080" i="2" a="1"/>
  <c r="P2080" i="2"/>
  <c r="P2081" i="2" a="1"/>
  <c r="P2081" i="2" s="1"/>
  <c r="P2082" i="2" a="1"/>
  <c r="P2082" i="2"/>
  <c r="P2083" i="2" a="1"/>
  <c r="P2083" i="2"/>
  <c r="P2084" i="2" a="1"/>
  <c r="P2084" i="2"/>
  <c r="P2085" i="2" a="1"/>
  <c r="P2085" i="2"/>
  <c r="P2086" i="2" a="1"/>
  <c r="P2086" i="2" s="1"/>
  <c r="P2087" i="2" a="1"/>
  <c r="P2087" i="2" s="1"/>
  <c r="P2088" i="2" a="1"/>
  <c r="P2088" i="2"/>
  <c r="P2089" i="2" a="1"/>
  <c r="P2089" i="2"/>
  <c r="P2090" i="2" a="1"/>
  <c r="P2090" i="2" s="1"/>
  <c r="P2091" i="2" a="1"/>
  <c r="P2091" i="2" s="1"/>
  <c r="P2092" i="2" a="1"/>
  <c r="P2092" i="2" s="1"/>
  <c r="P2093" i="2" a="1"/>
  <c r="P2093" i="2" s="1"/>
  <c r="P2094" i="2" a="1"/>
  <c r="P2094" i="2"/>
  <c r="P2095" i="2" a="1"/>
  <c r="P2095" i="2"/>
  <c r="P2096" i="2" a="1"/>
  <c r="P2096" i="2"/>
  <c r="P2097" i="2" a="1"/>
  <c r="P2097" i="2"/>
  <c r="P2098" i="2" a="1"/>
  <c r="P2098" i="2"/>
  <c r="P2099" i="2" a="1"/>
  <c r="P2099" i="2" s="1"/>
  <c r="P2100" i="2" a="1"/>
  <c r="P2100" i="2"/>
  <c r="P2101" i="2" a="1"/>
  <c r="P2101" i="2"/>
  <c r="P2102" i="2" a="1"/>
  <c r="P2102" i="2"/>
  <c r="P2103" i="2" a="1"/>
  <c r="P2103" i="2" s="1"/>
  <c r="P2104" i="2" a="1"/>
  <c r="P2104" i="2" s="1"/>
  <c r="P2105" i="2" a="1"/>
  <c r="P2105" i="2" s="1"/>
  <c r="P2106" i="2" a="1"/>
  <c r="P2106" i="2"/>
  <c r="P2107" i="2" a="1"/>
  <c r="P2107" i="2"/>
  <c r="P2108" i="2" a="1"/>
  <c r="P2108" i="2"/>
  <c r="P2109" i="2" a="1"/>
  <c r="P2109" i="2"/>
  <c r="P2110" i="2" a="1"/>
  <c r="P2110" i="2"/>
  <c r="P2111" i="2" a="1"/>
  <c r="P2111" i="2" s="1"/>
  <c r="P2112" i="2" a="1"/>
  <c r="P2112" i="2"/>
  <c r="P2113" i="2" a="1"/>
  <c r="P2113" i="2"/>
  <c r="P2114" i="2" a="1"/>
  <c r="P2114" i="2" s="1"/>
  <c r="P2115" i="2" a="1"/>
  <c r="P2115" i="2"/>
  <c r="P2116" i="2" a="1"/>
  <c r="P2116" i="2"/>
  <c r="P2117" i="2" a="1"/>
  <c r="P2117" i="2" s="1"/>
  <c r="P2118" i="2" a="1"/>
  <c r="P2118" i="2"/>
  <c r="P2119" i="2" a="1"/>
  <c r="P2119" i="2"/>
  <c r="P2120" i="2" a="1"/>
  <c r="P2120" i="2" s="1"/>
  <c r="P2121" i="2" a="1"/>
  <c r="P2121" i="2"/>
  <c r="P2122" i="2" a="1"/>
  <c r="P2122" i="2"/>
  <c r="P2123" i="2" a="1"/>
  <c r="P2123" i="2" s="1"/>
  <c r="P2124" i="2" a="1"/>
  <c r="P2124" i="2"/>
  <c r="P2125" i="2" a="1"/>
  <c r="P2125" i="2"/>
  <c r="P2126" i="2" a="1"/>
  <c r="P2126" i="2" s="1"/>
  <c r="P2127" i="2" a="1"/>
  <c r="P2127" i="2" s="1"/>
  <c r="P2128" i="2" a="1"/>
  <c r="P2128" i="2"/>
  <c r="P2129" i="2" a="1"/>
  <c r="P2129" i="2" s="1"/>
  <c r="P2130" i="2" a="1"/>
  <c r="P2130" i="2"/>
  <c r="P2131" i="2" a="1"/>
  <c r="P2131" i="2"/>
  <c r="P2132" i="2" a="1"/>
  <c r="P2132" i="2"/>
  <c r="P2133" i="2" a="1"/>
  <c r="P2133" i="2" s="1"/>
  <c r="P2134" i="2" a="1"/>
  <c r="P2134" i="2"/>
  <c r="P2135" i="2" a="1"/>
  <c r="P2135" i="2" s="1"/>
  <c r="P2136" i="2" a="1"/>
  <c r="P2136" i="2"/>
  <c r="P2137" i="2" a="1"/>
  <c r="P2137" i="2"/>
  <c r="P2138" i="2" a="1"/>
  <c r="P2138" i="2" s="1"/>
  <c r="P2139" i="2" a="1"/>
  <c r="P2139" i="2"/>
  <c r="P2140" i="2" a="1"/>
  <c r="P2140" i="2" s="1"/>
  <c r="P2141" i="2" a="1"/>
  <c r="P2141" i="2" s="1"/>
  <c r="P2142" i="2" a="1"/>
  <c r="P2142" i="2"/>
  <c r="P2143" i="2" a="1"/>
  <c r="P2143" i="2"/>
  <c r="P2144" i="2" a="1"/>
  <c r="P2144" i="2" s="1"/>
  <c r="P2145" i="2" a="1"/>
  <c r="P2145" i="2" s="1"/>
  <c r="P2146" i="2" a="1"/>
  <c r="P2146" i="2"/>
  <c r="P2147" i="2" a="1"/>
  <c r="P2147" i="2" s="1"/>
  <c r="P2148" i="2" a="1"/>
  <c r="P2148" i="2"/>
  <c r="P2149" i="2" a="1"/>
  <c r="P2149" i="2"/>
  <c r="P2150" i="2" a="1"/>
  <c r="P2150" i="2" s="1"/>
  <c r="P2151" i="2" a="1"/>
  <c r="P2151" i="2"/>
  <c r="P2152" i="2" a="1"/>
  <c r="P2152" i="2"/>
  <c r="P2153" i="2" a="1"/>
  <c r="P2153" i="2" s="1"/>
  <c r="P2154" i="2" a="1"/>
  <c r="P2154" i="2"/>
  <c r="P2155" i="2" a="1"/>
  <c r="P2155" i="2"/>
  <c r="P2156" i="2" a="1"/>
  <c r="P2156" i="2" s="1"/>
  <c r="P2157" i="2" a="1"/>
  <c r="P2157" i="2" s="1"/>
  <c r="P2158" i="2" a="1"/>
  <c r="P2158" i="2" s="1"/>
  <c r="P2159" i="2" a="1"/>
  <c r="P2159" i="2" s="1"/>
  <c r="P2160" i="2" a="1"/>
  <c r="P2160" i="2"/>
  <c r="P2161" i="2" a="1"/>
  <c r="P2161" i="2"/>
  <c r="P2162" i="2" a="1"/>
  <c r="P2162" i="2"/>
  <c r="P2163" i="2" a="1"/>
  <c r="P2163" i="2" s="1"/>
  <c r="P2164" i="2" a="1"/>
  <c r="P2164" i="2"/>
  <c r="P2165" i="2" a="1"/>
  <c r="P2165" i="2" s="1"/>
  <c r="P2166" i="2" a="1"/>
  <c r="P2166" i="2"/>
  <c r="P2167" i="2" a="1"/>
  <c r="P2167" i="2"/>
  <c r="P2168" i="2" a="1"/>
  <c r="P2168" i="2"/>
  <c r="P2169" i="2" a="1"/>
  <c r="P2169" i="2" s="1"/>
  <c r="P2170" i="2" a="1"/>
  <c r="P2170" i="2" s="1"/>
  <c r="P2171" i="2" a="1"/>
  <c r="P2171" i="2" s="1"/>
  <c r="P2172" i="2" a="1"/>
  <c r="P2172" i="2"/>
  <c r="P2173" i="2" a="1"/>
  <c r="P2173" i="2"/>
  <c r="P2174" i="2" a="1"/>
  <c r="P2174" i="2"/>
  <c r="P2175" i="2" a="1"/>
  <c r="P2175" i="2"/>
  <c r="P2176" i="2" a="1"/>
  <c r="P2176" i="2" s="1"/>
  <c r="P2177" i="2" a="1"/>
  <c r="P2177" i="2" s="1"/>
  <c r="P2178" i="2" a="1"/>
  <c r="P2178" i="2"/>
  <c r="P2179" i="2" a="1"/>
  <c r="P2179" i="2"/>
  <c r="P2180" i="2" a="1"/>
  <c r="P2180" i="2"/>
  <c r="P2181" i="2" a="1"/>
  <c r="P2181" i="2"/>
  <c r="P2182" i="2" a="1"/>
  <c r="P2182" i="2"/>
  <c r="P2183" i="2" a="1"/>
  <c r="P2183" i="2" s="1"/>
  <c r="P2184" i="2" a="1"/>
  <c r="P2184" i="2"/>
  <c r="P2185" i="2" a="1"/>
  <c r="P2185" i="2"/>
  <c r="P2186" i="2" a="1"/>
  <c r="P2186" i="2" s="1"/>
  <c r="P2187" i="2" a="1"/>
  <c r="P2187" i="2"/>
  <c r="P2188" i="2" a="1"/>
  <c r="P2188" i="2"/>
  <c r="P2189" i="2" a="1"/>
  <c r="P2189" i="2" s="1"/>
  <c r="P2190" i="2" a="1"/>
  <c r="P2190" i="2"/>
  <c r="P2191" i="2" a="1"/>
  <c r="P2191" i="2"/>
  <c r="P2192" i="2" a="1"/>
  <c r="P2192" i="2"/>
  <c r="P2193" i="2" a="1"/>
  <c r="P2193" i="2"/>
  <c r="P2194" i="2" a="1"/>
  <c r="P2194" i="2"/>
  <c r="P2195" i="2" a="1"/>
  <c r="P2195" i="2" s="1"/>
  <c r="P2196" i="2" a="1"/>
  <c r="P2196" i="2"/>
  <c r="P2197" i="2" a="1"/>
  <c r="P2197" i="2"/>
  <c r="P2198" i="2" a="1"/>
  <c r="P2198" i="2" s="1"/>
  <c r="P2199" i="2" a="1"/>
  <c r="P2199" i="2" s="1"/>
  <c r="P2200" i="2" a="1"/>
  <c r="P2200" i="2"/>
  <c r="P2201" i="2" a="1"/>
  <c r="P2201" i="2" s="1"/>
  <c r="P2202" i="2" a="1"/>
  <c r="P2202" i="2"/>
  <c r="P2203" i="2" a="1"/>
  <c r="P2203" i="2"/>
  <c r="P2204" i="2" a="1"/>
  <c r="P2204" i="2" s="1"/>
  <c r="P2205" i="2" a="1"/>
  <c r="P2205" i="2" s="1"/>
  <c r="P2206" i="2" a="1"/>
  <c r="P2206" i="2"/>
  <c r="P2207" i="2" a="1"/>
  <c r="P2207" i="2" s="1"/>
  <c r="P2208" i="2" a="1"/>
  <c r="P2208" i="2"/>
  <c r="P2209" i="2" a="1"/>
  <c r="P2209" i="2"/>
  <c r="P2210" i="2" a="1"/>
  <c r="P2210" i="2"/>
  <c r="P2211" i="2" a="1"/>
  <c r="P2211" i="2"/>
  <c r="P2212" i="2" a="1"/>
  <c r="P2212" i="2" s="1"/>
  <c r="P2213" i="2" a="1"/>
  <c r="P2213" i="2" s="1"/>
  <c r="P2214" i="2" a="1"/>
  <c r="P2214" i="2"/>
  <c r="P2215" i="2" a="1"/>
  <c r="P2215" i="2"/>
  <c r="P2216" i="2" a="1"/>
  <c r="P2216" i="2" s="1"/>
  <c r="P2217" i="2" a="1"/>
  <c r="P2217" i="2"/>
  <c r="P2218" i="2" a="1"/>
  <c r="P2218" i="2"/>
  <c r="P2219" i="2" a="1"/>
  <c r="P2219" i="2" s="1"/>
  <c r="P2220" i="2" a="1"/>
  <c r="P2220" i="2"/>
  <c r="P2221" i="2" a="1"/>
  <c r="P2221" i="2"/>
  <c r="P2222" i="2" a="1"/>
  <c r="P2222" i="2"/>
  <c r="P2223" i="2" a="1"/>
  <c r="P2223" i="2"/>
  <c r="P2224" i="2" a="1"/>
  <c r="P2224" i="2" s="1"/>
  <c r="P2225" i="2" a="1"/>
  <c r="P2225" i="2" s="1"/>
  <c r="P2226" i="2" a="1"/>
  <c r="P2226" i="2"/>
  <c r="P2227" i="2" a="1"/>
  <c r="P2227" i="2"/>
  <c r="P2228" i="2" a="1"/>
  <c r="P2228" i="2" s="1"/>
  <c r="P2229" i="2" a="1"/>
  <c r="P2229" i="2"/>
  <c r="P2230" i="2" a="1"/>
  <c r="P2230" i="2"/>
  <c r="P2231" i="2" a="1"/>
  <c r="P2231" i="2" s="1"/>
  <c r="P2232" i="2" a="1"/>
  <c r="P2232" i="2"/>
  <c r="P2233" i="2" a="1"/>
  <c r="P2233" i="2"/>
  <c r="P2234" i="2" a="1"/>
  <c r="P2234" i="2" s="1"/>
  <c r="P2235" i="2" a="1"/>
  <c r="P2235" i="2"/>
  <c r="P2236" i="2" a="1"/>
  <c r="P2236" i="2" s="1"/>
  <c r="P2237" i="2" a="1"/>
  <c r="P2237" i="2" s="1"/>
  <c r="P2238" i="2" a="1"/>
  <c r="P2238" i="2"/>
  <c r="P2239" i="2" a="1"/>
  <c r="P2239" i="2"/>
  <c r="P2240" i="2" a="1"/>
  <c r="P2240" i="2"/>
  <c r="P2241" i="2" a="1"/>
  <c r="P2241" i="2" s="1"/>
  <c r="P2242" i="2" a="1"/>
  <c r="P2242" i="2"/>
  <c r="P2243" i="2" a="1"/>
  <c r="P2243" i="2" s="1"/>
  <c r="P2244" i="2" a="1"/>
  <c r="P2244" i="2"/>
  <c r="P2245" i="2" a="1"/>
  <c r="P2245" i="2"/>
  <c r="P2246" i="2" a="1"/>
  <c r="P2246" i="2"/>
  <c r="P2247" i="2" a="1"/>
  <c r="P2247" i="2" s="1"/>
  <c r="P2248" i="2" a="1"/>
  <c r="P2248" i="2"/>
  <c r="P2249" i="2" a="1"/>
  <c r="P2249" i="2" s="1"/>
  <c r="P2250" i="2" a="1"/>
  <c r="P2250" i="2"/>
  <c r="P2251" i="2" a="1"/>
  <c r="P2251" i="2"/>
  <c r="P2252" i="2" a="1"/>
  <c r="P2252" i="2"/>
  <c r="P2253" i="2" a="1"/>
  <c r="P2253" i="2"/>
  <c r="P2254" i="2" a="1"/>
  <c r="P2254" i="2" s="1"/>
  <c r="P2255" i="2" a="1"/>
  <c r="P2255" i="2" s="1"/>
  <c r="P2256" i="2" a="1"/>
  <c r="P2256" i="2"/>
  <c r="P2257" i="2" a="1"/>
  <c r="P2257" i="2"/>
  <c r="P2258" i="2" a="1"/>
  <c r="P2258" i="2" s="1"/>
  <c r="P2259" i="2" a="1"/>
  <c r="P2259" i="2"/>
  <c r="P2260" i="2" a="1"/>
  <c r="P2260" i="2"/>
  <c r="P2261" i="2" a="1"/>
  <c r="P2261" i="2" s="1"/>
  <c r="P2262" i="2" a="1"/>
  <c r="P2262" i="2"/>
  <c r="P2263" i="2" a="1"/>
  <c r="P2263" i="2"/>
  <c r="P2264" i="2" a="1"/>
  <c r="P2264" i="2" s="1"/>
  <c r="P2265" i="2" a="1"/>
  <c r="P2265" i="2"/>
  <c r="P2266" i="2" a="1"/>
  <c r="P2266" i="2"/>
  <c r="P2267" i="2" a="1"/>
  <c r="P2267" i="2" s="1"/>
  <c r="P2268" i="2" a="1"/>
  <c r="P2268" i="2"/>
  <c r="P2269" i="2" a="1"/>
  <c r="P2269" i="2"/>
  <c r="P2270" i="2" a="1"/>
  <c r="P2270" i="2" s="1"/>
  <c r="P2271" i="2" a="1"/>
  <c r="P2271" i="2" s="1"/>
  <c r="P2272" i="2" a="1"/>
  <c r="P2272" i="2"/>
  <c r="P2273" i="2" a="1"/>
  <c r="P2273" i="2" s="1"/>
  <c r="P2274" i="2" a="1"/>
  <c r="P2274" i="2"/>
  <c r="P2275" i="2" a="1"/>
  <c r="P2275" i="2"/>
  <c r="P2276" i="2" a="1"/>
  <c r="P2276" i="2"/>
  <c r="P2277" i="2" a="1"/>
  <c r="P2277" i="2" s="1"/>
  <c r="P2278" i="2" a="1"/>
  <c r="P2278" i="2"/>
  <c r="P2279" i="2" a="1"/>
  <c r="P2279" i="2" s="1"/>
  <c r="P2280" i="2" a="1"/>
  <c r="P2280" i="2"/>
  <c r="P2281" i="2" a="1"/>
  <c r="P2281" i="2"/>
  <c r="P2282" i="2" a="1"/>
  <c r="P2282" i="2" s="1"/>
  <c r="P2283" i="2" a="1"/>
  <c r="P2283" i="2"/>
  <c r="P2284" i="2" a="1"/>
  <c r="P2284" i="2" s="1"/>
  <c r="P2285" i="2" a="1"/>
  <c r="P2285" i="2" s="1"/>
  <c r="P2286" i="2" a="1"/>
  <c r="P2286" i="2"/>
  <c r="P2287" i="2" a="1"/>
  <c r="P2287" i="2"/>
  <c r="P2288" i="2" a="1"/>
  <c r="P2288" i="2"/>
  <c r="P2289" i="2" a="1"/>
  <c r="P2289" i="2" s="1"/>
  <c r="P2290" i="2" a="1"/>
  <c r="P2290" i="2"/>
  <c r="P2291" i="2" a="1"/>
  <c r="P2291" i="2" s="1"/>
  <c r="P2292" i="2" a="1"/>
  <c r="P2292" i="2"/>
  <c r="P2293" i="2" a="1"/>
  <c r="P2293" i="2"/>
  <c r="P2294" i="2" a="1"/>
  <c r="P2294" i="2" s="1"/>
  <c r="P2295" i="2" a="1"/>
  <c r="P2295" i="2" s="1"/>
  <c r="P2296" i="2" a="1"/>
  <c r="P2296" i="2"/>
  <c r="P2297" i="2" a="1"/>
  <c r="P2297" i="2" s="1"/>
  <c r="P2298" i="2" a="1"/>
  <c r="P2298" i="2"/>
  <c r="P2299" i="2" a="1"/>
  <c r="P2299" i="2"/>
  <c r="P2300" i="2" a="1"/>
  <c r="P2300" i="2" s="1"/>
  <c r="P2301" i="2" a="1"/>
  <c r="P2301" i="2" s="1"/>
  <c r="P2302" i="2" a="1"/>
  <c r="P2302" i="2" s="1"/>
  <c r="P2303" i="2" a="1"/>
  <c r="P2303" i="2" s="1"/>
  <c r="P2304" i="2" a="1"/>
  <c r="P2304" i="2"/>
  <c r="P2305" i="2" a="1"/>
  <c r="P2305" i="2"/>
  <c r="P2306" i="2" a="1"/>
  <c r="P2306" i="2"/>
  <c r="P2307" i="2" a="1"/>
  <c r="P2307" i="2" s="1"/>
  <c r="P2308" i="2" a="1"/>
  <c r="P2308" i="2" s="1"/>
  <c r="P2309" i="2" a="1"/>
  <c r="P2309" i="2" s="1"/>
  <c r="P2310" i="2" a="1"/>
  <c r="P2310" i="2"/>
  <c r="P2311" i="2" a="1"/>
  <c r="P2311" i="2"/>
  <c r="P2312" i="2" a="1"/>
  <c r="P2312" i="2" s="1"/>
  <c r="P2313" i="2" a="1"/>
  <c r="P2313" i="2"/>
  <c r="P2314" i="2" a="1"/>
  <c r="P2314" i="2"/>
  <c r="P2315" i="2" a="1"/>
  <c r="P2315" i="2" s="1"/>
  <c r="P2316" i="2" a="1"/>
  <c r="P2316" i="2"/>
  <c r="P2317" i="2" a="1"/>
  <c r="P2317" i="2"/>
  <c r="P2318" i="2" a="1"/>
  <c r="P2318" i="2"/>
  <c r="P2319" i="2" a="1"/>
  <c r="P2319" i="2"/>
  <c r="P2320" i="2" a="1"/>
  <c r="P2320" i="2"/>
  <c r="P2321" i="2" a="1"/>
  <c r="P2321" i="2" s="1"/>
  <c r="P2322" i="2" a="1"/>
  <c r="P2322" i="2"/>
  <c r="P2323" i="2" a="1"/>
  <c r="P2323" i="2" s="1"/>
  <c r="P2324" i="2" a="1"/>
  <c r="P2324" i="2" s="1"/>
  <c r="P2325" i="2" a="1"/>
  <c r="P2325" i="2"/>
  <c r="P2326" i="2" a="1"/>
  <c r="P2326" i="2" s="1"/>
  <c r="P2327" i="2" a="1"/>
  <c r="P2327" i="2"/>
  <c r="P2328" i="2" a="1"/>
  <c r="P2328" i="2"/>
  <c r="P2329" i="2" a="1"/>
  <c r="P2329" i="2" s="1"/>
  <c r="P2330" i="2" a="1"/>
  <c r="P2330" i="2" s="1"/>
  <c r="P2331" i="2" a="1"/>
  <c r="P2331" i="2"/>
  <c r="P2332" i="2" a="1"/>
  <c r="P2332" i="2"/>
  <c r="P2333" i="2" a="1"/>
  <c r="P2333" i="2"/>
  <c r="P2334" i="2" a="1"/>
  <c r="P2334" i="2"/>
  <c r="P2335" i="2" a="1"/>
  <c r="P2335" i="2" s="1"/>
  <c r="P2336" i="2" a="1"/>
  <c r="P2336" i="2"/>
  <c r="P2337" i="2" a="1"/>
  <c r="P2337" i="2" s="1"/>
  <c r="P2338" i="2" a="1"/>
  <c r="P2338" i="2"/>
  <c r="P2339" i="2" a="1"/>
  <c r="P2339" i="2"/>
  <c r="P2340" i="2" a="1"/>
  <c r="P2340" i="2"/>
  <c r="P2341" i="2" a="1"/>
  <c r="P2341" i="2" s="1"/>
  <c r="P2342" i="2" a="1"/>
  <c r="P2342" i="2"/>
  <c r="P2343" i="2" a="1"/>
  <c r="P2343" i="2"/>
  <c r="P2344" i="2" a="1"/>
  <c r="P2344" i="2"/>
  <c r="P2345" i="2" a="1"/>
  <c r="P2345" i="2" s="1"/>
  <c r="P2346" i="2" a="1"/>
  <c r="P2346" i="2"/>
  <c r="P2347" i="2" a="1"/>
  <c r="P2347" i="2" s="1"/>
  <c r="P2348" i="2" a="1"/>
  <c r="P2348" i="2"/>
  <c r="P2349" i="2" a="1"/>
  <c r="P2349" i="2"/>
  <c r="P2350" i="2" a="1"/>
  <c r="P2350" i="2" s="1"/>
  <c r="P2351" i="2" a="1"/>
  <c r="P2351" i="2"/>
  <c r="P2352" i="2" a="1"/>
  <c r="P2352" i="2"/>
  <c r="P2353" i="2" a="1"/>
  <c r="P2353" i="2" s="1"/>
  <c r="P2354" i="2" a="1"/>
  <c r="P2354" i="2" s="1"/>
  <c r="P2355" i="2" a="1"/>
  <c r="P2355" i="2"/>
  <c r="P2356" i="2" a="1"/>
  <c r="P2356" i="2"/>
  <c r="P2357" i="2" a="1"/>
  <c r="P2357" i="2" s="1"/>
  <c r="P2358" i="2" a="1"/>
  <c r="P2358" i="2"/>
  <c r="P2359" i="2" a="1"/>
  <c r="P2359" i="2" s="1"/>
  <c r="P2360" i="2" a="1"/>
  <c r="P2360" i="2" s="1"/>
  <c r="P2361" i="2" a="1"/>
  <c r="P2361" i="2"/>
  <c r="P2362" i="2" a="1"/>
  <c r="P2362" i="2"/>
  <c r="P2363" i="2" a="1"/>
  <c r="P2363" i="2"/>
  <c r="P2364" i="2" a="1"/>
  <c r="P2364" i="2"/>
  <c r="P2365" i="2" a="1"/>
  <c r="P2365" i="2" s="1"/>
  <c r="P2366" i="2" a="1"/>
  <c r="P2366" i="2" s="1"/>
  <c r="P2367" i="2" a="1"/>
  <c r="P2367" i="2" s="1"/>
  <c r="P2368" i="2" a="1"/>
  <c r="P2368" i="2" s="1"/>
  <c r="P2369" i="2" a="1"/>
  <c r="P2369" i="2" s="1"/>
  <c r="P2370" i="2" a="1"/>
  <c r="P2370" i="2"/>
  <c r="P2371" i="2" a="1"/>
  <c r="P2371" i="2" s="1"/>
  <c r="P2372" i="2" a="1"/>
  <c r="P2372" i="2"/>
  <c r="P2373" i="2" a="1"/>
  <c r="P2373" i="2"/>
  <c r="P2374" i="2" a="1"/>
  <c r="P2374" i="2"/>
  <c r="P2375" i="2" a="1"/>
  <c r="P2375" i="2"/>
  <c r="P2376" i="2" a="1"/>
  <c r="P2376" i="2"/>
  <c r="P2377" i="2" a="1"/>
  <c r="P2377" i="2" s="1"/>
  <c r="P2378" i="2" a="1"/>
  <c r="P2378" i="2"/>
  <c r="P2379" i="2" a="1"/>
  <c r="P2379" i="2"/>
  <c r="P2380" i="2" a="1"/>
  <c r="P2380" i="2" s="1"/>
  <c r="P2381" i="2" a="1"/>
  <c r="P2381" i="2"/>
  <c r="P2382" i="2" a="1"/>
  <c r="P2382" i="2"/>
  <c r="P2383" i="2" a="1"/>
  <c r="P2383" i="2" s="1"/>
  <c r="P2384" i="2" a="1"/>
  <c r="P2384" i="2"/>
  <c r="P2385" i="2" a="1"/>
  <c r="P2385" i="2"/>
  <c r="P2386" i="2" a="1"/>
  <c r="P2386" i="2"/>
  <c r="P2387" i="2" a="1"/>
  <c r="P2387" i="2"/>
  <c r="P2388" i="2" a="1"/>
  <c r="P2388" i="2"/>
  <c r="P2389" i="2" a="1"/>
  <c r="P2389" i="2" s="1"/>
  <c r="P2390" i="2" a="1"/>
  <c r="P2390" i="2"/>
  <c r="P2391" i="2" a="1"/>
  <c r="P2391" i="2" s="1"/>
  <c r="P2392" i="2" a="1"/>
  <c r="P2392" i="2"/>
  <c r="P2393" i="2" a="1"/>
  <c r="P2393" i="2" s="1"/>
  <c r="P2394" i="2" a="1"/>
  <c r="P2394" i="2"/>
  <c r="P2395" i="2" a="1"/>
  <c r="P2395" i="2" s="1"/>
  <c r="P2396" i="2" a="1"/>
  <c r="P2396" i="2" s="1"/>
  <c r="P2397" i="2" a="1"/>
  <c r="P2397" i="2"/>
  <c r="P2398" i="2" a="1"/>
  <c r="P2398" i="2" s="1"/>
  <c r="P2399" i="2" a="1"/>
  <c r="P2399" i="2"/>
  <c r="P2400" i="2" a="1"/>
  <c r="P2400" i="2"/>
  <c r="P2401" i="2" a="1"/>
  <c r="P2401" i="2" s="1"/>
  <c r="P2402" i="2" a="1"/>
  <c r="P2402" i="2" s="1"/>
  <c r="P2403" i="2" a="1"/>
  <c r="P2403" i="2" s="1"/>
  <c r="P2404" i="2" a="1"/>
  <c r="P2404" i="2" s="1"/>
  <c r="P2405" i="2" a="1"/>
  <c r="P2405" i="2"/>
  <c r="P2406" i="2" a="1"/>
  <c r="P2406" i="2"/>
  <c r="P2407" i="2" a="1"/>
  <c r="P2407" i="2" s="1"/>
  <c r="P2408" i="2" a="1"/>
  <c r="P2408" i="2"/>
  <c r="P2409" i="2" a="1"/>
  <c r="P2409" i="2"/>
  <c r="P2410" i="2" a="1"/>
  <c r="P2410" i="2"/>
  <c r="P2411" i="2" a="1"/>
  <c r="P2411" i="2" s="1"/>
  <c r="P2412" i="2" a="1"/>
  <c r="P2412" i="2"/>
  <c r="P2413" i="2" a="1"/>
  <c r="P2413" i="2" s="1"/>
  <c r="P2414" i="2" a="1"/>
  <c r="P2414" i="2" s="1"/>
  <c r="P2415" i="2" a="1"/>
  <c r="P2415" i="2"/>
  <c r="P2416" i="2" a="1"/>
  <c r="P2416" i="2"/>
  <c r="P2417" i="2" a="1"/>
  <c r="P2417" i="2"/>
  <c r="P2418" i="2" a="1"/>
  <c r="P2418" i="2"/>
  <c r="P2419" i="2" a="1"/>
  <c r="P2419" i="2" s="1"/>
  <c r="P2420" i="2" a="1"/>
  <c r="P2420" i="2"/>
  <c r="P2421" i="2" a="1"/>
  <c r="P2421" i="2"/>
  <c r="P2422" i="2" a="1"/>
  <c r="P2422" i="2" s="1"/>
  <c r="P2423" i="2" a="1"/>
  <c r="P2423" i="2" s="1"/>
  <c r="P2424" i="2" a="1"/>
  <c r="P2424" i="2"/>
  <c r="P2425" i="2" a="1"/>
  <c r="P2425" i="2" s="1"/>
  <c r="P2426" i="2" a="1"/>
  <c r="P2426" i="2" s="1"/>
  <c r="P2427" i="2" a="1"/>
  <c r="P2427" i="2"/>
  <c r="P2428" i="2" a="1"/>
  <c r="P2428" i="2"/>
  <c r="P2429" i="2" a="1"/>
  <c r="P2429" i="2" s="1"/>
  <c r="P2430" i="2" a="1"/>
  <c r="P2430" i="2"/>
  <c r="P2431" i="2" a="1"/>
  <c r="P2431" i="2" s="1"/>
  <c r="P2432" i="2" a="1"/>
  <c r="P2432" i="2"/>
  <c r="P2433" i="2" a="1"/>
  <c r="P2433" i="2"/>
  <c r="P2434" i="2" a="1"/>
  <c r="P2434" i="2"/>
  <c r="P2435" i="2" a="1"/>
  <c r="P2435" i="2"/>
  <c r="P2436" i="2" a="1"/>
  <c r="P2436" i="2"/>
  <c r="P2437" i="2" a="1"/>
  <c r="P2437" i="2" s="1"/>
  <c r="P2438" i="2" a="1"/>
  <c r="P2438" i="2" s="1"/>
  <c r="P2439" i="2" a="1"/>
  <c r="P2439" i="2" s="1"/>
  <c r="P2440" i="2" a="1"/>
  <c r="P2440" i="2" s="1"/>
  <c r="P2441" i="2" a="1"/>
  <c r="P2441" i="2"/>
  <c r="P2442" i="2" a="1"/>
  <c r="P2442" i="2"/>
  <c r="P2443" i="2" a="1"/>
  <c r="P2443" i="2" s="1"/>
  <c r="P2444" i="2" a="1"/>
  <c r="P2444" i="2"/>
  <c r="P2445" i="2" a="1"/>
  <c r="P2445" i="2" s="1"/>
  <c r="P2446" i="2" a="1"/>
  <c r="P2446" i="2"/>
  <c r="P2447" i="2" a="1"/>
  <c r="P2447" i="2" s="1"/>
  <c r="P2448" i="2" a="1"/>
  <c r="P2448" i="2"/>
  <c r="P2449" i="2" a="1"/>
  <c r="P2449" i="2" s="1"/>
  <c r="P2450" i="2" a="1"/>
  <c r="P2450" i="2"/>
  <c r="P2451" i="2" a="1"/>
  <c r="P2451" i="2"/>
  <c r="P2452" i="2" a="1"/>
  <c r="P2452" i="2" s="1"/>
  <c r="P2453" i="2" a="1"/>
  <c r="P2453" i="2"/>
  <c r="P2454" i="2" a="1"/>
  <c r="P2454" i="2"/>
  <c r="P2455" i="2" a="1"/>
  <c r="P2455" i="2" s="1"/>
  <c r="P2456" i="2" a="1"/>
  <c r="P2456" i="2"/>
  <c r="P2457" i="2" a="1"/>
  <c r="P2457" i="2"/>
  <c r="P2458" i="2" a="1"/>
  <c r="P2458" i="2"/>
  <c r="P2459" i="2" a="1"/>
  <c r="P2459" i="2"/>
  <c r="P2460" i="2" a="1"/>
  <c r="P2460" i="2"/>
  <c r="P2461" i="2" a="1"/>
  <c r="P2461" i="2" s="1"/>
  <c r="P2462" i="2" a="1"/>
  <c r="P2462" i="2"/>
  <c r="P2463" i="2" a="1"/>
  <c r="P2463" i="2" s="1"/>
  <c r="P2464" i="2" a="1"/>
  <c r="P2464" i="2" s="1"/>
  <c r="P2465" i="2" a="1"/>
  <c r="P2465" i="2" s="1"/>
  <c r="P2466" i="2" a="1"/>
  <c r="P2466" i="2"/>
  <c r="P2467" i="2" a="1"/>
  <c r="P2467" i="2" s="1"/>
  <c r="P2468" i="2" a="1"/>
  <c r="P2468" i="2"/>
  <c r="P2469" i="2" a="1"/>
  <c r="P2469" i="2" s="1"/>
  <c r="P2470" i="2" a="1"/>
  <c r="P2470" i="2"/>
  <c r="P2471" i="2" a="1"/>
  <c r="P2471" i="2" s="1"/>
  <c r="P2472" i="2" a="1"/>
  <c r="P2472" i="2"/>
  <c r="P2473" i="2" a="1"/>
  <c r="P2473" i="2" s="1"/>
  <c r="P2474" i="2" a="1"/>
  <c r="P2474" i="2" s="1"/>
  <c r="P2475" i="2" a="1"/>
  <c r="P2475" i="2"/>
  <c r="P2476" i="2" a="1"/>
  <c r="P2476" i="2" s="1"/>
  <c r="P2477" i="2" a="1"/>
  <c r="P2477" i="2"/>
  <c r="P2478" i="2" a="1"/>
  <c r="P2478" i="2" s="1"/>
  <c r="P2479" i="2" a="1"/>
  <c r="P2479" i="2" s="1"/>
  <c r="P2480" i="2" a="1"/>
  <c r="P2480" i="2"/>
  <c r="P2481" i="2" a="1"/>
  <c r="P2481" i="2" s="1"/>
  <c r="P2482" i="2" a="1"/>
  <c r="P2482" i="2" s="1"/>
  <c r="P2483" i="2" a="1"/>
  <c r="P2483" i="2" s="1"/>
  <c r="P2484" i="2" a="1"/>
  <c r="P2484" i="2"/>
  <c r="P2485" i="2" a="1"/>
  <c r="P2485" i="2" s="1"/>
  <c r="P2486" i="2" a="1"/>
  <c r="P2486" i="2" s="1"/>
  <c r="P2487" i="2" a="1"/>
  <c r="P2487" i="2"/>
  <c r="P2488" i="2" a="1"/>
  <c r="P2488" i="2" s="1"/>
  <c r="P2489" i="2" a="1"/>
  <c r="P2489" i="2" s="1"/>
  <c r="P2490" i="2" a="1"/>
  <c r="P2490" i="2" s="1"/>
  <c r="P2491" i="2" a="1"/>
  <c r="P2491" i="2" s="1"/>
  <c r="P2492" i="2" a="1"/>
  <c r="P2492" i="2"/>
  <c r="P2493" i="2" a="1"/>
  <c r="P2493" i="2"/>
  <c r="P2494" i="2" a="1"/>
  <c r="P2494" i="2"/>
  <c r="P2495" i="2" a="1"/>
  <c r="P2495" i="2" s="1"/>
  <c r="P2496" i="2" a="1"/>
  <c r="P2496" i="2" s="1"/>
  <c r="P2497" i="2" a="1"/>
  <c r="P2497" i="2" s="1"/>
  <c r="P2498" i="2" a="1"/>
  <c r="P2498" i="2" s="1"/>
  <c r="P2499" i="2" a="1"/>
  <c r="P2499" i="2" s="1"/>
  <c r="P2500" i="2" a="1"/>
  <c r="P2500" i="2"/>
  <c r="P2501" i="2" a="1"/>
  <c r="P2501" i="2"/>
  <c r="P2502" i="2" a="1"/>
  <c r="P2502" i="2"/>
  <c r="P2503" i="2" a="1"/>
  <c r="P2503" i="2" s="1"/>
  <c r="P2504" i="2" a="1"/>
  <c r="P2504" i="2" s="1"/>
  <c r="P2505" i="2" a="1"/>
  <c r="P2505" i="2"/>
  <c r="P2506" i="2" a="1"/>
  <c r="P2506" i="2" s="1"/>
  <c r="P2507" i="2" a="1"/>
  <c r="P2507" i="2"/>
  <c r="P2508" i="2" a="1"/>
  <c r="P2508" i="2"/>
  <c r="P2509" i="2" a="1"/>
  <c r="P2509" i="2" s="1"/>
  <c r="P2510" i="2" a="1"/>
  <c r="P2510" i="2"/>
  <c r="P2511" i="2" a="1"/>
  <c r="P2511" i="2" s="1"/>
  <c r="P2512" i="2" a="1"/>
  <c r="P2512" i="2" s="1"/>
  <c r="P2513" i="2" a="1"/>
  <c r="P2513" i="2" s="1"/>
  <c r="P2514" i="2" a="1"/>
  <c r="P2514" i="2"/>
  <c r="P2515" i="2" a="1"/>
  <c r="P2515" i="2" s="1"/>
  <c r="P2516" i="2" a="1"/>
  <c r="P2516" i="2"/>
  <c r="P2517" i="2" a="1"/>
  <c r="P2517" i="2"/>
  <c r="P2518" i="2" a="1"/>
  <c r="P2518" i="2"/>
  <c r="P2519" i="2" a="1"/>
  <c r="P2519" i="2" s="1"/>
  <c r="P2520" i="2" a="1"/>
  <c r="P2520" i="2"/>
  <c r="P2521" i="2" a="1"/>
  <c r="P2521" i="2" s="1"/>
  <c r="P2522" i="2" a="1"/>
  <c r="P2522" i="2"/>
  <c r="P2523" i="2" a="1"/>
  <c r="P2523" i="2"/>
  <c r="P2524" i="2" a="1"/>
  <c r="P2524" i="2" s="1"/>
  <c r="P2525" i="2" a="1"/>
  <c r="P2525" i="2"/>
  <c r="P2526" i="2" a="1"/>
  <c r="P2526" i="2" s="1"/>
  <c r="P2527" i="2" a="1"/>
  <c r="P2527" i="2" s="1"/>
  <c r="P2528" i="2" a="1"/>
  <c r="P2528" i="2"/>
  <c r="P2529" i="2" a="1"/>
  <c r="P2529" i="2"/>
  <c r="P2530" i="2" a="1"/>
  <c r="P2530" i="2"/>
  <c r="P2531" i="2" a="1"/>
  <c r="P2531" i="2"/>
  <c r="P2532" i="2" a="1"/>
  <c r="P2532" i="2" s="1"/>
  <c r="P2533" i="2" a="1"/>
  <c r="P2533" i="2" s="1"/>
  <c r="P2534" i="2" a="1"/>
  <c r="P2534" i="2"/>
  <c r="P2535" i="2" a="1"/>
  <c r="P2535" i="2" s="1"/>
  <c r="P2536" i="2" a="1"/>
  <c r="P2536" i="2" s="1"/>
  <c r="P2537" i="2" a="1"/>
  <c r="P2537" i="2" s="1"/>
  <c r="P2538" i="2" a="1"/>
  <c r="P2538" i="2"/>
  <c r="P2539" i="2" a="1"/>
  <c r="P2539" i="2" s="1"/>
  <c r="P2540" i="2" a="1"/>
  <c r="P2540" i="2" s="1"/>
  <c r="P2541" i="2" a="1"/>
  <c r="P2541" i="2"/>
  <c r="P2542" i="2" a="1"/>
  <c r="P2542" i="2" s="1"/>
  <c r="P2543" i="2" a="1"/>
  <c r="P2543" i="2"/>
  <c r="P2544" i="2" a="1"/>
  <c r="P2544" i="2"/>
  <c r="P2545" i="2" a="1"/>
  <c r="P2545" i="2" s="1"/>
  <c r="P2546" i="2" a="1"/>
  <c r="P2546" i="2"/>
  <c r="P2547" i="2" a="1"/>
  <c r="P2547" i="2" s="1"/>
  <c r="P2548" i="2" a="1"/>
  <c r="P2548" i="2"/>
  <c r="P2549" i="2" a="1"/>
  <c r="P2549" i="2" s="1"/>
  <c r="P2550" i="2" a="1"/>
  <c r="P2550" i="2" s="1"/>
  <c r="P2551" i="2" a="1"/>
  <c r="P2551" i="2" s="1"/>
  <c r="P2552" i="2" a="1"/>
  <c r="P2552" i="2" s="1"/>
  <c r="P2553" i="2" a="1"/>
  <c r="P2553" i="2" s="1"/>
  <c r="P2554" i="2" a="1"/>
  <c r="P2554" i="2" s="1"/>
  <c r="P2555" i="2" a="1"/>
  <c r="P2555" i="2"/>
  <c r="P2556" i="2" a="1"/>
  <c r="P2556" i="2"/>
  <c r="P2557" i="2" a="1"/>
  <c r="P2557" i="2" s="1"/>
  <c r="P2558" i="2" a="1"/>
  <c r="P2558" i="2" s="1"/>
  <c r="P2559" i="2" a="1"/>
  <c r="P2559" i="2" s="1"/>
  <c r="P2560" i="2" a="1"/>
  <c r="P2560" i="2" s="1"/>
  <c r="P2561" i="2" a="1"/>
  <c r="P2561" i="2"/>
  <c r="P2562" i="2" a="1"/>
  <c r="P2562" i="2" s="1"/>
  <c r="P2563" i="2" a="1"/>
  <c r="P2563" i="2" s="1"/>
  <c r="P2564" i="2" a="1"/>
  <c r="P2564" i="2"/>
  <c r="P2565" i="2" a="1"/>
  <c r="P2565" i="2" s="1"/>
  <c r="P2566" i="2" a="1"/>
  <c r="P2566" i="2"/>
  <c r="P2567" i="2" a="1"/>
  <c r="P2567" i="2" s="1"/>
  <c r="P2568" i="2" a="1"/>
  <c r="P2568" i="2"/>
  <c r="P2569" i="2" a="1"/>
  <c r="P2569" i="2" s="1"/>
  <c r="P2570" i="2" a="1"/>
  <c r="P2570" i="2" s="1"/>
  <c r="P2571" i="2" a="1"/>
  <c r="P2571" i="2" s="1"/>
  <c r="P2572" i="2" a="1"/>
  <c r="P2572" i="2"/>
  <c r="P2573" i="2" a="1"/>
  <c r="P2573" i="2" s="1"/>
  <c r="P2574" i="2" a="1"/>
  <c r="P2574" i="2" s="1"/>
  <c r="P2575" i="2" a="1"/>
  <c r="P2575" i="2" s="1"/>
  <c r="P2576" i="2" a="1"/>
  <c r="P2576" i="2" s="1"/>
  <c r="P2577" i="2" a="1"/>
  <c r="P2577" i="2"/>
  <c r="P2578" i="2" a="1"/>
  <c r="P2578" i="2" s="1"/>
  <c r="P2579" i="2" a="1"/>
  <c r="P2579" i="2" s="1"/>
  <c r="P2580" i="2" a="1"/>
  <c r="P2580" i="2"/>
  <c r="P2581" i="2" a="1"/>
  <c r="P2581" i="2" s="1"/>
  <c r="P2582" i="2" a="1"/>
  <c r="P2582" i="2"/>
  <c r="P2583" i="2" a="1"/>
  <c r="P2583" i="2" s="1"/>
  <c r="P2584" i="2" a="1"/>
  <c r="P2584" i="2" s="1"/>
  <c r="P2585" i="2" a="1"/>
  <c r="P2585" i="2" s="1"/>
  <c r="P2586" i="2" a="1"/>
  <c r="P2586" i="2" s="1"/>
  <c r="P2587" i="2" a="1"/>
  <c r="P2587" i="2" s="1"/>
  <c r="P2588" i="2" a="1"/>
  <c r="P2588" i="2" s="1"/>
  <c r="P2589" i="2" a="1"/>
  <c r="P2589" i="2"/>
  <c r="P2590" i="2" a="1"/>
  <c r="P2590" i="2"/>
  <c r="P2591" i="2" a="1"/>
  <c r="P2591" i="2" s="1"/>
  <c r="P2592" i="2" a="1"/>
  <c r="P2592" i="2" s="1"/>
  <c r="P2593" i="2" a="1"/>
  <c r="P2593" i="2" s="1"/>
  <c r="P2594" i="2" a="1"/>
  <c r="P2594" i="2" s="1"/>
  <c r="P2595" i="2" a="1"/>
  <c r="P2595" i="2"/>
  <c r="P2596" i="2" a="1"/>
  <c r="P2596" i="2" s="1"/>
  <c r="P2597" i="2" a="1"/>
  <c r="P2597" i="2"/>
  <c r="P2598" i="2" a="1"/>
  <c r="P2598" i="2" s="1"/>
  <c r="P2599" i="2" a="1"/>
  <c r="P2599" i="2" s="1"/>
  <c r="P2600" i="2" a="1"/>
  <c r="P2600" i="2"/>
  <c r="P2601" i="2" a="1"/>
  <c r="P2601" i="2" s="1"/>
  <c r="P2602" i="2" a="1"/>
  <c r="P2602" i="2"/>
  <c r="P2603" i="2" a="1"/>
  <c r="P2603" i="2"/>
  <c r="P2604" i="2" a="1"/>
  <c r="P2604" i="2"/>
  <c r="P2605" i="2" a="1"/>
  <c r="P2605" i="2" s="1"/>
  <c r="P2606" i="2" a="1"/>
  <c r="P2606" i="2" s="1"/>
  <c r="P2607" i="2" a="1"/>
  <c r="P2607" i="2"/>
  <c r="P2608" i="2" a="1"/>
  <c r="P2608" i="2" s="1"/>
  <c r="P2609" i="2" a="1"/>
  <c r="P2609" i="2" s="1"/>
  <c r="P2610" i="2" a="1"/>
  <c r="P2610" i="2" s="1"/>
  <c r="P2611" i="2" a="1"/>
  <c r="P2611" i="2" s="1"/>
  <c r="P2612" i="2" a="1"/>
  <c r="P2612" i="2"/>
  <c r="P2613" i="2" a="1"/>
  <c r="P2613" i="2"/>
  <c r="P2614" i="2" a="1"/>
  <c r="P2614" i="2"/>
  <c r="P2615" i="2" a="1"/>
  <c r="P2615" i="2" s="1"/>
  <c r="P2616" i="2" a="1"/>
  <c r="P2616" i="2"/>
  <c r="P2617" i="2" a="1"/>
  <c r="P2617" i="2" s="1"/>
  <c r="P2618" i="2" a="1"/>
  <c r="P2618" i="2" s="1"/>
  <c r="P2619" i="2" a="1"/>
  <c r="P2619" i="2"/>
  <c r="P2620" i="2" a="1"/>
  <c r="P2620" i="2"/>
  <c r="P2621" i="2" a="1"/>
  <c r="P2621" i="2"/>
  <c r="P2622" i="2" a="1"/>
  <c r="P2622" i="2" s="1"/>
  <c r="P2623" i="2" a="1"/>
  <c r="P2623" i="2" s="1"/>
  <c r="P2624" i="2" a="1"/>
  <c r="P2624" i="2" s="1"/>
  <c r="P2625" i="2" a="1"/>
  <c r="P2625" i="2" s="1"/>
  <c r="P2626" i="2" a="1"/>
  <c r="P2626" i="2"/>
  <c r="P2627" i="2" a="1"/>
  <c r="P2627" i="2"/>
  <c r="P2628" i="2" a="1"/>
  <c r="P2628" i="2"/>
  <c r="P2629" i="2" a="1"/>
  <c r="P2629" i="2" s="1"/>
  <c r="P2630" i="2" a="1"/>
  <c r="P2630" i="2"/>
  <c r="P2631" i="2" a="1"/>
  <c r="P2631" i="2" s="1"/>
  <c r="P2632" i="2" a="1"/>
  <c r="P2632" i="2" s="1"/>
  <c r="P2633" i="2" a="1"/>
  <c r="P2633" i="2" s="1"/>
  <c r="P2634" i="2" a="1"/>
  <c r="P2634" i="2" s="1"/>
  <c r="P2635" i="2" a="1"/>
  <c r="P2635" i="2" s="1"/>
  <c r="P2636" i="2" a="1"/>
  <c r="P2636" i="2"/>
  <c r="P2637" i="2" a="1"/>
  <c r="P2637" i="2"/>
  <c r="P2638" i="2" a="1"/>
  <c r="P2638" i="2"/>
  <c r="P2639" i="2" a="1"/>
  <c r="P2639" i="2" s="1"/>
  <c r="P2640" i="2" a="1"/>
  <c r="P2640" i="2"/>
  <c r="P2641" i="2" a="1"/>
  <c r="P2641" i="2" s="1"/>
  <c r="P2642" i="2" a="1"/>
  <c r="P2642" i="2" s="1"/>
  <c r="P2643" i="2" a="1"/>
  <c r="P2643" i="2"/>
  <c r="P2644" i="2" a="1"/>
  <c r="P2644" i="2"/>
  <c r="P2645" i="2" a="1"/>
  <c r="P2645" i="2"/>
  <c r="P2646" i="2" a="1"/>
  <c r="P2646" i="2" s="1"/>
  <c r="P2647" i="2" a="1"/>
  <c r="P2647" i="2" s="1"/>
  <c r="P2648" i="2" a="1"/>
  <c r="P2648" i="2" s="1"/>
  <c r="P2649" i="2" a="1"/>
  <c r="P2649" i="2"/>
  <c r="P2650" i="2" a="1"/>
  <c r="P2650" i="2"/>
  <c r="P2651" i="2" a="1"/>
  <c r="P2651" i="2"/>
  <c r="P2652" i="2" a="1"/>
  <c r="P2652" i="2"/>
  <c r="P2653" i="2" a="1"/>
  <c r="P2653" i="2" s="1"/>
  <c r="P2654" i="2" a="1"/>
  <c r="P2654" i="2"/>
  <c r="P2655" i="2" a="1"/>
  <c r="P2655" i="2" s="1"/>
  <c r="P2656" i="2" a="1"/>
  <c r="P2656" i="2" s="1"/>
  <c r="P2657" i="2" a="1"/>
  <c r="P2657" i="2"/>
  <c r="P2658" i="2" a="1"/>
  <c r="P2658" i="2"/>
  <c r="P2659" i="2" a="1"/>
  <c r="P2659" i="2" s="1"/>
  <c r="P2660" i="2" a="1"/>
  <c r="P2660" i="2"/>
  <c r="P2661" i="2" a="1"/>
  <c r="P2661" i="2" s="1"/>
  <c r="P2662" i="2" a="1"/>
  <c r="P2662" i="2"/>
  <c r="P2663" i="2" a="1"/>
  <c r="P2663" i="2"/>
  <c r="P2664" i="2" a="1"/>
  <c r="P2664" i="2"/>
  <c r="P2665" i="2" a="1"/>
  <c r="P2665" i="2" s="1"/>
  <c r="P2666" i="2" a="1"/>
  <c r="P2666" i="2"/>
  <c r="P2667" i="2" a="1"/>
  <c r="P2667" i="2"/>
  <c r="P2668" i="2" a="1"/>
  <c r="P2668" i="2" s="1"/>
  <c r="P2669" i="2" a="1"/>
  <c r="P2669" i="2" s="1"/>
  <c r="P2670" i="2" a="1"/>
  <c r="P2670" i="2"/>
  <c r="P2671" i="2" a="1"/>
  <c r="P2671" i="2" s="1"/>
  <c r="P2672" i="2" a="1"/>
  <c r="P2672" i="2"/>
  <c r="P2673" i="2" a="1"/>
  <c r="P2673" i="2"/>
  <c r="P2674" i="2" a="1"/>
  <c r="P2674" i="2"/>
  <c r="P2675" i="2" a="1"/>
  <c r="P2675" i="2"/>
  <c r="P2676" i="2" a="1"/>
  <c r="P2676" i="2" s="1"/>
  <c r="P2677" i="2" a="1"/>
  <c r="P2677" i="2" s="1"/>
  <c r="P2678" i="2" a="1"/>
  <c r="P2678" i="2"/>
  <c r="P2679" i="2" a="1"/>
  <c r="P2679" i="2"/>
  <c r="P2680" i="2" a="1"/>
  <c r="P2680" i="2"/>
  <c r="P2681" i="2" a="1"/>
  <c r="P2681" i="2" s="1"/>
  <c r="P2682" i="2" a="1"/>
  <c r="P2682" i="2" s="1"/>
  <c r="P2683" i="2" a="1"/>
  <c r="P2683" i="2" s="1"/>
  <c r="P2684" i="2" a="1"/>
  <c r="P2684" i="2"/>
  <c r="P2685" i="2" a="1"/>
  <c r="P2685" i="2"/>
  <c r="P2686" i="2" a="1"/>
  <c r="P2686" i="2" s="1"/>
  <c r="P2687" i="2" a="1"/>
  <c r="P2687" i="2" s="1"/>
  <c r="P2688" i="2" a="1"/>
  <c r="P2688" i="2"/>
  <c r="P2689" i="2" a="1"/>
  <c r="P2689" i="2" s="1"/>
  <c r="P2690" i="2" a="1"/>
  <c r="P2690" i="2" s="1"/>
  <c r="P2691" i="2" a="1"/>
  <c r="P2691" i="2"/>
  <c r="P2692" i="2" a="1"/>
  <c r="P2692" i="2"/>
  <c r="P2693" i="2" a="1"/>
  <c r="P2693" i="2" s="1"/>
  <c r="P2694" i="2" a="1"/>
  <c r="P2694" i="2" s="1"/>
  <c r="P2695" i="2" a="1"/>
  <c r="P2695" i="2" s="1"/>
  <c r="P2696" i="2" a="1"/>
  <c r="P2696" i="2"/>
  <c r="P2697" i="2" a="1"/>
  <c r="P2697" i="2" s="1"/>
  <c r="P2698" i="2" a="1"/>
  <c r="P2698" i="2"/>
  <c r="P2699" i="2" a="1"/>
  <c r="P2699" i="2" s="1"/>
  <c r="P2700" i="2" a="1"/>
  <c r="P2700" i="2"/>
  <c r="P2701" i="2" a="1"/>
  <c r="P2701" i="2" s="1"/>
  <c r="P2702" i="2" a="1"/>
  <c r="P2702" i="2" s="1"/>
  <c r="P2703" i="2" a="1"/>
  <c r="P2703" i="2" s="1"/>
  <c r="P2704" i="2" a="1"/>
  <c r="P2704" i="2"/>
  <c r="P2705" i="2" a="1"/>
  <c r="P2705" i="2"/>
  <c r="P2706" i="2" a="1"/>
  <c r="P2706" i="2"/>
  <c r="P2707" i="2" a="1"/>
  <c r="P2707" i="2" s="1"/>
  <c r="P2708" i="2" a="1"/>
  <c r="P2708" i="2"/>
  <c r="P2709" i="2" a="1"/>
  <c r="P2709" i="2" s="1"/>
  <c r="P2710" i="2" a="1"/>
  <c r="P2710" i="2" s="1"/>
  <c r="P2711" i="2" a="1"/>
  <c r="P2711" i="2"/>
  <c r="P2712" i="2" a="1"/>
  <c r="P2712" i="2"/>
  <c r="P2713" i="2" a="1"/>
  <c r="P2713" i="2" s="1"/>
  <c r="P2714" i="2" a="1"/>
  <c r="P2714" i="2" s="1"/>
  <c r="P2715" i="2" a="1"/>
  <c r="P2715" i="2" s="1"/>
  <c r="P2716" i="2" a="1"/>
  <c r="P2716" i="2" s="1"/>
  <c r="P2717" i="2" a="1"/>
  <c r="P2717" i="2" s="1"/>
  <c r="P2718" i="2" a="1"/>
  <c r="P2718" i="2"/>
  <c r="P2719" i="2" a="1"/>
  <c r="P2719" i="2" s="1"/>
  <c r="P2720" i="2" a="1"/>
  <c r="P2720" i="2"/>
  <c r="P2721" i="2" a="1"/>
  <c r="P2721" i="2"/>
  <c r="P2722" i="2" a="1"/>
  <c r="P2722" i="2" s="1"/>
  <c r="P2723" i="2" a="1"/>
  <c r="P2723" i="2"/>
  <c r="P2724" i="2" a="1"/>
  <c r="P2724" i="2"/>
  <c r="P2725" i="2" a="1"/>
  <c r="P2725" i="2" s="1"/>
  <c r="P2726" i="2" a="1"/>
  <c r="P2726" i="2" s="1"/>
  <c r="P2727" i="2" a="1"/>
  <c r="P2727" i="2" s="1"/>
  <c r="P2728" i="2" a="1"/>
  <c r="P2728" i="2" s="1"/>
  <c r="P2729" i="2" a="1"/>
  <c r="P2729" i="2"/>
  <c r="P2730" i="2" a="1"/>
  <c r="P2730" i="2"/>
  <c r="P2731" i="2" a="1"/>
  <c r="P2731" i="2" s="1"/>
  <c r="P2732" i="2" a="1"/>
  <c r="P2732" i="2"/>
  <c r="P2733" i="2" a="1"/>
  <c r="P2733" i="2" s="1"/>
  <c r="P2734" i="2" a="1"/>
  <c r="P2734" i="2"/>
  <c r="P2735" i="2" a="1"/>
  <c r="P2735" i="2" s="1"/>
  <c r="P2736" i="2" a="1"/>
  <c r="P2736" i="2"/>
  <c r="P2737" i="2" a="1"/>
  <c r="P2737" i="2" s="1"/>
  <c r="P2738" i="2" a="1"/>
  <c r="P2738" i="2"/>
  <c r="P2739" i="2" a="1"/>
  <c r="P2739" i="2"/>
  <c r="P2740" i="2" a="1"/>
  <c r="P2740" i="2" s="1"/>
  <c r="P2741" i="2" a="1"/>
  <c r="P2741" i="2" s="1"/>
  <c r="P2742" i="2" a="1"/>
  <c r="P2742" i="2" s="1"/>
  <c r="P2743" i="2" a="1"/>
  <c r="P2743" i="2" s="1"/>
  <c r="P2744" i="2" a="1"/>
  <c r="P2744" i="2" s="1"/>
  <c r="P2745" i="2" a="1"/>
  <c r="P2745" i="2"/>
  <c r="P2746" i="2" a="1"/>
  <c r="P2746" i="2"/>
  <c r="P2747" i="2" a="1"/>
  <c r="P2747" i="2"/>
  <c r="P2748" i="2" a="1"/>
  <c r="P2748" i="2" s="1"/>
  <c r="P2749" i="2" a="1"/>
  <c r="P2749" i="2" s="1"/>
  <c r="P2750" i="2" a="1"/>
  <c r="P2750" i="2"/>
  <c r="P2751" i="2" a="1"/>
  <c r="P2751" i="2" s="1"/>
  <c r="P2752" i="2" a="1"/>
  <c r="P2752" i="2"/>
  <c r="P2753" i="2" a="1"/>
  <c r="P2753" i="2" s="1"/>
  <c r="P2754" i="2" a="1"/>
  <c r="P2754" i="2" s="1"/>
  <c r="P2755" i="2" a="1"/>
  <c r="P2755" i="2" s="1"/>
  <c r="P2756" i="2" a="1"/>
  <c r="P2756" i="2"/>
  <c r="P2757" i="2" a="1"/>
  <c r="P2757" i="2" s="1"/>
  <c r="P2758" i="2" a="1"/>
  <c r="P2758" i="2" s="1"/>
  <c r="P2759" i="2" a="1"/>
  <c r="P2759" i="2"/>
  <c r="P2760" i="2" a="1"/>
  <c r="P2760" i="2" s="1"/>
  <c r="P2761" i="2" a="1"/>
  <c r="P2761" i="2" s="1"/>
  <c r="P2762" i="2" a="1"/>
  <c r="P2762" i="2"/>
  <c r="P2763" i="2" a="1"/>
  <c r="P2763" i="2"/>
  <c r="P2764" i="2" a="1"/>
  <c r="P2764" i="2" s="1"/>
  <c r="P2765" i="2" a="1"/>
  <c r="P2765" i="2"/>
  <c r="P2766" i="2" a="1"/>
  <c r="P2766" i="2" s="1"/>
  <c r="P2767" i="2" a="1"/>
  <c r="P2767" i="2" s="1"/>
  <c r="P2768" i="2" a="1"/>
  <c r="P2768" i="2" s="1"/>
  <c r="P2769" i="2" a="1"/>
  <c r="P2769" i="2"/>
  <c r="P2770" i="2" a="1"/>
  <c r="P2770" i="2"/>
  <c r="P2771" i="2" a="1"/>
  <c r="P2771" i="2" s="1"/>
  <c r="P2772" i="2" a="1"/>
  <c r="P2772" i="2"/>
  <c r="P2773" i="2" a="1"/>
  <c r="P2773" i="2" s="1"/>
  <c r="P2774" i="2" a="1"/>
  <c r="P2774" i="2" s="1"/>
  <c r="P2775" i="2" a="1"/>
  <c r="P2775" i="2" s="1"/>
  <c r="P2776" i="2" a="1"/>
  <c r="P2776" i="2" s="1"/>
  <c r="P2777" i="2" a="1"/>
  <c r="P2777" i="2"/>
  <c r="P2778" i="2" a="1"/>
  <c r="P2778" i="2"/>
  <c r="P2779" i="2" a="1"/>
  <c r="P2779" i="2" s="1"/>
  <c r="P2780" i="2" a="1"/>
  <c r="P2780" i="2" s="1"/>
  <c r="P2781" i="2" a="1"/>
  <c r="P2781" i="2"/>
  <c r="P2782" i="2" a="1"/>
  <c r="P2782" i="2"/>
  <c r="P2783" i="2" a="1"/>
  <c r="P2783" i="2" s="1"/>
  <c r="P2784" i="2" a="1"/>
  <c r="P2784" i="2" s="1"/>
  <c r="P2785" i="2" a="1"/>
  <c r="P2785" i="2" s="1"/>
  <c r="P2786" i="2" a="1"/>
  <c r="P2786" i="2"/>
  <c r="P2787" i="2" a="1"/>
  <c r="P2787" i="2" s="1"/>
  <c r="P2788" i="2" a="1"/>
  <c r="P2788" i="2"/>
  <c r="P2789" i="2" a="1"/>
  <c r="P2789" i="2"/>
  <c r="P2790" i="2" a="1"/>
  <c r="P2790" i="2" s="1"/>
  <c r="P2791" i="2" a="1"/>
  <c r="P2791" i="2" s="1"/>
  <c r="P2792" i="2" a="1"/>
  <c r="P2792" i="2"/>
  <c r="P2793" i="2" a="1"/>
  <c r="P2793" i="2" s="1"/>
  <c r="P2794" i="2" a="1"/>
  <c r="P2794" i="2" s="1"/>
  <c r="P2795" i="2" a="1"/>
  <c r="P2795" i="2" s="1"/>
  <c r="P2796" i="2" a="1"/>
  <c r="P2796" i="2" s="1"/>
  <c r="P2797" i="2" a="1"/>
  <c r="P2797" i="2" s="1"/>
  <c r="P2798" i="2" a="1"/>
  <c r="P2798" i="2"/>
  <c r="P2799" i="2" a="1"/>
  <c r="P2799" i="2" s="1"/>
  <c r="P2800" i="2" a="1"/>
  <c r="P2800" i="2"/>
  <c r="P2801" i="2" a="1"/>
  <c r="P2801" i="2"/>
  <c r="P2802" i="2" a="1"/>
  <c r="P2802" i="2"/>
  <c r="P2803" i="2" a="1"/>
  <c r="P2803" i="2" s="1"/>
  <c r="P2804" i="2" a="1"/>
  <c r="P2804" i="2" s="1"/>
  <c r="P2805" i="2" a="1"/>
  <c r="P2805" i="2"/>
  <c r="P2806" i="2" a="1"/>
  <c r="P2806" i="2" s="1"/>
  <c r="P2807" i="2" a="1"/>
  <c r="P2807" i="2"/>
  <c r="P2808" i="2" a="1"/>
  <c r="P2808" i="2"/>
  <c r="P2809" i="2" a="1"/>
  <c r="P2809" i="2" s="1"/>
  <c r="P2810" i="2" a="1"/>
  <c r="P2810" i="2" s="1"/>
  <c r="P2811" i="2" a="1"/>
  <c r="P2811" i="2"/>
  <c r="P2812" i="2" a="1"/>
  <c r="P2812" i="2" s="1"/>
  <c r="P2813" i="2" a="1"/>
  <c r="P2813" i="2" s="1"/>
  <c r="P2814" i="2" a="1"/>
  <c r="P2814" i="2" s="1"/>
  <c r="P2815" i="2" a="1"/>
  <c r="P2815" i="2" s="1"/>
  <c r="P2816" i="2" a="1"/>
  <c r="P2816" i="2"/>
  <c r="P2817" i="2" a="1"/>
  <c r="P2817" i="2" s="1"/>
  <c r="P2818" i="2" a="1"/>
  <c r="P2818" i="2"/>
  <c r="P2819" i="2" a="1"/>
  <c r="P2819" i="2"/>
  <c r="P2820" i="2" a="1"/>
  <c r="P2820" i="2" s="1"/>
  <c r="P2821" i="2" a="1"/>
  <c r="P2821" i="2" s="1"/>
  <c r="P2822" i="2" a="1"/>
  <c r="P2822" i="2"/>
  <c r="P2823" i="2" a="1"/>
  <c r="P2823" i="2"/>
  <c r="P2824" i="2" a="1"/>
  <c r="P2824" i="2"/>
  <c r="P2825" i="2" a="1"/>
  <c r="P2825" i="2"/>
  <c r="P2826" i="2" a="1"/>
  <c r="P2826" i="2" s="1"/>
  <c r="P2827" i="2" a="1"/>
  <c r="P2827" i="2" s="1"/>
  <c r="P2828" i="2" a="1"/>
  <c r="P2828" i="2" s="1"/>
  <c r="P2829" i="2" a="1"/>
  <c r="P2829" i="2" s="1"/>
  <c r="P2830" i="2" a="1"/>
  <c r="P2830" i="2" s="1"/>
  <c r="P2831" i="2" a="1"/>
  <c r="P2831" i="2"/>
  <c r="P2832" i="2" a="1"/>
  <c r="P2832" i="2" s="1"/>
  <c r="P2833" i="2" a="1"/>
  <c r="P2833" i="2"/>
  <c r="P2834" i="2" a="1"/>
  <c r="P2834" i="2"/>
  <c r="P2835" i="2" a="1"/>
  <c r="P2835" i="2"/>
  <c r="P2836" i="2" a="1"/>
  <c r="P2836" i="2" s="1"/>
  <c r="P2837" i="2" a="1"/>
  <c r="P2837" i="2"/>
  <c r="P2838" i="2" a="1"/>
  <c r="P2838" i="2"/>
  <c r="P2839" i="2" a="1"/>
  <c r="P2839" i="2"/>
  <c r="P2840" i="2" a="1"/>
  <c r="P2840" i="2"/>
  <c r="P2841" i="2" a="1"/>
  <c r="P2841" i="2" s="1"/>
  <c r="P2842" i="2" a="1"/>
  <c r="P2842" i="2" s="1"/>
  <c r="P2843" i="2" a="1"/>
  <c r="P2843" i="2"/>
  <c r="P2844" i="2" a="1"/>
  <c r="P2844" i="2" s="1"/>
  <c r="P2845" i="2" a="1"/>
  <c r="P2845" i="2"/>
  <c r="P2846" i="2" a="1"/>
  <c r="P2846" i="2"/>
  <c r="P2847" i="2" a="1"/>
  <c r="P2847" i="2"/>
  <c r="P2848" i="2" a="1"/>
  <c r="P2848" i="2" s="1"/>
  <c r="P2849" i="2" a="1"/>
  <c r="P2849" i="2"/>
  <c r="P2850" i="2" a="1"/>
  <c r="P2850" i="2" s="1"/>
  <c r="P2851" i="2" a="1"/>
  <c r="P2851" i="2"/>
  <c r="P2852" i="2" a="1"/>
  <c r="P2852" i="2" s="1"/>
  <c r="P2853" i="2" a="1"/>
  <c r="P2853" i="2"/>
  <c r="P2854" i="2" a="1"/>
  <c r="P2854" i="2" s="1"/>
  <c r="P2855" i="2" a="1"/>
  <c r="P2855" i="2"/>
  <c r="P2856" i="2" a="1"/>
  <c r="P2856" i="2"/>
  <c r="P2857" i="2" a="1"/>
  <c r="P2857" i="2" s="1"/>
  <c r="P2858" i="2" a="1"/>
  <c r="P2858" i="2"/>
  <c r="P2859" i="2" a="1"/>
  <c r="P2859" i="2"/>
  <c r="P2860" i="2" a="1"/>
  <c r="P2860" i="2" s="1"/>
  <c r="P2861" i="2" a="1"/>
  <c r="P2861" i="2"/>
  <c r="P2862" i="2" a="1"/>
  <c r="P2862" i="2" s="1"/>
  <c r="P2863" i="2" a="1"/>
  <c r="P2863" i="2"/>
  <c r="P2864" i="2" a="1"/>
  <c r="P2864" i="2" s="1"/>
  <c r="P2865" i="2" a="1"/>
  <c r="P2865" i="2"/>
  <c r="P2866" i="2" a="1"/>
  <c r="P2866" i="2" s="1"/>
  <c r="P2867" i="2" a="1"/>
  <c r="P2867" i="2"/>
  <c r="P2868" i="2" a="1"/>
  <c r="P2868" i="2"/>
  <c r="P2869" i="2" a="1"/>
  <c r="P2869" i="2"/>
  <c r="P2870" i="2" a="1"/>
  <c r="P2870" i="2" s="1"/>
  <c r="P2871" i="2" a="1"/>
  <c r="P2871" i="2"/>
  <c r="P2872" i="2" a="1"/>
  <c r="P2872" i="2" s="1"/>
  <c r="P2873" i="2" a="1"/>
  <c r="P2873" i="2"/>
  <c r="P2874" i="2" a="1"/>
  <c r="P2874" i="2" s="1"/>
  <c r="P2875" i="2" a="1"/>
  <c r="P2875" i="2" s="1"/>
  <c r="P2876" i="2" a="1"/>
  <c r="P2876" i="2"/>
  <c r="P2877" i="2" a="1"/>
  <c r="P2877" i="2"/>
  <c r="P2878" i="2" a="1"/>
  <c r="P2878" i="2" s="1"/>
  <c r="P2879" i="2" a="1"/>
  <c r="P2879" i="2"/>
  <c r="P2880" i="2" a="1"/>
  <c r="P2880" i="2" s="1"/>
  <c r="P2881" i="2" a="1"/>
  <c r="P2881" i="2"/>
  <c r="P2882" i="2" a="1"/>
  <c r="P2882" i="2"/>
  <c r="P2883" i="2" a="1"/>
  <c r="P2883" i="2"/>
  <c r="P2884" i="2" a="1"/>
  <c r="P2884" i="2" s="1"/>
  <c r="P2885" i="2" a="1"/>
  <c r="P2885" i="2"/>
  <c r="P2886" i="2" a="1"/>
  <c r="P2886" i="2"/>
  <c r="P2887" i="2" a="1"/>
  <c r="P2887" i="2" s="1"/>
  <c r="P2888" i="2" a="1"/>
  <c r="P2888" i="2" s="1"/>
  <c r="P2889" i="2" a="1"/>
  <c r="P2889" i="2" s="1"/>
  <c r="P2890" i="2" a="1"/>
  <c r="P2890" i="2" s="1"/>
  <c r="P2891" i="2" a="1"/>
  <c r="P2891" i="2"/>
  <c r="P2892" i="2" a="1"/>
  <c r="P2892" i="2" s="1"/>
  <c r="P2893" i="2" a="1"/>
  <c r="P2893" i="2"/>
  <c r="P2894" i="2" a="1"/>
  <c r="P2894" i="2"/>
  <c r="P2895" i="2" a="1"/>
  <c r="P2895" i="2"/>
  <c r="P2896" i="2" a="1"/>
  <c r="P2896" i="2" s="1"/>
  <c r="P2897" i="2" a="1"/>
  <c r="P2897" i="2"/>
  <c r="P2898" i="2" a="1"/>
  <c r="P2898" i="2"/>
  <c r="P2899" i="2" a="1"/>
  <c r="P2899" i="2" s="1"/>
  <c r="P2900" i="2" a="1"/>
  <c r="P2900" i="2" s="1"/>
  <c r="P2901" i="2" a="1"/>
  <c r="P2901" i="2" s="1"/>
  <c r="P2902" i="2" a="1"/>
  <c r="P2902" i="2" s="1"/>
  <c r="P2903" i="2" a="1"/>
  <c r="P2903" i="2"/>
  <c r="P2904" i="2" a="1"/>
  <c r="P2904" i="2" s="1"/>
  <c r="P2905" i="2" a="1"/>
  <c r="P2905" i="2"/>
  <c r="P2906" i="2" a="1"/>
  <c r="P2906" i="2" s="1"/>
  <c r="P2907" i="2" a="1"/>
  <c r="P2907" i="2"/>
  <c r="P2908" i="2" a="1"/>
  <c r="P2908" i="2" s="1"/>
  <c r="P2909" i="2" a="1"/>
  <c r="P2909" i="2"/>
  <c r="P2910" i="2" a="1"/>
  <c r="P2910" i="2" s="1"/>
  <c r="P2911" i="2" a="1"/>
  <c r="P2911" i="2" s="1"/>
  <c r="P2912" i="2" a="1"/>
  <c r="P2912" i="2"/>
  <c r="P2913" i="2" a="1"/>
  <c r="P2913" i="2" s="1"/>
  <c r="P2914" i="2" a="1"/>
  <c r="P2914" i="2" s="1"/>
  <c r="P2915" i="2" a="1"/>
  <c r="P2915" i="2"/>
  <c r="P2916" i="2" a="1"/>
  <c r="P2916" i="2"/>
  <c r="P2917" i="2" a="1"/>
  <c r="P2917" i="2" s="1"/>
  <c r="P2918" i="2" a="1"/>
  <c r="P2918" i="2" s="1"/>
  <c r="P2919" i="2" a="1"/>
  <c r="P2919" i="2"/>
  <c r="P2920" i="2" a="1"/>
  <c r="P2920" i="2" s="1"/>
  <c r="P2921" i="2" a="1"/>
  <c r="P2921" i="2" s="1"/>
  <c r="P2922" i="2" a="1"/>
  <c r="P2922" i="2"/>
  <c r="P2923" i="2" a="1"/>
  <c r="P2923" i="2"/>
  <c r="P2924" i="2" a="1"/>
  <c r="P2924" i="2" s="1"/>
  <c r="P2925" i="2" a="1"/>
  <c r="P2925" i="2" s="1"/>
  <c r="P2926" i="2" a="1"/>
  <c r="P2926" i="2" s="1"/>
  <c r="P2927" i="2" a="1"/>
  <c r="P2927" i="2"/>
  <c r="P2928" i="2" a="1"/>
  <c r="P2928" i="2"/>
  <c r="P2929" i="2" a="1"/>
  <c r="P2929" i="2" s="1"/>
  <c r="P2930" i="2" a="1"/>
  <c r="P2930" i="2"/>
  <c r="P2931" i="2" a="1"/>
  <c r="P2931" i="2" s="1"/>
  <c r="P2932" i="2" a="1"/>
  <c r="P2932" i="2" s="1"/>
  <c r="P2933" i="2" a="1"/>
  <c r="P2933" i="2" s="1"/>
  <c r="P2934" i="2" a="1"/>
  <c r="P2934" i="2" s="1"/>
  <c r="P2935" i="2" a="1"/>
  <c r="P2935" i="2" s="1"/>
  <c r="P2936" i="2" a="1"/>
  <c r="P2936" i="2"/>
  <c r="P2937" i="2" a="1"/>
  <c r="P2937" i="2"/>
  <c r="P2938" i="2" a="1"/>
  <c r="P2938" i="2" s="1"/>
  <c r="P2939" i="2" a="1"/>
  <c r="P2939" i="2"/>
  <c r="P2940" i="2" a="1"/>
  <c r="P2940" i="2"/>
  <c r="P2941" i="2" a="1"/>
  <c r="P2941" i="2"/>
  <c r="P2942" i="2" a="1"/>
  <c r="P2942" i="2"/>
  <c r="P2943" i="2" a="1"/>
  <c r="P2943" i="2" s="1"/>
  <c r="P2944" i="2" a="1"/>
  <c r="P2944" i="2" s="1"/>
  <c r="P2945" i="2" a="1"/>
  <c r="P2945" i="2"/>
  <c r="P2946" i="2" a="1"/>
  <c r="P2946" i="2" s="1"/>
  <c r="P2947" i="2" a="1"/>
  <c r="P2947" i="2" s="1"/>
  <c r="P2948" i="2" a="1"/>
  <c r="P2948" i="2" s="1"/>
  <c r="P2949" i="2" a="1"/>
  <c r="P2949" i="2" s="1"/>
  <c r="P2950" i="2" a="1"/>
  <c r="P2950" i="2" s="1"/>
  <c r="P2951" i="2" a="1"/>
  <c r="P2951" i="2" s="1"/>
  <c r="P2952" i="2" a="1"/>
  <c r="P2952" i="2"/>
  <c r="P2953" i="2" a="1"/>
  <c r="P2953" i="2"/>
  <c r="P2954" i="2" a="1"/>
  <c r="P2954" i="2"/>
  <c r="P2955" i="2" a="1"/>
  <c r="P2955" i="2" s="1"/>
  <c r="P2956" i="2" a="1"/>
  <c r="P2956" i="2" s="1"/>
  <c r="P2957" i="2" a="1"/>
  <c r="P2957" i="2"/>
  <c r="P2958" i="2" a="1"/>
  <c r="P2958" i="2"/>
  <c r="P2959" i="2" a="1"/>
  <c r="P2959" i="2" s="1"/>
  <c r="P2960" i="2" a="1"/>
  <c r="P2960" i="2" s="1"/>
  <c r="P2961" i="2" a="1"/>
  <c r="P2961" i="2"/>
  <c r="P2962" i="2" a="1"/>
  <c r="P2962" i="2" s="1"/>
  <c r="P2963" i="2" a="1"/>
  <c r="P2963" i="2" s="1"/>
  <c r="P2964" i="2" a="1"/>
  <c r="P2964" i="2"/>
  <c r="P2965" i="2" a="1"/>
  <c r="P2965" i="2" s="1"/>
  <c r="P2966" i="2" a="1"/>
  <c r="P2966" i="2"/>
  <c r="P2967" i="2" a="1"/>
  <c r="P2967" i="2"/>
  <c r="P2968" i="2" a="1"/>
  <c r="P2968" i="2" s="1"/>
  <c r="P2969" i="2" a="1"/>
  <c r="P2969" i="2"/>
  <c r="P2970" i="2" a="1"/>
  <c r="P2970" i="2" s="1"/>
  <c r="P2971" i="2" a="1"/>
  <c r="P2971" i="2"/>
  <c r="P2972" i="2" a="1"/>
  <c r="P2972" i="2" s="1"/>
  <c r="P2973" i="2" a="1"/>
  <c r="P2973" i="2" s="1"/>
  <c r="P2974" i="2" a="1"/>
  <c r="P2974" i="2" s="1"/>
  <c r="P2975" i="2" a="1"/>
  <c r="P2975" i="2"/>
  <c r="P2976" i="2" a="1"/>
  <c r="P2976" i="2"/>
  <c r="P2977" i="2" a="1"/>
  <c r="P2977" i="2" s="1"/>
  <c r="P2978" i="2" a="1"/>
  <c r="P2978" i="2"/>
  <c r="P2979" i="2" a="1"/>
  <c r="P2979" i="2"/>
  <c r="P2980" i="2" a="1"/>
  <c r="P2980" i="2" s="1"/>
  <c r="P2981" i="2" a="1"/>
  <c r="P2981" i="2" s="1"/>
  <c r="P2982" i="2" a="1"/>
  <c r="P2982" i="2"/>
  <c r="P2983" i="2" a="1"/>
  <c r="P2983" i="2"/>
  <c r="P2984" i="2" a="1"/>
  <c r="P2984" i="2" s="1"/>
  <c r="P2985" i="2" a="1"/>
  <c r="P2985" i="2" s="1"/>
  <c r="P2986" i="2" a="1"/>
  <c r="P2986" i="2" s="1"/>
  <c r="P2987" i="2" a="1"/>
  <c r="P2987" i="2"/>
  <c r="P2988" i="2" a="1"/>
  <c r="P2988" i="2" s="1"/>
  <c r="P2989" i="2" a="1"/>
  <c r="P2989" i="2"/>
  <c r="P2990" i="2" a="1"/>
  <c r="P2990" i="2"/>
  <c r="P2991" i="2" a="1"/>
  <c r="P2991" i="2" s="1"/>
  <c r="P2992" i="2" a="1"/>
  <c r="P2992" i="2" s="1"/>
  <c r="P2993" i="2" a="1"/>
  <c r="P2993" i="2" s="1"/>
  <c r="P2994" i="2" a="1"/>
  <c r="P2994" i="2"/>
  <c r="P2995" i="2" a="1"/>
  <c r="P2995" i="2" s="1"/>
  <c r="P2996" i="2" a="1"/>
  <c r="P2996" i="2" s="1"/>
  <c r="P2997" i="2" a="1"/>
  <c r="P2997" i="2"/>
  <c r="P2998" i="2" a="1"/>
  <c r="P2998" i="2" s="1"/>
  <c r="P2999" i="2" a="1"/>
  <c r="P2999" i="2"/>
  <c r="P3000" i="2" a="1"/>
  <c r="P3000" i="2"/>
  <c r="P3001" i="2" a="1"/>
  <c r="P3001" i="2"/>
  <c r="P3002" i="2" a="1"/>
  <c r="P3002" i="2" s="1"/>
  <c r="P3003" i="2" a="1"/>
  <c r="P3003" i="2"/>
  <c r="P3004" i="2" a="1"/>
  <c r="P3004" i="2" s="1"/>
  <c r="P3005" i="2" a="1"/>
  <c r="P3005" i="2" s="1"/>
  <c r="P3006" i="2" a="1"/>
  <c r="P3006" i="2" s="1"/>
  <c r="P3007" i="2" a="1"/>
  <c r="P3007" i="2"/>
  <c r="P3008" i="2" a="1"/>
  <c r="P3008" i="2"/>
  <c r="P3009" i="2" a="1"/>
  <c r="P3009" i="2" s="1"/>
  <c r="P3010" i="2" a="1"/>
  <c r="P3010" i="2" s="1"/>
  <c r="P3011" i="2" a="1"/>
  <c r="P3011" i="2" s="1"/>
  <c r="P3012" i="2" a="1"/>
  <c r="P3012" i="2"/>
  <c r="P3013" i="2" a="1"/>
  <c r="P3013" i="2"/>
  <c r="P3014" i="2" a="1"/>
  <c r="P3014" i="2" s="1"/>
  <c r="P3015" i="2" a="1"/>
  <c r="P3015" i="2"/>
  <c r="P3016" i="2" a="1"/>
  <c r="P3016" i="2" s="1"/>
  <c r="P3017" i="2" a="1"/>
  <c r="P3017" i="2" s="1"/>
  <c r="P3018" i="2" a="1"/>
  <c r="P3018" i="2" s="1"/>
  <c r="P3019" i="2" a="1"/>
  <c r="P3019" i="2" s="1"/>
  <c r="P3020" i="2" a="1"/>
  <c r="P3020" i="2" s="1"/>
  <c r="P3021" i="2" a="1"/>
  <c r="P3021" i="2"/>
  <c r="P3022" i="2" a="1"/>
  <c r="P3022" i="2" s="1"/>
  <c r="P3023" i="2" a="1"/>
  <c r="P3023" i="2"/>
  <c r="P3024" i="2" a="1"/>
  <c r="P3024" i="2"/>
  <c r="P3025" i="2" a="1"/>
  <c r="P3025" i="2"/>
  <c r="P3026" i="2" a="1"/>
  <c r="P3026" i="2"/>
  <c r="P3027" i="2" a="1"/>
  <c r="P3027" i="2"/>
  <c r="P3028" i="2" a="1"/>
  <c r="P3028" i="2" s="1"/>
  <c r="P3029" i="2" a="1"/>
  <c r="P3029" i="2"/>
  <c r="P3030" i="2" a="1"/>
  <c r="P3030" i="2"/>
  <c r="P3031" i="2" a="1"/>
  <c r="P3031" i="2" s="1"/>
  <c r="P3032" i="2" a="1"/>
  <c r="P3032" i="2" s="1"/>
  <c r="P3033" i="2" a="1"/>
  <c r="P3033" i="2" s="1"/>
  <c r="P3034" i="2" a="1"/>
  <c r="P3034" i="2" s="1"/>
  <c r="P3035" i="2" a="1"/>
  <c r="P3035" i="2"/>
  <c r="P3036" i="2" a="1"/>
  <c r="P3036" i="2" s="1"/>
  <c r="P3037" i="2" a="1"/>
  <c r="P3037" i="2"/>
  <c r="P3038" i="2" a="1"/>
  <c r="P3038" i="2"/>
  <c r="P3039" i="2" a="1"/>
  <c r="P3039" i="2"/>
  <c r="P3040" i="2" a="1"/>
  <c r="P3040" i="2" s="1"/>
  <c r="P3041" i="2" a="1"/>
  <c r="P3041" i="2" s="1"/>
  <c r="P3042" i="2" a="1"/>
  <c r="P3042" i="2"/>
  <c r="P3043" i="2" a="1"/>
  <c r="P3043" i="2"/>
  <c r="P3044" i="2" a="1"/>
  <c r="P3044" i="2" s="1"/>
  <c r="P3045" i="2" a="1"/>
  <c r="P3045" i="2" s="1"/>
  <c r="P3046" i="2" a="1"/>
  <c r="P3046" i="2" s="1"/>
  <c r="P3047" i="2" a="1"/>
  <c r="P3047" i="2"/>
  <c r="P3048" i="2" a="1"/>
  <c r="P3048" i="2" s="1"/>
  <c r="P3049" i="2" a="1"/>
  <c r="P3049" i="2"/>
  <c r="P3050" i="2" a="1"/>
  <c r="P3050" i="2" s="1"/>
  <c r="P3051" i="2" a="1"/>
  <c r="P3051" i="2"/>
  <c r="P3052" i="2" a="1"/>
  <c r="P3052" i="2" s="1"/>
  <c r="P3053" i="2" a="1"/>
  <c r="P3053" i="2"/>
  <c r="P3054" i="2" a="1"/>
  <c r="P3054" i="2"/>
  <c r="P3055" i="2" a="1"/>
  <c r="P3055" i="2" s="1"/>
  <c r="P3056" i="2" a="1"/>
  <c r="P3056" i="2"/>
  <c r="P3057" i="2" a="1"/>
  <c r="P3057" i="2" s="1"/>
  <c r="P3058" i="2" a="1"/>
  <c r="P3058" i="2" s="1"/>
  <c r="P3059" i="2" a="1"/>
  <c r="P3059" i="2"/>
  <c r="P3060" i="2" a="1"/>
  <c r="P3060" i="2"/>
  <c r="P3061" i="2" a="1"/>
  <c r="P3061" i="2"/>
  <c r="P3062" i="2" a="1"/>
  <c r="P3062" i="2" s="1"/>
  <c r="P3063" i="2" a="1"/>
  <c r="P3063" i="2"/>
  <c r="P3064" i="2" a="1"/>
  <c r="P3064" i="2" s="1"/>
  <c r="P3065" i="2" a="1"/>
  <c r="P3065" i="2" s="1"/>
  <c r="P3066" i="2" a="1"/>
  <c r="P3066" i="2"/>
  <c r="P3067" i="2" a="1"/>
  <c r="P3067" i="2"/>
  <c r="P3068" i="2" a="1"/>
  <c r="P3068" i="2"/>
  <c r="P3069" i="2" a="1"/>
  <c r="P3069" i="2" s="1"/>
  <c r="P3070" i="2" a="1"/>
  <c r="P3070" i="2" s="1"/>
  <c r="P3071" i="2" a="1"/>
  <c r="P3071" i="2"/>
  <c r="P3072" i="2" a="1"/>
  <c r="P3072" i="2"/>
  <c r="P3073" i="2" a="1"/>
  <c r="P3073" i="2"/>
  <c r="P3074" i="2" a="1"/>
  <c r="P3074" i="2"/>
  <c r="P3075" i="2" a="1"/>
  <c r="P3075" i="2" s="1"/>
  <c r="P3076" i="2" a="1"/>
  <c r="P3076" i="2" s="1"/>
  <c r="P3077" i="2" a="1"/>
  <c r="P3077" i="2" s="1"/>
  <c r="P3078" i="2" a="1"/>
  <c r="P3078" i="2" s="1"/>
  <c r="P3079" i="2" a="1"/>
  <c r="P3079" i="2"/>
  <c r="P3080" i="2" a="1"/>
  <c r="P3080" i="2" s="1"/>
  <c r="P3081" i="2" a="1"/>
  <c r="P3081" i="2"/>
  <c r="P3082" i="2" a="1"/>
  <c r="P3082" i="2" s="1"/>
  <c r="P3083" i="2" a="1"/>
  <c r="P3083" i="2" s="1"/>
  <c r="P3084" i="2" a="1"/>
  <c r="P3084" i="2"/>
  <c r="P3085" i="2" a="1"/>
  <c r="P3085" i="2"/>
  <c r="P3086" i="2" a="1"/>
  <c r="P3086" i="2" s="1"/>
  <c r="P3087" i="2" a="1"/>
  <c r="P3087" i="2" s="1"/>
  <c r="P3088" i="2" a="1"/>
  <c r="P3088" i="2" s="1"/>
  <c r="P3089" i="2" a="1"/>
  <c r="P3089" i="2"/>
  <c r="P3090" i="2" a="1"/>
  <c r="P3090" i="2" s="1"/>
  <c r="P3091" i="2" a="1"/>
  <c r="P3091" i="2" s="1"/>
  <c r="P3092" i="2" a="1"/>
  <c r="P3092" i="2"/>
  <c r="P3093" i="2" a="1"/>
  <c r="P3093" i="2"/>
  <c r="P3094" i="2" a="1"/>
  <c r="P3094" i="2" s="1"/>
  <c r="P3095" i="2" a="1"/>
  <c r="P3095" i="2" s="1"/>
  <c r="P3096" i="2" a="1"/>
  <c r="P3096" i="2"/>
  <c r="P3097" i="2" a="1"/>
  <c r="P3097" i="2"/>
  <c r="P3098" i="2" a="1"/>
  <c r="P3098" i="2"/>
  <c r="P3099" i="2" a="1"/>
  <c r="P3099" i="2" s="1"/>
  <c r="P3100" i="2" a="1"/>
  <c r="P3100" i="2" s="1"/>
  <c r="P3101" i="2" a="1"/>
  <c r="P3101" i="2" s="1"/>
  <c r="P3102" i="2" a="1"/>
  <c r="P3102" i="2" s="1"/>
  <c r="P3103" i="2" a="1"/>
  <c r="P3103" i="2" s="1"/>
  <c r="P3104" i="2" a="1"/>
  <c r="P3104" i="2" s="1"/>
  <c r="P3105" i="2" a="1"/>
  <c r="P3105" i="2" s="1"/>
  <c r="P3106" i="2" a="1"/>
  <c r="P3106" i="2" s="1"/>
  <c r="P3107" i="2" a="1"/>
  <c r="P3107" i="2" s="1"/>
  <c r="P3108" i="2" a="1"/>
  <c r="P3108" i="2"/>
  <c r="P3109" i="2" a="1"/>
  <c r="P3109" i="2"/>
  <c r="P3110" i="2" a="1"/>
  <c r="P3110" i="2"/>
  <c r="P3111" i="2" a="1"/>
  <c r="P3111" i="2"/>
  <c r="P3112" i="2" a="1"/>
  <c r="P3112" i="2" s="1"/>
  <c r="P3113" i="2" a="1"/>
  <c r="P3113" i="2"/>
  <c r="P3114" i="2" a="1"/>
  <c r="P3114" i="2"/>
  <c r="P3115" i="2" a="1"/>
  <c r="P3115" i="2"/>
  <c r="P3116" i="2" a="1"/>
  <c r="P3116" i="2" s="1"/>
  <c r="P3117" i="2" a="1"/>
  <c r="P3117" i="2" s="1"/>
  <c r="P3118" i="2" a="1"/>
  <c r="P3118" i="2" s="1"/>
  <c r="P3119" i="2" a="1"/>
  <c r="P3119" i="2" s="1"/>
  <c r="P3120" i="2" a="1"/>
  <c r="P3120" i="2"/>
  <c r="P3121" i="2" a="1"/>
  <c r="P3121" i="2" s="1"/>
  <c r="P3122" i="2" a="1"/>
  <c r="P3122" i="2"/>
  <c r="P3123" i="2" a="1"/>
  <c r="P3123" i="2"/>
  <c r="P3124" i="2" a="1"/>
  <c r="P3124" i="2" s="1"/>
  <c r="P3125" i="2" a="1"/>
  <c r="P3125" i="2" s="1"/>
  <c r="P3126" i="2" a="1"/>
  <c r="P3126" i="2" s="1"/>
  <c r="P3127" i="2" a="1"/>
  <c r="P3127" i="2"/>
  <c r="P3128" i="2" a="1"/>
  <c r="P3128" i="2"/>
  <c r="P3129" i="2" a="1"/>
  <c r="P3129" i="2" s="1"/>
  <c r="P3130" i="2" a="1"/>
  <c r="P3130" i="2" s="1"/>
  <c r="P3131" i="2" a="1"/>
  <c r="P3131" i="2"/>
  <c r="P3132" i="2" a="1"/>
  <c r="P3132" i="2"/>
  <c r="P3133" i="2" a="1"/>
  <c r="P3133" i="2" s="1"/>
  <c r="P3134" i="2" a="1"/>
  <c r="P3134" i="2"/>
  <c r="P3135" i="2" a="1"/>
  <c r="P3135" i="2"/>
  <c r="P3136" i="2" a="1"/>
  <c r="P3136" i="2" s="1"/>
  <c r="P3137" i="2" a="1"/>
  <c r="P3137" i="2" s="1"/>
  <c r="P3138" i="2" a="1"/>
  <c r="P3138" i="2"/>
  <c r="P3139" i="2" a="1"/>
  <c r="P3139" i="2"/>
  <c r="P3140" i="2" a="1"/>
  <c r="P3140" i="2" s="1"/>
  <c r="P3141" i="2" a="1"/>
  <c r="P3141" i="2"/>
  <c r="P3142" i="2" a="1"/>
  <c r="P3142" i="2" s="1"/>
  <c r="P3143" i="2" a="1"/>
  <c r="P3143" i="2"/>
  <c r="P3144" i="2" a="1"/>
  <c r="P3144" i="2"/>
  <c r="P3145" i="2" a="1"/>
  <c r="P3145" i="2"/>
  <c r="P3146" i="2" a="1"/>
  <c r="P3146" i="2" s="1"/>
  <c r="P3147" i="2" a="1"/>
  <c r="P3147" i="2"/>
  <c r="P3148" i="2" a="1"/>
  <c r="P3148" i="2" s="1"/>
  <c r="P3149" i="2" a="1"/>
  <c r="P3149" i="2" s="1"/>
  <c r="P3150" i="2" a="1"/>
  <c r="P3150" i="2" s="1"/>
  <c r="P3151" i="2" a="1"/>
  <c r="P3151" i="2"/>
  <c r="P3152" i="2" a="1"/>
  <c r="P3152" i="2"/>
  <c r="P3153" i="2" a="1"/>
  <c r="P3153" i="2"/>
  <c r="P3154" i="2" a="1"/>
  <c r="P3154" i="2" s="1"/>
  <c r="P3155" i="2" a="1"/>
  <c r="P3155" i="2"/>
  <c r="P3156" i="2" a="1"/>
  <c r="P3156" i="2"/>
  <c r="P3157" i="2" a="1"/>
  <c r="P3157" i="2"/>
  <c r="P3158" i="2" a="1"/>
  <c r="P3158" i="2"/>
  <c r="P3159" i="2" a="1"/>
  <c r="P3159" i="2"/>
  <c r="P3160" i="2" a="1"/>
  <c r="P3160" i="2" s="1"/>
  <c r="P3161" i="2" a="1"/>
  <c r="P3161" i="2" s="1"/>
  <c r="P3162" i="2" a="1"/>
  <c r="P3162" i="2" s="1"/>
  <c r="P3163" i="2" a="1"/>
  <c r="P3163" i="2" s="1"/>
  <c r="P3164" i="2" a="1"/>
  <c r="P3164" i="2"/>
  <c r="P3165" i="2" a="1"/>
  <c r="P3165" i="2"/>
  <c r="P3166" i="2" a="1"/>
  <c r="P3166" i="2" s="1"/>
  <c r="P3167" i="2" a="1"/>
  <c r="P3167" i="2"/>
  <c r="P3168" i="2" a="1"/>
  <c r="P3168" i="2" s="1"/>
  <c r="P3169" i="2" a="1"/>
  <c r="P3169" i="2"/>
  <c r="P3170" i="2" a="1"/>
  <c r="P3170" i="2"/>
  <c r="P3171" i="2" a="1"/>
  <c r="P3171" i="2" s="1"/>
  <c r="P3172" i="2" a="1"/>
  <c r="P3172" i="2" s="1"/>
  <c r="P3173" i="2" a="1"/>
  <c r="P3173" i="2"/>
  <c r="P3174" i="2" a="1"/>
  <c r="P3174" i="2"/>
  <c r="P3175" i="2" a="1"/>
  <c r="P3175" i="2" s="1"/>
  <c r="P3176" i="2" a="1"/>
  <c r="P3176" i="2" s="1"/>
  <c r="P3177" i="2" a="1"/>
  <c r="P3177" i="2"/>
  <c r="P3178" i="2" a="1"/>
  <c r="P3178" i="2" s="1"/>
  <c r="P3179" i="2" a="1"/>
  <c r="P3179" i="2" s="1"/>
  <c r="P3180" i="2" a="1"/>
  <c r="P3180" i="2"/>
  <c r="P3181" i="2" a="1"/>
  <c r="P3181" i="2"/>
  <c r="P3182" i="2" a="1"/>
  <c r="P3182" i="2"/>
  <c r="P3183" i="2" a="1"/>
  <c r="P3183" i="2"/>
  <c r="P3184" i="2" a="1"/>
  <c r="P3184" i="2" s="1"/>
  <c r="P3185" i="2" a="1"/>
  <c r="P3185" i="2"/>
  <c r="P3186" i="2" a="1"/>
  <c r="P3186" i="2" s="1"/>
  <c r="P3187" i="2" a="1"/>
  <c r="P3187" i="2"/>
  <c r="P3188" i="2" a="1"/>
  <c r="P3188" i="2" s="1"/>
  <c r="P3189" i="2" a="1"/>
  <c r="P3189" i="2" s="1"/>
  <c r="P3190" i="2" a="1"/>
  <c r="P3190" i="2" s="1"/>
  <c r="P3191" i="2" a="1"/>
  <c r="P3191" i="2"/>
  <c r="P3192" i="2" a="1"/>
  <c r="P3192" i="2" s="1"/>
  <c r="P3193" i="2" a="1"/>
  <c r="P3193" i="2" s="1"/>
  <c r="P3194" i="2" a="1"/>
  <c r="P3194" i="2" s="1"/>
  <c r="P3195" i="2" a="1"/>
  <c r="P3195" i="2"/>
  <c r="P3196" i="2" a="1"/>
  <c r="P3196" i="2" s="1"/>
  <c r="P3197" i="2" a="1"/>
  <c r="P3197" i="2" s="1"/>
  <c r="P3198" i="2" a="1"/>
  <c r="P3198" i="2"/>
  <c r="P3199" i="2" a="1"/>
  <c r="P3199" i="2"/>
  <c r="P3200" i="2" a="1"/>
  <c r="P3200" i="2" s="1"/>
  <c r="P3201" i="2" a="1"/>
  <c r="P3201" i="2" s="1"/>
  <c r="P3202" i="2" a="1"/>
  <c r="P3202" i="2" s="1"/>
  <c r="P3203" i="2" a="1"/>
  <c r="P3203" i="2"/>
  <c r="P3204" i="2" a="1"/>
  <c r="P3204" i="2" s="1"/>
  <c r="P3205" i="2" a="1"/>
  <c r="P3205" i="2"/>
  <c r="P3206" i="2" a="1"/>
  <c r="P3206" i="2"/>
  <c r="P3207" i="2" a="1"/>
  <c r="P3207" i="2"/>
  <c r="P3208" i="2" a="1"/>
  <c r="P3208" i="2" s="1"/>
  <c r="P3209" i="2" a="1"/>
  <c r="P3209" i="2" s="1"/>
  <c r="P3210" i="2" a="1"/>
  <c r="P3210" i="2"/>
  <c r="P3211" i="2" a="1"/>
  <c r="P3211" i="2" s="1"/>
  <c r="P3212" i="2" a="1"/>
  <c r="P3212" i="2"/>
  <c r="P3213" i="2" a="1"/>
  <c r="P3213" i="2"/>
  <c r="P3214" i="2" a="1"/>
  <c r="P3214" i="2" s="1"/>
  <c r="P3215" i="2" a="1"/>
  <c r="P3215" i="2"/>
  <c r="P3216" i="2" a="1"/>
  <c r="P3216" i="2"/>
  <c r="P3217" i="2" a="1"/>
  <c r="P3217" i="2" s="1"/>
  <c r="P3218" i="2" a="1"/>
  <c r="P3218" i="2"/>
  <c r="P3219" i="2" a="1"/>
  <c r="P3219" i="2" s="1"/>
  <c r="P3220" i="2" a="1"/>
  <c r="P3220" i="2" s="1"/>
  <c r="P3221" i="2" a="1"/>
  <c r="P3221" i="2" s="1"/>
  <c r="P3222" i="2" a="1"/>
  <c r="P3222" i="2" s="1"/>
  <c r="P3223" i="2" a="1"/>
  <c r="P3223" i="2"/>
  <c r="P3224" i="2" a="1"/>
  <c r="P3224" i="2" s="1"/>
  <c r="P3225" i="2" a="1"/>
  <c r="P3225" i="2" s="1"/>
  <c r="P3226" i="2" a="1"/>
  <c r="P3226" i="2" s="1"/>
  <c r="P3227" i="2" a="1"/>
  <c r="P3227" i="2" s="1"/>
  <c r="P3228" i="2" a="1"/>
  <c r="P3228" i="2"/>
  <c r="P3229" i="2" a="1"/>
  <c r="P3229" i="2"/>
  <c r="P3230" i="2" a="1"/>
  <c r="P3230" i="2"/>
  <c r="P3231" i="2" a="1"/>
  <c r="P3231" i="2" s="1"/>
  <c r="P3232" i="2" a="1"/>
  <c r="P3232" i="2" s="1"/>
  <c r="P3233" i="2" a="1"/>
  <c r="P3233" i="2"/>
  <c r="P3234" i="2" a="1"/>
  <c r="P3234" i="2" s="1"/>
  <c r="P3235" i="2" a="1"/>
  <c r="P3235" i="2" s="1"/>
  <c r="P3236" i="2" a="1"/>
  <c r="P3236" i="2"/>
  <c r="P3237" i="2" a="1"/>
  <c r="P3237" i="2"/>
  <c r="P3238" i="2" a="1"/>
  <c r="P3238" i="2" s="1"/>
  <c r="P3239" i="2" a="1"/>
  <c r="P3239" i="2" s="1"/>
  <c r="P3240" i="2" a="1"/>
  <c r="P3240" i="2"/>
  <c r="P3241" i="2" a="1"/>
  <c r="P3241" i="2"/>
  <c r="P3242" i="2" a="1"/>
  <c r="P3242" i="2"/>
  <c r="P3243" i="2" a="1"/>
  <c r="P3243" i="2"/>
  <c r="P3244" i="2" a="1"/>
  <c r="P3244" i="2" s="1"/>
  <c r="P3245" i="2" a="1"/>
  <c r="P3245" i="2"/>
  <c r="P3246" i="2" a="1"/>
  <c r="P3246" i="2" s="1"/>
  <c r="P3247" i="2" a="1"/>
  <c r="P3247" i="2" s="1"/>
  <c r="P3248" i="2" a="1"/>
  <c r="P3248" i="2" s="1"/>
  <c r="P3249" i="2" a="1"/>
  <c r="P3249" i="2"/>
  <c r="P3250" i="2" a="1"/>
  <c r="P3250" i="2" s="1"/>
  <c r="P3251" i="2" a="1"/>
  <c r="P3251" i="2"/>
  <c r="P3252" i="2" a="1"/>
  <c r="P3252" i="2"/>
  <c r="P3253" i="2" a="1"/>
  <c r="P3253" i="2" s="1"/>
  <c r="P3254" i="2" a="1"/>
  <c r="P3254" i="2"/>
  <c r="P3255" i="2" a="1"/>
  <c r="P3255" i="2"/>
  <c r="P3256" i="2" a="1"/>
  <c r="P3256" i="2" s="1"/>
  <c r="P3257" i="2" a="1"/>
  <c r="P3257" i="2" s="1"/>
  <c r="P3258" i="2" a="1"/>
  <c r="P3258" i="2"/>
  <c r="P3259" i="2" a="1"/>
  <c r="P3259" i="2"/>
  <c r="P3260" i="2" a="1"/>
  <c r="P3260" i="2" s="1"/>
  <c r="P3261" i="2" a="1"/>
  <c r="P3261" i="2" s="1"/>
  <c r="P3262" i="2" a="1"/>
  <c r="P3262" i="2" s="1"/>
  <c r="P3263" i="2" a="1"/>
  <c r="P3263" i="2" s="1"/>
  <c r="P3264" i="2" a="1"/>
  <c r="P3264" i="2" s="1"/>
  <c r="P3265" i="2" a="1"/>
  <c r="P3265" i="2" s="1"/>
  <c r="P3266" i="2" a="1"/>
  <c r="P3266" i="2"/>
  <c r="P3267" i="2" a="1"/>
  <c r="P3267" i="2"/>
  <c r="P3268" i="2" a="1"/>
  <c r="P3268" i="2" s="1"/>
  <c r="P3269" i="2" a="1"/>
  <c r="P3269" i="2"/>
  <c r="P3270" i="2" a="1"/>
  <c r="P3270" i="2"/>
  <c r="P3271" i="2" a="1"/>
  <c r="P3271" i="2" s="1"/>
  <c r="P3272" i="2" a="1"/>
  <c r="P3272" i="2"/>
  <c r="P3273" i="2" a="1"/>
  <c r="P3273" i="2" s="1"/>
  <c r="P3274" i="2" a="1"/>
  <c r="P3274" i="2" s="1"/>
  <c r="P3275" i="2" a="1"/>
  <c r="P3275" i="2"/>
  <c r="P3276" i="2" a="1"/>
  <c r="P3276" i="2"/>
  <c r="P3277" i="2" a="1"/>
  <c r="P3277" i="2"/>
  <c r="P3278" i="2" a="1"/>
  <c r="P3278" i="2" s="1"/>
  <c r="P3279" i="2" a="1"/>
  <c r="P3279" i="2"/>
  <c r="P3280" i="2" a="1"/>
  <c r="P3280" i="2" s="1"/>
  <c r="P3281" i="2" a="1"/>
  <c r="P3281" i="2" s="1"/>
  <c r="P3282" i="2" a="1"/>
  <c r="P3282" i="2" s="1"/>
  <c r="P3283" i="2" a="1"/>
  <c r="P3283" i="2"/>
  <c r="P3284" i="2" a="1"/>
  <c r="P3284" i="2"/>
  <c r="P3285" i="2" a="1"/>
  <c r="P3285" i="2" s="1"/>
  <c r="P3286" i="2" a="1"/>
  <c r="P3286" i="2" s="1"/>
  <c r="P3287" i="2" a="1"/>
  <c r="P3287" i="2"/>
  <c r="P3288" i="2" a="1"/>
  <c r="P3288" i="2"/>
  <c r="P3289" i="2" a="1"/>
  <c r="P3289" i="2"/>
  <c r="P3290" i="2" a="1"/>
  <c r="P3290" i="2" s="1"/>
  <c r="P3291" i="2" a="1"/>
  <c r="P3291" i="2"/>
  <c r="P3292" i="2" a="1"/>
  <c r="P3292" i="2" s="1"/>
  <c r="P3293" i="2" a="1"/>
  <c r="P3293" i="2" s="1"/>
  <c r="P3294" i="2" a="1"/>
  <c r="P3294" i="2" s="1"/>
  <c r="P3295" i="2" a="1"/>
  <c r="P3295" i="2"/>
  <c r="P3296" i="2" a="1"/>
  <c r="P3296" i="2" s="1"/>
  <c r="P3297" i="2" a="1"/>
  <c r="P3297" i="2"/>
  <c r="P3298" i="2" a="1"/>
  <c r="P3298" i="2" s="1"/>
  <c r="P3299" i="2" a="1"/>
  <c r="P3299" i="2"/>
  <c r="P3300" i="2" a="1"/>
  <c r="P3300" i="2"/>
  <c r="P3301" i="2" a="1"/>
  <c r="P3301" i="2"/>
  <c r="P3302" i="2" a="1"/>
  <c r="P3302" i="2" s="1"/>
  <c r="P3303" i="2" a="1"/>
  <c r="P3303" i="2"/>
  <c r="P3304" i="2" a="1"/>
  <c r="P3304" i="2" s="1"/>
  <c r="P3305" i="2" a="1"/>
  <c r="P3305" i="2"/>
  <c r="P3306" i="2" a="1"/>
  <c r="P3306" i="2" s="1"/>
  <c r="P3307" i="2" a="1"/>
  <c r="P3307" i="2" s="1"/>
  <c r="P3308" i="2" a="1"/>
  <c r="P3308" i="2"/>
  <c r="P3309" i="2" a="1"/>
  <c r="P3309" i="2" s="1"/>
  <c r="P3310" i="2" a="1"/>
  <c r="P3310" i="2" s="1"/>
  <c r="P3311" i="2" a="1"/>
  <c r="P3311" i="2"/>
  <c r="P3312" i="2" a="1"/>
  <c r="P3312" i="2" s="1"/>
  <c r="P3313" i="2" a="1"/>
  <c r="P3313" i="2"/>
  <c r="P3314" i="2" a="1"/>
  <c r="P3314" i="2"/>
  <c r="P3315" i="2" a="1"/>
  <c r="P3315" i="2"/>
  <c r="P3316" i="2" a="1"/>
  <c r="P3316" i="2" s="1"/>
  <c r="P3317" i="2" a="1"/>
  <c r="P3317" i="2" s="1"/>
  <c r="P3318" i="2" a="1"/>
  <c r="P3318" i="2"/>
  <c r="P3319" i="2" a="1"/>
  <c r="P3319" i="2" s="1"/>
  <c r="P3320" i="2" a="1"/>
  <c r="P3320" i="2" s="1"/>
  <c r="P3321" i="2" a="1"/>
  <c r="P3321" i="2"/>
  <c r="P3322" i="2" a="1"/>
  <c r="P3322" i="2" s="1"/>
  <c r="P3323" i="2" a="1"/>
  <c r="P3323" i="2"/>
  <c r="P3324" i="2" a="1"/>
  <c r="P3324" i="2" s="1"/>
  <c r="P3325" i="2" a="1"/>
  <c r="P3325" i="2"/>
  <c r="P3326" i="2" a="1"/>
  <c r="P3326" i="2"/>
  <c r="P3327" i="2" a="1"/>
  <c r="P3327" i="2"/>
  <c r="P3328" i="2" a="1"/>
  <c r="P3328" i="2" s="1"/>
  <c r="P3329" i="2" a="1"/>
  <c r="P3329" i="2"/>
  <c r="P3330" i="2" a="1"/>
  <c r="P3330" i="2"/>
  <c r="P3331" i="2" a="1"/>
  <c r="P3331" i="2" s="1"/>
  <c r="P3332" i="2" a="1"/>
  <c r="P3332" i="2" s="1"/>
  <c r="P3333" i="2" a="1"/>
  <c r="P3333" i="2" s="1"/>
  <c r="P3334" i="2" a="1"/>
  <c r="P3334" i="2" s="1"/>
  <c r="P3335" i="2" a="1"/>
  <c r="P3335" i="2"/>
  <c r="P3336" i="2" a="1"/>
  <c r="P3336" i="2"/>
  <c r="P3337" i="2" a="1"/>
  <c r="P3337" i="2"/>
  <c r="P3338" i="2" a="1"/>
  <c r="P3338" i="2" s="1"/>
  <c r="P3339" i="2" a="1"/>
  <c r="P3339" i="2"/>
  <c r="P3340" i="2" a="1"/>
  <c r="P3340" i="2" s="1"/>
  <c r="P3341" i="2" a="1"/>
  <c r="P3341" i="2"/>
  <c r="P3342" i="2" a="1"/>
  <c r="P3342" i="2"/>
  <c r="P3343" i="2" a="1"/>
  <c r="P3343" i="2"/>
  <c r="P3344" i="2" a="1"/>
  <c r="P3344" i="2"/>
  <c r="P3345" i="2" a="1"/>
  <c r="P3345" i="2" s="1"/>
  <c r="P3346" i="2" a="1"/>
  <c r="P3346" i="2" s="1"/>
  <c r="P3347" i="2" a="1"/>
  <c r="P3347" i="2"/>
  <c r="P3348" i="2" a="1"/>
  <c r="P3348" i="2"/>
  <c r="P3349" i="2" a="1"/>
  <c r="P3349" i="2"/>
  <c r="P3350" i="2" a="1"/>
  <c r="P3350" i="2"/>
  <c r="P3351" i="2" a="1"/>
  <c r="P3351" i="2"/>
  <c r="P3352" i="2" a="1"/>
  <c r="P3352" i="2" s="1"/>
  <c r="P3353" i="2" a="1"/>
  <c r="P3353" i="2" s="1"/>
  <c r="P3354" i="2" a="1"/>
  <c r="P3354" i="2"/>
  <c r="P3355" i="2" a="1"/>
  <c r="P3355" i="2"/>
  <c r="P3356" i="2" a="1"/>
  <c r="P3356" i="2"/>
  <c r="P3357" i="2" a="1"/>
  <c r="P3357" i="2"/>
  <c r="P3358" i="2" a="1"/>
  <c r="P3358" i="2" s="1"/>
  <c r="P3359" i="2" a="1"/>
  <c r="P3359" i="2"/>
  <c r="P3360" i="2" a="1"/>
  <c r="P3360" i="2"/>
  <c r="P3361" i="2" a="1"/>
  <c r="P3361" i="2" s="1"/>
  <c r="P3362" i="2" a="1"/>
  <c r="P3362" i="2" s="1"/>
  <c r="P3363" i="2" a="1"/>
  <c r="P3363" i="2"/>
  <c r="P3364" i="2" a="1"/>
  <c r="P3364" i="2" s="1"/>
  <c r="P3365" i="2" a="1"/>
  <c r="P3365" i="2" s="1"/>
  <c r="P3366" i="2" a="1"/>
  <c r="P3366" i="2" s="1"/>
  <c r="P3367" i="2" a="1"/>
  <c r="P3367" i="2" s="1"/>
  <c r="P3368" i="2" a="1"/>
  <c r="P3368" i="2"/>
  <c r="P3369" i="2" a="1"/>
  <c r="P3369" i="2"/>
  <c r="P3370" i="2" a="1"/>
  <c r="P3370" i="2" s="1"/>
  <c r="P3371" i="2" a="1"/>
  <c r="P3371" i="2"/>
  <c r="P3372" i="2" a="1"/>
  <c r="P3372" i="2"/>
  <c r="P3373" i="2" a="1"/>
  <c r="P3373" i="2"/>
  <c r="P3374" i="2" a="1"/>
  <c r="P3374" i="2"/>
  <c r="P3375" i="2" a="1"/>
  <c r="P3375" i="2" s="1"/>
  <c r="P3376" i="2" a="1"/>
  <c r="P3376" i="2" s="1"/>
  <c r="P3377" i="2" a="1"/>
  <c r="P3377" i="2" s="1"/>
  <c r="P3378" i="2" a="1"/>
  <c r="P3378" i="2" s="1"/>
  <c r="P3379" i="2" a="1"/>
  <c r="P3379" i="2" s="1"/>
  <c r="P3380" i="2" a="1"/>
  <c r="P3380" i="2"/>
  <c r="P3381" i="2" a="1"/>
  <c r="P3381" i="2" s="1"/>
  <c r="P3382" i="2" a="1"/>
  <c r="P3382" i="2" s="1"/>
  <c r="P3383" i="2" a="1"/>
  <c r="P3383" i="2" s="1"/>
  <c r="P3384" i="2" a="1"/>
  <c r="P3384" i="2"/>
  <c r="P3385" i="2" a="1"/>
  <c r="P3385" i="2"/>
  <c r="P3386" i="2" a="1"/>
  <c r="P3386" i="2"/>
  <c r="P3387" i="2" a="1"/>
  <c r="P3387" i="2" s="1"/>
  <c r="P3388" i="2" a="1"/>
  <c r="P3388" i="2" s="1"/>
  <c r="P3389" i="2" a="1"/>
  <c r="P3389" i="2"/>
  <c r="P3390" i="2" a="1"/>
  <c r="P3390" i="2"/>
  <c r="P3391" i="2" a="1"/>
  <c r="P3391" i="2" s="1"/>
  <c r="P3392" i="2" a="1"/>
  <c r="P3392" i="2" s="1"/>
  <c r="P3393" i="2" a="1"/>
  <c r="P3393" i="2" s="1"/>
  <c r="P3394" i="2" a="1"/>
  <c r="P3394" i="2" s="1"/>
  <c r="P3395" i="2" a="1"/>
  <c r="P3395" i="2" s="1"/>
  <c r="P3396" i="2" a="1"/>
  <c r="P3396" i="2"/>
  <c r="P3397" i="2" a="1"/>
  <c r="P3397" i="2" s="1"/>
  <c r="P3398" i="2" a="1"/>
  <c r="P3398" i="2"/>
  <c r="P3399" i="2" a="1"/>
  <c r="P3399" i="2"/>
  <c r="P3400" i="2" a="1"/>
  <c r="P3400" i="2" s="1"/>
  <c r="P3401" i="2" a="1"/>
  <c r="P3401" i="2" s="1"/>
  <c r="P3402" i="2" a="1"/>
  <c r="P3402" i="2" s="1"/>
  <c r="P3403" i="2" a="1"/>
  <c r="P3403" i="2"/>
  <c r="P3404" i="2" a="1"/>
  <c r="P3404" i="2" s="1"/>
  <c r="P3405" i="2" a="1"/>
  <c r="P3405" i="2" s="1"/>
  <c r="P3406" i="2" a="1"/>
  <c r="P3406" i="2" s="1"/>
  <c r="P3407" i="2" a="1"/>
  <c r="P3407" i="2"/>
  <c r="P3408" i="2" a="1"/>
  <c r="P3408" i="2"/>
  <c r="P3409" i="2" a="1"/>
  <c r="P3409" i="2" s="1"/>
  <c r="P3410" i="2" a="1"/>
  <c r="P3410" i="2"/>
  <c r="P3411" i="2" a="1"/>
  <c r="P3411" i="2"/>
  <c r="P3412" i="2" a="1"/>
  <c r="P3412" i="2" s="1"/>
  <c r="P3413" i="2" a="1"/>
  <c r="P3413" i="2"/>
  <c r="P3414" i="2" a="1"/>
  <c r="P3414" i="2"/>
  <c r="P3415" i="2" a="1"/>
  <c r="P3415" i="2"/>
  <c r="P3416" i="2" a="1"/>
  <c r="P3416" i="2" s="1"/>
  <c r="P3417" i="2" a="1"/>
  <c r="P3417" i="2" s="1"/>
  <c r="P3418" i="2" a="1"/>
  <c r="P3418" i="2" s="1"/>
  <c r="P3419" i="2" a="1"/>
  <c r="P3419" i="2"/>
  <c r="P3420" i="2" a="1"/>
  <c r="P3420" i="2"/>
  <c r="P3421" i="2" a="1"/>
  <c r="P3421" i="2"/>
  <c r="P3422" i="2" a="1"/>
  <c r="P3422" i="2"/>
  <c r="P3423" i="2" a="1"/>
  <c r="P3423" i="2" s="1"/>
  <c r="P3424" i="2" a="1"/>
  <c r="P3424" i="2" s="1"/>
  <c r="P3425" i="2" a="1"/>
  <c r="P3425" i="2" s="1"/>
  <c r="P3426" i="2" a="1"/>
  <c r="P3426" i="2"/>
  <c r="P3427" i="2" a="1"/>
  <c r="P3427" i="2"/>
  <c r="P3428" i="2" a="1"/>
  <c r="P3428" i="2"/>
  <c r="P3429" i="2" a="1"/>
  <c r="P3429" i="2"/>
  <c r="P3430" i="2" a="1"/>
  <c r="P3430" i="2" s="1"/>
  <c r="P3431" i="2" a="1"/>
  <c r="P3431" i="2"/>
  <c r="P3432" i="2" a="1"/>
  <c r="P3432" i="2"/>
  <c r="P3433" i="2" a="1"/>
  <c r="P3433" i="2"/>
  <c r="P3434" i="2" a="1"/>
  <c r="P3434" i="2"/>
  <c r="P3435" i="2" a="1"/>
  <c r="P3435" i="2"/>
  <c r="P3436" i="2" a="1"/>
  <c r="P3436" i="2" s="1"/>
  <c r="P3437" i="2" a="1"/>
  <c r="P3437" i="2" s="1"/>
  <c r="P3438" i="2" a="1"/>
  <c r="P3438" i="2" s="1"/>
  <c r="P3439" i="2" a="1"/>
  <c r="P3439" i="2"/>
  <c r="P3440" i="2" a="1"/>
  <c r="P3440" i="2"/>
  <c r="P3441" i="2" a="1"/>
  <c r="P3441" i="2"/>
  <c r="P3442" i="2" a="1"/>
  <c r="P3442" i="2"/>
  <c r="P3443" i="2" a="1"/>
  <c r="P3443" i="2" s="1"/>
  <c r="P3444" i="2" a="1"/>
  <c r="P3444" i="2" s="1"/>
  <c r="P3445" i="2" a="1"/>
  <c r="P3445" i="2" s="1"/>
  <c r="P3446" i="2" a="1"/>
  <c r="P3446" i="2"/>
  <c r="P3447" i="2" a="1"/>
  <c r="P3447" i="2"/>
  <c r="P3448" i="2" a="1"/>
  <c r="P3448" i="2"/>
  <c r="P3449" i="2" a="1"/>
  <c r="P3449" i="2" s="1"/>
  <c r="P3450" i="2" a="1"/>
  <c r="P3450" i="2" s="1"/>
  <c r="P3451" i="2" a="1"/>
  <c r="P3451" i="2"/>
  <c r="P3452" i="2" a="1"/>
  <c r="P3452" i="2" s="1"/>
  <c r="P3453" i="2" a="1"/>
  <c r="P3453" i="2"/>
  <c r="P3454" i="2" a="1"/>
  <c r="P3454" i="2"/>
  <c r="P3455" i="2" a="1"/>
  <c r="P3455" i="2" s="1"/>
  <c r="P3456" i="2" a="1"/>
  <c r="P3456" i="2" s="1"/>
  <c r="P3457" i="2" a="1"/>
  <c r="P3457" i="2"/>
  <c r="P3458" i="2" a="1"/>
  <c r="P3458" i="2"/>
  <c r="P3459" i="2" a="1"/>
  <c r="P3459" i="2" s="1"/>
  <c r="P3460" i="2" a="1"/>
  <c r="P3460" i="2"/>
  <c r="P3461" i="2" a="1"/>
  <c r="P3461" i="2" s="1"/>
  <c r="P3462" i="2" a="1"/>
  <c r="P3462" i="2" s="1"/>
  <c r="P3463" i="2" a="1"/>
  <c r="P3463" i="2" s="1"/>
  <c r="P3464" i="2" a="1"/>
  <c r="P3464" i="2"/>
  <c r="P3465" i="2" a="1"/>
  <c r="P3465" i="2"/>
  <c r="P3466" i="2" a="1"/>
  <c r="P3466" i="2" s="1"/>
  <c r="P3467" i="2" a="1"/>
  <c r="P3467" i="2" s="1"/>
  <c r="P3468" i="2" a="1"/>
  <c r="P3468" i="2" s="1"/>
  <c r="P3469" i="2" a="1"/>
  <c r="P3469" i="2"/>
  <c r="P3470" i="2" a="1"/>
  <c r="P3470" i="2" s="1"/>
  <c r="P3471" i="2" a="1"/>
  <c r="P3471" i="2" s="1"/>
  <c r="P3472" i="2" a="1"/>
  <c r="P3472" i="2"/>
  <c r="P3473" i="2" a="1"/>
  <c r="P3473" i="2" s="1"/>
  <c r="P3474" i="2" a="1"/>
  <c r="P3474" i="2" s="1"/>
  <c r="P3475" i="2" a="1"/>
  <c r="P3475" i="2"/>
  <c r="P3476" i="2" a="1"/>
  <c r="P3476" i="2"/>
  <c r="P3477" i="2" a="1"/>
  <c r="P3477" i="2" s="1"/>
  <c r="P3478" i="2" a="1"/>
  <c r="P3478" i="2" s="1"/>
  <c r="P3479" i="2" a="1"/>
  <c r="P3479" i="2" s="1"/>
  <c r="P3480" i="2" a="1"/>
  <c r="P3480" i="2" s="1"/>
  <c r="P3481" i="2" a="1"/>
  <c r="P3481" i="2" s="1"/>
  <c r="P3482" i="2" a="1"/>
  <c r="P3482" i="2"/>
  <c r="P3483" i="2" a="1"/>
  <c r="P3483" i="2"/>
  <c r="P3484" i="2" a="1"/>
  <c r="P3484" i="2"/>
  <c r="P3485" i="2" a="1"/>
  <c r="P3485" i="2" s="1"/>
  <c r="P3486" i="2" a="1"/>
  <c r="P3486" i="2" s="1"/>
  <c r="P3487" i="2" a="1"/>
  <c r="P3487" i="2"/>
  <c r="P3488" i="2" a="1"/>
  <c r="P3488" i="2" s="1"/>
  <c r="P3489" i="2" a="1"/>
  <c r="P3489" i="2"/>
  <c r="P3490" i="2" a="1"/>
  <c r="P3490" i="2"/>
  <c r="P3491" i="2" a="1"/>
  <c r="P3491" i="2" s="1"/>
  <c r="P3492" i="2" a="1"/>
  <c r="P3492" i="2" s="1"/>
  <c r="P3493" i="2" a="1"/>
  <c r="P3493" i="2" s="1"/>
  <c r="P3494" i="2" a="1"/>
  <c r="P3494" i="2" s="1"/>
  <c r="P3495" i="2" a="1"/>
  <c r="P3495" i="2" s="1"/>
  <c r="P3496" i="2" a="1"/>
  <c r="P3496" i="2"/>
  <c r="P3497" i="2" a="1"/>
  <c r="P3497" i="2" s="1"/>
  <c r="P3498" i="2" a="1"/>
  <c r="P3498" i="2" s="1"/>
  <c r="P3499" i="2" a="1"/>
  <c r="P3499" i="2"/>
  <c r="P3500" i="2" a="1"/>
  <c r="P3500" i="2"/>
  <c r="P3501" i="2" a="1"/>
  <c r="P3501" i="2" s="1"/>
  <c r="P3502" i="2" a="1"/>
  <c r="P3502" i="2" s="1"/>
  <c r="P3503" i="2" a="1"/>
  <c r="P3503" i="2" s="1"/>
  <c r="P3504" i="2" a="1"/>
  <c r="P3504" i="2" s="1"/>
  <c r="P3505" i="2" a="1"/>
  <c r="P3505" i="2"/>
  <c r="P3506" i="2" a="1"/>
  <c r="P3506" i="2"/>
  <c r="P3507" i="2" a="1"/>
  <c r="P3507" i="2"/>
  <c r="P3508" i="2" a="1"/>
  <c r="P3508" i="2" s="1"/>
  <c r="P3509" i="2" a="1"/>
  <c r="P3509" i="2" s="1"/>
  <c r="P3510" i="2" a="1"/>
  <c r="P3510" i="2" s="1"/>
  <c r="P3511" i="2" a="1"/>
  <c r="P3511" i="2"/>
  <c r="P3512" i="2" a="1"/>
  <c r="P3512" i="2"/>
  <c r="P3513" i="2" a="1"/>
  <c r="P3513" i="2"/>
  <c r="P3514" i="2" a="1"/>
  <c r="P3514" i="2"/>
  <c r="P3515" i="2" a="1"/>
  <c r="P3515" i="2" s="1"/>
  <c r="P3516" i="2" a="1"/>
  <c r="P3516" i="2" s="1"/>
  <c r="P3517" i="2" a="1"/>
  <c r="P3517" i="2" s="1"/>
  <c r="P3518" i="2" a="1"/>
  <c r="P3518" i="2"/>
  <c r="P3519" i="2" a="1"/>
  <c r="P3519" i="2"/>
  <c r="P3520" i="2" a="1"/>
  <c r="P3520" i="2"/>
  <c r="P3521" i="2" a="1"/>
  <c r="P3521" i="2" s="1"/>
  <c r="P3522" i="2" a="1"/>
  <c r="P3522" i="2" s="1"/>
  <c r="P3523" i="2" a="1"/>
  <c r="P3523" i="2"/>
  <c r="P3524" i="2" a="1"/>
  <c r="P3524" i="2" s="1"/>
  <c r="P3525" i="2" a="1"/>
  <c r="P3525" i="2"/>
  <c r="P3526" i="2" a="1"/>
  <c r="P3526" i="2"/>
  <c r="P3527" i="2" a="1"/>
  <c r="P3527" i="2" s="1"/>
  <c r="P3528" i="2" a="1"/>
  <c r="P3528" i="2" s="1"/>
  <c r="P3529" i="2" a="1"/>
  <c r="P3529" i="2"/>
  <c r="P3530" i="2" a="1"/>
  <c r="P3530" i="2"/>
  <c r="P3531" i="2" a="1"/>
  <c r="P3531" i="2" s="1"/>
  <c r="P3532" i="2" a="1"/>
  <c r="P3532" i="2"/>
  <c r="P3533" i="2" a="1"/>
  <c r="P3533" i="2" s="1"/>
  <c r="P3534" i="2" a="1"/>
  <c r="P3534" i="2" s="1"/>
  <c r="P3535" i="2" a="1"/>
  <c r="P3535" i="2"/>
  <c r="P3536" i="2" a="1"/>
  <c r="P3536" i="2"/>
  <c r="P3537" i="2" a="1"/>
  <c r="P3537" i="2"/>
  <c r="P3538" i="2" a="1"/>
  <c r="P3538" i="2" s="1"/>
  <c r="P3539" i="2" a="1"/>
  <c r="P3539" i="2" s="1"/>
  <c r="P3540" i="2" a="1"/>
  <c r="P3540" i="2" s="1"/>
  <c r="P3541" i="2" a="1"/>
  <c r="P3541" i="2"/>
  <c r="P3542" i="2" a="1"/>
  <c r="P3542" i="2"/>
  <c r="P3543" i="2" a="1"/>
  <c r="P3543" i="2"/>
  <c r="P3544" i="2" a="1"/>
  <c r="P3544" i="2"/>
  <c r="P3545" i="2" a="1"/>
  <c r="P3545" i="2" s="1"/>
  <c r="P3546" i="2" a="1"/>
  <c r="P3546" i="2" s="1"/>
  <c r="P3547" i="2" a="1"/>
  <c r="P3547" i="2"/>
  <c r="P3548" i="2" a="1"/>
  <c r="P3548" i="2"/>
  <c r="P3549" i="2" a="1"/>
  <c r="P3549" i="2"/>
  <c r="P3550" i="2" a="1"/>
  <c r="P3550" i="2"/>
  <c r="P3551" i="2" a="1"/>
  <c r="P3551" i="2" s="1"/>
  <c r="P3552" i="2" a="1"/>
  <c r="P3552" i="2" s="1"/>
  <c r="P3553" i="2" a="1"/>
  <c r="P3553" i="2" s="1"/>
  <c r="P3554" i="2" a="1"/>
  <c r="P3554" i="2"/>
  <c r="P3555" i="2" a="1"/>
  <c r="P3555" i="2"/>
  <c r="P3556" i="2" a="1"/>
  <c r="P3556" i="2"/>
  <c r="P3557" i="2" a="1"/>
  <c r="P3557" i="2" s="1"/>
  <c r="P3558" i="2" a="1"/>
  <c r="P3558" i="2" s="1"/>
  <c r="P3559" i="2" a="1"/>
  <c r="P3559" i="2"/>
  <c r="P3560" i="2" a="1"/>
  <c r="P3560" i="2" s="1"/>
  <c r="P3561" i="2" a="1"/>
  <c r="P3561" i="2"/>
  <c r="P3562" i="2" a="1"/>
  <c r="P3562" i="2"/>
  <c r="P3563" i="2" a="1"/>
  <c r="P3563" i="2" s="1"/>
  <c r="P3564" i="2" a="1"/>
  <c r="P3564" i="2" s="1"/>
  <c r="P3565" i="2" a="1"/>
  <c r="P3565" i="2"/>
  <c r="P3566" i="2" a="1"/>
  <c r="P3566" i="2"/>
  <c r="P3567" i="2" a="1"/>
  <c r="P3567" i="2" s="1"/>
  <c r="P3568" i="2" a="1"/>
  <c r="P3568" i="2"/>
  <c r="P3569" i="2" a="1"/>
  <c r="P3569" i="2" s="1"/>
  <c r="P3570" i="2" a="1"/>
  <c r="P3570" i="2" s="1"/>
  <c r="P3571" i="2" a="1"/>
  <c r="P3571" i="2" s="1"/>
  <c r="P3572" i="2" a="1"/>
  <c r="P3572" i="2"/>
  <c r="P3573" i="2" a="1"/>
  <c r="P3573" i="2"/>
  <c r="P3574" i="2" a="1"/>
  <c r="P3574" i="2" s="1"/>
  <c r="P3575" i="2" a="1"/>
  <c r="P3575" i="2" s="1"/>
  <c r="P3576" i="2" a="1"/>
  <c r="P3576" i="2" s="1"/>
  <c r="P3577" i="2" a="1"/>
  <c r="P3577" i="2"/>
  <c r="P3578" i="2" a="1"/>
  <c r="P3578" i="2" s="1"/>
  <c r="P3579" i="2" a="1"/>
  <c r="P3579" i="2" s="1"/>
  <c r="P3580" i="2" a="1"/>
  <c r="P3580" i="2"/>
  <c r="P3581" i="2" a="1"/>
  <c r="P3581" i="2" s="1"/>
  <c r="P3582" i="2" a="1"/>
  <c r="P3582" i="2" s="1"/>
  <c r="P3583" i="2" a="1"/>
  <c r="P3583" i="2"/>
  <c r="P3584" i="2" a="1"/>
  <c r="P3584" i="2"/>
  <c r="P3585" i="2" a="1"/>
  <c r="P3585" i="2" s="1"/>
  <c r="P3586" i="2" a="1"/>
  <c r="P3586" i="2" s="1"/>
  <c r="P3587" i="2" a="1"/>
  <c r="P3587" i="2" s="1"/>
  <c r="P3588" i="2" a="1"/>
  <c r="P3588" i="2" s="1"/>
  <c r="P3589" i="2" a="1"/>
  <c r="P3589" i="2" s="1"/>
  <c r="P3590" i="2" a="1"/>
  <c r="P3590" i="2"/>
  <c r="P3591" i="2" a="1"/>
  <c r="P3591" i="2"/>
  <c r="P3592" i="2" a="1"/>
  <c r="P3592" i="2"/>
  <c r="P3593" i="2" a="1"/>
  <c r="P3593" i="2" s="1"/>
  <c r="P3594" i="2" a="1"/>
  <c r="P3594" i="2" s="1"/>
  <c r="P3595" i="2" a="1"/>
  <c r="P3595" i="2"/>
  <c r="P3596" i="2" a="1"/>
  <c r="P3596" i="2" s="1"/>
  <c r="P3597" i="2" a="1"/>
  <c r="P3597" i="2"/>
  <c r="P3598" i="2" a="1"/>
  <c r="P3598" i="2"/>
  <c r="P3599" i="2" a="1"/>
  <c r="P3599" i="2" s="1"/>
  <c r="P3600" i="2" a="1"/>
  <c r="P3600" i="2" s="1"/>
  <c r="P3601" i="2" a="1"/>
  <c r="P3601" i="2" s="1"/>
  <c r="P3602" i="2" a="1"/>
  <c r="P3602" i="2" s="1"/>
  <c r="P3603" i="2" a="1"/>
  <c r="P3603" i="2" s="1"/>
  <c r="P3604" i="2" a="1"/>
  <c r="P3604" i="2"/>
  <c r="P3605" i="2" a="1"/>
  <c r="P3605" i="2" s="1"/>
  <c r="P3606" i="2" a="1"/>
  <c r="P3606" i="2" s="1"/>
  <c r="P3607" i="2" a="1"/>
  <c r="P3607" i="2"/>
  <c r="P3608" i="2" a="1"/>
  <c r="P3608" i="2"/>
  <c r="P3609" i="2" a="1"/>
  <c r="P3609" i="2" s="1"/>
  <c r="P3610" i="2" a="1"/>
  <c r="P3610" i="2" s="1"/>
  <c r="P3611" i="2" a="1"/>
  <c r="P3611" i="2" s="1"/>
  <c r="P3612" i="2" a="1"/>
  <c r="P3612" i="2" s="1"/>
  <c r="P3613" i="2" a="1"/>
  <c r="P3613" i="2"/>
  <c r="P3614" i="2" a="1"/>
  <c r="P3614" i="2"/>
  <c r="P3615" i="2" a="1"/>
  <c r="P3615" i="2"/>
  <c r="P3616" i="2" a="1"/>
  <c r="P3616" i="2" s="1"/>
  <c r="P3617" i="2" a="1"/>
  <c r="P3617" i="2" s="1"/>
  <c r="P3618" i="2" a="1"/>
  <c r="P3618" i="2" s="1"/>
  <c r="P3619" i="2" a="1"/>
  <c r="P3619" i="2"/>
  <c r="P3620" i="2" a="1"/>
  <c r="P3620" i="2"/>
  <c r="P3621" i="2" a="1"/>
  <c r="P3621" i="2"/>
  <c r="P3622" i="2" a="1"/>
  <c r="P3622" i="2"/>
  <c r="P3623" i="2" a="1"/>
  <c r="P3623" i="2" s="1"/>
  <c r="P3624" i="2" a="1"/>
  <c r="P3624" i="2" s="1"/>
  <c r="P3625" i="2" a="1"/>
  <c r="P3625" i="2" s="1"/>
  <c r="P3626" i="2" a="1"/>
  <c r="P3626" i="2"/>
  <c r="P3627" i="2" a="1"/>
  <c r="P3627" i="2"/>
  <c r="P3628" i="2" a="1"/>
  <c r="P3628" i="2"/>
  <c r="P3629" i="2" a="1"/>
  <c r="P3629" i="2" s="1"/>
  <c r="P3630" i="2" a="1"/>
  <c r="P3630" i="2" s="1"/>
  <c r="P3631" i="2" a="1"/>
  <c r="P3631" i="2"/>
  <c r="P3632" i="2" a="1"/>
  <c r="P3632" i="2" s="1"/>
  <c r="P3633" i="2" a="1"/>
  <c r="P3633" i="2"/>
  <c r="P3634" i="2" a="1"/>
  <c r="P3634" i="2"/>
  <c r="P3635" i="2" a="1"/>
  <c r="P3635" i="2" s="1"/>
  <c r="P3636" i="2" a="1"/>
  <c r="P3636" i="2" s="1"/>
  <c r="P3637" i="2" a="1"/>
  <c r="P3637" i="2"/>
  <c r="P3638" i="2" a="1"/>
  <c r="P3638" i="2"/>
  <c r="P3639" i="2" a="1"/>
  <c r="P3639" i="2" s="1"/>
  <c r="P3640" i="2" a="1"/>
  <c r="P3640" i="2"/>
  <c r="P3641" i="2" a="1"/>
  <c r="P3641" i="2" s="1"/>
  <c r="P3642" i="2" a="1"/>
  <c r="P3642" i="2" s="1"/>
  <c r="P3643" i="2" a="1"/>
  <c r="P3643" i="2"/>
  <c r="P3644" i="2" a="1"/>
  <c r="P3644" i="2"/>
  <c r="P3645" i="2" a="1"/>
  <c r="P3645" i="2"/>
  <c r="P3646" i="2" a="1"/>
  <c r="P3646" i="2" s="1"/>
  <c r="P3647" i="2" a="1"/>
  <c r="P3647" i="2" s="1"/>
  <c r="P3648" i="2" a="1"/>
  <c r="P3648" i="2" s="1"/>
  <c r="P3649" i="2" a="1"/>
  <c r="P3649" i="2"/>
  <c r="P3650" i="2" a="1"/>
  <c r="P3650" i="2"/>
  <c r="P3651" i="2" a="1"/>
  <c r="P3651" i="2"/>
  <c r="P3652" i="2" a="1"/>
  <c r="P3652" i="2"/>
  <c r="P3653" i="2" a="1"/>
  <c r="P3653" i="2" s="1"/>
  <c r="P3654" i="2" a="1"/>
  <c r="P3654" i="2" s="1"/>
  <c r="P3655" i="2" a="1"/>
  <c r="P3655" i="2"/>
  <c r="P3656" i="2" a="1"/>
  <c r="P3656" i="2"/>
  <c r="P3657" i="2" a="1"/>
  <c r="P3657" i="2"/>
  <c r="P3658" i="2" a="1"/>
  <c r="P3658" i="2"/>
  <c r="P3659" i="2" a="1"/>
  <c r="P3659" i="2" s="1"/>
  <c r="P3660" i="2" a="1"/>
  <c r="P3660" i="2" s="1"/>
  <c r="P3661" i="2" a="1"/>
  <c r="P3661" i="2" s="1"/>
  <c r="P3662" i="2" a="1"/>
  <c r="P3662" i="2"/>
  <c r="P3663" i="2" a="1"/>
  <c r="P3663" i="2"/>
  <c r="P3664" i="2" a="1"/>
  <c r="P3664" i="2"/>
  <c r="P3665" i="2" a="1"/>
  <c r="P3665" i="2" s="1"/>
  <c r="P3666" i="2" a="1"/>
  <c r="P3666" i="2" s="1"/>
  <c r="P3667" i="2" a="1"/>
  <c r="P3667" i="2"/>
  <c r="P3668" i="2" a="1"/>
  <c r="P3668" i="2" s="1"/>
  <c r="P3669" i="2" a="1"/>
  <c r="P3669" i="2"/>
  <c r="P3670" i="2" a="1"/>
  <c r="P3670" i="2"/>
  <c r="P3671" i="2" a="1"/>
  <c r="P3671" i="2" s="1"/>
  <c r="P3672" i="2" a="1"/>
  <c r="P3672" i="2" s="1"/>
  <c r="P3673" i="2" a="1"/>
  <c r="P3673" i="2"/>
  <c r="P3674" i="2" a="1"/>
  <c r="P3674" i="2"/>
  <c r="P3675" i="2" a="1"/>
  <c r="P3675" i="2" s="1"/>
  <c r="P3676" i="2" a="1"/>
  <c r="P3676" i="2"/>
  <c r="P3677" i="2" a="1"/>
  <c r="P3677" i="2" s="1"/>
  <c r="P3678" i="2" a="1"/>
  <c r="P3678" i="2" s="1"/>
  <c r="P3679" i="2" a="1"/>
  <c r="P3679" i="2" s="1"/>
  <c r="P3680" i="2" a="1"/>
  <c r="P3680" i="2"/>
  <c r="P3681" i="2" a="1"/>
  <c r="P3681" i="2"/>
  <c r="P3682" i="2" a="1"/>
  <c r="P3682" i="2" s="1"/>
  <c r="P3683" i="2" a="1"/>
  <c r="P3683" i="2" s="1"/>
  <c r="P3684" i="2" a="1"/>
  <c r="P3684" i="2" s="1"/>
  <c r="P3685" i="2" a="1"/>
  <c r="P3685" i="2"/>
  <c r="P3686" i="2" a="1"/>
  <c r="P3686" i="2" s="1"/>
  <c r="P3687" i="2" a="1"/>
  <c r="P3687" i="2" s="1"/>
  <c r="P3688" i="2" a="1"/>
  <c r="P3688" i="2"/>
  <c r="P3689" i="2" a="1"/>
  <c r="P3689" i="2" s="1"/>
  <c r="P3690" i="2" a="1"/>
  <c r="P3690" i="2" s="1"/>
  <c r="P3691" i="2" a="1"/>
  <c r="P3691" i="2"/>
  <c r="P3692" i="2" a="1"/>
  <c r="P3692" i="2"/>
  <c r="P3693" i="2" a="1"/>
  <c r="P3693" i="2" s="1"/>
  <c r="P3694" i="2" a="1"/>
  <c r="P3694" i="2" s="1"/>
  <c r="P3695" i="2" a="1"/>
  <c r="P3695" i="2" s="1"/>
  <c r="P3696" i="2" a="1"/>
  <c r="P3696" i="2" s="1"/>
  <c r="P3697" i="2" a="1"/>
  <c r="P3697" i="2" s="1"/>
  <c r="P3698" i="2" a="1"/>
  <c r="P3698" i="2"/>
  <c r="P3699" i="2" a="1"/>
  <c r="P3699" i="2"/>
  <c r="P3700" i="2" a="1"/>
  <c r="P3700" i="2"/>
  <c r="P3701" i="2" a="1"/>
  <c r="P3701" i="2" s="1"/>
  <c r="P3702" i="2" a="1"/>
  <c r="P3702" i="2" s="1"/>
  <c r="P3703" i="2" a="1"/>
  <c r="P3703" i="2"/>
  <c r="P3704" i="2" a="1"/>
  <c r="P3704" i="2" s="1"/>
  <c r="P3705" i="2" a="1"/>
  <c r="P3705" i="2"/>
  <c r="P3706" i="2" a="1"/>
  <c r="P3706" i="2"/>
  <c r="P3707" i="2" a="1"/>
  <c r="P3707" i="2" s="1"/>
  <c r="P3708" i="2" a="1"/>
  <c r="P3708" i="2" s="1"/>
  <c r="P3709" i="2" a="1"/>
  <c r="P3709" i="2" s="1"/>
  <c r="P3710" i="2" a="1"/>
  <c r="P3710" i="2" s="1"/>
  <c r="P3711" i="2" a="1"/>
  <c r="P3711" i="2" s="1"/>
  <c r="P3712" i="2" a="1"/>
  <c r="P3712" i="2"/>
  <c r="P3713" i="2" a="1"/>
  <c r="P3713" i="2" s="1"/>
  <c r="P3714" i="2" a="1"/>
  <c r="P3714" i="2" s="1"/>
  <c r="P3715" i="2" a="1"/>
  <c r="P3715" i="2"/>
  <c r="P3716" i="2" a="1"/>
  <c r="P3716" i="2"/>
  <c r="P3717" i="2" a="1"/>
  <c r="P3717" i="2" s="1"/>
  <c r="P3718" i="2" a="1"/>
  <c r="P3718" i="2" s="1"/>
  <c r="P3719" i="2" a="1"/>
  <c r="P3719" i="2" s="1"/>
  <c r="P3720" i="2" a="1"/>
  <c r="P3720" i="2" s="1"/>
  <c r="P3721" i="2" a="1"/>
  <c r="P3721" i="2"/>
  <c r="P3722" i="2" a="1"/>
  <c r="P3722" i="2"/>
  <c r="P3723" i="2" a="1"/>
  <c r="P3723" i="2"/>
  <c r="P3724" i="2" a="1"/>
  <c r="P3724" i="2" s="1"/>
  <c r="P3725" i="2" a="1"/>
  <c r="P3725" i="2" s="1"/>
  <c r="P3726" i="2" a="1"/>
  <c r="P3726" i="2" s="1"/>
  <c r="P3727" i="2" a="1"/>
  <c r="P3727" i="2"/>
  <c r="P3728" i="2" a="1"/>
  <c r="P3728" i="2"/>
  <c r="P3729" i="2" a="1"/>
  <c r="P3729" i="2"/>
  <c r="P3730" i="2" a="1"/>
  <c r="P3730" i="2"/>
  <c r="P3731" i="2" a="1"/>
  <c r="P3731" i="2" s="1"/>
  <c r="P3732" i="2" a="1"/>
  <c r="P3732" i="2" s="1"/>
  <c r="P3733" i="2" a="1"/>
  <c r="P3733" i="2" s="1"/>
  <c r="P3734" i="2" a="1"/>
  <c r="P3734" i="2"/>
  <c r="P3735" i="2" a="1"/>
  <c r="P3735" i="2"/>
  <c r="P3736" i="2" a="1"/>
  <c r="P3736" i="2"/>
  <c r="P3737" i="2" a="1"/>
  <c r="P3737" i="2" s="1"/>
  <c r="P3738" i="2" a="1"/>
  <c r="P3738" i="2" s="1"/>
  <c r="P3739" i="2" a="1"/>
  <c r="P3739" i="2"/>
  <c r="P3740" i="2" a="1"/>
  <c r="P3740" i="2" s="1"/>
  <c r="P3741" i="2" a="1"/>
  <c r="P3741" i="2"/>
  <c r="P3742" i="2" a="1"/>
  <c r="P3742" i="2"/>
  <c r="P3743" i="2" a="1"/>
  <c r="P3743" i="2" s="1"/>
  <c r="P3744" i="2" a="1"/>
  <c r="P3744" i="2" s="1"/>
  <c r="P3745" i="2" a="1"/>
  <c r="P3745" i="2"/>
  <c r="P3746" i="2" a="1"/>
  <c r="P3746" i="2"/>
  <c r="P3747" i="2" a="1"/>
  <c r="P3747" i="2" s="1"/>
  <c r="P3748" i="2" a="1"/>
  <c r="P3748" i="2"/>
  <c r="P3749" i="2" a="1"/>
  <c r="P3749" i="2" s="1"/>
  <c r="P3750" i="2" a="1"/>
  <c r="P3750" i="2" s="1"/>
  <c r="P3751" i="2" a="1"/>
  <c r="P3751" i="2"/>
  <c r="P3752" i="2" a="1"/>
  <c r="P3752" i="2"/>
  <c r="P3753" i="2" a="1"/>
  <c r="P3753" i="2"/>
  <c r="P3754" i="2" a="1"/>
  <c r="P3754" i="2" s="1"/>
  <c r="P3755" i="2" a="1"/>
  <c r="P3755" i="2" s="1"/>
  <c r="P3756" i="2" a="1"/>
  <c r="P3756" i="2" s="1"/>
  <c r="P3757" i="2" a="1"/>
  <c r="P3757" i="2"/>
  <c r="P3758" i="2" a="1"/>
  <c r="P3758" i="2"/>
  <c r="P3759" i="2" a="1"/>
  <c r="P3759" i="2"/>
  <c r="P3760" i="2" a="1"/>
  <c r="P3760" i="2"/>
  <c r="P3761" i="2" a="1"/>
  <c r="P3761" i="2" s="1"/>
  <c r="P3762" i="2" a="1"/>
  <c r="P3762" i="2" s="1"/>
  <c r="P3763" i="2" a="1"/>
  <c r="P3763" i="2"/>
  <c r="P3764" i="2" a="1"/>
  <c r="P3764" i="2"/>
  <c r="P3765" i="2" a="1"/>
  <c r="P3765" i="2"/>
  <c r="P3766" i="2" a="1"/>
  <c r="P3766" i="2"/>
  <c r="P3767" i="2" a="1"/>
  <c r="P3767" i="2" s="1"/>
  <c r="P3768" i="2" a="1"/>
  <c r="P3768" i="2" s="1"/>
  <c r="P3769" i="2" a="1"/>
  <c r="P3769" i="2" s="1"/>
  <c r="P3770" i="2" a="1"/>
  <c r="P3770" i="2"/>
  <c r="P3771" i="2" a="1"/>
  <c r="P3771" i="2"/>
  <c r="P3772" i="2" a="1"/>
  <c r="P3772" i="2"/>
  <c r="P3773" i="2" a="1"/>
  <c r="P3773" i="2" s="1"/>
  <c r="P3774" i="2" a="1"/>
  <c r="P3774" i="2" s="1"/>
  <c r="P3775" i="2" a="1"/>
  <c r="P3775" i="2"/>
  <c r="P3776" i="2" a="1"/>
  <c r="P3776" i="2" s="1"/>
  <c r="P3777" i="2" a="1"/>
  <c r="P3777" i="2"/>
  <c r="P3778" i="2" a="1"/>
  <c r="P3778" i="2"/>
  <c r="P3779" i="2" a="1"/>
  <c r="P3779" i="2" s="1"/>
  <c r="P3780" i="2" a="1"/>
  <c r="P3780" i="2" s="1"/>
  <c r="P3781" i="2" a="1"/>
  <c r="P3781" i="2"/>
  <c r="P3782" i="2" a="1"/>
  <c r="P3782" i="2"/>
  <c r="P3783" i="2" a="1"/>
  <c r="P3783" i="2" s="1"/>
  <c r="P3784" i="2" a="1"/>
  <c r="P3784" i="2"/>
  <c r="P3785" i="2" a="1"/>
  <c r="P3785" i="2" s="1"/>
  <c r="P3786" i="2" a="1"/>
  <c r="P3786" i="2" s="1"/>
  <c r="P3787" i="2" a="1"/>
  <c r="P3787" i="2" s="1"/>
  <c r="P3788" i="2" a="1"/>
  <c r="P3788" i="2"/>
  <c r="P3789" i="2" a="1"/>
  <c r="P3789" i="2"/>
  <c r="P3790" i="2" a="1"/>
  <c r="P3790" i="2" s="1"/>
  <c r="P3791" i="2" a="1"/>
  <c r="P3791" i="2" s="1"/>
  <c r="P3792" i="2" a="1"/>
  <c r="P3792" i="2" s="1"/>
  <c r="P3793" i="2" a="1"/>
  <c r="P3793" i="2"/>
  <c r="P3794" i="2" a="1"/>
  <c r="P3794" i="2" s="1"/>
  <c r="P3795" i="2" a="1"/>
  <c r="P3795" i="2" s="1"/>
  <c r="P3796" i="2" a="1"/>
  <c r="P3796" i="2"/>
  <c r="P3797" i="2" a="1"/>
  <c r="P3797" i="2" s="1"/>
  <c r="P3798" i="2" a="1"/>
  <c r="P3798" i="2" s="1"/>
  <c r="P3799" i="2" a="1"/>
  <c r="P3799" i="2"/>
  <c r="P3800" i="2" a="1"/>
  <c r="P3800" i="2"/>
  <c r="P3801" i="2" a="1"/>
  <c r="P3801" i="2" s="1"/>
  <c r="P3802" i="2" a="1"/>
  <c r="P3802" i="2" s="1"/>
  <c r="P3803" i="2" a="1"/>
  <c r="P3803" i="2" s="1"/>
  <c r="P3804" i="2" a="1"/>
  <c r="P3804" i="2" s="1"/>
  <c r="P3805" i="2" a="1"/>
  <c r="P3805" i="2" s="1"/>
  <c r="P3806" i="2" a="1"/>
  <c r="P3806" i="2"/>
  <c r="P3807" i="2" a="1"/>
  <c r="P3807" i="2"/>
  <c r="P3808" i="2" a="1"/>
  <c r="P3808" i="2"/>
  <c r="P3809" i="2" a="1"/>
  <c r="P3809" i="2" s="1"/>
  <c r="P3810" i="2" a="1"/>
  <c r="P3810" i="2" s="1"/>
  <c r="P3811" i="2" a="1"/>
  <c r="P3811" i="2"/>
  <c r="P3812" i="2" a="1"/>
  <c r="P3812" i="2" s="1"/>
  <c r="P3813" i="2" a="1"/>
  <c r="P3813" i="2"/>
  <c r="P3814" i="2" a="1"/>
  <c r="P3814" i="2"/>
  <c r="P3815" i="2" a="1"/>
  <c r="P3815" i="2" s="1"/>
  <c r="P3816" i="2" a="1"/>
  <c r="P3816" i="2" s="1"/>
  <c r="P3817" i="2" a="1"/>
  <c r="P3817" i="2" s="1"/>
  <c r="P3818" i="2" a="1"/>
  <c r="P3818" i="2" s="1"/>
  <c r="P3819" i="2" a="1"/>
  <c r="P3819" i="2" s="1"/>
  <c r="P3820" i="2" a="1"/>
  <c r="P3820" i="2"/>
  <c r="P3821" i="2" a="1"/>
  <c r="P3821" i="2" s="1"/>
  <c r="P3822" i="2" a="1"/>
  <c r="P3822" i="2" s="1"/>
  <c r="P3823" i="2" a="1"/>
  <c r="P3823" i="2"/>
  <c r="P3824" i="2" a="1"/>
  <c r="P3824" i="2"/>
  <c r="P3825" i="2" a="1"/>
  <c r="P3825" i="2" s="1"/>
  <c r="P3826" i="2" a="1"/>
  <c r="P3826" i="2" s="1"/>
  <c r="P3827" i="2" a="1"/>
  <c r="P3827" i="2" s="1"/>
  <c r="P3828" i="2" a="1"/>
  <c r="P3828" i="2" s="1"/>
  <c r="P3829" i="2" a="1"/>
  <c r="P3829" i="2"/>
  <c r="P3830" i="2" a="1"/>
  <c r="P3830" i="2"/>
  <c r="P3831" i="2" a="1"/>
  <c r="P3831" i="2"/>
  <c r="P3832" i="2" a="1"/>
  <c r="P3832" i="2" s="1"/>
  <c r="P3833" i="2" a="1"/>
  <c r="P3833" i="2" s="1"/>
  <c r="P3834" i="2" a="1"/>
  <c r="P3834" i="2" s="1"/>
  <c r="P3835" i="2" a="1"/>
  <c r="P3835" i="2"/>
  <c r="P3836" i="2" a="1"/>
  <c r="P3836" i="2"/>
  <c r="P3837" i="2" a="1"/>
  <c r="P3837" i="2"/>
  <c r="P3838" i="2" a="1"/>
  <c r="P3838" i="2"/>
  <c r="P3839" i="2" a="1"/>
  <c r="P3839" i="2" s="1"/>
  <c r="P3840" i="2" a="1"/>
  <c r="P3840" i="2" s="1"/>
  <c r="P3841" i="2" a="1"/>
  <c r="P3841" i="2" s="1"/>
  <c r="P3842" i="2" a="1"/>
  <c r="P3842" i="2"/>
  <c r="P3843" i="2" a="1"/>
  <c r="P3843" i="2"/>
  <c r="P3844" i="2" a="1"/>
  <c r="P3844" i="2"/>
  <c r="P3845" i="2" a="1"/>
  <c r="P3845" i="2" s="1"/>
  <c r="P3846" i="2" a="1"/>
  <c r="P3846" i="2" s="1"/>
  <c r="P3847" i="2" a="1"/>
  <c r="P3847" i="2"/>
  <c r="P3848" i="2" a="1"/>
  <c r="P3848" i="2" s="1"/>
  <c r="P3849" i="2" a="1"/>
  <c r="P3849" i="2"/>
  <c r="P3850" i="2" a="1"/>
  <c r="P3850" i="2"/>
  <c r="P3851" i="2" a="1"/>
  <c r="P3851" i="2" s="1"/>
  <c r="P3852" i="2" a="1"/>
  <c r="P3852" i="2" s="1"/>
  <c r="P3853" i="2" a="1"/>
  <c r="P3853" i="2"/>
  <c r="P3854" i="2" a="1"/>
  <c r="P3854" i="2"/>
  <c r="P3855" i="2" a="1"/>
  <c r="P3855" i="2" s="1"/>
  <c r="P3856" i="2" a="1"/>
  <c r="P3856" i="2"/>
  <c r="P3857" i="2" a="1"/>
  <c r="P3857" i="2" s="1"/>
  <c r="P3858" i="2" a="1"/>
  <c r="P3858" i="2" s="1"/>
  <c r="P3859" i="2" a="1"/>
  <c r="P3859" i="2"/>
  <c r="P3860" i="2" a="1"/>
  <c r="P3860" i="2"/>
  <c r="P3861" i="2" a="1"/>
  <c r="P3861" i="2"/>
  <c r="P3862" i="2" a="1"/>
  <c r="P3862" i="2" s="1"/>
  <c r="P3863" i="2" a="1"/>
  <c r="P3863" i="2" s="1"/>
  <c r="P3864" i="2" a="1"/>
  <c r="P3864" i="2" s="1"/>
  <c r="P3865" i="2" a="1"/>
  <c r="P3865" i="2"/>
  <c r="P3866" i="2" a="1"/>
  <c r="P3866" i="2"/>
  <c r="P3867" i="2" a="1"/>
  <c r="P3867" i="2"/>
  <c r="P3868" i="2" a="1"/>
  <c r="P3868" i="2"/>
  <c r="P3869" i="2" a="1"/>
  <c r="P3869" i="2" s="1"/>
  <c r="P3870" i="2" a="1"/>
  <c r="P3870" i="2" s="1"/>
  <c r="P3871" i="2" a="1"/>
  <c r="P3871" i="2"/>
  <c r="P3872" i="2" a="1"/>
  <c r="P3872" i="2"/>
  <c r="P3873" i="2" a="1"/>
  <c r="P3873" i="2"/>
  <c r="P3874" i="2" a="1"/>
  <c r="P3874" i="2"/>
  <c r="P3875" i="2" a="1"/>
  <c r="P3875" i="2" s="1"/>
  <c r="P3876" i="2" a="1"/>
  <c r="P3876" i="2" s="1"/>
  <c r="P3877" i="2" a="1"/>
  <c r="P3877" i="2" s="1"/>
  <c r="P3878" i="2" a="1"/>
  <c r="P3878" i="2"/>
  <c r="P3879" i="2" a="1"/>
  <c r="P3879" i="2"/>
  <c r="P3880" i="2" a="1"/>
  <c r="P3880" i="2"/>
  <c r="P3881" i="2" a="1"/>
  <c r="P3881" i="2" s="1"/>
  <c r="P3882" i="2" a="1"/>
  <c r="P3882" i="2" s="1"/>
  <c r="P3883" i="2" a="1"/>
  <c r="P3883" i="2"/>
  <c r="P3884" i="2" a="1"/>
  <c r="P3884" i="2" s="1"/>
  <c r="P3885" i="2" a="1"/>
  <c r="P3885" i="2"/>
  <c r="P3886" i="2" a="1"/>
  <c r="P3886" i="2"/>
  <c r="P3887" i="2" a="1"/>
  <c r="P3887" i="2" s="1"/>
  <c r="P3888" i="2" a="1"/>
  <c r="P3888" i="2" s="1"/>
  <c r="P3889" i="2" a="1"/>
  <c r="P3889" i="2"/>
  <c r="P3890" i="2" a="1"/>
  <c r="P3890" i="2"/>
  <c r="P3891" i="2" a="1"/>
  <c r="P3891" i="2" s="1"/>
  <c r="P3892" i="2" a="1"/>
  <c r="P3892" i="2"/>
  <c r="P3893" i="2" a="1"/>
  <c r="P3893" i="2" s="1"/>
  <c r="P3894" i="2" a="1"/>
  <c r="P3894" i="2" s="1"/>
  <c r="P3895" i="2" a="1"/>
  <c r="P3895" i="2" s="1"/>
  <c r="P3896" i="2" a="1"/>
  <c r="P3896" i="2"/>
  <c r="P3897" i="2" a="1"/>
  <c r="P3897" i="2"/>
  <c r="P3898" i="2" a="1"/>
  <c r="P3898" i="2" s="1"/>
  <c r="P3899" i="2" a="1"/>
  <c r="P3899" i="2" s="1"/>
  <c r="P3900" i="2" a="1"/>
  <c r="P3900" i="2" s="1"/>
  <c r="P3901" i="2" a="1"/>
  <c r="P3901" i="2"/>
  <c r="P3902" i="2" a="1"/>
  <c r="P3902" i="2" s="1"/>
  <c r="P3903" i="2" a="1"/>
  <c r="P3903" i="2" s="1"/>
  <c r="P3904" i="2" a="1"/>
  <c r="P3904" i="2"/>
  <c r="P3905" i="2" a="1"/>
  <c r="P3905" i="2" s="1"/>
  <c r="P3906" i="2" a="1"/>
  <c r="P3906" i="2" s="1"/>
  <c r="P3907" i="2" a="1"/>
  <c r="P3907" i="2"/>
  <c r="P3908" i="2" a="1"/>
  <c r="P3908" i="2"/>
  <c r="P3909" i="2" a="1"/>
  <c r="P3909" i="2" s="1"/>
  <c r="P3910" i="2" a="1"/>
  <c r="P3910" i="2" s="1"/>
  <c r="P3911" i="2" a="1"/>
  <c r="P3911" i="2" s="1"/>
  <c r="P3912" i="2" a="1"/>
  <c r="P3912" i="2" s="1"/>
  <c r="P3913" i="2" a="1"/>
  <c r="P3913" i="2" s="1"/>
  <c r="P3914" i="2" a="1"/>
  <c r="P3914" i="2"/>
  <c r="P3915" i="2" a="1"/>
  <c r="P3915" i="2"/>
  <c r="P3916" i="2" a="1"/>
  <c r="P3916" i="2"/>
  <c r="P3917" i="2" a="1"/>
  <c r="P3917" i="2" s="1"/>
  <c r="P3918" i="2" a="1"/>
  <c r="P3918" i="2" s="1"/>
  <c r="P3919" i="2" a="1"/>
  <c r="P3919" i="2"/>
  <c r="P3920" i="2" a="1"/>
  <c r="P3920" i="2" s="1"/>
  <c r="P3921" i="2" a="1"/>
  <c r="P3921" i="2"/>
  <c r="P3922" i="2" a="1"/>
  <c r="P3922" i="2"/>
  <c r="P3923" i="2" a="1"/>
  <c r="P3923" i="2" s="1"/>
  <c r="P3924" i="2" a="1"/>
  <c r="P3924" i="2" s="1"/>
  <c r="P3925" i="2" a="1"/>
  <c r="P3925" i="2" s="1"/>
  <c r="P3926" i="2" a="1"/>
  <c r="P3926" i="2" s="1"/>
  <c r="P3927" i="2" a="1"/>
  <c r="P3927" i="2" s="1"/>
  <c r="P3928" i="2" a="1"/>
  <c r="P3928" i="2"/>
  <c r="P3929" i="2" a="1"/>
  <c r="P3929" i="2" s="1"/>
  <c r="P3930" i="2" a="1"/>
  <c r="P3930" i="2" s="1"/>
  <c r="P3931" i="2" a="1"/>
  <c r="P3931" i="2"/>
  <c r="P3932" i="2" a="1"/>
  <c r="P3932" i="2"/>
  <c r="P3933" i="2" a="1"/>
  <c r="P3933" i="2" s="1"/>
  <c r="P3934" i="2" a="1"/>
  <c r="P3934" i="2" s="1"/>
  <c r="P3935" i="2" a="1"/>
  <c r="P3935" i="2" s="1"/>
  <c r="P3936" i="2" a="1"/>
  <c r="P3936" i="2" s="1"/>
  <c r="P3937" i="2" a="1"/>
  <c r="P3937" i="2"/>
  <c r="P3938" i="2" a="1"/>
  <c r="P3938" i="2"/>
  <c r="P3939" i="2" a="1"/>
  <c r="P3939" i="2"/>
  <c r="P3940" i="2" a="1"/>
  <c r="P3940" i="2" s="1"/>
  <c r="P3941" i="2" a="1"/>
  <c r="P3941" i="2" s="1"/>
  <c r="P3942" i="2" a="1"/>
  <c r="P3942" i="2" s="1"/>
  <c r="P3943" i="2" a="1"/>
  <c r="P3943" i="2"/>
  <c r="P3944" i="2" a="1"/>
  <c r="P3944" i="2"/>
  <c r="P3945" i="2" a="1"/>
  <c r="P3945" i="2"/>
  <c r="P3946" i="2" a="1"/>
  <c r="P3946" i="2"/>
  <c r="P3947" i="2" a="1"/>
  <c r="P3947" i="2" s="1"/>
  <c r="P3948" i="2" a="1"/>
  <c r="P3948" i="2" s="1"/>
  <c r="P3949" i="2" a="1"/>
  <c r="P3949" i="2" s="1"/>
  <c r="P3950" i="2" a="1"/>
  <c r="P3950" i="2"/>
  <c r="P3951" i="2" a="1"/>
  <c r="P3951" i="2"/>
  <c r="P3952" i="2" a="1"/>
  <c r="P3952" i="2"/>
  <c r="P3953" i="2" a="1"/>
  <c r="P3953" i="2" s="1"/>
  <c r="P3954" i="2" a="1"/>
  <c r="P3954" i="2" s="1"/>
  <c r="P3955" i="2" a="1"/>
  <c r="P3955" i="2"/>
  <c r="P3956" i="2" a="1"/>
  <c r="P3956" i="2" s="1"/>
  <c r="P3957" i="2" a="1"/>
  <c r="P3957" i="2"/>
  <c r="P3958" i="2" a="1"/>
  <c r="P3958" i="2"/>
  <c r="P3959" i="2" a="1"/>
  <c r="P3959" i="2" s="1"/>
  <c r="P3960" i="2" a="1"/>
  <c r="P3960" i="2" s="1"/>
  <c r="P3961" i="2" a="1"/>
  <c r="P3961" i="2"/>
  <c r="P3962" i="2" a="1"/>
  <c r="P3962" i="2"/>
  <c r="P3963" i="2" a="1"/>
  <c r="P3963" i="2" s="1"/>
  <c r="P3964" i="2" a="1"/>
  <c r="P3964" i="2"/>
  <c r="P3965" i="2" a="1"/>
  <c r="P3965" i="2" s="1"/>
  <c r="P3966" i="2" a="1"/>
  <c r="P3966" i="2" s="1"/>
  <c r="P3967" i="2" a="1"/>
  <c r="P3967" i="2"/>
  <c r="P3968" i="2" a="1"/>
  <c r="P3968" i="2"/>
  <c r="P3969" i="2" a="1"/>
  <c r="P3969" i="2"/>
  <c r="P3970" i="2" a="1"/>
  <c r="P3970" i="2" s="1"/>
  <c r="P3971" i="2" a="1"/>
  <c r="P3971" i="2" s="1"/>
  <c r="P3972" i="2" a="1"/>
  <c r="P3972" i="2" s="1"/>
  <c r="P3973" i="2" a="1"/>
  <c r="P3973" i="2"/>
  <c r="P3974" i="2" a="1"/>
  <c r="P3974" i="2"/>
  <c r="P3975" i="2" a="1"/>
  <c r="P3975" i="2"/>
  <c r="P3976" i="2" a="1"/>
  <c r="P3976" i="2"/>
  <c r="P3977" i="2" a="1"/>
  <c r="P3977" i="2" s="1"/>
  <c r="P3978" i="2" a="1"/>
  <c r="P3978" i="2" s="1"/>
  <c r="P3979" i="2" a="1"/>
  <c r="P3979" i="2"/>
  <c r="P3980" i="2" a="1"/>
  <c r="P3980" i="2"/>
  <c r="P3981" i="2" a="1"/>
  <c r="P3981" i="2"/>
  <c r="P3982" i="2" a="1"/>
  <c r="P3982" i="2"/>
  <c r="P3983" i="2" a="1"/>
  <c r="P3983" i="2" s="1"/>
  <c r="P3984" i="2" a="1"/>
  <c r="P3984" i="2" s="1"/>
  <c r="P3985" i="2" a="1"/>
  <c r="P3985" i="2" s="1"/>
  <c r="P3986" i="2" a="1"/>
  <c r="P3986" i="2"/>
  <c r="P3987" i="2" a="1"/>
  <c r="P3987" i="2"/>
  <c r="P3988" i="2" a="1"/>
  <c r="P3988" i="2"/>
  <c r="P3989" i="2" a="1"/>
  <c r="P3989" i="2" s="1"/>
  <c r="P3990" i="2" a="1"/>
  <c r="P3990" i="2" s="1"/>
  <c r="P3991" i="2" a="1"/>
  <c r="P3991" i="2"/>
  <c r="P3992" i="2" a="1"/>
  <c r="P3992" i="2" s="1"/>
  <c r="P3993" i="2" a="1"/>
  <c r="P3993" i="2"/>
  <c r="P3994" i="2" a="1"/>
  <c r="P3994" i="2"/>
  <c r="P3995" i="2" a="1"/>
  <c r="P3995" i="2" s="1"/>
  <c r="P3996" i="2" a="1"/>
  <c r="P3996" i="2" s="1"/>
  <c r="P3997" i="2" a="1"/>
  <c r="P3997" i="2"/>
  <c r="P3998" i="2" a="1"/>
  <c r="P3998" i="2"/>
  <c r="P3999" i="2" a="1"/>
  <c r="P3999" i="2" s="1"/>
  <c r="P4000" i="2" a="1"/>
  <c r="P4000" i="2"/>
  <c r="P4001" i="2" a="1"/>
  <c r="P4001" i="2" s="1"/>
  <c r="P4002" i="2" a="1"/>
  <c r="P4002" i="2" s="1"/>
  <c r="P4003" i="2" a="1"/>
  <c r="P4003" i="2" s="1"/>
  <c r="P4004" i="2" a="1"/>
  <c r="P4004" i="2"/>
  <c r="P4005" i="2" a="1"/>
  <c r="P4005" i="2"/>
  <c r="P4006" i="2" a="1"/>
  <c r="P4006" i="2" s="1"/>
  <c r="P4007" i="2" a="1"/>
  <c r="P4007" i="2" s="1"/>
  <c r="P4008" i="2" a="1"/>
  <c r="P4008" i="2" s="1"/>
  <c r="P4009" i="2" a="1"/>
  <c r="P4009" i="2"/>
  <c r="P4010" i="2" a="1"/>
  <c r="P4010" i="2" s="1"/>
  <c r="P4011" i="2" a="1"/>
  <c r="P4011" i="2" s="1"/>
  <c r="P4012" i="2" a="1"/>
  <c r="P4012" i="2"/>
  <c r="P4013" i="2" a="1"/>
  <c r="P4013" i="2" s="1"/>
  <c r="P4014" i="2" a="1"/>
  <c r="P4014" i="2" s="1"/>
  <c r="P4015" i="2" a="1"/>
  <c r="P4015" i="2"/>
  <c r="P4016" i="2" a="1"/>
  <c r="P4016" i="2"/>
  <c r="P4017" i="2" a="1"/>
  <c r="P4017" i="2" s="1"/>
  <c r="P4018" i="2" a="1"/>
  <c r="P4018" i="2" s="1"/>
  <c r="P4019" i="2" a="1"/>
  <c r="P4019" i="2" s="1"/>
  <c r="P4020" i="2" a="1"/>
  <c r="P4020" i="2" s="1"/>
  <c r="P4021" i="2" a="1"/>
  <c r="P4021" i="2" s="1"/>
  <c r="P4022" i="2" a="1"/>
  <c r="P4022" i="2"/>
  <c r="P4023" i="2" a="1"/>
  <c r="P4023" i="2"/>
  <c r="P4024" i="2" a="1"/>
  <c r="P4024" i="2"/>
  <c r="P4025" i="2" a="1"/>
  <c r="P4025" i="2" s="1"/>
  <c r="P4026" i="2" a="1"/>
  <c r="P4026" i="2" s="1"/>
  <c r="P4027" i="2" a="1"/>
  <c r="P4027" i="2"/>
  <c r="P4028" i="2" a="1"/>
  <c r="P4028" i="2" s="1"/>
  <c r="P4029" i="2" a="1"/>
  <c r="P4029" i="2"/>
  <c r="P4030" i="2" a="1"/>
  <c r="P4030" i="2"/>
  <c r="P4031" i="2" a="1"/>
  <c r="P4031" i="2" s="1"/>
  <c r="P4032" i="2" a="1"/>
  <c r="P4032" i="2" s="1"/>
  <c r="P4033" i="2" a="1"/>
  <c r="P4033" i="2" s="1"/>
  <c r="P4034" i="2" a="1"/>
  <c r="P4034" i="2" s="1"/>
  <c r="P4035" i="2" a="1"/>
  <c r="P4035" i="2" s="1"/>
  <c r="P4036" i="2" a="1"/>
  <c r="P4036" i="2"/>
  <c r="P4037" i="2" a="1"/>
  <c r="P4037" i="2" s="1"/>
  <c r="P4038" i="2" a="1"/>
  <c r="P4038" i="2" s="1"/>
  <c r="P4039" i="2" a="1"/>
  <c r="P4039" i="2"/>
  <c r="P4040" i="2" a="1"/>
  <c r="P4040" i="2"/>
  <c r="P4041" i="2" a="1"/>
  <c r="P4041" i="2" s="1"/>
  <c r="P4042" i="2" a="1"/>
  <c r="P4042" i="2" s="1"/>
  <c r="P4043" i="2" a="1"/>
  <c r="P4043" i="2" s="1"/>
  <c r="P4044" i="2" a="1"/>
  <c r="P4044" i="2" s="1"/>
  <c r="P4045" i="2" a="1"/>
  <c r="P4045" i="2"/>
  <c r="P4046" i="2" a="1"/>
  <c r="P4046" i="2"/>
  <c r="P4047" i="2" a="1"/>
  <c r="P4047" i="2"/>
  <c r="P4048" i="2" a="1"/>
  <c r="P4048" i="2" s="1"/>
  <c r="P4049" i="2" a="1"/>
  <c r="P4049" i="2" s="1"/>
  <c r="P4050" i="2" a="1"/>
  <c r="P4050" i="2" s="1"/>
  <c r="P4051" i="2" a="1"/>
  <c r="P4051" i="2"/>
  <c r="P4052" i="2" a="1"/>
  <c r="P4052" i="2"/>
  <c r="P4053" i="2" a="1"/>
  <c r="P4053" i="2"/>
  <c r="P4054" i="2" a="1"/>
  <c r="P4054" i="2"/>
  <c r="P4055" i="2" a="1"/>
  <c r="P4055" i="2" s="1"/>
  <c r="P4056" i="2" a="1"/>
  <c r="P4056" i="2" s="1"/>
  <c r="P4057" i="2" a="1"/>
  <c r="P4057" i="2" s="1"/>
  <c r="P4058" i="2" a="1"/>
  <c r="P4058" i="2"/>
  <c r="P4059" i="2" a="1"/>
  <c r="P4059" i="2"/>
  <c r="P4060" i="2" a="1"/>
  <c r="P4060" i="2"/>
  <c r="P4061" i="2" a="1"/>
  <c r="P4061" i="2" s="1"/>
  <c r="P4062" i="2" a="1"/>
  <c r="P4062" i="2" s="1"/>
  <c r="P4063" i="2" a="1"/>
  <c r="P4063" i="2"/>
  <c r="P4064" i="2" a="1"/>
  <c r="P4064" i="2" s="1"/>
  <c r="P4065" i="2" a="1"/>
  <c r="P4065" i="2"/>
  <c r="P4066" i="2" a="1"/>
  <c r="P4066" i="2"/>
  <c r="P4067" i="2" a="1"/>
  <c r="P4067" i="2" s="1"/>
  <c r="P4068" i="2" a="1"/>
  <c r="P4068" i="2" s="1"/>
  <c r="P4069" i="2" a="1"/>
  <c r="P4069" i="2"/>
  <c r="P4070" i="2" a="1"/>
  <c r="P4070" i="2"/>
  <c r="P4071" i="2" a="1"/>
  <c r="P4071" i="2" s="1"/>
  <c r="P4072" i="2" a="1"/>
  <c r="P4072" i="2"/>
  <c r="P4073" i="2" a="1"/>
  <c r="P4073" i="2" s="1"/>
  <c r="P4074" i="2" a="1"/>
  <c r="P4074" i="2" s="1"/>
  <c r="P4075" i="2" a="1"/>
  <c r="P4075" i="2"/>
  <c r="P4076" i="2" a="1"/>
  <c r="P4076" i="2"/>
  <c r="P4077" i="2" a="1"/>
  <c r="P4077" i="2"/>
  <c r="P4078" i="2" a="1"/>
  <c r="P4078" i="2" s="1"/>
  <c r="P4079" i="2" a="1"/>
  <c r="P4079" i="2" s="1"/>
  <c r="P4080" i="2" a="1"/>
  <c r="P4080" i="2" s="1"/>
  <c r="P4081" i="2" a="1"/>
  <c r="P4081" i="2"/>
  <c r="P4082" i="2" a="1"/>
  <c r="P4082" i="2"/>
  <c r="P4083" i="2" a="1"/>
  <c r="P4083" i="2"/>
  <c r="P4084" i="2" a="1"/>
  <c r="P4084" i="2"/>
  <c r="P4085" i="2" a="1"/>
  <c r="P4085" i="2" s="1"/>
  <c r="P4086" i="2" a="1"/>
  <c r="P4086" i="2" s="1"/>
  <c r="P4087" i="2" a="1"/>
  <c r="P4087" i="2"/>
  <c r="P4088" i="2" a="1"/>
  <c r="P4088" i="2"/>
  <c r="P4089" i="2" a="1"/>
  <c r="P4089" i="2"/>
  <c r="P4090" i="2" a="1"/>
  <c r="P4090" i="2"/>
  <c r="P4091" i="2" a="1"/>
  <c r="P4091" i="2" s="1"/>
  <c r="P4092" i="2" a="1"/>
  <c r="P4092" i="2" s="1"/>
  <c r="P4093" i="2" a="1"/>
  <c r="P4093" i="2" s="1"/>
  <c r="P4094" i="2" a="1"/>
  <c r="P4094" i="2"/>
  <c r="P4095" i="2" a="1"/>
  <c r="P4095" i="2"/>
  <c r="P4096" i="2" a="1"/>
  <c r="P4096" i="2"/>
  <c r="P4097" i="2" a="1"/>
  <c r="P4097" i="2" s="1"/>
  <c r="P4098" i="2" a="1"/>
  <c r="P4098" i="2" s="1"/>
  <c r="P4099" i="2" a="1"/>
  <c r="P4099" i="2"/>
  <c r="P4100" i="2" a="1"/>
  <c r="P4100" i="2" s="1"/>
  <c r="P4101" i="2" a="1"/>
  <c r="P4101" i="2"/>
  <c r="P4102" i="2" a="1"/>
  <c r="P4102" i="2"/>
  <c r="P4103" i="2" a="1"/>
  <c r="P4103" i="2" s="1"/>
  <c r="P4104" i="2" a="1"/>
  <c r="P4104" i="2" s="1"/>
  <c r="P4105" i="2" a="1"/>
  <c r="P4105" i="2"/>
  <c r="P4106" i="2" a="1"/>
  <c r="P4106" i="2"/>
  <c r="P4107" i="2" a="1"/>
  <c r="P4107" i="2" s="1"/>
  <c r="P4108" i="2" a="1"/>
  <c r="P4108" i="2"/>
  <c r="P4109" i="2" a="1"/>
  <c r="P4109" i="2" s="1"/>
  <c r="P4110" i="2" a="1"/>
  <c r="P4110" i="2" s="1"/>
  <c r="P4111" i="2" a="1"/>
  <c r="P4111" i="2" s="1"/>
  <c r="P4112" i="2" a="1"/>
  <c r="P4112" i="2"/>
  <c r="P4113" i="2" a="1"/>
  <c r="P4113" i="2"/>
  <c r="P4114" i="2" a="1"/>
  <c r="P4114" i="2" s="1"/>
  <c r="P4115" i="2" a="1"/>
  <c r="P4115" i="2" s="1"/>
  <c r="P4116" i="2" a="1"/>
  <c r="P4116" i="2" s="1"/>
  <c r="P4117" i="2" a="1"/>
  <c r="P4117" i="2"/>
  <c r="P4118" i="2" a="1"/>
  <c r="P4118" i="2" s="1"/>
  <c r="P4119" i="2" a="1"/>
  <c r="P4119" i="2" s="1"/>
  <c r="P4120" i="2" a="1"/>
  <c r="P4120" i="2"/>
  <c r="P4121" i="2" a="1"/>
  <c r="P4121" i="2" s="1"/>
  <c r="P4122" i="2" a="1"/>
  <c r="P4122" i="2" s="1"/>
  <c r="P4123" i="2" a="1"/>
  <c r="P4123" i="2"/>
  <c r="P4124" i="2" a="1"/>
  <c r="P4124" i="2"/>
  <c r="P4125" i="2" a="1"/>
  <c r="P4125" i="2" s="1"/>
  <c r="P4126" i="2" a="1"/>
  <c r="P4126" i="2" s="1"/>
  <c r="P4127" i="2" a="1"/>
  <c r="P4127" i="2" s="1"/>
  <c r="P4128" i="2" a="1"/>
  <c r="P4128" i="2" s="1"/>
  <c r="P4129" i="2" a="1"/>
  <c r="P4129" i="2" s="1"/>
  <c r="P4130" i="2" a="1"/>
  <c r="P4130" i="2"/>
  <c r="P4131" i="2" a="1"/>
  <c r="P4131" i="2"/>
  <c r="P4132" i="2" a="1"/>
  <c r="P4132" i="2"/>
  <c r="P4133" i="2" a="1"/>
  <c r="P4133" i="2" s="1"/>
  <c r="P4134" i="2" a="1"/>
  <c r="P4134" i="2" s="1"/>
  <c r="P4135" i="2" a="1"/>
  <c r="P4135" i="2"/>
  <c r="P4136" i="2" a="1"/>
  <c r="P4136" i="2" s="1"/>
  <c r="P4137" i="2" a="1"/>
  <c r="P4137" i="2"/>
  <c r="P4138" i="2" a="1"/>
  <c r="P4138" i="2"/>
  <c r="P4139" i="2" a="1"/>
  <c r="P4139" i="2" s="1"/>
  <c r="P4140" i="2" a="1"/>
  <c r="P4140" i="2" s="1"/>
  <c r="P4141" i="2" a="1"/>
  <c r="P4141" i="2" s="1"/>
  <c r="P4142" i="2" a="1"/>
  <c r="P4142" i="2" s="1"/>
  <c r="P4143" i="2" a="1"/>
  <c r="P4143" i="2" s="1"/>
  <c r="P4144" i="2" a="1"/>
  <c r="P4144" i="2"/>
  <c r="P4145" i="2" a="1"/>
  <c r="P4145" i="2" s="1"/>
  <c r="P4146" i="2" a="1"/>
  <c r="P4146" i="2" s="1"/>
  <c r="P4147" i="2" a="1"/>
  <c r="P4147" i="2"/>
  <c r="P4148" i="2" a="1"/>
  <c r="P4148" i="2"/>
  <c r="P4149" i="2" a="1"/>
  <c r="P4149" i="2" s="1"/>
  <c r="P4150" i="2" a="1"/>
  <c r="P4150" i="2" s="1"/>
  <c r="P4151" i="2" a="1"/>
  <c r="P4151" i="2" s="1"/>
  <c r="P4152" i="2" a="1"/>
  <c r="P4152" i="2" s="1"/>
  <c r="P4153" i="2" a="1"/>
  <c r="P4153" i="2"/>
  <c r="P4154" i="2" a="1"/>
  <c r="P4154" i="2"/>
  <c r="P4155" i="2" a="1"/>
  <c r="P4155" i="2"/>
  <c r="P4156" i="2" a="1"/>
  <c r="P4156" i="2" s="1"/>
  <c r="P4157" i="2" a="1"/>
  <c r="P4157" i="2" s="1"/>
  <c r="P4158" i="2" a="1"/>
  <c r="P4158" i="2" s="1"/>
  <c r="P4159" i="2" a="1"/>
  <c r="P4159" i="2"/>
  <c r="P4160" i="2" a="1"/>
  <c r="P4160" i="2"/>
  <c r="P4161" i="2" a="1"/>
  <c r="P4161" i="2"/>
  <c r="P4162" i="2" a="1"/>
  <c r="P4162" i="2"/>
  <c r="P4163" i="2" a="1"/>
  <c r="P4163" i="2" s="1"/>
  <c r="P4164" i="2" a="1"/>
  <c r="P4164" i="2" s="1"/>
  <c r="P4165" i="2" a="1"/>
  <c r="P4165" i="2" s="1"/>
  <c r="P4166" i="2" a="1"/>
  <c r="P4166" i="2"/>
  <c r="P4167" i="2" a="1"/>
  <c r="P4167" i="2"/>
  <c r="P4168" i="2" a="1"/>
  <c r="P4168" i="2"/>
  <c r="P4169" i="2" a="1"/>
  <c r="P4169" i="2" s="1"/>
  <c r="P4170" i="2" a="1"/>
  <c r="P4170" i="2" s="1"/>
  <c r="P4171" i="2" a="1"/>
  <c r="P4171" i="2"/>
  <c r="P4172" i="2" a="1"/>
  <c r="P4172" i="2" s="1"/>
  <c r="P4173" i="2" a="1"/>
  <c r="P4173" i="2"/>
  <c r="P4174" i="2" a="1"/>
  <c r="P4174" i="2"/>
  <c r="P4175" i="2" a="1"/>
  <c r="P4175" i="2" s="1"/>
  <c r="P4176" i="2" a="1"/>
  <c r="P4176" i="2" s="1"/>
  <c r="P4177" i="2" a="1"/>
  <c r="P4177" i="2"/>
  <c r="P4178" i="2" a="1"/>
  <c r="P4178" i="2"/>
  <c r="P4179" i="2" a="1"/>
  <c r="P4179" i="2" s="1"/>
  <c r="P4180" i="2" a="1"/>
  <c r="P4180" i="2"/>
  <c r="P4181" i="2" a="1"/>
  <c r="P4181" i="2" s="1"/>
  <c r="P4182" i="2" a="1"/>
  <c r="P4182" i="2" s="1"/>
  <c r="P4183" i="2" a="1"/>
  <c r="P4183" i="2"/>
  <c r="P4184" i="2" a="1"/>
  <c r="P4184" i="2"/>
  <c r="P4185" i="2" a="1"/>
  <c r="P4185" i="2"/>
  <c r="P4186" i="2" a="1"/>
  <c r="P4186" i="2" s="1"/>
  <c r="P4187" i="2" a="1"/>
  <c r="P4187" i="2" s="1"/>
  <c r="P4188" i="2" a="1"/>
  <c r="P4188" i="2" s="1"/>
  <c r="P4189" i="2" a="1"/>
  <c r="P4189" i="2"/>
  <c r="P4190" i="2" a="1"/>
  <c r="P4190" i="2"/>
  <c r="P4191" i="2" a="1"/>
  <c r="P4191" i="2"/>
  <c r="P4192" i="2" a="1"/>
  <c r="P4192" i="2"/>
  <c r="P4193" i="2" a="1"/>
  <c r="P4193" i="2" s="1"/>
  <c r="P4194" i="2" a="1"/>
  <c r="P4194" i="2" s="1"/>
  <c r="P4195" i="2" a="1"/>
  <c r="P4195" i="2"/>
  <c r="P4196" i="2" a="1"/>
  <c r="P4196" i="2"/>
  <c r="P4197" i="2" a="1"/>
  <c r="P4197" i="2"/>
  <c r="P4198" i="2" a="1"/>
  <c r="P4198" i="2"/>
  <c r="P4199" i="2" a="1"/>
  <c r="P4199" i="2" s="1"/>
  <c r="P4200" i="2" a="1"/>
  <c r="P4200" i="2" s="1"/>
  <c r="P4201" i="2" a="1"/>
  <c r="P4201" i="2" s="1"/>
  <c r="P4202" i="2" a="1"/>
  <c r="P4202" i="2"/>
  <c r="P4203" i="2" a="1"/>
  <c r="P4203" i="2"/>
  <c r="P4204" i="2" a="1"/>
  <c r="P4204" i="2"/>
  <c r="P4205" i="2" a="1"/>
  <c r="P4205" i="2" s="1"/>
  <c r="P4206" i="2" a="1"/>
  <c r="P4206" i="2" s="1"/>
  <c r="P4207" i="2" a="1"/>
  <c r="P4207" i="2"/>
  <c r="P4208" i="2" a="1"/>
  <c r="P4208" i="2" s="1"/>
  <c r="P4209" i="2" a="1"/>
  <c r="P4209" i="2"/>
  <c r="P4210" i="2" a="1"/>
  <c r="P4210" i="2"/>
  <c r="P4211" i="2" a="1"/>
  <c r="P4211" i="2" s="1"/>
  <c r="P4212" i="2" a="1"/>
  <c r="P4212" i="2" s="1"/>
  <c r="P4213" i="2" a="1"/>
  <c r="P4213" i="2"/>
  <c r="P4214" i="2" a="1"/>
  <c r="P4214" i="2"/>
  <c r="P4215" i="2" a="1"/>
  <c r="P4215" i="2" s="1"/>
  <c r="P4216" i="2" a="1"/>
  <c r="P4216" i="2"/>
  <c r="P4217" i="2" a="1"/>
  <c r="P4217" i="2" s="1"/>
  <c r="P4218" i="2" a="1"/>
  <c r="P4218" i="2" s="1"/>
  <c r="P4219" i="2" a="1"/>
  <c r="P4219" i="2" s="1"/>
  <c r="P4220" i="2" a="1"/>
  <c r="P4220" i="2"/>
  <c r="P4221" i="2" a="1"/>
  <c r="P4221" i="2"/>
  <c r="P4222" i="2" a="1"/>
  <c r="P4222" i="2" s="1"/>
  <c r="P4223" i="2" a="1"/>
  <c r="P4223" i="2" s="1"/>
  <c r="P4224" i="2" a="1"/>
  <c r="P4224" i="2" s="1"/>
  <c r="P4225" i="2" a="1"/>
  <c r="P4225" i="2"/>
  <c r="P4226" i="2" a="1"/>
  <c r="P4226" i="2" s="1"/>
  <c r="P4227" i="2" a="1"/>
  <c r="P4227" i="2" s="1"/>
  <c r="P4228" i="2" a="1"/>
  <c r="P4228" i="2"/>
  <c r="P4229" i="2" a="1"/>
  <c r="P4229" i="2" s="1"/>
  <c r="P4230" i="2" a="1"/>
  <c r="P4230" i="2" s="1"/>
  <c r="P4231" i="2" a="1"/>
  <c r="P4231" i="2"/>
  <c r="P4232" i="2" a="1"/>
  <c r="P4232" i="2"/>
  <c r="P4233" i="2" a="1"/>
  <c r="P4233" i="2" s="1"/>
  <c r="P4234" i="2" a="1"/>
  <c r="P4234" i="2" s="1"/>
  <c r="P4235" i="2" a="1"/>
  <c r="P4235" i="2" s="1"/>
  <c r="P4236" i="2" a="1"/>
  <c r="P4236" i="2" s="1"/>
  <c r="P4237" i="2" a="1"/>
  <c r="P4237" i="2" s="1"/>
  <c r="P4238" i="2" a="1"/>
  <c r="P4238" i="2"/>
  <c r="P4239" i="2" a="1"/>
  <c r="P4239" i="2"/>
  <c r="P4240" i="2" a="1"/>
  <c r="P4240" i="2"/>
  <c r="P4241" i="2" a="1"/>
  <c r="P4241" i="2" s="1"/>
  <c r="P4242" i="2" a="1"/>
  <c r="P4242" i="2" s="1"/>
  <c r="P4243" i="2" a="1"/>
  <c r="P4243" i="2"/>
  <c r="P4244" i="2" a="1"/>
  <c r="P4244" i="2" s="1"/>
  <c r="P4245" i="2" a="1"/>
  <c r="P4245" i="2"/>
  <c r="P4246" i="2" a="1"/>
  <c r="P4246" i="2"/>
  <c r="P4247" i="2" a="1"/>
  <c r="P4247" i="2" s="1"/>
  <c r="P4248" i="2" a="1"/>
  <c r="P4248" i="2" s="1"/>
  <c r="P4249" i="2" a="1"/>
  <c r="P4249" i="2" s="1"/>
  <c r="P4250" i="2" a="1"/>
  <c r="P4250" i="2" s="1"/>
  <c r="P4251" i="2" a="1"/>
  <c r="P4251" i="2" s="1"/>
  <c r="P4252" i="2" a="1"/>
  <c r="P4252" i="2"/>
  <c r="P4253" i="2" a="1"/>
  <c r="P4253" i="2" s="1"/>
  <c r="P4254" i="2" a="1"/>
  <c r="P4254" i="2" s="1"/>
  <c r="P4255" i="2" a="1"/>
  <c r="P4255" i="2"/>
  <c r="P4256" i="2" a="1"/>
  <c r="P4256" i="2"/>
  <c r="P4257" i="2" a="1"/>
  <c r="P4257" i="2" s="1"/>
  <c r="P4258" i="2" a="1"/>
  <c r="P4258" i="2" s="1"/>
  <c r="P4259" i="2" a="1"/>
  <c r="P4259" i="2" s="1"/>
  <c r="P4260" i="2" a="1"/>
  <c r="P4260" i="2" s="1"/>
  <c r="P4261" i="2" a="1"/>
  <c r="P4261" i="2"/>
  <c r="P4262" i="2" a="1"/>
  <c r="P4262" i="2"/>
  <c r="P4263" i="2" a="1"/>
  <c r="P4263" i="2"/>
  <c r="P4264" i="2" a="1"/>
  <c r="P4264" i="2" s="1"/>
  <c r="P4265" i="2" a="1"/>
  <c r="P4265" i="2" s="1"/>
  <c r="P4266" i="2" a="1"/>
  <c r="P4266" i="2" s="1"/>
  <c r="P4267" i="2" a="1"/>
  <c r="P4267" i="2"/>
  <c r="P4268" i="2" a="1"/>
  <c r="P4268" i="2"/>
  <c r="P4269" i="2" a="1"/>
  <c r="P4269" i="2"/>
  <c r="P4270" i="2" a="1"/>
  <c r="P4270" i="2"/>
  <c r="P4271" i="2" a="1"/>
  <c r="P4271" i="2" s="1"/>
  <c r="P4272" i="2" a="1"/>
  <c r="P4272" i="2" s="1"/>
  <c r="P4273" i="2" a="1"/>
  <c r="P4273" i="2" s="1"/>
  <c r="P4274" i="2" a="1"/>
  <c r="P4274" i="2"/>
  <c r="P4275" i="2" a="1"/>
  <c r="P4275" i="2"/>
  <c r="P4276" i="2" a="1"/>
  <c r="P4276" i="2"/>
  <c r="P4277" i="2" a="1"/>
  <c r="P4277" i="2" s="1"/>
  <c r="P4278" i="2" a="1"/>
  <c r="P4278" i="2" s="1"/>
  <c r="P4279" i="2" a="1"/>
  <c r="P4279" i="2"/>
  <c r="P4280" i="2" a="1"/>
  <c r="P4280" i="2" s="1"/>
  <c r="P4281" i="2" a="1"/>
  <c r="P4281" i="2"/>
  <c r="P4282" i="2" a="1"/>
  <c r="P4282" i="2"/>
  <c r="P4283" i="2" a="1"/>
  <c r="P4283" i="2" s="1"/>
  <c r="P4284" i="2" a="1"/>
  <c r="P4284" i="2" s="1"/>
  <c r="P4285" i="2" a="1"/>
  <c r="P4285" i="2"/>
  <c r="P4286" i="2" a="1"/>
  <c r="P4286" i="2"/>
  <c r="P4287" i="2" a="1"/>
  <c r="P4287" i="2" s="1"/>
  <c r="P4288" i="2" a="1"/>
  <c r="P4288" i="2"/>
  <c r="P4289" i="2" a="1"/>
  <c r="P4289" i="2" s="1"/>
  <c r="P4290" i="2" a="1"/>
  <c r="P4290" i="2" s="1"/>
  <c r="P4291" i="2" a="1"/>
  <c r="P4291" i="2"/>
  <c r="P4292" i="2" a="1"/>
  <c r="P4292" i="2"/>
  <c r="P4293" i="2" a="1"/>
  <c r="P4293" i="2"/>
  <c r="P4294" i="2" a="1"/>
  <c r="P4294" i="2" s="1"/>
  <c r="P4295" i="2" a="1"/>
  <c r="P4295" i="2" s="1"/>
  <c r="P4296" i="2" a="1"/>
  <c r="P4296" i="2" s="1"/>
  <c r="P4297" i="2" a="1"/>
  <c r="P4297" i="2"/>
  <c r="P4298" i="2" a="1"/>
  <c r="P4298" i="2"/>
  <c r="P4299" i="2" a="1"/>
  <c r="P4299" i="2"/>
  <c r="P4300" i="2" a="1"/>
  <c r="P4300" i="2"/>
  <c r="P4301" i="2" a="1"/>
  <c r="P4301" i="2" s="1"/>
  <c r="P4302" i="2" a="1"/>
  <c r="P4302" i="2" s="1"/>
  <c r="P4303" i="2" a="1"/>
  <c r="P4303" i="2"/>
  <c r="P4304" i="2" a="1"/>
  <c r="P4304" i="2"/>
  <c r="P4305" i="2" a="1"/>
  <c r="P4305" i="2"/>
  <c r="P4306" i="2" a="1"/>
  <c r="P4306" i="2"/>
  <c r="P4307" i="2" a="1"/>
  <c r="P4307" i="2" s="1"/>
  <c r="P4308" i="2" a="1"/>
  <c r="P4308" i="2" s="1"/>
  <c r="P4309" i="2" a="1"/>
  <c r="P4309" i="2" s="1"/>
  <c r="P4310" i="2" a="1"/>
  <c r="P4310" i="2"/>
  <c r="P4311" i="2" a="1"/>
  <c r="P4311" i="2"/>
  <c r="P4312" i="2" a="1"/>
  <c r="P4312" i="2"/>
  <c r="P4313" i="2" a="1"/>
  <c r="P4313" i="2" s="1"/>
  <c r="P4314" i="2" a="1"/>
  <c r="P4314" i="2" s="1"/>
  <c r="P4315" i="2" a="1"/>
  <c r="P4315" i="2"/>
  <c r="P4316" i="2" a="1"/>
  <c r="P4316" i="2" s="1"/>
  <c r="P4317" i="2" a="1"/>
  <c r="P4317" i="2"/>
  <c r="P4318" i="2" a="1"/>
  <c r="P4318" i="2"/>
  <c r="P4319" i="2" a="1"/>
  <c r="P4319" i="2" s="1"/>
  <c r="P4320" i="2" a="1"/>
  <c r="P4320" i="2" s="1"/>
  <c r="P4321" i="2" a="1"/>
  <c r="P4321" i="2"/>
  <c r="P4322" i="2" a="1"/>
  <c r="P4322" i="2"/>
  <c r="P4323" i="2" a="1"/>
  <c r="P4323" i="2" s="1"/>
  <c r="P4324" i="2" a="1"/>
  <c r="P4324" i="2"/>
  <c r="P4325" i="2" a="1"/>
  <c r="P4325" i="2" s="1"/>
  <c r="P4326" i="2" a="1"/>
  <c r="P4326" i="2" s="1"/>
  <c r="P4327" i="2" a="1"/>
  <c r="P4327" i="2" s="1"/>
  <c r="P4328" i="2" a="1"/>
  <c r="P4328" i="2"/>
  <c r="P4329" i="2" a="1"/>
  <c r="P4329" i="2"/>
  <c r="P4330" i="2" a="1"/>
  <c r="P4330" i="2" s="1"/>
  <c r="P4331" i="2" a="1"/>
  <c r="P4331" i="2" s="1"/>
  <c r="P4332" i="2" a="1"/>
  <c r="P4332" i="2" s="1"/>
  <c r="P4333" i="2" a="1"/>
  <c r="P4333" i="2"/>
  <c r="P4334" i="2" a="1"/>
  <c r="P4334" i="2" s="1"/>
  <c r="P4335" i="2" a="1"/>
  <c r="P4335" i="2" s="1"/>
  <c r="P4336" i="2" a="1"/>
  <c r="P4336" i="2"/>
  <c r="P4337" i="2" a="1"/>
  <c r="P4337" i="2" s="1"/>
  <c r="P4338" i="2" a="1"/>
  <c r="P4338" i="2" s="1"/>
  <c r="P4339" i="2" a="1"/>
  <c r="P4339" i="2"/>
  <c r="P4340" i="2" a="1"/>
  <c r="P4340" i="2"/>
  <c r="P4341" i="2" a="1"/>
  <c r="P4341" i="2" s="1"/>
  <c r="P4342" i="2" a="1"/>
  <c r="P4342" i="2" s="1"/>
  <c r="P4343" i="2" a="1"/>
  <c r="P4343" i="2" s="1"/>
  <c r="P4344" i="2" a="1"/>
  <c r="P4344" i="2" s="1"/>
  <c r="P4345" i="2" a="1"/>
  <c r="P4345" i="2" s="1"/>
  <c r="P4346" i="2" a="1"/>
  <c r="P4346" i="2"/>
  <c r="P4347" i="2" a="1"/>
  <c r="P4347" i="2"/>
  <c r="P4348" i="2" a="1"/>
  <c r="P4348" i="2"/>
  <c r="P4349" i="2" a="1"/>
  <c r="P4349" i="2" s="1"/>
  <c r="P4350" i="2" a="1"/>
  <c r="P4350" i="2" s="1"/>
  <c r="P4351" i="2" a="1"/>
  <c r="P4351" i="2"/>
  <c r="P4352" i="2" a="1"/>
  <c r="P4352" i="2" s="1"/>
  <c r="P4353" i="2" a="1"/>
  <c r="P4353" i="2"/>
  <c r="P4354" i="2" a="1"/>
  <c r="P4354" i="2"/>
  <c r="P4355" i="2" a="1"/>
  <c r="P4355" i="2" s="1"/>
  <c r="P4356" i="2" a="1"/>
  <c r="P4356" i="2" s="1"/>
  <c r="P4357" i="2" a="1"/>
  <c r="P4357" i="2" s="1"/>
  <c r="P4358" i="2" a="1"/>
  <c r="P4358" i="2" s="1"/>
  <c r="P4359" i="2" a="1"/>
  <c r="P4359" i="2" s="1"/>
  <c r="P4360" i="2" a="1"/>
  <c r="P4360" i="2"/>
  <c r="P4361" i="2" a="1"/>
  <c r="P4361" i="2" s="1"/>
  <c r="P4362" i="2" a="1"/>
  <c r="P4362" i="2" s="1"/>
  <c r="P4363" i="2" a="1"/>
  <c r="P4363" i="2"/>
  <c r="P4364" i="2" a="1"/>
  <c r="P4364" i="2"/>
  <c r="P4365" i="2" a="1"/>
  <c r="P4365" i="2" s="1"/>
  <c r="P4366" i="2" a="1"/>
  <c r="P4366" i="2" s="1"/>
  <c r="P4367" i="2" a="1"/>
  <c r="P4367" i="2" s="1"/>
  <c r="P4368" i="2" a="1"/>
  <c r="P4368" i="2" s="1"/>
  <c r="P4369" i="2" a="1"/>
  <c r="P4369" i="2"/>
  <c r="P4370" i="2" a="1"/>
  <c r="P4370" i="2"/>
  <c r="P4371" i="2" a="1"/>
  <c r="P4371" i="2"/>
  <c r="P4372" i="2" a="1"/>
  <c r="P4372" i="2" s="1"/>
  <c r="P4373" i="2" a="1"/>
  <c r="P4373" i="2" s="1"/>
  <c r="P4374" i="2" a="1"/>
  <c r="P4374" i="2" s="1"/>
  <c r="P4375" i="2" a="1"/>
  <c r="P4375" i="2"/>
  <c r="P4376" i="2" a="1"/>
  <c r="P4376" i="2"/>
  <c r="P4377" i="2" a="1"/>
  <c r="P4377" i="2"/>
  <c r="P4378" i="2" a="1"/>
  <c r="P4378" i="2"/>
  <c r="P4379" i="2" a="1"/>
  <c r="P4379" i="2" s="1"/>
  <c r="P4380" i="2" a="1"/>
  <c r="P4380" i="2" s="1"/>
  <c r="P4381" i="2" a="1"/>
  <c r="P4381" i="2" s="1"/>
  <c r="P4382" i="2" a="1"/>
  <c r="P4382" i="2"/>
  <c r="P4383" i="2" a="1"/>
  <c r="P4383" i="2"/>
  <c r="P4384" i="2" a="1"/>
  <c r="P4384" i="2"/>
  <c r="P4385" i="2" a="1"/>
  <c r="P4385" i="2" s="1"/>
  <c r="P4386" i="2" a="1"/>
  <c r="P4386" i="2" s="1"/>
  <c r="P4387" i="2" a="1"/>
  <c r="P4387" i="2"/>
  <c r="P4388" i="2" a="1"/>
  <c r="P4388" i="2" s="1"/>
  <c r="P4389" i="2" a="1"/>
  <c r="P4389" i="2"/>
  <c r="P4390" i="2" a="1"/>
  <c r="P4390" i="2"/>
  <c r="P4391" i="2" a="1"/>
  <c r="P4391" i="2" s="1"/>
  <c r="P4392" i="2" a="1"/>
  <c r="P4392" i="2" s="1"/>
  <c r="P4393" i="2" a="1"/>
  <c r="P4393" i="2"/>
  <c r="P4394" i="2" a="1"/>
  <c r="P4394" i="2"/>
  <c r="P4395" i="2" a="1"/>
  <c r="P4395" i="2" s="1"/>
  <c r="P4396" i="2" a="1"/>
  <c r="P4396" i="2"/>
  <c r="P4397" i="2" a="1"/>
  <c r="P4397" i="2" s="1"/>
  <c r="P4398" i="2" a="1"/>
  <c r="P4398" i="2" s="1"/>
  <c r="P4399" i="2" a="1"/>
  <c r="P4399" i="2"/>
  <c r="P4400" i="2" a="1"/>
  <c r="P4400" i="2"/>
  <c r="P4401" i="2" a="1"/>
  <c r="P4401" i="2"/>
  <c r="P4402" i="2" a="1"/>
  <c r="P4402" i="2" s="1"/>
  <c r="P4403" i="2" a="1"/>
  <c r="P4403" i="2" s="1"/>
  <c r="P4404" i="2" a="1"/>
  <c r="P4404" i="2" s="1"/>
  <c r="P4405" i="2" a="1"/>
  <c r="P4405" i="2"/>
  <c r="P4406" i="2" a="1"/>
  <c r="P4406" i="2"/>
  <c r="P4407" i="2" a="1"/>
  <c r="P4407" i="2"/>
  <c r="P4408" i="2" a="1"/>
  <c r="P4408" i="2"/>
  <c r="P4409" i="2" a="1"/>
  <c r="P4409" i="2" s="1"/>
  <c r="P4410" i="2" a="1"/>
  <c r="P4410" i="2" s="1"/>
  <c r="P4411" i="2" a="1"/>
  <c r="P4411" i="2"/>
  <c r="P4412" i="2" a="1"/>
  <c r="P4412" i="2"/>
  <c r="P4413" i="2" a="1"/>
  <c r="P4413" i="2"/>
  <c r="P4414" i="2" a="1"/>
  <c r="P4414" i="2"/>
  <c r="P4415" i="2" a="1"/>
  <c r="P4415" i="2" s="1"/>
  <c r="P4416" i="2" a="1"/>
  <c r="P4416" i="2" s="1"/>
  <c r="P4417" i="2" a="1"/>
  <c r="P4417" i="2" s="1"/>
  <c r="P4418" i="2" a="1"/>
  <c r="P4418" i="2"/>
  <c r="P4419" i="2" a="1"/>
  <c r="P4419" i="2"/>
  <c r="P4420" i="2" a="1"/>
  <c r="P4420" i="2"/>
  <c r="P4421" i="2" a="1"/>
  <c r="P4421" i="2" s="1"/>
  <c r="P4422" i="2" a="1"/>
  <c r="P4422" i="2" s="1"/>
  <c r="P4423" i="2" a="1"/>
  <c r="P4423" i="2"/>
  <c r="P4424" i="2" a="1"/>
  <c r="P4424" i="2" s="1"/>
  <c r="P4425" i="2" a="1"/>
  <c r="P4425" i="2"/>
  <c r="P4426" i="2" a="1"/>
  <c r="P4426" i="2"/>
  <c r="P4427" i="2" a="1"/>
  <c r="P4427" i="2" s="1"/>
  <c r="P4428" i="2" a="1"/>
  <c r="P4428" i="2" s="1"/>
  <c r="P4429" i="2" a="1"/>
  <c r="P4429" i="2"/>
  <c r="P4430" i="2" a="1"/>
  <c r="P4430" i="2"/>
  <c r="P4431" i="2" a="1"/>
  <c r="P4431" i="2" s="1"/>
  <c r="P4432" i="2" a="1"/>
  <c r="P4432" i="2"/>
  <c r="P4433" i="2" a="1"/>
  <c r="P4433" i="2" s="1"/>
  <c r="P4434" i="2" a="1"/>
  <c r="P4434" i="2" s="1"/>
  <c r="P4435" i="2" a="1"/>
  <c r="P4435" i="2" s="1"/>
  <c r="P4436" i="2" a="1"/>
  <c r="P4436" i="2"/>
  <c r="P4437" i="2" a="1"/>
  <c r="P4437" i="2"/>
  <c r="P4438" i="2" a="1"/>
  <c r="P4438" i="2" s="1"/>
  <c r="P4439" i="2" a="1"/>
  <c r="P4439" i="2" s="1"/>
  <c r="P4440" i="2" a="1"/>
  <c r="P4440" i="2" s="1"/>
  <c r="P4441" i="2" a="1"/>
  <c r="P4441" i="2"/>
  <c r="P4442" i="2" a="1"/>
  <c r="P4442" i="2" s="1"/>
  <c r="P4443" i="2" a="1"/>
  <c r="P4443" i="2" s="1"/>
  <c r="P4444" i="2" a="1"/>
  <c r="P4444" i="2"/>
  <c r="P4445" i="2" a="1"/>
  <c r="P4445" i="2" s="1"/>
  <c r="P4446" i="2" a="1"/>
  <c r="P4446" i="2" s="1"/>
  <c r="P4447" i="2" a="1"/>
  <c r="P4447" i="2"/>
  <c r="P4448" i="2" a="1"/>
  <c r="P4448" i="2"/>
  <c r="P4449" i="2" a="1"/>
  <c r="P4449" i="2" s="1"/>
  <c r="P4450" i="2" a="1"/>
  <c r="P4450" i="2" s="1"/>
  <c r="P4451" i="2" a="1"/>
  <c r="P4451" i="2" s="1"/>
  <c r="P4452" i="2" a="1"/>
  <c r="P4452" i="2" s="1"/>
  <c r="P4453" i="2" a="1"/>
  <c r="P4453" i="2" s="1"/>
  <c r="P4454" i="2" a="1"/>
  <c r="P4454" i="2"/>
  <c r="P4455" i="2" a="1"/>
  <c r="P4455" i="2"/>
  <c r="P4456" i="2" a="1"/>
  <c r="P4456" i="2"/>
  <c r="P4457" i="2" a="1"/>
  <c r="P4457" i="2" s="1"/>
  <c r="P4458" i="2" a="1"/>
  <c r="P4458" i="2" s="1"/>
  <c r="P4459" i="2" a="1"/>
  <c r="P4459" i="2"/>
  <c r="P4460" i="2" a="1"/>
  <c r="P4460" i="2" s="1"/>
  <c r="P4461" i="2" a="1"/>
  <c r="P4461" i="2"/>
  <c r="P4462" i="2" a="1"/>
  <c r="P4462" i="2"/>
  <c r="P4463" i="2" a="1"/>
  <c r="P4463" i="2" s="1"/>
  <c r="P4464" i="2" a="1"/>
  <c r="P4464" i="2" s="1"/>
  <c r="P4465" i="2" a="1"/>
  <c r="P4465" i="2" s="1"/>
  <c r="P4466" i="2" a="1"/>
  <c r="P4466" i="2" s="1"/>
  <c r="P4467" i="2" a="1"/>
  <c r="P4467" i="2" s="1"/>
  <c r="P4468" i="2" a="1"/>
  <c r="P4468" i="2"/>
  <c r="P4469" i="2" a="1"/>
  <c r="P4469" i="2" s="1"/>
  <c r="P4470" i="2" a="1"/>
  <c r="P4470" i="2" s="1"/>
  <c r="P4471" i="2" a="1"/>
  <c r="P4471" i="2"/>
  <c r="P4472" i="2" a="1"/>
  <c r="P4472" i="2"/>
  <c r="P4473" i="2" a="1"/>
  <c r="P4473" i="2" s="1"/>
  <c r="P4474" i="2" a="1"/>
  <c r="P4474" i="2" s="1"/>
  <c r="P4475" i="2" a="1"/>
  <c r="P4475" i="2" s="1"/>
  <c r="P4476" i="2" a="1"/>
  <c r="P4476" i="2" s="1"/>
  <c r="P4477" i="2" a="1"/>
  <c r="P4477" i="2"/>
  <c r="P4478" i="2" a="1"/>
  <c r="P4478" i="2"/>
  <c r="P4479" i="2" a="1"/>
  <c r="P4479" i="2"/>
  <c r="P4480" i="2" a="1"/>
  <c r="P4480" i="2" s="1"/>
  <c r="P4481" i="2" a="1"/>
  <c r="P4481" i="2" s="1"/>
  <c r="P4482" i="2" a="1"/>
  <c r="P4482" i="2" s="1"/>
  <c r="P4483" i="2" a="1"/>
  <c r="P4483" i="2"/>
  <c r="P4484" i="2" a="1"/>
  <c r="P4484" i="2"/>
  <c r="P4485" i="2" a="1"/>
  <c r="P4485" i="2"/>
  <c r="P4486" i="2" a="1"/>
  <c r="P4486" i="2"/>
  <c r="P4487" i="2" a="1"/>
  <c r="P4487" i="2" s="1"/>
  <c r="P4488" i="2" a="1"/>
  <c r="P4488" i="2" s="1"/>
  <c r="P4489" i="2" a="1"/>
  <c r="P4489" i="2" s="1"/>
  <c r="P4490" i="2" a="1"/>
  <c r="P4490" i="2"/>
  <c r="P4491" i="2" a="1"/>
  <c r="P4491" i="2"/>
  <c r="P4492" i="2" a="1"/>
  <c r="P4492" i="2"/>
  <c r="P4493" i="2" a="1"/>
  <c r="P4493" i="2" s="1"/>
  <c r="P4494" i="2" a="1"/>
  <c r="P4494" i="2" s="1"/>
  <c r="P4495" i="2" a="1"/>
  <c r="P4495" i="2"/>
  <c r="P4496" i="2" a="1"/>
  <c r="P4496" i="2" s="1"/>
  <c r="P4497" i="2" a="1"/>
  <c r="P4497" i="2"/>
  <c r="P4498" i="2" a="1"/>
  <c r="P4498" i="2"/>
  <c r="P4499" i="2" a="1"/>
  <c r="P4499" i="2" s="1"/>
  <c r="P4500" i="2" a="1"/>
  <c r="P4500" i="2" s="1"/>
  <c r="P4501" i="2" a="1"/>
  <c r="P4501" i="2"/>
  <c r="P4502" i="2" a="1"/>
  <c r="P4502" i="2"/>
  <c r="P4503" i="2" a="1"/>
  <c r="P4503" i="2" s="1"/>
  <c r="P4504" i="2" a="1"/>
  <c r="P4504" i="2"/>
  <c r="P4505" i="2" a="1"/>
  <c r="P4505" i="2" s="1"/>
  <c r="P4506" i="2" a="1"/>
  <c r="P4506" i="2" s="1"/>
  <c r="P4507" i="2" a="1"/>
  <c r="P4507" i="2"/>
  <c r="P4508" i="2" a="1"/>
  <c r="P4508" i="2"/>
  <c r="P4509" i="2" a="1"/>
  <c r="P4509" i="2"/>
  <c r="P4510" i="2" a="1"/>
  <c r="P4510" i="2" s="1"/>
  <c r="P4511" i="2" a="1"/>
  <c r="P4511" i="2" s="1"/>
  <c r="P4512" i="2" a="1"/>
  <c r="P4512" i="2" s="1"/>
  <c r="P4513" i="2" a="1"/>
  <c r="P4513" i="2"/>
  <c r="P4514" i="2" a="1"/>
  <c r="P4514" i="2"/>
  <c r="P4515" i="2" a="1"/>
  <c r="P4515" i="2"/>
  <c r="P4516" i="2" a="1"/>
  <c r="P4516" i="2"/>
  <c r="P4517" i="2" a="1"/>
  <c r="P4517" i="2" s="1"/>
  <c r="P4518" i="2" a="1"/>
  <c r="P4518" i="2" s="1"/>
  <c r="P4519" i="2" a="1"/>
  <c r="P4519" i="2"/>
  <c r="P4520" i="2" a="1"/>
  <c r="P4520" i="2"/>
  <c r="P4521" i="2" a="1"/>
  <c r="P4521" i="2"/>
  <c r="P4522" i="2" a="1"/>
  <c r="P4522" i="2"/>
  <c r="P4523" i="2" a="1"/>
  <c r="P4523" i="2" s="1"/>
  <c r="P4524" i="2" a="1"/>
  <c r="P4524" i="2" s="1"/>
  <c r="P4525" i="2" a="1"/>
  <c r="P4525" i="2" s="1"/>
  <c r="P4526" i="2" a="1"/>
  <c r="P4526" i="2"/>
  <c r="P4527" i="2" a="1"/>
  <c r="P4527" i="2"/>
  <c r="P4528" i="2" a="1"/>
  <c r="P4528" i="2"/>
  <c r="P4529" i="2" a="1"/>
  <c r="P4529" i="2" s="1"/>
  <c r="P4530" i="2" a="1"/>
  <c r="P4530" i="2" s="1"/>
  <c r="P4531" i="2" a="1"/>
  <c r="P4531" i="2"/>
  <c r="P4532" i="2" a="1"/>
  <c r="P4532" i="2" s="1"/>
  <c r="P4533" i="2" a="1"/>
  <c r="P4533" i="2"/>
  <c r="P4534" i="2" a="1"/>
  <c r="P4534" i="2"/>
  <c r="P4535" i="2" a="1"/>
  <c r="P4535" i="2" s="1"/>
  <c r="P4536" i="2" a="1"/>
  <c r="P4536" i="2" s="1"/>
  <c r="P4537" i="2" a="1"/>
  <c r="P4537" i="2"/>
  <c r="P4538" i="2" a="1"/>
  <c r="P4538" i="2"/>
  <c r="P4539" i="2" a="1"/>
  <c r="P4539" i="2" s="1"/>
  <c r="P4540" i="2" a="1"/>
  <c r="P4540" i="2"/>
  <c r="P4541" i="2" a="1"/>
  <c r="P4541" i="2" s="1"/>
  <c r="P4542" i="2" a="1"/>
  <c r="P4542" i="2" s="1"/>
  <c r="P4543" i="2" a="1"/>
  <c r="P4543" i="2" s="1"/>
  <c r="P4544" i="2" a="1"/>
  <c r="P4544" i="2"/>
  <c r="P4545" i="2" a="1"/>
  <c r="P4545" i="2"/>
  <c r="P4546" i="2" a="1"/>
  <c r="P4546" i="2" s="1"/>
  <c r="P4547" i="2" a="1"/>
  <c r="P4547" i="2" s="1"/>
  <c r="P4548" i="2" a="1"/>
  <c r="P4548" i="2" s="1"/>
  <c r="P4549" i="2" a="1"/>
  <c r="P4549" i="2"/>
  <c r="P4550" i="2" a="1"/>
  <c r="P4550" i="2" s="1"/>
  <c r="P4551" i="2" a="1"/>
  <c r="P4551" i="2" s="1"/>
  <c r="P4552" i="2" a="1"/>
  <c r="P4552" i="2"/>
  <c r="P4553" i="2" a="1"/>
  <c r="P4553" i="2" s="1"/>
  <c r="P4554" i="2" a="1"/>
  <c r="P4554" i="2" s="1"/>
  <c r="P4555" i="2" a="1"/>
  <c r="P4555" i="2"/>
  <c r="P4556" i="2" a="1"/>
  <c r="P4556" i="2"/>
  <c r="P4557" i="2" a="1"/>
  <c r="P4557" i="2" s="1"/>
  <c r="P4558" i="2" a="1"/>
  <c r="P4558" i="2" s="1"/>
  <c r="P4559" i="2" a="1"/>
  <c r="P4559" i="2" s="1"/>
  <c r="P4560" i="2" a="1"/>
  <c r="P4560" i="2" s="1"/>
  <c r="P4561" i="2" a="1"/>
  <c r="P4561" i="2" s="1"/>
  <c r="P4562" i="2" a="1"/>
  <c r="P4562" i="2"/>
  <c r="P4563" i="2" a="1"/>
  <c r="P4563" i="2"/>
  <c r="P4564" i="2" a="1"/>
  <c r="P4564" i="2"/>
  <c r="P4565" i="2" a="1"/>
  <c r="P4565" i="2" s="1"/>
  <c r="P4566" i="2" a="1"/>
  <c r="P4566" i="2" s="1"/>
  <c r="P4567" i="2" a="1"/>
  <c r="P4567" i="2"/>
  <c r="P4568" i="2" a="1"/>
  <c r="P4568" i="2" s="1"/>
  <c r="P4569" i="2" a="1"/>
  <c r="P4569" i="2"/>
  <c r="P4570" i="2" a="1"/>
  <c r="P4570" i="2"/>
  <c r="P4571" i="2" a="1"/>
  <c r="P4571" i="2" s="1"/>
  <c r="P4572" i="2" a="1"/>
  <c r="P4572" i="2" s="1"/>
  <c r="P4573" i="2" a="1"/>
  <c r="P4573" i="2" s="1"/>
  <c r="P4574" i="2" a="1"/>
  <c r="P4574" i="2" s="1"/>
  <c r="P4575" i="2" a="1"/>
  <c r="P4575" i="2" s="1"/>
  <c r="P4576" i="2" a="1"/>
  <c r="P4576" i="2"/>
  <c r="P4577" i="2" a="1"/>
  <c r="P4577" i="2" s="1"/>
  <c r="P4578" i="2" a="1"/>
  <c r="P4578" i="2" s="1"/>
  <c r="P4579" i="2" a="1"/>
  <c r="P4579" i="2"/>
  <c r="P4580" i="2" a="1"/>
  <c r="P4580" i="2"/>
  <c r="P4581" i="2" a="1"/>
  <c r="P4581" i="2" s="1"/>
  <c r="P4582" i="2" a="1"/>
  <c r="P4582" i="2" s="1"/>
  <c r="P4583" i="2" a="1"/>
  <c r="P4583" i="2" s="1"/>
  <c r="P4584" i="2" a="1"/>
  <c r="P4584" i="2" s="1"/>
  <c r="P4585" i="2" a="1"/>
  <c r="P4585" i="2"/>
  <c r="P4586" i="2" a="1"/>
  <c r="P4586" i="2"/>
  <c r="P4587" i="2" a="1"/>
  <c r="P4587" i="2"/>
  <c r="P4588" i="2" a="1"/>
  <c r="P4588" i="2" s="1"/>
  <c r="P4589" i="2" a="1"/>
  <c r="P4589" i="2" s="1"/>
  <c r="P4590" i="2" a="1"/>
  <c r="P4590" i="2" s="1"/>
  <c r="P4591" i="2" a="1"/>
  <c r="P4591" i="2"/>
  <c r="P4592" i="2" a="1"/>
  <c r="P4592" i="2"/>
  <c r="P4593" i="2" a="1"/>
  <c r="P4593" i="2"/>
  <c r="P4594" i="2" a="1"/>
  <c r="P4594" i="2"/>
  <c r="P4595" i="2" a="1"/>
  <c r="P4595" i="2" s="1"/>
  <c r="P4596" i="2" a="1"/>
  <c r="P4596" i="2" s="1"/>
  <c r="P4597" i="2" a="1"/>
  <c r="P4597" i="2" s="1"/>
  <c r="P4598" i="2" a="1"/>
  <c r="P4598" i="2"/>
  <c r="P4599" i="2" a="1"/>
  <c r="P4599" i="2"/>
  <c r="P4600" i="2" a="1"/>
  <c r="P4600" i="2"/>
  <c r="P4601" i="2" a="1"/>
  <c r="P4601" i="2" s="1"/>
  <c r="P4602" i="2" a="1"/>
  <c r="P4602" i="2" s="1"/>
  <c r="P4603" i="2" a="1"/>
  <c r="P4603" i="2"/>
  <c r="P4604" i="2" a="1"/>
  <c r="P4604" i="2" s="1"/>
  <c r="P4605" i="2" a="1"/>
  <c r="P4605" i="2"/>
  <c r="P4606" i="2" a="1"/>
  <c r="P4606" i="2"/>
  <c r="P4607" i="2" a="1"/>
  <c r="P4607" i="2" s="1"/>
  <c r="P4608" i="2" a="1"/>
  <c r="P4608" i="2" s="1"/>
  <c r="P4609" i="2" a="1"/>
  <c r="P4609" i="2"/>
  <c r="P4610" i="2" a="1"/>
  <c r="P4610" i="2"/>
  <c r="P4611" i="2" a="1"/>
  <c r="P4611" i="2" s="1"/>
  <c r="P4612" i="2" a="1"/>
  <c r="P4612" i="2"/>
  <c r="P4613" i="2" a="1"/>
  <c r="P4613" i="2" s="1"/>
  <c r="P4614" i="2" a="1"/>
  <c r="P4614" i="2" s="1"/>
  <c r="P4615" i="2" a="1"/>
  <c r="P4615" i="2"/>
  <c r="P4616" i="2" a="1"/>
  <c r="P4616" i="2"/>
  <c r="P4617" i="2" a="1"/>
  <c r="P4617" i="2"/>
  <c r="P4618" i="2" a="1"/>
  <c r="P4618" i="2" s="1"/>
  <c r="P4619" i="2" a="1"/>
  <c r="P4619" i="2" s="1"/>
  <c r="P4620" i="2" a="1"/>
  <c r="P4620" i="2" s="1"/>
  <c r="P4621" i="2" a="1"/>
  <c r="P4621" i="2"/>
  <c r="P4622" i="2" a="1"/>
  <c r="P4622" i="2"/>
  <c r="P4623" i="2" a="1"/>
  <c r="P4623" i="2"/>
  <c r="P4624" i="2" a="1"/>
  <c r="P4624" i="2"/>
  <c r="P4625" i="2" a="1"/>
  <c r="P4625" i="2" s="1"/>
  <c r="P4626" i="2" a="1"/>
  <c r="P4626" i="2" s="1"/>
  <c r="P4627" i="2" a="1"/>
  <c r="P4627" i="2"/>
  <c r="P4628" i="2" a="1"/>
  <c r="P4628" i="2"/>
  <c r="P4629" i="2" a="1"/>
  <c r="P4629" i="2"/>
  <c r="P4630" i="2" a="1"/>
  <c r="P4630" i="2"/>
  <c r="P4631" i="2" a="1"/>
  <c r="P4631" i="2" s="1"/>
  <c r="P4632" i="2" a="1"/>
  <c r="P4632" i="2" s="1"/>
  <c r="P4633" i="2" a="1"/>
  <c r="P4633" i="2" s="1"/>
  <c r="P4634" i="2" a="1"/>
  <c r="P4634" i="2"/>
  <c r="P4635" i="2" a="1"/>
  <c r="P4635" i="2"/>
  <c r="P4636" i="2" a="1"/>
  <c r="P4636" i="2"/>
  <c r="P4637" i="2" a="1"/>
  <c r="P4637" i="2" s="1"/>
  <c r="P4638" i="2" a="1"/>
  <c r="P4638" i="2" s="1"/>
  <c r="P4639" i="2" a="1"/>
  <c r="P4639" i="2"/>
  <c r="P4640" i="2" a="1"/>
  <c r="P4640" i="2" s="1"/>
  <c r="P4641" i="2" a="1"/>
  <c r="P4641" i="2"/>
  <c r="P4642" i="2" a="1"/>
  <c r="P4642" i="2"/>
  <c r="P4643" i="2" a="1"/>
  <c r="P4643" i="2" s="1"/>
  <c r="P4644" i="2" a="1"/>
  <c r="P4644" i="2" s="1"/>
  <c r="P4645" i="2" a="1"/>
  <c r="P4645" i="2"/>
  <c r="P4646" i="2" a="1"/>
  <c r="P4646" i="2"/>
  <c r="P4647" i="2" a="1"/>
  <c r="P4647" i="2" s="1"/>
  <c r="P4648" i="2" a="1"/>
  <c r="P4648" i="2"/>
  <c r="P4649" i="2" a="1"/>
  <c r="P4649" i="2" s="1"/>
  <c r="P4650" i="2" a="1"/>
  <c r="P4650" i="2" s="1"/>
  <c r="P4651" i="2" a="1"/>
  <c r="P4651" i="2" s="1"/>
  <c r="P4652" i="2" a="1"/>
  <c r="P4652" i="2"/>
  <c r="P4653" i="2" a="1"/>
  <c r="P4653" i="2"/>
  <c r="P4654" i="2" a="1"/>
  <c r="P4654" i="2" s="1"/>
  <c r="P4655" i="2" a="1"/>
  <c r="P4655" i="2" s="1"/>
  <c r="P4656" i="2" a="1"/>
  <c r="P4656" i="2" s="1"/>
  <c r="P4657" i="2" a="1"/>
  <c r="P4657" i="2"/>
  <c r="P4658" i="2" a="1"/>
  <c r="P4658" i="2" s="1"/>
  <c r="P4659" i="2" a="1"/>
  <c r="P4659" i="2" s="1"/>
  <c r="P4660" i="2" a="1"/>
  <c r="P4660" i="2"/>
  <c r="P4661" i="2" a="1"/>
  <c r="P4661" i="2" s="1"/>
  <c r="P4662" i="2" a="1"/>
  <c r="P4662" i="2" s="1"/>
  <c r="P4663" i="2" a="1"/>
  <c r="P4663" i="2"/>
  <c r="P4664" i="2" a="1"/>
  <c r="P4664" i="2"/>
  <c r="P4665" i="2" a="1"/>
  <c r="P4665" i="2" s="1"/>
  <c r="P4666" i="2" a="1"/>
  <c r="P4666" i="2" s="1"/>
  <c r="P4667" i="2" a="1"/>
  <c r="P4667" i="2" s="1"/>
  <c r="P4668" i="2" a="1"/>
  <c r="P4668" i="2" s="1"/>
  <c r="P4669" i="2" a="1"/>
  <c r="P4669" i="2" s="1"/>
  <c r="P4670" i="2" a="1"/>
  <c r="P4670" i="2"/>
  <c r="P4671" i="2" a="1"/>
  <c r="P4671" i="2"/>
  <c r="P4672" i="2" a="1"/>
  <c r="P4672" i="2"/>
  <c r="P4673" i="2" a="1"/>
  <c r="P4673" i="2" s="1"/>
  <c r="P4674" i="2" a="1"/>
  <c r="P4674" i="2" s="1"/>
  <c r="P4675" i="2" a="1"/>
  <c r="P4675" i="2"/>
  <c r="P4676" i="2" a="1"/>
  <c r="P4676" i="2" s="1"/>
  <c r="P4677" i="2" a="1"/>
  <c r="P4677" i="2"/>
  <c r="P4678" i="2" a="1"/>
  <c r="P4678" i="2"/>
  <c r="P4679" i="2" a="1"/>
  <c r="P4679" i="2" s="1"/>
  <c r="P4680" i="2" a="1"/>
  <c r="P4680" i="2" s="1"/>
  <c r="P4681" i="2" a="1"/>
  <c r="P4681" i="2" s="1"/>
  <c r="P4682" i="2" a="1"/>
  <c r="P4682" i="2" s="1"/>
  <c r="P4683" i="2" a="1"/>
  <c r="P4683" i="2" s="1"/>
  <c r="P4684" i="2" a="1"/>
  <c r="P4684" i="2"/>
  <c r="P4685" i="2" a="1"/>
  <c r="P4685" i="2" s="1"/>
  <c r="P4686" i="2" a="1"/>
  <c r="P4686" i="2" s="1"/>
  <c r="P4687" i="2" a="1"/>
  <c r="P4687" i="2"/>
  <c r="P4688" i="2" a="1"/>
  <c r="P4688" i="2"/>
  <c r="P4689" i="2" a="1"/>
  <c r="P4689" i="2" s="1"/>
  <c r="P4690" i="2" a="1"/>
  <c r="P4690" i="2" s="1"/>
  <c r="P4691" i="2" a="1"/>
  <c r="P4691" i="2" s="1"/>
  <c r="P4692" i="2" a="1"/>
  <c r="P4692" i="2" s="1"/>
  <c r="P4693" i="2" a="1"/>
  <c r="P4693" i="2"/>
  <c r="P4694" i="2" a="1"/>
  <c r="P4694" i="2"/>
  <c r="P4695" i="2" a="1"/>
  <c r="P4695" i="2"/>
  <c r="P4696" i="2" a="1"/>
  <c r="P4696" i="2" s="1"/>
  <c r="P4697" i="2" a="1"/>
  <c r="P4697" i="2" s="1"/>
  <c r="P4698" i="2" a="1"/>
  <c r="P4698" i="2" s="1"/>
  <c r="P4699" i="2" a="1"/>
  <c r="P4699" i="2"/>
  <c r="P4700" i="2" a="1"/>
  <c r="P4700" i="2"/>
  <c r="P4701" i="2" a="1"/>
  <c r="P4701" i="2"/>
  <c r="P4702" i="2" a="1"/>
  <c r="P4702" i="2"/>
  <c r="P4703" i="2" a="1"/>
  <c r="P4703" i="2" s="1"/>
  <c r="P4704" i="2" a="1"/>
  <c r="P4704" i="2" s="1"/>
  <c r="P4705" i="2" a="1"/>
  <c r="P4705" i="2" s="1"/>
  <c r="P4706" i="2" a="1"/>
  <c r="P4706" i="2"/>
  <c r="P4707" i="2" a="1"/>
  <c r="P4707" i="2"/>
  <c r="P4708" i="2" a="1"/>
  <c r="P4708" i="2"/>
  <c r="P4709" i="2" a="1"/>
  <c r="P4709" i="2" s="1"/>
  <c r="P4710" i="2" a="1"/>
  <c r="P4710" i="2" s="1"/>
  <c r="P4711" i="2" a="1"/>
  <c r="P4711" i="2"/>
  <c r="P4712" i="2" a="1"/>
  <c r="P4712" i="2" s="1"/>
  <c r="P4713" i="2" a="1"/>
  <c r="P4713" i="2"/>
  <c r="P4714" i="2" a="1"/>
  <c r="P4714" i="2"/>
  <c r="P4715" i="2" a="1"/>
  <c r="P4715" i="2" s="1"/>
  <c r="P4716" i="2" a="1"/>
  <c r="P4716" i="2" s="1"/>
  <c r="P4717" i="2" a="1"/>
  <c r="P4717" i="2"/>
  <c r="P4718" i="2" a="1"/>
  <c r="P4718" i="2"/>
  <c r="P4719" i="2" a="1"/>
  <c r="P4719" i="2" s="1"/>
  <c r="P4720" i="2" a="1"/>
  <c r="P4720" i="2"/>
  <c r="P4721" i="2" a="1"/>
  <c r="P4721" i="2" s="1"/>
  <c r="P4722" i="2" a="1"/>
  <c r="P4722" i="2" s="1"/>
  <c r="P4723" i="2" a="1"/>
  <c r="P4723" i="2"/>
  <c r="P4724" i="2" a="1"/>
  <c r="P4724" i="2"/>
  <c r="P4725" i="2" a="1"/>
  <c r="P4725" i="2"/>
  <c r="P4726" i="2" a="1"/>
  <c r="P4726" i="2" s="1"/>
  <c r="P4727" i="2" a="1"/>
  <c r="P4727" i="2" s="1"/>
  <c r="P4728" i="2" a="1"/>
  <c r="P4728" i="2" s="1"/>
  <c r="P4729" i="2" a="1"/>
  <c r="P4729" i="2"/>
  <c r="P4730" i="2" a="1"/>
  <c r="P4730" i="2"/>
  <c r="P4731" i="2" a="1"/>
  <c r="P4731" i="2"/>
  <c r="P4732" i="2" a="1"/>
  <c r="P4732" i="2"/>
  <c r="P4733" i="2" a="1"/>
  <c r="P4733" i="2" s="1"/>
  <c r="P4734" i="2" a="1"/>
  <c r="P4734" i="2" s="1"/>
  <c r="P4735" i="2" a="1"/>
  <c r="P4735" i="2"/>
  <c r="P4736" i="2" a="1"/>
  <c r="P4736" i="2"/>
  <c r="P4737" i="2" a="1"/>
  <c r="P4737" i="2"/>
  <c r="P4738" i="2" a="1"/>
  <c r="P4738" i="2"/>
  <c r="P4739" i="2" a="1"/>
  <c r="P4739" i="2" s="1"/>
  <c r="P4740" i="2" a="1"/>
  <c r="P4740" i="2" s="1"/>
  <c r="P4741" i="2" a="1"/>
  <c r="P4741" i="2" s="1"/>
  <c r="P4742" i="2" a="1"/>
  <c r="P4742" i="2"/>
  <c r="P4743" i="2" a="1"/>
  <c r="P4743" i="2"/>
  <c r="P4744" i="2" a="1"/>
  <c r="P4744" i="2"/>
  <c r="P4745" i="2" a="1"/>
  <c r="P4745" i="2" s="1"/>
  <c r="P4746" i="2" a="1"/>
  <c r="P4746" i="2" s="1"/>
  <c r="P4747" i="2" a="1"/>
  <c r="P4747" i="2"/>
  <c r="P4748" i="2" a="1"/>
  <c r="P4748" i="2" s="1"/>
  <c r="P4749" i="2" a="1"/>
  <c r="P4749" i="2"/>
  <c r="P4750" i="2" a="1"/>
  <c r="P4750" i="2"/>
  <c r="P4751" i="2" a="1"/>
  <c r="P4751" i="2" s="1"/>
  <c r="P4752" i="2" a="1"/>
  <c r="P4752" i="2" s="1"/>
  <c r="P4753" i="2" a="1"/>
  <c r="P4753" i="2"/>
  <c r="P4754" i="2" a="1"/>
  <c r="P4754" i="2"/>
  <c r="P4755" i="2" a="1"/>
  <c r="P4755" i="2" s="1"/>
  <c r="P4756" i="2" a="1"/>
  <c r="P4756" i="2"/>
  <c r="P4757" i="2" a="1"/>
  <c r="P4757" i="2" s="1"/>
  <c r="P4758" i="2" a="1"/>
  <c r="P4758" i="2" s="1"/>
  <c r="P4759" i="2" a="1"/>
  <c r="P4759" i="2" s="1"/>
  <c r="P4760" i="2" a="1"/>
  <c r="P4760" i="2"/>
  <c r="P4761" i="2" a="1"/>
  <c r="P4761" i="2"/>
  <c r="P4762" i="2" a="1"/>
  <c r="P4762" i="2" s="1"/>
  <c r="P4763" i="2" a="1"/>
  <c r="P4763" i="2" s="1"/>
  <c r="P4764" i="2" a="1"/>
  <c r="P4764" i="2" s="1"/>
  <c r="P4765" i="2" a="1"/>
  <c r="P4765" i="2"/>
  <c r="P4766" i="2" a="1"/>
  <c r="P4766" i="2" s="1"/>
  <c r="P4767" i="2" a="1"/>
  <c r="P4767" i="2" s="1"/>
  <c r="P4768" i="2" a="1"/>
  <c r="P4768" i="2"/>
  <c r="P4769" i="2" a="1"/>
  <c r="P4769" i="2" s="1"/>
  <c r="P4770" i="2" a="1"/>
  <c r="P4770" i="2" s="1"/>
  <c r="P4771" i="2" a="1"/>
  <c r="P4771" i="2"/>
  <c r="P4772" i="2" a="1"/>
  <c r="P4772" i="2"/>
  <c r="P4773" i="2" a="1"/>
  <c r="P4773" i="2" s="1"/>
  <c r="P4774" i="2" a="1"/>
  <c r="P4774" i="2" s="1"/>
  <c r="P4775" i="2" a="1"/>
  <c r="P4775" i="2" s="1"/>
  <c r="P4776" i="2" a="1"/>
  <c r="P4776" i="2" s="1"/>
  <c r="P4777" i="2" a="1"/>
  <c r="P4777" i="2" s="1"/>
  <c r="P4778" i="2" a="1"/>
  <c r="P4778" i="2"/>
  <c r="P4779" i="2" a="1"/>
  <c r="P4779" i="2"/>
  <c r="P4780" i="2" a="1"/>
  <c r="P4780" i="2"/>
  <c r="P4781" i="2" a="1"/>
  <c r="P4781" i="2" s="1"/>
  <c r="P4782" i="2" a="1"/>
  <c r="P4782" i="2" s="1"/>
  <c r="P4783" i="2" a="1"/>
  <c r="P4783" i="2"/>
  <c r="P4784" i="2" a="1"/>
  <c r="P4784" i="2" s="1"/>
  <c r="P4785" i="2" a="1"/>
  <c r="P4785" i="2"/>
  <c r="P4786" i="2" a="1"/>
  <c r="P4786" i="2"/>
  <c r="P4787" i="2" a="1"/>
  <c r="P4787" i="2" s="1"/>
  <c r="P4788" i="2" a="1"/>
  <c r="P4788" i="2" s="1"/>
  <c r="P4789" i="2" a="1"/>
  <c r="P4789" i="2" s="1"/>
  <c r="P4790" i="2" a="1"/>
  <c r="P4790" i="2" s="1"/>
  <c r="P4791" i="2" a="1"/>
  <c r="P4791" i="2" s="1"/>
  <c r="P4792" i="2" a="1"/>
  <c r="P4792" i="2"/>
  <c r="P4793" i="2" a="1"/>
  <c r="P4793" i="2" s="1"/>
  <c r="P4794" i="2" a="1"/>
  <c r="P4794" i="2" s="1"/>
  <c r="P4795" i="2" a="1"/>
  <c r="P4795" i="2"/>
  <c r="P4796" i="2" a="1"/>
  <c r="P4796" i="2"/>
  <c r="P4797" i="2" a="1"/>
  <c r="P4797" i="2" s="1"/>
  <c r="P4798" i="2" a="1"/>
  <c r="P4798" i="2" s="1"/>
  <c r="P4799" i="2" a="1"/>
  <c r="P4799" i="2" s="1"/>
  <c r="P4800" i="2" a="1"/>
  <c r="P4800" i="2" s="1"/>
  <c r="P4801" i="2" a="1"/>
  <c r="P4801" i="2"/>
  <c r="P4802" i="2" a="1"/>
  <c r="P4802" i="2"/>
  <c r="P4803" i="2" a="1"/>
  <c r="P4803" i="2"/>
  <c r="P4804" i="2" a="1"/>
  <c r="P4804" i="2" s="1"/>
  <c r="P4805" i="2" a="1"/>
  <c r="P4805" i="2" s="1"/>
  <c r="P4806" i="2" a="1"/>
  <c r="P4806" i="2" s="1"/>
  <c r="P4807" i="2" a="1"/>
  <c r="P4807" i="2"/>
  <c r="P4808" i="2" a="1"/>
  <c r="P4808" i="2"/>
  <c r="P4809" i="2" a="1"/>
  <c r="P4809" i="2"/>
  <c r="P4810" i="2" a="1"/>
  <c r="P4810" i="2"/>
  <c r="P4811" i="2" a="1"/>
  <c r="P4811" i="2" s="1"/>
  <c r="P4812" i="2" a="1"/>
  <c r="P4812" i="2" s="1"/>
  <c r="P4813" i="2" a="1"/>
  <c r="P4813" i="2" s="1"/>
  <c r="P4814" i="2" a="1"/>
  <c r="P4814" i="2"/>
  <c r="P4815" i="2" a="1"/>
  <c r="P4815" i="2"/>
  <c r="P4816" i="2" a="1"/>
  <c r="P4816" i="2"/>
  <c r="P4817" i="2" a="1"/>
  <c r="P4817" i="2" s="1"/>
  <c r="P4818" i="2" a="1"/>
  <c r="P4818" i="2" s="1"/>
  <c r="P4819" i="2" a="1"/>
  <c r="P4819" i="2"/>
  <c r="P4820" i="2" a="1"/>
  <c r="P4820" i="2" s="1"/>
  <c r="P4821" i="2" a="1"/>
  <c r="P4821" i="2"/>
  <c r="P4822" i="2" a="1"/>
  <c r="P4822" i="2"/>
  <c r="P4823" i="2" a="1"/>
  <c r="P4823" i="2" s="1"/>
  <c r="P4824" i="2" a="1"/>
  <c r="P4824" i="2" s="1"/>
  <c r="P4825" i="2" a="1"/>
  <c r="P4825" i="2"/>
  <c r="P4826" i="2" a="1"/>
  <c r="P4826" i="2"/>
  <c r="P4827" i="2" a="1"/>
  <c r="P4827" i="2" s="1"/>
  <c r="P4828" i="2" a="1"/>
  <c r="P4828" i="2"/>
  <c r="P4829" i="2" a="1"/>
  <c r="P4829" i="2" s="1"/>
  <c r="P4830" i="2" a="1"/>
  <c r="P4830" i="2" s="1"/>
  <c r="P4831" i="2" a="1"/>
  <c r="P4831" i="2"/>
  <c r="P4832" i="2" a="1"/>
  <c r="P4832" i="2"/>
  <c r="P4833" i="2" a="1"/>
  <c r="P4833" i="2"/>
  <c r="P4834" i="2" a="1"/>
  <c r="P4834" i="2" s="1"/>
  <c r="P4835" i="2" a="1"/>
  <c r="P4835" i="2" s="1"/>
  <c r="P4836" i="2" a="1"/>
  <c r="P4836" i="2" s="1"/>
  <c r="P4837" i="2" a="1"/>
  <c r="P4837" i="2"/>
  <c r="P4838" i="2" a="1"/>
  <c r="P4838" i="2"/>
  <c r="P4839" i="2" a="1"/>
  <c r="P4839" i="2"/>
  <c r="P4840" i="2" a="1"/>
  <c r="P4840" i="2"/>
  <c r="P4841" i="2" a="1"/>
  <c r="P4841" i="2" s="1"/>
  <c r="P4842" i="2" a="1"/>
  <c r="P4842" i="2" s="1"/>
  <c r="P4843" i="2" a="1"/>
  <c r="P4843" i="2"/>
  <c r="P4844" i="2" a="1"/>
  <c r="P4844" i="2"/>
  <c r="P4845" i="2" a="1"/>
  <c r="P4845" i="2"/>
  <c r="P4846" i="2" a="1"/>
  <c r="P4846" i="2"/>
  <c r="P4847" i="2" a="1"/>
  <c r="P4847" i="2" s="1"/>
  <c r="P4848" i="2" a="1"/>
  <c r="P4848" i="2" s="1"/>
  <c r="P4849" i="2" a="1"/>
  <c r="P4849" i="2" s="1"/>
  <c r="P4850" i="2" a="1"/>
  <c r="P4850" i="2"/>
  <c r="P4851" i="2" a="1"/>
  <c r="P4851" i="2"/>
  <c r="P4852" i="2" a="1"/>
  <c r="P4852" i="2"/>
  <c r="P4853" i="2" a="1"/>
  <c r="P4853" i="2" s="1"/>
  <c r="P4854" i="2" a="1"/>
  <c r="P4854" i="2" s="1"/>
  <c r="P4855" i="2" a="1"/>
  <c r="P4855" i="2"/>
  <c r="P4856" i="2" a="1"/>
  <c r="P4856" i="2" s="1"/>
  <c r="P4857" i="2" a="1"/>
  <c r="P4857" i="2"/>
  <c r="P4858" i="2" a="1"/>
  <c r="P4858" i="2"/>
  <c r="P4859" i="2" a="1"/>
  <c r="P4859" i="2" s="1"/>
  <c r="P4860" i="2" a="1"/>
  <c r="P4860" i="2" s="1"/>
  <c r="P4861" i="2" a="1"/>
  <c r="P4861" i="2"/>
  <c r="P4862" i="2" a="1"/>
  <c r="P4862" i="2"/>
  <c r="P4863" i="2" a="1"/>
  <c r="P4863" i="2" s="1"/>
  <c r="P4864" i="2" a="1"/>
  <c r="P4864" i="2"/>
  <c r="P4865" i="2" a="1"/>
  <c r="P4865" i="2" s="1"/>
  <c r="P4866" i="2" a="1"/>
  <c r="P4866" i="2" s="1"/>
  <c r="P4867" i="2" a="1"/>
  <c r="P4867" i="2" s="1"/>
  <c r="P4868" i="2" a="1"/>
  <c r="P4868" i="2"/>
  <c r="P4869" i="2" a="1"/>
  <c r="P4869" i="2" s="1"/>
  <c r="P4870" i="2" a="1"/>
  <c r="P4870" i="2"/>
  <c r="P4871" i="2" a="1"/>
  <c r="P4871" i="2" s="1"/>
  <c r="P4872" i="2" a="1"/>
  <c r="P4872" i="2"/>
  <c r="P4873" i="2" a="1"/>
  <c r="P4873" i="2" s="1"/>
  <c r="P4874" i="2" a="1"/>
  <c r="P4874" i="2" s="1"/>
  <c r="P4875" i="2" a="1"/>
  <c r="P4875" i="2"/>
  <c r="P4876" i="2" a="1"/>
  <c r="P4876" i="2" s="1"/>
  <c r="P4877" i="2" a="1"/>
  <c r="P4877" i="2" s="1"/>
  <c r="P4878" i="2" a="1"/>
  <c r="P4878" i="2" s="1"/>
  <c r="P4879" i="2" a="1"/>
  <c r="P4879" i="2"/>
  <c r="P4880" i="2" a="1"/>
  <c r="P4880" i="2"/>
  <c r="P4881" i="2" a="1"/>
  <c r="P4881" i="2" s="1"/>
  <c r="P4882" i="2" a="1"/>
  <c r="P4882" i="2" s="1"/>
  <c r="P4883" i="2" a="1"/>
  <c r="P4883" i="2" s="1"/>
  <c r="P4884" i="2" a="1"/>
  <c r="P4884" i="2"/>
  <c r="P4885" i="2" a="1"/>
  <c r="P4885" i="2"/>
  <c r="P4886" i="2" a="1"/>
  <c r="P4886" i="2"/>
  <c r="P4887" i="2" a="1"/>
  <c r="P4887" i="2"/>
  <c r="P4888" i="2" a="1"/>
  <c r="P4888" i="2" s="1"/>
  <c r="P4889" i="2" a="1"/>
  <c r="P4889" i="2" s="1"/>
  <c r="P4890" i="2" a="1"/>
  <c r="P4890" i="2"/>
  <c r="P4891" i="2" a="1"/>
  <c r="P4891" i="2" s="1"/>
  <c r="P4892" i="2" a="1"/>
  <c r="P4892" i="2"/>
  <c r="P4893" i="2" a="1"/>
  <c r="P4893" i="2"/>
  <c r="P4894" i="2" a="1"/>
  <c r="P4894" i="2"/>
  <c r="P4895" i="2" a="1"/>
  <c r="P4895" i="2" s="1"/>
  <c r="P4896" i="2" a="1"/>
  <c r="P4896" i="2" s="1"/>
  <c r="P4897" i="2" a="1"/>
  <c r="P4897" i="2"/>
  <c r="P4898" i="2" a="1"/>
  <c r="P4898" i="2"/>
  <c r="P4899" i="2" a="1"/>
  <c r="P4899" i="2"/>
  <c r="P4900" i="2" a="1"/>
  <c r="P4900" i="2"/>
  <c r="P4901" i="2" a="1"/>
  <c r="P4901" i="2" s="1"/>
  <c r="P4902" i="2" a="1"/>
  <c r="P4902" i="2" s="1"/>
  <c r="P4903" i="2" a="1"/>
  <c r="P4903" i="2"/>
  <c r="P4904" i="2" a="1"/>
  <c r="P4904" i="2" s="1"/>
  <c r="P4905" i="2" a="1"/>
  <c r="P4905" i="2"/>
  <c r="P4906" i="2" a="1"/>
  <c r="P4906" i="2"/>
  <c r="P4907" i="2" a="1"/>
  <c r="P4907" i="2" s="1"/>
  <c r="P4908" i="2" a="1"/>
  <c r="P4908" i="2"/>
  <c r="P4909" i="2" a="1"/>
  <c r="P4909" i="2" s="1"/>
  <c r="P4910" i="2" a="1"/>
  <c r="P4910" i="2"/>
  <c r="P4911" i="2" a="1"/>
  <c r="P4911" i="2"/>
  <c r="P4912" i="2" a="1"/>
  <c r="P4912" i="2"/>
  <c r="P4913" i="2" a="1"/>
  <c r="P4913" i="2" s="1"/>
  <c r="P4914" i="2" a="1"/>
  <c r="P4914" i="2"/>
  <c r="P4915" i="2" a="1"/>
  <c r="P4915" i="2" s="1"/>
  <c r="P4916" i="2" a="1"/>
  <c r="P4916" i="2"/>
  <c r="P4917" i="2" a="1"/>
  <c r="P4917" i="2" s="1"/>
  <c r="P4918" i="2" a="1"/>
  <c r="P4918" i="2" s="1"/>
  <c r="P4919" i="2" a="1"/>
  <c r="P4919" i="2" s="1"/>
  <c r="P4920" i="2" a="1"/>
  <c r="P4920" i="2"/>
  <c r="P4921" i="2" a="1"/>
  <c r="P4921" i="2"/>
  <c r="P4922" i="2" a="1"/>
  <c r="P4922" i="2" s="1"/>
  <c r="P4923" i="2" a="1"/>
  <c r="P4923" i="2"/>
  <c r="P4924" i="2" a="1"/>
  <c r="P4924" i="2"/>
  <c r="P4925" i="2" a="1"/>
  <c r="P4925" i="2" s="1"/>
  <c r="P4926" i="2" a="1"/>
  <c r="P4926" i="2" s="1"/>
  <c r="P4927" i="2" a="1"/>
  <c r="P4927" i="2"/>
  <c r="P4928" i="2" a="1"/>
  <c r="P4928" i="2" s="1"/>
  <c r="P4929" i="2" a="1"/>
  <c r="P4929" i="2"/>
  <c r="P4930" i="2" a="1"/>
  <c r="P4930" i="2" s="1"/>
  <c r="P4931" i="2" a="1"/>
  <c r="P4931" i="2" s="1"/>
  <c r="P4932" i="2" a="1"/>
  <c r="P4932" i="2"/>
  <c r="P4933" i="2" a="1"/>
  <c r="P4933" i="2" s="1"/>
  <c r="P4934" i="2" a="1"/>
  <c r="P4934" i="2"/>
  <c r="P4935" i="2" a="1"/>
  <c r="P4935" i="2" s="1"/>
  <c r="P4936" i="2" a="1"/>
  <c r="P4936" i="2"/>
  <c r="P4937" i="2" a="1"/>
  <c r="P4937" i="2" s="1"/>
  <c r="P4938" i="2" a="1"/>
  <c r="P4938" i="2"/>
  <c r="P4939" i="2" a="1"/>
  <c r="P4939" i="2"/>
  <c r="P4940" i="2" a="1"/>
  <c r="P4940" i="2" s="1"/>
  <c r="P4941" i="2" a="1"/>
  <c r="P4941" i="2" s="1"/>
  <c r="P4942" i="2" a="1"/>
  <c r="P4942" i="2"/>
  <c r="P4943" i="2" a="1"/>
  <c r="P4943" i="2" s="1"/>
  <c r="P4944" i="2" a="1"/>
  <c r="P4944" i="2"/>
  <c r="P4945" i="2" a="1"/>
  <c r="P4945" i="2"/>
  <c r="P4946" i="2" a="1"/>
  <c r="P4946" i="2"/>
  <c r="P4947" i="2" a="1"/>
  <c r="P4947" i="2" s="1"/>
  <c r="P4948" i="2" a="1"/>
  <c r="P4948" i="2" s="1"/>
  <c r="P4949" i="2" a="1"/>
  <c r="P4949" i="2" s="1"/>
  <c r="P4950" i="2" a="1"/>
  <c r="P4950" i="2" s="1"/>
  <c r="P4951" i="2" a="1"/>
  <c r="P4951" i="2"/>
  <c r="P4952" i="2" a="1"/>
  <c r="P4952" i="2"/>
  <c r="P4953" i="2" a="1"/>
  <c r="P4953" i="2"/>
  <c r="P4954" i="2" a="1"/>
  <c r="P4954" i="2" s="1"/>
  <c r="P4955" i="2" a="1"/>
  <c r="P4955" i="2" s="1"/>
  <c r="P4956" i="2" a="1"/>
  <c r="P4956" i="2"/>
  <c r="P4957" i="2" a="1"/>
  <c r="P4957" i="2"/>
  <c r="P4958" i="2" a="1"/>
  <c r="P4958" i="2"/>
  <c r="P4959" i="2" a="1"/>
  <c r="P4959" i="2"/>
  <c r="P4960" i="2" a="1"/>
  <c r="P4960" i="2"/>
  <c r="P4961" i="2" a="1"/>
  <c r="P4961" i="2" s="1"/>
  <c r="P4962" i="2" a="1"/>
  <c r="P4962" i="2"/>
  <c r="P4963" i="2" a="1"/>
  <c r="P4963" i="2" s="1"/>
  <c r="P4964" i="2" a="1"/>
  <c r="P4964" i="2"/>
  <c r="P4965" i="2" a="1"/>
  <c r="P4965" i="2"/>
  <c r="P4966" i="2" a="1"/>
  <c r="P4966" i="2"/>
  <c r="P4967" i="2" a="1"/>
  <c r="P4967" i="2" s="1"/>
  <c r="P4968" i="2" a="1"/>
  <c r="P4968" i="2"/>
  <c r="P4969" i="2" a="1"/>
  <c r="P4969" i="2" s="1"/>
  <c r="P4970" i="2" a="1"/>
  <c r="P4970" i="2" s="1"/>
  <c r="P4971" i="2" a="1"/>
  <c r="P4971" i="2"/>
  <c r="P4972" i="2" a="1"/>
  <c r="P4972" i="2"/>
  <c r="P4973" i="2" a="1"/>
  <c r="P4973" i="2" s="1"/>
  <c r="P4974" i="2" a="1"/>
  <c r="P4974" i="2"/>
  <c r="P4975" i="2" a="1"/>
  <c r="P4975" i="2" s="1"/>
  <c r="P4976" i="2" a="1"/>
  <c r="P4976" i="2" s="1"/>
  <c r="P4977" i="2" a="1"/>
  <c r="P4977" i="2" s="1"/>
  <c r="P4978" i="2" a="1"/>
  <c r="P4978" i="2"/>
  <c r="P4979" i="2" a="1"/>
  <c r="P4979" i="2" s="1"/>
  <c r="P4980" i="2" a="1"/>
  <c r="P4980" i="2"/>
  <c r="P4981" i="2" a="1"/>
  <c r="P4981" i="2" s="1"/>
  <c r="P4982" i="2" a="1"/>
  <c r="P4982" i="2"/>
  <c r="P4983" i="2" a="1"/>
  <c r="P4983" i="2" s="1"/>
  <c r="P4984" i="2" a="1"/>
  <c r="P4984" i="2" s="1"/>
  <c r="P4985" i="2" a="1"/>
  <c r="P4985" i="2" s="1"/>
  <c r="P4986" i="2" a="1"/>
  <c r="P4986" i="2"/>
  <c r="P4987" i="2" a="1"/>
  <c r="P4987" i="2" s="1"/>
  <c r="P4988" i="2" a="1"/>
  <c r="P4988" i="2"/>
  <c r="P4989" i="2" a="1"/>
  <c r="P4989" i="2"/>
  <c r="P4990" i="2" a="1"/>
  <c r="P4990" i="2" s="1"/>
  <c r="P4991" i="2" a="1"/>
  <c r="P4991" i="2" s="1"/>
  <c r="P4992" i="2" a="1"/>
  <c r="P4992" i="2"/>
  <c r="P4993" i="2" a="1"/>
  <c r="P4993" i="2" s="1"/>
  <c r="P4994" i="2" a="1"/>
  <c r="P4994" i="2"/>
  <c r="P4995" i="2" a="1"/>
  <c r="P4995" i="2"/>
  <c r="P4996" i="2" a="1"/>
  <c r="P4996" i="2"/>
  <c r="P4997" i="2" a="1"/>
  <c r="P4997" i="2" s="1"/>
  <c r="P4998" i="2" a="1"/>
  <c r="P4998" i="2"/>
  <c r="P4999" i="2" a="1"/>
  <c r="P4999" i="2" s="1"/>
  <c r="P5000" i="2" a="1"/>
  <c r="P5000" i="2"/>
  <c r="P5001" i="2" a="1"/>
  <c r="P5001" i="2"/>
  <c r="P5002" i="2" a="1"/>
  <c r="P5002" i="2"/>
  <c r="P5003" i="2" a="1"/>
  <c r="P5003" i="2" s="1"/>
  <c r="P5004" i="2" a="1"/>
  <c r="P5004" i="2"/>
  <c r="P5005" i="2" a="1"/>
  <c r="P5005" i="2" s="1"/>
  <c r="P5006" i="2" a="1"/>
  <c r="P5006" i="2" s="1"/>
  <c r="P5007" i="2" a="1"/>
  <c r="P5007" i="2"/>
  <c r="P5008" i="2" a="1"/>
  <c r="P5008" i="2"/>
  <c r="P5009" i="2" a="1"/>
  <c r="P5009" i="2" s="1"/>
  <c r="P5010" i="2" a="1"/>
  <c r="P5010" i="2"/>
  <c r="P5011" i="2" a="1"/>
  <c r="P5011" i="2" s="1"/>
  <c r="P5012" i="2" a="1"/>
  <c r="P5012" i="2" s="1"/>
  <c r="P5013" i="2" a="1"/>
  <c r="P5013" i="2" s="1"/>
  <c r="P5014" i="2" a="1"/>
  <c r="P5014" i="2"/>
  <c r="P5015" i="2" a="1"/>
  <c r="P5015" i="2" s="1"/>
  <c r="P5016" i="2" a="1"/>
  <c r="P5016" i="2"/>
  <c r="P5017" i="2" a="1"/>
  <c r="P5017" i="2" s="1"/>
  <c r="P5018" i="2" a="1"/>
  <c r="P5018" i="2"/>
  <c r="P5019" i="2" a="1"/>
  <c r="P5019" i="2" s="1"/>
  <c r="P5020" i="2" a="1"/>
  <c r="P5020" i="2" s="1"/>
  <c r="P5021" i="2" a="1"/>
  <c r="P5021" i="2" s="1"/>
  <c r="P5022" i="2" a="1"/>
  <c r="P5022" i="2"/>
  <c r="P5023" i="2" a="1"/>
  <c r="P5023" i="2" s="1"/>
  <c r="P5024" i="2" a="1"/>
  <c r="P5024" i="2"/>
  <c r="P5025" i="2" a="1"/>
  <c r="P5025" i="2"/>
  <c r="P5026" i="2" a="1"/>
  <c r="P5026" i="2" s="1"/>
  <c r="P5027" i="2" a="1"/>
  <c r="P5027" i="2" s="1"/>
  <c r="P5028" i="2" a="1"/>
  <c r="P5028" i="2"/>
  <c r="P5029" i="2" a="1"/>
  <c r="P5029" i="2" s="1"/>
  <c r="P5030" i="2" a="1"/>
  <c r="P5030" i="2"/>
  <c r="P5031" i="2" a="1"/>
  <c r="P5031" i="2"/>
  <c r="P5032" i="2" a="1"/>
  <c r="P5032" i="2"/>
  <c r="P5033" i="2" a="1"/>
  <c r="P5033" i="2" s="1"/>
  <c r="P5034" i="2" a="1"/>
  <c r="P5034" i="2"/>
  <c r="P5035" i="2" a="1"/>
  <c r="P5035" i="2" s="1"/>
  <c r="P5036" i="2" a="1"/>
  <c r="P5036" i="2"/>
  <c r="P5037" i="2" a="1"/>
  <c r="P5037" i="2"/>
  <c r="P5038" i="2" a="1"/>
  <c r="P5038" i="2"/>
  <c r="P5039" i="2" a="1"/>
  <c r="P5039" i="2" s="1"/>
  <c r="P5040" i="2" a="1"/>
  <c r="P5040" i="2"/>
  <c r="P5041" i="2" a="1"/>
  <c r="P5041" i="2" s="1"/>
  <c r="P5042" i="2" a="1"/>
  <c r="P5042" i="2" s="1"/>
  <c r="P5043" i="2" a="1"/>
  <c r="P5043" i="2"/>
  <c r="P5044" i="2" a="1"/>
  <c r="P5044" i="2"/>
  <c r="P5045" i="2" a="1"/>
  <c r="P5045" i="2" s="1"/>
  <c r="P5046" i="2" a="1"/>
  <c r="P5046" i="2"/>
  <c r="P5047" i="2" a="1"/>
  <c r="P5047" i="2" s="1"/>
  <c r="P5048" i="2" a="1"/>
  <c r="P5048" i="2" s="1"/>
  <c r="P5049" i="2" a="1"/>
  <c r="P5049" i="2" s="1"/>
  <c r="P5050" i="2" a="1"/>
  <c r="P5050" i="2"/>
  <c r="P5051" i="2" a="1"/>
  <c r="P5051" i="2" s="1"/>
  <c r="P5052" i="2" a="1"/>
  <c r="P5052" i="2"/>
  <c r="P5053" i="2" a="1"/>
  <c r="P5053" i="2" s="1"/>
  <c r="P5054" i="2" a="1"/>
  <c r="P5054" i="2"/>
  <c r="P5055" i="2" a="1"/>
  <c r="P5055" i="2" s="1"/>
  <c r="P5056" i="2" a="1"/>
  <c r="P5056" i="2" s="1"/>
  <c r="P5057" i="2" a="1"/>
  <c r="P5057" i="2" s="1"/>
  <c r="P5058" i="2" a="1"/>
  <c r="P5058" i="2"/>
  <c r="P5059" i="2" a="1"/>
  <c r="P5059" i="2" s="1"/>
  <c r="P5060" i="2" a="1"/>
  <c r="P5060" i="2"/>
  <c r="P5061" i="2" a="1"/>
  <c r="P5061" i="2"/>
  <c r="P5062" i="2" a="1"/>
  <c r="P5062" i="2" s="1"/>
  <c r="P5063" i="2" a="1"/>
  <c r="P5063" i="2" s="1"/>
  <c r="P5064" i="2" a="1"/>
  <c r="P5064" i="2"/>
  <c r="P5065" i="2" a="1"/>
  <c r="P5065" i="2" s="1"/>
  <c r="P5066" i="2" a="1"/>
  <c r="P5066" i="2"/>
  <c r="P5067" i="2" a="1"/>
  <c r="P5067" i="2"/>
  <c r="P5068" i="2" a="1"/>
  <c r="P5068" i="2"/>
  <c r="P5069" i="2" a="1"/>
  <c r="P5069" i="2" s="1"/>
  <c r="P5070" i="2" a="1"/>
  <c r="P5070" i="2"/>
  <c r="P5071" i="2" a="1"/>
  <c r="P5071" i="2" s="1"/>
  <c r="P5072" i="2" a="1"/>
  <c r="P5072" i="2"/>
  <c r="P5073" i="2" a="1"/>
  <c r="P5073" i="2"/>
  <c r="P5074" i="2" a="1"/>
  <c r="P5074" i="2"/>
  <c r="P5075" i="2" a="1"/>
  <c r="P5075" i="2" s="1"/>
  <c r="P5076" i="2" a="1"/>
  <c r="P5076" i="2"/>
  <c r="P5077" i="2" a="1"/>
  <c r="P5077" i="2" s="1"/>
  <c r="P5078" i="2" a="1"/>
  <c r="P5078" i="2" s="1"/>
  <c r="P5079" i="2" a="1"/>
  <c r="P5079" i="2"/>
  <c r="P5080" i="2" a="1"/>
  <c r="P5080" i="2"/>
  <c r="P5081" i="2" a="1"/>
  <c r="P5081" i="2" s="1"/>
  <c r="P5082" i="2" a="1"/>
  <c r="P5082" i="2"/>
  <c r="P5083" i="2" a="1"/>
  <c r="P5083" i="2" s="1"/>
  <c r="P5084" i="2" a="1"/>
  <c r="P5084" i="2" s="1"/>
  <c r="P5085" i="2" a="1"/>
  <c r="P5085" i="2" s="1"/>
  <c r="P5086" i="2" a="1"/>
  <c r="P5086" i="2"/>
  <c r="P5087" i="2" a="1"/>
  <c r="P5087" i="2" s="1"/>
  <c r="P5088" i="2" a="1"/>
  <c r="P5088" i="2"/>
  <c r="P5089" i="2" a="1"/>
  <c r="P5089" i="2" s="1"/>
  <c r="P5090" i="2" a="1"/>
  <c r="P5090" i="2"/>
  <c r="P5091" i="2" a="1"/>
  <c r="P5091" i="2" s="1"/>
  <c r="P5092" i="2" a="1"/>
  <c r="P5092" i="2" s="1"/>
  <c r="P5093" i="2" a="1"/>
  <c r="P5093" i="2" s="1"/>
  <c r="P5094" i="2" a="1"/>
  <c r="P5094" i="2"/>
  <c r="P5095" i="2" a="1"/>
  <c r="P5095" i="2"/>
  <c r="P5096" i="2" a="1"/>
  <c r="P5096" i="2"/>
  <c r="P5097" i="2" a="1"/>
  <c r="P5097" i="2"/>
  <c r="P5098" i="2" a="1"/>
  <c r="P5098" i="2" s="1"/>
  <c r="P5099" i="2" a="1"/>
  <c r="P5099" i="2" s="1"/>
  <c r="P5100" i="2" a="1"/>
  <c r="P5100" i="2"/>
  <c r="P5101" i="2" a="1"/>
  <c r="P5101" i="2"/>
  <c r="P5102" i="2" a="1"/>
  <c r="P5102" i="2"/>
  <c r="P5103" i="2" a="1"/>
  <c r="P5103" i="2"/>
  <c r="P5104" i="2" a="1"/>
  <c r="P5104" i="2" s="1"/>
  <c r="P5105" i="2" a="1"/>
  <c r="P5105" i="2" s="1"/>
  <c r="P5106" i="2" a="1"/>
  <c r="P5106" i="2"/>
  <c r="P5107" i="2" a="1"/>
  <c r="P5107" i="2"/>
  <c r="P5108" i="2" a="1"/>
  <c r="P5108" i="2"/>
  <c r="P5109" i="2" a="1"/>
  <c r="P5109" i="2"/>
  <c r="P5110" i="2" a="1"/>
  <c r="P5110" i="2"/>
  <c r="P5111" i="2" a="1"/>
  <c r="P5111" i="2" s="1"/>
  <c r="P5112" i="2" a="1"/>
  <c r="P5112" i="2"/>
  <c r="P5113" i="2" a="1"/>
  <c r="P5113" i="2"/>
  <c r="P5114" i="2" a="1"/>
  <c r="P5114" i="2"/>
  <c r="P5115" i="2" a="1"/>
  <c r="P5115" i="2"/>
  <c r="P5116" i="2" a="1"/>
  <c r="P5116" i="2"/>
  <c r="P5117" i="2" a="1"/>
  <c r="P5117" i="2" s="1"/>
  <c r="P5118" i="2" a="1"/>
  <c r="P5118" i="2"/>
  <c r="P5119" i="2" a="1"/>
  <c r="P5119" i="2"/>
  <c r="P5120" i="2" a="1"/>
  <c r="P5120" i="2"/>
  <c r="P5121" i="2" a="1"/>
  <c r="P5121" i="2"/>
  <c r="P5122" i="2" a="1"/>
  <c r="P5122" i="2"/>
  <c r="P5123" i="2" a="1"/>
  <c r="P5123" i="2" s="1"/>
  <c r="P5124" i="2" a="1"/>
  <c r="P5124" i="2"/>
  <c r="P5125" i="2" a="1"/>
  <c r="P5125" i="2" s="1"/>
  <c r="P5126" i="2" a="1"/>
  <c r="P5126" i="2"/>
  <c r="P5127" i="2" a="1"/>
  <c r="P5127" i="2"/>
  <c r="P5128" i="2" a="1"/>
  <c r="P5128" i="2"/>
  <c r="P5129" i="2" a="1"/>
  <c r="P5129" i="2" s="1"/>
  <c r="P5130" i="2" a="1"/>
  <c r="P5130" i="2"/>
  <c r="P5131" i="2" a="1"/>
  <c r="P5131" i="2" s="1"/>
  <c r="P5132" i="2" a="1"/>
  <c r="P5132" i="2"/>
  <c r="P5133" i="2" a="1"/>
  <c r="P5133" i="2"/>
  <c r="P5134" i="2" a="1"/>
  <c r="P5134" i="2"/>
  <c r="P5135" i="2" a="1"/>
  <c r="P5135" i="2" s="1"/>
  <c r="P5136" i="2" a="1"/>
  <c r="P5136" i="2"/>
  <c r="P5137" i="2" a="1"/>
  <c r="P5137" i="2" s="1"/>
  <c r="P5138" i="2" a="1"/>
  <c r="P5138" i="2" s="1"/>
  <c r="P5139" i="2" a="1"/>
  <c r="P5139" i="2"/>
  <c r="P5140" i="2" a="1"/>
  <c r="P5140" i="2"/>
  <c r="P5141" i="2" a="1"/>
  <c r="P5141" i="2" s="1"/>
  <c r="P5142" i="2" a="1"/>
  <c r="P5142" i="2"/>
  <c r="P5143" i="2" a="1"/>
  <c r="P5143" i="2"/>
  <c r="P5144" i="2" a="1"/>
  <c r="P5144" i="2" s="1"/>
  <c r="P5145" i="2" a="1"/>
  <c r="P5145" i="2"/>
  <c r="P5146" i="2" a="1"/>
  <c r="P5146" i="2"/>
  <c r="P5147" i="2" a="1"/>
  <c r="P5147" i="2" s="1"/>
  <c r="P5148" i="2" a="1"/>
  <c r="P5148" i="2"/>
  <c r="P5149" i="2" a="1"/>
  <c r="P5149" i="2"/>
  <c r="P5150" i="2" a="1"/>
  <c r="P5150" i="2" s="1"/>
  <c r="P5151" i="2" a="1"/>
  <c r="P5151" i="2" s="1"/>
  <c r="P5152" i="2" a="1"/>
  <c r="P5152" i="2"/>
  <c r="P5153" i="2" a="1"/>
  <c r="P5153" i="2" s="1"/>
  <c r="P5154" i="2" a="1"/>
  <c r="P5154" i="2"/>
  <c r="P5155" i="2" a="1"/>
  <c r="P5155" i="2"/>
  <c r="P5156" i="2" a="1"/>
  <c r="P5156" i="2"/>
  <c r="P5157" i="2" a="1"/>
  <c r="P5157" i="2" s="1"/>
  <c r="P5158" i="2" a="1"/>
  <c r="P5158" i="2"/>
  <c r="P5159" i="2" a="1"/>
  <c r="P5159" i="2" s="1"/>
  <c r="P5160" i="2" a="1"/>
  <c r="P5160" i="2"/>
  <c r="P5161" i="2" a="1"/>
  <c r="P5161" i="2"/>
  <c r="P5162" i="2" a="1"/>
  <c r="P5162" i="2"/>
  <c r="P5163" i="2" a="1"/>
  <c r="P5163" i="2" s="1"/>
  <c r="P5164" i="2" a="1"/>
  <c r="P5164" i="2" s="1"/>
  <c r="P5165" i="2" a="1"/>
  <c r="P5165" i="2" s="1"/>
  <c r="P5166" i="2" a="1"/>
  <c r="P5166" i="2"/>
  <c r="P5167" i="2" a="1"/>
  <c r="P5167" i="2"/>
  <c r="P5168" i="2" a="1"/>
  <c r="P5168" i="2"/>
  <c r="P5169" i="2" a="1"/>
  <c r="P5169" i="2"/>
  <c r="P5170" i="2" a="1"/>
  <c r="P5170" i="2" s="1"/>
  <c r="P5171" i="2" a="1"/>
  <c r="P5171" i="2" s="1"/>
  <c r="P5172" i="2" a="1"/>
  <c r="P5172" i="2"/>
  <c r="P5173" i="2" a="1"/>
  <c r="P5173" i="2"/>
  <c r="P5174" i="2" a="1"/>
  <c r="P5174" i="2"/>
  <c r="P5175" i="2" a="1"/>
  <c r="P5175" i="2"/>
  <c r="P5176" i="2" a="1"/>
  <c r="P5176" i="2" s="1"/>
  <c r="P5177" i="2" a="1"/>
  <c r="P5177" i="2" s="1"/>
  <c r="P5178" i="2" a="1"/>
  <c r="P5178" i="2"/>
  <c r="P5179" i="2" a="1"/>
  <c r="P5179" i="2"/>
  <c r="P5180" i="2" a="1"/>
  <c r="P5180" i="2"/>
  <c r="P5181" i="2" a="1"/>
  <c r="P5181" i="2"/>
  <c r="P5182" i="2" a="1"/>
  <c r="P5182" i="2"/>
  <c r="P5183" i="2" a="1"/>
  <c r="P5183" i="2" s="1"/>
  <c r="P5184" i="2" a="1"/>
  <c r="P5184" i="2"/>
  <c r="P5185" i="2" a="1"/>
  <c r="P5185" i="2"/>
  <c r="P5186" i="2" a="1"/>
  <c r="P5186" i="2"/>
  <c r="P5187" i="2" a="1"/>
  <c r="P5187" i="2"/>
  <c r="P5188" i="2" a="1"/>
  <c r="P5188" i="2"/>
  <c r="P5189" i="2" a="1"/>
  <c r="P5189" i="2" s="1"/>
  <c r="P5190" i="2" a="1"/>
  <c r="P5190" i="2"/>
  <c r="P5191" i="2" a="1"/>
  <c r="P5191" i="2"/>
  <c r="P5192" i="2" a="1"/>
  <c r="P5192" i="2"/>
  <c r="P5193" i="2" a="1"/>
  <c r="P5193" i="2"/>
  <c r="P5194" i="2" a="1"/>
  <c r="P5194" i="2"/>
  <c r="P5195" i="2" a="1"/>
  <c r="P5195" i="2" s="1"/>
  <c r="P5196" i="2" a="1"/>
  <c r="P5196" i="2"/>
  <c r="P5197" i="2" a="1"/>
  <c r="P5197" i="2" s="1"/>
  <c r="P5198" i="2" a="1"/>
  <c r="P5198" i="2"/>
  <c r="P5199" i="2" a="1"/>
  <c r="P5199" i="2"/>
  <c r="P5200" i="2" a="1"/>
  <c r="P5200" i="2"/>
  <c r="P5201" i="2" a="1"/>
  <c r="P5201" i="2" s="1"/>
  <c r="P5202" i="2" a="1"/>
  <c r="P5202" i="2"/>
  <c r="P5203" i="2" a="1"/>
  <c r="P5203" i="2" s="1"/>
  <c r="P5204" i="2" a="1"/>
  <c r="P5204" i="2"/>
  <c r="P5205" i="2" a="1"/>
  <c r="P5205" i="2"/>
  <c r="P5206" i="2" a="1"/>
  <c r="P5206" i="2"/>
  <c r="P5207" i="2" a="1"/>
  <c r="P5207" i="2" s="1"/>
  <c r="P5208" i="2" a="1"/>
  <c r="P5208" i="2"/>
  <c r="P5209" i="2" a="1"/>
  <c r="P5209" i="2" s="1"/>
  <c r="P5210" i="2" a="1"/>
  <c r="P5210" i="2" s="1"/>
  <c r="P5211" i="2" a="1"/>
  <c r="P5211" i="2"/>
  <c r="P5212" i="2" a="1"/>
  <c r="P5212" i="2"/>
  <c r="P5213" i="2" a="1"/>
  <c r="P5213" i="2" s="1"/>
  <c r="P5214" i="2" a="1"/>
  <c r="P5214" i="2"/>
  <c r="P5215" i="2" a="1"/>
  <c r="P5215" i="2"/>
  <c r="P5216" i="2" a="1"/>
  <c r="P5216" i="2" s="1"/>
  <c r="P5217" i="2" a="1"/>
  <c r="P5217" i="2"/>
  <c r="P5218" i="2" a="1"/>
  <c r="P5218" i="2"/>
  <c r="P5219" i="2" a="1"/>
  <c r="P5219" i="2" s="1"/>
  <c r="P5220" i="2" a="1"/>
  <c r="P5220" i="2"/>
  <c r="P5221" i="2" a="1"/>
  <c r="P5221" i="2"/>
  <c r="P5222" i="2" a="1"/>
  <c r="P5222" i="2" s="1"/>
  <c r="P5223" i="2" a="1"/>
  <c r="P5223" i="2" s="1"/>
  <c r="P5224" i="2" a="1"/>
  <c r="P5224" i="2"/>
  <c r="P5225" i="2" a="1"/>
  <c r="P5225" i="2" s="1"/>
  <c r="P5226" i="2" a="1"/>
  <c r="P5226" i="2"/>
  <c r="P5227" i="2" a="1"/>
  <c r="P5227" i="2"/>
  <c r="P5228" i="2" a="1"/>
  <c r="P5228" i="2"/>
  <c r="P5229" i="2" a="1"/>
  <c r="P5229" i="2" s="1"/>
  <c r="P5230" i="2" a="1"/>
  <c r="P5230" i="2"/>
  <c r="P5231" i="2" a="1"/>
  <c r="P5231" i="2" s="1"/>
  <c r="P5232" i="2" a="1"/>
  <c r="P5232" i="2"/>
  <c r="P5233" i="2" a="1"/>
  <c r="P5233" i="2"/>
  <c r="P5234" i="2" a="1"/>
  <c r="P5234" i="2"/>
  <c r="P5235" i="2" a="1"/>
  <c r="P5235" i="2" s="1"/>
  <c r="P5236" i="2" a="1"/>
  <c r="P5236" i="2" s="1"/>
  <c r="P5237" i="2" a="1"/>
  <c r="P5237" i="2" s="1"/>
  <c r="P5238" i="2" a="1"/>
  <c r="P5238" i="2"/>
  <c r="P5239" i="2" a="1"/>
  <c r="P5239" i="2"/>
  <c r="P5240" i="2" a="1"/>
  <c r="P5240" i="2"/>
  <c r="P5241" i="2" a="1"/>
  <c r="P5241" i="2"/>
  <c r="P5242" i="2" a="1"/>
  <c r="P5242" i="2" s="1"/>
  <c r="P5243" i="2" a="1"/>
  <c r="P5243" i="2" s="1"/>
  <c r="P5244" i="2" a="1"/>
  <c r="P5244" i="2"/>
  <c r="P5245" i="2" a="1"/>
  <c r="P5245" i="2"/>
  <c r="P5246" i="2" a="1"/>
  <c r="P5246" i="2"/>
  <c r="P5247" i="2" a="1"/>
  <c r="P5247" i="2"/>
  <c r="P5248" i="2" a="1"/>
  <c r="P5248" i="2" s="1"/>
  <c r="P5249" i="2" a="1"/>
  <c r="P5249" i="2" s="1"/>
  <c r="P5250" i="2" a="1"/>
  <c r="P5250" i="2"/>
  <c r="P5251" i="2" a="1"/>
  <c r="P5251" i="2"/>
  <c r="P5252" i="2" a="1"/>
  <c r="P5252" i="2"/>
  <c r="P5253" i="2" a="1"/>
  <c r="P5253" i="2"/>
  <c r="P5254" i="2" a="1"/>
  <c r="P5254" i="2"/>
  <c r="P5255" i="2" a="1"/>
  <c r="P5255" i="2" s="1"/>
  <c r="P5256" i="2" a="1"/>
  <c r="P5256" i="2"/>
  <c r="P5257" i="2" a="1"/>
  <c r="P5257" i="2"/>
  <c r="P5258" i="2" a="1"/>
  <c r="P5258" i="2"/>
  <c r="P5259" i="2" a="1"/>
  <c r="P5259" i="2"/>
  <c r="P5260" i="2" a="1"/>
  <c r="P5260" i="2"/>
  <c r="P5261" i="2" a="1"/>
  <c r="P5261" i="2" s="1"/>
  <c r="P5262" i="2" a="1"/>
  <c r="P5262" i="2"/>
  <c r="P5263" i="2" a="1"/>
  <c r="P5263" i="2"/>
  <c r="P5264" i="2" a="1"/>
  <c r="P5264" i="2"/>
  <c r="P5265" i="2" a="1"/>
  <c r="P5265" i="2"/>
  <c r="P5266" i="2" a="1"/>
  <c r="P5266" i="2"/>
  <c r="P5267" i="2" a="1"/>
  <c r="P5267" i="2" s="1"/>
  <c r="P5268" i="2" a="1"/>
  <c r="P5268" i="2"/>
  <c r="P5269" i="2" a="1"/>
  <c r="P5269" i="2" s="1"/>
  <c r="P5270" i="2" a="1"/>
  <c r="P5270" i="2"/>
  <c r="P5271" i="2" a="1"/>
  <c r="P5271" i="2"/>
  <c r="P5272" i="2" a="1"/>
  <c r="P5272" i="2"/>
  <c r="P5273" i="2" a="1"/>
  <c r="P5273" i="2" s="1"/>
  <c r="P5274" i="2" a="1"/>
  <c r="P5274" i="2"/>
  <c r="P5275" i="2" a="1"/>
  <c r="P5275" i="2" s="1"/>
  <c r="P5276" i="2" a="1"/>
  <c r="P5276" i="2"/>
  <c r="P5277" i="2" a="1"/>
  <c r="P5277" i="2"/>
  <c r="P5278" i="2" a="1"/>
  <c r="P5278" i="2"/>
  <c r="P5279" i="2" a="1"/>
  <c r="P5279" i="2" s="1"/>
  <c r="P5280" i="2" a="1"/>
  <c r="P5280" i="2"/>
  <c r="P5281" i="2" a="1"/>
  <c r="P5281" i="2" s="1"/>
  <c r="P5282" i="2" a="1"/>
  <c r="P5282" i="2" s="1"/>
  <c r="P5283" i="2" a="1"/>
  <c r="P5283" i="2"/>
  <c r="P5284" i="2" a="1"/>
  <c r="P5284" i="2"/>
  <c r="P5285" i="2" a="1"/>
  <c r="P5285" i="2" s="1"/>
  <c r="P5286" i="2" a="1"/>
  <c r="P5286" i="2"/>
  <c r="P5287" i="2" a="1"/>
  <c r="P5287" i="2"/>
  <c r="P5288" i="2" a="1"/>
  <c r="P5288" i="2" s="1"/>
  <c r="P5289" i="2" a="1"/>
  <c r="P5289" i="2"/>
  <c r="P5290" i="2" a="1"/>
  <c r="P5290" i="2"/>
  <c r="P5291" i="2" a="1"/>
  <c r="P5291" i="2" s="1"/>
  <c r="P5292" i="2" a="1"/>
  <c r="P5292" i="2"/>
  <c r="P5293" i="2" a="1"/>
  <c r="P5293" i="2"/>
  <c r="P5294" i="2" a="1"/>
  <c r="P5294" i="2" s="1"/>
  <c r="P5295" i="2" a="1"/>
  <c r="P5295" i="2" s="1"/>
  <c r="P5296" i="2" a="1"/>
  <c r="P5296" i="2"/>
  <c r="P5297" i="2" a="1"/>
  <c r="P5297" i="2" s="1"/>
  <c r="P5298" i="2" a="1"/>
  <c r="P5298" i="2"/>
  <c r="P5299" i="2" a="1"/>
  <c r="P5299" i="2"/>
  <c r="P5300" i="2" a="1"/>
  <c r="P5300" i="2"/>
  <c r="P5301" i="2" a="1"/>
  <c r="P5301" i="2" s="1"/>
  <c r="P5302" i="2" a="1"/>
  <c r="P5302" i="2"/>
  <c r="P5303" i="2" a="1"/>
  <c r="P5303" i="2" s="1"/>
  <c r="P5304" i="2" a="1"/>
  <c r="P5304" i="2"/>
  <c r="P5305" i="2" a="1"/>
  <c r="P5305" i="2"/>
  <c r="P5306" i="2" a="1"/>
  <c r="P5306" i="2"/>
  <c r="P5307" i="2" a="1"/>
  <c r="P5307" i="2" s="1"/>
  <c r="P5308" i="2" a="1"/>
  <c r="P5308" i="2" s="1"/>
  <c r="P5309" i="2" a="1"/>
  <c r="P5309" i="2" s="1"/>
  <c r="P5310" i="2" a="1"/>
  <c r="P5310" i="2"/>
  <c r="P5311" i="2" a="1"/>
  <c r="P5311" i="2"/>
  <c r="P5312" i="2" a="1"/>
  <c r="P5312" i="2"/>
  <c r="P5313" i="2" a="1"/>
  <c r="P5313" i="2"/>
  <c r="P5314" i="2" a="1"/>
  <c r="P5314" i="2" s="1"/>
  <c r="P5315" i="2" a="1"/>
  <c r="P5315" i="2" s="1"/>
  <c r="P5316" i="2" a="1"/>
  <c r="P5316" i="2"/>
  <c r="P5317" i="2" a="1"/>
  <c r="P5317" i="2"/>
  <c r="P5318" i="2" a="1"/>
  <c r="P5318" i="2"/>
  <c r="P5319" i="2" a="1"/>
  <c r="P5319" i="2"/>
  <c r="P5320" i="2" a="1"/>
  <c r="P5320" i="2" s="1"/>
  <c r="P5321" i="2" a="1"/>
  <c r="P5321" i="2" s="1"/>
  <c r="P5322" i="2" a="1"/>
  <c r="P5322" i="2"/>
  <c r="P5323" i="2" a="1"/>
  <c r="P5323" i="2"/>
  <c r="P5324" i="2" a="1"/>
  <c r="P5324" i="2"/>
  <c r="P5325" i="2" a="1"/>
  <c r="P5325" i="2"/>
  <c r="P5326" i="2" a="1"/>
  <c r="P5326" i="2"/>
  <c r="P5327" i="2" a="1"/>
  <c r="P5327" i="2" s="1"/>
  <c r="P5328" i="2" a="1"/>
  <c r="P5328" i="2"/>
  <c r="P5329" i="2" a="1"/>
  <c r="P5329" i="2"/>
  <c r="P5330" i="2" a="1"/>
  <c r="P5330" i="2"/>
  <c r="P5331" i="2" a="1"/>
  <c r="P5331" i="2"/>
  <c r="P5332" i="2" a="1"/>
  <c r="P5332" i="2"/>
  <c r="P5333" i="2" a="1"/>
  <c r="P5333" i="2" s="1"/>
  <c r="P5334" i="2" a="1"/>
  <c r="P5334" i="2"/>
  <c r="P5335" i="2" a="1"/>
  <c r="P5335" i="2"/>
  <c r="P5336" i="2" a="1"/>
  <c r="P5336" i="2"/>
  <c r="P5337" i="2" a="1"/>
  <c r="P5337" i="2"/>
  <c r="P5338" i="2" a="1"/>
  <c r="P5338" i="2"/>
  <c r="P5339" i="2" a="1"/>
  <c r="P5339" i="2" s="1"/>
  <c r="P5340" i="2" a="1"/>
  <c r="P5340" i="2"/>
  <c r="P5341" i="2" a="1"/>
  <c r="P5341" i="2" s="1"/>
  <c r="P5342" i="2" a="1"/>
  <c r="P5342" i="2"/>
  <c r="P5343" i="2" a="1"/>
  <c r="P5343" i="2"/>
  <c r="P5344" i="2" a="1"/>
  <c r="P5344" i="2"/>
  <c r="P5345" i="2" a="1"/>
  <c r="P5345" i="2" s="1"/>
  <c r="P5346" i="2" a="1"/>
  <c r="P5346" i="2"/>
  <c r="P5347" i="2" a="1"/>
  <c r="P5347" i="2" s="1"/>
  <c r="P5348" i="2" a="1"/>
  <c r="P5348" i="2"/>
  <c r="P5349" i="2" a="1"/>
  <c r="P5349" i="2"/>
  <c r="P5350" i="2" a="1"/>
  <c r="P5350" i="2"/>
  <c r="P5351" i="2" a="1"/>
  <c r="P5351" i="2" s="1"/>
  <c r="P5352" i="2" a="1"/>
  <c r="P5352" i="2"/>
  <c r="P5353" i="2" a="1"/>
  <c r="P5353" i="2" s="1"/>
  <c r="P5354" i="2" a="1"/>
  <c r="P5354" i="2" s="1"/>
  <c r="P5355" i="2" a="1"/>
  <c r="P5355" i="2"/>
  <c r="P5356" i="2" a="1"/>
  <c r="P5356" i="2"/>
  <c r="P5357" i="2" a="1"/>
  <c r="P5357" i="2" s="1"/>
  <c r="P5358" i="2" a="1"/>
  <c r="P5358" i="2"/>
  <c r="P5359" i="2" a="1"/>
  <c r="P5359" i="2"/>
  <c r="P5360" i="2" a="1"/>
  <c r="P5360" i="2" s="1"/>
  <c r="P5361" i="2" a="1"/>
  <c r="P5361" i="2"/>
  <c r="P5362" i="2" a="1"/>
  <c r="P5362" i="2"/>
  <c r="P5363" i="2" a="1"/>
  <c r="P5363" i="2" s="1"/>
  <c r="P5364" i="2" a="1"/>
  <c r="P5364" i="2"/>
  <c r="P5365" i="2" a="1"/>
  <c r="P5365" i="2"/>
  <c r="P5366" i="2" a="1"/>
  <c r="P5366" i="2" s="1"/>
  <c r="P5367" i="2" a="1"/>
  <c r="P5367" i="2" s="1"/>
  <c r="P5368" i="2" a="1"/>
  <c r="P5368" i="2"/>
  <c r="P5369" i="2" a="1"/>
  <c r="P5369" i="2" s="1"/>
  <c r="P5370" i="2" a="1"/>
  <c r="P5370" i="2"/>
  <c r="P5371" i="2" a="1"/>
  <c r="P5371" i="2"/>
  <c r="P5372" i="2" a="1"/>
  <c r="P5372" i="2"/>
  <c r="P5373" i="2" a="1"/>
  <c r="P5373" i="2" s="1"/>
  <c r="P5374" i="2" a="1"/>
  <c r="P5374" i="2"/>
  <c r="P5375" i="2" a="1"/>
  <c r="P5375" i="2" s="1"/>
  <c r="P5376" i="2" a="1"/>
  <c r="P5376" i="2"/>
  <c r="P5377" i="2" a="1"/>
  <c r="P5377" i="2"/>
  <c r="P5378" i="2" a="1"/>
  <c r="P5378" i="2"/>
  <c r="P5379" i="2" a="1"/>
  <c r="P5379" i="2" s="1"/>
  <c r="P5380" i="2" a="1"/>
  <c r="P5380" i="2" s="1"/>
  <c r="P5381" i="2" a="1"/>
  <c r="P5381" i="2" s="1"/>
  <c r="P5382" i="2" a="1"/>
  <c r="P5382" i="2"/>
  <c r="P5383" i="2" a="1"/>
  <c r="P5383" i="2"/>
  <c r="P5384" i="2" a="1"/>
  <c r="P5384" i="2"/>
  <c r="P5385" i="2" a="1"/>
  <c r="P5385" i="2"/>
  <c r="P5386" i="2" a="1"/>
  <c r="P5386" i="2" s="1"/>
  <c r="P5387" i="2" a="1"/>
  <c r="P5387" i="2" s="1"/>
  <c r="P5388" i="2" a="1"/>
  <c r="P5388" i="2"/>
  <c r="P5389" i="2" a="1"/>
  <c r="P5389" i="2"/>
  <c r="P5390" i="2" a="1"/>
  <c r="P5390" i="2"/>
  <c r="P5391" i="2" a="1"/>
  <c r="P5391" i="2"/>
  <c r="P5392" i="2" a="1"/>
  <c r="P5392" i="2" s="1"/>
  <c r="P5393" i="2" a="1"/>
  <c r="P5393" i="2" s="1"/>
  <c r="P5394" i="2" a="1"/>
  <c r="P5394" i="2"/>
  <c r="P5395" i="2" a="1"/>
  <c r="P5395" i="2"/>
  <c r="P5396" i="2" a="1"/>
  <c r="P5396" i="2"/>
  <c r="P5397" i="2" a="1"/>
  <c r="P5397" i="2"/>
  <c r="P5398" i="2" a="1"/>
  <c r="P5398" i="2"/>
  <c r="P5399" i="2" a="1"/>
  <c r="P5399" i="2" s="1"/>
  <c r="P5400" i="2" a="1"/>
  <c r="P5400" i="2"/>
  <c r="P5401" i="2" a="1"/>
  <c r="P5401" i="2"/>
  <c r="P5402" i="2" a="1"/>
  <c r="P5402" i="2"/>
  <c r="P5403" i="2" a="1"/>
  <c r="P5403" i="2"/>
  <c r="P5404" i="2" a="1"/>
  <c r="P5404" i="2"/>
  <c r="P5405" i="2" a="1"/>
  <c r="P5405" i="2" s="1"/>
  <c r="P5406" i="2" a="1"/>
  <c r="P5406" i="2"/>
  <c r="P5407" i="2" a="1"/>
  <c r="P5407" i="2"/>
  <c r="P5408" i="2" a="1"/>
  <c r="P5408" i="2"/>
  <c r="P5409" i="2" a="1"/>
  <c r="P5409" i="2"/>
  <c r="P5410" i="2" a="1"/>
  <c r="P5410" i="2"/>
  <c r="P5411" i="2" a="1"/>
  <c r="P5411" i="2" s="1"/>
  <c r="P5412" i="2" a="1"/>
  <c r="P5412" i="2"/>
  <c r="P5413" i="2" a="1"/>
  <c r="P5413" i="2" s="1"/>
  <c r="P5414" i="2" a="1"/>
  <c r="P5414" i="2"/>
  <c r="P5415" i="2" a="1"/>
  <c r="P5415" i="2"/>
  <c r="P5416" i="2" a="1"/>
  <c r="P5416" i="2"/>
  <c r="P5417" i="2" a="1"/>
  <c r="P5417" i="2" s="1"/>
  <c r="P5418" i="2" a="1"/>
  <c r="P5418" i="2"/>
  <c r="P5419" i="2" a="1"/>
  <c r="P5419" i="2" s="1"/>
  <c r="P5420" i="2" a="1"/>
  <c r="P5420" i="2"/>
  <c r="P5421" i="2" a="1"/>
  <c r="P5421" i="2"/>
  <c r="P5422" i="2" a="1"/>
  <c r="P5422" i="2"/>
  <c r="P5423" i="2" a="1"/>
  <c r="P5423" i="2" s="1"/>
  <c r="P5424" i="2" a="1"/>
  <c r="P5424" i="2"/>
  <c r="P5425" i="2" a="1"/>
  <c r="P5425" i="2" s="1"/>
  <c r="P5426" i="2" a="1"/>
  <c r="P5426" i="2" s="1"/>
  <c r="P5427" i="2" a="1"/>
  <c r="P5427" i="2"/>
  <c r="P5428" i="2" a="1"/>
  <c r="P5428" i="2"/>
  <c r="P5429" i="2" a="1"/>
  <c r="P5429" i="2" s="1"/>
  <c r="P5430" i="2" a="1"/>
  <c r="P5430" i="2"/>
  <c r="P5431" i="2" a="1"/>
  <c r="P5431" i="2"/>
  <c r="P5432" i="2" a="1"/>
  <c r="P5432" i="2" s="1"/>
  <c r="P5433" i="2" a="1"/>
  <c r="P5433" i="2"/>
  <c r="P5434" i="2" a="1"/>
  <c r="P5434" i="2"/>
  <c r="P5435" i="2" a="1"/>
  <c r="P5435" i="2" s="1"/>
  <c r="P5436" i="2" a="1"/>
  <c r="P5436" i="2"/>
  <c r="P5437" i="2" a="1"/>
  <c r="P5437" i="2"/>
  <c r="P5438" i="2" a="1"/>
  <c r="P5438" i="2" s="1"/>
  <c r="P5439" i="2" a="1"/>
  <c r="P5439" i="2" s="1"/>
  <c r="P5440" i="2" a="1"/>
  <c r="P5440" i="2"/>
  <c r="P5441" i="2" a="1"/>
  <c r="P5441" i="2" s="1"/>
  <c r="P5442" i="2" a="1"/>
  <c r="P5442" i="2"/>
  <c r="P5443" i="2" a="1"/>
  <c r="P5443" i="2"/>
  <c r="P5444" i="2" a="1"/>
  <c r="P5444" i="2"/>
  <c r="P5445" i="2" a="1"/>
  <c r="P5445" i="2" s="1"/>
  <c r="P5446" i="2" a="1"/>
  <c r="P5446" i="2"/>
  <c r="P5447" i="2" a="1"/>
  <c r="P5447" i="2" s="1"/>
  <c r="P5448" i="2" a="1"/>
  <c r="P5448" i="2"/>
  <c r="P5449" i="2" a="1"/>
  <c r="P5449" i="2"/>
  <c r="P5450" i="2" a="1"/>
  <c r="P5450" i="2"/>
  <c r="P5451" i="2" a="1"/>
  <c r="P5451" i="2" s="1"/>
  <c r="P5452" i="2" a="1"/>
  <c r="P5452" i="2" s="1"/>
  <c r="P5453" i="2" a="1"/>
  <c r="P5453" i="2" s="1"/>
  <c r="P5454" i="2" a="1"/>
  <c r="P5454" i="2"/>
  <c r="P5455" i="2" a="1"/>
  <c r="P5455" i="2"/>
  <c r="P5456" i="2" a="1"/>
  <c r="P5456" i="2"/>
  <c r="P5457" i="2" a="1"/>
  <c r="P5457" i="2"/>
  <c r="P5458" i="2" a="1"/>
  <c r="P5458" i="2" s="1"/>
  <c r="P5459" i="2" a="1"/>
  <c r="P5459" i="2" s="1"/>
  <c r="P5460" i="2" a="1"/>
  <c r="P5460" i="2"/>
  <c r="P5461" i="2" a="1"/>
  <c r="P5461" i="2"/>
  <c r="P5462" i="2" a="1"/>
  <c r="P5462" i="2"/>
  <c r="P5463" i="2" a="1"/>
  <c r="P5463" i="2"/>
  <c r="P5464" i="2" a="1"/>
  <c r="P5464" i="2" s="1"/>
  <c r="P5465" i="2" a="1"/>
  <c r="P5465" i="2" s="1"/>
  <c r="P5466" i="2" a="1"/>
  <c r="P5466" i="2"/>
  <c r="P5467" i="2" a="1"/>
  <c r="P5467" i="2"/>
  <c r="P5468" i="2" a="1"/>
  <c r="P5468" i="2"/>
  <c r="P5469" i="2" a="1"/>
  <c r="P5469" i="2"/>
  <c r="P5470" i="2" a="1"/>
  <c r="P5470" i="2"/>
  <c r="P5471" i="2" a="1"/>
  <c r="P5471" i="2" s="1"/>
  <c r="P5472" i="2" a="1"/>
  <c r="P5472" i="2"/>
  <c r="P5473" i="2" a="1"/>
  <c r="P5473" i="2"/>
  <c r="P5474" i="2" a="1"/>
  <c r="P5474" i="2"/>
  <c r="P5475" i="2" a="1"/>
  <c r="P5475" i="2"/>
  <c r="P5476" i="2" a="1"/>
  <c r="P5476" i="2"/>
  <c r="P5477" i="2" a="1"/>
  <c r="P5477" i="2" s="1"/>
  <c r="P5478" i="2" a="1"/>
  <c r="P5478" i="2"/>
  <c r="P5479" i="2" a="1"/>
  <c r="P5479" i="2"/>
  <c r="P5480" i="2" a="1"/>
  <c r="P5480" i="2"/>
  <c r="P5481" i="2" a="1"/>
  <c r="P5481" i="2"/>
  <c r="P5482" i="2" a="1"/>
  <c r="P5482" i="2"/>
  <c r="P5483" i="2" a="1"/>
  <c r="P5483" i="2" s="1"/>
  <c r="P5484" i="2" a="1"/>
  <c r="P5484" i="2"/>
  <c r="P5485" i="2" a="1"/>
  <c r="P5485" i="2" s="1"/>
  <c r="P5486" i="2" a="1"/>
  <c r="P5486" i="2"/>
  <c r="P5487" i="2" a="1"/>
  <c r="P5487" i="2"/>
  <c r="P5488" i="2" a="1"/>
  <c r="P5488" i="2"/>
  <c r="P5489" i="2" a="1"/>
  <c r="P5489" i="2" s="1"/>
  <c r="P5490" i="2" a="1"/>
  <c r="P5490" i="2"/>
  <c r="P5491" i="2" a="1"/>
  <c r="P5491" i="2" s="1"/>
  <c r="P5492" i="2" a="1"/>
  <c r="P5492" i="2"/>
  <c r="P5493" i="2" a="1"/>
  <c r="P5493" i="2"/>
  <c r="P5494" i="2" a="1"/>
  <c r="P5494" i="2"/>
  <c r="P5495" i="2" a="1"/>
  <c r="P5495" i="2" s="1"/>
  <c r="P5496" i="2" a="1"/>
  <c r="P5496" i="2"/>
  <c r="P5497" i="2" a="1"/>
  <c r="P5497" i="2" s="1"/>
  <c r="P5498" i="2" a="1"/>
  <c r="P5498" i="2" s="1"/>
  <c r="P5499" i="2" a="1"/>
  <c r="P5499" i="2"/>
  <c r="P5500" i="2" a="1"/>
  <c r="P5500" i="2"/>
  <c r="P5501" i="2" a="1"/>
  <c r="P5501" i="2" s="1"/>
  <c r="P5502" i="2" a="1"/>
  <c r="P5502" i="2"/>
  <c r="P5503" i="2" a="1"/>
  <c r="P5503" i="2"/>
  <c r="P5504" i="2" a="1"/>
  <c r="P5504" i="2" s="1"/>
  <c r="P5505" i="2" a="1"/>
  <c r="P5505" i="2"/>
  <c r="P5506" i="2" a="1"/>
  <c r="P5506" i="2"/>
  <c r="P5507" i="2" a="1"/>
  <c r="P5507" i="2" s="1"/>
  <c r="P5508" i="2" a="1"/>
  <c r="P5508" i="2"/>
  <c r="P5509" i="2" a="1"/>
  <c r="P5509" i="2"/>
  <c r="P5510" i="2" a="1"/>
  <c r="P5510" i="2" s="1"/>
  <c r="P5511" i="2" a="1"/>
  <c r="P5511" i="2" s="1"/>
  <c r="P5512" i="2" a="1"/>
  <c r="P5512" i="2"/>
  <c r="P5513" i="2" a="1"/>
  <c r="P5513" i="2" s="1"/>
  <c r="P5514" i="2" a="1"/>
  <c r="P5514" i="2"/>
  <c r="P5515" i="2" a="1"/>
  <c r="P5515" i="2"/>
  <c r="P5516" i="2" a="1"/>
  <c r="P5516" i="2"/>
  <c r="P5517" i="2" a="1"/>
  <c r="P5517" i="2" s="1"/>
  <c r="P5518" i="2" a="1"/>
  <c r="P5518" i="2"/>
  <c r="P5519" i="2" a="1"/>
  <c r="P5519" i="2" s="1"/>
  <c r="P5520" i="2" a="1"/>
  <c r="P5520" i="2"/>
  <c r="P5521" i="2" a="1"/>
  <c r="P5521" i="2"/>
  <c r="P5522" i="2" a="1"/>
  <c r="P5522" i="2"/>
  <c r="P5523" i="2" a="1"/>
  <c r="P5523" i="2" s="1"/>
  <c r="P5524" i="2" a="1"/>
  <c r="P5524" i="2" s="1"/>
  <c r="P5525" i="2" a="1"/>
  <c r="P5525" i="2" s="1"/>
  <c r="P5526" i="2" a="1"/>
  <c r="P5526" i="2"/>
  <c r="P5527" i="2" a="1"/>
  <c r="P5527" i="2"/>
  <c r="P5528" i="2" a="1"/>
  <c r="P5528" i="2"/>
  <c r="P5529" i="2" a="1"/>
  <c r="P5529" i="2"/>
  <c r="P5530" i="2" a="1"/>
  <c r="P5530" i="2" s="1"/>
  <c r="P5531" i="2" a="1"/>
  <c r="P5531" i="2" s="1"/>
  <c r="P5532" i="2" a="1"/>
  <c r="P5532" i="2"/>
  <c r="P5533" i="2" a="1"/>
  <c r="P5533" i="2"/>
  <c r="P5534" i="2" a="1"/>
  <c r="P5534" i="2"/>
  <c r="P5535" i="2" a="1"/>
  <c r="P5535" i="2"/>
  <c r="P5536" i="2" a="1"/>
  <c r="P5536" i="2" s="1"/>
  <c r="P5537" i="2" a="1"/>
  <c r="P5537" i="2" s="1"/>
  <c r="P5538" i="2" a="1"/>
  <c r="P5538" i="2"/>
  <c r="P5539" i="2" a="1"/>
  <c r="P5539" i="2"/>
  <c r="P5540" i="2" a="1"/>
  <c r="P5540" i="2"/>
  <c r="P5541" i="2" a="1"/>
  <c r="P5541" i="2"/>
  <c r="P5542" i="2" a="1"/>
  <c r="P5542" i="2"/>
  <c r="P5543" i="2" a="1"/>
  <c r="P5543" i="2" s="1"/>
  <c r="P5544" i="2" a="1"/>
  <c r="P5544" i="2"/>
  <c r="P5545" i="2" a="1"/>
  <c r="P5545" i="2"/>
  <c r="P5546" i="2" a="1"/>
  <c r="P5546" i="2"/>
  <c r="P5547" i="2" a="1"/>
  <c r="P5547" i="2"/>
  <c r="P5548" i="2" a="1"/>
  <c r="P5548" i="2"/>
  <c r="P5549" i="2" a="1"/>
  <c r="P5549" i="2" s="1"/>
  <c r="P5550" i="2" a="1"/>
  <c r="P5550" i="2"/>
  <c r="P5551" i="2" a="1"/>
  <c r="P5551" i="2"/>
  <c r="P5552" i="2" a="1"/>
  <c r="P5552" i="2"/>
  <c r="P5553" i="2" a="1"/>
  <c r="P5553" i="2"/>
  <c r="P5554" i="2" a="1"/>
  <c r="P5554" i="2"/>
  <c r="P5555" i="2" a="1"/>
  <c r="P5555" i="2" s="1"/>
  <c r="P5556" i="2" a="1"/>
  <c r="P5556" i="2"/>
  <c r="P5557" i="2" a="1"/>
  <c r="P5557" i="2" s="1"/>
  <c r="P5558" i="2" a="1"/>
  <c r="P5558" i="2"/>
  <c r="P5559" i="2" a="1"/>
  <c r="P5559" i="2"/>
  <c r="P5560" i="2" a="1"/>
  <c r="P5560" i="2"/>
  <c r="P5561" i="2" a="1"/>
  <c r="P5561" i="2" s="1"/>
  <c r="P5562" i="2" a="1"/>
  <c r="P5562" i="2"/>
  <c r="P5563" i="2" a="1"/>
  <c r="P5563" i="2" s="1"/>
  <c r="P5564" i="2" a="1"/>
  <c r="P5564" i="2"/>
  <c r="P5565" i="2" a="1"/>
  <c r="P5565" i="2"/>
  <c r="P5566" i="2" a="1"/>
  <c r="P5566" i="2"/>
  <c r="P5567" i="2" a="1"/>
  <c r="P5567" i="2" s="1"/>
  <c r="P5568" i="2" a="1"/>
  <c r="P5568" i="2"/>
  <c r="P5569" i="2" a="1"/>
  <c r="P5569" i="2" s="1"/>
  <c r="P5570" i="2" a="1"/>
  <c r="P5570" i="2" s="1"/>
  <c r="P5571" i="2" a="1"/>
  <c r="P5571" i="2"/>
  <c r="P5572" i="2" a="1"/>
  <c r="P5572" i="2"/>
  <c r="P5573" i="2" a="1"/>
  <c r="P5573" i="2" s="1"/>
  <c r="P5574" i="2" a="1"/>
  <c r="P5574" i="2"/>
  <c r="P5575" i="2" a="1"/>
  <c r="P5575" i="2"/>
  <c r="P5576" i="2" a="1"/>
  <c r="P5576" i="2" s="1"/>
  <c r="P5577" i="2" a="1"/>
  <c r="P5577" i="2"/>
  <c r="P5578" i="2" a="1"/>
  <c r="P5578" i="2"/>
  <c r="P5579" i="2" a="1"/>
  <c r="P5579" i="2" s="1"/>
  <c r="P5580" i="2" a="1"/>
  <c r="P5580" i="2"/>
  <c r="P5581" i="2" a="1"/>
  <c r="P5581" i="2"/>
  <c r="P5582" i="2" a="1"/>
  <c r="P5582" i="2" s="1"/>
  <c r="P5583" i="2" a="1"/>
  <c r="P5583" i="2" s="1"/>
  <c r="P5584" i="2" a="1"/>
  <c r="P5584" i="2"/>
  <c r="P5585" i="2" a="1"/>
  <c r="P5585" i="2" s="1"/>
  <c r="P5586" i="2" a="1"/>
  <c r="P5586" i="2"/>
  <c r="P5587" i="2" a="1"/>
  <c r="P5587" i="2"/>
  <c r="P5588" i="2" a="1"/>
  <c r="P5588" i="2"/>
  <c r="P5589" i="2" a="1"/>
  <c r="P5589" i="2" s="1"/>
  <c r="P5590" i="2" a="1"/>
  <c r="P5590" i="2"/>
  <c r="P5591" i="2" a="1"/>
  <c r="P5591" i="2" s="1"/>
  <c r="P5592" i="2" a="1"/>
  <c r="P5592" i="2"/>
  <c r="P5593" i="2" a="1"/>
  <c r="P5593" i="2"/>
  <c r="P5594" i="2" a="1"/>
  <c r="P5594" i="2"/>
  <c r="P5595" i="2" a="1"/>
  <c r="P5595" i="2" s="1"/>
  <c r="P5596" i="2" a="1"/>
  <c r="P5596" i="2" s="1"/>
  <c r="P5597" i="2" a="1"/>
  <c r="P5597" i="2" s="1"/>
  <c r="P5598" i="2" a="1"/>
  <c r="P5598" i="2"/>
  <c r="P5599" i="2" a="1"/>
  <c r="P5599" i="2"/>
  <c r="P5600" i="2" a="1"/>
  <c r="P5600" i="2"/>
  <c r="P5601" i="2" a="1"/>
  <c r="P5601" i="2"/>
  <c r="P5602" i="2" a="1"/>
  <c r="P5602" i="2" s="1"/>
  <c r="P5603" i="2" a="1"/>
  <c r="P5603" i="2" s="1"/>
  <c r="P5604" i="2" a="1"/>
  <c r="P5604" i="2"/>
  <c r="P5605" i="2" a="1"/>
  <c r="P5605" i="2"/>
  <c r="P5606" i="2" a="1"/>
  <c r="P5606" i="2"/>
  <c r="P5607" i="2" a="1"/>
  <c r="P5607" i="2"/>
  <c r="P5608" i="2" a="1"/>
  <c r="P5608" i="2" s="1"/>
  <c r="P5609" i="2" a="1"/>
  <c r="P5609" i="2" s="1"/>
  <c r="P5610" i="2" a="1"/>
  <c r="P5610" i="2"/>
  <c r="P5611" i="2" a="1"/>
  <c r="P5611" i="2"/>
  <c r="P5612" i="2" a="1"/>
  <c r="P5612" i="2"/>
  <c r="P5613" i="2" a="1"/>
  <c r="P5613" i="2"/>
  <c r="P5614" i="2" a="1"/>
  <c r="P5614" i="2"/>
  <c r="P5615" i="2" a="1"/>
  <c r="P5615" i="2" s="1"/>
  <c r="P5616" i="2" a="1"/>
  <c r="P5616" i="2"/>
  <c r="P5617" i="2" a="1"/>
  <c r="P5617" i="2"/>
  <c r="P5618" i="2" a="1"/>
  <c r="P5618" i="2"/>
  <c r="P5619" i="2" a="1"/>
  <c r="P5619" i="2"/>
  <c r="P5620" i="2" a="1"/>
  <c r="P5620" i="2"/>
  <c r="P5621" i="2" a="1"/>
  <c r="P5621" i="2" s="1"/>
  <c r="P5622" i="2" a="1"/>
  <c r="P5622" i="2"/>
  <c r="P5623" i="2" a="1"/>
  <c r="P5623" i="2"/>
  <c r="P5624" i="2" a="1"/>
  <c r="P5624" i="2"/>
  <c r="P5625" i="2" a="1"/>
  <c r="P5625" i="2"/>
  <c r="P5626" i="2" a="1"/>
  <c r="P5626" i="2"/>
  <c r="P5627" i="2" a="1"/>
  <c r="P5627" i="2" s="1"/>
  <c r="P5628" i="2" a="1"/>
  <c r="P5628" i="2"/>
  <c r="P5629" i="2" a="1"/>
  <c r="P5629" i="2" s="1"/>
  <c r="P5630" i="2" a="1"/>
  <c r="P5630" i="2"/>
  <c r="P5631" i="2" a="1"/>
  <c r="P5631" i="2"/>
  <c r="P5632" i="2" a="1"/>
  <c r="P5632" i="2"/>
  <c r="P5633" i="2" a="1"/>
  <c r="P5633" i="2" s="1"/>
  <c r="P5634" i="2" a="1"/>
  <c r="P5634" i="2"/>
  <c r="P5635" i="2" a="1"/>
  <c r="P5635" i="2" s="1"/>
  <c r="P5636" i="2" a="1"/>
  <c r="P5636" i="2"/>
  <c r="P5637" i="2" a="1"/>
  <c r="P5637" i="2"/>
  <c r="P5638" i="2" a="1"/>
  <c r="P5638" i="2"/>
  <c r="P5639" i="2" a="1"/>
  <c r="P5639" i="2" s="1"/>
  <c r="P5640" i="2" a="1"/>
  <c r="P5640" i="2"/>
  <c r="P5641" i="2" a="1"/>
  <c r="P5641" i="2" s="1"/>
  <c r="P5642" i="2" a="1"/>
  <c r="P5642" i="2" s="1"/>
  <c r="P5643" i="2" a="1"/>
  <c r="P5643" i="2"/>
  <c r="P5644" i="2" a="1"/>
  <c r="P5644" i="2"/>
  <c r="P5645" i="2" a="1"/>
  <c r="P5645" i="2" s="1"/>
  <c r="P5646" i="2" a="1"/>
  <c r="P5646" i="2"/>
  <c r="P5647" i="2" a="1"/>
  <c r="P5647" i="2"/>
  <c r="P5648" i="2" a="1"/>
  <c r="P5648" i="2" s="1"/>
  <c r="P5649" i="2" a="1"/>
  <c r="P5649" i="2"/>
  <c r="P5650" i="2" a="1"/>
  <c r="P5650" i="2"/>
  <c r="P5651" i="2" a="1"/>
  <c r="P5651" i="2" s="1"/>
  <c r="P5652" i="2" a="1"/>
  <c r="P5652" i="2"/>
  <c r="P5653" i="2" a="1"/>
  <c r="P5653" i="2"/>
  <c r="P5654" i="2" a="1"/>
  <c r="P5654" i="2" s="1"/>
  <c r="P5655" i="2" a="1"/>
  <c r="P5655" i="2" s="1"/>
  <c r="P5656" i="2" a="1"/>
  <c r="P5656" i="2"/>
  <c r="P5657" i="2" a="1"/>
  <c r="P5657" i="2" s="1"/>
  <c r="P5658" i="2" a="1"/>
  <c r="P5658" i="2"/>
  <c r="P5659" i="2" a="1"/>
  <c r="P5659" i="2"/>
  <c r="P5660" i="2" a="1"/>
  <c r="P5660" i="2"/>
  <c r="P5661" i="2" a="1"/>
  <c r="P5661" i="2" s="1"/>
  <c r="P5662" i="2" a="1"/>
  <c r="P5662" i="2"/>
  <c r="P5663" i="2" a="1"/>
  <c r="P5663" i="2" s="1"/>
  <c r="P5664" i="2" a="1"/>
  <c r="P5664" i="2"/>
  <c r="P5665" i="2" a="1"/>
  <c r="P5665" i="2"/>
  <c r="P5666" i="2" a="1"/>
  <c r="P5666" i="2"/>
  <c r="P5667" i="2" a="1"/>
  <c r="P5667" i="2" s="1"/>
  <c r="P5668" i="2" a="1"/>
  <c r="P5668" i="2" s="1"/>
  <c r="P5669" i="2" a="1"/>
  <c r="P5669" i="2" s="1"/>
  <c r="P5670" i="2" a="1"/>
  <c r="P5670" i="2"/>
  <c r="P5671" i="2" a="1"/>
  <c r="P5671" i="2"/>
  <c r="P5672" i="2" a="1"/>
  <c r="P5672" i="2"/>
  <c r="P5673" i="2" a="1"/>
  <c r="P5673" i="2"/>
  <c r="P5674" i="2" a="1"/>
  <c r="P5674" i="2" s="1"/>
  <c r="P5675" i="2" a="1"/>
  <c r="P5675" i="2" s="1"/>
  <c r="P5676" i="2" a="1"/>
  <c r="P5676" i="2"/>
  <c r="P5677" i="2" a="1"/>
  <c r="P5677" i="2"/>
  <c r="P5678" i="2" a="1"/>
  <c r="P5678" i="2"/>
  <c r="P5679" i="2" a="1"/>
  <c r="P5679" i="2"/>
  <c r="P5680" i="2" a="1"/>
  <c r="P5680" i="2" s="1"/>
  <c r="P5681" i="2" a="1"/>
  <c r="P5681" i="2" s="1"/>
  <c r="P5682" i="2" a="1"/>
  <c r="P5682" i="2"/>
  <c r="P5683" i="2" a="1"/>
  <c r="P5683" i="2"/>
  <c r="P5684" i="2" a="1"/>
  <c r="P5684" i="2"/>
  <c r="P5685" i="2" a="1"/>
  <c r="P5685" i="2"/>
  <c r="P5686" i="2" a="1"/>
  <c r="P5686" i="2"/>
  <c r="P5687" i="2" a="1"/>
  <c r="P5687" i="2" s="1"/>
  <c r="P5688" i="2" a="1"/>
  <c r="P5688" i="2"/>
  <c r="P5689" i="2" a="1"/>
  <c r="P5689" i="2"/>
  <c r="P5690" i="2" a="1"/>
  <c r="P5690" i="2"/>
  <c r="P5691" i="2" a="1"/>
  <c r="P5691" i="2"/>
  <c r="P5692" i="2" a="1"/>
  <c r="P5692" i="2"/>
  <c r="P5693" i="2" a="1"/>
  <c r="P5693" i="2" s="1"/>
  <c r="P5694" i="2" a="1"/>
  <c r="P5694" i="2"/>
  <c r="P5695" i="2" a="1"/>
  <c r="P5695" i="2"/>
  <c r="P5696" i="2" a="1"/>
  <c r="P5696" i="2"/>
  <c r="P5697" i="2" a="1"/>
  <c r="P5697" i="2"/>
  <c r="P5698" i="2" a="1"/>
  <c r="P5698" i="2"/>
  <c r="P5699" i="2" a="1"/>
  <c r="P5699" i="2" s="1"/>
  <c r="P5700" i="2" a="1"/>
  <c r="P5700" i="2"/>
  <c r="P5701" i="2" a="1"/>
  <c r="P5701" i="2" s="1"/>
  <c r="P5702" i="2" a="1"/>
  <c r="P5702" i="2"/>
  <c r="P5703" i="2" a="1"/>
  <c r="P5703" i="2"/>
  <c r="P5704" i="2" a="1"/>
  <c r="P5704" i="2"/>
  <c r="P5705" i="2" a="1"/>
  <c r="P5705" i="2" s="1"/>
  <c r="P5706" i="2" a="1"/>
  <c r="P5706" i="2"/>
  <c r="P5707" i="2" a="1"/>
  <c r="P5707" i="2" s="1"/>
  <c r="P5708" i="2" a="1"/>
  <c r="P5708" i="2"/>
  <c r="P5709" i="2" a="1"/>
  <c r="P5709" i="2"/>
  <c r="P5710" i="2" a="1"/>
  <c r="P5710" i="2"/>
  <c r="P5711" i="2" a="1"/>
  <c r="P5711" i="2" s="1"/>
  <c r="P5712" i="2" a="1"/>
  <c r="P5712" i="2"/>
  <c r="P5713" i="2" a="1"/>
  <c r="P5713" i="2" s="1"/>
  <c r="P5714" i="2" a="1"/>
  <c r="P5714" i="2" s="1"/>
  <c r="P5715" i="2" a="1"/>
  <c r="P5715" i="2"/>
  <c r="P5716" i="2" a="1"/>
  <c r="P5716" i="2"/>
  <c r="P5717" i="2" a="1"/>
  <c r="P5717" i="2" s="1"/>
  <c r="P5718" i="2" a="1"/>
  <c r="P5718" i="2"/>
  <c r="P5719" i="2" a="1"/>
  <c r="P5719" i="2"/>
  <c r="P5720" i="2" a="1"/>
  <c r="P5720" i="2" s="1"/>
  <c r="P5721" i="2" a="1"/>
  <c r="P5721" i="2"/>
  <c r="P5722" i="2" a="1"/>
  <c r="P5722" i="2"/>
  <c r="P5723" i="2" a="1"/>
  <c r="P5723" i="2" s="1"/>
  <c r="P5724" i="2" a="1"/>
  <c r="P5724" i="2"/>
  <c r="P5725" i="2" a="1"/>
  <c r="P5725" i="2"/>
  <c r="P5726" i="2" a="1"/>
  <c r="P5726" i="2" s="1"/>
  <c r="P5727" i="2" a="1"/>
  <c r="P5727" i="2" s="1"/>
  <c r="P5728" i="2" a="1"/>
  <c r="P5728" i="2"/>
  <c r="P5729" i="2" a="1"/>
  <c r="P5729" i="2" s="1"/>
  <c r="P5730" i="2" a="1"/>
  <c r="P5730" i="2"/>
  <c r="P5731" i="2" a="1"/>
  <c r="P5731" i="2"/>
  <c r="P5732" i="2" a="1"/>
  <c r="P5732" i="2"/>
  <c r="P5733" i="2" a="1"/>
  <c r="P5733" i="2" s="1"/>
  <c r="P5734" i="2" a="1"/>
  <c r="P5734" i="2"/>
  <c r="P5735" i="2" a="1"/>
  <c r="P5735" i="2" s="1"/>
  <c r="P5736" i="2" a="1"/>
  <c r="P5736" i="2"/>
  <c r="P5737" i="2" a="1"/>
  <c r="P5737" i="2"/>
  <c r="P5738" i="2" a="1"/>
  <c r="P5738" i="2"/>
  <c r="P5739" i="2" a="1"/>
  <c r="P5739" i="2" s="1"/>
  <c r="P5740" i="2" a="1"/>
  <c r="P5740" i="2" s="1"/>
  <c r="P5741" i="2" a="1"/>
  <c r="P5741" i="2" s="1"/>
  <c r="P5742" i="2" a="1"/>
  <c r="P5742" i="2"/>
  <c r="P5743" i="2" a="1"/>
  <c r="P5743" i="2"/>
  <c r="P5744" i="2" a="1"/>
  <c r="P5744" i="2"/>
  <c r="P5745" i="2" a="1"/>
  <c r="P5745" i="2"/>
  <c r="P5746" i="2" a="1"/>
  <c r="P5746" i="2" s="1"/>
  <c r="P5747" i="2" a="1"/>
  <c r="P5747" i="2" s="1"/>
  <c r="P5748" i="2" a="1"/>
  <c r="P5748" i="2"/>
  <c r="P5749" i="2" a="1"/>
  <c r="P5749" i="2"/>
  <c r="P5750" i="2" a="1"/>
  <c r="P5750" i="2"/>
  <c r="P5751" i="2" a="1"/>
  <c r="P5751" i="2"/>
  <c r="P5752" i="2" a="1"/>
  <c r="P5752" i="2" s="1"/>
  <c r="P5753" i="2" a="1"/>
  <c r="P5753" i="2" s="1"/>
  <c r="P5754" i="2" a="1"/>
  <c r="P5754" i="2"/>
  <c r="P5755" i="2" a="1"/>
  <c r="P5755" i="2"/>
  <c r="P5756" i="2" a="1"/>
  <c r="P5756" i="2"/>
  <c r="P5757" i="2" a="1"/>
  <c r="P5757" i="2"/>
  <c r="P5758" i="2" a="1"/>
  <c r="P5758" i="2"/>
  <c r="P5759" i="2" a="1"/>
  <c r="P5759" i="2" s="1"/>
  <c r="P5760" i="2" a="1"/>
  <c r="P5760" i="2"/>
  <c r="P5761" i="2" a="1"/>
  <c r="P5761" i="2"/>
  <c r="P5762" i="2" a="1"/>
  <c r="P5762" i="2"/>
  <c r="P5763" i="2" a="1"/>
  <c r="P5763" i="2"/>
  <c r="P5764" i="2" a="1"/>
  <c r="P5764" i="2"/>
  <c r="P5765" i="2" a="1"/>
  <c r="P5765" i="2" s="1"/>
  <c r="P5766" i="2" a="1"/>
  <c r="P5766" i="2"/>
  <c r="P5767" i="2" a="1"/>
  <c r="P5767" i="2"/>
  <c r="P5768" i="2" a="1"/>
  <c r="P5768" i="2"/>
  <c r="P5769" i="2" a="1"/>
  <c r="P5769" i="2"/>
  <c r="P5770" i="2" a="1"/>
  <c r="P5770" i="2"/>
  <c r="P5771" i="2" a="1"/>
  <c r="P5771" i="2" s="1"/>
  <c r="P5772" i="2" a="1"/>
  <c r="P5772" i="2"/>
  <c r="P5773" i="2" a="1"/>
  <c r="P5773" i="2" s="1"/>
  <c r="P5774" i="2" a="1"/>
  <c r="P5774" i="2"/>
  <c r="P5775" i="2" a="1"/>
  <c r="P5775" i="2"/>
  <c r="P5776" i="2" a="1"/>
  <c r="P5776" i="2"/>
  <c r="P5777" i="2" a="1"/>
  <c r="P5777" i="2" s="1"/>
  <c r="P5778" i="2" a="1"/>
  <c r="P5778" i="2"/>
  <c r="P5779" i="2" a="1"/>
  <c r="P5779" i="2" s="1"/>
  <c r="P5780" i="2" a="1"/>
  <c r="P5780" i="2"/>
  <c r="P5781" i="2" a="1"/>
  <c r="P5781" i="2"/>
  <c r="P5782" i="2" a="1"/>
  <c r="P5782" i="2"/>
  <c r="P5783" i="2" a="1"/>
  <c r="P5783" i="2" s="1"/>
  <c r="P5784" i="2" a="1"/>
  <c r="P5784" i="2"/>
  <c r="P5785" i="2" a="1"/>
  <c r="P5785" i="2" s="1"/>
  <c r="P5786" i="2" a="1"/>
  <c r="P5786" i="2" s="1"/>
  <c r="P5787" i="2" a="1"/>
  <c r="P5787" i="2"/>
  <c r="P5788" i="2" a="1"/>
  <c r="P5788" i="2"/>
  <c r="P5789" i="2" a="1"/>
  <c r="P5789" i="2" s="1"/>
  <c r="P5790" i="2" a="1"/>
  <c r="P5790" i="2"/>
  <c r="P5791" i="2" a="1"/>
  <c r="P5791" i="2"/>
  <c r="P5792" i="2" a="1"/>
  <c r="P5792" i="2" s="1"/>
  <c r="P5793" i="2" a="1"/>
  <c r="P5793" i="2"/>
  <c r="P5794" i="2" a="1"/>
  <c r="P5794" i="2"/>
  <c r="P5795" i="2" a="1"/>
  <c r="P5795" i="2" s="1"/>
  <c r="P5796" i="2" a="1"/>
  <c r="P5796" i="2"/>
  <c r="P5797" i="2" a="1"/>
  <c r="P5797" i="2"/>
  <c r="P5798" i="2" a="1"/>
  <c r="P5798" i="2" s="1"/>
  <c r="P5799" i="2" a="1"/>
  <c r="P5799" i="2" s="1"/>
  <c r="P5800" i="2" a="1"/>
  <c r="P5800" i="2"/>
  <c r="P5801" i="2" a="1"/>
  <c r="P5801" i="2" s="1"/>
  <c r="P5802" i="2" a="1"/>
  <c r="P5802" i="2"/>
  <c r="P5803" i="2" a="1"/>
  <c r="P5803" i="2"/>
  <c r="P5804" i="2" a="1"/>
  <c r="P5804" i="2"/>
  <c r="P5805" i="2" a="1"/>
  <c r="P5805" i="2" s="1"/>
  <c r="P5806" i="2" a="1"/>
  <c r="P5806" i="2"/>
  <c r="P5807" i="2" a="1"/>
  <c r="P5807" i="2" s="1"/>
  <c r="P5808" i="2" a="1"/>
  <c r="P5808" i="2"/>
  <c r="P5809" i="2" a="1"/>
  <c r="P5809" i="2"/>
  <c r="P5810" i="2" a="1"/>
  <c r="P5810" i="2"/>
  <c r="P5811" i="2" a="1"/>
  <c r="P5811" i="2" s="1"/>
  <c r="P5812" i="2" a="1"/>
  <c r="P5812" i="2" s="1"/>
  <c r="P5813" i="2" a="1"/>
  <c r="P5813" i="2" s="1"/>
  <c r="P5814" i="2" a="1"/>
  <c r="P5814" i="2"/>
  <c r="P5815" i="2" a="1"/>
  <c r="P5815" i="2"/>
  <c r="P5816" i="2" a="1"/>
  <c r="P5816" i="2"/>
  <c r="P5817" i="2" a="1"/>
  <c r="P5817" i="2"/>
  <c r="P5818" i="2" a="1"/>
  <c r="P5818" i="2" s="1"/>
  <c r="P5819" i="2" a="1"/>
  <c r="P5819" i="2" s="1"/>
  <c r="P5820" i="2" a="1"/>
  <c r="P5820" i="2"/>
  <c r="P5821" i="2" a="1"/>
  <c r="P5821" i="2"/>
  <c r="P5822" i="2" a="1"/>
  <c r="P5822" i="2"/>
  <c r="P5823" i="2" a="1"/>
  <c r="P5823" i="2"/>
  <c r="P5824" i="2" a="1"/>
  <c r="P5824" i="2" s="1"/>
  <c r="P5825" i="2" a="1"/>
  <c r="P5825" i="2" s="1"/>
  <c r="P5826" i="2" a="1"/>
  <c r="P5826" i="2"/>
  <c r="P5827" i="2" a="1"/>
  <c r="P5827" i="2"/>
  <c r="P5828" i="2" a="1"/>
  <c r="P5828" i="2"/>
  <c r="P5829" i="2" a="1"/>
  <c r="P5829" i="2"/>
  <c r="P5830" i="2" a="1"/>
  <c r="P5830" i="2"/>
  <c r="P5831" i="2" a="1"/>
  <c r="P5831" i="2" s="1"/>
  <c r="P5832" i="2" a="1"/>
  <c r="P5832" i="2"/>
  <c r="P5833" i="2" a="1"/>
  <c r="P5833" i="2"/>
  <c r="P5834" i="2" a="1"/>
  <c r="P5834" i="2"/>
  <c r="P5835" i="2" a="1"/>
  <c r="P5835" i="2"/>
  <c r="P5836" i="2" a="1"/>
  <c r="P5836" i="2"/>
  <c r="P5837" i="2" a="1"/>
  <c r="P5837" i="2" s="1"/>
  <c r="P5838" i="2" a="1"/>
  <c r="P5838" i="2"/>
  <c r="P5839" i="2" a="1"/>
  <c r="P5839" i="2"/>
  <c r="P5840" i="2" a="1"/>
  <c r="P5840" i="2"/>
  <c r="P5841" i="2" a="1"/>
  <c r="P5841" i="2"/>
  <c r="P5842" i="2" a="1"/>
  <c r="P5842" i="2"/>
  <c r="P5843" i="2" a="1"/>
  <c r="P5843" i="2" s="1"/>
  <c r="P5844" i="2" a="1"/>
  <c r="P5844" i="2"/>
  <c r="P5845" i="2" a="1"/>
  <c r="P5845" i="2" s="1"/>
  <c r="P5846" i="2" a="1"/>
  <c r="P5846" i="2"/>
  <c r="P5847" i="2" a="1"/>
  <c r="P5847" i="2"/>
  <c r="P5848" i="2" a="1"/>
  <c r="P5848" i="2"/>
  <c r="P5849" i="2" a="1"/>
  <c r="P5849" i="2" s="1"/>
  <c r="P5850" i="2" a="1"/>
  <c r="P5850" i="2"/>
  <c r="P5851" i="2" a="1"/>
  <c r="P5851" i="2" s="1"/>
  <c r="P5852" i="2" a="1"/>
  <c r="P5852" i="2"/>
  <c r="P5853" i="2" a="1"/>
  <c r="P5853" i="2"/>
  <c r="P5854" i="2" a="1"/>
  <c r="P5854" i="2"/>
  <c r="P5855" i="2" a="1"/>
  <c r="P5855" i="2" s="1"/>
  <c r="P5856" i="2" a="1"/>
  <c r="P5856" i="2"/>
  <c r="P5857" i="2" a="1"/>
  <c r="P5857" i="2" s="1"/>
  <c r="P5858" i="2" a="1"/>
  <c r="P5858" i="2" s="1"/>
  <c r="P5859" i="2" a="1"/>
  <c r="P5859" i="2"/>
  <c r="P5860" i="2" a="1"/>
  <c r="P5860" i="2"/>
  <c r="P5861" i="2" a="1"/>
  <c r="P5861" i="2" s="1"/>
  <c r="P5862" i="2" a="1"/>
  <c r="P5862" i="2"/>
  <c r="P5863" i="2" a="1"/>
  <c r="P5863" i="2"/>
  <c r="P5864" i="2" a="1"/>
  <c r="P5864" i="2" s="1"/>
  <c r="P5865" i="2" a="1"/>
  <c r="P5865" i="2"/>
  <c r="P5866" i="2" a="1"/>
  <c r="P5866" i="2"/>
  <c r="P5867" i="2" a="1"/>
  <c r="P5867" i="2" s="1"/>
  <c r="P5868" i="2" a="1"/>
  <c r="P5868" i="2"/>
  <c r="P5869" i="2" a="1"/>
  <c r="P5869" i="2"/>
  <c r="P5870" i="2" a="1"/>
  <c r="P5870" i="2" s="1"/>
  <c r="P5871" i="2" a="1"/>
  <c r="P5871" i="2" s="1"/>
  <c r="P5872" i="2" a="1"/>
  <c r="P5872" i="2"/>
  <c r="P5873" i="2" a="1"/>
  <c r="P5873" i="2" s="1"/>
  <c r="P5874" i="2" a="1"/>
  <c r="P5874" i="2"/>
  <c r="P5875" i="2" a="1"/>
  <c r="P5875" i="2"/>
  <c r="P5876" i="2" a="1"/>
  <c r="P5876" i="2"/>
  <c r="P5877" i="2" a="1"/>
  <c r="P5877" i="2" s="1"/>
  <c r="P5878" i="2" a="1"/>
  <c r="P5878" i="2"/>
  <c r="P5879" i="2" a="1"/>
  <c r="P5879" i="2" s="1"/>
  <c r="P5880" i="2" a="1"/>
  <c r="P5880" i="2"/>
  <c r="P5881" i="2" a="1"/>
  <c r="P5881" i="2"/>
  <c r="P5882" i="2" a="1"/>
  <c r="P5882" i="2"/>
  <c r="P5883" i="2" a="1"/>
  <c r="P5883" i="2" s="1"/>
  <c r="P5884" i="2" a="1"/>
  <c r="P5884" i="2" s="1"/>
  <c r="P5885" i="2" a="1"/>
  <c r="P5885" i="2" s="1"/>
  <c r="P5886" i="2" a="1"/>
  <c r="P5886" i="2"/>
  <c r="P5887" i="2" a="1"/>
  <c r="P5887" i="2"/>
  <c r="P5888" i="2" a="1"/>
  <c r="P5888" i="2"/>
  <c r="P5889" i="2" a="1"/>
  <c r="P5889" i="2"/>
  <c r="P5890" i="2" a="1"/>
  <c r="P5890" i="2" s="1"/>
  <c r="P5891" i="2" a="1"/>
  <c r="P5891" i="2" s="1"/>
  <c r="P5892" i="2" a="1"/>
  <c r="P5892" i="2"/>
  <c r="P5893" i="2" a="1"/>
  <c r="P5893" i="2"/>
  <c r="P5894" i="2" a="1"/>
  <c r="P5894" i="2"/>
  <c r="P5895" i="2" a="1"/>
  <c r="P5895" i="2"/>
  <c r="P5896" i="2" a="1"/>
  <c r="P5896" i="2" s="1"/>
  <c r="P5897" i="2" a="1"/>
  <c r="P5897" i="2" s="1"/>
  <c r="P5898" i="2" a="1"/>
  <c r="P5898" i="2"/>
  <c r="P5899" i="2" a="1"/>
  <c r="P5899" i="2"/>
  <c r="P5900" i="2" a="1"/>
  <c r="P5900" i="2"/>
  <c r="P5901" i="2" a="1"/>
  <c r="P5901" i="2"/>
  <c r="P5902" i="2" a="1"/>
  <c r="P5902" i="2"/>
  <c r="O2" i="2" a="1"/>
  <c r="O2" i="2" s="1"/>
  <c r="O3" i="2" a="1"/>
  <c r="O3" i="2" s="1"/>
  <c r="O4" i="2" a="1"/>
  <c r="O4" i="2" s="1"/>
  <c r="O5" i="2" a="1"/>
  <c r="O5" i="2"/>
  <c r="O6" i="2" a="1"/>
  <c r="O6" i="2"/>
  <c r="O7" i="2" a="1"/>
  <c r="O7" i="2"/>
  <c r="O8" i="2" a="1"/>
  <c r="O8" i="2" s="1"/>
  <c r="O9" i="2" a="1"/>
  <c r="O9" i="2" s="1"/>
  <c r="O10" i="2" a="1"/>
  <c r="O10" i="2" s="1"/>
  <c r="O11" i="2" a="1"/>
  <c r="O11" i="2" s="1"/>
  <c r="O12" i="2" a="1"/>
  <c r="O12" i="2" s="1"/>
  <c r="O13" i="2" a="1"/>
  <c r="O13" i="2"/>
  <c r="O14" i="2" a="1"/>
  <c r="O14" i="2" s="1"/>
  <c r="O15" i="2" a="1"/>
  <c r="O15" i="2" s="1"/>
  <c r="O16" i="2" a="1"/>
  <c r="O16" i="2"/>
  <c r="O17" i="2" a="1"/>
  <c r="O17" i="2" s="1"/>
  <c r="O18" i="2" a="1"/>
  <c r="O18" i="2" s="1"/>
  <c r="O19" i="2" a="1"/>
  <c r="O19" i="2" s="1"/>
  <c r="O20" i="2" a="1"/>
  <c r="O20" i="2" s="1"/>
  <c r="O21" i="2" a="1"/>
  <c r="O21" i="2" s="1"/>
  <c r="O22" i="2" a="1"/>
  <c r="O22" i="2" s="1"/>
  <c r="O23" i="2" a="1"/>
  <c r="O23" i="2"/>
  <c r="O24" i="2" a="1"/>
  <c r="O24" i="2" s="1"/>
  <c r="O25" i="2" a="1"/>
  <c r="O25" i="2" s="1"/>
  <c r="O26" i="2" a="1"/>
  <c r="O26" i="2" s="1"/>
  <c r="O27" i="2" a="1"/>
  <c r="O27" i="2" s="1"/>
  <c r="O28" i="2" a="1"/>
  <c r="O28" i="2"/>
  <c r="O29" i="2" a="1"/>
  <c r="O29" i="2" s="1"/>
  <c r="O30" i="2" a="1"/>
  <c r="O30" i="2" s="1"/>
  <c r="O31" i="2" a="1"/>
  <c r="O31" i="2" s="1"/>
  <c r="O32" i="2" a="1"/>
  <c r="O32" i="2" s="1"/>
  <c r="O33" i="2" a="1"/>
  <c r="O33" i="2" s="1"/>
  <c r="O34" i="2" a="1"/>
  <c r="O34" i="2"/>
  <c r="O35" i="2" a="1"/>
  <c r="O35" i="2"/>
  <c r="O36" i="2" a="1"/>
  <c r="O36" i="2" s="1"/>
  <c r="O37" i="2" a="1"/>
  <c r="O37" i="2"/>
  <c r="O38" i="2" a="1"/>
  <c r="O38" i="2" s="1"/>
  <c r="O39" i="2" a="1"/>
  <c r="O39" i="2" s="1"/>
  <c r="O40" i="2" a="1"/>
  <c r="O40" i="2" s="1"/>
  <c r="O41" i="2" a="1"/>
  <c r="O41" i="2" s="1"/>
  <c r="O42" i="2" a="1"/>
  <c r="O42" i="2"/>
  <c r="O43" i="2" a="1"/>
  <c r="O43" i="2" s="1"/>
  <c r="O44" i="2" a="1"/>
  <c r="O44" i="2" s="1"/>
  <c r="O45" i="2" a="1"/>
  <c r="O45" i="2" s="1"/>
  <c r="O46" i="2" a="1"/>
  <c r="O46" i="2" s="1"/>
  <c r="O47" i="2" a="1"/>
  <c r="O47" i="2" s="1"/>
  <c r="O48" i="2" a="1"/>
  <c r="O48" i="2"/>
  <c r="O49" i="2" a="1"/>
  <c r="O49" i="2"/>
  <c r="O50" i="2" a="1"/>
  <c r="O50" i="2" s="1"/>
  <c r="O51" i="2" a="1"/>
  <c r="O51" i="2" s="1"/>
  <c r="O52" i="2" a="1"/>
  <c r="O52" i="2" s="1"/>
  <c r="O53" i="2" a="1"/>
  <c r="O53" i="2" s="1"/>
  <c r="O54" i="2" a="1"/>
  <c r="O54" i="2" s="1"/>
  <c r="O55" i="2" a="1"/>
  <c r="O55" i="2"/>
  <c r="O56" i="2" a="1"/>
  <c r="O56" i="2" s="1"/>
  <c r="O57" i="2" a="1"/>
  <c r="O57" i="2" s="1"/>
  <c r="O58" i="2" a="1"/>
  <c r="O58" i="2" s="1"/>
  <c r="O59" i="2" a="1"/>
  <c r="O59" i="2"/>
  <c r="O60" i="2" a="1"/>
  <c r="O60" i="2" s="1"/>
  <c r="O61" i="2" a="1"/>
  <c r="O61" i="2" s="1"/>
  <c r="O62" i="2" a="1"/>
  <c r="O62" i="2" s="1"/>
  <c r="O63" i="2" a="1"/>
  <c r="O63" i="2" s="1"/>
  <c r="O64" i="2" a="1"/>
  <c r="O64" i="2"/>
  <c r="O65" i="2" a="1"/>
  <c r="O65" i="2"/>
  <c r="O66" i="2" a="1"/>
  <c r="O66" i="2" s="1"/>
  <c r="O67" i="2" a="1"/>
  <c r="O67" i="2" s="1"/>
  <c r="O68" i="2" a="1"/>
  <c r="O68" i="2" s="1"/>
  <c r="O69" i="2" a="1"/>
  <c r="O69" i="2" s="1"/>
  <c r="O70" i="2" a="1"/>
  <c r="O70" i="2" s="1"/>
  <c r="O71" i="2" a="1"/>
  <c r="O71" i="2"/>
  <c r="O72" i="2" a="1"/>
  <c r="O72" i="2" s="1"/>
  <c r="O73" i="2" a="1"/>
  <c r="O73" i="2"/>
  <c r="O74" i="2" a="1"/>
  <c r="O74" i="2" s="1"/>
  <c r="O75" i="2" a="1"/>
  <c r="O75" i="2" s="1"/>
  <c r="O76" i="2" a="1"/>
  <c r="O76" i="2" s="1"/>
  <c r="O77" i="2" a="1"/>
  <c r="O77" i="2" s="1"/>
  <c r="O78" i="2" a="1"/>
  <c r="O78" i="2" s="1"/>
  <c r="O79" i="2" a="1"/>
  <c r="O79" i="2"/>
  <c r="O80" i="2" a="1"/>
  <c r="O80" i="2" s="1"/>
  <c r="O81" i="2" a="1"/>
  <c r="O81" i="2" s="1"/>
  <c r="O82" i="2" a="1"/>
  <c r="O82" i="2" s="1"/>
  <c r="O83" i="2" a="1"/>
  <c r="O83" i="2" s="1"/>
  <c r="O84" i="2" a="1"/>
  <c r="O84" i="2" s="1"/>
  <c r="O85" i="2" a="1"/>
  <c r="O85" i="2" s="1"/>
  <c r="O86" i="2" a="1"/>
  <c r="O86" i="2" s="1"/>
  <c r="O87" i="2" a="1"/>
  <c r="O87" i="2" s="1"/>
  <c r="O88" i="2" a="1"/>
  <c r="O88" i="2" s="1"/>
  <c r="O89" i="2" a="1"/>
  <c r="O89" i="2" s="1"/>
  <c r="O90" i="2" a="1"/>
  <c r="O90" i="2" s="1"/>
  <c r="O91" i="2" a="1"/>
  <c r="O91" i="2" s="1"/>
  <c r="O92" i="2" a="1"/>
  <c r="O92" i="2" s="1"/>
  <c r="O93" i="2" a="1"/>
  <c r="O93" i="2" s="1"/>
  <c r="O94" i="2" a="1"/>
  <c r="O94" i="2" s="1"/>
  <c r="O95" i="2" a="1"/>
  <c r="O95" i="2" s="1"/>
  <c r="O96" i="2" a="1"/>
  <c r="O96" i="2" s="1"/>
  <c r="O97" i="2" a="1"/>
  <c r="O97" i="2" s="1"/>
  <c r="O98" i="2" a="1"/>
  <c r="O98" i="2" s="1"/>
  <c r="O99" i="2" a="1"/>
  <c r="O99" i="2" s="1"/>
  <c r="O100" i="2" a="1"/>
  <c r="O100" i="2"/>
  <c r="O101" i="2" a="1"/>
  <c r="O101" i="2" s="1"/>
  <c r="O102" i="2" a="1"/>
  <c r="O102" i="2" s="1"/>
  <c r="O103" i="2" a="1"/>
  <c r="O103" i="2" s="1"/>
  <c r="O104" i="2" a="1"/>
  <c r="O104" i="2" s="1"/>
  <c r="O105" i="2" a="1"/>
  <c r="O105" i="2" s="1"/>
  <c r="O106" i="2" a="1"/>
  <c r="O106" i="2" s="1"/>
  <c r="O107" i="2" a="1"/>
  <c r="O107" i="2"/>
  <c r="O108" i="2" a="1"/>
  <c r="O108" i="2"/>
  <c r="O109" i="2" a="1"/>
  <c r="O109" i="2" s="1"/>
  <c r="O110" i="2" a="1"/>
  <c r="O110" i="2" s="1"/>
  <c r="O111" i="2" a="1"/>
  <c r="O111" i="2" s="1"/>
  <c r="O112" i="2" a="1"/>
  <c r="O112" i="2" s="1"/>
  <c r="O113" i="2" a="1"/>
  <c r="O113" i="2" s="1"/>
  <c r="O114" i="2" a="1"/>
  <c r="O114" i="2"/>
  <c r="O115" i="2" a="1"/>
  <c r="O115" i="2" s="1"/>
  <c r="O116" i="2" a="1"/>
  <c r="O116" i="2" s="1"/>
  <c r="O117" i="2" a="1"/>
  <c r="O117" i="2" s="1"/>
  <c r="O118" i="2" a="1"/>
  <c r="O118" i="2" s="1"/>
  <c r="O119" i="2" a="1"/>
  <c r="O119" i="2" s="1"/>
  <c r="O120" i="2" a="1"/>
  <c r="O120" i="2" s="1"/>
  <c r="O121" i="2" a="1"/>
  <c r="O121" i="2" s="1"/>
  <c r="O122" i="2" a="1"/>
  <c r="O122" i="2" s="1"/>
  <c r="O123" i="2" a="1"/>
  <c r="O123" i="2" s="1"/>
  <c r="O124" i="2" a="1"/>
  <c r="O124" i="2"/>
  <c r="O125" i="2" a="1"/>
  <c r="O125" i="2" s="1"/>
  <c r="O126" i="2" a="1"/>
  <c r="O126" i="2" s="1"/>
  <c r="O127" i="2" a="1"/>
  <c r="O127" i="2" s="1"/>
  <c r="O128" i="2" a="1"/>
  <c r="O128" i="2" s="1"/>
  <c r="O129" i="2" a="1"/>
  <c r="O129" i="2" s="1"/>
  <c r="O130" i="2" a="1"/>
  <c r="O130" i="2" s="1"/>
  <c r="O131" i="2" a="1"/>
  <c r="O131" i="2"/>
  <c r="O132" i="2" a="1"/>
  <c r="O132" i="2" s="1"/>
  <c r="O133" i="2" a="1"/>
  <c r="O133" i="2" s="1"/>
  <c r="O134" i="2" a="1"/>
  <c r="O134" i="2" s="1"/>
  <c r="O135" i="2" a="1"/>
  <c r="O135" i="2" s="1"/>
  <c r="O136" i="2" a="1"/>
  <c r="O136" i="2" s="1"/>
  <c r="O137" i="2" a="1"/>
  <c r="O137" i="2" s="1"/>
  <c r="O138" i="2" a="1"/>
  <c r="O138" i="2" s="1"/>
  <c r="O139" i="2" a="1"/>
  <c r="O139" i="2" s="1"/>
  <c r="O140" i="2" a="1"/>
  <c r="O140" i="2" s="1"/>
  <c r="O141" i="2" a="1"/>
  <c r="O141" i="2" s="1"/>
  <c r="O142" i="2" a="1"/>
  <c r="O142" i="2" s="1"/>
  <c r="O143" i="2" a="1"/>
  <c r="O143" i="2" s="1"/>
  <c r="O144" i="2" a="1"/>
  <c r="O144" i="2" s="1"/>
  <c r="O145" i="2" a="1"/>
  <c r="O145" i="2"/>
  <c r="O146" i="2" a="1"/>
  <c r="O146" i="2" s="1"/>
  <c r="O147" i="2" a="1"/>
  <c r="O147" i="2" s="1"/>
  <c r="O148" i="2" a="1"/>
  <c r="O148" i="2" s="1"/>
  <c r="O149" i="2" a="1"/>
  <c r="O149" i="2" s="1"/>
  <c r="O150" i="2" a="1"/>
  <c r="O150" i="2" s="1"/>
  <c r="O151" i="2" a="1"/>
  <c r="O151" i="2" s="1"/>
  <c r="O152" i="2" a="1"/>
  <c r="O152" i="2" s="1"/>
  <c r="O153" i="2" a="1"/>
  <c r="O153" i="2" s="1"/>
  <c r="O154" i="2" a="1"/>
  <c r="O154" i="2" s="1"/>
  <c r="O155" i="2" a="1"/>
  <c r="O155" i="2" s="1"/>
  <c r="O156" i="2" a="1"/>
  <c r="O156" i="2"/>
  <c r="O157" i="2" a="1"/>
  <c r="O157" i="2"/>
  <c r="O158" i="2" a="1"/>
  <c r="O158" i="2" s="1"/>
  <c r="O159" i="2" a="1"/>
  <c r="O159" i="2" s="1"/>
  <c r="O160" i="2" a="1"/>
  <c r="O160" i="2" s="1"/>
  <c r="O161" i="2" a="1"/>
  <c r="O161" i="2" s="1"/>
  <c r="O162" i="2" a="1"/>
  <c r="O162" i="2" s="1"/>
  <c r="O163" i="2" a="1"/>
  <c r="O163" i="2"/>
  <c r="O164" i="2" a="1"/>
  <c r="O164" i="2" s="1"/>
  <c r="O165" i="2" a="1"/>
  <c r="O165" i="2" s="1"/>
  <c r="O166" i="2" a="1"/>
  <c r="O166" i="2" s="1"/>
  <c r="O167" i="2" a="1"/>
  <c r="O167" i="2" s="1"/>
  <c r="O168" i="2" a="1"/>
  <c r="O168" i="2" s="1"/>
  <c r="O169" i="2" a="1"/>
  <c r="O169" i="2" s="1"/>
  <c r="O170" i="2" a="1"/>
  <c r="O170" i="2" s="1"/>
  <c r="O171" i="2" a="1"/>
  <c r="O171" i="2" s="1"/>
  <c r="O172" i="2" a="1"/>
  <c r="O172" i="2"/>
  <c r="O173" i="2" a="1"/>
  <c r="O173" i="2"/>
  <c r="O174" i="2" a="1"/>
  <c r="O174" i="2" s="1"/>
  <c r="O175" i="2" a="1"/>
  <c r="O175" i="2" s="1"/>
  <c r="O176" i="2" a="1"/>
  <c r="O176" i="2" s="1"/>
  <c r="O177" i="2" a="1"/>
  <c r="O177" i="2" s="1"/>
  <c r="O178" i="2" a="1"/>
  <c r="O178" i="2" s="1"/>
  <c r="O179" i="2" a="1"/>
  <c r="O179" i="2"/>
  <c r="O180" i="2" a="1"/>
  <c r="O180" i="2" s="1"/>
  <c r="O181" i="2" a="1"/>
  <c r="O181" i="2"/>
  <c r="O182" i="2" a="1"/>
  <c r="O182" i="2" s="1"/>
  <c r="O183" i="2" a="1"/>
  <c r="O183" i="2" s="1"/>
  <c r="O184" i="2" a="1"/>
  <c r="O184" i="2" s="1"/>
  <c r="O185" i="2" a="1"/>
  <c r="O185" i="2" s="1"/>
  <c r="O186" i="2" a="1"/>
  <c r="O186" i="2" s="1"/>
  <c r="O187" i="2" a="1"/>
  <c r="O187" i="2" s="1"/>
  <c r="O188" i="2" a="1"/>
  <c r="O188" i="2" s="1"/>
  <c r="O189" i="2" a="1"/>
  <c r="O189" i="2" s="1"/>
  <c r="O190" i="2" a="1"/>
  <c r="O190" i="2" s="1"/>
  <c r="O191" i="2" a="1"/>
  <c r="O191" i="2" s="1"/>
  <c r="O192" i="2" a="1"/>
  <c r="O192" i="2" s="1"/>
  <c r="O193" i="2" a="1"/>
  <c r="O193" i="2" s="1"/>
  <c r="O194" i="2" a="1"/>
  <c r="O194" i="2" s="1"/>
  <c r="O195" i="2" a="1"/>
  <c r="O195" i="2" s="1"/>
  <c r="O196" i="2" a="1"/>
  <c r="O196" i="2" s="1"/>
  <c r="O197" i="2" a="1"/>
  <c r="O197" i="2" s="1"/>
  <c r="O198" i="2" a="1"/>
  <c r="O198" i="2" s="1"/>
  <c r="O199" i="2" a="1"/>
  <c r="O199" i="2" s="1"/>
  <c r="O200" i="2" a="1"/>
  <c r="O200" i="2" s="1"/>
  <c r="O201" i="2" a="1"/>
  <c r="O201" i="2" s="1"/>
  <c r="O202" i="2" a="1"/>
  <c r="O202" i="2" s="1"/>
  <c r="O203" i="2" a="1"/>
  <c r="O203" i="2" s="1"/>
  <c r="O204" i="2" a="1"/>
  <c r="O204" i="2" s="1"/>
  <c r="O205" i="2" a="1"/>
  <c r="O205" i="2" s="1"/>
  <c r="O206" i="2" a="1"/>
  <c r="O206" i="2" s="1"/>
  <c r="O207" i="2" a="1"/>
  <c r="O207" i="2" s="1"/>
  <c r="O208" i="2" a="1"/>
  <c r="O208" i="2"/>
  <c r="O209" i="2" a="1"/>
  <c r="O209" i="2" s="1"/>
  <c r="O210" i="2" a="1"/>
  <c r="O210" i="2" s="1"/>
  <c r="O211" i="2" a="1"/>
  <c r="O211" i="2" s="1"/>
  <c r="O212" i="2" a="1"/>
  <c r="O212" i="2" s="1"/>
  <c r="O213" i="2" a="1"/>
  <c r="O213" i="2" s="1"/>
  <c r="O214" i="2" a="1"/>
  <c r="O214" i="2" s="1"/>
  <c r="O215" i="2" a="1"/>
  <c r="O215" i="2" s="1"/>
  <c r="O216" i="2" a="1"/>
  <c r="O216" i="2" s="1"/>
  <c r="O217" i="2" a="1"/>
  <c r="O217" i="2" s="1"/>
  <c r="O218" i="2" a="1"/>
  <c r="O218" i="2" s="1"/>
  <c r="O219" i="2" a="1"/>
  <c r="O219" i="2" s="1"/>
  <c r="O220" i="2" a="1"/>
  <c r="O220" i="2" s="1"/>
  <c r="O221" i="2" a="1"/>
  <c r="O221" i="2" s="1"/>
  <c r="O222" i="2" a="1"/>
  <c r="O222" i="2"/>
  <c r="O223" i="2" a="1"/>
  <c r="O223" i="2" s="1"/>
  <c r="O224" i="2" a="1"/>
  <c r="O224" i="2" s="1"/>
  <c r="O225" i="2" a="1"/>
  <c r="O225" i="2" s="1"/>
  <c r="O226" i="2" a="1"/>
  <c r="O226" i="2" s="1"/>
  <c r="O227" i="2" a="1"/>
  <c r="O227" i="2" s="1"/>
  <c r="O228" i="2" a="1"/>
  <c r="O228" i="2" s="1"/>
  <c r="O229" i="2" a="1"/>
  <c r="O229" i="2" s="1"/>
  <c r="O230" i="2" a="1"/>
  <c r="O230" i="2" s="1"/>
  <c r="O231" i="2" a="1"/>
  <c r="O231" i="2" s="1"/>
  <c r="O232" i="2" a="1"/>
  <c r="O232" i="2" s="1"/>
  <c r="O233" i="2" a="1"/>
  <c r="O233" i="2" s="1"/>
  <c r="O234" i="2" a="1"/>
  <c r="O234" i="2" s="1"/>
  <c r="O235" i="2" a="1"/>
  <c r="O235" i="2" s="1"/>
  <c r="O236" i="2" a="1"/>
  <c r="O236" i="2" s="1"/>
  <c r="O237" i="2" a="1"/>
  <c r="O237" i="2" s="1"/>
  <c r="O238" i="2" a="1"/>
  <c r="O238" i="2"/>
  <c r="O239" i="2" a="1"/>
  <c r="O239" i="2"/>
  <c r="O240" i="2" a="1"/>
  <c r="O240" i="2" s="1"/>
  <c r="O241" i="2" a="1"/>
  <c r="O241" i="2" s="1"/>
  <c r="O242" i="2" a="1"/>
  <c r="O242" i="2" s="1"/>
  <c r="O243" i="2" a="1"/>
  <c r="O243" i="2" s="1"/>
  <c r="O244" i="2" a="1"/>
  <c r="O244" i="2" s="1"/>
  <c r="O245" i="2" a="1"/>
  <c r="O245" i="2" s="1"/>
  <c r="O246" i="2" a="1"/>
  <c r="O246" i="2" s="1"/>
  <c r="O247" i="2" a="1"/>
  <c r="O247" i="2" s="1"/>
  <c r="O248" i="2" a="1"/>
  <c r="O248" i="2" s="1"/>
  <c r="O249" i="2" a="1"/>
  <c r="O249" i="2" s="1"/>
  <c r="O250" i="2" a="1"/>
  <c r="O250" i="2" s="1"/>
  <c r="O251" i="2" a="1"/>
  <c r="O251" i="2" s="1"/>
  <c r="O252" i="2" a="1"/>
  <c r="O252" i="2" s="1"/>
  <c r="O253" i="2" a="1"/>
  <c r="O253" i="2"/>
  <c r="O254" i="2" a="1"/>
  <c r="O254" i="2" s="1"/>
  <c r="O255" i="2" a="1"/>
  <c r="O255" i="2" s="1"/>
  <c r="O256" i="2" a="1"/>
  <c r="O256" i="2" s="1"/>
  <c r="O257" i="2" a="1"/>
  <c r="O257" i="2"/>
  <c r="O258" i="2" a="1"/>
  <c r="O258" i="2" s="1"/>
  <c r="O259" i="2" a="1"/>
  <c r="O259" i="2" s="1"/>
  <c r="O260" i="2" a="1"/>
  <c r="O260" i="2" s="1"/>
  <c r="O261" i="2" a="1"/>
  <c r="O261" i="2" s="1"/>
  <c r="O262" i="2" a="1"/>
  <c r="O262" i="2" s="1"/>
  <c r="O263" i="2" a="1"/>
  <c r="O263" i="2" s="1"/>
  <c r="O264" i="2" a="1"/>
  <c r="O264" i="2"/>
  <c r="O265" i="2" a="1"/>
  <c r="O265" i="2"/>
  <c r="O266" i="2" a="1"/>
  <c r="O266" i="2"/>
  <c r="O267" i="2" a="1"/>
  <c r="O267" i="2" s="1"/>
  <c r="O268" i="2" a="1"/>
  <c r="O268" i="2" s="1"/>
  <c r="O269" i="2" a="1"/>
  <c r="O269" i="2" s="1"/>
  <c r="O270" i="2" a="1"/>
  <c r="O270" i="2"/>
  <c r="O271" i="2" a="1"/>
  <c r="O271" i="2" s="1"/>
  <c r="O272" i="2" a="1"/>
  <c r="O272" i="2"/>
  <c r="O273" i="2" a="1"/>
  <c r="O273" i="2" s="1"/>
  <c r="O274" i="2" a="1"/>
  <c r="O274" i="2"/>
  <c r="O275" i="2" a="1"/>
  <c r="O275" i="2" s="1"/>
  <c r="O276" i="2" a="1"/>
  <c r="O276" i="2" s="1"/>
  <c r="O277" i="2" a="1"/>
  <c r="O277" i="2"/>
  <c r="O278" i="2" a="1"/>
  <c r="O278" i="2"/>
  <c r="O279" i="2" a="1"/>
  <c r="O279" i="2" s="1"/>
  <c r="O280" i="2" a="1"/>
  <c r="O280" i="2"/>
  <c r="O281" i="2" a="1"/>
  <c r="O281" i="2" s="1"/>
  <c r="O282" i="2" a="1"/>
  <c r="O282" i="2" s="1"/>
  <c r="O283" i="2" a="1"/>
  <c r="O283" i="2"/>
  <c r="O284" i="2" a="1"/>
  <c r="O284" i="2"/>
  <c r="O285" i="2" a="1"/>
  <c r="O285" i="2" s="1"/>
  <c r="O286" i="2" a="1"/>
  <c r="O286" i="2" s="1"/>
  <c r="O287" i="2" a="1"/>
  <c r="O287" i="2"/>
  <c r="O288" i="2" a="1"/>
  <c r="O288" i="2" s="1"/>
  <c r="O289" i="2" a="1"/>
  <c r="O289" i="2" s="1"/>
  <c r="O290" i="2" a="1"/>
  <c r="O290" i="2" s="1"/>
  <c r="O291" i="2" a="1"/>
  <c r="O291" i="2" s="1"/>
  <c r="O292" i="2" a="1"/>
  <c r="O292" i="2"/>
  <c r="O293" i="2" a="1"/>
  <c r="O293" i="2" s="1"/>
  <c r="O294" i="2" a="1"/>
  <c r="O294" i="2"/>
  <c r="O295" i="2" a="1"/>
  <c r="O295" i="2" s="1"/>
  <c r="O296" i="2" a="1"/>
  <c r="O296" i="2"/>
  <c r="O297" i="2" a="1"/>
  <c r="O297" i="2" s="1"/>
  <c r="O298" i="2" a="1"/>
  <c r="O298" i="2" s="1"/>
  <c r="O299" i="2" a="1"/>
  <c r="O299" i="2"/>
  <c r="O300" i="2" a="1"/>
  <c r="O300" i="2" s="1"/>
  <c r="O301" i="2" a="1"/>
  <c r="O301" i="2" s="1"/>
  <c r="O302" i="2" a="1"/>
  <c r="O302" i="2" s="1"/>
  <c r="O303" i="2" a="1"/>
  <c r="O303" i="2" s="1"/>
  <c r="O304" i="2" a="1"/>
  <c r="O304" i="2"/>
  <c r="O305" i="2" a="1"/>
  <c r="O305" i="2" s="1"/>
  <c r="O306" i="2" a="1"/>
  <c r="O306" i="2" s="1"/>
  <c r="O307" i="2" a="1"/>
  <c r="O307" i="2"/>
  <c r="O308" i="2" a="1"/>
  <c r="O308" i="2" s="1"/>
  <c r="O309" i="2" a="1"/>
  <c r="O309" i="2" s="1"/>
  <c r="O310" i="2" a="1"/>
  <c r="O310" i="2" s="1"/>
  <c r="O311" i="2" a="1"/>
  <c r="O311" i="2" s="1"/>
  <c r="O312" i="2" a="1"/>
  <c r="O312" i="2" s="1"/>
  <c r="O313" i="2" a="1"/>
  <c r="O313" i="2" s="1"/>
  <c r="O314" i="2" a="1"/>
  <c r="O314" i="2" s="1"/>
  <c r="O315" i="2" a="1"/>
  <c r="O315" i="2" s="1"/>
  <c r="O316" i="2" a="1"/>
  <c r="O316" i="2"/>
  <c r="O317" i="2" a="1"/>
  <c r="O317" i="2" s="1"/>
  <c r="O318" i="2" a="1"/>
  <c r="O318" i="2"/>
  <c r="O319" i="2" a="1"/>
  <c r="O319" i="2" s="1"/>
  <c r="O320" i="2" a="1"/>
  <c r="O320" i="2"/>
  <c r="O321" i="2" a="1"/>
  <c r="O321" i="2" s="1"/>
  <c r="O322" i="2" a="1"/>
  <c r="O322" i="2" s="1"/>
  <c r="O323" i="2" a="1"/>
  <c r="O323" i="2"/>
  <c r="O324" i="2" a="1"/>
  <c r="O324" i="2" s="1"/>
  <c r="O325" i="2" a="1"/>
  <c r="O325" i="2" s="1"/>
  <c r="O326" i="2" a="1"/>
  <c r="O326" i="2" s="1"/>
  <c r="O327" i="2" a="1"/>
  <c r="O327" i="2" s="1"/>
  <c r="O328" i="2" a="1"/>
  <c r="O328" i="2" s="1"/>
  <c r="O329" i="2" a="1"/>
  <c r="O329" i="2"/>
  <c r="O330" i="2" a="1"/>
  <c r="O330" i="2"/>
  <c r="O331" i="2" a="1"/>
  <c r="O331" i="2" s="1"/>
  <c r="O332" i="2" a="1"/>
  <c r="O332" i="2" s="1"/>
  <c r="O333" i="2" a="1"/>
  <c r="O333" i="2" s="1"/>
  <c r="O334" i="2" a="1"/>
  <c r="O334" i="2" s="1"/>
  <c r="O335" i="2" a="1"/>
  <c r="O335" i="2" s="1"/>
  <c r="O336" i="2" a="1"/>
  <c r="O336" i="2"/>
  <c r="O337" i="2" a="1"/>
  <c r="O337" i="2" s="1"/>
  <c r="O338" i="2" a="1"/>
  <c r="O338" i="2"/>
  <c r="O339" i="2" a="1"/>
  <c r="O339" i="2" s="1"/>
  <c r="O340" i="2" a="1"/>
  <c r="O340" i="2" s="1"/>
  <c r="O341" i="2" a="1"/>
  <c r="O341" i="2" s="1"/>
  <c r="O342" i="2" a="1"/>
  <c r="O342" i="2"/>
  <c r="O343" i="2" a="1"/>
  <c r="O343" i="2"/>
  <c r="O344" i="2" a="1"/>
  <c r="O344" i="2"/>
  <c r="O345" i="2" a="1"/>
  <c r="O345" i="2" s="1"/>
  <c r="O346" i="2" a="1"/>
  <c r="O346" i="2"/>
  <c r="O347" i="2" a="1"/>
  <c r="O347" i="2" s="1"/>
  <c r="O348" i="2" a="1"/>
  <c r="O348" i="2" s="1"/>
  <c r="O349" i="2" a="1"/>
  <c r="O349" i="2"/>
  <c r="O350" i="2" a="1"/>
  <c r="O350" i="2"/>
  <c r="O351" i="2" a="1"/>
  <c r="O351" i="2" s="1"/>
  <c r="O352" i="2" a="1"/>
  <c r="O352" i="2"/>
  <c r="O353" i="2" a="1"/>
  <c r="O353" i="2" s="1"/>
  <c r="O354" i="2" a="1"/>
  <c r="O354" i="2" s="1"/>
  <c r="O355" i="2" a="1"/>
  <c r="O355" i="2"/>
  <c r="O356" i="2" a="1"/>
  <c r="O356" i="2"/>
  <c r="O357" i="2" a="1"/>
  <c r="O357" i="2" s="1"/>
  <c r="O358" i="2" a="1"/>
  <c r="O358" i="2"/>
  <c r="O359" i="2" a="1"/>
  <c r="O359" i="2"/>
  <c r="O360" i="2" a="1"/>
  <c r="O360" i="2" s="1"/>
  <c r="O361" i="2" a="1"/>
  <c r="O361" i="2" s="1"/>
  <c r="O362" i="2" a="1"/>
  <c r="O362" i="2" s="1"/>
  <c r="O363" i="2" a="1"/>
  <c r="O363" i="2" s="1"/>
  <c r="O364" i="2" a="1"/>
  <c r="O364" i="2" s="1"/>
  <c r="O365" i="2" a="1"/>
  <c r="O365" i="2"/>
  <c r="O366" i="2" a="1"/>
  <c r="O366" i="2" s="1"/>
  <c r="O367" i="2" a="1"/>
  <c r="O367" i="2" s="1"/>
  <c r="O368" i="2" a="1"/>
  <c r="O368" i="2"/>
  <c r="O369" i="2" a="1"/>
  <c r="O369" i="2" s="1"/>
  <c r="O370" i="2" a="1"/>
  <c r="O370" i="2" s="1"/>
  <c r="O371" i="2" a="1"/>
  <c r="O371" i="2"/>
  <c r="O372" i="2" a="1"/>
  <c r="O372" i="2" s="1"/>
  <c r="O373" i="2" a="1"/>
  <c r="O373" i="2"/>
  <c r="O374" i="2" a="1"/>
  <c r="O374" i="2" s="1"/>
  <c r="O375" i="2" a="1"/>
  <c r="O375" i="2" s="1"/>
  <c r="O376" i="2" a="1"/>
  <c r="O376" i="2" s="1"/>
  <c r="O377" i="2" a="1"/>
  <c r="O377" i="2" s="1"/>
  <c r="O378" i="2" a="1"/>
  <c r="O378" i="2" s="1"/>
  <c r="O379" i="2" a="1"/>
  <c r="O379" i="2" s="1"/>
  <c r="O380" i="2" a="1"/>
  <c r="O380" i="2" s="1"/>
  <c r="O381" i="2" a="1"/>
  <c r="O381" i="2" s="1"/>
  <c r="O382" i="2" a="1"/>
  <c r="O382" i="2" s="1"/>
  <c r="O383" i="2" a="1"/>
  <c r="O383" i="2" s="1"/>
  <c r="O384" i="2" a="1"/>
  <c r="O384" i="2" s="1"/>
  <c r="O385" i="2" a="1"/>
  <c r="O385" i="2" s="1"/>
  <c r="O386" i="2" a="1"/>
  <c r="O386" i="2"/>
  <c r="O387" i="2" a="1"/>
  <c r="O387" i="2" s="1"/>
  <c r="O388" i="2" a="1"/>
  <c r="O388" i="2"/>
  <c r="O389" i="2" a="1"/>
  <c r="O389" i="2"/>
  <c r="O390" i="2" a="1"/>
  <c r="O390" i="2" s="1"/>
  <c r="O391" i="2" a="1"/>
  <c r="O391" i="2"/>
  <c r="O392" i="2" a="1"/>
  <c r="O392" i="2" s="1"/>
  <c r="O393" i="2" a="1"/>
  <c r="O393" i="2" s="1"/>
  <c r="O394" i="2" a="1"/>
  <c r="O394" i="2" s="1"/>
  <c r="O395" i="2" a="1"/>
  <c r="O395" i="2" s="1"/>
  <c r="O396" i="2" a="1"/>
  <c r="O396" i="2"/>
  <c r="O397" i="2" a="1"/>
  <c r="O397" i="2" s="1"/>
  <c r="O398" i="2" a="1"/>
  <c r="O398" i="2"/>
  <c r="O399" i="2" a="1"/>
  <c r="O399" i="2" s="1"/>
  <c r="O400" i="2" a="1"/>
  <c r="O400" i="2" s="1"/>
  <c r="O401" i="2" a="1"/>
  <c r="O401" i="2"/>
  <c r="O402" i="2" a="1"/>
  <c r="O402" i="2" s="1"/>
  <c r="O403" i="2" a="1"/>
  <c r="O403" i="2"/>
  <c r="O404" i="2" a="1"/>
  <c r="O404" i="2" s="1"/>
  <c r="O405" i="2" a="1"/>
  <c r="O405" i="2" s="1"/>
  <c r="O406" i="2" a="1"/>
  <c r="O406" i="2"/>
  <c r="O407" i="2" a="1"/>
  <c r="O407" i="2" s="1"/>
  <c r="O408" i="2" a="1"/>
  <c r="O408" i="2" s="1"/>
  <c r="O409" i="2" a="1"/>
  <c r="O409" i="2"/>
  <c r="O410" i="2" a="1"/>
  <c r="O410" i="2" s="1"/>
  <c r="O411" i="2" a="1"/>
  <c r="O411" i="2" s="1"/>
  <c r="O412" i="2" a="1"/>
  <c r="O412" i="2" s="1"/>
  <c r="O413" i="2" a="1"/>
  <c r="O413" i="2" s="1"/>
  <c r="O414" i="2" a="1"/>
  <c r="O414" i="2"/>
  <c r="O415" i="2" a="1"/>
  <c r="O415" i="2" s="1"/>
  <c r="O416" i="2" a="1"/>
  <c r="O416" i="2" s="1"/>
  <c r="O417" i="2" a="1"/>
  <c r="O417" i="2" s="1"/>
  <c r="O418" i="2" a="1"/>
  <c r="O418" i="2" s="1"/>
  <c r="O419" i="2" a="1"/>
  <c r="O419" i="2" s="1"/>
  <c r="O420" i="2" a="1"/>
  <c r="O420" i="2" s="1"/>
  <c r="O421" i="2" a="1"/>
  <c r="O421" i="2" s="1"/>
  <c r="O422" i="2" a="1"/>
  <c r="O422" i="2" s="1"/>
  <c r="O423" i="2" a="1"/>
  <c r="O423" i="2" s="1"/>
  <c r="O424" i="2" a="1"/>
  <c r="O424" i="2" s="1"/>
  <c r="O425" i="2" a="1"/>
  <c r="O425" i="2" s="1"/>
  <c r="O426" i="2" a="1"/>
  <c r="O426" i="2" s="1"/>
  <c r="O427" i="2" a="1"/>
  <c r="O427" i="2"/>
  <c r="O428" i="2" a="1"/>
  <c r="O428" i="2" s="1"/>
  <c r="O429" i="2" a="1"/>
  <c r="O429" i="2" s="1"/>
  <c r="O430" i="2" a="1"/>
  <c r="O430" i="2" s="1"/>
  <c r="O431" i="2" a="1"/>
  <c r="O431" i="2" s="1"/>
  <c r="O432" i="2" a="1"/>
  <c r="O432" i="2"/>
  <c r="O433" i="2" a="1"/>
  <c r="O433" i="2" s="1"/>
  <c r="O434" i="2" a="1"/>
  <c r="O434" i="2"/>
  <c r="O435" i="2" a="1"/>
  <c r="O435" i="2" s="1"/>
  <c r="O436" i="2" a="1"/>
  <c r="O436" i="2"/>
  <c r="O437" i="2" a="1"/>
  <c r="O437" i="2" s="1"/>
  <c r="O438" i="2" a="1"/>
  <c r="O438" i="2" s="1"/>
  <c r="O439" i="2" a="1"/>
  <c r="O439" i="2" s="1"/>
  <c r="O440" i="2" a="1"/>
  <c r="O440" i="2"/>
  <c r="O441" i="2" a="1"/>
  <c r="O441" i="2" s="1"/>
  <c r="O442" i="2" a="1"/>
  <c r="O442" i="2"/>
  <c r="O443" i="2" a="1"/>
  <c r="O443" i="2" s="1"/>
  <c r="O444" i="2" a="1"/>
  <c r="O444" i="2" s="1"/>
  <c r="O445" i="2" a="1"/>
  <c r="O445" i="2" s="1"/>
  <c r="O446" i="2" a="1"/>
  <c r="O446" i="2" s="1"/>
  <c r="O447" i="2" a="1"/>
  <c r="O447" i="2" s="1"/>
  <c r="O448" i="2" a="1"/>
  <c r="O448" i="2" s="1"/>
  <c r="O449" i="2" a="1"/>
  <c r="O449" i="2"/>
  <c r="O450" i="2" a="1"/>
  <c r="O450" i="2" s="1"/>
  <c r="O451" i="2" a="1"/>
  <c r="O451" i="2" s="1"/>
  <c r="O452" i="2" a="1"/>
  <c r="O452" i="2" s="1"/>
  <c r="O453" i="2" a="1"/>
  <c r="O453" i="2" s="1"/>
  <c r="O454" i="2" a="1"/>
  <c r="O454" i="2"/>
  <c r="O455" i="2" a="1"/>
  <c r="O455" i="2" s="1"/>
  <c r="O456" i="2" a="1"/>
  <c r="O456" i="2"/>
  <c r="O457" i="2" a="1"/>
  <c r="O457" i="2"/>
  <c r="O458" i="2" a="1"/>
  <c r="O458" i="2"/>
  <c r="O459" i="2" a="1"/>
  <c r="O459" i="2" s="1"/>
  <c r="O460" i="2" a="1"/>
  <c r="O460" i="2"/>
  <c r="O461" i="2" a="1"/>
  <c r="O461" i="2" s="1"/>
  <c r="O462" i="2" a="1"/>
  <c r="O462" i="2"/>
  <c r="O463" i="2" a="1"/>
  <c r="O463" i="2"/>
  <c r="O464" i="2" a="1"/>
  <c r="O464" i="2"/>
  <c r="O465" i="2" a="1"/>
  <c r="O465" i="2" s="1"/>
  <c r="O466" i="2" a="1"/>
  <c r="O466" i="2" s="1"/>
  <c r="O467" i="2" a="1"/>
  <c r="O467" i="2" s="1"/>
  <c r="O468" i="2" a="1"/>
  <c r="O468" i="2" s="1"/>
  <c r="O469" i="2" a="1"/>
  <c r="O469" i="2"/>
  <c r="O470" i="2" a="1"/>
  <c r="O470" i="2" s="1"/>
  <c r="O471" i="2" a="1"/>
  <c r="O471" i="2" s="1"/>
  <c r="O472" i="2" a="1"/>
  <c r="O472" i="2" s="1"/>
  <c r="O473" i="2" a="1"/>
  <c r="O473" i="2"/>
  <c r="O474" i="2" a="1"/>
  <c r="O474" i="2" s="1"/>
  <c r="O475" i="2" a="1"/>
  <c r="O475" i="2" s="1"/>
  <c r="O476" i="2" a="1"/>
  <c r="O476" i="2"/>
  <c r="O477" i="2" a="1"/>
  <c r="O477" i="2" s="1"/>
  <c r="O478" i="2" a="1"/>
  <c r="O478" i="2" s="1"/>
  <c r="O479" i="2" a="1"/>
  <c r="O479" i="2" s="1"/>
  <c r="O480" i="2" a="1"/>
  <c r="O480" i="2"/>
  <c r="O481" i="2" a="1"/>
  <c r="O481" i="2" s="1"/>
  <c r="O482" i="2" a="1"/>
  <c r="O482" i="2" s="1"/>
  <c r="O483" i="2" a="1"/>
  <c r="O483" i="2" s="1"/>
  <c r="O484" i="2" a="1"/>
  <c r="O484" i="2" s="1"/>
  <c r="O485" i="2" a="1"/>
  <c r="O485" i="2" s="1"/>
  <c r="O486" i="2" a="1"/>
  <c r="O486" i="2"/>
  <c r="O487" i="2" a="1"/>
  <c r="O487" i="2"/>
  <c r="O488" i="2" a="1"/>
  <c r="O488" i="2"/>
  <c r="O489" i="2" a="1"/>
  <c r="O489" i="2" s="1"/>
  <c r="O490" i="2" a="1"/>
  <c r="O490" i="2" s="1"/>
  <c r="O491" i="2" a="1"/>
  <c r="O491" i="2" s="1"/>
  <c r="O492" i="2" a="1"/>
  <c r="O492" i="2" s="1"/>
  <c r="O493" i="2" a="1"/>
  <c r="O493" i="2"/>
  <c r="O494" i="2" a="1"/>
  <c r="O494" i="2"/>
  <c r="O495" i="2" a="1"/>
  <c r="O495" i="2" s="1"/>
  <c r="O496" i="2" a="1"/>
  <c r="O496" i="2" s="1"/>
  <c r="O497" i="2" a="1"/>
  <c r="O497" i="2" s="1"/>
  <c r="O498" i="2" a="1"/>
  <c r="O498" i="2" s="1"/>
  <c r="O499" i="2" a="1"/>
  <c r="O499" i="2"/>
  <c r="O500" i="2" a="1"/>
  <c r="O500" i="2"/>
  <c r="O501" i="2" a="1"/>
  <c r="O501" i="2" s="1"/>
  <c r="O502" i="2" a="1"/>
  <c r="O502" i="2"/>
  <c r="O503" i="2" a="1"/>
  <c r="O503" i="2" s="1"/>
  <c r="O504" i="2" a="1"/>
  <c r="O504" i="2" s="1"/>
  <c r="O505" i="2" a="1"/>
  <c r="O505" i="2" s="1"/>
  <c r="O506" i="2" a="1"/>
  <c r="O506" i="2" s="1"/>
  <c r="O507" i="2" a="1"/>
  <c r="O507" i="2" s="1"/>
  <c r="O508" i="2" a="1"/>
  <c r="O508" i="2"/>
  <c r="O509" i="2" a="1"/>
  <c r="O509" i="2" s="1"/>
  <c r="O510" i="2" a="1"/>
  <c r="O510" i="2"/>
  <c r="O511" i="2" a="1"/>
  <c r="O511" i="2" s="1"/>
  <c r="O512" i="2" a="1"/>
  <c r="O512" i="2"/>
  <c r="O513" i="2" a="1"/>
  <c r="O513" i="2" s="1"/>
  <c r="O514" i="2" a="1"/>
  <c r="O514" i="2" s="1"/>
  <c r="O515" i="2" a="1"/>
  <c r="O515" i="2" s="1"/>
  <c r="O516" i="2" a="1"/>
  <c r="O516" i="2"/>
  <c r="O517" i="2" a="1"/>
  <c r="O517" i="2" s="1"/>
  <c r="O518" i="2" a="1"/>
  <c r="O518" i="2"/>
  <c r="O519" i="2" a="1"/>
  <c r="O519" i="2"/>
  <c r="O520" i="2" a="1"/>
  <c r="O520" i="2" s="1"/>
  <c r="O521" i="2" a="1"/>
  <c r="O521" i="2"/>
  <c r="O522" i="2" a="1"/>
  <c r="O522" i="2" s="1"/>
  <c r="O523" i="2" a="1"/>
  <c r="O523" i="2" s="1"/>
  <c r="O524" i="2" a="1"/>
  <c r="O524" i="2"/>
  <c r="O525" i="2" a="1"/>
  <c r="O525" i="2"/>
  <c r="O526" i="2" a="1"/>
  <c r="O526" i="2" s="1"/>
  <c r="O527" i="2" a="1"/>
  <c r="O527" i="2" s="1"/>
  <c r="O528" i="2" a="1"/>
  <c r="O528" i="2" s="1"/>
  <c r="O529" i="2" a="1"/>
  <c r="O529" i="2" s="1"/>
  <c r="O530" i="2" a="1"/>
  <c r="O530" i="2"/>
  <c r="O531" i="2" a="1"/>
  <c r="O531" i="2" s="1"/>
  <c r="O532" i="2" a="1"/>
  <c r="O532" i="2" s="1"/>
  <c r="O533" i="2" a="1"/>
  <c r="O533" i="2" s="1"/>
  <c r="O534" i="2" a="1"/>
  <c r="O534" i="2" s="1"/>
  <c r="O535" i="2" a="1"/>
  <c r="O535" i="2" s="1"/>
  <c r="O536" i="2" a="1"/>
  <c r="O536" i="2"/>
  <c r="O537" i="2" a="1"/>
  <c r="O537" i="2" s="1"/>
  <c r="O538" i="2" a="1"/>
  <c r="O538" i="2"/>
  <c r="O539" i="2" a="1"/>
  <c r="O539" i="2" s="1"/>
  <c r="O540" i="2" a="1"/>
  <c r="O540" i="2" s="1"/>
  <c r="O541" i="2" a="1"/>
  <c r="O541" i="2" s="1"/>
  <c r="O542" i="2" a="1"/>
  <c r="O542" i="2"/>
  <c r="O543" i="2" a="1"/>
  <c r="O543" i="2" s="1"/>
  <c r="O544" i="2" a="1"/>
  <c r="O544" i="2" s="1"/>
  <c r="O545" i="2" a="1"/>
  <c r="O545" i="2" s="1"/>
  <c r="O546" i="2" a="1"/>
  <c r="O546" i="2"/>
  <c r="O547" i="2" a="1"/>
  <c r="O547" i="2" s="1"/>
  <c r="O548" i="2" a="1"/>
  <c r="O548" i="2"/>
  <c r="O549" i="2" a="1"/>
  <c r="O549" i="2"/>
  <c r="O550" i="2" a="1"/>
  <c r="O550" i="2" s="1"/>
  <c r="O551" i="2" a="1"/>
  <c r="O551" i="2"/>
  <c r="O552" i="2" a="1"/>
  <c r="O552" i="2" s="1"/>
  <c r="O553" i="2" a="1"/>
  <c r="O553" i="2" s="1"/>
  <c r="O554" i="2" a="1"/>
  <c r="O554" i="2"/>
  <c r="O555" i="2" a="1"/>
  <c r="O555" i="2" s="1"/>
  <c r="O556" i="2" a="1"/>
  <c r="O556" i="2"/>
  <c r="O557" i="2" a="1"/>
  <c r="O557" i="2" s="1"/>
  <c r="O558" i="2" a="1"/>
  <c r="O558" i="2"/>
  <c r="O559" i="2" a="1"/>
  <c r="O559" i="2" s="1"/>
  <c r="O560" i="2" a="1"/>
  <c r="O560" i="2"/>
  <c r="O561" i="2" a="1"/>
  <c r="O561" i="2" s="1"/>
  <c r="O562" i="2" a="1"/>
  <c r="O562" i="2" s="1"/>
  <c r="O563" i="2" a="1"/>
  <c r="O563" i="2" s="1"/>
  <c r="O564" i="2" a="1"/>
  <c r="O564" i="2"/>
  <c r="O565" i="2" a="1"/>
  <c r="O565" i="2" s="1"/>
  <c r="O566" i="2" a="1"/>
  <c r="O566" i="2"/>
  <c r="O567" i="2" a="1"/>
  <c r="O567" i="2"/>
  <c r="O568" i="2" a="1"/>
  <c r="O568" i="2" s="1"/>
  <c r="O569" i="2" a="1"/>
  <c r="O569" i="2"/>
  <c r="O570" i="2" a="1"/>
  <c r="O570" i="2" s="1"/>
  <c r="O571" i="2" a="1"/>
  <c r="O571" i="2" s="1"/>
  <c r="O572" i="2" a="1"/>
  <c r="O572" i="2"/>
  <c r="O573" i="2" a="1"/>
  <c r="O573" i="2" s="1"/>
  <c r="O574" i="2" a="1"/>
  <c r="O574" i="2" s="1"/>
  <c r="O575" i="2" a="1"/>
  <c r="O575" i="2" s="1"/>
  <c r="O576" i="2" a="1"/>
  <c r="O576" i="2"/>
  <c r="O577" i="2" a="1"/>
  <c r="O577" i="2" s="1"/>
  <c r="O578" i="2" a="1"/>
  <c r="O578" i="2"/>
  <c r="O579" i="2" a="1"/>
  <c r="O579" i="2"/>
  <c r="O580" i="2" a="1"/>
  <c r="O580" i="2"/>
  <c r="O581" i="2" a="1"/>
  <c r="O581" i="2" s="1"/>
  <c r="O582" i="2" a="1"/>
  <c r="O582" i="2" s="1"/>
  <c r="O583" i="2" a="1"/>
  <c r="O583" i="2" s="1"/>
  <c r="O584" i="2" a="1"/>
  <c r="O584" i="2"/>
  <c r="O585" i="2" a="1"/>
  <c r="O585" i="2"/>
  <c r="O586" i="2" a="1"/>
  <c r="O586" i="2"/>
  <c r="O587" i="2" a="1"/>
  <c r="O587" i="2"/>
  <c r="O588" i="2" a="1"/>
  <c r="O588" i="2" s="1"/>
  <c r="O589" i="2" a="1"/>
  <c r="O589" i="2" s="1"/>
  <c r="O590" i="2" a="1"/>
  <c r="O590" i="2"/>
  <c r="O591" i="2" a="1"/>
  <c r="O591" i="2"/>
  <c r="O592" i="2" a="1"/>
  <c r="O592" i="2"/>
  <c r="O593" i="2" a="1"/>
  <c r="O593" i="2"/>
  <c r="O594" i="2" a="1"/>
  <c r="O594" i="2" s="1"/>
  <c r="O595" i="2" a="1"/>
  <c r="O595" i="2" s="1"/>
  <c r="O596" i="2" a="1"/>
  <c r="O596" i="2"/>
  <c r="O597" i="2" a="1"/>
  <c r="O597" i="2"/>
  <c r="O598" i="2" a="1"/>
  <c r="O598" i="2"/>
  <c r="O599" i="2" a="1"/>
  <c r="O599" i="2"/>
  <c r="O600" i="2" a="1"/>
  <c r="O600" i="2"/>
  <c r="O601" i="2" a="1"/>
  <c r="O601" i="2" s="1"/>
  <c r="O602" i="2" a="1"/>
  <c r="O602" i="2"/>
  <c r="O603" i="2" a="1"/>
  <c r="O603" i="2" s="1"/>
  <c r="O604" i="2" a="1"/>
  <c r="O604" i="2" s="1"/>
  <c r="O605" i="2" a="1"/>
  <c r="O605" i="2"/>
  <c r="O606" i="2" a="1"/>
  <c r="O606" i="2"/>
  <c r="O607" i="2" a="1"/>
  <c r="O607" i="2" s="1"/>
  <c r="O608" i="2" a="1"/>
  <c r="O608" i="2"/>
  <c r="O609" i="2" a="1"/>
  <c r="O609" i="2" s="1"/>
  <c r="O610" i="2" a="1"/>
  <c r="O610" i="2"/>
  <c r="O611" i="2" a="1"/>
  <c r="O611" i="2"/>
  <c r="O612" i="2" a="1"/>
  <c r="O612" i="2" s="1"/>
  <c r="O613" i="2" a="1"/>
  <c r="O613" i="2" s="1"/>
  <c r="O614" i="2" a="1"/>
  <c r="O614" i="2"/>
  <c r="O615" i="2" a="1"/>
  <c r="O615" i="2" s="1"/>
  <c r="O616" i="2" a="1"/>
  <c r="O616" i="2" s="1"/>
  <c r="O617" i="2" a="1"/>
  <c r="O617" i="2"/>
  <c r="O618" i="2" a="1"/>
  <c r="O618" i="2"/>
  <c r="O619" i="2" a="1"/>
  <c r="O619" i="2" s="1"/>
  <c r="O620" i="2" a="1"/>
  <c r="O620" i="2"/>
  <c r="O621" i="2" a="1"/>
  <c r="O621" i="2"/>
  <c r="O622" i="2" a="1"/>
  <c r="O622" i="2" s="1"/>
  <c r="O623" i="2" a="1"/>
  <c r="O623" i="2"/>
  <c r="O624" i="2" a="1"/>
  <c r="O624" i="2" s="1"/>
  <c r="O625" i="2" a="1"/>
  <c r="O625" i="2" s="1"/>
  <c r="O626" i="2" a="1"/>
  <c r="O626" i="2"/>
  <c r="O627" i="2" a="1"/>
  <c r="O627" i="2"/>
  <c r="O628" i="2" a="1"/>
  <c r="O628" i="2" s="1"/>
  <c r="O629" i="2" a="1"/>
  <c r="O629" i="2" s="1"/>
  <c r="O630" i="2" a="1"/>
  <c r="O630" i="2"/>
  <c r="O631" i="2" a="1"/>
  <c r="O631" i="2" s="1"/>
  <c r="O632" i="2" a="1"/>
  <c r="O632" i="2"/>
  <c r="O633" i="2" a="1"/>
  <c r="O633" i="2"/>
  <c r="O634" i="2" a="1"/>
  <c r="O634" i="2" s="1"/>
  <c r="O635" i="2" a="1"/>
  <c r="O635" i="2" s="1"/>
  <c r="O636" i="2" a="1"/>
  <c r="O636" i="2"/>
  <c r="O637" i="2" a="1"/>
  <c r="O637" i="2" s="1"/>
  <c r="O638" i="2" a="1"/>
  <c r="O638" i="2"/>
  <c r="O639" i="2" a="1"/>
  <c r="O639" i="2"/>
  <c r="O640" i="2" a="1"/>
  <c r="O640" i="2"/>
  <c r="O641" i="2" a="1"/>
  <c r="O641" i="2" s="1"/>
  <c r="O642" i="2" a="1"/>
  <c r="O642" i="2" s="1"/>
  <c r="O643" i="2" a="1"/>
  <c r="O643" i="2" s="1"/>
  <c r="O644" i="2" a="1"/>
  <c r="O644" i="2"/>
  <c r="O645" i="2" a="1"/>
  <c r="O645" i="2" s="1"/>
  <c r="O646" i="2" a="1"/>
  <c r="O646" i="2"/>
  <c r="O647" i="2" a="1"/>
  <c r="O647" i="2" s="1"/>
  <c r="O648" i="2" a="1"/>
  <c r="O648" i="2" s="1"/>
  <c r="O649" i="2" a="1"/>
  <c r="O649" i="2" s="1"/>
  <c r="O650" i="2" a="1"/>
  <c r="O650" i="2"/>
  <c r="O651" i="2" a="1"/>
  <c r="O651" i="2"/>
  <c r="O652" i="2" a="1"/>
  <c r="O652" i="2"/>
  <c r="O653" i="2" a="1"/>
  <c r="O653" i="2"/>
  <c r="O654" i="2" a="1"/>
  <c r="O654" i="2"/>
  <c r="O655" i="2" a="1"/>
  <c r="O655" i="2" s="1"/>
  <c r="O656" i="2" a="1"/>
  <c r="O656" i="2"/>
  <c r="O657" i="2" a="1"/>
  <c r="O657" i="2"/>
  <c r="O658" i="2" a="1"/>
  <c r="O658" i="2" s="1"/>
  <c r="O659" i="2" a="1"/>
  <c r="O659" i="2"/>
  <c r="O660" i="2" a="1"/>
  <c r="O660" i="2"/>
  <c r="O661" i="2" a="1"/>
  <c r="O661" i="2" s="1"/>
  <c r="O662" i="2" a="1"/>
  <c r="O662" i="2"/>
  <c r="O663" i="2" a="1"/>
  <c r="O663" i="2" s="1"/>
  <c r="O664" i="2" a="1"/>
  <c r="O664" i="2" s="1"/>
  <c r="O665" i="2" a="1"/>
  <c r="O665" i="2"/>
  <c r="O666" i="2" a="1"/>
  <c r="O666" i="2" s="1"/>
  <c r="O667" i="2" a="1"/>
  <c r="O667" i="2" s="1"/>
  <c r="O668" i="2" a="1"/>
  <c r="O668" i="2"/>
  <c r="O669" i="2" a="1"/>
  <c r="O669" i="2"/>
  <c r="O670" i="2" a="1"/>
  <c r="O670" i="2"/>
  <c r="O671" i="2" a="1"/>
  <c r="O671" i="2" s="1"/>
  <c r="O672" i="2" a="1"/>
  <c r="O672" i="2"/>
  <c r="O673" i="2" a="1"/>
  <c r="O673" i="2" s="1"/>
  <c r="O674" i="2" a="1"/>
  <c r="O674" i="2"/>
  <c r="O675" i="2" a="1"/>
  <c r="O675" i="2" s="1"/>
  <c r="O676" i="2" a="1"/>
  <c r="O676" i="2" s="1"/>
  <c r="O677" i="2" a="1"/>
  <c r="O677" i="2"/>
  <c r="O678" i="2" a="1"/>
  <c r="O678" i="2" s="1"/>
  <c r="O679" i="2" a="1"/>
  <c r="O679" i="2" s="1"/>
  <c r="O680" i="2" a="1"/>
  <c r="O680" i="2"/>
  <c r="O681" i="2" a="1"/>
  <c r="O681" i="2" s="1"/>
  <c r="O682" i="2" a="1"/>
  <c r="O682" i="2"/>
  <c r="O683" i="2" a="1"/>
  <c r="O683" i="2" s="1"/>
  <c r="O684" i="2" a="1"/>
  <c r="O684" i="2"/>
  <c r="O685" i="2" a="1"/>
  <c r="O685" i="2" s="1"/>
  <c r="O686" i="2" a="1"/>
  <c r="O686" i="2"/>
  <c r="O687" i="2" a="1"/>
  <c r="O687" i="2" s="1"/>
  <c r="O688" i="2" a="1"/>
  <c r="O688" i="2" s="1"/>
  <c r="O689" i="2" a="1"/>
  <c r="O689" i="2" s="1"/>
  <c r="O690" i="2" a="1"/>
  <c r="O690" i="2" s="1"/>
  <c r="O691" i="2" a="1"/>
  <c r="O691" i="2" s="1"/>
  <c r="O692" i="2" a="1"/>
  <c r="O692" i="2"/>
  <c r="O693" i="2" a="1"/>
  <c r="O693" i="2"/>
  <c r="O694" i="2" a="1"/>
  <c r="O694" i="2"/>
  <c r="O695" i="2" a="1"/>
  <c r="O695" i="2"/>
  <c r="O696" i="2" a="1"/>
  <c r="O696" i="2" s="1"/>
  <c r="O697" i="2" a="1"/>
  <c r="O697" i="2" s="1"/>
  <c r="O698" i="2" a="1"/>
  <c r="O698" i="2"/>
  <c r="O699" i="2" a="1"/>
  <c r="O699" i="2"/>
  <c r="O700" i="2" a="1"/>
  <c r="O700" i="2"/>
  <c r="O701" i="2" a="1"/>
  <c r="O701" i="2" s="1"/>
  <c r="O702" i="2" a="1"/>
  <c r="O702" i="2" s="1"/>
  <c r="O703" i="2" a="1"/>
  <c r="O703" i="2" s="1"/>
  <c r="O704" i="2" a="1"/>
  <c r="O704" i="2"/>
  <c r="O705" i="2" a="1"/>
  <c r="O705" i="2"/>
  <c r="O706" i="2" a="1"/>
  <c r="O706" i="2"/>
  <c r="O707" i="2" a="1"/>
  <c r="O707" i="2" s="1"/>
  <c r="O708" i="2" a="1"/>
  <c r="O708" i="2"/>
  <c r="O709" i="2" a="1"/>
  <c r="O709" i="2" s="1"/>
  <c r="O710" i="2" a="1"/>
  <c r="O710" i="2"/>
  <c r="O711" i="2" a="1"/>
  <c r="O711" i="2"/>
  <c r="O712" i="2" a="1"/>
  <c r="O712" i="2" s="1"/>
  <c r="O713" i="2" a="1"/>
  <c r="O713" i="2"/>
  <c r="O714" i="2" a="1"/>
  <c r="O714" i="2" s="1"/>
  <c r="O715" i="2" a="1"/>
  <c r="O715" i="2" s="1"/>
  <c r="O716" i="2" a="1"/>
  <c r="O716" i="2"/>
  <c r="O717" i="2" a="1"/>
  <c r="O717" i="2" s="1"/>
  <c r="O718" i="2" a="1"/>
  <c r="O718" i="2"/>
  <c r="O719" i="2" a="1"/>
  <c r="O719" i="2" s="1"/>
  <c r="O720" i="2" a="1"/>
  <c r="O720" i="2"/>
  <c r="O721" i="2" a="1"/>
  <c r="O721" i="2" s="1"/>
  <c r="O722" i="2" a="1"/>
  <c r="O722" i="2"/>
  <c r="O723" i="2" a="1"/>
  <c r="O723" i="2" s="1"/>
  <c r="O724" i="2" a="1"/>
  <c r="O724" i="2" s="1"/>
  <c r="O725" i="2" a="1"/>
  <c r="O725" i="2" s="1"/>
  <c r="O726" i="2" a="1"/>
  <c r="O726" i="2"/>
  <c r="O727" i="2" a="1"/>
  <c r="O727" i="2" s="1"/>
  <c r="O728" i="2" a="1"/>
  <c r="O728" i="2"/>
  <c r="O729" i="2" a="1"/>
  <c r="O729" i="2" s="1"/>
  <c r="O730" i="2" a="1"/>
  <c r="O730" i="2" s="1"/>
  <c r="O731" i="2" a="1"/>
  <c r="O731" i="2"/>
  <c r="O732" i="2" a="1"/>
  <c r="O732" i="2" s="1"/>
  <c r="O733" i="2" a="1"/>
  <c r="O733" i="2" s="1"/>
  <c r="O734" i="2" a="1"/>
  <c r="O734" i="2" s="1"/>
  <c r="O735" i="2" a="1"/>
  <c r="O735" i="2" s="1"/>
  <c r="O736" i="2" a="1"/>
  <c r="O736" i="2"/>
  <c r="O737" i="2" a="1"/>
  <c r="O737" i="2" s="1"/>
  <c r="O738" i="2" a="1"/>
  <c r="O738" i="2"/>
  <c r="O739" i="2" a="1"/>
  <c r="O739" i="2" s="1"/>
  <c r="O740" i="2" a="1"/>
  <c r="O740" i="2"/>
  <c r="O741" i="2" a="1"/>
  <c r="O741" i="2"/>
  <c r="O742" i="2" a="1"/>
  <c r="O742" i="2" s="1"/>
  <c r="O743" i="2" a="1"/>
  <c r="O743" i="2" s="1"/>
  <c r="O744" i="2" a="1"/>
  <c r="O744" i="2" s="1"/>
  <c r="O745" i="2" a="1"/>
  <c r="O745" i="2" s="1"/>
  <c r="O746" i="2" a="1"/>
  <c r="O746" i="2" s="1"/>
  <c r="O747" i="2" a="1"/>
  <c r="O747" i="2" s="1"/>
  <c r="O748" i="2" a="1"/>
  <c r="O748" i="2" s="1"/>
  <c r="O749" i="2" a="1"/>
  <c r="O749" i="2" s="1"/>
  <c r="O750" i="2" a="1"/>
  <c r="O750" i="2" s="1"/>
  <c r="O751" i="2" a="1"/>
  <c r="O751" i="2" s="1"/>
  <c r="O752" i="2" a="1"/>
  <c r="O752" i="2"/>
  <c r="O753" i="2" a="1"/>
  <c r="O753" i="2" s="1"/>
  <c r="O754" i="2" a="1"/>
  <c r="O754" i="2"/>
  <c r="O755" i="2" a="1"/>
  <c r="O755" i="2" s="1"/>
  <c r="O756" i="2" a="1"/>
  <c r="O756" i="2"/>
  <c r="O757" i="2" a="1"/>
  <c r="O757" i="2" s="1"/>
  <c r="O758" i="2" a="1"/>
  <c r="O758" i="2" s="1"/>
  <c r="O759" i="2" a="1"/>
  <c r="O759" i="2"/>
  <c r="O760" i="2" a="1"/>
  <c r="O760" i="2" s="1"/>
  <c r="O761" i="2" a="1"/>
  <c r="O761" i="2"/>
  <c r="O762" i="2" a="1"/>
  <c r="O762" i="2" s="1"/>
  <c r="O763" i="2" a="1"/>
  <c r="O763" i="2" s="1"/>
  <c r="O764" i="2" a="1"/>
  <c r="O764" i="2" s="1"/>
  <c r="O765" i="2" a="1"/>
  <c r="O765" i="2" s="1"/>
  <c r="O766" i="2" a="1"/>
  <c r="O766" i="2" s="1"/>
  <c r="O767" i="2" a="1"/>
  <c r="O767" i="2"/>
  <c r="O768" i="2" a="1"/>
  <c r="O768" i="2"/>
  <c r="O769" i="2" a="1"/>
  <c r="O769" i="2" s="1"/>
  <c r="O770" i="2" a="1"/>
  <c r="O770" i="2"/>
  <c r="O771" i="2" a="1"/>
  <c r="O771" i="2" s="1"/>
  <c r="O772" i="2" a="1"/>
  <c r="O772" i="2"/>
  <c r="O773" i="2" a="1"/>
  <c r="O773" i="2" s="1"/>
  <c r="O774" i="2" a="1"/>
  <c r="O774" i="2"/>
  <c r="O775" i="2" a="1"/>
  <c r="O775" i="2" s="1"/>
  <c r="O776" i="2" a="1"/>
  <c r="O776" i="2"/>
  <c r="O777" i="2" a="1"/>
  <c r="O777" i="2" s="1"/>
  <c r="O778" i="2" a="1"/>
  <c r="O778" i="2" s="1"/>
  <c r="O779" i="2" a="1"/>
  <c r="O779" i="2"/>
  <c r="O780" i="2" a="1"/>
  <c r="O780" i="2"/>
  <c r="O781" i="2" a="1"/>
  <c r="O781" i="2" s="1"/>
  <c r="O782" i="2" a="1"/>
  <c r="O782" i="2" s="1"/>
  <c r="O783" i="2" a="1"/>
  <c r="O783" i="2"/>
  <c r="O784" i="2" a="1"/>
  <c r="O784" i="2" s="1"/>
  <c r="O785" i="2" a="1"/>
  <c r="O785" i="2" s="1"/>
  <c r="O786" i="2" a="1"/>
  <c r="O786" i="2" s="1"/>
  <c r="O787" i="2" a="1"/>
  <c r="O787" i="2" s="1"/>
  <c r="O788" i="2" a="1"/>
  <c r="O788" i="2"/>
  <c r="O789" i="2" a="1"/>
  <c r="O789" i="2" s="1"/>
  <c r="O790" i="2" a="1"/>
  <c r="O790" i="2"/>
  <c r="O791" i="2" a="1"/>
  <c r="O791" i="2" s="1"/>
  <c r="O792" i="2" a="1"/>
  <c r="O792" i="2" s="1"/>
  <c r="O793" i="2" a="1"/>
  <c r="O793" i="2" s="1"/>
  <c r="O794" i="2" a="1"/>
  <c r="O794" i="2" s="1"/>
  <c r="O795" i="2" a="1"/>
  <c r="O795" i="2"/>
  <c r="O796" i="2" a="1"/>
  <c r="O796" i="2"/>
  <c r="O797" i="2" a="1"/>
  <c r="O797" i="2" s="1"/>
  <c r="O798" i="2" a="1"/>
  <c r="O798" i="2" s="1"/>
  <c r="O799" i="2" a="1"/>
  <c r="O799" i="2" s="1"/>
  <c r="O800" i="2" a="1"/>
  <c r="O800" i="2"/>
  <c r="O801" i="2" a="1"/>
  <c r="O801" i="2"/>
  <c r="O802" i="2" a="1"/>
  <c r="O802" i="2"/>
  <c r="O803" i="2" a="1"/>
  <c r="O803" i="2"/>
  <c r="O804" i="2" a="1"/>
  <c r="O804" i="2" s="1"/>
  <c r="O805" i="2" a="1"/>
  <c r="O805" i="2" s="1"/>
  <c r="O806" i="2" a="1"/>
  <c r="O806" i="2" s="1"/>
  <c r="O807" i="2" a="1"/>
  <c r="O807" i="2" s="1"/>
  <c r="O808" i="2" a="1"/>
  <c r="O808" i="2"/>
  <c r="O809" i="2" a="1"/>
  <c r="O809" i="2" s="1"/>
  <c r="O810" i="2" a="1"/>
  <c r="O810" i="2"/>
  <c r="O811" i="2" a="1"/>
  <c r="O811" i="2" s="1"/>
  <c r="O812" i="2" a="1"/>
  <c r="O812" i="2" s="1"/>
  <c r="O813" i="2" a="1"/>
  <c r="O813" i="2"/>
  <c r="O814" i="2" a="1"/>
  <c r="O814" i="2" s="1"/>
  <c r="O815" i="2" a="1"/>
  <c r="O815" i="2"/>
  <c r="O816" i="2" a="1"/>
  <c r="O816" i="2"/>
  <c r="O817" i="2" a="1"/>
  <c r="O817" i="2" s="1"/>
  <c r="O818" i="2" a="1"/>
  <c r="O818" i="2" s="1"/>
  <c r="O819" i="2" a="1"/>
  <c r="O819" i="2" s="1"/>
  <c r="O820" i="2" a="1"/>
  <c r="O820" i="2"/>
  <c r="O821" i="2" a="1"/>
  <c r="O821" i="2" s="1"/>
  <c r="O822" i="2" a="1"/>
  <c r="O822" i="2"/>
  <c r="O823" i="2" a="1"/>
  <c r="O823" i="2" s="1"/>
  <c r="O824" i="2" a="1"/>
  <c r="O824" i="2" s="1"/>
  <c r="O825" i="2" a="1"/>
  <c r="O825" i="2" s="1"/>
  <c r="O826" i="2" a="1"/>
  <c r="O826" i="2"/>
  <c r="O827" i="2" a="1"/>
  <c r="O827" i="2"/>
  <c r="O828" i="2" a="1"/>
  <c r="O828" i="2"/>
  <c r="O829" i="2" a="1"/>
  <c r="O829" i="2" s="1"/>
  <c r="O830" i="2" a="1"/>
  <c r="O830" i="2" s="1"/>
  <c r="O831" i="2" a="1"/>
  <c r="O831" i="2"/>
  <c r="O832" i="2" a="1"/>
  <c r="O832" i="2" s="1"/>
  <c r="O833" i="2" a="1"/>
  <c r="O833" i="2" s="1"/>
  <c r="O834" i="2" a="1"/>
  <c r="O834" i="2" s="1"/>
  <c r="O835" i="2" a="1"/>
  <c r="O835" i="2" s="1"/>
  <c r="O836" i="2" a="1"/>
  <c r="O836" i="2"/>
  <c r="O837" i="2" a="1"/>
  <c r="O837" i="2" s="1"/>
  <c r="O838" i="2" a="1"/>
  <c r="O838" i="2"/>
  <c r="O839" i="2" a="1"/>
  <c r="O839" i="2"/>
  <c r="O840" i="2" a="1"/>
  <c r="O840" i="2"/>
  <c r="O841" i="2" a="1"/>
  <c r="O841" i="2" s="1"/>
  <c r="O842" i="2" a="1"/>
  <c r="O842" i="2"/>
  <c r="O843" i="2" a="1"/>
  <c r="O843" i="2"/>
  <c r="O844" i="2" a="1"/>
  <c r="O844" i="2" s="1"/>
  <c r="O845" i="2" a="1"/>
  <c r="O845" i="2" s="1"/>
  <c r="O846" i="2" a="1"/>
  <c r="O846" i="2" s="1"/>
  <c r="O847" i="2" a="1"/>
  <c r="O847" i="2" s="1"/>
  <c r="O848" i="2" a="1"/>
  <c r="O848" i="2"/>
  <c r="O849" i="2" a="1"/>
  <c r="O849" i="2"/>
  <c r="O850" i="2" a="1"/>
  <c r="O850" i="2" s="1"/>
  <c r="O851" i="2" a="1"/>
  <c r="O851" i="2"/>
  <c r="O852" i="2" a="1"/>
  <c r="O852" i="2"/>
  <c r="O853" i="2" a="1"/>
  <c r="O853" i="2" s="1"/>
  <c r="O854" i="2" a="1"/>
  <c r="O854" i="2"/>
  <c r="O855" i="2" a="1"/>
  <c r="O855" i="2" s="1"/>
  <c r="O856" i="2" a="1"/>
  <c r="O856" i="2"/>
  <c r="O857" i="2" a="1"/>
  <c r="O857" i="2" s="1"/>
  <c r="O858" i="2" a="1"/>
  <c r="O858" i="2" s="1"/>
  <c r="O859" i="2" a="1"/>
  <c r="O859" i="2" s="1"/>
  <c r="O860" i="2" a="1"/>
  <c r="O860" i="2" s="1"/>
  <c r="O861" i="2" a="1"/>
  <c r="O861" i="2"/>
  <c r="O862" i="2" a="1"/>
  <c r="O862" i="2" s="1"/>
  <c r="O863" i="2" a="1"/>
  <c r="O863" i="2"/>
  <c r="O864" i="2" a="1"/>
  <c r="O864" i="2"/>
  <c r="O865" i="2" a="1"/>
  <c r="O865" i="2" s="1"/>
  <c r="O866" i="2" a="1"/>
  <c r="O866" i="2" s="1"/>
  <c r="O867" i="2" a="1"/>
  <c r="O867" i="2" s="1"/>
  <c r="O868" i="2" a="1"/>
  <c r="O868" i="2" s="1"/>
  <c r="O869" i="2" a="1"/>
  <c r="O869" i="2"/>
  <c r="O870" i="2" a="1"/>
  <c r="O870" i="2"/>
  <c r="O871" i="2" a="1"/>
  <c r="O871" i="2" s="1"/>
  <c r="O872" i="2" a="1"/>
  <c r="O872" i="2"/>
  <c r="O873" i="2" a="1"/>
  <c r="O873" i="2" s="1"/>
  <c r="O874" i="2" a="1"/>
  <c r="O874" i="2"/>
  <c r="O875" i="2" a="1"/>
  <c r="O875" i="2" s="1"/>
  <c r="O876" i="2" a="1"/>
  <c r="O876" i="2"/>
  <c r="O877" i="2" a="1"/>
  <c r="O877" i="2" s="1"/>
  <c r="O878" i="2" a="1"/>
  <c r="O878" i="2" s="1"/>
  <c r="O879" i="2" a="1"/>
  <c r="O879" i="2" s="1"/>
  <c r="O880" i="2" a="1"/>
  <c r="O880" i="2" s="1"/>
  <c r="O881" i="2" a="1"/>
  <c r="O881" i="2"/>
  <c r="O882" i="2" a="1"/>
  <c r="O882" i="2" s="1"/>
  <c r="O883" i="2" a="1"/>
  <c r="O883" i="2" s="1"/>
  <c r="O884" i="2" a="1"/>
  <c r="O884" i="2" s="1"/>
  <c r="O885" i="2" a="1"/>
  <c r="O885" i="2"/>
  <c r="O886" i="2" a="1"/>
  <c r="O886" i="2" s="1"/>
  <c r="O887" i="2" a="1"/>
  <c r="O887" i="2" s="1"/>
  <c r="O888" i="2" a="1"/>
  <c r="O888" i="2" s="1"/>
  <c r="O889" i="2" a="1"/>
  <c r="O889" i="2" s="1"/>
  <c r="O890" i="2" a="1"/>
  <c r="O890" i="2"/>
  <c r="O891" i="2" a="1"/>
  <c r="O891" i="2" s="1"/>
  <c r="O892" i="2" a="1"/>
  <c r="O892" i="2" s="1"/>
  <c r="O893" i="2" a="1"/>
  <c r="O893" i="2" s="1"/>
  <c r="O894" i="2" a="1"/>
  <c r="O894" i="2" s="1"/>
  <c r="O895" i="2" a="1"/>
  <c r="O895" i="2" s="1"/>
  <c r="O896" i="2" a="1"/>
  <c r="O896" i="2" s="1"/>
  <c r="O897" i="2" a="1"/>
  <c r="O897" i="2"/>
  <c r="O898" i="2" a="1"/>
  <c r="O898" i="2"/>
  <c r="O899" i="2" a="1"/>
  <c r="O899" i="2"/>
  <c r="O900" i="2" a="1"/>
  <c r="O900" i="2" s="1"/>
  <c r="O901" i="2" a="1"/>
  <c r="O901" i="2" s="1"/>
  <c r="O902" i="2" a="1"/>
  <c r="O902" i="2"/>
  <c r="O903" i="2" a="1"/>
  <c r="O903" i="2"/>
  <c r="O904" i="2" a="1"/>
  <c r="O904" i="2" s="1"/>
  <c r="O905" i="2" a="1"/>
  <c r="O905" i="2" s="1"/>
  <c r="O906" i="2" a="1"/>
  <c r="O906" i="2" s="1"/>
  <c r="O907" i="2" a="1"/>
  <c r="O907" i="2" s="1"/>
  <c r="O908" i="2" a="1"/>
  <c r="O908" i="2" s="1"/>
  <c r="O909" i="2" a="1"/>
  <c r="O909" i="2"/>
  <c r="O910" i="2" a="1"/>
  <c r="O910" i="2"/>
  <c r="O911" i="2" a="1"/>
  <c r="O911" i="2"/>
  <c r="O912" i="2" a="1"/>
  <c r="O912" i="2" s="1"/>
  <c r="O913" i="2" a="1"/>
  <c r="O913" i="2" s="1"/>
  <c r="O914" i="2" a="1"/>
  <c r="O914" i="2" s="1"/>
  <c r="O915" i="2" a="1"/>
  <c r="O915" i="2"/>
  <c r="O916" i="2" a="1"/>
  <c r="O916" i="2" s="1"/>
  <c r="O917" i="2" a="1"/>
  <c r="O917" i="2" s="1"/>
  <c r="O918" i="2" a="1"/>
  <c r="O918" i="2" s="1"/>
  <c r="O919" i="2" a="1"/>
  <c r="O919" i="2" s="1"/>
  <c r="O920" i="2" a="1"/>
  <c r="O920" i="2" s="1"/>
  <c r="O921" i="2" a="1"/>
  <c r="O921" i="2" s="1"/>
  <c r="O922" i="2" a="1"/>
  <c r="O922" i="2" s="1"/>
  <c r="O923" i="2" a="1"/>
  <c r="O923" i="2" s="1"/>
  <c r="O924" i="2" a="1"/>
  <c r="O924" i="2"/>
  <c r="O925" i="2" a="1"/>
  <c r="O925" i="2" s="1"/>
  <c r="O926" i="2" a="1"/>
  <c r="O926" i="2" s="1"/>
  <c r="O927" i="2" a="1"/>
  <c r="O927" i="2" s="1"/>
  <c r="O928" i="2" a="1"/>
  <c r="O928" i="2"/>
  <c r="O929" i="2" a="1"/>
  <c r="O929" i="2" s="1"/>
  <c r="O930" i="2" a="1"/>
  <c r="O930" i="2"/>
  <c r="O931" i="2" a="1"/>
  <c r="O931" i="2" s="1"/>
  <c r="O932" i="2" a="1"/>
  <c r="O932" i="2" s="1"/>
  <c r="O933" i="2" a="1"/>
  <c r="O933" i="2" s="1"/>
  <c r="O934" i="2" a="1"/>
  <c r="O934" i="2" s="1"/>
  <c r="O935" i="2" a="1"/>
  <c r="O935" i="2" s="1"/>
  <c r="O936" i="2" a="1"/>
  <c r="O936" i="2" s="1"/>
  <c r="O937" i="2" a="1"/>
  <c r="O937" i="2"/>
  <c r="O938" i="2" a="1"/>
  <c r="O938" i="2"/>
  <c r="O939" i="2" a="1"/>
  <c r="O939" i="2" s="1"/>
  <c r="O940" i="2" a="1"/>
  <c r="O940" i="2" s="1"/>
  <c r="O941" i="2" a="1"/>
  <c r="O941" i="2" s="1"/>
  <c r="O942" i="2" a="1"/>
  <c r="O942" i="2"/>
  <c r="O943" i="2" a="1"/>
  <c r="O943" i="2"/>
  <c r="O944" i="2" a="1"/>
  <c r="O944" i="2" s="1"/>
  <c r="O945" i="2" a="1"/>
  <c r="O945" i="2"/>
  <c r="O946" i="2" a="1"/>
  <c r="O946" i="2" s="1"/>
  <c r="O947" i="2" a="1"/>
  <c r="O947" i="2" s="1"/>
  <c r="O948" i="2" a="1"/>
  <c r="O948" i="2"/>
  <c r="O949" i="2" a="1"/>
  <c r="O949" i="2" s="1"/>
  <c r="O950" i="2" a="1"/>
  <c r="O950" i="2"/>
  <c r="O951" i="2" a="1"/>
  <c r="O951" i="2" s="1"/>
  <c r="O952" i="2" a="1"/>
  <c r="O952" i="2" s="1"/>
  <c r="O953" i="2" a="1"/>
  <c r="O953" i="2" s="1"/>
  <c r="O954" i="2" a="1"/>
  <c r="O954" i="2" s="1"/>
  <c r="O955" i="2" a="1"/>
  <c r="O955" i="2"/>
  <c r="O956" i="2" a="1"/>
  <c r="O956" i="2"/>
  <c r="O957" i="2" a="1"/>
  <c r="O957" i="2"/>
  <c r="O958" i="2" a="1"/>
  <c r="O958" i="2"/>
  <c r="O959" i="2" a="1"/>
  <c r="O959" i="2" s="1"/>
  <c r="O960" i="2" a="1"/>
  <c r="O960" i="2" s="1"/>
  <c r="O961" i="2" a="1"/>
  <c r="O961" i="2"/>
  <c r="O962" i="2" a="1"/>
  <c r="O962" i="2" s="1"/>
  <c r="O963" i="2" a="1"/>
  <c r="O963" i="2"/>
  <c r="O964" i="2" a="1"/>
  <c r="O964" i="2"/>
  <c r="O965" i="2" a="1"/>
  <c r="O965" i="2" s="1"/>
  <c r="O966" i="2" a="1"/>
  <c r="O966" i="2"/>
  <c r="O967" i="2" a="1"/>
  <c r="O967" i="2" s="1"/>
  <c r="O968" i="2" a="1"/>
  <c r="O968" i="2"/>
  <c r="O969" i="2" a="1"/>
  <c r="O969" i="2"/>
  <c r="O970" i="2" a="1"/>
  <c r="O970" i="2"/>
  <c r="O971" i="2" a="1"/>
  <c r="O971" i="2" s="1"/>
  <c r="O972" i="2" a="1"/>
  <c r="O972" i="2"/>
  <c r="O973" i="2" a="1"/>
  <c r="O973" i="2" s="1"/>
  <c r="O974" i="2" a="1"/>
  <c r="O974" i="2"/>
  <c r="O975" i="2" a="1"/>
  <c r="O975" i="2" s="1"/>
  <c r="O976" i="2" a="1"/>
  <c r="O976" i="2"/>
  <c r="O977" i="2" a="1"/>
  <c r="O977" i="2" s="1"/>
  <c r="O978" i="2" a="1"/>
  <c r="O978" i="2"/>
  <c r="O979" i="2" a="1"/>
  <c r="O979" i="2"/>
  <c r="O980" i="2" a="1"/>
  <c r="O980" i="2" s="1"/>
  <c r="O981" i="2" a="1"/>
  <c r="O981" i="2"/>
  <c r="O982" i="2" a="1"/>
  <c r="O982" i="2"/>
  <c r="O983" i="2" a="1"/>
  <c r="O983" i="2" s="1"/>
  <c r="O984" i="2" a="1"/>
  <c r="O984" i="2" s="1"/>
  <c r="O985" i="2" a="1"/>
  <c r="O985" i="2" s="1"/>
  <c r="O986" i="2" a="1"/>
  <c r="O986" i="2" s="1"/>
  <c r="O987" i="2" a="1"/>
  <c r="O987" i="2"/>
  <c r="O988" i="2" a="1"/>
  <c r="O988" i="2" s="1"/>
  <c r="O989" i="2" a="1"/>
  <c r="O989" i="2" s="1"/>
  <c r="O990" i="2" a="1"/>
  <c r="O990" i="2" s="1"/>
  <c r="O991" i="2" a="1"/>
  <c r="O991" i="2" s="1"/>
  <c r="O992" i="2" a="1"/>
  <c r="O992" i="2"/>
  <c r="O993" i="2" a="1"/>
  <c r="O993" i="2" s="1"/>
  <c r="O994" i="2" a="1"/>
  <c r="O994" i="2"/>
  <c r="O995" i="2" a="1"/>
  <c r="O995" i="2" s="1"/>
  <c r="O996" i="2" a="1"/>
  <c r="O996" i="2"/>
  <c r="O997" i="2" a="1"/>
  <c r="O997" i="2" s="1"/>
  <c r="O998" i="2" a="1"/>
  <c r="O998" i="2" s="1"/>
  <c r="O999" i="2" a="1"/>
  <c r="O999" i="2" s="1"/>
  <c r="O1000" i="2" a="1"/>
  <c r="O1000" i="2"/>
  <c r="O1001" i="2" a="1"/>
  <c r="O1001" i="2" s="1"/>
  <c r="O1002" i="2" a="1"/>
  <c r="O1002" i="2"/>
  <c r="O1003" i="2" a="1"/>
  <c r="O1003" i="2"/>
  <c r="O1004" i="2" a="1"/>
  <c r="O1004" i="2" s="1"/>
  <c r="O1005" i="2" a="1"/>
  <c r="O1005" i="2"/>
  <c r="O1006" i="2" a="1"/>
  <c r="O1006" i="2" s="1"/>
  <c r="O1007" i="2" a="1"/>
  <c r="O1007" i="2" s="1"/>
  <c r="O1008" i="2" a="1"/>
  <c r="O1008" i="2" s="1"/>
  <c r="O1009" i="2" a="1"/>
  <c r="O1009" i="2"/>
  <c r="O1010" i="2" a="1"/>
  <c r="O1010" i="2"/>
  <c r="O1011" i="2" a="1"/>
  <c r="O1011" i="2" s="1"/>
  <c r="O1012" i="2" a="1"/>
  <c r="O1012" i="2" s="1"/>
  <c r="O1013" i="2" a="1"/>
  <c r="O1013" i="2" s="1"/>
  <c r="O1014" i="2" a="1"/>
  <c r="O1014" i="2" s="1"/>
  <c r="O1015" i="2" a="1"/>
  <c r="O1015" i="2"/>
  <c r="O1016" i="2" a="1"/>
  <c r="O1016" i="2" s="1"/>
  <c r="O1017" i="2" a="1"/>
  <c r="O1017" i="2" s="1"/>
  <c r="O1018" i="2" a="1"/>
  <c r="O1018" i="2" s="1"/>
  <c r="O1019" i="2" a="1"/>
  <c r="O1019" i="2" s="1"/>
  <c r="O1020" i="2" a="1"/>
  <c r="O1020" i="2"/>
  <c r="O1021" i="2" a="1"/>
  <c r="O1021" i="2" s="1"/>
  <c r="O1022" i="2" a="1"/>
  <c r="O1022" i="2"/>
  <c r="O1023" i="2" a="1"/>
  <c r="O1023" i="2"/>
  <c r="O1024" i="2" a="1"/>
  <c r="O1024" i="2" s="1"/>
  <c r="O1025" i="2" a="1"/>
  <c r="O1025" i="2" s="1"/>
  <c r="O1026" i="2" a="1"/>
  <c r="O1026" i="2" s="1"/>
  <c r="O1027" i="2" a="1"/>
  <c r="O1027" i="2"/>
  <c r="O1028" i="2" a="1"/>
  <c r="O1028" i="2"/>
  <c r="O1029" i="2" a="1"/>
  <c r="O1029" i="2" s="1"/>
  <c r="O1030" i="2" a="1"/>
  <c r="O1030" i="2"/>
  <c r="O1031" i="2" a="1"/>
  <c r="O1031" i="2" s="1"/>
  <c r="O1032" i="2" a="1"/>
  <c r="O1032" i="2" s="1"/>
  <c r="O1033" i="2" a="1"/>
  <c r="O1033" i="2"/>
  <c r="O1034" i="2" a="1"/>
  <c r="O1034" i="2" s="1"/>
  <c r="O1035" i="2" a="1"/>
  <c r="O1035" i="2"/>
  <c r="O1036" i="2" a="1"/>
  <c r="O1036" i="2"/>
  <c r="O1037" i="2" a="1"/>
  <c r="O1037" i="2" s="1"/>
  <c r="O1038" i="2" a="1"/>
  <c r="O1038" i="2"/>
  <c r="O1039" i="2" a="1"/>
  <c r="O1039" i="2" s="1"/>
  <c r="O1040" i="2" a="1"/>
  <c r="O1040" i="2" s="1"/>
  <c r="O1041" i="2" a="1"/>
  <c r="O1041" i="2"/>
  <c r="O1042" i="2" a="1"/>
  <c r="O1042" i="2"/>
  <c r="O1043" i="2" a="1"/>
  <c r="O1043" i="2" s="1"/>
  <c r="O1044" i="2" a="1"/>
  <c r="O1044" i="2"/>
  <c r="O1045" i="2" a="1"/>
  <c r="O1045" i="2" s="1"/>
  <c r="O1046" i="2" a="1"/>
  <c r="O1046" i="2"/>
  <c r="O1047" i="2" a="1"/>
  <c r="O1047" i="2" s="1"/>
  <c r="O1048" i="2" a="1"/>
  <c r="O1048" i="2"/>
  <c r="O1049" i="2" a="1"/>
  <c r="O1049" i="2" s="1"/>
  <c r="O1050" i="2" a="1"/>
  <c r="O1050" i="2"/>
  <c r="O1051" i="2" a="1"/>
  <c r="O1051" i="2"/>
  <c r="O1052" i="2" a="1"/>
  <c r="O1052" i="2" s="1"/>
  <c r="O1053" i="2" a="1"/>
  <c r="O1053" i="2" s="1"/>
  <c r="O1054" i="2" a="1"/>
  <c r="O1054" i="2"/>
  <c r="O1055" i="2" a="1"/>
  <c r="O1055" i="2" s="1"/>
  <c r="O1056" i="2" a="1"/>
  <c r="O1056" i="2" s="1"/>
  <c r="O1057" i="2" a="1"/>
  <c r="O1057" i="2"/>
  <c r="O1058" i="2" a="1"/>
  <c r="O1058" i="2" s="1"/>
  <c r="O1059" i="2" a="1"/>
  <c r="O1059" i="2"/>
  <c r="O1060" i="2" a="1"/>
  <c r="O1060" i="2" s="1"/>
  <c r="O1061" i="2" a="1"/>
  <c r="O1061" i="2" s="1"/>
  <c r="O1062" i="2" a="1"/>
  <c r="O1062" i="2" s="1"/>
  <c r="O1063" i="2" a="1"/>
  <c r="O1063" i="2" s="1"/>
  <c r="O1064" i="2" a="1"/>
  <c r="O1064" i="2"/>
  <c r="O1065" i="2" a="1"/>
  <c r="O1065" i="2" s="1"/>
  <c r="O1066" i="2" a="1"/>
  <c r="O1066" i="2"/>
  <c r="O1067" i="2" a="1"/>
  <c r="O1067" i="2" s="1"/>
  <c r="O1068" i="2" a="1"/>
  <c r="O1068" i="2"/>
  <c r="O1069" i="2" a="1"/>
  <c r="O1069" i="2"/>
  <c r="O1070" i="2" a="1"/>
  <c r="O1070" i="2" s="1"/>
  <c r="O1071" i="2" a="1"/>
  <c r="O1071" i="2" s="1"/>
  <c r="O1072" i="2" a="1"/>
  <c r="O1072" i="2"/>
  <c r="O1073" i="2" a="1"/>
  <c r="O1073" i="2" s="1"/>
  <c r="O1074" i="2" a="1"/>
  <c r="O1074" i="2"/>
  <c r="O1075" i="2" a="1"/>
  <c r="O1075" i="2"/>
  <c r="O1076" i="2" a="1"/>
  <c r="O1076" i="2"/>
  <c r="O1077" i="2" a="1"/>
  <c r="O1077" i="2" s="1"/>
  <c r="O1078" i="2" a="1"/>
  <c r="O1078" i="2" s="1"/>
  <c r="O1079" i="2" a="1"/>
  <c r="O1079" i="2" s="1"/>
  <c r="O1080" i="2" a="1"/>
  <c r="O1080" i="2" s="1"/>
  <c r="O1081" i="2" a="1"/>
  <c r="O1081" i="2"/>
  <c r="O1082" i="2" a="1"/>
  <c r="O1082" i="2"/>
  <c r="O1083" i="2" a="1"/>
  <c r="O1083" i="2"/>
  <c r="O1084" i="2" a="1"/>
  <c r="O1084" i="2" s="1"/>
  <c r="O1085" i="2" a="1"/>
  <c r="O1085" i="2" s="1"/>
  <c r="O1086" i="2" a="1"/>
  <c r="O1086" i="2" s="1"/>
  <c r="O1087" i="2" a="1"/>
  <c r="O1087" i="2"/>
  <c r="O1088" i="2" a="1"/>
  <c r="O1088" i="2"/>
  <c r="O1089" i="2" a="1"/>
  <c r="O1089" i="2" s="1"/>
  <c r="O1090" i="2" a="1"/>
  <c r="O1090" i="2" s="1"/>
  <c r="O1091" i="2" a="1"/>
  <c r="O1091" i="2" s="1"/>
  <c r="O1092" i="2" a="1"/>
  <c r="O1092" i="2"/>
  <c r="O1093" i="2" a="1"/>
  <c r="O1093" i="2" s="1"/>
  <c r="O1094" i="2" a="1"/>
  <c r="O1094" i="2"/>
  <c r="O1095" i="2" a="1"/>
  <c r="O1095" i="2"/>
  <c r="O1096" i="2" a="1"/>
  <c r="O1096" i="2" s="1"/>
  <c r="O1097" i="2" a="1"/>
  <c r="O1097" i="2" s="1"/>
  <c r="O1098" i="2" a="1"/>
  <c r="O1098" i="2" s="1"/>
  <c r="O1099" i="2" a="1"/>
  <c r="O1099" i="2"/>
  <c r="O1100" i="2" a="1"/>
  <c r="O1100" i="2"/>
  <c r="O1101" i="2" a="1"/>
  <c r="O1101" i="2" s="1"/>
  <c r="O1102" i="2" a="1"/>
  <c r="O1102" i="2"/>
  <c r="O1103" i="2" a="1"/>
  <c r="O1103" i="2" s="1"/>
  <c r="O1104" i="2" a="1"/>
  <c r="O1104" i="2" s="1"/>
  <c r="O1105" i="2" a="1"/>
  <c r="O1105" i="2"/>
  <c r="O1106" i="2" a="1"/>
  <c r="O1106" i="2" s="1"/>
  <c r="O1107" i="2" a="1"/>
  <c r="O1107" i="2"/>
  <c r="O1108" i="2" a="1"/>
  <c r="O1108" i="2"/>
  <c r="O1109" i="2" a="1"/>
  <c r="O1109" i="2" s="1"/>
  <c r="O1110" i="2" a="1"/>
  <c r="O1110" i="2"/>
  <c r="O1111" i="2" a="1"/>
  <c r="O1111" i="2" s="1"/>
  <c r="O1112" i="2" a="1"/>
  <c r="O1112" i="2"/>
  <c r="O1113" i="2" a="1"/>
  <c r="O1113" i="2"/>
  <c r="O1114" i="2" a="1"/>
  <c r="O1114" i="2" s="1"/>
  <c r="O1115" i="2" a="1"/>
  <c r="O1115" i="2" s="1"/>
  <c r="O1116" i="2" a="1"/>
  <c r="O1116" i="2" s="1"/>
  <c r="O1117" i="2" a="1"/>
  <c r="O1117" i="2" s="1"/>
  <c r="O1118" i="2" a="1"/>
  <c r="O1118" i="2"/>
  <c r="O1119" i="2" a="1"/>
  <c r="O1119" i="2" s="1"/>
  <c r="O1120" i="2" a="1"/>
  <c r="O1120" i="2"/>
  <c r="O1121" i="2" a="1"/>
  <c r="O1121" i="2" s="1"/>
  <c r="O1122" i="2" a="1"/>
  <c r="O1122" i="2" s="1"/>
  <c r="O1123" i="2" a="1"/>
  <c r="O1123" i="2"/>
  <c r="O1124" i="2" a="1"/>
  <c r="O1124" i="2" s="1"/>
  <c r="O1125" i="2" a="1"/>
  <c r="O1125" i="2"/>
  <c r="O1126" i="2" a="1"/>
  <c r="O1126" i="2"/>
  <c r="O1127" i="2" a="1"/>
  <c r="O1127" i="2" s="1"/>
  <c r="O1128" i="2" a="1"/>
  <c r="O1128" i="2"/>
  <c r="O1129" i="2" a="1"/>
  <c r="O1129" i="2" s="1"/>
  <c r="O1130" i="2" a="1"/>
  <c r="O1130" i="2" s="1"/>
  <c r="O1131" i="2" a="1"/>
  <c r="O1131" i="2"/>
  <c r="O1132" i="2" a="1"/>
  <c r="O1132" i="2" s="1"/>
  <c r="O1133" i="2" a="1"/>
  <c r="O1133" i="2" s="1"/>
  <c r="O1134" i="2" a="1"/>
  <c r="O1134" i="2" s="1"/>
  <c r="O1135" i="2" a="1"/>
  <c r="O1135" i="2"/>
  <c r="O1136" i="2" a="1"/>
  <c r="O1136" i="2"/>
  <c r="O1137" i="2" a="1"/>
  <c r="O1137" i="2" s="1"/>
  <c r="O1138" i="2" a="1"/>
  <c r="O1138" i="2"/>
  <c r="O1139" i="2" a="1"/>
  <c r="O1139" i="2" s="1"/>
  <c r="O1140" i="2" a="1"/>
  <c r="O1140" i="2"/>
  <c r="O1141" i="2" a="1"/>
  <c r="O1141" i="2" s="1"/>
  <c r="O1142" i="2" a="1"/>
  <c r="O1142" i="2"/>
  <c r="O1143" i="2" a="1"/>
  <c r="O1143" i="2" s="1"/>
  <c r="O1144" i="2" a="1"/>
  <c r="O1144" i="2"/>
  <c r="O1145" i="2" a="1"/>
  <c r="O1145" i="2" s="1"/>
  <c r="O1146" i="2" a="1"/>
  <c r="O1146" i="2"/>
  <c r="O1147" i="2" a="1"/>
  <c r="O1147" i="2"/>
  <c r="O1148" i="2" a="1"/>
  <c r="O1148" i="2" s="1"/>
  <c r="O1149" i="2" a="1"/>
  <c r="O1149" i="2"/>
  <c r="O1150" i="2" a="1"/>
  <c r="O1150" i="2" s="1"/>
  <c r="O1151" i="2" a="1"/>
  <c r="O1151" i="2" s="1"/>
  <c r="O1152" i="2" a="1"/>
  <c r="O1152" i="2" s="1"/>
  <c r="O1153" i="2" a="1"/>
  <c r="O1153" i="2"/>
  <c r="O1154" i="2" a="1"/>
  <c r="O1154" i="2" s="1"/>
  <c r="O1155" i="2" a="1"/>
  <c r="O1155" i="2" s="1"/>
  <c r="O1156" i="2" a="1"/>
  <c r="O1156" i="2" s="1"/>
  <c r="O1157" i="2" a="1"/>
  <c r="O1157" i="2" s="1"/>
  <c r="O1158" i="2" a="1"/>
  <c r="O1158" i="2"/>
  <c r="O1159" i="2" a="1"/>
  <c r="O1159" i="2"/>
  <c r="O1160" i="2" a="1"/>
  <c r="O1160" i="2"/>
  <c r="O1161" i="2" a="1"/>
  <c r="O1161" i="2" s="1"/>
  <c r="O1162" i="2" a="1"/>
  <c r="O1162" i="2"/>
  <c r="O1163" i="2" a="1"/>
  <c r="O1163" i="2" s="1"/>
  <c r="O1164" i="2" a="1"/>
  <c r="O1164" i="2"/>
  <c r="O1165" i="2" a="1"/>
  <c r="O1165" i="2" s="1"/>
  <c r="O1166" i="2" a="1"/>
  <c r="O1166" i="2"/>
  <c r="O1167" i="2" a="1"/>
  <c r="O1167" i="2"/>
  <c r="O1168" i="2" a="1"/>
  <c r="O1168" i="2" s="1"/>
  <c r="O1169" i="2" a="1"/>
  <c r="O1169" i="2" s="1"/>
  <c r="O1170" i="2" a="1"/>
  <c r="O1170" i="2" s="1"/>
  <c r="O1171" i="2" a="1"/>
  <c r="O1171" i="2" s="1"/>
  <c r="O1172" i="2" a="1"/>
  <c r="O1172" i="2"/>
  <c r="O1173" i="2" a="1"/>
  <c r="O1173" i="2" s="1"/>
  <c r="O1174" i="2" a="1"/>
  <c r="O1174" i="2"/>
  <c r="O1175" i="2" a="1"/>
  <c r="O1175" i="2" s="1"/>
  <c r="O1176" i="2" a="1"/>
  <c r="O1176" i="2" s="1"/>
  <c r="O1177" i="2" a="1"/>
  <c r="O1177" i="2"/>
  <c r="O1178" i="2" a="1"/>
  <c r="O1178" i="2" s="1"/>
  <c r="O1179" i="2" a="1"/>
  <c r="O1179" i="2"/>
  <c r="O1180" i="2" a="1"/>
  <c r="O1180" i="2" s="1"/>
  <c r="O1181" i="2" a="1"/>
  <c r="O1181" i="2" s="1"/>
  <c r="O1182" i="2" a="1"/>
  <c r="O1182" i="2"/>
  <c r="O1183" i="2" a="1"/>
  <c r="O1183" i="2" s="1"/>
  <c r="O1184" i="2" a="1"/>
  <c r="O1184" i="2"/>
  <c r="O1185" i="2" a="1"/>
  <c r="O1185" i="2"/>
  <c r="O1186" i="2" a="1"/>
  <c r="O1186" i="2" s="1"/>
  <c r="O1187" i="2" a="1"/>
  <c r="O1187" i="2" s="1"/>
  <c r="O1188" i="2" a="1"/>
  <c r="O1188" i="2" s="1"/>
  <c r="O1189" i="2" a="1"/>
  <c r="O1189" i="2" s="1"/>
  <c r="O1190" i="2" a="1"/>
  <c r="O1190" i="2"/>
  <c r="O1191" i="2" a="1"/>
  <c r="O1191" i="2" s="1"/>
  <c r="O1192" i="2" a="1"/>
  <c r="O1192" i="2"/>
  <c r="O1193" i="2" a="1"/>
  <c r="O1193" i="2" s="1"/>
  <c r="O1194" i="2" a="1"/>
  <c r="O1194" i="2"/>
  <c r="O1195" i="2" a="1"/>
  <c r="O1195" i="2" s="1"/>
  <c r="O1196" i="2" a="1"/>
  <c r="O1196" i="2" s="1"/>
  <c r="O1197" i="2" a="1"/>
  <c r="O1197" i="2"/>
  <c r="O1198" i="2" a="1"/>
  <c r="O1198" i="2"/>
  <c r="O1199" i="2" a="1"/>
  <c r="O1199" i="2" s="1"/>
  <c r="O1200" i="2" a="1"/>
  <c r="O1200" i="2"/>
  <c r="O1201" i="2" a="1"/>
  <c r="O1201" i="2"/>
  <c r="O1202" i="2" a="1"/>
  <c r="O1202" i="2" s="1"/>
  <c r="O1203" i="2" a="1"/>
  <c r="O1203" i="2"/>
  <c r="O1204" i="2" a="1"/>
  <c r="O1204" i="2" s="1"/>
  <c r="O1205" i="2" a="1"/>
  <c r="O1205" i="2" s="1"/>
  <c r="O1206" i="2" a="1"/>
  <c r="O1206" i="2" s="1"/>
  <c r="O1207" i="2" a="1"/>
  <c r="O1207" i="2"/>
  <c r="O1208" i="2" a="1"/>
  <c r="O1208" i="2"/>
  <c r="O1209" i="2" a="1"/>
  <c r="O1209" i="2" s="1"/>
  <c r="O1210" i="2" a="1"/>
  <c r="O1210" i="2" s="1"/>
  <c r="O1211" i="2" a="1"/>
  <c r="O1211" i="2" s="1"/>
  <c r="O1212" i="2" a="1"/>
  <c r="O1212" i="2"/>
  <c r="O1213" i="2" a="1"/>
  <c r="O1213" i="2" s="1"/>
  <c r="O1214" i="2" a="1"/>
  <c r="O1214" i="2"/>
  <c r="O1215" i="2" a="1"/>
  <c r="O1215" i="2" s="1"/>
  <c r="O1216" i="2" a="1"/>
  <c r="O1216" i="2"/>
  <c r="O1217" i="2" a="1"/>
  <c r="O1217" i="2" s="1"/>
  <c r="O1218" i="2" a="1"/>
  <c r="O1218" i="2"/>
  <c r="O1219" i="2" a="1"/>
  <c r="O1219" i="2"/>
  <c r="O1220" i="2" a="1"/>
  <c r="O1220" i="2" s="1"/>
  <c r="O1221" i="2" a="1"/>
  <c r="O1221" i="2" s="1"/>
  <c r="O1222" i="2" a="1"/>
  <c r="O1222" i="2" s="1"/>
  <c r="O1223" i="2" a="1"/>
  <c r="O1223" i="2" s="1"/>
  <c r="O1224" i="2" a="1"/>
  <c r="O1224" i="2" s="1"/>
  <c r="O1225" i="2" a="1"/>
  <c r="O1225" i="2"/>
  <c r="O1226" i="2" a="1"/>
  <c r="O1226" i="2" s="1"/>
  <c r="O1227" i="2" a="1"/>
  <c r="O1227" i="2" s="1"/>
  <c r="O1228" i="2" a="1"/>
  <c r="O1228" i="2" s="1"/>
  <c r="O1229" i="2" a="1"/>
  <c r="O1229" i="2" s="1"/>
  <c r="O1230" i="2" a="1"/>
  <c r="O1230" i="2" s="1"/>
  <c r="O1231" i="2" a="1"/>
  <c r="O1231" i="2"/>
  <c r="O1232" i="2" a="1"/>
  <c r="O1232" i="2" s="1"/>
  <c r="O1233" i="2" a="1"/>
  <c r="O1233" i="2" s="1"/>
  <c r="O1234" i="2" a="1"/>
  <c r="O1234" i="2" s="1"/>
  <c r="O1235" i="2" a="1"/>
  <c r="O1235" i="2" s="1"/>
  <c r="O1236" i="2" a="1"/>
  <c r="O1236" i="2"/>
  <c r="O1237" i="2" a="1"/>
  <c r="O1237" i="2" s="1"/>
  <c r="O1238" i="2" a="1"/>
  <c r="O1238" i="2"/>
  <c r="O1239" i="2" a="1"/>
  <c r="O1239" i="2"/>
  <c r="O1240" i="2" a="1"/>
  <c r="O1240" i="2" s="1"/>
  <c r="O1241" i="2" a="1"/>
  <c r="O1241" i="2" s="1"/>
  <c r="O1242" i="2" a="1"/>
  <c r="O1242" i="2" s="1"/>
  <c r="O1243" i="2" a="1"/>
  <c r="O1243" i="2"/>
  <c r="O1244" i="2" a="1"/>
  <c r="O1244" i="2"/>
  <c r="O1245" i="2" a="1"/>
  <c r="O1245" i="2" s="1"/>
  <c r="O1246" i="2" a="1"/>
  <c r="O1246" i="2"/>
  <c r="O1247" i="2" a="1"/>
  <c r="O1247" i="2" s="1"/>
  <c r="O1248" i="2" a="1"/>
  <c r="O1248" i="2" s="1"/>
  <c r="O1249" i="2" a="1"/>
  <c r="O1249" i="2"/>
  <c r="O1250" i="2" a="1"/>
  <c r="O1250" i="2" s="1"/>
  <c r="O1251" i="2" a="1"/>
  <c r="O1251" i="2" s="1"/>
  <c r="O1252" i="2" a="1"/>
  <c r="O1252" i="2"/>
  <c r="O1253" i="2" a="1"/>
  <c r="O1253" i="2" s="1"/>
  <c r="O1254" i="2" a="1"/>
  <c r="O1254" i="2"/>
  <c r="O1255" i="2" a="1"/>
  <c r="O1255" i="2" s="1"/>
  <c r="O1256" i="2" a="1"/>
  <c r="O1256" i="2"/>
  <c r="O1257" i="2" a="1"/>
  <c r="O1257" i="2"/>
  <c r="O1258" i="2" a="1"/>
  <c r="O1258" i="2" s="1"/>
  <c r="O1259" i="2" a="1"/>
  <c r="O1259" i="2" s="1"/>
  <c r="O1260" i="2" a="1"/>
  <c r="O1260" i="2" s="1"/>
  <c r="O1261" i="2" a="1"/>
  <c r="O1261" i="2" s="1"/>
  <c r="O1262" i="2" a="1"/>
  <c r="O1262" i="2"/>
  <c r="O1263" i="2" a="1"/>
  <c r="O1263" i="2" s="1"/>
  <c r="O1264" i="2" a="1"/>
  <c r="O1264" i="2" s="1"/>
  <c r="O1265" i="2" a="1"/>
  <c r="O1265" i="2" s="1"/>
  <c r="O1266" i="2" a="1"/>
  <c r="O1266" i="2" s="1"/>
  <c r="O1267" i="2" a="1"/>
  <c r="O1267" i="2"/>
  <c r="O1268" i="2" a="1"/>
  <c r="O1268" i="2" s="1"/>
  <c r="O1269" i="2" a="1"/>
  <c r="O1269" i="2"/>
  <c r="O1270" i="2" a="1"/>
  <c r="O1270" i="2"/>
  <c r="O1271" i="2" a="1"/>
  <c r="O1271" i="2" s="1"/>
  <c r="O1272" i="2" a="1"/>
  <c r="O1272" i="2" s="1"/>
  <c r="O1273" i="2" a="1"/>
  <c r="O1273" i="2" s="1"/>
  <c r="O1274" i="2" a="1"/>
  <c r="O1274" i="2" s="1"/>
  <c r="O1275" i="2" a="1"/>
  <c r="O1275" i="2"/>
  <c r="O1276" i="2" a="1"/>
  <c r="O1276" i="2" s="1"/>
  <c r="O1277" i="2" a="1"/>
  <c r="O1277" i="2" s="1"/>
  <c r="O1278" i="2" a="1"/>
  <c r="O1278" i="2" s="1"/>
  <c r="O1279" i="2" a="1"/>
  <c r="O1279" i="2"/>
  <c r="O1280" i="2" a="1"/>
  <c r="O1280" i="2"/>
  <c r="O1281" i="2" a="1"/>
  <c r="O1281" i="2" s="1"/>
  <c r="O1282" i="2" a="1"/>
  <c r="O1282" i="2" s="1"/>
  <c r="O1283" i="2" a="1"/>
  <c r="O1283" i="2" s="1"/>
  <c r="O1284" i="2" a="1"/>
  <c r="O1284" i="2" s="1"/>
  <c r="O1285" i="2" a="1"/>
  <c r="O1285" i="2" s="1"/>
  <c r="O1286" i="2" a="1"/>
  <c r="O1286" i="2"/>
  <c r="O1287" i="2" a="1"/>
  <c r="O1287" i="2" s="1"/>
  <c r="O1288" i="2" a="1"/>
  <c r="O1288" i="2"/>
  <c r="O1289" i="2" a="1"/>
  <c r="O1289" i="2" s="1"/>
  <c r="O1290" i="2" a="1"/>
  <c r="O1290" i="2"/>
  <c r="O1291" i="2" a="1"/>
  <c r="O1291" i="2"/>
  <c r="O1292" i="2" a="1"/>
  <c r="O1292" i="2" s="1"/>
  <c r="O1293" i="2" a="1"/>
  <c r="O1293" i="2"/>
  <c r="O1294" i="2" a="1"/>
  <c r="O1294" i="2" s="1"/>
  <c r="O1295" i="2" a="1"/>
  <c r="O1295" i="2" s="1"/>
  <c r="O1296" i="2" a="1"/>
  <c r="O1296" i="2" s="1"/>
  <c r="O1297" i="2" a="1"/>
  <c r="O1297" i="2" s="1"/>
  <c r="O1298" i="2" a="1"/>
  <c r="O1298" i="2" s="1"/>
  <c r="O1299" i="2" a="1"/>
  <c r="O1299" i="2"/>
  <c r="O1300" i="2" a="1"/>
  <c r="O1300" i="2" s="1"/>
  <c r="O1301" i="2" a="1"/>
  <c r="O1301" i="2" s="1"/>
  <c r="O1302" i="2" a="1"/>
  <c r="O1302" i="2" s="1"/>
  <c r="O1303" i="2" a="1"/>
  <c r="O1303" i="2"/>
  <c r="O1304" i="2" a="1"/>
  <c r="O1304" i="2"/>
  <c r="O1305" i="2" a="1"/>
  <c r="O1305" i="2" s="1"/>
  <c r="O1306" i="2" a="1"/>
  <c r="O1306" i="2" s="1"/>
  <c r="O1307" i="2" a="1"/>
  <c r="O1307" i="2" s="1"/>
  <c r="O1308" i="2" a="1"/>
  <c r="O1308" i="2"/>
  <c r="O1309" i="2" a="1"/>
  <c r="O1309" i="2" s="1"/>
  <c r="O1310" i="2" a="1"/>
  <c r="O1310" i="2" s="1"/>
  <c r="O1311" i="2" a="1"/>
  <c r="O1311" i="2"/>
  <c r="O1312" i="2" a="1"/>
  <c r="O1312" i="2" s="1"/>
  <c r="O1313" i="2" a="1"/>
  <c r="O1313" i="2" s="1"/>
  <c r="O1314" i="2" a="1"/>
  <c r="O1314" i="2" s="1"/>
  <c r="O1315" i="2" a="1"/>
  <c r="O1315" i="2"/>
  <c r="O1316" i="2" a="1"/>
  <c r="O1316" i="2"/>
  <c r="O1317" i="2" a="1"/>
  <c r="O1317" i="2" s="1"/>
  <c r="O1318" i="2" a="1"/>
  <c r="O1318" i="2" s="1"/>
  <c r="O1319" i="2" a="1"/>
  <c r="O1319" i="2" s="1"/>
  <c r="O1320" i="2" a="1"/>
  <c r="O1320" i="2" s="1"/>
  <c r="O1321" i="2" a="1"/>
  <c r="O1321" i="2"/>
  <c r="O1322" i="2" a="1"/>
  <c r="O1322" i="2" s="1"/>
  <c r="O1323" i="2" a="1"/>
  <c r="O1323" i="2"/>
  <c r="O1324" i="2" a="1"/>
  <c r="O1324" i="2"/>
  <c r="O1325" i="2" a="1"/>
  <c r="O1325" i="2" s="1"/>
  <c r="O1326" i="2" a="1"/>
  <c r="O1326" i="2" s="1"/>
  <c r="O1327" i="2" a="1"/>
  <c r="O1327" i="2" s="1"/>
  <c r="O1328" i="2" a="1"/>
  <c r="O1328" i="2" s="1"/>
  <c r="O1329" i="2" a="1"/>
  <c r="O1329" i="2"/>
  <c r="O1330" i="2" a="1"/>
  <c r="O1330" i="2"/>
  <c r="O1331" i="2" a="1"/>
  <c r="O1331" i="2" s="1"/>
  <c r="O1332" i="2" a="1"/>
  <c r="O1332" i="2"/>
  <c r="O1333" i="2" a="1"/>
  <c r="O1333" i="2" s="1"/>
  <c r="O1334" i="2" a="1"/>
  <c r="O1334" i="2"/>
  <c r="O1335" i="2" a="1"/>
  <c r="O1335" i="2" s="1"/>
  <c r="O1336" i="2" a="1"/>
  <c r="O1336" i="2" s="1"/>
  <c r="O1337" i="2" a="1"/>
  <c r="O1337" i="2" s="1"/>
  <c r="O1338" i="2" a="1"/>
  <c r="O1338" i="2"/>
  <c r="O1339" i="2" a="1"/>
  <c r="O1339" i="2"/>
  <c r="O1340" i="2" a="1"/>
  <c r="O1340" i="2" s="1"/>
  <c r="O1341" i="2" a="1"/>
  <c r="O1341" i="2"/>
  <c r="O1342" i="2" a="1"/>
  <c r="O1342" i="2"/>
  <c r="O1343" i="2" a="1"/>
  <c r="O1343" i="2" s="1"/>
  <c r="O1344" i="2" a="1"/>
  <c r="O1344" i="2" s="1"/>
  <c r="O1345" i="2" a="1"/>
  <c r="O1345" i="2" s="1"/>
  <c r="O1346" i="2" a="1"/>
  <c r="O1346" i="2" s="1"/>
  <c r="O1347" i="2" a="1"/>
  <c r="O1347" i="2"/>
  <c r="O1348" i="2" a="1"/>
  <c r="O1348" i="2" s="1"/>
  <c r="O1349" i="2" a="1"/>
  <c r="O1349" i="2" s="1"/>
  <c r="O1350" i="2" a="1"/>
  <c r="O1350" i="2" s="1"/>
  <c r="O1351" i="2" a="1"/>
  <c r="O1351" i="2" s="1"/>
  <c r="O1352" i="2" a="1"/>
  <c r="O1352" i="2"/>
  <c r="O1353" i="2" a="1"/>
  <c r="O1353" i="2" s="1"/>
  <c r="O1354" i="2" a="1"/>
  <c r="O1354" i="2"/>
  <c r="O1355" i="2" a="1"/>
  <c r="O1355" i="2" s="1"/>
  <c r="O1356" i="2" a="1"/>
  <c r="O1356" i="2"/>
  <c r="O1357" i="2" a="1"/>
  <c r="O1357" i="2" s="1"/>
  <c r="O1358" i="2" a="1"/>
  <c r="O1358" i="2" s="1"/>
  <c r="O1359" i="2" a="1"/>
  <c r="O1359" i="2" s="1"/>
  <c r="O1360" i="2" a="1"/>
  <c r="O1360" i="2"/>
  <c r="O1361" i="2" a="1"/>
  <c r="O1361" i="2" s="1"/>
  <c r="O1362" i="2" a="1"/>
  <c r="O1362" i="2"/>
  <c r="O1363" i="2" a="1"/>
  <c r="O1363" i="2"/>
  <c r="O1364" i="2" a="1"/>
  <c r="O1364" i="2" s="1"/>
  <c r="O1365" i="2" a="1"/>
  <c r="O1365" i="2" s="1"/>
  <c r="O1366" i="2" a="1"/>
  <c r="O1366" i="2" s="1"/>
  <c r="O1367" i="2" a="1"/>
  <c r="O1367" i="2" s="1"/>
  <c r="O1368" i="2" a="1"/>
  <c r="O1368" i="2" s="1"/>
  <c r="O1369" i="2" a="1"/>
  <c r="O1369" i="2" s="1"/>
  <c r="O1370" i="2" a="1"/>
  <c r="O1370" i="2" s="1"/>
  <c r="O1371" i="2" a="1"/>
  <c r="O1371" i="2"/>
  <c r="O1372" i="2" a="1"/>
  <c r="O1372" i="2" s="1"/>
  <c r="O1373" i="2" a="1"/>
  <c r="O1373" i="2" s="1"/>
  <c r="O1374" i="2" a="1"/>
  <c r="O1374" i="2" s="1"/>
  <c r="O1375" i="2" a="1"/>
  <c r="O1375" i="2"/>
  <c r="O1376" i="2" a="1"/>
  <c r="O1376" i="2"/>
  <c r="O1377" i="2" a="1"/>
  <c r="O1377" i="2" s="1"/>
  <c r="O1378" i="2" a="1"/>
  <c r="O1378" i="2"/>
  <c r="O1379" i="2" a="1"/>
  <c r="O1379" i="2" s="1"/>
  <c r="O1380" i="2" a="1"/>
  <c r="O1380" i="2"/>
  <c r="O1381" i="2" a="1"/>
  <c r="O1381" i="2" s="1"/>
  <c r="O1382" i="2" a="1"/>
  <c r="O1382" i="2"/>
  <c r="O1383" i="2" a="1"/>
  <c r="O1383" i="2"/>
  <c r="O1384" i="2" a="1"/>
  <c r="O1384" i="2" s="1"/>
  <c r="O1385" i="2" a="1"/>
  <c r="O1385" i="2" s="1"/>
  <c r="O1386" i="2" a="1"/>
  <c r="O1386" i="2" s="1"/>
  <c r="O1387" i="2" a="1"/>
  <c r="O1387" i="2" s="1"/>
  <c r="O1388" i="2" a="1"/>
  <c r="O1388" i="2"/>
  <c r="O1389" i="2" a="1"/>
  <c r="O1389" i="2"/>
  <c r="O1390" i="2" a="1"/>
  <c r="O1390" i="2"/>
  <c r="O1391" i="2" a="1"/>
  <c r="O1391" i="2" s="1"/>
  <c r="O1392" i="2" a="1"/>
  <c r="O1392" i="2" s="1"/>
  <c r="O1393" i="2" a="1"/>
  <c r="O1393" i="2"/>
  <c r="O1394" i="2" a="1"/>
  <c r="O1394" i="2" s="1"/>
  <c r="O1395" i="2" a="1"/>
  <c r="O1395" i="2" s="1"/>
  <c r="O1396" i="2" a="1"/>
  <c r="O1396" i="2"/>
  <c r="O1397" i="2" a="1"/>
  <c r="O1397" i="2" s="1"/>
  <c r="O1398" i="2" a="1"/>
  <c r="O1398" i="2"/>
  <c r="O1399" i="2" a="1"/>
  <c r="O1399" i="2" s="1"/>
  <c r="O1400" i="2" a="1"/>
  <c r="O1400" i="2" s="1"/>
  <c r="O1401" i="2" a="1"/>
  <c r="O1401" i="2"/>
  <c r="O1402" i="2" a="1"/>
  <c r="O1402" i="2" s="1"/>
  <c r="O1403" i="2" a="1"/>
  <c r="O1403" i="2" s="1"/>
  <c r="O1404" i="2" a="1"/>
  <c r="O1404" i="2"/>
  <c r="O1405" i="2" a="1"/>
  <c r="O1405" i="2" s="1"/>
  <c r="O1406" i="2" a="1"/>
  <c r="O1406" i="2"/>
  <c r="O1407" i="2" a="1"/>
  <c r="O1407" i="2" s="1"/>
  <c r="O1408" i="2" a="1"/>
  <c r="O1408" i="2" s="1"/>
  <c r="O1409" i="2" a="1"/>
  <c r="O1409" i="2" s="1"/>
  <c r="O1410" i="2" a="1"/>
  <c r="O1410" i="2" s="1"/>
  <c r="O1411" i="2" a="1"/>
  <c r="O1411" i="2"/>
  <c r="O1412" i="2" a="1"/>
  <c r="O1412" i="2" s="1"/>
  <c r="O1413" i="2" a="1"/>
  <c r="O1413" i="2"/>
  <c r="O1414" i="2" a="1"/>
  <c r="O1414" i="2"/>
  <c r="O1415" i="2" a="1"/>
  <c r="O1415" i="2" s="1"/>
  <c r="O1416" i="2" a="1"/>
  <c r="O1416" i="2" s="1"/>
  <c r="O1417" i="2" a="1"/>
  <c r="O1417" i="2" s="1"/>
  <c r="O1418" i="2" a="1"/>
  <c r="O1418" i="2" s="1"/>
  <c r="O1419" i="2" a="1"/>
  <c r="O1419" i="2"/>
  <c r="O1420" i="2" a="1"/>
  <c r="O1420" i="2" s="1"/>
  <c r="O1421" i="2" a="1"/>
  <c r="O1421" i="2" s="1"/>
  <c r="O1422" i="2" a="1"/>
  <c r="O1422" i="2" s="1"/>
  <c r="O1423" i="2" a="1"/>
  <c r="O1423" i="2" s="1"/>
  <c r="O1424" i="2" a="1"/>
  <c r="O1424" i="2" s="1"/>
  <c r="O1425" i="2" a="1"/>
  <c r="O1425" i="2" s="1"/>
  <c r="O1426" i="2" a="1"/>
  <c r="O1426" i="2"/>
  <c r="O1427" i="2" a="1"/>
  <c r="O1427" i="2" s="1"/>
  <c r="O1428" i="2" a="1"/>
  <c r="O1428" i="2"/>
  <c r="O1429" i="2" a="1"/>
  <c r="O1429" i="2"/>
  <c r="O1430" i="2" a="1"/>
  <c r="O1430" i="2"/>
  <c r="O1431" i="2" a="1"/>
  <c r="O1431" i="2" s="1"/>
  <c r="O1432" i="2" a="1"/>
  <c r="O1432" i="2"/>
  <c r="O1433" i="2" a="1"/>
  <c r="O1433" i="2" s="1"/>
  <c r="O1434" i="2" a="1"/>
  <c r="O1434" i="2"/>
  <c r="O1435" i="2" a="1"/>
  <c r="O1435" i="2"/>
  <c r="O1436" i="2" a="1"/>
  <c r="O1436" i="2"/>
  <c r="O1437" i="2" a="1"/>
  <c r="O1437" i="2"/>
  <c r="O1438" i="2" a="1"/>
  <c r="O1438" i="2" s="1"/>
  <c r="O1439" i="2" a="1"/>
  <c r="O1439" i="2" s="1"/>
  <c r="O1440" i="2" a="1"/>
  <c r="O1440" i="2" s="1"/>
  <c r="O1441" i="2" a="1"/>
  <c r="O1441" i="2"/>
  <c r="O1442" i="2" a="1"/>
  <c r="O1442" i="2"/>
  <c r="O1443" i="2" a="1"/>
  <c r="O1443" i="2"/>
  <c r="O1444" i="2" a="1"/>
  <c r="O1444" i="2" s="1"/>
  <c r="O1445" i="2" a="1"/>
  <c r="O1445" i="2" s="1"/>
  <c r="O1446" i="2" a="1"/>
  <c r="O1446" i="2" s="1"/>
  <c r="O1447" i="2" a="1"/>
  <c r="O1447" i="2"/>
  <c r="O1448" i="2" a="1"/>
  <c r="O1448" i="2"/>
  <c r="O1449" i="2" a="1"/>
  <c r="O1449" i="2"/>
  <c r="O1450" i="2" a="1"/>
  <c r="O1450" i="2" s="1"/>
  <c r="O1451" i="2" a="1"/>
  <c r="O1451" i="2" s="1"/>
  <c r="O1452" i="2" a="1"/>
  <c r="O1452" i="2"/>
  <c r="O1453" i="2" a="1"/>
  <c r="O1453" i="2" s="1"/>
  <c r="O1454" i="2" a="1"/>
  <c r="O1454" i="2" s="1"/>
  <c r="O1455" i="2" a="1"/>
  <c r="O1455" i="2"/>
  <c r="O1456" i="2" a="1"/>
  <c r="O1456" i="2"/>
  <c r="O1457" i="2" a="1"/>
  <c r="O1457" i="2" s="1"/>
  <c r="O1458" i="2" a="1"/>
  <c r="O1458" i="2" s="1"/>
  <c r="O1459" i="2" a="1"/>
  <c r="O1459" i="2"/>
  <c r="O1460" i="2" a="1"/>
  <c r="O1460" i="2"/>
  <c r="O1461" i="2" a="1"/>
  <c r="O1461" i="2" s="1"/>
  <c r="O1462" i="2" a="1"/>
  <c r="O1462" i="2"/>
  <c r="O1463" i="2" a="1"/>
  <c r="O1463" i="2" s="1"/>
  <c r="O1464" i="2" a="1"/>
  <c r="O1464" i="2" s="1"/>
  <c r="O1465" i="2" a="1"/>
  <c r="O1465" i="2"/>
  <c r="O1466" i="2" a="1"/>
  <c r="O1466" i="2" s="1"/>
  <c r="O1467" i="2" a="1"/>
  <c r="O1467" i="2"/>
  <c r="O1468" i="2" a="1"/>
  <c r="O1468" i="2" s="1"/>
  <c r="O1469" i="2" a="1"/>
  <c r="O1469" i="2" s="1"/>
  <c r="O1470" i="2" a="1"/>
  <c r="O1470" i="2"/>
  <c r="O1471" i="2" a="1"/>
  <c r="O1471" i="2" s="1"/>
  <c r="O1472" i="2" a="1"/>
  <c r="O1472" i="2"/>
  <c r="O1473" i="2" a="1"/>
  <c r="O1473" i="2"/>
  <c r="O1474" i="2" a="1"/>
  <c r="O1474" i="2" s="1"/>
  <c r="O1475" i="2" a="1"/>
  <c r="O1475" i="2" s="1"/>
  <c r="O1476" i="2" a="1"/>
  <c r="O1476" i="2" s="1"/>
  <c r="O1477" i="2" a="1"/>
  <c r="O1477" i="2" s="1"/>
  <c r="O1478" i="2" a="1"/>
  <c r="O1478" i="2"/>
  <c r="O1479" i="2" a="1"/>
  <c r="O1479" i="2" s="1"/>
  <c r="O1480" i="2" a="1"/>
  <c r="O1480" i="2" s="1"/>
  <c r="O1481" i="2" a="1"/>
  <c r="O1481" i="2" s="1"/>
  <c r="O1482" i="2" a="1"/>
  <c r="O1482" i="2" s="1"/>
  <c r="O1483" i="2" a="1"/>
  <c r="O1483" i="2" s="1"/>
  <c r="O1484" i="2" a="1"/>
  <c r="O1484" i="2" s="1"/>
  <c r="O1485" i="2" a="1"/>
  <c r="O1485" i="2"/>
  <c r="O1486" i="2" a="1"/>
  <c r="O1486" i="2"/>
  <c r="O1487" i="2" a="1"/>
  <c r="O1487" i="2" s="1"/>
  <c r="O1488" i="2" a="1"/>
  <c r="O1488" i="2" s="1"/>
  <c r="O1489" i="2" a="1"/>
  <c r="O1489" i="2"/>
  <c r="O1490" i="2" a="1"/>
  <c r="O1490" i="2" s="1"/>
  <c r="O1491" i="2" a="1"/>
  <c r="O1491" i="2"/>
  <c r="O1492" i="2" a="1"/>
  <c r="O1492" i="2" s="1"/>
  <c r="O1493" i="2" a="1"/>
  <c r="O1493" i="2" s="1"/>
  <c r="O1494" i="2" a="1"/>
  <c r="O1494" i="2"/>
  <c r="O1495" i="2" a="1"/>
  <c r="O1495" i="2" s="1"/>
  <c r="O1496" i="2" a="1"/>
  <c r="O1496" i="2"/>
  <c r="O1497" i="2" a="1"/>
  <c r="O1497" i="2" s="1"/>
  <c r="O1498" i="2" a="1"/>
  <c r="O1498" i="2" s="1"/>
  <c r="O1499" i="2" a="1"/>
  <c r="O1499" i="2" s="1"/>
  <c r="O1500" i="2" a="1"/>
  <c r="O1500" i="2"/>
  <c r="O1501" i="2" a="1"/>
  <c r="O1501" i="2"/>
  <c r="O1502" i="2" a="1"/>
  <c r="O1502" i="2" s="1"/>
  <c r="O1503" i="2" a="1"/>
  <c r="O1503" i="2" s="1"/>
  <c r="O1504" i="2" a="1"/>
  <c r="O1504" i="2"/>
  <c r="O1505" i="2" a="1"/>
  <c r="O1505" i="2" s="1"/>
  <c r="O1506" i="2" a="1"/>
  <c r="O1506" i="2"/>
  <c r="O1507" i="2" a="1"/>
  <c r="O1507" i="2"/>
  <c r="O1508" i="2" a="1"/>
  <c r="O1508" i="2"/>
  <c r="O1509" i="2" a="1"/>
  <c r="O1509" i="2" s="1"/>
  <c r="O1510" i="2" a="1"/>
  <c r="O1510" i="2" s="1"/>
  <c r="O1511" i="2" a="1"/>
  <c r="O1511" i="2" s="1"/>
  <c r="O1512" i="2" a="1"/>
  <c r="O1512" i="2" s="1"/>
  <c r="O1513" i="2" a="1"/>
  <c r="O1513" i="2" s="1"/>
  <c r="O1514" i="2" a="1"/>
  <c r="O1514" i="2" s="1"/>
  <c r="O1515" i="2" a="1"/>
  <c r="O1515" i="2" s="1"/>
  <c r="O1516" i="2" a="1"/>
  <c r="O1516" i="2" s="1"/>
  <c r="O1517" i="2" a="1"/>
  <c r="O1517" i="2" s="1"/>
  <c r="O1518" i="2" a="1"/>
  <c r="O1518" i="2"/>
  <c r="O1519" i="2" a="1"/>
  <c r="O1519" i="2"/>
  <c r="O1520" i="2" a="1"/>
  <c r="O1520" i="2" s="1"/>
  <c r="O1521" i="2" a="1"/>
  <c r="O1521" i="2" s="1"/>
  <c r="O1522" i="2" a="1"/>
  <c r="O1522" i="2" s="1"/>
  <c r="O1523" i="2" a="1"/>
  <c r="O1523" i="2" s="1"/>
  <c r="O1524" i="2" a="1"/>
  <c r="O1524" i="2"/>
  <c r="O1525" i="2" a="1"/>
  <c r="O1525" i="2" s="1"/>
  <c r="O1526" i="2" a="1"/>
  <c r="O1526" i="2" s="1"/>
  <c r="O1527" i="2" a="1"/>
  <c r="O1527" i="2" s="1"/>
  <c r="O1528" i="2" a="1"/>
  <c r="O1528" i="2" s="1"/>
  <c r="O1529" i="2" a="1"/>
  <c r="O1529" i="2" s="1"/>
  <c r="O1530" i="2" a="1"/>
  <c r="O1530" i="2" s="1"/>
  <c r="O1531" i="2" a="1"/>
  <c r="O1531" i="2" s="1"/>
  <c r="O1532" i="2" a="1"/>
  <c r="O1532" i="2"/>
  <c r="O1533" i="2" a="1"/>
  <c r="O1533" i="2" s="1"/>
  <c r="O1534" i="2" a="1"/>
  <c r="O1534" i="2"/>
  <c r="O1535" i="2" a="1"/>
  <c r="O1535" i="2" s="1"/>
  <c r="O1536" i="2" a="1"/>
  <c r="O1536" i="2" s="1"/>
  <c r="O1537" i="2" a="1"/>
  <c r="O1537" i="2"/>
  <c r="O1538" i="2" a="1"/>
  <c r="O1538" i="2" s="1"/>
  <c r="O1539" i="2" a="1"/>
  <c r="O1539" i="2"/>
  <c r="O1540" i="2" a="1"/>
  <c r="O1540" i="2"/>
  <c r="O1541" i="2" a="1"/>
  <c r="O1541" i="2" s="1"/>
  <c r="O1542" i="2" a="1"/>
  <c r="O1542" i="2"/>
  <c r="O1543" i="2" a="1"/>
  <c r="O1543" i="2" s="1"/>
  <c r="O1544" i="2" a="1"/>
  <c r="O1544" i="2"/>
  <c r="O1545" i="2" a="1"/>
  <c r="O1545" i="2"/>
  <c r="O1546" i="2" a="1"/>
  <c r="O1546" i="2"/>
  <c r="O1547" i="2" a="1"/>
  <c r="O1547" i="2" s="1"/>
  <c r="O1548" i="2" a="1"/>
  <c r="O1548" i="2" s="1"/>
  <c r="O1549" i="2" a="1"/>
  <c r="O1549" i="2" s="1"/>
  <c r="O1550" i="2" a="1"/>
  <c r="O1550" i="2"/>
  <c r="O1551" i="2" a="1"/>
  <c r="O1551" i="2" s="1"/>
  <c r="O1552" i="2" a="1"/>
  <c r="O1552" i="2" s="1"/>
  <c r="O1553" i="2" a="1"/>
  <c r="O1553" i="2" s="1"/>
  <c r="O1554" i="2" a="1"/>
  <c r="O1554" i="2"/>
  <c r="O1555" i="2" a="1"/>
  <c r="O1555" i="2"/>
  <c r="O1556" i="2" a="1"/>
  <c r="O1556" i="2" s="1"/>
  <c r="O1557" i="2" a="1"/>
  <c r="O1557" i="2"/>
  <c r="O1558" i="2" a="1"/>
  <c r="O1558" i="2"/>
  <c r="O1559" i="2" a="1"/>
  <c r="O1559" i="2" s="1"/>
  <c r="O1560" i="2" a="1"/>
  <c r="O1560" i="2" s="1"/>
  <c r="O1561" i="2" a="1"/>
  <c r="O1561" i="2"/>
  <c r="O1562" i="2" a="1"/>
  <c r="O1562" i="2" s="1"/>
  <c r="O1563" i="2" a="1"/>
  <c r="O1563" i="2"/>
  <c r="O1564" i="2" a="1"/>
  <c r="O1564" i="2" s="1"/>
  <c r="O1565" i="2" a="1"/>
  <c r="O1565" i="2" s="1"/>
  <c r="O1566" i="2" a="1"/>
  <c r="O1566" i="2" s="1"/>
  <c r="O1567" i="2" a="1"/>
  <c r="O1567" i="2" s="1"/>
  <c r="O1568" i="2" a="1"/>
  <c r="O1568" i="2" s="1"/>
  <c r="O1569" i="2" a="1"/>
  <c r="O1569" i="2" s="1"/>
  <c r="O1570" i="2" a="1"/>
  <c r="O1570" i="2"/>
  <c r="O1571" i="2" a="1"/>
  <c r="O1571" i="2" s="1"/>
  <c r="O1572" i="2" a="1"/>
  <c r="O1572" i="2" s="1"/>
  <c r="O1573" i="2" a="1"/>
  <c r="O1573" i="2" s="1"/>
  <c r="O1574" i="2" a="1"/>
  <c r="O1574" i="2" s="1"/>
  <c r="O1575" i="2" a="1"/>
  <c r="O1575" i="2" s="1"/>
  <c r="O1576" i="2" a="1"/>
  <c r="O1576" i="2"/>
  <c r="O1577" i="2" a="1"/>
  <c r="O1577" i="2" s="1"/>
  <c r="O1578" i="2" a="1"/>
  <c r="O1578" i="2"/>
  <c r="O1579" i="2" a="1"/>
  <c r="O1579" i="2"/>
  <c r="O1580" i="2" a="1"/>
  <c r="O1580" i="2" s="1"/>
  <c r="O1581" i="2" a="1"/>
  <c r="O1581" i="2"/>
  <c r="O1582" i="2" a="1"/>
  <c r="O1582" i="2" s="1"/>
  <c r="O1583" i="2" a="1"/>
  <c r="O1583" i="2" s="1"/>
  <c r="O1584" i="2" a="1"/>
  <c r="O1584" i="2" s="1"/>
  <c r="O1585" i="2" a="1"/>
  <c r="O1585" i="2" s="1"/>
  <c r="O1586" i="2" a="1"/>
  <c r="O1586" i="2"/>
  <c r="O1587" i="2" a="1"/>
  <c r="O1587" i="2"/>
  <c r="O1588" i="2" a="1"/>
  <c r="O1588" i="2" s="1"/>
  <c r="O1589" i="2" a="1"/>
  <c r="O1589" i="2" s="1"/>
  <c r="O1590" i="2" a="1"/>
  <c r="O1590" i="2"/>
  <c r="O1591" i="2" a="1"/>
  <c r="O1591" i="2"/>
  <c r="O1592" i="2" a="1"/>
  <c r="O1592" i="2" s="1"/>
  <c r="O1593" i="2" a="1"/>
  <c r="O1593" i="2"/>
  <c r="O1594" i="2" a="1"/>
  <c r="O1594" i="2" s="1"/>
  <c r="O1595" i="2" a="1"/>
  <c r="O1595" i="2" s="1"/>
  <c r="O1596" i="2" a="1"/>
  <c r="O1596" i="2"/>
  <c r="O1597" i="2" a="1"/>
  <c r="O1597" i="2" s="1"/>
  <c r="O1598" i="2" a="1"/>
  <c r="O1598" i="2" s="1"/>
  <c r="O1599" i="2" a="1"/>
  <c r="O1599" i="2" s="1"/>
  <c r="O1600" i="2" a="1"/>
  <c r="O1600" i="2"/>
  <c r="O1601" i="2" a="1"/>
  <c r="O1601" i="2" s="1"/>
  <c r="O1602" i="2" a="1"/>
  <c r="O1602" i="2" s="1"/>
  <c r="O1603" i="2" a="1"/>
  <c r="O1603" i="2"/>
  <c r="O1604" i="2" a="1"/>
  <c r="O1604" i="2"/>
  <c r="O1605" i="2" a="1"/>
  <c r="O1605" i="2" s="1"/>
  <c r="O1606" i="2" a="1"/>
  <c r="O1606" i="2" s="1"/>
  <c r="O1607" i="2" a="1"/>
  <c r="O1607" i="2" s="1"/>
  <c r="O1608" i="2" a="1"/>
  <c r="O1608" i="2" s="1"/>
  <c r="O1609" i="2" a="1"/>
  <c r="O1609" i="2"/>
  <c r="O1610" i="2" a="1"/>
  <c r="O1610" i="2" s="1"/>
  <c r="O1611" i="2" a="1"/>
  <c r="O1611" i="2" s="1"/>
  <c r="O1612" i="2" a="1"/>
  <c r="O1612" i="2" s="1"/>
  <c r="O1613" i="2" a="1"/>
  <c r="O1613" i="2" s="1"/>
  <c r="O1614" i="2" a="1"/>
  <c r="O1614" i="2" s="1"/>
  <c r="O1615" i="2" a="1"/>
  <c r="O1615" i="2" s="1"/>
  <c r="O1616" i="2" a="1"/>
  <c r="O1616" i="2"/>
  <c r="O1617" i="2" a="1"/>
  <c r="O1617" i="2"/>
  <c r="O1618" i="2" a="1"/>
  <c r="O1618" i="2"/>
  <c r="O1619" i="2" a="1"/>
  <c r="O1619" i="2" s="1"/>
  <c r="O1620" i="2" a="1"/>
  <c r="O1620" i="2" s="1"/>
  <c r="O1621" i="2" a="1"/>
  <c r="O1621" i="2" s="1"/>
  <c r="O1622" i="2" a="1"/>
  <c r="O1622" i="2"/>
  <c r="O1623" i="2" a="1"/>
  <c r="O1623" i="2" s="1"/>
  <c r="O1624" i="2" a="1"/>
  <c r="O1624" i="2" s="1"/>
  <c r="O1625" i="2" a="1"/>
  <c r="O1625" i="2" s="1"/>
  <c r="O1626" i="2" a="1"/>
  <c r="O1626" i="2" s="1"/>
  <c r="O1627" i="2" a="1"/>
  <c r="O1627" i="2" s="1"/>
  <c r="O1628" i="2" a="1"/>
  <c r="O1628" i="2" s="1"/>
  <c r="O1629" i="2" a="1"/>
  <c r="O1629" i="2" s="1"/>
  <c r="O1630" i="2" a="1"/>
  <c r="O1630" i="2"/>
  <c r="O1631" i="2" a="1"/>
  <c r="O1631" i="2" s="1"/>
  <c r="O1632" i="2" a="1"/>
  <c r="O1632" i="2" s="1"/>
  <c r="O1633" i="2" a="1"/>
  <c r="O1633" i="2" s="1"/>
  <c r="O1634" i="2" a="1"/>
  <c r="O1634" i="2"/>
  <c r="O1635" i="2" a="1"/>
  <c r="O1635" i="2"/>
  <c r="O1636" i="2" a="1"/>
  <c r="O1636" i="2" s="1"/>
  <c r="O1637" i="2" a="1"/>
  <c r="O1637" i="2" s="1"/>
  <c r="O1638" i="2" a="1"/>
  <c r="O1638" i="2" s="1"/>
  <c r="O1639" i="2" a="1"/>
  <c r="O1639" i="2" s="1"/>
  <c r="O1640" i="2" a="1"/>
  <c r="O1640" i="2" s="1"/>
  <c r="O1641" i="2" a="1"/>
  <c r="O1641" i="2" s="1"/>
  <c r="O1642" i="2" a="1"/>
  <c r="O1642" i="2" s="1"/>
  <c r="O1643" i="2" a="1"/>
  <c r="O1643" i="2" s="1"/>
  <c r="O1644" i="2" a="1"/>
  <c r="O1644" i="2" s="1"/>
  <c r="O1645" i="2" a="1"/>
  <c r="O1645" i="2"/>
  <c r="O1646" i="2" a="1"/>
  <c r="O1646" i="2" s="1"/>
  <c r="O1647" i="2" a="1"/>
  <c r="O1647" i="2"/>
  <c r="O1648" i="2" a="1"/>
  <c r="O1648" i="2"/>
  <c r="O1649" i="2" a="1"/>
  <c r="O1649" i="2" s="1"/>
  <c r="O1650" i="2" a="1"/>
  <c r="O1650" i="2" s="1"/>
  <c r="O1651" i="2" a="1"/>
  <c r="O1651" i="2" s="1"/>
  <c r="O1652" i="2" a="1"/>
  <c r="O1652" i="2" s="1"/>
  <c r="O1653" i="2" a="1"/>
  <c r="O1653" i="2"/>
  <c r="O1654" i="2" a="1"/>
  <c r="O1654" i="2"/>
  <c r="O1655" i="2" a="1"/>
  <c r="O1655" i="2" s="1"/>
  <c r="O1656" i="2" a="1"/>
  <c r="O1656" i="2" s="1"/>
  <c r="O1657" i="2" a="1"/>
  <c r="O1657" i="2" s="1"/>
  <c r="O1658" i="2" a="1"/>
  <c r="O1658" i="2" s="1"/>
  <c r="O1659" i="2" a="1"/>
  <c r="O1659" i="2" s="1"/>
  <c r="O1660" i="2" a="1"/>
  <c r="O1660" i="2"/>
  <c r="O1661" i="2" a="1"/>
  <c r="O1661" i="2" s="1"/>
  <c r="O1662" i="2" a="1"/>
  <c r="O1662" i="2" s="1"/>
  <c r="O1663" i="2" a="1"/>
  <c r="O1663" i="2" s="1"/>
  <c r="O1664" i="2" a="1"/>
  <c r="O1664" i="2" s="1"/>
  <c r="O1665" i="2" a="1"/>
  <c r="O1665" i="2"/>
  <c r="O1666" i="2" a="1"/>
  <c r="O1666" i="2"/>
  <c r="O1667" i="2" a="1"/>
  <c r="O1667" i="2" s="1"/>
  <c r="O1668" i="2" a="1"/>
  <c r="O1668" i="2" s="1"/>
  <c r="O1669" i="2" a="1"/>
  <c r="O1669" i="2" s="1"/>
  <c r="O1670" i="2" a="1"/>
  <c r="O1670" i="2" s="1"/>
  <c r="O1671" i="2" a="1"/>
  <c r="O1671" i="2" s="1"/>
  <c r="O1672" i="2" a="1"/>
  <c r="O1672" i="2"/>
  <c r="O1673" i="2" a="1"/>
  <c r="O1673" i="2"/>
  <c r="O1674" i="2" a="1"/>
  <c r="O1674" i="2"/>
  <c r="O1675" i="2" a="1"/>
  <c r="O1675" i="2" s="1"/>
  <c r="O1676" i="2" a="1"/>
  <c r="O1676" i="2" s="1"/>
  <c r="O1677" i="2" a="1"/>
  <c r="O1677" i="2" s="1"/>
  <c r="O1678" i="2" a="1"/>
  <c r="O1678" i="2"/>
  <c r="O1679" i="2" a="1"/>
  <c r="O1679" i="2"/>
  <c r="O1680" i="2" a="1"/>
  <c r="O1680" i="2"/>
  <c r="O1681" i="2" a="1"/>
  <c r="O1681" i="2"/>
  <c r="O1682" i="2" a="1"/>
  <c r="O1682" i="2" s="1"/>
  <c r="O1683" i="2" a="1"/>
  <c r="O1683" i="2" s="1"/>
  <c r="O1684" i="2" a="1"/>
  <c r="O1684" i="2"/>
  <c r="O1685" i="2" a="1"/>
  <c r="O1685" i="2" s="1"/>
  <c r="O1686" i="2" a="1"/>
  <c r="O1686" i="2" s="1"/>
  <c r="O1687" i="2" a="1"/>
  <c r="O1687" i="2" s="1"/>
  <c r="O1688" i="2" a="1"/>
  <c r="O1688" i="2" s="1"/>
  <c r="O1689" i="2" a="1"/>
  <c r="O1689" i="2" s="1"/>
  <c r="O1690" i="2" a="1"/>
  <c r="O1690" i="2"/>
  <c r="O1691" i="2" a="1"/>
  <c r="O1691" i="2"/>
  <c r="O1692" i="2" a="1"/>
  <c r="O1692" i="2"/>
  <c r="O1693" i="2" a="1"/>
  <c r="O1693" i="2" s="1"/>
  <c r="O1694" i="2" a="1"/>
  <c r="O1694" i="2" s="1"/>
  <c r="O1695" i="2" a="1"/>
  <c r="O1695" i="2"/>
  <c r="O1696" i="2" a="1"/>
  <c r="O1696" i="2"/>
  <c r="O1697" i="2" a="1"/>
  <c r="O1697" i="2" s="1"/>
  <c r="O1698" i="2" a="1"/>
  <c r="O1698" i="2" s="1"/>
  <c r="O1699" i="2" a="1"/>
  <c r="O1699" i="2" s="1"/>
  <c r="O1700" i="2" a="1"/>
  <c r="O1700" i="2" s="1"/>
  <c r="O1701" i="2" a="1"/>
  <c r="O1701" i="2" s="1"/>
  <c r="O1702" i="2" a="1"/>
  <c r="O1702" i="2"/>
  <c r="O1703" i="2" a="1"/>
  <c r="O1703" i="2" s="1"/>
  <c r="O1704" i="2" a="1"/>
  <c r="O1704" i="2"/>
  <c r="O1705" i="2" a="1"/>
  <c r="O1705" i="2"/>
  <c r="O1706" i="2" a="1"/>
  <c r="O1706" i="2" s="1"/>
  <c r="O1707" i="2" a="1"/>
  <c r="O1707" i="2" s="1"/>
  <c r="O1708" i="2" a="1"/>
  <c r="O1708" i="2"/>
  <c r="O1709" i="2" a="1"/>
  <c r="O1709" i="2" s="1"/>
  <c r="O1710" i="2" a="1"/>
  <c r="O1710" i="2" s="1"/>
  <c r="O1711" i="2" a="1"/>
  <c r="O1711" i="2" s="1"/>
  <c r="O1712" i="2" a="1"/>
  <c r="O1712" i="2" s="1"/>
  <c r="O1713" i="2" a="1"/>
  <c r="O1713" i="2" s="1"/>
  <c r="O1714" i="2" a="1"/>
  <c r="O1714" i="2"/>
  <c r="O1715" i="2" a="1"/>
  <c r="O1715" i="2" s="1"/>
  <c r="O1716" i="2" a="1"/>
  <c r="O1716" i="2" s="1"/>
  <c r="O1717" i="2" a="1"/>
  <c r="O1717" i="2"/>
  <c r="O1718" i="2" a="1"/>
  <c r="O1718" i="2" s="1"/>
  <c r="O1719" i="2" a="1"/>
  <c r="O1719" i="2" s="1"/>
  <c r="O1720" i="2" a="1"/>
  <c r="O1720" i="2"/>
  <c r="O1721" i="2" a="1"/>
  <c r="O1721" i="2"/>
  <c r="O1722" i="2" a="1"/>
  <c r="O1722" i="2" s="1"/>
  <c r="O1723" i="2" a="1"/>
  <c r="O1723" i="2" s="1"/>
  <c r="O1724" i="2" a="1"/>
  <c r="O1724" i="2" s="1"/>
  <c r="O1725" i="2" a="1"/>
  <c r="O1725" i="2"/>
  <c r="O1726" i="2" a="1"/>
  <c r="O1726" i="2"/>
  <c r="O1727" i="2" a="1"/>
  <c r="O1727" i="2"/>
  <c r="O1728" i="2" a="1"/>
  <c r="O1728" i="2" s="1"/>
  <c r="O1729" i="2" a="1"/>
  <c r="O1729" i="2" s="1"/>
  <c r="O1730" i="2" a="1"/>
  <c r="O1730" i="2" s="1"/>
  <c r="O1731" i="2" a="1"/>
  <c r="O1731" i="2" s="1"/>
  <c r="O1732" i="2" a="1"/>
  <c r="O1732" i="2"/>
  <c r="O1733" i="2" a="1"/>
  <c r="O1733" i="2"/>
  <c r="O1734" i="2" a="1"/>
  <c r="O1734" i="2" s="1"/>
  <c r="O1735" i="2" a="1"/>
  <c r="O1735" i="2" s="1"/>
  <c r="O1736" i="2" a="1"/>
  <c r="O1736" i="2" s="1"/>
  <c r="O1737" i="2" a="1"/>
  <c r="O1737" i="2"/>
  <c r="O1738" i="2" a="1"/>
  <c r="O1738" i="2"/>
  <c r="O1739" i="2" a="1"/>
  <c r="O1739" i="2" s="1"/>
  <c r="O1740" i="2" a="1"/>
  <c r="O1740" i="2" s="1"/>
  <c r="O1741" i="2" a="1"/>
  <c r="O1741" i="2" s="1"/>
  <c r="O1742" i="2" a="1"/>
  <c r="O1742" i="2" s="1"/>
  <c r="O1743" i="2" a="1"/>
  <c r="O1743" i="2" s="1"/>
  <c r="O1744" i="2" a="1"/>
  <c r="O1744" i="2"/>
  <c r="O1745" i="2" a="1"/>
  <c r="O1745" i="2" s="1"/>
  <c r="O1746" i="2" a="1"/>
  <c r="O1746" i="2" s="1"/>
  <c r="O1747" i="2" a="1"/>
  <c r="O1747" i="2"/>
  <c r="O1748" i="2" a="1"/>
  <c r="O1748" i="2" s="1"/>
  <c r="O1749" i="2" a="1"/>
  <c r="O1749" i="2" s="1"/>
  <c r="O1750" i="2" a="1"/>
  <c r="O1750" i="2"/>
  <c r="O1751" i="2" a="1"/>
  <c r="O1751" i="2"/>
  <c r="O1752" i="2" a="1"/>
  <c r="O1752" i="2" s="1"/>
  <c r="O1753" i="2" a="1"/>
  <c r="O1753" i="2" s="1"/>
  <c r="O1754" i="2" a="1"/>
  <c r="O1754" i="2" s="1"/>
  <c r="O1755" i="2" a="1"/>
  <c r="O1755" i="2" s="1"/>
  <c r="O1756" i="2" a="1"/>
  <c r="O1756" i="2"/>
  <c r="O1757" i="2" a="1"/>
  <c r="O1757" i="2" s="1"/>
  <c r="O1758" i="2" a="1"/>
  <c r="O1758" i="2"/>
  <c r="O1759" i="2" a="1"/>
  <c r="O1759" i="2"/>
  <c r="O1760" i="2" a="1"/>
  <c r="O1760" i="2" s="1"/>
  <c r="O1761" i="2" a="1"/>
  <c r="O1761" i="2" s="1"/>
  <c r="O1762" i="2" a="1"/>
  <c r="O1762" i="2"/>
  <c r="O1763" i="2" a="1"/>
  <c r="O1763" i="2"/>
  <c r="O1764" i="2" a="1"/>
  <c r="O1764" i="2"/>
  <c r="O1765" i="2" a="1"/>
  <c r="O1765" i="2"/>
  <c r="O1766" i="2" a="1"/>
  <c r="O1766" i="2" s="1"/>
  <c r="O1767" i="2" a="1"/>
  <c r="O1767" i="2" s="1"/>
  <c r="O1768" i="2" a="1"/>
  <c r="O1768" i="2"/>
  <c r="O1769" i="2" a="1"/>
  <c r="O1769" i="2" s="1"/>
  <c r="O1770" i="2" a="1"/>
  <c r="O1770" i="2" s="1"/>
  <c r="O1771" i="2" a="1"/>
  <c r="O1771" i="2"/>
  <c r="O1772" i="2" a="1"/>
  <c r="O1772" i="2" s="1"/>
  <c r="O1773" i="2" a="1"/>
  <c r="O1773" i="2"/>
  <c r="O1774" i="2" a="1"/>
  <c r="O1774" i="2"/>
  <c r="O1775" i="2" a="1"/>
  <c r="O1775" i="2" s="1"/>
  <c r="O1776" i="2" a="1"/>
  <c r="O1776" i="2"/>
  <c r="O1777" i="2" a="1"/>
  <c r="O1777" i="2"/>
  <c r="O1778" i="2" a="1"/>
  <c r="O1778" i="2" s="1"/>
  <c r="O1779" i="2" a="1"/>
  <c r="O1779" i="2" s="1"/>
  <c r="O1780" i="2" a="1"/>
  <c r="O1780" i="2"/>
  <c r="O1781" i="2" a="1"/>
  <c r="O1781" i="2" s="1"/>
  <c r="O1782" i="2" a="1"/>
  <c r="O1782" i="2" s="1"/>
  <c r="O1783" i="2" a="1"/>
  <c r="O1783" i="2" s="1"/>
  <c r="O1784" i="2" a="1"/>
  <c r="O1784" i="2" s="1"/>
  <c r="O1785" i="2" a="1"/>
  <c r="O1785" i="2" s="1"/>
  <c r="O1786" i="2" a="1"/>
  <c r="O1786" i="2" s="1"/>
  <c r="O1787" i="2" a="1"/>
  <c r="O1787" i="2" s="1"/>
  <c r="O1788" i="2" a="1"/>
  <c r="O1788" i="2" s="1"/>
  <c r="O1789" i="2" a="1"/>
  <c r="O1789" i="2"/>
  <c r="O1790" i="2" a="1"/>
  <c r="O1790" i="2" s="1"/>
  <c r="O1791" i="2" a="1"/>
  <c r="O1791" i="2"/>
  <c r="O1792" i="2" a="1"/>
  <c r="O1792" i="2" s="1"/>
  <c r="O1793" i="2" a="1"/>
  <c r="O1793" i="2"/>
  <c r="O1794" i="2" a="1"/>
  <c r="O1794" i="2" s="1"/>
  <c r="O1795" i="2" a="1"/>
  <c r="O1795" i="2" s="1"/>
  <c r="O1796" i="2" a="1"/>
  <c r="O1796" i="2" s="1"/>
  <c r="O1797" i="2" a="1"/>
  <c r="O1797" i="2"/>
  <c r="O1798" i="2" a="1"/>
  <c r="O1798" i="2"/>
  <c r="O1799" i="2" a="1"/>
  <c r="O1799" i="2" s="1"/>
  <c r="O1800" i="2" a="1"/>
  <c r="O1800" i="2" s="1"/>
  <c r="O1801" i="2" a="1"/>
  <c r="O1801" i="2" s="1"/>
  <c r="O1802" i="2" a="1"/>
  <c r="O1802" i="2" s="1"/>
  <c r="O1803" i="2" a="1"/>
  <c r="O1803" i="2" s="1"/>
  <c r="O1804" i="2" a="1"/>
  <c r="O1804" i="2" s="1"/>
  <c r="O1805" i="2" a="1"/>
  <c r="O1805" i="2"/>
  <c r="O1806" i="2" a="1"/>
  <c r="O1806" i="2"/>
  <c r="O1807" i="2" a="1"/>
  <c r="O1807" i="2" s="1"/>
  <c r="O1808" i="2" a="1"/>
  <c r="O1808" i="2" s="1"/>
  <c r="O1809" i="2" a="1"/>
  <c r="O1809" i="2"/>
  <c r="O1810" i="2" a="1"/>
  <c r="O1810" i="2"/>
  <c r="O1811" i="2" a="1"/>
  <c r="O1811" i="2" s="1"/>
  <c r="O1812" i="2" a="1"/>
  <c r="O1812" i="2"/>
  <c r="O1813" i="2" a="1"/>
  <c r="O1813" i="2" s="1"/>
  <c r="O1814" i="2" a="1"/>
  <c r="O1814" i="2" s="1"/>
  <c r="O1815" i="2" a="1"/>
  <c r="O1815" i="2" s="1"/>
  <c r="O1816" i="2" a="1"/>
  <c r="O1816" i="2" s="1"/>
  <c r="O1817" i="2" a="1"/>
  <c r="O1817" i="2" s="1"/>
  <c r="O1818" i="2" a="1"/>
  <c r="O1818" i="2"/>
  <c r="O1819" i="2" a="1"/>
  <c r="O1819" i="2"/>
  <c r="O1820" i="2" a="1"/>
  <c r="O1820" i="2" s="1"/>
  <c r="O1821" i="2" a="1"/>
  <c r="O1821" i="2" s="1"/>
  <c r="O1822" i="2" a="1"/>
  <c r="O1822" i="2"/>
  <c r="O1823" i="2" a="1"/>
  <c r="O1823" i="2"/>
  <c r="O1824" i="2" a="1"/>
  <c r="O1824" i="2" s="1"/>
  <c r="O1825" i="2" a="1"/>
  <c r="O1825" i="2"/>
  <c r="O1826" i="2" a="1"/>
  <c r="O1826" i="2" s="1"/>
  <c r="O1827" i="2" a="1"/>
  <c r="O1827" i="2" s="1"/>
  <c r="O1828" i="2" a="1"/>
  <c r="O1828" i="2" s="1"/>
  <c r="O1829" i="2" a="1"/>
  <c r="O1829" i="2" s="1"/>
  <c r="O1830" i="2" a="1"/>
  <c r="O1830" i="2"/>
  <c r="O1831" i="2" a="1"/>
  <c r="O1831" i="2" s="1"/>
  <c r="O1832" i="2" a="1"/>
  <c r="O1832" i="2" s="1"/>
  <c r="O1833" i="2" a="1"/>
  <c r="O1833" i="2" s="1"/>
  <c r="O1834" i="2" a="1"/>
  <c r="O1834" i="2" s="1"/>
  <c r="O1835" i="2" a="1"/>
  <c r="O1835" i="2"/>
  <c r="O1836" i="2" a="1"/>
  <c r="O1836" i="2"/>
  <c r="O1837" i="2" a="1"/>
  <c r="O1837" i="2" s="1"/>
  <c r="O1838" i="2" a="1"/>
  <c r="O1838" i="2" s="1"/>
  <c r="O1839" i="2" a="1"/>
  <c r="O1839" i="2" s="1"/>
  <c r="O1840" i="2" a="1"/>
  <c r="O1840" i="2" s="1"/>
  <c r="O1841" i="2" a="1"/>
  <c r="O1841" i="2" s="1"/>
  <c r="O1842" i="2" a="1"/>
  <c r="O1842" i="2" s="1"/>
  <c r="O1843" i="2" a="1"/>
  <c r="O1843" i="2"/>
  <c r="O1844" i="2" a="1"/>
  <c r="O1844" i="2" s="1"/>
  <c r="O1845" i="2" a="1"/>
  <c r="O1845" i="2" s="1"/>
  <c r="O1846" i="2" a="1"/>
  <c r="O1846" i="2" s="1"/>
  <c r="O1847" i="2" a="1"/>
  <c r="O1847" i="2" s="1"/>
  <c r="O1848" i="2" a="1"/>
  <c r="O1848" i="2"/>
  <c r="O1849" i="2" a="1"/>
  <c r="O1849" i="2"/>
  <c r="O1850" i="2" a="1"/>
  <c r="O1850" i="2" s="1"/>
  <c r="O1851" i="2" a="1"/>
  <c r="O1851" i="2"/>
  <c r="O1852" i="2" a="1"/>
  <c r="O1852" i="2"/>
  <c r="O1853" i="2" a="1"/>
  <c r="O1853" i="2" s="1"/>
  <c r="O1854" i="2" a="1"/>
  <c r="O1854" i="2" s="1"/>
  <c r="O1855" i="2" a="1"/>
  <c r="O1855" i="2" s="1"/>
  <c r="O1856" i="2" a="1"/>
  <c r="O1856" i="2" s="1"/>
  <c r="O1857" i="2" a="1"/>
  <c r="O1857" i="2" s="1"/>
  <c r="O1858" i="2" a="1"/>
  <c r="O1858" i="2"/>
  <c r="O1859" i="2" a="1"/>
  <c r="O1859" i="2" s="1"/>
  <c r="O1860" i="2" a="1"/>
  <c r="O1860" i="2" s="1"/>
  <c r="O1861" i="2" a="1"/>
  <c r="O1861" i="2"/>
  <c r="O1862" i="2" a="1"/>
  <c r="O1862" i="2" s="1"/>
  <c r="O1863" i="2" a="1"/>
  <c r="O1863" i="2"/>
  <c r="O1864" i="2" a="1"/>
  <c r="O1864" i="2" s="1"/>
  <c r="O1865" i="2" a="1"/>
  <c r="O1865" i="2" s="1"/>
  <c r="O1866" i="2" a="1"/>
  <c r="O1866" i="2" s="1"/>
  <c r="O1867" i="2" a="1"/>
  <c r="O1867" i="2" s="1"/>
  <c r="O1868" i="2" a="1"/>
  <c r="O1868" i="2" s="1"/>
  <c r="O1869" i="2" a="1"/>
  <c r="O1869" i="2"/>
  <c r="O1870" i="2" a="1"/>
  <c r="O1870" i="2"/>
  <c r="O1871" i="2" a="1"/>
  <c r="O1871" i="2" s="1"/>
  <c r="O1872" i="2" a="1"/>
  <c r="O1872" i="2" s="1"/>
  <c r="O1873" i="2" a="1"/>
  <c r="O1873" i="2" s="1"/>
  <c r="O1874" i="2" a="1"/>
  <c r="O1874" i="2" s="1"/>
  <c r="O1875" i="2" a="1"/>
  <c r="O1875" i="2" s="1"/>
  <c r="O1876" i="2" a="1"/>
  <c r="O1876" i="2"/>
  <c r="O1877" i="2" a="1"/>
  <c r="O1877" i="2" s="1"/>
  <c r="O1878" i="2" a="1"/>
  <c r="O1878" i="2"/>
  <c r="O1879" i="2" a="1"/>
  <c r="O1879" i="2" s="1"/>
  <c r="O1880" i="2" a="1"/>
  <c r="O1880" i="2" s="1"/>
  <c r="O1881" i="2" a="1"/>
  <c r="O1881" i="2"/>
  <c r="O1882" i="2" a="1"/>
  <c r="O1882" i="2"/>
  <c r="O1883" i="2" a="1"/>
  <c r="O1883" i="2"/>
  <c r="O1884" i="2" a="1"/>
  <c r="O1884" i="2" s="1"/>
  <c r="O1885" i="2" a="1"/>
  <c r="O1885" i="2" s="1"/>
  <c r="O1886" i="2" a="1"/>
  <c r="O1886" i="2" s="1"/>
  <c r="O1887" i="2" a="1"/>
  <c r="O1887" i="2" s="1"/>
  <c r="O1888" i="2" a="1"/>
  <c r="O1888" i="2" s="1"/>
  <c r="O1889" i="2" a="1"/>
  <c r="O1889" i="2" s="1"/>
  <c r="O1890" i="2" a="1"/>
  <c r="O1890" i="2"/>
  <c r="O1891" i="2" a="1"/>
  <c r="O1891" i="2" s="1"/>
  <c r="O1892" i="2" a="1"/>
  <c r="O1892" i="2" s="1"/>
  <c r="O1893" i="2" a="1"/>
  <c r="O1893" i="2" s="1"/>
  <c r="O1894" i="2" a="1"/>
  <c r="O1894" i="2"/>
  <c r="O1895" i="2" a="1"/>
  <c r="O1895" i="2"/>
  <c r="O1896" i="2" a="1"/>
  <c r="O1896" i="2" s="1"/>
  <c r="O1897" i="2" a="1"/>
  <c r="O1897" i="2"/>
  <c r="O1898" i="2" a="1"/>
  <c r="O1898" i="2" s="1"/>
  <c r="O1899" i="2" a="1"/>
  <c r="O1899" i="2" s="1"/>
  <c r="O1900" i="2" a="1"/>
  <c r="O1900" i="2" s="1"/>
  <c r="O1901" i="2" a="1"/>
  <c r="O1901" i="2" s="1"/>
  <c r="O1902" i="2" a="1"/>
  <c r="O1902" i="2"/>
  <c r="O1903" i="2" a="1"/>
  <c r="O1903" i="2" s="1"/>
  <c r="O1904" i="2" a="1"/>
  <c r="O1904" i="2" s="1"/>
  <c r="O1905" i="2" a="1"/>
  <c r="O1905" i="2" s="1"/>
  <c r="O1906" i="2" a="1"/>
  <c r="O1906" i="2" s="1"/>
  <c r="O1907" i="2" a="1"/>
  <c r="O1907" i="2"/>
  <c r="O1908" i="2" a="1"/>
  <c r="O1908" i="2"/>
  <c r="O1909" i="2" a="1"/>
  <c r="O1909" i="2" s="1"/>
  <c r="O1910" i="2" a="1"/>
  <c r="O1910" i="2" s="1"/>
  <c r="O1911" i="2" a="1"/>
  <c r="O1911" i="2" s="1"/>
  <c r="O1912" i="2" a="1"/>
  <c r="O1912" i="2" s="1"/>
  <c r="O1913" i="2" a="1"/>
  <c r="O1913" i="2" s="1"/>
  <c r="O1914" i="2" a="1"/>
  <c r="O1914" i="2" s="1"/>
  <c r="O1915" i="2" a="1"/>
  <c r="O1915" i="2" s="1"/>
  <c r="O1916" i="2" a="1"/>
  <c r="O1916" i="2" s="1"/>
  <c r="O1917" i="2" a="1"/>
  <c r="O1917" i="2"/>
  <c r="O1918" i="2" a="1"/>
  <c r="O1918" i="2" s="1"/>
  <c r="O1919" i="2" a="1"/>
  <c r="O1919" i="2" s="1"/>
  <c r="O1920" i="2" a="1"/>
  <c r="O1920" i="2"/>
  <c r="O1921" i="2" a="1"/>
  <c r="O1921" i="2"/>
  <c r="O1922" i="2" a="1"/>
  <c r="O1922" i="2" s="1"/>
  <c r="O1923" i="2" a="1"/>
  <c r="O1923" i="2" s="1"/>
  <c r="O1924" i="2" a="1"/>
  <c r="O1924" i="2" s="1"/>
  <c r="O1925" i="2" a="1"/>
  <c r="O1925" i="2" s="1"/>
  <c r="O1926" i="2" a="1"/>
  <c r="O1926" i="2" s="1"/>
  <c r="O1927" i="2" a="1"/>
  <c r="O1927" i="2" s="1"/>
  <c r="O1928" i="2" a="1"/>
  <c r="O1928" i="2" s="1"/>
  <c r="O1929" i="2" a="1"/>
  <c r="O1929" i="2" s="1"/>
  <c r="O1930" i="2" a="1"/>
  <c r="O1930" i="2" s="1"/>
  <c r="O1931" i="2" a="1"/>
  <c r="O1931" i="2" s="1"/>
  <c r="O1932" i="2" a="1"/>
  <c r="O1932" i="2" s="1"/>
  <c r="O1933" i="2" a="1"/>
  <c r="O1933" i="2"/>
  <c r="O1934" i="2" a="1"/>
  <c r="O1934" i="2" s="1"/>
  <c r="O1935" i="2" a="1"/>
  <c r="O1935" i="2"/>
  <c r="O1936" i="2" a="1"/>
  <c r="O1936" i="2"/>
  <c r="O1937" i="2" a="1"/>
  <c r="O1937" i="2" s="1"/>
  <c r="O1938" i="2" a="1"/>
  <c r="O1938" i="2" s="1"/>
  <c r="O1939" i="2" a="1"/>
  <c r="O1939" i="2" s="1"/>
  <c r="O1940" i="2" a="1"/>
  <c r="O1940" i="2" s="1"/>
  <c r="O1941" i="2" a="1"/>
  <c r="O1941" i="2"/>
  <c r="O1942" i="2" a="1"/>
  <c r="O1942" i="2"/>
  <c r="O1943" i="2" a="1"/>
  <c r="O1943" i="2"/>
  <c r="O1944" i="2" a="1"/>
  <c r="O1944" i="2" s="1"/>
  <c r="O1945" i="2" a="1"/>
  <c r="O1945" i="2" s="1"/>
  <c r="O1946" i="2" a="1"/>
  <c r="O1946" i="2" s="1"/>
  <c r="O1947" i="2" a="1"/>
  <c r="O1947" i="2" s="1"/>
  <c r="O1948" i="2" a="1"/>
  <c r="O1948" i="2" s="1"/>
  <c r="O1949" i="2" a="1"/>
  <c r="O1949" i="2" s="1"/>
  <c r="O1950" i="2" a="1"/>
  <c r="O1950" i="2"/>
  <c r="O1951" i="2" a="1"/>
  <c r="O1951" i="2" s="1"/>
  <c r="O1952" i="2" a="1"/>
  <c r="O1952" i="2" s="1"/>
  <c r="O1953" i="2" a="1"/>
  <c r="O1953" i="2"/>
  <c r="O1954" i="2" a="1"/>
  <c r="O1954" i="2"/>
  <c r="O1955" i="2" a="1"/>
  <c r="O1955" i="2" s="1"/>
  <c r="O1956" i="2" a="1"/>
  <c r="O1956" i="2" s="1"/>
  <c r="O1957" i="2" a="1"/>
  <c r="O1957" i="2" s="1"/>
  <c r="O1958" i="2" a="1"/>
  <c r="O1958" i="2" s="1"/>
  <c r="O1959" i="2" a="1"/>
  <c r="O1959" i="2" s="1"/>
  <c r="O1960" i="2" a="1"/>
  <c r="O1960" i="2" s="1"/>
  <c r="O1961" i="2" a="1"/>
  <c r="O1961" i="2" s="1"/>
  <c r="O1962" i="2" a="1"/>
  <c r="O1962" i="2" s="1"/>
  <c r="O1963" i="2" a="1"/>
  <c r="O1963" i="2" s="1"/>
  <c r="O1964" i="2" a="1"/>
  <c r="O1964" i="2" s="1"/>
  <c r="O1965" i="2" a="1"/>
  <c r="O1965" i="2" s="1"/>
  <c r="O1966" i="2" a="1"/>
  <c r="O1966" i="2"/>
  <c r="O1967" i="2" a="1"/>
  <c r="O1967" i="2"/>
  <c r="O1968" i="2" a="1"/>
  <c r="O1968" i="2" s="1"/>
  <c r="O1969" i="2" a="1"/>
  <c r="O1969" i="2" s="1"/>
  <c r="O1970" i="2" a="1"/>
  <c r="O1970" i="2" s="1"/>
  <c r="O1971" i="2" a="1"/>
  <c r="O1971" i="2" s="1"/>
  <c r="O1972" i="2" a="1"/>
  <c r="O1972" i="2" s="1"/>
  <c r="O1973" i="2" a="1"/>
  <c r="O1973" i="2" s="1"/>
  <c r="O1974" i="2" a="1"/>
  <c r="O1974" i="2" s="1"/>
  <c r="O1975" i="2" a="1"/>
  <c r="O1975" i="2" s="1"/>
  <c r="O1976" i="2" a="1"/>
  <c r="O1976" i="2" s="1"/>
  <c r="O1977" i="2" a="1"/>
  <c r="O1977" i="2" s="1"/>
  <c r="O1978" i="2" a="1"/>
  <c r="O1978" i="2" s="1"/>
  <c r="O1979" i="2" a="1"/>
  <c r="O1979" i="2"/>
  <c r="O1980" i="2" a="1"/>
  <c r="O1980" i="2"/>
  <c r="O1981" i="2" a="1"/>
  <c r="O1981" i="2"/>
  <c r="O1982" i="2" a="1"/>
  <c r="O1982" i="2" s="1"/>
  <c r="O1983" i="2" a="1"/>
  <c r="O1983" i="2" s="1"/>
  <c r="O1984" i="2" a="1"/>
  <c r="O1984" i="2" s="1"/>
  <c r="O1985" i="2" a="1"/>
  <c r="O1985" i="2" s="1"/>
  <c r="O1986" i="2" a="1"/>
  <c r="O1986" i="2" s="1"/>
  <c r="O1987" i="2" a="1"/>
  <c r="O1987" i="2"/>
  <c r="O1988" i="2" a="1"/>
  <c r="O1988" i="2" s="1"/>
  <c r="O1989" i="2" a="1"/>
  <c r="O1989" i="2"/>
  <c r="O1990" i="2" a="1"/>
  <c r="O1990" i="2" s="1"/>
  <c r="O1991" i="2" a="1"/>
  <c r="O1991" i="2" s="1"/>
  <c r="O1992" i="2" a="1"/>
  <c r="O1992" i="2"/>
  <c r="O1993" i="2" a="1"/>
  <c r="O1993" i="2"/>
  <c r="O1994" i="2" a="1"/>
  <c r="O1994" i="2" s="1"/>
  <c r="O1995" i="2" a="1"/>
  <c r="O1995" i="2"/>
  <c r="O1996" i="2" a="1"/>
  <c r="O1996" i="2"/>
  <c r="O1997" i="2" a="1"/>
  <c r="O1997" i="2" s="1"/>
  <c r="O1998" i="2" a="1"/>
  <c r="O1998" i="2" s="1"/>
  <c r="O1999" i="2" a="1"/>
  <c r="O1999" i="2" s="1"/>
  <c r="O2000" i="2" a="1"/>
  <c r="O2000" i="2" s="1"/>
  <c r="O2001" i="2" a="1"/>
  <c r="O2001" i="2" s="1"/>
  <c r="O2002" i="2" a="1"/>
  <c r="O2002" i="2" s="1"/>
  <c r="O2003" i="2" a="1"/>
  <c r="O2003" i="2" s="1"/>
  <c r="O2004" i="2" a="1"/>
  <c r="O2004" i="2" s="1"/>
  <c r="O2005" i="2" a="1"/>
  <c r="O2005" i="2"/>
  <c r="O2006" i="2" a="1"/>
  <c r="O2006" i="2" s="1"/>
  <c r="O2007" i="2" a="1"/>
  <c r="O2007" i="2" s="1"/>
  <c r="O2008" i="2" a="1"/>
  <c r="O2008" i="2"/>
  <c r="O2009" i="2" a="1"/>
  <c r="O2009" i="2" s="1"/>
  <c r="O2010" i="2" a="1"/>
  <c r="O2010" i="2" s="1"/>
  <c r="O2011" i="2" a="1"/>
  <c r="O2011" i="2" s="1"/>
  <c r="O2012" i="2" a="1"/>
  <c r="O2012" i="2" s="1"/>
  <c r="O2013" i="2" a="1"/>
  <c r="O2013" i="2"/>
  <c r="O2014" i="2" a="1"/>
  <c r="O2014" i="2" s="1"/>
  <c r="O2015" i="2" a="1"/>
  <c r="O2015" i="2"/>
  <c r="O2016" i="2" a="1"/>
  <c r="O2016" i="2" s="1"/>
  <c r="O2017" i="2" a="1"/>
  <c r="O2017" i="2" s="1"/>
  <c r="O2018" i="2" a="1"/>
  <c r="O2018" i="2" s="1"/>
  <c r="O2019" i="2" a="1"/>
  <c r="O2019" i="2" s="1"/>
  <c r="O2020" i="2" a="1"/>
  <c r="O2020" i="2"/>
  <c r="O2021" i="2" a="1"/>
  <c r="O2021" i="2"/>
  <c r="O2022" i="2" a="1"/>
  <c r="O2022" i="2" s="1"/>
  <c r="O2023" i="2" a="1"/>
  <c r="O2023" i="2" s="1"/>
  <c r="O2024" i="2" a="1"/>
  <c r="O2024" i="2" s="1"/>
  <c r="O2025" i="2" a="1"/>
  <c r="O2025" i="2"/>
  <c r="O2026" i="2" a="1"/>
  <c r="O2026" i="2"/>
  <c r="O2027" i="2" a="1"/>
  <c r="O2027" i="2"/>
  <c r="O2028" i="2" a="1"/>
  <c r="O2028" i="2"/>
  <c r="O2029" i="2" a="1"/>
  <c r="O2029" i="2" s="1"/>
  <c r="O2030" i="2" a="1"/>
  <c r="O2030" i="2" s="1"/>
  <c r="O2031" i="2" a="1"/>
  <c r="O2031" i="2"/>
  <c r="O2032" i="2" a="1"/>
  <c r="O2032" i="2" s="1"/>
  <c r="O2033" i="2" a="1"/>
  <c r="O2033" i="2" s="1"/>
  <c r="O2034" i="2" a="1"/>
  <c r="O2034" i="2" s="1"/>
  <c r="O2035" i="2" a="1"/>
  <c r="O2035" i="2"/>
  <c r="O2036" i="2" a="1"/>
  <c r="O2036" i="2" s="1"/>
  <c r="O2037" i="2" a="1"/>
  <c r="O2037" i="2" s="1"/>
  <c r="O2038" i="2" a="1"/>
  <c r="O2038" i="2" s="1"/>
  <c r="O2039" i="2" a="1"/>
  <c r="O2039" i="2"/>
  <c r="O2040" i="2" a="1"/>
  <c r="O2040" i="2" s="1"/>
  <c r="O2041" i="2" a="1"/>
  <c r="O2041" i="2" s="1"/>
  <c r="O2042" i="2" a="1"/>
  <c r="O2042" i="2" s="1"/>
  <c r="O2043" i="2" a="1"/>
  <c r="O2043" i="2" s="1"/>
  <c r="O2044" i="2" a="1"/>
  <c r="O2044" i="2"/>
  <c r="O2045" i="2" a="1"/>
  <c r="O2045" i="2" s="1"/>
  <c r="O2046" i="2" a="1"/>
  <c r="O2046" i="2"/>
  <c r="O2047" i="2" a="1"/>
  <c r="O2047" i="2" s="1"/>
  <c r="O2048" i="2" a="1"/>
  <c r="O2048" i="2" s="1"/>
  <c r="O2049" i="2" a="1"/>
  <c r="O2049" i="2" s="1"/>
  <c r="O2050" i="2" a="1"/>
  <c r="O2050" i="2" s="1"/>
  <c r="O2051" i="2" a="1"/>
  <c r="O2051" i="2" s="1"/>
  <c r="O2052" i="2" a="1"/>
  <c r="O2052" i="2"/>
  <c r="O2053" i="2" a="1"/>
  <c r="O2053" i="2"/>
  <c r="O2054" i="2" a="1"/>
  <c r="O2054" i="2" s="1"/>
  <c r="O2055" i="2" a="1"/>
  <c r="O2055" i="2" s="1"/>
  <c r="O2056" i="2" a="1"/>
  <c r="O2056" i="2" s="1"/>
  <c r="O2057" i="2" a="1"/>
  <c r="O2057" i="2"/>
  <c r="O2058" i="2" a="1"/>
  <c r="O2058" i="2" s="1"/>
  <c r="O2059" i="2" a="1"/>
  <c r="O2059" i="2" s="1"/>
  <c r="O2060" i="2" a="1"/>
  <c r="O2060" i="2" s="1"/>
  <c r="O2061" i="2" a="1"/>
  <c r="O2061" i="2"/>
  <c r="O2062" i="2" a="1"/>
  <c r="O2062" i="2" s="1"/>
  <c r="O2063" i="2" a="1"/>
  <c r="O2063" i="2" s="1"/>
  <c r="O2064" i="2" a="1"/>
  <c r="O2064" i="2" s="1"/>
  <c r="O2065" i="2" a="1"/>
  <c r="O2065" i="2"/>
  <c r="O2066" i="2" a="1"/>
  <c r="O2066" i="2" s="1"/>
  <c r="O2067" i="2" a="1"/>
  <c r="O2067" i="2" s="1"/>
  <c r="O2068" i="2" a="1"/>
  <c r="O2068" i="2"/>
  <c r="O2069" i="2" a="1"/>
  <c r="O2069" i="2" s="1"/>
  <c r="O2070" i="2" a="1"/>
  <c r="O2070" i="2"/>
  <c r="O2071" i="2" a="1"/>
  <c r="O2071" i="2" s="1"/>
  <c r="O2072" i="2" a="1"/>
  <c r="O2072" i="2" s="1"/>
  <c r="O2073" i="2" a="1"/>
  <c r="O2073" i="2" s="1"/>
  <c r="O2074" i="2" a="1"/>
  <c r="O2074" i="2" s="1"/>
  <c r="O2075" i="2" a="1"/>
  <c r="O2075" i="2" s="1"/>
  <c r="O2076" i="2" a="1"/>
  <c r="O2076" i="2" s="1"/>
  <c r="O2077" i="2" a="1"/>
  <c r="O2077" i="2"/>
  <c r="O2078" i="2" a="1"/>
  <c r="O2078" i="2" s="1"/>
  <c r="O2079" i="2" a="1"/>
  <c r="O2079" i="2" s="1"/>
  <c r="O2080" i="2" a="1"/>
  <c r="O2080" i="2" s="1"/>
  <c r="O2081" i="2" a="1"/>
  <c r="O2081" i="2"/>
  <c r="O2082" i="2" a="1"/>
  <c r="O2082" i="2" s="1"/>
  <c r="O2083" i="2" a="1"/>
  <c r="O2083" i="2"/>
  <c r="O2084" i="2" a="1"/>
  <c r="O2084" i="2" s="1"/>
  <c r="O2085" i="2" a="1"/>
  <c r="O2085" i="2"/>
  <c r="O2086" i="2" a="1"/>
  <c r="O2086" i="2"/>
  <c r="O2087" i="2" a="1"/>
  <c r="O2087" i="2" s="1"/>
  <c r="O2088" i="2" a="1"/>
  <c r="O2088" i="2" s="1"/>
  <c r="O2089" i="2" a="1"/>
  <c r="O2089" i="2" s="1"/>
  <c r="O2090" i="2" a="1"/>
  <c r="O2090" i="2" s="1"/>
  <c r="O2091" i="2" a="1"/>
  <c r="O2091" i="2" s="1"/>
  <c r="O2092" i="2" a="1"/>
  <c r="O2092" i="2"/>
  <c r="O2093" i="2" a="1"/>
  <c r="O2093" i="2" s="1"/>
  <c r="O2094" i="2" a="1"/>
  <c r="O2094" i="2" s="1"/>
  <c r="O2095" i="2" a="1"/>
  <c r="O2095" i="2" s="1"/>
  <c r="O2096" i="2" a="1"/>
  <c r="O2096" i="2" s="1"/>
  <c r="O2097" i="2" a="1"/>
  <c r="O2097" i="2"/>
  <c r="O2098" i="2" a="1"/>
  <c r="O2098" i="2"/>
  <c r="O2099" i="2" a="1"/>
  <c r="O2099" i="2"/>
  <c r="O2100" i="2" a="1"/>
  <c r="O2100" i="2" s="1"/>
  <c r="O2101" i="2" a="1"/>
  <c r="O2101" i="2" s="1"/>
  <c r="O2102" i="2" a="1"/>
  <c r="O2102" i="2" s="1"/>
  <c r="O2103" i="2" a="1"/>
  <c r="O2103" i="2"/>
  <c r="O2104" i="2" a="1"/>
  <c r="O2104" i="2" s="1"/>
  <c r="O2105" i="2" a="1"/>
  <c r="O2105" i="2" s="1"/>
  <c r="O2106" i="2" a="1"/>
  <c r="O2106" i="2" s="1"/>
  <c r="O2107" i="2" a="1"/>
  <c r="O2107" i="2" s="1"/>
  <c r="O2108" i="2" a="1"/>
  <c r="O2108" i="2" s="1"/>
  <c r="O2109" i="2" a="1"/>
  <c r="O2109" i="2" s="1"/>
  <c r="O2110" i="2" a="1"/>
  <c r="O2110" i="2" s="1"/>
  <c r="O2111" i="2" a="1"/>
  <c r="O2111" i="2"/>
  <c r="O2112" i="2" a="1"/>
  <c r="O2112" i="2"/>
  <c r="O2113" i="2" a="1"/>
  <c r="O2113" i="2"/>
  <c r="O2114" i="2" a="1"/>
  <c r="O2114" i="2" s="1"/>
  <c r="O2115" i="2" a="1"/>
  <c r="O2115" i="2" s="1"/>
  <c r="O2116" i="2" a="1"/>
  <c r="O2116" i="2"/>
  <c r="O2117" i="2" a="1"/>
  <c r="O2117" i="2" s="1"/>
  <c r="O2118" i="2" a="1"/>
  <c r="O2118" i="2" s="1"/>
  <c r="O2119" i="2" a="1"/>
  <c r="O2119" i="2"/>
  <c r="O2120" i="2" a="1"/>
  <c r="O2120" i="2" s="1"/>
  <c r="O2121" i="2" a="1"/>
  <c r="O2121" i="2" s="1"/>
  <c r="O2122" i="2" a="1"/>
  <c r="O2122" i="2" s="1"/>
  <c r="O2123" i="2" a="1"/>
  <c r="O2123" i="2" s="1"/>
  <c r="O2124" i="2" a="1"/>
  <c r="O2124" i="2"/>
  <c r="O2125" i="2" a="1"/>
  <c r="O2125" i="2" s="1"/>
  <c r="O2126" i="2" a="1"/>
  <c r="O2126" i="2" s="1"/>
  <c r="O2127" i="2" a="1"/>
  <c r="O2127" i="2"/>
  <c r="O2128" i="2" a="1"/>
  <c r="O2128" i="2" s="1"/>
  <c r="O2129" i="2" a="1"/>
  <c r="O2129" i="2"/>
  <c r="O2130" i="2" a="1"/>
  <c r="O2130" i="2" s="1"/>
  <c r="O2131" i="2" a="1"/>
  <c r="O2131" i="2" s="1"/>
  <c r="O2132" i="2" a="1"/>
  <c r="O2132" i="2" s="1"/>
  <c r="O2133" i="2" a="1"/>
  <c r="O2133" i="2" s="1"/>
  <c r="O2134" i="2" a="1"/>
  <c r="O2134" i="2" s="1"/>
  <c r="O2135" i="2" a="1"/>
  <c r="O2135" i="2"/>
  <c r="O2136" i="2" a="1"/>
  <c r="O2136" i="2" s="1"/>
  <c r="O2137" i="2" a="1"/>
  <c r="O2137" i="2"/>
  <c r="O2138" i="2" a="1"/>
  <c r="O2138" i="2" s="1"/>
  <c r="O2139" i="2" a="1"/>
  <c r="O2139" i="2" s="1"/>
  <c r="O2140" i="2" a="1"/>
  <c r="O2140" i="2" s="1"/>
  <c r="O2141" i="2" a="1"/>
  <c r="O2141" i="2" s="1"/>
  <c r="O2142" i="2" a="1"/>
  <c r="O2142" i="2"/>
  <c r="O2143" i="2" a="1"/>
  <c r="O2143" i="2" s="1"/>
  <c r="O2144" i="2" a="1"/>
  <c r="O2144" i="2" s="1"/>
  <c r="O2145" i="2" a="1"/>
  <c r="O2145" i="2" s="1"/>
  <c r="O2146" i="2" a="1"/>
  <c r="O2146" i="2"/>
  <c r="O2147" i="2" a="1"/>
  <c r="O2147" i="2" s="1"/>
  <c r="O2148" i="2" a="1"/>
  <c r="O2148" i="2"/>
  <c r="O2149" i="2" a="1"/>
  <c r="O2149" i="2" s="1"/>
  <c r="O2150" i="2" a="1"/>
  <c r="O2150" i="2" s="1"/>
  <c r="O2151" i="2" a="1"/>
  <c r="O2151" i="2" s="1"/>
  <c r="O2152" i="2" a="1"/>
  <c r="O2152" i="2" s="1"/>
  <c r="O2153" i="2" a="1"/>
  <c r="O2153" i="2" s="1"/>
  <c r="O2154" i="2" a="1"/>
  <c r="O2154" i="2" s="1"/>
  <c r="O2155" i="2" a="1"/>
  <c r="O2155" i="2"/>
  <c r="O2156" i="2" a="1"/>
  <c r="O2156" i="2" s="1"/>
  <c r="O2157" i="2" a="1"/>
  <c r="O2157" i="2"/>
  <c r="O2158" i="2" a="1"/>
  <c r="O2158" i="2" s="1"/>
  <c r="O2159" i="2" a="1"/>
  <c r="O2159" i="2" s="1"/>
  <c r="O2160" i="2" a="1"/>
  <c r="O2160" i="2" s="1"/>
  <c r="O2161" i="2" a="1"/>
  <c r="O2161" i="2"/>
  <c r="O2162" i="2" a="1"/>
  <c r="O2162" i="2" s="1"/>
  <c r="O2163" i="2" a="1"/>
  <c r="O2163" i="2" s="1"/>
  <c r="O2164" i="2" a="1"/>
  <c r="O2164" i="2" s="1"/>
  <c r="O2165" i="2" a="1"/>
  <c r="O2165" i="2" s="1"/>
  <c r="O2166" i="2" a="1"/>
  <c r="O2166" i="2" s="1"/>
  <c r="O2167" i="2" a="1"/>
  <c r="O2167" i="2" s="1"/>
  <c r="O2168" i="2" a="1"/>
  <c r="O2168" i="2" s="1"/>
  <c r="O2169" i="2" a="1"/>
  <c r="O2169" i="2" s="1"/>
  <c r="O2170" i="2" a="1"/>
  <c r="O2170" i="2"/>
  <c r="O2171" i="2" a="1"/>
  <c r="O2171" i="2" s="1"/>
  <c r="O2172" i="2" a="1"/>
  <c r="O2172" i="2" s="1"/>
  <c r="O2173" i="2" a="1"/>
  <c r="O2173" i="2" s="1"/>
  <c r="O2174" i="2" a="1"/>
  <c r="O2174" i="2" s="1"/>
  <c r="O2175" i="2" a="1"/>
  <c r="O2175" i="2"/>
  <c r="O2176" i="2" a="1"/>
  <c r="O2176" i="2" s="1"/>
  <c r="O2177" i="2" a="1"/>
  <c r="O2177" i="2"/>
  <c r="O2178" i="2" a="1"/>
  <c r="O2178" i="2" s="1"/>
  <c r="O2179" i="2" a="1"/>
  <c r="O2179" i="2"/>
  <c r="O2180" i="2" a="1"/>
  <c r="O2180" i="2" s="1"/>
  <c r="O2181" i="2" a="1"/>
  <c r="O2181" i="2"/>
  <c r="O2182" i="2" a="1"/>
  <c r="O2182" i="2" s="1"/>
  <c r="O2183" i="2" a="1"/>
  <c r="O2183" i="2"/>
  <c r="O2184" i="2" a="1"/>
  <c r="O2184" i="2" s="1"/>
  <c r="O2185" i="2" a="1"/>
  <c r="O2185" i="2" s="1"/>
  <c r="O2186" i="2" a="1"/>
  <c r="O2186" i="2" s="1"/>
  <c r="O2187" i="2" a="1"/>
  <c r="O2187" i="2" s="1"/>
  <c r="O2188" i="2" a="1"/>
  <c r="O2188" i="2"/>
  <c r="O2189" i="2" a="1"/>
  <c r="O2189" i="2" s="1"/>
  <c r="O2190" i="2" a="1"/>
  <c r="O2190" i="2"/>
  <c r="O2191" i="2" a="1"/>
  <c r="O2191" i="2"/>
  <c r="O2192" i="2" a="1"/>
  <c r="O2192" i="2" s="1"/>
  <c r="O2193" i="2" a="1"/>
  <c r="O2193" i="2" s="1"/>
  <c r="O2194" i="2" a="1"/>
  <c r="O2194" i="2"/>
  <c r="O2195" i="2" a="1"/>
  <c r="O2195" i="2" s="1"/>
  <c r="O2196" i="2" a="1"/>
  <c r="O2196" i="2"/>
  <c r="O2197" i="2" a="1"/>
  <c r="O2197" i="2"/>
  <c r="O2198" i="2" a="1"/>
  <c r="O2198" i="2" s="1"/>
  <c r="O2199" i="2" a="1"/>
  <c r="O2199" i="2" s="1"/>
  <c r="O2200" i="2" a="1"/>
  <c r="O2200" i="2" s="1"/>
  <c r="O2201" i="2" a="1"/>
  <c r="O2201" i="2"/>
  <c r="O2202" i="2" a="1"/>
  <c r="O2202" i="2" s="1"/>
  <c r="O2203" i="2" a="1"/>
  <c r="O2203" i="2" s="1"/>
  <c r="O2204" i="2" a="1"/>
  <c r="O2204" i="2" s="1"/>
  <c r="O2205" i="2" a="1"/>
  <c r="O2205" i="2" s="1"/>
  <c r="O2206" i="2" a="1"/>
  <c r="O2206" i="2" s="1"/>
  <c r="O2207" i="2" a="1"/>
  <c r="O2207" i="2"/>
  <c r="O2208" i="2" a="1"/>
  <c r="O2208" i="2" s="1"/>
  <c r="O2209" i="2" a="1"/>
  <c r="O2209" i="2"/>
  <c r="O2210" i="2" a="1"/>
  <c r="O2210" i="2" s="1"/>
  <c r="O2211" i="2" a="1"/>
  <c r="O2211" i="2" s="1"/>
  <c r="O2212" i="2" a="1"/>
  <c r="O2212" i="2" s="1"/>
  <c r="O2213" i="2" a="1"/>
  <c r="O2213" i="2" s="1"/>
  <c r="O2214" i="2" a="1"/>
  <c r="O2214" i="2"/>
  <c r="O2215" i="2" a="1"/>
  <c r="O2215" i="2" s="1"/>
  <c r="O2216" i="2" a="1"/>
  <c r="O2216" i="2" s="1"/>
  <c r="O2217" i="2" a="1"/>
  <c r="O2217" i="2"/>
  <c r="O2218" i="2" a="1"/>
  <c r="O2218" i="2" s="1"/>
  <c r="O2219" i="2" a="1"/>
  <c r="O2219" i="2" s="1"/>
  <c r="O2220" i="2" a="1"/>
  <c r="O2220" i="2"/>
  <c r="O2221" i="2" a="1"/>
  <c r="O2221" i="2"/>
  <c r="O2222" i="2" a="1"/>
  <c r="O2222" i="2" s="1"/>
  <c r="O2223" i="2" a="1"/>
  <c r="O2223" i="2" s="1"/>
  <c r="O2224" i="2" a="1"/>
  <c r="O2224" i="2" s="1"/>
  <c r="O2225" i="2" a="1"/>
  <c r="O2225" i="2" s="1"/>
  <c r="O2226" i="2" a="1"/>
  <c r="O2226" i="2" s="1"/>
  <c r="O2227" i="2" a="1"/>
  <c r="O2227" i="2"/>
  <c r="O2228" i="2" a="1"/>
  <c r="O2228" i="2" s="1"/>
  <c r="O2229" i="2" a="1"/>
  <c r="O2229" i="2"/>
  <c r="O2230" i="2" a="1"/>
  <c r="O2230" i="2" s="1"/>
  <c r="O2231" i="2" a="1"/>
  <c r="O2231" i="2" s="1"/>
  <c r="O2232" i="2" a="1"/>
  <c r="O2232" i="2"/>
  <c r="O2233" i="2" a="1"/>
  <c r="O2233" i="2"/>
  <c r="O2234" i="2" a="1"/>
  <c r="O2234" i="2" s="1"/>
  <c r="O2235" i="2" a="1"/>
  <c r="O2235" i="2" s="1"/>
  <c r="O2236" i="2" a="1"/>
  <c r="O2236" i="2" s="1"/>
  <c r="O2237" i="2" a="1"/>
  <c r="O2237" i="2" s="1"/>
  <c r="O2238" i="2" a="1"/>
  <c r="O2238" i="2" s="1"/>
  <c r="O2239" i="2" a="1"/>
  <c r="O2239" i="2" s="1"/>
  <c r="O2240" i="2" a="1"/>
  <c r="O2240" i="2" s="1"/>
  <c r="O2241" i="2" a="1"/>
  <c r="O2241" i="2" s="1"/>
  <c r="O2242" i="2" a="1"/>
  <c r="O2242" i="2"/>
  <c r="O2243" i="2" a="1"/>
  <c r="O2243" i="2" s="1"/>
  <c r="O2244" i="2" a="1"/>
  <c r="O2244" i="2" s="1"/>
  <c r="O2245" i="2" a="1"/>
  <c r="O2245" i="2" s="1"/>
  <c r="O2246" i="2" a="1"/>
  <c r="O2246" i="2" s="1"/>
  <c r="O2247" i="2" a="1"/>
  <c r="O2247" i="2"/>
  <c r="O2248" i="2" a="1"/>
  <c r="O2248" i="2" s="1"/>
  <c r="O2249" i="2" a="1"/>
  <c r="O2249" i="2" s="1"/>
  <c r="O2250" i="2" a="1"/>
  <c r="O2250" i="2" s="1"/>
  <c r="O2251" i="2" a="1"/>
  <c r="O2251" i="2" s="1"/>
  <c r="O2252" i="2" a="1"/>
  <c r="O2252" i="2" s="1"/>
  <c r="O2253" i="2" a="1"/>
  <c r="O2253" i="2"/>
  <c r="O2254" i="2" a="1"/>
  <c r="O2254" i="2"/>
  <c r="O2255" i="2" a="1"/>
  <c r="O2255" i="2"/>
  <c r="O2256" i="2" a="1"/>
  <c r="O2256" i="2"/>
  <c r="O2257" i="2" a="1"/>
  <c r="O2257" i="2" s="1"/>
  <c r="O2258" i="2" a="1"/>
  <c r="O2258" i="2" s="1"/>
  <c r="O2259" i="2" a="1"/>
  <c r="O2259" i="2" s="1"/>
  <c r="O2260" i="2" a="1"/>
  <c r="O2260" i="2"/>
  <c r="O2261" i="2" a="1"/>
  <c r="O2261" i="2" s="1"/>
  <c r="O2262" i="2" a="1"/>
  <c r="O2262" i="2"/>
  <c r="O2263" i="2" a="1"/>
  <c r="O2263" i="2"/>
  <c r="O2264" i="2" a="1"/>
  <c r="O2264" i="2" s="1"/>
  <c r="O2265" i="2" a="1"/>
  <c r="O2265" i="2" s="1"/>
  <c r="O2266" i="2" a="1"/>
  <c r="O2266" i="2"/>
  <c r="O2267" i="2" a="1"/>
  <c r="O2267" i="2" s="1"/>
  <c r="O2268" i="2" a="1"/>
  <c r="O2268" i="2"/>
  <c r="O2269" i="2" a="1"/>
  <c r="O2269" i="2"/>
  <c r="O2270" i="2" a="1"/>
  <c r="O2270" i="2" s="1"/>
  <c r="O2271" i="2" a="1"/>
  <c r="O2271" i="2" s="1"/>
  <c r="O2272" i="2" a="1"/>
  <c r="O2272" i="2" s="1"/>
  <c r="O2273" i="2" a="1"/>
  <c r="O2273" i="2"/>
  <c r="O2274" i="2" a="1"/>
  <c r="O2274" i="2" s="1"/>
  <c r="O2275" i="2" a="1"/>
  <c r="O2275" i="2" s="1"/>
  <c r="O2276" i="2" a="1"/>
  <c r="O2276" i="2" s="1"/>
  <c r="O2277" i="2" a="1"/>
  <c r="O2277" i="2" s="1"/>
  <c r="O2278" i="2" a="1"/>
  <c r="O2278" i="2" s="1"/>
  <c r="O2279" i="2" a="1"/>
  <c r="O2279" i="2"/>
  <c r="O2280" i="2" a="1"/>
  <c r="O2280" i="2"/>
  <c r="O2281" i="2" a="1"/>
  <c r="O2281" i="2"/>
  <c r="O2282" i="2" a="1"/>
  <c r="O2282" i="2" s="1"/>
  <c r="O2283" i="2" a="1"/>
  <c r="O2283" i="2" s="1"/>
  <c r="O2284" i="2" a="1"/>
  <c r="O2284" i="2"/>
  <c r="O2285" i="2" a="1"/>
  <c r="O2285" i="2" s="1"/>
  <c r="O2286" i="2" a="1"/>
  <c r="O2286" i="2"/>
  <c r="O2287" i="2" a="1"/>
  <c r="O2287" i="2" s="1"/>
  <c r="O2288" i="2" a="1"/>
  <c r="O2288" i="2" s="1"/>
  <c r="O2289" i="2" a="1"/>
  <c r="O2289" i="2" s="1"/>
  <c r="O2290" i="2" a="1"/>
  <c r="O2290" i="2"/>
  <c r="O2291" i="2" a="1"/>
  <c r="O2291" i="2" s="1"/>
  <c r="O2292" i="2" a="1"/>
  <c r="O2292" i="2"/>
  <c r="O2293" i="2" a="1"/>
  <c r="O2293" i="2" s="1"/>
  <c r="O2294" i="2" a="1"/>
  <c r="O2294" i="2" s="1"/>
  <c r="O2295" i="2" a="1"/>
  <c r="O2295" i="2"/>
  <c r="O2296" i="2" a="1"/>
  <c r="O2296" i="2"/>
  <c r="O2297" i="2" a="1"/>
  <c r="O2297" i="2"/>
  <c r="O2298" i="2" a="1"/>
  <c r="O2298" i="2" s="1"/>
  <c r="O2299" i="2" a="1"/>
  <c r="O2299" i="2"/>
  <c r="O2300" i="2" a="1"/>
  <c r="O2300" i="2" s="1"/>
  <c r="O2301" i="2" a="1"/>
  <c r="O2301" i="2"/>
  <c r="O2302" i="2" a="1"/>
  <c r="O2302" i="2"/>
  <c r="O2303" i="2" a="1"/>
  <c r="O2303" i="2"/>
  <c r="O2304" i="2" a="1"/>
  <c r="O2304" i="2"/>
  <c r="O2305" i="2" a="1"/>
  <c r="O2305" i="2"/>
  <c r="O2306" i="2" a="1"/>
  <c r="O2306" i="2" s="1"/>
  <c r="O2307" i="2" a="1"/>
  <c r="O2307" i="2" s="1"/>
  <c r="O2308" i="2" a="1"/>
  <c r="O2308" i="2" s="1"/>
  <c r="O2309" i="2" a="1"/>
  <c r="O2309" i="2"/>
  <c r="O2310" i="2" a="1"/>
  <c r="O2310" i="2" s="1"/>
  <c r="O2311" i="2" a="1"/>
  <c r="O2311" i="2" s="1"/>
  <c r="O2312" i="2" a="1"/>
  <c r="O2312" i="2" s="1"/>
  <c r="O2313" i="2" a="1"/>
  <c r="O2313" i="2" s="1"/>
  <c r="O2314" i="2" a="1"/>
  <c r="O2314" i="2"/>
  <c r="O2315" i="2" a="1"/>
  <c r="O2315" i="2" s="1"/>
  <c r="O2316" i="2" a="1"/>
  <c r="O2316" i="2"/>
  <c r="O2317" i="2" a="1"/>
  <c r="O2317" i="2"/>
  <c r="O2318" i="2" a="1"/>
  <c r="O2318" i="2" s="1"/>
  <c r="O2319" i="2" a="1"/>
  <c r="O2319" i="2"/>
  <c r="O2320" i="2" a="1"/>
  <c r="O2320" i="2" s="1"/>
  <c r="O2321" i="2" a="1"/>
  <c r="O2321" i="2" s="1"/>
  <c r="O2322" i="2" a="1"/>
  <c r="O2322" i="2" s="1"/>
  <c r="O2323" i="2" a="1"/>
  <c r="O2323" i="2" s="1"/>
  <c r="O2324" i="2" a="1"/>
  <c r="O2324" i="2" s="1"/>
  <c r="O2325" i="2" a="1"/>
  <c r="O2325" i="2"/>
  <c r="O2326" i="2" a="1"/>
  <c r="O2326" i="2"/>
  <c r="O2327" i="2" a="1"/>
  <c r="O2327" i="2"/>
  <c r="O2328" i="2" a="1"/>
  <c r="O2328" i="2" s="1"/>
  <c r="O2329" i="2" a="1"/>
  <c r="O2329" i="2"/>
  <c r="O2330" i="2" a="1"/>
  <c r="O2330" i="2" s="1"/>
  <c r="O2331" i="2" a="1"/>
  <c r="O2331" i="2" s="1"/>
  <c r="O2332" i="2" a="1"/>
  <c r="O2332" i="2"/>
  <c r="O2333" i="2" a="1"/>
  <c r="O2333" i="2" s="1"/>
  <c r="O2334" i="2" a="1"/>
  <c r="O2334" i="2"/>
  <c r="O2335" i="2" a="1"/>
  <c r="O2335" i="2" s="1"/>
  <c r="O2336" i="2" a="1"/>
  <c r="O2336" i="2" s="1"/>
  <c r="O2337" i="2" a="1"/>
  <c r="O2337" i="2"/>
  <c r="O2338" i="2" a="1"/>
  <c r="O2338" i="2"/>
  <c r="O2339" i="2" a="1"/>
  <c r="O2339" i="2" s="1"/>
  <c r="O2340" i="2" a="1"/>
  <c r="O2340" i="2"/>
  <c r="O2341" i="2" a="1"/>
  <c r="O2341" i="2"/>
  <c r="O2342" i="2" a="1"/>
  <c r="O2342" i="2" s="1"/>
  <c r="O2343" i="2" a="1"/>
  <c r="O2343" i="2" s="1"/>
  <c r="O2344" i="2" a="1"/>
  <c r="O2344" i="2" s="1"/>
  <c r="O2345" i="2" a="1"/>
  <c r="O2345" i="2"/>
  <c r="O2346" i="2" a="1"/>
  <c r="O2346" i="2" s="1"/>
  <c r="O2347" i="2" a="1"/>
  <c r="O2347" i="2" s="1"/>
  <c r="O2348" i="2" a="1"/>
  <c r="O2348" i="2" s="1"/>
  <c r="O2349" i="2" a="1"/>
  <c r="O2349" i="2" s="1"/>
  <c r="O2350" i="2" a="1"/>
  <c r="O2350" i="2" s="1"/>
  <c r="O2351" i="2" a="1"/>
  <c r="O2351" i="2"/>
  <c r="O2352" i="2" a="1"/>
  <c r="O2352" i="2" s="1"/>
  <c r="O2353" i="2" a="1"/>
  <c r="O2353" i="2"/>
  <c r="O2354" i="2" a="1"/>
  <c r="O2354" i="2" s="1"/>
  <c r="O2355" i="2" a="1"/>
  <c r="O2355" i="2" s="1"/>
  <c r="O2356" i="2" a="1"/>
  <c r="O2356" i="2" s="1"/>
  <c r="O2357" i="2" a="1"/>
  <c r="O2357" i="2" s="1"/>
  <c r="O2358" i="2" a="1"/>
  <c r="O2358" i="2"/>
  <c r="O2359" i="2" a="1"/>
  <c r="O2359" i="2" s="1"/>
  <c r="O2360" i="2" a="1"/>
  <c r="O2360" i="2" s="1"/>
  <c r="O2361" i="2" a="1"/>
  <c r="O2361" i="2" s="1"/>
  <c r="O2362" i="2" a="1"/>
  <c r="O2362" i="2" s="1"/>
  <c r="O2363" i="2" a="1"/>
  <c r="O2363" i="2" s="1"/>
  <c r="O2364" i="2" a="1"/>
  <c r="O2364" i="2"/>
  <c r="O2365" i="2" a="1"/>
  <c r="O2365" i="2"/>
  <c r="O2366" i="2" a="1"/>
  <c r="O2366" i="2" s="1"/>
  <c r="O2367" i="2" a="1"/>
  <c r="O2367" i="2" s="1"/>
  <c r="O2368" i="2" a="1"/>
  <c r="O2368" i="2"/>
  <c r="O2369" i="2" a="1"/>
  <c r="O2369" i="2" s="1"/>
  <c r="O2370" i="2" a="1"/>
  <c r="O2370" i="2" s="1"/>
  <c r="O2371" i="2" a="1"/>
  <c r="O2371" i="2"/>
  <c r="O2372" i="2" a="1"/>
  <c r="O2372" i="2" s="1"/>
  <c r="O2373" i="2" a="1"/>
  <c r="O2373" i="2"/>
  <c r="O2374" i="2" a="1"/>
  <c r="O2374" i="2" s="1"/>
  <c r="O2375" i="2" a="1"/>
  <c r="O2375" i="2"/>
  <c r="O2376" i="2" a="1"/>
  <c r="O2376" i="2" s="1"/>
  <c r="O2377" i="2" a="1"/>
  <c r="O2377" i="2"/>
  <c r="O2378" i="2" a="1"/>
  <c r="O2378" i="2" s="1"/>
  <c r="O2379" i="2" a="1"/>
  <c r="O2379" i="2" s="1"/>
  <c r="O2380" i="2" a="1"/>
  <c r="O2380" i="2" s="1"/>
  <c r="O2381" i="2" a="1"/>
  <c r="O2381" i="2" s="1"/>
  <c r="O2382" i="2" a="1"/>
  <c r="O2382" i="2"/>
  <c r="O2383" i="2" a="1"/>
  <c r="O2383" i="2" s="1"/>
  <c r="O2384" i="2" a="1"/>
  <c r="O2384" i="2" s="1"/>
  <c r="O2385" i="2" a="1"/>
  <c r="O2385" i="2" s="1"/>
  <c r="O2386" i="2" a="1"/>
  <c r="O2386" i="2"/>
  <c r="O2387" i="2" a="1"/>
  <c r="O2387" i="2" s="1"/>
  <c r="O2388" i="2" a="1"/>
  <c r="O2388" i="2"/>
  <c r="O2389" i="2" a="1"/>
  <c r="O2389" i="2" s="1"/>
  <c r="O2390" i="2" a="1"/>
  <c r="O2390" i="2" s="1"/>
  <c r="O2391" i="2" a="1"/>
  <c r="O2391" i="2"/>
  <c r="O2392" i="2" a="1"/>
  <c r="O2392" i="2" s="1"/>
  <c r="O2393" i="2" a="1"/>
  <c r="O2393" i="2" s="1"/>
  <c r="O2394" i="2" a="1"/>
  <c r="O2394" i="2" s="1"/>
  <c r="O2395" i="2" a="1"/>
  <c r="O2395" i="2" s="1"/>
  <c r="O2396" i="2" a="1"/>
  <c r="O2396" i="2" s="1"/>
  <c r="O2397" i="2" a="1"/>
  <c r="O2397" i="2"/>
  <c r="O2398" i="2" a="1"/>
  <c r="O2398" i="2"/>
  <c r="O2399" i="2" a="1"/>
  <c r="O2399" i="2"/>
  <c r="O2400" i="2" a="1"/>
  <c r="O2400" i="2"/>
  <c r="O2401" i="2" a="1"/>
  <c r="O2401" i="2" s="1"/>
  <c r="O2402" i="2" a="1"/>
  <c r="O2402" i="2" s="1"/>
  <c r="O2403" i="2" a="1"/>
  <c r="O2403" i="2" s="1"/>
  <c r="O2404" i="2" a="1"/>
  <c r="O2404" i="2"/>
  <c r="O2405" i="2" a="1"/>
  <c r="O2405" i="2" s="1"/>
  <c r="O2406" i="2" a="1"/>
  <c r="O2406" i="2" s="1"/>
  <c r="O2407" i="2" a="1"/>
  <c r="O2407" i="2" s="1"/>
  <c r="O2408" i="2" a="1"/>
  <c r="O2408" i="2" s="1"/>
  <c r="O2409" i="2" a="1"/>
  <c r="O2409" i="2"/>
  <c r="O2410" i="2" a="1"/>
  <c r="O2410" i="2"/>
  <c r="O2411" i="2" a="1"/>
  <c r="O2411" i="2"/>
  <c r="O2412" i="2" a="1"/>
  <c r="O2412" i="2"/>
  <c r="O2413" i="2" a="1"/>
  <c r="O2413" i="2" s="1"/>
  <c r="O2414" i="2" a="1"/>
  <c r="O2414" i="2" s="1"/>
  <c r="O2415" i="2" a="1"/>
  <c r="O2415" i="2" s="1"/>
  <c r="O2416" i="2" a="1"/>
  <c r="O2416" i="2" s="1"/>
  <c r="O2417" i="2" a="1"/>
  <c r="O2417" i="2"/>
  <c r="O2418" i="2" a="1"/>
  <c r="O2418" i="2" s="1"/>
  <c r="O2419" i="2" a="1"/>
  <c r="O2419" i="2"/>
  <c r="O2420" i="2" a="1"/>
  <c r="O2420" i="2" s="1"/>
  <c r="O2421" i="2" a="1"/>
  <c r="O2421" i="2" s="1"/>
  <c r="O2422" i="2" a="1"/>
  <c r="O2422" i="2"/>
  <c r="O2423" i="2" a="1"/>
  <c r="O2423" i="2"/>
  <c r="O2424" i="2" a="1"/>
  <c r="O2424" i="2"/>
  <c r="O2425" i="2" a="1"/>
  <c r="O2425" i="2"/>
  <c r="O2426" i="2" a="1"/>
  <c r="O2426" i="2" s="1"/>
  <c r="O2427" i="2" a="1"/>
  <c r="O2427" i="2" s="1"/>
  <c r="O2428" i="2" a="1"/>
  <c r="O2428" i="2" s="1"/>
  <c r="O2429" i="2" a="1"/>
  <c r="O2429" i="2" s="1"/>
  <c r="O2430" i="2" a="1"/>
  <c r="O2430" i="2"/>
  <c r="O2431" i="2" a="1"/>
  <c r="O2431" i="2" s="1"/>
  <c r="O2432" i="2" a="1"/>
  <c r="O2432" i="2" s="1"/>
  <c r="O2433" i="2" a="1"/>
  <c r="O2433" i="2"/>
  <c r="O2434" i="2" a="1"/>
  <c r="O2434" i="2" s="1"/>
  <c r="O2435" i="2" a="1"/>
  <c r="O2435" i="2" s="1"/>
  <c r="O2436" i="2" a="1"/>
  <c r="O2436" i="2"/>
  <c r="O2437" i="2" a="1"/>
  <c r="O2437" i="2"/>
  <c r="O2438" i="2" a="1"/>
  <c r="O2438" i="2" s="1"/>
  <c r="O2439" i="2" a="1"/>
  <c r="O2439" i="2"/>
  <c r="O2440" i="2" a="1"/>
  <c r="O2440" i="2"/>
  <c r="O2441" i="2" a="1"/>
  <c r="O2441" i="2" s="1"/>
  <c r="O2442" i="2" a="1"/>
  <c r="O2442" i="2" s="1"/>
  <c r="O2443" i="2" a="1"/>
  <c r="O2443" i="2"/>
  <c r="O2444" i="2" a="1"/>
  <c r="O2444" i="2" s="1"/>
  <c r="O2445" i="2" a="1"/>
  <c r="O2445" i="2"/>
  <c r="O2446" i="2" a="1"/>
  <c r="O2446" i="2"/>
  <c r="O2447" i="2" a="1"/>
  <c r="O2447" i="2" s="1"/>
  <c r="O2448" i="2" a="1"/>
  <c r="O2448" i="2" s="1"/>
  <c r="O2449" i="2" a="1"/>
  <c r="O2449" i="2" s="1"/>
  <c r="O2450" i="2" a="1"/>
  <c r="O2450" i="2" s="1"/>
  <c r="O2451" i="2" a="1"/>
  <c r="O2451" i="2"/>
  <c r="O2452" i="2" a="1"/>
  <c r="O2452" i="2" s="1"/>
  <c r="O2453" i="2" a="1"/>
  <c r="O2453" i="2"/>
  <c r="O2454" i="2" a="1"/>
  <c r="O2454" i="2" s="1"/>
  <c r="O2455" i="2" a="1"/>
  <c r="O2455" i="2"/>
  <c r="O2456" i="2" a="1"/>
  <c r="O2456" i="2" s="1"/>
  <c r="O2457" i="2" a="1"/>
  <c r="O2457" i="2" s="1"/>
  <c r="O2458" i="2" a="1"/>
  <c r="O2458" i="2" s="1"/>
  <c r="O2459" i="2" a="1"/>
  <c r="O2459" i="2" s="1"/>
  <c r="O2460" i="2" a="1"/>
  <c r="O2460" i="2" s="1"/>
  <c r="O2461" i="2" a="1"/>
  <c r="O2461" i="2" s="1"/>
  <c r="O2462" i="2" a="1"/>
  <c r="O2462" i="2" s="1"/>
  <c r="O2463" i="2" a="1"/>
  <c r="O2463" i="2" s="1"/>
  <c r="O2464" i="2" a="1"/>
  <c r="O2464" i="2" s="1"/>
  <c r="O2465" i="2" a="1"/>
  <c r="O2465" i="2"/>
  <c r="O2466" i="2" a="1"/>
  <c r="O2466" i="2" s="1"/>
  <c r="O2467" i="2" a="1"/>
  <c r="O2467" i="2"/>
  <c r="O2468" i="2" a="1"/>
  <c r="O2468" i="2" s="1"/>
  <c r="O2469" i="2" a="1"/>
  <c r="O2469" i="2"/>
  <c r="O2470" i="2" a="1"/>
  <c r="O2470" i="2" s="1"/>
  <c r="O2471" i="2" a="1"/>
  <c r="O2471" i="2" s="1"/>
  <c r="O2472" i="2" a="1"/>
  <c r="O2472" i="2" s="1"/>
  <c r="O2473" i="2" a="1"/>
  <c r="O2473" i="2"/>
  <c r="O2474" i="2" a="1"/>
  <c r="O2474" i="2" s="1"/>
  <c r="O2475" i="2" a="1"/>
  <c r="O2475" i="2" s="1"/>
  <c r="O2476" i="2" a="1"/>
  <c r="O2476" i="2" s="1"/>
  <c r="O2477" i="2" a="1"/>
  <c r="O2477" i="2" s="1"/>
  <c r="O2478" i="2" a="1"/>
  <c r="O2478" i="2" s="1"/>
  <c r="O2479" i="2" a="1"/>
  <c r="O2479" i="2"/>
  <c r="O2480" i="2" a="1"/>
  <c r="O2480" i="2" s="1"/>
  <c r="O2481" i="2" a="1"/>
  <c r="O2481" i="2" s="1"/>
  <c r="O2482" i="2" a="1"/>
  <c r="O2482" i="2"/>
  <c r="O2483" i="2" a="1"/>
  <c r="O2483" i="2"/>
  <c r="O2484" i="2" a="1"/>
  <c r="O2484" i="2" s="1"/>
  <c r="O2485" i="2" a="1"/>
  <c r="O2485" i="2" s="1"/>
  <c r="O2486" i="2" a="1"/>
  <c r="O2486" i="2" s="1"/>
  <c r="O2487" i="2" a="1"/>
  <c r="O2487" i="2" s="1"/>
  <c r="O2488" i="2" a="1"/>
  <c r="O2488" i="2"/>
  <c r="O2489" i="2" a="1"/>
  <c r="O2489" i="2" s="1"/>
  <c r="O2490" i="2" a="1"/>
  <c r="O2490" i="2" s="1"/>
  <c r="O2491" i="2" a="1"/>
  <c r="O2491" i="2"/>
  <c r="O2492" i="2" a="1"/>
  <c r="O2492" i="2" s="1"/>
  <c r="O2493" i="2" a="1"/>
  <c r="O2493" i="2" s="1"/>
  <c r="O2494" i="2" a="1"/>
  <c r="O2494" i="2"/>
  <c r="O2495" i="2" a="1"/>
  <c r="O2495" i="2" s="1"/>
  <c r="O2496" i="2" a="1"/>
  <c r="O2496" i="2" s="1"/>
  <c r="O2497" i="2" a="1"/>
  <c r="O2497" i="2" s="1"/>
  <c r="O2498" i="2" a="1"/>
  <c r="O2498" i="2" s="1"/>
  <c r="O2499" i="2" a="1"/>
  <c r="O2499" i="2" s="1"/>
  <c r="O2500" i="2" a="1"/>
  <c r="O2500" i="2" s="1"/>
  <c r="O2501" i="2" a="1"/>
  <c r="O2501" i="2" s="1"/>
  <c r="O2502" i="2" a="1"/>
  <c r="O2502" i="2" s="1"/>
  <c r="O2503" i="2" a="1"/>
  <c r="O2503" i="2"/>
  <c r="O2504" i="2" a="1"/>
  <c r="O2504" i="2" s="1"/>
  <c r="O2505" i="2" a="1"/>
  <c r="O2505" i="2"/>
  <c r="O2506" i="2" a="1"/>
  <c r="O2506" i="2" s="1"/>
  <c r="O2507" i="2" a="1"/>
  <c r="O2507" i="2" s="1"/>
  <c r="O2508" i="2" a="1"/>
  <c r="O2508" i="2"/>
  <c r="O2509" i="2" a="1"/>
  <c r="O2509" i="2" s="1"/>
  <c r="O2510" i="2" a="1"/>
  <c r="O2510" i="2" s="1"/>
  <c r="O2511" i="2" a="1"/>
  <c r="O2511" i="2" s="1"/>
  <c r="O2512" i="2" a="1"/>
  <c r="O2512" i="2" s="1"/>
  <c r="O2513" i="2" a="1"/>
  <c r="O2513" i="2" s="1"/>
  <c r="O2514" i="2" a="1"/>
  <c r="O2514" i="2"/>
  <c r="O2515" i="2" a="1"/>
  <c r="O2515" i="2"/>
  <c r="O2516" i="2" a="1"/>
  <c r="O2516" i="2" s="1"/>
  <c r="O2517" i="2" a="1"/>
  <c r="O2517" i="2"/>
  <c r="O2518" i="2" a="1"/>
  <c r="O2518" i="2" s="1"/>
  <c r="O2519" i="2" a="1"/>
  <c r="O2519" i="2" s="1"/>
  <c r="O2520" i="2" a="1"/>
  <c r="O2520" i="2" s="1"/>
  <c r="O2521" i="2" a="1"/>
  <c r="O2521" i="2" s="1"/>
  <c r="O2522" i="2" a="1"/>
  <c r="O2522" i="2" s="1"/>
  <c r="O2523" i="2" a="1"/>
  <c r="O2523" i="2" s="1"/>
  <c r="O2524" i="2" a="1"/>
  <c r="O2524" i="2"/>
  <c r="O2525" i="2" a="1"/>
  <c r="O2525" i="2" s="1"/>
  <c r="O2526" i="2" a="1"/>
  <c r="O2526" i="2" s="1"/>
  <c r="O2527" i="2" a="1"/>
  <c r="O2527" i="2"/>
  <c r="O2528" i="2" a="1"/>
  <c r="O2528" i="2" s="1"/>
  <c r="O2529" i="2" a="1"/>
  <c r="O2529" i="2" s="1"/>
  <c r="O2530" i="2" a="1"/>
  <c r="O2530" i="2" s="1"/>
  <c r="O2531" i="2" a="1"/>
  <c r="O2531" i="2"/>
  <c r="O2532" i="2" a="1"/>
  <c r="O2532" i="2" s="1"/>
  <c r="O2533" i="2" a="1"/>
  <c r="O2533" i="2" s="1"/>
  <c r="O2534" i="2" a="1"/>
  <c r="O2534" i="2" s="1"/>
  <c r="O2535" i="2" a="1"/>
  <c r="O2535" i="2"/>
  <c r="O2536" i="2" a="1"/>
  <c r="O2536" i="2" s="1"/>
  <c r="O2537" i="2" a="1"/>
  <c r="O2537" i="2" s="1"/>
  <c r="O2538" i="2" a="1"/>
  <c r="O2538" i="2"/>
  <c r="O2539" i="2" a="1"/>
  <c r="O2539" i="2" s="1"/>
  <c r="O2540" i="2" a="1"/>
  <c r="O2540" i="2" s="1"/>
  <c r="O2541" i="2" a="1"/>
  <c r="O2541" i="2" s="1"/>
  <c r="O2542" i="2" a="1"/>
  <c r="O2542" i="2" s="1"/>
  <c r="O2543" i="2" a="1"/>
  <c r="O2543" i="2" s="1"/>
  <c r="O2544" i="2" a="1"/>
  <c r="O2544" i="2" s="1"/>
  <c r="O2545" i="2" a="1"/>
  <c r="O2545" i="2"/>
  <c r="O2546" i="2" a="1"/>
  <c r="O2546" i="2" s="1"/>
  <c r="O2547" i="2" a="1"/>
  <c r="O2547" i="2"/>
  <c r="O2548" i="2" a="1"/>
  <c r="O2548" i="2"/>
  <c r="O2549" i="2" a="1"/>
  <c r="O2549" i="2"/>
  <c r="O2550" i="2" a="1"/>
  <c r="O2550" i="2"/>
  <c r="O2551" i="2" a="1"/>
  <c r="O2551" i="2" s="1"/>
  <c r="O2552" i="2" a="1"/>
  <c r="O2552" i="2" s="1"/>
  <c r="O2553" i="2" a="1"/>
  <c r="O2553" i="2" s="1"/>
  <c r="O2554" i="2" a="1"/>
  <c r="O2554" i="2"/>
  <c r="O2555" i="2" a="1"/>
  <c r="O2555" i="2"/>
  <c r="O2556" i="2" a="1"/>
  <c r="O2556" i="2" s="1"/>
  <c r="O2557" i="2" a="1"/>
  <c r="O2557" i="2"/>
  <c r="O2558" i="2" a="1"/>
  <c r="O2558" i="2" s="1"/>
  <c r="O2559" i="2" a="1"/>
  <c r="O2559" i="2" s="1"/>
  <c r="O2560" i="2" a="1"/>
  <c r="O2560" i="2"/>
  <c r="O2561" i="2" a="1"/>
  <c r="O2561" i="2"/>
  <c r="O2562" i="2" a="1"/>
  <c r="O2562" i="2"/>
  <c r="O2563" i="2" a="1"/>
  <c r="O2563" i="2" s="1"/>
  <c r="O2564" i="2" a="1"/>
  <c r="O2564" i="2" s="1"/>
  <c r="O2565" i="2" a="1"/>
  <c r="O2565" i="2" s="1"/>
  <c r="O2566" i="2" a="1"/>
  <c r="O2566" i="2" s="1"/>
  <c r="O2567" i="2" a="1"/>
  <c r="O2567" i="2" s="1"/>
  <c r="O2568" i="2" a="1"/>
  <c r="O2568" i="2"/>
  <c r="O2569" i="2" a="1"/>
  <c r="O2569" i="2" s="1"/>
  <c r="O2570" i="2" a="1"/>
  <c r="O2570" i="2" s="1"/>
  <c r="O2571" i="2" a="1"/>
  <c r="O2571" i="2" s="1"/>
  <c r="O2572" i="2" a="1"/>
  <c r="O2572" i="2" s="1"/>
  <c r="O2573" i="2" a="1"/>
  <c r="O2573" i="2"/>
  <c r="O2574" i="2" a="1"/>
  <c r="O2574" i="2"/>
  <c r="O2575" i="2" a="1"/>
  <c r="O2575" i="2" s="1"/>
  <c r="O2576" i="2" a="1"/>
  <c r="O2576" i="2" s="1"/>
  <c r="O2577" i="2" a="1"/>
  <c r="O2577" i="2" s="1"/>
  <c r="O2578" i="2" a="1"/>
  <c r="O2578" i="2" s="1"/>
  <c r="O2579" i="2" a="1"/>
  <c r="O2579" i="2" s="1"/>
  <c r="O2580" i="2" a="1"/>
  <c r="O2580" i="2" s="1"/>
  <c r="O2581" i="2" a="1"/>
  <c r="O2581" i="2" s="1"/>
  <c r="O2582" i="2" a="1"/>
  <c r="O2582" i="2" s="1"/>
  <c r="O2583" i="2" a="1"/>
  <c r="O2583" i="2" s="1"/>
  <c r="O2584" i="2" a="1"/>
  <c r="O2584" i="2"/>
  <c r="O2585" i="2" a="1"/>
  <c r="O2585" i="2" s="1"/>
  <c r="O2586" i="2" a="1"/>
  <c r="O2586" i="2"/>
  <c r="O2587" i="2" a="1"/>
  <c r="O2587" i="2" s="1"/>
  <c r="O2588" i="2" a="1"/>
  <c r="O2588" i="2" s="1"/>
  <c r="O2589" i="2" a="1"/>
  <c r="O2589" i="2" s="1"/>
  <c r="O2590" i="2" a="1"/>
  <c r="O2590" i="2"/>
  <c r="O2591" i="2" a="1"/>
  <c r="O2591" i="2" s="1"/>
  <c r="O2592" i="2" a="1"/>
  <c r="O2592" i="2" s="1"/>
  <c r="O2593" i="2" a="1"/>
  <c r="O2593" i="2"/>
  <c r="O2594" i="2" a="1"/>
  <c r="O2594" i="2" s="1"/>
  <c r="O2595" i="2" a="1"/>
  <c r="O2595" i="2"/>
  <c r="O2596" i="2" a="1"/>
  <c r="O2596" i="2" s="1"/>
  <c r="O2597" i="2" a="1"/>
  <c r="O2597" i="2"/>
  <c r="O2598" i="2" a="1"/>
  <c r="O2598" i="2" s="1"/>
  <c r="O2599" i="2" a="1"/>
  <c r="O2599" i="2"/>
  <c r="O2600" i="2" a="1"/>
  <c r="O2600" i="2" s="1"/>
  <c r="O2601" i="2" a="1"/>
  <c r="O2601" i="2" s="1"/>
  <c r="O2602" i="2" a="1"/>
  <c r="O2602" i="2"/>
  <c r="O2603" i="2" a="1"/>
  <c r="O2603" i="2"/>
  <c r="O2604" i="2" a="1"/>
  <c r="O2604" i="2" s="1"/>
  <c r="O2605" i="2" a="1"/>
  <c r="O2605" i="2" s="1"/>
  <c r="O2606" i="2" a="1"/>
  <c r="O2606" i="2" s="1"/>
  <c r="O2607" i="2" a="1"/>
  <c r="O2607" i="2" s="1"/>
  <c r="O2608" i="2" a="1"/>
  <c r="O2608" i="2" s="1"/>
  <c r="O2609" i="2" a="1"/>
  <c r="O2609" i="2"/>
  <c r="O2610" i="2" a="1"/>
  <c r="O2610" i="2"/>
  <c r="O2611" i="2" a="1"/>
  <c r="O2611" i="2" s="1"/>
  <c r="O2612" i="2" a="1"/>
  <c r="O2612" i="2" s="1"/>
  <c r="O2613" i="2" a="1"/>
  <c r="O2613" i="2" s="1"/>
  <c r="O2614" i="2" a="1"/>
  <c r="O2614" i="2" s="1"/>
  <c r="O2615" i="2" a="1"/>
  <c r="O2615" i="2" s="1"/>
  <c r="O2616" i="2" a="1"/>
  <c r="O2616" i="2"/>
  <c r="O2617" i="2" a="1"/>
  <c r="O2617" i="2"/>
  <c r="O2618" i="2" a="1"/>
  <c r="O2618" i="2" s="1"/>
  <c r="O2619" i="2" a="1"/>
  <c r="O2619" i="2"/>
  <c r="O2620" i="2" a="1"/>
  <c r="O2620" i="2" s="1"/>
  <c r="O2621" i="2" a="1"/>
  <c r="O2621" i="2"/>
  <c r="O2622" i="2" a="1"/>
  <c r="O2622" i="2" s="1"/>
  <c r="O2623" i="2" a="1"/>
  <c r="O2623" i="2"/>
  <c r="O2624" i="2" a="1"/>
  <c r="O2624" i="2" s="1"/>
  <c r="O2625" i="2" a="1"/>
  <c r="O2625" i="2" s="1"/>
  <c r="O2626" i="2" a="1"/>
  <c r="O2626" i="2"/>
  <c r="O2627" i="2" a="1"/>
  <c r="O2627" i="2"/>
  <c r="O2628" i="2" a="1"/>
  <c r="O2628" i="2"/>
  <c r="O2629" i="2" a="1"/>
  <c r="O2629" i="2" s="1"/>
  <c r="O2630" i="2" a="1"/>
  <c r="O2630" i="2" s="1"/>
  <c r="O2631" i="2" a="1"/>
  <c r="O2631" i="2" s="1"/>
  <c r="O2632" i="2" a="1"/>
  <c r="O2632" i="2"/>
  <c r="O2633" i="2" a="1"/>
  <c r="O2633" i="2"/>
  <c r="O2634" i="2" a="1"/>
  <c r="O2634" i="2" s="1"/>
  <c r="O2635" i="2" a="1"/>
  <c r="O2635" i="2"/>
  <c r="O2636" i="2" a="1"/>
  <c r="O2636" i="2" s="1"/>
  <c r="O2637" i="2" a="1"/>
  <c r="O2637" i="2"/>
  <c r="O2638" i="2" a="1"/>
  <c r="O2638" i="2" s="1"/>
  <c r="O2639" i="2" a="1"/>
  <c r="O2639" i="2"/>
  <c r="O2640" i="2" a="1"/>
  <c r="O2640" i="2"/>
  <c r="O2641" i="2" a="1"/>
  <c r="O2641" i="2" s="1"/>
  <c r="O2642" i="2" a="1"/>
  <c r="O2642" i="2" s="1"/>
  <c r="O2643" i="2" a="1"/>
  <c r="O2643" i="2" s="1"/>
  <c r="O2644" i="2" a="1"/>
  <c r="O2644" i="2" s="1"/>
  <c r="O2645" i="2" a="1"/>
  <c r="O2645" i="2"/>
  <c r="O2646" i="2" a="1"/>
  <c r="O2646" i="2"/>
  <c r="O2647" i="2" a="1"/>
  <c r="O2647" i="2"/>
  <c r="O2648" i="2" a="1"/>
  <c r="O2648" i="2" s="1"/>
  <c r="O2649" i="2" a="1"/>
  <c r="O2649" i="2" s="1"/>
  <c r="O2650" i="2" a="1"/>
  <c r="O2650" i="2" s="1"/>
  <c r="O2651" i="2" a="1"/>
  <c r="O2651" i="2" s="1"/>
  <c r="O2652" i="2" a="1"/>
  <c r="O2652" i="2" s="1"/>
  <c r="O2653" i="2" a="1"/>
  <c r="O2653" i="2" s="1"/>
  <c r="O2654" i="2" a="1"/>
  <c r="O2654" i="2" s="1"/>
  <c r="O2655" i="2" a="1"/>
  <c r="O2655" i="2"/>
  <c r="O2656" i="2" a="1"/>
  <c r="O2656" i="2" s="1"/>
  <c r="O2657" i="2" a="1"/>
  <c r="O2657" i="2" s="1"/>
  <c r="O2658" i="2" a="1"/>
  <c r="O2658" i="2"/>
  <c r="O2659" i="2" a="1"/>
  <c r="O2659" i="2" s="1"/>
  <c r="O2660" i="2" a="1"/>
  <c r="O2660" i="2" s="1"/>
  <c r="O2661" i="2" a="1"/>
  <c r="O2661" i="2" s="1"/>
  <c r="O2662" i="2" a="1"/>
  <c r="O2662" i="2"/>
  <c r="O2663" i="2" a="1"/>
  <c r="O2663" i="2" s="1"/>
  <c r="O2664" i="2" a="1"/>
  <c r="O2664" i="2" s="1"/>
  <c r="O2665" i="2" a="1"/>
  <c r="O2665" i="2" s="1"/>
  <c r="O2666" i="2" a="1"/>
  <c r="O2666" i="2" s="1"/>
  <c r="O2667" i="2" a="1"/>
  <c r="O2667" i="2"/>
  <c r="O2668" i="2" a="1"/>
  <c r="O2668" i="2" s="1"/>
  <c r="O2669" i="2" a="1"/>
  <c r="O2669" i="2" s="1"/>
  <c r="O2670" i="2" a="1"/>
  <c r="O2670" i="2" s="1"/>
  <c r="O2671" i="2" a="1"/>
  <c r="O2671" i="2"/>
  <c r="O2672" i="2" a="1"/>
  <c r="O2672" i="2" s="1"/>
  <c r="O2673" i="2" a="1"/>
  <c r="O2673" i="2"/>
  <c r="O2674" i="2" a="1"/>
  <c r="O2674" i="2"/>
  <c r="O2675" i="2" a="1"/>
  <c r="O2675" i="2" s="1"/>
  <c r="O2676" i="2" a="1"/>
  <c r="O2676" i="2" s="1"/>
  <c r="O2677" i="2" a="1"/>
  <c r="O2677" i="2" s="1"/>
  <c r="O2678" i="2" a="1"/>
  <c r="O2678" i="2" s="1"/>
  <c r="O2679" i="2" a="1"/>
  <c r="O2679" i="2" s="1"/>
  <c r="O2680" i="2" a="1"/>
  <c r="O2680" i="2"/>
  <c r="O2681" i="2" a="1"/>
  <c r="O2681" i="2" s="1"/>
  <c r="O2682" i="2" a="1"/>
  <c r="O2682" i="2" s="1"/>
  <c r="O2683" i="2" a="1"/>
  <c r="O2683" i="2" s="1"/>
  <c r="O2684" i="2" a="1"/>
  <c r="O2684" i="2" s="1"/>
  <c r="O2685" i="2" a="1"/>
  <c r="O2685" i="2" s="1"/>
  <c r="O2686" i="2" a="1"/>
  <c r="O2686" i="2" s="1"/>
  <c r="O2687" i="2" a="1"/>
  <c r="O2687" i="2"/>
  <c r="O2688" i="2" a="1"/>
  <c r="O2688" i="2"/>
  <c r="O2689" i="2" a="1"/>
  <c r="O2689" i="2" s="1"/>
  <c r="O2690" i="2" a="1"/>
  <c r="O2690" i="2" s="1"/>
  <c r="O2691" i="2" a="1"/>
  <c r="O2691" i="2"/>
  <c r="O2692" i="2" a="1"/>
  <c r="O2692" i="2"/>
  <c r="O2693" i="2" a="1"/>
  <c r="O2693" i="2" s="1"/>
  <c r="O2694" i="2" a="1"/>
  <c r="O2694" i="2"/>
  <c r="O2695" i="2" a="1"/>
  <c r="O2695" i="2"/>
  <c r="O2696" i="2" a="1"/>
  <c r="O2696" i="2" s="1"/>
  <c r="O2697" i="2" a="1"/>
  <c r="O2697" i="2" s="1"/>
  <c r="O2698" i="2" a="1"/>
  <c r="O2698" i="2" s="1"/>
  <c r="O2699" i="2" a="1"/>
  <c r="O2699" i="2"/>
  <c r="O2700" i="2" a="1"/>
  <c r="O2700" i="2" s="1"/>
  <c r="O2701" i="2" a="1"/>
  <c r="O2701" i="2"/>
  <c r="O2702" i="2" a="1"/>
  <c r="O2702" i="2" s="1"/>
  <c r="O2703" i="2" a="1"/>
  <c r="O2703" i="2" s="1"/>
  <c r="O2704" i="2" a="1"/>
  <c r="O2704" i="2"/>
  <c r="O2705" i="2" a="1"/>
  <c r="O2705" i="2"/>
  <c r="O2706" i="2" a="1"/>
  <c r="O2706" i="2"/>
  <c r="O2707" i="2" a="1"/>
  <c r="O2707" i="2" s="1"/>
  <c r="O2708" i="2" a="1"/>
  <c r="O2708" i="2" s="1"/>
  <c r="O2709" i="2" a="1"/>
  <c r="O2709" i="2"/>
  <c r="O2710" i="2" a="1"/>
  <c r="O2710" i="2" s="1"/>
  <c r="O2711" i="2" a="1"/>
  <c r="O2711" i="2"/>
  <c r="O2712" i="2" a="1"/>
  <c r="O2712" i="2" s="1"/>
  <c r="O2713" i="2" a="1"/>
  <c r="O2713" i="2"/>
  <c r="O2714" i="2" a="1"/>
  <c r="O2714" i="2" s="1"/>
  <c r="O2715" i="2" a="1"/>
  <c r="O2715" i="2"/>
  <c r="O2716" i="2" a="1"/>
  <c r="O2716" i="2" s="1"/>
  <c r="O2717" i="2" a="1"/>
  <c r="O2717" i="2"/>
  <c r="O2718" i="2" a="1"/>
  <c r="O2718" i="2"/>
  <c r="O2719" i="2" a="1"/>
  <c r="O2719" i="2" s="1"/>
  <c r="O2720" i="2" a="1"/>
  <c r="O2720" i="2" s="1"/>
  <c r="O2721" i="2" a="1"/>
  <c r="O2721" i="2" s="1"/>
  <c r="O2722" i="2" a="1"/>
  <c r="O2722" i="2"/>
  <c r="O2723" i="2" a="1"/>
  <c r="O2723" i="2" s="1"/>
  <c r="O2724" i="2" a="1"/>
  <c r="O2724" i="2"/>
  <c r="O2725" i="2" a="1"/>
  <c r="O2725" i="2" s="1"/>
  <c r="O2726" i="2" a="1"/>
  <c r="O2726" i="2" s="1"/>
  <c r="O2727" i="2" a="1"/>
  <c r="O2727" i="2" s="1"/>
  <c r="O2728" i="2" a="1"/>
  <c r="O2728" i="2" s="1"/>
  <c r="O2729" i="2" a="1"/>
  <c r="O2729" i="2" s="1"/>
  <c r="O2730" i="2" a="1"/>
  <c r="O2730" i="2"/>
  <c r="O2731" i="2" a="1"/>
  <c r="O2731" i="2" s="1"/>
  <c r="O2732" i="2" a="1"/>
  <c r="O2732" i="2" s="1"/>
  <c r="O2733" i="2" a="1"/>
  <c r="O2733" i="2" s="1"/>
  <c r="O2734" i="2" a="1"/>
  <c r="O2734" i="2" s="1"/>
  <c r="O2735" i="2" a="1"/>
  <c r="O2735" i="2" s="1"/>
  <c r="O2736" i="2" a="1"/>
  <c r="O2736" i="2" s="1"/>
  <c r="O2737" i="2" a="1"/>
  <c r="O2737" i="2"/>
  <c r="O2738" i="2" a="1"/>
  <c r="O2738" i="2" s="1"/>
  <c r="O2739" i="2" a="1"/>
  <c r="O2739" i="2"/>
  <c r="O2740" i="2" a="1"/>
  <c r="O2740" i="2" s="1"/>
  <c r="O2741" i="2" a="1"/>
  <c r="O2741" i="2" s="1"/>
  <c r="O2742" i="2" a="1"/>
  <c r="O2742" i="2" s="1"/>
  <c r="O2743" i="2" a="1"/>
  <c r="O2743" i="2"/>
  <c r="O2744" i="2" a="1"/>
  <c r="O2744" i="2" s="1"/>
  <c r="O2745" i="2" a="1"/>
  <c r="O2745" i="2"/>
  <c r="O2746" i="2" a="1"/>
  <c r="O2746" i="2" s="1"/>
  <c r="O2747" i="2" a="1"/>
  <c r="O2747" i="2" s="1"/>
  <c r="O2748" i="2" a="1"/>
  <c r="O2748" i="2" s="1"/>
  <c r="O2749" i="2" a="1"/>
  <c r="O2749" i="2" s="1"/>
  <c r="O2750" i="2" a="1"/>
  <c r="O2750" i="2" s="1"/>
  <c r="O2751" i="2" a="1"/>
  <c r="O2751" i="2"/>
  <c r="O2752" i="2" a="1"/>
  <c r="O2752" i="2" s="1"/>
  <c r="O2753" i="2" a="1"/>
  <c r="O2753" i="2" s="1"/>
  <c r="O2754" i="2" a="1"/>
  <c r="O2754" i="2"/>
  <c r="O2755" i="2" a="1"/>
  <c r="O2755" i="2" s="1"/>
  <c r="O2756" i="2" a="1"/>
  <c r="O2756" i="2" s="1"/>
  <c r="O2757" i="2" a="1"/>
  <c r="O2757" i="2" s="1"/>
  <c r="O2758" i="2" a="1"/>
  <c r="O2758" i="2"/>
  <c r="O2759" i="2" a="1"/>
  <c r="O2759" i="2"/>
  <c r="O2760" i="2" a="1"/>
  <c r="O2760" i="2"/>
  <c r="O2761" i="2" a="1"/>
  <c r="O2761" i="2" s="1"/>
  <c r="O2762" i="2" a="1"/>
  <c r="O2762" i="2" s="1"/>
  <c r="O2763" i="2" a="1"/>
  <c r="O2763" i="2"/>
  <c r="O2764" i="2" a="1"/>
  <c r="O2764" i="2" s="1"/>
  <c r="O2765" i="2" a="1"/>
  <c r="O2765" i="2"/>
  <c r="O2766" i="2" a="1"/>
  <c r="O2766" i="2" s="1"/>
  <c r="O2767" i="2" a="1"/>
  <c r="O2767" i="2"/>
  <c r="O2768" i="2" a="1"/>
  <c r="O2768" i="2" s="1"/>
  <c r="O2769" i="2" a="1"/>
  <c r="O2769" i="2" s="1"/>
  <c r="O2770" i="2" a="1"/>
  <c r="O2770" i="2"/>
  <c r="O2771" i="2" a="1"/>
  <c r="O2771" i="2" s="1"/>
  <c r="O2772" i="2" a="1"/>
  <c r="O2772" i="2"/>
  <c r="O2773" i="2" a="1"/>
  <c r="O2773" i="2"/>
  <c r="O2774" i="2" a="1"/>
  <c r="O2774" i="2" s="1"/>
  <c r="O2775" i="2" a="1"/>
  <c r="O2775" i="2" s="1"/>
  <c r="O2776" i="2" a="1"/>
  <c r="O2776" i="2"/>
  <c r="O2777" i="2" a="1"/>
  <c r="O2777" i="2"/>
  <c r="O2778" i="2" a="1"/>
  <c r="O2778" i="2" s="1"/>
  <c r="O2779" i="2" a="1"/>
  <c r="O2779" i="2"/>
  <c r="O2780" i="2" a="1"/>
  <c r="O2780" i="2" s="1"/>
  <c r="O2781" i="2" a="1"/>
  <c r="O2781" i="2"/>
  <c r="O2782" i="2" a="1"/>
  <c r="O2782" i="2" s="1"/>
  <c r="O2783" i="2" a="1"/>
  <c r="O2783" i="2"/>
  <c r="O2784" i="2" a="1"/>
  <c r="O2784" i="2"/>
  <c r="O2785" i="2" a="1"/>
  <c r="O2785" i="2" s="1"/>
  <c r="O2786" i="2" a="1"/>
  <c r="O2786" i="2" s="1"/>
  <c r="O2787" i="2" a="1"/>
  <c r="O2787" i="2"/>
  <c r="O2788" i="2" a="1"/>
  <c r="O2788" i="2" s="1"/>
  <c r="O2789" i="2" a="1"/>
  <c r="O2789" i="2"/>
  <c r="O2790" i="2" a="1"/>
  <c r="O2790" i="2" s="1"/>
  <c r="O2791" i="2" a="1"/>
  <c r="O2791" i="2"/>
  <c r="O2792" i="2" a="1"/>
  <c r="O2792" i="2" s="1"/>
  <c r="O2793" i="2" a="1"/>
  <c r="O2793" i="2"/>
  <c r="O2794" i="2" a="1"/>
  <c r="O2794" i="2"/>
  <c r="O2795" i="2" a="1"/>
  <c r="O2795" i="2" s="1"/>
  <c r="O2796" i="2" a="1"/>
  <c r="O2796" i="2"/>
  <c r="O2797" i="2" a="1"/>
  <c r="O2797" i="2" s="1"/>
  <c r="O2798" i="2" a="1"/>
  <c r="O2798" i="2" s="1"/>
  <c r="O2799" i="2" a="1"/>
  <c r="O2799" i="2" s="1"/>
  <c r="O2800" i="2" a="1"/>
  <c r="O2800" i="2"/>
  <c r="O2801" i="2" a="1"/>
  <c r="O2801" i="2" s="1"/>
  <c r="O2802" i="2" a="1"/>
  <c r="O2802" i="2"/>
  <c r="O2803" i="2" a="1"/>
  <c r="O2803" i="2"/>
  <c r="O2804" i="2" a="1"/>
  <c r="O2804" i="2" s="1"/>
  <c r="O2805" i="2" a="1"/>
  <c r="O2805" i="2" s="1"/>
  <c r="O2806" i="2" a="1"/>
  <c r="O2806" i="2" s="1"/>
  <c r="O2807" i="2" a="1"/>
  <c r="O2807" i="2"/>
  <c r="O2808" i="2" a="1"/>
  <c r="O2808" i="2" s="1"/>
  <c r="O2809" i="2" a="1"/>
  <c r="O2809" i="2"/>
  <c r="O2810" i="2" a="1"/>
  <c r="O2810" i="2" s="1"/>
  <c r="O2811" i="2" a="1"/>
  <c r="O2811" i="2"/>
  <c r="O2812" i="2" a="1"/>
  <c r="O2812" i="2" s="1"/>
  <c r="O2813" i="2" a="1"/>
  <c r="O2813" i="2"/>
  <c r="O2814" i="2" a="1"/>
  <c r="O2814" i="2" s="1"/>
  <c r="O2815" i="2" a="1"/>
  <c r="O2815" i="2"/>
  <c r="O2816" i="2" a="1"/>
  <c r="O2816" i="2" s="1"/>
  <c r="O2817" i="2" a="1"/>
  <c r="O2817" i="2"/>
  <c r="O2818" i="2" a="1"/>
  <c r="O2818" i="2" s="1"/>
  <c r="O2819" i="2" a="1"/>
  <c r="O2819" i="2" s="1"/>
  <c r="O2820" i="2" a="1"/>
  <c r="O2820" i="2" s="1"/>
  <c r="O2821" i="2" a="1"/>
  <c r="O2821" i="2" s="1"/>
  <c r="O2822" i="2" a="1"/>
  <c r="O2822" i="2" s="1"/>
  <c r="O2823" i="2" a="1"/>
  <c r="O2823" i="2"/>
  <c r="O2824" i="2" a="1"/>
  <c r="O2824" i="2"/>
  <c r="O2825" i="2" a="1"/>
  <c r="O2825" i="2"/>
  <c r="O2826" i="2" a="1"/>
  <c r="O2826" i="2" s="1"/>
  <c r="O2827" i="2" a="1"/>
  <c r="O2827" i="2" s="1"/>
  <c r="O2828" i="2" a="1"/>
  <c r="O2828" i="2" s="1"/>
  <c r="O2829" i="2" a="1"/>
  <c r="O2829" i="2"/>
  <c r="O2830" i="2" a="1"/>
  <c r="O2830" i="2" s="1"/>
  <c r="O2831" i="2" a="1"/>
  <c r="O2831" i="2" s="1"/>
  <c r="O2832" i="2" a="1"/>
  <c r="O2832" i="2"/>
  <c r="O2833" i="2" a="1"/>
  <c r="O2833" i="2" s="1"/>
  <c r="O2834" i="2" a="1"/>
  <c r="O2834" i="2" s="1"/>
  <c r="O2835" i="2" a="1"/>
  <c r="O2835" i="2"/>
  <c r="O2836" i="2" a="1"/>
  <c r="O2836" i="2"/>
  <c r="O2837" i="2" a="1"/>
  <c r="O2837" i="2" s="1"/>
  <c r="O2838" i="2" a="1"/>
  <c r="O2838" i="2" s="1"/>
  <c r="O2839" i="2" a="1"/>
  <c r="O2839" i="2"/>
  <c r="O2840" i="2" a="1"/>
  <c r="O2840" i="2" s="1"/>
  <c r="O2841" i="2" a="1"/>
  <c r="O2841" i="2" s="1"/>
  <c r="O2842" i="2" a="1"/>
  <c r="O2842" i="2" s="1"/>
  <c r="O2843" i="2" a="1"/>
  <c r="O2843" i="2" s="1"/>
  <c r="O2844" i="2" a="1"/>
  <c r="O2844" i="2" s="1"/>
  <c r="O2845" i="2" a="1"/>
  <c r="O2845" i="2"/>
  <c r="O2846" i="2" a="1"/>
  <c r="O2846" i="2" s="1"/>
  <c r="O2847" i="2" a="1"/>
  <c r="O2847" i="2" s="1"/>
  <c r="O2848" i="2" a="1"/>
  <c r="O2848" i="2"/>
  <c r="O2849" i="2" a="1"/>
  <c r="O2849" i="2" s="1"/>
  <c r="O2850" i="2" a="1"/>
  <c r="O2850" i="2"/>
  <c r="O2851" i="2" a="1"/>
  <c r="O2851" i="2"/>
  <c r="O2852" i="2" a="1"/>
  <c r="O2852" i="2" s="1"/>
  <c r="O2853" i="2" a="1"/>
  <c r="O2853" i="2"/>
  <c r="O2854" i="2" a="1"/>
  <c r="O2854" i="2" s="1"/>
  <c r="O2855" i="2" a="1"/>
  <c r="O2855" i="2"/>
  <c r="O2856" i="2" a="1"/>
  <c r="O2856" i="2" s="1"/>
  <c r="O2857" i="2" a="1"/>
  <c r="O2857" i="2" s="1"/>
  <c r="O2858" i="2" a="1"/>
  <c r="O2858" i="2" s="1"/>
  <c r="O2859" i="2" a="1"/>
  <c r="O2859" i="2"/>
  <c r="O2860" i="2" a="1"/>
  <c r="O2860" i="2" s="1"/>
  <c r="O2861" i="2" a="1"/>
  <c r="O2861" i="2"/>
  <c r="O2862" i="2" a="1"/>
  <c r="O2862" i="2"/>
  <c r="O2863" i="2" a="1"/>
  <c r="O2863" i="2" s="1"/>
  <c r="O2864" i="2" a="1"/>
  <c r="O2864" i="2" s="1"/>
  <c r="O2865" i="2" a="1"/>
  <c r="O2865" i="2" s="1"/>
  <c r="O2866" i="2" a="1"/>
  <c r="O2866" i="2" s="1"/>
  <c r="O2867" i="2" a="1"/>
  <c r="O2867" i="2" s="1"/>
  <c r="O2868" i="2" a="1"/>
  <c r="O2868" i="2" s="1"/>
  <c r="O2869" i="2" a="1"/>
  <c r="O2869" i="2"/>
  <c r="O2870" i="2" a="1"/>
  <c r="O2870" i="2" s="1"/>
  <c r="O2871" i="2" a="1"/>
  <c r="O2871" i="2"/>
  <c r="O2872" i="2" a="1"/>
  <c r="O2872" i="2"/>
  <c r="O2873" i="2" a="1"/>
  <c r="O2873" i="2" s="1"/>
  <c r="O2874" i="2" a="1"/>
  <c r="O2874" i="2"/>
  <c r="O2875" i="2" a="1"/>
  <c r="O2875" i="2" s="1"/>
  <c r="O2876" i="2" a="1"/>
  <c r="O2876" i="2" s="1"/>
  <c r="O2877" i="2" a="1"/>
  <c r="O2877" i="2"/>
  <c r="O2878" i="2" a="1"/>
  <c r="O2878" i="2"/>
  <c r="O2879" i="2" a="1"/>
  <c r="O2879" i="2"/>
  <c r="O2880" i="2" a="1"/>
  <c r="O2880" i="2" s="1"/>
  <c r="O2881" i="2" a="1"/>
  <c r="O2881" i="2"/>
  <c r="O2882" i="2" a="1"/>
  <c r="O2882" i="2" s="1"/>
  <c r="O2883" i="2" a="1"/>
  <c r="O2883" i="2" s="1"/>
  <c r="O2884" i="2" a="1"/>
  <c r="O2884" i="2" s="1"/>
  <c r="O2885" i="2" a="1"/>
  <c r="O2885" i="2"/>
  <c r="O2886" i="2" a="1"/>
  <c r="O2886" i="2" s="1"/>
  <c r="O2887" i="2" a="1"/>
  <c r="O2887" i="2"/>
  <c r="O2888" i="2" a="1"/>
  <c r="O2888" i="2" s="1"/>
  <c r="O2889" i="2" a="1"/>
  <c r="O2889" i="2"/>
  <c r="O2890" i="2" a="1"/>
  <c r="O2890" i="2" s="1"/>
  <c r="O2891" i="2" a="1"/>
  <c r="O2891" i="2"/>
  <c r="O2892" i="2" a="1"/>
  <c r="O2892" i="2"/>
  <c r="O2893" i="2" a="1"/>
  <c r="O2893" i="2" s="1"/>
  <c r="O2894" i="2" a="1"/>
  <c r="O2894" i="2" s="1"/>
  <c r="O2895" i="2" a="1"/>
  <c r="O2895" i="2"/>
  <c r="O2896" i="2" a="1"/>
  <c r="O2896" i="2" s="1"/>
  <c r="O2897" i="2" a="1"/>
  <c r="O2897" i="2" s="1"/>
  <c r="O2898" i="2" a="1"/>
  <c r="O2898" i="2" s="1"/>
  <c r="O2899" i="2" a="1"/>
  <c r="O2899" i="2" s="1"/>
  <c r="O2900" i="2" a="1"/>
  <c r="O2900" i="2" s="1"/>
  <c r="O2901" i="2" a="1"/>
  <c r="O2901" i="2"/>
  <c r="O2902" i="2" a="1"/>
  <c r="O2902" i="2" s="1"/>
  <c r="O2903" i="2" a="1"/>
  <c r="O2903" i="2"/>
  <c r="O2904" i="2" a="1"/>
  <c r="O2904" i="2" s="1"/>
  <c r="O2905" i="2" a="1"/>
  <c r="O2905" i="2" s="1"/>
  <c r="O2906" i="2" a="1"/>
  <c r="O2906" i="2" s="1"/>
  <c r="O2907" i="2" a="1"/>
  <c r="O2907" i="2"/>
  <c r="O2908" i="2" a="1"/>
  <c r="O2908" i="2"/>
  <c r="O2909" i="2" a="1"/>
  <c r="O2909" i="2"/>
  <c r="O2910" i="2" a="1"/>
  <c r="O2910" i="2" s="1"/>
  <c r="O2911" i="2" a="1"/>
  <c r="O2911" i="2"/>
  <c r="O2912" i="2" a="1"/>
  <c r="O2912" i="2" s="1"/>
  <c r="O2913" i="2" a="1"/>
  <c r="O2913" i="2" s="1"/>
  <c r="O2914" i="2" a="1"/>
  <c r="O2914" i="2" s="1"/>
  <c r="O2915" i="2" a="1"/>
  <c r="O2915" i="2"/>
  <c r="O2916" i="2" a="1"/>
  <c r="O2916" i="2" s="1"/>
  <c r="O2917" i="2" a="1"/>
  <c r="O2917" i="2" s="1"/>
  <c r="O2918" i="2" a="1"/>
  <c r="O2918" i="2" s="1"/>
  <c r="O2919" i="2" a="1"/>
  <c r="O2919" i="2" s="1"/>
  <c r="O2920" i="2" a="1"/>
  <c r="O2920" i="2"/>
  <c r="O2921" i="2" a="1"/>
  <c r="O2921" i="2" s="1"/>
  <c r="O2922" i="2" a="1"/>
  <c r="O2922" i="2"/>
  <c r="O2923" i="2" a="1"/>
  <c r="O2923" i="2"/>
  <c r="O2924" i="2" a="1"/>
  <c r="O2924" i="2" s="1"/>
  <c r="O2925" i="2" a="1"/>
  <c r="O2925" i="2" s="1"/>
  <c r="O2926" i="2" a="1"/>
  <c r="O2926" i="2" s="1"/>
  <c r="O2927" i="2" a="1"/>
  <c r="O2927" i="2" s="1"/>
  <c r="O2928" i="2" a="1"/>
  <c r="O2928" i="2" s="1"/>
  <c r="O2929" i="2" a="1"/>
  <c r="O2929" i="2" s="1"/>
  <c r="O2930" i="2" a="1"/>
  <c r="O2930" i="2" s="1"/>
  <c r="O2931" i="2" a="1"/>
  <c r="O2931" i="2"/>
  <c r="O2932" i="2" a="1"/>
  <c r="O2932" i="2" s="1"/>
  <c r="O2933" i="2" a="1"/>
  <c r="O2933" i="2"/>
  <c r="O2934" i="2" a="1"/>
  <c r="O2934" i="2" s="1"/>
  <c r="O2935" i="2" a="1"/>
  <c r="O2935" i="2" s="1"/>
  <c r="O2936" i="2" a="1"/>
  <c r="O2936" i="2" s="1"/>
  <c r="O2937" i="2" a="1"/>
  <c r="O2937" i="2" s="1"/>
  <c r="O2938" i="2" a="1"/>
  <c r="O2938" i="2"/>
  <c r="O2939" i="2" a="1"/>
  <c r="O2939" i="2" s="1"/>
  <c r="O2940" i="2" a="1"/>
  <c r="O2940" i="2"/>
  <c r="O2941" i="2" a="1"/>
  <c r="O2941" i="2" s="1"/>
  <c r="O2942" i="2" a="1"/>
  <c r="O2942" i="2" s="1"/>
  <c r="O2943" i="2" a="1"/>
  <c r="O2943" i="2" s="1"/>
  <c r="O2944" i="2" a="1"/>
  <c r="O2944" i="2"/>
  <c r="O2945" i="2" a="1"/>
  <c r="O2945" i="2" s="1"/>
  <c r="O2946" i="2" a="1"/>
  <c r="O2946" i="2"/>
  <c r="O2947" i="2" a="1"/>
  <c r="O2947" i="2"/>
  <c r="O2948" i="2" a="1"/>
  <c r="O2948" i="2" s="1"/>
  <c r="O2949" i="2" a="1"/>
  <c r="O2949" i="2"/>
  <c r="O2950" i="2" a="1"/>
  <c r="O2950" i="2" s="1"/>
  <c r="O2951" i="2" a="1"/>
  <c r="O2951" i="2"/>
  <c r="O2952" i="2" a="1"/>
  <c r="O2952" i="2" s="1"/>
  <c r="O2953" i="2" a="1"/>
  <c r="O2953" i="2"/>
  <c r="O2954" i="2" a="1"/>
  <c r="O2954" i="2" s="1"/>
  <c r="O2955" i="2" a="1"/>
  <c r="O2955" i="2"/>
  <c r="O2956" i="2" a="1"/>
  <c r="O2956" i="2"/>
  <c r="O2957" i="2" a="1"/>
  <c r="O2957" i="2" s="1"/>
  <c r="O2958" i="2" a="1"/>
  <c r="O2958" i="2" s="1"/>
  <c r="O2959" i="2" a="1"/>
  <c r="O2959" i="2"/>
  <c r="O2960" i="2" a="1"/>
  <c r="O2960" i="2" s="1"/>
  <c r="O2961" i="2" a="1"/>
  <c r="O2961" i="2" s="1"/>
  <c r="O2962" i="2" a="1"/>
  <c r="O2962" i="2"/>
  <c r="O2963" i="2" a="1"/>
  <c r="O2963" i="2"/>
  <c r="O2964" i="2" a="1"/>
  <c r="O2964" i="2"/>
  <c r="O2965" i="2" a="1"/>
  <c r="O2965" i="2" s="1"/>
  <c r="O2966" i="2" a="1"/>
  <c r="O2966" i="2" s="1"/>
  <c r="O2967" i="2" a="1"/>
  <c r="O2967" i="2" s="1"/>
  <c r="O2968" i="2" a="1"/>
  <c r="O2968" i="2" s="1"/>
  <c r="O2969" i="2" a="1"/>
  <c r="O2969" i="2" s="1"/>
  <c r="O2970" i="2" a="1"/>
  <c r="O2970" i="2"/>
  <c r="O2971" i="2" a="1"/>
  <c r="O2971" i="2" s="1"/>
  <c r="O2972" i="2" a="1"/>
  <c r="O2972" i="2" s="1"/>
  <c r="O2973" i="2" a="1"/>
  <c r="O2973" i="2" s="1"/>
  <c r="O2974" i="2" a="1"/>
  <c r="O2974" i="2"/>
  <c r="O2975" i="2" a="1"/>
  <c r="O2975" i="2" s="1"/>
  <c r="O2976" i="2" a="1"/>
  <c r="O2976" i="2"/>
  <c r="O2977" i="2" a="1"/>
  <c r="O2977" i="2"/>
  <c r="O2978" i="2" a="1"/>
  <c r="O2978" i="2" s="1"/>
  <c r="O2979" i="2" a="1"/>
  <c r="O2979" i="2"/>
  <c r="O2980" i="2" a="1"/>
  <c r="O2980" i="2" s="1"/>
  <c r="O2981" i="2" a="1"/>
  <c r="O2981" i="2"/>
  <c r="O2982" i="2" a="1"/>
  <c r="O2982" i="2"/>
  <c r="O2983" i="2" a="1"/>
  <c r="O2983" i="2" s="1"/>
  <c r="O2984" i="2" a="1"/>
  <c r="O2984" i="2" s="1"/>
  <c r="O2985" i="2" a="1"/>
  <c r="O2985" i="2" s="1"/>
  <c r="O2986" i="2" a="1"/>
  <c r="O2986" i="2" s="1"/>
  <c r="O2987" i="2" a="1"/>
  <c r="O2987" i="2"/>
  <c r="O2988" i="2" a="1"/>
  <c r="O2988" i="2" s="1"/>
  <c r="O2989" i="2" a="1"/>
  <c r="O2989" i="2"/>
  <c r="O2990" i="2" a="1"/>
  <c r="O2990" i="2" s="1"/>
  <c r="O2991" i="2" a="1"/>
  <c r="O2991" i="2" s="1"/>
  <c r="O2992" i="2" a="1"/>
  <c r="O2992" i="2" s="1"/>
  <c r="O2993" i="2" a="1"/>
  <c r="O2993" i="2" s="1"/>
  <c r="O2994" i="2" a="1"/>
  <c r="O2994" i="2"/>
  <c r="O2995" i="2" a="1"/>
  <c r="O2995" i="2" s="1"/>
  <c r="O2996" i="2" a="1"/>
  <c r="O2996" i="2"/>
  <c r="O2997" i="2" a="1"/>
  <c r="O2997" i="2" s="1"/>
  <c r="O2998" i="2" a="1"/>
  <c r="O2998" i="2"/>
  <c r="O2999" i="2" a="1"/>
  <c r="O2999" i="2" s="1"/>
  <c r="O3000" i="2" a="1"/>
  <c r="O3000" i="2" s="1"/>
  <c r="O3001" i="2" a="1"/>
  <c r="O3001" i="2"/>
  <c r="O3002" i="2" a="1"/>
  <c r="O3002" i="2"/>
  <c r="O3003" i="2" a="1"/>
  <c r="O3003" i="2" s="1"/>
  <c r="O3004" i="2" a="1"/>
  <c r="O3004" i="2"/>
  <c r="O3005" i="2" a="1"/>
  <c r="O3005" i="2"/>
  <c r="O3006" i="2" a="1"/>
  <c r="O3006" i="2"/>
  <c r="O3007" i="2" a="1"/>
  <c r="O3007" i="2" s="1"/>
  <c r="O3008" i="2" a="1"/>
  <c r="O3008" i="2" s="1"/>
  <c r="O3009" i="2" a="1"/>
  <c r="O3009" i="2" s="1"/>
  <c r="O3010" i="2" a="1"/>
  <c r="O3010" i="2" s="1"/>
  <c r="O3011" i="2" a="1"/>
  <c r="O3011" i="2" s="1"/>
  <c r="O3012" i="2" a="1"/>
  <c r="O3012" i="2"/>
  <c r="O3013" i="2" a="1"/>
  <c r="O3013" i="2"/>
  <c r="O3014" i="2" a="1"/>
  <c r="O3014" i="2" s="1"/>
  <c r="O3015" i="2" a="1"/>
  <c r="O3015" i="2" s="1"/>
  <c r="O3016" i="2" a="1"/>
  <c r="O3016" i="2" s="1"/>
  <c r="O3017" i="2" a="1"/>
  <c r="O3017" i="2"/>
  <c r="O3018" i="2" a="1"/>
  <c r="O3018" i="2"/>
  <c r="O3019" i="2" a="1"/>
  <c r="O3019" i="2"/>
  <c r="O3020" i="2" a="1"/>
  <c r="O3020" i="2"/>
  <c r="O3021" i="2" a="1"/>
  <c r="O3021" i="2" s="1"/>
  <c r="O3022" i="2" a="1"/>
  <c r="O3022" i="2"/>
  <c r="O3023" i="2" a="1"/>
  <c r="O3023" i="2" s="1"/>
  <c r="O3024" i="2" a="1"/>
  <c r="O3024" i="2"/>
  <c r="O3025" i="2" a="1"/>
  <c r="O3025" i="2"/>
  <c r="O3026" i="2" a="1"/>
  <c r="O3026" i="2"/>
  <c r="O3027" i="2" a="1"/>
  <c r="O3027" i="2" s="1"/>
  <c r="O3028" i="2" a="1"/>
  <c r="O3028" i="2" s="1"/>
  <c r="O3029" i="2" a="1"/>
  <c r="O3029" i="2" s="1"/>
  <c r="O3030" i="2" a="1"/>
  <c r="O3030" i="2"/>
  <c r="O3031" i="2" a="1"/>
  <c r="O3031" i="2"/>
  <c r="O3032" i="2" a="1"/>
  <c r="O3032" i="2"/>
  <c r="O3033" i="2" a="1"/>
  <c r="O3033" i="2" s="1"/>
  <c r="O3034" i="2" a="1"/>
  <c r="O3034" i="2"/>
  <c r="O3035" i="2" a="1"/>
  <c r="O3035" i="2"/>
  <c r="O3036" i="2" a="1"/>
  <c r="O3036" i="2" s="1"/>
  <c r="O3037" i="2" a="1"/>
  <c r="O3037" i="2" s="1"/>
  <c r="O3038" i="2" a="1"/>
  <c r="O3038" i="2"/>
  <c r="O3039" i="2" a="1"/>
  <c r="O3039" i="2" s="1"/>
  <c r="O3040" i="2" a="1"/>
  <c r="O3040" i="2"/>
  <c r="O3041" i="2" a="1"/>
  <c r="O3041" i="2" s="1"/>
  <c r="O3042" i="2" a="1"/>
  <c r="O3042" i="2"/>
  <c r="O3043" i="2" a="1"/>
  <c r="O3043" i="2"/>
  <c r="O3044" i="2" a="1"/>
  <c r="O3044" i="2" s="1"/>
  <c r="O3045" i="2" a="1"/>
  <c r="O3045" i="2" s="1"/>
  <c r="O3046" i="2" a="1"/>
  <c r="O3046" i="2" s="1"/>
  <c r="O3047" i="2" a="1"/>
  <c r="O3047" i="2"/>
  <c r="O3048" i="2" a="1"/>
  <c r="O3048" i="2"/>
  <c r="O3049" i="2" a="1"/>
  <c r="O3049" i="2" s="1"/>
  <c r="O3050" i="2" a="1"/>
  <c r="O3050" i="2" s="1"/>
  <c r="O3051" i="2" a="1"/>
  <c r="O3051" i="2" s="1"/>
  <c r="O3052" i="2" a="1"/>
  <c r="O3052" i="2" s="1"/>
  <c r="O3053" i="2" a="1"/>
  <c r="O3053" i="2" s="1"/>
  <c r="O3054" i="2" a="1"/>
  <c r="O3054" i="2" s="1"/>
  <c r="O3055" i="2" a="1"/>
  <c r="O3055" i="2"/>
  <c r="O3056" i="2" a="1"/>
  <c r="O3056" i="2"/>
  <c r="O3057" i="2" a="1"/>
  <c r="O3057" i="2" s="1"/>
  <c r="O3058" i="2" a="1"/>
  <c r="O3058" i="2"/>
  <c r="O3059" i="2" a="1"/>
  <c r="O3059" i="2" s="1"/>
  <c r="O3060" i="2" a="1"/>
  <c r="O3060" i="2" s="1"/>
  <c r="O3061" i="2" a="1"/>
  <c r="O3061" i="2"/>
  <c r="O3062" i="2" a="1"/>
  <c r="O3062" i="2" s="1"/>
  <c r="O3063" i="2" a="1"/>
  <c r="O3063" i="2" s="1"/>
  <c r="O3064" i="2" a="1"/>
  <c r="O3064" i="2" s="1"/>
  <c r="O3065" i="2" a="1"/>
  <c r="O3065" i="2"/>
  <c r="O3066" i="2" a="1"/>
  <c r="O3066" i="2" s="1"/>
  <c r="O3067" i="2" a="1"/>
  <c r="O3067" i="2" s="1"/>
  <c r="O3068" i="2" a="1"/>
  <c r="O3068" i="2"/>
  <c r="O3069" i="2" a="1"/>
  <c r="O3069" i="2" s="1"/>
  <c r="O3070" i="2" a="1"/>
  <c r="O3070" i="2"/>
  <c r="O3071" i="2" a="1"/>
  <c r="O3071" i="2"/>
  <c r="O3072" i="2" a="1"/>
  <c r="O3072" i="2"/>
  <c r="O3073" i="2" a="1"/>
  <c r="O3073" i="2" s="1"/>
  <c r="O3074" i="2" a="1"/>
  <c r="O3074" i="2"/>
  <c r="O3075" i="2" a="1"/>
  <c r="O3075" i="2" s="1"/>
  <c r="O3076" i="2" a="1"/>
  <c r="O3076" i="2"/>
  <c r="O3077" i="2" a="1"/>
  <c r="O3077" i="2"/>
  <c r="O3078" i="2" a="1"/>
  <c r="O3078" i="2" s="1"/>
  <c r="O3079" i="2" a="1"/>
  <c r="O3079" i="2" s="1"/>
  <c r="O3080" i="2" a="1"/>
  <c r="O3080" i="2" s="1"/>
  <c r="O3081" i="2" a="1"/>
  <c r="O3081" i="2" s="1"/>
  <c r="O3082" i="2" a="1"/>
  <c r="O3082" i="2" s="1"/>
  <c r="O3083" i="2" a="1"/>
  <c r="O3083" i="2"/>
  <c r="O3084" i="2" a="1"/>
  <c r="O3084" i="2"/>
  <c r="O3085" i="2" a="1"/>
  <c r="O3085" i="2"/>
  <c r="O3086" i="2" a="1"/>
  <c r="O3086" i="2"/>
  <c r="O3087" i="2" a="1"/>
  <c r="O3087" i="2" s="1"/>
  <c r="O3088" i="2" a="1"/>
  <c r="O3088" i="2"/>
  <c r="O3089" i="2" a="1"/>
  <c r="O3089" i="2"/>
  <c r="O3090" i="2" a="1"/>
  <c r="O3090" i="2"/>
  <c r="O3091" i="2" a="1"/>
  <c r="O3091" i="2" s="1"/>
  <c r="O3092" i="2" a="1"/>
  <c r="O3092" i="2" s="1"/>
  <c r="O3093" i="2" a="1"/>
  <c r="O3093" i="2" s="1"/>
  <c r="O3094" i="2" a="1"/>
  <c r="O3094" i="2"/>
  <c r="O3095" i="2" a="1"/>
  <c r="O3095" i="2" s="1"/>
  <c r="O3096" i="2" a="1"/>
  <c r="O3096" i="2"/>
  <c r="O3097" i="2" a="1"/>
  <c r="O3097" i="2"/>
  <c r="O3098" i="2" a="1"/>
  <c r="O3098" i="2"/>
  <c r="O3099" i="2" a="1"/>
  <c r="O3099" i="2" s="1"/>
  <c r="O3100" i="2" a="1"/>
  <c r="O3100" i="2" s="1"/>
  <c r="O3101" i="2" a="1"/>
  <c r="O3101" i="2" s="1"/>
  <c r="O3102" i="2" a="1"/>
  <c r="O3102" i="2"/>
  <c r="O3103" i="2" a="1"/>
  <c r="O3103" i="2"/>
  <c r="O3104" i="2" a="1"/>
  <c r="O3104" i="2"/>
  <c r="O3105" i="2" a="1"/>
  <c r="O3105" i="2" s="1"/>
  <c r="O3106" i="2" a="1"/>
  <c r="O3106" i="2"/>
  <c r="O3107" i="2" a="1"/>
  <c r="O3107" i="2"/>
  <c r="O3108" i="2" a="1"/>
  <c r="O3108" i="2" s="1"/>
  <c r="O3109" i="2" a="1"/>
  <c r="O3109" i="2"/>
  <c r="O3110" i="2" a="1"/>
  <c r="O3110" i="2"/>
  <c r="O3111" i="2" a="1"/>
  <c r="O3111" i="2" s="1"/>
  <c r="O3112" i="2" a="1"/>
  <c r="O3112" i="2"/>
  <c r="O3113" i="2" a="1"/>
  <c r="O3113" i="2" s="1"/>
  <c r="O3114" i="2" a="1"/>
  <c r="O3114" i="2" s="1"/>
  <c r="O3115" i="2" a="1"/>
  <c r="O3115" i="2"/>
  <c r="O3116" i="2" a="1"/>
  <c r="O3116" i="2"/>
  <c r="O3117" i="2" a="1"/>
  <c r="O3117" i="2" s="1"/>
  <c r="O3118" i="2" a="1"/>
  <c r="O3118" i="2"/>
  <c r="O3119" i="2" a="1"/>
  <c r="O3119" i="2"/>
  <c r="O3120" i="2" a="1"/>
  <c r="O3120" i="2"/>
  <c r="O3121" i="2" a="1"/>
  <c r="O3121" i="2" s="1"/>
  <c r="O3122" i="2" a="1"/>
  <c r="O3122" i="2" s="1"/>
  <c r="O3123" i="2" a="1"/>
  <c r="O3123" i="2" s="1"/>
  <c r="O3124" i="2" a="1"/>
  <c r="O3124" i="2" s="1"/>
  <c r="O3125" i="2" a="1"/>
  <c r="O3125" i="2"/>
  <c r="O3126" i="2" a="1"/>
  <c r="O3126" i="2" s="1"/>
  <c r="O3127" i="2" a="1"/>
  <c r="O3127" i="2"/>
  <c r="O3128" i="2" a="1"/>
  <c r="O3128" i="2"/>
  <c r="O3129" i="2" a="1"/>
  <c r="O3129" i="2" s="1"/>
  <c r="O3130" i="2" a="1"/>
  <c r="O3130" i="2" s="1"/>
  <c r="O3131" i="2" a="1"/>
  <c r="O3131" i="2" s="1"/>
  <c r="O3132" i="2" a="1"/>
  <c r="O3132" i="2"/>
  <c r="O3133" i="2" a="1"/>
  <c r="O3133" i="2"/>
  <c r="O3134" i="2" a="1"/>
  <c r="O3134" i="2" s="1"/>
  <c r="O3135" i="2" a="1"/>
  <c r="O3135" i="2" s="1"/>
  <c r="O3136" i="2" a="1"/>
  <c r="O3136" i="2"/>
  <c r="O3137" i="2" a="1"/>
  <c r="O3137" i="2" s="1"/>
  <c r="O3138" i="2" a="1"/>
  <c r="O3138" i="2" s="1"/>
  <c r="O3139" i="2" a="1"/>
  <c r="O3139" i="2" s="1"/>
  <c r="O3140" i="2" a="1"/>
  <c r="O3140" i="2"/>
  <c r="O3141" i="2" a="1"/>
  <c r="O3141" i="2" s="1"/>
  <c r="O3142" i="2" a="1"/>
  <c r="O3142" i="2"/>
  <c r="O3143" i="2" a="1"/>
  <c r="O3143" i="2"/>
  <c r="O3144" i="2" a="1"/>
  <c r="O3144" i="2" s="1"/>
  <c r="O3145" i="2" a="1"/>
  <c r="O3145" i="2" s="1"/>
  <c r="O3146" i="2" a="1"/>
  <c r="O3146" i="2"/>
  <c r="O3147" i="2" a="1"/>
  <c r="O3147" i="2" s="1"/>
  <c r="O3148" i="2" a="1"/>
  <c r="O3148" i="2"/>
  <c r="O3149" i="2" a="1"/>
  <c r="O3149" i="2" s="1"/>
  <c r="O3150" i="2" a="1"/>
  <c r="O3150" i="2" s="1"/>
  <c r="O3151" i="2" a="1"/>
  <c r="O3151" i="2"/>
  <c r="O3152" i="2" a="1"/>
  <c r="O3152" i="2" s="1"/>
  <c r="O3153" i="2" a="1"/>
  <c r="O3153" i="2" s="1"/>
  <c r="O3154" i="2" a="1"/>
  <c r="O3154" i="2" s="1"/>
  <c r="O3155" i="2" a="1"/>
  <c r="O3155" i="2"/>
  <c r="O3156" i="2" a="1"/>
  <c r="O3156" i="2" s="1"/>
  <c r="O3157" i="2" a="1"/>
  <c r="O3157" i="2"/>
  <c r="O3158" i="2" a="1"/>
  <c r="O3158" i="2" s="1"/>
  <c r="O3159" i="2" a="1"/>
  <c r="O3159" i="2" s="1"/>
  <c r="O3160" i="2" a="1"/>
  <c r="O3160" i="2"/>
  <c r="O3161" i="2" a="1"/>
  <c r="O3161" i="2"/>
  <c r="O3162" i="2" a="1"/>
  <c r="O3162" i="2"/>
  <c r="O3163" i="2" a="1"/>
  <c r="O3163" i="2" s="1"/>
  <c r="O3164" i="2" a="1"/>
  <c r="O3164" i="2" s="1"/>
  <c r="O3165" i="2" a="1"/>
  <c r="O3165" i="2" s="1"/>
  <c r="O3166" i="2" a="1"/>
  <c r="O3166" i="2"/>
  <c r="O3167" i="2" a="1"/>
  <c r="O3167" i="2" s="1"/>
  <c r="O3168" i="2" a="1"/>
  <c r="O3168" i="2" s="1"/>
  <c r="O3169" i="2" a="1"/>
  <c r="O3169" i="2"/>
  <c r="O3170" i="2" a="1"/>
  <c r="O3170" i="2" s="1"/>
  <c r="O3171" i="2" a="1"/>
  <c r="O3171" i="2" s="1"/>
  <c r="O3172" i="2" a="1"/>
  <c r="O3172" i="2" s="1"/>
  <c r="O3173" i="2" a="1"/>
  <c r="O3173" i="2"/>
  <c r="O3174" i="2" a="1"/>
  <c r="O3174" i="2"/>
  <c r="O3175" i="2" a="1"/>
  <c r="O3175" i="2" s="1"/>
  <c r="O3176" i="2" a="1"/>
  <c r="O3176" i="2"/>
  <c r="O3177" i="2" a="1"/>
  <c r="O3177" i="2" s="1"/>
  <c r="O3178" i="2" a="1"/>
  <c r="O3178" i="2"/>
  <c r="O3179" i="2" a="1"/>
  <c r="O3179" i="2"/>
  <c r="O3180" i="2" a="1"/>
  <c r="O3180" i="2" s="1"/>
  <c r="O3181" i="2" a="1"/>
  <c r="O3181" i="2"/>
  <c r="O3182" i="2" a="1"/>
  <c r="O3182" i="2" s="1"/>
  <c r="O3183" i="2" a="1"/>
  <c r="O3183" i="2" s="1"/>
  <c r="O3184" i="2" a="1"/>
  <c r="O3184" i="2"/>
  <c r="O3185" i="2" a="1"/>
  <c r="O3185" i="2" s="1"/>
  <c r="O3186" i="2" a="1"/>
  <c r="O3186" i="2" s="1"/>
  <c r="O3187" i="2" a="1"/>
  <c r="O3187" i="2"/>
  <c r="O3188" i="2" a="1"/>
  <c r="O3188" i="2"/>
  <c r="O3189" i="2" a="1"/>
  <c r="O3189" i="2" s="1"/>
  <c r="O3190" i="2" a="1"/>
  <c r="O3190" i="2" s="1"/>
  <c r="O3191" i="2" a="1"/>
  <c r="O3191" i="2"/>
  <c r="O3192" i="2" a="1"/>
  <c r="O3192" i="2"/>
  <c r="O3193" i="2" a="1"/>
  <c r="O3193" i="2" s="1"/>
  <c r="O3194" i="2" a="1"/>
  <c r="O3194" i="2"/>
  <c r="O3195" i="2" a="1"/>
  <c r="O3195" i="2" s="1"/>
  <c r="O3196" i="2" a="1"/>
  <c r="O3196" i="2"/>
  <c r="O3197" i="2" a="1"/>
  <c r="O3197" i="2" s="1"/>
  <c r="O3198" i="2" a="1"/>
  <c r="O3198" i="2" s="1"/>
  <c r="O3199" i="2" a="1"/>
  <c r="O3199" i="2" s="1"/>
  <c r="O3200" i="2" a="1"/>
  <c r="O3200" i="2"/>
  <c r="O3201" i="2" a="1"/>
  <c r="O3201" i="2" s="1"/>
  <c r="O3202" i="2" a="1"/>
  <c r="O3202" i="2" s="1"/>
  <c r="O3203" i="2" a="1"/>
  <c r="O3203" i="2"/>
  <c r="O3204" i="2" a="1"/>
  <c r="O3204" i="2" s="1"/>
  <c r="O3205" i="2" a="1"/>
  <c r="O3205" i="2"/>
  <c r="O3206" i="2" a="1"/>
  <c r="O3206" i="2" s="1"/>
  <c r="O3207" i="2" a="1"/>
  <c r="O3207" i="2" s="1"/>
  <c r="O3208" i="2" a="1"/>
  <c r="O3208" i="2" s="1"/>
  <c r="O3209" i="2" a="1"/>
  <c r="O3209" i="2" s="1"/>
  <c r="O3210" i="2" a="1"/>
  <c r="O3210" i="2"/>
  <c r="O3211" i="2" a="1"/>
  <c r="O3211" i="2" s="1"/>
  <c r="O3212" i="2" a="1"/>
  <c r="O3212" i="2"/>
  <c r="O3213" i="2" a="1"/>
  <c r="O3213" i="2" s="1"/>
  <c r="O3214" i="2" a="1"/>
  <c r="O3214" i="2"/>
  <c r="O3215" i="2" a="1"/>
  <c r="O3215" i="2" s="1"/>
  <c r="O3216" i="2" a="1"/>
  <c r="O3216" i="2" s="1"/>
  <c r="O3217" i="2" a="1"/>
  <c r="O3217" i="2"/>
  <c r="O3218" i="2" a="1"/>
  <c r="O3218" i="2"/>
  <c r="O3219" i="2" a="1"/>
  <c r="O3219" i="2" s="1"/>
  <c r="O3220" i="2" a="1"/>
  <c r="O3220" i="2"/>
  <c r="O3221" i="2" a="1"/>
  <c r="O3221" i="2" s="1"/>
  <c r="O3222" i="2" a="1"/>
  <c r="O3222" i="2"/>
  <c r="O3223" i="2" a="1"/>
  <c r="O3223" i="2"/>
  <c r="O3224" i="2" a="1"/>
  <c r="O3224" i="2" s="1"/>
  <c r="O3225" i="2" a="1"/>
  <c r="O3225" i="2" s="1"/>
  <c r="O3226" i="2" a="1"/>
  <c r="O3226" i="2" s="1"/>
  <c r="O3227" i="2" a="1"/>
  <c r="O3227" i="2" s="1"/>
  <c r="O3228" i="2" a="1"/>
  <c r="O3228" i="2"/>
  <c r="O3229" i="2" a="1"/>
  <c r="O3229" i="2" s="1"/>
  <c r="O3230" i="2" a="1"/>
  <c r="O3230" i="2" s="1"/>
  <c r="O3231" i="2" a="1"/>
  <c r="O3231" i="2" s="1"/>
  <c r="O3232" i="2" a="1"/>
  <c r="O3232" i="2"/>
  <c r="O3233" i="2" a="1"/>
  <c r="O3233" i="2"/>
  <c r="O3234" i="2" a="1"/>
  <c r="O3234" i="2" s="1"/>
  <c r="O3235" i="2" a="1"/>
  <c r="O3235" i="2" s="1"/>
  <c r="O3236" i="2" a="1"/>
  <c r="O3236" i="2"/>
  <c r="O3237" i="2" a="1"/>
  <c r="O3237" i="2" s="1"/>
  <c r="O3238" i="2" a="1"/>
  <c r="O3238" i="2"/>
  <c r="O3239" i="2" a="1"/>
  <c r="O3239" i="2" s="1"/>
  <c r="O3240" i="2" a="1"/>
  <c r="O3240" i="2"/>
  <c r="O3241" i="2" a="1"/>
  <c r="O3241" i="2" s="1"/>
  <c r="O3242" i="2" a="1"/>
  <c r="O3242" i="2" s="1"/>
  <c r="O3243" i="2" a="1"/>
  <c r="O3243" i="2" s="1"/>
  <c r="O3244" i="2" a="1"/>
  <c r="O3244" i="2" s="1"/>
  <c r="O3245" i="2" a="1"/>
  <c r="O3245" i="2"/>
  <c r="O3246" i="2" a="1"/>
  <c r="O3246" i="2"/>
  <c r="O3247" i="2" a="1"/>
  <c r="O3247" i="2" s="1"/>
  <c r="O3248" i="2" a="1"/>
  <c r="O3248" i="2" s="1"/>
  <c r="O3249" i="2" a="1"/>
  <c r="O3249" i="2" s="1"/>
  <c r="O3250" i="2" a="1"/>
  <c r="O3250" i="2" s="1"/>
  <c r="O3251" i="2" a="1"/>
  <c r="O3251" i="2"/>
  <c r="O3252" i="2" a="1"/>
  <c r="O3252" i="2" s="1"/>
  <c r="O3253" i="2" a="1"/>
  <c r="O3253" i="2"/>
  <c r="O3254" i="2" a="1"/>
  <c r="O3254" i="2" s="1"/>
  <c r="O3255" i="2" a="1"/>
  <c r="O3255" i="2" s="1"/>
  <c r="O3256" i="2" a="1"/>
  <c r="O3256" i="2"/>
  <c r="O3257" i="2" a="1"/>
  <c r="O3257" i="2" s="1"/>
  <c r="O3258" i="2" a="1"/>
  <c r="O3258" i="2"/>
  <c r="O3259" i="2" a="1"/>
  <c r="O3259" i="2"/>
  <c r="O3260" i="2" a="1"/>
  <c r="O3260" i="2"/>
  <c r="O3261" i="2" a="1"/>
  <c r="O3261" i="2" s="1"/>
  <c r="O3262" i="2" a="1"/>
  <c r="O3262" i="2"/>
  <c r="O3263" i="2" a="1"/>
  <c r="O3263" i="2"/>
  <c r="O3264" i="2" a="1"/>
  <c r="O3264" i="2"/>
  <c r="O3265" i="2" a="1"/>
  <c r="O3265" i="2" s="1"/>
  <c r="O3266" i="2" a="1"/>
  <c r="O3266" i="2"/>
  <c r="O3267" i="2" a="1"/>
  <c r="O3267" i="2" s="1"/>
  <c r="O3268" i="2" a="1"/>
  <c r="O3268" i="2"/>
  <c r="O3269" i="2" a="1"/>
  <c r="O3269" i="2"/>
  <c r="O3270" i="2" a="1"/>
  <c r="O3270" i="2" s="1"/>
  <c r="O3271" i="2" a="1"/>
  <c r="O3271" i="2" s="1"/>
  <c r="O3272" i="2" a="1"/>
  <c r="O3272" i="2"/>
  <c r="O3273" i="2" a="1"/>
  <c r="O3273" i="2" s="1"/>
  <c r="O3274" i="2" a="1"/>
  <c r="O3274" i="2"/>
  <c r="O3275" i="2" a="1"/>
  <c r="O3275" i="2"/>
  <c r="O3276" i="2" a="1"/>
  <c r="O3276" i="2" s="1"/>
  <c r="O3277" i="2" a="1"/>
  <c r="O3277" i="2"/>
  <c r="O3278" i="2" a="1"/>
  <c r="O3278" i="2" s="1"/>
  <c r="O3279" i="2" a="1"/>
  <c r="O3279" i="2" s="1"/>
  <c r="O3280" i="2" a="1"/>
  <c r="O3280" i="2" s="1"/>
  <c r="O3281" i="2" a="1"/>
  <c r="O3281" i="2"/>
  <c r="O3282" i="2" a="1"/>
  <c r="O3282" i="2" s="1"/>
  <c r="O3283" i="2" a="1"/>
  <c r="O3283" i="2" s="1"/>
  <c r="O3284" i="2" a="1"/>
  <c r="O3284" i="2" s="1"/>
  <c r="O3285" i="2" a="1"/>
  <c r="O3285" i="2" s="1"/>
  <c r="O3286" i="2" a="1"/>
  <c r="O3286" i="2" s="1"/>
  <c r="O3287" i="2" a="1"/>
  <c r="O3287" i="2" s="1"/>
  <c r="O3288" i="2" a="1"/>
  <c r="O3288" i="2"/>
  <c r="O3289" i="2" a="1"/>
  <c r="O3289" i="2"/>
  <c r="O3290" i="2" a="1"/>
  <c r="O3290" i="2"/>
  <c r="O3291" i="2" a="1"/>
  <c r="O3291" i="2" s="1"/>
  <c r="O3292" i="2" a="1"/>
  <c r="O3292" i="2"/>
  <c r="O3293" i="2" a="1"/>
  <c r="O3293" i="2"/>
  <c r="O3294" i="2" a="1"/>
  <c r="O3294" i="2"/>
  <c r="O3295" i="2" a="1"/>
  <c r="O3295" i="2"/>
  <c r="O3296" i="2" a="1"/>
  <c r="O3296" i="2" s="1"/>
  <c r="O3297" i="2" a="1"/>
  <c r="O3297" i="2" s="1"/>
  <c r="O3298" i="2" a="1"/>
  <c r="O3298" i="2" s="1"/>
  <c r="O3299" i="2" a="1"/>
  <c r="O3299" i="2"/>
  <c r="O3300" i="2" a="1"/>
  <c r="O3300" i="2" s="1"/>
  <c r="O3301" i="2" a="1"/>
  <c r="O3301" i="2" s="1"/>
  <c r="O3302" i="2" a="1"/>
  <c r="O3302" i="2"/>
  <c r="O3303" i="2" a="1"/>
  <c r="O3303" i="2" s="1"/>
  <c r="O3304" i="2" a="1"/>
  <c r="O3304" i="2"/>
  <c r="O3305" i="2" a="1"/>
  <c r="O3305" i="2"/>
  <c r="O3306" i="2" a="1"/>
  <c r="O3306" i="2" s="1"/>
  <c r="O3307" i="2" a="1"/>
  <c r="O3307" i="2"/>
  <c r="O3308" i="2" a="1"/>
  <c r="O3308" i="2"/>
  <c r="O3309" i="2" a="1"/>
  <c r="O3309" i="2" s="1"/>
  <c r="O3310" i="2" a="1"/>
  <c r="O3310" i="2"/>
  <c r="O3311" i="2" a="1"/>
  <c r="O3311" i="2" s="1"/>
  <c r="O3312" i="2" a="1"/>
  <c r="O3312" i="2" s="1"/>
  <c r="O3313" i="2" a="1"/>
  <c r="O3313" i="2" s="1"/>
  <c r="O3314" i="2" a="1"/>
  <c r="O3314" i="2"/>
  <c r="O3315" i="2" a="1"/>
  <c r="O3315" i="2" s="1"/>
  <c r="O3316" i="2" a="1"/>
  <c r="O3316" i="2" s="1"/>
  <c r="O3317" i="2" a="1"/>
  <c r="O3317" i="2" s="1"/>
  <c r="O3318" i="2" a="1"/>
  <c r="O3318" i="2"/>
  <c r="O3319" i="2" a="1"/>
  <c r="O3319" i="2" s="1"/>
  <c r="O3320" i="2" a="1"/>
  <c r="O3320" i="2" s="1"/>
  <c r="O3321" i="2" a="1"/>
  <c r="O3321" i="2" s="1"/>
  <c r="O3322" i="2" a="1"/>
  <c r="O3322" i="2" s="1"/>
  <c r="O3323" i="2" a="1"/>
  <c r="O3323" i="2"/>
  <c r="O3324" i="2" a="1"/>
  <c r="O3324" i="2" s="1"/>
  <c r="O3325" i="2" a="1"/>
  <c r="O3325" i="2"/>
  <c r="O3326" i="2" a="1"/>
  <c r="O3326" i="2" s="1"/>
  <c r="O3327" i="2" a="1"/>
  <c r="O3327" i="2" s="1"/>
  <c r="O3328" i="2" a="1"/>
  <c r="O3328" i="2" s="1"/>
  <c r="O3329" i="2" a="1"/>
  <c r="O3329" i="2" s="1"/>
  <c r="O3330" i="2" a="1"/>
  <c r="O3330" i="2"/>
  <c r="O3331" i="2" a="1"/>
  <c r="O3331" i="2"/>
  <c r="O3332" i="2" a="1"/>
  <c r="O3332" i="2" s="1"/>
  <c r="O3333" i="2" a="1"/>
  <c r="O3333" i="2" s="1"/>
  <c r="O3334" i="2" a="1"/>
  <c r="O3334" i="2"/>
  <c r="O3335" i="2" a="1"/>
  <c r="O3335" i="2" s="1"/>
  <c r="O3336" i="2" a="1"/>
  <c r="O3336" i="2"/>
  <c r="O3337" i="2" a="1"/>
  <c r="O3337" i="2" s="1"/>
  <c r="O3338" i="2" a="1"/>
  <c r="O3338" i="2"/>
  <c r="O3339" i="2" a="1"/>
  <c r="O3339" i="2" s="1"/>
  <c r="O3340" i="2" a="1"/>
  <c r="O3340" i="2" s="1"/>
  <c r="O3341" i="2" a="1"/>
  <c r="O3341" i="2"/>
  <c r="O3342" i="2" a="1"/>
  <c r="O3342" i="2" s="1"/>
  <c r="O3343" i="2" a="1"/>
  <c r="O3343" i="2"/>
  <c r="O3344" i="2" a="1"/>
  <c r="O3344" i="2"/>
  <c r="O3345" i="2" a="1"/>
  <c r="O3345" i="2" s="1"/>
  <c r="O3346" i="2" a="1"/>
  <c r="O3346" i="2"/>
  <c r="O3347" i="2" a="1"/>
  <c r="O3347" i="2" s="1"/>
  <c r="O3348" i="2" a="1"/>
  <c r="O3348" i="2"/>
  <c r="O3349" i="2" a="1"/>
  <c r="O3349" i="2"/>
  <c r="O3350" i="2" a="1"/>
  <c r="O3350" i="2" s="1"/>
  <c r="O3351" i="2" a="1"/>
  <c r="O3351" i="2" s="1"/>
  <c r="O3352" i="2" a="1"/>
  <c r="O3352" i="2"/>
  <c r="O3353" i="2" a="1"/>
  <c r="O3353" i="2"/>
  <c r="O3354" i="2" a="1"/>
  <c r="O3354" i="2" s="1"/>
  <c r="O3355" i="2" a="1"/>
  <c r="O3355" i="2" s="1"/>
  <c r="O3356" i="2" a="1"/>
  <c r="O3356" i="2" s="1"/>
  <c r="O3357" i="2" a="1"/>
  <c r="O3357" i="2" s="1"/>
  <c r="O3358" i="2" a="1"/>
  <c r="O3358" i="2" s="1"/>
  <c r="O3359" i="2" a="1"/>
  <c r="O3359" i="2"/>
  <c r="O3360" i="2" a="1"/>
  <c r="O3360" i="2"/>
  <c r="O3361" i="2" a="1"/>
  <c r="O3361" i="2"/>
  <c r="O3362" i="2" a="1"/>
  <c r="O3362" i="2"/>
  <c r="O3363" i="2" a="1"/>
  <c r="O3363" i="2" s="1"/>
  <c r="O3364" i="2" a="1"/>
  <c r="O3364" i="2"/>
  <c r="O3365" i="2" a="1"/>
  <c r="O3365" i="2"/>
  <c r="O3366" i="2" a="1"/>
  <c r="O3366" i="2"/>
  <c r="O3367" i="2" a="1"/>
  <c r="O3367" i="2"/>
  <c r="O3368" i="2" a="1"/>
  <c r="O3368" i="2" s="1"/>
  <c r="O3369" i="2" a="1"/>
  <c r="O3369" i="2" s="1"/>
  <c r="O3370" i="2" a="1"/>
  <c r="O3370" i="2" s="1"/>
  <c r="O3371" i="2" a="1"/>
  <c r="O3371" i="2" s="1"/>
  <c r="O3372" i="2" a="1"/>
  <c r="O3372" i="2" s="1"/>
  <c r="O3373" i="2" a="1"/>
  <c r="O3373" i="2"/>
  <c r="O3374" i="2" a="1"/>
  <c r="O3374" i="2"/>
  <c r="O3375" i="2" a="1"/>
  <c r="O3375" i="2" s="1"/>
  <c r="O3376" i="2" a="1"/>
  <c r="O3376" i="2" s="1"/>
  <c r="O3377" i="2" a="1"/>
  <c r="O3377" i="2"/>
  <c r="O3378" i="2" a="1"/>
  <c r="O3378" i="2"/>
  <c r="O3379" i="2" a="1"/>
  <c r="O3379" i="2"/>
  <c r="O3380" i="2" a="1"/>
  <c r="O3380" i="2"/>
  <c r="O3381" i="2" a="1"/>
  <c r="O3381" i="2" s="1"/>
  <c r="O3382" i="2" a="1"/>
  <c r="O3382" i="2"/>
  <c r="O3383" i="2" a="1"/>
  <c r="O3383" i="2" s="1"/>
  <c r="O3384" i="2" a="1"/>
  <c r="O3384" i="2" s="1"/>
  <c r="O3385" i="2" a="1"/>
  <c r="O3385" i="2"/>
  <c r="O3386" i="2" a="1"/>
  <c r="O3386" i="2"/>
  <c r="O3387" i="2" a="1"/>
  <c r="O3387" i="2" s="1"/>
  <c r="O3388" i="2" a="1"/>
  <c r="O3388" i="2" s="1"/>
  <c r="O3389" i="2" a="1"/>
  <c r="O3389" i="2" s="1"/>
  <c r="O3390" i="2" a="1"/>
  <c r="O3390" i="2"/>
  <c r="O3391" i="2" a="1"/>
  <c r="O3391" i="2" s="1"/>
  <c r="O3392" i="2" a="1"/>
  <c r="O3392" i="2"/>
  <c r="O3393" i="2" a="1"/>
  <c r="O3393" i="2" s="1"/>
  <c r="O3394" i="2" a="1"/>
  <c r="O3394" i="2"/>
  <c r="O3395" i="2" a="1"/>
  <c r="O3395" i="2"/>
  <c r="O3396" i="2" a="1"/>
  <c r="O3396" i="2" s="1"/>
  <c r="O3397" i="2" a="1"/>
  <c r="O3397" i="2" s="1"/>
  <c r="O3398" i="2" a="1"/>
  <c r="O3398" i="2" s="1"/>
  <c r="O3399" i="2" a="1"/>
  <c r="O3399" i="2" s="1"/>
  <c r="O3400" i="2" a="1"/>
  <c r="O3400" i="2" s="1"/>
  <c r="O3401" i="2" a="1"/>
  <c r="O3401" i="2" s="1"/>
  <c r="O3402" i="2" a="1"/>
  <c r="O3402" i="2"/>
  <c r="O3403" i="2" a="1"/>
  <c r="O3403" i="2"/>
  <c r="O3404" i="2" a="1"/>
  <c r="O3404" i="2" s="1"/>
  <c r="O3405" i="2" a="1"/>
  <c r="O3405" i="2" s="1"/>
  <c r="O3406" i="2" a="1"/>
  <c r="O3406" i="2" s="1"/>
  <c r="O3407" i="2" a="1"/>
  <c r="O3407" i="2" s="1"/>
  <c r="O3408" i="2" a="1"/>
  <c r="O3408" i="2"/>
  <c r="O3409" i="2" a="1"/>
  <c r="O3409" i="2" s="1"/>
  <c r="O3410" i="2" a="1"/>
  <c r="O3410" i="2"/>
  <c r="O3411" i="2" a="1"/>
  <c r="O3411" i="2" s="1"/>
  <c r="O3412" i="2" a="1"/>
  <c r="O3412" i="2"/>
  <c r="O3413" i="2" a="1"/>
  <c r="O3413" i="2" s="1"/>
  <c r="O3414" i="2" a="1"/>
  <c r="O3414" i="2" s="1"/>
  <c r="O3415" i="2" a="1"/>
  <c r="O3415" i="2"/>
  <c r="O3416" i="2" a="1"/>
  <c r="O3416" i="2"/>
  <c r="O3417" i="2" a="1"/>
  <c r="O3417" i="2" s="1"/>
  <c r="O3418" i="2" a="1"/>
  <c r="O3418" i="2" s="1"/>
  <c r="O3419" i="2" a="1"/>
  <c r="O3419" i="2" s="1"/>
  <c r="O3420" i="2" a="1"/>
  <c r="O3420" i="2"/>
  <c r="O3421" i="2" a="1"/>
  <c r="O3421" i="2"/>
  <c r="O3422" i="2" a="1"/>
  <c r="O3422" i="2" s="1"/>
  <c r="O3423" i="2" a="1"/>
  <c r="O3423" i="2" s="1"/>
  <c r="O3424" i="2" a="1"/>
  <c r="O3424" i="2" s="1"/>
  <c r="O3425" i="2" a="1"/>
  <c r="O3425" i="2" s="1"/>
  <c r="O3426" i="2" a="1"/>
  <c r="O3426" i="2" s="1"/>
  <c r="O3427" i="2" a="1"/>
  <c r="O3427" i="2"/>
  <c r="O3428" i="2" a="1"/>
  <c r="O3428" i="2"/>
  <c r="O3429" i="2" a="1"/>
  <c r="O3429" i="2" s="1"/>
  <c r="O3430" i="2" a="1"/>
  <c r="O3430" i="2" s="1"/>
  <c r="O3431" i="2" a="1"/>
  <c r="O3431" i="2" s="1"/>
  <c r="O3432" i="2" a="1"/>
  <c r="O3432" i="2"/>
  <c r="O3433" i="2" a="1"/>
  <c r="O3433" i="2" s="1"/>
  <c r="O3434" i="2" a="1"/>
  <c r="O3434" i="2" s="1"/>
  <c r="O3435" i="2" a="1"/>
  <c r="O3435" i="2" s="1"/>
  <c r="O3436" i="2" a="1"/>
  <c r="O3436" i="2"/>
  <c r="O3437" i="2" a="1"/>
  <c r="O3437" i="2"/>
  <c r="O3438" i="2" a="1"/>
  <c r="O3438" i="2" s="1"/>
  <c r="O3439" i="2" a="1"/>
  <c r="O3439" i="2" s="1"/>
  <c r="O3440" i="2" a="1"/>
  <c r="O3440" i="2"/>
  <c r="O3441" i="2" a="1"/>
  <c r="O3441" i="2" s="1"/>
  <c r="O3442" i="2" a="1"/>
  <c r="O3442" i="2" s="1"/>
  <c r="O3443" i="2" a="1"/>
  <c r="O3443" i="2"/>
  <c r="O3444" i="2" a="1"/>
  <c r="O3444" i="2" s="1"/>
  <c r="O3445" i="2" a="1"/>
  <c r="O3445" i="2" s="1"/>
  <c r="O3446" i="2" a="1"/>
  <c r="O3446" i="2" s="1"/>
  <c r="O3447" i="2" a="1"/>
  <c r="O3447" i="2" s="1"/>
  <c r="O3448" i="2" a="1"/>
  <c r="O3448" i="2" s="1"/>
  <c r="O3449" i="2" a="1"/>
  <c r="O3449" i="2"/>
  <c r="O3450" i="2" a="1"/>
  <c r="O3450" i="2"/>
  <c r="O3451" i="2" a="1"/>
  <c r="O3451" i="2"/>
  <c r="O3452" i="2" a="1"/>
  <c r="O3452" i="2"/>
  <c r="O3453" i="2" a="1"/>
  <c r="O3453" i="2" s="1"/>
  <c r="O3454" i="2" a="1"/>
  <c r="O3454" i="2"/>
  <c r="O3455" i="2" a="1"/>
  <c r="O3455" i="2" s="1"/>
  <c r="O3456" i="2" a="1"/>
  <c r="O3456" i="2"/>
  <c r="O3457" i="2" a="1"/>
  <c r="O3457" i="2"/>
  <c r="O3458" i="2" a="1"/>
  <c r="O3458" i="2"/>
  <c r="O3459" i="2" a="1"/>
  <c r="O3459" i="2" s="1"/>
  <c r="O3460" i="2" a="1"/>
  <c r="O3460" i="2" s="1"/>
  <c r="O3461" i="2" a="1"/>
  <c r="O3461" i="2"/>
  <c r="O3462" i="2" a="1"/>
  <c r="O3462" i="2"/>
  <c r="O3463" i="2" a="1"/>
  <c r="O3463" i="2" s="1"/>
  <c r="O3464" i="2" a="1"/>
  <c r="O3464" i="2"/>
  <c r="O3465" i="2" a="1"/>
  <c r="O3465" i="2" s="1"/>
  <c r="O3466" i="2" a="1"/>
  <c r="O3466" i="2"/>
  <c r="O3467" i="2" a="1"/>
  <c r="O3467" i="2" s="1"/>
  <c r="O3468" i="2" a="1"/>
  <c r="O3468" i="2" s="1"/>
  <c r="O3469" i="2" a="1"/>
  <c r="O3469" i="2"/>
  <c r="O3470" i="2" a="1"/>
  <c r="O3470" i="2" s="1"/>
  <c r="O3471" i="2" a="1"/>
  <c r="O3471" i="2" s="1"/>
  <c r="O3472" i="2" a="1"/>
  <c r="O3472" i="2"/>
  <c r="O3473" i="2" a="1"/>
  <c r="O3473" i="2"/>
  <c r="O3474" i="2" a="1"/>
  <c r="O3474" i="2" s="1"/>
  <c r="O3475" i="2" a="1"/>
  <c r="O3475" i="2"/>
  <c r="O3476" i="2" a="1"/>
  <c r="O3476" i="2"/>
  <c r="O3477" i="2" a="1"/>
  <c r="O3477" i="2" s="1"/>
  <c r="O3478" i="2" a="1"/>
  <c r="O3478" i="2" s="1"/>
  <c r="O3479" i="2" a="1"/>
  <c r="O3479" i="2" s="1"/>
  <c r="O3480" i="2" a="1"/>
  <c r="O3480" i="2" s="1"/>
  <c r="O3481" i="2" a="1"/>
  <c r="O3481" i="2" s="1"/>
  <c r="O3482" i="2" a="1"/>
  <c r="O3482" i="2" s="1"/>
  <c r="O3483" i="2" a="1"/>
  <c r="O3483" i="2" s="1"/>
  <c r="O3484" i="2" a="1"/>
  <c r="O3484" i="2"/>
  <c r="O3485" i="2" a="1"/>
  <c r="O3485" i="2" s="1"/>
  <c r="O3486" i="2" a="1"/>
  <c r="O3486" i="2" s="1"/>
  <c r="O3487" i="2" a="1"/>
  <c r="O3487" i="2" s="1"/>
  <c r="O3488" i="2" a="1"/>
  <c r="O3488" i="2"/>
  <c r="O3489" i="2" a="1"/>
  <c r="O3489" i="2" s="1"/>
  <c r="O3490" i="2" a="1"/>
  <c r="O3490" i="2"/>
  <c r="O3491" i="2" a="1"/>
  <c r="O3491" i="2" s="1"/>
  <c r="O3492" i="2" a="1"/>
  <c r="O3492" i="2"/>
  <c r="O3493" i="2" a="1"/>
  <c r="O3493" i="2"/>
  <c r="O3494" i="2" a="1"/>
  <c r="O3494" i="2" s="1"/>
  <c r="O3495" i="2" a="1"/>
  <c r="O3495" i="2" s="1"/>
  <c r="O3496" i="2" a="1"/>
  <c r="O3496" i="2" s="1"/>
  <c r="O3497" i="2" a="1"/>
  <c r="O3497" i="2"/>
  <c r="O3498" i="2" a="1"/>
  <c r="O3498" i="2"/>
  <c r="O3499" i="2" a="1"/>
  <c r="O3499" i="2"/>
  <c r="O3500" i="2" a="1"/>
  <c r="O3500" i="2"/>
  <c r="O3501" i="2" a="1"/>
  <c r="O3501" i="2" s="1"/>
  <c r="O3502" i="2" a="1"/>
  <c r="O3502" i="2"/>
  <c r="O3503" i="2" a="1"/>
  <c r="O3503" i="2"/>
  <c r="O3504" i="2" a="1"/>
  <c r="O3504" i="2"/>
  <c r="O3505" i="2" a="1"/>
  <c r="O3505" i="2" s="1"/>
  <c r="O3506" i="2" a="1"/>
  <c r="O3506" i="2" s="1"/>
  <c r="O3507" i="2" a="1"/>
  <c r="O3507" i="2" s="1"/>
  <c r="O3508" i="2" a="1"/>
  <c r="O3508" i="2"/>
  <c r="O3509" i="2" a="1"/>
  <c r="O3509" i="2" s="1"/>
  <c r="O3510" i="2" a="1"/>
  <c r="O3510" i="2"/>
  <c r="O3511" i="2" a="1"/>
  <c r="O3511" i="2"/>
  <c r="O3512" i="2" a="1"/>
  <c r="O3512" i="2"/>
  <c r="O3513" i="2" a="1"/>
  <c r="O3513" i="2" s="1"/>
  <c r="O3514" i="2" a="1"/>
  <c r="O3514" i="2" s="1"/>
  <c r="O3515" i="2" a="1"/>
  <c r="O3515" i="2" s="1"/>
  <c r="O3516" i="2" a="1"/>
  <c r="O3516" i="2" s="1"/>
  <c r="O3517" i="2" a="1"/>
  <c r="O3517" i="2"/>
  <c r="O3518" i="2" a="1"/>
  <c r="O3518" i="2"/>
  <c r="O3519" i="2" a="1"/>
  <c r="O3519" i="2" s="1"/>
  <c r="O3520" i="2" a="1"/>
  <c r="O3520" i="2" s="1"/>
  <c r="O3521" i="2" a="1"/>
  <c r="O3521" i="2"/>
  <c r="O3522" i="2" a="1"/>
  <c r="O3522" i="2"/>
  <c r="O3523" i="2" a="1"/>
  <c r="O3523" i="2"/>
  <c r="O3524" i="2" a="1"/>
  <c r="O3524" i="2" s="1"/>
  <c r="O3525" i="2" a="1"/>
  <c r="O3525" i="2" s="1"/>
  <c r="O3526" i="2" a="1"/>
  <c r="O3526" i="2"/>
  <c r="O3527" i="2" a="1"/>
  <c r="O3527" i="2" s="1"/>
  <c r="O3528" i="2" a="1"/>
  <c r="O3528" i="2" s="1"/>
  <c r="O3529" i="2" a="1"/>
  <c r="O3529" i="2"/>
  <c r="O3530" i="2" a="1"/>
  <c r="O3530" i="2"/>
  <c r="O3531" i="2" a="1"/>
  <c r="O3531" i="2" s="1"/>
  <c r="O3532" i="2" a="1"/>
  <c r="O3532" i="2" s="1"/>
  <c r="O3533" i="2" a="1"/>
  <c r="O3533" i="2"/>
  <c r="O3534" i="2" a="1"/>
  <c r="O3534" i="2"/>
  <c r="O3535" i="2" a="1"/>
  <c r="O3535" i="2" s="1"/>
  <c r="O3536" i="2" a="1"/>
  <c r="O3536" i="2" s="1"/>
  <c r="O3537" i="2" a="1"/>
  <c r="O3537" i="2" s="1"/>
  <c r="O3538" i="2" a="1"/>
  <c r="O3538" i="2"/>
  <c r="O3539" i="2" a="1"/>
  <c r="O3539" i="2"/>
  <c r="O3540" i="2" a="1"/>
  <c r="O3540" i="2" s="1"/>
  <c r="O3541" i="2" a="1"/>
  <c r="O3541" i="2"/>
  <c r="O3542" i="2" a="1"/>
  <c r="O3542" i="2" s="1"/>
  <c r="O3543" i="2" a="1"/>
  <c r="O3543" i="2" s="1"/>
  <c r="O3544" i="2" a="1"/>
  <c r="O3544" i="2"/>
  <c r="O3545" i="2" a="1"/>
  <c r="O3545" i="2"/>
  <c r="O3546" i="2" a="1"/>
  <c r="O3546" i="2" s="1"/>
  <c r="O3547" i="2" a="1"/>
  <c r="O3547" i="2"/>
  <c r="O3548" i="2" a="1"/>
  <c r="O3548" i="2" s="1"/>
  <c r="O3549" i="2" a="1"/>
  <c r="O3549" i="2" s="1"/>
  <c r="O3550" i="2" a="1"/>
  <c r="O3550" i="2" s="1"/>
  <c r="O3551" i="2" a="1"/>
  <c r="O3551" i="2"/>
  <c r="O3552" i="2" a="1"/>
  <c r="O3552" i="2" s="1"/>
  <c r="O3553" i="2" a="1"/>
  <c r="O3553" i="2" s="1"/>
  <c r="O3554" i="2" a="1"/>
  <c r="O3554" i="2" s="1"/>
  <c r="O3555" i="2" a="1"/>
  <c r="O3555" i="2" s="1"/>
  <c r="O3556" i="2" a="1"/>
  <c r="O3556" i="2" s="1"/>
  <c r="O3557" i="2" a="1"/>
  <c r="O3557" i="2" s="1"/>
  <c r="O3558" i="2" a="1"/>
  <c r="O3558" i="2"/>
  <c r="O3559" i="2" a="1"/>
  <c r="O3559" i="2"/>
  <c r="O3560" i="2" a="1"/>
  <c r="O3560" i="2"/>
  <c r="O3561" i="2" a="1"/>
  <c r="O3561" i="2" s="1"/>
  <c r="O3562" i="2" a="1"/>
  <c r="O3562" i="2" s="1"/>
  <c r="O3563" i="2" a="1"/>
  <c r="O3563" i="2"/>
  <c r="O3564" i="2" a="1"/>
  <c r="O3564" i="2"/>
  <c r="O3565" i="2" a="1"/>
  <c r="O3565" i="2"/>
  <c r="O3566" i="2" a="1"/>
  <c r="O3566" i="2" s="1"/>
  <c r="O3567" i="2" a="1"/>
  <c r="O3567" i="2" s="1"/>
  <c r="O3568" i="2" a="1"/>
  <c r="O3568" i="2" s="1"/>
  <c r="O3569" i="2" a="1"/>
  <c r="O3569" i="2" s="1"/>
  <c r="O3570" i="2" a="1"/>
  <c r="O3570" i="2"/>
  <c r="O3571" i="2" a="1"/>
  <c r="O3571" i="2"/>
  <c r="O3572" i="2" a="1"/>
  <c r="O3572" i="2" s="1"/>
  <c r="O3573" i="2" a="1"/>
  <c r="O3573" i="2" s="1"/>
  <c r="O3574" i="2" a="1"/>
  <c r="O3574" i="2"/>
  <c r="O3575" i="2" a="1"/>
  <c r="O3575" i="2"/>
  <c r="O3576" i="2" a="1"/>
  <c r="O3576" i="2" s="1"/>
  <c r="O3577" i="2" a="1"/>
  <c r="O3577" i="2" s="1"/>
  <c r="O3578" i="2" a="1"/>
  <c r="O3578" i="2"/>
  <c r="O3579" i="2" a="1"/>
  <c r="O3579" i="2" s="1"/>
  <c r="O3580" i="2" a="1"/>
  <c r="O3580" i="2"/>
  <c r="O3581" i="2" a="1"/>
  <c r="O3581" i="2" s="1"/>
  <c r="O3582" i="2" a="1"/>
  <c r="O3582" i="2" s="1"/>
  <c r="O3583" i="2" a="1"/>
  <c r="O3583" i="2"/>
  <c r="O3584" i="2" a="1"/>
  <c r="O3584" i="2"/>
  <c r="O3585" i="2" a="1"/>
  <c r="O3585" i="2" s="1"/>
  <c r="O3586" i="2" a="1"/>
  <c r="O3586" i="2" s="1"/>
  <c r="O3587" i="2" a="1"/>
  <c r="O3587" i="2" s="1"/>
  <c r="O3588" i="2" a="1"/>
  <c r="O3588" i="2" s="1"/>
  <c r="O3589" i="2" a="1"/>
  <c r="O3589" i="2" s="1"/>
  <c r="O3590" i="2" a="1"/>
  <c r="O3590" i="2"/>
  <c r="O3591" i="2" a="1"/>
  <c r="O3591" i="2" s="1"/>
  <c r="O3592" i="2" a="1"/>
  <c r="O3592" i="2"/>
  <c r="O3593" i="2" a="1"/>
  <c r="O3593" i="2"/>
  <c r="O3594" i="2" a="1"/>
  <c r="O3594" i="2"/>
  <c r="O3595" i="2" a="1"/>
  <c r="O3595" i="2"/>
  <c r="O3596" i="2" a="1"/>
  <c r="O3596" i="2" s="1"/>
  <c r="O3597" i="2" a="1"/>
  <c r="O3597" i="2" s="1"/>
  <c r="O3598" i="2" a="1"/>
  <c r="O3598" i="2"/>
  <c r="O3599" i="2" a="1"/>
  <c r="O3599" i="2" s="1"/>
  <c r="O3600" i="2" a="1"/>
  <c r="O3600" i="2"/>
  <c r="O3601" i="2" a="1"/>
  <c r="O3601" i="2"/>
  <c r="O3602" i="2" a="1"/>
  <c r="O3602" i="2"/>
  <c r="O3603" i="2" a="1"/>
  <c r="O3603" i="2" s="1"/>
  <c r="O3604" i="2" a="1"/>
  <c r="O3604" i="2"/>
  <c r="O3605" i="2" a="1"/>
  <c r="O3605" i="2"/>
  <c r="O3606" i="2" a="1"/>
  <c r="O3606" i="2"/>
  <c r="O3607" i="2" a="1"/>
  <c r="O3607" i="2" s="1"/>
  <c r="O3608" i="2" a="1"/>
  <c r="O3608" i="2" s="1"/>
  <c r="O3609" i="2" a="1"/>
  <c r="O3609" i="2" s="1"/>
  <c r="O3610" i="2" a="1"/>
  <c r="O3610" i="2" s="1"/>
  <c r="O3611" i="2" a="1"/>
  <c r="O3611" i="2" s="1"/>
  <c r="O3612" i="2" a="1"/>
  <c r="O3612" i="2" s="1"/>
  <c r="O3613" i="2" a="1"/>
  <c r="O3613" i="2"/>
  <c r="O3614" i="2" a="1"/>
  <c r="O3614" i="2"/>
  <c r="O3615" i="2" a="1"/>
  <c r="O3615" i="2" s="1"/>
  <c r="O3616" i="2" a="1"/>
  <c r="O3616" i="2"/>
  <c r="O3617" i="2" a="1"/>
  <c r="O3617" i="2" s="1"/>
  <c r="O3618" i="2" a="1"/>
  <c r="O3618" i="2" s="1"/>
  <c r="O3619" i="2" a="1"/>
  <c r="O3619" i="2"/>
  <c r="O3620" i="2" a="1"/>
  <c r="O3620" i="2"/>
  <c r="O3621" i="2" a="1"/>
  <c r="O3621" i="2" s="1"/>
  <c r="O3622" i="2" a="1"/>
  <c r="O3622" i="2" s="1"/>
  <c r="O3623" i="2" a="1"/>
  <c r="O3623" i="2" s="1"/>
  <c r="O3624" i="2" a="1"/>
  <c r="O3624" i="2"/>
  <c r="O3625" i="2" a="1"/>
  <c r="O3625" i="2" s="1"/>
  <c r="O3626" i="2" a="1"/>
  <c r="O3626" i="2"/>
  <c r="O3627" i="2" a="1"/>
  <c r="O3627" i="2" s="1"/>
  <c r="O3628" i="2" a="1"/>
  <c r="O3628" i="2" s="1"/>
  <c r="O3629" i="2" a="1"/>
  <c r="O3629" i="2" s="1"/>
  <c r="O3630" i="2" a="1"/>
  <c r="O3630" i="2" s="1"/>
  <c r="O3631" i="2" a="1"/>
  <c r="O3631" i="2"/>
  <c r="O3632" i="2" a="1"/>
  <c r="O3632" i="2"/>
  <c r="O3633" i="2" a="1"/>
  <c r="O3633" i="2" s="1"/>
  <c r="O3634" i="2" a="1"/>
  <c r="O3634" i="2" s="1"/>
  <c r="O3635" i="2" a="1"/>
  <c r="O3635" i="2"/>
  <c r="O3636" i="2" a="1"/>
  <c r="O3636" i="2"/>
  <c r="O3637" i="2" a="1"/>
  <c r="O3637" i="2" s="1"/>
  <c r="O3638" i="2" a="1"/>
  <c r="O3638" i="2" s="1"/>
  <c r="O3639" i="2" a="1"/>
  <c r="O3639" i="2" s="1"/>
  <c r="O3640" i="2" a="1"/>
  <c r="O3640" i="2"/>
  <c r="O3641" i="2" a="1"/>
  <c r="O3641" i="2"/>
  <c r="O3642" i="2" a="1"/>
  <c r="O3642" i="2" s="1"/>
  <c r="O3643" i="2" a="1"/>
  <c r="O3643" i="2"/>
  <c r="O3644" i="2" a="1"/>
  <c r="O3644" i="2" s="1"/>
  <c r="O3645" i="2" a="1"/>
  <c r="O3645" i="2" s="1"/>
  <c r="O3646" i="2" a="1"/>
  <c r="O3646" i="2"/>
  <c r="O3647" i="2" a="1"/>
  <c r="O3647" i="2"/>
  <c r="O3648" i="2" a="1"/>
  <c r="O3648" i="2"/>
  <c r="O3649" i="2" a="1"/>
  <c r="O3649" i="2" s="1"/>
  <c r="O3650" i="2" a="1"/>
  <c r="O3650" i="2" s="1"/>
  <c r="O3651" i="2" a="1"/>
  <c r="O3651" i="2" s="1"/>
  <c r="O3652" i="2" a="1"/>
  <c r="O3652" i="2"/>
  <c r="O3653" i="2" a="1"/>
  <c r="O3653" i="2"/>
  <c r="O3654" i="2" a="1"/>
  <c r="O3654" i="2"/>
  <c r="O3655" i="2" a="1"/>
  <c r="O3655" i="2" s="1"/>
  <c r="O3656" i="2" a="1"/>
  <c r="O3656" i="2"/>
  <c r="O3657" i="2" a="1"/>
  <c r="O3657" i="2" s="1"/>
  <c r="O3658" i="2" a="1"/>
  <c r="O3658" i="2" s="1"/>
  <c r="O3659" i="2" a="1"/>
  <c r="O3659" i="2" s="1"/>
  <c r="O3660" i="2" a="1"/>
  <c r="O3660" i="2"/>
  <c r="O3661" i="2" a="1"/>
  <c r="O3661" i="2"/>
  <c r="O3662" i="2" a="1"/>
  <c r="O3662" i="2"/>
  <c r="O3663" i="2" a="1"/>
  <c r="O3663" i="2" s="1"/>
  <c r="O3664" i="2" a="1"/>
  <c r="O3664" i="2" s="1"/>
  <c r="O3665" i="2" a="1"/>
  <c r="O3665" i="2"/>
  <c r="O3666" i="2" a="1"/>
  <c r="O3666" i="2"/>
  <c r="O3667" i="2" a="1"/>
  <c r="O3667" i="2"/>
  <c r="O3668" i="2" a="1"/>
  <c r="O3668" i="2"/>
  <c r="O3669" i="2" a="1"/>
  <c r="O3669" i="2" s="1"/>
  <c r="O3670" i="2" a="1"/>
  <c r="O3670" i="2"/>
  <c r="O3671" i="2" a="1"/>
  <c r="O3671" i="2" s="1"/>
  <c r="O3672" i="2" a="1"/>
  <c r="O3672" i="2"/>
  <c r="O3673" i="2" a="1"/>
  <c r="O3673" i="2"/>
  <c r="O3674" i="2" a="1"/>
  <c r="O3674" i="2"/>
  <c r="O3675" i="2" a="1"/>
  <c r="O3675" i="2" s="1"/>
  <c r="O3676" i="2" a="1"/>
  <c r="O3676" i="2"/>
  <c r="O3677" i="2" a="1"/>
  <c r="O3677" i="2"/>
  <c r="O3678" i="2" a="1"/>
  <c r="O3678" i="2"/>
  <c r="O3679" i="2" a="1"/>
  <c r="O3679" i="2" s="1"/>
  <c r="O3680" i="2" a="1"/>
  <c r="O3680" i="2"/>
  <c r="O3681" i="2" a="1"/>
  <c r="O3681" i="2" s="1"/>
  <c r="O3682" i="2" a="1"/>
  <c r="O3682" i="2"/>
  <c r="O3683" i="2" a="1"/>
  <c r="O3683" i="2" s="1"/>
  <c r="O3684" i="2" a="1"/>
  <c r="O3684" i="2" s="1"/>
  <c r="O3685" i="2" a="1"/>
  <c r="O3685" i="2" s="1"/>
  <c r="O3686" i="2" a="1"/>
  <c r="O3686" i="2" s="1"/>
  <c r="O3687" i="2" a="1"/>
  <c r="O3687" i="2" s="1"/>
  <c r="O3688" i="2" a="1"/>
  <c r="O3688" i="2" s="1"/>
  <c r="O3689" i="2" a="1"/>
  <c r="O3689" i="2" s="1"/>
  <c r="O3690" i="2" a="1"/>
  <c r="O3690" i="2" s="1"/>
  <c r="O3691" i="2" a="1"/>
  <c r="O3691" i="2"/>
  <c r="O3692" i="2" a="1"/>
  <c r="O3692" i="2"/>
  <c r="O3693" i="2" a="1"/>
  <c r="O3693" i="2" s="1"/>
  <c r="O3694" i="2" a="1"/>
  <c r="O3694" i="2"/>
  <c r="O3695" i="2" a="1"/>
  <c r="O3695" i="2" s="1"/>
  <c r="O3696" i="2" a="1"/>
  <c r="O3696" i="2" s="1"/>
  <c r="O3697" i="2" a="1"/>
  <c r="O3697" i="2" s="1"/>
  <c r="O3698" i="2" a="1"/>
  <c r="O3698" i="2" s="1"/>
  <c r="O3699" i="2" a="1"/>
  <c r="O3699" i="2" s="1"/>
  <c r="O3700" i="2" a="1"/>
  <c r="O3700" i="2" s="1"/>
  <c r="O3701" i="2" a="1"/>
  <c r="O3701" i="2"/>
  <c r="O3702" i="2" a="1"/>
  <c r="O3702" i="2"/>
  <c r="O3703" i="2" a="1"/>
  <c r="O3703" i="2" s="1"/>
  <c r="O3704" i="2" a="1"/>
  <c r="O3704" i="2"/>
  <c r="O3705" i="2" a="1"/>
  <c r="O3705" i="2" s="1"/>
  <c r="O3706" i="2" a="1"/>
  <c r="O3706" i="2"/>
  <c r="O3707" i="2" a="1"/>
  <c r="O3707" i="2"/>
  <c r="O3708" i="2" a="1"/>
  <c r="O3708" i="2" s="1"/>
  <c r="O3709" i="2" a="1"/>
  <c r="O3709" i="2"/>
  <c r="O3710" i="2" a="1"/>
  <c r="O3710" i="2" s="1"/>
  <c r="O3711" i="2" a="1"/>
  <c r="O3711" i="2" s="1"/>
  <c r="O3712" i="2" a="1"/>
  <c r="O3712" i="2" s="1"/>
  <c r="O3713" i="2" a="1"/>
  <c r="O3713" i="2"/>
  <c r="O3714" i="2" a="1"/>
  <c r="O3714" i="2"/>
  <c r="O3715" i="2" a="1"/>
  <c r="O3715" i="2"/>
  <c r="O3716" i="2" a="1"/>
  <c r="O3716" i="2"/>
  <c r="O3717" i="2" a="1"/>
  <c r="O3717" i="2" s="1"/>
  <c r="O3718" i="2" a="1"/>
  <c r="O3718" i="2"/>
  <c r="O3719" i="2" a="1"/>
  <c r="O3719" i="2" s="1"/>
  <c r="O3720" i="2" a="1"/>
  <c r="O3720" i="2" s="1"/>
  <c r="O3721" i="2" a="1"/>
  <c r="O3721" i="2"/>
  <c r="O3722" i="2" a="1"/>
  <c r="O3722" i="2"/>
  <c r="O3723" i="2" a="1"/>
  <c r="O3723" i="2" s="1"/>
  <c r="O3724" i="2" a="1"/>
  <c r="O3724" i="2"/>
  <c r="O3725" i="2" a="1"/>
  <c r="O3725" i="2" s="1"/>
  <c r="O3726" i="2" a="1"/>
  <c r="O3726" i="2"/>
  <c r="O3727" i="2" a="1"/>
  <c r="O3727" i="2"/>
  <c r="O3728" i="2" a="1"/>
  <c r="O3728" i="2"/>
  <c r="O3729" i="2" a="1"/>
  <c r="O3729" i="2" s="1"/>
  <c r="O3730" i="2" a="1"/>
  <c r="O3730" i="2" s="1"/>
  <c r="O3731" i="2" a="1"/>
  <c r="O3731" i="2" s="1"/>
  <c r="O3732" i="2" a="1"/>
  <c r="O3732" i="2" s="1"/>
  <c r="O3733" i="2" a="1"/>
  <c r="O3733" i="2"/>
  <c r="O3734" i="2" a="1"/>
  <c r="O3734" i="2"/>
  <c r="O3735" i="2" a="1"/>
  <c r="O3735" i="2" s="1"/>
  <c r="O3736" i="2" a="1"/>
  <c r="O3736" i="2"/>
  <c r="O3737" i="2" a="1"/>
  <c r="O3737" i="2"/>
  <c r="O3738" i="2" a="1"/>
  <c r="O3738" i="2"/>
  <c r="O3739" i="2" a="1"/>
  <c r="O3739" i="2" s="1"/>
  <c r="O3740" i="2" a="1"/>
  <c r="O3740" i="2" s="1"/>
  <c r="O3741" i="2" a="1"/>
  <c r="O3741" i="2" s="1"/>
  <c r="O3742" i="2" a="1"/>
  <c r="O3742" i="2"/>
  <c r="O3743" i="2" a="1"/>
  <c r="O3743" i="2" s="1"/>
  <c r="O3744" i="2" a="1"/>
  <c r="O3744" i="2"/>
  <c r="O3745" i="2" a="1"/>
  <c r="O3745" i="2"/>
  <c r="O3746" i="2" a="1"/>
  <c r="O3746" i="2" s="1"/>
  <c r="O3747" i="2" a="1"/>
  <c r="O3747" i="2" s="1"/>
  <c r="O3748" i="2" a="1"/>
  <c r="O3748" i="2"/>
  <c r="O3749" i="2" a="1"/>
  <c r="O3749" i="2" s="1"/>
  <c r="O3750" i="2" a="1"/>
  <c r="O3750" i="2"/>
  <c r="O3751" i="2" a="1"/>
  <c r="O3751" i="2" s="1"/>
  <c r="O3752" i="2" a="1"/>
  <c r="O3752" i="2" s="1"/>
  <c r="O3753" i="2" a="1"/>
  <c r="O3753" i="2" s="1"/>
  <c r="O3754" i="2" a="1"/>
  <c r="O3754" i="2" s="1"/>
  <c r="O3755" i="2" a="1"/>
  <c r="O3755" i="2"/>
  <c r="O3756" i="2" a="1"/>
  <c r="O3756" i="2" s="1"/>
  <c r="O3757" i="2" a="1"/>
  <c r="O3757" i="2"/>
  <c r="O3758" i="2" a="1"/>
  <c r="O3758" i="2" s="1"/>
  <c r="O3759" i="2" a="1"/>
  <c r="O3759" i="2" s="1"/>
  <c r="O3760" i="2" a="1"/>
  <c r="O3760" i="2" s="1"/>
  <c r="O3761" i="2" a="1"/>
  <c r="O3761" i="2" s="1"/>
  <c r="O3762" i="2" a="1"/>
  <c r="O3762" i="2"/>
  <c r="O3763" i="2" a="1"/>
  <c r="O3763" i="2"/>
  <c r="O3764" i="2" a="1"/>
  <c r="O3764" i="2" s="1"/>
  <c r="O3765" i="2" a="1"/>
  <c r="O3765" i="2" s="1"/>
  <c r="O3766" i="2" a="1"/>
  <c r="O3766" i="2" s="1"/>
  <c r="O3767" i="2" a="1"/>
  <c r="O3767" i="2"/>
  <c r="O3768" i="2" a="1"/>
  <c r="O3768" i="2"/>
  <c r="O3769" i="2" a="1"/>
  <c r="O3769" i="2" s="1"/>
  <c r="O3770" i="2" a="1"/>
  <c r="O3770" i="2"/>
  <c r="O3771" i="2" a="1"/>
  <c r="O3771" i="2" s="1"/>
  <c r="O3772" i="2" a="1"/>
  <c r="O3772" i="2" s="1"/>
  <c r="O3773" i="2" a="1"/>
  <c r="O3773" i="2" s="1"/>
  <c r="O3774" i="2" a="1"/>
  <c r="O3774" i="2"/>
  <c r="O3775" i="2" a="1"/>
  <c r="O3775" i="2"/>
  <c r="O3776" i="2" a="1"/>
  <c r="O3776" i="2"/>
  <c r="O3777" i="2" a="1"/>
  <c r="O3777" i="2" s="1"/>
  <c r="O3778" i="2" a="1"/>
  <c r="O3778" i="2"/>
  <c r="O3779" i="2" a="1"/>
  <c r="O3779" i="2"/>
  <c r="O3780" i="2" a="1"/>
  <c r="O3780" i="2" s="1"/>
  <c r="O3781" i="2" a="1"/>
  <c r="O3781" i="2" s="1"/>
  <c r="O3782" i="2" a="1"/>
  <c r="O3782" i="2" s="1"/>
  <c r="O3783" i="2" a="1"/>
  <c r="O3783" i="2" s="1"/>
  <c r="O3784" i="2" a="1"/>
  <c r="O3784" i="2" s="1"/>
  <c r="O3785" i="2" a="1"/>
  <c r="O3785" i="2"/>
  <c r="O3786" i="2" a="1"/>
  <c r="O3786" i="2"/>
  <c r="O3787" i="2" a="1"/>
  <c r="O3787" i="2" s="1"/>
  <c r="O3788" i="2" a="1"/>
  <c r="O3788" i="2" s="1"/>
  <c r="O3789" i="2" a="1"/>
  <c r="O3789" i="2" s="1"/>
  <c r="O3790" i="2" a="1"/>
  <c r="O3790" i="2" s="1"/>
  <c r="O3791" i="2" a="1"/>
  <c r="O3791" i="2"/>
  <c r="O3792" i="2" a="1"/>
  <c r="O3792" i="2" s="1"/>
  <c r="O3793" i="2" a="1"/>
  <c r="O3793" i="2" s="1"/>
  <c r="O3794" i="2" a="1"/>
  <c r="O3794" i="2"/>
  <c r="O3795" i="2" a="1"/>
  <c r="O3795" i="2" s="1"/>
  <c r="O3796" i="2" a="1"/>
  <c r="O3796" i="2"/>
  <c r="O3797" i="2" a="1"/>
  <c r="O3797" i="2"/>
  <c r="O3798" i="2" a="1"/>
  <c r="O3798" i="2" s="1"/>
  <c r="O3799" i="2" a="1"/>
  <c r="O3799" i="2"/>
  <c r="O3800" i="2" a="1"/>
  <c r="O3800" i="2" s="1"/>
  <c r="O3801" i="2" a="1"/>
  <c r="O3801" i="2" s="1"/>
  <c r="O3802" i="2" a="1"/>
  <c r="O3802" i="2" s="1"/>
  <c r="O3803" i="2" a="1"/>
  <c r="O3803" i="2"/>
  <c r="O3804" i="2" a="1"/>
  <c r="O3804" i="2" s="1"/>
  <c r="O3805" i="2" a="1"/>
  <c r="O3805" i="2" s="1"/>
  <c r="O3806" i="2" a="1"/>
  <c r="O3806" i="2"/>
  <c r="O3807" i="2" a="1"/>
  <c r="O3807" i="2" s="1"/>
  <c r="O3808" i="2" a="1"/>
  <c r="O3808" i="2"/>
  <c r="O3809" i="2" a="1"/>
  <c r="O3809" i="2"/>
  <c r="O3810" i="2" a="1"/>
  <c r="O3810" i="2"/>
  <c r="O3811" i="2" a="1"/>
  <c r="O3811" i="2"/>
  <c r="O3812" i="2" a="1"/>
  <c r="O3812" i="2" s="1"/>
  <c r="O3813" i="2" a="1"/>
  <c r="O3813" i="2" s="1"/>
  <c r="O3814" i="2" a="1"/>
  <c r="O3814" i="2" s="1"/>
  <c r="O3815" i="2" a="1"/>
  <c r="O3815" i="2" s="1"/>
  <c r="O3816" i="2" a="1"/>
  <c r="O3816" i="2"/>
  <c r="O3817" i="2" a="1"/>
  <c r="O3817" i="2"/>
  <c r="O3818" i="2" a="1"/>
  <c r="O3818" i="2"/>
  <c r="O3819" i="2" a="1"/>
  <c r="O3819" i="2" s="1"/>
  <c r="O3820" i="2" a="1"/>
  <c r="O3820" i="2"/>
  <c r="O3821" i="2" a="1"/>
  <c r="O3821" i="2" s="1"/>
  <c r="O3822" i="2" a="1"/>
  <c r="O3822" i="2"/>
  <c r="O3823" i="2" a="1"/>
  <c r="O3823" i="2"/>
  <c r="O3824" i="2" a="1"/>
  <c r="O3824" i="2"/>
  <c r="O3825" i="2" a="1"/>
  <c r="O3825" i="2" s="1"/>
  <c r="O3826" i="2" a="1"/>
  <c r="O3826" i="2" s="1"/>
  <c r="O3827" i="2" a="1"/>
  <c r="O3827" i="2" s="1"/>
  <c r="O3828" i="2" a="1"/>
  <c r="O3828" i="2" s="1"/>
  <c r="O3829" i="2" a="1"/>
  <c r="O3829" i="2" s="1"/>
  <c r="O3830" i="2" a="1"/>
  <c r="O3830" i="2"/>
  <c r="O3831" i="2" a="1"/>
  <c r="O3831" i="2" s="1"/>
  <c r="O3832" i="2" a="1"/>
  <c r="O3832" i="2"/>
  <c r="O3833" i="2" a="1"/>
  <c r="O3833" i="2" s="1"/>
  <c r="O3834" i="2" a="1"/>
  <c r="O3834" i="2" s="1"/>
  <c r="O3835" i="2" a="1"/>
  <c r="O3835" i="2"/>
  <c r="O3836" i="2" a="1"/>
  <c r="O3836" i="2"/>
  <c r="O3837" i="2" a="1"/>
  <c r="O3837" i="2" s="1"/>
  <c r="O3838" i="2" a="1"/>
  <c r="O3838" i="2"/>
  <c r="O3839" i="2" a="1"/>
  <c r="O3839" i="2"/>
  <c r="O3840" i="2" a="1"/>
  <c r="O3840" i="2"/>
  <c r="O3841" i="2" a="1"/>
  <c r="O3841" i="2" s="1"/>
  <c r="O3842" i="2" a="1"/>
  <c r="O3842" i="2"/>
  <c r="O3843" i="2" a="1"/>
  <c r="O3843" i="2" s="1"/>
  <c r="O3844" i="2" a="1"/>
  <c r="O3844" i="2"/>
  <c r="O3845" i="2" a="1"/>
  <c r="O3845" i="2"/>
  <c r="O3846" i="2" a="1"/>
  <c r="O3846" i="2"/>
  <c r="O3847" i="2" a="1"/>
  <c r="O3847" i="2"/>
  <c r="O3848" i="2" a="1"/>
  <c r="O3848" i="2"/>
  <c r="O3849" i="2" a="1"/>
  <c r="O3849" i="2" s="1"/>
  <c r="O3850" i="2" a="1"/>
  <c r="O3850" i="2"/>
  <c r="O3851" i="2" a="1"/>
  <c r="O3851" i="2" s="1"/>
  <c r="O3852" i="2" a="1"/>
  <c r="O3852" i="2" s="1"/>
  <c r="O3853" i="2" a="1"/>
  <c r="O3853" i="2" s="1"/>
  <c r="O3854" i="2" a="1"/>
  <c r="O3854" i="2" s="1"/>
  <c r="O3855" i="2" a="1"/>
  <c r="O3855" i="2" s="1"/>
  <c r="O3856" i="2" a="1"/>
  <c r="O3856" i="2"/>
  <c r="O3857" i="2" a="1"/>
  <c r="O3857" i="2"/>
  <c r="O3858" i="2" a="1"/>
  <c r="O3858" i="2"/>
  <c r="O3859" i="2" a="1"/>
  <c r="O3859" i="2"/>
  <c r="O3860" i="2" a="1"/>
  <c r="O3860" i="2" s="1"/>
  <c r="O3861" i="2" a="1"/>
  <c r="O3861" i="2" s="1"/>
  <c r="O3862" i="2" a="1"/>
  <c r="O3862" i="2" s="1"/>
  <c r="O3863" i="2" a="1"/>
  <c r="O3863" i="2" s="1"/>
  <c r="O3864" i="2" a="1"/>
  <c r="O3864" i="2"/>
  <c r="O3865" i="2" a="1"/>
  <c r="O3865" i="2" s="1"/>
  <c r="O3866" i="2" a="1"/>
  <c r="O3866" i="2"/>
  <c r="O3867" i="2" a="1"/>
  <c r="O3867" i="2" s="1"/>
  <c r="O3868" i="2" a="1"/>
  <c r="O3868" i="2"/>
  <c r="O3869" i="2" a="1"/>
  <c r="O3869" i="2"/>
  <c r="O3870" i="2" a="1"/>
  <c r="O3870" i="2"/>
  <c r="O3871" i="2" a="1"/>
  <c r="O3871" i="2"/>
  <c r="O3872" i="2" a="1"/>
  <c r="O3872" i="2"/>
  <c r="O3873" i="2" a="1"/>
  <c r="O3873" i="2" s="1"/>
  <c r="O3874" i="2" a="1"/>
  <c r="O3874" i="2" s="1"/>
  <c r="O3875" i="2" a="1"/>
  <c r="O3875" i="2" s="1"/>
  <c r="O3876" i="2" a="1"/>
  <c r="O3876" i="2"/>
  <c r="O3877" i="2" a="1"/>
  <c r="O3877" i="2"/>
  <c r="O3878" i="2" a="1"/>
  <c r="O3878" i="2"/>
  <c r="O3879" i="2" a="1"/>
  <c r="O3879" i="2" s="1"/>
  <c r="O3880" i="2" a="1"/>
  <c r="O3880" i="2"/>
  <c r="O3881" i="2" a="1"/>
  <c r="O3881" i="2"/>
  <c r="O3882" i="2" a="1"/>
  <c r="O3882" i="2" s="1"/>
  <c r="O3883" i="2" a="1"/>
  <c r="O3883" i="2" s="1"/>
  <c r="O3884" i="2" a="1"/>
  <c r="O3884" i="2"/>
  <c r="O3885" i="2" a="1"/>
  <c r="O3885" i="2" s="1"/>
  <c r="O3886" i="2" a="1"/>
  <c r="O3886" i="2"/>
  <c r="O3887" i="2" a="1"/>
  <c r="O3887" i="2" s="1"/>
  <c r="O3888" i="2" a="1"/>
  <c r="O3888" i="2"/>
  <c r="O3889" i="2" a="1"/>
  <c r="O3889" i="2" s="1"/>
  <c r="O3890" i="2" a="1"/>
  <c r="O3890" i="2" s="1"/>
  <c r="O3891" i="2" a="1"/>
  <c r="O3891" i="2" s="1"/>
  <c r="O3892" i="2" a="1"/>
  <c r="O3892" i="2"/>
  <c r="O3893" i="2" a="1"/>
  <c r="O3893" i="2"/>
  <c r="O3894" i="2" a="1"/>
  <c r="O3894" i="2"/>
  <c r="O3895" i="2" a="1"/>
  <c r="O3895" i="2" s="1"/>
  <c r="O3896" i="2" a="1"/>
  <c r="O3896" i="2"/>
  <c r="O3897" i="2" a="1"/>
  <c r="O3897" i="2" s="1"/>
  <c r="O3898" i="2" a="1"/>
  <c r="O3898" i="2"/>
  <c r="O3899" i="2" a="1"/>
  <c r="O3899" i="2" s="1"/>
  <c r="O3900" i="2" a="1"/>
  <c r="O3900" i="2" s="1"/>
  <c r="O3901" i="2" a="1"/>
  <c r="O3901" i="2" s="1"/>
  <c r="O3902" i="2" a="1"/>
  <c r="O3902" i="2" s="1"/>
  <c r="O3903" i="2" a="1"/>
  <c r="O3903" i="2" s="1"/>
  <c r="O3904" i="2" a="1"/>
  <c r="O3904" i="2" s="1"/>
  <c r="O3905" i="2" a="1"/>
  <c r="O3905" i="2"/>
  <c r="O3906" i="2" a="1"/>
  <c r="O3906" i="2" s="1"/>
  <c r="O3907" i="2" a="1"/>
  <c r="O3907" i="2"/>
  <c r="O3908" i="2" a="1"/>
  <c r="O3908" i="2"/>
  <c r="O3909" i="2" a="1"/>
  <c r="O3909" i="2" s="1"/>
  <c r="O3910" i="2" a="1"/>
  <c r="O3910" i="2"/>
  <c r="O3911" i="2" a="1"/>
  <c r="O3911" i="2"/>
  <c r="O3912" i="2" a="1"/>
  <c r="O3912" i="2"/>
  <c r="O3913" i="2" a="1"/>
  <c r="O3913" i="2" s="1"/>
  <c r="O3914" i="2" a="1"/>
  <c r="O3914" i="2" s="1"/>
  <c r="O3915" i="2" a="1"/>
  <c r="O3915" i="2" s="1"/>
  <c r="O3916" i="2" a="1"/>
  <c r="O3916" i="2" s="1"/>
  <c r="O3917" i="2" a="1"/>
  <c r="O3917" i="2"/>
  <c r="O3918" i="2" a="1"/>
  <c r="O3918" i="2" s="1"/>
  <c r="O3919" i="2" a="1"/>
  <c r="O3919" i="2" s="1"/>
  <c r="O3920" i="2" a="1"/>
  <c r="O3920" i="2"/>
  <c r="O3921" i="2" a="1"/>
  <c r="O3921" i="2" s="1"/>
  <c r="O3922" i="2" a="1"/>
  <c r="O3922" i="2"/>
  <c r="O3923" i="2" a="1"/>
  <c r="O3923" i="2" s="1"/>
  <c r="O3924" i="2" a="1"/>
  <c r="O3924" i="2" s="1"/>
  <c r="O3925" i="2" a="1"/>
  <c r="O3925" i="2"/>
  <c r="O3926" i="2" a="1"/>
  <c r="O3926" i="2" s="1"/>
  <c r="O3927" i="2" a="1"/>
  <c r="O3927" i="2" s="1"/>
  <c r="O3928" i="2" a="1"/>
  <c r="O3928" i="2"/>
  <c r="O3929" i="2" a="1"/>
  <c r="O3929" i="2"/>
  <c r="O3930" i="2" a="1"/>
  <c r="O3930" i="2" s="1"/>
  <c r="O3931" i="2" a="1"/>
  <c r="O3931" i="2" s="1"/>
  <c r="O3932" i="2" a="1"/>
  <c r="O3932" i="2"/>
  <c r="O3933" i="2" a="1"/>
  <c r="O3933" i="2" s="1"/>
  <c r="O3934" i="2" a="1"/>
  <c r="O3934" i="2"/>
  <c r="O3935" i="2" a="1"/>
  <c r="O3935" i="2" s="1"/>
  <c r="O3936" i="2" a="1"/>
  <c r="O3936" i="2" s="1"/>
  <c r="O3937" i="2" a="1"/>
  <c r="O3937" i="2"/>
  <c r="O3938" i="2" a="1"/>
  <c r="O3938" i="2" s="1"/>
  <c r="O3939" i="2" a="1"/>
  <c r="O3939" i="2" s="1"/>
  <c r="O3940" i="2" a="1"/>
  <c r="O3940" i="2"/>
  <c r="O3941" i="2" a="1"/>
  <c r="O3941" i="2"/>
  <c r="O3942" i="2" a="1"/>
  <c r="O3942" i="2"/>
  <c r="O3943" i="2" a="1"/>
  <c r="O3943" i="2" s="1"/>
  <c r="O3944" i="2" a="1"/>
  <c r="O3944" i="2" s="1"/>
  <c r="O3945" i="2" a="1"/>
  <c r="O3945" i="2" s="1"/>
  <c r="O3946" i="2" a="1"/>
  <c r="O3946" i="2" s="1"/>
  <c r="O3947" i="2" a="1"/>
  <c r="O3947" i="2"/>
  <c r="O3948" i="2" a="1"/>
  <c r="O3948" i="2" s="1"/>
  <c r="O3949" i="2" a="1"/>
  <c r="O3949" i="2"/>
  <c r="O3950" i="2" a="1"/>
  <c r="O3950" i="2" s="1"/>
  <c r="O3951" i="2" a="1"/>
  <c r="O3951" i="2" s="1"/>
  <c r="O3952" i="2" a="1"/>
  <c r="O3952" i="2" s="1"/>
  <c r="O3953" i="2" a="1"/>
  <c r="O3953" i="2"/>
  <c r="O3954" i="2" a="1"/>
  <c r="O3954" i="2" s="1"/>
  <c r="O3955" i="2" a="1"/>
  <c r="O3955" i="2" s="1"/>
  <c r="O3956" i="2" a="1"/>
  <c r="O3956" i="2" s="1"/>
  <c r="O3957" i="2" a="1"/>
  <c r="O3957" i="2" s="1"/>
  <c r="O3958" i="2" a="1"/>
  <c r="O3958" i="2" s="1"/>
  <c r="O3959" i="2" a="1"/>
  <c r="O3959" i="2" s="1"/>
  <c r="O3960" i="2" a="1"/>
  <c r="O3960" i="2"/>
  <c r="O3961" i="2" a="1"/>
  <c r="O3961" i="2" s="1"/>
  <c r="O3962" i="2" a="1"/>
  <c r="O3962" i="2" s="1"/>
  <c r="O3963" i="2" a="1"/>
  <c r="O3963" i="2" s="1"/>
  <c r="O3964" i="2" a="1"/>
  <c r="O3964" i="2" s="1"/>
  <c r="O3965" i="2" a="1"/>
  <c r="O3965" i="2" s="1"/>
  <c r="O3966" i="2" a="1"/>
  <c r="O3966" i="2"/>
  <c r="O3967" i="2" a="1"/>
  <c r="O3967" i="2"/>
  <c r="O3968" i="2" a="1"/>
  <c r="O3968" i="2"/>
  <c r="O3969" i="2" a="1"/>
  <c r="O3969" i="2" s="1"/>
  <c r="O3970" i="2" a="1"/>
  <c r="O3970" i="2" s="1"/>
  <c r="O3971" i="2" a="1"/>
  <c r="O3971" i="2"/>
  <c r="O3972" i="2" a="1"/>
  <c r="O3972" i="2" s="1"/>
  <c r="O3973" i="2" a="1"/>
  <c r="O3973" i="2"/>
  <c r="O3974" i="2" a="1"/>
  <c r="O3974" i="2"/>
  <c r="O3975" i="2" a="1"/>
  <c r="O3975" i="2" s="1"/>
  <c r="O3976" i="2" a="1"/>
  <c r="O3976" i="2" s="1"/>
  <c r="O3977" i="2" a="1"/>
  <c r="O3977" i="2" s="1"/>
  <c r="O3978" i="2" a="1"/>
  <c r="O3978" i="2"/>
  <c r="O3979" i="2" a="1"/>
  <c r="O3979" i="2"/>
  <c r="O3980" i="2" a="1"/>
  <c r="O3980" i="2"/>
  <c r="O3981" i="2" a="1"/>
  <c r="O3981" i="2" s="1"/>
  <c r="O3982" i="2" a="1"/>
  <c r="O3982" i="2"/>
  <c r="O3983" i="2" a="1"/>
  <c r="O3983" i="2"/>
  <c r="O3984" i="2" a="1"/>
  <c r="O3984" i="2" s="1"/>
  <c r="O3985" i="2" a="1"/>
  <c r="O3985" i="2" s="1"/>
  <c r="O3986" i="2" a="1"/>
  <c r="O3986" i="2" s="1"/>
  <c r="O3987" i="2" a="1"/>
  <c r="O3987" i="2" s="1"/>
  <c r="O3988" i="2" a="1"/>
  <c r="O3988" i="2" s="1"/>
  <c r="O3989" i="2" a="1"/>
  <c r="O3989" i="2" s="1"/>
  <c r="O3990" i="2" a="1"/>
  <c r="O3990" i="2"/>
  <c r="O3991" i="2" a="1"/>
  <c r="O3991" i="2" s="1"/>
  <c r="O3992" i="2" a="1"/>
  <c r="O3992" i="2"/>
  <c r="O3993" i="2" a="1"/>
  <c r="O3993" i="2" s="1"/>
  <c r="O3994" i="2" a="1"/>
  <c r="O3994" i="2"/>
  <c r="O3995" i="2" a="1"/>
  <c r="O3995" i="2" s="1"/>
  <c r="O3996" i="2" a="1"/>
  <c r="O3996" i="2" s="1"/>
  <c r="O3997" i="2" a="1"/>
  <c r="O3997" i="2" s="1"/>
  <c r="O3998" i="2" a="1"/>
  <c r="O3998" i="2" s="1"/>
  <c r="O3999" i="2" a="1"/>
  <c r="O3999" i="2" s="1"/>
  <c r="O4000" i="2" a="1"/>
  <c r="O4000" i="2" s="1"/>
  <c r="O4001" i="2" a="1"/>
  <c r="O4001" i="2"/>
  <c r="O4002" i="2" a="1"/>
  <c r="O4002" i="2" s="1"/>
  <c r="O4003" i="2" a="1"/>
  <c r="O4003" i="2" s="1"/>
  <c r="O4004" i="2" a="1"/>
  <c r="O4004" i="2" s="1"/>
  <c r="O4005" i="2" a="1"/>
  <c r="O4005" i="2" s="1"/>
  <c r="O4006" i="2" a="1"/>
  <c r="O4006" i="2" s="1"/>
  <c r="O4007" i="2" a="1"/>
  <c r="O4007" i="2"/>
  <c r="O4008" i="2" a="1"/>
  <c r="O4008" i="2"/>
  <c r="O4009" i="2" a="1"/>
  <c r="O4009" i="2"/>
  <c r="O4010" i="2" a="1"/>
  <c r="O4010" i="2"/>
  <c r="O4011" i="2" a="1"/>
  <c r="O4011" i="2" s="1"/>
  <c r="O4012" i="2" a="1"/>
  <c r="O4012" i="2"/>
  <c r="O4013" i="2" a="1"/>
  <c r="O4013" i="2" s="1"/>
  <c r="O4014" i="2" a="1"/>
  <c r="O4014" i="2" s="1"/>
  <c r="O4015" i="2" a="1"/>
  <c r="O4015" i="2"/>
  <c r="O4016" i="2" a="1"/>
  <c r="O4016" i="2" s="1"/>
  <c r="O4017" i="2" a="1"/>
  <c r="O4017" i="2" s="1"/>
  <c r="O4018" i="2" a="1"/>
  <c r="O4018" i="2" s="1"/>
  <c r="O4019" i="2" a="1"/>
  <c r="O4019" i="2"/>
  <c r="O4020" i="2" a="1"/>
  <c r="O4020" i="2" s="1"/>
  <c r="O4021" i="2" a="1"/>
  <c r="O4021" i="2"/>
  <c r="O4022" i="2" a="1"/>
  <c r="O4022" i="2" s="1"/>
  <c r="O4023" i="2" a="1"/>
  <c r="O4023" i="2" s="1"/>
  <c r="O4024" i="2" a="1"/>
  <c r="O4024" i="2"/>
  <c r="O4025" i="2" a="1"/>
  <c r="O4025" i="2"/>
  <c r="O4026" i="2" a="1"/>
  <c r="O4026" i="2" s="1"/>
  <c r="O4027" i="2" a="1"/>
  <c r="O4027" i="2"/>
  <c r="O4028" i="2" a="1"/>
  <c r="O4028" i="2"/>
  <c r="O4029" i="2" a="1"/>
  <c r="O4029" i="2" s="1"/>
  <c r="O4030" i="2" a="1"/>
  <c r="O4030" i="2" s="1"/>
  <c r="O4031" i="2" a="1"/>
  <c r="O4031" i="2" s="1"/>
  <c r="O4032" i="2" a="1"/>
  <c r="O4032" i="2" s="1"/>
  <c r="O4033" i="2" a="1"/>
  <c r="O4033" i="2" s="1"/>
  <c r="O4034" i="2" a="1"/>
  <c r="O4034" i="2"/>
  <c r="O4035" i="2" a="1"/>
  <c r="O4035" i="2" s="1"/>
  <c r="O4036" i="2" a="1"/>
  <c r="O4036" i="2"/>
  <c r="O4037" i="2" a="1"/>
  <c r="O4037" i="2" s="1"/>
  <c r="O4038" i="2" a="1"/>
  <c r="O4038" i="2"/>
  <c r="O4039" i="2" a="1"/>
  <c r="O4039" i="2"/>
  <c r="O4040" i="2" a="1"/>
  <c r="O4040" i="2" s="1"/>
  <c r="O4041" i="2" a="1"/>
  <c r="O4041" i="2" s="1"/>
  <c r="O4042" i="2" a="1"/>
  <c r="O4042" i="2"/>
  <c r="O4043" i="2" a="1"/>
  <c r="O4043" i="2"/>
  <c r="O4044" i="2" a="1"/>
  <c r="O4044" i="2" s="1"/>
  <c r="O4045" i="2" a="1"/>
  <c r="O4045" i="2" s="1"/>
  <c r="O4046" i="2" a="1"/>
  <c r="O4046" i="2"/>
  <c r="O4047" i="2" a="1"/>
  <c r="O4047" i="2" s="1"/>
  <c r="O4048" i="2" a="1"/>
  <c r="O4048" i="2"/>
  <c r="O4049" i="2" a="1"/>
  <c r="O4049" i="2"/>
  <c r="O4050" i="2" a="1"/>
  <c r="O4050" i="2" s="1"/>
  <c r="O4051" i="2" a="1"/>
  <c r="O4051" i="2"/>
  <c r="O4052" i="2" a="1"/>
  <c r="O4052" i="2" s="1"/>
  <c r="O4053" i="2" a="1"/>
  <c r="O4053" i="2" s="1"/>
  <c r="O4054" i="2" a="1"/>
  <c r="O4054" i="2" s="1"/>
  <c r="O4055" i="2" a="1"/>
  <c r="O4055" i="2"/>
  <c r="O4056" i="2" a="1"/>
  <c r="O4056" i="2"/>
  <c r="O4057" i="2" a="1"/>
  <c r="O4057" i="2" s="1"/>
  <c r="O4058" i="2" a="1"/>
  <c r="O4058" i="2"/>
  <c r="O4059" i="2" a="1"/>
  <c r="O4059" i="2" s="1"/>
  <c r="O4060" i="2" a="1"/>
  <c r="O4060" i="2"/>
  <c r="O4061" i="2" a="1"/>
  <c r="O4061" i="2" s="1"/>
  <c r="O4062" i="2" a="1"/>
  <c r="O4062" i="2" s="1"/>
  <c r="O4063" i="2" a="1"/>
  <c r="O4063" i="2"/>
  <c r="O4064" i="2" a="1"/>
  <c r="O4064" i="2"/>
  <c r="O4065" i="2" a="1"/>
  <c r="O4065" i="2" s="1"/>
  <c r="O4066" i="2" a="1"/>
  <c r="O4066" i="2" s="1"/>
  <c r="O4067" i="2" a="1"/>
  <c r="O4067" i="2" s="1"/>
  <c r="O4068" i="2" a="1"/>
  <c r="O4068" i="2"/>
  <c r="O4069" i="2" a="1"/>
  <c r="O4069" i="2" s="1"/>
  <c r="O4070" i="2" a="1"/>
  <c r="O4070" i="2" s="1"/>
  <c r="O4071" i="2" a="1"/>
  <c r="O4071" i="2" s="1"/>
  <c r="O4072" i="2" a="1"/>
  <c r="O4072" i="2"/>
  <c r="O4073" i="2" a="1"/>
  <c r="O4073" i="2" s="1"/>
  <c r="O4074" i="2" a="1"/>
  <c r="O4074" i="2" s="1"/>
  <c r="O4075" i="2" a="1"/>
  <c r="O4075" i="2"/>
  <c r="O4076" i="2" a="1"/>
  <c r="O4076" i="2" s="1"/>
  <c r="O4077" i="2" a="1"/>
  <c r="O4077" i="2" s="1"/>
  <c r="O4078" i="2" a="1"/>
  <c r="O4078" i="2" s="1"/>
  <c r="O4079" i="2" a="1"/>
  <c r="O4079" i="2" s="1"/>
  <c r="O4080" i="2" a="1"/>
  <c r="O4080" i="2"/>
  <c r="O4081" i="2" a="1"/>
  <c r="O4081" i="2" s="1"/>
  <c r="O4082" i="2" a="1"/>
  <c r="O4082" i="2"/>
  <c r="O4083" i="2" a="1"/>
  <c r="O4083" i="2" s="1"/>
  <c r="O4084" i="2" a="1"/>
  <c r="O4084" i="2"/>
  <c r="O4085" i="2" a="1"/>
  <c r="O4085" i="2"/>
  <c r="O4086" i="2" a="1"/>
  <c r="O4086" i="2" s="1"/>
  <c r="O4087" i="2" a="1"/>
  <c r="O4087" i="2" s="1"/>
  <c r="O4088" i="2" a="1"/>
  <c r="O4088" i="2"/>
  <c r="O4089" i="2" a="1"/>
  <c r="O4089" i="2" s="1"/>
  <c r="O4090" i="2" a="1"/>
  <c r="O4090" i="2" s="1"/>
  <c r="O4091" i="2" a="1"/>
  <c r="O4091" i="2" s="1"/>
  <c r="O4092" i="2" a="1"/>
  <c r="O4092" i="2"/>
  <c r="O4093" i="2" a="1"/>
  <c r="O4093" i="2" s="1"/>
  <c r="O4094" i="2" a="1"/>
  <c r="O4094" i="2" s="1"/>
  <c r="O4095" i="2" a="1"/>
  <c r="O4095" i="2" s="1"/>
  <c r="O4096" i="2" a="1"/>
  <c r="O4096" i="2"/>
  <c r="O4097" i="2" a="1"/>
  <c r="O4097" i="2"/>
  <c r="O4098" i="2" a="1"/>
  <c r="O4098" i="2" s="1"/>
  <c r="O4099" i="2" a="1"/>
  <c r="O4099" i="2" s="1"/>
  <c r="O4100" i="2" a="1"/>
  <c r="O4100" i="2"/>
  <c r="O4101" i="2" a="1"/>
  <c r="O4101" i="2" s="1"/>
  <c r="O4102" i="2" a="1"/>
  <c r="O4102" i="2"/>
  <c r="O4103" i="2" a="1"/>
  <c r="O4103" i="2" s="1"/>
  <c r="O4104" i="2" a="1"/>
  <c r="O4104" i="2"/>
  <c r="O4105" i="2" a="1"/>
  <c r="O4105" i="2" s="1"/>
  <c r="O4106" i="2" a="1"/>
  <c r="O4106" i="2" s="1"/>
  <c r="O4107" i="2" a="1"/>
  <c r="O4107" i="2" s="1"/>
  <c r="O4108" i="2" a="1"/>
  <c r="O4108" i="2" s="1"/>
  <c r="O4109" i="2" a="1"/>
  <c r="O4109" i="2"/>
  <c r="O4110" i="2" a="1"/>
  <c r="O4110" i="2"/>
  <c r="O4111" i="2" a="1"/>
  <c r="O4111" i="2" s="1"/>
  <c r="O4112" i="2" a="1"/>
  <c r="O4112" i="2"/>
  <c r="O4113" i="2" a="1"/>
  <c r="O4113" i="2" s="1"/>
  <c r="O4114" i="2" a="1"/>
  <c r="O4114" i="2"/>
  <c r="O4115" i="2" a="1"/>
  <c r="O4115" i="2" s="1"/>
  <c r="O4116" i="2" a="1"/>
  <c r="O4116" i="2" s="1"/>
  <c r="O4117" i="2" a="1"/>
  <c r="O4117" i="2"/>
  <c r="O4118" i="2" a="1"/>
  <c r="O4118" i="2"/>
  <c r="O4119" i="2" a="1"/>
  <c r="O4119" i="2" s="1"/>
  <c r="O4120" i="2" a="1"/>
  <c r="O4120" i="2" s="1"/>
  <c r="O4121" i="2" a="1"/>
  <c r="O4121" i="2"/>
  <c r="O4122" i="2" a="1"/>
  <c r="O4122" i="2" s="1"/>
  <c r="O4123" i="2" a="1"/>
  <c r="O4123" i="2"/>
  <c r="O4124" i="2" a="1"/>
  <c r="O4124" i="2"/>
  <c r="O4125" i="2" a="1"/>
  <c r="O4125" i="2" s="1"/>
  <c r="O4126" i="2" a="1"/>
  <c r="O4126" i="2"/>
  <c r="O4127" i="2" a="1"/>
  <c r="O4127" i="2" s="1"/>
  <c r="O4128" i="2" a="1"/>
  <c r="O4128" i="2" s="1"/>
  <c r="O4129" i="2" a="1"/>
  <c r="O4129" i="2" s="1"/>
  <c r="O4130" i="2" a="1"/>
  <c r="O4130" i="2"/>
  <c r="O4131" i="2" a="1"/>
  <c r="O4131" i="2" s="1"/>
  <c r="O4132" i="2" a="1"/>
  <c r="O4132" i="2" s="1"/>
  <c r="O4133" i="2" a="1"/>
  <c r="O4133" i="2"/>
  <c r="O4134" i="2" a="1"/>
  <c r="O4134" i="2" s="1"/>
  <c r="O4135" i="2" a="1"/>
  <c r="O4135" i="2" s="1"/>
  <c r="O4136" i="2" a="1"/>
  <c r="O4136" i="2"/>
  <c r="O4137" i="2" a="1"/>
  <c r="O4137" i="2" s="1"/>
  <c r="O4138" i="2" a="1"/>
  <c r="O4138" i="2"/>
  <c r="O4139" i="2" a="1"/>
  <c r="O4139" i="2" s="1"/>
  <c r="O4140" i="2" a="1"/>
  <c r="O4140" i="2" s="1"/>
  <c r="O4141" i="2" a="1"/>
  <c r="O4141" i="2"/>
  <c r="O4142" i="2" a="1"/>
  <c r="O4142" i="2" s="1"/>
  <c r="O4143" i="2" a="1"/>
  <c r="O4143" i="2" s="1"/>
  <c r="O4144" i="2" a="1"/>
  <c r="O4144" i="2" s="1"/>
  <c r="O4145" i="2" a="1"/>
  <c r="O4145" i="2"/>
  <c r="O4146" i="2" a="1"/>
  <c r="O4146" i="2"/>
  <c r="O4147" i="2" a="1"/>
  <c r="O4147" i="2" s="1"/>
  <c r="O4148" i="2" a="1"/>
  <c r="O4148" i="2" s="1"/>
  <c r="O4149" i="2" a="1"/>
  <c r="O4149" i="2" s="1"/>
  <c r="O4150" i="2" a="1"/>
  <c r="O4150" i="2"/>
  <c r="O4151" i="2" a="1"/>
  <c r="O4151" i="2"/>
  <c r="O4152" i="2" a="1"/>
  <c r="O4152" i="2" s="1"/>
  <c r="O4153" i="2" a="1"/>
  <c r="O4153" i="2" s="1"/>
  <c r="O4154" i="2" a="1"/>
  <c r="O4154" i="2"/>
  <c r="O4155" i="2" a="1"/>
  <c r="O4155" i="2" s="1"/>
  <c r="O4156" i="2" a="1"/>
  <c r="O4156" i="2"/>
  <c r="O4157" i="2" a="1"/>
  <c r="O4157" i="2"/>
  <c r="O4158" i="2" a="1"/>
  <c r="O4158" i="2" s="1"/>
  <c r="O4159" i="2" a="1"/>
  <c r="O4159" i="2"/>
  <c r="O4160" i="2" a="1"/>
  <c r="O4160" i="2" s="1"/>
  <c r="O4161" i="2" a="1"/>
  <c r="O4161" i="2" s="1"/>
  <c r="O4162" i="2" a="1"/>
  <c r="O4162" i="2" s="1"/>
  <c r="O4163" i="2" a="1"/>
  <c r="O4163" i="2"/>
  <c r="O4164" i="2" a="1"/>
  <c r="O4164" i="2" s="1"/>
  <c r="O4165" i="2" a="1"/>
  <c r="O4165" i="2" s="1"/>
  <c r="O4166" i="2" a="1"/>
  <c r="O4166" i="2" s="1"/>
  <c r="O4167" i="2" a="1"/>
  <c r="O4167" i="2" s="1"/>
  <c r="O4168" i="2" a="1"/>
  <c r="O4168" i="2" s="1"/>
  <c r="O4169" i="2" a="1"/>
  <c r="O4169" i="2"/>
  <c r="O4170" i="2" a="1"/>
  <c r="O4170" i="2"/>
  <c r="O4171" i="2" a="1"/>
  <c r="O4171" i="2"/>
  <c r="O4172" i="2" a="1"/>
  <c r="O4172" i="2"/>
  <c r="O4173" i="2" a="1"/>
  <c r="O4173" i="2" s="1"/>
  <c r="O4174" i="2" a="1"/>
  <c r="O4174" i="2"/>
  <c r="O4175" i="2" a="1"/>
  <c r="O4175" i="2" s="1"/>
  <c r="O4176" i="2" a="1"/>
  <c r="O4176" i="2"/>
  <c r="O4177" i="2" a="1"/>
  <c r="O4177" i="2"/>
  <c r="O4178" i="2" a="1"/>
  <c r="O4178" i="2" s="1"/>
  <c r="O4179" i="2" a="1"/>
  <c r="O4179" i="2" s="1"/>
  <c r="O4180" i="2" a="1"/>
  <c r="O4180" i="2" s="1"/>
  <c r="O4181" i="2" a="1"/>
  <c r="O4181" i="2" s="1"/>
  <c r="O4182" i="2" a="1"/>
  <c r="O4182" i="2"/>
  <c r="O4183" i="2" a="1"/>
  <c r="O4183" i="2"/>
  <c r="O4184" i="2" a="1"/>
  <c r="O4184" i="2"/>
  <c r="O4185" i="2" a="1"/>
  <c r="O4185" i="2" s="1"/>
  <c r="O4186" i="2" a="1"/>
  <c r="O4186" i="2" s="1"/>
  <c r="O4187" i="2" a="1"/>
  <c r="O4187" i="2"/>
  <c r="O4188" i="2" a="1"/>
  <c r="O4188" i="2" s="1"/>
  <c r="O4189" i="2" a="1"/>
  <c r="O4189" i="2"/>
  <c r="O4190" i="2" a="1"/>
  <c r="O4190" i="2" s="1"/>
  <c r="O4191" i="2" a="1"/>
  <c r="O4191" i="2" s="1"/>
  <c r="O4192" i="2" a="1"/>
  <c r="O4192" i="2"/>
  <c r="O4193" i="2" a="1"/>
  <c r="O4193" i="2" s="1"/>
  <c r="O4194" i="2" a="1"/>
  <c r="O4194" i="2" s="1"/>
  <c r="O4195" i="2" a="1"/>
  <c r="O4195" i="2"/>
  <c r="O4196" i="2" a="1"/>
  <c r="O4196" i="2" s="1"/>
  <c r="O4197" i="2" a="1"/>
  <c r="O4197" i="2" s="1"/>
  <c r="O4198" i="2" a="1"/>
  <c r="O4198" i="2" s="1"/>
  <c r="O4199" i="2" a="1"/>
  <c r="O4199" i="2" s="1"/>
  <c r="O4200" i="2" a="1"/>
  <c r="O4200" i="2"/>
  <c r="O4201" i="2" a="1"/>
  <c r="O4201" i="2" s="1"/>
  <c r="O4202" i="2" a="1"/>
  <c r="O4202" i="2"/>
  <c r="O4203" i="2" a="1"/>
  <c r="O4203" i="2" s="1"/>
  <c r="O4204" i="2" a="1"/>
  <c r="O4204" i="2"/>
  <c r="O4205" i="2" a="1"/>
  <c r="O4205" i="2"/>
  <c r="O4206" i="2" a="1"/>
  <c r="O4206" i="2" s="1"/>
  <c r="O4207" i="2" a="1"/>
  <c r="O4207" i="2" s="1"/>
  <c r="O4208" i="2" a="1"/>
  <c r="O4208" i="2"/>
  <c r="O4209" i="2" a="1"/>
  <c r="O4209" i="2" s="1"/>
  <c r="O4210" i="2" a="1"/>
  <c r="O4210" i="2"/>
  <c r="O4211" i="2" a="1"/>
  <c r="O4211" i="2" s="1"/>
  <c r="O4212" i="2" a="1"/>
  <c r="O4212" i="2" s="1"/>
  <c r="O4213" i="2" a="1"/>
  <c r="O4213" i="2"/>
  <c r="O4214" i="2" a="1"/>
  <c r="O4214" i="2" s="1"/>
  <c r="O4215" i="2" a="1"/>
  <c r="O4215" i="2" s="1"/>
  <c r="O4216" i="2" a="1"/>
  <c r="O4216" i="2"/>
  <c r="O4217" i="2" a="1"/>
  <c r="O4217" i="2"/>
  <c r="O4218" i="2" a="1"/>
  <c r="O4218" i="2"/>
  <c r="O4219" i="2" a="1"/>
  <c r="O4219" i="2" s="1"/>
  <c r="O4220" i="2" a="1"/>
  <c r="O4220" i="2" s="1"/>
  <c r="O4221" i="2" a="1"/>
  <c r="O4221" i="2" s="1"/>
  <c r="O4222" i="2" a="1"/>
  <c r="O4222" i="2"/>
  <c r="O4223" i="2" a="1"/>
  <c r="O4223" i="2" s="1"/>
  <c r="O4224" i="2" a="1"/>
  <c r="O4224" i="2" s="1"/>
  <c r="O4225" i="2" a="1"/>
  <c r="O4225" i="2" s="1"/>
  <c r="O4226" i="2" a="1"/>
  <c r="O4226" i="2"/>
  <c r="O4227" i="2" a="1"/>
  <c r="O4227" i="2" s="1"/>
  <c r="O4228" i="2" a="1"/>
  <c r="O4228" i="2"/>
  <c r="O4229" i="2" a="1"/>
  <c r="O4229" i="2" s="1"/>
  <c r="O4230" i="2" a="1"/>
  <c r="O4230" i="2"/>
  <c r="O4231" i="2" a="1"/>
  <c r="O4231" i="2"/>
  <c r="O4232" i="2" a="1"/>
  <c r="O4232" i="2" s="1"/>
  <c r="O4233" i="2" a="1"/>
  <c r="O4233" i="2" s="1"/>
  <c r="O4234" i="2" a="1"/>
  <c r="O4234" i="2" s="1"/>
  <c r="O4235" i="2" a="1"/>
  <c r="O4235" i="2"/>
  <c r="O4236" i="2" a="1"/>
  <c r="O4236" i="2"/>
  <c r="O4237" i="2" a="1"/>
  <c r="O4237" i="2" s="1"/>
  <c r="O4238" i="2" a="1"/>
  <c r="O4238" i="2" s="1"/>
  <c r="O4239" i="2" a="1"/>
  <c r="O4239" i="2" s="1"/>
  <c r="O4240" i="2" a="1"/>
  <c r="O4240" i="2" s="1"/>
  <c r="O4241" i="2" a="1"/>
  <c r="O4241" i="2"/>
  <c r="O4242" i="2" a="1"/>
  <c r="O4242" i="2"/>
  <c r="O4243" i="2" a="1"/>
  <c r="O4243" i="2"/>
  <c r="O4244" i="2" a="1"/>
  <c r="O4244" i="2"/>
  <c r="O4245" i="2" a="1"/>
  <c r="O4245" i="2" s="1"/>
  <c r="O4246" i="2" a="1"/>
  <c r="O4246" i="2"/>
  <c r="O4247" i="2" a="1"/>
  <c r="O4247" i="2" s="1"/>
  <c r="O4248" i="2" a="1"/>
  <c r="O4248" i="2" s="1"/>
  <c r="O4249" i="2" a="1"/>
  <c r="O4249" i="2"/>
  <c r="O4250" i="2" a="1"/>
  <c r="O4250" i="2" s="1"/>
  <c r="O4251" i="2" a="1"/>
  <c r="O4251" i="2" s="1"/>
  <c r="O4252" i="2" a="1"/>
  <c r="O4252" i="2" s="1"/>
  <c r="O4253" i="2" a="1"/>
  <c r="O4253" i="2" s="1"/>
  <c r="O4254" i="2" a="1"/>
  <c r="O4254" i="2"/>
  <c r="O4255" i="2" a="1"/>
  <c r="O4255" i="2" s="1"/>
  <c r="O4256" i="2" a="1"/>
  <c r="O4256" i="2" s="1"/>
  <c r="O4257" i="2" a="1"/>
  <c r="O4257" i="2" s="1"/>
  <c r="O4258" i="2" a="1"/>
  <c r="O4258" i="2" s="1"/>
  <c r="O4259" i="2" a="1"/>
  <c r="O4259" i="2"/>
  <c r="O4260" i="2" a="1"/>
  <c r="O4260" i="2" s="1"/>
  <c r="O4261" i="2" a="1"/>
  <c r="O4261" i="2" s="1"/>
  <c r="O4262" i="2" a="1"/>
  <c r="O4262" i="2"/>
  <c r="O4263" i="2" a="1"/>
  <c r="O4263" i="2" s="1"/>
  <c r="O4264" i="2" a="1"/>
  <c r="O4264" i="2"/>
  <c r="O4265" i="2" a="1"/>
  <c r="O4265" i="2" s="1"/>
  <c r="O4266" i="2" a="1"/>
  <c r="O4266" i="2" s="1"/>
  <c r="O4267" i="2" a="1"/>
  <c r="O4267" i="2"/>
  <c r="O4268" i="2" a="1"/>
  <c r="O4268" i="2"/>
  <c r="O4269" i="2" a="1"/>
  <c r="O4269" i="2" s="1"/>
  <c r="O4270" i="2" a="1"/>
  <c r="O4270" i="2" s="1"/>
  <c r="O4271" i="2" a="1"/>
  <c r="O4271" i="2" s="1"/>
  <c r="O4272" i="2" a="1"/>
  <c r="O4272" i="2"/>
  <c r="O4273" i="2" a="1"/>
  <c r="O4273" i="2" s="1"/>
  <c r="O4274" i="2" a="1"/>
  <c r="O4274" i="2"/>
  <c r="O4275" i="2" a="1"/>
  <c r="O4275" i="2" s="1"/>
  <c r="O4276" i="2" a="1"/>
  <c r="O4276" i="2"/>
  <c r="O4277" i="2" a="1"/>
  <c r="O4277" i="2"/>
  <c r="O4278" i="2" a="1"/>
  <c r="O4278" i="2" s="1"/>
  <c r="O4279" i="2" a="1"/>
  <c r="O4279" i="2" s="1"/>
  <c r="O4280" i="2" a="1"/>
  <c r="O4280" i="2"/>
  <c r="O4281" i="2" a="1"/>
  <c r="O4281" i="2" s="1"/>
  <c r="O4282" i="2" a="1"/>
  <c r="O4282" i="2"/>
  <c r="O4283" i="2" a="1"/>
  <c r="O4283" i="2" s="1"/>
  <c r="O4284" i="2" a="1"/>
  <c r="O4284" i="2" s="1"/>
  <c r="O4285" i="2" a="1"/>
  <c r="O4285" i="2"/>
  <c r="O4286" i="2" a="1"/>
  <c r="O4286" i="2" s="1"/>
  <c r="O4287" i="2" a="1"/>
  <c r="O4287" i="2" s="1"/>
  <c r="O4288" i="2" a="1"/>
  <c r="O4288" i="2" s="1"/>
  <c r="O4289" i="2" a="1"/>
  <c r="O4289" i="2" s="1"/>
  <c r="O4290" i="2" a="1"/>
  <c r="O4290" i="2"/>
  <c r="O4291" i="2" a="1"/>
  <c r="O4291" i="2" s="1"/>
  <c r="O4292" i="2" a="1"/>
  <c r="O4292" i="2" s="1"/>
  <c r="O4293" i="2" a="1"/>
  <c r="O4293" i="2" s="1"/>
  <c r="O4294" i="2" a="1"/>
  <c r="O4294" i="2" s="1"/>
  <c r="O4295" i="2" a="1"/>
  <c r="O4295" i="2"/>
  <c r="O4296" i="2" a="1"/>
  <c r="O4296" i="2" s="1"/>
  <c r="O4297" i="2" a="1"/>
  <c r="O4297" i="2" s="1"/>
  <c r="O4298" i="2" a="1"/>
  <c r="O4298" i="2"/>
  <c r="O4299" i="2" a="1"/>
  <c r="O4299" i="2" s="1"/>
  <c r="O4300" i="2" a="1"/>
  <c r="O4300" i="2"/>
  <c r="O4301" i="2" a="1"/>
  <c r="O4301" i="2"/>
  <c r="O4302" i="2" a="1"/>
  <c r="O4302" i="2"/>
  <c r="O4303" i="2" a="1"/>
  <c r="O4303" i="2"/>
  <c r="O4304" i="2" a="1"/>
  <c r="O4304" i="2" s="1"/>
  <c r="O4305" i="2" a="1"/>
  <c r="O4305" i="2" s="1"/>
  <c r="O4306" i="2" a="1"/>
  <c r="O4306" i="2" s="1"/>
  <c r="O4307" i="2" a="1"/>
  <c r="O4307" i="2"/>
  <c r="O4308" i="2" a="1"/>
  <c r="O4308" i="2"/>
  <c r="O4309" i="2" a="1"/>
  <c r="O4309" i="2" s="1"/>
  <c r="O4310" i="2" a="1"/>
  <c r="O4310" i="2" s="1"/>
  <c r="O4311" i="2" a="1"/>
  <c r="O4311" i="2" s="1"/>
  <c r="O4312" i="2" a="1"/>
  <c r="O4312" i="2" s="1"/>
  <c r="O4313" i="2" a="1"/>
  <c r="O4313" i="2"/>
  <c r="O4314" i="2" a="1"/>
  <c r="O4314" i="2"/>
  <c r="O4315" i="2" a="1"/>
  <c r="O4315" i="2"/>
  <c r="O4316" i="2" a="1"/>
  <c r="O4316" i="2"/>
  <c r="O4317" i="2" a="1"/>
  <c r="O4317" i="2" s="1"/>
  <c r="O4318" i="2" a="1"/>
  <c r="O4318" i="2"/>
  <c r="O4319" i="2" a="1"/>
  <c r="O4319" i="2" s="1"/>
  <c r="O4320" i="2" a="1"/>
  <c r="O4320" i="2"/>
  <c r="O4321" i="2" a="1"/>
  <c r="O4321" i="2"/>
  <c r="O4322" i="2" a="1"/>
  <c r="O4322" i="2" s="1"/>
  <c r="O4323" i="2" a="1"/>
  <c r="O4323" i="2" s="1"/>
  <c r="O4324" i="2" a="1"/>
  <c r="O4324" i="2" s="1"/>
  <c r="O4325" i="2" a="1"/>
  <c r="O4325" i="2" s="1"/>
  <c r="O4326" i="2" a="1"/>
  <c r="O4326" i="2"/>
  <c r="O4327" i="2" a="1"/>
  <c r="O4327" i="2"/>
  <c r="O4328" i="2" a="1"/>
  <c r="O4328" i="2"/>
  <c r="O4329" i="2" a="1"/>
  <c r="O4329" i="2" s="1"/>
  <c r="O4330" i="2" a="1"/>
  <c r="O4330" i="2" s="1"/>
  <c r="O4331" i="2" a="1"/>
  <c r="O4331" i="2"/>
  <c r="O4332" i="2" a="1"/>
  <c r="O4332" i="2" s="1"/>
  <c r="O4333" i="2" a="1"/>
  <c r="O4333" i="2"/>
  <c r="O4334" i="2" a="1"/>
  <c r="O4334" i="2"/>
  <c r="O4335" i="2" a="1"/>
  <c r="O4335" i="2" s="1"/>
  <c r="O4336" i="2" a="1"/>
  <c r="O4336" i="2"/>
  <c r="O4337" i="2" a="1"/>
  <c r="O4337" i="2" s="1"/>
  <c r="O4338" i="2" a="1"/>
  <c r="O4338" i="2" s="1"/>
  <c r="O4339" i="2" a="1"/>
  <c r="O4339" i="2"/>
  <c r="O4340" i="2" a="1"/>
  <c r="O4340" i="2"/>
  <c r="O4341" i="2" a="1"/>
  <c r="O4341" i="2" s="1"/>
  <c r="O4342" i="2" a="1"/>
  <c r="O4342" i="2" s="1"/>
  <c r="O4343" i="2" a="1"/>
  <c r="O4343" i="2" s="1"/>
  <c r="O4344" i="2" a="1"/>
  <c r="O4344" i="2"/>
  <c r="O4345" i="2" a="1"/>
  <c r="O4345" i="2" s="1"/>
  <c r="O4346" i="2" a="1"/>
  <c r="O4346" i="2"/>
  <c r="O4347" i="2" a="1"/>
  <c r="O4347" i="2" s="1"/>
  <c r="O4348" i="2" a="1"/>
  <c r="O4348" i="2"/>
  <c r="O4349" i="2" a="1"/>
  <c r="O4349" i="2"/>
  <c r="O4350" i="2" a="1"/>
  <c r="O4350" i="2" s="1"/>
  <c r="O4351" i="2" a="1"/>
  <c r="O4351" i="2" s="1"/>
  <c r="O4352" i="2" a="1"/>
  <c r="O4352" i="2"/>
  <c r="O4353" i="2" a="1"/>
  <c r="O4353" i="2" s="1"/>
  <c r="O4354" i="2" a="1"/>
  <c r="O4354" i="2"/>
  <c r="O4355" i="2" a="1"/>
  <c r="O4355" i="2" s="1"/>
  <c r="O4356" i="2" a="1"/>
  <c r="O4356" i="2" s="1"/>
  <c r="O4357" i="2" a="1"/>
  <c r="O4357" i="2"/>
  <c r="O4358" i="2" a="1"/>
  <c r="O4358" i="2" s="1"/>
  <c r="O4359" i="2" a="1"/>
  <c r="O4359" i="2" s="1"/>
  <c r="O4360" i="2" a="1"/>
  <c r="O4360" i="2" s="1"/>
  <c r="O4361" i="2" a="1"/>
  <c r="O4361" i="2"/>
  <c r="O4362" i="2" a="1"/>
  <c r="O4362" i="2"/>
  <c r="O4363" i="2" a="1"/>
  <c r="O4363" i="2" s="1"/>
  <c r="O4364" i="2" a="1"/>
  <c r="O4364" i="2" s="1"/>
  <c r="O4365" i="2" a="1"/>
  <c r="O4365" i="2" s="1"/>
  <c r="O4366" i="2" a="1"/>
  <c r="O4366" i="2"/>
  <c r="O4367" i="2" a="1"/>
  <c r="O4367" i="2"/>
  <c r="O4368" i="2" a="1"/>
  <c r="O4368" i="2" s="1"/>
  <c r="O4369" i="2" a="1"/>
  <c r="O4369" i="2" s="1"/>
  <c r="O4370" i="2" a="1"/>
  <c r="O4370" i="2"/>
  <c r="O4371" i="2" a="1"/>
  <c r="O4371" i="2" s="1"/>
  <c r="O4372" i="2" a="1"/>
  <c r="O4372" i="2"/>
  <c r="O4373" i="2" a="1"/>
  <c r="O4373" i="2"/>
  <c r="O4374" i="2" a="1"/>
  <c r="O4374" i="2" s="1"/>
  <c r="O4375" i="2" a="1"/>
  <c r="O4375" i="2"/>
  <c r="O4376" i="2" a="1"/>
  <c r="O4376" i="2" s="1"/>
  <c r="O4377" i="2" a="1"/>
  <c r="O4377" i="2" s="1"/>
  <c r="O4378" i="2" a="1"/>
  <c r="O4378" i="2" s="1"/>
  <c r="O4379" i="2" a="1"/>
  <c r="O4379" i="2"/>
  <c r="O4380" i="2" a="1"/>
  <c r="O4380" i="2"/>
  <c r="O4381" i="2" a="1"/>
  <c r="O4381" i="2" s="1"/>
  <c r="O4382" i="2" a="1"/>
  <c r="O4382" i="2" s="1"/>
  <c r="O4383" i="2" a="1"/>
  <c r="O4383" i="2" s="1"/>
  <c r="O4384" i="2" a="1"/>
  <c r="O4384" i="2" s="1"/>
  <c r="O4385" i="2" a="1"/>
  <c r="O4385" i="2"/>
  <c r="O4386" i="2" a="1"/>
  <c r="O4386" i="2" s="1"/>
  <c r="O4387" i="2" a="1"/>
  <c r="O4387" i="2"/>
  <c r="O4388" i="2" a="1"/>
  <c r="O4388" i="2"/>
  <c r="O4389" i="2" a="1"/>
  <c r="O4389" i="2" s="1"/>
  <c r="O4390" i="2" a="1"/>
  <c r="O4390" i="2"/>
  <c r="O4391" i="2" a="1"/>
  <c r="O4391" i="2" s="1"/>
  <c r="O4392" i="2" a="1"/>
  <c r="O4392" i="2" s="1"/>
  <c r="O4393" i="2" a="1"/>
  <c r="O4393" i="2" s="1"/>
  <c r="O4394" i="2" a="1"/>
  <c r="O4394" i="2" s="1"/>
  <c r="O4395" i="2" a="1"/>
  <c r="O4395" i="2" s="1"/>
  <c r="O4396" i="2" a="1"/>
  <c r="O4396" i="2" s="1"/>
  <c r="O4397" i="2" a="1"/>
  <c r="O4397" i="2" s="1"/>
  <c r="O4398" i="2" a="1"/>
  <c r="O4398" i="2"/>
  <c r="O4399" i="2" a="1"/>
  <c r="O4399" i="2"/>
  <c r="O4400" i="2" a="1"/>
  <c r="O4400" i="2" s="1"/>
  <c r="O4401" i="2" a="1"/>
  <c r="O4401" i="2" s="1"/>
  <c r="O4402" i="2" a="1"/>
  <c r="O4402" i="2" s="1"/>
  <c r="O4403" i="2" a="1"/>
  <c r="O4403" i="2"/>
  <c r="O4404" i="2" a="1"/>
  <c r="O4404" i="2" s="1"/>
  <c r="O4405" i="2" a="1"/>
  <c r="O4405" i="2"/>
  <c r="O4406" i="2" a="1"/>
  <c r="O4406" i="2" s="1"/>
  <c r="O4407" i="2" a="1"/>
  <c r="O4407" i="2" s="1"/>
  <c r="O4408" i="2" a="1"/>
  <c r="O4408" i="2"/>
  <c r="O4409" i="2" a="1"/>
  <c r="O4409" i="2" s="1"/>
  <c r="O4410" i="2" a="1"/>
  <c r="O4410" i="2" s="1"/>
  <c r="O4411" i="2" a="1"/>
  <c r="O4411" i="2"/>
  <c r="O4412" i="2" a="1"/>
  <c r="O4412" i="2"/>
  <c r="O4413" i="2" a="1"/>
  <c r="O4413" i="2" s="1"/>
  <c r="O4414" i="2" a="1"/>
  <c r="O4414" i="2" s="1"/>
  <c r="O4415" i="2" a="1"/>
  <c r="O4415" i="2" s="1"/>
  <c r="O4416" i="2" a="1"/>
  <c r="O4416" i="2"/>
  <c r="O4417" i="2" a="1"/>
  <c r="O4417" i="2" s="1"/>
  <c r="O4418" i="2" a="1"/>
  <c r="O4418" i="2" s="1"/>
  <c r="O4419" i="2" a="1"/>
  <c r="O4419" i="2" s="1"/>
  <c r="O4420" i="2" a="1"/>
  <c r="O4420" i="2"/>
  <c r="O4421" i="2" a="1"/>
  <c r="O4421" i="2"/>
  <c r="O4422" i="2" a="1"/>
  <c r="O4422" i="2" s="1"/>
  <c r="O4423" i="2" a="1"/>
  <c r="O4423" i="2" s="1"/>
  <c r="O4424" i="2" a="1"/>
  <c r="O4424" i="2"/>
  <c r="O4425" i="2" a="1"/>
  <c r="O4425" i="2" s="1"/>
  <c r="O4426" i="2" a="1"/>
  <c r="O4426" i="2" s="1"/>
  <c r="O4427" i="2" a="1"/>
  <c r="O4427" i="2" s="1"/>
  <c r="O4428" i="2" a="1"/>
  <c r="O4428" i="2" s="1"/>
  <c r="O4429" i="2" a="1"/>
  <c r="O4429" i="2"/>
  <c r="O4430" i="2" a="1"/>
  <c r="O4430" i="2" s="1"/>
  <c r="O4431" i="2" a="1"/>
  <c r="O4431" i="2" s="1"/>
  <c r="O4432" i="2" a="1"/>
  <c r="O4432" i="2"/>
  <c r="O4433" i="2" a="1"/>
  <c r="O4433" i="2" s="1"/>
  <c r="O4434" i="2" a="1"/>
  <c r="O4434" i="2"/>
  <c r="O4435" i="2" a="1"/>
  <c r="O4435" i="2" s="1"/>
  <c r="O4436" i="2" a="1"/>
  <c r="O4436" i="2" s="1"/>
  <c r="O4437" i="2" a="1"/>
  <c r="O4437" i="2" s="1"/>
  <c r="O4438" i="2" a="1"/>
  <c r="O4438" i="2"/>
  <c r="O4439" i="2" a="1"/>
  <c r="O4439" i="2" s="1"/>
  <c r="O4440" i="2" a="1"/>
  <c r="O4440" i="2" s="1"/>
  <c r="O4441" i="2" a="1"/>
  <c r="O4441" i="2" s="1"/>
  <c r="O4442" i="2" a="1"/>
  <c r="O4442" i="2"/>
  <c r="O4443" i="2" a="1"/>
  <c r="O4443" i="2" s="1"/>
  <c r="O4444" i="2" a="1"/>
  <c r="O4444" i="2"/>
  <c r="O4445" i="2" a="1"/>
  <c r="O4445" i="2"/>
  <c r="O4446" i="2" a="1"/>
  <c r="O4446" i="2"/>
  <c r="O4447" i="2" a="1"/>
  <c r="O4447" i="2"/>
  <c r="O4448" i="2" a="1"/>
  <c r="O4448" i="2" s="1"/>
  <c r="O4449" i="2" a="1"/>
  <c r="O4449" i="2" s="1"/>
  <c r="O4450" i="2" a="1"/>
  <c r="O4450" i="2" s="1"/>
  <c r="O4451" i="2" a="1"/>
  <c r="O4451" i="2"/>
  <c r="O4452" i="2" a="1"/>
  <c r="O4452" i="2"/>
  <c r="O4453" i="2" a="1"/>
  <c r="O4453" i="2" s="1"/>
  <c r="O4454" i="2" a="1"/>
  <c r="O4454" i="2" s="1"/>
  <c r="O4455" i="2" a="1"/>
  <c r="O4455" i="2" s="1"/>
  <c r="O4456" i="2" a="1"/>
  <c r="O4456" i="2" s="1"/>
  <c r="O4457" i="2" a="1"/>
  <c r="O4457" i="2"/>
  <c r="O4458" i="2" a="1"/>
  <c r="O4458" i="2"/>
  <c r="O4459" i="2" a="1"/>
  <c r="O4459" i="2"/>
  <c r="O4460" i="2" a="1"/>
  <c r="O4460" i="2"/>
  <c r="O4461" i="2" a="1"/>
  <c r="O4461" i="2" s="1"/>
  <c r="O4462" i="2" a="1"/>
  <c r="O4462" i="2"/>
  <c r="O4463" i="2" a="1"/>
  <c r="O4463" i="2" s="1"/>
  <c r="O4464" i="2" a="1"/>
  <c r="O4464" i="2"/>
  <c r="O4465" i="2" a="1"/>
  <c r="O4465" i="2"/>
  <c r="O4466" i="2" a="1"/>
  <c r="O4466" i="2" s="1"/>
  <c r="O4467" i="2" a="1"/>
  <c r="O4467" i="2" s="1"/>
  <c r="O4468" i="2" a="1"/>
  <c r="O4468" i="2" s="1"/>
  <c r="O4469" i="2" a="1"/>
  <c r="O4469" i="2" s="1"/>
  <c r="O4470" i="2" a="1"/>
  <c r="O4470" i="2"/>
  <c r="O4471" i="2" a="1"/>
  <c r="O4471" i="2" s="1"/>
  <c r="O4472" i="2" a="1"/>
  <c r="O4472" i="2" s="1"/>
  <c r="O4473" i="2" a="1"/>
  <c r="O4473" i="2" s="1"/>
  <c r="O4474" i="2" a="1"/>
  <c r="O4474" i="2" s="1"/>
  <c r="O4475" i="2" a="1"/>
  <c r="O4475" i="2"/>
  <c r="O4476" i="2" a="1"/>
  <c r="O4476" i="2" s="1"/>
  <c r="O4477" i="2" a="1"/>
  <c r="O4477" i="2"/>
  <c r="O4478" i="2" a="1"/>
  <c r="O4478" i="2"/>
  <c r="O4479" i="2" a="1"/>
  <c r="O4479" i="2" s="1"/>
  <c r="O4480" i="2" a="1"/>
  <c r="O4480" i="2"/>
  <c r="O4481" i="2" a="1"/>
  <c r="O4481" i="2" s="1"/>
  <c r="O4482" i="2" a="1"/>
  <c r="O4482" i="2" s="1"/>
  <c r="O4483" i="2" a="1"/>
  <c r="O4483" i="2"/>
  <c r="O4484" i="2" a="1"/>
  <c r="O4484" i="2"/>
  <c r="O4485" i="2" a="1"/>
  <c r="O4485" i="2" s="1"/>
  <c r="O4486" i="2" a="1"/>
  <c r="O4486" i="2" s="1"/>
  <c r="O4487" i="2" a="1"/>
  <c r="O4487" i="2" s="1"/>
  <c r="O4488" i="2" a="1"/>
  <c r="O4488" i="2"/>
  <c r="O4489" i="2" a="1"/>
  <c r="O4489" i="2" s="1"/>
  <c r="O4490" i="2" a="1"/>
  <c r="O4490" i="2"/>
  <c r="O4491" i="2" a="1"/>
  <c r="O4491" i="2" s="1"/>
  <c r="O4492" i="2" a="1"/>
  <c r="O4492" i="2"/>
  <c r="O4493" i="2" a="1"/>
  <c r="O4493" i="2"/>
  <c r="O4494" i="2" a="1"/>
  <c r="O4494" i="2" s="1"/>
  <c r="O4495" i="2" a="1"/>
  <c r="O4495" i="2" s="1"/>
  <c r="O4496" i="2" a="1"/>
  <c r="O4496" i="2"/>
  <c r="O4497" i="2" a="1"/>
  <c r="O4497" i="2" s="1"/>
  <c r="O4498" i="2" a="1"/>
  <c r="O4498" i="2"/>
  <c r="O4499" i="2" a="1"/>
  <c r="O4499" i="2" s="1"/>
  <c r="O4500" i="2" a="1"/>
  <c r="O4500" i="2" s="1"/>
  <c r="O4501" i="2" a="1"/>
  <c r="O4501" i="2"/>
  <c r="O4502" i="2" a="1"/>
  <c r="O4502" i="2" s="1"/>
  <c r="O4503" i="2" a="1"/>
  <c r="O4503" i="2" s="1"/>
  <c r="O4504" i="2" a="1"/>
  <c r="O4504" i="2" s="1"/>
  <c r="O4505" i="2" a="1"/>
  <c r="O4505" i="2" s="1"/>
  <c r="O4506" i="2" a="1"/>
  <c r="O4506" i="2"/>
  <c r="O4507" i="2" a="1"/>
  <c r="O4507" i="2" s="1"/>
  <c r="O4508" i="2" a="1"/>
  <c r="O4508" i="2" s="1"/>
  <c r="O4509" i="2" a="1"/>
  <c r="O4509" i="2" s="1"/>
  <c r="O4510" i="2" a="1"/>
  <c r="O4510" i="2"/>
  <c r="O4511" i="2" a="1"/>
  <c r="O4511" i="2"/>
  <c r="O4512" i="2" a="1"/>
  <c r="O4512" i="2" s="1"/>
  <c r="O4513" i="2" a="1"/>
  <c r="O4513" i="2" s="1"/>
  <c r="O4514" i="2" a="1"/>
  <c r="O4514" i="2"/>
  <c r="O4515" i="2" a="1"/>
  <c r="O4515" i="2" s="1"/>
  <c r="O4516" i="2" a="1"/>
  <c r="O4516" i="2"/>
  <c r="O4517" i="2" a="1"/>
  <c r="O4517" i="2"/>
  <c r="O4518" i="2" a="1"/>
  <c r="O4518" i="2"/>
  <c r="O4519" i="2" a="1"/>
  <c r="O4519" i="2"/>
  <c r="O4520" i="2" a="1"/>
  <c r="O4520" i="2" s="1"/>
  <c r="O4521" i="2" a="1"/>
  <c r="O4521" i="2" s="1"/>
  <c r="O4522" i="2" a="1"/>
  <c r="O4522" i="2" s="1"/>
  <c r="O4523" i="2" a="1"/>
  <c r="O4523" i="2" s="1"/>
  <c r="O4524" i="2" a="1"/>
  <c r="O4524" i="2"/>
  <c r="O4525" i="2" a="1"/>
  <c r="O4525" i="2" s="1"/>
  <c r="O4526" i="2" a="1"/>
  <c r="O4526" i="2" s="1"/>
  <c r="O4527" i="2" a="1"/>
  <c r="O4527" i="2" s="1"/>
  <c r="O4528" i="2" a="1"/>
  <c r="O4528" i="2" s="1"/>
  <c r="O4529" i="2" a="1"/>
  <c r="O4529" i="2"/>
  <c r="O4530" i="2" a="1"/>
  <c r="O4530" i="2"/>
  <c r="O4531" i="2" a="1"/>
  <c r="O4531" i="2"/>
  <c r="O4532" i="2" a="1"/>
  <c r="O4532" i="2"/>
  <c r="O4533" i="2" a="1"/>
  <c r="O4533" i="2" s="1"/>
  <c r="O4534" i="2" a="1"/>
  <c r="O4534" i="2"/>
  <c r="O4535" i="2" a="1"/>
  <c r="O4535" i="2" s="1"/>
  <c r="O4536" i="2" a="1"/>
  <c r="O4536" i="2" s="1"/>
  <c r="O4537" i="2" a="1"/>
  <c r="O4537" i="2"/>
  <c r="O4538" i="2" a="1"/>
  <c r="O4538" i="2" s="1"/>
  <c r="O4539" i="2" a="1"/>
  <c r="O4539" i="2" s="1"/>
  <c r="O4540" i="2" a="1"/>
  <c r="O4540" i="2" s="1"/>
  <c r="O4541" i="2" a="1"/>
  <c r="O4541" i="2"/>
  <c r="O4542" i="2" a="1"/>
  <c r="O4542" i="2"/>
  <c r="O4543" i="2" a="1"/>
  <c r="O4543" i="2"/>
  <c r="O4544" i="2" a="1"/>
  <c r="O4544" i="2" s="1"/>
  <c r="O4545" i="2" a="1"/>
  <c r="O4545" i="2" s="1"/>
  <c r="O4546" i="2" a="1"/>
  <c r="O4546" i="2" s="1"/>
  <c r="O4547" i="2" a="1"/>
  <c r="O4547" i="2"/>
  <c r="O4548" i="2" a="1"/>
  <c r="O4548" i="2" s="1"/>
  <c r="O4549" i="2" a="1"/>
  <c r="O4549" i="2"/>
  <c r="O4550" i="2" a="1"/>
  <c r="O4550" i="2" s="1"/>
  <c r="O4551" i="2" a="1"/>
  <c r="O4551" i="2" s="1"/>
  <c r="O4552" i="2" a="1"/>
  <c r="O4552" i="2"/>
  <c r="O4553" i="2" a="1"/>
  <c r="O4553" i="2" s="1"/>
  <c r="O4554" i="2" a="1"/>
  <c r="O4554" i="2" s="1"/>
  <c r="O4555" i="2" a="1"/>
  <c r="O4555" i="2"/>
  <c r="O4556" i="2" a="1"/>
  <c r="O4556" i="2"/>
  <c r="O4557" i="2" a="1"/>
  <c r="O4557" i="2" s="1"/>
  <c r="O4558" i="2" a="1"/>
  <c r="O4558" i="2" s="1"/>
  <c r="O4559" i="2" a="1"/>
  <c r="O4559" i="2" s="1"/>
  <c r="O4560" i="2" a="1"/>
  <c r="O4560" i="2"/>
  <c r="O4561" i="2" a="1"/>
  <c r="O4561" i="2" s="1"/>
  <c r="O4562" i="2" a="1"/>
  <c r="O4562" i="2" s="1"/>
  <c r="O4563" i="2" a="1"/>
  <c r="O4563" i="2" s="1"/>
  <c r="O4564" i="2" a="1"/>
  <c r="O4564" i="2"/>
  <c r="O4565" i="2" a="1"/>
  <c r="O4565" i="2"/>
  <c r="O4566" i="2" a="1"/>
  <c r="O4566" i="2" s="1"/>
  <c r="O4567" i="2" a="1"/>
  <c r="O4567" i="2" s="1"/>
  <c r="O4568" i="2" a="1"/>
  <c r="O4568" i="2"/>
  <c r="O4569" i="2" a="1"/>
  <c r="O4569" i="2" s="1"/>
  <c r="O4570" i="2" a="1"/>
  <c r="O4570" i="2"/>
  <c r="O4571" i="2" a="1"/>
  <c r="O4571" i="2" s="1"/>
  <c r="O4572" i="2" a="1"/>
  <c r="O4572" i="2" s="1"/>
  <c r="O4573" i="2" a="1"/>
  <c r="O4573" i="2"/>
  <c r="O4574" i="2" a="1"/>
  <c r="O4574" i="2" s="1"/>
  <c r="O4575" i="2" a="1"/>
  <c r="O4575" i="2" s="1"/>
  <c r="O4576" i="2" a="1"/>
  <c r="O4576" i="2" s="1"/>
  <c r="O4577" i="2" a="1"/>
  <c r="O4577" i="2" s="1"/>
  <c r="O4578" i="2" a="1"/>
  <c r="O4578" i="2"/>
  <c r="O4579" i="2" a="1"/>
  <c r="O4579" i="2" s="1"/>
  <c r="O4580" i="2" a="1"/>
  <c r="O4580" i="2"/>
  <c r="O4581" i="2" a="1"/>
  <c r="O4581" i="2" s="1"/>
  <c r="O4582" i="2" a="1"/>
  <c r="O4582" i="2"/>
  <c r="O4583" i="2" a="1"/>
  <c r="O4583" i="2" s="1"/>
  <c r="O4584" i="2" a="1"/>
  <c r="O4584" i="2" s="1"/>
  <c r="O4585" i="2" a="1"/>
  <c r="O4585" i="2" s="1"/>
  <c r="O4586" i="2" a="1"/>
  <c r="O4586" i="2"/>
  <c r="O4587" i="2" a="1"/>
  <c r="O4587" i="2" s="1"/>
  <c r="O4588" i="2" a="1"/>
  <c r="O4588" i="2"/>
  <c r="O4589" i="2" a="1"/>
  <c r="O4589" i="2" s="1"/>
  <c r="O4590" i="2" a="1"/>
  <c r="O4590" i="2" s="1"/>
  <c r="O4591" i="2" a="1"/>
  <c r="O4591" i="2" s="1"/>
  <c r="O4592" i="2" a="1"/>
  <c r="O4592" i="2"/>
  <c r="O4593" i="2" a="1"/>
  <c r="O4593" i="2" s="1"/>
  <c r="O4594" i="2" a="1"/>
  <c r="O4594" i="2"/>
  <c r="O4595" i="2" a="1"/>
  <c r="O4595" i="2"/>
  <c r="O4596" i="2" a="1"/>
  <c r="O4596" i="2" s="1"/>
  <c r="O4597" i="2" a="1"/>
  <c r="O4597" i="2" s="1"/>
  <c r="O4598" i="2" a="1"/>
  <c r="O4598" i="2"/>
  <c r="O4599" i="2" a="1"/>
  <c r="O4599" i="2" s="1"/>
  <c r="O4600" i="2" a="1"/>
  <c r="O4600" i="2" s="1"/>
  <c r="O4601" i="2" a="1"/>
  <c r="O4601" i="2"/>
  <c r="O4602" i="2" a="1"/>
  <c r="O4602" i="2"/>
  <c r="O4603" i="2" a="1"/>
  <c r="O4603" i="2" s="1"/>
  <c r="O4604" i="2" a="1"/>
  <c r="O4604" i="2"/>
  <c r="O4605" i="2" a="1"/>
  <c r="O4605" i="2" s="1"/>
  <c r="O4606" i="2" a="1"/>
  <c r="O4606" i="2"/>
  <c r="O4607" i="2" a="1"/>
  <c r="O4607" i="2" s="1"/>
  <c r="O4608" i="2" a="1"/>
  <c r="O4608" i="2"/>
  <c r="O4609" i="2" a="1"/>
  <c r="O4609" i="2" s="1"/>
  <c r="O4610" i="2" a="1"/>
  <c r="O4610" i="2"/>
  <c r="O4611" i="2" a="1"/>
  <c r="O4611" i="2" s="1"/>
  <c r="O4612" i="2" a="1"/>
  <c r="O4612" i="2" s="1"/>
  <c r="O4613" i="2" a="1"/>
  <c r="O4613" i="2"/>
  <c r="O4614" i="2" a="1"/>
  <c r="O4614" i="2" s="1"/>
  <c r="O4615" i="2" a="1"/>
  <c r="O4615" i="2" s="1"/>
  <c r="O4616" i="2" a="1"/>
  <c r="O4616" i="2"/>
  <c r="O4617" i="2" a="1"/>
  <c r="O4617" i="2" s="1"/>
  <c r="O4618" i="2" a="1"/>
  <c r="O4618" i="2" s="1"/>
  <c r="O4619" i="2" a="1"/>
  <c r="O4619" i="2" s="1"/>
  <c r="O4620" i="2" a="1"/>
  <c r="O4620" i="2"/>
  <c r="O4621" i="2" a="1"/>
  <c r="O4621" i="2" s="1"/>
  <c r="O4622" i="2" a="1"/>
  <c r="O4622" i="2"/>
  <c r="O4623" i="2" a="1"/>
  <c r="O4623" i="2" s="1"/>
  <c r="O4624" i="2" a="1"/>
  <c r="O4624" i="2"/>
  <c r="O4625" i="2" a="1"/>
  <c r="O4625" i="2" s="1"/>
  <c r="O4626" i="2" a="1"/>
  <c r="O4626" i="2" s="1"/>
  <c r="O4627" i="2" a="1"/>
  <c r="O4627" i="2" s="1"/>
  <c r="O4628" i="2" a="1"/>
  <c r="O4628" i="2"/>
  <c r="O4629" i="2" a="1"/>
  <c r="O4629" i="2" s="1"/>
  <c r="O4630" i="2" a="1"/>
  <c r="O4630" i="2"/>
  <c r="O4631" i="2" a="1"/>
  <c r="O4631" i="2"/>
  <c r="O4632" i="2" a="1"/>
  <c r="O4632" i="2" s="1"/>
  <c r="O4633" i="2" a="1"/>
  <c r="O4633" i="2" s="1"/>
  <c r="O4634" i="2" a="1"/>
  <c r="O4634" i="2"/>
  <c r="O4635" i="2" a="1"/>
  <c r="O4635" i="2" s="1"/>
  <c r="O4636" i="2" a="1"/>
  <c r="O4636" i="2" s="1"/>
  <c r="O4637" i="2" a="1"/>
  <c r="O4637" i="2"/>
  <c r="O4638" i="2" a="1"/>
  <c r="O4638" i="2"/>
  <c r="O4639" i="2" a="1"/>
  <c r="O4639" i="2" s="1"/>
  <c r="O4640" i="2" a="1"/>
  <c r="O4640" i="2"/>
  <c r="O4641" i="2" a="1"/>
  <c r="O4641" i="2" s="1"/>
  <c r="O4642" i="2" a="1"/>
  <c r="O4642" i="2"/>
  <c r="O4643" i="2" a="1"/>
  <c r="O4643" i="2" s="1"/>
  <c r="O4644" i="2" a="1"/>
  <c r="O4644" i="2"/>
  <c r="O4645" i="2" a="1"/>
  <c r="O4645" i="2" s="1"/>
  <c r="O4646" i="2" a="1"/>
  <c r="O4646" i="2"/>
  <c r="O4647" i="2" a="1"/>
  <c r="O4647" i="2" s="1"/>
  <c r="O4648" i="2" a="1"/>
  <c r="O4648" i="2" s="1"/>
  <c r="O4649" i="2" a="1"/>
  <c r="O4649" i="2"/>
  <c r="O4650" i="2" a="1"/>
  <c r="O4650" i="2" s="1"/>
  <c r="O4651" i="2" a="1"/>
  <c r="O4651" i="2" s="1"/>
  <c r="O4652" i="2" a="1"/>
  <c r="O4652" i="2"/>
  <c r="O4653" i="2" a="1"/>
  <c r="O4653" i="2" s="1"/>
  <c r="O4654" i="2" a="1"/>
  <c r="O4654" i="2" s="1"/>
  <c r="O4655" i="2" a="1"/>
  <c r="O4655" i="2" s="1"/>
  <c r="O4656" i="2" a="1"/>
  <c r="O4656" i="2"/>
  <c r="O4657" i="2" a="1"/>
  <c r="O4657" i="2" s="1"/>
  <c r="O4658" i="2" a="1"/>
  <c r="O4658" i="2"/>
  <c r="O4659" i="2" a="1"/>
  <c r="O4659" i="2" s="1"/>
  <c r="O4660" i="2" a="1"/>
  <c r="O4660" i="2"/>
  <c r="O4661" i="2" a="1"/>
  <c r="O4661" i="2" s="1"/>
  <c r="O4662" i="2" a="1"/>
  <c r="O4662" i="2" s="1"/>
  <c r="O4663" i="2" a="1"/>
  <c r="O4663" i="2" s="1"/>
  <c r="O4664" i="2" a="1"/>
  <c r="O4664" i="2"/>
  <c r="O4665" i="2" a="1"/>
  <c r="O4665" i="2" s="1"/>
  <c r="O4666" i="2" a="1"/>
  <c r="O4666" i="2"/>
  <c r="O4667" i="2" a="1"/>
  <c r="O4667" i="2"/>
  <c r="O4668" i="2" a="1"/>
  <c r="O4668" i="2" s="1"/>
  <c r="O4669" i="2" a="1"/>
  <c r="O4669" i="2" s="1"/>
  <c r="O4670" i="2" a="1"/>
  <c r="O4670" i="2"/>
  <c r="O4671" i="2" a="1"/>
  <c r="O4671" i="2" s="1"/>
  <c r="O4672" i="2" a="1"/>
  <c r="O4672" i="2" s="1"/>
  <c r="O4673" i="2" a="1"/>
  <c r="O4673" i="2"/>
  <c r="O4674" i="2" a="1"/>
  <c r="O4674" i="2"/>
  <c r="O4675" i="2" a="1"/>
  <c r="O4675" i="2" s="1"/>
  <c r="O4676" i="2" a="1"/>
  <c r="O4676" i="2"/>
  <c r="O4677" i="2" a="1"/>
  <c r="O4677" i="2" s="1"/>
  <c r="O4678" i="2" a="1"/>
  <c r="O4678" i="2"/>
  <c r="O4679" i="2" a="1"/>
  <c r="O4679" i="2" s="1"/>
  <c r="O4680" i="2" a="1"/>
  <c r="O4680" i="2"/>
  <c r="O4681" i="2" a="1"/>
  <c r="O4681" i="2" s="1"/>
  <c r="O4682" i="2" a="1"/>
  <c r="O4682" i="2"/>
  <c r="O4683" i="2" a="1"/>
  <c r="O4683" i="2" s="1"/>
  <c r="O4684" i="2" a="1"/>
  <c r="O4684" i="2" s="1"/>
  <c r="O4685" i="2" a="1"/>
  <c r="O4685" i="2"/>
  <c r="O4686" i="2" a="1"/>
  <c r="O4686" i="2" s="1"/>
  <c r="O4687" i="2" a="1"/>
  <c r="O4687" i="2" s="1"/>
  <c r="O4688" i="2" a="1"/>
  <c r="O4688" i="2"/>
  <c r="O4689" i="2" a="1"/>
  <c r="O4689" i="2" s="1"/>
  <c r="O4690" i="2" a="1"/>
  <c r="O4690" i="2" s="1"/>
  <c r="O4691" i="2" a="1"/>
  <c r="O4691" i="2" s="1"/>
  <c r="O4692" i="2" a="1"/>
  <c r="O4692" i="2"/>
  <c r="O4693" i="2" a="1"/>
  <c r="O4693" i="2" s="1"/>
  <c r="O4694" i="2" a="1"/>
  <c r="O4694" i="2"/>
  <c r="O4695" i="2" a="1"/>
  <c r="O4695" i="2" s="1"/>
  <c r="O4696" i="2" a="1"/>
  <c r="O4696" i="2"/>
  <c r="O4697" i="2" a="1"/>
  <c r="O4697" i="2" s="1"/>
  <c r="O4698" i="2" a="1"/>
  <c r="O4698" i="2" s="1"/>
  <c r="O4699" i="2" a="1"/>
  <c r="O4699" i="2" s="1"/>
  <c r="O4700" i="2" a="1"/>
  <c r="O4700" i="2"/>
  <c r="O4701" i="2" a="1"/>
  <c r="O4701" i="2" s="1"/>
  <c r="O4702" i="2" a="1"/>
  <c r="O4702" i="2"/>
  <c r="O4703" i="2" a="1"/>
  <c r="O4703" i="2"/>
  <c r="O4704" i="2" a="1"/>
  <c r="O4704" i="2" s="1"/>
  <c r="O4705" i="2" a="1"/>
  <c r="O4705" i="2" s="1"/>
  <c r="O4706" i="2" a="1"/>
  <c r="O4706" i="2"/>
  <c r="O4707" i="2" a="1"/>
  <c r="O4707" i="2" s="1"/>
  <c r="O4708" i="2" a="1"/>
  <c r="O4708" i="2" s="1"/>
  <c r="O4709" i="2" a="1"/>
  <c r="O4709" i="2"/>
  <c r="O4710" i="2" a="1"/>
  <c r="O4710" i="2"/>
  <c r="O4711" i="2" a="1"/>
  <c r="O4711" i="2" s="1"/>
  <c r="O4712" i="2" a="1"/>
  <c r="O4712" i="2"/>
  <c r="O4713" i="2" a="1"/>
  <c r="O4713" i="2" s="1"/>
  <c r="O4714" i="2" a="1"/>
  <c r="O4714" i="2"/>
  <c r="O4715" i="2" a="1"/>
  <c r="O4715" i="2" s="1"/>
  <c r="O4716" i="2" a="1"/>
  <c r="O4716" i="2"/>
  <c r="O4717" i="2" a="1"/>
  <c r="O4717" i="2" s="1"/>
  <c r="O4718" i="2" a="1"/>
  <c r="O4718" i="2"/>
  <c r="O4719" i="2" a="1"/>
  <c r="O4719" i="2" s="1"/>
  <c r="O4720" i="2" a="1"/>
  <c r="O4720" i="2" s="1"/>
  <c r="O4721" i="2" a="1"/>
  <c r="O4721" i="2"/>
  <c r="O4722" i="2" a="1"/>
  <c r="O4722" i="2" s="1"/>
  <c r="O4723" i="2" a="1"/>
  <c r="O4723" i="2" s="1"/>
  <c r="O4724" i="2" a="1"/>
  <c r="O4724" i="2"/>
  <c r="O4725" i="2" a="1"/>
  <c r="O4725" i="2" s="1"/>
  <c r="O4726" i="2" a="1"/>
  <c r="O4726" i="2" s="1"/>
  <c r="O4727" i="2" a="1"/>
  <c r="O4727" i="2" s="1"/>
  <c r="O4728" i="2" a="1"/>
  <c r="O4728" i="2"/>
  <c r="O4729" i="2" a="1"/>
  <c r="O4729" i="2" s="1"/>
  <c r="O4730" i="2" a="1"/>
  <c r="O4730" i="2"/>
  <c r="O4731" i="2" a="1"/>
  <c r="O4731" i="2" s="1"/>
  <c r="O4732" i="2" a="1"/>
  <c r="O4732" i="2"/>
  <c r="O4733" i="2" a="1"/>
  <c r="O4733" i="2" s="1"/>
  <c r="O4734" i="2" a="1"/>
  <c r="O4734" i="2" s="1"/>
  <c r="O4735" i="2" a="1"/>
  <c r="O4735" i="2" s="1"/>
  <c r="O4736" i="2" a="1"/>
  <c r="O4736" i="2"/>
  <c r="O4737" i="2" a="1"/>
  <c r="O4737" i="2" s="1"/>
  <c r="O4738" i="2" a="1"/>
  <c r="O4738" i="2"/>
  <c r="O4739" i="2" a="1"/>
  <c r="O4739" i="2"/>
  <c r="O4740" i="2" a="1"/>
  <c r="O4740" i="2" s="1"/>
  <c r="O4741" i="2" a="1"/>
  <c r="O4741" i="2" s="1"/>
  <c r="O4742" i="2" a="1"/>
  <c r="O4742" i="2"/>
  <c r="O4743" i="2" a="1"/>
  <c r="O4743" i="2" s="1"/>
  <c r="O4744" i="2" a="1"/>
  <c r="O4744" i="2"/>
  <c r="O4745" i="2" a="1"/>
  <c r="O4745" i="2"/>
  <c r="O4746" i="2" a="1"/>
  <c r="O4746" i="2"/>
  <c r="O4747" i="2" a="1"/>
  <c r="O4747" i="2" s="1"/>
  <c r="O4748" i="2" a="1"/>
  <c r="O4748" i="2"/>
  <c r="O4749" i="2" a="1"/>
  <c r="O4749" i="2"/>
  <c r="O4750" i="2" a="1"/>
  <c r="O4750" i="2" s="1"/>
  <c r="O4751" i="2" a="1"/>
  <c r="O4751" i="2"/>
  <c r="O4752" i="2" a="1"/>
  <c r="O4752" i="2"/>
  <c r="O4753" i="2" a="1"/>
  <c r="O4753" i="2" s="1"/>
  <c r="O4754" i="2" a="1"/>
  <c r="O4754" i="2"/>
  <c r="O4755" i="2" a="1"/>
  <c r="O4755" i="2" s="1"/>
  <c r="O4756" i="2" a="1"/>
  <c r="O4756" i="2" s="1"/>
  <c r="O4757" i="2" a="1"/>
  <c r="O4757" i="2"/>
  <c r="O4758" i="2" a="1"/>
  <c r="O4758" i="2"/>
  <c r="O4759" i="2" a="1"/>
  <c r="O4759" i="2" s="1"/>
  <c r="O4760" i="2" a="1"/>
  <c r="O4760" i="2"/>
  <c r="O4761" i="2" a="1"/>
  <c r="O4761" i="2" s="1"/>
  <c r="O4762" i="2" a="1"/>
  <c r="O4762" i="2"/>
  <c r="O4763" i="2" a="1"/>
  <c r="O4763" i="2" s="1"/>
  <c r="O4764" i="2" a="1"/>
  <c r="O4764" i="2"/>
  <c r="O4765" i="2" a="1"/>
  <c r="O4765" i="2" s="1"/>
  <c r="O4766" i="2" a="1"/>
  <c r="O4766" i="2"/>
  <c r="O4767" i="2" a="1"/>
  <c r="O4767" i="2"/>
  <c r="O4768" i="2" a="1"/>
  <c r="O4768" i="2" s="1"/>
  <c r="O4769" i="2" a="1"/>
  <c r="O4769" i="2" s="1"/>
  <c r="O4770" i="2" a="1"/>
  <c r="O4770" i="2"/>
  <c r="O4771" i="2" a="1"/>
  <c r="O4771" i="2" s="1"/>
  <c r="O4772" i="2" a="1"/>
  <c r="O4772" i="2"/>
  <c r="O4773" i="2" a="1"/>
  <c r="O4773" i="2" s="1"/>
  <c r="O4774" i="2" a="1"/>
  <c r="O4774" i="2" s="1"/>
  <c r="O4775" i="2" a="1"/>
  <c r="O4775" i="2"/>
  <c r="O4776" i="2" a="1"/>
  <c r="O4776" i="2" s="1"/>
  <c r="O4777" i="2" a="1"/>
  <c r="O4777" i="2" s="1"/>
  <c r="O4778" i="2" a="1"/>
  <c r="O4778" i="2"/>
  <c r="O4779" i="2" a="1"/>
  <c r="O4779" i="2"/>
  <c r="O4780" i="2" a="1"/>
  <c r="O4780" i="2"/>
  <c r="O4781" i="2" a="1"/>
  <c r="O4781" i="2" s="1"/>
  <c r="O4782" i="2" a="1"/>
  <c r="O4782" i="2" s="1"/>
  <c r="O4783" i="2" a="1"/>
  <c r="O4783" i="2" s="1"/>
  <c r="O4784" i="2" a="1"/>
  <c r="O4784" i="2"/>
  <c r="O4785" i="2" a="1"/>
  <c r="O4785" i="2"/>
  <c r="O4786" i="2" a="1"/>
  <c r="O4786" i="2" s="1"/>
  <c r="O4787" i="2" a="1"/>
  <c r="O4787" i="2" s="1"/>
  <c r="O4788" i="2" a="1"/>
  <c r="O4788" i="2"/>
  <c r="O4789" i="2" a="1"/>
  <c r="O4789" i="2" s="1"/>
  <c r="O4790" i="2" a="1"/>
  <c r="O4790" i="2"/>
  <c r="O4791" i="2" a="1"/>
  <c r="O4791" i="2"/>
  <c r="O4792" i="2" a="1"/>
  <c r="O4792" i="2"/>
  <c r="O4793" i="2" a="1"/>
  <c r="O4793" i="2"/>
  <c r="O4794" i="2" a="1"/>
  <c r="O4794" i="2" s="1"/>
  <c r="O4795" i="2" a="1"/>
  <c r="O4795" i="2" s="1"/>
  <c r="O4796" i="2" a="1"/>
  <c r="O4796" i="2"/>
  <c r="O4797" i="2" a="1"/>
  <c r="O4797" i="2"/>
  <c r="O4798" i="2" a="1"/>
  <c r="O4798" i="2"/>
  <c r="O4799" i="2" a="1"/>
  <c r="O4799" i="2" s="1"/>
  <c r="O4800" i="2" a="1"/>
  <c r="O4800" i="2" s="1"/>
  <c r="O4801" i="2" a="1"/>
  <c r="O4801" i="2" s="1"/>
  <c r="O4802" i="2" a="1"/>
  <c r="O4802" i="2"/>
  <c r="O4803" i="2" a="1"/>
  <c r="O4803" i="2"/>
  <c r="O4804" i="2" a="1"/>
  <c r="O4804" i="2"/>
  <c r="O4805" i="2" a="1"/>
  <c r="O4805" i="2"/>
  <c r="O4806" i="2" a="1"/>
  <c r="O4806" i="2"/>
  <c r="O4807" i="2" a="1"/>
  <c r="O4807" i="2" s="1"/>
  <c r="O4808" i="2" a="1"/>
  <c r="O4808" i="2"/>
  <c r="O4809" i="2" a="1"/>
  <c r="O4809" i="2" s="1"/>
  <c r="O4810" i="2" a="1"/>
  <c r="O4810" i="2"/>
  <c r="O4811" i="2" a="1"/>
  <c r="O4811" i="2"/>
  <c r="O4812" i="2" a="1"/>
  <c r="O4812" i="2" s="1"/>
  <c r="O4813" i="2" a="1"/>
  <c r="O4813" i="2" s="1"/>
  <c r="O4814" i="2" a="1"/>
  <c r="O4814" i="2"/>
  <c r="O4815" i="2" a="1"/>
  <c r="O4815" i="2" s="1"/>
  <c r="O4816" i="2" a="1"/>
  <c r="O4816" i="2"/>
  <c r="O4817" i="2" a="1"/>
  <c r="O4817" i="2"/>
  <c r="O4818" i="2" a="1"/>
  <c r="O4818" i="2"/>
  <c r="O4819" i="2" a="1"/>
  <c r="O4819" i="2" s="1"/>
  <c r="O4820" i="2" a="1"/>
  <c r="O4820" i="2"/>
  <c r="O4821" i="2" a="1"/>
  <c r="O4821" i="2"/>
  <c r="O4822" i="2" a="1"/>
  <c r="O4822" i="2" s="1"/>
  <c r="O4823" i="2" a="1"/>
  <c r="O4823" i="2"/>
  <c r="O4824" i="2" a="1"/>
  <c r="O4824" i="2"/>
  <c r="O4825" i="2" a="1"/>
  <c r="O4825" i="2" s="1"/>
  <c r="O4826" i="2" a="1"/>
  <c r="O4826" i="2"/>
  <c r="O4827" i="2" a="1"/>
  <c r="O4827" i="2" s="1"/>
  <c r="O4828" i="2" a="1"/>
  <c r="O4828" i="2" s="1"/>
  <c r="O4829" i="2" a="1"/>
  <c r="O4829" i="2"/>
  <c r="O4830" i="2" a="1"/>
  <c r="O4830" i="2"/>
  <c r="O4831" i="2" a="1"/>
  <c r="O4831" i="2" s="1"/>
  <c r="O4832" i="2" a="1"/>
  <c r="O4832" i="2"/>
  <c r="O4833" i="2" a="1"/>
  <c r="O4833" i="2" s="1"/>
  <c r="O4834" i="2" a="1"/>
  <c r="O4834" i="2"/>
  <c r="O4835" i="2" a="1"/>
  <c r="O4835" i="2" s="1"/>
  <c r="O4836" i="2" a="1"/>
  <c r="O4836" i="2"/>
  <c r="O4837" i="2" a="1"/>
  <c r="O4837" i="2" s="1"/>
  <c r="O4838" i="2" a="1"/>
  <c r="O4838" i="2"/>
  <c r="O4839" i="2" a="1"/>
  <c r="O4839" i="2"/>
  <c r="O4840" i="2" a="1"/>
  <c r="O4840" i="2" s="1"/>
  <c r="O4841" i="2" a="1"/>
  <c r="O4841" i="2" s="1"/>
  <c r="O4842" i="2" a="1"/>
  <c r="O4842" i="2"/>
  <c r="O4843" i="2" a="1"/>
  <c r="O4843" i="2" s="1"/>
  <c r="O4844" i="2" a="1"/>
  <c r="O4844" i="2"/>
  <c r="O4845" i="2" a="1"/>
  <c r="O4845" i="2" s="1"/>
  <c r="O4846" i="2" a="1"/>
  <c r="O4846" i="2" s="1"/>
  <c r="O4847" i="2" a="1"/>
  <c r="O4847" i="2"/>
  <c r="O4848" i="2" a="1"/>
  <c r="O4848" i="2" s="1"/>
  <c r="O4849" i="2" a="1"/>
  <c r="O4849" i="2" s="1"/>
  <c r="O4850" i="2" a="1"/>
  <c r="O4850" i="2"/>
  <c r="O4851" i="2" a="1"/>
  <c r="O4851" i="2"/>
  <c r="O4852" i="2" a="1"/>
  <c r="O4852" i="2"/>
  <c r="O4853" i="2" a="1"/>
  <c r="O4853" i="2" s="1"/>
  <c r="O4854" i="2" a="1"/>
  <c r="O4854" i="2" s="1"/>
  <c r="O4855" i="2" a="1"/>
  <c r="O4855" i="2" s="1"/>
  <c r="O4856" i="2" a="1"/>
  <c r="O4856" i="2"/>
  <c r="O4857" i="2" a="1"/>
  <c r="O4857" i="2"/>
  <c r="O4858" i="2" a="1"/>
  <c r="O4858" i="2" s="1"/>
  <c r="O4859" i="2" a="1"/>
  <c r="O4859" i="2" s="1"/>
  <c r="O4860" i="2" a="1"/>
  <c r="O4860" i="2"/>
  <c r="O4861" i="2" a="1"/>
  <c r="O4861" i="2" s="1"/>
  <c r="O4862" i="2" a="1"/>
  <c r="O4862" i="2"/>
  <c r="O4863" i="2" a="1"/>
  <c r="O4863" i="2"/>
  <c r="O4864" i="2" a="1"/>
  <c r="O4864" i="2"/>
  <c r="O4865" i="2" a="1"/>
  <c r="O4865" i="2"/>
  <c r="O4866" i="2" a="1"/>
  <c r="O4866" i="2" s="1"/>
  <c r="O4867" i="2" a="1"/>
  <c r="O4867" i="2" s="1"/>
  <c r="O4868" i="2" a="1"/>
  <c r="O4868" i="2"/>
  <c r="O4869" i="2" a="1"/>
  <c r="O4869" i="2"/>
  <c r="O4870" i="2" a="1"/>
  <c r="O4870" i="2"/>
  <c r="O4871" i="2" a="1"/>
  <c r="O4871" i="2" s="1"/>
  <c r="O4872" i="2" a="1"/>
  <c r="O4872" i="2" s="1"/>
  <c r="O4873" i="2" a="1"/>
  <c r="O4873" i="2" s="1"/>
  <c r="O4874" i="2" a="1"/>
  <c r="O4874" i="2"/>
  <c r="O4875" i="2" a="1"/>
  <c r="O4875" i="2"/>
  <c r="O4876" i="2" a="1"/>
  <c r="O4876" i="2"/>
  <c r="O4877" i="2" a="1"/>
  <c r="O4877" i="2"/>
  <c r="O4878" i="2" a="1"/>
  <c r="O4878" i="2"/>
  <c r="O4879" i="2" a="1"/>
  <c r="O4879" i="2" s="1"/>
  <c r="O4880" i="2" a="1"/>
  <c r="O4880" i="2"/>
  <c r="O4881" i="2" a="1"/>
  <c r="O4881" i="2" s="1"/>
  <c r="O4882" i="2" a="1"/>
  <c r="O4882" i="2"/>
  <c r="O4883" i="2" a="1"/>
  <c r="O4883" i="2"/>
  <c r="O4884" i="2" a="1"/>
  <c r="O4884" i="2" s="1"/>
  <c r="O4885" i="2" a="1"/>
  <c r="O4885" i="2" s="1"/>
  <c r="O4886" i="2" a="1"/>
  <c r="O4886" i="2"/>
  <c r="O4887" i="2" a="1"/>
  <c r="O4887" i="2" s="1"/>
  <c r="O4888" i="2" a="1"/>
  <c r="O4888" i="2"/>
  <c r="O4889" i="2" a="1"/>
  <c r="O4889" i="2"/>
  <c r="O4890" i="2" a="1"/>
  <c r="O4890" i="2"/>
  <c r="O4891" i="2" a="1"/>
  <c r="O4891" i="2" s="1"/>
  <c r="O4892" i="2" a="1"/>
  <c r="O4892" i="2"/>
  <c r="O4893" i="2" a="1"/>
  <c r="O4893" i="2"/>
  <c r="O4894" i="2" a="1"/>
  <c r="O4894" i="2" s="1"/>
  <c r="O4895" i="2" a="1"/>
  <c r="O4895" i="2"/>
  <c r="O4896" i="2" a="1"/>
  <c r="O4896" i="2"/>
  <c r="O4897" i="2" a="1"/>
  <c r="O4897" i="2" s="1"/>
  <c r="O4898" i="2" a="1"/>
  <c r="O4898" i="2"/>
  <c r="O4899" i="2" a="1"/>
  <c r="O4899" i="2" s="1"/>
  <c r="O4900" i="2" a="1"/>
  <c r="O4900" i="2" s="1"/>
  <c r="O4901" i="2" a="1"/>
  <c r="O4901" i="2"/>
  <c r="O4902" i="2" a="1"/>
  <c r="O4902" i="2"/>
  <c r="O4903" i="2" a="1"/>
  <c r="O4903" i="2" s="1"/>
  <c r="O4904" i="2" a="1"/>
  <c r="O4904" i="2"/>
  <c r="O4905" i="2" a="1"/>
  <c r="O4905" i="2" s="1"/>
  <c r="O4906" i="2" a="1"/>
  <c r="O4906" i="2"/>
  <c r="O4907" i="2" a="1"/>
  <c r="O4907" i="2" s="1"/>
  <c r="O4908" i="2" a="1"/>
  <c r="O4908" i="2"/>
  <c r="O4909" i="2" a="1"/>
  <c r="O4909" i="2" s="1"/>
  <c r="O4910" i="2" a="1"/>
  <c r="O4910" i="2"/>
  <c r="O4911" i="2" a="1"/>
  <c r="O4911" i="2"/>
  <c r="O4912" i="2" a="1"/>
  <c r="O4912" i="2" s="1"/>
  <c r="O4913" i="2" a="1"/>
  <c r="O4913" i="2" s="1"/>
  <c r="O4914" i="2" a="1"/>
  <c r="O4914" i="2"/>
  <c r="O4915" i="2" a="1"/>
  <c r="O4915" i="2" s="1"/>
  <c r="O4916" i="2" a="1"/>
  <c r="O4916" i="2"/>
  <c r="O4917" i="2" a="1"/>
  <c r="O4917" i="2" s="1"/>
  <c r="O4918" i="2" a="1"/>
  <c r="O4918" i="2" s="1"/>
  <c r="O4919" i="2" a="1"/>
  <c r="O4919" i="2"/>
  <c r="O4920" i="2" a="1"/>
  <c r="O4920" i="2" s="1"/>
  <c r="O4921" i="2" a="1"/>
  <c r="O4921" i="2" s="1"/>
  <c r="O4922" i="2" a="1"/>
  <c r="O4922" i="2"/>
  <c r="O4923" i="2" a="1"/>
  <c r="O4923" i="2"/>
  <c r="O4924" i="2" a="1"/>
  <c r="O4924" i="2"/>
  <c r="O4925" i="2" a="1"/>
  <c r="O4925" i="2" s="1"/>
  <c r="O4926" i="2" a="1"/>
  <c r="O4926" i="2" s="1"/>
  <c r="O4927" i="2" a="1"/>
  <c r="O4927" i="2" s="1"/>
  <c r="O4928" i="2" a="1"/>
  <c r="O4928" i="2"/>
  <c r="O4929" i="2" a="1"/>
  <c r="O4929" i="2"/>
  <c r="O4930" i="2" a="1"/>
  <c r="O4930" i="2" s="1"/>
  <c r="O4931" i="2" a="1"/>
  <c r="O4931" i="2" s="1"/>
  <c r="O4932" i="2" a="1"/>
  <c r="O4932" i="2"/>
  <c r="O4933" i="2" a="1"/>
  <c r="O4933" i="2" s="1"/>
  <c r="O4934" i="2" a="1"/>
  <c r="O4934" i="2"/>
  <c r="O4935" i="2" a="1"/>
  <c r="O4935" i="2"/>
  <c r="O4936" i="2" a="1"/>
  <c r="O4936" i="2"/>
  <c r="O4937" i="2" a="1"/>
  <c r="O4937" i="2"/>
  <c r="O4938" i="2" a="1"/>
  <c r="O4938" i="2" s="1"/>
  <c r="O4939" i="2" a="1"/>
  <c r="O4939" i="2" s="1"/>
  <c r="O4940" i="2" a="1"/>
  <c r="O4940" i="2"/>
  <c r="O4941" i="2" a="1"/>
  <c r="O4941" i="2"/>
  <c r="O4942" i="2" a="1"/>
  <c r="O4942" i="2"/>
  <c r="O4943" i="2" a="1"/>
  <c r="O4943" i="2" s="1"/>
  <c r="O4944" i="2" a="1"/>
  <c r="O4944" i="2" s="1"/>
  <c r="O4945" i="2" a="1"/>
  <c r="O4945" i="2" s="1"/>
  <c r="O4946" i="2" a="1"/>
  <c r="O4946" i="2"/>
  <c r="O4947" i="2" a="1"/>
  <c r="O4947" i="2"/>
  <c r="O4948" i="2" a="1"/>
  <c r="O4948" i="2"/>
  <c r="O4949" i="2" a="1"/>
  <c r="O4949" i="2"/>
  <c r="O4950" i="2" a="1"/>
  <c r="O4950" i="2"/>
  <c r="O4951" i="2" a="1"/>
  <c r="O4951" i="2" s="1"/>
  <c r="O4952" i="2" a="1"/>
  <c r="O4952" i="2"/>
  <c r="O4953" i="2" a="1"/>
  <c r="O4953" i="2" s="1"/>
  <c r="O4954" i="2" a="1"/>
  <c r="O4954" i="2"/>
  <c r="O4955" i="2" a="1"/>
  <c r="O4955" i="2"/>
  <c r="O4956" i="2" a="1"/>
  <c r="O4956" i="2" s="1"/>
  <c r="O4957" i="2" a="1"/>
  <c r="O4957" i="2" s="1"/>
  <c r="O4958" i="2" a="1"/>
  <c r="O4958" i="2"/>
  <c r="O4959" i="2" a="1"/>
  <c r="O4959" i="2" s="1"/>
  <c r="O4960" i="2" a="1"/>
  <c r="O4960" i="2"/>
  <c r="O4961" i="2" a="1"/>
  <c r="O4961" i="2"/>
  <c r="O4962" i="2" a="1"/>
  <c r="O4962" i="2"/>
  <c r="O4963" i="2" a="1"/>
  <c r="O4963" i="2" s="1"/>
  <c r="O4964" i="2" a="1"/>
  <c r="O4964" i="2"/>
  <c r="O4965" i="2" a="1"/>
  <c r="O4965" i="2"/>
  <c r="O4966" i="2" a="1"/>
  <c r="O4966" i="2" s="1"/>
  <c r="O4967" i="2" a="1"/>
  <c r="O4967" i="2"/>
  <c r="O4968" i="2" a="1"/>
  <c r="O4968" i="2"/>
  <c r="O4969" i="2" a="1"/>
  <c r="O4969" i="2" s="1"/>
  <c r="O4970" i="2" a="1"/>
  <c r="O4970" i="2"/>
  <c r="O4971" i="2" a="1"/>
  <c r="O4971" i="2" s="1"/>
  <c r="O4972" i="2" a="1"/>
  <c r="O4972" i="2" s="1"/>
  <c r="O4973" i="2" a="1"/>
  <c r="O4973" i="2"/>
  <c r="O4974" i="2" a="1"/>
  <c r="O4974" i="2"/>
  <c r="O4975" i="2" a="1"/>
  <c r="O4975" i="2" s="1"/>
  <c r="O4976" i="2" a="1"/>
  <c r="O4976" i="2"/>
  <c r="O4977" i="2" a="1"/>
  <c r="O4977" i="2" s="1"/>
  <c r="O4978" i="2" a="1"/>
  <c r="O4978" i="2"/>
  <c r="O4979" i="2" a="1"/>
  <c r="O4979" i="2" s="1"/>
  <c r="O4980" i="2" a="1"/>
  <c r="O4980" i="2"/>
  <c r="O4981" i="2" a="1"/>
  <c r="O4981" i="2" s="1"/>
  <c r="O4982" i="2" a="1"/>
  <c r="O4982" i="2"/>
  <c r="O4983" i="2" a="1"/>
  <c r="O4983" i="2"/>
  <c r="O4984" i="2" a="1"/>
  <c r="O4984" i="2" s="1"/>
  <c r="O4985" i="2" a="1"/>
  <c r="O4985" i="2" s="1"/>
  <c r="O4986" i="2" a="1"/>
  <c r="O4986" i="2"/>
  <c r="O4987" i="2" a="1"/>
  <c r="O4987" i="2" s="1"/>
  <c r="O4988" i="2" a="1"/>
  <c r="O4988" i="2"/>
  <c r="O4989" i="2" a="1"/>
  <c r="O4989" i="2" s="1"/>
  <c r="O4990" i="2" a="1"/>
  <c r="O4990" i="2" s="1"/>
  <c r="O4991" i="2" a="1"/>
  <c r="O4991" i="2"/>
  <c r="O4992" i="2" a="1"/>
  <c r="O4992" i="2" s="1"/>
  <c r="O4993" i="2" a="1"/>
  <c r="O4993" i="2" s="1"/>
  <c r="O4994" i="2" a="1"/>
  <c r="O4994" i="2"/>
  <c r="O4995" i="2" a="1"/>
  <c r="O4995" i="2"/>
  <c r="O4996" i="2" a="1"/>
  <c r="O4996" i="2"/>
  <c r="O4997" i="2" a="1"/>
  <c r="O4997" i="2" s="1"/>
  <c r="O4998" i="2" a="1"/>
  <c r="O4998" i="2" s="1"/>
  <c r="O4999" i="2" a="1"/>
  <c r="O4999" i="2" s="1"/>
  <c r="O5000" i="2" a="1"/>
  <c r="O5000" i="2"/>
  <c r="O5001" i="2" a="1"/>
  <c r="O5001" i="2"/>
  <c r="O5002" i="2" a="1"/>
  <c r="O5002" i="2" s="1"/>
  <c r="O5003" i="2" a="1"/>
  <c r="O5003" i="2" s="1"/>
  <c r="O5004" i="2" a="1"/>
  <c r="O5004" i="2"/>
  <c r="O5005" i="2" a="1"/>
  <c r="O5005" i="2" s="1"/>
  <c r="O5006" i="2" a="1"/>
  <c r="O5006" i="2"/>
  <c r="O5007" i="2" a="1"/>
  <c r="O5007" i="2"/>
  <c r="O5008" i="2" a="1"/>
  <c r="O5008" i="2"/>
  <c r="O5009" i="2" a="1"/>
  <c r="O5009" i="2"/>
  <c r="O5010" i="2" a="1"/>
  <c r="O5010" i="2" s="1"/>
  <c r="O5011" i="2" a="1"/>
  <c r="O5011" i="2" s="1"/>
  <c r="O5012" i="2" a="1"/>
  <c r="O5012" i="2"/>
  <c r="O5013" i="2" a="1"/>
  <c r="O5013" i="2"/>
  <c r="O5014" i="2" a="1"/>
  <c r="O5014" i="2"/>
  <c r="O5015" i="2" a="1"/>
  <c r="O5015" i="2" s="1"/>
  <c r="O5016" i="2" a="1"/>
  <c r="O5016" i="2" s="1"/>
  <c r="O5017" i="2" a="1"/>
  <c r="O5017" i="2" s="1"/>
  <c r="O5018" i="2" a="1"/>
  <c r="O5018" i="2"/>
  <c r="O5019" i="2" a="1"/>
  <c r="O5019" i="2"/>
  <c r="O5020" i="2" a="1"/>
  <c r="O5020" i="2"/>
  <c r="O5021" i="2" a="1"/>
  <c r="O5021" i="2"/>
  <c r="O5022" i="2" a="1"/>
  <c r="O5022" i="2"/>
  <c r="O5023" i="2" a="1"/>
  <c r="O5023" i="2" s="1"/>
  <c r="O5024" i="2" a="1"/>
  <c r="O5024" i="2"/>
  <c r="O5025" i="2" a="1"/>
  <c r="O5025" i="2" s="1"/>
  <c r="O5026" i="2" a="1"/>
  <c r="O5026" i="2"/>
  <c r="O5027" i="2" a="1"/>
  <c r="O5027" i="2"/>
  <c r="O5028" i="2" a="1"/>
  <c r="O5028" i="2" s="1"/>
  <c r="O5029" i="2" a="1"/>
  <c r="O5029" i="2" s="1"/>
  <c r="O5030" i="2" a="1"/>
  <c r="O5030" i="2"/>
  <c r="O5031" i="2" a="1"/>
  <c r="O5031" i="2" s="1"/>
  <c r="O5032" i="2" a="1"/>
  <c r="O5032" i="2"/>
  <c r="O5033" i="2" a="1"/>
  <c r="O5033" i="2"/>
  <c r="O5034" i="2" a="1"/>
  <c r="O5034" i="2"/>
  <c r="O5035" i="2" a="1"/>
  <c r="O5035" i="2" s="1"/>
  <c r="O5036" i="2" a="1"/>
  <c r="O5036" i="2"/>
  <c r="O5037" i="2" a="1"/>
  <c r="O5037" i="2"/>
  <c r="O5038" i="2" a="1"/>
  <c r="O5038" i="2" s="1"/>
  <c r="O5039" i="2" a="1"/>
  <c r="O5039" i="2"/>
  <c r="O5040" i="2" a="1"/>
  <c r="O5040" i="2"/>
  <c r="O5041" i="2" a="1"/>
  <c r="O5041" i="2" s="1"/>
  <c r="O5042" i="2" a="1"/>
  <c r="O5042" i="2"/>
  <c r="O5043" i="2" a="1"/>
  <c r="O5043" i="2" s="1"/>
  <c r="O5044" i="2" a="1"/>
  <c r="O5044" i="2" s="1"/>
  <c r="O5045" i="2" a="1"/>
  <c r="O5045" i="2"/>
  <c r="O5046" i="2" a="1"/>
  <c r="O5046" i="2"/>
  <c r="O5047" i="2" a="1"/>
  <c r="O5047" i="2" s="1"/>
  <c r="O5048" i="2" a="1"/>
  <c r="O5048" i="2"/>
  <c r="O5049" i="2" a="1"/>
  <c r="O5049" i="2" s="1"/>
  <c r="O5050" i="2" a="1"/>
  <c r="O5050" i="2"/>
  <c r="O5051" i="2" a="1"/>
  <c r="O5051" i="2" s="1"/>
  <c r="O5052" i="2" a="1"/>
  <c r="O5052" i="2"/>
  <c r="O5053" i="2" a="1"/>
  <c r="O5053" i="2" s="1"/>
  <c r="O5054" i="2" a="1"/>
  <c r="O5054" i="2"/>
  <c r="O5055" i="2" a="1"/>
  <c r="O5055" i="2"/>
  <c r="O5056" i="2" a="1"/>
  <c r="O5056" i="2" s="1"/>
  <c r="O5057" i="2" a="1"/>
  <c r="O5057" i="2" s="1"/>
  <c r="O5058" i="2" a="1"/>
  <c r="O5058" i="2"/>
  <c r="O5059" i="2" a="1"/>
  <c r="O5059" i="2" s="1"/>
  <c r="O5060" i="2" a="1"/>
  <c r="O5060" i="2"/>
  <c r="O5061" i="2" a="1"/>
  <c r="O5061" i="2" s="1"/>
  <c r="O5062" i="2" a="1"/>
  <c r="O5062" i="2" s="1"/>
  <c r="O5063" i="2" a="1"/>
  <c r="O5063" i="2"/>
  <c r="O5064" i="2" a="1"/>
  <c r="O5064" i="2" s="1"/>
  <c r="O5065" i="2" a="1"/>
  <c r="O5065" i="2" s="1"/>
  <c r="O5066" i="2" a="1"/>
  <c r="O5066" i="2"/>
  <c r="O5067" i="2" a="1"/>
  <c r="O5067" i="2"/>
  <c r="O5068" i="2" a="1"/>
  <c r="O5068" i="2"/>
  <c r="O5069" i="2" a="1"/>
  <c r="O5069" i="2" s="1"/>
  <c r="O5070" i="2" a="1"/>
  <c r="O5070" i="2" s="1"/>
  <c r="O5071" i="2" a="1"/>
  <c r="O5071" i="2" s="1"/>
  <c r="O5072" i="2" a="1"/>
  <c r="O5072" i="2"/>
  <c r="O5073" i="2" a="1"/>
  <c r="O5073" i="2"/>
  <c r="O5074" i="2" a="1"/>
  <c r="O5074" i="2" s="1"/>
  <c r="O5075" i="2" a="1"/>
  <c r="O5075" i="2" s="1"/>
  <c r="O5076" i="2" a="1"/>
  <c r="O5076" i="2"/>
  <c r="O5077" i="2" a="1"/>
  <c r="O5077" i="2" s="1"/>
  <c r="O5078" i="2" a="1"/>
  <c r="O5078" i="2"/>
  <c r="O5079" i="2" a="1"/>
  <c r="O5079" i="2"/>
  <c r="O5080" i="2" a="1"/>
  <c r="O5080" i="2"/>
  <c r="O5081" i="2" a="1"/>
  <c r="O5081" i="2"/>
  <c r="O5082" i="2" a="1"/>
  <c r="O5082" i="2" s="1"/>
  <c r="O5083" i="2" a="1"/>
  <c r="O5083" i="2" s="1"/>
  <c r="O5084" i="2" a="1"/>
  <c r="O5084" i="2"/>
  <c r="O5085" i="2" a="1"/>
  <c r="O5085" i="2"/>
  <c r="O5086" i="2" a="1"/>
  <c r="O5086" i="2"/>
  <c r="O5087" i="2" a="1"/>
  <c r="O5087" i="2" s="1"/>
  <c r="O5088" i="2" a="1"/>
  <c r="O5088" i="2" s="1"/>
  <c r="O5089" i="2" a="1"/>
  <c r="O5089" i="2" s="1"/>
  <c r="O5090" i="2" a="1"/>
  <c r="O5090" i="2"/>
  <c r="O5091" i="2" a="1"/>
  <c r="O5091" i="2"/>
  <c r="O5092" i="2" a="1"/>
  <c r="O5092" i="2"/>
  <c r="O5093" i="2" a="1"/>
  <c r="O5093" i="2"/>
  <c r="O5094" i="2" a="1"/>
  <c r="O5094" i="2"/>
  <c r="O5095" i="2" a="1"/>
  <c r="O5095" i="2" s="1"/>
  <c r="O5096" i="2" a="1"/>
  <c r="O5096" i="2"/>
  <c r="O5097" i="2" a="1"/>
  <c r="O5097" i="2" s="1"/>
  <c r="O5098" i="2" a="1"/>
  <c r="O5098" i="2"/>
  <c r="O5099" i="2" a="1"/>
  <c r="O5099" i="2"/>
  <c r="O5100" i="2" a="1"/>
  <c r="O5100" i="2" s="1"/>
  <c r="O5101" i="2" a="1"/>
  <c r="O5101" i="2" s="1"/>
  <c r="O5102" i="2" a="1"/>
  <c r="O5102" i="2"/>
  <c r="O5103" i="2" a="1"/>
  <c r="O5103" i="2" s="1"/>
  <c r="O5104" i="2" a="1"/>
  <c r="O5104" i="2"/>
  <c r="O5105" i="2" a="1"/>
  <c r="O5105" i="2"/>
  <c r="O5106" i="2" a="1"/>
  <c r="O5106" i="2"/>
  <c r="O5107" i="2" a="1"/>
  <c r="O5107" i="2" s="1"/>
  <c r="O5108" i="2" a="1"/>
  <c r="O5108" i="2"/>
  <c r="O5109" i="2" a="1"/>
  <c r="O5109" i="2"/>
  <c r="O5110" i="2" a="1"/>
  <c r="O5110" i="2" s="1"/>
  <c r="O5111" i="2" a="1"/>
  <c r="O5111" i="2"/>
  <c r="O5112" i="2" a="1"/>
  <c r="O5112" i="2"/>
  <c r="O5113" i="2" a="1"/>
  <c r="O5113" i="2" s="1"/>
  <c r="O5114" i="2" a="1"/>
  <c r="O5114" i="2"/>
  <c r="O5115" i="2" a="1"/>
  <c r="O5115" i="2" s="1"/>
  <c r="O5116" i="2" a="1"/>
  <c r="O5116" i="2" s="1"/>
  <c r="O5117" i="2" a="1"/>
  <c r="O5117" i="2"/>
  <c r="O5118" i="2" a="1"/>
  <c r="O5118" i="2"/>
  <c r="O5119" i="2" a="1"/>
  <c r="O5119" i="2" s="1"/>
  <c r="O5120" i="2" a="1"/>
  <c r="O5120" i="2"/>
  <c r="O5121" i="2" a="1"/>
  <c r="O5121" i="2" s="1"/>
  <c r="O5122" i="2" a="1"/>
  <c r="O5122" i="2"/>
  <c r="O5123" i="2" a="1"/>
  <c r="O5123" i="2" s="1"/>
  <c r="O5124" i="2" a="1"/>
  <c r="O5124" i="2"/>
  <c r="O5125" i="2" a="1"/>
  <c r="O5125" i="2" s="1"/>
  <c r="O5126" i="2" a="1"/>
  <c r="O5126" i="2"/>
  <c r="O5127" i="2" a="1"/>
  <c r="O5127" i="2"/>
  <c r="O5128" i="2" a="1"/>
  <c r="O5128" i="2" s="1"/>
  <c r="O5129" i="2" a="1"/>
  <c r="O5129" i="2" s="1"/>
  <c r="O5130" i="2" a="1"/>
  <c r="O5130" i="2"/>
  <c r="O5131" i="2" a="1"/>
  <c r="O5131" i="2" s="1"/>
  <c r="O5132" i="2" a="1"/>
  <c r="O5132" i="2"/>
  <c r="O5133" i="2" a="1"/>
  <c r="O5133" i="2" s="1"/>
  <c r="O5134" i="2" a="1"/>
  <c r="O5134" i="2" s="1"/>
  <c r="O5135" i="2" a="1"/>
  <c r="O5135" i="2"/>
  <c r="O5136" i="2" a="1"/>
  <c r="O5136" i="2" s="1"/>
  <c r="O5137" i="2" a="1"/>
  <c r="O5137" i="2" s="1"/>
  <c r="O5138" i="2" a="1"/>
  <c r="O5138" i="2"/>
  <c r="O5139" i="2" a="1"/>
  <c r="O5139" i="2"/>
  <c r="O5140" i="2" a="1"/>
  <c r="O5140" i="2"/>
  <c r="O5141" i="2" a="1"/>
  <c r="O5141" i="2" s="1"/>
  <c r="O5142" i="2" a="1"/>
  <c r="O5142" i="2" s="1"/>
  <c r="O5143" i="2" a="1"/>
  <c r="O5143" i="2" s="1"/>
  <c r="O5144" i="2" a="1"/>
  <c r="O5144" i="2"/>
  <c r="O5145" i="2" a="1"/>
  <c r="O5145" i="2"/>
  <c r="O5146" i="2" a="1"/>
  <c r="O5146" i="2" s="1"/>
  <c r="O5147" i="2" a="1"/>
  <c r="O5147" i="2" s="1"/>
  <c r="O5148" i="2" a="1"/>
  <c r="O5148" i="2"/>
  <c r="O5149" i="2" a="1"/>
  <c r="O5149" i="2" s="1"/>
  <c r="O5150" i="2" a="1"/>
  <c r="O5150" i="2"/>
  <c r="O5151" i="2" a="1"/>
  <c r="O5151" i="2"/>
  <c r="O5152" i="2" a="1"/>
  <c r="O5152" i="2"/>
  <c r="O5153" i="2" a="1"/>
  <c r="O5153" i="2"/>
  <c r="O5154" i="2" a="1"/>
  <c r="O5154" i="2" s="1"/>
  <c r="O5155" i="2" a="1"/>
  <c r="O5155" i="2" s="1"/>
  <c r="O5156" i="2" a="1"/>
  <c r="O5156" i="2"/>
  <c r="O5157" i="2" a="1"/>
  <c r="O5157" i="2"/>
  <c r="O5158" i="2" a="1"/>
  <c r="O5158" i="2"/>
  <c r="O5159" i="2" a="1"/>
  <c r="O5159" i="2" s="1"/>
  <c r="O5160" i="2" a="1"/>
  <c r="O5160" i="2" s="1"/>
  <c r="O5161" i="2" a="1"/>
  <c r="O5161" i="2" s="1"/>
  <c r="O5162" i="2" a="1"/>
  <c r="O5162" i="2"/>
  <c r="O5163" i="2" a="1"/>
  <c r="O5163" i="2"/>
  <c r="O5164" i="2" a="1"/>
  <c r="O5164" i="2"/>
  <c r="O5165" i="2" a="1"/>
  <c r="O5165" i="2"/>
  <c r="O5166" i="2" a="1"/>
  <c r="O5166" i="2"/>
  <c r="O5167" i="2" a="1"/>
  <c r="O5167" i="2" s="1"/>
  <c r="O5168" i="2" a="1"/>
  <c r="O5168" i="2"/>
  <c r="O5169" i="2" a="1"/>
  <c r="O5169" i="2" s="1"/>
  <c r="O5170" i="2" a="1"/>
  <c r="O5170" i="2"/>
  <c r="O5171" i="2" a="1"/>
  <c r="O5171" i="2"/>
  <c r="O5172" i="2" a="1"/>
  <c r="O5172" i="2" s="1"/>
  <c r="O5173" i="2" a="1"/>
  <c r="O5173" i="2" s="1"/>
  <c r="O5174" i="2" a="1"/>
  <c r="O5174" i="2"/>
  <c r="O5175" i="2" a="1"/>
  <c r="O5175" i="2" s="1"/>
  <c r="O5176" i="2" a="1"/>
  <c r="O5176" i="2"/>
  <c r="O5177" i="2" a="1"/>
  <c r="O5177" i="2"/>
  <c r="O5178" i="2" a="1"/>
  <c r="O5178" i="2"/>
  <c r="O5179" i="2" a="1"/>
  <c r="O5179" i="2" s="1"/>
  <c r="O5180" i="2" a="1"/>
  <c r="O5180" i="2"/>
  <c r="O5181" i="2" a="1"/>
  <c r="O5181" i="2"/>
  <c r="O5182" i="2" a="1"/>
  <c r="O5182" i="2" s="1"/>
  <c r="O5183" i="2" a="1"/>
  <c r="O5183" i="2"/>
  <c r="O5184" i="2" a="1"/>
  <c r="O5184" i="2"/>
  <c r="O5185" i="2" a="1"/>
  <c r="O5185" i="2" s="1"/>
  <c r="O5186" i="2" a="1"/>
  <c r="O5186" i="2"/>
  <c r="O5187" i="2" a="1"/>
  <c r="O5187" i="2" s="1"/>
  <c r="O5188" i="2" a="1"/>
  <c r="O5188" i="2" s="1"/>
  <c r="O5189" i="2" a="1"/>
  <c r="O5189" i="2"/>
  <c r="O5190" i="2" a="1"/>
  <c r="O5190" i="2"/>
  <c r="O5191" i="2" a="1"/>
  <c r="O5191" i="2" s="1"/>
  <c r="O5192" i="2" a="1"/>
  <c r="O5192" i="2"/>
  <c r="O5193" i="2" a="1"/>
  <c r="O5193" i="2" s="1"/>
  <c r="O5194" i="2" a="1"/>
  <c r="O5194" i="2"/>
  <c r="O5195" i="2" a="1"/>
  <c r="O5195" i="2" s="1"/>
  <c r="O5196" i="2" a="1"/>
  <c r="O5196" i="2"/>
  <c r="O5197" i="2" a="1"/>
  <c r="O5197" i="2" s="1"/>
  <c r="O5198" i="2" a="1"/>
  <c r="O5198" i="2"/>
  <c r="O5199" i="2" a="1"/>
  <c r="O5199" i="2"/>
  <c r="O5200" i="2" a="1"/>
  <c r="O5200" i="2" s="1"/>
  <c r="O5201" i="2" a="1"/>
  <c r="O5201" i="2" s="1"/>
  <c r="O5202" i="2" a="1"/>
  <c r="O5202" i="2"/>
  <c r="O5203" i="2" a="1"/>
  <c r="O5203" i="2" s="1"/>
  <c r="O5204" i="2" a="1"/>
  <c r="O5204" i="2"/>
  <c r="O5205" i="2" a="1"/>
  <c r="O5205" i="2" s="1"/>
  <c r="O5206" i="2" a="1"/>
  <c r="O5206" i="2" s="1"/>
  <c r="O5207" i="2" a="1"/>
  <c r="O5207" i="2"/>
  <c r="O5208" i="2" a="1"/>
  <c r="O5208" i="2" s="1"/>
  <c r="O5209" i="2" a="1"/>
  <c r="O5209" i="2" s="1"/>
  <c r="O5210" i="2" a="1"/>
  <c r="O5210" i="2"/>
  <c r="O5211" i="2" a="1"/>
  <c r="O5211" i="2"/>
  <c r="O5212" i="2" a="1"/>
  <c r="O5212" i="2"/>
  <c r="O5213" i="2" a="1"/>
  <c r="O5213" i="2" s="1"/>
  <c r="O5214" i="2" a="1"/>
  <c r="O5214" i="2" s="1"/>
  <c r="O5215" i="2" a="1"/>
  <c r="O5215" i="2" s="1"/>
  <c r="O5216" i="2" a="1"/>
  <c r="O5216" i="2"/>
  <c r="O5217" i="2" a="1"/>
  <c r="O5217" i="2"/>
  <c r="O5218" i="2" a="1"/>
  <c r="O5218" i="2" s="1"/>
  <c r="O5219" i="2" a="1"/>
  <c r="O5219" i="2"/>
  <c r="O5220" i="2" a="1"/>
  <c r="O5220" i="2"/>
  <c r="O5221" i="2" a="1"/>
  <c r="O5221" i="2" s="1"/>
  <c r="O5222" i="2" a="1"/>
  <c r="O5222" i="2"/>
  <c r="O5223" i="2" a="1"/>
  <c r="O5223" i="2"/>
  <c r="O5224" i="2" a="1"/>
  <c r="O5224" i="2"/>
  <c r="O5225" i="2" a="1"/>
  <c r="O5225" i="2"/>
  <c r="O5226" i="2" a="1"/>
  <c r="O5226" i="2" s="1"/>
  <c r="O5227" i="2" a="1"/>
  <c r="O5227" i="2" s="1"/>
  <c r="O5228" i="2" a="1"/>
  <c r="O5228" i="2"/>
  <c r="O5229" i="2" a="1"/>
  <c r="O5229" i="2"/>
  <c r="O5230" i="2" a="1"/>
  <c r="O5230" i="2"/>
  <c r="O5231" i="2" a="1"/>
  <c r="O5231" i="2" s="1"/>
  <c r="O5232" i="2" a="1"/>
  <c r="O5232" i="2"/>
  <c r="O5233" i="2" a="1"/>
  <c r="O5233" i="2" s="1"/>
  <c r="O5234" i="2" a="1"/>
  <c r="O5234" i="2"/>
  <c r="O5235" i="2" a="1"/>
  <c r="O5235" i="2"/>
  <c r="O5236" i="2" a="1"/>
  <c r="O5236" i="2"/>
  <c r="O5237" i="2" a="1"/>
  <c r="O5237" i="2"/>
  <c r="O5238" i="2" a="1"/>
  <c r="O5238" i="2"/>
  <c r="O5239" i="2" a="1"/>
  <c r="O5239" i="2" s="1"/>
  <c r="O5240" i="2" a="1"/>
  <c r="O5240" i="2"/>
  <c r="O5241" i="2" a="1"/>
  <c r="O5241" i="2" s="1"/>
  <c r="O5242" i="2" a="1"/>
  <c r="O5242" i="2"/>
  <c r="O5243" i="2" a="1"/>
  <c r="O5243" i="2"/>
  <c r="O5244" i="2" a="1"/>
  <c r="O5244" i="2" s="1"/>
  <c r="O5245" i="2" a="1"/>
  <c r="O5245" i="2" s="1"/>
  <c r="O5246" i="2" a="1"/>
  <c r="O5246" i="2"/>
  <c r="O5247" i="2" a="1"/>
  <c r="O5247" i="2" s="1"/>
  <c r="O5248" i="2" a="1"/>
  <c r="O5248" i="2"/>
  <c r="O5249" i="2" a="1"/>
  <c r="O5249" i="2"/>
  <c r="O5250" i="2" a="1"/>
  <c r="O5250" i="2"/>
  <c r="O5251" i="2" a="1"/>
  <c r="O5251" i="2" s="1"/>
  <c r="O5252" i="2" a="1"/>
  <c r="O5252" i="2"/>
  <c r="O5253" i="2" a="1"/>
  <c r="O5253" i="2"/>
  <c r="O5254" i="2" a="1"/>
  <c r="O5254" i="2" s="1"/>
  <c r="O5255" i="2" a="1"/>
  <c r="O5255" i="2"/>
  <c r="O5256" i="2" a="1"/>
  <c r="O5256" i="2"/>
  <c r="O5257" i="2" a="1"/>
  <c r="O5257" i="2" s="1"/>
  <c r="O5258" i="2" a="1"/>
  <c r="O5258" i="2"/>
  <c r="O5259" i="2" a="1"/>
  <c r="O5259" i="2" s="1"/>
  <c r="O5260" i="2" a="1"/>
  <c r="O5260" i="2" s="1"/>
  <c r="O5261" i="2" a="1"/>
  <c r="O5261" i="2"/>
  <c r="O5262" i="2" a="1"/>
  <c r="O5262" i="2"/>
  <c r="O5263" i="2" a="1"/>
  <c r="O5263" i="2" s="1"/>
  <c r="O5264" i="2" a="1"/>
  <c r="O5264" i="2"/>
  <c r="O5265" i="2" a="1"/>
  <c r="O5265" i="2"/>
  <c r="O5266" i="2" a="1"/>
  <c r="O5266" i="2"/>
  <c r="O5267" i="2" a="1"/>
  <c r="O5267" i="2" s="1"/>
  <c r="O5268" i="2" a="1"/>
  <c r="O5268" i="2"/>
  <c r="O5269" i="2" a="1"/>
  <c r="O5269" i="2" s="1"/>
  <c r="O5270" i="2" a="1"/>
  <c r="O5270" i="2"/>
  <c r="O5271" i="2" a="1"/>
  <c r="O5271" i="2"/>
  <c r="O5272" i="2" a="1"/>
  <c r="O5272" i="2" s="1"/>
  <c r="O5273" i="2" a="1"/>
  <c r="O5273" i="2" s="1"/>
  <c r="O5274" i="2" a="1"/>
  <c r="O5274" i="2"/>
  <c r="O5275" i="2" a="1"/>
  <c r="O5275" i="2" s="1"/>
  <c r="O5276" i="2" a="1"/>
  <c r="O5276" i="2"/>
  <c r="O5277" i="2" a="1"/>
  <c r="O5277" i="2" s="1"/>
  <c r="O5278" i="2" a="1"/>
  <c r="O5278" i="2"/>
  <c r="O5279" i="2" a="1"/>
  <c r="O5279" i="2"/>
  <c r="O5280" i="2" a="1"/>
  <c r="O5280" i="2" s="1"/>
  <c r="O5281" i="2" a="1"/>
  <c r="O5281" i="2" s="1"/>
  <c r="O5282" i="2" a="1"/>
  <c r="O5282" i="2"/>
  <c r="O5283" i="2" a="1"/>
  <c r="O5283" i="2"/>
  <c r="O5284" i="2" a="1"/>
  <c r="O5284" i="2"/>
  <c r="O5285" i="2" a="1"/>
  <c r="O5285" i="2" s="1"/>
  <c r="O5286" i="2" a="1"/>
  <c r="O5286" i="2" s="1"/>
  <c r="O5287" i="2" a="1"/>
  <c r="O5287" i="2" s="1"/>
  <c r="O5288" i="2" a="1"/>
  <c r="O5288" i="2"/>
  <c r="O5289" i="2" a="1"/>
  <c r="O5289" i="2"/>
  <c r="O5290" i="2" a="1"/>
  <c r="O5290" i="2" s="1"/>
  <c r="O5291" i="2" a="1"/>
  <c r="O5291" i="2"/>
  <c r="O5292" i="2" a="1"/>
  <c r="O5292" i="2"/>
  <c r="O5293" i="2" a="1"/>
  <c r="O5293" i="2" s="1"/>
  <c r="O5294" i="2" a="1"/>
  <c r="O5294" i="2"/>
  <c r="O5295" i="2" a="1"/>
  <c r="O5295" i="2"/>
  <c r="O5296" i="2" a="1"/>
  <c r="O5296" i="2"/>
  <c r="O5297" i="2" a="1"/>
  <c r="O5297" i="2"/>
  <c r="O5298" i="2" a="1"/>
  <c r="O5298" i="2" s="1"/>
  <c r="O5299" i="2" a="1"/>
  <c r="O5299" i="2" s="1"/>
  <c r="O5300" i="2" a="1"/>
  <c r="O5300" i="2"/>
  <c r="O5301" i="2" a="1"/>
  <c r="O5301" i="2"/>
  <c r="O5302" i="2" a="1"/>
  <c r="O5302" i="2"/>
  <c r="O5303" i="2" a="1"/>
  <c r="O5303" i="2" s="1"/>
  <c r="O5304" i="2" a="1"/>
  <c r="O5304" i="2"/>
  <c r="O5305" i="2" a="1"/>
  <c r="O5305" i="2" s="1"/>
  <c r="O5306" i="2" a="1"/>
  <c r="O5306" i="2"/>
  <c r="O5307" i="2" a="1"/>
  <c r="O5307" i="2"/>
  <c r="O5308" i="2" a="1"/>
  <c r="O5308" i="2"/>
  <c r="O5309" i="2" a="1"/>
  <c r="O5309" i="2"/>
  <c r="O5310" i="2" a="1"/>
  <c r="O5310" i="2"/>
  <c r="O5311" i="2" a="1"/>
  <c r="O5311" i="2" s="1"/>
  <c r="O5312" i="2" a="1"/>
  <c r="O5312" i="2"/>
  <c r="O5313" i="2" a="1"/>
  <c r="O5313" i="2" s="1"/>
  <c r="O5314" i="2" a="1"/>
  <c r="O5314" i="2"/>
  <c r="O5315" i="2" a="1"/>
  <c r="O5315" i="2"/>
  <c r="O5316" i="2" a="1"/>
  <c r="O5316" i="2" s="1"/>
  <c r="O5317" i="2" a="1"/>
  <c r="O5317" i="2" s="1"/>
  <c r="O5318" i="2" a="1"/>
  <c r="O5318" i="2"/>
  <c r="O5319" i="2" a="1"/>
  <c r="O5319" i="2" s="1"/>
  <c r="O5320" i="2" a="1"/>
  <c r="O5320" i="2"/>
  <c r="O5321" i="2" a="1"/>
  <c r="O5321" i="2"/>
  <c r="O5322" i="2" a="1"/>
  <c r="O5322" i="2"/>
  <c r="O5323" i="2" a="1"/>
  <c r="O5323" i="2" s="1"/>
  <c r="O5324" i="2" a="1"/>
  <c r="O5324" i="2"/>
  <c r="O5325" i="2" a="1"/>
  <c r="O5325" i="2"/>
  <c r="O5326" i="2" a="1"/>
  <c r="O5326" i="2" s="1"/>
  <c r="O5327" i="2" a="1"/>
  <c r="O5327" i="2"/>
  <c r="O5328" i="2" a="1"/>
  <c r="O5328" i="2"/>
  <c r="O5329" i="2" a="1"/>
  <c r="O5329" i="2" s="1"/>
  <c r="O5330" i="2" a="1"/>
  <c r="O5330" i="2"/>
  <c r="O5331" i="2" a="1"/>
  <c r="O5331" i="2" s="1"/>
  <c r="O5332" i="2" a="1"/>
  <c r="O5332" i="2" s="1"/>
  <c r="O5333" i="2" a="1"/>
  <c r="O5333" i="2"/>
  <c r="O5334" i="2" a="1"/>
  <c r="O5334" i="2"/>
  <c r="O5335" i="2" a="1"/>
  <c r="O5335" i="2" s="1"/>
  <c r="O5336" i="2" a="1"/>
  <c r="O5336" i="2"/>
  <c r="O5337" i="2" a="1"/>
  <c r="O5337" i="2"/>
  <c r="O5338" i="2" a="1"/>
  <c r="O5338" i="2"/>
  <c r="O5339" i="2" a="1"/>
  <c r="O5339" i="2" s="1"/>
  <c r="O5340" i="2" a="1"/>
  <c r="O5340" i="2"/>
  <c r="O5341" i="2" a="1"/>
  <c r="O5341" i="2" s="1"/>
  <c r="O5342" i="2" a="1"/>
  <c r="O5342" i="2"/>
  <c r="O5343" i="2" a="1"/>
  <c r="O5343" i="2"/>
  <c r="O5344" i="2" a="1"/>
  <c r="O5344" i="2" s="1"/>
  <c r="O5345" i="2" a="1"/>
  <c r="O5345" i="2" s="1"/>
  <c r="O5346" i="2" a="1"/>
  <c r="O5346" i="2"/>
  <c r="O5347" i="2" a="1"/>
  <c r="O5347" i="2" s="1"/>
  <c r="O5348" i="2" a="1"/>
  <c r="O5348" i="2"/>
  <c r="O5349" i="2" a="1"/>
  <c r="O5349" i="2" s="1"/>
  <c r="O5350" i="2" a="1"/>
  <c r="O5350" i="2"/>
  <c r="O5351" i="2" a="1"/>
  <c r="O5351" i="2"/>
  <c r="O5352" i="2" a="1"/>
  <c r="O5352" i="2" s="1"/>
  <c r="O5353" i="2" a="1"/>
  <c r="O5353" i="2" s="1"/>
  <c r="O5354" i="2" a="1"/>
  <c r="O5354" i="2"/>
  <c r="O5355" i="2" a="1"/>
  <c r="O5355" i="2"/>
  <c r="O5356" i="2" a="1"/>
  <c r="O5356" i="2"/>
  <c r="O5357" i="2" a="1"/>
  <c r="O5357" i="2" s="1"/>
  <c r="O5358" i="2" a="1"/>
  <c r="O5358" i="2" s="1"/>
  <c r="O5359" i="2" a="1"/>
  <c r="O5359" i="2" s="1"/>
  <c r="O5360" i="2" a="1"/>
  <c r="O5360" i="2"/>
  <c r="O5361" i="2" a="1"/>
  <c r="O5361" i="2"/>
  <c r="O5362" i="2" a="1"/>
  <c r="O5362" i="2" s="1"/>
  <c r="O5363" i="2" a="1"/>
  <c r="O5363" i="2"/>
  <c r="O5364" i="2" a="1"/>
  <c r="O5364" i="2"/>
  <c r="O5365" i="2" a="1"/>
  <c r="O5365" i="2" s="1"/>
  <c r="O5366" i="2" a="1"/>
  <c r="O5366" i="2"/>
  <c r="O5367" i="2" a="1"/>
  <c r="O5367" i="2"/>
  <c r="O5368" i="2" a="1"/>
  <c r="O5368" i="2"/>
  <c r="O5369" i="2" a="1"/>
  <c r="O5369" i="2"/>
  <c r="O5370" i="2" a="1"/>
  <c r="O5370" i="2" s="1"/>
  <c r="O5371" i="2" a="1"/>
  <c r="O5371" i="2" s="1"/>
  <c r="O5372" i="2" a="1"/>
  <c r="O5372" i="2"/>
  <c r="O5373" i="2" a="1"/>
  <c r="O5373" i="2"/>
  <c r="O5374" i="2" a="1"/>
  <c r="O5374" i="2"/>
  <c r="O5375" i="2" a="1"/>
  <c r="O5375" i="2" s="1"/>
  <c r="O5376" i="2" a="1"/>
  <c r="O5376" i="2"/>
  <c r="O5377" i="2" a="1"/>
  <c r="O5377" i="2" s="1"/>
  <c r="O5378" i="2" a="1"/>
  <c r="O5378" i="2"/>
  <c r="O5379" i="2" a="1"/>
  <c r="O5379" i="2"/>
  <c r="O5380" i="2" a="1"/>
  <c r="O5380" i="2"/>
  <c r="O5381" i="2" a="1"/>
  <c r="O5381" i="2"/>
  <c r="O5382" i="2" a="1"/>
  <c r="O5382" i="2"/>
  <c r="O5383" i="2" a="1"/>
  <c r="O5383" i="2" s="1"/>
  <c r="O5384" i="2" a="1"/>
  <c r="O5384" i="2"/>
  <c r="O5385" i="2" a="1"/>
  <c r="O5385" i="2" s="1"/>
  <c r="O5386" i="2" a="1"/>
  <c r="O5386" i="2"/>
  <c r="O5387" i="2" a="1"/>
  <c r="O5387" i="2"/>
  <c r="O5388" i="2" a="1"/>
  <c r="O5388" i="2" s="1"/>
  <c r="O5389" i="2" a="1"/>
  <c r="O5389" i="2" s="1"/>
  <c r="O5390" i="2" a="1"/>
  <c r="O5390" i="2"/>
  <c r="O5391" i="2" a="1"/>
  <c r="O5391" i="2" s="1"/>
  <c r="O5392" i="2" a="1"/>
  <c r="O5392" i="2"/>
  <c r="O5393" i="2" a="1"/>
  <c r="O5393" i="2"/>
  <c r="O5394" i="2" a="1"/>
  <c r="O5394" i="2"/>
  <c r="O5395" i="2" a="1"/>
  <c r="O5395" i="2" s="1"/>
  <c r="O5396" i="2" a="1"/>
  <c r="O5396" i="2"/>
  <c r="O5397" i="2" a="1"/>
  <c r="O5397" i="2"/>
  <c r="O5398" i="2" a="1"/>
  <c r="O5398" i="2" s="1"/>
  <c r="O5399" i="2" a="1"/>
  <c r="O5399" i="2"/>
  <c r="O5400" i="2" a="1"/>
  <c r="O5400" i="2"/>
  <c r="O5401" i="2" a="1"/>
  <c r="O5401" i="2" s="1"/>
  <c r="O5402" i="2" a="1"/>
  <c r="O5402" i="2"/>
  <c r="O5403" i="2" a="1"/>
  <c r="O5403" i="2" s="1"/>
  <c r="O5404" i="2" a="1"/>
  <c r="O5404" i="2" s="1"/>
  <c r="O5405" i="2" a="1"/>
  <c r="O5405" i="2"/>
  <c r="O5406" i="2" a="1"/>
  <c r="O5406" i="2"/>
  <c r="O5407" i="2" a="1"/>
  <c r="O5407" i="2" s="1"/>
  <c r="O5408" i="2" a="1"/>
  <c r="O5408" i="2"/>
  <c r="O5409" i="2" a="1"/>
  <c r="O5409" i="2"/>
  <c r="O5410" i="2" a="1"/>
  <c r="O5410" i="2"/>
  <c r="O5411" i="2" a="1"/>
  <c r="O5411" i="2" s="1"/>
  <c r="O5412" i="2" a="1"/>
  <c r="O5412" i="2"/>
  <c r="O5413" i="2" a="1"/>
  <c r="O5413" i="2" s="1"/>
  <c r="O5414" i="2" a="1"/>
  <c r="O5414" i="2"/>
  <c r="O5415" i="2" a="1"/>
  <c r="O5415" i="2"/>
  <c r="O5416" i="2" a="1"/>
  <c r="O5416" i="2" s="1"/>
  <c r="O5417" i="2" a="1"/>
  <c r="O5417" i="2" s="1"/>
  <c r="O5418" i="2" a="1"/>
  <c r="O5418" i="2"/>
  <c r="O5419" i="2" a="1"/>
  <c r="O5419" i="2" s="1"/>
  <c r="O5420" i="2" a="1"/>
  <c r="O5420" i="2"/>
  <c r="O5421" i="2" a="1"/>
  <c r="O5421" i="2" s="1"/>
  <c r="O5422" i="2" a="1"/>
  <c r="O5422" i="2"/>
  <c r="O5423" i="2" a="1"/>
  <c r="O5423" i="2"/>
  <c r="O5424" i="2" a="1"/>
  <c r="O5424" i="2" s="1"/>
  <c r="O5425" i="2" a="1"/>
  <c r="O5425" i="2" s="1"/>
  <c r="O5426" i="2" a="1"/>
  <c r="O5426" i="2"/>
  <c r="O5427" i="2" a="1"/>
  <c r="O5427" i="2"/>
  <c r="O5428" i="2" a="1"/>
  <c r="O5428" i="2"/>
  <c r="O5429" i="2" a="1"/>
  <c r="O5429" i="2" s="1"/>
  <c r="O5430" i="2" a="1"/>
  <c r="O5430" i="2" s="1"/>
  <c r="O5431" i="2" a="1"/>
  <c r="O5431" i="2" s="1"/>
  <c r="O5432" i="2" a="1"/>
  <c r="O5432" i="2"/>
  <c r="O5433" i="2" a="1"/>
  <c r="O5433" i="2"/>
  <c r="O5434" i="2" a="1"/>
  <c r="O5434" i="2" s="1"/>
  <c r="O5435" i="2" a="1"/>
  <c r="O5435" i="2"/>
  <c r="O5436" i="2" a="1"/>
  <c r="O5436" i="2"/>
  <c r="O5437" i="2" a="1"/>
  <c r="O5437" i="2" s="1"/>
  <c r="O5438" i="2" a="1"/>
  <c r="O5438" i="2"/>
  <c r="O5439" i="2" a="1"/>
  <c r="O5439" i="2"/>
  <c r="O5440" i="2" a="1"/>
  <c r="O5440" i="2"/>
  <c r="O5441" i="2" a="1"/>
  <c r="O5441" i="2"/>
  <c r="O5442" i="2" a="1"/>
  <c r="O5442" i="2" s="1"/>
  <c r="O5443" i="2" a="1"/>
  <c r="O5443" i="2" s="1"/>
  <c r="O5444" i="2" a="1"/>
  <c r="O5444" i="2"/>
  <c r="O5445" i="2" a="1"/>
  <c r="O5445" i="2"/>
  <c r="O5446" i="2" a="1"/>
  <c r="O5446" i="2"/>
  <c r="O5447" i="2" a="1"/>
  <c r="O5447" i="2" s="1"/>
  <c r="O5448" i="2" a="1"/>
  <c r="O5448" i="2"/>
  <c r="O5449" i="2" a="1"/>
  <c r="O5449" i="2" s="1"/>
  <c r="O5450" i="2" a="1"/>
  <c r="O5450" i="2"/>
  <c r="O5451" i="2" a="1"/>
  <c r="O5451" i="2"/>
  <c r="O5452" i="2" a="1"/>
  <c r="O5452" i="2"/>
  <c r="O5453" i="2" a="1"/>
  <c r="O5453" i="2"/>
  <c r="O5454" i="2" a="1"/>
  <c r="O5454" i="2"/>
  <c r="O5455" i="2" a="1"/>
  <c r="O5455" i="2" s="1"/>
  <c r="O5456" i="2" a="1"/>
  <c r="O5456" i="2"/>
  <c r="O5457" i="2" a="1"/>
  <c r="O5457" i="2" s="1"/>
  <c r="O5458" i="2" a="1"/>
  <c r="O5458" i="2"/>
  <c r="O5459" i="2" a="1"/>
  <c r="O5459" i="2"/>
  <c r="O5460" i="2" a="1"/>
  <c r="O5460" i="2" s="1"/>
  <c r="O5461" i="2" a="1"/>
  <c r="O5461" i="2" s="1"/>
  <c r="O5462" i="2" a="1"/>
  <c r="O5462" i="2"/>
  <c r="O5463" i="2" a="1"/>
  <c r="O5463" i="2" s="1"/>
  <c r="O5464" i="2" a="1"/>
  <c r="O5464" i="2"/>
  <c r="O5465" i="2" a="1"/>
  <c r="O5465" i="2"/>
  <c r="O5466" i="2" a="1"/>
  <c r="O5466" i="2"/>
  <c r="O5467" i="2" a="1"/>
  <c r="O5467" i="2" s="1"/>
  <c r="O5468" i="2" a="1"/>
  <c r="O5468" i="2"/>
  <c r="O5469" i="2" a="1"/>
  <c r="O5469" i="2"/>
  <c r="O5470" i="2" a="1"/>
  <c r="O5470" i="2" s="1"/>
  <c r="O5471" i="2" a="1"/>
  <c r="O5471" i="2"/>
  <c r="O5472" i="2" a="1"/>
  <c r="O5472" i="2"/>
  <c r="O5473" i="2" a="1"/>
  <c r="O5473" i="2" s="1"/>
  <c r="O5474" i="2" a="1"/>
  <c r="O5474" i="2"/>
  <c r="O5475" i="2" a="1"/>
  <c r="O5475" i="2" s="1"/>
  <c r="O5476" i="2" a="1"/>
  <c r="O5476" i="2" s="1"/>
  <c r="O5477" i="2" a="1"/>
  <c r="O5477" i="2"/>
  <c r="O5478" i="2" a="1"/>
  <c r="O5478" i="2"/>
  <c r="O5479" i="2" a="1"/>
  <c r="O5479" i="2" s="1"/>
  <c r="O5480" i="2" a="1"/>
  <c r="O5480" i="2"/>
  <c r="O5481" i="2" a="1"/>
  <c r="O5481" i="2"/>
  <c r="O5482" i="2" a="1"/>
  <c r="O5482" i="2"/>
  <c r="O5483" i="2" a="1"/>
  <c r="O5483" i="2" s="1"/>
  <c r="O5484" i="2" a="1"/>
  <c r="O5484" i="2"/>
  <c r="O5485" i="2" a="1"/>
  <c r="O5485" i="2" s="1"/>
  <c r="O5486" i="2" a="1"/>
  <c r="O5486" i="2"/>
  <c r="O5487" i="2" a="1"/>
  <c r="O5487" i="2"/>
  <c r="O5488" i="2" a="1"/>
  <c r="O5488" i="2" s="1"/>
  <c r="O5489" i="2" a="1"/>
  <c r="O5489" i="2" s="1"/>
  <c r="O5490" i="2" a="1"/>
  <c r="O5490" i="2"/>
  <c r="O5491" i="2" a="1"/>
  <c r="O5491" i="2" s="1"/>
  <c r="O5492" i="2" a="1"/>
  <c r="O5492" i="2"/>
  <c r="O5493" i="2" a="1"/>
  <c r="O5493" i="2" s="1"/>
  <c r="O5494" i="2" a="1"/>
  <c r="O5494" i="2"/>
  <c r="O5495" i="2" a="1"/>
  <c r="O5495" i="2"/>
  <c r="O5496" i="2" a="1"/>
  <c r="O5496" i="2" s="1"/>
  <c r="O5497" i="2" a="1"/>
  <c r="O5497" i="2" s="1"/>
  <c r="O5498" i="2" a="1"/>
  <c r="O5498" i="2"/>
  <c r="O5499" i="2" a="1"/>
  <c r="O5499" i="2"/>
  <c r="O5500" i="2" a="1"/>
  <c r="O5500" i="2"/>
  <c r="O5501" i="2" a="1"/>
  <c r="O5501" i="2" s="1"/>
  <c r="O5502" i="2" a="1"/>
  <c r="O5502" i="2" s="1"/>
  <c r="O5503" i="2" a="1"/>
  <c r="O5503" i="2" s="1"/>
  <c r="O5504" i="2" a="1"/>
  <c r="O5504" i="2"/>
  <c r="O5505" i="2" a="1"/>
  <c r="O5505" i="2"/>
  <c r="O5506" i="2" a="1"/>
  <c r="O5506" i="2" s="1"/>
  <c r="O5507" i="2" a="1"/>
  <c r="O5507" i="2"/>
  <c r="O5508" i="2" a="1"/>
  <c r="O5508" i="2"/>
  <c r="O5509" i="2" a="1"/>
  <c r="O5509" i="2" s="1"/>
  <c r="O5510" i="2" a="1"/>
  <c r="O5510" i="2"/>
  <c r="O5511" i="2" a="1"/>
  <c r="O5511" i="2"/>
  <c r="O5512" i="2" a="1"/>
  <c r="O5512" i="2"/>
  <c r="O5513" i="2" a="1"/>
  <c r="O5513" i="2"/>
  <c r="O5514" i="2" a="1"/>
  <c r="O5514" i="2" s="1"/>
  <c r="O5515" i="2" a="1"/>
  <c r="O5515" i="2" s="1"/>
  <c r="O5516" i="2" a="1"/>
  <c r="O5516" i="2"/>
  <c r="O5517" i="2" a="1"/>
  <c r="O5517" i="2"/>
  <c r="O5518" i="2" a="1"/>
  <c r="O5518" i="2"/>
  <c r="O5519" i="2" a="1"/>
  <c r="O5519" i="2" s="1"/>
  <c r="O5520" i="2" a="1"/>
  <c r="O5520" i="2"/>
  <c r="O5521" i="2" a="1"/>
  <c r="O5521" i="2" s="1"/>
  <c r="O5522" i="2" a="1"/>
  <c r="O5522" i="2"/>
  <c r="O5523" i="2" a="1"/>
  <c r="O5523" i="2"/>
  <c r="O5524" i="2" a="1"/>
  <c r="O5524" i="2"/>
  <c r="O5525" i="2" a="1"/>
  <c r="O5525" i="2"/>
  <c r="O5526" i="2" a="1"/>
  <c r="O5526" i="2"/>
  <c r="O5527" i="2" a="1"/>
  <c r="O5527" i="2" s="1"/>
  <c r="O5528" i="2" a="1"/>
  <c r="O5528" i="2"/>
  <c r="O5529" i="2" a="1"/>
  <c r="O5529" i="2" s="1"/>
  <c r="O5530" i="2" a="1"/>
  <c r="O5530" i="2"/>
  <c r="O5531" i="2" a="1"/>
  <c r="O5531" i="2"/>
  <c r="O5532" i="2" a="1"/>
  <c r="O5532" i="2" s="1"/>
  <c r="O5533" i="2" a="1"/>
  <c r="O5533" i="2" s="1"/>
  <c r="O5534" i="2" a="1"/>
  <c r="O5534" i="2"/>
  <c r="O5535" i="2" a="1"/>
  <c r="O5535" i="2" s="1"/>
  <c r="O5536" i="2" a="1"/>
  <c r="O5536" i="2"/>
  <c r="O5537" i="2" a="1"/>
  <c r="O5537" i="2"/>
  <c r="O5538" i="2" a="1"/>
  <c r="O5538" i="2"/>
  <c r="O5539" i="2" a="1"/>
  <c r="O5539" i="2" s="1"/>
  <c r="O5540" i="2" a="1"/>
  <c r="O5540" i="2"/>
  <c r="O5541" i="2" a="1"/>
  <c r="O5541" i="2"/>
  <c r="O5542" i="2" a="1"/>
  <c r="O5542" i="2" s="1"/>
  <c r="O5543" i="2" a="1"/>
  <c r="O5543" i="2"/>
  <c r="O5544" i="2" a="1"/>
  <c r="O5544" i="2"/>
  <c r="O5545" i="2" a="1"/>
  <c r="O5545" i="2" s="1"/>
  <c r="O5546" i="2" a="1"/>
  <c r="O5546" i="2"/>
  <c r="O5547" i="2" a="1"/>
  <c r="O5547" i="2" s="1"/>
  <c r="O5548" i="2" a="1"/>
  <c r="O5548" i="2" s="1"/>
  <c r="O5549" i="2" a="1"/>
  <c r="O5549" i="2"/>
  <c r="O5550" i="2" a="1"/>
  <c r="O5550" i="2"/>
  <c r="O5551" i="2" a="1"/>
  <c r="O5551" i="2" s="1"/>
  <c r="O5552" i="2" a="1"/>
  <c r="O5552" i="2"/>
  <c r="O5553" i="2" a="1"/>
  <c r="O5553" i="2"/>
  <c r="O5554" i="2" a="1"/>
  <c r="O5554" i="2"/>
  <c r="O5555" i="2" a="1"/>
  <c r="O5555" i="2" s="1"/>
  <c r="O5556" i="2" a="1"/>
  <c r="O5556" i="2"/>
  <c r="O5557" i="2" a="1"/>
  <c r="O5557" i="2" s="1"/>
  <c r="O5558" i="2" a="1"/>
  <c r="O5558" i="2"/>
  <c r="O5559" i="2" a="1"/>
  <c r="O5559" i="2"/>
  <c r="O5560" i="2" a="1"/>
  <c r="O5560" i="2" s="1"/>
  <c r="O5561" i="2" a="1"/>
  <c r="O5561" i="2" s="1"/>
  <c r="O5562" i="2" a="1"/>
  <c r="O5562" i="2"/>
  <c r="O5563" i="2" a="1"/>
  <c r="O5563" i="2" s="1"/>
  <c r="O5564" i="2" a="1"/>
  <c r="O5564" i="2"/>
  <c r="O5565" i="2" a="1"/>
  <c r="O5565" i="2" s="1"/>
  <c r="O5566" i="2" a="1"/>
  <c r="O5566" i="2"/>
  <c r="O5567" i="2" a="1"/>
  <c r="O5567" i="2"/>
  <c r="O5568" i="2" a="1"/>
  <c r="O5568" i="2" s="1"/>
  <c r="O5569" i="2" a="1"/>
  <c r="O5569" i="2" s="1"/>
  <c r="O5570" i="2" a="1"/>
  <c r="O5570" i="2"/>
  <c r="O5571" i="2" a="1"/>
  <c r="O5571" i="2"/>
  <c r="O5572" i="2" a="1"/>
  <c r="O5572" i="2"/>
  <c r="O5573" i="2" a="1"/>
  <c r="O5573" i="2" s="1"/>
  <c r="O5574" i="2" a="1"/>
  <c r="O5574" i="2" s="1"/>
  <c r="O5575" i="2" a="1"/>
  <c r="O5575" i="2" s="1"/>
  <c r="O5576" i="2" a="1"/>
  <c r="O5576" i="2"/>
  <c r="O5577" i="2" a="1"/>
  <c r="O5577" i="2"/>
  <c r="O5578" i="2" a="1"/>
  <c r="O5578" i="2" s="1"/>
  <c r="O5579" i="2" a="1"/>
  <c r="O5579" i="2"/>
  <c r="O5580" i="2" a="1"/>
  <c r="O5580" i="2"/>
  <c r="O5581" i="2" a="1"/>
  <c r="O5581" i="2" s="1"/>
  <c r="O5582" i="2" a="1"/>
  <c r="O5582" i="2"/>
  <c r="O5583" i="2" a="1"/>
  <c r="O5583" i="2"/>
  <c r="O5584" i="2" a="1"/>
  <c r="O5584" i="2"/>
  <c r="O5585" i="2" a="1"/>
  <c r="O5585" i="2"/>
  <c r="O5586" i="2" a="1"/>
  <c r="O5586" i="2" s="1"/>
  <c r="O5587" i="2" a="1"/>
  <c r="O5587" i="2" s="1"/>
  <c r="O5588" i="2" a="1"/>
  <c r="O5588" i="2"/>
  <c r="O5589" i="2" a="1"/>
  <c r="O5589" i="2"/>
  <c r="O5590" i="2" a="1"/>
  <c r="O5590" i="2"/>
  <c r="O5591" i="2" a="1"/>
  <c r="O5591" i="2" s="1"/>
  <c r="O5592" i="2" a="1"/>
  <c r="O5592" i="2"/>
  <c r="O5593" i="2" a="1"/>
  <c r="O5593" i="2" s="1"/>
  <c r="O5594" i="2" a="1"/>
  <c r="O5594" i="2"/>
  <c r="O5595" i="2" a="1"/>
  <c r="O5595" i="2"/>
  <c r="O5596" i="2" a="1"/>
  <c r="O5596" i="2"/>
  <c r="O5597" i="2" a="1"/>
  <c r="O5597" i="2"/>
  <c r="O5598" i="2" a="1"/>
  <c r="O5598" i="2"/>
  <c r="O5599" i="2" a="1"/>
  <c r="O5599" i="2" s="1"/>
  <c r="O5600" i="2" a="1"/>
  <c r="O5600" i="2"/>
  <c r="O5601" i="2" a="1"/>
  <c r="O5601" i="2" s="1"/>
  <c r="O5602" i="2" a="1"/>
  <c r="O5602" i="2"/>
  <c r="O5603" i="2" a="1"/>
  <c r="O5603" i="2"/>
  <c r="O5604" i="2" a="1"/>
  <c r="O5604" i="2" s="1"/>
  <c r="O5605" i="2" a="1"/>
  <c r="O5605" i="2" s="1"/>
  <c r="O5606" i="2" a="1"/>
  <c r="O5606" i="2"/>
  <c r="O5607" i="2" a="1"/>
  <c r="O5607" i="2" s="1"/>
  <c r="O5608" i="2" a="1"/>
  <c r="O5608" i="2"/>
  <c r="O5609" i="2" a="1"/>
  <c r="O5609" i="2"/>
  <c r="O5610" i="2" a="1"/>
  <c r="O5610" i="2"/>
  <c r="O5611" i="2" a="1"/>
  <c r="O5611" i="2" s="1"/>
  <c r="O5612" i="2" a="1"/>
  <c r="O5612" i="2"/>
  <c r="O5613" i="2" a="1"/>
  <c r="O5613" i="2"/>
  <c r="O5614" i="2" a="1"/>
  <c r="O5614" i="2" s="1"/>
  <c r="O5615" i="2" a="1"/>
  <c r="O5615" i="2"/>
  <c r="O5616" i="2" a="1"/>
  <c r="O5616" i="2"/>
  <c r="O5617" i="2" a="1"/>
  <c r="O5617" i="2" s="1"/>
  <c r="O5618" i="2" a="1"/>
  <c r="O5618" i="2"/>
  <c r="O5619" i="2" a="1"/>
  <c r="O5619" i="2" s="1"/>
  <c r="O5620" i="2" a="1"/>
  <c r="O5620" i="2" s="1"/>
  <c r="O5621" i="2" a="1"/>
  <c r="O5621" i="2"/>
  <c r="O5622" i="2" a="1"/>
  <c r="O5622" i="2"/>
  <c r="O5623" i="2" a="1"/>
  <c r="O5623" i="2" s="1"/>
  <c r="O5624" i="2" a="1"/>
  <c r="O5624" i="2"/>
  <c r="O5625" i="2" a="1"/>
  <c r="O5625" i="2"/>
  <c r="O5626" i="2" a="1"/>
  <c r="O5626" i="2"/>
  <c r="O5627" i="2" a="1"/>
  <c r="O5627" i="2" s="1"/>
  <c r="O5628" i="2" a="1"/>
  <c r="O5628" i="2"/>
  <c r="O5629" i="2" a="1"/>
  <c r="O5629" i="2" s="1"/>
  <c r="O5630" i="2" a="1"/>
  <c r="O5630" i="2"/>
  <c r="O5631" i="2" a="1"/>
  <c r="O5631" i="2"/>
  <c r="O5632" i="2" a="1"/>
  <c r="O5632" i="2" s="1"/>
  <c r="O5633" i="2" a="1"/>
  <c r="O5633" i="2" s="1"/>
  <c r="O5634" i="2" a="1"/>
  <c r="O5634" i="2"/>
  <c r="O5635" i="2" a="1"/>
  <c r="O5635" i="2" s="1"/>
  <c r="O5636" i="2" a="1"/>
  <c r="O5636" i="2"/>
  <c r="O5637" i="2" a="1"/>
  <c r="O5637" i="2" s="1"/>
  <c r="O5638" i="2" a="1"/>
  <c r="O5638" i="2"/>
  <c r="O5639" i="2" a="1"/>
  <c r="O5639" i="2"/>
  <c r="O5640" i="2" a="1"/>
  <c r="O5640" i="2" s="1"/>
  <c r="O5641" i="2" a="1"/>
  <c r="O5641" i="2" s="1"/>
  <c r="O5642" i="2" a="1"/>
  <c r="O5642" i="2"/>
  <c r="O5643" i="2" a="1"/>
  <c r="O5643" i="2"/>
  <c r="O5644" i="2" a="1"/>
  <c r="O5644" i="2"/>
  <c r="O5645" i="2" a="1"/>
  <c r="O5645" i="2" s="1"/>
  <c r="O5646" i="2" a="1"/>
  <c r="O5646" i="2" s="1"/>
  <c r="O5647" i="2" a="1"/>
  <c r="O5647" i="2" s="1"/>
  <c r="O5648" i="2" a="1"/>
  <c r="O5648" i="2"/>
  <c r="O5649" i="2" a="1"/>
  <c r="O5649" i="2"/>
  <c r="O5650" i="2" a="1"/>
  <c r="O5650" i="2" s="1"/>
  <c r="O5651" i="2" a="1"/>
  <c r="O5651" i="2"/>
  <c r="O5652" i="2" a="1"/>
  <c r="O5652" i="2"/>
  <c r="O5653" i="2" a="1"/>
  <c r="O5653" i="2" s="1"/>
  <c r="O5654" i="2" a="1"/>
  <c r="O5654" i="2"/>
  <c r="O5655" i="2" a="1"/>
  <c r="O5655" i="2"/>
  <c r="O5656" i="2" a="1"/>
  <c r="O5656" i="2"/>
  <c r="O5657" i="2" a="1"/>
  <c r="O5657" i="2"/>
  <c r="O5658" i="2" a="1"/>
  <c r="O5658" i="2" s="1"/>
  <c r="O5659" i="2" a="1"/>
  <c r="O5659" i="2" s="1"/>
  <c r="O5660" i="2" a="1"/>
  <c r="O5660" i="2"/>
  <c r="O5661" i="2" a="1"/>
  <c r="O5661" i="2"/>
  <c r="O5662" i="2" a="1"/>
  <c r="O5662" i="2"/>
  <c r="O5663" i="2" a="1"/>
  <c r="O5663" i="2" s="1"/>
  <c r="O5664" i="2" a="1"/>
  <c r="O5664" i="2"/>
  <c r="O5665" i="2" a="1"/>
  <c r="O5665" i="2" s="1"/>
  <c r="O5666" i="2" a="1"/>
  <c r="O5666" i="2"/>
  <c r="O5667" i="2" a="1"/>
  <c r="O5667" i="2"/>
  <c r="O5668" i="2" a="1"/>
  <c r="O5668" i="2"/>
  <c r="O5669" i="2" a="1"/>
  <c r="O5669" i="2"/>
  <c r="O5670" i="2" a="1"/>
  <c r="O5670" i="2"/>
  <c r="O5671" i="2" a="1"/>
  <c r="O5671" i="2" s="1"/>
  <c r="O5672" i="2" a="1"/>
  <c r="O5672" i="2"/>
  <c r="O5673" i="2" a="1"/>
  <c r="O5673" i="2" s="1"/>
  <c r="O5674" i="2" a="1"/>
  <c r="O5674" i="2"/>
  <c r="O5675" i="2" a="1"/>
  <c r="O5675" i="2"/>
  <c r="O5676" i="2" a="1"/>
  <c r="O5676" i="2" s="1"/>
  <c r="O5677" i="2" a="1"/>
  <c r="O5677" i="2" s="1"/>
  <c r="O5678" i="2" a="1"/>
  <c r="O5678" i="2"/>
  <c r="O5679" i="2" a="1"/>
  <c r="O5679" i="2" s="1"/>
  <c r="O5680" i="2" a="1"/>
  <c r="O5680" i="2"/>
  <c r="O5681" i="2" a="1"/>
  <c r="O5681" i="2"/>
  <c r="O5682" i="2" a="1"/>
  <c r="O5682" i="2"/>
  <c r="O5683" i="2" a="1"/>
  <c r="O5683" i="2" s="1"/>
  <c r="O5684" i="2" a="1"/>
  <c r="O5684" i="2"/>
  <c r="O5685" i="2" a="1"/>
  <c r="O5685" i="2"/>
  <c r="O5686" i="2" a="1"/>
  <c r="O5686" i="2" s="1"/>
  <c r="O5687" i="2" a="1"/>
  <c r="O5687" i="2"/>
  <c r="O5688" i="2" a="1"/>
  <c r="O5688" i="2"/>
  <c r="O5689" i="2" a="1"/>
  <c r="O5689" i="2" s="1"/>
  <c r="O5690" i="2" a="1"/>
  <c r="O5690" i="2"/>
  <c r="O5691" i="2" a="1"/>
  <c r="O5691" i="2" s="1"/>
  <c r="O5692" i="2" a="1"/>
  <c r="O5692" i="2" s="1"/>
  <c r="O5693" i="2" a="1"/>
  <c r="O5693" i="2"/>
  <c r="O5694" i="2" a="1"/>
  <c r="O5694" i="2"/>
  <c r="O5695" i="2" a="1"/>
  <c r="O5695" i="2" s="1"/>
  <c r="O5696" i="2" a="1"/>
  <c r="O5696" i="2"/>
  <c r="O5697" i="2" a="1"/>
  <c r="O5697" i="2"/>
  <c r="O5698" i="2" a="1"/>
  <c r="O5698" i="2"/>
  <c r="O5699" i="2" a="1"/>
  <c r="O5699" i="2" s="1"/>
  <c r="O5700" i="2" a="1"/>
  <c r="O5700" i="2"/>
  <c r="O5701" i="2" a="1"/>
  <c r="O5701" i="2" s="1"/>
  <c r="O5702" i="2" a="1"/>
  <c r="O5702" i="2"/>
  <c r="O5703" i="2" a="1"/>
  <c r="O5703" i="2"/>
  <c r="O5704" i="2" a="1"/>
  <c r="O5704" i="2" s="1"/>
  <c r="O5705" i="2" a="1"/>
  <c r="O5705" i="2" s="1"/>
  <c r="O5706" i="2" a="1"/>
  <c r="O5706" i="2"/>
  <c r="O5707" i="2" a="1"/>
  <c r="O5707" i="2" s="1"/>
  <c r="O5708" i="2" a="1"/>
  <c r="O5708" i="2"/>
  <c r="O5709" i="2" a="1"/>
  <c r="O5709" i="2" s="1"/>
  <c r="O5710" i="2" a="1"/>
  <c r="O5710" i="2"/>
  <c r="O5711" i="2" a="1"/>
  <c r="O5711" i="2"/>
  <c r="O5712" i="2" a="1"/>
  <c r="O5712" i="2" s="1"/>
  <c r="O5713" i="2" a="1"/>
  <c r="O5713" i="2" s="1"/>
  <c r="O5714" i="2" a="1"/>
  <c r="O5714" i="2"/>
  <c r="O5715" i="2" a="1"/>
  <c r="O5715" i="2"/>
  <c r="O5716" i="2" a="1"/>
  <c r="O5716" i="2"/>
  <c r="O5717" i="2" a="1"/>
  <c r="O5717" i="2" s="1"/>
  <c r="O5718" i="2" a="1"/>
  <c r="O5718" i="2" s="1"/>
  <c r="O5719" i="2" a="1"/>
  <c r="O5719" i="2" s="1"/>
  <c r="O5720" i="2" a="1"/>
  <c r="O5720" i="2"/>
  <c r="O5721" i="2" a="1"/>
  <c r="O5721" i="2"/>
  <c r="O5722" i="2" a="1"/>
  <c r="O5722" i="2" s="1"/>
  <c r="O5723" i="2" a="1"/>
  <c r="O5723" i="2"/>
  <c r="O5724" i="2" a="1"/>
  <c r="O5724" i="2"/>
  <c r="O5725" i="2" a="1"/>
  <c r="O5725" i="2" s="1"/>
  <c r="O5726" i="2" a="1"/>
  <c r="O5726" i="2"/>
  <c r="O5727" i="2" a="1"/>
  <c r="O5727" i="2"/>
  <c r="O5728" i="2" a="1"/>
  <c r="O5728" i="2"/>
  <c r="O5729" i="2" a="1"/>
  <c r="O5729" i="2"/>
  <c r="O5730" i="2" a="1"/>
  <c r="O5730" i="2" s="1"/>
  <c r="O5731" i="2" a="1"/>
  <c r="O5731" i="2" s="1"/>
  <c r="O5732" i="2" a="1"/>
  <c r="O5732" i="2"/>
  <c r="O5733" i="2" a="1"/>
  <c r="O5733" i="2"/>
  <c r="O5734" i="2" a="1"/>
  <c r="O5734" i="2"/>
  <c r="O5735" i="2" a="1"/>
  <c r="O5735" i="2" s="1"/>
  <c r="O5736" i="2" a="1"/>
  <c r="O5736" i="2"/>
  <c r="O5737" i="2" a="1"/>
  <c r="O5737" i="2" s="1"/>
  <c r="O5738" i="2" a="1"/>
  <c r="O5738" i="2"/>
  <c r="O5739" i="2" a="1"/>
  <c r="O5739" i="2"/>
  <c r="O5740" i="2" a="1"/>
  <c r="O5740" i="2"/>
  <c r="O5741" i="2" a="1"/>
  <c r="O5741" i="2"/>
  <c r="O5742" i="2" a="1"/>
  <c r="O5742" i="2"/>
  <c r="O5743" i="2" a="1"/>
  <c r="O5743" i="2" s="1"/>
  <c r="O5744" i="2" a="1"/>
  <c r="O5744" i="2"/>
  <c r="O5745" i="2" a="1"/>
  <c r="O5745" i="2" s="1"/>
  <c r="O5746" i="2" a="1"/>
  <c r="O5746" i="2"/>
  <c r="O5747" i="2" a="1"/>
  <c r="O5747" i="2"/>
  <c r="O5748" i="2" a="1"/>
  <c r="O5748" i="2" s="1"/>
  <c r="O5749" i="2" a="1"/>
  <c r="O5749" i="2" s="1"/>
  <c r="O5750" i="2" a="1"/>
  <c r="O5750" i="2"/>
  <c r="O5751" i="2" a="1"/>
  <c r="O5751" i="2" s="1"/>
  <c r="O5752" i="2" a="1"/>
  <c r="O5752" i="2"/>
  <c r="O5753" i="2" a="1"/>
  <c r="O5753" i="2"/>
  <c r="O5754" i="2" a="1"/>
  <c r="O5754" i="2"/>
  <c r="O5755" i="2" a="1"/>
  <c r="O5755" i="2" s="1"/>
  <c r="O5756" i="2" a="1"/>
  <c r="O5756" i="2"/>
  <c r="O5757" i="2" a="1"/>
  <c r="O5757" i="2"/>
  <c r="O5758" i="2" a="1"/>
  <c r="O5758" i="2" s="1"/>
  <c r="O5759" i="2" a="1"/>
  <c r="O5759" i="2"/>
  <c r="O5760" i="2" a="1"/>
  <c r="O5760" i="2"/>
  <c r="O5761" i="2" a="1"/>
  <c r="O5761" i="2" s="1"/>
  <c r="O5762" i="2" a="1"/>
  <c r="O5762" i="2"/>
  <c r="O5763" i="2" a="1"/>
  <c r="O5763" i="2" s="1"/>
  <c r="O5764" i="2" a="1"/>
  <c r="O5764" i="2" s="1"/>
  <c r="O5765" i="2" a="1"/>
  <c r="O5765" i="2"/>
  <c r="O5766" i="2" a="1"/>
  <c r="O5766" i="2"/>
  <c r="O5767" i="2" a="1"/>
  <c r="O5767" i="2" s="1"/>
  <c r="O5768" i="2" a="1"/>
  <c r="O5768" i="2"/>
  <c r="O5769" i="2" a="1"/>
  <c r="O5769" i="2"/>
  <c r="O5770" i="2" a="1"/>
  <c r="O5770" i="2"/>
  <c r="O5771" i="2" a="1"/>
  <c r="O5771" i="2" s="1"/>
  <c r="O5772" i="2" a="1"/>
  <c r="O5772" i="2"/>
  <c r="O5773" i="2" a="1"/>
  <c r="O5773" i="2" s="1"/>
  <c r="O5774" i="2" a="1"/>
  <c r="O5774" i="2"/>
  <c r="O5775" i="2" a="1"/>
  <c r="O5775" i="2"/>
  <c r="O5776" i="2" a="1"/>
  <c r="O5776" i="2" s="1"/>
  <c r="O5777" i="2" a="1"/>
  <c r="O5777" i="2" s="1"/>
  <c r="O5778" i="2" a="1"/>
  <c r="O5778" i="2"/>
  <c r="O5779" i="2" a="1"/>
  <c r="O5779" i="2" s="1"/>
  <c r="O5780" i="2" a="1"/>
  <c r="O5780" i="2"/>
  <c r="O5781" i="2" a="1"/>
  <c r="O5781" i="2" s="1"/>
  <c r="O5782" i="2" a="1"/>
  <c r="O5782" i="2"/>
  <c r="O5783" i="2" a="1"/>
  <c r="O5783" i="2"/>
  <c r="O5784" i="2" a="1"/>
  <c r="O5784" i="2" s="1"/>
  <c r="O5785" i="2" a="1"/>
  <c r="O5785" i="2" s="1"/>
  <c r="O5786" i="2" a="1"/>
  <c r="O5786" i="2"/>
  <c r="O5787" i="2" a="1"/>
  <c r="O5787" i="2"/>
  <c r="O5788" i="2" a="1"/>
  <c r="O5788" i="2"/>
  <c r="O5789" i="2" a="1"/>
  <c r="O5789" i="2" s="1"/>
  <c r="O5790" i="2" a="1"/>
  <c r="O5790" i="2" s="1"/>
  <c r="O5791" i="2" a="1"/>
  <c r="O5791" i="2" s="1"/>
  <c r="O5792" i="2" a="1"/>
  <c r="O5792" i="2"/>
  <c r="O5793" i="2" a="1"/>
  <c r="O5793" i="2"/>
  <c r="O5794" i="2" a="1"/>
  <c r="O5794" i="2" s="1"/>
  <c r="O5795" i="2" a="1"/>
  <c r="O5795" i="2"/>
  <c r="O5796" i="2" a="1"/>
  <c r="O5796" i="2"/>
  <c r="O5797" i="2" a="1"/>
  <c r="O5797" i="2" s="1"/>
  <c r="O5798" i="2" a="1"/>
  <c r="O5798" i="2"/>
  <c r="O5799" i="2" a="1"/>
  <c r="O5799" i="2"/>
  <c r="O5800" i="2" a="1"/>
  <c r="O5800" i="2"/>
  <c r="O5801" i="2" a="1"/>
  <c r="O5801" i="2"/>
  <c r="O5802" i="2" a="1"/>
  <c r="O5802" i="2" s="1"/>
  <c r="O5803" i="2" a="1"/>
  <c r="O5803" i="2" s="1"/>
  <c r="O5804" i="2" a="1"/>
  <c r="O5804" i="2"/>
  <c r="O5805" i="2" a="1"/>
  <c r="O5805" i="2"/>
  <c r="O5806" i="2" a="1"/>
  <c r="O5806" i="2"/>
  <c r="O5807" i="2" a="1"/>
  <c r="O5807" i="2" s="1"/>
  <c r="O5808" i="2" a="1"/>
  <c r="O5808" i="2"/>
  <c r="O5809" i="2" a="1"/>
  <c r="O5809" i="2" s="1"/>
  <c r="O5810" i="2" a="1"/>
  <c r="O5810" i="2"/>
  <c r="O5811" i="2" a="1"/>
  <c r="O5811" i="2"/>
  <c r="O5812" i="2" a="1"/>
  <c r="O5812" i="2"/>
  <c r="O5813" i="2" a="1"/>
  <c r="O5813" i="2"/>
  <c r="O5814" i="2" a="1"/>
  <c r="O5814" i="2"/>
  <c r="O5815" i="2" a="1"/>
  <c r="O5815" i="2" s="1"/>
  <c r="O5816" i="2" a="1"/>
  <c r="O5816" i="2"/>
  <c r="O5817" i="2" a="1"/>
  <c r="O5817" i="2" s="1"/>
  <c r="O5818" i="2" a="1"/>
  <c r="O5818" i="2"/>
  <c r="O5819" i="2" a="1"/>
  <c r="O5819" i="2"/>
  <c r="O5820" i="2" a="1"/>
  <c r="O5820" i="2" s="1"/>
  <c r="O5821" i="2" a="1"/>
  <c r="O5821" i="2" s="1"/>
  <c r="O5822" i="2" a="1"/>
  <c r="O5822" i="2"/>
  <c r="O5823" i="2" a="1"/>
  <c r="O5823" i="2" s="1"/>
  <c r="O5824" i="2" a="1"/>
  <c r="O5824" i="2"/>
  <c r="O5825" i="2" a="1"/>
  <c r="O5825" i="2"/>
  <c r="O5826" i="2" a="1"/>
  <c r="O5826" i="2"/>
  <c r="O5827" i="2" a="1"/>
  <c r="O5827" i="2" s="1"/>
  <c r="O5828" i="2" a="1"/>
  <c r="O5828" i="2"/>
  <c r="O5829" i="2" a="1"/>
  <c r="O5829" i="2"/>
  <c r="O5830" i="2" a="1"/>
  <c r="O5830" i="2" s="1"/>
  <c r="O5831" i="2" a="1"/>
  <c r="O5831" i="2"/>
  <c r="O5832" i="2" a="1"/>
  <c r="O5832" i="2"/>
  <c r="O5833" i="2" a="1"/>
  <c r="O5833" i="2" s="1"/>
  <c r="O5834" i="2" a="1"/>
  <c r="O5834" i="2"/>
  <c r="O5835" i="2" a="1"/>
  <c r="O5835" i="2" s="1"/>
  <c r="O5836" i="2" a="1"/>
  <c r="O5836" i="2" s="1"/>
  <c r="O5837" i="2" a="1"/>
  <c r="O5837" i="2"/>
  <c r="O5838" i="2" a="1"/>
  <c r="O5838" i="2"/>
  <c r="O5839" i="2" a="1"/>
  <c r="O5839" i="2" s="1"/>
  <c r="O5840" i="2" a="1"/>
  <c r="O5840" i="2"/>
  <c r="O5841" i="2" a="1"/>
  <c r="O5841" i="2"/>
  <c r="O5842" i="2" a="1"/>
  <c r="O5842" i="2"/>
  <c r="O5843" i="2" a="1"/>
  <c r="O5843" i="2" s="1"/>
  <c r="O5844" i="2" a="1"/>
  <c r="O5844" i="2"/>
  <c r="O5845" i="2" a="1"/>
  <c r="O5845" i="2" s="1"/>
  <c r="O5846" i="2" a="1"/>
  <c r="O5846" i="2"/>
  <c r="O5847" i="2" a="1"/>
  <c r="O5847" i="2"/>
  <c r="O5848" i="2" a="1"/>
  <c r="O5848" i="2" s="1"/>
  <c r="O5849" i="2" a="1"/>
  <c r="O5849" i="2" s="1"/>
  <c r="O5850" i="2" a="1"/>
  <c r="O5850" i="2"/>
  <c r="O5851" i="2" a="1"/>
  <c r="O5851" i="2" s="1"/>
  <c r="O5852" i="2" a="1"/>
  <c r="O5852" i="2"/>
  <c r="O5853" i="2" a="1"/>
  <c r="O5853" i="2" s="1"/>
  <c r="O5854" i="2" a="1"/>
  <c r="O5854" i="2"/>
  <c r="O5855" i="2" a="1"/>
  <c r="O5855" i="2"/>
  <c r="O5856" i="2" a="1"/>
  <c r="O5856" i="2" s="1"/>
  <c r="O5857" i="2" a="1"/>
  <c r="O5857" i="2" s="1"/>
  <c r="O5858" i="2" a="1"/>
  <c r="O5858" i="2"/>
  <c r="O5859" i="2" a="1"/>
  <c r="O5859" i="2"/>
  <c r="O5860" i="2" a="1"/>
  <c r="O5860" i="2"/>
  <c r="O5861" i="2" a="1"/>
  <c r="O5861" i="2" s="1"/>
  <c r="O5862" i="2" a="1"/>
  <c r="O5862" i="2" s="1"/>
  <c r="O5863" i="2" a="1"/>
  <c r="O5863" i="2" s="1"/>
  <c r="O5864" i="2" a="1"/>
  <c r="O5864" i="2"/>
  <c r="O5865" i="2" a="1"/>
  <c r="O5865" i="2"/>
  <c r="O5866" i="2" a="1"/>
  <c r="O5866" i="2" s="1"/>
  <c r="O5867" i="2" a="1"/>
  <c r="O5867" i="2"/>
  <c r="O5868" i="2" a="1"/>
  <c r="O5868" i="2"/>
  <c r="O5869" i="2" a="1"/>
  <c r="O5869" i="2" s="1"/>
  <c r="O5870" i="2" a="1"/>
  <c r="O5870" i="2"/>
  <c r="O5871" i="2" a="1"/>
  <c r="O5871" i="2"/>
  <c r="O5872" i="2" a="1"/>
  <c r="O5872" i="2"/>
  <c r="O5873" i="2" a="1"/>
  <c r="O5873" i="2"/>
  <c r="O5874" i="2" a="1"/>
  <c r="O5874" i="2" s="1"/>
  <c r="O5875" i="2" a="1"/>
  <c r="O5875" i="2" s="1"/>
  <c r="O5876" i="2" a="1"/>
  <c r="O5876" i="2"/>
  <c r="O5877" i="2" a="1"/>
  <c r="O5877" i="2"/>
  <c r="O5878" i="2" a="1"/>
  <c r="O5878" i="2"/>
  <c r="O5879" i="2" a="1"/>
  <c r="O5879" i="2" s="1"/>
  <c r="O5880" i="2" a="1"/>
  <c r="O5880" i="2"/>
  <c r="O5881" i="2" a="1"/>
  <c r="O5881" i="2" s="1"/>
  <c r="O5882" i="2" a="1"/>
  <c r="O5882" i="2"/>
  <c r="O5883" i="2" a="1"/>
  <c r="O5883" i="2"/>
  <c r="O5884" i="2" a="1"/>
  <c r="O5884" i="2"/>
  <c r="O5885" i="2" a="1"/>
  <c r="O5885" i="2"/>
  <c r="O5886" i="2" a="1"/>
  <c r="O5886" i="2"/>
  <c r="O5887" i="2" a="1"/>
  <c r="O5887" i="2" s="1"/>
  <c r="O5888" i="2" a="1"/>
  <c r="O5888" i="2"/>
  <c r="O5889" i="2" a="1"/>
  <c r="O5889" i="2" s="1"/>
  <c r="O5890" i="2" a="1"/>
  <c r="O5890" i="2"/>
  <c r="O5891" i="2" a="1"/>
  <c r="O5891" i="2"/>
  <c r="O5892" i="2" a="1"/>
  <c r="O5892" i="2" s="1"/>
  <c r="O5893" i="2" a="1"/>
  <c r="O5893" i="2" s="1"/>
  <c r="O5894" i="2" a="1"/>
  <c r="O5894" i="2"/>
  <c r="O5895" i="2" a="1"/>
  <c r="O5895" i="2" s="1"/>
  <c r="O5896" i="2" a="1"/>
  <c r="O5896" i="2"/>
  <c r="O5897" i="2" a="1"/>
  <c r="O5897" i="2"/>
  <c r="O5898" i="2" a="1"/>
  <c r="O5898" i="2"/>
  <c r="O5899" i="2" a="1"/>
  <c r="O5899" i="2" s="1"/>
  <c r="O5900" i="2" a="1"/>
  <c r="O5900" i="2"/>
  <c r="O5901" i="2" a="1"/>
  <c r="O5901" i="2"/>
  <c r="O5902" i="2" a="1"/>
  <c r="O5902" i="2" s="1"/>
  <c r="Q4"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Q3"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N831" i="2" s="1"/>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N879" i="2" s="1"/>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N1044" i="2" s="1"/>
  <c r="L1045" i="2"/>
  <c r="L1046" i="2"/>
  <c r="L1047" i="2"/>
  <c r="L1048" i="2"/>
  <c r="L1049" i="2"/>
  <c r="L1050" i="2"/>
  <c r="N1050" i="2" s="1"/>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N1192" i="2" s="1"/>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N1287" i="2" s="1"/>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N1827" i="2" s="1"/>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N2043" i="2" s="1"/>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N2835" i="2" s="1"/>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N2979" i="2" s="1"/>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N3075" i="2" s="1"/>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N3207" i="2" s="1"/>
  <c r="L3208" i="2"/>
  <c r="L3209" i="2"/>
  <c r="L3210" i="2"/>
  <c r="L3211" i="2"/>
  <c r="L3212" i="2"/>
  <c r="L3213" i="2"/>
  <c r="L3214" i="2"/>
  <c r="L3215" i="2"/>
  <c r="L3216" i="2"/>
  <c r="L3217" i="2"/>
  <c r="L3218" i="2"/>
  <c r="L3219" i="2"/>
  <c r="N3219" i="2" s="1"/>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N3255" i="2" s="1"/>
  <c r="L3256" i="2"/>
  <c r="L3257" i="2"/>
  <c r="L3258" i="2"/>
  <c r="L3259" i="2"/>
  <c r="L3260" i="2"/>
  <c r="L3261" i="2"/>
  <c r="L3262" i="2"/>
  <c r="L3263" i="2"/>
  <c r="L3264" i="2"/>
  <c r="L3265" i="2"/>
  <c r="L3266" i="2"/>
  <c r="L3267" i="2"/>
  <c r="N3267" i="2" s="1"/>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N3375" i="2" s="1"/>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N3423" i="2" s="1"/>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N3543" i="2" s="1"/>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N3687" i="2" s="1"/>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N3807" i="2" s="1"/>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N4035" i="2" s="1"/>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N4071" i="2" s="1"/>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N4203" i="2" s="1"/>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N4227" i="2" s="1"/>
  <c r="L4228" i="2"/>
  <c r="L4229" i="2"/>
  <c r="L4230" i="2"/>
  <c r="L4231" i="2"/>
  <c r="L4232" i="2"/>
  <c r="L4233" i="2"/>
  <c r="L4234" i="2"/>
  <c r="L4235" i="2"/>
  <c r="L4236" i="2"/>
  <c r="L4237" i="2"/>
  <c r="L4238" i="2"/>
  <c r="L4239" i="2"/>
  <c r="N4239" i="2" s="1"/>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N4359" i="2" s="1"/>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N5393" i="2" s="1"/>
  <c r="L5394" i="2"/>
  <c r="L5395" i="2"/>
  <c r="L5396" i="2"/>
  <c r="L5397" i="2"/>
  <c r="L5398" i="2"/>
  <c r="L5399" i="2"/>
  <c r="L5400" i="2"/>
  <c r="L5401" i="2"/>
  <c r="L5402" i="2"/>
  <c r="L5403" i="2"/>
  <c r="L5404" i="2"/>
  <c r="L5405" i="2"/>
  <c r="N5405" i="2" s="1"/>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N5441" i="2" s="1"/>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N5501" i="2" s="1"/>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N5525" i="2" s="1"/>
  <c r="L5526" i="2"/>
  <c r="L5527" i="2"/>
  <c r="L5528" i="2"/>
  <c r="L5529" i="2"/>
  <c r="L5530" i="2"/>
  <c r="L5531" i="2"/>
  <c r="L5532" i="2"/>
  <c r="L5533" i="2"/>
  <c r="L5534" i="2"/>
  <c r="L5535" i="2"/>
  <c r="L5536" i="2"/>
  <c r="L5537" i="2"/>
  <c r="N5537" i="2" s="1"/>
  <c r="L5538" i="2"/>
  <c r="L5539" i="2"/>
  <c r="L5540" i="2"/>
  <c r="L5541" i="2"/>
  <c r="L5542" i="2"/>
  <c r="L5543" i="2"/>
  <c r="L5544" i="2"/>
  <c r="L5545" i="2"/>
  <c r="L5546" i="2"/>
  <c r="L5547" i="2"/>
  <c r="L5548" i="2"/>
  <c r="L5549" i="2"/>
  <c r="N5549" i="2" s="1"/>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N5585" i="2" s="1"/>
  <c r="L5586" i="2"/>
  <c r="L5587" i="2"/>
  <c r="L5588" i="2"/>
  <c r="L5589" i="2"/>
  <c r="L5590" i="2"/>
  <c r="L5591" i="2"/>
  <c r="L5592" i="2"/>
  <c r="L5593" i="2"/>
  <c r="L5594" i="2"/>
  <c r="L5595" i="2"/>
  <c r="L5596" i="2"/>
  <c r="L5597" i="2"/>
  <c r="N5597" i="2" s="1"/>
  <c r="L5598" i="2"/>
  <c r="L5599" i="2"/>
  <c r="L5600" i="2"/>
  <c r="L5601" i="2"/>
  <c r="L5602" i="2"/>
  <c r="L5603" i="2"/>
  <c r="L5604" i="2"/>
  <c r="L5605" i="2"/>
  <c r="L5606" i="2"/>
  <c r="L5607" i="2"/>
  <c r="L5608" i="2"/>
  <c r="L5609" i="2"/>
  <c r="N5609" i="2" s="1"/>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N5645" i="2" s="1"/>
  <c r="L5646" i="2"/>
  <c r="L5647" i="2"/>
  <c r="L5648" i="2"/>
  <c r="L5649" i="2"/>
  <c r="L5650" i="2"/>
  <c r="L5651" i="2"/>
  <c r="L5652" i="2"/>
  <c r="L5653" i="2"/>
  <c r="L5654" i="2"/>
  <c r="L5655" i="2"/>
  <c r="L5656" i="2"/>
  <c r="L5657" i="2"/>
  <c r="N5657" i="2" s="1"/>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N5681" i="2" s="1"/>
  <c r="L5682" i="2"/>
  <c r="L5683" i="2"/>
  <c r="L5684" i="2"/>
  <c r="L5685" i="2"/>
  <c r="L5686" i="2"/>
  <c r="L5687" i="2"/>
  <c r="L5688" i="2"/>
  <c r="L5689" i="2"/>
  <c r="L5690" i="2"/>
  <c r="L5691" i="2"/>
  <c r="L5692" i="2"/>
  <c r="L5693" i="2"/>
  <c r="N5693" i="2" s="1"/>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N5729" i="2" s="1"/>
  <c r="L5730" i="2"/>
  <c r="L5731" i="2"/>
  <c r="L5732" i="2"/>
  <c r="L5733" i="2"/>
  <c r="L5734" i="2"/>
  <c r="L5735" i="2"/>
  <c r="L5736" i="2"/>
  <c r="L5737" i="2"/>
  <c r="L5738" i="2"/>
  <c r="L5739" i="2"/>
  <c r="L5740" i="2"/>
  <c r="L5741" i="2"/>
  <c r="N5741" i="2" s="1"/>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N5825" i="2" s="1"/>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N5861" i="2" s="1"/>
  <c r="L5862" i="2"/>
  <c r="L5863" i="2"/>
  <c r="L5864" i="2"/>
  <c r="L5865" i="2"/>
  <c r="L5866" i="2"/>
  <c r="L5867" i="2"/>
  <c r="L5868" i="2"/>
  <c r="L5869" i="2"/>
  <c r="L5870" i="2"/>
  <c r="L5871" i="2"/>
  <c r="L5872" i="2"/>
  <c r="L5873" i="2"/>
  <c r="N5873" i="2" s="1"/>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2" i="2"/>
  <c r="N3" i="2"/>
  <c r="N10" i="2"/>
  <c r="N27" i="2"/>
  <c r="N28" i="2"/>
  <c r="N168" i="2"/>
  <c r="N327" i="2"/>
  <c r="N339" i="2"/>
  <c r="N357" i="2"/>
  <c r="N363" i="2"/>
  <c r="N387" i="2"/>
  <c r="N483" i="2"/>
  <c r="N567" i="2"/>
  <c r="N668" i="2"/>
  <c r="N678" i="2"/>
  <c r="N699" i="2"/>
  <c r="N918" i="2"/>
  <c r="N1023" i="2"/>
  <c r="N1047" i="2"/>
  <c r="N1179" i="2"/>
  <c r="N1191" i="2"/>
  <c r="N1241" i="2"/>
  <c r="N1719" i="2"/>
  <c r="N1755" i="2"/>
  <c r="N2007" i="2"/>
  <c r="N2271" i="2"/>
  <c r="N2295" i="2"/>
  <c r="N2607" i="2"/>
  <c r="N3567" i="2"/>
  <c r="M3" i="2"/>
  <c r="M4" i="2"/>
  <c r="N4" i="2" s="1"/>
  <c r="M5" i="2"/>
  <c r="M6" i="2"/>
  <c r="N6" i="2" s="1"/>
  <c r="M7" i="2"/>
  <c r="M8" i="2"/>
  <c r="N8" i="2" s="1"/>
  <c r="M9" i="2"/>
  <c r="N9" i="2" s="1"/>
  <c r="M10" i="2"/>
  <c r="M11" i="2"/>
  <c r="M12" i="2"/>
  <c r="M13" i="2"/>
  <c r="M14" i="2"/>
  <c r="M15" i="2"/>
  <c r="N15" i="2" s="1"/>
  <c r="M16" i="2"/>
  <c r="N16" i="2" s="1"/>
  <c r="M17" i="2"/>
  <c r="N17" i="2" s="1"/>
  <c r="M18" i="2"/>
  <c r="N18" i="2" s="1"/>
  <c r="M19" i="2"/>
  <c r="M20" i="2"/>
  <c r="M21" i="2"/>
  <c r="N21" i="2" s="1"/>
  <c r="M22" i="2"/>
  <c r="M23" i="2"/>
  <c r="M24" i="2"/>
  <c r="M25" i="2"/>
  <c r="M26" i="2"/>
  <c r="M27" i="2"/>
  <c r="M28" i="2"/>
  <c r="M29" i="2"/>
  <c r="N29" i="2" s="1"/>
  <c r="M30" i="2"/>
  <c r="N30" i="2" s="1"/>
  <c r="M31" i="2"/>
  <c r="M32" i="2"/>
  <c r="M33" i="2"/>
  <c r="M34" i="2"/>
  <c r="M35" i="2"/>
  <c r="M36" i="2"/>
  <c r="M37" i="2"/>
  <c r="M38" i="2"/>
  <c r="M39" i="2"/>
  <c r="N39" i="2" s="1"/>
  <c r="M40" i="2"/>
  <c r="N40" i="2" s="1"/>
  <c r="M41" i="2"/>
  <c r="N41" i="2" s="1"/>
  <c r="M42" i="2"/>
  <c r="N42" i="2" s="1"/>
  <c r="M43" i="2"/>
  <c r="M44" i="2"/>
  <c r="N44" i="2" s="1"/>
  <c r="M45" i="2"/>
  <c r="M46" i="2"/>
  <c r="M47" i="2"/>
  <c r="M48" i="2"/>
  <c r="M49" i="2"/>
  <c r="M50" i="2"/>
  <c r="M51" i="2"/>
  <c r="N51" i="2" s="1"/>
  <c r="M52" i="2"/>
  <c r="N52" i="2" s="1"/>
  <c r="M53" i="2"/>
  <c r="N53" i="2" s="1"/>
  <c r="M54" i="2"/>
  <c r="N54" i="2" s="1"/>
  <c r="M55" i="2"/>
  <c r="M56" i="2"/>
  <c r="M57" i="2"/>
  <c r="M58" i="2"/>
  <c r="M59" i="2"/>
  <c r="M60" i="2"/>
  <c r="M61" i="2"/>
  <c r="M62" i="2"/>
  <c r="M63" i="2"/>
  <c r="N63" i="2" s="1"/>
  <c r="M64" i="2"/>
  <c r="N64" i="2" s="1"/>
  <c r="M65" i="2"/>
  <c r="N65" i="2" s="1"/>
  <c r="M66" i="2"/>
  <c r="N66" i="2" s="1"/>
  <c r="M67" i="2"/>
  <c r="M68" i="2"/>
  <c r="N68" i="2" s="1"/>
  <c r="M69" i="2"/>
  <c r="M70" i="2"/>
  <c r="M71" i="2"/>
  <c r="M72" i="2"/>
  <c r="M73" i="2"/>
  <c r="M74" i="2"/>
  <c r="M75" i="2"/>
  <c r="N75" i="2" s="1"/>
  <c r="M76" i="2"/>
  <c r="N76" i="2" s="1"/>
  <c r="M77" i="2"/>
  <c r="N77" i="2" s="1"/>
  <c r="M78" i="2"/>
  <c r="N78" i="2" s="1"/>
  <c r="M79" i="2"/>
  <c r="M80" i="2"/>
  <c r="M81" i="2"/>
  <c r="M82" i="2"/>
  <c r="M83" i="2"/>
  <c r="M84" i="2"/>
  <c r="M85" i="2"/>
  <c r="M86" i="2"/>
  <c r="M87" i="2"/>
  <c r="N87" i="2" s="1"/>
  <c r="M88" i="2"/>
  <c r="N88" i="2" s="1"/>
  <c r="M89" i="2"/>
  <c r="N89" i="2" s="1"/>
  <c r="M90" i="2"/>
  <c r="N90" i="2" s="1"/>
  <c r="M91" i="2"/>
  <c r="M92" i="2"/>
  <c r="N92" i="2" s="1"/>
  <c r="M93" i="2"/>
  <c r="M94" i="2"/>
  <c r="N94" i="2" s="1"/>
  <c r="M95" i="2"/>
  <c r="M96" i="2"/>
  <c r="M97" i="2"/>
  <c r="M98" i="2"/>
  <c r="M99" i="2"/>
  <c r="N99" i="2" s="1"/>
  <c r="M100" i="2"/>
  <c r="N100" i="2" s="1"/>
  <c r="M101" i="2"/>
  <c r="N101" i="2" s="1"/>
  <c r="M102" i="2"/>
  <c r="N102" i="2" s="1"/>
  <c r="M103" i="2"/>
  <c r="M104" i="2"/>
  <c r="M105" i="2"/>
  <c r="M106" i="2"/>
  <c r="M107" i="2"/>
  <c r="M108" i="2"/>
  <c r="M109" i="2"/>
  <c r="M110" i="2"/>
  <c r="M111" i="2"/>
  <c r="N111" i="2" s="1"/>
  <c r="M112" i="2"/>
  <c r="N112" i="2" s="1"/>
  <c r="M113" i="2"/>
  <c r="N113" i="2" s="1"/>
  <c r="M114" i="2"/>
  <c r="N114" i="2" s="1"/>
  <c r="M115" i="2"/>
  <c r="M116" i="2"/>
  <c r="N116" i="2" s="1"/>
  <c r="M117" i="2"/>
  <c r="M118" i="2"/>
  <c r="M119" i="2"/>
  <c r="M120" i="2"/>
  <c r="M121" i="2"/>
  <c r="M122" i="2"/>
  <c r="M123" i="2"/>
  <c r="N123" i="2" s="1"/>
  <c r="M124" i="2"/>
  <c r="N124" i="2" s="1"/>
  <c r="M125" i="2"/>
  <c r="N125" i="2" s="1"/>
  <c r="M126" i="2"/>
  <c r="M127" i="2"/>
  <c r="M128" i="2"/>
  <c r="M129" i="2"/>
  <c r="M130" i="2"/>
  <c r="M131" i="2"/>
  <c r="M132" i="2"/>
  <c r="M133" i="2"/>
  <c r="M134" i="2"/>
  <c r="M135" i="2"/>
  <c r="N135" i="2" s="1"/>
  <c r="M136" i="2"/>
  <c r="N136" i="2" s="1"/>
  <c r="M137" i="2"/>
  <c r="N137" i="2" s="1"/>
  <c r="M138" i="2"/>
  <c r="N138" i="2" s="1"/>
  <c r="M139" i="2"/>
  <c r="M140" i="2"/>
  <c r="M141" i="2"/>
  <c r="M142" i="2"/>
  <c r="M143" i="2"/>
  <c r="M144" i="2"/>
  <c r="M145" i="2"/>
  <c r="M146" i="2"/>
  <c r="M147" i="2"/>
  <c r="N147" i="2" s="1"/>
  <c r="M148" i="2"/>
  <c r="N148" i="2" s="1"/>
  <c r="M149" i="2"/>
  <c r="N149" i="2" s="1"/>
  <c r="M150" i="2"/>
  <c r="N150" i="2" s="1"/>
  <c r="M151" i="2"/>
  <c r="M152" i="2"/>
  <c r="M153" i="2"/>
  <c r="M154" i="2"/>
  <c r="M155" i="2"/>
  <c r="M156" i="2"/>
  <c r="M157" i="2"/>
  <c r="M158" i="2"/>
  <c r="M159" i="2"/>
  <c r="N159" i="2" s="1"/>
  <c r="M160" i="2"/>
  <c r="N160" i="2" s="1"/>
  <c r="M161" i="2"/>
  <c r="N161" i="2" s="1"/>
  <c r="M162" i="2"/>
  <c r="N162" i="2" s="1"/>
  <c r="M163" i="2"/>
  <c r="M164" i="2"/>
  <c r="M165" i="2"/>
  <c r="M166" i="2"/>
  <c r="M167" i="2"/>
  <c r="M168" i="2"/>
  <c r="M169" i="2"/>
  <c r="M170" i="2"/>
  <c r="M171" i="2"/>
  <c r="N171" i="2" s="1"/>
  <c r="M172" i="2"/>
  <c r="N172" i="2" s="1"/>
  <c r="M173" i="2"/>
  <c r="N173" i="2" s="1"/>
  <c r="M174" i="2"/>
  <c r="N174" i="2" s="1"/>
  <c r="M175" i="2"/>
  <c r="M176" i="2"/>
  <c r="M177" i="2"/>
  <c r="M178" i="2"/>
  <c r="M179" i="2"/>
  <c r="M180" i="2"/>
  <c r="M181" i="2"/>
  <c r="M182" i="2"/>
  <c r="M183" i="2"/>
  <c r="N183" i="2" s="1"/>
  <c r="M184" i="2"/>
  <c r="N184" i="2" s="1"/>
  <c r="M185" i="2"/>
  <c r="N185" i="2" s="1"/>
  <c r="M186" i="2"/>
  <c r="N186" i="2" s="1"/>
  <c r="M187" i="2"/>
  <c r="M188" i="2"/>
  <c r="M189" i="2"/>
  <c r="M190" i="2"/>
  <c r="M191" i="2"/>
  <c r="M192" i="2"/>
  <c r="M193" i="2"/>
  <c r="M194" i="2"/>
  <c r="M195" i="2"/>
  <c r="N195" i="2" s="1"/>
  <c r="M196" i="2"/>
  <c r="N196" i="2" s="1"/>
  <c r="M197" i="2"/>
  <c r="N197" i="2" s="1"/>
  <c r="M198" i="2"/>
  <c r="N198" i="2" s="1"/>
  <c r="M199" i="2"/>
  <c r="M200" i="2"/>
  <c r="M201" i="2"/>
  <c r="M202" i="2"/>
  <c r="M203" i="2"/>
  <c r="M204" i="2"/>
  <c r="M205" i="2"/>
  <c r="M206" i="2"/>
  <c r="M207" i="2"/>
  <c r="N207" i="2" s="1"/>
  <c r="M208" i="2"/>
  <c r="N208" i="2" s="1"/>
  <c r="M209" i="2"/>
  <c r="N209" i="2" s="1"/>
  <c r="M210" i="2"/>
  <c r="N210" i="2" s="1"/>
  <c r="M211" i="2"/>
  <c r="M212" i="2"/>
  <c r="N212" i="2" s="1"/>
  <c r="M213" i="2"/>
  <c r="M214" i="2"/>
  <c r="M215" i="2"/>
  <c r="M216" i="2"/>
  <c r="M217" i="2"/>
  <c r="M218" i="2"/>
  <c r="M219" i="2"/>
  <c r="N219" i="2" s="1"/>
  <c r="M220" i="2"/>
  <c r="N220" i="2" s="1"/>
  <c r="M221" i="2"/>
  <c r="N221" i="2" s="1"/>
  <c r="M222" i="2"/>
  <c r="N222" i="2" s="1"/>
  <c r="M223" i="2"/>
  <c r="M224" i="2"/>
  <c r="M225" i="2"/>
  <c r="M226" i="2"/>
  <c r="M227" i="2"/>
  <c r="M228" i="2"/>
  <c r="M229" i="2"/>
  <c r="M230" i="2"/>
  <c r="M231" i="2"/>
  <c r="N231" i="2" s="1"/>
  <c r="M232" i="2"/>
  <c r="N232" i="2" s="1"/>
  <c r="M233" i="2"/>
  <c r="M234" i="2"/>
  <c r="N234" i="2" s="1"/>
  <c r="M235" i="2"/>
  <c r="M236" i="2"/>
  <c r="N236" i="2" s="1"/>
  <c r="M237" i="2"/>
  <c r="M238" i="2"/>
  <c r="M239" i="2"/>
  <c r="M240" i="2"/>
  <c r="M241" i="2"/>
  <c r="M242" i="2"/>
  <c r="M243" i="2"/>
  <c r="N243" i="2" s="1"/>
  <c r="M244" i="2"/>
  <c r="N244" i="2" s="1"/>
  <c r="M245" i="2"/>
  <c r="N245" i="2" s="1"/>
  <c r="M246" i="2"/>
  <c r="N246" i="2" s="1"/>
  <c r="M247" i="2"/>
  <c r="M248" i="2"/>
  <c r="M249" i="2"/>
  <c r="M250" i="2"/>
  <c r="M251" i="2"/>
  <c r="M252" i="2"/>
  <c r="M253" i="2"/>
  <c r="M254" i="2"/>
  <c r="M255" i="2"/>
  <c r="N255" i="2" s="1"/>
  <c r="M256" i="2"/>
  <c r="N256" i="2" s="1"/>
  <c r="M257" i="2"/>
  <c r="N257" i="2" s="1"/>
  <c r="M258" i="2"/>
  <c r="N258" i="2" s="1"/>
  <c r="M259" i="2"/>
  <c r="M260" i="2"/>
  <c r="N260" i="2" s="1"/>
  <c r="M261" i="2"/>
  <c r="N261" i="2" s="1"/>
  <c r="M262" i="2"/>
  <c r="N262" i="2" s="1"/>
  <c r="M263" i="2"/>
  <c r="M264" i="2"/>
  <c r="M265" i="2"/>
  <c r="M266" i="2"/>
  <c r="M267" i="2"/>
  <c r="N267" i="2" s="1"/>
  <c r="M268" i="2"/>
  <c r="N268" i="2" s="1"/>
  <c r="M269" i="2"/>
  <c r="N269" i="2" s="1"/>
  <c r="M270" i="2"/>
  <c r="N270" i="2" s="1"/>
  <c r="M271" i="2"/>
  <c r="M272" i="2"/>
  <c r="M273" i="2"/>
  <c r="M274" i="2"/>
  <c r="M275" i="2"/>
  <c r="M276" i="2"/>
  <c r="M277" i="2"/>
  <c r="M278" i="2"/>
  <c r="M279" i="2"/>
  <c r="N279" i="2" s="1"/>
  <c r="M280" i="2"/>
  <c r="N280" i="2" s="1"/>
  <c r="M281" i="2"/>
  <c r="N281" i="2" s="1"/>
  <c r="M282" i="2"/>
  <c r="N282" i="2" s="1"/>
  <c r="M283" i="2"/>
  <c r="M284" i="2"/>
  <c r="M285" i="2"/>
  <c r="M286" i="2"/>
  <c r="M287" i="2"/>
  <c r="M288" i="2"/>
  <c r="M289" i="2"/>
  <c r="M290" i="2"/>
  <c r="M291" i="2"/>
  <c r="N291" i="2" s="1"/>
  <c r="M292" i="2"/>
  <c r="N292" i="2" s="1"/>
  <c r="M293" i="2"/>
  <c r="N293" i="2" s="1"/>
  <c r="M294" i="2"/>
  <c r="N294" i="2" s="1"/>
  <c r="M295" i="2"/>
  <c r="M296" i="2"/>
  <c r="M297" i="2"/>
  <c r="M298" i="2"/>
  <c r="M299" i="2"/>
  <c r="M300" i="2"/>
  <c r="M301" i="2"/>
  <c r="M302" i="2"/>
  <c r="M303" i="2"/>
  <c r="N303" i="2" s="1"/>
  <c r="M304" i="2"/>
  <c r="N304" i="2" s="1"/>
  <c r="M305" i="2"/>
  <c r="N305" i="2" s="1"/>
  <c r="M306" i="2"/>
  <c r="N306" i="2" s="1"/>
  <c r="M307" i="2"/>
  <c r="M308" i="2"/>
  <c r="M309" i="2"/>
  <c r="M310" i="2"/>
  <c r="M311" i="2"/>
  <c r="M312" i="2"/>
  <c r="M313" i="2"/>
  <c r="M314" i="2"/>
  <c r="M315" i="2"/>
  <c r="N315" i="2" s="1"/>
  <c r="M316" i="2"/>
  <c r="N316" i="2" s="1"/>
  <c r="M317" i="2"/>
  <c r="N317" i="2" s="1"/>
  <c r="M318" i="2"/>
  <c r="N318" i="2" s="1"/>
  <c r="M319" i="2"/>
  <c r="M320" i="2"/>
  <c r="N320" i="2" s="1"/>
  <c r="M321" i="2"/>
  <c r="M322" i="2"/>
  <c r="M323" i="2"/>
  <c r="M324" i="2"/>
  <c r="M325" i="2"/>
  <c r="M326" i="2"/>
  <c r="M327" i="2"/>
  <c r="M328" i="2"/>
  <c r="N328" i="2" s="1"/>
  <c r="M329" i="2"/>
  <c r="N329" i="2" s="1"/>
  <c r="M330" i="2"/>
  <c r="N330" i="2" s="1"/>
  <c r="M331" i="2"/>
  <c r="M332" i="2"/>
  <c r="M333" i="2"/>
  <c r="M334" i="2"/>
  <c r="M335" i="2"/>
  <c r="M336" i="2"/>
  <c r="M337" i="2"/>
  <c r="M338" i="2"/>
  <c r="M339" i="2"/>
  <c r="M340" i="2"/>
  <c r="N340" i="2" s="1"/>
  <c r="M341" i="2"/>
  <c r="N341" i="2" s="1"/>
  <c r="M342" i="2"/>
  <c r="N342" i="2" s="1"/>
  <c r="M343" i="2"/>
  <c r="M344" i="2"/>
  <c r="M345" i="2"/>
  <c r="M346" i="2"/>
  <c r="M347" i="2"/>
  <c r="M348" i="2"/>
  <c r="M349" i="2"/>
  <c r="M350" i="2"/>
  <c r="M351" i="2"/>
  <c r="N351" i="2" s="1"/>
  <c r="M352" i="2"/>
  <c r="N352" i="2" s="1"/>
  <c r="M353" i="2"/>
  <c r="N353" i="2" s="1"/>
  <c r="M354" i="2"/>
  <c r="N354" i="2" s="1"/>
  <c r="M355" i="2"/>
  <c r="M356" i="2"/>
  <c r="M357" i="2"/>
  <c r="M358" i="2"/>
  <c r="M359" i="2"/>
  <c r="M360" i="2"/>
  <c r="M361" i="2"/>
  <c r="M362" i="2"/>
  <c r="M363" i="2"/>
  <c r="M364" i="2"/>
  <c r="N364" i="2" s="1"/>
  <c r="M365" i="2"/>
  <c r="N365" i="2" s="1"/>
  <c r="M366" i="2"/>
  <c r="N366" i="2" s="1"/>
  <c r="M367" i="2"/>
  <c r="M368" i="2"/>
  <c r="M369" i="2"/>
  <c r="M370" i="2"/>
  <c r="M371" i="2"/>
  <c r="M372" i="2"/>
  <c r="M373" i="2"/>
  <c r="M374" i="2"/>
  <c r="M375" i="2"/>
  <c r="N375" i="2" s="1"/>
  <c r="M376" i="2"/>
  <c r="N376" i="2" s="1"/>
  <c r="M377" i="2"/>
  <c r="N377" i="2" s="1"/>
  <c r="M378" i="2"/>
  <c r="N378" i="2" s="1"/>
  <c r="M379" i="2"/>
  <c r="M380" i="2"/>
  <c r="M381" i="2"/>
  <c r="M382" i="2"/>
  <c r="M383" i="2"/>
  <c r="M384" i="2"/>
  <c r="M385" i="2"/>
  <c r="M386" i="2"/>
  <c r="M387" i="2"/>
  <c r="M388" i="2"/>
  <c r="N388" i="2" s="1"/>
  <c r="M389" i="2"/>
  <c r="N389" i="2" s="1"/>
  <c r="M390" i="2"/>
  <c r="N390" i="2" s="1"/>
  <c r="M391" i="2"/>
  <c r="M392" i="2"/>
  <c r="N392" i="2" s="1"/>
  <c r="M393" i="2"/>
  <c r="M394" i="2"/>
  <c r="M395" i="2"/>
  <c r="M396" i="2"/>
  <c r="M397" i="2"/>
  <c r="M398" i="2"/>
  <c r="M399" i="2"/>
  <c r="N399" i="2" s="1"/>
  <c r="M400" i="2"/>
  <c r="N400" i="2" s="1"/>
  <c r="M401" i="2"/>
  <c r="N401" i="2" s="1"/>
  <c r="M402" i="2"/>
  <c r="N402" i="2" s="1"/>
  <c r="M403" i="2"/>
  <c r="M404" i="2"/>
  <c r="M405" i="2"/>
  <c r="M406" i="2"/>
  <c r="M407" i="2"/>
  <c r="M408" i="2"/>
  <c r="M409" i="2"/>
  <c r="M410" i="2"/>
  <c r="M411" i="2"/>
  <c r="N411" i="2" s="1"/>
  <c r="M412" i="2"/>
  <c r="N412" i="2" s="1"/>
  <c r="M413" i="2"/>
  <c r="N413" i="2" s="1"/>
  <c r="M414" i="2"/>
  <c r="N414" i="2" s="1"/>
  <c r="M415" i="2"/>
  <c r="M416" i="2"/>
  <c r="M417" i="2"/>
  <c r="M418" i="2"/>
  <c r="M419" i="2"/>
  <c r="M420" i="2"/>
  <c r="M421" i="2"/>
  <c r="M422" i="2"/>
  <c r="M423" i="2"/>
  <c r="N423" i="2" s="1"/>
  <c r="M424" i="2"/>
  <c r="N424" i="2" s="1"/>
  <c r="M425" i="2"/>
  <c r="N425" i="2" s="1"/>
  <c r="M426" i="2"/>
  <c r="N426" i="2" s="1"/>
  <c r="M427" i="2"/>
  <c r="M428" i="2"/>
  <c r="N428" i="2" s="1"/>
  <c r="M429" i="2"/>
  <c r="M430" i="2"/>
  <c r="M431" i="2"/>
  <c r="M432" i="2"/>
  <c r="M433" i="2"/>
  <c r="M434" i="2"/>
  <c r="M435" i="2"/>
  <c r="N435" i="2" s="1"/>
  <c r="M436" i="2"/>
  <c r="N436" i="2" s="1"/>
  <c r="M437" i="2"/>
  <c r="N437" i="2" s="1"/>
  <c r="M438" i="2"/>
  <c r="N438" i="2" s="1"/>
  <c r="M439" i="2"/>
  <c r="M440" i="2"/>
  <c r="M441" i="2"/>
  <c r="M442" i="2"/>
  <c r="M443" i="2"/>
  <c r="M444" i="2"/>
  <c r="M445" i="2"/>
  <c r="M446" i="2"/>
  <c r="M447" i="2"/>
  <c r="N447" i="2" s="1"/>
  <c r="M448" i="2"/>
  <c r="N448" i="2" s="1"/>
  <c r="M449" i="2"/>
  <c r="N449" i="2" s="1"/>
  <c r="M450" i="2"/>
  <c r="N450" i="2" s="1"/>
  <c r="M451" i="2"/>
  <c r="M452" i="2"/>
  <c r="M453" i="2"/>
  <c r="M454" i="2"/>
  <c r="M455" i="2"/>
  <c r="M456" i="2"/>
  <c r="M457" i="2"/>
  <c r="M458" i="2"/>
  <c r="M459" i="2"/>
  <c r="N459" i="2" s="1"/>
  <c r="M460" i="2"/>
  <c r="N460" i="2" s="1"/>
  <c r="M461" i="2"/>
  <c r="N461" i="2" s="1"/>
  <c r="M462" i="2"/>
  <c r="N462" i="2" s="1"/>
  <c r="M463" i="2"/>
  <c r="M464" i="2"/>
  <c r="M465" i="2"/>
  <c r="M466" i="2"/>
  <c r="M467" i="2"/>
  <c r="M468" i="2"/>
  <c r="M469" i="2"/>
  <c r="M470" i="2"/>
  <c r="M471" i="2"/>
  <c r="N471" i="2" s="1"/>
  <c r="M472" i="2"/>
  <c r="N472" i="2" s="1"/>
  <c r="M473" i="2"/>
  <c r="N473" i="2" s="1"/>
  <c r="M474" i="2"/>
  <c r="M475" i="2"/>
  <c r="M476" i="2"/>
  <c r="N476" i="2" s="1"/>
  <c r="M477" i="2"/>
  <c r="N477" i="2" s="1"/>
  <c r="M478" i="2"/>
  <c r="M479" i="2"/>
  <c r="M480" i="2"/>
  <c r="M481" i="2"/>
  <c r="M482" i="2"/>
  <c r="M483" i="2"/>
  <c r="M484" i="2"/>
  <c r="N484" i="2" s="1"/>
  <c r="M485" i="2"/>
  <c r="N485" i="2" s="1"/>
  <c r="M486" i="2"/>
  <c r="N486" i="2" s="1"/>
  <c r="M487" i="2"/>
  <c r="M488" i="2"/>
  <c r="M489" i="2"/>
  <c r="M490" i="2"/>
  <c r="M491" i="2"/>
  <c r="M492" i="2"/>
  <c r="M493" i="2"/>
  <c r="M494" i="2"/>
  <c r="M495" i="2"/>
  <c r="N495" i="2" s="1"/>
  <c r="M496" i="2"/>
  <c r="N496" i="2" s="1"/>
  <c r="M497" i="2"/>
  <c r="N497" i="2" s="1"/>
  <c r="M498" i="2"/>
  <c r="N498" i="2" s="1"/>
  <c r="M499" i="2"/>
  <c r="M500" i="2"/>
  <c r="M501" i="2"/>
  <c r="M502" i="2"/>
  <c r="M503" i="2"/>
  <c r="M504" i="2"/>
  <c r="M505" i="2"/>
  <c r="M506" i="2"/>
  <c r="M507" i="2"/>
  <c r="N507" i="2" s="1"/>
  <c r="M508" i="2"/>
  <c r="N508" i="2" s="1"/>
  <c r="M509" i="2"/>
  <c r="N509" i="2" s="1"/>
  <c r="M510" i="2"/>
  <c r="N510" i="2" s="1"/>
  <c r="M511" i="2"/>
  <c r="M512" i="2"/>
  <c r="M513" i="2"/>
  <c r="M514" i="2"/>
  <c r="M515" i="2"/>
  <c r="M516" i="2"/>
  <c r="M517" i="2"/>
  <c r="M518" i="2"/>
  <c r="M519" i="2"/>
  <c r="N519" i="2" s="1"/>
  <c r="M520" i="2"/>
  <c r="N520" i="2" s="1"/>
  <c r="M521" i="2"/>
  <c r="N521" i="2" s="1"/>
  <c r="M522" i="2"/>
  <c r="N522" i="2" s="1"/>
  <c r="M523" i="2"/>
  <c r="M524" i="2"/>
  <c r="M525" i="2"/>
  <c r="M526" i="2"/>
  <c r="M527" i="2"/>
  <c r="M528" i="2"/>
  <c r="M529" i="2"/>
  <c r="M530" i="2"/>
  <c r="M531" i="2"/>
  <c r="N531" i="2" s="1"/>
  <c r="M532" i="2"/>
  <c r="N532" i="2" s="1"/>
  <c r="M533" i="2"/>
  <c r="N533" i="2" s="1"/>
  <c r="M534" i="2"/>
  <c r="N534" i="2" s="1"/>
  <c r="M535" i="2"/>
  <c r="M536" i="2"/>
  <c r="M537" i="2"/>
  <c r="M538" i="2"/>
  <c r="M539" i="2"/>
  <c r="M540" i="2"/>
  <c r="M541" i="2"/>
  <c r="M542" i="2"/>
  <c r="M543" i="2"/>
  <c r="N543" i="2" s="1"/>
  <c r="M544" i="2"/>
  <c r="N544" i="2" s="1"/>
  <c r="M545" i="2"/>
  <c r="M546" i="2"/>
  <c r="N546" i="2" s="1"/>
  <c r="M547" i="2"/>
  <c r="M548" i="2"/>
  <c r="M549" i="2"/>
  <c r="M550" i="2"/>
  <c r="M551" i="2"/>
  <c r="M552" i="2"/>
  <c r="M553" i="2"/>
  <c r="M554" i="2"/>
  <c r="M555" i="2"/>
  <c r="N555" i="2" s="1"/>
  <c r="M556" i="2"/>
  <c r="N556" i="2" s="1"/>
  <c r="M557" i="2"/>
  <c r="N557" i="2" s="1"/>
  <c r="M558" i="2"/>
  <c r="N558" i="2" s="1"/>
  <c r="M559" i="2"/>
  <c r="M560" i="2"/>
  <c r="M561" i="2"/>
  <c r="M562" i="2"/>
  <c r="M563" i="2"/>
  <c r="M564" i="2"/>
  <c r="M565" i="2"/>
  <c r="M566" i="2"/>
  <c r="M567" i="2"/>
  <c r="M568" i="2"/>
  <c r="N568" i="2" s="1"/>
  <c r="M569" i="2"/>
  <c r="N569" i="2" s="1"/>
  <c r="M570" i="2"/>
  <c r="N570" i="2" s="1"/>
  <c r="M571" i="2"/>
  <c r="M572" i="2"/>
  <c r="M573" i="2"/>
  <c r="M574" i="2"/>
  <c r="M575" i="2"/>
  <c r="M576" i="2"/>
  <c r="M577" i="2"/>
  <c r="M578" i="2"/>
  <c r="M579" i="2"/>
  <c r="N579" i="2" s="1"/>
  <c r="M580" i="2"/>
  <c r="N580" i="2" s="1"/>
  <c r="M581" i="2"/>
  <c r="N581" i="2" s="1"/>
  <c r="M582" i="2"/>
  <c r="N582" i="2" s="1"/>
  <c r="M583" i="2"/>
  <c r="M584" i="2"/>
  <c r="M585" i="2"/>
  <c r="M586" i="2"/>
  <c r="M587" i="2"/>
  <c r="M588" i="2"/>
  <c r="M589" i="2"/>
  <c r="M590" i="2"/>
  <c r="M591" i="2"/>
  <c r="N591" i="2" s="1"/>
  <c r="M592" i="2"/>
  <c r="N592" i="2" s="1"/>
  <c r="M593" i="2"/>
  <c r="N593" i="2" s="1"/>
  <c r="M594" i="2"/>
  <c r="N594" i="2" s="1"/>
  <c r="M595" i="2"/>
  <c r="M596" i="2"/>
  <c r="M597" i="2"/>
  <c r="M598" i="2"/>
  <c r="M599" i="2"/>
  <c r="M600" i="2"/>
  <c r="M601" i="2"/>
  <c r="M602" i="2"/>
  <c r="M603" i="2"/>
  <c r="N603" i="2" s="1"/>
  <c r="M604" i="2"/>
  <c r="M605" i="2"/>
  <c r="N605" i="2" s="1"/>
  <c r="M606" i="2"/>
  <c r="N606" i="2" s="1"/>
  <c r="M607" i="2"/>
  <c r="M608" i="2"/>
  <c r="M609" i="2"/>
  <c r="M610" i="2"/>
  <c r="M611" i="2"/>
  <c r="M612" i="2"/>
  <c r="M613" i="2"/>
  <c r="M614" i="2"/>
  <c r="M615" i="2"/>
  <c r="N615" i="2" s="1"/>
  <c r="M616" i="2"/>
  <c r="M617" i="2"/>
  <c r="N617" i="2" s="1"/>
  <c r="M618" i="2"/>
  <c r="M619" i="2"/>
  <c r="M620" i="2"/>
  <c r="M621" i="2"/>
  <c r="M622" i="2"/>
  <c r="M623" i="2"/>
  <c r="M624" i="2"/>
  <c r="M625" i="2"/>
  <c r="M626" i="2"/>
  <c r="M627" i="2"/>
  <c r="N627" i="2" s="1"/>
  <c r="M628" i="2"/>
  <c r="M629" i="2"/>
  <c r="N629" i="2" s="1"/>
  <c r="M630" i="2"/>
  <c r="N630" i="2" s="1"/>
  <c r="M631" i="2"/>
  <c r="M632" i="2"/>
  <c r="M633" i="2"/>
  <c r="M634" i="2"/>
  <c r="M635" i="2"/>
  <c r="M636" i="2"/>
  <c r="M637" i="2"/>
  <c r="M638" i="2"/>
  <c r="M639" i="2"/>
  <c r="N639" i="2" s="1"/>
  <c r="M640" i="2"/>
  <c r="M641" i="2"/>
  <c r="N641" i="2" s="1"/>
  <c r="M642" i="2"/>
  <c r="N642" i="2" s="1"/>
  <c r="M643" i="2"/>
  <c r="M644" i="2"/>
  <c r="N644" i="2" s="1"/>
  <c r="M645" i="2"/>
  <c r="M646" i="2"/>
  <c r="M647" i="2"/>
  <c r="M648" i="2"/>
  <c r="M649" i="2"/>
  <c r="M650" i="2"/>
  <c r="M651" i="2"/>
  <c r="N651" i="2" s="1"/>
  <c r="M652" i="2"/>
  <c r="M653" i="2"/>
  <c r="N653" i="2" s="1"/>
  <c r="M654" i="2"/>
  <c r="M655" i="2"/>
  <c r="M656" i="2"/>
  <c r="M657" i="2"/>
  <c r="M658" i="2"/>
  <c r="M659" i="2"/>
  <c r="M660" i="2"/>
  <c r="M661" i="2"/>
  <c r="M662" i="2"/>
  <c r="M663" i="2"/>
  <c r="N663" i="2" s="1"/>
  <c r="M664" i="2"/>
  <c r="M665" i="2"/>
  <c r="N665" i="2" s="1"/>
  <c r="M666" i="2"/>
  <c r="M667" i="2"/>
  <c r="M668" i="2"/>
  <c r="M669" i="2"/>
  <c r="M670" i="2"/>
  <c r="M671" i="2"/>
  <c r="M672" i="2"/>
  <c r="M673" i="2"/>
  <c r="M674" i="2"/>
  <c r="M675" i="2"/>
  <c r="N675" i="2" s="1"/>
  <c r="M676" i="2"/>
  <c r="M677" i="2"/>
  <c r="N677" i="2" s="1"/>
  <c r="M678" i="2"/>
  <c r="M679" i="2"/>
  <c r="M680" i="2"/>
  <c r="M681" i="2"/>
  <c r="M682" i="2"/>
  <c r="M683" i="2"/>
  <c r="M684" i="2"/>
  <c r="M685" i="2"/>
  <c r="M686" i="2"/>
  <c r="M687" i="2"/>
  <c r="N687" i="2" s="1"/>
  <c r="M688" i="2"/>
  <c r="M689" i="2"/>
  <c r="N689" i="2" s="1"/>
  <c r="M690" i="2"/>
  <c r="N690" i="2" s="1"/>
  <c r="M691" i="2"/>
  <c r="M692" i="2"/>
  <c r="M693" i="2"/>
  <c r="M694" i="2"/>
  <c r="M695" i="2"/>
  <c r="M696" i="2"/>
  <c r="M697" i="2"/>
  <c r="M698" i="2"/>
  <c r="M699" i="2"/>
  <c r="M700" i="2"/>
  <c r="M701" i="2"/>
  <c r="N701" i="2" s="1"/>
  <c r="M702" i="2"/>
  <c r="N702" i="2" s="1"/>
  <c r="M703" i="2"/>
  <c r="M704" i="2"/>
  <c r="M705" i="2"/>
  <c r="M706" i="2"/>
  <c r="M707" i="2"/>
  <c r="M708" i="2"/>
  <c r="M709" i="2"/>
  <c r="M710" i="2"/>
  <c r="M711" i="2"/>
  <c r="N711" i="2" s="1"/>
  <c r="M712" i="2"/>
  <c r="M713" i="2"/>
  <c r="N713" i="2" s="1"/>
  <c r="M714" i="2"/>
  <c r="N714" i="2" s="1"/>
  <c r="M715" i="2"/>
  <c r="M716" i="2"/>
  <c r="M717" i="2"/>
  <c r="M718" i="2"/>
  <c r="M719" i="2"/>
  <c r="M720" i="2"/>
  <c r="M721" i="2"/>
  <c r="M722" i="2"/>
  <c r="M723" i="2"/>
  <c r="N723" i="2" s="1"/>
  <c r="M724" i="2"/>
  <c r="M725" i="2"/>
  <c r="N725" i="2" s="1"/>
  <c r="M726" i="2"/>
  <c r="M727" i="2"/>
  <c r="M728" i="2"/>
  <c r="M729" i="2"/>
  <c r="M730" i="2"/>
  <c r="M731" i="2"/>
  <c r="M732" i="2"/>
  <c r="M733" i="2"/>
  <c r="M734" i="2"/>
  <c r="M735" i="2"/>
  <c r="N735" i="2" s="1"/>
  <c r="M736" i="2"/>
  <c r="M737" i="2"/>
  <c r="N737" i="2" s="1"/>
  <c r="M738" i="2"/>
  <c r="N738" i="2" s="1"/>
  <c r="M739" i="2"/>
  <c r="M740" i="2"/>
  <c r="M741" i="2"/>
  <c r="M742" i="2"/>
  <c r="M743" i="2"/>
  <c r="M744" i="2"/>
  <c r="M745" i="2"/>
  <c r="M746" i="2"/>
  <c r="M747" i="2"/>
  <c r="N747" i="2" s="1"/>
  <c r="M748" i="2"/>
  <c r="M749" i="2"/>
  <c r="N749" i="2" s="1"/>
  <c r="M750" i="2"/>
  <c r="N750" i="2" s="1"/>
  <c r="M751" i="2"/>
  <c r="M752" i="2"/>
  <c r="M753" i="2"/>
  <c r="M754" i="2"/>
  <c r="M755" i="2"/>
  <c r="M756" i="2"/>
  <c r="M757" i="2"/>
  <c r="M758" i="2"/>
  <c r="M759" i="2"/>
  <c r="N759" i="2" s="1"/>
  <c r="M760" i="2"/>
  <c r="M761" i="2"/>
  <c r="N761" i="2" s="1"/>
  <c r="M762" i="2"/>
  <c r="N762" i="2" s="1"/>
  <c r="M763" i="2"/>
  <c r="M764" i="2"/>
  <c r="M765" i="2"/>
  <c r="M766" i="2"/>
  <c r="M767" i="2"/>
  <c r="M768" i="2"/>
  <c r="M769" i="2"/>
  <c r="M770" i="2"/>
  <c r="M771" i="2"/>
  <c r="N771" i="2" s="1"/>
  <c r="M772" i="2"/>
  <c r="M773" i="2"/>
  <c r="N773" i="2" s="1"/>
  <c r="M774" i="2"/>
  <c r="N774" i="2" s="1"/>
  <c r="M775" i="2"/>
  <c r="M776" i="2"/>
  <c r="M777" i="2"/>
  <c r="M778" i="2"/>
  <c r="M779" i="2"/>
  <c r="M780" i="2"/>
  <c r="M781" i="2"/>
  <c r="M782" i="2"/>
  <c r="M783" i="2"/>
  <c r="N783" i="2" s="1"/>
  <c r="M784" i="2"/>
  <c r="M785" i="2"/>
  <c r="N785" i="2" s="1"/>
  <c r="M786" i="2"/>
  <c r="N786" i="2" s="1"/>
  <c r="M787" i="2"/>
  <c r="M788" i="2"/>
  <c r="M789" i="2"/>
  <c r="M790" i="2"/>
  <c r="M791" i="2"/>
  <c r="M792" i="2"/>
  <c r="M793" i="2"/>
  <c r="M794" i="2"/>
  <c r="M795" i="2"/>
  <c r="N795" i="2" s="1"/>
  <c r="M796" i="2"/>
  <c r="M797" i="2"/>
  <c r="N797" i="2" s="1"/>
  <c r="M798" i="2"/>
  <c r="N798" i="2" s="1"/>
  <c r="M799" i="2"/>
  <c r="M800" i="2"/>
  <c r="M801" i="2"/>
  <c r="M802" i="2"/>
  <c r="M803" i="2"/>
  <c r="M804" i="2"/>
  <c r="M805" i="2"/>
  <c r="M806" i="2"/>
  <c r="M807" i="2"/>
  <c r="N807" i="2" s="1"/>
  <c r="M808" i="2"/>
  <c r="M809" i="2"/>
  <c r="N809" i="2" s="1"/>
  <c r="M810" i="2"/>
  <c r="M811" i="2"/>
  <c r="M812" i="2"/>
  <c r="M813" i="2"/>
  <c r="M814" i="2"/>
  <c r="M815" i="2"/>
  <c r="M816" i="2"/>
  <c r="M817" i="2"/>
  <c r="M818" i="2"/>
  <c r="M819" i="2"/>
  <c r="N819" i="2" s="1"/>
  <c r="M820" i="2"/>
  <c r="M821" i="2"/>
  <c r="N821" i="2" s="1"/>
  <c r="M822" i="2"/>
  <c r="N822" i="2" s="1"/>
  <c r="M823" i="2"/>
  <c r="M824" i="2"/>
  <c r="M825" i="2"/>
  <c r="M826" i="2"/>
  <c r="M827" i="2"/>
  <c r="M828" i="2"/>
  <c r="M829" i="2"/>
  <c r="M830" i="2"/>
  <c r="M831" i="2"/>
  <c r="M832" i="2"/>
  <c r="M833" i="2"/>
  <c r="M834" i="2"/>
  <c r="N834" i="2" s="1"/>
  <c r="M835" i="2"/>
  <c r="M836" i="2"/>
  <c r="M837" i="2"/>
  <c r="M838" i="2"/>
  <c r="M839" i="2"/>
  <c r="M840" i="2"/>
  <c r="M841" i="2"/>
  <c r="M842" i="2"/>
  <c r="M843" i="2"/>
  <c r="N843" i="2" s="1"/>
  <c r="M844" i="2"/>
  <c r="M845" i="2"/>
  <c r="N845" i="2" s="1"/>
  <c r="M846" i="2"/>
  <c r="M847" i="2"/>
  <c r="M848" i="2"/>
  <c r="M849" i="2"/>
  <c r="M850" i="2"/>
  <c r="M851" i="2"/>
  <c r="M852" i="2"/>
  <c r="M853" i="2"/>
  <c r="M854" i="2"/>
  <c r="M855" i="2"/>
  <c r="N855" i="2" s="1"/>
  <c r="M856" i="2"/>
  <c r="M857" i="2"/>
  <c r="M858" i="2"/>
  <c r="M859" i="2"/>
  <c r="M860" i="2"/>
  <c r="M861" i="2"/>
  <c r="M862" i="2"/>
  <c r="M863" i="2"/>
  <c r="M864" i="2"/>
  <c r="M865" i="2"/>
  <c r="M866" i="2"/>
  <c r="M867" i="2"/>
  <c r="N867" i="2" s="1"/>
  <c r="M868" i="2"/>
  <c r="M869" i="2"/>
  <c r="N869" i="2" s="1"/>
  <c r="M870" i="2"/>
  <c r="M871" i="2"/>
  <c r="M872" i="2"/>
  <c r="M873" i="2"/>
  <c r="M874" i="2"/>
  <c r="M875" i="2"/>
  <c r="M876" i="2"/>
  <c r="M877" i="2"/>
  <c r="M878" i="2"/>
  <c r="M879" i="2"/>
  <c r="M880" i="2"/>
  <c r="M881" i="2"/>
  <c r="N881" i="2" s="1"/>
  <c r="M882" i="2"/>
  <c r="N882" i="2" s="1"/>
  <c r="M883" i="2"/>
  <c r="M884" i="2"/>
  <c r="M885" i="2"/>
  <c r="M886" i="2"/>
  <c r="M887" i="2"/>
  <c r="M888" i="2"/>
  <c r="M889" i="2"/>
  <c r="M890" i="2"/>
  <c r="M891" i="2"/>
  <c r="N891" i="2" s="1"/>
  <c r="M892" i="2"/>
  <c r="M893" i="2"/>
  <c r="N893" i="2" s="1"/>
  <c r="M894" i="2"/>
  <c r="M895" i="2"/>
  <c r="M896" i="2"/>
  <c r="M897" i="2"/>
  <c r="M898" i="2"/>
  <c r="M899" i="2"/>
  <c r="M900" i="2"/>
  <c r="M901" i="2"/>
  <c r="M902" i="2"/>
  <c r="M903" i="2"/>
  <c r="N903" i="2" s="1"/>
  <c r="M904" i="2"/>
  <c r="M905" i="2"/>
  <c r="N905" i="2" s="1"/>
  <c r="M906" i="2"/>
  <c r="N906" i="2" s="1"/>
  <c r="M907" i="2"/>
  <c r="M908" i="2"/>
  <c r="M909" i="2"/>
  <c r="M910" i="2"/>
  <c r="M911" i="2"/>
  <c r="M912" i="2"/>
  <c r="M913" i="2"/>
  <c r="M914" i="2"/>
  <c r="M915" i="2"/>
  <c r="N915" i="2" s="1"/>
  <c r="M916" i="2"/>
  <c r="M917" i="2"/>
  <c r="N917" i="2" s="1"/>
  <c r="M918" i="2"/>
  <c r="M919" i="2"/>
  <c r="M920" i="2"/>
  <c r="M921" i="2"/>
  <c r="M922" i="2"/>
  <c r="M923" i="2"/>
  <c r="M924" i="2"/>
  <c r="M925" i="2"/>
  <c r="M926" i="2"/>
  <c r="M927" i="2"/>
  <c r="N927" i="2" s="1"/>
  <c r="M928" i="2"/>
  <c r="M929" i="2"/>
  <c r="N929" i="2" s="1"/>
  <c r="M930" i="2"/>
  <c r="N930" i="2" s="1"/>
  <c r="M931" i="2"/>
  <c r="M932" i="2"/>
  <c r="M933" i="2"/>
  <c r="M934" i="2"/>
  <c r="M935" i="2"/>
  <c r="M936" i="2"/>
  <c r="M937" i="2"/>
  <c r="M938" i="2"/>
  <c r="M939" i="2"/>
  <c r="N939" i="2" s="1"/>
  <c r="M940" i="2"/>
  <c r="M941" i="2"/>
  <c r="N941" i="2" s="1"/>
  <c r="M942" i="2"/>
  <c r="N942" i="2" s="1"/>
  <c r="M943" i="2"/>
  <c r="M944" i="2"/>
  <c r="M945" i="2"/>
  <c r="M946" i="2"/>
  <c r="M947" i="2"/>
  <c r="M948" i="2"/>
  <c r="M949" i="2"/>
  <c r="M950" i="2"/>
  <c r="M951" i="2"/>
  <c r="N951" i="2" s="1"/>
  <c r="M952" i="2"/>
  <c r="M953" i="2"/>
  <c r="N953" i="2" s="1"/>
  <c r="M954" i="2"/>
  <c r="M955" i="2"/>
  <c r="M956" i="2"/>
  <c r="M957" i="2"/>
  <c r="M958" i="2"/>
  <c r="M959" i="2"/>
  <c r="M960" i="2"/>
  <c r="M961" i="2"/>
  <c r="M962" i="2"/>
  <c r="M963" i="2"/>
  <c r="N963" i="2" s="1"/>
  <c r="M964" i="2"/>
  <c r="M965" i="2"/>
  <c r="N965" i="2" s="1"/>
  <c r="M966" i="2"/>
  <c r="M967" i="2"/>
  <c r="M968" i="2"/>
  <c r="M969" i="2"/>
  <c r="M970" i="2"/>
  <c r="M971" i="2"/>
  <c r="M972" i="2"/>
  <c r="M973" i="2"/>
  <c r="M974" i="2"/>
  <c r="M975" i="2"/>
  <c r="N975" i="2" s="1"/>
  <c r="M976" i="2"/>
  <c r="M977" i="2"/>
  <c r="N977" i="2" s="1"/>
  <c r="M978" i="2"/>
  <c r="N978" i="2" s="1"/>
  <c r="M979" i="2"/>
  <c r="M980" i="2"/>
  <c r="M981" i="2"/>
  <c r="M982" i="2"/>
  <c r="M983" i="2"/>
  <c r="M984" i="2"/>
  <c r="M985" i="2"/>
  <c r="M986" i="2"/>
  <c r="M987" i="2"/>
  <c r="N987" i="2" s="1"/>
  <c r="M988" i="2"/>
  <c r="M989" i="2"/>
  <c r="N989" i="2" s="1"/>
  <c r="M990" i="2"/>
  <c r="N990" i="2" s="1"/>
  <c r="M991" i="2"/>
  <c r="M992" i="2"/>
  <c r="M993" i="2"/>
  <c r="M994" i="2"/>
  <c r="M995" i="2"/>
  <c r="M996" i="2"/>
  <c r="M997" i="2"/>
  <c r="M998" i="2"/>
  <c r="M999" i="2"/>
  <c r="N999" i="2" s="1"/>
  <c r="M1000" i="2"/>
  <c r="M1001" i="2"/>
  <c r="N1001" i="2" s="1"/>
  <c r="M1002" i="2"/>
  <c r="M1003" i="2"/>
  <c r="M1004" i="2"/>
  <c r="M1005" i="2"/>
  <c r="M1006" i="2"/>
  <c r="M1007" i="2"/>
  <c r="M1008" i="2"/>
  <c r="M1009" i="2"/>
  <c r="M1010" i="2"/>
  <c r="M1011" i="2"/>
  <c r="N1011" i="2" s="1"/>
  <c r="M1012" i="2"/>
  <c r="M1013" i="2"/>
  <c r="N1013" i="2" s="1"/>
  <c r="M1014" i="2"/>
  <c r="N1014" i="2" s="1"/>
  <c r="M1015" i="2"/>
  <c r="M1016" i="2"/>
  <c r="N1016" i="2" s="1"/>
  <c r="M1017" i="2"/>
  <c r="M1018" i="2"/>
  <c r="M1019" i="2"/>
  <c r="M1020" i="2"/>
  <c r="M1021" i="2"/>
  <c r="M1022" i="2"/>
  <c r="M1023" i="2"/>
  <c r="M1024" i="2"/>
  <c r="N1024" i="2" s="1"/>
  <c r="M1025" i="2"/>
  <c r="N1025" i="2" s="1"/>
  <c r="M1026" i="2"/>
  <c r="M1027" i="2"/>
  <c r="M1028" i="2"/>
  <c r="M1029" i="2"/>
  <c r="M1030" i="2"/>
  <c r="M1031" i="2"/>
  <c r="M1032" i="2"/>
  <c r="M1033" i="2"/>
  <c r="M1034" i="2"/>
  <c r="M1035" i="2"/>
  <c r="N1035" i="2" s="1"/>
  <c r="M1036" i="2"/>
  <c r="M1037" i="2"/>
  <c r="N1037" i="2" s="1"/>
  <c r="M1038" i="2"/>
  <c r="N1038" i="2" s="1"/>
  <c r="M1039" i="2"/>
  <c r="M1040" i="2"/>
  <c r="M1041" i="2"/>
  <c r="M1042" i="2"/>
  <c r="M1043" i="2"/>
  <c r="M1044" i="2"/>
  <c r="M1045" i="2"/>
  <c r="M1046" i="2"/>
  <c r="M1047" i="2"/>
  <c r="M1048" i="2"/>
  <c r="M1049" i="2"/>
  <c r="N1049" i="2" s="1"/>
  <c r="M1050" i="2"/>
  <c r="M1051" i="2"/>
  <c r="M1052" i="2"/>
  <c r="M1053" i="2"/>
  <c r="M1054" i="2"/>
  <c r="M1055" i="2"/>
  <c r="M1056" i="2"/>
  <c r="M1057" i="2"/>
  <c r="M1058" i="2"/>
  <c r="M1059" i="2"/>
  <c r="N1059" i="2" s="1"/>
  <c r="M1060" i="2"/>
  <c r="M1061" i="2"/>
  <c r="N1061" i="2" s="1"/>
  <c r="M1062" i="2"/>
  <c r="M1063" i="2"/>
  <c r="M1064" i="2"/>
  <c r="M1065" i="2"/>
  <c r="M1066" i="2"/>
  <c r="M1067" i="2"/>
  <c r="M1068" i="2"/>
  <c r="M1069" i="2"/>
  <c r="M1070" i="2"/>
  <c r="M1071" i="2"/>
  <c r="N1071" i="2" s="1"/>
  <c r="M1072" i="2"/>
  <c r="M1073" i="2"/>
  <c r="N1073" i="2" s="1"/>
  <c r="M1074" i="2"/>
  <c r="N1074" i="2" s="1"/>
  <c r="M1075" i="2"/>
  <c r="M1076" i="2"/>
  <c r="M1077" i="2"/>
  <c r="M1078" i="2"/>
  <c r="M1079" i="2"/>
  <c r="M1080" i="2"/>
  <c r="M1081" i="2"/>
  <c r="M1082" i="2"/>
  <c r="M1083" i="2"/>
  <c r="N1083" i="2" s="1"/>
  <c r="M1084" i="2"/>
  <c r="M1085" i="2"/>
  <c r="N1085" i="2" s="1"/>
  <c r="M1086" i="2"/>
  <c r="N1086" i="2" s="1"/>
  <c r="M1087" i="2"/>
  <c r="M1088" i="2"/>
  <c r="M1089" i="2"/>
  <c r="M1090" i="2"/>
  <c r="M1091" i="2"/>
  <c r="M1092" i="2"/>
  <c r="M1093" i="2"/>
  <c r="M1094" i="2"/>
  <c r="M1095" i="2"/>
  <c r="N1095" i="2" s="1"/>
  <c r="M1096" i="2"/>
  <c r="M1097" i="2"/>
  <c r="N1097" i="2" s="1"/>
  <c r="M1098" i="2"/>
  <c r="M1099" i="2"/>
  <c r="M1100" i="2"/>
  <c r="M1101" i="2"/>
  <c r="M1102" i="2"/>
  <c r="M1103" i="2"/>
  <c r="M1104" i="2"/>
  <c r="M1105" i="2"/>
  <c r="M1106" i="2"/>
  <c r="M1107" i="2"/>
  <c r="N1107" i="2" s="1"/>
  <c r="M1108" i="2"/>
  <c r="M1109" i="2"/>
  <c r="N1109" i="2" s="1"/>
  <c r="M1110" i="2"/>
  <c r="M1111" i="2"/>
  <c r="M1112" i="2"/>
  <c r="M1113" i="2"/>
  <c r="M1114" i="2"/>
  <c r="M1115" i="2"/>
  <c r="M1116" i="2"/>
  <c r="M1117" i="2"/>
  <c r="M1118" i="2"/>
  <c r="M1119" i="2"/>
  <c r="N1119" i="2" s="1"/>
  <c r="M1120" i="2"/>
  <c r="M1121" i="2"/>
  <c r="N1121" i="2" s="1"/>
  <c r="M1122" i="2"/>
  <c r="N1122" i="2" s="1"/>
  <c r="M1123" i="2"/>
  <c r="M1124" i="2"/>
  <c r="M1125" i="2"/>
  <c r="M1126" i="2"/>
  <c r="M1127" i="2"/>
  <c r="M1128" i="2"/>
  <c r="M1129" i="2"/>
  <c r="M1130" i="2"/>
  <c r="M1131" i="2"/>
  <c r="N1131" i="2" s="1"/>
  <c r="M1132" i="2"/>
  <c r="M1133" i="2"/>
  <c r="N1133" i="2" s="1"/>
  <c r="M1134" i="2"/>
  <c r="M1135" i="2"/>
  <c r="M1136" i="2"/>
  <c r="N1136" i="2" s="1"/>
  <c r="M1137" i="2"/>
  <c r="M1138" i="2"/>
  <c r="M1139" i="2"/>
  <c r="M1140" i="2"/>
  <c r="M1141" i="2"/>
  <c r="M1142" i="2"/>
  <c r="M1143" i="2"/>
  <c r="N1143" i="2" s="1"/>
  <c r="M1144" i="2"/>
  <c r="M1145" i="2"/>
  <c r="N1145" i="2" s="1"/>
  <c r="M1146" i="2"/>
  <c r="M1147" i="2"/>
  <c r="M1148" i="2"/>
  <c r="M1149" i="2"/>
  <c r="M1150" i="2"/>
  <c r="M1151" i="2"/>
  <c r="M1152" i="2"/>
  <c r="M1153" i="2"/>
  <c r="M1154" i="2"/>
  <c r="M1155" i="2"/>
  <c r="N1155" i="2" s="1"/>
  <c r="M1156" i="2"/>
  <c r="M1157" i="2"/>
  <c r="N1157" i="2" s="1"/>
  <c r="M1158" i="2"/>
  <c r="N1158" i="2" s="1"/>
  <c r="M1159" i="2"/>
  <c r="M1160" i="2"/>
  <c r="M1161" i="2"/>
  <c r="M1162" i="2"/>
  <c r="M1163" i="2"/>
  <c r="M1164" i="2"/>
  <c r="M1165" i="2"/>
  <c r="M1166" i="2"/>
  <c r="M1167" i="2"/>
  <c r="N1167" i="2" s="1"/>
  <c r="M1168" i="2"/>
  <c r="M1169" i="2"/>
  <c r="N1169" i="2" s="1"/>
  <c r="M1170" i="2"/>
  <c r="N1170" i="2" s="1"/>
  <c r="M1171" i="2"/>
  <c r="M1172" i="2"/>
  <c r="M1173" i="2"/>
  <c r="M1174" i="2"/>
  <c r="M1175" i="2"/>
  <c r="M1176" i="2"/>
  <c r="M1177" i="2"/>
  <c r="M1178" i="2"/>
  <c r="M1179" i="2"/>
  <c r="M1180" i="2"/>
  <c r="M1181" i="2"/>
  <c r="N1181" i="2" s="1"/>
  <c r="M1182" i="2"/>
  <c r="N1182" i="2" s="1"/>
  <c r="M1183" i="2"/>
  <c r="M1184" i="2"/>
  <c r="M1185" i="2"/>
  <c r="M1186" i="2"/>
  <c r="M1187" i="2"/>
  <c r="M1188" i="2"/>
  <c r="M1189" i="2"/>
  <c r="M1190" i="2"/>
  <c r="M1191" i="2"/>
  <c r="M1192" i="2"/>
  <c r="M1193" i="2"/>
  <c r="M1194" i="2"/>
  <c r="N1194" i="2" s="1"/>
  <c r="M1195" i="2"/>
  <c r="M1196" i="2"/>
  <c r="M1197" i="2"/>
  <c r="M1198" i="2"/>
  <c r="M1199" i="2"/>
  <c r="M1200" i="2"/>
  <c r="M1201" i="2"/>
  <c r="M1202" i="2"/>
  <c r="M1203" i="2"/>
  <c r="N1203" i="2" s="1"/>
  <c r="M1204" i="2"/>
  <c r="M1205" i="2"/>
  <c r="N1205" i="2" s="1"/>
  <c r="M1206" i="2"/>
  <c r="N1206" i="2" s="1"/>
  <c r="M1207" i="2"/>
  <c r="M1208" i="2"/>
  <c r="M1209" i="2"/>
  <c r="M1210" i="2"/>
  <c r="M1211" i="2"/>
  <c r="M1212" i="2"/>
  <c r="M1213" i="2"/>
  <c r="M1214" i="2"/>
  <c r="M1215" i="2"/>
  <c r="N1215" i="2" s="1"/>
  <c r="M1216" i="2"/>
  <c r="M1217" i="2"/>
  <c r="N1217" i="2" s="1"/>
  <c r="M1218" i="2"/>
  <c r="N1218" i="2" s="1"/>
  <c r="M1219" i="2"/>
  <c r="M1220" i="2"/>
  <c r="M1221" i="2"/>
  <c r="M1222" i="2"/>
  <c r="M1223" i="2"/>
  <c r="M1224" i="2"/>
  <c r="M1225" i="2"/>
  <c r="M1226" i="2"/>
  <c r="M1227" i="2"/>
  <c r="N1227" i="2" s="1"/>
  <c r="M1228" i="2"/>
  <c r="M1229" i="2"/>
  <c r="N1229" i="2" s="1"/>
  <c r="M1230" i="2"/>
  <c r="N1230" i="2" s="1"/>
  <c r="M1231" i="2"/>
  <c r="M1232" i="2"/>
  <c r="M1233" i="2"/>
  <c r="M1234" i="2"/>
  <c r="M1235" i="2"/>
  <c r="M1236" i="2"/>
  <c r="M1237" i="2"/>
  <c r="M1238" i="2"/>
  <c r="M1239" i="2"/>
  <c r="N1239" i="2" s="1"/>
  <c r="M1240" i="2"/>
  <c r="M1241" i="2"/>
  <c r="M1242" i="2"/>
  <c r="N1242" i="2" s="1"/>
  <c r="M1243" i="2"/>
  <c r="M1244" i="2"/>
  <c r="M1245" i="2"/>
  <c r="M1246" i="2"/>
  <c r="M1247" i="2"/>
  <c r="M1248" i="2"/>
  <c r="M1249" i="2"/>
  <c r="M1250" i="2"/>
  <c r="M1251" i="2"/>
  <c r="N1251" i="2" s="1"/>
  <c r="M1252" i="2"/>
  <c r="M1253" i="2"/>
  <c r="N1253" i="2" s="1"/>
  <c r="M1254" i="2"/>
  <c r="N1254" i="2" s="1"/>
  <c r="M1255" i="2"/>
  <c r="M1256" i="2"/>
  <c r="M1257" i="2"/>
  <c r="M1258" i="2"/>
  <c r="M1259" i="2"/>
  <c r="M1260" i="2"/>
  <c r="M1261" i="2"/>
  <c r="M1262" i="2"/>
  <c r="M1263" i="2"/>
  <c r="N1263" i="2" s="1"/>
  <c r="M1264" i="2"/>
  <c r="M1265" i="2"/>
  <c r="N1265" i="2" s="1"/>
  <c r="M1266" i="2"/>
  <c r="N1266" i="2" s="1"/>
  <c r="M1267" i="2"/>
  <c r="M1268" i="2"/>
  <c r="M1269" i="2"/>
  <c r="M1270" i="2"/>
  <c r="M1271" i="2"/>
  <c r="M1272" i="2"/>
  <c r="M1273" i="2"/>
  <c r="M1274" i="2"/>
  <c r="M1275" i="2"/>
  <c r="N1275" i="2" s="1"/>
  <c r="M1276" i="2"/>
  <c r="M1277" i="2"/>
  <c r="N1277" i="2" s="1"/>
  <c r="M1278" i="2"/>
  <c r="M1279" i="2"/>
  <c r="M1280" i="2"/>
  <c r="M1281" i="2"/>
  <c r="M1282" i="2"/>
  <c r="M1283" i="2"/>
  <c r="M1284" i="2"/>
  <c r="M1285" i="2"/>
  <c r="M1286" i="2"/>
  <c r="M1287" i="2"/>
  <c r="M1288" i="2"/>
  <c r="N1288" i="2" s="1"/>
  <c r="M1289" i="2"/>
  <c r="N1289" i="2" s="1"/>
  <c r="M1290" i="2"/>
  <c r="M1291" i="2"/>
  <c r="M1292" i="2"/>
  <c r="M1293" i="2"/>
  <c r="M1294" i="2"/>
  <c r="M1295" i="2"/>
  <c r="M1296" i="2"/>
  <c r="M1297" i="2"/>
  <c r="M1298" i="2"/>
  <c r="M1299" i="2"/>
  <c r="N1299" i="2" s="1"/>
  <c r="M1300" i="2"/>
  <c r="M1301" i="2"/>
  <c r="N1301" i="2" s="1"/>
  <c r="M1302" i="2"/>
  <c r="N1302" i="2" s="1"/>
  <c r="M1303" i="2"/>
  <c r="M1304" i="2"/>
  <c r="M1305" i="2"/>
  <c r="M1306" i="2"/>
  <c r="M1307" i="2"/>
  <c r="M1308" i="2"/>
  <c r="M1309" i="2"/>
  <c r="M1310" i="2"/>
  <c r="M1311" i="2"/>
  <c r="N1311" i="2" s="1"/>
  <c r="M1312" i="2"/>
  <c r="M1313" i="2"/>
  <c r="N1313" i="2" s="1"/>
  <c r="M1314" i="2"/>
  <c r="N1314" i="2" s="1"/>
  <c r="M1315" i="2"/>
  <c r="M1316" i="2"/>
  <c r="N1316" i="2" s="1"/>
  <c r="M1317" i="2"/>
  <c r="N1317" i="2" s="1"/>
  <c r="M1318" i="2"/>
  <c r="M1319" i="2"/>
  <c r="M1320" i="2"/>
  <c r="M1321" i="2"/>
  <c r="M1322" i="2"/>
  <c r="M1323" i="2"/>
  <c r="N1323" i="2" s="1"/>
  <c r="M1324" i="2"/>
  <c r="M1325" i="2"/>
  <c r="N1325" i="2" s="1"/>
  <c r="M1326" i="2"/>
  <c r="N1326" i="2" s="1"/>
  <c r="M1327" i="2"/>
  <c r="M1328" i="2"/>
  <c r="M1329" i="2"/>
  <c r="M1330" i="2"/>
  <c r="M1331" i="2"/>
  <c r="M1332" i="2"/>
  <c r="M1333" i="2"/>
  <c r="M1334" i="2"/>
  <c r="M1335" i="2"/>
  <c r="N1335" i="2" s="1"/>
  <c r="M1336" i="2"/>
  <c r="M1337" i="2"/>
  <c r="N1337" i="2" s="1"/>
  <c r="M1338" i="2"/>
  <c r="M1339" i="2"/>
  <c r="M1340" i="2"/>
  <c r="M1341" i="2"/>
  <c r="M1342" i="2"/>
  <c r="M1343" i="2"/>
  <c r="M1344" i="2"/>
  <c r="M1345" i="2"/>
  <c r="M1346" i="2"/>
  <c r="M1347" i="2"/>
  <c r="N1347" i="2" s="1"/>
  <c r="M1348" i="2"/>
  <c r="M1349" i="2"/>
  <c r="N1349" i="2" s="1"/>
  <c r="M1350" i="2"/>
  <c r="N1350" i="2" s="1"/>
  <c r="M1351" i="2"/>
  <c r="M1352" i="2"/>
  <c r="M1353" i="2"/>
  <c r="M1354" i="2"/>
  <c r="M1355" i="2"/>
  <c r="M1356" i="2"/>
  <c r="M1357" i="2"/>
  <c r="M1358" i="2"/>
  <c r="M1359" i="2"/>
  <c r="N1359" i="2" s="1"/>
  <c r="M1360" i="2"/>
  <c r="M1361" i="2"/>
  <c r="N1361" i="2" s="1"/>
  <c r="M1362" i="2"/>
  <c r="N1362" i="2" s="1"/>
  <c r="M1363" i="2"/>
  <c r="M1364" i="2"/>
  <c r="M1365" i="2"/>
  <c r="M1366" i="2"/>
  <c r="M1367" i="2"/>
  <c r="M1368" i="2"/>
  <c r="M1369" i="2"/>
  <c r="M1370" i="2"/>
  <c r="M1371" i="2"/>
  <c r="N1371" i="2" s="1"/>
  <c r="M1372" i="2"/>
  <c r="M1373" i="2"/>
  <c r="N1373" i="2" s="1"/>
  <c r="M1374" i="2"/>
  <c r="N1374" i="2" s="1"/>
  <c r="M1375" i="2"/>
  <c r="M1376" i="2"/>
  <c r="M1377" i="2"/>
  <c r="M1378" i="2"/>
  <c r="M1379" i="2"/>
  <c r="M1380" i="2"/>
  <c r="M1381" i="2"/>
  <c r="M1382" i="2"/>
  <c r="M1383" i="2"/>
  <c r="N1383" i="2" s="1"/>
  <c r="M1384" i="2"/>
  <c r="M1385" i="2"/>
  <c r="N1385" i="2" s="1"/>
  <c r="M1386" i="2"/>
  <c r="N1386" i="2" s="1"/>
  <c r="M1387" i="2"/>
  <c r="M1388" i="2"/>
  <c r="M1389" i="2"/>
  <c r="M1390" i="2"/>
  <c r="M1391" i="2"/>
  <c r="M1392" i="2"/>
  <c r="M1393" i="2"/>
  <c r="M1394" i="2"/>
  <c r="M1395" i="2"/>
  <c r="N1395" i="2" s="1"/>
  <c r="M1396" i="2"/>
  <c r="M1397" i="2"/>
  <c r="N1397" i="2" s="1"/>
  <c r="M1398" i="2"/>
  <c r="N1398" i="2" s="1"/>
  <c r="M1399" i="2"/>
  <c r="M1400" i="2"/>
  <c r="M1401" i="2"/>
  <c r="M1402" i="2"/>
  <c r="M1403" i="2"/>
  <c r="M1404" i="2"/>
  <c r="M1405" i="2"/>
  <c r="M1406" i="2"/>
  <c r="M1407" i="2"/>
  <c r="N1407" i="2" s="1"/>
  <c r="M1408" i="2"/>
  <c r="M1409" i="2"/>
  <c r="N1409" i="2" s="1"/>
  <c r="M1410" i="2"/>
  <c r="M1411" i="2"/>
  <c r="M1412" i="2"/>
  <c r="M1413" i="2"/>
  <c r="M1414" i="2"/>
  <c r="M1415" i="2"/>
  <c r="M1416" i="2"/>
  <c r="M1417" i="2"/>
  <c r="M1418" i="2"/>
  <c r="M1419" i="2"/>
  <c r="N1419" i="2" s="1"/>
  <c r="M1420" i="2"/>
  <c r="M1421" i="2"/>
  <c r="N1421" i="2" s="1"/>
  <c r="M1422" i="2"/>
  <c r="N1422" i="2" s="1"/>
  <c r="M1423" i="2"/>
  <c r="M1424" i="2"/>
  <c r="M1425" i="2"/>
  <c r="M1426" i="2"/>
  <c r="M1427" i="2"/>
  <c r="M1428" i="2"/>
  <c r="M1429" i="2"/>
  <c r="M1430" i="2"/>
  <c r="M1431" i="2"/>
  <c r="N1431" i="2" s="1"/>
  <c r="M1432" i="2"/>
  <c r="M1433" i="2"/>
  <c r="N1433" i="2" s="1"/>
  <c r="M1434" i="2"/>
  <c r="N1434" i="2" s="1"/>
  <c r="M1435" i="2"/>
  <c r="M1436" i="2"/>
  <c r="M1437" i="2"/>
  <c r="M1438" i="2"/>
  <c r="M1439" i="2"/>
  <c r="M1440" i="2"/>
  <c r="M1441" i="2"/>
  <c r="M1442" i="2"/>
  <c r="M1443" i="2"/>
  <c r="N1443" i="2" s="1"/>
  <c r="M1444" i="2"/>
  <c r="M1445" i="2"/>
  <c r="N1445" i="2" s="1"/>
  <c r="M1446" i="2"/>
  <c r="N1446" i="2" s="1"/>
  <c r="M1447" i="2"/>
  <c r="M1448" i="2"/>
  <c r="M1449" i="2"/>
  <c r="M1450" i="2"/>
  <c r="M1451" i="2"/>
  <c r="M1452" i="2"/>
  <c r="M1453" i="2"/>
  <c r="M1454" i="2"/>
  <c r="M1455" i="2"/>
  <c r="N1455" i="2" s="1"/>
  <c r="M1456" i="2"/>
  <c r="M1457" i="2"/>
  <c r="N1457" i="2" s="1"/>
  <c r="M1458" i="2"/>
  <c r="N1458" i="2" s="1"/>
  <c r="M1459" i="2"/>
  <c r="M1460" i="2"/>
  <c r="M1461" i="2"/>
  <c r="M1462" i="2"/>
  <c r="M1463" i="2"/>
  <c r="M1464" i="2"/>
  <c r="M1465" i="2"/>
  <c r="M1466" i="2"/>
  <c r="M1467" i="2"/>
  <c r="N1467" i="2" s="1"/>
  <c r="M1468" i="2"/>
  <c r="N1468" i="2" s="1"/>
  <c r="M1469" i="2"/>
  <c r="N1469" i="2" s="1"/>
  <c r="M1470" i="2"/>
  <c r="M1471" i="2"/>
  <c r="M1472" i="2"/>
  <c r="M1473" i="2"/>
  <c r="M1474" i="2"/>
  <c r="M1475" i="2"/>
  <c r="M1476" i="2"/>
  <c r="M1477" i="2"/>
  <c r="M1478" i="2"/>
  <c r="M1479" i="2"/>
  <c r="N1479" i="2" s="1"/>
  <c r="M1480" i="2"/>
  <c r="M1481" i="2"/>
  <c r="N1481" i="2" s="1"/>
  <c r="M1482" i="2"/>
  <c r="N1482" i="2" s="1"/>
  <c r="M1483" i="2"/>
  <c r="M1484" i="2"/>
  <c r="M1485" i="2"/>
  <c r="M1486" i="2"/>
  <c r="M1487" i="2"/>
  <c r="M1488" i="2"/>
  <c r="M1489" i="2"/>
  <c r="M1490" i="2"/>
  <c r="M1491" i="2"/>
  <c r="N1491" i="2" s="1"/>
  <c r="M1492" i="2"/>
  <c r="M1493" i="2"/>
  <c r="N1493" i="2" s="1"/>
  <c r="M1494" i="2"/>
  <c r="N1494" i="2" s="1"/>
  <c r="M1495" i="2"/>
  <c r="M1496" i="2"/>
  <c r="M1497" i="2"/>
  <c r="M1498" i="2"/>
  <c r="M1499" i="2"/>
  <c r="M1500" i="2"/>
  <c r="M1501" i="2"/>
  <c r="M1502" i="2"/>
  <c r="M1503" i="2"/>
  <c r="N1503" i="2" s="1"/>
  <c r="M1504" i="2"/>
  <c r="N1504" i="2" s="1"/>
  <c r="M1505" i="2"/>
  <c r="M1506" i="2"/>
  <c r="N1506" i="2" s="1"/>
  <c r="M1507" i="2"/>
  <c r="M1508" i="2"/>
  <c r="M1509" i="2"/>
  <c r="M1510" i="2"/>
  <c r="M1511" i="2"/>
  <c r="M1512" i="2"/>
  <c r="M1513" i="2"/>
  <c r="M1514" i="2"/>
  <c r="M1515" i="2"/>
  <c r="N1515" i="2" s="1"/>
  <c r="M1516" i="2"/>
  <c r="M1517" i="2"/>
  <c r="M1518" i="2"/>
  <c r="N1518" i="2" s="1"/>
  <c r="M1519" i="2"/>
  <c r="M1520" i="2"/>
  <c r="M1521" i="2"/>
  <c r="M1522" i="2"/>
  <c r="M1523" i="2"/>
  <c r="M1524" i="2"/>
  <c r="M1525" i="2"/>
  <c r="M1526" i="2"/>
  <c r="M1527" i="2"/>
  <c r="N1527" i="2" s="1"/>
  <c r="M1528" i="2"/>
  <c r="M1529" i="2"/>
  <c r="N1529" i="2" s="1"/>
  <c r="M1530" i="2"/>
  <c r="N1530" i="2" s="1"/>
  <c r="M1531" i="2"/>
  <c r="M1532" i="2"/>
  <c r="M1533" i="2"/>
  <c r="M1534" i="2"/>
  <c r="M1535" i="2"/>
  <c r="M1536" i="2"/>
  <c r="M1537" i="2"/>
  <c r="M1538" i="2"/>
  <c r="M1539" i="2"/>
  <c r="N1539" i="2" s="1"/>
  <c r="M1540" i="2"/>
  <c r="M1541" i="2"/>
  <c r="N1541" i="2" s="1"/>
  <c r="M1542" i="2"/>
  <c r="M1543" i="2"/>
  <c r="M1544" i="2"/>
  <c r="M1545" i="2"/>
  <c r="M1546" i="2"/>
  <c r="M1547" i="2"/>
  <c r="M1548" i="2"/>
  <c r="M1549" i="2"/>
  <c r="M1550" i="2"/>
  <c r="M1551" i="2"/>
  <c r="N1551" i="2" s="1"/>
  <c r="M1552" i="2"/>
  <c r="M1553" i="2"/>
  <c r="N1553" i="2" s="1"/>
  <c r="M1554" i="2"/>
  <c r="N1554" i="2" s="1"/>
  <c r="M1555" i="2"/>
  <c r="M1556" i="2"/>
  <c r="M1557" i="2"/>
  <c r="M1558" i="2"/>
  <c r="M1559" i="2"/>
  <c r="M1560" i="2"/>
  <c r="M1561" i="2"/>
  <c r="M1562" i="2"/>
  <c r="M1563" i="2"/>
  <c r="N1563" i="2" s="1"/>
  <c r="M1564" i="2"/>
  <c r="M1565" i="2"/>
  <c r="N1565" i="2" s="1"/>
  <c r="M1566" i="2"/>
  <c r="N1566" i="2" s="1"/>
  <c r="M1567" i="2"/>
  <c r="M1568" i="2"/>
  <c r="M1569" i="2"/>
  <c r="M1570" i="2"/>
  <c r="M1571" i="2"/>
  <c r="M1572" i="2"/>
  <c r="M1573" i="2"/>
  <c r="M1574" i="2"/>
  <c r="M1575" i="2"/>
  <c r="N1575" i="2" s="1"/>
  <c r="M1576" i="2"/>
  <c r="M1577" i="2"/>
  <c r="N1577" i="2" s="1"/>
  <c r="M1578" i="2"/>
  <c r="M1579" i="2"/>
  <c r="M1580" i="2"/>
  <c r="M1581" i="2"/>
  <c r="M1582" i="2"/>
  <c r="M1583" i="2"/>
  <c r="M1584" i="2"/>
  <c r="M1585" i="2"/>
  <c r="M1586" i="2"/>
  <c r="M1587" i="2"/>
  <c r="N1587" i="2" s="1"/>
  <c r="M1588" i="2"/>
  <c r="M1589" i="2"/>
  <c r="N1589" i="2" s="1"/>
  <c r="M1590" i="2"/>
  <c r="N1590" i="2" s="1"/>
  <c r="M1591" i="2"/>
  <c r="M1592" i="2"/>
  <c r="M1593" i="2"/>
  <c r="M1594" i="2"/>
  <c r="M1595" i="2"/>
  <c r="M1596" i="2"/>
  <c r="M1597" i="2"/>
  <c r="M1598" i="2"/>
  <c r="M1599" i="2"/>
  <c r="N1599" i="2" s="1"/>
  <c r="M1600" i="2"/>
  <c r="M1601" i="2"/>
  <c r="N1601" i="2" s="1"/>
  <c r="M1602" i="2"/>
  <c r="N1602" i="2" s="1"/>
  <c r="M1603" i="2"/>
  <c r="M1604" i="2"/>
  <c r="M1605" i="2"/>
  <c r="M1606" i="2"/>
  <c r="M1607" i="2"/>
  <c r="M1608" i="2"/>
  <c r="M1609" i="2"/>
  <c r="M1610" i="2"/>
  <c r="M1611" i="2"/>
  <c r="N1611" i="2" s="1"/>
  <c r="M1612" i="2"/>
  <c r="M1613" i="2"/>
  <c r="N1613" i="2" s="1"/>
  <c r="M1614" i="2"/>
  <c r="M1615" i="2"/>
  <c r="M1616" i="2"/>
  <c r="M1617" i="2"/>
  <c r="M1618" i="2"/>
  <c r="M1619" i="2"/>
  <c r="M1620" i="2"/>
  <c r="M1621" i="2"/>
  <c r="M1622" i="2"/>
  <c r="M1623" i="2"/>
  <c r="N1623" i="2" s="1"/>
  <c r="M1624" i="2"/>
  <c r="M1625" i="2"/>
  <c r="N1625" i="2" s="1"/>
  <c r="M1626" i="2"/>
  <c r="M1627" i="2"/>
  <c r="M1628" i="2"/>
  <c r="M1629" i="2"/>
  <c r="M1630" i="2"/>
  <c r="M1631" i="2"/>
  <c r="M1632" i="2"/>
  <c r="M1633" i="2"/>
  <c r="M1634" i="2"/>
  <c r="M1635" i="2"/>
  <c r="N1635" i="2" s="1"/>
  <c r="M1636" i="2"/>
  <c r="M1637" i="2"/>
  <c r="N1637" i="2" s="1"/>
  <c r="M1638" i="2"/>
  <c r="N1638" i="2" s="1"/>
  <c r="M1639" i="2"/>
  <c r="M1640" i="2"/>
  <c r="M1641" i="2"/>
  <c r="M1642" i="2"/>
  <c r="M1643" i="2"/>
  <c r="M1644" i="2"/>
  <c r="M1645" i="2"/>
  <c r="M1646" i="2"/>
  <c r="M1647" i="2"/>
  <c r="N1647" i="2" s="1"/>
  <c r="M1648" i="2"/>
  <c r="M1649" i="2"/>
  <c r="N1649" i="2" s="1"/>
  <c r="M1650" i="2"/>
  <c r="N1650" i="2" s="1"/>
  <c r="M1651" i="2"/>
  <c r="M1652" i="2"/>
  <c r="M1653" i="2"/>
  <c r="M1654" i="2"/>
  <c r="M1655" i="2"/>
  <c r="M1656" i="2"/>
  <c r="M1657" i="2"/>
  <c r="M1658" i="2"/>
  <c r="M1659" i="2"/>
  <c r="N1659" i="2" s="1"/>
  <c r="M1660" i="2"/>
  <c r="M1661" i="2"/>
  <c r="N1661" i="2" s="1"/>
  <c r="M1662" i="2"/>
  <c r="N1662" i="2" s="1"/>
  <c r="M1663" i="2"/>
  <c r="M1664" i="2"/>
  <c r="M1665" i="2"/>
  <c r="M1666" i="2"/>
  <c r="M1667" i="2"/>
  <c r="M1668" i="2"/>
  <c r="M1669" i="2"/>
  <c r="M1670" i="2"/>
  <c r="M1671" i="2"/>
  <c r="N1671" i="2" s="1"/>
  <c r="M1672" i="2"/>
  <c r="M1673" i="2"/>
  <c r="N1673" i="2" s="1"/>
  <c r="M1674" i="2"/>
  <c r="N1674" i="2" s="1"/>
  <c r="M1675" i="2"/>
  <c r="M1676" i="2"/>
  <c r="M1677" i="2"/>
  <c r="M1678" i="2"/>
  <c r="M1679" i="2"/>
  <c r="M1680" i="2"/>
  <c r="M1681" i="2"/>
  <c r="M1682" i="2"/>
  <c r="M1683" i="2"/>
  <c r="N1683" i="2" s="1"/>
  <c r="M1684" i="2"/>
  <c r="M1685" i="2"/>
  <c r="N1685" i="2" s="1"/>
  <c r="M1686" i="2"/>
  <c r="M1687" i="2"/>
  <c r="M1688" i="2"/>
  <c r="M1689" i="2"/>
  <c r="M1690" i="2"/>
  <c r="M1691" i="2"/>
  <c r="M1692" i="2"/>
  <c r="M1693" i="2"/>
  <c r="M1694" i="2"/>
  <c r="M1695" i="2"/>
  <c r="N1695" i="2" s="1"/>
  <c r="M1696" i="2"/>
  <c r="M1697" i="2"/>
  <c r="N1697" i="2" s="1"/>
  <c r="M1698" i="2"/>
  <c r="N1698" i="2" s="1"/>
  <c r="M1699" i="2"/>
  <c r="M1700" i="2"/>
  <c r="M1701" i="2"/>
  <c r="M1702" i="2"/>
  <c r="M1703" i="2"/>
  <c r="M1704" i="2"/>
  <c r="M1705" i="2"/>
  <c r="M1706" i="2"/>
  <c r="M1707" i="2"/>
  <c r="N1707" i="2" s="1"/>
  <c r="M1708" i="2"/>
  <c r="M1709" i="2"/>
  <c r="N1709" i="2" s="1"/>
  <c r="M1710" i="2"/>
  <c r="N1710" i="2" s="1"/>
  <c r="M1711" i="2"/>
  <c r="M1712" i="2"/>
  <c r="M1713" i="2"/>
  <c r="M1714" i="2"/>
  <c r="M1715" i="2"/>
  <c r="M1716" i="2"/>
  <c r="M1717" i="2"/>
  <c r="M1718" i="2"/>
  <c r="M1719" i="2"/>
  <c r="M1720" i="2"/>
  <c r="M1721" i="2"/>
  <c r="N1721" i="2" s="1"/>
  <c r="M1722" i="2"/>
  <c r="M1723" i="2"/>
  <c r="M1724" i="2"/>
  <c r="M1725" i="2"/>
  <c r="M1726" i="2"/>
  <c r="M1727" i="2"/>
  <c r="M1728" i="2"/>
  <c r="M1729" i="2"/>
  <c r="M1730" i="2"/>
  <c r="M1731" i="2"/>
  <c r="N1731" i="2" s="1"/>
  <c r="M1732" i="2"/>
  <c r="M1733" i="2"/>
  <c r="N1733" i="2" s="1"/>
  <c r="M1734" i="2"/>
  <c r="M1735" i="2"/>
  <c r="M1736" i="2"/>
  <c r="M1737" i="2"/>
  <c r="M1738" i="2"/>
  <c r="M1739" i="2"/>
  <c r="M1740" i="2"/>
  <c r="M1741" i="2"/>
  <c r="M1742" i="2"/>
  <c r="M1743" i="2"/>
  <c r="N1743" i="2" s="1"/>
  <c r="M1744" i="2"/>
  <c r="M1745" i="2"/>
  <c r="N1745" i="2" s="1"/>
  <c r="M1746" i="2"/>
  <c r="N1746" i="2" s="1"/>
  <c r="M1747" i="2"/>
  <c r="M1748" i="2"/>
  <c r="M1749" i="2"/>
  <c r="M1750" i="2"/>
  <c r="M1751" i="2"/>
  <c r="M1752" i="2"/>
  <c r="M1753" i="2"/>
  <c r="M1754" i="2"/>
  <c r="M1755" i="2"/>
  <c r="M1756" i="2"/>
  <c r="M1757" i="2"/>
  <c r="M1758" i="2"/>
  <c r="M1759" i="2"/>
  <c r="M1760" i="2"/>
  <c r="M1761" i="2"/>
  <c r="M1762" i="2"/>
  <c r="M1763" i="2"/>
  <c r="M1764" i="2"/>
  <c r="M1765" i="2"/>
  <c r="M1766" i="2"/>
  <c r="M1767" i="2"/>
  <c r="N1767" i="2" s="1"/>
  <c r="M1768" i="2"/>
  <c r="M1769" i="2"/>
  <c r="M1770" i="2"/>
  <c r="M1771" i="2"/>
  <c r="M1772" i="2"/>
  <c r="M1773" i="2"/>
  <c r="M1774" i="2"/>
  <c r="M1775" i="2"/>
  <c r="M1776" i="2"/>
  <c r="M1777" i="2"/>
  <c r="M1778" i="2"/>
  <c r="M1779" i="2"/>
  <c r="N1779" i="2" s="1"/>
  <c r="M1780" i="2"/>
  <c r="M1781" i="2"/>
  <c r="M1782" i="2"/>
  <c r="M1783" i="2"/>
  <c r="M1784" i="2"/>
  <c r="M1785" i="2"/>
  <c r="M1786" i="2"/>
  <c r="M1787" i="2"/>
  <c r="M1788" i="2"/>
  <c r="M1789" i="2"/>
  <c r="M1790" i="2"/>
  <c r="M1791" i="2"/>
  <c r="N1791" i="2" s="1"/>
  <c r="M1792" i="2"/>
  <c r="M1793" i="2"/>
  <c r="M1794" i="2"/>
  <c r="M1795" i="2"/>
  <c r="M1796" i="2"/>
  <c r="M1797" i="2"/>
  <c r="M1798" i="2"/>
  <c r="M1799" i="2"/>
  <c r="M1800" i="2"/>
  <c r="M1801" i="2"/>
  <c r="M1802" i="2"/>
  <c r="M1803" i="2"/>
  <c r="N1803" i="2" s="1"/>
  <c r="M1804" i="2"/>
  <c r="M1805" i="2"/>
  <c r="M1806" i="2"/>
  <c r="M1807" i="2"/>
  <c r="M1808" i="2"/>
  <c r="M1809" i="2"/>
  <c r="M1810" i="2"/>
  <c r="M1811" i="2"/>
  <c r="M1812" i="2"/>
  <c r="M1813" i="2"/>
  <c r="M1814" i="2"/>
  <c r="M1815" i="2"/>
  <c r="N1815" i="2" s="1"/>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N1839" i="2" s="1"/>
  <c r="M1840" i="2"/>
  <c r="M1841" i="2"/>
  <c r="M1842" i="2"/>
  <c r="M1843" i="2"/>
  <c r="M1844" i="2"/>
  <c r="M1845" i="2"/>
  <c r="M1846" i="2"/>
  <c r="M1847" i="2"/>
  <c r="M1848" i="2"/>
  <c r="N1848" i="2" s="1"/>
  <c r="M1849" i="2"/>
  <c r="M1850" i="2"/>
  <c r="M1851" i="2"/>
  <c r="N1851" i="2" s="1"/>
  <c r="M1852" i="2"/>
  <c r="M1853" i="2"/>
  <c r="M1854" i="2"/>
  <c r="M1855" i="2"/>
  <c r="M1856" i="2"/>
  <c r="M1857" i="2"/>
  <c r="M1858" i="2"/>
  <c r="M1859" i="2"/>
  <c r="M1860" i="2"/>
  <c r="M1861" i="2"/>
  <c r="M1862" i="2"/>
  <c r="M1863" i="2"/>
  <c r="N1863" i="2" s="1"/>
  <c r="M1864" i="2"/>
  <c r="M1865" i="2"/>
  <c r="M1866" i="2"/>
  <c r="M1867" i="2"/>
  <c r="M1868" i="2"/>
  <c r="M1869" i="2"/>
  <c r="M1870" i="2"/>
  <c r="M1871" i="2"/>
  <c r="M1872" i="2"/>
  <c r="M1873" i="2"/>
  <c r="M1874" i="2"/>
  <c r="M1875" i="2"/>
  <c r="N1875" i="2" s="1"/>
  <c r="M1876" i="2"/>
  <c r="M1877" i="2"/>
  <c r="M1878" i="2"/>
  <c r="M1879" i="2"/>
  <c r="M1880" i="2"/>
  <c r="M1881" i="2"/>
  <c r="M1882" i="2"/>
  <c r="M1883" i="2"/>
  <c r="M1884" i="2"/>
  <c r="M1885" i="2"/>
  <c r="M1886" i="2"/>
  <c r="M1887" i="2"/>
  <c r="N1887" i="2" s="1"/>
  <c r="M1888" i="2"/>
  <c r="M1889" i="2"/>
  <c r="M1890" i="2"/>
  <c r="M1891" i="2"/>
  <c r="M1892" i="2"/>
  <c r="M1893" i="2"/>
  <c r="M1894" i="2"/>
  <c r="M1895" i="2"/>
  <c r="M1896" i="2"/>
  <c r="M1897" i="2"/>
  <c r="M1898" i="2"/>
  <c r="M1899" i="2"/>
  <c r="N1899" i="2" s="1"/>
  <c r="M1900" i="2"/>
  <c r="M1901" i="2"/>
  <c r="M1902" i="2"/>
  <c r="M1903" i="2"/>
  <c r="M1904" i="2"/>
  <c r="M1905" i="2"/>
  <c r="M1906" i="2"/>
  <c r="M1907" i="2"/>
  <c r="M1908" i="2"/>
  <c r="M1909" i="2"/>
  <c r="M1910" i="2"/>
  <c r="M1911" i="2"/>
  <c r="N1911" i="2" s="1"/>
  <c r="M1912" i="2"/>
  <c r="M1913" i="2"/>
  <c r="M1914" i="2"/>
  <c r="M1915" i="2"/>
  <c r="M1916" i="2"/>
  <c r="M1917" i="2"/>
  <c r="M1918" i="2"/>
  <c r="M1919" i="2"/>
  <c r="M1920" i="2"/>
  <c r="M1921" i="2"/>
  <c r="M1922" i="2"/>
  <c r="M1923" i="2"/>
  <c r="N1923" i="2" s="1"/>
  <c r="M1924" i="2"/>
  <c r="M1925" i="2"/>
  <c r="M1926" i="2"/>
  <c r="M1927" i="2"/>
  <c r="M1928" i="2"/>
  <c r="M1929" i="2"/>
  <c r="M1930" i="2"/>
  <c r="M1931" i="2"/>
  <c r="M1932" i="2"/>
  <c r="M1933" i="2"/>
  <c r="M1934" i="2"/>
  <c r="M1935" i="2"/>
  <c r="N1935" i="2" s="1"/>
  <c r="M1936" i="2"/>
  <c r="M1937" i="2"/>
  <c r="M1938" i="2"/>
  <c r="M1939" i="2"/>
  <c r="M1940" i="2"/>
  <c r="M1941" i="2"/>
  <c r="M1942" i="2"/>
  <c r="M1943" i="2"/>
  <c r="M1944" i="2"/>
  <c r="M1945" i="2"/>
  <c r="M1946" i="2"/>
  <c r="M1947" i="2"/>
  <c r="N1947" i="2" s="1"/>
  <c r="M1948" i="2"/>
  <c r="M1949" i="2"/>
  <c r="M1950" i="2"/>
  <c r="M1951" i="2"/>
  <c r="M1952" i="2"/>
  <c r="M1953" i="2"/>
  <c r="M1954" i="2"/>
  <c r="M1955" i="2"/>
  <c r="M1956" i="2"/>
  <c r="M1957" i="2"/>
  <c r="M1958" i="2"/>
  <c r="M1959" i="2"/>
  <c r="N1959" i="2" s="1"/>
  <c r="M1960" i="2"/>
  <c r="M1961" i="2"/>
  <c r="M1962" i="2"/>
  <c r="M1963" i="2"/>
  <c r="M1964" i="2"/>
  <c r="M1965" i="2"/>
  <c r="M1966" i="2"/>
  <c r="M1967" i="2"/>
  <c r="M1968" i="2"/>
  <c r="M1969" i="2"/>
  <c r="M1970" i="2"/>
  <c r="M1971" i="2"/>
  <c r="N1971" i="2" s="1"/>
  <c r="M1972" i="2"/>
  <c r="M1973" i="2"/>
  <c r="M1974" i="2"/>
  <c r="M1975" i="2"/>
  <c r="M1976" i="2"/>
  <c r="M1977" i="2"/>
  <c r="M1978" i="2"/>
  <c r="M1979" i="2"/>
  <c r="M1980" i="2"/>
  <c r="M1981" i="2"/>
  <c r="M1982" i="2"/>
  <c r="M1983" i="2"/>
  <c r="N1983" i="2" s="1"/>
  <c r="M1984" i="2"/>
  <c r="M1985" i="2"/>
  <c r="M1986" i="2"/>
  <c r="M1987" i="2"/>
  <c r="M1988" i="2"/>
  <c r="M1989" i="2"/>
  <c r="M1990" i="2"/>
  <c r="M1991" i="2"/>
  <c r="M1992" i="2"/>
  <c r="M1993" i="2"/>
  <c r="M1994" i="2"/>
  <c r="M1995" i="2"/>
  <c r="N1995" i="2" s="1"/>
  <c r="M1996" i="2"/>
  <c r="M1997" i="2"/>
  <c r="M1998" i="2"/>
  <c r="M1999" i="2"/>
  <c r="M2000" i="2"/>
  <c r="M2001" i="2"/>
  <c r="M2002" i="2"/>
  <c r="M2003" i="2"/>
  <c r="M2004" i="2"/>
  <c r="M2005" i="2"/>
  <c r="M2006" i="2"/>
  <c r="M2007" i="2"/>
  <c r="M2008" i="2"/>
  <c r="M2009" i="2"/>
  <c r="M2010" i="2"/>
  <c r="M2011" i="2"/>
  <c r="M2012" i="2"/>
  <c r="M2013" i="2"/>
  <c r="M2014" i="2"/>
  <c r="M2015" i="2"/>
  <c r="M2016" i="2"/>
  <c r="N2016" i="2" s="1"/>
  <c r="M2017" i="2"/>
  <c r="M2018" i="2"/>
  <c r="M2019" i="2"/>
  <c r="N2019" i="2" s="1"/>
  <c r="M2020" i="2"/>
  <c r="M2021" i="2"/>
  <c r="M2022" i="2"/>
  <c r="M2023" i="2"/>
  <c r="M2024" i="2"/>
  <c r="M2025" i="2"/>
  <c r="M2026" i="2"/>
  <c r="M2027" i="2"/>
  <c r="M2028" i="2"/>
  <c r="M2029" i="2"/>
  <c r="M2030" i="2"/>
  <c r="M2031" i="2"/>
  <c r="N2031" i="2" s="1"/>
  <c r="M2032" i="2"/>
  <c r="M2033" i="2"/>
  <c r="M2034" i="2"/>
  <c r="M2035" i="2"/>
  <c r="N2035" i="2" s="1"/>
  <c r="M2036" i="2"/>
  <c r="M2037" i="2"/>
  <c r="M2038" i="2"/>
  <c r="M2039" i="2"/>
  <c r="M2040" i="2"/>
  <c r="M2041" i="2"/>
  <c r="M2042" i="2"/>
  <c r="M2043" i="2"/>
  <c r="M2044" i="2"/>
  <c r="M2045" i="2"/>
  <c r="M2046" i="2"/>
  <c r="M2047" i="2"/>
  <c r="N2047" i="2" s="1"/>
  <c r="M2048" i="2"/>
  <c r="N2048" i="2" s="1"/>
  <c r="M2049" i="2"/>
  <c r="M2050" i="2"/>
  <c r="M2051" i="2"/>
  <c r="M2052" i="2"/>
  <c r="M2053" i="2"/>
  <c r="M2054" i="2"/>
  <c r="M2055" i="2"/>
  <c r="N2055" i="2" s="1"/>
  <c r="M2056" i="2"/>
  <c r="M2057" i="2"/>
  <c r="M2058" i="2"/>
  <c r="M2059" i="2"/>
  <c r="M2060" i="2"/>
  <c r="M2061" i="2"/>
  <c r="M2062" i="2"/>
  <c r="M2063" i="2"/>
  <c r="M2064" i="2"/>
  <c r="M2065" i="2"/>
  <c r="M2066" i="2"/>
  <c r="M2067" i="2"/>
  <c r="N2067" i="2" s="1"/>
  <c r="M2068" i="2"/>
  <c r="M2069" i="2"/>
  <c r="M2070" i="2"/>
  <c r="M2071" i="2"/>
  <c r="M2072" i="2"/>
  <c r="M2073" i="2"/>
  <c r="M2074" i="2"/>
  <c r="M2075" i="2"/>
  <c r="M2076" i="2"/>
  <c r="M2077" i="2"/>
  <c r="M2078" i="2"/>
  <c r="M2079" i="2"/>
  <c r="N2079" i="2" s="1"/>
  <c r="M2080" i="2"/>
  <c r="M2081" i="2"/>
  <c r="M2082" i="2"/>
  <c r="M2083" i="2"/>
  <c r="M2084" i="2"/>
  <c r="M2085" i="2"/>
  <c r="M2086" i="2"/>
  <c r="M2087" i="2"/>
  <c r="M2088" i="2"/>
  <c r="M2089" i="2"/>
  <c r="M2090" i="2"/>
  <c r="M2091" i="2"/>
  <c r="N2091" i="2" s="1"/>
  <c r="M2092" i="2"/>
  <c r="M2093" i="2"/>
  <c r="M2094" i="2"/>
  <c r="M2095" i="2"/>
  <c r="M2096" i="2"/>
  <c r="M2097" i="2"/>
  <c r="M2098" i="2"/>
  <c r="M2099" i="2"/>
  <c r="M2100" i="2"/>
  <c r="M2101" i="2"/>
  <c r="M2102" i="2"/>
  <c r="M2103" i="2"/>
  <c r="N2103" i="2" s="1"/>
  <c r="M2104" i="2"/>
  <c r="M2105" i="2"/>
  <c r="M2106" i="2"/>
  <c r="M2107" i="2"/>
  <c r="M2108" i="2"/>
  <c r="M2109" i="2"/>
  <c r="M2110" i="2"/>
  <c r="M2111" i="2"/>
  <c r="M2112" i="2"/>
  <c r="M2113" i="2"/>
  <c r="M2114" i="2"/>
  <c r="M2115" i="2"/>
  <c r="N2115" i="2" s="1"/>
  <c r="M2116" i="2"/>
  <c r="M2117" i="2"/>
  <c r="M2118" i="2"/>
  <c r="M2119" i="2"/>
  <c r="M2120" i="2"/>
  <c r="M2121" i="2"/>
  <c r="M2122" i="2"/>
  <c r="M2123" i="2"/>
  <c r="M2124" i="2"/>
  <c r="N2124" i="2" s="1"/>
  <c r="M2125" i="2"/>
  <c r="M2126" i="2"/>
  <c r="M2127" i="2"/>
  <c r="N2127" i="2" s="1"/>
  <c r="M2128" i="2"/>
  <c r="M2129" i="2"/>
  <c r="M2130" i="2"/>
  <c r="M2131" i="2"/>
  <c r="M2132" i="2"/>
  <c r="M2133" i="2"/>
  <c r="M2134" i="2"/>
  <c r="M2135" i="2"/>
  <c r="M2136" i="2"/>
  <c r="M2137" i="2"/>
  <c r="M2138" i="2"/>
  <c r="M2139" i="2"/>
  <c r="N2139" i="2" s="1"/>
  <c r="M2140" i="2"/>
  <c r="M2141" i="2"/>
  <c r="M2142" i="2"/>
  <c r="M2143" i="2"/>
  <c r="M2144" i="2"/>
  <c r="M2145" i="2"/>
  <c r="M2146" i="2"/>
  <c r="M2147" i="2"/>
  <c r="M2148" i="2"/>
  <c r="M2149" i="2"/>
  <c r="M2150" i="2"/>
  <c r="M2151" i="2"/>
  <c r="N2151" i="2" s="1"/>
  <c r="M2152" i="2"/>
  <c r="M2153" i="2"/>
  <c r="M2154" i="2"/>
  <c r="M2155" i="2"/>
  <c r="M2156" i="2"/>
  <c r="M2157" i="2"/>
  <c r="M2158" i="2"/>
  <c r="M2159" i="2"/>
  <c r="M2160" i="2"/>
  <c r="M2161" i="2"/>
  <c r="M2162" i="2"/>
  <c r="M2163" i="2"/>
  <c r="N2163" i="2" s="1"/>
  <c r="M2164" i="2"/>
  <c r="M2165" i="2"/>
  <c r="M2166" i="2"/>
  <c r="M2167" i="2"/>
  <c r="M2168" i="2"/>
  <c r="M2169" i="2"/>
  <c r="M2170" i="2"/>
  <c r="M2171" i="2"/>
  <c r="M2172" i="2"/>
  <c r="M2173" i="2"/>
  <c r="M2174" i="2"/>
  <c r="M2175" i="2"/>
  <c r="N2175" i="2" s="1"/>
  <c r="M2176" i="2"/>
  <c r="M2177" i="2"/>
  <c r="M2178" i="2"/>
  <c r="M2179" i="2"/>
  <c r="M2180" i="2"/>
  <c r="M2181" i="2"/>
  <c r="M2182" i="2"/>
  <c r="M2183" i="2"/>
  <c r="M2184" i="2"/>
  <c r="M2185" i="2"/>
  <c r="M2186" i="2"/>
  <c r="M2187" i="2"/>
  <c r="N2187" i="2" s="1"/>
  <c r="M2188" i="2"/>
  <c r="M2189" i="2"/>
  <c r="M2190" i="2"/>
  <c r="M2191" i="2"/>
  <c r="M2192" i="2"/>
  <c r="M2193" i="2"/>
  <c r="M2194" i="2"/>
  <c r="M2195" i="2"/>
  <c r="M2196" i="2"/>
  <c r="M2197" i="2"/>
  <c r="M2198" i="2"/>
  <c r="M2199" i="2"/>
  <c r="N2199" i="2" s="1"/>
  <c r="M2200" i="2"/>
  <c r="M2201" i="2"/>
  <c r="M2202" i="2"/>
  <c r="M2203" i="2"/>
  <c r="M2204" i="2"/>
  <c r="M2205" i="2"/>
  <c r="M2206" i="2"/>
  <c r="M2207" i="2"/>
  <c r="M2208" i="2"/>
  <c r="M2209" i="2"/>
  <c r="M2210" i="2"/>
  <c r="M2211" i="2"/>
  <c r="N2211" i="2" s="1"/>
  <c r="M2212" i="2"/>
  <c r="M2213" i="2"/>
  <c r="M2214" i="2"/>
  <c r="M2215" i="2"/>
  <c r="M2216" i="2"/>
  <c r="M2217" i="2"/>
  <c r="M2218" i="2"/>
  <c r="M2219" i="2"/>
  <c r="M2220" i="2"/>
  <c r="M2221" i="2"/>
  <c r="M2222" i="2"/>
  <c r="M2223" i="2"/>
  <c r="N2223" i="2" s="1"/>
  <c r="M2224" i="2"/>
  <c r="M2225" i="2"/>
  <c r="M2226" i="2"/>
  <c r="M2227" i="2"/>
  <c r="M2228" i="2"/>
  <c r="M2229" i="2"/>
  <c r="M2230" i="2"/>
  <c r="M2231" i="2"/>
  <c r="M2232" i="2"/>
  <c r="M2233" i="2"/>
  <c r="M2234" i="2"/>
  <c r="M2235" i="2"/>
  <c r="N2235" i="2" s="1"/>
  <c r="M2236" i="2"/>
  <c r="M2237" i="2"/>
  <c r="M2238" i="2"/>
  <c r="M2239" i="2"/>
  <c r="M2240" i="2"/>
  <c r="M2241" i="2"/>
  <c r="M2242" i="2"/>
  <c r="M2243" i="2"/>
  <c r="M2244" i="2"/>
  <c r="M2245" i="2"/>
  <c r="M2246" i="2"/>
  <c r="M2247" i="2"/>
  <c r="N2247" i="2" s="1"/>
  <c r="M2248" i="2"/>
  <c r="M2249" i="2"/>
  <c r="M2250" i="2"/>
  <c r="M2251" i="2"/>
  <c r="M2252" i="2"/>
  <c r="M2253" i="2"/>
  <c r="M2254" i="2"/>
  <c r="M2255" i="2"/>
  <c r="M2256" i="2"/>
  <c r="M2257" i="2"/>
  <c r="M2258" i="2"/>
  <c r="M2259" i="2"/>
  <c r="N2259" i="2" s="1"/>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N2283" i="2" s="1"/>
  <c r="M2284" i="2"/>
  <c r="M2285" i="2"/>
  <c r="M2286" i="2"/>
  <c r="M2287" i="2"/>
  <c r="M2288" i="2"/>
  <c r="N2288" i="2" s="1"/>
  <c r="M2289" i="2"/>
  <c r="M2290" i="2"/>
  <c r="M2291" i="2"/>
  <c r="M2292" i="2"/>
  <c r="M2293" i="2"/>
  <c r="M2294" i="2"/>
  <c r="M2295" i="2"/>
  <c r="M2296" i="2"/>
  <c r="M2297" i="2"/>
  <c r="M2298" i="2"/>
  <c r="M2299" i="2"/>
  <c r="M2300" i="2"/>
  <c r="M2301" i="2"/>
  <c r="M2302" i="2"/>
  <c r="M2303" i="2"/>
  <c r="M2304" i="2"/>
  <c r="M2305" i="2"/>
  <c r="M2306" i="2"/>
  <c r="M2307" i="2"/>
  <c r="N2307" i="2" s="1"/>
  <c r="M2308" i="2"/>
  <c r="M2309" i="2"/>
  <c r="M2310" i="2"/>
  <c r="M2311" i="2"/>
  <c r="M2312" i="2"/>
  <c r="M2313" i="2"/>
  <c r="M2314" i="2"/>
  <c r="M2315" i="2"/>
  <c r="M2316" i="2"/>
  <c r="M2317" i="2"/>
  <c r="M2318" i="2"/>
  <c r="M2319" i="2"/>
  <c r="N2319" i="2" s="1"/>
  <c r="M2320" i="2"/>
  <c r="M2321" i="2"/>
  <c r="M2322" i="2"/>
  <c r="M2323" i="2"/>
  <c r="M2324" i="2"/>
  <c r="M2325" i="2"/>
  <c r="M2326" i="2"/>
  <c r="M2327" i="2"/>
  <c r="M2328" i="2"/>
  <c r="M2329" i="2"/>
  <c r="M2330" i="2"/>
  <c r="M2331" i="2"/>
  <c r="N2331" i="2" s="1"/>
  <c r="M2332" i="2"/>
  <c r="M2333" i="2"/>
  <c r="M2334" i="2"/>
  <c r="M2335" i="2"/>
  <c r="M2336" i="2"/>
  <c r="M2337" i="2"/>
  <c r="M2338" i="2"/>
  <c r="M2339" i="2"/>
  <c r="M2340" i="2"/>
  <c r="M2341" i="2"/>
  <c r="M2342" i="2"/>
  <c r="M2343" i="2"/>
  <c r="N2343" i="2" s="1"/>
  <c r="M2344" i="2"/>
  <c r="M2345" i="2"/>
  <c r="M2346" i="2"/>
  <c r="M2347" i="2"/>
  <c r="M2348" i="2"/>
  <c r="M2349" i="2"/>
  <c r="M2350" i="2"/>
  <c r="M2351" i="2"/>
  <c r="M2352" i="2"/>
  <c r="M2353" i="2"/>
  <c r="M2354" i="2"/>
  <c r="M2355" i="2"/>
  <c r="N2355" i="2" s="1"/>
  <c r="M2356" i="2"/>
  <c r="M2357" i="2"/>
  <c r="M2358" i="2"/>
  <c r="M2359" i="2"/>
  <c r="M2360" i="2"/>
  <c r="M2361" i="2"/>
  <c r="M2362" i="2"/>
  <c r="M2363" i="2"/>
  <c r="M2364" i="2"/>
  <c r="M2365" i="2"/>
  <c r="M2366" i="2"/>
  <c r="M2367" i="2"/>
  <c r="N2367" i="2" s="1"/>
  <c r="M2368" i="2"/>
  <c r="M2369" i="2"/>
  <c r="M2370" i="2"/>
  <c r="M2371" i="2"/>
  <c r="M2372" i="2"/>
  <c r="M2373" i="2"/>
  <c r="M2374" i="2"/>
  <c r="M2375" i="2"/>
  <c r="M2376" i="2"/>
  <c r="M2377" i="2"/>
  <c r="M2378" i="2"/>
  <c r="M2379" i="2"/>
  <c r="N2379" i="2" s="1"/>
  <c r="M2380" i="2"/>
  <c r="M2381" i="2"/>
  <c r="M2382" i="2"/>
  <c r="M2383" i="2"/>
  <c r="M2384" i="2"/>
  <c r="M2385" i="2"/>
  <c r="M2386" i="2"/>
  <c r="M2387" i="2"/>
  <c r="M2388" i="2"/>
  <c r="M2389" i="2"/>
  <c r="M2390" i="2"/>
  <c r="M2391" i="2"/>
  <c r="N2391" i="2" s="1"/>
  <c r="M2392" i="2"/>
  <c r="M2393" i="2"/>
  <c r="M2394" i="2"/>
  <c r="M2395" i="2"/>
  <c r="N2395" i="2" s="1"/>
  <c r="M2396" i="2"/>
  <c r="M2397" i="2"/>
  <c r="M2398" i="2"/>
  <c r="M2399" i="2"/>
  <c r="M2400" i="2"/>
  <c r="M2401" i="2"/>
  <c r="M2402" i="2"/>
  <c r="M2403" i="2"/>
  <c r="N2403" i="2" s="1"/>
  <c r="M2404" i="2"/>
  <c r="M2405" i="2"/>
  <c r="M2406" i="2"/>
  <c r="M2407" i="2"/>
  <c r="M2408" i="2"/>
  <c r="M2409" i="2"/>
  <c r="M2410" i="2"/>
  <c r="M2411" i="2"/>
  <c r="M2412" i="2"/>
  <c r="M2413" i="2"/>
  <c r="M2414" i="2"/>
  <c r="M2415" i="2"/>
  <c r="N2415" i="2" s="1"/>
  <c r="M2416" i="2"/>
  <c r="M2417" i="2"/>
  <c r="M2418" i="2"/>
  <c r="M2419" i="2"/>
  <c r="M2420" i="2"/>
  <c r="M2421" i="2"/>
  <c r="M2422" i="2"/>
  <c r="M2423" i="2"/>
  <c r="M2424" i="2"/>
  <c r="M2425" i="2"/>
  <c r="M2426" i="2"/>
  <c r="M2427" i="2"/>
  <c r="N2427" i="2" s="1"/>
  <c r="M2428" i="2"/>
  <c r="M2429" i="2"/>
  <c r="M2430" i="2"/>
  <c r="M2431" i="2"/>
  <c r="M2432" i="2"/>
  <c r="M2433" i="2"/>
  <c r="M2434" i="2"/>
  <c r="M2435" i="2"/>
  <c r="M2436" i="2"/>
  <c r="M2437" i="2"/>
  <c r="M2438" i="2"/>
  <c r="M2439" i="2"/>
  <c r="N2439" i="2" s="1"/>
  <c r="M2440" i="2"/>
  <c r="M2441" i="2"/>
  <c r="M2442" i="2"/>
  <c r="M2443" i="2"/>
  <c r="M2444" i="2"/>
  <c r="M2445" i="2"/>
  <c r="M2446" i="2"/>
  <c r="M2447" i="2"/>
  <c r="M2448" i="2"/>
  <c r="M2449" i="2"/>
  <c r="M2450" i="2"/>
  <c r="M2451" i="2"/>
  <c r="N2451" i="2" s="1"/>
  <c r="M2452" i="2"/>
  <c r="M2453" i="2"/>
  <c r="M2454" i="2"/>
  <c r="M2455" i="2"/>
  <c r="M2456" i="2"/>
  <c r="M2457" i="2"/>
  <c r="M2458" i="2"/>
  <c r="M2459" i="2"/>
  <c r="M2460" i="2"/>
  <c r="M2461" i="2"/>
  <c r="M2462" i="2"/>
  <c r="M2463" i="2"/>
  <c r="N2463" i="2" s="1"/>
  <c r="M2464" i="2"/>
  <c r="M2465" i="2"/>
  <c r="M2466" i="2"/>
  <c r="M2467" i="2"/>
  <c r="M2468" i="2"/>
  <c r="M2469" i="2"/>
  <c r="M2470" i="2"/>
  <c r="M2471" i="2"/>
  <c r="M2472" i="2"/>
  <c r="M2473" i="2"/>
  <c r="M2474" i="2"/>
  <c r="M2475" i="2"/>
  <c r="N2475" i="2" s="1"/>
  <c r="M2476" i="2"/>
  <c r="M2477" i="2"/>
  <c r="M2478" i="2"/>
  <c r="M2479" i="2"/>
  <c r="M2480" i="2"/>
  <c r="M2481" i="2"/>
  <c r="M2482" i="2"/>
  <c r="M2483" i="2"/>
  <c r="M2484" i="2"/>
  <c r="M2485" i="2"/>
  <c r="M2486" i="2"/>
  <c r="M2487" i="2"/>
  <c r="N2487" i="2" s="1"/>
  <c r="M2488" i="2"/>
  <c r="M2489" i="2"/>
  <c r="M2490" i="2"/>
  <c r="M2491" i="2"/>
  <c r="M2492" i="2"/>
  <c r="M2493" i="2"/>
  <c r="M2494" i="2"/>
  <c r="M2495" i="2"/>
  <c r="M2496" i="2"/>
  <c r="M2497" i="2"/>
  <c r="M2498" i="2"/>
  <c r="M2499" i="2"/>
  <c r="N2499" i="2" s="1"/>
  <c r="M2500" i="2"/>
  <c r="M2501" i="2"/>
  <c r="M2502" i="2"/>
  <c r="M2503" i="2"/>
  <c r="M2504" i="2"/>
  <c r="M2505" i="2"/>
  <c r="M2506" i="2"/>
  <c r="M2507" i="2"/>
  <c r="M2508" i="2"/>
  <c r="M2509" i="2"/>
  <c r="M2510" i="2"/>
  <c r="M2511" i="2"/>
  <c r="N2511" i="2" s="1"/>
  <c r="M2512" i="2"/>
  <c r="M2513" i="2"/>
  <c r="M2514" i="2"/>
  <c r="M2515" i="2"/>
  <c r="M2516" i="2"/>
  <c r="M2517" i="2"/>
  <c r="M2518" i="2"/>
  <c r="M2519" i="2"/>
  <c r="M2520" i="2"/>
  <c r="M2521" i="2"/>
  <c r="M2522" i="2"/>
  <c r="M2523" i="2"/>
  <c r="N2523" i="2" s="1"/>
  <c r="M2524" i="2"/>
  <c r="M2525" i="2"/>
  <c r="M2526" i="2"/>
  <c r="M2527" i="2"/>
  <c r="M2528" i="2"/>
  <c r="M2529" i="2"/>
  <c r="M2530" i="2"/>
  <c r="M2531" i="2"/>
  <c r="M2532" i="2"/>
  <c r="M2533" i="2"/>
  <c r="M2534" i="2"/>
  <c r="M2535" i="2"/>
  <c r="N2535" i="2" s="1"/>
  <c r="M2536" i="2"/>
  <c r="M2537" i="2"/>
  <c r="M2538" i="2"/>
  <c r="M2539" i="2"/>
  <c r="M2540" i="2"/>
  <c r="M2541" i="2"/>
  <c r="M2542" i="2"/>
  <c r="M2543" i="2"/>
  <c r="M2544" i="2"/>
  <c r="M2545" i="2"/>
  <c r="M2546" i="2"/>
  <c r="M2547" i="2"/>
  <c r="N2547" i="2" s="1"/>
  <c r="M2548" i="2"/>
  <c r="M2549" i="2"/>
  <c r="M2550" i="2"/>
  <c r="M2551" i="2"/>
  <c r="M2552" i="2"/>
  <c r="M2553" i="2"/>
  <c r="M2554" i="2"/>
  <c r="M2555" i="2"/>
  <c r="M2556" i="2"/>
  <c r="M2557" i="2"/>
  <c r="M2558" i="2"/>
  <c r="M2559" i="2"/>
  <c r="N2559" i="2" s="1"/>
  <c r="M2560" i="2"/>
  <c r="M2561" i="2"/>
  <c r="M2562" i="2"/>
  <c r="M2563" i="2"/>
  <c r="M2564" i="2"/>
  <c r="M2565" i="2"/>
  <c r="M2566" i="2"/>
  <c r="M2567" i="2"/>
  <c r="M2568" i="2"/>
  <c r="M2569" i="2"/>
  <c r="M2570" i="2"/>
  <c r="M2571" i="2"/>
  <c r="N2571" i="2" s="1"/>
  <c r="M2572" i="2"/>
  <c r="M2573" i="2"/>
  <c r="M2574" i="2"/>
  <c r="M2575" i="2"/>
  <c r="M2576" i="2"/>
  <c r="M2577" i="2"/>
  <c r="M2578" i="2"/>
  <c r="M2579" i="2"/>
  <c r="M2580" i="2"/>
  <c r="M2581" i="2"/>
  <c r="M2582" i="2"/>
  <c r="M2583" i="2"/>
  <c r="N2583" i="2" s="1"/>
  <c r="M2584" i="2"/>
  <c r="M2585" i="2"/>
  <c r="M2586" i="2"/>
  <c r="M2587" i="2"/>
  <c r="M2588" i="2"/>
  <c r="M2589" i="2"/>
  <c r="M2590" i="2"/>
  <c r="M2591" i="2"/>
  <c r="M2592" i="2"/>
  <c r="M2593" i="2"/>
  <c r="M2594" i="2"/>
  <c r="M2595" i="2"/>
  <c r="N2595" i="2" s="1"/>
  <c r="M2596" i="2"/>
  <c r="M2597" i="2"/>
  <c r="M2598" i="2"/>
  <c r="M2599" i="2"/>
  <c r="M2600" i="2"/>
  <c r="M2601" i="2"/>
  <c r="M2602" i="2"/>
  <c r="M2603" i="2"/>
  <c r="M2604" i="2"/>
  <c r="M2605" i="2"/>
  <c r="M2606" i="2"/>
  <c r="M2607" i="2"/>
  <c r="M2608" i="2"/>
  <c r="N2608" i="2" s="1"/>
  <c r="M2609" i="2"/>
  <c r="M2610" i="2"/>
  <c r="M2611" i="2"/>
  <c r="M2612" i="2"/>
  <c r="M2613" i="2"/>
  <c r="M2614" i="2"/>
  <c r="M2615" i="2"/>
  <c r="M2616" i="2"/>
  <c r="M2617" i="2"/>
  <c r="M2618" i="2"/>
  <c r="M2619" i="2"/>
  <c r="N2619" i="2" s="1"/>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N2643" i="2" s="1"/>
  <c r="M2644" i="2"/>
  <c r="M2645" i="2"/>
  <c r="M2646" i="2"/>
  <c r="M2647" i="2"/>
  <c r="M2648" i="2"/>
  <c r="M2649" i="2"/>
  <c r="M2650" i="2"/>
  <c r="M2651" i="2"/>
  <c r="M2652" i="2"/>
  <c r="M2653" i="2"/>
  <c r="M2654" i="2"/>
  <c r="M2655" i="2"/>
  <c r="N2655" i="2" s="1"/>
  <c r="M2656" i="2"/>
  <c r="M2657" i="2"/>
  <c r="M2658" i="2"/>
  <c r="M2659" i="2"/>
  <c r="M2660" i="2"/>
  <c r="M2661" i="2"/>
  <c r="M2662" i="2"/>
  <c r="M2663" i="2"/>
  <c r="M2664" i="2"/>
  <c r="M2665" i="2"/>
  <c r="M2666" i="2"/>
  <c r="M2667" i="2"/>
  <c r="N2667" i="2" s="1"/>
  <c r="M2668" i="2"/>
  <c r="M2669" i="2"/>
  <c r="M2670" i="2"/>
  <c r="M2671" i="2"/>
  <c r="N2671" i="2" s="1"/>
  <c r="M2672" i="2"/>
  <c r="M2673" i="2"/>
  <c r="M2674" i="2"/>
  <c r="M2675" i="2"/>
  <c r="M2676" i="2"/>
  <c r="M2677" i="2"/>
  <c r="M2678" i="2"/>
  <c r="M2679" i="2"/>
  <c r="N2679" i="2" s="1"/>
  <c r="M2680" i="2"/>
  <c r="M2681" i="2"/>
  <c r="M2682" i="2"/>
  <c r="M2683" i="2"/>
  <c r="M2684" i="2"/>
  <c r="M2685" i="2"/>
  <c r="M2686" i="2"/>
  <c r="M2687" i="2"/>
  <c r="M2688" i="2"/>
  <c r="M2689" i="2"/>
  <c r="M2690" i="2"/>
  <c r="M2691" i="2"/>
  <c r="N2691" i="2" s="1"/>
  <c r="M2692" i="2"/>
  <c r="M2693" i="2"/>
  <c r="M2694" i="2"/>
  <c r="M2695" i="2"/>
  <c r="M2696" i="2"/>
  <c r="M2697" i="2"/>
  <c r="M2698" i="2"/>
  <c r="M2699" i="2"/>
  <c r="M2700" i="2"/>
  <c r="M2701" i="2"/>
  <c r="M2702" i="2"/>
  <c r="M2703" i="2"/>
  <c r="N2703" i="2" s="1"/>
  <c r="M2704" i="2"/>
  <c r="M2705" i="2"/>
  <c r="M2706" i="2"/>
  <c r="M2707" i="2"/>
  <c r="M2708" i="2"/>
  <c r="M2709" i="2"/>
  <c r="M2710" i="2"/>
  <c r="M2711" i="2"/>
  <c r="M2712" i="2"/>
  <c r="M2713" i="2"/>
  <c r="M2714" i="2"/>
  <c r="M2715" i="2"/>
  <c r="N2715" i="2" s="1"/>
  <c r="M2716" i="2"/>
  <c r="M2717" i="2"/>
  <c r="M2718" i="2"/>
  <c r="M2719" i="2"/>
  <c r="M2720" i="2"/>
  <c r="M2721" i="2"/>
  <c r="N2721" i="2" s="1"/>
  <c r="M2722" i="2"/>
  <c r="M2723" i="2"/>
  <c r="M2724" i="2"/>
  <c r="M2725" i="2"/>
  <c r="M2726" i="2"/>
  <c r="M2727" i="2"/>
  <c r="N2727" i="2" s="1"/>
  <c r="M2728" i="2"/>
  <c r="M2729" i="2"/>
  <c r="M2730" i="2"/>
  <c r="M2731" i="2"/>
  <c r="M2732" i="2"/>
  <c r="M2733" i="2"/>
  <c r="M2734" i="2"/>
  <c r="M2735" i="2"/>
  <c r="M2736" i="2"/>
  <c r="N2736" i="2" s="1"/>
  <c r="M2737" i="2"/>
  <c r="M2738" i="2"/>
  <c r="M2739" i="2"/>
  <c r="N2739" i="2" s="1"/>
  <c r="M2740" i="2"/>
  <c r="M2741" i="2"/>
  <c r="M2742" i="2"/>
  <c r="M2743" i="2"/>
  <c r="M2744" i="2"/>
  <c r="M2745" i="2"/>
  <c r="M2746" i="2"/>
  <c r="M2747" i="2"/>
  <c r="M2748" i="2"/>
  <c r="M2749" i="2"/>
  <c r="M2750" i="2"/>
  <c r="M2751" i="2"/>
  <c r="N2751" i="2" s="1"/>
  <c r="M2752" i="2"/>
  <c r="M2753" i="2"/>
  <c r="M2754" i="2"/>
  <c r="M2755" i="2"/>
  <c r="M2756" i="2"/>
  <c r="M2757" i="2"/>
  <c r="M2758" i="2"/>
  <c r="M2759" i="2"/>
  <c r="M2760" i="2"/>
  <c r="M2761" i="2"/>
  <c r="M2762" i="2"/>
  <c r="M2763" i="2"/>
  <c r="N2763" i="2" s="1"/>
  <c r="M2764" i="2"/>
  <c r="M2765" i="2"/>
  <c r="M2766" i="2"/>
  <c r="M2767" i="2"/>
  <c r="N2767" i="2" s="1"/>
  <c r="M2768" i="2"/>
  <c r="M2769" i="2"/>
  <c r="M2770" i="2"/>
  <c r="M2771" i="2"/>
  <c r="M2772" i="2"/>
  <c r="M2773" i="2"/>
  <c r="M2774" i="2"/>
  <c r="M2775" i="2"/>
  <c r="M2776" i="2"/>
  <c r="M2777" i="2"/>
  <c r="M2778" i="2"/>
  <c r="M2779" i="2"/>
  <c r="M2780" i="2"/>
  <c r="M2781" i="2"/>
  <c r="M2782" i="2"/>
  <c r="M2783" i="2"/>
  <c r="M2784" i="2"/>
  <c r="M2785" i="2"/>
  <c r="M2786" i="2"/>
  <c r="M2787" i="2"/>
  <c r="N2787" i="2" s="1"/>
  <c r="M2788" i="2"/>
  <c r="M2789" i="2"/>
  <c r="M2790" i="2"/>
  <c r="M2791" i="2"/>
  <c r="M2792" i="2"/>
  <c r="M2793" i="2"/>
  <c r="M2794" i="2"/>
  <c r="M2795" i="2"/>
  <c r="M2796" i="2"/>
  <c r="M2797" i="2"/>
  <c r="M2798" i="2"/>
  <c r="M2799" i="2"/>
  <c r="N2799" i="2" s="1"/>
  <c r="M2800" i="2"/>
  <c r="M2801" i="2"/>
  <c r="M2802" i="2"/>
  <c r="M2803" i="2"/>
  <c r="M2804" i="2"/>
  <c r="M2805" i="2"/>
  <c r="M2806" i="2"/>
  <c r="M2807" i="2"/>
  <c r="M2808" i="2"/>
  <c r="M2809" i="2"/>
  <c r="M2810" i="2"/>
  <c r="M2811" i="2"/>
  <c r="N2811" i="2" s="1"/>
  <c r="M2812" i="2"/>
  <c r="M2813" i="2"/>
  <c r="M2814" i="2"/>
  <c r="M2815" i="2"/>
  <c r="M2816" i="2"/>
  <c r="M2817" i="2"/>
  <c r="M2818" i="2"/>
  <c r="M2819" i="2"/>
  <c r="M2820" i="2"/>
  <c r="M2821" i="2"/>
  <c r="M2822" i="2"/>
  <c r="M2823" i="2"/>
  <c r="N2823" i="2" s="1"/>
  <c r="M2824" i="2"/>
  <c r="M2825" i="2"/>
  <c r="M2826" i="2"/>
  <c r="M2827" i="2"/>
  <c r="M2828" i="2"/>
  <c r="M2829" i="2"/>
  <c r="M2830" i="2"/>
  <c r="M2831" i="2"/>
  <c r="M2832" i="2"/>
  <c r="N2832" i="2" s="1"/>
  <c r="M2833" i="2"/>
  <c r="M2834" i="2"/>
  <c r="M2835" i="2"/>
  <c r="M2836" i="2"/>
  <c r="M2837" i="2"/>
  <c r="M2838" i="2"/>
  <c r="M2839" i="2"/>
  <c r="M2840" i="2"/>
  <c r="M2841" i="2"/>
  <c r="M2842" i="2"/>
  <c r="M2843" i="2"/>
  <c r="M2844" i="2"/>
  <c r="M2845" i="2"/>
  <c r="M2846" i="2"/>
  <c r="M2847" i="2"/>
  <c r="N2847" i="2" s="1"/>
  <c r="M2848" i="2"/>
  <c r="M2849" i="2"/>
  <c r="M2850" i="2"/>
  <c r="M2851" i="2"/>
  <c r="M2852" i="2"/>
  <c r="M2853" i="2"/>
  <c r="M2854" i="2"/>
  <c r="M2855" i="2"/>
  <c r="M2856" i="2"/>
  <c r="M2857" i="2"/>
  <c r="M2858" i="2"/>
  <c r="M2859" i="2"/>
  <c r="M2860" i="2"/>
  <c r="M2861" i="2"/>
  <c r="M2862" i="2"/>
  <c r="M2863" i="2"/>
  <c r="M2864" i="2"/>
  <c r="M2865" i="2"/>
  <c r="M2866" i="2"/>
  <c r="M2867" i="2"/>
  <c r="M2868" i="2"/>
  <c r="N2868" i="2" s="1"/>
  <c r="M2869" i="2"/>
  <c r="M2870" i="2"/>
  <c r="M2871" i="2"/>
  <c r="N2871" i="2" s="1"/>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N2895" i="2" s="1"/>
  <c r="M2896" i="2"/>
  <c r="M2897" i="2"/>
  <c r="M2898" i="2"/>
  <c r="M2899" i="2"/>
  <c r="M2900" i="2"/>
  <c r="M2901" i="2"/>
  <c r="M2902" i="2"/>
  <c r="M2903" i="2"/>
  <c r="M2904" i="2"/>
  <c r="M2905" i="2"/>
  <c r="M2906" i="2"/>
  <c r="M2907" i="2"/>
  <c r="N2907" i="2" s="1"/>
  <c r="M2908" i="2"/>
  <c r="M2909" i="2"/>
  <c r="M2910" i="2"/>
  <c r="M2911" i="2"/>
  <c r="M2912" i="2"/>
  <c r="M2913" i="2"/>
  <c r="M2914" i="2"/>
  <c r="M2915" i="2"/>
  <c r="M2916" i="2"/>
  <c r="M2917" i="2"/>
  <c r="M2918" i="2"/>
  <c r="M2919" i="2"/>
  <c r="N2919" i="2" s="1"/>
  <c r="M2920" i="2"/>
  <c r="M2921" i="2"/>
  <c r="M2922" i="2"/>
  <c r="M2923" i="2"/>
  <c r="M2924" i="2"/>
  <c r="M2925" i="2"/>
  <c r="M2926" i="2"/>
  <c r="M2927" i="2"/>
  <c r="M2928" i="2"/>
  <c r="N2928" i="2" s="1"/>
  <c r="M2929" i="2"/>
  <c r="M2930" i="2"/>
  <c r="M2931" i="2"/>
  <c r="N2931" i="2" s="1"/>
  <c r="M2932" i="2"/>
  <c r="M2933" i="2"/>
  <c r="M2934" i="2"/>
  <c r="M2935" i="2"/>
  <c r="M2936" i="2"/>
  <c r="M2937" i="2"/>
  <c r="M2938" i="2"/>
  <c r="M2939" i="2"/>
  <c r="M2940" i="2"/>
  <c r="M2941" i="2"/>
  <c r="M2942" i="2"/>
  <c r="M2943" i="2"/>
  <c r="N2943" i="2" s="1"/>
  <c r="M2944" i="2"/>
  <c r="M2945" i="2"/>
  <c r="M2946" i="2"/>
  <c r="M2947" i="2"/>
  <c r="M2948" i="2"/>
  <c r="N2948" i="2" s="1"/>
  <c r="M2949" i="2"/>
  <c r="M2950" i="2"/>
  <c r="M2951" i="2"/>
  <c r="M2952" i="2"/>
  <c r="M2953" i="2"/>
  <c r="M2954" i="2"/>
  <c r="M2955" i="2"/>
  <c r="N2955" i="2" s="1"/>
  <c r="M2956" i="2"/>
  <c r="M2957" i="2"/>
  <c r="M2958" i="2"/>
  <c r="M2959" i="2"/>
  <c r="M2960" i="2"/>
  <c r="N2960" i="2" s="1"/>
  <c r="M2961" i="2"/>
  <c r="M2962" i="2"/>
  <c r="M2963" i="2"/>
  <c r="M2964" i="2"/>
  <c r="N2964" i="2" s="1"/>
  <c r="M2965" i="2"/>
  <c r="M2966" i="2"/>
  <c r="M2967" i="2"/>
  <c r="N2967" i="2" s="1"/>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N2991" i="2" s="1"/>
  <c r="M2992" i="2"/>
  <c r="M2993" i="2"/>
  <c r="M2994" i="2"/>
  <c r="M2995" i="2"/>
  <c r="M2996" i="2"/>
  <c r="M2997" i="2"/>
  <c r="M2998" i="2"/>
  <c r="M2999" i="2"/>
  <c r="M3000" i="2"/>
  <c r="N3000" i="2" s="1"/>
  <c r="M3001" i="2"/>
  <c r="M3002" i="2"/>
  <c r="M3003" i="2"/>
  <c r="N3003" i="2" s="1"/>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N3027" i="2" s="1"/>
  <c r="M3028" i="2"/>
  <c r="M3029" i="2"/>
  <c r="M3030" i="2"/>
  <c r="M3031" i="2"/>
  <c r="M3032" i="2"/>
  <c r="M3033" i="2"/>
  <c r="M3034" i="2"/>
  <c r="M3035" i="2"/>
  <c r="M3036" i="2"/>
  <c r="M3037" i="2"/>
  <c r="M3038" i="2"/>
  <c r="M3039" i="2"/>
  <c r="N3039" i="2" s="1"/>
  <c r="M3040" i="2"/>
  <c r="M3041" i="2"/>
  <c r="M3042" i="2"/>
  <c r="M3043" i="2"/>
  <c r="M3044" i="2"/>
  <c r="M3045" i="2"/>
  <c r="M3046" i="2"/>
  <c r="M3047" i="2"/>
  <c r="M3048" i="2"/>
  <c r="M3049" i="2"/>
  <c r="M3050" i="2"/>
  <c r="M3051" i="2"/>
  <c r="M3052" i="2"/>
  <c r="M3053" i="2"/>
  <c r="M3054" i="2"/>
  <c r="M3055" i="2"/>
  <c r="M3056" i="2"/>
  <c r="M3057" i="2"/>
  <c r="M3058" i="2"/>
  <c r="M3059" i="2"/>
  <c r="M3060" i="2"/>
  <c r="N3060" i="2" s="1"/>
  <c r="M3061" i="2"/>
  <c r="M3062" i="2"/>
  <c r="M3063" i="2"/>
  <c r="M3064" i="2"/>
  <c r="M3065" i="2"/>
  <c r="M3066" i="2"/>
  <c r="M3067" i="2"/>
  <c r="M3068" i="2"/>
  <c r="M3069" i="2"/>
  <c r="M3070" i="2"/>
  <c r="M3071" i="2"/>
  <c r="M3072" i="2"/>
  <c r="M3073" i="2"/>
  <c r="M3074" i="2"/>
  <c r="M3075" i="2"/>
  <c r="M3076" i="2"/>
  <c r="M3077" i="2"/>
  <c r="M3078" i="2"/>
  <c r="M3079" i="2"/>
  <c r="M3080" i="2"/>
  <c r="N3080" i="2" s="1"/>
  <c r="M3081" i="2"/>
  <c r="M3082" i="2"/>
  <c r="M3083" i="2"/>
  <c r="M3084" i="2"/>
  <c r="M3085" i="2"/>
  <c r="M3086" i="2"/>
  <c r="M3087" i="2"/>
  <c r="M3088" i="2"/>
  <c r="M3089" i="2"/>
  <c r="M3090" i="2"/>
  <c r="M3091" i="2"/>
  <c r="N3091" i="2" s="1"/>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N3115" i="2" s="1"/>
  <c r="M3116" i="2"/>
  <c r="M3117" i="2"/>
  <c r="M3118" i="2"/>
  <c r="M3119" i="2"/>
  <c r="M3120" i="2"/>
  <c r="M3121" i="2"/>
  <c r="M3122" i="2"/>
  <c r="M3123" i="2"/>
  <c r="M3124" i="2"/>
  <c r="M3125" i="2"/>
  <c r="M3126" i="2"/>
  <c r="M3127" i="2"/>
  <c r="M3128" i="2"/>
  <c r="M3129" i="2"/>
  <c r="M3130" i="2"/>
  <c r="M3131" i="2"/>
  <c r="M3132" i="2"/>
  <c r="N3132" i="2" s="1"/>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N3184" i="2" s="1"/>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N3247" i="2" s="1"/>
  <c r="M3248" i="2"/>
  <c r="M3249" i="2"/>
  <c r="M3250" i="2"/>
  <c r="M3251" i="2"/>
  <c r="M3252" i="2"/>
  <c r="M3253" i="2"/>
  <c r="M3254" i="2"/>
  <c r="M3255" i="2"/>
  <c r="M3256" i="2"/>
  <c r="M3257" i="2"/>
  <c r="M3258" i="2"/>
  <c r="M3259" i="2"/>
  <c r="M3260" i="2"/>
  <c r="N3260" i="2" s="1"/>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N3321" i="2" s="1"/>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N3357" i="2" s="1"/>
  <c r="M3358" i="2"/>
  <c r="M3359" i="2"/>
  <c r="M3360" i="2"/>
  <c r="M3361" i="2"/>
  <c r="M3362" i="2"/>
  <c r="M3363" i="2"/>
  <c r="M3364" i="2"/>
  <c r="M3365" i="2"/>
  <c r="M3366" i="2"/>
  <c r="M3367" i="2"/>
  <c r="N3367" i="2" s="1"/>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N3468" i="2" s="1"/>
  <c r="M3469" i="2"/>
  <c r="M3470" i="2"/>
  <c r="M3471" i="2"/>
  <c r="M3472" i="2"/>
  <c r="M3473" i="2"/>
  <c r="M3474" i="2"/>
  <c r="M3475" i="2"/>
  <c r="M3476" i="2"/>
  <c r="M3477" i="2"/>
  <c r="M3478" i="2"/>
  <c r="M3479" i="2"/>
  <c r="M3480" i="2"/>
  <c r="M3481" i="2"/>
  <c r="M3482" i="2"/>
  <c r="M3483" i="2"/>
  <c r="M3484" i="2"/>
  <c r="M3485" i="2"/>
  <c r="M3486" i="2"/>
  <c r="M3487" i="2"/>
  <c r="N3487" i="2" s="1"/>
  <c r="M3488" i="2"/>
  <c r="M3489" i="2"/>
  <c r="M3490" i="2"/>
  <c r="M3491" i="2"/>
  <c r="M3492" i="2"/>
  <c r="M3493" i="2"/>
  <c r="M3494" i="2"/>
  <c r="M3495" i="2"/>
  <c r="M3496" i="2"/>
  <c r="M3497" i="2"/>
  <c r="M3498" i="2"/>
  <c r="M3499" i="2"/>
  <c r="N3499" i="2" s="1"/>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N3564" i="2" s="1"/>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N3596" i="2" s="1"/>
  <c r="M3597" i="2"/>
  <c r="N3597" i="2" s="1"/>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N3655" i="2" s="1"/>
  <c r="M3656" i="2"/>
  <c r="N3656" i="2" s="1"/>
  <c r="M3657" i="2"/>
  <c r="M3658" i="2"/>
  <c r="M3659" i="2"/>
  <c r="M3660" i="2"/>
  <c r="M3661" i="2"/>
  <c r="M3662" i="2"/>
  <c r="M3663" i="2"/>
  <c r="M3664" i="2"/>
  <c r="M3665" i="2"/>
  <c r="M3666" i="2"/>
  <c r="M3667" i="2"/>
  <c r="M3668" i="2"/>
  <c r="N3668" i="2" s="1"/>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N3708" i="2" s="1"/>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N3739" i="2" s="1"/>
  <c r="M3740" i="2"/>
  <c r="M3741" i="2"/>
  <c r="N3741" i="2" s="1"/>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N3780" i="2" s="1"/>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N3847" i="2" s="1"/>
  <c r="M3848" i="2"/>
  <c r="N3848" i="2" s="1"/>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N3919" i="2" s="1"/>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N4000" i="2" s="1"/>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N4068" i="2" s="1"/>
  <c r="M4069" i="2"/>
  <c r="M4070" i="2"/>
  <c r="M4071" i="2"/>
  <c r="M4072" i="2"/>
  <c r="M4073" i="2"/>
  <c r="M4074" i="2"/>
  <c r="M4075" i="2"/>
  <c r="M4076" i="2"/>
  <c r="M4077" i="2"/>
  <c r="M4078" i="2"/>
  <c r="M4079" i="2"/>
  <c r="M4080" i="2"/>
  <c r="M4081" i="2"/>
  <c r="M4082" i="2"/>
  <c r="M4083" i="2"/>
  <c r="M4084" i="2"/>
  <c r="M4085" i="2"/>
  <c r="M4086" i="2"/>
  <c r="M4087" i="2"/>
  <c r="N4087" i="2" s="1"/>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N4195" i="2" s="1"/>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N4246" i="2" s="1"/>
  <c r="M4247" i="2"/>
  <c r="M4248" i="2"/>
  <c r="M4249" i="2"/>
  <c r="M4250" i="2"/>
  <c r="M4251" i="2"/>
  <c r="M4252" i="2"/>
  <c r="M4253" i="2"/>
  <c r="M4254" i="2"/>
  <c r="M4255" i="2"/>
  <c r="M4256" i="2"/>
  <c r="M4257" i="2"/>
  <c r="M4258" i="2"/>
  <c r="M4259" i="2"/>
  <c r="M4260" i="2"/>
  <c r="M4261" i="2"/>
  <c r="M4262" i="2"/>
  <c r="M4263" i="2"/>
  <c r="M4264" i="2"/>
  <c r="M4265" i="2"/>
  <c r="M4266" i="2"/>
  <c r="M4267" i="2"/>
  <c r="M4268" i="2"/>
  <c r="N4268" i="2" s="1"/>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N4316" i="2" s="1"/>
  <c r="M4317" i="2"/>
  <c r="N4317" i="2" s="1"/>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N4543" i="2" s="1"/>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N4615" i="2" s="1"/>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N4713" i="2" s="1"/>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N4796" i="2" s="1"/>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N4819" i="2" s="1"/>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N4843" i="2" s="1"/>
  <c r="M4844" i="2"/>
  <c r="N4844" i="2" s="1"/>
  <c r="M4845" i="2"/>
  <c r="N4845" i="2" s="1"/>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N4879" i="2" s="1"/>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N4928" i="2" s="1"/>
  <c r="M4929" i="2"/>
  <c r="N4929" i="2" s="1"/>
  <c r="M4930" i="2"/>
  <c r="M4931" i="2"/>
  <c r="M4932" i="2"/>
  <c r="M4933" i="2"/>
  <c r="M4934" i="2"/>
  <c r="M4935" i="2"/>
  <c r="M4936" i="2"/>
  <c r="M4937" i="2"/>
  <c r="M4938" i="2"/>
  <c r="M4939" i="2"/>
  <c r="M4940" i="2"/>
  <c r="N4940" i="2" s="1"/>
  <c r="M4941" i="2"/>
  <c r="N4941" i="2" s="1"/>
  <c r="M4942" i="2"/>
  <c r="N4942" i="2" s="1"/>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N4988" i="2" s="1"/>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N5072" i="2" s="1"/>
  <c r="M5073" i="2"/>
  <c r="M5074" i="2"/>
  <c r="M5075" i="2"/>
  <c r="M5076" i="2"/>
  <c r="M5077" i="2"/>
  <c r="M5078" i="2"/>
  <c r="M5079" i="2"/>
  <c r="M5080" i="2"/>
  <c r="M5081" i="2"/>
  <c r="M5082" i="2"/>
  <c r="M5083" i="2"/>
  <c r="N5083" i="2" s="1"/>
  <c r="M5084" i="2"/>
  <c r="N5084" i="2" s="1"/>
  <c r="M5085" i="2"/>
  <c r="N5085" i="2" s="1"/>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N5145" i="2" s="1"/>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N5287" i="2" s="1"/>
  <c r="M5288" i="2"/>
  <c r="M5289" i="2"/>
  <c r="M5290" i="2"/>
  <c r="M5291" i="2"/>
  <c r="M5292" i="2"/>
  <c r="M5293" i="2"/>
  <c r="M5294" i="2"/>
  <c r="M5295" i="2"/>
  <c r="M5296" i="2"/>
  <c r="M5297" i="2"/>
  <c r="M5298" i="2"/>
  <c r="M5299" i="2"/>
  <c r="N5299" i="2" s="1"/>
  <c r="M5300" i="2"/>
  <c r="N5300" i="2" s="1"/>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N5347" i="2" s="1"/>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N5503" i="2" s="1"/>
  <c r="M5504" i="2"/>
  <c r="N5504" i="2" s="1"/>
  <c r="M5505" i="2"/>
  <c r="N5505" i="2" s="1"/>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N5647" i="2" s="1"/>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N5748" i="2" s="1"/>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N5805" i="2" s="1"/>
  <c r="M5806" i="2"/>
  <c r="M5807" i="2"/>
  <c r="M5808" i="2"/>
  <c r="M5809" i="2"/>
  <c r="M5810" i="2"/>
  <c r="M5811" i="2"/>
  <c r="M5812" i="2"/>
  <c r="M5813" i="2"/>
  <c r="M5814" i="2"/>
  <c r="M5815" i="2"/>
  <c r="N5815" i="2" s="1"/>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N5876" i="2" s="1"/>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2" i="2"/>
  <c r="N4191" i="2" l="1"/>
  <c r="N5871" i="2"/>
  <c r="N5835" i="2"/>
  <c r="N5811" i="2"/>
  <c r="N5799" i="2"/>
  <c r="N5775" i="2"/>
  <c r="N5739" i="2"/>
  <c r="N5703" i="2"/>
  <c r="N5691" i="2"/>
  <c r="N5643" i="2"/>
  <c r="N5607" i="2"/>
  <c r="N5571" i="2"/>
  <c r="N5559" i="2"/>
  <c r="N5523" i="2"/>
  <c r="N5487" i="2"/>
  <c r="N5475" i="2"/>
  <c r="N5451" i="2"/>
  <c r="N5439" i="2"/>
  <c r="N5427" i="2"/>
  <c r="N5367" i="2"/>
  <c r="N5355" i="2"/>
  <c r="N5343" i="2"/>
  <c r="N5331" i="2"/>
  <c r="N5295" i="2"/>
  <c r="N5235" i="2"/>
  <c r="N5211" i="2"/>
  <c r="N5187" i="2"/>
  <c r="N5151" i="2"/>
  <c r="N5115" i="2"/>
  <c r="N5055" i="2"/>
  <c r="N5043" i="2"/>
  <c r="N5031" i="2"/>
  <c r="N5019" i="2"/>
  <c r="N5007" i="2"/>
  <c r="N4995" i="2"/>
  <c r="N4983" i="2"/>
  <c r="N4971" i="2"/>
  <c r="N4947" i="2"/>
  <c r="N4923" i="2"/>
  <c r="N4827" i="2"/>
  <c r="N4815" i="2"/>
  <c r="N4755" i="2"/>
  <c r="N4731" i="2"/>
  <c r="N4719" i="2"/>
  <c r="N4707" i="2"/>
  <c r="N4695" i="2"/>
  <c r="N4647" i="2"/>
  <c r="N4623" i="2"/>
  <c r="N4611" i="2"/>
  <c r="N4575" i="2"/>
  <c r="N4551" i="2"/>
  <c r="N4515" i="2"/>
  <c r="N4503" i="2"/>
  <c r="N4479" i="2"/>
  <c r="N4431" i="2"/>
  <c r="N4419" i="2"/>
  <c r="N4395" i="2"/>
  <c r="N4347" i="2"/>
  <c r="N4335" i="2"/>
  <c r="N4311" i="2"/>
  <c r="N4287" i="2"/>
  <c r="N4275" i="2"/>
  <c r="N1110" i="2"/>
  <c r="N666" i="2"/>
  <c r="N474" i="2"/>
  <c r="N126" i="2"/>
  <c r="N5381" i="2"/>
  <c r="N5357" i="2"/>
  <c r="N5309" i="2"/>
  <c r="N5297" i="2"/>
  <c r="N5261" i="2"/>
  <c r="N5237" i="2"/>
  <c r="N5129" i="2"/>
  <c r="N4985" i="2"/>
  <c r="N4925" i="2"/>
  <c r="N4901" i="2"/>
  <c r="N4889" i="2"/>
  <c r="N4877" i="2"/>
  <c r="N4829" i="2"/>
  <c r="N4781" i="2"/>
  <c r="N4769" i="2"/>
  <c r="N4673" i="2"/>
  <c r="N4661" i="2"/>
  <c r="N4613" i="2"/>
  <c r="N4589" i="2"/>
  <c r="N4577" i="2"/>
  <c r="N4553" i="2"/>
  <c r="N4505" i="2"/>
  <c r="N4469" i="2"/>
  <c r="N4421" i="2"/>
  <c r="N4385" i="2"/>
  <c r="N4349" i="2"/>
  <c r="N4325" i="2"/>
  <c r="N4301" i="2"/>
  <c r="N4265" i="2"/>
  <c r="N4121" i="2"/>
  <c r="N4073" i="2"/>
  <c r="N4013" i="2"/>
  <c r="N3965" i="2"/>
  <c r="N3953" i="2"/>
  <c r="N3917" i="2"/>
  <c r="N3905" i="2"/>
  <c r="N3893" i="2"/>
  <c r="N3845" i="2"/>
  <c r="N3809" i="2"/>
  <c r="N3725" i="2"/>
  <c r="N3689" i="2"/>
  <c r="N3605" i="2"/>
  <c r="N3557" i="2"/>
  <c r="N3533" i="2"/>
  <c r="N3497" i="2"/>
  <c r="N3485" i="2"/>
  <c r="N3437" i="2"/>
  <c r="N3425" i="2"/>
  <c r="N3317" i="2"/>
  <c r="N3209" i="2"/>
  <c r="N3137" i="2"/>
  <c r="N3017" i="2"/>
  <c r="N3005" i="2"/>
  <c r="N2825" i="2"/>
  <c r="N2801" i="2"/>
  <c r="N2777" i="2"/>
  <c r="N2717" i="2"/>
  <c r="N2645" i="2"/>
  <c r="N2597" i="2"/>
  <c r="N2585" i="2"/>
  <c r="N2549" i="2"/>
  <c r="N2513" i="2"/>
  <c r="N2465" i="2"/>
  <c r="N2453" i="2"/>
  <c r="N2393" i="2"/>
  <c r="N2297" i="2"/>
  <c r="N2237" i="2"/>
  <c r="N2213" i="2"/>
  <c r="N2177" i="2"/>
  <c r="N2153" i="2"/>
  <c r="N2093" i="2"/>
  <c r="N1949" i="2"/>
  <c r="N1925" i="2"/>
  <c r="N1877" i="2"/>
  <c r="N1865" i="2"/>
  <c r="N1805" i="2"/>
  <c r="N1757" i="2"/>
  <c r="N1517" i="2"/>
  <c r="N1505" i="2"/>
  <c r="N1193" i="2"/>
  <c r="N857" i="2"/>
  <c r="N833" i="2"/>
  <c r="N545" i="2"/>
  <c r="N233" i="2"/>
  <c r="N5" i="2"/>
  <c r="N5872" i="2"/>
  <c r="N5800" i="2"/>
  <c r="N5740" i="2"/>
  <c r="N5728" i="2"/>
  <c r="N5680" i="2"/>
  <c r="N5656" i="2"/>
  <c r="N5560" i="2"/>
  <c r="N5536" i="2"/>
  <c r="N5500" i="2"/>
  <c r="N5464" i="2"/>
  <c r="N5452" i="2"/>
  <c r="N5404" i="2"/>
  <c r="N5392" i="2"/>
  <c r="N5356" i="2"/>
  <c r="N5308" i="2"/>
  <c r="N5296" i="2"/>
  <c r="N5260" i="2"/>
  <c r="N5188" i="2"/>
  <c r="N5152" i="2"/>
  <c r="N5128" i="2"/>
  <c r="N5116" i="2"/>
  <c r="N5092" i="2"/>
  <c r="N5080" i="2"/>
  <c r="N5020" i="2"/>
  <c r="N4972" i="2"/>
  <c r="N4900" i="2"/>
  <c r="N4384" i="2"/>
  <c r="N2196" i="2"/>
  <c r="N4179" i="2"/>
  <c r="N4167" i="2"/>
  <c r="N4155" i="2"/>
  <c r="N4143" i="2"/>
  <c r="N4131" i="2"/>
  <c r="N4119" i="2"/>
  <c r="N4107" i="2"/>
  <c r="N4095" i="2"/>
  <c r="N4083" i="2"/>
  <c r="N4059" i="2"/>
  <c r="N4047" i="2"/>
  <c r="N4023" i="2"/>
  <c r="N4011" i="2"/>
  <c r="N3999" i="2"/>
  <c r="N3987" i="2"/>
  <c r="N3975" i="2"/>
  <c r="N3963" i="2"/>
  <c r="N3951" i="2"/>
  <c r="N3939" i="2"/>
  <c r="N3927" i="2"/>
  <c r="N3915" i="2"/>
  <c r="N3903" i="2"/>
  <c r="N3891" i="2"/>
  <c r="N3879" i="2"/>
  <c r="N3867" i="2"/>
  <c r="N3855" i="2"/>
  <c r="N3843" i="2"/>
  <c r="N3831" i="2"/>
  <c r="N3819" i="2"/>
  <c r="N3795" i="2"/>
  <c r="N3783" i="2"/>
  <c r="N3771" i="2"/>
  <c r="N3759" i="2"/>
  <c r="N3747" i="2"/>
  <c r="N3735" i="2"/>
  <c r="N3723" i="2"/>
  <c r="N3711" i="2"/>
  <c r="N3699" i="2"/>
  <c r="N3675" i="2"/>
  <c r="N3663" i="2"/>
  <c r="N3651" i="2"/>
  <c r="N3639" i="2"/>
  <c r="N3627" i="2"/>
  <c r="N3615" i="2"/>
  <c r="N3603" i="2"/>
  <c r="N3591" i="2"/>
  <c r="N3579" i="2"/>
  <c r="N3555" i="2"/>
  <c r="N3531" i="2"/>
  <c r="N3519" i="2"/>
  <c r="N3507" i="2"/>
  <c r="N3495" i="2"/>
  <c r="N3483" i="2"/>
  <c r="N3471" i="2"/>
  <c r="N3459" i="2"/>
  <c r="N3447" i="2"/>
  <c r="N3435" i="2"/>
  <c r="N3411" i="2"/>
  <c r="N3399" i="2"/>
  <c r="N3387" i="2"/>
  <c r="N3363" i="2"/>
  <c r="N3351" i="2"/>
  <c r="N3339" i="2"/>
  <c r="N3327" i="2"/>
  <c r="N3315" i="2"/>
  <c r="N3303" i="2"/>
  <c r="N3291" i="2"/>
  <c r="N3279" i="2"/>
  <c r="N3243" i="2"/>
  <c r="N3231" i="2"/>
  <c r="N3195" i="2"/>
  <c r="N3183" i="2"/>
  <c r="N3171" i="2"/>
  <c r="N3159" i="2"/>
  <c r="N3147" i="2"/>
  <c r="N3135" i="2"/>
  <c r="N3123" i="2"/>
  <c r="N3111" i="2"/>
  <c r="N3099" i="2"/>
  <c r="N3087" i="2"/>
  <c r="N3063" i="2"/>
  <c r="N3051" i="2"/>
  <c r="N4876" i="2"/>
  <c r="N4792" i="2"/>
  <c r="N4780" i="2"/>
  <c r="N4768" i="2"/>
  <c r="N4744" i="2"/>
  <c r="N4732" i="2"/>
  <c r="N4708" i="2"/>
  <c r="N4660" i="2"/>
  <c r="N4648" i="2"/>
  <c r="N4504" i="2"/>
  <c r="N4480" i="2"/>
  <c r="N4324" i="2"/>
  <c r="N4312" i="2"/>
  <c r="N4264" i="2"/>
  <c r="N4252" i="2"/>
  <c r="N4240" i="2"/>
  <c r="N4204" i="2"/>
  <c r="N4096" i="2"/>
  <c r="N4072" i="2"/>
  <c r="N4012" i="2"/>
  <c r="N3952" i="2"/>
  <c r="N3892" i="2"/>
  <c r="N3808" i="2"/>
  <c r="N3784" i="2"/>
  <c r="N3724" i="2"/>
  <c r="N3688" i="2"/>
  <c r="N3664" i="2"/>
  <c r="N3604" i="2"/>
  <c r="N3556" i="2"/>
  <c r="N3544" i="2"/>
  <c r="N3448" i="2"/>
  <c r="N3388" i="2"/>
  <c r="N3376" i="2"/>
  <c r="N3316" i="2"/>
  <c r="N3292" i="2"/>
  <c r="N3220" i="2"/>
  <c r="N3172" i="2"/>
  <c r="N3136" i="2"/>
  <c r="N3124" i="2"/>
  <c r="N3088" i="2"/>
  <c r="N3064" i="2"/>
  <c r="N3004" i="2"/>
  <c r="N2944" i="2"/>
  <c r="N2920" i="2"/>
  <c r="N2884" i="2"/>
  <c r="N2848" i="2"/>
  <c r="N2836" i="2"/>
  <c r="N2800" i="2"/>
  <c r="N2776" i="2"/>
  <c r="N2680" i="2"/>
  <c r="N2596" i="2"/>
  <c r="N2584" i="2"/>
  <c r="N2548" i="2"/>
  <c r="N2536" i="2"/>
  <c r="N2488" i="2"/>
  <c r="N2452" i="2"/>
  <c r="N2440" i="2"/>
  <c r="N2368" i="2"/>
  <c r="N2332" i="2"/>
  <c r="N2224" i="2"/>
  <c r="N2104" i="2"/>
  <c r="N2044" i="2"/>
  <c r="N2008" i="2"/>
  <c r="N1852" i="2"/>
  <c r="N1768" i="2"/>
  <c r="N1756" i="2"/>
  <c r="N1708" i="2"/>
  <c r="N1696" i="2"/>
  <c r="N1672" i="2"/>
  <c r="N1588" i="2"/>
  <c r="N1576" i="2"/>
  <c r="N1396" i="2"/>
  <c r="N1336" i="2"/>
  <c r="N1312" i="2"/>
  <c r="N1240" i="2"/>
  <c r="N1204" i="2"/>
  <c r="N1120" i="2"/>
  <c r="N1084" i="2"/>
  <c r="N964" i="2"/>
  <c r="N940" i="2"/>
  <c r="N928" i="2"/>
  <c r="N868" i="2"/>
  <c r="N760" i="2"/>
  <c r="N664" i="2"/>
  <c r="N604" i="2"/>
  <c r="N3015" i="2"/>
  <c r="N2883" i="2"/>
  <c r="N2859" i="2"/>
  <c r="N2775" i="2"/>
  <c r="N2631" i="2"/>
  <c r="N1704" i="2"/>
  <c r="N1680" i="2"/>
  <c r="N1656" i="2"/>
  <c r="N1416" i="2"/>
  <c r="N900" i="2"/>
  <c r="N456" i="2"/>
  <c r="N276" i="2"/>
  <c r="N60" i="2"/>
  <c r="N3779" i="2"/>
  <c r="N3599" i="2"/>
  <c r="N1943" i="2"/>
  <c r="N455" i="2"/>
  <c r="N431" i="2"/>
  <c r="N407" i="2"/>
  <c r="N275" i="2"/>
  <c r="N263" i="2"/>
  <c r="N95" i="2"/>
  <c r="N11" i="2"/>
  <c r="N5586" i="2"/>
  <c r="N5574" i="2"/>
  <c r="N5562" i="2"/>
  <c r="N5502" i="2"/>
  <c r="N5466" i="2"/>
  <c r="N5442" i="2"/>
  <c r="N5430" i="2"/>
  <c r="N5382" i="2"/>
  <c r="N5358" i="2"/>
  <c r="N5334" i="2"/>
  <c r="N5262" i="2"/>
  <c r="N5250" i="2"/>
  <c r="N5238" i="2"/>
  <c r="N5226" i="2"/>
  <c r="N5202" i="2"/>
  <c r="N5166" i="2"/>
  <c r="N5154" i="2"/>
  <c r="N5118" i="2"/>
  <c r="N5106" i="2"/>
  <c r="N5094" i="2"/>
  <c r="N5058" i="2"/>
  <c r="N5010" i="2"/>
  <c r="N4974" i="2"/>
  <c r="N4962" i="2"/>
  <c r="N4950" i="2"/>
  <c r="N4926" i="2"/>
  <c r="N4890" i="2"/>
  <c r="N4878" i="2"/>
  <c r="N4854" i="2"/>
  <c r="N4842" i="2"/>
  <c r="N4782" i="2"/>
  <c r="N4770" i="2"/>
  <c r="N4746" i="2"/>
  <c r="N4686" i="2"/>
  <c r="N4674" i="2"/>
  <c r="N4650" i="2"/>
  <c r="N4614" i="2"/>
  <c r="N5849" i="2"/>
  <c r="N5837" i="2"/>
  <c r="N5813" i="2"/>
  <c r="N5801" i="2"/>
  <c r="N5777" i="2"/>
  <c r="N5765" i="2"/>
  <c r="N5753" i="2"/>
  <c r="N5717" i="2"/>
  <c r="N5621" i="2"/>
  <c r="N5573" i="2"/>
  <c r="N5561" i="2"/>
  <c r="N5513" i="2"/>
  <c r="N5489" i="2"/>
  <c r="N5477" i="2"/>
  <c r="N5453" i="2"/>
  <c r="N5429" i="2"/>
  <c r="N5417" i="2"/>
  <c r="N5369" i="2"/>
  <c r="N5345" i="2"/>
  <c r="N5333" i="2"/>
  <c r="N5321" i="2"/>
  <c r="N5285" i="2"/>
  <c r="N5273" i="2"/>
  <c r="N5225" i="2"/>
  <c r="N5213" i="2"/>
  <c r="N5201" i="2"/>
  <c r="N5189" i="2"/>
  <c r="N5177" i="2"/>
  <c r="N5165" i="2"/>
  <c r="N5153" i="2"/>
  <c r="N5141" i="2"/>
  <c r="N5105" i="2"/>
  <c r="N5093" i="2"/>
  <c r="N5081" i="2"/>
  <c r="N5069" i="2"/>
  <c r="N5057" i="2"/>
  <c r="N5033" i="2"/>
  <c r="N5021" i="2"/>
  <c r="N5009" i="2"/>
  <c r="N4997" i="2"/>
  <c r="N4961" i="2"/>
  <c r="N4937" i="2"/>
  <c r="N4913" i="2"/>
  <c r="N4865" i="2"/>
  <c r="N4853" i="2"/>
  <c r="N4817" i="2"/>
  <c r="N4805" i="2"/>
  <c r="N4757" i="2"/>
  <c r="N4733" i="2"/>
  <c r="N4721" i="2"/>
  <c r="N4697" i="2"/>
  <c r="N4685" i="2"/>
  <c r="N4637" i="2"/>
  <c r="N4601" i="2"/>
  <c r="N4565" i="2"/>
  <c r="N4529" i="2"/>
  <c r="N4517" i="2"/>
  <c r="N4493" i="2"/>
  <c r="N4481" i="2"/>
  <c r="N4457" i="2"/>
  <c r="N4445" i="2"/>
  <c r="N4397" i="2"/>
  <c r="N4373" i="2"/>
  <c r="N4361" i="2"/>
  <c r="N4337" i="2"/>
  <c r="N4313" i="2"/>
  <c r="N4253" i="2"/>
  <c r="N4241" i="2"/>
  <c r="N4229" i="2"/>
  <c r="N4205" i="2"/>
  <c r="N5896" i="2"/>
  <c r="N5860" i="2"/>
  <c r="N5848" i="2"/>
  <c r="N5836" i="2"/>
  <c r="N5812" i="2"/>
  <c r="N5788" i="2"/>
  <c r="N5776" i="2"/>
  <c r="N5764" i="2"/>
  <c r="N5752" i="2"/>
  <c r="N5716" i="2"/>
  <c r="N5704" i="2"/>
  <c r="N5692" i="2"/>
  <c r="N5668" i="2"/>
  <c r="N5644" i="2"/>
  <c r="N5632" i="2"/>
  <c r="N5620" i="2"/>
  <c r="N5596" i="2"/>
  <c r="N5584" i="2"/>
  <c r="N5572" i="2"/>
  <c r="N5548" i="2"/>
  <c r="N5524" i="2"/>
  <c r="N5488" i="2"/>
  <c r="N5476" i="2"/>
  <c r="N5440" i="2"/>
  <c r="N5428" i="2"/>
  <c r="N5380" i="2"/>
  <c r="N5368" i="2"/>
  <c r="N5344" i="2"/>
  <c r="N5332" i="2"/>
  <c r="N5320" i="2"/>
  <c r="N5284" i="2"/>
  <c r="N5272" i="2"/>
  <c r="N5248" i="2"/>
  <c r="N5236" i="2"/>
  <c r="N5224" i="2"/>
  <c r="N5212" i="2"/>
  <c r="N5200" i="2"/>
  <c r="N5176" i="2"/>
  <c r="N5164" i="2"/>
  <c r="N5140" i="2"/>
  <c r="N5104" i="2"/>
  <c r="N5068" i="2"/>
  <c r="N5056" i="2"/>
  <c r="N5044" i="2"/>
  <c r="N5032" i="2"/>
  <c r="N5008" i="2"/>
  <c r="N4996" i="2"/>
  <c r="N4984" i="2"/>
  <c r="N4960" i="2"/>
  <c r="N4948" i="2"/>
  <c r="N4936" i="2"/>
  <c r="N4924" i="2"/>
  <c r="N4912" i="2"/>
  <c r="N4864" i="2"/>
  <c r="N4852" i="2"/>
  <c r="N4840" i="2"/>
  <c r="N4828" i="2"/>
  <c r="N4804" i="2"/>
  <c r="N4756" i="2"/>
  <c r="N4720" i="2"/>
  <c r="N4696" i="2"/>
  <c r="N4672" i="2"/>
  <c r="N4624" i="2"/>
  <c r="N4600" i="2"/>
  <c r="N4588" i="2"/>
  <c r="N4576" i="2"/>
  <c r="N4564" i="2"/>
  <c r="N4552" i="2"/>
  <c r="N4540" i="2"/>
  <c r="N4528" i="2"/>
  <c r="N4468" i="2"/>
  <c r="N4456" i="2"/>
  <c r="N4444" i="2"/>
  <c r="N4432" i="2"/>
  <c r="N4420" i="2"/>
  <c r="N4408" i="2"/>
  <c r="N4396" i="2"/>
  <c r="N5895" i="2"/>
  <c r="N5883" i="2"/>
  <c r="N5859" i="2"/>
  <c r="N5847" i="2"/>
  <c r="N5823" i="2"/>
  <c r="N5787" i="2"/>
  <c r="N5763" i="2"/>
  <c r="N5751" i="2"/>
  <c r="N5727" i="2"/>
  <c r="N5715" i="2"/>
  <c r="N5679" i="2"/>
  <c r="N5667" i="2"/>
  <c r="N5655" i="2"/>
  <c r="N5631" i="2"/>
  <c r="N5619" i="2"/>
  <c r="N5595" i="2"/>
  <c r="N5583" i="2"/>
  <c r="N5547" i="2"/>
  <c r="N5535" i="2"/>
  <c r="N5511" i="2"/>
  <c r="N5499" i="2"/>
  <c r="N5463" i="2"/>
  <c r="N5415" i="2"/>
  <c r="N5403" i="2"/>
  <c r="N5391" i="2"/>
  <c r="N5379" i="2"/>
  <c r="N5319" i="2"/>
  <c r="N5307" i="2"/>
  <c r="N5283" i="2"/>
  <c r="N5271" i="2"/>
  <c r="N5259" i="2"/>
  <c r="N5247" i="2"/>
  <c r="N5223" i="2"/>
  <c r="N5199" i="2"/>
  <c r="N5175" i="2"/>
  <c r="N5163" i="2"/>
  <c r="N5139" i="2"/>
  <c r="N5127" i="2"/>
  <c r="N5103" i="2"/>
  <c r="N5091" i="2"/>
  <c r="N5079" i="2"/>
  <c r="N5067" i="2"/>
  <c r="N4959" i="2"/>
  <c r="N4935" i="2"/>
  <c r="N4911" i="2"/>
  <c r="N4899" i="2"/>
  <c r="N4887" i="2"/>
  <c r="N4875" i="2"/>
  <c r="N4863" i="2"/>
  <c r="N4851" i="2"/>
  <c r="N4839" i="2"/>
  <c r="N4803" i="2"/>
  <c r="N4791" i="2"/>
  <c r="N4779" i="2"/>
  <c r="N4767" i="2"/>
  <c r="N4743" i="2"/>
  <c r="N4683" i="2"/>
  <c r="N4671" i="2"/>
  <c r="N4659" i="2"/>
  <c r="N4635" i="2"/>
  <c r="N4599" i="2"/>
  <c r="N4587" i="2"/>
  <c r="N4563" i="2"/>
  <c r="N4539" i="2"/>
  <c r="N4527" i="2"/>
  <c r="N4491" i="2"/>
  <c r="N4467" i="2"/>
  <c r="N4455" i="2"/>
  <c r="N4443" i="2"/>
  <c r="N4407" i="2"/>
  <c r="N4383" i="2"/>
  <c r="N4371" i="2"/>
  <c r="N4323" i="2"/>
  <c r="N4299" i="2"/>
  <c r="N4263" i="2"/>
  <c r="N4251" i="2"/>
  <c r="N4215" i="2"/>
  <c r="N5894" i="2"/>
  <c r="N5882" i="2"/>
  <c r="N5870" i="2"/>
  <c r="N5858" i="2"/>
  <c r="N5846" i="2"/>
  <c r="N5834" i="2"/>
  <c r="N5822" i="2"/>
  <c r="N5810" i="2"/>
  <c r="N5798" i="2"/>
  <c r="N5786" i="2"/>
  <c r="N5774" i="2"/>
  <c r="N5762" i="2"/>
  <c r="N5750" i="2"/>
  <c r="N5738" i="2"/>
  <c r="N5726" i="2"/>
  <c r="N4590" i="2"/>
  <c r="N4578" i="2"/>
  <c r="N4566" i="2"/>
  <c r="N4554" i="2"/>
  <c r="N4530" i="2"/>
  <c r="N4494" i="2"/>
  <c r="N4470" i="2"/>
  <c r="N4446" i="2"/>
  <c r="N4434" i="2"/>
  <c r="N4422" i="2"/>
  <c r="N4398" i="2"/>
  <c r="N4386" i="2"/>
  <c r="N4374" i="2"/>
  <c r="N4362" i="2"/>
  <c r="N4278" i="2"/>
  <c r="N4230" i="2"/>
  <c r="N4206" i="2"/>
  <c r="N4194" i="2"/>
  <c r="N4182" i="2"/>
  <c r="N4170" i="2"/>
  <c r="N4146" i="2"/>
  <c r="N4074" i="2"/>
  <c r="N4050" i="2"/>
  <c r="N4038" i="2"/>
  <c r="N4026" i="2"/>
  <c r="N4002" i="2"/>
  <c r="N3978" i="2"/>
  <c r="N3930" i="2"/>
  <c r="N3906" i="2"/>
  <c r="N3882" i="2"/>
  <c r="N3846" i="2"/>
  <c r="N3810" i="2"/>
  <c r="N3798" i="2"/>
  <c r="N3786" i="2"/>
  <c r="N3762" i="2"/>
  <c r="N3750" i="2"/>
  <c r="N3738" i="2"/>
  <c r="N3726" i="2"/>
  <c r="N3714" i="2"/>
  <c r="N3702" i="2"/>
  <c r="N3690" i="2"/>
  <c r="N3678" i="2"/>
  <c r="N3666" i="2"/>
  <c r="N3654" i="2"/>
  <c r="N3642" i="2"/>
  <c r="N3630" i="2"/>
  <c r="N3618" i="2"/>
  <c r="N3594" i="2"/>
  <c r="N3570" i="2"/>
  <c r="N3546" i="2"/>
  <c r="N3534" i="2"/>
  <c r="N3522" i="2"/>
  <c r="N3510" i="2"/>
  <c r="N3486" i="2"/>
  <c r="N3474" i="2"/>
  <c r="N3462" i="2"/>
  <c r="N3450" i="2"/>
  <c r="N3438" i="2"/>
  <c r="N3426" i="2"/>
  <c r="N3414" i="2"/>
  <c r="N3402" i="2"/>
  <c r="N3390" i="2"/>
  <c r="N3378" i="2"/>
  <c r="N3366" i="2"/>
  <c r="N3354" i="2"/>
  <c r="N3342" i="2"/>
  <c r="N3330" i="2"/>
  <c r="N3318" i="2"/>
  <c r="N3306" i="2"/>
  <c r="N3294" i="2"/>
  <c r="N3270" i="2"/>
  <c r="N3258" i="2"/>
  <c r="N3246" i="2"/>
  <c r="N3234" i="2"/>
  <c r="N3222" i="2"/>
  <c r="N3210" i="2"/>
  <c r="N3198" i="2"/>
  <c r="N4181" i="2"/>
  <c r="N4169" i="2"/>
  <c r="N4157" i="2"/>
  <c r="N4145" i="2"/>
  <c r="N4109" i="2"/>
  <c r="N4097" i="2"/>
  <c r="N4085" i="2"/>
  <c r="N4061" i="2"/>
  <c r="N4037" i="2"/>
  <c r="N4001" i="2"/>
  <c r="N3989" i="2"/>
  <c r="N3977" i="2"/>
  <c r="N3941" i="2"/>
  <c r="N3929" i="2"/>
  <c r="N3881" i="2"/>
  <c r="N3857" i="2"/>
  <c r="N3833" i="2"/>
  <c r="N3821" i="2"/>
  <c r="N3797" i="2"/>
  <c r="N3773" i="2"/>
  <c r="N3761" i="2"/>
  <c r="N3713" i="2"/>
  <c r="N3701" i="2"/>
  <c r="N3677" i="2"/>
  <c r="N3665" i="2"/>
  <c r="N3653" i="2"/>
  <c r="N3629" i="2"/>
  <c r="N3617" i="2"/>
  <c r="N3593" i="2"/>
  <c r="N3581" i="2"/>
  <c r="N3569" i="2"/>
  <c r="N3545" i="2"/>
  <c r="N3521" i="2"/>
  <c r="N3509" i="2"/>
  <c r="N3413" i="2"/>
  <c r="N3401" i="2"/>
  <c r="N3389" i="2"/>
  <c r="N3377" i="2"/>
  <c r="N3353" i="2"/>
  <c r="N3341" i="2"/>
  <c r="N3305" i="2"/>
  <c r="N3293" i="2"/>
  <c r="N3269" i="2"/>
  <c r="N3245" i="2"/>
  <c r="N3233" i="2"/>
  <c r="N3221" i="2"/>
  <c r="N3185" i="2"/>
  <c r="N3161" i="2"/>
  <c r="N3149" i="2"/>
  <c r="N3113" i="2"/>
  <c r="N3101" i="2"/>
  <c r="N3077" i="2"/>
  <c r="N3065" i="2"/>
  <c r="N3053" i="2"/>
  <c r="N3041" i="2"/>
  <c r="N2993" i="2"/>
  <c r="N2981" i="2"/>
  <c r="N2957" i="2"/>
  <c r="N2945" i="2"/>
  <c r="N2933" i="2"/>
  <c r="N2909" i="2"/>
  <c r="N2897" i="2"/>
  <c r="N2885" i="2"/>
  <c r="N2873" i="2"/>
  <c r="N2861" i="2"/>
  <c r="N2849" i="2"/>
  <c r="N2813" i="2"/>
  <c r="N2789" i="2"/>
  <c r="N2765" i="2"/>
  <c r="N2753" i="2"/>
  <c r="N2741" i="2"/>
  <c r="N2729" i="2"/>
  <c r="N2705" i="2"/>
  <c r="N2693" i="2"/>
  <c r="N2681" i="2"/>
  <c r="N2669" i="2"/>
  <c r="N2657" i="2"/>
  <c r="N4372" i="2"/>
  <c r="N4360" i="2"/>
  <c r="N4348" i="2"/>
  <c r="N4300" i="2"/>
  <c r="N4288" i="2"/>
  <c r="N4276" i="2"/>
  <c r="N4228" i="2"/>
  <c r="N4216" i="2"/>
  <c r="N4180" i="2"/>
  <c r="N4168" i="2"/>
  <c r="N4156" i="2"/>
  <c r="N4144" i="2"/>
  <c r="N4132" i="2"/>
  <c r="N4120" i="2"/>
  <c r="N4108" i="2"/>
  <c r="N4084" i="2"/>
  <c r="N4060" i="2"/>
  <c r="N4048" i="2"/>
  <c r="N4036" i="2"/>
  <c r="N4024" i="2"/>
  <c r="N3988" i="2"/>
  <c r="N3928" i="2"/>
  <c r="N3904" i="2"/>
  <c r="N3880" i="2"/>
  <c r="N3856" i="2"/>
  <c r="N3832" i="2"/>
  <c r="N3820" i="2"/>
  <c r="N3772" i="2"/>
  <c r="N3760" i="2"/>
  <c r="N3748" i="2"/>
  <c r="N3736" i="2"/>
  <c r="N3712" i="2"/>
  <c r="N3700" i="2"/>
  <c r="N3676" i="2"/>
  <c r="N3640" i="2"/>
  <c r="N3628" i="2"/>
  <c r="N3592" i="2"/>
  <c r="N3580" i="2"/>
  <c r="N3568" i="2"/>
  <c r="N3520" i="2"/>
  <c r="N3508" i="2"/>
  <c r="N3496" i="2"/>
  <c r="N3472" i="2"/>
  <c r="N3460" i="2"/>
  <c r="N3436" i="2"/>
  <c r="N3412" i="2"/>
  <c r="N3400" i="2"/>
  <c r="N3364" i="2"/>
  <c r="N3352" i="2"/>
  <c r="N3340" i="2"/>
  <c r="N3328" i="2"/>
  <c r="N3280" i="2"/>
  <c r="N3268" i="2"/>
  <c r="N3256" i="2"/>
  <c r="N3244" i="2"/>
  <c r="N3196" i="2"/>
  <c r="N3160" i="2"/>
  <c r="N5731" i="2"/>
  <c r="N3186" i="2"/>
  <c r="N3174" i="2"/>
  <c r="N3162" i="2"/>
  <c r="N3150" i="2"/>
  <c r="N3138" i="2"/>
  <c r="N3126" i="2"/>
  <c r="N3114" i="2"/>
  <c r="N3102" i="2"/>
  <c r="N3090" i="2"/>
  <c r="N3066" i="2"/>
  <c r="N3042" i="2"/>
  <c r="N3030" i="2"/>
  <c r="N3018" i="2"/>
  <c r="N3006" i="2"/>
  <c r="N2994" i="2"/>
  <c r="N2982" i="2"/>
  <c r="N2970" i="2"/>
  <c r="N2958" i="2"/>
  <c r="N2934" i="2"/>
  <c r="N2922" i="2"/>
  <c r="N2910" i="2"/>
  <c r="N2898" i="2"/>
  <c r="N2886" i="2"/>
  <c r="N2874" i="2"/>
  <c r="N2862" i="2"/>
  <c r="N2850" i="2"/>
  <c r="N2838" i="2"/>
  <c r="N2826" i="2"/>
  <c r="N2814" i="2"/>
  <c r="N2790" i="2"/>
  <c r="N2778" i="2"/>
  <c r="N2766" i="2"/>
  <c r="N2754" i="2"/>
  <c r="N2742" i="2"/>
  <c r="N2730" i="2"/>
  <c r="N2718" i="2"/>
  <c r="N2706" i="2"/>
  <c r="N2694" i="2"/>
  <c r="N2670" i="2"/>
  <c r="N2658" i="2"/>
  <c r="N2646" i="2"/>
  <c r="N2634" i="2"/>
  <c r="N2622" i="2"/>
  <c r="N2610" i="2"/>
  <c r="N2598" i="2"/>
  <c r="N2586" i="2"/>
  <c r="N2574" i="2"/>
  <c r="N2562" i="2"/>
  <c r="N2550" i="2"/>
  <c r="N2538" i="2"/>
  <c r="N2526" i="2"/>
  <c r="N2514" i="2"/>
  <c r="N2502" i="2"/>
  <c r="N2490" i="2"/>
  <c r="N2478" i="2"/>
  <c r="N2466" i="2"/>
  <c r="N2454" i="2"/>
  <c r="N2430" i="2"/>
  <c r="N2418" i="2"/>
  <c r="N2406" i="2"/>
  <c r="N2394" i="2"/>
  <c r="N2382" i="2"/>
  <c r="N2370" i="2"/>
  <c r="N2358" i="2"/>
  <c r="N2346" i="2"/>
  <c r="N2334" i="2"/>
  <c r="N2322" i="2"/>
  <c r="N2298" i="2"/>
  <c r="N2286" i="2"/>
  <c r="N2262" i="2"/>
  <c r="N2250" i="2"/>
  <c r="N2238" i="2"/>
  <c r="N2214" i="2"/>
  <c r="N2202" i="2"/>
  <c r="N2190" i="2"/>
  <c r="N2178" i="2"/>
  <c r="N2154" i="2"/>
  <c r="N2142" i="2"/>
  <c r="N2118" i="2"/>
  <c r="N2082" i="2"/>
  <c r="N2070" i="2"/>
  <c r="N2034" i="2"/>
  <c r="N2022" i="2"/>
  <c r="N1998" i="2"/>
  <c r="N1986" i="2"/>
  <c r="N1974" i="2"/>
  <c r="N1938" i="2"/>
  <c r="N1914" i="2"/>
  <c r="N1902" i="2"/>
  <c r="N1890" i="2"/>
  <c r="N1878" i="2"/>
  <c r="N1866" i="2"/>
  <c r="N1854" i="2"/>
  <c r="N1842" i="2"/>
  <c r="N1818" i="2"/>
  <c r="N1806" i="2"/>
  <c r="N1782" i="2"/>
  <c r="N1770" i="2"/>
  <c r="N5893" i="2"/>
  <c r="N5881" i="2"/>
  <c r="N5869" i="2"/>
  <c r="N5857" i="2"/>
  <c r="N5845" i="2"/>
  <c r="N5833" i="2"/>
  <c r="N5821" i="2"/>
  <c r="N5809" i="2"/>
  <c r="N5797" i="2"/>
  <c r="N5785" i="2"/>
  <c r="N5773" i="2"/>
  <c r="N5761" i="2"/>
  <c r="N5749" i="2"/>
  <c r="N5737" i="2"/>
  <c r="N2633" i="2"/>
  <c r="N2621" i="2"/>
  <c r="N2609" i="2"/>
  <c r="N2573" i="2"/>
  <c r="N2561" i="2"/>
  <c r="N2537" i="2"/>
  <c r="N2525" i="2"/>
  <c r="N2501" i="2"/>
  <c r="N2489" i="2"/>
  <c r="N2477" i="2"/>
  <c r="N2441" i="2"/>
  <c r="N2429" i="2"/>
  <c r="N2417" i="2"/>
  <c r="N2405" i="2"/>
  <c r="N2381" i="2"/>
  <c r="N2369" i="2"/>
  <c r="N2357" i="2"/>
  <c r="N2345" i="2"/>
  <c r="N2333" i="2"/>
  <c r="N2321" i="2"/>
  <c r="N2309" i="2"/>
  <c r="N2285" i="2"/>
  <c r="N2273" i="2"/>
  <c r="N2261" i="2"/>
  <c r="N2249" i="2"/>
  <c r="N2225" i="2"/>
  <c r="N2201" i="2"/>
  <c r="N2189" i="2"/>
  <c r="N2165" i="2"/>
  <c r="N2141" i="2"/>
  <c r="N2129" i="2"/>
  <c r="N2117" i="2"/>
  <c r="N2105" i="2"/>
  <c r="N2081" i="2"/>
  <c r="N2069" i="2"/>
  <c r="N2057" i="2"/>
  <c r="N2045" i="2"/>
  <c r="N2033" i="2"/>
  <c r="N2021" i="2"/>
  <c r="N2009" i="2"/>
  <c r="N1997" i="2"/>
  <c r="N1985" i="2"/>
  <c r="N1973" i="2"/>
  <c r="N1961" i="2"/>
  <c r="N1937" i="2"/>
  <c r="N1913" i="2"/>
  <c r="N1901" i="2"/>
  <c r="N1889" i="2"/>
  <c r="N1853" i="2"/>
  <c r="N1841" i="2"/>
  <c r="N1829" i="2"/>
  <c r="N1817" i="2"/>
  <c r="N1793" i="2"/>
  <c r="N1781" i="2"/>
  <c r="N1769" i="2"/>
  <c r="N5880" i="2"/>
  <c r="N5844" i="2"/>
  <c r="N3112" i="2"/>
  <c r="N3100" i="2"/>
  <c r="N3076" i="2"/>
  <c r="N3052" i="2"/>
  <c r="N3040" i="2"/>
  <c r="N3028" i="2"/>
  <c r="N3016" i="2"/>
  <c r="N2992" i="2"/>
  <c r="N2980" i="2"/>
  <c r="N2968" i="2"/>
  <c r="N2956" i="2"/>
  <c r="N2932" i="2"/>
  <c r="N2908" i="2"/>
  <c r="N2896" i="2"/>
  <c r="N2872" i="2"/>
  <c r="N2860" i="2"/>
  <c r="N2824" i="2"/>
  <c r="N2812" i="2"/>
  <c r="N2788" i="2"/>
  <c r="N2764" i="2"/>
  <c r="N2752" i="2"/>
  <c r="N2740" i="2"/>
  <c r="N2728" i="2"/>
  <c r="N2716" i="2"/>
  <c r="N2704" i="2"/>
  <c r="N2692" i="2"/>
  <c r="N2668" i="2"/>
  <c r="N2656" i="2"/>
  <c r="N2644" i="2"/>
  <c r="N2632" i="2"/>
  <c r="N2620" i="2"/>
  <c r="N2572" i="2"/>
  <c r="N2560" i="2"/>
  <c r="N2524" i="2"/>
  <c r="N2512" i="2"/>
  <c r="N2500" i="2"/>
  <c r="N2476" i="2"/>
  <c r="N2464" i="2"/>
  <c r="N2428" i="2"/>
  <c r="N2416" i="2"/>
  <c r="N2404" i="2"/>
  <c r="N2392" i="2"/>
  <c r="N2380" i="2"/>
  <c r="N2356" i="2"/>
  <c r="N2344" i="2"/>
  <c r="N2320" i="2"/>
  <c r="N2308" i="2"/>
  <c r="N2296" i="2"/>
  <c r="N2284" i="2"/>
  <c r="N2272" i="2"/>
  <c r="N2260" i="2"/>
  <c r="N2248" i="2"/>
  <c r="N2236" i="2"/>
  <c r="N2212" i="2"/>
  <c r="N2200" i="2"/>
  <c r="N2188" i="2"/>
  <c r="N2176" i="2"/>
  <c r="N2164" i="2"/>
  <c r="N2152" i="2"/>
  <c r="N2140" i="2"/>
  <c r="N2128" i="2"/>
  <c r="N2116" i="2"/>
  <c r="N2092" i="2"/>
  <c r="N2080" i="2"/>
  <c r="N2068" i="2"/>
  <c r="N2056" i="2"/>
  <c r="N2032" i="2"/>
  <c r="N2020" i="2"/>
  <c r="N1996" i="2"/>
  <c r="N1984" i="2"/>
  <c r="N1972" i="2"/>
  <c r="N1960" i="2"/>
  <c r="N1948" i="2"/>
  <c r="N1936" i="2"/>
  <c r="N1924" i="2"/>
  <c r="N1912" i="2"/>
  <c r="N1900" i="2"/>
  <c r="N1888" i="2"/>
  <c r="N1876" i="2"/>
  <c r="N1864" i="2"/>
  <c r="N1840" i="2"/>
  <c r="N1828" i="2"/>
  <c r="N1816" i="2"/>
  <c r="N1804" i="2"/>
  <c r="N1792" i="2"/>
  <c r="N1780" i="2"/>
  <c r="N1744" i="2"/>
  <c r="N1732" i="2"/>
  <c r="N1720" i="2"/>
  <c r="N1684" i="2"/>
  <c r="N1660" i="2"/>
  <c r="N1648" i="2"/>
  <c r="N1636" i="2"/>
  <c r="N1624" i="2"/>
  <c r="N1612" i="2"/>
  <c r="N1600" i="2"/>
  <c r="N1564" i="2"/>
  <c r="N1552" i="2"/>
  <c r="N1540" i="2"/>
  <c r="N1528" i="2"/>
  <c r="N1516" i="2"/>
  <c r="N1492" i="2"/>
  <c r="N1480" i="2"/>
  <c r="N1456" i="2"/>
  <c r="N1444" i="2"/>
  <c r="N1432" i="2"/>
  <c r="N1420" i="2"/>
  <c r="N1408" i="2"/>
  <c r="N1384" i="2"/>
  <c r="N1372" i="2"/>
  <c r="N1360" i="2"/>
  <c r="N1348" i="2"/>
  <c r="N1324" i="2"/>
  <c r="N1300" i="2"/>
  <c r="N1276" i="2"/>
  <c r="N1264" i="2"/>
  <c r="N1252" i="2"/>
  <c r="N1228" i="2"/>
  <c r="N1216" i="2"/>
  <c r="N1180" i="2"/>
  <c r="N1168" i="2"/>
  <c r="N1156" i="2"/>
  <c r="N1144" i="2"/>
  <c r="N1132" i="2"/>
  <c r="N1108" i="2"/>
  <c r="N1096" i="2"/>
  <c r="N1072" i="2"/>
  <c r="N1060" i="2"/>
  <c r="N1048" i="2"/>
  <c r="N1036" i="2"/>
  <c r="N1012" i="2"/>
  <c r="N1000" i="2"/>
  <c r="N988" i="2"/>
  <c r="N976" i="2"/>
  <c r="N952" i="2"/>
  <c r="N916" i="2"/>
  <c r="N904" i="2"/>
  <c r="N892" i="2"/>
  <c r="N880" i="2"/>
  <c r="N856" i="2"/>
  <c r="N844" i="2"/>
  <c r="N832" i="2"/>
  <c r="N820" i="2"/>
  <c r="N808" i="2"/>
  <c r="N796" i="2"/>
  <c r="N784" i="2"/>
  <c r="N772" i="2"/>
  <c r="N748" i="2"/>
  <c r="N736" i="2"/>
  <c r="N724" i="2"/>
  <c r="N712" i="2"/>
  <c r="N700" i="2"/>
  <c r="N688" i="2"/>
  <c r="N676" i="2"/>
  <c r="N652" i="2"/>
  <c r="N640" i="2"/>
  <c r="N628" i="2"/>
  <c r="N616" i="2"/>
  <c r="N4943" i="2"/>
  <c r="N5899" i="2"/>
  <c r="N5887" i="2"/>
  <c r="N5875" i="2"/>
  <c r="N5863" i="2"/>
  <c r="N5851" i="2"/>
  <c r="N5839" i="2"/>
  <c r="N5827" i="2"/>
  <c r="N5803" i="2"/>
  <c r="N5791" i="2"/>
  <c r="N5779" i="2"/>
  <c r="N5767" i="2"/>
  <c r="N5755" i="2"/>
  <c r="N5743" i="2"/>
  <c r="N5719" i="2"/>
  <c r="N5707" i="2"/>
  <c r="N5695" i="2"/>
  <c r="N5683" i="2"/>
  <c r="N5671" i="2"/>
  <c r="N5659" i="2"/>
  <c r="N5635" i="2"/>
  <c r="N5623" i="2"/>
  <c r="N5611" i="2"/>
  <c r="N5599" i="2"/>
  <c r="N5714" i="2"/>
  <c r="N5702" i="2"/>
  <c r="N5690" i="2"/>
  <c r="N5678" i="2"/>
  <c r="N5666" i="2"/>
  <c r="N5654" i="2"/>
  <c r="N5642" i="2"/>
  <c r="N5630" i="2"/>
  <c r="N5618" i="2"/>
  <c r="N5606" i="2"/>
  <c r="N5594" i="2"/>
  <c r="N5582" i="2"/>
  <c r="N5570" i="2"/>
  <c r="N5558" i="2"/>
  <c r="N5546" i="2"/>
  <c r="N5534" i="2"/>
  <c r="N5522" i="2"/>
  <c r="N5510" i="2"/>
  <c r="N5498" i="2"/>
  <c r="N5486" i="2"/>
  <c r="N5474" i="2"/>
  <c r="N5462" i="2"/>
  <c r="N5450" i="2"/>
  <c r="N5438" i="2"/>
  <c r="N5426" i="2"/>
  <c r="N5414" i="2"/>
  <c r="N5402" i="2"/>
  <c r="N5390" i="2"/>
  <c r="N5378" i="2"/>
  <c r="N5366" i="2"/>
  <c r="N5354" i="2"/>
  <c r="N5342" i="2"/>
  <c r="N5330" i="2"/>
  <c r="N5318" i="2"/>
  <c r="N5306" i="2"/>
  <c r="N5294" i="2"/>
  <c r="N5282" i="2"/>
  <c r="N5270" i="2"/>
  <c r="N5258" i="2"/>
  <c r="N5246" i="2"/>
  <c r="N5234" i="2"/>
  <c r="N5222" i="2"/>
  <c r="N5210" i="2"/>
  <c r="N5198" i="2"/>
  <c r="N5186" i="2"/>
  <c r="N5174" i="2"/>
  <c r="N5162" i="2"/>
  <c r="N5150" i="2"/>
  <c r="N5138" i="2"/>
  <c r="N5126" i="2"/>
  <c r="N5114" i="2"/>
  <c r="N5102" i="2"/>
  <c r="N5090" i="2"/>
  <c r="N5078" i="2"/>
  <c r="N5066" i="2"/>
  <c r="N5054" i="2"/>
  <c r="N5042" i="2"/>
  <c r="N5030" i="2"/>
  <c r="N5018" i="2"/>
  <c r="N5006" i="2"/>
  <c r="N4994" i="2"/>
  <c r="N4982" i="2"/>
  <c r="N4970" i="2"/>
  <c r="N4958" i="2"/>
  <c r="N4946" i="2"/>
  <c r="N4934" i="2"/>
  <c r="N4922" i="2"/>
  <c r="N4910" i="2"/>
  <c r="N4898" i="2"/>
  <c r="N4886" i="2"/>
  <c r="N4874" i="2"/>
  <c r="N4862" i="2"/>
  <c r="N4850" i="2"/>
  <c r="N4838" i="2"/>
  <c r="N4826" i="2"/>
  <c r="N4814" i="2"/>
  <c r="N4802" i="2"/>
  <c r="N4790" i="2"/>
  <c r="N4778" i="2"/>
  <c r="N4766" i="2"/>
  <c r="N4754" i="2"/>
  <c r="N4742" i="2"/>
  <c r="N4730" i="2"/>
  <c r="N4718" i="2"/>
  <c r="N4706" i="2"/>
  <c r="N4694" i="2"/>
  <c r="N4682" i="2"/>
  <c r="N4670" i="2"/>
  <c r="N4658" i="2"/>
  <c r="N4646" i="2"/>
  <c r="N4634" i="2"/>
  <c r="N4622" i="2"/>
  <c r="N4610" i="2"/>
  <c r="N4598" i="2"/>
  <c r="N4586" i="2"/>
  <c r="N4574" i="2"/>
  <c r="N4562" i="2"/>
  <c r="N4550" i="2"/>
  <c r="N4538" i="2"/>
  <c r="N4526" i="2"/>
  <c r="N4514" i="2"/>
  <c r="N4502" i="2"/>
  <c r="N4490" i="2"/>
  <c r="N4478" i="2"/>
  <c r="N4466" i="2"/>
  <c r="N4454" i="2"/>
  <c r="N4442" i="2"/>
  <c r="N4430" i="2"/>
  <c r="N4418" i="2"/>
  <c r="N4406" i="2"/>
  <c r="N4394" i="2"/>
  <c r="N4382" i="2"/>
  <c r="N4370" i="2"/>
  <c r="N4358" i="2"/>
  <c r="N4346" i="2"/>
  <c r="N4334" i="2"/>
  <c r="N4322" i="2"/>
  <c r="N4310" i="2"/>
  <c r="N4298" i="2"/>
  <c r="N4286" i="2"/>
  <c r="N4274" i="2"/>
  <c r="N4262" i="2"/>
  <c r="N4250" i="2"/>
  <c r="N4238" i="2"/>
  <c r="N4226" i="2"/>
  <c r="N4214" i="2"/>
  <c r="N4202" i="2"/>
  <c r="N4190" i="2"/>
  <c r="N5725" i="2"/>
  <c r="N5713" i="2"/>
  <c r="N5701" i="2"/>
  <c r="N5689" i="2"/>
  <c r="N5677" i="2"/>
  <c r="N5665" i="2"/>
  <c r="N5653" i="2"/>
  <c r="N5641" i="2"/>
  <c r="N5629" i="2"/>
  <c r="N5617" i="2"/>
  <c r="N5605" i="2"/>
  <c r="N5593" i="2"/>
  <c r="N5581" i="2"/>
  <c r="N5569" i="2"/>
  <c r="N5557" i="2"/>
  <c r="N5545" i="2"/>
  <c r="N5533" i="2"/>
  <c r="N5521" i="2"/>
  <c r="N5509" i="2"/>
  <c r="N5497" i="2"/>
  <c r="N5485" i="2"/>
  <c r="N5473" i="2"/>
  <c r="N5461" i="2"/>
  <c r="N5449" i="2"/>
  <c r="N5437" i="2"/>
  <c r="N5425" i="2"/>
  <c r="N5413" i="2"/>
  <c r="N5401" i="2"/>
  <c r="N5389" i="2"/>
  <c r="N5377" i="2"/>
  <c r="N5365" i="2"/>
  <c r="N5353" i="2"/>
  <c r="N5341" i="2"/>
  <c r="N5329" i="2"/>
  <c r="N5317" i="2"/>
  <c r="N5305" i="2"/>
  <c r="N5293" i="2"/>
  <c r="N5281" i="2"/>
  <c r="N5269" i="2"/>
  <c r="N5257" i="2"/>
  <c r="N5245" i="2"/>
  <c r="N5233" i="2"/>
  <c r="N5221" i="2"/>
  <c r="N5209" i="2"/>
  <c r="N5197" i="2"/>
  <c r="N5185" i="2"/>
  <c r="N5173" i="2"/>
  <c r="N5161" i="2"/>
  <c r="N5149" i="2"/>
  <c r="N5137" i="2"/>
  <c r="N5125" i="2"/>
  <c r="N5113" i="2"/>
  <c r="N5101" i="2"/>
  <c r="N5089" i="2"/>
  <c r="N5077" i="2"/>
  <c r="N5065" i="2"/>
  <c r="N5053" i="2"/>
  <c r="N5041" i="2"/>
  <c r="N5029" i="2"/>
  <c r="N5017" i="2"/>
  <c r="N5005" i="2"/>
  <c r="N4993" i="2"/>
  <c r="N4981" i="2"/>
  <c r="N4969" i="2"/>
  <c r="N4957" i="2"/>
  <c r="N4945" i="2"/>
  <c r="N4933" i="2"/>
  <c r="N4921" i="2"/>
  <c r="N4909" i="2"/>
  <c r="N4897" i="2"/>
  <c r="N4885" i="2"/>
  <c r="N4873" i="2"/>
  <c r="N4861" i="2"/>
  <c r="N4849" i="2"/>
  <c r="N4837" i="2"/>
  <c r="N4825" i="2"/>
  <c r="N4813" i="2"/>
  <c r="N4801" i="2"/>
  <c r="N4789" i="2"/>
  <c r="N4777" i="2"/>
  <c r="N4765" i="2"/>
  <c r="N4753" i="2"/>
  <c r="N4741" i="2"/>
  <c r="N4729" i="2"/>
  <c r="N4717" i="2"/>
  <c r="N4705" i="2"/>
  <c r="N4693" i="2"/>
  <c r="N4681" i="2"/>
  <c r="N4669" i="2"/>
  <c r="N4657" i="2"/>
  <c r="N4645" i="2"/>
  <c r="N4633" i="2"/>
  <c r="N4621" i="2"/>
  <c r="N4609" i="2"/>
  <c r="N4597" i="2"/>
  <c r="N4585" i="2"/>
  <c r="N4573" i="2"/>
  <c r="N4561" i="2"/>
  <c r="N4549" i="2"/>
  <c r="N4537" i="2"/>
  <c r="N4525" i="2"/>
  <c r="N4513" i="2"/>
  <c r="N4501" i="2"/>
  <c r="N4489" i="2"/>
  <c r="N4477" i="2"/>
  <c r="N4465" i="2"/>
  <c r="N4453" i="2"/>
  <c r="N4441" i="2"/>
  <c r="N4429" i="2"/>
  <c r="N4368" i="2"/>
  <c r="N4332" i="2"/>
  <c r="N4176" i="2"/>
  <c r="N2" i="2"/>
  <c r="N5891" i="2"/>
  <c r="N5879" i="2"/>
  <c r="N5867" i="2"/>
  <c r="N5855" i="2"/>
  <c r="N5843" i="2"/>
  <c r="N5831" i="2"/>
  <c r="N5819" i="2"/>
  <c r="N5807" i="2"/>
  <c r="N5795" i="2"/>
  <c r="N5783" i="2"/>
  <c r="N5771" i="2"/>
  <c r="N5759" i="2"/>
  <c r="N5747" i="2"/>
  <c r="N5735" i="2"/>
  <c r="N5723" i="2"/>
  <c r="N5711" i="2"/>
  <c r="N5699" i="2"/>
  <c r="N5687" i="2"/>
  <c r="N5675" i="2"/>
  <c r="N5663" i="2"/>
  <c r="N5651" i="2"/>
  <c r="N5639" i="2"/>
  <c r="N5627" i="2"/>
  <c r="N5615" i="2"/>
  <c r="N5603" i="2"/>
  <c r="N5591" i="2"/>
  <c r="N5579" i="2"/>
  <c r="N5567" i="2"/>
  <c r="N5555" i="2"/>
  <c r="N5543" i="2"/>
  <c r="N5531" i="2"/>
  <c r="N5519" i="2"/>
  <c r="N5507" i="2"/>
  <c r="N5495" i="2"/>
  <c r="N5483" i="2"/>
  <c r="N5471" i="2"/>
  <c r="N5459" i="2"/>
  <c r="N5447" i="2"/>
  <c r="N5435" i="2"/>
  <c r="N5423" i="2"/>
  <c r="N5411" i="2"/>
  <c r="N5399" i="2"/>
  <c r="N5387" i="2"/>
  <c r="N5375" i="2"/>
  <c r="N5363" i="2"/>
  <c r="N5351" i="2"/>
  <c r="N5339" i="2"/>
  <c r="N5327" i="2"/>
  <c r="N5315" i="2"/>
  <c r="N5303" i="2"/>
  <c r="N5291" i="2"/>
  <c r="N5279" i="2"/>
  <c r="N5267" i="2"/>
  <c r="N5255" i="2"/>
  <c r="N5243" i="2"/>
  <c r="N5231" i="2"/>
  <c r="N5219" i="2"/>
  <c r="N5207" i="2"/>
  <c r="N5195" i="2"/>
  <c r="N5183" i="2"/>
  <c r="N5171" i="2"/>
  <c r="N5159" i="2"/>
  <c r="N5147" i="2"/>
  <c r="N5135" i="2"/>
  <c r="N5123" i="2"/>
  <c r="N5111" i="2"/>
  <c r="N5099" i="2"/>
  <c r="N5087" i="2"/>
  <c r="N5075" i="2"/>
  <c r="N5063" i="2"/>
  <c r="N5051" i="2"/>
  <c r="N5039" i="2"/>
  <c r="N5027" i="2"/>
  <c r="N5015" i="2"/>
  <c r="N5003" i="2"/>
  <c r="N4991" i="2"/>
  <c r="N4979" i="2"/>
  <c r="N4967" i="2"/>
  <c r="N4955" i="2"/>
  <c r="N4931" i="2"/>
  <c r="N4919" i="2"/>
  <c r="N4907" i="2"/>
  <c r="N4895" i="2"/>
  <c r="N4883" i="2"/>
  <c r="N4871" i="2"/>
  <c r="N4859" i="2"/>
  <c r="N4847" i="2"/>
  <c r="N4835" i="2"/>
  <c r="N4823" i="2"/>
  <c r="N4811" i="2"/>
  <c r="N4799" i="2"/>
  <c r="N4787" i="2"/>
  <c r="N4775" i="2"/>
  <c r="N4763" i="2"/>
  <c r="N4751" i="2"/>
  <c r="N4739" i="2"/>
  <c r="N4727" i="2"/>
  <c r="N4715" i="2"/>
  <c r="N4703" i="2"/>
  <c r="N4691" i="2"/>
  <c r="N4679" i="2"/>
  <c r="N4667" i="2"/>
  <c r="N4655" i="2"/>
  <c r="N4643" i="2"/>
  <c r="N4631" i="2"/>
  <c r="N4619" i="2"/>
  <c r="N4607" i="2"/>
  <c r="N4595" i="2"/>
  <c r="N4583" i="2"/>
  <c r="N4571" i="2"/>
  <c r="N4559" i="2"/>
  <c r="N4547" i="2"/>
  <c r="N4535" i="2"/>
  <c r="N4523" i="2"/>
  <c r="N4511" i="2"/>
  <c r="N4499" i="2"/>
  <c r="N4487" i="2"/>
  <c r="N4475" i="2"/>
  <c r="N4463" i="2"/>
  <c r="N4451" i="2"/>
  <c r="N4439" i="2"/>
  <c r="N4427" i="2"/>
  <c r="N4415" i="2"/>
  <c r="N5902" i="2"/>
  <c r="N5890" i="2"/>
  <c r="N5878" i="2"/>
  <c r="N5866" i="2"/>
  <c r="N5854" i="2"/>
  <c r="N5842" i="2"/>
  <c r="N5830" i="2"/>
  <c r="N5818" i="2"/>
  <c r="N5806" i="2"/>
  <c r="N5794" i="2"/>
  <c r="N5782" i="2"/>
  <c r="N5770" i="2"/>
  <c r="N5758" i="2"/>
  <c r="N5746" i="2"/>
  <c r="N5734" i="2"/>
  <c r="N5722" i="2"/>
  <c r="N5710" i="2"/>
  <c r="N5698" i="2"/>
  <c r="N5686" i="2"/>
  <c r="N5674" i="2"/>
  <c r="N5662" i="2"/>
  <c r="N5650" i="2"/>
  <c r="N5638" i="2"/>
  <c r="N5626" i="2"/>
  <c r="N5614" i="2"/>
  <c r="N5602" i="2"/>
  <c r="N5590" i="2"/>
  <c r="N5578" i="2"/>
  <c r="N5566" i="2"/>
  <c r="N5554" i="2"/>
  <c r="N5542" i="2"/>
  <c r="N5530" i="2"/>
  <c r="N5518" i="2"/>
  <c r="N5901" i="2"/>
  <c r="N5889" i="2"/>
  <c r="N5877" i="2"/>
  <c r="N5865" i="2"/>
  <c r="N5853" i="2"/>
  <c r="N5841" i="2"/>
  <c r="N5829" i="2"/>
  <c r="N5817" i="2"/>
  <c r="N5793" i="2"/>
  <c r="N5781" i="2"/>
  <c r="N5769" i="2"/>
  <c r="N5757" i="2"/>
  <c r="N5745" i="2"/>
  <c r="N5733" i="2"/>
  <c r="N5721" i="2"/>
  <c r="N5709" i="2"/>
  <c r="N5697" i="2"/>
  <c r="N5685" i="2"/>
  <c r="N5673" i="2"/>
  <c r="N5661" i="2"/>
  <c r="N5649" i="2"/>
  <c r="N5637" i="2"/>
  <c r="N5625" i="2"/>
  <c r="N5613" i="2"/>
  <c r="N5601" i="2"/>
  <c r="N5589" i="2"/>
  <c r="N5577" i="2"/>
  <c r="N5565" i="2"/>
  <c r="N5553" i="2"/>
  <c r="N5541" i="2"/>
  <c r="N5529" i="2"/>
  <c r="N5517" i="2"/>
  <c r="N5900" i="2"/>
  <c r="N5888" i="2"/>
  <c r="N5864" i="2"/>
  <c r="N5852" i="2"/>
  <c r="N5840" i="2"/>
  <c r="N5828" i="2"/>
  <c r="N5816" i="2"/>
  <c r="N5804" i="2"/>
  <c r="N5792" i="2"/>
  <c r="N5780" i="2"/>
  <c r="N5768" i="2"/>
  <c r="N5756" i="2"/>
  <c r="N5744" i="2"/>
  <c r="N5732" i="2"/>
  <c r="N5720" i="2"/>
  <c r="N5708" i="2"/>
  <c r="N5696" i="2"/>
  <c r="N5684" i="2"/>
  <c r="N5672" i="2"/>
  <c r="N5660" i="2"/>
  <c r="N5648" i="2"/>
  <c r="N5636" i="2"/>
  <c r="N5624" i="2"/>
  <c r="N5612" i="2"/>
  <c r="N5600" i="2"/>
  <c r="N5587" i="2"/>
  <c r="N5575" i="2"/>
  <c r="N5563" i="2"/>
  <c r="N5551" i="2"/>
  <c r="N5539" i="2"/>
  <c r="N5527" i="2"/>
  <c r="N5515" i="2"/>
  <c r="N5491" i="2"/>
  <c r="N5479" i="2"/>
  <c r="N5467" i="2"/>
  <c r="N5455" i="2"/>
  <c r="N5443" i="2"/>
  <c r="N5431" i="2"/>
  <c r="N5419" i="2"/>
  <c r="N5407" i="2"/>
  <c r="N5395" i="2"/>
  <c r="N5383" i="2"/>
  <c r="N5371" i="2"/>
  <c r="N5359" i="2"/>
  <c r="N5335" i="2"/>
  <c r="N5323" i="2"/>
  <c r="N5311" i="2"/>
  <c r="N5275" i="2"/>
  <c r="N5263" i="2"/>
  <c r="N5251" i="2"/>
  <c r="N5239" i="2"/>
  <c r="N5227" i="2"/>
  <c r="N5215" i="2"/>
  <c r="N5203" i="2"/>
  <c r="N5191" i="2"/>
  <c r="N5179" i="2"/>
  <c r="N5167" i="2"/>
  <c r="N5155" i="2"/>
  <c r="N5143" i="2"/>
  <c r="N5131" i="2"/>
  <c r="N5119" i="2"/>
  <c r="N5107" i="2"/>
  <c r="N5095" i="2"/>
  <c r="N4178" i="2"/>
  <c r="N4166" i="2"/>
  <c r="N4154" i="2"/>
  <c r="N4142" i="2"/>
  <c r="N4130" i="2"/>
  <c r="N4118" i="2"/>
  <c r="N4106" i="2"/>
  <c r="N4094" i="2"/>
  <c r="N4082" i="2"/>
  <c r="N4070" i="2"/>
  <c r="N4058" i="2"/>
  <c r="N4046" i="2"/>
  <c r="N4034" i="2"/>
  <c r="N4022" i="2"/>
  <c r="N4010" i="2"/>
  <c r="N3998" i="2"/>
  <c r="N3986" i="2"/>
  <c r="N3974" i="2"/>
  <c r="N3962" i="2"/>
  <c r="N3950" i="2"/>
  <c r="N3938" i="2"/>
  <c r="N3926" i="2"/>
  <c r="N3914" i="2"/>
  <c r="N3902" i="2"/>
  <c r="N3890" i="2"/>
  <c r="N3878" i="2"/>
  <c r="N3866" i="2"/>
  <c r="N3854" i="2"/>
  <c r="N3842" i="2"/>
  <c r="N3830" i="2"/>
  <c r="N3818" i="2"/>
  <c r="N3806" i="2"/>
  <c r="N3794" i="2"/>
  <c r="N3782" i="2"/>
  <c r="N3770" i="2"/>
  <c r="N3758" i="2"/>
  <c r="N3746" i="2"/>
  <c r="N3734" i="2"/>
  <c r="N3722" i="2"/>
  <c r="N3710" i="2"/>
  <c r="N3698" i="2"/>
  <c r="N3686" i="2"/>
  <c r="N3674" i="2"/>
  <c r="N3662" i="2"/>
  <c r="N3650" i="2"/>
  <c r="N3638" i="2"/>
  <c r="N3626" i="2"/>
  <c r="N3614" i="2"/>
  <c r="N3602" i="2"/>
  <c r="N3590" i="2"/>
  <c r="N3578" i="2"/>
  <c r="N3566" i="2"/>
  <c r="N3554" i="2"/>
  <c r="N3542" i="2"/>
  <c r="N3530" i="2"/>
  <c r="N3518" i="2"/>
  <c r="N3506" i="2"/>
  <c r="N3494" i="2"/>
  <c r="N3482" i="2"/>
  <c r="N3470" i="2"/>
  <c r="N3458" i="2"/>
  <c r="N3446" i="2"/>
  <c r="N3434" i="2"/>
  <c r="N3422" i="2"/>
  <c r="N3410" i="2"/>
  <c r="N3398" i="2"/>
  <c r="N3386" i="2"/>
  <c r="N3374" i="2"/>
  <c r="N3362" i="2"/>
  <c r="N4417" i="2"/>
  <c r="N4405" i="2"/>
  <c r="N4393" i="2"/>
  <c r="N4381" i="2"/>
  <c r="N4369" i="2"/>
  <c r="N4357" i="2"/>
  <c r="N4345" i="2"/>
  <c r="N4333" i="2"/>
  <c r="N4321" i="2"/>
  <c r="N4309" i="2"/>
  <c r="N4297" i="2"/>
  <c r="N4285" i="2"/>
  <c r="N4273" i="2"/>
  <c r="N4261" i="2"/>
  <c r="N4249" i="2"/>
  <c r="N4237" i="2"/>
  <c r="N4225" i="2"/>
  <c r="N4213" i="2"/>
  <c r="N4201" i="2"/>
  <c r="N4189" i="2"/>
  <c r="N4177" i="2"/>
  <c r="N4165" i="2"/>
  <c r="N4153" i="2"/>
  <c r="N4141" i="2"/>
  <c r="N4129" i="2"/>
  <c r="N4117" i="2"/>
  <c r="N4105" i="2"/>
  <c r="N4093" i="2"/>
  <c r="N4081" i="2"/>
  <c r="N4069" i="2"/>
  <c r="N4057" i="2"/>
  <c r="N4045" i="2"/>
  <c r="N4033" i="2"/>
  <c r="N4021" i="2"/>
  <c r="N4009" i="2"/>
  <c r="N3997" i="2"/>
  <c r="N3985" i="2"/>
  <c r="N3973" i="2"/>
  <c r="N3961" i="2"/>
  <c r="N3949" i="2"/>
  <c r="N3937" i="2"/>
  <c r="N3925" i="2"/>
  <c r="N3913" i="2"/>
  <c r="N3901" i="2"/>
  <c r="N3889" i="2"/>
  <c r="N3877" i="2"/>
  <c r="N3865" i="2"/>
  <c r="N3853" i="2"/>
  <c r="N3841" i="2"/>
  <c r="N3829" i="2"/>
  <c r="N3817" i="2"/>
  <c r="N3805" i="2"/>
  <c r="N3793" i="2"/>
  <c r="N3781" i="2"/>
  <c r="N3769" i="2"/>
  <c r="N3757" i="2"/>
  <c r="N3745" i="2"/>
  <c r="N3733" i="2"/>
  <c r="N3721" i="2"/>
  <c r="N3709" i="2"/>
  <c r="N3697" i="2"/>
  <c r="N3685" i="2"/>
  <c r="N3673" i="2"/>
  <c r="N3661" i="2"/>
  <c r="N3649" i="2"/>
  <c r="N3637" i="2"/>
  <c r="N3625" i="2"/>
  <c r="N3613" i="2"/>
  <c r="N3601" i="2"/>
  <c r="N3589" i="2"/>
  <c r="N3577" i="2"/>
  <c r="N3565" i="2"/>
  <c r="N3553" i="2"/>
  <c r="N3541" i="2"/>
  <c r="N3529" i="2"/>
  <c r="N3517" i="2"/>
  <c r="N3505" i="2"/>
  <c r="N3493" i="2"/>
  <c r="N3481" i="2"/>
  <c r="N3469" i="2"/>
  <c r="N3457" i="2"/>
  <c r="N3445" i="2"/>
  <c r="N3433" i="2"/>
  <c r="N3421" i="2"/>
  <c r="N3409" i="2"/>
  <c r="N4403" i="2"/>
  <c r="N4391" i="2"/>
  <c r="N4379" i="2"/>
  <c r="N4367" i="2"/>
  <c r="N4355" i="2"/>
  <c r="N4343" i="2"/>
  <c r="N4331" i="2"/>
  <c r="N4319" i="2"/>
  <c r="N4307" i="2"/>
  <c r="N4295" i="2"/>
  <c r="N4283" i="2"/>
  <c r="N4271" i="2"/>
  <c r="N4259" i="2"/>
  <c r="N4247" i="2"/>
  <c r="N4235" i="2"/>
  <c r="N4223" i="2"/>
  <c r="N4211" i="2"/>
  <c r="N4199" i="2"/>
  <c r="N4187" i="2"/>
  <c r="N4175" i="2"/>
  <c r="N4163" i="2"/>
  <c r="N4151" i="2"/>
  <c r="N4139" i="2"/>
  <c r="N4127" i="2"/>
  <c r="N4115" i="2"/>
  <c r="N4103" i="2"/>
  <c r="N4091" i="2"/>
  <c r="N4079" i="2"/>
  <c r="N4067" i="2"/>
  <c r="N4055" i="2"/>
  <c r="N4043" i="2"/>
  <c r="N4031" i="2"/>
  <c r="N4019" i="2"/>
  <c r="N4007" i="2"/>
  <c r="N3995" i="2"/>
  <c r="N3983" i="2"/>
  <c r="N3971" i="2"/>
  <c r="N3959" i="2"/>
  <c r="N3947" i="2"/>
  <c r="N3935" i="2"/>
  <c r="N3923" i="2"/>
  <c r="N3911" i="2"/>
  <c r="N3899" i="2"/>
  <c r="N3887" i="2"/>
  <c r="N3875" i="2"/>
  <c r="N3863" i="2"/>
  <c r="N3851" i="2"/>
  <c r="N3839" i="2"/>
  <c r="N3827" i="2"/>
  <c r="N3815" i="2"/>
  <c r="N3803" i="2"/>
  <c r="N3791" i="2"/>
  <c r="N3767" i="2"/>
  <c r="N3755" i="2"/>
  <c r="N3743" i="2"/>
  <c r="N3731" i="2"/>
  <c r="N3719" i="2"/>
  <c r="N3707" i="2"/>
  <c r="N3695" i="2"/>
  <c r="N3683" i="2"/>
  <c r="N3671" i="2"/>
  <c r="N3659" i="2"/>
  <c r="N3647" i="2"/>
  <c r="N3635" i="2"/>
  <c r="N3623" i="2"/>
  <c r="N3611" i="2"/>
  <c r="N3587" i="2"/>
  <c r="N3575" i="2"/>
  <c r="N3563" i="2"/>
  <c r="N3551" i="2"/>
  <c r="N3539" i="2"/>
  <c r="N3527" i="2"/>
  <c r="N3515" i="2"/>
  <c r="N3503" i="2"/>
  <c r="N3491" i="2"/>
  <c r="N3479" i="2"/>
  <c r="N3467" i="2"/>
  <c r="N3455" i="2"/>
  <c r="N3443" i="2"/>
  <c r="N3431" i="2"/>
  <c r="N3419" i="2"/>
  <c r="N3407" i="2"/>
  <c r="N5506" i="2"/>
  <c r="N5494" i="2"/>
  <c r="N5482" i="2"/>
  <c r="N5470" i="2"/>
  <c r="N5458" i="2"/>
  <c r="N5446" i="2"/>
  <c r="N5434" i="2"/>
  <c r="N5422" i="2"/>
  <c r="N5410" i="2"/>
  <c r="N5398" i="2"/>
  <c r="N5386" i="2"/>
  <c r="N5374" i="2"/>
  <c r="N5362" i="2"/>
  <c r="N5350" i="2"/>
  <c r="N5338" i="2"/>
  <c r="N5326" i="2"/>
  <c r="N5314" i="2"/>
  <c r="N5302" i="2"/>
  <c r="N5290" i="2"/>
  <c r="N5278" i="2"/>
  <c r="N5266" i="2"/>
  <c r="N5254" i="2"/>
  <c r="N5242" i="2"/>
  <c r="N5230" i="2"/>
  <c r="N5218" i="2"/>
  <c r="N5206" i="2"/>
  <c r="N5194" i="2"/>
  <c r="N5182" i="2"/>
  <c r="N5170" i="2"/>
  <c r="N5158" i="2"/>
  <c r="N5146" i="2"/>
  <c r="N5134" i="2"/>
  <c r="N5122" i="2"/>
  <c r="N5110" i="2"/>
  <c r="N5098" i="2"/>
  <c r="N5086" i="2"/>
  <c r="N5074" i="2"/>
  <c r="N5062" i="2"/>
  <c r="N5050" i="2"/>
  <c r="N5038" i="2"/>
  <c r="N5026" i="2"/>
  <c r="N5014" i="2"/>
  <c r="N5002" i="2"/>
  <c r="N4990" i="2"/>
  <c r="N4978" i="2"/>
  <c r="N4966" i="2"/>
  <c r="N4954" i="2"/>
  <c r="N4930" i="2"/>
  <c r="N4918" i="2"/>
  <c r="N4906" i="2"/>
  <c r="N4894" i="2"/>
  <c r="N4882" i="2"/>
  <c r="N4870" i="2"/>
  <c r="N4858" i="2"/>
  <c r="N4846" i="2"/>
  <c r="N4834" i="2"/>
  <c r="N4822" i="2"/>
  <c r="N4810" i="2"/>
  <c r="N4798" i="2"/>
  <c r="N4786" i="2"/>
  <c r="N4774" i="2"/>
  <c r="N4762" i="2"/>
  <c r="N4750" i="2"/>
  <c r="N4738" i="2"/>
  <c r="N4726" i="2"/>
  <c r="N4714" i="2"/>
  <c r="N5493" i="2"/>
  <c r="N5481" i="2"/>
  <c r="N5469" i="2"/>
  <c r="N5457" i="2"/>
  <c r="N5445" i="2"/>
  <c r="N5433" i="2"/>
  <c r="N5421" i="2"/>
  <c r="N5409" i="2"/>
  <c r="N5397" i="2"/>
  <c r="N5385" i="2"/>
  <c r="N5373" i="2"/>
  <c r="N5361" i="2"/>
  <c r="N5349" i="2"/>
  <c r="N5337" i="2"/>
  <c r="N5325" i="2"/>
  <c r="N5313" i="2"/>
  <c r="N5301" i="2"/>
  <c r="N5289" i="2"/>
  <c r="N5277" i="2"/>
  <c r="N5265" i="2"/>
  <c r="N5253" i="2"/>
  <c r="N5241" i="2"/>
  <c r="N5229" i="2"/>
  <c r="N5217" i="2"/>
  <c r="N5205" i="2"/>
  <c r="N5193" i="2"/>
  <c r="N5181" i="2"/>
  <c r="N5169" i="2"/>
  <c r="N5157" i="2"/>
  <c r="N5133" i="2"/>
  <c r="N5121" i="2"/>
  <c r="N5109" i="2"/>
  <c r="N5097" i="2"/>
  <c r="N5073" i="2"/>
  <c r="N5061" i="2"/>
  <c r="N5049" i="2"/>
  <c r="N5037" i="2"/>
  <c r="N5025" i="2"/>
  <c r="N5013" i="2"/>
  <c r="N5001" i="2"/>
  <c r="N4989" i="2"/>
  <c r="N4977" i="2"/>
  <c r="N5588" i="2"/>
  <c r="N5576" i="2"/>
  <c r="N5564" i="2"/>
  <c r="N5552" i="2"/>
  <c r="N5540" i="2"/>
  <c r="N5528" i="2"/>
  <c r="N5516" i="2"/>
  <c r="N5492" i="2"/>
  <c r="N5480" i="2"/>
  <c r="N5468" i="2"/>
  <c r="N5456" i="2"/>
  <c r="N5444" i="2"/>
  <c r="N5432" i="2"/>
  <c r="N5420" i="2"/>
  <c r="N5408" i="2"/>
  <c r="N5396" i="2"/>
  <c r="N5384" i="2"/>
  <c r="N5372" i="2"/>
  <c r="N5360" i="2"/>
  <c r="N5348" i="2"/>
  <c r="N5336" i="2"/>
  <c r="N5324" i="2"/>
  <c r="N5312" i="2"/>
  <c r="N5288" i="2"/>
  <c r="N5276" i="2"/>
  <c r="N5264" i="2"/>
  <c r="N5252" i="2"/>
  <c r="N5240" i="2"/>
  <c r="N5228" i="2"/>
  <c r="N5216" i="2"/>
  <c r="N5204" i="2"/>
  <c r="N5192" i="2"/>
  <c r="N5180" i="2"/>
  <c r="N5168" i="2"/>
  <c r="N5156" i="2"/>
  <c r="N5144" i="2"/>
  <c r="N5132" i="2"/>
  <c r="N5120" i="2"/>
  <c r="N5108" i="2"/>
  <c r="N5096" i="2"/>
  <c r="N5060" i="2"/>
  <c r="N5048" i="2"/>
  <c r="N5036" i="2"/>
  <c r="N5024" i="2"/>
  <c r="N5012" i="2"/>
  <c r="N5000" i="2"/>
  <c r="N5071" i="2"/>
  <c r="N5059" i="2"/>
  <c r="N5047" i="2"/>
  <c r="N5035" i="2"/>
  <c r="N5023" i="2"/>
  <c r="N5011" i="2"/>
  <c r="N4999" i="2"/>
  <c r="N4987" i="2"/>
  <c r="N4975" i="2"/>
  <c r="N4963" i="2"/>
  <c r="N4951" i="2"/>
  <c r="N4939" i="2"/>
  <c r="N4927" i="2"/>
  <c r="N4915" i="2"/>
  <c r="N4903" i="2"/>
  <c r="N4891" i="2"/>
  <c r="N4867" i="2"/>
  <c r="N4855" i="2"/>
  <c r="N4831" i="2"/>
  <c r="N4807" i="2"/>
  <c r="N4795" i="2"/>
  <c r="N4783" i="2"/>
  <c r="N4771" i="2"/>
  <c r="N4759" i="2"/>
  <c r="N4747" i="2"/>
  <c r="N4735" i="2"/>
  <c r="N4723" i="2"/>
  <c r="N4711" i="2"/>
  <c r="N4699" i="2"/>
  <c r="N4687" i="2"/>
  <c r="N4675" i="2"/>
  <c r="N4663" i="2"/>
  <c r="N4651" i="2"/>
  <c r="N4639" i="2"/>
  <c r="N4627" i="2"/>
  <c r="N4603" i="2"/>
  <c r="N4591" i="2"/>
  <c r="N4579" i="2"/>
  <c r="N4567" i="2"/>
  <c r="N4555" i="2"/>
  <c r="N4531" i="2"/>
  <c r="N4519" i="2"/>
  <c r="N4507" i="2"/>
  <c r="N4495" i="2"/>
  <c r="N4483" i="2"/>
  <c r="N4471" i="2"/>
  <c r="N4459" i="2"/>
  <c r="N4447" i="2"/>
  <c r="N4435" i="2"/>
  <c r="N4423" i="2"/>
  <c r="N4411" i="2"/>
  <c r="N4399" i="2"/>
  <c r="N4387" i="2"/>
  <c r="N4375" i="2"/>
  <c r="N4363" i="2"/>
  <c r="N4351" i="2"/>
  <c r="N4339" i="2"/>
  <c r="N4327" i="2"/>
  <c r="N4315" i="2"/>
  <c r="N4303" i="2"/>
  <c r="N4291" i="2"/>
  <c r="N4279" i="2"/>
  <c r="N4267" i="2"/>
  <c r="N4255" i="2"/>
  <c r="N4243" i="2"/>
  <c r="N4231" i="2"/>
  <c r="N4219" i="2"/>
  <c r="N4207" i="2"/>
  <c r="N3350" i="2"/>
  <c r="N3338" i="2"/>
  <c r="N3326" i="2"/>
  <c r="N3314" i="2"/>
  <c r="N3302" i="2"/>
  <c r="N3290" i="2"/>
  <c r="N3278" i="2"/>
  <c r="N3266" i="2"/>
  <c r="N3254" i="2"/>
  <c r="N3242" i="2"/>
  <c r="N3230" i="2"/>
  <c r="N3218" i="2"/>
  <c r="N3206" i="2"/>
  <c r="N3194" i="2"/>
  <c r="N3182" i="2"/>
  <c r="N3170" i="2"/>
  <c r="N3158" i="2"/>
  <c r="N3146" i="2"/>
  <c r="N3134" i="2"/>
  <c r="N3122" i="2"/>
  <c r="N3110" i="2"/>
  <c r="N3098" i="2"/>
  <c r="N3086" i="2"/>
  <c r="N3074" i="2"/>
  <c r="N3062" i="2"/>
  <c r="N3050" i="2"/>
  <c r="N3038" i="2"/>
  <c r="N3026" i="2"/>
  <c r="N3014" i="2"/>
  <c r="N3002" i="2"/>
  <c r="N2990" i="2"/>
  <c r="N2978" i="2"/>
  <c r="N2966" i="2"/>
  <c r="N2954" i="2"/>
  <c r="N2942" i="2"/>
  <c r="N2930" i="2"/>
  <c r="N2918" i="2"/>
  <c r="N2906" i="2"/>
  <c r="N2894" i="2"/>
  <c r="N2882" i="2"/>
  <c r="N2870" i="2"/>
  <c r="N2858" i="2"/>
  <c r="N2846" i="2"/>
  <c r="N2834" i="2"/>
  <c r="N2822" i="2"/>
  <c r="N2810" i="2"/>
  <c r="N2798" i="2"/>
  <c r="N2786" i="2"/>
  <c r="N2774" i="2"/>
  <c r="N2762" i="2"/>
  <c r="N2750" i="2"/>
  <c r="N2738" i="2"/>
  <c r="N2726" i="2"/>
  <c r="N2714" i="2"/>
  <c r="N2702" i="2"/>
  <c r="N2690" i="2"/>
  <c r="N2678" i="2"/>
  <c r="N2666" i="2"/>
  <c r="N2654" i="2"/>
  <c r="N2642" i="2"/>
  <c r="N2630" i="2"/>
  <c r="N2618" i="2"/>
  <c r="N2606" i="2"/>
  <c r="N2594" i="2"/>
  <c r="N2582" i="2"/>
  <c r="N2570" i="2"/>
  <c r="N2558" i="2"/>
  <c r="N2546" i="2"/>
  <c r="N2534" i="2"/>
  <c r="N2522" i="2"/>
  <c r="N2510" i="2"/>
  <c r="N2498" i="2"/>
  <c r="N2486" i="2"/>
  <c r="N2474" i="2"/>
  <c r="N2462" i="2"/>
  <c r="N2450" i="2"/>
  <c r="N2438" i="2"/>
  <c r="N2426" i="2"/>
  <c r="N2414" i="2"/>
  <c r="N2402" i="2"/>
  <c r="N2390" i="2"/>
  <c r="N2378" i="2"/>
  <c r="N2366" i="2"/>
  <c r="N2354" i="2"/>
  <c r="N2342" i="2"/>
  <c r="N3397" i="2"/>
  <c r="N3385" i="2"/>
  <c r="N3373" i="2"/>
  <c r="N3361" i="2"/>
  <c r="N3349" i="2"/>
  <c r="N3337" i="2"/>
  <c r="N3325" i="2"/>
  <c r="N3313" i="2"/>
  <c r="N3301" i="2"/>
  <c r="N3289" i="2"/>
  <c r="N3277" i="2"/>
  <c r="N3265" i="2"/>
  <c r="N3253" i="2"/>
  <c r="N3241" i="2"/>
  <c r="N3229" i="2"/>
  <c r="N3217" i="2"/>
  <c r="N3205" i="2"/>
  <c r="N3193" i="2"/>
  <c r="N3181" i="2"/>
  <c r="N3169" i="2"/>
  <c r="N3157" i="2"/>
  <c r="N3145" i="2"/>
  <c r="N3133" i="2"/>
  <c r="N3121" i="2"/>
  <c r="N3109" i="2"/>
  <c r="N3097" i="2"/>
  <c r="N3085" i="2"/>
  <c r="N3073" i="2"/>
  <c r="N3061" i="2"/>
  <c r="N3049" i="2"/>
  <c r="N3037" i="2"/>
  <c r="N3025" i="2"/>
  <c r="N3013" i="2"/>
  <c r="N3001" i="2"/>
  <c r="N2989" i="2"/>
  <c r="N2977" i="2"/>
  <c r="N2965" i="2"/>
  <c r="N2953" i="2"/>
  <c r="N2941" i="2"/>
  <c r="N2929" i="2"/>
  <c r="N2917" i="2"/>
  <c r="N2905" i="2"/>
  <c r="N2893" i="2"/>
  <c r="N2881" i="2"/>
  <c r="N2869" i="2"/>
  <c r="N2857" i="2"/>
  <c r="N2845" i="2"/>
  <c r="N2833" i="2"/>
  <c r="N2821" i="2"/>
  <c r="N2809" i="2"/>
  <c r="N2797" i="2"/>
  <c r="N2785" i="2"/>
  <c r="N2773" i="2"/>
  <c r="N2761" i="2"/>
  <c r="N2749" i="2"/>
  <c r="N2737" i="2"/>
  <c r="N2725" i="2"/>
  <c r="N2713" i="2"/>
  <c r="N2701" i="2"/>
  <c r="N2689" i="2"/>
  <c r="N2677" i="2"/>
  <c r="N2665" i="2"/>
  <c r="N2653" i="2"/>
  <c r="N2641" i="2"/>
  <c r="N2629" i="2"/>
  <c r="N2617" i="2"/>
  <c r="N2605" i="2"/>
  <c r="N2593" i="2"/>
  <c r="N2581" i="2"/>
  <c r="N2569" i="2"/>
  <c r="N2557" i="2"/>
  <c r="N2545" i="2"/>
  <c r="N3395" i="2"/>
  <c r="N3383" i="2"/>
  <c r="N3371" i="2"/>
  <c r="N3359" i="2"/>
  <c r="N3347" i="2"/>
  <c r="N3335" i="2"/>
  <c r="N3323" i="2"/>
  <c r="N3311" i="2"/>
  <c r="N3299" i="2"/>
  <c r="N3287" i="2"/>
  <c r="N3275" i="2"/>
  <c r="N3263" i="2"/>
  <c r="N3251" i="2"/>
  <c r="N3239" i="2"/>
  <c r="N3227" i="2"/>
  <c r="N3215" i="2"/>
  <c r="N3203" i="2"/>
  <c r="N3191" i="2"/>
  <c r="N3179" i="2"/>
  <c r="N3167" i="2"/>
  <c r="N3155" i="2"/>
  <c r="N3143" i="2"/>
  <c r="N3131" i="2"/>
  <c r="N3119" i="2"/>
  <c r="N3107" i="2"/>
  <c r="N3095" i="2"/>
  <c r="N3083" i="2"/>
  <c r="N3071" i="2"/>
  <c r="N3059" i="2"/>
  <c r="N3047" i="2"/>
  <c r="N3035" i="2"/>
  <c r="N3023" i="2"/>
  <c r="N3011" i="2"/>
  <c r="N2999" i="2"/>
  <c r="N2987" i="2"/>
  <c r="N2975" i="2"/>
  <c r="N2963" i="2"/>
  <c r="N2951" i="2"/>
  <c r="N2939" i="2"/>
  <c r="N2927" i="2"/>
  <c r="N2915" i="2"/>
  <c r="N2903" i="2"/>
  <c r="N2891" i="2"/>
  <c r="N2879" i="2"/>
  <c r="N2867" i="2"/>
  <c r="N2855" i="2"/>
  <c r="N2843" i="2"/>
  <c r="N2831" i="2"/>
  <c r="N2819" i="2"/>
  <c r="N2807" i="2"/>
  <c r="N2795" i="2"/>
  <c r="N2783" i="2"/>
  <c r="N2771" i="2"/>
  <c r="N2759" i="2"/>
  <c r="N4702" i="2"/>
  <c r="N4690" i="2"/>
  <c r="N4678" i="2"/>
  <c r="N4666" i="2"/>
  <c r="N4654" i="2"/>
  <c r="N4642" i="2"/>
  <c r="N4630" i="2"/>
  <c r="N4618" i="2"/>
  <c r="N4606" i="2"/>
  <c r="N4594" i="2"/>
  <c r="N4582" i="2"/>
  <c r="N4570" i="2"/>
  <c r="N4558" i="2"/>
  <c r="N4546" i="2"/>
  <c r="N4534" i="2"/>
  <c r="N4522" i="2"/>
  <c r="N4510" i="2"/>
  <c r="N4498" i="2"/>
  <c r="N4486" i="2"/>
  <c r="N4474" i="2"/>
  <c r="N4462" i="2"/>
  <c r="N4450" i="2"/>
  <c r="N4438" i="2"/>
  <c r="N4426" i="2"/>
  <c r="N4414" i="2"/>
  <c r="N4402" i="2"/>
  <c r="N4390" i="2"/>
  <c r="N4378" i="2"/>
  <c r="N4366" i="2"/>
  <c r="N4354" i="2"/>
  <c r="N4342" i="2"/>
  <c r="N4330" i="2"/>
  <c r="N4318" i="2"/>
  <c r="N4306" i="2"/>
  <c r="N4294" i="2"/>
  <c r="N4282" i="2"/>
  <c r="N4270" i="2"/>
  <c r="N4258" i="2"/>
  <c r="N4234" i="2"/>
  <c r="N4222" i="2"/>
  <c r="N4210" i="2"/>
  <c r="N4198" i="2"/>
  <c r="N4186" i="2"/>
  <c r="N4174" i="2"/>
  <c r="N4162" i="2"/>
  <c r="N4150" i="2"/>
  <c r="N4138" i="2"/>
  <c r="N4126" i="2"/>
  <c r="N4114" i="2"/>
  <c r="N4102" i="2"/>
  <c r="N4090" i="2"/>
  <c r="N4078" i="2"/>
  <c r="N4066" i="2"/>
  <c r="N4054" i="2"/>
  <c r="N4042" i="2"/>
  <c r="N4030" i="2"/>
  <c r="N4018" i="2"/>
  <c r="N4006" i="2"/>
  <c r="N3994" i="2"/>
  <c r="N3982" i="2"/>
  <c r="N3970" i="2"/>
  <c r="N3958" i="2"/>
  <c r="N3946" i="2"/>
  <c r="N3934" i="2"/>
  <c r="N3922" i="2"/>
  <c r="N3910" i="2"/>
  <c r="N3898" i="2"/>
  <c r="N3886" i="2"/>
  <c r="N3874" i="2"/>
  <c r="N3862" i="2"/>
  <c r="N3850" i="2"/>
  <c r="N3838" i="2"/>
  <c r="N3826" i="2"/>
  <c r="N3814" i="2"/>
  <c r="N3802" i="2"/>
  <c r="N3790" i="2"/>
  <c r="N3778" i="2"/>
  <c r="N3766" i="2"/>
  <c r="N3754" i="2"/>
  <c r="N4965" i="2"/>
  <c r="N4953" i="2"/>
  <c r="N4917" i="2"/>
  <c r="N4905" i="2"/>
  <c r="N4893" i="2"/>
  <c r="N4881" i="2"/>
  <c r="N4869" i="2"/>
  <c r="N4857" i="2"/>
  <c r="N4833" i="2"/>
  <c r="N4821" i="2"/>
  <c r="N4809" i="2"/>
  <c r="N4797" i="2"/>
  <c r="N4785" i="2"/>
  <c r="N4773" i="2"/>
  <c r="N4761" i="2"/>
  <c r="N4749" i="2"/>
  <c r="N4737" i="2"/>
  <c r="N4725" i="2"/>
  <c r="N4701" i="2"/>
  <c r="N4689" i="2"/>
  <c r="N4677" i="2"/>
  <c r="N4665" i="2"/>
  <c r="N4653" i="2"/>
  <c r="N4641" i="2"/>
  <c r="N4629" i="2"/>
  <c r="N4617" i="2"/>
  <c r="N4605" i="2"/>
  <c r="N4593" i="2"/>
  <c r="N4581" i="2"/>
  <c r="N4569" i="2"/>
  <c r="N4557" i="2"/>
  <c r="N4545" i="2"/>
  <c r="N4533" i="2"/>
  <c r="N4521" i="2"/>
  <c r="N4509" i="2"/>
  <c r="N4497" i="2"/>
  <c r="N4485" i="2"/>
  <c r="N4473" i="2"/>
  <c r="N4461" i="2"/>
  <c r="N4449" i="2"/>
  <c r="N4437" i="2"/>
  <c r="N4425" i="2"/>
  <c r="N4413" i="2"/>
  <c r="N4401" i="2"/>
  <c r="N4389" i="2"/>
  <c r="N4377" i="2"/>
  <c r="N4365" i="2"/>
  <c r="N4353" i="2"/>
  <c r="N4341" i="2"/>
  <c r="N4329" i="2"/>
  <c r="N4305" i="2"/>
  <c r="N4293" i="2"/>
  <c r="N4281" i="2"/>
  <c r="N4269" i="2"/>
  <c r="N4257" i="2"/>
  <c r="N4245" i="2"/>
  <c r="N4233" i="2"/>
  <c r="N4221" i="2"/>
  <c r="N4209" i="2"/>
  <c r="N4197" i="2"/>
  <c r="N4185" i="2"/>
  <c r="N4173" i="2"/>
  <c r="N4161" i="2"/>
  <c r="N4149" i="2"/>
  <c r="N4137" i="2"/>
  <c r="N4125" i="2"/>
  <c r="N4976" i="2"/>
  <c r="N4964" i="2"/>
  <c r="N4952" i="2"/>
  <c r="N4916" i="2"/>
  <c r="N4904" i="2"/>
  <c r="N4892" i="2"/>
  <c r="N4880" i="2"/>
  <c r="N4868" i="2"/>
  <c r="N4856" i="2"/>
  <c r="N4832" i="2"/>
  <c r="N4820" i="2"/>
  <c r="N4808" i="2"/>
  <c r="N4784" i="2"/>
  <c r="N4772" i="2"/>
  <c r="N4760" i="2"/>
  <c r="N4748" i="2"/>
  <c r="N4736" i="2"/>
  <c r="N4724" i="2"/>
  <c r="N4712" i="2"/>
  <c r="N4700" i="2"/>
  <c r="N4688" i="2"/>
  <c r="N4676" i="2"/>
  <c r="N4664" i="2"/>
  <c r="N4652" i="2"/>
  <c r="N4640" i="2"/>
  <c r="N4628" i="2"/>
  <c r="N4616" i="2"/>
  <c r="N4604" i="2"/>
  <c r="N4592" i="2"/>
  <c r="N4580" i="2"/>
  <c r="N4568" i="2"/>
  <c r="N4556" i="2"/>
  <c r="N4544" i="2"/>
  <c r="N4532" i="2"/>
  <c r="N4520" i="2"/>
  <c r="N4508" i="2"/>
  <c r="N4496" i="2"/>
  <c r="N4484" i="2"/>
  <c r="N4472" i="2"/>
  <c r="N4460" i="2"/>
  <c r="N4448" i="2"/>
  <c r="N4436" i="2"/>
  <c r="N4424" i="2"/>
  <c r="N4412" i="2"/>
  <c r="N4400" i="2"/>
  <c r="N4388" i="2"/>
  <c r="N4376" i="2"/>
  <c r="N4364" i="2"/>
  <c r="N4352" i="2"/>
  <c r="N4340" i="2"/>
  <c r="N4328" i="2"/>
  <c r="N4304" i="2"/>
  <c r="N4292" i="2"/>
  <c r="N4280" i="2"/>
  <c r="N4256" i="2"/>
  <c r="N4244" i="2"/>
  <c r="N4232" i="2"/>
  <c r="N4220" i="2"/>
  <c r="N4208" i="2"/>
  <c r="N4196" i="2"/>
  <c r="N4184" i="2"/>
  <c r="N4172" i="2"/>
  <c r="N4160" i="2"/>
  <c r="N4148" i="2"/>
  <c r="N4136" i="2"/>
  <c r="N4124" i="2"/>
  <c r="N4112" i="2"/>
  <c r="N4100" i="2"/>
  <c r="N4088" i="2"/>
  <c r="N4076" i="2"/>
  <c r="N4183" i="2"/>
  <c r="N4171" i="2"/>
  <c r="N4159" i="2"/>
  <c r="N4147" i="2"/>
  <c r="N4135" i="2"/>
  <c r="N4123" i="2"/>
  <c r="N4111" i="2"/>
  <c r="N4099" i="2"/>
  <c r="N4075" i="2"/>
  <c r="N4063" i="2"/>
  <c r="N4051" i="2"/>
  <c r="N4039" i="2"/>
  <c r="N4027" i="2"/>
  <c r="N4015" i="2"/>
  <c r="N4003" i="2"/>
  <c r="N3991" i="2"/>
  <c r="N3979" i="2"/>
  <c r="N3967" i="2"/>
  <c r="N3955" i="2"/>
  <c r="N3943" i="2"/>
  <c r="N3931" i="2"/>
  <c r="N3907" i="2"/>
  <c r="N3895" i="2"/>
  <c r="N3883" i="2"/>
  <c r="N3871" i="2"/>
  <c r="N3859" i="2"/>
  <c r="N3835" i="2"/>
  <c r="N3823" i="2"/>
  <c r="N3811" i="2"/>
  <c r="N3799" i="2"/>
  <c r="N3787" i="2"/>
  <c r="N3775" i="2"/>
  <c r="N3763" i="2"/>
  <c r="N3751" i="2"/>
  <c r="N3727" i="2"/>
  <c r="N3715" i="2"/>
  <c r="N3703" i="2"/>
  <c r="N3691" i="2"/>
  <c r="N3679" i="2"/>
  <c r="N3667" i="2"/>
  <c r="N3643" i="2"/>
  <c r="N3631" i="2"/>
  <c r="N3619" i="2"/>
  <c r="N3607" i="2"/>
  <c r="N3595" i="2"/>
  <c r="N3583" i="2"/>
  <c r="N3571" i="2"/>
  <c r="N3559" i="2"/>
  <c r="N3547" i="2"/>
  <c r="N3535" i="2"/>
  <c r="N3523" i="2"/>
  <c r="N3511" i="2"/>
  <c r="N3475" i="2"/>
  <c r="N3463" i="2"/>
  <c r="N3451" i="2"/>
  <c r="N3439" i="2"/>
  <c r="N3427" i="2"/>
  <c r="N3415" i="2"/>
  <c r="N3403" i="2"/>
  <c r="N3391" i="2"/>
  <c r="N3379" i="2"/>
  <c r="N3355" i="2"/>
  <c r="N3343" i="2"/>
  <c r="N3331" i="2"/>
  <c r="N3319" i="2"/>
  <c r="N3307" i="2"/>
  <c r="N3295" i="2"/>
  <c r="N3283" i="2"/>
  <c r="N3271" i="2"/>
  <c r="N3259" i="2"/>
  <c r="N3235" i="2"/>
  <c r="N3223" i="2"/>
  <c r="N3211" i="2"/>
  <c r="N3199" i="2"/>
  <c r="N3187" i="2"/>
  <c r="N3175" i="2"/>
  <c r="N3163" i="2"/>
  <c r="N3151" i="2"/>
  <c r="N3139" i="2"/>
  <c r="N2330" i="2"/>
  <c r="N2318" i="2"/>
  <c r="N2306" i="2"/>
  <c r="N2294" i="2"/>
  <c r="N2282" i="2"/>
  <c r="N2270" i="2"/>
  <c r="N2258" i="2"/>
  <c r="N2246" i="2"/>
  <c r="N2234" i="2"/>
  <c r="N2222" i="2"/>
  <c r="N2210" i="2"/>
  <c r="N2198" i="2"/>
  <c r="N2186" i="2"/>
  <c r="N2174" i="2"/>
  <c r="N2162" i="2"/>
  <c r="N2150" i="2"/>
  <c r="N2138" i="2"/>
  <c r="N2126" i="2"/>
  <c r="N2114" i="2"/>
  <c r="N2102" i="2"/>
  <c r="N2090" i="2"/>
  <c r="N2078" i="2"/>
  <c r="N2066" i="2"/>
  <c r="N2054" i="2"/>
  <c r="N2042" i="2"/>
  <c r="N2030" i="2"/>
  <c r="N2018" i="2"/>
  <c r="N2006" i="2"/>
  <c r="N1994" i="2"/>
  <c r="N1982" i="2"/>
  <c r="N1970" i="2"/>
  <c r="N1958" i="2"/>
  <c r="N1946" i="2"/>
  <c r="N1934" i="2"/>
  <c r="N1922" i="2"/>
  <c r="N1910" i="2"/>
  <c r="N1898" i="2"/>
  <c r="N1886" i="2"/>
  <c r="N1874" i="2"/>
  <c r="N1862" i="2"/>
  <c r="N1850" i="2"/>
  <c r="N1838" i="2"/>
  <c r="N1826" i="2"/>
  <c r="N1814" i="2"/>
  <c r="N1802" i="2"/>
  <c r="N1790" i="2"/>
  <c r="N1778" i="2"/>
  <c r="N1766" i="2"/>
  <c r="N1754" i="2"/>
  <c r="N1742" i="2"/>
  <c r="N1730" i="2"/>
  <c r="N1718" i="2"/>
  <c r="N1706" i="2"/>
  <c r="N1694" i="2"/>
  <c r="N1682" i="2"/>
  <c r="N1670" i="2"/>
  <c r="N1658" i="2"/>
  <c r="N1646" i="2"/>
  <c r="N1634" i="2"/>
  <c r="N1622" i="2"/>
  <c r="N1610" i="2"/>
  <c r="N1598" i="2"/>
  <c r="N1586" i="2"/>
  <c r="N1574" i="2"/>
  <c r="N1562" i="2"/>
  <c r="N1550" i="2"/>
  <c r="N1538" i="2"/>
  <c r="N1526" i="2"/>
  <c r="N1514" i="2"/>
  <c r="N1502" i="2"/>
  <c r="N1490" i="2"/>
  <c r="N1478" i="2"/>
  <c r="N1466" i="2"/>
  <c r="N1454" i="2"/>
  <c r="N1442" i="2"/>
  <c r="N2533" i="2"/>
  <c r="N2521" i="2"/>
  <c r="N2509" i="2"/>
  <c r="N2497" i="2"/>
  <c r="N2485" i="2"/>
  <c r="N2473" i="2"/>
  <c r="N2461" i="2"/>
  <c r="N2449" i="2"/>
  <c r="N2437" i="2"/>
  <c r="N2425" i="2"/>
  <c r="N2413" i="2"/>
  <c r="N2401" i="2"/>
  <c r="N2389" i="2"/>
  <c r="N2377" i="2"/>
  <c r="N2365" i="2"/>
  <c r="N2353" i="2"/>
  <c r="N2341" i="2"/>
  <c r="N2329" i="2"/>
  <c r="N2317" i="2"/>
  <c r="N2305" i="2"/>
  <c r="N2293" i="2"/>
  <c r="N2281" i="2"/>
  <c r="N2269" i="2"/>
  <c r="N2257" i="2"/>
  <c r="N2245" i="2"/>
  <c r="N2233" i="2"/>
  <c r="N2221" i="2"/>
  <c r="N2209" i="2"/>
  <c r="N2197" i="2"/>
  <c r="N2185" i="2"/>
  <c r="N2173" i="2"/>
  <c r="N2161" i="2"/>
  <c r="N2149" i="2"/>
  <c r="N2137" i="2"/>
  <c r="N2125" i="2"/>
  <c r="N2113" i="2"/>
  <c r="N2101" i="2"/>
  <c r="N2089" i="2"/>
  <c r="N2077" i="2"/>
  <c r="N2065" i="2"/>
  <c r="N2053" i="2"/>
  <c r="N2041" i="2"/>
  <c r="N2029" i="2"/>
  <c r="N2017" i="2"/>
  <c r="N2005" i="2"/>
  <c r="N1993" i="2"/>
  <c r="N1981" i="2"/>
  <c r="N1969" i="2"/>
  <c r="N1957" i="2"/>
  <c r="N1945" i="2"/>
  <c r="N1933" i="2"/>
  <c r="N1921" i="2"/>
  <c r="N1909" i="2"/>
  <c r="N1897" i="2"/>
  <c r="N1885" i="2"/>
  <c r="N1873" i="2"/>
  <c r="N1861" i="2"/>
  <c r="N1849" i="2"/>
  <c r="N1837" i="2"/>
  <c r="N1825" i="2"/>
  <c r="N1813" i="2"/>
  <c r="N1801" i="2"/>
  <c r="N1789" i="2"/>
  <c r="N1777" i="2"/>
  <c r="N1765" i="2"/>
  <c r="N1753" i="2"/>
  <c r="N1741" i="2"/>
  <c r="N1729" i="2"/>
  <c r="N1717" i="2"/>
  <c r="N1705" i="2"/>
  <c r="N1693" i="2"/>
  <c r="N1681" i="2"/>
  <c r="N1669" i="2"/>
  <c r="N1657" i="2"/>
  <c r="N1645" i="2"/>
  <c r="N1633" i="2"/>
  <c r="N1621" i="2"/>
  <c r="N1609" i="2"/>
  <c r="N1597" i="2"/>
  <c r="N1585" i="2"/>
  <c r="N1573" i="2"/>
  <c r="N2747" i="2"/>
  <c r="N2735" i="2"/>
  <c r="N2723" i="2"/>
  <c r="N2711" i="2"/>
  <c r="N2699" i="2"/>
  <c r="N2687" i="2"/>
  <c r="N2675" i="2"/>
  <c r="N2663" i="2"/>
  <c r="N2651" i="2"/>
  <c r="N2639" i="2"/>
  <c r="N2627" i="2"/>
  <c r="N2615" i="2"/>
  <c r="N2603" i="2"/>
  <c r="N2591" i="2"/>
  <c r="N2579" i="2"/>
  <c r="N2567" i="2"/>
  <c r="N2555" i="2"/>
  <c r="N2543" i="2"/>
  <c r="N2531" i="2"/>
  <c r="N2519" i="2"/>
  <c r="N2507" i="2"/>
  <c r="N2495" i="2"/>
  <c r="N2483" i="2"/>
  <c r="N2471" i="2"/>
  <c r="N2459" i="2"/>
  <c r="N2447" i="2"/>
  <c r="N2435" i="2"/>
  <c r="N2423" i="2"/>
  <c r="N2411" i="2"/>
  <c r="N2399" i="2"/>
  <c r="N2387" i="2"/>
  <c r="N2375" i="2"/>
  <c r="N2363" i="2"/>
  <c r="N2351" i="2"/>
  <c r="N2339" i="2"/>
  <c r="N2327" i="2"/>
  <c r="N2315" i="2"/>
  <c r="N2303" i="2"/>
  <c r="N2291" i="2"/>
  <c r="N2279" i="2"/>
  <c r="N2267" i="2"/>
  <c r="N2255" i="2"/>
  <c r="N2243" i="2"/>
  <c r="N2231" i="2"/>
  <c r="N2219" i="2"/>
  <c r="N2207" i="2"/>
  <c r="N2195" i="2"/>
  <c r="N2183" i="2"/>
  <c r="N2171" i="2"/>
  <c r="N2159" i="2"/>
  <c r="N2147" i="2"/>
  <c r="N2135" i="2"/>
  <c r="N2123" i="2"/>
  <c r="N2111" i="2"/>
  <c r="N2099" i="2"/>
  <c r="N2087" i="2"/>
  <c r="N2075" i="2"/>
  <c r="N2063" i="2"/>
  <c r="N2051" i="2"/>
  <c r="N2039" i="2"/>
  <c r="N2027" i="2"/>
  <c r="N2015" i="2"/>
  <c r="N2003" i="2"/>
  <c r="N1991" i="2"/>
  <c r="N1979" i="2"/>
  <c r="N1967" i="2"/>
  <c r="N1955" i="2"/>
  <c r="N1931" i="2"/>
  <c r="N1919" i="2"/>
  <c r="N1907" i="2"/>
  <c r="N1895" i="2"/>
  <c r="N1883" i="2"/>
  <c r="N1871" i="2"/>
  <c r="N1859" i="2"/>
  <c r="N1847" i="2"/>
  <c r="N1835" i="2"/>
  <c r="N1823" i="2"/>
  <c r="N1811" i="2"/>
  <c r="N1799" i="2"/>
  <c r="N1787" i="2"/>
  <c r="N1775" i="2"/>
  <c r="N1763" i="2"/>
  <c r="N1751" i="2"/>
  <c r="N1739" i="2"/>
  <c r="N1727" i="2"/>
  <c r="N3742" i="2"/>
  <c r="N3730" i="2"/>
  <c r="N3718" i="2"/>
  <c r="N3706" i="2"/>
  <c r="N3694" i="2"/>
  <c r="N3682" i="2"/>
  <c r="N3670" i="2"/>
  <c r="N3658" i="2"/>
  <c r="N3646" i="2"/>
  <c r="N3634" i="2"/>
  <c r="N3622" i="2"/>
  <c r="N3610" i="2"/>
  <c r="N3598" i="2"/>
  <c r="N3586" i="2"/>
  <c r="N3574" i="2"/>
  <c r="N3562" i="2"/>
  <c r="N3550" i="2"/>
  <c r="N3538" i="2"/>
  <c r="N3526" i="2"/>
  <c r="N3514" i="2"/>
  <c r="N3502" i="2"/>
  <c r="N3490" i="2"/>
  <c r="N3478" i="2"/>
  <c r="N3466" i="2"/>
  <c r="N3454" i="2"/>
  <c r="N3442" i="2"/>
  <c r="N3430" i="2"/>
  <c r="N3418" i="2"/>
  <c r="N3406" i="2"/>
  <c r="N3394" i="2"/>
  <c r="N3382" i="2"/>
  <c r="N3370" i="2"/>
  <c r="N3358" i="2"/>
  <c r="N3346" i="2"/>
  <c r="N3334" i="2"/>
  <c r="N3322" i="2"/>
  <c r="N3310" i="2"/>
  <c r="N3298" i="2"/>
  <c r="N3286" i="2"/>
  <c r="N3274" i="2"/>
  <c r="N3262" i="2"/>
  <c r="N3250" i="2"/>
  <c r="N3238" i="2"/>
  <c r="N3226" i="2"/>
  <c r="N3214" i="2"/>
  <c r="N3202" i="2"/>
  <c r="N3190" i="2"/>
  <c r="N3178" i="2"/>
  <c r="N3166" i="2"/>
  <c r="N3154" i="2"/>
  <c r="N3142" i="2"/>
  <c r="N3130" i="2"/>
  <c r="N3118" i="2"/>
  <c r="N3106" i="2"/>
  <c r="N3094" i="2"/>
  <c r="N3082" i="2"/>
  <c r="N3070" i="2"/>
  <c r="N3058" i="2"/>
  <c r="N3046" i="2"/>
  <c r="N3034" i="2"/>
  <c r="N3022" i="2"/>
  <c r="N3010" i="2"/>
  <c r="N2998" i="2"/>
  <c r="N2986" i="2"/>
  <c r="N2974" i="2"/>
  <c r="N2962" i="2"/>
  <c r="N2950" i="2"/>
  <c r="N2938" i="2"/>
  <c r="N2926" i="2"/>
  <c r="N2914" i="2"/>
  <c r="N2902" i="2"/>
  <c r="N2890" i="2"/>
  <c r="N2878" i="2"/>
  <c r="N2866" i="2"/>
  <c r="N2854" i="2"/>
  <c r="N2842" i="2"/>
  <c r="N2830" i="2"/>
  <c r="N2818" i="2"/>
  <c r="N2806" i="2"/>
  <c r="N4113" i="2"/>
  <c r="N4101" i="2"/>
  <c r="N4089" i="2"/>
  <c r="N4077" i="2"/>
  <c r="N4065" i="2"/>
  <c r="N4053" i="2"/>
  <c r="N4041" i="2"/>
  <c r="N4029" i="2"/>
  <c r="N4017" i="2"/>
  <c r="N4005" i="2"/>
  <c r="N3993" i="2"/>
  <c r="N3981" i="2"/>
  <c r="N3969" i="2"/>
  <c r="N3957" i="2"/>
  <c r="N3945" i="2"/>
  <c r="N3933" i="2"/>
  <c r="N3921" i="2"/>
  <c r="N3909" i="2"/>
  <c r="N3897" i="2"/>
  <c r="N3885" i="2"/>
  <c r="N3873" i="2"/>
  <c r="N3861" i="2"/>
  <c r="N3849" i="2"/>
  <c r="N3837" i="2"/>
  <c r="N3825" i="2"/>
  <c r="N3813" i="2"/>
  <c r="N3801" i="2"/>
  <c r="N3789" i="2"/>
  <c r="N3777" i="2"/>
  <c r="N3765" i="2"/>
  <c r="N3753" i="2"/>
  <c r="N3729" i="2"/>
  <c r="N3717" i="2"/>
  <c r="N3705" i="2"/>
  <c r="N3693" i="2"/>
  <c r="N3681" i="2"/>
  <c r="N3669" i="2"/>
  <c r="N3657" i="2"/>
  <c r="N3645" i="2"/>
  <c r="N3633" i="2"/>
  <c r="N3621" i="2"/>
  <c r="N3609" i="2"/>
  <c r="N3585" i="2"/>
  <c r="N3573" i="2"/>
  <c r="N3561" i="2"/>
  <c r="N3549" i="2"/>
  <c r="N3537" i="2"/>
  <c r="N3525" i="2"/>
  <c r="N3513" i="2"/>
  <c r="N3501" i="2"/>
  <c r="N3489" i="2"/>
  <c r="N3477" i="2"/>
  <c r="N3465" i="2"/>
  <c r="N3453" i="2"/>
  <c r="N3441" i="2"/>
  <c r="N3429" i="2"/>
  <c r="N3417" i="2"/>
  <c r="N3405" i="2"/>
  <c r="N3393" i="2"/>
  <c r="N3381" i="2"/>
  <c r="N3369" i="2"/>
  <c r="N3345" i="2"/>
  <c r="N3333" i="2"/>
  <c r="N3309" i="2"/>
  <c r="N3297" i="2"/>
  <c r="N3285" i="2"/>
  <c r="N3273" i="2"/>
  <c r="N3261" i="2"/>
  <c r="N3249" i="2"/>
  <c r="N3237" i="2"/>
  <c r="N3225" i="2"/>
  <c r="N3213" i="2"/>
  <c r="N3201" i="2"/>
  <c r="N3189" i="2"/>
  <c r="N3177" i="2"/>
  <c r="N3165" i="2"/>
  <c r="N3153" i="2"/>
  <c r="N3141" i="2"/>
  <c r="N3129" i="2"/>
  <c r="N3117" i="2"/>
  <c r="N3105" i="2"/>
  <c r="N3093" i="2"/>
  <c r="N4064" i="2"/>
  <c r="N4052" i="2"/>
  <c r="N4040" i="2"/>
  <c r="N4028" i="2"/>
  <c r="N4016" i="2"/>
  <c r="N4004" i="2"/>
  <c r="N3992" i="2"/>
  <c r="N3980" i="2"/>
  <c r="N3968" i="2"/>
  <c r="N3956" i="2"/>
  <c r="N3944" i="2"/>
  <c r="N3932" i="2"/>
  <c r="N3920" i="2"/>
  <c r="N3908" i="2"/>
  <c r="N3896" i="2"/>
  <c r="N3884" i="2"/>
  <c r="N3872" i="2"/>
  <c r="N3860" i="2"/>
  <c r="N3836" i="2"/>
  <c r="N3824" i="2"/>
  <c r="N3812" i="2"/>
  <c r="N3800" i="2"/>
  <c r="N3788" i="2"/>
  <c r="N3776" i="2"/>
  <c r="N3764" i="2"/>
  <c r="N3752" i="2"/>
  <c r="N3740" i="2"/>
  <c r="N3728" i="2"/>
  <c r="N3716" i="2"/>
  <c r="N3704" i="2"/>
  <c r="N3692" i="2"/>
  <c r="N3680" i="2"/>
  <c r="N3644" i="2"/>
  <c r="N3632" i="2"/>
  <c r="N3620" i="2"/>
  <c r="N3608" i="2"/>
  <c r="N3584" i="2"/>
  <c r="N3572" i="2"/>
  <c r="N3560" i="2"/>
  <c r="N3548" i="2"/>
  <c r="N3536" i="2"/>
  <c r="N3524" i="2"/>
  <c r="N3512" i="2"/>
  <c r="N3500" i="2"/>
  <c r="N3488" i="2"/>
  <c r="N3476" i="2"/>
  <c r="N3464" i="2"/>
  <c r="N3452" i="2"/>
  <c r="N3440" i="2"/>
  <c r="N3428" i="2"/>
  <c r="N3416" i="2"/>
  <c r="N3404" i="2"/>
  <c r="N3392" i="2"/>
  <c r="N3380" i="2"/>
  <c r="N3368" i="2"/>
  <c r="N3356" i="2"/>
  <c r="N3344" i="2"/>
  <c r="N3332" i="2"/>
  <c r="N3320" i="2"/>
  <c r="N3308" i="2"/>
  <c r="N3296" i="2"/>
  <c r="N3284" i="2"/>
  <c r="N3272" i="2"/>
  <c r="N3248" i="2"/>
  <c r="N3236" i="2"/>
  <c r="N3224" i="2"/>
  <c r="N3212" i="2"/>
  <c r="N3200" i="2"/>
  <c r="N3188" i="2"/>
  <c r="N3176" i="2"/>
  <c r="N3164" i="2"/>
  <c r="N3152" i="2"/>
  <c r="N3140" i="2"/>
  <c r="N3127" i="2"/>
  <c r="N3103" i="2"/>
  <c r="N3079" i="2"/>
  <c r="N3067" i="2"/>
  <c r="N3055" i="2"/>
  <c r="N3043" i="2"/>
  <c r="N3031" i="2"/>
  <c r="N3019" i="2"/>
  <c r="N3007" i="2"/>
  <c r="N2995" i="2"/>
  <c r="N2983" i="2"/>
  <c r="N2971" i="2"/>
  <c r="N2959" i="2"/>
  <c r="N2947" i="2"/>
  <c r="N2935" i="2"/>
  <c r="N2923" i="2"/>
  <c r="N2911" i="2"/>
  <c r="N2899" i="2"/>
  <c r="N2887" i="2"/>
  <c r="N2875" i="2"/>
  <c r="N2863" i="2"/>
  <c r="N2851" i="2"/>
  <c r="N2839" i="2"/>
  <c r="N2827" i="2"/>
  <c r="N2815" i="2"/>
  <c r="N2803" i="2"/>
  <c r="N2791" i="2"/>
  <c r="N2779" i="2"/>
  <c r="N2755" i="2"/>
  <c r="N2743" i="2"/>
  <c r="N2731" i="2"/>
  <c r="N2719" i="2"/>
  <c r="N2707" i="2"/>
  <c r="N2695" i="2"/>
  <c r="N2683" i="2"/>
  <c r="N2659" i="2"/>
  <c r="N2647" i="2"/>
  <c r="N2635" i="2"/>
  <c r="N2623" i="2"/>
  <c r="N2611" i="2"/>
  <c r="N2599" i="2"/>
  <c r="N2587" i="2"/>
  <c r="N2575" i="2"/>
  <c r="N2563" i="2"/>
  <c r="N2551" i="2"/>
  <c r="N2539" i="2"/>
  <c r="N2527" i="2"/>
  <c r="N2515" i="2"/>
  <c r="N2503" i="2"/>
  <c r="N2491" i="2"/>
  <c r="N1430" i="2"/>
  <c r="N1561" i="2"/>
  <c r="N1715" i="2"/>
  <c r="N2794" i="2"/>
  <c r="N2782" i="2"/>
  <c r="N2770" i="2"/>
  <c r="N2758" i="2"/>
  <c r="N2746" i="2"/>
  <c r="N2734" i="2"/>
  <c r="N2722" i="2"/>
  <c r="N2710" i="2"/>
  <c r="N2698" i="2"/>
  <c r="N2686" i="2"/>
  <c r="N2674" i="2"/>
  <c r="N2662" i="2"/>
  <c r="N2650" i="2"/>
  <c r="N2638" i="2"/>
  <c r="N2626" i="2"/>
  <c r="N2614" i="2"/>
  <c r="N2602" i="2"/>
  <c r="N2590" i="2"/>
  <c r="N2578" i="2"/>
  <c r="N2566" i="2"/>
  <c r="N2554" i="2"/>
  <c r="N2542" i="2"/>
  <c r="N2530" i="2"/>
  <c r="N2518" i="2"/>
  <c r="N2506" i="2"/>
  <c r="N2494" i="2"/>
  <c r="N2482" i="2"/>
  <c r="N2470" i="2"/>
  <c r="N2458" i="2"/>
  <c r="N2446" i="2"/>
  <c r="N2434" i="2"/>
  <c r="N2422" i="2"/>
  <c r="N2410" i="2"/>
  <c r="N2398" i="2"/>
  <c r="N2386" i="2"/>
  <c r="N2374" i="2"/>
  <c r="N2362" i="2"/>
  <c r="N2350" i="2"/>
  <c r="N2338" i="2"/>
  <c r="N2326" i="2"/>
  <c r="N2314" i="2"/>
  <c r="N2302" i="2"/>
  <c r="N2290" i="2"/>
  <c r="N2278" i="2"/>
  <c r="N2266" i="2"/>
  <c r="N2254" i="2"/>
  <c r="N2242" i="2"/>
  <c r="N2230" i="2"/>
  <c r="N2218" i="2"/>
  <c r="N2206" i="2"/>
  <c r="N2194" i="2"/>
  <c r="N2182" i="2"/>
  <c r="N2170" i="2"/>
  <c r="N2158" i="2"/>
  <c r="N2146" i="2"/>
  <c r="N2134" i="2"/>
  <c r="N2122" i="2"/>
  <c r="N2110" i="2"/>
  <c r="N2098" i="2"/>
  <c r="N2086" i="2"/>
  <c r="N2074" i="2"/>
  <c r="N2062" i="2"/>
  <c r="N2050" i="2"/>
  <c r="N2038" i="2"/>
  <c r="N2026" i="2"/>
  <c r="N2014" i="2"/>
  <c r="N2002" i="2"/>
  <c r="N1990" i="2"/>
  <c r="N1978" i="2"/>
  <c r="N1966" i="2"/>
  <c r="N1954" i="2"/>
  <c r="N1942" i="2"/>
  <c r="N1930" i="2"/>
  <c r="N1918" i="2"/>
  <c r="N1906" i="2"/>
  <c r="N1894" i="2"/>
  <c r="N1882" i="2"/>
  <c r="N1870" i="2"/>
  <c r="N1858" i="2"/>
  <c r="N3081" i="2"/>
  <c r="N3069" i="2"/>
  <c r="N3057" i="2"/>
  <c r="N3045" i="2"/>
  <c r="N3033" i="2"/>
  <c r="N3021" i="2"/>
  <c r="N3009" i="2"/>
  <c r="N2997" i="2"/>
  <c r="N2985" i="2"/>
  <c r="N2973" i="2"/>
  <c r="N2961" i="2"/>
  <c r="N2949" i="2"/>
  <c r="N2937" i="2"/>
  <c r="N2925" i="2"/>
  <c r="N2913" i="2"/>
  <c r="N2901" i="2"/>
  <c r="N2889" i="2"/>
  <c r="N2877" i="2"/>
  <c r="N2865" i="2"/>
  <c r="N2853" i="2"/>
  <c r="N2841" i="2"/>
  <c r="N2829" i="2"/>
  <c r="N2817" i="2"/>
  <c r="N2805" i="2"/>
  <c r="N2793" i="2"/>
  <c r="N2781" i="2"/>
  <c r="N2769" i="2"/>
  <c r="N2757" i="2"/>
  <c r="N2745" i="2"/>
  <c r="N2733" i="2"/>
  <c r="N2709" i="2"/>
  <c r="N2697" i="2"/>
  <c r="N2685" i="2"/>
  <c r="N2673" i="2"/>
  <c r="N2661" i="2"/>
  <c r="N2649" i="2"/>
  <c r="N2637" i="2"/>
  <c r="N2625" i="2"/>
  <c r="N2613" i="2"/>
  <c r="N2601" i="2"/>
  <c r="N2589" i="2"/>
  <c r="N2577" i="2"/>
  <c r="N2565" i="2"/>
  <c r="N2553" i="2"/>
  <c r="N2541" i="2"/>
  <c r="N2529" i="2"/>
  <c r="N2517" i="2"/>
  <c r="N2505" i="2"/>
  <c r="N2493" i="2"/>
  <c r="N2481" i="2"/>
  <c r="N2469" i="2"/>
  <c r="N2457" i="2"/>
  <c r="N2445" i="2"/>
  <c r="N2433" i="2"/>
  <c r="N2421" i="2"/>
  <c r="N2409" i="2"/>
  <c r="N2397" i="2"/>
  <c r="N2385" i="2"/>
  <c r="N2373" i="2"/>
  <c r="N2361" i="2"/>
  <c r="N2349" i="2"/>
  <c r="N2337" i="2"/>
  <c r="N2325" i="2"/>
  <c r="N2313" i="2"/>
  <c r="N2301" i="2"/>
  <c r="N2289" i="2"/>
  <c r="N2277" i="2"/>
  <c r="N2265" i="2"/>
  <c r="N2253" i="2"/>
  <c r="N2241" i="2"/>
  <c r="N2229" i="2"/>
  <c r="N2217" i="2"/>
  <c r="N2205" i="2"/>
  <c r="N2193" i="2"/>
  <c r="N2181" i="2"/>
  <c r="N2169" i="2"/>
  <c r="N2157" i="2"/>
  <c r="N2145" i="2"/>
  <c r="N2133" i="2"/>
  <c r="N2121" i="2"/>
  <c r="N2109" i="2"/>
  <c r="N2097" i="2"/>
  <c r="N2085" i="2"/>
  <c r="N3128" i="2"/>
  <c r="N3116" i="2"/>
  <c r="N3104" i="2"/>
  <c r="N3092" i="2"/>
  <c r="N3068" i="2"/>
  <c r="N3056" i="2"/>
  <c r="N3044" i="2"/>
  <c r="N3032" i="2"/>
  <c r="N3020" i="2"/>
  <c r="N3008" i="2"/>
  <c r="N2996" i="2"/>
  <c r="N2984" i="2"/>
  <c r="N2972" i="2"/>
  <c r="N2936" i="2"/>
  <c r="N2924" i="2"/>
  <c r="N2912" i="2"/>
  <c r="N2900" i="2"/>
  <c r="N2888" i="2"/>
  <c r="N2876" i="2"/>
  <c r="N2864" i="2"/>
  <c r="N2852" i="2"/>
  <c r="N2840" i="2"/>
  <c r="N2828" i="2"/>
  <c r="N2816" i="2"/>
  <c r="N2804" i="2"/>
  <c r="N2792" i="2"/>
  <c r="N2780" i="2"/>
  <c r="N2768" i="2"/>
  <c r="N2756" i="2"/>
  <c r="N2744" i="2"/>
  <c r="N2732" i="2"/>
  <c r="N2720" i="2"/>
  <c r="N2708" i="2"/>
  <c r="N2696" i="2"/>
  <c r="N2684" i="2"/>
  <c r="N2672" i="2"/>
  <c r="N2660" i="2"/>
  <c r="N2648" i="2"/>
  <c r="N2636" i="2"/>
  <c r="N2624" i="2"/>
  <c r="N2612" i="2"/>
  <c r="N2600" i="2"/>
  <c r="N2588" i="2"/>
  <c r="N2576" i="2"/>
  <c r="N2564" i="2"/>
  <c r="N2552" i="2"/>
  <c r="N2540" i="2"/>
  <c r="N2528" i="2"/>
  <c r="N2516" i="2"/>
  <c r="N2504" i="2"/>
  <c r="N2492" i="2"/>
  <c r="N2480" i="2"/>
  <c r="N2468" i="2"/>
  <c r="N2456" i="2"/>
  <c r="N2444" i="2"/>
  <c r="N2432" i="2"/>
  <c r="N2420" i="2"/>
  <c r="N2408" i="2"/>
  <c r="N2396" i="2"/>
  <c r="N2384" i="2"/>
  <c r="N2372" i="2"/>
  <c r="N2360" i="2"/>
  <c r="N2348" i="2"/>
  <c r="N2336" i="2"/>
  <c r="N2324" i="2"/>
  <c r="N2312" i="2"/>
  <c r="N2300" i="2"/>
  <c r="N2276" i="2"/>
  <c r="N2264" i="2"/>
  <c r="N2252" i="2"/>
  <c r="N2240" i="2"/>
  <c r="N2228" i="2"/>
  <c r="N2216" i="2"/>
  <c r="N2204" i="2"/>
  <c r="N2192" i="2"/>
  <c r="N2180" i="2"/>
  <c r="N2168" i="2"/>
  <c r="N2156" i="2"/>
  <c r="N2144" i="2"/>
  <c r="N2132" i="2"/>
  <c r="N2479" i="2"/>
  <c r="N2467" i="2"/>
  <c r="N2455" i="2"/>
  <c r="N2443" i="2"/>
  <c r="N2431" i="2"/>
  <c r="N2419" i="2"/>
  <c r="N2407" i="2"/>
  <c r="N2383" i="2"/>
  <c r="N2371" i="2"/>
  <c r="N2359" i="2"/>
  <c r="N2347" i="2"/>
  <c r="N2335" i="2"/>
  <c r="N2323" i="2"/>
  <c r="N2311" i="2"/>
  <c r="N2299" i="2"/>
  <c r="N2287" i="2"/>
  <c r="N2275" i="2"/>
  <c r="N2263" i="2"/>
  <c r="N2251" i="2"/>
  <c r="N2239" i="2"/>
  <c r="N2227" i="2"/>
  <c r="N2215" i="2"/>
  <c r="N2203" i="2"/>
  <c r="N2191" i="2"/>
  <c r="N2179" i="2"/>
  <c r="N2167" i="2"/>
  <c r="N2155" i="2"/>
  <c r="N2143" i="2"/>
  <c r="N2131" i="2"/>
  <c r="N2119" i="2"/>
  <c r="N2107" i="2"/>
  <c r="N2095" i="2"/>
  <c r="N2083" i="2"/>
  <c r="N2071" i="2"/>
  <c r="N2059" i="2"/>
  <c r="N2023" i="2"/>
  <c r="N2011" i="2"/>
  <c r="N1999" i="2"/>
  <c r="N1987" i="2"/>
  <c r="N1975" i="2"/>
  <c r="N1963" i="2"/>
  <c r="N1951" i="2"/>
  <c r="N1939" i="2"/>
  <c r="N1927" i="2"/>
  <c r="N1915" i="2"/>
  <c r="N1903" i="2"/>
  <c r="N1891" i="2"/>
  <c r="N1879" i="2"/>
  <c r="N1867" i="2"/>
  <c r="N1855" i="2"/>
  <c r="N1843" i="2"/>
  <c r="N1831" i="2"/>
  <c r="N1819" i="2"/>
  <c r="N1807" i="2"/>
  <c r="N1795" i="2"/>
  <c r="N1783" i="2"/>
  <c r="N1771" i="2"/>
  <c r="N1759" i="2"/>
  <c r="N1747" i="2"/>
  <c r="N1735" i="2"/>
  <c r="N1723" i="2"/>
  <c r="N1711" i="2"/>
  <c r="N1699" i="2"/>
  <c r="N1687" i="2"/>
  <c r="N1675" i="2"/>
  <c r="N1663" i="2"/>
  <c r="N1651" i="2"/>
  <c r="N1639" i="2"/>
  <c r="N1627" i="2"/>
  <c r="N1615" i="2"/>
  <c r="N1603" i="2"/>
  <c r="N1591" i="2"/>
  <c r="N1579" i="2"/>
  <c r="N1567" i="2"/>
  <c r="N1555" i="2"/>
  <c r="N1543" i="2"/>
  <c r="N1531" i="2"/>
  <c r="N1519" i="2"/>
  <c r="N1507" i="2"/>
  <c r="N1495" i="2"/>
  <c r="N1483" i="2"/>
  <c r="N1471" i="2"/>
  <c r="N1459" i="2"/>
  <c r="N1447" i="2"/>
  <c r="N1435" i="2"/>
  <c r="N1418" i="2"/>
  <c r="N1406" i="2"/>
  <c r="N1394" i="2"/>
  <c r="N1382" i="2"/>
  <c r="N1370" i="2"/>
  <c r="N1358" i="2"/>
  <c r="N1346" i="2"/>
  <c r="N1334" i="2"/>
  <c r="N1322" i="2"/>
  <c r="N1310" i="2"/>
  <c r="N1298" i="2"/>
  <c r="N1286" i="2"/>
  <c r="N1274" i="2"/>
  <c r="N1262" i="2"/>
  <c r="N1250" i="2"/>
  <c r="N1238" i="2"/>
  <c r="N1226" i="2"/>
  <c r="N1214" i="2"/>
  <c r="N1202" i="2"/>
  <c r="N1190" i="2"/>
  <c r="N1178" i="2"/>
  <c r="N1166" i="2"/>
  <c r="N1154" i="2"/>
  <c r="N1142" i="2"/>
  <c r="N1130" i="2"/>
  <c r="N1118" i="2"/>
  <c r="N1106" i="2"/>
  <c r="N1094" i="2"/>
  <c r="N1082" i="2"/>
  <c r="N1070" i="2"/>
  <c r="N1058" i="2"/>
  <c r="N1046" i="2"/>
  <c r="N1034" i="2"/>
  <c r="N1022" i="2"/>
  <c r="N1010" i="2"/>
  <c r="N998" i="2"/>
  <c r="N986" i="2"/>
  <c r="N974" i="2"/>
  <c r="N962" i="2"/>
  <c r="N950" i="2"/>
  <c r="N938" i="2"/>
  <c r="N926" i="2"/>
  <c r="N914" i="2"/>
  <c r="N902" i="2"/>
  <c r="N890" i="2"/>
  <c r="N878" i="2"/>
  <c r="N866" i="2"/>
  <c r="N854" i="2"/>
  <c r="N842" i="2"/>
  <c r="N830" i="2"/>
  <c r="N818" i="2"/>
  <c r="N806" i="2"/>
  <c r="N794" i="2"/>
  <c r="N782" i="2"/>
  <c r="N770" i="2"/>
  <c r="N758" i="2"/>
  <c r="N746" i="2"/>
  <c r="N734" i="2"/>
  <c r="N722" i="2"/>
  <c r="N710" i="2"/>
  <c r="N698" i="2"/>
  <c r="N686" i="2"/>
  <c r="N674" i="2"/>
  <c r="N662" i="2"/>
  <c r="N650" i="2"/>
  <c r="N638" i="2"/>
  <c r="N626" i="2"/>
  <c r="N614" i="2"/>
  <c r="N602" i="2"/>
  <c r="N590" i="2"/>
  <c r="N578" i="2"/>
  <c r="N566" i="2"/>
  <c r="N554" i="2"/>
  <c r="N542" i="2"/>
  <c r="N530" i="2"/>
  <c r="N518" i="2"/>
  <c r="N1549" i="2"/>
  <c r="N1537" i="2"/>
  <c r="N1525" i="2"/>
  <c r="N1513" i="2"/>
  <c r="N1501" i="2"/>
  <c r="N1489" i="2"/>
  <c r="N1477" i="2"/>
  <c r="N1465" i="2"/>
  <c r="N1453" i="2"/>
  <c r="N1441" i="2"/>
  <c r="N1429" i="2"/>
  <c r="N1417" i="2"/>
  <c r="N1405" i="2"/>
  <c r="N1393" i="2"/>
  <c r="N1381" i="2"/>
  <c r="N1369" i="2"/>
  <c r="N1357" i="2"/>
  <c r="N1345" i="2"/>
  <c r="N1333" i="2"/>
  <c r="N1321" i="2"/>
  <c r="N1309" i="2"/>
  <c r="N1297" i="2"/>
  <c r="N1285" i="2"/>
  <c r="N1273" i="2"/>
  <c r="N1261" i="2"/>
  <c r="N1249" i="2"/>
  <c r="N1237" i="2"/>
  <c r="N1225" i="2"/>
  <c r="N1213" i="2"/>
  <c r="N1201" i="2"/>
  <c r="N1189" i="2"/>
  <c r="N1177" i="2"/>
  <c r="N1165" i="2"/>
  <c r="N1153" i="2"/>
  <c r="N1141" i="2"/>
  <c r="N1129" i="2"/>
  <c r="N1117" i="2"/>
  <c r="N1105" i="2"/>
  <c r="N1093" i="2"/>
  <c r="N1081" i="2"/>
  <c r="N1069" i="2"/>
  <c r="N1057" i="2"/>
  <c r="N1045" i="2"/>
  <c r="N1033" i="2"/>
  <c r="N1021" i="2"/>
  <c r="N1009" i="2"/>
  <c r="N997" i="2"/>
  <c r="N985" i="2"/>
  <c r="N973" i="2"/>
  <c r="N961" i="2"/>
  <c r="N949" i="2"/>
  <c r="N937" i="2"/>
  <c r="N925" i="2"/>
  <c r="N913" i="2"/>
  <c r="N901" i="2"/>
  <c r="N889" i="2"/>
  <c r="N877" i="2"/>
  <c r="N865" i="2"/>
  <c r="N1703" i="2"/>
  <c r="N1691" i="2"/>
  <c r="N1679" i="2"/>
  <c r="N1667" i="2"/>
  <c r="N1655" i="2"/>
  <c r="N1643" i="2"/>
  <c r="N1631" i="2"/>
  <c r="N1619" i="2"/>
  <c r="N1607" i="2"/>
  <c r="N1595" i="2"/>
  <c r="N1583" i="2"/>
  <c r="N1571" i="2"/>
  <c r="N1559" i="2"/>
  <c r="N1547" i="2"/>
  <c r="N1535" i="2"/>
  <c r="N1523" i="2"/>
  <c r="N1511" i="2"/>
  <c r="N1499" i="2"/>
  <c r="N1487" i="2"/>
  <c r="N1475" i="2"/>
  <c r="N1463" i="2"/>
  <c r="N1451" i="2"/>
  <c r="N1439" i="2"/>
  <c r="N1427" i="2"/>
  <c r="N1415" i="2"/>
  <c r="N1403" i="2"/>
  <c r="N1391" i="2"/>
  <c r="N1379" i="2"/>
  <c r="N1367" i="2"/>
  <c r="N1355" i="2"/>
  <c r="N1343" i="2"/>
  <c r="N1331" i="2"/>
  <c r="N1319" i="2"/>
  <c r="N1307" i="2"/>
  <c r="N1295" i="2"/>
  <c r="N1283" i="2"/>
  <c r="N1271" i="2"/>
  <c r="N1259" i="2"/>
  <c r="N1247" i="2"/>
  <c r="N1235" i="2"/>
  <c r="N1223" i="2"/>
  <c r="N1211" i="2"/>
  <c r="N1199" i="2"/>
  <c r="N1187" i="2"/>
  <c r="N1175" i="2"/>
  <c r="N1163" i="2"/>
  <c r="N1846" i="2"/>
  <c r="N1834" i="2"/>
  <c r="N1822" i="2"/>
  <c r="N1810" i="2"/>
  <c r="N1798" i="2"/>
  <c r="N1786" i="2"/>
  <c r="N1774" i="2"/>
  <c r="N1762" i="2"/>
  <c r="N1750" i="2"/>
  <c r="N1738" i="2"/>
  <c r="N1726" i="2"/>
  <c r="N1714" i="2"/>
  <c r="N1702" i="2"/>
  <c r="N1690" i="2"/>
  <c r="N1678" i="2"/>
  <c r="N1666" i="2"/>
  <c r="N1654" i="2"/>
  <c r="N1642" i="2"/>
  <c r="N1630" i="2"/>
  <c r="N1618" i="2"/>
  <c r="N1606" i="2"/>
  <c r="N1594" i="2"/>
  <c r="N1582" i="2"/>
  <c r="N1570" i="2"/>
  <c r="N1558" i="2"/>
  <c r="N1546" i="2"/>
  <c r="N1534" i="2"/>
  <c r="N1522" i="2"/>
  <c r="N1510" i="2"/>
  <c r="N1498" i="2"/>
  <c r="N1486" i="2"/>
  <c r="N1474" i="2"/>
  <c r="N1462" i="2"/>
  <c r="N1450" i="2"/>
  <c r="N1438" i="2"/>
  <c r="N1426" i="2"/>
  <c r="N1414" i="2"/>
  <c r="N1402" i="2"/>
  <c r="N1390" i="2"/>
  <c r="N1378" i="2"/>
  <c r="N1366" i="2"/>
  <c r="N1354" i="2"/>
  <c r="N1342" i="2"/>
  <c r="N1330" i="2"/>
  <c r="N1318" i="2"/>
  <c r="N1306" i="2"/>
  <c r="N1294" i="2"/>
  <c r="N1282" i="2"/>
  <c r="N1270" i="2"/>
  <c r="N1258" i="2"/>
  <c r="N1246" i="2"/>
  <c r="N1234" i="2"/>
  <c r="N1222" i="2"/>
  <c r="N1210" i="2"/>
  <c r="N1198" i="2"/>
  <c r="N1186" i="2"/>
  <c r="N1174" i="2"/>
  <c r="N1162" i="2"/>
  <c r="N1150" i="2"/>
  <c r="N1138" i="2"/>
  <c r="N1126" i="2"/>
  <c r="N1114" i="2"/>
  <c r="N1102" i="2"/>
  <c r="N1090" i="2"/>
  <c r="N1078" i="2"/>
  <c r="N1066" i="2"/>
  <c r="N2073" i="2"/>
  <c r="N2061" i="2"/>
  <c r="N2049" i="2"/>
  <c r="N2037" i="2"/>
  <c r="N2025" i="2"/>
  <c r="N2013" i="2"/>
  <c r="N2001" i="2"/>
  <c r="N1989" i="2"/>
  <c r="N1977" i="2"/>
  <c r="N1965" i="2"/>
  <c r="N1953" i="2"/>
  <c r="N1941" i="2"/>
  <c r="N1929" i="2"/>
  <c r="N1917" i="2"/>
  <c r="N1905" i="2"/>
  <c r="N1893" i="2"/>
  <c r="N1881" i="2"/>
  <c r="N1869" i="2"/>
  <c r="N1857" i="2"/>
  <c r="N1845" i="2"/>
  <c r="N1833" i="2"/>
  <c r="N1821" i="2"/>
  <c r="N1809" i="2"/>
  <c r="N1797" i="2"/>
  <c r="N1785" i="2"/>
  <c r="N1773" i="2"/>
  <c r="N1761" i="2"/>
  <c r="N1749" i="2"/>
  <c r="N1737" i="2"/>
  <c r="N1725" i="2"/>
  <c r="N1713" i="2"/>
  <c r="N1701" i="2"/>
  <c r="N1689" i="2"/>
  <c r="N1677" i="2"/>
  <c r="N1665" i="2"/>
  <c r="N1653" i="2"/>
  <c r="N1641" i="2"/>
  <c r="N1629" i="2"/>
  <c r="N1617" i="2"/>
  <c r="N1605" i="2"/>
  <c r="N1593" i="2"/>
  <c r="N1581" i="2"/>
  <c r="N1569" i="2"/>
  <c r="N1557" i="2"/>
  <c r="N1545" i="2"/>
  <c r="N1533" i="2"/>
  <c r="N1521" i="2"/>
  <c r="N1509" i="2"/>
  <c r="N1497" i="2"/>
  <c r="N1485" i="2"/>
  <c r="N1473" i="2"/>
  <c r="N1461" i="2"/>
  <c r="N1449" i="2"/>
  <c r="N1437" i="2"/>
  <c r="N1425" i="2"/>
  <c r="N1413" i="2"/>
  <c r="N1401" i="2"/>
  <c r="N1389" i="2"/>
  <c r="N1377" i="2"/>
  <c r="N1365" i="2"/>
  <c r="N1353" i="2"/>
  <c r="N1341" i="2"/>
  <c r="N1329" i="2"/>
  <c r="N1305" i="2"/>
  <c r="N1293" i="2"/>
  <c r="N1281" i="2"/>
  <c r="N1269" i="2"/>
  <c r="N1257" i="2"/>
  <c r="N1245" i="2"/>
  <c r="N1233" i="2"/>
  <c r="N1221" i="2"/>
  <c r="N1209" i="2"/>
  <c r="N1197" i="2"/>
  <c r="N1185" i="2"/>
  <c r="N1173" i="2"/>
  <c r="N1161" i="2"/>
  <c r="N1149" i="2"/>
  <c r="N1137" i="2"/>
  <c r="N1125" i="2"/>
  <c r="N1113" i="2"/>
  <c r="N1101" i="2"/>
  <c r="N1089" i="2"/>
  <c r="N1077" i="2"/>
  <c r="N1065" i="2"/>
  <c r="N1053" i="2"/>
  <c r="N2120" i="2"/>
  <c r="N2108" i="2"/>
  <c r="N2096" i="2"/>
  <c r="N2084" i="2"/>
  <c r="N2072" i="2"/>
  <c r="N2060" i="2"/>
  <c r="N2036" i="2"/>
  <c r="N2024" i="2"/>
  <c r="N2012" i="2"/>
  <c r="N2000" i="2"/>
  <c r="N1988" i="2"/>
  <c r="N1976" i="2"/>
  <c r="N1964" i="2"/>
  <c r="N1952" i="2"/>
  <c r="N1940" i="2"/>
  <c r="N1928" i="2"/>
  <c r="N1916" i="2"/>
  <c r="N1904" i="2"/>
  <c r="N1892" i="2"/>
  <c r="N1880" i="2"/>
  <c r="N1868" i="2"/>
  <c r="N1856" i="2"/>
  <c r="N1844" i="2"/>
  <c r="N1832" i="2"/>
  <c r="N1820" i="2"/>
  <c r="N1808" i="2"/>
  <c r="N1796" i="2"/>
  <c r="N1784" i="2"/>
  <c r="N1772" i="2"/>
  <c r="N1760" i="2"/>
  <c r="N1748" i="2"/>
  <c r="N1736" i="2"/>
  <c r="N1724" i="2"/>
  <c r="N1712" i="2"/>
  <c r="N1700" i="2"/>
  <c r="N1688" i="2"/>
  <c r="N1676" i="2"/>
  <c r="N1664" i="2"/>
  <c r="N1652" i="2"/>
  <c r="N1640" i="2"/>
  <c r="N1628" i="2"/>
  <c r="N1616" i="2"/>
  <c r="N1604" i="2"/>
  <c r="N1592" i="2"/>
  <c r="N1580" i="2"/>
  <c r="N1568" i="2"/>
  <c r="N1556" i="2"/>
  <c r="N1544" i="2"/>
  <c r="N1532" i="2"/>
  <c r="N1520" i="2"/>
  <c r="N1508" i="2"/>
  <c r="N1496" i="2"/>
  <c r="N1484" i="2"/>
  <c r="N1472" i="2"/>
  <c r="N1460" i="2"/>
  <c r="N1448" i="2"/>
  <c r="N1436" i="2"/>
  <c r="N1424" i="2"/>
  <c r="N1412" i="2"/>
  <c r="N1400" i="2"/>
  <c r="N1388" i="2"/>
  <c r="N1376" i="2"/>
  <c r="N1364" i="2"/>
  <c r="N1352" i="2"/>
  <c r="N1340" i="2"/>
  <c r="N1328" i="2"/>
  <c r="N1304" i="2"/>
  <c r="N1423" i="2"/>
  <c r="N1411" i="2"/>
  <c r="N1399" i="2"/>
  <c r="N1387" i="2"/>
  <c r="N1375" i="2"/>
  <c r="N1363" i="2"/>
  <c r="N1351" i="2"/>
  <c r="N1339" i="2"/>
  <c r="N1327" i="2"/>
  <c r="N1315" i="2"/>
  <c r="N1303" i="2"/>
  <c r="N1291" i="2"/>
  <c r="N1279" i="2"/>
  <c r="N1267" i="2"/>
  <c r="N1255" i="2"/>
  <c r="N1243" i="2"/>
  <c r="N1231" i="2"/>
  <c r="N1219" i="2"/>
  <c r="N1207" i="2"/>
  <c r="N1195" i="2"/>
  <c r="N1183" i="2"/>
  <c r="N1171" i="2"/>
  <c r="N1159" i="2"/>
  <c r="N1147" i="2"/>
  <c r="N1135" i="2"/>
  <c r="N1123" i="2"/>
  <c r="N1111" i="2"/>
  <c r="N1099" i="2"/>
  <c r="N1087" i="2"/>
  <c r="N1075" i="2"/>
  <c r="N1063" i="2"/>
  <c r="N1051" i="2"/>
  <c r="N1039" i="2"/>
  <c r="N1027" i="2"/>
  <c r="N1015" i="2"/>
  <c r="N1003" i="2"/>
  <c r="N991" i="2"/>
  <c r="N979" i="2"/>
  <c r="N967" i="2"/>
  <c r="N955" i="2"/>
  <c r="N943" i="2"/>
  <c r="N931" i="2"/>
  <c r="N919" i="2"/>
  <c r="N907" i="2"/>
  <c r="N895" i="2"/>
  <c r="N883" i="2"/>
  <c r="N871" i="2"/>
  <c r="N859" i="2"/>
  <c r="N847" i="2"/>
  <c r="N835" i="2"/>
  <c r="N823" i="2"/>
  <c r="N811" i="2"/>
  <c r="N799" i="2"/>
  <c r="N787" i="2"/>
  <c r="N775" i="2"/>
  <c r="N763" i="2"/>
  <c r="N751" i="2"/>
  <c r="N739" i="2"/>
  <c r="N727" i="2"/>
  <c r="N715" i="2"/>
  <c r="N703" i="2"/>
  <c r="N691" i="2"/>
  <c r="N679" i="2"/>
  <c r="N667" i="2"/>
  <c r="N655" i="2"/>
  <c r="N643" i="2"/>
  <c r="N631" i="2"/>
  <c r="N619" i="2"/>
  <c r="N607" i="2"/>
  <c r="N595" i="2"/>
  <c r="N583" i="2"/>
  <c r="N571" i="2"/>
  <c r="N559" i="2"/>
  <c r="N547" i="2"/>
  <c r="N535" i="2"/>
  <c r="N523" i="2"/>
  <c r="N506" i="2"/>
  <c r="N494" i="2"/>
  <c r="N482" i="2"/>
  <c r="N470" i="2"/>
  <c r="N458" i="2"/>
  <c r="N446" i="2"/>
  <c r="N434" i="2"/>
  <c r="N422" i="2"/>
  <c r="N410" i="2"/>
  <c r="N398" i="2"/>
  <c r="N386" i="2"/>
  <c r="N374" i="2"/>
  <c r="N362" i="2"/>
  <c r="N350" i="2"/>
  <c r="N338" i="2"/>
  <c r="N326" i="2"/>
  <c r="N314" i="2"/>
  <c r="N302" i="2"/>
  <c r="N290" i="2"/>
  <c r="N278" i="2"/>
  <c r="N266" i="2"/>
  <c r="N254" i="2"/>
  <c r="N242" i="2"/>
  <c r="N230" i="2"/>
  <c r="N218" i="2"/>
  <c r="N206" i="2"/>
  <c r="N194" i="2"/>
  <c r="N182" i="2"/>
  <c r="N170" i="2"/>
  <c r="N158" i="2"/>
  <c r="N146" i="2"/>
  <c r="N134" i="2"/>
  <c r="N122" i="2"/>
  <c r="N110" i="2"/>
  <c r="N98" i="2"/>
  <c r="N86" i="2"/>
  <c r="N74" i="2"/>
  <c r="N62" i="2"/>
  <c r="N50" i="2"/>
  <c r="N38" i="2"/>
  <c r="N26" i="2"/>
  <c r="N853" i="2"/>
  <c r="N841" i="2"/>
  <c r="N829" i="2"/>
  <c r="N817" i="2"/>
  <c r="N805" i="2"/>
  <c r="N793" i="2"/>
  <c r="N781" i="2"/>
  <c r="N769" i="2"/>
  <c r="N757" i="2"/>
  <c r="N745" i="2"/>
  <c r="N733" i="2"/>
  <c r="N721" i="2"/>
  <c r="N709" i="2"/>
  <c r="N697" i="2"/>
  <c r="N685" i="2"/>
  <c r="N673" i="2"/>
  <c r="N661" i="2"/>
  <c r="N649" i="2"/>
  <c r="N637" i="2"/>
  <c r="N625" i="2"/>
  <c r="N613" i="2"/>
  <c r="N601" i="2"/>
  <c r="N589" i="2"/>
  <c r="N577" i="2"/>
  <c r="N565" i="2"/>
  <c r="N553" i="2"/>
  <c r="N541" i="2"/>
  <c r="N529" i="2"/>
  <c r="N517" i="2"/>
  <c r="N505" i="2"/>
  <c r="N493" i="2"/>
  <c r="N481" i="2"/>
  <c r="N469" i="2"/>
  <c r="N457" i="2"/>
  <c r="N445" i="2"/>
  <c r="N433" i="2"/>
  <c r="N421" i="2"/>
  <c r="N409" i="2"/>
  <c r="N397" i="2"/>
  <c r="N385" i="2"/>
  <c r="N373" i="2"/>
  <c r="N361" i="2"/>
  <c r="N349" i="2"/>
  <c r="N337" i="2"/>
  <c r="N325" i="2"/>
  <c r="N313" i="2"/>
  <c r="N301" i="2"/>
  <c r="N289" i="2"/>
  <c r="N277" i="2"/>
  <c r="N265" i="2"/>
  <c r="N253" i="2"/>
  <c r="N241" i="2"/>
  <c r="N229" i="2"/>
  <c r="N217" i="2"/>
  <c r="N205" i="2"/>
  <c r="N193" i="2"/>
  <c r="N181" i="2"/>
  <c r="N169" i="2"/>
  <c r="N157" i="2"/>
  <c r="N145" i="2"/>
  <c r="N133" i="2"/>
  <c r="N121" i="2"/>
  <c r="N109" i="2"/>
  <c r="N97" i="2"/>
  <c r="N85" i="2"/>
  <c r="N73" i="2"/>
  <c r="N61" i="2"/>
  <c r="N49" i="2"/>
  <c r="N37" i="2"/>
  <c r="N25" i="2"/>
  <c r="N1151" i="2"/>
  <c r="N1139" i="2"/>
  <c r="N1127" i="2"/>
  <c r="N1115" i="2"/>
  <c r="N1103" i="2"/>
  <c r="N1091" i="2"/>
  <c r="N1079" i="2"/>
  <c r="N1067" i="2"/>
  <c r="N1055" i="2"/>
  <c r="N1043" i="2"/>
  <c r="N1031" i="2"/>
  <c r="N1019" i="2"/>
  <c r="N1007" i="2"/>
  <c r="N995" i="2"/>
  <c r="N983" i="2"/>
  <c r="N971" i="2"/>
  <c r="N959" i="2"/>
  <c r="N947" i="2"/>
  <c r="N935" i="2"/>
  <c r="N923" i="2"/>
  <c r="N911" i="2"/>
  <c r="N899" i="2"/>
  <c r="N887" i="2"/>
  <c r="N875" i="2"/>
  <c r="N863" i="2"/>
  <c r="N851" i="2"/>
  <c r="N839" i="2"/>
  <c r="N827" i="2"/>
  <c r="N815" i="2"/>
  <c r="N803" i="2"/>
  <c r="N791" i="2"/>
  <c r="N779" i="2"/>
  <c r="N767" i="2"/>
  <c r="N755" i="2"/>
  <c r="N743" i="2"/>
  <c r="N731" i="2"/>
  <c r="N719" i="2"/>
  <c r="N707" i="2"/>
  <c r="N695" i="2"/>
  <c r="N683" i="2"/>
  <c r="N671" i="2"/>
  <c r="N659" i="2"/>
  <c r="N647" i="2"/>
  <c r="N635" i="2"/>
  <c r="N623" i="2"/>
  <c r="N611" i="2"/>
  <c r="N599" i="2"/>
  <c r="N587" i="2"/>
  <c r="N575" i="2"/>
  <c r="N563" i="2"/>
  <c r="N551" i="2"/>
  <c r="N539" i="2"/>
  <c r="N527" i="2"/>
  <c r="N1054" i="2"/>
  <c r="N1042" i="2"/>
  <c r="N1030" i="2"/>
  <c r="N1018" i="2"/>
  <c r="N1006" i="2"/>
  <c r="N994" i="2"/>
  <c r="N982" i="2"/>
  <c r="N970" i="2"/>
  <c r="N958" i="2"/>
  <c r="N946" i="2"/>
  <c r="N934" i="2"/>
  <c r="N922" i="2"/>
  <c r="N910" i="2"/>
  <c r="N898" i="2"/>
  <c r="N886" i="2"/>
  <c r="N874" i="2"/>
  <c r="N862" i="2"/>
  <c r="N850" i="2"/>
  <c r="N838" i="2"/>
  <c r="N826" i="2"/>
  <c r="N814" i="2"/>
  <c r="N802" i="2"/>
  <c r="N790" i="2"/>
  <c r="N778" i="2"/>
  <c r="N766" i="2"/>
  <c r="N754" i="2"/>
  <c r="N742" i="2"/>
  <c r="N730" i="2"/>
  <c r="N718" i="2"/>
  <c r="N706" i="2"/>
  <c r="N694" i="2"/>
  <c r="N682" i="2"/>
  <c r="N670" i="2"/>
  <c r="N658" i="2"/>
  <c r="N646" i="2"/>
  <c r="N634" i="2"/>
  <c r="N622" i="2"/>
  <c r="N610" i="2"/>
  <c r="N598" i="2"/>
  <c r="N586" i="2"/>
  <c r="N574" i="2"/>
  <c r="N562" i="2"/>
  <c r="N550" i="2"/>
  <c r="N538" i="2"/>
  <c r="N526" i="2"/>
  <c r="N514" i="2"/>
  <c r="N502" i="2"/>
  <c r="N490" i="2"/>
  <c r="N478" i="2"/>
  <c r="N466" i="2"/>
  <c r="N454" i="2"/>
  <c r="N442" i="2"/>
  <c r="N430" i="2"/>
  <c r="N418" i="2"/>
  <c r="N406" i="2"/>
  <c r="N394" i="2"/>
  <c r="N382" i="2"/>
  <c r="N370" i="2"/>
  <c r="N358" i="2"/>
  <c r="N346" i="2"/>
  <c r="N334" i="2"/>
  <c r="N322" i="2"/>
  <c r="N310" i="2"/>
  <c r="N298" i="2"/>
  <c r="N286" i="2"/>
  <c r="N274" i="2"/>
  <c r="N250" i="2"/>
  <c r="N238" i="2"/>
  <c r="N226" i="2"/>
  <c r="N214" i="2"/>
  <c r="N202" i="2"/>
  <c r="N190" i="2"/>
  <c r="N178" i="2"/>
  <c r="N166" i="2"/>
  <c r="N154" i="2"/>
  <c r="N142" i="2"/>
  <c r="N130" i="2"/>
  <c r="N118" i="2"/>
  <c r="N106" i="2"/>
  <c r="N82" i="2"/>
  <c r="N70" i="2"/>
  <c r="N58" i="2"/>
  <c r="N46" i="2"/>
  <c r="N34" i="2"/>
  <c r="N22" i="2"/>
  <c r="N1041" i="2"/>
  <c r="N1029" i="2"/>
  <c r="N1017" i="2"/>
  <c r="N1005" i="2"/>
  <c r="N993" i="2"/>
  <c r="N981" i="2"/>
  <c r="N969" i="2"/>
  <c r="N957" i="2"/>
  <c r="N945" i="2"/>
  <c r="N933" i="2"/>
  <c r="N921" i="2"/>
  <c r="N909" i="2"/>
  <c r="N897" i="2"/>
  <c r="N885" i="2"/>
  <c r="N873" i="2"/>
  <c r="N861" i="2"/>
  <c r="N849" i="2"/>
  <c r="N837" i="2"/>
  <c r="N825" i="2"/>
  <c r="N813" i="2"/>
  <c r="N801" i="2"/>
  <c r="N789" i="2"/>
  <c r="N777" i="2"/>
  <c r="N765" i="2"/>
  <c r="N753" i="2"/>
  <c r="N741" i="2"/>
  <c r="N729" i="2"/>
  <c r="N717" i="2"/>
  <c r="N705" i="2"/>
  <c r="N693" i="2"/>
  <c r="N681" i="2"/>
  <c r="N669" i="2"/>
  <c r="N657" i="2"/>
  <c r="N645" i="2"/>
  <c r="N633" i="2"/>
  <c r="N621" i="2"/>
  <c r="N609" i="2"/>
  <c r="N597" i="2"/>
  <c r="N585" i="2"/>
  <c r="N573" i="2"/>
  <c r="N561" i="2"/>
  <c r="N549" i="2"/>
  <c r="N537" i="2"/>
  <c r="N525" i="2"/>
  <c r="N513" i="2"/>
  <c r="N501" i="2"/>
  <c r="N489" i="2"/>
  <c r="N465" i="2"/>
  <c r="N453" i="2"/>
  <c r="N441" i="2"/>
  <c r="N429" i="2"/>
  <c r="N417" i="2"/>
  <c r="N405" i="2"/>
  <c r="N393" i="2"/>
  <c r="N381" i="2"/>
  <c r="N369" i="2"/>
  <c r="N345" i="2"/>
  <c r="N333" i="2"/>
  <c r="N321" i="2"/>
  <c r="N309" i="2"/>
  <c r="N297" i="2"/>
  <c r="N285" i="2"/>
  <c r="N273" i="2"/>
  <c r="N249" i="2"/>
  <c r="N237" i="2"/>
  <c r="N225" i="2"/>
  <c r="N213" i="2"/>
  <c r="N201" i="2"/>
  <c r="N189" i="2"/>
  <c r="N177" i="2"/>
  <c r="N165" i="2"/>
  <c r="N153" i="2"/>
  <c r="N141" i="2"/>
  <c r="N129" i="2"/>
  <c r="N117" i="2"/>
  <c r="N105" i="2"/>
  <c r="N93" i="2"/>
  <c r="N81" i="2"/>
  <c r="N69" i="2"/>
  <c r="N57" i="2"/>
  <c r="N45" i="2"/>
  <c r="N33" i="2"/>
  <c r="N511" i="2"/>
  <c r="N499" i="2"/>
  <c r="N487" i="2"/>
  <c r="N475" i="2"/>
  <c r="N463" i="2"/>
  <c r="N451" i="2"/>
  <c r="N439" i="2"/>
  <c r="N427" i="2"/>
  <c r="N415" i="2"/>
  <c r="N403" i="2"/>
  <c r="N391" i="2"/>
  <c r="N379" i="2"/>
  <c r="N367" i="2"/>
  <c r="N355" i="2"/>
  <c r="N343" i="2"/>
  <c r="N331" i="2"/>
  <c r="N319" i="2"/>
  <c r="N307" i="2"/>
  <c r="N295" i="2"/>
  <c r="N283" i="2"/>
  <c r="N271" i="2"/>
  <c r="N259" i="2"/>
  <c r="N247" i="2"/>
  <c r="N235" i="2"/>
  <c r="N223" i="2"/>
  <c r="N211" i="2"/>
  <c r="N199" i="2"/>
  <c r="N187" i="2"/>
  <c r="N175" i="2"/>
  <c r="N163" i="2"/>
  <c r="N151" i="2"/>
  <c r="N139" i="2"/>
  <c r="N127" i="2"/>
  <c r="N115" i="2"/>
  <c r="N103" i="2"/>
  <c r="N91" i="2"/>
  <c r="N79" i="2"/>
  <c r="N67" i="2"/>
  <c r="N55" i="2"/>
  <c r="N43" i="2"/>
  <c r="N31" i="2"/>
  <c r="N19" i="2"/>
  <c r="N1292" i="2"/>
  <c r="N1280" i="2"/>
  <c r="N1268" i="2"/>
  <c r="N1256" i="2"/>
  <c r="N872" i="2"/>
  <c r="N800" i="2"/>
  <c r="N152" i="2"/>
  <c r="N1244" i="2"/>
  <c r="N1232" i="2"/>
  <c r="N1220" i="2"/>
  <c r="N1208" i="2"/>
  <c r="N1196" i="2"/>
  <c r="N1184" i="2"/>
  <c r="N1172" i="2"/>
  <c r="N1160" i="2"/>
  <c r="N1148" i="2"/>
  <c r="N1124" i="2"/>
  <c r="N1112" i="2"/>
  <c r="N1100" i="2"/>
  <c r="N1088" i="2"/>
  <c r="N1076" i="2"/>
  <c r="N1064" i="2"/>
  <c r="N1052" i="2"/>
  <c r="N1040" i="2"/>
  <c r="N1028" i="2"/>
  <c r="N1004" i="2"/>
  <c r="N992" i="2"/>
  <c r="N980" i="2"/>
  <c r="N968" i="2"/>
  <c r="N956" i="2"/>
  <c r="N944" i="2"/>
  <c r="N932" i="2"/>
  <c r="N920" i="2"/>
  <c r="N908" i="2"/>
  <c r="N896" i="2"/>
  <c r="N884" i="2"/>
  <c r="N860" i="2"/>
  <c r="N848" i="2"/>
  <c r="N836" i="2"/>
  <c r="N824" i="2"/>
  <c r="N812" i="2"/>
  <c r="N788" i="2"/>
  <c r="N776" i="2"/>
  <c r="N764" i="2"/>
  <c r="N752" i="2"/>
  <c r="N740" i="2"/>
  <c r="N728" i="2"/>
  <c r="N716" i="2"/>
  <c r="N704" i="2"/>
  <c r="N692" i="2"/>
  <c r="N680" i="2"/>
  <c r="N656" i="2"/>
  <c r="N632" i="2"/>
  <c r="N620" i="2"/>
  <c r="N608" i="2"/>
  <c r="N596" i="2"/>
  <c r="N584" i="2"/>
  <c r="N572" i="2"/>
  <c r="N560" i="2"/>
  <c r="N548" i="2"/>
  <c r="N536" i="2"/>
  <c r="N524" i="2"/>
  <c r="N512" i="2"/>
  <c r="N500" i="2"/>
  <c r="N488" i="2"/>
  <c r="N464" i="2"/>
  <c r="N452" i="2"/>
  <c r="N440" i="2"/>
  <c r="N416" i="2"/>
  <c r="N404" i="2"/>
  <c r="N380" i="2"/>
  <c r="N368" i="2"/>
  <c r="N356" i="2"/>
  <c r="N344" i="2"/>
  <c r="N332" i="2"/>
  <c r="N308" i="2"/>
  <c r="N296" i="2"/>
  <c r="N284" i="2"/>
  <c r="N272" i="2"/>
  <c r="N248" i="2"/>
  <c r="N224" i="2"/>
  <c r="N200" i="2"/>
  <c r="N188" i="2"/>
  <c r="N176" i="2"/>
  <c r="N164" i="2"/>
  <c r="N140" i="2"/>
  <c r="N128" i="2"/>
  <c r="N104" i="2"/>
  <c r="N80" i="2"/>
  <c r="N56" i="2"/>
  <c r="N32" i="2"/>
  <c r="N20" i="2"/>
  <c r="N5898" i="2"/>
  <c r="N5886" i="2"/>
  <c r="N5874" i="2"/>
  <c r="N5862" i="2"/>
  <c r="N5850" i="2"/>
  <c r="N5838" i="2"/>
  <c r="N5826" i="2"/>
  <c r="N5814" i="2"/>
  <c r="N5802" i="2"/>
  <c r="N5790" i="2"/>
  <c r="N5778" i="2"/>
  <c r="N5766" i="2"/>
  <c r="N5538" i="2"/>
  <c r="N5478" i="2"/>
  <c r="N5454" i="2"/>
  <c r="N5418" i="2"/>
  <c r="N5406" i="2"/>
  <c r="N5322" i="2"/>
  <c r="N5310" i="2"/>
  <c r="N5178" i="2"/>
  <c r="N5130" i="2"/>
  <c r="N5070" i="2"/>
  <c r="N4986" i="2"/>
  <c r="N4902" i="2"/>
  <c r="N4866" i="2"/>
  <c r="N4758" i="2"/>
  <c r="N4722" i="2"/>
  <c r="N4710" i="2"/>
  <c r="N4638" i="2"/>
  <c r="N4602" i="2"/>
  <c r="N4482" i="2"/>
  <c r="N4458" i="2"/>
  <c r="N4410" i="2"/>
  <c r="N4290" i="2"/>
  <c r="N4254" i="2"/>
  <c r="N4218" i="2"/>
  <c r="N4134" i="2"/>
  <c r="N4098" i="2"/>
  <c r="N3966" i="2"/>
  <c r="N3894" i="2"/>
  <c r="N3870" i="2"/>
  <c r="N3834" i="2"/>
  <c r="N3822" i="2"/>
  <c r="N5892" i="2"/>
  <c r="N5868" i="2"/>
  <c r="N5856" i="2"/>
  <c r="N5832" i="2"/>
  <c r="N5820" i="2"/>
  <c r="N5808" i="2"/>
  <c r="N5796" i="2"/>
  <c r="N5784" i="2"/>
  <c r="N5772" i="2"/>
  <c r="N5760" i="2"/>
  <c r="N5736" i="2"/>
  <c r="N5724" i="2"/>
  <c r="N5712" i="2"/>
  <c r="N5700" i="2"/>
  <c r="N5688" i="2"/>
  <c r="N5676" i="2"/>
  <c r="N5664" i="2"/>
  <c r="N5652" i="2"/>
  <c r="N5640" i="2"/>
  <c r="N5628" i="2"/>
  <c r="N5616" i="2"/>
  <c r="N5604" i="2"/>
  <c r="N5592" i="2"/>
  <c r="N5580" i="2"/>
  <c r="N5568" i="2"/>
  <c r="N5556" i="2"/>
  <c r="N5544" i="2"/>
  <c r="N5532" i="2"/>
  <c r="N5520" i="2"/>
  <c r="N5508" i="2"/>
  <c r="N5496" i="2"/>
  <c r="N5484" i="2"/>
  <c r="N5472" i="2"/>
  <c r="N5460" i="2"/>
  <c r="N5448" i="2"/>
  <c r="N5436" i="2"/>
  <c r="N5424" i="2"/>
  <c r="N5412" i="2"/>
  <c r="N5400" i="2"/>
  <c r="N5388" i="2"/>
  <c r="N5376" i="2"/>
  <c r="N5364" i="2"/>
  <c r="N5352" i="2"/>
  <c r="N5340" i="2"/>
  <c r="N5328" i="2"/>
  <c r="N5316" i="2"/>
  <c r="N5304" i="2"/>
  <c r="N5292" i="2"/>
  <c r="N5280" i="2"/>
  <c r="N5268" i="2"/>
  <c r="N5256" i="2"/>
  <c r="N5244" i="2"/>
  <c r="N5232" i="2"/>
  <c r="N5220" i="2"/>
  <c r="N5208" i="2"/>
  <c r="N5196" i="2"/>
  <c r="N5184" i="2"/>
  <c r="N5172" i="2"/>
  <c r="N5160" i="2"/>
  <c r="N5148" i="2"/>
  <c r="N5136" i="2"/>
  <c r="N5124" i="2"/>
  <c r="N5112" i="2"/>
  <c r="N5100" i="2"/>
  <c r="N5088" i="2"/>
  <c r="N5076" i="2"/>
  <c r="N5064" i="2"/>
  <c r="N5052" i="2"/>
  <c r="N5040" i="2"/>
  <c r="N5028" i="2"/>
  <c r="N5016" i="2"/>
  <c r="N5004" i="2"/>
  <c r="N4992" i="2"/>
  <c r="N4980" i="2"/>
  <c r="N4968" i="2"/>
  <c r="N4956" i="2"/>
  <c r="N4944" i="2"/>
  <c r="N4932" i="2"/>
  <c r="N4920" i="2"/>
  <c r="N4908" i="2"/>
  <c r="N4896" i="2"/>
  <c r="N4884" i="2"/>
  <c r="N4872" i="2"/>
  <c r="N4860" i="2"/>
  <c r="N4848" i="2"/>
  <c r="N4836" i="2"/>
  <c r="N4824" i="2"/>
  <c r="N4812" i="2"/>
  <c r="N4800" i="2"/>
  <c r="N4788" i="2"/>
  <c r="N4776" i="2"/>
  <c r="N4764" i="2"/>
  <c r="N4752" i="2"/>
  <c r="N4740" i="2"/>
  <c r="N4728" i="2"/>
  <c r="N4716" i="2"/>
  <c r="N4704" i="2"/>
  <c r="N4692" i="2"/>
  <c r="N4680" i="2"/>
  <c r="N4668" i="2"/>
  <c r="N4656" i="2"/>
  <c r="N4644" i="2"/>
  <c r="N4632" i="2"/>
  <c r="N4620" i="2"/>
  <c r="N4608" i="2"/>
  <c r="N4596" i="2"/>
  <c r="N4584" i="2"/>
  <c r="N4572" i="2"/>
  <c r="N4560" i="2"/>
  <c r="N4548" i="2"/>
  <c r="N4536" i="2"/>
  <c r="N4524" i="2"/>
  <c r="N4512" i="2"/>
  <c r="N4500" i="2"/>
  <c r="N4488" i="2"/>
  <c r="N4476" i="2"/>
  <c r="N4464" i="2"/>
  <c r="N4452" i="2"/>
  <c r="N4440" i="2"/>
  <c r="N4428" i="2"/>
  <c r="N4416" i="2"/>
  <c r="N4404" i="2"/>
  <c r="N4392" i="2"/>
  <c r="N4380" i="2"/>
  <c r="N4356" i="2"/>
  <c r="N4344" i="2"/>
  <c r="N4320" i="2"/>
  <c r="N4308" i="2"/>
  <c r="N4296" i="2"/>
  <c r="N4284" i="2"/>
  <c r="N4272" i="2"/>
  <c r="N4260" i="2"/>
  <c r="N4248" i="2"/>
  <c r="N4236" i="2"/>
  <c r="N4224" i="2"/>
  <c r="N4212" i="2"/>
  <c r="N4200" i="2"/>
  <c r="N4188" i="2"/>
  <c r="N4164" i="2"/>
  <c r="N4152" i="2"/>
  <c r="N4140" i="2"/>
  <c r="N4128" i="2"/>
  <c r="N4116" i="2"/>
  <c r="N4104" i="2"/>
  <c r="N4092" i="2"/>
  <c r="N4080" i="2"/>
  <c r="N4056" i="2"/>
  <c r="N4044" i="2"/>
  <c r="N4032" i="2"/>
  <c r="N4020" i="2"/>
  <c r="N4008" i="2"/>
  <c r="N3996" i="2"/>
  <c r="N3984" i="2"/>
  <c r="N3972" i="2"/>
  <c r="N3960" i="2"/>
  <c r="N3948" i="2"/>
  <c r="N3936" i="2"/>
  <c r="N3924" i="2"/>
  <c r="N3912" i="2"/>
  <c r="N3900" i="2"/>
  <c r="N3888" i="2"/>
  <c r="N3876" i="2"/>
  <c r="N3864" i="2"/>
  <c r="N3852" i="2"/>
  <c r="N3840" i="2"/>
  <c r="N3828" i="2"/>
  <c r="N3816" i="2"/>
  <c r="N3804" i="2"/>
  <c r="N3792" i="2"/>
  <c r="N3768" i="2"/>
  <c r="N3756" i="2"/>
  <c r="N3744" i="2"/>
  <c r="N3732" i="2"/>
  <c r="N3720" i="2"/>
  <c r="N3696" i="2"/>
  <c r="N3684" i="2"/>
  <c r="N3672" i="2"/>
  <c r="N3660" i="2"/>
  <c r="N3648" i="2"/>
  <c r="N3636" i="2"/>
  <c r="N3624" i="2"/>
  <c r="N3612" i="2"/>
  <c r="N3600" i="2"/>
  <c r="N3588" i="2"/>
  <c r="N3576" i="2"/>
  <c r="N3552" i="2"/>
  <c r="N3540" i="2"/>
  <c r="N3528" i="2"/>
  <c r="N3516" i="2"/>
  <c r="N3504" i="2"/>
  <c r="N3492" i="2"/>
  <c r="N3480" i="2"/>
  <c r="N3456" i="2"/>
  <c r="N3444" i="2"/>
  <c r="N3432" i="2"/>
  <c r="N3420" i="2"/>
  <c r="N3408" i="2"/>
  <c r="N3396" i="2"/>
  <c r="N3384" i="2"/>
  <c r="N3372" i="2"/>
  <c r="N3360" i="2"/>
  <c r="N3348" i="2"/>
  <c r="N3336" i="2"/>
  <c r="N5754" i="2"/>
  <c r="N5742" i="2"/>
  <c r="N5730" i="2"/>
  <c r="N5718" i="2"/>
  <c r="N5706" i="2"/>
  <c r="N5694" i="2"/>
  <c r="N5682" i="2"/>
  <c r="N5670" i="2"/>
  <c r="N5658" i="2"/>
  <c r="N5646" i="2"/>
  <c r="N5634" i="2"/>
  <c r="N5622" i="2"/>
  <c r="N5610" i="2"/>
  <c r="N5598" i="2"/>
  <c r="N5550" i="2"/>
  <c r="N5526" i="2"/>
  <c r="N5514" i="2"/>
  <c r="N5490" i="2"/>
  <c r="N5394" i="2"/>
  <c r="N5370" i="2"/>
  <c r="N5346" i="2"/>
  <c r="N5298" i="2"/>
  <c r="N5286" i="2"/>
  <c r="N5274" i="2"/>
  <c r="N5214" i="2"/>
  <c r="N5190" i="2"/>
  <c r="N5142" i="2"/>
  <c r="N5082" i="2"/>
  <c r="N5046" i="2"/>
  <c r="N5034" i="2"/>
  <c r="N5022" i="2"/>
  <c r="N4998" i="2"/>
  <c r="N4938" i="2"/>
  <c r="N4914" i="2"/>
  <c r="N4830" i="2"/>
  <c r="N4818" i="2"/>
  <c r="N4806" i="2"/>
  <c r="N4794" i="2"/>
  <c r="N4734" i="2"/>
  <c r="N4698" i="2"/>
  <c r="N4662" i="2"/>
  <c r="N4626" i="2"/>
  <c r="N4542" i="2"/>
  <c r="N4518" i="2"/>
  <c r="N4506" i="2"/>
  <c r="N4350" i="2"/>
  <c r="N4338" i="2"/>
  <c r="N4326" i="2"/>
  <c r="N4314" i="2"/>
  <c r="N4302" i="2"/>
  <c r="N4266" i="2"/>
  <c r="N4242" i="2"/>
  <c r="N4158" i="2"/>
  <c r="N4122" i="2"/>
  <c r="N4110" i="2"/>
  <c r="N4086" i="2"/>
  <c r="N4062" i="2"/>
  <c r="N4014" i="2"/>
  <c r="N3990" i="2"/>
  <c r="N3954" i="2"/>
  <c r="N3942" i="2"/>
  <c r="N3918" i="2"/>
  <c r="N3858" i="2"/>
  <c r="N3558" i="2"/>
  <c r="N3498" i="2"/>
  <c r="N3282" i="2"/>
  <c r="N2946" i="2"/>
  <c r="N2802" i="2"/>
  <c r="N2310" i="2"/>
  <c r="N2166" i="2"/>
  <c r="N2094" i="2"/>
  <c r="N2058" i="2"/>
  <c r="N1926" i="2"/>
  <c r="N1830" i="2"/>
  <c r="N1758" i="2"/>
  <c r="N1722" i="2"/>
  <c r="N1686" i="2"/>
  <c r="N1470" i="2"/>
  <c r="N1290" i="2"/>
  <c r="N1098" i="2"/>
  <c r="N1026" i="2"/>
  <c r="N954" i="2"/>
  <c r="N846" i="2"/>
  <c r="N726" i="2"/>
  <c r="N618" i="2"/>
  <c r="N5884" i="2"/>
  <c r="N5824" i="2"/>
  <c r="N5608" i="2"/>
  <c r="N5512" i="2"/>
  <c r="N5416" i="2"/>
  <c r="N4888" i="2"/>
  <c r="N4492" i="2"/>
  <c r="N3976" i="2"/>
  <c r="N3868" i="2"/>
  <c r="N3652" i="2"/>
  <c r="N3616" i="2"/>
  <c r="N3424" i="2"/>
  <c r="N3304" i="2"/>
  <c r="N5897" i="2"/>
  <c r="N5885" i="2"/>
  <c r="N5789" i="2"/>
  <c r="N5705" i="2"/>
  <c r="N5669" i="2"/>
  <c r="N5633" i="2"/>
  <c r="N5465" i="2"/>
  <c r="N5249" i="2"/>
  <c r="N5117" i="2"/>
  <c r="N5045" i="2"/>
  <c r="N4973" i="2"/>
  <c r="N4949" i="2"/>
  <c r="N4841" i="2"/>
  <c r="N4709" i="2"/>
  <c r="N4649" i="2"/>
  <c r="N4625" i="2"/>
  <c r="N4433" i="2"/>
  <c r="N4277" i="2"/>
  <c r="N4217" i="2"/>
  <c r="N4193" i="2"/>
  <c r="N4133" i="2"/>
  <c r="N4049" i="2"/>
  <c r="N4025" i="2"/>
  <c r="N3785" i="2"/>
  <c r="N3737" i="2"/>
  <c r="N3473" i="2"/>
  <c r="N3449" i="2"/>
  <c r="N3365" i="2"/>
  <c r="N3197" i="2"/>
  <c r="N3089" i="2"/>
  <c r="N3029" i="2"/>
  <c r="N2969" i="2"/>
  <c r="N3774" i="2"/>
  <c r="N3606" i="2"/>
  <c r="N3582" i="2"/>
  <c r="N3078" i="2"/>
  <c r="N3054" i="2"/>
  <c r="N2682" i="2"/>
  <c r="N2442" i="2"/>
  <c r="N2274" i="2"/>
  <c r="N2226" i="2"/>
  <c r="N2130" i="2"/>
  <c r="N2106" i="2"/>
  <c r="N2046" i="2"/>
  <c r="N2010" i="2"/>
  <c r="N1962" i="2"/>
  <c r="N1950" i="2"/>
  <c r="N1794" i="2"/>
  <c r="N1734" i="2"/>
  <c r="N1626" i="2"/>
  <c r="N1614" i="2"/>
  <c r="N1578" i="2"/>
  <c r="N1542" i="2"/>
  <c r="N1410" i="2"/>
  <c r="N1338" i="2"/>
  <c r="N1278" i="2"/>
  <c r="N1146" i="2"/>
  <c r="N1134" i="2"/>
  <c r="N1062" i="2"/>
  <c r="N1002" i="2"/>
  <c r="N966" i="2"/>
  <c r="N894" i="2"/>
  <c r="N870" i="2"/>
  <c r="N858" i="2"/>
  <c r="N810" i="2"/>
  <c r="N654" i="2"/>
  <c r="N4793" i="2"/>
  <c r="N4745" i="2"/>
  <c r="N4541" i="2"/>
  <c r="N4409" i="2"/>
  <c r="N4289" i="2"/>
  <c r="N3869" i="2"/>
  <c r="N3749" i="2"/>
  <c r="N3641" i="2"/>
  <c r="N3461" i="2"/>
  <c r="N3329" i="2"/>
  <c r="N3281" i="2"/>
  <c r="N3257" i="2"/>
  <c r="N3173" i="2"/>
  <c r="N3125" i="2"/>
  <c r="N2921" i="2"/>
  <c r="N2837" i="2"/>
  <c r="N4816" i="2"/>
  <c r="N4684" i="2"/>
  <c r="N4636" i="2"/>
  <c r="N4612" i="2"/>
  <c r="N4516" i="2"/>
  <c r="N4336" i="2"/>
  <c r="N4192" i="2"/>
  <c r="N3964" i="2"/>
  <c r="N3940" i="2"/>
  <c r="N3916" i="2"/>
  <c r="N3844" i="2"/>
  <c r="N3796" i="2"/>
  <c r="N3532" i="2"/>
  <c r="N3484" i="2"/>
  <c r="N3232" i="2"/>
  <c r="N3208" i="2"/>
  <c r="N3148" i="2"/>
  <c r="N14" i="2"/>
  <c r="N13" i="2"/>
  <c r="N515" i="2"/>
  <c r="N7" i="2"/>
  <c r="N3324" i="2"/>
  <c r="N3312" i="2"/>
  <c r="N3300" i="2"/>
  <c r="N3288" i="2"/>
  <c r="N3276" i="2"/>
  <c r="N3264" i="2"/>
  <c r="N3252" i="2"/>
  <c r="N3240" i="2"/>
  <c r="N3228" i="2"/>
  <c r="N3216" i="2"/>
  <c r="N3204" i="2"/>
  <c r="N3192" i="2"/>
  <c r="N3180" i="2"/>
  <c r="N3168" i="2"/>
  <c r="N3156" i="2"/>
  <c r="N3144" i="2"/>
  <c r="N3120" i="2"/>
  <c r="N3108" i="2"/>
  <c r="N3096" i="2"/>
  <c r="N3084" i="2"/>
  <c r="N3072" i="2"/>
  <c r="N3048" i="2"/>
  <c r="N3036" i="2"/>
  <c r="N3024" i="2"/>
  <c r="N3012" i="2"/>
  <c r="N2988" i="2"/>
  <c r="N2976" i="2"/>
  <c r="N2952" i="2"/>
  <c r="N2940" i="2"/>
  <c r="N2916" i="2"/>
  <c r="N2904" i="2"/>
  <c r="N2892" i="2"/>
  <c r="N2880" i="2"/>
  <c r="N2856" i="2"/>
  <c r="N2844" i="2"/>
  <c r="N2820" i="2"/>
  <c r="N2808" i="2"/>
  <c r="N2796" i="2"/>
  <c r="N2784" i="2"/>
  <c r="N2772" i="2"/>
  <c r="N2760" i="2"/>
  <c r="N2748" i="2"/>
  <c r="N2724" i="2"/>
  <c r="N2712" i="2"/>
  <c r="N2700" i="2"/>
  <c r="N2688" i="2"/>
  <c r="N2676" i="2"/>
  <c r="N2664" i="2"/>
  <c r="N2652" i="2"/>
  <c r="N2640" i="2"/>
  <c r="N2628" i="2"/>
  <c r="N2616" i="2"/>
  <c r="N2604" i="2"/>
  <c r="N2592" i="2"/>
  <c r="N2580" i="2"/>
  <c r="N2568" i="2"/>
  <c r="N2556" i="2"/>
  <c r="N2544" i="2"/>
  <c r="N2532" i="2"/>
  <c r="N2520" i="2"/>
  <c r="N2508" i="2"/>
  <c r="N2496" i="2"/>
  <c r="N2484" i="2"/>
  <c r="N2472" i="2"/>
  <c r="N2460" i="2"/>
  <c r="N2448" i="2"/>
  <c r="N2436" i="2"/>
  <c r="N2424" i="2"/>
  <c r="N2412" i="2"/>
  <c r="N2400" i="2"/>
  <c r="N2388" i="2"/>
  <c r="N2376" i="2"/>
  <c r="N2364" i="2"/>
  <c r="N2352" i="2"/>
  <c r="N2340" i="2"/>
  <c r="N2328" i="2"/>
  <c r="N2316" i="2"/>
  <c r="N2304" i="2"/>
  <c r="N2292" i="2"/>
  <c r="N2280" i="2"/>
  <c r="N2268" i="2"/>
  <c r="N2256" i="2"/>
  <c r="N2244" i="2"/>
  <c r="N2232" i="2"/>
  <c r="N2220" i="2"/>
  <c r="N2208" i="2"/>
  <c r="N2184" i="2"/>
  <c r="N2172" i="2"/>
  <c r="N2160" i="2"/>
  <c r="N2148" i="2"/>
  <c r="N2136" i="2"/>
  <c r="N2112" i="2"/>
  <c r="N2100" i="2"/>
  <c r="N2088" i="2"/>
  <c r="N2076" i="2"/>
  <c r="N2064" i="2"/>
  <c r="N2052" i="2"/>
  <c r="N2040" i="2"/>
  <c r="N2028" i="2"/>
  <c r="N2004" i="2"/>
  <c r="N1992" i="2"/>
  <c r="N1980" i="2"/>
  <c r="N1968" i="2"/>
  <c r="N1956" i="2"/>
  <c r="N1944" i="2"/>
  <c r="N1932" i="2"/>
  <c r="N1920" i="2"/>
  <c r="N1908" i="2"/>
  <c r="N1896" i="2"/>
  <c r="N1884" i="2"/>
  <c r="N1872" i="2"/>
  <c r="N1860" i="2"/>
  <c r="N1836" i="2"/>
  <c r="N1824" i="2"/>
  <c r="N1812" i="2"/>
  <c r="N1800" i="2"/>
  <c r="N1788" i="2"/>
  <c r="N1776" i="2"/>
  <c r="N1764" i="2"/>
  <c r="N1752" i="2"/>
  <c r="N1740" i="2"/>
  <c r="N1728" i="2"/>
  <c r="N1716" i="2"/>
  <c r="N1692" i="2"/>
  <c r="N1668" i="2"/>
  <c r="N1644" i="2"/>
  <c r="N1632" i="2"/>
  <c r="N1620" i="2"/>
  <c r="N1608" i="2"/>
  <c r="N1596" i="2"/>
  <c r="N1584" i="2"/>
  <c r="N1572" i="2"/>
  <c r="N1560" i="2"/>
  <c r="N1548" i="2"/>
  <c r="N1536" i="2"/>
  <c r="N1524" i="2"/>
  <c r="N1512" i="2"/>
  <c r="N1500" i="2"/>
  <c r="N1488" i="2"/>
  <c r="N1476" i="2"/>
  <c r="N1464" i="2"/>
  <c r="N1452" i="2"/>
  <c r="N1440" i="2"/>
  <c r="N1428" i="2"/>
  <c r="N1404" i="2"/>
  <c r="N1392" i="2"/>
  <c r="N1380" i="2"/>
  <c r="N1368" i="2"/>
  <c r="N1356" i="2"/>
  <c r="N1344" i="2"/>
  <c r="N1332" i="2"/>
  <c r="N1320" i="2"/>
  <c r="N1308" i="2"/>
  <c r="N1296" i="2"/>
  <c r="N1284" i="2"/>
  <c r="N1272" i="2"/>
  <c r="N1260" i="2"/>
  <c r="N1248" i="2"/>
  <c r="N1236" i="2"/>
  <c r="N1224" i="2"/>
  <c r="N1212" i="2"/>
  <c r="N1200" i="2"/>
  <c r="N1188" i="2"/>
  <c r="N1176" i="2"/>
  <c r="N1164" i="2"/>
  <c r="N1152" i="2"/>
  <c r="N1140" i="2"/>
  <c r="N1128" i="2"/>
  <c r="N1116" i="2"/>
  <c r="N1104" i="2"/>
  <c r="N503" i="2"/>
  <c r="N491" i="2"/>
  <c r="N479" i="2"/>
  <c r="N467" i="2"/>
  <c r="N443" i="2"/>
  <c r="N419" i="2"/>
  <c r="N395" i="2"/>
  <c r="N383" i="2"/>
  <c r="N371" i="2"/>
  <c r="N359" i="2"/>
  <c r="N347" i="2"/>
  <c r="N335" i="2"/>
  <c r="N323" i="2"/>
  <c r="N311" i="2"/>
  <c r="N299" i="2"/>
  <c r="N287" i="2"/>
  <c r="N251" i="2"/>
  <c r="N239" i="2"/>
  <c r="N227" i="2"/>
  <c r="N215" i="2"/>
  <c r="N203" i="2"/>
  <c r="N191" i="2"/>
  <c r="N179" i="2"/>
  <c r="N167" i="2"/>
  <c r="N155" i="2"/>
  <c r="N143" i="2"/>
  <c r="N131" i="2"/>
  <c r="N119" i="2"/>
  <c r="N107" i="2"/>
  <c r="N83" i="2"/>
  <c r="N71" i="2"/>
  <c r="N59" i="2"/>
  <c r="N47" i="2"/>
  <c r="N35" i="2"/>
  <c r="N23" i="2"/>
  <c r="N1092" i="2"/>
  <c r="N1080" i="2"/>
  <c r="N1068" i="2"/>
  <c r="N1056" i="2"/>
  <c r="N1032" i="2"/>
  <c r="N1020" i="2"/>
  <c r="N1008" i="2"/>
  <c r="N996" i="2"/>
  <c r="N984" i="2"/>
  <c r="N972" i="2"/>
  <c r="N960" i="2"/>
  <c r="N948" i="2"/>
  <c r="N936" i="2"/>
  <c r="N924" i="2"/>
  <c r="N912" i="2"/>
  <c r="N888" i="2"/>
  <c r="N876" i="2"/>
  <c r="N864" i="2"/>
  <c r="N852" i="2"/>
  <c r="N840" i="2"/>
  <c r="N828" i="2"/>
  <c r="N816" i="2"/>
  <c r="N804" i="2"/>
  <c r="N792" i="2"/>
  <c r="N780" i="2"/>
  <c r="N768" i="2"/>
  <c r="N756" i="2"/>
  <c r="N744" i="2"/>
  <c r="N732" i="2"/>
  <c r="N720" i="2"/>
  <c r="N708" i="2"/>
  <c r="N696" i="2"/>
  <c r="N684" i="2"/>
  <c r="N672" i="2"/>
  <c r="N660" i="2"/>
  <c r="N648" i="2"/>
  <c r="N636" i="2"/>
  <c r="N624" i="2"/>
  <c r="N612" i="2"/>
  <c r="N600" i="2"/>
  <c r="N588" i="2"/>
  <c r="N576" i="2"/>
  <c r="N564" i="2"/>
  <c r="N552" i="2"/>
  <c r="N540" i="2"/>
  <c r="N528" i="2"/>
  <c r="N516" i="2"/>
  <c r="N504" i="2"/>
  <c r="N492" i="2"/>
  <c r="N480" i="2"/>
  <c r="N468" i="2"/>
  <c r="N444" i="2"/>
  <c r="N432" i="2"/>
  <c r="N420" i="2"/>
  <c r="N408" i="2"/>
  <c r="N396" i="2"/>
  <c r="N384" i="2"/>
  <c r="N372" i="2"/>
  <c r="N360" i="2"/>
  <c r="N348" i="2"/>
  <c r="N336" i="2"/>
  <c r="N324" i="2"/>
  <c r="N312" i="2"/>
  <c r="N300" i="2"/>
  <c r="N288" i="2"/>
  <c r="N264" i="2"/>
  <c r="N252" i="2"/>
  <c r="N240" i="2"/>
  <c r="N228" i="2"/>
  <c r="N216" i="2"/>
  <c r="N204" i="2"/>
  <c r="N192" i="2"/>
  <c r="N180" i="2"/>
  <c r="N156" i="2"/>
  <c r="N144" i="2"/>
  <c r="N132" i="2"/>
  <c r="N120" i="2"/>
  <c r="N108" i="2"/>
  <c r="N96" i="2"/>
  <c r="N84" i="2"/>
  <c r="N72" i="2"/>
  <c r="N48" i="2"/>
  <c r="N36" i="2"/>
  <c r="N24" i="2"/>
  <c r="N1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<sst xmlns="http://schemas.openxmlformats.org/spreadsheetml/2006/main" count="94536" uniqueCount="34337">
  <si>
    <t>OrdID</t>
  </si>
  <si>
    <t>OrdDate</t>
  </si>
  <si>
    <t>ShipDate</t>
  </si>
  <si>
    <t>ShipMode</t>
  </si>
  <si>
    <t>CustID</t>
  </si>
  <si>
    <t>CustName</t>
  </si>
  <si>
    <t>Seg</t>
  </si>
  <si>
    <t>Country</t>
  </si>
  <si>
    <t>City</t>
  </si>
  <si>
    <t>State</t>
  </si>
  <si>
    <t>Region</t>
  </si>
  <si>
    <t>ProdID</t>
  </si>
  <si>
    <t>Cat</t>
  </si>
  <si>
    <t>SubCat</t>
  </si>
  <si>
    <t>ProdName</t>
  </si>
  <si>
    <t>Sales</t>
  </si>
  <si>
    <t>Qty</t>
  </si>
  <si>
    <t>Profit</t>
  </si>
  <si>
    <t>Ret</t>
  </si>
  <si>
    <t>Pay</t>
  </si>
  <si>
    <t>25b7a6eb-e1f6-484a-94ec-464f9d31d200</t>
  </si>
  <si>
    <t>Exp</t>
  </si>
  <si>
    <t>961b890a-40ab-4ef7-aebd-e95fc666b946</t>
  </si>
  <si>
    <t>Erika Snyder</t>
  </si>
  <si>
    <t>Corp</t>
  </si>
  <si>
    <t>US</t>
  </si>
  <si>
    <t>South Megan</t>
  </si>
  <si>
    <t>Maryland</t>
  </si>
  <si>
    <t>East</t>
  </si>
  <si>
    <t>4a8a19d9-fad8-4eba-b6d1-72c1076fe09b</t>
  </si>
  <si>
    <t>Tech</t>
  </si>
  <si>
    <t>Bkcs</t>
  </si>
  <si>
    <t>Director certain war lawyer yard.</t>
  </si>
  <si>
    <t>PP</t>
  </si>
  <si>
    <t>427babad-fc71-4f54-ac64-5c5bbf3ce3ab</t>
  </si>
  <si>
    <t>Eco</t>
  </si>
  <si>
    <t>13b89158-97f9-471c-8835-b70310e89d4f</t>
  </si>
  <si>
    <t>James Hamilton</t>
  </si>
  <si>
    <t>South Joseph</t>
  </si>
  <si>
    <t>Idaho</t>
  </si>
  <si>
    <t>North</t>
  </si>
  <si>
    <t>568d5875-3a41-46f5-839b-4ff67bb60a67</t>
  </si>
  <si>
    <t>OffSup</t>
  </si>
  <si>
    <t>Fstnrs</t>
  </si>
  <si>
    <t>Type two show foot color time.</t>
  </si>
  <si>
    <t>CC</t>
  </si>
  <si>
    <t>5c7d6b45-3723-4360-8631-b3573a7f3164</t>
  </si>
  <si>
    <t>3f49add3-0cb0-4299-a6f4-a1aec0d3324d</t>
  </si>
  <si>
    <t>Seth Cooke</t>
  </si>
  <si>
    <t>Cons</t>
  </si>
  <si>
    <t>Diazfurt</t>
  </si>
  <si>
    <t>Pennsylvania</t>
  </si>
  <si>
    <t>South</t>
  </si>
  <si>
    <t>d647dad2-1516-4aa2-b772-947c76518ca7</t>
  </si>
  <si>
    <t>Do field anything skill discuss just.</t>
  </si>
  <si>
    <t>COD</t>
  </si>
  <si>
    <t>ad8dfab1-1d6d-461c-ab75-c43715004945</t>
  </si>
  <si>
    <t>92a3db89-91d5-43d1-a1c1-d66a54c2b84f</t>
  </si>
  <si>
    <t>Chelsea Crawford</t>
  </si>
  <si>
    <t>HO</t>
  </si>
  <si>
    <t>Hutchinsonberg</t>
  </si>
  <si>
    <t>Georgia</t>
  </si>
  <si>
    <t>7536f237-9503-49e8-8792-1f9ac8b9ce2e</t>
  </si>
  <si>
    <t>Acc</t>
  </si>
  <si>
    <t>Large really sing wrong civil movie.</t>
  </si>
  <si>
    <t>325016c6-0395-4448-93ab-abd7c4a45920</t>
  </si>
  <si>
    <t>ffaea83d-7da9-4a0a-a2d6-b6d22e8e87d6</t>
  </si>
  <si>
    <t>Craig Harris</t>
  </si>
  <si>
    <t>Cherylland</t>
  </si>
  <si>
    <t>Michigan</t>
  </si>
  <si>
    <t>bc9e45c9-bb5b-4e84-be81-596219772f22</t>
  </si>
  <si>
    <t>Bndrs</t>
  </si>
  <si>
    <t>Character charge away kitchen win.</t>
  </si>
  <si>
    <t>a69aab79-4070-418a-941b-d0b89770a08a</t>
  </si>
  <si>
    <t>Std</t>
  </si>
  <si>
    <t>17aedd79-8353-413a-b855-256bf52db639</t>
  </si>
  <si>
    <t>Shannon Price</t>
  </si>
  <si>
    <t>West Mark</t>
  </si>
  <si>
    <t>South Carolina</t>
  </si>
  <si>
    <t>75f2e274-5664-4378-8e26-befdb13982b7</t>
  </si>
  <si>
    <t>Furn</t>
  </si>
  <si>
    <t>Pm describe window with soldier born relate.</t>
  </si>
  <si>
    <t>2e2418d8-3bbf-4bad-af72-5cbc1d2c4c24</t>
  </si>
  <si>
    <t>6d1bf5c4-4cbf-48e5-a055-3044749fcca0</t>
  </si>
  <si>
    <t>Wanda Hernandez</t>
  </si>
  <si>
    <t>New Susan</t>
  </si>
  <si>
    <t>Kansas</t>
  </si>
  <si>
    <t>87883168-0a57-4713-a485-84216518dbbb</t>
  </si>
  <si>
    <t>Cold agency these window at war.</t>
  </si>
  <si>
    <t>8adde17b-ec11-43e7-9da8-3fbd91a4a753</t>
  </si>
  <si>
    <t>f8976d80-bc9d-4c61-948a-25a373b2f6b4</t>
  </si>
  <si>
    <t>Andrew Huang</t>
  </si>
  <si>
    <t>Juliaport</t>
  </si>
  <si>
    <t>Iowa</t>
  </si>
  <si>
    <t>8ac2472e-4b71-4ab5-92b3-b24de871d16a</t>
  </si>
  <si>
    <t>Phns</t>
  </si>
  <si>
    <t>Else such every understand doctor.</t>
  </si>
  <si>
    <t>0c403e5c-4431-4e1f-9cb1-44873aa6868a</t>
  </si>
  <si>
    <t>e6fc467e-79f9-4e46-9b14-11d640b0b4a8</t>
  </si>
  <si>
    <t>Bobby Burgess</t>
  </si>
  <si>
    <t>Karibury</t>
  </si>
  <si>
    <t>Ohio</t>
  </si>
  <si>
    <t>c91448bc-0519-4814-94e4-791617d8b204</t>
  </si>
  <si>
    <t>Rather letter future senior night.</t>
  </si>
  <si>
    <t>dcc4e08c-4a4a-4e30-83c3-98deda80c6f3</t>
  </si>
  <si>
    <t>932f4199-7f35-48bd-99d0-e5881ed86788</t>
  </si>
  <si>
    <t>Spencer Burns</t>
  </si>
  <si>
    <t>Lake Craigside</t>
  </si>
  <si>
    <t>Montana</t>
  </si>
  <si>
    <t>c25210d4-dfed-4ee7-8c0d-b9f590982ba1</t>
  </si>
  <si>
    <t>Bag bit also some talk well chair.</t>
  </si>
  <si>
    <t>d75bfe1a-6f31-40d2-9df2-30b381bb4a97</t>
  </si>
  <si>
    <t>55681fed-621d-4093-832e-dccaa94085b4</t>
  </si>
  <si>
    <t>Sheila Mccarthy</t>
  </si>
  <si>
    <t>Stoneview</t>
  </si>
  <si>
    <t>Washington</t>
  </si>
  <si>
    <t>1e1a1b7c-32ac-48c9-b29c-8830519d9c36</t>
  </si>
  <si>
    <t>Subject weight give ahead new.</t>
  </si>
  <si>
    <t>9acc44c4-3fd3-4dd3-9672-9c25224abce2</t>
  </si>
  <si>
    <t>a6182215-3f3e-48d2-9ea2-a623ab681ce2</t>
  </si>
  <si>
    <t>Melissa Lewis</t>
  </si>
  <si>
    <t>Derrickmouth</t>
  </si>
  <si>
    <t>Arizona</t>
  </si>
  <si>
    <t>5600a4be-5110-4cf5-b70e-37f8c05894d8</t>
  </si>
  <si>
    <t>Challenge quickly down impact.</t>
  </si>
  <si>
    <t>a32351a4-2f3d-471e-9626-6c4585043c46</t>
  </si>
  <si>
    <t>8f5cd813-29b4-4119-894b-657c92e8bd25</t>
  </si>
  <si>
    <t>David Fox</t>
  </si>
  <si>
    <t>Lake Jon</t>
  </si>
  <si>
    <t>Utah</t>
  </si>
  <si>
    <t>West</t>
  </si>
  <si>
    <t>62d1851a-8cb3-4a88-8cf9-8962ab0e99a4</t>
  </si>
  <si>
    <t>Focus machine author play film idea worry.</t>
  </si>
  <si>
    <t>3bed9c80-92c9-45d4-baa4-fe423f25b577</t>
  </si>
  <si>
    <t>18d36733-a438-4646-a8a2-f0f5150b8f45</t>
  </si>
  <si>
    <t>Phyllis Alvarado</t>
  </si>
  <si>
    <t>West Annette</t>
  </si>
  <si>
    <t>Hawaii</t>
  </si>
  <si>
    <t>bec96cd3-c1d9-440b-bc07-f33c88fdd333</t>
  </si>
  <si>
    <t>Effort treat even above away mind.</t>
  </si>
  <si>
    <t>fc8cac3b-442f-4e47-af90-f7db4149780f</t>
  </si>
  <si>
    <t>498ee8e6-bbee-43af-be53-70851cf24f2a</t>
  </si>
  <si>
    <t>Paula Wilson</t>
  </si>
  <si>
    <t>Lunaland</t>
  </si>
  <si>
    <t>Colorado</t>
  </si>
  <si>
    <t>e11dfbb8-98d8-481f-a940-1415ab166d75</t>
  </si>
  <si>
    <t>Half plan dark foreign since drive job.</t>
  </si>
  <si>
    <t>0c37c260-8d83-4df3-b444-5dc5c882fe7f</t>
  </si>
  <si>
    <t>48037775-8a63-403a-820e-434b6e224d7b</t>
  </si>
  <si>
    <t>Jeremy Dyer</t>
  </si>
  <si>
    <t>Rogerstown</t>
  </si>
  <si>
    <t>Maine</t>
  </si>
  <si>
    <t>c1fac2bb-7307-4164-a018-813fdda31473</t>
  </si>
  <si>
    <t>Factor ok whose tonight cup story.</t>
  </si>
  <si>
    <t>5963da87-dedc-48c5-ad37-fd4542b8b99e</t>
  </si>
  <si>
    <t>9c67d48c-cdd4-4e15-885b-4789174abd18</t>
  </si>
  <si>
    <t>Benjamin Campbell</t>
  </si>
  <si>
    <t>Shawnshire</t>
  </si>
  <si>
    <t>1d19ebb4-7dc7-4fd4-b04a-6479db3af914</t>
  </si>
  <si>
    <t>Space way fight capital tax man cell agent.</t>
  </si>
  <si>
    <t>d3424916-7306-45bb-b5cc-1203eef04048</t>
  </si>
  <si>
    <t>c69f3bcb-298c-4732-96c0-e3d53c4e95f8</t>
  </si>
  <si>
    <t>Tina Mcclure</t>
  </si>
  <si>
    <t>Katieside</t>
  </si>
  <si>
    <t>Connecticut</t>
  </si>
  <si>
    <t>4288e9c8-d2ca-4556-b77b-f92dadbb7a93</t>
  </si>
  <si>
    <t>Party operation know hand school in.</t>
  </si>
  <si>
    <t>8ee79cd7-b129-4f7d-b173-940bc09add69</t>
  </si>
  <si>
    <t>fff96c4d-bf7e-46b5-b3dc-830e4c0bbcc6</t>
  </si>
  <si>
    <t>Kirk Lopez</t>
  </si>
  <si>
    <t>South Annafurt</t>
  </si>
  <si>
    <t>Alaska</t>
  </si>
  <si>
    <t>9528b80e-5b8d-479b-960c-f7f2873c4305</t>
  </si>
  <si>
    <t>Day maybe respond space television star through.</t>
  </si>
  <si>
    <t>f94e8088-e925-4f8b-911d-d8d998d4ce79</t>
  </si>
  <si>
    <t>c004e403-daec-4290-9ad2-96f92dc65c88</t>
  </si>
  <si>
    <t>Tyler Mcmahon</t>
  </si>
  <si>
    <t>South Thomas</t>
  </si>
  <si>
    <t>Tennessee</t>
  </si>
  <si>
    <t>3e932e6a-de8d-41fb-8423-c93c7f8c1f53</t>
  </si>
  <si>
    <t>Sort cost pass data.</t>
  </si>
  <si>
    <t>d8a4b179-771d-475c-ae07-8a7a9431a16f</t>
  </si>
  <si>
    <t>34eafceb-bd9b-4148-be4f-ca187f5aca26</t>
  </si>
  <si>
    <t>Timothy Callahan</t>
  </si>
  <si>
    <t>Armstronghaven</t>
  </si>
  <si>
    <t>Alabama</t>
  </si>
  <si>
    <t>a6ba8688-7b17-4ea0-9318-134a8554ca66</t>
  </si>
  <si>
    <t>Support might still traditional light movie.</t>
  </si>
  <si>
    <t>8f324a39-c44c-4d17-9113-3ab9380eaf59</t>
  </si>
  <si>
    <t>8386f245-2af4-4c31-970e-45ad824a2e2a</t>
  </si>
  <si>
    <t>Erica Perez</t>
  </si>
  <si>
    <t>Sheaport</t>
  </si>
  <si>
    <t>West Virginia</t>
  </si>
  <si>
    <t>4ed8bfa6-605c-485c-9ae0-2ca34f5d7728</t>
  </si>
  <si>
    <t>Collection pull design early. Anyone such just.</t>
  </si>
  <si>
    <t>ced58d33-ca8a-48d3-be10-11e22f22b242</t>
  </si>
  <si>
    <t>b9b4e7b0-698a-48e7-9d27-1099c23c75b2</t>
  </si>
  <si>
    <t>Kimberly Brown</t>
  </si>
  <si>
    <t>Thomasfort</t>
  </si>
  <si>
    <t>42fac157-01f1-4719-97de-b44128c9669d</t>
  </si>
  <si>
    <t>Enjoy on finally gun. Laugh beat avoid page put.</t>
  </si>
  <si>
    <t>128e3b28-0f61-4fe7-b1da-bb8aa679445b</t>
  </si>
  <si>
    <t>fff0508b-e36d-430b-9b45-0c15f4afaf72</t>
  </si>
  <si>
    <t>Robin Maynard</t>
  </si>
  <si>
    <t>East Tina</t>
  </si>
  <si>
    <t>10632258-9f4b-4dd6-9d0b-61ed1e3732fd</t>
  </si>
  <si>
    <t>Represent type reduce student key.</t>
  </si>
  <si>
    <t>991e2fd5-9552-4bdd-8e84-d556b99d8c0e</t>
  </si>
  <si>
    <t>d141c14b-8d2f-47de-87b0-85c277ad9da2</t>
  </si>
  <si>
    <t>David Holt</t>
  </si>
  <si>
    <t>Reyesberg</t>
  </si>
  <si>
    <t>Oklahoma</t>
  </si>
  <si>
    <t>853a2127-dfb0-4720-a40e-cb539ae3b2fd</t>
  </si>
  <si>
    <t>Theory bill style personal.</t>
  </si>
  <si>
    <t>4de11f48-d131-49e8-959c-8f79f09ea4ea</t>
  </si>
  <si>
    <t>9dabfdaf-4165-4ed4-ad2e-d928914ccf1c</t>
  </si>
  <si>
    <t>Haley Donaldson</t>
  </si>
  <si>
    <t>New Hampshire</t>
  </si>
  <si>
    <t>08d8f239-d569-4c04-b8fa-961d887c7c67</t>
  </si>
  <si>
    <t>Cover grow sit gas laugh assume a mother.</t>
  </si>
  <si>
    <t>6091cb46-6ef1-4888-af3d-29bbe23a6bc8</t>
  </si>
  <si>
    <t>7bfbc419-2bf4-46cc-8251-19ddcc6fccbd</t>
  </si>
  <si>
    <t>Danny Long</t>
  </si>
  <si>
    <t>Port Heather</t>
  </si>
  <si>
    <t>Delaware</t>
  </si>
  <si>
    <t>823a335b-b49f-4a64-a379-63ce8ff946e7</t>
  </si>
  <si>
    <t>Friend must different go cut.</t>
  </si>
  <si>
    <t>0aa07dd9-dd83-4610-b89d-ff81d7d636b8</t>
  </si>
  <si>
    <t>be493008-2ee9-4d3f-9bb7-a289a02c206c</t>
  </si>
  <si>
    <t>Jamie Suarez</t>
  </si>
  <si>
    <t>Russellmouth</t>
  </si>
  <si>
    <t>b2eab7c2-d8ff-4962-8dc1-1df053ff5805</t>
  </si>
  <si>
    <t>Role teacher pull other plant.</t>
  </si>
  <si>
    <t>4bf420d0-5927-434b-b940-7a044857b662</t>
  </si>
  <si>
    <t>9ec44a9f-f14e-45fb-9a02-f27e77f8b665</t>
  </si>
  <si>
    <t>Amy Smith</t>
  </si>
  <si>
    <t>Lewisside</t>
  </si>
  <si>
    <t>Wisconsin</t>
  </si>
  <si>
    <t>cbcba6d7-918c-4b0c-a1e0-6841b3d23721</t>
  </si>
  <si>
    <t>Marriage land again.</t>
  </si>
  <si>
    <t>16edec4b-82e4-48cc-ab82-c894623f5778</t>
  </si>
  <si>
    <t>02c8b4b5-40ab-49bf-8246-2563eeb548c5</t>
  </si>
  <si>
    <t>Mark Luna</t>
  </si>
  <si>
    <t>Fergusonberg</t>
  </si>
  <si>
    <t>Massachusetts</t>
  </si>
  <si>
    <t>bc8d034d-0c2e-4515-bb07-ba3ec181a549</t>
  </si>
  <si>
    <t>Right draw look leader soon.</t>
  </si>
  <si>
    <t>d9d793fb-02f1-4e9a-9ccf-ee630ddab427</t>
  </si>
  <si>
    <t>9da1a126-ee7c-43bb-96fc-cb5d7da81190</t>
  </si>
  <si>
    <t>Robert Herring</t>
  </si>
  <si>
    <t>Daisystad</t>
  </si>
  <si>
    <t>dd8e53cb-1e6f-4674-a421-fffe42d3f75d</t>
  </si>
  <si>
    <t>Network learn discussion high field again.</t>
  </si>
  <si>
    <t>7e870fc7-842f-4f21-ac96-2a8424a7c47e</t>
  </si>
  <si>
    <t>213368ef-554d-429a-903f-2f8fd4a08c5e</t>
  </si>
  <si>
    <t>John Burgess</t>
  </si>
  <si>
    <t>Robertview</t>
  </si>
  <si>
    <t>e71024df-8d59-4279-9ad3-7a14f2b70e20</t>
  </si>
  <si>
    <t>Protect movement budget Congress commercial why.</t>
  </si>
  <si>
    <t>4e30f391-1aed-4c24-8499-9ec9e1e0b6f0</t>
  </si>
  <si>
    <t>50902ea6-16ad-427f-808e-a4286b0079c9</t>
  </si>
  <si>
    <t>Shawn Smith</t>
  </si>
  <si>
    <t>South Stevenshire</t>
  </si>
  <si>
    <t>aee30c2d-d8ed-4faa-99d4-911278a38fa3</t>
  </si>
  <si>
    <t>Table weight smile safe plant federal represent.</t>
  </si>
  <si>
    <t>84efd112-6a9e-4a66-b551-5ba0a000ccef</t>
  </si>
  <si>
    <t>1d4b14f6-278c-4a20-b2c3-1aea5740d969</t>
  </si>
  <si>
    <t>Jordan Bond</t>
  </si>
  <si>
    <t>New Kristin</t>
  </si>
  <si>
    <t>Rhode Island</t>
  </si>
  <si>
    <t>ceaaed3b-d56d-42af-b379-a8727fd086ac</t>
  </si>
  <si>
    <t>Line decision age occur quickly policy.</t>
  </si>
  <si>
    <t>88d01a30-016e-44a3-90b0-b8948bc88e48</t>
  </si>
  <si>
    <t>135a1da6-f0b6-4d77-bced-2c2044fb9264</t>
  </si>
  <si>
    <t>Ronald Mosley</t>
  </si>
  <si>
    <t>Bennettstad</t>
  </si>
  <si>
    <t>9712c255-1f82-478e-98d1-18b0600ee2b5</t>
  </si>
  <si>
    <t>Area then or know serve increase possible.</t>
  </si>
  <si>
    <t>7ebe55b5-e124-40c7-b7e1-e295dcb7455d</t>
  </si>
  <si>
    <t>b257cb69-a467-4980-9534-fbe5d8356406</t>
  </si>
  <si>
    <t>Mary Walters</t>
  </si>
  <si>
    <t>East Christy</t>
  </si>
  <si>
    <t>75f2c17d-54da-414c-9445-425e56d20359</t>
  </si>
  <si>
    <t>Audience husband visit her at.</t>
  </si>
  <si>
    <t>6cc3386a-88ee-4964-bcb9-e550cdaeb6bc</t>
  </si>
  <si>
    <t>4cf00039-9c74-482c-8f1d-05ce3a20da31</t>
  </si>
  <si>
    <t>Daniel Gallagher</t>
  </si>
  <si>
    <t>Wardville</t>
  </si>
  <si>
    <t>New York</t>
  </si>
  <si>
    <t>5f21c14f-d4bb-4b39-8261-fce1f5af644f</t>
  </si>
  <si>
    <t>True face wrong hit difficult. Miss star all.</t>
  </si>
  <si>
    <t>5255fbdf-f051-4336-9f3c-fc943a214736</t>
  </si>
  <si>
    <t>dc949782-1d9b-424a-951a-d246952ac041</t>
  </si>
  <si>
    <t>Louis Harper</t>
  </si>
  <si>
    <t>Port Andrew</t>
  </si>
  <si>
    <t>7fbe528b-6464-46e9-ab3a-504c4bc1c562</t>
  </si>
  <si>
    <t>Trial second power information cause painting.</t>
  </si>
  <si>
    <t>c66cbf9e-1fbb-4eec-959d-547f615121fe</t>
  </si>
  <si>
    <t>09cba8df-09c9-48eb-8451-12f29451cb79</t>
  </si>
  <si>
    <t>Stephanie Marshall</t>
  </si>
  <si>
    <t>Port Emilytown</t>
  </si>
  <si>
    <t>Mississippi</t>
  </si>
  <si>
    <t>35bb25b1-5296-4e64-ae7a-e1f207ab16b4</t>
  </si>
  <si>
    <t>Alone true specific pick as determine in serious.</t>
  </si>
  <si>
    <t>319a47ca-986b-4e3c-a8ff-308232322825</t>
  </si>
  <si>
    <t>46725b9d-e353-4ccf-b69b-047e493c7191</t>
  </si>
  <si>
    <t>David Wade</t>
  </si>
  <si>
    <t>North Troy</t>
  </si>
  <si>
    <t>3d2ebd72-375d-4a25-9e5b-497609960a85</t>
  </si>
  <si>
    <t>Because week management north behind.</t>
  </si>
  <si>
    <t>f630ce1d-2e19-4f7b-99e0-defbb94ba903</t>
  </si>
  <si>
    <t>ea9ffeb2-b037-469b-856b-7033c551cdfe</t>
  </si>
  <si>
    <t>Barbara Romero</t>
  </si>
  <si>
    <t>South Brian</t>
  </si>
  <si>
    <t>Nevada</t>
  </si>
  <si>
    <t>a6b447a0-f6c4-4e0b-a521-fe1f33c0aa2d</t>
  </si>
  <si>
    <t>Own notice garden current society bar.</t>
  </si>
  <si>
    <t>13173918-cc28-4c46-aa31-78f824847b7e</t>
  </si>
  <si>
    <t>9302facf-bd1c-4a22-a849-772586e80e43</t>
  </si>
  <si>
    <t>Bryce Marks</t>
  </si>
  <si>
    <t>Leahport</t>
  </si>
  <si>
    <t>f323bdbb-2ad4-4cee-b61c-09d7e745a65b</t>
  </si>
  <si>
    <t>Short test recently.</t>
  </si>
  <si>
    <t>1d9d8f00-d5c8-422a-b93e-89bf6cbf4e91</t>
  </si>
  <si>
    <t>3a683411-9a31-4306-a58f-296c89f4b00e</t>
  </si>
  <si>
    <t>Patricia Mccullough</t>
  </si>
  <si>
    <t>Donaldsonshire</t>
  </si>
  <si>
    <t>Wyoming</t>
  </si>
  <si>
    <t>921fbb23-4a02-475d-a56c-9fed22f4e034</t>
  </si>
  <si>
    <t>Walk each nearly mouth drive fall anyone.</t>
  </si>
  <si>
    <t>6f21f78b-c8d6-4445-bb82-99467abc586f</t>
  </si>
  <si>
    <t>a577760d-46d5-4b6c-94e4-fcf64ce6f188</t>
  </si>
  <si>
    <t>Tiffany Caldwell</t>
  </si>
  <si>
    <t>Justinside</t>
  </si>
  <si>
    <t>1afce158-f14a-4952-a638-8bb9febbac17</t>
  </si>
  <si>
    <t>Never attorney term long strong trip Mr.</t>
  </si>
  <si>
    <t>b9604ecb-ea13-45fb-8ca5-3240134fa5bd</t>
  </si>
  <si>
    <t>62a20d00-e097-48d3-98d0-ad1d03cd96f5</t>
  </si>
  <si>
    <t>Robert Jones</t>
  </si>
  <si>
    <t>East Christinemouth</t>
  </si>
  <si>
    <t>4ce10a3f-9a8a-435b-9759-697d042af17b</t>
  </si>
  <si>
    <t>Chair available worker herself.</t>
  </si>
  <si>
    <t>78fa9e97-d500-42ad-b77b-2d9dbeee47c4</t>
  </si>
  <si>
    <t>1ab96057-9f84-4517-ae7c-789ef3945c45</t>
  </si>
  <si>
    <t>Heather Johnson</t>
  </si>
  <si>
    <t>Amyhaven</t>
  </si>
  <si>
    <t>75307770-cd8e-4e7c-8b21-fad2a3754f4e</t>
  </si>
  <si>
    <t>Take fear meeting hope low.</t>
  </si>
  <si>
    <t>fdbbce51-080a-42eb-9e6b-aa85b9cf0654</t>
  </si>
  <si>
    <t>97f07f77-a665-4270-a3e7-a4d95e859e4e</t>
  </si>
  <si>
    <t>Karen Hill</t>
  </si>
  <si>
    <t>Maxwellland</t>
  </si>
  <si>
    <t>7b528cfe-992d-4f3a-8051-efa839ec890c</t>
  </si>
  <si>
    <t>Bed a company firm at raise who free.</t>
  </si>
  <si>
    <t>a093e94c-1178-4e69-9fa4-5f81127efbf4</t>
  </si>
  <si>
    <t>44eca73a-d7bd-4d38-a01e-9d9c9b1f45cc</t>
  </si>
  <si>
    <t>Brenda Merritt</t>
  </si>
  <si>
    <t>New Royshire</t>
  </si>
  <si>
    <t>b971efb7-95e9-4bc9-ab63-ae03b5d366d0</t>
  </si>
  <si>
    <t>Three once think boy table suggest form behind.</t>
  </si>
  <si>
    <t>1def41f3-e25f-48a2-9cb7-e4d70f63db7f</t>
  </si>
  <si>
    <t>0418f691-62a7-4c4a-80b6-1596520e115e</t>
  </si>
  <si>
    <t>Mark Howell</t>
  </si>
  <si>
    <t>Grimesside</t>
  </si>
  <si>
    <t>46af3071-90ce-4102-8cfb-263a2b134565</t>
  </si>
  <si>
    <t>Blood national home deep tree.</t>
  </si>
  <si>
    <t>98d6e15e-5bce-4002-b202-7fdd4fbb29f7</t>
  </si>
  <si>
    <t>b69cee5c-ab0e-4307-9ce7-f14ca26fb193</t>
  </si>
  <si>
    <t>Beverly Sanchez</t>
  </si>
  <si>
    <t>Campbellstad</t>
  </si>
  <si>
    <t>b57a3cc6-d515-4097-9fe0-7de723a307d8</t>
  </si>
  <si>
    <t>Miss realize stuff yourself really car relate.</t>
  </si>
  <si>
    <t>d919b63d-d519-41a4-becb-ed9bba8158b7</t>
  </si>
  <si>
    <t>e22abdf5-89a3-4ada-89c3-d842d41baa1e</t>
  </si>
  <si>
    <t>Crystal Williams</t>
  </si>
  <si>
    <t>Meadowsville</t>
  </si>
  <si>
    <t>Illinois</t>
  </si>
  <si>
    <t>c7d09b2a-9e83-4769-9941-d2890ada81f7</t>
  </si>
  <si>
    <t>Officer decade law through city boy Congress.</t>
  </si>
  <si>
    <t>b9cd6f64-f1af-4e1b-b4df-9a9d21e11243</t>
  </si>
  <si>
    <t>efa5431a-8fb4-45ff-afbc-0dd0dfb71633</t>
  </si>
  <si>
    <t>Robert Ramirez</t>
  </si>
  <si>
    <t>Bushtown</t>
  </si>
  <si>
    <t>f2a7a596-27c7-4ec3-9de4-df1f75eb0392</t>
  </si>
  <si>
    <t>Something couple material item edge.</t>
  </si>
  <si>
    <t>b4602e54-edd8-4815-af44-524e5ec60f55</t>
  </si>
  <si>
    <t>c7c38fed-9f06-4e85-bfe2-a829be422c14</t>
  </si>
  <si>
    <t>Jennifer Diaz DVM</t>
  </si>
  <si>
    <t>South Markland</t>
  </si>
  <si>
    <t>New Mexico</t>
  </si>
  <si>
    <t>a012089d-0032-419a-b188-308ba650d397</t>
  </si>
  <si>
    <t>Night sort determine body claim nor carry.</t>
  </si>
  <si>
    <t>2fd7992c-180a-4658-9d38-277d0df2d551</t>
  </si>
  <si>
    <t>6608e89f-a92b-4321-b99b-a3f88158f51e</t>
  </si>
  <si>
    <t>Maria West</t>
  </si>
  <si>
    <t>East Diane</t>
  </si>
  <si>
    <t>74878987-6dd7-4d3a-9805-40c81117fceb</t>
  </si>
  <si>
    <t>Economic so whom change.</t>
  </si>
  <si>
    <t>6a7ef425-80a3-48eb-bf84-0d5a309296f2</t>
  </si>
  <si>
    <t>d2f3e358-bf01-4f26-968b-4ac8530e302d</t>
  </si>
  <si>
    <t>Jessica Strickland</t>
  </si>
  <si>
    <t>Rebeccahaven</t>
  </si>
  <si>
    <t>f4ec747c-79f0-4158-b4e2-55a349126579</t>
  </si>
  <si>
    <t>Force station top brother public base.</t>
  </si>
  <si>
    <t>eb93ee0c-105e-4662-b689-7414f54d74d1</t>
  </si>
  <si>
    <t>66b2de8c-3b25-45a2-abb4-0b71fac7cc4a</t>
  </si>
  <si>
    <t>Christina Roth</t>
  </si>
  <si>
    <t>South Jamesside</t>
  </si>
  <si>
    <t>2fcfd363-f5fc-433d-bc4b-4178f5497eb8</t>
  </si>
  <si>
    <t>Population get first born unit want discover.</t>
  </si>
  <si>
    <t>6d614c3f-6712-4f5c-8d8b-f8e8a3776075</t>
  </si>
  <si>
    <t>7415b2f0-9457-46e7-a933-5cccdba2a6b9</t>
  </si>
  <si>
    <t>Jessica Ho</t>
  </si>
  <si>
    <t>South Erin</t>
  </si>
  <si>
    <t>Nebraska</t>
  </si>
  <si>
    <t>995254d6-4513-4b4a-8c48-e29b8f4a44ee</t>
  </si>
  <si>
    <t>Culture house no station control board pull.</t>
  </si>
  <si>
    <t>a44ae044-2d1b-4d31-ab45-846ff33e787a</t>
  </si>
  <si>
    <t>92f95aed-2374-4afe-a5e2-13b25d88b2e2</t>
  </si>
  <si>
    <t>Shelby Barber</t>
  </si>
  <si>
    <t>Port Karenland</t>
  </si>
  <si>
    <t>213c9abd-18c1-49ee-89b3-c0ccb1e389d4</t>
  </si>
  <si>
    <t>Music cup west choose development choose.</t>
  </si>
  <si>
    <t>1c166e01-eab9-46e2-8ed1-364cff5d84a9</t>
  </si>
  <si>
    <t>c90a1dfa-7405-41a8-ba83-f3ebe356db77</t>
  </si>
  <si>
    <t>Cory Pierce</t>
  </si>
  <si>
    <t>South Elizabeth</t>
  </si>
  <si>
    <t>Missouri</t>
  </si>
  <si>
    <t>7bdeb0d6-1cd5-4241-8660-deacd2ec1ced</t>
  </si>
  <si>
    <t>Manage treat focus reach.</t>
  </si>
  <si>
    <t>4cc675c8-e1a4-4526-a1fc-95becd3d3afa</t>
  </si>
  <si>
    <t>1f899de3-db49-423d-b34f-324a6c4d78c1</t>
  </si>
  <si>
    <t>Jose Serrano</t>
  </si>
  <si>
    <t>Katherineport</t>
  </si>
  <si>
    <t>0c402c36-7a4a-4b93-83ed-cf1e91f3dd48</t>
  </si>
  <si>
    <t>Pressure top total. American five and red school.</t>
  </si>
  <si>
    <t>891e9f16-ea25-44c8-829c-3ab45143023d</t>
  </si>
  <si>
    <t>76215194-0400-4f53-9507-cc76a527dd79</t>
  </si>
  <si>
    <t>Brittney Stone</t>
  </si>
  <si>
    <t>Leefurt</t>
  </si>
  <si>
    <t>6a659fc9-04b1-4e6d-a60f-a41faee49d5e</t>
  </si>
  <si>
    <t>Medical even will small.</t>
  </si>
  <si>
    <t>76ff0bbe-e2d1-4ab1-b127-897970cace7d</t>
  </si>
  <si>
    <t>ee0b393e-7a35-4bc5-b9f1-523c7913fb2c</t>
  </si>
  <si>
    <t>Manuel Frye</t>
  </si>
  <si>
    <t>Joshuamouth</t>
  </si>
  <si>
    <t>ad87dac8-c75e-45c4-8aa4-0250bde5aabc</t>
  </si>
  <si>
    <t>Admit once inside magazine program you.</t>
  </si>
  <si>
    <t>f9f45184-6168-46e3-a5e4-1e9352a90363</t>
  </si>
  <si>
    <t>30a09506-35d0-402f-8038-0c9649854015</t>
  </si>
  <si>
    <t>Stacy Lutz</t>
  </si>
  <si>
    <t>Christinaport</t>
  </si>
  <si>
    <t>b4ceb039-f810-41e2-946c-b7a7af03b161</t>
  </si>
  <si>
    <t>Perform sit day stand alone sell way under.</t>
  </si>
  <si>
    <t>72b147e8-6238-4dc1-88cd-38c2fa3be705</t>
  </si>
  <si>
    <t>e1834c07-92a8-4cd9-a3b2-ddb43df778e4</t>
  </si>
  <si>
    <t>Rachel Stuart</t>
  </si>
  <si>
    <t>New Julie</t>
  </si>
  <si>
    <t>069ad11b-297e-4d0e-8bd9-2bb3ada5bdc0</t>
  </si>
  <si>
    <t>Letter politics place.</t>
  </si>
  <si>
    <t>2729f95a-e769-4ce3-b592-b7d88b48111d</t>
  </si>
  <si>
    <t>0921ada6-1ec2-4901-a9e8-62cfeb87ebfb</t>
  </si>
  <si>
    <t>Kyle Buchanan</t>
  </si>
  <si>
    <t>South Kelly</t>
  </si>
  <si>
    <t>New Jersey</t>
  </si>
  <si>
    <t>f65353dd-c66b-4e71-83d3-579596983390</t>
  </si>
  <si>
    <t>Pretty half market continue.</t>
  </si>
  <si>
    <t>c69ee308-a87f-4471-a7ec-8b574ab90363</t>
  </si>
  <si>
    <t>697d71a3-aaaf-44b4-913d-57b8a4864a95</t>
  </si>
  <si>
    <t>Carla Gardner</t>
  </si>
  <si>
    <t>South Lindsaychester</t>
  </si>
  <si>
    <t>e132d3f0-ad70-4775-93c7-5f83d824b781</t>
  </si>
  <si>
    <t>Interview gun character window.</t>
  </si>
  <si>
    <t>2c7d7ece-a3b4-473f-a468-9226e3d41772</t>
  </si>
  <si>
    <t>b8c0e9d9-4ef9-4fdd-ae26-2716d7b43fd6</t>
  </si>
  <si>
    <t>Alexandra Martinez</t>
  </si>
  <si>
    <t>East John</t>
  </si>
  <si>
    <t>f2bc1f1d-53d5-4e1f-a45c-e2e0615b6eee</t>
  </si>
  <si>
    <t>Rate buy court part current party special.</t>
  </si>
  <si>
    <t>7c1f743a-5034-4059-b54a-2a8d1ded8ff2</t>
  </si>
  <si>
    <t>9beff0d6-08f2-4a76-97e2-9157c1d0f669</t>
  </si>
  <si>
    <t>Kevin Dickerson</t>
  </si>
  <si>
    <t>Deborahberg</t>
  </si>
  <si>
    <t>a326d4ec-5715-4292-94b0-45175d8c1aa3</t>
  </si>
  <si>
    <t>Explain rather western dinner kitchen.</t>
  </si>
  <si>
    <t>49ae7824-c3b7-4af2-b3a0-6d1442e62f0d</t>
  </si>
  <si>
    <t>c346b9db-d9b1-4736-84fb-272506fef427</t>
  </si>
  <si>
    <t>Richard Williams</t>
  </si>
  <si>
    <t>Erichaven</t>
  </si>
  <si>
    <t>5dd93b71-29e6-4625-92a0-ed8f17c2425f</t>
  </si>
  <si>
    <t>Choice single try certainly require.</t>
  </si>
  <si>
    <t>2b5008d0-38cd-496e-a12b-d87db460636e</t>
  </si>
  <si>
    <t>2205db67-7659-429e-8042-85c48403bb09</t>
  </si>
  <si>
    <t>Kerri Torres</t>
  </si>
  <si>
    <t>New Jason</t>
  </si>
  <si>
    <t>0bc610cf-8d87-4d8e-974f-33db1d346515</t>
  </si>
  <si>
    <t>Arm sport too section ago week base.</t>
  </si>
  <si>
    <t>7b4c93c0-f98f-426a-b271-b262b31c67aa</t>
  </si>
  <si>
    <t>d9ea111c-9bad-4a79-aa50-354852cca360</t>
  </si>
  <si>
    <t>Donna Parsons DVM</t>
  </si>
  <si>
    <t>South Thomasport</t>
  </si>
  <si>
    <t>e2cfbe3b-78db-4fc3-bbe8-b56f12e05887</t>
  </si>
  <si>
    <t>Present film there section.</t>
  </si>
  <si>
    <t>934817db-cb0a-43b4-8ed1-381e4c0df31a</t>
  </si>
  <si>
    <t>64359650-1a0f-433f-bc03-163f96ac0f13</t>
  </si>
  <si>
    <t>Justin Frederick</t>
  </si>
  <si>
    <t>South Zachary</t>
  </si>
  <si>
    <t>06815c73-f001-4ae3-9370-2ed6eb2a126a</t>
  </si>
  <si>
    <t>White plan fine seem believe plant local hard.</t>
  </si>
  <si>
    <t>a47f96f9-7647-4335-ad6b-008e135248f0</t>
  </si>
  <si>
    <t>3f7ebd7d-a7c1-40ee-a8fa-c6b6b09aa1fb</t>
  </si>
  <si>
    <t>Elizabeth Brewer</t>
  </si>
  <si>
    <t>Julieland</t>
  </si>
  <si>
    <t>South Dakota</t>
  </si>
  <si>
    <t>90b637d6-af36-4e4a-be16-df9d9a316e11</t>
  </si>
  <si>
    <t>Democrat during evening difference sort.</t>
  </si>
  <si>
    <t>277f137c-feeb-4f93-9442-2118bbf9112f</t>
  </si>
  <si>
    <t>37a29014-6651-45d1-b029-8dc7c2ca7775</t>
  </si>
  <si>
    <t>David Welch MD</t>
  </si>
  <si>
    <t>North David</t>
  </si>
  <si>
    <t>72839ad6-403a-449a-bd43-3746205ea52d</t>
  </si>
  <si>
    <t>Moment into suggest entire.</t>
  </si>
  <si>
    <t>2a7f480e-d0f6-4f56-8057-c47f054d0e73</t>
  </si>
  <si>
    <t>618a4369-565c-40cf-91d6-903fac057d86</t>
  </si>
  <si>
    <t>Paula Day</t>
  </si>
  <si>
    <t>Coopertown</t>
  </si>
  <si>
    <t>34edc59d-11ab-4036-88f5-176dea345b03</t>
  </si>
  <si>
    <t>Garden glass local.</t>
  </si>
  <si>
    <t>e251acc5-da5f-42bf-a05b-c52d0740edbf</t>
  </si>
  <si>
    <t>52cc4a03-8be0-4d47-98f8-50d94278dfae</t>
  </si>
  <si>
    <t>Meredith Williams</t>
  </si>
  <si>
    <t>North Stephanie</t>
  </si>
  <si>
    <t>f2a5d1b8-9d28-41e2-9ed1-2d0bc85c5764</t>
  </si>
  <si>
    <t>Campaign environment although since car wind.</t>
  </si>
  <si>
    <t>0960eb06-3de9-4294-bb90-e9542a3add8c</t>
  </si>
  <si>
    <t>bb498503-c111-48f7-b1e3-1836848a6773</t>
  </si>
  <si>
    <t>Richard Diaz</t>
  </si>
  <si>
    <t>New John</t>
  </si>
  <si>
    <t>709328da-7283-447c-9abf-249f89bb1450</t>
  </si>
  <si>
    <t>Store notice century force glass I.</t>
  </si>
  <si>
    <t>7d65aee5-dfce-4f8b-9cb3-48b8a67c1e34</t>
  </si>
  <si>
    <t>e7045715-88e3-4d88-819a-e971d3c6e338</t>
  </si>
  <si>
    <t>Joshua Tyler</t>
  </si>
  <si>
    <t>Watkinsborough</t>
  </si>
  <si>
    <t>15ea53e5-6ba3-47e5-b854-347860554266</t>
  </si>
  <si>
    <t>Example home role.</t>
  </si>
  <si>
    <t>e4ecc4cf-dd3c-432c-bb1e-46564345f65b</t>
  </si>
  <si>
    <t>30376bb4-2c1c-4221-af30-5285cd61e5c4</t>
  </si>
  <si>
    <t>Rebecca Cabrera</t>
  </si>
  <si>
    <t>East Lawrencehaven</t>
  </si>
  <si>
    <t>8cfeba3d-43c9-4c00-9000-402b7276626a</t>
  </si>
  <si>
    <t>History lawyer group expect change window.</t>
  </si>
  <si>
    <t>f7858c02-4020-48ee-a8f8-34b7ecf77569</t>
  </si>
  <si>
    <t>43ef6e29-6319-4769-93ac-06cff292f5a9</t>
  </si>
  <si>
    <t>Cassandra Knox</t>
  </si>
  <si>
    <t>Lake William</t>
  </si>
  <si>
    <t>e544285e-168b-4f69-b02c-fcaf25158a26</t>
  </si>
  <si>
    <t>Provide company huge these half under see.</t>
  </si>
  <si>
    <t>1f39ffc6-3a12-4073-8629-9cc4198cd388</t>
  </si>
  <si>
    <t>30eca35a-d537-4627-b407-8c50a91d05a1</t>
  </si>
  <si>
    <t>David Young</t>
  </si>
  <si>
    <t>Conwayborough</t>
  </si>
  <si>
    <t>70ee89fc-f76e-4f93-b4c2-3403e97fb126</t>
  </si>
  <si>
    <t>Require police machine.</t>
  </si>
  <si>
    <t>e8ccea52-d0c6-44f9-8b91-153ee6263ea4</t>
  </si>
  <si>
    <t>da28bcc4-7c00-44fa-97d4-3f5b945df9d6</t>
  </si>
  <si>
    <t>David Howard</t>
  </si>
  <si>
    <t>South Harold</t>
  </si>
  <si>
    <t>fa29a066-7e55-4432-98b5-0ed3f3e49b94</t>
  </si>
  <si>
    <t>Western trade set.</t>
  </si>
  <si>
    <t>0632277e-cdd0-41e4-8bd1-c28201a85f12</t>
  </si>
  <si>
    <t>e0e5cc65-4bd6-4b9f-8db1-d986647ff337</t>
  </si>
  <si>
    <t>Stephanie Johnson</t>
  </si>
  <si>
    <t>West Johnville</t>
  </si>
  <si>
    <t>3699c326-c5c1-4377-b834-45df7dd41fcd</t>
  </si>
  <si>
    <t>Economy month push since seven allow.</t>
  </si>
  <si>
    <t>495bc14b-2fc7-4076-ae19-aa2aeef93f9d</t>
  </si>
  <si>
    <t>54a34c17-3307-406f-b04e-702878fedaf3</t>
  </si>
  <si>
    <t>George Smith</t>
  </si>
  <si>
    <t>North Joann</t>
  </si>
  <si>
    <t>c7b2226a-8a71-453e-b229-470e49ffc559</t>
  </si>
  <si>
    <t>Bad ten admit.</t>
  </si>
  <si>
    <t>3dc06ca1-4480-4c61-8843-5b825187685e</t>
  </si>
  <si>
    <t>fc867fc4-ffbc-4e4e-856a-989f7c78198e</t>
  </si>
  <si>
    <t>Terry Torres</t>
  </si>
  <si>
    <t>West Danielle</t>
  </si>
  <si>
    <t>f3c9e82e-3391-4708-8cc2-ec8ec6d783eb</t>
  </si>
  <si>
    <t>Above their stock special.</t>
  </si>
  <si>
    <t>73dd0161-a343-4065-a56a-7e9452f468ab</t>
  </si>
  <si>
    <t>9efa9135-f047-42c4-a25c-b3317cd652b0</t>
  </si>
  <si>
    <t>Michelle Alexander</t>
  </si>
  <si>
    <t>West Davidton</t>
  </si>
  <si>
    <t>California</t>
  </si>
  <si>
    <t>16717114-bf92-4930-8f15-110d2fdb2618</t>
  </si>
  <si>
    <t>Wall modern radio staff feel trip.</t>
  </si>
  <si>
    <t>1eeda4b9-562f-4eed-900b-8afaff047672</t>
  </si>
  <si>
    <t>63406552-39c9-442c-8a89-051adae66b7c</t>
  </si>
  <si>
    <t>Morgan Lane</t>
  </si>
  <si>
    <t>Pearsonhaven</t>
  </si>
  <si>
    <t>676dff70-befa-4751-882e-eeb3ab57d377</t>
  </si>
  <si>
    <t>It entire laugh free occur every should.</t>
  </si>
  <si>
    <t>51280203-c7ff-497d-80e8-70d8c3e05e70</t>
  </si>
  <si>
    <t>eb9fafbc-950d-4b0b-9622-c64c90e91798</t>
  </si>
  <si>
    <t>Sarah Owens</t>
  </si>
  <si>
    <t>Lake Erinside</t>
  </si>
  <si>
    <t>cd6de613-80da-4425-8cdf-525e4021548b</t>
  </si>
  <si>
    <t>Smile politics surface enter blue.</t>
  </si>
  <si>
    <t>510e75a3-8681-46b4-9d4c-b44ab81fa778</t>
  </si>
  <si>
    <t>84f5eefb-67bc-49a2-9c58-3133bbaa31bf</t>
  </si>
  <si>
    <t>Donna Castillo</t>
  </si>
  <si>
    <t>Port Amyton</t>
  </si>
  <si>
    <t>78653987-25ce-4599-a0ec-57204a39376d</t>
  </si>
  <si>
    <t>Surface same however myself.</t>
  </si>
  <si>
    <t>ae268b18-37eb-458c-973e-6aabb0fba313</t>
  </si>
  <si>
    <t>87699e9d-7b12-4183-bc98-ba602ab84893</t>
  </si>
  <si>
    <t>Brian Clark</t>
  </si>
  <si>
    <t>New Joshua</t>
  </si>
  <si>
    <t>North Carolina</t>
  </si>
  <si>
    <t>48db7064-07bb-41ae-aff4-7dab9deef5c3</t>
  </si>
  <si>
    <t>Quite consider wish second receive.</t>
  </si>
  <si>
    <t>e43aa462-42e6-4c67-9805-296c670bf3bd</t>
  </si>
  <si>
    <t>8aa1454d-c73d-46cc-ae3a-df4bf85c7886</t>
  </si>
  <si>
    <t>Michael Fritz</t>
  </si>
  <si>
    <t>Port Barryfurt</t>
  </si>
  <si>
    <t>b5615126-f4ee-402d-b230-64696921a3d4</t>
  </si>
  <si>
    <t>Reality toward feel range.</t>
  </si>
  <si>
    <t>8be2966e-8cc6-4678-a99f-57ffeafca536</t>
  </si>
  <si>
    <t>8d3b1677-b589-42c2-a0f4-51d6f062accb</t>
  </si>
  <si>
    <t>Henry Leon</t>
  </si>
  <si>
    <t>West Grace</t>
  </si>
  <si>
    <t>Virginia</t>
  </si>
  <si>
    <t>c128c7d9-3afd-4bd3-be19-774ec526c8c6</t>
  </si>
  <si>
    <t>Various contain result enter.</t>
  </si>
  <si>
    <t>dc5fe997-2fa2-442c-a316-6e901b5969e7</t>
  </si>
  <si>
    <t>bf918658-20fc-437b-a612-29e15c615de5</t>
  </si>
  <si>
    <t>Ashlee Grant</t>
  </si>
  <si>
    <t>Hartbury</t>
  </si>
  <si>
    <t>3c8ba223-2d36-42d7-a74e-90433a3816af</t>
  </si>
  <si>
    <t>Call like these consider increase person.</t>
  </si>
  <si>
    <t>db510905-c9a7-4e30-b296-9db250947853</t>
  </si>
  <si>
    <t>077566aa-1f41-4c07-99df-d292b09d45a6</t>
  </si>
  <si>
    <t>Jessica Wilson</t>
  </si>
  <si>
    <t>Toddhaven</t>
  </si>
  <si>
    <t>38a4e654-760d-438d-8b15-692eececa766</t>
  </si>
  <si>
    <t>Around change world push.</t>
  </si>
  <si>
    <t>2da94796-e58a-4006-8d7d-07575d69825a</t>
  </si>
  <si>
    <t>daf095e3-60e2-431c-9264-45b74b8da273</t>
  </si>
  <si>
    <t>Louis Morrison</t>
  </si>
  <si>
    <t>Nunezborough</t>
  </si>
  <si>
    <t>5155ff3f-8d11-48b1-96ea-aa8097a41fc5</t>
  </si>
  <si>
    <t>Win wrong appear future.</t>
  </si>
  <si>
    <t>0fe237a2-cae9-4f27-99f3-582055e912e6</t>
  </si>
  <si>
    <t>ecdfeac2-8d2f-44d2-a366-4f73e0e3ea0d</t>
  </si>
  <si>
    <t>Christopher Webb</t>
  </si>
  <si>
    <t>New Bruce</t>
  </si>
  <si>
    <t>43a7589b-6e98-4723-8421-f42536d796f4</t>
  </si>
  <si>
    <t>Charge interest perhaps I.</t>
  </si>
  <si>
    <t>51b29013-f4bb-4b05-8a97-227132a7c604</t>
  </si>
  <si>
    <t>9b16ef45-c61a-422f-8d28-608d5f26884c</t>
  </si>
  <si>
    <t>Dakota Brown</t>
  </si>
  <si>
    <t>Lake Lauren</t>
  </si>
  <si>
    <t>916bb585-d82b-4eeb-a448-27207999705a</t>
  </si>
  <si>
    <t>Skill career five maybe within carry.</t>
  </si>
  <si>
    <t>07e89ab2-8b50-4530-9100-fa079f320107</t>
  </si>
  <si>
    <t>a6344ab0-b44f-4a89-b140-7fe18a8e5141</t>
  </si>
  <si>
    <t>Brandon Villegas</t>
  </si>
  <si>
    <t>South Timothy</t>
  </si>
  <si>
    <t>75d4e6b8-8a79-426c-ae5d-d43552d3493c</t>
  </si>
  <si>
    <t>Hair beat series reveal imagine for.</t>
  </si>
  <si>
    <t>77c79b4a-f72a-43f5-8968-7197e9f74489</t>
  </si>
  <si>
    <t>c156a523-4291-4d3b-b1ba-9478264af1d5</t>
  </si>
  <si>
    <t>Ashley Clark</t>
  </si>
  <si>
    <t>Kimberlyton</t>
  </si>
  <si>
    <t>16b1ae75-4b46-4808-b1b6-c44cbd604b1c</t>
  </si>
  <si>
    <t>Total onto customer member.</t>
  </si>
  <si>
    <t>a5246505-453e-4f35-881c-f8bbe8aa1893</t>
  </si>
  <si>
    <t>5ee7d845-5897-497d-8ed0-26ac8d611506</t>
  </si>
  <si>
    <t>Mary Zavala</t>
  </si>
  <si>
    <t>Gilbertborough</t>
  </si>
  <si>
    <t>93f95d35-3433-48b2-8cf6-630f90541eff</t>
  </si>
  <si>
    <t>Tax half plan evidence involve.</t>
  </si>
  <si>
    <t>d33a357c-b3a8-4c10-926e-a48e7146243c</t>
  </si>
  <si>
    <t>55e9b856-24e5-4845-9716-c4d49d92c352</t>
  </si>
  <si>
    <t>Jessica Davidson</t>
  </si>
  <si>
    <t>Rickyhaven</t>
  </si>
  <si>
    <t>Florida</t>
  </si>
  <si>
    <t>0735358e-86e8-4c75-bdce-a213657e5670</t>
  </si>
  <si>
    <t>Film as serious what service page.</t>
  </si>
  <si>
    <t>53b42ad1-57b5-4ae8-8df1-63668f20e420</t>
  </si>
  <si>
    <t>7bf28f27-1f57-423d-9d6a-b51c3c7a5c8b</t>
  </si>
  <si>
    <t>Lisa Torres</t>
  </si>
  <si>
    <t>Port Yolandaport</t>
  </si>
  <si>
    <t>Louisiana</t>
  </si>
  <si>
    <t>059defd1-8b92-4048-9b43-74b44da6c6dc</t>
  </si>
  <si>
    <t>Shake after morning yard scientist once.</t>
  </si>
  <si>
    <t>45db8290-e4db-4809-b215-5c14fa845c9a</t>
  </si>
  <si>
    <t>13c42f5c-c81f-451e-bdaa-51cb0ebff153</t>
  </si>
  <si>
    <t>Martha Johnson</t>
  </si>
  <si>
    <t>Wiseton</t>
  </si>
  <si>
    <t>55c1dbde-49db-4a77-b2a8-d9fd9871b2cc</t>
  </si>
  <si>
    <t>Decide thought national. Little mouth of quickly.</t>
  </si>
  <si>
    <t>5d8219a0-4d00-4caf-8826-c2bc9af802e5</t>
  </si>
  <si>
    <t>5b69a08f-3836-4a4c-aeb6-b42da550cb17</t>
  </si>
  <si>
    <t>Matthew Hernandez</t>
  </si>
  <si>
    <t>North Garyfort</t>
  </si>
  <si>
    <t>1e8d7740-29c2-47a7-ba43-a27cf0ff4bc1</t>
  </si>
  <si>
    <t>Half apply husband culture ahead large these.</t>
  </si>
  <si>
    <t>9c3544cb-efab-4f24-b049-f3d4bb1e5b02</t>
  </si>
  <si>
    <t>af3992df-935b-4e88-9826-6790f1eabeb6</t>
  </si>
  <si>
    <t>Antonio Oconnor</t>
  </si>
  <si>
    <t>North Garrett</t>
  </si>
  <si>
    <t>e10f9282-2290-4533-a171-11d8deb0b229</t>
  </si>
  <si>
    <t>Wide check head house eight.</t>
  </si>
  <si>
    <t>71734dbc-1177-44e9-98c7-ec3c98f5eec3</t>
  </si>
  <si>
    <t>1d4fb353-13fa-4ab4-b1ad-c5ce81c2a72d</t>
  </si>
  <si>
    <t>Brianna Gilbert</t>
  </si>
  <si>
    <t>New Xavierville</t>
  </si>
  <si>
    <t>Oregon</t>
  </si>
  <si>
    <t>9f4ee8b7-34e4-475c-9d91-2c6c90f3fada</t>
  </si>
  <si>
    <t>Nor name pressure cost appear another force.</t>
  </si>
  <si>
    <t>472d2791-7940-437f-9c3b-ecf87760de88</t>
  </si>
  <si>
    <t>b2082ced-c7c0-4bdc-8959-5cde929b73a0</t>
  </si>
  <si>
    <t>Hayley Alvarado</t>
  </si>
  <si>
    <t>Russellshire</t>
  </si>
  <si>
    <t>6bc8bbc4-3677-447e-866e-c44938a9101b</t>
  </si>
  <si>
    <t>Production she firm body only low.</t>
  </si>
  <si>
    <t>de9e2f85-b6a0-4e73-a48e-ae013ef07c05</t>
  </si>
  <si>
    <t>14d539e4-6820-4ed7-9edb-e25900b085b4</t>
  </si>
  <si>
    <t>Joyce Bates</t>
  </si>
  <si>
    <t>Joshuatown</t>
  </si>
  <si>
    <t>efcaddec-7bae-4593-b6db-ab5a2e17bfff</t>
  </si>
  <si>
    <t>President that oil phone say very relate.</t>
  </si>
  <si>
    <t>fd7208df-07c9-404d-8b1a-418fd33cd84e</t>
  </si>
  <si>
    <t>fea8fad4-fb63-4613-9f96-af82d1f80dd8</t>
  </si>
  <si>
    <t>Monique Myers</t>
  </si>
  <si>
    <t>Brandonview</t>
  </si>
  <si>
    <t>890323ce-cbec-4e5f-9a16-8e6c3cece988</t>
  </si>
  <si>
    <t>Before physical strategy animal of out coach set.</t>
  </si>
  <si>
    <t>bc2b20b0-c47a-4c97-aa3b-98bd7200a8f1</t>
  </si>
  <si>
    <t>02f55939-e6da-4918-b755-957e225e5485</t>
  </si>
  <si>
    <t>Dr. Erica Ruiz</t>
  </si>
  <si>
    <t>Robertside</t>
  </si>
  <si>
    <t>a598b291-5c13-47c3-bcdf-b5c1f542b6b2</t>
  </si>
  <si>
    <t>Cut window from consumer allow.</t>
  </si>
  <si>
    <t>e8dc1171-f943-488b-97f8-80cbf7d701bc</t>
  </si>
  <si>
    <t>975a7127-194d-46fe-8c04-f717d70e9cea</t>
  </si>
  <si>
    <t>Jeremy Bonilla</t>
  </si>
  <si>
    <t>Kentucky</t>
  </si>
  <si>
    <t>d7ac1724-18ff-4b6e-8052-2a7b8d3bdf1b</t>
  </si>
  <si>
    <t>Make challenge who return goal give.</t>
  </si>
  <si>
    <t>1e3131ef-c98f-4600-91f3-b831b88ad71d</t>
  </si>
  <si>
    <t>c6a0fc38-cc57-4a8e-bf87-8b01a2e78840</t>
  </si>
  <si>
    <t>Richard Clements</t>
  </si>
  <si>
    <t>North Alejandroburgh</t>
  </si>
  <si>
    <t>69856fa7-a7c5-4439-852f-02d65180916c</t>
  </si>
  <si>
    <t>Federal a firm later cause.</t>
  </si>
  <si>
    <t>503c301c-a508-4b9f-af86-86dd04d625f7</t>
  </si>
  <si>
    <t>bb20f989-5866-4a9d-92ca-a4ecc67da77a</t>
  </si>
  <si>
    <t>Steven Marshall</t>
  </si>
  <si>
    <t>South Thomasville</t>
  </si>
  <si>
    <t>d4742724-769b-4db2-ab6a-f3841a5c733f</t>
  </si>
  <si>
    <t>Purpose represent foreign white.</t>
  </si>
  <si>
    <t>803c7a15-9594-4158-927a-12092821ea82</t>
  </si>
  <si>
    <t>30f3ab73-a53e-41b6-98ca-d5ab73916b64</t>
  </si>
  <si>
    <t>Molly Martinez</t>
  </si>
  <si>
    <t>Kennethview</t>
  </si>
  <si>
    <t>ab581718-8f3d-4955-948f-509cb9241864</t>
  </si>
  <si>
    <t>Guess stuff respond.</t>
  </si>
  <si>
    <t>5fb311d6-a07d-4656-87cf-1cc45bd203c4</t>
  </si>
  <si>
    <t>ab2ae408-c98a-4ab3-a9d7-26f6e963ac52</t>
  </si>
  <si>
    <t>Megan Wilson</t>
  </si>
  <si>
    <t>Stephenview</t>
  </si>
  <si>
    <t>Vermont</t>
  </si>
  <si>
    <t>d71a7c7a-45d8-4906-b9f9-e35ee5e6d54e</t>
  </si>
  <si>
    <t>Suffer drop still red.</t>
  </si>
  <si>
    <t>6a2b8985-0525-49d4-a528-9e45b63af0ff</t>
  </si>
  <si>
    <t>f4093410-edd8-49d2-b828-d4a0934cfc69</t>
  </si>
  <si>
    <t>John White</t>
  </si>
  <si>
    <t>Codyshire</t>
  </si>
  <si>
    <t>4fb7b5cf-1112-4949-8ad7-5aa2095806fb</t>
  </si>
  <si>
    <t>Born idea stay development deep.</t>
  </si>
  <si>
    <t>f091df30-b5f7-471b-95c0-5d49eabe7392</t>
  </si>
  <si>
    <t>5675d134-6c36-47e5-8d83-e44f4178bdf4</t>
  </si>
  <si>
    <t>James Owen</t>
  </si>
  <si>
    <t>Cortezburgh</t>
  </si>
  <si>
    <t>218fd381-ae68-4306-9791-adea0e6374c4</t>
  </si>
  <si>
    <t>Image whether Mrs service house attorney will.</t>
  </si>
  <si>
    <t>16b20550-4123-46da-adbf-377b22ac74fe</t>
  </si>
  <si>
    <t>14e460a9-b2dc-487e-8547-34c378b8c407</t>
  </si>
  <si>
    <t>Christopher Murphy</t>
  </si>
  <si>
    <t>Lake Monica</t>
  </si>
  <si>
    <t>Indiana</t>
  </si>
  <si>
    <t>7112a9b2-b682-4509-8873-e263669bad04</t>
  </si>
  <si>
    <t>Off wear building hundred.</t>
  </si>
  <si>
    <t>8d911160-4b45-4cd1-934b-4ae0efab9772</t>
  </si>
  <si>
    <t>e5ef07b8-06b7-40fc-a2f0-286dc27c81cf</t>
  </si>
  <si>
    <t>Robert Beltran</t>
  </si>
  <si>
    <t>Taylorbury</t>
  </si>
  <si>
    <t>5ac1b2b0-f8bc-4117-b8df-bed5f159af8c</t>
  </si>
  <si>
    <t>Expert catch really field.</t>
  </si>
  <si>
    <t>6090fb43-abeb-4c2f-bd3e-b81650a845f6</t>
  </si>
  <si>
    <t>e86f4816-136d-435e-b7a7-9679e547ab68</t>
  </si>
  <si>
    <t>Kelly Hernandez</t>
  </si>
  <si>
    <t>New Angelachester</t>
  </si>
  <si>
    <t>a9aa250b-7f61-4444-b6f0-f4e5907debf5</t>
  </si>
  <si>
    <t>Feel meeting develop guy by yeah.</t>
  </si>
  <si>
    <t>9316c74e-f22e-411b-9281-3e56d063cf10</t>
  </si>
  <si>
    <t>72a753b9-8600-41bf-a5f0-2d1f2307c639</t>
  </si>
  <si>
    <t>Michael Mcguire</t>
  </si>
  <si>
    <t>New Wanda</t>
  </si>
  <si>
    <t>c4b07813-73b6-4151-a18f-9707cbd2be90</t>
  </si>
  <si>
    <t>Environmental red grow guess maybe.</t>
  </si>
  <si>
    <t>1a4c118b-63c5-4ba4-b5e5-4418f642e3b7</t>
  </si>
  <si>
    <t>af8481d4-9de0-46c8-a78f-b8742ea24f0b</t>
  </si>
  <si>
    <t>Bianca Mullen</t>
  </si>
  <si>
    <t>Craigbury</t>
  </si>
  <si>
    <t>9309f086-bd2a-4980-9c4f-43c8b0a9962b</t>
  </si>
  <si>
    <t>Our on whose position listen.</t>
  </si>
  <si>
    <t>3aa96979-78c4-4309-ae27-a5031b69bd8e</t>
  </si>
  <si>
    <t>0d59543c-c13e-4c5c-9872-6f01792788cd</t>
  </si>
  <si>
    <t>Leah Williams</t>
  </si>
  <si>
    <t>East Hannahshire</t>
  </si>
  <si>
    <t>Minnesota</t>
  </si>
  <si>
    <t>7c19c595-5bc3-4198-8b7e-c9fb652f7fd9</t>
  </si>
  <si>
    <t>Three feel region early nearly wear picture fall.</t>
  </si>
  <si>
    <t>76c102c9-b0e9-4c36-b11e-130f634fff3e</t>
  </si>
  <si>
    <t>f7865aff-3c22-4c64-9b5f-f1115020df07</t>
  </si>
  <si>
    <t>Jessica Cunningham</t>
  </si>
  <si>
    <t>Alexandrabury</t>
  </si>
  <si>
    <t>dffce7b8-8903-4495-937a-3910f5dfd81d</t>
  </si>
  <si>
    <t>Watch thousand this worker.</t>
  </si>
  <si>
    <t>fdc9610f-65e5-4fd2-87d1-903d8831db85</t>
  </si>
  <si>
    <t>f405fdda-8ad0-4088-bbe0-fdd03fb4a9fe</t>
  </si>
  <si>
    <t>Megan Riley</t>
  </si>
  <si>
    <t>Foxshire</t>
  </si>
  <si>
    <t>5d8fdd16-69f1-44b5-9c56-86025076bb14</t>
  </si>
  <si>
    <t>Activity meet account wait be occur every.</t>
  </si>
  <si>
    <t>b4623276-bf85-4355-8426-6e7567c6e6ee</t>
  </si>
  <si>
    <t>d9db93ca-e5da-471f-b98e-9056671facf2</t>
  </si>
  <si>
    <t>Karen Lewis</t>
  </si>
  <si>
    <t>Port Gregory</t>
  </si>
  <si>
    <t>4076d9dc-2800-4f1f-86fc-181c8cdbeee8</t>
  </si>
  <si>
    <t>Say thus protect.</t>
  </si>
  <si>
    <t>fbb4adbc-22de-4ab0-9235-1158df3feee6</t>
  </si>
  <si>
    <t>5613c4dd-0994-46c8-b476-de0991200531</t>
  </si>
  <si>
    <t>Matthew Jackson</t>
  </si>
  <si>
    <t>Harmonborough</t>
  </si>
  <si>
    <t>b33584aa-1c85-45ba-856a-9c3e089569a7</t>
  </si>
  <si>
    <t>Even control win ground focus.</t>
  </si>
  <si>
    <t>308a53ca-68c7-4e04-b89f-ef6a824c69e0</t>
  </si>
  <si>
    <t>1464be3e-2da5-4d01-a3cf-5f02ddb316dd</t>
  </si>
  <si>
    <t>David Hughes</t>
  </si>
  <si>
    <t>New Davidtown</t>
  </si>
  <si>
    <t>5a7b503f-ac8d-4843-aff1-ec2a2c7e4fd1</t>
  </si>
  <si>
    <t>Read cover there around quality.</t>
  </si>
  <si>
    <t>b9201875-5e36-42d6-ba18-9e2a23f25372</t>
  </si>
  <si>
    <t>c491e3f8-39fe-4917-a0d2-d15b1ff6aa56</t>
  </si>
  <si>
    <t>Jamie Phillips</t>
  </si>
  <si>
    <t>Matthewburgh</t>
  </si>
  <si>
    <t>d532ae79-3254-4310-9fb8-993bcbe4da45</t>
  </si>
  <si>
    <t>Simple lot claim reason public plant.</t>
  </si>
  <si>
    <t>16a1b644-1d60-419e-9579-8273e7719955</t>
  </si>
  <si>
    <t>1a071acd-cf51-4bf7-b4a4-a671494ab06a</t>
  </si>
  <si>
    <t>Jeffrey Hodges</t>
  </si>
  <si>
    <t>Robertland</t>
  </si>
  <si>
    <t>fb8e2214-a08a-4391-a51e-09f07c674e04</t>
  </si>
  <si>
    <t>Fall example use.</t>
  </si>
  <si>
    <t>f1e872f6-6557-48f4-85d9-20f1445aa34b</t>
  </si>
  <si>
    <t>28acc58e-c498-40b8-88ce-823903b77d23</t>
  </si>
  <si>
    <t>Kevin Miranda</t>
  </si>
  <si>
    <t>South Amandamouth</t>
  </si>
  <si>
    <t>9278c458-3229-4233-8851-c2d7ef2e5b6a</t>
  </si>
  <si>
    <t>Republican must consumer.</t>
  </si>
  <si>
    <t>2ea23bc9-e605-4f40-b183-7e6b14fe4d54</t>
  </si>
  <si>
    <t>9daefa83-61b6-4adc-9b15-970849c0e511</t>
  </si>
  <si>
    <t>Steven Thompson</t>
  </si>
  <si>
    <t>Lake Marissa</t>
  </si>
  <si>
    <t>e695d7b0-040f-4d86-a076-a32e3220c86f</t>
  </si>
  <si>
    <t>Do number reach senior kind treat bank.</t>
  </si>
  <si>
    <t>05b22595-18ba-4d9c-bf39-d9eb648786c4</t>
  </si>
  <si>
    <t>f2186dde-7eae-4541-9899-16b11c1e3d20</t>
  </si>
  <si>
    <t>Samuel Smith</t>
  </si>
  <si>
    <t>Nancyville</t>
  </si>
  <si>
    <t>ab7c252f-9912-48ff-88ab-e4626c643d00</t>
  </si>
  <si>
    <t>Room peace be close show.</t>
  </si>
  <si>
    <t>1d46f83b-6ff3-47c8-a2f4-67eaf0f38b58</t>
  </si>
  <si>
    <t>89e57dbc-03c0-4b9b-ae44-6a97901bf829</t>
  </si>
  <si>
    <t>Robert Williams</t>
  </si>
  <si>
    <t>Lake Jasonhaven</t>
  </si>
  <si>
    <t>Arkansas</t>
  </si>
  <si>
    <t>d132897a-4625-47b6-b3a7-3bdedb304a5f</t>
  </si>
  <si>
    <t>Whom other management put.</t>
  </si>
  <si>
    <t>37676331-6887-47b5-ab97-0bfd620e71df</t>
  </si>
  <si>
    <t>94b60dd6-fee3-4ec5-87fd-bdef6983ca2b</t>
  </si>
  <si>
    <t>Sandra Hernandez</t>
  </si>
  <si>
    <t>Palmermouth</t>
  </si>
  <si>
    <t>7320522f-ae30-4d22-9daf-493cf4bb50fb</t>
  </si>
  <si>
    <t>Friend mean those value owner arrive argue.</t>
  </si>
  <si>
    <t>8ad48432-fa4a-49f2-b75e-5595b6961600</t>
  </si>
  <si>
    <t>179c887d-7810-49fa-bf04-dbbce2a2c066</t>
  </si>
  <si>
    <t>Stacy Peterson</t>
  </si>
  <si>
    <t>Catherineton</t>
  </si>
  <si>
    <t>d170736a-84af-4ff1-a885-e60d10c7fc94</t>
  </si>
  <si>
    <t>Fast about already baby.</t>
  </si>
  <si>
    <t>11f7430d-e869-4abb-858d-1491a036b9b8</t>
  </si>
  <si>
    <t>8c352a77-f6f3-4b81-8249-04cdcaf76c7e</t>
  </si>
  <si>
    <t>Jennifer Ellis</t>
  </si>
  <si>
    <t>Lake Isaac</t>
  </si>
  <si>
    <t>adbee7b2-3e83-4e22-b43e-d0514501dae8</t>
  </si>
  <si>
    <t>Hard chance threat. True guy four account.</t>
  </si>
  <si>
    <t>507a6715-2b80-47c3-84b8-11bb3586911c</t>
  </si>
  <si>
    <t>01aa4fad-ae6b-41ca-b631-36646cef8003</t>
  </si>
  <si>
    <t>Thomas Moss</t>
  </si>
  <si>
    <t>East Michaelstad</t>
  </si>
  <si>
    <t>ed7e9bdf-297b-4309-af71-c30cc583afba</t>
  </si>
  <si>
    <t>He service speak.</t>
  </si>
  <si>
    <t>0c974cb2-c71a-4579-95a0-4cd850bc44ba</t>
  </si>
  <si>
    <t>71cd5d08-fd6c-43f4-95aa-65ed42d48639</t>
  </si>
  <si>
    <t>Angela Walker</t>
  </si>
  <si>
    <t>Fernandezborough</t>
  </si>
  <si>
    <t>c4ecb1be-0fc1-450e-9615-27e1c3fa6c33</t>
  </si>
  <si>
    <t>Although arrive miss however.</t>
  </si>
  <si>
    <t>d5549cab-cf05-4c25-ab22-ad5c01875350</t>
  </si>
  <si>
    <t>ffae5208-b370-4d35-9c02-c4aaf20b6bf2</t>
  </si>
  <si>
    <t>Jamie Marquez</t>
  </si>
  <si>
    <t>Lindaland</t>
  </si>
  <si>
    <t>4779e49f-a522-491d-91c6-43abdefa9736</t>
  </si>
  <si>
    <t>Suddenly wonder cold wife which difference yard.</t>
  </si>
  <si>
    <t>922f9d99-3811-4362-a0d9-f8693f61418c</t>
  </si>
  <si>
    <t>926d078c-51a9-4fc1-8d03-1751bbb09d40</t>
  </si>
  <si>
    <t>Douglas Mcdaniel</t>
  </si>
  <si>
    <t>Davisfort</t>
  </si>
  <si>
    <t>b925f1ec-f6ab-43d4-8378-e2add92ecb1f</t>
  </si>
  <si>
    <t>Able which floor weight write very.</t>
  </si>
  <si>
    <t>b9811644-3a1f-4d7c-8032-90080c3ce3f5</t>
  </si>
  <si>
    <t>34a81908-cf78-47c2-95dd-37219a29b8ae</t>
  </si>
  <si>
    <t>Kevin Morse</t>
  </si>
  <si>
    <t>Kevinberg</t>
  </si>
  <si>
    <t>f9d881e2-4463-4732-b7c7-96d42d91860c</t>
  </si>
  <si>
    <t>Ask officer here push worker small.</t>
  </si>
  <si>
    <t>c9e35e2d-d77d-4a1f-9b5e-8e6414ab9338</t>
  </si>
  <si>
    <t>7cf8a657-6cfc-4a21-ab23-cede7cd2d9d6</t>
  </si>
  <si>
    <t>Gene Anderson</t>
  </si>
  <si>
    <t>Bartonfort</t>
  </si>
  <si>
    <t>3c1c80fd-fb5f-4285-837c-b0f57ceb9d9e</t>
  </si>
  <si>
    <t>Politics use man under cost.</t>
  </si>
  <si>
    <t>075a063a-ca2f-432d-89c0-cc339f3624cc</t>
  </si>
  <si>
    <t>2d2bad7e-e57e-4013-8fb8-089f03d25a92</t>
  </si>
  <si>
    <t>Heather Mckee</t>
  </si>
  <si>
    <t>Port Joshua</t>
  </si>
  <si>
    <t>7e9411c0-490c-455a-8f3b-57fa53c70b00</t>
  </si>
  <si>
    <t>Number enjoy gun if hotel.</t>
  </si>
  <si>
    <t>ebcb43ce-373d-4e2b-bb8c-ce6f6258b485</t>
  </si>
  <si>
    <t>c144946b-f246-42cf-b2da-06fa77631b04</t>
  </si>
  <si>
    <t>Vanessa Marks</t>
  </si>
  <si>
    <t>Alisonberg</t>
  </si>
  <si>
    <t>f511d545-ed9f-4a2e-85ec-6858e35a3a0c</t>
  </si>
  <si>
    <t>Machine sing poor.</t>
  </si>
  <si>
    <t>9cf5849b-8006-48c3-9343-0086282c54e9</t>
  </si>
  <si>
    <t>a2af3dce-f4ff-429d-84fd-12e51f079996</t>
  </si>
  <si>
    <t>Ashley Wolf</t>
  </si>
  <si>
    <t>North Erika</t>
  </si>
  <si>
    <t>6faa6d33-3a4f-4ed1-9bd1-1096cf5ed741</t>
  </si>
  <si>
    <t>Study trouble win wonder.</t>
  </si>
  <si>
    <t>9a081fe3-cd68-4d1d-acd0-9c76b5a0e323</t>
  </si>
  <si>
    <t>b0e14778-f9f0-4cfd-9f16-54f605d76fc8</t>
  </si>
  <si>
    <t>Stacey Anderson</t>
  </si>
  <si>
    <t>Bauerview</t>
  </si>
  <si>
    <t>d4654ddd-aba8-46e7-be47-a0a975a92ee4</t>
  </si>
  <si>
    <t>Woman where light speech stock might.</t>
  </si>
  <si>
    <t>34673a63-5165-4e46-840e-57c0757a27bf</t>
  </si>
  <si>
    <t>81b30431-6f14-4ad3-a2fd-b6229d0cfa19</t>
  </si>
  <si>
    <t>Christina White</t>
  </si>
  <si>
    <t>Jennifertown</t>
  </si>
  <si>
    <t>c414f441-1fc9-41c0-a1e9-16ffa42d1f9b</t>
  </si>
  <si>
    <t>Add sit from six own trip.</t>
  </si>
  <si>
    <t>5124b4f9-ca03-4ed0-81d1-aa596aa15520</t>
  </si>
  <si>
    <t>2d8f5120-fc4b-4d1f-9028-958537e90283</t>
  </si>
  <si>
    <t>Daniel Thompson</t>
  </si>
  <si>
    <t>Lake Dustinfurt</t>
  </si>
  <si>
    <t>f9d3e478-c9ba-4f36-9bdf-0a514c081994</t>
  </si>
  <si>
    <t>Arm score relationship benefit special.</t>
  </si>
  <si>
    <t>b2693940-8c58-4cb2-9402-ede366f96ed9</t>
  </si>
  <si>
    <t>14cad24f-97a3-48cb-bd53-d18a2793807b</t>
  </si>
  <si>
    <t>Sean Santana</t>
  </si>
  <si>
    <t>cee42393-42cc-40fa-9827-6ef03ffc714d</t>
  </si>
  <si>
    <t>Fast put specific run table field.</t>
  </si>
  <si>
    <t>6f25fd74-d326-46b5-845f-0d56244023f5</t>
  </si>
  <si>
    <t>dca32d30-2654-4a35-81e1-c22dbda9f233</t>
  </si>
  <si>
    <t>Angelica Owens</t>
  </si>
  <si>
    <t>Christophermouth</t>
  </si>
  <si>
    <t>4c34eb5e-4688-40a3-b033-d3f93b9b611a</t>
  </si>
  <si>
    <t>Billion according social fill above.</t>
  </si>
  <si>
    <t>22be4670-d563-4abb-b5c3-39f12135a0ca</t>
  </si>
  <si>
    <t>d7214d4e-531d-4628-ab92-b5928ba0f746</t>
  </si>
  <si>
    <t>Sarah Rodriguez</t>
  </si>
  <si>
    <t>New Regina</t>
  </si>
  <si>
    <t>232bd75e-5904-462f-a91a-6913906763f6</t>
  </si>
  <si>
    <t>Reach report kind.</t>
  </si>
  <si>
    <t>595aa4e3-f3e3-4d06-b410-c670bfa7ecfa</t>
  </si>
  <si>
    <t>35ef8845-600a-4647-b498-daa71886397e</t>
  </si>
  <si>
    <t>Cindy Cunningham</t>
  </si>
  <si>
    <t>Bowenfort</t>
  </si>
  <si>
    <t>Texas</t>
  </si>
  <si>
    <t>77c77efc-642c-44a1-9011-c7822920b7ae</t>
  </si>
  <si>
    <t>Their room recently draw network set.</t>
  </si>
  <si>
    <t>6114d96d-391b-45ac-ba72-d1208e5276ae</t>
  </si>
  <si>
    <t>64853000-84a5-4fbf-acf2-af4ed5883f03</t>
  </si>
  <si>
    <t>Ashley Stuart</t>
  </si>
  <si>
    <t>Frankhaven</t>
  </si>
  <si>
    <t>3eacd5ef-5325-4f18-b065-f7cbde161b2b</t>
  </si>
  <si>
    <t>Learn wait pick I measure kid.</t>
  </si>
  <si>
    <t>dc00713e-4a4f-4974-8a5c-528495602a93</t>
  </si>
  <si>
    <t>44cb7856-c782-4c21-ab21-ee76f6d0a8dc</t>
  </si>
  <si>
    <t>Kenneth Williams</t>
  </si>
  <si>
    <t>Dawsonshire</t>
  </si>
  <si>
    <t>3e11929f-c463-478a-b8a5-518b0d534d1b</t>
  </si>
  <si>
    <t>Clearly effort too from reflect sell listen.</t>
  </si>
  <si>
    <t>8f78bdd8-95ec-4da2-b788-972c0641b929</t>
  </si>
  <si>
    <t>f2619f63-1035-45e8-8405-0bf9546a888f</t>
  </si>
  <si>
    <t>Daniel Franklin</t>
  </si>
  <si>
    <t>South Michaelberg</t>
  </si>
  <si>
    <t>5cb6e6e9-2dcb-461c-aa38-369338dde38f</t>
  </si>
  <si>
    <t>Pay top something several he decision next.</t>
  </si>
  <si>
    <t>ca91c55b-b5be-4eea-9020-c055189a2cca</t>
  </si>
  <si>
    <t>93aba07e-e1ef-4569-b066-03e30c81f0f6</t>
  </si>
  <si>
    <t>James Leonard</t>
  </si>
  <si>
    <t>West Evan</t>
  </si>
  <si>
    <t>306d687a-099f-4468-9c1d-0c9ad2f7b8b3</t>
  </si>
  <si>
    <t>Reason we quality than agree charge case.</t>
  </si>
  <si>
    <t>f728fa25-887d-493c-8c17-ba65ae670a9f</t>
  </si>
  <si>
    <t>33c4e5e3-3f24-45f3-b4dc-e9c8b9b45701</t>
  </si>
  <si>
    <t>David Smith</t>
  </si>
  <si>
    <t>South Ashleyville</t>
  </si>
  <si>
    <t>9133edce-f505-4f8b-8ea2-6cd35acf0b11</t>
  </si>
  <si>
    <t>Court subject activity since.</t>
  </si>
  <si>
    <t>ecd788fb-9202-4d6f-ab87-4cd7183200ca</t>
  </si>
  <si>
    <t>bd20389a-44e6-4c84-ae95-38bcda8eb194</t>
  </si>
  <si>
    <t>Vanessa Lang</t>
  </si>
  <si>
    <t>South Misty</t>
  </si>
  <si>
    <t>fc911cfb-1871-41c4-979e-32ee626ab825</t>
  </si>
  <si>
    <t>Month degree never back us large total.</t>
  </si>
  <si>
    <t>31f92a01-e4ab-4259-9a6b-e014aa2c75c0</t>
  </si>
  <si>
    <t>9bcda981-5b29-4cdf-84f6-0b82cd26f2d6</t>
  </si>
  <si>
    <t>Keith Sullivan</t>
  </si>
  <si>
    <t>East Shane</t>
  </si>
  <si>
    <t>4f5d3488-b183-4047-939b-3e698ef68130</t>
  </si>
  <si>
    <t>Some by wall increase strategy.</t>
  </si>
  <si>
    <t>20562c16-c77c-41b6-96da-30427c5931c8</t>
  </si>
  <si>
    <t>e5f73354-e26d-41ab-adfd-ae85c7ee0cc6</t>
  </si>
  <si>
    <t>Julie Franklin</t>
  </si>
  <si>
    <t>Halltown</t>
  </si>
  <si>
    <t>71cf2e27-9ea4-4610-9be1-b4ecb19fe0e1</t>
  </si>
  <si>
    <t>Discussion board few close board.</t>
  </si>
  <si>
    <t>2934ac6c-3728-47bb-9813-4feb918c1afe</t>
  </si>
  <si>
    <t>aabffd4a-3cc9-4429-b40e-197b0b248d15</t>
  </si>
  <si>
    <t>Stephen Roberts</t>
  </si>
  <si>
    <t>Lake Normaville</t>
  </si>
  <si>
    <t>fc3b353e-8eb9-42e4-abe1-11976006973e</t>
  </si>
  <si>
    <t>Nice speech hand data.</t>
  </si>
  <si>
    <t>07733cc2-a14d-44e4-9238-d5385cadca2d</t>
  </si>
  <si>
    <t>1a30f5a2-c482-47a0-8195-d22c0c419667</t>
  </si>
  <si>
    <t>Michelle Johnson</t>
  </si>
  <si>
    <t>West Gregory</t>
  </si>
  <si>
    <t>3c31f713-03ea-4fcf-9de6-c130b723744b</t>
  </si>
  <si>
    <t>Traditional we south something at lawyer.</t>
  </si>
  <si>
    <t>6e9845a7-bb1b-4c1b-91d1-af10eb985ae5</t>
  </si>
  <si>
    <t>c1276a26-a22e-42f8-9cc4-1a84104c7c57</t>
  </si>
  <si>
    <t>Kelly Gonzales</t>
  </si>
  <si>
    <t>Taylormouth</t>
  </si>
  <si>
    <t>36021cf0-35f0-4280-995c-153cfdc8a882</t>
  </si>
  <si>
    <t>Cut policy imagine he. Cup small option itself.</t>
  </si>
  <si>
    <t>cb707f65-57fb-474d-85fa-24ea98578213</t>
  </si>
  <si>
    <t>c0d7079b-a798-4d2e-9b03-d694c1a3b7dd</t>
  </si>
  <si>
    <t>Steven Erickson</t>
  </si>
  <si>
    <t>Gabrielland</t>
  </si>
  <si>
    <t>4ebda25a-3d23-4f34-a921-75b90ed81097</t>
  </si>
  <si>
    <t>Scientist weight sister.</t>
  </si>
  <si>
    <t>cea97319-b577-4651-8e34-d058740bd42b</t>
  </si>
  <si>
    <t>528ae622-8b97-4bf2-beed-9efc75116c18</t>
  </si>
  <si>
    <t>Spencer Richardson</t>
  </si>
  <si>
    <t>d595d8c0-536e-40ab-8b40-7f88e7dbbfb5</t>
  </si>
  <si>
    <t>Mean audience scientist never candidate.</t>
  </si>
  <si>
    <t>84074ff2-cae1-488d-b347-a43cf33b94a0</t>
  </si>
  <si>
    <t>eaf70729-c7d0-48c3-b944-d80a642cf2bd</t>
  </si>
  <si>
    <t>Rhonda Sullivan</t>
  </si>
  <si>
    <t>New Marissa</t>
  </si>
  <si>
    <t>eab8d25e-154a-4013-acb1-06c8a2be2383</t>
  </si>
  <si>
    <t>Morning family on executive.</t>
  </si>
  <si>
    <t>ae5ae02c-a7f0-4c0a-8aad-1589fe7932d2</t>
  </si>
  <si>
    <t>07af0f88-4841-4ebe-b4dd-dc66f26f2769</t>
  </si>
  <si>
    <t>Laura Walker</t>
  </si>
  <si>
    <t>Carrside</t>
  </si>
  <si>
    <t>0cf092ef-838a-40c7-9a4c-dd1d64762827</t>
  </si>
  <si>
    <t>Green stage according far.</t>
  </si>
  <si>
    <t>91fe4bc2-4814-4495-b1c0-bb40c5a0bcd6</t>
  </si>
  <si>
    <t>86b3bfaf-e6d6-4ea5-8571-9c5c916897ba</t>
  </si>
  <si>
    <t>Victoria Ayala</t>
  </si>
  <si>
    <t>Allenburgh</t>
  </si>
  <si>
    <t>8f116d69-09c3-4013-bb88-03ed49bbc5f3</t>
  </si>
  <si>
    <t>Under ask brother month sister although.</t>
  </si>
  <si>
    <t>77920fb9-1894-46d1-bc45-a4151793c47a</t>
  </si>
  <si>
    <t>f0ffba85-2548-4865-a5c0-8d9ccfc819c2</t>
  </si>
  <si>
    <t>Timothy Yates</t>
  </si>
  <si>
    <t>East Ryanbury</t>
  </si>
  <si>
    <t>457218bb-5a9d-4f83-9468-8dfeae8742ee</t>
  </si>
  <si>
    <t>Trip among lot church reach.</t>
  </si>
  <si>
    <t>671b8c44-1209-4b4d-a47f-733c7aab06ac</t>
  </si>
  <si>
    <t>53b2fd5c-c065-4765-86a3-5359242ec102</t>
  </si>
  <si>
    <t>Melanie Strong</t>
  </si>
  <si>
    <t>Gardnertown</t>
  </si>
  <si>
    <t>North Dakota</t>
  </si>
  <si>
    <t>d56160e5-d02d-46c3-80ce-86f39d396b92</t>
  </si>
  <si>
    <t>Wind here network hundred central themselves.</t>
  </si>
  <si>
    <t>1662454c-1a69-4754-94cb-e7c59b4b92f1</t>
  </si>
  <si>
    <t>00e74a6a-a247-4cd1-b3d0-81f39ac20d4f</t>
  </si>
  <si>
    <t>Brian Gibson</t>
  </si>
  <si>
    <t>Lake Williamville</t>
  </si>
  <si>
    <t>6f2b15cf-8f08-4170-8877-0e9de61669da</t>
  </si>
  <si>
    <t>Wrong or white peace stuff better approach.</t>
  </si>
  <si>
    <t>48d7c879-17e2-4d26-9f87-0dc1d714a659</t>
  </si>
  <si>
    <t>3ac70f12-c151-4b12-949c-97a241750c29</t>
  </si>
  <si>
    <t>Cassandra Miller</t>
  </si>
  <si>
    <t>Robertstown</t>
  </si>
  <si>
    <t>3b9e3406-ab9e-4d28-983b-fca6ffcaf831</t>
  </si>
  <si>
    <t>Some book wall evidence mention.</t>
  </si>
  <si>
    <t>d548334a-3eb6-4137-b675-dfe430ee5d9f</t>
  </si>
  <si>
    <t>b23ae8dd-c9f0-40b1-896d-756fc972320f</t>
  </si>
  <si>
    <t>James Arnold</t>
  </si>
  <si>
    <t>Garrisonchester</t>
  </si>
  <si>
    <t>4d23c592-801d-46c0-bce2-ee4cd499866f</t>
  </si>
  <si>
    <t>Spend pull develop shoulder.</t>
  </si>
  <si>
    <t>4a211254-dd5b-4d1f-b0a0-0592179fcadc</t>
  </si>
  <si>
    <t>41938f4e-098a-4841-bf64-d8b9d5184b95</t>
  </si>
  <si>
    <t>John Ortiz</t>
  </si>
  <si>
    <t>East Eric</t>
  </si>
  <si>
    <t>5dba5991-7704-40b1-b4f6-ad789f93ba4e</t>
  </si>
  <si>
    <t>Half world move try.</t>
  </si>
  <si>
    <t>fb937a6b-3427-4db6-a304-b2381d3ebd47</t>
  </si>
  <si>
    <t>d679ef85-7df4-4f96-82ac-fd0dfb843275</t>
  </si>
  <si>
    <t>Brian Johns II</t>
  </si>
  <si>
    <t>Williamfurt</t>
  </si>
  <si>
    <t>e3dd81b9-3711-4764-8a7b-fadebfa96e2d</t>
  </si>
  <si>
    <t>Way data maintain why big carry sure born.</t>
  </si>
  <si>
    <t>466ecf50-379b-4a7a-9f5c-a5714793a4ca</t>
  </si>
  <si>
    <t>e7ab75bc-f1e8-42be-8f9b-1fb14fc333ec</t>
  </si>
  <si>
    <t>Ronald Krueger</t>
  </si>
  <si>
    <t>Weberton</t>
  </si>
  <si>
    <t>e553ee81-53e4-4140-aaaa-4620fe4e875c</t>
  </si>
  <si>
    <t>Give why inside onto indicate financial.</t>
  </si>
  <si>
    <t>90fa23f9-c9dc-4a51-884a-dc9aafd687bd</t>
  </si>
  <si>
    <t>ae86aebf-1d95-4741-959a-5d4f18336abe</t>
  </si>
  <si>
    <t>Anita Smith</t>
  </si>
  <si>
    <t>South Anita</t>
  </si>
  <si>
    <t>14a75035-ebc6-449d-993a-f92fed5e8fcc</t>
  </si>
  <si>
    <t>Court help use expect measure fly piece.</t>
  </si>
  <si>
    <t>e69bdf3b-351a-4c40-9a11-6bfc05b3b6df</t>
  </si>
  <si>
    <t>38c5f5e1-e7e5-4333-8c2f-61cb1646fae8</t>
  </si>
  <si>
    <t>North Alison</t>
  </si>
  <si>
    <t>ac548422-b035-4add-bc61-27b6f1ecc9b6</t>
  </si>
  <si>
    <t>Ok body kid position inside avoid always forward.</t>
  </si>
  <si>
    <t>3efb60a3-6e14-48dd-b988-889b679de482</t>
  </si>
  <si>
    <t>137c01d3-1b65-4ee9-853e-ed2aef1bba22</t>
  </si>
  <si>
    <t>Monique Sheppard</t>
  </si>
  <si>
    <t>Peterbury</t>
  </si>
  <si>
    <t>290f708f-153f-4678-8837-40166a4d1cb3</t>
  </si>
  <si>
    <t>Soldier audience fire a.</t>
  </si>
  <si>
    <t>6a48e465-29aa-46d7-9f9a-da591f7f48f7</t>
  </si>
  <si>
    <t>cb99bec2-8170-4c14-ba3f-58fba9af4878</t>
  </si>
  <si>
    <t>Emily Davenport</t>
  </si>
  <si>
    <t>Jamesburgh</t>
  </si>
  <si>
    <t>ce1a7239-28ba-4ed5-96b0-50aafca56884</t>
  </si>
  <si>
    <t>Statement include admit dog process alone both.</t>
  </si>
  <si>
    <t>7c9b5c0e-8eca-4560-b9ee-3a07af74d352</t>
  </si>
  <si>
    <t>4aafd6ff-8988-4423-807f-a51d6fc86bd0</t>
  </si>
  <si>
    <t>Lori Wilson</t>
  </si>
  <si>
    <t>New Jack</t>
  </si>
  <si>
    <t>8ea5c459-1af7-4b5a-9564-35069bb71139</t>
  </si>
  <si>
    <t>Plan head financial local worker establish.</t>
  </si>
  <si>
    <t>721ff2d2-73b8-4173-9fe5-f522856ea450</t>
  </si>
  <si>
    <t>8033379e-4722-4be0-96f6-3f264c6859bb</t>
  </si>
  <si>
    <t>Erin Jones</t>
  </si>
  <si>
    <t>Bryanbury</t>
  </si>
  <si>
    <t>eb840015-b1dd-45bc-928a-c6a055030345</t>
  </si>
  <si>
    <t>Cut leave at site collection receive.</t>
  </si>
  <si>
    <t>8904ea4d-6c35-40af-912b-820952f423a9</t>
  </si>
  <si>
    <t>cbf1f28f-6644-4d61-afe2-6a08f8bec71d</t>
  </si>
  <si>
    <t>Nicholas Gray</t>
  </si>
  <si>
    <t>West Gregoryshire</t>
  </si>
  <si>
    <t>e785e171-5ce6-4472-a944-53125d317f3f</t>
  </si>
  <si>
    <t>Item or heart case.</t>
  </si>
  <si>
    <t>fffb48df-be93-449b-af3c-3b697bdf9540</t>
  </si>
  <si>
    <t>bf571e42-0dc6-4f9a-bcf9-e443611dd8fa</t>
  </si>
  <si>
    <t>Pamela Maldonado</t>
  </si>
  <si>
    <t>Danielfurt</t>
  </si>
  <si>
    <t>062c1c72-1a86-443d-86df-e2e4b623231c</t>
  </si>
  <si>
    <t>Grow among door main born kitchen old.</t>
  </si>
  <si>
    <t>c80809b5-47ce-45aa-82ce-f20d572609ca</t>
  </si>
  <si>
    <t>74acad0e-23c0-4ece-b9e4-ae74a91e50ef</t>
  </si>
  <si>
    <t>Nathan Williams</t>
  </si>
  <si>
    <t>Kellyville</t>
  </si>
  <si>
    <t>75dcecd2-796f-4db2-bd87-b55cef2ed79c</t>
  </si>
  <si>
    <t>Than view election.</t>
  </si>
  <si>
    <t>213b7ae7-b78d-4102-a491-49d03b16fa66</t>
  </si>
  <si>
    <t>56647c56-ea84-4d87-a1fb-ed67ade05b34</t>
  </si>
  <si>
    <t>Sarah Jimenez</t>
  </si>
  <si>
    <t>Brettfort</t>
  </si>
  <si>
    <t>df436621-af43-47d1-9f49-14d8df481696</t>
  </si>
  <si>
    <t>Fight keep the late.</t>
  </si>
  <si>
    <t>36e76e70-e2bd-4579-bf92-b644f8d5d674</t>
  </si>
  <si>
    <t>3d902dfa-6198-4f80-a977-da8719814922</t>
  </si>
  <si>
    <t>Angela Mejia</t>
  </si>
  <si>
    <t>Scottport</t>
  </si>
  <si>
    <t>60ea952e-e186-43b8-8c6c-f8f08d0eaa32</t>
  </si>
  <si>
    <t>Every executive very establish sign.</t>
  </si>
  <si>
    <t>a4a564db-6470-4619-a180-65fdf1f3da3e</t>
  </si>
  <si>
    <t>be143d20-9729-4a3c-9dde-105365ba04f0</t>
  </si>
  <si>
    <t>Tracy Nolan</t>
  </si>
  <si>
    <t>Kaitlynshire</t>
  </si>
  <si>
    <t>15b883fe-8c0b-42fd-9904-2809a3c3d331</t>
  </si>
  <si>
    <t>Sound senior cultural service around suffer.</t>
  </si>
  <si>
    <t>01a0d80b-4dec-4168-ab34-cb1d4a5ca3b9</t>
  </si>
  <si>
    <t>707dea4d-ecb5-481e-90c7-71e9601b1a19</t>
  </si>
  <si>
    <t>Jimmy Gonzalez</t>
  </si>
  <si>
    <t>Matthewmouth</t>
  </si>
  <si>
    <t>d3dc22f9-a2f3-42d5-aaf2-aceaa382a811</t>
  </si>
  <si>
    <t>Company administration pull everybody bit.</t>
  </si>
  <si>
    <t>68d184b2-c51f-4dc3-9ea0-1e3817176611</t>
  </si>
  <si>
    <t>aa5ddddc-41d4-4f51-a43e-c468514481e5</t>
  </si>
  <si>
    <t>Dr. Jordan Medina</t>
  </si>
  <si>
    <t>Port Steven</t>
  </si>
  <si>
    <t>22472274-6965-4209-9596-9ef5d95980df</t>
  </si>
  <si>
    <t>Moment voice fire create.</t>
  </si>
  <si>
    <t>5d3923c5-0970-4ee4-be60-32c50a6ff1f9</t>
  </si>
  <si>
    <t>972f82d1-e62e-4d35-93f9-98aa88de0378</t>
  </si>
  <si>
    <t>Jeff Rodriguez</t>
  </si>
  <si>
    <t>Lake Anthony</t>
  </si>
  <si>
    <t>67183cab-3c29-4608-aaad-e5aa79f4e3d1</t>
  </si>
  <si>
    <t>Question painting week very inside hold.</t>
  </si>
  <si>
    <t>c8507c34-9fec-4c1f-8986-4d57b0a1468a</t>
  </si>
  <si>
    <t>f61c763b-1180-4498-9f8d-23d95b6b98e2</t>
  </si>
  <si>
    <t>Sharon Harris</t>
  </si>
  <si>
    <t>Carterberg</t>
  </si>
  <si>
    <t>435d7ff0-5ff7-4162-bfb6-fd8f18351729</t>
  </si>
  <si>
    <t>Floor century well much hard.</t>
  </si>
  <si>
    <t>844b8903-1640-4fc1-8354-6e71befc93e4</t>
  </si>
  <si>
    <t>21089269-0117-4fb7-ae56-85ab412e266d</t>
  </si>
  <si>
    <t>Dr. Joseph Campbell</t>
  </si>
  <si>
    <t>West John</t>
  </si>
  <si>
    <t>6eacc82b-a5f4-4d07-ac04-7eef2941f26b</t>
  </si>
  <si>
    <t>Door eight special rate.</t>
  </si>
  <si>
    <t>12de76b8-5558-4f98-96bf-53a15a9fcd28</t>
  </si>
  <si>
    <t>1336e730-e407-4fd8-81db-709ef4bd6f6a</t>
  </si>
  <si>
    <t>Chelsea Mcgrath</t>
  </si>
  <si>
    <t>Steelefurt</t>
  </si>
  <si>
    <t>d04c4fed-bc34-4d6c-9f66-25872d8e5802</t>
  </si>
  <si>
    <t>Machine himself will.</t>
  </si>
  <si>
    <t>576be1a1-d549-42ce-af9a-b8a0d4bad80a</t>
  </si>
  <si>
    <t>fdf16df3-b71d-408f-89ef-89940c072c00</t>
  </si>
  <si>
    <t>Wesley Santos</t>
  </si>
  <si>
    <t>New Jaime</t>
  </si>
  <si>
    <t>bb5d90aa-390b-4622-9a29-376a06a85063</t>
  </si>
  <si>
    <t>Level role area kitchen building spring seven.</t>
  </si>
  <si>
    <t>55100306-0ad8-4392-a7e6-ddd11a78327d</t>
  </si>
  <si>
    <t>96e5e387-cb63-4d7b-8cdf-55d88cd6d432</t>
  </si>
  <si>
    <t>John Thompson</t>
  </si>
  <si>
    <t>Lake Johnburgh</t>
  </si>
  <si>
    <t>28ace1ff-a205-4ca1-9864-2c09340d329c</t>
  </si>
  <si>
    <t>Hope cup simply range.</t>
  </si>
  <si>
    <t>a23f8700-9879-49ae-9f97-d0c7064b2840</t>
  </si>
  <si>
    <t>5926d48d-9486-406c-883b-a085b41ff61e</t>
  </si>
  <si>
    <t>Mr. Ryan Johnson MD</t>
  </si>
  <si>
    <t>Pricemouth</t>
  </si>
  <si>
    <t>930e4980-7659-49d0-8cdf-c4fb06ce1122</t>
  </si>
  <si>
    <t>Thousand whatever among father.</t>
  </si>
  <si>
    <t>08c0230b-101d-45b7-8f7a-f73cce2f643d</t>
  </si>
  <si>
    <t>5476d437-654f-40f5-9c95-46c084127591</t>
  </si>
  <si>
    <t>Ashley Joseph</t>
  </si>
  <si>
    <t>Port Lynn</t>
  </si>
  <si>
    <t>691f392c-be94-41b2-a3c1-1de7f79ed153</t>
  </si>
  <si>
    <t>Nor say box election face.</t>
  </si>
  <si>
    <t>abd7b25c-343e-4391-9230-97f2e0bdc799</t>
  </si>
  <si>
    <t>a60006bf-e17b-4600-a1c1-e4bb03749654</t>
  </si>
  <si>
    <t>Matthew Lewis</t>
  </si>
  <si>
    <t>Lake Jonathanmouth</t>
  </si>
  <si>
    <t>0babab07-037a-4f2f-90ac-2e533b3a35ce</t>
  </si>
  <si>
    <t>Company huge security among bring either senior.</t>
  </si>
  <si>
    <t>f68c422a-6a80-4c0b-990d-e370fbdf5575</t>
  </si>
  <si>
    <t>bb98ca7f-98a9-4e67-b1ac-b4c207ae36a0</t>
  </si>
  <si>
    <t>Ryan Snyder</t>
  </si>
  <si>
    <t>Heatherville</t>
  </si>
  <si>
    <t>a4a786ec-003e-4a45-9ec1-711fbe7509c4</t>
  </si>
  <si>
    <t>Politics media seven rule their option.</t>
  </si>
  <si>
    <t>dfa7c1fd-45e4-4a50-8ec3-9bc536bdc56f</t>
  </si>
  <si>
    <t>edb36aa0-744b-4c3a-a9ae-fc0c132f940b</t>
  </si>
  <si>
    <t>George Flores</t>
  </si>
  <si>
    <t>South Carolyn</t>
  </si>
  <si>
    <t>aeac7daf-7b75-4ebf-b742-37f3a3063458</t>
  </si>
  <si>
    <t>Part option with course notice.</t>
  </si>
  <si>
    <t>a2d94269-ab36-4506-93de-e79295112d37</t>
  </si>
  <si>
    <t>0d7c4e90-ce7c-45e5-bb81-deaa5d043b97</t>
  </si>
  <si>
    <t>Angela Smith</t>
  </si>
  <si>
    <t>Taylorland</t>
  </si>
  <si>
    <t>e1975136-6431-4764-a964-eaf6258cb19c</t>
  </si>
  <si>
    <t>Nature check lead resource tell.</t>
  </si>
  <si>
    <t>f818dea8-a2b7-4d9b-a565-dca44e4d2527</t>
  </si>
  <si>
    <t>d502dffb-47b9-471e-b1d5-6d081d381411</t>
  </si>
  <si>
    <t>Jonathan Torres</t>
  </si>
  <si>
    <t>Jamesmouth</t>
  </si>
  <si>
    <t>79404a75-e1e5-469a-be97-1dfe998a66e8</t>
  </si>
  <si>
    <t>Property exist space boy responsibility.</t>
  </si>
  <si>
    <t>7b9bcc0b-6f8f-498e-a7ed-0a42cf9b74cc</t>
  </si>
  <si>
    <t>0ab1fa34-c2aa-4e85-9e52-6c10435bf579</t>
  </si>
  <si>
    <t>Veronica Wang</t>
  </si>
  <si>
    <t>Parsonston</t>
  </si>
  <si>
    <t>3d884875-9b73-4298-b4c8-134d7262f9e3</t>
  </si>
  <si>
    <t>Among bit write society cover.</t>
  </si>
  <si>
    <t>b2a316e3-0c4a-4d78-b00d-003b5946524a</t>
  </si>
  <si>
    <t>500c34f8-4c09-47cc-a9bf-430d9c74f9c3</t>
  </si>
  <si>
    <t>Rachel Thomas</t>
  </si>
  <si>
    <t>Jennifermouth</t>
  </si>
  <si>
    <t>231eab25-c34a-4cff-9481-4a95cb072ee4</t>
  </si>
  <si>
    <t>Size right measure important not.</t>
  </si>
  <si>
    <t>ed22ebaa-755c-4218-82b3-d1c177089655</t>
  </si>
  <si>
    <t>fe0c5d0e-6bc7-46e5-a330-f65ba80a54e7</t>
  </si>
  <si>
    <t>Amber Smith</t>
  </si>
  <si>
    <t>Port Alyssatown</t>
  </si>
  <si>
    <t>72d2f40a-520d-4ec6-87da-c2cfb62dc1f8</t>
  </si>
  <si>
    <t>Base her none professional wonder.</t>
  </si>
  <si>
    <t>5b2aaf85-1136-4c15-bdba-673e2a547284</t>
  </si>
  <si>
    <t>f4cebb48-3152-4f10-9830-7b9464983323</t>
  </si>
  <si>
    <t>Alex Fischer</t>
  </si>
  <si>
    <t>Port Stephanie</t>
  </si>
  <si>
    <t>6368adc6-79ea-4a18-9a64-9ef10d0348c5</t>
  </si>
  <si>
    <t>Page challenge fall effort painting yet piece.</t>
  </si>
  <si>
    <t>b9d8a723-1484-4a3b-b472-33240902699a</t>
  </si>
  <si>
    <t>119f17b1-0791-427d-866e-65b5e9a82dc4</t>
  </si>
  <si>
    <t>Bethany Jensen</t>
  </si>
  <si>
    <t>Yvetteburgh</t>
  </si>
  <si>
    <t>7d5483dc-f614-4e1a-8289-ba67a059a1dc</t>
  </si>
  <si>
    <t>Create when street speech at.</t>
  </si>
  <si>
    <t>4f4e0c35-dc83-42b4-a1e4-0095384fc738</t>
  </si>
  <si>
    <t>11f3c449-82a5-4df9-8fa4-a68adfb40578</t>
  </si>
  <si>
    <t>Kathleen Jones</t>
  </si>
  <si>
    <t>New Donald</t>
  </si>
  <si>
    <t>c8082c32-b751-4dd9-8847-2815e3cb1ee8</t>
  </si>
  <si>
    <t>Child quite big here nor less.</t>
  </si>
  <si>
    <t>f756bc8f-eccb-4eaa-be66-039b496096e0</t>
  </si>
  <si>
    <t>41f82ae8-ce3c-4325-9c48-4da8385dfef3</t>
  </si>
  <si>
    <t>Andrew Terry</t>
  </si>
  <si>
    <t>East Danielton</t>
  </si>
  <si>
    <t>d906ccd8-7d43-4ec3-a92f-85211a26ac4c</t>
  </si>
  <si>
    <t>Follow entire like build.</t>
  </si>
  <si>
    <t>8b2695d0-2fd5-4f79-81b1-2fbe9e1a269d</t>
  </si>
  <si>
    <t>2a918e96-cfe7-4317-a120-6749c693e4ef</t>
  </si>
  <si>
    <t>Steven Patrick</t>
  </si>
  <si>
    <t>Lake Scott</t>
  </si>
  <si>
    <t>6a883f7e-e6b7-49ce-ac6c-30faf246614b</t>
  </si>
  <si>
    <t>Yourself same finally and themselves.</t>
  </si>
  <si>
    <t>7297af08-684a-4630-80a8-605d82f899f2</t>
  </si>
  <si>
    <t>672e653c-cc8a-46a0-acc7-16d40dde2834</t>
  </si>
  <si>
    <t>Krista Villanueva</t>
  </si>
  <si>
    <t>Richardton</t>
  </si>
  <si>
    <t>84360353-faa7-43a2-9f75-7f251a184f78</t>
  </si>
  <si>
    <t>Again either inside set.</t>
  </si>
  <si>
    <t>278eb8ed-c515-4bfa-bcae-0d1e73fbd4ff</t>
  </si>
  <si>
    <t>d56040fc-4eac-47e5-a5a9-6edbe69c0ed5</t>
  </si>
  <si>
    <t>Sarah Wilson</t>
  </si>
  <si>
    <t>Lake Maryburgh</t>
  </si>
  <si>
    <t>99053ae0-5e21-4b23-ae23-89c3d194e3f1</t>
  </si>
  <si>
    <t>Only mean plant college since memory economy.</t>
  </si>
  <si>
    <t>f233fa58-0852-436c-b8d1-bcb189b1508c</t>
  </si>
  <si>
    <t>6b881ffe-09d2-40e2-a953-0bd2f3547434</t>
  </si>
  <si>
    <t>Richard Robinson</t>
  </si>
  <si>
    <t>South Brianchester</t>
  </si>
  <si>
    <t>71178070-f146-4c57-b96f-980fab4c8be7</t>
  </si>
  <si>
    <t>Meet moment almost in thank consumer.</t>
  </si>
  <si>
    <t>9acb7630-71f3-47e7-be71-9f4414d86706</t>
  </si>
  <si>
    <t>ddbe0a49-e560-459f-9a77-51d0a91eb886</t>
  </si>
  <si>
    <t>Patrick Hill</t>
  </si>
  <si>
    <t>Michellefurt</t>
  </si>
  <si>
    <t>f684a521-589a-4d82-93fd-2fe280f517c2</t>
  </si>
  <si>
    <t>Military lawyer law treatment.</t>
  </si>
  <si>
    <t>d46fcc47-c69d-4150-a3b5-b8355190bf65</t>
  </si>
  <si>
    <t>5fc14ce9-23e1-4222-b845-c7452da66b5e</t>
  </si>
  <si>
    <t>Timothy Horn</t>
  </si>
  <si>
    <t>Smithville</t>
  </si>
  <si>
    <t>f5781906-4187-4c3f-bce6-3fb54a5ce3a0</t>
  </si>
  <si>
    <t>Reach bank out report series these matter.</t>
  </si>
  <si>
    <t>beb20a41-c1a7-426f-b8ad-300ff23763ca</t>
  </si>
  <si>
    <t>2fe4a352-2567-4019-a7c4-00db4e840aea</t>
  </si>
  <si>
    <t>Cole Hernandez</t>
  </si>
  <si>
    <t>Amyfort</t>
  </si>
  <si>
    <t>2a9e2c07-c6db-4fd1-9b78-d418c1de1ae4</t>
  </si>
  <si>
    <t>Enter live may attention.</t>
  </si>
  <si>
    <t>fda244c7-444a-46f5-aeeb-74db9b41e986</t>
  </si>
  <si>
    <t>cd5a69c8-2f2f-40d5-86f6-ce587c1c26d3</t>
  </si>
  <si>
    <t>Diana Roberts</t>
  </si>
  <si>
    <t>Garyborough</t>
  </si>
  <si>
    <t>b0fae9ee-5dbf-49c8-bea4-043379abaede</t>
  </si>
  <si>
    <t>Fish north civil simple left.</t>
  </si>
  <si>
    <t>a8a3dfde-d807-4bff-b1af-c126084080cb</t>
  </si>
  <si>
    <t>43d6cff2-d85e-4b4e-804a-14f18337c033</t>
  </si>
  <si>
    <t>Jamie Callahan</t>
  </si>
  <si>
    <t>Herreratown</t>
  </si>
  <si>
    <t>a18d425d-c77c-4f9e-8499-3e90c0e6960d</t>
  </si>
  <si>
    <t>Financial apply quality forward.</t>
  </si>
  <si>
    <t>e9ad1e4a-de33-4ddf-bd27-e98fc8aa62ca</t>
  </si>
  <si>
    <t>517e3267-6faf-4c3c-8b76-7e608d627ced</t>
  </si>
  <si>
    <t>Patrick Williams</t>
  </si>
  <si>
    <t>Lake Ronaldside</t>
  </si>
  <si>
    <t>abe68752-f1cf-439d-9ab0-3aacb4e56905</t>
  </si>
  <si>
    <t>Here sometimes new thank call despite task.</t>
  </si>
  <si>
    <t>3c0ed4c7-5ac5-454e-88de-78aa6622b2d5</t>
  </si>
  <si>
    <t>3eee47ff-2258-47a9-baaf-cd9b5e892d52</t>
  </si>
  <si>
    <t>Anthony Taylor</t>
  </si>
  <si>
    <t>Sweeneyfort</t>
  </si>
  <si>
    <t>3b92604a-faa6-4fd3-87de-c0a1dc105720</t>
  </si>
  <si>
    <t>You small mouth try sure push.</t>
  </si>
  <si>
    <t>529b5fe9-3024-425b-b2e1-b96bdcb69365</t>
  </si>
  <si>
    <t>65d8818d-cac3-43dc-b4f7-04af4fea477b</t>
  </si>
  <si>
    <t>Corey Hooper</t>
  </si>
  <si>
    <t>West Danielbury</t>
  </si>
  <si>
    <t>7022db41-087b-461d-9e2a-9eaf56baee00</t>
  </si>
  <si>
    <t>Almost floor quite.</t>
  </si>
  <si>
    <t>a02145fc-cbe5-4efb-ac5f-78fb660591d5</t>
  </si>
  <si>
    <t>3e1f74bd-29ce-4def-b552-c8f8c8ab7fc3</t>
  </si>
  <si>
    <t>Tracey Kelly</t>
  </si>
  <si>
    <t>Lake Taylorshire</t>
  </si>
  <si>
    <t>b0d38ddb-93bf-4c60-8e86-597b7999af66</t>
  </si>
  <si>
    <t>Page civil conference night fire.</t>
  </si>
  <si>
    <t>8378e460-1527-41da-8520-db77b0093d4f</t>
  </si>
  <si>
    <t>a338d841-2448-41ff-8da1-7aecdde8fb87</t>
  </si>
  <si>
    <t>Amber Blackburn</t>
  </si>
  <si>
    <t>Lake Theresa</t>
  </si>
  <si>
    <t>fdbad0b0-07c2-4955-856b-6b29baae3bac</t>
  </si>
  <si>
    <t>Social next message condition just morning fly.</t>
  </si>
  <si>
    <t>8eefe03e-1467-4a4b-9564-2758cf270dad</t>
  </si>
  <si>
    <t>e8226f9a-a21d-449b-9992-2b3522357954</t>
  </si>
  <si>
    <t>Kelli Allen</t>
  </si>
  <si>
    <t>New Evantown</t>
  </si>
  <si>
    <t>5f73c210-2c63-431c-89bf-ac89b790ec76</t>
  </si>
  <si>
    <t>Side across ever. Win local begin specific.</t>
  </si>
  <si>
    <t>416139fa-7b3d-46b7-937f-e51b7ab49a36</t>
  </si>
  <si>
    <t>49490a99-5148-4c39-ab69-7b28439ae7f0</t>
  </si>
  <si>
    <t>Nathan Silva</t>
  </si>
  <si>
    <t>Elizabethchester</t>
  </si>
  <si>
    <t>96a1b291-9d2e-4822-9b2c-9a3b59b1805c</t>
  </si>
  <si>
    <t>Together half someone kind true.</t>
  </si>
  <si>
    <t>13411e63-6807-461d-9258-cbcb144807ed</t>
  </si>
  <si>
    <t>b42df718-2ac4-46be-957b-171452b9c6ea</t>
  </si>
  <si>
    <t>Jessica Hayes</t>
  </si>
  <si>
    <t>Schwartzview</t>
  </si>
  <si>
    <t>5dc12ab6-b946-4157-af53-d730cf58397f</t>
  </si>
  <si>
    <t>Hit name open manager difficult.</t>
  </si>
  <si>
    <t>1b41f7e4-7ffd-44a6-aa80-c7702a1921de</t>
  </si>
  <si>
    <t>ccf7fd65-1f13-460b-8c38-b6ec785ba784</t>
  </si>
  <si>
    <t>Renee Stanton</t>
  </si>
  <si>
    <t>Francesville</t>
  </si>
  <si>
    <t>2b8206d9-73e8-4400-94f3-b8d64daf8de2</t>
  </si>
  <si>
    <t>Care try standard throw effect.</t>
  </si>
  <si>
    <t>b917078b-d55f-49d6-b2bc-d4b811c75b19</t>
  </si>
  <si>
    <t>81051df5-4550-4ede-88ac-8dc2f11fc03d</t>
  </si>
  <si>
    <t>Joseph Rodgers</t>
  </si>
  <si>
    <t>West Scott</t>
  </si>
  <si>
    <t>dd2ba023-a15c-4f6d-bc49-054ad40f2887</t>
  </si>
  <si>
    <t>Participant son kitchen interview carry effort.</t>
  </si>
  <si>
    <t>5dc40cd7-f122-43be-b4ec-5d9d0ba5633a</t>
  </si>
  <si>
    <t>15a2d171-6dca-46c9-ba8e-79540431845d</t>
  </si>
  <si>
    <t>John Warner</t>
  </si>
  <si>
    <t>Port Chadview</t>
  </si>
  <si>
    <t>a379b1a7-3b43-41fb-86be-9a52a2bc43ab</t>
  </si>
  <si>
    <t>View theory feel game account a station.</t>
  </si>
  <si>
    <t>2851f5c2-aa31-4364-8d28-c7b9af3887ff</t>
  </si>
  <si>
    <t>2f06cd1b-2325-45a8-addc-25f70d28b0d9</t>
  </si>
  <si>
    <t>James Brown</t>
  </si>
  <si>
    <t>Janicemouth</t>
  </si>
  <si>
    <t>b81116d1-5588-4b1e-9d4c-90299d819c8b</t>
  </si>
  <si>
    <t>Field fast another. Degree hand modern.</t>
  </si>
  <si>
    <t>11839036-4e22-46a5-a9ff-abf39e82184d</t>
  </si>
  <si>
    <t>5ca7715f-a383-41cb-a6d4-f95598ca9f26</t>
  </si>
  <si>
    <t>Trevor Lopez</t>
  </si>
  <si>
    <t>Stevenschester</t>
  </si>
  <si>
    <t>7cbedb57-4bc5-45c1-9375-ee0ba390f878</t>
  </si>
  <si>
    <t>Total show painting now school worry.</t>
  </si>
  <si>
    <t>87fe73a7-cd3a-48f0-b84d-ecbe84a589e9</t>
  </si>
  <si>
    <t>44dc725a-559e-4f73-ab02-f0f5e01c8c91</t>
  </si>
  <si>
    <t>Deanna Harding</t>
  </si>
  <si>
    <t>Lake Ianstad</t>
  </si>
  <si>
    <t>c09bedad-a9a2-43ac-872d-8d0f6f5ae4a9</t>
  </si>
  <si>
    <t>Speak machine foot art year huge.</t>
  </si>
  <si>
    <t>0e53e12d-d4dd-4207-8c30-1074159c2f6d</t>
  </si>
  <si>
    <t>7d2e2659-6af0-402a-8169-3ac88ac47e61</t>
  </si>
  <si>
    <t>Victoria Humphrey</t>
  </si>
  <si>
    <t>Port Nicole</t>
  </si>
  <si>
    <t>8205cedb-0705-4479-b2ec-2659ada3c65c</t>
  </si>
  <si>
    <t>Measure table traditional officer contain.</t>
  </si>
  <si>
    <t>fc2e44d7-a104-4197-a817-e0f4136d5412</t>
  </si>
  <si>
    <t>d1ec5a30-f8bf-4bb7-bc24-fded3a2a93e0</t>
  </si>
  <si>
    <t>John Schmidt</t>
  </si>
  <si>
    <t>Port Sheenaside</t>
  </si>
  <si>
    <t>b0dbda6e-7e24-4ed9-824b-c302bf089aa7</t>
  </si>
  <si>
    <t>Turn debate artist positive type hot effect to.</t>
  </si>
  <si>
    <t>4733df7d-8958-4dfa-b170-e9d815145c0f</t>
  </si>
  <si>
    <t>8e82c6a0-95ad-4fb0-9ac3-252003f6c889</t>
  </si>
  <si>
    <t>Sarah Conrad</t>
  </si>
  <si>
    <t>Edwardview</t>
  </si>
  <si>
    <t>05725a5e-f91c-477c-adf4-d4ff81a9353a</t>
  </si>
  <si>
    <t>Or lose deep college art fish.</t>
  </si>
  <si>
    <t>2c80cb5a-83bd-4b26-b501-a2c954b711c4</t>
  </si>
  <si>
    <t>ef7c3a4a-b95f-4358-ac94-3bf6c6efda2c</t>
  </si>
  <si>
    <t>Amanda Sanders</t>
  </si>
  <si>
    <t>Stephaniemouth</t>
  </si>
  <si>
    <t>79e00aa9-5369-41a3-833c-958510f594ff</t>
  </si>
  <si>
    <t>People his week imagine.</t>
  </si>
  <si>
    <t>65153d68-2ab7-4a22-84eb-abcad55d0865</t>
  </si>
  <si>
    <t>8bfd7d01-6d52-432d-8d9b-184fcd7614df</t>
  </si>
  <si>
    <t>Brianna Garcia</t>
  </si>
  <si>
    <t>North Jenniferfort</t>
  </si>
  <si>
    <t>aef91bcf-c46a-4287-91ee-095465e06f52</t>
  </si>
  <si>
    <t>Gun respond happen major now.</t>
  </si>
  <si>
    <t>5c4606b9-0408-4954-b5ec-7cea18910ee1</t>
  </si>
  <si>
    <t>2e6df7bb-02c7-4b01-b764-78b6b8c88e78</t>
  </si>
  <si>
    <t>Valerie Schwartz</t>
  </si>
  <si>
    <t>Lake Rhonda</t>
  </si>
  <si>
    <t>64db1cf9-5020-4151-a107-cb0099f276b9</t>
  </si>
  <si>
    <t>Age head sing wide get traditional.</t>
  </si>
  <si>
    <t>123e69a8-944d-47b6-b5f6-453c141aee29</t>
  </si>
  <si>
    <t>d45a5a52-c40a-4c09-a571-7c7103b322cc</t>
  </si>
  <si>
    <t>John Mercer</t>
  </si>
  <si>
    <t>Port Tyler</t>
  </si>
  <si>
    <t>35425d5a-9650-40e8-8a0d-2314696c3509</t>
  </si>
  <si>
    <t>Mean while read trial yourself.</t>
  </si>
  <si>
    <t>79dd5d0c-8491-43ce-b545-e27958f1d7f7</t>
  </si>
  <si>
    <t>7f9fe8e3-efd7-4506-867c-3d9e091d6e9f</t>
  </si>
  <si>
    <t>Martin Chang</t>
  </si>
  <si>
    <t>Briannatown</t>
  </si>
  <si>
    <t>7b21935f-129b-4fd1-b93e-6c03636f24fa</t>
  </si>
  <si>
    <t>Despite growth real final he.</t>
  </si>
  <si>
    <t>a22893d0-2c34-4122-a260-6545ce41b9d1</t>
  </si>
  <si>
    <t>ee28ec69-43ec-4624-8569-66b20d39eb46</t>
  </si>
  <si>
    <t>Eric Taylor</t>
  </si>
  <si>
    <t>Port Coreyview</t>
  </si>
  <si>
    <t>98c49263-b9a8-4ec8-bc71-37cac8fa7876</t>
  </si>
  <si>
    <t>Wonder power agree report include.</t>
  </si>
  <si>
    <t>8a4b779f-49a2-419b-854a-8cd1df5e591e</t>
  </si>
  <si>
    <t>9451d5f2-5892-41cc-b15f-d05c72b40734</t>
  </si>
  <si>
    <t>Jason Stafford</t>
  </si>
  <si>
    <t>Scottburgh</t>
  </si>
  <si>
    <t>8705b81b-09a9-4f1e-9325-77bb51c6b945</t>
  </si>
  <si>
    <t>Usually weight somebody machine.</t>
  </si>
  <si>
    <t>54926d5f-e9bd-45f3-9ad1-76487fe7c3a7</t>
  </si>
  <si>
    <t>865cba4a-f47f-4d53-8fb9-7717dae4325f</t>
  </si>
  <si>
    <t>Theodore Lewis</t>
  </si>
  <si>
    <t>East Maryberg</t>
  </si>
  <si>
    <t>fe86ceb5-671e-47e3-99d4-1da3668198a6</t>
  </si>
  <si>
    <t>Measure quickly military article.</t>
  </si>
  <si>
    <t>c30f4a60-13e3-41ad-8e66-cbd4973cd53e</t>
  </si>
  <si>
    <t>a1a54497-a1fe-4243-8f91-9e6a58e446b7</t>
  </si>
  <si>
    <t>Derek Castillo</t>
  </si>
  <si>
    <t>Carolynville</t>
  </si>
  <si>
    <t>cc8adc3e-0961-49f4-bbf1-2e7d367ff45e</t>
  </si>
  <si>
    <t>Will food woman baby personal.</t>
  </si>
  <si>
    <t>a50264a1-b976-450c-b0e5-ac041629d112</t>
  </si>
  <si>
    <t>0486aa63-9e54-4adb-a1cb-5f648c374b88</t>
  </si>
  <si>
    <t>James Stephens</t>
  </si>
  <si>
    <t>West Lisa</t>
  </si>
  <si>
    <t>1c8f59e4-416f-4f26-adbf-071a8a0ba589</t>
  </si>
  <si>
    <t>Skill hour decide special world.</t>
  </si>
  <si>
    <t>ae8549a5-a94c-4cd5-82b9-3cb8d92e84d2</t>
  </si>
  <si>
    <t>3aaae93e-bd60-4db9-a17e-bd878def9765</t>
  </si>
  <si>
    <t>Joseph Spence</t>
  </si>
  <si>
    <t>Shafferchester</t>
  </si>
  <si>
    <t>0d4bf07e-acfb-46c0-9794-af0bcd80bb95</t>
  </si>
  <si>
    <t>Theory attorney education pay rock parent take.</t>
  </si>
  <si>
    <t>be69cc67-9036-4099-ab86-70992fd3643a</t>
  </si>
  <si>
    <t>be47372d-2d29-4633-a6d5-b2e5bc7832f5</t>
  </si>
  <si>
    <t>Stacey Martinez</t>
  </si>
  <si>
    <t>Port Williamtown</t>
  </si>
  <si>
    <t>b7e94aea-49d0-4626-b219-53b15e4efa91</t>
  </si>
  <si>
    <t>Else first various of education.</t>
  </si>
  <si>
    <t>16f1ebfc-1c33-4801-9d6a-9c5296f105bd</t>
  </si>
  <si>
    <t>551d362d-68ff-4635-90ae-f125f8551245</t>
  </si>
  <si>
    <t>Mary Andrews</t>
  </si>
  <si>
    <t>North Sarah</t>
  </si>
  <si>
    <t>24461265-157a-46ec-b1f2-41280db977d3</t>
  </si>
  <si>
    <t>Prove sing edge agency resource price agency.</t>
  </si>
  <si>
    <t>13d88182-cfa5-4929-b0b7-9580b6bd86a5</t>
  </si>
  <si>
    <t>76a22c75-4626-4ab7-8a7d-a6595a940c94</t>
  </si>
  <si>
    <t>Riley Moore</t>
  </si>
  <si>
    <t>Lake Daniellestad</t>
  </si>
  <si>
    <t>1045ce7e-a42a-4520-9284-7c36f63360a8</t>
  </si>
  <si>
    <t>Sell stop turn professional fire receive.</t>
  </si>
  <si>
    <t>b5ca543c-e6db-4288-99ec-e2b70c98effc</t>
  </si>
  <si>
    <t>edda605a-a9a0-4e3c-a3eb-533dde43a85d</t>
  </si>
  <si>
    <t>Lisa Thompson</t>
  </si>
  <si>
    <t>Ashleyberg</t>
  </si>
  <si>
    <t>32af7f80-ca36-40d8-8575-75c1e526f0f5</t>
  </si>
  <si>
    <t>Not do church. Director stock lot.</t>
  </si>
  <si>
    <t>511cc14b-1677-412d-a3dd-d778e4c3baa6</t>
  </si>
  <si>
    <t>bb456ac9-993c-4d14-9397-ef8d1abcc598</t>
  </si>
  <si>
    <t>Christopher Phillips</t>
  </si>
  <si>
    <t>Dudleyland</t>
  </si>
  <si>
    <t>eb89613c-8601-4d95-aa21-790c1e43ddee</t>
  </si>
  <si>
    <t>Its one reality sing inside personal pretty.</t>
  </si>
  <si>
    <t>462af78b-6f2f-4aaa-ab3f-0f6d7c9733e3</t>
  </si>
  <si>
    <t>707f1509-443b-4aa3-8110-cceed5ed100e</t>
  </si>
  <si>
    <t>Stephanie Phillips</t>
  </si>
  <si>
    <t>East Steven</t>
  </si>
  <si>
    <t>fc85567d-7ccc-4437-aec7-8c7a731304d0</t>
  </si>
  <si>
    <t>About push character expert off.</t>
  </si>
  <si>
    <t>ac18a563-a2d1-4831-846c-c171402830d7</t>
  </si>
  <si>
    <t>1b0ed9c9-2a8b-4eca-a401-649ed1802296</t>
  </si>
  <si>
    <t>Alexa Wilkins</t>
  </si>
  <si>
    <t>Brooksborough</t>
  </si>
  <si>
    <t>d5f43f24-83d7-4429-bcee-b2647cbe8390</t>
  </si>
  <si>
    <t>When relationship model.</t>
  </si>
  <si>
    <t>e19331d5-dc7f-45f0-848f-fc52df3fa221</t>
  </si>
  <si>
    <t>1a7fd0a4-c7d3-4e97-ba29-dee2586b1beb</t>
  </si>
  <si>
    <t>Felicia Escobar</t>
  </si>
  <si>
    <t>South Amyport</t>
  </si>
  <si>
    <t>7c9178b7-b1db-403e-8630-df1808ab0211</t>
  </si>
  <si>
    <t>Positive picture thank hear.</t>
  </si>
  <si>
    <t>a6ad3ffd-3705-4be1-b754-552c052f5321</t>
  </si>
  <si>
    <t>479c6ee4-d1ca-4a85-ba77-e3921297973b</t>
  </si>
  <si>
    <t>Elizabeth Lindsey</t>
  </si>
  <si>
    <t>New Jaketon</t>
  </si>
  <si>
    <t>ecf9058e-f816-4f37-a895-75fc20a98ee0</t>
  </si>
  <si>
    <t>Decision often age maintain.</t>
  </si>
  <si>
    <t>f5e63050-662a-456c-9596-4aed95931126</t>
  </si>
  <si>
    <t>1a1bb0e2-349a-455a-87d0-a33a86771f2f</t>
  </si>
  <si>
    <t>Andrea Sweeney</t>
  </si>
  <si>
    <t>a47f3c67-4a93-44cd-97aa-c386bc22b6c9</t>
  </si>
  <si>
    <t>Task water especially interview mother.</t>
  </si>
  <si>
    <t>29489dd2-9106-4c2d-a095-b8e88f4a0654</t>
  </si>
  <si>
    <t>da289e50-be22-4f9a-b90a-6ed7be40b41f</t>
  </si>
  <si>
    <t>Vincent French</t>
  </si>
  <si>
    <t>Cherryshire</t>
  </si>
  <si>
    <t>e4a50f75-8199-4870-a016-24fc27fd99fb</t>
  </si>
  <si>
    <t>Water view interesting cold some movie.</t>
  </si>
  <si>
    <t>1191b14e-1fb5-4bc0-bea0-c3a12926eec8</t>
  </si>
  <si>
    <t>8e601e19-7aa7-4b40-85a2-6ae0890ee566</t>
  </si>
  <si>
    <t>Casey Hensley</t>
  </si>
  <si>
    <t>West Stephenville</t>
  </si>
  <si>
    <t>1e0f9f0c-e340-4485-8cb7-01e271568918</t>
  </si>
  <si>
    <t>Trade food outside way.</t>
  </si>
  <si>
    <t>be903c35-8745-4669-8684-9a2cbc7d818b</t>
  </si>
  <si>
    <t>6fa042f3-d04b-4546-8c4f-3256b0831b98</t>
  </si>
  <si>
    <t>Daniel Scott MD</t>
  </si>
  <si>
    <t>Victorfort</t>
  </si>
  <si>
    <t>ecf6759f-9c1a-45d1-a5cc-4c786c444d2d</t>
  </si>
  <si>
    <t>Town political lose up politics couple test.</t>
  </si>
  <si>
    <t>83423898-220c-4f13-ae9b-26a6797cb7a9</t>
  </si>
  <si>
    <t>fda82bd2-cda9-407d-a477-ccf9f0f5ea36</t>
  </si>
  <si>
    <t>Christine Murphy</t>
  </si>
  <si>
    <t>Ochoastad</t>
  </si>
  <si>
    <t>e4b3551a-7214-4ab8-ac58-101045806db0</t>
  </si>
  <si>
    <t>Whole special much identify war up.</t>
  </si>
  <si>
    <t>45f1a097-12f7-4077-93d0-0983f12c9f2d</t>
  </si>
  <si>
    <t>0addc7dd-83bc-41bc-a398-67b68ad6a06f</t>
  </si>
  <si>
    <t>James Santiago</t>
  </si>
  <si>
    <t>North Emmaport</t>
  </si>
  <si>
    <t>346a5493-1590-416d-a32a-93a96dbcdeb8</t>
  </si>
  <si>
    <t>Discover wait approach table fall tree paper.</t>
  </si>
  <si>
    <t>58cdacef-8c73-4692-a0d0-bd3c41b2e51a</t>
  </si>
  <si>
    <t>147a8c65-e8ed-47c7-8463-375607698164</t>
  </si>
  <si>
    <t>Kylie Dixon</t>
  </si>
  <si>
    <t>South Kenneth</t>
  </si>
  <si>
    <t>1b82ba21-c05d-484c-b58f-3be935ba64bc</t>
  </si>
  <si>
    <t>Far according hair name.</t>
  </si>
  <si>
    <t>a2348ba7-107f-4a71-8e20-212d32ccc0a3</t>
  </si>
  <si>
    <t>50dce7fa-c58f-40f4-bb84-e7ded25bffe3</t>
  </si>
  <si>
    <t>Brittney Conway</t>
  </si>
  <si>
    <t>Longburgh</t>
  </si>
  <si>
    <t>ea19b3d1-241c-4f1d-bda3-fc514a2d40ff</t>
  </si>
  <si>
    <t>Yeah begin tonight share activity.</t>
  </si>
  <si>
    <t>3e402767-536d-49cb-b021-8be98722f66d</t>
  </si>
  <si>
    <t>058a02b9-2f55-4171-b899-1f41a871cd50</t>
  </si>
  <si>
    <t>Sean Garcia</t>
  </si>
  <si>
    <t>Lorifurt</t>
  </si>
  <si>
    <t>963ef6bb-ebde-4c4e-b36c-629eda5b42d8</t>
  </si>
  <si>
    <t>Modern stage take say.</t>
  </si>
  <si>
    <t>369d8f5b-cc8b-4cf1-97b6-61528d355e73</t>
  </si>
  <si>
    <t>15001e92-a055-4ed3-863d-73c34d17aaee</t>
  </si>
  <si>
    <t>Shawn Jimenez</t>
  </si>
  <si>
    <t>Leblancfort</t>
  </si>
  <si>
    <t>ab461fb0-09f2-4133-b1e8-cf98baaff6a1</t>
  </si>
  <si>
    <t>Magazine site then.</t>
  </si>
  <si>
    <t>47275383-597e-4782-86d8-81568b6c9231</t>
  </si>
  <si>
    <t>c2dc4ca3-830b-4823-909b-55d9d14470e8</t>
  </si>
  <si>
    <t>Samuel Estes</t>
  </si>
  <si>
    <t>North Thomas</t>
  </si>
  <si>
    <t>1ef372f0-89bb-40f1-b9a0-2a085cfd5f8a</t>
  </si>
  <si>
    <t>Exactly become open term.</t>
  </si>
  <si>
    <t>f79a255a-75be-47fb-8499-2e9a74871a8f</t>
  </si>
  <si>
    <t>e7fe1883-3223-41e0-a6a3-bbec2f5c0187</t>
  </si>
  <si>
    <t>Travis Lee</t>
  </si>
  <si>
    <t>Randolphbury</t>
  </si>
  <si>
    <t>fa98e797-a9b8-4299-8e45-2d9a9e564d83</t>
  </si>
  <si>
    <t>When rather hear win firm lead yet able.</t>
  </si>
  <si>
    <t>44a8c808-83bc-47cb-a37d-8e2a43cacd0d</t>
  </si>
  <si>
    <t>d3859655-5faa-4442-93fc-674f8a60e732</t>
  </si>
  <si>
    <t>Richard Jackson</t>
  </si>
  <si>
    <t>Hughesport</t>
  </si>
  <si>
    <t>985461e4-387f-41ec-874d-e9f38a22bd73</t>
  </si>
  <si>
    <t>Way whatever provide particular.</t>
  </si>
  <si>
    <t>0327e68a-cd8d-4ea7-a105-9b83c008cb15</t>
  </si>
  <si>
    <t>1b09de58-1f8a-4ed4-bb83-a4652ce8d956</t>
  </si>
  <si>
    <t>Lori Richards</t>
  </si>
  <si>
    <t>Taylorport</t>
  </si>
  <si>
    <t>f2fd219b-00d9-4322-80d5-0d20ed665ea9</t>
  </si>
  <si>
    <t>Tell defense head three. Ask I scene.</t>
  </si>
  <si>
    <t>037703c2-7173-4272-9917-dd22e2c3a1db</t>
  </si>
  <si>
    <t>39a138b7-88b2-41c7-a5fb-893eb90d8be5</t>
  </si>
  <si>
    <t>Michael Harris</t>
  </si>
  <si>
    <t>Lake Josefort</t>
  </si>
  <si>
    <t>5266f3c9-f08d-459b-a9d1-9687258ccd7b</t>
  </si>
  <si>
    <t>Sport room space put.</t>
  </si>
  <si>
    <t>44675c4c-1bad-4e9a-9a24-6afd94b13e0d</t>
  </si>
  <si>
    <t>16c887ba-8096-4759-b4b5-4425f9686226</t>
  </si>
  <si>
    <t>Stephen Mckay</t>
  </si>
  <si>
    <t>Timothyhaven</t>
  </si>
  <si>
    <t>21af4f1c-c575-476f-aead-b1df2a59ddb1</t>
  </si>
  <si>
    <t>Vote forward seat practice foot key poor.</t>
  </si>
  <si>
    <t>ba5055ce-b061-421f-aff9-205c080c9628</t>
  </si>
  <si>
    <t>aceaf62e-2318-429f-a620-67b24e61894e</t>
  </si>
  <si>
    <t>Jason Carter</t>
  </si>
  <si>
    <t>Port Sean</t>
  </si>
  <si>
    <t>73652e4c-4c7b-4da3-9f54-98e12cd0840e</t>
  </si>
  <si>
    <t>Go ground scene several perform give.</t>
  </si>
  <si>
    <t>2d14bb46-adb6-4635-a5d8-534dae2bd852</t>
  </si>
  <si>
    <t>3864cdb6-6f6b-4936-8479-4c99c9f15be8</t>
  </si>
  <si>
    <t>Virginia Murray</t>
  </si>
  <si>
    <t>Haleymouth</t>
  </si>
  <si>
    <t>cfbbbe26-9a8e-4681-9fe3-7006744de762</t>
  </si>
  <si>
    <t>Thank within necessary way training teach heart.</t>
  </si>
  <si>
    <t>637c4311-d013-40ec-9203-676b9dd544f4</t>
  </si>
  <si>
    <t>c9825aa5-5beb-40d7-9a89-bff72ad979a7</t>
  </si>
  <si>
    <t>Robert Miller</t>
  </si>
  <si>
    <t>North Latoyafort</t>
  </si>
  <si>
    <t>dd005318-52a6-441a-9cc1-ee02f92d6ffe</t>
  </si>
  <si>
    <t>Offer study letter current same.</t>
  </si>
  <si>
    <t>88c13e24-d6c5-4537-9acc-d5e018c35cd1</t>
  </si>
  <si>
    <t>87719168-f763-4532-baaf-3a727c07b47c</t>
  </si>
  <si>
    <t>Michelle Salinas</t>
  </si>
  <si>
    <t>Port Margaret</t>
  </si>
  <si>
    <t>a46fcc2c-67fd-4f29-a74b-81a8fcd696d9</t>
  </si>
  <si>
    <t>Help represent finally already.</t>
  </si>
  <si>
    <t>5ce985ce-4a87-411d-9da9-da36ecad1177</t>
  </si>
  <si>
    <t>23a3b43f-c971-4ea8-86c0-e6e195492ba6</t>
  </si>
  <si>
    <t>Jennifer Phillips</t>
  </si>
  <si>
    <t>Randyport</t>
  </si>
  <si>
    <t>05bfd7f1-4f09-4e9e-8432-944027cb54f9</t>
  </si>
  <si>
    <t>Model significant attention reflect.</t>
  </si>
  <si>
    <t>0ccd8449-fee7-4312-ae77-059fc8a4c80f</t>
  </si>
  <si>
    <t>ee75353e-0ffb-4d4e-aefa-fb489b6a25ce</t>
  </si>
  <si>
    <t>Kristen Moody</t>
  </si>
  <si>
    <t>Mistyview</t>
  </si>
  <si>
    <t>6513261d-e48f-4527-a9b8-af3d275feba2</t>
  </si>
  <si>
    <t>Laugh notice understand participant.</t>
  </si>
  <si>
    <t>42e67ccd-66f9-4466-93ad-c416c7bca8d3</t>
  </si>
  <si>
    <t>e74d141a-4a96-4079-9185-3e343636f2eb</t>
  </si>
  <si>
    <t>Gary Keller</t>
  </si>
  <si>
    <t>Jenkinsberg</t>
  </si>
  <si>
    <t>2640f0a3-9076-43ba-918d-bbce609b48fa</t>
  </si>
  <si>
    <t>Study leave line nice development.</t>
  </si>
  <si>
    <t>289a65a0-924c-40c5-bae5-b935a301f4a1</t>
  </si>
  <si>
    <t>0c44a4dc-d75e-48ec-b902-5a58fa693aa4</t>
  </si>
  <si>
    <t>Stephanie Alexander</t>
  </si>
  <si>
    <t>Nguyenbury</t>
  </si>
  <si>
    <t>b13a1ebd-abee-4813-87e2-76bfbfbea730</t>
  </si>
  <si>
    <t>Buy provide however old.</t>
  </si>
  <si>
    <t>84ffe2a0-13bc-42b5-a8df-078d525ede26</t>
  </si>
  <si>
    <t>80e7cb25-9793-4ce8-9b16-04baa0d34f73</t>
  </si>
  <si>
    <t>Stephanie Ray</t>
  </si>
  <si>
    <t>South Kim</t>
  </si>
  <si>
    <t>24b4fb02-410b-4b6f-96bb-cbb393676ae9</t>
  </si>
  <si>
    <t>Election Republican share friend.</t>
  </si>
  <si>
    <t>d2b5d8cf-d97d-487e-b36c-5794a6777e96</t>
  </si>
  <si>
    <t>c322dbec-1665-44d5-ab52-f86f0dccd7b5</t>
  </si>
  <si>
    <t>James Hogan</t>
  </si>
  <si>
    <t>East Jamesbury</t>
  </si>
  <si>
    <t>6cb3ce73-c90b-4ef7-bd19-3e0a5838a9d9</t>
  </si>
  <si>
    <t>Set field control and realize miss upon.</t>
  </si>
  <si>
    <t>94ec81fa-a36b-4547-8cf1-ec913e9029ed</t>
  </si>
  <si>
    <t>4c271b42-f222-4f48-860a-f17d1a3b5f2a</t>
  </si>
  <si>
    <t>Nicole Smith</t>
  </si>
  <si>
    <t>Port Kathrynview</t>
  </si>
  <si>
    <t>bc62ea24-0903-4a90-b282-c7c6ff5fd5b7</t>
  </si>
  <si>
    <t>Nearly pick staff show parent room.</t>
  </si>
  <si>
    <t>00c8417a-b8e0-48bf-9ed1-a35e1624445a</t>
  </si>
  <si>
    <t>b1b84965-17fa-44ee-8801-bce6a60b2958</t>
  </si>
  <si>
    <t>Regina Mcguire</t>
  </si>
  <si>
    <t>North Jennifershire</t>
  </si>
  <si>
    <t>2df605d8-9ca1-444f-b0d6-a63364b9e25f</t>
  </si>
  <si>
    <t>Wrong environmental onto let behavior tree rise.</t>
  </si>
  <si>
    <t>0b0e857c-7cb8-41e7-b634-9868ed376b61</t>
  </si>
  <si>
    <t>323139a1-22ba-43d4-8251-c318f24fbd52</t>
  </si>
  <si>
    <t>John Silva</t>
  </si>
  <si>
    <t>Devonbury</t>
  </si>
  <si>
    <t>7c5ac85e-4a63-467c-aa29-dab6a0ad05e9</t>
  </si>
  <si>
    <t>Arm decide budget fine shoulder.</t>
  </si>
  <si>
    <t>4b63c85a-9e5b-4550-9d83-8b0543e15407</t>
  </si>
  <si>
    <t>88822d70-a59c-423b-854f-d9b7075ceaee</t>
  </si>
  <si>
    <t>Margaret Gilmore</t>
  </si>
  <si>
    <t>South Jennyland</t>
  </si>
  <si>
    <t>8478e45c-30c7-4dd0-9339-a2538206e9bc</t>
  </si>
  <si>
    <t>Our possible wife somebody part make process.</t>
  </si>
  <si>
    <t>86a4d5b0-9f9b-44f0-b271-ea037d7924a9</t>
  </si>
  <si>
    <t>bb56121a-137f-4ed2-a481-fd9560d69080</t>
  </si>
  <si>
    <t>Matthew Nguyen</t>
  </si>
  <si>
    <t>Lucaston</t>
  </si>
  <si>
    <t>c2e51184-9a2c-4ac4-9c69-33b4037a9bda</t>
  </si>
  <si>
    <t>Purpose create from visit father sea.</t>
  </si>
  <si>
    <t>60df6a98-a17f-4ee3-9f1c-38f02ed60df9</t>
  </si>
  <si>
    <t>f22254a8-6aaf-42c3-8286-9cb0a325bd65</t>
  </si>
  <si>
    <t>Benjamin Smith</t>
  </si>
  <si>
    <t>Taratown</t>
  </si>
  <si>
    <t>915d2024-5f08-47f3-86c9-a0aedf02106d</t>
  </si>
  <si>
    <t>Son line lose value certainly.</t>
  </si>
  <si>
    <t>fb0eeae1-759e-4989-b58b-cd422faddcce</t>
  </si>
  <si>
    <t>5bb43b37-034d-43de-9f9d-5ce6f4d959d8</t>
  </si>
  <si>
    <t>Nicole Johnson DVM</t>
  </si>
  <si>
    <t>East Austin</t>
  </si>
  <si>
    <t>200ab5ae-065e-45b7-8e2d-e12594d4163c</t>
  </si>
  <si>
    <t>Prove foreign child set.</t>
  </si>
  <si>
    <t>f9705c5f-16e7-470c-b363-e107263e3eef</t>
  </si>
  <si>
    <t>932bc691-6a01-4288-99a1-5922b51020bc</t>
  </si>
  <si>
    <t>Deanna Clark</t>
  </si>
  <si>
    <t>Lake Kimberly</t>
  </si>
  <si>
    <t>674d427b-8721-44fe-b21e-c8765a6c1f5c</t>
  </si>
  <si>
    <t>Employee central hit poor.</t>
  </si>
  <si>
    <t>5cdba71a-0a79-4ae0-9020-e6b40e8b53c1</t>
  </si>
  <si>
    <t>d7f89ca3-1c13-4859-85d1-4eb872349aa8</t>
  </si>
  <si>
    <t>April Simmons</t>
  </si>
  <si>
    <t>East Nicoleside</t>
  </si>
  <si>
    <t>50e61e5d-5187-462c-a679-bc6a2da19d40</t>
  </si>
  <si>
    <t>Approach cup effect nature parent similar.</t>
  </si>
  <si>
    <t>78704611-1586-477d-b94b-3aedbf612526</t>
  </si>
  <si>
    <t>386b5d2e-ac6f-41e0-a1d5-0a476ac60a9c</t>
  </si>
  <si>
    <t>Ricardo Gonzalez</t>
  </si>
  <si>
    <t>Mirandaport</t>
  </si>
  <si>
    <t>58a2b229-c462-45a8-94f1-d051c9587b37</t>
  </si>
  <si>
    <t>Cover near believe eye.</t>
  </si>
  <si>
    <t>b105d6d3-a7ac-4a8d-ba53-9539ed1e93f0</t>
  </si>
  <si>
    <t>022728f5-786a-457b-99f2-473f0f18207d</t>
  </si>
  <si>
    <t>Jack Delgado</t>
  </si>
  <si>
    <t>Shellychester</t>
  </si>
  <si>
    <t>ced54e69-38d5-4550-8e5e-3f5b34295f00</t>
  </si>
  <si>
    <t>Blue small show.</t>
  </si>
  <si>
    <t>f70cdd32-bc7e-4318-9855-93c5ec1aca4f</t>
  </si>
  <si>
    <t>25d59750-27b7-4148-a66e-e7977af4eda7</t>
  </si>
  <si>
    <t>Ryan Rogers</t>
  </si>
  <si>
    <t>Buckberg</t>
  </si>
  <si>
    <t>d011d00c-2618-493f-bcdf-9ff73001d0df</t>
  </si>
  <si>
    <t>Foot time memory ago. Real cover condition.</t>
  </si>
  <si>
    <t>039b4ffc-4110-4815-9827-d8044d6f6b8d</t>
  </si>
  <si>
    <t>e00b5d2c-f918-41eb-bda0-4c92f19b2e14</t>
  </si>
  <si>
    <t>Megan Taylor</t>
  </si>
  <si>
    <t>Timothymouth</t>
  </si>
  <si>
    <t>feeadbd9-167d-446c-9c6a-ab343b416018</t>
  </si>
  <si>
    <t>Someone answer policy.</t>
  </si>
  <si>
    <t>5823f5a8-55bc-4ee6-a912-eb193cf8d3e6</t>
  </si>
  <si>
    <t>b649a236-e9ea-4963-935d-156d9615cbb0</t>
  </si>
  <si>
    <t>Julie Gilmore</t>
  </si>
  <si>
    <t>Colemanport</t>
  </si>
  <si>
    <t>5293c77c-5293-48c7-acfb-0a95a6ca5fed</t>
  </si>
  <si>
    <t>Smile social more edge food.</t>
  </si>
  <si>
    <t>7378ec4a-0e7f-4162-94c8-dc07da8af892</t>
  </si>
  <si>
    <t>e3656c97-90eb-45c9-b5d4-7aa7419d9ce6</t>
  </si>
  <si>
    <t>Natalie Clark</t>
  </si>
  <si>
    <t>South Ashleyberg</t>
  </si>
  <si>
    <t>4b2f092f-97e5-4cff-b94b-d4c27eea4d3d</t>
  </si>
  <si>
    <t>Partner laugh vote personal.</t>
  </si>
  <si>
    <t>220328ac-5531-4273-a66c-6c45edf5e3ed</t>
  </si>
  <si>
    <t>0d5b3a88-16cb-430e-8af8-3d971a384f00</t>
  </si>
  <si>
    <t>Mark Morgan</t>
  </si>
  <si>
    <t>Port Travisberg</t>
  </si>
  <si>
    <t>aeed28c6-cbdc-47ce-b596-fea27dbc8695</t>
  </si>
  <si>
    <t>Trip city floor.</t>
  </si>
  <si>
    <t>b81a91bf-19e0-4dad-9311-a7db23679ade</t>
  </si>
  <si>
    <t>a10970d5-f065-43e0-8235-233a939a0e22</t>
  </si>
  <si>
    <t>Douglas Blanchard</t>
  </si>
  <si>
    <t>South Adriennebury</t>
  </si>
  <si>
    <t>98a0a506-dd01-4aa7-a4d3-b8de6d7ad26b</t>
  </si>
  <si>
    <t>Hospital continue everything.</t>
  </si>
  <si>
    <t>e3c1a298-d010-47b2-8550-216ea5260100</t>
  </si>
  <si>
    <t>439cc588-ef00-469e-9b99-6f55b458055c</t>
  </si>
  <si>
    <t>Amanda Rodriguez</t>
  </si>
  <si>
    <t>East Linda</t>
  </si>
  <si>
    <t>96692448-c583-4eb5-8acb-a7f5f227f500</t>
  </si>
  <si>
    <t>Building study firm policy soon after.</t>
  </si>
  <si>
    <t>1ae07c0a-75e2-4953-a1c4-ee36e122c556</t>
  </si>
  <si>
    <t>1744f3a3-5193-484d-94d2-31e0885b4e16</t>
  </si>
  <si>
    <t>Lynn Turner</t>
  </si>
  <si>
    <t>New Davidborough</t>
  </si>
  <si>
    <t>5c7c5796-2984-48db-a3c4-4396fede2fb5</t>
  </si>
  <si>
    <t>Dinner everyone these speak serve bill.</t>
  </si>
  <si>
    <t>2d55ab80-ee9a-4a90-a122-deea42fd430e</t>
  </si>
  <si>
    <t>caacb6c3-2676-4c0b-8296-6e5ca39a87e6</t>
  </si>
  <si>
    <t>Amanda Frederick</t>
  </si>
  <si>
    <t>North Kyle</t>
  </si>
  <si>
    <t>b820dfc3-b529-4ee7-89a6-efe2e8674798</t>
  </si>
  <si>
    <t>Southern major size sit.</t>
  </si>
  <si>
    <t>e928df4d-2af0-44fb-bb1c-38b2b6ac5ba0</t>
  </si>
  <si>
    <t>80862d5b-bad5-4cac-8471-fdb25ddb7ad6</t>
  </si>
  <si>
    <t>Laura Green</t>
  </si>
  <si>
    <t>West Adam</t>
  </si>
  <si>
    <t>7e5b47a2-2fe7-4a5b-b652-a3be0dfcb175</t>
  </si>
  <si>
    <t>Toward network factor anyone find play.</t>
  </si>
  <si>
    <t>463286f0-4265-4764-9019-0d73aba07d5f</t>
  </si>
  <si>
    <t>81a422df-f6a4-4c63-b8b8-9d473045eed2</t>
  </si>
  <si>
    <t>Carolyn Hall</t>
  </si>
  <si>
    <t>North Pennyberg</t>
  </si>
  <si>
    <t>ad8f35d4-b3fb-47a7-8c13-0e3aaf210250</t>
  </si>
  <si>
    <t>Herself during adult teacher any follow seat.</t>
  </si>
  <si>
    <t>89572d48-fbdd-49d8-9233-c08df3e739d4</t>
  </si>
  <si>
    <t>63ad3d79-8546-4ed3-ac55-a945c99679d6</t>
  </si>
  <si>
    <t>Cathy Tucker</t>
  </si>
  <si>
    <t>West Keithton</t>
  </si>
  <si>
    <t>7b013287-5ddb-4ab7-aa77-517383b4d14c</t>
  </si>
  <si>
    <t>Entire must although.</t>
  </si>
  <si>
    <t>b42dc627-8bad-4315-b3e4-5463de004929</t>
  </si>
  <si>
    <t>5477a591-e4b5-455e-a6ca-8d22be2d23a2</t>
  </si>
  <si>
    <t>Thomas Foster</t>
  </si>
  <si>
    <t>Rodriguezview</t>
  </si>
  <si>
    <t>02c6ad29-d88f-4802-99fd-8924663a871d</t>
  </si>
  <si>
    <t>Early serious question get.</t>
  </si>
  <si>
    <t>d554d61a-bdb6-441f-9c33-32eea6155252</t>
  </si>
  <si>
    <t>5a531070-dcb5-4529-9c15-77e6d64aac1b</t>
  </si>
  <si>
    <t>Thomas Simpson</t>
  </si>
  <si>
    <t>East Glenda</t>
  </si>
  <si>
    <t>d4eca011-f0f6-41a0-8d66-bc7816cb04e9</t>
  </si>
  <si>
    <t>Brother trial deep response son.</t>
  </si>
  <si>
    <t>adff3b76-e957-4f10-bc2f-18d5bd7c5d4b</t>
  </si>
  <si>
    <t>b08e6ee5-e7fc-43a6-9272-6ad7569e953a</t>
  </si>
  <si>
    <t>Ann Shepherd</t>
  </si>
  <si>
    <t>East Timothy</t>
  </si>
  <si>
    <t>57e56d89-7606-4749-8fc0-15d6b3355abe</t>
  </si>
  <si>
    <t>Tv put level. Soon itself peace.</t>
  </si>
  <si>
    <t>1d62176c-2b43-4196-85eb-7db8005ff775</t>
  </si>
  <si>
    <t>0d14ad36-c159-4042-af00-b14b1240b53f</t>
  </si>
  <si>
    <t>Vanessa Munoz</t>
  </si>
  <si>
    <t>Port Catherinetown</t>
  </si>
  <si>
    <t>35d1876d-f62a-4ad6-8508-0febed519e15</t>
  </si>
  <si>
    <t>Store tell field participant.</t>
  </si>
  <si>
    <t>7bd46d85-7df6-4de1-a4ef-657f9221b571</t>
  </si>
  <si>
    <t>98756f86-7898-483f-ba50-64663e0792ba</t>
  </si>
  <si>
    <t>Barbara Carrillo</t>
  </si>
  <si>
    <t>Jeanberg</t>
  </si>
  <si>
    <t>384d6aa7-7cff-4d44-8289-002340b5c54c</t>
  </si>
  <si>
    <t>Day experience character central.</t>
  </si>
  <si>
    <t>9a5fb4c3-9a1b-431a-805d-ed0a781d6fe6</t>
  </si>
  <si>
    <t>ea54f7c6-4422-46c6-ad92-dc788e2ed312</t>
  </si>
  <si>
    <t>James Simon</t>
  </si>
  <si>
    <t>New Ethanville</t>
  </si>
  <si>
    <t>053b41f4-09de-4bae-b7d4-5bcb4811078d</t>
  </si>
  <si>
    <t>When hour reveal protect music forget.</t>
  </si>
  <si>
    <t>623c38ba-8f7d-4d16-b77b-19404f1dc1b9</t>
  </si>
  <si>
    <t>aa8dfe90-219a-4d0b-aedd-2d80afcdea6d</t>
  </si>
  <si>
    <t>Crystal Carlson</t>
  </si>
  <si>
    <t>Port Melissaside</t>
  </si>
  <si>
    <t>b8a73f3d-67fb-478e-99ed-552cc7312657</t>
  </si>
  <si>
    <t>Its civil receive rule early.</t>
  </si>
  <si>
    <t>3fd71e13-ac4c-4c2c-b2fa-3f0bab105d7c</t>
  </si>
  <si>
    <t>241ded3e-c15d-4a45-9dc9-894e63cae9ca</t>
  </si>
  <si>
    <t>Andres Zimmerman</t>
  </si>
  <si>
    <t>East Patricia</t>
  </si>
  <si>
    <t>46e8f8ae-e151-49c3-8474-4b9261bc4c7f</t>
  </si>
  <si>
    <t>Break question skin for close our arrive check.</t>
  </si>
  <si>
    <t>824ce4d3-16a5-4358-8535-d34b455bfd67</t>
  </si>
  <si>
    <t>96b0b292-5f97-47d0-94f0-149b69aae39f</t>
  </si>
  <si>
    <t>Michelle Jimenez DVM</t>
  </si>
  <si>
    <t>Carlabury</t>
  </si>
  <si>
    <t>8aca9ef4-5d95-4404-9c75-ee93ff6ccf5c</t>
  </si>
  <si>
    <t>Science since class structure.</t>
  </si>
  <si>
    <t>128746fa-9854-48ce-89e1-3fd7a5d5bda4</t>
  </si>
  <si>
    <t>27500f14-ae79-4ddb-8a88-ad88601bc28f</t>
  </si>
  <si>
    <t>Nancy Kaiser</t>
  </si>
  <si>
    <t>Gonzalesville</t>
  </si>
  <si>
    <t>89476b4b-236e-4373-8ad1-5109933ebc3e</t>
  </si>
  <si>
    <t>Painting until cost tend forget Mrs.</t>
  </si>
  <si>
    <t>80f292e3-93ca-4040-b920-cf364b0024cf</t>
  </si>
  <si>
    <t>5ef01177-9982-4b66-b3fc-fcdd269ace82</t>
  </si>
  <si>
    <t>Jack Nelson</t>
  </si>
  <si>
    <t>South Priscillaburgh</t>
  </si>
  <si>
    <t>6a649072-25fb-4ec6-9488-f783804ff607</t>
  </si>
  <si>
    <t>Lawyer nature similar ground what help station.</t>
  </si>
  <si>
    <t>e659d97f-cfba-4d10-845a-52cd6455f9f1</t>
  </si>
  <si>
    <t>33a56af5-7bef-44c9-9164-254d8cb106a6</t>
  </si>
  <si>
    <t>James Decker</t>
  </si>
  <si>
    <t>Williamsstad</t>
  </si>
  <si>
    <t>666436fe-fd0c-48c6-9be3-015491c354e2</t>
  </si>
  <si>
    <t>Either good pattern. Drop nice identify.</t>
  </si>
  <si>
    <t>75f9f404-5fed-4ebc-8278-acb7ccf92925</t>
  </si>
  <si>
    <t>a1fbc21c-1941-47cd-974b-981ec4dc6a2e</t>
  </si>
  <si>
    <t>Savannah Murray</t>
  </si>
  <si>
    <t>West Helen</t>
  </si>
  <si>
    <t>39d3aebd-1d12-49a4-8831-d1258cf35bba</t>
  </si>
  <si>
    <t>Pass final plant decade dinner.</t>
  </si>
  <si>
    <t>fcdfc75a-ee0d-480d-8df5-3648a96506bc</t>
  </si>
  <si>
    <t>c75dc588-8a7f-45a5-9956-b17620d8d033</t>
  </si>
  <si>
    <t>Marcus Lopez</t>
  </si>
  <si>
    <t>Davisview</t>
  </si>
  <si>
    <t>49405be1-47e0-494e-8de4-3612dcd6ad16</t>
  </si>
  <si>
    <t>Here seat fear bad talk certainly.</t>
  </si>
  <si>
    <t>93ba164b-7228-4af1-8d16-5b4c6fa86cd2</t>
  </si>
  <si>
    <t>8fc48f00-ec75-4aaf-95f6-d72cb3b252f9</t>
  </si>
  <si>
    <t>James Bush</t>
  </si>
  <si>
    <t>Coxport</t>
  </si>
  <si>
    <t>fabb3689-2e25-4e8b-a143-64494c36fd68</t>
  </si>
  <si>
    <t>Or data involve.</t>
  </si>
  <si>
    <t>a24fd270-3abe-4f90-91eb-e245b3a6fdeb</t>
  </si>
  <si>
    <t>f36f5329-3673-4c95-bfc2-6f8f764266f4</t>
  </si>
  <si>
    <t>Maria Hansen</t>
  </si>
  <si>
    <t>East Kevin</t>
  </si>
  <si>
    <t>44861261-8833-43d2-8390-d7c1ab7b84ce</t>
  </si>
  <si>
    <t>Task product industry myself happy provide just.</t>
  </si>
  <si>
    <t>428979fd-5463-4b4b-821a-17acc65a4265</t>
  </si>
  <si>
    <t>19149db8-c494-4722-84da-feb1d41b8cbd</t>
  </si>
  <si>
    <t>Max Allen Jr.</t>
  </si>
  <si>
    <t>Port Reginabury</t>
  </si>
  <si>
    <t>42b4591d-ba9f-4117-bd7b-eed30785e77c</t>
  </si>
  <si>
    <t>Bad money what opportunity set.</t>
  </si>
  <si>
    <t>78197808-7e7c-4e41-a1e9-aab7798b0987</t>
  </si>
  <si>
    <t>e792a3db-0463-4fb7-9452-19f8cc836052</t>
  </si>
  <si>
    <t>Matthew Rice</t>
  </si>
  <si>
    <t>Tracyland</t>
  </si>
  <si>
    <t>b67f04c0-d1f5-43c7-95d4-22e53fde6525</t>
  </si>
  <si>
    <t>Middle agency increase other.</t>
  </si>
  <si>
    <t>64a1d693-6166-4cd2-9c0b-431d2dc6abdd</t>
  </si>
  <si>
    <t>1c6599fe-065d-46af-ae30-b6604a9a1d8b</t>
  </si>
  <si>
    <t>Elizabeth Garza</t>
  </si>
  <si>
    <t>Marilynland</t>
  </si>
  <si>
    <t>267c2b2f-a4c0-41c3-bd56-c59d7cdf4a24</t>
  </si>
  <si>
    <t>Direction soon instead assume during west.</t>
  </si>
  <si>
    <t>8a664758-4e54-4b43-9f1e-c1bc77231a8e</t>
  </si>
  <si>
    <t>18b1d23b-8694-4efc-a9d6-4f0aebd13d46</t>
  </si>
  <si>
    <t>Mrs. Lisa Acosta</t>
  </si>
  <si>
    <t>Carlafurt</t>
  </si>
  <si>
    <t>efab99f0-1a01-471f-becf-02dcbb70e1ae</t>
  </si>
  <si>
    <t>See administration role.</t>
  </si>
  <si>
    <t>7e652b16-e9ca-4759-991c-9fb6cfb3684a</t>
  </si>
  <si>
    <t>f34528e4-f144-454c-84dd-abe9a6ca484b</t>
  </si>
  <si>
    <t>Leah Rivera</t>
  </si>
  <si>
    <t>Antoniomouth</t>
  </si>
  <si>
    <t>feaa8bca-b29b-4c62-8324-e19f3dfa0e0d</t>
  </si>
  <si>
    <t>Small arm change toward.</t>
  </si>
  <si>
    <t>3c9df91d-694d-4d79-8d5d-9be85d1d2725</t>
  </si>
  <si>
    <t>0ff543ac-02b6-4d9a-9e52-4c3cc9e54f7e</t>
  </si>
  <si>
    <t>Jesse King</t>
  </si>
  <si>
    <t>Johnsonburgh</t>
  </si>
  <si>
    <t>719e41dc-7786-4f98-b830-967fb4c7f3cc</t>
  </si>
  <si>
    <t>Own prepare feel audience nor seem.</t>
  </si>
  <si>
    <t>63ca4f81-db96-4aeb-9bc4-5814e59042f9</t>
  </si>
  <si>
    <t>31ea95cc-89cd-4ca3-8162-e673f7345def</t>
  </si>
  <si>
    <t>Jamie Pruitt</t>
  </si>
  <si>
    <t>Harrisside</t>
  </si>
  <si>
    <t>aecea2ec-5cac-4841-9049-ad1af2d3cb41</t>
  </si>
  <si>
    <t>Computer majority over our job.</t>
  </si>
  <si>
    <t>52af5a9e-a742-4206-8146-45115088315d</t>
  </si>
  <si>
    <t>504e4b33-c1b1-453a-9376-da6456dd0701</t>
  </si>
  <si>
    <t>Patricia Craig</t>
  </si>
  <si>
    <t>East Terriberg</t>
  </si>
  <si>
    <t>13b99e4f-a9cb-4288-b8b6-f1239af70e45</t>
  </si>
  <si>
    <t>Subject per each simple surface page.</t>
  </si>
  <si>
    <t>53848876-e873-4a73-9d20-1a1be0e69f94</t>
  </si>
  <si>
    <t>6dbb4aab-d4aa-4da2-99b1-7429df6b38c6</t>
  </si>
  <si>
    <t>Mrs. Kristin Hobbs</t>
  </si>
  <si>
    <t>Chamberstown</t>
  </si>
  <si>
    <t>ebcb8305-5df2-4cb6-80d1-91b24f575739</t>
  </si>
  <si>
    <t>None control most book. Simply painting near.</t>
  </si>
  <si>
    <t>93a85804-e4de-4fcd-89f9-35635d24d6dd</t>
  </si>
  <si>
    <t>288d0edf-d465-4526-b7bc-4201aed43848</t>
  </si>
  <si>
    <t>Vincent Erickson</t>
  </si>
  <si>
    <t>South Andrew</t>
  </si>
  <si>
    <t>65cc0586-9d95-444f-99ea-1c07d2c80ff5</t>
  </si>
  <si>
    <t>Impact affect all class decision project.</t>
  </si>
  <si>
    <t>ea33bd3d-eed9-474b-b44a-2f2d346aaf29</t>
  </si>
  <si>
    <t>e2a79abd-d83a-4630-aa98-546ff073595a</t>
  </si>
  <si>
    <t>Jessica Mitchell</t>
  </si>
  <si>
    <t>South Sandra</t>
  </si>
  <si>
    <t>d3a8388a-4f95-4e3e-8771-f70ae3b2f715</t>
  </si>
  <si>
    <t>Difficult friend believe receive cut.</t>
  </si>
  <si>
    <t>6de7d858-5029-44cc-bea7-1be1ceb4be50</t>
  </si>
  <si>
    <t>61410eab-670f-4612-8aca-007a3f13fc5c</t>
  </si>
  <si>
    <t>Peter Lane</t>
  </si>
  <si>
    <t>Johnsonfort</t>
  </si>
  <si>
    <t>14823c70-55a5-4ea4-9328-9625752675b9</t>
  </si>
  <si>
    <t>North rock site indicate.</t>
  </si>
  <si>
    <t>985ad6dc-76c8-48d1-9297-3dd32c4ee58f</t>
  </si>
  <si>
    <t>fe2f68c6-6ac9-444c-aefe-a21d535de9b6</t>
  </si>
  <si>
    <t>Tyler Walters</t>
  </si>
  <si>
    <t>Stevenburgh</t>
  </si>
  <si>
    <t>4516cbf5-2ecd-442b-8874-3b7fe1efd2d1</t>
  </si>
  <si>
    <t>Personal these hold system.</t>
  </si>
  <si>
    <t>4b9ad9e0-7665-45e1-b17d-0e83efc40a84</t>
  </si>
  <si>
    <t>6b437578-afe2-43b3-8c5f-26a257a846a2</t>
  </si>
  <si>
    <t>John Jones</t>
  </si>
  <si>
    <t>Port Jasonchester</t>
  </si>
  <si>
    <t>94be0b76-e7a4-48f8-bcb3-d83688d09d65</t>
  </si>
  <si>
    <t>My personal general answer five more.</t>
  </si>
  <si>
    <t>4f9fad4e-dca2-46d4-9cd0-461308294543</t>
  </si>
  <si>
    <t>ebe0923d-0fa7-4752-9fe7-693b05728331</t>
  </si>
  <si>
    <t>Whitney Reese</t>
  </si>
  <si>
    <t>South Kimberlychester</t>
  </si>
  <si>
    <t>91292655-8c73-4575-8620-b8d83a3d1920</t>
  </si>
  <si>
    <t>Notice least behavior ability sea middle.</t>
  </si>
  <si>
    <t>ea282fc3-9a10-4393-8655-fd634066e7d5</t>
  </si>
  <si>
    <t>1ae09b4d-08a3-4b6a-b59b-526823fe5c5a</t>
  </si>
  <si>
    <t>Thomas Maynard</t>
  </si>
  <si>
    <t>Kevinmouth</t>
  </si>
  <si>
    <t>023695a8-31fe-4dc1-9d59-8a87dcbd3ef2</t>
  </si>
  <si>
    <t>Them company may despite fact guy.</t>
  </si>
  <si>
    <t>899c0e3b-5d7f-4d0c-a47a-b96d4c3fcef5</t>
  </si>
  <si>
    <t>e44b0ff2-93b5-49c4-a336-ee117b16d444</t>
  </si>
  <si>
    <t>Michele Costa</t>
  </si>
  <si>
    <t>Millsbury</t>
  </si>
  <si>
    <t>51720dbe-0708-472c-8e7a-a1bbe7d4a1f3</t>
  </si>
  <si>
    <t>Under produce whole.</t>
  </si>
  <si>
    <t>d1c41fe3-32fa-492d-ad41-e84ddfecffaa</t>
  </si>
  <si>
    <t>43fa0717-131d-40da-ab51-73d4d5257c81</t>
  </si>
  <si>
    <t>Emily Cruz</t>
  </si>
  <si>
    <t>South Crystal</t>
  </si>
  <si>
    <t>02d7f661-4db0-4665-b7ec-f4df99befd57</t>
  </si>
  <si>
    <t>Piece little smile husband voice dog sing.</t>
  </si>
  <si>
    <t>5b6cb75f-3c7b-4883-81d9-a34c2610430a</t>
  </si>
  <si>
    <t>125bed7e-7c45-45b8-a708-c2bf16f0d7d7</t>
  </si>
  <si>
    <t>Valerie Perry</t>
  </si>
  <si>
    <t>Novakhaven</t>
  </si>
  <si>
    <t>f80f105d-dbb9-4f93-82db-c56acb3dfb85</t>
  </si>
  <si>
    <t>Memory use budget school trouble along or.</t>
  </si>
  <si>
    <t>cd152dc5-b70b-4e77-8887-791ad6d61af9</t>
  </si>
  <si>
    <t>dcb67f02-29f4-4a2f-8b13-b7f78340054d</t>
  </si>
  <si>
    <t>Aaron Smith</t>
  </si>
  <si>
    <t>Martinfurt</t>
  </si>
  <si>
    <t>8ab20fe1-69e9-4aae-987b-9e08a9f1813d</t>
  </si>
  <si>
    <t>Street race believe.</t>
  </si>
  <si>
    <t>649ba297-cf91-487a-892b-372a32dcd12a</t>
  </si>
  <si>
    <t>7be9fdaa-1669-4e1c-bc67-c83ce5d58bad</t>
  </si>
  <si>
    <t>Nicole Kelly</t>
  </si>
  <si>
    <t>90d83d2b-e054-4bf2-9036-2252deca3928</t>
  </si>
  <si>
    <t>Series difference sometimes material that site.</t>
  </si>
  <si>
    <t>dc6b5e05-ce20-485e-8029-a84a15804da2</t>
  </si>
  <si>
    <t>7d7bfee7-a8c8-492f-80ca-e170a09ad3ec</t>
  </si>
  <si>
    <t>John Sanders</t>
  </si>
  <si>
    <t>New Christinetown</t>
  </si>
  <si>
    <t>9f86beea-2330-4a7a-927d-6fe6967aae59</t>
  </si>
  <si>
    <t>Word the sing walk.</t>
  </si>
  <si>
    <t>80874ae9-1846-4ee8-806e-ff04be969649</t>
  </si>
  <si>
    <t>0d13c4a9-72e3-4e88-9b96-e4c6b50ec2fa</t>
  </si>
  <si>
    <t>Matthew Griffith</t>
  </si>
  <si>
    <t>Vanceview</t>
  </si>
  <si>
    <t>1c8a3484-ce5a-42fa-9bac-7304b97a4caf</t>
  </si>
  <si>
    <t>Movement maybe expert raise.</t>
  </si>
  <si>
    <t>c5db01a1-b7f3-4f00-81a8-31034870f79a</t>
  </si>
  <si>
    <t>85c3cf7c-4109-4a39-bd2b-2da0256e0aab</t>
  </si>
  <si>
    <t>Randy Mckinney</t>
  </si>
  <si>
    <t>Lake Kellyshire</t>
  </si>
  <si>
    <t>feca04d5-5e8e-4ea3-a782-5abbc5bb576c</t>
  </si>
  <si>
    <t>Customer goal federal responsibility.</t>
  </si>
  <si>
    <t>e5663da2-59b6-41f5-8150-091de17aafe7</t>
  </si>
  <si>
    <t>10ce043a-4aae-4bd8-a15b-3cda9cbba229</t>
  </si>
  <si>
    <t>James Dodson</t>
  </si>
  <si>
    <t>Patriciashire</t>
  </si>
  <si>
    <t>7196ad24-8c36-4389-a680-e41e2abad972</t>
  </si>
  <si>
    <t>At second also produce.</t>
  </si>
  <si>
    <t>0443af96-6ae1-45ee-94f0-b696ca96e43b</t>
  </si>
  <si>
    <t>7d7b7516-17a2-48e2-bd4f-71c2620f7b1d</t>
  </si>
  <si>
    <t>Jessica Wright</t>
  </si>
  <si>
    <t>East Michellemouth</t>
  </si>
  <si>
    <t>435b1777-ceac-46f4-9fda-2499cc95f560</t>
  </si>
  <si>
    <t>Which stay page before pressure.</t>
  </si>
  <si>
    <t>4de8cc0c-a5db-4958-b954-e66389872628</t>
  </si>
  <si>
    <t>bfef5181-4f5f-4119-bf7c-67a84fbc5cec</t>
  </si>
  <si>
    <t>Jesus Sutton</t>
  </si>
  <si>
    <t>Earlbury</t>
  </si>
  <si>
    <t>b954642a-0bbc-4806-94d2-ac83e257fd06</t>
  </si>
  <si>
    <t>Safe dream physical white call.</t>
  </si>
  <si>
    <t>5cf883bd-67a0-4d06-9607-8fea61fcb4cc</t>
  </si>
  <si>
    <t>3569a9b4-b850-4c83-903a-9b54088cc46e</t>
  </si>
  <si>
    <t>Christine Washington</t>
  </si>
  <si>
    <t>Priceside</t>
  </si>
  <si>
    <t>536c6a74-f04d-4944-837c-5c7cff094065</t>
  </si>
  <si>
    <t>Apply our before rather writer part.</t>
  </si>
  <si>
    <t>1e6f4d41-45b0-4624-9ee4-77052b85e0e0</t>
  </si>
  <si>
    <t>802f1c3f-082d-49f8-a5bb-aad28566e66d</t>
  </si>
  <si>
    <t>Jacqueline Santos</t>
  </si>
  <si>
    <t>West Haroldmouth</t>
  </si>
  <si>
    <t>14f28192-1269-4907-8719-600ace3a714b</t>
  </si>
  <si>
    <t>Discuss kind box table two kid.</t>
  </si>
  <si>
    <t>a0aba8e9-e33d-4c09-88b6-4df7505cedc8</t>
  </si>
  <si>
    <t>71e52356-7a16-451b-8927-92f2608e76b1</t>
  </si>
  <si>
    <t>Daniel Stewart</t>
  </si>
  <si>
    <t>Gonzalesfurt</t>
  </si>
  <si>
    <t>d8e5c498-c583-4f1c-8b39-f0a880e68e89</t>
  </si>
  <si>
    <t>Avoid issue director Republican garden.</t>
  </si>
  <si>
    <t>3499b8df-0e93-4aa4-a19d-5881b8b807b2</t>
  </si>
  <si>
    <t>b40c4d55-6d53-48c6-96be-1d8b70d10f56</t>
  </si>
  <si>
    <t>Mary Miller</t>
  </si>
  <si>
    <t>Carrollfort</t>
  </si>
  <si>
    <t>7eb590c3-19b6-4e22-b5b8-1215f10324b3</t>
  </si>
  <si>
    <t>Around meeting cup class least since man.</t>
  </si>
  <si>
    <t>04e1573d-19fa-41a0-8176-8f036eb42237</t>
  </si>
  <si>
    <t>7c0ac47d-27af-4293-b71a-70776768fd14</t>
  </si>
  <si>
    <t>John Hardin</t>
  </si>
  <si>
    <t>West Timothy</t>
  </si>
  <si>
    <t>ec291fc7-957a-4a80-8671-96967c995b8b</t>
  </si>
  <si>
    <t>Human news hotel partner purpose either.</t>
  </si>
  <si>
    <t>70851334-4488-452c-a99e-8db3fea702ca</t>
  </si>
  <si>
    <t>a3667003-23b7-47bb-9159-dcbc47ade037</t>
  </si>
  <si>
    <t>Meagan Moore</t>
  </si>
  <si>
    <t>Lake Ericmouth</t>
  </si>
  <si>
    <t>30da7924-f5d4-4226-aa26-c87285a07ac6</t>
  </si>
  <si>
    <t>Skill such police somebody represent physical.</t>
  </si>
  <si>
    <t>cbda5e9d-9716-4193-85b3-e9475c4756b1</t>
  </si>
  <si>
    <t>f5da4f55-e5c0-4f1f-8389-7525fff6ad55</t>
  </si>
  <si>
    <t>Melinda Williams</t>
  </si>
  <si>
    <t>East Scott</t>
  </si>
  <si>
    <t>c9467602-426c-43ff-a50f-9168396f9e0c</t>
  </si>
  <si>
    <t>Black girl thus young them light.</t>
  </si>
  <si>
    <t>4490ea2d-2575-49d1-a38e-cd7469dd7b08</t>
  </si>
  <si>
    <t>1c445c33-fb73-4a57-8951-d895ebfe3e15</t>
  </si>
  <si>
    <t>Paul Smith</t>
  </si>
  <si>
    <t>Brennanmouth</t>
  </si>
  <si>
    <t>886842e0-0088-4345-998b-4bd738fca9c3</t>
  </si>
  <si>
    <t>Ready cell will box window painting news.</t>
  </si>
  <si>
    <t>d779f73f-3ad5-4962-a6fd-d284200efb02</t>
  </si>
  <si>
    <t>eb7dad37-4d00-439d-b639-0c6a66e8d3fc</t>
  </si>
  <si>
    <t>Rebecca Johnson</t>
  </si>
  <si>
    <t>North Crystal</t>
  </si>
  <si>
    <t>8d7c10d4-d17a-4196-a4c4-26e7cf8bba49</t>
  </si>
  <si>
    <t>Box my check learn analysis leg pay.</t>
  </si>
  <si>
    <t>cf52cccf-80bd-4b0b-a891-f307c0df5931</t>
  </si>
  <si>
    <t>b4bb3262-3fb1-45eb-bf32-2caeccfe0478</t>
  </si>
  <si>
    <t>Brian Reyes IV</t>
  </si>
  <si>
    <t>East Phillip</t>
  </si>
  <si>
    <t>96df9c26-1278-47a3-8991-06de936716dc</t>
  </si>
  <si>
    <t>Help call front worry.</t>
  </si>
  <si>
    <t>f49d94e8-1d5e-4f97-9ec8-4bfb22388b9f</t>
  </si>
  <si>
    <t>ef4f4177-1a92-44d7-93de-e07df43368f8</t>
  </si>
  <si>
    <t>Richard Lopez</t>
  </si>
  <si>
    <t>Larrybury</t>
  </si>
  <si>
    <t>f39ac1e1-33f2-4d18-9f0b-510ff75dfcd3</t>
  </si>
  <si>
    <t>Personal fast summer be I between support.</t>
  </si>
  <si>
    <t>33000ea0-e498-478e-a626-5821ac2042bb</t>
  </si>
  <si>
    <t>f9f0c166-5d58-4034-bccc-38471341fd55</t>
  </si>
  <si>
    <t>Ryan Robinson</t>
  </si>
  <si>
    <t>Charlesfurt</t>
  </si>
  <si>
    <t>d4dd8b13-d567-4bd7-9799-318689a53b96</t>
  </si>
  <si>
    <t>Age coach film foreign find speak.</t>
  </si>
  <si>
    <t>7ad5ec76-0b74-4b55-9594-eab32a8ae292</t>
  </si>
  <si>
    <t>e8a30ae3-95f8-4079-8e36-7ce5f30e43c4</t>
  </si>
  <si>
    <t>James Tucker DVM</t>
  </si>
  <si>
    <t>Nancyton</t>
  </si>
  <si>
    <t>ab7d4b8f-fb7c-4c18-b920-5415141a34bb</t>
  </si>
  <si>
    <t>Collection above door daughter goal thought.</t>
  </si>
  <si>
    <t>98d4a2f7-af5a-425c-a407-b905716cb6be</t>
  </si>
  <si>
    <t>b10e1fe9-22df-469f-8916-02b7d05f1146</t>
  </si>
  <si>
    <t>Adrian Baird</t>
  </si>
  <si>
    <t>Port Sarahfort</t>
  </si>
  <si>
    <t>ec53cbc8-aabd-43e4-bdd6-1c4680036d55</t>
  </si>
  <si>
    <t>Because art process writer response.</t>
  </si>
  <si>
    <t>1f7399ba-6ac7-442e-b24c-caaa0dc8c2fd</t>
  </si>
  <si>
    <t>ae68b297-a990-473f-996d-b7930bb4e4e1</t>
  </si>
  <si>
    <t>Angela Carter</t>
  </si>
  <si>
    <t>Ashleyside</t>
  </si>
  <si>
    <t>870f71bc-2362-4166-8942-fb950b5f39f5</t>
  </si>
  <si>
    <t>Education black partner good.</t>
  </si>
  <si>
    <t>28320fcc-2b12-4e1d-a85f-04d97a9fb163</t>
  </si>
  <si>
    <t>7cbfb7ed-dbd8-4c8a-a400-e128214e1898</t>
  </si>
  <si>
    <t>Timothy Davis</t>
  </si>
  <si>
    <t>Michaelside</t>
  </si>
  <si>
    <t>4b483fe4-47bf-4676-9db1-cf96a9dff19d</t>
  </si>
  <si>
    <t>Forward almost case mission example sense.</t>
  </si>
  <si>
    <t>f89833e5-fce2-4756-b81e-36f8d1142a92</t>
  </si>
  <si>
    <t>a5ee2429-fbd5-4cc0-8d9d-46706aab5efe</t>
  </si>
  <si>
    <t>Randall Osborne</t>
  </si>
  <si>
    <t>Carrieside</t>
  </si>
  <si>
    <t>d495a230-3bea-4b03-aec2-7df0968fad71</t>
  </si>
  <si>
    <t>Against common young always.</t>
  </si>
  <si>
    <t>d826c7c5-f58a-4108-88e7-77a9bb834be9</t>
  </si>
  <si>
    <t>c0d00f9d-326a-40f2-9ec2-f8fb0487fedf</t>
  </si>
  <si>
    <t>Matthew Taylor</t>
  </si>
  <si>
    <t>Lake Richard</t>
  </si>
  <si>
    <t>8de5e8dd-b3e3-4f00-8066-8e08bb27ad0c</t>
  </si>
  <si>
    <t>Rule leader interview power practice dog program.</t>
  </si>
  <si>
    <t>7c9affc9-0709-4530-aa88-b483d2ba3cf8</t>
  </si>
  <si>
    <t>76fb1b7a-82eb-4254-8895-45b2d35694ed</t>
  </si>
  <si>
    <t>April Bates</t>
  </si>
  <si>
    <t>South Tiffany</t>
  </si>
  <si>
    <t>cb4724bc-4354-4103-b043-023c7683f02e</t>
  </si>
  <si>
    <t>On unit religious here exist statement.</t>
  </si>
  <si>
    <t>f985ac3c-1c25-43d0-b8bb-9f63e98c6cd4</t>
  </si>
  <si>
    <t>527b1366-b6f7-44da-a108-b35c7398bee7</t>
  </si>
  <si>
    <t>Jessica Harris</t>
  </si>
  <si>
    <t>Donnamouth</t>
  </si>
  <si>
    <t>553e2f47-df4e-4985-8969-46d3ea5a8b2e</t>
  </si>
  <si>
    <t>Chance plan across her whatever value eye.</t>
  </si>
  <si>
    <t>fb3ebb0e-9561-4728-bb78-59820a7e6d59</t>
  </si>
  <si>
    <t>672961ac-f048-4c36-b7ef-f4eb12c9c0dc</t>
  </si>
  <si>
    <t>Isaiah Melendez</t>
  </si>
  <si>
    <t>Marksville</t>
  </si>
  <si>
    <t>e60988dc-24de-498c-b29e-0052797211e7</t>
  </si>
  <si>
    <t>Thus if vote open. Any capital few difficult.</t>
  </si>
  <si>
    <t>fc90d36b-a741-47ee-8f48-3382e65c082a</t>
  </si>
  <si>
    <t>d73b1503-4805-482e-b0da-7ebac9a36653</t>
  </si>
  <si>
    <t>Samantha Burke</t>
  </si>
  <si>
    <t>West Kelsey</t>
  </si>
  <si>
    <t>db5c9903-fe3f-43c1-a197-9f2636eb52bb</t>
  </si>
  <si>
    <t>Agency most another to help.</t>
  </si>
  <si>
    <t>3cb23d71-c6b5-4542-a641-20e29ee4bb48</t>
  </si>
  <si>
    <t>6cc85f47-fc1a-4e3a-afbd-95560c00a7b9</t>
  </si>
  <si>
    <t>Wendy Baker</t>
  </si>
  <si>
    <t>Browntown</t>
  </si>
  <si>
    <t>b1a6399e-c0ba-41f2-9e18-8033a900dd7e</t>
  </si>
  <si>
    <t>Risk husband able population suffer.</t>
  </si>
  <si>
    <t>d59d76db-eb05-46bd-9450-dbee13784d3f</t>
  </si>
  <si>
    <t>a9504898-1052-462e-a665-db46afec617e</t>
  </si>
  <si>
    <t>Devin Reed</t>
  </si>
  <si>
    <t>South Jeffrey</t>
  </si>
  <si>
    <t>f5c8880d-c1ba-4cc9-9afc-897404b66b6c</t>
  </si>
  <si>
    <t>Receive serve budget trade cup.</t>
  </si>
  <si>
    <t>a59ab064-e19a-428a-a692-d52e039c685b</t>
  </si>
  <si>
    <t>6fc9337a-72cb-4a3b-bd57-2ae5975e16c3</t>
  </si>
  <si>
    <t>Casey Craig</t>
  </si>
  <si>
    <t>Valeriehaven</t>
  </si>
  <si>
    <t>69168f65-618f-4e59-ab52-6d710b5f532d</t>
  </si>
  <si>
    <t>Raise building summer poor quite.</t>
  </si>
  <si>
    <t>5f1b0eb3-7b4f-4817-ae36-a92ef76d0d15</t>
  </si>
  <si>
    <t>f0220895-5e1c-4483-8f2c-13847124b9f5</t>
  </si>
  <si>
    <t>Elizabeth Anderson</t>
  </si>
  <si>
    <t>Salasstad</t>
  </si>
  <si>
    <t>eac502a9-e530-4189-aa6b-8a47daf4864b</t>
  </si>
  <si>
    <t>Right strategy law set administration.</t>
  </si>
  <si>
    <t>11435cc2-5422-4b67-b686-fadd4e1d8619</t>
  </si>
  <si>
    <t>2cb41875-3310-4bc1-b1e6-dc30913eaca8</t>
  </si>
  <si>
    <t>Susan Fisher</t>
  </si>
  <si>
    <t>Wrightburgh</t>
  </si>
  <si>
    <t>edd16cc8-6fc3-4156-a0be-068ecabc2318</t>
  </si>
  <si>
    <t>Tv rest future possible senior make.</t>
  </si>
  <si>
    <t>5a84b4d3-6a6e-4384-abfa-e0f31d67cef3</t>
  </si>
  <si>
    <t>1426f1dd-01d4-4af5-9269-3eb16c6ffa72</t>
  </si>
  <si>
    <t>Michelle Bonilla</t>
  </si>
  <si>
    <t>Dianaland</t>
  </si>
  <si>
    <t>bcdd758c-8552-4aa4-8d14-3c21f330223e</t>
  </si>
  <si>
    <t>Nothing cause type article new she candidate.</t>
  </si>
  <si>
    <t>25f6cede-a760-4a28-8b20-d6a1829f4178</t>
  </si>
  <si>
    <t>9f2c7b87-f119-4b8d-824a-d07dea3f6a7c</t>
  </si>
  <si>
    <t>Kayla Johnson</t>
  </si>
  <si>
    <t>Schultzmouth</t>
  </si>
  <si>
    <t>01b5310b-3434-4618-85c7-1947d0407484</t>
  </si>
  <si>
    <t>Big none as manager finish power.</t>
  </si>
  <si>
    <t>0bc2e9a0-9d80-4561-917f-4f5e9b1b6281</t>
  </si>
  <si>
    <t>c0342826-0d3d-47f1-9217-af6c51cb6c6f</t>
  </si>
  <si>
    <t>North Christy</t>
  </si>
  <si>
    <t>a09fcb1d-5562-4950-8be3-27ce717334ec</t>
  </si>
  <si>
    <t>Play class than include Mr whole lose mother.</t>
  </si>
  <si>
    <t>5794f7a5-f3ff-4003-b2b5-16e378a14f8c</t>
  </si>
  <si>
    <t>96e9ca0f-752c-442c-bebd-44f475c80691</t>
  </si>
  <si>
    <t>Matthew Kim</t>
  </si>
  <si>
    <t>Anthonyshire</t>
  </si>
  <si>
    <t>314b64bb-8396-448f-be85-13d338fc09a9</t>
  </si>
  <si>
    <t>Protect issue work kind usually expert.</t>
  </si>
  <si>
    <t>b74fdb5a-1dd7-4820-975f-06916988f9e5</t>
  </si>
  <si>
    <t>c9656057-a798-4309-b950-7775663241c0</t>
  </si>
  <si>
    <t>Colin Russo</t>
  </si>
  <si>
    <t>East Sylvialand</t>
  </si>
  <si>
    <t>e9485a68-77dd-4b13-8562-c92d665685f8</t>
  </si>
  <si>
    <t>Interest along price detail.</t>
  </si>
  <si>
    <t>688ef93e-d0dc-412e-88f5-00f27de2fcf0</t>
  </si>
  <si>
    <t>52eb4a00-e14d-4e67-8c18-ab9b5dcb258f</t>
  </si>
  <si>
    <t>Tiffany Turner</t>
  </si>
  <si>
    <t>South Travismouth</t>
  </si>
  <si>
    <t>a5d83cee-9f55-429d-b517-e506e9bb5701</t>
  </si>
  <si>
    <t>Nothing machine me specific Mr model detail upon.</t>
  </si>
  <si>
    <t>db4560b7-98f0-406b-af93-06c87dc93ebc</t>
  </si>
  <si>
    <t>eeb114db-fb10-45a0-9fd3-eb97b71dca79</t>
  </si>
  <si>
    <t>Melissa Wood</t>
  </si>
  <si>
    <t>South Willie</t>
  </si>
  <si>
    <t>ee68d2e6-ebdb-4bda-bef9-4e7758b950e7</t>
  </si>
  <si>
    <t>Share seek feeling.</t>
  </si>
  <si>
    <t>9989395e-2a78-4242-b71e-4a14c1b4eaf5</t>
  </si>
  <si>
    <t>8deedb7e-3661-4eed-9546-c956400c6675</t>
  </si>
  <si>
    <t>Tyler Klein</t>
  </si>
  <si>
    <t>New Ashleyview</t>
  </si>
  <si>
    <t>9f0189ca-7c38-482e-bd75-970e4b80c87a</t>
  </si>
  <si>
    <t>Manage affect street example speak be manager.</t>
  </si>
  <si>
    <t>83ef5519-83d2-458c-adcc-2e4d18817068</t>
  </si>
  <si>
    <t>a3c6e4ba-e2a7-424a-8de8-bb525f6d40ae</t>
  </si>
  <si>
    <t>Brenda Wilson</t>
  </si>
  <si>
    <t>Jamiestad</t>
  </si>
  <si>
    <t>a8647de2-7e07-4bae-98f4-9bc746d034bd</t>
  </si>
  <si>
    <t>Why bag today population there thank.</t>
  </si>
  <si>
    <t>05e0f434-214d-46f0-92c6-93f4a57c4851</t>
  </si>
  <si>
    <t>1d0e3ecb-5fd4-47e4-ac5d-b19bab13963a</t>
  </si>
  <si>
    <t>Brian Hampton</t>
  </si>
  <si>
    <t>Lake Brittanymouth</t>
  </si>
  <si>
    <t>859a2c86-4c3e-4d4e-93ab-733e4a59ab96</t>
  </si>
  <si>
    <t>Tax court husband because very church cold.</t>
  </si>
  <si>
    <t>932363f1-12ea-4658-b6a8-3be2616d6b74</t>
  </si>
  <si>
    <t>f3583e9c-17da-44c5-b28a-58a93b6c9af3</t>
  </si>
  <si>
    <t>Mario Miles</t>
  </si>
  <si>
    <t>Port Brenda</t>
  </si>
  <si>
    <t>c34463f0-42ff-4488-a097-200df3271da3</t>
  </si>
  <si>
    <t>Brother history know school.</t>
  </si>
  <si>
    <t>783ce636-21c8-4dce-9e26-18fa308f412b</t>
  </si>
  <si>
    <t>1b9657c3-f415-4454-a577-72fc509a7516</t>
  </si>
  <si>
    <t>Andrea Phillips</t>
  </si>
  <si>
    <t>East Bryan</t>
  </si>
  <si>
    <t>620bca3f-6210-464c-8806-60058bd37f2e</t>
  </si>
  <si>
    <t>Money late strong a. Collection land alone.</t>
  </si>
  <si>
    <t>791bbafd-e874-47cd-9f42-ff98314b99db</t>
  </si>
  <si>
    <t>61eab379-a4bc-4df3-b4e7-45a3713f1c7d</t>
  </si>
  <si>
    <t>Hannah Flores</t>
  </si>
  <si>
    <t>East Tamara</t>
  </si>
  <si>
    <t>d77d72ff-9802-4824-bf9a-fde66c722c5b</t>
  </si>
  <si>
    <t>Operation east still would.</t>
  </si>
  <si>
    <t>86ed11f1-6732-4628-8b02-644059f70924</t>
  </si>
  <si>
    <t>c18edc45-e8bc-4704-94e1-518fbb3108ef</t>
  </si>
  <si>
    <t>Henry Ramos</t>
  </si>
  <si>
    <t>Smithhaven</t>
  </si>
  <si>
    <t>06aa2704-95a0-41e6-bd4a-47380b8629e9</t>
  </si>
  <si>
    <t>Brother sea agency help class.</t>
  </si>
  <si>
    <t>eb53cde7-c29d-460a-b595-e67e421ffab6</t>
  </si>
  <si>
    <t>a779254d-79f8-4655-a4d6-7477388381d5</t>
  </si>
  <si>
    <t>Mrs. Jennifer Hayes</t>
  </si>
  <si>
    <t>4dcee08a-4f72-44ad-bd7e-13bcfb8e90d5</t>
  </si>
  <si>
    <t>Culture pay meet fire five teacher wide.</t>
  </si>
  <si>
    <t>29a20258-b30f-4085-825c-b607e1d9c5aa</t>
  </si>
  <si>
    <t>6ddf00a5-24bb-450c-b0d0-51a91dbe5a70</t>
  </si>
  <si>
    <t>Jose Butler</t>
  </si>
  <si>
    <t>Lake Lisa</t>
  </si>
  <si>
    <t>92348250-6cfe-4f98-a134-f4a1e55af753</t>
  </si>
  <si>
    <t>Star home open population.</t>
  </si>
  <si>
    <t>afc4e8aa-e6ae-4c74-82b2-b10c71421657</t>
  </si>
  <si>
    <t>d9dd0501-3894-42d4-8531-9f9f9df4cea9</t>
  </si>
  <si>
    <t>Deanna White</t>
  </si>
  <si>
    <t>Christineville</t>
  </si>
  <si>
    <t>38381314-a2ed-48b2-96b4-e426228d4e02</t>
  </si>
  <si>
    <t>Pull article debate any begin happen.</t>
  </si>
  <si>
    <t>0ecc71ef-70e4-40c5-86de-8022cb2b7488</t>
  </si>
  <si>
    <t>8f66af49-6353-452f-91a2-ea0e3539b0ca</t>
  </si>
  <si>
    <t>Douglas Duran</t>
  </si>
  <si>
    <t>Brandonland</t>
  </si>
  <si>
    <t>68e8e7a5-3996-4f89-a070-ef4d4b0c0cb5</t>
  </si>
  <si>
    <t>Main technology along find positive.</t>
  </si>
  <si>
    <t>b207393c-a36a-4fa9-a1d5-93e3bfedee8a</t>
  </si>
  <si>
    <t>420ef905-f4cd-436a-83d0-e4ee300e0db2</t>
  </si>
  <si>
    <t>Paul Montoya</t>
  </si>
  <si>
    <t>4421821a-326d-46ce-a09b-6dd4ee7c8707</t>
  </si>
  <si>
    <t>Piece form part before.</t>
  </si>
  <si>
    <t>da754cf6-9718-476d-bb10-0cdedfe78f32</t>
  </si>
  <si>
    <t>e03dc95c-6cc0-441d-bb07-5f2355518d17</t>
  </si>
  <si>
    <t>Erica Simmons</t>
  </si>
  <si>
    <t>Fosterview</t>
  </si>
  <si>
    <t>3faadc78-9e51-4479-81d0-acbd8ffda028</t>
  </si>
  <si>
    <t>Enough write help their politics want growth.</t>
  </si>
  <si>
    <t>707392d3-9f60-4f14-bb63-aba483e08fe8</t>
  </si>
  <si>
    <t>9a861415-ba23-4ddb-b125-6a7524acde77</t>
  </si>
  <si>
    <t>Cassie Daniels</t>
  </si>
  <si>
    <t>North Nathaniel</t>
  </si>
  <si>
    <t>667d548d-9e7a-4258-8209-609822e4944d</t>
  </si>
  <si>
    <t>Check single store eight exactly school.</t>
  </si>
  <si>
    <t>92594426-a7c2-4c2b-a8ca-9e5023591b53</t>
  </si>
  <si>
    <t>d3038f2d-8a93-485f-83f1-c71bdf445d80</t>
  </si>
  <si>
    <t>Mark Cherry</t>
  </si>
  <si>
    <t>Barnestown</t>
  </si>
  <si>
    <t>d86d4f77-62ba-4c62-86d6-db7e6d8494de</t>
  </si>
  <si>
    <t>Land ago sell film.</t>
  </si>
  <si>
    <t>4932254d-26a6-4463-be77-1f5073d39978</t>
  </si>
  <si>
    <t>aca7c9af-e870-4d2d-a5f4-b5d8efea833a</t>
  </si>
  <si>
    <t>Carrie Carter</t>
  </si>
  <si>
    <t>Annehaven</t>
  </si>
  <si>
    <t>ef3044d1-2560-4958-806e-c068ea3f050c</t>
  </si>
  <si>
    <t>Medical shoulder might blue late.</t>
  </si>
  <si>
    <t>960ebe28-8c79-47f1-a279-b6dec982e959</t>
  </si>
  <si>
    <t>f77c10bb-d23b-4834-954b-1cac46f3f742</t>
  </si>
  <si>
    <t>Douglas Baker</t>
  </si>
  <si>
    <t>South Davidberg</t>
  </si>
  <si>
    <t>c6cdd04b-ef47-43ea-9eb5-f437f1de729a</t>
  </si>
  <si>
    <t>Discover learn bill tax four professor.</t>
  </si>
  <si>
    <t>d43105e3-56f2-4c9b-90eb-34cc65932fe5</t>
  </si>
  <si>
    <t>4305c51c-675a-435f-b27a-6b0f1e50f3f2</t>
  </si>
  <si>
    <t>Brent Lee</t>
  </si>
  <si>
    <t>Masonside</t>
  </si>
  <si>
    <t>34af1769-510e-41f8-92d8-3d27321c97ed</t>
  </si>
  <si>
    <t>Unit according rich glass drive street.</t>
  </si>
  <si>
    <t>e50c0284-641e-45d6-8962-835afb55fdd7</t>
  </si>
  <si>
    <t>f25d1b7f-0426-459e-be7c-4be2fe7c1c2d</t>
  </si>
  <si>
    <t>Lauren Hood</t>
  </si>
  <si>
    <t>West Jameston</t>
  </si>
  <si>
    <t>5cc617a0-dbf1-4c70-bc69-88c3c84c9267</t>
  </si>
  <si>
    <t>Decide effect lead inside as out.</t>
  </si>
  <si>
    <t>04438137-dd1d-4670-a197-44ff94defc07</t>
  </si>
  <si>
    <t>d71709aa-6dce-479b-a09b-a07e8d737abd</t>
  </si>
  <si>
    <t>Felicia Williams</t>
  </si>
  <si>
    <t>South Anthonybury</t>
  </si>
  <si>
    <t>04524c12-d00c-4bc7-b9be-dfa82cfff669</t>
  </si>
  <si>
    <t>Nation laugh treat tough set something loss.</t>
  </si>
  <si>
    <t>f3648d79-12f5-4ea9-81b4-1ba25760f13a</t>
  </si>
  <si>
    <t>bfca77d7-2626-4a23-ab95-999b445a3b89</t>
  </si>
  <si>
    <t>Heather Bailey</t>
  </si>
  <si>
    <t>South Jennifer</t>
  </si>
  <si>
    <t>f08ebed7-c993-4475-8054-45cf60263fa8</t>
  </si>
  <si>
    <t>Soon majority nor role everything.</t>
  </si>
  <si>
    <t>8d7fe6a7-2b8f-46d2-86c2-42f7a0f6bf9f</t>
  </si>
  <si>
    <t>5aa5d0d9-92d3-46a1-94bc-86e1fd11d616</t>
  </si>
  <si>
    <t>Matthew Harmon</t>
  </si>
  <si>
    <t>New Cassandra</t>
  </si>
  <si>
    <t>8f6bc7f2-dd6f-4eb9-a5e1-b9fe5b698323</t>
  </si>
  <si>
    <t>Field mean when. Cup nor understand every once.</t>
  </si>
  <si>
    <t>647b0866-62f9-4c83-a461-58af2dd1c84d</t>
  </si>
  <si>
    <t>ce0509a4-a904-496e-92b4-32d5009466c7</t>
  </si>
  <si>
    <t>Scott Williams</t>
  </si>
  <si>
    <t>West Anthony</t>
  </si>
  <si>
    <t>b9fecfc9-9ed4-4809-aab0-023cafbc59c1</t>
  </si>
  <si>
    <t>Stuff character understand.</t>
  </si>
  <si>
    <t>428d1124-05ed-4ce7-86af-77d4e1d2fe69</t>
  </si>
  <si>
    <t>ad3a191d-d4fe-4d62-8ade-8ac1c9c4867b</t>
  </si>
  <si>
    <t>Joanna Roberts</t>
  </si>
  <si>
    <t>East Richardport</t>
  </si>
  <si>
    <t>e24f5061-f80d-4dd0-be06-68ee07444530</t>
  </si>
  <si>
    <t>Want opportunity happen paper yes.</t>
  </si>
  <si>
    <t>5de93e29-c1d4-4c24-9113-86933a79845f</t>
  </si>
  <si>
    <t>b7211efc-2108-422f-bc86-f3a7eae55cf8</t>
  </si>
  <si>
    <t>Linda Clark</t>
  </si>
  <si>
    <t>Gonzalesberg</t>
  </si>
  <si>
    <t>0b5a542e-0e72-418d-803a-ab5ee43c7b4f</t>
  </si>
  <si>
    <t>Police meet require structure.</t>
  </si>
  <si>
    <t>5df223c5-1c0e-4fba-8b6f-ffb6020de450</t>
  </si>
  <si>
    <t>22c421a2-8a1a-4785-86f5-ad1e30817a2c</t>
  </si>
  <si>
    <t>Sarah Smith</t>
  </si>
  <si>
    <t>Robertton</t>
  </si>
  <si>
    <t>72cdaaca-34bc-4fa9-b8d2-a05edd9f24d9</t>
  </si>
  <si>
    <t>Far friend a itself change hair red.</t>
  </si>
  <si>
    <t>78cd52e5-49a0-46f5-b3eb-92cf037b37d2</t>
  </si>
  <si>
    <t>61d477f1-bfb2-48a3-a86d-ffe7298b04f7</t>
  </si>
  <si>
    <t>Brittney Horne</t>
  </si>
  <si>
    <t>Alanview</t>
  </si>
  <si>
    <t>f72385ec-3111-41a2-8067-2c8767cd9010</t>
  </si>
  <si>
    <t>Matter reality in adult do American.</t>
  </si>
  <si>
    <t>e5c05a35-a7d1-4645-8195-cbf7004c8aab</t>
  </si>
  <si>
    <t>c4b6b892-4bd9-4445-a9a4-d7894ff7dd3e</t>
  </si>
  <si>
    <t>Rickey Vaughan</t>
  </si>
  <si>
    <t>Nealside</t>
  </si>
  <si>
    <t>add33284-3bcb-4457-8919-737b71e5fed1</t>
  </si>
  <si>
    <t>National once forward lead professor fall tax.</t>
  </si>
  <si>
    <t>fee8eb22-41ac-41f8-9f2b-5c16374399a0</t>
  </si>
  <si>
    <t>74e3966a-5ff8-4bd1-a501-72d06665b3cf</t>
  </si>
  <si>
    <t>Theresa Martinez</t>
  </si>
  <si>
    <t>East Taratown</t>
  </si>
  <si>
    <t>6478e4f2-9df3-45ee-8f0f-a1ffa2b6ba0d</t>
  </si>
  <si>
    <t>Just subject or believe down.</t>
  </si>
  <si>
    <t>e1911f9e-c42f-4d9e-b828-424063d91519</t>
  </si>
  <si>
    <t>1286c915-672c-42b9-b409-66bd2994064c</t>
  </si>
  <si>
    <t>Ricardo Garcia</t>
  </si>
  <si>
    <t>Millerfurt</t>
  </si>
  <si>
    <t>b00df498-06a1-4788-9a67-56c6719635e3</t>
  </si>
  <si>
    <t>Chance here many whether south.</t>
  </si>
  <si>
    <t>49ff9f4d-435a-499c-a744-d67a528a608a</t>
  </si>
  <si>
    <t>67dee6fb-e81c-47fb-98a1-63695620164d</t>
  </si>
  <si>
    <t>Mr. Richard Maldonado DVM</t>
  </si>
  <si>
    <t>Christinaton</t>
  </si>
  <si>
    <t>84aafc31-3277-4e17-8326-16bd187fcbaa</t>
  </si>
  <si>
    <t>Several foreign grow other life former once.</t>
  </si>
  <si>
    <t>57e2fbad-73ae-42ed-9251-ec278f05f1ee</t>
  </si>
  <si>
    <t>8e52e0ca-a417-496c-8771-a30a3c153acf</t>
  </si>
  <si>
    <t>Christopher Mcclain</t>
  </si>
  <si>
    <t>Lake Alexandra</t>
  </si>
  <si>
    <t>2c070eca-3838-4a8e-bb65-63b3154307d8</t>
  </si>
  <si>
    <t>Have until into when once.</t>
  </si>
  <si>
    <t>a109f007-8cba-4bb5-af6f-7968e5018af0</t>
  </si>
  <si>
    <t>fdb091b9-3c38-4890-8c80-553558d5f88a</t>
  </si>
  <si>
    <t>Timothy Roman</t>
  </si>
  <si>
    <t>Morrisonland</t>
  </si>
  <si>
    <t>3b2c443c-087c-4b6f-b8c9-2ccc470348ef</t>
  </si>
  <si>
    <t>The lot add leg.</t>
  </si>
  <si>
    <t>a4c4108b-8945-4818-b193-a5e28f2ec4f6</t>
  </si>
  <si>
    <t>cfdafa5d-dd34-4dda-bfb1-fe6fb840fc81</t>
  </si>
  <si>
    <t>Christopher Salazar</t>
  </si>
  <si>
    <t>Lake Isabella</t>
  </si>
  <si>
    <t>58efe020-ae84-419c-9d00-ccfe0cd36b3f</t>
  </si>
  <si>
    <t>Need kind hold. Government two poor raise.</t>
  </si>
  <si>
    <t>298e896d-e5ae-4de8-8335-5f2177f5a4aa</t>
  </si>
  <si>
    <t>99b38888-5ed4-4011-8475-551a74d7adbb</t>
  </si>
  <si>
    <t>Kelsey Graham</t>
  </si>
  <si>
    <t>East Benjamin</t>
  </si>
  <si>
    <t>735b9290-44fe-4d81-bcbb-7a1fda402c7b</t>
  </si>
  <si>
    <t>Magazine be case prepare red.</t>
  </si>
  <si>
    <t>b1cc62fc-cfe7-45ef-9533-89c46a77896b</t>
  </si>
  <si>
    <t>8c0cf708-65d0-4dc4-9391-55684ed682fd</t>
  </si>
  <si>
    <t>Scott Campbell</t>
  </si>
  <si>
    <t>Port Gregg</t>
  </si>
  <si>
    <t>04a23d00-fd39-4af0-a91f-05c88f856ca3</t>
  </si>
  <si>
    <t>Road outside real.</t>
  </si>
  <si>
    <t>82358542-de99-419c-82b9-075d4d0e7773</t>
  </si>
  <si>
    <t>1b5824e2-57f5-43fd-af0d-7736e9cb7368</t>
  </si>
  <si>
    <t>Noah Santiago</t>
  </si>
  <si>
    <t>Roweborough</t>
  </si>
  <si>
    <t>464b42be-8b16-430d-8305-3984332fcc4b</t>
  </si>
  <si>
    <t>Anyone character end artist think minute.</t>
  </si>
  <si>
    <t>42fb1953-153f-4f84-bdb3-67f0aa6e2633</t>
  </si>
  <si>
    <t>2bbbb978-eb64-4787-aa9c-a355019ac6ff</t>
  </si>
  <si>
    <t>Joseph Silva</t>
  </si>
  <si>
    <t>Gamblehaven</t>
  </si>
  <si>
    <t>23d1f2ed-09b4-4cc2-8057-a67e96a934c6</t>
  </si>
  <si>
    <t>Account create meet writer whole purpose state.</t>
  </si>
  <si>
    <t>df3a4fbc-bba6-42cd-bfc9-c9f19b420f2b</t>
  </si>
  <si>
    <t>586bfe04-c2fc-4389-aed6-b110a6fa210f</t>
  </si>
  <si>
    <t>Brian Ortiz</t>
  </si>
  <si>
    <t>Kathleenfort</t>
  </si>
  <si>
    <t>f466f0c5-3a51-4f56-92e4-58adb038697c</t>
  </si>
  <si>
    <t>Decide animal green staff happy under.</t>
  </si>
  <si>
    <t>8a0cf9a6-1253-4f5c-8ed6-c880e43c0bf3</t>
  </si>
  <si>
    <t>1f23a0ba-8b93-4882-8b79-eb15db74f934</t>
  </si>
  <si>
    <t>Joshua Mcdonald</t>
  </si>
  <si>
    <t>New Karenside</t>
  </si>
  <si>
    <t>c983562a-adb5-427d-b711-85070f04af0f</t>
  </si>
  <si>
    <t>Everyone article hope. Culture individual sell.</t>
  </si>
  <si>
    <t>1529c263-f9b5-47ac-abdb-cfe67da83f9c</t>
  </si>
  <si>
    <t>54f805b9-de94-4168-af16-56c51ce96ceb</t>
  </si>
  <si>
    <t>Scott Reynolds</t>
  </si>
  <si>
    <t>Lake Georgeville</t>
  </si>
  <si>
    <t>e807c8b8-bf68-46d3-874b-15abeed8c3b6</t>
  </si>
  <si>
    <t>Again garden whom get away at their.</t>
  </si>
  <si>
    <t>d0ca8212-7486-404d-9288-f92fe21223a5</t>
  </si>
  <si>
    <t>8d38c470-591f-4ff0-80a7-4b281f9ea066</t>
  </si>
  <si>
    <t>Lisa Erickson</t>
  </si>
  <si>
    <t>Brentmouth</t>
  </si>
  <si>
    <t>bc30f9b0-8a5e-4651-8c33-2584721268ff</t>
  </si>
  <si>
    <t>Friend how total dinner half indicate west.</t>
  </si>
  <si>
    <t>b712b0a7-2815-48aa-acff-a67017d3f5bb</t>
  </si>
  <si>
    <t>9b096e85-c91c-4147-849e-d1fe2ed5f89b</t>
  </si>
  <si>
    <t>Patricia Brown</t>
  </si>
  <si>
    <t>East Jenniferton</t>
  </si>
  <si>
    <t>e76870e0-dc7d-4316-9542-5870d6fa638a</t>
  </si>
  <si>
    <t>Choice strong interest surface recognize common.</t>
  </si>
  <si>
    <t>48d047bc-0b95-424f-8762-d194f9a15148</t>
  </si>
  <si>
    <t>b5403eb3-655a-4304-8eae-5ddd76578ffb</t>
  </si>
  <si>
    <t>Joel Harvey</t>
  </si>
  <si>
    <t>South Barryland</t>
  </si>
  <si>
    <t>34e492e0-7425-4ca8-87af-31135969472f</t>
  </si>
  <si>
    <t>Simple theory occur science product.</t>
  </si>
  <si>
    <t>41778232-bdf6-4742-95ce-044311a57f98</t>
  </si>
  <si>
    <t>72293b42-ee82-46da-b32d-03ebeb4a06d8</t>
  </si>
  <si>
    <t>Jacqueline King</t>
  </si>
  <si>
    <t>Port Jeremyfort</t>
  </si>
  <si>
    <t>3d8d5bd6-dc7e-4e98-b92a-2826da626608</t>
  </si>
  <si>
    <t>Mention hot owner star.</t>
  </si>
  <si>
    <t>172910a9-20cb-48de-b285-d79ff6350f79</t>
  </si>
  <si>
    <t>d5c46da8-ed64-4320-ba6c-6c5be23de17e</t>
  </si>
  <si>
    <t>James Sims</t>
  </si>
  <si>
    <t>Johnchester</t>
  </si>
  <si>
    <t>1eac5db3-df26-4ccb-a82b-5edfcd70f8bd</t>
  </si>
  <si>
    <t>Adult thank century big bag south.</t>
  </si>
  <si>
    <t>4f05bce9-43d1-4855-a660-875bc7e7e5b7</t>
  </si>
  <si>
    <t>250d400a-f4d3-411f-9ea9-2c6219102328</t>
  </si>
  <si>
    <t>Erin Palmer</t>
  </si>
  <si>
    <t>Rodneyhaven</t>
  </si>
  <si>
    <t>d4dcb120-ce2d-47cd-a4fc-536016a57898</t>
  </si>
  <si>
    <t>Brother campaign example capital note.</t>
  </si>
  <si>
    <t>e48ade88-594a-4776-9a22-264288a610e0</t>
  </si>
  <si>
    <t>fa0af07a-5089-4805-9d7f-d6b3346dfb8d</t>
  </si>
  <si>
    <t>Bailey Bradshaw</t>
  </si>
  <si>
    <t>New Christophertown</t>
  </si>
  <si>
    <t>9cbe2272-4f97-44fc-a5e3-fd09e48ddada</t>
  </si>
  <si>
    <t>Argue staff development each party he so.</t>
  </si>
  <si>
    <t>011cc1f9-b90a-4436-a1d4-5717c218fde8</t>
  </si>
  <si>
    <t>f3edb0a1-dd07-4357-b851-b89b5778db48</t>
  </si>
  <si>
    <t>Erika Anderson</t>
  </si>
  <si>
    <t>Nicholasborough</t>
  </si>
  <si>
    <t>ff45000c-6bb3-4723-b8f5-93f61daac7a7</t>
  </si>
  <si>
    <t>Campaign assume lay experience.</t>
  </si>
  <si>
    <t>f2872ccf-f916-49d7-90e4-b09d1d473a43</t>
  </si>
  <si>
    <t>7faf7cfd-2e9c-4b1f-a801-89731c242bf0</t>
  </si>
  <si>
    <t>Travis Ruiz</t>
  </si>
  <si>
    <t>Josephburgh</t>
  </si>
  <si>
    <t>2eebb628-f708-43b1-b218-1c28ff4965ed</t>
  </si>
  <si>
    <t>Arrive blue sport teacher.</t>
  </si>
  <si>
    <t>45175e3c-65b7-4696-8118-02e356285811</t>
  </si>
  <si>
    <t>27d54b19-c847-4a91-92ba-beaaba52f7a0</t>
  </si>
  <si>
    <t>Mr. Stephen Kim</t>
  </si>
  <si>
    <t>Matthewfurt</t>
  </si>
  <si>
    <t>1758854c-4ff7-4f02-8aea-06ce1491bf36</t>
  </si>
  <si>
    <t>Realize lead run partner despite.</t>
  </si>
  <si>
    <t>ecada5f0-bc6c-4c28-9337-318a01e0b2ae</t>
  </si>
  <si>
    <t>b8a080f5-d36e-4b0d-8483-7c856581e9b8</t>
  </si>
  <si>
    <t>Joseph Schwartz</t>
  </si>
  <si>
    <t>Coopermouth</t>
  </si>
  <si>
    <t>5b20674a-8e4b-4fbe-8f8f-28c2db761d07</t>
  </si>
  <si>
    <t>You young most field.</t>
  </si>
  <si>
    <t>18cdc251-d987-4fd2-8c5b-fe47a7c7fae4</t>
  </si>
  <si>
    <t>733e1df6-3e08-4db8-b70e-37269690816c</t>
  </si>
  <si>
    <t>Nicole Boyer</t>
  </si>
  <si>
    <t>East Victor</t>
  </si>
  <si>
    <t>41663a6f-27bd-43f6-91d1-9b9747d6f628</t>
  </si>
  <si>
    <t>Marriage however have change total marriage.</t>
  </si>
  <si>
    <t>8abb06c7-ba2b-48c2-9d31-9b705f16a939</t>
  </si>
  <si>
    <t>93ec1b5b-293c-4344-bea7-572f7ef03126</t>
  </si>
  <si>
    <t>James Adams</t>
  </si>
  <si>
    <t>Kennethmouth</t>
  </si>
  <si>
    <t>d60dbe8d-3de4-4adf-b228-94576dc60410</t>
  </si>
  <si>
    <t>View south fear responsibility three will scene.</t>
  </si>
  <si>
    <t>08b46961-3519-4cbb-9842-4c971bfd9084</t>
  </si>
  <si>
    <t>97a371c2-d56c-4411-bea8-0382ca9af48b</t>
  </si>
  <si>
    <t>Mrs. Tiffany Donovan</t>
  </si>
  <si>
    <t>Natalieborough</t>
  </si>
  <si>
    <t>45f5497d-449a-4b72-9e60-2c160cdf8a2e</t>
  </si>
  <si>
    <t>First wife once chance there.</t>
  </si>
  <si>
    <t>f94d6389-5e62-41fd-a7f3-dd2c59443925</t>
  </si>
  <si>
    <t>14a95a50-1520-403f-b19e-329de73a2d64</t>
  </si>
  <si>
    <t>Tim Woodard</t>
  </si>
  <si>
    <t>Riverachester</t>
  </si>
  <si>
    <t>f554dde2-6aa4-4124-b68c-3c6c43ff2e78</t>
  </si>
  <si>
    <t>Production company church media under.</t>
  </si>
  <si>
    <t>a0f53ca6-9594-43a0-b482-c455a7f59bdb</t>
  </si>
  <si>
    <t>1a0de823-801f-450d-baa3-da9e894c3ea1</t>
  </si>
  <si>
    <t>Debbie Nielsen</t>
  </si>
  <si>
    <t>Port Jessica</t>
  </si>
  <si>
    <t>bb333220-dfbb-4310-b60a-b638e7a84ee8</t>
  </si>
  <si>
    <t>Similar author example quite lawyer sense try.</t>
  </si>
  <si>
    <t>724a4a5b-a938-4e69-852e-e1e64c03df43</t>
  </si>
  <si>
    <t>1a27aad1-657d-4fe2-83eb-36b2eaf6e830</t>
  </si>
  <si>
    <t>Tina Owens</t>
  </si>
  <si>
    <t>South Justinland</t>
  </si>
  <si>
    <t>d73496fe-4b38-4b3c-9ed6-1038fd7d3e87</t>
  </si>
  <si>
    <t>Form back increase huge action.</t>
  </si>
  <si>
    <t>655a07d9-e817-4a2d-b5d8-7015be4baa2e</t>
  </si>
  <si>
    <t>b8d4f59b-e045-4736-94a2-fc878770ad0a</t>
  </si>
  <si>
    <t>Linda Phillips</t>
  </si>
  <si>
    <t>Port Kimberlyton</t>
  </si>
  <si>
    <t>04c14be7-a6b0-4b0c-9ac8-13030da5bfb4</t>
  </si>
  <si>
    <t>That government over minute exactly half.</t>
  </si>
  <si>
    <t>71d321b4-4202-44fa-9110-2b40431bda48</t>
  </si>
  <si>
    <t>ed403a1c-cb24-4cea-a372-6748cfe99c52</t>
  </si>
  <si>
    <t>Mr. Jason Benson</t>
  </si>
  <si>
    <t>East Ian</t>
  </si>
  <si>
    <t>71e440f1-3520-4f5c-944d-9c70861eb93e</t>
  </si>
  <si>
    <t>His itself us long difficult travel.</t>
  </si>
  <si>
    <t>f6896928-faec-48b2-8702-75f47752903c</t>
  </si>
  <si>
    <t>5096ad10-450d-4851-ba30-d24039c49d7c</t>
  </si>
  <si>
    <t>Daniel Jackson</t>
  </si>
  <si>
    <t>Lake Kristyview</t>
  </si>
  <si>
    <t>911acebd-e765-4270-9a23-2dd9a1b9da59</t>
  </si>
  <si>
    <t>Term government question ten type concern.</t>
  </si>
  <si>
    <t>3e1d1358-da87-4afc-b538-4a741c537654</t>
  </si>
  <si>
    <t>0cd4fd92-11d5-41f6-af19-d4881328876b</t>
  </si>
  <si>
    <t>Glenn Long</t>
  </si>
  <si>
    <t>Justinton</t>
  </si>
  <si>
    <t>717d3dd7-73a6-4cc0-80f3-42d417308ce5</t>
  </si>
  <si>
    <t>Always staff look policy. Standard food capital.</t>
  </si>
  <si>
    <t>896e88fc-44f8-4833-b7c8-36309893a2d1</t>
  </si>
  <si>
    <t>45bf600d-acd1-4207-ae13-16bb0dfb2937</t>
  </si>
  <si>
    <t>Michael Fisher</t>
  </si>
  <si>
    <t>North John</t>
  </si>
  <si>
    <t>52a3fd91-3db1-4c3e-92fc-6fb72a926c54</t>
  </si>
  <si>
    <t>Career body movie debate produce other.</t>
  </si>
  <si>
    <t>1a042485-3378-4972-be48-f8ff07e83dad</t>
  </si>
  <si>
    <t>2bbdeffa-cf73-4a34-b6c5-dc7e9c677d86</t>
  </si>
  <si>
    <t>Jesus Cantrell</t>
  </si>
  <si>
    <t>Bushborough</t>
  </si>
  <si>
    <t>30acdd72-025b-4c8f-a320-5bdb45919a31</t>
  </si>
  <si>
    <t>Room budget just prevent west cold truth world.</t>
  </si>
  <si>
    <t>dbe42caf-82d9-4055-8b9b-d73bb7469a4d</t>
  </si>
  <si>
    <t>0bd35cd5-f50b-43a6-9463-bcdeb84f20e6</t>
  </si>
  <si>
    <t>Amanda Oliver</t>
  </si>
  <si>
    <t>West Joannafort</t>
  </si>
  <si>
    <t>a5911356-1d6f-4af6-980a-8013b83f6d89</t>
  </si>
  <si>
    <t>War whether song.</t>
  </si>
  <si>
    <t>db41251e-c936-4590-9686-353d33917643</t>
  </si>
  <si>
    <t>5f569c2d-9bf7-4bb3-85ec-16ebc8559766</t>
  </si>
  <si>
    <t>Samuel Vargas</t>
  </si>
  <si>
    <t>North Glentown</t>
  </si>
  <si>
    <t>81932504-0285-4d03-8298-2c963c4c0d66</t>
  </si>
  <si>
    <t>Cultural evidence call choose minute leave.</t>
  </si>
  <si>
    <t>021cd702-1d9e-4f52-a4e4-bc668405b92f</t>
  </si>
  <si>
    <t>10cb50f0-4588-42c5-bc43-05f6b533d1c4</t>
  </si>
  <si>
    <t>Chelsea Ward</t>
  </si>
  <si>
    <t>West Jamesville</t>
  </si>
  <si>
    <t>a535fe2a-4fde-4399-ba77-d2a62818e778</t>
  </si>
  <si>
    <t>As million federal yet by practice.</t>
  </si>
  <si>
    <t>d1f8d9b2-df44-450e-9523-725251bb9c9a</t>
  </si>
  <si>
    <t>74dfed09-3093-442d-88a8-b57f05b83cb8</t>
  </si>
  <si>
    <t>Jessica Cole</t>
  </si>
  <si>
    <t>7d57c439-5251-48d8-9bcc-2c1ae3b28711</t>
  </si>
  <si>
    <t>Soldier expert culture walk address.</t>
  </si>
  <si>
    <t>57d7fc9b-56e3-4867-9071-9d32745a80f3</t>
  </si>
  <si>
    <t>f96fc1ce-b36f-47f1-b041-d6f3a731203c</t>
  </si>
  <si>
    <t>Roger Mercer</t>
  </si>
  <si>
    <t>East Mason</t>
  </si>
  <si>
    <t>0fda3b40-bbb4-40b5-a70a-423f9889acf0</t>
  </si>
  <si>
    <t>Never media style language executive.</t>
  </si>
  <si>
    <t>050aa55b-8c9e-4e28-adca-0fcc39fc734c</t>
  </si>
  <si>
    <t>e66924f1-de64-46db-8b99-b2d1167ebb21</t>
  </si>
  <si>
    <t>Antonio Cameron</t>
  </si>
  <si>
    <t>Holmesside</t>
  </si>
  <si>
    <t>ea92e94d-687d-4d08-8025-e3828d0a1aa1</t>
  </si>
  <si>
    <t>Cold prove reduce daughter agent ago old.</t>
  </si>
  <si>
    <t>e5762118-0805-413e-8d1c-cb973514de1b</t>
  </si>
  <si>
    <t>f52bd517-e894-481c-9b47-569e4ac44bb3</t>
  </si>
  <si>
    <t>Robin Porter</t>
  </si>
  <si>
    <t>North Jeffreyland</t>
  </si>
  <si>
    <t>1fd3d1db-84a6-4413-a7d1-a2e4f4ab0d45</t>
  </si>
  <si>
    <t>Option upon rock if.</t>
  </si>
  <si>
    <t>bf688fe8-85d4-49c1-aac0-389ea5babdca</t>
  </si>
  <si>
    <t>34cabf3c-6fd2-48d1-88d3-b7fbd70ce9d5</t>
  </si>
  <si>
    <t>Mrs. Julia Tucker</t>
  </si>
  <si>
    <t>West Michellemouth</t>
  </si>
  <si>
    <t>6ceb6107-15b8-45f7-bd4a-f8e6e9a27238</t>
  </si>
  <si>
    <t>Though they data herself toward party.</t>
  </si>
  <si>
    <t>a27e0554-ea43-4a6e-b471-36d5bc7beaec</t>
  </si>
  <si>
    <t>62ed8215-8547-42c8-9ec4-fe67b961dd45</t>
  </si>
  <si>
    <t>Cheryl Murphy</t>
  </si>
  <si>
    <t>Thompsonville</t>
  </si>
  <si>
    <t>e22fd737-3c44-40f0-960d-c916cf036fd7</t>
  </si>
  <si>
    <t>Base if level recently bag care.</t>
  </si>
  <si>
    <t>de523947-e903-4caf-bf17-2fc10c6f503f</t>
  </si>
  <si>
    <t>7fdf9f96-067d-4ecc-afa3-b79b7149b9a6</t>
  </si>
  <si>
    <t>Grace Wilson</t>
  </si>
  <si>
    <t>Port Melissatown</t>
  </si>
  <si>
    <t>820a9076-a313-468a-bc48-4605a82e9a06</t>
  </si>
  <si>
    <t>Necessary dream offer future.</t>
  </si>
  <si>
    <t>085b94c1-6f3f-45cd-a5be-eda6b431766b</t>
  </si>
  <si>
    <t>40308cb6-e1a3-427d-8346-972924c3cd2e</t>
  </si>
  <si>
    <t>Jon Jones</t>
  </si>
  <si>
    <t>North Jamieview</t>
  </si>
  <si>
    <t>cbb37515-e2c9-4141-b47b-bb5bbb2687ae</t>
  </si>
  <si>
    <t>Per describe necessary tough American young.</t>
  </si>
  <si>
    <t>48156b2c-782e-4393-84ae-465e39fb6309</t>
  </si>
  <si>
    <t>f87e20e1-4ee8-4fcd-a9d2-0807d0e707e9</t>
  </si>
  <si>
    <t>Erica Banks</t>
  </si>
  <si>
    <t>Brendaton</t>
  </si>
  <si>
    <t>48f036ca-8204-4bc3-ae89-c18b6fc30d07</t>
  </si>
  <si>
    <t>Pretty service now result now safe.</t>
  </si>
  <si>
    <t>39eda157-38cc-48c2-94a3-89fdce8a17e3</t>
  </si>
  <si>
    <t>225e193f-264a-4249-89b3-c14af452659c</t>
  </si>
  <si>
    <t>Jimmy Farley</t>
  </si>
  <si>
    <t>North Stevenmouth</t>
  </si>
  <si>
    <t>364c8aaf-bb91-4e89-845a-f227e9786d6a</t>
  </si>
  <si>
    <t>Glass a stage small.</t>
  </si>
  <si>
    <t>658cfb9e-29d1-4ee3-8610-e46e4d7c8755</t>
  </si>
  <si>
    <t>90f3085a-82dd-4a7e-be7e-535cde8775a5</t>
  </si>
  <si>
    <t>Regina Washington</t>
  </si>
  <si>
    <t>Johnsonfurt</t>
  </si>
  <si>
    <t>ee8bacc0-b351-4c50-9b00-57ff85f23dd6</t>
  </si>
  <si>
    <t>Strong save participant.</t>
  </si>
  <si>
    <t>0070eebd-383c-45be-9eb6-de21eb1d082a</t>
  </si>
  <si>
    <t>4e75703f-c88a-4bc5-82bd-1cd76bce9542</t>
  </si>
  <si>
    <t>Joshua Harper</t>
  </si>
  <si>
    <t>Tammyhaven</t>
  </si>
  <si>
    <t>360e72f5-4ce3-4588-bbb8-e93f73448b01</t>
  </si>
  <si>
    <t>Situation walk Republican big need commercial.</t>
  </si>
  <si>
    <t>6daa5049-1ac0-40a3-aa03-df3ea9ce53fc</t>
  </si>
  <si>
    <t>12733c11-05d4-43b1-9755-b05a49eb9582</t>
  </si>
  <si>
    <t>Laura Ross</t>
  </si>
  <si>
    <t>Gomezburgh</t>
  </si>
  <si>
    <t>bfa73e74-4b6f-4e28-a7fc-1c44bf108312</t>
  </si>
  <si>
    <t>Pass involve entire finally must.</t>
  </si>
  <si>
    <t>5c44485a-78ca-4ec4-bc55-eff85a592530</t>
  </si>
  <si>
    <t>0834176a-7c74-4e72-bd39-ac20c9fc78c2</t>
  </si>
  <si>
    <t>Richard Maxwell</t>
  </si>
  <si>
    <t>New Heidi</t>
  </si>
  <si>
    <t>ca54452e-cdb0-486d-915f-c8a093f4b247</t>
  </si>
  <si>
    <t>Letter property discover central.</t>
  </si>
  <si>
    <t>5eb69785-35a0-4aa4-824c-809b4e4099eb</t>
  </si>
  <si>
    <t>27e37335-54eb-4a9a-a269-fde19d05167f</t>
  </si>
  <si>
    <t>Carol King</t>
  </si>
  <si>
    <t>North Connor</t>
  </si>
  <si>
    <t>d255d1ca-6830-403b-96fc-bf877ceed4c6</t>
  </si>
  <si>
    <t>Hit any instead southern defense to within.</t>
  </si>
  <si>
    <t>bdf7293a-0dff-4a7c-94b2-d9bb3fed202b</t>
  </si>
  <si>
    <t>dc88cca3-255f-4e1a-830c-2e9925e8578c</t>
  </si>
  <si>
    <t>Nicole Mcbride</t>
  </si>
  <si>
    <t>Blankenshipmouth</t>
  </si>
  <si>
    <t>8db43aba-ffc3-4a0f-8d01-e1b85a23d687</t>
  </si>
  <si>
    <t>Sit will field.</t>
  </si>
  <si>
    <t>e3075847-f67a-4d93-8e38-924392ea357f</t>
  </si>
  <si>
    <t>09a3ba8d-36b7-465f-afed-0949b78c7709</t>
  </si>
  <si>
    <t>Elizabeth Barnes</t>
  </si>
  <si>
    <t>Johnsonberg</t>
  </si>
  <si>
    <t>82ba1298-317f-4302-9f7f-3ad9be243465</t>
  </si>
  <si>
    <t>West million once act. Goal worry with carry sea.</t>
  </si>
  <si>
    <t>5de3cc99-d873-4f8c-8e51-3bc602c1fe0d</t>
  </si>
  <si>
    <t>8894a485-fde9-4e82-b4c9-b3bc0ca738c4</t>
  </si>
  <si>
    <t>Stacy Gonzalez</t>
  </si>
  <si>
    <t>Blackton</t>
  </si>
  <si>
    <t>817f4587-0cc9-493d-88e7-6e1a40944bb4</t>
  </si>
  <si>
    <t>Control include environment dark suddenly.</t>
  </si>
  <si>
    <t>265fdef7-d247-4cfb-b7fc-0889d5fb0494</t>
  </si>
  <si>
    <t>b69f55da-2547-4a61-a49c-8eeb36f5e226</t>
  </si>
  <si>
    <t>Richard Ross</t>
  </si>
  <si>
    <t>Brendaport</t>
  </si>
  <si>
    <t>774c3a14-91e0-4a23-8b3e-2b41764cdf66</t>
  </si>
  <si>
    <t>Four while trial.</t>
  </si>
  <si>
    <t>ba7ce08b-37c7-4cba-98a2-f3c08a70d109</t>
  </si>
  <si>
    <t>afad1e34-43bf-4a79-a86b-52d3f6cc41b7</t>
  </si>
  <si>
    <t>Antonio Meyer</t>
  </si>
  <si>
    <t>Amandafort</t>
  </si>
  <si>
    <t>177056a9-1c64-4877-ba01-fd980b0a0ed9</t>
  </si>
  <si>
    <t>My family official human top little fight.</t>
  </si>
  <si>
    <t>e504b334-4238-4db2-b996-d22f3549306f</t>
  </si>
  <si>
    <t>0652544d-3a94-4a40-93db-0d17fe533e0b</t>
  </si>
  <si>
    <t>Lydia Fritz</t>
  </si>
  <si>
    <t>Davisberg</t>
  </si>
  <si>
    <t>029d86f6-523c-49c6-83e9-8ae6d6712bb3</t>
  </si>
  <si>
    <t>Senior its office plan social.</t>
  </si>
  <si>
    <t>fdc4c54f-b678-43ef-972c-da95cab07856</t>
  </si>
  <si>
    <t>f2632956-0852-4f5e-aca0-d43009378ccc</t>
  </si>
  <si>
    <t>Charles Brown</t>
  </si>
  <si>
    <t>Charleschester</t>
  </si>
  <si>
    <t>edbbd832-580b-4e55-85e5-0d556a3caa9f</t>
  </si>
  <si>
    <t>Owner I must system view it.</t>
  </si>
  <si>
    <t>e6d5661e-8772-44a8-a986-59125ae46640</t>
  </si>
  <si>
    <t>cad491b9-efc3-4b6f-95ea-65a83b46cb23</t>
  </si>
  <si>
    <t>Christopher Herrera</t>
  </si>
  <si>
    <t>Brittanyborough</t>
  </si>
  <si>
    <t>780d4c28-e929-488f-a4ea-df51a1882270</t>
  </si>
  <si>
    <t>Concern people fill large.</t>
  </si>
  <si>
    <t>9a474bab-a824-4096-ad15-27ed30e55519</t>
  </si>
  <si>
    <t>4291224e-f3ba-4593-bee7-cd9bb05e4bed</t>
  </si>
  <si>
    <t>Heidi Dean</t>
  </si>
  <si>
    <t>South Sierraport</t>
  </si>
  <si>
    <t>83315cd6-54b9-4f14-996d-2ba0a04500df</t>
  </si>
  <si>
    <t>Under build work enough.</t>
  </si>
  <si>
    <t>5ed6285c-06f3-41be-b15c-6c66f6ede197</t>
  </si>
  <si>
    <t>38b311ef-cd98-4445-89b7-da31ffc7695e</t>
  </si>
  <si>
    <t>Janet Snyder</t>
  </si>
  <si>
    <t>Johnsonville</t>
  </si>
  <si>
    <t>34c1e3a7-37cb-420f-96f5-a289bd3fbf8c</t>
  </si>
  <si>
    <t>Music article standard make test.</t>
  </si>
  <si>
    <t>2632cfb3-70e8-4e8b-a100-780dce37aadf</t>
  </si>
  <si>
    <t>c62b029e-3684-49dc-9c45-56c35c6751c5</t>
  </si>
  <si>
    <t>Audrey Lopez</t>
  </si>
  <si>
    <t>844965f0-41cd-486f-b54c-92ba6500f92b</t>
  </si>
  <si>
    <t>Thank special window yard list than.</t>
  </si>
  <si>
    <t>773e42b7-e023-45e2-b969-303f48b841fa</t>
  </si>
  <si>
    <t>6f949593-4b14-4f55-9f0a-89669e54ea99</t>
  </si>
  <si>
    <t>Steven Nelson</t>
  </si>
  <si>
    <t>Michaelshire</t>
  </si>
  <si>
    <t>5931b349-7da3-4d52-a8fd-4e64a5732c76</t>
  </si>
  <si>
    <t>Act language arrive common politics.</t>
  </si>
  <si>
    <t>f4e11d17-880a-424f-8566-16c9566402e2</t>
  </si>
  <si>
    <t>6f368caf-f71f-439f-9690-ccbab7a7e3a2</t>
  </si>
  <si>
    <t>Erin Robinson</t>
  </si>
  <si>
    <t>East Kristie</t>
  </si>
  <si>
    <t>572c38b8-43b1-4b4c-a181-37eb44fc5df7</t>
  </si>
  <si>
    <t>Several language they practice party bring.</t>
  </si>
  <si>
    <t>e69575fe-377b-463c-ac26-c4357a1dec67</t>
  </si>
  <si>
    <t>7cdb0366-28f8-4c8f-81c4-599f5554c1a2</t>
  </si>
  <si>
    <t>Andrew Guerrero</t>
  </si>
  <si>
    <t>Patrickport</t>
  </si>
  <si>
    <t>b0ab3197-6c35-4225-81e4-d9b26ed04f70</t>
  </si>
  <si>
    <t>Include test team fire purpose sing game.</t>
  </si>
  <si>
    <t>f40f66c0-7c48-4d04-8853-7ce51dc98087</t>
  </si>
  <si>
    <t>b5e0254e-d5fb-43e2-b36d-41a56137d93d</t>
  </si>
  <si>
    <t>Lori Andrews</t>
  </si>
  <si>
    <t>2ff2e98e-fc00-4c8d-90f2-6c129e1f9c5e</t>
  </si>
  <si>
    <t>Edge guess another blood east consider return.</t>
  </si>
  <si>
    <t>9ee11a83-67bc-4543-87ff-563ec04d2b8d</t>
  </si>
  <si>
    <t>977d1bfd-ebac-4575-91bd-c79add606ac4</t>
  </si>
  <si>
    <t>John Watkins</t>
  </si>
  <si>
    <t>Leonside</t>
  </si>
  <si>
    <t>735aba03-05ac-4a81-aa16-cc08039d6977</t>
  </si>
  <si>
    <t>Not help summer past child and.</t>
  </si>
  <si>
    <t>e9f9fd2d-c769-41d6-ba8c-1c956cde53be</t>
  </si>
  <si>
    <t>1a7002c3-e1ed-48c0-812d-ba469ea0d1da</t>
  </si>
  <si>
    <t>Courtney Macias</t>
  </si>
  <si>
    <t>East Stephenberg</t>
  </si>
  <si>
    <t>49268e24-45be-4f7e-92b7-2d559e041f31</t>
  </si>
  <si>
    <t>Decade way chance young.</t>
  </si>
  <si>
    <t>b004006d-3ba0-4864-bac1-d8087b7f42a6</t>
  </si>
  <si>
    <t>500e9b10-7550-4147-8c20-c880d5f6e0fe</t>
  </si>
  <si>
    <t>Joyce Montgomery</t>
  </si>
  <si>
    <t>Collinsstad</t>
  </si>
  <si>
    <t>e5c5cf5d-e9d3-45dd-8efb-f07049506703</t>
  </si>
  <si>
    <t>Among action single yeah smile.</t>
  </si>
  <si>
    <t>f37e2e4c-5c51-45a0-9452-b2b526722697</t>
  </si>
  <si>
    <t>01303828-cdf1-4c9b-8866-a5c9b64b548e</t>
  </si>
  <si>
    <t>Brian Simpson</t>
  </si>
  <si>
    <t>Michaelton</t>
  </si>
  <si>
    <t>f03bf59a-2f9a-4650-b542-44de66df54ae</t>
  </si>
  <si>
    <t>Your go rise discuss much glass Mr.</t>
  </si>
  <si>
    <t>73231fb6-ce3b-404a-aeec-015a302346bd</t>
  </si>
  <si>
    <t>2f0a4b25-ad94-4a8c-b450-c3c0cacb1751</t>
  </si>
  <si>
    <t>Angela Cordova</t>
  </si>
  <si>
    <t>West Karen</t>
  </si>
  <si>
    <t>8670e714-1572-4a85-a554-24bd6467fab4</t>
  </si>
  <si>
    <t>Resource or even country new simply community.</t>
  </si>
  <si>
    <t>03ba7020-23a2-47cd-b826-9e6c524ddca7</t>
  </si>
  <si>
    <t>79cf8ee9-52e1-467e-bb6a-8c0398c235c3</t>
  </si>
  <si>
    <t>Penny Cole</t>
  </si>
  <si>
    <t>Levineville</t>
  </si>
  <si>
    <t>2e2afb4d-f0aa-431f-84c6-2e61351f3bc1</t>
  </si>
  <si>
    <t>Certainly bar treatment turn maintain.</t>
  </si>
  <si>
    <t>41b65fdc-3872-4cbe-8be3-99a9dd0a83ed</t>
  </si>
  <si>
    <t>c2df76ce-3d91-4946-bc2d-2dc430eedd59</t>
  </si>
  <si>
    <t>Dustin Brown Jr.</t>
  </si>
  <si>
    <t>Batestown</t>
  </si>
  <si>
    <t>0cb20f40-4bdc-435d-8b42-0022c22b97b1</t>
  </si>
  <si>
    <t>Tell despite blue reach hotel stage.</t>
  </si>
  <si>
    <t>a70ed13b-c25e-495b-9225-af30b2ec1b5e</t>
  </si>
  <si>
    <t>2534b534-c757-44aa-9b0d-7d7f3f76c29f</t>
  </si>
  <si>
    <t>Gary Henry</t>
  </si>
  <si>
    <t>Lake Danielbury</t>
  </si>
  <si>
    <t>7cde2ae6-8ab3-46cd-9c59-bab727d82327</t>
  </si>
  <si>
    <t>Far little off attention.</t>
  </si>
  <si>
    <t>3bb6f634-4d97-41a1-9b79-38632a7ace0c</t>
  </si>
  <si>
    <t>faf21c59-4781-41b7-91e4-153814af6934</t>
  </si>
  <si>
    <t>Amy Diaz</t>
  </si>
  <si>
    <t>East Debraview</t>
  </si>
  <si>
    <t>60bb0f1d-b36d-4bdb-9027-40307604c7da</t>
  </si>
  <si>
    <t>Military city rich.</t>
  </si>
  <si>
    <t>6ed8a6eb-df1e-480e-a78a-34d5265abf23</t>
  </si>
  <si>
    <t>92463ffb-0129-4429-85a8-c20ae9d9dbc6</t>
  </si>
  <si>
    <t>Karen Johnson</t>
  </si>
  <si>
    <t>New Catherinetown</t>
  </si>
  <si>
    <t>74cd9593-c41f-4da9-b9af-d60df5fef92a</t>
  </si>
  <si>
    <t>Yard light response example.</t>
  </si>
  <si>
    <t>0d0e7857-ecca-4d53-9b46-4c2dff706971</t>
  </si>
  <si>
    <t>4a9ccfa3-61da-4674-8680-590c5b17b3bd</t>
  </si>
  <si>
    <t>William Harvey</t>
  </si>
  <si>
    <t>Port Nicholasfort</t>
  </si>
  <si>
    <t>95be8fde-6ba8-43c2-a6a9-fa75dff08e4f</t>
  </si>
  <si>
    <t>Need current image book national could.</t>
  </si>
  <si>
    <t>d8e45ef6-75a2-4e8a-95fd-8688c0bb8777</t>
  </si>
  <si>
    <t>5b5c6b4c-0ece-44f3-96d5-d4bf25afd3df</t>
  </si>
  <si>
    <t>New Willieborough</t>
  </si>
  <si>
    <t>7305eb10-42eb-47a7-8503-4b4fb36ccf56</t>
  </si>
  <si>
    <t>Guy church event somebody special option.</t>
  </si>
  <si>
    <t>91929df5-12f8-41c8-8be4-aac3f4dd97ca</t>
  </si>
  <si>
    <t>fa493631-4c6b-4783-94dd-af10cea47234</t>
  </si>
  <si>
    <t>Jenny Lewis</t>
  </si>
  <si>
    <t>New Tylerland</t>
  </si>
  <si>
    <t>72236693-0162-4215-b533-b8198569133f</t>
  </si>
  <si>
    <t>Move scene significant listen purpose.</t>
  </si>
  <si>
    <t>91b0dc90-db94-4def-bdba-c2383f2cbbb7</t>
  </si>
  <si>
    <t>98798ba2-155f-41db-9617-501d0fae876a</t>
  </si>
  <si>
    <t>Garrett Smith</t>
  </si>
  <si>
    <t>Costaburgh</t>
  </si>
  <si>
    <t>f202ba01-f54d-4e13-8423-38f16ee36d4c</t>
  </si>
  <si>
    <t>Radio newspaper glass believe.</t>
  </si>
  <si>
    <t>7a1463a0-f5be-4f22-9f99-1e3c545aed7d</t>
  </si>
  <si>
    <t>4d4eb0fe-39ba-4e83-959a-2d23261dd1df</t>
  </si>
  <si>
    <t>Brian Lopez DVM</t>
  </si>
  <si>
    <t>Dawnstad</t>
  </si>
  <si>
    <t>5fe85f21-c145-468d-9052-e17e0ac3ebca</t>
  </si>
  <si>
    <t>Produce environmental us long.</t>
  </si>
  <si>
    <t>567797af-b7bf-4674-ae1a-cbeed3a1e31b</t>
  </si>
  <si>
    <t>3d0d5418-8b1b-43a2-9a06-0fa1f9505a8e</t>
  </si>
  <si>
    <t>Dana Hill</t>
  </si>
  <si>
    <t>Cindyville</t>
  </si>
  <si>
    <t>961584cf-3c84-4fb0-ab51-739dcb308a75</t>
  </si>
  <si>
    <t>Up person film quite memory others option.</t>
  </si>
  <si>
    <t>6462e576-4f9d-4c14-9d1d-9411d0bc1a0b</t>
  </si>
  <si>
    <t>3f401f0b-6120-4af9-b38c-3120ace9d191</t>
  </si>
  <si>
    <t>Chelsey Herman</t>
  </si>
  <si>
    <t>1f88396b-3b67-4ee5-95b8-8081cb791436</t>
  </si>
  <si>
    <t>Point against task fine laugh involve.</t>
  </si>
  <si>
    <t>33a94c42-0c70-4995-b9ac-768c43806571</t>
  </si>
  <si>
    <t>c1b9ab5a-d631-4688-ad70-b5cda77ace53</t>
  </si>
  <si>
    <t>Patricia Garcia</t>
  </si>
  <si>
    <t>New Amandachester</t>
  </si>
  <si>
    <t>7e77632b-4449-4eee-81e6-bf029d679f63</t>
  </si>
  <si>
    <t>Commercial rule spend sometimes.</t>
  </si>
  <si>
    <t>85bbe42a-7288-4645-9ee4-15fa29510924</t>
  </si>
  <si>
    <t>5b7a3764-4d48-4bd4-8788-1b088c59470e</t>
  </si>
  <si>
    <t>Rebecca Brooks</t>
  </si>
  <si>
    <t>Haasstad</t>
  </si>
  <si>
    <t>8a306fcc-c0bd-4898-96ea-ce2c08bd98c2</t>
  </si>
  <si>
    <t>Baby board girl already front.</t>
  </si>
  <si>
    <t>2b747ee6-8a7a-48ae-9f5c-752ef236f4d7</t>
  </si>
  <si>
    <t>66258615-fc48-43c0-af0d-a2ae6655e166</t>
  </si>
  <si>
    <t>Heidi Ponce</t>
  </si>
  <si>
    <t>Brownbury</t>
  </si>
  <si>
    <t>079a5764-4b54-4c3f-8c34-6c94e0fcb264</t>
  </si>
  <si>
    <t>Check wide defense also prove shoulder.</t>
  </si>
  <si>
    <t>43b84d34-0975-43f6-be31-9b4ce5f26226</t>
  </si>
  <si>
    <t>9df5a18c-17de-4764-bd5c-912e2a0f607c</t>
  </si>
  <si>
    <t>Melissa Glover</t>
  </si>
  <si>
    <t>Lindseyview</t>
  </si>
  <si>
    <t>f62fad72-7e95-4299-9623-271d103f74f0</t>
  </si>
  <si>
    <t>Watch rest TV exactly reach sound fly.</t>
  </si>
  <si>
    <t>0e104bc2-5b90-4b8a-af6d-1874921a8bb3</t>
  </si>
  <si>
    <t>000ad2be-3799-4e08-a754-85a1c4cc8e96</t>
  </si>
  <si>
    <t>Dustin Wu</t>
  </si>
  <si>
    <t>2f2e20a1-6240-4451-ae89-cfab9f8f892d</t>
  </si>
  <si>
    <t>Over TV table manager old program fly.</t>
  </si>
  <si>
    <t>4c65a700-00fd-4f90-959b-a5d8900c7a5b</t>
  </si>
  <si>
    <t>caeee26d-c8d7-4c56-a70d-9b7c5f468f36</t>
  </si>
  <si>
    <t>Jacqueline Gordon</t>
  </si>
  <si>
    <t>East Lisa</t>
  </si>
  <si>
    <t>be249abe-4ca1-41fd-ae2a-abbe82f1ed56</t>
  </si>
  <si>
    <t>However move open edge run stock raise.</t>
  </si>
  <si>
    <t>eee5cdc6-1e8d-45fa-8228-aac5d009c034</t>
  </si>
  <si>
    <t>1dff8806-d732-4fcb-8690-4aafb2b34919</t>
  </si>
  <si>
    <t>Dustin Williams</t>
  </si>
  <si>
    <t>Shawnfort</t>
  </si>
  <si>
    <t>c9f845cf-3472-4e14-b3f2-dde21cfbebef</t>
  </si>
  <si>
    <t>Manager establish better over. Cell others per.</t>
  </si>
  <si>
    <t>019fd2f6-cd39-4bd8-a3c2-c7bbcf8fe7f5</t>
  </si>
  <si>
    <t>42fec049-e210-4ea0-82ac-61934c6a7e15</t>
  </si>
  <si>
    <t>Michael Munoz</t>
  </si>
  <si>
    <t>Mcbrideborough</t>
  </si>
  <si>
    <t>9695a8fb-fb52-4d3f-a40a-c50b0d36c944</t>
  </si>
  <si>
    <t>Fly thought change.</t>
  </si>
  <si>
    <t>25338f6a-67c8-4d38-a759-2eb89f8e0ff7</t>
  </si>
  <si>
    <t>c89489b4-9f6a-46e7-b6ec-5374ff9cfc89</t>
  </si>
  <si>
    <t>Joseph Glover</t>
  </si>
  <si>
    <t>East Jessicamouth</t>
  </si>
  <si>
    <t>06343d15-8c8b-4eed-8d42-b1dc1c06b117</t>
  </si>
  <si>
    <t>No language skin several agree trade.</t>
  </si>
  <si>
    <t>7aafc970-08cd-4d8a-a978-39542122de73</t>
  </si>
  <si>
    <t>3f17a159-d718-4dd8-9615-f55befd75d95</t>
  </si>
  <si>
    <t>Lisa Graham</t>
  </si>
  <si>
    <t>Hendersonside</t>
  </si>
  <si>
    <t>a4421da8-e14f-48e4-9b2d-26d04812dccb</t>
  </si>
  <si>
    <t>Special know certain view foot fill.</t>
  </si>
  <si>
    <t>184876a5-7931-482e-b7f8-4610028556d9</t>
  </si>
  <si>
    <t>0a322f82-e1b5-4c31-b4a2-53bc5b41634c</t>
  </si>
  <si>
    <t>Kelsey Reed</t>
  </si>
  <si>
    <t>New Blake</t>
  </si>
  <si>
    <t>2219cb01-1702-4e04-920b-0c3991f6e684</t>
  </si>
  <si>
    <t>Foreign tree second long effort.</t>
  </si>
  <si>
    <t>9bd400f2-55d5-4935-8bec-7763371e9abd</t>
  </si>
  <si>
    <t>58171e11-1619-4ba4-b136-2f9f8c28fd5e</t>
  </si>
  <si>
    <t>Randall Hogan</t>
  </si>
  <si>
    <t>Jenniferhaven</t>
  </si>
  <si>
    <t>40b3a2dc-19be-4788-8177-e3d45145de43</t>
  </si>
  <si>
    <t>Different firm true pull laugh past.</t>
  </si>
  <si>
    <t>3c653a5c-fa7b-4060-860a-f2639be50126</t>
  </si>
  <si>
    <t>d4596ab3-7198-416b-bb5f-5d7da5deea30</t>
  </si>
  <si>
    <t>Elizabeth Morris</t>
  </si>
  <si>
    <t>Luisburgh</t>
  </si>
  <si>
    <t>fe99dd45-660d-4788-b5a8-ba51e8e38f0e</t>
  </si>
  <si>
    <t>Treat forget rather deal.</t>
  </si>
  <si>
    <t>fc008444-3aa0-4317-9c92-a221a4309712</t>
  </si>
  <si>
    <t>1f669abe-63b2-4f6e-8966-bb75fcea73cc</t>
  </si>
  <si>
    <t>Cassidy Huber</t>
  </si>
  <si>
    <t>Jimport</t>
  </si>
  <si>
    <t>c627b0f6-2c2e-4382-afe8-8041dbda45af</t>
  </si>
  <si>
    <t>Coach space card despite sport space role.</t>
  </si>
  <si>
    <t>df57255e-6116-42db-93ab-d4c97b883d0e</t>
  </si>
  <si>
    <t>059db2d7-c821-445f-bc0a-d6ce59e9571f</t>
  </si>
  <si>
    <t>Jaime Phillips</t>
  </si>
  <si>
    <t>Joneshaven</t>
  </si>
  <si>
    <t>56867a9c-0d6c-493f-ad53-b0d4d0a81ffd</t>
  </si>
  <si>
    <t>Particular think turn week explain majority.</t>
  </si>
  <si>
    <t>cc95bf2c-734b-4153-80c9-33442b663fd6</t>
  </si>
  <si>
    <t>77f3af72-47aa-4501-8ca8-2d42eed27ee0</t>
  </si>
  <si>
    <t>Michele Diaz</t>
  </si>
  <si>
    <t>Russellburgh</t>
  </si>
  <si>
    <t>7945ae1d-1fde-48b6-b466-7c588b3cc893</t>
  </si>
  <si>
    <t>Very have them sure light wear.</t>
  </si>
  <si>
    <t>8af8e119-ac46-48d0-ad11-a769a593c968</t>
  </si>
  <si>
    <t>63744092-82c0-4e1a-9802-423f21eafbca</t>
  </si>
  <si>
    <t>Steven Brewer</t>
  </si>
  <si>
    <t>9c936c26-6543-46c7-84a6-4b8e1c533e7c</t>
  </si>
  <si>
    <t>Break send nor key officer team response.</t>
  </si>
  <si>
    <t>922d578d-6e18-4c8c-93cd-c560449a9c59</t>
  </si>
  <si>
    <t>e75fc8b4-2f62-4416-b38d-f199876c098d</t>
  </si>
  <si>
    <t>Randall Kerr</t>
  </si>
  <si>
    <t>Hayesstad</t>
  </si>
  <si>
    <t>24425883-8373-4da4-a5ff-bb21c5bb5ac3</t>
  </si>
  <si>
    <t>Find window to what.</t>
  </si>
  <si>
    <t>6823d150-6726-470d-a43d-23bb3558f25d</t>
  </si>
  <si>
    <t>09270160-046b-4b36-9f08-cb717e655ce1</t>
  </si>
  <si>
    <t>Lisa Wyatt</t>
  </si>
  <si>
    <t>South Christopher</t>
  </si>
  <si>
    <t>d6a40616-39a6-4bdd-8244-46971e1df241</t>
  </si>
  <si>
    <t>Watch that loss animal benefit area.</t>
  </si>
  <si>
    <t>eed6c049-6805-472c-898b-133382d856d3</t>
  </si>
  <si>
    <t>ce132e08-1862-4e1d-a491-445cb9ad2bed</t>
  </si>
  <si>
    <t>Donald Hill</t>
  </si>
  <si>
    <t>Pachecochester</t>
  </si>
  <si>
    <t>a248f349-db4a-42f1-8a87-234f91fd1513</t>
  </si>
  <si>
    <t>Dream remain four although.</t>
  </si>
  <si>
    <t>04e013f8-25b1-4bf3-90ec-1c6ad0d2fac8</t>
  </si>
  <si>
    <t>4fd6dab9-0584-41d8-b150-64b9ccd6d593</t>
  </si>
  <si>
    <t>Zachary Clark</t>
  </si>
  <si>
    <t>North Robert</t>
  </si>
  <si>
    <t>18c44b55-4cf9-435c-b210-3c0a0cca2d0f</t>
  </si>
  <si>
    <t>Lot happy address difficult bit exist paper.</t>
  </si>
  <si>
    <t>5098b0f8-bff0-4543-b327-39bcf1b53377</t>
  </si>
  <si>
    <t>3c180c74-680b-4509-a645-d341560c0841</t>
  </si>
  <si>
    <t>Steven Molina</t>
  </si>
  <si>
    <t>East Melissa</t>
  </si>
  <si>
    <t>89c856c9-fb5e-444e-91a8-64cddf83f4d9</t>
  </si>
  <si>
    <t>Do general specific perhaps threat its race.</t>
  </si>
  <si>
    <t>072eb6d6-9807-4b32-a18d-7af7555ea5f8</t>
  </si>
  <si>
    <t>60965950-97ff-4e88-9846-6bbf0d6622f3</t>
  </si>
  <si>
    <t>Tom Morgan</t>
  </si>
  <si>
    <t>Lake Elizabethfurt</t>
  </si>
  <si>
    <t>f058ca0c-8cfb-4198-9999-45cefc1b01f4</t>
  </si>
  <si>
    <t>Lay bed image for teacher happen this.</t>
  </si>
  <si>
    <t>974cfe3f-c396-4205-a27b-9c206795fa63</t>
  </si>
  <si>
    <t>8fc26663-9f82-4f1a-bee8-3ebbe9710b1a</t>
  </si>
  <si>
    <t>Morgan Gillespie</t>
  </si>
  <si>
    <t>f4cbb9c1-656a-443f-a4f4-d12787cea70c</t>
  </si>
  <si>
    <t>Argue teacher think rock poor.</t>
  </si>
  <si>
    <t>638ada9b-6993-49c8-89a8-1cc033044283</t>
  </si>
  <si>
    <t>a91a0221-6804-4db3-bf8b-b620e3630fd1</t>
  </si>
  <si>
    <t>Christopher Duncan</t>
  </si>
  <si>
    <t>Lake Dennis</t>
  </si>
  <si>
    <t>f084d902-af97-4126-8585-ea21cd37d628</t>
  </si>
  <si>
    <t>Trouble goal tell treat floor appear.</t>
  </si>
  <si>
    <t>03ced7d2-1e54-4d37-882d-501712138d79</t>
  </si>
  <si>
    <t>58454823-1a97-40c5-9517-2d9dfe75420b</t>
  </si>
  <si>
    <t>Danielle Lucas</t>
  </si>
  <si>
    <t>New Kimberlyhaven</t>
  </si>
  <si>
    <t>558cf410-7d9d-46c2-8715-e34af3c937db</t>
  </si>
  <si>
    <t>Person much allow commercial stock.</t>
  </si>
  <si>
    <t>9a1d123c-8b19-4247-bccd-7721bc142f33</t>
  </si>
  <si>
    <t>088959c8-e0ac-4369-990d-3a95d6eda57e</t>
  </si>
  <si>
    <t>Shelby Mitchell</t>
  </si>
  <si>
    <t>Lake Yvonnebury</t>
  </si>
  <si>
    <t>00ba5a0d-5b8b-44e5-b68e-e0ab3710cf2a</t>
  </si>
  <si>
    <t>But firm town others maintain.</t>
  </si>
  <si>
    <t>13849fc6-6549-4f53-ade7-81485e5706eb</t>
  </si>
  <si>
    <t>276556c9-0174-46e6-8a1d-29630d5c1b03</t>
  </si>
  <si>
    <t>Jennifer Johnson</t>
  </si>
  <si>
    <t>Taylorburgh</t>
  </si>
  <si>
    <t>5190a429-a297-42de-acdd-b23a0f28ca0d</t>
  </si>
  <si>
    <t>Chair character everyone front pattern tend.</t>
  </si>
  <si>
    <t>52e35ffd-b028-4f27-9f7a-8c8ef37f74f1</t>
  </si>
  <si>
    <t>30890fb0-9461-4b31-a9d9-16677f5f4dd8</t>
  </si>
  <si>
    <t>Tonya Frank</t>
  </si>
  <si>
    <t>Port Matthew</t>
  </si>
  <si>
    <t>d7c6f57c-6528-4ea3-b80d-1e9bd43aa8cc</t>
  </si>
  <si>
    <t>That table image board.</t>
  </si>
  <si>
    <t>8d675312-41b1-45c0-b012-de920270c561</t>
  </si>
  <si>
    <t>f1caad95-b917-48dc-9f07-61fa2075ab47</t>
  </si>
  <si>
    <t>Rebecca Jackson</t>
  </si>
  <si>
    <t>North Martin</t>
  </si>
  <si>
    <t>e6a751b7-9049-4f20-94ce-224cbc8dd91a</t>
  </si>
  <si>
    <t>Poor cultural network speech issue early federal.</t>
  </si>
  <si>
    <t>a103391a-0a9b-49ff-87c9-c307fec04e61</t>
  </si>
  <si>
    <t>208fc974-759a-44fb-b7a3-27a6e66f96ca</t>
  </si>
  <si>
    <t>Julie Meadows</t>
  </si>
  <si>
    <t>Lake Michael</t>
  </si>
  <si>
    <t>26ccaf85-cefd-4a82-a85a-78a9f5ba63fa</t>
  </si>
  <si>
    <t>Soldier blood arm environment total.</t>
  </si>
  <si>
    <t>43aeb097-bdaf-4ab3-a836-7fbde8f6bde9</t>
  </si>
  <si>
    <t>ab5744bc-9271-486e-8cbb-fb7256f60c0e</t>
  </si>
  <si>
    <t>Larry Tate</t>
  </si>
  <si>
    <t>Johnville</t>
  </si>
  <si>
    <t>c4fa3605-3f7a-45ef-a106-0eedbf71d2f4</t>
  </si>
  <si>
    <t>Best majority drive must cover spring.</t>
  </si>
  <si>
    <t>c76d3135-f42a-4b97-bc12-24b7befddf91</t>
  </si>
  <si>
    <t>0427d358-fe24-4752-a893-f52a7ac17dc9</t>
  </si>
  <si>
    <t>Daniel Wall</t>
  </si>
  <si>
    <t>Amandafurt</t>
  </si>
  <si>
    <t>fd36afc0-0437-4b13-8b3b-b15d7bd7d8ed</t>
  </si>
  <si>
    <t>Major officer more better.</t>
  </si>
  <si>
    <t>1b880cc4-0d3d-43c5-ba85-52b413fee258</t>
  </si>
  <si>
    <t>ed2528f4-43e7-46ea-a5e0-2536e5cd0f8c</t>
  </si>
  <si>
    <t>Derrick Obrien</t>
  </si>
  <si>
    <t>South Barbara</t>
  </si>
  <si>
    <t>2c54fbdd-ba27-4bcc-8e31-e7ceca2ab8ee</t>
  </si>
  <si>
    <t>Possible over almost media have hospital simply.</t>
  </si>
  <si>
    <t>7f064399-c95c-423f-b4dd-2974a6e20a88</t>
  </si>
  <si>
    <t>8f7ddbab-7e41-4b93-bfd7-86eea9109484</t>
  </si>
  <si>
    <t>Leah Brady</t>
  </si>
  <si>
    <t>Anneport</t>
  </si>
  <si>
    <t>9b2f4805-c0b1-42da-aa0d-b3eb348938e2</t>
  </si>
  <si>
    <t>Attack author best seven trip.</t>
  </si>
  <si>
    <t>45142adb-f05c-4734-8fe6-1501c35e6497</t>
  </si>
  <si>
    <t>cb7bef77-a24a-4a5b-95b2-c09aa45efc06</t>
  </si>
  <si>
    <t>Lisa White</t>
  </si>
  <si>
    <t>Hartmanview</t>
  </si>
  <si>
    <t>3aedc0d4-785b-4f35-97d7-7ef988766f02</t>
  </si>
  <si>
    <t>Any down determine answer prepare worker.</t>
  </si>
  <si>
    <t>13129f3a-fd13-4a13-be39-b4c47f7293cf</t>
  </si>
  <si>
    <t>9961643d-08b7-4427-a0a1-e0a77a7bbc83</t>
  </si>
  <si>
    <t>Anthony Wilson</t>
  </si>
  <si>
    <t>Hoffmanburgh</t>
  </si>
  <si>
    <t>46564341-d088-4c22-9af2-ac9d72bb064e</t>
  </si>
  <si>
    <t>Between artist occur management election mouth.</t>
  </si>
  <si>
    <t>1c847401-d6c9-4a65-b9f1-c886558b07ff</t>
  </si>
  <si>
    <t>94c7db69-95ab-473c-8f06-106bdba6cb7f</t>
  </si>
  <si>
    <t>Mark Murphy</t>
  </si>
  <si>
    <t>Christopherview</t>
  </si>
  <si>
    <t>ef8bc130-2bb8-43a8-b2dd-2e246fc4eb71</t>
  </si>
  <si>
    <t>Either soon card science power authority.</t>
  </si>
  <si>
    <t>4774a761-6b16-4c65-b54c-44486fe9afc9</t>
  </si>
  <si>
    <t>bfed48e4-959b-4ccd-a5ee-50391cc46587</t>
  </si>
  <si>
    <t>David Carr</t>
  </si>
  <si>
    <t>South Antoniomouth</t>
  </si>
  <si>
    <t>1bf0467c-e0f2-4ab8-b942-5f8ad238b9f8</t>
  </si>
  <si>
    <t>Institution next pay place care article.</t>
  </si>
  <si>
    <t>a1da40f9-b999-4b86-a6a3-bfeb13562356</t>
  </si>
  <si>
    <t>6b7fb738-82fb-4b18-baa8-e278b0f66562</t>
  </si>
  <si>
    <t>Caroline Wilkerson</t>
  </si>
  <si>
    <t>5ccf0767-10fc-4c61-a924-aa0648092d26</t>
  </si>
  <si>
    <t>Enough take time for mother television.</t>
  </si>
  <si>
    <t>1e9406b1-da1e-4d17-a6e1-8318d68db49d</t>
  </si>
  <si>
    <t>1ccade58-25da-4c45-8ef4-3aac254a6eb6</t>
  </si>
  <si>
    <t>Kelly Huang</t>
  </si>
  <si>
    <t>South Donnaberg</t>
  </si>
  <si>
    <t>fc0fe29e-4619-44bb-911b-5cfd00b71129</t>
  </si>
  <si>
    <t>Herself no key keep.</t>
  </si>
  <si>
    <t>ec535d6d-7ef3-46fa-be31-40880f5edbf2</t>
  </si>
  <si>
    <t>2d637bb0-1dd3-40db-88a3-1674c0fdea87</t>
  </si>
  <si>
    <t>Michael Good</t>
  </si>
  <si>
    <t>Harveytown</t>
  </si>
  <si>
    <t>f524ba26-0d4b-4146-a6e2-a7a9dae644c0</t>
  </si>
  <si>
    <t>Left rather let see. Suggest key stuff.</t>
  </si>
  <si>
    <t>fb380df8-01e5-46ef-b345-42ef96a61168</t>
  </si>
  <si>
    <t>0733bc89-0128-48f6-9df2-145acd0898c1</t>
  </si>
  <si>
    <t>David Huerta</t>
  </si>
  <si>
    <t>Williamshire</t>
  </si>
  <si>
    <t>16b79dfe-e374-4eec-bfc5-d657be0bf006</t>
  </si>
  <si>
    <t>Choose animal include.</t>
  </si>
  <si>
    <t>3ba073eb-4b02-45f2-8347-30b1df14dcc3</t>
  </si>
  <si>
    <t>8db550d7-f9cd-4907-b060-b17b0935aac4</t>
  </si>
  <si>
    <t>Sharon Trujillo</t>
  </si>
  <si>
    <t>Martinton</t>
  </si>
  <si>
    <t>64e168a2-7bce-4b2b-9ac9-eca8d9cddd00</t>
  </si>
  <si>
    <t>Standard age candidate approach positive.</t>
  </si>
  <si>
    <t>3df25ace-52c9-43bb-a9c8-de90979b751f</t>
  </si>
  <si>
    <t>e00e97ce-b1f4-4613-a455-dc7fb2bac13a</t>
  </si>
  <si>
    <t>William Kennedy</t>
  </si>
  <si>
    <t>Clarkborough</t>
  </si>
  <si>
    <t>772e42ab-73cb-4d0d-8383-fd38417e7b6d</t>
  </si>
  <si>
    <t>Quite purpose street police teacher discussion.</t>
  </si>
  <si>
    <t>03f00242-86c8-4c4d-a8fe-1bd2d0c8967a</t>
  </si>
  <si>
    <t>7d041ac9-ab00-41e9-9b39-e4f7167af522</t>
  </si>
  <si>
    <t>Pamela Medina</t>
  </si>
  <si>
    <t>South Michaelborough</t>
  </si>
  <si>
    <t>72c66f28-4529-4b92-8cc0-38330f42c42c</t>
  </si>
  <si>
    <t>Well see force.</t>
  </si>
  <si>
    <t>b0461a52-3b22-4a62-843c-17c91b14ed3b</t>
  </si>
  <si>
    <t>f44297bd-00ab-46b5-b790-bef31c39c223</t>
  </si>
  <si>
    <t>Allison Morgan</t>
  </si>
  <si>
    <t>Port Markfort</t>
  </si>
  <si>
    <t>d068096f-5616-40b3-a97f-b1593c96cdd3</t>
  </si>
  <si>
    <t>Machine author nation share east dog.</t>
  </si>
  <si>
    <t>800c4c46-c50b-44ec-b5c1-08cbb4d17e4e</t>
  </si>
  <si>
    <t>4bcf1569-a025-40c9-9f9f-61799d36111f</t>
  </si>
  <si>
    <t>Lisa Henry</t>
  </si>
  <si>
    <t>Lake Amandaview</t>
  </si>
  <si>
    <t>619b3771-91d8-4907-a915-3152608ae083</t>
  </si>
  <si>
    <t>Environment other affect small fact southern.</t>
  </si>
  <si>
    <t>d874b1a3-947f-4983-b8f1-6055a215d74c</t>
  </si>
  <si>
    <t>d3446793-971f-4cdb-ad37-027bf3500c55</t>
  </si>
  <si>
    <t>Susan Thompson</t>
  </si>
  <si>
    <t>Port Michaelton</t>
  </si>
  <si>
    <t>c570a0a5-efa5-4386-90ba-fd5c68c95e24</t>
  </si>
  <si>
    <t>Kid success dinner indicate.</t>
  </si>
  <si>
    <t>6478e5c1-8d8d-41ed-807c-bd97eafee847</t>
  </si>
  <si>
    <t>bad1a80a-bd3f-4284-9c54-32a7a2883ef9</t>
  </si>
  <si>
    <t>Denise Martinez</t>
  </si>
  <si>
    <t>West Katherineton</t>
  </si>
  <si>
    <t>b2ffbc87-d2af-4417-9108-41190dccda7e</t>
  </si>
  <si>
    <t>Pick once prevent morning. Prepare social could.</t>
  </si>
  <si>
    <t>240edfe2-e1ea-4db4-8dc3-2ecedb8eb422</t>
  </si>
  <si>
    <t>c674847b-83be-4584-ab71-56873bebf8a9</t>
  </si>
  <si>
    <t>Scott Wright</t>
  </si>
  <si>
    <t>33732da7-93cd-4253-8a9a-0ef7ebbd8e22</t>
  </si>
  <si>
    <t>Woman trial three attorney sign phone.</t>
  </si>
  <si>
    <t>197319bc-3950-4f6d-82ca-58a0b6cc068e</t>
  </si>
  <si>
    <t>7afcb98e-c549-4d99-9eb6-7c66e4fe6368</t>
  </si>
  <si>
    <t>Peter Stephens</t>
  </si>
  <si>
    <t>Paulmouth</t>
  </si>
  <si>
    <t>1d3fc741-c79a-4bb3-8a83-1f69f5d5e6d3</t>
  </si>
  <si>
    <t>Become program official continue radio attention.</t>
  </si>
  <si>
    <t>a47a33d0-0f59-49bf-8e0d-309f3618cb90</t>
  </si>
  <si>
    <t>2514edb6-f5ef-493f-805b-b62208408967</t>
  </si>
  <si>
    <t>Brandon Evans</t>
  </si>
  <si>
    <t>South Amyside</t>
  </si>
  <si>
    <t>4b8a7961-7252-4342-a0bb-bd7e2c535459</t>
  </si>
  <si>
    <t>Shake great stock knowledge mother always risk.</t>
  </si>
  <si>
    <t>8e9dc238-e80c-40a7-a347-b5d95de6cff3</t>
  </si>
  <si>
    <t>e782f4d7-a6c1-4b8a-a4de-c19eae4fdf9b</t>
  </si>
  <si>
    <t>Jeffrey Scott</t>
  </si>
  <si>
    <t>Lake Brandon</t>
  </si>
  <si>
    <t>1152fd02-8576-4a5c-a656-3fcc676f958c</t>
  </si>
  <si>
    <t>Find big position go them hospital table up.</t>
  </si>
  <si>
    <t>46a4e03d-d2c8-43bb-971a-77589cd9b851</t>
  </si>
  <si>
    <t>89ff8c73-af95-4262-9117-b6cced4b8eb9</t>
  </si>
  <si>
    <t>Nicole Day</t>
  </si>
  <si>
    <t>Williamsland</t>
  </si>
  <si>
    <t>ee54e186-e33e-40a6-8792-470805ba043b</t>
  </si>
  <si>
    <t>Probably still notice serve general best sport.</t>
  </si>
  <si>
    <t>36f0a5db-4325-4624-b12a-2bc273e5f0b7</t>
  </si>
  <si>
    <t>f3696236-69b8-4856-97a5-87c03510c55f</t>
  </si>
  <si>
    <t>Diane Solis</t>
  </si>
  <si>
    <t>Port Johnview</t>
  </si>
  <si>
    <t>1222b7f9-7f1d-4beb-bc63-bf63b8bf26af</t>
  </si>
  <si>
    <t>Already age this country also from.</t>
  </si>
  <si>
    <t>06e1c13f-fee6-40c9-a07e-340cb153c5bf</t>
  </si>
  <si>
    <t>91db3b74-19d6-45c1-9699-88360e131731</t>
  </si>
  <si>
    <t>Gerald Allen</t>
  </si>
  <si>
    <t>Josephside</t>
  </si>
  <si>
    <t>e0d51948-5615-45f6-bdd2-130ca8f860e1</t>
  </si>
  <si>
    <t>Share leader set hand son speak.</t>
  </si>
  <si>
    <t>9b790280-276f-454c-884e-1089f54a69e3</t>
  </si>
  <si>
    <t>b46efc10-6b31-41a6-b8bc-6063ef1b4a59</t>
  </si>
  <si>
    <t>Courtney Williams</t>
  </si>
  <si>
    <t>Hernandezview</t>
  </si>
  <si>
    <t>b8d3306a-4e7f-42e8-b93a-a4bb7cfbd29a</t>
  </si>
  <si>
    <t>Rock game late.</t>
  </si>
  <si>
    <t>2b9b7824-60fd-4e55-a864-81660debcbbb</t>
  </si>
  <si>
    <t>b89a26f6-a2ee-4267-81cc-52cab8074eec</t>
  </si>
  <si>
    <t>Charles Mckenzie</t>
  </si>
  <si>
    <t>Lake Scottberg</t>
  </si>
  <si>
    <t>da7136e9-2828-4fe4-9c56-db3410dfa679</t>
  </si>
  <si>
    <t>Series behind note fill good.</t>
  </si>
  <si>
    <t>b5c76b46-f401-4935-af37-4e056e9af8e6</t>
  </si>
  <si>
    <t>9c3c1fc4-0eb8-4943-b36c-a8bc9fef7496</t>
  </si>
  <si>
    <t>Cheryl Ross</t>
  </si>
  <si>
    <t>New Hannahmouth</t>
  </si>
  <si>
    <t>b5446e4d-d0b9-46f7-82bf-f2762d2365e2</t>
  </si>
  <si>
    <t>Who city type help body.</t>
  </si>
  <si>
    <t>822bfd06-e0ef-4fb5-98b5-738188f59c0b</t>
  </si>
  <si>
    <t>ec90469b-8cfe-47f6-adcb-2dbd8aece36d</t>
  </si>
  <si>
    <t>Derek Morgan</t>
  </si>
  <si>
    <t>Wilsonhaven</t>
  </si>
  <si>
    <t>3c6426de-e054-44a7-bce1-b1d8c56d964c</t>
  </si>
  <si>
    <t>Civil structure above lose form it.</t>
  </si>
  <si>
    <t>e56e4076-50db-496f-a893-2986f1f04587</t>
  </si>
  <si>
    <t>7f686c8b-81e1-4897-a3fa-d384dd4f9bc7</t>
  </si>
  <si>
    <t>Vincent Jackson</t>
  </si>
  <si>
    <t>South Vanessa</t>
  </si>
  <si>
    <t>e1eb8480-53f1-4c66-b997-444fc9a07a64</t>
  </si>
  <si>
    <t>Dinner field amount character.</t>
  </si>
  <si>
    <t>d86ffd52-4515-4fb0-a12c-5e110bffad9c</t>
  </si>
  <si>
    <t>c3ca3d55-be66-4b15-9f4a-6bd19174f47d</t>
  </si>
  <si>
    <t>Julia Stone</t>
  </si>
  <si>
    <t>Jacksonfort</t>
  </si>
  <si>
    <t>e220ea4f-8735-4320-97bc-d0edce4f4435</t>
  </si>
  <si>
    <t>Among north include head from action.</t>
  </si>
  <si>
    <t>c978c9a2-5936-4139-ad55-2ac11def7c8d</t>
  </si>
  <si>
    <t>251523af-1fc2-4e34-809c-76941681c196</t>
  </si>
  <si>
    <t>Christina Johnson</t>
  </si>
  <si>
    <t>Dianamouth</t>
  </si>
  <si>
    <t>9aeadba9-804e-4c49-9a1c-797ae38ac38a</t>
  </si>
  <si>
    <t>Run send miss character forget human.</t>
  </si>
  <si>
    <t>dc45d8e6-aadd-436b-aeaa-01bc5cdabc68</t>
  </si>
  <si>
    <t>8c00a2a4-84d7-4616-9055-9f08145110ad</t>
  </si>
  <si>
    <t>Patrick Clark</t>
  </si>
  <si>
    <t>New Meagan</t>
  </si>
  <si>
    <t>bb0890cf-5788-4575-b46f-d56bca69aa75</t>
  </si>
  <si>
    <t>Become watch employee figure at huge.</t>
  </si>
  <si>
    <t>5f6a1269-39ca-4945-bc7b-578a141b9f1b</t>
  </si>
  <si>
    <t>543aa61c-2dc7-4b8b-9ee9-ae35351ddae4</t>
  </si>
  <si>
    <t>Brittany Hinton</t>
  </si>
  <si>
    <t>Bergburgh</t>
  </si>
  <si>
    <t>e931a12e-cd47-43dd-bc2e-742bda1dfcb0</t>
  </si>
  <si>
    <t>Message house never today television town threat.</t>
  </si>
  <si>
    <t>a994748d-c460-4611-a75a-7fda600fe959</t>
  </si>
  <si>
    <t>b3e7e84b-8137-4812-aaf7-c96053d2f103</t>
  </si>
  <si>
    <t>Kristin Reed</t>
  </si>
  <si>
    <t>New Diane</t>
  </si>
  <si>
    <t>561e1821-2825-4069-8869-9e8e20888a07</t>
  </si>
  <si>
    <t>Begin this evening plant.</t>
  </si>
  <si>
    <t>22ad905d-2d19-4c1f-bf48-a81ed60e24a3</t>
  </si>
  <si>
    <t>0df624ba-b290-4630-ad72-338a97c1ac9b</t>
  </si>
  <si>
    <t>Allen Brown DVM</t>
  </si>
  <si>
    <t>Lake Heatherhaven</t>
  </si>
  <si>
    <t>2e0d8e7d-de8a-4dda-92a0-86afc3d3d83f</t>
  </si>
  <si>
    <t>Make most serve shoulder.</t>
  </si>
  <si>
    <t>19f13a8c-c9ca-4d93-99ee-d4c5d8a54a17</t>
  </si>
  <si>
    <t>6dd8ccc7-5d43-4a99-867e-c10c160d9ae8</t>
  </si>
  <si>
    <t>Daniel Collier</t>
  </si>
  <si>
    <t>Davidville</t>
  </si>
  <si>
    <t>b9a7221a-3e7c-4992-a41d-da58a5220b49</t>
  </si>
  <si>
    <t>Nearly than center store environment it central.</t>
  </si>
  <si>
    <t>7dd02d4f-8a8e-444e-9636-c99e8a27f0b8</t>
  </si>
  <si>
    <t>a0b4ea39-52b1-449c-a89a-74d26a1eb002</t>
  </si>
  <si>
    <t>Emily Moreno</t>
  </si>
  <si>
    <t>Hardingmouth</t>
  </si>
  <si>
    <t>fae7ee2e-7a58-4198-b828-0ed9e1ab4835</t>
  </si>
  <si>
    <t>People indicate indeed agreement peace turn.</t>
  </si>
  <si>
    <t>3e12db98-469b-496c-ab6d-c3adbc128ce6</t>
  </si>
  <si>
    <t>0586e1bd-81d3-42d1-8ec5-aaf8d7bab168</t>
  </si>
  <si>
    <t>Mark Tran</t>
  </si>
  <si>
    <t>Elizabethhaven</t>
  </si>
  <si>
    <t>d3465903-64f5-4dfa-8593-b5e6a06d8828</t>
  </si>
  <si>
    <t>Travel road consumer list.</t>
  </si>
  <si>
    <t>facdc193-30ae-4b5d-ad28-21fdecb8b540</t>
  </si>
  <si>
    <t>82ed25e2-4eac-4a61-b546-8052e5573b2a</t>
  </si>
  <si>
    <t>Danny Schmitt</t>
  </si>
  <si>
    <t>Dunnport</t>
  </si>
  <si>
    <t>fb34510a-516a-4358-b006-2d7c2f3a3671</t>
  </si>
  <si>
    <t>Quickly interview school mind group environment.</t>
  </si>
  <si>
    <t>8bb5f06e-eaf4-429e-bfb7-2809415e0aa4</t>
  </si>
  <si>
    <t>9739e79e-51ed-42c9-b70e-039d9386e1ff</t>
  </si>
  <si>
    <t>April Jones</t>
  </si>
  <si>
    <t>Lake Robyn</t>
  </si>
  <si>
    <t>7de3c519-2899-4d3a-a94a-5bda93e8454f</t>
  </si>
  <si>
    <t>School service sign wrong.</t>
  </si>
  <si>
    <t>dd0b289e-2275-43ba-9bdb-7c6299b6c34d</t>
  </si>
  <si>
    <t>e9d9c14b-7a64-42fd-aa42-97f4252ca00b</t>
  </si>
  <si>
    <t>Amy Smith MD</t>
  </si>
  <si>
    <t>North Andrewmouth</t>
  </si>
  <si>
    <t>025470b6-36cc-4a1d-a3ae-98abe8d934fa</t>
  </si>
  <si>
    <t>Site partner board only lead military standard.</t>
  </si>
  <si>
    <t>5b9d6646-61f5-43ce-b86a-f90f8dfffe3e</t>
  </si>
  <si>
    <t>d135bfb4-e373-4c4e-924a-1de14b2cb5fd</t>
  </si>
  <si>
    <t>Nicole Cortez</t>
  </si>
  <si>
    <t>South Juanville</t>
  </si>
  <si>
    <t>a93ee5a5-f861-412b-be5c-289bc2093386</t>
  </si>
  <si>
    <t>Through agency give week newspaper professor.</t>
  </si>
  <si>
    <t>a4e9a679-1783-4a94-ac25-7a8ddf17c1f5</t>
  </si>
  <si>
    <t>20443953-fb22-468c-9e7e-876546d31b5f</t>
  </si>
  <si>
    <t>Joe Smith</t>
  </si>
  <si>
    <t>Fordbury</t>
  </si>
  <si>
    <t>1f83a091-bb33-4856-ad3d-0823f9eabcf9</t>
  </si>
  <si>
    <t>Phone push tax TV century present town who.</t>
  </si>
  <si>
    <t>6f943fe5-8349-4a62-bf67-12fc4a8d3e64</t>
  </si>
  <si>
    <t>6eef7afa-407c-4555-a00f-f11a291eebd4</t>
  </si>
  <si>
    <t>Patricia Elliott</t>
  </si>
  <si>
    <t>Petersburgh</t>
  </si>
  <si>
    <t>4ac476ea-0378-4664-b31e-a395df5a004e</t>
  </si>
  <si>
    <t>Discuss film might marriage.</t>
  </si>
  <si>
    <t>f4795e20-7e4d-49ea-b8a4-7cfde1e480fb</t>
  </si>
  <si>
    <t>2ef1f97b-64e8-4e36-a784-32f12952b4f4</t>
  </si>
  <si>
    <t>Douglas Hernandez</t>
  </si>
  <si>
    <t>Marieside</t>
  </si>
  <si>
    <t>ee2be0c6-abd6-471a-85b0-b9ad5d01a930</t>
  </si>
  <si>
    <t>Arm fast walk close tend bank to.</t>
  </si>
  <si>
    <t>80f0cfd8-b254-40b7-862b-3c89d43af80c</t>
  </si>
  <si>
    <t>b314b01d-599b-4bb7-8421-df022af3ccb6</t>
  </si>
  <si>
    <t>April Roberts</t>
  </si>
  <si>
    <t>West Stanley</t>
  </si>
  <si>
    <t>d7e7e486-3af2-453b-a272-3b030fd7d94c</t>
  </si>
  <si>
    <t>Light ahead degree fish discussion.</t>
  </si>
  <si>
    <t>31df1893-c345-4a44-846d-7745a2a78382</t>
  </si>
  <si>
    <t>d2328ffe-7808-4b80-b171-b4bbbaab060b</t>
  </si>
  <si>
    <t>Sierra Harrison</t>
  </si>
  <si>
    <t>Millerbury</t>
  </si>
  <si>
    <t>de588e3c-87d5-4d03-83ce-6a475e508371</t>
  </si>
  <si>
    <t>Unit big kitchen ten without state career.</t>
  </si>
  <si>
    <t>360513f6-c6d1-4084-af7f-2e5378d06ea4</t>
  </si>
  <si>
    <t>80e0e77e-01e2-4ca6-83c9-eb886e397013</t>
  </si>
  <si>
    <t>Joshua Ball</t>
  </si>
  <si>
    <t>Lake Jacquelinebury</t>
  </si>
  <si>
    <t>db563acb-eede-4fec-b282-0b0e40e1a271</t>
  </si>
  <si>
    <t>Rate laugh mention wrong treat answer.</t>
  </si>
  <si>
    <t>1fd6d23a-edb9-4d0c-a637-b68bb64b0692</t>
  </si>
  <si>
    <t>04636f75-46b4-4ae0-a96a-7e17183bbb8c</t>
  </si>
  <si>
    <t>Donna Young</t>
  </si>
  <si>
    <t>Port Jodi</t>
  </si>
  <si>
    <t>5e2369f0-c1f4-4380-9822-5161a7f3b9e2</t>
  </si>
  <si>
    <t>Station those pass any vote realize public fund.</t>
  </si>
  <si>
    <t>fea35fec-9416-4028-9391-2402ce1cb767</t>
  </si>
  <si>
    <t>2d8857d0-b01b-492c-b44c-f7d686f31293</t>
  </si>
  <si>
    <t>Joshua Snyder</t>
  </si>
  <si>
    <t>Pateltown</t>
  </si>
  <si>
    <t>5dddd4de-99bd-43fa-8845-ee9b78f000b9</t>
  </si>
  <si>
    <t>Research bad side child local back data foreign.</t>
  </si>
  <si>
    <t>336ff644-48ab-4dfe-82b9-b155ad470d90</t>
  </si>
  <si>
    <t>71cc1014-ccf5-4c74-a6d1-647b15298232</t>
  </si>
  <si>
    <t>Shelly Tyler</t>
  </si>
  <si>
    <t>Conradville</t>
  </si>
  <si>
    <t>6579f1fa-4a5f-4011-a374-3958179c913b</t>
  </si>
  <si>
    <t>Western institution him pay say.</t>
  </si>
  <si>
    <t>a65b1f14-2154-4c30-ab7e-7d0c3820ca5f</t>
  </si>
  <si>
    <t>500d336d-79c6-4467-8862-9989a2903f03</t>
  </si>
  <si>
    <t>Jeff Miller</t>
  </si>
  <si>
    <t>Marquezville</t>
  </si>
  <si>
    <t>836fe607-f6cc-4d28-a40d-76ac1be14678</t>
  </si>
  <si>
    <t>Education station system off whether its.</t>
  </si>
  <si>
    <t>4d0eea3e-96c8-462b-b220-a15d9301fc24</t>
  </si>
  <si>
    <t>8a8bc622-141f-416f-82d1-0a7d29d1414d</t>
  </si>
  <si>
    <t>Tammy Roberts</t>
  </si>
  <si>
    <t>West Michaelside</t>
  </si>
  <si>
    <t>c0d055a1-be9d-4ab2-a8fb-61528d1827c9</t>
  </si>
  <si>
    <t>Until exactly song edge raise.</t>
  </si>
  <si>
    <t>ebb84b6b-c457-41a9-9c37-7911b8c75cc9</t>
  </si>
  <si>
    <t>f74d2f73-60bf-43f3-98b2-86c104084547</t>
  </si>
  <si>
    <t>Linda Norman</t>
  </si>
  <si>
    <t>Lake Rachelside</t>
  </si>
  <si>
    <t>446500cb-9ee1-48eb-aad3-069c03632ace</t>
  </si>
  <si>
    <t>Budget before gun around.</t>
  </si>
  <si>
    <t>a82fbbbf-47a1-4b44-88ee-c9a6052e6db9</t>
  </si>
  <si>
    <t>09a5eaf6-2e9e-4062-b90e-b523a4fd5d14</t>
  </si>
  <si>
    <t>Kelli Webb</t>
  </si>
  <si>
    <t>Hillfort</t>
  </si>
  <si>
    <t>3ff6a5a8-710d-4ff0-8744-02705ba60158</t>
  </si>
  <si>
    <t>Practice what growth short science remember.</t>
  </si>
  <si>
    <t>62e1356a-4eb5-44b1-b68f-1af0c360d340</t>
  </si>
  <si>
    <t>cfb32c8f-7068-4422-938e-bd3998e49302</t>
  </si>
  <si>
    <t>Alyssa Waller</t>
  </si>
  <si>
    <t>Tuckerfurt</t>
  </si>
  <si>
    <t>0550b309-5077-4266-ba6f-97ed14844148</t>
  </si>
  <si>
    <t>Production table yes school same lawyer.</t>
  </si>
  <si>
    <t>e60ffd81-982e-43c4-bc17-962a621accf6</t>
  </si>
  <si>
    <t>f479304a-88ca-4471-8455-c19d320098f1</t>
  </si>
  <si>
    <t>Renee Fuller</t>
  </si>
  <si>
    <t>Glenshire</t>
  </si>
  <si>
    <t>d019943d-fd8f-4117-a5db-4c485c409677</t>
  </si>
  <si>
    <t>Know example will him. Both different thought.</t>
  </si>
  <si>
    <t>c51b7bdd-d119-4896-8003-8d48ba6b576a</t>
  </si>
  <si>
    <t>6cd27c13-6a8c-409b-9254-77f4092559b0</t>
  </si>
  <si>
    <t>Joshua Sanford</t>
  </si>
  <si>
    <t>New Christopherfort</t>
  </si>
  <si>
    <t>a87f7af8-6f57-4cb5-9936-dc0df76d8788</t>
  </si>
  <si>
    <t>Party who north note quite.</t>
  </si>
  <si>
    <t>7d13ecb4-115f-44d9-99a8-602a559fcce2</t>
  </si>
  <si>
    <t>116bde0e-9196-4bfd-bfc3-96ce9ef5ad0c</t>
  </si>
  <si>
    <t>Jacqueline Cole</t>
  </si>
  <si>
    <t>Moranchester</t>
  </si>
  <si>
    <t>990572f1-20e0-40ae-9e5f-c8b46f2561d3</t>
  </si>
  <si>
    <t>Defense talk usually push finally minute.</t>
  </si>
  <si>
    <t>0bb47ae7-44d4-451c-94cf-a88b728a2f55</t>
  </si>
  <si>
    <t>dec9db5b-c01f-4a03-9ac1-35114218e079</t>
  </si>
  <si>
    <t>Ethan Marquez</t>
  </si>
  <si>
    <t>East Justinhaven</t>
  </si>
  <si>
    <t>d80c066c-c625-4e22-b61c-34b4b9812dd8</t>
  </si>
  <si>
    <t>Join over that crime sure someone.</t>
  </si>
  <si>
    <t>d8fdc50a-0880-46a4-8ebb-f3a7849d7252</t>
  </si>
  <si>
    <t>c8b09c86-ca5b-410b-ba1f-0e095cabf9bb</t>
  </si>
  <si>
    <t>Jessica Lewis</t>
  </si>
  <si>
    <t>Crystalburgh</t>
  </si>
  <si>
    <t>e3cf43c7-a3c7-4bcd-a790-95b4948f7f91</t>
  </si>
  <si>
    <t>Laugh likely material true table place their.</t>
  </si>
  <si>
    <t>dd934655-1d3f-4707-8ffb-f038071cbe01</t>
  </si>
  <si>
    <t>6946b0d8-f33a-431f-b985-2c3cd9c9f67f</t>
  </si>
  <si>
    <t>Casey Stanton</t>
  </si>
  <si>
    <t>Kellyport</t>
  </si>
  <si>
    <t>5563a5cd-b54f-4915-a89d-fe62c788d904</t>
  </si>
  <si>
    <t>Class identify system present have skin.</t>
  </si>
  <si>
    <t>9554fa04-f37f-4343-933a-5f7277d3854f</t>
  </si>
  <si>
    <t>c6768601-b9cb-4710-9c89-12f640d396b7</t>
  </si>
  <si>
    <t>Thomas Romero</t>
  </si>
  <si>
    <t>Taraborough</t>
  </si>
  <si>
    <t>30b0681f-f867-463d-b750-8840a5395c07</t>
  </si>
  <si>
    <t>Surface get draw wait art I.</t>
  </si>
  <si>
    <t>35e41217-df5b-4cfa-8874-f33ddce6a0f2</t>
  </si>
  <si>
    <t>29ffc57d-c343-48ad-ba1a-38d5b32281db</t>
  </si>
  <si>
    <t>Joshua Ward</t>
  </si>
  <si>
    <t>Matthewtown</t>
  </si>
  <si>
    <t>4de3c02c-b5ce-4335-b25c-a7df054a1d93</t>
  </si>
  <si>
    <t>Man put laugh single dream game.</t>
  </si>
  <si>
    <t>af798f85-3beb-4623-aaf4-ddf2a7e9f63c</t>
  </si>
  <si>
    <t>b90d5607-e5eb-4619-88ee-7a4c9dda84c8</t>
  </si>
  <si>
    <t>Dr. Mark Fisher</t>
  </si>
  <si>
    <t>Davidmouth</t>
  </si>
  <si>
    <t>599bf163-f679-48d4-b5ff-120e124c414a</t>
  </si>
  <si>
    <t>Build fund another why energy.</t>
  </si>
  <si>
    <t>2d95ad35-3e5d-449a-8a28-be9a3e7b1ca0</t>
  </si>
  <si>
    <t>3a29acba-f615-4a24-98ad-10f4e0d26f6b</t>
  </si>
  <si>
    <t>Lisa Walker</t>
  </si>
  <si>
    <t>Rodriguezmouth</t>
  </si>
  <si>
    <t>cd313b76-ce69-4910-8cd0-a6b536a9c359</t>
  </si>
  <si>
    <t>Beyond public politics clear one by floor entire.</t>
  </si>
  <si>
    <t>130bdd16-9f18-403f-8259-f369fc380176</t>
  </si>
  <si>
    <t>65a018d7-9c7d-4148-9d80-1dd419b4c323</t>
  </si>
  <si>
    <t>Danielle Lyons</t>
  </si>
  <si>
    <t>Michaelborough</t>
  </si>
  <si>
    <t>b0518451-6283-4b60-9ebe-4c764c910c61</t>
  </si>
  <si>
    <t>Year do reveal theory read bill mention.</t>
  </si>
  <si>
    <t>ae2f49aa-4753-4165-b378-79ea565da327</t>
  </si>
  <si>
    <t>e8803175-6b13-48c3-b611-8edd6458db74</t>
  </si>
  <si>
    <t>Tracey Jackson</t>
  </si>
  <si>
    <t>Woodtown</t>
  </si>
  <si>
    <t>6bbbaa06-cb29-4ce4-9d2c-1f887760f821</t>
  </si>
  <si>
    <t>Sister class natural still up.</t>
  </si>
  <si>
    <t>a66cdb95-be08-47be-b722-07222699de31</t>
  </si>
  <si>
    <t>042a3113-3944-473a-9390-ccc7c168f757</t>
  </si>
  <si>
    <t>Joseph Ibarra</t>
  </si>
  <si>
    <t>Younghaven</t>
  </si>
  <si>
    <t>f74a10ab-6e1f-470e-b906-7166fa8bfebd</t>
  </si>
  <si>
    <t>Should music human single somebody experience.</t>
  </si>
  <si>
    <t>06d68edf-f44f-4a5b-ae20-ec427a35b950</t>
  </si>
  <si>
    <t>9c8e01ed-f7d5-4d61-b42a-d7b915f7babc</t>
  </si>
  <si>
    <t>Christopher Jones</t>
  </si>
  <si>
    <t>Port Deborahborough</t>
  </si>
  <si>
    <t>7702e7ee-5225-4266-b0c8-fc7a559a75bb</t>
  </si>
  <si>
    <t>Include think trade into.</t>
  </si>
  <si>
    <t>4b7d2681-33e4-4245-9a0c-13eb6acefb3b</t>
  </si>
  <si>
    <t>22f607d6-9aab-4b45-8452-c082a048fa64</t>
  </si>
  <si>
    <t>Christopher Swanson</t>
  </si>
  <si>
    <t>Josephport</t>
  </si>
  <si>
    <t>be3aadf4-199c-4039-87bc-1056973dc7f9</t>
  </si>
  <si>
    <t>Involve between fine tree letter spend.</t>
  </si>
  <si>
    <t>fdbf3524-6f34-4132-8e7c-de475381056e</t>
  </si>
  <si>
    <t>6572a00c-d22d-4b36-a5ea-2ecd76276c5e</t>
  </si>
  <si>
    <t>Jacqueline Winters</t>
  </si>
  <si>
    <t>Port Timothyhaven</t>
  </si>
  <si>
    <t>038a92ad-3ce5-4adf-a4fa-847aae701667</t>
  </si>
  <si>
    <t>Own start pull section begin.</t>
  </si>
  <si>
    <t>179eb1ec-28d1-4484-9167-6c69274cf29a</t>
  </si>
  <si>
    <t>71eba8a2-8df4-46c4-97ae-8a8a5fac6efe</t>
  </si>
  <si>
    <t>Mrs. Ashley Dean</t>
  </si>
  <si>
    <t>Wilkersonmouth</t>
  </si>
  <si>
    <t>834a4a62-a748-4ef9-87d8-07461f303e08</t>
  </si>
  <si>
    <t>Mrs dog season always.</t>
  </si>
  <si>
    <t>fda351af-3ba6-4e75-8d88-269429994756</t>
  </si>
  <si>
    <t>01466603-7f9a-4194-8c67-7fb820d8cfdc</t>
  </si>
  <si>
    <t>Brandon Woodard</t>
  </si>
  <si>
    <t>Nicholsonshire</t>
  </si>
  <si>
    <t>689ee301-56b1-4a77-bbbd-7e79777d4b13</t>
  </si>
  <si>
    <t>Provide whether Republican last trade air better.</t>
  </si>
  <si>
    <t>9ce42a6b-7534-495a-aed9-0e623865d3ff</t>
  </si>
  <si>
    <t>9b566fa4-3c6f-4387-b8e6-74c5bf254bef</t>
  </si>
  <si>
    <t>Diane Riddle</t>
  </si>
  <si>
    <t>North Carla</t>
  </si>
  <si>
    <t>622b04b8-99fa-4585-87f1-3369cad4c334</t>
  </si>
  <si>
    <t>Candidate school staff hard hard cause city.</t>
  </si>
  <si>
    <t>b5f11686-58c6-4111-82da-62d5f9735260</t>
  </si>
  <si>
    <t>82f64ab0-b1a1-43c7-84fe-567ff9bff8a5</t>
  </si>
  <si>
    <t>Annette Mckee</t>
  </si>
  <si>
    <t>Lake Nathaniel</t>
  </si>
  <si>
    <t>e1b60632-2b9a-4abd-921b-a8e80808b7d6</t>
  </si>
  <si>
    <t>Thing center situation gun long really stop.</t>
  </si>
  <si>
    <t>ebb04bf7-dab3-47b3-b42c-ce04873d3655</t>
  </si>
  <si>
    <t>f7f7f88d-c2c6-47dc-9906-ed8d8a2e4ce1</t>
  </si>
  <si>
    <t>Melissa Odonnell</t>
  </si>
  <si>
    <t>South Garymouth</t>
  </si>
  <si>
    <t>5c01dc76-5ee0-42e8-ae93-fa3551a8299f</t>
  </si>
  <si>
    <t>Cost management consider radio.</t>
  </si>
  <si>
    <t>9c843c17-16c4-4727-a331-f16ecd79fc86</t>
  </si>
  <si>
    <t>256a95bf-95a8-4c4a-8bb8-72fa619e9a16</t>
  </si>
  <si>
    <t>Michael Montgomery</t>
  </si>
  <si>
    <t>Kristinfurt</t>
  </si>
  <si>
    <t>16b1c47f-674c-42ae-ba69-ae4ae346032f</t>
  </si>
  <si>
    <t>Often eat learn billion share south.</t>
  </si>
  <si>
    <t>3d04f17a-06ae-4f9d-a73b-bd15b0bcb20e</t>
  </si>
  <si>
    <t>a50c788f-0f93-417a-953a-186d0db0712d</t>
  </si>
  <si>
    <t>Edward Alexander</t>
  </si>
  <si>
    <t>51b9815c-658b-45da-9b1b-66ed87ed4961</t>
  </si>
  <si>
    <t>Position conference grow scientist.</t>
  </si>
  <si>
    <t>66777a29-329f-43a1-a622-c89f59ccca21</t>
  </si>
  <si>
    <t>cc6af858-a28c-45ff-aa77-283cacd44065</t>
  </si>
  <si>
    <t>Kathryn Washington</t>
  </si>
  <si>
    <t>Vincenthaven</t>
  </si>
  <si>
    <t>214ea211-535d-491b-981b-67b4d33ab1b4</t>
  </si>
  <si>
    <t>Whom weight factor majority truth use police how.</t>
  </si>
  <si>
    <t>1c6cba5f-acf4-4cea-9d39-3cb157a7208a</t>
  </si>
  <si>
    <t>99f29cf2-55cf-4a8f-9ac3-4520d94ab5ec</t>
  </si>
  <si>
    <t>Joann Gonzalez</t>
  </si>
  <si>
    <t>Stevenmouth</t>
  </si>
  <si>
    <t>a6d7e896-97d6-429e-9859-873d2fae9acf</t>
  </si>
  <si>
    <t>Coach every hour available.</t>
  </si>
  <si>
    <t>be26fbed-994a-41b4-b9f4-fda60c1da5e7</t>
  </si>
  <si>
    <t>062118ee-3b83-447c-919c-842a1f348907</t>
  </si>
  <si>
    <t>Ricky Raymond</t>
  </si>
  <si>
    <t>Alexanderbury</t>
  </si>
  <si>
    <t>d102a071-c260-4b11-b80c-090e4fa6a08d</t>
  </si>
  <si>
    <t>Practice money speech same simple share.</t>
  </si>
  <si>
    <t>444a6f20-d9d3-410f-ae80-eef9eb94718a</t>
  </si>
  <si>
    <t>ee59edac-196e-4963-9bc6-7f05bafa1ac7</t>
  </si>
  <si>
    <t>Yvonne White</t>
  </si>
  <si>
    <t>North Aprilborough</t>
  </si>
  <si>
    <t>a124967b-e3d2-4b8d-8658-e37c5e402234</t>
  </si>
  <si>
    <t>Suggest someone even myself production push.</t>
  </si>
  <si>
    <t>a580cf9c-a21c-407f-ad89-a9b5e38a4b92</t>
  </si>
  <si>
    <t>da474901-3ef4-4f43-8362-eed424712e2e</t>
  </si>
  <si>
    <t>Jacob Palmer</t>
  </si>
  <si>
    <t>South Franciscoport</t>
  </si>
  <si>
    <t>92ac754b-1b5f-44e0-b5d8-2ff073de636f</t>
  </si>
  <si>
    <t>Work baby film none.</t>
  </si>
  <si>
    <t>bcd210f5-543c-4bda-bc62-9654fbd52f6a</t>
  </si>
  <si>
    <t>3aae8f32-ecd5-4570-a819-e559dc66e87e</t>
  </si>
  <si>
    <t>Michael Gray</t>
  </si>
  <si>
    <t>Dustinfort</t>
  </si>
  <si>
    <t>31219846-42cf-48f7-bfda-f757969edb86</t>
  </si>
  <si>
    <t>Certainly year go how admit industry.</t>
  </si>
  <si>
    <t>eceaea65-de35-4c23-8e43-07d0950eee75</t>
  </si>
  <si>
    <t>21224be0-28c6-48be-bc03-d0d19584ac64</t>
  </si>
  <si>
    <t>Samantha Miller</t>
  </si>
  <si>
    <t>Port Aprilberg</t>
  </si>
  <si>
    <t>5a0fb741-f83d-4e8a-aadb-e70207b31973</t>
  </si>
  <si>
    <t>Interesting western top why anything.</t>
  </si>
  <si>
    <t>fe41dc2c-7374-441e-866d-b3ad88860d6d</t>
  </si>
  <si>
    <t>0fa69d7a-f41d-4e5c-8a4c-b50c75457b98</t>
  </si>
  <si>
    <t>Tammy Murphy</t>
  </si>
  <si>
    <t>Huertafort</t>
  </si>
  <si>
    <t>0aa0ed00-bdde-4dd4-aff4-cdbd88cca6a2</t>
  </si>
  <si>
    <t>Always owner professional hand.</t>
  </si>
  <si>
    <t>e02daf10-2b84-4851-baf5-8a6ff1c92e1b</t>
  </si>
  <si>
    <t>1b4b6aca-bce6-4f57-816a-c1e10bd0534c</t>
  </si>
  <si>
    <t>Ronald Davis</t>
  </si>
  <si>
    <t>Allenview</t>
  </si>
  <si>
    <t>7fc3dfe7-ad72-4109-8465-adef3e8af420</t>
  </si>
  <si>
    <t>Stay development memory note size almost.</t>
  </si>
  <si>
    <t>ba4601de-e3fa-4636-b994-86eee9952eee</t>
  </si>
  <si>
    <t>b5400733-d9fd-47f4-af83-e7a00cc4f0d5</t>
  </si>
  <si>
    <t>Katherine Jones</t>
  </si>
  <si>
    <t>4afd634f-af21-4060-a45c-9287c8de4bd2</t>
  </si>
  <si>
    <t>Read remember throughout three style vote wish.</t>
  </si>
  <si>
    <t>917a96a7-fa1d-4b44-b577-d59a7df71253</t>
  </si>
  <si>
    <t>bfed9551-316c-4aa5-9caf-400275b14b6e</t>
  </si>
  <si>
    <t>Bryan Jimenez</t>
  </si>
  <si>
    <t>Thompsonborough</t>
  </si>
  <si>
    <t>7b14e7ec-a85e-46e9-88be-d21784a067d5</t>
  </si>
  <si>
    <t>But stage affect no sit free value.</t>
  </si>
  <si>
    <t>67885e5f-bc7b-4403-867d-4718f3ea7015</t>
  </si>
  <si>
    <t>7a8644e7-5ee4-47ee-9deb-28f013775509</t>
  </si>
  <si>
    <t>Laura Wood</t>
  </si>
  <si>
    <t>Kathleenland</t>
  </si>
  <si>
    <t>8813edf7-59a9-403e-bcec-f6d19f84e1cd</t>
  </si>
  <si>
    <t>Back yard talk.</t>
  </si>
  <si>
    <t>4b92f8e5-5d1f-4c64-909a-dc7cce6f0a7b</t>
  </si>
  <si>
    <t>3f4554bf-10b7-4789-aa2a-aa232da1efd7</t>
  </si>
  <si>
    <t>Stacie Jordan</t>
  </si>
  <si>
    <t>Franklinfurt</t>
  </si>
  <si>
    <t>25298ade-01de-4fc2-b6e2-048fc809bb82</t>
  </si>
  <si>
    <t>Amount direction according.</t>
  </si>
  <si>
    <t>e290ed36-3b3b-40f8-8ca1-dbd2c51cf452</t>
  </si>
  <si>
    <t>88b0a46d-98ac-44c1-ba94-f0da48ddd3d7</t>
  </si>
  <si>
    <t>Carlos Waller</t>
  </si>
  <si>
    <t>New Chadport</t>
  </si>
  <si>
    <t>13e3fbd5-f372-4479-aa30-2a37c782358b</t>
  </si>
  <si>
    <t>Policy history campaign ready exist she magazine.</t>
  </si>
  <si>
    <t>936ef886-e8bd-4eb8-88f8-eed99b6d08f7</t>
  </si>
  <si>
    <t>761f5229-c3c9-4503-acef-fc4e28f118a3</t>
  </si>
  <si>
    <t>Jessica Cooper</t>
  </si>
  <si>
    <t>West Marc</t>
  </si>
  <si>
    <t>b2faa7ba-0250-445c-85be-cb6ce4f032a5</t>
  </si>
  <si>
    <t>Pull look Congress record woman clear.</t>
  </si>
  <si>
    <t>e79a6893-cf3b-4ed5-997d-1bdb9789efdd</t>
  </si>
  <si>
    <t>8ea14291-0eba-4293-8f9d-f17c60e8a8ff</t>
  </si>
  <si>
    <t>David Wagner</t>
  </si>
  <si>
    <t>Brooksbury</t>
  </si>
  <si>
    <t>e0e5b92e-f749-419c-8195-16581797710a</t>
  </si>
  <si>
    <t>Build store year power.</t>
  </si>
  <si>
    <t>2907f459-55d8-48d7-9398-b50520a7988d</t>
  </si>
  <si>
    <t>f41abc18-8c2a-49c9-a629-5e737b766f3d</t>
  </si>
  <si>
    <t>Alexis Chambers</t>
  </si>
  <si>
    <t>South Sara</t>
  </si>
  <si>
    <t>e1d2b578-92d8-4b27-9c17-0b2d776a08ff</t>
  </si>
  <si>
    <t>Less realize other toward son fund employee.</t>
  </si>
  <si>
    <t>0538cdb5-2965-4a94-9fc8-fb5accca0280</t>
  </si>
  <si>
    <t>96cb7361-7a46-4b90-8456-6e07d85ad26e</t>
  </si>
  <si>
    <t>Gregory Wolfe</t>
  </si>
  <si>
    <t>East Marktown</t>
  </si>
  <si>
    <t>84069bc6-4c09-42bc-912d-abf68eca2ed1</t>
  </si>
  <si>
    <t>Change five lose might game usually back.</t>
  </si>
  <si>
    <t>bdeae5d9-ca05-477b-a0a1-4a9f2aecdf6c</t>
  </si>
  <si>
    <t>1ab4ec36-441d-4464-9a07-061276539bf7</t>
  </si>
  <si>
    <t>Suzanne Cox</t>
  </si>
  <si>
    <t>West Robert</t>
  </si>
  <si>
    <t>e314ed50-c5af-4dbd-96eb-a26250408bc0</t>
  </si>
  <si>
    <t>Movie memory argue detail body.</t>
  </si>
  <si>
    <t>4ed8d2db-b56f-45d4-a510-70eae8b84ca8</t>
  </si>
  <si>
    <t>78779e83-d44a-44f7-bbb9-bb2482d64351</t>
  </si>
  <si>
    <t>Michael Nelson</t>
  </si>
  <si>
    <t>East Jackiechester</t>
  </si>
  <si>
    <t>5ef3ae26-4475-4f8b-a8e0-b34c684189cb</t>
  </si>
  <si>
    <t>Building which cell father.</t>
  </si>
  <si>
    <t>38ebf761-c7c3-4735-bc90-7748904ea351</t>
  </si>
  <si>
    <t>03c1a3d5-0050-40cc-9077-170d8ec37a2a</t>
  </si>
  <si>
    <t>Gavin Salazar</t>
  </si>
  <si>
    <t>East Tony</t>
  </si>
  <si>
    <t>ebe91498-e40a-4940-947d-f71832e6628b</t>
  </si>
  <si>
    <t>Stage notice charge suggest often contain.</t>
  </si>
  <si>
    <t>0735dfe6-50ad-4225-933e-477fa8be8101</t>
  </si>
  <si>
    <t>a7526418-cbd8-4bdb-abd4-2763e9c54e68</t>
  </si>
  <si>
    <t>Megan Meza</t>
  </si>
  <si>
    <t>Williamsshire</t>
  </si>
  <si>
    <t>c6bd6978-e04d-4efc-9486-d8d42968c331</t>
  </si>
  <si>
    <t>Speech traditional worker actually sing.</t>
  </si>
  <si>
    <t>c26fee9c-0a40-442a-924b-f9ca6be1cec6</t>
  </si>
  <si>
    <t>bf50e407-7077-46b2-ba42-9988fdb369a8</t>
  </si>
  <si>
    <t>David Jackson</t>
  </si>
  <si>
    <t>Kellymouth</t>
  </si>
  <si>
    <t>429a96ea-31f8-4a28-9db0-1f02a7060690</t>
  </si>
  <si>
    <t>Both serve step prevent.</t>
  </si>
  <si>
    <t>f895647a-1439-4d13-b5ac-0eb7ce2ee226</t>
  </si>
  <si>
    <t>409c65af-88d1-4123-847e-aeaaeb2e93cc</t>
  </si>
  <si>
    <t>Craig Dorsey</t>
  </si>
  <si>
    <t>Lake Debratown</t>
  </si>
  <si>
    <t>de854789-6aad-4240-af6b-28797fc8481c</t>
  </si>
  <si>
    <t>Project series for better able fill.</t>
  </si>
  <si>
    <t>e3a129ec-59db-4be3-bb3c-87dfa55c4c29</t>
  </si>
  <si>
    <t>e5251163-0633-479c-90ab-ff6809d2eaca</t>
  </si>
  <si>
    <t>David Monroe</t>
  </si>
  <si>
    <t>Port Courtneytown</t>
  </si>
  <si>
    <t>781c5289-5c1d-4478-8e46-428ded0e958b</t>
  </si>
  <si>
    <t>Him skin with early return us.</t>
  </si>
  <si>
    <t>5fed7b17-bb8a-42f8-aed6-63b3fd0adb2f</t>
  </si>
  <si>
    <t>67064759-c5ff-4d26-82ea-90d71b942f8e</t>
  </si>
  <si>
    <t>Monica Durham</t>
  </si>
  <si>
    <t>Lake Thomasborough</t>
  </si>
  <si>
    <t>357674c3-524a-4633-aa85-010507f0a994</t>
  </si>
  <si>
    <t>Government bill assume. So learn fact instead.</t>
  </si>
  <si>
    <t>3df7eb27-d4f4-46df-a26f-02887beef6e2</t>
  </si>
  <si>
    <t>9b33e319-4993-4002-b410-078ef58ac3b1</t>
  </si>
  <si>
    <t>Andrew Bryant</t>
  </si>
  <si>
    <t>East Ericville</t>
  </si>
  <si>
    <t>070ff13e-3834-4d4c-a276-497485871e09</t>
  </si>
  <si>
    <t>Pm remember themselves remain create keep.</t>
  </si>
  <si>
    <t>7c3d53ae-184c-4209-934b-b5191a4b9f8e</t>
  </si>
  <si>
    <t>b09eca2b-9074-431e-88c8-b7340873ecec</t>
  </si>
  <si>
    <t>Christina Gardner</t>
  </si>
  <si>
    <t>Jerryfurt</t>
  </si>
  <si>
    <t>afe3de8e-208d-49a0-ab63-066e08b18242</t>
  </si>
  <si>
    <t>Could design loss follow six next difficult.</t>
  </si>
  <si>
    <t>ee62be4a-6018-4b19-973d-106569c28237</t>
  </si>
  <si>
    <t>bbefd193-871e-4424-afbf-914250d7b8be</t>
  </si>
  <si>
    <t>Sandra Taylor</t>
  </si>
  <si>
    <t>Newmanfurt</t>
  </si>
  <si>
    <t>cb184abb-15c6-47c1-aa69-12de0811cb0c</t>
  </si>
  <si>
    <t>Sort today single others enjoy.</t>
  </si>
  <si>
    <t>4f599558-431e-473d-8342-4ef4fe498c6c</t>
  </si>
  <si>
    <t>6026ffa1-59dd-40de-8f36-e9dbee573091</t>
  </si>
  <si>
    <t>Michael Weber</t>
  </si>
  <si>
    <t>Port Kennethview</t>
  </si>
  <si>
    <t>aeb17a11-88ed-4ad9-823f-d41a518ed45a</t>
  </si>
  <si>
    <t>Green worker agent.</t>
  </si>
  <si>
    <t>1aff7195-6bae-4270-ae3b-ca212efa55ea</t>
  </si>
  <si>
    <t>c7f66e85-41c1-4d94-bfc7-c8d4504c3150</t>
  </si>
  <si>
    <t>Christopher Kane</t>
  </si>
  <si>
    <t>North Joseside</t>
  </si>
  <si>
    <t>2721619b-2674-4e91-823c-f99ae0953a9f</t>
  </si>
  <si>
    <t>Leg weight he inside girl.</t>
  </si>
  <si>
    <t>dcaddbdb-34f5-45f0-9414-3a67cec4aa39</t>
  </si>
  <si>
    <t>fd8e1190-2b40-49d3-a127-a7ec968b2598</t>
  </si>
  <si>
    <t>Jeffrey Garcia</t>
  </si>
  <si>
    <t>New Sherry</t>
  </si>
  <si>
    <t>dc99f05d-54fd-4cd6-9eab-ee58e87afbef</t>
  </si>
  <si>
    <t>Risk some probably kitchen plant indicate than.</t>
  </si>
  <si>
    <t>580699a6-c6a8-46af-8ea2-0370ed3fea90</t>
  </si>
  <si>
    <t>25ad70aa-ae8c-4099-994c-4820b02d2e0d</t>
  </si>
  <si>
    <t>Diane Thornton</t>
  </si>
  <si>
    <t>New Lynn</t>
  </si>
  <si>
    <t>591ac4ec-4df3-48c8-9b21-8ec40fbc9e41</t>
  </si>
  <si>
    <t>Market begin trouble of.</t>
  </si>
  <si>
    <t>91ae7362-a3b4-47e0-8391-178dc4e5207c</t>
  </si>
  <si>
    <t>d7831322-da3b-46d7-adc2-56dd43ea18c7</t>
  </si>
  <si>
    <t>Abigail Mccall</t>
  </si>
  <si>
    <t>East Kristen</t>
  </si>
  <si>
    <t>b270a5cc-fd07-4860-8641-125184edee5c</t>
  </si>
  <si>
    <t>After involve hour chance many.</t>
  </si>
  <si>
    <t>e8efc64a-a9fc-439d-9406-c9d6012ac3a6</t>
  </si>
  <si>
    <t>40306b9c-71a9-413a-974c-607d84a164f6</t>
  </si>
  <si>
    <t>Timothy Velez</t>
  </si>
  <si>
    <t>South Natalie</t>
  </si>
  <si>
    <t>aa15fae2-3929-4436-97dc-bf60d65bf795</t>
  </si>
  <si>
    <t>Piece there whose home lay the public.</t>
  </si>
  <si>
    <t>7d5d9843-f38f-47f6-b8ad-8c93903f480f</t>
  </si>
  <si>
    <t>573d2270-efef-4145-86b8-61a6cb4ddb15</t>
  </si>
  <si>
    <t>Michael Bennett</t>
  </si>
  <si>
    <t>9f678c9b-28ea-4214-9e9c-b130b456fa9f</t>
  </si>
  <si>
    <t>Professional more appear. News lawyer near.</t>
  </si>
  <si>
    <t>76843886-18a1-465e-9eb2-06fa6ae169c8</t>
  </si>
  <si>
    <t>14f651a7-73fd-49a7-b11a-74af3842be85</t>
  </si>
  <si>
    <t>Tracy Walters</t>
  </si>
  <si>
    <t>Carlaside</t>
  </si>
  <si>
    <t>4d98417a-09c0-4f85-88c7-2ba7850bf367</t>
  </si>
  <si>
    <t>Executive bit compare happen single budget nor.</t>
  </si>
  <si>
    <t>3aa94e03-fc31-4454-aef1-1cac9f2ca4c3</t>
  </si>
  <si>
    <t>700756d3-ac91-4bd9-87a6-eee6cbde49a3</t>
  </si>
  <si>
    <t>Michelle Lynn</t>
  </si>
  <si>
    <t>Lopezshire</t>
  </si>
  <si>
    <t>bc197591-fba6-43e9-ae7f-9de33f3601c2</t>
  </si>
  <si>
    <t>Produce apply administration market large.</t>
  </si>
  <si>
    <t>f2987ba6-4eb6-4f6f-bfbe-2b07711a3a4f</t>
  </si>
  <si>
    <t>caa3a485-f2c3-4e0e-b1b4-ef47d1f903bc</t>
  </si>
  <si>
    <t>Daniel Wilson</t>
  </si>
  <si>
    <t>Mayshire</t>
  </si>
  <si>
    <t>18e4cf77-86cf-43a8-af47-022bcdcbb4ba</t>
  </si>
  <si>
    <t>Six very expect. Usually talk each movie require.</t>
  </si>
  <si>
    <t>e48eee60-101d-42ee-91d2-30ed3be8f721</t>
  </si>
  <si>
    <t>5a0e82d0-d892-4a06-ae3c-d0046f6abc4a</t>
  </si>
  <si>
    <t>Rachael Edwards DDS</t>
  </si>
  <si>
    <t>Powellview</t>
  </si>
  <si>
    <t>91566934-0576-4114-8860-9c6cc7fe6877</t>
  </si>
  <si>
    <t>Role several them song same evidence.</t>
  </si>
  <si>
    <t>6eb02d09-72c2-4583-ab83-c95dd3b87829</t>
  </si>
  <si>
    <t>4ae27c6e-3ba0-4170-ad80-8be43879af1e</t>
  </si>
  <si>
    <t>Rachel Solomon</t>
  </si>
  <si>
    <t>Port Kathyborough</t>
  </si>
  <si>
    <t>2a5d7a99-febc-46e4-8572-175c898a59bd</t>
  </si>
  <si>
    <t>Significant themselves item series.</t>
  </si>
  <si>
    <t>f252d73b-c600-4132-95f2-d1c03c5bd0ab</t>
  </si>
  <si>
    <t>21251d45-1ffb-4933-b5fd-0494cce8a4d9</t>
  </si>
  <si>
    <t>David Jordan</t>
  </si>
  <si>
    <t>West Zacharyton</t>
  </si>
  <si>
    <t>19959e8a-205b-46d9-ac46-f7a2801724de</t>
  </si>
  <si>
    <t>Certainly range song under use describe job.</t>
  </si>
  <si>
    <t>70dfe349-866d-4d4a-b4cb-56ff0cc0d39f</t>
  </si>
  <si>
    <t>ef382bb6-4110-4d84-9193-f3f39d87bbcd</t>
  </si>
  <si>
    <t>Emma Flynn</t>
  </si>
  <si>
    <t>Brownview</t>
  </si>
  <si>
    <t>02b12f11-9b07-4603-a521-dfad541f5b23</t>
  </si>
  <si>
    <t>Piece thank serve through.</t>
  </si>
  <si>
    <t>80c17f80-e7ff-4d45-b6a8-616de9530eb4</t>
  </si>
  <si>
    <t>30842c78-580b-4396-a4f7-a3fe691ebe22</t>
  </si>
  <si>
    <t>Alexander Nelson</t>
  </si>
  <si>
    <t>Gonzaleztown</t>
  </si>
  <si>
    <t>02266ffc-139a-4b88-bf13-574d2d0e70c6</t>
  </si>
  <si>
    <t>Energy fish particular law interesting concern.</t>
  </si>
  <si>
    <t>dc426faa-7f11-47fb-96a4-f445d09eebea</t>
  </si>
  <si>
    <t>498416f1-4f01-4775-9143-7af076c0783e</t>
  </si>
  <si>
    <t>Jonathan Everett</t>
  </si>
  <si>
    <t>Jeremiahhaven</t>
  </si>
  <si>
    <t>81ed0b00-ff20-417a-8f43-1d9cbf31ad0a</t>
  </si>
  <si>
    <t>Every big two activity five term employee think.</t>
  </si>
  <si>
    <t>45cc1a43-39cd-4553-8435-c2b8e0dbc7f6</t>
  </si>
  <si>
    <t>4e5c6a66-52ac-4a6c-a778-8a8212b0f0bd</t>
  </si>
  <si>
    <t>Brian Smith</t>
  </si>
  <si>
    <t>Lake Tammy</t>
  </si>
  <si>
    <t>8aa3704e-f7df-4292-add9-ffb9f7dd7af3</t>
  </si>
  <si>
    <t>Grow suddenly him customer visit.</t>
  </si>
  <si>
    <t>e7fe4b0e-8cfb-4e04-8f65-d49653c830a6</t>
  </si>
  <si>
    <t>94f15228-6087-43b0-a0eb-7fee19f7a555</t>
  </si>
  <si>
    <t>Lance Watts</t>
  </si>
  <si>
    <t>Jamiebury</t>
  </si>
  <si>
    <t>fe2f8dc2-b7fd-4e43-9255-11f95599bbbb</t>
  </si>
  <si>
    <t>Want where suddenly Congress create.</t>
  </si>
  <si>
    <t>2f202cd4-696f-4f68-8c59-bd26b24def1b</t>
  </si>
  <si>
    <t>d9148584-6d25-48dc-9d59-81a6d54adef9</t>
  </si>
  <si>
    <t>Kevin Mullins</t>
  </si>
  <si>
    <t>Lisabury</t>
  </si>
  <si>
    <t>9b294ea2-d3ba-41ff-9987-f9e39093f77b</t>
  </si>
  <si>
    <t>What seem official mind read yet car.</t>
  </si>
  <si>
    <t>92840bab-5213-4f16-94f0-26693bb51a60</t>
  </si>
  <si>
    <t>22bd9061-7d4b-4254-ba14-24febc42a146</t>
  </si>
  <si>
    <t>Samantha Young</t>
  </si>
  <si>
    <t>East Brandon</t>
  </si>
  <si>
    <t>78cae874-5112-45f9-8488-a3b6f86f6cea</t>
  </si>
  <si>
    <t>Speak end thank own answer.</t>
  </si>
  <si>
    <t>24748595-50bc-4a45-b7b7-85c920bd52a4</t>
  </si>
  <si>
    <t>7840b916-b7f2-46ce-bf4f-094572c85bb6</t>
  </si>
  <si>
    <t>Christopher Johnson</t>
  </si>
  <si>
    <t>Port Tiffany</t>
  </si>
  <si>
    <t>4b506039-6d1d-4296-9ab0-949c1ef5a012</t>
  </si>
  <si>
    <t>Much identify bank late economy modern finally.</t>
  </si>
  <si>
    <t>c74de7d2-c866-4365-8a73-f86d6cf6d835</t>
  </si>
  <si>
    <t>6424db24-cae2-4b3e-be9f-a3463a22b90c</t>
  </si>
  <si>
    <t>William Hooper</t>
  </si>
  <si>
    <t>New Sarah</t>
  </si>
  <si>
    <t>5b15eb88-db31-4a34-ab8a-27f7ccaf283e</t>
  </si>
  <si>
    <t>Imagine heavy rate body clearly reach.</t>
  </si>
  <si>
    <t>c43304c0-8ec2-407b-8b32-d485864f26e2</t>
  </si>
  <si>
    <t>db0dc1e5-97e1-4273-a070-3f74ac43b35c</t>
  </si>
  <si>
    <t>Christina Castillo</t>
  </si>
  <si>
    <t>Smithfurt</t>
  </si>
  <si>
    <t>4ad9f0e8-8bf3-4036-996d-44a12ff80288</t>
  </si>
  <si>
    <t>Child air traditional doctor and look.</t>
  </si>
  <si>
    <t>d7e1db32-18b0-4caa-ba60-a961e585be3e</t>
  </si>
  <si>
    <t>816957e5-db59-45fd-8599-27806b4dbd41</t>
  </si>
  <si>
    <t>Meghan Moyer</t>
  </si>
  <si>
    <t>Donaldmouth</t>
  </si>
  <si>
    <t>0bec8c93-369a-43e0-9513-dddcde8c20be</t>
  </si>
  <si>
    <t>Interview rather any television bit trip.</t>
  </si>
  <si>
    <t>6554e44d-b49e-487e-b2df-588a14982c7e</t>
  </si>
  <si>
    <t>ddf3d333-eedd-4ff8-869c-0d9d3ea0573e</t>
  </si>
  <si>
    <t>North Keith</t>
  </si>
  <si>
    <t>4c27cc8f-b7d1-4728-8453-5c5b215c389d</t>
  </si>
  <si>
    <t>Throw sometimes go member.</t>
  </si>
  <si>
    <t>1c1aec66-823a-4299-8543-eccdbae92cf9</t>
  </si>
  <si>
    <t>6a153564-b1f4-4a34-8845-c206c7bb2214</t>
  </si>
  <si>
    <t>Juan Ward</t>
  </si>
  <si>
    <t>Teresaville</t>
  </si>
  <si>
    <t>1d351125-5af0-4e27-b4d2-126c2e601aa3</t>
  </si>
  <si>
    <t>Woman receive people bag her yeah small.</t>
  </si>
  <si>
    <t>cd52f599-796f-428a-86a6-adf9004e5425</t>
  </si>
  <si>
    <t>574c5439-d27a-41b8-a451-5caab6f4c93c</t>
  </si>
  <si>
    <t>William Pugh</t>
  </si>
  <si>
    <t>Walkershire</t>
  </si>
  <si>
    <t>14722855-822f-475e-9394-5c920b7149b3</t>
  </si>
  <si>
    <t>Vote indicate show popular teach.</t>
  </si>
  <si>
    <t>bc4a161e-3e11-454a-a45c-7407907e30fe</t>
  </si>
  <si>
    <t>a92e5f58-afb3-449c-89e9-6a13f35ff1f0</t>
  </si>
  <si>
    <t>Nicholas Sanders</t>
  </si>
  <si>
    <t>Jessicaview</t>
  </si>
  <si>
    <t>170e86f6-b077-4c70-8f58-8b40d7c782cf</t>
  </si>
  <si>
    <t>Outside strategy let south experience.</t>
  </si>
  <si>
    <t>b7ef55eb-6773-445a-b06d-33a870a10ccc</t>
  </si>
  <si>
    <t>1cbc8bb3-a8a9-43e4-86cf-da49a98fbe6e</t>
  </si>
  <si>
    <t>Nathaniel Wilson</t>
  </si>
  <si>
    <t>Deleonbury</t>
  </si>
  <si>
    <t>427e9c16-44fd-4ff9-be73-9dd5fa5dd849</t>
  </si>
  <si>
    <t>Pm economy then fund.</t>
  </si>
  <si>
    <t>ee7b1a32-3984-43f2-a525-a95c5a423c56</t>
  </si>
  <si>
    <t>55c39910-bdf5-4e75-877e-b8ee4f11cf68</t>
  </si>
  <si>
    <t>Stephen Thompson</t>
  </si>
  <si>
    <t>West Corymouth</t>
  </si>
  <si>
    <t>eacd38cd-7739-4ffd-840d-47b0a13dadd0</t>
  </si>
  <si>
    <t>May near message me fund somebody church stage.</t>
  </si>
  <si>
    <t>9728c482-09b5-4616-af22-5036356c5df0</t>
  </si>
  <si>
    <t>8a6adcad-4579-407d-b6f9-59a819a52e75</t>
  </si>
  <si>
    <t>Jennifer Hall</t>
  </si>
  <si>
    <t>Margaretside</t>
  </si>
  <si>
    <t>4f8a6bce-2eef-420e-893c-f2764e2d409f</t>
  </si>
  <si>
    <t>Seven me color article. Person might visit.</t>
  </si>
  <si>
    <t>55f0eacc-eaa7-4f3d-b847-431aab6ea830</t>
  </si>
  <si>
    <t>45747a32-bb60-4d80-8afc-c092bd0ecec9</t>
  </si>
  <si>
    <t>Mary Lewis</t>
  </si>
  <si>
    <t>Lake Sherylton</t>
  </si>
  <si>
    <t>36068a76-e452-46dd-a1ac-07a084467c1e</t>
  </si>
  <si>
    <t>Industry peace resource care professor.</t>
  </si>
  <si>
    <t>21910d04-cab9-4b3e-8cb8-cecdcc820be5</t>
  </si>
  <si>
    <t>4d372787-e9be-4500-9d48-438a2430d9aa</t>
  </si>
  <si>
    <t>Russell Harrell</t>
  </si>
  <si>
    <t>West Johnstad</t>
  </si>
  <si>
    <t>4465e5ea-d5d6-4ec1-81be-fb09fc304bab</t>
  </si>
  <si>
    <t>Much movie soldier growth friend run.</t>
  </si>
  <si>
    <t>e1b3f755-95a1-4709-86d0-96628ec4faed</t>
  </si>
  <si>
    <t>c4ca8d65-fe70-4598-abf0-f8fc317d1836</t>
  </si>
  <si>
    <t>Sharon Salazar</t>
  </si>
  <si>
    <t>Lake Justin</t>
  </si>
  <si>
    <t>52e94418-7a7b-4d5e-a145-186959ada3d0</t>
  </si>
  <si>
    <t>Mr contain fast.</t>
  </si>
  <si>
    <t>ec9048c1-88b2-4a77-9cef-49a59e5e5f97</t>
  </si>
  <si>
    <t>ed3a7b2d-b151-4967-a5fb-ac406a828b47</t>
  </si>
  <si>
    <t>Shannon Meza</t>
  </si>
  <si>
    <t>East Brendaside</t>
  </si>
  <si>
    <t>1dfc15e8-817b-46bc-afea-8bfbdd7617ee</t>
  </si>
  <si>
    <t>Western collection carry TV police entire.</t>
  </si>
  <si>
    <t>df14414c-4d0c-46de-ad50-866bf66edc45</t>
  </si>
  <si>
    <t>511b49b6-5349-4688-81da-b28ce7b08ed5</t>
  </si>
  <si>
    <t>Andrew Crosby</t>
  </si>
  <si>
    <t>North Christymouth</t>
  </si>
  <si>
    <t>dae86759-3104-44bc-b11e-51342dd37f1b</t>
  </si>
  <si>
    <t>Reality strong often real above.</t>
  </si>
  <si>
    <t>836c0416-63c7-4831-a59c-e0b9388bd1d1</t>
  </si>
  <si>
    <t>754a035e-2691-414b-a26a-dd9709a1ec6a</t>
  </si>
  <si>
    <t>Charles Estrada</t>
  </si>
  <si>
    <t>Brownfurt</t>
  </si>
  <si>
    <t>b4880311-3b64-4ad2-b007-b5128086d0b3</t>
  </si>
  <si>
    <t>Later decide game memory agree.</t>
  </si>
  <si>
    <t>fe446d9e-83c9-441e-ba34-e439e28f78a9</t>
  </si>
  <si>
    <t>a7fe036e-641b-4b46-86e7-39dba684c810</t>
  </si>
  <si>
    <t>Monique Rocha</t>
  </si>
  <si>
    <t>South Morganmouth</t>
  </si>
  <si>
    <t>2e58031b-948f-4085-9c74-403690873024</t>
  </si>
  <si>
    <t>New even yourself finally.</t>
  </si>
  <si>
    <t>76600ad1-7551-4944-82f8-bc320990bd58</t>
  </si>
  <si>
    <t>1a85aee4-1fe5-4f50-9282-ded66a277760</t>
  </si>
  <si>
    <t>Michael Cruz</t>
  </si>
  <si>
    <t>Alyssashire</t>
  </si>
  <si>
    <t>52a4580e-b880-41b9-bb0a-3c290c51c15e</t>
  </si>
  <si>
    <t>Guess management kid project reason focus common.</t>
  </si>
  <si>
    <t>273061f5-c69e-4697-8d72-b7dcadcdce8b</t>
  </si>
  <si>
    <t>f4cc6c6c-1d5d-4f17-963c-0297288133e3</t>
  </si>
  <si>
    <t>Christina Vance</t>
  </si>
  <si>
    <t>New Phillip</t>
  </si>
  <si>
    <t>0e058ec0-27b3-46e7-be1d-dcec67e7824a</t>
  </si>
  <si>
    <t>Law we data involve reflect camera ten.</t>
  </si>
  <si>
    <t>79b00bee-3dbc-4245-825f-a43817ee27dc</t>
  </si>
  <si>
    <t>c7e60165-c28b-4d17-92a6-3df1124c3d67</t>
  </si>
  <si>
    <t>Randy Walters</t>
  </si>
  <si>
    <t>East Michelle</t>
  </si>
  <si>
    <t>d9256cb7-50dd-4286-b527-2be1f0f09a6b</t>
  </si>
  <si>
    <t>Event north wear article attention already I.</t>
  </si>
  <si>
    <t>6fc5c8c1-8de8-4a76-8449-8412e17d2825</t>
  </si>
  <si>
    <t>53827f50-ba3f-4a3e-beb1-954ced095f3a</t>
  </si>
  <si>
    <t>Cheryl Trevino</t>
  </si>
  <si>
    <t>Port Bettymouth</t>
  </si>
  <si>
    <t>b3ea15ae-9c71-422d-b8a0-9df70e50709e</t>
  </si>
  <si>
    <t>Simply determine offer business book economy.</t>
  </si>
  <si>
    <t>8cc67a19-05f5-4644-ab54-1f32962903f7</t>
  </si>
  <si>
    <t>dc663dcc-3fb9-4e0a-b236-636c90ed2076</t>
  </si>
  <si>
    <t>Francisco Edwards</t>
  </si>
  <si>
    <t>Boyleview</t>
  </si>
  <si>
    <t>08fc603d-eb1f-4a8b-8bea-11fe4bd2a16f</t>
  </si>
  <si>
    <t>Improve have people increase run.</t>
  </si>
  <si>
    <t>5c5e5ee6-9445-4fdc-ba32-f07ddd95ab99</t>
  </si>
  <si>
    <t>77531aa4-0411-4c4d-8f06-4adeb4517760</t>
  </si>
  <si>
    <t>Devin Chavez</t>
  </si>
  <si>
    <t>Martinezchester</t>
  </si>
  <si>
    <t>979d87c7-86be-49c1-9dff-5ffa60ebcc70</t>
  </si>
  <si>
    <t>Radio beautiful before in heart arrive movement.</t>
  </si>
  <si>
    <t>44d2aa0b-f017-46ea-9f03-1057de8d5906</t>
  </si>
  <si>
    <t>fe2b2805-d0d9-40db-8d31-92872b27ae9f</t>
  </si>
  <si>
    <t>Tanya Martinez</t>
  </si>
  <si>
    <t>South Robert</t>
  </si>
  <si>
    <t>49a75557-11ed-4615-8d53-e061b0ed923c</t>
  </si>
  <si>
    <t>Pass traditional a peace should station general.</t>
  </si>
  <si>
    <t>d9a273af-cd26-40df-a0d5-e98d3cb6cbe5</t>
  </si>
  <si>
    <t>331b215f-112c-4dba-a16d-48b3d14444cc</t>
  </si>
  <si>
    <t>Jeremy Miller</t>
  </si>
  <si>
    <t>Shanetown</t>
  </si>
  <si>
    <t>aa23d274-4282-4fbe-aad6-f6e0606c3af4</t>
  </si>
  <si>
    <t>Concern form through.</t>
  </si>
  <si>
    <t>f2d602e7-7db6-4bbd-b06e-947052ec0293</t>
  </si>
  <si>
    <t>5b5b5722-b1fb-4306-a5fc-6e3d9211d822</t>
  </si>
  <si>
    <t>John Garza</t>
  </si>
  <si>
    <t>Jasonstad</t>
  </si>
  <si>
    <t>2581c4e3-6750-4a23-a475-59d4a2fc3afe</t>
  </si>
  <si>
    <t>Appear several indicate send improve life.</t>
  </si>
  <si>
    <t>269c63f1-563f-4d76-95d8-a4b0d12c89c7</t>
  </si>
  <si>
    <t>0f66d68d-2f83-41a4-ab02-a1ec77cdb34b</t>
  </si>
  <si>
    <t>Lawrence Jackson</t>
  </si>
  <si>
    <t>Lake Melissa</t>
  </si>
  <si>
    <t>c51632b5-690e-439c-9f13-640cfe84b806</t>
  </si>
  <si>
    <t>Police forward anyone success economic upon.</t>
  </si>
  <si>
    <t>67bf7add-27b0-4b5b-930f-f39f7f54226b</t>
  </si>
  <si>
    <t>831a27f3-26e7-491f-b62d-f7327e52c015</t>
  </si>
  <si>
    <t>Christopher Wyatt DDS</t>
  </si>
  <si>
    <t>Hicksport</t>
  </si>
  <si>
    <t>1de43b30-c264-4b61-b6b1-54af6bace5f2</t>
  </si>
  <si>
    <t>Return if smile listen car my politics rock.</t>
  </si>
  <si>
    <t>e96a6a15-f3eb-4ee9-8042-9bfec06cb711</t>
  </si>
  <si>
    <t>698f9c81-604a-40ce-9e3c-d8215c1b90d0</t>
  </si>
  <si>
    <t>Amber Brown</t>
  </si>
  <si>
    <t>Graytown</t>
  </si>
  <si>
    <t>f33125b2-86f3-48c6-8e34-dea48493ea1f</t>
  </si>
  <si>
    <t>Site reach painting. Itself career cover soon.</t>
  </si>
  <si>
    <t>a52982b2-f124-4254-8e94-813c1bc0dc54</t>
  </si>
  <si>
    <t>a7ae4dbf-0093-4e56-b32f-77ff18b5c75b</t>
  </si>
  <si>
    <t>Lauren Bowen</t>
  </si>
  <si>
    <t>Randallberg</t>
  </si>
  <si>
    <t>c8b001fa-b828-4d44-8eb9-2ed2fa60c94e</t>
  </si>
  <si>
    <t>Contain thing need guy.</t>
  </si>
  <si>
    <t>75b7584d-8f7d-46cb-a0b2-0976c93e4faa</t>
  </si>
  <si>
    <t>46a7c88d-4ac2-467f-aa41-4e4e965a7632</t>
  </si>
  <si>
    <t>John Ponce</t>
  </si>
  <si>
    <t>South Jenniferfurt</t>
  </si>
  <si>
    <t>c59bb124-b785-4c1c-9262-3e4317dde580</t>
  </si>
  <si>
    <t>Voice southern reality voice.</t>
  </si>
  <si>
    <t>7dbfa13b-34f5-40db-9063-28144f3d35ff</t>
  </si>
  <si>
    <t>42392cdc-83de-4585-ad56-6008bae66a81</t>
  </si>
  <si>
    <t>Brandon Conway</t>
  </si>
  <si>
    <t>Lydiafort</t>
  </si>
  <si>
    <t>7bdc7561-0099-4b02-a5a6-8074cd091089</t>
  </si>
  <si>
    <t>Hour less artist. Why kind black picture.</t>
  </si>
  <si>
    <t>c0d2c34b-5c5a-428a-a1ba-a7835df56669</t>
  </si>
  <si>
    <t>1d6c16d7-cb40-4a04-bd1e-d46d4615e70c</t>
  </si>
  <si>
    <t>Juan Bell</t>
  </si>
  <si>
    <t>South Gary</t>
  </si>
  <si>
    <t>12a00f5c-20b0-45b6-b2da-cb358d63b478</t>
  </si>
  <si>
    <t>Artist final range future rock perform available.</t>
  </si>
  <si>
    <t>d520ed2b-3061-4f69-91f7-26add1d313ce</t>
  </si>
  <si>
    <t>5233fbaa-ff4f-4313-a8e3-cdda7faa7f25</t>
  </si>
  <si>
    <t>Joseph Santana</t>
  </si>
  <si>
    <t>Port Christina</t>
  </si>
  <si>
    <t>70531b7b-fb50-4e4a-84eb-efd7313b758c</t>
  </si>
  <si>
    <t>Already man final produce. West begin number.</t>
  </si>
  <si>
    <t>87ce4ddd-1046-4b38-827d-393f96ee7979</t>
  </si>
  <si>
    <t>b65b9625-32cd-45a7-98e3-d25c17ff3c1e</t>
  </si>
  <si>
    <t>Karen Duarte</t>
  </si>
  <si>
    <t>North Anna</t>
  </si>
  <si>
    <t>ddade5a1-74d6-4ada-9c9e-c94b7c0d3b79</t>
  </si>
  <si>
    <t>Eight begin very painting year significant.</t>
  </si>
  <si>
    <t>7fb5ddf6-9c74-4949-a40e-dd5f3fc09ad7</t>
  </si>
  <si>
    <t>a6a030c8-6adc-4b4f-9f38-c6afbbd3f69b</t>
  </si>
  <si>
    <t>William Harris</t>
  </si>
  <si>
    <t>Myersview</t>
  </si>
  <si>
    <t>1717fd6c-fa3d-4344-a26d-b0c1c95baefd</t>
  </si>
  <si>
    <t>Usually specific democratic other keep too.</t>
  </si>
  <si>
    <t>7f1db61d-efcf-427c-b0bb-cea375c26f37</t>
  </si>
  <si>
    <t>aa17181b-a9e1-4d0b-adea-5507f741b7fb</t>
  </si>
  <si>
    <t>Robert White</t>
  </si>
  <si>
    <t>Lake Jasmineburgh</t>
  </si>
  <si>
    <t>75e00317-fb4a-4837-81e5-04c94d7af5a9</t>
  </si>
  <si>
    <t>Many democratic fear worker say program pass.</t>
  </si>
  <si>
    <t>33c67507-bb1b-4206-992b-c43ac835a5a9</t>
  </si>
  <si>
    <t>1cc006cc-a9a0-45f7-8981-75f3218d9faa</t>
  </si>
  <si>
    <t>Joseph Hall</t>
  </si>
  <si>
    <t>9497c3e9-9f6b-45eb-93b8-b60ed4a4d898</t>
  </si>
  <si>
    <t>Seat board themselves up single across.</t>
  </si>
  <si>
    <t>e6ee1713-6cda-4312-ad61-9a62b3c7a8bd</t>
  </si>
  <si>
    <t>561bca2e-4066-4434-891e-1b88f46b3177</t>
  </si>
  <si>
    <t>Monica Harris MD</t>
  </si>
  <si>
    <t>East Kaitlyn</t>
  </si>
  <si>
    <t>7aaf2ca0-aefe-4095-b693-fb5f2ef13484</t>
  </si>
  <si>
    <t>Billion campaign avoid news speak daughter cause.</t>
  </si>
  <si>
    <t>2a83dcd7-d9b3-4223-be27-95f016c3a5ad</t>
  </si>
  <si>
    <t>d02908ca-4e18-4b81-915b-c9363fc83fd2</t>
  </si>
  <si>
    <t>Michael Brown</t>
  </si>
  <si>
    <t>Ballside</t>
  </si>
  <si>
    <t>779f6485-01bb-47e4-8e76-c6483561926c</t>
  </si>
  <si>
    <t>Argue guy pressure majority support.</t>
  </si>
  <si>
    <t>ec0d1731-e7cd-47cf-aa77-4a25e39272c4</t>
  </si>
  <si>
    <t>af828704-6f1d-495d-8a6c-7204431eb75f</t>
  </si>
  <si>
    <t>Wendy Shepherd</t>
  </si>
  <si>
    <t>80230295-bb34-406f-9181-80c3338c199f</t>
  </si>
  <si>
    <t>Change have walk necessary body myself method.</t>
  </si>
  <si>
    <t>6ce2de70-48f9-4383-8004-d1d4065aa401</t>
  </si>
  <si>
    <t>ef347381-0b62-473a-8cc2-74ce9b3e7dab</t>
  </si>
  <si>
    <t>Amy Jarvis</t>
  </si>
  <si>
    <t>Port Michael</t>
  </si>
  <si>
    <t>645c16ca-e0e1-4f4b-933d-4845f0c01fc7</t>
  </si>
  <si>
    <t>Cover reach civil theory shoulder.</t>
  </si>
  <si>
    <t>38d5e8e3-88cc-45a2-826c-3bd96a3325ce</t>
  </si>
  <si>
    <t>7531a754-5293-437c-b9a6-489e2a0c07d5</t>
  </si>
  <si>
    <t>Samantha Parker</t>
  </si>
  <si>
    <t>New Daniel</t>
  </si>
  <si>
    <t>6d36d481-6982-45fc-a782-62e24b32e58f</t>
  </si>
  <si>
    <t>College parent tree final.</t>
  </si>
  <si>
    <t>7e5e9f09-d812-480c-ab72-dc5a716b3b4c</t>
  </si>
  <si>
    <t>4cff546e-333c-4146-a62f-47d167214189</t>
  </si>
  <si>
    <t>Jose Farmer</t>
  </si>
  <si>
    <t>482688a7-6569-40c2-aa37-dfde0eff515d</t>
  </si>
  <si>
    <t>Magazine best half remember few.</t>
  </si>
  <si>
    <t>8edd70a2-8063-419e-91b9-92913fdbf5c5</t>
  </si>
  <si>
    <t>344638ac-428e-456d-9460-2bc91899c2d6</t>
  </si>
  <si>
    <t>Eric Jones</t>
  </si>
  <si>
    <t>Collinsburgh</t>
  </si>
  <si>
    <t>e5419559-6ba4-4a80-a94c-d53f08c3bdf4</t>
  </si>
  <si>
    <t>Join every rock build do receive talk.</t>
  </si>
  <si>
    <t>93a4e8ad-dfd0-43cc-8cf4-897f72117599</t>
  </si>
  <si>
    <t>dd200f68-95c8-4930-aea2-9e3b5caffe82</t>
  </si>
  <si>
    <t>Rebecca Fuller</t>
  </si>
  <si>
    <t>Webstershire</t>
  </si>
  <si>
    <t>2c3fe3e8-71dc-43a6-8722-5975a10fb956</t>
  </si>
  <si>
    <t>Stock understand on score.</t>
  </si>
  <si>
    <t>fd8b91dc-933b-4165-807a-4d374dd92a33</t>
  </si>
  <si>
    <t>33584029-897f-4319-bbcb-86d19df21dbd</t>
  </si>
  <si>
    <t>Kristopher Bailey</t>
  </si>
  <si>
    <t>West Justinfort</t>
  </si>
  <si>
    <t>06511981-9c0f-4a5c-8c54-fd4fb90d54d5</t>
  </si>
  <si>
    <t>Happen environment sell phone.</t>
  </si>
  <si>
    <t>1a4cddbb-66b7-4405-a4fd-9b085225dc99</t>
  </si>
  <si>
    <t>789f322d-2a57-45d3-92b2-64ae9c6b0915</t>
  </si>
  <si>
    <t>Melissa Spears</t>
  </si>
  <si>
    <t>New Crystalborough</t>
  </si>
  <si>
    <t>c03ded90-1d8b-41e5-8ce7-c1872310cc1a</t>
  </si>
  <si>
    <t>Glass chance require term.</t>
  </si>
  <si>
    <t>0c0e3d74-17a4-45bc-8db2-2a671696e674</t>
  </si>
  <si>
    <t>8809823d-0942-4e3f-960b-1b9fad7075df</t>
  </si>
  <si>
    <t>Christopher Roth</t>
  </si>
  <si>
    <t>Josephberg</t>
  </si>
  <si>
    <t>4bd7313e-e5fc-4e4e-85ab-a5dd5d44b632</t>
  </si>
  <si>
    <t>One significant yourself paper back player.</t>
  </si>
  <si>
    <t>152faa82-6a84-4d8c-9739-f732d3288464</t>
  </si>
  <si>
    <t>5265871f-c818-40e5-a735-52918664eb4e</t>
  </si>
  <si>
    <t>East Paul</t>
  </si>
  <si>
    <t>6f719f67-ceba-409e-a8af-6bcb5d405005</t>
  </si>
  <si>
    <t>Actually may never. Security culture along.</t>
  </si>
  <si>
    <t>cb5cb889-f2d6-4159-a5be-690715db3e98</t>
  </si>
  <si>
    <t>8b52f026-fff4-4d2b-92ee-cc2042520b8e</t>
  </si>
  <si>
    <t>Penny Liu</t>
  </si>
  <si>
    <t>f6fe4688-4fac-401a-85be-7a83c56a8d24</t>
  </si>
  <si>
    <t>Off friend dream red party. Meeting none fly try.</t>
  </si>
  <si>
    <t>86e0065f-3c46-4e3f-bebc-023732d140d4</t>
  </si>
  <si>
    <t>2a57bc1f-f81d-4c87-9fb2-ca70e0b119a5</t>
  </si>
  <si>
    <t>Greg Garcia</t>
  </si>
  <si>
    <t>South Sierramouth</t>
  </si>
  <si>
    <t>de2265a8-62e4-4500-af6e-65f26162b0a1</t>
  </si>
  <si>
    <t>Resource character to media.</t>
  </si>
  <si>
    <t>774143e4-b69a-4c6b-b801-9a18c33c302d</t>
  </si>
  <si>
    <t>ac2683a1-7724-48e3-91cd-0eaf2a3a4496</t>
  </si>
  <si>
    <t>Harry Gray</t>
  </si>
  <si>
    <t>Butlerview</t>
  </si>
  <si>
    <t>a78236e7-fb8f-4817-a7c9-948d8b1cf7bf</t>
  </si>
  <si>
    <t>Hear maintain manage surface kind.</t>
  </si>
  <si>
    <t>904150ef-e4ec-451d-81a7-d247a1038e8a</t>
  </si>
  <si>
    <t>3a90942b-0b1a-4271-aa05-8704302406d0</t>
  </si>
  <si>
    <t>Deanna Conner</t>
  </si>
  <si>
    <t>New Curtisberg</t>
  </si>
  <si>
    <t>b82106d4-40bc-47ff-87b4-3cb78236ca59</t>
  </si>
  <si>
    <t>Woman fire continue account police still.</t>
  </si>
  <si>
    <t>a026dd0b-6d0a-4406-ad8f-57ebef5cbb83</t>
  </si>
  <si>
    <t>fbaa581a-7f51-44f7-98d1-c19ea51ff359</t>
  </si>
  <si>
    <t>James Anderson</t>
  </si>
  <si>
    <t>Kimside</t>
  </si>
  <si>
    <t>ec5e608c-32c1-4e82-98a2-ecf565e3741b</t>
  </si>
  <si>
    <t>Miss more pick people the prove car.</t>
  </si>
  <si>
    <t>5f6b340e-2b65-48e5-b7d2-77cb435dbccf</t>
  </si>
  <si>
    <t>1bf912a5-ad7a-46cf-9fd7-6cb82eff9c2a</t>
  </si>
  <si>
    <t>Jerry Walters</t>
  </si>
  <si>
    <t>North Richardland</t>
  </si>
  <si>
    <t>a6f9e1a6-544a-47cf-a1e2-878f1720f4e0</t>
  </si>
  <si>
    <t>Statement defense student.</t>
  </si>
  <si>
    <t>e0483fa5-5ca7-4886-a855-f4809ce61f18</t>
  </si>
  <si>
    <t>c5a9e3c0-7433-46aa-8c6e-dc4e934e8e71</t>
  </si>
  <si>
    <t>Michelle Bates</t>
  </si>
  <si>
    <t>North Kristyview</t>
  </si>
  <si>
    <t>ded4b5cf-3328-4a80-8c51-7ac8c731c766</t>
  </si>
  <si>
    <t>Avoid prevent remember finish three source.</t>
  </si>
  <si>
    <t>38f0c6fa-4789-42ff-b581-cbb93ac3ac35</t>
  </si>
  <si>
    <t>de2d2993-5944-4423-b3e8-0ad4015b36f9</t>
  </si>
  <si>
    <t>Joann Coleman</t>
  </si>
  <si>
    <t>Kathleenmouth</t>
  </si>
  <si>
    <t>7c57c735-9898-45f2-8d80-8c5bfa642fa5</t>
  </si>
  <si>
    <t>Receive deal color type around.</t>
  </si>
  <si>
    <t>919ce90c-3834-46b5-b193-cc179469b76c</t>
  </si>
  <si>
    <t>f4e2c61a-e1e9-4d16-91a2-ab9e5b539476</t>
  </si>
  <si>
    <t>Bryan Smith</t>
  </si>
  <si>
    <t>North Dominiqueville</t>
  </si>
  <si>
    <t>4afd6c99-2296-49ad-ad36-27d6a28ee50f</t>
  </si>
  <si>
    <t>Song everyone right about nature nation training.</t>
  </si>
  <si>
    <t>0605da91-db42-49bf-8478-b50ceff7a288</t>
  </si>
  <si>
    <t>9b83a991-3450-4d97-b1f6-8b8b36843cae</t>
  </si>
  <si>
    <t>David Juarez</t>
  </si>
  <si>
    <t>North Aaron</t>
  </si>
  <si>
    <t>27659d60-ea74-4175-9879-de5c6f5901cd</t>
  </si>
  <si>
    <t>Serious how record important your trouble.</t>
  </si>
  <si>
    <t>ade0e5e1-7ffc-4097-9ec3-664110910ed8</t>
  </si>
  <si>
    <t>c76aa9bb-1906-4335-8e01-5b62f002fadd</t>
  </si>
  <si>
    <t>Crystal Espinoza</t>
  </si>
  <si>
    <t>Zacharyhaven</t>
  </si>
  <si>
    <t>4a52e0cf-d2a0-4945-a66e-932fe63fb75a</t>
  </si>
  <si>
    <t>Walk action field born.</t>
  </si>
  <si>
    <t>8ae58296-3c4a-4612-aed4-9c0ddd0ec2f9</t>
  </si>
  <si>
    <t>24a71300-3ea6-432d-98b4-7f99bffb80b5</t>
  </si>
  <si>
    <t>Jason Baker</t>
  </si>
  <si>
    <t>Jameschester</t>
  </si>
  <si>
    <t>d660759f-6842-4284-b27e-dd0136faa123</t>
  </si>
  <si>
    <t>Just picture focus recognize whole much.</t>
  </si>
  <si>
    <t>a982d9fd-f8fb-453d-b7cd-4ffa142d08cf</t>
  </si>
  <si>
    <t>0e4f9662-a8da-4d2b-a2d9-c116ac7a9245</t>
  </si>
  <si>
    <t>Brittany Rodriguez</t>
  </si>
  <si>
    <t>New Rebecca</t>
  </si>
  <si>
    <t>23e1156a-e77e-4949-a9e2-841524e059ee</t>
  </si>
  <si>
    <t>Career bank feel some table wonder reflect.</t>
  </si>
  <si>
    <t>b2110c6a-e401-4061-8de8-3540bc6cef4c</t>
  </si>
  <si>
    <t>b91802b9-a28b-488d-9837-fb5772e7c0fb</t>
  </si>
  <si>
    <t>Keith Alexander</t>
  </si>
  <si>
    <t>North Anthonystad</t>
  </si>
  <si>
    <t>620a74e7-a0b3-4bef-ab14-85620ec9265c</t>
  </si>
  <si>
    <t>Where bar give red.</t>
  </si>
  <si>
    <t>c71976b6-f9f0-4c11-8eca-ebc4570140c8</t>
  </si>
  <si>
    <t>629742e5-fd06-4320-9f8e-5e597992fc5e</t>
  </si>
  <si>
    <t>Larry Goodwin</t>
  </si>
  <si>
    <t>Simpsonton</t>
  </si>
  <si>
    <t>e72da60e-b080-4ab0-99fc-b1a6df7507b5</t>
  </si>
  <si>
    <t>Star weight Mr. Begin his already without leader.</t>
  </si>
  <si>
    <t>962f77b6-c9da-496a-ba7e-99b98a917f03</t>
  </si>
  <si>
    <t>3cdf5c1c-1c31-4461-9155-2fe4fb1f1792</t>
  </si>
  <si>
    <t>Joshua Hanson</t>
  </si>
  <si>
    <t>d3fbebc0-50bb-4c78-b7ca-39116626dda0</t>
  </si>
  <si>
    <t>Area top visit table prevent many traditional.</t>
  </si>
  <si>
    <t>f2a009e4-1cd7-4bd3-b925-2f4981283739</t>
  </si>
  <si>
    <t>47e25e72-cd56-4f96-8cf4-240958108253</t>
  </si>
  <si>
    <t>Stephen Hill</t>
  </si>
  <si>
    <t>South Kari</t>
  </si>
  <si>
    <t>860216e3-914b-4bbb-b911-f32ae0a5f807</t>
  </si>
  <si>
    <t>Side off man relate.</t>
  </si>
  <si>
    <t>bed94307-563a-4b49-b27e-b3ce96aa1d39</t>
  </si>
  <si>
    <t>68c57d05-be04-4c57-8ea4-3135cfdcecda</t>
  </si>
  <si>
    <t>Andrea Irwin</t>
  </si>
  <si>
    <t>Gibsonhaven</t>
  </si>
  <si>
    <t>650b52cc-c669-4b11-bd35-7fd373280f1b</t>
  </si>
  <si>
    <t>Drop within whether. Fast it year street subject.</t>
  </si>
  <si>
    <t>99a33346-727b-4cea-8218-0d261e7ffd26</t>
  </si>
  <si>
    <t>678c8819-f0f6-4f71-9afc-912078987197</t>
  </si>
  <si>
    <t>Kyle Carrillo</t>
  </si>
  <si>
    <t>New Amber</t>
  </si>
  <si>
    <t>20198948-6463-4bda-84d2-edf4ed8d0a03</t>
  </si>
  <si>
    <t>International else week range alone black.</t>
  </si>
  <si>
    <t>164d5a39-90de-425f-a67b-d8ac78871a54</t>
  </si>
  <si>
    <t>b9ffcbb9-dcc3-434f-9369-d4ecd20f7eba</t>
  </si>
  <si>
    <t>Andrew Riley</t>
  </si>
  <si>
    <t>c524c9fa-2446-45fa-9a8b-8039f53ebeb6</t>
  </si>
  <si>
    <t>Because sure least worry letter yet.</t>
  </si>
  <si>
    <t>410c7af3-5384-4795-bf7d-e80a557cf578</t>
  </si>
  <si>
    <t>45485230-a90f-4c51-a171-f1304f698ab2</t>
  </si>
  <si>
    <t>William Huber</t>
  </si>
  <si>
    <t>South Danielshire</t>
  </si>
  <si>
    <t>4ac416b5-fb6c-4c9f-961f-c799627f3403</t>
  </si>
  <si>
    <t>Woman why remain crime.</t>
  </si>
  <si>
    <t>c37ee500-d7f2-4793-b4bb-19d6159288e8</t>
  </si>
  <si>
    <t>0b809a24-4c3e-43bf-a4a2-234b77bbfdf0</t>
  </si>
  <si>
    <t>Max Jefferson</t>
  </si>
  <si>
    <t>Ewingport</t>
  </si>
  <si>
    <t>d58267ff-baae-4a1c-a03a-105974f7bf62</t>
  </si>
  <si>
    <t>Miss anything across pick research focus.</t>
  </si>
  <si>
    <t>06bd68d2-72b6-4908-a06b-4fa47b441bf3</t>
  </si>
  <si>
    <t>3ebd2ebc-fd45-43b3-a45c-2afb487e58bb</t>
  </si>
  <si>
    <t>Michael Hayes</t>
  </si>
  <si>
    <t>Port Sarah</t>
  </si>
  <si>
    <t>caddc110-9eb2-4665-bb5a-0341d642f15a</t>
  </si>
  <si>
    <t>Military best figure stop give.</t>
  </si>
  <si>
    <t>f88a8689-66db-40e7-8ee9-a9df1313b516</t>
  </si>
  <si>
    <t>c9fbc11a-a64c-41e6-9088-4406efcc1155</t>
  </si>
  <si>
    <t>Amy Perez</t>
  </si>
  <si>
    <t>East Sarahtown</t>
  </si>
  <si>
    <t>f2a587bd-f840-43e5-ad98-0e32fa060b91</t>
  </si>
  <si>
    <t>While table data personal response.</t>
  </si>
  <si>
    <t>48ed1bad-c93e-4aa1-869c-2917a2b4422d</t>
  </si>
  <si>
    <t>381bc07a-cf86-4201-b8bd-db19c22686d2</t>
  </si>
  <si>
    <t>Stephanie Foster</t>
  </si>
  <si>
    <t>Nicholastown</t>
  </si>
  <si>
    <t>e8bd964e-6691-4e7e-9483-72c5e97e4897</t>
  </si>
  <si>
    <t>Else four concern parent.</t>
  </si>
  <si>
    <t>5b4ae173-54b9-42ea-bab2-f4e947bf8bd0</t>
  </si>
  <si>
    <t>192fe3cd-025b-4a08-8f47-f77b4d381368</t>
  </si>
  <si>
    <t>Candice Mitchell</t>
  </si>
  <si>
    <t>Bakerfort</t>
  </si>
  <si>
    <t>8b6aca2a-2bf1-4496-ad8a-06995c2f8db0</t>
  </si>
  <si>
    <t>Team increase officer lead wide include actually.</t>
  </si>
  <si>
    <t>cac2691e-626c-4971-b5fd-1afc88eec024</t>
  </si>
  <si>
    <t>4e45b133-a8ac-41dc-8766-23dbc78006dd</t>
  </si>
  <si>
    <t>David Lopez Jr.</t>
  </si>
  <si>
    <t>Michelleland</t>
  </si>
  <si>
    <t>f64ac9fb-520d-4d2d-bf6e-b7722395bbc3</t>
  </si>
  <si>
    <t>Since building eat every shake goal walk clearly.</t>
  </si>
  <si>
    <t>2c430215-1275-414e-892c-13e8bd0cdd6b</t>
  </si>
  <si>
    <t>4be138ef-e7be-4393-b453-37b11c5a6cec</t>
  </si>
  <si>
    <t>Cory Jackson</t>
  </si>
  <si>
    <t>North Christopher</t>
  </si>
  <si>
    <t>76eef19d-7222-4a1f-a46e-bad55afb7577</t>
  </si>
  <si>
    <t>Body live record prepare issue adult play.</t>
  </si>
  <si>
    <t>ded36ce9-e8e5-49f9-bded-03ef0eb2080e</t>
  </si>
  <si>
    <t>8a40b06b-c7b3-4099-8d4e-b03bef677d6a</t>
  </si>
  <si>
    <t>Emily Thomas</t>
  </si>
  <si>
    <t>Jasonchester</t>
  </si>
  <si>
    <t>860703fa-a86e-40d6-a310-902d6acc7250</t>
  </si>
  <si>
    <t>Identify place describe stop.</t>
  </si>
  <si>
    <t>e912facb-508b-487e-b13b-e762fb10ef98</t>
  </si>
  <si>
    <t>bb6b7bc1-71dc-4134-a34b-baf10369b1c5</t>
  </si>
  <si>
    <t>Jonathan Olsen</t>
  </si>
  <si>
    <t>59225644-7fad-41dc-b8c9-4544260a4846</t>
  </si>
  <si>
    <t>Guy fact none anything number. Father run court.</t>
  </si>
  <si>
    <t>15c815a7-68c6-47ba-bea6-455c1c3ad2e5</t>
  </si>
  <si>
    <t>973b1251-7589-4260-9b46-208c813e2d19</t>
  </si>
  <si>
    <t>Chelsey Herrera</t>
  </si>
  <si>
    <t>Fordfurt</t>
  </si>
  <si>
    <t>ab01d383-d143-4b01-b059-717c774a35aa</t>
  </si>
  <si>
    <t>Because establish week stand.</t>
  </si>
  <si>
    <t>5a2da375-8b9e-4b11-8523-c0dda264b0b9</t>
  </si>
  <si>
    <t>e3505656-c6c8-4466-a84c-94beddb789b8</t>
  </si>
  <si>
    <t>Alan Hernandez</t>
  </si>
  <si>
    <t>Diazton</t>
  </si>
  <si>
    <t>1927f0c1-1f71-42c9-93ef-fa11c26ff486</t>
  </si>
  <si>
    <t>Sound question live central system.</t>
  </si>
  <si>
    <t>4907c516-9a2a-4801-beb9-19132632220b</t>
  </si>
  <si>
    <t>1678dd27-1a18-4b3e-8295-554591a40f4f</t>
  </si>
  <si>
    <t>Anthony Johnston</t>
  </si>
  <si>
    <t>New Dawn</t>
  </si>
  <si>
    <t>9dff25ee-163c-49b8-b023-746c4eaa437e</t>
  </si>
  <si>
    <t>Federal politics laugh media.</t>
  </si>
  <si>
    <t>81730b16-13df-4525-b87e-fc67c17a31f3</t>
  </si>
  <si>
    <t>e02e54ae-3970-4d08-aafa-a7bf0dcb73fa</t>
  </si>
  <si>
    <t>Jesus Ford</t>
  </si>
  <si>
    <t>North Stanleystad</t>
  </si>
  <si>
    <t>b9e5ab3b-3f25-4cf6-b4a4-ca4f8e80f35a</t>
  </si>
  <si>
    <t>Near ask least get region team.</t>
  </si>
  <si>
    <t>2fa695ff-9c5f-4cb3-a50f-dc27ca3be914</t>
  </si>
  <si>
    <t>73ad6a49-40d9-432b-9b29-bfded5ae9cdd</t>
  </si>
  <si>
    <t>Heather Phelps</t>
  </si>
  <si>
    <t>Port Sara</t>
  </si>
  <si>
    <t>f48c8377-61a7-4490-b38f-a9084eb72192</t>
  </si>
  <si>
    <t>Accept clear campaign impact why source.</t>
  </si>
  <si>
    <t>67db9dd9-0c69-41b8-a880-b77e441e9af8</t>
  </si>
  <si>
    <t>3253468c-3a6e-407d-b1a5-f81740b17827</t>
  </si>
  <si>
    <t>Kimberly Krause</t>
  </si>
  <si>
    <t>East Brianbury</t>
  </si>
  <si>
    <t>c1808848-4c10-4c4b-a8ad-c84f0923980a</t>
  </si>
  <si>
    <t>Apply action themselves Congress.</t>
  </si>
  <si>
    <t>dbbaf71d-7dd5-46c6-b4b2-50cadbbb6ecd</t>
  </si>
  <si>
    <t>791aa77c-878b-4bd8-8236-3812dce15068</t>
  </si>
  <si>
    <t>Nicole Jones</t>
  </si>
  <si>
    <t>Taylorfurt</t>
  </si>
  <si>
    <t>7af35ffd-6187-40c4-9d8d-64547929b363</t>
  </si>
  <si>
    <t>Real interview and standard.</t>
  </si>
  <si>
    <t>5ca339f9-212d-4648-94c7-e4243560edc3</t>
  </si>
  <si>
    <t>85ba39d8-4452-4f3f-8c75-703e7f6648fa</t>
  </si>
  <si>
    <t>Alexander Gilbert</t>
  </si>
  <si>
    <t>Singhville</t>
  </si>
  <si>
    <t>94848acf-d54c-48cc-b6cc-e04ac677fd49</t>
  </si>
  <si>
    <t>Suggest condition kid speak light top.</t>
  </si>
  <si>
    <t>3a67bf30-6c6a-4675-9689-b436ec9e7554</t>
  </si>
  <si>
    <t>f8e578d1-d25d-43ba-80fc-4cc7ff5cad57</t>
  </si>
  <si>
    <t>Michelle Ortiz</t>
  </si>
  <si>
    <t>South Roy</t>
  </si>
  <si>
    <t>99f59a25-1397-40c4-8178-b083cd786ba6</t>
  </si>
  <si>
    <t>Structure usually citizen black.</t>
  </si>
  <si>
    <t>15cbcf56-03d6-4b00-9eef-85800b4b03ae</t>
  </si>
  <si>
    <t>441076cd-5813-44cb-84c5-a9156930025e</t>
  </si>
  <si>
    <t>Terri Henderson</t>
  </si>
  <si>
    <t>Mitchellport</t>
  </si>
  <si>
    <t>322ebf49-f0ae-4981-881f-b2315935e2d9</t>
  </si>
  <si>
    <t>Impact explain ground Republican new end.</t>
  </si>
  <si>
    <t>24ba7b5d-ad8a-4a7c-854e-99b5b10c0061</t>
  </si>
  <si>
    <t>7cbbddfe-6836-42f6-913d-56f911f2f24c</t>
  </si>
  <si>
    <t>Heather Allison</t>
  </si>
  <si>
    <t>Hartmanside</t>
  </si>
  <si>
    <t>04108058-f5b6-4707-b45c-240545bd3bd5</t>
  </si>
  <si>
    <t>Large whole drive fill specific.</t>
  </si>
  <si>
    <t>60ec5845-6faa-4773-be13-b7e9c60066f7</t>
  </si>
  <si>
    <t>de4c1652-847e-4465-9eeb-1ce4fe23cba6</t>
  </si>
  <si>
    <t>Alan Moses</t>
  </si>
  <si>
    <t>Brownmouth</t>
  </si>
  <si>
    <t>5c1aedcd-788c-4ab6-8bf9-0194f95b85de</t>
  </si>
  <si>
    <t>Mr military along consider.</t>
  </si>
  <si>
    <t>7273f969-3a50-4b70-8807-6b282ab88ece</t>
  </si>
  <si>
    <t>7db002ee-c6b5-4ef3-bc86-14d9603b8f21</t>
  </si>
  <si>
    <t>Charles Turner</t>
  </si>
  <si>
    <t>eb998687-ff26-4bd8-87c7-86c52a60dff8</t>
  </si>
  <si>
    <t>Official rise job buy.</t>
  </si>
  <si>
    <t>b1b27856-53bb-4e51-a448-5d3a1959918f</t>
  </si>
  <si>
    <t>af9fbee4-9c17-491c-a621-736d34de6ccc</t>
  </si>
  <si>
    <t>Olivia Potts</t>
  </si>
  <si>
    <t>Port Hannah</t>
  </si>
  <si>
    <t>d9079249-036e-465e-8832-0b3e24ea4738</t>
  </si>
  <si>
    <t>Same break finally other safe.</t>
  </si>
  <si>
    <t>e26c1b04-8feb-4018-89e1-d90750e9eb4d</t>
  </si>
  <si>
    <t>a13a3cdc-d0c0-4ac1-b6dc-87d991ff040c</t>
  </si>
  <si>
    <t>Sara Edwards</t>
  </si>
  <si>
    <t>East Dawnstad</t>
  </si>
  <si>
    <t>7fdeaa90-8135-45a8-86bd-bd7c4a259088</t>
  </si>
  <si>
    <t>Buy style cover lawyer finish table.</t>
  </si>
  <si>
    <t>fea22eb2-00de-41d7-a471-220cfdc7eb75</t>
  </si>
  <si>
    <t>5c34fc1f-90ad-49d2-9a8f-a6b5cde82ba3</t>
  </si>
  <si>
    <t>Elizabeth Reed</t>
  </si>
  <si>
    <t>Katieberg</t>
  </si>
  <si>
    <t>dc381466-0275-4715-9f19-664e6060147e</t>
  </si>
  <si>
    <t>Democrat respond protect anything ability yes.</t>
  </si>
  <si>
    <t>df9f49df-23ba-4a41-bcf5-35443384fabe</t>
  </si>
  <si>
    <t>8ede41b1-cc2f-49ef-87ba-47b159ccc351</t>
  </si>
  <si>
    <t>Natalie Gardner</t>
  </si>
  <si>
    <t>Lake Emily</t>
  </si>
  <si>
    <t>02b0fd4f-13c7-41d8-8e1b-8a994e434c41</t>
  </si>
  <si>
    <t>Better near beat within nothing hundred dream.</t>
  </si>
  <si>
    <t>5a415c5b-427f-4807-b93e-4db004db90aa</t>
  </si>
  <si>
    <t>1c011410-b700-484d-83e1-be3b2350d277</t>
  </si>
  <si>
    <t>Rebecca Martin</t>
  </si>
  <si>
    <t>Christopherberg</t>
  </si>
  <si>
    <t>4b4a3c5f-12b5-4058-b5e0-abc915d41451</t>
  </si>
  <si>
    <t>Price hard most develop.</t>
  </si>
  <si>
    <t>758ea267-8fd1-4db1-bcf4-7141522ef2b3</t>
  </si>
  <si>
    <t>be590bd4-10af-47c6-8871-8e4b6d94675b</t>
  </si>
  <si>
    <t>Andrew Perez</t>
  </si>
  <si>
    <t>New Priscillafort</t>
  </si>
  <si>
    <t>6864d49b-2858-4220-b4d2-f9ca6635fc63</t>
  </si>
  <si>
    <t>Car paper assume cut simple without word.</t>
  </si>
  <si>
    <t>f50e0d87-137a-46e1-9e7b-b957b03bade2</t>
  </si>
  <si>
    <t>a7800039-bd09-44a4-9cc6-356471e8c80f</t>
  </si>
  <si>
    <t>Michael Lawrence PhD</t>
  </si>
  <si>
    <t>Lake Ericburgh</t>
  </si>
  <si>
    <t>48519ce1-bc17-447b-b09f-a4ae56b3ccc4</t>
  </si>
  <si>
    <t>Hot allow present gas western.</t>
  </si>
  <si>
    <t>f298c964-3d97-470e-891f-fd20caa54757</t>
  </si>
  <si>
    <t>8f940aef-c834-4d40-ac58-8f2b049f751c</t>
  </si>
  <si>
    <t>Adam Thompson</t>
  </si>
  <si>
    <t>Velazquezmouth</t>
  </si>
  <si>
    <t>9cb4969b-f7f5-4b32-bee2-bc046a431aa4</t>
  </si>
  <si>
    <t>Perform individual door business second.</t>
  </si>
  <si>
    <t>6f73004d-5c2b-4476-9a4e-d77092c30ede</t>
  </si>
  <si>
    <t>524b8464-146b-4276-ab3a-a9d77d736998</t>
  </si>
  <si>
    <t>Jeffrey Crawford</t>
  </si>
  <si>
    <t>Janiceview</t>
  </si>
  <si>
    <t>5ba6466b-5625-43b0-b2f8-03f8eb7aaf2b</t>
  </si>
  <si>
    <t>Nice it face product trial.</t>
  </si>
  <si>
    <t>be4bef53-4089-4ad1-8ba8-b1f9e4ed4293</t>
  </si>
  <si>
    <t>93cd9dde-c0d0-4e5f-8c3c-5424a931979e</t>
  </si>
  <si>
    <t>Brooke Melendez</t>
  </si>
  <si>
    <t>e5f48514-0f3a-4da6-9aa8-91d5de4b4916</t>
  </si>
  <si>
    <t>Family lead manage drop.</t>
  </si>
  <si>
    <t>f5b92581-624f-4228-9387-38c25e3ce7b8</t>
  </si>
  <si>
    <t>cbf5b3cd-e310-4ac2-b9ae-87a4682a6bbc</t>
  </si>
  <si>
    <t>Barbara Turner</t>
  </si>
  <si>
    <t>East Ryanville</t>
  </si>
  <si>
    <t>832ebcd3-9f5f-43f3-aa57-07bba12554a3</t>
  </si>
  <si>
    <t>Picture dinner chance dark general stand this.</t>
  </si>
  <si>
    <t>5b32aeb1-ba39-4572-a29b-11cbce7fa7e3</t>
  </si>
  <si>
    <t>5f66cc5b-79d6-44f4-b17f-bf889cfdf740</t>
  </si>
  <si>
    <t>Jamie Moore</t>
  </si>
  <si>
    <t>Poolemouth</t>
  </si>
  <si>
    <t>62984654-570e-4b7e-b01a-3461ebbfc1e1</t>
  </si>
  <si>
    <t>College of just cover start.</t>
  </si>
  <si>
    <t>1993bd5b-0d53-43ea-adc1-73baf9d43430</t>
  </si>
  <si>
    <t>67b4c071-580b-4f79-9c0d-2f8855b0216e</t>
  </si>
  <si>
    <t>Tiffany Sherman</t>
  </si>
  <si>
    <t>Williamsonberg</t>
  </si>
  <si>
    <t>9b6b46fa-05fd-4d79-b9c0-93b578f22aba</t>
  </si>
  <si>
    <t>Others Congress little need strong condition.</t>
  </si>
  <si>
    <t>928b77f4-263d-4958-856a-2bc5bbba3f7e</t>
  </si>
  <si>
    <t>73e1d715-3744-487f-904a-5b7dbc3866b2</t>
  </si>
  <si>
    <t>Kristin Hartman</t>
  </si>
  <si>
    <t>Ashleyburgh</t>
  </si>
  <si>
    <t>38711aa5-b22c-463e-9a69-bad23250814f</t>
  </si>
  <si>
    <t>Phone cut green style everything.</t>
  </si>
  <si>
    <t>38fdfd09-0121-4cb7-bd20-e0c3bb1da6c9</t>
  </si>
  <si>
    <t>95ebd401-3bb1-49ef-8fe6-2569a73af754</t>
  </si>
  <si>
    <t>Natasha Brown</t>
  </si>
  <si>
    <t>North Brookeland</t>
  </si>
  <si>
    <t>1019795e-216b-4cd2-8a67-ab116e43f608</t>
  </si>
  <si>
    <t>Dark large would take.</t>
  </si>
  <si>
    <t>5ca236e8-e0ca-4e47-9319-edab9a701d1e</t>
  </si>
  <si>
    <t>16da4a3a-8d5a-4a3c-9144-cf93a276f1d2</t>
  </si>
  <si>
    <t>Daniel Johnson</t>
  </si>
  <si>
    <t>Maldonadofort</t>
  </si>
  <si>
    <t>4a44ae29-9ffb-45ef-930b-9a312d7f6b30</t>
  </si>
  <si>
    <t>Stand view per speech account arm.</t>
  </si>
  <si>
    <t>243f8cc1-7661-4af1-9c23-acd2cfc325aa</t>
  </si>
  <si>
    <t>8ca33678-b375-4918-ada6-dedb5ebd8a43</t>
  </si>
  <si>
    <t>Vanessa Patterson</t>
  </si>
  <si>
    <t>East Marissaburgh</t>
  </si>
  <si>
    <t>43a05b4c-160d-4df0-8b79-e71b55b0b86b</t>
  </si>
  <si>
    <t>Option type ten. Guess measure per on class.</t>
  </si>
  <si>
    <t>1d06d8bd-a5f5-49b9-a0ba-30d6d64acacb</t>
  </si>
  <si>
    <t>cd9f8345-0681-4b01-9d5f-58401debb5a0</t>
  </si>
  <si>
    <t>Joshua Lopez</t>
  </si>
  <si>
    <t>Jacobbury</t>
  </si>
  <si>
    <t>4d1caa23-bc62-40be-a554-e5bca225f8c7</t>
  </si>
  <si>
    <t>Toward whom subject support property budget over.</t>
  </si>
  <si>
    <t>38ec2dcb-0ab0-4337-88e0-00051972d49b</t>
  </si>
  <si>
    <t>f31db32b-e944-49b7-b3ab-cc60b8f680f9</t>
  </si>
  <si>
    <t>Eric Parker</t>
  </si>
  <si>
    <t>Whiteside</t>
  </si>
  <si>
    <t>9b824aa7-3d86-4873-ae4c-6d8c5eccb7f3</t>
  </si>
  <si>
    <t>Own ten ask former. Security now seven.</t>
  </si>
  <si>
    <t>e8d025b8-8faf-4c5b-845e-e59795e63edc</t>
  </si>
  <si>
    <t>0328171b-6cc8-4ef4-a758-f9e165ea3297</t>
  </si>
  <si>
    <t>Cameron Cross</t>
  </si>
  <si>
    <t>West Megan</t>
  </si>
  <si>
    <t>e64efe14-a1cc-4928-9ab2-f9b238e26c8b</t>
  </si>
  <si>
    <t>Of power provide experience.</t>
  </si>
  <si>
    <t>88d92ddd-85cb-40a6-bdd0-f9cf70372b34</t>
  </si>
  <si>
    <t>dd6518c9-0445-4f99-9b10-9e570a2a0f3d</t>
  </si>
  <si>
    <t>Susan Fox</t>
  </si>
  <si>
    <t>Port Katelyntown</t>
  </si>
  <si>
    <t>361f1695-a0c6-4357-8621-1769f263e5ec</t>
  </si>
  <si>
    <t>Strategy run determine tonight energy.</t>
  </si>
  <si>
    <t>bf09c3a7-a1d0-4a18-be25-d962e2bf4bb5</t>
  </si>
  <si>
    <t>6e280901-fe9e-4c44-839a-35cd6c88e156</t>
  </si>
  <si>
    <t>Cynthia Jones</t>
  </si>
  <si>
    <t>Port Beth</t>
  </si>
  <si>
    <t>eaec2932-1bd4-455f-9f66-6236419c845a</t>
  </si>
  <si>
    <t>Several technology ok natural.</t>
  </si>
  <si>
    <t>3803d6d5-7c4e-4de4-8478-6766051267ad</t>
  </si>
  <si>
    <t>067bf4bb-e199-4f04-aba5-3b1cf3be2477</t>
  </si>
  <si>
    <t>Rachael Henderson</t>
  </si>
  <si>
    <t>Darinport</t>
  </si>
  <si>
    <t>1902ffa0-dc69-42e1-b82e-9215ef5f9791</t>
  </si>
  <si>
    <t>Water list should image along own.</t>
  </si>
  <si>
    <t>487318c6-1d50-4669-a3ed-e92437a4ecef</t>
  </si>
  <si>
    <t>e9156f04-4a67-4437-aaa0-7579bfecb622</t>
  </si>
  <si>
    <t>Megan Gibson</t>
  </si>
  <si>
    <t>East Lindseyside</t>
  </si>
  <si>
    <t>c415620a-bff8-43d8-9eb8-04d55f77ea30</t>
  </si>
  <si>
    <t>Back oil deep statement money rise cause during.</t>
  </si>
  <si>
    <t>7ebf86fa-565b-4102-a8cf-b2d516ad2a0f</t>
  </si>
  <si>
    <t>58221eeb-d184-4fb6-9a77-86a116408d58</t>
  </si>
  <si>
    <t>Albert Fitzpatrick</t>
  </si>
  <si>
    <t>North Brucebury</t>
  </si>
  <si>
    <t>87267c98-fadf-4df3-9653-38e2b0a9cea6</t>
  </si>
  <si>
    <t>Structure build song political without.</t>
  </si>
  <si>
    <t>fc21bccc-a3e7-4b8b-86d5-2dae43f96323</t>
  </si>
  <si>
    <t>31edd072-f07a-4297-9728-1e854b6b2020</t>
  </si>
  <si>
    <t>Jeremy Hoover</t>
  </si>
  <si>
    <t>East Carolside</t>
  </si>
  <si>
    <t>70ec5779-c8be-43d3-b058-61672b9b7a51</t>
  </si>
  <si>
    <t>Speech get business nice.</t>
  </si>
  <si>
    <t>abd0b4ed-9b04-41f2-bdf9-1307a4ee4197</t>
  </si>
  <si>
    <t>c7645058-a6bd-457b-b3c7-1976bb5283ef</t>
  </si>
  <si>
    <t>Alexandra Peters</t>
  </si>
  <si>
    <t>Nancytown</t>
  </si>
  <si>
    <t>1c4e5b23-4386-486e-9877-808773d4a895</t>
  </si>
  <si>
    <t>Personal business detail morning.</t>
  </si>
  <si>
    <t>e727f840-2718-4ddc-9315-45daa6c8bbe9</t>
  </si>
  <si>
    <t>c8898a07-91fc-485a-bbc0-eddc591da798</t>
  </si>
  <si>
    <t>Amanda Bullock</t>
  </si>
  <si>
    <t>Port Jeffrey</t>
  </si>
  <si>
    <t>13fc3a55-a71a-4511-b1f4-44fc3603d1a9</t>
  </si>
  <si>
    <t>Trouble Mr learn top we computer.</t>
  </si>
  <si>
    <t>a69b32e2-f3ba-4814-96bd-35937232a9cc</t>
  </si>
  <si>
    <t>d9b49da8-6958-4ce7-a581-85ef3d5b24fc</t>
  </si>
  <si>
    <t>Dr. Jordan Archer</t>
  </si>
  <si>
    <t>Shirleyberg</t>
  </si>
  <si>
    <t>52d59129-889c-4acd-9f7d-2565d0d7a8cc</t>
  </si>
  <si>
    <t>By recognize close look region.</t>
  </si>
  <si>
    <t>a84e540b-0d99-4753-a647-4b0c568a6027</t>
  </si>
  <si>
    <t>58c6e952-c6b3-4309-9918-3dae3149729d</t>
  </si>
  <si>
    <t>Daniel Reynolds</t>
  </si>
  <si>
    <t>West Michelleport</t>
  </si>
  <si>
    <t>7fdefe0e-37f7-4349-8eb2-b422f1e20489</t>
  </si>
  <si>
    <t>Great guess from area physical.</t>
  </si>
  <si>
    <t>f4eb975e-7c2e-4f34-9038-eeb127d34027</t>
  </si>
  <si>
    <t>2e4448a8-4272-4d2f-aa9f-5bf6a722a73d</t>
  </si>
  <si>
    <t>Colleen Sanders</t>
  </si>
  <si>
    <t>South Raymond</t>
  </si>
  <si>
    <t>33d8c8c8-5608-43b4-a80c-6d8d2a057478</t>
  </si>
  <si>
    <t>Go by series situation.</t>
  </si>
  <si>
    <t>c3be4171-16d8-46d5-af4a-9677198911b9</t>
  </si>
  <si>
    <t>3f4a1764-80fb-451a-ad65-68c97740062d</t>
  </si>
  <si>
    <t>Donna Perez</t>
  </si>
  <si>
    <t>Zacharyshire</t>
  </si>
  <si>
    <t>dafec488-9bb0-4486-a89a-41312e163114</t>
  </si>
  <si>
    <t>Road government treatment actually.</t>
  </si>
  <si>
    <t>fd57dfd4-9b5c-49b5-a6ff-1fa597c1f92f</t>
  </si>
  <si>
    <t>ba8d967b-9403-4cf3-9584-4cd4a0a76901</t>
  </si>
  <si>
    <t>Scott Yates</t>
  </si>
  <si>
    <t>Stephenchester</t>
  </si>
  <si>
    <t>5c6e90a8-9463-42b3-a092-46d2204343a5</t>
  </si>
  <si>
    <t>Key or century will here per American.</t>
  </si>
  <si>
    <t>2ab884e0-7488-4ef7-8a8f-ebb0a1205d5d</t>
  </si>
  <si>
    <t>9f0fdca3-99f8-4f82-ac93-6cf43622b560</t>
  </si>
  <si>
    <t>Marvin Andrews</t>
  </si>
  <si>
    <t>West Richardview</t>
  </si>
  <si>
    <t>8d761f00-3060-467d-a756-72c5ee9d4d95</t>
  </si>
  <si>
    <t>Case dog reduce even list. Site leg institution.</t>
  </si>
  <si>
    <t>7dcbaf42-fc6c-41d7-b4d1-1de6f5a3e199</t>
  </si>
  <si>
    <t>aecb9164-a54f-4991-97ba-ecabebc61045</t>
  </si>
  <si>
    <t>Travis Harris</t>
  </si>
  <si>
    <t>Jeffreyport</t>
  </si>
  <si>
    <t>3294c79d-e624-4078-ac7e-3f7c4e55704f</t>
  </si>
  <si>
    <t>Health blood car young line relate action.</t>
  </si>
  <si>
    <t>8cfc5963-6132-4e12-9cec-286fb2cf0522</t>
  </si>
  <si>
    <t>833c1d82-fb48-484e-9d4b-653949aca108</t>
  </si>
  <si>
    <t>David Tucker</t>
  </si>
  <si>
    <t>Port Dwayneland</t>
  </si>
  <si>
    <t>c01561f7-078c-4631-bbdb-d3667b3c7321</t>
  </si>
  <si>
    <t>According school design thought sure school.</t>
  </si>
  <si>
    <t>9eadb3e1-d93b-4da0-8487-edcb38782813</t>
  </si>
  <si>
    <t>ef753bc7-5f38-4347-bd68-93ec1b73a11e</t>
  </si>
  <si>
    <t>Manuel Kim</t>
  </si>
  <si>
    <t>New Jennifermouth</t>
  </si>
  <si>
    <t>d74d69b1-49d3-46c2-a932-a395115901c3</t>
  </si>
  <si>
    <t>International partner success international.</t>
  </si>
  <si>
    <t>e89bc4ae-8f0e-4a5c-a329-a19e829b815a</t>
  </si>
  <si>
    <t>f950d20e-2465-4583-9953-c9d0e8703ad9</t>
  </si>
  <si>
    <t>George Kennedy</t>
  </si>
  <si>
    <t>Lake Kristieberg</t>
  </si>
  <si>
    <t>23dab8a0-f353-46a8-aa39-e449ccaaa878</t>
  </si>
  <si>
    <t>Down sometimes grow month.</t>
  </si>
  <si>
    <t>667e338a-5870-4c7d-8373-142e9353ed9b</t>
  </si>
  <si>
    <t>c31bd86e-8521-445e-90a9-6eb2a4cf36a5</t>
  </si>
  <si>
    <t>Glenn Lopez</t>
  </si>
  <si>
    <t>New Darrelltown</t>
  </si>
  <si>
    <t>910de6e3-8a57-48ac-9313-cbedfc9228e6</t>
  </si>
  <si>
    <t>If consider according simply environment note.</t>
  </si>
  <si>
    <t>c8960c70-6f54-47b0-8646-9a35e85af9c0</t>
  </si>
  <si>
    <t>08c47805-7c69-4e2f-8eab-ad71e2346683</t>
  </si>
  <si>
    <t>Katie Rodriguez</t>
  </si>
  <si>
    <t>e87f472d-be4b-4b45-a4dc-7e70b3e46734</t>
  </si>
  <si>
    <t>They would glass over body draw social TV.</t>
  </si>
  <si>
    <t>1d04e655-c40e-4ad2-ae3f-c82c7b2a0a2d</t>
  </si>
  <si>
    <t>d4622ff9-98d1-4690-b6b3-1a95f755540a</t>
  </si>
  <si>
    <t>Janice Barajas</t>
  </si>
  <si>
    <t>New Cynthia</t>
  </si>
  <si>
    <t>60c6c6c9-a98e-40d7-b69a-219d002f38a2</t>
  </si>
  <si>
    <t>What white rise together.</t>
  </si>
  <si>
    <t>e2e2eb4c-29aa-4181-9de1-4873038e443c</t>
  </si>
  <si>
    <t>42921f5f-03b1-4af3-b31d-26a46ee05833</t>
  </si>
  <si>
    <t>Eric Gonzalez</t>
  </si>
  <si>
    <t>Seanchester</t>
  </si>
  <si>
    <t>ec5caea4-1c20-4ced-bddc-a777dc22dacd</t>
  </si>
  <si>
    <t>Unit energy way president when.</t>
  </si>
  <si>
    <t>da5740a3-04ec-43db-8478-5af2024c7769</t>
  </si>
  <si>
    <t>a6c3d7fb-4604-4683-92a9-e968f9ddd454</t>
  </si>
  <si>
    <t>Natasha Jackson</t>
  </si>
  <si>
    <t>New Lisa</t>
  </si>
  <si>
    <t>fa041eea-d49a-473d-aafc-26ee050eb7eb</t>
  </si>
  <si>
    <t>Care suggest rule who. Main all herself.</t>
  </si>
  <si>
    <t>76cbfcdb-695f-4fe9-ade1-fc0cf23acd8e</t>
  </si>
  <si>
    <t>f4d69178-119f-4578-be61-9b59087a87fb</t>
  </si>
  <si>
    <t>Lucas Cook</t>
  </si>
  <si>
    <t>Ronaldborough</t>
  </si>
  <si>
    <t>7422e49f-b3ea-49ef-a1d1-04a80c65219a</t>
  </si>
  <si>
    <t>Enough every show. Certain become picture or.</t>
  </si>
  <si>
    <t>2180ba19-4c24-4d11-977e-87f4c5525e48</t>
  </si>
  <si>
    <t>797c3670-0d58-4439-af4f-370303032520</t>
  </si>
  <si>
    <t>Mrs. Destiny Young MD</t>
  </si>
  <si>
    <t>Hendersonport</t>
  </si>
  <si>
    <t>4e831f28-be1e-4154-99eb-3672b69c75ed</t>
  </si>
  <si>
    <t>Us tell security eight half.</t>
  </si>
  <si>
    <t>88647668-c676-4b16-9544-ce19676f33ed</t>
  </si>
  <si>
    <t>245b3be9-cc43-4622-864b-3b548147db23</t>
  </si>
  <si>
    <t>Christopher Mcmahon</t>
  </si>
  <si>
    <t>Archermouth</t>
  </si>
  <si>
    <t>1ddc8347-aee2-4638-adb5-72c8e18ee4a9</t>
  </si>
  <si>
    <t>Call already wonder produce.</t>
  </si>
  <si>
    <t>7dd4fb4c-5977-4a96-9445-5ba1796924b8</t>
  </si>
  <si>
    <t>9998e1ff-78b4-4c20-828e-315051cd2b89</t>
  </si>
  <si>
    <t>Kathleen Smith</t>
  </si>
  <si>
    <t>Lake Amber</t>
  </si>
  <si>
    <t>719ea77f-ba20-4744-beb3-77b3c1de7122</t>
  </si>
  <si>
    <t>Approach he us among feeling.</t>
  </si>
  <si>
    <t>48a48234-3aa4-4cd7-91d2-d43cb12728fd</t>
  </si>
  <si>
    <t>95b31299-37be-4558-9b02-bfcdac0e3895</t>
  </si>
  <si>
    <t>Deborah Williams</t>
  </si>
  <si>
    <t>South Ashleyfort</t>
  </si>
  <si>
    <t>9fff3ce4-90d9-4bfb-a4ca-9672ee7dff4d</t>
  </si>
  <si>
    <t>Here relationship page money ability.</t>
  </si>
  <si>
    <t>3b4fada5-a339-4145-9fe3-0f9460737b5c</t>
  </si>
  <si>
    <t>2561e62c-89a4-4cf3-8463-77b75c2f3f42</t>
  </si>
  <si>
    <t>Alex Simpson</t>
  </si>
  <si>
    <t>Manningview</t>
  </si>
  <si>
    <t>c5f8ef00-483a-4cca-9b83-b6ef41aec0f9</t>
  </si>
  <si>
    <t>Current cell during which second.</t>
  </si>
  <si>
    <t>14698597-d277-4cc1-9366-158615d93bca</t>
  </si>
  <si>
    <t>17a1287b-5641-4569-954e-3a5fb6144c02</t>
  </si>
  <si>
    <t>Sarah David</t>
  </si>
  <si>
    <t>Gregorybury</t>
  </si>
  <si>
    <t>0775fa9b-c0e6-4a1f-8f8c-36d7e655c2f1</t>
  </si>
  <si>
    <t>Bag use wear center myself answer.</t>
  </si>
  <si>
    <t>5841b8e0-2b6a-4df1-b189-22eb54ad3622</t>
  </si>
  <si>
    <t>63ba60ca-5399-46a5-bfb8-c3079e50cda9</t>
  </si>
  <si>
    <t>Chris Young</t>
  </si>
  <si>
    <t>Alexischester</t>
  </si>
  <si>
    <t>513ffc0e-88b6-4086-82b9-e1d59ae1cbd2</t>
  </si>
  <si>
    <t>Role gun some back floor capital more.</t>
  </si>
  <si>
    <t>3b639740-dfef-44ec-856b-db6ee4a67b66</t>
  </si>
  <si>
    <t>0b933c44-6163-473c-bbd1-423aecc46369</t>
  </si>
  <si>
    <t>Lake Philip</t>
  </si>
  <si>
    <t>2adad588-2a1d-4ab6-a110-7aaad23cc72b</t>
  </si>
  <si>
    <t>Across blood easy market box ahead.</t>
  </si>
  <si>
    <t>6d8aa486-1846-471e-b69e-0f2c76914d15</t>
  </si>
  <si>
    <t>73cb8e8f-84aa-4356-a45f-78032ceed64b</t>
  </si>
  <si>
    <t>Scott Rodriguez</t>
  </si>
  <si>
    <t>Danielstad</t>
  </si>
  <si>
    <t>26597762-ac0d-462d-9b8e-11dcdf47f3de</t>
  </si>
  <si>
    <t>Draw wall region record throughout.</t>
  </si>
  <si>
    <t>67777ea5-9c0a-4d60-a123-dfb87337bf1a</t>
  </si>
  <si>
    <t>68162779-eb02-4551-900b-fa8a5bb7b51f</t>
  </si>
  <si>
    <t>David Brown</t>
  </si>
  <si>
    <t>East Shannon</t>
  </si>
  <si>
    <t>aace6d1d-4417-4454-b88f-92247f4c42c3</t>
  </si>
  <si>
    <t>Less ball Congress under.</t>
  </si>
  <si>
    <t>26af4ee7-0f36-46e6-aa49-5d7f6ce7c25b</t>
  </si>
  <si>
    <t>61755c40-1a12-4be6-b407-d3d348e0a31b</t>
  </si>
  <si>
    <t>Cynthia Bowen</t>
  </si>
  <si>
    <t>Robinshire</t>
  </si>
  <si>
    <t>51ac1e1c-978c-4c4b-aa68-4e760fbf4747</t>
  </si>
  <si>
    <t>Day several detail good.</t>
  </si>
  <si>
    <t>b90d1576-3d55-4a85-91dd-e9c25b1e07f6</t>
  </si>
  <si>
    <t>d3dba7b7-3097-465e-b6c5-d5afe18a2f13</t>
  </si>
  <si>
    <t>Kristen Stewart</t>
  </si>
  <si>
    <t>West Joan</t>
  </si>
  <si>
    <t>e65945dc-a57a-4829-a79f-48bc19e83969</t>
  </si>
  <si>
    <t>Population Mr fish cold form trial outside.</t>
  </si>
  <si>
    <t>04c463f6-c45e-4a2f-8365-d610af968951</t>
  </si>
  <si>
    <t>4d611641-f46e-429e-87c7-409d6913bda4</t>
  </si>
  <si>
    <t>Peter Davis</t>
  </si>
  <si>
    <t>West Gina</t>
  </si>
  <si>
    <t>f1272047-bfd6-4a39-a95d-201d5b4afb3b</t>
  </si>
  <si>
    <t>Strategy radio out side. Safe road event.</t>
  </si>
  <si>
    <t>20bec24f-f17c-4f55-81ae-e23f27d5231c</t>
  </si>
  <si>
    <t>186a674f-37ac-402d-be7a-9aef692fc73c</t>
  </si>
  <si>
    <t>Brian Hawkins</t>
  </si>
  <si>
    <t>South Scott</t>
  </si>
  <si>
    <t>96e594b9-975f-45ba-988d-a4301b4c0b2b</t>
  </si>
  <si>
    <t>Resource join senior somebody.</t>
  </si>
  <si>
    <t>70c3c020-31f9-4d17-92e8-ec723f6a7391</t>
  </si>
  <si>
    <t>fdcac13c-238f-476a-87ef-d5f15b0b14ea</t>
  </si>
  <si>
    <t>Teresa Deleon DDS</t>
  </si>
  <si>
    <t>Charlesmouth</t>
  </si>
  <si>
    <t>7fe0a5f6-1a58-43b7-965f-bbe626e24dbd</t>
  </si>
  <si>
    <t>What ball capital anyone.</t>
  </si>
  <si>
    <t>9ec4803f-3463-4687-bc83-b3c58e79f6d1</t>
  </si>
  <si>
    <t>b2d1ae68-df79-4f82-9029-79ead5b341fa</t>
  </si>
  <si>
    <t>Tracy Martinez</t>
  </si>
  <si>
    <t>South Kellyside</t>
  </si>
  <si>
    <t>ab8cf88b-0cd8-4f8d-87ac-fe4a8244df92</t>
  </si>
  <si>
    <t>Cut next statement event cup measure consumer.</t>
  </si>
  <si>
    <t>3b8b1899-608d-42ea-be87-1225932f0f52</t>
  </si>
  <si>
    <t>253ee0f8-83bd-4c80-90ad-03af6a55cadb</t>
  </si>
  <si>
    <t>Marcus Brooks</t>
  </si>
  <si>
    <t>Priceport</t>
  </si>
  <si>
    <t>bbc5f5d7-f50d-4fe8-9886-d144e01fc556</t>
  </si>
  <si>
    <t>Minute student listen eat agree there despite.</t>
  </si>
  <si>
    <t>860bd6be-d7f6-4c07-9af1-a2876ac7f305</t>
  </si>
  <si>
    <t>33139848-875a-4354-bbe6-607183c0b60e</t>
  </si>
  <si>
    <t>Tony Good</t>
  </si>
  <si>
    <t>Harrisborough</t>
  </si>
  <si>
    <t>1110a98e-0106-4938-bc22-e919aa0f39e0</t>
  </si>
  <si>
    <t>Perhaps last less pull under.</t>
  </si>
  <si>
    <t>c7da042b-993c-43e5-9c1b-974fa4dc56ab</t>
  </si>
  <si>
    <t>c37f559d-cf5f-482d-bedc-a805576ebcf2</t>
  </si>
  <si>
    <t>Robert Taylor</t>
  </si>
  <si>
    <t>West Craig</t>
  </si>
  <si>
    <t>ac4120f2-1473-4e87-8e0c-76d0c9ac5646</t>
  </si>
  <si>
    <t>Above those country half foreign moment buy.</t>
  </si>
  <si>
    <t>12382bd1-54ed-475f-9fcc-f35849b930bd</t>
  </si>
  <si>
    <t>10412906-84d8-44b9-97d5-448c937e4808</t>
  </si>
  <si>
    <t>Port Jerry</t>
  </si>
  <si>
    <t>9fc34c43-c7c2-4fa5-8b1d-e98901f10199</t>
  </si>
  <si>
    <t>Discover necessary loss writer meeting agree.</t>
  </si>
  <si>
    <t>43b83c1e-ee05-4d1b-b1ed-e3078cdfb9c8</t>
  </si>
  <si>
    <t>0db34ca2-8bd8-41cc-b537-1d31530b9a92</t>
  </si>
  <si>
    <t>Bryan Swanson</t>
  </si>
  <si>
    <t>Christopherville</t>
  </si>
  <si>
    <t>20849584-c85a-4a70-bfc1-93e6b4d86a69</t>
  </si>
  <si>
    <t>Crime everything husband indeed result.</t>
  </si>
  <si>
    <t>f6c72221-7728-41f1-a4b8-f0091541f37f</t>
  </si>
  <si>
    <t>f2131fc6-f61c-4eb2-a960-b368310846e7</t>
  </si>
  <si>
    <t>Bryan Johnson</t>
  </si>
  <si>
    <t>Jacksonland</t>
  </si>
  <si>
    <t>4fcb08ab-25d2-40d5-afbf-480a80f94c6d</t>
  </si>
  <si>
    <t>Include country our general it.</t>
  </si>
  <si>
    <t>c606afe6-6807-4dcf-89a7-d5b0076a6786</t>
  </si>
  <si>
    <t>bf5fe13d-5c64-448b-a989-5d90b299dab1</t>
  </si>
  <si>
    <t>Jessica Bishop</t>
  </si>
  <si>
    <t>Jessicahaven</t>
  </si>
  <si>
    <t>6f1fd420-4792-4047-91f5-fc128ff367bd</t>
  </si>
  <si>
    <t>Popular get any discover choose just point.</t>
  </si>
  <si>
    <t>d2fef215-7143-4d87-ab9b-60b873fec854</t>
  </si>
  <si>
    <t>bc329b0e-09a8-43af-9e0e-2f63cc837a81</t>
  </si>
  <si>
    <t>Crystal Morris</t>
  </si>
  <si>
    <t>South Debra</t>
  </si>
  <si>
    <t>4b3f6131-4251-43f2-8f2c-7f560da37e33</t>
  </si>
  <si>
    <t>Prepare seat return technology sport keep phone.</t>
  </si>
  <si>
    <t>9ed7ae9a-43f0-473f-8c80-9d5c7243931c</t>
  </si>
  <si>
    <t>21bc030f-7c24-4e1c-a902-f044e7c7b890</t>
  </si>
  <si>
    <t>Daniel Rice</t>
  </si>
  <si>
    <t>East Maria</t>
  </si>
  <si>
    <t>d567e489-57ec-41e9-96fa-6e119fff0c29</t>
  </si>
  <si>
    <t>End suggest material discuss.</t>
  </si>
  <si>
    <t>cce6b4d2-10a5-4e69-abc5-f1a62b1d49e4</t>
  </si>
  <si>
    <t>1bb988a6-b47b-45aa-a6a8-c973ef984e9b</t>
  </si>
  <si>
    <t>Mark Allen</t>
  </si>
  <si>
    <t>North Robertview</t>
  </si>
  <si>
    <t>20d88947-0efc-43ae-956e-03a936ab1421</t>
  </si>
  <si>
    <t>Senior history similar sing since admit.</t>
  </si>
  <si>
    <t>54737e71-ff33-420b-91b5-988f442fb8cf</t>
  </si>
  <si>
    <t>d5630ae5-7c77-48ed-9f8e-605e5b768e7b</t>
  </si>
  <si>
    <t>Jeffery Hall</t>
  </si>
  <si>
    <t>West Tanyamouth</t>
  </si>
  <si>
    <t>992f5199-f972-4b24-9855-9122287da7f9</t>
  </si>
  <si>
    <t>Growth fact five eight.</t>
  </si>
  <si>
    <t>3f5b93fe-2a3f-42f6-8316-2497cd2cf457</t>
  </si>
  <si>
    <t>2c6c03fd-ebe2-4328-a28a-34ba98950025</t>
  </si>
  <si>
    <t>Andrew Jones</t>
  </si>
  <si>
    <t>Mccoyhaven</t>
  </si>
  <si>
    <t>da4ddf50-dcfd-4c5d-acc6-3792b5462ea3</t>
  </si>
  <si>
    <t>Travel message need.</t>
  </si>
  <si>
    <t>b7f75bc7-0d0c-4414-be33-db1d8ab5fbe0</t>
  </si>
  <si>
    <t>b1edbc7c-49c6-472a-bc93-dec8760c8090</t>
  </si>
  <si>
    <t>Alexandria Nguyen</t>
  </si>
  <si>
    <t>New Stephaniemouth</t>
  </si>
  <si>
    <t>6ec85a4e-5c8e-4c02-a78b-3b087824be22</t>
  </si>
  <si>
    <t>Study environmental road yard.</t>
  </si>
  <si>
    <t>53e560b2-0485-46d2-87bd-9f791d0ecf8b</t>
  </si>
  <si>
    <t>80cecbb1-85d3-4844-a7ec-82bdeb7d733d</t>
  </si>
  <si>
    <t>Corey Villegas</t>
  </si>
  <si>
    <t>Shelbyfort</t>
  </si>
  <si>
    <t>30f2e90e-f26b-4d56-9ea5-e6e805f8eb42</t>
  </si>
  <si>
    <t>Trial scene could. Anything word help policy.</t>
  </si>
  <si>
    <t>c5f69648-8fde-4ee8-b7c3-a353ae0c1ae2</t>
  </si>
  <si>
    <t>09d36ffb-81ee-4d5b-904f-95a274aebab0</t>
  </si>
  <si>
    <t>Ann Fox</t>
  </si>
  <si>
    <t>New Jenniferberg</t>
  </si>
  <si>
    <t>a6db7428-27a3-45f0-8741-1b7c6afb1f25</t>
  </si>
  <si>
    <t>Big pressure expert its.</t>
  </si>
  <si>
    <t>18f823dc-3ffb-4e3a-80ce-8dea1f3817e6</t>
  </si>
  <si>
    <t>61a1455f-93a3-40c5-948f-e5da1e125ac3</t>
  </si>
  <si>
    <t>Denise Vargas</t>
  </si>
  <si>
    <t>New Tony</t>
  </si>
  <si>
    <t>eeea99a9-b9a1-4f20-9f52-7d832fbe15b0</t>
  </si>
  <si>
    <t>Office surface there direction. Hit try debate.</t>
  </si>
  <si>
    <t>a4015e42-8dce-421a-8afd-8cac43b778ef</t>
  </si>
  <si>
    <t>cf8fab15-3dc4-420e-b06f-1fd3a38fb6e9</t>
  </si>
  <si>
    <t>Yesenia James</t>
  </si>
  <si>
    <t>Carolynfurt</t>
  </si>
  <si>
    <t>ab6f1cbe-d901-4c4e-83ed-7a446563f465</t>
  </si>
  <si>
    <t>Realize away fast music.</t>
  </si>
  <si>
    <t>7dd23a5c-33ce-401d-92aa-7a5f30162423</t>
  </si>
  <si>
    <t>f5fad33d-4922-4331-8ca8-eb4ef5dd4a58</t>
  </si>
  <si>
    <t>Gloria Kim</t>
  </si>
  <si>
    <t>Lake Michaelland</t>
  </si>
  <si>
    <t>ee31a6c1-7ca4-4883-b160-1dd3c99af6a3</t>
  </si>
  <si>
    <t>Degree truth central at.</t>
  </si>
  <si>
    <t>a19b61c3-e8fb-4426-b5c3-ec222a13b732</t>
  </si>
  <si>
    <t>5c31e4a2-f857-429c-b1bf-0decd61b0fde</t>
  </si>
  <si>
    <t>Michelle Davis</t>
  </si>
  <si>
    <t>New Gregoryborough</t>
  </si>
  <si>
    <t>bca88c4c-63cc-4c1e-a64c-a176a7b7a5bc</t>
  </si>
  <si>
    <t>Her receive far peace democratic cold.</t>
  </si>
  <si>
    <t>07abb37a-513a-4510-9e53-e5c40762fc7f</t>
  </si>
  <si>
    <t>086e7ad3-c240-451d-8958-4af8d70ac0c1</t>
  </si>
  <si>
    <t>Erica Hall</t>
  </si>
  <si>
    <t>South Marcia</t>
  </si>
  <si>
    <t>853413b0-a1a8-4e83-a53c-b7022dad2c0e</t>
  </si>
  <si>
    <t>Wide first for throw view reveal.</t>
  </si>
  <si>
    <t>d689c8c1-190a-4e8d-8526-a8cf3421af22</t>
  </si>
  <si>
    <t>69d05ff0-1663-4623-946b-6ef7b6bf6ae6</t>
  </si>
  <si>
    <t>Steven Mayer</t>
  </si>
  <si>
    <t>Crawfordville</t>
  </si>
  <si>
    <t>d17ceaff-a9a4-4c57-93aa-87762bf9e22b</t>
  </si>
  <si>
    <t>Billion side carry ok cultural anyone first.</t>
  </si>
  <si>
    <t>b3e95c56-3428-4c1f-bb3b-971db000d6b8</t>
  </si>
  <si>
    <t>16f87fe3-26ef-4a64-a1e8-4f1a0a32f4da</t>
  </si>
  <si>
    <t>Jay Higgins</t>
  </si>
  <si>
    <t>East Dana</t>
  </si>
  <si>
    <t>f500ba3f-d627-452d-995c-b7b35b4faa81</t>
  </si>
  <si>
    <t>Son home important pay glass both.</t>
  </si>
  <si>
    <t>65fa8d38-4d54-4262-b508-f849d8533e2e</t>
  </si>
  <si>
    <t>9c0b08d1-78e3-452c-928f-658b36e3cb7e</t>
  </si>
  <si>
    <t>Mark Little</t>
  </si>
  <si>
    <t>Davilamouth</t>
  </si>
  <si>
    <t>80299dfd-d49b-4cb2-860d-da84132ea6cf</t>
  </si>
  <si>
    <t>Work paper test yet spring yet.</t>
  </si>
  <si>
    <t>b5e39dfc-d20e-4a06-9c5f-7edc6453fcb7</t>
  </si>
  <si>
    <t>40df915a-db2d-4da5-a8e0-5de861932e87</t>
  </si>
  <si>
    <t>Angela Woods</t>
  </si>
  <si>
    <t>Joshuashire</t>
  </si>
  <si>
    <t>0c778c90-0a55-4a33-9342-34e768e05fef</t>
  </si>
  <si>
    <t>Mr at professor together remain.</t>
  </si>
  <si>
    <t>a008540f-8c41-44ee-a385-9af0121949f5</t>
  </si>
  <si>
    <t>0cc75158-00c2-4b2e-97c4-8cae97de55af</t>
  </si>
  <si>
    <t>Toni Miller</t>
  </si>
  <si>
    <t>Aguilarview</t>
  </si>
  <si>
    <t>ca8bb976-ffdc-4172-9ef1-cbd80f6f3bad</t>
  </si>
  <si>
    <t>Government thousand occur establish around her.</t>
  </si>
  <si>
    <t>b1c740a6-e354-4461-83d7-34deb79d1afa</t>
  </si>
  <si>
    <t>df27a229-b272-4a1d-bca7-b3a59686d40d</t>
  </si>
  <si>
    <t>Steven Frank</t>
  </si>
  <si>
    <t>Ortegaport</t>
  </si>
  <si>
    <t>3f0b24ff-7dc8-4fd3-baf8-4c53d37a9879</t>
  </si>
  <si>
    <t>Try occur sometimes yes up else job.</t>
  </si>
  <si>
    <t>d4ed12f6-1698-4351-9727-5f5b1bfdee83</t>
  </si>
  <si>
    <t>0fff0c44-5497-4824-9c4d-1e6e000d5924</t>
  </si>
  <si>
    <t>Tommy Black</t>
  </si>
  <si>
    <t>Jillianville</t>
  </si>
  <si>
    <t>54973ae2-b356-418b-a701-11bdc432cf84</t>
  </si>
  <si>
    <t>Necessary center everybody.</t>
  </si>
  <si>
    <t>fbeb823d-dfd0-4363-8333-e2bd1472cee4</t>
  </si>
  <si>
    <t>7ff54f3a-0b17-4f20-b6cd-1265495a345e</t>
  </si>
  <si>
    <t>Norma Hardin</t>
  </si>
  <si>
    <t>West Ronald</t>
  </si>
  <si>
    <t>fe87b160-90fe-4685-a7d2-1f2c3aaca33b</t>
  </si>
  <si>
    <t>Health shoulder safe economic.</t>
  </si>
  <si>
    <t>be5e144a-e9c8-4b8e-b2a4-45ff78e207a5</t>
  </si>
  <si>
    <t>0db6ec2c-865d-4159-b192-ea9a8a8a46d3</t>
  </si>
  <si>
    <t>Chris Martin</t>
  </si>
  <si>
    <t>2467adbf-f0cc-4b03-9035-d6fdf94ba74d</t>
  </si>
  <si>
    <t>Former pull note without product.</t>
  </si>
  <si>
    <t>247f4a50-e4cd-46d7-91d7-773df62ea09d</t>
  </si>
  <si>
    <t>161e848f-adb1-4c31-8ac4-b14008ad2b73</t>
  </si>
  <si>
    <t>Ashley Smith</t>
  </si>
  <si>
    <t>Stephanieland</t>
  </si>
  <si>
    <t>e4660409-fbd9-4101-88c6-9955e0861e1a</t>
  </si>
  <si>
    <t>Factor low by than or woman radio.</t>
  </si>
  <si>
    <t>f9caf18c-64fa-48a8-9e85-3084512998ef</t>
  </si>
  <si>
    <t>c717e08f-783e-40ad-ab46-cdbe6dcc00bd</t>
  </si>
  <si>
    <t>Brittany Smith</t>
  </si>
  <si>
    <t>East Ericchester</t>
  </si>
  <si>
    <t>4f5227b1-d55b-48e8-bc5b-bbce12713d14</t>
  </si>
  <si>
    <t>Pm debate goal share huge.</t>
  </si>
  <si>
    <t>723e2c54-8784-4496-9d39-56c40b47907e</t>
  </si>
  <si>
    <t>7f1d8d30-de19-40bc-9b7a-0a6a5882cc0f</t>
  </si>
  <si>
    <t>Heather Martin</t>
  </si>
  <si>
    <t>Edgarborough</t>
  </si>
  <si>
    <t>0b92c756-dc71-4a12-9a8c-05bb29b9263e</t>
  </si>
  <si>
    <t>Although perhaps know value need two.</t>
  </si>
  <si>
    <t>9bd54570-c455-4c52-ae95-884e31d8ccd3</t>
  </si>
  <si>
    <t>ed8ccd6e-af6e-43c4-939a-0b24d7c67b21</t>
  </si>
  <si>
    <t>David Romero</t>
  </si>
  <si>
    <t>New Jonfort</t>
  </si>
  <si>
    <t>05e598fe-e401-44fd-8276-e03b6d5062db</t>
  </si>
  <si>
    <t>Cultural none answer partner husband.</t>
  </si>
  <si>
    <t>1987de5a-e0be-4c75-8cb5-df4be3da014b</t>
  </si>
  <si>
    <t>9dd71807-8560-4672-8252-28631f032b62</t>
  </si>
  <si>
    <t>Mr. Vincent Johnson MD</t>
  </si>
  <si>
    <t>Lozanoland</t>
  </si>
  <si>
    <t>ce9274ce-c433-4c3b-b4f4-946ea7279dd1</t>
  </si>
  <si>
    <t>Between next goal nor.</t>
  </si>
  <si>
    <t>03e83c1d-f24a-4fdc-9a51-22ad57470e99</t>
  </si>
  <si>
    <t>62a1709b-ed3c-413b-a08a-db09adbb576b</t>
  </si>
  <si>
    <t>Jessica Moran</t>
  </si>
  <si>
    <t>East Kellyport</t>
  </si>
  <si>
    <t>70b8c9c9-a868-4628-9d2c-d5e01f88f7c4</t>
  </si>
  <si>
    <t>Kid morning language push wait because.</t>
  </si>
  <si>
    <t>91105837-f06b-4eab-987c-ea62547a5a19</t>
  </si>
  <si>
    <t>80ea3b27-947b-4fc9-8173-4499f062bac5</t>
  </si>
  <si>
    <t>Laurie Roth</t>
  </si>
  <si>
    <t>Barbaraview</t>
  </si>
  <si>
    <t>38c9b49a-6f16-48c6-88f7-b36adc3e0695</t>
  </si>
  <si>
    <t>Study modern simply suffer late article soon.</t>
  </si>
  <si>
    <t>2bf754aa-a6a1-439d-b94d-089cbf2596f5</t>
  </si>
  <si>
    <t>31fe84e0-481a-4f92-8658-d120ac5d790b</t>
  </si>
  <si>
    <t>Christian Grant</t>
  </si>
  <si>
    <t>Fritzmouth</t>
  </si>
  <si>
    <t>0a44d00e-5879-43b6-b4be-da66e26167ac</t>
  </si>
  <si>
    <t>Expert statement real six college second.</t>
  </si>
  <si>
    <t>3991be33-8de6-4081-a853-284a7cfbce35</t>
  </si>
  <si>
    <t>1ef2f0ee-a08d-407b-8b92-1e1e37f56c35</t>
  </si>
  <si>
    <t>Francisco Soto</t>
  </si>
  <si>
    <t>New Coryhaven</t>
  </si>
  <si>
    <t>2660dd8b-8672-432d-98b2-a3f46f953caa</t>
  </si>
  <si>
    <t>Subject source land. Power state serve less.</t>
  </si>
  <si>
    <t>3a9314c3-1f4d-4765-b378-211316a603bf</t>
  </si>
  <si>
    <t>cfc0e9b4-9627-46bf-8f2a-d6b6c3221a26</t>
  </si>
  <si>
    <t>Gary Young</t>
  </si>
  <si>
    <t>Jasonbury</t>
  </si>
  <si>
    <t>13c44e3a-c903-4aea-b13a-13e38b12b2fd</t>
  </si>
  <si>
    <t>Usually rule them despite.</t>
  </si>
  <si>
    <t>799940c3-c2ca-4b86-add4-12a6744b8518</t>
  </si>
  <si>
    <t>8845a632-bb86-4930-9b90-0110976c3450</t>
  </si>
  <si>
    <t>Kimberly Warner</t>
  </si>
  <si>
    <t>Amandatown</t>
  </si>
  <si>
    <t>fcc73be2-c133-4f56-9977-b634b76dc650</t>
  </si>
  <si>
    <t>More responsibility television number save such.</t>
  </si>
  <si>
    <t>2081ed99-a058-4247-9cb6-84d34f32b4c8</t>
  </si>
  <si>
    <t>b808d1e2-3375-4c43-a757-6bb707b3d550</t>
  </si>
  <si>
    <t>North Amberside</t>
  </si>
  <si>
    <t>7d5b92a5-7216-483e-9539-b047ea515cc8</t>
  </si>
  <si>
    <t>Join political move lay step attorney.</t>
  </si>
  <si>
    <t>5b0c559b-cc44-4ea3-87be-30e6c81fae98</t>
  </si>
  <si>
    <t>9cd8bdd0-e035-45cc-9d47-5b7ff59c4772</t>
  </si>
  <si>
    <t>Brett Clarke</t>
  </si>
  <si>
    <t>Ritterborough</t>
  </si>
  <si>
    <t>75f83607-1877-4772-a449-06417ea76e01</t>
  </si>
  <si>
    <t>Newspaper way partner project record people.</t>
  </si>
  <si>
    <t>7e9ff9e9-87c6-42cb-9c78-d4382be0aafd</t>
  </si>
  <si>
    <t>1225dd8e-6f9b-4444-b343-b76764ea9ba1</t>
  </si>
  <si>
    <t>Knightstad</t>
  </si>
  <si>
    <t>96b4d696-91cb-460c-8c32-eebb7b934180</t>
  </si>
  <si>
    <t>Generation write final picture.</t>
  </si>
  <si>
    <t>5b0c545d-8874-48bc-a941-1f9328e19226</t>
  </si>
  <si>
    <t>735d3601-45c1-4fe4-b9a1-0cb630043d02</t>
  </si>
  <si>
    <t>David Barker</t>
  </si>
  <si>
    <t>North Deborah</t>
  </si>
  <si>
    <t>8f35ec32-29ca-4480-9d09-b8be281a8229</t>
  </si>
  <si>
    <t>We commercial share these middle past.</t>
  </si>
  <si>
    <t>8857bf79-0a8b-4281-be69-ae0e6dde6daf</t>
  </si>
  <si>
    <t>68e58168-1fb0-4e8c-9ed7-4f89005c3040</t>
  </si>
  <si>
    <t>Darren Chavez</t>
  </si>
  <si>
    <t>Garciahaven</t>
  </si>
  <si>
    <t>ce57e99a-dbb4-4382-ab6a-1e7d8240a216</t>
  </si>
  <si>
    <t>Side population single past education necessary.</t>
  </si>
  <si>
    <t>0ee2021a-2b2f-4409-9d21-0c062f29699f</t>
  </si>
  <si>
    <t>a6785b7b-8760-4915-8f05-bb19caa073df</t>
  </si>
  <si>
    <t>Mrs. Kendra Miller</t>
  </si>
  <si>
    <t>Wagnerfurt</t>
  </si>
  <si>
    <t>c90ef826-d631-405f-8df2-f36f704a5b55</t>
  </si>
  <si>
    <t>Off anyone certainly everything game.</t>
  </si>
  <si>
    <t>ba91a45c-79d4-4340-87dc-4e05b4383371</t>
  </si>
  <si>
    <t>5eabcc5c-82d4-4b10-bf59-cc8e9237b3c7</t>
  </si>
  <si>
    <t>Tammy Doyle</t>
  </si>
  <si>
    <t>Johnberg</t>
  </si>
  <si>
    <t>b5adda3e-8437-476d-b277-bfe685935999</t>
  </si>
  <si>
    <t>Walk reflect true. Still current sell.</t>
  </si>
  <si>
    <t>eeaaf2d7-c6df-42ea-a172-f010772cae9b</t>
  </si>
  <si>
    <t>905895e0-4331-41b9-bde6-233bc973e81a</t>
  </si>
  <si>
    <t>Timothy Castillo</t>
  </si>
  <si>
    <t>Port Bobbyville</t>
  </si>
  <si>
    <t>e03a583d-b153-410c-9f2f-c7afe2ab29b1</t>
  </si>
  <si>
    <t>Where process born treat statement.</t>
  </si>
  <si>
    <t>6d0c80e3-2705-41fb-86fc-a8e2e28adfce</t>
  </si>
  <si>
    <t>8e85b9f3-e6c0-42df-b7fa-e5c0cd2e252a</t>
  </si>
  <si>
    <t>Glenda Oliver</t>
  </si>
  <si>
    <t>West Michaeltown</t>
  </si>
  <si>
    <t>214ae8d1-b525-43eb-be89-3198330c94fa</t>
  </si>
  <si>
    <t>Under place simply international firm trade view.</t>
  </si>
  <si>
    <t>c9d05362-4759-4924-b1cc-194f9d0a89c6</t>
  </si>
  <si>
    <t>fd401023-3c67-4b36-a7ad-6232612603ba</t>
  </si>
  <si>
    <t>William Mccarty</t>
  </si>
  <si>
    <t>Lake Victoria</t>
  </si>
  <si>
    <t>49baaef9-53ba-4f62-9158-238e49932abc</t>
  </si>
  <si>
    <t>Town production particular food.</t>
  </si>
  <si>
    <t>b35ef055-4bb7-4869-88f7-a699579aa500</t>
  </si>
  <si>
    <t>2cebb5a3-2ce6-4a89-b22c-303c0d783517</t>
  </si>
  <si>
    <t>Gregory Cook</t>
  </si>
  <si>
    <t>Johnsonshire</t>
  </si>
  <si>
    <t>2ce1d9e9-3933-49a3-bfe4-ef66ea1c0578</t>
  </si>
  <si>
    <t>While candidate significant though maintain.</t>
  </si>
  <si>
    <t>cbc83995-1eee-4128-988f-8f07d44b4cf3</t>
  </si>
  <si>
    <t>38ca00fa-5e81-4ae4-9746-cb0d82534666</t>
  </si>
  <si>
    <t>Michele Lopez</t>
  </si>
  <si>
    <t>Port Victoriaside</t>
  </si>
  <si>
    <t>2e5deb0d-5027-4d1d-a6da-baa9788dfb3c</t>
  </si>
  <si>
    <t>Direction oil candidate another whose ball.</t>
  </si>
  <si>
    <t>3dd9c043-4194-4521-9f79-47c97fbf8ca6</t>
  </si>
  <si>
    <t>b52c6bac-9eff-4c4a-b2f0-3b402f9a327f</t>
  </si>
  <si>
    <t>John Pennington</t>
  </si>
  <si>
    <t>Jasonberg</t>
  </si>
  <si>
    <t>0241ce86-0fdb-420c-b10c-9d1770d14c50</t>
  </si>
  <si>
    <t>Try house hope air suffer.</t>
  </si>
  <si>
    <t>8bf7f8da-c0bd-44bb-95f0-73a1c221ccb9</t>
  </si>
  <si>
    <t>2f31235d-1fb7-4c36-b251-6ced5ee83e31</t>
  </si>
  <si>
    <t>Kristina Faulkner</t>
  </si>
  <si>
    <t>Danielshire</t>
  </si>
  <si>
    <t>afe4a4c7-53a9-4961-bbf5-e4fdd285e389</t>
  </si>
  <si>
    <t>Test while small travel policy.</t>
  </si>
  <si>
    <t>45e5df18-1eaf-4b0c-a8fc-4d2992b233af</t>
  </si>
  <si>
    <t>e51f96d5-e6b9-40ca-bf4f-3ba5d5f5f0ae</t>
  </si>
  <si>
    <t>Teresa Gallegos</t>
  </si>
  <si>
    <t>Lisaton</t>
  </si>
  <si>
    <t>dd6bde16-b6ab-4b27-a2ca-825b9172628d</t>
  </si>
  <si>
    <t>Behavior picture every animal today factor.</t>
  </si>
  <si>
    <t>782ce04c-35c3-4857-9ac1-b023e5677eda</t>
  </si>
  <si>
    <t>95ed5178-937b-4dd3-ba37-8170a30fd7ca</t>
  </si>
  <si>
    <t>Jennifer Greer</t>
  </si>
  <si>
    <t>New Kyleview</t>
  </si>
  <si>
    <t>c998f5c9-5404-4a3e-a1f5-242f4a6c450f</t>
  </si>
  <si>
    <t>Sister behind general community American.</t>
  </si>
  <si>
    <t>3d794def-13dd-430c-9821-00377c32683e</t>
  </si>
  <si>
    <t>b2f91a11-9ef1-4c45-9b79-648ef91776ca</t>
  </si>
  <si>
    <t>Dr. Thomas Sanchez</t>
  </si>
  <si>
    <t>Andersonfurt</t>
  </si>
  <si>
    <t>6f6118d2-b796-4064-943e-2414a1ea5197</t>
  </si>
  <si>
    <t>Foreign grow including property between treat.</t>
  </si>
  <si>
    <t>78edb173-359b-420e-9b45-d0fbcdd2bcec</t>
  </si>
  <si>
    <t>9c3251fe-01af-444e-a657-9ca5bce70fff</t>
  </si>
  <si>
    <t>Aaron Davis</t>
  </si>
  <si>
    <t>Blackville</t>
  </si>
  <si>
    <t>26d3af74-961c-4263-9b42-c888cd9bb935</t>
  </si>
  <si>
    <t>Carry adult land race professor.</t>
  </si>
  <si>
    <t>89064061-6f21-49e0-ae6a-f8292280af89</t>
  </si>
  <si>
    <t>e93286c9-584a-4ff2-b91e-7e60297c00df</t>
  </si>
  <si>
    <t>Christopher Rhodes</t>
  </si>
  <si>
    <t>South Peterville</t>
  </si>
  <si>
    <t>105a4553-347c-495b-89d9-8750f10f405b</t>
  </si>
  <si>
    <t>History end discover research myself center.</t>
  </si>
  <si>
    <t>bf8c1dd4-739c-4b7d-a8b4-997505cb8b93</t>
  </si>
  <si>
    <t>3763536c-f822-4c16-86c2-e0711345c42f</t>
  </si>
  <si>
    <t>Sarah Coleman</t>
  </si>
  <si>
    <t>East Jillfort</t>
  </si>
  <si>
    <t>9951985b-1c89-416e-aa51-6ccc280e8450</t>
  </si>
  <si>
    <t>Husband treatment on worry among writer build.</t>
  </si>
  <si>
    <t>f5194b27-2187-4cef-8469-80894254c62d</t>
  </si>
  <si>
    <t>02317917-9c3e-43aa-a42b-c74e732d41f0</t>
  </si>
  <si>
    <t>Robert Smith</t>
  </si>
  <si>
    <t>Benjaminton</t>
  </si>
  <si>
    <t>3da0d0e6-5c8e-465f-b5cf-82487862a7d2</t>
  </si>
  <si>
    <t>Collection to bag.</t>
  </si>
  <si>
    <t>ff749679-ef30-4b3e-a38e-c57c56a233cc</t>
  </si>
  <si>
    <t>64df5194-eb59-40b9-9cfe-81e6ff787a5f</t>
  </si>
  <si>
    <t>Mark Carlson</t>
  </si>
  <si>
    <t>Lake Rebecca</t>
  </si>
  <si>
    <t>6696b897-430f-4da8-ae3d-199d0b300f76</t>
  </si>
  <si>
    <t>For executive deep always situation rule.</t>
  </si>
  <si>
    <t>19f69c4e-5ca0-4dc1-b197-5a8191e6d846</t>
  </si>
  <si>
    <t>e0906c3e-206a-4584-bd2e-2e1fb11bdc2a</t>
  </si>
  <si>
    <t>Daniel Greene</t>
  </si>
  <si>
    <t>Kimberlyside</t>
  </si>
  <si>
    <t>7bae7ae2-84bd-426c-83b7-009facef8633</t>
  </si>
  <si>
    <t>Doctor six situation make believe.</t>
  </si>
  <si>
    <t>f5f6b68f-cb11-4bee-a15a-964bcbadd6bf</t>
  </si>
  <si>
    <t>0e00d2c3-a6c1-4653-b215-69df14a4d7ed</t>
  </si>
  <si>
    <t>Isabella Reynolds</t>
  </si>
  <si>
    <t>Danamouth</t>
  </si>
  <si>
    <t>f515c977-49f8-47f7-8df7-51851705530f</t>
  </si>
  <si>
    <t>Wrong reflect case social election.</t>
  </si>
  <si>
    <t>55c452e4-90ef-4966-97ae-552f628aa24e</t>
  </si>
  <si>
    <t>16f9fd84-df0a-434f-9573-6a6304aee46c</t>
  </si>
  <si>
    <t>Peter Miller</t>
  </si>
  <si>
    <t>Lake Royhaven</t>
  </si>
  <si>
    <t>fe182def-d133-4f41-b84a-730bf7de3d3f</t>
  </si>
  <si>
    <t>Generation boy stop company if care trial myself.</t>
  </si>
  <si>
    <t>cba05d50-a6c6-48b4-827b-596c54afed25</t>
  </si>
  <si>
    <t>c7fa30d3-4100-4cb6-b6d9-e812137299e2</t>
  </si>
  <si>
    <t>Katherine Baker</t>
  </si>
  <si>
    <t>Lake Matthewside</t>
  </si>
  <si>
    <t>23664eb9-40fc-45a8-a304-2feef2fcc7e2</t>
  </si>
  <si>
    <t>Eat force commercial institution door.</t>
  </si>
  <si>
    <t>52217093-42e7-4b23-b538-4e37a5448569</t>
  </si>
  <si>
    <t>34e9fa69-186d-43d6-9cc1-8a8c38cb7df5</t>
  </si>
  <si>
    <t>Linda Mcdaniel</t>
  </si>
  <si>
    <t>Port Annetteview</t>
  </si>
  <si>
    <t>3e713d40-43cd-4017-afb7-61f3e841265a</t>
  </si>
  <si>
    <t>Decade something lawyer space carry magazine bar.</t>
  </si>
  <si>
    <t>e928129b-fd04-4820-b8b3-12174539c42b</t>
  </si>
  <si>
    <t>b68fa83f-9596-4d62-9359-0ab2f50badc9</t>
  </si>
  <si>
    <t>Brandy Morales</t>
  </si>
  <si>
    <t>Kristinport</t>
  </si>
  <si>
    <t>576d4430-b404-40db-8082-810f0c4d6e24</t>
  </si>
  <si>
    <t>Stage work respond among fish table several.</t>
  </si>
  <si>
    <t>eaa2705d-841f-481f-bed8-935695c4ab27</t>
  </si>
  <si>
    <t>591d67fe-99c4-4e84-bacc-ead12eea7560</t>
  </si>
  <si>
    <t>Jonathan Mitchell</t>
  </si>
  <si>
    <t>Jamesview</t>
  </si>
  <si>
    <t>63f714c0-2d91-49ef-9171-9e0a14b85d32</t>
  </si>
  <si>
    <t>Clearly claim share city sense receive.</t>
  </si>
  <si>
    <t>72e06440-4fb6-4916-84c5-f669adfacd52</t>
  </si>
  <si>
    <t>0a72f14c-92f2-4f9b-918a-cbd958d50381</t>
  </si>
  <si>
    <t>Kevin Mitchell</t>
  </si>
  <si>
    <t>Lewisberg</t>
  </si>
  <si>
    <t>6a90c239-f8fe-498c-b8a1-0650dbeba850</t>
  </si>
  <si>
    <t>Remain cultural strong.</t>
  </si>
  <si>
    <t>cb94a552-a5fa-4e86-aa08-77219af92fab</t>
  </si>
  <si>
    <t>d84e6785-ec45-44ef-9412-97058c1be28e</t>
  </si>
  <si>
    <t>Carla Bell</t>
  </si>
  <si>
    <t>Boydton</t>
  </si>
  <si>
    <t>5b577fa8-d8fe-4335-958b-ba869849fe13</t>
  </si>
  <si>
    <t>Better major often view heavy.</t>
  </si>
  <si>
    <t>46659542-f032-4985-a278-a8b66587c238</t>
  </si>
  <si>
    <t>8a0312de-5e12-447d-86cb-141b3b945094</t>
  </si>
  <si>
    <t>Brandon Scott</t>
  </si>
  <si>
    <t>Ericstad</t>
  </si>
  <si>
    <t>973bb674-1e38-4fe1-a27d-5ce94899d5b5</t>
  </si>
  <si>
    <t>Author factor story economy dream her child.</t>
  </si>
  <si>
    <t>3f5a2e1d-dfa4-45f7-8d99-c1e872fa3cd0</t>
  </si>
  <si>
    <t>ed8918e7-e94e-4f32-9a67-3ce29f524bfc</t>
  </si>
  <si>
    <t>Caleb Rowe</t>
  </si>
  <si>
    <t>Dayport</t>
  </si>
  <si>
    <t>263833b0-29bf-440d-917e-6a4441f4a733</t>
  </si>
  <si>
    <t>They international forward usually turn sound.</t>
  </si>
  <si>
    <t>671d38f7-88fd-48c0-bd66-8703ce4d5731</t>
  </si>
  <si>
    <t>30895f64-f43a-4d78-8b45-b706678bd523</t>
  </si>
  <si>
    <t>Nathaniel Gardner</t>
  </si>
  <si>
    <t>East Micheleville</t>
  </si>
  <si>
    <t>d3f55e7b-6c67-462a-a126-a1ed576cb2ce</t>
  </si>
  <si>
    <t>Into piece expect require radio main no street.</t>
  </si>
  <si>
    <t>77536a3b-8591-4f17-b16b-ba55eb00a2db</t>
  </si>
  <si>
    <t>55b8b358-5a01-413d-b8fc-7d587f866425</t>
  </si>
  <si>
    <t>Erik Smith</t>
  </si>
  <si>
    <t>East Chelseaville</t>
  </si>
  <si>
    <t>d7b664a9-970d-45ba-a0ac-6b23a1a9d16f</t>
  </si>
  <si>
    <t>Property north necessary western.</t>
  </si>
  <si>
    <t>3082d10b-284a-4b99-900d-b4460f055150</t>
  </si>
  <si>
    <t>e340c5cc-a188-4f86-b8a3-6d4e305b909d</t>
  </si>
  <si>
    <t>Deborah Brown</t>
  </si>
  <si>
    <t>Adamschester</t>
  </si>
  <si>
    <t>c1c04ca1-f6c2-4c74-a10b-08c74e0541c9</t>
  </si>
  <si>
    <t>From eight late not physical grow their.</t>
  </si>
  <si>
    <t>8dedb9d3-97e1-45bf-bdfa-f88ac0ca15b4</t>
  </si>
  <si>
    <t>f7803e1f-373e-41d4-9910-5d8d7d7c2ef5</t>
  </si>
  <si>
    <t>Nicholas Davis</t>
  </si>
  <si>
    <t>Richardberg</t>
  </si>
  <si>
    <t>91f89692-5c97-439a-b730-c6a91779b83f</t>
  </si>
  <si>
    <t>Above last talk draw.</t>
  </si>
  <si>
    <t>b4a0abb2-e563-4ac0-a2ed-b85888979a73</t>
  </si>
  <si>
    <t>cd839ccc-d45f-4f84-b70f-2c1451458cf2</t>
  </si>
  <si>
    <t>Tara Choi</t>
  </si>
  <si>
    <t>South Louis</t>
  </si>
  <si>
    <t>4f79cf69-6f9b-4e80-ba84-e756cf92d67b</t>
  </si>
  <si>
    <t>Direction Mr recent watch usually edge.</t>
  </si>
  <si>
    <t>1093d71b-7675-4e76-909b-07b9a2110a89</t>
  </si>
  <si>
    <t>f33f1b59-3877-4803-bc98-31ac75da5866</t>
  </si>
  <si>
    <t>Ryan Davis</t>
  </si>
  <si>
    <t>Lake Carrie</t>
  </si>
  <si>
    <t>01eb9c1a-59f2-4b5e-b7c6-6f7e45810da5</t>
  </si>
  <si>
    <t>Base sport entire environmental.</t>
  </si>
  <si>
    <t>c763ff18-c946-468f-bd90-5a756b361a42</t>
  </si>
  <si>
    <t>b68da28d-8803-4a9f-8842-1f6849bf614a</t>
  </si>
  <si>
    <t>Brandon Cooper</t>
  </si>
  <si>
    <t>North Michelehaven</t>
  </si>
  <si>
    <t>f3c191c8-7b09-4c2d-b12a-15ba8f6df378</t>
  </si>
  <si>
    <t>Economy seek course listen spend a school agency.</t>
  </si>
  <si>
    <t>4c355a25-a742-4ec0-b615-43c3554405f7</t>
  </si>
  <si>
    <t>6739067c-8251-4225-a4ea-5481e35d2f37</t>
  </si>
  <si>
    <t>Margaret Huerta</t>
  </si>
  <si>
    <t>North Robin</t>
  </si>
  <si>
    <t>291aeb81-b6e0-4ba2-812f-06048373c75f</t>
  </si>
  <si>
    <t>Name believe compare page.</t>
  </si>
  <si>
    <t>e7b285ae-83b3-4035-b7ca-c9150ed4f799</t>
  </si>
  <si>
    <t>8a58c7a0-ed52-44bc-b72f-ebe18da1fd66</t>
  </si>
  <si>
    <t>Jennifer Morris</t>
  </si>
  <si>
    <t>Port Miguelhaven</t>
  </si>
  <si>
    <t>c8e466fd-1455-4a4e-86c7-7f8e6a8c7ad2</t>
  </si>
  <si>
    <t>Play some direction various. Debate several main.</t>
  </si>
  <si>
    <t>790f6c66-3a29-46af-af59-053303bbd371</t>
  </si>
  <si>
    <t>c269169a-5c9b-466d-b6bc-fd5904c6fc81</t>
  </si>
  <si>
    <t>Tracy Duffy</t>
  </si>
  <si>
    <t>Sarahville</t>
  </si>
  <si>
    <t>2ffa0a20-4483-4c9a-a81a-b7a41a1b03a9</t>
  </si>
  <si>
    <t>Successful high research look much card war lead.</t>
  </si>
  <si>
    <t>a4cdb8ee-8034-41be-bcdc-b2bb26b5660f</t>
  </si>
  <si>
    <t>f25ceed5-4f6c-40fa-a577-92e611208c5c</t>
  </si>
  <si>
    <t>Drew Juarez MD</t>
  </si>
  <si>
    <t>Port Misty</t>
  </si>
  <si>
    <t>a14811f8-e1a0-4f2d-8da6-d5d01af4defb</t>
  </si>
  <si>
    <t>Minute few among player.</t>
  </si>
  <si>
    <t>dd68d3df-6d57-429c-a4bd-519555cd8d93</t>
  </si>
  <si>
    <t>10550fa3-a157-45e6-87c6-f2d1dde45a1e</t>
  </si>
  <si>
    <t>Joshua Cameron</t>
  </si>
  <si>
    <t>c1a38552-458f-4059-844f-ab8d9bff572b</t>
  </si>
  <si>
    <t>Region outside local nature quite theory.</t>
  </si>
  <si>
    <t>626be5a9-bf58-4ff2-a8bf-dc62522f8d51</t>
  </si>
  <si>
    <t>26f4b54c-ac1b-4873-ad64-55db5d83c1db</t>
  </si>
  <si>
    <t>Peter Harris</t>
  </si>
  <si>
    <t>South Bradburgh</t>
  </si>
  <si>
    <t>d3cb6c07-9acc-4a84-bf40-b8202cf4ffd1</t>
  </si>
  <si>
    <t>True know ten win painting.</t>
  </si>
  <si>
    <t>2c41e9b0-fce1-4912-aea6-250f7c97079f</t>
  </si>
  <si>
    <t>1e5d3228-2b2e-4df7-8b4b-5b0168c36381</t>
  </si>
  <si>
    <t>Veronica Wood</t>
  </si>
  <si>
    <t>8cd883cf-348f-4b09-9663-a41d266f6706</t>
  </si>
  <si>
    <t>Try strategy remember brother.</t>
  </si>
  <si>
    <t>d9ccebb2-c31a-43a4-8cc6-6d4f98bfb1d0</t>
  </si>
  <si>
    <t>2052dd1a-779a-4df2-85c0-0f70ebb4a85f</t>
  </si>
  <si>
    <t>Tyler Webb</t>
  </si>
  <si>
    <t>West Jonathan</t>
  </si>
  <si>
    <t>3a4ab4cd-bc8b-4f16-8596-64268c32786d</t>
  </si>
  <si>
    <t>Hope represent over window everyone result by.</t>
  </si>
  <si>
    <t>a0a62f72-86b2-4e24-a323-8245b3ff3413</t>
  </si>
  <si>
    <t>73ad2cef-a486-4bc2-9217-a022e709e1e7</t>
  </si>
  <si>
    <t>Nicholas Cruz</t>
  </si>
  <si>
    <t>Anthonyberg</t>
  </si>
  <si>
    <t>f257f6a7-cda5-416f-b038-66511655acac</t>
  </si>
  <si>
    <t>Heavy production indeed senior direction.</t>
  </si>
  <si>
    <t>899bd39e-79ee-4263-9d82-6981b45e6f5a</t>
  </si>
  <si>
    <t>d38b0dce-6004-4de0-bd93-77c2d53686ce</t>
  </si>
  <si>
    <t>Douglas Hamilton</t>
  </si>
  <si>
    <t>Port Markside</t>
  </si>
  <si>
    <t>818eb001-518f-453f-8137-8065272ea9fd</t>
  </si>
  <si>
    <t>Rest happy stage some owner.</t>
  </si>
  <si>
    <t>99784a51-dacf-486f-b1a1-46b5843f9522</t>
  </si>
  <si>
    <t>c3a4d9d6-e4a4-49e5-87fe-533e23c2c6f8</t>
  </si>
  <si>
    <t>Matthew Rojas</t>
  </si>
  <si>
    <t>New Josestad</t>
  </si>
  <si>
    <t>7863d841-1888-4782-95b1-2758fdb8cc68</t>
  </si>
  <si>
    <t>Long arrive someone defense kitchen that gas.</t>
  </si>
  <si>
    <t>8c3649d5-34b5-48ff-9d72-bda3ecde69c9</t>
  </si>
  <si>
    <t>3c6d9baf-1f8d-4be2-a436-055ea2d345a5</t>
  </si>
  <si>
    <t>Carlos Page</t>
  </si>
  <si>
    <t>South Amanda</t>
  </si>
  <si>
    <t>3a96dbcb-e4a4-43cc-80ab-88f47ed93b64</t>
  </si>
  <si>
    <t>If pay foreign authority meet know drive.</t>
  </si>
  <si>
    <t>e6b69942-af95-45c1-9830-f6bfc72dfdf1</t>
  </si>
  <si>
    <t>628cf94f-90aa-4502-b84d-46b1c4383da4</t>
  </si>
  <si>
    <t>Austin Higgins</t>
  </si>
  <si>
    <t>North Kimberly</t>
  </si>
  <si>
    <t>bf5cc0f5-cf9a-4e2a-a978-8971fda34e31</t>
  </si>
  <si>
    <t>Father certain really management same.</t>
  </si>
  <si>
    <t>0fed44da-c8fb-4864-9c10-d774676b3f4a</t>
  </si>
  <si>
    <t>eee060df-19e2-4a0a-a136-c7ef3dfa21dd</t>
  </si>
  <si>
    <t>Kevin Murphy</t>
  </si>
  <si>
    <t>Kingburgh</t>
  </si>
  <si>
    <t>f95d8283-fd58-4976-afa7-29452dd5e543</t>
  </si>
  <si>
    <t>Represent six offer discuss situation skill.</t>
  </si>
  <si>
    <t>b9123d63-781e-44c1-b755-1fefe151e060</t>
  </si>
  <si>
    <t>6fbb3e10-3112-4b05-b748-aaf02c1b37d9</t>
  </si>
  <si>
    <t>Jacob Hancock</t>
  </si>
  <si>
    <t>South Ashleyshire</t>
  </si>
  <si>
    <t>6787bfc1-3466-4352-ae3e-b640fbdb0f4c</t>
  </si>
  <si>
    <t>Bring while majority on risk product.</t>
  </si>
  <si>
    <t>db34d5cd-ea14-4f25-91ca-728945d45d6f</t>
  </si>
  <si>
    <t>1c9bc1a1-91f2-483b-add2-feddbb85c7d9</t>
  </si>
  <si>
    <t>Debra Francis</t>
  </si>
  <si>
    <t>Johnsonmouth</t>
  </si>
  <si>
    <t>9f079cca-93b6-4417-a684-8d0b1a0d60fe</t>
  </si>
  <si>
    <t>Certainly mention raise occur sing decade.</t>
  </si>
  <si>
    <t>b82a9bf3-b8ad-460f-90e2-999f20fdc5e4</t>
  </si>
  <si>
    <t>747ea87d-0afd-4b63-8cf0-374f99e8901f</t>
  </si>
  <si>
    <t>Daniel Fox</t>
  </si>
  <si>
    <t>Jonestown</t>
  </si>
  <si>
    <t>bd0bf1c5-44a5-41fe-9f87-789fa86ec1f1</t>
  </si>
  <si>
    <t>Can push political building.</t>
  </si>
  <si>
    <t>cb3df28a-eb9d-4310-b9b9-23ebff983037</t>
  </si>
  <si>
    <t>7c766fe9-1887-44b9-b7ee-104e7359ff63</t>
  </si>
  <si>
    <t>Susan Romero</t>
  </si>
  <si>
    <t>East Tiffany</t>
  </si>
  <si>
    <t>eee647be-5d7d-45a5-8e98-ac4cf220f7eb</t>
  </si>
  <si>
    <t>Represent hold central suffer.</t>
  </si>
  <si>
    <t>6da932cc-fe69-441a-ad4e-2cb49ca5f0f5</t>
  </si>
  <si>
    <t>87ef52b6-0283-4589-9f13-1cf3a3eef36d</t>
  </si>
  <si>
    <t>Hannah Davis</t>
  </si>
  <si>
    <t>Haleview</t>
  </si>
  <si>
    <t>7d3720bb-1ac3-461d-80d0-7d5b63bcb16d</t>
  </si>
  <si>
    <t>Agency data dream method day top such.</t>
  </si>
  <si>
    <t>7c2f3401-492e-47b2-b504-392f475df133</t>
  </si>
  <si>
    <t>bc0d48fa-7c0c-4d09-836a-1c7e7528f55c</t>
  </si>
  <si>
    <t>Brian Mathis</t>
  </si>
  <si>
    <t>Georgeton</t>
  </si>
  <si>
    <t>609650ec-385b-4d9f-bf40-fe93cc777615</t>
  </si>
  <si>
    <t>Order pull concern buy.</t>
  </si>
  <si>
    <t>742817b0-b7ed-43fc-ae9b-0c54bf04ebf7</t>
  </si>
  <si>
    <t>96a3d1ef-219c-45d0-b732-105725f80305</t>
  </si>
  <si>
    <t>Kimberly Scott</t>
  </si>
  <si>
    <t>Dylanborough</t>
  </si>
  <si>
    <t>bc18facd-37e7-405f-8313-38b3b01edc84</t>
  </si>
  <si>
    <t>North late scientist yeah away dog game past.</t>
  </si>
  <si>
    <t>b7d52137-dbe5-443a-9b99-5b1d6d65c264</t>
  </si>
  <si>
    <t>2832dbd7-f45f-446c-a96e-234c7d20ffa6</t>
  </si>
  <si>
    <t>Patrick Higgins</t>
  </si>
  <si>
    <t>East Mark</t>
  </si>
  <si>
    <t>2a1e8499-16f0-4cda-8197-99689d0401fc</t>
  </si>
  <si>
    <t>Pattern your natural author amount member almost.</t>
  </si>
  <si>
    <t>829d354b-aeb9-4548-b7d3-0f0120c7f531</t>
  </si>
  <si>
    <t>d43a2483-b125-46bd-8381-d733c65de6f4</t>
  </si>
  <si>
    <t>Joseph Grant</t>
  </si>
  <si>
    <t>Olsonborough</t>
  </si>
  <si>
    <t>d3029e73-9137-4349-a559-5d89297bff40</t>
  </si>
  <si>
    <t>Financial them group increase eat.</t>
  </si>
  <si>
    <t>884f5917-3827-4d46-b25c-f27913b62add</t>
  </si>
  <si>
    <t>9959eaad-f43f-4a72-b557-34e312cecee9</t>
  </si>
  <si>
    <t>Debbie Fisher</t>
  </si>
  <si>
    <t>New Christina</t>
  </si>
  <si>
    <t>22136765-59a8-4526-8696-377e96bae22d</t>
  </si>
  <si>
    <t>Approach resource someone skill require company.</t>
  </si>
  <si>
    <t>fecad758-dd78-4470-940c-02371c18297f</t>
  </si>
  <si>
    <t>a1dd9403-ff7e-4b97-a5ee-d7a477622083</t>
  </si>
  <si>
    <t>Kelly Thomas</t>
  </si>
  <si>
    <t>North Nicholas</t>
  </si>
  <si>
    <t>198963ab-3295-4183-8722-d3b688fd4369</t>
  </si>
  <si>
    <t>Road can PM region possible but.</t>
  </si>
  <si>
    <t>e61964b4-6b05-46b2-9cd9-6cb6f4a16927</t>
  </si>
  <si>
    <t>c5172c51-7e1e-4685-8732-1d8af694cfdd</t>
  </si>
  <si>
    <t>Diana Williams</t>
  </si>
  <si>
    <t>West Jennifer</t>
  </si>
  <si>
    <t>6f116727-e273-4d21-8b2e-e213c0ebf777</t>
  </si>
  <si>
    <t>Position chair executive structure.</t>
  </si>
  <si>
    <t>743f2da7-d9e9-4efd-9016-f158ccb69d76</t>
  </si>
  <si>
    <t>ae4ba4f0-e23f-4e20-bea6-580046863591</t>
  </si>
  <si>
    <t>Jordan Robinson</t>
  </si>
  <si>
    <t>Lake Thomas</t>
  </si>
  <si>
    <t>7744122e-1cd0-463c-9719-5098e55edf3c</t>
  </si>
  <si>
    <t>Any foot actually.</t>
  </si>
  <si>
    <t>ce044c55-8707-419e-b6f2-1fd09cb9ee7f</t>
  </si>
  <si>
    <t>c76f7197-81e3-4f08-9048-420493f759bc</t>
  </si>
  <si>
    <t>Desiree Mcfarland</t>
  </si>
  <si>
    <t>Gordonstad</t>
  </si>
  <si>
    <t>189f32fe-791d-43a3-93af-6b7d95c9861e</t>
  </si>
  <si>
    <t>Believe only collection up.</t>
  </si>
  <si>
    <t>1555df09-8ff9-4233-a301-f7dd521e8897</t>
  </si>
  <si>
    <t>d21b75f1-ada2-4b52-a2fe-25db42d15545</t>
  </si>
  <si>
    <t>Tanner Diaz</t>
  </si>
  <si>
    <t>Jeffreyview</t>
  </si>
  <si>
    <t>5589da39-1bf3-4b8d-b8c9-c3eb251bc450</t>
  </si>
  <si>
    <t>Yes itself role life feel who.</t>
  </si>
  <si>
    <t>b23405d8-3e9a-42c3-a78a-2418e1df4d26</t>
  </si>
  <si>
    <t>5417dd77-9561-463c-9149-d8fc9ea0d115</t>
  </si>
  <si>
    <t>Lance Gross DDS</t>
  </si>
  <si>
    <t>South Calvinfort</t>
  </si>
  <si>
    <t>cda5bf9c-014e-4f43-8976-db5792f18d21</t>
  </si>
  <si>
    <t>Time position continue face baby.</t>
  </si>
  <si>
    <t>e1b0125b-f560-471c-a5ab-0953f2fe0110</t>
  </si>
  <si>
    <t>fa1159ad-739e-441a-9c38-e72f6012a894</t>
  </si>
  <si>
    <t>Hunter Burke</t>
  </si>
  <si>
    <t>Michaelstad</t>
  </si>
  <si>
    <t>19c5025e-2b25-4242-ba03-3cb82d5238ae</t>
  </si>
  <si>
    <t>Wind fall us ask tree. Approach help relate firm.</t>
  </si>
  <si>
    <t>bf2625a5-b20d-4564-ae53-9336c9eb875f</t>
  </si>
  <si>
    <t>761c66c8-b62a-43fc-95df-33e5044e0b1b</t>
  </si>
  <si>
    <t>Jasmin Riley</t>
  </si>
  <si>
    <t>Westland</t>
  </si>
  <si>
    <t>a79e4d16-40cb-4926-b28d-dee9f9eeb47b</t>
  </si>
  <si>
    <t>Rest score hope forward both above late start.</t>
  </si>
  <si>
    <t>f7dea5c0-bfa2-46cd-a875-426c82102f55</t>
  </si>
  <si>
    <t>c87fd2b3-8df4-467f-8907-fdb348179735</t>
  </si>
  <si>
    <t>Bernard Wolfe</t>
  </si>
  <si>
    <t>South Steve</t>
  </si>
  <si>
    <t>9e24fa40-bdff-4715-b9ee-63d9e5af2552</t>
  </si>
  <si>
    <t>Fill site guy budget front.</t>
  </si>
  <si>
    <t>68d169ed-3590-4854-bfdb-9e94685cf9b5</t>
  </si>
  <si>
    <t>173271b6-693a-4b33-929f-583eac4b649a</t>
  </si>
  <si>
    <t>Linda Macias</t>
  </si>
  <si>
    <t>Crawfordberg</t>
  </si>
  <si>
    <t>feae8af3-bef0-48e4-b7e4-255bd8247d74</t>
  </si>
  <si>
    <t>Attack get book seven. Cut itself space.</t>
  </si>
  <si>
    <t>8f71f176-7c26-4367-9451-706b5ae1c11f</t>
  </si>
  <si>
    <t>0670b402-8ace-48b0-9afb-5895ac470296</t>
  </si>
  <si>
    <t>Nathaniel Romero</t>
  </si>
  <si>
    <t>Jessicaton</t>
  </si>
  <si>
    <t>d29ca27b-659c-4fb6-b103-aed4a27ba98a</t>
  </si>
  <si>
    <t>Business level across young.</t>
  </si>
  <si>
    <t>10196551-b908-426d-8494-de12a2e914d2</t>
  </si>
  <si>
    <t>e39a3a84-4e66-4ce0-84a6-a39e4efa7096</t>
  </si>
  <si>
    <t>Cameron Fisher</t>
  </si>
  <si>
    <t>North Mark</t>
  </si>
  <si>
    <t>d4727946-8794-47b9-b0e0-2e74b43a7c08</t>
  </si>
  <si>
    <t>Anything yard region change music range social.</t>
  </si>
  <si>
    <t>41ec2cc9-0088-42f7-abfc-7073647c755c</t>
  </si>
  <si>
    <t>5bd4f448-a86a-4e9d-aa73-8443334318fa</t>
  </si>
  <si>
    <t>Colin Hill</t>
  </si>
  <si>
    <t>Kevinchester</t>
  </si>
  <si>
    <t>ea1a38e9-2bbf-4a32-9aac-5b98edc50375</t>
  </si>
  <si>
    <t>Health stock business mission.</t>
  </si>
  <si>
    <t>87af37fa-59e9-44a3-875f-4f9d1e5e125c</t>
  </si>
  <si>
    <t>deaeda4c-3ece-4ed6-8dbc-3190c4eba38a</t>
  </si>
  <si>
    <t>Donna Johnson</t>
  </si>
  <si>
    <t>Ashleyborough</t>
  </si>
  <si>
    <t>ab14d4d2-0b49-4635-934a-926afaa49490</t>
  </si>
  <si>
    <t>Song the heart admit key. Fly thing kid.</t>
  </si>
  <si>
    <t>ce2bbcdf-d204-444c-a9da-0e1f9a62be3c</t>
  </si>
  <si>
    <t>1839980b-5bcb-48c1-9dbf-73d409061490</t>
  </si>
  <si>
    <t>Heather Peters</t>
  </si>
  <si>
    <t>Hughesbury</t>
  </si>
  <si>
    <t>c177b1cb-ad5d-402a-8995-a80294a77b88</t>
  </si>
  <si>
    <t>Economy official news rich direction travel help.</t>
  </si>
  <si>
    <t>46000ac8-858c-438d-a058-de8fc76f51ca</t>
  </si>
  <si>
    <t>4fd4d171-f3f1-4ff3-9a17-8f056b946fb0</t>
  </si>
  <si>
    <t>Bailey Rodriguez</t>
  </si>
  <si>
    <t>Lake Melissafort</t>
  </si>
  <si>
    <t>1f6d195f-a5f6-4a06-aa5b-fc2c6bf1399f</t>
  </si>
  <si>
    <t>Attorney write occur. Back can without half.</t>
  </si>
  <si>
    <t>69811298-3112-463e-9679-76dc59134b5f</t>
  </si>
  <si>
    <t>0683c5c2-a2e1-44aa-bbba-071d037bffaf</t>
  </si>
  <si>
    <t>Thomas James</t>
  </si>
  <si>
    <t>Westbury</t>
  </si>
  <si>
    <t>7c344452-6dc5-4df2-bdbb-c03af3e82327</t>
  </si>
  <si>
    <t>Defense shoulder population seven increase.</t>
  </si>
  <si>
    <t>03d76141-8d4e-41a2-abdf-5d65f788f8d3</t>
  </si>
  <si>
    <t>87f4b73c-027a-457a-979a-eaf80ff4f4f8</t>
  </si>
  <si>
    <t>Heather Gonzales</t>
  </si>
  <si>
    <t>Port Monicaview</t>
  </si>
  <si>
    <t>6b36345a-bd86-4fd8-ac9b-d5be974edb80</t>
  </si>
  <si>
    <t>Pressure already music animal.</t>
  </si>
  <si>
    <t>e905fa9b-c3bc-4cd7-b5db-1a9740a55421</t>
  </si>
  <si>
    <t>edf441a1-9687-4c00-bc74-fa0362d64835</t>
  </si>
  <si>
    <t>Manuel Smith</t>
  </si>
  <si>
    <t>Monicamouth</t>
  </si>
  <si>
    <t>8ad5cbbb-4660-4c6b-a169-7f82b50bb3fa</t>
  </si>
  <si>
    <t>Not military time hope general court.</t>
  </si>
  <si>
    <t>9c884807-be2f-4951-ad78-c2653f932102</t>
  </si>
  <si>
    <t>68999558-b0d0-487c-a1c7-60b171746e8b</t>
  </si>
  <si>
    <t>Colton Brown</t>
  </si>
  <si>
    <t>South Wayne</t>
  </si>
  <si>
    <t>2be67976-aedd-46c1-8d31-66d0ce29bacc</t>
  </si>
  <si>
    <t>Remain effect relate myself finally.</t>
  </si>
  <si>
    <t>119d6fdb-0d38-406e-af4e-9b482ec8c332</t>
  </si>
  <si>
    <t>85357c99-83cd-4bc2-af26-b53a6723ce73</t>
  </si>
  <si>
    <t>Michael Anderson</t>
  </si>
  <si>
    <t>Lake Ashleychester</t>
  </si>
  <si>
    <t>d4ff16aa-56ac-48f3-bda5-216a19695c91</t>
  </si>
  <si>
    <t>Law perhaps fall fear point police.</t>
  </si>
  <si>
    <t>af9f05c5-6787-456b-95f9-8d46c1f8ef4a</t>
  </si>
  <si>
    <t>30d20ea1-08eb-41ae-9265-04e822954dcc</t>
  </si>
  <si>
    <t>Timothy Foster</t>
  </si>
  <si>
    <t>Cindyhaven</t>
  </si>
  <si>
    <t>2c94ea91-47ad-4f05-bda3-ae7a799165df</t>
  </si>
  <si>
    <t>Friend investment good say there interview.</t>
  </si>
  <si>
    <t>a82b97f4-7f35-4c36-a2b4-f218e2f944dc</t>
  </si>
  <si>
    <t>040f9785-c3de-4809-b51f-b9810add4f0c</t>
  </si>
  <si>
    <t>Matthew Murphy</t>
  </si>
  <si>
    <t>Haleland</t>
  </si>
  <si>
    <t>f5dc5e62-fb16-4f84-a189-3cb97f0b622b</t>
  </si>
  <si>
    <t>Sing that group task guess bag.</t>
  </si>
  <si>
    <t>db16fd10-d513-4fb1-83d3-3d034b46f715</t>
  </si>
  <si>
    <t>28aca0b8-7169-425d-a0ed-d12ce36488b0</t>
  </si>
  <si>
    <t>Katherine Lopez</t>
  </si>
  <si>
    <t>Keithfurt</t>
  </si>
  <si>
    <t>893f94a3-4103-4163-95ed-5ce60dce1fbf</t>
  </si>
  <si>
    <t>Enter tough study rule.</t>
  </si>
  <si>
    <t>5d650c81-8fcd-4197-8569-c20dfcc1063b</t>
  </si>
  <si>
    <t>fdb45820-50d9-4fd2-9ffd-f34d436d7768</t>
  </si>
  <si>
    <t>Jessica Chavez</t>
  </si>
  <si>
    <t>Smithtown</t>
  </si>
  <si>
    <t>25e29c31-8dd1-4e8e-a04d-aaa26bba760c</t>
  </si>
  <si>
    <t>Water experience five season head card.</t>
  </si>
  <si>
    <t>50d64e30-134a-46a3-a6cb-4da757996bb3</t>
  </si>
  <si>
    <t>237bea2d-8c77-4ed3-a9a6-bcbd6e40238b</t>
  </si>
  <si>
    <t>Robert Combs</t>
  </si>
  <si>
    <t>Jonesstad</t>
  </si>
  <si>
    <t>bfe77113-68b7-4251-8c40-5700009924b2</t>
  </si>
  <si>
    <t>World teacher low.</t>
  </si>
  <si>
    <t>ee0bf5ec-c5b3-4667-8662-ae38c4e41d14</t>
  </si>
  <si>
    <t>1d5a1a65-0447-46d0-8b6a-9d88ff3f860f</t>
  </si>
  <si>
    <t>David Walker</t>
  </si>
  <si>
    <t>Anthonymouth</t>
  </si>
  <si>
    <t>68ac5a30-0158-4776-9cbe-97a09e4d0ab9</t>
  </si>
  <si>
    <t>Focus choice however store summer voice need.</t>
  </si>
  <si>
    <t>515606da-6e6f-4227-bb62-b38114903799</t>
  </si>
  <si>
    <t>dc37a217-346e-421c-a665-d768aebdf5a8</t>
  </si>
  <si>
    <t>Heidi Richards</t>
  </si>
  <si>
    <t>Andrewton</t>
  </si>
  <si>
    <t>e488e3b8-46c6-4075-ae65-49ffdfc7454f</t>
  </si>
  <si>
    <t>Around have season none.</t>
  </si>
  <si>
    <t>e87eb872-bcff-409e-908c-426328ecf512</t>
  </si>
  <si>
    <t>755dc40e-bbda-46f4-b487-eac29e4fc0e0</t>
  </si>
  <si>
    <t>Tiffany Taylor</t>
  </si>
  <si>
    <t>South Charles</t>
  </si>
  <si>
    <t>e3e1d4fe-0bac-46aa-9038-63f172fe945a</t>
  </si>
  <si>
    <t>Security citizen only federal.</t>
  </si>
  <si>
    <t>2d8061ef-0d36-4abf-ae51-3bbcb7907a94</t>
  </si>
  <si>
    <t>f4e59594-1acc-42bf-a50d-1320f2e1d1fb</t>
  </si>
  <si>
    <t>Ashley Ryan</t>
  </si>
  <si>
    <t>Shelleyland</t>
  </si>
  <si>
    <t>72976bd6-3990-4c40-ba2f-78fecabc7611</t>
  </si>
  <si>
    <t>Miss themselves focus relate.</t>
  </si>
  <si>
    <t>2c0d41cb-70cc-48f1-be8a-4284566753fc</t>
  </si>
  <si>
    <t>8bc31094-de2d-4065-8bc7-78af807fe8f6</t>
  </si>
  <si>
    <t>Nicholas Rivers</t>
  </si>
  <si>
    <t>Stephaniefort</t>
  </si>
  <si>
    <t>b77aa65b-af9b-47cf-b5d7-4679a387cd5a</t>
  </si>
  <si>
    <t>Discuss ground us. Without say consider.</t>
  </si>
  <si>
    <t>646d9a76-a041-4f36-9611-8863586a996d</t>
  </si>
  <si>
    <t>17ae92cd-7819-498c-b36d-ceb0c1042ea3</t>
  </si>
  <si>
    <t>Charles Potts</t>
  </si>
  <si>
    <t>Edwardport</t>
  </si>
  <si>
    <t>c4439eac-f72f-40ac-b6f0-b9fe00fa5448</t>
  </si>
  <si>
    <t>Election idea military any.</t>
  </si>
  <si>
    <t>93fdb4c4-3f37-453c-8843-544b33a20cf1</t>
  </si>
  <si>
    <t>4564d8f4-1297-4300-bf7e-09e1b49a1f56</t>
  </si>
  <si>
    <t>Jessica Baker</t>
  </si>
  <si>
    <t>Lake Chad</t>
  </si>
  <si>
    <t>786c5bb9-ac1f-4b7f-b2b3-6bdba2e7483c</t>
  </si>
  <si>
    <t>Argue finish central return turn.</t>
  </si>
  <si>
    <t>67271815-69f3-427e-a68f-ba5d50e1eae8</t>
  </si>
  <si>
    <t>f1ce25ea-82bf-4b42-b469-49b5f872a7f1</t>
  </si>
  <si>
    <t>Katelyn Reynolds</t>
  </si>
  <si>
    <t>Wheelerville</t>
  </si>
  <si>
    <t>f656e877-e5dc-4a35-adc2-8ad2bd127ec5</t>
  </si>
  <si>
    <t>Process of decide nice teach model these.</t>
  </si>
  <si>
    <t>8f048379-77e4-4efe-adc0-662c0bce248a</t>
  </si>
  <si>
    <t>8e4d686e-ba15-4ab4-a089-8024a4d3401f</t>
  </si>
  <si>
    <t>Jesus Johnson</t>
  </si>
  <si>
    <t>New Tiffany</t>
  </si>
  <si>
    <t>c342037d-a49f-4716-bc48-4189cdf8cd1d</t>
  </si>
  <si>
    <t>During subject chance ball statement.</t>
  </si>
  <si>
    <t>4358bd07-30b7-4458-84aa-df4de52d764d</t>
  </si>
  <si>
    <t>7eefb1e6-7f66-4a7b-a2b2-6eb3690af707</t>
  </si>
  <si>
    <t>Lisa Barr DDS</t>
  </si>
  <si>
    <t>Michaelport</t>
  </si>
  <si>
    <t>0be6abf7-555f-4061-8cc8-b50bf8b2e8bb</t>
  </si>
  <si>
    <t>Wife here detail senior listen.</t>
  </si>
  <si>
    <t>18a62e9f-419a-4bf9-b4e1-a531e1cb8a74</t>
  </si>
  <si>
    <t>fc24ff9b-c95d-40f1-98ae-d489587885dc</t>
  </si>
  <si>
    <t>Robert Rodriguez</t>
  </si>
  <si>
    <t>South Donaldborough</t>
  </si>
  <si>
    <t>a20c2fca-1bc1-4fb8-aa6d-25c807807942</t>
  </si>
  <si>
    <t>Everyone office network learn there.</t>
  </si>
  <si>
    <t>43efc4eb-6138-4f14-8ac9-3ae477d42390</t>
  </si>
  <si>
    <t>053f1e2d-9d15-4d18-9b28-d0a78972e783</t>
  </si>
  <si>
    <t>Rebecca Cox</t>
  </si>
  <si>
    <t>South Brendan</t>
  </si>
  <si>
    <t>efbb7e1a-fa7b-44e8-a4f5-bbd23d977c3b</t>
  </si>
  <si>
    <t>Culture unit scene. Which let possible heart.</t>
  </si>
  <si>
    <t>d336b410-2a05-49cd-b73d-b623df495e6d</t>
  </si>
  <si>
    <t>6b413a49-766d-4304-bca4-b1069dc223e1</t>
  </si>
  <si>
    <t>Gina Carrillo</t>
  </si>
  <si>
    <t>Tinaville</t>
  </si>
  <si>
    <t>180ab9cf-8c11-4543-8695-90ae12aed9e8</t>
  </si>
  <si>
    <t>Style our cover happy.</t>
  </si>
  <si>
    <t>eacc6f39-a441-4003-b062-3c0f74aacee1</t>
  </si>
  <si>
    <t>bab0700e-1b0a-4bc2-94e2-787de37eea37</t>
  </si>
  <si>
    <t>Lauren Snyder</t>
  </si>
  <si>
    <t>Riveraburgh</t>
  </si>
  <si>
    <t>62a5a420-585e-4096-b763-ba85b8f9b765</t>
  </si>
  <si>
    <t>Fill explain scene light.</t>
  </si>
  <si>
    <t>0f4871cd-9741-46ef-abf2-a74adbaf6ace</t>
  </si>
  <si>
    <t>085ddaff-8b85-4b09-bbbe-978d3720b5f1</t>
  </si>
  <si>
    <t>Natasha Robertson</t>
  </si>
  <si>
    <t>Lake Nancy</t>
  </si>
  <si>
    <t>faa67d61-2b4a-4b03-9aa4-fb6fecbe00b0</t>
  </si>
  <si>
    <t>Remain blue plant week. Close table leave meet.</t>
  </si>
  <si>
    <t>a380d04c-4bff-46ef-9404-0289156cd98c</t>
  </si>
  <si>
    <t>17811a07-c612-46b8-a123-56974c7f5b26</t>
  </si>
  <si>
    <t>Eric Johnson</t>
  </si>
  <si>
    <t>Brittneyton</t>
  </si>
  <si>
    <t>9cfabce8-f133-48c5-a289-7bbe65616082</t>
  </si>
  <si>
    <t>Writer box occur half stop court western.</t>
  </si>
  <si>
    <t>8ac17934-8184-4102-a359-a8d0273671b2</t>
  </si>
  <si>
    <t>e4952461-a12d-4e57-b66c-4773861a905f</t>
  </si>
  <si>
    <t>Charles Hanson</t>
  </si>
  <si>
    <t>Port Kennethbury</t>
  </si>
  <si>
    <t>59ad57f3-5386-472a-b5a1-19766d2156ca</t>
  </si>
  <si>
    <t>Describe model interest inside nearly subject.</t>
  </si>
  <si>
    <t>b66df823-b1db-4b7f-ae35-1069db97b662</t>
  </si>
  <si>
    <t>64a20127-2889-4979-b311-22b9c8b184d2</t>
  </si>
  <si>
    <t>Joe Kemp Jr.</t>
  </si>
  <si>
    <t>Weissberg</t>
  </si>
  <si>
    <t>298e34a7-226a-40c2-acbe-9510f580838d</t>
  </si>
  <si>
    <t>Use control year.</t>
  </si>
  <si>
    <t>f2be92d2-e30e-4ffb-90c4-255533dd946a</t>
  </si>
  <si>
    <t>72fdaf44-33a7-40bf-ab6e-16c3871cbdb0</t>
  </si>
  <si>
    <t>Rachel Ellis</t>
  </si>
  <si>
    <t>Waynemouth</t>
  </si>
  <si>
    <t>d7b82fc5-b462-4699-aaf1-5f27fe1e54c5</t>
  </si>
  <si>
    <t>Opportunity city human must all movement I.</t>
  </si>
  <si>
    <t>b8a445ac-6912-4bdf-8b68-19c9a11f6419</t>
  </si>
  <si>
    <t>0cc3347f-9901-477e-901b-bf50d24744d1</t>
  </si>
  <si>
    <t>Michael Mills</t>
  </si>
  <si>
    <t>Port Heatherfort</t>
  </si>
  <si>
    <t>d7ef537b-1101-470e-91ac-c280a7c04d8d</t>
  </si>
  <si>
    <t>Task discuss role someone claim voice.</t>
  </si>
  <si>
    <t>63bc75c0-5b33-4695-b808-e4d995021bc9</t>
  </si>
  <si>
    <t>3c932649-2eb1-4f4e-9190-fe399e930a66</t>
  </si>
  <si>
    <t>Patricia Green MD</t>
  </si>
  <si>
    <t>Lake Jonathonfort</t>
  </si>
  <si>
    <t>643ebb01-4628-4651-b982-0463d8f10228</t>
  </si>
  <si>
    <t>Truth personal agency space offer others pay.</t>
  </si>
  <si>
    <t>c347eb11-9b77-4e6a-b681-5d040d7c0b5c</t>
  </si>
  <si>
    <t>da5c45e2-8253-4547-b787-ef928e59c98e</t>
  </si>
  <si>
    <t>Shawn Sanchez</t>
  </si>
  <si>
    <t>New Fred</t>
  </si>
  <si>
    <t>a964c647-20e1-413a-9ee9-c85349003907</t>
  </si>
  <si>
    <t>Fine different hair.</t>
  </si>
  <si>
    <t>b4fd47b1-2d62-4761-93b8-eebc5027afe2</t>
  </si>
  <si>
    <t>97180d08-a787-4e75-9e61-15b62777031f</t>
  </si>
  <si>
    <t>Mary Jones</t>
  </si>
  <si>
    <t>East Josephborough</t>
  </si>
  <si>
    <t>1f5224c4-2bc5-4791-a021-6ed807f73c54</t>
  </si>
  <si>
    <t>Key size compare wind meeting require seat nice.</t>
  </si>
  <si>
    <t>875bb21e-dc4d-4013-af79-053359584ace</t>
  </si>
  <si>
    <t>1236d62a-caf9-4ec3-9198-2dceef06c5f1</t>
  </si>
  <si>
    <t>Alexander Hernandez</t>
  </si>
  <si>
    <t>c4699cbd-f3e2-4f20-a1d0-4fb87d04bee6</t>
  </si>
  <si>
    <t>Buy Congress yeah modern beat.</t>
  </si>
  <si>
    <t>ac309bd1-2292-487d-b97e-7e5223366d61</t>
  </si>
  <si>
    <t>e5ddeb5d-ef86-466c-be65-8230b5f6ad6d</t>
  </si>
  <si>
    <t>Robert Morales</t>
  </si>
  <si>
    <t>Lake Sharonchester</t>
  </si>
  <si>
    <t>fca6221d-c7ed-4792-a5ec-561c2635ec71</t>
  </si>
  <si>
    <t>Industry nature science north.</t>
  </si>
  <si>
    <t>afffcc01-c366-44c2-8864-64be7bc949e9</t>
  </si>
  <si>
    <t>109c592a-246b-49a6-9942-373fe1904a5b</t>
  </si>
  <si>
    <t>James Reilly</t>
  </si>
  <si>
    <t>078e9d1c-705c-49bf-a66e-42268e718e09</t>
  </si>
  <si>
    <t>Adult to wide read traditional in single.</t>
  </si>
  <si>
    <t>e842b989-5b84-45d3-bac0-e6f81d5dbf45</t>
  </si>
  <si>
    <t>58e4c15d-6070-4a42-bfb6-1f6091cd42ad</t>
  </si>
  <si>
    <t>Tiffany Price</t>
  </si>
  <si>
    <t>East Jenny</t>
  </si>
  <si>
    <t>d5db1dda-ee58-46f9-a0c6-d86acbb0e8ad</t>
  </si>
  <si>
    <t>Activity site involve happen team sea.</t>
  </si>
  <si>
    <t>b665a6cb-0e7b-4d50-bbbe-b2035c40cdf8</t>
  </si>
  <si>
    <t>eb720791-b370-4a4d-8d4c-70dbc2e64660</t>
  </si>
  <si>
    <t>Russell Rowe</t>
  </si>
  <si>
    <t>Stephanieton</t>
  </si>
  <si>
    <t>cb274d8b-a20e-4d6f-9d5a-3cfb0d3c1bf4</t>
  </si>
  <si>
    <t>Oil whatever easy. Front man travel Mrs.</t>
  </si>
  <si>
    <t>0c361124-5039-4937-afa0-40d0bb2d1840</t>
  </si>
  <si>
    <t>85e744c7-56c9-4f4b-b15a-2a349bb3b01a</t>
  </si>
  <si>
    <t>Dr. Regina Brown</t>
  </si>
  <si>
    <t>Lake Susan</t>
  </si>
  <si>
    <t>d7545b4d-fa78-4cc1-b265-eae27dfb7f63</t>
  </si>
  <si>
    <t>National probably call art evening movie.</t>
  </si>
  <si>
    <t>d8604af0-444d-4dd1-9f86-03a50a8b731f</t>
  </si>
  <si>
    <t>96e09f8c-3a65-4cb6-845b-8ad96e34534c</t>
  </si>
  <si>
    <t>James Sanchez</t>
  </si>
  <si>
    <t>Joshuachester</t>
  </si>
  <si>
    <t>cc5d16ca-3602-4eaf-a3aa-c216a3118785</t>
  </si>
  <si>
    <t>American their beautiful dinner.</t>
  </si>
  <si>
    <t>236f5cb3-afb0-413b-9773-276eb34edbce</t>
  </si>
  <si>
    <t>255fd1c7-826f-43aa-8c3a-1b93663f9cad</t>
  </si>
  <si>
    <t>Jennifer Christensen</t>
  </si>
  <si>
    <t>Walkerchester</t>
  </si>
  <si>
    <t>2d7a4c62-69bc-44f9-8db2-275f05644a79</t>
  </si>
  <si>
    <t>Time place language president dog example.</t>
  </si>
  <si>
    <t>04ae8666-6920-4ea7-9c3c-725961525904</t>
  </si>
  <si>
    <t>720d63f0-9dcf-44be-9ed9-cc01c21743c8</t>
  </si>
  <si>
    <t>Rodney Cruz</t>
  </si>
  <si>
    <t>South James</t>
  </si>
  <si>
    <t>5ea03778-c7b3-4589-a084-521facf325b3</t>
  </si>
  <si>
    <t>Data follow answer federal.</t>
  </si>
  <si>
    <t>828c5967-958c-4ecc-82c8-96aea9d930de</t>
  </si>
  <si>
    <t>190daf88-d681-4669-b0e7-e3842f95bfe0</t>
  </si>
  <si>
    <t>Kelly Barrett</t>
  </si>
  <si>
    <t>Port Katrinabury</t>
  </si>
  <si>
    <t>f756bc3b-53db-461d-862d-041411efc443</t>
  </si>
  <si>
    <t>Certainly them my they meet.</t>
  </si>
  <si>
    <t>2c0e76b8-1cac-419f-a795-8cef4327f4bc</t>
  </si>
  <si>
    <t>3b710107-8fb2-4b45-9f19-13f40eea6f61</t>
  </si>
  <si>
    <t>Andrea Wade</t>
  </si>
  <si>
    <t>Larryborough</t>
  </si>
  <si>
    <t>e21ed353-0bc3-48b9-ad64-2c407ae97ead</t>
  </si>
  <si>
    <t>Now enough rather real into none seven level.</t>
  </si>
  <si>
    <t>127065bc-c6b0-48a8-8aa7-c380cb96f730</t>
  </si>
  <si>
    <t>c436202e-8e2b-4268-8609-a873c57e05b9</t>
  </si>
  <si>
    <t>Anne Underwood</t>
  </si>
  <si>
    <t>Raymondfort</t>
  </si>
  <si>
    <t>6be6cba6-fecc-4755-b2a8-97feaffaa1aa</t>
  </si>
  <si>
    <t>Plan law remember activity make case unit.</t>
  </si>
  <si>
    <t>1cf87f98-6538-4236-95e4-29ec69cd4e4e</t>
  </si>
  <si>
    <t>831a580a-b2a9-4a4e-810a-3e21643dc7e7</t>
  </si>
  <si>
    <t>Ryan Gross</t>
  </si>
  <si>
    <t>West Josephfort</t>
  </si>
  <si>
    <t>988a85c8-ce33-4d5e-bc35-3b7eb3bf9f02</t>
  </si>
  <si>
    <t>Especially from form expert everyone bar claim.</t>
  </si>
  <si>
    <t>fae45f74-a07d-42ff-b279-dc58d53c8b1b</t>
  </si>
  <si>
    <t>32f8f764-6040-4e1d-8529-57dd01979eaf</t>
  </si>
  <si>
    <t>Ann Robinson</t>
  </si>
  <si>
    <t>West Christophermouth</t>
  </si>
  <si>
    <t>199c3a6a-36b7-4bb9-a2c5-7ee96aa95747</t>
  </si>
  <si>
    <t>Weight seek his wish develop.</t>
  </si>
  <si>
    <t>b735c240-8434-495f-afcb-43f144f8312e</t>
  </si>
  <si>
    <t>b85a4b7d-3088-4424-831b-f347b189653e</t>
  </si>
  <si>
    <t>Christina Roy</t>
  </si>
  <si>
    <t>Robertburgh</t>
  </si>
  <si>
    <t>37ba6c3a-61ce-4550-9ef2-2c3ef39e8605</t>
  </si>
  <si>
    <t>Feel finally movie decide.</t>
  </si>
  <si>
    <t>2c2c1e5f-8e53-418d-b501-1c20f73b24ba</t>
  </si>
  <si>
    <t>d8c82f8a-1b88-47cb-a2de-bb0c5bfeb683</t>
  </si>
  <si>
    <t>Steven Ibarra</t>
  </si>
  <si>
    <t>Lake Megan</t>
  </si>
  <si>
    <t>f760eb74-d3de-4712-96c0-40ea323dab02</t>
  </si>
  <si>
    <t>Want late find low exactly so.</t>
  </si>
  <si>
    <t>ebc075c4-3178-49d6-b013-5b61b9a67748</t>
  </si>
  <si>
    <t>951f5543-12a9-4281-83e1-a443f69071c2</t>
  </si>
  <si>
    <t>Kevin Garrett</t>
  </si>
  <si>
    <t>Chapmanfort</t>
  </si>
  <si>
    <t>ab7083e7-4213-49ea-8f1f-f8bd64f3df0e</t>
  </si>
  <si>
    <t>Within since south similar not son window.</t>
  </si>
  <si>
    <t>225a23ca-a776-4cd9-a5e4-1e8a2d58b9f6</t>
  </si>
  <si>
    <t>32e91f27-3b3f-4eec-acb0-17d6477183c5</t>
  </si>
  <si>
    <t>Mrs. Elizabeth Allen</t>
  </si>
  <si>
    <t>Jenniferstad</t>
  </si>
  <si>
    <t>728176e9-fafe-4bad-9b91-b02f1b4ab461</t>
  </si>
  <si>
    <t>Example water manager not here.</t>
  </si>
  <si>
    <t>d07ab96a-5bd0-472e-90fc-c0600925253f</t>
  </si>
  <si>
    <t>545bd19c-6704-4d5b-9966-68ec00fe6e13</t>
  </si>
  <si>
    <t>Erin Moran</t>
  </si>
  <si>
    <t>Port Joel</t>
  </si>
  <si>
    <t>c4a51399-b96e-4bd7-b9e5-3167ee30da0b</t>
  </si>
  <si>
    <t>Likely without party example drive possible.</t>
  </si>
  <si>
    <t>1e2dbf5b-fc27-41d6-a3d0-6061bae9a5f8</t>
  </si>
  <si>
    <t>f7f961e6-81c6-451c-9514-b295f03ceb6c</t>
  </si>
  <si>
    <t>Bonnie Bennett</t>
  </si>
  <si>
    <t>Santiagofurt</t>
  </si>
  <si>
    <t>73c5e1d1-4d1b-4020-8ccd-ef3e0db7c4b2</t>
  </si>
  <si>
    <t>Level detail news defense bag population entire.</t>
  </si>
  <si>
    <t>78820046-cbc7-41c4-b6fe-e72bc4407d57</t>
  </si>
  <si>
    <t>0a32a10d-04f9-4327-aaec-d1fa360eb925</t>
  </si>
  <si>
    <t>Katie Osborn</t>
  </si>
  <si>
    <t>dc2747a2-999f-4eb2-8c89-9da059ac8976</t>
  </si>
  <si>
    <t>Skin opportunity reflect short.</t>
  </si>
  <si>
    <t>ecfd31d0-6c56-4078-b02f-398e8fc74328</t>
  </si>
  <si>
    <t>1e46717d-2aa1-4d83-8aaf-29b0c98469a3</t>
  </si>
  <si>
    <t>Heather Mitchell</t>
  </si>
  <si>
    <t>Lake Danny</t>
  </si>
  <si>
    <t>3e5a2d29-455a-4a46-9df1-ee0ea97c5314</t>
  </si>
  <si>
    <t>Health night father walk per part.</t>
  </si>
  <si>
    <t>f4e19323-f558-4342-bf8f-dcbf788d392d</t>
  </si>
  <si>
    <t>13786594-5c97-4c5a-a229-c18615f0e120</t>
  </si>
  <si>
    <t>Christopher Thomas</t>
  </si>
  <si>
    <t>Williamtown</t>
  </si>
  <si>
    <t>0e68c595-2ddf-4bc9-94b5-17f36e8bd7e5</t>
  </si>
  <si>
    <t>Size word do air idea run too.</t>
  </si>
  <si>
    <t>faae8f30-d807-473e-a7d2-03978b285f06</t>
  </si>
  <si>
    <t>9630f577-22ca-4fc1-bd08-e149650aeacf</t>
  </si>
  <si>
    <t>Daniel Hill</t>
  </si>
  <si>
    <t>Lake Danieltown</t>
  </si>
  <si>
    <t>9ce2496a-345c-4136-8143-f1eca0ff399f</t>
  </si>
  <si>
    <t>Go son soldier child individual get.</t>
  </si>
  <si>
    <t>9ff8da7b-b99b-4282-9cc8-1773522d0b1e</t>
  </si>
  <si>
    <t>e57d0187-a64a-4d22-9494-922dd5fba957</t>
  </si>
  <si>
    <t>Paula Le</t>
  </si>
  <si>
    <t>Bennettview</t>
  </si>
  <si>
    <t>c67f3539-493e-4945-bbeb-57d803e0252a</t>
  </si>
  <si>
    <t>Instead system race pay eat.</t>
  </si>
  <si>
    <t>0efb05f3-7c01-443f-bb8b-5edf501436ec</t>
  </si>
  <si>
    <t>4b40a968-291e-429d-89b6-7f1f548fbeed</t>
  </si>
  <si>
    <t>Eduardo Salas</t>
  </si>
  <si>
    <t>North Sydney</t>
  </si>
  <si>
    <t>8a2be03f-5cc3-4433-8b66-53c998c847d1</t>
  </si>
  <si>
    <t>Admit ahead drug expert wide campaign.</t>
  </si>
  <si>
    <t>613002e4-0808-4e4a-98d3-0af4ce0612f7</t>
  </si>
  <si>
    <t>2b59cf82-1d2b-46b0-a41b-cb18beeed0ac</t>
  </si>
  <si>
    <t>Kyle Lang</t>
  </si>
  <si>
    <t>Rubioburgh</t>
  </si>
  <si>
    <t>7f987990-68db-4265-9b5b-ad5958b2830d</t>
  </si>
  <si>
    <t>Include stay third again realize.</t>
  </si>
  <si>
    <t>9b933aad-362a-4a14-b240-c97f101d6fe8</t>
  </si>
  <si>
    <t>38c76755-89ea-4446-9428-27fcaf2966b3</t>
  </si>
  <si>
    <t>Heather Ritter</t>
  </si>
  <si>
    <t>East Robert</t>
  </si>
  <si>
    <t>a79db40c-7d12-431d-a9cb-4b3715edbc8d</t>
  </si>
  <si>
    <t>National happen near responsibility defense.</t>
  </si>
  <si>
    <t>3dde2d1b-f9e7-4910-ac48-5938e3774917</t>
  </si>
  <si>
    <t>de6af92b-6296-499d-bf52-3ec8a0e514c0</t>
  </si>
  <si>
    <t>Eric Freeman</t>
  </si>
  <si>
    <t>Josephtown</t>
  </si>
  <si>
    <t>50128977-30a5-47bc-8174-228318be044f</t>
  </si>
  <si>
    <t>Purpose reveal store.</t>
  </si>
  <si>
    <t>b0a031f8-0ab7-477b-b630-35e01b46190a</t>
  </si>
  <si>
    <t>f0c8a9ac-08f3-4c0e-b056-5b59331ec84f</t>
  </si>
  <si>
    <t>Andrew Hernandez</t>
  </si>
  <si>
    <t>West Kerriview</t>
  </si>
  <si>
    <t>4503403b-51f7-4572-9f0a-79b84130aaa1</t>
  </si>
  <si>
    <t>Wait into return can program laugh.</t>
  </si>
  <si>
    <t>a4bc95cb-f586-4bf1-9500-316087b84ac8</t>
  </si>
  <si>
    <t>4a225434-c9aa-4586-84ab-b3fcc30c65d8</t>
  </si>
  <si>
    <t>James Watson</t>
  </si>
  <si>
    <t>Salinasville</t>
  </si>
  <si>
    <t>b1881621-e66c-4fb3-99b2-8c0c63fab555</t>
  </si>
  <si>
    <t>Laugh job while fire member.</t>
  </si>
  <si>
    <t>e2a34f8b-81e6-4090-b404-02cb7e316120</t>
  </si>
  <si>
    <t>08700df5-0662-468e-8bbb-c4f02720616b</t>
  </si>
  <si>
    <t>Susan Davis</t>
  </si>
  <si>
    <t>Samuelhaven</t>
  </si>
  <si>
    <t>ea4a456b-6a93-4902-b632-34f79837b9e7</t>
  </si>
  <si>
    <t>Of fast action smile speak campaign paper.</t>
  </si>
  <si>
    <t>3312a1ba-d3e3-4c7b-abb4-d9a7e124c9e3</t>
  </si>
  <si>
    <t>1c04b3f6-67b6-4148-a933-3be9723c3f74</t>
  </si>
  <si>
    <t>Jordan Estes</t>
  </si>
  <si>
    <t>Michellemouth</t>
  </si>
  <si>
    <t>a8da4f25-4d68-4778-9e9d-3418236e0baf</t>
  </si>
  <si>
    <t>Training range other book option fill.</t>
  </si>
  <si>
    <t>1001a60f-2f63-4f87-a1d6-579e6e7c9d61</t>
  </si>
  <si>
    <t>e9d9b974-e2b5-4196-b558-c427dd16a62e</t>
  </si>
  <si>
    <t>David Wiley</t>
  </si>
  <si>
    <t>Faithstad</t>
  </si>
  <si>
    <t>97fc8955-b5ad-43db-a2b7-aa7a543f83be</t>
  </si>
  <si>
    <t>Suddenly network figure blood.</t>
  </si>
  <si>
    <t>d52e85f3-b42e-4a1a-96ae-3d81af60b2af</t>
  </si>
  <si>
    <t>703e70a0-a328-4683-9108-531d747227c4</t>
  </si>
  <si>
    <t>Michelle Moore</t>
  </si>
  <si>
    <t>Triciaview</t>
  </si>
  <si>
    <t>c16fad2a-a112-4e19-b21d-c61a31510862</t>
  </si>
  <si>
    <t>Green affect skin.</t>
  </si>
  <si>
    <t>7a7be2c2-48cc-4cd3-9ff5-cfb00647db02</t>
  </si>
  <si>
    <t>354b6e2b-e04f-4e93-aa9d-537dbe72fb60</t>
  </si>
  <si>
    <t>Christopher Rodriguez</t>
  </si>
  <si>
    <t>Coxtown</t>
  </si>
  <si>
    <t>9004b5dc-f4ce-468d-8705-492157239a21</t>
  </si>
  <si>
    <t>Use book operation each yes until.</t>
  </si>
  <si>
    <t>ee8c682b-c250-46c7-9268-f99dc3ba590c</t>
  </si>
  <si>
    <t>13c8501c-26f2-4d78-a11c-01320d6d552a</t>
  </si>
  <si>
    <t>Craig Cruz</t>
  </si>
  <si>
    <t>Wagnerville</t>
  </si>
  <si>
    <t>a81ff424-1405-4af3-80a7-832f82eaf82d</t>
  </si>
  <si>
    <t>Personal best question reduce spend.</t>
  </si>
  <si>
    <t>f2b2a3c5-cd73-450a-8c14-5153861c8bdf</t>
  </si>
  <si>
    <t>eda0edcc-43fc-4317-bd27-e48c2b81669f</t>
  </si>
  <si>
    <t>Port Julie</t>
  </si>
  <si>
    <t>799aa667-602c-449b-afd2-55519a673f34</t>
  </si>
  <si>
    <t>Building upon weight nice whether common.</t>
  </si>
  <si>
    <t>a021eb10-0c19-44df-991f-86d9d76a06a8</t>
  </si>
  <si>
    <t>d83477b1-e0e3-4f55-87d0-5b51cec99393</t>
  </si>
  <si>
    <t>Eric Woods</t>
  </si>
  <si>
    <t>Zacharybury</t>
  </si>
  <si>
    <t>fdda2787-6100-4f1f-9fde-27b91ca4ab56</t>
  </si>
  <si>
    <t>Manager your mean rate.</t>
  </si>
  <si>
    <t>f7e2d374-714b-4099-b0b7-2bde854a95f7</t>
  </si>
  <si>
    <t>6ef2ecb0-0180-4ba8-9ffa-adbc401cf46c</t>
  </si>
  <si>
    <t>Eric Russell</t>
  </si>
  <si>
    <t>Tracymouth</t>
  </si>
  <si>
    <t>f14a3cf6-7a86-4ba2-a505-853660bced2c</t>
  </si>
  <si>
    <t>Sea recent country push type foreign get.</t>
  </si>
  <si>
    <t>4d2eccdb-93bf-4906-8b14-e6407796a32b</t>
  </si>
  <si>
    <t>478de0dc-30ba-4f63-9309-400bdbff3775</t>
  </si>
  <si>
    <t>Annette Nolan</t>
  </si>
  <si>
    <t>Anthonyville</t>
  </si>
  <si>
    <t>644d1ff5-adcb-4892-ba25-ad82a24bf5c2</t>
  </si>
  <si>
    <t>Likely operation form. Sport skin test nearly.</t>
  </si>
  <si>
    <t>73831153-6e07-4fd6-9f38-e5a9c6d4c6ce</t>
  </si>
  <si>
    <t>1b0fef8f-e52e-48b5-b600-d5dfb88f0d77</t>
  </si>
  <si>
    <t>Joanna Cervantes</t>
  </si>
  <si>
    <t>Joshuaborough</t>
  </si>
  <si>
    <t>82dc6579-46c1-4c60-a193-2746ae234797</t>
  </si>
  <si>
    <t>Where assume everything concern indicate.</t>
  </si>
  <si>
    <t>a75dae90-1f5d-4b25-b890-554a13b74326</t>
  </si>
  <si>
    <t>3808a968-dd4f-4704-b37d-d70b8c8ede18</t>
  </si>
  <si>
    <t>Darryl Anderson</t>
  </si>
  <si>
    <t>West Michele</t>
  </si>
  <si>
    <t>fce18df2-ff80-425d-9fd8-77f6592ee135</t>
  </si>
  <si>
    <t>Save newspaper meeting.</t>
  </si>
  <si>
    <t>e9c9d12a-82a8-4216-b225-32ac9ec3cfd9</t>
  </si>
  <si>
    <t>72bee947-d72b-4427-8090-c778b47880a5</t>
  </si>
  <si>
    <t>Susan Rodriguez</t>
  </si>
  <si>
    <t>North Matthew</t>
  </si>
  <si>
    <t>a3fc0b3f-a442-4351-ad5c-bbc236130f14</t>
  </si>
  <si>
    <t>Record her leader close try.</t>
  </si>
  <si>
    <t>8d31d06c-2b24-494e-a609-8fd30d0b6420</t>
  </si>
  <si>
    <t>233c2dcc-f13a-4a2d-a0be-cc693c4dc3ad</t>
  </si>
  <si>
    <t>Bradley Anderson</t>
  </si>
  <si>
    <t>Ronaldton</t>
  </si>
  <si>
    <t>9533deb5-232d-42e4-890c-c4e3b5c9b383</t>
  </si>
  <si>
    <t>Give media before mother.</t>
  </si>
  <si>
    <t>32b90eb0-7167-4b88-a37d-a4d842477421</t>
  </si>
  <si>
    <t>5053ad17-987c-4d97-aef2-e8fb9fe41de8</t>
  </si>
  <si>
    <t>James Graham</t>
  </si>
  <si>
    <t>Lake Michaelfort</t>
  </si>
  <si>
    <t>a73d247f-1daf-4ef9-be57-881636300409</t>
  </si>
  <si>
    <t>Drop college almost become on worker dream.</t>
  </si>
  <si>
    <t>800c46bc-4716-4a13-bd32-0c85ff83ae5e</t>
  </si>
  <si>
    <t>8ddf854d-0b1d-4407-b2c8-330ae9bf3569</t>
  </si>
  <si>
    <t>Gordon Larsen</t>
  </si>
  <si>
    <t>New Kevinbury</t>
  </si>
  <si>
    <t>6d2fc3d4-407f-4b23-9da3-ed8db907a82f</t>
  </si>
  <si>
    <t>Bad between important movement against.</t>
  </si>
  <si>
    <t>627065d1-a8b6-4d82-8b7b-270f6623ad67</t>
  </si>
  <si>
    <t>d41b0b7a-6329-4b0e-ac2b-50ec78306914</t>
  </si>
  <si>
    <t>Joshua Howard</t>
  </si>
  <si>
    <t>Edwardsburgh</t>
  </si>
  <si>
    <t>5d6743b1-e607-4391-a7d5-abfb51429448</t>
  </si>
  <si>
    <t>Feel lot challenge go seem.</t>
  </si>
  <si>
    <t>ea4f069f-b4ed-44f5-86e3-e08c83c7c1c7</t>
  </si>
  <si>
    <t>f800ad21-6c8d-4c65-a5c5-c69cd42ce99d</t>
  </si>
  <si>
    <t>Ronald Brown</t>
  </si>
  <si>
    <t>Simmonsside</t>
  </si>
  <si>
    <t>8ecb2ba7-200f-4420-a970-43d02962022c</t>
  </si>
  <si>
    <t>Song fall address offer show light.</t>
  </si>
  <si>
    <t>2207e400-329b-4762-8968-8d52d7819c52</t>
  </si>
  <si>
    <t>3b2dc08e-3abb-4069-ad19-60549a220215</t>
  </si>
  <si>
    <t>Rebecca Jones</t>
  </si>
  <si>
    <t>North Darleneland</t>
  </si>
  <si>
    <t>cb277c21-9daa-4613-8112-52c6aec31ae3</t>
  </si>
  <si>
    <t>Another officer those try bring official.</t>
  </si>
  <si>
    <t>cd454a1e-f6c1-4ab2-a6fc-8da821c1bf4a</t>
  </si>
  <si>
    <t>c87920ab-6c38-4d08-a3e5-8c3de97a9faa</t>
  </si>
  <si>
    <t>Reginald Todd</t>
  </si>
  <si>
    <t>Lake Josephburgh</t>
  </si>
  <si>
    <t>d81bc306-0612-41fd-add0-ccd2941925e8</t>
  </si>
  <si>
    <t>Someone job next power if.</t>
  </si>
  <si>
    <t>96995b20-819c-49a9-b6ba-114fcbe5b6fd</t>
  </si>
  <si>
    <t>3db28dfe-53a6-4341-8e52-4f7479d8d567</t>
  </si>
  <si>
    <t>Margaret Brown</t>
  </si>
  <si>
    <t>6e35fb9e-6450-421e-adb4-d66c4cf915d7</t>
  </si>
  <si>
    <t>Life show PM crime action.</t>
  </si>
  <si>
    <t>2a745a14-e3a5-49ef-9bec-968129b83cd3</t>
  </si>
  <si>
    <t>d66b9497-79c4-44ff-86ef-26c4e8918ee2</t>
  </si>
  <si>
    <t>Courtney Campbell</t>
  </si>
  <si>
    <t>Murraymouth</t>
  </si>
  <si>
    <t>2d5d9609-5073-451e-8688-e06aa097d603</t>
  </si>
  <si>
    <t>Represent pay Democrat small no close national.</t>
  </si>
  <si>
    <t>1bb333a1-f4be-409f-acee-61fc6e23945c</t>
  </si>
  <si>
    <t>99772fd2-da42-4244-9e03-2d28afd5284b</t>
  </si>
  <si>
    <t>Christopher Long</t>
  </si>
  <si>
    <t>Lake Maria</t>
  </si>
  <si>
    <t>37c38990-04ec-48b4-9d8a-57dc115913d3</t>
  </si>
  <si>
    <t>Along smile end receive nothing recently.</t>
  </si>
  <si>
    <t>11260e28-b0e9-4985-ae5d-4da2cd33a31f</t>
  </si>
  <si>
    <t>cfe100d5-42c1-433b-a40e-c8966d762962</t>
  </si>
  <si>
    <t>Katherine Velasquez</t>
  </si>
  <si>
    <t>New Lisaburgh</t>
  </si>
  <si>
    <t>687e15e6-7fa7-4440-a05d-c6ab7aa7f662</t>
  </si>
  <si>
    <t>Science public much forward ask.</t>
  </si>
  <si>
    <t>4f8a715f-cbe7-422c-9bfa-fd894be7184d</t>
  </si>
  <si>
    <t>ecf7b642-f40e-47f0-9d3a-873521e97af1</t>
  </si>
  <si>
    <t>Kimberly Woods</t>
  </si>
  <si>
    <t>South Diane</t>
  </si>
  <si>
    <t>2b428880-29bc-4e49-91f7-8c6ccb23076b</t>
  </si>
  <si>
    <t>Quality start religious car know us choose.</t>
  </si>
  <si>
    <t>f9c1f740-5ed8-49d8-9b63-f32ded615187</t>
  </si>
  <si>
    <t>186f144a-eb1b-447b-8260-13bc2f3a8c9e</t>
  </si>
  <si>
    <t>Lucas Chapman</t>
  </si>
  <si>
    <t>Carolville</t>
  </si>
  <si>
    <t>9554058a-2903-456e-ac15-91ece9b16b4c</t>
  </si>
  <si>
    <t>Determine resource share if way after.</t>
  </si>
  <si>
    <t>c52d9133-3db0-4593-89a8-9b8ed8b33f36</t>
  </si>
  <si>
    <t>53268d91-7c49-460b-83cc-11ec9a4b1792</t>
  </si>
  <si>
    <t>David Lewis</t>
  </si>
  <si>
    <t>Robertbury</t>
  </si>
  <si>
    <t>0c9ff191-3b51-4c3b-be90-821c0c59cfd2</t>
  </si>
  <si>
    <t>Total score such old business.</t>
  </si>
  <si>
    <t>4b3d80d0-fa91-44fa-a3dc-c0dead641cf8</t>
  </si>
  <si>
    <t>0ee542c8-2b6d-43ff-96a4-8e2b3af03f62</t>
  </si>
  <si>
    <t>North Richard</t>
  </si>
  <si>
    <t>b7fa7364-dc78-45cf-9811-9d5abed31535</t>
  </si>
  <si>
    <t>Practice call lead. Baby baby factor clear.</t>
  </si>
  <si>
    <t>44e3d486-8c9e-4cfa-b319-78a499f493f3</t>
  </si>
  <si>
    <t>9d13db74-d00e-4def-b76d-20d62a98788b</t>
  </si>
  <si>
    <t>Colleen Dalton</t>
  </si>
  <si>
    <t>Katrinafurt</t>
  </si>
  <si>
    <t>627483f7-9f22-46b2-8897-2bca953b5d93</t>
  </si>
  <si>
    <t>Speak and after same. My near forget green home.</t>
  </si>
  <si>
    <t>2a5fdc16-97bc-4d47-9f2d-7a041f8b2ded</t>
  </si>
  <si>
    <t>f7b978d0-b1e3-454b-86b5-8066de14de3f</t>
  </si>
  <si>
    <t>Craig Rodriguez</t>
  </si>
  <si>
    <t>1e66c19c-da9e-4588-9cbc-db1e748e9007</t>
  </si>
  <si>
    <t>Century probably surface inside yet across.</t>
  </si>
  <si>
    <t>40d93af1-4887-400f-9795-526848d1170d</t>
  </si>
  <si>
    <t>f76c951d-4f4e-47ba-a21d-b7a6adabf83f</t>
  </si>
  <si>
    <t>Brittany Thompson</t>
  </si>
  <si>
    <t>Lake Erin</t>
  </si>
  <si>
    <t>f4617643-6daf-4b38-a274-d90c16858b8f</t>
  </si>
  <si>
    <t>Majority on eight move ball instead total.</t>
  </si>
  <si>
    <t>a7c93f66-853e-4c74-83b6-4e6b506770f1</t>
  </si>
  <si>
    <t>7283a566-80b3-45c5-ab89-591f0421e372</t>
  </si>
  <si>
    <t>Rhonda Lopez</t>
  </si>
  <si>
    <t>North Benjamin</t>
  </si>
  <si>
    <t>0dc73c31-a1f6-4568-a7dd-b7274af55f92</t>
  </si>
  <si>
    <t>Necessary play cultural season business.</t>
  </si>
  <si>
    <t>5b593a44-50c5-496a-bfb9-14e2f5692884</t>
  </si>
  <si>
    <t>8c7bb2ab-3567-44ac-b2a9-42c9233b0ff1</t>
  </si>
  <si>
    <t>Christina Hale</t>
  </si>
  <si>
    <t>Mooremouth</t>
  </si>
  <si>
    <t>16d3efc2-5530-4260-89aa-b8dea6e6f07f</t>
  </si>
  <si>
    <t>Defense summer three entire bill.</t>
  </si>
  <si>
    <t>a6fb1d18-ffcc-44d7-81b6-7ef17479fb1f</t>
  </si>
  <si>
    <t>0f015d79-9eda-4fea-81e9-91c0debedf9a</t>
  </si>
  <si>
    <t>Jeremy Harper</t>
  </si>
  <si>
    <t>fa003e8b-bfee-4e22-b792-e20db5f2b956</t>
  </si>
  <si>
    <t>White success body career country.</t>
  </si>
  <si>
    <t>f1284b15-8339-442b-958d-fbb8a2e16e70</t>
  </si>
  <si>
    <t>39281f16-0053-4523-bc49-03277b45b6c8</t>
  </si>
  <si>
    <t>Rachel Scott</t>
  </si>
  <si>
    <t>New Heather</t>
  </si>
  <si>
    <t>a28fe05a-7b5c-4af2-80b5-8f76edf5ee8c</t>
  </si>
  <si>
    <t>Big skin natural next.</t>
  </si>
  <si>
    <t>5b61ced9-cb57-4753-ad45-de297ffe7918</t>
  </si>
  <si>
    <t>dedebc5f-9541-434a-96de-caac662fc521</t>
  </si>
  <si>
    <t>Anthony Mcconnell</t>
  </si>
  <si>
    <t>Michellefort</t>
  </si>
  <si>
    <t>1089f3b2-a0c3-4b60-9d76-22d6512d29a5</t>
  </si>
  <si>
    <t>Cold of defense home large maybe.</t>
  </si>
  <si>
    <t>1aa8af23-0185-4b66-bf76-3b4690d9bc3d</t>
  </si>
  <si>
    <t>eadbab5e-d7be-4994-87e8-a04201423b9e</t>
  </si>
  <si>
    <t>Lori Cook</t>
  </si>
  <si>
    <t>Brucestad</t>
  </si>
  <si>
    <t>de51b193-cd26-4eb3-9f68-b4ae5d4016a8</t>
  </si>
  <si>
    <t>Ready raise important top. Animal store matter.</t>
  </si>
  <si>
    <t>7ea7e210-84a2-4faf-90c4-e2aed6d23ce3</t>
  </si>
  <si>
    <t>e3c0f710-6878-4930-a41a-97b838796fff</t>
  </si>
  <si>
    <t>Amy Jackson</t>
  </si>
  <si>
    <t>New Leahview</t>
  </si>
  <si>
    <t>d8016d03-3052-4dfe-8632-2c924587435f</t>
  </si>
  <si>
    <t>Order inside best after level more.</t>
  </si>
  <si>
    <t>9a3dc5b2-88ba-4dfb-b912-13e77858e9d1</t>
  </si>
  <si>
    <t>c444604b-c092-441f-acc9-c6af9107642c</t>
  </si>
  <si>
    <t>Christina Walters</t>
  </si>
  <si>
    <t>Whiteton</t>
  </si>
  <si>
    <t>e64cfe86-c07f-4e84-bac5-58bdb12f3cf1</t>
  </si>
  <si>
    <t>Drop individual view current time job force.</t>
  </si>
  <si>
    <t>6fa4372f-9bd6-4190-861c-c78287506a6f</t>
  </si>
  <si>
    <t>d066b3ec-e75b-4e17-beb3-f205694be2d9</t>
  </si>
  <si>
    <t>Scott Sparks</t>
  </si>
  <si>
    <t>d1becb81-5676-4aaa-a0a7-85171a2e3d67</t>
  </si>
  <si>
    <t>Bar medical born team stage cover term follow.</t>
  </si>
  <si>
    <t>8bbf7cf3-480e-48c1-ae83-427f92342b75</t>
  </si>
  <si>
    <t>94ba0580-57f0-47ce-b4a6-7c223d1e9c83</t>
  </si>
  <si>
    <t>Paul Medina</t>
  </si>
  <si>
    <t>Oscarmouth</t>
  </si>
  <si>
    <t>dbafbd91-caa6-4e81-b4fb-59459af8ec58</t>
  </si>
  <si>
    <t>Big leader investment rule certain theory.</t>
  </si>
  <si>
    <t>3e03a799-0755-435b-aa91-cfd664054cc8</t>
  </si>
  <si>
    <t>e980da2a-6ed0-4859-b488-f96410944664</t>
  </si>
  <si>
    <t>Destiny Curtis</t>
  </si>
  <si>
    <t>South Mary</t>
  </si>
  <si>
    <t>eec99ff1-ad45-4a4a-91b9-1177a3dcdda1</t>
  </si>
  <si>
    <t>Money or individual major plant eat happy.</t>
  </si>
  <si>
    <t>c5303409-1920-4b2a-93f7-4903d4f96626</t>
  </si>
  <si>
    <t>47154cfc-efa8-4a78-8b94-06ce0200bdd7</t>
  </si>
  <si>
    <t>Amber Schneider</t>
  </si>
  <si>
    <t>Smithside</t>
  </si>
  <si>
    <t>72f5b2f8-8372-455e-96a6-991e4fcd0a8b</t>
  </si>
  <si>
    <t>Defense offer newspaper open.</t>
  </si>
  <si>
    <t>801fef63-3695-4e36-ab3f-2059fbbba0c8</t>
  </si>
  <si>
    <t>b8f0ec91-d7e0-4b23-b935-ab800e11559e</t>
  </si>
  <si>
    <t>Mark Ryan</t>
  </si>
  <si>
    <t>Victorberg</t>
  </si>
  <si>
    <t>5d1ae86a-8729-4020-bb77-a290fe783f9a</t>
  </si>
  <si>
    <t>Soldier million your southern film officer.</t>
  </si>
  <si>
    <t>c5a6c645-e6b8-48a2-831d-60756e6b0e71</t>
  </si>
  <si>
    <t>cbbfae8c-1e8c-4476-9594-1844fe8ee457</t>
  </si>
  <si>
    <t>David Mcfarland</t>
  </si>
  <si>
    <t>c7ba1d35-466a-4a4a-8bff-dfa1417e092d</t>
  </si>
  <si>
    <t>Few impact on cut.</t>
  </si>
  <si>
    <t>aca77df6-8cf1-40fa-8440-b07804114455</t>
  </si>
  <si>
    <t>662fcf71-3d9f-4e8b-af93-616fbf92ac60</t>
  </si>
  <si>
    <t>Noah Wade</t>
  </si>
  <si>
    <t>Meganshire</t>
  </si>
  <si>
    <t>1f7b9ead-834a-4247-970f-31d43b08083e</t>
  </si>
  <si>
    <t>Baby resource popular onto.</t>
  </si>
  <si>
    <t>61714019-e080-4197-9bfd-3995aebfbc26</t>
  </si>
  <si>
    <t>40c2883b-7353-45f1-9bc9-6d7836af0569</t>
  </si>
  <si>
    <t>Eric Cohen</t>
  </si>
  <si>
    <t>Lake Stephaniemouth</t>
  </si>
  <si>
    <t>a41f4cc1-7449-43ec-886b-21c1ff491931</t>
  </si>
  <si>
    <t>Sometimes group buy poor stuff fish firm.</t>
  </si>
  <si>
    <t>b41f0757-c83f-4128-9ca9-344f7176f5b5</t>
  </si>
  <si>
    <t>7359a64e-5cf5-4934-ac90-54b2f309b609</t>
  </si>
  <si>
    <t>Laurie Wood</t>
  </si>
  <si>
    <t>Lake Robert</t>
  </si>
  <si>
    <t>24fa7c66-de4f-4f36-9d11-c9b64a4a9485</t>
  </si>
  <si>
    <t>Fall make difference behind stand.</t>
  </si>
  <si>
    <t>467d92fc-581f-4b68-99bd-862429600b34</t>
  </si>
  <si>
    <t>cb029f08-c4bf-4a23-8893-e136bc4eb486</t>
  </si>
  <si>
    <t>Elizabeth Todd</t>
  </si>
  <si>
    <t>South Sarah</t>
  </si>
  <si>
    <t>d0c89def-82e1-41af-b574-46ed5a95a3bc</t>
  </si>
  <si>
    <t>Pm be bank.</t>
  </si>
  <si>
    <t>7d26b5dc-f430-4db3-a488-ff02caf4baac</t>
  </si>
  <si>
    <t>8acfd52c-ff48-49cd-a1d9-eef1e1338707</t>
  </si>
  <si>
    <t>Kimberly Gonzalez</t>
  </si>
  <si>
    <t>North Rodney</t>
  </si>
  <si>
    <t>360d9f92-87c5-4272-9d3c-e974222aae09</t>
  </si>
  <si>
    <t>Girl court receive discuss picture.</t>
  </si>
  <si>
    <t>75cff2ab-9191-4928-8c96-9dce2c584e6a</t>
  </si>
  <si>
    <t>1f2f150b-730a-4f21-b939-7ad96e654b76</t>
  </si>
  <si>
    <t>Paul Mcintyre</t>
  </si>
  <si>
    <t>Parkchester</t>
  </si>
  <si>
    <t>01ec3476-9db6-48b8-b367-35ef529682ac</t>
  </si>
  <si>
    <t>Everything whether bed maybe.</t>
  </si>
  <si>
    <t>5635bc42-9112-4f0d-a2a7-8d51cc9737cf</t>
  </si>
  <si>
    <t>e7774227-4a9a-4bb7-b187-d207f23b68ee</t>
  </si>
  <si>
    <t>Dr. Jeffrey Alvarez</t>
  </si>
  <si>
    <t>Normafurt</t>
  </si>
  <si>
    <t>28c43ee7-1169-463e-a3c2-b78fc5de1b90</t>
  </si>
  <si>
    <t>Get sure left right their determine.</t>
  </si>
  <si>
    <t>b0b302b0-1e22-4144-b660-69fa33cc4722</t>
  </si>
  <si>
    <t>5739e718-08f4-49b2-b154-abc6c0222162</t>
  </si>
  <si>
    <t>Jeffrey Wagner</t>
  </si>
  <si>
    <t>North Virginiaview</t>
  </si>
  <si>
    <t>c75a2b68-b97c-49b6-a06a-b73338d8aefd</t>
  </si>
  <si>
    <t>Company us news the establish Republican push.</t>
  </si>
  <si>
    <t>d5fb0523-0199-4b92-8ed9-ec50790ad86f</t>
  </si>
  <si>
    <t>3a5fdb5c-7bb5-42ce-ad9b-698990f2fc81</t>
  </si>
  <si>
    <t>David Johnson</t>
  </si>
  <si>
    <t>Lake Markland</t>
  </si>
  <si>
    <t>684f34ad-4736-4d0b-b5f4-baa6d5cc1b01</t>
  </si>
  <si>
    <t>Force property rule subject side tell.</t>
  </si>
  <si>
    <t>01dcc8a5-3c52-47e1-9909-772613f97368</t>
  </si>
  <si>
    <t>8248c697-9c37-4825-8dff-23b4e079c960</t>
  </si>
  <si>
    <t>Jennifer Collins</t>
  </si>
  <si>
    <t>South Jennifermouth</t>
  </si>
  <si>
    <t>43313d57-f378-4b18-b577-674e21c86976</t>
  </si>
  <si>
    <t>Skin interesting nearly kid actually.</t>
  </si>
  <si>
    <t>5428bff7-2260-44d2-9a7f-5fbc952c26cf</t>
  </si>
  <si>
    <t>daccb5de-af03-4c8b-9af3-8b12530cfa66</t>
  </si>
  <si>
    <t>Raymond Evans</t>
  </si>
  <si>
    <t>Castillobury</t>
  </si>
  <si>
    <t>fa5cc8fd-cf2e-488a-9b93-529b6a499b6d</t>
  </si>
  <si>
    <t>Seek student dark edge.</t>
  </si>
  <si>
    <t>9e02e0d4-6368-49ff-81ca-03076f9c93e3</t>
  </si>
  <si>
    <t>54186047-9f7e-45b3-8784-7eb377ba2216</t>
  </si>
  <si>
    <t>Zachary Flores</t>
  </si>
  <si>
    <t>Whiteland</t>
  </si>
  <si>
    <t>12639de3-8d31-4a9b-9540-7e1a84201f26</t>
  </si>
  <si>
    <t>Collection instead capital maybe born.</t>
  </si>
  <si>
    <t>03cc4236-2de6-432e-a693-c489715852cc</t>
  </si>
  <si>
    <t>15fab4cb-860b-4ffa-948f-1c2acbbfddcc</t>
  </si>
  <si>
    <t>Donna Trevino</t>
  </si>
  <si>
    <t>Harrisburgh</t>
  </si>
  <si>
    <t>957bbaf8-ad80-4925-926a-0308084d2bfc</t>
  </si>
  <si>
    <t>Section deep seek area state ok tax.</t>
  </si>
  <si>
    <t>d5716bbb-f1d3-407a-936d-5876e05ef02d</t>
  </si>
  <si>
    <t>a9ff7abd-4bbf-45be-95b4-7029462eac42</t>
  </si>
  <si>
    <t>Megan Hull</t>
  </si>
  <si>
    <t>North Codyfurt</t>
  </si>
  <si>
    <t>69eb45db-abd4-4249-ab0d-02a6e9299877</t>
  </si>
  <si>
    <t>Baby finally though eye sure already.</t>
  </si>
  <si>
    <t>78acbbf4-6f2e-4df8-b149-9ef5a52d2a79</t>
  </si>
  <si>
    <t>ad9b1738-2c88-45a6-92b5-51028a83a4cd</t>
  </si>
  <si>
    <t>Breanna Morgan MD</t>
  </si>
  <si>
    <t>South Matthew</t>
  </si>
  <si>
    <t>2e4a0602-b63b-462f-9982-9fbf8a956242</t>
  </si>
  <si>
    <t>Inside serve development election a to about.</t>
  </si>
  <si>
    <t>28ff3cfa-ede6-4c4a-9fc7-f150f633c0cb</t>
  </si>
  <si>
    <t>1ae756ff-38d5-46af-8fa9-5d786b166ba4</t>
  </si>
  <si>
    <t>Nancy Morgan</t>
  </si>
  <si>
    <t>a814dd3d-3dd9-4063-8b22-dbd31ee7a6fd</t>
  </si>
  <si>
    <t>Read seem quite else very this would.</t>
  </si>
  <si>
    <t>53f750a9-e405-4133-8e4f-d47dfdfc9b01</t>
  </si>
  <si>
    <t>8d53211b-5e9d-477a-b385-207172afb3f5</t>
  </si>
  <si>
    <t>Lindsey Noble</t>
  </si>
  <si>
    <t>a3ce166c-200e-4ac3-8464-9fc125710aea</t>
  </si>
  <si>
    <t>Most while process factor lot.</t>
  </si>
  <si>
    <t>9fc4c458-4120-4eb7-8f8a-7409f08d0bfa</t>
  </si>
  <si>
    <t>e0b26d93-00e4-4370-99c2-1f182c44161b</t>
  </si>
  <si>
    <t>Christie Pacheco</t>
  </si>
  <si>
    <t>Toddville</t>
  </si>
  <si>
    <t>ce66de08-5e2b-453b-8f79-6a487aba4213</t>
  </si>
  <si>
    <t>Treatment not recently. Tough difficult run hear.</t>
  </si>
  <si>
    <t>9fe9f15c-5bc8-489e-a4c3-28fef5906cad</t>
  </si>
  <si>
    <t>0824b34f-49f1-4b26-b70d-fdda425ffea7</t>
  </si>
  <si>
    <t>Ashley Black</t>
  </si>
  <si>
    <t>East Sheilatown</t>
  </si>
  <si>
    <t>71bc608f-538f-43f4-b20d-bb389815130a</t>
  </si>
  <si>
    <t>Experience mother common help.</t>
  </si>
  <si>
    <t>b6f07646-cf81-4bcf-b19f-c7f3a11af362</t>
  </si>
  <si>
    <t>3fdc977e-3f34-4542-9d38-18894390dac7</t>
  </si>
  <si>
    <t>Matthew Stone</t>
  </si>
  <si>
    <t>Evansbury</t>
  </si>
  <si>
    <t>83687f51-b046-4da8-9d54-3660317d6832</t>
  </si>
  <si>
    <t>Method perform take pull.</t>
  </si>
  <si>
    <t>9e561d43-c87b-4818-b6d4-206323ff832e</t>
  </si>
  <si>
    <t>5c3102f5-358f-435e-9351-896a737ed52c</t>
  </si>
  <si>
    <t>Mr. Brandon Taylor</t>
  </si>
  <si>
    <t>Mcdonaldberg</t>
  </si>
  <si>
    <t>eb635e37-46e5-4948-8a06-03fff497afc0</t>
  </si>
  <si>
    <t>Question network others film.</t>
  </si>
  <si>
    <t>65d8e9f8-e13b-4859-9345-563fbd90940f</t>
  </si>
  <si>
    <t>143a2d3d-c66a-4ce2-9282-48899020d881</t>
  </si>
  <si>
    <t>Samuel Villanueva</t>
  </si>
  <si>
    <t>South Russellfort</t>
  </si>
  <si>
    <t>53822d64-2ce3-4eef-aea9-4ca7ca308764</t>
  </si>
  <si>
    <t>Image national sign reveal could nothing.</t>
  </si>
  <si>
    <t>981df843-a423-4ea1-a9d8-6864b11e7c28</t>
  </si>
  <si>
    <t>9b1b6aa7-98f2-4a87-b3ec-bfd80ba8b68d</t>
  </si>
  <si>
    <t>Dr. Mary Hurley DDS</t>
  </si>
  <si>
    <t>Port Sharishire</t>
  </si>
  <si>
    <t>4b89c276-5981-4bc0-bc77-5f4f01c58391</t>
  </si>
  <si>
    <t>Majority catch thousand public.</t>
  </si>
  <si>
    <t>18824f18-de09-46ce-8151-0ca5f7eb28df</t>
  </si>
  <si>
    <t>0ec70e51-4645-4904-9db1-f38d8ccf722d</t>
  </si>
  <si>
    <t>Gabriel Castillo</t>
  </si>
  <si>
    <t>North Ericmouth</t>
  </si>
  <si>
    <t>bdd4a3b9-ce81-45e7-b338-93c062f51783</t>
  </si>
  <si>
    <t>Expert girl take.</t>
  </si>
  <si>
    <t>71b01562-f5d6-4f41-8fe4-5338b17874e7</t>
  </si>
  <si>
    <t>3c2d407a-fdd1-4266-8344-b0cda1b696f6</t>
  </si>
  <si>
    <t>Angela Edwards</t>
  </si>
  <si>
    <t>Whitestad</t>
  </si>
  <si>
    <t>b1ead12a-ee4d-47fa-8f89-5f677bafc6e4</t>
  </si>
  <si>
    <t>Watch available by you red visit feel.</t>
  </si>
  <si>
    <t>fa81c96f-b9ff-409f-8a68-fb557179b8f4</t>
  </si>
  <si>
    <t>830afa97-fbbe-4343-8b85-d19e09dd254e</t>
  </si>
  <si>
    <t>Steven Burns</t>
  </si>
  <si>
    <t>Michaelbury</t>
  </si>
  <si>
    <t>0cef8ce1-7d1f-4825-bb84-2574658a8578</t>
  </si>
  <si>
    <t>Truth front example to answer.</t>
  </si>
  <si>
    <t>317252d2-baec-4ed7-a9cc-4e6ec36ecf9b</t>
  </si>
  <si>
    <t>5b3a3283-72af-48fe-8a30-fa5f477d35b9</t>
  </si>
  <si>
    <t>Jessica Reynolds</t>
  </si>
  <si>
    <t>New Nicole</t>
  </si>
  <si>
    <t>9bf39f55-598c-4f6f-b51e-a2adb837d189</t>
  </si>
  <si>
    <t>Coach safe teach again appear worker.</t>
  </si>
  <si>
    <t>77b508e7-b3ec-4c3e-ad8f-97fed8ca1fb2</t>
  </si>
  <si>
    <t>bf8a6d3a-d273-41d5-be60-39963729dfe5</t>
  </si>
  <si>
    <t>Karen Smith</t>
  </si>
  <si>
    <t>North Shannon</t>
  </si>
  <si>
    <t>f36f78eb-a53c-4cb7-8808-96183feb8295</t>
  </si>
  <si>
    <t>Performance this alone word field.</t>
  </si>
  <si>
    <t>c51108c2-7d54-4159-af1c-9d539626dc28</t>
  </si>
  <si>
    <t>512ba6b8-d865-4fe5-89c8-a3dec84bfd11</t>
  </si>
  <si>
    <t>Tommy Bailey</t>
  </si>
  <si>
    <t>Grayhaven</t>
  </si>
  <si>
    <t>0a5d5f2b-3a7d-44e0-a946-1cd8c98d835e</t>
  </si>
  <si>
    <t>True too second air name.</t>
  </si>
  <si>
    <t>233268e2-3561-4f38-88ac-2c80bca7507e</t>
  </si>
  <si>
    <t>bbab10e4-7f08-4712-b402-e96bbfa82c6c</t>
  </si>
  <si>
    <t>Michael Elliott</t>
  </si>
  <si>
    <t>Rodriguezfort</t>
  </si>
  <si>
    <t>8cf1ae68-b5f9-4c7c-a42e-45dfdeb2215e</t>
  </si>
  <si>
    <t>Bit there enter senior wonder quite.</t>
  </si>
  <si>
    <t>35714fca-2c9f-45dc-bd6b-34a75ffe5fef</t>
  </si>
  <si>
    <t>70efd43b-5d57-4a61-81d2-81697075e3ed</t>
  </si>
  <si>
    <t>Robert Duffy</t>
  </si>
  <si>
    <t>Danielsfort</t>
  </si>
  <si>
    <t>02622f15-dab9-45da-a764-59b80ecc8711</t>
  </si>
  <si>
    <t>Reveal at mission respond couple food.</t>
  </si>
  <si>
    <t>7e569d73-1b20-4138-a494-5b8fb88d6809</t>
  </si>
  <si>
    <t>35e8c370-f6da-4f31-b029-270ad3aa9714</t>
  </si>
  <si>
    <t>Teresa Hall</t>
  </si>
  <si>
    <t>North Robertburgh</t>
  </si>
  <si>
    <t>f2624e66-d3c8-40a4-bfa3-331b4c1136ae</t>
  </si>
  <si>
    <t>Perhaps memory join these job relate series.</t>
  </si>
  <si>
    <t>a4b2ece4-0adb-46be-ab9b-cc52e7f80efd</t>
  </si>
  <si>
    <t>c3dc1359-98f8-4f44-9f7b-a15fc7856a09</t>
  </si>
  <si>
    <t>Angela King</t>
  </si>
  <si>
    <t>Port Sheena</t>
  </si>
  <si>
    <t>58194756-1c78-47a1-9e0c-a970d52ff163</t>
  </si>
  <si>
    <t>Dog thousand place.</t>
  </si>
  <si>
    <t>5518ae30-a514-4847-9c77-b89c538b5576</t>
  </si>
  <si>
    <t>9e36a3cf-34aa-4a15-b974-0bd7d04c54c9</t>
  </si>
  <si>
    <t>Morgan Richards</t>
  </si>
  <si>
    <t>South Christophermouth</t>
  </si>
  <si>
    <t>a88c7a1c-9981-4c97-89ef-620973523387</t>
  </si>
  <si>
    <t>Year environmental police might.</t>
  </si>
  <si>
    <t>21d71dff-455d-48bc-ad77-03e552d6e5bb</t>
  </si>
  <si>
    <t>d2c7acf8-b298-4699-8e6c-be5a5c9b534a</t>
  </si>
  <si>
    <t>Brandi Douglas</t>
  </si>
  <si>
    <t>Matthewside</t>
  </si>
  <si>
    <t>49cfd308-8df6-4c56-a632-f0e5955c3bc9</t>
  </si>
  <si>
    <t>Begin example with town those practice.</t>
  </si>
  <si>
    <t>e780732b-e7ae-4d6a-9c40-961a28ee5e05</t>
  </si>
  <si>
    <t>50675733-6b1c-40a3-84e2-eb22eccebcf0</t>
  </si>
  <si>
    <t>Sara Morse</t>
  </si>
  <si>
    <t>71882930-21c7-4798-b62b-ac0a3c7ec4b1</t>
  </si>
  <si>
    <t>Focus able boy school inside leader lawyer.</t>
  </si>
  <si>
    <t>e62d6b3f-8484-4699-90b7-a88b0872cc77</t>
  </si>
  <si>
    <t>79a164ac-2663-41d4-8a8a-291126a1142c</t>
  </si>
  <si>
    <t>Troy Warner</t>
  </si>
  <si>
    <t>Williamsfurt</t>
  </si>
  <si>
    <t>8e38721b-9ca1-4ad5-82a4-10a8f6abec3e</t>
  </si>
  <si>
    <t>Local since entire cup high.</t>
  </si>
  <si>
    <t>e07e6b75-8fab-41ac-9f8e-c91be0c55e55</t>
  </si>
  <si>
    <t>4356b25f-5bc7-44bd-8718-b91e4051e9a8</t>
  </si>
  <si>
    <t>Joshua Klein</t>
  </si>
  <si>
    <t>Lake Joditown</t>
  </si>
  <si>
    <t>8016d5a5-4c42-4d04-9636-a3ef65306f1a</t>
  </si>
  <si>
    <t>Class brother staff half indeed.</t>
  </si>
  <si>
    <t>94018089-f9c9-4341-bb67-2facf75fbfdb</t>
  </si>
  <si>
    <t>f53d872d-a44c-4d8c-bdc6-506b8a350b43</t>
  </si>
  <si>
    <t>Justin Robinson</t>
  </si>
  <si>
    <t>Port Melissamouth</t>
  </si>
  <si>
    <t>eda03169-f87e-4bb6-9b02-0bfe8a5eb5c5</t>
  </si>
  <si>
    <t>Many security discuss.</t>
  </si>
  <si>
    <t>4e460d32-5a36-4e3f-b835-74f332f92059</t>
  </si>
  <si>
    <t>f2701bbc-efa5-4de5-b1a6-21f79b1d670d</t>
  </si>
  <si>
    <t>Steven Wu</t>
  </si>
  <si>
    <t>Port Dennis</t>
  </si>
  <si>
    <t>a8d80c3f-ac19-480c-a537-decc7833644f</t>
  </si>
  <si>
    <t>Sound different energy rather tonight blood out.</t>
  </si>
  <si>
    <t>5a83b4d5-c946-42cf-935a-751cbef2b5cd</t>
  </si>
  <si>
    <t>87b95a18-59b5-473f-91da-237e634f6ad9</t>
  </si>
  <si>
    <t>Daniel Boone</t>
  </si>
  <si>
    <t>West Timothyview</t>
  </si>
  <si>
    <t>3d3a2da8-32ff-4250-9825-88d42c9bdfba</t>
  </si>
  <si>
    <t>Give maybe economic more.</t>
  </si>
  <si>
    <t>9223ec7e-f25a-4354-8edf-95497595ec26</t>
  </si>
  <si>
    <t>e50884b3-506a-490e-bc22-d73c65252a4c</t>
  </si>
  <si>
    <t>Kathleen Brown</t>
  </si>
  <si>
    <t>East Cindytown</t>
  </si>
  <si>
    <t>551cecf0-db6f-44e5-96a6-8158517b4704</t>
  </si>
  <si>
    <t>Whatever relationship theory discuss her.</t>
  </si>
  <si>
    <t>c1ecc984-3a8c-41d2-a0cf-7acd663bccc0</t>
  </si>
  <si>
    <t>12aa55fc-521c-435b-b0f6-ec9f2a5310e1</t>
  </si>
  <si>
    <t>David Solis</t>
  </si>
  <si>
    <t>Port Sandra</t>
  </si>
  <si>
    <t>e2c6044b-9c22-4a10-a187-f90d5febfaa7</t>
  </si>
  <si>
    <t>Write water significant happy central never.</t>
  </si>
  <si>
    <t>4953ee4f-92f7-48a0-8623-d81c3b786c29</t>
  </si>
  <si>
    <t>5f6277ca-5fa1-4817-b622-24f745e9e4e9</t>
  </si>
  <si>
    <t>Michael Roberts</t>
  </si>
  <si>
    <t>New Shelly</t>
  </si>
  <si>
    <t>a092f4db-027b-4cc6-a01e-a25230a92349</t>
  </si>
  <si>
    <t>Travel most tax argue garden six.</t>
  </si>
  <si>
    <t>ac3c3ba6-a4e9-4cb5-a7eb-d136dd9ea360</t>
  </si>
  <si>
    <t>e0c6c7b5-31a4-4456-9c87-51cc4793362a</t>
  </si>
  <si>
    <t>Jonathan Baker</t>
  </si>
  <si>
    <t>Port Justinshire</t>
  </si>
  <si>
    <t>198b5ed0-7b64-438e-884f-3b80424e2f44</t>
  </si>
  <si>
    <t>About father read Mr trial pick view.</t>
  </si>
  <si>
    <t>60a8d059-6992-4003-8b9b-9f60c8981e9f</t>
  </si>
  <si>
    <t>ba16316f-f4bb-4887-a5a3-92e470c55c29</t>
  </si>
  <si>
    <t>Shawn Harrison</t>
  </si>
  <si>
    <t>Markfort</t>
  </si>
  <si>
    <t>6874151a-7b64-4375-8c20-9be1fc1e4367</t>
  </si>
  <si>
    <t>Successful share that lose big view toward.</t>
  </si>
  <si>
    <t>3cc4fe3b-abe9-4b60-9aff-c7155ce0e1fb</t>
  </si>
  <si>
    <t>75cd7925-0c5e-4252-9db9-d43bf55dab18</t>
  </si>
  <si>
    <t>Patricia Ryan</t>
  </si>
  <si>
    <t>Lake Mary</t>
  </si>
  <si>
    <t>2e047f00-a3c2-4472-bb8d-f6929b8c4eb9</t>
  </si>
  <si>
    <t>Hold offer analysis lead.</t>
  </si>
  <si>
    <t>ce33ae60-5c9a-4dc4-848e-b414c32391d7</t>
  </si>
  <si>
    <t>7e74c381-9c9e-4b56-a114-0a16cd104912</t>
  </si>
  <si>
    <t>Darrell Mathews</t>
  </si>
  <si>
    <t>Vaughnview</t>
  </si>
  <si>
    <t>55948ef4-39fd-4456-b0aa-00eb21f47fcd</t>
  </si>
  <si>
    <t>Nearly fish like positive.</t>
  </si>
  <si>
    <t>def441d5-3f70-42b7-8922-0f4c3fc8d223</t>
  </si>
  <si>
    <t>173bf7a0-34bc-4cb8-bd5b-404c0ee3fc7e</t>
  </si>
  <si>
    <t>Zachary Dougherty</t>
  </si>
  <si>
    <t>Lisashire</t>
  </si>
  <si>
    <t>8b079970-14e8-49b1-932c-97fdbde37d62</t>
  </si>
  <si>
    <t>Firm speech air arrive into.</t>
  </si>
  <si>
    <t>1b763491-4b57-4b74-8b39-53329b0e75d1</t>
  </si>
  <si>
    <t>90c1b32a-3713-484c-981f-558e2b13e6ad</t>
  </si>
  <si>
    <t>Chelsea Colon</t>
  </si>
  <si>
    <t>Danielbury</t>
  </si>
  <si>
    <t>f5685356-2b2c-42a7-be7d-d8ace6b0df60</t>
  </si>
  <si>
    <t>How future health. Ok staff against institution.</t>
  </si>
  <si>
    <t>a7a58c81-884c-4070-b644-6f6c93e38f12</t>
  </si>
  <si>
    <t>e2cd7754-9aa1-4758-aa8e-df24500cdfc5</t>
  </si>
  <si>
    <t>Christina Medina</t>
  </si>
  <si>
    <t>72396a3f-bab5-45d9-abfe-d8b360229846</t>
  </si>
  <si>
    <t>Contain edge character material hand.</t>
  </si>
  <si>
    <t>0b14bf9e-5579-4793-a62f-1714a8699d42</t>
  </si>
  <si>
    <t>24505562-cbf6-4906-ba38-2378b51dcc4d</t>
  </si>
  <si>
    <t>Holly Patel</t>
  </si>
  <si>
    <t>Michaelfurt</t>
  </si>
  <si>
    <t>2e25119c-d222-4d3c-8d42-23cb8431bdc9</t>
  </si>
  <si>
    <t>Seven end throughout question player north.</t>
  </si>
  <si>
    <t>9c0f3fd9-2d2c-430f-a788-ee9b1a790bac</t>
  </si>
  <si>
    <t>4b210c4f-fef6-4804-af1e-fa757e3efad2</t>
  </si>
  <si>
    <t>Jenna Adkins</t>
  </si>
  <si>
    <t>West Ianmouth</t>
  </si>
  <si>
    <t>85a9ff58-50af-4115-82ac-987627ce0f8c</t>
  </si>
  <si>
    <t>Church police look body.</t>
  </si>
  <si>
    <t>f021d9db-73d3-4517-bc0f-4f7ca930ff34</t>
  </si>
  <si>
    <t>3c47e55f-ecbc-4b63-86cb-ab9620c92899</t>
  </si>
  <si>
    <t>Terry Jackson</t>
  </si>
  <si>
    <t>North Mitchell</t>
  </si>
  <si>
    <t>3313de29-7240-4e82-95b9-eb4f8e642a34</t>
  </si>
  <si>
    <t>Allow develop total mother station others.</t>
  </si>
  <si>
    <t>eca24c2f-6f6e-4610-8e19-721c17800f16</t>
  </si>
  <si>
    <t>4fd44118-2a80-4a8b-a239-b62e8243aad4</t>
  </si>
  <si>
    <t>Chelsea Bradley</t>
  </si>
  <si>
    <t>Port Kevinshire</t>
  </si>
  <si>
    <t>0e4d87c4-cd0c-4d8b-841b-8b9a268d1788</t>
  </si>
  <si>
    <t>Teach soldier research once.</t>
  </si>
  <si>
    <t>052f212c-838c-4166-af69-d6a3c1646649</t>
  </si>
  <si>
    <t>eedba5a4-b831-472c-9ff2-63fd4a283695</t>
  </si>
  <si>
    <t>Christina Martinez</t>
  </si>
  <si>
    <t>Victoriamouth</t>
  </si>
  <si>
    <t>5b0109bc-be37-4303-b196-c35161ae6f69</t>
  </si>
  <si>
    <t>Five its environmental certain lead.</t>
  </si>
  <si>
    <t>0b2354bd-c688-4547-a145-79c915d503b4</t>
  </si>
  <si>
    <t>5f62e8da-ad64-4aec-bc2e-cb484402ad6c</t>
  </si>
  <si>
    <t>April Terry</t>
  </si>
  <si>
    <t>Stephenside</t>
  </si>
  <si>
    <t>2dfd5503-fab3-4b30-8179-2efbcc51473b</t>
  </si>
  <si>
    <t>Radio describe itself ten store should energy.</t>
  </si>
  <si>
    <t>4999e825-ce46-45f7-8a45-26b6e4208a57</t>
  </si>
  <si>
    <t>d64fea9e-305f-436f-a342-5e2cdc1bd101</t>
  </si>
  <si>
    <t>Shawn Baker</t>
  </si>
  <si>
    <t>North Cynthia</t>
  </si>
  <si>
    <t>74827d92-027c-4ba1-8e78-e1bd5a9c8df8</t>
  </si>
  <si>
    <t>Fast scientist argue information.</t>
  </si>
  <si>
    <t>20a23137-7d8b-4058-b48c-e0d4382f2986</t>
  </si>
  <si>
    <t>f2dcc0d4-7cb7-4ee7-967a-8584429b941d</t>
  </si>
  <si>
    <t>Michelle Jackson</t>
  </si>
  <si>
    <t>North Stephen</t>
  </si>
  <si>
    <t>464d258e-cdda-48f3-bc79-5e47f2827cee</t>
  </si>
  <si>
    <t>Coach real debate until.</t>
  </si>
  <si>
    <t>dbd5e497-56df-40a7-9d39-158825d513ba</t>
  </si>
  <si>
    <t>6c56313f-ae54-4e8d-9d7f-2a51aa26cf2a</t>
  </si>
  <si>
    <t>Karen Lopez</t>
  </si>
  <si>
    <t>Amandaport</t>
  </si>
  <si>
    <t>f9c68c29-ee87-4166-84b7-0ec51f5c49fc</t>
  </si>
  <si>
    <t>House company drive.</t>
  </si>
  <si>
    <t>01a3faf9-2c7f-4250-8f25-2eb9e12d4938</t>
  </si>
  <si>
    <t>73b47d30-a76a-4801-9a7a-c349ec939d87</t>
  </si>
  <si>
    <t>Craig Mcclain</t>
  </si>
  <si>
    <t>ee2bfc78-6d12-4b17-9624-bf0ce33af6c6</t>
  </si>
  <si>
    <t>Chance size decision include.</t>
  </si>
  <si>
    <t>226ba1ce-5615-4529-a55b-83717403aaac</t>
  </si>
  <si>
    <t>6e064205-7210-4396-a846-5634f5b232ee</t>
  </si>
  <si>
    <t>Frederick Martin</t>
  </si>
  <si>
    <t>South Michael</t>
  </si>
  <si>
    <t>64c06f33-7a2f-48be-aecf-46aa395f9a41</t>
  </si>
  <si>
    <t>War plan pass however particularly.</t>
  </si>
  <si>
    <t>3729b1ee-b832-40b0-875a-862879bf787a</t>
  </si>
  <si>
    <t>8c388383-6dc7-4212-ac6d-47a9f9feaa75</t>
  </si>
  <si>
    <t>Alyssa Alexander</t>
  </si>
  <si>
    <t>New Michael</t>
  </si>
  <si>
    <t>6f2e3bfd-a6c4-4bcc-88c0-0f986cb6dcc0</t>
  </si>
  <si>
    <t>Away mention whatever western eye follow Mrs its.</t>
  </si>
  <si>
    <t>8d9d6a19-61db-441b-8bf8-1edecb9058b2</t>
  </si>
  <si>
    <t>abae06c1-5bb5-4a47-9155-5d594cbdc335</t>
  </si>
  <si>
    <t>Kelly Williams</t>
  </si>
  <si>
    <t>Chavezside</t>
  </si>
  <si>
    <t>b8f3f01f-e800-4406-874f-a71b164b38d9</t>
  </si>
  <si>
    <t>Far answer walk hour camera message.</t>
  </si>
  <si>
    <t>61f47f7e-0f1d-4b86-b6cb-ad1b905250cd</t>
  </si>
  <si>
    <t>6e02b2d1-ecdb-4566-8e3a-129f08fefa77</t>
  </si>
  <si>
    <t>David Moore</t>
  </si>
  <si>
    <t>c2f7ccce-274f-4282-9d02-f34fb27649c0</t>
  </si>
  <si>
    <t>Maybe machine measure case before bed place.</t>
  </si>
  <si>
    <t>fcfd93c1-f76b-48b4-a37d-e27393bd8258</t>
  </si>
  <si>
    <t>4c39a410-dad4-45b0-a3fd-9d11fb5055c0</t>
  </si>
  <si>
    <t>Natalie White</t>
  </si>
  <si>
    <t>Thomasburgh</t>
  </si>
  <si>
    <t>13e65bf1-c70b-4c83-bdcb-35e634c5e5f4</t>
  </si>
  <si>
    <t>Within miss relate show crime into.</t>
  </si>
  <si>
    <t>23ebba89-9995-4e53-9849-44cc3f4cc4f9</t>
  </si>
  <si>
    <t>63a7e3f1-71e9-404d-8330-382d8f6030df</t>
  </si>
  <si>
    <t>Austin Shaw</t>
  </si>
  <si>
    <t>Mannland</t>
  </si>
  <si>
    <t>189975cf-b6cf-4343-bce1-991bdf09daac</t>
  </si>
  <si>
    <t>Budget participant indicate animal arm big.</t>
  </si>
  <si>
    <t>b06b056d-38a2-4443-b564-781200779742</t>
  </si>
  <si>
    <t>8f1bae74-588e-4c27-9d00-ad27ba1435dc</t>
  </si>
  <si>
    <t>Philip Vaughn</t>
  </si>
  <si>
    <t>Scotthaven</t>
  </si>
  <si>
    <t>f5977f0e-2439-426c-b009-9cb0eac0b998</t>
  </si>
  <si>
    <t>Matter writer situation play once budget.</t>
  </si>
  <si>
    <t>e77d6db3-0753-4fb1-8f5a-c2aa5be2f18d</t>
  </si>
  <si>
    <t>889ed201-9c04-4183-a64b-2ba09b9623d3</t>
  </si>
  <si>
    <t>Craig Wilson</t>
  </si>
  <si>
    <t>South Kaitlinchester</t>
  </si>
  <si>
    <t>2da165dc-32ca-4bb0-8bcd-e74629a0cd3e</t>
  </si>
  <si>
    <t>Partner magazine year she surface.</t>
  </si>
  <si>
    <t>adb08138-1afb-4ef3-b37c-1b9815de7b35</t>
  </si>
  <si>
    <t>70f8bc4e-19be-45cf-a722-c619445c54a3</t>
  </si>
  <si>
    <t>Daniel Perkins</t>
  </si>
  <si>
    <t>Rothchester</t>
  </si>
  <si>
    <t>6b6264ea-7b79-49c8-875b-23f8d51bf05a</t>
  </si>
  <si>
    <t>Sea according say pattern story answer party box.</t>
  </si>
  <si>
    <t>4fafd5bc-eab5-4a61-a8ac-2d2c9ec1ae4e</t>
  </si>
  <si>
    <t>fabc59ea-7ed6-49ac-b9c8-192ef2746c87</t>
  </si>
  <si>
    <t>Elizabeth Ortiz</t>
  </si>
  <si>
    <t>Coreyfort</t>
  </si>
  <si>
    <t>fd0a67c7-ca48-4381-8a00-8ca80255a418</t>
  </si>
  <si>
    <t>Series degree effect.</t>
  </si>
  <si>
    <t>ccdd8960-c494-40f6-9105-0dc7ba749f8e</t>
  </si>
  <si>
    <t>a99fe176-5256-41ff-a789-2cc38dc48780</t>
  </si>
  <si>
    <t>Jason Warner</t>
  </si>
  <si>
    <t>Melodybury</t>
  </si>
  <si>
    <t>26bb4ae6-131e-43c4-9648-e00e8d8df696</t>
  </si>
  <si>
    <t>Huge thus space fund since I government focus.</t>
  </si>
  <si>
    <t>a394cb40-d6ee-42ca-9905-aea9ad9add00</t>
  </si>
  <si>
    <t>c25e0f4e-2c4a-46ec-b662-2c63ed38422d</t>
  </si>
  <si>
    <t>Teresa Thomas</t>
  </si>
  <si>
    <t>Larryfurt</t>
  </si>
  <si>
    <t>b4070d6b-3dc4-438d-9669-40f0f9512982</t>
  </si>
  <si>
    <t>Reduce thousand that fight security maybe.</t>
  </si>
  <si>
    <t>0c28dd4e-3b96-4532-865b-9888fb5318b0</t>
  </si>
  <si>
    <t>13fdefea-ec3a-44ca-b2ec-244bb5e50448</t>
  </si>
  <si>
    <t>Ryan Fischer</t>
  </si>
  <si>
    <t>Brianhaven</t>
  </si>
  <si>
    <t>ffbe5b21-e8fc-4a41-8afe-8772ffc8fae9</t>
  </si>
  <si>
    <t>Week policy box out grow set election.</t>
  </si>
  <si>
    <t>336aa1da-82aa-4681-a6e8-1a8acb1fc3e8</t>
  </si>
  <si>
    <t>9c4a8b0f-fcf9-461e-96af-e63fa2ee1f22</t>
  </si>
  <si>
    <t>Jennifer Reed</t>
  </si>
  <si>
    <t>Samanthaville</t>
  </si>
  <si>
    <t>8586f347-86f0-4e71-8fd6-3f9551fb7140</t>
  </si>
  <si>
    <t>Most image describe music beyond within.</t>
  </si>
  <si>
    <t>38937a50-e388-4f91-9eb7-baffacd75e5b</t>
  </si>
  <si>
    <t>67eae15f-2ba1-4251-8882-98c3bab9f02a</t>
  </si>
  <si>
    <t>William Knight</t>
  </si>
  <si>
    <t>Port Ericfort</t>
  </si>
  <si>
    <t>66876034-0c0d-4d0e-b41f-427c88d3a11b</t>
  </si>
  <si>
    <t>Less the goal young sense.</t>
  </si>
  <si>
    <t>551db080-0b4e-4c48-9655-b8ffe0a73f29</t>
  </si>
  <si>
    <t>556f7f8f-0f6f-4918-bfcb-71f1696e7b90</t>
  </si>
  <si>
    <t>Jessica Rubio</t>
  </si>
  <si>
    <t>Francisbury</t>
  </si>
  <si>
    <t>a4155587-4867-4ef0-9444-ce411cf443b0</t>
  </si>
  <si>
    <t>Wide store after in all manager.</t>
  </si>
  <si>
    <t>bb6cc4cb-2d13-49a7-9664-cd6071ab0d68</t>
  </si>
  <si>
    <t>ea541d8e-5715-412e-896a-a886b90484f2</t>
  </si>
  <si>
    <t>Jacqueline Henry</t>
  </si>
  <si>
    <t>Lake Scottton</t>
  </si>
  <si>
    <t>fb78403f-c837-466e-83bb-403fbdd071fd</t>
  </si>
  <si>
    <t>Prepare tell food eight.</t>
  </si>
  <si>
    <t>381a9046-c7fa-48cd-8d24-bd331de0dd70</t>
  </si>
  <si>
    <t>e2c112ce-ad2a-4a5d-8aff-8b6e274322d4</t>
  </si>
  <si>
    <t>Robert Leonard</t>
  </si>
  <si>
    <t>Lichester</t>
  </si>
  <si>
    <t>f6dd136f-8cff-4870-8779-98e1a722cb7a</t>
  </si>
  <si>
    <t>Culture under door sea laugh gas affect table.</t>
  </si>
  <si>
    <t>fe65c678-7b4b-43ab-aa96-1fd15a85dd54</t>
  </si>
  <si>
    <t>421a7b8d-d60f-46e2-a609-fc2a9efc69d9</t>
  </si>
  <si>
    <t>Tracy Bond</t>
  </si>
  <si>
    <t>East Ashley</t>
  </si>
  <si>
    <t>b70c85cf-bae8-4eaa-960b-a8cd08d7e656</t>
  </si>
  <si>
    <t>Customer recognize specific price south.</t>
  </si>
  <si>
    <t>15980031-6217-44e7-a0c7-3f7f2b2385d5</t>
  </si>
  <si>
    <t>97bb8e38-225e-49ad-b1b0-7914df4eeb40</t>
  </si>
  <si>
    <t>Kyle Jones</t>
  </si>
  <si>
    <t>Roberthaven</t>
  </si>
  <si>
    <t>5b8dba04-15e2-49ca-85ab-882e26e41467</t>
  </si>
  <si>
    <t>Price under rule move growth into personal later.</t>
  </si>
  <si>
    <t>e6bf1261-1ca4-4eac-a006-76aeca1ee2d3</t>
  </si>
  <si>
    <t>7920ca1b-ae9e-483c-a262-b25257f2bb44</t>
  </si>
  <si>
    <t>Mr. Tanner Norman MD</t>
  </si>
  <si>
    <t>West Sarah</t>
  </si>
  <si>
    <t>78929c6d-6a89-4d92-abab-65486ed1f547</t>
  </si>
  <si>
    <t>Them own really suggest.</t>
  </si>
  <si>
    <t>2f3489ff-bae3-46e7-a7dc-e09c91467417</t>
  </si>
  <si>
    <t>59efb89c-d0b4-43c0-8294-6476a9c7d4d2</t>
  </si>
  <si>
    <t>Nathaniel Thomas</t>
  </si>
  <si>
    <t>Port Shelly</t>
  </si>
  <si>
    <t>5127cb3a-94a7-4891-ae96-93152f7b8f28</t>
  </si>
  <si>
    <t>Several large man production city enter.</t>
  </si>
  <si>
    <t>8cbb2bad-ec1f-45df-96c8-787123d9c6f6</t>
  </si>
  <si>
    <t>8b141a7d-fc2e-4a0e-9aad-30a2be86cc5b</t>
  </si>
  <si>
    <t>Daniel Sheppard</t>
  </si>
  <si>
    <t>South Christopherport</t>
  </si>
  <si>
    <t>be96c548-f60a-4254-8aac-870db1023085</t>
  </si>
  <si>
    <t>First simply science out long next.</t>
  </si>
  <si>
    <t>7d890557-5b37-4f7e-bf50-d8dcee5781f1</t>
  </si>
  <si>
    <t>55611b20-86ba-46f2-ad54-73adbc771d45</t>
  </si>
  <si>
    <t>Krista Alvarez</t>
  </si>
  <si>
    <t>Thomasview</t>
  </si>
  <si>
    <t>1f56c10b-9df1-479c-90d9-6bfd54b51449</t>
  </si>
  <si>
    <t>Tend need bit along.</t>
  </si>
  <si>
    <t>c6250e53-9304-4a11-a05f-1c55bbfda2d2</t>
  </si>
  <si>
    <t>55fd9007-65e7-42cd-a649-5167785dcfc6</t>
  </si>
  <si>
    <t>Bryan Maldonado</t>
  </si>
  <si>
    <t>South Allisonfurt</t>
  </si>
  <si>
    <t>d73e30c1-f009-458c-9a53-96a041576756</t>
  </si>
  <si>
    <t>Order sport court language would rest.</t>
  </si>
  <si>
    <t>3184c54c-7cc6-45ca-90cc-5e93bec8c812</t>
  </si>
  <si>
    <t>2fa4b3c7-5ada-436a-adba-5bdc21429da5</t>
  </si>
  <si>
    <t>East Zachary</t>
  </si>
  <si>
    <t>458e6b85-29ae-4803-8e37-7a95892cf101</t>
  </si>
  <si>
    <t>Use during of sort fine what activity open.</t>
  </si>
  <si>
    <t>9f9daf44-8f22-45aa-9a0f-d7e93d499198</t>
  </si>
  <si>
    <t>556d566e-8666-42a9-8b7e-e75627f8fab2</t>
  </si>
  <si>
    <t>Noah Mooney</t>
  </si>
  <si>
    <t>East Jacob</t>
  </si>
  <si>
    <t>c6fe1830-4ded-4893-b938-4eea692f9f1a</t>
  </si>
  <si>
    <t>Sometimes lead whatever most question miss raise.</t>
  </si>
  <si>
    <t>1c7b6ffa-6904-4512-86a5-396290ee0113</t>
  </si>
  <si>
    <t>205187d4-3e29-45be-ae99-11b2f7778a0d</t>
  </si>
  <si>
    <t>Jesse Bryant</t>
  </si>
  <si>
    <t>Jacquelineborough</t>
  </si>
  <si>
    <t>9f6574ed-8db4-42ef-8375-f8060686b54f</t>
  </si>
  <si>
    <t>When go action early success whom again.</t>
  </si>
  <si>
    <t>b69ca569-13f9-47d5-bf12-f7645b07d2e3</t>
  </si>
  <si>
    <t>03bebe3a-b6c2-4666-aee7-ab49211eccb2</t>
  </si>
  <si>
    <t>Thomas Warner</t>
  </si>
  <si>
    <t>Martinezburgh</t>
  </si>
  <si>
    <t>05028b13-bb3a-4983-bec4-3260405d0fe4</t>
  </si>
  <si>
    <t>Financial evidence practice seat energy.</t>
  </si>
  <si>
    <t>a3f690f8-aeeb-4611-a224-7ad4f64ddc87</t>
  </si>
  <si>
    <t>c020f3ab-75ac-4eaf-847d-fc598bc911f2</t>
  </si>
  <si>
    <t>Melody Dickerson</t>
  </si>
  <si>
    <t>North Kirkchester</t>
  </si>
  <si>
    <t>a70912f9-e8f8-4ebe-aa41-c2f90e9350b8</t>
  </si>
  <si>
    <t>Edge school different manager.</t>
  </si>
  <si>
    <t>bc312334-cc1d-48ee-ac54-d3f523a484c4</t>
  </si>
  <si>
    <t>ccdfa63e-7a9e-4d3b-9dea-e5494ef60980</t>
  </si>
  <si>
    <t>Carlos Gray</t>
  </si>
  <si>
    <t>59f4b640-6f4a-4eb9-b4b6-93edcdcbd228</t>
  </si>
  <si>
    <t>Compare focus reality. Any range listen soon.</t>
  </si>
  <si>
    <t>90beb4bd-5c21-467a-9500-a9f5235f620f</t>
  </si>
  <si>
    <t>0acaca10-8871-453b-bc17-aefe1c6cffb2</t>
  </si>
  <si>
    <t>Michael Boyle</t>
  </si>
  <si>
    <t>Dixonfurt</t>
  </si>
  <si>
    <t>ba0d68ab-0a2a-4b62-8427-da88d811aa2b</t>
  </si>
  <si>
    <t>Couple born who need live instead control local.</t>
  </si>
  <si>
    <t>93506e03-0341-4a43-8513-ee2892023442</t>
  </si>
  <si>
    <t>026f3b42-c7d4-4b5f-91a8-e23a2ef5fb91</t>
  </si>
  <si>
    <t>Mathew White</t>
  </si>
  <si>
    <t>Scottmouth</t>
  </si>
  <si>
    <t>8d931f26-036f-4691-8cc8-954b33e8fa29</t>
  </si>
  <si>
    <t>Style more find senior lose heavy deal catch.</t>
  </si>
  <si>
    <t>02b5ae2e-fba0-4a8d-8ea8-527129d22e76</t>
  </si>
  <si>
    <t>10195e5a-0125-4f9b-afd3-b7c88591f405</t>
  </si>
  <si>
    <t>Lake Vickie</t>
  </si>
  <si>
    <t>39f9d66b-c322-446f-9f2a-b7185a8f6591</t>
  </si>
  <si>
    <t>I which laugh property forward window.</t>
  </si>
  <si>
    <t>cc7d3588-f34e-4811-954a-23e67d39244a</t>
  </si>
  <si>
    <t>a0034dad-bfa4-49ec-8168-2942e45b5da8</t>
  </si>
  <si>
    <t>Christine Moore</t>
  </si>
  <si>
    <t>cee1e667-f8fb-4c80-853c-faa88ea5201f</t>
  </si>
  <si>
    <t>Take deep case camera.</t>
  </si>
  <si>
    <t>acbbb3b1-9816-4b11-a94c-9afa1e1623d9</t>
  </si>
  <si>
    <t>59918c51-d9fa-4e08-a1c7-386f6d75bf1e</t>
  </si>
  <si>
    <t>David Walton</t>
  </si>
  <si>
    <t>Evanmouth</t>
  </si>
  <si>
    <t>081cd052-abd7-45bf-a7f5-1b0771b54dd8</t>
  </si>
  <si>
    <t>Score special training interesting.</t>
  </si>
  <si>
    <t>c60db2af-08db-443e-8520-c59acd79a909</t>
  </si>
  <si>
    <t>e7fbaab9-d286-40d8-8e23-0dbcc0542e20</t>
  </si>
  <si>
    <t>Elizabeth King</t>
  </si>
  <si>
    <t>North Andre</t>
  </si>
  <si>
    <t>ab4bc7d1-8821-4633-b43a-bf740be31629</t>
  </si>
  <si>
    <t>Chance central blood effect.</t>
  </si>
  <si>
    <t>e79a4d63-116d-4efc-bf49-631dc3875202</t>
  </si>
  <si>
    <t>1b41270b-3780-4912-baca-7c53f32b93fd</t>
  </si>
  <si>
    <t>Angela Ball</t>
  </si>
  <si>
    <t>Angelachester</t>
  </si>
  <si>
    <t>5fc4552c-b5ba-44d8-8bc1-0c61b0fb5e6e</t>
  </si>
  <si>
    <t>Day these guy end senior name fact.</t>
  </si>
  <si>
    <t>b661b8ca-1591-461d-a6a7-19affdcd0955</t>
  </si>
  <si>
    <t>eaef941c-5418-46e6-9ef9-3bd6d0e5d318</t>
  </si>
  <si>
    <t>Jesse Grimes</t>
  </si>
  <si>
    <t>West Daniel</t>
  </si>
  <si>
    <t>9006bacb-2ea7-4ed3-888c-5aaea5aa2824</t>
  </si>
  <si>
    <t>Include star hot catch make table.</t>
  </si>
  <si>
    <t>8f43ab5a-42cd-4826-9f1d-2de3d24438cf</t>
  </si>
  <si>
    <t>81115496-522d-4a9c-977a-bec9949388b8</t>
  </si>
  <si>
    <t>Frank Sullivan</t>
  </si>
  <si>
    <t>East Brianmouth</t>
  </si>
  <si>
    <t>ab52a0be-de60-404b-963a-8564e1126d15</t>
  </si>
  <si>
    <t>Area individual daughter such.</t>
  </si>
  <si>
    <t>d8e3eccb-5b9f-4725-8592-8a084c8ae2b5</t>
  </si>
  <si>
    <t>349a2533-bd7d-43ac-9151-d7d4918c59ea</t>
  </si>
  <si>
    <t>Erik Cameron</t>
  </si>
  <si>
    <t>Wongfurt</t>
  </si>
  <si>
    <t>5440058f-e903-4e52-b379-6d4e167f08c6</t>
  </si>
  <si>
    <t>They able list bed. Plant bad factor its.</t>
  </si>
  <si>
    <t>5f729215-db5c-49cb-aaf4-608e22a310cd</t>
  </si>
  <si>
    <t>86f7a98c-a9d8-413e-ba88-b9e5d6fbfa0e</t>
  </si>
  <si>
    <t>Jason Price</t>
  </si>
  <si>
    <t>Cynthiafort</t>
  </si>
  <si>
    <t>58c5667b-bb44-41e6-9286-c44b23ec14e0</t>
  </si>
  <si>
    <t>Box return keep.</t>
  </si>
  <si>
    <t>7f9e8dc3-b990-46ca-a687-21b22b4fa83c</t>
  </si>
  <si>
    <t>904e62d9-fc9b-422e-a2aa-87d79a82a3e7</t>
  </si>
  <si>
    <t>James Barber</t>
  </si>
  <si>
    <t>Mcdonaldton</t>
  </si>
  <si>
    <t>90392116-ee48-472b-b209-eef458668a57</t>
  </si>
  <si>
    <t>Unit weight person organization.</t>
  </si>
  <si>
    <t>a1bb4e04-749b-4602-98d7-55bdf59888de</t>
  </si>
  <si>
    <t>dc509acb-c38b-4c1f-a51d-0dae5db8a3e7</t>
  </si>
  <si>
    <t>Suzanne Bean</t>
  </si>
  <si>
    <t>Osborneberg</t>
  </si>
  <si>
    <t>1ebf4849-9020-46c7-aeb6-b47f76d418f3</t>
  </si>
  <si>
    <t>Participant garden return.</t>
  </si>
  <si>
    <t>dccd5f9a-45af-4c6c-a804-6a80a591ffa3</t>
  </si>
  <si>
    <t>57cd49e0-d733-4474-8a32-d367799dd57b</t>
  </si>
  <si>
    <t>Amber Sanders</t>
  </si>
  <si>
    <t>Lake Daniel</t>
  </si>
  <si>
    <t>38cc73cb-1de7-4802-be37-bd0356005f60</t>
  </si>
  <si>
    <t>Opportunity his newspaper again agency him.</t>
  </si>
  <si>
    <t>c31e15d1-86b9-41e7-892c-861303ec4021</t>
  </si>
  <si>
    <t>62a4edf8-97cb-448d-8bb4-de8e9d7d1d7c</t>
  </si>
  <si>
    <t>Tannerland</t>
  </si>
  <si>
    <t>44f7efe3-2c3a-4768-a3a1-49b1d9265ada</t>
  </si>
  <si>
    <t>Along pick data.</t>
  </si>
  <si>
    <t>43ffb9c4-15c2-45a6-a82c-54cf08d1ec09</t>
  </si>
  <si>
    <t>1b471807-c3fd-43fb-865d-14cfc6a53153</t>
  </si>
  <si>
    <t>Bradley Morgan</t>
  </si>
  <si>
    <t>Bennettville</t>
  </si>
  <si>
    <t>469f084e-976c-4b52-80ec-c76bc0dbf852</t>
  </si>
  <si>
    <t>What physical than economic toward.</t>
  </si>
  <si>
    <t>3f67292a-2785-49f3-b46f-be75b7c19df1</t>
  </si>
  <si>
    <t>9b0b0860-a506-486f-8bbc-4ffcef889e8f</t>
  </si>
  <si>
    <t>Greg Hughes</t>
  </si>
  <si>
    <t>2fb66208-734b-4ace-af92-cd5a4c6458f1</t>
  </si>
  <si>
    <t>Guess close event born.</t>
  </si>
  <si>
    <t>b51986d7-3e2e-4242-91fc-c65db7403801</t>
  </si>
  <si>
    <t>a56970e3-845d-42bc-999f-890369fd8c89</t>
  </si>
  <si>
    <t>Cameron Buchanan</t>
  </si>
  <si>
    <t>eec85534-7af6-4e1a-bbeb-bda90e9aa2a0</t>
  </si>
  <si>
    <t>Daughter federal serve pressure can production.</t>
  </si>
  <si>
    <t>0e817c79-decf-4f27-8d0e-9ca2e284ea76</t>
  </si>
  <si>
    <t>1c7554f0-b4bd-4d89-804c-bed5a2f657d1</t>
  </si>
  <si>
    <t>Paula Hayes</t>
  </si>
  <si>
    <t>Kramerbury</t>
  </si>
  <si>
    <t>48dbb8cb-e459-4f10-9339-bb47c63d3963</t>
  </si>
  <si>
    <t>Food space better surface while note.</t>
  </si>
  <si>
    <t>b135f3fc-5594-45cb-b59f-6d64ddd617d9</t>
  </si>
  <si>
    <t>7ff49dcc-bb25-4450-baae-d9eed717d169</t>
  </si>
  <si>
    <t>Brenda Hayes</t>
  </si>
  <si>
    <t>East Belinda</t>
  </si>
  <si>
    <t>e8b640c1-7641-4e55-8791-ca3072a43f51</t>
  </si>
  <si>
    <t>Fight car analysis address.</t>
  </si>
  <si>
    <t>edfaf15e-18c9-45ab-a05e-ca2c31ac9fec</t>
  </si>
  <si>
    <t>f96418ec-205c-4384-b55f-757b88c8f578</t>
  </si>
  <si>
    <t>Sheena Potter</t>
  </si>
  <si>
    <t>New Rhonda</t>
  </si>
  <si>
    <t>442014ba-c918-417f-a5a9-c2ef93e82103</t>
  </si>
  <si>
    <t>Or thank course protect current investment our.</t>
  </si>
  <si>
    <t>1b2cfa04-5b10-4557-aeb8-b5788ecaa69b</t>
  </si>
  <si>
    <t>1f2aac32-6833-4252-86ad-2b4b304c76d5</t>
  </si>
  <si>
    <t>Rose Berry</t>
  </si>
  <si>
    <t>Joannefort</t>
  </si>
  <si>
    <t>f47ad9a5-11bb-4e82-bcdd-eec6fbab9f54</t>
  </si>
  <si>
    <t>Action with for.</t>
  </si>
  <si>
    <t>40291646-aca0-4714-8a02-58defc13ca50</t>
  </si>
  <si>
    <t>b156bd27-f020-4d79-9185-e44496723793</t>
  </si>
  <si>
    <t>William Olson</t>
  </si>
  <si>
    <t>Sandersview</t>
  </si>
  <si>
    <t>30de5d8c-eba1-43ee-bf4e-22245c3460de</t>
  </si>
  <si>
    <t>Between decade character person.</t>
  </si>
  <si>
    <t>66b70816-7de8-4c2c-9ee8-91851c7d3a28</t>
  </si>
  <si>
    <t>b07a82e9-7e64-4dcb-ab6b-f169f8355b50</t>
  </si>
  <si>
    <t>Robert Fuller</t>
  </si>
  <si>
    <t>New Ellen</t>
  </si>
  <si>
    <t>601da3d9-a031-4dc3-b3d7-dc7d07524a97</t>
  </si>
  <si>
    <t>Soon meet would.</t>
  </si>
  <si>
    <t>dfe43132-e355-44b7-a1fd-e46912cb7b71</t>
  </si>
  <si>
    <t>04fb4bb9-de84-4ab8-a172-56eaa87cc818</t>
  </si>
  <si>
    <t>Morgan Frye</t>
  </si>
  <si>
    <t>East Ana</t>
  </si>
  <si>
    <t>092dbdfa-b17b-4cfd-9f5f-ab1ecbe620b1</t>
  </si>
  <si>
    <t>Today so data friend hair very board.</t>
  </si>
  <si>
    <t>4cfbe350-d749-41ca-88e7-c7f10c555066</t>
  </si>
  <si>
    <t>267a0682-1f67-401c-ac93-e2d903988671</t>
  </si>
  <si>
    <t>Steven Holmes</t>
  </si>
  <si>
    <t>South Stephaniefurt</t>
  </si>
  <si>
    <t>4ec4eb5b-bdab-4018-aa2e-6df3c626405e</t>
  </si>
  <si>
    <t>Policy physical eye wall always yeah.</t>
  </si>
  <si>
    <t>13b43c84-a9f4-4071-aa5d-9a98e782c5e8</t>
  </si>
  <si>
    <t>a170b2aa-ec7a-478b-9771-eda4aab40e78</t>
  </si>
  <si>
    <t>Gwendolyn Coleman</t>
  </si>
  <si>
    <t>Whitakerbury</t>
  </si>
  <si>
    <t>4206daa7-8975-45e1-95a4-4ec5e13589b9</t>
  </si>
  <si>
    <t>Improve worry continue week but.</t>
  </si>
  <si>
    <t>4ebd6e7c-d0be-4083-aec4-fd96ac612207</t>
  </si>
  <si>
    <t>cc9df3ee-7c08-4bfa-aa9c-c81d44f73f84</t>
  </si>
  <si>
    <t>Christine Flynn</t>
  </si>
  <si>
    <t>South Cliffordburgh</t>
  </si>
  <si>
    <t>229cc7bb-3b9c-4e71-ac6c-a46c044af347</t>
  </si>
  <si>
    <t>Guy get full site. Large office happen how.</t>
  </si>
  <si>
    <t>93aebe4d-024e-4809-8efe-2124368adcb6</t>
  </si>
  <si>
    <t>2991a4ed-0587-4647-af4c-fc1c483c612f</t>
  </si>
  <si>
    <t>Robert Webb</t>
  </si>
  <si>
    <t>Lake Jennifer</t>
  </si>
  <si>
    <t>9300f557-b06c-4ece-a0d1-9317a4b3080b</t>
  </si>
  <si>
    <t>Better my phone across.</t>
  </si>
  <si>
    <t>9b9e5cf7-ebc8-475e-8067-d588f8c1eeb2</t>
  </si>
  <si>
    <t>56406c9e-442f-4bb4-84cd-dd235d5090ac</t>
  </si>
  <si>
    <t>Daniel Wong</t>
  </si>
  <si>
    <t>Fisherside</t>
  </si>
  <si>
    <t>2b975c33-6eec-4f2a-a1f9-e015e9b8a70c</t>
  </si>
  <si>
    <t>Be vote leader month key.</t>
  </si>
  <si>
    <t>8fd171de-fdda-44ed-b0d5-fa9d15b18cd5</t>
  </si>
  <si>
    <t>53760091-5156-43ac-a7ac-9db3f342b089</t>
  </si>
  <si>
    <t>Joy Patel</t>
  </si>
  <si>
    <t>Juliachester</t>
  </si>
  <si>
    <t>327a2eb8-7c5b-467e-a804-c9168708fbfd</t>
  </si>
  <si>
    <t>Happen impact across themselves test.</t>
  </si>
  <si>
    <t>57f0defa-9922-4a9b-88d6-0914048ecd52</t>
  </si>
  <si>
    <t>dcd3c93a-8964-413b-9bbe-6910809c8f09</t>
  </si>
  <si>
    <t>William Martinez</t>
  </si>
  <si>
    <t>Spencerview</t>
  </si>
  <si>
    <t>0945f4f3-4a03-41e8-a917-c50ba2ed27cd</t>
  </si>
  <si>
    <t>Cover class include want upon generation.</t>
  </si>
  <si>
    <t>b6d18043-e322-4a14-ac10-e3c879722f99</t>
  </si>
  <si>
    <t>b1bec345-e7c9-4a14-98cc-c49065d83989</t>
  </si>
  <si>
    <t>William Harrison</t>
  </si>
  <si>
    <t>Paulland</t>
  </si>
  <si>
    <t>7bbf49f9-9c69-4057-b8cc-4241c50169a9</t>
  </si>
  <si>
    <t>Fund group chair.</t>
  </si>
  <si>
    <t>f8fdbb56-6bf3-48ff-8d5e-5545682f3074</t>
  </si>
  <si>
    <t>045bee78-193c-44d0-91a5-02e9c3b6854c</t>
  </si>
  <si>
    <t>Austin Riley</t>
  </si>
  <si>
    <t>Blakeville</t>
  </si>
  <si>
    <t>9ce1b028-d0d4-4fc6-823b-84d9b0a8d373</t>
  </si>
  <si>
    <t>Name none explain go century share lead tax.</t>
  </si>
  <si>
    <t>cd01bba2-bf79-4bae-a505-b13ab0f99df8</t>
  </si>
  <si>
    <t>903f2b55-680d-4231-b03a-d576a38ea077</t>
  </si>
  <si>
    <t>Charles Martinez</t>
  </si>
  <si>
    <t>e63578a2-30ca-4069-8caf-98c1d41918e7</t>
  </si>
  <si>
    <t>So issue series alone enter adult out provide.</t>
  </si>
  <si>
    <t>e8ac5ff8-6d3f-4f3b-bc0b-5f0df99de45d</t>
  </si>
  <si>
    <t>2e7daf45-aed9-4124-9348-6af3c5620cc3</t>
  </si>
  <si>
    <t>Ronnie Allen</t>
  </si>
  <si>
    <t>Lake Frankport</t>
  </si>
  <si>
    <t>3cca0b21-566a-4f0e-87b3-f532335d0498</t>
  </si>
  <si>
    <t>Like drop wear education source.</t>
  </si>
  <si>
    <t>0cb6f6ab-f6c5-4500-b23c-33d7cb033108</t>
  </si>
  <si>
    <t>b8383cc1-2c9d-46bc-982b-56c38bfe2c2b</t>
  </si>
  <si>
    <t>Karen Thompson</t>
  </si>
  <si>
    <t>56470061-15f2-47e1-8797-205aecf853d3</t>
  </si>
  <si>
    <t>General will step bank hear effect leg.</t>
  </si>
  <si>
    <t>e70249c8-809e-4bae-ab9c-2fc4313a0516</t>
  </si>
  <si>
    <t>7d565124-3394-4789-96ad-efd1eb089abf</t>
  </si>
  <si>
    <t>Julie Smith</t>
  </si>
  <si>
    <t>Bryanfurt</t>
  </si>
  <si>
    <t>7a3ac056-dfb5-4e8d-ade8-193e132781cc</t>
  </si>
  <si>
    <t>Guy require also choose family water sell.</t>
  </si>
  <si>
    <t>4a7a268b-b8dd-4fc1-97b7-a6c9a2836f93</t>
  </si>
  <si>
    <t>7c5de1c2-6562-4e51-ac1b-04116daa8c9f</t>
  </si>
  <si>
    <t>Scott Smith</t>
  </si>
  <si>
    <t>East Dustinmouth</t>
  </si>
  <si>
    <t>2f1f7747-a297-48f5-aff3-d0a87a6f6721</t>
  </si>
  <si>
    <t>President education prepare.</t>
  </si>
  <si>
    <t>ccc4f2ab-2722-44c6-bdc1-9bcf62557907</t>
  </si>
  <si>
    <t>53ddcea1-feb0-4c07-99e0-518b6374f6fa</t>
  </si>
  <si>
    <t>Lauren Bailey</t>
  </si>
  <si>
    <t>Barryside</t>
  </si>
  <si>
    <t>810f0cbd-5e19-40e6-a179-6b14f5e3c552</t>
  </si>
  <si>
    <t>Smile hotel five main receive property town.</t>
  </si>
  <si>
    <t>85fc5f6e-14d7-4954-91b0-e4c988a9d37d</t>
  </si>
  <si>
    <t>8a311c05-6af4-4695-a9e0-0f65a4e327a3</t>
  </si>
  <si>
    <t>Stricklandstad</t>
  </si>
  <si>
    <t>27aff52b-0c2e-4403-a0d0-bc80a3f3ad56</t>
  </si>
  <si>
    <t>Present vote southern attention.</t>
  </si>
  <si>
    <t>235cd556-6d74-4b6d-b0e3-799d0d3336aa</t>
  </si>
  <si>
    <t>cdf7cb7d-80f9-42b3-ac32-9fb906fd1af6</t>
  </si>
  <si>
    <t>Daniel Zuniga</t>
  </si>
  <si>
    <t>Evansmouth</t>
  </si>
  <si>
    <t>86be65e7-7213-4411-af10-ec85e6cb31dc</t>
  </si>
  <si>
    <t>Garden century relate require relate.</t>
  </si>
  <si>
    <t>2b1f5518-d9c7-440e-858f-2f11d18eb2b4</t>
  </si>
  <si>
    <t>6ac53bad-03f0-42a6-9b4d-3044327341de</t>
  </si>
  <si>
    <t>Douglas Hudson</t>
  </si>
  <si>
    <t>6ba58b72-02f4-4a00-9857-e98f17bf0d0d</t>
  </si>
  <si>
    <t>Some market me nation language.</t>
  </si>
  <si>
    <t>67d02360-8204-4eaa-8549-30bbea8b8374</t>
  </si>
  <si>
    <t>46525c59-b746-40aa-9bbb-9fd27e841ace</t>
  </si>
  <si>
    <t>Sarah Martinez</t>
  </si>
  <si>
    <t>Matthewfort</t>
  </si>
  <si>
    <t>78fe7592-31bb-48f3-bb45-47d98707b8a1</t>
  </si>
  <si>
    <t>Meet somebody seat live these role good.</t>
  </si>
  <si>
    <t>377dbadd-9699-4340-9875-7d53aa881c4a</t>
  </si>
  <si>
    <t>26a23dde-3e4d-41e5-9e2c-c4a149734934</t>
  </si>
  <si>
    <t>Christopher Hull</t>
  </si>
  <si>
    <t>South Darren</t>
  </si>
  <si>
    <t>e5ad7baa-5177-4ce1-8fe5-0891bfabcc7f</t>
  </si>
  <si>
    <t>Great often six somebody matter send worry visit.</t>
  </si>
  <si>
    <t>0a2e2d24-15a4-48f5-abb5-1220be5a6897</t>
  </si>
  <si>
    <t>a5a47237-f7bc-4c81-9975-26f59be30b79</t>
  </si>
  <si>
    <t>John Allen</t>
  </si>
  <si>
    <t>b3a29deb-1459-409e-8d4b-39b12fd2b208</t>
  </si>
  <si>
    <t>Forward run everybody expect report him father.</t>
  </si>
  <si>
    <t>59e8a963-5cd4-4e56-b68a-73b5eed9427f</t>
  </si>
  <si>
    <t>9b1db9a9-2514-4e17-92c9-eb0c02dccd8b</t>
  </si>
  <si>
    <t>Brittany Park</t>
  </si>
  <si>
    <t>Joshuastad</t>
  </si>
  <si>
    <t>5fba24fb-7231-45a4-afb4-d541c630dfbe</t>
  </si>
  <si>
    <t>Laugh him accept.</t>
  </si>
  <si>
    <t>cff8a34e-f000-4c72-821d-7a29d469e7bd</t>
  </si>
  <si>
    <t>5ab8eadd-f531-4a22-94e9-a8cdd321932a</t>
  </si>
  <si>
    <t>Jenna Chavez</t>
  </si>
  <si>
    <t>Davidfurt</t>
  </si>
  <si>
    <t>d969e519-d653-49fb-81a1-8126f610c25c</t>
  </si>
  <si>
    <t>Seven stock scene suggest others nice.</t>
  </si>
  <si>
    <t>fb61926a-360d-49bc-9564-309d85586af9</t>
  </si>
  <si>
    <t>9d3ef7d6-81ef-4dda-92ec-cf86a6e9dfb1</t>
  </si>
  <si>
    <t>Christopher Roberts</t>
  </si>
  <si>
    <t>New Christine</t>
  </si>
  <si>
    <t>a889b620-672c-4d11-ab8c-04106eeaae13</t>
  </si>
  <si>
    <t>Risk behind push total art money ago.</t>
  </si>
  <si>
    <t>f680bae6-b3be-4454-acaa-a00414d90d3f</t>
  </si>
  <si>
    <t>c8bf76e5-248f-4c53-b618-bdae7862539d</t>
  </si>
  <si>
    <t>Holly Jackson</t>
  </si>
  <si>
    <t>Hillville</t>
  </si>
  <si>
    <t>6e9bc6a3-c910-4a53-b572-9d2e75c7748d</t>
  </si>
  <si>
    <t>Exist serve majority individual look answer what.</t>
  </si>
  <si>
    <t>087f1a15-4185-482a-b624-77b333941459</t>
  </si>
  <si>
    <t>28228fbc-aab0-471a-8c08-366b01929f65</t>
  </si>
  <si>
    <t>Jonathan Warren</t>
  </si>
  <si>
    <t>South Christineton</t>
  </si>
  <si>
    <t>81d490f5-b6ce-4919-8c33-375de5b26a57</t>
  </si>
  <si>
    <t>History her despite.</t>
  </si>
  <si>
    <t>fea4c385-8729-4ad1-8aae-6bb7f394c479</t>
  </si>
  <si>
    <t>100b5803-6272-4198-a009-2d0fa8563dcd</t>
  </si>
  <si>
    <t>Olivia Smith</t>
  </si>
  <si>
    <t>Fordview</t>
  </si>
  <si>
    <t>57128f19-c9f6-44d4-90b2-a0dbe2249b59</t>
  </si>
  <si>
    <t>News recent since.</t>
  </si>
  <si>
    <t>a48e5828-c0dc-4fb7-99ee-d19f9ca32cff</t>
  </si>
  <si>
    <t>d96ac010-9a3b-4c58-99d5-d763a9a3e75c</t>
  </si>
  <si>
    <t>Donna Davis</t>
  </si>
  <si>
    <t>Lake Jefferybury</t>
  </si>
  <si>
    <t>42d3392a-5ca1-44e6-9faa-c8a1900a3c2c</t>
  </si>
  <si>
    <t>Standard Mr gas form.</t>
  </si>
  <si>
    <t>45e418cd-efbd-4953-8a23-ed247e24497d</t>
  </si>
  <si>
    <t>fb87193e-ccfd-4d50-b6ac-924b948846c2</t>
  </si>
  <si>
    <t>William Warner</t>
  </si>
  <si>
    <t>North Richardside</t>
  </si>
  <si>
    <t>07e7ba03-8ca3-4dae-a8f4-92cfa2fd14f1</t>
  </si>
  <si>
    <t>Season everyone report bed art computer age.</t>
  </si>
  <si>
    <t>9361b2da-e246-45b8-b752-e51fd958f446</t>
  </si>
  <si>
    <t>fb354978-b442-4c4a-b73e-5639117a0265</t>
  </si>
  <si>
    <t>Christopher Hartman</t>
  </si>
  <si>
    <t>Howardhaven</t>
  </si>
  <si>
    <t>705ced4e-f21a-4b76-8ba7-a83cd9defdae</t>
  </si>
  <si>
    <t>Near create firm hit stuff unit whom.</t>
  </si>
  <si>
    <t>87dd1854-5232-4bf2-b9d5-7e5f8d8e36ec</t>
  </si>
  <si>
    <t>58d7780d-a0e7-4475-a185-8053363a7246</t>
  </si>
  <si>
    <t>Ruth Rodriguez</t>
  </si>
  <si>
    <t>Brianburgh</t>
  </si>
  <si>
    <t>a0e99138-aaf1-469f-9923-2483b9b465dd</t>
  </si>
  <si>
    <t>Audience dream consider impact worry born.</t>
  </si>
  <si>
    <t>136bd21c-160e-491f-876b-a379d11f1a81</t>
  </si>
  <si>
    <t>e1b90920-9a41-4f6f-aab4-be51263cfa56</t>
  </si>
  <si>
    <t>Jason Moore</t>
  </si>
  <si>
    <t>South Mollyville</t>
  </si>
  <si>
    <t>2d39d5ee-f082-4ebb-9656-b8593be97609</t>
  </si>
  <si>
    <t>Per turn Mr pull region admit.</t>
  </si>
  <si>
    <t>7b7a6cc9-ca9e-4152-8a93-e786487193a6</t>
  </si>
  <si>
    <t>79cb4c3b-ee05-42ec-b899-1277e319c79e</t>
  </si>
  <si>
    <t>Johnny Garcia</t>
  </si>
  <si>
    <t>East Natalieborough</t>
  </si>
  <si>
    <t>d9f83e4f-96a8-499f-837d-86cd560db370</t>
  </si>
  <si>
    <t>Cut fall animal military few drive western.</t>
  </si>
  <si>
    <t>2f8433e6-5b93-4dd6-a01d-85a9206ab1a3</t>
  </si>
  <si>
    <t>bf47419f-f705-48ec-b2ef-cc425b69a2d0</t>
  </si>
  <si>
    <t>Stephen Hayden</t>
  </si>
  <si>
    <t>Josephhaven</t>
  </si>
  <si>
    <t>4771120d-4636-4acc-bedb-d8656fb25ae5</t>
  </si>
  <si>
    <t>A break every agreement near form.</t>
  </si>
  <si>
    <t>68fa52e6-21f2-46a6-b785-63f3cc4c92b6</t>
  </si>
  <si>
    <t>da5767ed-4927-405d-a349-2579619ec820</t>
  </si>
  <si>
    <t>Suzanne Hernandez</t>
  </si>
  <si>
    <t>Mathewsport</t>
  </si>
  <si>
    <t>fcaaddb1-3e98-4a56-98a7-c3d227f55574</t>
  </si>
  <si>
    <t>Concern building rest guess model get particular.</t>
  </si>
  <si>
    <t>d51f395c-da40-402b-96b3-02dd8074ee2a</t>
  </si>
  <si>
    <t>c7a6ba09-32ea-419d-a172-0cf23bf331d9</t>
  </si>
  <si>
    <t>Phyllis Williams</t>
  </si>
  <si>
    <t>Dillonville</t>
  </si>
  <si>
    <t>cd674017-021f-46db-8f31-06fed1c0e386</t>
  </si>
  <si>
    <t>Step wrong sometimes yard list hand know energy.</t>
  </si>
  <si>
    <t>293e701a-aab2-482b-a226-94a38d4f8b08</t>
  </si>
  <si>
    <t>deb56d93-885b-4bda-b915-52cbd42c61d1</t>
  </si>
  <si>
    <t>Ashley Henry</t>
  </si>
  <si>
    <t>Port James</t>
  </si>
  <si>
    <t>6ad723fa-522f-440e-aff5-8155a8912cc2</t>
  </si>
  <si>
    <t>Heavy occur blue especially lead side form.</t>
  </si>
  <si>
    <t>26d86034-8894-4a0b-963b-cdf82dccbbec</t>
  </si>
  <si>
    <t>d1f8d399-48a1-4c40-a74b-b3b96342879f</t>
  </si>
  <si>
    <t>Monica Wolfe</t>
  </si>
  <si>
    <t>East Christopher</t>
  </si>
  <si>
    <t>7f8536f2-16de-4854-8a46-aa4544c4ca0b</t>
  </si>
  <si>
    <t>Citizen appear former necessary wish decade box.</t>
  </si>
  <si>
    <t>5fe27f90-45ee-4f08-83aa-7e7aae800302</t>
  </si>
  <si>
    <t>ce36b382-1aaf-4016-b668-e24fb8682b28</t>
  </si>
  <si>
    <t>Jessica Garrison</t>
  </si>
  <si>
    <t>South Rebecca</t>
  </si>
  <si>
    <t>2ba05bca-6545-4051-a96d-559346db254c</t>
  </si>
  <si>
    <t>Yet however figure open fall.</t>
  </si>
  <si>
    <t>72a6b4bb-2637-49db-9fe1-cc5befcaa2c0</t>
  </si>
  <si>
    <t>5ca193d6-a69a-4b70-9a9a-2b7fb94a9753</t>
  </si>
  <si>
    <t>Andrew Rodriguez</t>
  </si>
  <si>
    <t>43d3e7f7-d8b9-4120-8e4c-0cec0ea2bee0</t>
  </si>
  <si>
    <t>Stand audience tell could matter must plan.</t>
  </si>
  <si>
    <t>3e6aac7b-ce32-443c-a36e-b3cf4bf0abdf</t>
  </si>
  <si>
    <t>13ed8c60-6650-4dfe-b0d1-ddf5fc9d90ed</t>
  </si>
  <si>
    <t>Laura Phillips</t>
  </si>
  <si>
    <t>Carlsonberg</t>
  </si>
  <si>
    <t>ce2523d6-b267-4b6c-a252-3a2f9ba5bea2</t>
  </si>
  <si>
    <t>Military usually animal magazine.</t>
  </si>
  <si>
    <t>87462349-6c6f-4aa5-b22c-459d3b636e4c</t>
  </si>
  <si>
    <t>1d0890f0-6093-4825-9981-8e96aad40387</t>
  </si>
  <si>
    <t>Tara Bass</t>
  </si>
  <si>
    <t>Walshberg</t>
  </si>
  <si>
    <t>6130f7e8-ce07-4db0-852d-230e938676e0</t>
  </si>
  <si>
    <t>Hold still along risk significant view.</t>
  </si>
  <si>
    <t>8ff9d2ae-1777-445f-972b-0cbcb3a39afd</t>
  </si>
  <si>
    <t>8e1a03d9-fc0f-47db-81b2-ad3700be8697</t>
  </si>
  <si>
    <t>Karen Hunter</t>
  </si>
  <si>
    <t>Hillberg</t>
  </si>
  <si>
    <t>233dbc37-f9bd-4b16-ae87-eee0f95af833</t>
  </si>
  <si>
    <t>Sister term week situation mind notice ability.</t>
  </si>
  <si>
    <t>a37313e3-a2f4-4b21-a3e7-f73ecec11533</t>
  </si>
  <si>
    <t>43a3b68e-a50b-44dd-afec-21e567bf61cd</t>
  </si>
  <si>
    <t>Evelyn Moreno</t>
  </si>
  <si>
    <t>New Joshuaton</t>
  </si>
  <si>
    <t>36900f60-8fdd-48b9-a932-d3d7db73ff3f</t>
  </si>
  <si>
    <t>Clearly one enough politics so free store.</t>
  </si>
  <si>
    <t>3293406d-49f2-41cf-8ea8-512427b700fb</t>
  </si>
  <si>
    <t>9be11024-e76c-46db-a6f8-b77e0ad2aff2</t>
  </si>
  <si>
    <t>Theresa Alvarez</t>
  </si>
  <si>
    <t>Bryantland</t>
  </si>
  <si>
    <t>abb983dc-8265-49f2-806b-b63e9e3fd4b7</t>
  </si>
  <si>
    <t>Positive friend beyond out.</t>
  </si>
  <si>
    <t>bc86f79e-170c-4d3d-b196-8ca33f52ec0a</t>
  </si>
  <si>
    <t>d630e0a3-fd60-49c8-9dc0-2ec6c08299bc</t>
  </si>
  <si>
    <t>Anthony Williams</t>
  </si>
  <si>
    <t>Port Angelica</t>
  </si>
  <si>
    <t>d7166451-ea01-4ef6-9fca-8910fa92e597</t>
  </si>
  <si>
    <t>Simply modern environment finally rock.</t>
  </si>
  <si>
    <t>74fed519-bab7-4d2f-a40b-5999b315c7d0</t>
  </si>
  <si>
    <t>0bddfb61-9d8d-4030-9437-8f07278ef3a3</t>
  </si>
  <si>
    <t>Joanna Burgess</t>
  </si>
  <si>
    <t>Port Erinville</t>
  </si>
  <si>
    <t>ce73be67-5418-40d6-8f10-f758d3951c53</t>
  </si>
  <si>
    <t>Buy space appear evening girl.</t>
  </si>
  <si>
    <t>8f8eebd0-7fcd-427e-821b-7ee461233dfa</t>
  </si>
  <si>
    <t>631bb766-ceb3-4a57-95e0-4bee2ce3a5c5</t>
  </si>
  <si>
    <t>Kathy Odonnell</t>
  </si>
  <si>
    <t>North Melanie</t>
  </si>
  <si>
    <t>d741e2f4-7847-4706-b9ac-4c2b2338d39e</t>
  </si>
  <si>
    <t>Wrong system garden mean five somebody.</t>
  </si>
  <si>
    <t>ebfb9db9-a78e-4e1b-b5dd-ca090ae616d7</t>
  </si>
  <si>
    <t>770fdc6d-6a75-465a-86ff-01ed3acfb0bd</t>
  </si>
  <si>
    <t>Dawn Williams</t>
  </si>
  <si>
    <t>North Jamesbury</t>
  </si>
  <si>
    <t>42607840-6239-4f4b-b283-3ac4be0c1da0</t>
  </si>
  <si>
    <t>Travel upon too difference debate more.</t>
  </si>
  <si>
    <t>93f07d9a-e702-48f3-8d1c-ef0a799967fd</t>
  </si>
  <si>
    <t>bc61b9b6-c030-4ff1-888f-3198fd1b4b74</t>
  </si>
  <si>
    <t>Russell Wilkins</t>
  </si>
  <si>
    <t>New Jacquelineside</t>
  </si>
  <si>
    <t>18e5dc4b-ad5b-4889-9df5-54253ffd9f5f</t>
  </si>
  <si>
    <t>Seem project budget power picture top.</t>
  </si>
  <si>
    <t>05932dc4-d503-47cd-bcf7-f85862051a36</t>
  </si>
  <si>
    <t>a921ff13-65eb-4fc4-80f3-7618a5b61361</t>
  </si>
  <si>
    <t>John Russell</t>
  </si>
  <si>
    <t>South Matthewbury</t>
  </si>
  <si>
    <t>15e6ca2d-6461-4423-be5d-87dd74d70fd1</t>
  </si>
  <si>
    <t>Agreement choice money often. Method hit find.</t>
  </si>
  <si>
    <t>005795cf-8441-48ad-aac0-239202932fab</t>
  </si>
  <si>
    <t>b5b0c7c6-463a-4e4e-891a-2b115440760b</t>
  </si>
  <si>
    <t>Stephanie Owens</t>
  </si>
  <si>
    <t>Lake Matthewport</t>
  </si>
  <si>
    <t>9b3c2bea-0565-416f-9665-afe25445ec7a</t>
  </si>
  <si>
    <t>Others couple similar yourself.</t>
  </si>
  <si>
    <t>1adb2530-38c0-4779-a132-30b26b216a1a</t>
  </si>
  <si>
    <t>f5d82f5d-7178-41ad-86ed-da77293d91c8</t>
  </si>
  <si>
    <t>Angel Contreras</t>
  </si>
  <si>
    <t>Mitchellstad</t>
  </si>
  <si>
    <t>f54cfd27-ffe9-4b29-9ec0-64a098658808</t>
  </si>
  <si>
    <t>Quite sister available.</t>
  </si>
  <si>
    <t>cd152c46-0e4d-40cc-9130-0bf7cfe0304f</t>
  </si>
  <si>
    <t>6cd5c341-ad45-4045-8f1e-266553499ddc</t>
  </si>
  <si>
    <t>Roy Moore</t>
  </si>
  <si>
    <t>Bryantfort</t>
  </si>
  <si>
    <t>e77cbe4a-5df3-4040-b1bf-dae5ad115dcf</t>
  </si>
  <si>
    <t>Grow main collection.</t>
  </si>
  <si>
    <t>c943a668-d711-42a2-bde8-e2cf7773c039</t>
  </si>
  <si>
    <t>e76b1e0f-b24f-4242-b098-eae0c1e9b449</t>
  </si>
  <si>
    <t>Carrie Landry</t>
  </si>
  <si>
    <t>Michaeltown</t>
  </si>
  <si>
    <t>1a9d1f44-606e-4209-b3f2-1546854721eb</t>
  </si>
  <si>
    <t>Collection approach its.</t>
  </si>
  <si>
    <t>f2abd530-e60d-46bb-8ecd-ce63e3e640f5</t>
  </si>
  <si>
    <t>ab0142cd-c78e-40ac-b1e2-b319be1fc58f</t>
  </si>
  <si>
    <t>Valerie Pierce</t>
  </si>
  <si>
    <t>Lake Luisburgh</t>
  </si>
  <si>
    <t>1257b024-8a32-4c9f-85e3-3070e494835d</t>
  </si>
  <si>
    <t>Leave standard man wish contain those science.</t>
  </si>
  <si>
    <t>d8c47c74-cbc3-4db8-8a02-123de94cc0fc</t>
  </si>
  <si>
    <t>631614c9-8455-4efd-b560-adb368ab2a71</t>
  </si>
  <si>
    <t>Kyle Wright</t>
  </si>
  <si>
    <t>East Williebury</t>
  </si>
  <si>
    <t>10557e50-2b30-4358-9677-787ae14af355</t>
  </si>
  <si>
    <t>Hope conference at letter against change sea.</t>
  </si>
  <si>
    <t>c3545884-d699-49af-9029-3f3b0f37494d</t>
  </si>
  <si>
    <t>1d3f9306-a651-42cb-9147-bd3c4116b4a6</t>
  </si>
  <si>
    <t>Jordan White</t>
  </si>
  <si>
    <t>Lake Stacy</t>
  </si>
  <si>
    <t>6c205e76-ee63-486e-9f5d-c46c23099362</t>
  </si>
  <si>
    <t>Important visit very population short American.</t>
  </si>
  <si>
    <t>3a81ae8e-467a-4755-838f-1dffc27545a6</t>
  </si>
  <si>
    <t>7cc2c6cb-1b4d-4197-ab4f-eaf2ddeb1ee4</t>
  </si>
  <si>
    <t>Brittany Mathis</t>
  </si>
  <si>
    <t>Port Roy</t>
  </si>
  <si>
    <t>80f86279-7c82-4356-a7dc-2bb20acb4c6f</t>
  </si>
  <si>
    <t>Gun down begin seven vote.</t>
  </si>
  <si>
    <t>45d8a9bb-e3fa-4b1d-923b-c2c8176bff94</t>
  </si>
  <si>
    <t>a212d23d-179d-44cb-bbc3-cf9bbad56f19</t>
  </si>
  <si>
    <t>Christine Smith</t>
  </si>
  <si>
    <t>Lawrenceville</t>
  </si>
  <si>
    <t>31e297e4-5715-40ac-bf21-f0d8a0d2d729</t>
  </si>
  <si>
    <t>Believe difference thousand.</t>
  </si>
  <si>
    <t>232cbd95-5bc4-4613-b0d4-e52b28678541</t>
  </si>
  <si>
    <t>4e7d0049-e3f5-4bd8-be31-0221841a3fad</t>
  </si>
  <si>
    <t>Helen Stevens</t>
  </si>
  <si>
    <t>East Thomasberg</t>
  </si>
  <si>
    <t>b3bfeb37-8d62-4bb9-8d6f-9928712e501c</t>
  </si>
  <si>
    <t>Although down general pass example million win.</t>
  </si>
  <si>
    <t>20daf169-48dc-4068-9086-847d4bf9d078</t>
  </si>
  <si>
    <t>bab98245-3de7-4fec-a13b-9804f47a7d5e</t>
  </si>
  <si>
    <t>Ryan Simmons</t>
  </si>
  <si>
    <t>New Samuel</t>
  </si>
  <si>
    <t>76bc118d-9ccb-4d42-9794-d53bd489a2e0</t>
  </si>
  <si>
    <t>Store sign vote down.</t>
  </si>
  <si>
    <t>7a519d89-91d7-403a-abd8-c7f93dfdfadb</t>
  </si>
  <si>
    <t>69f5c6c5-5f2d-46b0-8a16-758e312cf7c4</t>
  </si>
  <si>
    <t>Joseph Moore</t>
  </si>
  <si>
    <t>Timothyview</t>
  </si>
  <si>
    <t>84554de6-23b6-4980-9b1b-71582cc2663a</t>
  </si>
  <si>
    <t>Machine show we forward.</t>
  </si>
  <si>
    <t>fd47a56f-79d2-4ef9-83c1-fe176e33c80c</t>
  </si>
  <si>
    <t>dfb099f8-eb4b-4ba7-a425-5c47a35bab1e</t>
  </si>
  <si>
    <t>Nicole Snyder</t>
  </si>
  <si>
    <t>South Kathyborough</t>
  </si>
  <si>
    <t>8d16d54e-4c62-49c6-aa3c-85f214676d50</t>
  </si>
  <si>
    <t>Reality rich up one thank suddenly.</t>
  </si>
  <si>
    <t>95cf787c-f007-4e79-8888-72521cc249cb</t>
  </si>
  <si>
    <t>8ac07202-0b7b-4ac1-9833-4a17465add99</t>
  </si>
  <si>
    <t>Bailey Hoffman</t>
  </si>
  <si>
    <t>East Joanne</t>
  </si>
  <si>
    <t>d7c1d419-c1c3-4bcc-a7cd-308bf0181787</t>
  </si>
  <si>
    <t>Life we truth Republican gas involve.</t>
  </si>
  <si>
    <t>0bf923cb-0385-4c23-9b75-e8ccdc914133</t>
  </si>
  <si>
    <t>c25e1c79-3922-48f8-9428-3e3f2d03844b</t>
  </si>
  <si>
    <t>Lisa Walters</t>
  </si>
  <si>
    <t>Patrickland</t>
  </si>
  <si>
    <t>ece3e720-76ad-4a04-899e-895ee154b78b</t>
  </si>
  <si>
    <t>Cup off region third season place measure they.</t>
  </si>
  <si>
    <t>c117101a-2f82-4326-a7b4-6bb1a21ced80</t>
  </si>
  <si>
    <t>f945bdf4-a838-44ac-b479-5a42eef826c5</t>
  </si>
  <si>
    <t>Matthew Hubbard</t>
  </si>
  <si>
    <t>South Jacob</t>
  </si>
  <si>
    <t>5bbd2ca7-272e-46eb-a002-1945729cea3e</t>
  </si>
  <si>
    <t>Night art business none.</t>
  </si>
  <si>
    <t>41a91f0a-6bcf-4a2d-b390-f81f83b7f3e2</t>
  </si>
  <si>
    <t>4e61caa6-92af-4b2e-be23-6119f8bc22ef</t>
  </si>
  <si>
    <t>Kenneth Nunez</t>
  </si>
  <si>
    <t>Loganville</t>
  </si>
  <si>
    <t>651aed69-1c97-4c78-9381-ee685411b57a</t>
  </si>
  <si>
    <t>Join general account media drive it.</t>
  </si>
  <si>
    <t>77520cf0-7df3-4524-b516-eb6d83c47565</t>
  </si>
  <si>
    <t>ce8fafc7-135e-4098-a0cc-51ecc08cc552</t>
  </si>
  <si>
    <t>Courtney Nguyen</t>
  </si>
  <si>
    <t>Douglasmouth</t>
  </si>
  <si>
    <t>7a8a9c79-feb7-41f9-9e12-536ae82dd4a2</t>
  </si>
  <si>
    <t>Interest with go.</t>
  </si>
  <si>
    <t>c09d1b9b-896c-4752-84e8-0fb83d4674c6</t>
  </si>
  <si>
    <t>d458caf7-5e62-4cd3-977a-68a35852aff8</t>
  </si>
  <si>
    <t>Mrs. Melissa Phillips</t>
  </si>
  <si>
    <t>Francisstad</t>
  </si>
  <si>
    <t>36918989-4b25-447c-a6f7-b2fc109c6377</t>
  </si>
  <si>
    <t>Seat fast half. Business claim could result war.</t>
  </si>
  <si>
    <t>3fd0a960-08fe-4277-893a-9f8ef4b1f394</t>
  </si>
  <si>
    <t>51eab317-6145-478a-8d09-d9f80baa7cd4</t>
  </si>
  <si>
    <t>Jesse Perkins</t>
  </si>
  <si>
    <t>Tammyberg</t>
  </si>
  <si>
    <t>fcd49276-d9f1-4aab-8754-64d0888621d2</t>
  </si>
  <si>
    <t>Couple democratic need decide edge inside court.</t>
  </si>
  <si>
    <t>582e5862-f048-4768-a380-d2d71444f70c</t>
  </si>
  <si>
    <t>10c736f5-34cf-4266-9262-a8af4f3553bb</t>
  </si>
  <si>
    <t>Jason Sandoval</t>
  </si>
  <si>
    <t>Wrightport</t>
  </si>
  <si>
    <t>5ac8e855-4776-4ec4-9eb3-a67e56714765</t>
  </si>
  <si>
    <t>Reason station eye camera modern pull off season.</t>
  </si>
  <si>
    <t>70cdc8b2-f284-4dd7-9d29-f92a5ed36404</t>
  </si>
  <si>
    <t>b54bbf61-8104-470f-984e-a6f810b6409b</t>
  </si>
  <si>
    <t>Julie Vargas</t>
  </si>
  <si>
    <t>Lake Sabrina</t>
  </si>
  <si>
    <t>cfa7d1ce-2461-45f7-96ad-4caeee376db3</t>
  </si>
  <si>
    <t>Stand make realize author stock two.</t>
  </si>
  <si>
    <t>4309ec9c-a227-44c0-bf0e-2023c0dbf62f</t>
  </si>
  <si>
    <t>e7ffcbcb-7b36-4da5-bfea-f4bcd62628df</t>
  </si>
  <si>
    <t>Heather Green</t>
  </si>
  <si>
    <t>912c15e6-f6b3-479a-9d3b-196afe0b8534</t>
  </si>
  <si>
    <t>Section voice lose.</t>
  </si>
  <si>
    <t>944db3e8-e63c-48c6-bf24-ee012fd5e6ce</t>
  </si>
  <si>
    <t>2d933aa2-1337-46c4-a9fa-ded7c35fb733</t>
  </si>
  <si>
    <t>Laura Campbell</t>
  </si>
  <si>
    <t>Yangfurt</t>
  </si>
  <si>
    <t>67523803-e533-47a2-84ca-5893629c2c1b</t>
  </si>
  <si>
    <t>My same professional amount mother man among.</t>
  </si>
  <si>
    <t>06378c33-c667-47ff-ac6b-645f7a9e66ac</t>
  </si>
  <si>
    <t>4068bd5a-e63d-445d-b6c0-216a178bd7f9</t>
  </si>
  <si>
    <t>Traci Shaw</t>
  </si>
  <si>
    <t>North Joanna</t>
  </si>
  <si>
    <t>f57d090d-3676-4b97-b500-d9746b3a1dc4</t>
  </si>
  <si>
    <t>Certainly blood necessary pick could.</t>
  </si>
  <si>
    <t>18fe6983-3453-47d5-850f-2adc02f816d4</t>
  </si>
  <si>
    <t>6750a348-8480-41b2-bd5a-83fdaaf3066e</t>
  </si>
  <si>
    <t>Vanessa Spears</t>
  </si>
  <si>
    <t>Jamesport</t>
  </si>
  <si>
    <t>342a7fce-7a74-4f9c-b724-f5d884bfc735</t>
  </si>
  <si>
    <t>Need article party either author social.</t>
  </si>
  <si>
    <t>4034c826-ec98-4f33-a6f7-f310c9c1d6c0</t>
  </si>
  <si>
    <t>27d62f8c-392a-430f-b12a-2ed585663126</t>
  </si>
  <si>
    <t>Shelly Douglas</t>
  </si>
  <si>
    <t>New Sharonfurt</t>
  </si>
  <si>
    <t>6a2c6dac-309b-4a11-bb68-8a5c210de57b</t>
  </si>
  <si>
    <t>Everything attorney cut course east safe thank.</t>
  </si>
  <si>
    <t>3fec4d9f-09d2-422c-9f19-57795ac3e4d3</t>
  </si>
  <si>
    <t>0141c848-68e3-4dff-9c52-9cce18e352c6</t>
  </si>
  <si>
    <t>Benjamin Mcmillan</t>
  </si>
  <si>
    <t>Salazarchester</t>
  </si>
  <si>
    <t>7a95608a-2f26-4825-81e2-faf7e39a8bcf</t>
  </si>
  <si>
    <t>Word green office mouth hot same eight.</t>
  </si>
  <si>
    <t>f39c308e-a44e-4a4d-9e17-cbba00a6e4ec</t>
  </si>
  <si>
    <t>ae078b79-80ab-41b9-92a1-ce90ae032cf7</t>
  </si>
  <si>
    <t>Jeffrey Kemp</t>
  </si>
  <si>
    <t>5b0929fa-6db2-4622-bccb-024636f20591</t>
  </si>
  <si>
    <t>Teach arrive police safe south so become.</t>
  </si>
  <si>
    <t>b1e80fd7-df66-4d4b-a336-3ac887c492fa</t>
  </si>
  <si>
    <t>6389f92c-d9e7-480e-ad07-802e29f5ff0c</t>
  </si>
  <si>
    <t>Robert Gregory</t>
  </si>
  <si>
    <t>Chandlermouth</t>
  </si>
  <si>
    <t>748cc970-4e05-41d4-bdc8-f2822a79be4a</t>
  </si>
  <si>
    <t>Suggest ready because director participant age.</t>
  </si>
  <si>
    <t>5cc9791a-2e72-40f9-81c7-fabbe78f4db6</t>
  </si>
  <si>
    <t>0b284eea-799c-4a14-b73f-1b3cd69073ef</t>
  </si>
  <si>
    <t>Valerie Brewer</t>
  </si>
  <si>
    <t>West Amymouth</t>
  </si>
  <si>
    <t>76276e83-682a-48f4-9800-48dea39fa94e</t>
  </si>
  <si>
    <t>Material alone conference pass consumer.</t>
  </si>
  <si>
    <t>55203c81-2132-4dec-af9b-11d257e29f18</t>
  </si>
  <si>
    <t>56d516a8-4001-4139-a3a7-ccc514a279bf</t>
  </si>
  <si>
    <t>Katherine Fleming</t>
  </si>
  <si>
    <t>Margaretville</t>
  </si>
  <si>
    <t>e1300f59-f04e-42d9-b27c-2e7a9057097c</t>
  </si>
  <si>
    <t>Industry speech per show. Age general score fear.</t>
  </si>
  <si>
    <t>56000bf7-2401-49e4-bde5-aed621345565</t>
  </si>
  <si>
    <t>4831f3d6-67d0-46b3-8228-38dd6f2fd97f</t>
  </si>
  <si>
    <t>Jacob Peterson</t>
  </si>
  <si>
    <t>South Jacquelineport</t>
  </si>
  <si>
    <t>ddcb8929-f7f6-459a-bbe5-e83033f75ec1</t>
  </si>
  <si>
    <t>Safe price member public control.</t>
  </si>
  <si>
    <t>03688469-6976-49d5-9ed1-e32c0d469108</t>
  </si>
  <si>
    <t>d9e3174a-a2ad-4562-be2f-6986d300b49e</t>
  </si>
  <si>
    <t>Kevin Morales</t>
  </si>
  <si>
    <t>Collinston</t>
  </si>
  <si>
    <t>9b756197-df42-4af3-8e83-382a53a0b1f2</t>
  </si>
  <si>
    <t>Deep friend century.</t>
  </si>
  <si>
    <t>96e8644d-6f58-4cca-8fab-f12aa73a4499</t>
  </si>
  <si>
    <t>13609241-3632-4f0b-b667-f471214b205b</t>
  </si>
  <si>
    <t>Tanya Munoz</t>
  </si>
  <si>
    <t>East Janetchester</t>
  </si>
  <si>
    <t>9acab589-4069-4044-81a6-3e46df07da68</t>
  </si>
  <si>
    <t>Ready thing clearly same student your feeling.</t>
  </si>
  <si>
    <t>73d1638e-b814-448e-9454-e477825eb4e8</t>
  </si>
  <si>
    <t>2f9f0225-009e-4a0b-8084-a15e01d921d9</t>
  </si>
  <si>
    <t>Alfred Powell</t>
  </si>
  <si>
    <t>Jesseport</t>
  </si>
  <si>
    <t>4b76029d-0ff6-44bf-a328-bfde0f3dc517</t>
  </si>
  <si>
    <t>Clearly city future general upon available.</t>
  </si>
  <si>
    <t>514aa771-98b0-41af-9db6-405cdb2f6a7b</t>
  </si>
  <si>
    <t>a3129d2a-b64b-4e3b-b10e-15fdcdfa6eef</t>
  </si>
  <si>
    <t>Christopher Buchanan</t>
  </si>
  <si>
    <t>Danahaven</t>
  </si>
  <si>
    <t>ee5b918f-305a-463d-88e1-45c999817a1b</t>
  </si>
  <si>
    <t>Might ok myself indeed white page cut.</t>
  </si>
  <si>
    <t>2a6b097c-7fd4-4f3f-a4f3-4b122191b6d4</t>
  </si>
  <si>
    <t>a5ddd138-43a8-4c9e-9abf-f0c3434e060f</t>
  </si>
  <si>
    <t>Craig Bean</t>
  </si>
  <si>
    <t>Lake Dominicside</t>
  </si>
  <si>
    <t>b21ed3fe-91f0-40e2-b76c-2121223b030e</t>
  </si>
  <si>
    <t>Inside again send picture agreement but.</t>
  </si>
  <si>
    <t>7cae3831-6d96-4ac5-b50f-4cb957a13282</t>
  </si>
  <si>
    <t>f1a49684-e43d-48b6-a74c-f529d42c6b33</t>
  </si>
  <si>
    <t>Sean Harris</t>
  </si>
  <si>
    <t>Mitchellton</t>
  </si>
  <si>
    <t>70f61318-022a-4622-aa7c-f37c66a04bb5</t>
  </si>
  <si>
    <t>Half prevent check trouble.</t>
  </si>
  <si>
    <t>a62c455f-b787-4b42-9faa-43e09e0b55ba</t>
  </si>
  <si>
    <t>820b1dea-2b73-46e2-850d-a2007322fb5e</t>
  </si>
  <si>
    <t>Samuel Davis</t>
  </si>
  <si>
    <t>South Jamie</t>
  </si>
  <si>
    <t>053bac53-a226-4464-8ab7-df265cfbe300</t>
  </si>
  <si>
    <t>Investment author story model first.</t>
  </si>
  <si>
    <t>0256c693-7902-4c2d-81fa-3f773ec430a4</t>
  </si>
  <si>
    <t>f5b261d5-eaf2-43a5-90c3-99d683717b85</t>
  </si>
  <si>
    <t>Dylan Garza</t>
  </si>
  <si>
    <t>Delacruzshire</t>
  </si>
  <si>
    <t>f2831d48-19bc-4ed1-8a16-87684f4da092</t>
  </si>
  <si>
    <t>After dark recognize thank seem.</t>
  </si>
  <si>
    <t>30f45cd1-91ef-49df-a840-04f022d5c509</t>
  </si>
  <si>
    <t>6aecfd80-b377-4f7f-ab1a-a1f96f603b7b</t>
  </si>
  <si>
    <t>Susan Phelps</t>
  </si>
  <si>
    <t>Saraberg</t>
  </si>
  <si>
    <t>7fa55d34-938d-4bde-8bde-f48c71405708</t>
  </si>
  <si>
    <t>Different piece decade nice minute able west.</t>
  </si>
  <si>
    <t>fc03c405-10e5-42c8-a313-7077b1734ad1</t>
  </si>
  <si>
    <t>18edd9c1-76e4-4707-80c9-e1cbb9f95a72</t>
  </si>
  <si>
    <t>Debra Frost</t>
  </si>
  <si>
    <t>Curtisview</t>
  </si>
  <si>
    <t>61e0d08b-ef10-45f3-873e-9ae2f69fc1a9</t>
  </si>
  <si>
    <t>Perhaps you herself reach pretty.</t>
  </si>
  <si>
    <t>8026a6ee-b210-400b-98a2-17a025032b4b</t>
  </si>
  <si>
    <t>7b9df0e2-ae70-4f01-827f-e08b1fa539b2</t>
  </si>
  <si>
    <t>Stacy Cruz</t>
  </si>
  <si>
    <t>Port Jacquelinemouth</t>
  </si>
  <si>
    <t>0e9a5ae7-6d25-49be-ae43-a5c72970a914</t>
  </si>
  <si>
    <t>Suffer Mr bit responsibility vote type beat seek.</t>
  </si>
  <si>
    <t>25ec4d5c-993b-4113-9850-4e71bda42289</t>
  </si>
  <si>
    <t>b36bb197-696f-48c5-910c-d503bc237cee</t>
  </si>
  <si>
    <t>Susan King</t>
  </si>
  <si>
    <t>Port Cindyberg</t>
  </si>
  <si>
    <t>afcd0ee7-7cb1-4aaa-84c4-993b407e9bfe</t>
  </si>
  <si>
    <t>Including despite environment main speak effort.</t>
  </si>
  <si>
    <t>86945686-2f07-4f62-9db1-f52880ca947b</t>
  </si>
  <si>
    <t>fbeba6f3-d3a9-4091-a1fa-465f5d94060c</t>
  </si>
  <si>
    <t>Mark Barnes</t>
  </si>
  <si>
    <t>Davidberg</t>
  </si>
  <si>
    <t>6a44940f-fadd-4da8-8034-6587ae4ed666</t>
  </si>
  <si>
    <t>Side prove provide sit.</t>
  </si>
  <si>
    <t>8934169d-3f39-4416-8416-75e677d5607e</t>
  </si>
  <si>
    <t>60815b6f-8c15-4c0a-ac3a-a755ad32428e</t>
  </si>
  <si>
    <t>Wendy Burgess</t>
  </si>
  <si>
    <t>Vargasshire</t>
  </si>
  <si>
    <t>68aceade-5673-4d01-9b17-a5b8873d633f</t>
  </si>
  <si>
    <t>Rest yes since nearly his brother weight.</t>
  </si>
  <si>
    <t>80732f0f-ce6e-4bad-86e1-c39c3ab40f1c</t>
  </si>
  <si>
    <t>cc43be20-d0bd-4607-a71d-04175fccb4cc</t>
  </si>
  <si>
    <t>Robert Owens</t>
  </si>
  <si>
    <t>East Edwardville</t>
  </si>
  <si>
    <t>2b2258b1-de08-40e3-8281-f03022f66a98</t>
  </si>
  <si>
    <t>Leave tree put bed. Dark real no might however.</t>
  </si>
  <si>
    <t>196466b0-faff-431a-bdae-efbbc8b69c01</t>
  </si>
  <si>
    <t>4cae0e3c-15d5-42e0-9810-70f765378f29</t>
  </si>
  <si>
    <t>Miguel Thornton</t>
  </si>
  <si>
    <t>Lake Stevenchester</t>
  </si>
  <si>
    <t>41583818-22e1-41d4-8184-d34310efdeb3</t>
  </si>
  <si>
    <t>Probably there threat.</t>
  </si>
  <si>
    <t>8eabcc8c-c3cf-4934-b2eb-143798ad9d7f</t>
  </si>
  <si>
    <t>acb0a46b-540d-4983-bb3a-d0d8f0070a4b</t>
  </si>
  <si>
    <t>Dustin Baker</t>
  </si>
  <si>
    <t>Bradshawfurt</t>
  </si>
  <si>
    <t>a90de1c7-c3bd-4e15-83c3-3b743c8459ac</t>
  </si>
  <si>
    <t>Know candidate good area positive opportunity.</t>
  </si>
  <si>
    <t>b0225637-6d77-4dbd-9c16-402e20f7ffef</t>
  </si>
  <si>
    <t>d16734fb-f7e2-439d-a660-f2d5a952b623</t>
  </si>
  <si>
    <t>Rebecca Gibbs</t>
  </si>
  <si>
    <t>Lake Natalie</t>
  </si>
  <si>
    <t>b99cc5fc-874a-4160-8d3e-f7043e9c904e</t>
  </si>
  <si>
    <t>Public reach difference allow now at.</t>
  </si>
  <si>
    <t>bf67dca7-1922-41d9-993c-7225babbb34e</t>
  </si>
  <si>
    <t>9c71da8c-baaa-43f8-80cb-cb4b9441aa84</t>
  </si>
  <si>
    <t>Antonio Martinez</t>
  </si>
  <si>
    <t>Jillianshire</t>
  </si>
  <si>
    <t>32030f97-5449-4022-b5b1-6d4938c37d68</t>
  </si>
  <si>
    <t>Consumer example report help.</t>
  </si>
  <si>
    <t>523632e6-ccf9-4528-9fbf-27254c00163f</t>
  </si>
  <si>
    <t>52790ebf-8503-4af7-9a23-bbb979b2409b</t>
  </si>
  <si>
    <t>Mark Valencia</t>
  </si>
  <si>
    <t>Meyersburgh</t>
  </si>
  <si>
    <t>698e0ff5-e7e3-47b7-8ce4-411d78212b6f</t>
  </si>
  <si>
    <t>Send plan answer too line.</t>
  </si>
  <si>
    <t>3ea068ba-b23e-43e9-b349-989de564c07c</t>
  </si>
  <si>
    <t>8f71bba8-abe7-415d-bc2a-bd82d1f972f6</t>
  </si>
  <si>
    <t>Jessica Lopez</t>
  </si>
  <si>
    <t>Howeside</t>
  </si>
  <si>
    <t>98f9eecf-0d6f-46f1-95ae-85440fea0d45</t>
  </si>
  <si>
    <t>Culture difficult great collection.</t>
  </si>
  <si>
    <t>a11622a8-47ff-494b-9c67-446599af0d85</t>
  </si>
  <si>
    <t>44e0512d-0363-465d-af5f-e858ab31281c</t>
  </si>
  <si>
    <t>Jessica French</t>
  </si>
  <si>
    <t>Michealton</t>
  </si>
  <si>
    <t>1d8c56a9-7e47-4332-9cf6-e1e9885fd9c0</t>
  </si>
  <si>
    <t>Set cause month tend say on.</t>
  </si>
  <si>
    <t>6c34c198-6a25-4612-89ff-470af7c7c521</t>
  </si>
  <si>
    <t>63684607-e59c-4e11-83f6-a4ba903e4627</t>
  </si>
  <si>
    <t>Richard Weaver</t>
  </si>
  <si>
    <t>Jessicaport</t>
  </si>
  <si>
    <t>4ab1360c-b47e-43f7-95cb-0e7e8d25e307</t>
  </si>
  <si>
    <t>Health record especially drug.</t>
  </si>
  <si>
    <t>6aacfedd-189c-40a6-b736-8e27685f3212</t>
  </si>
  <si>
    <t>269607c0-c732-4834-b680-0b6204c74fc3</t>
  </si>
  <si>
    <t>Sergio Roach</t>
  </si>
  <si>
    <t>1a371b61-bbdc-441d-ac0a-b1646ea32efe</t>
  </si>
  <si>
    <t>Poor let later try.</t>
  </si>
  <si>
    <t>f3aed720-4235-4add-803f-dd7c53027394</t>
  </si>
  <si>
    <t>210de870-e399-4f6f-82e2-115170297616</t>
  </si>
  <si>
    <t>Nancy Morrow</t>
  </si>
  <si>
    <t>West Kevinport</t>
  </si>
  <si>
    <t>b15087ae-f513-4dc3-852e-b8ae6b718d90</t>
  </si>
  <si>
    <t>Paper cost rule argue question nothing.</t>
  </si>
  <si>
    <t>980a4ed4-2c7c-4919-8517-0244599bffd3</t>
  </si>
  <si>
    <t>0c0d3a64-b54e-4651-b6ce-29636718faca</t>
  </si>
  <si>
    <t>Donna Gibson</t>
  </si>
  <si>
    <t>Millerland</t>
  </si>
  <si>
    <t>a41357e3-393b-4352-b3be-33c707721924</t>
  </si>
  <si>
    <t>Control trip perform line cut.</t>
  </si>
  <si>
    <t>23a6d7e9-d8e8-4c8f-905c-a0a3393d75e0</t>
  </si>
  <si>
    <t>9ec0a091-84db-4dbd-b2d9-a27d90cad72f</t>
  </si>
  <si>
    <t>Melanie Wilson</t>
  </si>
  <si>
    <t>North Samuelmouth</t>
  </si>
  <si>
    <t>0099235d-4840-4f25-b867-213d27290676</t>
  </si>
  <si>
    <t>Perform especially every behind small always get.</t>
  </si>
  <si>
    <t>d887c488-fae5-4c9f-9088-ae6a01da0a09</t>
  </si>
  <si>
    <t>4c7af87c-aadc-4a9a-a2cc-fc4dafe61293</t>
  </si>
  <si>
    <t>Rhonda Ayala</t>
  </si>
  <si>
    <t>Buckhaven</t>
  </si>
  <si>
    <t>b69041ae-f9cd-4653-9d3e-7efa4b2cfbda</t>
  </si>
  <si>
    <t>Owner miss direction if during.</t>
  </si>
  <si>
    <t>c8403e00-c252-4b54-b24f-f88317cbe5ca</t>
  </si>
  <si>
    <t>99dbd856-8976-494f-afe2-a69549f5ea1f</t>
  </si>
  <si>
    <t>Crystal Martinez</t>
  </si>
  <si>
    <t>Parksland</t>
  </si>
  <si>
    <t>2013fbe1-4291-41d8-a4c1-1db064f644da</t>
  </si>
  <si>
    <t>Listen gun yes drive data.</t>
  </si>
  <si>
    <t>ca7ee93a-f29b-410a-aabd-79da551c54cc</t>
  </si>
  <si>
    <t>819c5570-98f3-46fe-85ea-15cd3596ac64</t>
  </si>
  <si>
    <t>Gerald Watson</t>
  </si>
  <si>
    <t>Port David</t>
  </si>
  <si>
    <t>0dd1be8f-db5c-4d8f-8f2e-c20f01566f14</t>
  </si>
  <si>
    <t>Executive room that chance.</t>
  </si>
  <si>
    <t>88b9375c-179d-44a7-bc36-d774644c157a</t>
  </si>
  <si>
    <t>e9443515-6588-4eb3-b478-abac36ea96e6</t>
  </si>
  <si>
    <t>Kyle Bentley</t>
  </si>
  <si>
    <t>Lake Ian</t>
  </si>
  <si>
    <t>900b54e3-b084-49ac-9a50-75ea729d6104</t>
  </si>
  <si>
    <t>Hot investment with Mr piece employee great.</t>
  </si>
  <si>
    <t>31eccbc8-fd33-46ea-ab68-23e536dd3603</t>
  </si>
  <si>
    <t>a00d07cf-1481-46b6-8638-2329b72b3fdf</t>
  </si>
  <si>
    <t>Heather Soto</t>
  </si>
  <si>
    <t>Port Anthonymouth</t>
  </si>
  <si>
    <t>af22b694-5ec3-43f8-ae0a-cdd6e8adaad8</t>
  </si>
  <si>
    <t>Forget important produce consider where.</t>
  </si>
  <si>
    <t>01d1c84a-35b4-4a87-bf48-05aa25491390</t>
  </si>
  <si>
    <t>ae54ec88-6269-4acc-adc4-a5d1831da5eb</t>
  </si>
  <si>
    <t>Diana Mercado</t>
  </si>
  <si>
    <t>Lake Catherine</t>
  </si>
  <si>
    <t>89c12918-8a30-4a9a-8c70-1656f2c35060</t>
  </si>
  <si>
    <t>Allow although computer billion interview maybe.</t>
  </si>
  <si>
    <t>7e8d8dad-3f75-4801-b2a0-42fa7b8d3fa8</t>
  </si>
  <si>
    <t>4b5d4934-7fcf-4c6b-8d28-4390074653e8</t>
  </si>
  <si>
    <t>Michelle Ramos</t>
  </si>
  <si>
    <t>Peterport</t>
  </si>
  <si>
    <t>c9385792-bf1e-4889-a791-fad0e83e53f3</t>
  </si>
  <si>
    <t>Group full team research occur during.</t>
  </si>
  <si>
    <t>cb383f3c-e2f1-41f1-b482-a025abb5f683</t>
  </si>
  <si>
    <t>2089c1cf-352f-41b0-a250-deacedf468dc</t>
  </si>
  <si>
    <t>Sarah Park</t>
  </si>
  <si>
    <t>Jenniferville</t>
  </si>
  <si>
    <t>793c14e1-e3b0-4905-a164-521cd5b2bf33</t>
  </si>
  <si>
    <t>Here represent maintain.</t>
  </si>
  <si>
    <t>b0d2b6d7-be86-4056-b7e7-b4658d6746c9</t>
  </si>
  <si>
    <t>27beb413-4cea-47e7-b4f8-4a0caebaf9ab</t>
  </si>
  <si>
    <t>Valerie Singleton</t>
  </si>
  <si>
    <t>West Ryan</t>
  </si>
  <si>
    <t>9d3f18cc-37eb-42a2-af57-ca31277f14c0</t>
  </si>
  <si>
    <t>Research cut mind fall.</t>
  </si>
  <si>
    <t>22f8906e-4e2b-4b30-90f6-68ab1abf5c35</t>
  </si>
  <si>
    <t>98bc9fd6-aaaa-47f3-9021-a1f5b7c22378</t>
  </si>
  <si>
    <t>Daniel Oneill</t>
  </si>
  <si>
    <t>Blankenshipland</t>
  </si>
  <si>
    <t>c007abd9-46b6-45ac-b595-d4c3a2609635</t>
  </si>
  <si>
    <t>Allow begin bad hard reflect.</t>
  </si>
  <si>
    <t>4b24db7b-72b3-46de-b481-b1581c120186</t>
  </si>
  <si>
    <t>8e4de5d0-aa3d-4485-97da-81dfa950c23d</t>
  </si>
  <si>
    <t>Bradley Mason</t>
  </si>
  <si>
    <t>West Tammyshire</t>
  </si>
  <si>
    <t>d5992b85-85f1-45ca-ac7e-8c37ff98b470</t>
  </si>
  <si>
    <t>Could yet especially particularly price.</t>
  </si>
  <si>
    <t>7533f57e-e013-4866-9357-ad599e487523</t>
  </si>
  <si>
    <t>584cc3f1-6acb-46a4-a4a9-f914cf6da5c4</t>
  </si>
  <si>
    <t>Jacqueline Williams</t>
  </si>
  <si>
    <t>Myersburgh</t>
  </si>
  <si>
    <t>a1bb2336-9126-4022-8d20-5bc17a3d5c26</t>
  </si>
  <si>
    <t>Suddenly pass film friend manager team receive.</t>
  </si>
  <si>
    <t>af19f7c4-85a2-49f1-b711-89c984932907</t>
  </si>
  <si>
    <t>1858ace4-e4ab-444a-8fc3-c5ec4c7be880</t>
  </si>
  <si>
    <t>Jason Warren</t>
  </si>
  <si>
    <t>Brandonport</t>
  </si>
  <si>
    <t>87b7d3f4-ff14-4073-af26-a1919f572f5f</t>
  </si>
  <si>
    <t>Too family realize sometimes my.</t>
  </si>
  <si>
    <t>53b31268-04a5-4134-a9dd-59e7f5d2a9fa</t>
  </si>
  <si>
    <t>5fe4b088-0ba1-4846-9537-9b1bca6f96c5</t>
  </si>
  <si>
    <t>Stanley Proctor</t>
  </si>
  <si>
    <t>West Tiffanyberg</t>
  </si>
  <si>
    <t>6a4246ab-69a1-4e9c-b809-ad9f5f3d4ffd</t>
  </si>
  <si>
    <t>Age out field music. Once any discover factor.</t>
  </si>
  <si>
    <t>3cec1a85-093d-406b-917d-9110c0072acc</t>
  </si>
  <si>
    <t>2c27f11f-4d61-48a9-a6f2-4955079367a3</t>
  </si>
  <si>
    <t>Kelly White</t>
  </si>
  <si>
    <t>East Anthonyview</t>
  </si>
  <si>
    <t>9945587e-ff11-482b-8812-e2fbe215c461</t>
  </si>
  <si>
    <t>Something can discussion later door high adult.</t>
  </si>
  <si>
    <t>ff3bdb31-a207-4d7a-aa4f-9fdc74a4b609</t>
  </si>
  <si>
    <t>d14b1eea-54bf-47c5-a11f-b68036b35cad</t>
  </si>
  <si>
    <t>Deborah Bentley</t>
  </si>
  <si>
    <t>Vangstad</t>
  </si>
  <si>
    <t>975969fb-d440-462a-9aa7-f077c2e4afe5</t>
  </si>
  <si>
    <t>Receive happen home.</t>
  </si>
  <si>
    <t>1e3bb5e0-ef5d-482f-8458-a0b22505900c</t>
  </si>
  <si>
    <t>331375ac-7b60-4a1c-8b60-7de0da864eb7</t>
  </si>
  <si>
    <t>Stanley Johnson</t>
  </si>
  <si>
    <t>New Christopherland</t>
  </si>
  <si>
    <t>29a676f1-6183-40ea-9c7d-b009ba6c4366</t>
  </si>
  <si>
    <t>Seek degree hair central.</t>
  </si>
  <si>
    <t>37de900a-4a70-4e27-b011-27be59e133c3</t>
  </si>
  <si>
    <t>1d0999fc-6eb2-49f2-8d39-6cc3eeeeabd8</t>
  </si>
  <si>
    <t>Mason Smith</t>
  </si>
  <si>
    <t>Port Laurenville</t>
  </si>
  <si>
    <t>1cd09e9f-cab3-4a80-a2a5-3f456daba9de</t>
  </si>
  <si>
    <t>Home the some production color.</t>
  </si>
  <si>
    <t>29ea70b1-a2c6-4844-9241-cb3a3a0a2f1e</t>
  </si>
  <si>
    <t>1295af58-358c-4417-bc0d-5298e8f38643</t>
  </si>
  <si>
    <t>Dr. Theresa Moore MD</t>
  </si>
  <si>
    <t>Warrenside</t>
  </si>
  <si>
    <t>a0533260-75a5-4f8a-9bb1-d48301c004fe</t>
  </si>
  <si>
    <t>Simply fast its majority figure same study.</t>
  </si>
  <si>
    <t>9ac5c708-09b8-4297-944e-0d36d4f8bc01</t>
  </si>
  <si>
    <t>73cb416c-cff9-4afb-ba9b-45a7d4a7cd8d</t>
  </si>
  <si>
    <t>Hannah Sanchez</t>
  </si>
  <si>
    <t>Bobbyburgh</t>
  </si>
  <si>
    <t>ea6c3ae6-4ee7-4b5f-8fa1-3a5c5f54ec96</t>
  </si>
  <si>
    <t>National put now production mouth.</t>
  </si>
  <si>
    <t>0822b799-0c2c-49fc-8db7-cce9911ddafb</t>
  </si>
  <si>
    <t>14fdf19a-510a-45e5-993f-317c1a8c1f43</t>
  </si>
  <si>
    <t>Gina Little</t>
  </si>
  <si>
    <t>South Patrickburgh</t>
  </si>
  <si>
    <t>0c1ab395-9e01-4db4-a677-127e1826f58b</t>
  </si>
  <si>
    <t>Region need north.</t>
  </si>
  <si>
    <t>1a059e6c-98fb-4c8e-a555-43ff0f6281dd</t>
  </si>
  <si>
    <t>5c80ecdd-70b5-41b3-9558-67f7c34900d6</t>
  </si>
  <si>
    <t>Amanda Williams</t>
  </si>
  <si>
    <t>Lake Dawn</t>
  </si>
  <si>
    <t>6ead4de1-ada2-4e0c-96f2-0d1399c4ed90</t>
  </si>
  <si>
    <t>Agree compare scene whatever would.</t>
  </si>
  <si>
    <t>ae0a1948-3bf0-45ed-bd55-2532b7f16aa7</t>
  </si>
  <si>
    <t>692fea62-4ef2-410d-b8f8-2a51d9700c0a</t>
  </si>
  <si>
    <t>Virginia Shaffer</t>
  </si>
  <si>
    <t>Duncanburgh</t>
  </si>
  <si>
    <t>7a6e5630-195f-405d-84fe-0e572c707479</t>
  </si>
  <si>
    <t>Always remain specific how make first leave.</t>
  </si>
  <si>
    <t>fccbc9dd-adf9-47f9-972e-cb907ffcfa75</t>
  </si>
  <si>
    <t>993ed9fe-109a-4f2a-a1ac-8b3e0eb99e8a</t>
  </si>
  <si>
    <t>Dana Bryant</t>
  </si>
  <si>
    <t>Jadestad</t>
  </si>
  <si>
    <t>24be7c9c-b24f-4b1f-ad7f-41bea3bd58ed</t>
  </si>
  <si>
    <t>Majority smile though him maybe situation.</t>
  </si>
  <si>
    <t>fba775ea-8a63-464d-a578-d54733626d47</t>
  </si>
  <si>
    <t>5ce2c124-806a-44a2-a6c5-ab2214a823ea</t>
  </si>
  <si>
    <t>Jerry Brooks II</t>
  </si>
  <si>
    <t>Murphyfurt</t>
  </si>
  <si>
    <t>46c5d7b0-0bdf-43c3-84cc-25274c93af27</t>
  </si>
  <si>
    <t>Ground near word ago. Every every miss blood.</t>
  </si>
  <si>
    <t>0250aa12-387e-4313-99c2-3486c9b18d62</t>
  </si>
  <si>
    <t>1eec55d8-4d13-4496-adf1-66b057cde87f</t>
  </si>
  <si>
    <t>Ryan Arellano</t>
  </si>
  <si>
    <t>Whitemouth</t>
  </si>
  <si>
    <t>e24c214b-33f1-4a83-9c70-f8b515b47d2e</t>
  </si>
  <si>
    <t>Five compare final level PM.</t>
  </si>
  <si>
    <t>63e9afb2-bed6-4148-ae37-4673600878d9</t>
  </si>
  <si>
    <t>18944d60-2af8-404a-9e77-9d3007fc965c</t>
  </si>
  <si>
    <t>Alexander Bond</t>
  </si>
  <si>
    <t>Juliamouth</t>
  </si>
  <si>
    <t>72b66bd4-3f92-4604-919e-a467b931c51d</t>
  </si>
  <si>
    <t>Throughout name treatment idea product media.</t>
  </si>
  <si>
    <t>291d7133-9f56-479b-8fad-db00f25cbcf5</t>
  </si>
  <si>
    <t>d728c908-af39-4d26-8e88-69da001b7b77</t>
  </si>
  <si>
    <t>Sarah Davidson</t>
  </si>
  <si>
    <t>Jacobhaven</t>
  </si>
  <si>
    <t>7ed948c4-a592-4d57-aca4-db43139aaaf6</t>
  </si>
  <si>
    <t>Type among Mr music number responsibility upon.</t>
  </si>
  <si>
    <t>8d764a08-1690-4c83-9889-8a628079e8c5</t>
  </si>
  <si>
    <t>6d9041b6-b0f0-4baa-b501-f8695f7842e3</t>
  </si>
  <si>
    <t>Angel Sampson</t>
  </si>
  <si>
    <t>b77fc988-1786-4a28-9d02-df195749ea7f</t>
  </si>
  <si>
    <t>Heavy wait few four follow rule.</t>
  </si>
  <si>
    <t>5297a86e-2cfa-47fb-a6d6-18dbcbdacea2</t>
  </si>
  <si>
    <t>ebf204e4-b79a-401b-bd9a-14795b91c499</t>
  </si>
  <si>
    <t>Eugene Phillips</t>
  </si>
  <si>
    <t>South Robertshire</t>
  </si>
  <si>
    <t>5679d228-158f-4dc6-af60-526a45be4b51</t>
  </si>
  <si>
    <t>Difference list body easy everyone down.</t>
  </si>
  <si>
    <t>d3df22a3-b983-47f6-b0ef-81984d01a169</t>
  </si>
  <si>
    <t>5097fc35-de39-4a66-a46e-89e3c1a16d31</t>
  </si>
  <si>
    <t>Terry Stewart</t>
  </si>
  <si>
    <t>Haysside</t>
  </si>
  <si>
    <t>a1caf3ce-f54e-4837-91f5-6f4478fab91c</t>
  </si>
  <si>
    <t>Expert early late development.</t>
  </si>
  <si>
    <t>6d8d7b30-36e9-44de-a21a-ff1f0ba365f6</t>
  </si>
  <si>
    <t>62707352-c8f8-46ca-a6ac-5f42b2434b36</t>
  </si>
  <si>
    <t>Brittany Vargas</t>
  </si>
  <si>
    <t>Lake Virginiashire</t>
  </si>
  <si>
    <t>b19aea83-04c0-4126-85b7-6baf7e2b9354</t>
  </si>
  <si>
    <t>Arm although cell when scene.</t>
  </si>
  <si>
    <t>aa9b03e7-1054-4cbd-a664-12018a469879</t>
  </si>
  <si>
    <t>556eaf6f-ca0f-4a01-a880-55d972ede57b</t>
  </si>
  <si>
    <t>Laura Garcia</t>
  </si>
  <si>
    <t>Port Juliechester</t>
  </si>
  <si>
    <t>4497cf63-e3f7-4656-a426-05b8dc66bc69</t>
  </si>
  <si>
    <t>Drop ahead risk. Would free animal office seem.</t>
  </si>
  <si>
    <t>40059dd3-9d00-4983-a857-cf17d7309954</t>
  </si>
  <si>
    <t>de0a2580-8f78-4dbb-89e0-b19ad930dfad</t>
  </si>
  <si>
    <t>Tim Berger</t>
  </si>
  <si>
    <t>Jeremyburgh</t>
  </si>
  <si>
    <t>59c43b67-f958-43ee-aade-c0a0cdd773dd</t>
  </si>
  <si>
    <t>Ground peace family least clear.</t>
  </si>
  <si>
    <t>dd114b53-3d2c-4426-bcb0-526ad56949f8</t>
  </si>
  <si>
    <t>3faf672f-b757-4eaa-a13d-d1fbd939f587</t>
  </si>
  <si>
    <t>Troy Miller</t>
  </si>
  <si>
    <t>New Jenniferbury</t>
  </si>
  <si>
    <t>3e7fd803-39f7-4eb0-ba8a-0b4e65978ba1</t>
  </si>
  <si>
    <t>Mouth I lay personal democratic happy white.</t>
  </si>
  <si>
    <t>64897adf-b2ef-4bd5-9029-efdfb84708d5</t>
  </si>
  <si>
    <t>0913b19a-7808-420a-bace-71532f3e4aed</t>
  </si>
  <si>
    <t>Johnny Coleman</t>
  </si>
  <si>
    <t>East Mary</t>
  </si>
  <si>
    <t>88c9ce0c-7083-46df-90b3-59aa8c7c4db3</t>
  </si>
  <si>
    <t>Consider writer all close consumer weight.</t>
  </si>
  <si>
    <t>b3ba5a07-387d-4c2b-8f91-7cc1fa82b20a</t>
  </si>
  <si>
    <t>f1e5b2ad-3542-4889-970e-09a9bcb2e9b9</t>
  </si>
  <si>
    <t>Eric Miller</t>
  </si>
  <si>
    <t>Deannamouth</t>
  </si>
  <si>
    <t>3cc4a8bb-b547-4373-8caf-7c2a1e78b7df</t>
  </si>
  <si>
    <t>Sure movement idea address deep according.</t>
  </si>
  <si>
    <t>c34874c3-3331-4cbb-92b4-f91e6ec7c122</t>
  </si>
  <si>
    <t>66b1edd2-4d9d-40a4-933d-f364837f65b8</t>
  </si>
  <si>
    <t>Alexander Silva</t>
  </si>
  <si>
    <t>Torresfort</t>
  </si>
  <si>
    <t>0daeb9af-c0e1-4a13-ad02-5244d106010f</t>
  </si>
  <si>
    <t>Ball even hotel.</t>
  </si>
  <si>
    <t>507fab68-d13f-4c2d-9e69-415efb24f996</t>
  </si>
  <si>
    <t>5e804da7-f03a-4f70-95a7-bce598dba6b1</t>
  </si>
  <si>
    <t>Luke Martinez</t>
  </si>
  <si>
    <t>West Ashley</t>
  </si>
  <si>
    <t>bebb8592-8699-40b1-823d-c6f043846c68</t>
  </si>
  <si>
    <t>Sea every smile though. Parent data however.</t>
  </si>
  <si>
    <t>f5c173b9-8fd6-4ac9-95b1-0164e0ebaf23</t>
  </si>
  <si>
    <t>9c6b3b25-20bf-4cc6-81ba-306534d8ce7d</t>
  </si>
  <si>
    <t>Michelle Campbell</t>
  </si>
  <si>
    <t>New Nicholas</t>
  </si>
  <si>
    <t>67cff29b-40c3-47e4-870a-4dceaaaae9da</t>
  </si>
  <si>
    <t>Action agent letter president way know Democrat.</t>
  </si>
  <si>
    <t>342d4ce6-ab0e-422e-9f9b-05781567dbd5</t>
  </si>
  <si>
    <t>08cd5b65-8b9b-4012-b3a0-28be74f71c57</t>
  </si>
  <si>
    <t>Patty Marshall</t>
  </si>
  <si>
    <t>West Michaelland</t>
  </si>
  <si>
    <t>3812ef14-8f5f-478b-8f73-b2ccdc38124d</t>
  </si>
  <si>
    <t>West avoid who leg year into fill.</t>
  </si>
  <si>
    <t>133d451c-2fd3-4563-b79c-9fd699d153b5</t>
  </si>
  <si>
    <t>a95d7866-24fc-4a7d-95a4-145c9e7b7cbe</t>
  </si>
  <si>
    <t>Meghan Acosta</t>
  </si>
  <si>
    <t>Adamstad</t>
  </si>
  <si>
    <t>9b4ceb90-1c1f-45e6-98fe-6d6dc3996225</t>
  </si>
  <si>
    <t>Somebody interest speech there information.</t>
  </si>
  <si>
    <t>54033b9f-366d-47f8-aab2-39c492a2f152</t>
  </si>
  <si>
    <t>4fcfa539-e1f2-4a8a-a75b-5414df1ac854</t>
  </si>
  <si>
    <t>Michael Diaz</t>
  </si>
  <si>
    <t>New Raymond</t>
  </si>
  <si>
    <t>fdbe1fac-c475-42ff-b411-b4e681435d9b</t>
  </si>
  <si>
    <t>Actually sea doctor left social peace prove.</t>
  </si>
  <si>
    <t>832c3d7b-fe92-4b0f-b11a-f3f2510bb197</t>
  </si>
  <si>
    <t>b12ac3aa-9425-464d-ac43-118d10c63936</t>
  </si>
  <si>
    <t>Richard Smith</t>
  </si>
  <si>
    <t>North Harry</t>
  </si>
  <si>
    <t>19c964c2-0b1b-43b4-8a53-8e9d05da65f2</t>
  </si>
  <si>
    <t>Kitchen should hotel alone century.</t>
  </si>
  <si>
    <t>cc5a1f62-139c-4cb6-89a8-8576c0df4525</t>
  </si>
  <si>
    <t>2ad31489-8530-47a0-82d8-41f504d2ad69</t>
  </si>
  <si>
    <t>Alexander Smith</t>
  </si>
  <si>
    <t>Perezburgh</t>
  </si>
  <si>
    <t>d9905bfc-818b-49b3-964d-001b09baa2a6</t>
  </si>
  <si>
    <t>Dark significant to sell. Face often white in.</t>
  </si>
  <si>
    <t>bcebf0d9-f27f-4175-b2fe-bc3c4cd07508</t>
  </si>
  <si>
    <t>663bd535-1f16-46dc-80cd-05256baf6a43</t>
  </si>
  <si>
    <t>Sarah Berger</t>
  </si>
  <si>
    <t>a29a8561-29bc-4080-80a1-59f62991f2aa</t>
  </si>
  <si>
    <t>Process heavy year pressure nearly response.</t>
  </si>
  <si>
    <t>ee61eeef-7828-48cc-b929-dd1201e72c5c</t>
  </si>
  <si>
    <t>680a99c5-6435-4a1b-894e-0288805cc98b</t>
  </si>
  <si>
    <t>North Johnland</t>
  </si>
  <si>
    <t>2a5d2d45-be09-49c7-8c47-43727bea9f79</t>
  </si>
  <si>
    <t>Baby base opportunity chance heavy key foreign.</t>
  </si>
  <si>
    <t>1bcd51af-4839-475b-8c27-ff6be94c9b24</t>
  </si>
  <si>
    <t>1bcb164d-07b6-4079-8618-ae2e9f0fff55</t>
  </si>
  <si>
    <t>Rebecca Hill</t>
  </si>
  <si>
    <t>North Paulville</t>
  </si>
  <si>
    <t>768b63b9-d200-4b1c-a81a-59c9221e0982</t>
  </si>
  <si>
    <t>State something low.</t>
  </si>
  <si>
    <t>3c53979e-543d-4369-844b-2a37e89f598f</t>
  </si>
  <si>
    <t>7b17d12d-76cd-4d91-bafc-91268168603b</t>
  </si>
  <si>
    <t>Brian Mitchell</t>
  </si>
  <si>
    <t>Hernandeztown</t>
  </si>
  <si>
    <t>6b687a2c-7f7f-4c89-a1b7-fee5ef2f2db2</t>
  </si>
  <si>
    <t>Fine majority Republican young think.</t>
  </si>
  <si>
    <t>449cb4be-fc56-4707-8abe-72ee629a7a82</t>
  </si>
  <si>
    <t>d912dcf5-2b7a-446f-8531-661a2b7b9703</t>
  </si>
  <si>
    <t>Jean James</t>
  </si>
  <si>
    <t>Jonathanbury</t>
  </si>
  <si>
    <t>5afc67e9-b004-421d-9d9c-0e39547fcde1</t>
  </si>
  <si>
    <t>Open until main teach traditional bit.</t>
  </si>
  <si>
    <t>5878abb6-376a-4617-b335-aac43cd7f599</t>
  </si>
  <si>
    <t>1a7bc674-90b1-4a43-85c9-5bbe38ff5d0a</t>
  </si>
  <si>
    <t>Mary Williams</t>
  </si>
  <si>
    <t>Port Kristystad</t>
  </si>
  <si>
    <t>ea039039-ca66-419d-977a-43ba503bf2db</t>
  </si>
  <si>
    <t>Particularly end happen speech character than.</t>
  </si>
  <si>
    <t>0a57b87a-a53c-4d51-aeff-d4be58bfdbb7</t>
  </si>
  <si>
    <t>7a93d260-36a5-47ab-91b4-6ccb9e170eef</t>
  </si>
  <si>
    <t>Ryan Perez</t>
  </si>
  <si>
    <t>South Julia</t>
  </si>
  <si>
    <t>a5d044b7-b6e9-4b06-bf01-56afe0d4258d</t>
  </si>
  <si>
    <t>Machine five sit party south west result.</t>
  </si>
  <si>
    <t>9d8b1d2f-7f28-4778-a9ac-f259af9aa340</t>
  </si>
  <si>
    <t>ccea141c-d791-4e97-909c-faed76a362ad</t>
  </si>
  <si>
    <t>Karen Jordan</t>
  </si>
  <si>
    <t>Hendersonshire</t>
  </si>
  <si>
    <t>4bcdf0a3-5e95-4b93-b951-b3401900faa0</t>
  </si>
  <si>
    <t>Edge answer side listen. Son who meet child.</t>
  </si>
  <si>
    <t>d3ee6f39-c0f4-4e0e-a7c2-c069eb311f34</t>
  </si>
  <si>
    <t>115ad854-9dfd-4220-af07-6cb995932028</t>
  </si>
  <si>
    <t>Sara Johnson</t>
  </si>
  <si>
    <t>346deb7a-ae0a-4a7d-9aaa-0bd318cd4387</t>
  </si>
  <si>
    <t>Popular owner into so rich because apply then.</t>
  </si>
  <si>
    <t>e5abc4b0-953c-4b29-97bf-b504d5477bc2</t>
  </si>
  <si>
    <t>0c8af7c0-7790-4c5e-b127-7609dea1a727</t>
  </si>
  <si>
    <t>Daniel Williams</t>
  </si>
  <si>
    <t>New Shannonstad</t>
  </si>
  <si>
    <t>0165cd1c-0e91-4f48-b87e-593246ea2550</t>
  </si>
  <si>
    <t>Bag speak paper question item.</t>
  </si>
  <si>
    <t>26b477d1-49f0-450c-beb0-5b980c99b138</t>
  </si>
  <si>
    <t>5d2b9550-29aa-4cf1-ab14-b398917903af</t>
  </si>
  <si>
    <t>Christopher Robinson</t>
  </si>
  <si>
    <t>Williamside</t>
  </si>
  <si>
    <t>6d9e0396-7a4d-4b3a-9070-ae5e270b0d5f</t>
  </si>
  <si>
    <t>Company response break argue.</t>
  </si>
  <si>
    <t>ce703be4-4db0-4057-b5f4-15683cc6e00d</t>
  </si>
  <si>
    <t>039e9f35-87b1-4b56-8cda-197e12103c04</t>
  </si>
  <si>
    <t>Logan Rowe</t>
  </si>
  <si>
    <t>Ramseyville</t>
  </si>
  <si>
    <t>aa66a0cd-2eb3-445b-9f99-eb298cbd4cdf</t>
  </si>
  <si>
    <t>Building two wife white.</t>
  </si>
  <si>
    <t>877b31c6-bef1-4ed9-b60d-3efc7ec99b1e</t>
  </si>
  <si>
    <t>f85a93f2-324c-4219-8558-551e67b0697c</t>
  </si>
  <si>
    <t>Richard Ferguson</t>
  </si>
  <si>
    <t>Melindaberg</t>
  </si>
  <si>
    <t>941aafe2-2be8-48fc-9ea0-942779fe86e7</t>
  </si>
  <si>
    <t>Stuff difference enter space simply along each.</t>
  </si>
  <si>
    <t>5a4712cd-22e4-4b90-8709-578bea59f58d</t>
  </si>
  <si>
    <t>9f5005ab-28de-47b3-be67-42b366a6585c</t>
  </si>
  <si>
    <t>John Peterson Jr.</t>
  </si>
  <si>
    <t>New Richardborough</t>
  </si>
  <si>
    <t>0c4a07b0-2412-4511-b307-0f887661b171</t>
  </si>
  <si>
    <t>Ever show else writer.</t>
  </si>
  <si>
    <t>1413622d-4801-4626-826b-94f9779cbcb9</t>
  </si>
  <si>
    <t>3afa815f-5b4f-492a-a5d8-962690e561fd</t>
  </si>
  <si>
    <t>New Haleyport</t>
  </si>
  <si>
    <t>416f92a5-f0a6-4c22-8d4d-0eafdc320432</t>
  </si>
  <si>
    <t>Research rise foot.</t>
  </si>
  <si>
    <t>2e3344be-7b10-4529-b7eb-ab233fd959f3</t>
  </si>
  <si>
    <t>0ec6800a-f52b-46e8-b4f7-2398d75ecd2c</t>
  </si>
  <si>
    <t>Raymond Bean</t>
  </si>
  <si>
    <t>Meltonport</t>
  </si>
  <si>
    <t>04f9c905-f29e-43de-a3b7-5941155feae1</t>
  </si>
  <si>
    <t>Result make only so ever series together.</t>
  </si>
  <si>
    <t>f338751a-6498-483f-9980-f6e3fd635f66</t>
  </si>
  <si>
    <t>024c1832-d80b-41dd-9321-9887ecd7d797</t>
  </si>
  <si>
    <t>Kevin Sharp</t>
  </si>
  <si>
    <t>South Rachel</t>
  </si>
  <si>
    <t>ad4af821-d27c-438d-aec5-1cc2f8bd8bad</t>
  </si>
  <si>
    <t>State huge later process unit billion.</t>
  </si>
  <si>
    <t>fdaab4d3-333c-42a5-be68-d92fdcb668d0</t>
  </si>
  <si>
    <t>c0292bf8-09ec-4f53-9948-ebe23d63749d</t>
  </si>
  <si>
    <t>Brenda Ramos</t>
  </si>
  <si>
    <t>Kristinshire</t>
  </si>
  <si>
    <t>e8e3e031-3026-4813-ab3b-277cd3c9fbf3</t>
  </si>
  <si>
    <t>Effort number party music country control yeah.</t>
  </si>
  <si>
    <t>8b4ca9a8-56ec-4d9a-9c07-712bee384a96</t>
  </si>
  <si>
    <t>a192608a-30f1-452b-b185-09c27b24fa0f</t>
  </si>
  <si>
    <t>Kathleen Contreras</t>
  </si>
  <si>
    <t>Willisport</t>
  </si>
  <si>
    <t>e6e97993-7765-4677-b02f-614a76915ea1</t>
  </si>
  <si>
    <t>Work field early themselves professional story.</t>
  </si>
  <si>
    <t>f1ddca1e-db36-430f-b097-75faee290ef1</t>
  </si>
  <si>
    <t>8d113996-6944-438d-962a-98ac10a8ee36</t>
  </si>
  <si>
    <t>Jennifer Donaldson</t>
  </si>
  <si>
    <t>Ryantown</t>
  </si>
  <si>
    <t>9c46479d-84a7-403a-aa5f-546d28d732b0</t>
  </si>
  <si>
    <t>Measure bar improve very start.</t>
  </si>
  <si>
    <t>ab6eaf60-01aa-4e95-bbbc-15ff03ae55ef</t>
  </si>
  <si>
    <t>be63d9ac-4679-4989-a89a-d4c7feb0711e</t>
  </si>
  <si>
    <t>Brenda Kemp</t>
  </si>
  <si>
    <t>Craigborough</t>
  </si>
  <si>
    <t>57670688-810c-4b19-95d3-b8fb4190c6e5</t>
  </si>
  <si>
    <t>Edge protect until two success ability.</t>
  </si>
  <si>
    <t>0ac986c8-bd45-4f71-8d81-2676da9ae094</t>
  </si>
  <si>
    <t>ede29ac9-1b4e-44a0-b938-48c78b74019c</t>
  </si>
  <si>
    <t>Mariah Campbell</t>
  </si>
  <si>
    <t>Denisemouth</t>
  </si>
  <si>
    <t>ae4a39a9-d913-4b65-b406-5009fdfd6b05</t>
  </si>
  <si>
    <t>Water alone next side thus coach stage.</t>
  </si>
  <si>
    <t>8a8e9775-87e6-424a-9505-fa8771cd4ee9</t>
  </si>
  <si>
    <t>1f46d205-2e81-4a3e-bce6-413e784eab6a</t>
  </si>
  <si>
    <t>Jeffrey Potter</t>
  </si>
  <si>
    <t>a3a7f854-b852-4418-bcb2-f7bdc3fb72fd</t>
  </si>
  <si>
    <t>Any measure she organization interesting.</t>
  </si>
  <si>
    <t>7f0753b3-45a4-4804-94db-198658938f8e</t>
  </si>
  <si>
    <t>1f1571c4-c1c3-494d-bef4-8ce91ac8cddc</t>
  </si>
  <si>
    <t>Ashley Estrada</t>
  </si>
  <si>
    <t>Hendersonfurt</t>
  </si>
  <si>
    <t>a8871eee-2f16-4831-9371-10ba00218de0</t>
  </si>
  <si>
    <t>Onto federal without wear many down.</t>
  </si>
  <si>
    <t>7fbf6266-81f8-463d-8553-5b75439c0c54</t>
  </si>
  <si>
    <t>341c93d1-b5b0-4663-997d-2dbcb3516660</t>
  </si>
  <si>
    <t>Ian Mayo</t>
  </si>
  <si>
    <t>Michelechester</t>
  </si>
  <si>
    <t>3e92c1ec-8021-4e9f-869a-ea6473b5443c</t>
  </si>
  <si>
    <t>Attorney camera too.</t>
  </si>
  <si>
    <t>421fb43e-8425-48c3-9ad6-707b28ed4ccb</t>
  </si>
  <si>
    <t>672e2a61-c8c2-4d45-b49e-92632b613a65</t>
  </si>
  <si>
    <t>Debra Sanchez</t>
  </si>
  <si>
    <t>South Hayley</t>
  </si>
  <si>
    <t>4fe025f6-c25f-440c-9cec-45aafbcf4272</t>
  </si>
  <si>
    <t>Find street history probably religious.</t>
  </si>
  <si>
    <t>8a786dd1-4dd7-4a6d-8dd7-3e4158e8f6b7</t>
  </si>
  <si>
    <t>e49d3412-768a-4adc-bfef-0b63244a5045</t>
  </si>
  <si>
    <t>Charles Compton</t>
  </si>
  <si>
    <t>Mullinsland</t>
  </si>
  <si>
    <t>7f213cd6-0b9f-4e77-a40a-0a6e60abcc87</t>
  </si>
  <si>
    <t>Trip data fine report create a cup hair.</t>
  </si>
  <si>
    <t>6821da56-3f96-45a2-b56c-feaccad4e99e</t>
  </si>
  <si>
    <t>ef2d0401-9815-4b29-baa3-b7ed904c334f</t>
  </si>
  <si>
    <t>Jody Figueroa</t>
  </si>
  <si>
    <t>Kentfurt</t>
  </si>
  <si>
    <t>0ca0a799-8e18-47d5-853e-c3fcbfc7fe62</t>
  </si>
  <si>
    <t>If need both able least dog stuff.</t>
  </si>
  <si>
    <t>ac0deffc-3eba-449b-9d2e-d44544b6823f</t>
  </si>
  <si>
    <t>87d1298d-04c2-4ab3-91d7-b0f52136e99f</t>
  </si>
  <si>
    <t>Ronald Ward</t>
  </si>
  <si>
    <t>eff2ad84-f30b-4812-adb6-781e12ac98d0</t>
  </si>
  <si>
    <t>Situation possible onto someone song shake blue.</t>
  </si>
  <si>
    <t>2a8a02cc-0a71-43ba-b6f8-f3afeb6ed184</t>
  </si>
  <si>
    <t>8e138ee4-8781-4ae4-b550-a03d9bfbf57b</t>
  </si>
  <si>
    <t>Elizabeth Carlson</t>
  </si>
  <si>
    <t>Holdermouth</t>
  </si>
  <si>
    <t>c30c7cfc-c528-4198-a775-1fae9ff6749c</t>
  </si>
  <si>
    <t>Value admit pressure room whom call work.</t>
  </si>
  <si>
    <t>49526d7e-63c0-4bc0-9996-61ab87787c14</t>
  </si>
  <si>
    <t>fb536709-9cf9-4cab-ac7a-a5e8192ba03f</t>
  </si>
  <si>
    <t>Emily Gonzalez</t>
  </si>
  <si>
    <t>South Jaime</t>
  </si>
  <si>
    <t>59635758-6717-4d12-9b75-2fcedad1b041</t>
  </si>
  <si>
    <t>Kitchen adult recognize.</t>
  </si>
  <si>
    <t>c39f2a97-9485-4c35-b5b0-ea19239c61b5</t>
  </si>
  <si>
    <t>ce55601d-5c94-4bfe-a9fe-709def0ac28e</t>
  </si>
  <si>
    <t>Stacy Adams</t>
  </si>
  <si>
    <t>New Michaelville</t>
  </si>
  <si>
    <t>e94c02db-54c2-457f-9a2c-d640894d7262</t>
  </si>
  <si>
    <t>Out grow discover good recently month street.</t>
  </si>
  <si>
    <t>adaa482a-3113-42e9-9445-572ebd695f91</t>
  </si>
  <si>
    <t>445e4e9f-e875-4449-b53d-701e6175ac76</t>
  </si>
  <si>
    <t>Andrea Carroll</t>
  </si>
  <si>
    <t>East Cynthia</t>
  </si>
  <si>
    <t>3faca19f-b989-471d-9455-bcb36cc41f22</t>
  </si>
  <si>
    <t>Edge them organization inside everything large.</t>
  </si>
  <si>
    <t>356266aa-69d8-431f-85f5-4dc141ee2b7a</t>
  </si>
  <si>
    <t>53f81847-e53a-4f89-bca0-b43a514e94ae</t>
  </si>
  <si>
    <t>Melanie Kim</t>
  </si>
  <si>
    <t>Adamsbury</t>
  </si>
  <si>
    <t>99365925-52ad-4cd6-82e2-eedc9d17585e</t>
  </si>
  <si>
    <t>General home key space yourself then.</t>
  </si>
  <si>
    <t>876f0d10-8457-496e-b54a-f95080423b62</t>
  </si>
  <si>
    <t>af54f9fc-35f3-4116-9eed-8b774a39255d</t>
  </si>
  <si>
    <t>Alexis Rodriguez</t>
  </si>
  <si>
    <t>Erinmouth</t>
  </si>
  <si>
    <t>c1791ccc-a807-4bda-b2f3-63083fa5f6df</t>
  </si>
  <si>
    <t>Impact state anyone skin any.</t>
  </si>
  <si>
    <t>efc4187c-77ab-46ba-82be-4011e101a460</t>
  </si>
  <si>
    <t>1fa21a72-c7e2-40dd-879f-bb3a102bd8cc</t>
  </si>
  <si>
    <t>Daniel Robles</t>
  </si>
  <si>
    <t>West Chadton</t>
  </si>
  <si>
    <t>e50f64ec-f693-460e-bec6-659d2e5f89af</t>
  </si>
  <si>
    <t>Art trouble difference bill exist cost general.</t>
  </si>
  <si>
    <t>763bf23d-e581-44b2-9890-2d1ecd055805</t>
  </si>
  <si>
    <t>eeaa26cd-86fa-4d39-8454-72ba5229a9d6</t>
  </si>
  <si>
    <t>Bryce Klein</t>
  </si>
  <si>
    <t>Davismouth</t>
  </si>
  <si>
    <t>d3887505-cd91-4977-97ab-1fb10d3d7769</t>
  </si>
  <si>
    <t>Grow instead rate black decide.</t>
  </si>
  <si>
    <t>4ff284ab-a19c-4798-9646-4bce2116361e</t>
  </si>
  <si>
    <t>03b2b584-4889-44c1-ab77-cece88b388d9</t>
  </si>
  <si>
    <t>Robert Gonzalez</t>
  </si>
  <si>
    <t>South Monique</t>
  </si>
  <si>
    <t>01d73c20-1460-4efa-86bb-e43ab76a75c2</t>
  </si>
  <si>
    <t>Director bag receive give measure parent pull.</t>
  </si>
  <si>
    <t>d3173601-f271-4ceb-b951-a42c6f27f514</t>
  </si>
  <si>
    <t>3c9b5173-ea15-4879-b717-3eca4d7bbd4d</t>
  </si>
  <si>
    <t>Ariana Simpson DDS</t>
  </si>
  <si>
    <t>90989cbc-3f2a-4689-84df-28ae2cc56a4b</t>
  </si>
  <si>
    <t>Evening know lay nation power yet.</t>
  </si>
  <si>
    <t>4f7f506c-9f53-4a00-8f7f-a6a4b135297d</t>
  </si>
  <si>
    <t>a85da1cc-7d39-483e-9ddb-d45e73a087cb</t>
  </si>
  <si>
    <t>Alexander Hall</t>
  </si>
  <si>
    <t>Rebeccachester</t>
  </si>
  <si>
    <t>7795a7f6-9891-4ccf-920d-4cecf862ef42</t>
  </si>
  <si>
    <t>Actually less card force.</t>
  </si>
  <si>
    <t>b5106a9b-4767-4fc4-9501-3617b7bf4979</t>
  </si>
  <si>
    <t>229e622d-7db7-45c9-b683-203abeaf80b9</t>
  </si>
  <si>
    <t>Scott Taylor</t>
  </si>
  <si>
    <t>Port Brian</t>
  </si>
  <si>
    <t>5497107e-3048-4b10-aef6-08b845e5bff0</t>
  </si>
  <si>
    <t>Stock various perform rise.</t>
  </si>
  <si>
    <t>0fc9c18f-75f2-4b4e-97c2-5ecd4dfa32a7</t>
  </si>
  <si>
    <t>8d5564eb-464c-4449-8207-b6e8115fb100</t>
  </si>
  <si>
    <t>732c1830-ae4d-4d99-b170-42b251b4f9f4</t>
  </si>
  <si>
    <t>Rule job husband hand something direction.</t>
  </si>
  <si>
    <t>3839af8b-e303-4196-bd12-d114d5920948</t>
  </si>
  <si>
    <t>ee2fd23d-aabe-4084-b5a3-185c6f276c52</t>
  </si>
  <si>
    <t>Richard Heath</t>
  </si>
  <si>
    <t>Pierceview</t>
  </si>
  <si>
    <t>4097442c-58fa-4532-ab89-93e91d5838a8</t>
  </si>
  <si>
    <t>Week cultural example little memory.</t>
  </si>
  <si>
    <t>d02eb659-f9b0-4c40-a5aa-58ad87e115a6</t>
  </si>
  <si>
    <t>dc430b89-5694-4819-bf59-66814ab40fcb</t>
  </si>
  <si>
    <t>Kimberly Fitzgerald</t>
  </si>
  <si>
    <t>Stephanieport</t>
  </si>
  <si>
    <t>2200704b-d4c1-4d29-822a-033d84d126a9</t>
  </si>
  <si>
    <t>Over lay edge whatever yes group pull.</t>
  </si>
  <si>
    <t>4c8cf63b-fa49-40ed-846a-3169f7a20cb8</t>
  </si>
  <si>
    <t>74053b10-0711-4477-bd63-8f3860b0df67</t>
  </si>
  <si>
    <t>Karen Meadows</t>
  </si>
  <si>
    <t>South Amberville</t>
  </si>
  <si>
    <t>6c361c2c-7777-42c5-bc05-61a03f71133c</t>
  </si>
  <si>
    <t>Lawyer lose water.</t>
  </si>
  <si>
    <t>63baafa0-c0ba-4168-8bd2-993ef4f099b9</t>
  </si>
  <si>
    <t>3aae2cc5-5397-497d-b688-79cfa1181092</t>
  </si>
  <si>
    <t>Lisa Cardenas</t>
  </si>
  <si>
    <t>Williamsfort</t>
  </si>
  <si>
    <t>5898b4a8-a557-4d14-ae1d-a8c14e4608df</t>
  </si>
  <si>
    <t>Person skin friend result exist.</t>
  </si>
  <si>
    <t>703769c7-3707-4d4a-8d78-81f267e253db</t>
  </si>
  <si>
    <t>64ad7e25-dc4e-4c8c-bf5e-3f1a0770727b</t>
  </si>
  <si>
    <t>Adam Burnett</t>
  </si>
  <si>
    <t>Rogersville</t>
  </si>
  <si>
    <t>d9fb7667-1e25-4d6b-9748-5bc6f0f751e3</t>
  </si>
  <si>
    <t>Feel cover scientist.</t>
  </si>
  <si>
    <t>e737a49c-021e-4233-914e-ac1da3234271</t>
  </si>
  <si>
    <t>71236591-76f4-4a6e-83e9-88f721b66848</t>
  </si>
  <si>
    <t>Dean Sanders</t>
  </si>
  <si>
    <t>fcbe358a-dfd6-4a8e-aaa7-f38f981b69c0</t>
  </si>
  <si>
    <t>Believe remember part few.</t>
  </si>
  <si>
    <t>e2b9e705-f55d-47b5-8714-636246560cb4</t>
  </si>
  <si>
    <t>83597728-65c1-4bf1-94f7-37cafd7a863c</t>
  </si>
  <si>
    <t>Chad Carlson</t>
  </si>
  <si>
    <t>32835075-cdb7-41db-9380-cf937f6f3ed2</t>
  </si>
  <si>
    <t>Point likely ago hand book.</t>
  </si>
  <si>
    <t>dd95c6d2-e207-402f-9f76-aff1c7e408c9</t>
  </si>
  <si>
    <t>9dd9b664-017e-4e43-a05f-3f1bae7a1b0a</t>
  </si>
  <si>
    <t>Kelly Fuller</t>
  </si>
  <si>
    <t>Potterville</t>
  </si>
  <si>
    <t>aea2d004-0f80-479c-b04f-7132f2622579</t>
  </si>
  <si>
    <t>Newspaper although social employee.</t>
  </si>
  <si>
    <t>4db2aa34-80ee-4687-9242-332a3a3462c2</t>
  </si>
  <si>
    <t>28769851-6edd-4462-b13a-07977e6e7ac0</t>
  </si>
  <si>
    <t>David Greene</t>
  </si>
  <si>
    <t>Erikaport</t>
  </si>
  <si>
    <t>41fae400-d643-46eb-bb12-693fc7a0f547</t>
  </si>
  <si>
    <t>Water question candidate son suffer although.</t>
  </si>
  <si>
    <t>01d6bfa3-f73b-4930-9e59-d2e78394b382</t>
  </si>
  <si>
    <t>5ea93db4-2ceb-4cad-b434-7fb1551ca9e6</t>
  </si>
  <si>
    <t>Shawn West</t>
  </si>
  <si>
    <t>Joannebury</t>
  </si>
  <si>
    <t>a41a07c5-d8cc-418c-85c5-8afa26f65f73</t>
  </si>
  <si>
    <t>Indeed local back ability study.</t>
  </si>
  <si>
    <t>d727a558-b262-457b-9fb7-2dcd2cec9e98</t>
  </si>
  <si>
    <t>696b041a-d2da-4da7-b322-22e878269932</t>
  </si>
  <si>
    <t>Sophia Ruiz</t>
  </si>
  <si>
    <t>Port Joetown</t>
  </si>
  <si>
    <t>afa93093-d7cd-4cf2-871e-bdd2cfd97292</t>
  </si>
  <si>
    <t>Food different college north near.</t>
  </si>
  <si>
    <t>d4f9862c-24a2-481e-b6d5-eecda350746f</t>
  </si>
  <si>
    <t>c18a1b96-675e-40c1-8744-95877d84f612</t>
  </si>
  <si>
    <t>Rebecca Sanders</t>
  </si>
  <si>
    <t>Johnsonchester</t>
  </si>
  <si>
    <t>a2556922-4115-42e7-a07f-2f9aad9d1e99</t>
  </si>
  <si>
    <t>Window game direction movie right leave.</t>
  </si>
  <si>
    <t>fa501212-8544-409b-a022-f54981b61277</t>
  </si>
  <si>
    <t>a7cebd91-ea81-42a3-9681-403b03b1d02a</t>
  </si>
  <si>
    <t>Christopher Acosta</t>
  </si>
  <si>
    <t>West Jon</t>
  </si>
  <si>
    <t>2bcf4290-a340-4e64-9d9f-bbf37dceb858</t>
  </si>
  <si>
    <t>Become have movie science increase around enjoy.</t>
  </si>
  <si>
    <t>be20a9ad-6fc3-49c1-8aec-f9c85f5c955b</t>
  </si>
  <si>
    <t>7d1597b8-8023-485a-a445-de10a61311ca</t>
  </si>
  <si>
    <t>Adam Lang</t>
  </si>
  <si>
    <t>Schwartzchester</t>
  </si>
  <si>
    <t>2d2b6721-32e8-47b7-924b-60ac6a3c67d8</t>
  </si>
  <si>
    <t>Theory push across key everything Republican.</t>
  </si>
  <si>
    <t>d09805ee-3335-4414-b900-6fb39a558ee5</t>
  </si>
  <si>
    <t>220e7591-f847-4887-be96-131ff6e7d9ae</t>
  </si>
  <si>
    <t>Brittany Lara</t>
  </si>
  <si>
    <t>4694d65a-2f5c-4a13-9d7c-71b7f5d7b10c</t>
  </si>
  <si>
    <t>Between know head then include.</t>
  </si>
  <si>
    <t>81b19c02-c6ce-4357-84f8-b7a80171d8cf</t>
  </si>
  <si>
    <t>c9a6c850-89ab-4441-827f-9443df121795</t>
  </si>
  <si>
    <t>Aaron Snyder</t>
  </si>
  <si>
    <t>West Seth</t>
  </si>
  <si>
    <t>d8c09be1-aa17-4a3d-8b99-cfc6be32966e</t>
  </si>
  <si>
    <t>Agreement degree stand. Fall get of drop.</t>
  </si>
  <si>
    <t>40c92c8f-31b6-4700-9b8b-3eae182f8639</t>
  </si>
  <si>
    <t>9b4ac527-ccc2-4474-b035-82595ccd0657</t>
  </si>
  <si>
    <t>Christine Chavez</t>
  </si>
  <si>
    <t>Brandonbury</t>
  </si>
  <si>
    <t>82bacb68-15bc-44a2-9575-9a2b739f2f9e</t>
  </si>
  <si>
    <t>Skin like believe same manage.</t>
  </si>
  <si>
    <t>516b268a-7ebe-442b-a0f3-37a7443d8767</t>
  </si>
  <si>
    <t>a712da2d-6f46-4f29-acda-23cc5c95485d</t>
  </si>
  <si>
    <t>David Gray</t>
  </si>
  <si>
    <t>South Jenniferfort</t>
  </si>
  <si>
    <t>307c0c7c-1728-430a-af0f-34c425b52933</t>
  </si>
  <si>
    <t>Skill short remain plant until property fear.</t>
  </si>
  <si>
    <t>c7c132e4-b450-4a86-930b-0905c90e0a6f</t>
  </si>
  <si>
    <t>4647b60e-7503-4c47-9edc-a672e2a02d2b</t>
  </si>
  <si>
    <t>Erin Snow</t>
  </si>
  <si>
    <t>North Kennethmouth</t>
  </si>
  <si>
    <t>5fda8b41-be93-42f4-bd65-f40b6464e61f</t>
  </si>
  <si>
    <t>Than the natural beat world red.</t>
  </si>
  <si>
    <t>7f267835-7418-4a3b-be36-83295183fd39</t>
  </si>
  <si>
    <t>58f8b3bb-b63f-4594-a1df-2d9379bba4e7</t>
  </si>
  <si>
    <t>Eric Brown</t>
  </si>
  <si>
    <t>West Edwardside</t>
  </si>
  <si>
    <t>692ae1c9-afdd-4926-b982-5517720e1044</t>
  </si>
  <si>
    <t>Alone institution partner not face money.</t>
  </si>
  <si>
    <t>06ad8784-2f68-4bd8-abd3-ea50941263db</t>
  </si>
  <si>
    <t>9fac2036-10a0-4a51-bf1a-71192cb8e208</t>
  </si>
  <si>
    <t>Ronnie Bailey</t>
  </si>
  <si>
    <t>Lake Sonyaburgh</t>
  </si>
  <si>
    <t>bfcb3380-434b-41fc-b19b-cfb8bc2f0cec</t>
  </si>
  <si>
    <t>Dog education hear.</t>
  </si>
  <si>
    <t>56342330-fd46-4f02-8ddd-9b584ac3cca6</t>
  </si>
  <si>
    <t>bc119d4d-9967-427d-be06-34afad06a31d</t>
  </si>
  <si>
    <t>Julia Roth</t>
  </si>
  <si>
    <t>Debbieside</t>
  </si>
  <si>
    <t>305338d2-b16a-414f-b26f-d5355e1d5020</t>
  </si>
  <si>
    <t>Week too smile pass place his.</t>
  </si>
  <si>
    <t>7cd8295a-ab1f-47ab-91a7-5764e112e6b6</t>
  </si>
  <si>
    <t>7f12a037-b0a4-42cd-b2ca-acc6331e9b3b</t>
  </si>
  <si>
    <t>Krystal Vasquez</t>
  </si>
  <si>
    <t>Lake Benjamin</t>
  </si>
  <si>
    <t>8e59faf8-c65a-4d04-8934-c33e756d854d</t>
  </si>
  <si>
    <t>Low military choose policy least act property.</t>
  </si>
  <si>
    <t>0dbac597-2a27-4063-8cf1-f0edb1fc0592</t>
  </si>
  <si>
    <t>38aa9efa-d881-4d6b-983c-b323ed5322fb</t>
  </si>
  <si>
    <t>Port John</t>
  </si>
  <si>
    <t>38621f81-617e-4935-af43-f56416376e83</t>
  </si>
  <si>
    <t>He could herself nice green measure.</t>
  </si>
  <si>
    <t>4b77c447-afc9-447f-9907-bd419e8b8569</t>
  </si>
  <si>
    <t>d231aba8-798d-4836-a4fe-29be0b9bea79</t>
  </si>
  <si>
    <t>Natalie Trevino</t>
  </si>
  <si>
    <t>Laurenberg</t>
  </si>
  <si>
    <t>1e64cf1b-6c95-4124-a94c-694d48434880</t>
  </si>
  <si>
    <t>Base agreement recognize movement still sure.</t>
  </si>
  <si>
    <t>9195d0d6-5b3e-4d8b-be26-5b1b94f2d396</t>
  </si>
  <si>
    <t>355d6fa0-309d-4590-add8-70d3d5423416</t>
  </si>
  <si>
    <t>Kelsey Dyer</t>
  </si>
  <si>
    <t>East Emilyhaven</t>
  </si>
  <si>
    <t>dffed956-dca8-441a-b18f-9c9a1144c905</t>
  </si>
  <si>
    <t>Out team season find system.</t>
  </si>
  <si>
    <t>2f44df18-7266-4353-b4a6-6604a3d5ce02</t>
  </si>
  <si>
    <t>a0988ec7-3b1c-4da7-a559-2fcf9f25c5c5</t>
  </si>
  <si>
    <t>Shannon Warren</t>
  </si>
  <si>
    <t>East James</t>
  </si>
  <si>
    <t>81780a5f-71e9-4024-844c-513e5a0d4dd0</t>
  </si>
  <si>
    <t>Media win move prepare together.</t>
  </si>
  <si>
    <t>4408ecc9-222b-4cd1-bf74-84efc636f8a8</t>
  </si>
  <si>
    <t>279201ad-9c88-40b2-ab00-aa903aba162f</t>
  </si>
  <si>
    <t>James Chambers</t>
  </si>
  <si>
    <t>Josephland</t>
  </si>
  <si>
    <t>77e420df-9dac-4fbf-8b65-a3fe3d1a5358</t>
  </si>
  <si>
    <t>Risk certain imagine center.</t>
  </si>
  <si>
    <t>e88ee8e3-19d6-476c-9dfc-27cbec327172</t>
  </si>
  <si>
    <t>e81b3089-5bef-4336-8d60-5f1470736f36</t>
  </si>
  <si>
    <t>Patricia Wong</t>
  </si>
  <si>
    <t>New Kelsey</t>
  </si>
  <si>
    <t>91963e69-7488-4e03-90b3-273db4c80e70</t>
  </si>
  <si>
    <t>Half then keep create show assume me necessary.</t>
  </si>
  <si>
    <t>d2850393-46f7-481d-a0a4-008dba4da1ee</t>
  </si>
  <si>
    <t>38e2c777-8d96-44f4-a8b7-0c8d8cdf00b5</t>
  </si>
  <si>
    <t>Joshua Mitchell</t>
  </si>
  <si>
    <t>Nicolechester</t>
  </si>
  <si>
    <t>df75b187-841f-47b0-976e-3d3029f5d8db</t>
  </si>
  <si>
    <t>Area go fight no condition. Last box city clear.</t>
  </si>
  <si>
    <t>fd6601a7-dd12-4ada-b944-4f1826b9eaaa</t>
  </si>
  <si>
    <t>b4a8bb03-45ad-43a7-a5e0-5bddb0452162</t>
  </si>
  <si>
    <t>Tracy Nelson</t>
  </si>
  <si>
    <t>Elizabethview</t>
  </si>
  <si>
    <t>9cb6ff9a-ef4e-4b60-be9b-be7ea34264ea</t>
  </si>
  <si>
    <t>Majority sea her source want consumer.</t>
  </si>
  <si>
    <t>a5bf9d50-a1ac-48ba-8393-7742d10f74f1</t>
  </si>
  <si>
    <t>d946fa2b-d653-4b79-89aa-d8125fda0cfc</t>
  </si>
  <si>
    <t>Pamela Tanner</t>
  </si>
  <si>
    <t>New Robertton</t>
  </si>
  <si>
    <t>dc99b57f-2a1a-4ad4-aca0-3ac3e10d7d20</t>
  </si>
  <si>
    <t>Maintain home energy interesting.</t>
  </si>
  <si>
    <t>35e7a4f9-5c73-4ff0-be22-5a2caf0096dc</t>
  </si>
  <si>
    <t>6efd7b01-e9bc-44d4-80de-0d7d29a14940</t>
  </si>
  <si>
    <t>Amanda Harmon</t>
  </si>
  <si>
    <t>North Rachel</t>
  </si>
  <si>
    <t>3c427d09-c295-46c0-84ea-af9fca817ecf</t>
  </si>
  <si>
    <t>Fire follow building skin. Loss water visit.</t>
  </si>
  <si>
    <t>839da060-29ed-4de3-b4a4-0fa1d722bd59</t>
  </si>
  <si>
    <t>6bacde08-b5c0-43c0-b69d-8662eee80bae</t>
  </si>
  <si>
    <t>Michael Davis</t>
  </si>
  <si>
    <t>Port Tanner</t>
  </si>
  <si>
    <t>43d51df7-117a-4d07-a5c8-91e052609cca</t>
  </si>
  <si>
    <t>Cause trade senior plan. Tree wife society.</t>
  </si>
  <si>
    <t>9dd9736f-9be0-4747-9224-984456b206c9</t>
  </si>
  <si>
    <t>2525215d-f9c8-486d-8147-d44f4b152ad4</t>
  </si>
  <si>
    <t>Daniel Jimenez</t>
  </si>
  <si>
    <t>d0c29eb2-67e9-4f4e-8f7c-522951b9e20f</t>
  </si>
  <si>
    <t>Them economy sea best. Ago table education two.</t>
  </si>
  <si>
    <t>e615b3a6-a3b0-4ef3-a957-9a1883e6c995</t>
  </si>
  <si>
    <t>4bd0857c-1c6b-45a1-b2c0-7ce0effd3432</t>
  </si>
  <si>
    <t>Michael Lloyd</t>
  </si>
  <si>
    <t>Lopezbury</t>
  </si>
  <si>
    <t>1c5b61f0-f5f7-483c-b4a6-b125e9c4e53a</t>
  </si>
  <si>
    <t>Black hundred player nearly quality lead history.</t>
  </si>
  <si>
    <t>67ba5e27-0ee1-49c1-91ce-cf6e2db5bee1</t>
  </si>
  <si>
    <t>4457ff15-e08b-4d38-a941-20f6ff9049ad</t>
  </si>
  <si>
    <t>Emily Tanner</t>
  </si>
  <si>
    <t>Benjaminmouth</t>
  </si>
  <si>
    <t>acfe72f5-736d-49e2-952f-538d286b8d17</t>
  </si>
  <si>
    <t>Heavy son enter energy.</t>
  </si>
  <si>
    <t>36f7ea45-faac-4ff3-8465-b68114b094bb</t>
  </si>
  <si>
    <t>523c2e19-26bb-4228-8dc1-b4a803fe6a24</t>
  </si>
  <si>
    <t>Evan Collins</t>
  </si>
  <si>
    <t>920eb49d-057e-4edc-b71e-04e405cd7a8b</t>
  </si>
  <si>
    <t>Stock they challenge score become.</t>
  </si>
  <si>
    <t>bd4d29fa-8e3c-4204-b0b2-d529e15cd07e</t>
  </si>
  <si>
    <t>2c15e222-1f14-4597-8d18-aeb223e251e5</t>
  </si>
  <si>
    <t>Jamie Gonzalez</t>
  </si>
  <si>
    <t>Nicholasfort</t>
  </si>
  <si>
    <t>9eed7b07-c204-4a3e-99cc-c4e1f1464921</t>
  </si>
  <si>
    <t>Red sort service identify.</t>
  </si>
  <si>
    <t>962ca8f6-f998-4d8a-ab5c-3f16f5f4e049</t>
  </si>
  <si>
    <t>0ada5862-6590-47d1-9621-bafa85acf9dc</t>
  </si>
  <si>
    <t>James Taylor</t>
  </si>
  <si>
    <t>Chelseafurt</t>
  </si>
  <si>
    <t>cd5391a4-fedb-40bd-bd99-895b9d5a3577</t>
  </si>
  <si>
    <t>Respond page home probably teach either reason.</t>
  </si>
  <si>
    <t>03fe01c7-330c-45ad-8083-fb789d396a03</t>
  </si>
  <si>
    <t>f7e5fd9a-e72f-475e-a2e9-0ee16b5bb094</t>
  </si>
  <si>
    <t>Jennifer Burgess</t>
  </si>
  <si>
    <t>Lake Tammystad</t>
  </si>
  <si>
    <t>b433e91a-8d2d-4412-a878-a831fca24ac5</t>
  </si>
  <si>
    <t>Popular save my page.</t>
  </si>
  <si>
    <t>f4371787-615e-4e23-859b-c82eca438ae0</t>
  </si>
  <si>
    <t>1b7432f8-efeb-4245-9931-17b3c6eb35ec</t>
  </si>
  <si>
    <t>Shane Thomas</t>
  </si>
  <si>
    <t>ff8c3c9d-6cc5-4abf-b2e4-2f505cd86207</t>
  </si>
  <si>
    <t>Blood doctor strong mother small cell bit.</t>
  </si>
  <si>
    <t>30b066ae-0f8c-4008-8268-aabe0df35edf</t>
  </si>
  <si>
    <t>a7e78dd9-e75c-40e1-94fd-9370ff24f697</t>
  </si>
  <si>
    <t>Holly Cherry</t>
  </si>
  <si>
    <t>New Eric</t>
  </si>
  <si>
    <t>d6912d40-2884-4b17-9436-c94cc6da1357</t>
  </si>
  <si>
    <t>Often agreement former good heart.</t>
  </si>
  <si>
    <t>a5876f0d-2744-49ac-9606-a78992ccd1b1</t>
  </si>
  <si>
    <t>1689ffd1-2c0d-4e19-8dff-ae1018ef24f2</t>
  </si>
  <si>
    <t>Nicholas Rosales</t>
  </si>
  <si>
    <t>New Zacharyview</t>
  </si>
  <si>
    <t>cd8358ce-e2b6-4040-8b18-038dbc6b4642</t>
  </si>
  <si>
    <t>Prepare late clear cultural allow laugh.</t>
  </si>
  <si>
    <t>852d60d5-d911-480d-9b70-a1305cb027ea</t>
  </si>
  <si>
    <t>c3571482-6156-44b2-8049-31fd5c694388</t>
  </si>
  <si>
    <t>Brian Wright</t>
  </si>
  <si>
    <t>South Lisa</t>
  </si>
  <si>
    <t>0cda3e5e-41ca-4ef8-975d-ed5b9c111632</t>
  </si>
  <si>
    <t>Able report news long capital we.</t>
  </si>
  <si>
    <t>5af2a4e1-c8f4-495c-a08a-224edf9a23cb</t>
  </si>
  <si>
    <t>709b66b7-eb01-4408-8e4c-9a6d9dbbedbe</t>
  </si>
  <si>
    <t>John Vaughan</t>
  </si>
  <si>
    <t>Forbesmouth</t>
  </si>
  <si>
    <t>8ac96b08-10bd-4a15-9d48-7a20d4d5b4c4</t>
  </si>
  <si>
    <t>For much father put keep discuss.</t>
  </si>
  <si>
    <t>a1687e66-5286-4266-87ea-e5555496be01</t>
  </si>
  <si>
    <t>ca4840c6-da99-4d8f-8e68-308c40670ffd</t>
  </si>
  <si>
    <t>Joshua Smith</t>
  </si>
  <si>
    <t>Ginafort</t>
  </si>
  <si>
    <t>6d2fb5d7-aa45-446b-aaea-9952b82fa61b</t>
  </si>
  <si>
    <t>Usually pay tell professional light level.</t>
  </si>
  <si>
    <t>51c9e5f6-6caf-4ff5-8e97-9af1b1fa7ad0</t>
  </si>
  <si>
    <t>5df2102a-c457-408e-9d61-7c2a690686ed</t>
  </si>
  <si>
    <t>Mary Parker</t>
  </si>
  <si>
    <t>North Lawrencemouth</t>
  </si>
  <si>
    <t>d7a88d2e-0e1b-4f54-a173-b02198d7e33b</t>
  </si>
  <si>
    <t>Laugh stand attorney through thank.</t>
  </si>
  <si>
    <t>38c707c1-8186-4c42-8fec-a7dfb5981e6e</t>
  </si>
  <si>
    <t>36fdf7b9-0c7f-43c9-9a58-de8f239fd3c3</t>
  </si>
  <si>
    <t>Brianna Randolph</t>
  </si>
  <si>
    <t>Port Reginald</t>
  </si>
  <si>
    <t>a06fc87a-905e-4fd6-932a-f8ae76a6421e</t>
  </si>
  <si>
    <t>Probably system painting ok minute know.</t>
  </si>
  <si>
    <t>1820e096-6147-4a52-872e-5384004a5d40</t>
  </si>
  <si>
    <t>fe23457a-aee7-470d-9bc3-269d101e9b23</t>
  </si>
  <si>
    <t>Nicole Thomas</t>
  </si>
  <si>
    <t>Christinehaven</t>
  </si>
  <si>
    <t>74bf7570-e8f6-4889-8257-6b05ea876c70</t>
  </si>
  <si>
    <t>Before them and example.</t>
  </si>
  <si>
    <t>f1b4757e-3722-4a87-9840-dc690cf3e2ca</t>
  </si>
  <si>
    <t>e85411ab-7673-4ad8-be03-7cf8f6a23271</t>
  </si>
  <si>
    <t>James Hill</t>
  </si>
  <si>
    <t>b87b16ed-e2a5-45ae-a1fc-f363f3f71cd0</t>
  </si>
  <si>
    <t>Everything crime foreign floor far not.</t>
  </si>
  <si>
    <t>15cb7cde-47d4-40df-ae30-c92951f50649</t>
  </si>
  <si>
    <t>312bba85-66b0-46ce-a14b-9de668e21faf</t>
  </si>
  <si>
    <t>Tiffany Elliott</t>
  </si>
  <si>
    <t>Ayalaberg</t>
  </si>
  <si>
    <t>09e97fcc-04cf-4eda-bbea-6906e1932b05</t>
  </si>
  <si>
    <t>Special former girl few up story important.</t>
  </si>
  <si>
    <t>5963e1d1-5fe2-46bd-a5e5-e558f12cfddb</t>
  </si>
  <si>
    <t>63938a02-56ac-4a33-a138-c605cbd40675</t>
  </si>
  <si>
    <t>Kristin Smith</t>
  </si>
  <si>
    <t>Port Eugenebury</t>
  </si>
  <si>
    <t>8c60eab3-b9dc-4863-8cdb-c58d57f62553</t>
  </si>
  <si>
    <t>Ball agreement military. Theory player but.</t>
  </si>
  <si>
    <t>240746ed-b7c3-4bf5-b3bf-bfad6c9937a9</t>
  </si>
  <si>
    <t>74ae2c32-d780-45ad-bcf9-4776c924aaf5</t>
  </si>
  <si>
    <t>Brandon Johnson</t>
  </si>
  <si>
    <t>East Shelley</t>
  </si>
  <si>
    <t>3da8d114-37e5-4a27-ab76-975f6563167a</t>
  </si>
  <si>
    <t>Water task figure line need new explain.</t>
  </si>
  <si>
    <t>daeb3cb1-f2a2-4679-b912-5fb7dd45f436</t>
  </si>
  <si>
    <t>76685ede-383a-4cb4-b287-326786808f8b</t>
  </si>
  <si>
    <t>Danielle Simpson</t>
  </si>
  <si>
    <t>Hansontown</t>
  </si>
  <si>
    <t>46d277b6-c1a3-4bc2-a9f8-86f25d2b7f7e</t>
  </si>
  <si>
    <t>Me like record pressure least half.</t>
  </si>
  <si>
    <t>73ee501c-6cf7-461f-a695-d53976897d16</t>
  </si>
  <si>
    <t>e8ff451f-552d-4954-adfc-e090cc4eaf33</t>
  </si>
  <si>
    <t>Mrs. Sarah Williams</t>
  </si>
  <si>
    <t>Buchananburgh</t>
  </si>
  <si>
    <t>497a3691-fd75-4905-9995-2a4e4cee404b</t>
  </si>
  <si>
    <t>Simple poor entire process.</t>
  </si>
  <si>
    <t>5c97d9d1-d9e4-4d44-af1d-670924f9cc80</t>
  </si>
  <si>
    <t>60dc836c-d4b5-4aa6-bc77-43f1a2ad6a14</t>
  </si>
  <si>
    <t>William Raymond</t>
  </si>
  <si>
    <t>Garciabury</t>
  </si>
  <si>
    <t>520b1051-494d-4748-9b71-a22a48a23f91</t>
  </si>
  <si>
    <t>With them loss offer term loss. Make learn rest.</t>
  </si>
  <si>
    <t>bca38ebd-fc60-48a3-b5d2-bed31c867073</t>
  </si>
  <si>
    <t>bb17bfb4-6c3c-44e5-ae5b-be65896db117</t>
  </si>
  <si>
    <t>Mrs. Jennifer Jordan DDS</t>
  </si>
  <si>
    <t>Greenbury</t>
  </si>
  <si>
    <t>1c696a6e-6a97-4cc1-af0f-b2309f2f424f</t>
  </si>
  <si>
    <t>Star prove over report newspaper effect.</t>
  </si>
  <si>
    <t>ee83a5e5-a5e1-4f78-a647-7e0074fe9124</t>
  </si>
  <si>
    <t>ff6968a4-0612-46f8-b01c-5597b21f336b</t>
  </si>
  <si>
    <t>Deanna Daniels</t>
  </si>
  <si>
    <t>West Robertmouth</t>
  </si>
  <si>
    <t>bcf95287-e468-4750-9e40-156cb43bda32</t>
  </si>
  <si>
    <t>Always too instead large box spend six.</t>
  </si>
  <si>
    <t>ce4b574e-ed3b-4988-837b-a3bca8916cd1</t>
  </si>
  <si>
    <t>bdfb4a6f-2e53-4cf6-8559-0b9045b74703</t>
  </si>
  <si>
    <t>Nancy Green</t>
  </si>
  <si>
    <t>Orozcofort</t>
  </si>
  <si>
    <t>28ff6d86-da1b-49e1-8aca-cee426257ae0</t>
  </si>
  <si>
    <t>Science arrive something former season share.</t>
  </si>
  <si>
    <t>2bb3675e-51f6-4fe2-bc8c-e9865097c29f</t>
  </si>
  <si>
    <t>c276054a-b855-4d1f-b2e1-b4e396736c4c</t>
  </si>
  <si>
    <t>George Michael</t>
  </si>
  <si>
    <t>North James</t>
  </si>
  <si>
    <t>461fc1dd-ff5f-463d-9547-0abb543efc0c</t>
  </si>
  <si>
    <t>Toward everyone door increase whole detail.</t>
  </si>
  <si>
    <t>dd043e55-8425-47b7-b842-0bfe183abb8f</t>
  </si>
  <si>
    <t>d0417da0-a4e9-4a53-aea8-f1fe316e10fd</t>
  </si>
  <si>
    <t>Casey Cunningham</t>
  </si>
  <si>
    <t>Kingchester</t>
  </si>
  <si>
    <t>515cc716-e47e-4424-9f23-41686c908c53</t>
  </si>
  <si>
    <t>Fill would benefit live.</t>
  </si>
  <si>
    <t>fcc296ce-34e4-4220-aef8-8f9cb139d0b9</t>
  </si>
  <si>
    <t>74c4916b-3a6d-4b44-b552-013c2fc84da5</t>
  </si>
  <si>
    <t>Brittney Frost</t>
  </si>
  <si>
    <t>5b259ffe-c5e6-449a-9390-8dd424489c8e</t>
  </si>
  <si>
    <t>Bring weight herself high.</t>
  </si>
  <si>
    <t>b175a145-4c37-4aac-94ab-6fdf548a488e</t>
  </si>
  <si>
    <t>1844a44c-a2e3-4a2c-a47d-4fed60e6c37b</t>
  </si>
  <si>
    <t>Susan Brown</t>
  </si>
  <si>
    <t>Vincentview</t>
  </si>
  <si>
    <t>12c0a76f-ea49-4a98-b0ee-4f2cb45162fe</t>
  </si>
  <si>
    <t>Nature wish production machine.</t>
  </si>
  <si>
    <t>d9f27bb6-a2fb-4583-bf4e-3dbe4e6796cc</t>
  </si>
  <si>
    <t>e2ed816b-f931-441b-b538-656d2501c4c7</t>
  </si>
  <si>
    <t>Rick Mathis</t>
  </si>
  <si>
    <t>Millermouth</t>
  </si>
  <si>
    <t>466e6635-3fe3-4f87-927d-bec5544e3124</t>
  </si>
  <si>
    <t>Often time of talk its off.</t>
  </si>
  <si>
    <t>cf515722-ec98-4b8c-becb-7b8b5cb33d84</t>
  </si>
  <si>
    <t>642369de-e7e1-4a72-a7a0-8c939849316d</t>
  </si>
  <si>
    <t>Debra Williams</t>
  </si>
  <si>
    <t>West Charleston</t>
  </si>
  <si>
    <t>43b8aed1-fdca-4194-8b67-0e56add48f76</t>
  </si>
  <si>
    <t>Question war wish recent enter else.</t>
  </si>
  <si>
    <t>3beb69e7-9e0a-4066-96b8-ce63af49f5a6</t>
  </si>
  <si>
    <t>0cbaf71e-d244-47c4-8d55-f38abad4a5ff</t>
  </si>
  <si>
    <t>Jessica Russo</t>
  </si>
  <si>
    <t>Griffinbury</t>
  </si>
  <si>
    <t>9a0f6851-cf06-4962-acf0-425bddfea5ad</t>
  </si>
  <si>
    <t>Interesting real although.</t>
  </si>
  <si>
    <t>d85b813c-2696-4781-beb9-09d949f62eb4</t>
  </si>
  <si>
    <t>876566d3-c139-4bcc-a74e-d4d3f300664f</t>
  </si>
  <si>
    <t>Richard Walker</t>
  </si>
  <si>
    <t>Bowmantown</t>
  </si>
  <si>
    <t>d70ad4d1-28cf-424b-9857-61158ccdfcc0</t>
  </si>
  <si>
    <t>Just night son example raise anyone five word.</t>
  </si>
  <si>
    <t>75e08a3d-c507-436b-aa6d-9bcd9226e096</t>
  </si>
  <si>
    <t>401e14e6-ca78-4952-bea2-ac8c2f61c015</t>
  </si>
  <si>
    <t>Tammy King</t>
  </si>
  <si>
    <t>New Maria</t>
  </si>
  <si>
    <t>e0067ea8-96df-41df-a1a9-b5fb42dfbc7f</t>
  </si>
  <si>
    <t>Game discover me include others through style.</t>
  </si>
  <si>
    <t>04e695b1-3be1-4f45-a69a-158ea02b88c6</t>
  </si>
  <si>
    <t>9c1124c8-c648-4d1a-b4eb-7eabf4b833d1</t>
  </si>
  <si>
    <t>Jennyborough</t>
  </si>
  <si>
    <t>d58344f3-f085-4f74-b264-b40fb4aa388a</t>
  </si>
  <si>
    <t>Type four carry lose present.</t>
  </si>
  <si>
    <t>33b0f49c-9f25-4ce1-b4ef-65c948ca96a0</t>
  </si>
  <si>
    <t>305ea7da-e6ad-40c0-ae16-735cef877ffb</t>
  </si>
  <si>
    <t>Sabrina Martin</t>
  </si>
  <si>
    <t>Cynthiafurt</t>
  </si>
  <si>
    <t>6665acaf-30e3-4fe4-a120-98726af4632b</t>
  </si>
  <si>
    <t>Drop probably listen training boy carry.</t>
  </si>
  <si>
    <t>a602a5b4-63ce-4257-86cd-dbe18c1d7536</t>
  </si>
  <si>
    <t>acab6b17-9816-4317-8a85-987edd26a239</t>
  </si>
  <si>
    <t>Louis Sanchez</t>
  </si>
  <si>
    <t>North Michaelside</t>
  </si>
  <si>
    <t>352572b8-6823-4d9b-b8bc-bbc2cc92d5d1</t>
  </si>
  <si>
    <t>Campaign claim media all event plan.</t>
  </si>
  <si>
    <t>0d64324a-77fb-46a9-ac23-bec9de5596f8</t>
  </si>
  <si>
    <t>93ad2238-7ab6-46f3-a84c-a989ae6911e0</t>
  </si>
  <si>
    <t>David Rivera</t>
  </si>
  <si>
    <t>Lake Michellechester</t>
  </si>
  <si>
    <t>e3168f3a-2ae7-4244-aec5-f67010c4eff6</t>
  </si>
  <si>
    <t>Us too life most capital.</t>
  </si>
  <si>
    <t>542eda4a-3801-4e60-840b-92627faf1828</t>
  </si>
  <si>
    <t>7d4dccd8-a358-409d-9e55-e56d9cec7163</t>
  </si>
  <si>
    <t>Megan Mckenzie</t>
  </si>
  <si>
    <t>West Jenniferfurt</t>
  </si>
  <si>
    <t>b158e9ea-7630-4c40-8734-7bd4f4c0c46d</t>
  </si>
  <si>
    <t>Animal cost woman base financial American.</t>
  </si>
  <si>
    <t>3be13c5b-b2de-42a3-8c47-9b52b26a9315</t>
  </si>
  <si>
    <t>9fbf60e6-2b6e-4f3b-91a3-a5e98b4d42e6</t>
  </si>
  <si>
    <t>Tanya Bowman</t>
  </si>
  <si>
    <t>Dunnland</t>
  </si>
  <si>
    <t>06150072-4829-49d2-b8b3-4d1f9f45e64e</t>
  </si>
  <si>
    <t>However family gun produce.</t>
  </si>
  <si>
    <t>5b77df44-dbfc-4b65-8285-99f6ab6d69c7</t>
  </si>
  <si>
    <t>5d4761dc-c4a9-4b38-a8ea-a6f56487fce3</t>
  </si>
  <si>
    <t>Christine Dunn</t>
  </si>
  <si>
    <t>Gilltown</t>
  </si>
  <si>
    <t>b97b59d6-af97-467e-8c38-146e4d95e3e0</t>
  </si>
  <si>
    <t>Government social term general after.</t>
  </si>
  <si>
    <t>57f3a484-0f64-45d4-aa61-5f8d9900ec05</t>
  </si>
  <si>
    <t>9605ad9e-9ad5-4a7f-bda5-6b90dd628f1b</t>
  </si>
  <si>
    <t>Monica Carter DVM</t>
  </si>
  <si>
    <t>Anthonystad</t>
  </si>
  <si>
    <t>7590f1c8-6c82-4eee-b554-2cfaa90bc650</t>
  </si>
  <si>
    <t>Whom respond consider detail happy news stuff.</t>
  </si>
  <si>
    <t>72d54fa7-345b-4267-972e-932122170a2a</t>
  </si>
  <si>
    <t>61551ec6-985a-4aa7-abeb-f6f5875c0209</t>
  </si>
  <si>
    <t>Ian Coleman</t>
  </si>
  <si>
    <t>New Ianfort</t>
  </si>
  <si>
    <t>aa4a64ad-c9ff-4995-b6e3-864bc4eb5a18</t>
  </si>
  <si>
    <t>Together issue economy under.</t>
  </si>
  <si>
    <t>131e6313-1f9c-46bc-9eaa-1d1516ac27a6</t>
  </si>
  <si>
    <t>53d2009d-b9be-480b-b45b-682bb84bb771</t>
  </si>
  <si>
    <t>Susan Franklin</t>
  </si>
  <si>
    <t>Heatherbury</t>
  </si>
  <si>
    <t>6bdf7acd-e1bc-4be2-9260-277913891baa</t>
  </si>
  <si>
    <t>Set manage result election half.</t>
  </si>
  <si>
    <t>ac9804a8-d7e5-48aa-839b-3027c5f88355</t>
  </si>
  <si>
    <t>703725fd-f3e4-412a-b080-83c2420caf64</t>
  </si>
  <si>
    <t>Patricia Walker</t>
  </si>
  <si>
    <t>Karenshire</t>
  </si>
  <si>
    <t>d7652efe-f6fb-4ad9-9b9c-2b267fca5b47</t>
  </si>
  <si>
    <t>Necessary speak part crime position adult table.</t>
  </si>
  <si>
    <t>3b01545d-35bb-42eb-8e0f-37a6fa77af61</t>
  </si>
  <si>
    <t>d9f70e73-e12b-4ae1-8d3f-7eed035a2b52</t>
  </si>
  <si>
    <t>Robert Maldonado</t>
  </si>
  <si>
    <t>Harrisonstad</t>
  </si>
  <si>
    <t>cdd41276-be44-489c-85c8-06da21ee1967</t>
  </si>
  <si>
    <t>Mr woman sometimes dream particular war.</t>
  </si>
  <si>
    <t>2598f178-7991-4807-a061-88b88a691395</t>
  </si>
  <si>
    <t>24af37d4-1827-4830-86d9-d3dc2882986c</t>
  </si>
  <si>
    <t>Connie Vance</t>
  </si>
  <si>
    <t>Port Josephton</t>
  </si>
  <si>
    <t>87416b52-63db-49ac-aa00-d065c9f4c038</t>
  </si>
  <si>
    <t>Image it offer society happen child.</t>
  </si>
  <si>
    <t>7d1829fa-82b5-4aa1-8a87-02b72b66149b</t>
  </si>
  <si>
    <t>6ad9d51b-11a4-41d9-abdb-c8d991f2756b</t>
  </si>
  <si>
    <t>Willie Jones</t>
  </si>
  <si>
    <t>New Monica</t>
  </si>
  <si>
    <t>edb022f7-250a-4c04-8dae-ec0accc52ee1</t>
  </si>
  <si>
    <t>Argue forget strong degree best class risk.</t>
  </si>
  <si>
    <t>79a3638c-3efa-4f9a-8787-2b7c9f784c3f</t>
  </si>
  <si>
    <t>00c0309b-8e2f-4660-9d25-6850fee23d7b</t>
  </si>
  <si>
    <t>Christopher Gray</t>
  </si>
  <si>
    <t>Jeffreyshire</t>
  </si>
  <si>
    <t>ef16f64e-75ea-46c6-98a8-c33eec7ed330</t>
  </si>
  <si>
    <t>Last five teacher region.</t>
  </si>
  <si>
    <t>ed1e7fa8-73cf-4803-a95b-7ede53b6ca31</t>
  </si>
  <si>
    <t>879ec139-74d5-4a5b-a28c-08f10bad7bb6</t>
  </si>
  <si>
    <t>Victoria Diaz</t>
  </si>
  <si>
    <t>South Terryside</t>
  </si>
  <si>
    <t>58c0ce37-5c8d-4939-a4c3-689ad2d9eb38</t>
  </si>
  <si>
    <t>Including TV model civil once.</t>
  </si>
  <si>
    <t>5a4fe100-24a4-49dd-8710-22a65e6d3652</t>
  </si>
  <si>
    <t>2a0ca926-73d6-46e7-81ed-f5030385d675</t>
  </si>
  <si>
    <t>David Dennis</t>
  </si>
  <si>
    <t>Welchberg</t>
  </si>
  <si>
    <t>802f069b-019f-47bd-a6e3-d29b68832d0e</t>
  </si>
  <si>
    <t>Event necessary relate page.</t>
  </si>
  <si>
    <t>b0fee0c8-cd8d-4467-8107-a9f98188db05</t>
  </si>
  <si>
    <t>2054a8f7-9819-4776-bd65-aad13cee0904</t>
  </si>
  <si>
    <t>Peter Roth</t>
  </si>
  <si>
    <t>Kylieview</t>
  </si>
  <si>
    <t>5ca2253b-ecb3-4f89-8c67-018ddc149832</t>
  </si>
  <si>
    <t>And race business including.</t>
  </si>
  <si>
    <t>2d184277-019e-45ba-b72c-dfdf21314be3</t>
  </si>
  <si>
    <t>ac93cc1f-7072-461d-a2d3-f586b2d606ae</t>
  </si>
  <si>
    <t>Kim Green</t>
  </si>
  <si>
    <t>Fernandoland</t>
  </si>
  <si>
    <t>abbd9553-31a0-4653-86f6-2b8f71651a24</t>
  </si>
  <si>
    <t>Stop kind road. Happy past financial top.</t>
  </si>
  <si>
    <t>fc92d102-72a7-4493-b788-60ed49d83ffa</t>
  </si>
  <si>
    <t>cac9efd3-152c-4ee1-9f4f-90baff13c137</t>
  </si>
  <si>
    <t>Patrick Jones</t>
  </si>
  <si>
    <t>Anneview</t>
  </si>
  <si>
    <t>45c945b9-e896-45dc-b9ac-fdb9ec29d649</t>
  </si>
  <si>
    <t>Son knowledge yard early difference employee.</t>
  </si>
  <si>
    <t>b9a05a5a-3067-4f09-bd77-fbfc8abf518c</t>
  </si>
  <si>
    <t>7643169e-286d-4be3-962a-63b82a98049e</t>
  </si>
  <si>
    <t>Amanda Phillips</t>
  </si>
  <si>
    <t>Cynthiaborough</t>
  </si>
  <si>
    <t>b60b17e9-9506-4937-9ed3-a0429a33a30d</t>
  </si>
  <si>
    <t>Material blue including dog action whatever fish.</t>
  </si>
  <si>
    <t>01d0b490-d180-4ad7-9641-13cb931bf156</t>
  </si>
  <si>
    <t>3c7fbde6-113c-410a-9554-42e4d65f0d51</t>
  </si>
  <si>
    <t>Christine Pope</t>
  </si>
  <si>
    <t>Port Leah</t>
  </si>
  <si>
    <t>1fa8cf2d-2bcc-424a-9132-6be6456f3f4d</t>
  </si>
  <si>
    <t>Green case always whatever impact.</t>
  </si>
  <si>
    <t>8d56d111-3a15-4c04-bf8e-d7fa5a4fc363</t>
  </si>
  <si>
    <t>bb4b2522-4dbb-4b2d-9139-c2f4a7afe503</t>
  </si>
  <si>
    <t>Matthew Johnson</t>
  </si>
  <si>
    <t>29b9e01a-3f52-4ada-9ad9-e6ca13aaace8</t>
  </si>
  <si>
    <t>Best cost sport land morning inside ground.</t>
  </si>
  <si>
    <t>e47d9ad9-7633-4d64-9ad3-8eef827a833f</t>
  </si>
  <si>
    <t>84f7365c-5e33-4020-80c8-556ef2a0db77</t>
  </si>
  <si>
    <t>Rebecca Bradshaw</t>
  </si>
  <si>
    <t>Port Samantha</t>
  </si>
  <si>
    <t>cbb92ca6-95df-48ec-8dd7-63060b276c1b</t>
  </si>
  <si>
    <t>Space customer happen move school.</t>
  </si>
  <si>
    <t>7503c56e-6308-4fd9-b929-8d3580d99ad3</t>
  </si>
  <si>
    <t>3206d781-ce1e-4d6a-8d30-f909f3dde087</t>
  </si>
  <si>
    <t>Cynthia Kelley</t>
  </si>
  <si>
    <t>Rowlandchester</t>
  </si>
  <si>
    <t>c0524ccc-84c8-4405-b301-a7fe9365427c</t>
  </si>
  <si>
    <t>Not analysis how. Now who visit short protect.</t>
  </si>
  <si>
    <t>e6dab4e1-5e74-4636-b299-61b61a72657f</t>
  </si>
  <si>
    <t>2b0629c6-268d-426f-984e-d49d9f881f6c</t>
  </si>
  <si>
    <t>James Zimmerman</t>
  </si>
  <si>
    <t>Lewismouth</t>
  </si>
  <si>
    <t>26b767b4-8f68-4e68-bdc5-32ec8e7f4d1e</t>
  </si>
  <si>
    <t>Range base finally late increase success senior.</t>
  </si>
  <si>
    <t>13d8ede8-bd97-4b8f-88f6-e3c2de7a7e86</t>
  </si>
  <si>
    <t>ea5b4a96-5e41-4f7f-b1ed-5da92033ecf3</t>
  </si>
  <si>
    <t>Jose Olson</t>
  </si>
  <si>
    <t>Lake Brendanville</t>
  </si>
  <si>
    <t>89b9257b-8c3c-4a0d-946b-70e417d581a4</t>
  </si>
  <si>
    <t>Any individual occur nor which least guess.</t>
  </si>
  <si>
    <t>779e2c05-6e38-452b-82a8-ab85cab3ea09</t>
  </si>
  <si>
    <t>2466b21d-0ce0-43a5-9f83-c0fd6db2640c</t>
  </si>
  <si>
    <t>Antonio Burke</t>
  </si>
  <si>
    <t>Rangelfurt</t>
  </si>
  <si>
    <t>aa6adefb-fcb2-4874-a56c-d106b3ce413f</t>
  </si>
  <si>
    <t>Deal create maybe.</t>
  </si>
  <si>
    <t>db5b637f-d6cb-43ec-8b68-dc5dba64b633</t>
  </si>
  <si>
    <t>6886959a-993b-4458-a175-3e43780a36ef</t>
  </si>
  <si>
    <t>Gregory Moran</t>
  </si>
  <si>
    <t>Andrewside</t>
  </si>
  <si>
    <t>29a9f8d1-eb86-4dec-a6d9-30b80298aa95</t>
  </si>
  <si>
    <t>Scientist cup give figure character.</t>
  </si>
  <si>
    <t>62be63c2-a83c-426d-a349-f327d9428026</t>
  </si>
  <si>
    <t>dabdacad-73a6-408e-98d3-f97e8316b870</t>
  </si>
  <si>
    <t>Isaac Flores</t>
  </si>
  <si>
    <t>Doughertybury</t>
  </si>
  <si>
    <t>3667bb49-6991-46cc-a5a3-1b5ebfdfc1b0</t>
  </si>
  <si>
    <t>Turn more measure side forward mouth to.</t>
  </si>
  <si>
    <t>5346f7a6-343d-4690-b942-871bfbd97ae7</t>
  </si>
  <si>
    <t>025caf19-8d68-48e7-80c2-efd8185d0eb0</t>
  </si>
  <si>
    <t>Desireeville</t>
  </si>
  <si>
    <t>5088e5be-55c8-4454-a15b-17233f68c9dd</t>
  </si>
  <si>
    <t>Stay certain weight different common.</t>
  </si>
  <si>
    <t>7be57d3f-4c4d-44c1-ad3e-cf60c8deea8e</t>
  </si>
  <si>
    <t>fd84d4a2-e6b3-46fd-abf2-cdfc46f169db</t>
  </si>
  <si>
    <t>Richard King</t>
  </si>
  <si>
    <t>South Joshua</t>
  </si>
  <si>
    <t>aba56766-6363-4216-9dbf-d7053fba9790</t>
  </si>
  <si>
    <t>City yeah organization he lawyer.</t>
  </si>
  <si>
    <t>6dd23765-5ec4-4af5-a4d8-8d996a08f141</t>
  </si>
  <si>
    <t>5088fdaf-fcf1-4c64-9fa1-0ac591d20200</t>
  </si>
  <si>
    <t>George Walker</t>
  </si>
  <si>
    <t>New Roger</t>
  </si>
  <si>
    <t>36e4f5bc-59bc-4dbd-8d24-cdd22a8808c2</t>
  </si>
  <si>
    <t>Difference action tree team act program remain.</t>
  </si>
  <si>
    <t>2e6284ba-b34c-4a6c-9d4c-18e5c0ca893d</t>
  </si>
  <si>
    <t>b31a8359-37c5-4617-95bf-0d12239699fe</t>
  </si>
  <si>
    <t>Daniel Phillips</t>
  </si>
  <si>
    <t>Martinport</t>
  </si>
  <si>
    <t>29185018-f13b-4dab-aadd-e575f9189733</t>
  </si>
  <si>
    <t>Writer push these story cause less.</t>
  </si>
  <si>
    <t>544f0631-3fca-47db-9585-dde0f7b7f442</t>
  </si>
  <si>
    <t>898c8da4-fac3-4749-926c-b0c66eff76a5</t>
  </si>
  <si>
    <t>Andrew Fox</t>
  </si>
  <si>
    <t>New Elizabeth</t>
  </si>
  <si>
    <t>7215ffa3-1774-4fdc-a463-5fd1369a3b4e</t>
  </si>
  <si>
    <t>Fill ask single hear couple student reality true.</t>
  </si>
  <si>
    <t>3d444017-1dc2-4e16-b4fd-1fe5d091fadf</t>
  </si>
  <si>
    <t>48be933b-92a4-4b4f-8af6-5d7928a70dc5</t>
  </si>
  <si>
    <t>Kelly Austin</t>
  </si>
  <si>
    <t>Benjaminside</t>
  </si>
  <si>
    <t>df9488b3-4d05-4e69-b0de-003009ae8bff</t>
  </si>
  <si>
    <t>Gun economy radio foreign option identify growth.</t>
  </si>
  <si>
    <t>50ed8cae-c0ea-4eb4-8280-28dd932ff7db</t>
  </si>
  <si>
    <t>92cec51e-a866-4e87-806b-fd99c419da90</t>
  </si>
  <si>
    <t>John Atkinson</t>
  </si>
  <si>
    <t>Lake Brendaville</t>
  </si>
  <si>
    <t>a6cd756d-5f28-4fdc-857b-31fef405ad05</t>
  </si>
  <si>
    <t>Road within shake try situation.</t>
  </si>
  <si>
    <t>a4d0788b-6d08-4729-a736-6d48c6266d67</t>
  </si>
  <si>
    <t>279b52b2-e8f8-4f0e-802a-a48ef984c803</t>
  </si>
  <si>
    <t>Johnny Hardy</t>
  </si>
  <si>
    <t>dba52213-9308-4e79-89fb-b703339c3612</t>
  </si>
  <si>
    <t>Popular give chair see.</t>
  </si>
  <si>
    <t>63c17c92-9b20-4143-b807-fae1aa5270ad</t>
  </si>
  <si>
    <t>ca657f24-206e-4a11-9ad8-48fe202e5b25</t>
  </si>
  <si>
    <t>Kelly Hardy</t>
  </si>
  <si>
    <t>Lawrenceview</t>
  </si>
  <si>
    <t>6abfba92-f517-4d2c-bf7b-98617b3e61c9</t>
  </si>
  <si>
    <t>Response building section question.</t>
  </si>
  <si>
    <t>cd667c27-40c5-47a5-b0b4-ce4a7bdde99b</t>
  </si>
  <si>
    <t>96c1e70f-4825-42a5-a81b-351bed9efca8</t>
  </si>
  <si>
    <t>Russell Erickson</t>
  </si>
  <si>
    <t>Richardstad</t>
  </si>
  <si>
    <t>4f9ad48c-bac4-4a1d-b682-7d47097bd24d</t>
  </si>
  <si>
    <t>Cell third begin two wrong.</t>
  </si>
  <si>
    <t>231f2801-52e9-4690-b85e-52dddec2823e</t>
  </si>
  <si>
    <t>661379c7-964b-4ed9-b862-c405508f286a</t>
  </si>
  <si>
    <t>Ronald Shaffer</t>
  </si>
  <si>
    <t>e81dd942-e748-4d38-8de4-7427fd8ef1ff</t>
  </si>
  <si>
    <t>Seem reveal bank success few.</t>
  </si>
  <si>
    <t>75598261-98b0-49d1-bc46-5e20b492061e</t>
  </si>
  <si>
    <t>06281bbd-c721-47e0-95a8-b90637d396e4</t>
  </si>
  <si>
    <t>William Taylor</t>
  </si>
  <si>
    <t>Reillyport</t>
  </si>
  <si>
    <t>bd0048b8-582e-43d3-86ac-a9c765e68cf8</t>
  </si>
  <si>
    <t>Occur ground sister financial list capital.</t>
  </si>
  <si>
    <t>21bd3fe6-1f26-43c2-9fce-8c3285c737ce</t>
  </si>
  <si>
    <t>a90fb18a-4a14-4425-b886-9e6f7ed69b10</t>
  </si>
  <si>
    <t>John Chang</t>
  </si>
  <si>
    <t>Toniland</t>
  </si>
  <si>
    <t>38cea21f-aee9-4218-b6fa-4a3d5f3984d5</t>
  </si>
  <si>
    <t>Your dinner finish water.</t>
  </si>
  <si>
    <t>12f24a63-909f-418d-9e6c-bfc7bc777c62</t>
  </si>
  <si>
    <t>328db457-9f07-4f3a-8c5a-cc0db76e3a0f</t>
  </si>
  <si>
    <t>Maxwell Little</t>
  </si>
  <si>
    <t>Pittmanland</t>
  </si>
  <si>
    <t>40764596-fea8-475e-a466-64beb38108d2</t>
  </si>
  <si>
    <t>Contain him education cost girl anyone into.</t>
  </si>
  <si>
    <t>779925cb-3596-41fc-a789-cc2b589f7cef</t>
  </si>
  <si>
    <t>2342cf6f-cc44-4637-bbd6-11260d4c1af6</t>
  </si>
  <si>
    <t>Keith Payne</t>
  </si>
  <si>
    <t>Pottsmouth</t>
  </si>
  <si>
    <t>29a3642c-5cd2-4954-898b-7ce03f363ebb</t>
  </si>
  <si>
    <t>Commercial turn real south themselves name.</t>
  </si>
  <si>
    <t>7ec786df-e68a-4c29-a620-a7b6cf4ff546</t>
  </si>
  <si>
    <t>ebd0e9de-356e-423a-b33f-c8fd4a90c1d5</t>
  </si>
  <si>
    <t>Daniel Hinton</t>
  </si>
  <si>
    <t>Jessicamouth</t>
  </si>
  <si>
    <t>2f098ee7-f3c7-45e1-8a19-d8fb7362cf3f</t>
  </si>
  <si>
    <t>Candidate better ok seek education meet.</t>
  </si>
  <si>
    <t>86a32ae0-ed96-4ca5-916b-f92249e3bacc</t>
  </si>
  <si>
    <t>70948a4c-ef18-4e72-931a-c3575d5d0648</t>
  </si>
  <si>
    <t>Caitlyn Matthews</t>
  </si>
  <si>
    <t>Port Reneechester</t>
  </si>
  <si>
    <t>be5060ba-b579-4671-9389-0b65fe9459b8</t>
  </si>
  <si>
    <t>First program born investment fine.</t>
  </si>
  <si>
    <t>9de34a80-8ce9-41be-b60b-27312be0627b</t>
  </si>
  <si>
    <t>8b5f5180-f6db-4aa2-b458-3833cdbb6d31</t>
  </si>
  <si>
    <t>Christian Johnson</t>
  </si>
  <si>
    <t>053f2768-af3d-4aa8-9644-2adb660bf879</t>
  </si>
  <si>
    <t>Remain billion present threat message.</t>
  </si>
  <si>
    <t>c0d14d4d-a34a-40c2-b41a-140a8ac7e7da</t>
  </si>
  <si>
    <t>a8779aa4-8253-4047-9d02-6b85fdbc9fee</t>
  </si>
  <si>
    <t>Austin Dorsey</t>
  </si>
  <si>
    <t>New Davidchester</t>
  </si>
  <si>
    <t>a4364c5a-bf0c-45ad-9625-410eb799b517</t>
  </si>
  <si>
    <t>Section nature listen her protect.</t>
  </si>
  <si>
    <t>5ca8ee55-ed95-4b70-840c-35b2bdf9a467</t>
  </si>
  <si>
    <t>a76f11a2-5088-4f09-a2d8-23ffa3b43d1c</t>
  </si>
  <si>
    <t>James Williams</t>
  </si>
  <si>
    <t>Hendersonbury</t>
  </si>
  <si>
    <t>5ae38b75-6a68-43aa-a50c-b963df390cf7</t>
  </si>
  <si>
    <t>Want hot cell place social age center final.</t>
  </si>
  <si>
    <t>6f200ec1-0bb2-41b4-8dec-decb6e2e03e0</t>
  </si>
  <si>
    <t>d2e2d8d9-cd18-481d-af03-e2783730c082</t>
  </si>
  <si>
    <t>Harold Davis</t>
  </si>
  <si>
    <t>Jaredland</t>
  </si>
  <si>
    <t>5b67461c-3953-47fb-aebc-b70800b72135</t>
  </si>
  <si>
    <t>Notice brother life center.</t>
  </si>
  <si>
    <t>306ec511-b298-47d4-a271-8f8ec15e5e49</t>
  </si>
  <si>
    <t>bcd409e5-db93-4cd7-bbff-bea5e9ab90d4</t>
  </si>
  <si>
    <t>Amy Harris</t>
  </si>
  <si>
    <t>Sandovalmouth</t>
  </si>
  <si>
    <t>4b945f1b-7837-42e0-9865-b82384f56792</t>
  </si>
  <si>
    <t>Per man year program green wish.</t>
  </si>
  <si>
    <t>f9a241be-ba22-42c7-bbd5-15113d5bc873</t>
  </si>
  <si>
    <t>3187dfd5-65e6-4a4f-b7b0-50846740ceef</t>
  </si>
  <si>
    <t>Lori Kelley</t>
  </si>
  <si>
    <t>Brendabury</t>
  </si>
  <si>
    <t>28df3a36-967d-43ae-a2f7-1b925e83515f</t>
  </si>
  <si>
    <t>Contain floor feel all Mr federal create.</t>
  </si>
  <si>
    <t>81d8a201-4713-44a9-884d-afb1c49324d2</t>
  </si>
  <si>
    <t>2a3b21a7-0d57-4334-8d69-3cb1789e9485</t>
  </si>
  <si>
    <t>Lisa Miller</t>
  </si>
  <si>
    <t>South Amy</t>
  </si>
  <si>
    <t>b98b1cde-2b2d-40d5-b9b2-b5798f6e1755</t>
  </si>
  <si>
    <t>Feel art energy dog general ago area.</t>
  </si>
  <si>
    <t>5d1a6495-7bc9-47ea-a859-4a6f666fb773</t>
  </si>
  <si>
    <t>e3b447d1-7b83-43b4-a3b4-2d0670834ca0</t>
  </si>
  <si>
    <t>Sophia Brock</t>
  </si>
  <si>
    <t>Hineshaven</t>
  </si>
  <si>
    <t>c9cd3a11-b0bd-4d6a-b697-7255a23b13ef</t>
  </si>
  <si>
    <t>Born house everything professor mean front.</t>
  </si>
  <si>
    <t>2521694f-f74f-4725-a8b8-9ed96614ebb9</t>
  </si>
  <si>
    <t>6d764a5a-96d3-41e1-a107-f69276618bbf</t>
  </si>
  <si>
    <t>Jose Patel</t>
  </si>
  <si>
    <t>Coryville</t>
  </si>
  <si>
    <t>646a51cd-a53d-4f65-9a21-5c79a509e7ed</t>
  </si>
  <si>
    <t>Many full significant.</t>
  </si>
  <si>
    <t>0f784faf-60bb-4e98-a01e-c07d99401201</t>
  </si>
  <si>
    <t>481f9136-4b0b-4e5f-b270-7f83c0321290</t>
  </si>
  <si>
    <t>John Williams</t>
  </si>
  <si>
    <t>Caldwellhaven</t>
  </si>
  <si>
    <t>d484b301-0550-428b-818f-51e2090bccbc</t>
  </si>
  <si>
    <t>Blue current itself reveal let.</t>
  </si>
  <si>
    <t>2c1d9630-f307-490c-aaf8-f4ad90884dd5</t>
  </si>
  <si>
    <t>deba08f6-d352-4258-8e0d-fac219a27532</t>
  </si>
  <si>
    <t>Ernest Orozco</t>
  </si>
  <si>
    <t>East Arthur</t>
  </si>
  <si>
    <t>7ef38fe9-9f9f-406e-96a8-fd4257549844</t>
  </si>
  <si>
    <t>Clear though line product including city.</t>
  </si>
  <si>
    <t>cc085d5b-edb7-4642-907f-288517d6fd1b</t>
  </si>
  <si>
    <t>9ebbcc72-0202-44fd-aba7-3ba1a5dc5e65</t>
  </si>
  <si>
    <t>Kennedychester</t>
  </si>
  <si>
    <t>ade6eb00-e992-4964-b7c2-9f008e7d6b62</t>
  </si>
  <si>
    <t>Figure I grow win room the.</t>
  </si>
  <si>
    <t>48103bfe-aa78-4c4e-9d6b-d25b95e104dc</t>
  </si>
  <si>
    <t>62539831-2f7a-4798-bc01-838c2c4a5542</t>
  </si>
  <si>
    <t>Brenda Wang</t>
  </si>
  <si>
    <t>East Briannaland</t>
  </si>
  <si>
    <t>1b756c60-2ef8-4afa-8a2d-824b283e330b</t>
  </si>
  <si>
    <t>Ask manager blue parent. Exist image grow whole.</t>
  </si>
  <si>
    <t>75434409-c469-4eb4-a4d5-5cc491d1b8bf</t>
  </si>
  <si>
    <t>df983cab-9d7a-4b2f-9039-ad41116bf2f7</t>
  </si>
  <si>
    <t>Penny Evans</t>
  </si>
  <si>
    <t>East Samuelstad</t>
  </si>
  <si>
    <t>a14b50c5-5f3e-4bd3-97cd-3716e943cdc3</t>
  </si>
  <si>
    <t>Land coach game debate study civil type.</t>
  </si>
  <si>
    <t>aa686ac2-f827-4e20-a2c0-ec85c868acdf</t>
  </si>
  <si>
    <t>b3e7a2ab-9603-437c-a88b-584533ec0f96</t>
  </si>
  <si>
    <t>James Jackson DDS</t>
  </si>
  <si>
    <t>East Jennaborough</t>
  </si>
  <si>
    <t>43caf6b7-4ec2-47e2-82ec-636a4db68f91</t>
  </si>
  <si>
    <t>One stage tough staff. Shake ok fire season ten.</t>
  </si>
  <si>
    <t>0243a198-584f-4226-9ff9-18a31119aceb</t>
  </si>
  <si>
    <t>4fc456c4-9dcf-4c5d-af64-dcb605efa25a</t>
  </si>
  <si>
    <t>Elizabeth Barron</t>
  </si>
  <si>
    <t>Hopkinsfurt</t>
  </si>
  <si>
    <t>dae130cf-e140-419a-bb31-fe65ab3c6ae6</t>
  </si>
  <si>
    <t>Turn politics friend meet citizen response make.</t>
  </si>
  <si>
    <t>3e9ca647-61a9-4728-a43c-74f2420536df</t>
  </si>
  <si>
    <t>8de7189c-0e63-49cb-815b-663a10a7b37e</t>
  </si>
  <si>
    <t>Nicole Duarte</t>
  </si>
  <si>
    <t>North Barbara</t>
  </si>
  <si>
    <t>fedff045-6a2f-40f0-a64b-0d8ad6f64f71</t>
  </si>
  <si>
    <t>Then since accept like.</t>
  </si>
  <si>
    <t>3719107a-2ffd-4072-ac61-22e540dab10d</t>
  </si>
  <si>
    <t>b9bb0711-2616-4e91-9338-ec2386517b4b</t>
  </si>
  <si>
    <t>Mrs. Melissa Jenkins MD</t>
  </si>
  <si>
    <t>New Tara</t>
  </si>
  <si>
    <t>88a304e0-0a50-422f-9f1e-dc46110ba6ab</t>
  </si>
  <si>
    <t>Stay support middle cost.</t>
  </si>
  <si>
    <t>75f48a25-5fa1-4dbf-a64e-3a8c545aede9</t>
  </si>
  <si>
    <t>88ca614e-7650-44ef-8994-c44d4a4efb38</t>
  </si>
  <si>
    <t>Matthew Chase</t>
  </si>
  <si>
    <t>Lake Calvin</t>
  </si>
  <si>
    <t>ea850d93-4356-4082-af38-11f514e02254</t>
  </si>
  <si>
    <t>Someone wonder coach.</t>
  </si>
  <si>
    <t>2ea8bea3-0509-46fd-a71b-01ce6d3d3ad5</t>
  </si>
  <si>
    <t>6571babf-ea80-4d6b-a1ea-8d1deb3e6c3d</t>
  </si>
  <si>
    <t>Shirley Allen</t>
  </si>
  <si>
    <t>Garyberg</t>
  </si>
  <si>
    <t>712b56e5-e9fb-47b6-a10f-7532a88edc53</t>
  </si>
  <si>
    <t>School speech pressure small door if with.</t>
  </si>
  <si>
    <t>109abc07-2a9e-4ae8-b6e1-3e357a817d78</t>
  </si>
  <si>
    <t>888823b5-2586-4328-be9e-13a0fd7fe7bd</t>
  </si>
  <si>
    <t>Blake Mccall</t>
  </si>
  <si>
    <t>South Kennethberg</t>
  </si>
  <si>
    <t>301eaa8c-c62f-452d-8ffa-739ebf969a53</t>
  </si>
  <si>
    <t>Even daughter identify very democratic unit next.</t>
  </si>
  <si>
    <t>c68a3a46-851e-41e8-8117-2385a6415e4e</t>
  </si>
  <si>
    <t>0168bebd-70ef-4c10-a6ec-86c611761914</t>
  </si>
  <si>
    <t>John Torres</t>
  </si>
  <si>
    <t>South Thomasmouth</t>
  </si>
  <si>
    <t>633daf0c-68e7-4725-8303-103f48321934</t>
  </si>
  <si>
    <t>Style full finally join adult space three.</t>
  </si>
  <si>
    <t>1115fffe-537f-4660-9f9e-1f32c809b9d4</t>
  </si>
  <si>
    <t>47e8059d-2e17-41a9-9edd-af2e227e3ec9</t>
  </si>
  <si>
    <t>Kevin Wolfe</t>
  </si>
  <si>
    <t>Elizabethville</t>
  </si>
  <si>
    <t>de708227-d76b-478f-8c14-0d4309185af9</t>
  </si>
  <si>
    <t>War base add want go trial personal threat.</t>
  </si>
  <si>
    <t>e8012437-3117-4805-a893-2aa93c59b159</t>
  </si>
  <si>
    <t>ebb03abb-8313-4d3f-977c-1326f145272f</t>
  </si>
  <si>
    <t>Susan Murillo</t>
  </si>
  <si>
    <t>Hollychester</t>
  </si>
  <si>
    <t>c7833bc8-2693-4732-86fc-fda8238e2eb8</t>
  </si>
  <si>
    <t>Not some these produce city population star.</t>
  </si>
  <si>
    <t>67d9d92b-a441-4d93-8938-70636a81e30a</t>
  </si>
  <si>
    <t>4af6975d-9796-4bce-b62c-de64b7732150</t>
  </si>
  <si>
    <t>Melissa Vasquez</t>
  </si>
  <si>
    <t>Rebeccaport</t>
  </si>
  <si>
    <t>d7b23fa0-b50a-42d3-8507-33a3ab6d394c</t>
  </si>
  <si>
    <t>Brother see end year.</t>
  </si>
  <si>
    <t>4f1343dd-939b-4d2d-a666-14c333c1f0dc</t>
  </si>
  <si>
    <t>09ea6649-ac05-4d64-ba0f-27345ab359a8</t>
  </si>
  <si>
    <t>Kyle Scott</t>
  </si>
  <si>
    <t>Valerieburgh</t>
  </si>
  <si>
    <t>7a4f5d12-30bf-4d2b-b730-3cd1bc1b54e8</t>
  </si>
  <si>
    <t>Daughter environmental who over human.</t>
  </si>
  <si>
    <t>0b4e1be0-ed3e-41be-ab4f-f61751bf63a2</t>
  </si>
  <si>
    <t>b1861ceb-0f27-4301-8d67-cc218f9eaf47</t>
  </si>
  <si>
    <t>Cory Brown</t>
  </si>
  <si>
    <t>North Michael</t>
  </si>
  <si>
    <t>1a1b05a6-caab-489a-b997-f780a5a1322e</t>
  </si>
  <si>
    <t>Point shake must human strong.</t>
  </si>
  <si>
    <t>4a06d284-2289-4d6c-acf1-5e0c5f5394aa</t>
  </si>
  <si>
    <t>4ead6405-eead-46a9-a6c2-ec5f7be947a7</t>
  </si>
  <si>
    <t>Sean Alexander</t>
  </si>
  <si>
    <t>New Justinport</t>
  </si>
  <si>
    <t>09e0268f-bcb8-4daa-844d-7cc8b9cb395b</t>
  </si>
  <si>
    <t>Its after center reason past spend maintain me.</t>
  </si>
  <si>
    <t>79821405-b82e-40fa-91a0-049dd9c8e797</t>
  </si>
  <si>
    <t>3335edc4-7abc-4edc-a2d8-99611a92e2b5</t>
  </si>
  <si>
    <t>Shawna Bennett</t>
  </si>
  <si>
    <t>Guerramouth</t>
  </si>
  <si>
    <t>7df48b2d-985a-4636-9d35-1dd92fb56458</t>
  </si>
  <si>
    <t>Identify ago possible particular bit media.</t>
  </si>
  <si>
    <t>a6205bc0-5487-40ca-83f3-dca8d4c949d5</t>
  </si>
  <si>
    <t>a662c3aa-db84-476b-87d0-ab5c65c23e48</t>
  </si>
  <si>
    <t>Kyle Smith</t>
  </si>
  <si>
    <t>South Erica</t>
  </si>
  <si>
    <t>df1838e1-b0f0-464c-b320-c1679af9e42f</t>
  </si>
  <si>
    <t>Enjoy teach recognize. Leg join yard stop.</t>
  </si>
  <si>
    <t>21454795-0e4c-491b-9497-2292b5c80ba8</t>
  </si>
  <si>
    <t>19f0dc3a-4f65-40f4-a25e-3df0a9bab57e</t>
  </si>
  <si>
    <t>Michele Weber</t>
  </si>
  <si>
    <t>West Claireburgh</t>
  </si>
  <si>
    <t>77bbaadf-0bea-4a01-8e59-bb7ae85490bd</t>
  </si>
  <si>
    <t>Big school authority name director stay.</t>
  </si>
  <si>
    <t>b296a533-b95c-40f9-bc23-009064f329b1</t>
  </si>
  <si>
    <t>d412ec8a-2631-491a-bd47-d4e9f1416084</t>
  </si>
  <si>
    <t>Michael Doyle</t>
  </si>
  <si>
    <t>Simpsonberg</t>
  </si>
  <si>
    <t>50633075-7701-4099-b7b8-72f0bb2b1ea7</t>
  </si>
  <si>
    <t>Tax tell free. Per class with.</t>
  </si>
  <si>
    <t>b28fec93-5a9b-466e-b001-3ade746a2d7b</t>
  </si>
  <si>
    <t>7f1e7c64-fa18-4a44-84e9-9865c6679181</t>
  </si>
  <si>
    <t>Anthony Salinas</t>
  </si>
  <si>
    <t>New Amy</t>
  </si>
  <si>
    <t>5f34d090-4eae-410e-a142-414b8bd6bfc7</t>
  </si>
  <si>
    <t>Need get claim fire term in.</t>
  </si>
  <si>
    <t>19c8a9fa-a925-44db-af49-21f5c4170349</t>
  </si>
  <si>
    <t>375dac2e-0b69-4b3b-b9fd-56aad98b5490</t>
  </si>
  <si>
    <t>Jeffrey Moore</t>
  </si>
  <si>
    <t>822467ee-d2e4-4e41-be30-bc3838f7fe82</t>
  </si>
  <si>
    <t>His Democrat whole often involve.</t>
  </si>
  <si>
    <t>b9267ebf-d3fd-4b80-8734-35ae9928eb17</t>
  </si>
  <si>
    <t>5887087c-a89b-4c3e-bd97-bc18f18bfc0e</t>
  </si>
  <si>
    <t>Philip Singh MD</t>
  </si>
  <si>
    <t>South Cody</t>
  </si>
  <si>
    <t>395b8a67-878c-4b98-971e-138891475757</t>
  </si>
  <si>
    <t>Forward three affect usually usually.</t>
  </si>
  <si>
    <t>7cecb88f-eff8-44d4-8c99-ef50cc427abc</t>
  </si>
  <si>
    <t>6ead23d4-cd27-415c-a6b3-04825b9f9941</t>
  </si>
  <si>
    <t>Jenkinstown</t>
  </si>
  <si>
    <t>41dfa7a6-570b-4e5b-ac1e-904627aba0ae</t>
  </si>
  <si>
    <t>Material because arm.</t>
  </si>
  <si>
    <t>ae7da5ee-2897-4489-b0cc-57d954933d88</t>
  </si>
  <si>
    <t>3118f58f-cb42-4e11-bb27-9c8e607da67b</t>
  </si>
  <si>
    <t>Crystal Scott</t>
  </si>
  <si>
    <t>South Josephburgh</t>
  </si>
  <si>
    <t>b5d20c79-db4a-4ba1-88a3-653821bdc669</t>
  </si>
  <si>
    <t>Room even worry until often no often.</t>
  </si>
  <si>
    <t>d8977457-a820-4762-8cc9-707d2a8ae008</t>
  </si>
  <si>
    <t>b0988a51-7e0f-44ba-9e74-14ebf9256ae4</t>
  </si>
  <si>
    <t>Rhonda Payne</t>
  </si>
  <si>
    <t>North Mitchellberg</t>
  </si>
  <si>
    <t>0c44828a-5342-48cc-9b49-5523bde49b7f</t>
  </si>
  <si>
    <t>Theory drive foreign somebody.</t>
  </si>
  <si>
    <t>cb4bd50e-45e5-46f8-b327-18942e5d7d34</t>
  </si>
  <si>
    <t>174c25c5-8318-48ce-9c8e-615d5a1ed062</t>
  </si>
  <si>
    <t>Justin Osborne</t>
  </si>
  <si>
    <t>Aprilfort</t>
  </si>
  <si>
    <t>98a28570-e487-4b26-9cbf-53b920e46b70</t>
  </si>
  <si>
    <t>Road until laugh.</t>
  </si>
  <si>
    <t>98587dab-7c38-494a-97ab-dc40e02e231c</t>
  </si>
  <si>
    <t>0a2eefb4-d80e-45df-8a1e-2f83983f9a0b</t>
  </si>
  <si>
    <t>Charles Reyes</t>
  </si>
  <si>
    <t>West Sandra</t>
  </si>
  <si>
    <t>def40ad6-0065-44e0-a459-d99cfd36641c</t>
  </si>
  <si>
    <t>Break sing suggest several citizen too.</t>
  </si>
  <si>
    <t>9756dcca-8725-4e83-8d94-1c8dd9ab8559</t>
  </si>
  <si>
    <t>018b2cdb-a382-4955-a076-8b839407e606</t>
  </si>
  <si>
    <t>James Rodriguez</t>
  </si>
  <si>
    <t>Floresland</t>
  </si>
  <si>
    <t>300066c7-dd2b-4ee9-a50f-6723d90779f0</t>
  </si>
  <si>
    <t>Black total that field coach mean.</t>
  </si>
  <si>
    <t>4d6730c7-e7b6-4222-8aac-e24664d2734b</t>
  </si>
  <si>
    <t>e11385cb-258e-41df-8322-c9f4820696ad</t>
  </si>
  <si>
    <t>Palmerbury</t>
  </si>
  <si>
    <t>7a76dd5e-dbf7-4506-a7dc-f553db1bdbba</t>
  </si>
  <si>
    <t>Movement bag rock health doctor.</t>
  </si>
  <si>
    <t>9162baab-8169-4fed-b800-9100871ffd0c</t>
  </si>
  <si>
    <t>505e08fd-eeba-4815-96ce-90eb4758f958</t>
  </si>
  <si>
    <t>Molly Ortiz</t>
  </si>
  <si>
    <t>0e10e9fd-e7ca-452c-b8d7-671d5ad6b73c</t>
  </si>
  <si>
    <t>Even follow heavy place professor gun.</t>
  </si>
  <si>
    <t>50008ace-95d0-4b73-b27f-8d47f840e684</t>
  </si>
  <si>
    <t>75d62b29-4ea6-49cb-aa35-7b2ce1ca1faa</t>
  </si>
  <si>
    <t>Patrick Morris</t>
  </si>
  <si>
    <t>Lake Shane</t>
  </si>
  <si>
    <t>dccc69f8-17fe-421a-9b14-5fa5bc62714f</t>
  </si>
  <si>
    <t>Common especially water lay more manage car.</t>
  </si>
  <si>
    <t>e2353ebb-d30f-4b75-856d-d08d841bf629</t>
  </si>
  <si>
    <t>0b4173cc-264e-4a50-a846-4c5ff4e664ad</t>
  </si>
  <si>
    <t>Patricia King</t>
  </si>
  <si>
    <t>North Wendy</t>
  </si>
  <si>
    <t>a9c0f796-e07d-40c1-9d43-39286e30acf5</t>
  </si>
  <si>
    <t>Whatever even increase television miss manager.</t>
  </si>
  <si>
    <t>5337e64e-a189-4a95-ad93-6f924b2b12c2</t>
  </si>
  <si>
    <t>e98fa021-eba8-4913-be7a-5368d5277bbf</t>
  </si>
  <si>
    <t>Andrea Lara</t>
  </si>
  <si>
    <t>Millerville</t>
  </si>
  <si>
    <t>b4bb0a30-0aa2-4f76-8f51-48653aa1ea2a</t>
  </si>
  <si>
    <t>Oil south cover need. Me wall bar him five book.</t>
  </si>
  <si>
    <t>7fb5d702-cdce-4685-bc90-423087c86c07</t>
  </si>
  <si>
    <t>648696d6-c1ba-4114-9738-4cd0f4970c41</t>
  </si>
  <si>
    <t>Ronnie Gordon</t>
  </si>
  <si>
    <t>West Kenneth</t>
  </si>
  <si>
    <t>90e3da2a-fd7c-4bc7-b068-5498f4d25121</t>
  </si>
  <si>
    <t>Four goal act site close.</t>
  </si>
  <si>
    <t>c752e59a-ec0b-4933-bf85-cdd25458cba3</t>
  </si>
  <si>
    <t>9797ecaf-33cf-472f-bc70-77af4c986c68</t>
  </si>
  <si>
    <t>Whitney Olson</t>
  </si>
  <si>
    <t>North Sandrashire</t>
  </si>
  <si>
    <t>f7f9f465-c3e8-4cdb-81c7-0badf1f897fe</t>
  </si>
  <si>
    <t>Cover result force certainly two.</t>
  </si>
  <si>
    <t>f64372c6-afca-4df9-8d6f-cb2d8e0feda5</t>
  </si>
  <si>
    <t>606f98a5-da31-4b11-99db-560760f2cbb7</t>
  </si>
  <si>
    <t>Rhonda Coleman</t>
  </si>
  <si>
    <t>Burtonton</t>
  </si>
  <si>
    <t>215a35b6-286c-4f45-bd21-e40b4e18bcaf</t>
  </si>
  <si>
    <t>Study according share house true.</t>
  </si>
  <si>
    <t>87662408-e6f2-427d-b66f-b0be30f03a98</t>
  </si>
  <si>
    <t>9d857a54-5972-4996-a77d-b7b7975c92e6</t>
  </si>
  <si>
    <t>South Johnview</t>
  </si>
  <si>
    <t>f66eb30f-35cb-47ee-b277-bd53246a8bdf</t>
  </si>
  <si>
    <t>Heart such ahead coach.</t>
  </si>
  <si>
    <t>ebba1717-3b66-448a-a0bd-3e7ec67ca03f</t>
  </si>
  <si>
    <t>eb8d7b42-9cde-4e0a-9140-d4204a9c358a</t>
  </si>
  <si>
    <t>Chris Greene</t>
  </si>
  <si>
    <t>East Aprilchester</t>
  </si>
  <si>
    <t>f69a5cef-edde-4094-8bb8-1bbb4de63ef6</t>
  </si>
  <si>
    <t>Research sea always paper behavior.</t>
  </si>
  <si>
    <t>6ef1ba46-def1-4cc8-b458-32b651e92fd4</t>
  </si>
  <si>
    <t>bef8db65-6f99-4082-9d23-fe5f2c7fec02</t>
  </si>
  <si>
    <t>Lindsey Perry</t>
  </si>
  <si>
    <t>Owenport</t>
  </si>
  <si>
    <t>ebcd1b8a-e897-4f6e-9cdd-8b2dc338ca77</t>
  </si>
  <si>
    <t>Instead way may new wait claim.</t>
  </si>
  <si>
    <t>9302fa96-0767-4210-adb1-1206a8c60238</t>
  </si>
  <si>
    <t>fe869dc1-461b-464f-990e-848367e9ae2c</t>
  </si>
  <si>
    <t>Charles Conway</t>
  </si>
  <si>
    <t>West Alexander</t>
  </si>
  <si>
    <t>50090c19-84a4-4080-ac38-e67f29b046ba</t>
  </si>
  <si>
    <t>Hour last live.</t>
  </si>
  <si>
    <t>a89988ce-82a5-465d-9caa-0d8f51b70509</t>
  </si>
  <si>
    <t>0bb716a4-320c-4a54-9e16-b8ad6f58ab57</t>
  </si>
  <si>
    <t>Robert Wade</t>
  </si>
  <si>
    <t>New Dillonberg</t>
  </si>
  <si>
    <t>a3691708-f2e9-44dd-aeb5-b77c4a8b8df4</t>
  </si>
  <si>
    <t>His record fast operation begin away minute.</t>
  </si>
  <si>
    <t>6c0ad85a-1c61-4a9b-89c4-68cd07af5579</t>
  </si>
  <si>
    <t>dcfab7e1-fa66-4244-b27a-0a1449e26475</t>
  </si>
  <si>
    <t>Jane Mccoy</t>
  </si>
  <si>
    <t>South Heidistad</t>
  </si>
  <si>
    <t>2e286cfd-61e0-409e-a934-2af61fd11293</t>
  </si>
  <si>
    <t>Space fall film art hotel piece discover.</t>
  </si>
  <si>
    <t>99993230-924d-44a6-b8d3-b70912a913b6</t>
  </si>
  <si>
    <t>1b484178-3e3c-476c-a417-8de3182f7e23</t>
  </si>
  <si>
    <t>Jerry Brennan</t>
  </si>
  <si>
    <t>Alexatown</t>
  </si>
  <si>
    <t>2bf8779e-277f-42c1-b6f4-153af0bf8238</t>
  </si>
  <si>
    <t>Situation must such this often no grow.</t>
  </si>
  <si>
    <t>df28ec36-b1db-441c-b984-3e6b8746b98c</t>
  </si>
  <si>
    <t>5b84dc4b-eac3-43fa-b606-0b39eecdeeae</t>
  </si>
  <si>
    <t>Joseph Salazar</t>
  </si>
  <si>
    <t>Rodriguezfurt</t>
  </si>
  <si>
    <t>77bffdbb-37c5-44a3-b274-5caffb9f3024</t>
  </si>
  <si>
    <t>Institution easy deal country land.</t>
  </si>
  <si>
    <t>184785ab-8a8f-4ff1-a658-385866174008</t>
  </si>
  <si>
    <t>ff7a2ebf-1299-4714-90dd-18fc736138d5</t>
  </si>
  <si>
    <t>Evan Savage</t>
  </si>
  <si>
    <t>0d816cee-3465-479c-b368-bd2362866d1e</t>
  </si>
  <si>
    <t>Girl safe resource peace either country rule.</t>
  </si>
  <si>
    <t>f3d934e9-4a5a-4071-bd30-e81b0ede21de</t>
  </si>
  <si>
    <t>ed73557f-a8bd-4659-ac95-76e5698be8fd</t>
  </si>
  <si>
    <t>William Smith</t>
  </si>
  <si>
    <t>fd443083-38b2-4ce7-b102-4b772a7a796a</t>
  </si>
  <si>
    <t>Conference carry today toward.</t>
  </si>
  <si>
    <t>f1f6bfce-88ea-4058-b35a-6b90ce7de069</t>
  </si>
  <si>
    <t>db7472d3-1bdd-444d-9324-5dbf3aa9f710</t>
  </si>
  <si>
    <t>Kerry Crawford</t>
  </si>
  <si>
    <t>New Austin</t>
  </si>
  <si>
    <t>502cb1cc-75f9-4053-9c2a-b44790a02c37</t>
  </si>
  <si>
    <t>Economy such nice something agent never at.</t>
  </si>
  <si>
    <t>7eb78dcc-fdac-4ce7-9a00-1acf24ba0e30</t>
  </si>
  <si>
    <t>1f114c16-d2f5-4f0b-8e6b-32128484d6be</t>
  </si>
  <si>
    <t>Clayton Moss</t>
  </si>
  <si>
    <t>Myersville</t>
  </si>
  <si>
    <t>ad2f1129-b6ac-4920-8316-c258b2f27dce</t>
  </si>
  <si>
    <t>Possible parent drug participant small southern.</t>
  </si>
  <si>
    <t>0c98f59e-f86d-44f6-881d-de59384516be</t>
  </si>
  <si>
    <t>f76b2634-cfaa-46b3-a769-b1b3653fb175</t>
  </si>
  <si>
    <t>David Pace</t>
  </si>
  <si>
    <t>Lake Joshua</t>
  </si>
  <si>
    <t>4f1b1008-4dfa-4449-a508-86452a6716f5</t>
  </si>
  <si>
    <t>Perform candidate forward cause truth.</t>
  </si>
  <si>
    <t>3335f609-6a54-4793-9221-e383855b6577</t>
  </si>
  <si>
    <t>81d084ba-ee2c-4852-80f5-b2ab7e2aa4a6</t>
  </si>
  <si>
    <t>Christopher Brown</t>
  </si>
  <si>
    <t>West Kelly</t>
  </si>
  <si>
    <t>9c6afe03-46b3-4a54-b8d0-9b3daf831dc3</t>
  </si>
  <si>
    <t>Mrs effort others bad late little lose.</t>
  </si>
  <si>
    <t>dd000132-b111-41a7-97b7-d4ab58a5bbc0</t>
  </si>
  <si>
    <t>82a26f22-c253-4fc9-a90a-9573e0b681dd</t>
  </si>
  <si>
    <t>Holly Wheeler</t>
  </si>
  <si>
    <t>Hernandezton</t>
  </si>
  <si>
    <t>f7916e46-b638-4003-88a0-42937759adec</t>
  </si>
  <si>
    <t>Institution her until here seem hair.</t>
  </si>
  <si>
    <t>50a8bd48-217c-4b3c-8640-e26c2dab93fe</t>
  </si>
  <si>
    <t>0337b1fa-0e8a-40be-af50-96fd338b3d07</t>
  </si>
  <si>
    <t>Janet Hughes</t>
  </si>
  <si>
    <t>Port Ericmouth</t>
  </si>
  <si>
    <t>fba0d0e4-912a-4bc9-8c58-d7515206a40f</t>
  </si>
  <si>
    <t>Design side ok detail these arrive industry.</t>
  </si>
  <si>
    <t>f7782451-f5a6-4192-82a0-f551afa996a2</t>
  </si>
  <si>
    <t>909692c4-7047-4288-b275-c5235856819e</t>
  </si>
  <si>
    <t>James Hoffman</t>
  </si>
  <si>
    <t>South Travisfurt</t>
  </si>
  <si>
    <t>50e79c17-188b-4759-a6fe-821314b56e62</t>
  </si>
  <si>
    <t>Question bring require.</t>
  </si>
  <si>
    <t>b6e12b78-49eb-43f8-a457-836653906f01</t>
  </si>
  <si>
    <t>91257879-5dba-4eb1-b978-9ed4105e7004</t>
  </si>
  <si>
    <t>Johnsonstad</t>
  </si>
  <si>
    <t>83423aab-4034-4ccb-9bbc-5d4de3acdd7e</t>
  </si>
  <si>
    <t>Student information whose participant picture.</t>
  </si>
  <si>
    <t>c1a0738a-6c51-45b8-999b-1e99ce32400c</t>
  </si>
  <si>
    <t>5e2ba42f-9899-48fe-bb3f-5383531df7a6</t>
  </si>
  <si>
    <t>Ronald Powers</t>
  </si>
  <si>
    <t>Kimberlyborough</t>
  </si>
  <si>
    <t>81d2f997-a7c4-4b34-9c1f-324565945c89</t>
  </si>
  <si>
    <t>Attention environment entire test picture.</t>
  </si>
  <si>
    <t>37b3ec38-db30-487a-be74-ea65aae84fa6</t>
  </si>
  <si>
    <t>81967d7e-b8e6-4077-a548-307888043316</t>
  </si>
  <si>
    <t>Cheyenne Wilcox</t>
  </si>
  <si>
    <t>Hansenhaven</t>
  </si>
  <si>
    <t>27887232-5dc0-4f32-9912-fb103757ce80</t>
  </si>
  <si>
    <t>Expert seat leg lot. Hold shake owner increase.</t>
  </si>
  <si>
    <t>a63d9e00-64a9-48d5-825a-218d3f47ddd6</t>
  </si>
  <si>
    <t>7eede6fa-e22a-44b6-a291-0690d4137420</t>
  </si>
  <si>
    <t>Valerie Smith</t>
  </si>
  <si>
    <t>New Harold</t>
  </si>
  <si>
    <t>f356e8f0-2d0e-43f4-add4-8773b2b938e4</t>
  </si>
  <si>
    <t>East area possible reveal two decide success.</t>
  </si>
  <si>
    <t>c7ec9d34-c086-4823-87dc-f64223e37698</t>
  </si>
  <si>
    <t>19aba0ea-88d5-402e-9514-a97eccfeffb8</t>
  </si>
  <si>
    <t>Timothy Church</t>
  </si>
  <si>
    <t>Osborneview</t>
  </si>
  <si>
    <t>0421a02e-0998-43f2-bb5b-e6026ea43a91</t>
  </si>
  <si>
    <t>Weight stay ok sign. Visit determine live watch.</t>
  </si>
  <si>
    <t>f3888900-e84f-439f-ac81-54e225034248</t>
  </si>
  <si>
    <t>5b1a169d-b282-410d-89e3-bec5d4339ea0</t>
  </si>
  <si>
    <t>Jacob Castro</t>
  </si>
  <si>
    <t>Andersonstad</t>
  </si>
  <si>
    <t>48b783d1-4174-460f-acd9-69763531e2f0</t>
  </si>
  <si>
    <t>Financial back billion.</t>
  </si>
  <si>
    <t>ab74006f-f87b-41d8-98ca-4903ba678fa4</t>
  </si>
  <si>
    <t>21e00c14-1767-4d7c-b818-3154e708c702</t>
  </si>
  <si>
    <t>Alison Lucas</t>
  </si>
  <si>
    <t>Olsonview</t>
  </si>
  <si>
    <t>5963c21c-81cc-4047-892f-b5f870d8c324</t>
  </si>
  <si>
    <t>Prove step happen despite allow.</t>
  </si>
  <si>
    <t>b2bdafe0-e995-4cc5-8114-1956051a9709</t>
  </si>
  <si>
    <t>6d3eca74-094d-4363-892b-4cc1cefa6a78</t>
  </si>
  <si>
    <t>Tammy Garcia</t>
  </si>
  <si>
    <t>New Destiny</t>
  </si>
  <si>
    <t>a00a3acd-6144-480f-af92-81594d77bae2</t>
  </si>
  <si>
    <t>That add state. Unit them have listen nation.</t>
  </si>
  <si>
    <t>6170fbc9-5151-4f26-bea2-a9cc8bcdb63e</t>
  </si>
  <si>
    <t>452972c8-882f-42e2-a3eb-c1809bd7c958</t>
  </si>
  <si>
    <t>Rita Sharp</t>
  </si>
  <si>
    <t>North Joseph</t>
  </si>
  <si>
    <t>c83cb313-ff3b-42e8-9185-ca5272d055a3</t>
  </si>
  <si>
    <t>Do economy development book day.</t>
  </si>
  <si>
    <t>4a4a37eb-f58c-4c6f-a938-53a19362e827</t>
  </si>
  <si>
    <t>860d66c9-5c2f-46c6-9905-771253daaca2</t>
  </si>
  <si>
    <t>Bridget Johnson</t>
  </si>
  <si>
    <t>South Kristin</t>
  </si>
  <si>
    <t>03b01559-4c03-4efe-b0da-c82618c95180</t>
  </si>
  <si>
    <t>Off head tell particular.</t>
  </si>
  <si>
    <t>7d5ee459-4728-42ce-a6ac-e1a50ab08851</t>
  </si>
  <si>
    <t>65df208a-e891-4d74-bffa-3d8a0d1efb02</t>
  </si>
  <si>
    <t>Kenneth Griffin</t>
  </si>
  <si>
    <t>Tammymouth</t>
  </si>
  <si>
    <t>6989e68e-532f-4367-bc62-5212788c842e</t>
  </si>
  <si>
    <t>Water make standard whole between.</t>
  </si>
  <si>
    <t>f746d268-e680-4820-9b21-a7361a1001ad</t>
  </si>
  <si>
    <t>17f9f650-dedc-48f4-96bb-d5b5598ba6be</t>
  </si>
  <si>
    <t>Danielle Perez</t>
  </si>
  <si>
    <t>West Rebeccamouth</t>
  </si>
  <si>
    <t>991ed52e-0216-489d-8879-238b17b8dd0c</t>
  </si>
  <si>
    <t>Traditional of pick any.</t>
  </si>
  <si>
    <t>5fc3226f-4941-417f-80b1-d10c4722d3c1</t>
  </si>
  <si>
    <t>7ba54f2f-2133-43a0-b985-262d2db166f8</t>
  </si>
  <si>
    <t>Kara Bishop</t>
  </si>
  <si>
    <t>West Lori</t>
  </si>
  <si>
    <t>479658f7-7765-470b-851f-44796e346b4a</t>
  </si>
  <si>
    <t>Deal maybe Mr view. West none dog.</t>
  </si>
  <si>
    <t>ee510a23-6233-48ee-9027-064e1343546a</t>
  </si>
  <si>
    <t>1d6489a7-7fad-435b-9c9b-44431a3444fd</t>
  </si>
  <si>
    <t>Linda Duke</t>
  </si>
  <si>
    <t>Vaughanton</t>
  </si>
  <si>
    <t>5947ba41-5b6b-47ab-9828-513e936466cf</t>
  </si>
  <si>
    <t>Claim lot many truth he billion.</t>
  </si>
  <si>
    <t>27389345-20a2-47e3-8a09-01c5d30fb1d9</t>
  </si>
  <si>
    <t>1b4e3f24-1097-4c3d-901a-0f31ab7585b9</t>
  </si>
  <si>
    <t>Albert Lawson</t>
  </si>
  <si>
    <t>Castilloberg</t>
  </si>
  <si>
    <t>88d08551-5b74-4c97-9751-c1e27e164a80</t>
  </si>
  <si>
    <t>Thought sea state another finally hope real.</t>
  </si>
  <si>
    <t>32cccd71-5cc1-4122-afc0-e96646aedfd5</t>
  </si>
  <si>
    <t>c6f4146b-3b6f-4c06-b229-7aa5cc527e7c</t>
  </si>
  <si>
    <t>Lindsey Waller</t>
  </si>
  <si>
    <t>Richardbury</t>
  </si>
  <si>
    <t>fbc17f01-6391-40ea-bf18-0bcd88d9b063</t>
  </si>
  <si>
    <t>Which shake tree least hold evening past outside.</t>
  </si>
  <si>
    <t>d8939d65-313a-4472-84bb-1069415d9f81</t>
  </si>
  <si>
    <t>0999d567-6721-48c3-88a0-44b6cfcde248</t>
  </si>
  <si>
    <t>Zachary Pollard</t>
  </si>
  <si>
    <t>a40fd414-687d-442a-9cce-8a4272090c16</t>
  </si>
  <si>
    <t>Morning class fish particular choice.</t>
  </si>
  <si>
    <t>6fc2a88c-6fde-4b21-8b0c-baf767807509</t>
  </si>
  <si>
    <t>49232625-77f9-47a7-8a32-a4354b82b9c5</t>
  </si>
  <si>
    <t>Jerry Turner</t>
  </si>
  <si>
    <t>Gregchester</t>
  </si>
  <si>
    <t>783a6050-df2c-4161-99a8-cbd26b8a9e68</t>
  </si>
  <si>
    <t>Become impact follow daughter debate.</t>
  </si>
  <si>
    <t>b5579417-5b31-4392-bfc7-956c2cd40af0</t>
  </si>
  <si>
    <t>b7960959-e643-4354-85ac-c2cc46c254db</t>
  </si>
  <si>
    <t>Victor Neal</t>
  </si>
  <si>
    <t>Lake Jimmy</t>
  </si>
  <si>
    <t>44781b79-0205-4265-8e2b-d6f7814d0e3d</t>
  </si>
  <si>
    <t>Class then measure sister reveal main.</t>
  </si>
  <si>
    <t>10ca2d01-ea16-4c06-a4f8-53bac5bd2291</t>
  </si>
  <si>
    <t>7eccd2da-8309-448e-ad7f-c5dc91f9a5e4</t>
  </si>
  <si>
    <t>Stacy Richardson</t>
  </si>
  <si>
    <t>West Jason</t>
  </si>
  <si>
    <t>5bc9cd66-70c0-40eb-8438-6cc937323203</t>
  </si>
  <si>
    <t>Recognize age deal maintain image.</t>
  </si>
  <si>
    <t>ceef402a-da7b-4b6e-97d3-5d806253b0f7</t>
  </si>
  <si>
    <t>fec65ccd-cdc9-4689-92eb-8ef4207a10a7</t>
  </si>
  <si>
    <t>Danny Lee</t>
  </si>
  <si>
    <t>West Austinstad</t>
  </si>
  <si>
    <t>ecb2eaa3-185e-423c-af18-7ae233253f94</t>
  </si>
  <si>
    <t>Position range woman service political establish.</t>
  </si>
  <si>
    <t>de009a5e-f617-426f-a68e-5d7aad2b4332</t>
  </si>
  <si>
    <t>e5ccca27-6a93-45bf-97f0-ff310cc5d2dd</t>
  </si>
  <si>
    <t>Lisa Cross</t>
  </si>
  <si>
    <t>Jameshaven</t>
  </si>
  <si>
    <t>4a599ce0-cef2-42d9-a69a-4fa1c0d91f28</t>
  </si>
  <si>
    <t>Young work nation former item.</t>
  </si>
  <si>
    <t>adb3f8ba-82b9-4f2f-81ad-ec837bf77fc7</t>
  </si>
  <si>
    <t>644ed591-944d-4494-9e48-52df4de3ddd5</t>
  </si>
  <si>
    <t>Kevin Moore</t>
  </si>
  <si>
    <t>Kimberlyburgh</t>
  </si>
  <si>
    <t>8cbfb397-e61c-45e3-81d9-19b8e011fcb5</t>
  </si>
  <si>
    <t>Particularly structure result well return.</t>
  </si>
  <si>
    <t>38d907e2-e6ae-4cb2-9d6e-f4920bb6ff45</t>
  </si>
  <si>
    <t>dd41545e-e20c-4f0b-ac7f-1d267d92f974</t>
  </si>
  <si>
    <t>Miss Laura Anderson MD</t>
  </si>
  <si>
    <t>South Kathleen</t>
  </si>
  <si>
    <t>d6a21726-8630-40ad-a42c-d8a419a4348c</t>
  </si>
  <si>
    <t>Begin lay nice usually note member.</t>
  </si>
  <si>
    <t>179bd917-7c8d-48fc-8d75-78099b29211f</t>
  </si>
  <si>
    <t>3d46f30d-8a2c-41ec-abe1-b433fc2927df</t>
  </si>
  <si>
    <t>Donna Mcdaniel DDS</t>
  </si>
  <si>
    <t>Sheriberg</t>
  </si>
  <si>
    <t>4b8e3b28-1c5b-4e28-bae6-e993b9538f16</t>
  </si>
  <si>
    <t>Hotel air nice finally responsibility white.</t>
  </si>
  <si>
    <t>884e2daa-bab8-4aa7-b62b-0fe088487870</t>
  </si>
  <si>
    <t>e9eb875a-eee3-4521-8e62-a7d7e4e71af9</t>
  </si>
  <si>
    <t>Mrs. Nicole Robinson</t>
  </si>
  <si>
    <t>Goodmantown</t>
  </si>
  <si>
    <t>e8d5c0ac-5c2f-49f4-bc1a-2016f4d41a83</t>
  </si>
  <si>
    <t>Information daughter learn item.</t>
  </si>
  <si>
    <t>ad6f8b0d-f6ab-4c50-a9bc-aed2e3148e23</t>
  </si>
  <si>
    <t>f4ea8872-5e19-471c-9d80-87f5e6d62281</t>
  </si>
  <si>
    <t>Thomas Dixon</t>
  </si>
  <si>
    <t>Lake Johnbury</t>
  </si>
  <si>
    <t>46c23bea-8faa-43f4-925d-9a3ba099edf4</t>
  </si>
  <si>
    <t>Young thank occur deal.</t>
  </si>
  <si>
    <t>289fc16d-db88-4ccd-8a94-d0e994a4eb0a</t>
  </si>
  <si>
    <t>8eaa2ed9-f03d-4c77-99e6-e20513cd7dd0</t>
  </si>
  <si>
    <t>Christian Ray</t>
  </si>
  <si>
    <t>df3e2a2c-f3e0-4d41-af10-80decca35927</t>
  </si>
  <si>
    <t>Visit for wear position onto.</t>
  </si>
  <si>
    <t>43aceed8-79e0-455c-ac13-0b726effb24c</t>
  </si>
  <si>
    <t>bdb3040b-b90c-4f11-91a8-85542281085a</t>
  </si>
  <si>
    <t>Christine Rogers</t>
  </si>
  <si>
    <t>North Dana</t>
  </si>
  <si>
    <t>8c4f4b3a-ef37-430d-bbb4-4fc07958f81f</t>
  </si>
  <si>
    <t>What teach billion case deep perhaps.</t>
  </si>
  <si>
    <t>687ee12c-5d3a-4075-aeac-617b9252ded7</t>
  </si>
  <si>
    <t>796a3cf5-29bd-49fe-8229-153a7dd7f6b1</t>
  </si>
  <si>
    <t>Mark Cain</t>
  </si>
  <si>
    <t>a3aca5b3-3438-4808-8369-338bc6fffaf9</t>
  </si>
  <si>
    <t>Argue six hospital else.</t>
  </si>
  <si>
    <t>8c6048d8-3f15-4b9d-bbdb-9aa2b9eac8d0</t>
  </si>
  <si>
    <t>18e5bcd2-f942-4f3b-af97-000e0aed9393</t>
  </si>
  <si>
    <t>Daniel Moore</t>
  </si>
  <si>
    <t>88800126-dfc9-43cd-ad8a-27596cc78998</t>
  </si>
  <si>
    <t>Ok artist just. Several base parent pressure.</t>
  </si>
  <si>
    <t>fa16b12e-de09-4ffb-bede-01f4b957e276</t>
  </si>
  <si>
    <t>1593a620-2cca-4dad-b4fa-22743a62840c</t>
  </si>
  <si>
    <t>Ashley Rice</t>
  </si>
  <si>
    <t>Youngmouth</t>
  </si>
  <si>
    <t>6576678a-bdf7-44e0-9810-7e2bbd6e1bba</t>
  </si>
  <si>
    <t>Address practice protect ready.</t>
  </si>
  <si>
    <t>08f7da4e-237f-4e21-8a20-63f6020d6624</t>
  </si>
  <si>
    <t>ea07c51d-9d9a-4b78-a94e-8038feb3de80</t>
  </si>
  <si>
    <t>Abigail Jones</t>
  </si>
  <si>
    <t>Littlefort</t>
  </si>
  <si>
    <t>8a48dfc6-490c-4b71-94c9-a7c969ca5524</t>
  </si>
  <si>
    <t>Executive mission between check meet response.</t>
  </si>
  <si>
    <t>227aeb44-f06d-44d2-b17b-d1f5965f6c5c</t>
  </si>
  <si>
    <t>d7f5fef5-1de5-4971-939a-1b09f619d267</t>
  </si>
  <si>
    <t>John James</t>
  </si>
  <si>
    <t>Jennyfort</t>
  </si>
  <si>
    <t>51c8e549-f6f4-44cd-98d1-79ef588d4eed</t>
  </si>
  <si>
    <t>Onto late generation people stand when.</t>
  </si>
  <si>
    <t>d4c153b6-f056-44a1-8546-3205cb8f3b7a</t>
  </si>
  <si>
    <t>61559dc3-eb28-4955-b92e-7a621ac48de0</t>
  </si>
  <si>
    <t>Sierra Richardson</t>
  </si>
  <si>
    <t>Mckeebury</t>
  </si>
  <si>
    <t>96ba4267-0e0d-4c66-89eb-d8a29a2fcaaa</t>
  </si>
  <si>
    <t>Inside night half black.</t>
  </si>
  <si>
    <t>34c71581-7a9e-49b7-b448-7bcb9353c1f8</t>
  </si>
  <si>
    <t>c6901223-8c67-4c63-b4de-1b67369c1177</t>
  </si>
  <si>
    <t>Eric Bradley</t>
  </si>
  <si>
    <t>Rodneyshire</t>
  </si>
  <si>
    <t>73b4f3c5-acdb-45c0-8c44-b911a602c4e0</t>
  </si>
  <si>
    <t>Baby thought approach gun television act.</t>
  </si>
  <si>
    <t>809456f0-c428-4b11-8db1-c155cd73d810</t>
  </si>
  <si>
    <t>c46a43a8-7451-49ad-87cc-c9414c28fcd4</t>
  </si>
  <si>
    <t>Jessica Hernandez</t>
  </si>
  <si>
    <t>Williamshaven</t>
  </si>
  <si>
    <t>8320b152-e686-4af9-8826-17e1bad5ae3a</t>
  </si>
  <si>
    <t>Describe surface career he woman see.</t>
  </si>
  <si>
    <t>3894606f-a20a-428f-8040-af7006a925a3</t>
  </si>
  <si>
    <t>09d35a40-a00e-440d-94d9-f5b0d7499ed2</t>
  </si>
  <si>
    <t>Walter Taylor</t>
  </si>
  <si>
    <t>East Nicoleview</t>
  </si>
  <si>
    <t>09e011e4-447c-4865-b11b-722991506ff1</t>
  </si>
  <si>
    <t>Human ten third bank say environmental cost.</t>
  </si>
  <si>
    <t>13491a7a-7d12-44cc-9cbd-a96aa61f1492</t>
  </si>
  <si>
    <t>6812d346-2a4b-4fea-994f-bec43a584318</t>
  </si>
  <si>
    <t>Stephen Powers</t>
  </si>
  <si>
    <t>Shawntown</t>
  </si>
  <si>
    <t>5046c172-32ac-4af3-86fb-d850e6d3dcd6</t>
  </si>
  <si>
    <t>High reduce so serve account.</t>
  </si>
  <si>
    <t>1c27a50c-b69a-4fff-b00b-585ea6e52492</t>
  </si>
  <si>
    <t>283dc566-8a96-4d42-a010-c218af374c28</t>
  </si>
  <si>
    <t>John Stone</t>
  </si>
  <si>
    <t>East Ryanstad</t>
  </si>
  <si>
    <t>d53a4cf0-afd6-4b09-8990-067cffc240d1</t>
  </si>
  <si>
    <t>Significant it likely dream.</t>
  </si>
  <si>
    <t>7a5dbd4c-c602-4ab9-9f21-b4ff85773650</t>
  </si>
  <si>
    <t>81c3e8b0-679d-4957-b03e-f615e853e3e5</t>
  </si>
  <si>
    <t>Matthew Hamilton</t>
  </si>
  <si>
    <t>New Brittanychester</t>
  </si>
  <si>
    <t>f7273724-4c20-417a-b991-481119cc7b5e</t>
  </si>
  <si>
    <t>Group assume by sense international particular.</t>
  </si>
  <si>
    <t>2473c223-36b3-43d5-901b-6203cac74ccb</t>
  </si>
  <si>
    <t>966159ba-f381-4faf-8c65-8ff97147fc13</t>
  </si>
  <si>
    <t>Stephanie Reed</t>
  </si>
  <si>
    <t>Lake Mark</t>
  </si>
  <si>
    <t>f149a3eb-d1af-4d9f-ae67-cfe5441ef2df</t>
  </si>
  <si>
    <t>Computer condition contain common.</t>
  </si>
  <si>
    <t>797e03cb-5c87-4d31-bb69-a90b9a37444c</t>
  </si>
  <si>
    <t>40698310-f92e-4244-869d-bfe82bff7b5a</t>
  </si>
  <si>
    <t>Philip Walsh</t>
  </si>
  <si>
    <t>Port Madison</t>
  </si>
  <si>
    <t>cace70c5-65ba-4a87-ae27-83f48332da09</t>
  </si>
  <si>
    <t>Offer by general project chair with.</t>
  </si>
  <si>
    <t>294193b7-fb08-4d30-8ea7-e0b42230235e</t>
  </si>
  <si>
    <t>cedf4a8f-f8e4-4494-a16c-d4d40a13505a</t>
  </si>
  <si>
    <t>Meghan Doyle</t>
  </si>
  <si>
    <t>Kaitlintown</t>
  </si>
  <si>
    <t>1422516e-1c6e-4da6-aacb-daa2ced8580b</t>
  </si>
  <si>
    <t>Race attention word very send end economy model.</t>
  </si>
  <si>
    <t>f909ccba-4645-4024-9c19-9f071b370570</t>
  </si>
  <si>
    <t>5e095584-88f1-4688-bfda-c32380c42563</t>
  </si>
  <si>
    <t>Jeffrey Collins</t>
  </si>
  <si>
    <t>Martinborough</t>
  </si>
  <si>
    <t>412b7cfb-33bb-4b83-9e12-5fe3f6ef7621</t>
  </si>
  <si>
    <t>Against down force nice piece family space.</t>
  </si>
  <si>
    <t>6ddc896a-6b8c-40b8-8ae7-f1407a27d29f</t>
  </si>
  <si>
    <t>24fb139e-ba2a-4b76-8cd7-069d719484df</t>
  </si>
  <si>
    <t>Ashley Campos</t>
  </si>
  <si>
    <t>Debbiemouth</t>
  </si>
  <si>
    <t>9b8e1eb4-69af-4a56-9926-fe5fcd044a2b</t>
  </si>
  <si>
    <t>Key beautiful treat be step detail support.</t>
  </si>
  <si>
    <t>d8d8880d-d11e-4366-bc1c-69d1b9d6e885</t>
  </si>
  <si>
    <t>0a589d72-1f84-4b33-96a2-ee5edea0acfd</t>
  </si>
  <si>
    <t>Tara Mitchell</t>
  </si>
  <si>
    <t>Port Richard</t>
  </si>
  <si>
    <t>ddb33656-a0f1-41b3-a8a9-49446b12814c</t>
  </si>
  <si>
    <t>Pass along anyone develop.</t>
  </si>
  <si>
    <t>da98ae7f-64ec-4c69-bdc3-b9075d060960</t>
  </si>
  <si>
    <t>14daab6c-9071-45c4-98d5-5ada6d39294a</t>
  </si>
  <si>
    <t>Zachary Olson</t>
  </si>
  <si>
    <t>Teresahaven</t>
  </si>
  <si>
    <t>395a9d7c-d3e8-4ea7-b73a-60e9bfa85566</t>
  </si>
  <si>
    <t>Road never player follow seat.</t>
  </si>
  <si>
    <t>a6989a21-fd4e-48af-9c47-8a88efc5edbe</t>
  </si>
  <si>
    <t>b46f3716-2858-4aeb-85f5-6baf772215e6</t>
  </si>
  <si>
    <t>Colleen Trujillo</t>
  </si>
  <si>
    <t>Bensonside</t>
  </si>
  <si>
    <t>53f56cd9-4ec5-47be-b5d0-b332b65a2297</t>
  </si>
  <si>
    <t>Minute soldier wish already physical.</t>
  </si>
  <si>
    <t>a090bed6-9acd-4850-b676-856398800391</t>
  </si>
  <si>
    <t>b50e183b-a284-4e6d-9630-52722ca3f573</t>
  </si>
  <si>
    <t>Daniel Wilkins</t>
  </si>
  <si>
    <t>South Kimberly</t>
  </si>
  <si>
    <t>f6767a32-6ea5-4b4b-b8a0-80d8569b81f8</t>
  </si>
  <si>
    <t>Difference world any trial minute line.</t>
  </si>
  <si>
    <t>4417b6ba-5f3f-49fe-915f-5729c41aff6b</t>
  </si>
  <si>
    <t>96355967-d294-47c1-9048-99aef6256f80</t>
  </si>
  <si>
    <t>Michael Hamilton</t>
  </si>
  <si>
    <t>New Kendra</t>
  </si>
  <si>
    <t>bfca101b-24ac-44c1-97c5-d7f1edb60ca8</t>
  </si>
  <si>
    <t>Culture agency perhaps yourself let great peace.</t>
  </si>
  <si>
    <t>267bb810-18f6-4603-898e-6c7ac53b35d6</t>
  </si>
  <si>
    <t>e775c613-0224-4992-b178-1377bc49f035</t>
  </si>
  <si>
    <t>Ann Simon</t>
  </si>
  <si>
    <t>Emilyhaven</t>
  </si>
  <si>
    <t>51cfbbe9-254d-4a60-ae2d-b19a066bb029</t>
  </si>
  <si>
    <t>Letter red suddenly similar carry.</t>
  </si>
  <si>
    <t>fb66801c-1bac-40aa-8b2c-c5f161c8b447</t>
  </si>
  <si>
    <t>6d9f2dda-3e83-47db-881f-365ecc3164d7</t>
  </si>
  <si>
    <t>Brooke Thompson</t>
  </si>
  <si>
    <t>Curtischester</t>
  </si>
  <si>
    <t>d7754757-bf05-4529-a9b3-6f4fef680cd7</t>
  </si>
  <si>
    <t>Congress Congress big property suffer out.</t>
  </si>
  <si>
    <t>17d53d8c-5ad0-4149-8f35-14094000f903</t>
  </si>
  <si>
    <t>ae62c848-d802-45cb-90ad-3c83683f6e71</t>
  </si>
  <si>
    <t>Susan Barron</t>
  </si>
  <si>
    <t>North Willie</t>
  </si>
  <si>
    <t>702a046b-a065-4bb1-b9ac-52395bd26e7b</t>
  </si>
  <si>
    <t>Next law rather idea available morning.</t>
  </si>
  <si>
    <t>d061dfb2-1373-44f9-974f-a33fc4c8b285</t>
  </si>
  <si>
    <t>f7697d0e-f4e4-494e-9dd9-3362e3de9e28</t>
  </si>
  <si>
    <t>Aaron Hendrix</t>
  </si>
  <si>
    <t>Elizabethmouth</t>
  </si>
  <si>
    <t>f4982c00-1b06-4948-9d1a-b49298a9bdd7</t>
  </si>
  <si>
    <t>Federal thought drop. Agreement grow leave.</t>
  </si>
  <si>
    <t>94f74b20-27de-4f88-9b1c-4b890ed97058</t>
  </si>
  <si>
    <t>17acbb17-d065-4f23-8749-d937cd54c069</t>
  </si>
  <si>
    <t>Louis Johnson</t>
  </si>
  <si>
    <t>New Mary</t>
  </si>
  <si>
    <t>5b3b5642-a153-46e3-ae51-ae038444d2d4</t>
  </si>
  <si>
    <t>Western lead meet toward dark money total member.</t>
  </si>
  <si>
    <t>a59d08ee-1c3a-47a0-a3e1-0a83899d2262</t>
  </si>
  <si>
    <t>de6897bb-103b-4941-bd9f-5a3edeff3dc0</t>
  </si>
  <si>
    <t>John Barr</t>
  </si>
  <si>
    <t>New William</t>
  </si>
  <si>
    <t>5e19c83d-afe4-4cdd-b5d8-ea4642f5ac59</t>
  </si>
  <si>
    <t>Right agree before story at also attack seem.</t>
  </si>
  <si>
    <t>3c36cbdd-c956-4195-b211-3b5250aa7b91</t>
  </si>
  <si>
    <t>de200bfe-d2f9-4b96-a574-39983c7e03e8</t>
  </si>
  <si>
    <t>Patrick Ponce</t>
  </si>
  <si>
    <t>New Kristinmouth</t>
  </si>
  <si>
    <t>5273d541-3b5b-43af-9e77-b9fc12fa4ac9</t>
  </si>
  <si>
    <t>Bed local of anything often.</t>
  </si>
  <si>
    <t>036ec157-0052-4b5b-92b9-d01af18664bd</t>
  </si>
  <si>
    <t>232b8d91-db6b-4eb7-9509-3b61b89fdcaa</t>
  </si>
  <si>
    <t>Robert Santos</t>
  </si>
  <si>
    <t>Larryland</t>
  </si>
  <si>
    <t>87c3f948-6908-4f25-a1b9-4592c3259838</t>
  </si>
  <si>
    <t>Support grow heart.</t>
  </si>
  <si>
    <t>aa2ae6a2-12e6-4da3-af4b-79f8f14c2f2f</t>
  </si>
  <si>
    <t>e2143e8e-2af8-4b47-a6c7-99ce62ccb3cc</t>
  </si>
  <si>
    <t>Angelica Davis</t>
  </si>
  <si>
    <t>East Brian</t>
  </si>
  <si>
    <t>5f1b4e33-6857-49a5-a33b-aab1cc8818b1</t>
  </si>
  <si>
    <t>Work direction late food thus himself speak.</t>
  </si>
  <si>
    <t>34a7a150-43fc-4ba2-b609-0f0f365ff7be</t>
  </si>
  <si>
    <t>17d7779b-1929-4636-b8e3-2866407c322b</t>
  </si>
  <si>
    <t>Samantha Willis</t>
  </si>
  <si>
    <t>Lake Jenniferview</t>
  </si>
  <si>
    <t>1ea22215-7e88-456e-88dc-e733262dde4d</t>
  </si>
  <si>
    <t>Amount to draw entire thousand.</t>
  </si>
  <si>
    <t>298f67a3-4459-4769-bd75-5f4d64baf901</t>
  </si>
  <si>
    <t>6d5287de-4b08-4a4a-95df-94a1bfe10694</t>
  </si>
  <si>
    <t>Henry King</t>
  </si>
  <si>
    <t>South Peterbury</t>
  </si>
  <si>
    <t>adb735cd-3cc4-4a2f-a6bf-e4205353fa55</t>
  </si>
  <si>
    <t>Car herself condition remain go.</t>
  </si>
  <si>
    <t>706865c1-7dfc-49fa-b96f-f9f247fb0d6d</t>
  </si>
  <si>
    <t>d0df4168-1375-4a80-8412-297249928b86</t>
  </si>
  <si>
    <t>Kyle Meza</t>
  </si>
  <si>
    <t>Lake Lesliemouth</t>
  </si>
  <si>
    <t>2deb9fa5-973d-4097-8eb3-e46a53e15117</t>
  </si>
  <si>
    <t>Out fact process despite specific.</t>
  </si>
  <si>
    <t>e20d66a4-2893-45f7-a3ac-bd81f851d02c</t>
  </si>
  <si>
    <t>150ed9ef-51ff-4fb9-ac6e-c2d48062b417</t>
  </si>
  <si>
    <t>Daniel Harrison</t>
  </si>
  <si>
    <t>Port Cory</t>
  </si>
  <si>
    <t>fc2cdf2e-e726-47c9-9138-6a98a2d85441</t>
  </si>
  <si>
    <t>Only protect agreement often full door.</t>
  </si>
  <si>
    <t>29940b97-6e44-471c-bb86-e5095e66bfee</t>
  </si>
  <si>
    <t>bc384ae2-7dd7-4102-86ba-fae48c6538db</t>
  </si>
  <si>
    <t>Noah Thomas</t>
  </si>
  <si>
    <t>Port Jennafurt</t>
  </si>
  <si>
    <t>0efad19b-297a-4c8f-9690-8d2103fea821</t>
  </si>
  <si>
    <t>Maintain why find certainly see.</t>
  </si>
  <si>
    <t>e0e02821-c0a2-48e2-bdc5-e482e93f21b3</t>
  </si>
  <si>
    <t>084f2e20-82f2-4807-a760-aebfb5c4d415</t>
  </si>
  <si>
    <t>Linda Williams</t>
  </si>
  <si>
    <t>Port Michellehaven</t>
  </si>
  <si>
    <t>968389db-e711-404d-8a4c-8ae07b3cca1a</t>
  </si>
  <si>
    <t>Available lawyer medical structure.</t>
  </si>
  <si>
    <t>05836498-e74b-43d6-81f3-65929e676da4</t>
  </si>
  <si>
    <t>80fc2109-53e1-4a42-ba58-c861b2f46b7f</t>
  </si>
  <si>
    <t>Charles Sullivan</t>
  </si>
  <si>
    <t>Leeton</t>
  </si>
  <si>
    <t>8340aa3e-67d9-4db3-8dc6-00553b1d4897</t>
  </si>
  <si>
    <t>That foot child well well professional.</t>
  </si>
  <si>
    <t>1596b688-0b1f-46ba-aa55-dbd87ade1146</t>
  </si>
  <si>
    <t>da98727b-6af7-4aef-bb1e-e1ce00d3538c</t>
  </si>
  <si>
    <t>Brenda Cook</t>
  </si>
  <si>
    <t>Waltonfurt</t>
  </si>
  <si>
    <t>490a113e-c081-4cbf-ad2b-f258cd259444</t>
  </si>
  <si>
    <t>Evening reduce money team myself.</t>
  </si>
  <si>
    <t>a63565d7-4931-4623-95f7-b95c5a76a608</t>
  </si>
  <si>
    <t>864e6110-1f47-4f16-81f6-0a0a7a178de0</t>
  </si>
  <si>
    <t>Julie Gillespie</t>
  </si>
  <si>
    <t>Port Michelle</t>
  </si>
  <si>
    <t>1b0d7afa-8f3b-4223-9493-be98680a733e</t>
  </si>
  <si>
    <t>City they public heart his turn.</t>
  </si>
  <si>
    <t>9605851b-5987-4144-919f-b13e5244ed80</t>
  </si>
  <si>
    <t>7004c3ef-c842-45db-9fe6-9bbcf071a367</t>
  </si>
  <si>
    <t>Tinaborough</t>
  </si>
  <si>
    <t>f6a1e20a-8731-4779-9474-188edfe48a0a</t>
  </si>
  <si>
    <t>Finish film work look situation.</t>
  </si>
  <si>
    <t>77a8ab69-1d38-4918-81c3-03ea1df7cef1</t>
  </si>
  <si>
    <t>477740ed-8348-4a88-917e-b83b8f8f3e53</t>
  </si>
  <si>
    <t>Alexandria Mitchell</t>
  </si>
  <si>
    <t>West Patrickshire</t>
  </si>
  <si>
    <t>15746f6d-955c-4c8d-8ee3-92a967c87f7a</t>
  </si>
  <si>
    <t>Program over age benefit drug especially.</t>
  </si>
  <si>
    <t>2179533e-65de-4c16-99d9-b6f46ea6f6cb</t>
  </si>
  <si>
    <t>251e3c70-ae82-4113-9f95-16e399422d1f</t>
  </si>
  <si>
    <t>Michael Lee</t>
  </si>
  <si>
    <t>99658fb6-b5c5-4576-b80c-cd909b4b1ab5</t>
  </si>
  <si>
    <t>Ability federal sort sign could before.</t>
  </si>
  <si>
    <t>ab7aea6b-ddc0-41b5-b7f7-119e50e32ec8</t>
  </si>
  <si>
    <t>ff83e700-36ae-4d2b-84be-f76df3b9fee3</t>
  </si>
  <si>
    <t>Jessica Henderson</t>
  </si>
  <si>
    <t>Karenmouth</t>
  </si>
  <si>
    <t>366c4d8e-dac1-4d7d-9c9e-3f3d0ba21d09</t>
  </si>
  <si>
    <t>Describe data I more month experience.</t>
  </si>
  <si>
    <t>217c1555-6422-4866-9e09-9967e89160aa</t>
  </si>
  <si>
    <t>14639740-509a-49a1-9665-992b1a2f2dc2</t>
  </si>
  <si>
    <t>Dustin Davis</t>
  </si>
  <si>
    <t>Nathanielview</t>
  </si>
  <si>
    <t>168c052d-b594-485a-8587-ff49dad8213c</t>
  </si>
  <si>
    <t>That sea pick prepare central decision blood bit.</t>
  </si>
  <si>
    <t>e5487048-3ac6-4c26-9f4c-af06e5c792c0</t>
  </si>
  <si>
    <t>23490d28-6110-4fbe-95b5-f5ce070b15de</t>
  </si>
  <si>
    <t>Nicole Bernard</t>
  </si>
  <si>
    <t>New Dwaynemouth</t>
  </si>
  <si>
    <t>106425af-1c34-4e34-b874-b5f4b702a254</t>
  </si>
  <si>
    <t>Throw southern gun action maintain.</t>
  </si>
  <si>
    <t>456a9893-14f5-46d0-8222-2bd0b7c06eb7</t>
  </si>
  <si>
    <t>e02e453f-8c8f-4b4b-a94f-573e904134be</t>
  </si>
  <si>
    <t>Mrs. Amy Lopez PhD</t>
  </si>
  <si>
    <t>New Kaitlynborough</t>
  </si>
  <si>
    <t>02ddc696-62b3-46b1-accc-ddeea091a469</t>
  </si>
  <si>
    <t>Talk rule and short I pattern. Will research hot.</t>
  </si>
  <si>
    <t>9427a687-d024-4c76-96c0-810587dd9b69</t>
  </si>
  <si>
    <t>a2640063-6ea3-416e-9e8c-a66df5700553</t>
  </si>
  <si>
    <t>Melissa Meadows</t>
  </si>
  <si>
    <t>Lake Chadmouth</t>
  </si>
  <si>
    <t>3dcf252d-570b-4bcf-8ca1-2d4881960103</t>
  </si>
  <si>
    <t>Computer ball about near.</t>
  </si>
  <si>
    <t>acfe126c-92b9-42c6-a3df-44429e9b3e6b</t>
  </si>
  <si>
    <t>2c00f1c7-67d8-42b2-a725-5c43eeab056f</t>
  </si>
  <si>
    <t>Dr. Brian Bernard</t>
  </si>
  <si>
    <t>New Carol</t>
  </si>
  <si>
    <t>fd91ed4b-c2f3-497d-beeb-3ff38cf76b17</t>
  </si>
  <si>
    <t>Five may treatment party production deal.</t>
  </si>
  <si>
    <t>d480d74d-630d-4518-8a79-74ed8df90518</t>
  </si>
  <si>
    <t>f180bcf7-7cbd-4a87-8019-e832833ebee9</t>
  </si>
  <si>
    <t>Kelly White PhD</t>
  </si>
  <si>
    <t>Clairechester</t>
  </si>
  <si>
    <t>a1eee924-9973-4377-9f1e-d7afcdeb619f</t>
  </si>
  <si>
    <t>Role family benefit not everything right break.</t>
  </si>
  <si>
    <t>2828f03c-b345-4923-9023-8ecbabbff318</t>
  </si>
  <si>
    <t>2ea26964-4bea-4dd3-95e6-e700e67c3326</t>
  </si>
  <si>
    <t>Elizabeth Gross</t>
  </si>
  <si>
    <t>Port Latoyamouth</t>
  </si>
  <si>
    <t>68aef160-e24d-4b84-b29e-d33a47626aed</t>
  </si>
  <si>
    <t>Nice increase many all. East follow but.</t>
  </si>
  <si>
    <t>b61ce0c6-f454-40d4-a1df-56ca6c26b8fd</t>
  </si>
  <si>
    <t>69a20b83-016b-47b1-978c-1072ff04f5ff</t>
  </si>
  <si>
    <t>Thomas Keith</t>
  </si>
  <si>
    <t>Reidburgh</t>
  </si>
  <si>
    <t>50ce758b-f55f-4a90-be55-a6e6fcdaae3c</t>
  </si>
  <si>
    <t>Rich western place ask decision condition image.</t>
  </si>
  <si>
    <t>b5a4aa6f-0ba4-408d-b941-a80dc96a9dde</t>
  </si>
  <si>
    <t>c9c28186-4afc-4bc1-b029-d1a2d8627b4f</t>
  </si>
  <si>
    <t>Lindsey Stone</t>
  </si>
  <si>
    <t>Hillview</t>
  </si>
  <si>
    <t>6042d0d5-4666-43fd-86de-287dbc15c010</t>
  </si>
  <si>
    <t>Morning try activity street.</t>
  </si>
  <si>
    <t>87eef87e-08a4-4af6-bef3-a969ef4245db</t>
  </si>
  <si>
    <t>4abe5207-f43d-4d7c-8716-aa4a23e2d692</t>
  </si>
  <si>
    <t>Renee Mitchell</t>
  </si>
  <si>
    <t>Amyfurt</t>
  </si>
  <si>
    <t>297b8557-182e-4d1b-a240-39ac6c05ee7a</t>
  </si>
  <si>
    <t>Billion stage travel father I.</t>
  </si>
  <si>
    <t>2880615a-5638-450a-b442-84ce965b80db</t>
  </si>
  <si>
    <t>a3a3cb6a-6c43-43db-8782-47a4173b9a7e</t>
  </si>
  <si>
    <t>Tyler Jackson</t>
  </si>
  <si>
    <t>8e19dc8d-6d61-42c7-a7da-59e217403f6c</t>
  </si>
  <si>
    <t>Move a fish number personal service.</t>
  </si>
  <si>
    <t>69ca8251-ff3c-47fc-a2c9-b5eb2ab94e48</t>
  </si>
  <si>
    <t>f788475c-1077-4d7d-b88b-930fcff969c9</t>
  </si>
  <si>
    <t>Tina Phillips</t>
  </si>
  <si>
    <t>New Brian</t>
  </si>
  <si>
    <t>13c6baf5-6af2-4859-95b5-4e12f0642566</t>
  </si>
  <si>
    <t>Word after light less question special result.</t>
  </si>
  <si>
    <t>1dcce3b9-5c37-486f-aa4d-07af616e7c61</t>
  </si>
  <si>
    <t>5ca27d41-8581-4058-8b92-fccf1c5bdcf6</t>
  </si>
  <si>
    <t>Catherine Mora</t>
  </si>
  <si>
    <t>Savageton</t>
  </si>
  <si>
    <t>13ca5db8-183c-4047-9afc-4606225dd719</t>
  </si>
  <si>
    <t>End yard American turn describe.</t>
  </si>
  <si>
    <t>b1e7a9ea-d82b-4b34-b10d-4384973197fd</t>
  </si>
  <si>
    <t>5622cce4-ddb6-470d-b46e-7bc61605896b</t>
  </si>
  <si>
    <t>Jacqueline Burton</t>
  </si>
  <si>
    <t>a7a18cc0-bf10-438d-81c0-8939642afbcb</t>
  </si>
  <si>
    <t>Support assume significant.</t>
  </si>
  <si>
    <t>2956b441-43f5-42dc-82e5-a49e195b4d1c</t>
  </si>
  <si>
    <t>9bf26676-9680-4828-b0e0-617a44814e87</t>
  </si>
  <si>
    <t>Patrick Hoffman</t>
  </si>
  <si>
    <t>defd1e41-f307-4d87-b2fd-15077689c58d</t>
  </si>
  <si>
    <t>Particularly tell experience politics site.</t>
  </si>
  <si>
    <t>6b8adddb-7fdd-463e-a4e9-5209b0917916</t>
  </si>
  <si>
    <t>fa3300d4-a2cf-4369-a6aa-caf8bc5ef9d0</t>
  </si>
  <si>
    <t>Catherine Preston</t>
  </si>
  <si>
    <t>North Sherry</t>
  </si>
  <si>
    <t>a7139ae4-51cf-447c-819b-05a6b86106f8</t>
  </si>
  <si>
    <t>Even most direction which.</t>
  </si>
  <si>
    <t>3812e326-f380-47a4-b10a-55f74951c5ff</t>
  </si>
  <si>
    <t>b59b781b-4f9d-4a7f-8f05-5c52ac67fd79</t>
  </si>
  <si>
    <t>Joseph Webb</t>
  </si>
  <si>
    <t>Laneville</t>
  </si>
  <si>
    <t>7ccbd387-a3d9-42c5-a61b-ee973a9f8c68</t>
  </si>
  <si>
    <t>Cup short prove mouth nice question detail.</t>
  </si>
  <si>
    <t>09768e47-17fc-485d-bf5e-48c9edd18505</t>
  </si>
  <si>
    <t>35608144-8a9d-4d5d-9214-5626e906f989</t>
  </si>
  <si>
    <t>Patricia Leon</t>
  </si>
  <si>
    <t>Port Jennifer</t>
  </si>
  <si>
    <t>b21cd6f2-5593-4623-8415-6c58723ccbc1</t>
  </si>
  <si>
    <t>Use ball owner view.</t>
  </si>
  <si>
    <t>25b10cae-cd01-4bc5-a0e3-2bde7520150a</t>
  </si>
  <si>
    <t>d5bf34e4-6a04-4df1-86dc-a80da144bb1e</t>
  </si>
  <si>
    <t>Justin Ellis</t>
  </si>
  <si>
    <t>Port Matthewchester</t>
  </si>
  <si>
    <t>46ff8623-255b-4e8f-b33d-8b6063513805</t>
  </si>
  <si>
    <t>College involve since college production.</t>
  </si>
  <si>
    <t>f0f9ec0a-705f-4aef-91c6-e626153535ff</t>
  </si>
  <si>
    <t>46d5baba-e7f6-42c8-a32f-3fce0db89c27</t>
  </si>
  <si>
    <t>Joshua Ramirez</t>
  </si>
  <si>
    <t>Port Carmenland</t>
  </si>
  <si>
    <t>dc3c2122-8608-4660-b6e2-bc7e403ad701</t>
  </si>
  <si>
    <t>Oil spend until huge maybe deal reach.</t>
  </si>
  <si>
    <t>8a12f34f-730b-4613-b105-5e7e5a4d4907</t>
  </si>
  <si>
    <t>90b89815-7d35-4cfb-bf25-a269b59fa574</t>
  </si>
  <si>
    <t>Kayla Shepard</t>
  </si>
  <si>
    <t>Sabrinaland</t>
  </si>
  <si>
    <t>78aaed51-4cd5-4602-8c3b-e6ec0c817e2c</t>
  </si>
  <si>
    <t>Who draw also pay prevent.</t>
  </si>
  <si>
    <t>9817dfeb-b339-4973-99bc-11716da54a6a</t>
  </si>
  <si>
    <t>d5c7200b-537e-4b9d-b861-ea0a4e388032</t>
  </si>
  <si>
    <t>Sean Wright</t>
  </si>
  <si>
    <t>Martinezmouth</t>
  </si>
  <si>
    <t>7831aa56-30c1-4c6c-b926-720a528a525a</t>
  </si>
  <si>
    <t>The fight board hand same defense service.</t>
  </si>
  <si>
    <t>1d459a76-247d-40b2-a036-ada796541c9a</t>
  </si>
  <si>
    <t>b8a67ff7-1cce-4c28-9840-06b0826f9516</t>
  </si>
  <si>
    <t>Andre Mccoy</t>
  </si>
  <si>
    <t>North Zacharyside</t>
  </si>
  <si>
    <t>fd932b34-4c24-43db-b4d5-1c4dadc31794</t>
  </si>
  <si>
    <t>Candidate ahead without black any serve.</t>
  </si>
  <si>
    <t>daca5a09-e3e8-4202-83ac-0e5211ded167</t>
  </si>
  <si>
    <t>fa3a434b-52da-4c28-8b51-430030a2e361</t>
  </si>
  <si>
    <t>Nicole Miller</t>
  </si>
  <si>
    <t>Mitchellfort</t>
  </si>
  <si>
    <t>29a510cd-b45c-4c2f-b761-5ea96c167585</t>
  </si>
  <si>
    <t>Identify get however attention week.</t>
  </si>
  <si>
    <t>699d9e26-618e-4140-b13d-7e599792cd54</t>
  </si>
  <si>
    <t>6c35d7c8-cd6f-41dc-a0a4-8e59b7fee7da</t>
  </si>
  <si>
    <t>Jessica Garcia</t>
  </si>
  <si>
    <t>Lake Wesleyville</t>
  </si>
  <si>
    <t>b6eb57e2-cf01-4be2-b0d4-da2f0dfddd6c</t>
  </si>
  <si>
    <t>Begin free threat ball learn kind.</t>
  </si>
  <si>
    <t>6d7b37c0-716b-46d1-8082-94f4eb4ab467</t>
  </si>
  <si>
    <t>36cbc7b8-ad9e-4626-9ecf-70715dfbf681</t>
  </si>
  <si>
    <t>Scott Barrett</t>
  </si>
  <si>
    <t>South Keith</t>
  </si>
  <si>
    <t>0896b6b3-cdd3-40d9-87a3-9ede96250142</t>
  </si>
  <si>
    <t>Least social north third.</t>
  </si>
  <si>
    <t>b60df09e-4e79-4c56-9712-045339914104</t>
  </si>
  <si>
    <t>307c865f-d794-44cf-b3d2-daeffaaca396</t>
  </si>
  <si>
    <t>Lisa Turner</t>
  </si>
  <si>
    <t>Lisaborough</t>
  </si>
  <si>
    <t>3e889f4f-9979-4bb1-9ddd-a8c0188342f1</t>
  </si>
  <si>
    <t>Dark instead build answer back.</t>
  </si>
  <si>
    <t>42f729ca-67b2-44a2-a80c-dbe0325012dd</t>
  </si>
  <si>
    <t>3b4fd80e-69b8-4d96-a8fc-66281fd473f7</t>
  </si>
  <si>
    <t>Emma Mejia</t>
  </si>
  <si>
    <t>North Ashleyborough</t>
  </si>
  <si>
    <t>27952f42-1b2a-477b-9fc4-b8ce6ea97df5</t>
  </si>
  <si>
    <t>Attorney top industry other born might.</t>
  </si>
  <si>
    <t>2b6f5b8d-ad6c-4d9a-980f-0b9478de3ebb</t>
  </si>
  <si>
    <t>f7d0e7f5-ba6c-43a7-94e3-912314c5d3a9</t>
  </si>
  <si>
    <t>Paul Miller</t>
  </si>
  <si>
    <t>Tranburgh</t>
  </si>
  <si>
    <t>6d61e6df-f53e-4d13-92c4-155ffe4b376e</t>
  </si>
  <si>
    <t>Hospital just voice option. Bring claim effort.</t>
  </si>
  <si>
    <t>78481d64-bd2e-45a8-977e-a0be88f63a44</t>
  </si>
  <si>
    <t>1fe3aae5-2f6b-40cc-bad5-78cebeb48731</t>
  </si>
  <si>
    <t>Savannah Foster</t>
  </si>
  <si>
    <t>New George</t>
  </si>
  <si>
    <t>786f1602-67e7-4170-afcb-efe3ad0e1a19</t>
  </si>
  <si>
    <t>Debate big itself surface form.</t>
  </si>
  <si>
    <t>28133863-4a69-49ce-be98-35d7002cf2ea</t>
  </si>
  <si>
    <t>51393a4d-4d7c-4e14-9131-055e02a0f4ec</t>
  </si>
  <si>
    <t>Diana Hunt</t>
  </si>
  <si>
    <t>Port Makayla</t>
  </si>
  <si>
    <t>f78c6016-c106-4937-80ac-674ce0a3b2c2</t>
  </si>
  <si>
    <t>Doctor maybe clearly.</t>
  </si>
  <si>
    <t>c55df0e5-ee25-495e-9968-a97ff3911bc5</t>
  </si>
  <si>
    <t>7612477e-2d04-4c11-b009-96b1b0d13c32</t>
  </si>
  <si>
    <t>Rebecca Mccullough</t>
  </si>
  <si>
    <t>Tarastad</t>
  </si>
  <si>
    <t>f82283ae-ce12-4e45-ac60-4fcaa520548f</t>
  </si>
  <si>
    <t>Three main administration work.</t>
  </si>
  <si>
    <t>ae992c5a-1ae1-4cf6-a436-64bb2565d642</t>
  </si>
  <si>
    <t>27883679-1f05-4eae-8d61-b6cd7fce170b</t>
  </si>
  <si>
    <t>Ryan Smith</t>
  </si>
  <si>
    <t>Josephmouth</t>
  </si>
  <si>
    <t>57524ab1-8668-49a3-b831-6506cc630cf4</t>
  </si>
  <si>
    <t>Follow candidate debate.</t>
  </si>
  <si>
    <t>1d91026e-d9cd-4cda-a77e-a7dcd0bbe38d</t>
  </si>
  <si>
    <t>80395c78-a3f8-47b9-8cb8-fc216c96f813</t>
  </si>
  <si>
    <t>Tamara Brown</t>
  </si>
  <si>
    <t>Jenkinsfort</t>
  </si>
  <si>
    <t>654463fe-85f5-4f7f-aca7-df5acb640785</t>
  </si>
  <si>
    <t>Doctor per either chance.</t>
  </si>
  <si>
    <t>c9c318ee-2107-45e2-beac-5416db373a82</t>
  </si>
  <si>
    <t>d6b29ce7-17fe-42f7-814a-d4ee0736faf9</t>
  </si>
  <si>
    <t>Thomas Bass</t>
  </si>
  <si>
    <t>East Julia</t>
  </si>
  <si>
    <t>a49c1bdc-0b21-47ef-be94-030210ccbc70</t>
  </si>
  <si>
    <t>Different value my eye control.</t>
  </si>
  <si>
    <t>22b0ba07-9b6b-4409-af81-96b948e36165</t>
  </si>
  <si>
    <t>15e79aeb-93ee-404b-8637-19ad31d8714a</t>
  </si>
  <si>
    <t>Patricia Rivera</t>
  </si>
  <si>
    <t>New Jennifer</t>
  </si>
  <si>
    <t>31396258-c37d-4f30-967b-c8d90e41d55c</t>
  </si>
  <si>
    <t>Young analysis wide term protect.</t>
  </si>
  <si>
    <t>67d63daa-b6e3-48c0-ad39-2f8907afc38c</t>
  </si>
  <si>
    <t>4e322f8a-46b0-4771-b6fc-6ed3013b98c1</t>
  </si>
  <si>
    <t>Phillip Jones</t>
  </si>
  <si>
    <t>South Daryl</t>
  </si>
  <si>
    <t>06f92b8b-fd42-44b3-82ac-7806668a419e</t>
  </si>
  <si>
    <t>Task civil create soon arrive economy.</t>
  </si>
  <si>
    <t>d4c5613e-a840-4276-8ee1-1ba27531e990</t>
  </si>
  <si>
    <t>c715fa65-fe14-4957-90cb-049cd3c47603</t>
  </si>
  <si>
    <t>Elizabeth Livingston</t>
  </si>
  <si>
    <t>Ramseyview</t>
  </si>
  <si>
    <t>65a99a7a-d045-4a45-a2cb-35eda5a29340</t>
  </si>
  <si>
    <t>Room room recent several government growth.</t>
  </si>
  <si>
    <t>364a5567-5306-487d-a3e4-ebaae8ed2bc4</t>
  </si>
  <si>
    <t>d71ff7d8-8653-4b3f-a996-5a65f264c1ac</t>
  </si>
  <si>
    <t>Nancy Miller</t>
  </si>
  <si>
    <t>North Tracychester</t>
  </si>
  <si>
    <t>782d7850-2467-4c07-8828-e17bbf11215b</t>
  </si>
  <si>
    <t>Degree above throughout by.</t>
  </si>
  <si>
    <t>724ba96f-5b63-4ec3-b41b-63e9343e1a68</t>
  </si>
  <si>
    <t>c1572883-63d1-4fce-a616-ea6669e17408</t>
  </si>
  <si>
    <t>Brittney Morrow</t>
  </si>
  <si>
    <t>Warrenland</t>
  </si>
  <si>
    <t>6d1cf899-0a45-4c0c-b8c1-042eacd8bc5c</t>
  </si>
  <si>
    <t>Six it college project difficult particularly.</t>
  </si>
  <si>
    <t>ceee1f88-d2ed-4d6c-b581-605a1697891a</t>
  </si>
  <si>
    <t>7806dfd9-b309-42d1-9792-8eb0db0125ec</t>
  </si>
  <si>
    <t>Elizabeth Wright</t>
  </si>
  <si>
    <t>Paulton</t>
  </si>
  <si>
    <t>b0d3d8e4-0d44-47ac-811c-051eecf17c6a</t>
  </si>
  <si>
    <t>Blue very none magazine miss no if.</t>
  </si>
  <si>
    <t>3d170752-6275-4a35-ad02-c15b38bef3f8</t>
  </si>
  <si>
    <t>9a5459c1-3a25-474d-a3e5-1f15c7ed9044</t>
  </si>
  <si>
    <t>Mark Thompson</t>
  </si>
  <si>
    <t>New Dominique</t>
  </si>
  <si>
    <t>a5090b02-d276-44fc-b5db-da6fd44ff3ee</t>
  </si>
  <si>
    <t>Fight offer mouth make life director.</t>
  </si>
  <si>
    <t>a0fe8016-d5d7-47fd-8367-51156debc629</t>
  </si>
  <si>
    <t>1004d2c5-00d5-4c27-88be-317263ab2308</t>
  </si>
  <si>
    <t>Katherine Gonzalez</t>
  </si>
  <si>
    <t>482920e7-058b-4c05-a874-c0904ad15a82</t>
  </si>
  <si>
    <t>Long state southern stuff person then sign.</t>
  </si>
  <si>
    <t>325532bb-8af2-4b89-aed8-9a4f6cde2eca</t>
  </si>
  <si>
    <t>e523ad3b-25d6-4655-9735-1f8bf9041adc</t>
  </si>
  <si>
    <t>Joan Moody</t>
  </si>
  <si>
    <t>West Keith</t>
  </si>
  <si>
    <t>acc843ca-0269-43c0-968e-724ff1c1e9e5</t>
  </si>
  <si>
    <t>Rock ahead share few hand.</t>
  </si>
  <si>
    <t>b1f7e292-ab2f-4698-a6d7-dcbddacceebf</t>
  </si>
  <si>
    <t>208ae309-aa96-469e-8c17-e7522288a5ce</t>
  </si>
  <si>
    <t>Leah Chapman</t>
  </si>
  <si>
    <t>Larryburgh</t>
  </si>
  <si>
    <t>ff8ab477-298a-4825-90f7-43b5cb41cffa</t>
  </si>
  <si>
    <t>Beyond international professor as.</t>
  </si>
  <si>
    <t>f01605ff-0189-4a1a-afb0-5c7cc6d4e06d</t>
  </si>
  <si>
    <t>0652bc3a-46aa-418e-b841-4850b6356dd9</t>
  </si>
  <si>
    <t>Melvin Jenkins</t>
  </si>
  <si>
    <t>34078ca6-10d6-4ced-8e83-a3b7446ebe89</t>
  </si>
  <si>
    <t>Trial relate treatment friend.</t>
  </si>
  <si>
    <t>2d248fad-8e60-4c29-a97e-9d9eb4778b96</t>
  </si>
  <si>
    <t>a78cda06-e54d-47ba-9964-fcad743b8a43</t>
  </si>
  <si>
    <t>Edward Huang</t>
  </si>
  <si>
    <t>Nicoleshire</t>
  </si>
  <si>
    <t>a983898d-ea31-471a-bac4-429523ab736b</t>
  </si>
  <si>
    <t>Not expect adult.</t>
  </si>
  <si>
    <t>f6d24ce8-03ab-4d9a-90e8-4ca91d1531e1</t>
  </si>
  <si>
    <t>ad71d53b-2c0e-4f25-a38b-c42aba2cf329</t>
  </si>
  <si>
    <t>Mark Oneill</t>
  </si>
  <si>
    <t>Port Samuel</t>
  </si>
  <si>
    <t>ced01dba-4853-489b-bd6a-c95946c33db3</t>
  </si>
  <si>
    <t>Program decade expect issue.</t>
  </si>
  <si>
    <t>61e5c19a-0223-4783-bd6c-487d1242d654</t>
  </si>
  <si>
    <t>3d20b7c0-1092-488c-8281-ce4e1e4f359b</t>
  </si>
  <si>
    <t>Daniel Shaw</t>
  </si>
  <si>
    <t>Port Bethport</t>
  </si>
  <si>
    <t>4b092f92-5133-4ec7-ab95-a4c6551d66e6</t>
  </si>
  <si>
    <t>Result state indicate film record.</t>
  </si>
  <si>
    <t>1ffe7c25-4558-4579-916e-143bf45828f3</t>
  </si>
  <si>
    <t>3a9a619c-67e8-4a5f-808e-06afc84c8cca</t>
  </si>
  <si>
    <t>Michael Smith</t>
  </si>
  <si>
    <t>8ce17ef3-fe56-4b8a-a1a9-09a793c46df3</t>
  </si>
  <si>
    <t>Upon PM develop magazine.</t>
  </si>
  <si>
    <t>98a8aef7-d6d5-46ef-a699-63dab08580ca</t>
  </si>
  <si>
    <t>ba9bb2ea-8127-421a-8f15-55891329c81a</t>
  </si>
  <si>
    <t>David Burns</t>
  </si>
  <si>
    <t>Amandaborough</t>
  </si>
  <si>
    <t>ca7f00fb-e274-4111-9774-10483e84ee37</t>
  </si>
  <si>
    <t>Get former international civil unit dream.</t>
  </si>
  <si>
    <t>e829440d-bfb0-4125-acd6-7853a0f14074</t>
  </si>
  <si>
    <t>77cddd7c-9c2c-4cef-a06e-c8938f506f03</t>
  </si>
  <si>
    <t>Ashley Scott</t>
  </si>
  <si>
    <t>Rachelborough</t>
  </si>
  <si>
    <t>f808888e-01c2-458e-97d4-27905c85bc89</t>
  </si>
  <si>
    <t>Raise already brother kid name eye.</t>
  </si>
  <si>
    <t>f9fca2a7-617c-411c-a5b8-54922ceebc18</t>
  </si>
  <si>
    <t>150b906a-9a92-49ca-924a-ed97a3a19002</t>
  </si>
  <si>
    <t>Michelle Chung</t>
  </si>
  <si>
    <t>East Morganfort</t>
  </si>
  <si>
    <t>f5c832ab-cfa7-458f-8fac-ff0b133f90b2</t>
  </si>
  <si>
    <t>Safe personal kid whose adult age.</t>
  </si>
  <si>
    <t>3cd0b176-d18e-4432-a780-973cc0649c9c</t>
  </si>
  <si>
    <t>0ffb183b-678b-4279-82bb-5110b9f21d14</t>
  </si>
  <si>
    <t>Kelly Edwards</t>
  </si>
  <si>
    <t>Bryanberg</t>
  </si>
  <si>
    <t>7c558e80-1ee2-4675-8bd9-a918157152c9</t>
  </si>
  <si>
    <t>Science others sell difficult others.</t>
  </si>
  <si>
    <t>870ddf80-b19d-4cc5-9763-31a1f571fb65</t>
  </si>
  <si>
    <t>1dcfac1c-48b3-4584-9837-a57e95661d24</t>
  </si>
  <si>
    <t>Rhonda Hardin</t>
  </si>
  <si>
    <t>Port Jacobton</t>
  </si>
  <si>
    <t>88a138dd-f0d8-4b2c-b6e5-c60c899f4c9f</t>
  </si>
  <si>
    <t>Kitchen compare design myself consider.</t>
  </si>
  <si>
    <t>9189cffe-3b7b-41ee-9028-d57f26363f45</t>
  </si>
  <si>
    <t>28a6fef1-a0dc-4869-b210-bf3e6df9098b</t>
  </si>
  <si>
    <t>Katherine Simpson</t>
  </si>
  <si>
    <t>North Cynthiachester</t>
  </si>
  <si>
    <t>d46dfe0a-d98d-49b4-b25a-192b318b4aee</t>
  </si>
  <si>
    <t>Difference difficult agency section six my.</t>
  </si>
  <si>
    <t>532633cd-7f38-4373-8ed3-839bcc5d2239</t>
  </si>
  <si>
    <t>def07807-9dd2-4a6e-8056-8dc7c8dd07e4</t>
  </si>
  <si>
    <t>Robert Butler</t>
  </si>
  <si>
    <t>ece1a944-5812-4172-9e7e-1581d8a3f883</t>
  </si>
  <si>
    <t>Represent benefit father drive but.</t>
  </si>
  <si>
    <t>6426943c-e6cb-41b2-be01-9bdab8d6a25e</t>
  </si>
  <si>
    <t>24ef9d03-0da3-46ae-8703-9a99db759c56</t>
  </si>
  <si>
    <t>Yesenia Stewart</t>
  </si>
  <si>
    <t>East Michaelburgh</t>
  </si>
  <si>
    <t>d34cffe7-3f6b-4734-8266-850db4ac8f2a</t>
  </si>
  <si>
    <t>Measure approach bad cold history listen.</t>
  </si>
  <si>
    <t>87746d96-fd1e-44be-9458-ea6f7505a8d0</t>
  </si>
  <si>
    <t>414d8c68-f43e-42a6-947e-8c66290cc0c7</t>
  </si>
  <si>
    <t>Bailey Krause</t>
  </si>
  <si>
    <t>South Tanya</t>
  </si>
  <si>
    <t>037e77cd-bd68-4ebc-94b9-d8a5cd6606c7</t>
  </si>
  <si>
    <t>Be now strong accept science especially between.</t>
  </si>
  <si>
    <t>64df8506-9768-4e73-9418-5b056892abca</t>
  </si>
  <si>
    <t>e0073456-8db6-4af2-b5ce-049c20825646</t>
  </si>
  <si>
    <t>Scott Aguirre</t>
  </si>
  <si>
    <t>Tonyafurt</t>
  </si>
  <si>
    <t>e006189a-a5e1-4821-b50c-a49b8b062e48</t>
  </si>
  <si>
    <t>Trade second particularly.</t>
  </si>
  <si>
    <t>b95ad8ac-fabb-4c0f-a6e6-11bd900cbc91</t>
  </si>
  <si>
    <t>812d65c0-460e-4d03-b3ed-400407bdf70b</t>
  </si>
  <si>
    <t>Javier Campbell</t>
  </si>
  <si>
    <t>Paulburgh</t>
  </si>
  <si>
    <t>21e41a33-6d29-4d6c-ba11-583f91af0572</t>
  </si>
  <si>
    <t>Listen want along.</t>
  </si>
  <si>
    <t>dcb3c42b-6ce7-4b75-9a28-1c8a8a97d293</t>
  </si>
  <si>
    <t>7bdf41a3-c5a3-40db-95da-f4adc9027c8c</t>
  </si>
  <si>
    <t>Allen Hunter</t>
  </si>
  <si>
    <t>South Lindsey</t>
  </si>
  <si>
    <t>e6f122d7-5b08-4160-b0d2-effd6014a77a</t>
  </si>
  <si>
    <t>Manage indicate yard outside admit cost.</t>
  </si>
  <si>
    <t>82183793-8fa2-478c-9e3b-53cab43891e8</t>
  </si>
  <si>
    <t>3cec716b-4573-44a2-8295-ac4b388b87fa</t>
  </si>
  <si>
    <t>Daniel Smith</t>
  </si>
  <si>
    <t>b13c906e-adcf-48ae-9856-4042b6a759a4</t>
  </si>
  <si>
    <t>Speech past involve single drug.</t>
  </si>
  <si>
    <t>2ebfd4ea-9936-4fa1-99cf-79c701e00b41</t>
  </si>
  <si>
    <t>59b91d16-5456-4bc5-a5a9-6b5eace6aef5</t>
  </si>
  <si>
    <t>Philip Duncan</t>
  </si>
  <si>
    <t>Johnstonport</t>
  </si>
  <si>
    <t>155932b2-f3e8-489c-89c8-4537bc4b28ac</t>
  </si>
  <si>
    <t>Congress response step build.</t>
  </si>
  <si>
    <t>038d5dc8-af12-4c4b-9d44-d1ccaf919554</t>
  </si>
  <si>
    <t>010baa24-b7bb-4e36-9ba6-83f865b50b75</t>
  </si>
  <si>
    <t>Ronald King</t>
  </si>
  <si>
    <t>Lake Jacob</t>
  </si>
  <si>
    <t>a6e40f84-31c8-4365-a222-45cc597ed229</t>
  </si>
  <si>
    <t>Talk toward direction reach however provide best.</t>
  </si>
  <si>
    <t>0ce9a3ae-3abc-4a4d-81ba-837bbdd0de64</t>
  </si>
  <si>
    <t>0e52a8b2-80e8-4dd0-8445-492dbeafd3b3</t>
  </si>
  <si>
    <t>Seth Hill</t>
  </si>
  <si>
    <t>16674133-15ab-44bd-89cb-d45ee043ccd0</t>
  </si>
  <si>
    <t>Throw matter picture speech military to activity.</t>
  </si>
  <si>
    <t>3da636f2-ae0c-42b7-bd81-c0e362773289</t>
  </si>
  <si>
    <t>761b3d8c-43db-49f4-b07b-f37fcaac1eab</t>
  </si>
  <si>
    <t>Justin Salazar</t>
  </si>
  <si>
    <t>Deborahchester</t>
  </si>
  <si>
    <t>ca722aa9-6a6d-4d6a-8503-53ec3afbb6fc</t>
  </si>
  <si>
    <t>And activity place next. Art green push.</t>
  </si>
  <si>
    <t>2ed1332f-6e76-4c17-96f8-97ceb7fedc1f</t>
  </si>
  <si>
    <t>014bb356-a2cb-4790-a7de-33935d30ca53</t>
  </si>
  <si>
    <t>Anthony Figueroa</t>
  </si>
  <si>
    <t>East Ericborough</t>
  </si>
  <si>
    <t>a59f287d-8dd3-4ed6-8899-c9bf3311b65b</t>
  </si>
  <si>
    <t>Water similar research American attention.</t>
  </si>
  <si>
    <t>e3919c23-9c2f-4ddb-b46e-38d04b3ce8ed</t>
  </si>
  <si>
    <t>c51796b3-a2e7-4a79-a8dd-2cf1649b6bd0</t>
  </si>
  <si>
    <t>Oscar Sanders</t>
  </si>
  <si>
    <t>New Emilyville</t>
  </si>
  <si>
    <t>3ed5d31d-687e-4f4a-bfc7-c560972761ac</t>
  </si>
  <si>
    <t>Example than forward focus again attention night.</t>
  </si>
  <si>
    <t>5e01d118-3313-418b-bfac-a03c6b589467</t>
  </si>
  <si>
    <t>6487d2db-cddc-46d9-948c-823f933a6eec</t>
  </si>
  <si>
    <t>Ashley Wright</t>
  </si>
  <si>
    <t>Nunezchester</t>
  </si>
  <si>
    <t>f075f8e7-f152-42e0-9dbe-76110e374fc8</t>
  </si>
  <si>
    <t>Soon so hand whatever behavior among since.</t>
  </si>
  <si>
    <t>e94ed055-1245-421c-8a57-e3c545f8c105</t>
  </si>
  <si>
    <t>aa5d3d8c-be5d-4301-8d3d-dbef71a3c456</t>
  </si>
  <si>
    <t>Anna Whitehead DDS</t>
  </si>
  <si>
    <t>Lauraside</t>
  </si>
  <si>
    <t>40921a35-c658-4c14-9930-982b632be78c</t>
  </si>
  <si>
    <t>History scene wife late recent response.</t>
  </si>
  <si>
    <t>80712daa-43cb-4680-8ac2-5467002d4d2c</t>
  </si>
  <si>
    <t>94f37935-cdd6-492d-81af-56b989cd9957</t>
  </si>
  <si>
    <t>Felicia Reed</t>
  </si>
  <si>
    <t>East Holly</t>
  </si>
  <si>
    <t>4378a308-7636-4bc6-b43f-f5b8e0d7ccbf</t>
  </si>
  <si>
    <t>Difficult ground senior manager.</t>
  </si>
  <si>
    <t>a6198273-8605-441f-974d-159ba873e680</t>
  </si>
  <si>
    <t>480e8a58-0290-4a29-bf1d-8c05115aab9c</t>
  </si>
  <si>
    <t>Catherine Smith</t>
  </si>
  <si>
    <t>North Timothymouth</t>
  </si>
  <si>
    <t>c4578fda-c9be-4e35-bddf-d296b42b0bee</t>
  </si>
  <si>
    <t>Grow positive option both feel around.</t>
  </si>
  <si>
    <t>2bbb3a90-ff85-42a0-93c7-d67a3d017f39</t>
  </si>
  <si>
    <t>53b3ff24-5d26-4eb6-b294-89ce85703a26</t>
  </si>
  <si>
    <t>Devin Wells</t>
  </si>
  <si>
    <t>New Rogertown</t>
  </si>
  <si>
    <t>2663fec3-e1ae-4ca4-8b1c-5b02304975a8</t>
  </si>
  <si>
    <t>Need traditional during strong.</t>
  </si>
  <si>
    <t>828a382a-742c-4d08-84ef-9567154644bf</t>
  </si>
  <si>
    <t>ab37fd40-5d23-43ae-81c5-43a92b375314</t>
  </si>
  <si>
    <t>Douglas Rose</t>
  </si>
  <si>
    <t>a7b7a8d2-4a51-4d31-b0fa-2ace0c7753ee</t>
  </si>
  <si>
    <t>Technology eat leave unit.</t>
  </si>
  <si>
    <t>b5f25cf0-5c7d-40d6-82da-cf78b066e2ef</t>
  </si>
  <si>
    <t>7147ac76-208a-4cf2-8a05-dce1dcbdc053</t>
  </si>
  <si>
    <t>Geoffrey Williams</t>
  </si>
  <si>
    <t>Morrisonfurt</t>
  </si>
  <si>
    <t>585777b5-705b-4ac5-8366-89211bb11a23</t>
  </si>
  <si>
    <t>Walk its leader total role room.</t>
  </si>
  <si>
    <t>c563bddf-8416-47a5-9ffe-902eaa7a1139</t>
  </si>
  <si>
    <t>17e611fd-51d4-46d2-a6eb-5ba61094a5b2</t>
  </si>
  <si>
    <t>Veronica Miller</t>
  </si>
  <si>
    <t>South Leslie</t>
  </si>
  <si>
    <t>6a7c5662-9979-4c90-a9da-ce15611e227b</t>
  </si>
  <si>
    <t>Cause sure others wide. And one author near same.</t>
  </si>
  <si>
    <t>74d3a04a-379e-4caf-9af6-edf509cce28f</t>
  </si>
  <si>
    <t>3ea12e6b-af19-4f81-a621-858429d96bed</t>
  </si>
  <si>
    <t>Jasmine Barrera</t>
  </si>
  <si>
    <t>Nicholashaven</t>
  </si>
  <si>
    <t>749a691b-473a-4f0b-a896-730d1f233628</t>
  </si>
  <si>
    <t>That hair their news glass as article.</t>
  </si>
  <si>
    <t>27d6499a-717c-4018-a4bb-35ea4914af5e</t>
  </si>
  <si>
    <t>1c72b1d4-98c2-4309-b844-8d4bc4ce6c9e</t>
  </si>
  <si>
    <t>Hector Robinson</t>
  </si>
  <si>
    <t>4678ada0-c8ed-4954-9042-926b55ff20d7</t>
  </si>
  <si>
    <t>Contain government which everyone girl.</t>
  </si>
  <si>
    <t>6debedff-506a-4dcd-9a57-6a705d16cead</t>
  </si>
  <si>
    <t>f8cd4367-77b6-4159-8833-571d6a67a954</t>
  </si>
  <si>
    <t>Timothy Conrad</t>
  </si>
  <si>
    <t>Sharonton</t>
  </si>
  <si>
    <t>43e69b8b-cd6d-468f-8d38-c78e4534607a</t>
  </si>
  <si>
    <t>Child gas really light.</t>
  </si>
  <si>
    <t>8ea9be4f-25a6-4cd2-9304-fc00acbc44ee</t>
  </si>
  <si>
    <t>ae70fcf4-3ef4-49e0-9331-78e58295f9dd</t>
  </si>
  <si>
    <t>David Roberts</t>
  </si>
  <si>
    <t>North Maryshire</t>
  </si>
  <si>
    <t>2eb6041c-f96d-4a44-8a94-8872db0fec8d</t>
  </si>
  <si>
    <t>Best argue traditional at.</t>
  </si>
  <si>
    <t>13a8f741-372a-4342-ba70-43d1264720b2</t>
  </si>
  <si>
    <t>18212272-9a71-4766-8698-301951f05207</t>
  </si>
  <si>
    <t>Rhonda Hamilton</t>
  </si>
  <si>
    <t>c4084d62-0cf6-46b3-b938-d5eab13667b4</t>
  </si>
  <si>
    <t>Country leave attorney couple ever fire today.</t>
  </si>
  <si>
    <t>a3948d3a-2334-4449-9bb9-ed8427c43095</t>
  </si>
  <si>
    <t>2965a98a-3efe-4abe-898b-d4698b89b6f8</t>
  </si>
  <si>
    <t>Garrett Brooks</t>
  </si>
  <si>
    <t>Nicholsville</t>
  </si>
  <si>
    <t>ea88e72e-0c13-48d2-907b-f844800974cc</t>
  </si>
  <si>
    <t>Themselves truth college station anyone finish.</t>
  </si>
  <si>
    <t>31d1cc66-0ad8-4e0b-ac66-aca11acc942d</t>
  </si>
  <si>
    <t>a1c563a6-5092-4187-9479-1f71f4d38879</t>
  </si>
  <si>
    <t>Kelly Lozano</t>
  </si>
  <si>
    <t>Thomasberg</t>
  </si>
  <si>
    <t>39f99546-3603-4d01-8a7d-88cb7deb3ebd</t>
  </si>
  <si>
    <t>So character share answer debate put forward.</t>
  </si>
  <si>
    <t>aad6b4fe-0598-41c3-b46d-e9c7971658f8</t>
  </si>
  <si>
    <t>d0c557e9-d78d-4d00-8b85-c009eeb8cf94</t>
  </si>
  <si>
    <t>Pamela Davidson</t>
  </si>
  <si>
    <t>New Gailfurt</t>
  </si>
  <si>
    <t>2a9a834e-1aab-49b3-b2b7-22e9f0a52fd9</t>
  </si>
  <si>
    <t>Black during decide toward.</t>
  </si>
  <si>
    <t>034479da-62d2-476b-a15b-2fdfa5a50361</t>
  </si>
  <si>
    <t>4508edfd-7a0d-4640-a3ca-e21f35fe4ab1</t>
  </si>
  <si>
    <t>Jonathan White</t>
  </si>
  <si>
    <t>Christinatown</t>
  </si>
  <si>
    <t>8a778c9b-7fba-4a48-baa8-3f4b7da2d3fd</t>
  </si>
  <si>
    <t>Behavior mission choice.</t>
  </si>
  <si>
    <t>4c4160a6-aa68-43de-8d45-8f6aa27cafd1</t>
  </si>
  <si>
    <t>d82b2410-6ea1-4a52-85ba-f035b394f3c3</t>
  </si>
  <si>
    <t>Jessica Weaver MD</t>
  </si>
  <si>
    <t>Shirleyshire</t>
  </si>
  <si>
    <t>f00d7201-088c-416b-be3a-972ff3b10614</t>
  </si>
  <si>
    <t>Who fine live find without main look.</t>
  </si>
  <si>
    <t>46968239-34c2-4015-9c9e-f00d1c2bcac3</t>
  </si>
  <si>
    <t>8c273f89-292d-446f-892c-8330d7b0b122</t>
  </si>
  <si>
    <t>Michael Downs</t>
  </si>
  <si>
    <t>Tinaberg</t>
  </si>
  <si>
    <t>1a329faf-5cbe-4e96-a88f-413aae2ccdb0</t>
  </si>
  <si>
    <t>Base begin organization business away.</t>
  </si>
  <si>
    <t>d1f7d1e9-0582-4a18-b234-17f213cd2b3f</t>
  </si>
  <si>
    <t>461aca56-97ef-4b09-9913-9ba82caaf091</t>
  </si>
  <si>
    <t>Pedro Warner</t>
  </si>
  <si>
    <t>West Sharonhaven</t>
  </si>
  <si>
    <t>734b7b4a-a5f5-4d65-bac8-2fe93648aaf6</t>
  </si>
  <si>
    <t>More environmental tax social purpose.</t>
  </si>
  <si>
    <t>e3132f85-1dec-4db7-a345-5ba7dfcde5b2</t>
  </si>
  <si>
    <t>9235196f-9333-42e9-b5bf-a452d8118515</t>
  </si>
  <si>
    <t>Kimberly Cummings</t>
  </si>
  <si>
    <t>Lake Victormouth</t>
  </si>
  <si>
    <t>34d48904-3784-4372-b727-900f59fde88f</t>
  </si>
  <si>
    <t>Each return however.</t>
  </si>
  <si>
    <t>666da25d-8a4d-48a2-addd-d401ffdd63c3</t>
  </si>
  <si>
    <t>980b8804-cb23-4708-bcbd-89203b90fb75</t>
  </si>
  <si>
    <t>Karen Harding</t>
  </si>
  <si>
    <t>Mckenzietown</t>
  </si>
  <si>
    <t>389ff395-856a-4783-8dc0-745864feb3a1</t>
  </si>
  <si>
    <t>Peace into interview their instead some.</t>
  </si>
  <si>
    <t>54b61c58-895c-426c-b036-437f5b7f1a6e</t>
  </si>
  <si>
    <t>baeec7d9-1148-4ea9-9f49-8de7f581e4eb</t>
  </si>
  <si>
    <t>Veronica Ramos</t>
  </si>
  <si>
    <t>East Morgan</t>
  </si>
  <si>
    <t>6d0efb4e-b2ef-4ab2-8abc-d983520d88b5</t>
  </si>
  <si>
    <t>Generation pick radio main almost.</t>
  </si>
  <si>
    <t>89e7f5b6-5fb2-4e8e-a64a-9707e92c4aae</t>
  </si>
  <si>
    <t>20fa1570-b145-4d89-9e72-1078821c612d</t>
  </si>
  <si>
    <t>Douglas Knight</t>
  </si>
  <si>
    <t>Martinezton</t>
  </si>
  <si>
    <t>b879e69c-9885-44f7-b7f8-be6c8d8ccf24</t>
  </si>
  <si>
    <t>Spend sit its that receive pressure.</t>
  </si>
  <si>
    <t>d477f847-1e9f-45df-a58e-b9c1e7ad6beb</t>
  </si>
  <si>
    <t>fe54aae0-7482-45bf-bed3-a153e1ded260</t>
  </si>
  <si>
    <t>Derrick Wilson</t>
  </si>
  <si>
    <t>Rebeccastad</t>
  </si>
  <si>
    <t>3bac19ab-cb0b-46a7-a917-f60d9cd8dbbf</t>
  </si>
  <si>
    <t>Write experience election young hold option.</t>
  </si>
  <si>
    <t>567fe4fd-422c-4992-aa67-f82c8ae08750</t>
  </si>
  <si>
    <t>845a5378-8d87-44af-8696-7ec26ac0c242</t>
  </si>
  <si>
    <t>Paul White</t>
  </si>
  <si>
    <t>South Rebeccabury</t>
  </si>
  <si>
    <t>63e47815-c54f-40da-b42f-ce50d009b6b4</t>
  </si>
  <si>
    <t>Protect finally fill get society.</t>
  </si>
  <si>
    <t>99b83310-cb03-483a-87a4-adb1255b1023</t>
  </si>
  <si>
    <t>63451493-f619-4649-ab30-a035edbee00a</t>
  </si>
  <si>
    <t>Tracy Peterson</t>
  </si>
  <si>
    <t>Kempchester</t>
  </si>
  <si>
    <t>43233531-8fa4-4a4d-a350-f03445867abf</t>
  </si>
  <si>
    <t>Hour moment every need debate hear get.</t>
  </si>
  <si>
    <t>81a3f56e-f43e-4475-942e-c56b0b927857</t>
  </si>
  <si>
    <t>9f85c56f-d1f8-4981-9dea-bdcdd65a12ec</t>
  </si>
  <si>
    <t>Todd Howell</t>
  </si>
  <si>
    <t>New Coreyburgh</t>
  </si>
  <si>
    <t>3409d65c-c8ea-41d0-bcb2-d99baab7aad6</t>
  </si>
  <si>
    <t>Drug among pick quality. Country state fight.</t>
  </si>
  <si>
    <t>f79cb2cc-4391-4d43-8c9e-47f70862b6f4</t>
  </si>
  <si>
    <t>d203ab79-0641-4782-8366-48b0c32c2425</t>
  </si>
  <si>
    <t>Melanie Herman</t>
  </si>
  <si>
    <t>Kaitlinshire</t>
  </si>
  <si>
    <t>1e95eb4a-57b8-4246-9bdb-3a3bd318e53c</t>
  </si>
  <si>
    <t>Better question build money money.</t>
  </si>
  <si>
    <t>02342fb5-b24b-4e02-a8eb-836eab00f8b3</t>
  </si>
  <si>
    <t>c0ab1865-460c-47a5-b4ee-8631f6c670fc</t>
  </si>
  <si>
    <t>Anne Marshall</t>
  </si>
  <si>
    <t>North Kayla</t>
  </si>
  <si>
    <t>fe041ebf-e7ef-41b2-ace5-d1c245598940</t>
  </si>
  <si>
    <t>Practice political issue girl.</t>
  </si>
  <si>
    <t>e9e3e675-2731-4556-b82a-73a16524deb9</t>
  </si>
  <si>
    <t>4f990024-c212-4a22-8fc3-acda02395558</t>
  </si>
  <si>
    <t>Christopher Cochran</t>
  </si>
  <si>
    <t>Jonesfurt</t>
  </si>
  <si>
    <t>47f26eff-fbdc-4242-8107-f01d2bbc0b73</t>
  </si>
  <si>
    <t>House color company let society compare force.</t>
  </si>
  <si>
    <t>3dca6caa-d028-49a4-82ef-b91d6de2a9da</t>
  </si>
  <si>
    <t>6910588d-7fa8-4432-ab0b-5b9cc5666eae</t>
  </si>
  <si>
    <t>Jenniferside</t>
  </si>
  <si>
    <t>61f64de2-14d8-4e60-8b4c-02e1ae4ab3ee</t>
  </si>
  <si>
    <t>Economy turn walk Congress find.</t>
  </si>
  <si>
    <t>339bfdf9-21c1-491e-9f58-319d5b76d915</t>
  </si>
  <si>
    <t>d9400bae-ebf7-4c3d-9bb8-7a3befd1b770</t>
  </si>
  <si>
    <t>Robin Cole</t>
  </si>
  <si>
    <t>New Matthew</t>
  </si>
  <si>
    <t>6ae954f8-4d12-44c7-955d-d9aae663b7fc</t>
  </si>
  <si>
    <t>Television country write me western old.</t>
  </si>
  <si>
    <t>5441bfe7-0d60-4630-b64c-5fc13948d4ff</t>
  </si>
  <si>
    <t>43fcc165-af3c-4b7b-a191-cb9bbc0bd661</t>
  </si>
  <si>
    <t>Deanna Perez</t>
  </si>
  <si>
    <t>eff52acc-ac3b-402e-b2a2-d61b21681c31</t>
  </si>
  <si>
    <t>Positive fast million current believe.</t>
  </si>
  <si>
    <t>0591a5d7-0f81-4a37-9a34-4926e1d93067</t>
  </si>
  <si>
    <t>4ffe156a-b518-4bc6-a57f-ca8411f677d4</t>
  </si>
  <si>
    <t>Andrew Vargas</t>
  </si>
  <si>
    <t>Collinschester</t>
  </si>
  <si>
    <t>98187847-f7c8-493f-9bac-03e5a32268ae</t>
  </si>
  <si>
    <t>Inside floor out whether.</t>
  </si>
  <si>
    <t>f1592ea1-dd60-4b9e-ae9b-6e8b3244a706</t>
  </si>
  <si>
    <t>0f37cd32-17a1-4ade-841a-05322e7c2146</t>
  </si>
  <si>
    <t>Pam Reynolds</t>
  </si>
  <si>
    <t>Clarkfurt</t>
  </si>
  <si>
    <t>53bb9d92-76c2-4f2b-b3eb-36c8a88db3de</t>
  </si>
  <si>
    <t>Thousand build involve.</t>
  </si>
  <si>
    <t>ae753ca6-01b2-4023-bd5f-f32956638ec4</t>
  </si>
  <si>
    <t>35bf449f-1e42-4be0-b285-12c709dcac66</t>
  </si>
  <si>
    <t>Mary Johnson</t>
  </si>
  <si>
    <t>Sarahberg</t>
  </si>
  <si>
    <t>06a71007-3347-480f-bf7d-efb2a1221e1f</t>
  </si>
  <si>
    <t>Rather business them by.</t>
  </si>
  <si>
    <t>f92f8747-f6d6-4af1-a2ec-12167368f555</t>
  </si>
  <si>
    <t>d9b6ebdd-e579-427d-b900-1eb32964f637</t>
  </si>
  <si>
    <t>Ronald Collins</t>
  </si>
  <si>
    <t>Port Anthony</t>
  </si>
  <si>
    <t>37e64518-b205-4e65-a37f-5a4990ee0ca3</t>
  </si>
  <si>
    <t>Full outside what prove increase claim.</t>
  </si>
  <si>
    <t>bd57133f-2f19-4605-82fe-9f3a6f3fc234</t>
  </si>
  <si>
    <t>aa3b3626-111a-4fb5-aa85-1d5471f3893c</t>
  </si>
  <si>
    <t>Rose Smith</t>
  </si>
  <si>
    <t>Anthonytown</t>
  </si>
  <si>
    <t>036d74a4-e4bd-4e34-b8b5-77f180b59a1b</t>
  </si>
  <si>
    <t>Stay whole guy baby edge student.</t>
  </si>
  <si>
    <t>859c4aa7-ab0a-4d10-9969-7e0a2f83f637</t>
  </si>
  <si>
    <t>729c326d-8007-4c45-8309-26a0f4f33536</t>
  </si>
  <si>
    <t>Bradley Boone</t>
  </si>
  <si>
    <t>Brittanytown</t>
  </si>
  <si>
    <t>2f233f16-b8d2-40e4-b8a5-a80ce0830ffb</t>
  </si>
  <si>
    <t>This likely in turn every fight task.</t>
  </si>
  <si>
    <t>9c62c7d6-5924-4180-8698-9364f7138f44</t>
  </si>
  <si>
    <t>229e3155-089c-47d2-9161-6dc103a593de</t>
  </si>
  <si>
    <t>Michael Walter</t>
  </si>
  <si>
    <t>Lake Tracy</t>
  </si>
  <si>
    <t>bbc71dd1-5b59-4338-9bd0-116396177076</t>
  </si>
  <si>
    <t>Himself all population responsibility.</t>
  </si>
  <si>
    <t>ecd00c79-2cf8-401b-b7f2-f554c594eb09</t>
  </si>
  <si>
    <t>b7d3bf3a-a258-4e15-8412-744e1d319847</t>
  </si>
  <si>
    <t>Nicholas Watson</t>
  </si>
  <si>
    <t>West Karenhaven</t>
  </si>
  <si>
    <t>8d0ee81c-65a2-449d-9982-b6f10c6f45ba</t>
  </si>
  <si>
    <t>Tough enough financial into. Draw image find me.</t>
  </si>
  <si>
    <t>207b09b4-f953-4ef0-9000-9bb9e9daf152</t>
  </si>
  <si>
    <t>8d4a715e-f1c2-4752-8857-d24eeb86a228</t>
  </si>
  <si>
    <t>Tamara Sanders</t>
  </si>
  <si>
    <t>Hannahshire</t>
  </si>
  <si>
    <t>622c32fe-7a32-4651-8000-1b13e6fa1db2</t>
  </si>
  <si>
    <t>Seat experience best thing.</t>
  </si>
  <si>
    <t>b8b104e0-d035-4de8-a5b5-d253865be7ad</t>
  </si>
  <si>
    <t>4b25d73d-ac95-4953-af16-94224547f04a</t>
  </si>
  <si>
    <t>Jason Hale</t>
  </si>
  <si>
    <t>Thomaschester</t>
  </si>
  <si>
    <t>d9ff25bb-a0b0-42fc-90ca-2556c9cffa19</t>
  </si>
  <si>
    <t>Modern military north do ask where account.</t>
  </si>
  <si>
    <t>0c2fc5df-51d8-4e88-bb1e-d2232000fb77</t>
  </si>
  <si>
    <t>aa4a3dd4-e5b0-4e1a-b3c5-d4c37a9f13a3</t>
  </si>
  <si>
    <t>Tom Reid</t>
  </si>
  <si>
    <t>2197a380-7f21-4830-9651-a8a39dc88c35</t>
  </si>
  <si>
    <t>Pm make drive until media drop.</t>
  </si>
  <si>
    <t>ee62d20a-e4a2-4a71-8180-bbe7cb81629d</t>
  </si>
  <si>
    <t>1909c4bf-28a1-4008-936c-5797aa95ed72</t>
  </si>
  <si>
    <t>Robert Russell</t>
  </si>
  <si>
    <t>East Michaelport</t>
  </si>
  <si>
    <t>ccc1f0f2-2945-4bdb-8e35-e8e28abcc076</t>
  </si>
  <si>
    <t>Enter point seek television.</t>
  </si>
  <si>
    <t>739408c7-9757-4cd4-9d66-302dce5da44d</t>
  </si>
  <si>
    <t>3d969680-700a-40e6-b863-bf1a7139aa25</t>
  </si>
  <si>
    <t>e50ba94f-cdcf-45ee-9ffe-b9c0e4bfe531</t>
  </si>
  <si>
    <t>Sure finish officer east heart. Be look dog.</t>
  </si>
  <si>
    <t>f590db7f-fbf3-4a45-a5df-46086dab8162</t>
  </si>
  <si>
    <t>0e787b24-e0e8-458f-9640-e306526685a7</t>
  </si>
  <si>
    <t>Angela Powers</t>
  </si>
  <si>
    <t>South Danielside</t>
  </si>
  <si>
    <t>0b38d4e6-8ce1-482d-bdc9-56bd78bf90fc</t>
  </si>
  <si>
    <t>Tend her million himself.</t>
  </si>
  <si>
    <t>ee178b88-d834-4d55-aa79-a832863116da</t>
  </si>
  <si>
    <t>3fd88031-e208-43b6-90a7-83fcc4d21d95</t>
  </si>
  <si>
    <t>Grahamfort</t>
  </si>
  <si>
    <t>08c1e033-a294-4add-896f-0628ad4062a2</t>
  </si>
  <si>
    <t>Dream offer use because also every person would.</t>
  </si>
  <si>
    <t>854abfb6-61cf-4628-a408-6fe37c66878b</t>
  </si>
  <si>
    <t>6d74d63a-eba3-4820-8e0e-c71bbdbf2098</t>
  </si>
  <si>
    <t>Ann Briggs</t>
  </si>
  <si>
    <t>Sherylhaven</t>
  </si>
  <si>
    <t>3ef46ef9-2906-4f2f-8d3c-f2200554a3ff</t>
  </si>
  <si>
    <t>Work no play high true space simply.</t>
  </si>
  <si>
    <t>378e591c-04eb-419e-8fa9-886457c61aa4</t>
  </si>
  <si>
    <t>35022942-08a3-4507-a2de-5de5518b489b</t>
  </si>
  <si>
    <t>Dr. Breanna Wyatt</t>
  </si>
  <si>
    <t>North Luke</t>
  </si>
  <si>
    <t>c118c28b-9bf7-46b8-a776-1dc3c73b82e7</t>
  </si>
  <si>
    <t>Pressure heavy however off.</t>
  </si>
  <si>
    <t>76e5c75a-055f-4115-ad07-b1be7c6a536a</t>
  </si>
  <si>
    <t>6125a510-c788-40ab-b4e4-39007cc8147c</t>
  </si>
  <si>
    <t>Lucas Rubio</t>
  </si>
  <si>
    <t>Pereztown</t>
  </si>
  <si>
    <t>f88c84c2-b170-4b1e-a8c2-923be1eac4c0</t>
  </si>
  <si>
    <t>Try analysis democratic leave she across.</t>
  </si>
  <si>
    <t>c0d876c0-6137-4134-855f-466c10f2cc4a</t>
  </si>
  <si>
    <t>11722690-f5f5-4ac0-8526-63e80bbc668b</t>
  </si>
  <si>
    <t>Amy Kent</t>
  </si>
  <si>
    <t>Katieton</t>
  </si>
  <si>
    <t>d50cf7e2-7972-41d5-bb1b-21f9c474efcd</t>
  </si>
  <si>
    <t>Information animal focus. So reality occur other.</t>
  </si>
  <si>
    <t>4bb5e33d-72c8-4ea4-91a7-c10bef119c26</t>
  </si>
  <si>
    <t>895a4376-1694-4d9b-baaf-c9f8c7ea1977</t>
  </si>
  <si>
    <t>Matthew Torres</t>
  </si>
  <si>
    <t>Leechester</t>
  </si>
  <si>
    <t>b1acdc6b-dc00-4e7f-9999-b7e6e5e8ecce</t>
  </si>
  <si>
    <t>Before thank reduce husband art skill practice.</t>
  </si>
  <si>
    <t>5bd765ac-9f06-49ab-ae4f-2f6a36e387af</t>
  </si>
  <si>
    <t>90de4105-b652-4e51-8f35-43e51a152e5e</t>
  </si>
  <si>
    <t>Karen Jones</t>
  </si>
  <si>
    <t>Lake Travismouth</t>
  </si>
  <si>
    <t>a2ae910d-5b4c-4e4e-a1f5-a1f19973f2b8</t>
  </si>
  <si>
    <t>Clear second lead.</t>
  </si>
  <si>
    <t>a8a3dda2-f816-437c-9ffc-b3556ca5ff92</t>
  </si>
  <si>
    <t>c12e7da0-fb81-4e8b-8bb0-14e3e963f779</t>
  </si>
  <si>
    <t>Kristen Bowers</t>
  </si>
  <si>
    <t>Natalieton</t>
  </si>
  <si>
    <t>3b866cfb-e84f-49d8-a1c4-557acc9c746b</t>
  </si>
  <si>
    <t>Example make language woman.</t>
  </si>
  <si>
    <t>93ee0e16-c88e-4c81-a42c-e97b5c4f70f4</t>
  </si>
  <si>
    <t>6daeee3a-c846-4385-9e94-168b19656519</t>
  </si>
  <si>
    <t>Christina Holder</t>
  </si>
  <si>
    <t>North Micheleside</t>
  </si>
  <si>
    <t>813f5da9-9670-4671-bf76-4dedaa1f686a</t>
  </si>
  <si>
    <t>Clearly attack environment many bill.</t>
  </si>
  <si>
    <t>85edfebe-1eb6-42c7-9084-feaaec8cc876</t>
  </si>
  <si>
    <t>3a981794-358a-4978-b7a3-1e181cda4c3f</t>
  </si>
  <si>
    <t>Rodney Stephens</t>
  </si>
  <si>
    <t>Turnerport</t>
  </si>
  <si>
    <t>95dcdf27-5a73-4492-b38c-86ebfcf975d0</t>
  </si>
  <si>
    <t>Five least guess animal different.</t>
  </si>
  <si>
    <t>243fc096-d879-4021-9936-c0c79b15cd2c</t>
  </si>
  <si>
    <t>3d0aebc4-b1e7-4216-ad6d-dff284881c37</t>
  </si>
  <si>
    <t>Jessica Holland</t>
  </si>
  <si>
    <t>North Tracy</t>
  </si>
  <si>
    <t>ee59460b-46eb-4416-8237-017fc8767e46</t>
  </si>
  <si>
    <t>History lead six about manager.</t>
  </si>
  <si>
    <t>fa4b7199-7296-4b7e-ac86-81dbaeb1ddbc</t>
  </si>
  <si>
    <t>09a10ac5-e0bc-4ea3-9cac-8d85f164264a</t>
  </si>
  <si>
    <t>Lindsay Miller DVM</t>
  </si>
  <si>
    <t>a18a3c00-4e1d-4a0f-bb60-10ef9553259a</t>
  </si>
  <si>
    <t>Lead loss put arm even measure.</t>
  </si>
  <si>
    <t>f9733ae4-1d5b-4406-a938-da6d221b6408</t>
  </si>
  <si>
    <t>fca5bff2-77d6-4604-800a-423a1a590e6d</t>
  </si>
  <si>
    <t>Richard Zimmerman</t>
  </si>
  <si>
    <t>Hillton</t>
  </si>
  <si>
    <t>d5377679-d846-4834-b7a9-9b574a15672d</t>
  </si>
  <si>
    <t>Ask kid voice son.</t>
  </si>
  <si>
    <t>75b1fe39-2da9-4e87-bc7b-248222542e7e</t>
  </si>
  <si>
    <t>51653dca-062a-4aaa-a3e3-5062987966a8</t>
  </si>
  <si>
    <t>Benjamin Brown</t>
  </si>
  <si>
    <t>934aa990-f4c6-4777-a4cd-f4e4f0f2e0c3</t>
  </si>
  <si>
    <t>Baby let exactly anyone set.</t>
  </si>
  <si>
    <t>129eb2d5-c456-40ea-b1fd-c812f4dd02a0</t>
  </si>
  <si>
    <t>63901809-0d35-478c-b2b5-721fd992ebea</t>
  </si>
  <si>
    <t>Brooke Santos</t>
  </si>
  <si>
    <t>Lake Kelly</t>
  </si>
  <si>
    <t>434e8cce-474f-481f-b239-5201130c1af2</t>
  </si>
  <si>
    <t>Show mother cup reach toward.</t>
  </si>
  <si>
    <t>428d14da-d32c-441d-a1bc-1f01983a96e8</t>
  </si>
  <si>
    <t>a2cae5d5-f771-440c-812b-5d3100f25db8</t>
  </si>
  <si>
    <t>Theresa Johnson</t>
  </si>
  <si>
    <t>East Katiebury</t>
  </si>
  <si>
    <t>430472a9-125a-445a-91a6-fc19648ad82b</t>
  </si>
  <si>
    <t>Buy career establish out western change purpose.</t>
  </si>
  <si>
    <t>c43518dd-86a8-410f-a8c9-b2a989e676e5</t>
  </si>
  <si>
    <t>c934d27c-55fa-4525-8e51-3806fe5cb896</t>
  </si>
  <si>
    <t>Lisa Henderson</t>
  </si>
  <si>
    <t>North Brendamouth</t>
  </si>
  <si>
    <t>243ea151-a115-4163-8e7a-c10b4f388836</t>
  </si>
  <si>
    <t>Phone Republican hope onto sometimes show.</t>
  </si>
  <si>
    <t>bb7b4c06-16fd-4a04-8675-077c2440eeda</t>
  </si>
  <si>
    <t>3830351c-66b9-47c2-8efe-58876bfe7084</t>
  </si>
  <si>
    <t>Teresa Rodgers</t>
  </si>
  <si>
    <t>West David</t>
  </si>
  <si>
    <t>a38ac236-e3d5-47fc-ac71-3c5f3c7631a8</t>
  </si>
  <si>
    <t>Market control expect their.</t>
  </si>
  <si>
    <t>5e5bb92e-4ed3-42be-8079-4f07b69638e8</t>
  </si>
  <si>
    <t>5f23b487-9f31-42e7-bd09-a4e474756baf</t>
  </si>
  <si>
    <t>Timothy Collins</t>
  </si>
  <si>
    <t>614ae94a-765c-4541-beab-05ea62465258</t>
  </si>
  <si>
    <t>Certainly prevent establish sing summer above.</t>
  </si>
  <si>
    <t>41f89920-d7fe-4045-a8c7-d0f2b0b958aa</t>
  </si>
  <si>
    <t>70db565e-75a9-4fc5-b331-8280342e5c34</t>
  </si>
  <si>
    <t>Kelly Marsh</t>
  </si>
  <si>
    <t>Port Deborahside</t>
  </si>
  <si>
    <t>d0cbb20c-89eb-4c97-9b6e-2c7302ec76ec</t>
  </si>
  <si>
    <t>College race safe artist politics nice situation.</t>
  </si>
  <si>
    <t>200f8275-5abb-4653-ae06-3279728dc0e6</t>
  </si>
  <si>
    <t>0d3f9026-1666-4c4b-b4ee-932cb201ece3</t>
  </si>
  <si>
    <t>James Davis</t>
  </si>
  <si>
    <t>Guzmantown</t>
  </si>
  <si>
    <t>6f197322-54f3-40a6-9213-c2b72e6ab7a8</t>
  </si>
  <si>
    <t>Lay film one west might store father concern.</t>
  </si>
  <si>
    <t>8225a443-8fe5-4c46-99e9-8c9bd3c05023</t>
  </si>
  <si>
    <t>927b9915-0391-437b-a323-45898ae7aff1</t>
  </si>
  <si>
    <t>Yolanda Smith</t>
  </si>
  <si>
    <t>East Donaldville</t>
  </si>
  <si>
    <t>dddda943-2b2d-412e-8d8c-d79a8d9aa0f0</t>
  </si>
  <si>
    <t>Election tonight south executive data wear born.</t>
  </si>
  <si>
    <t>5549656c-4d42-404a-a956-9ced9702f9f3</t>
  </si>
  <si>
    <t>62ac75de-0ba4-4a47-aa04-6802aada465f</t>
  </si>
  <si>
    <t>Benjamin Stout</t>
  </si>
  <si>
    <t>Nguyenborough</t>
  </si>
  <si>
    <t>8db141ae-2d7a-4534-8652-98a68ccd98a1</t>
  </si>
  <si>
    <t>Tonight daughter clear mother eat.</t>
  </si>
  <si>
    <t>085ade3b-3725-4502-9964-a8d3460d8667</t>
  </si>
  <si>
    <t>78125624-7e5e-46e7-a29a-b66636a421dd</t>
  </si>
  <si>
    <t>Amber James</t>
  </si>
  <si>
    <t>New Benjamin</t>
  </si>
  <si>
    <t>0cd4962b-7afa-47bc-8807-4d74b68a3a5a</t>
  </si>
  <si>
    <t>Yes drive including family cell nor.</t>
  </si>
  <si>
    <t>4fb40903-95be-4df6-a1e3-ec782cdaf2c7</t>
  </si>
  <si>
    <t>a04e2f2c-88a2-4173-a4bf-fabbc4742306</t>
  </si>
  <si>
    <t>Monica Chandler</t>
  </si>
  <si>
    <t>East Michaelside</t>
  </si>
  <si>
    <t>15a81c31-2c00-4fb2-b10a-fcb4e2e13e1f</t>
  </si>
  <si>
    <t>Someone commercial watch.</t>
  </si>
  <si>
    <t>2c980f43-29d2-4f53-aec4-515aaf5887e0</t>
  </si>
  <si>
    <t>d2030780-943e-4311-a39c-d9952c9e4215</t>
  </si>
  <si>
    <t>Marvin Ramos</t>
  </si>
  <si>
    <t>Lake Glenn</t>
  </si>
  <si>
    <t>10070644-22be-47d2-bbaf-fa37e02734ac</t>
  </si>
  <si>
    <t>Rest vote next lawyer strategy.</t>
  </si>
  <si>
    <t>13dcc023-9255-4405-8d1c-b78398ec96b6</t>
  </si>
  <si>
    <t>e0e2c01b-83c2-43f9-8bea-a864a850a293</t>
  </si>
  <si>
    <t>Donna Little</t>
  </si>
  <si>
    <t>West Chad</t>
  </si>
  <si>
    <t>1a718eab-702b-41ef-a702-1c54aa1bd81d</t>
  </si>
  <si>
    <t>Director decade care citizen realize site.</t>
  </si>
  <si>
    <t>5c2cb3c5-e942-4972-a09e-922946f62d1e</t>
  </si>
  <si>
    <t>e2f64237-7aa5-441d-a03b-71c1efaa43e7</t>
  </si>
  <si>
    <t>Gabriel Jones</t>
  </si>
  <si>
    <t>Jenniferfort</t>
  </si>
  <si>
    <t>380fdb7e-8c15-4785-abaf-37cb6ad84043</t>
  </si>
  <si>
    <t>These policy if expect easy.</t>
  </si>
  <si>
    <t>3f01ab00-9186-47ff-8f63-0d13daad95e4</t>
  </si>
  <si>
    <t>b698eddd-c535-45bf-97ab-df5ba3be41df</t>
  </si>
  <si>
    <t>Jonathan Williams</t>
  </si>
  <si>
    <t>Port Tammieland</t>
  </si>
  <si>
    <t>1ae83e30-1459-41d1-b22c-1089a0856add</t>
  </si>
  <si>
    <t>Husband personal father store.</t>
  </si>
  <si>
    <t>fb78e224-0357-4088-89d5-fdd714769b6a</t>
  </si>
  <si>
    <t>1d3664b8-8e22-401a-ba3f-05e83cbb5737</t>
  </si>
  <si>
    <t>Fernandezhaven</t>
  </si>
  <si>
    <t>9f6272e7-de56-44c9-912e-93f451ccf850</t>
  </si>
  <si>
    <t>Wall reduce kitchen between.</t>
  </si>
  <si>
    <t>120710b1-2e7c-4202-a982-e97b4f90f835</t>
  </si>
  <si>
    <t>170a7ecd-87fd-4286-a2aa-ae2040e639ad</t>
  </si>
  <si>
    <t>Kathleen Peterson</t>
  </si>
  <si>
    <t>New Scottfort</t>
  </si>
  <si>
    <t>8f48e170-5ae6-4eed-bda6-df91868329ab</t>
  </si>
  <si>
    <t>Fire clearly Mrs trip west industry town him.</t>
  </si>
  <si>
    <t>6e7dd1b9-4ce2-4414-bec8-c433ada59515</t>
  </si>
  <si>
    <t>520042a7-d675-4466-bf80-c668fec3e7ec</t>
  </si>
  <si>
    <t>Trevor Ortiz</t>
  </si>
  <si>
    <t>Matthewsberg</t>
  </si>
  <si>
    <t>6e13873d-14aa-4e1b-9673-b8683b3064ba</t>
  </si>
  <si>
    <t>Production report yes exactly west.</t>
  </si>
  <si>
    <t>002ef1f7-212d-4f57-ba4d-6a19199c33f9</t>
  </si>
  <si>
    <t>8d18c843-ea8d-4c7f-b7de-ff36d05bf6f2</t>
  </si>
  <si>
    <t>Ashley Beck</t>
  </si>
  <si>
    <t>South Jorgefurt</t>
  </si>
  <si>
    <t>6e8420e5-2c9a-4371-a45d-f1727b68185a</t>
  </si>
  <si>
    <t>Remember teach government street boy.</t>
  </si>
  <si>
    <t>60b1995b-881e-452f-92ee-99a0ed55218c</t>
  </si>
  <si>
    <t>62490977-5a39-4605-a80f-3de54649e8b9</t>
  </si>
  <si>
    <t>Patrick Moody</t>
  </si>
  <si>
    <t>Reynoldsport</t>
  </si>
  <si>
    <t>f6e5b5d0-2f35-4e72-993a-befff97a373b</t>
  </si>
  <si>
    <t>Though quickly partner bad even.</t>
  </si>
  <si>
    <t>daf5572a-6918-462c-941b-3e034d6c8eae</t>
  </si>
  <si>
    <t>612cefac-dd22-4803-971a-e78ba9355775</t>
  </si>
  <si>
    <t>Adam Yu</t>
  </si>
  <si>
    <t>Amyborough</t>
  </si>
  <si>
    <t>6be3ed86-9a7a-491e-9846-a77e8376fb92</t>
  </si>
  <si>
    <t>Top attorney suddenly charge really religious.</t>
  </si>
  <si>
    <t>ba0e041e-700b-44b8-8eea-63668aa1f33e</t>
  </si>
  <si>
    <t>af63c611-7209-4cf6-9ffd-3e41ce8760e7</t>
  </si>
  <si>
    <t>Thomas Graham</t>
  </si>
  <si>
    <t>Freemanhaven</t>
  </si>
  <si>
    <t>f5e7d1f1-f2d3-45c4-b2d5-0fbd5b8eb332</t>
  </si>
  <si>
    <t>Happen medical area or.</t>
  </si>
  <si>
    <t>2d50d484-f3d0-4eab-b557-0e2e0755e5cb</t>
  </si>
  <si>
    <t>390b4e36-b044-45bf-81ae-618c1cf52060</t>
  </si>
  <si>
    <t>Charles Rodgers</t>
  </si>
  <si>
    <t>Port Thomasville</t>
  </si>
  <si>
    <t>ef4e97cc-3741-42ab-925d-bd949a37c076</t>
  </si>
  <si>
    <t>Itself citizen mind keep rise affect or.</t>
  </si>
  <si>
    <t>201a736b-5c68-47f3-91a1-bf0f5f506e1b</t>
  </si>
  <si>
    <t>8aca41af-d80c-4a7b-b307-10911d60f0dc</t>
  </si>
  <si>
    <t>Austin Jones</t>
  </si>
  <si>
    <t>East Dawntown</t>
  </si>
  <si>
    <t>fa58ed68-afc0-4736-b100-855dad779e94</t>
  </si>
  <si>
    <t>Spend agreement middle effort cut.</t>
  </si>
  <si>
    <t>4a194c98-70f6-4404-8b93-d75a5deb8bdd</t>
  </si>
  <si>
    <t>1dbbe41f-7235-4b53-bc30-3f934c29bbd1</t>
  </si>
  <si>
    <t>Kevin Lopez</t>
  </si>
  <si>
    <t>East Amystad</t>
  </si>
  <si>
    <t>6a970789-b735-44a1-a252-aaef6892cf2c</t>
  </si>
  <si>
    <t>Usually draw million piece.</t>
  </si>
  <si>
    <t>e5f66872-194f-48b0-a8c0-3c298bd18f15</t>
  </si>
  <si>
    <t>3352f7de-f636-4900-9f7f-6b981b147e00</t>
  </si>
  <si>
    <t>Mindy Nolan</t>
  </si>
  <si>
    <t>Parkerfort</t>
  </si>
  <si>
    <t>5a586383-4f05-48a9-99fc-f73d7382d8e5</t>
  </si>
  <si>
    <t>Certain hard design watch.</t>
  </si>
  <si>
    <t>0d8b845b-6428-42b0-ac30-98da826089f7</t>
  </si>
  <si>
    <t>676e9e1d-2e9b-41e6-be47-58a917694cc9</t>
  </si>
  <si>
    <t>Christina Myers</t>
  </si>
  <si>
    <t>East Bradleytown</t>
  </si>
  <si>
    <t>8060e0bd-ae03-4cfb-8d91-6e1456ec7b0c</t>
  </si>
  <si>
    <t>Public group pay democratic.</t>
  </si>
  <si>
    <t>71f56026-bcf9-4e6b-8375-5207929f642c</t>
  </si>
  <si>
    <t>33e06e19-4883-4454-8914-048b1ed6872e</t>
  </si>
  <si>
    <t>Clifford Rodriguez</t>
  </si>
  <si>
    <t>Lake David</t>
  </si>
  <si>
    <t>1973364c-56d5-46b7-a08d-12bd7aba41ac</t>
  </si>
  <si>
    <t>Mission beautiful themselves leg rock return.</t>
  </si>
  <si>
    <t>27afeb05-2373-4926-8472-aa335c3e6b10</t>
  </si>
  <si>
    <t>cace814c-9cb6-4718-ba75-9f0a9d95755c</t>
  </si>
  <si>
    <t>Joshua Bishop</t>
  </si>
  <si>
    <t>Tiffanyview</t>
  </si>
  <si>
    <t>4da49afa-b099-4205-8adf-b4ecf7ebe584</t>
  </si>
  <si>
    <t>Late smile though account computer.</t>
  </si>
  <si>
    <t>c8a9906e-fc86-499a-94a2-4c214bf61e20</t>
  </si>
  <si>
    <t>9a634ff1-9644-47b8-b9b4-a9b0daf233ed</t>
  </si>
  <si>
    <t>Amy Campos</t>
  </si>
  <si>
    <t>ce25e34e-42f7-42c2-b352-4f99cdb8b7dd</t>
  </si>
  <si>
    <t>Address wind several recent claim future.</t>
  </si>
  <si>
    <t>94faf6c0-142f-4cc6-b6b1-ea0b4b8f8d47</t>
  </si>
  <si>
    <t>edb03130-9128-4984-9301-675cb7d3633b</t>
  </si>
  <si>
    <t>Amanda Henderson</t>
  </si>
  <si>
    <t>Salasfort</t>
  </si>
  <si>
    <t>99c80de5-b56f-4b47-a202-e54945862613</t>
  </si>
  <si>
    <t>Popular two account floor town.</t>
  </si>
  <si>
    <t>de007acf-3011-4a2b-b104-cd5f2cecff47</t>
  </si>
  <si>
    <t>c3d9cdd7-839c-40ad-9ed4-d102f5279ee8</t>
  </si>
  <si>
    <t>James Bond</t>
  </si>
  <si>
    <t>South Andrea</t>
  </si>
  <si>
    <t>69f555cd-bd93-49b9-b2ee-9d5f0d9c284b</t>
  </si>
  <si>
    <t>Meet answer glass write tax modern stay.</t>
  </si>
  <si>
    <t>4ed59480-0fe0-4663-88eb-44bafa7dcc35</t>
  </si>
  <si>
    <t>6e4ce24a-67fb-47e1-ab78-50f9754777e6</t>
  </si>
  <si>
    <t>Susan Boyd</t>
  </si>
  <si>
    <t>East Alexanderside</t>
  </si>
  <si>
    <t>6d545852-dedb-446b-a2b9-7cd5b3982e9d</t>
  </si>
  <si>
    <t>Perform upon radio everything yeah himself visit.</t>
  </si>
  <si>
    <t>b5deb57a-9fad-469c-916a-b74085d34047</t>
  </si>
  <si>
    <t>d500ae27-af06-4aca-a6a5-3414ed91404e</t>
  </si>
  <si>
    <t>Jessica Clay</t>
  </si>
  <si>
    <t>South Leahland</t>
  </si>
  <si>
    <t>496e65a1-4831-4cdf-8f08-1a87dd37788d</t>
  </si>
  <si>
    <t>Notice hair idea visit represent moment style.</t>
  </si>
  <si>
    <t>bbe109aa-fe5c-4e2d-a3a1-21c52828dbae</t>
  </si>
  <si>
    <t>99c22197-f8fb-4fd0-a95d-c9d05bef4f87</t>
  </si>
  <si>
    <t>Matthew Quinn</t>
  </si>
  <si>
    <t>North Jenniferville</t>
  </si>
  <si>
    <t>79745a6d-8924-4031-af2e-1ff110022a98</t>
  </si>
  <si>
    <t>Identify station teacher attention occur live.</t>
  </si>
  <si>
    <t>32793ddc-9eae-4c51-82c0-1a6537c7870b</t>
  </si>
  <si>
    <t>24f8f5e3-3a80-415a-a7f3-6eb3f14ea773</t>
  </si>
  <si>
    <t>Christopher Cox</t>
  </si>
  <si>
    <t>Port Melissa</t>
  </si>
  <si>
    <t>9c21bc83-2615-4424-b52b-3fdbe8522cf5</t>
  </si>
  <si>
    <t>Leave usually until value. Prove history tonight.</t>
  </si>
  <si>
    <t>194f423f-2598-42d7-8d87-29e7d82ee5bd</t>
  </si>
  <si>
    <t>f6a84810-0060-435b-bc6b-9f655a630acd</t>
  </si>
  <si>
    <t>Jonathon Fuller</t>
  </si>
  <si>
    <t>Sarahside</t>
  </si>
  <si>
    <t>5f09fbb8-8060-413b-8f49-fc55815d79f4</t>
  </si>
  <si>
    <t>Middle throughout anyone pick near throughout.</t>
  </si>
  <si>
    <t>c9ec6c04-5bd8-4b42-b57e-6cca7c1d942e</t>
  </si>
  <si>
    <t>a0cf0ea4-50b6-43cc-ba58-2298b7de8375</t>
  </si>
  <si>
    <t>Robert Holmes</t>
  </si>
  <si>
    <t>East Mariaberg</t>
  </si>
  <si>
    <t>0787e3af-179b-46e5-a18a-26566cbc54b1</t>
  </si>
  <si>
    <t>Woman power every clear since.</t>
  </si>
  <si>
    <t>cdf1141f-5163-4d9d-9304-b2af508ea654</t>
  </si>
  <si>
    <t>d25f0166-09eb-4adc-9d19-f184ddd00a18</t>
  </si>
  <si>
    <t>Brent Sheppard</t>
  </si>
  <si>
    <t>Branchmouth</t>
  </si>
  <si>
    <t>5b20173c-99ab-490f-ab57-3f4f14403822</t>
  </si>
  <si>
    <t>Sister occur how so town may hour.</t>
  </si>
  <si>
    <t>18bf2539-9550-4010-82cf-98810654f554</t>
  </si>
  <si>
    <t>bc1cd8d8-16f9-4e87-9760-52bbe52d013f</t>
  </si>
  <si>
    <t>Dr. Jonathan Jones MD</t>
  </si>
  <si>
    <t>Alyssaside</t>
  </si>
  <si>
    <t>7763ff7d-3e04-4051-8402-b67af6509239</t>
  </si>
  <si>
    <t>Name like air indeed side cut ago.</t>
  </si>
  <si>
    <t>3e08f4b7-8c9e-4643-aa7f-08c4e81b437f</t>
  </si>
  <si>
    <t>ee281f97-858e-4552-a084-c81796e5c48e</t>
  </si>
  <si>
    <t>Stephen Curtis</t>
  </si>
  <si>
    <t>Joannaburgh</t>
  </si>
  <si>
    <t>d210c5b7-2a6a-4910-b84d-c9b7e37d971f</t>
  </si>
  <si>
    <t>Work fine see be.</t>
  </si>
  <si>
    <t>874f8850-8a9c-401e-93b6-4b9fd3271482</t>
  </si>
  <si>
    <t>f5b1fef2-2dba-4d39-aa5f-86927778068b</t>
  </si>
  <si>
    <t>Lisa Hernandez</t>
  </si>
  <si>
    <t>37633419-9725-4ac7-a240-5a66b8f00335</t>
  </si>
  <si>
    <t>Away finally front crime too south.</t>
  </si>
  <si>
    <t>58ed2f34-7517-4014-b3ac-e099545b0e17</t>
  </si>
  <si>
    <t>4595cab1-1117-4812-ac06-08eab28dae88</t>
  </si>
  <si>
    <t>James Webb</t>
  </si>
  <si>
    <t>Port Katherinechester</t>
  </si>
  <si>
    <t>06425635-7f8d-4130-a4f0-f34df1dc2751</t>
  </si>
  <si>
    <t>Fine each agreement season kitchen old machine.</t>
  </si>
  <si>
    <t>0459794e-2ab0-4592-a333-45e0abfd69a5</t>
  </si>
  <si>
    <t>dd782f74-3a37-444c-8e52-09f50f3556a6</t>
  </si>
  <si>
    <t>David Wilson</t>
  </si>
  <si>
    <t>Christinaville</t>
  </si>
  <si>
    <t>699cfb25-dd09-4540-9b92-bed45da4b9ac</t>
  </si>
  <si>
    <t>Agency computer themselves total leave.</t>
  </si>
  <si>
    <t>cc17d56f-c25d-4e6b-8300-9a212ac47859</t>
  </si>
  <si>
    <t>3a3af36e-1ab3-4188-8bde-dc55c164e26b</t>
  </si>
  <si>
    <t>Corey Foster</t>
  </si>
  <si>
    <t>East Shaun</t>
  </si>
  <si>
    <t>096319f5-10c8-4175-bf2b-a969fc4c51e6</t>
  </si>
  <si>
    <t>Play kind nation such minute.</t>
  </si>
  <si>
    <t>e6daeaca-a9db-419f-ba60-8510660172b0</t>
  </si>
  <si>
    <t>9971095a-8b36-48fa-aa67-4750aea8452f</t>
  </si>
  <si>
    <t>Kenneth Little</t>
  </si>
  <si>
    <t>Glennshire</t>
  </si>
  <si>
    <t>3abc018c-83f1-4b03-a927-f3891375994b</t>
  </si>
  <si>
    <t>Expert new improve bank by.</t>
  </si>
  <si>
    <t>acf89f67-7e47-4e62-94fa-7d080d3ab36e</t>
  </si>
  <si>
    <t>38bf14e6-4e14-4a8d-ad81-bca92323001a</t>
  </si>
  <si>
    <t>Jonathan Davis</t>
  </si>
  <si>
    <t>Martinview</t>
  </si>
  <si>
    <t>5d008929-b237-4fc7-a8f5-2f1b8fd516f6</t>
  </si>
  <si>
    <t>Spend part early something to front spend.</t>
  </si>
  <si>
    <t>4eea9eef-6859-437f-9572-21f81c833515</t>
  </si>
  <si>
    <t>90064fed-d813-44d9-b82a-fbf8ab11f95c</t>
  </si>
  <si>
    <t>Leslie Price</t>
  </si>
  <si>
    <t>Reginaldfurt</t>
  </si>
  <si>
    <t>13a7265d-6437-4db1-b2bd-42733d02e428</t>
  </si>
  <si>
    <t>Happy always deal.</t>
  </si>
  <si>
    <t>86930f63-af36-4a0b-92ed-dc235b7e3a45</t>
  </si>
  <si>
    <t>a1a829b1-fa64-4700-aae4-874a3771e324</t>
  </si>
  <si>
    <t>Mark Maldonado</t>
  </si>
  <si>
    <t>Alyssaville</t>
  </si>
  <si>
    <t>b6fbcc67-717c-4947-9746-3f3712d459da</t>
  </si>
  <si>
    <t>Certain away establish employee important tell.</t>
  </si>
  <si>
    <t>d9299056-ffbd-45b5-b359-6958b74b6311</t>
  </si>
  <si>
    <t>a299d0aa-3b4c-410c-9b0d-83a15ba0a8fb</t>
  </si>
  <si>
    <t>Susan Murphy</t>
  </si>
  <si>
    <t>b91ef355-a14d-45b6-b4ef-c2cc344b1b71</t>
  </si>
  <si>
    <t>Apply Mr produce part.</t>
  </si>
  <si>
    <t>b631967c-1583-43b8-bac4-bfe0c2092aaa</t>
  </si>
  <si>
    <t>809585be-5996-4a0b-8fdb-63ad43c2604d</t>
  </si>
  <si>
    <t>Mary Perez</t>
  </si>
  <si>
    <t>Jonesview</t>
  </si>
  <si>
    <t>50156fcc-f08b-48c5-8291-a9f431357e4a</t>
  </si>
  <si>
    <t>Everybody piece similar.</t>
  </si>
  <si>
    <t>c1254de6-2d88-4b4e-9120-5ad0890625e7</t>
  </si>
  <si>
    <t>be13cb2a-f181-41af-907e-65eb0f241296</t>
  </si>
  <si>
    <t>Cassandra Phillips</t>
  </si>
  <si>
    <t>West Tylerport</t>
  </si>
  <si>
    <t>310e4c18-5f34-4aa0-b5be-77ac088fba43</t>
  </si>
  <si>
    <t>Inside draw success voice realize inside.</t>
  </si>
  <si>
    <t>72718fd4-4de7-4146-a71a-f75ee7609f42</t>
  </si>
  <si>
    <t>12868d2c-01d7-4941-8da9-f3848af6aab5</t>
  </si>
  <si>
    <t>Michelle Lewis</t>
  </si>
  <si>
    <t>Hunterport</t>
  </si>
  <si>
    <t>0c19576d-d0cc-4838-9f07-642705be5e2b</t>
  </si>
  <si>
    <t>Interview central Democrat attack.</t>
  </si>
  <si>
    <t>ac6ed709-5b9f-4a8e-87f1-c7a0acd0fcfd</t>
  </si>
  <si>
    <t>9c62904c-7202-4528-9353-8d7da6d1dc8c</t>
  </si>
  <si>
    <t>Alexandria Gonzalez</t>
  </si>
  <si>
    <t>East Coreyland</t>
  </si>
  <si>
    <t>d2c9e9be-3895-4476-9bb6-87f35fb529b9</t>
  </si>
  <si>
    <t>Go which building owner social.</t>
  </si>
  <si>
    <t>587d64f6-3dd0-4778-9260-8d8569f77a7c</t>
  </si>
  <si>
    <t>24d81cc7-3889-4add-a470-a38efce21505</t>
  </si>
  <si>
    <t>Samantha Brady</t>
  </si>
  <si>
    <t>West Brent</t>
  </si>
  <si>
    <t>13114cc7-45d0-4aff-8c7f-a0294cee588e</t>
  </si>
  <si>
    <t>Bad against not tax order style relationship.</t>
  </si>
  <si>
    <t>2e64f1d0-1264-4ca0-9c45-7c0a344514a3</t>
  </si>
  <si>
    <t>34b989e1-35bd-4d97-861f-e50222858dea</t>
  </si>
  <si>
    <t>Mitchell Small</t>
  </si>
  <si>
    <t>South Derek</t>
  </si>
  <si>
    <t>98cf8f65-95df-445b-8884-2f1755e8ed09</t>
  </si>
  <si>
    <t>State probably official with because.</t>
  </si>
  <si>
    <t>5b0ddefd-c535-4607-8c71-1dbe576f1bca</t>
  </si>
  <si>
    <t>28773225-63a8-41e0-b20b-0e9cb59ee063</t>
  </si>
  <si>
    <t>Terry Lopez</t>
  </si>
  <si>
    <t>Robertashire</t>
  </si>
  <si>
    <t>33fc8e82-bbf5-41e0-91ac-d495a35945a6</t>
  </si>
  <si>
    <t>Attention past others religious he fast.</t>
  </si>
  <si>
    <t>ed1bcbdf-20b7-418a-a599-0b16c3beaab2</t>
  </si>
  <si>
    <t>6845d0e1-bed6-42e7-a101-41aa5288a721</t>
  </si>
  <si>
    <t>Luis Martin</t>
  </si>
  <si>
    <t>Johnton</t>
  </si>
  <si>
    <t>f6353b4a-6a05-413f-a909-75852b74daec</t>
  </si>
  <si>
    <t>Evidence individual interest fall meeting would.</t>
  </si>
  <si>
    <t>7e24fd8b-dbd9-4b4b-ab57-c3848c27771b</t>
  </si>
  <si>
    <t>02bb2f78-a109-4542-b2b0-bbdd41686ec5</t>
  </si>
  <si>
    <t>Johnburgh</t>
  </si>
  <si>
    <t>6c171419-6597-4597-8158-72eb9c2d7fd5</t>
  </si>
  <si>
    <t>Foot just agree discuss task.</t>
  </si>
  <si>
    <t>a0c37e1e-2bbc-4040-9aac-5160b851f493</t>
  </si>
  <si>
    <t>da13d1f4-cdcc-42c1-b58c-7bb3005383ea</t>
  </si>
  <si>
    <t>Tiffany James</t>
  </si>
  <si>
    <t>South Hollyfort</t>
  </si>
  <si>
    <t>8c0a3e24-0ae7-4ef9-964b-544219effaa0</t>
  </si>
  <si>
    <t>Art task when. Worry pick budget benefit.</t>
  </si>
  <si>
    <t>c15248b3-59c8-423a-b833-b92e8776e90a</t>
  </si>
  <si>
    <t>7d9ab037-6d56-41c5-b14e-a5ccad88600f</t>
  </si>
  <si>
    <t>Mrs. Ana Lozano</t>
  </si>
  <si>
    <t>747476db-a963-4730-bb43-03bf4e46e342</t>
  </si>
  <si>
    <t>Million change decision term.</t>
  </si>
  <si>
    <t>c6d38d6a-e170-43fb-bc3f-fe30c5fc881e</t>
  </si>
  <si>
    <t>368b1029-67e0-4d5c-aaad-ffd6a88bbd6c</t>
  </si>
  <si>
    <t>Kelly Yang</t>
  </si>
  <si>
    <t>Amyview</t>
  </si>
  <si>
    <t>ea61d315-8fdf-402e-84bc-f006e6183312</t>
  </si>
  <si>
    <t>Agree strong travel group president show phone.</t>
  </si>
  <si>
    <t>2b19c076-ac2a-4d06-94dd-0e446b66d5ad</t>
  </si>
  <si>
    <t>e1a34467-c083-4019-8961-38d2f928af84</t>
  </si>
  <si>
    <t>Jessica Powers</t>
  </si>
  <si>
    <t>Lynnchester</t>
  </si>
  <si>
    <t>700399db-fb82-4fe5-b917-3e33139d648b</t>
  </si>
  <si>
    <t>How condition opportunity trade.</t>
  </si>
  <si>
    <t>80ace395-b7de-4bac-a0a0-87ed6052583e</t>
  </si>
  <si>
    <t>28a0ce3b-d3ad-4527-b3ec-c775c0aed81c</t>
  </si>
  <si>
    <t>Bradley Baker</t>
  </si>
  <si>
    <t>Angelamouth</t>
  </si>
  <si>
    <t>f5f60b94-141e-497d-bcac-31ae7e684bad</t>
  </si>
  <si>
    <t>Your per prepare start do.</t>
  </si>
  <si>
    <t>e8b96ab8-f10f-4e6d-b94a-380eb80e1e7c</t>
  </si>
  <si>
    <t>076507cf-8576-4366-be0a-beaa0da3d1a5</t>
  </si>
  <si>
    <t>Christopher Davis</t>
  </si>
  <si>
    <t>North Michaelmouth</t>
  </si>
  <si>
    <t>d24237af-ae09-4553-a820-9bcf422cc520</t>
  </si>
  <si>
    <t>Both never occur certain.</t>
  </si>
  <si>
    <t>a64f6f54-0349-4042-a9bc-84f62672a34c</t>
  </si>
  <si>
    <t>b5527604-cd2a-47b7-a9e1-dc8aad528f6f</t>
  </si>
  <si>
    <t>Mary Allen</t>
  </si>
  <si>
    <t>Rileyton</t>
  </si>
  <si>
    <t>b9eb026f-6996-438c-8034-7ddf24ff98db</t>
  </si>
  <si>
    <t>Mr job here future.</t>
  </si>
  <si>
    <t>f53f6f89-caad-4718-9a8b-818add1fb0fa</t>
  </si>
  <si>
    <t>9c4f5e50-7b7f-4377-955d-d854d194cae4</t>
  </si>
  <si>
    <t>Deanna Carlson</t>
  </si>
  <si>
    <t>Lake Katherine</t>
  </si>
  <si>
    <t>ba28f83c-a32e-4d6c-9471-47952c7269ce</t>
  </si>
  <si>
    <t>Central building happen thought.</t>
  </si>
  <si>
    <t>5b68e573-ffdb-4ee0-b4a1-d2ac1bc84b86</t>
  </si>
  <si>
    <t>abef9ff0-347d-4aba-83b8-3b648cfb6d5e</t>
  </si>
  <si>
    <t>Julia Thomas</t>
  </si>
  <si>
    <t>West Ericmouth</t>
  </si>
  <si>
    <t>2a42f1d8-f42f-4773-913d-6f7b2ed854c1</t>
  </si>
  <si>
    <t>Game item suggest smile population yes.</t>
  </si>
  <si>
    <t>e067f40e-0634-4b78-93c9-7b9478e024dd</t>
  </si>
  <si>
    <t>3ce0d8d9-e778-4ce4-a830-3ab76fb226e8</t>
  </si>
  <si>
    <t>Marcus Wilson</t>
  </si>
  <si>
    <t>East Williammouth</t>
  </si>
  <si>
    <t>ba97ebd1-2d07-4e7e-aa51-4d67aeb6f227</t>
  </si>
  <si>
    <t>Arrive student north very.</t>
  </si>
  <si>
    <t>6a90aaa1-bcd4-45cc-90d5-2354e5d20acf</t>
  </si>
  <si>
    <t>9b9f0a6f-c376-4582-bcfa-4b1b564edea4</t>
  </si>
  <si>
    <t>William Swanson</t>
  </si>
  <si>
    <t>East Bailey</t>
  </si>
  <si>
    <t>183f95d2-d300-427d-99f5-3a9dd4111ce7</t>
  </si>
  <si>
    <t>Stock race whatever later.</t>
  </si>
  <si>
    <t>1484358b-55a9-40a9-9688-4a9b10905a45</t>
  </si>
  <si>
    <t>f04550f4-6219-4457-a92d-d920af42a86f</t>
  </si>
  <si>
    <t>Troy Robinson DVM</t>
  </si>
  <si>
    <t>Danashire</t>
  </si>
  <si>
    <t>48a86fe2-eac0-44ea-890b-8a8387a907d1</t>
  </si>
  <si>
    <t>Officer this up artist science.</t>
  </si>
  <si>
    <t>0cad4508-7c14-4263-b292-85653fe55ac1</t>
  </si>
  <si>
    <t>cc96ac3f-0f52-4e70-af4f-2d0afde7d123</t>
  </si>
  <si>
    <t>Sheila Clark</t>
  </si>
  <si>
    <t>Lawsonfurt</t>
  </si>
  <si>
    <t>c2bb729c-5800-4404-abb0-b233119daf78</t>
  </si>
  <si>
    <t>Security position would relationship meeting.</t>
  </si>
  <si>
    <t>be28b5a9-ed86-4a56-802a-9f41c7613ea8</t>
  </si>
  <si>
    <t>6d3d9dd3-7897-4582-9195-367f928c4da7</t>
  </si>
  <si>
    <t>Jasmine Morrow</t>
  </si>
  <si>
    <t>Carpenterfort</t>
  </si>
  <si>
    <t>5c62c58f-a3bd-429b-83b2-8f6ceeaefbc5</t>
  </si>
  <si>
    <t>Step piece weight address interesting every.</t>
  </si>
  <si>
    <t>d9acf4c4-2aad-4483-89e5-648912e52e20</t>
  </si>
  <si>
    <t>541699e1-5703-4f26-b2a6-fff3be180403</t>
  </si>
  <si>
    <t>Rebecca Pena</t>
  </si>
  <si>
    <t>New Charlesside</t>
  </si>
  <si>
    <t>ad115386-aadd-449d-a130-0892b3c9ecec</t>
  </si>
  <si>
    <t>Movement within you thousand direction.</t>
  </si>
  <si>
    <t>30cdd4e4-4969-409b-9b07-34b31f86d338</t>
  </si>
  <si>
    <t>afd2c85e-0102-42ee-a36b-bd71b6b4effa</t>
  </si>
  <si>
    <t>Kathleen Long</t>
  </si>
  <si>
    <t>West Zachary</t>
  </si>
  <si>
    <t>3caaf371-1167-4afc-b89a-93749eb80100</t>
  </si>
  <si>
    <t>Always region enough role another forget.</t>
  </si>
  <si>
    <t>cf2b6704-cd8a-4d9d-9751-af150feadd56</t>
  </si>
  <si>
    <t>37ad963e-cfcc-412f-bf54-853731b963bb</t>
  </si>
  <si>
    <t>Troy Fisher</t>
  </si>
  <si>
    <t>Danielleport</t>
  </si>
  <si>
    <t>e8fec380-9356-4e53-8880-0c0320534438</t>
  </si>
  <si>
    <t>Hair finish now those know others our.</t>
  </si>
  <si>
    <t>607c040d-c2f0-4bc1-8ea8-d41dde9a3153</t>
  </si>
  <si>
    <t>66563f05-f740-42cc-84cc-ad1918d17e6e</t>
  </si>
  <si>
    <t>Albert Friedman</t>
  </si>
  <si>
    <t>North Christopherland</t>
  </si>
  <si>
    <t>476209d5-b4cc-46de-ab02-ca8a15822335</t>
  </si>
  <si>
    <t>Spend bill pay offer.</t>
  </si>
  <si>
    <t>ef020481-536b-45ab-971f-9407a9a9d96d</t>
  </si>
  <si>
    <t>d5e16edd-373b-4635-8a08-f0b11239443c</t>
  </si>
  <si>
    <t>Angela Hines</t>
  </si>
  <si>
    <t>Lake Kendraton</t>
  </si>
  <si>
    <t>13e4ce07-793b-46f0-9985-c74ce247b8cc</t>
  </si>
  <si>
    <t>Mission stop quickly argue set this.</t>
  </si>
  <si>
    <t>c2a439a1-0833-4212-9d05-93912f41b1ad</t>
  </si>
  <si>
    <t>d5770729-12e6-4c0f-b46b-a69d3a3c44c9</t>
  </si>
  <si>
    <t>Pamela Sparks</t>
  </si>
  <si>
    <t>Leeview</t>
  </si>
  <si>
    <t>c8c540d7-4e25-4801-a6ad-14ea9d2ffdef</t>
  </si>
  <si>
    <t>Official feeling worker tree.</t>
  </si>
  <si>
    <t>e4c3fb54-4d45-4edc-beb9-85d8d479eb30</t>
  </si>
  <si>
    <t>3d042925-1aab-4f56-a33e-345a894db500</t>
  </si>
  <si>
    <t>James Austin</t>
  </si>
  <si>
    <t>South Nicole</t>
  </si>
  <si>
    <t>1e269cad-686f-468e-972a-a4533188b55a</t>
  </si>
  <si>
    <t>Four and include by.</t>
  </si>
  <si>
    <t>3849f8a3-fdba-4b28-bbbf-001bf34815bd</t>
  </si>
  <si>
    <t>e729a58e-95ba-4ad6-8610-450bf0fe9112</t>
  </si>
  <si>
    <t>Ryan Hobbs</t>
  </si>
  <si>
    <t>New Miguel</t>
  </si>
  <si>
    <t>b9092868-55cc-4361-b650-414884187af5</t>
  </si>
  <si>
    <t>Summer senior project prove.</t>
  </si>
  <si>
    <t>209ba9f4-a632-4767-bf36-5ecb9335fe72</t>
  </si>
  <si>
    <t>4e5ae6bf-49d9-459c-903a-58997af37b4b</t>
  </si>
  <si>
    <t>David Hill</t>
  </si>
  <si>
    <t>Jamesberg</t>
  </si>
  <si>
    <t>a6beaddc-8cf3-44f6-b663-65e4784df5f3</t>
  </si>
  <si>
    <t>Model leg support common arm expert notice.</t>
  </si>
  <si>
    <t>fa9b0d7b-1aaf-4d81-be0b-6c34548555d1</t>
  </si>
  <si>
    <t>c6c5e40c-a8ed-45af-ab01-045df6e85a7c</t>
  </si>
  <si>
    <t>Jesus Martin</t>
  </si>
  <si>
    <t>Kurthaven</t>
  </si>
  <si>
    <t>ade553cb-d8cd-4803-b04b-9e4d8a12cf37</t>
  </si>
  <si>
    <t>Forward growth turn door.</t>
  </si>
  <si>
    <t>046babbd-f576-4823-b7de-0d19ac580c02</t>
  </si>
  <si>
    <t>166c81e5-ca48-4156-a342-212526196c72</t>
  </si>
  <si>
    <t>Sabrina Ward</t>
  </si>
  <si>
    <t>Larrychester</t>
  </si>
  <si>
    <t>13bf137d-1410-4c58-a28d-7c7c75e346c6</t>
  </si>
  <si>
    <t>Our it way example town per.</t>
  </si>
  <si>
    <t>99ced283-3699-4a27-a5c4-5e6721d54760</t>
  </si>
  <si>
    <t>29f4cb20-bd48-4a96-a2f3-473f6b81dfbc</t>
  </si>
  <si>
    <t>Casey Kim</t>
  </si>
  <si>
    <t>a42d3aaa-7006-46d0-9b00-4c0ff05b2b80</t>
  </si>
  <si>
    <t>Next wife western rock cause.</t>
  </si>
  <si>
    <t>c1b9dc3c-d56e-413e-b029-39ddff0569d8</t>
  </si>
  <si>
    <t>b6148c46-95cd-4257-9484-90dd94dcf836</t>
  </si>
  <si>
    <t>Christina Martin</t>
  </si>
  <si>
    <t>Jessicashire</t>
  </si>
  <si>
    <t>6b5c75ad-561c-47e8-a022-88e4615ad6a9</t>
  </si>
  <si>
    <t>Method four play religious public.</t>
  </si>
  <si>
    <t>5b12fef8-9b7b-409f-93ec-e86473400a45</t>
  </si>
  <si>
    <t>a41a4c20-50f7-4e37-8a3a-4afdcd09450d</t>
  </si>
  <si>
    <t>Amber Roberson</t>
  </si>
  <si>
    <t>Olsenside</t>
  </si>
  <si>
    <t>0ce84340-a31c-4db5-a612-0514daeaf71a</t>
  </si>
  <si>
    <t>Religious fact blood ability music bit.</t>
  </si>
  <si>
    <t>abcec80c-fcf6-46f4-9616-731f95073009</t>
  </si>
  <si>
    <t>251262af-1379-4e73-991e-b367f430a7b9</t>
  </si>
  <si>
    <t>Victoria Obrien</t>
  </si>
  <si>
    <t>North Douglas</t>
  </si>
  <si>
    <t>296d240f-e949-4ed3-8552-8ab028b79a4d</t>
  </si>
  <si>
    <t>Outside everyone pay past.</t>
  </si>
  <si>
    <t>e2f4df4c-b92f-4ed3-b999-6ff81dc0530e</t>
  </si>
  <si>
    <t>63298be0-748f-4eeb-99c7-f30de63b8eaa</t>
  </si>
  <si>
    <t>Kathryn Green</t>
  </si>
  <si>
    <t>Lake Jamesbury</t>
  </si>
  <si>
    <t>874b4e41-ebb3-4448-a77a-fe68ceb3ccd4</t>
  </si>
  <si>
    <t>He learn I the. Here study wide.</t>
  </si>
  <si>
    <t>9f9ec94d-30e1-495d-871d-2afbba8c6060</t>
  </si>
  <si>
    <t>c84b5729-3a25-4018-bd32-352778eb8c42</t>
  </si>
  <si>
    <t>Jeffrey Hahn</t>
  </si>
  <si>
    <t>31ae4ce5-77c3-473e-a632-646422f058ca</t>
  </si>
  <si>
    <t>Television member network state her.</t>
  </si>
  <si>
    <t>ba776596-e3ac-472a-aefa-e82e67a087b3</t>
  </si>
  <si>
    <t>e96dba58-d978-4058-880b-0b0a1beb671f</t>
  </si>
  <si>
    <t>Tony Patel</t>
  </si>
  <si>
    <t>Janetmouth</t>
  </si>
  <si>
    <t>fc4524b2-c511-4f4a-97f0-c4323365d9e6</t>
  </si>
  <si>
    <t>Poor value trip else.</t>
  </si>
  <si>
    <t>a6a8abf9-6195-4c58-b28e-a2611c70fc0a</t>
  </si>
  <si>
    <t>9f166dd4-f1c5-4808-8f5e-a1a9b683f11f</t>
  </si>
  <si>
    <t>South Gerald</t>
  </si>
  <si>
    <t>f2c109ef-25b4-49ea-a236-7ce9a0af1729</t>
  </si>
  <si>
    <t>Inside throughout draw matter assume.</t>
  </si>
  <si>
    <t>0fc31e4c-64aa-4273-98f3-361416c2a93f</t>
  </si>
  <si>
    <t>617969bd-1216-48fb-80ab-d7a66ebd8990</t>
  </si>
  <si>
    <t>Monique Griffin</t>
  </si>
  <si>
    <t>North Philliphaven</t>
  </si>
  <si>
    <t>baf5c677-2ecd-4357-b7cc-6a57dbacbad5</t>
  </si>
  <si>
    <t>North money partner kid up hotel American.</t>
  </si>
  <si>
    <t>2cfe251b-3280-49e5-8544-3337716394f4</t>
  </si>
  <si>
    <t>3b688d72-81d9-417e-8dd8-3f3afba042fe</t>
  </si>
  <si>
    <t>Dana Schultz</t>
  </si>
  <si>
    <t>aa677329-1522-4b37-b5d6-f74494578221</t>
  </si>
  <si>
    <t>Sing table be include him could computer.</t>
  </si>
  <si>
    <t>25af2f23-bcb3-4381-a70b-be99a3874255</t>
  </si>
  <si>
    <t>76ce1ded-2177-4103-861d-c598f106152e</t>
  </si>
  <si>
    <t>Kathryn Vazquez</t>
  </si>
  <si>
    <t>Lake Shawn</t>
  </si>
  <si>
    <t>5f578a58-c1bc-4736-960d-95a0fc2cfdef</t>
  </si>
  <si>
    <t>Direction building him.</t>
  </si>
  <si>
    <t>fefd927d-93e6-4906-a0f0-0c3217cc84e3</t>
  </si>
  <si>
    <t>2675cb52-4409-4ba9-be9c-f17f4270e010</t>
  </si>
  <si>
    <t>Sandra Cox</t>
  </si>
  <si>
    <t>Lake Rodney</t>
  </si>
  <si>
    <t>939bb13f-ae43-40ac-bf30-8e61680a2011</t>
  </si>
  <si>
    <t>Foot eight effort section join own history.</t>
  </si>
  <si>
    <t>b9d88263-b0c8-4f32-86bd-4717be79b5ab</t>
  </si>
  <si>
    <t>66addfc9-99ac-4272-a172-7901c7ab1b95</t>
  </si>
  <si>
    <t>Cody Duran</t>
  </si>
  <si>
    <t>Pattonbury</t>
  </si>
  <si>
    <t>77dcf4a8-c728-427f-9914-225539183a64</t>
  </si>
  <si>
    <t>Should care body everything medical.</t>
  </si>
  <si>
    <t>cbd4ba3b-b913-4d33-a111-2cdf42ae485a</t>
  </si>
  <si>
    <t>3f62a5d2-3c37-4d5e-a840-250deca68ed2</t>
  </si>
  <si>
    <t>Kevin Conner</t>
  </si>
  <si>
    <t>West Erica</t>
  </si>
  <si>
    <t>0da4de8b-1798-4bc9-800f-a57fc7533a3c</t>
  </si>
  <si>
    <t>Really particularly career.</t>
  </si>
  <si>
    <t>fd792853-60c4-4dcc-b27e-321fc9aa6d23</t>
  </si>
  <si>
    <t>c9a1d1a0-5272-4c53-a202-c2f57520e5f1</t>
  </si>
  <si>
    <t>Tracy Rivera</t>
  </si>
  <si>
    <t>Scottchester</t>
  </si>
  <si>
    <t>3b9b1f88-ab66-49eb-9692-84b0f5b8b074</t>
  </si>
  <si>
    <t>Standard feeling western data.</t>
  </si>
  <si>
    <t>bd4ef53e-b417-480a-99ca-c8fad9182853</t>
  </si>
  <si>
    <t>07637a67-52ce-4dd0-b127-8360ba74e36a</t>
  </si>
  <si>
    <t>Port Tinashire</t>
  </si>
  <si>
    <t>7a72c6f4-5a84-4cdf-a426-f4a68cfb18c3</t>
  </si>
  <si>
    <t>Because result walk not watch water take.</t>
  </si>
  <si>
    <t>159d501d-606c-4a80-a355-136812a6f6cc</t>
  </si>
  <si>
    <t>0c2cd25d-3796-4a6b-91c0-82f6c100dd8c</t>
  </si>
  <si>
    <t>Albert Anderson</t>
  </si>
  <si>
    <t>Williamsview</t>
  </si>
  <si>
    <t>754c7408-92a6-4be4-bbab-fd618c77261d</t>
  </si>
  <si>
    <t>Rock its only necessary indicate.</t>
  </si>
  <si>
    <t>c450731c-50b1-4df1-aa9b-8af96db9a6ed</t>
  </si>
  <si>
    <t>3946c081-6f9a-44ba-915f-93082b5530d0</t>
  </si>
  <si>
    <t>Nicole Pugh</t>
  </si>
  <si>
    <t>Port Rebeccafurt</t>
  </si>
  <si>
    <t>9688ca86-53c4-4b96-80d1-61ff0ebf6d8a</t>
  </si>
  <si>
    <t>Idea forward respond father choose single for.</t>
  </si>
  <si>
    <t>4d6e7722-fa83-4c1f-bb22-5111f1da9cdf</t>
  </si>
  <si>
    <t>ba1669c7-8f7d-47a2-9225-b2d082f5b112</t>
  </si>
  <si>
    <t>Tiffany Fitzgerald</t>
  </si>
  <si>
    <t>20928ff1-b1b8-4767-b23d-38250554f12f</t>
  </si>
  <si>
    <t>Quickly dream item affect nothing them.</t>
  </si>
  <si>
    <t>8b31b878-edf8-415d-a0c9-46a8d83bcf50</t>
  </si>
  <si>
    <t>c23debe2-610e-4db3-ae15-9faee529474d</t>
  </si>
  <si>
    <t>Richard Myers</t>
  </si>
  <si>
    <t>Heathton</t>
  </si>
  <si>
    <t>dd7a5e57-5a68-440f-83b9-2039c7d9faaa</t>
  </si>
  <si>
    <t>Might product over population play need.</t>
  </si>
  <si>
    <t>a53f1533-a3c9-45c8-808b-dc68a2098e66</t>
  </si>
  <si>
    <t>6961b86f-c57d-48f2-88f5-ecc0c69cbab5</t>
  </si>
  <si>
    <t>Daniel Kelly</t>
  </si>
  <si>
    <t>Fisherstad</t>
  </si>
  <si>
    <t>ac79b8a8-3673-4cdb-8b98-4bb2aacb84f8</t>
  </si>
  <si>
    <t>Voice well eat police.</t>
  </si>
  <si>
    <t>d12c0c7a-5043-4b65-b7ae-5d5252dd581b</t>
  </si>
  <si>
    <t>996a073a-56fa-4ac1-aed1-73495b19f0e6</t>
  </si>
  <si>
    <t>Douglas Zimmerman</t>
  </si>
  <si>
    <t>2ba46be2-7669-4c3f-bac6-8d935bd3e9eb</t>
  </si>
  <si>
    <t>Mouth mission discuss.</t>
  </si>
  <si>
    <t>56c99236-9e95-4b12-8414-3d54fb7d3d88</t>
  </si>
  <si>
    <t>a09c9597-c127-44c8-9dc7-75ac0c6fcf2c</t>
  </si>
  <si>
    <t>Kim Walker</t>
  </si>
  <si>
    <t>Alvarezhaven</t>
  </si>
  <si>
    <t>e4dac811-5258-4360-b7f6-1d8dc47e174d</t>
  </si>
  <si>
    <t>Hotel your around summer.</t>
  </si>
  <si>
    <t>8f0f6645-27f1-4c67-bd07-25e1c0a7b65b</t>
  </si>
  <si>
    <t>f3e5dcb5-8518-4090-adbc-ebde22af60a4</t>
  </si>
  <si>
    <t>Haley Hudson</t>
  </si>
  <si>
    <t>South Sandramouth</t>
  </si>
  <si>
    <t>8d18e12f-46ba-4fe7-aeab-632a6ed15955</t>
  </si>
  <si>
    <t>Cause seek member economy worker than.</t>
  </si>
  <si>
    <t>221292cb-662c-4bfe-bbac-6df8c7587ceb</t>
  </si>
  <si>
    <t>ff472978-eade-4f70-a82c-aca100f6c217</t>
  </si>
  <si>
    <t>William Chase</t>
  </si>
  <si>
    <t>393554cc-7e09-4497-a8b6-bb6741356c11</t>
  </si>
  <si>
    <t>Cut there subject rise.</t>
  </si>
  <si>
    <t>f67b61cf-cf91-40fa-a5b7-aea30af1103d</t>
  </si>
  <si>
    <t>6b3e7cbf-1c07-424d-ab4d-1a2d106dcf65</t>
  </si>
  <si>
    <t>Angela Rivera</t>
  </si>
  <si>
    <t>Wufurt</t>
  </si>
  <si>
    <t>1d731ab7-3dd0-4e7a-9fb6-730a6e585047</t>
  </si>
  <si>
    <t>Last off level kitchen travel place know.</t>
  </si>
  <si>
    <t>19849097-f7ff-412c-9073-5d07bf489d99</t>
  </si>
  <si>
    <t>63dff75f-fb14-4c45-b39a-0338734f702d</t>
  </si>
  <si>
    <t>Amber Hunter</t>
  </si>
  <si>
    <t>6803eec6-39fc-40a6-b06a-01f5f4649ed7</t>
  </si>
  <si>
    <t>Nothing measure car this network blue surface.</t>
  </si>
  <si>
    <t>d9192687-0e32-434d-97ee-a66d7161adac</t>
  </si>
  <si>
    <t>f5dce289-d041-4fc0-8132-d13fc019b35e</t>
  </si>
  <si>
    <t>Thomas Vaughn</t>
  </si>
  <si>
    <t>Velezborough</t>
  </si>
  <si>
    <t>40a9523c-a316-4e52-96b3-f91aa096ba20</t>
  </si>
  <si>
    <t>Represent mother product family.</t>
  </si>
  <si>
    <t>b1cdccdb-c039-49e0-b42a-771b930529c5</t>
  </si>
  <si>
    <t>d58911d1-eeeb-4594-a598-9852a019952f</t>
  </si>
  <si>
    <t>Megan Herring</t>
  </si>
  <si>
    <t>Josephchester</t>
  </si>
  <si>
    <t>bfc0bcc4-1347-425b-b12d-f8f60fe5601d</t>
  </si>
  <si>
    <t>Meeting sell identify.</t>
  </si>
  <si>
    <t>3f3513ba-ff81-4e36-9075-a68456a83ada</t>
  </si>
  <si>
    <t>14d2a0f5-940a-4804-b135-c0d64e11a246</t>
  </si>
  <si>
    <t>Crystal Bradshaw</t>
  </si>
  <si>
    <t>West Amandaborough</t>
  </si>
  <si>
    <t>3170bd32-4812-442c-ba6e-1ccfb9bac668</t>
  </si>
  <si>
    <t>Line its deal.</t>
  </si>
  <si>
    <t>217376b1-adc7-4960-b270-aad3b8d14659</t>
  </si>
  <si>
    <t>2d72f354-9b23-4fe2-aa22-2cf9ad47177d</t>
  </si>
  <si>
    <t>Travis Johnson</t>
  </si>
  <si>
    <t>East Nicholetown</t>
  </si>
  <si>
    <t>805efd0a-bca9-4f9b-a161-26075adb8166</t>
  </si>
  <si>
    <t>Same serve whole professor.</t>
  </si>
  <si>
    <t>57331e3e-da61-4684-bda6-7a1585d0ac6e</t>
  </si>
  <si>
    <t>cef73854-11d5-47dc-a2c0-67201bb5f521</t>
  </si>
  <si>
    <t>Brianna Johnson</t>
  </si>
  <si>
    <t>Lake Carolynport</t>
  </si>
  <si>
    <t>8f53a117-975f-4c2b-8027-18a0adbf5db0</t>
  </si>
  <si>
    <t>Protect prevent place. Of manager pull.</t>
  </si>
  <si>
    <t>f9bc95c2-bdb4-49f0-ac42-c37d8c93326f</t>
  </si>
  <si>
    <t>281b026e-72f7-4ecb-9a01-f8b234fda653</t>
  </si>
  <si>
    <t>Holly Jenkins</t>
  </si>
  <si>
    <t>East Tammyside</t>
  </si>
  <si>
    <t>0f078b84-5704-4a58-ae80-9ce276e4ccbe</t>
  </si>
  <si>
    <t>Arrive keep glass assume benefit ok.</t>
  </si>
  <si>
    <t>a7660416-92c4-46bd-9200-738685379596</t>
  </si>
  <si>
    <t>46c14ac7-79e8-458c-ac0b-b967819bd3dc</t>
  </si>
  <si>
    <t>North Mollyburgh</t>
  </si>
  <si>
    <t>0727c2e5-deb0-452a-934d-28c7820a8240</t>
  </si>
  <si>
    <t>Action sit order.</t>
  </si>
  <si>
    <t>87128dfa-da66-4db9-9b89-df6bf1f2c861</t>
  </si>
  <si>
    <t>ad287798-5fbd-488c-98a3-fb6c49d36303</t>
  </si>
  <si>
    <t>Ryan Beck</t>
  </si>
  <si>
    <t>45180152-01c5-4a1a-a046-a02f525ce6d0</t>
  </si>
  <si>
    <t>Six voice suggest inside especially.</t>
  </si>
  <si>
    <t>bf60ae06-0546-4174-9f6c-9908dda2e869</t>
  </si>
  <si>
    <t>207ce9ce-4865-4b73-93f5-bbfa0db747ab</t>
  </si>
  <si>
    <t>Kim Nixon</t>
  </si>
  <si>
    <t>East Rhondaport</t>
  </si>
  <si>
    <t>05e76904-5bc4-4a04-b04c-b94298a7bae5</t>
  </si>
  <si>
    <t>Speech future might report performance.</t>
  </si>
  <si>
    <t>9c3b7a54-1f9c-4c9c-8f2a-cf5d7e9c2fc9</t>
  </si>
  <si>
    <t>f224e2ef-c643-41d5-a328-27ad1ea1f6af</t>
  </si>
  <si>
    <t>Matthew Marsh</t>
  </si>
  <si>
    <t>West Kaitlinbury</t>
  </si>
  <si>
    <t>9624667f-7d7e-41cc-bba2-1ac626d7e9ba</t>
  </si>
  <si>
    <t>Film begin believe.</t>
  </si>
  <si>
    <t>c02c84a5-3d93-461c-9651-008d044ac722</t>
  </si>
  <si>
    <t>69dc20ca-9a62-4a13-8695-83e1f85b8a47</t>
  </si>
  <si>
    <t>Ashley Mckay</t>
  </si>
  <si>
    <t>New Preston</t>
  </si>
  <si>
    <t>6f688f59-9125-4431-93f8-c9688e7800c0</t>
  </si>
  <si>
    <t>Add good account include board relationship.</t>
  </si>
  <si>
    <t>0de46561-3db1-4e4d-a59d-27365629c76d</t>
  </si>
  <si>
    <t>4b524793-e68b-4401-bdb1-7231347e30e3</t>
  </si>
  <si>
    <t>Brian Garcia</t>
  </si>
  <si>
    <t>c5288680-59d5-49be-aeb7-7922877356c7</t>
  </si>
  <si>
    <t>Onto camera ten mind democratic commercial.</t>
  </si>
  <si>
    <t>9ccb4b6a-fbc9-4c96-8cde-39775cd35e31</t>
  </si>
  <si>
    <t>cbd8b798-0e5d-424d-8e01-c8173f2d41f7</t>
  </si>
  <si>
    <t>Ronald Stanley</t>
  </si>
  <si>
    <t>West Angelamouth</t>
  </si>
  <si>
    <t>f31acd1e-5ac9-4b4f-a712-ecc747928b8f</t>
  </si>
  <si>
    <t>Bag goal field hour performance car.</t>
  </si>
  <si>
    <t>d8b62f1f-9b8e-4359-bdf6-869d79bcd85f</t>
  </si>
  <si>
    <t>4d63553d-6394-48c2-bd1f-482a338c7fd5</t>
  </si>
  <si>
    <t>Kristy Thomas</t>
  </si>
  <si>
    <t>South Marcus</t>
  </si>
  <si>
    <t>748e6397-3934-4253-baff-24c439f25b13</t>
  </si>
  <si>
    <t>Quickly early thousand summer.</t>
  </si>
  <si>
    <t>4b04c401-c8b3-4c36-a7b8-9b4eab354673</t>
  </si>
  <si>
    <t>db830f43-137d-4071-b639-feed768745dd</t>
  </si>
  <si>
    <t>Catherine Brown</t>
  </si>
  <si>
    <t>Jenkinsshire</t>
  </si>
  <si>
    <t>eddea7fc-0d05-4282-86dc-c1149cafcb45</t>
  </si>
  <si>
    <t>Seat research teacher institution.</t>
  </si>
  <si>
    <t>5a3e2227-2f72-48d9-b42c-a0e1def7f3d8</t>
  </si>
  <si>
    <t>578c08d2-49db-49b4-a9e5-2c7baa62a013</t>
  </si>
  <si>
    <t>Maria Higgins</t>
  </si>
  <si>
    <t>North Bridget</t>
  </si>
  <si>
    <t>0904b83f-5507-41cc-a390-8d8710b658d4</t>
  </si>
  <si>
    <t>Garden car major.</t>
  </si>
  <si>
    <t>9ea5a998-1b55-4b56-baa7-8eec1d92d0e9</t>
  </si>
  <si>
    <t>e1b8676e-4d24-4fac-8d97-323fcc9d3946</t>
  </si>
  <si>
    <t>Vickie Russell</t>
  </si>
  <si>
    <t>Troystad</t>
  </si>
  <si>
    <t>63d1dead-8134-4868-99ed-037e2feb5731</t>
  </si>
  <si>
    <t>News low good music maintain avoid study.</t>
  </si>
  <si>
    <t>ab511e52-e2e4-44d4-927f-c4db8cff77f4</t>
  </si>
  <si>
    <t>8b1b0ff4-9e05-43d2-9fd4-abd862dcd4dc</t>
  </si>
  <si>
    <t>Katherine Castro</t>
  </si>
  <si>
    <t>East Ericland</t>
  </si>
  <si>
    <t>56c4ec2d-1820-4f1b-bcbc-b97b76a1f043</t>
  </si>
  <si>
    <t>Fact much near matter. Also would all identify.</t>
  </si>
  <si>
    <t>283b41c8-78a3-4441-9443-bf5f29b77446</t>
  </si>
  <si>
    <t>1ebdaa17-c3b4-4830-9b08-1b777419d0b4</t>
  </si>
  <si>
    <t>Gabriella Macias</t>
  </si>
  <si>
    <t>9f8631c5-f59a-4336-951d-d9dd29372239</t>
  </si>
  <si>
    <t>Me trial themselves bag level.</t>
  </si>
  <si>
    <t>dfd42ead-05d6-4b83-9725-32cc9156c815</t>
  </si>
  <si>
    <t>3e94b011-989a-4424-a2b7-8242ba4c927e</t>
  </si>
  <si>
    <t>Wandaton</t>
  </si>
  <si>
    <t>efcd79c5-781a-4350-9dab-73619f2a7cef</t>
  </si>
  <si>
    <t>Society color culture I.</t>
  </si>
  <si>
    <t>aaef9313-508a-41c5-a892-da69979c56a8</t>
  </si>
  <si>
    <t>ca62ec1a-110c-4dfc-8048-7fe8e724f140</t>
  </si>
  <si>
    <t>Jack Olsen</t>
  </si>
  <si>
    <t>Thompsonhaven</t>
  </si>
  <si>
    <t>3b6b4f3d-77e9-4081-9f38-aabbe1973415</t>
  </si>
  <si>
    <t>Them memory notice left goal true return page.</t>
  </si>
  <si>
    <t>fddfeba4-a164-4ee6-bc47-d1044cc7c7eb</t>
  </si>
  <si>
    <t>fc8e833c-9e14-49f6-940b-a9de3dcf9f0d</t>
  </si>
  <si>
    <t>Roger Powell</t>
  </si>
  <si>
    <t>New Sandraport</t>
  </si>
  <si>
    <t>39fb5640-c098-469d-900c-7f7858b51011</t>
  </si>
  <si>
    <t>Bad strategy brother tax eat still.</t>
  </si>
  <si>
    <t>f4a8f2e4-94ce-423e-8190-5528e9aa98ac</t>
  </si>
  <si>
    <t>f2dfc211-5015-4b63-97ad-8641583aba50</t>
  </si>
  <si>
    <t>Jesse Jones</t>
  </si>
  <si>
    <t>Port Fredfort</t>
  </si>
  <si>
    <t>a15a6ecd-bc0d-4d6f-bccf-fb81e6c33e48</t>
  </si>
  <si>
    <t>Cause tax say bag. Politics popular eat certain.</t>
  </si>
  <si>
    <t>c6cc9b9c-76bc-4e08-b521-9ac5aba62bfe</t>
  </si>
  <si>
    <t>8522cce6-59d9-43eb-906c-ffa01b5624b0</t>
  </si>
  <si>
    <t>Jesus Ross</t>
  </si>
  <si>
    <t>New Suzanneburgh</t>
  </si>
  <si>
    <t>0274c534-3126-44e1-b213-f69f57585270</t>
  </si>
  <si>
    <t>Painting Congress discussion a.</t>
  </si>
  <si>
    <t>099142b9-e708-437a-a697-f438242668c9</t>
  </si>
  <si>
    <t>6b69e25e-92e5-4e9f-a0d0-2b4f164e63f8</t>
  </si>
  <si>
    <t>Nicholas Mcdonald</t>
  </si>
  <si>
    <t>Jacquelinebury</t>
  </si>
  <si>
    <t>251b22dc-1c5f-4b2d-9d2f-754b6a2b0704</t>
  </si>
  <si>
    <t>Stay build us hundred else adult.</t>
  </si>
  <si>
    <t>f8a2137f-e1db-4300-8d71-09e2c0c895f4</t>
  </si>
  <si>
    <t>61d1ecc9-7227-4076-ba9d-6e1445488076</t>
  </si>
  <si>
    <t>Adam Sanchez</t>
  </si>
  <si>
    <t>South Nicholas</t>
  </si>
  <si>
    <t>a4f24890-f252-448a-b17c-27c7a1328b7e</t>
  </si>
  <si>
    <t>Family central grow per everyone fact policy pay.</t>
  </si>
  <si>
    <t>bbe8d45a-05b4-43b3-bd4a-80be6b4d9428</t>
  </si>
  <si>
    <t>f56b91c4-32c0-4584-b67f-021bb68c3e63</t>
  </si>
  <si>
    <t>Teresa Young</t>
  </si>
  <si>
    <t>New Angela</t>
  </si>
  <si>
    <t>86ef546f-2f7f-41be-bc69-3fda4fe73c5b</t>
  </si>
  <si>
    <t>Order generation still sort sure market.</t>
  </si>
  <si>
    <t>f44815ca-f748-42d4-9cc6-fc2d631c3bce</t>
  </si>
  <si>
    <t>240ada39-0af2-41b1-85e9-a40abc967f52</t>
  </si>
  <si>
    <t>Cynthia Mosley</t>
  </si>
  <si>
    <t>Whitneymouth</t>
  </si>
  <si>
    <t>86137a96-230f-4ab6-a26c-5ec3d3e23240</t>
  </si>
  <si>
    <t>Old certain policy right wait why human parent.</t>
  </si>
  <si>
    <t>fda83ce9-c13e-4de4-a215-d39acd6661f7</t>
  </si>
  <si>
    <t>7c3578f4-1eed-4842-beac-6ee5b7627676</t>
  </si>
  <si>
    <t>Cynthia Patel</t>
  </si>
  <si>
    <t>Lake Amanda</t>
  </si>
  <si>
    <t>a6f28921-ec08-4fc6-a614-4683c7461eab</t>
  </si>
  <si>
    <t>Change join walk something.</t>
  </si>
  <si>
    <t>a94c0a4e-07dc-4421-a118-cacebeeb112e</t>
  </si>
  <si>
    <t>4a2d9d1e-e297-491b-b887-7e977a042cc5</t>
  </si>
  <si>
    <t>Brendan Gomez</t>
  </si>
  <si>
    <t>Josebury</t>
  </si>
  <si>
    <t>732ebbb1-13db-4f1b-bc53-eb55f23139d7</t>
  </si>
  <si>
    <t>Manager radio very finally us draw newspaper.</t>
  </si>
  <si>
    <t>689764aa-c0a4-4fd9-b26c-bb10ad0e9fd9</t>
  </si>
  <si>
    <t>f459a8e2-8b38-4133-91f3-45076452bce7</t>
  </si>
  <si>
    <t>Mary Alvarado MD</t>
  </si>
  <si>
    <t>Mccoybury</t>
  </si>
  <si>
    <t>ada59e79-d56c-436c-a8e4-185350909857</t>
  </si>
  <si>
    <t>Quickly compare movement trade.</t>
  </si>
  <si>
    <t>962454e2-a584-4699-8ba2-c7f2cfc13753</t>
  </si>
  <si>
    <t>bfa6d732-f082-44fb-87fa-b38d8639af14</t>
  </si>
  <si>
    <t>Jonathan Spears</t>
  </si>
  <si>
    <t>South John</t>
  </si>
  <si>
    <t>9aeec4a5-8554-4f9d-b315-55255fa5a3ba</t>
  </si>
  <si>
    <t>Speech indeed pick purpose term since.</t>
  </si>
  <si>
    <t>278f9c32-b40d-439f-8699-2f7ea614822f</t>
  </si>
  <si>
    <t>07e31725-b252-4d4e-b090-a682b4f6f207</t>
  </si>
  <si>
    <t>New Crystalberg</t>
  </si>
  <si>
    <t>dc2df34a-64fa-4375-be69-642feeb03053</t>
  </si>
  <si>
    <t>Explain service debate commercial compare anyone.</t>
  </si>
  <si>
    <t>9efeca5a-d8c4-432f-9f16-64cdb7e9888b</t>
  </si>
  <si>
    <t>35147fd4-e8b0-4ec8-a7d4-525ba92cb90e</t>
  </si>
  <si>
    <t>Sharon Thomas</t>
  </si>
  <si>
    <t>South Julian</t>
  </si>
  <si>
    <t>0072cf68-3675-4deb-8a1a-7b0de3e04cb2</t>
  </si>
  <si>
    <t>Nice reveal least fine.</t>
  </si>
  <si>
    <t>1ad551e2-20b3-4c69-a433-1faed4baff8d</t>
  </si>
  <si>
    <t>02dc5e36-ed9a-4247-b86d-675a106ee921</t>
  </si>
  <si>
    <t>Michael Rivera</t>
  </si>
  <si>
    <t>New Stacey</t>
  </si>
  <si>
    <t>f42a25f0-0c17-4bbd-942c-d841359792d3</t>
  </si>
  <si>
    <t>Eight better area while.</t>
  </si>
  <si>
    <t>ae25337d-34eb-45c9-ac18-1063b1546bdd</t>
  </si>
  <si>
    <t>461871b4-2f9f-4ffc-a8f2-4a12aa95f677</t>
  </si>
  <si>
    <t>James French</t>
  </si>
  <si>
    <t>South Adamburgh</t>
  </si>
  <si>
    <t>8555bf0e-6106-4833-bfed-694c8bc1945b</t>
  </si>
  <si>
    <t>Quite about never wrong government.</t>
  </si>
  <si>
    <t>e9906e48-dc94-408f-acd6-266fbb023293</t>
  </si>
  <si>
    <t>74e3e7f5-e93a-4ee6-b86f-2cb280d75116</t>
  </si>
  <si>
    <t>Chloe Bowman</t>
  </si>
  <si>
    <t>North Catherinefort</t>
  </si>
  <si>
    <t>d963dab4-b1ce-4618-aea2-5c36cce2631b</t>
  </si>
  <si>
    <t>Keep director tonight since stage describe.</t>
  </si>
  <si>
    <t>b75a5774-3f2b-444b-a819-76e881f630b4</t>
  </si>
  <si>
    <t>f1eae973-e4ad-4c2c-a71e-e369bf40611e</t>
  </si>
  <si>
    <t>Johnny Mcmillan</t>
  </si>
  <si>
    <t>South Marytown</t>
  </si>
  <si>
    <t>4252c432-382f-42c6-a0b9-4c4d796c0999</t>
  </si>
  <si>
    <t>Any give citizen effect example prevent.</t>
  </si>
  <si>
    <t>324b904f-f862-4c33-868f-87f02705ed76</t>
  </si>
  <si>
    <t>c1cbe4b4-739a-432e-b6cc-09373b2de335</t>
  </si>
  <si>
    <t>Jasmine Aguilar</t>
  </si>
  <si>
    <t>Lake Garrettfort</t>
  </si>
  <si>
    <t>fc70905f-b25b-4a71-aee2-6a9a2a743068</t>
  </si>
  <si>
    <t>Decide kind media take simple standard.</t>
  </si>
  <si>
    <t>459aa972-1558-45da-af51-1d373946aa2c</t>
  </si>
  <si>
    <t>6c55888a-9afe-4f82-a567-5a29fd56fd7e</t>
  </si>
  <si>
    <t>David Garcia</t>
  </si>
  <si>
    <t>South Gabriel</t>
  </si>
  <si>
    <t>4132d4f0-d4cd-4839-94c5-837fdc3ed8b9</t>
  </si>
  <si>
    <t>Father level positive mind wall degree education.</t>
  </si>
  <si>
    <t>ee3ed0f4-68c5-426e-8e62-7a83a97fb228</t>
  </si>
  <si>
    <t>86d676c7-ebbe-4044-978b-c7f3edbc3b99</t>
  </si>
  <si>
    <t>Breanna Thompson</t>
  </si>
  <si>
    <t>1f1f7cf4-7c24-4d66-a6dc-b8fb2c64d281</t>
  </si>
  <si>
    <t>Foot onto fall realize certain home dinner area.</t>
  </si>
  <si>
    <t>e58a37ab-2362-498e-9ea9-9f287feef3fb</t>
  </si>
  <si>
    <t>6984ef71-3f2d-44fb-994c-3769a268372d</t>
  </si>
  <si>
    <t>Amanda Jefferson</t>
  </si>
  <si>
    <t>West Victoriabury</t>
  </si>
  <si>
    <t>87d3fa56-f826-4b1d-9f44-c4e430f38fc8</t>
  </si>
  <si>
    <t>Animal open move product young buy finally.</t>
  </si>
  <si>
    <t>47c995ba-dd4e-4b5b-93d7-c565deaadb18</t>
  </si>
  <si>
    <t>8a8b9cab-6317-4399-8bca-11e16971a480</t>
  </si>
  <si>
    <t>Megan Williams</t>
  </si>
  <si>
    <t>North Mary</t>
  </si>
  <si>
    <t>bff0a813-8dbc-4546-8541-85684b001329</t>
  </si>
  <si>
    <t>Pressure pass dream. Buy data list itself.</t>
  </si>
  <si>
    <t>cb994216-0c9b-4519-a117-a8cb4bfb5535</t>
  </si>
  <si>
    <t>d517c353-bda4-491d-8ce8-ea21c6129957</t>
  </si>
  <si>
    <t>Mike Dougherty</t>
  </si>
  <si>
    <t>South Stanley</t>
  </si>
  <si>
    <t>7818fcc9-b4d4-4463-ac9c-40ee8c6d470d</t>
  </si>
  <si>
    <t>Parent writer leg where development according.</t>
  </si>
  <si>
    <t>b103427f-0ec2-4232-a457-0b932694a44d</t>
  </si>
  <si>
    <t>09166854-038a-45e1-b09d-6eb82415fbed</t>
  </si>
  <si>
    <t>Ariel Cruz</t>
  </si>
  <si>
    <t>6178b101-f1aa-4932-80d5-fc22faba67cb</t>
  </si>
  <si>
    <t>One believe politics outside.</t>
  </si>
  <si>
    <t>ecc14bb4-2744-4481-b2c5-c81a72725204</t>
  </si>
  <si>
    <t>c4818614-723e-42d9-97ee-f9a9bf45d278</t>
  </si>
  <si>
    <t>Theresa Nguyen</t>
  </si>
  <si>
    <t>58ec7cfd-9036-4e2d-b203-4f9dc909e5ae</t>
  </si>
  <si>
    <t>Development bad effect remain opportunity.</t>
  </si>
  <si>
    <t>fe10c589-1cbc-412f-9fd1-0fda563f8018</t>
  </si>
  <si>
    <t>0790bad6-c493-4b4c-9e6d-43f87cb67579</t>
  </si>
  <si>
    <t>Susan Duncan</t>
  </si>
  <si>
    <t>South Katherineview</t>
  </si>
  <si>
    <t>1ab06692-f9f7-428e-929e-007b9dafaa57</t>
  </si>
  <si>
    <t>Production deep lay budget month phone role.</t>
  </si>
  <si>
    <t>3e2801b8-3d01-48ae-9d94-1ed051adda9c</t>
  </si>
  <si>
    <t>d59ceec5-729c-4cf7-aa66-fc9ed9fb9c96</t>
  </si>
  <si>
    <t>Michele Davidson</t>
  </si>
  <si>
    <t>Michaelmouth</t>
  </si>
  <si>
    <t>5b8bee0d-a4fb-4f23-8479-a286d974602e</t>
  </si>
  <si>
    <t>Year room factor partner best case dog.</t>
  </si>
  <si>
    <t>166e29d9-d32e-46ab-a173-33f904bdde02</t>
  </si>
  <si>
    <t>102e8e1f-f52c-4212-8309-0f4ae95d3058</t>
  </si>
  <si>
    <t>Amber Hudson</t>
  </si>
  <si>
    <t>34e6bb47-c714-44bb-a856-7e2d2942b542</t>
  </si>
  <si>
    <t>Clearly everything realize such guy any early.</t>
  </si>
  <si>
    <t>63c6d0b1-6f2f-43a3-8b39-39b02b9f2675</t>
  </si>
  <si>
    <t>bef64c35-195c-4257-92bb-cffd7591bcad</t>
  </si>
  <si>
    <t>Samantha Bass</t>
  </si>
  <si>
    <t>Toddshire</t>
  </si>
  <si>
    <t>aa7cf6dd-ef79-4f54-91fc-29c7f52e7af5</t>
  </si>
  <si>
    <t>Feel ability card see movie it.</t>
  </si>
  <si>
    <t>c4a580a2-914d-40a2-91cb-4207fb24d32c</t>
  </si>
  <si>
    <t>9dae3b15-34e9-4023-986d-6bd33c5f264d</t>
  </si>
  <si>
    <t>Blake Brown</t>
  </si>
  <si>
    <t>Port Anthonyland</t>
  </si>
  <si>
    <t>cf9d359a-32cf-45e6-a9ee-aa561ad1f15a</t>
  </si>
  <si>
    <t>Stage four material grow after hard image.</t>
  </si>
  <si>
    <t>df20e8b5-fe0f-419b-83c6-3ed7e7f0eb21</t>
  </si>
  <si>
    <t>2bd05175-547b-4cec-aab9-b07958664164</t>
  </si>
  <si>
    <t>Eddie Alvarez</t>
  </si>
  <si>
    <t>South Heidiborough</t>
  </si>
  <si>
    <t>16559c02-3805-4e8a-be14-e33be352eabb</t>
  </si>
  <si>
    <t>The he treatment really road standard production.</t>
  </si>
  <si>
    <t>8a539cec-f9c3-4f1b-b3ff-74eb4cae5311</t>
  </si>
  <si>
    <t>d892ec28-74aa-4df9-a186-1b33d9b9809b</t>
  </si>
  <si>
    <t>Jennifer Scott</t>
  </si>
  <si>
    <t>West Leslie</t>
  </si>
  <si>
    <t>23c986ff-7d3f-461c-8d07-32c3812f6fdf</t>
  </si>
  <si>
    <t>Least issue even man not apply.</t>
  </si>
  <si>
    <t>42a1de0d-fed3-4dd1-93d2-71817b634460</t>
  </si>
  <si>
    <t>d6d6b46c-9707-41e9-a14c-000c116cd668</t>
  </si>
  <si>
    <t>Susan Cohen</t>
  </si>
  <si>
    <t>Mccarthyview</t>
  </si>
  <si>
    <t>72098d53-2255-4ed8-a6f7-3112b2ab9f20</t>
  </si>
  <si>
    <t>Thought understand agree discussion break occur.</t>
  </si>
  <si>
    <t>2bbc522d-021b-468c-a2fb-74679cecdb09</t>
  </si>
  <si>
    <t>5b25f1ae-aaf4-411c-8b17-19b08b91a640</t>
  </si>
  <si>
    <t>Mark Garcia</t>
  </si>
  <si>
    <t>Andradefort</t>
  </si>
  <si>
    <t>0bd04473-5686-4715-bf9f-98a8a9835226</t>
  </si>
  <si>
    <t>Along film light good.</t>
  </si>
  <si>
    <t>50189888-7e59-4fd9-8d4b-b7afb06bf2ad</t>
  </si>
  <si>
    <t>a8f86aea-5270-48a7-a8ab-447121c1b268</t>
  </si>
  <si>
    <t>Cynthia Barnett</t>
  </si>
  <si>
    <t>Jenniferview</t>
  </si>
  <si>
    <t>05fa3288-4059-478a-b90a-12f1b1e35910</t>
  </si>
  <si>
    <t>Full follow avoid note child hair PM.</t>
  </si>
  <si>
    <t>be7eef14-316b-4170-9d0b-64295be9c3fe</t>
  </si>
  <si>
    <t>05bfa4e4-69ca-4fd4-8adb-3e6e6e31126e</t>
  </si>
  <si>
    <t>Gabriel Douglas</t>
  </si>
  <si>
    <t>Janiceton</t>
  </si>
  <si>
    <t>9e64dcc7-fafb-45de-9262-8a9736ab4b22</t>
  </si>
  <si>
    <t>Today clear fight job try can war.</t>
  </si>
  <si>
    <t>3d96edab-34dc-4610-bd43-a6a5ddb3a1dc</t>
  </si>
  <si>
    <t>dd4da32d-5053-4fed-b3d8-f9f5f37b76a0</t>
  </si>
  <si>
    <t>Ann Hayes</t>
  </si>
  <si>
    <t>Port Ericton</t>
  </si>
  <si>
    <t>932d1a10-db1e-47a9-865b-a3b6be0abd62</t>
  </si>
  <si>
    <t>Social increase civil easy.</t>
  </si>
  <si>
    <t>ad2cdfa6-e76a-4980-8327-23b691416f29</t>
  </si>
  <si>
    <t>a0eec34e-c799-4c9a-b8b2-8af3f804f344</t>
  </si>
  <si>
    <t>Brandon Hill</t>
  </si>
  <si>
    <t>West Paultown</t>
  </si>
  <si>
    <t>4b804fc9-85f0-4332-8eb9-6ab2f502c68e</t>
  </si>
  <si>
    <t>Senior past while far a pick old.</t>
  </si>
  <si>
    <t>35737479-1f34-4a09-8af3-a3fe028479f2</t>
  </si>
  <si>
    <t>24985800-955b-4352-a5df-93b4120fcc99</t>
  </si>
  <si>
    <t>Nancy Bright</t>
  </si>
  <si>
    <t>Jacobberg</t>
  </si>
  <si>
    <t>b495280c-9bc5-4987-804c-8aa0bda30aad</t>
  </si>
  <si>
    <t>Remember position doctor rather.</t>
  </si>
  <si>
    <t>4d9e569e-cc94-41e4-b660-bd982a4af6c5</t>
  </si>
  <si>
    <t>a15ff362-2688-45b2-8f05-15a6fd7eef01</t>
  </si>
  <si>
    <t>Kyle Martinez</t>
  </si>
  <si>
    <t>Cobbton</t>
  </si>
  <si>
    <t>e942f897-b5b1-4264-b8e9-654608943ecb</t>
  </si>
  <si>
    <t>Member action guy positive.</t>
  </si>
  <si>
    <t>2186d0d9-57c1-4cc3-b753-1932506d82cc</t>
  </si>
  <si>
    <t>15585860-32dd-4d66-a9ee-bf10920a678d</t>
  </si>
  <si>
    <t>Daniel Perez</t>
  </si>
  <si>
    <t>Port Charleshaven</t>
  </si>
  <si>
    <t>edcd002d-836f-4ddb-a0be-2224af2710ab</t>
  </si>
  <si>
    <t>Will all bag add me class.</t>
  </si>
  <si>
    <t>42cab9f0-6b29-4ecf-b456-5e19fc3b0c5e</t>
  </si>
  <si>
    <t>20676800-9437-47d5-a2e3-3ee1cfd82669</t>
  </si>
  <si>
    <t>Beth Perez</t>
  </si>
  <si>
    <t>Austinport</t>
  </si>
  <si>
    <t>ed358a4b-3df2-41f8-a9a7-aa82e15b381f</t>
  </si>
  <si>
    <t>Political four factor until today when church.</t>
  </si>
  <si>
    <t>daf28d3c-a910-4525-8e26-b316ac29ddc5</t>
  </si>
  <si>
    <t>e1bec5ca-9dda-46d0-ab78-4a07c14a2fcd</t>
  </si>
  <si>
    <t>Helen Orozco</t>
  </si>
  <si>
    <t>Lake Heather</t>
  </si>
  <si>
    <t>3c8daa64-aecb-4c7b-8ec3-d91d4e289220</t>
  </si>
  <si>
    <t>Young born entire happy energy natural.</t>
  </si>
  <si>
    <t>913b4bd8-613d-4f58-ab3f-5e0966c06e83</t>
  </si>
  <si>
    <t>bf45120c-b645-4ec5-8667-28529f4a5765</t>
  </si>
  <si>
    <t>Paul Larson</t>
  </si>
  <si>
    <t>Smithborough</t>
  </si>
  <si>
    <t>c77c3da6-4d01-4de3-90ba-0ee2768673d5</t>
  </si>
  <si>
    <t>High plan none discussion.</t>
  </si>
  <si>
    <t>16070127-326c-4e9f-9bf4-bf4958a9f74d</t>
  </si>
  <si>
    <t>9aa0c010-5a3d-4bc5-a877-053175521f8a</t>
  </si>
  <si>
    <t>Craig Phillips</t>
  </si>
  <si>
    <t>Adamsview</t>
  </si>
  <si>
    <t>0e204ed9-d93e-4ca5-b5a0-0c66308ddd26</t>
  </si>
  <si>
    <t>Responsibility skill learn among will.</t>
  </si>
  <si>
    <t>6fe8b6f2-2c20-4980-b773-bfaebca4ccb7</t>
  </si>
  <si>
    <t>64bcf095-da2c-4611-8214-b128a4f2fced</t>
  </si>
  <si>
    <t>Carolyn Norris</t>
  </si>
  <si>
    <t>Morenoville</t>
  </si>
  <si>
    <t>65a22e75-21e6-4cc6-af7d-66622222771b</t>
  </si>
  <si>
    <t>Large family become wish glass note next.</t>
  </si>
  <si>
    <t>9d757a8a-deee-4bd1-90fc-e9861d229e8b</t>
  </si>
  <si>
    <t>d62a14e6-2649-4fbe-b8cf-e347b3f6b5d9</t>
  </si>
  <si>
    <t>Eric Lewis</t>
  </si>
  <si>
    <t>North Nicholasmouth</t>
  </si>
  <si>
    <t>6a00caf3-ee12-4033-b059-bfec4b9e6937</t>
  </si>
  <si>
    <t>Tend tonight head. Represent civil meeting hotel.</t>
  </si>
  <si>
    <t>3923e784-4d54-4a6d-a684-9702b56f47f1</t>
  </si>
  <si>
    <t>a952d177-d29f-492b-aebc-4d28a0dac90d</t>
  </si>
  <si>
    <t>Brittany Lane</t>
  </si>
  <si>
    <t>702afb3c-577d-4491-988f-1148465ee017</t>
  </si>
  <si>
    <t>Ball produce produce issue perhaps sign.</t>
  </si>
  <si>
    <t>f032a7ec-a322-4ee6-ab7f-87f777971fc6</t>
  </si>
  <si>
    <t>fdadb225-5155-4ce8-b4f2-99ff04178d1c</t>
  </si>
  <si>
    <t>Eric Richardson DDS</t>
  </si>
  <si>
    <t>Port Kara</t>
  </si>
  <si>
    <t>f12a8699-c74b-4616-9bc1-b98a545067f6</t>
  </si>
  <si>
    <t>Statement man end per.</t>
  </si>
  <si>
    <t>0aa08a20-ac6d-4e3e-a17c-831af5cb11c0</t>
  </si>
  <si>
    <t>6b19b22a-b854-4262-ba18-3ce618648e65</t>
  </si>
  <si>
    <t>Andrew Floyd</t>
  </si>
  <si>
    <t>Lake Joseph</t>
  </si>
  <si>
    <t>8dd36eb3-d724-4ddd-8e8a-f3c52acc761b</t>
  </si>
  <si>
    <t>Themselves pay call fly step.</t>
  </si>
  <si>
    <t>48ccd3e5-5ebb-4247-881b-e48065bce7a8</t>
  </si>
  <si>
    <t>65aa5733-ed8f-4c43-818a-fd37afb2eff1</t>
  </si>
  <si>
    <t>Jack Nielsen</t>
  </si>
  <si>
    <t>New Taylorfort</t>
  </si>
  <si>
    <t>a17b57bb-dc7e-4647-821d-184c818a9a89</t>
  </si>
  <si>
    <t>Full edge for together these maintain.</t>
  </si>
  <si>
    <t>e4a66928-f381-4e35-8a33-46334c367e6c</t>
  </si>
  <si>
    <t>2df0765e-f949-4b8f-82a1-6df79e72be01</t>
  </si>
  <si>
    <t>Alexandra Franklin</t>
  </si>
  <si>
    <t>ca1ff050-9fff-4b3d-a2a3-340d5c489e7d</t>
  </si>
  <si>
    <t>Back hair often professional sport evening total.</t>
  </si>
  <si>
    <t>afe17f1d-d780-4f3a-bc8a-6943a6822db3</t>
  </si>
  <si>
    <t>e37d21d2-b9dd-40d6-9052-ed2113c1b605</t>
  </si>
  <si>
    <t>Michael Mcdaniel</t>
  </si>
  <si>
    <t>69e8dfac-39b2-4ab0-b507-7f8009303f90</t>
  </si>
  <si>
    <t>East stand area attention north.</t>
  </si>
  <si>
    <t>fdb86a0c-9fc9-4ccd-8603-4429e1125d8b</t>
  </si>
  <si>
    <t>4ae4c557-8464-43b7-812a-136dbb3d2f9f</t>
  </si>
  <si>
    <t>Hannah Phillips</t>
  </si>
  <si>
    <t>South Amandatown</t>
  </si>
  <si>
    <t>e46b97d7-77e0-4609-989f-341ca08ebff0</t>
  </si>
  <si>
    <t>Interesting nice newspaper help.</t>
  </si>
  <si>
    <t>0ae4f538-0d48-4a56-a344-ac1e3d4f3c85</t>
  </si>
  <si>
    <t>ba508e0f-3f32-40f9-ac7d-4413784fca9e</t>
  </si>
  <si>
    <t>Kathryn Jenkins</t>
  </si>
  <si>
    <t>East Kylie</t>
  </si>
  <si>
    <t>de50c00f-b63a-4474-af9f-f2b541490648</t>
  </si>
  <si>
    <t>Way west first seat professional.</t>
  </si>
  <si>
    <t>dc5aff2d-de0f-44fe-8a1a-0e80c9d55cec</t>
  </si>
  <si>
    <t>d8bec8dc-e520-4ce7-86be-b4893f39fb12</t>
  </si>
  <si>
    <t>David Holmes</t>
  </si>
  <si>
    <t>Hansenborough</t>
  </si>
  <si>
    <t>2185eb43-01b5-44bb-9ff9-225a33932c85</t>
  </si>
  <si>
    <t>Add movement concern.</t>
  </si>
  <si>
    <t>f6d63baf-f221-4b3d-a70e-6c164b8df5be</t>
  </si>
  <si>
    <t>dcd57eeb-5646-4c62-99f0-8d9afe767c44</t>
  </si>
  <si>
    <t>Douglas Glass</t>
  </si>
  <si>
    <t>Erinstad</t>
  </si>
  <si>
    <t>5c93cb31-2d18-4cec-b772-ed7c20c15add</t>
  </si>
  <si>
    <t>Room camera argue choice though act.</t>
  </si>
  <si>
    <t>60346e2c-9aab-4812-8c89-6e6b7a516e70</t>
  </si>
  <si>
    <t>187443e6-25dc-4226-833e-19117c2dccd9</t>
  </si>
  <si>
    <t>Timothy Bean</t>
  </si>
  <si>
    <t>Port Joseph</t>
  </si>
  <si>
    <t>760b5626-892e-423a-9d6b-09a7c3f8d027</t>
  </si>
  <si>
    <t>Close sound baby matter know season.</t>
  </si>
  <si>
    <t>d26587b8-ae10-401d-b534-4db987f76e65</t>
  </si>
  <si>
    <t>06debead-c5a9-489b-96a5-d3bf2cc520af</t>
  </si>
  <si>
    <t>John Bird</t>
  </si>
  <si>
    <t>Angelaport</t>
  </si>
  <si>
    <t>8185e745-db0f-402e-afd6-a7cd1db4de1e</t>
  </si>
  <si>
    <t>Week peace certain push officer total.</t>
  </si>
  <si>
    <t>553bca17-9d99-43ed-a096-5e3edc3a08bd</t>
  </si>
  <si>
    <t>d69e4599-3fe7-4050-8a2e-55d0e44efc21</t>
  </si>
  <si>
    <t>Gavin Dunn</t>
  </si>
  <si>
    <t>Chenville</t>
  </si>
  <si>
    <t>2effd37f-ff2e-4c2e-b1bc-c945bd9482ac</t>
  </si>
  <si>
    <t>Case employee keep during region south.</t>
  </si>
  <si>
    <t>de0d0bc8-dc4b-4d86-a884-80e940af4933</t>
  </si>
  <si>
    <t>883ce6f5-38d6-435e-be41-51a333b9a095</t>
  </si>
  <si>
    <t>Angel Lopez</t>
  </si>
  <si>
    <t>Wrightchester</t>
  </si>
  <si>
    <t>3e9e1591-251b-4152-b663-31a74abb453c</t>
  </si>
  <si>
    <t>Concern law partner common add.</t>
  </si>
  <si>
    <t>08611f0f-400a-4cf2-9097-08d99c421aad</t>
  </si>
  <si>
    <t>41f6a113-fe56-4415-a331-36c45a0f9cc2</t>
  </si>
  <si>
    <t>Ronald Thomas</t>
  </si>
  <si>
    <t>6e3b7618-13ed-476a-80bb-dd8858609b6b</t>
  </si>
  <si>
    <t>Happy catch weight stuff prove key.</t>
  </si>
  <si>
    <t>6bd1771e-43dc-46b1-bf9c-c747f73a9160</t>
  </si>
  <si>
    <t>64654ff9-5d8c-4fcd-97fc-05fc88c5bda1</t>
  </si>
  <si>
    <t>Mr. Jimmy Hart</t>
  </si>
  <si>
    <t>North Jamesburgh</t>
  </si>
  <si>
    <t>cc29b598-776e-48db-b144-eebe89473dea</t>
  </si>
  <si>
    <t>Movie model finally black simply surface.</t>
  </si>
  <si>
    <t>1a8a61b0-acad-4f0b-8d88-4881d616781a</t>
  </si>
  <si>
    <t>37cf99ff-87aa-42e6-9b37-9d95f6b0e7eb</t>
  </si>
  <si>
    <t>David Wells</t>
  </si>
  <si>
    <t>Liburgh</t>
  </si>
  <si>
    <t>653a1f6f-d87f-498d-9e6d-73911f2ee744</t>
  </si>
  <si>
    <t>Door music develop could.</t>
  </si>
  <si>
    <t>e2f847bb-e390-462a-8e45-1aee24cbd3c5</t>
  </si>
  <si>
    <t>f8d6e42d-ca9b-49b1-abd9-51af577c4759</t>
  </si>
  <si>
    <t>Dawn Foster</t>
  </si>
  <si>
    <t>3ff71e62-e6a7-471b-ac48-8ffc11a02ea2</t>
  </si>
  <si>
    <t>Customer box as marriage major.</t>
  </si>
  <si>
    <t>55722123-12e7-4f44-971d-dad693cef5e0</t>
  </si>
  <si>
    <t>cf933238-0c38-4437-8362-2c99f188e06e</t>
  </si>
  <si>
    <t>Lucas Cole Jr.</t>
  </si>
  <si>
    <t>South Shawn</t>
  </si>
  <si>
    <t>60545e43-6ae4-4051-b242-29f2ac7b8f95</t>
  </si>
  <si>
    <t>Claim Democrat happen ahead.</t>
  </si>
  <si>
    <t>3b1eb7fe-189a-4b4e-92eb-e09bbb54ea7f</t>
  </si>
  <si>
    <t>05dfdf6a-fbe7-4d14-b053-27630658afc7</t>
  </si>
  <si>
    <t>Austinborough</t>
  </si>
  <si>
    <t>d98a50b6-80b8-45dc-b692-ab2c04cb3cfa</t>
  </si>
  <si>
    <t>East could spring kid trade side fight.</t>
  </si>
  <si>
    <t>3ca472ee-ab04-4e2f-996d-2710d5df5e6e</t>
  </si>
  <si>
    <t>30db4c45-5848-4bd6-b8c3-77f6c415ea91</t>
  </si>
  <si>
    <t>East Daniel</t>
  </si>
  <si>
    <t>0c7b9f12-48c3-45b5-a485-3cdaa2328b06</t>
  </si>
  <si>
    <t>Player Mr perhaps put.</t>
  </si>
  <si>
    <t>44df9fc1-73cc-46e7-b2d2-aafc39389535</t>
  </si>
  <si>
    <t>91a44c1a-d9d5-4b13-b9e5-7a35b61ce11a</t>
  </si>
  <si>
    <t>Ashley Padilla</t>
  </si>
  <si>
    <t>Rojastown</t>
  </si>
  <si>
    <t>ea13ee5f-cd35-4dea-8d3d-1ceb9de49a9c</t>
  </si>
  <si>
    <t>Card material pay apply.</t>
  </si>
  <si>
    <t>87aa0fe2-2601-4ba1-a4d5-9f93a8af34e5</t>
  </si>
  <si>
    <t>ef0d80aa-8923-4b39-be83-fa131e4086be</t>
  </si>
  <si>
    <t>Antonio Leon</t>
  </si>
  <si>
    <t>North Jennifer</t>
  </si>
  <si>
    <t>04dd8fa9-4664-41f6-a58b-265d5c8cf11b</t>
  </si>
  <si>
    <t>Perhaps bed tell civil.</t>
  </si>
  <si>
    <t>bcb95cf6-c1de-4fac-b880-d22d457aed25</t>
  </si>
  <si>
    <t>4706e176-0c9c-4220-904d-c8ebcb253355</t>
  </si>
  <si>
    <t>Phillip Ross</t>
  </si>
  <si>
    <t>Mccannstad</t>
  </si>
  <si>
    <t>02424c6b-0176-4b76-897b-64b38c13acd0</t>
  </si>
  <si>
    <t>Care security expert late great capital.</t>
  </si>
  <si>
    <t>969e819f-aa1d-49b7-9448-bb0d6c7fb24b</t>
  </si>
  <si>
    <t>102ee888-ad39-4edc-b0b0-74d1f2b01931</t>
  </si>
  <si>
    <t>Carolyn Oliver</t>
  </si>
  <si>
    <t>South Samantha</t>
  </si>
  <si>
    <t>2b79c80d-ff6f-4430-bcff-34aaf6533b85</t>
  </si>
  <si>
    <t>Six resource law conference join.</t>
  </si>
  <si>
    <t>41b96472-016f-4699-9396-c592391dc6d9</t>
  </si>
  <si>
    <t>d849201b-f0ad-43f9-aaf0-5d08b047605d</t>
  </si>
  <si>
    <t>James Phillips</t>
  </si>
  <si>
    <t>Cynthiaview</t>
  </si>
  <si>
    <t>62e27102-c9de-4c60-b3c8-41ae98a5ad49</t>
  </si>
  <si>
    <t>While result before task plant town.</t>
  </si>
  <si>
    <t>f30e9578-eec0-4fee-a981-6b9f32a048d3</t>
  </si>
  <si>
    <t>346d8ac4-c398-455d-94b0-b112963e0167</t>
  </si>
  <si>
    <t>Sabrina Barton</t>
  </si>
  <si>
    <t>North Juanshire</t>
  </si>
  <si>
    <t>5e3ad302-bdad-4b38-bfce-ce674f56ff8a</t>
  </si>
  <si>
    <t>Edge as need pay.</t>
  </si>
  <si>
    <t>88f2f56a-848c-479d-b213-ec2adf909be5</t>
  </si>
  <si>
    <t>42e00f86-0aef-4f0a-af5e-8a36fde623b0</t>
  </si>
  <si>
    <t>Julie Taylor MD</t>
  </si>
  <si>
    <t>New Ricardo</t>
  </si>
  <si>
    <t>47a4b921-5043-4604-b710-f84df955ded3</t>
  </si>
  <si>
    <t>Movement seven result. Their major probably word.</t>
  </si>
  <si>
    <t>12365cbf-cfd1-4ded-853b-0f545a520f3f</t>
  </si>
  <si>
    <t>e64cf419-632d-4cb3-8195-d9d5448e29f1</t>
  </si>
  <si>
    <t>Brad Anderson</t>
  </si>
  <si>
    <t>New Anthonyborough</t>
  </si>
  <si>
    <t>bc8cc18b-fee6-4c14-8b6a-c296c72e542d</t>
  </si>
  <si>
    <t>Account population into his lose.</t>
  </si>
  <si>
    <t>7ca9f986-56ce-4694-a9f3-2879ad9670f8</t>
  </si>
  <si>
    <t>c1179013-e8e5-4ea9-96e5-5f551571c9d6</t>
  </si>
  <si>
    <t>Steven Escobar</t>
  </si>
  <si>
    <t>South Thomasshire</t>
  </si>
  <si>
    <t>fc23eeee-46b2-4c8d-b9ec-fc6f61e33848</t>
  </si>
  <si>
    <t>After resource song report where model.</t>
  </si>
  <si>
    <t>0e1d8bc1-e207-4cb5-8d29-3989e58af0f0</t>
  </si>
  <si>
    <t>94c3a759-eaa1-41d5-bad7-3b354e4bc761</t>
  </si>
  <si>
    <t>Jose Hester</t>
  </si>
  <si>
    <t>Wellsview</t>
  </si>
  <si>
    <t>85cf219d-ed31-49fb-91d9-3b1917fddd1e</t>
  </si>
  <si>
    <t>Improve election situation reach member.</t>
  </si>
  <si>
    <t>24f524a9-adc7-4394-9fe2-38ad348dc317</t>
  </si>
  <si>
    <t>bd726d67-a553-4d79-bd5d-ecb1522e4740</t>
  </si>
  <si>
    <t>Mary Alvarez</t>
  </si>
  <si>
    <t>Port Johnside</t>
  </si>
  <si>
    <t>3fc148bc-b987-42e4-a846-76b3c51a6720</t>
  </si>
  <si>
    <t>Step nor the cause. Table system old successful.</t>
  </si>
  <si>
    <t>2a336f3b-671f-4aea-a8c8-e9b607b15718</t>
  </si>
  <si>
    <t>51baed5f-128d-4bed-91dd-b29f8e7e99ba</t>
  </si>
  <si>
    <t>Janice Weber</t>
  </si>
  <si>
    <t>Kevinfort</t>
  </si>
  <si>
    <t>c654502f-8326-4a9d-abfc-425ca4e5c456</t>
  </si>
  <si>
    <t>Production enter data decide ask.</t>
  </si>
  <si>
    <t>3d8239ad-7544-4ec5-93a4-06dcf269bdad</t>
  </si>
  <si>
    <t>7c530b35-f226-496a-9eb0-4a58b4edf3f4</t>
  </si>
  <si>
    <t>Andrea Morris</t>
  </si>
  <si>
    <t>Ortegafort</t>
  </si>
  <si>
    <t>ab7ee649-b081-4da7-acca-1ac7c522f957</t>
  </si>
  <si>
    <t>White rock maybe some exactly exist stop.</t>
  </si>
  <si>
    <t>84e20b67-e181-4499-887d-6ba736966082</t>
  </si>
  <si>
    <t>b0e39a29-3603-4742-871a-a560e249f5db</t>
  </si>
  <si>
    <t>Jennifer Campbell</t>
  </si>
  <si>
    <t>Simpsonshire</t>
  </si>
  <si>
    <t>05722a84-a093-44ae-a8a3-2ba14c33caf7</t>
  </si>
  <si>
    <t>Recent play phone or.</t>
  </si>
  <si>
    <t>4239327f-4354-4ebe-9305-8a8aaa74c4aa</t>
  </si>
  <si>
    <t>8611ca3f-3d7e-4608-8153-df598e53a122</t>
  </si>
  <si>
    <t>Amanda Thomas</t>
  </si>
  <si>
    <t>2aad27d3-ab47-440c-b369-53d70643f583</t>
  </si>
  <si>
    <t>Arrive line front majority.</t>
  </si>
  <si>
    <t>e3b57c25-80e0-4bf6-b463-7d6560d0c743</t>
  </si>
  <si>
    <t>e84219f3-a7d3-407e-b3f8-e5b98d4ecf68</t>
  </si>
  <si>
    <t>Sean Griffin</t>
  </si>
  <si>
    <t>Colleenside</t>
  </si>
  <si>
    <t>a5f2b07d-0038-442e-9fe7-39624a201a73</t>
  </si>
  <si>
    <t>Member each rise point better idea doctor.</t>
  </si>
  <si>
    <t>79773d31-7d1f-47be-8f59-50639ebbca2f</t>
  </si>
  <si>
    <t>5dfe4552-ea1f-489f-baea-18a2760c879c</t>
  </si>
  <si>
    <t>Trevor Murillo</t>
  </si>
  <si>
    <t>Connorborough</t>
  </si>
  <si>
    <t>29b0b623-9f1b-412e-b4f7-6e3942be0461</t>
  </si>
  <si>
    <t>Black drive one make a.</t>
  </si>
  <si>
    <t>4e93fd3e-5522-483a-b028-ced5e6202530</t>
  </si>
  <si>
    <t>3a8f4f34-9030-489d-94e2-4f7bc7dd27b3</t>
  </si>
  <si>
    <t>Mary Mccormick</t>
  </si>
  <si>
    <t>Port Davidstad</t>
  </si>
  <si>
    <t>046004fc-8bab-403c-a36e-e032abbc7e33</t>
  </si>
  <si>
    <t>Have method color cut per.</t>
  </si>
  <si>
    <t>ee3bf47a-8b49-4034-8d35-4fee7cfecd5a</t>
  </si>
  <si>
    <t>bc43d1cf-2c0c-4a15-a5f9-c9ae88e1ecd4</t>
  </si>
  <si>
    <t>Beth Barnett</t>
  </si>
  <si>
    <t>East Susan</t>
  </si>
  <si>
    <t>3f158324-2920-4025-a778-2e5023176795</t>
  </si>
  <si>
    <t>Bit recognize close you by.</t>
  </si>
  <si>
    <t>4caee9d9-eebb-4591-98ed-3842c8e4140f</t>
  </si>
  <si>
    <t>0cc8f6ef-e1a0-432d-9419-dd41c3e314ee</t>
  </si>
  <si>
    <t>Mark Osborn</t>
  </si>
  <si>
    <t>Port Pamela</t>
  </si>
  <si>
    <t>c51f81b6-1fa2-4183-85c4-fb549f968b2c</t>
  </si>
  <si>
    <t>Statement wait our.</t>
  </si>
  <si>
    <t>3e7f4eb0-071a-4587-b97a-c63e21820713</t>
  </si>
  <si>
    <t>2cc4dd10-cd45-45e5-80a3-2af4b9615401</t>
  </si>
  <si>
    <t>Gregory Huang</t>
  </si>
  <si>
    <t>Petersonport</t>
  </si>
  <si>
    <t>a31d6a05-2c68-460a-920e-dda6c64d7d99</t>
  </si>
  <si>
    <t>Newspaper thus shoulder animal. Rule own team.</t>
  </si>
  <si>
    <t>f5053bda-710c-42f3-8eae-717dce2eba08</t>
  </si>
  <si>
    <t>a8cda8b8-7dc2-4598-8e38-3191c7b9e41a</t>
  </si>
  <si>
    <t>Karen Castaneda</t>
  </si>
  <si>
    <t>South Danielle</t>
  </si>
  <si>
    <t>db74e222-4a5c-48ce-87fe-b2f65b4e4fbe</t>
  </si>
  <si>
    <t>Look almost minute range identify bit.</t>
  </si>
  <si>
    <t>03f9c53e-03cd-4b47-92f6-5c067e012c62</t>
  </si>
  <si>
    <t>b733f1ca-6aab-4dd0-b213-caf6f4dee212</t>
  </si>
  <si>
    <t>Melissa Warren</t>
  </si>
  <si>
    <t>Grahamton</t>
  </si>
  <si>
    <t>4f7de4e8-b47c-4155-af5a-f9720bfa857f</t>
  </si>
  <si>
    <t>Support make according.</t>
  </si>
  <si>
    <t>ca15fc70-3526-4ff9-8eec-36ab126a7029</t>
  </si>
  <si>
    <t>d41806f3-f9f3-49b2-8875-b02256a49ffe</t>
  </si>
  <si>
    <t>Jeffery Allen</t>
  </si>
  <si>
    <t>Atkinsmouth</t>
  </si>
  <si>
    <t>4f4a5d3a-837c-409a-a034-12e56ac1e3b7</t>
  </si>
  <si>
    <t>Yeah shoulder establish its region.</t>
  </si>
  <si>
    <t>65d48817-8752-438a-80a7-d6e203f7a219</t>
  </si>
  <si>
    <t>8bab219b-eb74-4f6a-8fe7-4b7c778e8b95</t>
  </si>
  <si>
    <t>Paul Thomas</t>
  </si>
  <si>
    <t>North Alexismouth</t>
  </si>
  <si>
    <t>2f53c7e6-ba06-4406-88bb-4bcdd61a203d</t>
  </si>
  <si>
    <t>Night always require position.</t>
  </si>
  <si>
    <t>a4970313-08af-49bb-a173-d21f6808a8a6</t>
  </si>
  <si>
    <t>7d9a37d2-9690-4989-878e-cb8bb13723db</t>
  </si>
  <si>
    <t>Nicole Craig</t>
  </si>
  <si>
    <t>Gregoryfort</t>
  </si>
  <si>
    <t>e602966a-3cb5-467e-8a5d-d83de133918c</t>
  </si>
  <si>
    <t>From whose through peace matter subject Mrs.</t>
  </si>
  <si>
    <t>54ac72e2-3708-4017-ac20-4ee9214e94ce</t>
  </si>
  <si>
    <t>eecc0bb1-d47e-48af-bb34-0c0b63dfa818</t>
  </si>
  <si>
    <t>Michelle Graham</t>
  </si>
  <si>
    <t>North Melissa</t>
  </si>
  <si>
    <t>3e62ea37-e20e-485d-bacd-74d48e10fd6e</t>
  </si>
  <si>
    <t>Until owner local him wrong toward.</t>
  </si>
  <si>
    <t>e5702cef-ef36-4538-b89b-71c124778969</t>
  </si>
  <si>
    <t>bdcfc865-b539-4826-8a17-7cb7a011ab6c</t>
  </si>
  <si>
    <t>April Rodriguez</t>
  </si>
  <si>
    <t>0ac9a2c4-c8dd-44e0-ac14-3237fc89a225</t>
  </si>
  <si>
    <t>Have watch perform its attention.</t>
  </si>
  <si>
    <t>75da8df4-de85-4910-aaab-0a93b50048b8</t>
  </si>
  <si>
    <t>26c35a71-b73c-4156-b869-b6d96dec0427</t>
  </si>
  <si>
    <t>Rebecca Hayes</t>
  </si>
  <si>
    <t>Joannaborough</t>
  </si>
  <si>
    <t>f842ae14-3b80-45f4-b696-68c72fd72fd2</t>
  </si>
  <si>
    <t>Would tree likely fact operation same.</t>
  </si>
  <si>
    <t>7e8bf5de-9caa-4926-ade6-80b90745db79</t>
  </si>
  <si>
    <t>4a7e7d4e-cdda-41b4-966a-0cf5e9032be1</t>
  </si>
  <si>
    <t>Dr. Raymond Hale DDS</t>
  </si>
  <si>
    <t>63ad8eee-32b6-453d-94fa-0adea0324a10</t>
  </si>
  <si>
    <t>Wind black son his tonight.</t>
  </si>
  <si>
    <t>0dcb1084-2752-42bb-bc7c-b821a185d4f0</t>
  </si>
  <si>
    <t>ccb5fff6-d32f-451c-8236-ea644b55d0e5</t>
  </si>
  <si>
    <t>Donald Jones</t>
  </si>
  <si>
    <t>New Sierraside</t>
  </si>
  <si>
    <t>e4520516-4c2a-430c-9d10-404aa57ab246</t>
  </si>
  <si>
    <t>Energy fight difficult room make political all.</t>
  </si>
  <si>
    <t>c01a518a-ce62-4233-b8ea-3ae17d1f94bd</t>
  </si>
  <si>
    <t>33c76498-2dc5-43f9-b5cf-14f077978e5e</t>
  </si>
  <si>
    <t>Vincent Smith</t>
  </si>
  <si>
    <t>Port Steveborough</t>
  </si>
  <si>
    <t>2f7c167e-c14e-416f-a6ae-4aaeea89d796</t>
  </si>
  <si>
    <t>Rock story consider modern prove.</t>
  </si>
  <si>
    <t>72ddf46a-827f-4f29-8778-58476d68de1f</t>
  </si>
  <si>
    <t>b70ff547-8764-474d-9e6a-eb82ddf4899f</t>
  </si>
  <si>
    <t>Jacqueline Pierce</t>
  </si>
  <si>
    <t>Morrowfurt</t>
  </si>
  <si>
    <t>fce360cc-5ce7-4000-9f54-1c2454543d53</t>
  </si>
  <si>
    <t>Security past share tax recent us.</t>
  </si>
  <si>
    <t>cd5c913c-3956-4e3a-a421-94a991d6ec10</t>
  </si>
  <si>
    <t>806b5644-d839-4953-89db-1c60909d8e3a</t>
  </si>
  <si>
    <t>Edward Le</t>
  </si>
  <si>
    <t>Leroyborough</t>
  </si>
  <si>
    <t>f3aed4f6-0411-4c1f-8989-c8e48bf6d3ca</t>
  </si>
  <si>
    <t>Significant image according make.</t>
  </si>
  <si>
    <t>a3149fae-5593-47b4-84a5-bb226b5dd7f1</t>
  </si>
  <si>
    <t>ae8e2f88-88ce-49ea-9123-434413401713</t>
  </si>
  <si>
    <t>Jeffrey Estes</t>
  </si>
  <si>
    <t>Jordanhaven</t>
  </si>
  <si>
    <t>d0bad3be-447e-4a4e-b6f7-0555748c0030</t>
  </si>
  <si>
    <t>Society PM people property. Mission shake night.</t>
  </si>
  <si>
    <t>9b36e686-7c5b-4c05-bfa7-75dedb554fbc</t>
  </si>
  <si>
    <t>16abf25d-d368-4a89-b987-a7525945553a</t>
  </si>
  <si>
    <t>Kevin Jones</t>
  </si>
  <si>
    <t>Lake Timothy</t>
  </si>
  <si>
    <t>ce786273-3f98-4514-bbe5-b85d291e15d3</t>
  </si>
  <si>
    <t>Relate small sometimes mind you push.</t>
  </si>
  <si>
    <t>d2e011be-2e87-41ac-a319-795cf67e1f81</t>
  </si>
  <si>
    <t>085618e4-f572-493c-8420-f4e443d4d629</t>
  </si>
  <si>
    <t>Alexander Martin</t>
  </si>
  <si>
    <t>South Aaron</t>
  </si>
  <si>
    <t>dcf4c53f-35d3-48f4-a14c-edd013c9f7b2</t>
  </si>
  <si>
    <t>Group several from.</t>
  </si>
  <si>
    <t>377853e8-e25b-4c1d-a2c5-bc7094cddfae</t>
  </si>
  <si>
    <t>0c1d4e29-2144-4d1f-849a-c3cf846fa516</t>
  </si>
  <si>
    <t>Cassandra Martin</t>
  </si>
  <si>
    <t>Cristianbury</t>
  </si>
  <si>
    <t>b927cf9d-593b-4e63-b69d-eba29e57aeec</t>
  </si>
  <si>
    <t>Effort human family.</t>
  </si>
  <si>
    <t>714d46bc-81f9-42e1-8567-ab8b76489f65</t>
  </si>
  <si>
    <t>860b6d0f-e3eb-44cc-b404-465ddcc6ad33</t>
  </si>
  <si>
    <t>Gregory Carr</t>
  </si>
  <si>
    <t>South Dawnborough</t>
  </si>
  <si>
    <t>9aa7333b-9508-4e49-a7f2-1fa1590f0569</t>
  </si>
  <si>
    <t>Suffer speech artist eat.</t>
  </si>
  <si>
    <t>f112c3de-93ee-4c30-94cc-aaf18d38ae65</t>
  </si>
  <si>
    <t>deafe499-43f3-4458-90e0-939fc887dffa</t>
  </si>
  <si>
    <t>Timothy Townsend</t>
  </si>
  <si>
    <t>Amybury</t>
  </si>
  <si>
    <t>3bd481a3-c033-4b09-a9c5-5f9df127cf7d</t>
  </si>
  <si>
    <t>Challenge author front point necessary message.</t>
  </si>
  <si>
    <t>c7519eb0-913a-40fc-a689-3c7d4649f808</t>
  </si>
  <si>
    <t>16d5f1f8-7cd3-4408-b1c9-6a0f103628e4</t>
  </si>
  <si>
    <t>Brandi Jackson</t>
  </si>
  <si>
    <t>Tonyaland</t>
  </si>
  <si>
    <t>9f8b1f5d-4627-40de-810d-1cc1f605bdbb</t>
  </si>
  <si>
    <t>Herself Congress black customer suffer.</t>
  </si>
  <si>
    <t>913ca74e-d448-4d6d-99c3-76d061c07b87</t>
  </si>
  <si>
    <t>1eeb00c9-7a1d-42a0-b1a9-cce78412757e</t>
  </si>
  <si>
    <t>Mendozaberg</t>
  </si>
  <si>
    <t>3a1ef3cd-d883-413f-9f76-389e9140e9de</t>
  </si>
  <si>
    <t>Sing and enjoy sound.</t>
  </si>
  <si>
    <t>742b01e3-5e0b-4892-88a7-fdaf0222549b</t>
  </si>
  <si>
    <t>348bebbe-e73d-4387-812e-c7bffe389285</t>
  </si>
  <si>
    <t>Tammy Blankenship</t>
  </si>
  <si>
    <t>North Teresa</t>
  </si>
  <si>
    <t>167594a2-0623-4b35-abdd-c649ff3c0d54</t>
  </si>
  <si>
    <t>Red fill theory. Receive office like huge share.</t>
  </si>
  <si>
    <t>19a428ce-ad5a-441b-a4ec-f91d2bc65e68</t>
  </si>
  <si>
    <t>745078f4-5560-426e-b724-d54a470aef4d</t>
  </si>
  <si>
    <t>Megan Green</t>
  </si>
  <si>
    <t>03daea8a-7976-4706-b1bb-855abf9a0165</t>
  </si>
  <si>
    <t>Lot scene shoulder process walk draw.</t>
  </si>
  <si>
    <t>3bc7a21f-743c-4097-95d5-f40809b38dd0</t>
  </si>
  <si>
    <t>8173c5b3-e5bb-4b49-abcc-c8b197829de3</t>
  </si>
  <si>
    <t>Billy Wilson</t>
  </si>
  <si>
    <t>993c335b-3709-4957-a659-b3c63f79d432</t>
  </si>
  <si>
    <t>Strategy forward table present drive.</t>
  </si>
  <si>
    <t>73d77e5a-bbea-4de4-8885-7539cf2ac62e</t>
  </si>
  <si>
    <t>8aac09ea-4857-4686-b551-79290c914227</t>
  </si>
  <si>
    <t>Jonathan Matthews</t>
  </si>
  <si>
    <t>Guzmanton</t>
  </si>
  <si>
    <t>f1d4f261-858f-4145-8b7a-92fb0a0c8ee9</t>
  </si>
  <si>
    <t>Peace their president window.</t>
  </si>
  <si>
    <t>de703bec-ed0c-45de-8647-41457a68f6f2</t>
  </si>
  <si>
    <t>25e143e4-cc40-49ad-9c06-589ae8160c7b</t>
  </si>
  <si>
    <t>Timothy Adams</t>
  </si>
  <si>
    <t>Grahamville</t>
  </si>
  <si>
    <t>1e028fbb-5b46-4daa-a86f-85b272026e10</t>
  </si>
  <si>
    <t>Television group blue want myself group present.</t>
  </si>
  <si>
    <t>a93bdd83-d3e7-4a7c-83d7-51d60e6839dc</t>
  </si>
  <si>
    <t>24de7dc6-afba-48a7-b4f4-c45074c69902</t>
  </si>
  <si>
    <t>Madison Ross</t>
  </si>
  <si>
    <t>Vernonburgh</t>
  </si>
  <si>
    <t>1acfce4b-e303-4fd9-909f-29ce414282b0</t>
  </si>
  <si>
    <t>Watch significant economy suggest.</t>
  </si>
  <si>
    <t>ac442f1f-a6c0-4c19-9092-1e659f39b64e</t>
  </si>
  <si>
    <t>b3b6d0b0-e0c9-4cc0-bc45-0427ee276872</t>
  </si>
  <si>
    <t>Dr. Kristopher Johnson</t>
  </si>
  <si>
    <t>Port Joan</t>
  </si>
  <si>
    <t>4d25384e-da24-40f0-9420-4200a46d8608</t>
  </si>
  <si>
    <t>Value stage include audience become onto person.</t>
  </si>
  <si>
    <t>ef52b3ce-6319-4c34-94f1-f106968ce569</t>
  </si>
  <si>
    <t>f9f15466-b7ad-44eb-87dc-86e56d7b4b7a</t>
  </si>
  <si>
    <t>Bethany Mcbride</t>
  </si>
  <si>
    <t>Kevinland</t>
  </si>
  <si>
    <t>9d65b9dd-bacd-4ee5-b605-c585d1d9e4ab</t>
  </si>
  <si>
    <t>Feel pay and world something.</t>
  </si>
  <si>
    <t>ec2b51d1-ad3f-42e9-b7ef-86b7e130335d</t>
  </si>
  <si>
    <t>f4cc407b-719a-47e0-8f29-0bb1576de693</t>
  </si>
  <si>
    <t>Michael Ochoa</t>
  </si>
  <si>
    <t>Deborahtown</t>
  </si>
  <si>
    <t>93259a91-3f3f-4208-bb4c-6deede0dd001</t>
  </si>
  <si>
    <t>Medical vote five interest.</t>
  </si>
  <si>
    <t>c28e0862-204c-4319-924d-d47d35f1bc6a</t>
  </si>
  <si>
    <t>bb76a6b4-1deb-4738-8246-e95873f11849</t>
  </si>
  <si>
    <t>Tracy Martin</t>
  </si>
  <si>
    <t>Jorgeport</t>
  </si>
  <si>
    <t>34c207ed-fd22-4677-ab03-9802e62a463c</t>
  </si>
  <si>
    <t>Yes enjoy Mr beat.</t>
  </si>
  <si>
    <t>2edbb9a7-a533-41be-a130-0f8b1c6cd03d</t>
  </si>
  <si>
    <t>cb38de2b-13ea-4e07-bcf5-ef7f0d6eab1c</t>
  </si>
  <si>
    <t>Casey Mckee</t>
  </si>
  <si>
    <t>Coleport</t>
  </si>
  <si>
    <t>6d32058b-655f-4b7d-8367-ef7b5a7cd4b5</t>
  </si>
  <si>
    <t>Once represent black entire successful.</t>
  </si>
  <si>
    <t>a4db9987-26fa-405a-b461-47f2fa908534</t>
  </si>
  <si>
    <t>f253dbda-c5fa-41d5-bbd3-ed396d8c7bcb</t>
  </si>
  <si>
    <t>Joseph Lee</t>
  </si>
  <si>
    <t>West Masonshire</t>
  </si>
  <si>
    <t>db3d6cf8-dcce-4a28-a86f-bbd12fabcfcc</t>
  </si>
  <si>
    <t>Thank population feeling get boy.</t>
  </si>
  <si>
    <t>36f5f6e1-2bc6-4215-bea0-b70a4de1ba98</t>
  </si>
  <si>
    <t>5cbf0b1a-5bc1-4666-ad89-bbdc7f316178</t>
  </si>
  <si>
    <t>Lydia Murray</t>
  </si>
  <si>
    <t>Vincentside</t>
  </si>
  <si>
    <t>e1b278ba-e5a5-4ebb-8073-f3288970f5ce</t>
  </si>
  <si>
    <t>Part debate only future of.</t>
  </si>
  <si>
    <t>5d264e5f-f349-45e2-9ca6-01c53346d802</t>
  </si>
  <si>
    <t>808beed6-a60b-43b2-9477-0d812dd4c1e5</t>
  </si>
  <si>
    <t>Kevin Harris</t>
  </si>
  <si>
    <t>Katherinehaven</t>
  </si>
  <si>
    <t>6e97c524-dd86-4aac-bba1-69685b718842</t>
  </si>
  <si>
    <t>Decade language great speak month.</t>
  </si>
  <si>
    <t>00180754-cc46-4f0e-ba0f-4d44d2d52535</t>
  </si>
  <si>
    <t>60270f1f-403b-43e2-8620-d5294b7eb02b</t>
  </si>
  <si>
    <t>Nathan Moore</t>
  </si>
  <si>
    <t>Loganstad</t>
  </si>
  <si>
    <t>ef5c07b8-7563-4c2d-bc52-4735f3ff7b32</t>
  </si>
  <si>
    <t>This weight suddenly back hard word light.</t>
  </si>
  <si>
    <t>f2ec0096-073a-4d15-95dc-547e99c22f9e</t>
  </si>
  <si>
    <t>db29a716-8f2b-4d71-8ac9-c50c02aea01d</t>
  </si>
  <si>
    <t>James Ali</t>
  </si>
  <si>
    <t>Lake Jessicaton</t>
  </si>
  <si>
    <t>cc5b3dcc-1b93-4a84-96dd-aea35ec9c939</t>
  </si>
  <si>
    <t>Detail ten yes against left.</t>
  </si>
  <si>
    <t>489ee4c1-f083-4cd3-9f96-a2a6cb0625bc</t>
  </si>
  <si>
    <t>69a7d200-ceac-496f-9982-ba40d1da8183</t>
  </si>
  <si>
    <t>Maxwell Johnson</t>
  </si>
  <si>
    <t>Prattton</t>
  </si>
  <si>
    <t>8d7604a7-6d7b-4adc-af88-4d9fd8cb798b</t>
  </si>
  <si>
    <t>Certainly think per.</t>
  </si>
  <si>
    <t>77379ac4-7782-45f3-99ae-1800047e379e</t>
  </si>
  <si>
    <t>c3764cae-0db5-4987-b2af-50714e957c21</t>
  </si>
  <si>
    <t>Michelle Hart</t>
  </si>
  <si>
    <t>South Joelshire</t>
  </si>
  <si>
    <t>2a090171-3b9b-4b19-bb43-0d0b0a77d8d3</t>
  </si>
  <si>
    <t>Themselves exist trip yard individual.</t>
  </si>
  <si>
    <t>d8c233d0-114b-486c-9ec6-59c9cf7c4e94</t>
  </si>
  <si>
    <t>958b7c6a-328d-4961-9078-04fa32ff46ac</t>
  </si>
  <si>
    <t>Lacey Alvarez</t>
  </si>
  <si>
    <t>Lake Diane</t>
  </si>
  <si>
    <t>60df1980-6da8-4a12-8e2b-c38aecac7000</t>
  </si>
  <si>
    <t>Simple key to pass.</t>
  </si>
  <si>
    <t>5586d227-a786-4c85-b554-0a2bff451501</t>
  </si>
  <si>
    <t>626601be-f466-4378-bff1-1ec9c1c2d895</t>
  </si>
  <si>
    <t>Earl Harrison</t>
  </si>
  <si>
    <t>New Kenneth</t>
  </si>
  <si>
    <t>457a2193-4252-4eb5-8408-badb4fbd6361</t>
  </si>
  <si>
    <t>However close remain a property charge spend.</t>
  </si>
  <si>
    <t>dca4a994-e261-4d23-b521-e00dceacb1f2</t>
  </si>
  <si>
    <t>e6c16c4c-f29e-44aa-949c-bb83c384f1c9</t>
  </si>
  <si>
    <t>Julian Ramirez</t>
  </si>
  <si>
    <t>South Brent</t>
  </si>
  <si>
    <t>b463a071-d94f-4be2-82a8-5c6df4fc089e</t>
  </si>
  <si>
    <t>Pay share child from.</t>
  </si>
  <si>
    <t>b8f0b28e-4e46-4a42-8a82-82573a02cb98</t>
  </si>
  <si>
    <t>c0908b0d-7a0d-4f6c-996e-2c6777cb75c7</t>
  </si>
  <si>
    <t>Wayne Peck</t>
  </si>
  <si>
    <t>New Toni</t>
  </si>
  <si>
    <t>0cd307d8-ca30-4540-a214-5b9177347b42</t>
  </si>
  <si>
    <t>Report discover wide certain law.</t>
  </si>
  <si>
    <t>5b1039c0-c102-4af2-ac2e-fb00fb2cc93c</t>
  </si>
  <si>
    <t>57decf9a-ce0c-4f10-a8a5-0504999f108c</t>
  </si>
  <si>
    <t>Katherine Taylor</t>
  </si>
  <si>
    <t>Scottstad</t>
  </si>
  <si>
    <t>bf39e78c-910a-453b-96b9-b7f345ae86d1</t>
  </si>
  <si>
    <t>Else because scene player knowledge yourself.</t>
  </si>
  <si>
    <t>39871a7a-bc06-4c08-9251-f3c8b1b84f64</t>
  </si>
  <si>
    <t>2bb4d128-4382-4860-adbb-4f319cb4abb4</t>
  </si>
  <si>
    <t>Stephen Simpson</t>
  </si>
  <si>
    <t>Stephaniehaven</t>
  </si>
  <si>
    <t>384cb1f0-0d9c-4b35-b1c3-7a504b347d48</t>
  </si>
  <si>
    <t>Cold record at crime street energy whose.</t>
  </si>
  <si>
    <t>64dba5f5-6c21-4c85-9058-09845b855d9e</t>
  </si>
  <si>
    <t>2b874003-2e69-42ab-8e3a-3c7c19c0f482</t>
  </si>
  <si>
    <t>Donna Martinez</t>
  </si>
  <si>
    <t>Penaburgh</t>
  </si>
  <si>
    <t>4d8c5b18-6db4-4449-86cc-7232df52e102</t>
  </si>
  <si>
    <t>Moment general newspaper experience.</t>
  </si>
  <si>
    <t>76b66c4b-087d-4130-86ed-ab5593089560</t>
  </si>
  <si>
    <t>718dc68e-ae62-4d2d-80b6-5c28d455240d</t>
  </si>
  <si>
    <t>Mary Roberts</t>
  </si>
  <si>
    <t>Holtmouth</t>
  </si>
  <si>
    <t>789a5a40-a538-407e-8a00-162d9e6bf686</t>
  </si>
  <si>
    <t>Ago next today third worry reality weight.</t>
  </si>
  <si>
    <t>1bb066ae-e3f6-4c98-8230-e2de72e66bae</t>
  </si>
  <si>
    <t>1727314e-174f-472d-bb70-b991d79fb6f5</t>
  </si>
  <si>
    <t>Adam Wyatt</t>
  </si>
  <si>
    <t>Ericton</t>
  </si>
  <si>
    <t>7b79d99c-024d-40b8-94f7-d930dc52ed08</t>
  </si>
  <si>
    <t>Democrat something once trip have something.</t>
  </si>
  <si>
    <t>ec4eee01-cc8a-4c4c-895e-7183df47e924</t>
  </si>
  <si>
    <t>a6a81258-72ed-454e-801d-83d42d8af220</t>
  </si>
  <si>
    <t>Ashley Joyce</t>
  </si>
  <si>
    <t>South Erictown</t>
  </si>
  <si>
    <t>6a137cf0-4f66-4141-82d4-2ee5a61dbd52</t>
  </si>
  <si>
    <t>Else Congress wall rich people.</t>
  </si>
  <si>
    <t>eead6768-de74-4b35-8517-b5ff623cce73</t>
  </si>
  <si>
    <t>e2201668-bc09-4ff5-b888-6d62c59277e7</t>
  </si>
  <si>
    <t>Michael Rodriguez</t>
  </si>
  <si>
    <t>North Alyssaside</t>
  </si>
  <si>
    <t>8a4236d8-f2db-4840-8466-4d7a13f7d8ae</t>
  </si>
  <si>
    <t>Discuss thousand vote guess executive enter.</t>
  </si>
  <si>
    <t>ac40e7bf-58e6-4d83-b16d-729a4f135693</t>
  </si>
  <si>
    <t>841e88c7-da1e-4f49-bab9-e8233fd01526</t>
  </si>
  <si>
    <t>Melinda Walton</t>
  </si>
  <si>
    <t>Andrewtown</t>
  </si>
  <si>
    <t>9e398a4e-4ce1-4e91-bd5f-a4f28db931ae</t>
  </si>
  <si>
    <t>Next that them toward space.</t>
  </si>
  <si>
    <t>ec6847ff-7aa4-4c14-828d-082e721d10e7</t>
  </si>
  <si>
    <t>23f3f6e9-45ed-4632-b95c-f23e3b6e7d1b</t>
  </si>
  <si>
    <t>Sara Smith</t>
  </si>
  <si>
    <t>East Kariville</t>
  </si>
  <si>
    <t>25f6c5ab-08eb-49f4-8b32-2c2a96a2e163</t>
  </si>
  <si>
    <t>Cell old method heavy white mean.</t>
  </si>
  <si>
    <t>ad8b4345-5a3d-4855-9f77-bc4ea251f560</t>
  </si>
  <si>
    <t>541fc99b-c6b2-40f7-bb1e-6b7f33353ff9</t>
  </si>
  <si>
    <t>Port Terrymouth</t>
  </si>
  <si>
    <t>b5adfcf6-91ce-4ded-8f38-88f77e1b3b6c</t>
  </si>
  <si>
    <t>Not cut main suffer attack walk wrong.</t>
  </si>
  <si>
    <t>35f64ba6-337e-463b-b9bc-a8770cb03752</t>
  </si>
  <si>
    <t>b3b0b7ab-5465-4a42-913b-771a0b13238d</t>
  </si>
  <si>
    <t>Joshua Martin</t>
  </si>
  <si>
    <t>West Philipland</t>
  </si>
  <si>
    <t>3c31ccfb-8629-4b66-9cca-3eae584db495</t>
  </si>
  <si>
    <t>Hundred once perform drug continue car.</t>
  </si>
  <si>
    <t>5fe6f934-a46a-4ea8-ac1f-9e154466f380</t>
  </si>
  <si>
    <t>b8da668c-c16d-48ea-ad48-b1eee4d0f804</t>
  </si>
  <si>
    <t>Elizabeth Jones</t>
  </si>
  <si>
    <t>West Bradleyhaven</t>
  </si>
  <si>
    <t>c0276759-3100-46ae-bec4-9f022e20acba</t>
  </si>
  <si>
    <t>Thought turn part knowledge feeling study scene.</t>
  </si>
  <si>
    <t>c07d775d-cc4b-49a9-9b34-3936fe643680</t>
  </si>
  <si>
    <t>441e8e16-8f4c-48bb-939f-cb3b23dbbd49</t>
  </si>
  <si>
    <t>Michelle Rios</t>
  </si>
  <si>
    <t>Aaronborough</t>
  </si>
  <si>
    <t>115e14ec-f6e0-4985-96c3-cd15b1cd9cb5</t>
  </si>
  <si>
    <t>Fund color move never interesting.</t>
  </si>
  <si>
    <t>3f828141-4b36-43a0-801f-0ccd67fd373e</t>
  </si>
  <si>
    <t>0ccf102e-84d0-4ba5-898b-d3cd855ff1a6</t>
  </si>
  <si>
    <t>Scott Stuart</t>
  </si>
  <si>
    <t>Andrewfort</t>
  </si>
  <si>
    <t>d66e69b6-cf6a-4f81-8fdb-3a825d52ce30</t>
  </si>
  <si>
    <t>Admit bad debate matter doctor spend.</t>
  </si>
  <si>
    <t>f073e292-5d3e-4ccd-9db3-7a5321599846</t>
  </si>
  <si>
    <t>de61dd28-3861-4fd4-8c23-e5935c9b646c</t>
  </si>
  <si>
    <t>Charles Parker</t>
  </si>
  <si>
    <t>Marybury</t>
  </si>
  <si>
    <t>face9942-54a5-4589-afc3-93ac0b24028e</t>
  </si>
  <si>
    <t>Particular anything factor. Speak poor social.</t>
  </si>
  <si>
    <t>03934dd2-e674-4cb1-adc9-eb8b4413edd0</t>
  </si>
  <si>
    <t>b0689885-9136-443d-9b9c-d99a20d490fa</t>
  </si>
  <si>
    <t>Bridget Nguyen</t>
  </si>
  <si>
    <t>West Sandratown</t>
  </si>
  <si>
    <t>a7d8f8eb-f987-46da-a838-6e4ffd8c9bc8</t>
  </si>
  <si>
    <t>East lose discover each break.</t>
  </si>
  <si>
    <t>49aa309d-6df2-4e13-9538-1548c8dd24b5</t>
  </si>
  <si>
    <t>4cdbbc90-0a73-4791-ae15-f94cb575e8ce</t>
  </si>
  <si>
    <t>John Burns</t>
  </si>
  <si>
    <t>Singletonland</t>
  </si>
  <si>
    <t>ce104a06-eaa3-465e-868d-293b04b66f8a</t>
  </si>
  <si>
    <t>Public action recent describe.</t>
  </si>
  <si>
    <t>4f622b15-e62e-46c0-a2a7-781374bf1fe0</t>
  </si>
  <si>
    <t>90829c84-ecf3-4525-a158-62d81677d180</t>
  </si>
  <si>
    <t>Shannon Nunez</t>
  </si>
  <si>
    <t>Josephstad</t>
  </si>
  <si>
    <t>fb3d9aaa-f629-41ab-a950-08fee3dae314</t>
  </si>
  <si>
    <t>Team sit write spend foreign herself.</t>
  </si>
  <si>
    <t>0a9c23ed-cd6f-48df-9adf-5950e82b154d</t>
  </si>
  <si>
    <t>8c911170-b81f-46be-8f2b-1e2be623183f</t>
  </si>
  <si>
    <t>Jennifer Davis</t>
  </si>
  <si>
    <t>East Cassandra</t>
  </si>
  <si>
    <t>e42afeb2-9c51-4403-ab1b-bfda74a3b693</t>
  </si>
  <si>
    <t>Film bag find hold grow bank camera.</t>
  </si>
  <si>
    <t>b336f76f-15d5-4115-81f0-b5fc0b444c6d</t>
  </si>
  <si>
    <t>568c86db-aaf8-4b9b-ab24-d888208888de</t>
  </si>
  <si>
    <t>Casey Brown</t>
  </si>
  <si>
    <t>Lake Jason</t>
  </si>
  <si>
    <t>8d5680d2-6aca-4e28-a5a5-7c3a813c7c97</t>
  </si>
  <si>
    <t>Reason word risk girl value money brother.</t>
  </si>
  <si>
    <t>b22a09e2-2818-46ae-b332-43965744ab7e</t>
  </si>
  <si>
    <t>2d9f2541-c6f1-4c3a-a7e0-f0caa8274ee7</t>
  </si>
  <si>
    <t>Vincent Miller</t>
  </si>
  <si>
    <t>Riosside</t>
  </si>
  <si>
    <t>af58eb76-6cdf-4604-80b6-3495192c56e0</t>
  </si>
  <si>
    <t>Others political brother standard.</t>
  </si>
  <si>
    <t>bc565654-bf33-491c-93c0-22ccff7bc368</t>
  </si>
  <si>
    <t>16427ab5-95e4-4852-903e-7f69aa1a0827</t>
  </si>
  <si>
    <t>Matthew Clark</t>
  </si>
  <si>
    <t>West Kennethview</t>
  </si>
  <si>
    <t>a42a0c00-c204-4a27-a9db-ce0fdc8d4a2c</t>
  </si>
  <si>
    <t>Leave only water develop. Role such wide design.</t>
  </si>
  <si>
    <t>2ea5960f-94f7-49b6-8495-63854a8719b4</t>
  </si>
  <si>
    <t>0fd7903b-79e6-4218-b0a9-eabc1d78e832</t>
  </si>
  <si>
    <t>Edward Ochoa</t>
  </si>
  <si>
    <t>9ce8bdfd-146f-4f1e-82ad-fad416d61d54</t>
  </si>
  <si>
    <t>Meeting lose peace worry.</t>
  </si>
  <si>
    <t>84612ada-3ecc-4e25-a84f-0960d8b35d76</t>
  </si>
  <si>
    <t>c08480e5-bfbe-4905-aea0-ad63dec937c5</t>
  </si>
  <si>
    <t>Hayley Stephenson</t>
  </si>
  <si>
    <t>North Timothyhaven</t>
  </si>
  <si>
    <t>ec8a6cc4-5313-4c06-90a7-b2f54f3c798a</t>
  </si>
  <si>
    <t>Recently size feel report man. Action place tend.</t>
  </si>
  <si>
    <t>2eb71915-8c6e-4f82-9217-f341228a5fb5</t>
  </si>
  <si>
    <t>283bbbc3-9d1b-4af8-a538-57a263266d0e</t>
  </si>
  <si>
    <t>Diana Livingston</t>
  </si>
  <si>
    <t>e515b422-4d52-490c-bc54-dff30306f242</t>
  </si>
  <si>
    <t>Fast remain fast turn west. Lot significant yes.</t>
  </si>
  <si>
    <t>6080448f-b18f-47d5-93b3-063e2a2fd015</t>
  </si>
  <si>
    <t>3e6d91c5-f706-42de-a498-f99757d331cd</t>
  </si>
  <si>
    <t>Anita Knight</t>
  </si>
  <si>
    <t>North Amy</t>
  </si>
  <si>
    <t>a71f9038-adbc-46b4-9e18-665870dd0158</t>
  </si>
  <si>
    <t>Lead hundred value throw put. Social might style.</t>
  </si>
  <si>
    <t>b260542c-dc54-463e-a30f-af72202ff330</t>
  </si>
  <si>
    <t>9a20e14c-e928-4d68-948c-50eb13006917</t>
  </si>
  <si>
    <t>Melissa Morales</t>
  </si>
  <si>
    <t>Ronniemouth</t>
  </si>
  <si>
    <t>40edfb7e-4e28-4196-9903-90b3993becdf</t>
  </si>
  <si>
    <t>Push research music fast as exist.</t>
  </si>
  <si>
    <t>e863146e-e2ff-4c7d-90b7-b03162159695</t>
  </si>
  <si>
    <t>0f2b2788-a4ea-4800-92ab-08884c2ca98f</t>
  </si>
  <si>
    <t>Alicia Williams</t>
  </si>
  <si>
    <t>c4215f47-41cb-448b-b3ad-5fcff5c627c7</t>
  </si>
  <si>
    <t>Model tree impact stage that detail main meet.</t>
  </si>
  <si>
    <t>29abb7ec-492a-45aa-87bd-a9f9501fc325</t>
  </si>
  <si>
    <t>78151f00-5dae-441e-aa57-7742929c6afa</t>
  </si>
  <si>
    <t>Tammy Wilson</t>
  </si>
  <si>
    <t>Claudiahaven</t>
  </si>
  <si>
    <t>40e146f5-1d93-4dbb-b3d8-c039e5e7e9f0</t>
  </si>
  <si>
    <t>Also significant suffer him figure.</t>
  </si>
  <si>
    <t>bc161db7-9ed3-4df4-85b4-f36179d09240</t>
  </si>
  <si>
    <t>5159eaa3-d09d-403b-9808-a38818e522c3</t>
  </si>
  <si>
    <t>Jacob Jones</t>
  </si>
  <si>
    <t>New Justin</t>
  </si>
  <si>
    <t>87aedc9a-377d-4464-8c78-cc7ece9c3202</t>
  </si>
  <si>
    <t>Road huge difference away.</t>
  </si>
  <si>
    <t>50606818-d4ad-4d7a-97d9-4bbdb30e7a47</t>
  </si>
  <si>
    <t>703b77f1-979a-42be-8844-32678e3d0deb</t>
  </si>
  <si>
    <t>Zachary Morrison</t>
  </si>
  <si>
    <t>feffac95-74cf-49fc-8658-512b684933be</t>
  </si>
  <si>
    <t>Material campaign industry rule why edge various.</t>
  </si>
  <si>
    <t>aff5a9ba-ed3b-49b5-bcab-645aa38558c5</t>
  </si>
  <si>
    <t>87929e5d-ece9-4a5d-b0bb-a199ff5065ca</t>
  </si>
  <si>
    <t>Gregory Huynh</t>
  </si>
  <si>
    <t>Batesview</t>
  </si>
  <si>
    <t>8d02428d-b959-43ac-b527-5b1b0563d0f2</t>
  </si>
  <si>
    <t>Together necessary three people job affect.</t>
  </si>
  <si>
    <t>8a5bcb68-dcb6-407a-8e9d-ef6163cb8997</t>
  </si>
  <si>
    <t>ae4fdeab-1555-412a-b229-5684748ad02a</t>
  </si>
  <si>
    <t>Jeff Smith</t>
  </si>
  <si>
    <t>Robinsonmouth</t>
  </si>
  <si>
    <t>dc30504a-4138-4455-8df3-8dca0410ac45</t>
  </si>
  <si>
    <t>Commercial part card. Yet many decide economic.</t>
  </si>
  <si>
    <t>bf93bbdc-7503-4531-9b2f-97d609c240fe</t>
  </si>
  <si>
    <t>0ae65bca-ecd6-4034-b0c4-72be689d9fda</t>
  </si>
  <si>
    <t>Desiree Bauer</t>
  </si>
  <si>
    <t>East Samantha</t>
  </si>
  <si>
    <t>61ae83fd-ced6-496b-821a-58b5b1561881</t>
  </si>
  <si>
    <t>Name choice fight avoid.</t>
  </si>
  <si>
    <t>c5a35fca-e1cb-49e7-8f92-df2600c937f5</t>
  </si>
  <si>
    <t>2d4b9157-a477-4d73-a9a3-762948b7b0da</t>
  </si>
  <si>
    <t>Michael Patterson</t>
  </si>
  <si>
    <t>North Gracefort</t>
  </si>
  <si>
    <t>f6d33a1f-1c05-4b2b-ad80-49550f0f9826</t>
  </si>
  <si>
    <t>Enough agency age street from early.</t>
  </si>
  <si>
    <t>6225396c-effb-4bca-bc3a-1a1c48f9ec74</t>
  </si>
  <si>
    <t>815c4d83-16a8-4d05-aff9-9c68d6a54518</t>
  </si>
  <si>
    <t>Jordan Cole</t>
  </si>
  <si>
    <t>East Davidbury</t>
  </si>
  <si>
    <t>ae7a7a7e-2a59-45ee-9f5f-93b6d891720c</t>
  </si>
  <si>
    <t>Can PM hear left specific chance.</t>
  </si>
  <si>
    <t>3f5bb369-c4bf-4d6c-99ca-25d47c3a7518</t>
  </si>
  <si>
    <t>afe505bc-ecbd-46d1-9ed0-d138071d3845</t>
  </si>
  <si>
    <t>Gerald Gould</t>
  </si>
  <si>
    <t>Allenborough</t>
  </si>
  <si>
    <t>e12959ed-042e-4ae7-aab2-5659ea675ef4</t>
  </si>
  <si>
    <t>Institution surface detail energy bed.</t>
  </si>
  <si>
    <t>2286df0c-1741-4a74-b4b9-83860e8153bf</t>
  </si>
  <si>
    <t>67df78f5-23c8-4355-9050-fa479cd81558</t>
  </si>
  <si>
    <t>Corey Wilkerson</t>
  </si>
  <si>
    <t>Lunaburgh</t>
  </si>
  <si>
    <t>8368deb8-64ba-455f-8bdb-37bd42227bca</t>
  </si>
  <si>
    <t>Ball business middle language piece.</t>
  </si>
  <si>
    <t>97262cb9-59a8-4057-a2e3-19cf4fd77bca</t>
  </si>
  <si>
    <t>c0bb9707-be49-4ab3-844c-ffed92c737b7</t>
  </si>
  <si>
    <t>Tasha Salas</t>
  </si>
  <si>
    <t>Lake Sharonberg</t>
  </si>
  <si>
    <t>12c18f09-0d0d-4e8b-95ee-335371db297c</t>
  </si>
  <si>
    <t>Source friend mention someone.</t>
  </si>
  <si>
    <t>e7d455e2-48e5-4bd9-bfd2-9b297c9f9b73</t>
  </si>
  <si>
    <t>256b919d-8bea-49f3-958a-98e23b6744d7</t>
  </si>
  <si>
    <t>Jason Nguyen</t>
  </si>
  <si>
    <t>North Sheila</t>
  </si>
  <si>
    <t>03210707-b4ec-442e-90bd-182be6f41947</t>
  </si>
  <si>
    <t>Marriage have price already provide.</t>
  </si>
  <si>
    <t>44808921-e914-4828-983c-816967a79913</t>
  </si>
  <si>
    <t>c52ba92d-34cf-44af-8691-2857017b62e4</t>
  </si>
  <si>
    <t>Yvonne Gregory</t>
  </si>
  <si>
    <t>Munozmouth</t>
  </si>
  <si>
    <t>881ffe0b-b8f5-4558-aa55-be8a3d16d792</t>
  </si>
  <si>
    <t>Professor plan road smile.</t>
  </si>
  <si>
    <t>c4ddf90c-1072-423b-b847-fad96973bc72</t>
  </si>
  <si>
    <t>fffa9e59-9880-4c31-952a-cb1f0fe99978</t>
  </si>
  <si>
    <t>Karla Pruitt</t>
  </si>
  <si>
    <t>Williebury</t>
  </si>
  <si>
    <t>d2678d69-933f-43ac-9ff9-4520ddbe7bfa</t>
  </si>
  <si>
    <t>Hotel certainly memory.</t>
  </si>
  <si>
    <t>1309afb2-202f-4c3f-9a2b-82476e46c20c</t>
  </si>
  <si>
    <t>9bf6b290-215a-4c97-a8e8-78ec6ef693bb</t>
  </si>
  <si>
    <t>Kimberly Romero</t>
  </si>
  <si>
    <t>Lake Ryanmouth</t>
  </si>
  <si>
    <t>e77c8687-82ba-4c9c-83f8-22118999089e</t>
  </si>
  <si>
    <t>Various court tonight camera pull.</t>
  </si>
  <si>
    <t>914a1a01-56f7-4f93-aefd-6ec4f50c0f48</t>
  </si>
  <si>
    <t>9ee74d95-40dc-4d79-9b79-30e83e174ade</t>
  </si>
  <si>
    <t>Paula Horn</t>
  </si>
  <si>
    <t>Brandontown</t>
  </si>
  <si>
    <t>8f787558-2a35-4b1f-9b46-7f258405768c</t>
  </si>
  <si>
    <t>Assume down voice.</t>
  </si>
  <si>
    <t>3980970a-4016-4ba0-8f9d-8f7cf67d9d46</t>
  </si>
  <si>
    <t>d39dd303-c29b-464a-9878-c513e53ca77e</t>
  </si>
  <si>
    <t>John Carey</t>
  </si>
  <si>
    <t>Walterland</t>
  </si>
  <si>
    <t>dafd31c3-e0f8-465d-a89b-be29cd315835</t>
  </si>
  <si>
    <t>Him run church wear yet call.</t>
  </si>
  <si>
    <t>878321ad-fcfd-44d9-8608-2f2f3cc90f78</t>
  </si>
  <si>
    <t>18618dc5-638b-4cc3-a277-c61ec1d1bba3</t>
  </si>
  <si>
    <t>Taylor Walker</t>
  </si>
  <si>
    <t>Port Jamestown</t>
  </si>
  <si>
    <t>7d86d6cf-32be-4a41-b0e3-a01188ae23d3</t>
  </si>
  <si>
    <t>Create sister worry their region true.</t>
  </si>
  <si>
    <t>b8ac3801-d3db-40f4-83c9-300d4c7e8897</t>
  </si>
  <si>
    <t>cff4d849-0549-4a7d-8732-070ec7c2b78d</t>
  </si>
  <si>
    <t>Rebecca Thomas</t>
  </si>
  <si>
    <t>Maddoxberg</t>
  </si>
  <si>
    <t>601f8d3f-d9ee-4978-8696-43209d172ecc</t>
  </si>
  <si>
    <t>Rate security Mr unit if like.</t>
  </si>
  <si>
    <t>20f1a007-341f-4153-b042-a8b775b76f10</t>
  </si>
  <si>
    <t>0599b2b9-882d-4972-b2d0-3435e6c254b2</t>
  </si>
  <si>
    <t>Katherine Zhang MD</t>
  </si>
  <si>
    <t>Reedstad</t>
  </si>
  <si>
    <t>99d7c04c-6a3c-46ec-b551-dea00de8e622</t>
  </si>
  <si>
    <t>Certain explain some yes memory.</t>
  </si>
  <si>
    <t>d92876d2-ad8b-4b20-8c86-1ef5f90aadb5</t>
  </si>
  <si>
    <t>9c41eb65-15e4-4952-ba8b-e4944c9ffd09</t>
  </si>
  <si>
    <t>Jessica Gonzales</t>
  </si>
  <si>
    <t>Lopezmouth</t>
  </si>
  <si>
    <t>ff1d8272-7562-4c49-b8ac-779f24c3661d</t>
  </si>
  <si>
    <t>Source ball along theory.</t>
  </si>
  <si>
    <t>d69bcd86-1e6a-4823-b4f1-63ecc3f181ca</t>
  </si>
  <si>
    <t>3ce5d5f5-71df-41b1-af0e-2eed18a7696f</t>
  </si>
  <si>
    <t>Regina Lopez</t>
  </si>
  <si>
    <t>Port Teresaville</t>
  </si>
  <si>
    <t>95872528-927d-444e-8fd3-cd56d660241a</t>
  </si>
  <si>
    <t>Even course her on never price weight.</t>
  </si>
  <si>
    <t>986b385b-b2da-4a31-9cfa-1115f6f540ec</t>
  </si>
  <si>
    <t>97ae7c8d-6ad8-422c-a7ae-7c72bbc5c1b7</t>
  </si>
  <si>
    <t>Alexander Wilson</t>
  </si>
  <si>
    <t>Lake Danielview</t>
  </si>
  <si>
    <t>710f7d0a-d8a0-4383-9f30-8ab42ddc3965</t>
  </si>
  <si>
    <t>Back believe sport image.</t>
  </si>
  <si>
    <t>11643286-ac1a-4e48-9e36-dea429cab165</t>
  </si>
  <si>
    <t>f22abc83-cd7d-4d65-8b79-c39c27f9370a</t>
  </si>
  <si>
    <t>James Sanders</t>
  </si>
  <si>
    <t>5d97ac26-fce1-46d4-b1cf-12855435d016</t>
  </si>
  <si>
    <t>Federal human day few.</t>
  </si>
  <si>
    <t>534a901d-ef76-41e1-ae51-7e02dd75895a</t>
  </si>
  <si>
    <t>843bf1f7-ceb9-474e-9f06-ebc3bda5b4f6</t>
  </si>
  <si>
    <t>Timothy Camacho</t>
  </si>
  <si>
    <t>West Amanda</t>
  </si>
  <si>
    <t>f75a3b84-0ba2-4dc8-9226-68a246b7fb05</t>
  </si>
  <si>
    <t>Prove page cover own.</t>
  </si>
  <si>
    <t>76c76ab3-8b36-401c-8e47-216864b9e8e3</t>
  </si>
  <si>
    <t>72c34a65-d9e7-4f3a-b575-6e32648e7cf4</t>
  </si>
  <si>
    <t>David Russell</t>
  </si>
  <si>
    <t>Marieburgh</t>
  </si>
  <si>
    <t>1a30bcd1-a5d3-4441-b95e-8e337791c395</t>
  </si>
  <si>
    <t>Various bring treat buy likely benefit arrive.</t>
  </si>
  <si>
    <t>cbc65ebd-1ef6-4ac9-8596-d7daab03eaaf</t>
  </si>
  <si>
    <t>96f2a127-e6e2-4023-97e1-8ccbae4b1e39</t>
  </si>
  <si>
    <t>Francisco Hardy</t>
  </si>
  <si>
    <t>Mullenton</t>
  </si>
  <si>
    <t>df2ee34c-aa72-44f2-af48-32229bc15b39</t>
  </si>
  <si>
    <t>Guess not care wall hundred myself perhaps.</t>
  </si>
  <si>
    <t>57169fc7-7328-495e-88dc-e453d2d2c038</t>
  </si>
  <si>
    <t>c8e842fe-56fc-429b-85dc-437e9a676367</t>
  </si>
  <si>
    <t>Deborah Wright</t>
  </si>
  <si>
    <t>Blairtown</t>
  </si>
  <si>
    <t>996a5049-69bb-48bb-b77b-f6f67874c427</t>
  </si>
  <si>
    <t>View over education.</t>
  </si>
  <si>
    <t>f7552c2c-1c6c-4231-9866-330530342e6e</t>
  </si>
  <si>
    <t>cc85af34-3f2f-444a-8b14-4858e249ee55</t>
  </si>
  <si>
    <t>Laura Rangel</t>
  </si>
  <si>
    <t>New Wandaside</t>
  </si>
  <si>
    <t>3e0ee3b3-7fe7-4a20-b29a-029b38c3f8b2</t>
  </si>
  <si>
    <t>Center almost get indicate out summer right ago.</t>
  </si>
  <si>
    <t>953856dd-9654-4a27-9eb1-b6ca67d92b84</t>
  </si>
  <si>
    <t>d612e218-6202-4d55-9f25-5873927535a6</t>
  </si>
  <si>
    <t>Chad Malone</t>
  </si>
  <si>
    <t>South Brenda</t>
  </si>
  <si>
    <t>1d25910d-9c73-430c-be2b-f488b51a1aa2</t>
  </si>
  <si>
    <t>Rule bank him easy just.</t>
  </si>
  <si>
    <t>dada7a5f-5baf-45d6-9df0-7395237e1e0a</t>
  </si>
  <si>
    <t>02328b5b-c60c-4667-83aa-5f627071d0bd</t>
  </si>
  <si>
    <t>Travis Wilkinson</t>
  </si>
  <si>
    <t>Solomontown</t>
  </si>
  <si>
    <t>e6409108-c475-4308-a043-0af67687609d</t>
  </si>
  <si>
    <t>Early fish TV degree.</t>
  </si>
  <si>
    <t>55602bfc-09ff-4b58-85bf-12c9847c830f</t>
  </si>
  <si>
    <t>822c1077-a8fc-495b-9956-ed33c5f7c49d</t>
  </si>
  <si>
    <t>Debra Smith</t>
  </si>
  <si>
    <t>West Johnburgh</t>
  </si>
  <si>
    <t>9a386fb4-a21a-46e4-86d3-2fc566d8e96e</t>
  </si>
  <si>
    <t>House you present leg.</t>
  </si>
  <si>
    <t>8d1d20e3-bc08-497e-830a-261191fe7d04</t>
  </si>
  <si>
    <t>1db02590-19f8-442c-bb67-08cc37554d51</t>
  </si>
  <si>
    <t>Roger Collier</t>
  </si>
  <si>
    <t>Heidifurt</t>
  </si>
  <si>
    <t>04fc3484-2c44-43c8-a9cf-16a77ed1bc0d</t>
  </si>
  <si>
    <t>Often hold west politics camera environmental.</t>
  </si>
  <si>
    <t>65fae4a8-fc93-4eba-bbf9-3f2b25ed2b1d</t>
  </si>
  <si>
    <t>b84a781c-22bd-4d87-a58e-8eb96fac44cb</t>
  </si>
  <si>
    <t>Timothy Frazier</t>
  </si>
  <si>
    <t>New Bryan</t>
  </si>
  <si>
    <t>8274539d-3bff-41a4-bdb4-2dcefa001e0e</t>
  </si>
  <si>
    <t>Believe necessary country resource life with.</t>
  </si>
  <si>
    <t>28c9a0c7-4ff6-49c0-99c2-f794cabedfe7</t>
  </si>
  <si>
    <t>74f111cc-8191-45f6-b1af-94a5e7875e3d</t>
  </si>
  <si>
    <t>Dana Davis</t>
  </si>
  <si>
    <t>183cba07-ac80-4101-9c96-cd8976574f97</t>
  </si>
  <si>
    <t>Mother us wear she describe.</t>
  </si>
  <si>
    <t>8e3ed415-57bf-40c6-adf6-de97f9ee08a1</t>
  </si>
  <si>
    <t>e6626c51-640c-447c-94a9-66a8f6b2e43d</t>
  </si>
  <si>
    <t>Desiree James</t>
  </si>
  <si>
    <t>North Jason</t>
  </si>
  <si>
    <t>fd9a7d20-33cc-426c-8c6b-c84b6e9643ba</t>
  </si>
  <si>
    <t>Hand rate change above.</t>
  </si>
  <si>
    <t>921ec4de-10b5-4555-ba3f-392ad50c9185</t>
  </si>
  <si>
    <t>8eee87db-473d-4761-92e1-6172a4d16064</t>
  </si>
  <si>
    <t>Courtney Adams</t>
  </si>
  <si>
    <t>f7a2f313-250c-4cc2-8be9-fa70e3f86b06</t>
  </si>
  <si>
    <t>State state seek.</t>
  </si>
  <si>
    <t>9fec61bf-57a3-4f86-9508-161c2f767ea8</t>
  </si>
  <si>
    <t>9dade490-bab3-4d90-bece-01dd9b5adf4e</t>
  </si>
  <si>
    <t>Zachary Webb</t>
  </si>
  <si>
    <t>Nicholsshire</t>
  </si>
  <si>
    <t>2a6291dd-b89a-44c6-b13f-68419f811113</t>
  </si>
  <si>
    <t>Hospital memory about view word difficult.</t>
  </si>
  <si>
    <t>b52449c6-b918-4efb-b409-30da5a2fc9b0</t>
  </si>
  <si>
    <t>ee25e774-bd87-4f54-b158-6a5d5bbcde22</t>
  </si>
  <si>
    <t>Stacey Schmidt</t>
  </si>
  <si>
    <t>Powellport</t>
  </si>
  <si>
    <t>90b1f173-a51f-4a1f-bb37-d73e76460896</t>
  </si>
  <si>
    <t>Friend religious act thank watch situation.</t>
  </si>
  <si>
    <t>c8be0267-867e-43c8-934d-399bec3f5115</t>
  </si>
  <si>
    <t>025ea893-03a3-496e-9a3c-d462d95bd6b1</t>
  </si>
  <si>
    <t>Lisa Howard</t>
  </si>
  <si>
    <t>9fc77a8e-6c7c-4c7d-afeb-00d8fff39ee2</t>
  </si>
  <si>
    <t>Return always century success several culture.</t>
  </si>
  <si>
    <t>1e84cef5-8ced-4e66-98ce-d64c5b3a2fde</t>
  </si>
  <si>
    <t>5e87ddce-fbb3-4938-b437-a03ef19baed3</t>
  </si>
  <si>
    <t>Jennifer Cook</t>
  </si>
  <si>
    <t>West Juliastad</t>
  </si>
  <si>
    <t>58d0d289-38d6-4f7e-bd32-f06e1248e3a0</t>
  </si>
  <si>
    <t>Position boy into none avoid church modern.</t>
  </si>
  <si>
    <t>3a6ad5bc-8348-4a1d-8d3d-1287eefb23e6</t>
  </si>
  <si>
    <t>772076d3-7fd4-44cc-b389-e8cff5095b3c</t>
  </si>
  <si>
    <t>Jacqueline Rice</t>
  </si>
  <si>
    <t>Duncanville</t>
  </si>
  <si>
    <t>51daa5ab-9926-45b7-a3e7-c24474d875e7</t>
  </si>
  <si>
    <t>Card line large phone sort thought minute.</t>
  </si>
  <si>
    <t>70da3e1d-6ae8-4562-8c18-b2c8552d1306</t>
  </si>
  <si>
    <t>ce794582-28eb-40eb-a6e4-f6fca28f1dec</t>
  </si>
  <si>
    <t>David Neal</t>
  </si>
  <si>
    <t>Jermainemouth</t>
  </si>
  <si>
    <t>bf98b5bb-c6b0-4138-9357-6f2a311a00b2</t>
  </si>
  <si>
    <t>Story fact popular eight follow son early.</t>
  </si>
  <si>
    <t>c74dce89-df79-43f4-a740-45af09895713</t>
  </si>
  <si>
    <t>c2926b08-dc5e-4bed-8e93-b5aaf1f096d5</t>
  </si>
  <si>
    <t>Jeremy Romero</t>
  </si>
  <si>
    <t>Natashahaven</t>
  </si>
  <si>
    <t>3f13f065-b61a-4604-8037-c1eea3c0b97f</t>
  </si>
  <si>
    <t>Management hard write class reveal by chance.</t>
  </si>
  <si>
    <t>e2b321e3-51d6-4540-9023-84e115064b1f</t>
  </si>
  <si>
    <t>3ebac7a5-2210-4e22-a017-331cf51749d9</t>
  </si>
  <si>
    <t>Sharon Santana</t>
  </si>
  <si>
    <t>Matthewberg</t>
  </si>
  <si>
    <t>690be78e-8650-4cfb-ae8f-af3c334a4cc9</t>
  </si>
  <si>
    <t>Senior build kitchen side between impact act.</t>
  </si>
  <si>
    <t>25b346ae-4154-433b-94f9-94ce47032daf</t>
  </si>
  <si>
    <t>6edf6c58-89e6-4e92-ae8f-0bfa3415f1d3</t>
  </si>
  <si>
    <t>Brandi Cooper</t>
  </si>
  <si>
    <t>Jamesville</t>
  </si>
  <si>
    <t>d1e59d30-abbe-4c84-9121-4882a546ab5d</t>
  </si>
  <si>
    <t>Style consider land health.</t>
  </si>
  <si>
    <t>2715dee4-2e1f-4bf5-929c-e1824f096aac</t>
  </si>
  <si>
    <t>9ea79673-f9f8-4c00-9003-0f28d70bb3d7</t>
  </si>
  <si>
    <t>Erica Gould</t>
  </si>
  <si>
    <t>Perezhaven</t>
  </si>
  <si>
    <t>249544ea-d5f4-4fed-aeaf-0fc91b211849</t>
  </si>
  <si>
    <t>Couple air follow spring contain.</t>
  </si>
  <si>
    <t>81685a9b-7e92-48f3-b40c-2d890a36d07b</t>
  </si>
  <si>
    <t>46ee983c-81e7-4d9e-aa59-a3e8ac31641d</t>
  </si>
  <si>
    <t>Wendy Johnson</t>
  </si>
  <si>
    <t>North Alfred</t>
  </si>
  <si>
    <t>6c41464f-ab7e-41c2-b548-ad6b43e827f7</t>
  </si>
  <si>
    <t>Chair science door evening.</t>
  </si>
  <si>
    <t>16dc9760-5ec7-417b-bb73-b6d83b691602</t>
  </si>
  <si>
    <t>342239c5-f0c3-474d-97ad-70451a6a450a</t>
  </si>
  <si>
    <t>Kristen Navarro</t>
  </si>
  <si>
    <t>2b28b24a-31c6-4993-8cf2-b9d97976e173</t>
  </si>
  <si>
    <t>Argue sing against idea.</t>
  </si>
  <si>
    <t>4635f342-e361-47f2-b5db-f736e855e6ad</t>
  </si>
  <si>
    <t>404d8c2e-b965-43bb-b101-afac40d705f9</t>
  </si>
  <si>
    <t>Zachary Smith</t>
  </si>
  <si>
    <t>West Brandi</t>
  </si>
  <si>
    <t>8fd606ad-c1e7-4339-8548-be2951310fb5</t>
  </si>
  <si>
    <t>Whose receive use hotel.</t>
  </si>
  <si>
    <t>e744a4f9-a599-4bc5-80fd-b29edc380337</t>
  </si>
  <si>
    <t>bc56f60a-14c1-470b-bba7-011118af143d</t>
  </si>
  <si>
    <t>Julie Stewart</t>
  </si>
  <si>
    <t>Hudsonport</t>
  </si>
  <si>
    <t>69dc93aa-f287-4230-b453-bc92d7053de4</t>
  </si>
  <si>
    <t>Great western religious.</t>
  </si>
  <si>
    <t>5f5c8c60-f3cb-4b73-9024-402dea4187be</t>
  </si>
  <si>
    <t>d735c1f8-364f-4791-9298-d68427869ae9</t>
  </si>
  <si>
    <t>Alyssa Baldwin</t>
  </si>
  <si>
    <t>Heathport</t>
  </si>
  <si>
    <t>3864d2ab-44b6-41b5-b6f7-a0241d583ace</t>
  </si>
  <si>
    <t>Member always wish produce why rule.</t>
  </si>
  <si>
    <t>de1326e1-23c4-493f-bb86-0f07d4e250ba</t>
  </si>
  <si>
    <t>be528233-78c0-44fe-b69e-551ad1e20a9b</t>
  </si>
  <si>
    <t>Samuel Nguyen</t>
  </si>
  <si>
    <t>Hullberg</t>
  </si>
  <si>
    <t>3ff0aaed-c6ba-465a-a58a-bdee61f0a54c</t>
  </si>
  <si>
    <t>Build fly career specific center time.</t>
  </si>
  <si>
    <t>ceb9b05c-afb8-4095-b36a-556643a39230</t>
  </si>
  <si>
    <t>7ce03b3e-8b1e-4c9a-a36a-11128ece2de1</t>
  </si>
  <si>
    <t>Patrick Smith</t>
  </si>
  <si>
    <t>Danatown</t>
  </si>
  <si>
    <t>05a4083a-51ef-4609-ad74-3d2e2b0011ea</t>
  </si>
  <si>
    <t>Good space five Mrs test item record.</t>
  </si>
  <si>
    <t>18dfd916-fe0e-4ea8-ac27-6037a49002f3</t>
  </si>
  <si>
    <t>ffc49662-4dff-4e82-b29e-86a263eeeb2a</t>
  </si>
  <si>
    <t>Daniel Clark</t>
  </si>
  <si>
    <t>Evansborough</t>
  </si>
  <si>
    <t>e007b827-03d0-49d9-a605-869d95ed0419</t>
  </si>
  <si>
    <t>Check avoid else lay sometimes nice Republican.</t>
  </si>
  <si>
    <t>d17e25e4-0d03-4292-bb93-c8e43e3c89a3</t>
  </si>
  <si>
    <t>ec4b63f6-92d5-4f6e-8976-34dec8f932d4</t>
  </si>
  <si>
    <t>Ronaldtown</t>
  </si>
  <si>
    <t>98690e59-1526-466b-aa0d-2f762a10f0bb</t>
  </si>
  <si>
    <t>Stay brother soldier. Hold decision with.</t>
  </si>
  <si>
    <t>d70a4afb-b070-4007-a407-c5ac98e658a6</t>
  </si>
  <si>
    <t>36638112-8e2d-42ff-ac40-70a1d6fcf324</t>
  </si>
  <si>
    <t>Amystad</t>
  </si>
  <si>
    <t>4af8c9c2-15d1-4ec6-a16e-dfcb70e7df4f</t>
  </si>
  <si>
    <t>Machine time whole little memory upon shoulder.</t>
  </si>
  <si>
    <t>c2388a8c-ceec-4cdb-831a-04e3d64b2416</t>
  </si>
  <si>
    <t>be4f1ecb-0d14-4a3c-8ef8-08a335a21635</t>
  </si>
  <si>
    <t>Ebony Moody</t>
  </si>
  <si>
    <t>Port Christopher</t>
  </si>
  <si>
    <t>469bcbb0-9d6a-42c1-a618-819d5d381814</t>
  </si>
  <si>
    <t>Capital vote increase national open.</t>
  </si>
  <si>
    <t>0bafc8e7-6c31-4723-afdc-205b315f4a80</t>
  </si>
  <si>
    <t>30ba86c1-395f-4438-80a3-0e11c23d41ff</t>
  </si>
  <si>
    <t>Amanda Alexander</t>
  </si>
  <si>
    <t>Andersonport</t>
  </si>
  <si>
    <t>c926a2d1-fa60-4223-b6b0-590a7f40f6c2</t>
  </si>
  <si>
    <t>Society radio when throw son person.</t>
  </si>
  <si>
    <t>c74e60e7-b46c-4639-9a6a-d7c6871e946a</t>
  </si>
  <si>
    <t>465fa750-149a-4f63-8d0e-828f67ba9398</t>
  </si>
  <si>
    <t>Judy Shannon</t>
  </si>
  <si>
    <t>New Saramouth</t>
  </si>
  <si>
    <t>86ae7b4d-3f29-4034-b617-808228ccaf13</t>
  </si>
  <si>
    <t>Pass space reflect me send nearly.</t>
  </si>
  <si>
    <t>3db4c4d5-49a4-46b5-b6ba-b201548f33d6</t>
  </si>
  <si>
    <t>e212cdd6-2157-4cd6-a0a1-e1ddb09c09bc</t>
  </si>
  <si>
    <t>Ariana Gilbert</t>
  </si>
  <si>
    <t>f48b3b31-f966-4a9c-b619-429f82ab8ba0</t>
  </si>
  <si>
    <t>After finally wide vote happy.</t>
  </si>
  <si>
    <t>1cda497e-3e28-4578-891a-2f21d6129bb4</t>
  </si>
  <si>
    <t>f8cab79e-5add-41ab-b0f1-fb6778f8ef7d</t>
  </si>
  <si>
    <t>Monica Nguyen</t>
  </si>
  <si>
    <t>Davidside</t>
  </si>
  <si>
    <t>fa9b170f-5d14-46d7-a799-00246313381f</t>
  </si>
  <si>
    <t>Option enough writer community.</t>
  </si>
  <si>
    <t>438d7d57-6bca-4270-816a-1b5bd5e4040f</t>
  </si>
  <si>
    <t>26f38fff-15c5-406b-8542-83d6299a72d9</t>
  </si>
  <si>
    <t>Christopher Edwards</t>
  </si>
  <si>
    <t>West Michaelchester</t>
  </si>
  <si>
    <t>97b3aad1-e0ab-40a6-af74-bac7f622441c</t>
  </si>
  <si>
    <t>Find owner radio leg little front despite.</t>
  </si>
  <si>
    <t>7d89f296-b8a5-497a-8dfb-8bebfb210f15</t>
  </si>
  <si>
    <t>d433fbf0-f2f0-4244-90b1-e6230c520564</t>
  </si>
  <si>
    <t>Chelsea Lopez</t>
  </si>
  <si>
    <t>Miguelborough</t>
  </si>
  <si>
    <t>0247d292-0fe4-4707-a799-1f626cb02ff0</t>
  </si>
  <si>
    <t>Wide letter Congress.</t>
  </si>
  <si>
    <t>15909ce4-cc21-4337-8991-680aabd602e4</t>
  </si>
  <si>
    <t>0fbbd73f-43df-4051-b40c-9db38d92e7db</t>
  </si>
  <si>
    <t>Lisa Morris</t>
  </si>
  <si>
    <t>Jessicabury</t>
  </si>
  <si>
    <t>931f698e-a5c4-4aa0-bdb4-c0c8b7a47d1d</t>
  </si>
  <si>
    <t>Leg ask ask control quickly product attention.</t>
  </si>
  <si>
    <t>a49b1560-95a0-4a1d-84bf-cf3d636b1929</t>
  </si>
  <si>
    <t>9d15c939-55f8-4063-bcdb-92b0ff4e0c16</t>
  </si>
  <si>
    <t>James Smith</t>
  </si>
  <si>
    <t>North Ricardo</t>
  </si>
  <si>
    <t>4f8f2147-a0f7-4a76-85f4-751157c9389b</t>
  </si>
  <si>
    <t>Likely firm pressure.</t>
  </si>
  <si>
    <t>16c38c4c-e88d-42cd-b691-6cfd2bc4cc3b</t>
  </si>
  <si>
    <t>43d8a483-a430-4ea4-9cd3-1818a24e9f90</t>
  </si>
  <si>
    <t>Michael Henry</t>
  </si>
  <si>
    <t>Brianview</t>
  </si>
  <si>
    <t>ee02cea5-2697-430f-9fa8-49d015ac0442</t>
  </si>
  <si>
    <t>Increase themselves listen use.</t>
  </si>
  <si>
    <t>28664804-ec01-4522-85db-b6d8a03a7439</t>
  </si>
  <si>
    <t>f1d9553a-5bd1-4940-b2c3-de40f3148bcd</t>
  </si>
  <si>
    <t>Phillip Meyer</t>
  </si>
  <si>
    <t>Murphybury</t>
  </si>
  <si>
    <t>0d648edd-def8-4cf7-9de8-9923b0b18a53</t>
  </si>
  <si>
    <t>Hope until subject produce story down.</t>
  </si>
  <si>
    <t>85459011-ed33-4049-9c9a-7ed24cb40959</t>
  </si>
  <si>
    <t>6cf8afaf-25f4-42c1-a3d8-358c90eb4527</t>
  </si>
  <si>
    <t>Eric Spencer</t>
  </si>
  <si>
    <t>Brittanyhaven</t>
  </si>
  <si>
    <t>bb0a10f8-db73-4aab-96a2-084ceeee4314</t>
  </si>
  <si>
    <t>Either record probably best south perform result.</t>
  </si>
  <si>
    <t>07acd03f-7857-4623-b940-8d921325f278</t>
  </si>
  <si>
    <t>5104fd32-9f65-48fe-aa61-ddeca2c79687</t>
  </si>
  <si>
    <t>Devin Fernandez PhD</t>
  </si>
  <si>
    <t>Jonesborough</t>
  </si>
  <si>
    <t>169909bf-8083-4007-b960-5c9ead8940b5</t>
  </si>
  <si>
    <t>Reason this lot yeah person.</t>
  </si>
  <si>
    <t>358e829a-031c-411f-9d0d-897e403bd306</t>
  </si>
  <si>
    <t>9212a22c-5d79-4876-a179-694d6eddf4f1</t>
  </si>
  <si>
    <t>Cody Valdez</t>
  </si>
  <si>
    <t>Whiteberg</t>
  </si>
  <si>
    <t>6a73793f-ec90-4374-b891-deee24a898c2</t>
  </si>
  <si>
    <t>Near response her protect make probably detail.</t>
  </si>
  <si>
    <t>87a0c068-c208-4c80-9233-bdd6e159ecbc</t>
  </si>
  <si>
    <t>0d6f99d1-e6a3-43c2-b839-0aae934b242e</t>
  </si>
  <si>
    <t>Maria Guerrero</t>
  </si>
  <si>
    <t>Ericksonside</t>
  </si>
  <si>
    <t>8ba76953-7fce-4cae-a59d-f04dd1fde82f</t>
  </si>
  <si>
    <t>Hope record become product seem level heavy.</t>
  </si>
  <si>
    <t>ad056f56-138a-4cb5-9d48-039dcd1562c8</t>
  </si>
  <si>
    <t>988a0727-8a49-4a22-b1ad-f2ad14d06338</t>
  </si>
  <si>
    <t>Jennifer Nielsen</t>
  </si>
  <si>
    <t>Bruceberg</t>
  </si>
  <si>
    <t>9e372584-e2b1-423f-a1b4-037997606fb8</t>
  </si>
  <si>
    <t>Production good meet hope operation we little.</t>
  </si>
  <si>
    <t>76819565-9cd7-4cc5-b7b0-a73c5da97483</t>
  </si>
  <si>
    <t>64e2e716-f350-4a04-a954-80c9d41b940c</t>
  </si>
  <si>
    <t>Madisonshire</t>
  </si>
  <si>
    <t>1b3bc822-0f18-4c47-8421-94d6347e91b5</t>
  </si>
  <si>
    <t>Single lead until market well fill Democrat.</t>
  </si>
  <si>
    <t>d8c92185-eec6-4de4-9738-53022fd10f37</t>
  </si>
  <si>
    <t>7a5bd345-4019-4169-ae39-9ae31b216ccf</t>
  </si>
  <si>
    <t>Jerry Parker</t>
  </si>
  <si>
    <t>65952dd0-f42c-4e7a-809c-ac4754b97b1b</t>
  </si>
  <si>
    <t>Staff common grow reach difficult public.</t>
  </si>
  <si>
    <t>4391efa5-0b9b-4a86-9bf1-4509fe43c9b4</t>
  </si>
  <si>
    <t>e848780d-fc3e-4e23-84c3-c4f3818cd6c6</t>
  </si>
  <si>
    <t>William Rosales</t>
  </si>
  <si>
    <t>b807da5b-9f7d-4618-a7d5-818646147ba9</t>
  </si>
  <si>
    <t>Goal radio unit effort. Look along us decision.</t>
  </si>
  <si>
    <t>52abfb4c-ab05-46ae-bb65-a760909c1dd8</t>
  </si>
  <si>
    <t>d491b526-97f3-480f-bf81-b71933134f8d</t>
  </si>
  <si>
    <t>Austin Garcia</t>
  </si>
  <si>
    <t>Katherineborough</t>
  </si>
  <si>
    <t>4c34aa56-f02a-4727-8f54-588b52468e3f</t>
  </si>
  <si>
    <t>Film reflect sea suffer black.</t>
  </si>
  <si>
    <t>c42f3f0d-9e36-4966-b713-36f187ddbc61</t>
  </si>
  <si>
    <t>32473db0-3434-406b-a3e6-41bdecfbbaf3</t>
  </si>
  <si>
    <t>Richard Collins</t>
  </si>
  <si>
    <t>Kathrynfort</t>
  </si>
  <si>
    <t>2f85c648-5bd1-4c5d-b7fd-f6ce4b2368a7</t>
  </si>
  <si>
    <t>Operation because above specific so college.</t>
  </si>
  <si>
    <t>b64ed4f5-5df0-4c3f-a618-9dce50583dd8</t>
  </si>
  <si>
    <t>e2cc912f-860c-4cf8-8b96-12dc9f27b782</t>
  </si>
  <si>
    <t>Jamie Lee</t>
  </si>
  <si>
    <t>New Kayla</t>
  </si>
  <si>
    <t>0ec31e19-6506-4df1-bb7a-79ecb3f23aa4</t>
  </si>
  <si>
    <t>Serve ever concern lawyer possible personal.</t>
  </si>
  <si>
    <t>aa0a17e7-8bd1-4851-bb59-a5cec6dd9560</t>
  </si>
  <si>
    <t>7168ac55-a2d9-42fa-ac6a-a18f9df35220</t>
  </si>
  <si>
    <t>Nicole Contreras</t>
  </si>
  <si>
    <t>11511d5c-a708-4bf1-8c85-d35a27c0c3fc</t>
  </si>
  <si>
    <t>Election learn into.</t>
  </si>
  <si>
    <t>84994f4a-906c-4081-ae80-1b50d04df130</t>
  </si>
  <si>
    <t>c8ae1ccb-ac1c-4cad-972d-371845013aca</t>
  </si>
  <si>
    <t>William Ramirez</t>
  </si>
  <si>
    <t>Port Cynthiafurt</t>
  </si>
  <si>
    <t>9103c7b1-987f-4977-88b6-f060227024f9</t>
  </si>
  <si>
    <t>Determine memory value piece.</t>
  </si>
  <si>
    <t>f17e2263-da01-4246-9cdf-c5b2eb927b3a</t>
  </si>
  <si>
    <t>eb87c4d0-a6a1-47aa-91d8-1779d7d6898c</t>
  </si>
  <si>
    <t>Steven Rodriguez</t>
  </si>
  <si>
    <t>East Amandaville</t>
  </si>
  <si>
    <t>8eadd32f-d92b-4d58-9cc1-6ceb38973dab</t>
  </si>
  <si>
    <t>Yeah data time value point himself.</t>
  </si>
  <si>
    <t>3162c43b-c78d-4313-bff7-686398c0330c</t>
  </si>
  <si>
    <t>4cd3ca9f-2817-4761-9a06-4d10d0c12617</t>
  </si>
  <si>
    <t>Steve Cox</t>
  </si>
  <si>
    <t>Andersenmouth</t>
  </si>
  <si>
    <t>db7cccec-5a70-4cc0-b366-a1eefcf20c7c</t>
  </si>
  <si>
    <t>Participant yes war serve away.</t>
  </si>
  <si>
    <t>fabf37f8-cbd8-4cfd-91f6-ffdd7773ba0d</t>
  </si>
  <si>
    <t>4f6ae0f9-aaff-4198-a78a-d645bf8240be</t>
  </si>
  <si>
    <t>Shawn Oliver</t>
  </si>
  <si>
    <t>Skinnerchester</t>
  </si>
  <si>
    <t>8c18ece4-70ff-4a21-a5ac-f707ca8417e4</t>
  </si>
  <si>
    <t>Though so although base allow series.</t>
  </si>
  <si>
    <t>3ea5f5f4-c21d-4161-a02c-ded70c294b0d</t>
  </si>
  <si>
    <t>848bb2bf-c82c-46d1-a76a-115cb45c3a1e</t>
  </si>
  <si>
    <t>Linda Allen</t>
  </si>
  <si>
    <t>South Erinmouth</t>
  </si>
  <si>
    <t>f1b6a6ad-979d-4b13-874f-fc6b2c022761</t>
  </si>
  <si>
    <t>Appear throw represent son race future next.</t>
  </si>
  <si>
    <t>3ce7937a-ef34-4f4d-adfe-20a6c0ecf7c4</t>
  </si>
  <si>
    <t>912bf424-a235-480c-be2a-7e71ce24453a</t>
  </si>
  <si>
    <t>Julie Pierce</t>
  </si>
  <si>
    <t>Philipton</t>
  </si>
  <si>
    <t>c87cb3f5-a693-4d15-9f8a-a05b1599aee9</t>
  </si>
  <si>
    <t>Office next western old Republican might.</t>
  </si>
  <si>
    <t>2cdd268b-bad4-4cbe-b6f6-6249969e0419</t>
  </si>
  <si>
    <t>189b4eac-758c-4253-ad3f-bd00fc63e4b0</t>
  </si>
  <si>
    <t>Sharon Richardson</t>
  </si>
  <si>
    <t>East Sarah</t>
  </si>
  <si>
    <t>09126b13-29c1-46d1-b24d-1fad533dac53</t>
  </si>
  <si>
    <t>Large fish hot decade share hot.</t>
  </si>
  <si>
    <t>5bb554a3-6ce1-4c58-8ccd-23cafbdd8610</t>
  </si>
  <si>
    <t>05ed4c0b-4889-4893-811c-626960106bc4</t>
  </si>
  <si>
    <t>Brenda Stone</t>
  </si>
  <si>
    <t>Scottshire</t>
  </si>
  <si>
    <t>343ad2d2-4ed8-4029-80f6-bd93eac85a97</t>
  </si>
  <si>
    <t>Total final challenge dark.</t>
  </si>
  <si>
    <t>75f8ec37-c967-4658-a205-4fff98750067</t>
  </si>
  <si>
    <t>2cfcddb8-be07-4a3f-8469-6488ae4733a5</t>
  </si>
  <si>
    <t>Cassandra Scott</t>
  </si>
  <si>
    <t>Grahamburgh</t>
  </si>
  <si>
    <t>fe335766-4595-4a2d-ade1-dca852ebde8d</t>
  </si>
  <si>
    <t>Especially million whatever without.</t>
  </si>
  <si>
    <t>fff39b6d-ba17-47d6-a8c6-bebee8ef8808</t>
  </si>
  <si>
    <t>d5abbb62-c0cc-4cbf-8fa8-4655c26564d4</t>
  </si>
  <si>
    <t>Kimberly Ballard</t>
  </si>
  <si>
    <t>South Susan</t>
  </si>
  <si>
    <t>0936d91c-de31-43ff-a035-bd5ebccb7b0c</t>
  </si>
  <si>
    <t>Space nice level nor.</t>
  </si>
  <si>
    <t>cb3f8204-530e-4443-9f84-00dd9004e062</t>
  </si>
  <si>
    <t>731cdda2-8f83-4885-aa9d-76bbd9cb7dba</t>
  </si>
  <si>
    <t>Chad Lopez</t>
  </si>
  <si>
    <t>Patrickview</t>
  </si>
  <si>
    <t>3a362eb3-6e32-4b76-8ae9-10339f2821d9</t>
  </si>
  <si>
    <t>Pull lawyer pretty medical into.</t>
  </si>
  <si>
    <t>9e154fa0-9d8d-437e-b1e0-27a19efd4840</t>
  </si>
  <si>
    <t>4323e7f6-9ba5-4c49-8ba0-7134fb2502a9</t>
  </si>
  <si>
    <t>Roberta Valentine</t>
  </si>
  <si>
    <t>Lake Melanie</t>
  </si>
  <si>
    <t>4d276948-07e7-432e-ba8a-61b1e791bab1</t>
  </si>
  <si>
    <t>Ready talk nearly more out.</t>
  </si>
  <si>
    <t>189e93e4-ef5c-425e-a1e8-172dab000caa</t>
  </si>
  <si>
    <t>4a728e5c-abec-4fb7-9244-f0e0fb8ec445</t>
  </si>
  <si>
    <t>Brian Zimmerman</t>
  </si>
  <si>
    <t>Port Alexandria</t>
  </si>
  <si>
    <t>f4d4b042-5013-43d8-b36b-1e23addbc015</t>
  </si>
  <si>
    <t>Speak mother perhaps stuff sort officer.</t>
  </si>
  <si>
    <t>5f850a6a-1441-45d6-a1ea-80688f2a1184</t>
  </si>
  <si>
    <t>aa06a158-e22c-4bf6-9a4c-b203d97f010a</t>
  </si>
  <si>
    <t>Tyler Hughes</t>
  </si>
  <si>
    <t>Jamesfort</t>
  </si>
  <si>
    <t>bd4c6cd3-1109-4cb2-85fd-a0e671fe5c78</t>
  </si>
  <si>
    <t>Soldier other idea reduce list miss.</t>
  </si>
  <si>
    <t>04ec8389-3692-48e7-a0bc-1ac967c9aa46</t>
  </si>
  <si>
    <t>ef1ced92-c8d2-4c47-b8e6-fa8f771b4b6a</t>
  </si>
  <si>
    <t>John Stephens</t>
  </si>
  <si>
    <t>ff102f0d-50a2-4ab9-afaa-6a7b66b9e307</t>
  </si>
  <si>
    <t>Second wish herself for their establish once.</t>
  </si>
  <si>
    <t>3d95fb7a-516a-4c6a-be1a-e76199fb32d0</t>
  </si>
  <si>
    <t>7cb7191c-93f0-488f-9d08-38a15879fac6</t>
  </si>
  <si>
    <t>Charles Oneal</t>
  </si>
  <si>
    <t>Morganmouth</t>
  </si>
  <si>
    <t>441a01a5-1c48-4438-92b7-00de447f5180</t>
  </si>
  <si>
    <t>Subject skin provide part board himself.</t>
  </si>
  <si>
    <t>c9862aaf-d45b-419c-9c3e-462f8d299bc8</t>
  </si>
  <si>
    <t>7e09ba57-87cf-4582-9d72-fedc079fe390</t>
  </si>
  <si>
    <t>Lucas Nguyen</t>
  </si>
  <si>
    <t>Colemanton</t>
  </si>
  <si>
    <t>93cd1b4b-0095-49c3-96e5-21767255e80e</t>
  </si>
  <si>
    <t>Probably whole member major finish.</t>
  </si>
  <si>
    <t>d1f1625a-75f5-4afb-9ef6-afa7b0adafab</t>
  </si>
  <si>
    <t>71c50242-3702-4d28-b9ca-47ab52ce3548</t>
  </si>
  <si>
    <t>Connie Cruz</t>
  </si>
  <si>
    <t>Holmesbury</t>
  </si>
  <si>
    <t>b16bfc2a-8952-4697-8dda-d418592e9484</t>
  </si>
  <si>
    <t>Clear offer myself level. No a kind.</t>
  </si>
  <si>
    <t>d5618898-bc20-4f90-a4e9-a3c90a48497f</t>
  </si>
  <si>
    <t>54410b85-e106-420b-a2ea-adcac8a9ee6d</t>
  </si>
  <si>
    <t>Patricia Weaver</t>
  </si>
  <si>
    <t>Patrickville</t>
  </si>
  <si>
    <t>cda1b162-1569-4127-b2a2-f21f5d81903a</t>
  </si>
  <si>
    <t>Month style career perhaps deep.</t>
  </si>
  <si>
    <t>a0cbdd42-cbf3-438d-8bb3-0f5ad4eaf9a2</t>
  </si>
  <si>
    <t>53c1ccf5-f275-4f24-89e4-ec5b5531cde8</t>
  </si>
  <si>
    <t>Tara Jackson</t>
  </si>
  <si>
    <t>West Andrew</t>
  </si>
  <si>
    <t>460bc1e3-f9f7-40dd-921d-df6079da3a9c</t>
  </si>
  <si>
    <t>Person fine subject.</t>
  </si>
  <si>
    <t>bec9af2f-9aa2-40eb-86e5-2156b847141b</t>
  </si>
  <si>
    <t>8b9ab6dc-2ef0-4fe3-bb95-71b4310fe2e6</t>
  </si>
  <si>
    <t>Dr. Theresa Glenn</t>
  </si>
  <si>
    <t>Rothview</t>
  </si>
  <si>
    <t>25119bf7-01e1-4511-9ad9-c5b94fdfb994</t>
  </si>
  <si>
    <t>Child sing bill check.</t>
  </si>
  <si>
    <t>3cf75a22-0983-4a2d-a381-4aeeae16e11e</t>
  </si>
  <si>
    <t>b2baf7ef-d070-436a-879e-ecda51711d18</t>
  </si>
  <si>
    <t>Jason Gibson</t>
  </si>
  <si>
    <t>South Danielstad</t>
  </si>
  <si>
    <t>fe57ac2b-6c40-45bf-9bc5-7cc5fdf3b455</t>
  </si>
  <si>
    <t>Represent season finally reach change.</t>
  </si>
  <si>
    <t>4bc9a1ae-d309-4054-b234-db8552921baa</t>
  </si>
  <si>
    <t>51bb021c-1deb-455c-b923-b89acf58869a</t>
  </si>
  <si>
    <t>Mary Santos</t>
  </si>
  <si>
    <t>East David</t>
  </si>
  <si>
    <t>f1831e9f-9452-4cae-9cdd-a0d90de58be2</t>
  </si>
  <si>
    <t>Care range where idea. Enough accept film fund.</t>
  </si>
  <si>
    <t>9e0bd207-aac1-4c38-88af-b8d64942beac</t>
  </si>
  <si>
    <t>371cb3c9-c616-467a-b297-521acaf0cff5</t>
  </si>
  <si>
    <t>Timothy Crosby</t>
  </si>
  <si>
    <t>East Tonyborough</t>
  </si>
  <si>
    <t>ab289375-939c-4b0b-a7d8-56af5e8ca5ee</t>
  </si>
  <si>
    <t>Wind civil four TV sit smile.</t>
  </si>
  <si>
    <t>fce4ff4d-0844-4b66-b761-b39f84e4d053</t>
  </si>
  <si>
    <t>bf087b50-4b1a-4cf1-8e55-01caa0e76f7f</t>
  </si>
  <si>
    <t>Larry Hawkins</t>
  </si>
  <si>
    <t>West Alexside</t>
  </si>
  <si>
    <t>0980026a-88e3-4827-b1f1-0eb79283d0be</t>
  </si>
  <si>
    <t>Government generation least writer huge ahead.</t>
  </si>
  <si>
    <t>4ae34247-4ecc-4635-86c4-fda14a8036de</t>
  </si>
  <si>
    <t>2d33654a-c921-4983-96c7-960776a65d3e</t>
  </si>
  <si>
    <t>Jeffrey Maynard</t>
  </si>
  <si>
    <t>New Jared</t>
  </si>
  <si>
    <t>9a3d886c-37f2-4428-821f-60159a7c9d84</t>
  </si>
  <si>
    <t>Another group too member race its try.</t>
  </si>
  <si>
    <t>00b84383-13a2-44a2-8d4b-b4e983f2b86a</t>
  </si>
  <si>
    <t>afdd394a-9247-4caa-9e93-1d531a56c586</t>
  </si>
  <si>
    <t>Richard Reed</t>
  </si>
  <si>
    <t>2562ce93-50c9-4388-a0e8-6cf7faa68421</t>
  </si>
  <si>
    <t>Even sound allow serve. Find so including house.</t>
  </si>
  <si>
    <t>0645c91e-2809-434a-8e71-1b789b0e0a54</t>
  </si>
  <si>
    <t>f2581173-bd97-46a9-acb5-641360f68455</t>
  </si>
  <si>
    <t>Sarah Pineda</t>
  </si>
  <si>
    <t>Jennifershire</t>
  </si>
  <si>
    <t>6bbf49cd-6ae0-494f-87c9-212352630509</t>
  </si>
  <si>
    <t>Town notice hear.</t>
  </si>
  <si>
    <t>c0ee3ab6-e224-4e6a-bf07-40d77745eed6</t>
  </si>
  <si>
    <t>dd0ad427-da75-4d89-9ae4-ba91809aa9ba</t>
  </si>
  <si>
    <t>Pamela Lane</t>
  </si>
  <si>
    <t>New Andrewton</t>
  </si>
  <si>
    <t>c1767ee7-44f7-4c8f-a8fc-5b0f504a53ae</t>
  </si>
  <si>
    <t>Right happen peace reach.</t>
  </si>
  <si>
    <t>27f95e34-63a1-4fc8-a884-afa083bf84fb</t>
  </si>
  <si>
    <t>e94e07dd-048b-40e9-9042-bcc61781b4f0</t>
  </si>
  <si>
    <t>John Morales</t>
  </si>
  <si>
    <t>Cynthiaville</t>
  </si>
  <si>
    <t>878857f4-2b4b-49b6-9964-5795dce5a08a</t>
  </si>
  <si>
    <t>Interesting raise side against wish.</t>
  </si>
  <si>
    <t>15c3ea91-04db-4c80-b0bb-68ec259f09e6</t>
  </si>
  <si>
    <t>0694433c-27cb-4255-9abf-304db2157308</t>
  </si>
  <si>
    <t>Jim Walton</t>
  </si>
  <si>
    <t>North Margaretstad</t>
  </si>
  <si>
    <t>8631c3a5-af68-4036-a46d-2239c780cc7b</t>
  </si>
  <si>
    <t>Discover become evening wall term however.</t>
  </si>
  <si>
    <t>1ce583cd-5db4-44b1-a51e-a71388376ca9</t>
  </si>
  <si>
    <t>9fe348d0-7975-4054-b4b1-2c294e80ff99</t>
  </si>
  <si>
    <t>Brandon Kelley</t>
  </si>
  <si>
    <t>Brittanystad</t>
  </si>
  <si>
    <t>993f56da-6081-4265-b201-080f6b3f6326</t>
  </si>
  <si>
    <t>About international ready break network.</t>
  </si>
  <si>
    <t>527dcb85-b373-4099-945d-04d0a69f2e64</t>
  </si>
  <si>
    <t>7cfe228b-e961-41e8-bde0-93c6e883603c</t>
  </si>
  <si>
    <t>Robert Patterson</t>
  </si>
  <si>
    <t>East Williamview</t>
  </si>
  <si>
    <t>51c2410e-4ab6-4dba-9b97-a81ff253b675</t>
  </si>
  <si>
    <t>Never marriage language skill win.</t>
  </si>
  <si>
    <t>36c5a8ac-3738-4884-a110-ab2739928052</t>
  </si>
  <si>
    <t>8b3fd4d7-1bc8-43f2-ad18-a6ff6176e811</t>
  </si>
  <si>
    <t>Jessica Wong</t>
  </si>
  <si>
    <t>North April</t>
  </si>
  <si>
    <t>6ac280b4-fae3-41b1-a22c-f4aea53cadf4</t>
  </si>
  <si>
    <t>Name ask during open American.</t>
  </si>
  <si>
    <t>2a7db67f-712f-43bf-85b9-4c2f4bea8d1f</t>
  </si>
  <si>
    <t>985b88ad-5654-410c-86de-198c706ee7c8</t>
  </si>
  <si>
    <t>Jacqueline Allison</t>
  </si>
  <si>
    <t>ffc6045e-6eee-42ec-ac1d-ae9f509c6d13</t>
  </si>
  <si>
    <t>Truth evening truth party save will.</t>
  </si>
  <si>
    <t>6ab84047-c1b2-4c3f-9438-5726ee8e26c5</t>
  </si>
  <si>
    <t>a04567d8-2ed2-4fe1-a6d6-191404433096</t>
  </si>
  <si>
    <t>Tyler Williams</t>
  </si>
  <si>
    <t>Amandaville</t>
  </si>
  <si>
    <t>f57ccdae-8d2a-4bb0-b0ce-2e4c70adda51</t>
  </si>
  <si>
    <t>Gas so pattern.</t>
  </si>
  <si>
    <t>3c709287-9cd4-4ea5-861f-96dffaa12c2c</t>
  </si>
  <si>
    <t>3413951d-6039-44f3-8c94-c7bdb55ce619</t>
  </si>
  <si>
    <t>Victoria Alexander</t>
  </si>
  <si>
    <t>Dawsonport</t>
  </si>
  <si>
    <t>3c98ea73-67d2-4305-9cbc-84d1eee14c5e</t>
  </si>
  <si>
    <t>Near security wish economic must huge wife.</t>
  </si>
  <si>
    <t>61aa0204-f682-41f4-8f12-9bae0dd84739</t>
  </si>
  <si>
    <t>023531c3-a7fe-4bdd-856f-5ba51989730d</t>
  </si>
  <si>
    <t>Debbie Hill</t>
  </si>
  <si>
    <t>5ec30414-4e3e-4b87-9ce8-ab2c10bd0f8e</t>
  </si>
  <si>
    <t>Heavy reality blue analysis in change.</t>
  </si>
  <si>
    <t>b980bf9d-3844-409b-847d-5559c2bfd077</t>
  </si>
  <si>
    <t>0efcfee3-c500-456c-b911-eec627fd2126</t>
  </si>
  <si>
    <t>Tracy Allison</t>
  </si>
  <si>
    <t>Colonchester</t>
  </si>
  <si>
    <t>5ee71fc7-8a8d-4e0a-9d75-b35a42b752cb</t>
  </si>
  <si>
    <t>Board baby surface every machine bed modern.</t>
  </si>
  <si>
    <t>c0d6b933-5950-4216-a4a9-1a698a9f59a3</t>
  </si>
  <si>
    <t>01833769-d151-4a50-b117-9d0ce30e1059</t>
  </si>
  <si>
    <t>Kyle Everett MD</t>
  </si>
  <si>
    <t>New Kristy</t>
  </si>
  <si>
    <t>5eee6aca-748f-4418-9a85-3c1426acd32a</t>
  </si>
  <si>
    <t>Everyone half opportunity.</t>
  </si>
  <si>
    <t>93d64e39-0c26-4f19-8616-821bdb3250dd</t>
  </si>
  <si>
    <t>b49d5d0b-ae82-4d48-b717-c95c81fbbf1e</t>
  </si>
  <si>
    <t>Lisa Higgins DVM</t>
  </si>
  <si>
    <t>15c91f47-7e63-455e-8b65-f1a7076b7cbc</t>
  </si>
  <si>
    <t>Far stay member indicate throughout huge no.</t>
  </si>
  <si>
    <t>757eb642-a8b5-4899-af80-7e2677ed61af</t>
  </si>
  <si>
    <t>655121ab-eb6c-48e0-8dbe-93572e0d5c75</t>
  </si>
  <si>
    <t>Victor Andrade</t>
  </si>
  <si>
    <t>Kimberlybury</t>
  </si>
  <si>
    <t>32a7774f-5232-4427-a891-ce3109c857db</t>
  </si>
  <si>
    <t>Four before crime kitchen.</t>
  </si>
  <si>
    <t>0d3d5490-9399-4b8b-a11c-04ece7862894</t>
  </si>
  <si>
    <t>4d63f8e1-2f05-4c46-a516-8297cd9091b1</t>
  </si>
  <si>
    <t>Monica Woodard</t>
  </si>
  <si>
    <t>Lyonschester</t>
  </si>
  <si>
    <t>1c9300fe-c67c-422d-a631-821635c66a18</t>
  </si>
  <si>
    <t>Charge series hard development Democrat address.</t>
  </si>
  <si>
    <t>d75a4d4e-ea40-4db3-bb23-fe0f8eba714b</t>
  </si>
  <si>
    <t>138c6521-dccb-45eb-99de-58b958b68610</t>
  </si>
  <si>
    <t>Carolyn Powers</t>
  </si>
  <si>
    <t>East Rubentown</t>
  </si>
  <si>
    <t>1a3e18c3-fd1f-4c56-a886-922f3b708d67</t>
  </si>
  <si>
    <t>Enough part light it.</t>
  </si>
  <si>
    <t>c49f52c5-ad9a-42cd-805d-3cd36de8d50a</t>
  </si>
  <si>
    <t>911866ce-06ca-429b-93ce-128202581085</t>
  </si>
  <si>
    <t>Jessica Lee</t>
  </si>
  <si>
    <t>Larsenville</t>
  </si>
  <si>
    <t>dd59c715-d636-44d8-9c80-fca97d38acda</t>
  </si>
  <si>
    <t>Floor Mrs as allow throughout east artist.</t>
  </si>
  <si>
    <t>fdc64149-d58f-4ae6-a501-8f2cf351503c</t>
  </si>
  <si>
    <t>41cd7b36-f1ec-433b-8b98-40954e376d99</t>
  </si>
  <si>
    <t>Daniel Grant</t>
  </si>
  <si>
    <t>Coxberg</t>
  </si>
  <si>
    <t>48f17bc1-2f38-41ae-92f7-38f4b701dea7</t>
  </si>
  <si>
    <t>Have other wait choose though kind.</t>
  </si>
  <si>
    <t>18d885a9-59e2-402d-a057-9136e5c715f8</t>
  </si>
  <si>
    <t>c2ecec75-9279-49e0-bf47-595b94de38bd</t>
  </si>
  <si>
    <t>Eddie Russo</t>
  </si>
  <si>
    <t>Port Debrashire</t>
  </si>
  <si>
    <t>711a7dba-4332-4e9f-b257-269142bd98b4</t>
  </si>
  <si>
    <t>Build start final south grow two.</t>
  </si>
  <si>
    <t>9421857f-958f-4a7a-b620-f0a7c3990ce4</t>
  </si>
  <si>
    <t>691bb5fe-2b4f-4803-b50e-6dd1270b012b</t>
  </si>
  <si>
    <t>Jeff White</t>
  </si>
  <si>
    <t>Hunterfort</t>
  </si>
  <si>
    <t>e0bd4d69-87d4-4cf4-93a8-aa5f1d96a7ac</t>
  </si>
  <si>
    <t>South sport else seek.</t>
  </si>
  <si>
    <t>622e6b96-fca9-4fa3-9f0c-74491a7789fc</t>
  </si>
  <si>
    <t>dbe30e57-d5e4-413f-aff6-614b29c1c413</t>
  </si>
  <si>
    <t>Jeremy Khan</t>
  </si>
  <si>
    <t>Port Patricia</t>
  </si>
  <si>
    <t>66b9e68a-4d16-4f8f-87eb-cad308e4f356</t>
  </si>
  <si>
    <t>Both focus time star. Church behind computer.</t>
  </si>
  <si>
    <t>27a0aac7-ac6c-4552-b9c7-9899e5f607ba</t>
  </si>
  <si>
    <t>b2bd0824-9b2c-4ad0-a82f-783a0ec495aa</t>
  </si>
  <si>
    <t>Andrea Brewer</t>
  </si>
  <si>
    <t>Port Jessicafurt</t>
  </si>
  <si>
    <t>fbcb46c3-c5de-4488-9d0e-9122f5103357</t>
  </si>
  <si>
    <t>Example put long stage mind.</t>
  </si>
  <si>
    <t>8ce0e943-518a-446b-b983-bb81721000ab</t>
  </si>
  <si>
    <t>9356558b-1ce8-4f43-9fae-5f12128ce5bb</t>
  </si>
  <si>
    <t>Samantha West</t>
  </si>
  <si>
    <t>0dff1391-c9a1-44ce-bf7c-97297b60098b</t>
  </si>
  <si>
    <t>Arrive positive see.</t>
  </si>
  <si>
    <t>1adf35f2-805d-4181-928c-a66e0df43c89</t>
  </si>
  <si>
    <t>81759ca0-7e4e-4cab-8342-b611ab5cfdaa</t>
  </si>
  <si>
    <t>Port Megan</t>
  </si>
  <si>
    <t>5e81b6a5-df37-4a02-af01-d9c917b84dc5</t>
  </si>
  <si>
    <t>Kind brother just student.</t>
  </si>
  <si>
    <t>44361c42-47b5-42ac-8b9c-e2ca69167c5b</t>
  </si>
  <si>
    <t>074e6eaf-212f-4ee7-b7ea-7ec3479a9cfe</t>
  </si>
  <si>
    <t>Mackenzie Rivera</t>
  </si>
  <si>
    <t>Deniseview</t>
  </si>
  <si>
    <t>cce0d1ec-d9a1-4b5d-9ba2-794a62a7ce4f</t>
  </si>
  <si>
    <t>Woman series change toward lot human five year.</t>
  </si>
  <si>
    <t>52332830-ad9d-4582-8683-98324c32b6c1</t>
  </si>
  <si>
    <t>a4477034-be2e-44d8-afa0-d363ad822bb4</t>
  </si>
  <si>
    <t>William Wagner</t>
  </si>
  <si>
    <t>Debbieburgh</t>
  </si>
  <si>
    <t>2660d91a-a900-47d7-a98d-6fd0fbe03a3f</t>
  </si>
  <si>
    <t>Before difficult science send until kind.</t>
  </si>
  <si>
    <t>bde57d01-5509-4cfa-834f-86f609d85db4</t>
  </si>
  <si>
    <t>610a26f2-7c6d-4b99-b270-5f9a72ff5410</t>
  </si>
  <si>
    <t>Amanda Fischer</t>
  </si>
  <si>
    <t>East Josetown</t>
  </si>
  <si>
    <t>1a3f59a5-fed9-4b78-b294-edf54f54b43c</t>
  </si>
  <si>
    <t>Cost scientist follow.</t>
  </si>
  <si>
    <t>99e8668c-039c-4932-9905-6b50c0d805f3</t>
  </si>
  <si>
    <t>0fdb81df-c11a-4ef4-b2c0-097a18627f58</t>
  </si>
  <si>
    <t>Juan Sutton</t>
  </si>
  <si>
    <t>Webbfurt</t>
  </si>
  <si>
    <t>aea00c53-faf4-46f2-aac9-febd90a64783</t>
  </si>
  <si>
    <t>White itself speech. Station life direction cost.</t>
  </si>
  <si>
    <t>9e4f356c-1798-49a6-88f4-ea405e5a45b2</t>
  </si>
  <si>
    <t>fd125949-ca85-4cf6-8962-36477f1e7069</t>
  </si>
  <si>
    <t>Gregory Harrington</t>
  </si>
  <si>
    <t>0d17f940-70be-451d-8816-bc18ee48839d</t>
  </si>
  <si>
    <t>Building after good but moment method receive.</t>
  </si>
  <si>
    <t>a85900d0-9878-4c72-bf89-5ac13d3332f4</t>
  </si>
  <si>
    <t>74e5e205-eab1-4865-9410-9f57db050d31</t>
  </si>
  <si>
    <t>Carrie Atkins</t>
  </si>
  <si>
    <t>North Davidberg</t>
  </si>
  <si>
    <t>305920e6-81b1-482d-a108-1d88c625d71d</t>
  </si>
  <si>
    <t>Leave popular hard church.</t>
  </si>
  <si>
    <t>d4fc3b0c-4dfc-4b36-81cf-7e5b8f1a09ec</t>
  </si>
  <si>
    <t>37f06dde-49ac-4326-af39-c30dc569c4ad</t>
  </si>
  <si>
    <t>Paul Garcia</t>
  </si>
  <si>
    <t>Tylerton</t>
  </si>
  <si>
    <t>6989e685-4f97-40c7-b96e-2bd144f01720</t>
  </si>
  <si>
    <t>Any hot as though treatment.</t>
  </si>
  <si>
    <t>e385f684-6bd1-4af8-a52f-fd2301e39ee0</t>
  </si>
  <si>
    <t>086725d6-5041-4c9f-8f08-482bd32dd0c5</t>
  </si>
  <si>
    <t>Tracy Robinson</t>
  </si>
  <si>
    <t>Kurtville</t>
  </si>
  <si>
    <t>8c0bc355-be7e-4a9c-9ce2-68dcb69d5c87</t>
  </si>
  <si>
    <t>Remember event meeting theory across.</t>
  </si>
  <si>
    <t>a9743a80-e4a5-4633-a6f5-c2720abb3083</t>
  </si>
  <si>
    <t>4055c7d7-51c2-4561-9254-d5ea21386091</t>
  </si>
  <si>
    <t>Tiffany Gillespie</t>
  </si>
  <si>
    <t>East April</t>
  </si>
  <si>
    <t>eb3a9520-d956-4f17-9f6e-753747621901</t>
  </si>
  <si>
    <t>Put person ten page traditional tend big road.</t>
  </si>
  <si>
    <t>b44504fd-f163-4fc4-ae24-c69d0227b580</t>
  </si>
  <si>
    <t>ecd9f674-ded9-4c97-ab3b-be60baaa896f</t>
  </si>
  <si>
    <t>Michael Manning</t>
  </si>
  <si>
    <t>East Shannonport</t>
  </si>
  <si>
    <t>1ce22445-a4f6-49ee-acef-04756b3eae57</t>
  </si>
  <si>
    <t>Say likely fish sport whatever agree scene area.</t>
  </si>
  <si>
    <t>abef27d3-31fc-4966-b6b3-1a84599d1c58</t>
  </si>
  <si>
    <t>6e43dde0-f3f6-4f6c-b286-a128b8643cc1</t>
  </si>
  <si>
    <t>Michael Wilson</t>
  </si>
  <si>
    <t>South Tylerton</t>
  </si>
  <si>
    <t>87a02d58-df96-4d4e-ae93-6bf5635a890e</t>
  </si>
  <si>
    <t>Threat in top beat well space beautiful.</t>
  </si>
  <si>
    <t>35bb8027-d661-4ec2-bb0e-ae6585fdc8bf</t>
  </si>
  <si>
    <t>052c7277-be10-48d3-895a-ae5339765d25</t>
  </si>
  <si>
    <t>Randy Adams</t>
  </si>
  <si>
    <t>Elainemouth</t>
  </si>
  <si>
    <t>c4bfa064-2ce9-42a0-964e-3f9bda2c0be0</t>
  </si>
  <si>
    <t>Wife after wide special.</t>
  </si>
  <si>
    <t>87a681e6-7088-4b41-8040-4459b30e0b36</t>
  </si>
  <si>
    <t>a7e97273-d433-4614-a261-9ddfbfe1d6dd</t>
  </si>
  <si>
    <t>Carolyn Hernandez</t>
  </si>
  <si>
    <t>Jeffshire</t>
  </si>
  <si>
    <t>24de21df-6406-4ca7-af9e-22e1528d892a</t>
  </si>
  <si>
    <t>Add decision author risk action put many.</t>
  </si>
  <si>
    <t>fadb1dd1-4a52-48ca-b94b-af4afea458ef</t>
  </si>
  <si>
    <t>d4c27f69-ba8e-40c2-9808-6abef5fcd15b</t>
  </si>
  <si>
    <t>Joseph Mendoza</t>
  </si>
  <si>
    <t>New Curtisstad</t>
  </si>
  <si>
    <t>381f2587-73af-4065-809f-d57fed5fa24d</t>
  </si>
  <si>
    <t>Hospital yet wish easy perhaps effect test rock.</t>
  </si>
  <si>
    <t>6bf362aa-6aaa-4b3f-aac0-cc6fbc3e5692</t>
  </si>
  <si>
    <t>f3103420-4d44-49f0-8604-508885816ea9</t>
  </si>
  <si>
    <t>Denise Thomas</t>
  </si>
  <si>
    <t>Davidsonburgh</t>
  </si>
  <si>
    <t>8c83f6e9-c556-49b5-b687-cc05289f4ec5</t>
  </si>
  <si>
    <t>Kind short still service stage.</t>
  </si>
  <si>
    <t>ca415588-9b00-4b36-ae41-901e3a846b0e</t>
  </si>
  <si>
    <t>a95b3551-dfdc-425b-9b23-adafd1c51ceb</t>
  </si>
  <si>
    <t>Jennifer Davenport</t>
  </si>
  <si>
    <t>New Ashleyborough</t>
  </si>
  <si>
    <t>4098f8be-4ecf-4dcf-989d-4431fdf5f2ab</t>
  </si>
  <si>
    <t>Morning day run wonder. At get top military must.</t>
  </si>
  <si>
    <t>de79eafa-fee5-4606-ad02-8b0718e18da9</t>
  </si>
  <si>
    <t>3e2dae17-d4ad-428f-b1ae-12de9a025d63</t>
  </si>
  <si>
    <t>Ricky Arnold</t>
  </si>
  <si>
    <t>Anafort</t>
  </si>
  <si>
    <t>05cc0398-febf-47aa-bb45-1a3a9506c575</t>
  </si>
  <si>
    <t>First budget stuff industry west east indicate.</t>
  </si>
  <si>
    <t>ee561cd5-4dff-4b7f-9c99-da33e6d60f88</t>
  </si>
  <si>
    <t>0761cf41-64f5-465a-9a01-ff06650da4d5</t>
  </si>
  <si>
    <t>Jason Smith</t>
  </si>
  <si>
    <t>North Rhondaview</t>
  </si>
  <si>
    <t>eea8a190-d980-4278-99be-df5caed66c23</t>
  </si>
  <si>
    <t>Example look ago edge record.</t>
  </si>
  <si>
    <t>34ca306c-7934-4024-9ae4-532628a69ed5</t>
  </si>
  <si>
    <t>175d9584-e5df-451a-b694-5d05eb716e0b</t>
  </si>
  <si>
    <t>Joshua Moon</t>
  </si>
  <si>
    <t>Debbieborough</t>
  </si>
  <si>
    <t>b1f9a36a-6a34-43cd-a9b9-71294807eacd</t>
  </si>
  <si>
    <t>Theory tax why behavior series.</t>
  </si>
  <si>
    <t>329e6e4e-c3ed-4fc2-9ea5-c98600d0e8b5</t>
  </si>
  <si>
    <t>3ba54835-8054-4634-b90a-86a44858c74a</t>
  </si>
  <si>
    <t>Gary Simon</t>
  </si>
  <si>
    <t>Port Andrewstad</t>
  </si>
  <si>
    <t>f7c2be4a-2a6e-4b6e-b2c3-00ddaeb89b0f</t>
  </si>
  <si>
    <t>Lead face cultural interview he explain.</t>
  </si>
  <si>
    <t>9c36105c-86c2-4bbb-8de3-6ac2bd23d9bc</t>
  </si>
  <si>
    <t>5d45b515-9dc3-49f0-9861-0c10df55818a</t>
  </si>
  <si>
    <t>Adam Rodgers</t>
  </si>
  <si>
    <t>Port Ann</t>
  </si>
  <si>
    <t>03ee006b-ef7d-4245-b633-49be3f7c5829</t>
  </si>
  <si>
    <t>Give cause full at enter speak.</t>
  </si>
  <si>
    <t>c7d0cea6-d2d5-4ea2-b602-fc65b3e0d99d</t>
  </si>
  <si>
    <t>e763f4ef-89cb-469d-ba97-803f2990518d</t>
  </si>
  <si>
    <t>Natasha Garcia</t>
  </si>
  <si>
    <t>West Melissaton</t>
  </si>
  <si>
    <t>ffb10f9a-689e-4a1a-9093-fbbc924124d4</t>
  </si>
  <si>
    <t>Just special shoulder upon line cold concern.</t>
  </si>
  <si>
    <t>a91224e1-4eee-4a37-87ed-d124bd4a4d91</t>
  </si>
  <si>
    <t>0b15751b-47ba-4ea5-aa60-2e6a6794857d</t>
  </si>
  <si>
    <t>Pamela Campbell</t>
  </si>
  <si>
    <t>Patricktown</t>
  </si>
  <si>
    <t>ac341528-d14d-4a86-adf6-2ff3bfccab9f</t>
  </si>
  <si>
    <t>Key machine book value modern.</t>
  </si>
  <si>
    <t>d659c7ac-c9db-4eef-b3fe-7abfdc796840</t>
  </si>
  <si>
    <t>a2027407-6bac-46fb-a60e-e939fd631cf3</t>
  </si>
  <si>
    <t>Erin Murray</t>
  </si>
  <si>
    <t>7abe59d5-45a4-45ca-be2c-583eea305199</t>
  </si>
  <si>
    <t>Production discover read born president world.</t>
  </si>
  <si>
    <t>086c8570-2dc9-4309-a1c6-3c3b44026c62</t>
  </si>
  <si>
    <t>80f7ff0d-ccb0-4033-b3ee-97f637be9921</t>
  </si>
  <si>
    <t>Ronald Johnson</t>
  </si>
  <si>
    <t>North Jodi</t>
  </si>
  <si>
    <t>53560c6e-4dd6-4263-82bf-244f9f79e932</t>
  </si>
  <si>
    <t>Reduce table food itself suggest.</t>
  </si>
  <si>
    <t>c7322f9f-28de-4366-a807-4755224a0d9a</t>
  </si>
  <si>
    <t>2fb22c13-573e-448a-9c5a-39496223bf2c</t>
  </si>
  <si>
    <t>Jim Gordon</t>
  </si>
  <si>
    <t>2061aea0-eb45-4c93-9144-7ac8dfb122ec</t>
  </si>
  <si>
    <t>Compare its writer appear direction.</t>
  </si>
  <si>
    <t>3f871948-7f83-41c3-959a-5f359bd9d5d7</t>
  </si>
  <si>
    <t>d812a9af-3b7e-4f98-bf22-3a73a07a109f</t>
  </si>
  <si>
    <t>Theresa Jenkins</t>
  </si>
  <si>
    <t>Caseymouth</t>
  </si>
  <si>
    <t>db861d0f-d2d5-4c9a-b1c2-86bf8b3d5b6f</t>
  </si>
  <si>
    <t>How fact wear light his late line amount.</t>
  </si>
  <si>
    <t>1380a8fd-57ea-46e6-b343-ef9370627cda</t>
  </si>
  <si>
    <t>0cb15c67-0ab5-4b27-b5a4-1841b790d5f6</t>
  </si>
  <si>
    <t>Melissa Medina</t>
  </si>
  <si>
    <t>Troyshire</t>
  </si>
  <si>
    <t>6dab034f-d0f2-4cc6-b91c-23f0f8cd1f7a</t>
  </si>
  <si>
    <t>Once politics do hair here.</t>
  </si>
  <si>
    <t>311ae01e-872e-45f6-a4ac-2e2c8f93bdce</t>
  </si>
  <si>
    <t>05184654-11d9-407f-9b96-b5b9260205ce</t>
  </si>
  <si>
    <t>Eric Noble</t>
  </si>
  <si>
    <t>Martinezfort</t>
  </si>
  <si>
    <t>c2a1ef2c-662a-4f85-8002-fe4f52cb1986</t>
  </si>
  <si>
    <t>Agree their look attorney finally matter five.</t>
  </si>
  <si>
    <t>4fa8b238-09be-47f1-a585-6de5c74de0bb</t>
  </si>
  <si>
    <t>3c8bf8c9-e608-4f3e-adb5-b4db2091e6af</t>
  </si>
  <si>
    <t>Nicole Hunter</t>
  </si>
  <si>
    <t>Dyerburgh</t>
  </si>
  <si>
    <t>855ae359-b79a-4d99-94f9-6d1b297185cf</t>
  </si>
  <si>
    <t>Executive role dream.</t>
  </si>
  <si>
    <t>0f237146-755d-483c-9c2c-e4d490992789</t>
  </si>
  <si>
    <t>ea0204f8-16e7-4037-aa99-a7d558cc2193</t>
  </si>
  <si>
    <t>David Valencia</t>
  </si>
  <si>
    <t>23f6619f-8340-441e-8f5e-f256ee9e555d</t>
  </si>
  <si>
    <t>Make pretty itself buy subject control to.</t>
  </si>
  <si>
    <t>a513e4b5-e6f2-466d-a76f-bd3464a4b464</t>
  </si>
  <si>
    <t>417cfcae-d772-4773-b1c2-fe8f8337af18</t>
  </si>
  <si>
    <t>Michelle Leonard</t>
  </si>
  <si>
    <t>a4bf35ed-2b15-43b5-93e7-8b7d3fd75624</t>
  </si>
  <si>
    <t>Land large next meet community system.</t>
  </si>
  <si>
    <t>e89558c2-1249-4a99-8ff4-4c96da922ce1</t>
  </si>
  <si>
    <t>d8e77aa3-bf21-45dc-8e8e-9be3ccc89821</t>
  </si>
  <si>
    <t>Yolanda Barber</t>
  </si>
  <si>
    <t>Meghanborough</t>
  </si>
  <si>
    <t>6d29765b-f236-4603-9222-a77822be2d58</t>
  </si>
  <si>
    <t>Garden later purpose wife.</t>
  </si>
  <si>
    <t>06a8850e-700b-42c7-93f6-80f64671e012</t>
  </si>
  <si>
    <t>61015026-b2cd-4823-bf86-9e0fe86a6f7c</t>
  </si>
  <si>
    <t>Margaret Hill</t>
  </si>
  <si>
    <t>Mcdonaldfort</t>
  </si>
  <si>
    <t>d857a0ff-2bd7-446a-ba71-7a2e6c8e6f7e</t>
  </si>
  <si>
    <t>Live enough officer mission very follow.</t>
  </si>
  <si>
    <t>8f61497d-6b84-4b6e-8e5d-38c3a346a095</t>
  </si>
  <si>
    <t>c9ede04c-ca0f-4be1-9b97-68df32a5ffc9</t>
  </si>
  <si>
    <t>Brandon Ferguson</t>
  </si>
  <si>
    <t>Jacobsfurt</t>
  </si>
  <si>
    <t>76ed6688-7f93-4eb2-ab94-a3ef9112b464</t>
  </si>
  <si>
    <t>Public receive against reason force only meet.</t>
  </si>
  <si>
    <t>48576c9c-db82-402c-856b-9d3ea2165c9f</t>
  </si>
  <si>
    <t>e2bab60a-b8ed-4c64-89a2-22d551bd0ece</t>
  </si>
  <si>
    <t>Madeline Johnson</t>
  </si>
  <si>
    <t>Lefurt</t>
  </si>
  <si>
    <t>2433b75d-7e7b-4ab6-b239-70d49fc66374</t>
  </si>
  <si>
    <t>Person threat begin responsibility.</t>
  </si>
  <si>
    <t>082fe9a1-fdf7-4ef5-86a0-bc20341f6974</t>
  </si>
  <si>
    <t>f74c0061-bf91-483f-8b01-bd30a65a072a</t>
  </si>
  <si>
    <t>Ann Rice</t>
  </si>
  <si>
    <t>East Joshua</t>
  </si>
  <si>
    <t>83c89f50-b98e-4767-8103-a52ed605787e</t>
  </si>
  <si>
    <t>New couple head door according.</t>
  </si>
  <si>
    <t>6b0dbae6-54e8-40d5-b34e-dd1bcdcb34c2</t>
  </si>
  <si>
    <t>03dfdd5d-2733-4923-8465-2454d97f375a</t>
  </si>
  <si>
    <t>James Gordon</t>
  </si>
  <si>
    <t>Williamsmouth</t>
  </si>
  <si>
    <t>9183efe5-5a8f-46de-8b22-c854e2013c97</t>
  </si>
  <si>
    <t>Be eye attack military.</t>
  </si>
  <si>
    <t>9a8471ee-9496-4e32-a45d-675098f2eb9e</t>
  </si>
  <si>
    <t>5166fb6d-f097-4fc6-950d-b4690e8281ce</t>
  </si>
  <si>
    <t>Mr. Shawn Walsh</t>
  </si>
  <si>
    <t>Lake Jessica</t>
  </si>
  <si>
    <t>507fb8fb-39e9-45ad-a5d0-70429f4d2c3d</t>
  </si>
  <si>
    <t>Special plan gun drug card deal sing.</t>
  </si>
  <si>
    <t>fb920003-1f41-4c3a-9038-26c59e525c09</t>
  </si>
  <si>
    <t>8bfee48a-1786-4714-8afc-5476bee7809f</t>
  </si>
  <si>
    <t>Jeffrey Rowe</t>
  </si>
  <si>
    <t>New Josephview</t>
  </si>
  <si>
    <t>1fa84e24-f974-4b05-8ca0-962c66e369aa</t>
  </si>
  <si>
    <t>Management learn leave edge person.</t>
  </si>
  <si>
    <t>23a40531-89ed-4f9f-aa67-77986f4f8cc1</t>
  </si>
  <si>
    <t>01bda55d-c5ba-42b1-9b38-134629121090</t>
  </si>
  <si>
    <t>Rodney Phillips</t>
  </si>
  <si>
    <t>6ca23378-1b7e-4dcc-954f-8cf2facc1bbf</t>
  </si>
  <si>
    <t>Memory white mission. Manager oil add even soon.</t>
  </si>
  <si>
    <t>cbd2216f-0b48-4b09-b891-78b27b2efe85</t>
  </si>
  <si>
    <t>0d98007b-3374-4919-ba57-442361994c81</t>
  </si>
  <si>
    <t>James Merritt</t>
  </si>
  <si>
    <t>Port Mark</t>
  </si>
  <si>
    <t>497e6037-86e2-45c1-88db-03e06fe2bbce</t>
  </si>
  <si>
    <t>Figure building evidence young newspaper perhaps.</t>
  </si>
  <si>
    <t>8c3f4658-0cf5-49d9-be51-c086ba9a2f1d</t>
  </si>
  <si>
    <t>a70b8eb0-abef-466f-98c9-b3c7d1cbcadc</t>
  </si>
  <si>
    <t>Tracy Campbell</t>
  </si>
  <si>
    <t>Davidsonport</t>
  </si>
  <si>
    <t>d82ff3fb-8cc8-4f9e-9ddb-f162d1fc0294</t>
  </si>
  <si>
    <t>Choice world strategy physical adult full.</t>
  </si>
  <si>
    <t>59acb7e7-fdd1-4a99-a91e-f0f5d49cbf63</t>
  </si>
  <si>
    <t>e0515688-b0f2-4458-bec9-302459c874e7</t>
  </si>
  <si>
    <t>Gabrielle Martin</t>
  </si>
  <si>
    <t>East Rachel</t>
  </si>
  <si>
    <t>b9e9d5d7-2748-4773-bbe4-936db1cc10b7</t>
  </si>
  <si>
    <t>Real loss wonder church door rule threat.</t>
  </si>
  <si>
    <t>7ca5137d-c070-4bf5-8b5d-c7219898ad5f</t>
  </si>
  <si>
    <t>c92e6f4b-0af0-4914-bec5-6466ce2c345f</t>
  </si>
  <si>
    <t>Thomas Johnson</t>
  </si>
  <si>
    <t>Donaldsonview</t>
  </si>
  <si>
    <t>a038be9b-d928-446a-a159-312587b45693</t>
  </si>
  <si>
    <t>Likely despite north. He at town with.</t>
  </si>
  <si>
    <t>8bdf3240-d0c2-4aad-8aa1-41509afd4c37</t>
  </si>
  <si>
    <t>26f83f0f-deb5-49c5-b059-aa9a184fa5fb</t>
  </si>
  <si>
    <t>Cole Cain</t>
  </si>
  <si>
    <t>5f52dc86-bcd2-49b4-a32e-81124ba3ab69</t>
  </si>
  <si>
    <t>Organization leader sign.</t>
  </si>
  <si>
    <t>f6119a10-ce4f-4dc2-91df-ed393de215cb</t>
  </si>
  <si>
    <t>9a45408c-1f9e-435f-95e4-bb3c565b8b22</t>
  </si>
  <si>
    <t>Stephen Carr</t>
  </si>
  <si>
    <t>West Kristachester</t>
  </si>
  <si>
    <t>3a3f18cf-3b2a-442d-8739-8b017869a509</t>
  </si>
  <si>
    <t>Why wish else week together assume.</t>
  </si>
  <si>
    <t>b41e4d7a-2876-43ef-b7ed-93290dd6cef5</t>
  </si>
  <si>
    <t>c80c05e6-e289-4896-a560-0c4d05d3599f</t>
  </si>
  <si>
    <t>Adam Nguyen</t>
  </si>
  <si>
    <t>North Josephville</t>
  </si>
  <si>
    <t>17d25f51-f460-47b2-bc43-3bfea1d87d9f</t>
  </si>
  <si>
    <t>Capital item media TV.</t>
  </si>
  <si>
    <t>418f31fe-86b3-401d-8653-f2cacb4bc76f</t>
  </si>
  <si>
    <t>41e57036-c791-4cd8-a523-36d1c3515e34</t>
  </si>
  <si>
    <t>James Delgado</t>
  </si>
  <si>
    <t>Johnsonport</t>
  </si>
  <si>
    <t>657837d5-87f5-464f-9312-090f44fea05d</t>
  </si>
  <si>
    <t>Have material type least skin yourself.</t>
  </si>
  <si>
    <t>51ae8e47-0690-46d2-b89d-b47f6867480e</t>
  </si>
  <si>
    <t>f1a6f675-664c-4fc0-b7b6-1d0dc7ddbc19</t>
  </si>
  <si>
    <t>David Gibson</t>
  </si>
  <si>
    <t>Fryebury</t>
  </si>
  <si>
    <t>2a999f50-46e3-4d7b-8c6c-f84fe2fd3f26</t>
  </si>
  <si>
    <t>Firm another enter way wonder six program.</t>
  </si>
  <si>
    <t>dc148034-4ea7-4342-a7df-5297f9868b19</t>
  </si>
  <si>
    <t>02194051-0b70-4468-8adc-0d4934ad70da</t>
  </si>
  <si>
    <t>William Lucero</t>
  </si>
  <si>
    <t>99573c27-bcc7-40ff-907a-7a8aadefcb07</t>
  </si>
  <si>
    <t>How answer what grow meet reflect sometimes.</t>
  </si>
  <si>
    <t>9a64ed83-6a2e-49b1-94d9-b246316003c5</t>
  </si>
  <si>
    <t>4829e447-654d-4df5-9e0d-79a456ea8add</t>
  </si>
  <si>
    <t>Bailey Lee</t>
  </si>
  <si>
    <t>West Jessica</t>
  </si>
  <si>
    <t>892f70d6-14bb-47f5-b76a-7f4e3166bc2f</t>
  </si>
  <si>
    <t>Operation accept that. Someone to hit when give.</t>
  </si>
  <si>
    <t>e293e258-f17e-493a-8f6e-590baaf40f1a</t>
  </si>
  <si>
    <t>a5521715-67fa-4dcf-bc63-7d970af001c8</t>
  </si>
  <si>
    <t>Christine Walker</t>
  </si>
  <si>
    <t>West Christopherburgh</t>
  </si>
  <si>
    <t>10270867-7d1a-436d-afc7-9015802fd966</t>
  </si>
  <si>
    <t>Fact exactly how be amount direction last.</t>
  </si>
  <si>
    <t>6e1d70af-662e-461e-bf3e-07cdd3d00623</t>
  </si>
  <si>
    <t>75c7b182-f877-4495-9fa7-4ef96c7100de</t>
  </si>
  <si>
    <t>Christopher Mcdowell</t>
  </si>
  <si>
    <t>Port William</t>
  </si>
  <si>
    <t>b93f4fd5-cdfa-48bf-afb8-3c3c0c6a38a9</t>
  </si>
  <si>
    <t>Drop edge bit.</t>
  </si>
  <si>
    <t>7b430787-39c2-4f38-9723-ee97a88bd13c</t>
  </si>
  <si>
    <t>b0b84564-bdff-4cdd-a33b-a20f33d81ded</t>
  </si>
  <si>
    <t>Jack Mathews</t>
  </si>
  <si>
    <t>West Christopherchester</t>
  </si>
  <si>
    <t>d47218d9-17b2-48da-a271-bae5bafce411</t>
  </si>
  <si>
    <t>Quickly agreement travel official box.</t>
  </si>
  <si>
    <t>97c32846-b534-481b-9253-4011d3a3d2e0</t>
  </si>
  <si>
    <t>13b331ee-8190-4d68-91c9-227f940af71a</t>
  </si>
  <si>
    <t>Matthew Howard</t>
  </si>
  <si>
    <t>North Ricardomouth</t>
  </si>
  <si>
    <t>9793802e-111e-46ca-b4ce-b187b7e048ce</t>
  </si>
  <si>
    <t>Sport hit present rate special.</t>
  </si>
  <si>
    <t>7064ad3f-dfc9-4b02-8535-836e75dbd94a</t>
  </si>
  <si>
    <t>ce0ebe6b-4539-4b51-996b-1f10ad106df3</t>
  </si>
  <si>
    <t>Nicholas Williams</t>
  </si>
  <si>
    <t>South Meganmouth</t>
  </si>
  <si>
    <t>d3952cf2-a1c6-489e-bdca-29c5338bc05c</t>
  </si>
  <si>
    <t>Team test purpose price.</t>
  </si>
  <si>
    <t>bfd6f504-6d1b-4bc3-87f5-2d011c8fe522</t>
  </si>
  <si>
    <t>dd12ce92-9e67-4c74-adcc-7e1ce1225896</t>
  </si>
  <si>
    <t>Tyler Goodman</t>
  </si>
  <si>
    <t>Lake Patrick</t>
  </si>
  <si>
    <t>7cde3815-8e2c-440d-bebc-1d002dc206f4</t>
  </si>
  <si>
    <t>Lot measure year real kid sense at.</t>
  </si>
  <si>
    <t>a9fbe150-576d-456c-b3a8-0af56eda20b6</t>
  </si>
  <si>
    <t>4dec15e2-3491-4017-938f-4b523f98b679</t>
  </si>
  <si>
    <t>Rachel Peters</t>
  </si>
  <si>
    <t>South Brittany</t>
  </si>
  <si>
    <t>5558a1b0-a9fa-4691-84b1-a2cdf9ba3fd2</t>
  </si>
  <si>
    <t>Talk partner indeed.</t>
  </si>
  <si>
    <t>53ca5cf1-db22-4169-a068-b9ac6fafd362</t>
  </si>
  <si>
    <t>8bf6ffb0-9bd3-41ae-aefc-843b543f3a5f</t>
  </si>
  <si>
    <t>Jason Anderson</t>
  </si>
  <si>
    <t>Chungport</t>
  </si>
  <si>
    <t>d31f36e0-df0b-49b3-9cf0-bd988a259a32</t>
  </si>
  <si>
    <t>Star around rule make as sea.</t>
  </si>
  <si>
    <t>255cc3ef-aa45-4f4c-b296-133d95a0aff6</t>
  </si>
  <si>
    <t>8557d272-40d9-4fdc-9ce8-f534a399d896</t>
  </si>
  <si>
    <t>Diana Duncan</t>
  </si>
  <si>
    <t>Jamesfurt</t>
  </si>
  <si>
    <t>0a541065-65a4-4cda-9d88-8a836f318d36</t>
  </si>
  <si>
    <t>Current check together sister.</t>
  </si>
  <si>
    <t>b9f7354d-0741-4240-94f0-45e89c698105</t>
  </si>
  <si>
    <t>d6eb63a4-312b-4466-9867-69f64b10b8ac</t>
  </si>
  <si>
    <t>James Baldwin</t>
  </si>
  <si>
    <t>Petersonside</t>
  </si>
  <si>
    <t>08e8a566-82e4-4701-872a-f00f77f86eda</t>
  </si>
  <si>
    <t>Scientist less practice stand.</t>
  </si>
  <si>
    <t>4f931bf2-5f0e-4d0d-8b34-622b4396c66d</t>
  </si>
  <si>
    <t>0fffd00c-4a52-4042-9fce-6d124c20be5f</t>
  </si>
  <si>
    <t>William Walker</t>
  </si>
  <si>
    <t>North Sharonland</t>
  </si>
  <si>
    <t>bb7a83a8-8972-4777-a9e4-7ac882585304</t>
  </si>
  <si>
    <t>Note product network read oil radio character.</t>
  </si>
  <si>
    <t>bf65b4d7-ba98-41c0-9557-af8daf026ffb</t>
  </si>
  <si>
    <t>34fcfeb0-d358-4079-89e6-3aea64c0b28a</t>
  </si>
  <si>
    <t>Rileyhaven</t>
  </si>
  <si>
    <t>f5307a86-b48c-4f22-b5be-ba1d7734e849</t>
  </si>
  <si>
    <t>Image raise left special far several.</t>
  </si>
  <si>
    <t>05cde668-2b7d-4319-bc38-f02a49829c04</t>
  </si>
  <si>
    <t>6c4f8ad9-3c96-472c-865a-b0311e2c5271</t>
  </si>
  <si>
    <t>Christina Adams</t>
  </si>
  <si>
    <t>North Jamesland</t>
  </si>
  <si>
    <t>4ac67f44-9cff-420a-8ea7-6582105a95d8</t>
  </si>
  <si>
    <t>Central suffer difficult story.</t>
  </si>
  <si>
    <t>0486e915-b078-4805-be79-b830313222a2</t>
  </si>
  <si>
    <t>efee6d29-2cea-4eee-88b8-a058f0f54fdd</t>
  </si>
  <si>
    <t>Ms. Natasha Carter DDS</t>
  </si>
  <si>
    <t>New Heatherburgh</t>
  </si>
  <si>
    <t>0efb7d41-6477-4f7d-9c7a-a674d43c44d1</t>
  </si>
  <si>
    <t>Idea city since smile image impact.</t>
  </si>
  <si>
    <t>7aa33123-d425-45ba-bbfe-4ce3e77fbb70</t>
  </si>
  <si>
    <t>09856c8e-f15a-4396-b5a5-d96ed937de1a</t>
  </si>
  <si>
    <t>Joe Bennett</t>
  </si>
  <si>
    <t>Sharonberg</t>
  </si>
  <si>
    <t>f7e9f34a-fc80-4411-94ca-a815e012d058</t>
  </si>
  <si>
    <t>Speech note although it site your.</t>
  </si>
  <si>
    <t>2bd22228-2658-4212-8ec0-6cc9847a12a7</t>
  </si>
  <si>
    <t>7a5df30b-aaa7-4d31-a970-ba00e433a5df</t>
  </si>
  <si>
    <t>Timothy Ramirez</t>
  </si>
  <si>
    <t>57d0724e-6a33-43d3-873b-f7d340681385</t>
  </si>
  <si>
    <t>Explain discuss sound political imagine last.</t>
  </si>
  <si>
    <t>61ec18f6-b41e-4b7f-a20a-7ba7b7136d79</t>
  </si>
  <si>
    <t>9b5cc2f8-d29b-41aa-a090-06f06bb04920</t>
  </si>
  <si>
    <t>Wesley Smith DVM</t>
  </si>
  <si>
    <t>Erinshire</t>
  </si>
  <si>
    <t>9d081ad5-a192-4973-97f2-2b31c04573ca</t>
  </si>
  <si>
    <t>Each evening science.</t>
  </si>
  <si>
    <t>61076538-8692-45b7-ae59-8c4cabe3a138</t>
  </si>
  <si>
    <t>539254c3-239c-467e-bc3b-ed32a5ea49b9</t>
  </si>
  <si>
    <t>William Alvarado</t>
  </si>
  <si>
    <t>North Davidmouth</t>
  </si>
  <si>
    <t>d467219a-60bf-43dd-9c71-074743776e55</t>
  </si>
  <si>
    <t>Cultural current grow gas how apply main nor.</t>
  </si>
  <si>
    <t>d1fbf212-3f4a-45d1-ba1c-e53524c8f5b7</t>
  </si>
  <si>
    <t>aeca9802-5b03-4d82-b9f7-43556795b167</t>
  </si>
  <si>
    <t>Katherine Nguyen</t>
  </si>
  <si>
    <t>New James</t>
  </si>
  <si>
    <t>9942d4c8-413f-4ba6-965a-3bbb76840022</t>
  </si>
  <si>
    <t>Sure last foreign sell week.</t>
  </si>
  <si>
    <t>78ec14e4-d364-49e4-92ef-b89c1752a0f2</t>
  </si>
  <si>
    <t>e32a6155-5252-4814-86ab-2ea764b0515f</t>
  </si>
  <si>
    <t>Karen Sullivan</t>
  </si>
  <si>
    <t>South Ian</t>
  </si>
  <si>
    <t>ac2f934d-8087-4b35-95dd-7aa556b0d6c2</t>
  </si>
  <si>
    <t>Crime point its drop movement run.</t>
  </si>
  <si>
    <t>a8d20045-bbd1-4e58-bb33-56c078583512</t>
  </si>
  <si>
    <t>100cc55d-7b49-4e2d-8152-c0519f39e94e</t>
  </si>
  <si>
    <t>Melissa Chen</t>
  </si>
  <si>
    <t>2de68d3a-5723-4040-a6f4-728c9f1bdc9e</t>
  </si>
  <si>
    <t>Player identify thing example Mr note.</t>
  </si>
  <si>
    <t>8263a8e4-e8d2-475a-a1f6-1410b11020ba</t>
  </si>
  <si>
    <t>3b073a53-428e-410d-95d2-695956bddfcb</t>
  </si>
  <si>
    <t>Melissa Hernandez</t>
  </si>
  <si>
    <t>Smithmouth</t>
  </si>
  <si>
    <t>3e66300f-7887-45b2-b566-181cd7f19fc4</t>
  </si>
  <si>
    <t>Support Mrs pay campaign system source room.</t>
  </si>
  <si>
    <t>8a5cdf9f-84c6-4c0a-83ae-a8e829c6b3a9</t>
  </si>
  <si>
    <t>016175bb-9c40-4f47-9db1-410190297a4f</t>
  </si>
  <si>
    <t>Tammy Romero</t>
  </si>
  <si>
    <t>Hudsonmouth</t>
  </si>
  <si>
    <t>2b394a69-2502-4935-ab1e-23e28354ddc7</t>
  </si>
  <si>
    <t>Process organization necessary goal fire.</t>
  </si>
  <si>
    <t>c343a7d1-4439-4bca-afd6-7eb31a37b238</t>
  </si>
  <si>
    <t>350f3170-d613-43a6-aa70-11b0d76814c7</t>
  </si>
  <si>
    <t>Raymond James</t>
  </si>
  <si>
    <t>Port Williamton</t>
  </si>
  <si>
    <t>53aa6057-b390-4f76-94aa-b653689db65a</t>
  </si>
  <si>
    <t>Standard hard stand blood.</t>
  </si>
  <si>
    <t>284095d8-1719-4a4f-a60a-a48a8fa787fb</t>
  </si>
  <si>
    <t>f7e3a442-3b6c-42f8-9cb6-f42f00a47020</t>
  </si>
  <si>
    <t>Loretta Torres</t>
  </si>
  <si>
    <t>Johnport</t>
  </si>
  <si>
    <t>d96215c8-d7f6-492d-a9e4-7dacef49445f</t>
  </si>
  <si>
    <t>Behavior often we control.</t>
  </si>
  <si>
    <t>919c33e5-8278-4b6e-9b0c-b24b9563b861</t>
  </si>
  <si>
    <t>2138cb8d-b9c8-4753-bcc7-8572333c160a</t>
  </si>
  <si>
    <t>Marc Rivera</t>
  </si>
  <si>
    <t>South Melindahaven</t>
  </si>
  <si>
    <t>eb226836-7963-42a5-ab88-f6d499297f9b</t>
  </si>
  <si>
    <t>Actually chance seek necessary event road.</t>
  </si>
  <si>
    <t>378eda4b-9fb3-4268-ade1-45678b2211d3</t>
  </si>
  <si>
    <t>a30329d4-38bc-4b85-ae2f-573644be09e4</t>
  </si>
  <si>
    <t>Alison Alvarez</t>
  </si>
  <si>
    <t>Nicholaston</t>
  </si>
  <si>
    <t>1d77f8b0-0878-4356-a6e4-6d588aadc731</t>
  </si>
  <si>
    <t>Tend ok force traditional.</t>
  </si>
  <si>
    <t>36e7560f-f5fc-461b-9385-214ec92cdc43</t>
  </si>
  <si>
    <t>ff0daf4c-7b30-45f5-95ac-346ca3cf9578</t>
  </si>
  <si>
    <t>Richard Good</t>
  </si>
  <si>
    <t>North Alyssa</t>
  </si>
  <si>
    <t>8353cce9-1584-4bc5-8295-b281ac0a69e2</t>
  </si>
  <si>
    <t>Law something matter though assume.</t>
  </si>
  <si>
    <t>c25595d5-1bd8-4b0e-982c-8a11cf999d95</t>
  </si>
  <si>
    <t>980b1663-da26-43b8-a1ea-451df2f17a0d</t>
  </si>
  <si>
    <t>Martin Harris</t>
  </si>
  <si>
    <t>New Richard</t>
  </si>
  <si>
    <t>a7632db5-6de4-45ce-aa33-a66a174514c5</t>
  </si>
  <si>
    <t>Now situation professor away degree technology.</t>
  </si>
  <si>
    <t>703bda1a-40ae-4bd2-983e-1b01732e8f8a</t>
  </si>
  <si>
    <t>b9133825-76eb-4e6a-ae31-fd8635fdda7b</t>
  </si>
  <si>
    <t>Joyce Curtis</t>
  </si>
  <si>
    <t>Sullivanstad</t>
  </si>
  <si>
    <t>7c30a9c1-8ad8-4c14-b559-e9f3de2561e3</t>
  </si>
  <si>
    <t>Say large network me.</t>
  </si>
  <si>
    <t>784b54d6-3d5e-468a-b87a-2cd2dd8f5278</t>
  </si>
  <si>
    <t>57a6d09f-f9ee-403f-90f9-372a70e6544b</t>
  </si>
  <si>
    <t>Port Patriciamouth</t>
  </si>
  <si>
    <t>d594145a-e640-4943-9e7d-cdb3ba3c2628</t>
  </si>
  <si>
    <t>Certain thought under effort own.</t>
  </si>
  <si>
    <t>a422f170-69ac-445a-a14d-ac533433e5d4</t>
  </si>
  <si>
    <t>f1e7edf7-2abc-4eff-b9f5-71a1d9a0cd68</t>
  </si>
  <si>
    <t>Courtney Ray</t>
  </si>
  <si>
    <t>Port Brendaland</t>
  </si>
  <si>
    <t>632f07e1-9f9d-4e00-bb36-0508e028b3bf</t>
  </si>
  <si>
    <t>East information particularly follow.</t>
  </si>
  <si>
    <t>84f5eb11-c143-400e-b011-58312d50fe83</t>
  </si>
  <si>
    <t>e8920e36-5d15-4e99-b5f8-7543b6ea4ab6</t>
  </si>
  <si>
    <t>Timothyborough</t>
  </si>
  <si>
    <t>a7cd5993-4ff8-4b47-81da-fc29e09ee6e1</t>
  </si>
  <si>
    <t>Manager opportunity compare coach.</t>
  </si>
  <si>
    <t>502f32b1-8d86-41e5-bb14-84cf0b39de09</t>
  </si>
  <si>
    <t>9305f077-d600-4839-87d6-7618811ef680</t>
  </si>
  <si>
    <t>Rachel Hunt</t>
  </si>
  <si>
    <t>West Alyssaland</t>
  </si>
  <si>
    <t>2477559d-be0d-46a1-8b9c-36645b2920f4</t>
  </si>
  <si>
    <t>Race each near well.</t>
  </si>
  <si>
    <t>08445271-361f-42db-bc85-a158629615df</t>
  </si>
  <si>
    <t>33cbcd73-9134-4baf-990c-ecead046b7df</t>
  </si>
  <si>
    <t>Kevin Liu</t>
  </si>
  <si>
    <t>East Elizabeth</t>
  </si>
  <si>
    <t>27eb1224-9c01-4423-b058-3694fb8589bb</t>
  </si>
  <si>
    <t>Market land executive gas. Road expect kid.</t>
  </si>
  <si>
    <t>7689a1d8-8c84-4b28-93df-439cbf571bf0</t>
  </si>
  <si>
    <t>8d90e2bd-5bf7-457a-a050-96dcdfc06311</t>
  </si>
  <si>
    <t>Edgar Miller</t>
  </si>
  <si>
    <t>Port Amanda</t>
  </si>
  <si>
    <t>2fa1f2a6-508f-4341-9dd7-85aa52625358</t>
  </si>
  <si>
    <t>Lead civil forget. Cell style wait American.</t>
  </si>
  <si>
    <t>8cbb72a7-3501-478a-94c0-9bb89b518f6f</t>
  </si>
  <si>
    <t>19fe87c1-e6bb-41f1-8e71-d7f90bcbd9ac</t>
  </si>
  <si>
    <t>Tyler Parker</t>
  </si>
  <si>
    <t>South Laura</t>
  </si>
  <si>
    <t>76d72b3b-7aa3-4464-9833-20ea227f9ec5</t>
  </si>
  <si>
    <t>Player company investment term room everyone.</t>
  </si>
  <si>
    <t>8dd13fbd-bc20-4ff4-822a-607f55ec406c</t>
  </si>
  <si>
    <t>2988305f-fcaa-44d3-ad80-114634926fb9</t>
  </si>
  <si>
    <t>cd0c5901-0d98-4a18-a01c-dd20c9b777be</t>
  </si>
  <si>
    <t>Generation little suffer seven.</t>
  </si>
  <si>
    <t>d3c74fcc-9275-480f-8796-39fbd44d1497</t>
  </si>
  <si>
    <t>abef15d6-b150-4286-8fdd-c0c492998ff8</t>
  </si>
  <si>
    <t>Tanya Adams</t>
  </si>
  <si>
    <t>West Crystalburgh</t>
  </si>
  <si>
    <t>62a83bb1-3dbf-4dc2-bc3a-ed686227de46</t>
  </si>
  <si>
    <t>Be body law success board water.</t>
  </si>
  <si>
    <t>ae2087a8-aacd-4d95-9664-4ff77f72dc55</t>
  </si>
  <si>
    <t>e1d7d54a-1483-4dd2-8697-ccffb1ec7d51</t>
  </si>
  <si>
    <t>Carol Green</t>
  </si>
  <si>
    <t>North Lisamouth</t>
  </si>
  <si>
    <t>c267409c-dc5d-4819-a2bb-e190c237e732</t>
  </si>
  <si>
    <t>Child year water note force.</t>
  </si>
  <si>
    <t>cf23df3c-2763-4627-9278-003559e3af9a</t>
  </si>
  <si>
    <t>a3b5e2c3-f8d0-4847-af35-1542b640ce0d</t>
  </si>
  <si>
    <t>Lisa Skinner</t>
  </si>
  <si>
    <t>266ad0c2-0fdd-49a3-b7d6-79e8a73b15de</t>
  </si>
  <si>
    <t>Show rock ground moment them will.</t>
  </si>
  <si>
    <t>fe5dbfcf-0f19-4ec3-8412-ba08a1ce2cfb</t>
  </si>
  <si>
    <t>ed7bb6aa-99da-40b6-9bc7-36d1bbf23957</t>
  </si>
  <si>
    <t>Michelle Harmon</t>
  </si>
  <si>
    <t>Heidifort</t>
  </si>
  <si>
    <t>d273f94f-7fb5-4d54-a613-682de7eef9bb</t>
  </si>
  <si>
    <t>Just rest although.</t>
  </si>
  <si>
    <t>60bd1b66-712d-4c89-a77f-023d830ab495</t>
  </si>
  <si>
    <t>8c16a390-e48e-4bb2-ba7b-d71575d7ea8a</t>
  </si>
  <si>
    <t>Mary Alexander</t>
  </si>
  <si>
    <t>Lake Jefferymouth</t>
  </si>
  <si>
    <t>7778f01c-c581-4d9e-ab77-f9809bf6295c</t>
  </si>
  <si>
    <t>Vote research move step despite food.</t>
  </si>
  <si>
    <t>27bfc648-0d74-4995-b03e-cef155ee93c9</t>
  </si>
  <si>
    <t>43767b29-96cb-4a6d-bd2b-b85be6aa766c</t>
  </si>
  <si>
    <t>Paula Diaz</t>
  </si>
  <si>
    <t>Maddenton</t>
  </si>
  <si>
    <t>dc6941ac-c578-4778-8ce9-6ca6ad210bad</t>
  </si>
  <si>
    <t>Push school our usually.</t>
  </si>
  <si>
    <t>f443f71f-1e8b-4efd-8779-852c05460ebd</t>
  </si>
  <si>
    <t>79258f3b-99cf-498a-a261-d456d2b210b0</t>
  </si>
  <si>
    <t>Joy Phillips</t>
  </si>
  <si>
    <t>South Clayton</t>
  </si>
  <si>
    <t>b70ccec0-d159-4cf3-ba12-311e59999e13</t>
  </si>
  <si>
    <t>Reveal medical listen thought politics five.</t>
  </si>
  <si>
    <t>0384635e-d2b9-4ec6-9f17-ac3b7e52350a</t>
  </si>
  <si>
    <t>b00ee4ab-a254-4013-8e24-3faa30548db7</t>
  </si>
  <si>
    <t>Carlos Bell</t>
  </si>
  <si>
    <t>Taylorstad</t>
  </si>
  <si>
    <t>af7af8a1-92e5-4599-8e23-fea8a2077fc8</t>
  </si>
  <si>
    <t>Else news church.</t>
  </si>
  <si>
    <t>699267ae-db58-4c95-b61d-98f9c3e2a35c</t>
  </si>
  <si>
    <t>72113986-a533-474e-9d9d-42fa508f4b4b</t>
  </si>
  <si>
    <t>Timothy Harrington</t>
  </si>
  <si>
    <t>Fernandoville</t>
  </si>
  <si>
    <t>8b99f883-781a-4f40-bdac-f9c48741c4b3</t>
  </si>
  <si>
    <t>Off kitchen hand nearly.</t>
  </si>
  <si>
    <t>6fa884d9-fe92-448e-b41d-4af49ad95b0d</t>
  </si>
  <si>
    <t>76d1d5c8-7c33-4aef-b0b7-8a9d0e725ed7</t>
  </si>
  <si>
    <t>Russell Bridges</t>
  </si>
  <si>
    <t>9d725538-fd0b-4512-8f03-4dcf84af284d</t>
  </si>
  <si>
    <t>Ten training focus necessary candidate.</t>
  </si>
  <si>
    <t>f35590f4-f1f3-42d4-8020-87a03756c9ea</t>
  </si>
  <si>
    <t>d47475af-a2d6-4baf-ad15-b9df8fdbcae2</t>
  </si>
  <si>
    <t>Sabrina Ferguson</t>
  </si>
  <si>
    <t>Lake Adrienneside</t>
  </si>
  <si>
    <t>6942d598-6fcf-4442-a948-ed5073c4ac8a</t>
  </si>
  <si>
    <t>Guess space hold. Claim throw owner agency body.</t>
  </si>
  <si>
    <t>fceaf53e-3b7f-48f7-b772-6034a7847ed9</t>
  </si>
  <si>
    <t>5a56ebe4-ac0d-4b9b-87f6-28ba954f1b5b</t>
  </si>
  <si>
    <t>Amber Jones</t>
  </si>
  <si>
    <t>East Arthurberg</t>
  </si>
  <si>
    <t>351e7da7-b47a-4c3a-9065-012f82eb0740</t>
  </si>
  <si>
    <t>Participant hope ahead impact conference reduce.</t>
  </si>
  <si>
    <t>67faf58a-23ca-4e31-9991-340cf5077f14</t>
  </si>
  <si>
    <t>d24b2773-f77c-4a98-a572-71d96052406f</t>
  </si>
  <si>
    <t>Natalie Kline DVM</t>
  </si>
  <si>
    <t>488f3d16-2d27-4818-9e57-3bb0b998c8ad</t>
  </si>
  <si>
    <t>Yet central toward show.</t>
  </si>
  <si>
    <t>386925f0-bebd-44e8-b6de-62b82e36249f</t>
  </si>
  <si>
    <t>76f492a9-b6f8-48dc-b8eb-b10a2c6c9d2a</t>
  </si>
  <si>
    <t>Crystal Grant</t>
  </si>
  <si>
    <t>Williamsside</t>
  </si>
  <si>
    <t>11f39726-f8c5-48a5-a679-6d57b67ed581</t>
  </si>
  <si>
    <t>Scientist week newspaper body across.</t>
  </si>
  <si>
    <t>48b36bd3-44b3-4ddf-9b4f-d1c7336f6157</t>
  </si>
  <si>
    <t>399042e5-4be3-4553-9c54-e9e8edbe143e</t>
  </si>
  <si>
    <t>Daniel Arnold</t>
  </si>
  <si>
    <t>Lindafort</t>
  </si>
  <si>
    <t>5b4625f8-ab67-4906-9746-87cad510610b</t>
  </si>
  <si>
    <t>Ago difficult sure pass.</t>
  </si>
  <si>
    <t>af20793d-f142-4f08-ab0d-b9379e84f096</t>
  </si>
  <si>
    <t>9e994746-8263-4ba5-8dec-8b517f239dfb</t>
  </si>
  <si>
    <t>John Flores</t>
  </si>
  <si>
    <t>Garciashire</t>
  </si>
  <si>
    <t>6b40fe63-9020-4803-b065-e0c0a29e4076</t>
  </si>
  <si>
    <t>Television long possible matter poor.</t>
  </si>
  <si>
    <t>1373adff-0a80-4a1a-85ee-b7370b7bc8e0</t>
  </si>
  <si>
    <t>3869b548-a950-4e5b-bf4c-a5c4ea142bf7</t>
  </si>
  <si>
    <t>Gregory Mullen</t>
  </si>
  <si>
    <t>Campbellfort</t>
  </si>
  <si>
    <t>cbc142e0-9aee-4da1-9eba-34ff847431dd</t>
  </si>
  <si>
    <t>Find defense fly just future century.</t>
  </si>
  <si>
    <t>3b920cec-d329-461c-a544-c1a87ac0e7b5</t>
  </si>
  <si>
    <t>43c33c71-b976-4c19-8271-07d2b46bfb4d</t>
  </si>
  <si>
    <t>David Dunn</t>
  </si>
  <si>
    <t>North Aprilhaven</t>
  </si>
  <si>
    <t>fa0e2274-0b1c-4434-9498-8a3de8fcb943</t>
  </si>
  <si>
    <t>Charge federal act simply.</t>
  </si>
  <si>
    <t>c9c52411-67d2-4ac1-ac7d-e6271dfe6706</t>
  </si>
  <si>
    <t>08c07b10-51e0-45bd-955c-ce38232afa62</t>
  </si>
  <si>
    <t>1e6d88d9-3ad2-4caf-8172-9fbcf206779f</t>
  </si>
  <si>
    <t>Year hundred company more happen hear ready.</t>
  </si>
  <si>
    <t>48664f1a-9575-4d38-a171-928a9e601312</t>
  </si>
  <si>
    <t>493766b8-3cda-4271-80c8-d87a130070c2</t>
  </si>
  <si>
    <t>Emily Long</t>
  </si>
  <si>
    <t>Fernandezview</t>
  </si>
  <si>
    <t>8c69a81f-1ab2-4dbf-baf2-07f838d164b1</t>
  </si>
  <si>
    <t>Central common interest increase.</t>
  </si>
  <si>
    <t>9421659a-8183-43a1-877e-1ff131d825f9</t>
  </si>
  <si>
    <t>45d99b0c-bf8c-4705-9e94-66d03e6137bb</t>
  </si>
  <si>
    <t>Dave Thompson</t>
  </si>
  <si>
    <t>West Annstad</t>
  </si>
  <si>
    <t>4bac8533-911f-4e3f-8a22-2315d0cc2f4b</t>
  </si>
  <si>
    <t>Hour now sign indicate edge.</t>
  </si>
  <si>
    <t>79da28bc-d77c-4770-9d4f-e9d52060d627</t>
  </si>
  <si>
    <t>3546cc3a-e759-4ab6-8a99-4094a4db3f58</t>
  </si>
  <si>
    <t>Matthew Thompson</t>
  </si>
  <si>
    <t>0ee7b76e-8ded-495c-a59a-4ffb4332e3bc</t>
  </si>
  <si>
    <t>Eye know mouth speak begin home artist sort.</t>
  </si>
  <si>
    <t>f0b288b0-f989-4e92-9e66-542f7938633e</t>
  </si>
  <si>
    <t>364c78d8-5712-4f47-a0ee-1e28cb9cf341</t>
  </si>
  <si>
    <t>Joseph Taylor</t>
  </si>
  <si>
    <t>Erikbury</t>
  </si>
  <si>
    <t>95bfd5b4-ed03-4f01-9543-04731cf10ecf</t>
  </si>
  <si>
    <t>Try try for son upon open leader bag.</t>
  </si>
  <si>
    <t>27619983-6a05-40f4-961a-75e8362b50d8</t>
  </si>
  <si>
    <t>116410ab-1bb0-4d35-9c61-eb7dd97660a8</t>
  </si>
  <si>
    <t>Angela Powell</t>
  </si>
  <si>
    <t>a7a9c147-04f8-4a08-9ad5-c3cbe521ac91</t>
  </si>
  <si>
    <t>Pattern husband because behavior list.</t>
  </si>
  <si>
    <t>ea663925-7662-47e2-b024-feabbf4642c1</t>
  </si>
  <si>
    <t>2f919ef2-d65a-46bb-8e1f-ffb89141b6f1</t>
  </si>
  <si>
    <t>Brian Cantrell</t>
  </si>
  <si>
    <t>New Davidmouth</t>
  </si>
  <si>
    <t>b017fc64-c2a1-4317-9f24-9dc7f64602f1</t>
  </si>
  <si>
    <t>Social future friend recently standard.</t>
  </si>
  <si>
    <t>7029f8f5-7989-4d5a-8f47-da1bbbf6eca3</t>
  </si>
  <si>
    <t>499167a6-1e56-4238-bf99-a813fa9fe583</t>
  </si>
  <si>
    <t>Matthew Vazquez</t>
  </si>
  <si>
    <t>East Kevinbury</t>
  </si>
  <si>
    <t>4b039569-572b-46a2-b0a9-76abe9cfdcd5</t>
  </si>
  <si>
    <t>That kind fine edge tough really discover.</t>
  </si>
  <si>
    <t>44d027b9-c9ed-4184-afe5-9c892ef4bed3</t>
  </si>
  <si>
    <t>9be4b3aa-8772-4088-80c4-98527cb0897e</t>
  </si>
  <si>
    <t>Danielle Swanson</t>
  </si>
  <si>
    <t>0d4baa38-675d-45fb-bfc9-3d58461b9771</t>
  </si>
  <si>
    <t>Report major prove.</t>
  </si>
  <si>
    <t>fe729a5f-abb6-46dc-a310-359aaa99e950</t>
  </si>
  <si>
    <t>0fe2fa84-d1d7-45b3-8d9a-01231e1a4ae9</t>
  </si>
  <si>
    <t>Karen Cantu</t>
  </si>
  <si>
    <t>Port Patricktown</t>
  </si>
  <si>
    <t>67a881d5-9259-4cc5-958e-57e0c67a45b1</t>
  </si>
  <si>
    <t>Act dark chair program suggest.</t>
  </si>
  <si>
    <t>b56ff7c9-6dbf-4ca8-86d4-af7dd2a3ee05</t>
  </si>
  <si>
    <t>8c654221-e37f-4c1a-afde-fd276a560b87</t>
  </si>
  <si>
    <t>Gerald Stevenson</t>
  </si>
  <si>
    <t>Greenville</t>
  </si>
  <si>
    <t>26baeda6-1c16-441f-ba32-efe83f7750d5</t>
  </si>
  <si>
    <t>General possible month still physical.</t>
  </si>
  <si>
    <t>cd0f6bb6-6fd8-4e23-99ee-676d75d9723d</t>
  </si>
  <si>
    <t>4e24d3cf-6433-492a-8db8-4dcdc3a4b74b</t>
  </si>
  <si>
    <t>Andrew Harrington</t>
  </si>
  <si>
    <t>New Aliceborough</t>
  </si>
  <si>
    <t>c0b5a21b-38b8-4c76-856f-a49bd9103ace</t>
  </si>
  <si>
    <t>Whatever machine whose game trouble good.</t>
  </si>
  <si>
    <t>d14fa241-9bca-4bef-a8a5-6503ce0d2142</t>
  </si>
  <si>
    <t>ed0f959e-e0c4-4fdd-96ba-a3cd1f52914f</t>
  </si>
  <si>
    <t>Ronald Paul</t>
  </si>
  <si>
    <t>West Jessicafurt</t>
  </si>
  <si>
    <t>2819022d-5d4f-49d8-8a8e-71da58ef39ba</t>
  </si>
  <si>
    <t>American executive represent.</t>
  </si>
  <si>
    <t>200a7f69-75fc-4d5e-9ea5-82397bd68ef9</t>
  </si>
  <si>
    <t>b75211f7-6301-43d3-a421-cbfea9e6dca2</t>
  </si>
  <si>
    <t>Kara Soto</t>
  </si>
  <si>
    <t>Barreraton</t>
  </si>
  <si>
    <t>99a1126d-a7de-4c95-a587-e88a6d9f990a</t>
  </si>
  <si>
    <t>Improve off attention reach water nearly simple.</t>
  </si>
  <si>
    <t>634e234e-ed1a-4b7c-ba86-c20ed327ef2a</t>
  </si>
  <si>
    <t>d7db47dc-0877-42dc-a198-5f2e57a43d5c</t>
  </si>
  <si>
    <t>Brandi Lucero</t>
  </si>
  <si>
    <t>West Tonifort</t>
  </si>
  <si>
    <t>f94ddf19-b5a0-4995-a5a0-21f789331de0</t>
  </si>
  <si>
    <t>Or often worker remember region win.</t>
  </si>
  <si>
    <t>af7ecf73-2c92-4594-82fa-6e9f11974c1a</t>
  </si>
  <si>
    <t>5a44cebf-2045-491a-a282-a7fac3a5db23</t>
  </si>
  <si>
    <t>Bethany Garner</t>
  </si>
  <si>
    <t>Joyceborough</t>
  </si>
  <si>
    <t>216e03dc-d58b-4e7c-b086-1fd66b116c1f</t>
  </si>
  <si>
    <t>Rest option quality degree every bank.</t>
  </si>
  <si>
    <t>80bb97be-d89e-4062-94b5-41c07567ba10</t>
  </si>
  <si>
    <t>82133c60-1186-4483-8a8b-42b02973c0a3</t>
  </si>
  <si>
    <t>John Nelson</t>
  </si>
  <si>
    <t>East Nicole</t>
  </si>
  <si>
    <t>3b6d823b-9fca-4e5b-9748-1333814cbb2e</t>
  </si>
  <si>
    <t>City though him mouth word idea.</t>
  </si>
  <si>
    <t>bbaecd33-539f-4542-91ca-f48289f86962</t>
  </si>
  <si>
    <t>1c136a2d-3422-42c5-9e4b-4c0a2eadaa51</t>
  </si>
  <si>
    <t>Timothy Gray</t>
  </si>
  <si>
    <t>Cervantesland</t>
  </si>
  <si>
    <t>06453edf-138b-47e5-b095-905f21f1e344</t>
  </si>
  <si>
    <t>Part letter party bed explain argue author pay.</t>
  </si>
  <si>
    <t>e19320dd-e546-46b2-a3a1-6ffe71f47d00</t>
  </si>
  <si>
    <t>59f62589-81a7-4ed9-88e3-a3875ad63924</t>
  </si>
  <si>
    <t>Anthony Gordon</t>
  </si>
  <si>
    <t>Deckerport</t>
  </si>
  <si>
    <t>e6e4802a-c1d6-497d-b4d0-c5cd23275ec6</t>
  </si>
  <si>
    <t>Structure minute poor important.</t>
  </si>
  <si>
    <t>d330ac8b-2443-4619-82db-5ffbae434185</t>
  </si>
  <si>
    <t>2af91d7a-f313-45e7-a31b-e6ca0307e9ba</t>
  </si>
  <si>
    <t>Samantha Harris</t>
  </si>
  <si>
    <t>New Cameron</t>
  </si>
  <si>
    <t>73df5f25-2b9c-4bad-be6c-e72d5ed8f679</t>
  </si>
  <si>
    <t>Several game can.</t>
  </si>
  <si>
    <t>d4781f36-f705-4fa0-94a3-5f8cba9f76fa</t>
  </si>
  <si>
    <t>06babb40-27ff-43bb-97c8-4a9c017c296b</t>
  </si>
  <si>
    <t>Lacey Adkins</t>
  </si>
  <si>
    <t>West Scottberg</t>
  </si>
  <si>
    <t>869400a6-e128-49a8-be33-1d11ab99ee3e</t>
  </si>
  <si>
    <t>Soon natural argue manage rise recognize.</t>
  </si>
  <si>
    <t>92ebc6b9-9277-44bb-9d44-30fd5bcfd1ac</t>
  </si>
  <si>
    <t>10831139-8995-42ab-9413-eb67602bb2c7</t>
  </si>
  <si>
    <t>Adam Arnold</t>
  </si>
  <si>
    <t>Christopherborough</t>
  </si>
  <si>
    <t>70d2381e-fa0d-4f06-8a8b-9b823330427f</t>
  </si>
  <si>
    <t>Dinner sort his age sort hundred consumer.</t>
  </si>
  <si>
    <t>96550e09-b2eb-4a5d-96f3-a27e39314378</t>
  </si>
  <si>
    <t>89945f30-5b58-4e74-9b2d-86a3cc9ce197</t>
  </si>
  <si>
    <t>Jay Lowe</t>
  </si>
  <si>
    <t>5850c5fc-ad01-4047-a3b8-c5a5768dc2e0</t>
  </si>
  <si>
    <t>Share knowledge charge top knowledge.</t>
  </si>
  <si>
    <t>db3aca20-d457-4fe8-9950-626b9de06eca</t>
  </si>
  <si>
    <t>6d2bbe58-d217-45ec-8f7c-b5ee7480559f</t>
  </si>
  <si>
    <t>Brett Delgado</t>
  </si>
  <si>
    <t>South Brooke</t>
  </si>
  <si>
    <t>d6b74c21-ae3e-420d-b8eb-ac6bc35123eb</t>
  </si>
  <si>
    <t>Professor result challenge here.</t>
  </si>
  <si>
    <t>f3e4e77c-0645-4f8b-af80-778a48f4687b</t>
  </si>
  <si>
    <t>ad12cb4a-b921-468f-b987-fbbe2550914e</t>
  </si>
  <si>
    <t>Valerie Arnold</t>
  </si>
  <si>
    <t>a8af98b3-5f06-41cb-874c-0f40ca44d09c</t>
  </si>
  <si>
    <t>Check change four sing along method.</t>
  </si>
  <si>
    <t>8eda5387-0110-4eae-b59e-466d0fdf25a8</t>
  </si>
  <si>
    <t>9019e198-e50d-46c8-9c15-fe760b05795f</t>
  </si>
  <si>
    <t>Philip Bryan</t>
  </si>
  <si>
    <t>Carmenton</t>
  </si>
  <si>
    <t>6fd0d36f-50f5-4b73-9687-1f97be8332c5</t>
  </si>
  <si>
    <t>Particularly bed lay green star.</t>
  </si>
  <si>
    <t>96788209-0e2c-4675-92ea-a17defaf06f3</t>
  </si>
  <si>
    <t>ebd75dc6-bb5b-49e4-a852-5104dc697102</t>
  </si>
  <si>
    <t>Tonya Clark</t>
  </si>
  <si>
    <t>Christianshire</t>
  </si>
  <si>
    <t>85c9a782-4980-4a9e-882f-d1c95a72a56c</t>
  </si>
  <si>
    <t>Huge magazine new way.</t>
  </si>
  <si>
    <t>18cbeaed-ac2c-4589-8441-5954e6b06100</t>
  </si>
  <si>
    <t>961d3e3b-8d1d-4a56-921f-ee623e0c7f98</t>
  </si>
  <si>
    <t>Erica Allen</t>
  </si>
  <si>
    <t>414b3fc3-07c2-4299-af0c-f6210303daf2</t>
  </si>
  <si>
    <t>Heart general know fish avoid catch top.</t>
  </si>
  <si>
    <t>a9d41c88-7b2d-4c30-b34e-acab5ed2956e</t>
  </si>
  <si>
    <t>2ae99f66-9f2e-4a13-a85d-eef2df50e7da</t>
  </si>
  <si>
    <t>Natalie Zuniga</t>
  </si>
  <si>
    <t>Harrismouth</t>
  </si>
  <si>
    <t>a6ce32d5-f5e2-4148-bc5a-7bf73f8db2db</t>
  </si>
  <si>
    <t>Pressure already will system case.</t>
  </si>
  <si>
    <t>ef29d2a0-760a-4de3-86ea-7b598dfc3574</t>
  </si>
  <si>
    <t>c2ee9515-e471-4209-bca7-bd42477f76e5</t>
  </si>
  <si>
    <t>Lauren Sutton</t>
  </si>
  <si>
    <t>Holdenmouth</t>
  </si>
  <si>
    <t>153a91eb-6ab9-456e-892a-0ac1ede76d4d</t>
  </si>
  <si>
    <t>Into life decade quality near meeting cut.</t>
  </si>
  <si>
    <t>e38e68cd-274e-48b3-9f51-85f68875f610</t>
  </si>
  <si>
    <t>e59cacdc-5fea-4b14-a169-85017e80a02e</t>
  </si>
  <si>
    <t>Carrie Odonnell</t>
  </si>
  <si>
    <t>Danaland</t>
  </si>
  <si>
    <t>6962dd4e-0b76-46d0-99f0-494c74ec9218</t>
  </si>
  <si>
    <t>Player pressure rule girl.</t>
  </si>
  <si>
    <t>ec4574a6-b9a4-40ad-bd9b-5ee1847539c9</t>
  </si>
  <si>
    <t>016ed828-41ba-4795-b4d8-91ff834b513a</t>
  </si>
  <si>
    <t>Kathleen Chapman</t>
  </si>
  <si>
    <t>Weaverland</t>
  </si>
  <si>
    <t>46d9dff4-84e4-4877-b63c-8e045f384779</t>
  </si>
  <si>
    <t>Own share young act thousand.</t>
  </si>
  <si>
    <t>78a04a8b-178d-40e4-8e54-89a0db1af71a</t>
  </si>
  <si>
    <t>bb4a059c-85e7-4ad9-91ea-c425167a8cc6</t>
  </si>
  <si>
    <t>Vickie Brown</t>
  </si>
  <si>
    <t>Port Rebecca</t>
  </si>
  <si>
    <t>533a464c-f730-4f89-8268-e15babb16be7</t>
  </si>
  <si>
    <t>Music professor stand.</t>
  </si>
  <si>
    <t>048d09da-eaa8-4413-9d98-9f4473cdb26a</t>
  </si>
  <si>
    <t>bfb6f840-f701-4978-9400-7e6c64cea248</t>
  </si>
  <si>
    <t>Steven Terrell</t>
  </si>
  <si>
    <t>Lake Vanessa</t>
  </si>
  <si>
    <t>79e54507-9c19-42fe-b3bf-c227d67143bc</t>
  </si>
  <si>
    <t>Trial top drive break change article shoulder.</t>
  </si>
  <si>
    <t>e306cfd6-4952-41bf-851b-1348561c434f</t>
  </si>
  <si>
    <t>dcf5cb88-adc9-4fd2-bc8a-87abc6d57b80</t>
  </si>
  <si>
    <t>Tara Garcia</t>
  </si>
  <si>
    <t>Katrinamouth</t>
  </si>
  <si>
    <t>679769f6-539f-4b36-8789-d8db97d8ff68</t>
  </si>
  <si>
    <t>Have federal election down like past.</t>
  </si>
  <si>
    <t>84264857-5c0e-4630-9574-3b009f7d25a4</t>
  </si>
  <si>
    <t>1d6fd742-666e-40f8-ad1e-014b9619bdc9</t>
  </si>
  <si>
    <t>Caitlin Wagner</t>
  </si>
  <si>
    <t>East Davidmouth</t>
  </si>
  <si>
    <t>614c59c3-4972-4192-8a97-ecd6ec1b0d49</t>
  </si>
  <si>
    <t>Build any fear special choice.</t>
  </si>
  <si>
    <t>60290c65-c148-4bed-9549-cb913a51c3a4</t>
  </si>
  <si>
    <t>1d0928fa-3e25-4048-b360-65ad6ef6cf76</t>
  </si>
  <si>
    <t>New Darrell</t>
  </si>
  <si>
    <t>102640ae-84d4-45a9-a763-93129691e3b7</t>
  </si>
  <si>
    <t>Suffer show avoid difficult.</t>
  </si>
  <si>
    <t>681d1456-2a9f-49c3-817b-36175a9f26f7</t>
  </si>
  <si>
    <t>9dee7541-86bf-4b48-b72f-44a7ecfadf3c</t>
  </si>
  <si>
    <t>Mary Wilson</t>
  </si>
  <si>
    <t>East Adriana</t>
  </si>
  <si>
    <t>f2a8d9e8-51c9-4e29-aafa-bf0d2f78838c</t>
  </si>
  <si>
    <t>Human hard ok simple. Form particular education.</t>
  </si>
  <si>
    <t>5ecd96ec-dddb-40e5-8e02-7d11df41a16a</t>
  </si>
  <si>
    <t>726c6fc7-76c9-4e57-92ef-e3bf11b22029</t>
  </si>
  <si>
    <t>Michelle Thomas</t>
  </si>
  <si>
    <t>bc35c64a-2b89-47af-a6b1-77cbf183accc</t>
  </si>
  <si>
    <t>Because end American leave student door identify.</t>
  </si>
  <si>
    <t>bf5e5502-c0cd-4330-839b-c4c2b105097a</t>
  </si>
  <si>
    <t>3d838913-92a4-44a7-8263-bdbfa6046ebf</t>
  </si>
  <si>
    <t>Angel Burton</t>
  </si>
  <si>
    <t>East Michaelmouth</t>
  </si>
  <si>
    <t>373523bc-9059-414e-96e7-6733d1e64f98</t>
  </si>
  <si>
    <t>Company detail quite suffer hold.</t>
  </si>
  <si>
    <t>8a5adf7d-cc55-4239-ab3b-e9c3f6b1e74e</t>
  </si>
  <si>
    <t>26d8dd6d-4cf7-4356-97a7-db3696065dd3</t>
  </si>
  <si>
    <t>Matthew Wilcox</t>
  </si>
  <si>
    <t>Davistown</t>
  </si>
  <si>
    <t>ef52a22c-fbb5-4ac0-b2c2-4b0f86528e54</t>
  </si>
  <si>
    <t>Next cause later white. Arm family season bank.</t>
  </si>
  <si>
    <t>8fb0eb5a-ffec-4496-aa4a-6f307c938fab</t>
  </si>
  <si>
    <t>6971d4bd-4bec-476e-9914-a5a629ae3cb8</t>
  </si>
  <si>
    <t>Michael Ortiz</t>
  </si>
  <si>
    <t>c1163167-7908-4e81-b285-b69d56130625</t>
  </si>
  <si>
    <t>Smile green trouble stuff glass.</t>
  </si>
  <si>
    <t>d960fbf1-ee07-4cee-9783-7d5f45c57f58</t>
  </si>
  <si>
    <t>05b5a741-61f2-4367-8dbb-5fa2367b5067</t>
  </si>
  <si>
    <t>James Dickson</t>
  </si>
  <si>
    <t>Brandyport</t>
  </si>
  <si>
    <t>5e1ebdba-2f2a-4fe4-b13e-574b14267dd0</t>
  </si>
  <si>
    <t>Street line religious accept spend allow.</t>
  </si>
  <si>
    <t>54824f91-7b94-4421-b923-aa827bb05c4d</t>
  </si>
  <si>
    <t>881947cd-4328-41c2-aa71-0e9017cefc90</t>
  </si>
  <si>
    <t>Veronica Ayala</t>
  </si>
  <si>
    <t>Port Vanessatown</t>
  </si>
  <si>
    <t>43dfbd0b-9746-45a5-84de-9aa88cdbe373</t>
  </si>
  <si>
    <t>Anyone they country own response.</t>
  </si>
  <si>
    <t>31e8568c-269e-4e4e-9de2-a5b25eb5549d</t>
  </si>
  <si>
    <t>cdb8a6bf-6c64-483c-9bb2-51bbab5d33e9</t>
  </si>
  <si>
    <t>Sarah Boone</t>
  </si>
  <si>
    <t>Pamelaburgh</t>
  </si>
  <si>
    <t>000f90a1-1413-42f2-85dc-57147f9cc5f2</t>
  </si>
  <si>
    <t>Follow material throw.</t>
  </si>
  <si>
    <t>27048389-6d37-4f24-b640-142ddd02df94</t>
  </si>
  <si>
    <t>2da0abaf-f8d2-42ae-9963-c5aed65d821a</t>
  </si>
  <si>
    <t>Alec Adkins</t>
  </si>
  <si>
    <t>Thompsonfort</t>
  </si>
  <si>
    <t>870e39bb-4206-4597-a769-038e5b273f83</t>
  </si>
  <si>
    <t>Rise result their get.</t>
  </si>
  <si>
    <t>58c09842-a704-48e8-82cc-01d668709128</t>
  </si>
  <si>
    <t>7a1ed9bd-7819-444a-8ec1-682221977414</t>
  </si>
  <si>
    <t>Virginia Underwood</t>
  </si>
  <si>
    <t>Waltermouth</t>
  </si>
  <si>
    <t>5f510a41-5874-41a9-8d69-9bd94d4f1ce8</t>
  </si>
  <si>
    <t>Beautiful forward fire ask quite town direction.</t>
  </si>
  <si>
    <t>c5863786-6a18-4f5a-a17f-37bd65f18dab</t>
  </si>
  <si>
    <t>c6b93c7d-708e-42f5-9bb9-91998d119b1b</t>
  </si>
  <si>
    <t>Brian Burgess</t>
  </si>
  <si>
    <t>Derrickfort</t>
  </si>
  <si>
    <t>9580a291-e7cc-494f-947e-459cfb4036b2</t>
  </si>
  <si>
    <t>So task clearly avoid field.</t>
  </si>
  <si>
    <t>cad656d1-ff1e-4de8-8c53-216c5703a797</t>
  </si>
  <si>
    <t>51ce6e17-bf8c-4da6-bb21-6f9af7cfa5d3</t>
  </si>
  <si>
    <t>Todd Harrington</t>
  </si>
  <si>
    <t>Collinsland</t>
  </si>
  <si>
    <t>4b48fb45-b76e-43fc-a17e-12a532ef7b43</t>
  </si>
  <si>
    <t>Political laugh fly also bag.</t>
  </si>
  <si>
    <t>4df0d32e-27cf-419d-8de4-e0565a46fc55</t>
  </si>
  <si>
    <t>e43d9cfd-4166-49e0-b9cf-705ada7757be</t>
  </si>
  <si>
    <t>Bethany Evans</t>
  </si>
  <si>
    <t>Haydenport</t>
  </si>
  <si>
    <t>517cd6cb-ca05-4270-b49e-f1a4291addf1</t>
  </si>
  <si>
    <t>Better at each democratic.</t>
  </si>
  <si>
    <t>321758a4-684e-46dc-9634-9dea39d8ba8d</t>
  </si>
  <si>
    <t>4571dbed-1b10-4830-8e24-46bad8971caf</t>
  </si>
  <si>
    <t>Richard Anderson</t>
  </si>
  <si>
    <t>edc6d6b4-4c8d-4e6b-ac21-edd192fb3eca</t>
  </si>
  <si>
    <t>Appear five cold six they.</t>
  </si>
  <si>
    <t>ba6767e3-72f7-4d22-93d2-0ec418891097</t>
  </si>
  <si>
    <t>2facdc72-e240-4dd2-abc7-c9807bddfacb</t>
  </si>
  <si>
    <t>Oscar Benson</t>
  </si>
  <si>
    <t>New Gregory</t>
  </si>
  <si>
    <t>f97b6239-632f-44de-9167-84102ce5445c</t>
  </si>
  <si>
    <t>City large citizen education want fund kind.</t>
  </si>
  <si>
    <t>995b48d3-8493-40dc-a9dc-7af88392cd23</t>
  </si>
  <si>
    <t>276b2087-3544-463b-abde-a4ff42fb79c6</t>
  </si>
  <si>
    <t>Brian Santana</t>
  </si>
  <si>
    <t>9d978201-b78e-4660-bf85-aec4beff61aa</t>
  </si>
  <si>
    <t>Message debate clearly past wonder near.</t>
  </si>
  <si>
    <t>011f09a6-fa4a-4b47-b15e-9ca0e7beecb5</t>
  </si>
  <si>
    <t>76e86268-b93d-46f8-a606-037008266a20</t>
  </si>
  <si>
    <t>Trevor Bailey</t>
  </si>
  <si>
    <t>West Cody</t>
  </si>
  <si>
    <t>8cb8bd28-58ac-4b9a-877e-4481feaafec0</t>
  </si>
  <si>
    <t>Son food pull card.</t>
  </si>
  <si>
    <t>562f3967-41f8-4a98-b90d-6f396ea75991</t>
  </si>
  <si>
    <t>c1f0dd66-ff2b-413b-91ac-c0495f8efa3b</t>
  </si>
  <si>
    <t>Michael Harrington</t>
  </si>
  <si>
    <t>81da10ca-9775-44ef-8987-895f581a2956</t>
  </si>
  <si>
    <t>Position analysis mother late.</t>
  </si>
  <si>
    <t>46f116dd-17ce-45af-b945-e62495e454d3</t>
  </si>
  <si>
    <t>2a6724c5-14e5-4d3f-a8d7-142e2bbc2bee</t>
  </si>
  <si>
    <t>Samantha Mack</t>
  </si>
  <si>
    <t>West Terrance</t>
  </si>
  <si>
    <t>37eee4a8-500f-47e9-9c6a-4992c7f6a9a5</t>
  </si>
  <si>
    <t>Maintain law red item true.</t>
  </si>
  <si>
    <t>3ace84bb-6e1a-4dc7-8faa-58cbc2704c55</t>
  </si>
  <si>
    <t>5cf9881e-4032-4924-8708-cf3d16e23ea8</t>
  </si>
  <si>
    <t>Jeffrey Austin</t>
  </si>
  <si>
    <t>North Carlafort</t>
  </si>
  <si>
    <t>72612005-dba7-4601-bff1-6ca51309d385</t>
  </si>
  <si>
    <t>Pm mean exist entire.</t>
  </si>
  <si>
    <t>60430d12-7f58-4893-88b2-8c551fb1ef77</t>
  </si>
  <si>
    <t>1604486f-e436-4022-b5b9-77a6b3ced56b</t>
  </si>
  <si>
    <t>Jennifer Avila</t>
  </si>
  <si>
    <t>Taylorshire</t>
  </si>
  <si>
    <t>96864a38-ac42-4838-8ff8-b6485aff8d43</t>
  </si>
  <si>
    <t>Main respond ready line traditional.</t>
  </si>
  <si>
    <t>84ff9c47-81fc-4d93-96de-72f152e5d582</t>
  </si>
  <si>
    <t>45004129-293e-469c-b7fe-111a727e19fa</t>
  </si>
  <si>
    <t>Thomas Mcdonald</t>
  </si>
  <si>
    <t>South Juliechester</t>
  </si>
  <si>
    <t>30de0427-81d1-47be-9193-260fd6c5e3fa</t>
  </si>
  <si>
    <t>Stop newspaper who.</t>
  </si>
  <si>
    <t>8b37b870-0b28-466d-8988-a91ff378087c</t>
  </si>
  <si>
    <t>e57753e1-fff5-4804-8b17-5bc771e6ef71</t>
  </si>
  <si>
    <t>Laurie Gutierrez DVM</t>
  </si>
  <si>
    <t>Raymondhaven</t>
  </si>
  <si>
    <t>400549bc-176a-4e02-a8e0-1bd1ccb0f7bb</t>
  </si>
  <si>
    <t>Service third what today authority.</t>
  </si>
  <si>
    <t>7e0d34b1-9c04-4bd3-9419-1cf13880e01d</t>
  </si>
  <si>
    <t>51d48d52-cc7d-49d9-92dd-2805d3c5f20d</t>
  </si>
  <si>
    <t>Joshua Savage</t>
  </si>
  <si>
    <t>Tyroneville</t>
  </si>
  <si>
    <t>1dc6f6d7-d0a7-41ed-8a06-426ac09f0181</t>
  </si>
  <si>
    <t>Face ok voice most woman thousand.</t>
  </si>
  <si>
    <t>faf20810-8991-4f00-a733-62069927944c</t>
  </si>
  <si>
    <t>8f4f9530-e13c-4dfd-821e-4b04e58da0b5</t>
  </si>
  <si>
    <t>Holly Leach</t>
  </si>
  <si>
    <t>e7751da9-3146-4855-9f0a-124e9e91a97f</t>
  </si>
  <si>
    <t>Thing process feel important college.</t>
  </si>
  <si>
    <t>19c3cd8e-d896-4d47-9d89-67be628399f1</t>
  </si>
  <si>
    <t>6681cb67-4c4c-492d-a1ea-2a1eace8022b</t>
  </si>
  <si>
    <t>Brittany Bridges</t>
  </si>
  <si>
    <t>Maldonadoview</t>
  </si>
  <si>
    <t>34efdf38-587c-4f07-b638-3e25dc83ffe2</t>
  </si>
  <si>
    <t>Hour senior tree near executive usually.</t>
  </si>
  <si>
    <t>cb796baa-e91b-4673-be34-227fff26145e</t>
  </si>
  <si>
    <t>d8df595d-fe7f-4e70-8ae6-ee229bc200c7</t>
  </si>
  <si>
    <t>Janet Miller</t>
  </si>
  <si>
    <t>2ab23c41-8cad-4dc6-8b53-0eff23337fcd</t>
  </si>
  <si>
    <t>She ability of term natural war.</t>
  </si>
  <si>
    <t>c1b215fb-d89f-47ce-8dd7-7704effdd442</t>
  </si>
  <si>
    <t>638f7952-015f-4191-b520-a8bda5462540</t>
  </si>
  <si>
    <t>Chad Hurst</t>
  </si>
  <si>
    <t>a35ec11c-f80a-4452-bb40-224c7704c927</t>
  </si>
  <si>
    <t>Number another middle charge save step data.</t>
  </si>
  <si>
    <t>8bf07bdb-8b9d-45ad-9df9-a3a0cd112b73</t>
  </si>
  <si>
    <t>16918021-3518-421e-a1d0-d16cf46ae843</t>
  </si>
  <si>
    <t>Cynthia Fisher</t>
  </si>
  <si>
    <t>East Ryan</t>
  </si>
  <si>
    <t>7778349f-320b-46e9-a646-e1b9efb4badf</t>
  </si>
  <si>
    <t>Dinner fine property hotel detail everybody.</t>
  </si>
  <si>
    <t>4fc79b1e-d7cd-4299-8517-f97c32c164f3</t>
  </si>
  <si>
    <t>01c67b22-b8d9-4737-b53a-402f77191c5e</t>
  </si>
  <si>
    <t>Molly Gutierrez</t>
  </si>
  <si>
    <t>Butlerhaven</t>
  </si>
  <si>
    <t>b31fa30f-7903-4b5c-984b-fd7193ae4329</t>
  </si>
  <si>
    <t>Threat rather tough.</t>
  </si>
  <si>
    <t>05450143-a5fe-4f8a-8a8e-60201c24beb7</t>
  </si>
  <si>
    <t>ac1d644c-659f-4383-b822-6cb145fcf6c5</t>
  </si>
  <si>
    <t>Justin Spears</t>
  </si>
  <si>
    <t>Hallmouth</t>
  </si>
  <si>
    <t>7e18ceba-b0dd-42f3-91dd-b534a028e435</t>
  </si>
  <si>
    <t>National someone former form soldier.</t>
  </si>
  <si>
    <t>80452e72-09d2-43d6-9aad-cca6d2a21203</t>
  </si>
  <si>
    <t>d370269f-44f9-4b79-b0d9-125ed5b76673</t>
  </si>
  <si>
    <t>Norman Ramos</t>
  </si>
  <si>
    <t>Dariuschester</t>
  </si>
  <si>
    <t>09a38ae0-4e92-42ae-9773-9dbbf5d7b54e</t>
  </si>
  <si>
    <t>Break deep finally deal.</t>
  </si>
  <si>
    <t>38bc6822-5784-41ec-8dad-164cbab64d70</t>
  </si>
  <si>
    <t>8e21407f-72a1-45a3-94bc-ce5138fb2a70</t>
  </si>
  <si>
    <t>Dana Soto</t>
  </si>
  <si>
    <t>South Denisestad</t>
  </si>
  <si>
    <t>2246de7f-6d1a-497a-9839-2c6bcdde6e94</t>
  </si>
  <si>
    <t>Difficult candidate candidate successful least.</t>
  </si>
  <si>
    <t>b8eadb7a-e3ed-42e6-8a61-f5585b32a4d9</t>
  </si>
  <si>
    <t>9d361cd0-1f03-4516-bb17-ebb5f9de87b6</t>
  </si>
  <si>
    <t>Matthew Thomas</t>
  </si>
  <si>
    <t>Simpsonmouth</t>
  </si>
  <si>
    <t>7d17bf0c-99e6-47d5-82a5-45ce03e3737f</t>
  </si>
  <si>
    <t>Involve stand system stop everybody listen.</t>
  </si>
  <si>
    <t>e0564d2c-2a4b-4021-bc2c-24dea7460397</t>
  </si>
  <si>
    <t>363eac26-83e0-4c74-8077-92c7332f666c</t>
  </si>
  <si>
    <t>Sandra Archer</t>
  </si>
  <si>
    <t>Leeburgh</t>
  </si>
  <si>
    <t>c768b5d1-7dfd-46f5-9a8c-5c8193ed1763</t>
  </si>
  <si>
    <t>Bag record economy indeed religious however.</t>
  </si>
  <si>
    <t>48371596-03ca-47a1-a1c0-5656946f5620</t>
  </si>
  <si>
    <t>d7b9ee5f-fbb1-4dd2-93ec-30eee63910fd</t>
  </si>
  <si>
    <t>Maria Vaughn</t>
  </si>
  <si>
    <t>Lake Kimberlyport</t>
  </si>
  <si>
    <t>f345785f-5e42-4317-bcd7-7c1b001a9a01</t>
  </si>
  <si>
    <t>Mention score best fish less pay because.</t>
  </si>
  <si>
    <t>be078dcc-fb19-49f1-b28b-d0c42a742c30</t>
  </si>
  <si>
    <t>2922eccb-bc44-4aea-b348-1a2d5ebd348a</t>
  </si>
  <si>
    <t>Marymouth</t>
  </si>
  <si>
    <t>9ab6d17a-4780-4c42-8229-8eca5056df23</t>
  </si>
  <si>
    <t>Official model tough read.</t>
  </si>
  <si>
    <t>c51971a9-87f8-4b6d-8275-2a1c6366c467</t>
  </si>
  <si>
    <t>efc76803-60ac-4109-8463-e51fb6b5a7d7</t>
  </si>
  <si>
    <t>Shelby Rodriguez</t>
  </si>
  <si>
    <t>South Tamaraton</t>
  </si>
  <si>
    <t>27bd3b90-0b5e-4284-883a-29256823849a</t>
  </si>
  <si>
    <t>Article many than son onto turn down.</t>
  </si>
  <si>
    <t>89fd8ae6-2fa9-4a95-b523-18799ff1be3e</t>
  </si>
  <si>
    <t>f6b8524a-4f12-4e2d-bdda-a9d8a0856de1</t>
  </si>
  <si>
    <t>Jason Miller</t>
  </si>
  <si>
    <t>Bauerbury</t>
  </si>
  <si>
    <t>1ea5038a-4e9d-43a1-a079-3d792ac2c374</t>
  </si>
  <si>
    <t>Especially wait threat.</t>
  </si>
  <si>
    <t>bab4ab66-624b-4583-b5e4-662e0b31d523</t>
  </si>
  <si>
    <t>3c85e413-5263-4d28-b81a-aaf1227b05c4</t>
  </si>
  <si>
    <t>Zachary Lopez</t>
  </si>
  <si>
    <t>a5bc9c50-96ca-48af-9ca7-a2e7812ae753</t>
  </si>
  <si>
    <t>Recently career trouble group involve economic.</t>
  </si>
  <si>
    <t>d123db20-36cc-4fcc-8a0a-30b031d672bc</t>
  </si>
  <si>
    <t>9544a714-6468-499c-9e88-8d5866bd65ef</t>
  </si>
  <si>
    <t>Jesse Carlson</t>
  </si>
  <si>
    <t>Larryport</t>
  </si>
  <si>
    <t>ec61490d-a18e-4183-8952-540efc19a440</t>
  </si>
  <si>
    <t>Thought ahead fill head purpose whose cover.</t>
  </si>
  <si>
    <t>a751656d-6c59-40f8-8315-924bfb8eaa3a</t>
  </si>
  <si>
    <t>0f05edc3-3f52-4dbc-b05c-6da702d8acf4</t>
  </si>
  <si>
    <t>Mark Marshall</t>
  </si>
  <si>
    <t>Justinland</t>
  </si>
  <si>
    <t>b8f5d7ce-3f98-4668-99ea-ab07b032a23e</t>
  </si>
  <si>
    <t>Participant up see hour.</t>
  </si>
  <si>
    <t>475dd66e-46cb-4d62-9a69-86f20f4a1cc5</t>
  </si>
  <si>
    <t>9be07d24-f1b8-4462-acc5-9e43dcf18cd9</t>
  </si>
  <si>
    <t>Frederick Perez</t>
  </si>
  <si>
    <t>Port Debbie</t>
  </si>
  <si>
    <t>16fb0501-35c3-4740-9d83-4e457c19b443</t>
  </si>
  <si>
    <t>Quality somebody training.</t>
  </si>
  <si>
    <t>9845d125-c3e2-43da-ad61-19011a475c68</t>
  </si>
  <si>
    <t>b8c49e6b-7776-4f1c-9351-a629a9198faf</t>
  </si>
  <si>
    <t>Shannon Patel</t>
  </si>
  <si>
    <t>Leahmouth</t>
  </si>
  <si>
    <t>3116d00f-b975-4d53-9d4c-c9312e9e1dc8</t>
  </si>
  <si>
    <t>Dream risk throughout clear character appear.</t>
  </si>
  <si>
    <t>cf9df13f-0618-4cdd-bdde-0c075687a1bb</t>
  </si>
  <si>
    <t>3b1c6463-e858-4e1c-a6bb-0c544dfe6008</t>
  </si>
  <si>
    <t>Rita Bryant</t>
  </si>
  <si>
    <t>96a5ce09-5b8c-4b00-93b8-aed58355195a</t>
  </si>
  <si>
    <t>Voice maintain coach strategy.</t>
  </si>
  <si>
    <t>63420069-71f4-4ae5-9dd5-8893cccb97e2</t>
  </si>
  <si>
    <t>b3558100-4d42-4605-90cb-5eb727ecf4e2</t>
  </si>
  <si>
    <t>Amanda Kelly</t>
  </si>
  <si>
    <t>Hamiltonshire</t>
  </si>
  <si>
    <t>331ed2db-f4f9-40be-accd-d5df2fcb7c97</t>
  </si>
  <si>
    <t>Perhaps official resource win skill.</t>
  </si>
  <si>
    <t>7d1e233b-1fff-42a9-aded-946b5802e81b</t>
  </si>
  <si>
    <t>241f9035-fdfa-400a-851a-0114550100c4</t>
  </si>
  <si>
    <t>Heather Frank</t>
  </si>
  <si>
    <t>4c808470-3797-4557-b243-0d3e5eceb1dd</t>
  </si>
  <si>
    <t>Why seem player later speak write.</t>
  </si>
  <si>
    <t>a9487706-d7bc-4f2f-a0b5-18582ffdbb45</t>
  </si>
  <si>
    <t>65e1fef5-e0e5-4d04-8738-66632c000efe</t>
  </si>
  <si>
    <t>Megan Schultz</t>
  </si>
  <si>
    <t>Greenside</t>
  </si>
  <si>
    <t>260fdf5a-0660-447b-862d-61e44ae07225</t>
  </si>
  <si>
    <t>Receive tax station commercial life his kind.</t>
  </si>
  <si>
    <t>4e9c72aa-65fd-4c25-8aab-5c231be77e5c</t>
  </si>
  <si>
    <t>612544e2-4a86-4515-938b-1e603dbff970</t>
  </si>
  <si>
    <t>Lisa Bryan</t>
  </si>
  <si>
    <t>75562955-e5bb-4471-b550-0fa1d5e67293</t>
  </si>
  <si>
    <t>Everyone main former drug. Visit become run lose.</t>
  </si>
  <si>
    <t>f4b6533a-f4ec-4513-83c9-c0864eaad3c3</t>
  </si>
  <si>
    <t>146f8f64-b2d2-48a8-a4ed-6d95a6e43a24</t>
  </si>
  <si>
    <t>Mary Mason</t>
  </si>
  <si>
    <t>Connormouth</t>
  </si>
  <si>
    <t>488b4de8-be3b-420e-a804-f80cb58f23c4</t>
  </si>
  <si>
    <t>Either interview fast bring speech sing song.</t>
  </si>
  <si>
    <t>ad24d484-1643-4b8f-bfe1-78efc0abd358</t>
  </si>
  <si>
    <t>8febcf7c-c10c-441f-a640-26f85a25faf3</t>
  </si>
  <si>
    <t>Paul Riddle MD</t>
  </si>
  <si>
    <t>Brownchester</t>
  </si>
  <si>
    <t>ac43169e-fc75-4d84-b91b-1a1c32059ef5</t>
  </si>
  <si>
    <t>Fast fall appear establish change.</t>
  </si>
  <si>
    <t>88d54033-fe15-4443-aa1d-19d47cb432fa</t>
  </si>
  <si>
    <t>19d89809-66aa-41ce-82e7-ea768125be4b</t>
  </si>
  <si>
    <t>Scott Hayes</t>
  </si>
  <si>
    <t>Lake Kimberlyhaven</t>
  </si>
  <si>
    <t>1d5e99b4-0b0e-4ff0-b413-20e9a83eec4a</t>
  </si>
  <si>
    <t>Skill maybe lay strategy.</t>
  </si>
  <si>
    <t>f37ab8ac-7f42-4592-9ec0-cc495411c106</t>
  </si>
  <si>
    <t>bd038b3e-59f1-457c-a48f-29af5bf48033</t>
  </si>
  <si>
    <t>Wanda Taylor</t>
  </si>
  <si>
    <t>Marissashire</t>
  </si>
  <si>
    <t>e4af5956-a268-4c2d-b448-2173faa7505f</t>
  </si>
  <si>
    <t>Camera still bag plant career structure business.</t>
  </si>
  <si>
    <t>e881a9d0-509e-419f-a6d7-d7ad16b2e76c</t>
  </si>
  <si>
    <t>01c6edd1-1c02-4303-a45f-8a143cc47e32</t>
  </si>
  <si>
    <t>Sarah Murphy</t>
  </si>
  <si>
    <t>Port Brandonmouth</t>
  </si>
  <si>
    <t>aa4d55f1-5c33-46ad-9aa9-e29c01c7597a</t>
  </si>
  <si>
    <t>Simple into sense present television country.</t>
  </si>
  <si>
    <t>381f7222-e87c-4313-b9c9-0307d153d911</t>
  </si>
  <si>
    <t>d218c510-3379-4b1a-aabb-398f8e72fc45</t>
  </si>
  <si>
    <t>Martha Doyle</t>
  </si>
  <si>
    <t>Stacyfort</t>
  </si>
  <si>
    <t>64fcadb8-13d6-4719-a7b7-afae723c7da7</t>
  </si>
  <si>
    <t>Near sea a TV.</t>
  </si>
  <si>
    <t>48b152fc-8b8b-48c2-bd33-4fc129ff84ae</t>
  </si>
  <si>
    <t>d8d7958a-1e81-4a93-8587-0bd12eba741d</t>
  </si>
  <si>
    <t>Christopher Anderson</t>
  </si>
  <si>
    <t>Gonzalezland</t>
  </si>
  <si>
    <t>d8b43d57-4cc0-4fd2-b2c7-567a0ac3e352</t>
  </si>
  <si>
    <t>Side simply develop head often.</t>
  </si>
  <si>
    <t>63872277-b784-4559-9044-e853866dd609</t>
  </si>
  <si>
    <t>e1320c52-9464-425a-b686-8b294840154e</t>
  </si>
  <si>
    <t>Emily Smith</t>
  </si>
  <si>
    <t>East Nicholas</t>
  </si>
  <si>
    <t>fdb41ca0-12a6-42a3-b866-91c4c86728f8</t>
  </si>
  <si>
    <t>Unit religious compare hard region boy begin.</t>
  </si>
  <si>
    <t>396b379c-70a5-4b6a-9861-87a6d91be870</t>
  </si>
  <si>
    <t>afdda364-4ec9-4aa5-99f6-d11885d633c6</t>
  </si>
  <si>
    <t>Michael Pierce</t>
  </si>
  <si>
    <t>New Juanton</t>
  </si>
  <si>
    <t>ed23ccec-7fd7-4966-9c91-61084f8f49b2</t>
  </si>
  <si>
    <t>Guess most whose make hit.</t>
  </si>
  <si>
    <t>19c90aab-af64-4f9d-9b52-4bfd1f15fc38</t>
  </si>
  <si>
    <t>84c74a6e-01d7-4e3b-8123-1dc8950824df</t>
  </si>
  <si>
    <t>Joseph Church</t>
  </si>
  <si>
    <t>North Jessebury</t>
  </si>
  <si>
    <t>9ea377e2-5b21-4622-94b1-eb3506a9089e</t>
  </si>
  <si>
    <t>Trouble education notice gun writer.</t>
  </si>
  <si>
    <t>b44f6efd-7fb9-45ff-a42f-2ef44545d8f5</t>
  </si>
  <si>
    <t>e0b6fb83-0833-42f5-824c-1f9543c98287</t>
  </si>
  <si>
    <t>Ashley Brown</t>
  </si>
  <si>
    <t>Coreyville</t>
  </si>
  <si>
    <t>1c03b68e-8620-452d-b66d-3c69dd79ce96</t>
  </si>
  <si>
    <t>Ask many like keep. Him hot us.</t>
  </si>
  <si>
    <t>0755ec4c-eeca-4819-a000-71d1937ada56</t>
  </si>
  <si>
    <t>3617288b-dce3-4034-b373-d58f469ab72a</t>
  </si>
  <si>
    <t>Jennifer Wood</t>
  </si>
  <si>
    <t>Jasminefort</t>
  </si>
  <si>
    <t>c649b52e-c51e-42c2-b96f-2afe23775379</t>
  </si>
  <si>
    <t>Might lot base only. Very serious safe according.</t>
  </si>
  <si>
    <t>1d7f19ae-76d4-43f2-b05d-af983c4599e5</t>
  </si>
  <si>
    <t>59d6e547-9c34-45ef-ae38-b76382f96717</t>
  </si>
  <si>
    <t>Meghan Giles</t>
  </si>
  <si>
    <t>Port Jose</t>
  </si>
  <si>
    <t>2a8f1761-714f-405c-9ff4-e0817d5a6bb1</t>
  </si>
  <si>
    <t>Board I upon huge.</t>
  </si>
  <si>
    <t>da07c718-4e01-48ba-9320-f8708c24e64d</t>
  </si>
  <si>
    <t>bf34ffc4-7cfb-40f7-9a0d-555e0a2ad7d6</t>
  </si>
  <si>
    <t>Kaitlyn Martinez</t>
  </si>
  <si>
    <t>Burnsburgh</t>
  </si>
  <si>
    <t>5d1563ad-c479-4357-b655-75f9c10ca067</t>
  </si>
  <si>
    <t>Share human join main brother check.</t>
  </si>
  <si>
    <t>6248afd4-10d2-49ed-b810-6e60d5d62b9b</t>
  </si>
  <si>
    <t>6792d70d-ed13-48c4-9f5d-feecdf9e6d4b</t>
  </si>
  <si>
    <t>Bradley Cruz</t>
  </si>
  <si>
    <t>Mclaughlinhaven</t>
  </si>
  <si>
    <t>64076415-d9c7-411d-ad04-0f3efabe1e04</t>
  </si>
  <si>
    <t>Either color next six race individual identify.</t>
  </si>
  <si>
    <t>f9cc3107-7b5a-4c66-9359-634d163d557f</t>
  </si>
  <si>
    <t>c4198763-0fb5-45ce-b365-04a06c72a1b7</t>
  </si>
  <si>
    <t>Ralph Peck</t>
  </si>
  <si>
    <t>Port Scott</t>
  </si>
  <si>
    <t>eddaf979-290d-4cf8-bbc9-a11bf35f564d</t>
  </si>
  <si>
    <t>Want western go government require card voice.</t>
  </si>
  <si>
    <t>36d10969-f558-4624-946a-18efe29ec5f5</t>
  </si>
  <si>
    <t>13ee4014-694c-4f18-8727-17bcbdf0bdff</t>
  </si>
  <si>
    <t>Daniel Adams</t>
  </si>
  <si>
    <t>South Adam</t>
  </si>
  <si>
    <t>73ee56b4-e775-4c81-aeda-a73aa36c7f26</t>
  </si>
  <si>
    <t>Where million which lose usually half ability.</t>
  </si>
  <si>
    <t>ba755a0f-7aa3-41ff-bf08-599b717511d5</t>
  </si>
  <si>
    <t>8065b5d7-bf90-4218-b347-bf31c07e1bc0</t>
  </si>
  <si>
    <t>Alexander Navarro</t>
  </si>
  <si>
    <t>Schmidtstad</t>
  </si>
  <si>
    <t>b62ad0cf-a997-429b-ae01-4f8c81b3222d</t>
  </si>
  <si>
    <t>Little sport spend enough expect record leg.</t>
  </si>
  <si>
    <t>5afe8e56-63b0-4eb7-b1e4-7da6c89b620d</t>
  </si>
  <si>
    <t>8a82617e-3987-46aa-be2e-2925339f3c0d</t>
  </si>
  <si>
    <t>Jason Williams</t>
  </si>
  <si>
    <t>Danielport</t>
  </si>
  <si>
    <t>d45abdfc-493a-4928-8c58-6b1c29198179</t>
  </si>
  <si>
    <t>Door story hit doctor wear receive.</t>
  </si>
  <si>
    <t>dd59d2b7-68c6-4ff4-bb26-0dad26e4ac68</t>
  </si>
  <si>
    <t>aff76ba7-292e-4d52-93f2-68871203ded2</t>
  </si>
  <si>
    <t>Thomas Wilson</t>
  </si>
  <si>
    <t>North Jesus</t>
  </si>
  <si>
    <t>b49c3b4b-e1c4-4428-9194-02443c69df85</t>
  </si>
  <si>
    <t>Ready next ever actually leader.</t>
  </si>
  <si>
    <t>26f38afe-7967-485b-b825-162fb1e0b829</t>
  </si>
  <si>
    <t>de73529c-d8ac-4bf7-983b-1150d53e013a</t>
  </si>
  <si>
    <t>Thomas Fuentes</t>
  </si>
  <si>
    <t>West Chelseaview</t>
  </si>
  <si>
    <t>769af87d-63df-4c26-9b55-973a3a0f7c57</t>
  </si>
  <si>
    <t>No board subject animal yard whole day.</t>
  </si>
  <si>
    <t>9cd37b83-cb5d-4676-b983-c896084e260f</t>
  </si>
  <si>
    <t>f1ec09c8-403f-4228-9fc6-32953068fead</t>
  </si>
  <si>
    <t>Robert Robinson</t>
  </si>
  <si>
    <t>Jasonville</t>
  </si>
  <si>
    <t>43611f03-c718-4c87-ab65-875f8789010e</t>
  </si>
  <si>
    <t>Impact black middle laugh claim.</t>
  </si>
  <si>
    <t>802a8fed-57bf-4849-ab73-1171b7110845</t>
  </si>
  <si>
    <t>8008c184-e1f3-4baa-999b-6934fe48c6c0</t>
  </si>
  <si>
    <t>Stephanie Serrano</t>
  </si>
  <si>
    <t>Holtview</t>
  </si>
  <si>
    <t>11584a5d-c2f1-4a3b-8507-b2ef968c6de1</t>
  </si>
  <si>
    <t>Individual push skin until collection.</t>
  </si>
  <si>
    <t>d32105a1-473c-40ff-8c90-a22b482c11ca</t>
  </si>
  <si>
    <t>7081b9bf-4fd9-4091-84f8-d0f2e77f5d51</t>
  </si>
  <si>
    <t>Theresa Bradley</t>
  </si>
  <si>
    <t>North Kimberlyton</t>
  </si>
  <si>
    <t>c0062840-6fa9-43bf-a9b5-f8391708f97b</t>
  </si>
  <si>
    <t>Style build success economy fire no.</t>
  </si>
  <si>
    <t>03fc64ce-bd11-4d75-b6e1-3ed36bdcc34b</t>
  </si>
  <si>
    <t>27912f29-001f-417b-a11a-6f82b9944ff2</t>
  </si>
  <si>
    <t>Alexis Kim</t>
  </si>
  <si>
    <t>4c2ce280-76bf-4251-a172-e2717e2d75d7</t>
  </si>
  <si>
    <t>Reflect lead yeah wait enough give.</t>
  </si>
  <si>
    <t>2bdd585f-8f08-48c0-a4bc-b30b9f6f1a05</t>
  </si>
  <si>
    <t>28d2bf56-08ea-47f5-8fb0-de0db8d38806</t>
  </si>
  <si>
    <t>Darrell Tanner</t>
  </si>
  <si>
    <t>Kathleenport</t>
  </si>
  <si>
    <t>26bbdb36-2b02-4758-9952-ceecf40f18cf</t>
  </si>
  <si>
    <t>Image respond room teach friend skill.</t>
  </si>
  <si>
    <t>d166416c-8d22-4bfc-afb0-910a78d47f88</t>
  </si>
  <si>
    <t>4e298588-f489-43fc-80c5-ca436a1eba46</t>
  </si>
  <si>
    <t>Kelly Robinson MD</t>
  </si>
  <si>
    <t>8ab1db63-23db-4d0a-be64-46d5fe96bbbe</t>
  </si>
  <si>
    <t>Inside fire the guess two company responsibility.</t>
  </si>
  <si>
    <t>8a0b363f-4554-4b70-8262-859d160b0ab0</t>
  </si>
  <si>
    <t>a6a64438-e500-40df-97b0-c5b7791ae1b8</t>
  </si>
  <si>
    <t>Hailey Thompson</t>
  </si>
  <si>
    <t>Lake Nathan</t>
  </si>
  <si>
    <t>7f5ac4e8-75dc-4e43-804b-01272902a538</t>
  </si>
  <si>
    <t>Else for table particularly whom parent.</t>
  </si>
  <si>
    <t>f85e4613-ac31-4c00-86f2-08b65c828f2c</t>
  </si>
  <si>
    <t>8cc4d622-0113-40af-8f45-946ecf816d19</t>
  </si>
  <si>
    <t>Mark Reyes</t>
  </si>
  <si>
    <t>South Williehaven</t>
  </si>
  <si>
    <t>efeda5b2-cc68-41d2-ae86-ef298fa983ab</t>
  </si>
  <si>
    <t>It meet poor home risk compare feel.</t>
  </si>
  <si>
    <t>7b485d4a-238a-487e-a316-68056cc35b94</t>
  </si>
  <si>
    <t>a60c5dac-ba2b-4611-81f2-ba9f64d3822e</t>
  </si>
  <si>
    <t>Cameron Hawkins</t>
  </si>
  <si>
    <t>Lake Shelia</t>
  </si>
  <si>
    <t>58ad5237-f025-4b19-9ef9-c4b0dbcd54de</t>
  </si>
  <si>
    <t>Thought true image gun staff word factor.</t>
  </si>
  <si>
    <t>feffe537-865b-4597-9935-00ebca07ecac</t>
  </si>
  <si>
    <t>bd45759c-b8a8-4f7a-8da5-75e6f8fdccb5</t>
  </si>
  <si>
    <t>Angela Ortiz</t>
  </si>
  <si>
    <t>46f03ce0-e9da-4624-87a1-f44b6b34c64b</t>
  </si>
  <si>
    <t>Easy any director realize affect.</t>
  </si>
  <si>
    <t>f7ff0daf-741b-450d-b2a4-5d34d0c86b2a</t>
  </si>
  <si>
    <t>8d77920b-5c13-42e5-a295-16f0496da326</t>
  </si>
  <si>
    <t>Melissa Blackburn</t>
  </si>
  <si>
    <t>New Travis</t>
  </si>
  <si>
    <t>848975ab-6740-41b5-9ec5-e76e327ee934</t>
  </si>
  <si>
    <t>He usually set poor. Radio view man article of.</t>
  </si>
  <si>
    <t>e5895e22-3c6d-4ccf-afd9-7fd0f8faf376</t>
  </si>
  <si>
    <t>cc380a9b-40e1-4299-9442-1726c4a33f2b</t>
  </si>
  <si>
    <t>Jessica Everett</t>
  </si>
  <si>
    <t>East Lisaview</t>
  </si>
  <si>
    <t>b09944ab-4307-4f39-80cf-06e986dd619b</t>
  </si>
  <si>
    <t>Choice amount despite may parent.</t>
  </si>
  <si>
    <t>2b7ce271-e513-4923-b593-4f4767f872d0</t>
  </si>
  <si>
    <t>f436c91b-b4e8-4dc1-a036-b69f8e4d2428</t>
  </si>
  <si>
    <t>Richard Burke</t>
  </si>
  <si>
    <t>Michelleville</t>
  </si>
  <si>
    <t>06e6c550-8a63-4fdf-8da2-110ad6a0cab3</t>
  </si>
  <si>
    <t>Production wall should share not.</t>
  </si>
  <si>
    <t>023d1293-0461-4dcf-8fc0-cee838fc0c3e</t>
  </si>
  <si>
    <t>7d2cb7ac-0f58-4eb3-a254-ce9c7b5f251c</t>
  </si>
  <si>
    <t>Jamie Gonzales</t>
  </si>
  <si>
    <t>Barnesfurt</t>
  </si>
  <si>
    <t>9b40eb78-095f-4fd2-b51a-9c57f9cb7f46</t>
  </si>
  <si>
    <t>Section man these and section area.</t>
  </si>
  <si>
    <t>65a65c8b-c48a-492b-bc09-a30c43e8c8d7</t>
  </si>
  <si>
    <t>10eb6c78-20e6-4656-86c4-dfcb7d72be13</t>
  </si>
  <si>
    <t>Lori Castaneda</t>
  </si>
  <si>
    <t>Matthewborough</t>
  </si>
  <si>
    <t>f35958c7-a290-4247-a84c-addc1e2c0a25</t>
  </si>
  <si>
    <t>Sell whether health able.</t>
  </si>
  <si>
    <t>35d2f064-393f-4b06-b915-858ef6b58ea5</t>
  </si>
  <si>
    <t>a5c32eaf-31f7-49b6-96ba-75adc0334d35</t>
  </si>
  <si>
    <t>Dr. Renee Wilson</t>
  </si>
  <si>
    <t>Gloriaberg</t>
  </si>
  <si>
    <t>aadadde0-e49f-4702-821f-d9662cd5ce47</t>
  </si>
  <si>
    <t>About woman politics collection image laugh.</t>
  </si>
  <si>
    <t>32fad457-4a28-4185-a9e7-ffac3155dc6b</t>
  </si>
  <si>
    <t>601156fa-8217-428d-b344-482f297412c8</t>
  </si>
  <si>
    <t>Joshua Underwood</t>
  </si>
  <si>
    <t>Lisamouth</t>
  </si>
  <si>
    <t>71875c3a-904c-4267-96dd-2df7b8b47810</t>
  </si>
  <si>
    <t>Bit police structure tough.</t>
  </si>
  <si>
    <t>1391d60d-d0d5-4d33-8234-2249978876b1</t>
  </si>
  <si>
    <t>67750c6b-72ec-4cd8-874c-d5e63806a4e0</t>
  </si>
  <si>
    <t>Amy Taylor</t>
  </si>
  <si>
    <t>Lake Masonfurt</t>
  </si>
  <si>
    <t>b9cf5ab7-dae6-44e6-98e0-70bf6825025c</t>
  </si>
  <si>
    <t>Area hair whom space station nice support tend.</t>
  </si>
  <si>
    <t>34d62a74-1e54-4cf1-a6fa-d351fbf9e3de</t>
  </si>
  <si>
    <t>a356cae1-6411-48e0-bac1-529f538170b9</t>
  </si>
  <si>
    <t>Jay Brown</t>
  </si>
  <si>
    <t>New Tracy</t>
  </si>
  <si>
    <t>1a13d2ff-b458-42a1-9b48-a0e90c384ab5</t>
  </si>
  <si>
    <t>With brother interview.</t>
  </si>
  <si>
    <t>b788f040-5e28-4676-af45-d046ac52d3ab</t>
  </si>
  <si>
    <t>968c6f38-3d8a-4e04-a3d6-644c36bae3b9</t>
  </si>
  <si>
    <t>Derek Johnson</t>
  </si>
  <si>
    <t>Lake Jacksonbury</t>
  </si>
  <si>
    <t>a7aea873-893b-4b43-b1ba-0c48d83a7efb</t>
  </si>
  <si>
    <t>Bill trade police college boy everyone.</t>
  </si>
  <si>
    <t>aa401abe-878c-444b-ae50-fedf965cc4a1</t>
  </si>
  <si>
    <t>0316000c-3c1e-4d06-957a-9a91238f7570</t>
  </si>
  <si>
    <t>Kelly Ramos</t>
  </si>
  <si>
    <t>f474b5eb-d2e0-4349-902c-ef4be0cd285d</t>
  </si>
  <si>
    <t>Against buy next woman help.</t>
  </si>
  <si>
    <t>06cc68c6-3549-4351-accf-581211a8a93e</t>
  </si>
  <si>
    <t>40a67bff-e199-4beb-92e7-378775f0f64a</t>
  </si>
  <si>
    <t>Bruce Bennett</t>
  </si>
  <si>
    <t>Lake Sandra</t>
  </si>
  <si>
    <t>aeebbaf1-3d40-464b-95d2-5c6d16d680da</t>
  </si>
  <si>
    <t>Control place economic staff close.</t>
  </si>
  <si>
    <t>25cb04c8-fe34-43b4-bac3-56d7a6ef0724</t>
  </si>
  <si>
    <t>f7ef957d-c0d5-45c0-9c45-471944ae9039</t>
  </si>
  <si>
    <t>Kevin Smith</t>
  </si>
  <si>
    <t>e0d76ede-36fa-429c-8466-67c8d47a2450</t>
  </si>
  <si>
    <t>Already firm answer drug whose school because.</t>
  </si>
  <si>
    <t>8cf691fd-5b57-4fbf-b12b-975430b1e593</t>
  </si>
  <si>
    <t>4cd469c2-deb6-4f22-81d3-1d3f47ddfcd7</t>
  </si>
  <si>
    <t>Courtney Jefferson</t>
  </si>
  <si>
    <t>d9c51c71-8703-40cf-8ba7-7dd6c3879e0b</t>
  </si>
  <si>
    <t>Degree or beat. Color old society.</t>
  </si>
  <si>
    <t>5821e333-fc55-49d8-b244-23ba396b70d9</t>
  </si>
  <si>
    <t>49b6d318-016f-450b-85b0-4dfb5d2c2194</t>
  </si>
  <si>
    <t>Andrea Arroyo</t>
  </si>
  <si>
    <t>Lake Todd</t>
  </si>
  <si>
    <t>b1e0add5-060f-45da-ae10-4f435b1929e1</t>
  </si>
  <si>
    <t>Dark year south attack heart some have.</t>
  </si>
  <si>
    <t>cb662611-1cfd-482a-9a8a-bdc8288fb25f</t>
  </si>
  <si>
    <t>9655da4e-bad6-477d-be41-e302a62d7885</t>
  </si>
  <si>
    <t>Victoria Moody</t>
  </si>
  <si>
    <t>Pamland</t>
  </si>
  <si>
    <t>eda0aaf1-5ac6-4fa0-9b41-5b7c513aa806</t>
  </si>
  <si>
    <t>Affect street law stay.</t>
  </si>
  <si>
    <t>2ea3e487-ea16-47e4-ac8d-cb8d0ba22356</t>
  </si>
  <si>
    <t>606afdf0-17f8-45d6-8ee0-81df9c67692a</t>
  </si>
  <si>
    <t>Angel Duke</t>
  </si>
  <si>
    <t>a41696a7-4cf5-49b5-a4d7-aceb9dba3d83</t>
  </si>
  <si>
    <t>Billion financial particular pick something.</t>
  </si>
  <si>
    <t>b5b64956-3546-43f8-8f99-2b3192453831</t>
  </si>
  <si>
    <t>ba92c739-a936-40fc-9ac7-25648f024604</t>
  </si>
  <si>
    <t>Tracy Perry</t>
  </si>
  <si>
    <t>Dominiquehaven</t>
  </si>
  <si>
    <t>02eb3d6e-7b30-4f72-bcc9-e81607f1bd53</t>
  </si>
  <si>
    <t>Miss still three they.</t>
  </si>
  <si>
    <t>497466f7-d535-4786-8eab-8156e9e323e2</t>
  </si>
  <si>
    <t>9094ac6c-ea0e-457f-824c-9d9cc05a9f66</t>
  </si>
  <si>
    <t>Erika Moore</t>
  </si>
  <si>
    <t>8e82995e-0035-4603-aeb8-30ce86d54ee4</t>
  </si>
  <si>
    <t>Gas up above sea federal.</t>
  </si>
  <si>
    <t>0f0173c4-dfeb-4c21-a0f1-56d1aafaff33</t>
  </si>
  <si>
    <t>c3229e5c-dede-4a17-9b4b-1b4362a6e9be</t>
  </si>
  <si>
    <t>Ana Foster</t>
  </si>
  <si>
    <t>04a6c2e3-2bcb-4a7d-9366-8beb1d0989a0</t>
  </si>
  <si>
    <t>Event capital natural.</t>
  </si>
  <si>
    <t>45a988b3-fb09-44bb-bedc-aa4551221aef</t>
  </si>
  <si>
    <t>d15add01-37a1-411e-832e-818731c02a84</t>
  </si>
  <si>
    <t>Johnny Perry</t>
  </si>
  <si>
    <t>Davisborough</t>
  </si>
  <si>
    <t>9754f019-3264-4e35-b112-82f0303c9a31</t>
  </si>
  <si>
    <t>No never improve. Brother fall chair water.</t>
  </si>
  <si>
    <t>ec7976ed-fa7e-4ad8-aa4a-df8ce811d96e</t>
  </si>
  <si>
    <t>e3362353-aee2-4c7d-b8ef-cbb56024f45c</t>
  </si>
  <si>
    <t>Carlos Hart</t>
  </si>
  <si>
    <t>Paulaberg</t>
  </si>
  <si>
    <t>f0fedb57-df7d-4340-8838-39521e460422</t>
  </si>
  <si>
    <t>Realize protect usually use.</t>
  </si>
  <si>
    <t>f0e76a67-2e15-4590-ac2d-784567ab48ef</t>
  </si>
  <si>
    <t>bed11403-5d94-4c6a-a0b5-6af0795e5dec</t>
  </si>
  <si>
    <t>Angel Chapman</t>
  </si>
  <si>
    <t>Barbarafurt</t>
  </si>
  <si>
    <t>03f50020-7bd0-46cc-aec5-e7216214f95f</t>
  </si>
  <si>
    <t>Reflect read sure past trade.</t>
  </si>
  <si>
    <t>f7304386-7075-4f57-bbb5-42532aa3fa6c</t>
  </si>
  <si>
    <t>e3638d79-5aae-45fd-be38-64690cbe36b4</t>
  </si>
  <si>
    <t>Phillip Ball</t>
  </si>
  <si>
    <t>Port Amystad</t>
  </si>
  <si>
    <t>b2ad8137-284d-4ae9-9d57-c870a2e18dbb</t>
  </si>
  <si>
    <t>Around family edge.</t>
  </si>
  <si>
    <t>13829620-8796-4724-8f13-67e477ddf1cb</t>
  </si>
  <si>
    <t>5c2b7426-cd66-46e4-a146-3410b1b78c98</t>
  </si>
  <si>
    <t>Lake Holly</t>
  </si>
  <si>
    <t>ba738c49-0087-4e9f-9483-a5576a3d7742</t>
  </si>
  <si>
    <t>Human appear ok stuff. Account her fire six.</t>
  </si>
  <si>
    <t>03ef35a6-dcd1-4fa9-9336-a26d9411ee3f</t>
  </si>
  <si>
    <t>bbc48844-e920-46da-96cc-de82276bbde7</t>
  </si>
  <si>
    <t>Norma Blake</t>
  </si>
  <si>
    <t>Tylerberg</t>
  </si>
  <si>
    <t>b6c21026-ce6a-421f-94a5-da59fd997694</t>
  </si>
  <si>
    <t>Section fire real sport quite memory still.</t>
  </si>
  <si>
    <t>85a58c93-0f7a-4506-bc91-6e563edddb9d</t>
  </si>
  <si>
    <t>75ef9e53-43a7-423c-9efe-562ce384e0b4</t>
  </si>
  <si>
    <t>Benjamin Gonzalez</t>
  </si>
  <si>
    <t>Port Kevin</t>
  </si>
  <si>
    <t>246176fe-9a75-4dbb-b409-06af7e4379be</t>
  </si>
  <si>
    <t>News win assume thank down for.</t>
  </si>
  <si>
    <t>3ce937df-d09b-4ece-8cd1-f710858937ee</t>
  </si>
  <si>
    <t>15997127-f5b3-444f-a58e-832288f521af</t>
  </si>
  <si>
    <t>New Dustin</t>
  </si>
  <si>
    <t>7d4d2d42-6b5d-4e76-bc93-26fff219aa2f</t>
  </si>
  <si>
    <t>Old management accept wear.</t>
  </si>
  <si>
    <t>d3f42eaf-2657-4612-9e5d-402ae29d78b4</t>
  </si>
  <si>
    <t>cdda4883-f160-4143-8df8-6f2a4eeac942</t>
  </si>
  <si>
    <t>Seth Holland</t>
  </si>
  <si>
    <t>West Jasonmouth</t>
  </si>
  <si>
    <t>cddcaeb8-9388-46c4-924b-a75d3a1ee840</t>
  </si>
  <si>
    <t>Role majority catch.</t>
  </si>
  <si>
    <t>c4e5b051-2bc3-44cd-b1b1-d1abc0b0692b</t>
  </si>
  <si>
    <t>0e5e6517-1298-4185-93c2-fb181a55cbac</t>
  </si>
  <si>
    <t>Arthur Daugherty</t>
  </si>
  <si>
    <t>Port Raymond</t>
  </si>
  <si>
    <t>59a6e666-5d4c-4aad-a4cd-7d67cb57d551</t>
  </si>
  <si>
    <t>They party fight into director none heart.</t>
  </si>
  <si>
    <t>6519752d-d7fc-4686-9a19-b2293277df4c</t>
  </si>
  <si>
    <t>e5202f0f-21c5-48ad-9ba9-91ee278512ad</t>
  </si>
  <si>
    <t>Dillon Robinson</t>
  </si>
  <si>
    <t>West Anne</t>
  </si>
  <si>
    <t>b36b9633-b5ef-49d1-a377-f6c2fe715397</t>
  </si>
  <si>
    <t>Enough several dream save throw east.</t>
  </si>
  <si>
    <t>654715a1-2040-4052-84c2-c5ec0a02ebaa</t>
  </si>
  <si>
    <t>51f5ea0d-a67a-44fb-8e0c-1e9294d77055</t>
  </si>
  <si>
    <t>Thomas Dunn</t>
  </si>
  <si>
    <t>d3852d2f-ec3a-4068-9fe6-77b837056e14</t>
  </si>
  <si>
    <t>Carry though present behind.</t>
  </si>
  <si>
    <t>ab899b60-6b70-4cfe-ac33-0f18eae6b3bc</t>
  </si>
  <si>
    <t>3886bcc6-86ec-4413-b949-7c9500840ee0</t>
  </si>
  <si>
    <t>Kristin Hudson</t>
  </si>
  <si>
    <t>Port Sydney</t>
  </si>
  <si>
    <t>44ce0d90-ca46-4a30-bfb0-6f47e2e8cec3</t>
  </si>
  <si>
    <t>Let cut then effort else short add.</t>
  </si>
  <si>
    <t>0ff08602-2243-4d9e-bb13-bfb0b2302db0</t>
  </si>
  <si>
    <t>42634674-c293-439d-96d2-9c7c74110d76</t>
  </si>
  <si>
    <t>Robert Reynolds</t>
  </si>
  <si>
    <t>ae7a1e5b-30c6-4110-8344-a92452aae901</t>
  </si>
  <si>
    <t>Home money may win scientist across.</t>
  </si>
  <si>
    <t>86075fd7-599b-48f5-9f6c-40844b843570</t>
  </si>
  <si>
    <t>d0b90c39-dfab-464a-b3da-bb6ac5489fff</t>
  </si>
  <si>
    <t>John Clark</t>
  </si>
  <si>
    <t>Herreramouth</t>
  </si>
  <si>
    <t>3f996e0c-c6d7-4859-8adb-c7d8c888fa31</t>
  </si>
  <si>
    <t>Garden protect sit music free tonight.</t>
  </si>
  <si>
    <t>2fbd2dca-abfe-4b5f-b104-782384c1c731</t>
  </si>
  <si>
    <t>08e595b9-406c-4d88-a9c4-98ecf0e1d056</t>
  </si>
  <si>
    <t>Staffordville</t>
  </si>
  <si>
    <t>a3ae8d89-409a-4f8a-a958-a5b874904e74</t>
  </si>
  <si>
    <t>Nearly trade wish the other dog land.</t>
  </si>
  <si>
    <t>57ac09fb-32fa-4cb7-8e3f-8051abaa516f</t>
  </si>
  <si>
    <t>8e0bfe47-433a-44e8-84d9-687c728bab1e</t>
  </si>
  <si>
    <t>John Wagner</t>
  </si>
  <si>
    <t>Fletcherhaven</t>
  </si>
  <si>
    <t>c7bb2b32-04da-4c45-82a6-8e7337ce2cfc</t>
  </si>
  <si>
    <t>Onto fear attack perform.</t>
  </si>
  <si>
    <t>d50628be-ad92-42cf-899e-666e71c3c9de</t>
  </si>
  <si>
    <t>fd5b047f-3034-4c68-ab87-26584fe6c50d</t>
  </si>
  <si>
    <t>Ricardo Cannon</t>
  </si>
  <si>
    <t>New Janetport</t>
  </si>
  <si>
    <t>5a18107c-0c1a-49af-8f55-65b940eaf108</t>
  </si>
  <si>
    <t>Machine effort keep out out.</t>
  </si>
  <si>
    <t>1142aa38-c452-48cc-87ea-c8bb843820d8</t>
  </si>
  <si>
    <t>3e36f750-d038-4383-8e8e-be328615dc3d</t>
  </si>
  <si>
    <t>Linda Davis</t>
  </si>
  <si>
    <t>Perryton</t>
  </si>
  <si>
    <t>f729df12-7c8d-444d-9b8c-7ddb98bb10e7</t>
  </si>
  <si>
    <t>Anyone coach fact everyone just ten.</t>
  </si>
  <si>
    <t>19a6fd42-523a-455e-b7c4-fbb0f4fef3c0</t>
  </si>
  <si>
    <t>9080bd8c-8c04-4cda-b4ed-966d33cf7ab7</t>
  </si>
  <si>
    <t>Shelly Garrett</t>
  </si>
  <si>
    <t>Shermanhaven</t>
  </si>
  <si>
    <t>3a873a8c-9850-4a0d-b935-607de5d1eb02</t>
  </si>
  <si>
    <t>Star deep radio maintain benefit series food.</t>
  </si>
  <si>
    <t>0dd1a8e2-2723-4795-b5a9-2b5e319ec841</t>
  </si>
  <si>
    <t>5a4c013a-f4bd-48ac-adcd-73def76db0fe</t>
  </si>
  <si>
    <t>Melissa Brooks</t>
  </si>
  <si>
    <t>Griffinhaven</t>
  </si>
  <si>
    <t>a4c589b1-f8b3-4f04-bd83-0c3be5129fd4</t>
  </si>
  <si>
    <t>Around upon newspaper among.</t>
  </si>
  <si>
    <t>ea301ed7-6a22-4698-b55e-b40c568f8ca5</t>
  </si>
  <si>
    <t>8604183e-8c42-49b3-adc9-558973925717</t>
  </si>
  <si>
    <t>Dustin Yoder</t>
  </si>
  <si>
    <t>West Cassandraville</t>
  </si>
  <si>
    <t>d9be0f3e-1c19-448a-afc0-4a264df631ac</t>
  </si>
  <si>
    <t>Within single power her.</t>
  </si>
  <si>
    <t>7d9deece-5cf2-40c3-b2fe-b1e2daa8965a</t>
  </si>
  <si>
    <t>2d6a3cf9-cbd5-4cb6-b392-68f251e12d9d</t>
  </si>
  <si>
    <t>Mark Howard</t>
  </si>
  <si>
    <t>South Feliciaburgh</t>
  </si>
  <si>
    <t>76328d2b-5058-428c-8470-a28507668ddb</t>
  </si>
  <si>
    <t>Area story authority tough.</t>
  </si>
  <si>
    <t>c1279970-282a-4457-acf2-aa38f4422952</t>
  </si>
  <si>
    <t>7f541a75-29cb-4f25-9215-198283e07e48</t>
  </si>
  <si>
    <t>Katelyn Cherry</t>
  </si>
  <si>
    <t>Lake Glenda</t>
  </si>
  <si>
    <t>bcc2fcfc-c196-4159-a9ce-9857d9c4dd7d</t>
  </si>
  <si>
    <t>Interest billion fall simply town why a.</t>
  </si>
  <si>
    <t>19b2423a-496d-4c75-94a0-49a203dc1ebe</t>
  </si>
  <si>
    <t>cca42ac0-2172-4b1b-92fe-b64dd753fc6f</t>
  </si>
  <si>
    <t>Tony James</t>
  </si>
  <si>
    <t>Lake Danielmouth</t>
  </si>
  <si>
    <t>d4484e71-2672-4afe-ac19-4af78e7502f0</t>
  </si>
  <si>
    <t>Can fight listen run. Of up line star.</t>
  </si>
  <si>
    <t>f3c3d29b-be54-4a17-88eb-00cc542ee4fb</t>
  </si>
  <si>
    <t>952323e7-f3d6-4f52-a589-d6e309ea53b8</t>
  </si>
  <si>
    <t>Ashley Orozco</t>
  </si>
  <si>
    <t>North Alexmouth</t>
  </si>
  <si>
    <t>6a7c4fee-ad95-4de1-89c5-2d9c05807ace</t>
  </si>
  <si>
    <t>All participant remember thus even.</t>
  </si>
  <si>
    <t>323a8ccf-5de6-405a-8d32-4bf4a18286f3</t>
  </si>
  <si>
    <t>57975f26-d4ff-4bf8-a913-435066b8804a</t>
  </si>
  <si>
    <t>Brian Morris</t>
  </si>
  <si>
    <t>West Christopherfort</t>
  </si>
  <si>
    <t>0fa91705-f6cb-4647-99e0-f379ecf3a642</t>
  </si>
  <si>
    <t>Bring may goal wear. Open production many.</t>
  </si>
  <si>
    <t>64f90152-430d-4b24-b264-f2f09f70ea8f</t>
  </si>
  <si>
    <t>c4548efb-fe89-42c7-9701-be881426dbc5</t>
  </si>
  <si>
    <t>Melissa Simpson</t>
  </si>
  <si>
    <t>Lindaborough</t>
  </si>
  <si>
    <t>bedfef29-90a4-46d3-ad7b-369eff7f3888</t>
  </si>
  <si>
    <t>Experience protect trouble participant light.</t>
  </si>
  <si>
    <t>a3ed6e65-58aa-4878-838a-1d0e75cfa244</t>
  </si>
  <si>
    <t>3d5759b2-fa2b-4f9d-a98a-9ada34636499</t>
  </si>
  <si>
    <t>Rachel Garcia</t>
  </si>
  <si>
    <t>Morenoburgh</t>
  </si>
  <si>
    <t>969072b5-44db-497d-acfb-3936ba1225dd</t>
  </si>
  <si>
    <t>Reach fast majority.</t>
  </si>
  <si>
    <t>daf9ff41-4fec-4cf0-9a6b-407973704323</t>
  </si>
  <si>
    <t>65fe4016-0076-4823-a6e2-bd2b2ab2a7ef</t>
  </si>
  <si>
    <t>Wesley Young</t>
  </si>
  <si>
    <t>South Kennethville</t>
  </si>
  <si>
    <t>ec2b2278-0be3-4f60-8f57-7922b4f5155c</t>
  </si>
  <si>
    <t>Article stage firm window age major by.</t>
  </si>
  <si>
    <t>febe871f-7d23-4436-9fce-573275345507</t>
  </si>
  <si>
    <t>1fd91d82-8718-429d-8424-c3f5c74d6cd7</t>
  </si>
  <si>
    <t>Thomas Madden</t>
  </si>
  <si>
    <t>Laurenmouth</t>
  </si>
  <si>
    <t>1267da87-a497-4479-ac7f-e082fa508981</t>
  </si>
  <si>
    <t>Scene between assume energy exist policy news.</t>
  </si>
  <si>
    <t>597f30ae-8939-482d-8523-5cbd569c542c</t>
  </si>
  <si>
    <t>0ca545ad-a3f0-42a4-9cf4-0c97af3b53e5</t>
  </si>
  <si>
    <t>Joshua Mueller</t>
  </si>
  <si>
    <t>New Edwardview</t>
  </si>
  <si>
    <t>f45af010-b6e6-4811-baf9-7f9f45a8b755</t>
  </si>
  <si>
    <t>News ability range beat kitchen receive art.</t>
  </si>
  <si>
    <t>1771b1cc-3e92-46d9-8633-0dc97b2a7f7a</t>
  </si>
  <si>
    <t>b38800f2-2015-452c-a292-a4c7e25a5bd1</t>
  </si>
  <si>
    <t>Alyssa Davis</t>
  </si>
  <si>
    <t>New Manuelstad</t>
  </si>
  <si>
    <t>35d1ba68-81d1-41b8-9874-b71800c39c0c</t>
  </si>
  <si>
    <t>Democratic thousand thing trial.</t>
  </si>
  <si>
    <t>6aea7097-cf2a-475b-969c-fb4362197f5f</t>
  </si>
  <si>
    <t>0532f026-eb0a-46c1-8a6e-bb67e2c39433</t>
  </si>
  <si>
    <t>Jesse Sanders</t>
  </si>
  <si>
    <t>Hendrickschester</t>
  </si>
  <si>
    <t>ff7a8a89-0b0c-4304-b806-422775bcdbf9</t>
  </si>
  <si>
    <t>Politics trip western environmental reason.</t>
  </si>
  <si>
    <t>f438577a-70be-4c39-a2fa-cd9c1f5fc2f5</t>
  </si>
  <si>
    <t>06dbc403-e5e6-4cae-bd7c-7dee6f2d40b0</t>
  </si>
  <si>
    <t>Kelly Harper</t>
  </si>
  <si>
    <t>0cbc0521-789a-4ea4-a8bb-b7c054a76e9b</t>
  </si>
  <si>
    <t>None huge concern available.</t>
  </si>
  <si>
    <t>1c160465-121f-4c09-99bd-6e8cd6cdd7e9</t>
  </si>
  <si>
    <t>7233a268-5bd6-4348-88a4-b86da747177c</t>
  </si>
  <si>
    <t>Kyle Trujillo</t>
  </si>
  <si>
    <t>East Zacharyton</t>
  </si>
  <si>
    <t>a3d955f3-1417-4d5b-ba0b-f5dd0744bbf1</t>
  </si>
  <si>
    <t>In catch have friend these this.</t>
  </si>
  <si>
    <t>e3e02434-6e0d-4bf8-9818-7f7cb6217693</t>
  </si>
  <si>
    <t>aa6dcbcc-c417-4e38-9eea-85f1b62da2b4</t>
  </si>
  <si>
    <t>Kimberly Cohen</t>
  </si>
  <si>
    <t>Robinsonport</t>
  </si>
  <si>
    <t>7b22f718-3fc9-4ac3-ba5a-7a16050115b2</t>
  </si>
  <si>
    <t>Oil east fire reason physical.</t>
  </si>
  <si>
    <t>44528171-1d7b-4391-976d-3085b1e0dffd</t>
  </si>
  <si>
    <t>1b5fe308-4aad-421f-903f-19f0ec44a1be</t>
  </si>
  <si>
    <t>Cindy Blevins</t>
  </si>
  <si>
    <t>Chenchester</t>
  </si>
  <si>
    <t>de70b667-e14c-41a1-9f38-b8ef702a15bb</t>
  </si>
  <si>
    <t>Age find mention want could seven financial mean.</t>
  </si>
  <si>
    <t>27dce59d-9263-4011-b482-bacc5e9b7d55</t>
  </si>
  <si>
    <t>220f4c55-dd37-4d8f-8b5e-3a66ebe8c9d4</t>
  </si>
  <si>
    <t>Robert Sherman</t>
  </si>
  <si>
    <t>North Ericport</t>
  </si>
  <si>
    <t>ef23c5f2-ef09-4fde-8788-efa514d95a37</t>
  </si>
  <si>
    <t>Travel leg machine upon matter.</t>
  </si>
  <si>
    <t>76e961ff-85f8-475f-b76c-5ec753421de7</t>
  </si>
  <si>
    <t>8add0b56-6126-40ae-9299-384471f5cc2d</t>
  </si>
  <si>
    <t>Matthew Gonzalez</t>
  </si>
  <si>
    <t>West James</t>
  </si>
  <si>
    <t>9e3a4248-9a2e-4ff8-845a-88937b76f580</t>
  </si>
  <si>
    <t>Easy glass truth choice range left.</t>
  </si>
  <si>
    <t>eea7ea4f-6485-4bfa-bd26-b48a1a1a6017</t>
  </si>
  <si>
    <t>37700877-219f-4423-9f24-d95a27bcabf3</t>
  </si>
  <si>
    <t>Dr. Anthony Hendrix MD</t>
  </si>
  <si>
    <t>Mariamouth</t>
  </si>
  <si>
    <t>71810fa3-bd8d-4091-8475-58a3c35ede48</t>
  </si>
  <si>
    <t>Within should animal design somebody offer.</t>
  </si>
  <si>
    <t>aeb84958-bcc9-41d5-8eff-ae87ed0be22a</t>
  </si>
  <si>
    <t>15137260-a23b-492a-9423-0676f1de51d9</t>
  </si>
  <si>
    <t>Dr. Mary Bentley</t>
  </si>
  <si>
    <t>Davidsonstad</t>
  </si>
  <si>
    <t>37c9d8cd-4aeb-4352-9090-57ddfab79b77</t>
  </si>
  <si>
    <t>Common this push politics.</t>
  </si>
  <si>
    <t>658ee24a-17f7-437d-b153-791e4b9ebc13</t>
  </si>
  <si>
    <t>018ef2b7-be8e-45fc-9146-1f2dffa6a7c9</t>
  </si>
  <si>
    <t>Kimberly Fletcher</t>
  </si>
  <si>
    <t>08056967-67e8-4d82-a8f2-44afdd70a211</t>
  </si>
  <si>
    <t>His blue continue training tend several data.</t>
  </si>
  <si>
    <t>8218c4e1-4d11-4f96-98c8-f3bab5f8a8da</t>
  </si>
  <si>
    <t>89d87469-6403-40b5-a78f-bfde02e7e8ba</t>
  </si>
  <si>
    <t>Maria Sullivan</t>
  </si>
  <si>
    <t>Daniellehaven</t>
  </si>
  <si>
    <t>2b4611a3-6c50-404b-9763-159f0715fbb8</t>
  </si>
  <si>
    <t>Again build concern.</t>
  </si>
  <si>
    <t>8b7efb56-99cd-410a-8108-a2876673e6bb</t>
  </si>
  <si>
    <t>e5c319fb-3019-40b2-8296-7ae9f061bcf9</t>
  </si>
  <si>
    <t>Holly Roberts</t>
  </si>
  <si>
    <t>Port Andre</t>
  </si>
  <si>
    <t>04544249-14e8-46e9-8ed8-f6c5fdafb611</t>
  </si>
  <si>
    <t>Low western west against democratic.</t>
  </si>
  <si>
    <t>db0497bc-92c8-45c6-a59a-8e5488d9e438</t>
  </si>
  <si>
    <t>4c2c98de-0bed-4eaf-be85-0f81bd08b3d4</t>
  </si>
  <si>
    <t>Julia Lozano</t>
  </si>
  <si>
    <t>New Joseph</t>
  </si>
  <si>
    <t>a95d28eb-072e-4aec-91be-40cdd798d524</t>
  </si>
  <si>
    <t>Event prevent necessary group task never general.</t>
  </si>
  <si>
    <t>f567b631-aef0-4ef5-b6c5-093c51baa1af</t>
  </si>
  <si>
    <t>03c84e7d-6663-4782-8d5c-e6b5e706aa0f</t>
  </si>
  <si>
    <t>Michelle Hernandez</t>
  </si>
  <si>
    <t>Wellstown</t>
  </si>
  <si>
    <t>2479a6fa-79e6-4d20-a8eb-471936c06605</t>
  </si>
  <si>
    <t>Seem feeling hard build.</t>
  </si>
  <si>
    <t>6d689b6d-bbfc-49e8-8768-4c843d7467dc</t>
  </si>
  <si>
    <t>8b4c1fcd-681a-4a39-b643-4c9cd2b532a1</t>
  </si>
  <si>
    <t>Ryan Russell</t>
  </si>
  <si>
    <t>Lake Meganton</t>
  </si>
  <si>
    <t>c59ecd97-dca6-43d2-935d-fbf1412457f7</t>
  </si>
  <si>
    <t>Control their time four.</t>
  </si>
  <si>
    <t>791b9f93-7a01-452a-8166-ca2769ac3cf1</t>
  </si>
  <si>
    <t>90f0b178-223a-4b80-a323-21b0b6052e28</t>
  </si>
  <si>
    <t>Mr. Anthony Guzman IV</t>
  </si>
  <si>
    <t>Loweryshire</t>
  </si>
  <si>
    <t>624b7289-e8cc-45af-92a7-0ba727031149</t>
  </si>
  <si>
    <t>Some dark hard citizen any offer do buy.</t>
  </si>
  <si>
    <t>7223d964-fb30-488c-a721-ec04d60f4252</t>
  </si>
  <si>
    <t>d3c2344c-2b7e-4710-9a19-d8991370ee0b</t>
  </si>
  <si>
    <t>William Diaz</t>
  </si>
  <si>
    <t>Andrewmouth</t>
  </si>
  <si>
    <t>28e41338-7a8f-4182-863c-0e6ba7d4d405</t>
  </si>
  <si>
    <t>Middle recent politics design able form view.</t>
  </si>
  <si>
    <t>7004e251-fc66-437e-b516-07e8126a7f6f</t>
  </si>
  <si>
    <t>5084e28f-6eb9-4cd0-b638-6c779218cab4</t>
  </si>
  <si>
    <t>Kendra Simmons</t>
  </si>
  <si>
    <t>Miamouth</t>
  </si>
  <si>
    <t>5eaf4999-cccb-4e77-aa04-b8d2519e3bac</t>
  </si>
  <si>
    <t>Simply reduce foot home security hit kind.</t>
  </si>
  <si>
    <t>d0021cb2-6205-4a2e-8888-0965f6f2b42c</t>
  </si>
  <si>
    <t>dda784b9-d94d-4154-8dd7-a9fdc74873e0</t>
  </si>
  <si>
    <t>Jacqueline Reyes</t>
  </si>
  <si>
    <t>Port Rickyburgh</t>
  </si>
  <si>
    <t>516bf0c1-2dc5-4e21-9c25-413478bf7816</t>
  </si>
  <si>
    <t>How miss itself reach.</t>
  </si>
  <si>
    <t>2d421d2c-96fd-4e68-812e-18a27def8ec8</t>
  </si>
  <si>
    <t>7d4d6a85-dc70-4529-af09-15711c0d841f</t>
  </si>
  <si>
    <t>Rachel Wagner</t>
  </si>
  <si>
    <t>Burkeville</t>
  </si>
  <si>
    <t>820eaa4f-dfe4-4f76-8f67-cc25b06f273a</t>
  </si>
  <si>
    <t>Visit benefit order indicate consumer.</t>
  </si>
  <si>
    <t>9cf1e510-273b-4cc8-b83c-38280855761e</t>
  </si>
  <si>
    <t>747b3b34-ea12-4523-9d92-aa77bf0227df</t>
  </si>
  <si>
    <t>Angela Grant</t>
  </si>
  <si>
    <t>Port Jeffreyhaven</t>
  </si>
  <si>
    <t>2a271960-c6d8-4a82-b598-bd4241076a61</t>
  </si>
  <si>
    <t>Serve seem available.</t>
  </si>
  <si>
    <t>031a8229-87a2-41fe-9939-69d029a42992</t>
  </si>
  <si>
    <t>d47e7572-e448-4e2c-a5a3-d7812fd0eb33</t>
  </si>
  <si>
    <t>Bridget Thompson</t>
  </si>
  <si>
    <t>Freemanville</t>
  </si>
  <si>
    <t>80055651-dd86-4e5e-b8ce-7f23a62589fc</t>
  </si>
  <si>
    <t>World age level degree almost ask.</t>
  </si>
  <si>
    <t>7304b337-df8c-49ee-aff6-3459e0ff1d17</t>
  </si>
  <si>
    <t>1669932f-f537-4759-be34-c02057a0d6c4</t>
  </si>
  <si>
    <t>Elizabeth Carpenter</t>
  </si>
  <si>
    <t>Hillchester</t>
  </si>
  <si>
    <t>25dcfdb2-55a3-43e9-ae0c-bc4aef9b1fab</t>
  </si>
  <si>
    <t>Radio certainly language into.</t>
  </si>
  <si>
    <t>1fe4fa3d-bd9c-4a7f-9913-fa8626cc6104</t>
  </si>
  <si>
    <t>5b0d82f5-b4c7-45ab-b98b-3cb0b04407ef</t>
  </si>
  <si>
    <t>Lauren Smith</t>
  </si>
  <si>
    <t>Penamouth</t>
  </si>
  <si>
    <t>1d1dc40b-ceba-445e-9052-2750dc072d93</t>
  </si>
  <si>
    <t>Could around rise behavior.</t>
  </si>
  <si>
    <t>ef95b48f-505e-4f9e-8586-7d89ae531fed</t>
  </si>
  <si>
    <t>803898c1-8cd6-4252-b457-d85c22f4c3a3</t>
  </si>
  <si>
    <t>Mrs. Glenda Peters</t>
  </si>
  <si>
    <t>East Janet</t>
  </si>
  <si>
    <t>507290ad-285e-41b8-b541-558e77588c8c</t>
  </si>
  <si>
    <t>Example court mean care church will.</t>
  </si>
  <si>
    <t>3e90f2d5-d11c-44fa-babc-b4544de560db</t>
  </si>
  <si>
    <t>3f7c3fe5-db5e-4372-a9d2-e818cf2a4c9d</t>
  </si>
  <si>
    <t>Sara Barnett</t>
  </si>
  <si>
    <t>Robertville</t>
  </si>
  <si>
    <t>b413b926-9d14-4ac6-aa28-c5638816163a</t>
  </si>
  <si>
    <t>Past everything dream.</t>
  </si>
  <si>
    <t>4a70779b-8753-4872-88c3-ba8b7b42f7e8</t>
  </si>
  <si>
    <t>82ee85b0-7c0f-41d8-be03-9b67d35b0aed</t>
  </si>
  <si>
    <t>Carly Wright</t>
  </si>
  <si>
    <t>Amberton</t>
  </si>
  <si>
    <t>85269640-199c-4f38-b3c1-848709fd4163</t>
  </si>
  <si>
    <t>Mother treatment improve. Computer last health.</t>
  </si>
  <si>
    <t>c3c04221-8884-43df-b9e4-e2d8d4dc311e</t>
  </si>
  <si>
    <t>48c0ab9e-2a99-4ca5-a1e3-1bc27d760aa2</t>
  </si>
  <si>
    <t>James Armstrong</t>
  </si>
  <si>
    <t>New Emilyton</t>
  </si>
  <si>
    <t>5daee04e-a733-40c4-8227-c8c96574a206</t>
  </si>
  <si>
    <t>Far up then third idea energy tell then.</t>
  </si>
  <si>
    <t>ad5f00ef-25db-46aa-9077-977f63e5d4f0</t>
  </si>
  <si>
    <t>1aeca191-3978-4aae-8789-f2804eb3c463</t>
  </si>
  <si>
    <t>Robert Kramer</t>
  </si>
  <si>
    <t>North Annette</t>
  </si>
  <si>
    <t>911ba901-dfb5-4098-9fe2-90c01be29912</t>
  </si>
  <si>
    <t>Argue seat especially race response add.</t>
  </si>
  <si>
    <t>835834ff-1f9a-4c3c-a3b4-373cc58b8969</t>
  </si>
  <si>
    <t>07dae90c-e9ce-46ed-a959-288fb468d31d</t>
  </si>
  <si>
    <t>Deborah Davis</t>
  </si>
  <si>
    <t>Suttonport</t>
  </si>
  <si>
    <t>0c69b7c8-ac89-4c16-a85d-4cb8306ff90f</t>
  </si>
  <si>
    <t>Treat should dog by chair. But we let.</t>
  </si>
  <si>
    <t>52a0cf5a-61c0-4173-85c0-e7f8ee38b429</t>
  </si>
  <si>
    <t>073c56d0-703c-484e-b1a0-3dd329f219bc</t>
  </si>
  <si>
    <t>Victoria Davis</t>
  </si>
  <si>
    <t>5b6d4350-42c8-4171-836b-2dbc9ab6ffca</t>
  </si>
  <si>
    <t>With natural ahead animal.</t>
  </si>
  <si>
    <t>407d1c6f-18df-4c2b-861d-73ccfeed6528</t>
  </si>
  <si>
    <t>434acde5-bd86-4404-a597-7f84320e7c20</t>
  </si>
  <si>
    <t>Teresa Reyes</t>
  </si>
  <si>
    <t>East Caseyberg</t>
  </si>
  <si>
    <t>a07f91dd-e6a6-4a4f-8f18-9cbc2e32cbb9</t>
  </si>
  <si>
    <t>Much oil national effort story beautiful.</t>
  </si>
  <si>
    <t>6c85031e-bb9b-43ff-9cfd-6e689e3446f7</t>
  </si>
  <si>
    <t>d726602f-cb6b-493e-82fb-27878b5215df</t>
  </si>
  <si>
    <t>Stricklandview</t>
  </si>
  <si>
    <t>8901daf5-d7c7-4b99-b1c5-623a11942e69</t>
  </si>
  <si>
    <t>Both be focus special.</t>
  </si>
  <si>
    <t>f736c70f-1124-4be8-855a-39052dbe1ed8</t>
  </si>
  <si>
    <t>fb8ac86c-8444-4d99-9f71-1ef5ed7999bf</t>
  </si>
  <si>
    <t>David Walls</t>
  </si>
  <si>
    <t>West Michaelburgh</t>
  </si>
  <si>
    <t>c0822d4f-46ab-4de5-a698-f78a464d153b</t>
  </si>
  <si>
    <t>Food direction sell key question per.</t>
  </si>
  <si>
    <t>ad79b63b-9e6b-43ef-96ee-19d7edd14341</t>
  </si>
  <si>
    <t>f2a58afd-cca3-4a92-a55e-9c4816af94e9</t>
  </si>
  <si>
    <t>Catherine Norris</t>
  </si>
  <si>
    <t>Lindaberg</t>
  </si>
  <si>
    <t>012267d8-6cd2-425b-ab01-a2eea55b8d76</t>
  </si>
  <si>
    <t>Forget leave friend level know human.</t>
  </si>
  <si>
    <t>a4dfa5a8-7df0-4142-9d94-52628c974a2f</t>
  </si>
  <si>
    <t>e546a885-bca6-4dc3-a7ef-ff2b55177ff0</t>
  </si>
  <si>
    <t>John Sherman</t>
  </si>
  <si>
    <t>Lake Franciscohaven</t>
  </si>
  <si>
    <t>7cf51c5c-f94f-439a-803e-29a0949ae946</t>
  </si>
  <si>
    <t>Respond forward necessary.</t>
  </si>
  <si>
    <t>cdac79b1-d1e4-40ee-bad8-44ed13347d1b</t>
  </si>
  <si>
    <t>5016051f-6c3d-44bc-8ccf-c81be0fa5c50</t>
  </si>
  <si>
    <t>William Adams</t>
  </si>
  <si>
    <t>Port Amy</t>
  </si>
  <si>
    <t>939e9fa6-8e60-457a-aa2f-f254b575985b</t>
  </si>
  <si>
    <t>Choose throw where left find.</t>
  </si>
  <si>
    <t>b3ffb067-81d3-4de3-ac96-d9e3c24cd30f</t>
  </si>
  <si>
    <t>3b048403-3062-4c80-84f2-ad04ac956413</t>
  </si>
  <si>
    <t>Kristen Brown</t>
  </si>
  <si>
    <t>Grantchester</t>
  </si>
  <si>
    <t>7679a299-7b3a-44a0-99fb-bd0435a434aa</t>
  </si>
  <si>
    <t>Energy pressure hit room. Minute of break.</t>
  </si>
  <si>
    <t>71b98ead-aa98-41f9-948f-ca47ffbe3880</t>
  </si>
  <si>
    <t>6344d372-1a23-419d-a4a3-443e74ca74d2</t>
  </si>
  <si>
    <t>Sherri Soto</t>
  </si>
  <si>
    <t>Perezton</t>
  </si>
  <si>
    <t>c551d4a7-a3eb-4129-91e6-d58ac85b29a2</t>
  </si>
  <si>
    <t>None report power college off claim.</t>
  </si>
  <si>
    <t>0713852b-c506-4476-af22-11d560b78477</t>
  </si>
  <si>
    <t>fa57f536-ab58-4a6a-8369-603034c07e94</t>
  </si>
  <si>
    <t>Tracey York</t>
  </si>
  <si>
    <t>Spencefort</t>
  </si>
  <si>
    <t>a6fbe85a-c2a3-4319-9ec3-63d4ffd65607</t>
  </si>
  <si>
    <t>Listen traditional us degree name whatever issue.</t>
  </si>
  <si>
    <t>b37ae8a9-deec-4aaf-b0c1-9dff8afaa5ad</t>
  </si>
  <si>
    <t>bf822ac4-9395-4047-bcd6-d17f8da3bd52</t>
  </si>
  <si>
    <t>James Robinson</t>
  </si>
  <si>
    <t>7339783c-c26e-41a9-9722-8fc4ccafd305</t>
  </si>
  <si>
    <t>Debate daughter describe use what size right our.</t>
  </si>
  <si>
    <t>4fc23192-0ea8-4b6a-bac2-f51d3edf8b5b</t>
  </si>
  <si>
    <t>e508b8fd-0c84-43b5-95b4-1c1ad71e6818</t>
  </si>
  <si>
    <t>Connor Wilson</t>
  </si>
  <si>
    <t>6169de7f-3e80-47c9-ba72-ddfb515cb92d</t>
  </si>
  <si>
    <t>Couple mind suggest city begin.</t>
  </si>
  <si>
    <t>4070ccd7-227e-4a66-9d81-c5835185126b</t>
  </si>
  <si>
    <t>e3249b6c-ca44-4a11-a974-4a9458965182</t>
  </si>
  <si>
    <t>Jon Cannon</t>
  </si>
  <si>
    <t>West Joel</t>
  </si>
  <si>
    <t>e19876cc-2e94-482b-ac82-9bbe7281bc72</t>
  </si>
  <si>
    <t>Name fact anyone wrong happy heart use.</t>
  </si>
  <si>
    <t>06830e96-fdcd-44e5-a7b5-cba160ce384c</t>
  </si>
  <si>
    <t>d4cf5c49-74ab-4d64-8972-3f3079563cc3</t>
  </si>
  <si>
    <t>Garrett Little</t>
  </si>
  <si>
    <t>South Sarastad</t>
  </si>
  <si>
    <t>ed885e93-ee39-41c1-98af-231463048cf7</t>
  </si>
  <si>
    <t>Save agent could rather program radio.</t>
  </si>
  <si>
    <t>dd33af2c-db17-475e-a87a-1c12aca197a1</t>
  </si>
  <si>
    <t>ca53df34-15da-48eb-8789-720fcb8bad2d</t>
  </si>
  <si>
    <t>Gabriel Michael</t>
  </si>
  <si>
    <t>Kimberlyport</t>
  </si>
  <si>
    <t>d17e96a3-f4ea-4deb-b6d9-db472bfda479</t>
  </si>
  <si>
    <t>Chair machine research into new.</t>
  </si>
  <si>
    <t>512c1811-03b3-4458-9956-853af2c4ea3f</t>
  </si>
  <si>
    <t>21330f06-4b81-4eeb-8a35-54384967d2a0</t>
  </si>
  <si>
    <t>Bryan Juarez</t>
  </si>
  <si>
    <t>Port Bonnie</t>
  </si>
  <si>
    <t>434eab18-7a60-4741-bbc7-461be2dda222</t>
  </si>
  <si>
    <t>Close speak knowledge push woman.</t>
  </si>
  <si>
    <t>585666b5-df76-48ea-b117-5e087d400043</t>
  </si>
  <si>
    <t>7c76982a-e4f4-4fb1-b42f-ee039e9d5ee0</t>
  </si>
  <si>
    <t>Kevin Roberson</t>
  </si>
  <si>
    <t>26ed12d4-90fa-495f-80e1-d3ba022d3b57</t>
  </si>
  <si>
    <t>Late loss them size. Baby stop on radio.</t>
  </si>
  <si>
    <t>877cd4e4-9a42-4250-927a-b6111a6cfa76</t>
  </si>
  <si>
    <t>8bc297d8-9af2-4d6e-8959-de685bebff19</t>
  </si>
  <si>
    <t>Jaime Doyle</t>
  </si>
  <si>
    <t>South Kristen</t>
  </si>
  <si>
    <t>76009d39-4064-4437-bb9d-221c70923e52</t>
  </si>
  <si>
    <t>Voice whose ten.</t>
  </si>
  <si>
    <t>7ad0f6bb-3088-4e58-89d8-95c5a753a1e9</t>
  </si>
  <si>
    <t>5486726e-2ab2-40fb-90a2-792eb75038a3</t>
  </si>
  <si>
    <t>Daniel Cunningham</t>
  </si>
  <si>
    <t>New Erika</t>
  </si>
  <si>
    <t>a9aff966-e0f3-40ba-aded-b99c288178ef</t>
  </si>
  <si>
    <t>Box test less former machine itself fire.</t>
  </si>
  <si>
    <t>ebc7742e-3a10-47e0-98ef-7b90dc7806b0</t>
  </si>
  <si>
    <t>91ed18cb-2e98-49b5-b635-8ea5650ca2ca</t>
  </si>
  <si>
    <t>Matthew Bishop</t>
  </si>
  <si>
    <t>New Shawn</t>
  </si>
  <si>
    <t>2d5dd3d0-3eb5-414b-811c-562472d84b76</t>
  </si>
  <si>
    <t>National good cut well her father amount boy.</t>
  </si>
  <si>
    <t>51dbec26-c6cd-40aa-9d13-a07316d35b2d</t>
  </si>
  <si>
    <t>c814aa02-fcd3-4f17-8f47-8d90a02d0947</t>
  </si>
  <si>
    <t>Yvonne Wilkerson</t>
  </si>
  <si>
    <t>Bakerbury</t>
  </si>
  <si>
    <t>cabb3d49-7e6c-480f-8810-4bf2e00e62f4</t>
  </si>
  <si>
    <t>Blue popular position tree whole write.</t>
  </si>
  <si>
    <t>503ffc05-8e86-4a4f-91a4-d1975b634d88</t>
  </si>
  <si>
    <t>b5d330ef-2d76-4d2c-b599-98e9667e153a</t>
  </si>
  <si>
    <t>Stephanie Tran</t>
  </si>
  <si>
    <t>New Chad</t>
  </si>
  <si>
    <t>74c9bf84-b919-4130-bce2-3f5ab147249d</t>
  </si>
  <si>
    <t>Follow manage level health.</t>
  </si>
  <si>
    <t>eb6ccb15-e1bb-47e3-82e4-7d683eb22ab4</t>
  </si>
  <si>
    <t>3ea11b24-1579-4d61-b5a3-7b2f5c189316</t>
  </si>
  <si>
    <t>Deanna Graham</t>
  </si>
  <si>
    <t>Goodton</t>
  </si>
  <si>
    <t>ffb7c874-2a4c-44c4-86c9-75b5f342f0f3</t>
  </si>
  <si>
    <t>Soon sometimes different I door knowledge.</t>
  </si>
  <si>
    <t>63a8d9a4-b11d-422d-82c6-11cfd12029d4</t>
  </si>
  <si>
    <t>fbb3c34a-8c50-4859-8cc1-d97b28da160f</t>
  </si>
  <si>
    <t>Jason Castillo</t>
  </si>
  <si>
    <t>1baab5ff-c20a-4171-8e22-371e0d69e810</t>
  </si>
  <si>
    <t>Easy station hold outside.</t>
  </si>
  <si>
    <t>e34dcf6f-29d2-46ba-9700-6a7f438dbbf5</t>
  </si>
  <si>
    <t>a24f7723-b7ba-4ac3-9516-eb07dabc411b</t>
  </si>
  <si>
    <t>Eric Wade</t>
  </si>
  <si>
    <t>West Morgan</t>
  </si>
  <si>
    <t>ecd40b08-9f5c-48b3-bbe7-37eee70ab29c</t>
  </si>
  <si>
    <t>Conference them if star young vote before.</t>
  </si>
  <si>
    <t>c6511833-4a22-4443-87fe-a4ddd0c6cb5e</t>
  </si>
  <si>
    <t>75df4999-f191-4ab0-90cf-74fb621e750e</t>
  </si>
  <si>
    <t>Scott Carlson</t>
  </si>
  <si>
    <t>ee6d72cf-0105-4783-bc4c-24a87139bbdc</t>
  </si>
  <si>
    <t>Present support future size choose ever involve.</t>
  </si>
  <si>
    <t>0a9f4348-997b-4b08-954a-342c4f56217e</t>
  </si>
  <si>
    <t>9236e8ca-7bff-4cb0-bcd0-8df1f5466f5d</t>
  </si>
  <si>
    <t>Dr. Megan Berg</t>
  </si>
  <si>
    <t>Lake Richardton</t>
  </si>
  <si>
    <t>f4023d6e-7135-49e8-9acc-34381ad409f9</t>
  </si>
  <si>
    <t>To baby style unit.</t>
  </si>
  <si>
    <t>86a4ca46-03bb-4052-8f5c-2614d2a45c1c</t>
  </si>
  <si>
    <t>de2c1592-0212-47c1-ac6f-064b0f1acfb2</t>
  </si>
  <si>
    <t>John Kaufman</t>
  </si>
  <si>
    <t>Timothyside</t>
  </si>
  <si>
    <t>bf0ddbb6-d1fc-4d35-be76-952c5d68a7be</t>
  </si>
  <si>
    <t>No reduce language step ground safe.</t>
  </si>
  <si>
    <t>593c3356-a74b-4c66-921d-b8f39538a4b7</t>
  </si>
  <si>
    <t>6ae876fb-85a8-4971-a826-343064b16e02</t>
  </si>
  <si>
    <t>Adam Garcia</t>
  </si>
  <si>
    <t>Griffinborough</t>
  </si>
  <si>
    <t>17a369ab-aa1c-4608-bab5-d481ab896f88</t>
  </si>
  <si>
    <t>Expert member provide.</t>
  </si>
  <si>
    <t>4cc14866-dd67-4e8a-8b5f-86c7d8f0860d</t>
  </si>
  <si>
    <t>09ce3dc8-c14e-4c5c-b15d-2b5fefc221aa</t>
  </si>
  <si>
    <t>Jordan Summers</t>
  </si>
  <si>
    <t>West Jasonburgh</t>
  </si>
  <si>
    <t>1af155b2-c734-4392-abea-75002aa00695</t>
  </si>
  <si>
    <t>Kid wide like score explain.</t>
  </si>
  <si>
    <t>8bf6ab62-1c84-4059-bf42-bf38bb8ac23d</t>
  </si>
  <si>
    <t>521bfb40-4a12-4bcf-8ace-2de54cf4fe78</t>
  </si>
  <si>
    <t>Jonathan Walter</t>
  </si>
  <si>
    <t>North Joshua</t>
  </si>
  <si>
    <t>7010bdfb-7de6-4f61-b749-6caa0835c679</t>
  </si>
  <si>
    <t>Peace thing above true late.</t>
  </si>
  <si>
    <t>30d50943-3c77-4cc9-8192-0516b273527b</t>
  </si>
  <si>
    <t>932008e0-d0c9-4a2f-b388-6a6121d76070</t>
  </si>
  <si>
    <t>Gregory Andrews</t>
  </si>
  <si>
    <t>Brookeview</t>
  </si>
  <si>
    <t>ae3e97f9-c057-434f-b74b-cb3affd36822</t>
  </si>
  <si>
    <t>Board machine bag environment.</t>
  </si>
  <si>
    <t>77b09962-4ec3-428d-a902-aebd94ed1a29</t>
  </si>
  <si>
    <t>d5c90cde-9175-4176-9621-f1bc279651b3</t>
  </si>
  <si>
    <t>Heidi Davis</t>
  </si>
  <si>
    <t>South Karen</t>
  </si>
  <si>
    <t>753fd1b9-5e77-407c-b535-ffc3df5d4c26</t>
  </si>
  <si>
    <t>Million far position customer within.</t>
  </si>
  <si>
    <t>7fd74c2e-77ea-40f6-919f-14bf2577a337</t>
  </si>
  <si>
    <t>49008bcf-b1ed-4b5e-814e-7c46acd190c2</t>
  </si>
  <si>
    <t>Dana Martin</t>
  </si>
  <si>
    <t>Robertsshire</t>
  </si>
  <si>
    <t>3b0eb5e3-0c9a-4e0b-b3ae-17fa1da0f9f6</t>
  </si>
  <si>
    <t>Recognize throw order apply.</t>
  </si>
  <si>
    <t>a43a5481-fb2b-4467-aad7-64ddb12ff1b3</t>
  </si>
  <si>
    <t>f391642b-dd1d-4647-91b9-487d9adcbeb2</t>
  </si>
  <si>
    <t>Michael Cole</t>
  </si>
  <si>
    <t>Port Thomaston</t>
  </si>
  <si>
    <t>6a8ea36e-9a16-45c3-95fc-af85ed3fb88d</t>
  </si>
  <si>
    <t>Skin some list our her just almost.</t>
  </si>
  <si>
    <t>ccfbb7d0-1ffd-4d49-a7de-19056b7e3476</t>
  </si>
  <si>
    <t>5a5c7644-87bc-4ae9-bb57-581e54c573af</t>
  </si>
  <si>
    <t>Charles Armstrong</t>
  </si>
  <si>
    <t>Brewermouth</t>
  </si>
  <si>
    <t>d72efb14-215f-48b2-bb5a-16c2dc7de2bc</t>
  </si>
  <si>
    <t>Activity help cultural support page brother.</t>
  </si>
  <si>
    <t>49636473-9354-436b-bade-eb89903c56c8</t>
  </si>
  <si>
    <t>a7a8caed-9f8f-41cf-9432-778022d90b49</t>
  </si>
  <si>
    <t>Sara Davis</t>
  </si>
  <si>
    <t>West Linda</t>
  </si>
  <si>
    <t>e681f8c6-014a-4423-8b41-6d0cdf592953</t>
  </si>
  <si>
    <t>Have conference though how mind foreign.</t>
  </si>
  <si>
    <t>1cebc8f8-a1b8-4110-aa74-4c244e65f383</t>
  </si>
  <si>
    <t>16e9035e-0800-45a7-8aa4-de9ff9e3b17d</t>
  </si>
  <si>
    <t>Catherine Lee</t>
  </si>
  <si>
    <t>North Susanview</t>
  </si>
  <si>
    <t>3ba4ebfc-757d-455c-9861-63aa7d4cfec3</t>
  </si>
  <si>
    <t>Together decade citizen policy a situation than.</t>
  </si>
  <si>
    <t>e9281c38-11c0-45b4-8b37-c7d82c154ddc</t>
  </si>
  <si>
    <t>6f18d2b2-e362-4f3f-8a87-dd8e1b25462e</t>
  </si>
  <si>
    <t>Denise Chapman</t>
  </si>
  <si>
    <t>East Sergio</t>
  </si>
  <si>
    <t>6bf31bfe-5dec-4e5f-905e-630d469bced9</t>
  </si>
  <si>
    <t>Television beyond new decide hand.</t>
  </si>
  <si>
    <t>f5dbb047-7dc5-4130-ace9-073b557d46c0</t>
  </si>
  <si>
    <t>c848de0f-4827-46ad-8432-dee89c638bb2</t>
  </si>
  <si>
    <t>North Gabrielle</t>
  </si>
  <si>
    <t>2eddd3a1-45b6-40a4-b5f3-1cd3abca5fb1</t>
  </si>
  <si>
    <t>Member laugh value assume.</t>
  </si>
  <si>
    <t>fa3ce604-4e97-49be-8291-84e6f4dcf2b1</t>
  </si>
  <si>
    <t>0a24792b-0b39-49ac-8b62-b1f21355891e</t>
  </si>
  <si>
    <t>Christopher Buckley</t>
  </si>
  <si>
    <t>Scottbury</t>
  </si>
  <si>
    <t>a5e25bd4-12a7-4039-bf88-18740cba8e78</t>
  </si>
  <si>
    <t>Serious already idea hope husband voice.</t>
  </si>
  <si>
    <t>be1662b8-b117-4985-8904-4686ba47245a</t>
  </si>
  <si>
    <t>d5789f55-97ed-4f81-808c-b045705fbe8b</t>
  </si>
  <si>
    <t>Ronald Travis</t>
  </si>
  <si>
    <t>Port Aliciafurt</t>
  </si>
  <si>
    <t>0b724b8d-a60c-4add-a73b-48ec5e5c9513</t>
  </si>
  <si>
    <t>Degree buy standard where around any.</t>
  </si>
  <si>
    <t>d1ad02be-2f0d-46c5-92c4-db1e48c80f9b</t>
  </si>
  <si>
    <t>73c3e927-d8c1-48ed-9870-a76ebfb10256</t>
  </si>
  <si>
    <t>Andrea Myers</t>
  </si>
  <si>
    <t>Laurastad</t>
  </si>
  <si>
    <t>8681bef0-dd9c-401a-98e0-1e2741a567e7</t>
  </si>
  <si>
    <t>Front although ahead along memory son.</t>
  </si>
  <si>
    <t>f0ae514b-2437-47d1-ac58-56e512966b6b</t>
  </si>
  <si>
    <t>39d4dc8f-2794-42c9-b16a-ef59a9e62844</t>
  </si>
  <si>
    <t>Cynthia Knapp</t>
  </si>
  <si>
    <t>Port Janicechester</t>
  </si>
  <si>
    <t>0b4f833f-746c-487f-abf9-7297e545cee6</t>
  </si>
  <si>
    <t>Room even evening evidence together exactly on.</t>
  </si>
  <si>
    <t>7817c27d-16ce-4694-b316-d116dc3afa19</t>
  </si>
  <si>
    <t>a202a4ad-d3a2-483b-8f4c-597430cdcb7c</t>
  </si>
  <si>
    <t>Mark Mcfarland</t>
  </si>
  <si>
    <t>14a8455d-a22c-4c79-8e40-a23451e193fa</t>
  </si>
  <si>
    <t>Song control play tree left receive main.</t>
  </si>
  <si>
    <t>3bc7715f-340b-4a09-8bd7-6e751d221d3f</t>
  </si>
  <si>
    <t>83893371-fde9-4762-83d8-4bd4728e6e23</t>
  </si>
  <si>
    <t>Heather Ellis</t>
  </si>
  <si>
    <t>Port April</t>
  </si>
  <si>
    <t>e9b48913-388d-41f4-8399-d811c181159f</t>
  </si>
  <si>
    <t>Serious positive bring.</t>
  </si>
  <si>
    <t>6a39137c-13ca-4a39-9f66-69c20eed50c8</t>
  </si>
  <si>
    <t>3aef4264-7a11-4c22-bdd3-53022894d965</t>
  </si>
  <si>
    <t>Valerie Marquez</t>
  </si>
  <si>
    <t>Andersonville</t>
  </si>
  <si>
    <t>749877e7-667a-4804-8c9c-458005614152</t>
  </si>
  <si>
    <t>East break return bank control consider break.</t>
  </si>
  <si>
    <t>79a7ecbc-52fa-47d2-b76c-e65404c9597a</t>
  </si>
  <si>
    <t>5a132337-97b2-4fca-99c6-fdea95982246</t>
  </si>
  <si>
    <t>Russell Gilbert</t>
  </si>
  <si>
    <t>Lucasmouth</t>
  </si>
  <si>
    <t>12b8ec83-ae49-4d36-8541-acceac5dcc5d</t>
  </si>
  <si>
    <t>Year present politics hot collection.</t>
  </si>
  <si>
    <t>402dd2c3-9918-4574-aa2d-01659c22f220</t>
  </si>
  <si>
    <t>8b01b2f3-60f0-4ee6-bb24-55a0e9eb91d3</t>
  </si>
  <si>
    <t>Mr. Dennis Hamilton</t>
  </si>
  <si>
    <t>North Rachelmouth</t>
  </si>
  <si>
    <t>b8b7b968-339a-40c4-ac4c-9247a7c51902</t>
  </si>
  <si>
    <t>When follow why important.</t>
  </si>
  <si>
    <t>383f38c4-a502-40f9-b669-3cfcedd22e48</t>
  </si>
  <si>
    <t>e47d237b-93c1-497e-9751-b4d1e94c0b7a</t>
  </si>
  <si>
    <t>Denise Bray</t>
  </si>
  <si>
    <t>Leonardton</t>
  </si>
  <si>
    <t>b914d5f5-9837-4289-bdc1-a16f721ea33e</t>
  </si>
  <si>
    <t>Discover identify talk rather include cup.</t>
  </si>
  <si>
    <t>94154b37-a2a7-48c0-bcad-b0de44c729e1</t>
  </si>
  <si>
    <t>094f94fc-75a5-40bf-8698-71a16a87262e</t>
  </si>
  <si>
    <t>Amy Lee</t>
  </si>
  <si>
    <t>Darrellmouth</t>
  </si>
  <si>
    <t>41592ea2-add2-4790-bcf4-74b8a50bf722</t>
  </si>
  <si>
    <t>Service major paper shake someone benefit.</t>
  </si>
  <si>
    <t>7f5e41e4-bb82-48dd-bd35-dcbaca0fbe97</t>
  </si>
  <si>
    <t>fff07222-1854-4878-a705-4480c5c22d27</t>
  </si>
  <si>
    <t>Stephanie Obrien</t>
  </si>
  <si>
    <t>Erinland</t>
  </si>
  <si>
    <t>94d9aef2-4a17-4e6c-80f8-bec32c773d99</t>
  </si>
  <si>
    <t>Eye training oil check join.</t>
  </si>
  <si>
    <t>a5852ba8-8d9f-4bc0-ad8c-1a3f5b02d3fc</t>
  </si>
  <si>
    <t>cbfd8da7-dd7b-4686-aa2b-421b90ee6bb7</t>
  </si>
  <si>
    <t>Kendra Bentley</t>
  </si>
  <si>
    <t>New Sierrafurt</t>
  </si>
  <si>
    <t>fbb77667-db79-4982-8b17-0a41e230c747</t>
  </si>
  <si>
    <t>Animal science event customer.</t>
  </si>
  <si>
    <t>f138017d-3293-45f8-99f9-12394f66bcb6</t>
  </si>
  <si>
    <t>f6f3c2db-6989-4e78-b5a5-bd50a396a1cd</t>
  </si>
  <si>
    <t>Travis Haley</t>
  </si>
  <si>
    <t>da60c376-409a-4ec4-a36e-898059f49441</t>
  </si>
  <si>
    <t>Dark peace point mouth street family but.</t>
  </si>
  <si>
    <t>63361351-2ab8-4947-8708-03de9e728fc9</t>
  </si>
  <si>
    <t>0a19b274-2d08-4312-bf63-8802e8e1a40b</t>
  </si>
  <si>
    <t>Ashley Drake</t>
  </si>
  <si>
    <t>92b307f8-601e-40b6-9fc8-265216861b58</t>
  </si>
  <si>
    <t>Garden thank action money few whom.</t>
  </si>
  <si>
    <t>35fc10e5-1b5e-4b5a-bd96-26683cf76137</t>
  </si>
  <si>
    <t>c3ff21cf-d9a5-4009-8af2-494ecf6b2b5a</t>
  </si>
  <si>
    <t>Nancy Kennedy</t>
  </si>
  <si>
    <t>Willisfurt</t>
  </si>
  <si>
    <t>072b82c4-4c7f-472f-99a3-c33f0b2482b2</t>
  </si>
  <si>
    <t>Against can poor can. Change decision later week.</t>
  </si>
  <si>
    <t>ab182ea2-2e0f-4fa2-9fea-20f14601f2cb</t>
  </si>
  <si>
    <t>7b108d34-3233-4e51-a420-583516566aaf</t>
  </si>
  <si>
    <t>Miranda Hernandez</t>
  </si>
  <si>
    <t>Autumnmouth</t>
  </si>
  <si>
    <t>7477bb9d-37f6-4926-b82f-38fef68557ca</t>
  </si>
  <si>
    <t>Building just its answer write specific.</t>
  </si>
  <si>
    <t>300100ce-4c02-44e7-8f2b-fb550bb9ce0c</t>
  </si>
  <si>
    <t>a4544ff3-2545-4e2c-8fb7-2e437f9dd51c</t>
  </si>
  <si>
    <t>Melanie Burton</t>
  </si>
  <si>
    <t>North Cindyton</t>
  </si>
  <si>
    <t>8c214f87-acd1-4401-9adc-2c1787c1704e</t>
  </si>
  <si>
    <t>Conference continue kid buy radio argue.</t>
  </si>
  <si>
    <t>f1f085e4-e69d-43a5-8185-9d0e44ac7c71</t>
  </si>
  <si>
    <t>8bec893b-df22-41bf-96fe-5ed6cb6811b2</t>
  </si>
  <si>
    <t>Douglas Jenkins</t>
  </si>
  <si>
    <t>Zamorahaven</t>
  </si>
  <si>
    <t>3b850db0-5e3a-48de-b04c-02119776c21d</t>
  </si>
  <si>
    <t>Boy table while guy while last environmental.</t>
  </si>
  <si>
    <t>54d6afc9-6b9c-4944-afbf-e35f0c7ebce7</t>
  </si>
  <si>
    <t>3cea622f-f971-42d3-9797-1cd8ed35a456</t>
  </si>
  <si>
    <t>John Lewis</t>
  </si>
  <si>
    <t>Port Jennifershire</t>
  </si>
  <si>
    <t>673b87e1-4873-44d5-8cbf-80b0323836dd</t>
  </si>
  <si>
    <t>Plant mind house here customer.</t>
  </si>
  <si>
    <t>c00e5b1b-d7ab-453d-bb4b-3535a28e597d</t>
  </si>
  <si>
    <t>46a8de24-1890-4d5d-8224-b4c026729722</t>
  </si>
  <si>
    <t>Floreshaven</t>
  </si>
  <si>
    <t>c1c32219-1711-4b34-9a6e-dac96fdaab09</t>
  </si>
  <si>
    <t>Say edge world manage.</t>
  </si>
  <si>
    <t>6b0d161a-007c-4aac-84fa-f752bfd4c941</t>
  </si>
  <si>
    <t>70077ee9-12e9-4bfb-8866-a7a36c549803</t>
  </si>
  <si>
    <t>Allison Keith</t>
  </si>
  <si>
    <t>Jonesbury</t>
  </si>
  <si>
    <t>57597b41-3005-48c4-b2d8-0217076fd686</t>
  </si>
  <si>
    <t>For control offer teacher.</t>
  </si>
  <si>
    <t>ab08b036-7e41-4923-b9fb-08d65b532c7e</t>
  </si>
  <si>
    <t>97d9b610-1aea-4001-8754-917f153b6a43</t>
  </si>
  <si>
    <t>Kerry Smith</t>
  </si>
  <si>
    <t>Jensenberg</t>
  </si>
  <si>
    <t>c6ab9fa0-c808-41bd-aae8-5eb15b8a0543</t>
  </si>
  <si>
    <t>Up happen how wrong like. Agency about specific.</t>
  </si>
  <si>
    <t>f44018be-5c7c-4ee0-b223-8bfe53bf38ea</t>
  </si>
  <si>
    <t>72a6091c-758a-40e2-b354-da01f100cda7</t>
  </si>
  <si>
    <t>Wendy Smith</t>
  </si>
  <si>
    <t>Nguyenville</t>
  </si>
  <si>
    <t>50561c12-cee5-4d30-a18f-5a4cf63fcb83</t>
  </si>
  <si>
    <t>Yet off course which visit article fill.</t>
  </si>
  <si>
    <t>f90bbcf2-1caf-4adb-867f-e8c06e536449</t>
  </si>
  <si>
    <t>d1c41544-1ee4-43fa-89be-ff963f47e521</t>
  </si>
  <si>
    <t>Denise Lopez</t>
  </si>
  <si>
    <t>Careymouth</t>
  </si>
  <si>
    <t>ce7718e9-c97e-431e-b305-c44583be1d0a</t>
  </si>
  <si>
    <t>Reality stay sit if according eye.</t>
  </si>
  <si>
    <t>2816d411-7a8e-4a4b-bdad-2566ca995ce8</t>
  </si>
  <si>
    <t>1001f970-1116-414d-8780-765c70d8cf6d</t>
  </si>
  <si>
    <t>Ryan Wagner</t>
  </si>
  <si>
    <t>Lake Jillland</t>
  </si>
  <si>
    <t>5046c582-5c09-4c41-8588-6a0510ce64eb</t>
  </si>
  <si>
    <t>A meet order.</t>
  </si>
  <si>
    <t>3fbec865-470d-4cf4-8476-6f69b5c182ba</t>
  </si>
  <si>
    <t>0144dad7-54dd-4a6b-b271-d308e74734bd</t>
  </si>
  <si>
    <t>Joseph Clark</t>
  </si>
  <si>
    <t>Kevinborough</t>
  </si>
  <si>
    <t>81f06d49-4285-41a0-974d-e270038fe128</t>
  </si>
  <si>
    <t>Page option last federal public.</t>
  </si>
  <si>
    <t>adf4a608-bf21-42e4-b752-4f9ee71a1bc1</t>
  </si>
  <si>
    <t>bb30878a-ca9d-4a5e-aa7e-9616b1041420</t>
  </si>
  <si>
    <t>Jennifer Nelson</t>
  </si>
  <si>
    <t>New Patrick</t>
  </si>
  <si>
    <t>bbaffa92-6ec4-488d-be5a-b3f43c9517a5</t>
  </si>
  <si>
    <t>Down relationship middle sign.</t>
  </si>
  <si>
    <t>cba5df0a-0b8f-4959-b69a-5ec98799d609</t>
  </si>
  <si>
    <t>971630d5-fcdb-4d34-b1e3-84f7e98cbf4e</t>
  </si>
  <si>
    <t>Joseph Fisher</t>
  </si>
  <si>
    <t>South Chrishaven</t>
  </si>
  <si>
    <t>22e8d260-540d-4589-bbd3-53066229789b</t>
  </si>
  <si>
    <t>Among receive them often mean not today.</t>
  </si>
  <si>
    <t>532d52e2-e989-41da-8eba-d66e757ce160</t>
  </si>
  <si>
    <t>14b30b7c-4050-40ce-9dfd-4c97ccb95c3e</t>
  </si>
  <si>
    <t>New Lisaland</t>
  </si>
  <si>
    <t>040b20ef-8292-4f8d-b445-f6d47f55f9bc</t>
  </si>
  <si>
    <t>Country task baby writer you whole.</t>
  </si>
  <si>
    <t>7a3439bf-bf61-441f-a2aa-025765d33bba</t>
  </si>
  <si>
    <t>e3fbaa0a-a903-4f88-8cb1-48d12046c968</t>
  </si>
  <si>
    <t>Emma Sullivan</t>
  </si>
  <si>
    <t>North Hannahview</t>
  </si>
  <si>
    <t>5cfa404d-7f7a-40ed-8f56-be3e3f7b2afb</t>
  </si>
  <si>
    <t>Trial bad raise film budget.</t>
  </si>
  <si>
    <t>ddf6456a-257a-435a-9074-fed67fc8c9e2</t>
  </si>
  <si>
    <t>d9bb2726-e81b-40f3-b4a9-bb1db2c370ee</t>
  </si>
  <si>
    <t>Nicholas Hernandez</t>
  </si>
  <si>
    <t>Proctorberg</t>
  </si>
  <si>
    <t>c9386e16-9b00-4a1a-ad4c-7ee54c7f00c4</t>
  </si>
  <si>
    <t>Pm scene try challenge size.</t>
  </si>
  <si>
    <t>7eab26f5-4e40-42ec-9d7a-d9498f0f131c</t>
  </si>
  <si>
    <t>cb858ad4-ca88-4cf9-b4aa-a9c85066fdf6</t>
  </si>
  <si>
    <t>Heidi Walters</t>
  </si>
  <si>
    <t>Traciborough</t>
  </si>
  <si>
    <t>fbe9286b-b713-4455-99cb-f106e8d1067d</t>
  </si>
  <si>
    <t>Police order herself rather.</t>
  </si>
  <si>
    <t>81356f7f-e3d9-40b0-8865-c26df025cbdf</t>
  </si>
  <si>
    <t>06c9e3b8-542b-4cca-aa03-46c788862685</t>
  </si>
  <si>
    <t>Mr. Andrew Harris</t>
  </si>
  <si>
    <t>South Ronaldshire</t>
  </si>
  <si>
    <t>85efd6a0-14c2-4888-917e-dd58d2173527</t>
  </si>
  <si>
    <t>Society painting various maybe.</t>
  </si>
  <si>
    <t>a2371e6b-3df0-4bc9-a7ed-1c0a120a8478</t>
  </si>
  <si>
    <t>95b65161-f6c7-4a9a-90b7-0e49d7d6e67d</t>
  </si>
  <si>
    <t>Thomas Heath</t>
  </si>
  <si>
    <t>South Julie</t>
  </si>
  <si>
    <t>970b7a39-4d75-4f07-8299-c4447488d0f8</t>
  </si>
  <si>
    <t>Leg drop health reality.</t>
  </si>
  <si>
    <t>551c805b-7941-454c-9dee-4cc16e3ffeb1</t>
  </si>
  <si>
    <t>caaef083-b439-49b0-a2a0-65798d3e1a77</t>
  </si>
  <si>
    <t>Elizabeth Miller</t>
  </si>
  <si>
    <t>Washingtonburgh</t>
  </si>
  <si>
    <t>9ce20693-be92-4bad-acd2-bf3232e82842</t>
  </si>
  <si>
    <t>Less police camera without only.</t>
  </si>
  <si>
    <t>3663ece7-d538-4c08-a982-4c3d886dd01e</t>
  </si>
  <si>
    <t>7ca2ede3-6d8e-4611-ac63-1779e8107e34</t>
  </si>
  <si>
    <t>Paula Garcia</t>
  </si>
  <si>
    <t>Millerside</t>
  </si>
  <si>
    <t>da7581b1-a283-4cc0-bafb-2cfc85c52b2b</t>
  </si>
  <si>
    <t>Little his morning back reason evening each.</t>
  </si>
  <si>
    <t>74636448-87ce-4308-8cff-67d91e35f478</t>
  </si>
  <si>
    <t>0bcdeae7-9bef-4cdf-94d5-49c94d05d5c1</t>
  </si>
  <si>
    <t>Casey Flowers</t>
  </si>
  <si>
    <t>Lake Christopher</t>
  </si>
  <si>
    <t>36340e10-2aea-4554-afd6-c33539138bd6</t>
  </si>
  <si>
    <t>Summer be two.</t>
  </si>
  <si>
    <t>8b33d926-187b-428a-83ce-4d228f588b07</t>
  </si>
  <si>
    <t>1e722b26-76f0-4e51-8aa0-e2b6689afd56</t>
  </si>
  <si>
    <t>Lisa Dennis</t>
  </si>
  <si>
    <t>Christyton</t>
  </si>
  <si>
    <t>2fb46a9c-cb06-4f19-a9a5-c6172d08619e</t>
  </si>
  <si>
    <t>Politics any stand medical.</t>
  </si>
  <si>
    <t>1df58aaf-dc75-4e5b-877a-5053126e2492</t>
  </si>
  <si>
    <t>f23e007d-5d70-4746-93fd-c46f07d925da</t>
  </si>
  <si>
    <t>Jason Green</t>
  </si>
  <si>
    <t>Danieltown</t>
  </si>
  <si>
    <t>dfac8790-e6aa-4834-85cc-331c0735b8c3</t>
  </si>
  <si>
    <t>His author concern third.</t>
  </si>
  <si>
    <t>873cdc77-4d13-4799-9789-ed88eb60c09d</t>
  </si>
  <si>
    <t>c48d3645-7f09-43f9-a8a4-f0194dd89fc4</t>
  </si>
  <si>
    <t>Jeffrey Bell</t>
  </si>
  <si>
    <t>Doyleberg</t>
  </si>
  <si>
    <t>667e4570-045c-43f0-81ad-6d84c19bad7d</t>
  </si>
  <si>
    <t>Nice process identify measure be open force.</t>
  </si>
  <si>
    <t>2449ab40-d895-41af-aa92-d5a3b1030f6d</t>
  </si>
  <si>
    <t>17721470-6b2b-42dc-bc44-2bf3d0afa6b2</t>
  </si>
  <si>
    <t>Tyler Hicks</t>
  </si>
  <si>
    <t>Beckershire</t>
  </si>
  <si>
    <t>c71dcfec-79ef-46f6-bfdf-2adbd6a04bd1</t>
  </si>
  <si>
    <t>Serve thousand fill actually southern.</t>
  </si>
  <si>
    <t>5d919e2e-73cd-4784-9628-2d0a112d3c71</t>
  </si>
  <si>
    <t>0dd3a9a3-6354-4c49-9fbd-dff3dd1f6990</t>
  </si>
  <si>
    <t>Alisha Pace</t>
  </si>
  <si>
    <t>East Tammymouth</t>
  </si>
  <si>
    <t>dc097c94-40c4-4b9a-bbe6-25551aabad20</t>
  </si>
  <si>
    <t>Picture here ability campaign drug since writer.</t>
  </si>
  <si>
    <t>fa6cac12-00c5-4c28-be8d-31119464efe1</t>
  </si>
  <si>
    <t>780a7091-c5d4-40eb-9b83-1004e85eff0b</t>
  </si>
  <si>
    <t>Adam Hickman</t>
  </si>
  <si>
    <t>Riveraport</t>
  </si>
  <si>
    <t>0cca1328-44da-431b-bb5a-ee19e3b4f9c1</t>
  </si>
  <si>
    <t>Road guess drop position. Young reflect like I.</t>
  </si>
  <si>
    <t>ad987413-a9d1-4181-b57f-f2094073c90c</t>
  </si>
  <si>
    <t>dfb6c960-1521-44e8-b4fe-a5df6d75248a</t>
  </si>
  <si>
    <t>Robert Price</t>
  </si>
  <si>
    <t>New Kyleborough</t>
  </si>
  <si>
    <t>12c46008-c25a-43f4-8d9d-4466b9208fb4</t>
  </si>
  <si>
    <t>Oil decade focus our somebody.</t>
  </si>
  <si>
    <t>7432e170-965f-4ff3-8839-ba33f927208e</t>
  </si>
  <si>
    <t>56a36bce-1737-4597-9f59-f90e7ff59430</t>
  </si>
  <si>
    <t>Anthony Conway</t>
  </si>
  <si>
    <t>Lake Charlesburgh</t>
  </si>
  <si>
    <t>2290b82b-563a-4aea-9e8f-f974a00607b2</t>
  </si>
  <si>
    <t>Fast attention choice next current either lawyer.</t>
  </si>
  <si>
    <t>fcb7469c-c4d8-41c0-9adf-bda1a7531963</t>
  </si>
  <si>
    <t>5a759694-fb95-4009-8f6a-e444bdc06523</t>
  </si>
  <si>
    <t>Thomas Brown</t>
  </si>
  <si>
    <t>Joeberg</t>
  </si>
  <si>
    <t>81722195-ea83-4170-a017-fbedb089cc32</t>
  </si>
  <si>
    <t>Magazine lose hour staff point coach.</t>
  </si>
  <si>
    <t>3172e04e-af95-486c-bdc4-59c53a5445dc</t>
  </si>
  <si>
    <t>79a117e3-c350-4cf2-b9aa-98ff16daef87</t>
  </si>
  <si>
    <t>Jeremy Dickson</t>
  </si>
  <si>
    <t>Carrberg</t>
  </si>
  <si>
    <t>b8fa546e-8616-4df7-b712-830c9514d7c3</t>
  </si>
  <si>
    <t>Team sit how.</t>
  </si>
  <si>
    <t>be4e2c2e-da91-452d-a394-16458f96e082</t>
  </si>
  <si>
    <t>7736f58d-9122-4701-823d-26fedce7365e</t>
  </si>
  <si>
    <t>Shawn Brooks</t>
  </si>
  <si>
    <t>East Danielport</t>
  </si>
  <si>
    <t>a94e68ac-1471-4606-9ced-9418d8b327a8</t>
  </si>
  <si>
    <t>Let rather because discussion I contain return.</t>
  </si>
  <si>
    <t>1ffe0432-5ccb-4025-a081-ef8b6b2d4a1e</t>
  </si>
  <si>
    <t>04fb43e4-685d-448f-ab30-90e9c38135f8</t>
  </si>
  <si>
    <t>Andrew Davis</t>
  </si>
  <si>
    <t>Johnsonhaven</t>
  </si>
  <si>
    <t>50ebca35-37e3-4a3f-aa5d-c498a4394a45</t>
  </si>
  <si>
    <t>Car for fall economic meeting report main.</t>
  </si>
  <si>
    <t>d06e32c2-1759-454d-a080-5b217b5ca722</t>
  </si>
  <si>
    <t>a8f14ad9-ee72-4bce-9f51-54e4fab9a4f5</t>
  </si>
  <si>
    <t>Shawna Marquez</t>
  </si>
  <si>
    <t>Jonesshire</t>
  </si>
  <si>
    <t>4fedd781-9bd0-43b7-a7e4-89ed999ef957</t>
  </si>
  <si>
    <t>Night along listen then bed camera.</t>
  </si>
  <si>
    <t>0fed99c4-082b-48ec-b206-e117b1aa5bee</t>
  </si>
  <si>
    <t>59e4f600-88db-4694-9677-68eae42f2f1a</t>
  </si>
  <si>
    <t>Joyce Ali</t>
  </si>
  <si>
    <t>North Todd</t>
  </si>
  <si>
    <t>3daee6ac-61b3-4728-a729-077143fac1ea</t>
  </si>
  <si>
    <t>Among culture space song speech.</t>
  </si>
  <si>
    <t>07f8b93a-adf9-4a47-8216-2931c1b24114</t>
  </si>
  <si>
    <t>7b172f7e-8022-4291-be4d-9844f7f3bbe2</t>
  </si>
  <si>
    <t>Lisa Brewer</t>
  </si>
  <si>
    <t>North Justin</t>
  </si>
  <si>
    <t>270d7f52-2ad9-4f2e-9955-a1f0e9a93cd7</t>
  </si>
  <si>
    <t>Occur guess water perform. Appear with moment.</t>
  </si>
  <si>
    <t>b80bc7d8-7db2-41e8-9408-874cdac98190</t>
  </si>
  <si>
    <t>47a18799-7040-4660-9bc1-2d52617febf0</t>
  </si>
  <si>
    <t>Chelsea Harris</t>
  </si>
  <si>
    <t>Port Oliviafort</t>
  </si>
  <si>
    <t>5d7aa64e-a3a4-4dfd-97e2-1fff5f0af69b</t>
  </si>
  <si>
    <t>City yard thank list along.</t>
  </si>
  <si>
    <t>6f5d4838-6ac9-4177-88ac-9429e41e9263</t>
  </si>
  <si>
    <t>03811750-ece8-4569-a2e1-7cb8b5867bf2</t>
  </si>
  <si>
    <t>Alejandro Rodgers</t>
  </si>
  <si>
    <t>Terrihaven</t>
  </si>
  <si>
    <t>199e0faa-822d-43f6-ae4b-f2694a21cacd</t>
  </si>
  <si>
    <t>Person old past body.</t>
  </si>
  <si>
    <t>dffc43ab-82c1-411b-8e62-97f8467e45b6</t>
  </si>
  <si>
    <t>34b0c5ff-28a3-44e2-83de-ce70cc37d1c6</t>
  </si>
  <si>
    <t>Michael Snyder</t>
  </si>
  <si>
    <t>Petermouth</t>
  </si>
  <si>
    <t>95d5c0ed-ce72-478d-9443-87d32aa3c535</t>
  </si>
  <si>
    <t>Foreign artist today bank.</t>
  </si>
  <si>
    <t>15092920-502e-47e1-b0af-133b16dbc93c</t>
  </si>
  <si>
    <t>6c53e000-d015-4bf1-a56f-a2fb45b224bc</t>
  </si>
  <si>
    <t>Caroline West</t>
  </si>
  <si>
    <t>North Henry</t>
  </si>
  <si>
    <t>e787d3fe-9354-4af7-97a8-80ac8674f9d6</t>
  </si>
  <si>
    <t>Back evidence case lose relate.</t>
  </si>
  <si>
    <t>f2e4b192-a994-4e5d-b924-b273d07cfbf8</t>
  </si>
  <si>
    <t>97cfe7ff-f44e-41fa-a9c4-54f5cea5e88b</t>
  </si>
  <si>
    <t>Eileen Andrews</t>
  </si>
  <si>
    <t>North Lindseyton</t>
  </si>
  <si>
    <t>5ffab4bf-5913-440b-9907-dd6fbe2aa084</t>
  </si>
  <si>
    <t>Believe development contain early white.</t>
  </si>
  <si>
    <t>d34aab16-c85b-412a-b8d1-41655514a0d2</t>
  </si>
  <si>
    <t>d4a11312-a485-4dd3-966a-1507d5560f09</t>
  </si>
  <si>
    <t>Kennethville</t>
  </si>
  <si>
    <t>3b25e9d8-37d8-4fd1-bf46-d34aa200490c</t>
  </si>
  <si>
    <t>Financial threat art see.</t>
  </si>
  <si>
    <t>ccf404ba-ce5e-424a-b3f4-08916626e1c1</t>
  </si>
  <si>
    <t>9b2b0ad0-8d54-4e0a-a515-a1037fe29a88</t>
  </si>
  <si>
    <t>Omar Butler</t>
  </si>
  <si>
    <t>Rodriguezbury</t>
  </si>
  <si>
    <t>81c7f5ea-2922-4474-9c4d-dabefd3bae41</t>
  </si>
  <si>
    <t>Color pretty civil provide attention nearly.</t>
  </si>
  <si>
    <t>e4407d8d-0d96-4218-bf4e-49c27784d65e</t>
  </si>
  <si>
    <t>948f896a-2b77-42bf-8cc6-dadc424e35b3</t>
  </si>
  <si>
    <t>Michael Moore</t>
  </si>
  <si>
    <t>Powellton</t>
  </si>
  <si>
    <t>f6172370-c0ce-476a-a96a-3e99d6d1dc7c</t>
  </si>
  <si>
    <t>Beat political cold environment visit evidence.</t>
  </si>
  <si>
    <t>fbc99376-424d-4da7-b735-7cd6a2a00e42</t>
  </si>
  <si>
    <t>36541a58-539d-42a2-ab2e-a2a615e2771f</t>
  </si>
  <si>
    <t>Pamela Lewis</t>
  </si>
  <si>
    <t>East Stephenside</t>
  </si>
  <si>
    <t>59a0d59b-4a79-4676-b03d-c0be58eaed38</t>
  </si>
  <si>
    <t>Before imagine spend poor personal.</t>
  </si>
  <si>
    <t>f5dad2df-f18a-4261-9469-6ee1d8ece0d4</t>
  </si>
  <si>
    <t>f9acdaad-e499-4973-93cd-b017e713dba0</t>
  </si>
  <si>
    <t>Eric Hughes</t>
  </si>
  <si>
    <t>Port Henry</t>
  </si>
  <si>
    <t>4b566745-04f5-466b-8bdc-65996c969df6</t>
  </si>
  <si>
    <t>Finish including official key.</t>
  </si>
  <si>
    <t>4072ab7a-c607-4e7c-8408-7e99e93fd266</t>
  </si>
  <si>
    <t>a7211923-49e9-47e8-b18c-6f7e63893ede</t>
  </si>
  <si>
    <t>Amanda Adams</t>
  </si>
  <si>
    <t>New Angelatown</t>
  </si>
  <si>
    <t>1a7d3b52-1bf6-4138-a9d6-3d3a86d09015</t>
  </si>
  <si>
    <t>Every husband positive inside theory send.</t>
  </si>
  <si>
    <t>677f8cfe-9604-441b-821a-f8f496304913</t>
  </si>
  <si>
    <t>33a568ad-33a3-41fd-960e-f3252694e62f</t>
  </si>
  <si>
    <t>Debbie Wilson</t>
  </si>
  <si>
    <t>North Antonioview</t>
  </si>
  <si>
    <t>383cfeb0-29ae-48e5-b6f6-a45667fe3045</t>
  </si>
  <si>
    <t>Prove matter which yes cut town.</t>
  </si>
  <si>
    <t>c2d59a4f-2a7b-46b9-8725-7aae04bdf489</t>
  </si>
  <si>
    <t>72b30248-0bb6-4116-b935-bf10c8305cb4</t>
  </si>
  <si>
    <t>Daniel Rivera</t>
  </si>
  <si>
    <t>East Kristi</t>
  </si>
  <si>
    <t>09b5bf46-10a2-4b93-b6a2-e79419e0b3b9</t>
  </si>
  <si>
    <t>Safe something every he.</t>
  </si>
  <si>
    <t>ed04b96e-391e-4475-94cb-c45003f472b5</t>
  </si>
  <si>
    <t>255d2097-03d0-4b37-9f72-a073464fb210</t>
  </si>
  <si>
    <t>Ann Jones</t>
  </si>
  <si>
    <t>c1c240de-c94a-48b7-981e-84ff151f5347</t>
  </si>
  <si>
    <t>Carry soon generation medical team.</t>
  </si>
  <si>
    <t>d207a917-560c-420d-8b5e-9aedd7ba104a</t>
  </si>
  <si>
    <t>017ffa30-4700-4f0e-9c72-e592dbaac481</t>
  </si>
  <si>
    <t>Matthew Owens</t>
  </si>
  <si>
    <t>Meganberg</t>
  </si>
  <si>
    <t>f0ccda19-3bee-47dc-894b-85300a0753f9</t>
  </si>
  <si>
    <t>Walk one discover add necessary speech ground.</t>
  </si>
  <si>
    <t>ea762357-05d2-4dad-ac35-12ae9914ef48</t>
  </si>
  <si>
    <t>aee90aa0-1fdd-4ce2-8cc5-9dee41a804e1</t>
  </si>
  <si>
    <t>David Osborn</t>
  </si>
  <si>
    <t>North Whitney</t>
  </si>
  <si>
    <t>19772fca-959f-483c-8a06-8247edb5b6c0</t>
  </si>
  <si>
    <t>Next second yes lose.</t>
  </si>
  <si>
    <t>b9b324ce-a100-4451-8a1f-13ebaa952609</t>
  </si>
  <si>
    <t>94f13d72-f86b-4da5-8daf-bfb2677293c3</t>
  </si>
  <si>
    <t>Shawn Leonard</t>
  </si>
  <si>
    <t>db789aed-48eb-441f-8f1f-8e5ac9e7790b</t>
  </si>
  <si>
    <t>Produce strong east later.</t>
  </si>
  <si>
    <t>4d966e19-6ae2-4cb9-9350-7545fb996224</t>
  </si>
  <si>
    <t>6af09d3e-460e-451f-bc2a-5d466bbc69b6</t>
  </si>
  <si>
    <t>Sarah Wallace</t>
  </si>
  <si>
    <t>Annafurt</t>
  </si>
  <si>
    <t>f2cd0363-3f08-4e1d-b2eb-beec69c4a616</t>
  </si>
  <si>
    <t>Notice dog here minute crime owner.</t>
  </si>
  <si>
    <t>22a4a6fd-c924-4956-8794-44f75ce1da41</t>
  </si>
  <si>
    <t>8861901c-cbb8-431c-8c56-9f4e01733e9e</t>
  </si>
  <si>
    <t>Katie Thompson</t>
  </si>
  <si>
    <t>f44a064b-aecd-4f03-947b-a818bb870a3e</t>
  </si>
  <si>
    <t>Include nice similar sound past.</t>
  </si>
  <si>
    <t>31f6b4eb-5dc8-4ce8-94c4-ddfafb1d929f</t>
  </si>
  <si>
    <t>e7f22b05-e6e0-465f-9d27-81cff1a56084</t>
  </si>
  <si>
    <t>David Townsend</t>
  </si>
  <si>
    <t>West Laura</t>
  </si>
  <si>
    <t>597acc16-37b5-4473-93cc-31b65ce90ab5</t>
  </si>
  <si>
    <t>Summer real test forward country.</t>
  </si>
  <si>
    <t>69a9e9c6-b8f1-4c57-81f8-7e2333dc9169</t>
  </si>
  <si>
    <t>f7761415-65e3-4436-bb4a-c20550812a26</t>
  </si>
  <si>
    <t>Kenneth Melton</t>
  </si>
  <si>
    <t>826d7681-7c36-4444-b22b-4c2e1d693ddd</t>
  </si>
  <si>
    <t>Effect foot staff degree month high bag.</t>
  </si>
  <si>
    <t>dee806e7-b85f-4577-8b04-644da966bdd7</t>
  </si>
  <si>
    <t>76bcc7e2-77a7-4e70-a13f-aaa614933344</t>
  </si>
  <si>
    <t>Jean Christensen</t>
  </si>
  <si>
    <t>Lake Dannyberg</t>
  </si>
  <si>
    <t>aece7d03-3294-4b7b-90c9-46ec1f3547d2</t>
  </si>
  <si>
    <t>Much these skin peace.</t>
  </si>
  <si>
    <t>1ebadae3-c2c1-4eb6-8d7d-af7614dac901</t>
  </si>
  <si>
    <t>7b98d482-6c7e-407a-87c3-be504ea4d7a9</t>
  </si>
  <si>
    <t>Michele Walsh</t>
  </si>
  <si>
    <t>Lake Brianaborough</t>
  </si>
  <si>
    <t>be915265-472a-4224-9a9d-d190e5b3f8e7</t>
  </si>
  <si>
    <t>Age action letter deal.</t>
  </si>
  <si>
    <t>05a7fc3f-c63c-4b6f-a6f4-3a946554d191</t>
  </si>
  <si>
    <t>95ee9283-8383-4389-bdca-082968aa6a2f</t>
  </si>
  <si>
    <t>Melvin Scott</t>
  </si>
  <si>
    <t>South Kyleside</t>
  </si>
  <si>
    <t>9038e5b8-c1ce-4652-ab26-b338f97fc883</t>
  </si>
  <si>
    <t>Its cell course natural nature through.</t>
  </si>
  <si>
    <t>d8d46dca-96f5-4371-ac30-30983b080cd0</t>
  </si>
  <si>
    <t>435e0467-c8c4-4c95-a3ef-797c1f06eea6</t>
  </si>
  <si>
    <t>Luke Bender</t>
  </si>
  <si>
    <t>Lake Morganville</t>
  </si>
  <si>
    <t>c11468ba-a3f9-4d8b-bb3f-8aa71c4f07fd</t>
  </si>
  <si>
    <t>Newspaper environment guess home.</t>
  </si>
  <si>
    <t>fae5c479-712b-4199-9cb7-cac27c1428a4</t>
  </si>
  <si>
    <t>3ff15ee5-b598-4128-a683-244f1ecd3a23</t>
  </si>
  <si>
    <t>William Fox</t>
  </si>
  <si>
    <t>f72be191-9910-46ac-a945-e7dcd584c92e</t>
  </si>
  <si>
    <t>Once building Mrs answer attention dream.</t>
  </si>
  <si>
    <t>65cc2673-f5a0-4e44-9da5-327dd473503e</t>
  </si>
  <si>
    <t>5bc07c6f-bc88-4d45-ab37-d1edb10012a6</t>
  </si>
  <si>
    <t>Robert Myers</t>
  </si>
  <si>
    <t>Stevenborough</t>
  </si>
  <si>
    <t>dba7c84a-43e4-4426-b80e-58762d6ae05f</t>
  </si>
  <si>
    <t>Enter three attack TV.</t>
  </si>
  <si>
    <t>5a7e5e4f-c038-4c1e-a0dc-5efbaa774f88</t>
  </si>
  <si>
    <t>dd4e2303-89af-4ccd-adf4-6febea5b598d</t>
  </si>
  <si>
    <t>Christina Henry</t>
  </si>
  <si>
    <t>Thomasland</t>
  </si>
  <si>
    <t>1fc39d99-5dd1-40d3-8dfa-8f7a3d32f9bd</t>
  </si>
  <si>
    <t>International reason get alone character.</t>
  </si>
  <si>
    <t>06459b26-df95-4352-a418-a3152b9b267f</t>
  </si>
  <si>
    <t>4caa8a89-ddff-4c46-b42d-3c0bc9f44ac3</t>
  </si>
  <si>
    <t>Marilyn Schmidt</t>
  </si>
  <si>
    <t>West Evelyn</t>
  </si>
  <si>
    <t>212b4f50-8dad-4a0d-8b33-834e5ce5a982</t>
  </si>
  <si>
    <t>Picture even if defense.</t>
  </si>
  <si>
    <t>5c3e08aa-00e4-4ccc-abe6-3e12cecb93e2</t>
  </si>
  <si>
    <t>b6496f8a-d903-4d2b-b0ee-4c56a1ad92dd</t>
  </si>
  <si>
    <t>Jerry Black</t>
  </si>
  <si>
    <t>f801288c-f4fc-481c-9a34-761d9ed639ed</t>
  </si>
  <si>
    <t>Rather better success house stay.</t>
  </si>
  <si>
    <t>5a2399bf-b4e1-4e70-9bc6-0a75081b317d</t>
  </si>
  <si>
    <t>258ee415-5bfd-46f6-a7f8-f0858f1a1e28</t>
  </si>
  <si>
    <t>Phillip Davis</t>
  </si>
  <si>
    <t>Shellyside</t>
  </si>
  <si>
    <t>7cbceb81-8736-4c69-afbe-63b770de4e93</t>
  </si>
  <si>
    <t>Option suffer save major coach.</t>
  </si>
  <si>
    <t>31964870-d684-43b4-8454-7dd2bd6dc069</t>
  </si>
  <si>
    <t>f9b9541a-6815-413f-9393-aafac0e41b51</t>
  </si>
  <si>
    <t>Elizabeth Davis</t>
  </si>
  <si>
    <t>2bd1b22f-138a-498a-80fd-984415314ccc</t>
  </si>
  <si>
    <t>Respond exist base option outside.</t>
  </si>
  <si>
    <t>1359d019-9be8-4baa-a6a3-d64486d9d928</t>
  </si>
  <si>
    <t>2532a11e-8856-41bb-b0ac-810294ab72f1</t>
  </si>
  <si>
    <t>Joshua Nelson</t>
  </si>
  <si>
    <t>Buckleyhaven</t>
  </si>
  <si>
    <t>92b10780-2141-41c8-9fae-90240098ccd9</t>
  </si>
  <si>
    <t>Data certainly movie although sit song.</t>
  </si>
  <si>
    <t>c6f23164-50d9-4bc0-9318-d3e68eb4f57c</t>
  </si>
  <si>
    <t>f287de5d-7d3e-43d1-9945-64c020e29a30</t>
  </si>
  <si>
    <t>Donald Burns</t>
  </si>
  <si>
    <t>Townsendview</t>
  </si>
  <si>
    <t>0b6c1683-ddea-4f38-94ff-73857db1310b</t>
  </si>
  <si>
    <t>Well respond know get model spend.</t>
  </si>
  <si>
    <t>970b0c80-0f32-4113-9e93-517168036864</t>
  </si>
  <si>
    <t>d5b2e4d0-e4b9-4563-96f6-59f6e2a9b1f8</t>
  </si>
  <si>
    <t>Carl Short</t>
  </si>
  <si>
    <t>South Larryburgh</t>
  </si>
  <si>
    <t>27a16d37-9086-4c99-82ab-f4eb4b8d21d1</t>
  </si>
  <si>
    <t>Wall capital foot artist teacher better.</t>
  </si>
  <si>
    <t>1e643665-5bed-42d7-9355-51c75ce72852</t>
  </si>
  <si>
    <t>7904ff20-a911-43f9-a814-578794a47268</t>
  </si>
  <si>
    <t>Michael Price</t>
  </si>
  <si>
    <t>East Anthonyton</t>
  </si>
  <si>
    <t>38ac7f5f-cace-442a-8852-9f9fb5bbf59b</t>
  </si>
  <si>
    <t>Discussion end someone.</t>
  </si>
  <si>
    <t>cc6ecd8d-e356-444c-a504-f9d576cee41f</t>
  </si>
  <si>
    <t>a20ca18c-2f1a-48f2-aefb-932c6beaf17f</t>
  </si>
  <si>
    <t>Joshua Price</t>
  </si>
  <si>
    <t>Tammytown</t>
  </si>
  <si>
    <t>1fdcab31-d891-45f7-8033-3869389122cc</t>
  </si>
  <si>
    <t>Anyone I sometimes site.</t>
  </si>
  <si>
    <t>1756450a-dca9-452a-9a08-e5bb7cf1e62d</t>
  </si>
  <si>
    <t>aea488c2-bdaf-436e-bc9d-8ec7b6550ef0</t>
  </si>
  <si>
    <t>Angel Mccall</t>
  </si>
  <si>
    <t>Briggsshire</t>
  </si>
  <si>
    <t>276a88fc-1c2a-48a7-b24b-2fea6f14801f</t>
  </si>
  <si>
    <t>Open bar his assume.</t>
  </si>
  <si>
    <t>405e7f15-9899-442e-8517-72eb733b6d2d</t>
  </si>
  <si>
    <t>295c8d9f-f0f8-4ca1-b5d6-867006541393</t>
  </si>
  <si>
    <t>Cynthia Winters</t>
  </si>
  <si>
    <t>West Tiffanyburgh</t>
  </si>
  <si>
    <t>46f0b064-2245-484b-af4f-b8260e52348c</t>
  </si>
  <si>
    <t>Head my create.</t>
  </si>
  <si>
    <t>df07d836-1aa2-4fb9-90df-85273f9d4d0f</t>
  </si>
  <si>
    <t>2941fcc3-d549-4129-b40b-b6c264dc8a36</t>
  </si>
  <si>
    <t>Jeffrey Bryant</t>
  </si>
  <si>
    <t>Lake Jenniferfurt</t>
  </si>
  <si>
    <t>b814dc49-1acf-4fb7-9ca6-45edc9bff472</t>
  </si>
  <si>
    <t>Attack trip weight investment his expect start.</t>
  </si>
  <si>
    <t>76990413-7a9b-424c-9ff7-704e11db6e36</t>
  </si>
  <si>
    <t>94ff9cde-665b-483a-bdbc-168cc57d9e1d</t>
  </si>
  <si>
    <t>Andrew Bush</t>
  </si>
  <si>
    <t>Veronicaview</t>
  </si>
  <si>
    <t>6dfb3da0-55fe-4b25-b47b-99f27e99c1f7</t>
  </si>
  <si>
    <t>Interview argue news these half forget.</t>
  </si>
  <si>
    <t>26b5d59f-38a1-4f42-a697-bfbb4d926503</t>
  </si>
  <si>
    <t>27d3b820-8598-4f91-bedc-c9585063fe9e</t>
  </si>
  <si>
    <t>Anthony Jackson</t>
  </si>
  <si>
    <t>East Pamela</t>
  </si>
  <si>
    <t>c1a70619-8b5f-474d-83a5-960f5de641f5</t>
  </si>
  <si>
    <t>Find sound coach them scientist.</t>
  </si>
  <si>
    <t>67dcc425-d1ab-4b2d-80cd-7ecb9a100533</t>
  </si>
  <si>
    <t>ad40bb5b-93f7-4450-8562-47182045c3bb</t>
  </si>
  <si>
    <t>Jamie Murillo</t>
  </si>
  <si>
    <t>edc05c28-c2e6-48bf-86d3-a26c765898ec</t>
  </si>
  <si>
    <t>Control cell station hair father.</t>
  </si>
  <si>
    <t>5b811556-ea5e-42de-9482-cc9d98384386</t>
  </si>
  <si>
    <t>754221a1-3e25-46ce-8ef9-5f82fc9f01bc</t>
  </si>
  <si>
    <t>Michael Daniel</t>
  </si>
  <si>
    <t>West Carla</t>
  </si>
  <si>
    <t>8e40bc90-35fa-4038-bea8-d7d059f9b18a</t>
  </si>
  <si>
    <t>Address series family catch.</t>
  </si>
  <si>
    <t>ba61e7b6-4f4f-49dd-9284-30bb56fd933f</t>
  </si>
  <si>
    <t>c3eb87df-7ef6-484f-a895-fc2802784de5</t>
  </si>
  <si>
    <t>Roy Morris</t>
  </si>
  <si>
    <t>Thomaston</t>
  </si>
  <si>
    <t>0202510c-453c-4d47-9b64-57908953cf30</t>
  </si>
  <si>
    <t>What at institution common.</t>
  </si>
  <si>
    <t>aefffffb-e5af-429f-b4fb-79ad304a02cd</t>
  </si>
  <si>
    <t>9e42494f-cbaa-4c70-8703-8555c7c7f12e</t>
  </si>
  <si>
    <t>Raymond Thompson</t>
  </si>
  <si>
    <t>858cf3f2-f021-4fc4-8927-e710c95eacd4</t>
  </si>
  <si>
    <t>Beat break way blue local.</t>
  </si>
  <si>
    <t>ded23a66-4a90-4a5f-af99-4f61b334b1f5</t>
  </si>
  <si>
    <t>5e10a487-7453-4c9d-bbe3-d2966e49eb6b</t>
  </si>
  <si>
    <t>Brent Frederick</t>
  </si>
  <si>
    <t>South Matthewhaven</t>
  </si>
  <si>
    <t>0ec22929-5b1f-4a60-992e-92d9fb27a418</t>
  </si>
  <si>
    <t>Stop anything reason group.</t>
  </si>
  <si>
    <t>8bb57c01-9464-4c52-a87c-17621e423ff6</t>
  </si>
  <si>
    <t>5aa8f83e-6f8d-43ff-b01e-32889cc13158</t>
  </si>
  <si>
    <t>Catherine Edwards</t>
  </si>
  <si>
    <t>1154d37a-7d21-436d-a94f-c7eb7a8d4671</t>
  </si>
  <si>
    <t>Feel after assume time hospital real money.</t>
  </si>
  <si>
    <t>4abac43e-ac39-4816-9765-c71be60a8449</t>
  </si>
  <si>
    <t>ecfcbbe4-d409-492c-b873-f92eaf15a8fd</t>
  </si>
  <si>
    <t>David Richards</t>
  </si>
  <si>
    <t>Wilsonport</t>
  </si>
  <si>
    <t>8e087686-d6f7-41c3-b73a-dc9beb1a8a51</t>
  </si>
  <si>
    <t>Eat smile writer example itself medical building.</t>
  </si>
  <si>
    <t>1b32d30d-0fe5-48ab-b63d-e3cdefee84f7</t>
  </si>
  <si>
    <t>28df2003-4313-4f82-9523-d7e6d7dfba3d</t>
  </si>
  <si>
    <t>Kaitlyn Brown</t>
  </si>
  <si>
    <t>fe20391c-9136-4209-9533-25ef7d36ee85</t>
  </si>
  <si>
    <t>Party a list body worry defense size.</t>
  </si>
  <si>
    <t>a6f55bf1-4cb1-4490-bc96-30b1dcfdf5f2</t>
  </si>
  <si>
    <t>cb5ebf49-2b45-4483-9ec7-139dc4069b91</t>
  </si>
  <si>
    <t>Angela Howard</t>
  </si>
  <si>
    <t>New Derrickshire</t>
  </si>
  <si>
    <t>681db872-cfd9-4258-a990-c838945c18be</t>
  </si>
  <si>
    <t>Rich possible boy anyone.</t>
  </si>
  <si>
    <t>bc2fbba6-cc22-492c-9d59-5467582b7966</t>
  </si>
  <si>
    <t>d64f775d-8444-4fe1-beb5-c660c180606e</t>
  </si>
  <si>
    <t>Adrian Smith</t>
  </si>
  <si>
    <t>New Scotttown</t>
  </si>
  <si>
    <t>46a2685c-288f-42b8-8b1e-022f5544d26d</t>
  </si>
  <si>
    <t>Everything team down writer writer black poor.</t>
  </si>
  <si>
    <t>a5bab063-4db4-417f-b788-bb242caca19a</t>
  </si>
  <si>
    <t>efcfa7d7-9218-44d9-a01e-c1e6119493d1</t>
  </si>
  <si>
    <t>Lisa Smith</t>
  </si>
  <si>
    <t>Hartport</t>
  </si>
  <si>
    <t>c0bd5a75-a0d6-49e8-aa2b-3e4a3aef0695</t>
  </si>
  <si>
    <t>Team good senior by consumer.</t>
  </si>
  <si>
    <t>efca9dac-480f-4843-a040-39ec9497357d</t>
  </si>
  <si>
    <t>a8d457f4-1387-4022-a27e-e75aa41b264b</t>
  </si>
  <si>
    <t>Julia Rivera</t>
  </si>
  <si>
    <t>Davidland</t>
  </si>
  <si>
    <t>04397919-6c6c-4757-8510-e19e57d06a7b</t>
  </si>
  <si>
    <t>Property control go charge investment.</t>
  </si>
  <si>
    <t>ed4705ec-9d06-4d76-9aaf-0ad83b7988dc</t>
  </si>
  <si>
    <t>5d24c8c5-89a0-440a-8938-1f5171be89eb</t>
  </si>
  <si>
    <t>Jennifer Murray</t>
  </si>
  <si>
    <t>East Megan</t>
  </si>
  <si>
    <t>36d700f4-3380-4964-a9f2-82890789fb79</t>
  </si>
  <si>
    <t>Nice stay the save establish.</t>
  </si>
  <si>
    <t>0f762ba8-34c0-40c2-9ac8-9105d8977c09</t>
  </si>
  <si>
    <t>d4e959fa-e363-4ea7-90ad-f976e9a57657</t>
  </si>
  <si>
    <t>Mike Howard</t>
  </si>
  <si>
    <t>West Glenn</t>
  </si>
  <si>
    <t>d234773a-2fbe-4131-9aa1-49a323df3cfb</t>
  </si>
  <si>
    <t>Somebody under almost relationship poor.</t>
  </si>
  <si>
    <t>270fa7c0-41ff-4591-9b12-98391e415621</t>
  </si>
  <si>
    <t>f9946e9a-89d6-412c-be3d-75e4ac24a094</t>
  </si>
  <si>
    <t>Paul Sweeney</t>
  </si>
  <si>
    <t>Ericbury</t>
  </si>
  <si>
    <t>f2688227-b6a2-4f9b-89ae-effab2f46d14</t>
  </si>
  <si>
    <t>Market section reality production range carry.</t>
  </si>
  <si>
    <t>738846ae-4c38-483d-ab46-2f6779a91fd0</t>
  </si>
  <si>
    <t>7218ab26-cd9b-48fd-a489-116548b11066</t>
  </si>
  <si>
    <t>Michelle Perez</t>
  </si>
  <si>
    <t>Reedview</t>
  </si>
  <si>
    <t>181fe590-eb9e-45d7-a81a-dba940cb6407</t>
  </si>
  <si>
    <t>Nation nice land. Case simply others two type.</t>
  </si>
  <si>
    <t>1b3a6487-c257-48bc-b903-175f8a561ff5</t>
  </si>
  <si>
    <t>657f0711-3a40-4d51-ade1-6cad0e780ef3</t>
  </si>
  <si>
    <t>Jeffery Peters</t>
  </si>
  <si>
    <t>Obrienborough</t>
  </si>
  <si>
    <t>d38fd874-219d-4f38-8e19-3bed4cab5301</t>
  </si>
  <si>
    <t>Write race skin goal design.</t>
  </si>
  <si>
    <t>9fa0b406-e31b-4740-8e2f-2d79531b3ee5</t>
  </si>
  <si>
    <t>815ca219-b510-407d-b078-417f77d891b2</t>
  </si>
  <si>
    <t>Christopher Adams</t>
  </si>
  <si>
    <t>Aliciabury</t>
  </si>
  <si>
    <t>eb05d909-56ca-4425-92f3-b264546f1c9f</t>
  </si>
  <si>
    <t>Industry issue down leave however ability letter.</t>
  </si>
  <si>
    <t>f28974f4-c422-4862-a146-99fb13af7a2e</t>
  </si>
  <si>
    <t>b1b36290-0a00-4b56-982d-6fbab06178f5</t>
  </si>
  <si>
    <t>Angel Cox</t>
  </si>
  <si>
    <t>Friedmanberg</t>
  </si>
  <si>
    <t>fc82b858-ce8e-4699-a2d9-f18af59bfda7</t>
  </si>
  <si>
    <t>Everything often next left.</t>
  </si>
  <si>
    <t>5c3213c6-8925-4b34-8a41-1d74c6e77a5b</t>
  </si>
  <si>
    <t>7db5146c-a273-4eec-a87d-3196175cc0e2</t>
  </si>
  <si>
    <t>Matthew Cunningham</t>
  </si>
  <si>
    <t>Cordovaport</t>
  </si>
  <si>
    <t>ab8b9344-63a1-4ed4-99ca-3f96f3e3a200</t>
  </si>
  <si>
    <t>Executive son next positive spring baby arrive.</t>
  </si>
  <si>
    <t>7d5fac45-d6a4-41a3-986c-115ff5aa1331</t>
  </si>
  <si>
    <t>b7372385-9d6c-40ed-8a9b-6e0bc94a0d00</t>
  </si>
  <si>
    <t>Andrea Miller</t>
  </si>
  <si>
    <t>Steelemouth</t>
  </si>
  <si>
    <t>1b07a293-c190-43a6-827e-c4c3ec3cc1cf</t>
  </si>
  <si>
    <t>Successful involve consumer event fly everybody.</t>
  </si>
  <si>
    <t>bf59f4dd-9e5a-4dcd-81a4-141d0bf2a4af</t>
  </si>
  <si>
    <t>bca9cd15-7d46-4d3d-aa05-83deb54cf994</t>
  </si>
  <si>
    <t>Jordan Zuniga</t>
  </si>
  <si>
    <t>New Jeffrey</t>
  </si>
  <si>
    <t>72d0b1bf-bf96-41ca-b768-38af3bec6f26</t>
  </si>
  <si>
    <t>Bad reflect response discover baby rate main.</t>
  </si>
  <si>
    <t>b270a3ec-7a73-406a-8b80-201a05611ed3</t>
  </si>
  <si>
    <t>c8284587-00bc-4c01-b772-4c73bb75911d</t>
  </si>
  <si>
    <t>Margaret Mills MD</t>
  </si>
  <si>
    <t>b081f1a2-0068-4478-9b3c-b5e213c37e66</t>
  </si>
  <si>
    <t>Purpose it away send per pattern pretty chance.</t>
  </si>
  <si>
    <t>3d9bf305-7225-4756-9db4-2e83f39aae4b</t>
  </si>
  <si>
    <t>618f2040-1bd3-40e8-b442-59ccd64558f0</t>
  </si>
  <si>
    <t>Cathy Brown</t>
  </si>
  <si>
    <t>Port Wendymouth</t>
  </si>
  <si>
    <t>15d91307-15b9-47eb-b6b4-1ca320c4b255</t>
  </si>
  <si>
    <t>List society little. Will subject billion.</t>
  </si>
  <si>
    <t>ec7c03d3-3f7f-47f5-942a-d7767392992b</t>
  </si>
  <si>
    <t>54906b53-fda3-442a-a073-e1765a516437</t>
  </si>
  <si>
    <t>John Price</t>
  </si>
  <si>
    <t>North Robertchester</t>
  </si>
  <si>
    <t>9b92a1e7-8c63-4a3c-b2a8-bb8e056d911e</t>
  </si>
  <si>
    <t>Land girl seem seem glass.</t>
  </si>
  <si>
    <t>d308afa2-2779-4211-8b01-06885800c9cd</t>
  </si>
  <si>
    <t>a2fb61c6-4dc2-4a85-9d9e-9bb37ce7b417</t>
  </si>
  <si>
    <t>John Barnes</t>
  </si>
  <si>
    <t>South Veronica</t>
  </si>
  <si>
    <t>de1ca6fe-306a-4620-8b7c-e7e0735b7b75</t>
  </si>
  <si>
    <t>Bed century into rise.</t>
  </si>
  <si>
    <t>58054eab-1cdb-4574-9c38-4f8bcfea15f5</t>
  </si>
  <si>
    <t>9d2e3564-592a-4c6d-9d2a-d40cf01956f0</t>
  </si>
  <si>
    <t>Gary Cordova</t>
  </si>
  <si>
    <t>Lorettaton</t>
  </si>
  <si>
    <t>54df305c-1842-4609-9c78-43d5623d5aac</t>
  </si>
  <si>
    <t>Officer fast decision sport your almost personal.</t>
  </si>
  <si>
    <t>2bf830e3-9802-4fdc-b23a-c7250d110193</t>
  </si>
  <si>
    <t>81e4dd4a-08c5-4ae0-81c5-cd712702d057</t>
  </si>
  <si>
    <t>eec9199c-ca4d-4828-8ac8-28f8cc8a127e</t>
  </si>
  <si>
    <t>Wind sure agreement television mind wrong stop.</t>
  </si>
  <si>
    <t>a3a4b2b0-66b8-4cb5-afe3-c23c45bf69c0</t>
  </si>
  <si>
    <t>e8e6cfea-5788-41c2-bf37-891c0e8d062e</t>
  </si>
  <si>
    <t>John Martinez</t>
  </si>
  <si>
    <t>Sandrafurt</t>
  </si>
  <si>
    <t>178798da-8388-49c3-afea-63b454e1140e</t>
  </si>
  <si>
    <t>Near everyone beat fish seem send.</t>
  </si>
  <si>
    <t>06f9f738-199f-4f61-8d4d-3a2ceb4eb59d</t>
  </si>
  <si>
    <t>5452a8c2-a85d-45fa-81b9-36daaa2adbc2</t>
  </si>
  <si>
    <t>Donna Smith</t>
  </si>
  <si>
    <t>Cooperfort</t>
  </si>
  <si>
    <t>0aa23c20-dc0c-4408-8b53-602a67171414</t>
  </si>
  <si>
    <t>Cultural young then executive.</t>
  </si>
  <si>
    <t>172d5b9d-6ebd-49c8-9f95-4e51f54582a2</t>
  </si>
  <si>
    <t>c111849e-1e6a-4aef-8255-f492b1d31754</t>
  </si>
  <si>
    <t>Alexandra Benson</t>
  </si>
  <si>
    <t>West Patrick</t>
  </si>
  <si>
    <t>a98faec6-0a14-432e-9c95-50ddf7726b65</t>
  </si>
  <si>
    <t>Standard run than student type serve.</t>
  </si>
  <si>
    <t>ab7cefcc-231e-4ab4-9d27-3c7f01664d40</t>
  </si>
  <si>
    <t>371129ec-3454-43b4-9064-5bccba717acb</t>
  </si>
  <si>
    <t>Amber Stanley</t>
  </si>
  <si>
    <t>Shawnbury</t>
  </si>
  <si>
    <t>6e307add-2efb-4ec5-bfc8-e2b7429d1e3a</t>
  </si>
  <si>
    <t>Factor set whom follow great.</t>
  </si>
  <si>
    <t>45be2ec6-ee1c-4eff-8987-de784d5ee600</t>
  </si>
  <si>
    <t>dddade75-35d8-48b5-b472-a85a5d1603af</t>
  </si>
  <si>
    <t>Rebecca Munoz</t>
  </si>
  <si>
    <t>North Robertfort</t>
  </si>
  <si>
    <t>8a96565a-7afb-4d7a-bab8-c2386cf11414</t>
  </si>
  <si>
    <t>Culture spend try box total.</t>
  </si>
  <si>
    <t>89d273d5-c4a7-4ced-9892-6167d6f7eeb9</t>
  </si>
  <si>
    <t>8b0758c9-04df-4042-8060-53e152c44921</t>
  </si>
  <si>
    <t>Kevin Johnson</t>
  </si>
  <si>
    <t>South Teresafurt</t>
  </si>
  <si>
    <t>ae531401-4692-4ff6-bd51-a51c61d0246e</t>
  </si>
  <si>
    <t>Would war pick country school manager stuff.</t>
  </si>
  <si>
    <t>3c2d45e2-4b0e-4266-ba9f-61d0920160a2</t>
  </si>
  <si>
    <t>c795ee13-e1e9-4f75-b592-3781c8e66ef5</t>
  </si>
  <si>
    <t>Lisa Delgado</t>
  </si>
  <si>
    <t>Donnahaven</t>
  </si>
  <si>
    <t>416f59e7-080b-41c9-bda3-757a57d2a5d2</t>
  </si>
  <si>
    <t>We affect purpose raise position six.</t>
  </si>
  <si>
    <t>e705db77-adc8-43bb-b11e-8749eef2742e</t>
  </si>
  <si>
    <t>71cc074c-2430-457e-b88d-66566d6c9c92</t>
  </si>
  <si>
    <t>Natalie Hale</t>
  </si>
  <si>
    <t>173f6665-475f-44c4-a70b-60b209526811</t>
  </si>
  <si>
    <t>Main find message event friend to our.</t>
  </si>
  <si>
    <t>2489452a-4485-4797-9c9f-9e18b25f88d2</t>
  </si>
  <si>
    <t>55721da1-e844-46b5-aca6-e513aaf7666b</t>
  </si>
  <si>
    <t>Erica Smith</t>
  </si>
  <si>
    <t>Lake Robertbury</t>
  </si>
  <si>
    <t>a797dbf7-73fe-4f25-9895-1b7744bee950</t>
  </si>
  <si>
    <t>Serious positive benefit alone game.</t>
  </si>
  <si>
    <t>f62ebb4c-6b03-4c5f-9a99-c72cf96f5aa7</t>
  </si>
  <si>
    <t>77c4e700-d799-4a29-b65c-01cd08ac947d</t>
  </si>
  <si>
    <t>Cynthia Beck</t>
  </si>
  <si>
    <t>Pagemouth</t>
  </si>
  <si>
    <t>167319cc-1804-46e6-8986-5d6decf7f985</t>
  </si>
  <si>
    <t>Just always three.</t>
  </si>
  <si>
    <t>36074b69-5b4a-4cf2-9f84-942f2cf39c48</t>
  </si>
  <si>
    <t>2bea048a-3fe6-4c0a-95b2-ad8f3c471f91</t>
  </si>
  <si>
    <t>Donald Wilson</t>
  </si>
  <si>
    <t>Davidstad</t>
  </si>
  <si>
    <t>2c727a6d-c3b2-47a5-9819-ecea0af4393c</t>
  </si>
  <si>
    <t>Agreement summer from million final small.</t>
  </si>
  <si>
    <t>c6e2dfa0-724c-49d8-8a55-c8ff582425d3</t>
  </si>
  <si>
    <t>d96e5270-adc3-47b1-ab29-074f1b6282cc</t>
  </si>
  <si>
    <t>Mr. Robert Garcia</t>
  </si>
  <si>
    <t>Destinyborough</t>
  </si>
  <si>
    <t>80c50f2d-98db-444c-95b8-3ff4bd362091</t>
  </si>
  <si>
    <t>Him result person especially test.</t>
  </si>
  <si>
    <t>35d72d2c-4422-43c6-9d8c-f79575ca8b67</t>
  </si>
  <si>
    <t>4d72ddb3-6fe4-495a-ab1e-7c8b2716cdb9</t>
  </si>
  <si>
    <t>Samantha Potts</t>
  </si>
  <si>
    <t>New Marcus</t>
  </si>
  <si>
    <t>792a17d0-8ef4-4c97-a026-27aedfbe06f3</t>
  </si>
  <si>
    <t>Bad cause person. Ability green own score hard.</t>
  </si>
  <si>
    <t>a2650ca7-5a8a-4b21-b0a9-aec322c304c1</t>
  </si>
  <si>
    <t>67332c93-cf50-4918-b89a-0f55b27b9b14</t>
  </si>
  <si>
    <t>Bill Nelson</t>
  </si>
  <si>
    <t>Johnsonbury</t>
  </si>
  <si>
    <t>623cea0c-8842-4070-9c8e-4a032183997e</t>
  </si>
  <si>
    <t>Direction human or car animal whose create if.</t>
  </si>
  <si>
    <t>2ab084db-6c27-42a0-988f-df96d7d3a53e</t>
  </si>
  <si>
    <t>fb8890a1-2761-48de-8c85-67a983036be8</t>
  </si>
  <si>
    <t>Denise Macias</t>
  </si>
  <si>
    <t>502d8221-7ccd-4181-82f0-af948e0a6f77</t>
  </si>
  <si>
    <t>Billion song manager water specific.</t>
  </si>
  <si>
    <t>14c807e5-2ade-43b1-bcae-09d3d75c954e</t>
  </si>
  <si>
    <t>fd97b237-bb14-4cb1-958d-1bf9580e00fd</t>
  </si>
  <si>
    <t>Andrew Lewis</t>
  </si>
  <si>
    <t>Johnsonside</t>
  </si>
  <si>
    <t>2978f1b0-eed0-4a0f-847f-0005a18c662e</t>
  </si>
  <si>
    <t>Behind church keep goal serious over my.</t>
  </si>
  <si>
    <t>cca9f316-df63-4ffd-8265-4fc09544db09</t>
  </si>
  <si>
    <t>b14ca819-c5f4-462d-8b16-1a5955e31b27</t>
  </si>
  <si>
    <t>Jasmineland</t>
  </si>
  <si>
    <t>4f76c933-6ace-4e21-88af-202cdbf6859b</t>
  </si>
  <si>
    <t>Report follow day commercial eye sit talk.</t>
  </si>
  <si>
    <t>6ea4aa2c-4214-40d4-8c4b-0ffca142b1aa</t>
  </si>
  <si>
    <t>39779ecb-c001-4197-818c-9147fed2c426</t>
  </si>
  <si>
    <t>Lindsay Lewis</t>
  </si>
  <si>
    <t>East Alison</t>
  </si>
  <si>
    <t>ba8e5cef-78a0-4977-8070-d8e0a3ec6fd1</t>
  </si>
  <si>
    <t>Mention able degree fund number.</t>
  </si>
  <si>
    <t>9be5f20e-f338-496d-83e7-b8017f3a5d8c</t>
  </si>
  <si>
    <t>65159cb8-722b-4178-8f78-6722af13f1b7</t>
  </si>
  <si>
    <t>Joseph Shaw</t>
  </si>
  <si>
    <t>Aguirreborough</t>
  </si>
  <si>
    <t>691b3c57-60c3-4df1-a371-c14fc761b55f</t>
  </si>
  <si>
    <t>Remain author scene ask. Practice little I.</t>
  </si>
  <si>
    <t>c001c925-19b0-40ee-b5ab-c1e86488a83c</t>
  </si>
  <si>
    <t>acae5643-98d1-4d52-a10d-408ab6c41481</t>
  </si>
  <si>
    <t>Cassandra Wilson</t>
  </si>
  <si>
    <t>South Allison</t>
  </si>
  <si>
    <t>5709523a-7b7d-4840-b7e3-7f8138e3f60a</t>
  </si>
  <si>
    <t>Foot future it off production off.</t>
  </si>
  <si>
    <t>22c00ab9-35d6-456d-ae08-c3c003cc93c0</t>
  </si>
  <si>
    <t>1fd336af-c834-4943-be43-25036546197d</t>
  </si>
  <si>
    <t>Mary Baxter</t>
  </si>
  <si>
    <t>Derekshire</t>
  </si>
  <si>
    <t>c94cc0d5-9749-4b54-88fd-942ea6e0b2e7</t>
  </si>
  <si>
    <t>View that relate detail but not wait less.</t>
  </si>
  <si>
    <t>88679970-d2fb-4820-8ec6-23b3de17bf01</t>
  </si>
  <si>
    <t>a0d911d2-ed9c-46eb-bc9c-a6502e841176</t>
  </si>
  <si>
    <t>Joseph Alvarado</t>
  </si>
  <si>
    <t>c12d351f-fa93-4f92-86ae-664b6898db63</t>
  </si>
  <si>
    <t>Else person option end.</t>
  </si>
  <si>
    <t>87ee41c8-9d05-4c0e-8bcc-9a5ef6c8a7f8</t>
  </si>
  <si>
    <t>9513b9a7-2790-4bc9-b641-a1f2e6bbf194</t>
  </si>
  <si>
    <t>Mr. Justin Harrison</t>
  </si>
  <si>
    <t>Paulabury</t>
  </si>
  <si>
    <t>fabdf9b0-11d0-4c0e-80a1-9f72ae985a7d</t>
  </si>
  <si>
    <t>Beat now sort safe.</t>
  </si>
  <si>
    <t>a3f7de01-c45c-4da9-a70a-cc8432176f58</t>
  </si>
  <si>
    <t>cf90fcd2-7e6e-49f2-bbc0-a10d0a063e71</t>
  </si>
  <si>
    <t>Alicia Berry</t>
  </si>
  <si>
    <t>542c00a7-df2a-45d6-9ce1-5a816e63ea50</t>
  </si>
  <si>
    <t>Politics might hotel energy however.</t>
  </si>
  <si>
    <t>08883796-68af-4b6a-bc2b-e38ba1b180c3</t>
  </si>
  <si>
    <t>c047a0da-bc9c-4000-81d3-65faaf1f82d2</t>
  </si>
  <si>
    <t>Michael Daniels</t>
  </si>
  <si>
    <t>5013c2f5-175a-46a9-b65c-470fda94c6a0</t>
  </si>
  <si>
    <t>Cultural common race consumer.</t>
  </si>
  <si>
    <t>8d538abd-b39b-47e4-903a-69385da06c6d</t>
  </si>
  <si>
    <t>fd13005c-8d85-4132-9d7c-f9c750c5c56c</t>
  </si>
  <si>
    <t>Alexander Mcgrath</t>
  </si>
  <si>
    <t>Beardhaven</t>
  </si>
  <si>
    <t>db5fcb75-c229-4f94-af63-39a9b462bb38</t>
  </si>
  <si>
    <t>Avoid bar pick travel throughout lawyer boy.</t>
  </si>
  <si>
    <t>c8098bad-739a-46f3-a8c3-7fc52adfd58a</t>
  </si>
  <si>
    <t>c2c61fe2-9a97-4fef-9a55-bca35513d478</t>
  </si>
  <si>
    <t>Mario Barnes</t>
  </si>
  <si>
    <t>East Amandamouth</t>
  </si>
  <si>
    <t>1e7b8d87-2777-4e03-836d-6a6a8e21ae0a</t>
  </si>
  <si>
    <t>Question sometimes remember book personal.</t>
  </si>
  <si>
    <t>baabd344-89a0-4871-af0f-986c51e64432</t>
  </si>
  <si>
    <t>c33b4de6-3c81-4d79-ae84-6bd7d900c6a8</t>
  </si>
  <si>
    <t>Mark Huffman</t>
  </si>
  <si>
    <t>Drewbury</t>
  </si>
  <si>
    <t>4add9cff-09aa-42fd-927e-d5bcc1ef6165</t>
  </si>
  <si>
    <t>Mention maybe notice message trip.</t>
  </si>
  <si>
    <t>edd92eac-b40e-4bc8-9b1e-f41a962cd789</t>
  </si>
  <si>
    <t>204f0a85-6ecf-4b36-bdb9-bbc176626104</t>
  </si>
  <si>
    <t>Caleb Scott</t>
  </si>
  <si>
    <t>Lake Tammyville</t>
  </si>
  <si>
    <t>46d259f6-50c5-4ef8-9630-d4931ab88b3f</t>
  </si>
  <si>
    <t>Send hundred mother less lay question kitchen.</t>
  </si>
  <si>
    <t>cb667143-93ea-47e2-aaff-418926229834</t>
  </si>
  <si>
    <t>f36c88b1-bf62-41c8-b538-257318ab25bb</t>
  </si>
  <si>
    <t>Lori Travis</t>
  </si>
  <si>
    <t>Sheriview</t>
  </si>
  <si>
    <t>24f5331f-245e-4134-872b-5d277a34de65</t>
  </si>
  <si>
    <t>Program do wide most specific page program.</t>
  </si>
  <si>
    <t>4cfbf5cd-88ff-42ef-a414-a00337b00807</t>
  </si>
  <si>
    <t>e41c7e3f-1a9f-40f4-b406-475cf9b81971</t>
  </si>
  <si>
    <t>Christopher Morrison</t>
  </si>
  <si>
    <t>North Krystalshire</t>
  </si>
  <si>
    <t>3dd07560-f1cf-4b5c-93db-eff1a7001593</t>
  </si>
  <si>
    <t>Mean let per. Tend front new oil ability.</t>
  </si>
  <si>
    <t>a6a7cd68-9ff9-49dc-aa84-a101d327e499</t>
  </si>
  <si>
    <t>3479e0b5-03ae-4d5a-9908-b35a89427ccb</t>
  </si>
  <si>
    <t>Rebekah Randolph</t>
  </si>
  <si>
    <t>Ericside</t>
  </si>
  <si>
    <t>18b91783-597c-484c-9159-398db53758d5</t>
  </si>
  <si>
    <t>Gas next machine character.</t>
  </si>
  <si>
    <t>3ba090f3-1cc2-41fc-8079-e3ccb04e25e7</t>
  </si>
  <si>
    <t>a3074bb6-2900-404a-aa24-a9a7c12364f1</t>
  </si>
  <si>
    <t>Steven Brooks</t>
  </si>
  <si>
    <t>Bellville</t>
  </si>
  <si>
    <t>e124917b-a6c9-429a-9f2e-3595902ccf4b</t>
  </si>
  <si>
    <t>Huge stand sure decide. Great red lay.</t>
  </si>
  <si>
    <t>fb70cd31-e631-4f16-90f2-d458c514cc0b</t>
  </si>
  <si>
    <t>3389d2fb-99ac-41de-86cd-35511c8fbaaa</t>
  </si>
  <si>
    <t>Daniel Walker</t>
  </si>
  <si>
    <t>East Kim</t>
  </si>
  <si>
    <t>a647c2a9-261e-467c-838e-eb595c11b4e0</t>
  </si>
  <si>
    <t>Really perform center traditional.</t>
  </si>
  <si>
    <t>910cac6f-a495-42e5-a231-0f414752d8d4</t>
  </si>
  <si>
    <t>7401ac05-b9f9-4e46-88a9-68e26320a7b7</t>
  </si>
  <si>
    <t>Andrew Everett</t>
  </si>
  <si>
    <t>20f0206e-a37b-416d-9249-d9ddb5271e9c</t>
  </si>
  <si>
    <t>Full west understand.</t>
  </si>
  <si>
    <t>fd32d11e-2190-4bb2-b6d9-57a5d84c7dfa</t>
  </si>
  <si>
    <t>43a04328-4ac1-4e80-8f6c-49e8b820ad2e</t>
  </si>
  <si>
    <t>Jennifer Holloway</t>
  </si>
  <si>
    <t>South Ambershire</t>
  </si>
  <si>
    <t>501cf0d1-91b9-45f0-944f-6a5a2d671524</t>
  </si>
  <si>
    <t>Run key environmental family job cup.</t>
  </si>
  <si>
    <t>382578f2-fa9f-4e3d-a23f-09295876908b</t>
  </si>
  <si>
    <t>42a4e419-aeb1-4864-a9ec-6717f48ac175</t>
  </si>
  <si>
    <t>Melissa Moore</t>
  </si>
  <si>
    <t>Amandaberg</t>
  </si>
  <si>
    <t>fd155cc1-0f96-4c34-97f5-918cc6a2d4b5</t>
  </si>
  <si>
    <t>Anyone his change Congress analysis line charge.</t>
  </si>
  <si>
    <t>28b3ac6f-985d-45e6-962a-9dadf1fb356b</t>
  </si>
  <si>
    <t>85b0b6df-68eb-477f-bfe9-6dcd072d3354</t>
  </si>
  <si>
    <t>Jacob Moreno</t>
  </si>
  <si>
    <t>Lake Ryanborough</t>
  </si>
  <si>
    <t>5b558736-79f4-4a04-bcd1-544a0d541cb3</t>
  </si>
  <si>
    <t>Road contain of sport room against serve.</t>
  </si>
  <si>
    <t>e7a8925a-cf9e-4e27-b5a5-97269b03d25a</t>
  </si>
  <si>
    <t>7aa41386-9b15-4a3f-947a-fef2d2f6f39d</t>
  </si>
  <si>
    <t>Robert Rollins</t>
  </si>
  <si>
    <t>Lake Lawrenceberg</t>
  </si>
  <si>
    <t>2945c456-f0b1-4336-be7a-1a6ed90d9bb0</t>
  </si>
  <si>
    <t>Range leader buy. People leave body.</t>
  </si>
  <si>
    <t>34fb8821-860a-4e76-a1df-76e58570075e</t>
  </si>
  <si>
    <t>425777d3-0f3d-4b22-b40a-16d13b02b9b3</t>
  </si>
  <si>
    <t>Robert Guerrero</t>
  </si>
  <si>
    <t>Harristown</t>
  </si>
  <si>
    <t>7859246e-b6bb-4cee-b6dc-4c7a30b26a4f</t>
  </si>
  <si>
    <t>Side make compare skill job friend particular.</t>
  </si>
  <si>
    <t>ca7433d3-4c8a-48e6-ba7e-b0892e927eb3</t>
  </si>
  <si>
    <t>3dfb21f2-b546-427f-ae31-cf588062ac97</t>
  </si>
  <si>
    <t>Seth Lopez</t>
  </si>
  <si>
    <t>31f46503-8720-4c85-8582-e9478fbdeed5</t>
  </si>
  <si>
    <t>Cover table place for stock single.</t>
  </si>
  <si>
    <t>c1718540-86b6-4bfc-acc3-9e2256961f35</t>
  </si>
  <si>
    <t>476c2937-584f-4a7e-a006-a286f8773766</t>
  </si>
  <si>
    <t>Cory Scott</t>
  </si>
  <si>
    <t>562f5ea1-60fa-4da3-b70a-b2928c01396b</t>
  </si>
  <si>
    <t>Next physical sometimes full.</t>
  </si>
  <si>
    <t>a15b7722-11e3-47b4-9896-39313c56e016</t>
  </si>
  <si>
    <t>f8f581a2-eb24-427b-8436-1d6d2a0eca23</t>
  </si>
  <si>
    <t>Debra Cole</t>
  </si>
  <si>
    <t>Port Frank</t>
  </si>
  <si>
    <t>ccf0bd7a-02aa-4215-9a80-fd7e594af6ae</t>
  </si>
  <si>
    <t>Ahead Congress evidence board say.</t>
  </si>
  <si>
    <t>e7a199ad-9f27-475a-b5d1-af3d9c8c9c2f</t>
  </si>
  <si>
    <t>d845b446-4b8f-4b5d-b6ce-28308f7189e2</t>
  </si>
  <si>
    <t>Dr. John Garcia</t>
  </si>
  <si>
    <t>Lake Seanside</t>
  </si>
  <si>
    <t>ee6d13f5-8fbd-4cd3-a81c-2767ae6472bd</t>
  </si>
  <si>
    <t>Mr simply knowledge assume.</t>
  </si>
  <si>
    <t>8fdcb092-dcdd-4fb0-87db-5a13f0472ff0</t>
  </si>
  <si>
    <t>57845ca5-ef29-47b4-b955-d76eed05ac9d</t>
  </si>
  <si>
    <t>Patricia Hess</t>
  </si>
  <si>
    <t>North Micheleburgh</t>
  </si>
  <si>
    <t>9a4732b6-4e46-4062-85d1-6c71a8e4e545</t>
  </si>
  <si>
    <t>Life thought should me member.</t>
  </si>
  <si>
    <t>2994fe40-8cde-4e24-9904-038b32f4e03b</t>
  </si>
  <si>
    <t>9677fe2a-b1be-4d68-a8f5-789fdf129cc8</t>
  </si>
  <si>
    <t>Melissa Herrera</t>
  </si>
  <si>
    <t>New Michaelborough</t>
  </si>
  <si>
    <t>2cd58781-51b9-4960-9dc7-a1ef15b2828d</t>
  </si>
  <si>
    <t>Rate theory culture economy.</t>
  </si>
  <si>
    <t>3ffa73fe-f468-4dba-a628-fc6beb955b65</t>
  </si>
  <si>
    <t>00f77e45-7d0a-453d-8c3f-1ff2710327e2</t>
  </si>
  <si>
    <t>Angela Morris</t>
  </si>
  <si>
    <t>West Christinemouth</t>
  </si>
  <si>
    <t>669932da-6ffb-4727-846c-489abf6b674e</t>
  </si>
  <si>
    <t>News stand author.</t>
  </si>
  <si>
    <t>76facb73-cb97-420d-aac1-80b49fd057e5</t>
  </si>
  <si>
    <t>d24b9f99-02ea-4c0b-ae6b-aa32d779a448</t>
  </si>
  <si>
    <t>Dustin Fox</t>
  </si>
  <si>
    <t>Lake Deborahside</t>
  </si>
  <si>
    <t>4a9ec48f-371e-4ee8-aa34-7993b072fdd8</t>
  </si>
  <si>
    <t>International along increase think loss.</t>
  </si>
  <si>
    <t>c49cb04c-1290-4106-95bd-25ee4b0e9844</t>
  </si>
  <si>
    <t>a2b52c88-90a7-464f-89ec-7a045f981aa7</t>
  </si>
  <si>
    <t>Brandon Green</t>
  </si>
  <si>
    <t>6c6494d1-48bc-4de7-9d89-1bcf2ae50d38</t>
  </si>
  <si>
    <t>Enjoy avoid war interesting customer member.</t>
  </si>
  <si>
    <t>0da83044-fd82-4504-9d17-567b23a94190</t>
  </si>
  <si>
    <t>bdfae31b-fed7-4a69-a29a-dc725d14c7f1</t>
  </si>
  <si>
    <t>Richard Molina</t>
  </si>
  <si>
    <t>Port Donna</t>
  </si>
  <si>
    <t>09cad226-e8a5-4a1a-b01c-4e7df3fa5091</t>
  </si>
  <si>
    <t>Manage bank north maybe glass eight cell.</t>
  </si>
  <si>
    <t>c6db0928-2571-49b2-9341-98a2ae1a9f50</t>
  </si>
  <si>
    <t>98352ae1-4e5d-429f-b17d-1957452c4c3c</t>
  </si>
  <si>
    <t>Erica Brown</t>
  </si>
  <si>
    <t>East Henry</t>
  </si>
  <si>
    <t>b869c9ce-18a6-4851-a795-4224ca965d2d</t>
  </si>
  <si>
    <t>Movement test risk hospital.</t>
  </si>
  <si>
    <t>ff17789f-4676-46cd-9b63-aaa2f207c0d4</t>
  </si>
  <si>
    <t>16a8ef32-f629-4422-bd7f-6e3ef23278c5</t>
  </si>
  <si>
    <t>Rebekah Wilson</t>
  </si>
  <si>
    <t>Lake Drew</t>
  </si>
  <si>
    <t>78c8c601-aaf5-4792-b3c3-0627e52dd00f</t>
  </si>
  <si>
    <t>Month guess owner safe treat scientist others.</t>
  </si>
  <si>
    <t>ccc3b8aa-826e-401a-bf7d-3c3605f67be4</t>
  </si>
  <si>
    <t>e7f4fa09-776e-4a09-95ee-bcb11cce43cb</t>
  </si>
  <si>
    <t>Eric Wood</t>
  </si>
  <si>
    <t>South Howard</t>
  </si>
  <si>
    <t>881f4c6f-8c8a-4a9d-bc29-8a7b3cd30133</t>
  </si>
  <si>
    <t>Adult girl really election. Dog after sound.</t>
  </si>
  <si>
    <t>f796d2f9-c4dc-40b7-8ef5-74a464052e5b</t>
  </si>
  <si>
    <t>54304456-11aa-4124-b7a1-d9c65a2b7dc1</t>
  </si>
  <si>
    <t>Brian Williams</t>
  </si>
  <si>
    <t>East Nancy</t>
  </si>
  <si>
    <t>2c81623d-e2d8-4042-9d0f-4115a2b868cf</t>
  </si>
  <si>
    <t>Statement job miss reason company mouth guess.</t>
  </si>
  <si>
    <t>e366dc12-6093-432a-8552-084f6fbf1fcf</t>
  </si>
  <si>
    <t>8daa0345-6f45-45ac-90cf-82b9bd120782</t>
  </si>
  <si>
    <t>Christopher Young</t>
  </si>
  <si>
    <t>50a80435-b8d7-40d2-8904-8e00673b380b</t>
  </si>
  <si>
    <t>Price sell maintain within save.</t>
  </si>
  <si>
    <t>53ff6119-d474-4759-8902-d729ab2cc12f</t>
  </si>
  <si>
    <t>0bd63ded-e109-467b-b0e8-2387ed73f56c</t>
  </si>
  <si>
    <t>George Lewis</t>
  </si>
  <si>
    <t>North Paul</t>
  </si>
  <si>
    <t>539f6f26-8e3a-45d9-bea4-4499e5eb523d</t>
  </si>
  <si>
    <t>Long admit mother success our plan.</t>
  </si>
  <si>
    <t>723d066c-8b09-4393-ac5b-05c8374c8ef9</t>
  </si>
  <si>
    <t>3880a400-5232-40b9-9cd5-99e37e4b0774</t>
  </si>
  <si>
    <t>Emma Anthony</t>
  </si>
  <si>
    <t>West Monicamouth</t>
  </si>
  <si>
    <t>989b8ec1-45a8-4e16-90bf-f6f09fc13cca</t>
  </si>
  <si>
    <t>Blood hit consider. Cold simple everything kid.</t>
  </si>
  <si>
    <t>54d1bb5f-38e3-47b2-b98f-43d19aeb45b0</t>
  </si>
  <si>
    <t>526bf4f1-fae4-4e24-b849-9f22d49b2021</t>
  </si>
  <si>
    <t>Shawn Dougherty</t>
  </si>
  <si>
    <t>Donaldport</t>
  </si>
  <si>
    <t>0c45eaf8-011f-4ef9-bbec-2f4ff44c6a01</t>
  </si>
  <si>
    <t>Sign response that ever prove medical.</t>
  </si>
  <si>
    <t>4794e0ed-0f05-4333-b8aa-5c95ccbf4a3a</t>
  </si>
  <si>
    <t>af3e58d9-bae3-4788-be82-12a5779830fd</t>
  </si>
  <si>
    <t>Benjamin Rush</t>
  </si>
  <si>
    <t>f7841fa3-0063-48de-9a1a-2082796e6adf</t>
  </si>
  <si>
    <t>End place ground TV. Never arm our.</t>
  </si>
  <si>
    <t>1ba62bd7-8c77-4c56-bf09-a36f92373896</t>
  </si>
  <si>
    <t>f73ca261-3baa-40e3-bd23-558c15a8966f</t>
  </si>
  <si>
    <t>Jacob Frank</t>
  </si>
  <si>
    <t>774f0cf5-756d-4287-8de8-657339cea345</t>
  </si>
  <si>
    <t>Thought half find. Board detail out design total.</t>
  </si>
  <si>
    <t>fb54d2ae-5771-4f55-80de-5f0843270988</t>
  </si>
  <si>
    <t>2029e951-170b-479b-ba98-c8c88f19a714</t>
  </si>
  <si>
    <t>Linda Dixon</t>
  </si>
  <si>
    <t>Perezberg</t>
  </si>
  <si>
    <t>87140189-6305-4674-82ce-7f7e22ca8b35</t>
  </si>
  <si>
    <t>Oil boy fish small pretty.</t>
  </si>
  <si>
    <t>3bf2b35a-e0cd-4763-a290-daefb2e45bbf</t>
  </si>
  <si>
    <t>415a9959-0fe5-4f70-8d86-04b061271e03</t>
  </si>
  <si>
    <t>Joseph Richards</t>
  </si>
  <si>
    <t>Brianshire</t>
  </si>
  <si>
    <t>3ad2ab29-1c1d-4945-a391-c1524d05a6aa</t>
  </si>
  <si>
    <t>Space camera bring big.</t>
  </si>
  <si>
    <t>4bed3aa2-9319-454a-aa7f-6cff5fef9edc</t>
  </si>
  <si>
    <t>ad0f4052-1a25-4878-abcf-5f8cc9029de0</t>
  </si>
  <si>
    <t>Jennifer Jackson</t>
  </si>
  <si>
    <t>2bc128ce-65d5-4c48-9b59-76eadeb399fd</t>
  </si>
  <si>
    <t>Wonder easy member couple.</t>
  </si>
  <si>
    <t>379c29b8-5e7a-4d2d-a7ec-3b3cba7a90f3</t>
  </si>
  <si>
    <t>c55d1475-b456-4778-816d-9b9729989f9c</t>
  </si>
  <si>
    <t>John Davis</t>
  </si>
  <si>
    <t>Ewingshire</t>
  </si>
  <si>
    <t>174a7171-e87c-4241-9a39-35dd47bf14a5</t>
  </si>
  <si>
    <t>Road century likely and may.</t>
  </si>
  <si>
    <t>b9310e81-a5a4-4dd3-a7ff-e100329f1f6a</t>
  </si>
  <si>
    <t>542318a6-6ea0-4c0b-a73e-fca0d1dda060</t>
  </si>
  <si>
    <t>Meghan Martin</t>
  </si>
  <si>
    <t>North Loribury</t>
  </si>
  <si>
    <t>7439b2c8-a7e3-40f7-925a-573e326b49cc</t>
  </si>
  <si>
    <t>Manage anyone staff feel step power.</t>
  </si>
  <si>
    <t>e7bd7471-ca2b-4b2d-a5d4-2ffd6e0a104f</t>
  </si>
  <si>
    <t>70e819e8-07ca-4ce9-945f-6ef90d6a385f</t>
  </si>
  <si>
    <t>Megan Ray PhD</t>
  </si>
  <si>
    <t>New Theresachester</t>
  </si>
  <si>
    <t>f0b87b7d-a4cf-4a1f-9653-a3e4ffda914e</t>
  </si>
  <si>
    <t>Theory name recognize fly.</t>
  </si>
  <si>
    <t>aa969cbb-01d8-4577-8beb-2db331d0586f</t>
  </si>
  <si>
    <t>6f9ba324-ee7a-4ad1-931c-5814f5115ec7</t>
  </si>
  <si>
    <t>Kiara Charles</t>
  </si>
  <si>
    <t>Aliciaborough</t>
  </si>
  <si>
    <t>84fa8930-fd5d-47a4-ab6a-8342000bada5</t>
  </si>
  <si>
    <t>Move probably attack nature.</t>
  </si>
  <si>
    <t>3ecccaa4-1eaa-443e-97b6-a3c6c07c1d94</t>
  </si>
  <si>
    <t>1462b775-09d5-4029-858d-7f141cecd319</t>
  </si>
  <si>
    <t>Sarah Benton</t>
  </si>
  <si>
    <t>Lake Jennahaven</t>
  </si>
  <si>
    <t>16a01cbb-d661-46dd-8e53-93a1f597a20f</t>
  </si>
  <si>
    <t>Take partner page guy.</t>
  </si>
  <si>
    <t>8ca0ba34-99b0-49e2-b2ab-53851a416a97</t>
  </si>
  <si>
    <t>d8c63e49-7cb1-41d4-8a6c-236f48a0410d</t>
  </si>
  <si>
    <t>Pamela Barr</t>
  </si>
  <si>
    <t>West Juanton</t>
  </si>
  <si>
    <t>8fbd1737-6a69-4d16-af11-bb928feaa490</t>
  </si>
  <si>
    <t>Through cause ask price blue radio.</t>
  </si>
  <si>
    <t>19cd3889-6b26-4c1a-8cf7-16b9909027a5</t>
  </si>
  <si>
    <t>74754512-f965-47db-9ec9-380c930bc177</t>
  </si>
  <si>
    <t>Marvin Howard</t>
  </si>
  <si>
    <t>East Danport</t>
  </si>
  <si>
    <t>d1cd029f-e752-4741-a21c-90e411314e5f</t>
  </si>
  <si>
    <t>Laugh get free bank interesting above.</t>
  </si>
  <si>
    <t>e511f8a6-9397-499a-bc3b-c21ec65e1e86</t>
  </si>
  <si>
    <t>598d9ed3-c598-4cac-a52a-334e8541e4ac</t>
  </si>
  <si>
    <t>Mary Collins</t>
  </si>
  <si>
    <t>Bridgesside</t>
  </si>
  <si>
    <t>6548826b-0e61-4da7-b036-ed7073bfa520</t>
  </si>
  <si>
    <t>Open what science pay perform.</t>
  </si>
  <si>
    <t>23550a7a-cdbb-4bb2-bf8e-55172d512df2</t>
  </si>
  <si>
    <t>20a95a6c-8d47-4b66-aac7-99d1e866d89b</t>
  </si>
  <si>
    <t>Candice French MD</t>
  </si>
  <si>
    <t>Port Angelaside</t>
  </si>
  <si>
    <t>c25ba39a-6f56-4bb5-bb27-93a8b7b937ee</t>
  </si>
  <si>
    <t>With far save budget Republican.</t>
  </si>
  <si>
    <t>98d25d44-5632-41a5-abe6-8bab02475a4d</t>
  </si>
  <si>
    <t>1db7e455-aa7e-43a0-ae0c-cd2839d66662</t>
  </si>
  <si>
    <t>Tyler Smith</t>
  </si>
  <si>
    <t>Wallaceville</t>
  </si>
  <si>
    <t>71e8d49c-de7a-4e1c-9a66-11a5b34a1e37</t>
  </si>
  <si>
    <t>Both item fill cost whole address concern.</t>
  </si>
  <si>
    <t>177a424e-6a37-4868-be90-c8f5fafb65fe</t>
  </si>
  <si>
    <t>0c41d69a-35c5-4732-9509-3df9f3f0f40b</t>
  </si>
  <si>
    <t>Leslie Marshall</t>
  </si>
  <si>
    <t>b3d7238f-6b30-4a7b-8257-8addd8f70f5a</t>
  </si>
  <si>
    <t>Best could right.</t>
  </si>
  <si>
    <t>360a2ea8-d29a-4bcf-b9eb-f330921af18e</t>
  </si>
  <si>
    <t>955ba210-ef8e-48c9-be71-c4ce78a15697</t>
  </si>
  <si>
    <t>Justin Long</t>
  </si>
  <si>
    <t>Port Leslie</t>
  </si>
  <si>
    <t>91e59a3f-c07f-4826-8fb8-82da24d738c1</t>
  </si>
  <si>
    <t>Man with learn democratic open.</t>
  </si>
  <si>
    <t>55febd6e-ab5f-473d-b183-9cec31a2bd7a</t>
  </si>
  <si>
    <t>61e46942-a0ea-4ff2-b1b3-e59da98bce12</t>
  </si>
  <si>
    <t>Isaac Estrada</t>
  </si>
  <si>
    <t>West Benjamin</t>
  </si>
  <si>
    <t>d62fa433-1f1a-454f-b0c6-ac5cbc660895</t>
  </si>
  <si>
    <t>Meet method region well fish someone couple.</t>
  </si>
  <si>
    <t>b64d200d-cf98-406f-9de4-ee22d1506c56</t>
  </si>
  <si>
    <t>a2204a56-cd7b-42b7-abe1-6e1fce7bc18d</t>
  </si>
  <si>
    <t>Kristen Martinez</t>
  </si>
  <si>
    <t>East Stephanie</t>
  </si>
  <si>
    <t>1063047a-a8f0-4e97-8dc6-c8301d107c18</t>
  </si>
  <si>
    <t>Bad whether it important nice police.</t>
  </si>
  <si>
    <t>e36f62e4-e2b2-4cef-bf11-c45818e4cd88</t>
  </si>
  <si>
    <t>d10abde0-d73a-4cfb-a50c-98e7eccd54e9</t>
  </si>
  <si>
    <t>Valerie Myers</t>
  </si>
  <si>
    <t>Lake Matthew</t>
  </si>
  <si>
    <t>bcee6a04-e9b7-4928-a787-f73972a51399</t>
  </si>
  <si>
    <t>Room court cultural would.</t>
  </si>
  <si>
    <t>c6e83308-1d2d-44c7-800a-03322ab94c46</t>
  </si>
  <si>
    <t>a139220e-6443-4aa1-adfe-a09ce7ab3837</t>
  </si>
  <si>
    <t>Wanda Gallegos</t>
  </si>
  <si>
    <t>Port Wanda</t>
  </si>
  <si>
    <t>14e4891a-7a0a-4828-b90a-7625714daccf</t>
  </si>
  <si>
    <t>True how media financial away use threat.</t>
  </si>
  <si>
    <t>0e70472f-d192-4956-996a-e53f0f9d0477</t>
  </si>
  <si>
    <t>f0b99a22-a3f9-4b03-9d07-7522b1392bc3</t>
  </si>
  <si>
    <t>Jessica Jordan</t>
  </si>
  <si>
    <t>Vanessachester</t>
  </si>
  <si>
    <t>8c046ad7-af15-4b77-97ee-8e4a1b595c14</t>
  </si>
  <si>
    <t>Buy fast born machine.</t>
  </si>
  <si>
    <t>4998664a-7d47-48c4-a47c-5be38d9d89fa</t>
  </si>
  <si>
    <t>82adf727-c642-4202-a76c-bdfa0996eb0f</t>
  </si>
  <si>
    <t>Erin Parker</t>
  </si>
  <si>
    <t>Jacobmouth</t>
  </si>
  <si>
    <t>d02f3f75-f533-48ec-81a7-5ca64ffb146b</t>
  </si>
  <si>
    <t>Quickly generation edge notice.</t>
  </si>
  <si>
    <t>36dc812f-192c-4659-8a54-f37c8241dc2e</t>
  </si>
  <si>
    <t>dce97710-365c-4cc5-9a83-5e49ec97fdee</t>
  </si>
  <si>
    <t>Margaret Gonzales</t>
  </si>
  <si>
    <t>West Marilyn</t>
  </si>
  <si>
    <t>ac4c6580-8943-4f75-9830-8f68498ab9aa</t>
  </si>
  <si>
    <t>Everyone compare central rate fire tell article.</t>
  </si>
  <si>
    <t>325916ac-3c92-4646-9684-f0fb628bc25d</t>
  </si>
  <si>
    <t>d815ef02-9775-4d95-bd9a-d8c328407486</t>
  </si>
  <si>
    <t>Christopher Obrien</t>
  </si>
  <si>
    <t>North Shannonville</t>
  </si>
  <si>
    <t>2e177be4-0509-43ce-98a1-cfc26a62a20c</t>
  </si>
  <si>
    <t>Different yard account.</t>
  </si>
  <si>
    <t>d4f7d0bb-6409-41dc-8540-6096fd26bab7</t>
  </si>
  <si>
    <t>adbb9d2b-1b4e-4167-a3d7-0c1501879362</t>
  </si>
  <si>
    <t>Alexander Rodriguez</t>
  </si>
  <si>
    <t>West Rachelport</t>
  </si>
  <si>
    <t>27c8dcea-9141-4908-96de-2105b65f0729</t>
  </si>
  <si>
    <t>Citizen open professional energy.</t>
  </si>
  <si>
    <t>b5cf38dc-daf0-4794-ae64-569f51813382</t>
  </si>
  <si>
    <t>364c68be-7c5a-436d-a9c9-efaf245a060b</t>
  </si>
  <si>
    <t>Valerieside</t>
  </si>
  <si>
    <t>0a1c5d26-c6fa-46ba-823f-47dc9f6ed25f</t>
  </si>
  <si>
    <t>Law appear reduce research conference.</t>
  </si>
  <si>
    <t>c95e55fe-f8ef-4b68-93f7-9aca9f6e0214</t>
  </si>
  <si>
    <t>057c7b9e-3dc3-4afd-8f62-0ae30ce48e06</t>
  </si>
  <si>
    <t>Emily Heath</t>
  </si>
  <si>
    <t>Derrickfurt</t>
  </si>
  <si>
    <t>eba8c679-5313-41af-8a12-4ac958a9da2d</t>
  </si>
  <si>
    <t>Worker culture suggest yard young.</t>
  </si>
  <si>
    <t>962fac38-4a81-4292-817f-85f72c8254ce</t>
  </si>
  <si>
    <t>821c0778-a6c1-4f80-9e19-0ed6999cccf8</t>
  </si>
  <si>
    <t>Cindy Cortez</t>
  </si>
  <si>
    <t>Lake Kayla</t>
  </si>
  <si>
    <t>af74b589-a450-4784-9f40-7054a2e865f7</t>
  </si>
  <si>
    <t>Dark raise attack success certain attorney.</t>
  </si>
  <si>
    <t>7381623a-7e14-4e45-92cf-6372d23146d3</t>
  </si>
  <si>
    <t>f605c68e-a091-49c3-bdf3-c1f36dfed975</t>
  </si>
  <si>
    <t>Daniel Rodriguez</t>
  </si>
  <si>
    <t>Lake Ricardo</t>
  </si>
  <si>
    <t>6e7f6259-edba-43d3-96cb-28ece604f430</t>
  </si>
  <si>
    <t>Professional sea night true.</t>
  </si>
  <si>
    <t>827f0eac-83c5-4230-b5e2-9f4a16a5ac89</t>
  </si>
  <si>
    <t>9be3cb30-29e5-4403-9cdf-9b858defefa3</t>
  </si>
  <si>
    <t>Connie Rogers</t>
  </si>
  <si>
    <t>Sandovalhaven</t>
  </si>
  <si>
    <t>02ff3df8-4fbc-41d0-b109-748228e02aa4</t>
  </si>
  <si>
    <t>Direction visit bed build cold religious forget.</t>
  </si>
  <si>
    <t>e25278d1-dd2c-405b-bc02-87e90a685fb1</t>
  </si>
  <si>
    <t>5deffff1-8dd7-48cd-97ef-75ac9ec430fd</t>
  </si>
  <si>
    <t>Jennifer Bailey</t>
  </si>
  <si>
    <t>Diazview</t>
  </si>
  <si>
    <t>c3a5434a-8d78-45ae-a8ec-e20a0812a7e2</t>
  </si>
  <si>
    <t>Pressure but civil. Minute line bill yes evening.</t>
  </si>
  <si>
    <t>63fd404d-207a-4da3-8acc-40e81ccbcdb8</t>
  </si>
  <si>
    <t>15f9dd60-9e01-4059-8215-ca8a1b0fde61</t>
  </si>
  <si>
    <t>Carolyn Murphy</t>
  </si>
  <si>
    <t>Seanstad</t>
  </si>
  <si>
    <t>9ecb756f-5033-4d6c-a0b3-b102c16f60a3</t>
  </si>
  <si>
    <t>Everybody rather to key.</t>
  </si>
  <si>
    <t>5554ecaa-b80a-4c0b-8e8f-804649a45097</t>
  </si>
  <si>
    <t>652d4612-4549-4ef3-9173-09558b06bc55</t>
  </si>
  <si>
    <t>Elizabeth Lawrence</t>
  </si>
  <si>
    <t>2c72fb78-0204-4589-9efc-5658ab1a5959</t>
  </si>
  <si>
    <t>Follow well loss compare.</t>
  </si>
  <si>
    <t>9b66052c-9134-4a85-a49b-915f5fa48953</t>
  </si>
  <si>
    <t>2587e078-8ecd-4c85-9a28-f324f5902802</t>
  </si>
  <si>
    <t>Tracy Castillo</t>
  </si>
  <si>
    <t>West Brian</t>
  </si>
  <si>
    <t>ded0711b-d901-4229-899f-c0d0543034a9</t>
  </si>
  <si>
    <t>Charge off stuff smile daughter.</t>
  </si>
  <si>
    <t>d3e11cf6-99ae-4773-8bbe-dbb94f5836a1</t>
  </si>
  <si>
    <t>2a3f5d4b-6f63-405a-aa2a-3dca78a2dec3</t>
  </si>
  <si>
    <t>Christy Whitney</t>
  </si>
  <si>
    <t>South Seanview</t>
  </si>
  <si>
    <t>1a2ff63b-742b-49ee-a9ea-a1685b446f4a</t>
  </si>
  <si>
    <t>Dinner which but. Former remember test visit.</t>
  </si>
  <si>
    <t>8bc720d5-6c3a-4733-bd20-7832ef1bbd8a</t>
  </si>
  <si>
    <t>26cf2ad3-2e27-4b5b-a588-ace170ceebcc</t>
  </si>
  <si>
    <t>Christopher Tucker</t>
  </si>
  <si>
    <t>7016d55b-bc30-4f32-a40f-b9f55dc4061f</t>
  </si>
  <si>
    <t>At what traditional meet morning pull have.</t>
  </si>
  <si>
    <t>b737e9d5-63ad-4fda-b61a-5c3a57d39737</t>
  </si>
  <si>
    <t>0c2987b2-3292-4ab6-a226-7e6ddb5d9d65</t>
  </si>
  <si>
    <t>Chasetown</t>
  </si>
  <si>
    <t>c4df936e-2d92-4e1c-a64d-619f741b4134</t>
  </si>
  <si>
    <t>End speech wear according.</t>
  </si>
  <si>
    <t>3c11fe4f-0536-4084-ae67-59790f827b7a</t>
  </si>
  <si>
    <t>8074cd98-a90c-410d-8109-1f4abe84de34</t>
  </si>
  <si>
    <t>Michael Fletcher</t>
  </si>
  <si>
    <t>e99bd2d7-8f17-4d56-ab9e-7a2494971722</t>
  </si>
  <si>
    <t>Face wife oil democratic style source fast.</t>
  </si>
  <si>
    <t>0b213fed-dce2-4b9d-aba5-fb1976ba781e</t>
  </si>
  <si>
    <t>1ddd3696-48ae-4c5a-afa1-7c7a1d0cad79</t>
  </si>
  <si>
    <t>Pamela Johnson</t>
  </si>
  <si>
    <t>East Shirley</t>
  </si>
  <si>
    <t>4a14d4b8-7c5d-47e2-aee2-433306ad5fb9</t>
  </si>
  <si>
    <t>Service kid yet here.</t>
  </si>
  <si>
    <t>6190f712-4058-4a60-9c96-d9da4611ae7a</t>
  </si>
  <si>
    <t>c4677f77-82dd-4542-865e-787910fc3e33</t>
  </si>
  <si>
    <t>Fernando Carr</t>
  </si>
  <si>
    <t>749dc991-b396-46d2-8b59-ea06a814a6eb</t>
  </si>
  <si>
    <t>Traditional seem national learn.</t>
  </si>
  <si>
    <t>18cf0a70-255e-4bcb-af97-8533c9ab7131</t>
  </si>
  <si>
    <t>46dcaa32-25b2-4a99-a78f-10f0cd204b3a</t>
  </si>
  <si>
    <t>Judith Hernandez</t>
  </si>
  <si>
    <t>East Sarahland</t>
  </si>
  <si>
    <t>bd56cf60-3e3e-4856-b98d-124d2675157c</t>
  </si>
  <si>
    <t>Whom drug guy. Baby would write month.</t>
  </si>
  <si>
    <t>a5164135-2597-40db-8fc7-0863f0a40468</t>
  </si>
  <si>
    <t>89e299af-c97b-480a-894c-93047fb9fc53</t>
  </si>
  <si>
    <t>Chad Caldwell</t>
  </si>
  <si>
    <t>Lake Jefferytown</t>
  </si>
  <si>
    <t>5fdf7ea1-36ff-4294-a0a8-306756504f1b</t>
  </si>
  <si>
    <t>Buy line clear hit.</t>
  </si>
  <si>
    <t>93b2d702-505b-4640-b521-9060bceace41</t>
  </si>
  <si>
    <t>d98a1a16-fcf2-4f3c-a64e-6926fa48019f</t>
  </si>
  <si>
    <t>Travis Choi</t>
  </si>
  <si>
    <t>Sanfordside</t>
  </si>
  <si>
    <t>acc3c9fc-9811-44de-9eaf-e8788d527bc1</t>
  </si>
  <si>
    <t>Body surface song people.</t>
  </si>
  <si>
    <t>2870f009-b3ef-4b8a-84c6-eca5ee8c7da0</t>
  </si>
  <si>
    <t>c440fd7a-3123-47bf-94c6-b7a976837261</t>
  </si>
  <si>
    <t>Lauren Crawford</t>
  </si>
  <si>
    <t>Hernandezfort</t>
  </si>
  <si>
    <t>9eebb826-d905-4db2-99aa-771d226d3a90</t>
  </si>
  <si>
    <t>Character item join bit.</t>
  </si>
  <si>
    <t>0a891982-df12-4e7b-8044-6fbf58f568e7</t>
  </si>
  <si>
    <t>95f34c36-14cc-4699-81b7-1544a1f4177c</t>
  </si>
  <si>
    <t>Brianna Roach</t>
  </si>
  <si>
    <t>52a19814-cdaf-4066-91fe-62f98fa91878</t>
  </si>
  <si>
    <t>Civil free story hope else half cause respond.</t>
  </si>
  <si>
    <t>50d59bcb-ecd4-47bb-8238-deddab5c99f2</t>
  </si>
  <si>
    <t>52b4cf32-fd53-4750-bc81-2e578dede63a</t>
  </si>
  <si>
    <t>Melissa Bradford</t>
  </si>
  <si>
    <t>East Matthew</t>
  </si>
  <si>
    <t>fee23e69-ae26-4657-b150-9ed4ff7e1f45</t>
  </si>
  <si>
    <t>Lawyer rock TV. Participant also meet not affect.</t>
  </si>
  <si>
    <t>981d570b-dc1c-4ca1-991d-397e5b05e989</t>
  </si>
  <si>
    <t>bb6afe47-c459-4b27-b6d1-cb87074928cb</t>
  </si>
  <si>
    <t>fb89445b-7529-41a8-8f33-3023ddb6a866</t>
  </si>
  <si>
    <t>Have cover hope.</t>
  </si>
  <si>
    <t>3029b226-f392-49b0-8e1a-bda29f174b83</t>
  </si>
  <si>
    <t>c21f51c6-0032-48ad-9a9e-c6ec2224afdc</t>
  </si>
  <si>
    <t>Justin Benson</t>
  </si>
  <si>
    <t>West Seanbury</t>
  </si>
  <si>
    <t>c1469fb6-cb23-4442-a433-df42ae940822</t>
  </si>
  <si>
    <t>Themselves quickly writer data.</t>
  </si>
  <si>
    <t>0620c7bc-3c32-4587-99a9-906e33e8fa76</t>
  </si>
  <si>
    <t>e110a258-964b-418c-847e-8898b6ea0cad</t>
  </si>
  <si>
    <t>Julie Martin</t>
  </si>
  <si>
    <t>Holdenland</t>
  </si>
  <si>
    <t>6636438c-6dc7-4ad0-9fa3-2d5f2ee0be0c</t>
  </si>
  <si>
    <t>Focus third whose window.</t>
  </si>
  <si>
    <t>f2cdd514-85bc-4528-be4e-138ec293f808</t>
  </si>
  <si>
    <t>e9635845-3865-416d-8c59-4392d064fe86</t>
  </si>
  <si>
    <t>Kevin Williams</t>
  </si>
  <si>
    <t>Steinmouth</t>
  </si>
  <si>
    <t>448601c5-a290-4a28-944e-736f4f349ced</t>
  </si>
  <si>
    <t>Down PM me speech read.</t>
  </si>
  <si>
    <t>342ef459-154b-438c-8ed2-17abd3a2b954</t>
  </si>
  <si>
    <t>d919dddb-76aa-454e-8f4d-7c9798caf3b4</t>
  </si>
  <si>
    <t>Albert Stein</t>
  </si>
  <si>
    <t>Haleyville</t>
  </si>
  <si>
    <t>b88527c3-7e0d-4126-8c83-ac8d985e77f0</t>
  </si>
  <si>
    <t>Stay mind ok cover opportunity bill laugh become.</t>
  </si>
  <si>
    <t>03efe6a0-4ca0-46ef-b4ef-d876bd358062</t>
  </si>
  <si>
    <t>643c5e42-fa19-42c8-b5fb-b46e841e65b3</t>
  </si>
  <si>
    <t>Tracy Smith</t>
  </si>
  <si>
    <t>Vincentton</t>
  </si>
  <si>
    <t>edc6b440-7dc1-453c-b08c-edbd9813af3b</t>
  </si>
  <si>
    <t>Describe suddenly sell pattern item family use.</t>
  </si>
  <si>
    <t>74e17aeb-12f7-4d6c-9895-5d44b893f114</t>
  </si>
  <si>
    <t>a4d104dd-77ef-4a86-a57f-de06c794f385</t>
  </si>
  <si>
    <t>Scott Ross</t>
  </si>
  <si>
    <t>5cfac0a7-c6f3-44ca-9627-10bb71e2477b</t>
  </si>
  <si>
    <t>Note improve reveal fish simply.</t>
  </si>
  <si>
    <t>507e030f-f525-4488-b66f-a1786b5860ab</t>
  </si>
  <si>
    <t>03687fee-ec3d-40bd-b080-072908c57d39</t>
  </si>
  <si>
    <t>Kylie Harrington</t>
  </si>
  <si>
    <t>Port Stephenbury</t>
  </si>
  <si>
    <t>1b422dac-a352-4322-82fd-d6d878013a04</t>
  </si>
  <si>
    <t>Chance event catch shoulder most resource.</t>
  </si>
  <si>
    <t>d4a9544a-dc25-4812-ae7e-fca462638ff6</t>
  </si>
  <si>
    <t>375c5c84-e35d-40f2-a7cb-3b48750ed651</t>
  </si>
  <si>
    <t>Hernandezville</t>
  </si>
  <si>
    <t>efa47ce8-9cba-40a4-af8f-30438dc3a09b</t>
  </si>
  <si>
    <t>Free history send court.</t>
  </si>
  <si>
    <t>5571e4d1-25b2-43c3-9dd5-ace91b0e3d8d</t>
  </si>
  <si>
    <t>d2f3d955-8a24-4355-9408-f07ddd3c0442</t>
  </si>
  <si>
    <t>Wayne Savage</t>
  </si>
  <si>
    <t>Sharonborough</t>
  </si>
  <si>
    <t>ca776966-f7ac-4b85-bed4-561e81a2d949</t>
  </si>
  <si>
    <t>Turn tell bill heavy. Create really article deal.</t>
  </si>
  <si>
    <t>ba1530e7-a3b5-4329-93e8-afc0d6671178</t>
  </si>
  <si>
    <t>9b14a7cd-a4b9-4ddd-a227-b556ea1df9ac</t>
  </si>
  <si>
    <t>Nicole Lucas</t>
  </si>
  <si>
    <t>New Carlbury</t>
  </si>
  <si>
    <t>91e23111-cc09-404d-901e-e2a40d2aced1</t>
  </si>
  <si>
    <t>Whole heavy book likely. Question score or card.</t>
  </si>
  <si>
    <t>38b20ea6-c84e-4d67-bcee-5d90acc55511</t>
  </si>
  <si>
    <t>ff792483-f655-4308-8a88-a3de4ceb074d</t>
  </si>
  <si>
    <t>Cynthia Park</t>
  </si>
  <si>
    <t>2e92599d-d620-4614-ad44-85869edd3487</t>
  </si>
  <si>
    <t>Those both citizen energy.</t>
  </si>
  <si>
    <t>4911045d-2fff-49b1-98b2-6dfd5af01907</t>
  </si>
  <si>
    <t>0609df17-fae0-4d9c-a512-d5497f60e35c</t>
  </si>
  <si>
    <t>Bradley Taylor</t>
  </si>
  <si>
    <t>North Jeffreyfurt</t>
  </si>
  <si>
    <t>fba15db8-1ff3-46b0-a0e4-a06f8bac0dc9</t>
  </si>
  <si>
    <t>Cold believe system girl. About him find grow.</t>
  </si>
  <si>
    <t>55586ee1-1309-42a3-81f5-3ed6fcb0d17d</t>
  </si>
  <si>
    <t>e6ea9767-6666-4ae1-b07a-001d4d6ea0cb</t>
  </si>
  <si>
    <t>Anita Castillo</t>
  </si>
  <si>
    <t>Piercemouth</t>
  </si>
  <si>
    <t>1a4e5a03-8038-4cd6-bfb0-256a2c85e094</t>
  </si>
  <si>
    <t>Above hot action person yard.</t>
  </si>
  <si>
    <t>936d1261-c4b2-4248-9321-2bb8f57d8a35</t>
  </si>
  <si>
    <t>1fde9d69-135d-4310-a7e1-6eeaa820ccc1</t>
  </si>
  <si>
    <t>Kevin Monroe</t>
  </si>
  <si>
    <t>North Heathermouth</t>
  </si>
  <si>
    <t>fd697af2-3ab4-476a-bb23-025ef21e01ce</t>
  </si>
  <si>
    <t>End stop worry product minute.</t>
  </si>
  <si>
    <t>54aff54b-074b-489d-b7c5-163249d37e2b</t>
  </si>
  <si>
    <t>678779e3-1ed5-4d3b-8530-4e03ecb05621</t>
  </si>
  <si>
    <t>Rebecca Alexander</t>
  </si>
  <si>
    <t>Cohenland</t>
  </si>
  <si>
    <t>cec9c1cb-0592-4811-8c2a-020ca2e70ce8</t>
  </si>
  <si>
    <t>Type wish large people carry agent.</t>
  </si>
  <si>
    <t>0b77d52a-e047-4de8-8e47-8d748cca0292</t>
  </si>
  <si>
    <t>fda4abbe-695f-48c7-bacb-1eb64a1b0d84</t>
  </si>
  <si>
    <t>Kyle Floyd</t>
  </si>
  <si>
    <t>East Tracy</t>
  </si>
  <si>
    <t>62413b98-143a-46cf-a943-7a847592ac3c</t>
  </si>
  <si>
    <t>Speech example job create.</t>
  </si>
  <si>
    <t>ccc6dd08-d193-4f4f-ab76-ccfbcd1fa53c</t>
  </si>
  <si>
    <t>c2a0a84c-cea8-40b9-a932-d33d1ec8e00c</t>
  </si>
  <si>
    <t>Angela Newton</t>
  </si>
  <si>
    <t>11993e9e-f479-4288-9ce1-f4a3bd06200c</t>
  </si>
  <si>
    <t>Window rate respond page.</t>
  </si>
  <si>
    <t>9da8a720-1b6b-47ce-bfbe-41e7277339c1</t>
  </si>
  <si>
    <t>bb3aa332-feeb-4120-a73c-7d6d0a951941</t>
  </si>
  <si>
    <t>Fisherville</t>
  </si>
  <si>
    <t>3b7290d8-fbde-4832-bb47-caf6df31f705</t>
  </si>
  <si>
    <t>Little cultural personal join.</t>
  </si>
  <si>
    <t>e4c72924-a153-49af-b8f5-ed04da9a2f43</t>
  </si>
  <si>
    <t>b530705e-115a-4d15-a8ee-4ef43cd089ec</t>
  </si>
  <si>
    <t>Andrew Kim</t>
  </si>
  <si>
    <t>South Curtis</t>
  </si>
  <si>
    <t>8534976f-4b8a-4d9c-9a3d-c456021a7795</t>
  </si>
  <si>
    <t>Popular hot guy less field. Save get choose very.</t>
  </si>
  <si>
    <t>c5e3648f-3d4b-469c-8c97-283575f9db7e</t>
  </si>
  <si>
    <t>72cf48c5-2093-436c-b5bf-7ed652a50b50</t>
  </si>
  <si>
    <t>Jennifer Allison</t>
  </si>
  <si>
    <t>Mathewstown</t>
  </si>
  <si>
    <t>7978e296-841b-4301-b562-ad22f620165c</t>
  </si>
  <si>
    <t>And television lose control city mouth book.</t>
  </si>
  <si>
    <t>c6b9a2d0-c6b6-41f8-9ede-77cfc129c195</t>
  </si>
  <si>
    <t>594aaca2-1081-4418-bc4a-98c5deb9ef23</t>
  </si>
  <si>
    <t>Bobby Adams</t>
  </si>
  <si>
    <t>108d274f-5320-4aa3-b95a-d5336eb82399</t>
  </si>
  <si>
    <t>Direction police mention.</t>
  </si>
  <si>
    <t>64d39ce6-66d4-4cb1-89a8-243d1fe7443b</t>
  </si>
  <si>
    <t>219f4e66-bed7-4ab1-901e-7fd8a9d8b38b</t>
  </si>
  <si>
    <t>Tiffany Young</t>
  </si>
  <si>
    <t>9dd68ead-9f2a-4dc3-8f4c-29e8c9c440a4</t>
  </si>
  <si>
    <t>Artist total husband.</t>
  </si>
  <si>
    <t>248621c4-2e8d-4d01-9584-30d7249a9d9b</t>
  </si>
  <si>
    <t>d41a592e-83d4-45a7-8cc9-b81086b5629e</t>
  </si>
  <si>
    <t>Robert Fowler</t>
  </si>
  <si>
    <t>Port Alicia</t>
  </si>
  <si>
    <t>85b42753-fd1a-41e7-a2c1-990bd312cfbc</t>
  </si>
  <si>
    <t>Act lot leader hospital.</t>
  </si>
  <si>
    <t>88699747-a026-4757-ab88-889131a2d35c</t>
  </si>
  <si>
    <t>a5820d34-2d63-4341-9a8c-be53c9f19c08</t>
  </si>
  <si>
    <t>Julie Bradshaw</t>
  </si>
  <si>
    <t>Lake Calvinbury</t>
  </si>
  <si>
    <t>048878d4-8d09-4dbf-bff6-79b005769eae</t>
  </si>
  <si>
    <t>Forward cell weight focus bad trip.</t>
  </si>
  <si>
    <t>0ad7e4e7-4f9a-4bce-b9ce-3570d2509c9f</t>
  </si>
  <si>
    <t>4fe84588-94e6-4ad9-8ba6-d01ac3b69606</t>
  </si>
  <si>
    <t>Joseph Walton</t>
  </si>
  <si>
    <t>f0f332ae-b032-4337-82b9-4cbb4fee04a0</t>
  </si>
  <si>
    <t>Let reveal back need national quality this.</t>
  </si>
  <si>
    <t>e60e844a-86bd-40b8-8b24-ec361605fbb7</t>
  </si>
  <si>
    <t>53d44fb6-0963-46b2-b9d2-257f4a14193b</t>
  </si>
  <si>
    <t>Leah May</t>
  </si>
  <si>
    <t>West Antonioport</t>
  </si>
  <si>
    <t>98761be3-633b-49b5-922f-f996b73051fc</t>
  </si>
  <si>
    <t>Quite up line wife party per.</t>
  </si>
  <si>
    <t>08366125-cf14-46bf-ac72-78113f94f0f9</t>
  </si>
  <si>
    <t>b8c39d53-7a1e-4708-ad22-c9872f079f08</t>
  </si>
  <si>
    <t>Monica Payne</t>
  </si>
  <si>
    <t>Tylerbury</t>
  </si>
  <si>
    <t>98fec752-24c5-4c45-922f-fea4c7192814</t>
  </si>
  <si>
    <t>Bank answer prepare speak.</t>
  </si>
  <si>
    <t>bf3284f2-51fc-4391-9847-d2668bfcd73c</t>
  </si>
  <si>
    <t>afa3cda5-0df6-4283-b67c-d3d9c1015df8</t>
  </si>
  <si>
    <t>Timothy Meyers</t>
  </si>
  <si>
    <t>36f13a5d-860e-415d-9c3e-6e3651d0e78f</t>
  </si>
  <si>
    <t>Seem support report story mouth whole better.</t>
  </si>
  <si>
    <t>d0feb778-69c0-4dcb-847a-2d78e88deb66</t>
  </si>
  <si>
    <t>e56984ef-c516-4441-a30b-2970f35b5b77</t>
  </si>
  <si>
    <t>Chris Miller</t>
  </si>
  <si>
    <t>Adamfort</t>
  </si>
  <si>
    <t>9eb86f1c-21d5-496f-8ac4-7b819154da2e</t>
  </si>
  <si>
    <t>Exactly herself enter reach.</t>
  </si>
  <si>
    <t>b5c4f12d-56c9-45d0-acb1-5ee439876441</t>
  </si>
  <si>
    <t>189f8914-0394-41e6-a349-eb957b5a6574</t>
  </si>
  <si>
    <t>Eric Vance</t>
  </si>
  <si>
    <t>West Elizabeth</t>
  </si>
  <si>
    <t>7accd55b-b13b-4148-a49d-791d945eb5b5</t>
  </si>
  <si>
    <t>Street position benefit. Including lead some and.</t>
  </si>
  <si>
    <t>79389e11-19b0-4431-b294-90e2e949f100</t>
  </si>
  <si>
    <t>59a63289-fca0-4993-b34f-d517c9039688</t>
  </si>
  <si>
    <t>Laura Fox</t>
  </si>
  <si>
    <t>West Matthewmouth</t>
  </si>
  <si>
    <t>39ef5238-9a01-4832-b7da-9b2b4f552959</t>
  </si>
  <si>
    <t>Economy bill may much goal particularly yeah.</t>
  </si>
  <si>
    <t>bf147dc4-eb31-4b2f-a0d6-0863d932c28e</t>
  </si>
  <si>
    <t>c08b38dc-1909-4b1d-a24c-bb1da99f1e48</t>
  </si>
  <si>
    <t>Marilyn Jenkins</t>
  </si>
  <si>
    <t>Mcdanieltown</t>
  </si>
  <si>
    <t>df7c2365-462c-421a-b6f8-be7aec236feb</t>
  </si>
  <si>
    <t>Argue staff skill.</t>
  </si>
  <si>
    <t>13a5890e-76fc-4865-8faf-ef0b5122b6d3</t>
  </si>
  <si>
    <t>800d2331-8922-4439-a62f-da0d3b00858c</t>
  </si>
  <si>
    <t>Samantha Russell</t>
  </si>
  <si>
    <t>Jensenmouth</t>
  </si>
  <si>
    <t>0b09a819-80cb-4ebe-9314-77abf347b0ec</t>
  </si>
  <si>
    <t>Drop serious me may.</t>
  </si>
  <si>
    <t>a0e51bf6-5a85-402c-8a65-04b5279eaed0</t>
  </si>
  <si>
    <t>58dd0dc3-8939-4305-a354-30b47b03cb8e</t>
  </si>
  <si>
    <t>Kevin Hall</t>
  </si>
  <si>
    <t>East Christineland</t>
  </si>
  <si>
    <t>9266c197-0258-46e9-a120-74d4cb5f601e</t>
  </si>
  <si>
    <t>Through election something push baby.</t>
  </si>
  <si>
    <t>188f54f0-53e5-496d-be1d-9d21394022b0</t>
  </si>
  <si>
    <t>d806280c-f18c-4028-a15d-5aa75620dc14</t>
  </si>
  <si>
    <t>Rebecca Baker</t>
  </si>
  <si>
    <t>Port Joshuaside</t>
  </si>
  <si>
    <t>e5577faf-7986-4ca8-8b1d-713fc8d04ddf</t>
  </si>
  <si>
    <t>Son free across doctor financial difference.</t>
  </si>
  <si>
    <t>17c9a5c9-eca9-45d4-b123-2a2d4f8e98f1</t>
  </si>
  <si>
    <t>bb74e14d-c5d5-434d-88f5-f1dad7c1e2f6</t>
  </si>
  <si>
    <t>Jason Weaver</t>
  </si>
  <si>
    <t>West Charleschester</t>
  </si>
  <si>
    <t>ccd01d0e-f1a4-4788-85c7-3d3058bdc07e</t>
  </si>
  <si>
    <t>Simply remember past lay affect direction.</t>
  </si>
  <si>
    <t>d4c6d546-60b4-4bb2-ba91-3e8b21dd91d4</t>
  </si>
  <si>
    <t>a308844b-a4fb-411f-bd72-8fb376e141d7</t>
  </si>
  <si>
    <t>James Jackson</t>
  </si>
  <si>
    <t>Lake Miguelfort</t>
  </si>
  <si>
    <t>e34e81b5-773a-4dd5-be9b-69cd6ad97fc5</t>
  </si>
  <si>
    <t>Unit everyone dark reason since.</t>
  </si>
  <si>
    <t>8fee7dde-6015-400d-9681-98a519a2721b</t>
  </si>
  <si>
    <t>6f3c514d-a9cb-434c-8e37-e5f4d0162ebc</t>
  </si>
  <si>
    <t>Mr. Matthew Mendoza Jr.</t>
  </si>
  <si>
    <t>a022e40a-7f0d-4341-b8eb-ce7587a89fa6</t>
  </si>
  <si>
    <t>Concern training book probably piece soon.</t>
  </si>
  <si>
    <t>5b3f3bd4-3b2a-465a-9946-6db8b969051a</t>
  </si>
  <si>
    <t>7f205acd-7d20-43f4-a8de-967594df40a9</t>
  </si>
  <si>
    <t>Logan Martinez</t>
  </si>
  <si>
    <t>Judyfort</t>
  </si>
  <si>
    <t>c6eab80e-92a1-4326-9cf6-22e89bfb8e1c</t>
  </si>
  <si>
    <t>Him computer law others issue.</t>
  </si>
  <si>
    <t>f5aa36cb-e837-492f-b941-f519281ac386</t>
  </si>
  <si>
    <t>4a8b8fce-5342-4bef-beb5-23e6d5b199a3</t>
  </si>
  <si>
    <t>James Wang</t>
  </si>
  <si>
    <t>Port Samanthashire</t>
  </si>
  <si>
    <t>deeb8e64-2d05-4dc6-8caa-dfef6923549e</t>
  </si>
  <si>
    <t>Foot many fill decade.</t>
  </si>
  <si>
    <t>398734e1-b89d-4e29-b70f-2f21784c4eae</t>
  </si>
  <si>
    <t>0de18b7e-e01f-461a-a083-8553e41f3beb</t>
  </si>
  <si>
    <t>East Rosstown</t>
  </si>
  <si>
    <t>992c290b-34b1-479b-8988-5b2249c9b996</t>
  </si>
  <si>
    <t>Could as hotel program budget.</t>
  </si>
  <si>
    <t>031a3c59-960d-4109-b6e2-e26ab9cd2dfc</t>
  </si>
  <si>
    <t>5146d4be-1e46-4219-b432-7168f5d4924d</t>
  </si>
  <si>
    <t>Kathryn Parks</t>
  </si>
  <si>
    <t>Williamberg</t>
  </si>
  <si>
    <t>6c4252c9-2149-446e-88f2-07e65f6d1c70</t>
  </si>
  <si>
    <t>Blue per party beat TV bar since.</t>
  </si>
  <si>
    <t>80a30df9-c842-4ffe-9f22-9fa004353679</t>
  </si>
  <si>
    <t>fb5068e5-5834-44fe-afaf-a0fd354b934e</t>
  </si>
  <si>
    <t>Rachel Stevens</t>
  </si>
  <si>
    <t>Rogerville</t>
  </si>
  <si>
    <t>6b39151a-88e5-4a47-b394-8df368e280c8</t>
  </si>
  <si>
    <t>Avoid dog keep serious speech friend.</t>
  </si>
  <si>
    <t>e3210468-2d15-474a-8c56-e4f65055af4b</t>
  </si>
  <si>
    <t>2b298505-8bce-4838-b0dd-3608c2803e60</t>
  </si>
  <si>
    <t>Andrew Anderson</t>
  </si>
  <si>
    <t>Lake Brucetown</t>
  </si>
  <si>
    <t>ea5e1a13-ca95-4601-b5cd-ddcb6be9a499</t>
  </si>
  <si>
    <t>Common suddenly program throw seem.</t>
  </si>
  <si>
    <t>bb22a23a-29c8-41f6-aa35-55f6c7c3618d</t>
  </si>
  <si>
    <t>9f453a65-5151-4254-a3ac-a7aedc5cc682</t>
  </si>
  <si>
    <t>Jennifer Villarreal</t>
  </si>
  <si>
    <t>Brandimouth</t>
  </si>
  <si>
    <t>c1d6de05-e13b-4f93-b62c-ad5d16da2377</t>
  </si>
  <si>
    <t>Real wide range show push for.</t>
  </si>
  <si>
    <t>0a0d3634-053c-4b0e-9439-12b4242d4a18</t>
  </si>
  <si>
    <t>2083af76-4a68-4333-a6c8-2d395500a77e</t>
  </si>
  <si>
    <t>Destiny May</t>
  </si>
  <si>
    <t>Dunnfurt</t>
  </si>
  <si>
    <t>b526f210-6dcc-4144-8945-36e2a0cf891e</t>
  </si>
  <si>
    <t>Strong take miss music.</t>
  </si>
  <si>
    <t>8e09a0cc-3c05-41c8-9b1a-d02e4a25573a</t>
  </si>
  <si>
    <t>342863b5-1d38-4667-b58c-f925e3428dd5</t>
  </si>
  <si>
    <t>Dana Green</t>
  </si>
  <si>
    <t>Chasemouth</t>
  </si>
  <si>
    <t>6e7aa3de-f7ed-40c0-926c-80204ec1f8c7</t>
  </si>
  <si>
    <t>Water treatment fact religious all bed.</t>
  </si>
  <si>
    <t>550889a7-0d8b-4d74-88e7-98ccc41264bf</t>
  </si>
  <si>
    <t>e862d3ed-ad9a-42c7-af13-68e2def45a75</t>
  </si>
  <si>
    <t>Charles Larsen</t>
  </si>
  <si>
    <t>Michaelland</t>
  </si>
  <si>
    <t>751011bd-17c7-4a0b-8148-ca5da1d7943f</t>
  </si>
  <si>
    <t>College protect become. Out can western raise.</t>
  </si>
  <si>
    <t>e5becc71-16be-4638-9872-eb9a10ced77b</t>
  </si>
  <si>
    <t>df3879ab-395f-4724-9c09-c1441d979606</t>
  </si>
  <si>
    <t>Christopher Bruce</t>
  </si>
  <si>
    <t>Gutierrezview</t>
  </si>
  <si>
    <t>4eb6e4ae-1789-460b-afe4-b793efdae2a4</t>
  </si>
  <si>
    <t>Property support nice step reach.</t>
  </si>
  <si>
    <t>497db8e6-7bb2-4461-adcb-81018583a11f</t>
  </si>
  <si>
    <t>54b940ca-ab97-4e11-92c5-a7965607c058</t>
  </si>
  <si>
    <t>Bryan Gomez</t>
  </si>
  <si>
    <t>Shaffermouth</t>
  </si>
  <si>
    <t>32da9643-c4c7-400a-9d14-a518f1fcfe17</t>
  </si>
  <si>
    <t>Plan star respond.</t>
  </si>
  <si>
    <t>d7a4901c-1751-41fd-8627-4041d7a21411</t>
  </si>
  <si>
    <t>c0eeb316-31e9-4477-bb5c-399bd7cb7a97</t>
  </si>
  <si>
    <t>Marc Sellers</t>
  </si>
  <si>
    <t>East Julialand</t>
  </si>
  <si>
    <t>3e81b398-0a5f-4a9e-9aa0-08199bf0768e</t>
  </si>
  <si>
    <t>Nothing you against free evidence stock.</t>
  </si>
  <si>
    <t>0ecb3784-5409-4d11-a8b8-7107fe144832</t>
  </si>
  <si>
    <t>cd9a81e5-689e-45ee-bea2-da2bee13fe70</t>
  </si>
  <si>
    <t>Michael Martinez</t>
  </si>
  <si>
    <t>9a89cf83-b3d3-4b32-a1b0-f7cacf173f2c</t>
  </si>
  <si>
    <t>Pattern very itself game sort cause dinner sell.</t>
  </si>
  <si>
    <t>84c20608-8371-4237-bc00-4cac58098d85</t>
  </si>
  <si>
    <t>93e4ac22-21e5-4c8f-9434-4a40059edab1</t>
  </si>
  <si>
    <t>Ashley Garza</t>
  </si>
  <si>
    <t>Hunterland</t>
  </si>
  <si>
    <t>48ce383b-9e93-49aa-9876-2e5a2f08a880</t>
  </si>
  <si>
    <t>Claim middle full relate fear executive.</t>
  </si>
  <si>
    <t>8df835e5-f751-46a9-875e-3ae7aecec62b</t>
  </si>
  <si>
    <t>1b480c34-da66-4754-873a-6da89a89ad5a</t>
  </si>
  <si>
    <t>Matthew Underwood</t>
  </si>
  <si>
    <t>West Frances</t>
  </si>
  <si>
    <t>fb108698-57b3-4080-948f-7df8f2179d12</t>
  </si>
  <si>
    <t>Health along to picture beat cold.</t>
  </si>
  <si>
    <t>11c9f2af-9729-46bf-8ecf-91e5162b3843</t>
  </si>
  <si>
    <t>b4a9ea0a-2cea-483b-95ec-ec945f975734</t>
  </si>
  <si>
    <t>Chloe Fox</t>
  </si>
  <si>
    <t>Jeffreystad</t>
  </si>
  <si>
    <t>37f27996-9d97-4f2a-832f-ce12b44d72d6</t>
  </si>
  <si>
    <t>Discover two movie nearly.</t>
  </si>
  <si>
    <t>c7f56f77-e717-4459-a201-c608ff63c25c</t>
  </si>
  <si>
    <t>48de93cf-5dcc-4b43-a65c-4d8ee0210246</t>
  </si>
  <si>
    <t>David Taylor</t>
  </si>
  <si>
    <t>East Jessica</t>
  </si>
  <si>
    <t>0bd07996-dc66-4758-8d5a-bf64957458c1</t>
  </si>
  <si>
    <t>On wrong security education.</t>
  </si>
  <si>
    <t>bfe6bd1e-28f3-46c4-809e-7f006bad76e9</t>
  </si>
  <si>
    <t>a7f29ac1-d505-454c-9ed5-788ee5ecef10</t>
  </si>
  <si>
    <t>Mrs. Morgan Anderson MD</t>
  </si>
  <si>
    <t>Hollystad</t>
  </si>
  <si>
    <t>539e6ed1-7c14-45a9-ad52-9a7a153b9396</t>
  </si>
  <si>
    <t>Keep safe difficult picture.</t>
  </si>
  <si>
    <t>f7fdf2ef-ce7a-4f5e-a01f-708f503dc064</t>
  </si>
  <si>
    <t>60a24bc1-c4d2-4e44-9b34-5d97e6f140e1</t>
  </si>
  <si>
    <t>Tara Mckinney</t>
  </si>
  <si>
    <t>Riverabury</t>
  </si>
  <si>
    <t>bc4b85ff-a5b2-4129-aaba-0389541c5d8c</t>
  </si>
  <si>
    <t>Those course politics energy policy.</t>
  </si>
  <si>
    <t>7c6ff54c-d517-48b0-b5fb-37f1b0cf455d</t>
  </si>
  <si>
    <t>377a984a-72df-4944-b2a0-682dd984da59</t>
  </si>
  <si>
    <t>Michael Petty</t>
  </si>
  <si>
    <t>Masonview</t>
  </si>
  <si>
    <t>42204c14-6512-46a4-895e-05a96e7763b5</t>
  </si>
  <si>
    <t>Fill everything suffer traditional plan.</t>
  </si>
  <si>
    <t>8f0604cd-ecfc-4d0d-a07e-c5f4956526fc</t>
  </si>
  <si>
    <t>c384da2f-a269-4254-8168-9c049ec86869</t>
  </si>
  <si>
    <t>Sandra Herman</t>
  </si>
  <si>
    <t>East Jennifer</t>
  </si>
  <si>
    <t>24f1b354-5cab-4471-8060-5910e853b1a0</t>
  </si>
  <si>
    <t>Me happen crime.</t>
  </si>
  <si>
    <t>e3f8c70a-f12d-454f-a117-fb8efa4a50db</t>
  </si>
  <si>
    <t>bcad402e-de75-4372-859f-c28b2705ad1f</t>
  </si>
  <si>
    <t>Alex Vargas</t>
  </si>
  <si>
    <t>Lake Victoriatown</t>
  </si>
  <si>
    <t>97390a7e-dcb3-46ba-a1f3-dc05ec08299e</t>
  </si>
  <si>
    <t>Various want total move air performance theory.</t>
  </si>
  <si>
    <t>94b607d6-98c7-4a1c-ab00-8bacb42fd9fa</t>
  </si>
  <si>
    <t>f8f08d08-f3f9-4749-887e-7a717ae8284a</t>
  </si>
  <si>
    <t>Veronica Wilkerson</t>
  </si>
  <si>
    <t>New Jennifertown</t>
  </si>
  <si>
    <t>ca2082d2-2a70-4071-b33e-7a581357eda7</t>
  </si>
  <si>
    <t>Cost yourself officer any.</t>
  </si>
  <si>
    <t>8c5215b5-d371-4a75-957b-127dee970aed</t>
  </si>
  <si>
    <t>9d8f7624-d726-43cd-a755-cfceca5b2acd</t>
  </si>
  <si>
    <t>Dr. Cole Smith</t>
  </si>
  <si>
    <t>South Janiceside</t>
  </si>
  <si>
    <t>2dce41db-f94b-4c8f-bb83-9abb2f52d9e1</t>
  </si>
  <si>
    <t>Maybe card party live once impact finish share.</t>
  </si>
  <si>
    <t>1428f874-3020-46ed-8d14-b56225a2bb48</t>
  </si>
  <si>
    <t>385a83e9-6a7a-4d68-985d-2fd433cb6492</t>
  </si>
  <si>
    <t>Mrs. Stephanie Reed</t>
  </si>
  <si>
    <t>New Kaitlinfort</t>
  </si>
  <si>
    <t>e9662cb2-1b11-458f-aed3-13eedcabf2cd</t>
  </si>
  <si>
    <t>Finally prepare table risk reflect.</t>
  </si>
  <si>
    <t>bfb12957-6eba-4449-8981-c70f63238bf1</t>
  </si>
  <si>
    <t>dd74ade6-28b1-41e7-8d56-8d67fa96130d</t>
  </si>
  <si>
    <t>Beverly Paul</t>
  </si>
  <si>
    <t>Bellhaven</t>
  </si>
  <si>
    <t>0f234f6c-e798-46a5-a6fa-c57379fbf992</t>
  </si>
  <si>
    <t>Foreign onto low senior until although pretty.</t>
  </si>
  <si>
    <t>c49c005a-844a-4c11-80d3-637bc5b3a6e8</t>
  </si>
  <si>
    <t>f71f77a1-5b96-4003-8080-68dd8e739a6c</t>
  </si>
  <si>
    <t>Elizabeth Sampson</t>
  </si>
  <si>
    <t>Port Kimberlyport</t>
  </si>
  <si>
    <t>3aadf273-2682-42d6-9fdb-c365d247d4dd</t>
  </si>
  <si>
    <t>Nearly issue have them offer several will.</t>
  </si>
  <si>
    <t>214cc9eb-2376-4e41-83d6-ff59f0b36443</t>
  </si>
  <si>
    <t>084fa8f7-d8a8-478a-add3-1e79adfbc792</t>
  </si>
  <si>
    <t>Jennifer Knight</t>
  </si>
  <si>
    <t>Moranton</t>
  </si>
  <si>
    <t>8a278ff9-f957-40d6-8bbb-2c66916521d5</t>
  </si>
  <si>
    <t>Bit peace laugh hold allow throughout.</t>
  </si>
  <si>
    <t>d0f68598-0d4e-4958-a065-e501c888e700</t>
  </si>
  <si>
    <t>10b4290d-19aa-4f86-ae83-ffc607fad46b</t>
  </si>
  <si>
    <t>Craig Maxwell</t>
  </si>
  <si>
    <t>695e1d4e-5deb-4819-a2d9-8b46269461df</t>
  </si>
  <si>
    <t>Management base along go describe.</t>
  </si>
  <si>
    <t>7487d9e3-c485-47a7-a5ad-c3bbc06f389b</t>
  </si>
  <si>
    <t>06576cfb-86bc-489c-ba89-f640b2fb36c8</t>
  </si>
  <si>
    <t>Amanda Brown</t>
  </si>
  <si>
    <t>North Trevorfort</t>
  </si>
  <si>
    <t>08454739-dedb-4d37-ac08-2083ff83d5c9</t>
  </si>
  <si>
    <t>Court throw size record suddenly likely.</t>
  </si>
  <si>
    <t>c8bd48f8-a4f5-4671-ac96-e0c621d097aa</t>
  </si>
  <si>
    <t>785813aa-b1ad-4f68-8ebf-5b9d18a98710</t>
  </si>
  <si>
    <t>Charles Wong</t>
  </si>
  <si>
    <t>Lake Rachelland</t>
  </si>
  <si>
    <t>3370e7de-1e56-451e-b882-c2d637f29999</t>
  </si>
  <si>
    <t>Entire seven occur against whole machine firm.</t>
  </si>
  <si>
    <t>506cf1aa-b695-486b-a699-016d6c5622b7</t>
  </si>
  <si>
    <t>2ade1238-65ab-4336-a29a-38022ae7fbb5</t>
  </si>
  <si>
    <t>John Smith</t>
  </si>
  <si>
    <t>Bellport</t>
  </si>
  <si>
    <t>437f611e-2d39-48e6-8f79-56a591e108e2</t>
  </si>
  <si>
    <t>Course week worry. Probably cut door.</t>
  </si>
  <si>
    <t>9563e0f8-a519-46c2-9eab-20352a6d5c88</t>
  </si>
  <si>
    <t>a115a3f7-2423-44d3-bb7e-46bb8b2db024</t>
  </si>
  <si>
    <t>Shawn Haynes</t>
  </si>
  <si>
    <t>North Brianna</t>
  </si>
  <si>
    <t>f9d64757-3d36-424d-a9f3-757363623482</t>
  </si>
  <si>
    <t>Perform side star although court little country.</t>
  </si>
  <si>
    <t>a1eb61f8-fc2a-4b1b-8845-1700943ee392</t>
  </si>
  <si>
    <t>60cb5cce-7a35-4c85-ba3b-a7a5adb005b2</t>
  </si>
  <si>
    <t>Nancy Garcia</t>
  </si>
  <si>
    <t>724ce2ef-ac2c-4b20-8dc8-a35924709c60</t>
  </si>
  <si>
    <t>Staff present suggest population billion me area.</t>
  </si>
  <si>
    <t>ba972670-b53b-45cf-a9f2-ac3bd6c8b1e7</t>
  </si>
  <si>
    <t>c9a44fd7-b50d-4b58-8bc1-3564013723a2</t>
  </si>
  <si>
    <t>Lisa Rodriguez</t>
  </si>
  <si>
    <t>East Jamesfort</t>
  </si>
  <si>
    <t>cb40a148-533f-4f85-b862-d7dd421b1608</t>
  </si>
  <si>
    <t>Economy person sound miss couple usually ten.</t>
  </si>
  <si>
    <t>3e28487a-64dc-4183-89da-2b31126788f5</t>
  </si>
  <si>
    <t>aabef881-6f72-4514-b1fb-2e287158e885</t>
  </si>
  <si>
    <t>Kristy Jordan</t>
  </si>
  <si>
    <t>North Ashley</t>
  </si>
  <si>
    <t>b48c03e3-c6ad-46a5-b08e-fd97ea058e39</t>
  </si>
  <si>
    <t>Provide site talk every.</t>
  </si>
  <si>
    <t>19d5e889-2df6-43c1-93fe-8fca954b621c</t>
  </si>
  <si>
    <t>29b40c8e-bdfa-4fac-b70f-7bfb2a0fc8a8</t>
  </si>
  <si>
    <t>Michelle Meyer</t>
  </si>
  <si>
    <t>West Chloe</t>
  </si>
  <si>
    <t>b6a84da0-f0be-477b-8b69-2a076b65d21f</t>
  </si>
  <si>
    <t>Structure research which enjoy raise system.</t>
  </si>
  <si>
    <t>359b8e2b-417d-4052-b423-bd83e00d3fba</t>
  </si>
  <si>
    <t>6d89452b-7098-4830-9363-3bdce3ecdea4</t>
  </si>
  <si>
    <t>Roy Johnson</t>
  </si>
  <si>
    <t>Carterhaven</t>
  </si>
  <si>
    <t>09f12e20-a572-4fd8-8fda-ed099b094130</t>
  </si>
  <si>
    <t>Present blue public door store art about.</t>
  </si>
  <si>
    <t>df662717-39e1-48ab-b56f-a57c3a7d7b42</t>
  </si>
  <si>
    <t>1d4c059d-8ed3-4b83-a39b-adb6d8a2cfab</t>
  </si>
  <si>
    <t>Michael Reynolds</t>
  </si>
  <si>
    <t>North Ryanbury</t>
  </si>
  <si>
    <t>67c50dd6-65a8-4b02-a914-971fb29dd1b6</t>
  </si>
  <si>
    <t>Agency hope minute thank. Perform her almost up.</t>
  </si>
  <si>
    <t>b7b6cb70-acf9-43f8-ad97-646f62494282</t>
  </si>
  <si>
    <t>48241dc2-aab4-4a05-ab64-bbd8c28c2b23</t>
  </si>
  <si>
    <t>Charles Prince</t>
  </si>
  <si>
    <t>New Rodneyburgh</t>
  </si>
  <si>
    <t>6880bf46-f28a-4ec8-8fbd-c8d5e3821bf3</t>
  </si>
  <si>
    <t>Author TV receive floor.</t>
  </si>
  <si>
    <t>71dc4fa0-64d8-4f37-bbbf-68e5ebd813cb</t>
  </si>
  <si>
    <t>71cc421b-aa78-4299-affc-84a9f8beab53</t>
  </si>
  <si>
    <t>Victor Peterson</t>
  </si>
  <si>
    <t>Port Roberttown</t>
  </si>
  <si>
    <t>1d07a997-c2b9-4fbd-91b7-8b049783c309</t>
  </si>
  <si>
    <t>Movement onto person fill second.</t>
  </si>
  <si>
    <t>e461ccd6-43e1-4130-87f9-aabea638825d</t>
  </si>
  <si>
    <t>57bb3efe-a652-469b-9d8f-dc9ca852194b</t>
  </si>
  <si>
    <t>Melissa Miller</t>
  </si>
  <si>
    <t>Port Laura</t>
  </si>
  <si>
    <t>d583ca72-ef1f-4814-a6bd-4632d10d7e35</t>
  </si>
  <si>
    <t>Across movie require site.</t>
  </si>
  <si>
    <t>840d7ace-1714-48f8-af9e-70fdfdbdab54</t>
  </si>
  <si>
    <t>49ad6a78-0c91-49d5-9171-4e94d7c34cbd</t>
  </si>
  <si>
    <t>Thomas Meyers</t>
  </si>
  <si>
    <t>Michelleton</t>
  </si>
  <si>
    <t>a723781a-e3dc-47c3-b095-011dc16d3947</t>
  </si>
  <si>
    <t>Management upon it author during defense.</t>
  </si>
  <si>
    <t>1ab0bd4a-5256-4a28-98aa-64a5b9507c27</t>
  </si>
  <si>
    <t>5fbda9b7-b936-4612-8b28-fcb89285f2d4</t>
  </si>
  <si>
    <t>Taylor Vasquez</t>
  </si>
  <si>
    <t>South Randall</t>
  </si>
  <si>
    <t>ca1a12c6-09f3-4b49-a0f2-dcdfbbcfee2a</t>
  </si>
  <si>
    <t>Professor painting test role.</t>
  </si>
  <si>
    <t>cf1d5dec-88ed-4a86-a7fd-02cf6cd61276</t>
  </si>
  <si>
    <t>9b863610-cfc2-4400-a113-3b269d768c6a</t>
  </si>
  <si>
    <t>Scott Hall MD</t>
  </si>
  <si>
    <t>Shawview</t>
  </si>
  <si>
    <t>c5ba5e49-5ab4-4b54-804c-6a4800310696</t>
  </si>
  <si>
    <t>Morning fine television rise.</t>
  </si>
  <si>
    <t>2e0d3098-30ae-4c79-be2d-1a1a321ff37f</t>
  </si>
  <si>
    <t>c2246c0f-4533-4873-a60e-87f70efd50ca</t>
  </si>
  <si>
    <t>Jeffrey Brown</t>
  </si>
  <si>
    <t>11e3978b-fbc7-4602-b137-0fbc7511eed0</t>
  </si>
  <si>
    <t>Protect art some claim.</t>
  </si>
  <si>
    <t>b4e6d90b-0d63-4f58-ab30-f81703e98504</t>
  </si>
  <si>
    <t>1a53ecf3-792e-49ee-8117-61f60baeeb6a</t>
  </si>
  <si>
    <t>Eric Blackburn</t>
  </si>
  <si>
    <t>a3fcc995-2be2-4cd2-aec9-da81544f4c03</t>
  </si>
  <si>
    <t>Treatment song establish within pull player.</t>
  </si>
  <si>
    <t>6f16b5fa-b154-4d70-acbe-0b0a0ef084b6</t>
  </si>
  <si>
    <t>a23a132a-27eb-4a9a-a271-2a9640223af7</t>
  </si>
  <si>
    <t>Jeffrey Buck</t>
  </si>
  <si>
    <t>New Jamie</t>
  </si>
  <si>
    <t>556c1c11-c1d4-4ae1-8b30-053ad7ef74ea</t>
  </si>
  <si>
    <t>Analysis would arm financial our under actually.</t>
  </si>
  <si>
    <t>75b7bed8-3a5e-4ae3-bfe9-0276e5343738</t>
  </si>
  <si>
    <t>a3322c02-bc22-4740-bee0-629e65dbcf0c</t>
  </si>
  <si>
    <t>Yvonne Griffin</t>
  </si>
  <si>
    <t>North Craig</t>
  </si>
  <si>
    <t>85ae724e-324a-4c8b-8c7f-715f32f915db</t>
  </si>
  <si>
    <t>Task wide form information girl place.</t>
  </si>
  <si>
    <t>36b7a554-d16a-4a83-85a0-0e92f2c026d7</t>
  </si>
  <si>
    <t>d68f27ae-3600-4ea3-b088-e267346abfc9</t>
  </si>
  <si>
    <t>Leah Martinez</t>
  </si>
  <si>
    <t>South Patriciatown</t>
  </si>
  <si>
    <t>59b5dfc9-4a24-47a8-ac8f-d1b67769a0d6</t>
  </si>
  <si>
    <t>Production hundred put kitchen.</t>
  </si>
  <si>
    <t>9f2d0304-dcdf-4499-9b7a-c8cbcb006f10</t>
  </si>
  <si>
    <t>897c8247-34fc-4023-8047-9552a800532c</t>
  </si>
  <si>
    <t>Patrick Adams</t>
  </si>
  <si>
    <t>South Caitlinhaven</t>
  </si>
  <si>
    <t>4809f82b-3a4d-452d-902a-57df818d8454</t>
  </si>
  <si>
    <t>Beat administration perhaps rule.</t>
  </si>
  <si>
    <t>e6e04b80-f431-4db2-9395-7fa61b67fa95</t>
  </si>
  <si>
    <t>1ae7acbb-9e3d-46c5-a12d-a931e72e68c8</t>
  </si>
  <si>
    <t>Leonard Robinson</t>
  </si>
  <si>
    <t>94de71d7-3118-47ac-890a-0d95c6a8d6c1</t>
  </si>
  <si>
    <t>Structure than American help wall.</t>
  </si>
  <si>
    <t>1279712f-26c3-4478-8309-f0a85e1b2dd9</t>
  </si>
  <si>
    <t>32028675-247a-4d4f-b6bc-7d83205f7fe3</t>
  </si>
  <si>
    <t>Tammy Wyatt</t>
  </si>
  <si>
    <t>Port Dustinville</t>
  </si>
  <si>
    <t>45c0060f-93a7-4f84-86d7-22237a4dfdd8</t>
  </si>
  <si>
    <t>Hope piece their list.</t>
  </si>
  <si>
    <t>fabade7a-a697-4fd3-84bb-7f3fc7ccad3a</t>
  </si>
  <si>
    <t>26e3908b-70dc-4143-852a-3ac43ccea959</t>
  </si>
  <si>
    <t>Heather Higgins</t>
  </si>
  <si>
    <t>East Candice</t>
  </si>
  <si>
    <t>954da096-e069-430e-9725-f8e72615decd</t>
  </si>
  <si>
    <t>Your central student civil traditional.</t>
  </si>
  <si>
    <t>0065f790-1e40-4024-8fbd-65fbf7b1fb67</t>
  </si>
  <si>
    <t>c4f84b21-d04b-4219-9636-16c9cab01975</t>
  </si>
  <si>
    <t>Barbara Herrera</t>
  </si>
  <si>
    <t>North Cynthiashire</t>
  </si>
  <si>
    <t>7497ac07-c04d-40c0-b3c1-ec35b63f5260</t>
  </si>
  <si>
    <t>Next instead reason voice.</t>
  </si>
  <si>
    <t>7ecbac4d-91f9-4b7e-9a9b-6121bf1644c9</t>
  </si>
  <si>
    <t>3ceae296-08dd-4eb7-a291-ff1432488fbc</t>
  </si>
  <si>
    <t>Nathaniel Smith</t>
  </si>
  <si>
    <t>Jamieview</t>
  </si>
  <si>
    <t>621aa7ae-4ca4-417c-a30d-4cc46846a44c</t>
  </si>
  <si>
    <t>Simply course cover present.</t>
  </si>
  <si>
    <t>8163e8ab-87ff-4753-bfac-05878f40f01a</t>
  </si>
  <si>
    <t>8872a398-6dce-4f4f-a1fe-8fff2be6869e</t>
  </si>
  <si>
    <t>Ryan Campbell</t>
  </si>
  <si>
    <t>Brianport</t>
  </si>
  <si>
    <t>e5bb63ea-f5f3-425d-8ea0-47cb184fb28b</t>
  </si>
  <si>
    <t>Suggest state think get concern.</t>
  </si>
  <si>
    <t>11c2ab59-dd70-41ab-84a1-ee6cf87fe9f2</t>
  </si>
  <si>
    <t>7c6fad2e-1614-4c37-a59b-b13e847d6f54</t>
  </si>
  <si>
    <t>Ryan Murphy</t>
  </si>
  <si>
    <t>North Brittanymouth</t>
  </si>
  <si>
    <t>a106a4fc-c48a-4002-8de5-486dd9a898e8</t>
  </si>
  <si>
    <t>Trouble pressure democratic.</t>
  </si>
  <si>
    <t>f0b8a4ed-0a89-4656-b358-1b1019f46b30</t>
  </si>
  <si>
    <t>cebf30ba-939f-484e-96f9-1a38cdce002c</t>
  </si>
  <si>
    <t>Ann Reid</t>
  </si>
  <si>
    <t>South Craig</t>
  </si>
  <si>
    <t>ed199bfb-d79a-410f-9a09-c42f9264ff61</t>
  </si>
  <si>
    <t>Fight quite account involve. Area lay media end.</t>
  </si>
  <si>
    <t>b2c68ade-7a67-490a-92d1-fc33cd2271c4</t>
  </si>
  <si>
    <t>8acd9dd9-6f92-48e8-b094-9d6042920005</t>
  </si>
  <si>
    <t>Christopher Ortega</t>
  </si>
  <si>
    <t>Angelastad</t>
  </si>
  <si>
    <t>e0784681-42ba-4a71-90df-f8a369f1b9ef</t>
  </si>
  <si>
    <t>Generation money blue defense.</t>
  </si>
  <si>
    <t>5e747805-7efe-4bfd-8054-9782a9954897</t>
  </si>
  <si>
    <t>7d625c87-5181-431e-8ca8-a7de9e93efbb</t>
  </si>
  <si>
    <t>Victor Lawrence</t>
  </si>
  <si>
    <t>Noahland</t>
  </si>
  <si>
    <t>d68bd48c-9d7c-45a1-a8f4-20fc85d4b1b6</t>
  </si>
  <si>
    <t>Yet food movie together reality story.</t>
  </si>
  <si>
    <t>5526dc28-2882-48d6-a4aa-480668c5351c</t>
  </si>
  <si>
    <t>eda0a5d8-bdd2-4292-94b8-a76338a67a7f</t>
  </si>
  <si>
    <t>Barbara Murillo</t>
  </si>
  <si>
    <t>Rodriguezshire</t>
  </si>
  <si>
    <t>0297ffd1-35af-4ebe-bd5e-c4370ed4dc21</t>
  </si>
  <si>
    <t>Interest thank worker sign goal star hotel.</t>
  </si>
  <si>
    <t>aa988492-ac3d-49ea-b808-2a5f55c61703</t>
  </si>
  <si>
    <t>586d4cae-a8cd-4657-9f0a-3df31f57be41</t>
  </si>
  <si>
    <t>Mr. Scott Warren MD</t>
  </si>
  <si>
    <t>New Rebeccaville</t>
  </si>
  <si>
    <t>b41858ba-bc35-46c5-9e50-d3840d6a6733</t>
  </si>
  <si>
    <t>Traditional prevent side.</t>
  </si>
  <si>
    <t>96acaf07-da76-4c50-928e-79086d69e832</t>
  </si>
  <si>
    <t>defef511-d3eb-4fdf-b0f4-dbbe1b76b648</t>
  </si>
  <si>
    <t>Jennifer Ruiz</t>
  </si>
  <si>
    <t>Harperland</t>
  </si>
  <si>
    <t>71e374f1-2e79-45ba-8193-695048c567b9</t>
  </si>
  <si>
    <t>Now your when realize inside.</t>
  </si>
  <si>
    <t>2a478857-4f73-4cf5-8527-4ecf5c4e3394</t>
  </si>
  <si>
    <t>6eb6278b-33b0-4cbe-89ff-2d3e45432b31</t>
  </si>
  <si>
    <t>Tabitha Welch</t>
  </si>
  <si>
    <t>New Markhaven</t>
  </si>
  <si>
    <t>f8d8aa5f-7d3c-41b8-ab92-9783b449474f</t>
  </si>
  <si>
    <t>True phone scientist age somebody family.</t>
  </si>
  <si>
    <t>76e41fb8-8f92-4b31-a3ee-def4199e17c7</t>
  </si>
  <si>
    <t>a370cb31-1608-459f-94b6-4f2864e469f0</t>
  </si>
  <si>
    <t>Laura Palmer</t>
  </si>
  <si>
    <t>2afad75b-01f6-4545-b8dc-93f232ff46b8</t>
  </si>
  <si>
    <t>Admit blue operation money remember.</t>
  </si>
  <si>
    <t>60db0179-f1d5-41c2-a4b7-1bf4eb11fdca</t>
  </si>
  <si>
    <t>3b35658a-aa89-4cb6-a226-350177c0c0f6</t>
  </si>
  <si>
    <t>Kevin Spears</t>
  </si>
  <si>
    <t>Kimberlyhaven</t>
  </si>
  <si>
    <t>b955ea49-a83d-46bd-b4e9-0467b308e5c0</t>
  </si>
  <si>
    <t>Son skin focus yourself near hour author.</t>
  </si>
  <si>
    <t>6352f06a-cbf1-40ec-b25e-d691957c1e2f</t>
  </si>
  <si>
    <t>7b7e21bf-80a1-4218-940e-82f7b3075809</t>
  </si>
  <si>
    <t>Henry Bradley</t>
  </si>
  <si>
    <t>Bernardton</t>
  </si>
  <si>
    <t>ec742bcc-bd8a-4c86-9584-933bee449525</t>
  </si>
  <si>
    <t>Hard join traditional mission.</t>
  </si>
  <si>
    <t>190551fd-7384-47ed-8a6b-9c1b64d46a56</t>
  </si>
  <si>
    <t>5c9feefe-b81b-4970-8d26-2f683d09fce6</t>
  </si>
  <si>
    <t>Christopher Ellis</t>
  </si>
  <si>
    <t>North Joelstad</t>
  </si>
  <si>
    <t>ce1f5934-8733-42d2-89d2-560b51448966</t>
  </si>
  <si>
    <t>Everyone wonder sometimes vote far whole weight.</t>
  </si>
  <si>
    <t>58f2d0a0-d36b-499c-ba21-12d1dd564d14</t>
  </si>
  <si>
    <t>400e0db3-7d95-4069-ae1e-5137ef973536</t>
  </si>
  <si>
    <t>Katherine Padilla</t>
  </si>
  <si>
    <t>New Jessicaberg</t>
  </si>
  <si>
    <t>2e3f1a1c-ffee-4bf9-8e72-771bc89dda32</t>
  </si>
  <si>
    <t>Tax huge perform from control.</t>
  </si>
  <si>
    <t>d7738816-055e-45dc-a7e1-bab3e614df51</t>
  </si>
  <si>
    <t>7f67083b-d3fa-42e0-8b08-1a1867ccf7d0</t>
  </si>
  <si>
    <t>Matthew Horton</t>
  </si>
  <si>
    <t>Mcphersonview</t>
  </si>
  <si>
    <t>ade93ad6-9d15-477e-8c2a-43b601d043e8</t>
  </si>
  <si>
    <t>Itself remain whom road save write million.</t>
  </si>
  <si>
    <t>e9de0a47-5456-41ec-862e-edda95aa2525</t>
  </si>
  <si>
    <t>b04bdecf-c0e0-445b-8361-ae8f173f66a1</t>
  </si>
  <si>
    <t>Mrs. Kayla Kramer MD</t>
  </si>
  <si>
    <t>Gonzalezshire</t>
  </si>
  <si>
    <t>9f49917f-fe68-40a1-81d6-b0a1f9375b18</t>
  </si>
  <si>
    <t>Western cup task cost go. Before minute receive.</t>
  </si>
  <si>
    <t>549c8058-9534-4196-8fed-acf40da6a2be</t>
  </si>
  <si>
    <t>7a0b3ee0-4295-4583-bd76-8a6880da1ddd</t>
  </si>
  <si>
    <t>Makayla Cervantes</t>
  </si>
  <si>
    <t>Hillmouth</t>
  </si>
  <si>
    <t>663db80f-d8ed-4a89-8229-be87cfa37a78</t>
  </si>
  <si>
    <t>Group stock treat region down.</t>
  </si>
  <si>
    <t>d040069b-e716-4ada-9831-bd2f283c0862</t>
  </si>
  <si>
    <t>1ea69958-56f8-4192-817f-23b70db6d62d</t>
  </si>
  <si>
    <t>Adam Cummings</t>
  </si>
  <si>
    <t>Youngstad</t>
  </si>
  <si>
    <t>703d8f25-b3d1-461b-ab4a-328e4c598642</t>
  </si>
  <si>
    <t>Last probably around wonder best.</t>
  </si>
  <si>
    <t>51f23ec8-1218-4a7e-8ef5-bda9a1b0919a</t>
  </si>
  <si>
    <t>4e94a330-fd9c-463c-8d1a-4dfe492e2c7c</t>
  </si>
  <si>
    <t>Kenneth Briggs</t>
  </si>
  <si>
    <t>West Juliaton</t>
  </si>
  <si>
    <t>8f666c6b-56ec-499c-9b9b-fab250666a15</t>
  </si>
  <si>
    <t>Prepare history me it.</t>
  </si>
  <si>
    <t>97711ae6-a6df-4414-8523-e7e5f6d6f2a0</t>
  </si>
  <si>
    <t>a89e244e-a9bf-4523-9c79-dd6987d37e65</t>
  </si>
  <si>
    <t>Robert Murphy</t>
  </si>
  <si>
    <t>956b5bc7-64c7-4bde-a1f1-db7d0bc1ab1f</t>
  </si>
  <si>
    <t>Suggest free worker show.</t>
  </si>
  <si>
    <t>3c60864f-bcfb-43fd-a6e4-0014c370329e</t>
  </si>
  <si>
    <t>43c0c454-4f0b-477d-9147-72ae70754142</t>
  </si>
  <si>
    <t>Tim Williams</t>
  </si>
  <si>
    <t>Kevinside</t>
  </si>
  <si>
    <t>fdc8792b-6af7-4e59-80c2-672d47577158</t>
  </si>
  <si>
    <t>Check should offer low machine energy report.</t>
  </si>
  <si>
    <t>acd2c83d-843c-4fad-a22f-9ef14602b9b3</t>
  </si>
  <si>
    <t>9a5f1a61-c20f-4c32-838b-d018ae9cbde9</t>
  </si>
  <si>
    <t>Michele Gray</t>
  </si>
  <si>
    <t>Garciastad</t>
  </si>
  <si>
    <t>5b659dc9-be4d-4367-9a96-c77e9580e7be</t>
  </si>
  <si>
    <t>Letter he factor site. Call lot more be.</t>
  </si>
  <si>
    <t>8ada8db0-6c2c-41d9-9ed7-b5149ecfab76</t>
  </si>
  <si>
    <t>8dbbd69e-243c-4941-994c-925eb5d6ed72</t>
  </si>
  <si>
    <t>Brian Gaines</t>
  </si>
  <si>
    <t>North Danieltown</t>
  </si>
  <si>
    <t>33de4b35-8265-46df-8126-dd5e82118e70</t>
  </si>
  <si>
    <t>Much push purpose imagine.</t>
  </si>
  <si>
    <t>b305768f-ae8f-4151-83d4-b9691f4731f1</t>
  </si>
  <si>
    <t>716ee495-057f-4e1c-8fec-6e009a760647</t>
  </si>
  <si>
    <t>Deanna Zavala</t>
  </si>
  <si>
    <t>Jenniferburgh</t>
  </si>
  <si>
    <t>5a9a9de4-47d1-4e0b-a14b-fe529abe8591</t>
  </si>
  <si>
    <t>Leader prevent know less measure should.</t>
  </si>
  <si>
    <t>ab039bc2-2bd2-4543-9e43-33996e73b5fb</t>
  </si>
  <si>
    <t>89401a3e-581f-4e95-96d6-615bf873e36c</t>
  </si>
  <si>
    <t>Emily Nielsen</t>
  </si>
  <si>
    <t>Tammietown</t>
  </si>
  <si>
    <t>60bb10ba-cbd7-4834-980d-e648b092d5ae</t>
  </si>
  <si>
    <t>Moment five point.</t>
  </si>
  <si>
    <t>bf5713ab-bb3e-461b-b0ed-58e85c981151</t>
  </si>
  <si>
    <t>04fbf7dc-bb4e-4e84-b890-fb09841893df</t>
  </si>
  <si>
    <t>Mrs. Michele Vasquez</t>
  </si>
  <si>
    <t>North Ronald</t>
  </si>
  <si>
    <t>01f06923-8b59-476a-8f1c-71e68f22ba47</t>
  </si>
  <si>
    <t>Next charge single them view.</t>
  </si>
  <si>
    <t>4675e4d7-647f-4a1e-bf45-04badff0d414</t>
  </si>
  <si>
    <t>51332e75-f730-4887-9842-3b7537fc4166</t>
  </si>
  <si>
    <t>Joseph Pena</t>
  </si>
  <si>
    <t>East Brenda</t>
  </si>
  <si>
    <t>06ac4f62-5984-450f-82aa-f102a2adce33</t>
  </si>
  <si>
    <t>Bring season media subject natural.</t>
  </si>
  <si>
    <t>96a5205c-73ad-4ec1-a00c-95ca9804d826</t>
  </si>
  <si>
    <t>814107dc-c3ee-4d9c-9287-b88b17fd0a24</t>
  </si>
  <si>
    <t>Tamara Mccoy</t>
  </si>
  <si>
    <t>New Bryce</t>
  </si>
  <si>
    <t>a999fb13-561b-420e-a569-f379551daac4</t>
  </si>
  <si>
    <t>Interview he game tree serious.</t>
  </si>
  <si>
    <t>d4251ae1-9a0f-4ee3-a3e8-a1511068db18</t>
  </si>
  <si>
    <t>b9f826d3-4197-43c7-b697-4b836f9959f8</t>
  </si>
  <si>
    <t>Yolanda Rose MD</t>
  </si>
  <si>
    <t>21f6867c-0162-4eaa-817a-a632fad35ef8</t>
  </si>
  <si>
    <t>Such evidence run meet author.</t>
  </si>
  <si>
    <t>5603d42c-d232-45d1-ba8d-575be308a01f</t>
  </si>
  <si>
    <t>3df31c81-c3c7-478b-8a01-4c13f2249b2e</t>
  </si>
  <si>
    <t>East Charlesland</t>
  </si>
  <si>
    <t>feb8231b-f5bb-4bce-a730-6af4c792e8ef</t>
  </si>
  <si>
    <t>Which however Congress.</t>
  </si>
  <si>
    <t>472b171d-d54c-47ee-a35b-62c16c7d9505</t>
  </si>
  <si>
    <t>25dc9cd4-3150-4114-b88e-32968479170e</t>
  </si>
  <si>
    <t>Roger Rodriguez</t>
  </si>
  <si>
    <t>North Bradley</t>
  </si>
  <si>
    <t>7501ce00-ed4e-41ac-991b-0be87ac45786</t>
  </si>
  <si>
    <t>Thousand tree civil save turn group.</t>
  </si>
  <si>
    <t>537f4202-2d8b-41b2-8bb3-6addbdf299cd</t>
  </si>
  <si>
    <t>e311bad6-a506-47d2-924a-976bc670f3ea</t>
  </si>
  <si>
    <t>Justin Bennett</t>
  </si>
  <si>
    <t>North Laura</t>
  </si>
  <si>
    <t>a78cd2ad-1b5d-4575-9461-bf70d83ebf4a</t>
  </si>
  <si>
    <t>Almost onto of who paper.</t>
  </si>
  <si>
    <t>04891a01-6b6d-449e-a5a9-4906da84d4f1</t>
  </si>
  <si>
    <t>22d4841f-5bb3-42c2-9bd4-3596bba2d7e1</t>
  </si>
  <si>
    <t>Anthony Elliott</t>
  </si>
  <si>
    <t>Stephanietown</t>
  </si>
  <si>
    <t>ba310eb8-b342-46f4-a355-cc8cb519dda4</t>
  </si>
  <si>
    <t>Especially seven truth bill back.</t>
  </si>
  <si>
    <t>94999544-fcfe-4f05-b2e0-5f11ab5cdb3b</t>
  </si>
  <si>
    <t>1af24315-0c25-45cc-b49b-28fde81b1e4f</t>
  </si>
  <si>
    <t>Karen Padilla</t>
  </si>
  <si>
    <t>East Alicefurt</t>
  </si>
  <si>
    <t>c02f4ff8-eeb1-4ccf-ad94-0248fc0cfdd4</t>
  </si>
  <si>
    <t>Consumer allow again minute eat claim even other.</t>
  </si>
  <si>
    <t>71f3a334-4ce6-4432-ac96-8f8fd2247545</t>
  </si>
  <si>
    <t>e68abcae-ed2d-4657-b5f0-05988e3812c5</t>
  </si>
  <si>
    <t>Andrew Reed</t>
  </si>
  <si>
    <t>Dixonmouth</t>
  </si>
  <si>
    <t>feeba9c0-a6c1-4789-8420-b7063b5b5d5b</t>
  </si>
  <si>
    <t>Can size table them seven material since.</t>
  </si>
  <si>
    <t>f56ee8ba-5236-49ba-907c-84199d9ccb3c</t>
  </si>
  <si>
    <t>df81e72f-97f1-440b-9cc8-9e28dd1b6700</t>
  </si>
  <si>
    <t>Ann Mullins</t>
  </si>
  <si>
    <t>Beckertown</t>
  </si>
  <si>
    <t>db122c5d-2152-42dc-bc51-c2974642ad89</t>
  </si>
  <si>
    <t>Light common all threat score.</t>
  </si>
  <si>
    <t>ce52a5f5-e13a-48b3-b7b7-5e753e3257cf</t>
  </si>
  <si>
    <t>ae4e3800-ae61-4762-9837-4aae7b53de90</t>
  </si>
  <si>
    <t>Elizabeth Higgins</t>
  </si>
  <si>
    <t>New Patrickmouth</t>
  </si>
  <si>
    <t>526a8601-0bcb-4eab-9f45-e577467a1c40</t>
  </si>
  <si>
    <t>Second heart opportunity six cover tree.</t>
  </si>
  <si>
    <t>62799003-7632-4b5c-bdbb-1e7f6e66fe95</t>
  </si>
  <si>
    <t>88fcd711-238e-4f35-81c1-e7f65b522bdf</t>
  </si>
  <si>
    <t>Amy Pitts</t>
  </si>
  <si>
    <t>Kathrynland</t>
  </si>
  <si>
    <t>fff67ce8-293d-4128-b0fb-f98f3067e231</t>
  </si>
  <si>
    <t>Response decade age industry kid.</t>
  </si>
  <si>
    <t>0de1e446-c9a4-4777-b95c-b95ee5c5f289</t>
  </si>
  <si>
    <t>6ab9af80-8d1d-4cef-a956-43d8303a651d</t>
  </si>
  <si>
    <t>Charles Villanueva</t>
  </si>
  <si>
    <t>Port Stephaniemouth</t>
  </si>
  <si>
    <t>9cfb0f8a-8969-4ccc-9708-0c07d5121ba9</t>
  </si>
  <si>
    <t>Lose spring success. Employee for not.</t>
  </si>
  <si>
    <t>67c09dee-dd06-4189-a0fd-dcd36f28d255</t>
  </si>
  <si>
    <t>ec4d5702-34f6-4cd9-a0c7-7095a22fe7c5</t>
  </si>
  <si>
    <t>John Richardson</t>
  </si>
  <si>
    <t>Hughesville</t>
  </si>
  <si>
    <t>3dce3ddc-2941-4526-a404-e5a1a55ca9c7</t>
  </si>
  <si>
    <t>Imagine image significant authority degree.</t>
  </si>
  <si>
    <t>0a2ee984-262c-4ebf-b856-d88faf8d123f</t>
  </si>
  <si>
    <t>4040ca55-8f19-4b83-99a8-5ba3064794d6</t>
  </si>
  <si>
    <t>Franklin Robertson</t>
  </si>
  <si>
    <t>774ac75c-2f4e-4e0c-a696-4bef1623d718</t>
  </si>
  <si>
    <t>He turn best eye particular can event.</t>
  </si>
  <si>
    <t>8c577792-93b8-492a-a63b-8c362c136121</t>
  </si>
  <si>
    <t>c329b9e7-3944-4529-bf14-e3ee7943d7a4</t>
  </si>
  <si>
    <t>Stephen Walters</t>
  </si>
  <si>
    <t>West Michelle</t>
  </si>
  <si>
    <t>bb7e8da8-c72e-4812-9f05-472004017f45</t>
  </si>
  <si>
    <t>Stay why window skill middle.</t>
  </si>
  <si>
    <t>8556b4d4-6399-4658-ad3d-ec2f8c24a8cc</t>
  </si>
  <si>
    <t>6feda0e6-f175-4896-ade8-a2eaa6a545c9</t>
  </si>
  <si>
    <t>Paul Huerta</t>
  </si>
  <si>
    <t>New Jamesview</t>
  </si>
  <si>
    <t>d9d79d02-dc10-4a2b-910c-276d58f8a651</t>
  </si>
  <si>
    <t>Deep thought be.</t>
  </si>
  <si>
    <t>520b38e0-8b6e-47d0-8d61-e39c984fddf1</t>
  </si>
  <si>
    <t>7160a3cc-b5c3-4525-8e5e-9359bedb09f5</t>
  </si>
  <si>
    <t>Claudia Lane</t>
  </si>
  <si>
    <t>Floresburgh</t>
  </si>
  <si>
    <t>acbe8de0-8074-4609-a705-26f8de35a43c</t>
  </si>
  <si>
    <t>Write allow oil size address.</t>
  </si>
  <si>
    <t>29ea0fda-2a14-40fa-bd08-b1578fc3639f</t>
  </si>
  <si>
    <t>fbe14c96-ed64-4630-966b-2b2ffa50b652</t>
  </si>
  <si>
    <t>Samantha Jones</t>
  </si>
  <si>
    <t>East Keithshire</t>
  </si>
  <si>
    <t>45701128-a3ba-4d1b-9005-165ea2cac202</t>
  </si>
  <si>
    <t>Remain upon process dinner woman.</t>
  </si>
  <si>
    <t>d426be05-4f9c-411f-afba-221b7c4fcfc7</t>
  </si>
  <si>
    <t>3cdc5f3f-52c2-475f-af0c-b633e5f3bfd6</t>
  </si>
  <si>
    <t>Maurice James MD</t>
  </si>
  <si>
    <t>Port Erintown</t>
  </si>
  <si>
    <t>f0e18c92-478c-49f2-8f68-afa38a6e0322</t>
  </si>
  <si>
    <t>Mission hope compare clear fear own.</t>
  </si>
  <si>
    <t>c6ed3202-5783-4773-8f43-d8b4029cdc20</t>
  </si>
  <si>
    <t>5ec41f75-e6c2-4055-bbb7-baed96ab9c4d</t>
  </si>
  <si>
    <t>Cindy Hayes</t>
  </si>
  <si>
    <t>f66101a4-5ec1-42c3-a8f4-daf865ee5e5b</t>
  </si>
  <si>
    <t>Arrive when official. Wall mother fire hard.</t>
  </si>
  <si>
    <t>8b4286ef-2273-4538-bf70-99f21a3a9f3e</t>
  </si>
  <si>
    <t>460660fa-ba0a-43da-b88a-e3731dfaa93e</t>
  </si>
  <si>
    <t>Roberto Hill</t>
  </si>
  <si>
    <t>Pennychester</t>
  </si>
  <si>
    <t>2c7debf4-57e2-4634-b918-1f36278ddcff</t>
  </si>
  <si>
    <t>Continue foot new although office might.</t>
  </si>
  <si>
    <t>7c8912bf-8e3d-4940-877c-e671185d74f8</t>
  </si>
  <si>
    <t>6bad68c0-d1c1-4695-8cbc-7ae62dca1991</t>
  </si>
  <si>
    <t>Donna Joseph</t>
  </si>
  <si>
    <t>c560dbe2-daf1-4e27-b99c-6ce9f2492040</t>
  </si>
  <si>
    <t>Travel increase easy evidence.</t>
  </si>
  <si>
    <t>248145b1-ddf2-4971-a020-44d7606c01e4</t>
  </si>
  <si>
    <t>8a899ea1-c50a-407e-9ac1-53f0ae4730a6</t>
  </si>
  <si>
    <t>John Fisher</t>
  </si>
  <si>
    <t>64c9d15f-e825-421b-abb7-441c3ce6ae38</t>
  </si>
  <si>
    <t>Visit reduce company picture moment get manager.</t>
  </si>
  <si>
    <t>f9b5ac31-9df3-4f5c-a6c7-0f84ff26238a</t>
  </si>
  <si>
    <t>1d3cc54c-74e7-4982-a26c-9c889639e811</t>
  </si>
  <si>
    <t>Natasha Hodges</t>
  </si>
  <si>
    <t>South Craigbury</t>
  </si>
  <si>
    <t>c7b24cf4-5a9a-4746-a551-197503ea99ec</t>
  </si>
  <si>
    <t>Management information dream.</t>
  </si>
  <si>
    <t>db941859-13d2-4516-bdb5-71fa8026f6ed</t>
  </si>
  <si>
    <t>ff52195f-9c6b-4f08-adb5-90083d23d22a</t>
  </si>
  <si>
    <t>Gary Bennett</t>
  </si>
  <si>
    <t>North Katieton</t>
  </si>
  <si>
    <t>074ee3ef-2ea0-4a23-a9d3-952f0c6add6a</t>
  </si>
  <si>
    <t>Certain mother win country policy hard ago water.</t>
  </si>
  <si>
    <t>d0ccfddd-b1da-41b6-9865-5728a04422c2</t>
  </si>
  <si>
    <t>e388848d-2148-4c7a-aa46-c9ffe36c1ece</t>
  </si>
  <si>
    <t>Joshua Ferguson</t>
  </si>
  <si>
    <t>West Donnaville</t>
  </si>
  <si>
    <t>30cb6ad1-99ea-4f4c-9107-6cf18b45885a</t>
  </si>
  <si>
    <t>Watch anything sea bill during offer.</t>
  </si>
  <si>
    <t>313747d3-0e1e-4b01-9e73-d209e3d249e9</t>
  </si>
  <si>
    <t>e5ceae66-8569-4551-8f31-0ddba4eec01a</t>
  </si>
  <si>
    <t>Sherry Houston</t>
  </si>
  <si>
    <t>Andersonmouth</t>
  </si>
  <si>
    <t>2731394d-4337-458f-9b7b-a601e7c3dd38</t>
  </si>
  <si>
    <t>Operation return difficult girl.</t>
  </si>
  <si>
    <t>6cb0d72d-0a79-4a25-80d4-d7107522ec5c</t>
  </si>
  <si>
    <t>8cae4d1f-f116-47ad-b073-2eb8a3c22093</t>
  </si>
  <si>
    <t>Suzanne Wood</t>
  </si>
  <si>
    <t>Garciaview</t>
  </si>
  <si>
    <t>4c301f98-ec1b-4cc2-ace7-0abc4b0a513f</t>
  </si>
  <si>
    <t>Capital seek tell dog whether.</t>
  </si>
  <si>
    <t>309fefce-d375-4928-9959-5b0eff215230</t>
  </si>
  <si>
    <t>8eb35d99-397a-4f70-b436-ff2f64ccc4ab</t>
  </si>
  <si>
    <t>Bianca Berry</t>
  </si>
  <si>
    <t>Schultzside</t>
  </si>
  <si>
    <t>a6678a16-3a1f-4b36-870b-b15c84a5db6c</t>
  </si>
  <si>
    <t>Risk young week there training.</t>
  </si>
  <si>
    <t>44c026a2-6ba1-4caa-b53b-4bc456df7e79</t>
  </si>
  <si>
    <t>fb4e72bf-65f9-4fb3-a2af-17c04323c53f</t>
  </si>
  <si>
    <t>Elizabeth Moore</t>
  </si>
  <si>
    <t>Murphyfort</t>
  </si>
  <si>
    <t>26d46373-ab59-4d21-a635-27ad16e1bc1c</t>
  </si>
  <si>
    <t>Despite authority note feeling under.</t>
  </si>
  <si>
    <t>64dc613e-8e90-469a-8536-bdff16177820</t>
  </si>
  <si>
    <t>885a5379-761b-4861-91e2-a895b78346ac</t>
  </si>
  <si>
    <t>Alexander Lara</t>
  </si>
  <si>
    <t>West Nancyport</t>
  </si>
  <si>
    <t>10cc5ec6-f99e-4f80-ab59-aa643bcc7bd0</t>
  </si>
  <si>
    <t>Month appear board national baby whom interview.</t>
  </si>
  <si>
    <t>aad61155-7cc6-4d6a-9f15-dbd669d1058d</t>
  </si>
  <si>
    <t>24e511ff-fd2f-4596-995d-c2026d70449a</t>
  </si>
  <si>
    <t>Sharon Burns</t>
  </si>
  <si>
    <t>North Deanland</t>
  </si>
  <si>
    <t>2638c857-62ff-4812-ab05-1a82f733fdcb</t>
  </si>
  <si>
    <t>End summer sing not director wait.</t>
  </si>
  <si>
    <t>60939d8a-37cb-4a7a-9ed4-ffe387faa0b9</t>
  </si>
  <si>
    <t>60e73552-a4fc-453b-80e7-4073c5cc0e94</t>
  </si>
  <si>
    <t>Tyler Little</t>
  </si>
  <si>
    <t>Houstonstad</t>
  </si>
  <si>
    <t>63199413-3d9f-4c60-a489-802a85278a93</t>
  </si>
  <si>
    <t>Mind left along seem worker.</t>
  </si>
  <si>
    <t>8a30dc80-2863-460e-b749-929b73daadf1</t>
  </si>
  <si>
    <t>bba019b0-61b3-46c8-88e5-77753e7fa6f6</t>
  </si>
  <si>
    <t>South Josestad</t>
  </si>
  <si>
    <t>fe832abf-0165-480c-9d09-21ba3ef09ef7</t>
  </si>
  <si>
    <t>Manage know serve training short similar hundred.</t>
  </si>
  <si>
    <t>ec0605f6-37ec-413d-bf82-5739eb5c4eeb</t>
  </si>
  <si>
    <t>6bec89e8-ca3d-4331-a039-48a5889f83b1</t>
  </si>
  <si>
    <t>Lisa Ward DVM</t>
  </si>
  <si>
    <t>Sandrachester</t>
  </si>
  <si>
    <t>23a2e6e1-084f-449b-9640-53fbb6b79e6f</t>
  </si>
  <si>
    <t>We knowledge fact program.</t>
  </si>
  <si>
    <t>f1a7fb3d-76b6-43b7-9475-0c88f04a3376</t>
  </si>
  <si>
    <t>9480ead8-01fc-446f-8236-4db058d553a9</t>
  </si>
  <si>
    <t>Rachel Welch</t>
  </si>
  <si>
    <t>Rhodeston</t>
  </si>
  <si>
    <t>3feacce3-b313-48db-870e-26370f276409</t>
  </si>
  <si>
    <t>Believe relationship although cut check.</t>
  </si>
  <si>
    <t>f8dcae2c-904e-451f-9b75-aa8ce1c5eb26</t>
  </si>
  <si>
    <t>8282b71b-ee2f-4b4d-ac00-fad81e70218a</t>
  </si>
  <si>
    <t>Julia Williams</t>
  </si>
  <si>
    <t>Burkemouth</t>
  </si>
  <si>
    <t>b15dc026-5287-442a-a870-7dae9b27ef45</t>
  </si>
  <si>
    <t>Read health most radio grow respond.</t>
  </si>
  <si>
    <t>46348203-208c-4f48-9eaf-684eb7e0a183</t>
  </si>
  <si>
    <t>4f974cfc-7801-45c1-9434-e224f36b1349</t>
  </si>
  <si>
    <t>James Edwards</t>
  </si>
  <si>
    <t>New Alexanderbury</t>
  </si>
  <si>
    <t>f8a3df29-e36f-4b41-93a5-06f6cd834874</t>
  </si>
  <si>
    <t>Phone check together manager.</t>
  </si>
  <si>
    <t>2f151963-a66a-4847-92ca-fef2eb07bf0a</t>
  </si>
  <si>
    <t>2d9228fe-5d85-45e2-a5d4-c6d82bb32c91</t>
  </si>
  <si>
    <t>Emma Hall</t>
  </si>
  <si>
    <t>81b035c2-9cd2-4b84-a8d6-18aad5d05a1f</t>
  </si>
  <si>
    <t>Hour push this own. Any second low spend.</t>
  </si>
  <si>
    <t>8695bc7e-ea19-44db-abe3-b7edc56da648</t>
  </si>
  <si>
    <t>92a5b0ed-0c74-4250-b684-0d6578a83206</t>
  </si>
  <si>
    <t>Daniel Burns</t>
  </si>
  <si>
    <t>East Davidland</t>
  </si>
  <si>
    <t>f7df2f57-5460-4fe1-ae0c-62cddc6015b6</t>
  </si>
  <si>
    <t>Action memory avoid grow wife.</t>
  </si>
  <si>
    <t>eb1a8798-1c7c-4df7-a95b-008cec0bcfdd</t>
  </si>
  <si>
    <t>60753c3f-2873-4dda-92c2-47f2f08abfc2</t>
  </si>
  <si>
    <t>Jordan Davila</t>
  </si>
  <si>
    <t>f112da74-7e1e-46ca-8dd6-ca72ad527727</t>
  </si>
  <si>
    <t>About close beautiful full over nation.</t>
  </si>
  <si>
    <t>d11cfb06-adb5-429f-ad52-0a441b1c61a7</t>
  </si>
  <si>
    <t>8444cb71-168a-47c8-891d-ca0b8214010f</t>
  </si>
  <si>
    <t>Amy Johnson</t>
  </si>
  <si>
    <t>Wongtown</t>
  </si>
  <si>
    <t>b2f7e6ac-47a9-4b8f-9584-428d3b5163b9</t>
  </si>
  <si>
    <t>Report west relate your truth.</t>
  </si>
  <si>
    <t>f9bb80f1-3307-45b8-b7c7-50f7747ce08a</t>
  </si>
  <si>
    <t>341e7d82-e27b-47a1-b0a9-cfd7c19564d4</t>
  </si>
  <si>
    <t>Jason Lewis</t>
  </si>
  <si>
    <t>Port Chad</t>
  </si>
  <si>
    <t>662c552c-9223-4d39-854f-60b50df5b1cd</t>
  </si>
  <si>
    <t>Seat box seven dinner store and friend painting.</t>
  </si>
  <si>
    <t>d112bf82-6692-4518-923f-7eb526c98d78</t>
  </si>
  <si>
    <t>6bf7fac1-9ab8-4078-9f64-fb24d2dda29e</t>
  </si>
  <si>
    <t>Angela Turner</t>
  </si>
  <si>
    <t>West Christina</t>
  </si>
  <si>
    <t>2e732346-d7c8-4d04-a873-8fe39fa26813</t>
  </si>
  <si>
    <t>Chance white identify fund happen thus.</t>
  </si>
  <si>
    <t>d3f9d609-cb89-43da-b3ff-7a414657e7f5</t>
  </si>
  <si>
    <t>4917bf89-c8c6-4784-ac91-ad17aa7e7d9e</t>
  </si>
  <si>
    <t>John Walls</t>
  </si>
  <si>
    <t>Denisetown</t>
  </si>
  <si>
    <t>3ba9e9bb-1bb8-410c-bd28-3178544b7092</t>
  </si>
  <si>
    <t>Paper government son throughout model.</t>
  </si>
  <si>
    <t>f09fd829-abda-4d13-a8c4-f51fe033c1ab</t>
  </si>
  <si>
    <t>98dcf373-91af-4243-9185-1e044f29cdf1</t>
  </si>
  <si>
    <t>Shannon Hayes</t>
  </si>
  <si>
    <t>New Yvonneview</t>
  </si>
  <si>
    <t>409e1ce4-0184-4959-b1e2-7a3d5219bbc5</t>
  </si>
  <si>
    <t>Report radio result forget industry serious.</t>
  </si>
  <si>
    <t>9bb85ed1-abe7-42a4-bb8c-97dfcceed716</t>
  </si>
  <si>
    <t>c23836fe-3dd1-4470-9397-17863eda65cb</t>
  </si>
  <si>
    <t>Breanna Thornton</t>
  </si>
  <si>
    <t>Rachelberg</t>
  </si>
  <si>
    <t>bf3f7477-2d4a-4c10-a752-b6d932f3e0a7</t>
  </si>
  <si>
    <t>Can Democrat upon her support option.</t>
  </si>
  <si>
    <t>fd467ad5-7869-4a53-943d-a13fc589b32d</t>
  </si>
  <si>
    <t>b6b58c02-4999-4a16-8817-c56f1c34e487</t>
  </si>
  <si>
    <t>Ashley Flores</t>
  </si>
  <si>
    <t>Wendyview</t>
  </si>
  <si>
    <t>f194836f-3bc9-4c8a-a451-6ea862c7550f</t>
  </si>
  <si>
    <t>Great example right art note lead current.</t>
  </si>
  <si>
    <t>87c2ad34-444c-45d1-9791-bbc29d58b0dd</t>
  </si>
  <si>
    <t>b4e668d8-4721-4f3b-8677-3a6075c069f1</t>
  </si>
  <si>
    <t>Michael Barber</t>
  </si>
  <si>
    <t>South Kristinaside</t>
  </si>
  <si>
    <t>d5f9db7d-e96b-470f-a017-3d8f08cddbdf</t>
  </si>
  <si>
    <t>Number open discover.</t>
  </si>
  <si>
    <t>6b4b21b0-e6d5-41b5-afee-64e3789fd1a9</t>
  </si>
  <si>
    <t>4db8cedc-303c-40fb-9a4f-f00f85ab8ea1</t>
  </si>
  <si>
    <t>Craig Caldwell</t>
  </si>
  <si>
    <t>Lake Cliffordchester</t>
  </si>
  <si>
    <t>e0bcb70b-7bc8-4f5c-82cf-9b353e0b9708</t>
  </si>
  <si>
    <t>Including challenge so do some.</t>
  </si>
  <si>
    <t>97bcf9f4-6c70-48bc-8dc5-232a93e9a672</t>
  </si>
  <si>
    <t>56dff8ec-8d82-4e24-9c5b-8fd2bd9ff1bb</t>
  </si>
  <si>
    <t>Robert Johnson</t>
  </si>
  <si>
    <t>East Ross</t>
  </si>
  <si>
    <t>07598e6b-a859-4f09-81c1-c013b509eb2d</t>
  </si>
  <si>
    <t>Accept various wall game your just across.</t>
  </si>
  <si>
    <t>db517a9b-e058-4ae0-9578-7851b7d87243</t>
  </si>
  <si>
    <t>243d7e0b-f4d2-415f-9645-76a45b559ffd</t>
  </si>
  <si>
    <t>Debbie Underwood</t>
  </si>
  <si>
    <t>Lisahaven</t>
  </si>
  <si>
    <t>55bfe53a-72e4-4c6c-b339-1913cc348297</t>
  </si>
  <si>
    <t>Food weight sort management whose couple these.</t>
  </si>
  <si>
    <t>980a8d22-f40b-46ba-8b1e-83520cb0b030</t>
  </si>
  <si>
    <t>c267824b-564b-4c65-9787-fba18353e37c</t>
  </si>
  <si>
    <t>Wendy Perez</t>
  </si>
  <si>
    <t>Patrickton</t>
  </si>
  <si>
    <t>317d1050-4345-4a19-a806-4e496fb58823</t>
  </si>
  <si>
    <t>Buy human senior country from.</t>
  </si>
  <si>
    <t>07dd9da3-7114-44f5-aaf5-a019a97d0215</t>
  </si>
  <si>
    <t>8deac8d9-e1a4-4ca1-9272-3dc49ec1f8ea</t>
  </si>
  <si>
    <t>Christopher Marshall</t>
  </si>
  <si>
    <t>West Nicole</t>
  </si>
  <si>
    <t>86f1b28d-38b3-4782-8807-00d6496bec88</t>
  </si>
  <si>
    <t>Child third yeah company.</t>
  </si>
  <si>
    <t>41c53a59-97c3-457c-a398-7af77efba3a5</t>
  </si>
  <si>
    <t>e1756162-2d89-456d-9b30-53c0b9d30157</t>
  </si>
  <si>
    <t>Melissa Foley</t>
  </si>
  <si>
    <t>8d4d605c-893a-4527-9c71-790bf0d74307</t>
  </si>
  <si>
    <t>Full discussion particular issue get mission.</t>
  </si>
  <si>
    <t>64aad5e4-6f0c-405e-a6a7-7fcacc447110</t>
  </si>
  <si>
    <t>c460fbf1-8a89-4fc4-85dd-91290d333a20</t>
  </si>
  <si>
    <t>Jonathan Hawkins</t>
  </si>
  <si>
    <t>419d7361-2715-4e8b-9926-a4975a184a69</t>
  </si>
  <si>
    <t>Notice respond buy. Speech down none mind.</t>
  </si>
  <si>
    <t>ca6906d2-4c13-495b-9fe1-a66e6d646270</t>
  </si>
  <si>
    <t>5b423dc0-945e-45b3-9dc0-a858645a2b44</t>
  </si>
  <si>
    <t>Jack Anderson</t>
  </si>
  <si>
    <t>North Brianshire</t>
  </si>
  <si>
    <t>83fee596-622c-48da-8d40-cfe7d6b142a2</t>
  </si>
  <si>
    <t>Lot practice become particular return kind.</t>
  </si>
  <si>
    <t>6989c409-11e5-45c4-b524-5c213453ccf9</t>
  </si>
  <si>
    <t>5c85b713-2921-4977-bb0b-3962dbdc49d6</t>
  </si>
  <si>
    <t>Dana Gordon</t>
  </si>
  <si>
    <t>Port Cindyland</t>
  </si>
  <si>
    <t>e52b6f51-a89e-41b7-b135-9e0d14651f51</t>
  </si>
  <si>
    <t>Use according street.</t>
  </si>
  <si>
    <t>c1d638b3-c080-4f49-84f2-b55cfed4be2a</t>
  </si>
  <si>
    <t>faef9a19-f183-429e-929c-a87d01c4c801</t>
  </si>
  <si>
    <t>Todd Edwards</t>
  </si>
  <si>
    <t>Lake Daisy</t>
  </si>
  <si>
    <t>cd3dd711-db0a-45b0-bf45-8af530bf3698</t>
  </si>
  <si>
    <t>Recent white eight arrive.</t>
  </si>
  <si>
    <t>e64369d8-68fc-4068-90ce-161cc27d22e1</t>
  </si>
  <si>
    <t>99fa3a4b-fbf8-4bfa-afb2-a303ab35c71e</t>
  </si>
  <si>
    <t>James Ruiz</t>
  </si>
  <si>
    <t>South Tyronefurt</t>
  </si>
  <si>
    <t>e11d47a2-a03d-4494-84ef-9769c8fa6ffb</t>
  </si>
  <si>
    <t>Include report arm add chair machine.</t>
  </si>
  <si>
    <t>bddb9701-9bec-45d9-95a5-06912360e902</t>
  </si>
  <si>
    <t>e754c297-23eb-47ff-9ea4-44e7fbcbdcf4</t>
  </si>
  <si>
    <t>Patrick Hansen</t>
  </si>
  <si>
    <t>West Kimberlychester</t>
  </si>
  <si>
    <t>45e08b33-e3bc-488e-a14c-bc63ac805ef9</t>
  </si>
  <si>
    <t>Consumer stand able analysis second wind.</t>
  </si>
  <si>
    <t>88c63eff-f235-40cf-8519-c36e32d3f04b</t>
  </si>
  <si>
    <t>1aa5a113-b3fc-425b-afb4-8ab28015e0f8</t>
  </si>
  <si>
    <t>Carol Davila</t>
  </si>
  <si>
    <t>3f863edf-5578-43a3-9156-5e4f24616991</t>
  </si>
  <si>
    <t>Need bar executive fish.</t>
  </si>
  <si>
    <t>f592bee7-5fed-4476-9453-d4d2086395f0</t>
  </si>
  <si>
    <t>7332c0b3-6ecb-4940-82c5-07f93504f5fd</t>
  </si>
  <si>
    <t>Roberto Stewart</t>
  </si>
  <si>
    <t>Elizabethport</t>
  </si>
  <si>
    <t>578f16df-34c6-4805-900b-bb0ac33b4da9</t>
  </si>
  <si>
    <t>Rich yeah buy base news.</t>
  </si>
  <si>
    <t>547db8c1-2c08-45df-a9c6-d0abf877ea05</t>
  </si>
  <si>
    <t>313e8d0a-2eed-4c1d-b482-7d1633be68e0</t>
  </si>
  <si>
    <t>Rodney Davis</t>
  </si>
  <si>
    <t>Roberttown</t>
  </si>
  <si>
    <t>5b04490a-a9c0-44e2-a8ff-75ff8e6709ab</t>
  </si>
  <si>
    <t>Big treatment per. International to wall score.</t>
  </si>
  <si>
    <t>a2ddac02-18a9-4eeb-8852-d28b38ece05a</t>
  </si>
  <si>
    <t>e81d6419-1d58-40bd-9fa9-91e7326511f6</t>
  </si>
  <si>
    <t>Katrina Parker</t>
  </si>
  <si>
    <t>West Cameron</t>
  </si>
  <si>
    <t>498cecb4-5fbd-47e5-9d83-759992e51798</t>
  </si>
  <si>
    <t>Like role process soon cover citizen born.</t>
  </si>
  <si>
    <t>f90f1ec3-116a-428c-bd04-9b9c0f9bff4d</t>
  </si>
  <si>
    <t>5fcdcdba-21e1-4d0f-ab80-aa12af95402f</t>
  </si>
  <si>
    <t>Karen Little</t>
  </si>
  <si>
    <t>Seanburgh</t>
  </si>
  <si>
    <t>97efb638-a5a9-4832-8025-721c6b874d2e</t>
  </si>
  <si>
    <t>Black like so onto deep.</t>
  </si>
  <si>
    <t>1368c71c-06d2-4e35-8db8-ddd9194dcfa4</t>
  </si>
  <si>
    <t>bb29160c-d543-4169-9cd0-4f8e35851972</t>
  </si>
  <si>
    <t>Michael Stout</t>
  </si>
  <si>
    <t>Justinstad</t>
  </si>
  <si>
    <t>71c28676-d662-4bde-aaca-b125296c64b8</t>
  </si>
  <si>
    <t>This miss able. Season color beautiful.</t>
  </si>
  <si>
    <t>aef8adb7-3883-4311-85a5-4aff8ce9787d</t>
  </si>
  <si>
    <t>56123622-6711-4909-ad73-d5a884484eb0</t>
  </si>
  <si>
    <t>Jeffrey Patel</t>
  </si>
  <si>
    <t>3925fc0d-8b05-470d-aa36-9b68cbef51b7</t>
  </si>
  <si>
    <t>Yes of this few. Sure occur capital film.</t>
  </si>
  <si>
    <t>1128b376-f52b-4bf3-ad42-5ac06821febb</t>
  </si>
  <si>
    <t>17dcd898-41e4-4b57-bf17-9c5cb78bab18</t>
  </si>
  <si>
    <t>Veronica Munoz</t>
  </si>
  <si>
    <t>Mayerfurt</t>
  </si>
  <si>
    <t>f85af782-86ec-486d-beea-a7f967fef3d6</t>
  </si>
  <si>
    <t>Plan sort street threat.</t>
  </si>
  <si>
    <t>2f80cbca-c900-4362-914a-37f6ec2317e5</t>
  </si>
  <si>
    <t>61eb87eb-5b32-47d7-bea2-156a104fb6e2</t>
  </si>
  <si>
    <t>Amy Cross</t>
  </si>
  <si>
    <t>5b86c26b-6036-4535-b450-27fdac2513bb</t>
  </si>
  <si>
    <t>Investment beat check local.</t>
  </si>
  <si>
    <t>71a3a4be-2193-4bab-9d50-da446c9a7bb3</t>
  </si>
  <si>
    <t>57fca4d4-cc42-4c58-8900-facd84fcc3d3</t>
  </si>
  <si>
    <t>Victor Crawford</t>
  </si>
  <si>
    <t>Rachelstad</t>
  </si>
  <si>
    <t>43fffb4d-fd98-48b8-a458-30714f70b3bf</t>
  </si>
  <si>
    <t>Relationship industry fill.</t>
  </si>
  <si>
    <t>5e6d90b7-d2bb-410a-b74f-dc5befebbbd4</t>
  </si>
  <si>
    <t>e642ecf3-f7a2-4805-a37b-9b1d48248fe1</t>
  </si>
  <si>
    <t>Sharon Smith</t>
  </si>
  <si>
    <t>e982ac83-e368-4f98-990b-027bb74f24cc</t>
  </si>
  <si>
    <t>Agreement indeed time computer.</t>
  </si>
  <si>
    <t>e656fafe-17bd-477e-acd3-57a5e16d29a8</t>
  </si>
  <si>
    <t>6010170a-6888-41fc-a436-486ca648f24a</t>
  </si>
  <si>
    <t>Deborah Wilson</t>
  </si>
  <si>
    <t>Mendezbury</t>
  </si>
  <si>
    <t>84e31714-ae6b-4f7e-a6be-ca21d608e49f</t>
  </si>
  <si>
    <t>Bar raise fill book.</t>
  </si>
  <si>
    <t>1a873713-67ca-434b-982a-ec7b5d092bd4</t>
  </si>
  <si>
    <t>fb70efe6-5569-4bf5-aa73-7851e4f1c10b</t>
  </si>
  <si>
    <t>Kristen Burch</t>
  </si>
  <si>
    <t>Simpsonborough</t>
  </si>
  <si>
    <t>ead53c4e-d5ff-4003-b970-5c3a65585a9c</t>
  </si>
  <si>
    <t>Type land buy note prevent year international.</t>
  </si>
  <si>
    <t>4303a7d9-f2a0-47f0-a950-b9988fb59007</t>
  </si>
  <si>
    <t>6b41b917-d3ae-4967-9407-b16712e0253b</t>
  </si>
  <si>
    <t>Martha Wagner</t>
  </si>
  <si>
    <t>Lake Ruth</t>
  </si>
  <si>
    <t>b4f692b2-af29-483d-b611-201868fc5471</t>
  </si>
  <si>
    <t>Scene keep might off. Which your argue smile.</t>
  </si>
  <si>
    <t>db972108-e06c-4594-a076-2e3fe033f3cd</t>
  </si>
  <si>
    <t>369190db-3352-4819-942c-5c458d28395d</t>
  </si>
  <si>
    <t>Ann Archer</t>
  </si>
  <si>
    <t>Lake Nicholas</t>
  </si>
  <si>
    <t>30af7cfc-e0fc-4e78-800e-b1b53b6b91ae</t>
  </si>
  <si>
    <t>Activity affect brother.</t>
  </si>
  <si>
    <t>206ab390-2b4a-4002-9285-7d574ce3d980</t>
  </si>
  <si>
    <t>d01cf075-6990-4c3d-9d2c-5e7fdff2018f</t>
  </si>
  <si>
    <t>Jeremy Tyler</t>
  </si>
  <si>
    <t>New Brittany</t>
  </si>
  <si>
    <t>71e4168f-b1fe-4086-b05f-f38e0faa8673</t>
  </si>
  <si>
    <t>Way huge little speak.</t>
  </si>
  <si>
    <t>478d6d50-c4ca-49e3-a1a2-2fe7d255808d</t>
  </si>
  <si>
    <t>41d944b9-061c-40ba-9451-d5586fc63867</t>
  </si>
  <si>
    <t>Cynthia Poole</t>
  </si>
  <si>
    <t>Lake Karen</t>
  </si>
  <si>
    <t>d1e9ab88-4059-485c-8901-4a1b15411437</t>
  </si>
  <si>
    <t>Charge experience today speech modern range.</t>
  </si>
  <si>
    <t>6be2e6b8-4542-46ea-9027-04d2d0cad789</t>
  </si>
  <si>
    <t>a666d60f-4492-45a4-b96f-48e8658db8c7</t>
  </si>
  <si>
    <t>Caitlin Lopez</t>
  </si>
  <si>
    <t>Marktown</t>
  </si>
  <si>
    <t>90fda1f9-439b-43b2-8396-2f426a140194</t>
  </si>
  <si>
    <t>Change give memory report choose leave suddenly.</t>
  </si>
  <si>
    <t>44ef78a6-d907-4065-ba03-eca5ede6bd54</t>
  </si>
  <si>
    <t>458381be-a9e3-4b13-92f2-be31351c3973</t>
  </si>
  <si>
    <t>Donald Wong</t>
  </si>
  <si>
    <t>Turnerbury</t>
  </si>
  <si>
    <t>e00853d2-f8d7-4d2b-bbdb-974e1ab91b34</t>
  </si>
  <si>
    <t>Other often push investment player into win item.</t>
  </si>
  <si>
    <t>6aca3104-3adf-4df7-88a7-43c609a5059e</t>
  </si>
  <si>
    <t>925ce2d6-8649-4560-9c82-d370532eaf62</t>
  </si>
  <si>
    <t>Melissa Rosales</t>
  </si>
  <si>
    <t>South Karenburgh</t>
  </si>
  <si>
    <t>4363ff30-e2fb-496f-b66e-25edd04438de</t>
  </si>
  <si>
    <t>Out open who itself win who.</t>
  </si>
  <si>
    <t>533d5f1f-e0e1-4707-8949-90cb73b4475a</t>
  </si>
  <si>
    <t>1fb153bc-76e9-411a-be59-8d38c0430bc9</t>
  </si>
  <si>
    <t>Andrew Lang</t>
  </si>
  <si>
    <t>New Adrianmouth</t>
  </si>
  <si>
    <t>2b65f176-2e08-4b2f-81d9-e6cadbc93501</t>
  </si>
  <si>
    <t>Pull still citizen discover better test.</t>
  </si>
  <si>
    <t>e787db74-d4e9-4241-a0fb-ed6d0c6883db</t>
  </si>
  <si>
    <t>106ccfa3-fc53-40c9-8cc4-a86ffac53be7</t>
  </si>
  <si>
    <t>Kyle Hopkins</t>
  </si>
  <si>
    <t>2563c403-7311-4161-a493-96ef0ca52fb6</t>
  </si>
  <si>
    <t>Baby factor suggest establish evidence.</t>
  </si>
  <si>
    <t>05dfacf9-0cf0-4943-b9a6-4bae59c4922e</t>
  </si>
  <si>
    <t>4ad5c2d8-26eb-4ddf-929f-f4ddd37d4ad6</t>
  </si>
  <si>
    <t>Erin Blackburn</t>
  </si>
  <si>
    <t>Morrisonfort</t>
  </si>
  <si>
    <t>73ac8241-fb24-41a3-a190-fee5821a5229</t>
  </si>
  <si>
    <t>Relate create opportunity customer call.</t>
  </si>
  <si>
    <t>ca445150-1757-4fea-9568-b434e0f48ecc</t>
  </si>
  <si>
    <t>e9e08232-1a84-475e-b186-6f715e64c364</t>
  </si>
  <si>
    <t>Sarah Wagner</t>
  </si>
  <si>
    <t>South Tammy</t>
  </si>
  <si>
    <t>5cf81aac-ce72-4d2a-9e8b-fd69a39b4e06</t>
  </si>
  <si>
    <t>Our particularly cut institution.</t>
  </si>
  <si>
    <t>2ccb7f98-1b0a-4843-9130-b49cf772529f</t>
  </si>
  <si>
    <t>20751145-76af-44dc-9d76-b6ac8d60e789</t>
  </si>
  <si>
    <t>Jenna Smith</t>
  </si>
  <si>
    <t>Kristyhaven</t>
  </si>
  <si>
    <t>d2646b0b-7851-4e5d-ad55-bd878dfdac01</t>
  </si>
  <si>
    <t>Bring soon industry pressure dog every.</t>
  </si>
  <si>
    <t>0d24dcda-5170-47f3-b436-0a0e49a42b6e</t>
  </si>
  <si>
    <t>fa9598a8-9827-4984-9695-c399ec4b1c57</t>
  </si>
  <si>
    <t>Kathryn Cruz</t>
  </si>
  <si>
    <t>South Jamesbury</t>
  </si>
  <si>
    <t>cd87fcdb-36a5-4b7d-bd9a-bc8e0444225f</t>
  </si>
  <si>
    <t>Some music smile else along.</t>
  </si>
  <si>
    <t>49cf462d-e443-4871-8343-76fe34fc6434</t>
  </si>
  <si>
    <t>6ee6da76-819c-479f-96bb-cc24eed525a9</t>
  </si>
  <si>
    <t>Lori Moreno</t>
  </si>
  <si>
    <t>Pattonville</t>
  </si>
  <si>
    <t>940b9466-9a95-436f-8730-36921aae5c22</t>
  </si>
  <si>
    <t>Place weight perform wish.</t>
  </si>
  <si>
    <t>7a0952d2-4500-4a6f-a970-0d0cf06ac672</t>
  </si>
  <si>
    <t>411ef32c-2941-431b-913e-438d12e63acc</t>
  </si>
  <si>
    <t>Kathleen Perkins</t>
  </si>
  <si>
    <t>Ashleychester</t>
  </si>
  <si>
    <t>eaf977f2-d138-4ec9-a263-915debdada8e</t>
  </si>
  <si>
    <t>There picture future two.</t>
  </si>
  <si>
    <t>652c2148-a40c-4174-8a37-227676be36d5</t>
  </si>
  <si>
    <t>8d45d696-4d05-4d95-9789-ba5b9c7a8f0e</t>
  </si>
  <si>
    <t>Micheal Garrison</t>
  </si>
  <si>
    <t>bcbee768-8343-4c77-82ee-79eda98be46c</t>
  </si>
  <si>
    <t>Carry production improve want.</t>
  </si>
  <si>
    <t>68224cff-d685-4c6c-8723-19c2bd676903</t>
  </si>
  <si>
    <t>5beffeae-8d6f-4e1f-8fc2-4f4f09f72f6f</t>
  </si>
  <si>
    <t>David Harris</t>
  </si>
  <si>
    <t>Lake Kristen</t>
  </si>
  <si>
    <t>e61c44c7-467c-414a-a475-ce6d1d510cb5</t>
  </si>
  <si>
    <t>Name nothing in at court house American.</t>
  </si>
  <si>
    <t>e3a41f22-1365-4b06-8c7f-a6a90acb5cc5</t>
  </si>
  <si>
    <t>4e9bfc90-bbb4-48c6-bd11-9f7090daadd1</t>
  </si>
  <si>
    <t>Kristina Wilson</t>
  </si>
  <si>
    <t>Hartmouth</t>
  </si>
  <si>
    <t>78e13fe9-0a6c-40ff-a951-7bda7617f1cd</t>
  </si>
  <si>
    <t>Executive where usually subject least debate.</t>
  </si>
  <si>
    <t>78eece80-664b-4656-a8d7-8158546eace2</t>
  </si>
  <si>
    <t>38f1d75e-2f4b-4dab-86ca-4ee0190b2600</t>
  </si>
  <si>
    <t>Melanie Huang</t>
  </si>
  <si>
    <t>Lake Timothychester</t>
  </si>
  <si>
    <t>0cdebf37-76ee-4394-9094-baa6bb22dbda</t>
  </si>
  <si>
    <t>Should talk could radio quickly.</t>
  </si>
  <si>
    <t>f92e3ac4-cbc5-4f09-863b-9660164c6f8a</t>
  </si>
  <si>
    <t>9ad1ac50-d5d5-47fb-bf72-8eba2a6036a6</t>
  </si>
  <si>
    <t>Brian Randall</t>
  </si>
  <si>
    <t>Newtonfort</t>
  </si>
  <si>
    <t>10b8904a-3df9-47f0-a4df-48946ef2d106</t>
  </si>
  <si>
    <t>Hard former color other would bar particular.</t>
  </si>
  <si>
    <t>7d06bd03-805c-4af1-802b-eea54c35b4a6</t>
  </si>
  <si>
    <t>a95f3b3a-3f4e-4b91-b27a-7b2986aa9aac</t>
  </si>
  <si>
    <t>Anita Price</t>
  </si>
  <si>
    <t>e632e3ad-8226-4eaf-aa7e-bee37dbfd7df</t>
  </si>
  <si>
    <t>Establish model quality be bring difference door.</t>
  </si>
  <si>
    <t>906155d9-7062-4148-bdbb-d4aee4878656</t>
  </si>
  <si>
    <t>e63c126e-d784-47ff-9d74-47c62490049b</t>
  </si>
  <si>
    <t>Isaiah Howell</t>
  </si>
  <si>
    <t>Craigstad</t>
  </si>
  <si>
    <t>ab6cb63d-d1a1-46cf-9b9b-b937af73a829</t>
  </si>
  <si>
    <t>South meeting sure tend.</t>
  </si>
  <si>
    <t>7ae241b0-1212-4cec-b610-9e568a5cfa6a</t>
  </si>
  <si>
    <t>061600e2-f09a-4a71-8919-74c80d437444</t>
  </si>
  <si>
    <t>Melissa Goodman</t>
  </si>
  <si>
    <t>bbb470d0-7ebd-4e30-a875-21a5c8be3e1e</t>
  </si>
  <si>
    <t>Arm stay hundred yourself head.</t>
  </si>
  <si>
    <t>e3b0547e-bc9c-440e-b3fc-0c40139ab294</t>
  </si>
  <si>
    <t>056c65d8-bf60-4b92-8a96-93ddd78da6a3</t>
  </si>
  <si>
    <t>Mr. Isaac Sanders</t>
  </si>
  <si>
    <t>Josephville</t>
  </si>
  <si>
    <t>42744ead-93ed-4dd4-9c17-b5684f42c2df</t>
  </si>
  <si>
    <t>Within husband former poor able finish paper.</t>
  </si>
  <si>
    <t>326fbd80-acea-4d4f-bbc4-d2cf0933afbc</t>
  </si>
  <si>
    <t>cd699453-9c34-4d22-aca5-e90642b6099d</t>
  </si>
  <si>
    <t>Jason Carroll</t>
  </si>
  <si>
    <t>West Johnland</t>
  </si>
  <si>
    <t>95da3a47-088e-400e-b045-9f7ee04639d1</t>
  </si>
  <si>
    <t>Smile support off billion.</t>
  </si>
  <si>
    <t>7547c989-87ff-4d55-834f-941c7933bfa3</t>
  </si>
  <si>
    <t>cd6cc51e-21ba-4907-b55c-55db4069a15f</t>
  </si>
  <si>
    <t>Wyatt Walls</t>
  </si>
  <si>
    <t>034f92e8-2936-41a5-9368-264223f13979</t>
  </si>
  <si>
    <t>Sure prepare accept edge open require kitchen.</t>
  </si>
  <si>
    <t>850accc9-64b1-4eba-88ea-71a1a9373373</t>
  </si>
  <si>
    <t>038c5749-025c-4b48-828e-20e5dd0b0d6e</t>
  </si>
  <si>
    <t>Rebecca Hardy PhD</t>
  </si>
  <si>
    <t>Hansonbury</t>
  </si>
  <si>
    <t>0afa769d-4ebc-45e6-8a3f-499c4c260632</t>
  </si>
  <si>
    <t>Take drug during throughout simple now happen.</t>
  </si>
  <si>
    <t>3a5102d9-b30a-4475-a929-1eb384d36c19</t>
  </si>
  <si>
    <t>76d9af2c-d4d8-4df6-8e30-1fb2cf890f2c</t>
  </si>
  <si>
    <t>Michael Blanchard</t>
  </si>
  <si>
    <t>Wheelerchester</t>
  </si>
  <si>
    <t>73ba7ac8-50f1-4302-93dc-fff2f9093985</t>
  </si>
  <si>
    <t>Herself sort ready world onto deal.</t>
  </si>
  <si>
    <t>75dcf0f5-fd61-41e4-9d11-b3a46ed2c562</t>
  </si>
  <si>
    <t>0b19b3ad-a024-4ed5-b893-df1f7ef2a5ad</t>
  </si>
  <si>
    <t>Jesse Harvey</t>
  </si>
  <si>
    <t>North Lindsey</t>
  </si>
  <si>
    <t>57ad9678-8547-460f-bc6f-81a7c4e8edf0</t>
  </si>
  <si>
    <t>Public five deep themselves.</t>
  </si>
  <si>
    <t>278cad28-61f4-45e1-89db-895cc0ecf167</t>
  </si>
  <si>
    <t>b9c5473e-073d-466f-8a68-c9fa370befe8</t>
  </si>
  <si>
    <t>Roberta Christensen</t>
  </si>
  <si>
    <t>New Greggborough</t>
  </si>
  <si>
    <t>81bdbd4b-f331-4832-8c80-23c1ce05631e</t>
  </si>
  <si>
    <t>Spend career join stage nothing your.</t>
  </si>
  <si>
    <t>e72a86f8-672d-4b6e-bd50-ae4fccfadae7</t>
  </si>
  <si>
    <t>7a39bbfe-0fdc-4025-9eed-3710974c180d</t>
  </si>
  <si>
    <t>Justin Flores</t>
  </si>
  <si>
    <t>Brianbury</t>
  </si>
  <si>
    <t>6e5989a3-b870-4725-a6bc-c5a3f7557cb5</t>
  </si>
  <si>
    <t>Think wife someone pattern man where.</t>
  </si>
  <si>
    <t>9c2284ed-9b5f-41fd-80cf-59845bde2b55</t>
  </si>
  <si>
    <t>7e39d77e-bd76-4d00-acbe-b94d226bb404</t>
  </si>
  <si>
    <t>Jennifer Anderson DVM</t>
  </si>
  <si>
    <t>Robertstad</t>
  </si>
  <si>
    <t>85a5b6ef-a8ba-4466-9bcb-9b132fd405b3</t>
  </si>
  <si>
    <t>Pressure must force young imagine.</t>
  </si>
  <si>
    <t>f93d1ab8-3647-4b53-87c5-12ac2ef14fbb</t>
  </si>
  <si>
    <t>b501ea19-1636-4b2e-8835-c9085f2b2e4a</t>
  </si>
  <si>
    <t>Rachel Woods</t>
  </si>
  <si>
    <t>Lake Juan</t>
  </si>
  <si>
    <t>ac1adc79-cb5e-40b6-bf8c-52cf2808cb99</t>
  </si>
  <si>
    <t>Now upon better movement hot.</t>
  </si>
  <si>
    <t>ed7d6395-ad51-4dc1-a6e7-012a4e48842d</t>
  </si>
  <si>
    <t>c11af926-4795-4711-8d50-414b946de0f8</t>
  </si>
  <si>
    <t>John Weiss</t>
  </si>
  <si>
    <t>South David</t>
  </si>
  <si>
    <t>804aff09-29b3-4be4-ba69-c6601690280f</t>
  </si>
  <si>
    <t>Ahead attorney level.</t>
  </si>
  <si>
    <t>7defdf82-1acc-4d77-80f7-28a9180a8cf9</t>
  </si>
  <si>
    <t>c4d8a192-9617-48a4-b1cd-2c8024d5e58e</t>
  </si>
  <si>
    <t>Christopher Moreno</t>
  </si>
  <si>
    <t>5021d84a-36ba-4d15-9ab2-d671e362791c</t>
  </si>
  <si>
    <t>Action vote now scientist measure garden with Mr.</t>
  </si>
  <si>
    <t>41319307-e8c1-46dd-b8e2-6e83a169b2a4</t>
  </si>
  <si>
    <t>5f336448-57b5-478a-ae2b-abe78d8ca29f</t>
  </si>
  <si>
    <t>James Walters</t>
  </si>
  <si>
    <t>Leslieshire</t>
  </si>
  <si>
    <t>0c51f7e5-8202-444a-a4ce-8dca7a35028e</t>
  </si>
  <si>
    <t>Word bank pretty appear newspaper wall professor.</t>
  </si>
  <si>
    <t>cd141387-9958-4e79-897a-4965b0e3f398</t>
  </si>
  <si>
    <t>970f9a39-4d2d-400f-9872-e06c8ce08589</t>
  </si>
  <si>
    <t>Stephen May</t>
  </si>
  <si>
    <t>South Juan</t>
  </si>
  <si>
    <t>231f3963-6742-4628-8fd6-dd54b026fa9b</t>
  </si>
  <si>
    <t>Few shake establish identify imagine mean well.</t>
  </si>
  <si>
    <t>c31ae43f-8c72-4d5d-a192-a509ec4fedef</t>
  </si>
  <si>
    <t>bdec8e66-2f1e-43c2-b7b8-de82ea093641</t>
  </si>
  <si>
    <t>Kristina Kelley</t>
  </si>
  <si>
    <t>c69c8cae-cbbb-4b00-b212-024fd3839ee9</t>
  </si>
  <si>
    <t>Poor both million ball guess some.</t>
  </si>
  <si>
    <t>13d156ce-c2a1-4c58-8336-00ee95429cfc</t>
  </si>
  <si>
    <t>3b98996d-c9bd-45cd-8228-466d782a8ac2</t>
  </si>
  <si>
    <t>Thomas Jordan</t>
  </si>
  <si>
    <t>Lake Autumnside</t>
  </si>
  <si>
    <t>c97aab49-d9e4-4224-8120-58e954c447d0</t>
  </si>
  <si>
    <t>Increase beyond program ten letter full.</t>
  </si>
  <si>
    <t>76353ce7-a6a5-4bda-8f52-060c2033882f</t>
  </si>
  <si>
    <t>f94d31c5-1cde-4548-b3f0-6954ce2ec31f</t>
  </si>
  <si>
    <t>David Carter</t>
  </si>
  <si>
    <t>Justinmouth</t>
  </si>
  <si>
    <t>a0f6324d-abbc-4744-9122-8105677691cc</t>
  </si>
  <si>
    <t>Vote guess finish of include avoid.</t>
  </si>
  <si>
    <t>e99393a0-32de-444f-8eb2-79e1b1ba4b6e</t>
  </si>
  <si>
    <t>64e1548c-d6df-4d3f-a3f7-f2a5311af71d</t>
  </si>
  <si>
    <t>Jessica Chambers</t>
  </si>
  <si>
    <t>East Todd</t>
  </si>
  <si>
    <t>2dde6092-41a1-47dc-a4be-b1f97aea5298</t>
  </si>
  <si>
    <t>Six sort nature maybe ball space.</t>
  </si>
  <si>
    <t>2b6121d1-6a0a-42d2-8d40-1779fc66ffc8</t>
  </si>
  <si>
    <t>183f4371-f9c9-42c0-8593-5908f4a9e296</t>
  </si>
  <si>
    <t>Dustin Thompson</t>
  </si>
  <si>
    <t>Rachelchester</t>
  </si>
  <si>
    <t>e4aa6dc1-39e1-41bd-9cda-3d3cbf9ebbfa</t>
  </si>
  <si>
    <t>Less alone sense pattern close instead prove.</t>
  </si>
  <si>
    <t>4cac8223-3416-4951-98a6-61c31dbcde19</t>
  </si>
  <si>
    <t>e25784e1-285e-4c12-9db9-827de132b29e</t>
  </si>
  <si>
    <t>Anthony Wang</t>
  </si>
  <si>
    <t>North Robertton</t>
  </si>
  <si>
    <t>36e481cf-1c14-4727-8da6-067025b8996c</t>
  </si>
  <si>
    <t>Last question trip brother history late day.</t>
  </si>
  <si>
    <t>3025923d-b4b5-4282-aee7-b68972735ce2</t>
  </si>
  <si>
    <t>dd5b2d57-1c92-40e1-aa9f-c9eb45f68cd2</t>
  </si>
  <si>
    <t>James Lloyd</t>
  </si>
  <si>
    <t>Tylerview</t>
  </si>
  <si>
    <t>7efa12b9-1818-42cb-8d90-c3e864135d55</t>
  </si>
  <si>
    <t>Certainly do our data popular message.</t>
  </si>
  <si>
    <t>e73d873c-4bfa-4500-b202-37743e06b174</t>
  </si>
  <si>
    <t>42bbd1a2-5ebe-4e35-9661-04d188db6f76</t>
  </si>
  <si>
    <t>Mrs. Alice Hernandez</t>
  </si>
  <si>
    <t>Bonnieport</t>
  </si>
  <si>
    <t>1efde595-4fa4-42a0-96a0-23652b439f8d</t>
  </si>
  <si>
    <t>Subject fly my firm.</t>
  </si>
  <si>
    <t>84415a58-15ae-45d4-b7e9-6ad8ff5ad50e</t>
  </si>
  <si>
    <t>4a83c438-ee11-46d9-b4cb-f12dfc7fb6d6</t>
  </si>
  <si>
    <t>Angela Lopez</t>
  </si>
  <si>
    <t>Malonebury</t>
  </si>
  <si>
    <t>5e8466f9-3c6b-47d6-b080-f96ec737c6f7</t>
  </si>
  <si>
    <t>Far better particularly himself knowledge right.</t>
  </si>
  <si>
    <t>16ccd602-667c-447e-82a3-644c3cbb0f55</t>
  </si>
  <si>
    <t>722a89f2-6019-4a05-9774-b3656018bbe4</t>
  </si>
  <si>
    <t>Mr. Michael Young</t>
  </si>
  <si>
    <t>West Gary</t>
  </si>
  <si>
    <t>c2b02d11-2622-416e-a5d9-e8a206589651</t>
  </si>
  <si>
    <t>Last on thousand human draw.</t>
  </si>
  <si>
    <t>c5d0d78a-8fcb-4975-a892-b7f3ad1fa317</t>
  </si>
  <si>
    <t>2fcecc62-ee43-46ca-ae64-ce12fe36f85a</t>
  </si>
  <si>
    <t>Tyler Tucker</t>
  </si>
  <si>
    <t>Lake Tara</t>
  </si>
  <si>
    <t>62f1930f-5ce8-43ee-b7c5-89af6fb6ba20</t>
  </si>
  <si>
    <t>Idea sound move push thought eight could billion.</t>
  </si>
  <si>
    <t>5a84befe-26f3-4f3d-bc16-34b4eef78ee2</t>
  </si>
  <si>
    <t>d577ac69-d0b6-4190-82b1-50c0e2b59ab9</t>
  </si>
  <si>
    <t>Rick Hopkins</t>
  </si>
  <si>
    <t>f4b64e19-0007-4274-9cf8-5192056557a0</t>
  </si>
  <si>
    <t>Animal but information hard.</t>
  </si>
  <si>
    <t>a2c592ca-5d37-4fa4-9276-90672ec3d033</t>
  </si>
  <si>
    <t>88c6ea21-13f1-4b8d-915a-072b3681ed6e</t>
  </si>
  <si>
    <t>David Prince</t>
  </si>
  <si>
    <t>New Michelle</t>
  </si>
  <si>
    <t>0b21ed9e-db37-41b4-9476-1cb04f3dd26e</t>
  </si>
  <si>
    <t>Amount early chair guy season interesting.</t>
  </si>
  <si>
    <t>56783b05-29d6-40ce-aa18-aa15c7fd61ff</t>
  </si>
  <si>
    <t>98f650db-6d50-44e8-b6c7-7cb601028ea7</t>
  </si>
  <si>
    <t>Matthew Fields</t>
  </si>
  <si>
    <t>North Grace</t>
  </si>
  <si>
    <t>cb17573a-75e3-4eb7-a13c-2b078579d914</t>
  </si>
  <si>
    <t>Write work condition often degree former manage.</t>
  </si>
  <si>
    <t>76b287ec-559e-4f64-a6e6-026604d692f5</t>
  </si>
  <si>
    <t>1a080b13-b7e7-4a8d-8e87-185ed116c7f7</t>
  </si>
  <si>
    <t>Brandy Collins</t>
  </si>
  <si>
    <t>Christineburgh</t>
  </si>
  <si>
    <t>c79d04a5-2ca4-4458-ad4e-e3509a31f413</t>
  </si>
  <si>
    <t>Stay event contain chance let security tree.</t>
  </si>
  <si>
    <t>ce95934e-3ba7-4105-a3c5-60af4baf1a9f</t>
  </si>
  <si>
    <t>1592ffb0-e8b8-4402-bffa-620bfed7de4e</t>
  </si>
  <si>
    <t>Edward Davis</t>
  </si>
  <si>
    <t>71cbd681-c253-4bf3-878a-0f629a22a659</t>
  </si>
  <si>
    <t>Goal oil candidate indicate.</t>
  </si>
  <si>
    <t>9a326319-72d6-4cf2-bb17-a44989e1f6d7</t>
  </si>
  <si>
    <t>0861e234-2495-4357-a8e2-a18e0948196c</t>
  </si>
  <si>
    <t>Anthony Ware</t>
  </si>
  <si>
    <t>North Meredithchester</t>
  </si>
  <si>
    <t>cb48c003-f25d-47f7-a1fb-2673bae6c03f</t>
  </si>
  <si>
    <t>Success nothing body quite own sound.</t>
  </si>
  <si>
    <t>18006ce0-d97c-47b1-980f-4988f3185ade</t>
  </si>
  <si>
    <t>537c50ca-bfde-41fe-8d31-8954733e6241</t>
  </si>
  <si>
    <t>Deborah Gonzalez</t>
  </si>
  <si>
    <t>affe549b-ddee-4e49-b1d1-8f854ed35f52</t>
  </si>
  <si>
    <t>Himself career provide agency most.</t>
  </si>
  <si>
    <t>5a8c440e-c9de-45e7-ae3f-19f20a8fcc8d</t>
  </si>
  <si>
    <t>392aa724-42fc-4dcd-bf1e-ba57767fe115</t>
  </si>
  <si>
    <t>Patrick Hernandez</t>
  </si>
  <si>
    <t>West Andrea</t>
  </si>
  <si>
    <t>6fd407bd-9afb-47ac-942f-146c665a0c0d</t>
  </si>
  <si>
    <t>Recently no bed.</t>
  </si>
  <si>
    <t>b78eec4d-9b73-4a83-8638-be2522dc2cf3</t>
  </si>
  <si>
    <t>8fb2def1-a87c-4f72-82c2-65c8d077b5d9</t>
  </si>
  <si>
    <t>John Thornton</t>
  </si>
  <si>
    <t>a382e8a1-d2ee-408a-a1f5-ed9428e2c988</t>
  </si>
  <si>
    <t>Trade capital safe official court state.</t>
  </si>
  <si>
    <t>e3254bee-0911-4844-8573-002e14720f85</t>
  </si>
  <si>
    <t>e6859d64-4565-4906-b13f-7faf19eed4d1</t>
  </si>
  <si>
    <t>Jessica Dunn</t>
  </si>
  <si>
    <t>East Kelly</t>
  </si>
  <si>
    <t>fc9a2854-e899-4589-b42c-11c534199238</t>
  </si>
  <si>
    <t>Professor get without art movement none.</t>
  </si>
  <si>
    <t>d07e5939-2c76-4d58-bee0-5d3e08305244</t>
  </si>
  <si>
    <t>ce5a64bb-4753-4bbb-8ab8-80a71254dc7d</t>
  </si>
  <si>
    <t>Kayla Steele</t>
  </si>
  <si>
    <t>Port Jason</t>
  </si>
  <si>
    <t>64386d43-47b2-43d2-b123-1b4c314c28a2</t>
  </si>
  <si>
    <t>Place company any free which.</t>
  </si>
  <si>
    <t>4fad6832-1b5c-4711-8857-ac717d4358b8</t>
  </si>
  <si>
    <t>8e23923e-f48d-48d7-9b78-7080bc4f085a</t>
  </si>
  <si>
    <t>Jessica Hickman</t>
  </si>
  <si>
    <t>f3e8c40e-5705-4bfd-a578-473796307f78</t>
  </si>
  <si>
    <t>Southern voice poor bit author test tonight.</t>
  </si>
  <si>
    <t>49ce6ebe-ff8f-429c-ac0b-003a2d7ba515</t>
  </si>
  <si>
    <t>16ecd9d7-df9c-424d-a838-95b0ec9e88c2</t>
  </si>
  <si>
    <t>Kurt Skinner</t>
  </si>
  <si>
    <t>efd0b987-044f-4cc6-89d0-6b1522315ddf</t>
  </si>
  <si>
    <t>Health resource day economic.</t>
  </si>
  <si>
    <t>e1045948-02a2-4ea7-b3a7-89da73a4dc2c</t>
  </si>
  <si>
    <t>e29b0fe6-d77e-4a9c-a714-a766afae0b00</t>
  </si>
  <si>
    <t>Justin Sosa</t>
  </si>
  <si>
    <t>North Tiffanyberg</t>
  </si>
  <si>
    <t>563758a9-f651-4980-a352-d3d715ec68af</t>
  </si>
  <si>
    <t>Fear reduce to.</t>
  </si>
  <si>
    <t>01f34b16-693d-4810-9127-856a880c010c</t>
  </si>
  <si>
    <t>2b05f21a-5f0d-4f9c-ace2-b9ae0f973b77</t>
  </si>
  <si>
    <t>Michellestad</t>
  </si>
  <si>
    <t>c7157f91-f5d9-46f7-9b79-0872e8ebdc5a</t>
  </si>
  <si>
    <t>Age wall form use. Building dog rule.</t>
  </si>
  <si>
    <t>5761daa0-d649-48c2-9a7c-90ddd8f39e62</t>
  </si>
  <si>
    <t>2a77d263-b800-43d2-9856-3a0728b955af</t>
  </si>
  <si>
    <t>Larry Sutton</t>
  </si>
  <si>
    <t>Lake Janet</t>
  </si>
  <si>
    <t>6d7bfbb1-b604-4c32-8f78-00d95ed0ee6a</t>
  </si>
  <si>
    <t>Result participant face ahead.</t>
  </si>
  <si>
    <t>44110e7a-8d4d-4a0f-a604-4edf520f6601</t>
  </si>
  <si>
    <t>da541251-6ada-448e-9f36-ea9a0fdb411a</t>
  </si>
  <si>
    <t>Christopher Garcia</t>
  </si>
  <si>
    <t>North Edwinhaven</t>
  </si>
  <si>
    <t>4bd61fb8-fd55-4f2f-af8c-ebb8a2c42796</t>
  </si>
  <si>
    <t>Point shake practice ago.</t>
  </si>
  <si>
    <t>eb50991f-83e8-4e50-810e-885a3cb547a1</t>
  </si>
  <si>
    <t>d3794e03-a42f-443b-b505-88323c991154</t>
  </si>
  <si>
    <t>Sheryl Chandler</t>
  </si>
  <si>
    <t>Krystalshire</t>
  </si>
  <si>
    <t>47d721d9-e64c-458c-a53e-81f43b14de04</t>
  </si>
  <si>
    <t>Benefit physical light worry within.</t>
  </si>
  <si>
    <t>34dbab79-473c-43eb-ada4-155a5c33a831</t>
  </si>
  <si>
    <t>64c53549-3791-4d6c-aded-a45b8d89655c</t>
  </si>
  <si>
    <t>Andrew Powell</t>
  </si>
  <si>
    <t>West Jeffery</t>
  </si>
  <si>
    <t>ef9acba8-d97a-46ad-9d8f-e1341cfa3fae</t>
  </si>
  <si>
    <t>Pretty child social several.</t>
  </si>
  <si>
    <t>bbdffeda-e50c-47ef-a65d-15350ad72fdf</t>
  </si>
  <si>
    <t>73f4f50a-1c9b-43c9-834b-8aae0366c131</t>
  </si>
  <si>
    <t>Shane Lopez</t>
  </si>
  <si>
    <t>c2d3d37c-24fa-44c0-a8b9-b64dfa429f70</t>
  </si>
  <si>
    <t>Clear bed pick under.</t>
  </si>
  <si>
    <t>8a902555-5aeb-409c-8e94-ee829d0b3daf</t>
  </si>
  <si>
    <t>56f01753-eadb-4100-91de-c3063bcdc15c</t>
  </si>
  <si>
    <t>Jay Dodson</t>
  </si>
  <si>
    <t>South Regina</t>
  </si>
  <si>
    <t>a2a9eedd-0741-44ec-a057-a1a991d13e9f</t>
  </si>
  <si>
    <t>Town project build concern culture serious idea.</t>
  </si>
  <si>
    <t>f2c1b542-d097-4bd6-953a-ca794ac7242d</t>
  </si>
  <si>
    <t>5c04b846-26fa-4c88-a9cc-54386c0e1f57</t>
  </si>
  <si>
    <t>Stephen Ramirez</t>
  </si>
  <si>
    <t>Lake Adamhaven</t>
  </si>
  <si>
    <t>ba635b0d-69bb-407b-805c-8ddbd52ccf3d</t>
  </si>
  <si>
    <t>Information attorney picture list everything.</t>
  </si>
  <si>
    <t>c34c14c2-e174-4b1b-8c04-fa2b4d4c2ab5</t>
  </si>
  <si>
    <t>1e297b42-92f6-4437-b514-0d12820c95c1</t>
  </si>
  <si>
    <t>Adam Sellers</t>
  </si>
  <si>
    <t>North Davidfort</t>
  </si>
  <si>
    <t>fe5b2d01-7198-4857-87d6-e2a7de9f4af0</t>
  </si>
  <si>
    <t>Activity try could thousand management approach.</t>
  </si>
  <si>
    <t>b188f78c-a17f-4f7f-b555-bc180a648e3e</t>
  </si>
  <si>
    <t>fef2864c-c8e1-4b23-a59a-06a3391a6b2d</t>
  </si>
  <si>
    <t>Victoria Hall</t>
  </si>
  <si>
    <t>North Elizabethshire</t>
  </si>
  <si>
    <t>afecd8de-3600-43df-a049-f4876a331b6f</t>
  </si>
  <si>
    <t>Large move within information tree.</t>
  </si>
  <si>
    <t>a0acdc1c-c5f0-47e1-a7d1-cdef2b542056</t>
  </si>
  <si>
    <t>45de1f98-29ab-4fed-ac4f-e37b55e17179</t>
  </si>
  <si>
    <t>Julie Branch</t>
  </si>
  <si>
    <t>North Morganstad</t>
  </si>
  <si>
    <t>55843c57-0356-444e-b638-6d46707fbc5b</t>
  </si>
  <si>
    <t>Example appear manage pick sense spend sort.</t>
  </si>
  <si>
    <t>a7d863ab-0e50-4d0c-a25a-a38d0070c4a4</t>
  </si>
  <si>
    <t>27bdf68c-62bc-4f85-9da7-4d94cd704d61</t>
  </si>
  <si>
    <t>Jason Bradshaw</t>
  </si>
  <si>
    <t>Michaelville</t>
  </si>
  <si>
    <t>b040bafb-7402-44d5-82c1-b2858b68e9a9</t>
  </si>
  <si>
    <t>Will leave thousand physical.</t>
  </si>
  <si>
    <t>1cf32344-db4a-4344-b2dc-926116178914</t>
  </si>
  <si>
    <t>2e6dc54c-f6c9-4aa0-b8c3-a457759c3e00</t>
  </si>
  <si>
    <t>Paul Davis</t>
  </si>
  <si>
    <t>Cherylton</t>
  </si>
  <si>
    <t>19c6fe20-5636-4b7d-8d6c-3683a64409b3</t>
  </si>
  <si>
    <t>Town parent improve hard suddenly.</t>
  </si>
  <si>
    <t>0cdaa81d-05a1-463c-995a-1a866bc0b61b</t>
  </si>
  <si>
    <t>0402c69f-5cea-470d-a695-3207ec616a28</t>
  </si>
  <si>
    <t>Rebecca Skinner</t>
  </si>
  <si>
    <t>Jonesburgh</t>
  </si>
  <si>
    <t>00d9c340-f4c6-48d3-8890-56e0c6049b59</t>
  </si>
  <si>
    <t>Place growth Congress career surface rise.</t>
  </si>
  <si>
    <t>7b7d96af-8bf4-4969-85da-4fe2f7c14ce1</t>
  </si>
  <si>
    <t>224598f1-e19f-4e29-9579-a224dbceca54</t>
  </si>
  <si>
    <t>Troy Hayes</t>
  </si>
  <si>
    <t>0d1be0a8-a1bf-47da-8da9-00b271b3d243</t>
  </si>
  <si>
    <t>Occur hope report also hotel care.</t>
  </si>
  <si>
    <t>afb9f7d8-9648-46d7-8edf-ee8d27b16bd4</t>
  </si>
  <si>
    <t>4a80dbb8-b31c-4212-9204-2fcd5f58e9f0</t>
  </si>
  <si>
    <t>Mr. Richard Armstrong</t>
  </si>
  <si>
    <t>Richmondfurt</t>
  </si>
  <si>
    <t>e260b78e-361d-427e-bdd3-87960cbc8e08</t>
  </si>
  <si>
    <t>Note Republican hit hour pretty anything.</t>
  </si>
  <si>
    <t>04995b43-6ba7-4d7c-8530-864a89f9338b</t>
  </si>
  <si>
    <t>3b183ecf-922b-4c31-867a-3129a104c9ef</t>
  </si>
  <si>
    <t>Donald Cox</t>
  </si>
  <si>
    <t>b1f439fb-43be-4c30-8b53-4b3fa48dba2e</t>
  </si>
  <si>
    <t>More wait suggest value.</t>
  </si>
  <si>
    <t>ef92dfb9-423e-4745-9071-2af2ef54450c</t>
  </si>
  <si>
    <t>487cdfe6-9671-4678-9a39-202bc123e8ae</t>
  </si>
  <si>
    <t>Wesley Jennings</t>
  </si>
  <si>
    <t>Hodgesbury</t>
  </si>
  <si>
    <t>a78299d8-5ff1-45f3-be96-a5d2827b2712</t>
  </si>
  <si>
    <t>Develop side price decide southern if.</t>
  </si>
  <si>
    <t>06c9206e-c162-499d-aa20-4ad1b3aa8d80</t>
  </si>
  <si>
    <t>79e0d7da-fa87-4a9b-b944-a57b941271d3</t>
  </si>
  <si>
    <t>Patricia Hardy</t>
  </si>
  <si>
    <t>East Dianabury</t>
  </si>
  <si>
    <t>fd84c6ca-7190-4b84-8ea0-3d801012c359</t>
  </si>
  <si>
    <t>Cup traditional goal learn avoid probably impact.</t>
  </si>
  <si>
    <t>937aa577-4350-497c-a4b0-4e4faa517b1a</t>
  </si>
  <si>
    <t>57708c15-759d-415e-afd9-7db6e5d564cf</t>
  </si>
  <si>
    <t>Billy Mitchell</t>
  </si>
  <si>
    <t>Jimview</t>
  </si>
  <si>
    <t>a39e79ef-58d2-47fa-af98-8a74bb6a15de</t>
  </si>
  <si>
    <t>Cultural bag bad major as.</t>
  </si>
  <si>
    <t>9537ad24-4ee2-418b-a407-ec691e04ab9c</t>
  </si>
  <si>
    <t>b544af74-301e-4f00-a8a8-6ab4163221bf</t>
  </si>
  <si>
    <t>Nancy Ramirez</t>
  </si>
  <si>
    <t>Lake Wendy</t>
  </si>
  <si>
    <t>820c4930-75cc-4390-90bd-457247819b88</t>
  </si>
  <si>
    <t>Point I fire imagine.</t>
  </si>
  <si>
    <t>27ae5fb9-39c5-4f10-b023-ee039957fd97</t>
  </si>
  <si>
    <t>4cebe578-f548-4dbf-9861-6edf27a6e7d0</t>
  </si>
  <si>
    <t>Kimberly Greene</t>
  </si>
  <si>
    <t>New Christopher</t>
  </si>
  <si>
    <t>304b9166-9596-4549-9d74-a4e81db6ded4</t>
  </si>
  <si>
    <t>Home present approach knowledge that.</t>
  </si>
  <si>
    <t>bb0edb8c-eb8e-4f87-a5ad-c50a96badaf5</t>
  </si>
  <si>
    <t>126e5618-b505-47e8-aec4-a68ef77fc141</t>
  </si>
  <si>
    <t>Regina Eaton</t>
  </si>
  <si>
    <t>Lake Donaldton</t>
  </si>
  <si>
    <t>501138f4-a977-4578-b370-3c23028a4314</t>
  </si>
  <si>
    <t>Shake science onto movie better win.</t>
  </si>
  <si>
    <t>cfd352cd-5ccd-459e-b810-df0e813f3114</t>
  </si>
  <si>
    <t>a88d8bda-e1e3-4686-b213-8cacb460bbf0</t>
  </si>
  <si>
    <t>Michelle Conner</t>
  </si>
  <si>
    <t>74015da0-f240-47dc-b447-60426d0938a1</t>
  </si>
  <si>
    <t>Choice kitchen way job.</t>
  </si>
  <si>
    <t>a94129cd-9430-432e-937e-5269df2eace2</t>
  </si>
  <si>
    <t>c83098c0-4730-40ac-a76e-d99c7d44647b</t>
  </si>
  <si>
    <t>Michael Cummings</t>
  </si>
  <si>
    <t>East Hannah</t>
  </si>
  <si>
    <t>ee108c44-7abe-43e1-a096-4c0732726f9c</t>
  </si>
  <si>
    <t>Three nation major mention.</t>
  </si>
  <si>
    <t>1e1d51c6-333d-40b3-9499-dd2cb316730f</t>
  </si>
  <si>
    <t>2ce9af77-6743-46c3-9110-d59c1f583c88</t>
  </si>
  <si>
    <t>Gregg Hoffman</t>
  </si>
  <si>
    <t>Susanmouth</t>
  </si>
  <si>
    <t>8620f424-9a17-4429-9dc7-c9ce0de61aa6</t>
  </si>
  <si>
    <t>Mouth everyone sometimes hundred sea music.</t>
  </si>
  <si>
    <t>8728becf-036c-4aa9-99ff-10ec23dd304c</t>
  </si>
  <si>
    <t>b25b7174-ead9-4b04-8ffe-a8dec420bbd2</t>
  </si>
  <si>
    <t>Amy Crawford</t>
  </si>
  <si>
    <t>Lake Denise</t>
  </si>
  <si>
    <t>dcf06245-6cdf-4dcd-999a-4b51c92637af</t>
  </si>
  <si>
    <t>Marriage we place Democrat cut enjoy develop.</t>
  </si>
  <si>
    <t>a9e5d4de-7f29-497e-8e3f-c380180c0911</t>
  </si>
  <si>
    <t>26d06d03-a984-4abe-ad98-10ddf5126110</t>
  </si>
  <si>
    <t>Dr. Debra Liu</t>
  </si>
  <si>
    <t>Christopherton</t>
  </si>
  <si>
    <t>02544e6a-909a-4645-878c-b98f052ea4cf</t>
  </si>
  <si>
    <t>Mr author without doctor.</t>
  </si>
  <si>
    <t>7bf30265-9707-42e5-a785-6f92c26a6c84</t>
  </si>
  <si>
    <t>ab12123e-3334-4a1e-992a-e6acbde60f47</t>
  </si>
  <si>
    <t>North Lisa</t>
  </si>
  <si>
    <t>c0ad4cc6-703b-4eab-ae3f-e00969373d6b</t>
  </si>
  <si>
    <t>Toward recently society tend head itself play.</t>
  </si>
  <si>
    <t>14d69d65-aa5a-45c5-8eb8-74b80d37da4c</t>
  </si>
  <si>
    <t>4e997985-6f0a-485c-99bf-8e7251379524</t>
  </si>
  <si>
    <t>Anthony Donovan</t>
  </si>
  <si>
    <t>17a808c2-da73-43d3-809c-ec3e0a160b10</t>
  </si>
  <si>
    <t>Have throughout beyond practice know short.</t>
  </si>
  <si>
    <t>427d2fef-8509-4612-a68f-5ade920bef8b</t>
  </si>
  <si>
    <t>53bee573-9df9-4250-89ca-3d7b4a4c9516</t>
  </si>
  <si>
    <t>Andrew Gregory</t>
  </si>
  <si>
    <t>Williambury</t>
  </si>
  <si>
    <t>69f51cc3-508d-4c1d-acea-65e90152a53a</t>
  </si>
  <si>
    <t>Hotel today week walk.</t>
  </si>
  <si>
    <t>ca3d6384-8019-4534-9a60-a9bba90b6914</t>
  </si>
  <si>
    <t>28706040-0f51-45da-ac13-804516bf7b81</t>
  </si>
  <si>
    <t>Alicia Scott</t>
  </si>
  <si>
    <t>f2067d1d-5bba-46a2-9f5b-c3a1c642241a</t>
  </si>
  <si>
    <t>Third mother conference company create.</t>
  </si>
  <si>
    <t>da5a9cdb-e91b-4ceb-a3e9-0a8b8e0528da</t>
  </si>
  <si>
    <t>232ed67d-90a3-4b4b-b2cb-06efeb76a45a</t>
  </si>
  <si>
    <t>Tony Leon</t>
  </si>
  <si>
    <t>East Seanland</t>
  </si>
  <si>
    <t>2e9baf67-8944-444a-9f25-672757604f2a</t>
  </si>
  <si>
    <t>Nice cultural Republican answer.</t>
  </si>
  <si>
    <t>fa9b8171-d681-42d7-9f75-4a82b376bc49</t>
  </si>
  <si>
    <t>a5ed3b7d-2830-45b8-8fd7-61a8e1423efe</t>
  </si>
  <si>
    <t>Michelle Oconnell</t>
  </si>
  <si>
    <t>Gracetown</t>
  </si>
  <si>
    <t>b6058a4b-79f6-42d2-9f71-e84c1a6db420</t>
  </si>
  <si>
    <t>Should small perhaps.</t>
  </si>
  <si>
    <t>ecde65b2-1743-4a68-b440-46ac0cd75de0</t>
  </si>
  <si>
    <t>f2874c96-6346-4200-a8b0-8ccc260512c7</t>
  </si>
  <si>
    <t>Morgan Becker</t>
  </si>
  <si>
    <t>Brownshire</t>
  </si>
  <si>
    <t>56c4b1ca-454b-4ea4-9547-81e08f3cbc2e</t>
  </si>
  <si>
    <t>Not there white. Involve arm onto past picture.</t>
  </si>
  <si>
    <t>c96ba158-3e51-4fa9-b795-9928dbd304e7</t>
  </si>
  <si>
    <t>112641d8-5574-4526-8b08-574a71e79b1e</t>
  </si>
  <si>
    <t>James Vang</t>
  </si>
  <si>
    <t>West Christopher</t>
  </si>
  <si>
    <t>080a6862-a173-451a-a710-fc740340e763</t>
  </si>
  <si>
    <t>Task unit pass indicate hope well customer pull.</t>
  </si>
  <si>
    <t>3ff31ac8-09b9-49fe-a7d7-a491c4dd388c</t>
  </si>
  <si>
    <t>d370d8b7-7173-49c8-8179-1ccc6d765dc3</t>
  </si>
  <si>
    <t>Kimberly Lawson</t>
  </si>
  <si>
    <t>Alanmouth</t>
  </si>
  <si>
    <t>eef7c0b0-0bdb-4dfe-90e5-87bac8687b77</t>
  </si>
  <si>
    <t>Three figure dream not four ground.</t>
  </si>
  <si>
    <t>082b5df5-b089-4b7d-ac29-32141a2f5b0f</t>
  </si>
  <si>
    <t>0468729f-73e3-4848-b888-02a1c6078135</t>
  </si>
  <si>
    <t>Lauren Higgins</t>
  </si>
  <si>
    <t>Debraview</t>
  </si>
  <si>
    <t>83cdfa9b-de41-4faf-8fcc-a42f2d891777</t>
  </si>
  <si>
    <t>Free eat reflect guess.</t>
  </si>
  <si>
    <t>036965a1-cfad-4b0f-9b13-d30afb744a6f</t>
  </si>
  <si>
    <t>42316980-a419-4fc4-9fd3-79f4574cc617</t>
  </si>
  <si>
    <t>Briana Joseph</t>
  </si>
  <si>
    <t>b2b50385-6f1b-46b7-a329-b432d8bbc951</t>
  </si>
  <si>
    <t>Happen foot three listen significant population.</t>
  </si>
  <si>
    <t>e0a75eab-bcd0-4833-9bcf-1aa29ee559ac</t>
  </si>
  <si>
    <t>508e3ae2-5397-4760-b5e9-d7ef3776c2d3</t>
  </si>
  <si>
    <t>Kathleen Hammond</t>
  </si>
  <si>
    <t>Lake Regina</t>
  </si>
  <si>
    <t>a6631d74-a5a8-4362-8392-ada32131ac52</t>
  </si>
  <si>
    <t>Tonight director visit rest challenge too near.</t>
  </si>
  <si>
    <t>9b53e19e-c7db-4e4b-b8e2-903c5eeb5b0a</t>
  </si>
  <si>
    <t>b2dd4a79-03d6-41c4-a078-ed6507d585d9</t>
  </si>
  <si>
    <t>Nathan Jordan</t>
  </si>
  <si>
    <t>bb52e945-051d-4287-afa7-53406c546fe2</t>
  </si>
  <si>
    <t>Bring local political yes our share too three.</t>
  </si>
  <si>
    <t>5d8295e8-883c-4a0b-935a-dc5051776478</t>
  </si>
  <si>
    <t>eb6bce57-0640-4089-899a-551d52d3bdb8</t>
  </si>
  <si>
    <t>Bradley Hines</t>
  </si>
  <si>
    <t>Candaceland</t>
  </si>
  <si>
    <t>25b3976f-fefb-48fd-895c-80ee6e98c426</t>
  </si>
  <si>
    <t>End drug film get lose PM floor.</t>
  </si>
  <si>
    <t>deb63906-5a65-4939-ac07-c8d86552ecbc</t>
  </si>
  <si>
    <t>ecfb7b37-cb75-4f48-b8c9-15ec7efd947a</t>
  </si>
  <si>
    <t>Lake Danielton</t>
  </si>
  <si>
    <t>2e4da981-6082-41de-89ec-1fe114dd6550</t>
  </si>
  <si>
    <t>Require whom movement foot hospital.</t>
  </si>
  <si>
    <t>0914a0d1-5e87-4b59-a8c7-3b150898dbdb</t>
  </si>
  <si>
    <t>da6121c6-6876-4332-9611-87a1e6fe7ac6</t>
  </si>
  <si>
    <t>Erin Nicholson</t>
  </si>
  <si>
    <t>c74b8649-590d-4d2b-8ae5-89f12287d728</t>
  </si>
  <si>
    <t>Hotel prove adult. Sort anyone money three.</t>
  </si>
  <si>
    <t>3563c8ed-4545-462b-9496-c23817fe70d1</t>
  </si>
  <si>
    <t>e2e15fca-51d8-4490-8894-b27f124672e1</t>
  </si>
  <si>
    <t>Gabriel Serrano</t>
  </si>
  <si>
    <t>Kelleytown</t>
  </si>
  <si>
    <t>41e291e4-a193-42e3-838d-594bc2cbba18</t>
  </si>
  <si>
    <t>Effect away article off daughter end.</t>
  </si>
  <si>
    <t>4248aae1-e209-422e-869f-acb2daffdec6</t>
  </si>
  <si>
    <t>b3af1d3f-1bba-49ec-8d1b-9cac0e698177</t>
  </si>
  <si>
    <t>Janet Hernandez</t>
  </si>
  <si>
    <t>Katherineton</t>
  </si>
  <si>
    <t>9994f4c5-a3d5-45d5-ae32-678a819b5525</t>
  </si>
  <si>
    <t>Method wide group court according.</t>
  </si>
  <si>
    <t>b8b65e40-5e13-41fe-8a84-c50e697cdbb2</t>
  </si>
  <si>
    <t>15ddad0d-2c95-4ba9-885d-0c1d9d3d3aac</t>
  </si>
  <si>
    <t>Wendy Newton</t>
  </si>
  <si>
    <t>Lake Brett</t>
  </si>
  <si>
    <t>e0423409-d805-4a02-be36-e54115bad026</t>
  </si>
  <si>
    <t>Home sea manage team board president certainly.</t>
  </si>
  <si>
    <t>52af4f1a-fe59-4bc9-9e0e-4e1f6054ede2</t>
  </si>
  <si>
    <t>a22cd858-20ee-47e7-b76b-325ca8b5f305</t>
  </si>
  <si>
    <t>Anthony Walker</t>
  </si>
  <si>
    <t>cc9ed8c7-1a0f-4041-bedc-75b5f5ea26cf</t>
  </si>
  <si>
    <t>So hear know also.</t>
  </si>
  <si>
    <t>0973ab63-0d65-43ba-9983-f734add150d1</t>
  </si>
  <si>
    <t>224ceebc-f56f-42ad-84ac-02e028e2c958</t>
  </si>
  <si>
    <t>Susan Moore</t>
  </si>
  <si>
    <t>Maxwellmouth</t>
  </si>
  <si>
    <t>5d6865e8-bbd8-4eab-a352-81860374b2ce</t>
  </si>
  <si>
    <t>Opportunity let give reduce agency.</t>
  </si>
  <si>
    <t>a11b1877-f2be-4e24-bf51-9d2947a92207</t>
  </si>
  <si>
    <t>02884a76-1709-4d27-91db-bac27228bfd5</t>
  </si>
  <si>
    <t>Glen Morgan</t>
  </si>
  <si>
    <t>Carolynton</t>
  </si>
  <si>
    <t>b5ce2c9a-f7f5-4282-a391-f3ff5b579cfa</t>
  </si>
  <si>
    <t>He really Congress east artist.</t>
  </si>
  <si>
    <t>dbff4b5a-84d8-422a-a755-bfc1eb15cabc</t>
  </si>
  <si>
    <t>12d669f0-37ad-4cfd-94d2-be8f4687f5bc</t>
  </si>
  <si>
    <t>Jacqueline Taylor</t>
  </si>
  <si>
    <t>Zacharyberg</t>
  </si>
  <si>
    <t>bcfd6238-c3ce-4a70-a4b1-ea4eceff9030</t>
  </si>
  <si>
    <t>Report assume indeed loss talk image.</t>
  </si>
  <si>
    <t>27777c8f-a5ce-4961-bf63-4209fd0c96b3</t>
  </si>
  <si>
    <t>82c84c2d-fda2-4905-909a-5eec3eb9ec8f</t>
  </si>
  <si>
    <t>Tanya Pearson</t>
  </si>
  <si>
    <t>ecf09699-2dad-4863-a04c-dc9894e94286</t>
  </si>
  <si>
    <t>Data area just send show.</t>
  </si>
  <si>
    <t>41dbf486-de7b-4b09-9409-22c3f45fa5cf</t>
  </si>
  <si>
    <t>c0f2adfa-508f-428d-ac2e-651453cff205</t>
  </si>
  <si>
    <t>Michael Hays</t>
  </si>
  <si>
    <t>Abigailport</t>
  </si>
  <si>
    <t>1beed03d-e6ac-410c-9dbf-508d3dcf6aa7</t>
  </si>
  <si>
    <t>Level choice amount rule western.</t>
  </si>
  <si>
    <t>4c4dcac1-ed0d-44e4-a6fc-e85b8f60caf5</t>
  </si>
  <si>
    <t>c950fbf6-88b4-4ed5-95c9-b423e7e85a1f</t>
  </si>
  <si>
    <t>Keith Love</t>
  </si>
  <si>
    <t>5ce78a21-dac3-44f7-a818-a3d4c59231c3</t>
  </si>
  <si>
    <t>Possible item course grow beat year.</t>
  </si>
  <si>
    <t>4c8b39d8-96a1-4587-b588-468176e0830b</t>
  </si>
  <si>
    <t>c0856fa7-97d0-47b8-8cb0-94159ae366bf</t>
  </si>
  <si>
    <t>Maureen Perry</t>
  </si>
  <si>
    <t>North Janet</t>
  </si>
  <si>
    <t>9cc5fb5a-7a97-408c-84da-dc6210e57aac</t>
  </si>
  <si>
    <t>It short same single central book.</t>
  </si>
  <si>
    <t>850940d6-7d3c-421f-a2fd-25bf664309ab</t>
  </si>
  <si>
    <t>8f85ba02-a7b0-4279-9cdc-ad90070c72e8</t>
  </si>
  <si>
    <t>Heather Perez</t>
  </si>
  <si>
    <t>Courtneyburgh</t>
  </si>
  <si>
    <t>7a2ce5c4-2fab-4747-a55d-24a34be0f864</t>
  </si>
  <si>
    <t>Space season quickly fall agent figure spend.</t>
  </si>
  <si>
    <t>0f4e333d-d3ac-43bc-a435-3063eeaf8537</t>
  </si>
  <si>
    <t>1128adc9-c102-41aa-98d1-cfc3911a417e</t>
  </si>
  <si>
    <t>John Tran</t>
  </si>
  <si>
    <t>Debbieton</t>
  </si>
  <si>
    <t>7f89e911-2fc4-4636-bead-94f60262f0f9</t>
  </si>
  <si>
    <t>Pattern act manager program each.</t>
  </si>
  <si>
    <t>4a8132e5-8771-480d-a031-bc9522355703</t>
  </si>
  <si>
    <t>0fc9168c-fba5-4745-96af-4c74ee9ffb33</t>
  </si>
  <si>
    <t>Christina Lee</t>
  </si>
  <si>
    <t>Nicholasstad</t>
  </si>
  <si>
    <t>af29196a-573d-4f3e-96c9-c67a50f21fb8</t>
  </si>
  <si>
    <t>Every science region who add.</t>
  </si>
  <si>
    <t>84f57fb7-d4cc-48a6-bb09-5de17a71730d</t>
  </si>
  <si>
    <t>bd33e8a9-b89c-4ca5-b36e-653a3d05ff35</t>
  </si>
  <si>
    <t>Joe Berry</t>
  </si>
  <si>
    <t>New Mario</t>
  </si>
  <si>
    <t>6b011306-d6e4-4887-bd3d-1e38fc00e4ac</t>
  </si>
  <si>
    <t>Different price improve trip hit four.</t>
  </si>
  <si>
    <t>6259a51f-ea6e-4841-8a4e-4562865525d1</t>
  </si>
  <si>
    <t>4d3b5504-a3da-4ce8-b638-61896ece1e73</t>
  </si>
  <si>
    <t>Mrs. Sheila Lewis</t>
  </si>
  <si>
    <t>Port Eric</t>
  </si>
  <si>
    <t>fb95049e-2fe4-4e20-9bb7-5688e1b8c83e</t>
  </si>
  <si>
    <t>Middle general them amount.</t>
  </si>
  <si>
    <t>d390e8f3-30d1-4708-96a2-d48819a089e5</t>
  </si>
  <si>
    <t>e6e28a61-4ec7-47c1-859d-5db41882c6bd</t>
  </si>
  <si>
    <t>Ryan Cook</t>
  </si>
  <si>
    <t>West Clifford</t>
  </si>
  <si>
    <t>bd1a85ef-81e8-48b8-b9b9-3228fa4de8df</t>
  </si>
  <si>
    <t>Economy affect enter.</t>
  </si>
  <si>
    <t>ed96721d-eec7-4105-9574-322ab1e224d6</t>
  </si>
  <si>
    <t>de630959-10c5-4452-99ca-004039a81f08</t>
  </si>
  <si>
    <t>David Harris Jr.</t>
  </si>
  <si>
    <t>Port Robert</t>
  </si>
  <si>
    <t>ad6e9b51-240f-4e99-bf1e-5d1844141aef</t>
  </si>
  <si>
    <t>Economy impact series buy boy.</t>
  </si>
  <si>
    <t>4614b2e7-c231-4a1c-be54-d60e60950e32</t>
  </si>
  <si>
    <t>64ac32dd-2348-4997-b8cf-0f4566b6b298</t>
  </si>
  <si>
    <t>Michael Burns</t>
  </si>
  <si>
    <t>Tamaraborough</t>
  </si>
  <si>
    <t>0935266d-8232-46cb-9a0a-635dd90579d4</t>
  </si>
  <si>
    <t>Effect protect state become perhaps thus.</t>
  </si>
  <si>
    <t>8ccc564a-528e-40cd-9342-97a9873365fa</t>
  </si>
  <si>
    <t>cd9b7c6f-a699-4463-a887-f486fc7aeef8</t>
  </si>
  <si>
    <t>Robert Gray</t>
  </si>
  <si>
    <t>Port Theresastad</t>
  </si>
  <si>
    <t>c2eeaa6d-7430-4ec7-bc0a-f18ce2e43110</t>
  </si>
  <si>
    <t>Eight operation finally require fight.</t>
  </si>
  <si>
    <t>6cba41d8-0a38-4d71-8b69-977798923a20</t>
  </si>
  <si>
    <t>bbb6246a-5280-4364-959c-207ad2eda356</t>
  </si>
  <si>
    <t>Edward Hubbard</t>
  </si>
  <si>
    <t>17ba2c16-18eb-4989-870e-25378cf04386</t>
  </si>
  <si>
    <t>Stuff may what even compare push issue.</t>
  </si>
  <si>
    <t>3180a713-5688-44e4-8ea4-c21cf7ffe25e</t>
  </si>
  <si>
    <t>be8ae0fc-0a49-43a3-b2dd-9ff7e08f213c</t>
  </si>
  <si>
    <t>Yolanda Burke</t>
  </si>
  <si>
    <t>Wrightland</t>
  </si>
  <si>
    <t>54e30faf-030a-4f91-9ab7-1784237058ad</t>
  </si>
  <si>
    <t>Each enjoy safe back.</t>
  </si>
  <si>
    <t>62294b59-aba2-47e2-82cf-487b0a5b1303</t>
  </si>
  <si>
    <t>bb9d18e2-11d1-438d-81b3-5242770cba2b</t>
  </si>
  <si>
    <t>Anne Hernandez</t>
  </si>
  <si>
    <t>East Rachelhaven</t>
  </si>
  <si>
    <t>af48e49d-f532-4263-8475-0e87cf2da783</t>
  </si>
  <si>
    <t>Eight short happy cut simply break mean.</t>
  </si>
  <si>
    <t>ce0fcb31-3365-4de4-872e-4107b8ba18b1</t>
  </si>
  <si>
    <t>9ee5265e-5d04-4a01-a96a-d027d7a05d60</t>
  </si>
  <si>
    <t>Cynthia Phillips</t>
  </si>
  <si>
    <t>East Ericburgh</t>
  </si>
  <si>
    <t>ff76d37b-325c-4539-83ac-8bcd66187e58</t>
  </si>
  <si>
    <t>Throughout sign account young just with.</t>
  </si>
  <si>
    <t>b54fabd9-8c83-4ee8-a49b-e6f826ff9ba6</t>
  </si>
  <si>
    <t>7ddea126-4c16-46c4-9237-71fa668f4aba</t>
  </si>
  <si>
    <t>Aaron Russo</t>
  </si>
  <si>
    <t>South Michaelland</t>
  </si>
  <si>
    <t>b9b99caa-d24b-4ffd-8f14-e629f74bd9ba</t>
  </si>
  <si>
    <t>Mean scientist time whole east arm apply.</t>
  </si>
  <si>
    <t>d8b9bbfc-8362-4d09-a734-145cd60b45c8</t>
  </si>
  <si>
    <t>a2f35e5e-8956-40af-ad0e-ca69d6a250e6</t>
  </si>
  <si>
    <t>Kathy Hull</t>
  </si>
  <si>
    <t>Pughburgh</t>
  </si>
  <si>
    <t>3c3265b9-4124-42dc-ad32-39816a37e015</t>
  </si>
  <si>
    <t>Best outside raise age money.</t>
  </si>
  <si>
    <t>2a43a1c4-f1db-49c3-9e6f-fbc1d2cd3cbd</t>
  </si>
  <si>
    <t>71131f25-268d-4cba-9e9c-a8e252c23695</t>
  </si>
  <si>
    <t>Heather Reed</t>
  </si>
  <si>
    <t>East Christina</t>
  </si>
  <si>
    <t>6e057bc4-bf4b-4714-b119-28e63f8134e7</t>
  </si>
  <si>
    <t>Trouble million task seven style dream.</t>
  </si>
  <si>
    <t>37042ea5-9528-4a07-b237-e4805a30b8a1</t>
  </si>
  <si>
    <t>5dc57c44-ee44-4adc-83da-ef9bd27bdd7c</t>
  </si>
  <si>
    <t>Corey White</t>
  </si>
  <si>
    <t>Lake Dawnhaven</t>
  </si>
  <si>
    <t>6a90a920-3014-4686-9038-dbcaf5ef88b0</t>
  </si>
  <si>
    <t>Nation moment coach smile without.</t>
  </si>
  <si>
    <t>6d27bad8-874a-407a-ba15-a6cd24b793ae</t>
  </si>
  <si>
    <t>9e386a60-722f-4362-a576-67719e61c2a4</t>
  </si>
  <si>
    <t>Earl Dixon</t>
  </si>
  <si>
    <t>Mullenburgh</t>
  </si>
  <si>
    <t>89c9371e-3c9a-49e9-82fc-e6bf8851c3bf</t>
  </si>
  <si>
    <t>Situation fire begin kind tonight.</t>
  </si>
  <si>
    <t>e6f56a5f-4a13-4719-a19e-9c46b74f1471</t>
  </si>
  <si>
    <t>db5c1fa7-3df1-4bb0-8269-36400b5056e5</t>
  </si>
  <si>
    <t>Amanda Harris</t>
  </si>
  <si>
    <t>7f8929c4-4108-402e-8905-2b5b1b5bb28c</t>
  </si>
  <si>
    <t>These example oil expert fill tough culture.</t>
  </si>
  <si>
    <t>36a954d3-fdec-4555-b750-9ff54d9c443a</t>
  </si>
  <si>
    <t>747c7108-e720-45bf-8b36-1711f9da06d8</t>
  </si>
  <si>
    <t>Steven Patterson</t>
  </si>
  <si>
    <t>Port Brandon</t>
  </si>
  <si>
    <t>a136a230-05a5-41c2-90dc-2b134f0c255d</t>
  </si>
  <si>
    <t>By mother resource impact even try him.</t>
  </si>
  <si>
    <t>9dd5ee2c-8520-40b3-8332-b0ae8d337fea</t>
  </si>
  <si>
    <t>ce726f42-8e68-4e3b-a53a-9c0d48d63815</t>
  </si>
  <si>
    <t>b6518b22-d87e-45d4-b4f7-1dc18b6fb17b</t>
  </si>
  <si>
    <t>Land know bank center experience.</t>
  </si>
  <si>
    <t>b7537292-97cf-4987-89c0-be018b8b9728</t>
  </si>
  <si>
    <t>83cb4b3d-944a-4d3c-9ae1-1c4c985e4ced</t>
  </si>
  <si>
    <t>Laura Adams</t>
  </si>
  <si>
    <t>Arthurhaven</t>
  </si>
  <si>
    <t>28d06bda-9c8d-4194-b690-f598c0d17ab2</t>
  </si>
  <si>
    <t>In speech part thing.</t>
  </si>
  <si>
    <t>2e1edcea-66bb-4f6c-b331-5809600d40f7</t>
  </si>
  <si>
    <t>6830dc7e-fec7-4648-a1b8-8e01116f9e1c</t>
  </si>
  <si>
    <t>Cassie Nelson</t>
  </si>
  <si>
    <t>East Ruth</t>
  </si>
  <si>
    <t>eaf27f0a-a0cd-4583-8410-22b7a281548c</t>
  </si>
  <si>
    <t>Reach member method population picture medical.</t>
  </si>
  <si>
    <t>ada1e6a0-2ac5-4bc2-a19d-8dc39efd3238</t>
  </si>
  <si>
    <t>343b91fd-e583-4434-90e3-f561ea184d4b</t>
  </si>
  <si>
    <t>Lynn Smith</t>
  </si>
  <si>
    <t>fac54633-6f0b-422b-b27b-bdfdd5fec815</t>
  </si>
  <si>
    <t>Successful really play eye western move.</t>
  </si>
  <si>
    <t>38b364e3-53c8-4387-b5c5-1e61de017063</t>
  </si>
  <si>
    <t>88f72cfe-ca30-4e60-9b83-a43f8f6f2b83</t>
  </si>
  <si>
    <t>Seth Soto</t>
  </si>
  <si>
    <t>59096a9f-8231-45d1-804d-4e28a7d64213</t>
  </si>
  <si>
    <t>Task property perhaps fear low.</t>
  </si>
  <si>
    <t>36ae9e29-9b3c-4a1a-83ea-351dfa11173a</t>
  </si>
  <si>
    <t>01f4c04a-277f-495e-86a8-9978817476e1</t>
  </si>
  <si>
    <t>Cindy Barnett</t>
  </si>
  <si>
    <t>Monteshaven</t>
  </si>
  <si>
    <t>bbea7e3e-f6ca-49ae-b10a-aefd8fff39aa</t>
  </si>
  <si>
    <t>Authority nation can may. Seven important space.</t>
  </si>
  <si>
    <t>d6a9363b-801a-4446-87d0-9fff9a2728ac</t>
  </si>
  <si>
    <t>24f5b01a-702d-48be-ba4f-61c934c06a73</t>
  </si>
  <si>
    <t>Amanda Waller</t>
  </si>
  <si>
    <t>bc477f1b-a539-42b2-a3f4-98cef98d2676</t>
  </si>
  <si>
    <t>Person my prevent happy war.</t>
  </si>
  <si>
    <t>b8cfd4b4-7120-43c8-b3f3-7f3ed9a1814c</t>
  </si>
  <si>
    <t>a4e19077-078d-4269-a514-0246ceec38eb</t>
  </si>
  <si>
    <t>Dr. Cristina Pearson MD</t>
  </si>
  <si>
    <t>Richardchester</t>
  </si>
  <si>
    <t>ebb9bead-2017-410f-9312-84a518a52793</t>
  </si>
  <si>
    <t>Center hot note size. East do set lay.</t>
  </si>
  <si>
    <t>ebb3ad73-2e4f-4d2a-89cf-3a07a7bf04c6</t>
  </si>
  <si>
    <t>ef95fcdc-a5b8-4f61-9150-cfce3a6c121a</t>
  </si>
  <si>
    <t>Megan Logan</t>
  </si>
  <si>
    <t>Trevinobury</t>
  </si>
  <si>
    <t>4d8409b1-3a11-457f-8e60-f7a22acf3133</t>
  </si>
  <si>
    <t>Newspaper often size moment us clear.</t>
  </si>
  <si>
    <t>1e44d68f-1384-4be2-904b-e5985233d8e1</t>
  </si>
  <si>
    <t>9743606a-1312-44e7-8aad-c3a3d0d2e675</t>
  </si>
  <si>
    <t>Brenda Hudson</t>
  </si>
  <si>
    <t>b2420081-93aa-43c3-b566-cf1d8db91486</t>
  </si>
  <si>
    <t>Discover both these.</t>
  </si>
  <si>
    <t>7ad76ba4-e44d-4327-9639-356d7b86e9cc</t>
  </si>
  <si>
    <t>d4f7505a-44f4-43a6-8bbb-90fcffba3287</t>
  </si>
  <si>
    <t>Kyle Glover</t>
  </si>
  <si>
    <t>Mclaughlinbury</t>
  </si>
  <si>
    <t>3b5cbce6-05d0-42fc-ae30-3ec186a13175</t>
  </si>
  <si>
    <t>The area career beat sing senior.</t>
  </si>
  <si>
    <t>21fc7b8b-5079-41c3-8b01-42e1a24d4bac</t>
  </si>
  <si>
    <t>775a54c8-548c-4563-b7ae-ce77a5c6f137</t>
  </si>
  <si>
    <t>Michelle Wallace</t>
  </si>
  <si>
    <t>Smithbury</t>
  </si>
  <si>
    <t>25b16cd4-1082-45e6-b83b-e2f1c1a17c51</t>
  </si>
  <si>
    <t>Keep purpose state hundred including huge.</t>
  </si>
  <si>
    <t>6f34fff4-a8db-48ff-9727-1dc309f446cf</t>
  </si>
  <si>
    <t>76adadf8-c9ad-42fc-b24c-f4f970873254</t>
  </si>
  <si>
    <t>Kevin Vargas</t>
  </si>
  <si>
    <t>64bf5274-d843-494a-bd1f-1a8d2bc5be10</t>
  </si>
  <si>
    <t>Role weight for produce I recent clear together.</t>
  </si>
  <si>
    <t>e6a0e40d-6a0f-404d-8d82-620cc20a8796</t>
  </si>
  <si>
    <t>ca518ee6-c6ee-4c71-8a46-a6492beb8e04</t>
  </si>
  <si>
    <t>Donna Chan</t>
  </si>
  <si>
    <t>North Glen</t>
  </si>
  <si>
    <t>936b1461-0b96-44c2-af29-a3e3e8ef7689</t>
  </si>
  <si>
    <t>Job campaign action office.</t>
  </si>
  <si>
    <t>4eac64e9-57b8-419f-9267-e937231972d8</t>
  </si>
  <si>
    <t>839b8d86-e069-4e6a-93c4-2bc859e4c9c4</t>
  </si>
  <si>
    <t>Bryan Moore</t>
  </si>
  <si>
    <t>8c2d9ec0-942f-4c05-ab36-86e528990fdf</t>
  </si>
  <si>
    <t>Course hour chair three speak left.</t>
  </si>
  <si>
    <t>1b80a2eb-42d0-4eb5-afb3-5ad03ccd270c</t>
  </si>
  <si>
    <t>c0fb0c32-9dc6-4364-9770-6e2b89548071</t>
  </si>
  <si>
    <t>Mason Herrera</t>
  </si>
  <si>
    <t>East Samanthamouth</t>
  </si>
  <si>
    <t>144cfe55-c593-4716-9f85-3db22e76e108</t>
  </si>
  <si>
    <t>Head become resource send news.</t>
  </si>
  <si>
    <t>05e76adf-684b-4a88-a1e4-ca1abe01cfb2</t>
  </si>
  <si>
    <t>cf694491-11ae-4786-a547-47755e196f6c</t>
  </si>
  <si>
    <t>Tracy Webster</t>
  </si>
  <si>
    <t>Olsonchester</t>
  </si>
  <si>
    <t>174e7025-e15c-48f8-bcdb-be11a3ee99f3</t>
  </si>
  <si>
    <t>Brother test at think.</t>
  </si>
  <si>
    <t>15297cb0-d45b-4afc-8343-3684206b22b6</t>
  </si>
  <si>
    <t>599ca04d-f687-425c-91ef-2b14b014867b</t>
  </si>
  <si>
    <t>Julie Miller</t>
  </si>
  <si>
    <t>8c45433b-e5d9-43c2-aa57-f25b5a5c5e74</t>
  </si>
  <si>
    <t>Her try stay specific.</t>
  </si>
  <si>
    <t>378b7cd1-b7f6-4919-9f42-d8f3dfa1eb7f</t>
  </si>
  <si>
    <t>670d2110-01cf-4c9d-9b73-3a4d0be02287</t>
  </si>
  <si>
    <t>Clifford Murray</t>
  </si>
  <si>
    <t>Wilsonmouth</t>
  </si>
  <si>
    <t>3526aaa3-0b32-40cf-81d2-e4eff1d71756</t>
  </si>
  <si>
    <t>Money stop authority.</t>
  </si>
  <si>
    <t>0dd0577b-b44a-483a-bba4-6493cd6c3094</t>
  </si>
  <si>
    <t>d0bea6c5-c4fb-4f7d-b929-d2cc875890d3</t>
  </si>
  <si>
    <t>Isaac Hall</t>
  </si>
  <si>
    <t>Markfurt</t>
  </si>
  <si>
    <t>878405a4-615e-4b5e-a2de-1fd86d7fffa2</t>
  </si>
  <si>
    <t>Structure learn stock argue age former very.</t>
  </si>
  <si>
    <t>c5810514-3e34-4bc2-ada2-1c4e77c9fdbc</t>
  </si>
  <si>
    <t>e21d4a7a-5b7d-423e-bde0-7af791fbf379</t>
  </si>
  <si>
    <t>Edward Tate</t>
  </si>
  <si>
    <t>Alyssaland</t>
  </si>
  <si>
    <t>e824842f-04c6-43bd-ad7c-1b9e7821ea73</t>
  </si>
  <si>
    <t>Fire too around whose of.</t>
  </si>
  <si>
    <t>6a83edb9-0d37-4fb7-b011-4e553a64b04d</t>
  </si>
  <si>
    <t>a9d1cbab-8b83-4554-a78f-fb49176337e9</t>
  </si>
  <si>
    <t>Felicia Clark</t>
  </si>
  <si>
    <t>Austinshire</t>
  </si>
  <si>
    <t>a307ae75-18bf-4e80-a6ae-79602a70e047</t>
  </si>
  <si>
    <t>Act book middle realize determine reach.</t>
  </si>
  <si>
    <t>fe5435d0-73d2-4a52-aa5c-992a1140e00d</t>
  </si>
  <si>
    <t>63f9298b-59a9-43b0-b727-922640d9a7ae</t>
  </si>
  <si>
    <t>Joshua Hendricks</t>
  </si>
  <si>
    <t>c5db3aca-7cd3-48ee-9c20-8539b58619ef</t>
  </si>
  <si>
    <t>Half space entire. Project energy section lot.</t>
  </si>
  <si>
    <t>a8fd5e69-9b24-46a8-9ce3-b6e60aedad74</t>
  </si>
  <si>
    <t>4c21fde8-bbc5-4f74-994b-913af1be304a</t>
  </si>
  <si>
    <t>Richard Ross DDS</t>
  </si>
  <si>
    <t>Lesliechester</t>
  </si>
  <si>
    <t>7602e5e8-f557-40a2-b106-51c18d2c64c5</t>
  </si>
  <si>
    <t>Far road individual much soon beyond.</t>
  </si>
  <si>
    <t>ec10f4a8-9e46-41fb-bf37-023cbd0c5572</t>
  </si>
  <si>
    <t>ea5b9f80-b2da-4023-a02f-93e03c8f6599</t>
  </si>
  <si>
    <t>Christian Frye</t>
  </si>
  <si>
    <t>South Shane</t>
  </si>
  <si>
    <t>3f557a93-8212-42a3-96f3-af1230ac6340</t>
  </si>
  <si>
    <t>Theory fine travel raise local.</t>
  </si>
  <si>
    <t>3674f747-4279-4009-8996-27aaf9a60a32</t>
  </si>
  <si>
    <t>f71b5bb7-5102-4d1d-85d9-7ce9c48a73b7</t>
  </si>
  <si>
    <t>Jessica Baxter</t>
  </si>
  <si>
    <t>North Misty</t>
  </si>
  <si>
    <t>e48bec71-ff02-4e2c-80fc-2fa11fffe16b</t>
  </si>
  <si>
    <t>Big our start opportunity me building.</t>
  </si>
  <si>
    <t>097ca758-57a7-420f-9712-5e56ad97c61f</t>
  </si>
  <si>
    <t>19b2df69-b7c1-4671-a354-4db99d870de4</t>
  </si>
  <si>
    <t>Marie King</t>
  </si>
  <si>
    <t>North Cheryl</t>
  </si>
  <si>
    <t>d2b01605-b494-49f9-b6fb-3b644380ba4a</t>
  </si>
  <si>
    <t>Generation care pay.</t>
  </si>
  <si>
    <t>3da7e63d-17ef-480e-bf02-a3de3f34bda8</t>
  </si>
  <si>
    <t>66717ae0-2ee3-48ea-b57f-ad2358c9595b</t>
  </si>
  <si>
    <t>Jamie Green</t>
  </si>
  <si>
    <t>Houstonmouth</t>
  </si>
  <si>
    <t>e5541f0e-1716-4909-92e3-3cf3b9c8853d</t>
  </si>
  <si>
    <t>Myself ability seat majority feel think.</t>
  </si>
  <si>
    <t>9f95e801-a190-4240-a762-d01487d9a53a</t>
  </si>
  <si>
    <t>0897fdad-1bc5-461d-b5cf-12fc8b1c7106</t>
  </si>
  <si>
    <t>Diana Taylor</t>
  </si>
  <si>
    <t>Amandaton</t>
  </si>
  <si>
    <t>8bda6743-1c9f-4f6d-8e34-4636c55ac210</t>
  </si>
  <si>
    <t>Across whose back upon of power particularly.</t>
  </si>
  <si>
    <t>477f64f0-e9af-4016-9960-caeb7e277e79</t>
  </si>
  <si>
    <t>e889684f-8fb5-47e4-a806-4a8e36a704c3</t>
  </si>
  <si>
    <t>Carol Jordan</t>
  </si>
  <si>
    <t>Karenhaven</t>
  </si>
  <si>
    <t>51b7851d-7456-42f1-9049-4ce63e5a82eb</t>
  </si>
  <si>
    <t>Third particularly try east.</t>
  </si>
  <si>
    <t>bdff6da2-91c0-4826-ba63-18c1f05b09e7</t>
  </si>
  <si>
    <t>782eb748-3aab-4a13-a81a-a10bdc2a4076</t>
  </si>
  <si>
    <t>Raymond Campbell</t>
  </si>
  <si>
    <t>North Ebony</t>
  </si>
  <si>
    <t>4994759d-3bbc-4650-af16-6d7cc9ebfbe8</t>
  </si>
  <si>
    <t>Care support hour small process night.</t>
  </si>
  <si>
    <t>ac5c0ef4-21b3-42c6-91c8-5333689ad944</t>
  </si>
  <si>
    <t>75ae973a-8964-4f5a-b314-8f96112c2558</t>
  </si>
  <si>
    <t>Victor Clark</t>
  </si>
  <si>
    <t>Robersonmouth</t>
  </si>
  <si>
    <t>c2cb9f81-5904-40e4-b370-f2f39209ecd8</t>
  </si>
  <si>
    <t>Grow wind especially important plan.</t>
  </si>
  <si>
    <t>ac29e481-11b5-4b83-9e0e-b4fcd6573e86</t>
  </si>
  <si>
    <t>f696c644-2a80-4126-a31c-fd9a368ab664</t>
  </si>
  <si>
    <t>James Martinez</t>
  </si>
  <si>
    <t>Murrayton</t>
  </si>
  <si>
    <t>0f468059-887a-41e9-9893-da8b2b0e4142</t>
  </si>
  <si>
    <t>Response remember opportunity difference.</t>
  </si>
  <si>
    <t>e20a9ffd-8e88-4cb3-acec-0f10e54bb822</t>
  </si>
  <si>
    <t>309a2803-e028-419c-b51b-127941595e67</t>
  </si>
  <si>
    <t>Adrian Rose</t>
  </si>
  <si>
    <t>401d3db6-b055-47ba-aef3-9b7ac7d1cefa</t>
  </si>
  <si>
    <t>Turn interest society himself through outside.</t>
  </si>
  <si>
    <t>474a521c-8fd2-4766-bc60-e4c5724a797f</t>
  </si>
  <si>
    <t>6ecc94fc-9754-4291-bb8c-c877fa80a17d</t>
  </si>
  <si>
    <t>Christopher Douglas</t>
  </si>
  <si>
    <t>Lake Carriemouth</t>
  </si>
  <si>
    <t>ed7155c9-52de-4802-94b0-d763d748513a</t>
  </si>
  <si>
    <t>Raise energy woman.</t>
  </si>
  <si>
    <t>30e6c63f-bb4c-4bf8-a22f-aa965158fbd6</t>
  </si>
  <si>
    <t>6d7dde95-22a8-4f6c-a6eb-61680defd882</t>
  </si>
  <si>
    <t>Cody Burns</t>
  </si>
  <si>
    <t>South Michelle</t>
  </si>
  <si>
    <t>3e671634-8d2f-4f05-acc1-8e37e79a216d</t>
  </si>
  <si>
    <t>Decade allow major worry day challenge old.</t>
  </si>
  <si>
    <t>bc6c0254-1bc6-483c-a361-2e6b8d95f98a</t>
  </si>
  <si>
    <t>e22f3628-51d1-4ba1-83b3-218b40ed7d38</t>
  </si>
  <si>
    <t>Lisa Greene</t>
  </si>
  <si>
    <t>Sheltonburgh</t>
  </si>
  <si>
    <t>b1f86df0-524f-41d5-ba79-4400f2404af0</t>
  </si>
  <si>
    <t>Within similar deal very job impact author.</t>
  </si>
  <si>
    <t>71995580-ed31-49d7-9992-1f5bf92c04f4</t>
  </si>
  <si>
    <t>ef1c0daa-c4e2-4a33-ab19-9b342ec8ac79</t>
  </si>
  <si>
    <t>Bethany Nelson</t>
  </si>
  <si>
    <t>Sandraland</t>
  </si>
  <si>
    <t>b70d1d6c-c538-4195-b3e7-ee6bd01cb474</t>
  </si>
  <si>
    <t>Them season brother end compare cup oil contain.</t>
  </si>
  <si>
    <t>2e888ca7-fdd6-483e-947b-dc25a67dcd16</t>
  </si>
  <si>
    <t>40423498-e1a4-4f83-9634-5e496c6a9664</t>
  </si>
  <si>
    <t>Mr. Christopher Randolph</t>
  </si>
  <si>
    <t>0901fbc9-084e-45ae-b1c4-72519cd8bf58</t>
  </si>
  <si>
    <t>Home item forward. Keep police tell whether.</t>
  </si>
  <si>
    <t>4a07bccc-d3e8-4e3d-a51b-ddeafd6a4b81</t>
  </si>
  <si>
    <t>ca6720f8-b3a5-46d5-a056-6907a041afc9</t>
  </si>
  <si>
    <t>Tamara Holder</t>
  </si>
  <si>
    <t>North Charles</t>
  </si>
  <si>
    <t>d20f75ac-315a-4492-aef0-5158d1c8dffb</t>
  </si>
  <si>
    <t>Almost hear local provide.</t>
  </si>
  <si>
    <t>589d2336-7220-4414-8483-b72cd0b71302</t>
  </si>
  <si>
    <t>dd8631ee-d413-449c-af0d-3bfc2179caf3</t>
  </si>
  <si>
    <t>Michael Shannon</t>
  </si>
  <si>
    <t>207245b6-a6cf-4192-8f6b-f067f748ab76</t>
  </si>
  <si>
    <t>So significant rather sign break no present lose.</t>
  </si>
  <si>
    <t>7f8c252d-e2f3-4355-b121-3aa3b2fc8412</t>
  </si>
  <si>
    <t>3bf18a23-e81c-48b6-a76d-62ec2fe2f9d5</t>
  </si>
  <si>
    <t>Jacob Smith</t>
  </si>
  <si>
    <t>Williamston</t>
  </si>
  <si>
    <t>e741368d-4918-4f0c-90ba-b3ff4a120776</t>
  </si>
  <si>
    <t>Material miss work claim.</t>
  </si>
  <si>
    <t>3ee39a28-205d-48b5-aa46-3ebf7e6c39c3</t>
  </si>
  <si>
    <t>19f8cba8-1b36-4af8-a89e-f51740c5db1d</t>
  </si>
  <si>
    <t>Sarah Sosa</t>
  </si>
  <si>
    <t>Goldenbury</t>
  </si>
  <si>
    <t>4046e66c-7923-451f-a757-436d8b1a557b</t>
  </si>
  <si>
    <t>Network laugh member until trial building cover.</t>
  </si>
  <si>
    <t>06efec25-67b6-4d45-a490-4e6a12f3ae91</t>
  </si>
  <si>
    <t>bc33aae0-5b5a-476d-a6a1-7397cf2e2aab</t>
  </si>
  <si>
    <t>Mandy Kramer</t>
  </si>
  <si>
    <t>Lake Colleenfurt</t>
  </si>
  <si>
    <t>54513eac-cd23-4004-8056-260b36e2d759</t>
  </si>
  <si>
    <t>Impact back explain cost action simply local.</t>
  </si>
  <si>
    <t>4427fda7-6650-4ec7-bac6-cce40fb8118f</t>
  </si>
  <si>
    <t>0ca663a7-c3e2-4fb8-9863-d09fcbe0fdbf</t>
  </si>
  <si>
    <t>Theresa Haynes</t>
  </si>
  <si>
    <t>East Adamborough</t>
  </si>
  <si>
    <t>068179dc-6928-4731-99a7-ba8209c3c74f</t>
  </si>
  <si>
    <t>Various imagine recognize marriage maintain.</t>
  </si>
  <si>
    <t>f02bb073-d04f-4416-83f0-741798bdc36d</t>
  </si>
  <si>
    <t>e9fc35b9-cb40-482e-8e63-b7758f979595</t>
  </si>
  <si>
    <t>Patrick Swanson</t>
  </si>
  <si>
    <t>West Sherry</t>
  </si>
  <si>
    <t>55e25f57-a6b7-49c3-a5f0-3506d9b7917b</t>
  </si>
  <si>
    <t>Upon candidate hotel option business.</t>
  </si>
  <si>
    <t>251beb4e-7902-4e88-a2ca-81188faac5e0</t>
  </si>
  <si>
    <t>8eeff38b-db3c-47d1-960e-6c3a98e2ed3b</t>
  </si>
  <si>
    <t>Theresa Spencer</t>
  </si>
  <si>
    <t>West Marisaview</t>
  </si>
  <si>
    <t>6721199e-06a6-4460-ae8c-1aab98c5fd90</t>
  </si>
  <si>
    <t>At media next article. Measure table prove.</t>
  </si>
  <si>
    <t>329b571b-3fc3-40a8-9ca0-e2c1d43faf83</t>
  </si>
  <si>
    <t>57606b7b-d8ce-4f4b-8f0b-03c8e6c8dd50</t>
  </si>
  <si>
    <t>Stephanie Miller</t>
  </si>
  <si>
    <t>7b7b4859-fcce-4006-9a15-7b082195ac9f</t>
  </si>
  <si>
    <t>Condition determine myself individual.</t>
  </si>
  <si>
    <t>00de5f29-7445-4c56-a506-e9a388d65bb5</t>
  </si>
  <si>
    <t>725da6a2-f66f-4714-8cfb-1a2dfd2d8763</t>
  </si>
  <si>
    <t>Krista George</t>
  </si>
  <si>
    <t>28845325-78c2-4b85-9774-7ae6948077f6</t>
  </si>
  <si>
    <t>His range others minute up production for.</t>
  </si>
  <si>
    <t>fac908df-b0ea-45bc-be6b-18d0aeae22dc</t>
  </si>
  <si>
    <t>ac9652a8-7dcb-4fb8-9152-717d0c0450b7</t>
  </si>
  <si>
    <t>Kendra Francis</t>
  </si>
  <si>
    <t>New Joshuastad</t>
  </si>
  <si>
    <t>f1ebb243-ffd4-4b39-9700-6e25c60e3ea9</t>
  </si>
  <si>
    <t>Answer go wish response.</t>
  </si>
  <si>
    <t>7584d78e-9495-4c1d-ab4d-35e8f579cf08</t>
  </si>
  <si>
    <t>876793b6-711d-4277-b0b0-8d51e8aa5087</t>
  </si>
  <si>
    <t>John Arnold</t>
  </si>
  <si>
    <t>dc496f2c-8031-4ca0-8836-161f6c10c287</t>
  </si>
  <si>
    <t>Wrong get rather face.</t>
  </si>
  <si>
    <t>c09d877f-0471-431b-8619-4a6e37d8c3cb</t>
  </si>
  <si>
    <t>9aa348e1-ad40-4831-97ac-2ffdba2f3ed7</t>
  </si>
  <si>
    <t>Jeffrey Diaz</t>
  </si>
  <si>
    <t>1aaf9f0e-7719-40c5-9be7-b177457c264a</t>
  </si>
  <si>
    <t>Any number bad head maintain decision forget.</t>
  </si>
  <si>
    <t>80765693-ca2e-4e5c-bbd6-4f8dca0002d2</t>
  </si>
  <si>
    <t>43f477d0-9b69-45ab-b8a8-0f42bc0457a8</t>
  </si>
  <si>
    <t>Eric Ramirez</t>
  </si>
  <si>
    <t>Wrightfort</t>
  </si>
  <si>
    <t>b9f07ea1-e919-4942-bb4d-0119480ea880</t>
  </si>
  <si>
    <t>Wish remain bit available.</t>
  </si>
  <si>
    <t>ff0dc058-1ddb-48df-b2db-84f25132e7ec</t>
  </si>
  <si>
    <t>5603fc3f-5b0a-4ff5-b59d-42cff821f5d8</t>
  </si>
  <si>
    <t>Jennifer Martinez</t>
  </si>
  <si>
    <t>Ochoatown</t>
  </si>
  <si>
    <t>7b3813b5-7905-4d32-aa99-c8b487db0f28</t>
  </si>
  <si>
    <t>Under model your maintain.</t>
  </si>
  <si>
    <t>651598b0-190f-4434-96e3-1f0ece725bfa</t>
  </si>
  <si>
    <t>2c7836ec-bf8c-44fc-8610-07a000afbaab</t>
  </si>
  <si>
    <t>James Flores</t>
  </si>
  <si>
    <t>Susanchester</t>
  </si>
  <si>
    <t>7131f5cd-d63e-4b20-9d63-551289e68a67</t>
  </si>
  <si>
    <t>Same own nation trial pass bit.</t>
  </si>
  <si>
    <t>e0dec638-2cfe-4b9f-adba-76c3544e25cc</t>
  </si>
  <si>
    <t>e926c199-765b-4bce-a37c-b0aa21525bb1</t>
  </si>
  <si>
    <t>Russell Garcia</t>
  </si>
  <si>
    <t>North Zachary</t>
  </si>
  <si>
    <t>21a0b24a-8ace-4d42-a47d-330db4f8b1ec</t>
  </si>
  <si>
    <t>Party remain address late old score clear.</t>
  </si>
  <si>
    <t>74d2f6ab-57cd-46b8-8592-750fe2e30e5e</t>
  </si>
  <si>
    <t>ee2d4d4a-2c53-479f-8349-770a4cdd7cd7</t>
  </si>
  <si>
    <t>Tanya Rodriguez</t>
  </si>
  <si>
    <t>Reneestad</t>
  </si>
  <si>
    <t>bed27125-4efd-4cd0-bfdd-4ca644686c75</t>
  </si>
  <si>
    <t>Kitchen floor air president.</t>
  </si>
  <si>
    <t>408f6f9f-47e6-4153-a9ff-cc31dd9f7d86</t>
  </si>
  <si>
    <t>894a6013-a8d4-4e7a-a935-cde168196b22</t>
  </si>
  <si>
    <t>Matthew Kemp</t>
  </si>
  <si>
    <t>Devinhaven</t>
  </si>
  <si>
    <t>146eb76a-9c38-49cf-84c1-eb0ca096762b</t>
  </si>
  <si>
    <t>Decision free American put foreign occur.</t>
  </si>
  <si>
    <t>95f7cd46-0db1-4563-b39a-be2e864e232a</t>
  </si>
  <si>
    <t>167b8d3a-151f-4f0d-83c2-8fa79c5a2e6d</t>
  </si>
  <si>
    <t>Kristopher Clark</t>
  </si>
  <si>
    <t>c8a68f6c-12d5-4f40-8c41-3b2041355f6b</t>
  </si>
  <si>
    <t>Service size speak beyond order star.</t>
  </si>
  <si>
    <t>595900b5-f6cd-40a1-95ae-f3f21ab6c763</t>
  </si>
  <si>
    <t>3891570d-f4ed-4986-9cf6-b1c5f578bf78</t>
  </si>
  <si>
    <t>Samantha Hanna</t>
  </si>
  <si>
    <t>Morenoview</t>
  </si>
  <si>
    <t>662d08cd-eb50-4e20-8c1f-6548b2b9b412</t>
  </si>
  <si>
    <t>Cost mention lose action value.</t>
  </si>
  <si>
    <t>2474d832-df29-4908-81ca-6a80e08d3a04</t>
  </si>
  <si>
    <t>a6211426-a6db-42ab-91a1-ad410b613fee</t>
  </si>
  <si>
    <t>Douglas Reed</t>
  </si>
  <si>
    <t>West Melissa</t>
  </si>
  <si>
    <t>59ac7c43-b2af-4bc6-af57-7914c4f0946d</t>
  </si>
  <si>
    <t>Far current will several.</t>
  </si>
  <si>
    <t>9cde5236-cfc1-46bb-a6e9-5249c3b5a9bf</t>
  </si>
  <si>
    <t>458d4b2a-797c-4733-9092-d13a129051de</t>
  </si>
  <si>
    <t>Jon Jackson</t>
  </si>
  <si>
    <t>cae2b7d9-fda5-4154-ba90-74b118888a91</t>
  </si>
  <si>
    <t>Account term owner last your carry.</t>
  </si>
  <si>
    <t>3ac14ed9-7752-4335-9e17-b53b5dad36a9</t>
  </si>
  <si>
    <t>3f173a52-7259-4458-8d15-0e51729ef8de</t>
  </si>
  <si>
    <t>Alison Carlson</t>
  </si>
  <si>
    <t>Caitlinside</t>
  </si>
  <si>
    <t>f2cdd0d5-e171-4897-8a2d-3ad25eaaaba5</t>
  </si>
  <si>
    <t>Series watch different lot scientist.</t>
  </si>
  <si>
    <t>2d745670-fb1d-4cd4-b057-a2e51a32739f</t>
  </si>
  <si>
    <t>b863b766-6519-4026-86cf-0ab5ffdb8bd7</t>
  </si>
  <si>
    <t>Jeff Torres</t>
  </si>
  <si>
    <t>Zoebury</t>
  </si>
  <si>
    <t>4dee8b64-0c46-4864-9e60-af3ff22b0c94</t>
  </si>
  <si>
    <t>Keep body property item want new off support.</t>
  </si>
  <si>
    <t>ec78a6ed-298e-4953-ba3c-1f4d90126b6c</t>
  </si>
  <si>
    <t>719dbecb-9de5-4f5e-8a98-df03248376a4</t>
  </si>
  <si>
    <t>Ronald Gonzalez</t>
  </si>
  <si>
    <t>Lopezland</t>
  </si>
  <si>
    <t>1de9e64a-3600-466d-b4b1-2c77216510bc</t>
  </si>
  <si>
    <t>Seem culture detail face. Property card care hot.</t>
  </si>
  <si>
    <t>4689394a-6cd4-4dde-8a26-496893ba4f3e</t>
  </si>
  <si>
    <t>670c5f41-7810-49df-9dba-f72737ae3ee5</t>
  </si>
  <si>
    <t>James Singleton</t>
  </si>
  <si>
    <t>Muellershire</t>
  </si>
  <si>
    <t>32a69f9f-72ae-4b60-baa1-c6fb35ed15cc</t>
  </si>
  <si>
    <t>Keep allow bed listen. Talk heavy man arm.</t>
  </si>
  <si>
    <t>26e9331d-d589-48e7-90ff-b211ae6b30c0</t>
  </si>
  <si>
    <t>70d231b2-50b5-4ec3-824e-c06877f115a6</t>
  </si>
  <si>
    <t>Vickie Mccarthy</t>
  </si>
  <si>
    <t>7d70db5f-2017-4fa9-b309-ff8aa5dc1ffa</t>
  </si>
  <si>
    <t>Subject add heart determine under night moment.</t>
  </si>
  <si>
    <t>9f80f207-67b6-477b-aae4-6ea9983e01cf</t>
  </si>
  <si>
    <t>2682fe79-7b32-4fcc-89bb-e43ccc1e98ab</t>
  </si>
  <si>
    <t>South Anthonyberg</t>
  </si>
  <si>
    <t>fa60639a-9e3b-49ac-854c-f349237e6588</t>
  </si>
  <si>
    <t>Mind little despite. Pick fast outside long.</t>
  </si>
  <si>
    <t>39d56395-5f91-4a90-8162-ce2e7ac4bc7b</t>
  </si>
  <si>
    <t>6df56248-fac1-4614-a80d-35fbf8ced8ee</t>
  </si>
  <si>
    <t>Carolyn Kent</t>
  </si>
  <si>
    <t>South Deannatown</t>
  </si>
  <si>
    <t>9990c051-8156-4512-b3b7-3597a71d6ae4</t>
  </si>
  <si>
    <t>Reveal poor institution.</t>
  </si>
  <si>
    <t>dc8f7992-f605-44b0-aa07-0b4e2faabfb3</t>
  </si>
  <si>
    <t>57e13112-7998-4ffe-9ec0-7fc27c49d8a3</t>
  </si>
  <si>
    <t>Isaac Rice</t>
  </si>
  <si>
    <t>9e586494-9561-4e95-b79f-387d2134251b</t>
  </si>
  <si>
    <t>Despite rock ten office.</t>
  </si>
  <si>
    <t>5c9f1c80-eb45-4f31-934c-22eb62072d43</t>
  </si>
  <si>
    <t>4b1f038a-e63a-4c15-a28c-efdc04d3c59c</t>
  </si>
  <si>
    <t>Mary Robinson</t>
  </si>
  <si>
    <t>East Nicholasstad</t>
  </si>
  <si>
    <t>76c570bc-2b19-4deb-a168-15ee271fb9a6</t>
  </si>
  <si>
    <t>Wish develop study business.</t>
  </si>
  <si>
    <t>880ff1c0-bac3-450f-b0a2-f44134b849db</t>
  </si>
  <si>
    <t>ab1cfa3e-6f1c-4a80-be9d-1e05917cfbe9</t>
  </si>
  <si>
    <t>Mark Johnson</t>
  </si>
  <si>
    <t>South Marktown</t>
  </si>
  <si>
    <t>be809557-68be-4f97-9087-0edd224242c8</t>
  </si>
  <si>
    <t>Role door hard practice.</t>
  </si>
  <si>
    <t>a3b88f5d-5b51-4bab-8bac-d27714122ca3</t>
  </si>
  <si>
    <t>706e8c58-f44d-4a53-92f4-43eeb308503e</t>
  </si>
  <si>
    <t>Jonathan Thompson</t>
  </si>
  <si>
    <t>Adamstown</t>
  </si>
  <si>
    <t>052a9bca-27d9-4365-bb93-6f4d607819b2</t>
  </si>
  <si>
    <t>Off control if cover. Save response writer.</t>
  </si>
  <si>
    <t>7e93ee25-53aa-4dc5-900e-6352317b9d77</t>
  </si>
  <si>
    <t>acf5ee0f-bc0f-42f5-a3ff-01c75f6be1be</t>
  </si>
  <si>
    <t>William Hebert</t>
  </si>
  <si>
    <t>Juliestad</t>
  </si>
  <si>
    <t>4245f4af-0862-40c8-a2ad-d7e41368fe08</t>
  </si>
  <si>
    <t>Training us social step truth offer.</t>
  </si>
  <si>
    <t>e4794bf4-2365-425f-a876-f29066f1e1e3</t>
  </si>
  <si>
    <t>ef4b7e95-3f65-4954-8ced-14c280303097</t>
  </si>
  <si>
    <t>Stephanie Harvey</t>
  </si>
  <si>
    <t>Jacksonside</t>
  </si>
  <si>
    <t>8fe7930b-f97d-48db-b9a1-bbec70286a83</t>
  </si>
  <si>
    <t>Gas heart agreement seat.</t>
  </si>
  <si>
    <t>57b4b60c-e475-49af-bf27-e7741a7a6df3</t>
  </si>
  <si>
    <t>4ba0c72a-6c82-4f78-982f-d96e802af85b</t>
  </si>
  <si>
    <t>Tyler Gomez</t>
  </si>
  <si>
    <t>464b0801-2fdb-4cba-933e-118048d357f2</t>
  </si>
  <si>
    <t>Feel share financial day rate economy.</t>
  </si>
  <si>
    <t>deeac66b-3215-4d77-9163-041eca27a011</t>
  </si>
  <si>
    <t>0449ce3c-4aef-461e-a6b3-96acdd3d8bfa</t>
  </si>
  <si>
    <t>Bradley Olson</t>
  </si>
  <si>
    <t>Meganville</t>
  </si>
  <si>
    <t>5c98bcf5-c969-4c42-9d79-19dc3bd1a043</t>
  </si>
  <si>
    <t>Month bag next anything.</t>
  </si>
  <si>
    <t>a8bc1572-d92b-41c2-8666-a612201d8953</t>
  </si>
  <si>
    <t>5f23ec0b-9640-46f1-9a92-f0fb7a510e96</t>
  </si>
  <si>
    <t>Derek Marquez</t>
  </si>
  <si>
    <t>Javierstad</t>
  </si>
  <si>
    <t>373bcda8-c6c6-4158-af9e-4ec8b42686a3</t>
  </si>
  <si>
    <t>Serve sport instead.</t>
  </si>
  <si>
    <t>c4fc677f-34ac-4ffa-bc93-706e8d8b2623</t>
  </si>
  <si>
    <t>4b5f7e43-15db-47f2-b451-6a590fcd6b12</t>
  </si>
  <si>
    <t>ea19a0f7-66af-4aeb-96a0-94d4de906e42</t>
  </si>
  <si>
    <t>Book on with too from TV.</t>
  </si>
  <si>
    <t>2bf9ae1a-cdd4-4e22-93d0-beb0f4628c2e</t>
  </si>
  <si>
    <t>d36c7ecd-4766-407f-8cc3-6b27654d8fef</t>
  </si>
  <si>
    <t>Michael Mullins</t>
  </si>
  <si>
    <t>Hernandezburgh</t>
  </si>
  <si>
    <t>927e54aa-acd3-4a56-a6c5-f63382179bcc</t>
  </si>
  <si>
    <t>Control church economy consider news.</t>
  </si>
  <si>
    <t>09b32c48-4ddf-4fb7-a838-f8a7b4e808ec</t>
  </si>
  <si>
    <t>918b4e62-eaac-495a-ac18-561708d6ddeb</t>
  </si>
  <si>
    <t>Madison Rivers</t>
  </si>
  <si>
    <t>Maystad</t>
  </si>
  <si>
    <t>3604fdef-0245-4c15-ae07-d34f2fd972f3</t>
  </si>
  <si>
    <t>Attack free he training call above quality.</t>
  </si>
  <si>
    <t>35b50d4a-1b29-4dca-a648-7e5247b948e6</t>
  </si>
  <si>
    <t>1f0a08f1-03d9-4e3a-9d8d-bb64bc2c5592</t>
  </si>
  <si>
    <t>Daniel Martin</t>
  </si>
  <si>
    <t>Philipland</t>
  </si>
  <si>
    <t>150a1e89-120f-46a0-b9ae-a882d30081ba</t>
  </si>
  <si>
    <t>Road think election skin current.</t>
  </si>
  <si>
    <t>b6007268-0f76-47ba-9868-75bc85518f49</t>
  </si>
  <si>
    <t>c20bf03f-4e7d-4bf0-8cbe-2d4c02c12eb0</t>
  </si>
  <si>
    <t>Samantha Todd</t>
  </si>
  <si>
    <t>North Christopherburgh</t>
  </si>
  <si>
    <t>8ec3f5fe-d37a-4c91-bf4f-9d9115bcad7b</t>
  </si>
  <si>
    <t>Imagine mouth argue.</t>
  </si>
  <si>
    <t>ca76d7fd-6c6d-4221-9762-2de2cd0bb139</t>
  </si>
  <si>
    <t>cce8e030-20f5-411d-8ba2-941851429f5c</t>
  </si>
  <si>
    <t>Laurie Jackson</t>
  </si>
  <si>
    <t>North Benjaminburgh</t>
  </si>
  <si>
    <t>750a142e-0773-40a2-a25e-85fe81db9c2f</t>
  </si>
  <si>
    <t>Appear I model a send usually true.</t>
  </si>
  <si>
    <t>4f64325c-3be0-4a78-80b8-6d423dcaa304</t>
  </si>
  <si>
    <t>c6ff020a-27a0-4071-804e-dbe232af66a6</t>
  </si>
  <si>
    <t>Fernando Johnson</t>
  </si>
  <si>
    <t>Blackchester</t>
  </si>
  <si>
    <t>7e25567e-8c07-41d8-b7c1-f739252c8245</t>
  </si>
  <si>
    <t>Star tax after difference research yes result.</t>
  </si>
  <si>
    <t>74d2288d-eb38-4a84-8dd2-0fc24450cf59</t>
  </si>
  <si>
    <t>f8e22c01-5d08-4197-87da-edff629fa531</t>
  </si>
  <si>
    <t>Samantha Clarke</t>
  </si>
  <si>
    <t>Port Jenniferfort</t>
  </si>
  <si>
    <t>9cbae983-f5da-4865-96a6-d115fa25d1e9</t>
  </si>
  <si>
    <t>Hair group particularly bar ago million.</t>
  </si>
  <si>
    <t>63bb8a60-eee3-427d-b546-5bea6f2d239a</t>
  </si>
  <si>
    <t>7a8439c4-6b3e-4f7f-8ea3-2f6f87b95c14</t>
  </si>
  <si>
    <t>Traci Martinez</t>
  </si>
  <si>
    <t>South Lawrencestad</t>
  </si>
  <si>
    <t>cb41a984-1555-49a2-83d7-9f5082b70d86</t>
  </si>
  <si>
    <t>North machine determine near resource candidate.</t>
  </si>
  <si>
    <t>f34124c8-5487-4637-b016-020a6470613b</t>
  </si>
  <si>
    <t>477c51c8-ffd6-4c0f-a72e-785347d9ee06</t>
  </si>
  <si>
    <t>William Castaneda</t>
  </si>
  <si>
    <t>North William</t>
  </si>
  <si>
    <t>b643e6ba-62a5-4a96-a205-3679f80d261b</t>
  </si>
  <si>
    <t>Into few impact step argue modern community.</t>
  </si>
  <si>
    <t>69f62218-0d3b-44a6-9018-ce7935851ef3</t>
  </si>
  <si>
    <t>efa6cc19-8cd9-4fde-bcbb-4fe96ae204ec</t>
  </si>
  <si>
    <t>Charles Williams</t>
  </si>
  <si>
    <t>Terrellfurt</t>
  </si>
  <si>
    <t>cede8c72-0c88-457e-b15f-9a83e7490fb5</t>
  </si>
  <si>
    <t>President than agreement budget then rich.</t>
  </si>
  <si>
    <t>aef22bb6-c08e-4989-ace4-b6b51a0dc764</t>
  </si>
  <si>
    <t>8addbd6b-126e-4373-967d-210dd1eb33dd</t>
  </si>
  <si>
    <t>Christian Ayers</t>
  </si>
  <si>
    <t>North Edwinmouth</t>
  </si>
  <si>
    <t>92bd766c-bfd3-4c3e-b541-247a2d083fc5</t>
  </si>
  <si>
    <t>Too enough year exist many.</t>
  </si>
  <si>
    <t>80611505-8e31-4e92-a0bc-35c426b11536</t>
  </si>
  <si>
    <t>a5373253-4817-4112-a2df-ffdb9d148d61</t>
  </si>
  <si>
    <t>Mitchell Munoz</t>
  </si>
  <si>
    <t>5fd67cba-c046-4fb4-a96a-82965c29dfef</t>
  </si>
  <si>
    <t>Kind modern might base.</t>
  </si>
  <si>
    <t>09fdeb6f-02b0-4997-93b2-f0b11fc30b3c</t>
  </si>
  <si>
    <t>8ba949c1-9abf-436b-85fe-eedfb663dc54</t>
  </si>
  <si>
    <t>Loretta Armstrong</t>
  </si>
  <si>
    <t>West Sharon</t>
  </si>
  <si>
    <t>dfcc75a2-4321-4067-a41f-2e10524b4575</t>
  </si>
  <si>
    <t>She window policy right today reality less.</t>
  </si>
  <si>
    <t>82c4c57d-056c-44c9-89e2-3c94e8a607d0</t>
  </si>
  <si>
    <t>6ef111a7-2b3c-4961-959c-8fa3bee4c5f0</t>
  </si>
  <si>
    <t>Margaret Johnston</t>
  </si>
  <si>
    <t>6dfe3e8f-f00f-4b9b-a2b2-d78f73f139e6</t>
  </si>
  <si>
    <t>Instead grow argue politics firm.</t>
  </si>
  <si>
    <t>0d6bf92d-c299-4067-a293-810bf5dd8952</t>
  </si>
  <si>
    <t>2c68cf00-6e9e-48eb-8a3b-e3c10187cdf8</t>
  </si>
  <si>
    <t>Tracy Dodson</t>
  </si>
  <si>
    <t>f1f43bd9-6d74-44d1-a0d9-10c4ea1ba8bc</t>
  </si>
  <si>
    <t>Stay mission sport though real speak.</t>
  </si>
  <si>
    <t>9d616b0e-0aae-4802-833b-0e79285c4a26</t>
  </si>
  <si>
    <t>c35e15d4-4151-48fc-b39d-2429c094385d</t>
  </si>
  <si>
    <t>Rachel Winters</t>
  </si>
  <si>
    <t>f4541ea2-0ae6-4597-9296-5c17efb2d8a6</t>
  </si>
  <si>
    <t>People interesting mean himself.</t>
  </si>
  <si>
    <t>598a6682-180c-43b6-a844-497046aee03b</t>
  </si>
  <si>
    <t>4ad15f12-ebdb-4950-acb8-1034424b94cd</t>
  </si>
  <si>
    <t>Sheena Cisneros</t>
  </si>
  <si>
    <t>Hamiltonmouth</t>
  </si>
  <si>
    <t>857e5079-84df-422a-a75b-64b3e60863f5</t>
  </si>
  <si>
    <t>Especially candidate pretty foreign.</t>
  </si>
  <si>
    <t>4986fbc9-d0d6-4daa-89f9-641e07be2a99</t>
  </si>
  <si>
    <t>f6444ac1-a414-4c89-81f7-033ec3623e87</t>
  </si>
  <si>
    <t>Stephen Holmes</t>
  </si>
  <si>
    <t>e26dd051-1081-4ee5-8856-4833f05c9af8</t>
  </si>
  <si>
    <t>Yes manage for environment including financial.</t>
  </si>
  <si>
    <t>af534447-9e81-4a65-9155-22b81a573b4f</t>
  </si>
  <si>
    <t>117c7a08-c250-4ccc-b845-08935735796e</t>
  </si>
  <si>
    <t>Robin Johnson</t>
  </si>
  <si>
    <t>Erinborough</t>
  </si>
  <si>
    <t>b2923647-36e3-469e-8ffb-204280235b95</t>
  </si>
  <si>
    <t>Arrive get discover subject enter indeed.</t>
  </si>
  <si>
    <t>ec26e835-1eab-4ff6-bcc3-a3e9b2ec6d7a</t>
  </si>
  <si>
    <t>036dbf43-b5f0-40e6-9af0-d75b080754d5</t>
  </si>
  <si>
    <t>Amber Griffin</t>
  </si>
  <si>
    <t>843d9f03-0b4a-4986-bb52-a878663ca6da</t>
  </si>
  <si>
    <t>Early certain write here cut research.</t>
  </si>
  <si>
    <t>1afea502-89eb-42be-ab4f-657339c7d9d6</t>
  </si>
  <si>
    <t>70b49c94-6aee-4bac-902d-e0062c0c7b4f</t>
  </si>
  <si>
    <t>Eileen Bishop</t>
  </si>
  <si>
    <t>West Stephanie</t>
  </si>
  <si>
    <t>7265a84a-a1b9-4a2b-825b-83e6a3bec530</t>
  </si>
  <si>
    <t>Large Democrat inside office.</t>
  </si>
  <si>
    <t>c4ab4edd-1e78-473d-85a8-6842e24fb809</t>
  </si>
  <si>
    <t>8e766416-a92d-4a15-82f7-7d2c3ccd4d66</t>
  </si>
  <si>
    <t>Logan Guzman</t>
  </si>
  <si>
    <t>New Heatherberg</t>
  </si>
  <si>
    <t>664b5b33-8142-48c3-a907-476282e6a3af</t>
  </si>
  <si>
    <t>Force candidate him agency present.</t>
  </si>
  <si>
    <t>41cf13ff-84e7-45f0-8c56-dd92a13ae6bb</t>
  </si>
  <si>
    <t>17edf396-da87-4e67-8242-50bd2b418afb</t>
  </si>
  <si>
    <t>East Annette</t>
  </si>
  <si>
    <t>e55ae4ad-47a2-4045-8c08-dc612f65eaf3</t>
  </si>
  <si>
    <t>Production machine end form.</t>
  </si>
  <si>
    <t>ea3296eb-e1bc-423f-b59f-54d72068b503</t>
  </si>
  <si>
    <t>fd7a81e0-1b84-4480-862c-dda7a63434c4</t>
  </si>
  <si>
    <t>Deanna Moore</t>
  </si>
  <si>
    <t>87deb0eb-2a80-4235-b6ef-5e5ed2961aad</t>
  </si>
  <si>
    <t>Teach floor act we.</t>
  </si>
  <si>
    <t>72724dd6-e6b7-4361-bc6e-a0b0ef82823b</t>
  </si>
  <si>
    <t>183c9167-3002-4a3d-9c90-3dd973fcab8a</t>
  </si>
  <si>
    <t>Kevin Sparks</t>
  </si>
  <si>
    <t>Morrismouth</t>
  </si>
  <si>
    <t>1aa0b2b1-34ec-4b3e-b9d1-58a9ecdfbb08</t>
  </si>
  <si>
    <t>Customer yet throw rather try baby.</t>
  </si>
  <si>
    <t>3605e2e7-d632-4a55-9ebb-f28bd0c3baba</t>
  </si>
  <si>
    <t>4051e753-b6de-4f83-87f4-b1cb4ee6bb41</t>
  </si>
  <si>
    <t>Frederick King</t>
  </si>
  <si>
    <t>South Amandachester</t>
  </si>
  <si>
    <t>b52f94ae-95ee-4559-a78d-821c493baf15</t>
  </si>
  <si>
    <t>Letter all themselves difference certain.</t>
  </si>
  <si>
    <t>ad0ab098-32f5-4429-a7cd-be1516750f60</t>
  </si>
  <si>
    <t>b53edf25-d421-4cc2-8681-1583d214fa7c</t>
  </si>
  <si>
    <t>Jill Santiago</t>
  </si>
  <si>
    <t>Jenniferton</t>
  </si>
  <si>
    <t>c5257174-28c0-4bc3-9759-00da1d062892</t>
  </si>
  <si>
    <t>Edge blue power wide us apply.</t>
  </si>
  <si>
    <t>187663fb-a956-4674-9dea-e084bb973e34</t>
  </si>
  <si>
    <t>81a26939-b644-4f3e-998d-8bc0b6c6e5c1</t>
  </si>
  <si>
    <t>Jeffery Martin</t>
  </si>
  <si>
    <t>Tannerview</t>
  </si>
  <si>
    <t>99d3c2c4-0671-44f5-9307-e6655b04f35d</t>
  </si>
  <si>
    <t>Unit none central bill.</t>
  </si>
  <si>
    <t>d953e0ce-73d5-4436-a5f6-504aec45ab40</t>
  </si>
  <si>
    <t>88eb5ebe-287b-4019-b548-c427617f197e</t>
  </si>
  <si>
    <t>Nathan Martinez</t>
  </si>
  <si>
    <t>478ada7f-b918-4e14-9704-728c27bf19b2</t>
  </si>
  <si>
    <t>Little few spring indeed offer heart.</t>
  </si>
  <si>
    <t>615d5b49-562e-4b6d-b1c8-65596d0f8089</t>
  </si>
  <si>
    <t>ee9b16eb-d01c-433c-91db-0b37d5db886b</t>
  </si>
  <si>
    <t>Derek Anderson</t>
  </si>
  <si>
    <t>North Jill</t>
  </si>
  <si>
    <t>29343e10-3b15-4a5b-a0eb-2392cf69972a</t>
  </si>
  <si>
    <t>Financial teacher more common up sometimes least.</t>
  </si>
  <si>
    <t>79068361-d99e-4813-b213-dfd12730094e</t>
  </si>
  <si>
    <t>f6eec225-6ac2-4e09-a331-c7ae73b570b1</t>
  </si>
  <si>
    <t>Bethany Johnson</t>
  </si>
  <si>
    <t>South Annette</t>
  </si>
  <si>
    <t>420c4f45-edb8-4174-992f-456b4104097b</t>
  </si>
  <si>
    <t>Recognize song season speak key work focus.</t>
  </si>
  <si>
    <t>34149fba-b35b-47c1-a2fc-3e805b157afb</t>
  </si>
  <si>
    <t>b7a10cae-2a4b-4e89-8461-1bfe5e65a356</t>
  </si>
  <si>
    <t>Terrance Lawrence</t>
  </si>
  <si>
    <t>Kevintown</t>
  </si>
  <si>
    <t>90ac515f-89c7-4243-b471-0b1b0c6ebc09</t>
  </si>
  <si>
    <t>Bed mind central.</t>
  </si>
  <si>
    <t>5dacb3d0-4844-4600-9de9-78983b226aa2</t>
  </si>
  <si>
    <t>2583c4e2-f623-4d46-84d6-5240ca8f8973</t>
  </si>
  <si>
    <t>Mark James</t>
  </si>
  <si>
    <t>22fcb48d-c020-4d2e-9ad3-b19bfd01db33</t>
  </si>
  <si>
    <t>Summer look decade season.</t>
  </si>
  <si>
    <t>e34f3248-6052-4abd-9300-3ea0b062ff71</t>
  </si>
  <si>
    <t>70d388d4-2688-45da-b080-63f6dbed82c8</t>
  </si>
  <si>
    <t>Michael Holmes</t>
  </si>
  <si>
    <t>New Gabrielshire</t>
  </si>
  <si>
    <t>eb259a7b-084a-49f5-9cd7-75152ae4bb01</t>
  </si>
  <si>
    <t>Positive we age edge customer despite seem.</t>
  </si>
  <si>
    <t>51f3cb8d-e4d0-4f0c-aa42-d399ca8850b7</t>
  </si>
  <si>
    <t>9ca30349-b3a4-4c0e-9f69-d9d776c57b3f</t>
  </si>
  <si>
    <t>Kenneth Torres</t>
  </si>
  <si>
    <t>a9dbab1d-eb84-49d7-b751-ed6b10de1314</t>
  </si>
  <si>
    <t>Save common skin who coach fish dinner detail.</t>
  </si>
  <si>
    <t>6695e809-715d-40d0-8eb8-bbd221ac1be3</t>
  </si>
  <si>
    <t>855be586-4f6f-4197-bf9c-4182a51a4a14</t>
  </si>
  <si>
    <t>Anthony Shelton</t>
  </si>
  <si>
    <t>267c7b71-dc41-4876-b257-ff2ae6499368</t>
  </si>
  <si>
    <t>Management eat test audience fight thank.</t>
  </si>
  <si>
    <t>395b72c4-6436-472e-9dc3-854a3b931620</t>
  </si>
  <si>
    <t>879028a9-0fee-469d-a038-bfc9f519dbb3</t>
  </si>
  <si>
    <t>Rachel Campbell</t>
  </si>
  <si>
    <t>Palmershire</t>
  </si>
  <si>
    <t>e40d0d88-27fd-42a6-a5ff-c04c8a9d715c</t>
  </si>
  <si>
    <t>Leader and soon. Nice hit sister safe know soon.</t>
  </si>
  <si>
    <t>14474496-37da-4ce7-a57f-5242d0de1d0d</t>
  </si>
  <si>
    <t>a17f1fca-8139-4eff-8204-6b1dfe665441</t>
  </si>
  <si>
    <t>Scott Chan</t>
  </si>
  <si>
    <t>30d9f115-5caf-4576-9eee-325853a69c20</t>
  </si>
  <si>
    <t>Tend able cold property cup.</t>
  </si>
  <si>
    <t>eae3e580-6d0d-4dc4-8807-e2e70b9b30f8</t>
  </si>
  <si>
    <t>f68e98d6-7b3c-4c4a-8ebe-6590e230abb0</t>
  </si>
  <si>
    <t>Susan Fernandez</t>
  </si>
  <si>
    <t>Nathanport</t>
  </si>
  <si>
    <t>f4144658-32f4-47ca-9f31-49c6b01d70e2</t>
  </si>
  <si>
    <t>At alone service thank system something.</t>
  </si>
  <si>
    <t>f33bfd55-864c-41fd-ab96-f84060035181</t>
  </si>
  <si>
    <t>2d4a13d6-5f24-434e-b834-8a6b28cab6cf</t>
  </si>
  <si>
    <t>Huffmanhaven</t>
  </si>
  <si>
    <t>6e2ef4d6-4d2b-48fa-9763-ff41202ba7be</t>
  </si>
  <si>
    <t>Different eight ok information newspaper.</t>
  </si>
  <si>
    <t>2375b4bf-d246-4a3a-af13-a4b68bd8af98</t>
  </si>
  <si>
    <t>3efc39ed-5927-42d1-9689-84d4e57e8345</t>
  </si>
  <si>
    <t>Olivia Bauer</t>
  </si>
  <si>
    <t>Douglasport</t>
  </si>
  <si>
    <t>06e9fe74-edf1-4287-b494-1d96ed171e11</t>
  </si>
  <si>
    <t>Guess individual smile determine.</t>
  </si>
  <si>
    <t>6dbeeacd-1045-4fc8-9ed5-038fe954f238</t>
  </si>
  <si>
    <t>51951fe9-4b09-48d6-9b42-bee7782e837f</t>
  </si>
  <si>
    <t>Kelly Phillips</t>
  </si>
  <si>
    <t>Vasquezmouth</t>
  </si>
  <si>
    <t>c548920b-d5a2-4bb1-9bf4-94edfeee3ec6</t>
  </si>
  <si>
    <t>Seat people use young.</t>
  </si>
  <si>
    <t>5927af28-8431-4718-b967-01d90d959038</t>
  </si>
  <si>
    <t>878a7fb8-f70d-4c13-a74f-dab791373a7d</t>
  </si>
  <si>
    <t>Colin Griffin</t>
  </si>
  <si>
    <t>South Danielmouth</t>
  </si>
  <si>
    <t>1bbe1125-bf1b-4866-962a-4b78c11c87c2</t>
  </si>
  <si>
    <t>Accept important face money. Man small issue.</t>
  </si>
  <si>
    <t>2471d656-5940-493e-8b2b-513bcacd99e4</t>
  </si>
  <si>
    <t>a161f05d-e6a7-4524-8bc7-31f7970aa45c</t>
  </si>
  <si>
    <t>South Kathleenton</t>
  </si>
  <si>
    <t>18a66875-a1f7-486f-bede-f7ddf6738d29</t>
  </si>
  <si>
    <t>With any leader have body.</t>
  </si>
  <si>
    <t>66619b81-fe84-41b8-a03d-68d090d25f04</t>
  </si>
  <si>
    <t>4f0ccf18-7b01-46c8-ab94-14cf198d1b1d</t>
  </si>
  <si>
    <t>Gabriel Wells</t>
  </si>
  <si>
    <t>New Rodney</t>
  </si>
  <si>
    <t>33d2dc73-7a10-46d1-8a6a-196da5f7b02c</t>
  </si>
  <si>
    <t>City quickly newspaper.</t>
  </si>
  <si>
    <t>9da20f65-8270-48c4-861f-41fd8cd25e12</t>
  </si>
  <si>
    <t>9e699e9d-4161-408c-baf9-99e47ce07330</t>
  </si>
  <si>
    <t>Samantha Cox</t>
  </si>
  <si>
    <t>Cherylborough</t>
  </si>
  <si>
    <t>28b6c48d-6977-488e-9b42-9ff5863030d6</t>
  </si>
  <si>
    <t>Region through general. Pass picture and field.</t>
  </si>
  <si>
    <t>2b08bd32-0bf0-482a-ac07-16a9e0d0cb48</t>
  </si>
  <si>
    <t>cf59c77c-8b95-40b9-bcde-4dd7ece86d20</t>
  </si>
  <si>
    <t>Nicholas Cordova</t>
  </si>
  <si>
    <t>Lake Debraton</t>
  </si>
  <si>
    <t>5e68aa26-3f78-4725-a0f3-55f838a92309</t>
  </si>
  <si>
    <t>Positive decide not man.</t>
  </si>
  <si>
    <t>073403f1-c856-425e-8e0b-0630555f3d1f</t>
  </si>
  <si>
    <t>058fe897-1e56-4f87-8f89-456fbd2a9e8d</t>
  </si>
  <si>
    <t>Crystal Bryant</t>
  </si>
  <si>
    <t>Morganland</t>
  </si>
  <si>
    <t>8229f917-e2fd-4e84-96f0-07a683d391ba</t>
  </si>
  <si>
    <t>Though out follow put.</t>
  </si>
  <si>
    <t>3cfa48dd-6f00-4bb0-8e5f-d57f0d1f0757</t>
  </si>
  <si>
    <t>d2a0bf1b-b05c-4140-a644-ea53f0b7bd83</t>
  </si>
  <si>
    <t>Frank Cox</t>
  </si>
  <si>
    <t>Kevinfurt</t>
  </si>
  <si>
    <t>f5a6f9b6-7313-4aee-8a32-007d1046c5dc</t>
  </si>
  <si>
    <t>Evidence really point respond gas itself agree.</t>
  </si>
  <si>
    <t>25ca1bc3-43a3-45d0-975c-398a4a62b1c7</t>
  </si>
  <si>
    <t>7d8f6eff-40f0-4c7e-81f4-42841be093d8</t>
  </si>
  <si>
    <t>Matthew Rogers</t>
  </si>
  <si>
    <t>East Andrew</t>
  </si>
  <si>
    <t>6efbccb1-5076-4f85-b241-77590d30bcfe</t>
  </si>
  <si>
    <t>Order Mrs which child cause.</t>
  </si>
  <si>
    <t>7d75d812-766e-404e-9b08-0fb776f9cd7e</t>
  </si>
  <si>
    <t>69ea2ca2-8757-4bed-a87d-167a5ebb234b</t>
  </si>
  <si>
    <t>Joshua Alvarado</t>
  </si>
  <si>
    <t>East Davidton</t>
  </si>
  <si>
    <t>7a75503f-a48c-4bd1-87c4-462286c4f538</t>
  </si>
  <si>
    <t>May issue assume fear late program begin low.</t>
  </si>
  <si>
    <t>925b8aa6-f4e6-4fcd-8191-0164bc220c56</t>
  </si>
  <si>
    <t>3d25ec93-ae91-4fb0-891e-9c4135fc5a73</t>
  </si>
  <si>
    <t>Karen Wilson</t>
  </si>
  <si>
    <t>East Stephenstad</t>
  </si>
  <si>
    <t>549853df-7ea0-4a5b-93c6-f7def85438f4</t>
  </si>
  <si>
    <t>Edge foreign maybe address can teacher business.</t>
  </si>
  <si>
    <t>e6904a24-cc58-4764-b819-3d214545a07e</t>
  </si>
  <si>
    <t>58fdb340-4684-4099-931d-9b169038fffd</t>
  </si>
  <si>
    <t>Brian Lowery</t>
  </si>
  <si>
    <t>Ramirezburgh</t>
  </si>
  <si>
    <t>238b71c7-1558-4ca4-98f6-dec7f853fb73</t>
  </si>
  <si>
    <t>Number crime any.</t>
  </si>
  <si>
    <t>d9ac2510-d3e0-4ab1-bdd3-5ad386994d5e</t>
  </si>
  <si>
    <t>3a756535-7128-4e8d-b658-924f685c89de</t>
  </si>
  <si>
    <t>Rhonda Moore</t>
  </si>
  <si>
    <t>Rebeccashire</t>
  </si>
  <si>
    <t>c1112b06-02c8-4b1b-bb78-32fca0aa18f1</t>
  </si>
  <si>
    <t>He receive run every.</t>
  </si>
  <si>
    <t>64dff0e1-d09d-4a0b-828f-13546f17b9cd</t>
  </si>
  <si>
    <t>940c8d07-fe95-4e41-a198-030d5d86b802</t>
  </si>
  <si>
    <t>Justin Newman</t>
  </si>
  <si>
    <t>New Bailey</t>
  </si>
  <si>
    <t>73c7f6f5-a0d3-46c5-8915-247b149bc138</t>
  </si>
  <si>
    <t>Democratic class push buy free more.</t>
  </si>
  <si>
    <t>ffe7940f-cb7c-456c-a3a1-2388cf9506ea</t>
  </si>
  <si>
    <t>c5b639ef-d971-4265-886c-947b3a012225</t>
  </si>
  <si>
    <t>Andrew Marks</t>
  </si>
  <si>
    <t>Dunnton</t>
  </si>
  <si>
    <t>6fbad963-2d5a-4fe6-a685-29d7f3a8023b</t>
  </si>
  <si>
    <t>Race serious foot chair.</t>
  </si>
  <si>
    <t>175f2117-e73b-43dc-bf14-80187864f034</t>
  </si>
  <si>
    <t>6385e3de-aff6-417c-835c-d8629a265047</t>
  </si>
  <si>
    <t>Denise Henry</t>
  </si>
  <si>
    <t>Port Tammy</t>
  </si>
  <si>
    <t>f4784640-4235-41a1-882d-f0f00ca61923</t>
  </si>
  <si>
    <t>Floor water resource room never late top.</t>
  </si>
  <si>
    <t>17670614-92dc-474c-b212-a56bf2e79a12</t>
  </si>
  <si>
    <t>de730e8f-cb20-4c7a-93d5-25001c8b0c74</t>
  </si>
  <si>
    <t>Jill Thornton</t>
  </si>
  <si>
    <t>951d270e-6286-4195-a3cc-38de7e166426</t>
  </si>
  <si>
    <t>Soon air seem fly.</t>
  </si>
  <si>
    <t>9bf84e6d-244c-4434-b9ce-e22b063f5f36</t>
  </si>
  <si>
    <t>ed127353-9b36-42f0-ad2c-3785b1641187</t>
  </si>
  <si>
    <t>Erica Steele</t>
  </si>
  <si>
    <t>Johnside</t>
  </si>
  <si>
    <t>9386b25b-f936-452d-bf3d-34b8e828c0d6</t>
  </si>
  <si>
    <t>Plan avoid score view challenge particularly.</t>
  </si>
  <si>
    <t>6601aa84-b7fa-4ffe-8015-22db7b052997</t>
  </si>
  <si>
    <t>be564877-a22c-49b4-927a-ccbbf56cd925</t>
  </si>
  <si>
    <t>Kevin Baker</t>
  </si>
  <si>
    <t>Joshuaton</t>
  </si>
  <si>
    <t>7918e2b1-1749-4d57-bbd7-846d0296858c</t>
  </si>
  <si>
    <t>Cover fly former young course.</t>
  </si>
  <si>
    <t>49e6bbc7-6730-4e4c-b3e4-c0655d72b9f9</t>
  </si>
  <si>
    <t>1d232409-8308-4f2b-928f-257c4a784fba</t>
  </si>
  <si>
    <t>Samantha Weaver</t>
  </si>
  <si>
    <t>East Erin</t>
  </si>
  <si>
    <t>eb3652dc-6d93-4753-ac87-f27c76e187dd</t>
  </si>
  <si>
    <t>Ok hand center it want. Take hit no.</t>
  </si>
  <si>
    <t>d7c65bf9-9291-4f8d-bdb5-e806b7d8aab9</t>
  </si>
  <si>
    <t>b41bf6ab-43ba-41f8-9ff2-a6ca0699dfc5</t>
  </si>
  <si>
    <t>Dylan Evans</t>
  </si>
  <si>
    <t>58c9485a-c8a8-439e-8d88-2615f7a1ea75</t>
  </si>
  <si>
    <t>Help quickly force write public bank car still.</t>
  </si>
  <si>
    <t>08dcd41f-2852-4145-b44d-a1a6de1ae555</t>
  </si>
  <si>
    <t>2a322957-3a08-4b0c-8f32-df266bb33e52</t>
  </si>
  <si>
    <t>Jessica Riley</t>
  </si>
  <si>
    <t>Vangberg</t>
  </si>
  <si>
    <t>6a0cb391-555b-46ba-8cf8-a13b9f47a03a</t>
  </si>
  <si>
    <t>Debate and media both.</t>
  </si>
  <si>
    <t>aa8ba487-c5a3-4062-aeaa-d150a6702f70</t>
  </si>
  <si>
    <t>7a603124-6fa6-4a0d-8554-e38cd6c4c8ea</t>
  </si>
  <si>
    <t>Sarah Howard</t>
  </si>
  <si>
    <t>Christophertown</t>
  </si>
  <si>
    <t>b585af3b-d3ec-45ec-b186-ddcbed6706c4</t>
  </si>
  <si>
    <t>Short will thus hospital build heart.</t>
  </si>
  <si>
    <t>c5272559-717e-4d62-911d-04a1bbca5f3e</t>
  </si>
  <si>
    <t>f2c81a62-75da-4dbf-81e3-060ed2cd80d5</t>
  </si>
  <si>
    <t>Lucas Cain</t>
  </si>
  <si>
    <t>Lake Sheila</t>
  </si>
  <si>
    <t>809244c6-64c7-426c-9826-ce6b8ddda704</t>
  </si>
  <si>
    <t>Community exist top field.</t>
  </si>
  <si>
    <t>550933ba-126a-424e-ab3b-31d69213bf53</t>
  </si>
  <si>
    <t>53f79176-5c94-42c4-aa26-ed71ce8b7329</t>
  </si>
  <si>
    <t>Susan Butler</t>
  </si>
  <si>
    <t>East Maurice</t>
  </si>
  <si>
    <t>433f046d-8ded-4173-9849-beda3c5e1cf3</t>
  </si>
  <si>
    <t>Yet myself consider face also.</t>
  </si>
  <si>
    <t>01bef647-c67a-4196-8944-c98074eca80a</t>
  </si>
  <si>
    <t>e8371dd7-3867-4050-959e-59aa6f5ba1ee</t>
  </si>
  <si>
    <t>Ryan Flowers</t>
  </si>
  <si>
    <t>South Dennis</t>
  </si>
  <si>
    <t>0530d82f-b2fb-45df-a0be-2fc8e5220991</t>
  </si>
  <si>
    <t>Sign relationship hand day tough.</t>
  </si>
  <si>
    <t>48da5bf0-2e0c-4329-9384-8035fd492207</t>
  </si>
  <si>
    <t>80ec092c-97cd-4861-a9f5-9d52290457a0</t>
  </si>
  <si>
    <t>Krista Craig</t>
  </si>
  <si>
    <t>Russellhaven</t>
  </si>
  <si>
    <t>1724ad06-1518-4a6f-bb22-1fd94b8eb20f</t>
  </si>
  <si>
    <t>Not news risk process professional.</t>
  </si>
  <si>
    <t>41fd6f74-1aad-4071-8cb0-3fdaf565ebfd</t>
  </si>
  <si>
    <t>f15181e4-938a-4f08-9531-fe3c08356709</t>
  </si>
  <si>
    <t>Brittney Daugherty</t>
  </si>
  <si>
    <t>West Rubenview</t>
  </si>
  <si>
    <t>302ca524-94f7-4967-aa55-a6b0f9e7c953</t>
  </si>
  <si>
    <t>Effect effort whole officer hold.</t>
  </si>
  <si>
    <t>60de43e3-f1f4-42c3-ae76-30ff7e246c8a</t>
  </si>
  <si>
    <t>31edbbd5-e4b0-4648-81a2-57b4dc1007d6</t>
  </si>
  <si>
    <t>Amanda Lloyd</t>
  </si>
  <si>
    <t>Davidbury</t>
  </si>
  <si>
    <t>3bcf6d49-9998-42cd-99d0-e5d82bbd2f31</t>
  </si>
  <si>
    <t>History form better add say.</t>
  </si>
  <si>
    <t>69a29b17-c790-46e2-b516-921dd595b765</t>
  </si>
  <si>
    <t>79b521fa-3abc-4996-b00b-4ec4405c9383</t>
  </si>
  <si>
    <t>Larry Sampson</t>
  </si>
  <si>
    <t>South Haleyview</t>
  </si>
  <si>
    <t>6caa2f13-f250-4c08-bf7d-8f460db75f0c</t>
  </si>
  <si>
    <t>Option arrive day. School able sense say herself.</t>
  </si>
  <si>
    <t>2d5d2fea-1834-4d5b-b26b-078751f006b9</t>
  </si>
  <si>
    <t>e4214ae2-f866-4649-a0c7-200b4ec278b9</t>
  </si>
  <si>
    <t>Jonathan Joseph</t>
  </si>
  <si>
    <t>Lake Jennabury</t>
  </si>
  <si>
    <t>4392863b-93b2-42e2-8e65-7863dd32d62d</t>
  </si>
  <si>
    <t>Police one this teach.</t>
  </si>
  <si>
    <t>631ee3af-8ac2-4c4a-b159-f5642c4b17f0</t>
  </si>
  <si>
    <t>2b9a5086-de45-43cf-8692-d96f12c06980</t>
  </si>
  <si>
    <t>James Fernandez</t>
  </si>
  <si>
    <t>Jonathanland</t>
  </si>
  <si>
    <t>5fae3ded-14a3-47c8-8cc4-568d0b3ab806</t>
  </si>
  <si>
    <t>Like serve same enter baby.</t>
  </si>
  <si>
    <t>a1214d45-d775-4d39-ba25-134a12b6d5ec</t>
  </si>
  <si>
    <t>1cb6394a-26e1-435a-8a45-48ba9b70af90</t>
  </si>
  <si>
    <t>Michael Russo</t>
  </si>
  <si>
    <t>South Dave</t>
  </si>
  <si>
    <t>ded43df6-87a2-4ccd-9977-183211a09ac8</t>
  </si>
  <si>
    <t>Contain serious effect. Tv day present whose.</t>
  </si>
  <si>
    <t>58f33dfa-a509-4ef5-8c0b-7a0101a82169</t>
  </si>
  <si>
    <t>e94097c8-052c-4edc-b028-7b9bb6cef724</t>
  </si>
  <si>
    <t>Lindsay Rios</t>
  </si>
  <si>
    <t>South Bryantown</t>
  </si>
  <si>
    <t>3c73088e-4e35-4021-aa19-63dc5b4e7677</t>
  </si>
  <si>
    <t>Carry organization thing. Goal not news deep.</t>
  </si>
  <si>
    <t>5b633149-2fd2-4eff-b107-712abe9b9877</t>
  </si>
  <si>
    <t>def5bbe9-73a6-47eb-bb29-1c26acea36d0</t>
  </si>
  <si>
    <t>John Bowen</t>
  </si>
  <si>
    <t>Freemanborough</t>
  </si>
  <si>
    <t>390dcb95-6f70-4705-932a-58daf5cb63ad</t>
  </si>
  <si>
    <t>Inside may music rate discuss or join.</t>
  </si>
  <si>
    <t>65b71547-7a24-4722-8efe-5084546ba691</t>
  </si>
  <si>
    <t>3b6ecbf6-ae7e-4ebb-a90b-39b30fe44017</t>
  </si>
  <si>
    <t>Johnny Pacheco</t>
  </si>
  <si>
    <t>Lake Robin</t>
  </si>
  <si>
    <t>5a32b031-d8e4-4ae7-a2c1-6526ff0cfbe1</t>
  </si>
  <si>
    <t>Week staff throw.</t>
  </si>
  <si>
    <t>ae3612ba-f269-40bf-9604-a949961549c9</t>
  </si>
  <si>
    <t>cdf80f04-6136-4c13-b5bf-43350520e1bd</t>
  </si>
  <si>
    <t>Madison Schwartz</t>
  </si>
  <si>
    <t>East Kirsten</t>
  </si>
  <si>
    <t>8e9e5989-bc1f-4b24-bf12-5d15763fbc89</t>
  </si>
  <si>
    <t>Chair ok recognize build night.</t>
  </si>
  <si>
    <t>c08faed0-3d11-4daa-834a-476e5d79127f</t>
  </si>
  <si>
    <t>8eb685bb-bbe9-4554-a8c6-6cde46f79a7a</t>
  </si>
  <si>
    <t>Christopher Bennett</t>
  </si>
  <si>
    <t>West Danny</t>
  </si>
  <si>
    <t>63741a07-5e87-4e50-a9f3-23f73153ed56</t>
  </si>
  <si>
    <t>Church join while after.</t>
  </si>
  <si>
    <t>de7ecc70-55a9-4446-9ab0-460021bd82ed</t>
  </si>
  <si>
    <t>5db8c6fd-69a1-4ade-bfc0-3450b089a4d5</t>
  </si>
  <si>
    <t>David Anderson</t>
  </si>
  <si>
    <t>0953039d-986a-4817-b65f-792d89ac59b2</t>
  </si>
  <si>
    <t>Fact hot result lot raise keep practice only.</t>
  </si>
  <si>
    <t>fa5ce9f7-6eaa-4c56-8981-7751968a9b65</t>
  </si>
  <si>
    <t>c4faa572-c260-48a8-8236-039a1d26f027</t>
  </si>
  <si>
    <t>Theresa King</t>
  </si>
  <si>
    <t>North Bridgetstad</t>
  </si>
  <si>
    <t>5de8fb55-00a3-462f-b99d-a4d862b9019a</t>
  </si>
  <si>
    <t>Peace news shake if watch although.</t>
  </si>
  <si>
    <t>b10683ab-2b09-4f04-8ff7-7103be6bfb1c</t>
  </si>
  <si>
    <t>70bf73ba-875d-44d7-99bc-ee8622d0c0fa</t>
  </si>
  <si>
    <t>Marcus Moore Jr.</t>
  </si>
  <si>
    <t>Ryanburgh</t>
  </si>
  <si>
    <t>10053569-a921-4958-96b1-976ede5289b3</t>
  </si>
  <si>
    <t>Piece may million situation allow describe prove.</t>
  </si>
  <si>
    <t>3cb4a799-2b5d-4907-8fb9-d5ff19bb5ddc</t>
  </si>
  <si>
    <t>9b1fa295-6165-4009-98c9-fdca91332fa6</t>
  </si>
  <si>
    <t>Kyle Collins</t>
  </si>
  <si>
    <t>Jamestown</t>
  </si>
  <si>
    <t>b9ef2c11-ea86-45d1-b6af-2327c27fbcd2</t>
  </si>
  <si>
    <t>Now line lose most general into near citizen.</t>
  </si>
  <si>
    <t>3e73d733-9c88-4f3a-91eb-fe7968f68f4d</t>
  </si>
  <si>
    <t>13c91ad3-ef6a-4f98-bbf6-ea364875cba6</t>
  </si>
  <si>
    <t>Robin Lopez</t>
  </si>
  <si>
    <t>Mooreberg</t>
  </si>
  <si>
    <t>519b0905-510a-484e-8bf3-72ff41d704f0</t>
  </si>
  <si>
    <t>Go writer its degree ago present this.</t>
  </si>
  <si>
    <t>06abdebe-6728-451b-b6c5-0d5c0117df05</t>
  </si>
  <si>
    <t>baf90474-2f8c-4393-956e-5be44f1030e8</t>
  </si>
  <si>
    <t>Michelle Holmes</t>
  </si>
  <si>
    <t>Ryanshire</t>
  </si>
  <si>
    <t>3337bc07-e99d-4309-bf51-c2d627178095</t>
  </si>
  <si>
    <t>Sing say produce around law per one difference.</t>
  </si>
  <si>
    <t>8effa38f-f520-4428-b9e7-96c7d5fd1d76</t>
  </si>
  <si>
    <t>298f8881-38c9-4ebd-b040-683aa34d0621</t>
  </si>
  <si>
    <t>Cody Smith</t>
  </si>
  <si>
    <t>East Bryanville</t>
  </si>
  <si>
    <t>ab2d8534-c4de-4a74-904e-390736045cbe</t>
  </si>
  <si>
    <t>Red pattern movement choose magazine meet hair.</t>
  </si>
  <si>
    <t>4f80b5ca-b32b-4a9b-9978-4bc046bded4a</t>
  </si>
  <si>
    <t>8ca4f4d1-abbb-4d20-a2aa-4dbbf5e91e03</t>
  </si>
  <si>
    <t>Linda Cooper DVM</t>
  </si>
  <si>
    <t>North Shawnville</t>
  </si>
  <si>
    <t>453651de-7ba4-46cd-aa8b-4ab5e3ae3753</t>
  </si>
  <si>
    <t>Character do send open improve win.</t>
  </si>
  <si>
    <t>62d63fd4-0fcc-47e3-a7ec-c675437a15d2</t>
  </si>
  <si>
    <t>7f616e35-9c4f-42ee-9f85-4afff245a507</t>
  </si>
  <si>
    <t>Marvin Lowe</t>
  </si>
  <si>
    <t>Yumouth</t>
  </si>
  <si>
    <t>3280ec24-9e8d-444d-b69b-c1c09d76d60e</t>
  </si>
  <si>
    <t>There myself car party house green painting.</t>
  </si>
  <si>
    <t>f7750d93-eddd-4b18-96dd-3269e125eaa8</t>
  </si>
  <si>
    <t>680ca604-568e-48b2-8303-3051d52eefab</t>
  </si>
  <si>
    <t>Stephanie Shepard</t>
  </si>
  <si>
    <t>83ed24cb-6084-4cbd-9f0a-1c07bf34ae54</t>
  </si>
  <si>
    <t>Language community include.</t>
  </si>
  <si>
    <t>b9cd3742-3785-46fd-8f66-d8207483aa63</t>
  </si>
  <si>
    <t>e1b6acbd-0105-48c6-ba96-5a408e053152</t>
  </si>
  <si>
    <t>Justin Peterson</t>
  </si>
  <si>
    <t>Lauramouth</t>
  </si>
  <si>
    <t>5d5f10c6-4bd8-403c-9107-cefade4458e3</t>
  </si>
  <si>
    <t>Everyone order up society authority left just.</t>
  </si>
  <si>
    <t>a9fdd8b7-f96e-4889-966c-8c16be667f52</t>
  </si>
  <si>
    <t>c76ab8dd-627e-46bc-8612-1c4c2bca3b43</t>
  </si>
  <si>
    <t>Sheri Barnes</t>
  </si>
  <si>
    <t>South Jasonside</t>
  </si>
  <si>
    <t>263619fd-4cfc-4c3d-a373-1b12206a7c43</t>
  </si>
  <si>
    <t>Center three similar window threat attention.</t>
  </si>
  <si>
    <t>9f3943e5-42e3-475f-ac4f-65fb905c396a</t>
  </si>
  <si>
    <t>8dec5171-0cfb-4f56-8714-6d3932db55f8</t>
  </si>
  <si>
    <t>Joantown</t>
  </si>
  <si>
    <t>77c35955-877f-4233-85ba-4f9f94d351f8</t>
  </si>
  <si>
    <t>Per total become project debate.</t>
  </si>
  <si>
    <t>e11823de-026d-4f9e-957c-5f2237799e7e</t>
  </si>
  <si>
    <t>111c0bd0-96dd-4dd5-a8da-fb467b6614b8</t>
  </si>
  <si>
    <t>Patrick Preston</t>
  </si>
  <si>
    <t>Robertsside</t>
  </si>
  <si>
    <t>757575b1-9410-4dfe-99ba-fd48109def89</t>
  </si>
  <si>
    <t>Run final close especially.</t>
  </si>
  <si>
    <t>1074e81e-265c-49ff-be98-549c521f7b98</t>
  </si>
  <si>
    <t>bdf5c83c-ce8e-435e-8458-432927a1fdbc</t>
  </si>
  <si>
    <t>Michelle Sharp</t>
  </si>
  <si>
    <t>East Glenn</t>
  </si>
  <si>
    <t>325d6c8a-0aaa-4a42-95e4-e9760f65445a</t>
  </si>
  <si>
    <t>Accept whether now firm. Have player early.</t>
  </si>
  <si>
    <t>88da70ef-662e-4703-990f-f288ddb63908</t>
  </si>
  <si>
    <t>85fa756b-8a7c-4c7b-99db-3e4133137ae7</t>
  </si>
  <si>
    <t>Shelley Kelly</t>
  </si>
  <si>
    <t>79fcf801-4e5b-4ba7-afef-ee8d6c93d8b0</t>
  </si>
  <si>
    <t>Wrong year team behind office government.</t>
  </si>
  <si>
    <t>43bcb302-21af-4eee-adb2-6b72fae95ade</t>
  </si>
  <si>
    <t>4cee47f0-8ab4-44fd-9ff8-c3bbc96f781f</t>
  </si>
  <si>
    <t>Felicia Johnson</t>
  </si>
  <si>
    <t>Samuelton</t>
  </si>
  <si>
    <t>43c27c05-8ff6-4608-a8d5-ae612040e589</t>
  </si>
  <si>
    <t>Condition discuss place guess ground.</t>
  </si>
  <si>
    <t>5929c3b0-2156-4700-8768-dc5c2f7e30d4</t>
  </si>
  <si>
    <t>48195ff4-1a97-488d-9e03-8c07d9148f2a</t>
  </si>
  <si>
    <t>Charles Morales</t>
  </si>
  <si>
    <t>Johnsonview</t>
  </si>
  <si>
    <t>24ed728e-5ed4-47c4-9b44-6439e16c7b12</t>
  </si>
  <si>
    <t>Heart nearly view water. Suffer drive forget.</t>
  </si>
  <si>
    <t>9f34fad5-fb00-4e5c-bf5a-544358ef6b9e</t>
  </si>
  <si>
    <t>de5b65d2-f2f0-4db2-8484-edb54c191d1a</t>
  </si>
  <si>
    <t>ec93a509-8271-4e58-9fa7-a124e0717970</t>
  </si>
  <si>
    <t>Peace place wrong. Even bad author game.</t>
  </si>
  <si>
    <t>5f92f1f8-0a63-4616-9c49-520458aa2410</t>
  </si>
  <si>
    <t>87a649bb-d49c-4f5c-87dc-eeed5e95a2a1</t>
  </si>
  <si>
    <t>Teresa Morris</t>
  </si>
  <si>
    <t>North Jeremiahmouth</t>
  </si>
  <si>
    <t>9cc6656c-caaf-41d7-aeb2-c1c9ed83499a</t>
  </si>
  <si>
    <t>Apply player five machine factor middle.</t>
  </si>
  <si>
    <t>7428cd66-12da-4938-8ed5-6fae297deeec</t>
  </si>
  <si>
    <t>5f705cc3-72a1-4059-8795-963f800fbcf7</t>
  </si>
  <si>
    <t>Daniel Peterson</t>
  </si>
  <si>
    <t>Reynoldsville</t>
  </si>
  <si>
    <t>184fe47a-dff7-475e-85e5-5dabf2bd6903</t>
  </si>
  <si>
    <t>Successful Republican cover explain.</t>
  </si>
  <si>
    <t>bcf23682-cf30-4b2b-b4e5-8b5c33d6c133</t>
  </si>
  <si>
    <t>eacbe46c-e3b9-45ee-9ea0-1e6b6f0a76af</t>
  </si>
  <si>
    <t>Martin Banks</t>
  </si>
  <si>
    <t>South Melissa</t>
  </si>
  <si>
    <t>7d4047fc-bb2a-419f-9797-fc74518774ce</t>
  </si>
  <si>
    <t>Drive raise edge where despite.</t>
  </si>
  <si>
    <t>fc1016fd-bff6-4605-8a39-2ef25ad27697</t>
  </si>
  <si>
    <t>333f3dfc-b08a-4e6c-bfb2-2c7a1b37bcbd</t>
  </si>
  <si>
    <t>Lucas Davis</t>
  </si>
  <si>
    <t>Lake James</t>
  </si>
  <si>
    <t>6993c2bd-65c6-4729-91ba-9c598377fc26</t>
  </si>
  <si>
    <t>His common doctor first relationship.</t>
  </si>
  <si>
    <t>d081e1b2-463a-45e1-8c50-646d98b4f1c0</t>
  </si>
  <si>
    <t>ac2d1934-e69d-40c1-9d71-31efd7e7c658</t>
  </si>
  <si>
    <t>Alexandria Powell</t>
  </si>
  <si>
    <t>Hollowaymouth</t>
  </si>
  <si>
    <t>53fb9dee-a759-48ed-a5f7-3dd7986b3fa3</t>
  </si>
  <si>
    <t>Minute dream we back better catch huge.</t>
  </si>
  <si>
    <t>272b06b0-5cbb-4dc3-bda3-324cbfa48c3b</t>
  </si>
  <si>
    <t>8018382c-e2b2-4e53-af45-eb0f986ba145</t>
  </si>
  <si>
    <t>Daniel Jordan</t>
  </si>
  <si>
    <t>Brandonshire</t>
  </si>
  <si>
    <t>647b3d76-8a3d-4f9e-bd2c-8b57c1fcb6e8</t>
  </si>
  <si>
    <t>Bed author per fire unit.</t>
  </si>
  <si>
    <t>9014ff9e-2705-4e12-a876-14c1d15b4ce0</t>
  </si>
  <si>
    <t>ad415060-8360-4f1e-9122-1134ddf947f0</t>
  </si>
  <si>
    <t>Ms. Erika Morgan</t>
  </si>
  <si>
    <t>West Andreaborough</t>
  </si>
  <si>
    <t>14ec07a9-5001-480a-9dee-4e834f9efad7</t>
  </si>
  <si>
    <t>Else focus modern report church analysis.</t>
  </si>
  <si>
    <t>66f90d0b-8118-45bf-9956-e7c94363fe64</t>
  </si>
  <si>
    <t>f54f7668-f74f-43aa-8338-39bb72176381</t>
  </si>
  <si>
    <t>Javier Russell</t>
  </si>
  <si>
    <t>a5da4cd8-878e-44c5-afea-a57389926be0</t>
  </si>
  <si>
    <t>Certain avoid region under.</t>
  </si>
  <si>
    <t>6b1798e8-8c59-4ec7-ae01-8449efdab143</t>
  </si>
  <si>
    <t>cb6d4236-dc14-4cb0-9109-5ff19327562e</t>
  </si>
  <si>
    <t>Timothy Smith</t>
  </si>
  <si>
    <t>a83d188c-db6e-4e61-ad6e-872098b92474</t>
  </si>
  <si>
    <t>Always prepare more.</t>
  </si>
  <si>
    <t>cd41b949-5366-4dd6-a115-5196b6bbdc8d</t>
  </si>
  <si>
    <t>e9d5fc90-632e-4672-820d-02ad1fea3101</t>
  </si>
  <si>
    <t>Tanya Cline</t>
  </si>
  <si>
    <t>West Thomasside</t>
  </si>
  <si>
    <t>9f99c9d3-836b-4bd0-ac3b-c5303374ecf5</t>
  </si>
  <si>
    <t>Reduce song series chance evidence whole.</t>
  </si>
  <si>
    <t>fdf5e3e1-a1bc-40cb-aeed-c72cc017da19</t>
  </si>
  <si>
    <t>668b0368-a2f0-4605-aaff-1ce6ef6a76e4</t>
  </si>
  <si>
    <t>Laurenland</t>
  </si>
  <si>
    <t>9e43353d-27ac-48d9-99b4-15a913607343</t>
  </si>
  <si>
    <t>Continue office once marriage.</t>
  </si>
  <si>
    <t>e9ef3cb1-208f-4fb9-90c9-629c65788ccc</t>
  </si>
  <si>
    <t>4584241e-e345-4925-bd03-cd7875ddc5e7</t>
  </si>
  <si>
    <t>New Mitchell</t>
  </si>
  <si>
    <t>13fe5b44-7cc7-4b30-b110-a20367c3487e</t>
  </si>
  <si>
    <t>Everything newspaper term pattern successful.</t>
  </si>
  <si>
    <t>07f8b0a8-6120-4194-8c3c-a69dbd4c1e68</t>
  </si>
  <si>
    <t>63edc2de-ad74-45c3-ad2d-4000ba61adde</t>
  </si>
  <si>
    <t>Jerry Cox</t>
  </si>
  <si>
    <t>Aguilarport</t>
  </si>
  <si>
    <t>fa364eae-18e2-446d-9f7c-b3c66b244aa6</t>
  </si>
  <si>
    <t>Market whatever attention seem accept.</t>
  </si>
  <si>
    <t>13a3f323-20df-4964-b343-6fa22f92a750</t>
  </si>
  <si>
    <t>fbe47df1-1a35-47c1-9de4-460c23731dfc</t>
  </si>
  <si>
    <t>Lori Davenport</t>
  </si>
  <si>
    <t>Greentown</t>
  </si>
  <si>
    <t>ab524d80-9f58-45a0-a44b-27f3471e64e2</t>
  </si>
  <si>
    <t>High pull black total community.</t>
  </si>
  <si>
    <t>225aa8d2-a075-402e-ae7e-b16ec41aaeb1</t>
  </si>
  <si>
    <t>aabba0c9-fa02-4186-90d3-1bac665c5762</t>
  </si>
  <si>
    <t>Paul Whitehead</t>
  </si>
  <si>
    <t>286011c4-cec2-48b3-9d7b-33cfc47c1289</t>
  </si>
  <si>
    <t>Staff hot commercial little he fly.</t>
  </si>
  <si>
    <t>54d6b77a-79de-4da5-8fcc-fa955e6f0e0b</t>
  </si>
  <si>
    <t>04fa4254-c3d0-47f8-a792-d7a27e279b07</t>
  </si>
  <si>
    <t>Andrea Smith</t>
  </si>
  <si>
    <t>3d5e0b74-e425-42f7-9b35-1e1f670a8101</t>
  </si>
  <si>
    <t>Language guy house contain second win glass.</t>
  </si>
  <si>
    <t>165d7c0a-30c7-4139-8b07-741d020af280</t>
  </si>
  <si>
    <t>c6e3ae54-13e3-4ef9-b7a6-6d4017a294d5</t>
  </si>
  <si>
    <t>Angela Ryan</t>
  </si>
  <si>
    <t>Lake Claudia</t>
  </si>
  <si>
    <t>abd0b2c1-fb91-4e04-af43-8c272b41709a</t>
  </si>
  <si>
    <t>Describe scene thousand maybe.</t>
  </si>
  <si>
    <t>d6244ce9-5e11-4a13-8da4-086faa611697</t>
  </si>
  <si>
    <t>13af37f3-b463-4513-bb02-b03ecab91b2d</t>
  </si>
  <si>
    <t>Michelle Stewart</t>
  </si>
  <si>
    <t>af860ebe-8750-4012-8ccb-12851dfea495</t>
  </si>
  <si>
    <t>Laugh admit management practice meet.</t>
  </si>
  <si>
    <t>538274de-04c6-4c37-adfa-1f4a8235a5c3</t>
  </si>
  <si>
    <t>40e5cb54-655e-4eab-a100-e3fa0177188e</t>
  </si>
  <si>
    <t>Brittney Bishop</t>
  </si>
  <si>
    <t>Port Markstad</t>
  </si>
  <si>
    <t>e864ef6f-96d0-4ff0-a6fd-b5224f90e8b1</t>
  </si>
  <si>
    <t>Color face sing stuff detail base a.</t>
  </si>
  <si>
    <t>5028420a-c061-4527-a555-566f821df6e1</t>
  </si>
  <si>
    <t>893c6e76-fcdf-405e-b7fb-950363991a44</t>
  </si>
  <si>
    <t>Rachelland</t>
  </si>
  <si>
    <t>1e046494-67f8-46ac-bcb1-462ec49561c0</t>
  </si>
  <si>
    <t>Design believe catch back.</t>
  </si>
  <si>
    <t>f702944e-afd7-467b-a4bc-04469b660c45</t>
  </si>
  <si>
    <t>a7ac5e01-51c5-41c8-9506-8bd9ed524c6c</t>
  </si>
  <si>
    <t>Lisa Sawyer</t>
  </si>
  <si>
    <t>b382455b-b672-4715-97fb-b0b0f0fdcd04</t>
  </si>
  <si>
    <t>Bed next area east apply its.</t>
  </si>
  <si>
    <t>e84d1fec-f3e3-4105-9c2a-f073c8f6c7eb</t>
  </si>
  <si>
    <t>c336f588-18d2-41c1-b447-21ae0daec4de</t>
  </si>
  <si>
    <t>Sandra Scott</t>
  </si>
  <si>
    <t>8b0917c7-7386-44db-a5f2-b7d683879efb</t>
  </si>
  <si>
    <t>Sort information hotel century public nature.</t>
  </si>
  <si>
    <t>10fbc5d7-7814-4e16-ac08-1835c02057f5</t>
  </si>
  <si>
    <t>91f42a8e-cd68-4768-a626-3e2fe37b4efb</t>
  </si>
  <si>
    <t>Nicholas Jordan</t>
  </si>
  <si>
    <t>New Louis</t>
  </si>
  <si>
    <t>23bd8e5f-dfc5-4f13-8d92-b2b71e504b3b</t>
  </si>
  <si>
    <t>Thing cultural why or serious world newspaper.</t>
  </si>
  <si>
    <t>fc9fad4a-7968-4591-9119-b865eb96f340</t>
  </si>
  <si>
    <t>2ceab8b7-0e22-4243-a184-96bf2bc8291e</t>
  </si>
  <si>
    <t>Mrs. Katie Young PhD</t>
  </si>
  <si>
    <t>367d1e95-c005-4bb6-8776-e97752017c0a</t>
  </si>
  <si>
    <t>She more build. Evening same day tonight.</t>
  </si>
  <si>
    <t>c3ef9f5a-1126-42d2-ba2e-2399e05fbf56</t>
  </si>
  <si>
    <t>f61cc244-d915-44c5-ab75-6bd1e32d51a1</t>
  </si>
  <si>
    <t>Daniel Pope</t>
  </si>
  <si>
    <t>Barnettborough</t>
  </si>
  <si>
    <t>9f4260ed-d5eb-4c16-a061-9d3a93b2db1d</t>
  </si>
  <si>
    <t>Want my economic challenge door.</t>
  </si>
  <si>
    <t>27337229-d30d-45ce-a8ca-8904e359e535</t>
  </si>
  <si>
    <t>a71b2edf-c95b-43cf-bbf6-c623e26e3631</t>
  </si>
  <si>
    <t>Michael Watkins</t>
  </si>
  <si>
    <t>East William</t>
  </si>
  <si>
    <t>3e7e13fe-1cc2-430a-a951-e56d75974dec</t>
  </si>
  <si>
    <t>Mind record yet. Understand spring because.</t>
  </si>
  <si>
    <t>8d112a53-fba2-4b83-9ae6-94c4d10f3fd4</t>
  </si>
  <si>
    <t>e6e43c2e-5a4e-4f67-a2c6-e6309aa45856</t>
  </si>
  <si>
    <t>Wayne Brown Jr.</t>
  </si>
  <si>
    <t>f31b580a-9468-4f4f-9259-f77f0c6f6314</t>
  </si>
  <si>
    <t>Wind fish former heart step option.</t>
  </si>
  <si>
    <t>e3f60102-3bea-4805-9d4c-cf536dd6c370</t>
  </si>
  <si>
    <t>a0e5a243-b75f-4286-95d6-88050df70a1b</t>
  </si>
  <si>
    <t>Shannon Tanner</t>
  </si>
  <si>
    <t>6ca76359-9858-4db8-87e4-4ac0e18bca8c</t>
  </si>
  <si>
    <t>Sport provide suggest.</t>
  </si>
  <si>
    <t>b417a510-9a2f-4c10-a862-a5adb70e3ee0</t>
  </si>
  <si>
    <t>bec6ce95-6d24-462f-86f9-92eceaea13c5</t>
  </si>
  <si>
    <t>Julian Graham</t>
  </si>
  <si>
    <t>Castroview</t>
  </si>
  <si>
    <t>210a62a0-f332-4558-acdc-489bbd2d97d6</t>
  </si>
  <si>
    <t>Month short population arm compare.</t>
  </si>
  <si>
    <t>869299da-e0e1-46fd-8081-67cd0a37e44c</t>
  </si>
  <si>
    <t>0ec7264e-2e32-4798-993e-70b0c45ead8f</t>
  </si>
  <si>
    <t>Anthony Vasquez</t>
  </si>
  <si>
    <t>North Jesseton</t>
  </si>
  <si>
    <t>a9a5b6db-7b88-4cf2-8511-8a322a9585cc</t>
  </si>
  <si>
    <t>Total beyond great everyone at consider.</t>
  </si>
  <si>
    <t>b764cebb-5dfd-43c7-9753-9d563ff40b9f</t>
  </si>
  <si>
    <t>e5f41b84-8f88-4160-b8f1-cc7e5618b7cb</t>
  </si>
  <si>
    <t>Rebecca Reeves</t>
  </si>
  <si>
    <t>13b4fd1d-6464-4c1b-b31b-f47ec55445a2</t>
  </si>
  <si>
    <t>Ready tough ask able lawyer.</t>
  </si>
  <si>
    <t>eafa3368-e8d3-45ed-b7ca-e5d0e92883d9</t>
  </si>
  <si>
    <t>7b90bed5-8390-4bde-af71-3d256f1b1203</t>
  </si>
  <si>
    <t>Scott Fox</t>
  </si>
  <si>
    <t>Tinaton</t>
  </si>
  <si>
    <t>64397ba0-e49c-46c3-97f5-5b407eb05f43</t>
  </si>
  <si>
    <t>Party receive go film.</t>
  </si>
  <si>
    <t>8e225d63-c707-4349-98d7-5e95c8d80abc</t>
  </si>
  <si>
    <t>1045ad03-ef57-4acf-968a-2eff8de307b0</t>
  </si>
  <si>
    <t>Diana Barrera</t>
  </si>
  <si>
    <t>Kingstad</t>
  </si>
  <si>
    <t>356390f9-1432-4eca-bbbb-329aaabf2224</t>
  </si>
  <si>
    <t>Own case allow similar member bar.</t>
  </si>
  <si>
    <t>a24160f3-c4a4-4f07-91f7-4af3d9131cba</t>
  </si>
  <si>
    <t>66618473-476f-4476-8e30-cdd14f5d3931</t>
  </si>
  <si>
    <t>Thompsonside</t>
  </si>
  <si>
    <t>5d259d1d-d534-432a-87b4-dacbaaed5d1c</t>
  </si>
  <si>
    <t>Radio expect hold. Drive fill somebody loss.</t>
  </si>
  <si>
    <t>c49a8720-5037-47a5-addd-c7c4cab48203</t>
  </si>
  <si>
    <t>edcbd53c-6050-4977-aef7-fe905df2b251</t>
  </si>
  <si>
    <t>Michelle King</t>
  </si>
  <si>
    <t>Cunninghamtown</t>
  </si>
  <si>
    <t>9791351a-4674-4671-baf8-5b50e2a1ef51</t>
  </si>
  <si>
    <t>Stop place guy wall language.</t>
  </si>
  <si>
    <t>2b52ce8b-79e6-4fa1-9e4f-fa49f7a7a213</t>
  </si>
  <si>
    <t>d43e55fb-951f-4d1e-88c5-bb5ecac86800</t>
  </si>
  <si>
    <t>Susan Garcia</t>
  </si>
  <si>
    <t>Christinamouth</t>
  </si>
  <si>
    <t>22ef9769-d5f3-472b-a0ec-d132c4b7e36d</t>
  </si>
  <si>
    <t>Benefit prepare throughout.</t>
  </si>
  <si>
    <t>769fe7be-1b5f-480b-8b68-eb1a4835278f</t>
  </si>
  <si>
    <t>235aa676-8d90-4315-93af-f3186e5b9151</t>
  </si>
  <si>
    <t>Whitney Sanchez</t>
  </si>
  <si>
    <t>New Lisaport</t>
  </si>
  <si>
    <t>12f34ac4-c451-40f7-a238-3a420d1e184e</t>
  </si>
  <si>
    <t>Dog say today see small.</t>
  </si>
  <si>
    <t>2032e7a0-7bce-4eca-8093-adf5450f1bd9</t>
  </si>
  <si>
    <t>af0068fa-abb1-4698-8dc1-73f8cb31f9a7</t>
  </si>
  <si>
    <t>Holly Saunders</t>
  </si>
  <si>
    <t>Port Heatherton</t>
  </si>
  <si>
    <t>26ac8d93-fc25-4a8a-b280-eb889ad6f95c</t>
  </si>
  <si>
    <t>Truth Mr red between south weight.</t>
  </si>
  <si>
    <t>5c29f52f-51ea-46b2-9169-21e28ae29cb0</t>
  </si>
  <si>
    <t>3b1ad200-0809-41cf-8427-136d84b462d9</t>
  </si>
  <si>
    <t>Cathy Fernandez</t>
  </si>
  <si>
    <t>Port Natasha</t>
  </si>
  <si>
    <t>5946dc1f-e111-467c-9361-4c8c625f9d26</t>
  </si>
  <si>
    <t>Model owner at wear nice most show huge.</t>
  </si>
  <si>
    <t>5109f0b5-a569-4aef-b8e2-3766741c3da6</t>
  </si>
  <si>
    <t>952f1b42-6cb3-48b1-a9a5-1d8c07873d0e</t>
  </si>
  <si>
    <t>Jeanette Smith</t>
  </si>
  <si>
    <t>8952d107-1f9b-4998-9c71-e772b3f90123</t>
  </si>
  <si>
    <t>Natural maintain rise talk let.</t>
  </si>
  <si>
    <t>0e372332-677b-4b01-a570-fbd787a8ca7a</t>
  </si>
  <si>
    <t>253faf3e-eee7-42fe-b787-e75e0bcc7f4e</t>
  </si>
  <si>
    <t>Jennifer Reyes</t>
  </si>
  <si>
    <t>Meganchester</t>
  </si>
  <si>
    <t>a25c5e44-4ade-4c1e-86b6-7bb5be38493e</t>
  </si>
  <si>
    <t>Us miss allow hour since attack.</t>
  </si>
  <si>
    <t>902bfc9f-4e28-430f-b2be-a47ce1ad9cf3</t>
  </si>
  <si>
    <t>7253a932-2662-4297-8a3b-04df8ba0617e</t>
  </si>
  <si>
    <t>Stephanie Davis</t>
  </si>
  <si>
    <t>South Davidside</t>
  </si>
  <si>
    <t>c908a201-5a70-42b6-903c-c2f0985bb283</t>
  </si>
  <si>
    <t>Color cut scene.</t>
  </si>
  <si>
    <t>f7b171d4-4a71-46ea-b508-9ba5ca1ad577</t>
  </si>
  <si>
    <t>c338fa8a-e2a4-4ad8-8e71-4244c900127b</t>
  </si>
  <si>
    <t>April Soto</t>
  </si>
  <si>
    <t>Fullerchester</t>
  </si>
  <si>
    <t>3342de78-1509-4afe-91e1-40ce111c41e8</t>
  </si>
  <si>
    <t>Successful fine cover usually treat.</t>
  </si>
  <si>
    <t>10ad8851-3dbc-45ca-9162-89aeff7a35e1</t>
  </si>
  <si>
    <t>a843673f-8f57-4af8-8cd6-7d4c9c6471e4</t>
  </si>
  <si>
    <t>Jerome Gordon</t>
  </si>
  <si>
    <t>East Deborahmouth</t>
  </si>
  <si>
    <t>a25b4b18-56e9-484b-89e7-1ecd06a0aee6</t>
  </si>
  <si>
    <t>Well brother stage a.</t>
  </si>
  <si>
    <t>da149c77-769f-45c5-b245-1d244237a889</t>
  </si>
  <si>
    <t>4d3efd29-5068-40f6-8874-eb1b130f3c47</t>
  </si>
  <si>
    <t>Stephanie Cummings MD</t>
  </si>
  <si>
    <t>7b02b075-b3a3-4f17-bd89-72d308c5fbb5</t>
  </si>
  <si>
    <t>Course either old price business.</t>
  </si>
  <si>
    <t>b31be891-f76e-4481-a27d-623aa5d80c07</t>
  </si>
  <si>
    <t>df0202ae-cf35-4fe7-ac3f-ff8bbc1ae88a</t>
  </si>
  <si>
    <t>Jason Foster</t>
  </si>
  <si>
    <t>b1cd6e7c-e509-4f34-9e27-60c597135d4d</t>
  </si>
  <si>
    <t>He around rise our seven.</t>
  </si>
  <si>
    <t>10abfca1-ef3c-40f3-8169-541482200b0d</t>
  </si>
  <si>
    <t>c152c1b1-7844-4e17-a8ad-63ad759fbc41</t>
  </si>
  <si>
    <t>Joe Acosta</t>
  </si>
  <si>
    <t>c1785dc0-6528-4faa-9e7c-f8e8a405fbcc</t>
  </si>
  <si>
    <t>Along air day one all show.</t>
  </si>
  <si>
    <t>f0a0d42e-ba36-4837-b5b4-aa08f95c8ef3</t>
  </si>
  <si>
    <t>36290a61-b721-494c-b171-2c5bb7782e80</t>
  </si>
  <si>
    <t>Ashley Cooper</t>
  </si>
  <si>
    <t>South Henryborough</t>
  </si>
  <si>
    <t>f5784154-a423-4ec5-bf7c-2b77ee8eee9a</t>
  </si>
  <si>
    <t>Author affect none across term.</t>
  </si>
  <si>
    <t>2a62d04f-5968-468d-992a-a04e2076b8e7</t>
  </si>
  <si>
    <t>bf666c44-61e0-404a-805d-45bfb3c31a04</t>
  </si>
  <si>
    <t>Cristina Salazar</t>
  </si>
  <si>
    <t>Houstontown</t>
  </si>
  <si>
    <t>2007cabc-3d43-4afc-bfcf-fb04c784709e</t>
  </si>
  <si>
    <t>Other true fine wide market opportunity.</t>
  </si>
  <si>
    <t>ebcb2e4f-2966-4bbc-9dc4-d01fa593298f</t>
  </si>
  <si>
    <t>ddb7c2ef-0b5e-4a00-a634-35e86bd13cb3</t>
  </si>
  <si>
    <t>Ashley Thompson</t>
  </si>
  <si>
    <t>Stephensonburgh</t>
  </si>
  <si>
    <t>f2c35012-3e5b-4778-ab59-42c5c7a4b838</t>
  </si>
  <si>
    <t>Week heavy partner it.</t>
  </si>
  <si>
    <t>1917df64-6a61-48cb-bf39-5d97f07b5b8e</t>
  </si>
  <si>
    <t>b265e6d9-dc63-453d-8038-037bde85a456</t>
  </si>
  <si>
    <t>Debra Suarez</t>
  </si>
  <si>
    <t>4d2c9f6a-c9ab-4fe6-9355-5c0e88363239</t>
  </si>
  <si>
    <t>Like mind miss beautiful. Per world trade.</t>
  </si>
  <si>
    <t>2fa080ae-e9b3-40ad-a94a-ef2368b29fc1</t>
  </si>
  <si>
    <t>135487e2-b74b-4b04-8fcc-bb139a76809f</t>
  </si>
  <si>
    <t>Brian Watson</t>
  </si>
  <si>
    <t>Lake Alejandroview</t>
  </si>
  <si>
    <t>8eb2bc3e-89f8-4376-a41c-9c0ef09cd4d8</t>
  </si>
  <si>
    <t>Between suffer physical power.</t>
  </si>
  <si>
    <t>f3ec836f-b124-4440-a41c-481c565b2fff</t>
  </si>
  <si>
    <t>b8dd33b0-3fe1-4c1e-960d-c3a90341c29d</t>
  </si>
  <si>
    <t>Allison Douglas</t>
  </si>
  <si>
    <t>Stoutton</t>
  </si>
  <si>
    <t>df7a3a44-465e-437a-bc8f-67cb0c4455ea</t>
  </si>
  <si>
    <t>Sense than through hospital order fall.</t>
  </si>
  <si>
    <t>3f7e4c43-5eb8-477e-90bf-72c122c8db91</t>
  </si>
  <si>
    <t>7dcdf852-0fe4-4367-bca6-aebf7f8d513f</t>
  </si>
  <si>
    <t>George Hansen</t>
  </si>
  <si>
    <t>West Patriciaview</t>
  </si>
  <si>
    <t>aa4acc59-7fd5-48d1-9009-736382ac9b01</t>
  </si>
  <si>
    <t>Hotel book actually pass.</t>
  </si>
  <si>
    <t>f1872a80-b3c6-4791-8c4f-d95231218f61</t>
  </si>
  <si>
    <t>c9998ae1-97b8-433a-a19d-6465645e2dfb</t>
  </si>
  <si>
    <t>Amanda Humphrey</t>
  </si>
  <si>
    <t>a67a143c-25bc-40d6-9e63-6b98dde1f7e9</t>
  </si>
  <si>
    <t>Each apply drug hospital cultural.</t>
  </si>
  <si>
    <t>02d66f2f-01ea-4f84-8b5c-2d35c74ed30f</t>
  </si>
  <si>
    <t>d155ed77-2f71-4885-b3d6-cc6420dcab7e</t>
  </si>
  <si>
    <t>North Scott</t>
  </si>
  <si>
    <t>f7a07768-4a21-4236-975c-d7b67bfaf4bd</t>
  </si>
  <si>
    <t>Old experience until material.</t>
  </si>
  <si>
    <t>2931a63d-6110-4957-ba79-9e9fa8f59d14</t>
  </si>
  <si>
    <t>e931397e-abb2-4956-8a29-b96b2d973850</t>
  </si>
  <si>
    <t>Michael Cooper</t>
  </si>
  <si>
    <t>Feliciachester</t>
  </si>
  <si>
    <t>6de812bb-e0e3-403b-9b6a-6d212ca3057d</t>
  </si>
  <si>
    <t>Next some game.</t>
  </si>
  <si>
    <t>c5fb422b-a95b-486e-8f7c-08befb2b8dd5</t>
  </si>
  <si>
    <t>05955048-7626-4be6-b83f-7b66e56bc4b3</t>
  </si>
  <si>
    <t>Brandon Haney</t>
  </si>
  <si>
    <t>Laneport</t>
  </si>
  <si>
    <t>2d9c8d58-6851-41fa-84f6-d9b936b0b3e1</t>
  </si>
  <si>
    <t>Traditional shoulder because name involve.</t>
  </si>
  <si>
    <t>22e6245b-1874-438a-835e-2478f75cbca7</t>
  </si>
  <si>
    <t>e605f481-5727-4a47-9fb1-d073a710690e</t>
  </si>
  <si>
    <t>Adriana Armstrong</t>
  </si>
  <si>
    <t>North Katherineville</t>
  </si>
  <si>
    <t>d12cb66c-445f-4d4f-8631-d8d00c3db622</t>
  </si>
  <si>
    <t>Force black get political.</t>
  </si>
  <si>
    <t>ee937028-d46d-418a-8009-9cc746bef485</t>
  </si>
  <si>
    <t>31714d3a-e7c2-445b-9135-8d984141ba13</t>
  </si>
  <si>
    <t>Steve Rice</t>
  </si>
  <si>
    <t>East Sandraland</t>
  </si>
  <si>
    <t>9173deff-dded-4268-bbe1-6364f0f08304</t>
  </si>
  <si>
    <t>Pass know road research.</t>
  </si>
  <si>
    <t>8d9fd227-2004-4cde-b1f2-11eb90315e40</t>
  </si>
  <si>
    <t>298d646d-7f30-473b-9e7f-b9cfeeb03d48</t>
  </si>
  <si>
    <t>Terry Young</t>
  </si>
  <si>
    <t>South Edwardstad</t>
  </si>
  <si>
    <t>f68c7c37-26e4-4162-9833-17aa2c842531</t>
  </si>
  <si>
    <t>Around prevent interesting can.</t>
  </si>
  <si>
    <t>42914917-61c2-4fca-910d-81ea44cb8ea6</t>
  </si>
  <si>
    <t>ff96f320-1069-49fe-b147-05f16c1530da</t>
  </si>
  <si>
    <t>Christopherhaven</t>
  </si>
  <si>
    <t>8effbf8d-d8ee-45fe-9b73-4115f542bb41</t>
  </si>
  <si>
    <t>Bed lawyer heart issue.</t>
  </si>
  <si>
    <t>5927116c-dd47-4c78-9137-a8348f901522</t>
  </si>
  <si>
    <t>5fddc359-c9cd-4b7d-b9fc-7b1b3536fc9c</t>
  </si>
  <si>
    <t>John Mann</t>
  </si>
  <si>
    <t>East Monica</t>
  </si>
  <si>
    <t>53c5fc8b-4982-4b72-93c8-18cacbea5980</t>
  </si>
  <si>
    <t>Sell stage provide series.</t>
  </si>
  <si>
    <t>746ad72a-d3a2-41c8-a66d-0ab53651d1e9</t>
  </si>
  <si>
    <t>1502721b-afa3-4eae-bc58-c68aff9bab15</t>
  </si>
  <si>
    <t>Ann Hart</t>
  </si>
  <si>
    <t>Lake Alexander</t>
  </si>
  <si>
    <t>6a5d5198-acf2-49ec-ac9b-5da03360a122</t>
  </si>
  <si>
    <t>Street tend black prepare occur hotel.</t>
  </si>
  <si>
    <t>a885ee5d-f325-4cec-b283-25a01e84ab10</t>
  </si>
  <si>
    <t>ce068d62-a5d5-4d5f-9d3e-26c10f0bae6f</t>
  </si>
  <si>
    <t>Tracy Stephens</t>
  </si>
  <si>
    <t>Bennettborough</t>
  </si>
  <si>
    <t>48601730-4161-4034-b4f6-db8ff9e3e87b</t>
  </si>
  <si>
    <t>View about so rule recently.</t>
  </si>
  <si>
    <t>bf98b700-6f70-4fdd-81d4-b512c8bfd158</t>
  </si>
  <si>
    <t>064ba85f-684f-4023-b0de-916fc3454259</t>
  </si>
  <si>
    <t>Christine Larson</t>
  </si>
  <si>
    <t>North Maryborough</t>
  </si>
  <si>
    <t>8e3f22f1-f8ca-4d3c-9fc5-00cffa73e192</t>
  </si>
  <si>
    <t>Receive ever any. Away despite town but measure.</t>
  </si>
  <si>
    <t>78eb9385-efeb-4d9b-bfb5-1f8ac75bfd63</t>
  </si>
  <si>
    <t>247939f6-9ef9-4fe0-8955-740dc6fd7680</t>
  </si>
  <si>
    <t>Thomas Huber</t>
  </si>
  <si>
    <t>Port Thomas</t>
  </si>
  <si>
    <t>b74fa2eb-2952-46bd-b4fd-c27e8b483648</t>
  </si>
  <si>
    <t>Million who street cost should city.</t>
  </si>
  <si>
    <t>9aa93d94-e42a-4c31-ad82-c2f21c8bc664</t>
  </si>
  <si>
    <t>a1349df3-dc1e-4316-9ada-812640861e30</t>
  </si>
  <si>
    <t>Melissa Allen</t>
  </si>
  <si>
    <t>West Michellefurt</t>
  </si>
  <si>
    <t>cd14041b-b9f3-4819-b15a-5e5cae1f7f5b</t>
  </si>
  <si>
    <t>Author old probably local once put finish simple.</t>
  </si>
  <si>
    <t>d7cdabc5-286e-4cdf-b246-1e8a1c2befd3</t>
  </si>
  <si>
    <t>ef4d8029-901a-4b8a-9b8c-58ebc728bdf3</t>
  </si>
  <si>
    <t>Carl Williams</t>
  </si>
  <si>
    <t>West Tammyfort</t>
  </si>
  <si>
    <t>92ced8d0-592e-4b2f-bb5c-68620bdc0f98</t>
  </si>
  <si>
    <t>Join lay sit yeah type maybe part.</t>
  </si>
  <si>
    <t>79eb313e-1448-45ce-8fef-7d9767ff7074</t>
  </si>
  <si>
    <t>08e343fc-f11f-4463-ade7-cd08f1f51551</t>
  </si>
  <si>
    <t>Dillon Rodriguez</t>
  </si>
  <si>
    <t>Perezchester</t>
  </si>
  <si>
    <t>9d48a025-fda3-4005-90ba-9399f1b96dbe</t>
  </si>
  <si>
    <t>Sing partner help check both prepare view.</t>
  </si>
  <si>
    <t>7566fdc8-051e-4e32-badd-7d3ce415ce66</t>
  </si>
  <si>
    <t>1eca3f3d-a290-4766-be41-2c87b20a7b3c</t>
  </si>
  <si>
    <t>Doris Bates</t>
  </si>
  <si>
    <t>b504e5cf-6f5c-4476-8f49-0509ed6af64b</t>
  </si>
  <si>
    <t>True cut try half also range sense explain.</t>
  </si>
  <si>
    <t>4df89c62-895b-4383-ba91-ca851753bab8</t>
  </si>
  <si>
    <t>0b7cbf2d-d8d9-447c-94af-d6f607313ec3</t>
  </si>
  <si>
    <t>Lisa Collins</t>
  </si>
  <si>
    <t>East Michael</t>
  </si>
  <si>
    <t>ed4a659e-e896-4f35-b670-c4ffc1570b3e</t>
  </si>
  <si>
    <t>Talk it pass writer.</t>
  </si>
  <si>
    <t>cf9a204b-0a6e-4a5a-a2f9-e40bdbc5fc88</t>
  </si>
  <si>
    <t>44592dd3-b19c-4e2b-9247-6cc46cde5d1d</t>
  </si>
  <si>
    <t>Richard Sanders</t>
  </si>
  <si>
    <t>Cynthiaport</t>
  </si>
  <si>
    <t>ab672fbc-270d-408b-80b5-9c8ca9002f98</t>
  </si>
  <si>
    <t>Appear film bill way surface very modern never.</t>
  </si>
  <si>
    <t>b43c8b32-93b5-4d54-af7d-6a93ced61bff</t>
  </si>
  <si>
    <t>47bf525f-c49c-4793-90db-5e551a177373</t>
  </si>
  <si>
    <t>Jennifer Cox</t>
  </si>
  <si>
    <t>Lake Tonyabury</t>
  </si>
  <si>
    <t>da85880d-48f4-4890-ac18-ab234a3e6e28</t>
  </si>
  <si>
    <t>Control whole government skin quality.</t>
  </si>
  <si>
    <t>a3703399-e812-4b33-a6a4-0e96857e0f4b</t>
  </si>
  <si>
    <t>5299cbb9-02fb-4e1f-b94c-a0af83858ba1</t>
  </si>
  <si>
    <t>Margaret Pollard</t>
  </si>
  <si>
    <t>Caitlynmouth</t>
  </si>
  <si>
    <t>d79c16dc-844d-45e8-a904-85b49a5a8517</t>
  </si>
  <si>
    <t>Like at memory mention maintain.</t>
  </si>
  <si>
    <t>b90c64de-f9b9-487e-896b-58fd45c49f5c</t>
  </si>
  <si>
    <t>024942aa-437e-4554-9d83-88b04577fc84</t>
  </si>
  <si>
    <t>Michael Fuller</t>
  </si>
  <si>
    <t>Halemouth</t>
  </si>
  <si>
    <t>c696d3e3-63f7-420f-9420-5dfe9db30764</t>
  </si>
  <si>
    <t>Start thank price nation better team.</t>
  </si>
  <si>
    <t>f645029e-38a5-479f-adfa-84a71ea6240f</t>
  </si>
  <si>
    <t>becf3067-6ce1-43c3-be7e-3d351ad0fcce</t>
  </si>
  <si>
    <t>Erika Graham</t>
  </si>
  <si>
    <t>Terrellberg</t>
  </si>
  <si>
    <t>dbeec3a7-7b32-4b6a-96be-b59b8ed51dda</t>
  </si>
  <si>
    <t>Either us explain owner sometimes.</t>
  </si>
  <si>
    <t>79b6ffea-b120-4ccd-ad76-31901892ff1a</t>
  </si>
  <si>
    <t>b5cfc720-29b3-4956-9529-b3486ce45153</t>
  </si>
  <si>
    <t>Deborah Martinez</t>
  </si>
  <si>
    <t>Port Justinland</t>
  </si>
  <si>
    <t>a2683cb8-b52e-4551-bdd3-6a49552e6de6</t>
  </si>
  <si>
    <t>Consumer culture grow. Image born year them.</t>
  </si>
  <si>
    <t>8fd5c809-6d36-40d9-ae2c-c6f4ee6274e9</t>
  </si>
  <si>
    <t>d08b5e09-687f-44b7-85ad-09661aa619da</t>
  </si>
  <si>
    <t>Audrey Gross</t>
  </si>
  <si>
    <t>Julietown</t>
  </si>
  <si>
    <t>5a774878-7140-4845-8404-4a8a4a6ef660</t>
  </si>
  <si>
    <t>Gas his father least seven.</t>
  </si>
  <si>
    <t>006e9232-38ab-4627-8862-6db6cad4ad42</t>
  </si>
  <si>
    <t>9a173430-a11a-4047-9ef0-92e106e00c81</t>
  </si>
  <si>
    <t>Dennis Pineda</t>
  </si>
  <si>
    <t>Mitchellfurt</t>
  </si>
  <si>
    <t>0d41afca-dd4b-45f7-afd8-14e8e61628d4</t>
  </si>
  <si>
    <t>Treatment list speech then plan read.</t>
  </si>
  <si>
    <t>e45c4063-8dcd-4adb-b8bc-89062da4106b</t>
  </si>
  <si>
    <t>f950334c-e9bf-476e-af50-acf07c3925a0</t>
  </si>
  <si>
    <t>Alice Woods</t>
  </si>
  <si>
    <t>Marcton</t>
  </si>
  <si>
    <t>e276294f-9102-4006-abad-fc37b7e0aa83</t>
  </si>
  <si>
    <t>Quality data difficult my.</t>
  </si>
  <si>
    <t>e99ac299-86a7-4bfe-b0de-445dbc3a27c7</t>
  </si>
  <si>
    <t>b7f3667d-4f7d-4ad2-b6c3-007c375f4e44</t>
  </si>
  <si>
    <t>Jimmy Brown</t>
  </si>
  <si>
    <t>Olsonstad</t>
  </si>
  <si>
    <t>143bf9e7-a856-4167-abf2-31f5b3a559fe</t>
  </si>
  <si>
    <t>Manage thing husband your.</t>
  </si>
  <si>
    <t>8a008e37-8b00-4657-a27a-eacd07b17eab</t>
  </si>
  <si>
    <t>7035e210-f241-4034-af9f-a274a0a0c3f7</t>
  </si>
  <si>
    <t>Paul Robinson</t>
  </si>
  <si>
    <t>Beverlyberg</t>
  </si>
  <si>
    <t>3c23511d-7b48-41dd-af6a-54d65b4c9df3</t>
  </si>
  <si>
    <t>Clear information unit general state will task.</t>
  </si>
  <si>
    <t>f27040ba-4881-47be-9009-b860195d931a</t>
  </si>
  <si>
    <t>d20480f5-e178-47d1-816e-3b4ca87fcc53</t>
  </si>
  <si>
    <t>Paul Kennedy</t>
  </si>
  <si>
    <t>Victoriaville</t>
  </si>
  <si>
    <t>28d30c8d-81cc-4a1e-8f29-b62c01a8a1f8</t>
  </si>
  <si>
    <t>Director talk explain quality wrong gun rise see.</t>
  </si>
  <si>
    <t>8413ce04-f7c4-411c-ae32-2f33899f8d50</t>
  </si>
  <si>
    <t>d71cbc7e-0704-4879-ba08-91efcbba6417</t>
  </si>
  <si>
    <t>Vicki Atkinson</t>
  </si>
  <si>
    <t>Josephton</t>
  </si>
  <si>
    <t>a75ff1ae-609a-4efe-9ef4-d6e215c42f6e</t>
  </si>
  <si>
    <t>Star trip late professor into first better.</t>
  </si>
  <si>
    <t>f74ba77c-f0c3-4813-95f0-923c748f4452</t>
  </si>
  <si>
    <t>4dae9463-9e9d-4875-8b60-2f3ce26d2f4a</t>
  </si>
  <si>
    <t>Casey Glover</t>
  </si>
  <si>
    <t>Port Dawnfurt</t>
  </si>
  <si>
    <t>ef85b6e0-2e51-47d5-97fe-7dfc2a7b7173</t>
  </si>
  <si>
    <t>Often discuss author window fact others pick.</t>
  </si>
  <si>
    <t>bb0e78f4-dd52-43d0-bdad-ad88165120f5</t>
  </si>
  <si>
    <t>23741d52-ae5f-4db4-aebe-d48fac47b2ed</t>
  </si>
  <si>
    <t>Michael Barr</t>
  </si>
  <si>
    <t>New Thomasland</t>
  </si>
  <si>
    <t>218856f0-9697-42b7-a0d0-cbe6471790d9</t>
  </si>
  <si>
    <t>Site cause admit through million local might.</t>
  </si>
  <si>
    <t>068a5f97-3020-4c4f-90ad-56d176e1890d</t>
  </si>
  <si>
    <t>7557f496-3c1f-4f67-9ef0-7689d80bf6ca</t>
  </si>
  <si>
    <t>Michael Chavez</t>
  </si>
  <si>
    <t>New Beverlyborough</t>
  </si>
  <si>
    <t>6a2bce33-c738-4437-a04d-d6f9243a57bc</t>
  </si>
  <si>
    <t>Establish road say generation draw behavior.</t>
  </si>
  <si>
    <t>1b163a06-a495-4f87-8efa-c2c37a022d75</t>
  </si>
  <si>
    <t>321fe62c-59f1-4f75-b267-4c3f3f50b6cb</t>
  </si>
  <si>
    <t>Richard Thompson</t>
  </si>
  <si>
    <t>adfa9d58-f15e-4858-bfdf-21496fbe0cf7</t>
  </si>
  <si>
    <t>Wife serve worry possible.</t>
  </si>
  <si>
    <t>91c544e6-73f3-4852-81eb-4f1f8319c3ef</t>
  </si>
  <si>
    <t>8d7992cb-c553-4c03-80e7-dafe752c6684</t>
  </si>
  <si>
    <t>Eduardo Sherman</t>
  </si>
  <si>
    <t>Lisaburgh</t>
  </si>
  <si>
    <t>a99ced53-a5d2-4dd2-995e-acf1c8d9c90f</t>
  </si>
  <si>
    <t>Large fish live true recognize year.</t>
  </si>
  <si>
    <t>070a0ca1-97b2-4968-865f-dbfc94e3f1c5</t>
  </si>
  <si>
    <t>f404230b-3897-4ccb-88ba-4c68b7e9b15a</t>
  </si>
  <si>
    <t>Jessica Noble</t>
  </si>
  <si>
    <t>Hayesport</t>
  </si>
  <si>
    <t>943bd092-d4e6-409a-aab9-3e6d5210f247</t>
  </si>
  <si>
    <t>Few sit information quickly.</t>
  </si>
  <si>
    <t>bd16b0fc-37e5-4ee6-b5cc-ea54327f2559</t>
  </si>
  <si>
    <t>25231ebe-3617-4ae3-9427-31a6d72a4a43</t>
  </si>
  <si>
    <t>Tricia Wood</t>
  </si>
  <si>
    <t>New Joelhaven</t>
  </si>
  <si>
    <t>25216e6e-801d-4983-993b-ce148b890a73</t>
  </si>
  <si>
    <t>Heavy moment want study live personal.</t>
  </si>
  <si>
    <t>eb7784ec-c20b-4ea6-937b-06adc0b840bd</t>
  </si>
  <si>
    <t>01484ff1-b7eb-4435-9de0-4f854e8d9e15</t>
  </si>
  <si>
    <t>Michael Kerr</t>
  </si>
  <si>
    <t>Debbiehaven</t>
  </si>
  <si>
    <t>41a132f8-f7d3-4b87-bc59-b735b122e5d8</t>
  </si>
  <si>
    <t>Officer poor none sport.</t>
  </si>
  <si>
    <t>5e83acfb-70de-4600-9c28-db91511f2e75</t>
  </si>
  <si>
    <t>b9120dc3-386c-4f57-b94b-1a1338eea487</t>
  </si>
  <si>
    <t>Larry Bruce</t>
  </si>
  <si>
    <t>Seanside</t>
  </si>
  <si>
    <t>1f44a376-8ed7-4ef0-8e70-f1ce7c22d645</t>
  </si>
  <si>
    <t>Upon peace baby music.</t>
  </si>
  <si>
    <t>868ab4b9-6773-4ae7-81b2-6c3a2406798d</t>
  </si>
  <si>
    <t>09509e43-a7a8-4f6e-b39c-b65d9bd8f2cf</t>
  </si>
  <si>
    <t>Stephanie Garcia</t>
  </si>
  <si>
    <t>Phillipborough</t>
  </si>
  <si>
    <t>565e73be-365c-4a22-b6d7-25c2be11ae55</t>
  </si>
  <si>
    <t>Measure Congress spend sense indicate gun.</t>
  </si>
  <si>
    <t>aa84267c-6cb6-4e68-b73b-3aa226405576</t>
  </si>
  <si>
    <t>51cc897a-e19b-42a4-be9e-b0d19398b346</t>
  </si>
  <si>
    <t>April Chaney</t>
  </si>
  <si>
    <t>West Jackson</t>
  </si>
  <si>
    <t>cca8b223-5a2b-46f6-ae16-874ff82d759e</t>
  </si>
  <si>
    <t>Beyond service tax itself last final sign.</t>
  </si>
  <si>
    <t>3e53d421-545b-4a45-9dd6-445134876e3f</t>
  </si>
  <si>
    <t>1faa4f7d-061c-4c5d-a28c-d92f5c8e3d1e</t>
  </si>
  <si>
    <t>Joseph Wolf</t>
  </si>
  <si>
    <t>Mendozaside</t>
  </si>
  <si>
    <t>77e754d4-1884-4ae9-9ff5-64bf9fd75401</t>
  </si>
  <si>
    <t>Prevent policy only near his up.</t>
  </si>
  <si>
    <t>95137276-684c-4557-8a4b-5a11ada6723b</t>
  </si>
  <si>
    <t>30dd804b-a49b-4ad3-93df-489745554575</t>
  </si>
  <si>
    <t>Kyle Freeman</t>
  </si>
  <si>
    <t>Melodyview</t>
  </si>
  <si>
    <t>59289235-a234-41de-8787-5d0e127b443e</t>
  </si>
  <si>
    <t>Throughout together seven then service.</t>
  </si>
  <si>
    <t>c39c428d-dc7e-405b-a371-ff015e0408c0</t>
  </si>
  <si>
    <t>6409a169-5b80-4efe-aa59-d7c15b9203b7</t>
  </si>
  <si>
    <t>Samuel Peterson</t>
  </si>
  <si>
    <t>452527bb-b996-4f96-90de-dc577605e4cd</t>
  </si>
  <si>
    <t>Firm seat could best data. Just plant onto.</t>
  </si>
  <si>
    <t>951e2174-977f-44f8-b9ec-9b65322651e3</t>
  </si>
  <si>
    <t>2f45a38b-b0b2-48ee-bf6e-85cee1bbf8ea</t>
  </si>
  <si>
    <t>Tonya Villanueva</t>
  </si>
  <si>
    <t>Patriciaport</t>
  </si>
  <si>
    <t>7ee46644-43da-4ac2-a6db-a9a663528ee2</t>
  </si>
  <si>
    <t>Mean stock kitchen majority. Less provide appear.</t>
  </si>
  <si>
    <t>5207fbb8-6799-4c2a-bcdc-796c21b5bb63</t>
  </si>
  <si>
    <t>e30cc074-ee51-43c9-bc72-31d99d67c37c</t>
  </si>
  <si>
    <t>Tyler Hansen</t>
  </si>
  <si>
    <t>North Jasminefurt</t>
  </si>
  <si>
    <t>7a612f8a-a02f-4037-bbfa-7567d4349c97</t>
  </si>
  <si>
    <t>Top picture trade natural go.</t>
  </si>
  <si>
    <t>0020acae-87fa-49fa-bf0d-f29a77963e5f</t>
  </si>
  <si>
    <t>98d63694-e754-4ce5-88a7-f396819ab494</t>
  </si>
  <si>
    <t>Tammy Martinez</t>
  </si>
  <si>
    <t>7c933fc1-76c0-4dba-9f1d-c5e615ef2bd3</t>
  </si>
  <si>
    <t>Surface learn serve specific.</t>
  </si>
  <si>
    <t>03a287e2-92b2-4c2c-86db-037ab80d8ed7</t>
  </si>
  <si>
    <t>567bda1c-f110-4359-b2a7-f18480941988</t>
  </si>
  <si>
    <t>Amanda Peters</t>
  </si>
  <si>
    <t>West Deborah</t>
  </si>
  <si>
    <t>ca17f1ca-42c8-444d-850c-6ebf0c35cf7d</t>
  </si>
  <si>
    <t>Leg thought alone number ten through all.</t>
  </si>
  <si>
    <t>e230e0e7-f1b4-4377-9e5b-1398d929d207</t>
  </si>
  <si>
    <t>beebd80c-bb13-491d-a688-6e39510d5ded</t>
  </si>
  <si>
    <t>Darrell Campbell</t>
  </si>
  <si>
    <t>Port Jordan</t>
  </si>
  <si>
    <t>7aaeb167-fb0b-4d2c-9576-61c1ce1a9995</t>
  </si>
  <si>
    <t>Week although market identify.</t>
  </si>
  <si>
    <t>d05975ed-a300-4418-9c4c-961d257847b2</t>
  </si>
  <si>
    <t>cb508f46-1642-48bc-be66-7c24ab05c112</t>
  </si>
  <si>
    <t>Bryan Ramos</t>
  </si>
  <si>
    <t>Tiffanyfort</t>
  </si>
  <si>
    <t>a552a9bf-255d-432b-898b-fb96a6b3a1db</t>
  </si>
  <si>
    <t>Place with election avoid quite against stuff.</t>
  </si>
  <si>
    <t>85d82556-55b2-4ae5-a835-774dd1e73859</t>
  </si>
  <si>
    <t>08e5c9e0-06f0-48b4-8c63-bb6910bb2c96</t>
  </si>
  <si>
    <t>Erin Li</t>
  </si>
  <si>
    <t>Morrisville</t>
  </si>
  <si>
    <t>a567a058-c6be-4267-8546-803857207ea6</t>
  </si>
  <si>
    <t>Tv employee result source price inside floor.</t>
  </si>
  <si>
    <t>658e2b5b-aebf-42d5-80be-11f89edf7a2f</t>
  </si>
  <si>
    <t>09a77ce6-895e-4d71-ac42-94361e21b891</t>
  </si>
  <si>
    <t>Harry Reilly</t>
  </si>
  <si>
    <t>Port Marychester</t>
  </si>
  <si>
    <t>362bf5c4-6c8a-454f-925a-7da94110da10</t>
  </si>
  <si>
    <t>Street nearly sign trial politics grow capital.</t>
  </si>
  <si>
    <t>4e074748-875c-48f2-aa3e-755ae5c7f917</t>
  </si>
  <si>
    <t>0ca5d89b-fd92-498f-8f45-032655e6eecc</t>
  </si>
  <si>
    <t>Donald Pierce</t>
  </si>
  <si>
    <t>North Jenniferview</t>
  </si>
  <si>
    <t>690f111a-391b-4df1-9463-da146604dcb3</t>
  </si>
  <si>
    <t>Ever similar red lay certainly.</t>
  </si>
  <si>
    <t>7338ca78-d350-481e-8137-f800514cff8e</t>
  </si>
  <si>
    <t>1abf9d4a-7c3d-4d64-8961-90930d6a625b</t>
  </si>
  <si>
    <t>John Rowland</t>
  </si>
  <si>
    <t>East Ashleyberg</t>
  </si>
  <si>
    <t>b63d1dac-3add-4a42-acf2-777d79dceee7</t>
  </si>
  <si>
    <t>Must book set page. Money argue learn seem.</t>
  </si>
  <si>
    <t>df5a0060-6ce9-4df2-a0cd-d47ea7845541</t>
  </si>
  <si>
    <t>6738cf1d-a8e6-4cd7-8913-c687565b013f</t>
  </si>
  <si>
    <t>Jennifer Garcia</t>
  </si>
  <si>
    <t>West Jeffreyton</t>
  </si>
  <si>
    <t>0e30647b-a649-4b99-9f85-3edc43a3ce0c</t>
  </si>
  <si>
    <t>Half control remain author carry.</t>
  </si>
  <si>
    <t>d930d57b-db06-4a9b-837d-d9d0f15991e9</t>
  </si>
  <si>
    <t>978c5533-fd37-472f-aace-edd477081f33</t>
  </si>
  <si>
    <t>Christie Smith</t>
  </si>
  <si>
    <t>Port Sabrinatown</t>
  </si>
  <si>
    <t>e166fd5f-3760-4394-ae8d-cd99f4da5586</t>
  </si>
  <si>
    <t>Treat that parent order.</t>
  </si>
  <si>
    <t>44c5960e-2602-4fb3-ade9-dbcdda808b0a</t>
  </si>
  <si>
    <t>7a8dce4f-56ec-47a2-8e2c-446b7320ba48</t>
  </si>
  <si>
    <t>Gabriel Collins</t>
  </si>
  <si>
    <t>Kimland</t>
  </si>
  <si>
    <t>43293443-f274-418c-9e54-045591563e90</t>
  </si>
  <si>
    <t>Spend practice home training stay audience sing.</t>
  </si>
  <si>
    <t>fdbcdf3f-9ac8-4da3-8bf1-ea6be3219598</t>
  </si>
  <si>
    <t>1f0a9688-6b30-4b3a-8136-64b2bea68d47</t>
  </si>
  <si>
    <t>Russell Davis</t>
  </si>
  <si>
    <t>Powelltown</t>
  </si>
  <si>
    <t>0a9792ef-bb04-405a-9dbf-0cfa41a34fea</t>
  </si>
  <si>
    <t>Spend similar room realize stage while.</t>
  </si>
  <si>
    <t>0b9af22e-682d-41c9-8cf3-2ab55c885375</t>
  </si>
  <si>
    <t>ae32c23a-280c-4c4b-93e2-d1abd1ea6a08</t>
  </si>
  <si>
    <t>Dustin Mitchell</t>
  </si>
  <si>
    <t>East Edward</t>
  </si>
  <si>
    <t>ab17408a-7f16-4276-a9e1-c5dee1deee92</t>
  </si>
  <si>
    <t>Writer big stock into. Tree prove and near.</t>
  </si>
  <si>
    <t>1a9a2124-d95d-4803-bbd4-f1de76056716</t>
  </si>
  <si>
    <t>1b4b9e0c-bf83-4769-aeed-aab7128e8212</t>
  </si>
  <si>
    <t>Sierra Meyer</t>
  </si>
  <si>
    <t>Kylechester</t>
  </si>
  <si>
    <t>d9254b85-b9ee-4d1d-a8da-8a2cb104d0a9</t>
  </si>
  <si>
    <t>Wish huge yes author.</t>
  </si>
  <si>
    <t>211044ac-b7df-4efb-a473-c37754dc6642</t>
  </si>
  <si>
    <t>d9dafa63-2631-4572-a0e6-020e239aef57</t>
  </si>
  <si>
    <t>Rita Bell</t>
  </si>
  <si>
    <t>Brittanyport</t>
  </si>
  <si>
    <t>45b18fa0-45db-488d-b76c-280d6a86c4e5</t>
  </si>
  <si>
    <t>Sure Mrs detail rather not.</t>
  </si>
  <si>
    <t>8688492f-b04e-41d9-935e-729d8b3810de</t>
  </si>
  <si>
    <t>a4a7c084-414c-41b9-aa8d-97468dc01e03</t>
  </si>
  <si>
    <t>Samantha Barnes</t>
  </si>
  <si>
    <t>aac06033-1503-4f7e-93c5-0938ffc35e89</t>
  </si>
  <si>
    <t>Meet there bed see measure dinner particular.</t>
  </si>
  <si>
    <t>4d7ee4a9-a0a9-44de-8387-9bc56aae049b</t>
  </si>
  <si>
    <t>fb059e74-8bb0-412d-b669-957a9b6cefcd</t>
  </si>
  <si>
    <t>Lisa Taylor</t>
  </si>
  <si>
    <t>Morrisshire</t>
  </si>
  <si>
    <t>037fde72-58d4-48bd-836b-366a90655745</t>
  </si>
  <si>
    <t>Source little author sister simply police Mr.</t>
  </si>
  <si>
    <t>32bd603f-96b8-4fcd-aa25-324bca7a67c5</t>
  </si>
  <si>
    <t>d756fd87-a85d-4b6a-918a-f143d47a0d09</t>
  </si>
  <si>
    <t>James Vargas</t>
  </si>
  <si>
    <t>Port Stevenberg</t>
  </si>
  <si>
    <t>5f5d172d-bc4f-4200-a187-9ea2c1f81978</t>
  </si>
  <si>
    <t>Usually interesting become field up economy.</t>
  </si>
  <si>
    <t>8dc27aea-4a3c-4b21-987f-b48ea36dc36f</t>
  </si>
  <si>
    <t>19ca3523-8480-431a-91ad-477e3bbf0947</t>
  </si>
  <si>
    <t>Richard Khan</t>
  </si>
  <si>
    <t>1d4b9a5e-5d8f-4d2f-a9b6-776cd8228625</t>
  </si>
  <si>
    <t>Dark voice camera future next. Many around care.</t>
  </si>
  <si>
    <t>16441d9f-80e3-4973-953d-6b5e0b163d1c</t>
  </si>
  <si>
    <t>a7714cc3-c755-4b54-a63b-631a4a5b29e4</t>
  </si>
  <si>
    <t>Dr. Michael Elliott DVM</t>
  </si>
  <si>
    <t>Cannonborough</t>
  </si>
  <si>
    <t>2c0981fd-25d9-478b-9eb9-5e1d9df240d3</t>
  </si>
  <si>
    <t>Prevent follow try young career not part.</t>
  </si>
  <si>
    <t>da2d61c2-502d-45ec-a09c-c479299a9329</t>
  </si>
  <si>
    <t>7cdf0dfd-2e4d-40c3-b42b-0ddd773d34fa</t>
  </si>
  <si>
    <t>Martha Roth</t>
  </si>
  <si>
    <t>New Shannonburgh</t>
  </si>
  <si>
    <t>1c145f93-f45f-4793-93fa-d9aabba86c76</t>
  </si>
  <si>
    <t>Area forget piece deep reality discuss seven.</t>
  </si>
  <si>
    <t>80df4611-d875-4488-9574-c97a0bd45efa</t>
  </si>
  <si>
    <t>0c4dd997-77a5-42f9-a1b6-0c3474c756a3</t>
  </si>
  <si>
    <t>Brian Moyer</t>
  </si>
  <si>
    <t>Lake Laurafurt</t>
  </si>
  <si>
    <t>b9b2e684-b657-4590-bfc3-12d64aaf2c6c</t>
  </si>
  <si>
    <t>Politics majority yeah know green thing site.</t>
  </si>
  <si>
    <t>af0c3a81-368e-4953-aec4-fee64312651f</t>
  </si>
  <si>
    <t>ba0f85ad-d106-4a4d-9ea8-1402804483ea</t>
  </si>
  <si>
    <t>Christian Mccoy</t>
  </si>
  <si>
    <t>North Kimberlymouth</t>
  </si>
  <si>
    <t>aa030b30-bd71-4563-aa18-cab38e808da4</t>
  </si>
  <si>
    <t>Local million pass. Drug thank strategy human.</t>
  </si>
  <si>
    <t>dfcad0f7-3eae-46ec-9946-88e3c2516c23</t>
  </si>
  <si>
    <t>0184e5fa-0d30-468a-85d5-3a661f2c9405</t>
  </si>
  <si>
    <t>Michael Werner</t>
  </si>
  <si>
    <t>Stevenview</t>
  </si>
  <si>
    <t>2ebd40aa-27a0-4309-8766-505dca60f047</t>
  </si>
  <si>
    <t>Really later send news often exactly drop.</t>
  </si>
  <si>
    <t>23523a09-0647-44ff-b728-cebe2afb621f</t>
  </si>
  <si>
    <t>7e38ccb0-e330-4dc6-97a6-756fae1294b6</t>
  </si>
  <si>
    <t>Robert Brooks</t>
  </si>
  <si>
    <t>New Tammy</t>
  </si>
  <si>
    <t>272a988d-718c-40ba-95b0-d82173ab0b44</t>
  </si>
  <si>
    <t>Business call set down condition.</t>
  </si>
  <si>
    <t>da3cc9a0-7abe-40ae-93ea-50784509d07f</t>
  </si>
  <si>
    <t>862111a9-2a9f-4904-a534-101572efa475</t>
  </si>
  <si>
    <t>Mrs. Kayla York</t>
  </si>
  <si>
    <t>Phillipsshire</t>
  </si>
  <si>
    <t>684cfcb3-4175-446b-a1e4-2720839d02c7</t>
  </si>
  <si>
    <t>Music way goal.</t>
  </si>
  <si>
    <t>cb997a6c-7b36-425d-a6b0-638a7b0f7ad8</t>
  </si>
  <si>
    <t>27f3c7d4-f443-4a82-81b6-b5bac852754d</t>
  </si>
  <si>
    <t>James Rogers</t>
  </si>
  <si>
    <t>Meganhaven</t>
  </si>
  <si>
    <t>3adf1b33-0a46-42a7-836f-58f4393d98e3</t>
  </si>
  <si>
    <t>Child hair between line.</t>
  </si>
  <si>
    <t>72507680-ced4-4f56-8b03-b584f0c48d77</t>
  </si>
  <si>
    <t>7e18d0a9-9fe0-4025-bad5-f9980dbe48b3</t>
  </si>
  <si>
    <t>Vicki Torres</t>
  </si>
  <si>
    <t>New Donnaport</t>
  </si>
  <si>
    <t>29dd0310-6c69-4224-83fd-b973036bea7e</t>
  </si>
  <si>
    <t>Something room ago light.</t>
  </si>
  <si>
    <t>9b74f076-b92d-4aca-9a0d-61fed4bffb53</t>
  </si>
  <si>
    <t>c51980cc-ec4e-4901-bac2-acd76a983a3a</t>
  </si>
  <si>
    <t>Donna Baker</t>
  </si>
  <si>
    <t>Port Nicholas</t>
  </si>
  <si>
    <t>3237d6ca-7a03-46c7-82bf-244c77eacb80</t>
  </si>
  <si>
    <t>Tell economy prepare compare Republican.</t>
  </si>
  <si>
    <t>d89b59e2-f448-4be5-a34a-2adc0f0914c7</t>
  </si>
  <si>
    <t>5b6e99e5-fdca-4330-84bd-6aaa725e633c</t>
  </si>
  <si>
    <t>Adrian Carter</t>
  </si>
  <si>
    <t>Freemanstad</t>
  </si>
  <si>
    <t>6862e9af-936a-4ff8-8c85-1e8d07f9ef2c</t>
  </si>
  <si>
    <t>Key some opportunity.</t>
  </si>
  <si>
    <t>fbafb7e2-ef23-406b-af43-c4455590f111</t>
  </si>
  <si>
    <t>a12cd8c9-d8ad-4319-b487-bed3a74b5961</t>
  </si>
  <si>
    <t>Terry Hamilton</t>
  </si>
  <si>
    <t>West Perry</t>
  </si>
  <si>
    <t>64aa63de-96dc-49da-ad0b-a05e52555284</t>
  </si>
  <si>
    <t>Discuss least field others represent kid yeah.</t>
  </si>
  <si>
    <t>f4bf0940-cf51-4e6a-90e3-d09eb6d089f6</t>
  </si>
  <si>
    <t>018e8025-c704-42e4-a159-5331f9bc4d06</t>
  </si>
  <si>
    <t>Susanbury</t>
  </si>
  <si>
    <t>2b2167a2-c3d3-42e3-94a0-39284b072abc</t>
  </si>
  <si>
    <t>Almost dinner hope ability last become while.</t>
  </si>
  <si>
    <t>d4c8e351-82e1-40bd-81fa-a44ac9173ad2</t>
  </si>
  <si>
    <t>d354dd95-5613-4a32-a878-6c86ac819c55</t>
  </si>
  <si>
    <t>Jamie Ford</t>
  </si>
  <si>
    <t>107b927e-0e23-4942-b526-de14760d8721</t>
  </si>
  <si>
    <t>Knowledge protect card draw over newspaper serve.</t>
  </si>
  <si>
    <t>e2bfe7f1-844e-4ae7-a3c8-cb201ed0c944</t>
  </si>
  <si>
    <t>650c7e4b-77ab-4b22-b7ad-70485d30d6dc</t>
  </si>
  <si>
    <t>Lisa Reeves</t>
  </si>
  <si>
    <t>North Cameronfurt</t>
  </si>
  <si>
    <t>7b68c0b7-fcea-4024-9a3a-994e2cbad1bb</t>
  </si>
  <si>
    <t>Turn record inside discussion only.</t>
  </si>
  <si>
    <t>77e79dee-41cb-4363-a38f-294ed590d5d2</t>
  </si>
  <si>
    <t>511bfb88-2ac4-4007-9913-db4c8ab72396</t>
  </si>
  <si>
    <t>Kristin Zamora</t>
  </si>
  <si>
    <t>Allisonberg</t>
  </si>
  <si>
    <t>7c53a277-55ad-4729-8a98-ef476e4f8031</t>
  </si>
  <si>
    <t>Away receive measure another good public mouth.</t>
  </si>
  <si>
    <t>55fabc40-dd83-4161-9449-89d1142b01c8</t>
  </si>
  <si>
    <t>f3c33ba2-2c44-42d3-9dd7-702c75ba2da9</t>
  </si>
  <si>
    <t>John Gomez</t>
  </si>
  <si>
    <t>Amandachester</t>
  </si>
  <si>
    <t>772082dd-4268-43c6-8282-29df550e0bdd</t>
  </si>
  <si>
    <t>Remember technology myself big back likely.</t>
  </si>
  <si>
    <t>ce60cf44-8252-4cd7-a3ac-8ace069dce50</t>
  </si>
  <si>
    <t>2f69c96c-4409-491c-8078-c7ecdb2be9df</t>
  </si>
  <si>
    <t>Margaret Ramirez</t>
  </si>
  <si>
    <t>South Staceyville</t>
  </si>
  <si>
    <t>4270cfd0-85cc-470a-b0f3-46bc2a22839a</t>
  </si>
  <si>
    <t>Stand give town bank design speech middle.</t>
  </si>
  <si>
    <t>715993e7-97b6-49ea-9493-7c9799a7c20c</t>
  </si>
  <si>
    <t>cfbeaa91-f251-4339-bc51-cfc892c45590</t>
  </si>
  <si>
    <t>South Lawrence</t>
  </si>
  <si>
    <t>c24838ac-dcf5-4821-af10-b4084e09e40a</t>
  </si>
  <si>
    <t>Suddenly technology even tend here.</t>
  </si>
  <si>
    <t>a60d03a8-3b9d-4edb-ae97-ac707c946120</t>
  </si>
  <si>
    <t>76cd1f57-8fe9-44a9-b102-c1d619a0f449</t>
  </si>
  <si>
    <t>New Tanyaborough</t>
  </si>
  <si>
    <t>a1b63ff6-6e10-46bb-b40c-c7eb17cb8fc5</t>
  </si>
  <si>
    <t>Box early close although during office.</t>
  </si>
  <si>
    <t>8944da36-130f-43c7-83fa-cc6e372f73c1</t>
  </si>
  <si>
    <t>28f0f7c1-95f8-4dd1-bd40-7ac839bdd2a5</t>
  </si>
  <si>
    <t>Richard Horton</t>
  </si>
  <si>
    <t>ad34c570-d8dc-41dd-a2e9-af28e46b50a5</t>
  </si>
  <si>
    <t>Whether computer nearly possible dream box.</t>
  </si>
  <si>
    <t>fbc92c92-f667-472b-a155-ef21d51c35fb</t>
  </si>
  <si>
    <t>bb32af54-2167-4d93-94d5-89916aa489f7</t>
  </si>
  <si>
    <t>Anthony Rivera</t>
  </si>
  <si>
    <t>Sosatown</t>
  </si>
  <si>
    <t>b958eb8d-641e-4bdf-9fc5-6c7203a45032</t>
  </si>
  <si>
    <t>Entire event world magazine rich that us.</t>
  </si>
  <si>
    <t>5ad15729-8686-49da-abfa-0432832736eb</t>
  </si>
  <si>
    <t>71f806e8-fc81-4524-9f87-f83aa7ec5bd2</t>
  </si>
  <si>
    <t>Kathryn Ross</t>
  </si>
  <si>
    <t>South Ashleybury</t>
  </si>
  <si>
    <t>08590052-8d13-4ad5-9a42-2f7acd4ea0af</t>
  </si>
  <si>
    <t>Even party at call whom her base treatment.</t>
  </si>
  <si>
    <t>79e1eb43-cd54-4af2-a66d-ccf11b62d46c</t>
  </si>
  <si>
    <t>296ed548-04c4-44f1-95fa-847e539c76f6</t>
  </si>
  <si>
    <t>Jeffrey Wade</t>
  </si>
  <si>
    <t>Longberg</t>
  </si>
  <si>
    <t>34b24eff-5960-4e33-bfb7-1cfd5e240905</t>
  </si>
  <si>
    <t>Once of camera thought.</t>
  </si>
  <si>
    <t>24a4c3b4-d03a-41bf-89f1-9aa22e8911ae</t>
  </si>
  <si>
    <t>c5729f03-637e-45cf-bc82-166cff170ffa</t>
  </si>
  <si>
    <t>Joseph Rogers</t>
  </si>
  <si>
    <t>Lorraineport</t>
  </si>
  <si>
    <t>cb1b9db3-ee87-4190-8c5d-551c7e33123f</t>
  </si>
  <si>
    <t>Pressure list behind event.</t>
  </si>
  <si>
    <t>95d439bb-b6dc-4e82-8bd8-945885bfc6d3</t>
  </si>
  <si>
    <t>77042dcc-99bd-4599-aade-0115d3306cc8</t>
  </si>
  <si>
    <t>David Mcclure</t>
  </si>
  <si>
    <t>Duncantown</t>
  </si>
  <si>
    <t>9c30ba17-53ec-4859-be7d-ab659192a797</t>
  </si>
  <si>
    <t>Free sense wait street. Item role own.</t>
  </si>
  <si>
    <t>d727d334-b090-4d99-a679-5017aa3e3b11</t>
  </si>
  <si>
    <t>509e3ee4-f242-46f8-ab30-3c309ecbb916</t>
  </si>
  <si>
    <t>Lori Espinoza</t>
  </si>
  <si>
    <t>Gonzalezside</t>
  </si>
  <si>
    <t>a6172f30-095c-40f8-902d-6005bf89cc31</t>
  </si>
  <si>
    <t>Season season or loss. Purpose or south loss.</t>
  </si>
  <si>
    <t>610ee618-4079-4ef1-8b3c-d11ac9f61af2</t>
  </si>
  <si>
    <t>7ba6c75f-fd0e-47bb-948e-08f7da9c9c5f</t>
  </si>
  <si>
    <t>Shane Melendez</t>
  </si>
  <si>
    <t>North Timothyton</t>
  </si>
  <si>
    <t>551bba58-8431-4f2f-8106-01f2042051b3</t>
  </si>
  <si>
    <t>Foot could during manage bit. Really wear report.</t>
  </si>
  <si>
    <t>752dacec-1b37-4b77-9f76-b8620c63a891</t>
  </si>
  <si>
    <t>b257296a-a500-4c24-b128-fe3f52e4536f</t>
  </si>
  <si>
    <t>Janet Byrd</t>
  </si>
  <si>
    <t>Shawshire</t>
  </si>
  <si>
    <t>73c28fab-d3e5-4816-9e69-e89a90c7c4cd</t>
  </si>
  <si>
    <t>Data sure group road.</t>
  </si>
  <si>
    <t>b9e2e7e5-5f2d-498f-bd3c-64d13d45b360</t>
  </si>
  <si>
    <t>082edb24-bbcc-4a90-b9f8-bf9f4f084341</t>
  </si>
  <si>
    <t>Douglas Villegas</t>
  </si>
  <si>
    <t>3553fa82-049d-48cc-8e10-571f584f7ce5</t>
  </si>
  <si>
    <t>Who base summer. Mind cold night some.</t>
  </si>
  <si>
    <t>0be3f2b3-bcc9-4a8a-91eb-ffe493a797e4</t>
  </si>
  <si>
    <t>48d60c73-700c-40cb-a261-0ea82b934a9d</t>
  </si>
  <si>
    <t>Madeline Wilson</t>
  </si>
  <si>
    <t>43740039-f700-4068-92cb-5053066074bb</t>
  </si>
  <si>
    <t>Measure recent natural worker should both rule.</t>
  </si>
  <si>
    <t>c4220452-1361-4cbe-bd06-f1ad82d56688</t>
  </si>
  <si>
    <t>56a65d3e-3bff-4138-9460-276d46a9dd4f</t>
  </si>
  <si>
    <t>Jean Taylor</t>
  </si>
  <si>
    <t>East Leonard</t>
  </si>
  <si>
    <t>5fd74d23-b45e-4e1f-970b-c509b00d9243</t>
  </si>
  <si>
    <t>Begin better coach yes.</t>
  </si>
  <si>
    <t>4087ede1-220a-4068-8ce4-869f134008c4</t>
  </si>
  <si>
    <t>6f5de7cb-2d68-45f3-b4f9-d83f31cad7be</t>
  </si>
  <si>
    <t>Barry Smith</t>
  </si>
  <si>
    <t>North Sean</t>
  </si>
  <si>
    <t>44ef6a94-a667-43df-9556-ec4773868cfe</t>
  </si>
  <si>
    <t>Son job rock. There house use why religious.</t>
  </si>
  <si>
    <t>8606cd6b-fd6f-4f1a-b720-10fffdcc6782</t>
  </si>
  <si>
    <t>8135e9a0-1add-4341-87e6-d3606a3fdf19</t>
  </si>
  <si>
    <t>Troy Davenport</t>
  </si>
  <si>
    <t>Reynoldston</t>
  </si>
  <si>
    <t>b53890e2-8099-45e8-82cb-dbb9fbbf7970</t>
  </si>
  <si>
    <t>Nation eight hour century middle hear.</t>
  </si>
  <si>
    <t>8f568a30-39d9-4e54-a4c8-2ce1486c228a</t>
  </si>
  <si>
    <t>3097c2a2-2c8b-48a9-8c24-c511fde230f9</t>
  </si>
  <si>
    <t>Megan James</t>
  </si>
  <si>
    <t>361882e8-8645-43fd-975d-489059023237</t>
  </si>
  <si>
    <t>Road could subject hold market.</t>
  </si>
  <si>
    <t>f4f83407-26c6-41fc-b128-4bceda3bbec6</t>
  </si>
  <si>
    <t>11e4994c-726a-407e-806b-031a9b19e7fd</t>
  </si>
  <si>
    <t>Brittney Knapp</t>
  </si>
  <si>
    <t>Port Russellville</t>
  </si>
  <si>
    <t>aa4c91cd-f1ba-47da-968a-0ada49362e12</t>
  </si>
  <si>
    <t>Garden say take.</t>
  </si>
  <si>
    <t>f381fe77-e738-4116-9958-5e0e4eb2e4d8</t>
  </si>
  <si>
    <t>60bf2484-de14-4101-b625-dd24a55941ff</t>
  </si>
  <si>
    <t>Anthony Martin</t>
  </si>
  <si>
    <t>Burnshaven</t>
  </si>
  <si>
    <t>5be8a403-8ca0-4f42-866e-f0fbafda17be</t>
  </si>
  <si>
    <t>Response similar amount PM series expect special.</t>
  </si>
  <si>
    <t>dbfca5d8-796d-4969-866d-13f752b41834</t>
  </si>
  <si>
    <t>7ddb68ff-9836-4662-9bbc-efbec11a96f8</t>
  </si>
  <si>
    <t>Connor Pena</t>
  </si>
  <si>
    <t>Crystalmouth</t>
  </si>
  <si>
    <t>b5bc054e-fbb2-488c-a5b1-acd1f9627543</t>
  </si>
  <si>
    <t>Suddenly operation floor debate.</t>
  </si>
  <si>
    <t>92c62351-cf11-40f9-94ad-32891b71d1de</t>
  </si>
  <si>
    <t>bf8ef8a5-3a69-47cd-ac7a-771be4195c00</t>
  </si>
  <si>
    <t>Rebecca Richards</t>
  </si>
  <si>
    <t>Howardview</t>
  </si>
  <si>
    <t>9acb5fe1-7f6a-4226-8456-1dfa2e36f8e6</t>
  </si>
  <si>
    <t>To generation a involve language much.</t>
  </si>
  <si>
    <t>55eb2be9-94a7-494c-94ac-568d71d63f64</t>
  </si>
  <si>
    <t>f67df101-91ca-4376-a4df-0e6c35eafc6d</t>
  </si>
  <si>
    <t>Jennifer Pierce</t>
  </si>
  <si>
    <t>New Brianton</t>
  </si>
  <si>
    <t>0b88ca5a-9ada-420b-8d0a-4309c5984699</t>
  </si>
  <si>
    <t>Set attorney call out.</t>
  </si>
  <si>
    <t>6d425bfc-ebe7-45e3-8211-3e8257528ad6</t>
  </si>
  <si>
    <t>676e5f01-3d38-4ec9-adfd-a29464ca30df</t>
  </si>
  <si>
    <t>Kelly Hutchinson</t>
  </si>
  <si>
    <t>Ashleymouth</t>
  </si>
  <si>
    <t>8861af18-0fa8-4779-8eca-160530e83b35</t>
  </si>
  <si>
    <t>Different answer drive exactly table door human.</t>
  </si>
  <si>
    <t>d7971893-eab1-499a-98ec-279f1a543ff3</t>
  </si>
  <si>
    <t>6575e545-88e1-4f6d-b4d7-9092348f89b2</t>
  </si>
  <si>
    <t>Sarah Hudson</t>
  </si>
  <si>
    <t>75f5dede-3177-4e2d-bd83-8c8a9a769bf1</t>
  </si>
  <si>
    <t>Light question space moment.</t>
  </si>
  <si>
    <t>61bc4cd5-1584-4d86-bc64-d5b4edb65bad</t>
  </si>
  <si>
    <t>13236561-251e-4336-b7e3-a2a1cc8c52b2</t>
  </si>
  <si>
    <t>James Cox</t>
  </si>
  <si>
    <t>Miguelton</t>
  </si>
  <si>
    <t>75d091a3-4b74-4fd8-ab8a-ba854bcc63ea</t>
  </si>
  <si>
    <t>Peace protect marriage hair policy.</t>
  </si>
  <si>
    <t>11873b03-d8bd-4af5-9b85-dabbbd183878</t>
  </si>
  <si>
    <t>ee08c3e3-87b8-4779-b6ce-c1df738b5722</t>
  </si>
  <si>
    <t>Regina Santiago</t>
  </si>
  <si>
    <t>Cookeview</t>
  </si>
  <si>
    <t>cc3ccf35-2634-4717-a00d-f08acb81b77f</t>
  </si>
  <si>
    <t>Station war establish task.</t>
  </si>
  <si>
    <t>2fca2dc2-99e8-4487-8a87-8946e40d40cb</t>
  </si>
  <si>
    <t>1641bcd4-2d21-4ca3-8d37-19f65f3e2c69</t>
  </si>
  <si>
    <t>David Sharp</t>
  </si>
  <si>
    <t>East Scotthaven</t>
  </si>
  <si>
    <t>d7403a17-67b8-428f-85da-8d2426f5a947</t>
  </si>
  <si>
    <t>Suggest evening success training region.</t>
  </si>
  <si>
    <t>f2baf695-be36-4e48-a665-248794dc04e8</t>
  </si>
  <si>
    <t>26de6777-117b-46bd-9507-417f4c704c5c</t>
  </si>
  <si>
    <t>Destiny Scott</t>
  </si>
  <si>
    <t>Lake Catherineberg</t>
  </si>
  <si>
    <t>b628f8f7-d3ec-4d49-8b6e-315430f74063</t>
  </si>
  <si>
    <t>Outside front PM action some. Pass road fine.</t>
  </si>
  <si>
    <t>02add734-359f-416d-aa3f-524d8780063c</t>
  </si>
  <si>
    <t>5a6745e9-49d0-4591-86f9-db637f09a566</t>
  </si>
  <si>
    <t>James Medina</t>
  </si>
  <si>
    <t>South Jocelynton</t>
  </si>
  <si>
    <t>7fa5a89e-6b10-4d7f-9956-6c25d251061a</t>
  </si>
  <si>
    <t>Upon work sell lose.</t>
  </si>
  <si>
    <t>fcb2ade6-082c-4dde-a3dc-ccad806895a7</t>
  </si>
  <si>
    <t>88386088-4904-4979-92af-4941ae0603a0</t>
  </si>
  <si>
    <t>Courtney Jenkins</t>
  </si>
  <si>
    <t>South Suzanne</t>
  </si>
  <si>
    <t>d8a80f06-c890-4a84-bc9a-540360048f9a</t>
  </si>
  <si>
    <t>Skill visit sister manage whom teach because.</t>
  </si>
  <si>
    <t>bc705ebd-d7be-4388-a76b-6e775f8ca31e</t>
  </si>
  <si>
    <t>3bc6c9ac-8cdc-481f-8831-a758112b4f65</t>
  </si>
  <si>
    <t>Cynthia Murphy</t>
  </si>
  <si>
    <t>Susanstad</t>
  </si>
  <si>
    <t>095f4dbb-0cb6-4ef3-b513-22ab6c39ee27</t>
  </si>
  <si>
    <t>Central might good raise.</t>
  </si>
  <si>
    <t>ceffc44a-c17d-4102-9084-31ccd2e16908</t>
  </si>
  <si>
    <t>1ea12b06-68fe-4d4a-8f2c-a8181d916a5b</t>
  </si>
  <si>
    <t>Mackenzie Rice</t>
  </si>
  <si>
    <t>West Jacob</t>
  </si>
  <si>
    <t>9dd03c0e-1a5f-433b-9f6d-c5d441307d32</t>
  </si>
  <si>
    <t>Return source drive hope kid large hard.</t>
  </si>
  <si>
    <t>85fa545e-2ac2-40a7-9ee7-0bf65f98987a</t>
  </si>
  <si>
    <t>9b8ac2ca-5269-4087-9a70-636eaef0f24a</t>
  </si>
  <si>
    <t>Peter Vaughn</t>
  </si>
  <si>
    <t>b9b90cf2-440c-4f8e-9feb-98bb8b30aa63</t>
  </si>
  <si>
    <t>Whose father large interest help.</t>
  </si>
  <si>
    <t>96531b27-8739-4319-b222-07602d359c83</t>
  </si>
  <si>
    <t>cbde553d-1989-4be9-9c8d-5e222aa62296</t>
  </si>
  <si>
    <t>Hunterside</t>
  </si>
  <si>
    <t>abcfe72f-e949-49e1-bc51-fc61a58ecd14</t>
  </si>
  <si>
    <t>Phone project lot itself.</t>
  </si>
  <si>
    <t>e863a0a8-0d3d-4a94-879a-7a781fb550f9</t>
  </si>
  <si>
    <t>cd619d30-be9b-42f0-a91a-40c56899cd45</t>
  </si>
  <si>
    <t>Rhonda Pineda</t>
  </si>
  <si>
    <t>Salazarfurt</t>
  </si>
  <si>
    <t>622810be-624b-44b2-920f-6eae2432e8c2</t>
  </si>
  <si>
    <t>Think decade face part each write late.</t>
  </si>
  <si>
    <t>51603762-9df3-43d7-9b7f-e723c0989562</t>
  </si>
  <si>
    <t>c3fa13c3-9843-415f-af55-4088d11f6151</t>
  </si>
  <si>
    <t>Mark Montoya</t>
  </si>
  <si>
    <t>Lake Dwayneland</t>
  </si>
  <si>
    <t>4df3f30b-e808-4591-8f85-f12b95fc5480</t>
  </si>
  <si>
    <t>Hit until its. Never deep major college.</t>
  </si>
  <si>
    <t>58f1e7a5-5046-4023-a008-415240939f1f</t>
  </si>
  <si>
    <t>089af0cc-2c07-453b-ba2c-5322c5e23ccb</t>
  </si>
  <si>
    <t>Victoria Ryan</t>
  </si>
  <si>
    <t>West Thomaston</t>
  </si>
  <si>
    <t>e4124c1c-35e7-435a-a6ea-c95387326c79</t>
  </si>
  <si>
    <t>Woman consumer left because through indicate.</t>
  </si>
  <si>
    <t>2ef80fe2-2d67-4100-b6b2-a96f3c07a19d</t>
  </si>
  <si>
    <t>c3ddce9a-4b1f-4942-86f3-dfc32216de93</t>
  </si>
  <si>
    <t>Jacqueline Wright</t>
  </si>
  <si>
    <t>ae1dbbec-db9c-420a-9b37-1cff494d06fa</t>
  </si>
  <si>
    <t>Design can both rich identify.</t>
  </si>
  <si>
    <t>598688f3-1bae-4b19-95c7-49aec5842927</t>
  </si>
  <si>
    <t>46bb8fe8-f5a6-4537-8297-c291b4db8e23</t>
  </si>
  <si>
    <t>Brittany Bailey</t>
  </si>
  <si>
    <t>Port Raymondview</t>
  </si>
  <si>
    <t>18492ce8-4058-4410-b110-d562ad24e8eb</t>
  </si>
  <si>
    <t>Alone above office open easy.</t>
  </si>
  <si>
    <t>ae0006f7-ca4a-488e-901a-29735a94d603</t>
  </si>
  <si>
    <t>b34ec102-e1d1-40a3-a14e-8010ae26439e</t>
  </si>
  <si>
    <t>Steven Lara</t>
  </si>
  <si>
    <t>cafb3e40-c897-4a8e-889b-7a0561036ffb</t>
  </si>
  <si>
    <t>Wait happen can ago this agree.</t>
  </si>
  <si>
    <t>31f8da9c-702b-4e04-bbac-98882eccbc81</t>
  </si>
  <si>
    <t>c8b11da2-08f9-4fa1-8162-bd0261d2fa59</t>
  </si>
  <si>
    <t>Judith Rivera</t>
  </si>
  <si>
    <t>South Hannahtown</t>
  </si>
  <si>
    <t>eeac4432-22d0-480b-97a6-5b23305a7e23</t>
  </si>
  <si>
    <t>Price foreign source.</t>
  </si>
  <si>
    <t>e5a52822-100f-458b-b85e-0d025166dfa2</t>
  </si>
  <si>
    <t>a584efad-e636-4074-a7bc-2c6370e756d0</t>
  </si>
  <si>
    <t>Tiffany Sharp</t>
  </si>
  <si>
    <t>87c6b3b9-599c-4faf-a15a-9da50ae46a2d</t>
  </si>
  <si>
    <t>Voice together you.</t>
  </si>
  <si>
    <t>69256076-24ef-4a0e-884a-aab2b633e791</t>
  </si>
  <si>
    <t>f0b83976-417a-4119-8fbd-97661b738c18</t>
  </si>
  <si>
    <t>Kendra Hickman</t>
  </si>
  <si>
    <t>Lake Zacharystad</t>
  </si>
  <si>
    <t>626f9bba-ac36-4574-a1f8-14bcb675721b</t>
  </si>
  <si>
    <t>Television itself well rule support.</t>
  </si>
  <si>
    <t>62fb8f20-3c7e-4a36-a0e4-79135e488ab7</t>
  </si>
  <si>
    <t>8e0d4ce3-e42a-4766-a2f0-e0919128d047</t>
  </si>
  <si>
    <t>Carmen Smith</t>
  </si>
  <si>
    <t>Lake Noahbury</t>
  </si>
  <si>
    <t>f4b630fd-8b5f-421c-ac95-d43ac421fb72</t>
  </si>
  <si>
    <t>Stuff already read go between forget very.</t>
  </si>
  <si>
    <t>95650e97-92b6-414b-86db-38e5622145e2</t>
  </si>
  <si>
    <t>adf1275b-1c24-46ff-aa4f-b06f9c074dc8</t>
  </si>
  <si>
    <t>Jennifer Tucker</t>
  </si>
  <si>
    <t>Johnborough</t>
  </si>
  <si>
    <t>c71aaff1-1531-4bee-abdc-ea3017484900</t>
  </si>
  <si>
    <t>Teach history step reach girl.</t>
  </si>
  <si>
    <t>5d3603b6-dedb-4573-ab4b-7f953ac54c24</t>
  </si>
  <si>
    <t>a072709d-b31e-4b9d-a895-1660d6ea121b</t>
  </si>
  <si>
    <t>Travis Smith</t>
  </si>
  <si>
    <t>Chavezfurt</t>
  </si>
  <si>
    <t>137c741b-a373-43cc-a207-994933b65f96</t>
  </si>
  <si>
    <t>Cut draw mean blue magazine past.</t>
  </si>
  <si>
    <t>ad88c374-dd4f-48f7-bea0-7a2b949f2bc3</t>
  </si>
  <si>
    <t>6ccdf88f-5d31-4a04-8da7-e144f2dd3a4d</t>
  </si>
  <si>
    <t>Elizabeth Jimenez</t>
  </si>
  <si>
    <t>Hendersonhaven</t>
  </si>
  <si>
    <t>cf07cb6f-dbb0-4dc5-9004-633766b068db</t>
  </si>
  <si>
    <t>Somebody all science oil production.</t>
  </si>
  <si>
    <t>5de220e6-dff4-473c-8b5e-f8b1aaab0bbe</t>
  </si>
  <si>
    <t>1aeb2b90-1a96-4d07-a3ee-2795c01c6580</t>
  </si>
  <si>
    <t>Andrew Combs</t>
  </si>
  <si>
    <t>New Kathleen</t>
  </si>
  <si>
    <t>caa66108-e2a1-4551-a64e-4c68452836bc</t>
  </si>
  <si>
    <t>Feel be other field help partner walk.</t>
  </si>
  <si>
    <t>5f2f4ae8-a646-44a8-9923-fd22647d4ad4</t>
  </si>
  <si>
    <t>8dd48c18-62a3-4585-aaaa-44a7d20b37c8</t>
  </si>
  <si>
    <t>Henry Bennett</t>
  </si>
  <si>
    <t>East Nicholastown</t>
  </si>
  <si>
    <t>bc462f5a-ecc7-424e-99c0-3f1975bbf773</t>
  </si>
  <si>
    <t>My attorney painting campaign left wind give.</t>
  </si>
  <si>
    <t>4198d9e8-90af-4996-9d92-252c8eb2c7be</t>
  </si>
  <si>
    <t>01d2a2f5-7667-4f49-8c0b-65d7011982ae</t>
  </si>
  <si>
    <t>Kenneth Jones</t>
  </si>
  <si>
    <t>Maryberg</t>
  </si>
  <si>
    <t>6dfcb613-2c11-4290-9e38-c929a711637f</t>
  </si>
  <si>
    <t>Catch civil how economy product start.</t>
  </si>
  <si>
    <t>da58a915-99ad-420e-9865-2bd77e7609e3</t>
  </si>
  <si>
    <t>f7bb63b1-a37e-40f7-b905-7593c1b023ce</t>
  </si>
  <si>
    <t>Dylan Dalton MD</t>
  </si>
  <si>
    <t>South Russell</t>
  </si>
  <si>
    <t>56b19325-d535-45fb-b58f-ec609b320438</t>
  </si>
  <si>
    <t>Hour relationship official at prevent discuss.</t>
  </si>
  <si>
    <t>33cc82cf-742e-4ec0-bfd7-db3e095526f0</t>
  </si>
  <si>
    <t>3ef960f5-0da7-4566-bbea-7e5d3efdaba5</t>
  </si>
  <si>
    <t>Stephanie Fuentes</t>
  </si>
  <si>
    <t>Lake Debbie</t>
  </si>
  <si>
    <t>e251393b-98d7-4208-99a3-269ca49c5471</t>
  </si>
  <si>
    <t>Mean local only reason beyond project.</t>
  </si>
  <si>
    <t>c370fb4c-ebcb-4029-9590-894e731b6ad2</t>
  </si>
  <si>
    <t>db869090-a772-41ff-b999-dd97d0a18cc0</t>
  </si>
  <si>
    <t>Kirk Perry Jr.</t>
  </si>
  <si>
    <t>New Julia</t>
  </si>
  <si>
    <t>428a01f8-fef8-4834-a27a-b4a01fa11cf0</t>
  </si>
  <si>
    <t>Indicate close report ten account share school.</t>
  </si>
  <si>
    <t>f99877fa-58e6-42d7-8cc0-fb62a0735d51</t>
  </si>
  <si>
    <t>e25fa93f-44b7-4e5f-89be-8dc22c6b26a9</t>
  </si>
  <si>
    <t>Rebecca Harris</t>
  </si>
  <si>
    <t>Shariburgh</t>
  </si>
  <si>
    <t>e51c36b3-799e-49e1-9f8c-effdffc91224</t>
  </si>
  <si>
    <t>Really down third whose police laugh theory.</t>
  </si>
  <si>
    <t>b55c6762-f28f-40f4-b89f-f7b12b230599</t>
  </si>
  <si>
    <t>4a4cebcc-1c38-4614-a4e6-75f9037a9be7</t>
  </si>
  <si>
    <t>Randy Fowler</t>
  </si>
  <si>
    <t>Hallton</t>
  </si>
  <si>
    <t>08e4ff69-39e0-48ec-8108-5be270ac2891</t>
  </si>
  <si>
    <t>Day shoulder lawyer source story first sense.</t>
  </si>
  <si>
    <t>1bc28722-22cc-49b7-830a-d319aedc1797</t>
  </si>
  <si>
    <t>ec58c5df-933f-48c2-9c15-ba5956f29378</t>
  </si>
  <si>
    <t>Wesley Goodwin</t>
  </si>
  <si>
    <t>New Jeremyberg</t>
  </si>
  <si>
    <t>5537fb9c-3adc-4125-95f0-44c5330b4fa8</t>
  </si>
  <si>
    <t>Exist risk less. Score fill industry.</t>
  </si>
  <si>
    <t>cc236143-4ccf-4d2d-9dd7-3310248f1583</t>
  </si>
  <si>
    <t>65191e7b-a485-40a2-aa34-3639c830e426</t>
  </si>
  <si>
    <t>Paige Sanchez</t>
  </si>
  <si>
    <t>Port Markland</t>
  </si>
  <si>
    <t>799ad0bf-d725-4b8a-a249-b778f83faba3</t>
  </si>
  <si>
    <t>Between open sign week officer tough.</t>
  </si>
  <si>
    <t>7df65f46-adac-4df2-b163-f9ee853fda82</t>
  </si>
  <si>
    <t>09de34cb-ac8d-4068-82b0-842634a645c3</t>
  </si>
  <si>
    <t>Riceborough</t>
  </si>
  <si>
    <t>d0226d49-0c5b-4d9c-9e86-4b7583010de6</t>
  </si>
  <si>
    <t>Matter security onto last three old research.</t>
  </si>
  <si>
    <t>0445b637-ca5a-4cc9-bfdc-c764ce5d6b8c</t>
  </si>
  <si>
    <t>ce4d1855-dac3-4033-9733-55da8d7f0897</t>
  </si>
  <si>
    <t>Jacob Shaw</t>
  </si>
  <si>
    <t>South Sue</t>
  </si>
  <si>
    <t>cd6afb0a-b7b5-4ac8-a426-6e48d662afb4</t>
  </si>
  <si>
    <t>Mr or two and scientist entire.</t>
  </si>
  <si>
    <t>0b7c1ca0-921c-4992-a3c6-5501ebaf869f</t>
  </si>
  <si>
    <t>0d9941d8-a859-4bdf-a977-84458563479c</t>
  </si>
  <si>
    <t>Joseph Smith</t>
  </si>
  <si>
    <t>Lake Debra</t>
  </si>
  <si>
    <t>bee0f217-5c57-406f-8104-1ad8f516e601</t>
  </si>
  <si>
    <t>Read point these Congress war.</t>
  </si>
  <si>
    <t>274903cb-b8c3-446d-a5dc-f51d60d597a4</t>
  </si>
  <si>
    <t>b65596c9-42d6-4ee2-9345-a78a253e7eef</t>
  </si>
  <si>
    <t>Christopher Martinez</t>
  </si>
  <si>
    <t>Kirkbury</t>
  </si>
  <si>
    <t>e4903967-db02-496f-9dae-15d7c5215f86</t>
  </si>
  <si>
    <t>Activity stay indicate pull consumer.</t>
  </si>
  <si>
    <t>b3630086-425d-4ad2-a094-57fdf1acd2b8</t>
  </si>
  <si>
    <t>2845a0a6-042d-48f6-9597-16e827e83b9f</t>
  </si>
  <si>
    <t>Melanie Miller</t>
  </si>
  <si>
    <t>Lucasport</t>
  </si>
  <si>
    <t>17fae963-9e62-4251-a772-0e15976c7337</t>
  </si>
  <si>
    <t>Fact season throw only or.</t>
  </si>
  <si>
    <t>2f570ec1-607f-464c-ac40-e5ddaa90f71a</t>
  </si>
  <si>
    <t>bd7766e7-9595-4465-b51c-a6304b2e8e95</t>
  </si>
  <si>
    <t>Dr. Heather Harris</t>
  </si>
  <si>
    <t>West George</t>
  </si>
  <si>
    <t>25c895b7-76cd-4e0d-8315-7f60dc7e0cde</t>
  </si>
  <si>
    <t>Section often from of speech lot.</t>
  </si>
  <si>
    <t>f301fe44-3808-4072-9519-64dd4a83c25a</t>
  </si>
  <si>
    <t>4c01f728-6dc9-4d57-95b3-07283bbf3601</t>
  </si>
  <si>
    <t>Julie Henry</t>
  </si>
  <si>
    <t>Acostaview</t>
  </si>
  <si>
    <t>ffc7bd7d-bb3e-4dbc-862d-4c1171f98c0d</t>
  </si>
  <si>
    <t>Pattern certainly together member reduce manage.</t>
  </si>
  <si>
    <t>90882078-4aad-4e3f-92d5-b608f3af483a</t>
  </si>
  <si>
    <t>5794a01a-5612-4750-a48a-9b737314ef8e</t>
  </si>
  <si>
    <t>Terry Brown</t>
  </si>
  <si>
    <t>East Mariashire</t>
  </si>
  <si>
    <t>2b72a4e0-6fa0-4aa7-96fc-d199431bc0de</t>
  </si>
  <si>
    <t>Position station large throughout.</t>
  </si>
  <si>
    <t>09602350-e799-463b-a890-24822ea8198d</t>
  </si>
  <si>
    <t>db6c8cdf-7c44-48af-a8ca-2a915afdaddb</t>
  </si>
  <si>
    <t>Philip Carroll</t>
  </si>
  <si>
    <t>West Briannafurt</t>
  </si>
  <si>
    <t>2f070e50-1d62-4a1c-918a-5f07339e0c7d</t>
  </si>
  <si>
    <t>Scientist charge left type standard.</t>
  </si>
  <si>
    <t>434074f7-d62a-4464-96bc-35e95181d948</t>
  </si>
  <si>
    <t>3443620f-b10a-44f5-82c2-c8488eac55eb</t>
  </si>
  <si>
    <t>Sergio Boyd</t>
  </si>
  <si>
    <t>Tammychester</t>
  </si>
  <si>
    <t>b577b6c7-b402-4473-a627-460a78c38571</t>
  </si>
  <si>
    <t>Help five interview ability brother.</t>
  </si>
  <si>
    <t>bfae978e-5682-4e73-81da-b3d57b8213ab</t>
  </si>
  <si>
    <t>c33c7cde-9c80-40f8-9658-3df3c381e9b5</t>
  </si>
  <si>
    <t>Craig Owens</t>
  </si>
  <si>
    <t>Port Jasminland</t>
  </si>
  <si>
    <t>ba5d61eb-c8fb-47e3-80d4-2e356f762efb</t>
  </si>
  <si>
    <t>Specific center administration child number hot.</t>
  </si>
  <si>
    <t>18cd5b17-f33a-4d62-9179-bc78e9e0ddbd</t>
  </si>
  <si>
    <t>6050d487-22cd-4a90-a6fd-05caa479adf0</t>
  </si>
  <si>
    <t>Brian Harrison</t>
  </si>
  <si>
    <t>Maryville</t>
  </si>
  <si>
    <t>074c1109-6950-4a99-a4a3-d37ca3cab937</t>
  </si>
  <si>
    <t>Call this sister matter despite.</t>
  </si>
  <si>
    <t>b4f68903-2c46-41fb-b915-b044fde04385</t>
  </si>
  <si>
    <t>17a94599-6c8a-4282-a0b4-00a9bcb0696d</t>
  </si>
  <si>
    <t>Charlesville</t>
  </si>
  <si>
    <t>24045855-c892-4f71-8821-e2c78fe466b4</t>
  </si>
  <si>
    <t>Most daughter exactly me.</t>
  </si>
  <si>
    <t>7c7e22ae-1991-4a67-bfa1-f4a283996fac</t>
  </si>
  <si>
    <t>72019378-43d2-4f60-8ac1-8cb9b8226112</t>
  </si>
  <si>
    <t>dce3bb82-de38-4bc0-81bc-31da0da03f79</t>
  </si>
  <si>
    <t>Call effect degree. Husband dark outside fine.</t>
  </si>
  <si>
    <t>d574257b-a61b-40a5-9f76-d488443760c0</t>
  </si>
  <si>
    <t>e19e156c-02af-49ec-9e06-7ffb050e8afd</t>
  </si>
  <si>
    <t>Chad Manning</t>
  </si>
  <si>
    <t>94ac86e8-2fd4-4d90-860f-59913c032e7c</t>
  </si>
  <si>
    <t>Challenge sell my respond thank.</t>
  </si>
  <si>
    <t>234ad8c1-25c2-4a97-b882-9e0b5d4102fc</t>
  </si>
  <si>
    <t>1bbc43c1-d6ed-4491-a4fe-84485c058c84</t>
  </si>
  <si>
    <t>William Richardson</t>
  </si>
  <si>
    <t>North Katherineton</t>
  </si>
  <si>
    <t>59940df4-43ec-458a-9c58-4e3431ac416b</t>
  </si>
  <si>
    <t>But adult operation.</t>
  </si>
  <si>
    <t>7eff4591-cb28-4ae1-84b0-a0dc9e415205</t>
  </si>
  <si>
    <t>bf881e4a-4d6c-40b5-a91d-6503c17f3b3a</t>
  </si>
  <si>
    <t>Andrew Powers</t>
  </si>
  <si>
    <t>Milesbury</t>
  </si>
  <si>
    <t>abcb9769-f565-466e-be65-b0866df26a90</t>
  </si>
  <si>
    <t>Send out myself crime.</t>
  </si>
  <si>
    <t>fb16e0bb-7bb3-4f49-974a-62f03f54bb54</t>
  </si>
  <si>
    <t>b0456e10-4d70-4ccf-aa73-0a8021af5e15</t>
  </si>
  <si>
    <t>Jennifer Porter</t>
  </si>
  <si>
    <t>3826ded2-4a41-4480-a573-28ea5bf90b76</t>
  </si>
  <si>
    <t>Company event without lay condition day.</t>
  </si>
  <si>
    <t>25540539-c46a-43ea-9e83-f86d31dacefb</t>
  </si>
  <si>
    <t>af92e016-c6f3-4e38-ab8d-05352d0cfa8a</t>
  </si>
  <si>
    <t>Lauren Cross</t>
  </si>
  <si>
    <t>7b6c64a6-11b8-4d4b-9e37-60106c3f9f79</t>
  </si>
  <si>
    <t>Hour manager year gas happen.</t>
  </si>
  <si>
    <t>1a457049-29b9-4370-b2e5-7f504921f6d0</t>
  </si>
  <si>
    <t>dccd5c46-2ecf-48d8-9b2f-edb7dd639d05</t>
  </si>
  <si>
    <t>Evelyn Knapp</t>
  </si>
  <si>
    <t>East Dennis</t>
  </si>
  <si>
    <t>7500d8b3-ed17-4a31-903b-39df91d3aa4c</t>
  </si>
  <si>
    <t>First very both ago person.</t>
  </si>
  <si>
    <t>c4e89244-1ff1-4bd7-97d6-6ea020943663</t>
  </si>
  <si>
    <t>7a64efed-42fc-4428-b53c-fa1487340d52</t>
  </si>
  <si>
    <t>Terry Weaver</t>
  </si>
  <si>
    <t>5a63b464-8f74-49fe-bc61-ba5670702095</t>
  </si>
  <si>
    <t>Language life group laugh image.</t>
  </si>
  <si>
    <t>64f834af-f755-4065-b222-ff4b0b056c86</t>
  </si>
  <si>
    <t>cd4a925b-ebf8-4126-8743-29fc328d1ac0</t>
  </si>
  <si>
    <t>Brittany Grant</t>
  </si>
  <si>
    <t>Kathleenborough</t>
  </si>
  <si>
    <t>9b6a0f31-ffed-43df-923e-30341efba5f6</t>
  </si>
  <si>
    <t>About as even.</t>
  </si>
  <si>
    <t>617847e2-286b-4268-a6b3-330ff3e5a3cd</t>
  </si>
  <si>
    <t>a6bb6401-6685-41a6-8735-946242b09452</t>
  </si>
  <si>
    <t>Ashlee Rodriguez</t>
  </si>
  <si>
    <t>Bowmanchester</t>
  </si>
  <si>
    <t>16ae5b37-4cec-480f-8c8d-d6b4faf1f7ed</t>
  </si>
  <si>
    <t>Hit quickly any hot along offer.</t>
  </si>
  <si>
    <t>72c3d24d-90f2-46ba-9bf4-7b3d5c6c6be9</t>
  </si>
  <si>
    <t>7a46d958-1b7f-41e6-b43f-98d84e5416e5</t>
  </si>
  <si>
    <t>Tanya Barber</t>
  </si>
  <si>
    <t>8d0c43d1-9bed-4a1e-9fec-af71a91bbdfe</t>
  </si>
  <si>
    <t>Much five have education. How common not pick.</t>
  </si>
  <si>
    <t>854c8844-5465-4316-b28e-35399c0163f3</t>
  </si>
  <si>
    <t>4248e161-385e-41b4-9578-e38578f1da2c</t>
  </si>
  <si>
    <t>Robert Crawford</t>
  </si>
  <si>
    <t>West Ambermouth</t>
  </si>
  <si>
    <t>a415e3a9-5444-4052-ae8f-e49403d18a04</t>
  </si>
  <si>
    <t>American mind reach exactly.</t>
  </si>
  <si>
    <t>4a480caa-de33-40db-b11d-2041a0bfe781</t>
  </si>
  <si>
    <t>ad47c056-d7f1-4bb3-a291-3da931a209fd</t>
  </si>
  <si>
    <t>Ruben Nelson</t>
  </si>
  <si>
    <t>Goodwinside</t>
  </si>
  <si>
    <t>014778f4-598d-4941-9337-cc278a6efb9b</t>
  </si>
  <si>
    <t>Assume painting some.</t>
  </si>
  <si>
    <t>04f198f3-8d4c-43a9-a212-dac50631a0c6</t>
  </si>
  <si>
    <t>92414ad2-fe30-4198-8ed2-604ff239a9d2</t>
  </si>
  <si>
    <t>Dawn Whitaker</t>
  </si>
  <si>
    <t>West Connie</t>
  </si>
  <si>
    <t>fb98fb39-437e-4299-9589-8a12f6820c0a</t>
  </si>
  <si>
    <t>Past relationship bag. Yeah draw oil.</t>
  </si>
  <si>
    <t>4f8d03af-aa5d-45b0-8c51-932bc06ceb60</t>
  </si>
  <si>
    <t>4eef6a5f-9102-4dfd-9587-36658098fc22</t>
  </si>
  <si>
    <t>Jill Martinez</t>
  </si>
  <si>
    <t>0d465f2f-b5fb-49ee-95b7-4e5404b6daf1</t>
  </si>
  <si>
    <t>Really nothing draw lawyer could cultural.</t>
  </si>
  <si>
    <t>cac6c017-caa3-4d99-8114-86d858f26548</t>
  </si>
  <si>
    <t>137a57c6-7207-4118-ada9-03e9632b750a</t>
  </si>
  <si>
    <t>Robert Ward</t>
  </si>
  <si>
    <t>North Michaeltown</t>
  </si>
  <si>
    <t>b1543b1d-e248-4cfc-839e-652adb3ef133</t>
  </si>
  <si>
    <t>Find money use what list far they tend.</t>
  </si>
  <si>
    <t>1f41012e-8b0f-4b98-9d4a-97e80fd25b08</t>
  </si>
  <si>
    <t>c4b71225-abf9-44a2-ab26-f205b9f91f2b</t>
  </si>
  <si>
    <t>Luke Daniel</t>
  </si>
  <si>
    <t>Melissashire</t>
  </si>
  <si>
    <t>72ffead1-62f6-41a9-a968-5248bf04901c</t>
  </si>
  <si>
    <t>Ground avoid head research night record.</t>
  </si>
  <si>
    <t>71434d5c-a79a-43ef-bae7-a2db4f9e71a4</t>
  </si>
  <si>
    <t>74d13abb-682b-4ba0-9cae-962b0dd638cc</t>
  </si>
  <si>
    <t>Theresa Wilson</t>
  </si>
  <si>
    <t>53f60d2b-8a1d-4fe5-b315-3e52fef1aad2</t>
  </si>
  <si>
    <t>Hour create just example know security.</t>
  </si>
  <si>
    <t>1b917308-05c5-4250-830a-374e00376332</t>
  </si>
  <si>
    <t>8d6874a3-d9eb-4c3b-a91d-5496a6f27e03</t>
  </si>
  <si>
    <t>Lynn Mendoza</t>
  </si>
  <si>
    <t>East Cody</t>
  </si>
  <si>
    <t>2f739869-1c73-49fe-99f3-44257ded7728</t>
  </si>
  <si>
    <t>Firm nation citizen night thus draw expect.</t>
  </si>
  <si>
    <t>59616f97-3ccb-4c33-8205-29ee1c4f96cf</t>
  </si>
  <si>
    <t>e31fca73-c79c-4b83-8efd-102d54e73557</t>
  </si>
  <si>
    <t>Dylan Holloway</t>
  </si>
  <si>
    <t>West Christopherbury</t>
  </si>
  <si>
    <t>160fdef0-0c65-476c-a70c-34bcd80583fa</t>
  </si>
  <si>
    <t>Senior well memory training speech structure.</t>
  </si>
  <si>
    <t>4ba2da4d-3c47-4101-8058-80a9a0f952aa</t>
  </si>
  <si>
    <t>8f141f05-bf8a-4b7f-9bb3-8a72dc7766dd</t>
  </si>
  <si>
    <t>Samantha Gibson</t>
  </si>
  <si>
    <t>Thomasborough</t>
  </si>
  <si>
    <t>faf8a20c-ec1a-41c5-b5fa-c6e783bd46e9</t>
  </si>
  <si>
    <t>Sound nearly drive image push.</t>
  </si>
  <si>
    <t>009f28d8-1dc8-4099-9fad-37fe7d142d16</t>
  </si>
  <si>
    <t>4836dd28-1b80-4b5d-87e3-67eb5c3c8e18</t>
  </si>
  <si>
    <t>David Miller</t>
  </si>
  <si>
    <t>Natalieside</t>
  </si>
  <si>
    <t>0149cfc0-0cbe-481b-a06d-8157cdf77ba7</t>
  </si>
  <si>
    <t>Benefit baby threat network five.</t>
  </si>
  <si>
    <t>a187fb4b-b223-4a45-9363-287aea77ddc3</t>
  </si>
  <si>
    <t>cf515285-ed0a-4219-86fd-c8d4f2353ca5</t>
  </si>
  <si>
    <t>Jason Ritter</t>
  </si>
  <si>
    <t>North Christianborough</t>
  </si>
  <si>
    <t>7ebb14b1-5980-4f02-84dd-7de079de1d70</t>
  </si>
  <si>
    <t>Production moment instead his decade really.</t>
  </si>
  <si>
    <t>37df9653-2ced-4720-8db2-d7c00b246d5a</t>
  </si>
  <si>
    <t>1f611c6e-575a-4651-9e2f-db6644756301</t>
  </si>
  <si>
    <t>Rebecca Shepard</t>
  </si>
  <si>
    <t>Port Maryborough</t>
  </si>
  <si>
    <t>e4197977-d7a0-4c04-b91a-ba469920bcd5</t>
  </si>
  <si>
    <t>Lot smile catch everybody agreement.</t>
  </si>
  <si>
    <t>b68c426a-bc19-4307-931a-833e661cfd16</t>
  </si>
  <si>
    <t>9c005c3b-6d39-4820-82e4-2b296435e899</t>
  </si>
  <si>
    <t>Heather Miller</t>
  </si>
  <si>
    <t>Isabellafort</t>
  </si>
  <si>
    <t>60118fca-a719-46e1-a65b-9b5350842f12</t>
  </si>
  <si>
    <t>Join remember grow court according.</t>
  </si>
  <si>
    <t>e5473f1b-7b79-4995-ba0d-11b5af4c62cc</t>
  </si>
  <si>
    <t>cde519c4-f1b6-4282-9752-4d51c8f150db</t>
  </si>
  <si>
    <t>Mark Joseph</t>
  </si>
  <si>
    <t>Lake Jasonfurt</t>
  </si>
  <si>
    <t>b16af266-9a55-45d4-9333-01c055c42903</t>
  </si>
  <si>
    <t>Decide large trial worker office our I song.</t>
  </si>
  <si>
    <t>80c1b6a8-36db-486b-9dce-2fbfb39533c9</t>
  </si>
  <si>
    <t>72dcb651-9e58-4355-9db4-6fa475a397eb</t>
  </si>
  <si>
    <t>Craig Ramirez</t>
  </si>
  <si>
    <t>b070d4d6-5e84-4dcd-accb-c45353875013</t>
  </si>
  <si>
    <t>Nice letter paper sport budget doctor.</t>
  </si>
  <si>
    <t>8bcfec31-8604-4070-92f3-336103560e98</t>
  </si>
  <si>
    <t>e4a3e385-28de-4fc2-8c1a-5ab5fdf641b1</t>
  </si>
  <si>
    <t>Jordan Flynn</t>
  </si>
  <si>
    <t>North Shannonberg</t>
  </si>
  <si>
    <t>28674427-7582-4203-b4da-5cddb0685f2d</t>
  </si>
  <si>
    <t>Statement almost direction benefit.</t>
  </si>
  <si>
    <t>67677bb3-24fd-4ac0-9637-ae832ae69304</t>
  </si>
  <si>
    <t>200be9ea-1f68-4054-b2f3-ea912692c050</t>
  </si>
  <si>
    <t>Linda Booth</t>
  </si>
  <si>
    <t>Jeffreyville</t>
  </si>
  <si>
    <t>4ad55622-6e81-4cb8-bd2c-6a313be83368</t>
  </si>
  <si>
    <t>Performance build knowledge free few.</t>
  </si>
  <si>
    <t>25d0e568-37f2-4576-8fce-040173bd06f7</t>
  </si>
  <si>
    <t>e33c2312-4056-4277-ba19-41cf6ec512a6</t>
  </si>
  <si>
    <t>Sean Baxter</t>
  </si>
  <si>
    <t>Michaelhaven</t>
  </si>
  <si>
    <t>dab0be6b-de2e-4e74-bf34-ffd6b87dc62d</t>
  </si>
  <si>
    <t>Quickly baby continue budget.</t>
  </si>
  <si>
    <t>6ba03024-e97f-40ce-a73e-8dfd5991c4d9</t>
  </si>
  <si>
    <t>84672725-ca23-4df9-83d6-7ef0abe8d647</t>
  </si>
  <si>
    <t>Briana Anderson</t>
  </si>
  <si>
    <t>a204f6b7-3f5e-4fda-bb36-8eee7d533091</t>
  </si>
  <si>
    <t>Red rise defense check support.</t>
  </si>
  <si>
    <t>e8d797a3-d4c8-422f-9401-97ecefeb2b4a</t>
  </si>
  <si>
    <t>26a3f903-1a99-43f2-9ae5-bc1c89b0f212</t>
  </si>
  <si>
    <t>John Krause</t>
  </si>
  <si>
    <t>Grahamborough</t>
  </si>
  <si>
    <t>5d344879-4e68-44d2-b9b3-30b85dcaf8b3</t>
  </si>
  <si>
    <t>Model score production executive beyond sister.</t>
  </si>
  <si>
    <t>29370045-80ce-4bf7-9f0a-b3709a9f6006</t>
  </si>
  <si>
    <t>e5f56bda-c1d0-4beb-81eb-b19fc028095d</t>
  </si>
  <si>
    <t>Douglas David</t>
  </si>
  <si>
    <t>Troybury</t>
  </si>
  <si>
    <t>7287aa45-5a8f-44fb-915d-d69dc8955f13</t>
  </si>
  <si>
    <t>Mother product follow contain.</t>
  </si>
  <si>
    <t>f33eafd3-e20a-4931-9329-8dad5f3cb4b5</t>
  </si>
  <si>
    <t>aa47b487-ddaf-4704-bd4d-d3d6af7b1943</t>
  </si>
  <si>
    <t>Nancy Vasquez</t>
  </si>
  <si>
    <t>3a341e7e-515c-42a2-907b-594e846cbf03</t>
  </si>
  <si>
    <t>Item long the off personal toward.</t>
  </si>
  <si>
    <t>6754f77b-40a5-4e42-9ffa-0f881f897686</t>
  </si>
  <si>
    <t>7df45ef4-8ef9-411d-a64c-fe0732da8c82</t>
  </si>
  <si>
    <t>Dr. Ronnie Martinez Jr.</t>
  </si>
  <si>
    <t>West Jillmouth</t>
  </si>
  <si>
    <t>61a690d2-162c-44fc-a862-832850d1a501</t>
  </si>
  <si>
    <t>Laugh number federal pick reality.</t>
  </si>
  <si>
    <t>f97b8212-d217-4f3d-acf5-ae37b7877a1c</t>
  </si>
  <si>
    <t>79f1d9d5-d99c-4270-acd4-fb3453316bf3</t>
  </si>
  <si>
    <t>Tammy May</t>
  </si>
  <si>
    <t>Lake Louischester</t>
  </si>
  <si>
    <t>2fcb6b6c-3bf9-4d18-93bc-324b20f3b69f</t>
  </si>
  <si>
    <t>Account bit rate later consider.</t>
  </si>
  <si>
    <t>c0401159-85ea-4ea0-b236-be588308e66e</t>
  </si>
  <si>
    <t>db894c45-3ef2-496e-bd78-94910ffefc29</t>
  </si>
  <si>
    <t>Maria Moore</t>
  </si>
  <si>
    <t>f66ffb10-739d-4195-b216-1070aa481c5c</t>
  </si>
  <si>
    <t>Service manager might trip prove within.</t>
  </si>
  <si>
    <t>2af6690c-2587-4f42-9ec2-3bc0ef5bd63a</t>
  </si>
  <si>
    <t>fbbab279-78a9-4848-8de0-df66844e67de</t>
  </si>
  <si>
    <t>Cameron Thomas</t>
  </si>
  <si>
    <t>Webbside</t>
  </si>
  <si>
    <t>ce94e795-78e3-4a9f-aff2-5ee70157ed86</t>
  </si>
  <si>
    <t>Book require design enter.</t>
  </si>
  <si>
    <t>e1ce0243-4df0-4562-abd3-fbf360327331</t>
  </si>
  <si>
    <t>893533de-4bbb-4db7-89ca-8d25820d6780</t>
  </si>
  <si>
    <t>Emily Sharp</t>
  </si>
  <si>
    <t>Port Christinaview</t>
  </si>
  <si>
    <t>37fb7e72-5c49-46f0-987f-713fffd56bba</t>
  </si>
  <si>
    <t>She think area think moment. Example we dog.</t>
  </si>
  <si>
    <t>9e7775c4-c406-4a50-8d96-6e9beb08fae7</t>
  </si>
  <si>
    <t>00656447-421f-4bf4-b477-a3f08ce4e970</t>
  </si>
  <si>
    <t>Scott Wade</t>
  </si>
  <si>
    <t>Kristyside</t>
  </si>
  <si>
    <t>b7dadf3d-a9c1-451b-bb31-7262fed0d8e7</t>
  </si>
  <si>
    <t>High increase several mean.</t>
  </si>
  <si>
    <t>35e08426-dac8-4e50-b259-b2a28e6b375a</t>
  </si>
  <si>
    <t>9eed7156-4943-4ea1-a8b6-258b0c6e1946</t>
  </si>
  <si>
    <t>Martha Hall</t>
  </si>
  <si>
    <t>Donaldton</t>
  </si>
  <si>
    <t>dfbee8c4-4ab9-4047-8486-08d35c377c4a</t>
  </si>
  <si>
    <t>Consider entire just success sometimes.</t>
  </si>
  <si>
    <t>f62c8b37-b6ae-4f20-9610-e74dc641a505</t>
  </si>
  <si>
    <t>61911b33-e64d-4ead-b4c2-c36434b5e311</t>
  </si>
  <si>
    <t>Donald Evans</t>
  </si>
  <si>
    <t>South Christineburgh</t>
  </si>
  <si>
    <t>9b46043e-971f-44d4-99fc-48e5b095feb9</t>
  </si>
  <si>
    <t>Establish law less miss.</t>
  </si>
  <si>
    <t>95b36f06-0f06-43ae-9ac7-cfcbdef16a5b</t>
  </si>
  <si>
    <t>ed7c3ad5-6a4e-4448-880f-c7fd7fdc4be7</t>
  </si>
  <si>
    <t>Brandon Turner</t>
  </si>
  <si>
    <t>31ae818f-23d7-4fc7-8ae1-8d987789b747</t>
  </si>
  <si>
    <t>Bit future write certainly song another although.</t>
  </si>
  <si>
    <t>42e8e26d-038e-4430-b8b2-886784084ee2</t>
  </si>
  <si>
    <t>0a76560b-bdca-4c17-ad18-8c389b241cef</t>
  </si>
  <si>
    <t>Jake Allison</t>
  </si>
  <si>
    <t>Katelynburgh</t>
  </si>
  <si>
    <t>e89a5b76-d2a3-4635-adf7-e786a2e8d059</t>
  </si>
  <si>
    <t>Home cover day record smile new most.</t>
  </si>
  <si>
    <t>5e7937da-b71f-46dc-b2f3-7c2b7df35835</t>
  </si>
  <si>
    <t>1ed418d1-e1b3-4b36-9c5f-b146f3bf52d9</t>
  </si>
  <si>
    <t>Kimberly Patrick</t>
  </si>
  <si>
    <t>152cd7c4-ec6a-4590-9456-7de0412eaee0</t>
  </si>
  <si>
    <t>Interesting issue book always shake.</t>
  </si>
  <si>
    <t>11b0626d-3481-4cbd-8938-125db610ae6a</t>
  </si>
  <si>
    <t>7d602a85-b992-4c58-a60d-cd7d582a3dd5</t>
  </si>
  <si>
    <t>George Lee</t>
  </si>
  <si>
    <t>Beardstad</t>
  </si>
  <si>
    <t>21dc523e-1c38-4890-b54d-5d65985b4cd2</t>
  </si>
  <si>
    <t>By local front name.</t>
  </si>
  <si>
    <t>d2173683-9c63-496d-b3e3-0423030e7361</t>
  </si>
  <si>
    <t>df723048-6349-42af-a757-c3a948183df2</t>
  </si>
  <si>
    <t>Derrick Gordon</t>
  </si>
  <si>
    <t>Reesefurt</t>
  </si>
  <si>
    <t>5090f1bd-5be3-442f-9f5d-1058060761b0</t>
  </si>
  <si>
    <t>Play other even tax behavior.</t>
  </si>
  <si>
    <t>c930d960-ac68-4f1e-9740-00141fa0eeb8</t>
  </si>
  <si>
    <t>48870dba-b755-4908-ad2b-4f77c154b8b2</t>
  </si>
  <si>
    <t>Jennifer Faulkner</t>
  </si>
  <si>
    <t>East Cheryl</t>
  </si>
  <si>
    <t>8e81c523-f384-473b-86d8-ed635f8d9131</t>
  </si>
  <si>
    <t>Thus lay well suddenly difference.</t>
  </si>
  <si>
    <t>1c4f23af-c6d4-4f00-9896-e493854de19a</t>
  </si>
  <si>
    <t>4d8ca543-6a86-4885-b7e0-e415ac4ec64b</t>
  </si>
  <si>
    <t>Patricia Smith</t>
  </si>
  <si>
    <t>Port Scottfurt</t>
  </si>
  <si>
    <t>0e48c4c8-c7e2-4c68-962b-7dcdfd5d8c55</t>
  </si>
  <si>
    <t>Control trouble avoid suggest few maybe value.</t>
  </si>
  <si>
    <t>30aae5c8-9cd9-4c08-8d7b-0a26cc03dff4</t>
  </si>
  <si>
    <t>b935ffd9-2887-446a-8523-61d90957aa87</t>
  </si>
  <si>
    <t>James West</t>
  </si>
  <si>
    <t>Carpentershire</t>
  </si>
  <si>
    <t>e4689d84-b10c-46a1-be3b-100e61667336</t>
  </si>
  <si>
    <t>Military example just even born.</t>
  </si>
  <si>
    <t>ed49c258-e936-4f18-a2ae-6a923aec7cd4</t>
  </si>
  <si>
    <t>6943494c-0253-4308-829e-522e60a86835</t>
  </si>
  <si>
    <t>Rachel Hawkins</t>
  </si>
  <si>
    <t>West Jasonhaven</t>
  </si>
  <si>
    <t>f26ebe8e-271a-4538-ba03-03b8ec0b8ccd</t>
  </si>
  <si>
    <t>Yet boy meeting budget foot.</t>
  </si>
  <si>
    <t>2799fa98-3514-420a-964a-c4c0f1dfed90</t>
  </si>
  <si>
    <t>3cf2c69c-ed08-4983-bc5c-c7230ae5052e</t>
  </si>
  <si>
    <t>Alexandra Tapia</t>
  </si>
  <si>
    <t>9ec7dd6c-e97e-4f87-a29d-46cc90f6e675</t>
  </si>
  <si>
    <t>Force relate certainly face nice appear.</t>
  </si>
  <si>
    <t>2d5ee080-8881-44b6-ba46-5b59fb1a38b6</t>
  </si>
  <si>
    <t>0678f089-c9f3-45f0-8de6-64c75ac2f6a0</t>
  </si>
  <si>
    <t>Brenda Brown</t>
  </si>
  <si>
    <t>Shaunmouth</t>
  </si>
  <si>
    <t>5f5bb041-61b7-403c-8b54-738d9601b57c</t>
  </si>
  <si>
    <t>Law special manage usually.</t>
  </si>
  <si>
    <t>e4897096-343f-43b3-81ee-7e10d9055f2b</t>
  </si>
  <si>
    <t>1e378ccd-bc59-42c6-977a-045470753398</t>
  </si>
  <si>
    <t>Lorraine Jacobs</t>
  </si>
  <si>
    <t>4d33f79c-ef6e-44f6-85bb-6b7706a30254</t>
  </si>
  <si>
    <t>Write trade public soldier.</t>
  </si>
  <si>
    <t>03ab0849-ae79-464f-909f-910aa5930fc3</t>
  </si>
  <si>
    <t>844a7d8f-f14a-49bd-8680-d78571d673ac</t>
  </si>
  <si>
    <t>John Harris</t>
  </si>
  <si>
    <t>New Chelsea</t>
  </si>
  <si>
    <t>94db8e03-9812-4c9d-8677-372306f3144d</t>
  </si>
  <si>
    <t>Industry factor shake drive.</t>
  </si>
  <si>
    <t>b635273b-076c-40f6-9709-9266480034c5</t>
  </si>
  <si>
    <t>814a057e-0b9d-4f24-b09d-0810096a6cc0</t>
  </si>
  <si>
    <t>Yvonne Wright</t>
  </si>
  <si>
    <t>8db60a54-95f5-4a5f-88d5-431fca8b7373</t>
  </si>
  <si>
    <t>Drive director scene month model.</t>
  </si>
  <si>
    <t>42e9bc78-4246-4e80-a62e-f6cf81860f2b</t>
  </si>
  <si>
    <t>facc66ce-5bc6-4d07-92be-6c61882802cc</t>
  </si>
  <si>
    <t>4f453317-ae26-4990-95e8-c4ab919ab800</t>
  </si>
  <si>
    <t>Number contain opportunity catch early.</t>
  </si>
  <si>
    <t>4a8cee44-3852-4b31-acd6-ba6b35eb5ed5</t>
  </si>
  <si>
    <t>c162911d-8213-4055-8909-7de5c0abf970</t>
  </si>
  <si>
    <t>Dr. Meghan Rojas MD</t>
  </si>
  <si>
    <t>Aprilhaven</t>
  </si>
  <si>
    <t>ac368783-579e-4dee-bf29-4d27659d8062</t>
  </si>
  <si>
    <t>Save arrive return road social oil.</t>
  </si>
  <si>
    <t>f44ba8eb-df18-4ea8-a7c5-39dafd7b67a4</t>
  </si>
  <si>
    <t>bca0ed10-a428-406b-b5a9-1d794b161082</t>
  </si>
  <si>
    <t>Aaron Rocha</t>
  </si>
  <si>
    <t>East Donport</t>
  </si>
  <si>
    <t>241950ea-ad53-4b19-81ee-7370fe3e9f4f</t>
  </si>
  <si>
    <t>Study box since difference pay.</t>
  </si>
  <si>
    <t>43dcfe0f-3f7d-47ed-9fed-49a8147ab19a</t>
  </si>
  <si>
    <t>8b07005c-c7e0-4fd5-b67b-ca963993c074</t>
  </si>
  <si>
    <t>Shawn Allen</t>
  </si>
  <si>
    <t>Larrymouth</t>
  </si>
  <si>
    <t>981ae8a2-68bc-4ee5-8798-cb63377fd372</t>
  </si>
  <si>
    <t>Lawyer hard although kind film.</t>
  </si>
  <si>
    <t>c4720ae8-b552-46fa-9c42-130a0eb994e6</t>
  </si>
  <si>
    <t>06c549f7-7951-428c-942d-00362d3181af</t>
  </si>
  <si>
    <t>Dan Knapp</t>
  </si>
  <si>
    <t>Cohentown</t>
  </si>
  <si>
    <t>f51b5551-e8f5-4ce1-9568-231229d09f06</t>
  </si>
  <si>
    <t>Same sell girl. Little win nor himself everyone.</t>
  </si>
  <si>
    <t>01e467f6-161d-4b89-8fa0-6d0b243f5426</t>
  </si>
  <si>
    <t>7cf147d3-5d78-4013-b4ec-3499bc6ec142</t>
  </si>
  <si>
    <t>Monica Walker</t>
  </si>
  <si>
    <t>North Gregory</t>
  </si>
  <si>
    <t>db80a42b-2c1a-4c83-b8ca-da84c57c327a</t>
  </si>
  <si>
    <t>Player drop animal truth.</t>
  </si>
  <si>
    <t>97ed081c-fa3a-41bb-bc8d-1feaffaa2f99</t>
  </si>
  <si>
    <t>4e902df4-70e1-4ae1-8b42-238e3de504f8</t>
  </si>
  <si>
    <t>Phillip Elliott</t>
  </si>
  <si>
    <t>87acecb7-d22d-4eb6-a67b-fd972a5ae1d0</t>
  </si>
  <si>
    <t>Go win sure I decide.</t>
  </si>
  <si>
    <t>b28dbf37-e282-4dd3-ad78-39596e86049b</t>
  </si>
  <si>
    <t>4ce1fdf5-3072-43b1-b081-1c7454d053df</t>
  </si>
  <si>
    <t>Justin Anthony</t>
  </si>
  <si>
    <t>Jordanburgh</t>
  </si>
  <si>
    <t>0b5e0512-0713-4519-bfb3-5bbcd0491a37</t>
  </si>
  <si>
    <t>Case remain not today.</t>
  </si>
  <si>
    <t>24cdf027-7c5e-4017-b338-21674da2701c</t>
  </si>
  <si>
    <t>7f23b526-1963-483f-af7b-b5b3295a8b99</t>
  </si>
  <si>
    <t>Austin Cooper</t>
  </si>
  <si>
    <t>e7961b0d-f1b4-4bf6-a038-74e49d827b64</t>
  </si>
  <si>
    <t>Heart others professor might reach.</t>
  </si>
  <si>
    <t>9222c95f-80e6-45d4-bf2c-2bfa180a7d00</t>
  </si>
  <si>
    <t>2abce67c-f7a7-4608-ab9c-0130f6c0ff81</t>
  </si>
  <si>
    <t>Alexandra Hunt</t>
  </si>
  <si>
    <t>Reedshire</t>
  </si>
  <si>
    <t>9206d19c-38d7-4cdd-8617-d75582d1a020</t>
  </si>
  <si>
    <t>Seek and movement stock.</t>
  </si>
  <si>
    <t>29d932ca-bea6-4ac4-b904-468f00092f0c</t>
  </si>
  <si>
    <t>66e17903-a602-47d3-95af-0736d7394202</t>
  </si>
  <si>
    <t>Jeffrey Young</t>
  </si>
  <si>
    <t>South Scottbury</t>
  </si>
  <si>
    <t>bd1529c1-5417-4cb3-b0de-c48fe939e2b7</t>
  </si>
  <si>
    <t>Reach positive investment picture.</t>
  </si>
  <si>
    <t>00323bc0-73ce-42b2-8a14-d4fc8e141b3b</t>
  </si>
  <si>
    <t>6a3a55a0-cd7a-44f6-96fe-dc0a6961de49</t>
  </si>
  <si>
    <t>Lindsey Salazar</t>
  </si>
  <si>
    <t>Andreafort</t>
  </si>
  <si>
    <t>df1bddae-55f9-4838-94e6-2ec13823e32e</t>
  </si>
  <si>
    <t>Within ask investment west.</t>
  </si>
  <si>
    <t>c94f5720-e9c4-4a5c-aca2-90a63c58e9e1</t>
  </si>
  <si>
    <t>0c909406-d821-445b-be51-fe6b237cb40e</t>
  </si>
  <si>
    <t>Alexander Dixon</t>
  </si>
  <si>
    <t>North Heather</t>
  </si>
  <si>
    <t>df2fcd8b-22f4-4aba-9201-65be204e42a8</t>
  </si>
  <si>
    <t>Film career issue.</t>
  </si>
  <si>
    <t>2d23469d-2df3-4e48-ac58-e6b83f689faf</t>
  </si>
  <si>
    <t>d394f020-d5c7-4abc-8331-9de1a2e1872e</t>
  </si>
  <si>
    <t>Sabrina Newman</t>
  </si>
  <si>
    <t>3d549e40-2e9b-4a7d-a3df-918555ffcbbc</t>
  </si>
  <si>
    <t>Audience appear although so again.</t>
  </si>
  <si>
    <t>8c847175-1651-4b97-8e62-afde0195c91c</t>
  </si>
  <si>
    <t>42a22a13-76a5-4a5c-a188-b901aa68994b</t>
  </si>
  <si>
    <t>Lake Elizabethborough</t>
  </si>
  <si>
    <t>241e7c4a-fe96-4f5e-a5a4-c841c45f11ea</t>
  </si>
  <si>
    <t>Team range recently Congress different.</t>
  </si>
  <si>
    <t>279df15f-4303-40fd-a1bc-b44223c8497c</t>
  </si>
  <si>
    <t>4452c249-2b8c-4c20-be23-50010a110f8a</t>
  </si>
  <si>
    <t>Nichole Meadows</t>
  </si>
  <si>
    <t>New Connor</t>
  </si>
  <si>
    <t>806a4608-5a2e-4d2b-804c-eaea6c5bf7b5</t>
  </si>
  <si>
    <t>Party kid teacher fish director political well.</t>
  </si>
  <si>
    <t>a9644e44-9fc1-419c-b67b-3e08b392ba30</t>
  </si>
  <si>
    <t>df7f72b7-ad91-4e82-ba07-4e3f51036f5e</t>
  </si>
  <si>
    <t>Kenneth Payne</t>
  </si>
  <si>
    <t>Lake Katelyn</t>
  </si>
  <si>
    <t>dec0f791-d7ed-4537-bb76-cbacd6e63874</t>
  </si>
  <si>
    <t>Detail structure wife player president sit then.</t>
  </si>
  <si>
    <t>9b9b386f-629d-4594-8384-2c5c0b583944</t>
  </si>
  <si>
    <t>b80681a9-8c93-4224-b17c-04c47a60b635</t>
  </si>
  <si>
    <t>Aaron Robinson</t>
  </si>
  <si>
    <t>Coopershire</t>
  </si>
  <si>
    <t>de1c8ec3-012c-4593-ab93-e5037e6e19a4</t>
  </si>
  <si>
    <t>Officer establish speech ahead decide section.</t>
  </si>
  <si>
    <t>9bf86450-e907-493e-b31e-48b55ba0836b</t>
  </si>
  <si>
    <t>3c5f40eb-3ebf-4f18-8330-c964580b8080</t>
  </si>
  <si>
    <t>Stephen Smith</t>
  </si>
  <si>
    <t>b6830133-0c8d-42f2-bd0d-f32b7a971f2b</t>
  </si>
  <si>
    <t>Environmental move position cover.</t>
  </si>
  <si>
    <t>bf9753f5-5207-4033-b931-31c315ada8da</t>
  </si>
  <si>
    <t>2b30b5f4-902a-4fea-b3f0-dc6b319950c8</t>
  </si>
  <si>
    <t>Hannah Richard</t>
  </si>
  <si>
    <t>21309056-8abd-4ddb-ba3c-6dbedef38b4f</t>
  </si>
  <si>
    <t>American own but firm hear.</t>
  </si>
  <si>
    <t>e654ddaa-f3b9-4e98-ac4b-e28a4b65e2c0</t>
  </si>
  <si>
    <t>abe51bf8-f599-4751-9975-299707914885</t>
  </si>
  <si>
    <t>Brian Allen</t>
  </si>
  <si>
    <t>Tonyachester</t>
  </si>
  <si>
    <t>e5cd3cda-6a3d-41dc-b920-0489bff9f875</t>
  </si>
  <si>
    <t>Born song cut amount agent. Green whole or leg.</t>
  </si>
  <si>
    <t>2e92a245-0226-4921-b68f-4ab357a6bce2</t>
  </si>
  <si>
    <t>ce7ee931-6ba0-4982-817c-8f39729d3561</t>
  </si>
  <si>
    <t>James Kelley</t>
  </si>
  <si>
    <t>New Wesleymouth</t>
  </si>
  <si>
    <t>5a808cbb-4889-4287-93f3-1b4990cbb9a6</t>
  </si>
  <si>
    <t>Us back player most when consider magazine.</t>
  </si>
  <si>
    <t>14be83c7-4baf-4f91-a508-d6f9d4104ca5</t>
  </si>
  <si>
    <t>fdec3cea-6710-40e2-88d6-9a400020517b</t>
  </si>
  <si>
    <t>Lake Garyfurt</t>
  </si>
  <si>
    <t>b0a3c3f4-4878-40b5-b240-113ea585e842</t>
  </si>
  <si>
    <t>Same commercial movie article form.</t>
  </si>
  <si>
    <t>1a920361-5347-415f-90cc-d31abcb36ab2</t>
  </si>
  <si>
    <t>112e5840-0169-4e97-8cab-865462798650</t>
  </si>
  <si>
    <t>Emily Jackson</t>
  </si>
  <si>
    <t>Vegafurt</t>
  </si>
  <si>
    <t>882a85e4-f8d2-4030-a528-d6a93cd1a819</t>
  </si>
  <si>
    <t>Throughout affect page food form.</t>
  </si>
  <si>
    <t>2f31b329-28cd-481b-9faa-3f7af5710111</t>
  </si>
  <si>
    <t>65d07e55-0bf7-4bd7-accd-ccb24853735e</t>
  </si>
  <si>
    <t>Albert Warren</t>
  </si>
  <si>
    <t>11939d0f-0d70-4e62-86f7-469b0fd4a684</t>
  </si>
  <si>
    <t>Because seat power goal. Radio show wait black.</t>
  </si>
  <si>
    <t>beafd8b8-64cc-426c-a5c2-d288e18764e3</t>
  </si>
  <si>
    <t>dda9fd68-9520-4445-b39a-cdbe74a1c1f9</t>
  </si>
  <si>
    <t>Katherine Anderson</t>
  </si>
  <si>
    <t>Loribury</t>
  </si>
  <si>
    <t>8fefa30e-0cdd-42ca-9139-b872dafe9fb9</t>
  </si>
  <si>
    <t>Have shoulder culture close.</t>
  </si>
  <si>
    <t>42cc54be-6ce9-456d-aab5-f4a3961bd886</t>
  </si>
  <si>
    <t>347ecc8e-b43b-4171-af03-95db7a5dcb7c</t>
  </si>
  <si>
    <t>Dominique Farrell</t>
  </si>
  <si>
    <t>Alyssachester</t>
  </si>
  <si>
    <t>84e3a5aa-bf62-4bc6-8e72-75ccc9a1739a</t>
  </si>
  <si>
    <t>Response whose safe measure stuff day.</t>
  </si>
  <si>
    <t>be280249-b082-4e4d-aa9f-65f9aee0fa27</t>
  </si>
  <si>
    <t>88037048-481b-41f5-9d02-79353c80c0f5</t>
  </si>
  <si>
    <t>Noah Johnson</t>
  </si>
  <si>
    <t>Heidimouth</t>
  </si>
  <si>
    <t>ebf819d0-d331-47e1-8493-6d7735157ad0</t>
  </si>
  <si>
    <t>Public public store. Visit bar tax top.</t>
  </si>
  <si>
    <t>ade3cb8e-3432-4177-9ca7-ae072bcb191b</t>
  </si>
  <si>
    <t>18550c0f-76af-462d-9593-d956c27561a0</t>
  </si>
  <si>
    <t>Deborah Patrick</t>
  </si>
  <si>
    <t>West Rhondaport</t>
  </si>
  <si>
    <t>8c4654dd-26f2-4a56-8452-e1ef0477fd98</t>
  </si>
  <si>
    <t>Structure if mention happy picture.</t>
  </si>
  <si>
    <t>11254b4a-4375-4936-adf9-95535a5cf71e</t>
  </si>
  <si>
    <t>4c3c55ea-b7e9-43e2-ac0b-bba8960f8353</t>
  </si>
  <si>
    <t>Daniel Torres</t>
  </si>
  <si>
    <t>Jasonhaven</t>
  </si>
  <si>
    <t>b007c87a-4791-4409-a29a-da877eaf2cc3</t>
  </si>
  <si>
    <t>Image movement ground team model.</t>
  </si>
  <si>
    <t>9960b5d6-1da1-4c1e-9457-34760c817be1</t>
  </si>
  <si>
    <t>37513f7d-9349-43ee-8e0c-b213d8e2539a</t>
  </si>
  <si>
    <t>Stacy Pham</t>
  </si>
  <si>
    <t>East Jerryborough</t>
  </si>
  <si>
    <t>07c78b8c-a173-42d2-a4ce-cc400a41c965</t>
  </si>
  <si>
    <t>Plan choose break politics thousand.</t>
  </si>
  <si>
    <t>d0a2d1cb-6bd6-41b3-a3ee-fb854637149e</t>
  </si>
  <si>
    <t>461d6947-fe95-4cd9-9d70-87450a0ce1f1</t>
  </si>
  <si>
    <t>Linda Wang DDS</t>
  </si>
  <si>
    <t>Lake Kristyport</t>
  </si>
  <si>
    <t>465677cb-9c5e-48d6-9728-5ccf7731eefe</t>
  </si>
  <si>
    <t>Material five response race.</t>
  </si>
  <si>
    <t>6410b6ab-16b5-4f9a-b8bd-ff393c889272</t>
  </si>
  <si>
    <t>5eaea9bf-5cc2-46db-a49d-05f709282ec7</t>
  </si>
  <si>
    <t>Patricia Griffith</t>
  </si>
  <si>
    <t>d66c5b67-c36e-4cc6-ab96-58c02cfbf485</t>
  </si>
  <si>
    <t>Perhaps positive Republican list alone increase.</t>
  </si>
  <si>
    <t>113f292b-a53f-44d4-9d28-77131e032297</t>
  </si>
  <si>
    <t>d04e32a6-905d-4638-a6de-ad94bb6b620d</t>
  </si>
  <si>
    <t>Eric Walker</t>
  </si>
  <si>
    <t>Port Alanport</t>
  </si>
  <si>
    <t>accc47da-f675-494b-bd1c-1b0bc303faa5</t>
  </si>
  <si>
    <t>Fire history rest among.</t>
  </si>
  <si>
    <t>a7730a27-6b61-4217-8504-79fa2a18b304</t>
  </si>
  <si>
    <t>dde6979b-a092-4bee-a5ad-f266f496281b</t>
  </si>
  <si>
    <t>Joel Hernandez</t>
  </si>
  <si>
    <t>a3cb1238-504d-4f33-8e78-2d673d3fd1be</t>
  </si>
  <si>
    <t>Strong edge himself it agreement art price.</t>
  </si>
  <si>
    <t>7d8a6eef-c01f-40e6-bc20-ddd19c06c2ea</t>
  </si>
  <si>
    <t>cb6a07d2-bc93-4049-855c-c280496b9d2d</t>
  </si>
  <si>
    <t>Ashley Hunt</t>
  </si>
  <si>
    <t>South Julietown</t>
  </si>
  <si>
    <t>d476d2d7-7871-4eb3-9a45-77228041aaa9</t>
  </si>
  <si>
    <t>Bill chance once degree.</t>
  </si>
  <si>
    <t>eedfdf17-9a39-486b-9fbc-85eae084dd80</t>
  </si>
  <si>
    <t>23efb8b9-be7c-4cd8-84d3-eee57f7ffb03</t>
  </si>
  <si>
    <t>Kyle Roberson</t>
  </si>
  <si>
    <t>Woodshire</t>
  </si>
  <si>
    <t>2f686c52-d41d-42ef-b3e9-862eba2830cc</t>
  </si>
  <si>
    <t>Section here could law book ball tough.</t>
  </si>
  <si>
    <t>053c5f20-2c54-463a-a69a-15ea60806585</t>
  </si>
  <si>
    <t>722ace04-bbd8-4cb5-a934-c02928858ede</t>
  </si>
  <si>
    <t>Jason Morrow</t>
  </si>
  <si>
    <t>South Felicia</t>
  </si>
  <si>
    <t>04081be1-43d5-4332-9ea8-ec2c3cbe4d13</t>
  </si>
  <si>
    <t>Less will include possible.</t>
  </si>
  <si>
    <t>b6bd031e-16a4-4640-a101-1ff4ddbd5367</t>
  </si>
  <si>
    <t>e65deba7-eae1-4cab-9878-f0c72e99203f</t>
  </si>
  <si>
    <t>Brianna Lyons</t>
  </si>
  <si>
    <t>6e9ffff1-49ea-4b88-9fc9-19b43608091e</t>
  </si>
  <si>
    <t>And whole instead station property painting dog.</t>
  </si>
  <si>
    <t>2befa30b-0bc1-4d09-b570-6f869753ed5f</t>
  </si>
  <si>
    <t>8ee8a9a6-c507-43c6-9cdc-f621b8df5ebe</t>
  </si>
  <si>
    <t>Dr. Donald Wood Jr.</t>
  </si>
  <si>
    <t>6aec427d-a923-4905-aca1-ee3b5960d341</t>
  </si>
  <si>
    <t>Gun their subject camera health stuff.</t>
  </si>
  <si>
    <t>b26f2cdd-114c-400e-90d1-57233fcd1633</t>
  </si>
  <si>
    <t>4a1a19fd-e78b-4c6d-b672-a4baa6e35b9a</t>
  </si>
  <si>
    <t>Christopher Conley</t>
  </si>
  <si>
    <t>Gabrielfort</t>
  </si>
  <si>
    <t>9874dd59-c6bf-404e-97f5-7dde3f0fec1b</t>
  </si>
  <si>
    <t>Return sometimes seem development entire.</t>
  </si>
  <si>
    <t>d666e286-30e4-43fe-abc4-6e7a8b03acf0</t>
  </si>
  <si>
    <t>6d0cbed0-45c8-47ca-a76b-3df0c0e0de5e</t>
  </si>
  <si>
    <t>Michael Randolph</t>
  </si>
  <si>
    <t>4264bdd7-2e3e-415d-9ef4-1055db5f6232</t>
  </si>
  <si>
    <t>Some public edge make born among poor father.</t>
  </si>
  <si>
    <t>ca81268a-bb0d-4e5a-a571-55d4ab897a0d</t>
  </si>
  <si>
    <t>3292b85b-210b-446e-820e-014854af8d12</t>
  </si>
  <si>
    <t>Kelly Carlson</t>
  </si>
  <si>
    <t>West Kristy</t>
  </si>
  <si>
    <t>bdc9993a-8da5-48db-8486-0532d124bcb5</t>
  </si>
  <si>
    <t>Worry wall exist evidence.</t>
  </si>
  <si>
    <t>dc5fdea8-8796-4641-811b-45377a681caa</t>
  </si>
  <si>
    <t>348e0285-dfa4-4107-8d08-f80aae0c9d84</t>
  </si>
  <si>
    <t>Samuel Garcia</t>
  </si>
  <si>
    <t>50d2bb20-7ca0-4bc9-bafe-1dbb3a3cdf71</t>
  </si>
  <si>
    <t>Yourself goal gas official response radio during.</t>
  </si>
  <si>
    <t>e94fd573-415f-41ef-8812-5a9fc4a39d88</t>
  </si>
  <si>
    <t>8249ed0c-c972-42ab-8c3d-dd0060e6d196</t>
  </si>
  <si>
    <t>Debbie Tanner</t>
  </si>
  <si>
    <t>West Peter</t>
  </si>
  <si>
    <t>ef44b9b2-2b90-4dd4-852b-09ce5e13aaf5</t>
  </si>
  <si>
    <t>Turn matter world region.</t>
  </si>
  <si>
    <t>6baf19d4-a82f-427a-b8c3-19994454511e</t>
  </si>
  <si>
    <t>1d5281b4-8664-439f-b9c6-96c9b880f6bd</t>
  </si>
  <si>
    <t>Aaron Molina</t>
  </si>
  <si>
    <t>a4c53484-cc19-4f04-a4fb-97c2b5ad540c</t>
  </si>
  <si>
    <t>Southern son as fund weight tough hard capital.</t>
  </si>
  <si>
    <t>4bf7dc26-9419-4667-90bc-af71a4e63356</t>
  </si>
  <si>
    <t>8eaa1a7e-40a8-456e-bd89-b33e7a28f4ae</t>
  </si>
  <si>
    <t>Jennifer Gonzalez</t>
  </si>
  <si>
    <t>Alexisfurt</t>
  </si>
  <si>
    <t>60637218-9903-43f9-ab68-4cd6fd706726</t>
  </si>
  <si>
    <t>Money administration year as treatment ten act.</t>
  </si>
  <si>
    <t>c63d8537-24a1-41a5-b4c1-afef936a261a</t>
  </si>
  <si>
    <t>a57f38ae-20a8-4db5-8694-116ce7e2f6dd</t>
  </si>
  <si>
    <t>Millershire</t>
  </si>
  <si>
    <t>5abeea3c-d7a0-4c94-9243-837f5b71a225</t>
  </si>
  <si>
    <t>Police huge use recently Congress.</t>
  </si>
  <si>
    <t>2cb65130-481e-4748-a2b3-9bcfb29a0c42</t>
  </si>
  <si>
    <t>c60d974e-11cd-480c-b544-14dd043a10be</t>
  </si>
  <si>
    <t>Christopher Neal</t>
  </si>
  <si>
    <t>Guzmanfort</t>
  </si>
  <si>
    <t>c21e490d-0b38-431a-8c0d-d8e20383c6b0</t>
  </si>
  <si>
    <t>Available production always food modern affect.</t>
  </si>
  <si>
    <t>f77bc042-fa30-49d8-964e-d4064d0009fc</t>
  </si>
  <si>
    <t>b5ac970d-f62e-4e66-8b41-93702d0f1906</t>
  </si>
  <si>
    <t>Lindsay Sanchez</t>
  </si>
  <si>
    <t>Port Latoya</t>
  </si>
  <si>
    <t>b206d907-60fe-4a57-af1f-c8588113f049</t>
  </si>
  <si>
    <t>Mouth research we may police reality paper.</t>
  </si>
  <si>
    <t>d6ec56fd-2a2d-4a0b-8e60-f91facf73dc7</t>
  </si>
  <si>
    <t>c75b2280-cb4a-4569-93f9-4ab0706c0b8f</t>
  </si>
  <si>
    <t>Jordan Perez</t>
  </si>
  <si>
    <t>West Marychester</t>
  </si>
  <si>
    <t>93f810b0-060e-493f-b59a-38e944fbe67e</t>
  </si>
  <si>
    <t>Light agency energy.</t>
  </si>
  <si>
    <t>e0ce1b07-8398-4680-8ec6-3d67d55f15cb</t>
  </si>
  <si>
    <t>af723247-94a5-48a1-9d0e-0417289a8d71</t>
  </si>
  <si>
    <t>Meredith Alvarez</t>
  </si>
  <si>
    <t>Port Cody</t>
  </si>
  <si>
    <t>6bfd68a7-a728-415e-955e-c10f89a93eb1</t>
  </si>
  <si>
    <t>Should fear common visit upon leader.</t>
  </si>
  <si>
    <t>0044b9b4-9ab9-49b9-849b-561dcdca20ef</t>
  </si>
  <si>
    <t>f4c0e833-2283-4e33-b42e-c432b41774b5</t>
  </si>
  <si>
    <t>Port Jane</t>
  </si>
  <si>
    <t>ae43b063-f70b-49e4-8b3f-8378963792e9</t>
  </si>
  <si>
    <t>Room effort kitchen bar spring money speak.</t>
  </si>
  <si>
    <t>3f48e7c1-5db4-4f0f-8544-08a648402c95</t>
  </si>
  <si>
    <t>68438088-53bd-4fe4-8b8f-873c28acff31</t>
  </si>
  <si>
    <t>Kevin Mathis</t>
  </si>
  <si>
    <t>Lake Ashleytown</t>
  </si>
  <si>
    <t>daddfc39-e816-4fab-8e39-e8e26c7def62</t>
  </si>
  <si>
    <t>Attention my gun carry reveal into.</t>
  </si>
  <si>
    <t>be2a2540-d26c-4999-a390-b9c5c1abe19e</t>
  </si>
  <si>
    <t>4613c04d-c94e-40fa-95e4-7283b667671d</t>
  </si>
  <si>
    <t>Michael Rangel</t>
  </si>
  <si>
    <t>East Sheilaborough</t>
  </si>
  <si>
    <t>14002c71-cb61-4a8d-8de0-eccb591b8def</t>
  </si>
  <si>
    <t>Free ball focus itself image.</t>
  </si>
  <si>
    <t>c5eb5804-cca5-443b-8978-802fc764e94e</t>
  </si>
  <si>
    <t>f49a0ae7-2387-4b8e-a77c-afd0f714312b</t>
  </si>
  <si>
    <t>Christopher Kim</t>
  </si>
  <si>
    <t>Port Brendamouth</t>
  </si>
  <si>
    <t>b28fdc92-563b-4125-962d-5411bec18054</t>
  </si>
  <si>
    <t>Fill enter throughout. Me follow three.</t>
  </si>
  <si>
    <t>df195706-7aa7-4e55-a1fa-7b94a976cd68</t>
  </si>
  <si>
    <t>d6d7d042-7102-4657-9c48-faf5b3c64eaf</t>
  </si>
  <si>
    <t>Michelle Walker</t>
  </si>
  <si>
    <t>West Danielton</t>
  </si>
  <si>
    <t>de0e6fea-aada-4558-a742-bf507aaa6cbd</t>
  </si>
  <si>
    <t>Step ground animal.</t>
  </si>
  <si>
    <t>ac8362fc-4cf0-4dfe-a419-2e5680435db8</t>
  </si>
  <si>
    <t>513f08cb-95e1-4354-b4f7-b90ae72e18be</t>
  </si>
  <si>
    <t>Rebekah Reed</t>
  </si>
  <si>
    <t>North Rickyshire</t>
  </si>
  <si>
    <t>a62c236a-7adf-4566-bb4f-2a4525c1d1d4</t>
  </si>
  <si>
    <t>Set race draw there.</t>
  </si>
  <si>
    <t>44bfbbcf-fc92-4487-8882-d3fc939112b3</t>
  </si>
  <si>
    <t>133aee5f-564f-4299-bebb-d5d9547171f3</t>
  </si>
  <si>
    <t>Jacob Green</t>
  </si>
  <si>
    <t>South Anthony</t>
  </si>
  <si>
    <t>627d4c5c-52f2-4e81-9cdf-682796098eee</t>
  </si>
  <si>
    <t>Cultural state rich air always happen new.</t>
  </si>
  <si>
    <t>89f28e96-1de0-4982-b4b9-a664815eec45</t>
  </si>
  <si>
    <t>841be34d-04fc-43f6-b06d-db13ccd1fea1</t>
  </si>
  <si>
    <t>Kathleen Mendoza</t>
  </si>
  <si>
    <t>North Jesusside</t>
  </si>
  <si>
    <t>4f7b67ac-2e82-44f9-8caf-e86895fa56c3</t>
  </si>
  <si>
    <t>Forward company behind Democrat player.</t>
  </si>
  <si>
    <t>9b0898d7-5ee6-4b7d-b7d8-79cdc3e7c37b</t>
  </si>
  <si>
    <t>d0c43ca7-6718-4a62-8788-ec65394213b3</t>
  </si>
  <si>
    <t>Megan May</t>
  </si>
  <si>
    <t>Huynhberg</t>
  </si>
  <si>
    <t>8966e388-99e7-41d1-adf7-c0836ff34af9</t>
  </si>
  <si>
    <t>Tax sit enjoy since quite themselves.</t>
  </si>
  <si>
    <t>829fc7ac-15e5-489f-b023-a39125b612ad</t>
  </si>
  <si>
    <t>e3e54d4b-42e9-4f9f-b15c-9b636b59719c</t>
  </si>
  <si>
    <t>Stephen Robinson</t>
  </si>
  <si>
    <t>3055ee51-bb15-4511-8283-ceda85ca5031</t>
  </si>
  <si>
    <t>Think evening edge forward growth blood thing.</t>
  </si>
  <si>
    <t>92dd2589-f481-430d-88d5-459fdf5f92a5</t>
  </si>
  <si>
    <t>eb458ee3-89df-4108-a76b-cdf7df5b08e1</t>
  </si>
  <si>
    <t>Emily Flores</t>
  </si>
  <si>
    <t>8c692641-da63-4e9e-a14f-2af0d4a87475</t>
  </si>
  <si>
    <t>Baby word speech raise officer consumer example.</t>
  </si>
  <si>
    <t>c1ce8305-4f29-4139-bcf9-dc7e86a2a176</t>
  </si>
  <si>
    <t>4cc9f732-edbe-49fb-87c2-90e4abca45ea</t>
  </si>
  <si>
    <t>Carly Gonzales</t>
  </si>
  <si>
    <t>cddff240-7d80-4f16-a68d-eceda54e0f17</t>
  </si>
  <si>
    <t>City current seven this physical.</t>
  </si>
  <si>
    <t>4322f88a-2e30-43c4-af1f-b9549b4ebb24</t>
  </si>
  <si>
    <t>9a03eea0-4ec1-4d62-9b7f-2a3c11a76f0a</t>
  </si>
  <si>
    <t>Jamie Barnett</t>
  </si>
  <si>
    <t>Kathrynview</t>
  </si>
  <si>
    <t>0868cb4b-b791-4a91-b67a-954c000f2035</t>
  </si>
  <si>
    <t>Movement their between free.</t>
  </si>
  <si>
    <t>59fe01e0-7f2a-4a67-b955-d021b0f05682</t>
  </si>
  <si>
    <t>b2ca3de4-c1b9-471d-900c-547119b768fc</t>
  </si>
  <si>
    <t>fd8f1eab-4662-4d05-ae59-c2122c8f2f14</t>
  </si>
  <si>
    <t>Central what truth no defense individual.</t>
  </si>
  <si>
    <t>43bf09c2-6911-4f5b-86fa-1c329d0fbe9a</t>
  </si>
  <si>
    <t>1e1c3242-6646-4af9-8c73-d705ef54a97d</t>
  </si>
  <si>
    <t>Leslie Powell</t>
  </si>
  <si>
    <t>Lake Tracyberg</t>
  </si>
  <si>
    <t>0f17f6db-56d2-49a7-b923-f2fb724501c9</t>
  </si>
  <si>
    <t>Affect chair do. Room year create note ground.</t>
  </si>
  <si>
    <t>caad464b-594a-4a3d-af6b-1946d869eb77</t>
  </si>
  <si>
    <t>8d32370a-9e45-444f-83cd-36aafc6fe63f</t>
  </si>
  <si>
    <t>Gwendolyn Dennis</t>
  </si>
  <si>
    <t>7e858869-c1a4-4f5d-9bfb-a4ef4ac0db2f</t>
  </si>
  <si>
    <t>Fight race result go sea brother.</t>
  </si>
  <si>
    <t>90958869-8eff-4ecb-9018-2b5b2c7fcaa0</t>
  </si>
  <si>
    <t>8c6a3e82-d1cb-4bce-9008-1fd1568be3a9</t>
  </si>
  <si>
    <t>Rebecca West</t>
  </si>
  <si>
    <t>Harrisonfort</t>
  </si>
  <si>
    <t>5ef26162-7479-4a74-9221-094ebcda90a0</t>
  </si>
  <si>
    <t>Air already in course mention ground.</t>
  </si>
  <si>
    <t>b9b27054-2046-4379-99f8-1e4de547b775</t>
  </si>
  <si>
    <t>174fa0f1-4366-4e8d-98e1-6b934850715a</t>
  </si>
  <si>
    <t>Stanleystad</t>
  </si>
  <si>
    <t>d51aff87-2129-4b09-a2a8-c58fac9c1048</t>
  </si>
  <si>
    <t>Allow enter me letter answer hand.</t>
  </si>
  <si>
    <t>cd31acea-b35e-4997-ab88-21305385bae7</t>
  </si>
  <si>
    <t>b83ca3a4-fc1e-4122-af5e-e5a830583687</t>
  </si>
  <si>
    <t>Lisa Williams</t>
  </si>
  <si>
    <t>01d8ee23-df5d-4c1b-bcab-b25c81ee8985</t>
  </si>
  <si>
    <t>Choose beyond deep interest pretty.</t>
  </si>
  <si>
    <t>a2300fd6-5b28-4860-a9fd-2b1fb9a45923</t>
  </si>
  <si>
    <t>f7100925-54b9-4ddd-9a15-8aff6c89f626</t>
  </si>
  <si>
    <t>North Ashleyshire</t>
  </si>
  <si>
    <t>6436588e-3248-4f3a-8814-26178a4ed3a3</t>
  </si>
  <si>
    <t>Matter wish adult investment.</t>
  </si>
  <si>
    <t>00a73344-668a-472d-831e-9688a5cb244d</t>
  </si>
  <si>
    <t>bf537aa6-8857-40f0-8c22-818c00e8853b</t>
  </si>
  <si>
    <t>Sharon Kennedy</t>
  </si>
  <si>
    <t>b00de8e4-f1ef-45d6-8741-164f5fbe14df</t>
  </si>
  <si>
    <t>Generation through senior such he require.</t>
  </si>
  <si>
    <t>16fc30d3-8803-413d-b1b1-136c5441db03</t>
  </si>
  <si>
    <t>cdd366b2-23aa-40d3-8ad8-a4e43f11e1c3</t>
  </si>
  <si>
    <t>Vanessa Jackson</t>
  </si>
  <si>
    <t>Bensonfort</t>
  </si>
  <si>
    <t>0bfcf63d-4d5f-48b3-8218-1053fea33c84</t>
  </si>
  <si>
    <t>Cultural beyond daughter citizen happen item.</t>
  </si>
  <si>
    <t>b32f5cd8-e5be-4841-b69b-e4bcaee11027</t>
  </si>
  <si>
    <t>f0221e1c-cdc6-4520-a7c9-080a213d8ffc</t>
  </si>
  <si>
    <t>Stacey Perez</t>
  </si>
  <si>
    <t>New Joshuaside</t>
  </si>
  <si>
    <t>e44c27da-45fb-4b04-b103-2929edcfa7d1</t>
  </si>
  <si>
    <t>Describe course prove.</t>
  </si>
  <si>
    <t>6b44ccf3-fb2f-41c6-bacc-752464648c0f</t>
  </si>
  <si>
    <t>11fc1ab7-c6e8-483d-8c46-a6f8aade2559</t>
  </si>
  <si>
    <t>Sierra Brown</t>
  </si>
  <si>
    <t>West Matthew</t>
  </si>
  <si>
    <t>57018cda-540c-4063-8e8a-0936f4224c50</t>
  </si>
  <si>
    <t>Choice small development.</t>
  </si>
  <si>
    <t>325381fa-0280-46ea-800a-f7ff83c11ff0</t>
  </si>
  <si>
    <t>ed86d601-285f-49c9-9e37-895cf5dff08d</t>
  </si>
  <si>
    <t>Jennifer Ramsey</t>
  </si>
  <si>
    <t>Allisontown</t>
  </si>
  <si>
    <t>aeb21887-4a58-4b77-a858-5cb221b4a3d1</t>
  </si>
  <si>
    <t>National cause everyone focus.</t>
  </si>
  <si>
    <t>f214bc8e-2b82-4162-b21a-e89d6ef8ebcb</t>
  </si>
  <si>
    <t>2914eb63-cbc7-407e-83ee-97415b39e3f6</t>
  </si>
  <si>
    <t>Brenda Garcia</t>
  </si>
  <si>
    <t>Kathleenchester</t>
  </si>
  <si>
    <t>6d26e099-d7c8-49d6-8a12-b247dc1fd8ab</t>
  </si>
  <si>
    <t>South large worry child drug.</t>
  </si>
  <si>
    <t>44319f6b-8e86-4632-91c2-02e7a127f647</t>
  </si>
  <si>
    <t>1867b77d-0642-4bf3-b6be-4f59f858229f</t>
  </si>
  <si>
    <t>George Kelley</t>
  </si>
  <si>
    <t>Timothytown</t>
  </si>
  <si>
    <t>56910b76-fce9-4078-a7dc-92adaab08a09</t>
  </si>
  <si>
    <t>His within direction also.</t>
  </si>
  <si>
    <t>65b8c32b-05bf-4340-87f1-446657cb7e6e</t>
  </si>
  <si>
    <t>71ca5516-af60-4725-88e7-15f67aa1512e</t>
  </si>
  <si>
    <t>John Perez</t>
  </si>
  <si>
    <t>New Adamberg</t>
  </si>
  <si>
    <t>2fc88c34-ab4f-4675-a8c3-58b7a63aaead</t>
  </si>
  <si>
    <t>Food lot usually to. Role decide medical sea tax.</t>
  </si>
  <si>
    <t>c7b1f2fc-b65d-40b7-874b-eacd63130f95</t>
  </si>
  <si>
    <t>2d3efad0-12ac-4c6c-ac0c-c2bbaabfb594</t>
  </si>
  <si>
    <t>Erin Stokes</t>
  </si>
  <si>
    <t>West Jodi</t>
  </si>
  <si>
    <t>93eecae6-c2f2-4800-888d-be6b74e0542c</t>
  </si>
  <si>
    <t>However thus style defense pay.</t>
  </si>
  <si>
    <t>6e1d9704-41a5-4cfe-9e77-ff8b5cd06458</t>
  </si>
  <si>
    <t>84dbc81e-0ff8-47f6-9e1a-d4749695f46f</t>
  </si>
  <si>
    <t>Shannon Parker</t>
  </si>
  <si>
    <t>New Stephanie</t>
  </si>
  <si>
    <t>03d4dfb5-ae1a-4473-b4cd-344b92b7a04b</t>
  </si>
  <si>
    <t>Mother skin main kitchen statement guy certainly.</t>
  </si>
  <si>
    <t>cf467c2c-b59c-4c32-9c56-d5a91c8c018f</t>
  </si>
  <si>
    <t>1b49e6d6-7887-45bc-9621-643ad7546d66</t>
  </si>
  <si>
    <t>Danny Davis</t>
  </si>
  <si>
    <t>Sheltonland</t>
  </si>
  <si>
    <t>9fa5bfc4-0a75-434f-bc16-73c942e83d7e</t>
  </si>
  <si>
    <t>Present type remain bar challenge half here.</t>
  </si>
  <si>
    <t>19a968d6-d8d2-40f6-8bf9-d763c7cfbf21</t>
  </si>
  <si>
    <t>6f2235d6-0389-452c-8b34-3fe0b4f635c9</t>
  </si>
  <si>
    <t>Erin Thomas</t>
  </si>
  <si>
    <t>Sabrinamouth</t>
  </si>
  <si>
    <t>cdd29b06-54f1-482b-a2a6-8c78739e4cef</t>
  </si>
  <si>
    <t>Sea able create term.</t>
  </si>
  <si>
    <t>bc302070-7ed4-4fd0-90ac-f56d3bfa1f02</t>
  </si>
  <si>
    <t>b0c96a8a-c863-46f5-bb20-152d1df09fe5</t>
  </si>
  <si>
    <t>Victoria Smith</t>
  </si>
  <si>
    <t>Lindseyburgh</t>
  </si>
  <si>
    <t>34d17df4-e73d-4c9b-bffe-001970b64580</t>
  </si>
  <si>
    <t>Service capital however structure upon tonight.</t>
  </si>
  <si>
    <t>35288dec-e79b-4893-9087-590a4d2dd203</t>
  </si>
  <si>
    <t>ec93b2fb-5136-42da-b2b9-24c204c02f08</t>
  </si>
  <si>
    <t>Lauren Mack</t>
  </si>
  <si>
    <t>3546b331-f6cc-41e7-bf11-c8ae4673dbb5</t>
  </si>
  <si>
    <t>Car upon throughout occur.</t>
  </si>
  <si>
    <t>fe05326e-edb9-4af7-b2e4-6867e43f13d0</t>
  </si>
  <si>
    <t>dd7b42a1-5eb5-4d63-9a2e-18551a0a6f11</t>
  </si>
  <si>
    <t>Brenda Robinson</t>
  </si>
  <si>
    <t>216d8ae4-d4b1-4d4e-a38e-f523896db7b9</t>
  </si>
  <si>
    <t>Need health nation tough peace continue vote.</t>
  </si>
  <si>
    <t>c878097f-6d2c-45c7-a5f1-45be51f9850b</t>
  </si>
  <si>
    <t>bf5ac4ae-405e-4934-b878-a1a7824fb0f2</t>
  </si>
  <si>
    <t>John Goodwin</t>
  </si>
  <si>
    <t>North Michaelton</t>
  </si>
  <si>
    <t>9d633051-046a-4532-a750-9f5beca8f13c</t>
  </si>
  <si>
    <t>Technology more professor.</t>
  </si>
  <si>
    <t>e4712b02-f93d-40cc-bb7f-c88941aff2c0</t>
  </si>
  <si>
    <t>63cc696c-18c0-41c9-9f13-d80c9525de94</t>
  </si>
  <si>
    <t>Rick Hayes</t>
  </si>
  <si>
    <t>2c568d19-1779-4286-b06e-2d42fd600187</t>
  </si>
  <si>
    <t>Either consumer similar not half feel.</t>
  </si>
  <si>
    <t>17873b3c-c6be-40c9-88dc-33d1240a6663</t>
  </si>
  <si>
    <t>ebedfafb-e665-4dbd-94f1-5806cf582a03</t>
  </si>
  <si>
    <t>Mitchell King</t>
  </si>
  <si>
    <t>7813be77-c974-4557-b350-b8dcab4aa1f7</t>
  </si>
  <si>
    <t>Child avoid also defense degree major couple.</t>
  </si>
  <si>
    <t>4af69081-4f7c-47fe-9932-b296531e9697</t>
  </si>
  <si>
    <t>20ff4288-581f-494d-931b-a3e216e111d2</t>
  </si>
  <si>
    <t>Stephanie Ritter</t>
  </si>
  <si>
    <t>Davisport</t>
  </si>
  <si>
    <t>37f53497-34d9-4637-bc6e-32e367229bf4</t>
  </si>
  <si>
    <t>Feel question born tree.</t>
  </si>
  <si>
    <t>6c5c7e44-d6b7-437a-b4dc-2578b4b198e8</t>
  </si>
  <si>
    <t>f33826a3-28a1-4c1b-bfdf-3c71266ff92d</t>
  </si>
  <si>
    <t>Ryan Bishop</t>
  </si>
  <si>
    <t>Port Deborah</t>
  </si>
  <si>
    <t>883cf8e4-6839-4a11-8785-363a7496ea11</t>
  </si>
  <si>
    <t>Nothing never imagine long.</t>
  </si>
  <si>
    <t>338d3068-47dc-4ca0-a96c-91e02def8a81</t>
  </si>
  <si>
    <t>cc8eb803-73d8-491d-a3bf-8518766df4c1</t>
  </si>
  <si>
    <t>Walter Doyle</t>
  </si>
  <si>
    <t>South Kevin</t>
  </si>
  <si>
    <t>aaf280dd-a907-4324-8128-15bf8b55b220</t>
  </si>
  <si>
    <t>Media talk field eight special.</t>
  </si>
  <si>
    <t>610aeec1-6e66-4b6b-af43-2ec52970d617</t>
  </si>
  <si>
    <t>c7e9be4c-0a5e-4918-984b-b531745cfc5b</t>
  </si>
  <si>
    <t>Clarence Harris</t>
  </si>
  <si>
    <t>Matthewchester</t>
  </si>
  <si>
    <t>18d8bde7-705f-4f71-a7c2-1ae9f252a962</t>
  </si>
  <si>
    <t>Yes former until election.</t>
  </si>
  <si>
    <t>e764ff53-a1ef-46a4-8f0d-ee647ac40088</t>
  </si>
  <si>
    <t>33d6ce26-9f57-4ec3-80e7-628befaf595b</t>
  </si>
  <si>
    <t>Tammy Fitzpatrick</t>
  </si>
  <si>
    <t>Richardsland</t>
  </si>
  <si>
    <t>e0219117-17ae-4002-8ff4-fd495c9b5b9b</t>
  </si>
  <si>
    <t>Space section instead.</t>
  </si>
  <si>
    <t>9a891f8f-95b9-4732-82ca-4752550366c5</t>
  </si>
  <si>
    <t>bb3a770a-0985-4d75-98ad-8fb65793718b</t>
  </si>
  <si>
    <t>Kimberly Phelps</t>
  </si>
  <si>
    <t>Port Melinda</t>
  </si>
  <si>
    <t>14ca0a73-caf0-4819-9627-b0c13ee0bf3b</t>
  </si>
  <si>
    <t>Try skin by late throughout similar admit.</t>
  </si>
  <si>
    <t>019a5541-020b-48eb-a0e6-62f249ba3b4d</t>
  </si>
  <si>
    <t>1aca9c18-d80f-40c0-b2b8-c445c5252fc6</t>
  </si>
  <si>
    <t>Peter Thompson</t>
  </si>
  <si>
    <t>East Elizabethport</t>
  </si>
  <si>
    <t>038c8a37-cdf0-4828-9f27-85d6424c1e28</t>
  </si>
  <si>
    <t>Thus off live entire.</t>
  </si>
  <si>
    <t>7127bc1c-86ac-425b-a2b3-a070bb35ed68</t>
  </si>
  <si>
    <t>d50b74c8-04b2-4c5e-8cb1-cec3aca34704</t>
  </si>
  <si>
    <t>West Tracie</t>
  </si>
  <si>
    <t>5475f60f-ae43-4179-a698-7ba3491bebc7</t>
  </si>
  <si>
    <t>Worker simply likely water power.</t>
  </si>
  <si>
    <t>e165aa59-e52e-4180-ae3c-9ac644600b2f</t>
  </si>
  <si>
    <t>6f85d717-1923-46ad-88c8-eb66feedc82f</t>
  </si>
  <si>
    <t>Clifford Parker</t>
  </si>
  <si>
    <t>1eb31e41-c660-430f-b3de-d080b01941cb</t>
  </si>
  <si>
    <t>Little network identify make town.</t>
  </si>
  <si>
    <t>8e65aea5-a05f-42f3-ba61-dcbccaedb0d8</t>
  </si>
  <si>
    <t>276d354e-9947-40c5-ad5c-39e84acdac1c</t>
  </si>
  <si>
    <t>David Hopkins</t>
  </si>
  <si>
    <t>Stephenstown</t>
  </si>
  <si>
    <t>1da76862-9713-40c8-9ead-1274e8b745af</t>
  </si>
  <si>
    <t>Meet not fact especially however account.</t>
  </si>
  <si>
    <t>0fa3b112-ec8c-4968-925e-9d4f11d2f849</t>
  </si>
  <si>
    <t>1b9677ce-4e99-4d22-9f67-eb567f9fd475</t>
  </si>
  <si>
    <t>Debra Hill</t>
  </si>
  <si>
    <t>West Johnshire</t>
  </si>
  <si>
    <t>7342583c-8539-4a7d-9b5f-cf45937eed32</t>
  </si>
  <si>
    <t>Improve ten young interesting decide change.</t>
  </si>
  <si>
    <t>3d8c5cbe-7024-4f7d-9bd0-c9c820b61970</t>
  </si>
  <si>
    <t>4b769fcd-0da2-469d-abf5-48e49d110910</t>
  </si>
  <si>
    <t>Mindy Thomas</t>
  </si>
  <si>
    <t>20d86667-4df1-48a8-91e8-5bb784a9663f</t>
  </si>
  <si>
    <t>Head seem she miss impact issue share.</t>
  </si>
  <si>
    <t>708761c8-6dc0-4f1a-84bf-91fe407bc605</t>
  </si>
  <si>
    <t>db94cd95-5364-4657-a43b-1744f5f4a4e4</t>
  </si>
  <si>
    <t>John Johnson</t>
  </si>
  <si>
    <t>Bakerside</t>
  </si>
  <si>
    <t>1431060d-1657-492f-aa45-325f9cee2a65</t>
  </si>
  <si>
    <t>Beautiful long really north.</t>
  </si>
  <si>
    <t>0eeecd5d-bcd0-48dd-a9fb-0fb9d03fda50</t>
  </si>
  <si>
    <t>c6b4e6fb-cce7-47c6-bb34-4eaeb72659a9</t>
  </si>
  <si>
    <t>Melissa Hall</t>
  </si>
  <si>
    <t>Lake Toniport</t>
  </si>
  <si>
    <t>d05667ed-a739-4c4d-a5f3-0e50e03699f8</t>
  </si>
  <si>
    <t>Turn agreement water another somebody.</t>
  </si>
  <si>
    <t>e3a902db-c2ce-4a84-b929-1cafa402c05f</t>
  </si>
  <si>
    <t>7b8084c9-2485-412c-812c-aaea57030c21</t>
  </si>
  <si>
    <t>Shane Wagner</t>
  </si>
  <si>
    <t>Bryanshire</t>
  </si>
  <si>
    <t>1d7f5e73-8164-4c47-8829-798c222d62df</t>
  </si>
  <si>
    <t>Reach player time imagine answer star drug three.</t>
  </si>
  <si>
    <t>83827c49-4cf0-4733-af36-ca7138bd18ab</t>
  </si>
  <si>
    <t>74c2d533-ae52-4a06-98aa-478614c2ea0b</t>
  </si>
  <si>
    <t>Kenneth Sanchez</t>
  </si>
  <si>
    <t>db53d50a-aa34-440a-bb4b-37e70560e710</t>
  </si>
  <si>
    <t>Forward key various size picture citizen.</t>
  </si>
  <si>
    <t>bd34d724-e563-48e4-8f2c-aa8d3bd95fc1</t>
  </si>
  <si>
    <t>c6ade2a8-f4b8-4e88-b1b8-9a8d77f98b65</t>
  </si>
  <si>
    <t>Jason Shaw</t>
  </si>
  <si>
    <t>4bee346b-aa58-4dc6-ba43-2422622dfba8</t>
  </si>
  <si>
    <t>Task bed last.</t>
  </si>
  <si>
    <t>5b37c354-a2ae-4c59-a841-e4254455bf39</t>
  </si>
  <si>
    <t>28e08cbe-ce3e-4382-9d0e-c69f0af2ea7f</t>
  </si>
  <si>
    <t>Robin Sellers</t>
  </si>
  <si>
    <t>South Michaela</t>
  </si>
  <si>
    <t>d85145c6-3477-4e47-bcae-89b27f436b65</t>
  </si>
  <si>
    <t>Green by store between during win.</t>
  </si>
  <si>
    <t>291745c8-9e7c-4523-b2c9-fe32610dec62</t>
  </si>
  <si>
    <t>7d3549d4-4ec5-456a-8183-2e5311245386</t>
  </si>
  <si>
    <t>Samuel Bennett</t>
  </si>
  <si>
    <t>Lake Kyle</t>
  </si>
  <si>
    <t>9082ea19-5eaa-4a98-8d8e-1ef637e2181c</t>
  </si>
  <si>
    <t>Drug avoid standard sister evidence.</t>
  </si>
  <si>
    <t>752a5d28-d6fe-4b8d-9398-1e5286d89d69</t>
  </si>
  <si>
    <t>29af8055-fd7c-41ac-b629-bd0d2f97ca70</t>
  </si>
  <si>
    <t>3ab3661c-6436-46e7-97c8-6a39776aaa14</t>
  </si>
  <si>
    <t>Spring buy a century career test.</t>
  </si>
  <si>
    <t>dbcffc3b-f93e-495a-9efd-053b99a6112d</t>
  </si>
  <si>
    <t>07d32904-a3f6-4ccb-80c0-1ab340cf2175</t>
  </si>
  <si>
    <t>Lisa Lee MD</t>
  </si>
  <si>
    <t>Angelaborough</t>
  </si>
  <si>
    <t>9f097a59-4ecc-4f62-871d-964a0440455d</t>
  </si>
  <si>
    <t>Leave coach school understand. With hair special.</t>
  </si>
  <si>
    <t>78efadba-b246-43d9-8f29-891507a1906c</t>
  </si>
  <si>
    <t>4b1e1184-a3ea-4433-b1d1-b5dec6221dcc</t>
  </si>
  <si>
    <t>Amy Flynn</t>
  </si>
  <si>
    <t>Port Robinland</t>
  </si>
  <si>
    <t>66bbbac7-79a5-4bd1-a0d6-66169835a262</t>
  </si>
  <si>
    <t>Both result outside spring receive herself full.</t>
  </si>
  <si>
    <t>75fd06e2-672c-4f48-8134-2ef9e51a6dc1</t>
  </si>
  <si>
    <t>770b490c-c24f-4966-b532-9f1bd45260c8</t>
  </si>
  <si>
    <t>Toni Garcia</t>
  </si>
  <si>
    <t>Bowmanfurt</t>
  </si>
  <si>
    <t>8ee5b4be-3bdb-4996-a2fe-4e8d865d090e</t>
  </si>
  <si>
    <t>Money huge son risk finally.</t>
  </si>
  <si>
    <t>0e47a612-3d38-4d33-a992-910634ccaeec</t>
  </si>
  <si>
    <t>af6f9aca-6aaf-42e7-957d-0ce5c49de9a7</t>
  </si>
  <si>
    <t>Charles Wood DVM</t>
  </si>
  <si>
    <t>East Cherylburgh</t>
  </si>
  <si>
    <t>aabd9c8b-fb8c-4f3e-80da-1c99979f2055</t>
  </si>
  <si>
    <t>Husband leave lawyer sort old. Mind eye ok.</t>
  </si>
  <si>
    <t>33d736ae-f050-452d-b70f-b68c72aab985</t>
  </si>
  <si>
    <t>965402b1-2b93-494b-9792-a67025694077</t>
  </si>
  <si>
    <t>Nicholas Barber</t>
  </si>
  <si>
    <t>Micheleshire</t>
  </si>
  <si>
    <t>8ee1654e-859b-4d62-bdd8-35efcb1d8af5</t>
  </si>
  <si>
    <t>Walk its member assume weight stuff just.</t>
  </si>
  <si>
    <t>2d4ea27a-1b45-4370-8159-a5037fb3092c</t>
  </si>
  <si>
    <t>0ae39138-5a69-4c52-9b62-fb0c5cfe4aa9</t>
  </si>
  <si>
    <t>Jody Hahn</t>
  </si>
  <si>
    <t>db6ac3a6-cf48-43f3-93f7-1f9a53f73437</t>
  </si>
  <si>
    <t>Happen structure partner hour very.</t>
  </si>
  <si>
    <t>e67c809f-3396-4e0d-9b24-70c3cf7369eb</t>
  </si>
  <si>
    <t>532a82e0-e9fc-4559-b483-60357975095d</t>
  </si>
  <si>
    <t>Paul Wells</t>
  </si>
  <si>
    <t>Russelltown</t>
  </si>
  <si>
    <t>1180710b-63f3-409c-bfa2-eb0ecd159328</t>
  </si>
  <si>
    <t>Main at message themselves talk clearly.</t>
  </si>
  <si>
    <t>d6a9c91a-1519-4e7a-befa-8037e6699f4e</t>
  </si>
  <si>
    <t>ba008278-084d-4111-b39b-e2f64918d1e9</t>
  </si>
  <si>
    <t>Edwin Thomas</t>
  </si>
  <si>
    <t>Rachelton</t>
  </si>
  <si>
    <t>beeca098-5dae-496a-a3ca-97d0d0af135d</t>
  </si>
  <si>
    <t>Bar then seven try nice game economic.</t>
  </si>
  <si>
    <t>fad367f2-ed7a-49d1-92dd-db02a0524d55</t>
  </si>
  <si>
    <t>a884f33d-85db-49bc-b18d-cc5fac79f050</t>
  </si>
  <si>
    <t>Andrea Smith DVM</t>
  </si>
  <si>
    <t>South Cherylstad</t>
  </si>
  <si>
    <t>699faa7a-eb38-43cc-8f07-60cd7d103f12</t>
  </si>
  <si>
    <t>Fine hotel reason yourself.</t>
  </si>
  <si>
    <t>be9fb6c4-3ed9-4178-84b5-75e113655a22</t>
  </si>
  <si>
    <t>6e4d060b-f395-47f2-afb6-358925c4831d</t>
  </si>
  <si>
    <t>David Bennett</t>
  </si>
  <si>
    <t>Heathermouth</t>
  </si>
  <si>
    <t>28054649-047d-40c0-9e1f-82a637b4e0e3</t>
  </si>
  <si>
    <t>Policy movement reality finally bar miss cause.</t>
  </si>
  <si>
    <t>3781412f-d3e4-4f29-b239-2a9b5deb2a5e</t>
  </si>
  <si>
    <t>e0c2d20f-17c6-44d4-9e4a-601948c93422</t>
  </si>
  <si>
    <t>Kimberly Barron</t>
  </si>
  <si>
    <t>East Ricardobury</t>
  </si>
  <si>
    <t>ddbc0b25-eb8d-4c25-8a74-2cf900186a61</t>
  </si>
  <si>
    <t>Similar piece property picture travel fast.</t>
  </si>
  <si>
    <t>f71c6726-5f39-412b-a6dd-8879e45224b9</t>
  </si>
  <si>
    <t>d1e03d6b-2ea2-4055-acf8-1325be242dcf</t>
  </si>
  <si>
    <t>David Fisher</t>
  </si>
  <si>
    <t>New Amyhaven</t>
  </si>
  <si>
    <t>7c176ab0-1b8d-470c-912e-46cc951048c3</t>
  </si>
  <si>
    <t>Social cost development no pass letter.</t>
  </si>
  <si>
    <t>e21e952a-b317-462f-9e7b-4c045774b16d</t>
  </si>
  <si>
    <t>f6031c1a-81ed-4cc2-bd77-0ea05f8fa9db</t>
  </si>
  <si>
    <t>Nancy Armstrong</t>
  </si>
  <si>
    <t>adf5e068-e22e-46a1-acfb-85381ee090e0</t>
  </si>
  <si>
    <t>Seat network through surface serious.</t>
  </si>
  <si>
    <t>98cf9a58-4e50-44dc-9752-395282642140</t>
  </si>
  <si>
    <t>87b185e8-535a-4017-8226-ca8116df6b88</t>
  </si>
  <si>
    <t>Brian Odonnell</t>
  </si>
  <si>
    <t>94f632f7-e4cc-4dc4-810c-67f1faaeb10a</t>
  </si>
  <si>
    <t>Perhaps wind address avoid wear skill wife.</t>
  </si>
  <si>
    <t>d455e1c2-3778-4fce-86e9-6d1d498562c4</t>
  </si>
  <si>
    <t>f423309b-75a8-417c-a8e0-99980c3b5719</t>
  </si>
  <si>
    <t>Hallshire</t>
  </si>
  <si>
    <t>9b67e094-244a-457f-a7ce-3307db817312</t>
  </si>
  <si>
    <t>Hospital international arrive unit.</t>
  </si>
  <si>
    <t>c8a291c2-2733-4054-b604-2758e3946b26</t>
  </si>
  <si>
    <t>6af89d5a-db9b-438d-bc00-25a639549c46</t>
  </si>
  <si>
    <t>Jeremy Patel</t>
  </si>
  <si>
    <t>Kathrynside</t>
  </si>
  <si>
    <t>4d4066e5-79a4-4a67-af4f-589546bf37e7</t>
  </si>
  <si>
    <t>Visit question interest without population.</t>
  </si>
  <si>
    <t>cfb0a7d9-2ada-4cca-9b29-a5c7626b2bca</t>
  </si>
  <si>
    <t>2a18581a-5e22-4865-88ce-fa4b6de35fcf</t>
  </si>
  <si>
    <t>Anne Mcdonald</t>
  </si>
  <si>
    <t>Reynoldschester</t>
  </si>
  <si>
    <t>c3186d56-86b9-4927-bc39-eafbde0e14b7</t>
  </si>
  <si>
    <t>Fall girl picture.</t>
  </si>
  <si>
    <t>90cef2ae-2309-485a-adc8-4c3eeae83cda</t>
  </si>
  <si>
    <t>4ea98256-0542-4f54-a386-cd36dcbc91af</t>
  </si>
  <si>
    <t>Heather Lang</t>
  </si>
  <si>
    <t>Kristinestad</t>
  </si>
  <si>
    <t>ea30ca20-bf6d-474f-a7f2-cc15e0203ce5</t>
  </si>
  <si>
    <t>Arm apply bring drug dog seat nation.</t>
  </si>
  <si>
    <t>ea5125b4-79e4-4036-ae1c-24d1abce5b7f</t>
  </si>
  <si>
    <t>c0e34ea0-1974-4348-a82c-79243fab5a43</t>
  </si>
  <si>
    <t>John Castillo</t>
  </si>
  <si>
    <t>South Crystalburgh</t>
  </si>
  <si>
    <t>8d572f18-20fe-466f-b30a-a2d35b3d477e</t>
  </si>
  <si>
    <t>Member improve heart southern.</t>
  </si>
  <si>
    <t>917104bc-43b5-47f8-a030-b289be9b5a0f</t>
  </si>
  <si>
    <t>cb3e02ef-9a67-4d48-aa90-a69ae9caaae0</t>
  </si>
  <si>
    <t>Dr. Miranda Joseph</t>
  </si>
  <si>
    <t>Lindseyport</t>
  </si>
  <si>
    <t>3140607c-208c-4d3f-9484-8f9a5a1a2a24</t>
  </si>
  <si>
    <t>Represent word three degree phone hit.</t>
  </si>
  <si>
    <t>50fd4f32-08d6-4193-a74c-1f7886158f83</t>
  </si>
  <si>
    <t>2e6ed365-b65a-4f5b-9c5c-aa112d78a388</t>
  </si>
  <si>
    <t>George Vance</t>
  </si>
  <si>
    <t>Bellbury</t>
  </si>
  <si>
    <t>de65fc81-5880-4f2c-8e16-b14bef5325b8</t>
  </si>
  <si>
    <t>Model growth parent necessary.</t>
  </si>
  <si>
    <t>49fbb80d-5666-4bb5-af10-0ebca3f005b4</t>
  </si>
  <si>
    <t>b8628d29-6d52-4f31-9820-9b455ba25cf8</t>
  </si>
  <si>
    <t>Amy Brown</t>
  </si>
  <si>
    <t>Brooksside</t>
  </si>
  <si>
    <t>e0344b12-2cd7-4578-b132-cd086a4d69c1</t>
  </si>
  <si>
    <t>Rather for chair key second stay section.</t>
  </si>
  <si>
    <t>f6086dfe-a27a-43d2-ab02-fb0907494414</t>
  </si>
  <si>
    <t>ea056aec-d88a-405b-a141-5dda30d3434e</t>
  </si>
  <si>
    <t>Matthew Cook</t>
  </si>
  <si>
    <t>Bryantown</t>
  </si>
  <si>
    <t>9cd0abdc-005f-4563-9b58-91873530dddf</t>
  </si>
  <si>
    <t>Main cell must keep.</t>
  </si>
  <si>
    <t>eb533f37-77ae-49a9-b7f0-d81beed0f100</t>
  </si>
  <si>
    <t>b7d4016d-63f5-4700-b2ec-9aa9e85f3f29</t>
  </si>
  <si>
    <t>Anthony Delacruz</t>
  </si>
  <si>
    <t>Justinview</t>
  </si>
  <si>
    <t>c9230333-216c-4dff-84cd-eb6d7995f2fb</t>
  </si>
  <si>
    <t>If truth inside agree base hard.</t>
  </si>
  <si>
    <t>7e398335-b157-488a-87e3-992ad0ba3f75</t>
  </si>
  <si>
    <t>db2f3f69-6d9a-4da8-ab51-ebd0b7ef5529</t>
  </si>
  <si>
    <t>Clinton Waller</t>
  </si>
  <si>
    <t>dd4c1865-60f7-4540-b008-ad3de2fbfdf0</t>
  </si>
  <si>
    <t>Must fall speak media.</t>
  </si>
  <si>
    <t>58a18130-b9dc-41a1-90bf-19d2adca3395</t>
  </si>
  <si>
    <t>01ccb138-4d7f-4f50-aaba-85f6d1444eb4</t>
  </si>
  <si>
    <t>Catherine Mooney</t>
  </si>
  <si>
    <t>5a03f12c-9b1c-4c3c-8213-ac493843b5e1</t>
  </si>
  <si>
    <t>Return necessary indeed you artist take first.</t>
  </si>
  <si>
    <t>60adfc4d-f02b-4d97-b3c8-da5e9d7b12b6</t>
  </si>
  <si>
    <t>986d9185-de51-4c24-9590-e11508c8da50</t>
  </si>
  <si>
    <t>Jennifer Hayes</t>
  </si>
  <si>
    <t>Kelseyfurt</t>
  </si>
  <si>
    <t>fa843f3d-0b73-46e0-a775-d409a31c2a19</t>
  </si>
  <si>
    <t>Military kid least myself.</t>
  </si>
  <si>
    <t>b26e4bea-044b-420e-9439-7a7d22befe31</t>
  </si>
  <si>
    <t>b4f14778-7e2a-4f80-85ac-46bd59b40b37</t>
  </si>
  <si>
    <t>Richard Mason</t>
  </si>
  <si>
    <t>West Aaron</t>
  </si>
  <si>
    <t>40887174-90e0-402c-b023-ef85b2d6f5b2</t>
  </si>
  <si>
    <t>Walk weight level machine.</t>
  </si>
  <si>
    <t>815d2107-d887-4159-b8f1-1a57e04404b5</t>
  </si>
  <si>
    <t>404b3061-1257-46e3-af5f-a225a209d7fb</t>
  </si>
  <si>
    <t>Danny Guzman</t>
  </si>
  <si>
    <t>212d2388-3587-431c-9018-b92998845cf8</t>
  </si>
  <si>
    <t>Organization small want son.</t>
  </si>
  <si>
    <t>a2a13c52-b981-4ff4-b4be-4fe8f1fa76a3</t>
  </si>
  <si>
    <t>b594ac03-a923-4874-9f4c-e9ccb1655769</t>
  </si>
  <si>
    <t>Oscar Bradley</t>
  </si>
  <si>
    <t>New Scott</t>
  </si>
  <si>
    <t>db353670-0d27-449c-a9fb-0566f9d582bb</t>
  </si>
  <si>
    <t>Act season produce loss including describe.</t>
  </si>
  <si>
    <t>e119b5cb-d1fc-49cd-990b-b467e4853df1</t>
  </si>
  <si>
    <t>e29fc4fd-68ae-432a-a5cb-8af2662f2a0c</t>
  </si>
  <si>
    <t>Tara Wallace</t>
  </si>
  <si>
    <t>Harperside</t>
  </si>
  <si>
    <t>3fd2933f-e8c1-484e-9b0a-268db3813282</t>
  </si>
  <si>
    <t>Catch almost possible organization.</t>
  </si>
  <si>
    <t>a59b68c1-6aa0-4763-a947-42f0a99f0ac5</t>
  </si>
  <si>
    <t>6722bf8d-c7f3-42fa-9f0f-dd879a5faa2e</t>
  </si>
  <si>
    <t>Eric Steele</t>
  </si>
  <si>
    <t>South Natasha</t>
  </si>
  <si>
    <t>314cde86-ed03-48bf-a060-b83f71787b0e</t>
  </si>
  <si>
    <t>President guess case sea occur central.</t>
  </si>
  <si>
    <t>6e9c4223-99d6-41a3-85b0-c2f324a56de9</t>
  </si>
  <si>
    <t>709a493a-ac64-4823-8571-8427d058d393</t>
  </si>
  <si>
    <t>Jason Morales</t>
  </si>
  <si>
    <t>Martinfort</t>
  </si>
  <si>
    <t>f1ff0057-b934-4e5f-9f44-03b4ce35e7eb</t>
  </si>
  <si>
    <t>Why type large people.</t>
  </si>
  <si>
    <t>a85339f6-7e82-4149-896c-c690ed933ccc</t>
  </si>
  <si>
    <t>1c0bdb6c-6519-4928-965d-146a5936fecd</t>
  </si>
  <si>
    <t>97ea2246-4010-4fa9-81a9-71f5229126e7</t>
  </si>
  <si>
    <t>Hold modern watch dark new.</t>
  </si>
  <si>
    <t>2699c778-2889-4c92-9a98-04fa281c6a9d</t>
  </si>
  <si>
    <t>06982b11-1561-411f-a7ae-18aedf7ed255</t>
  </si>
  <si>
    <t>Mr. Jonathan Buchanan DDS</t>
  </si>
  <si>
    <t>8655a25d-b954-41e6-ab26-4d86a24498fe</t>
  </si>
  <si>
    <t>Carry our training.</t>
  </si>
  <si>
    <t>f318b299-438f-42cd-94e6-33df9ee669b2</t>
  </si>
  <si>
    <t>bd875078-02c2-4240-9db7-f0247a01e01f</t>
  </si>
  <si>
    <t>Harold Martin</t>
  </si>
  <si>
    <t>West Donnaland</t>
  </si>
  <si>
    <t>29d0216c-e488-4d39-9347-89069cbc8c11</t>
  </si>
  <si>
    <t>Prove statement make million world.</t>
  </si>
  <si>
    <t>26b9e857-1f5e-4782-bc65-6dcbac957594</t>
  </si>
  <si>
    <t>e2b9aa20-73bf-4118-b611-616d14660154</t>
  </si>
  <si>
    <t>Adam Ramos</t>
  </si>
  <si>
    <t>Gabrielaport</t>
  </si>
  <si>
    <t>e24e372a-b674-492c-9c22-b292950777ed</t>
  </si>
  <si>
    <t>Avoid soldier newspaper generation rock wrong.</t>
  </si>
  <si>
    <t>5c6b3e9b-6cf1-4782-b4f2-3f498055cc9f</t>
  </si>
  <si>
    <t>c9d99e93-6d3e-42a0-ae45-10b543321f4c</t>
  </si>
  <si>
    <t>Paul Hayden</t>
  </si>
  <si>
    <t>e3c87b6e-c773-44b9-aa32-81516273c97e</t>
  </si>
  <si>
    <t>Miss project score find serve stop investment.</t>
  </si>
  <si>
    <t>9e539d05-722f-467b-9cb1-1f14b4ca3a3c</t>
  </si>
  <si>
    <t>c45e4bbe-f1fe-4335-a15f-08c6ad5f4440</t>
  </si>
  <si>
    <t>John Sanchez</t>
  </si>
  <si>
    <t>Kimberlyfurt</t>
  </si>
  <si>
    <t>32fa5e0d-8a3b-462e-9226-2b63f563713c</t>
  </si>
  <si>
    <t>Important south inside unit opportunity.</t>
  </si>
  <si>
    <t>9f5dd75a-81f7-436c-8d40-5ba591217022</t>
  </si>
  <si>
    <t>24cf0a91-c4d8-4ad7-b8fa-fe9e3ac88041</t>
  </si>
  <si>
    <t>Steven White</t>
  </si>
  <si>
    <t>e2b27e19-b090-49f0-b0a3-16480baf1ea4</t>
  </si>
  <si>
    <t>Room finally third run report.</t>
  </si>
  <si>
    <t>fed513a3-750b-4039-932b-6d57a31e0b80</t>
  </si>
  <si>
    <t>f3ebcc59-84de-41d5-9a88-304ac445ec27</t>
  </si>
  <si>
    <t>Dawn Thomas</t>
  </si>
  <si>
    <t>East Kendra</t>
  </si>
  <si>
    <t>b3536041-0bc2-461d-8c47-a52623e174b8</t>
  </si>
  <si>
    <t>Nation leave today civil remember phone.</t>
  </si>
  <si>
    <t>68f833e8-a48a-4974-afb9-b451ac358325</t>
  </si>
  <si>
    <t>c9497a30-e18d-40fc-8bbc-12b799071e6d</t>
  </si>
  <si>
    <t>Brent Ward</t>
  </si>
  <si>
    <t>Crosbyhaven</t>
  </si>
  <si>
    <t>2f3d85e9-12b8-41d9-9651-372be05cee15</t>
  </si>
  <si>
    <t>Different single low center fact also.</t>
  </si>
  <si>
    <t>9b457042-3f04-4c80-b0e4-c16acde2be78</t>
  </si>
  <si>
    <t>f1f5962a-861b-42f3-a8b1-4e973812dd46</t>
  </si>
  <si>
    <t>Yolanda Parsons</t>
  </si>
  <si>
    <t>d58d5c52-0d72-4810-b1fe-04e1f5cae66b</t>
  </si>
  <si>
    <t>Process different claim condition.</t>
  </si>
  <si>
    <t>3d0488d4-287f-40de-8c3a-39834b5dc4b2</t>
  </si>
  <si>
    <t>93f0383b-9678-466b-9fb0-70c105fa6c44</t>
  </si>
  <si>
    <t>Lori Anderson</t>
  </si>
  <si>
    <t>Mooreshire</t>
  </si>
  <si>
    <t>eac07deb-37b8-418c-a270-9b6891bcbb11</t>
  </si>
  <si>
    <t>Film nothing he whose anything interesting.</t>
  </si>
  <si>
    <t>a117374c-35a3-4045-8f99-c6d4606aa735</t>
  </si>
  <si>
    <t>50d0df77-2afc-4d61-845c-c2c492c68a5a</t>
  </si>
  <si>
    <t>Mary Green</t>
  </si>
  <si>
    <t>Patrickmouth</t>
  </si>
  <si>
    <t>15d5916f-28da-4581-8d0e-0419b16fa5c5</t>
  </si>
  <si>
    <t>Too until foot action station box by.</t>
  </si>
  <si>
    <t>28ed7148-e49f-45df-9ed3-5a22af2fbed3</t>
  </si>
  <si>
    <t>0187987a-c943-4642-aa62-eec81a9ab174</t>
  </si>
  <si>
    <t>Bryan Bennett</t>
  </si>
  <si>
    <t>Garciatown</t>
  </si>
  <si>
    <t>5c5ff199-c534-4077-a23a-60f60b783a5c</t>
  </si>
  <si>
    <t>Few like possible shake.</t>
  </si>
  <si>
    <t>a2b4e283-c2ee-4bb6-b263-f968a931c25a</t>
  </si>
  <si>
    <t>eff393a2-ed2a-400e-9204-71d23fca5215</t>
  </si>
  <si>
    <t>Dr. Veronica Grant DDS</t>
  </si>
  <si>
    <t>Silvamouth</t>
  </si>
  <si>
    <t>6d36faa5-6c9d-409c-93d7-8e77417e01a7</t>
  </si>
  <si>
    <t>Wear fund vote identify suffer civil.</t>
  </si>
  <si>
    <t>474c2870-4cb3-4a0c-9c3f-de6f86a1659b</t>
  </si>
  <si>
    <t>b269109a-7bc3-493c-b614-b27a6e9d7e88</t>
  </si>
  <si>
    <t>Eric Green</t>
  </si>
  <si>
    <t>North Maria</t>
  </si>
  <si>
    <t>2156cc34-6fbb-4966-a1cf-d36a43be6264</t>
  </si>
  <si>
    <t>Single still rich push again.</t>
  </si>
  <si>
    <t>63731709-abce-4d6c-97ef-f46d6a870bf5</t>
  </si>
  <si>
    <t>562ffa5c-e725-4e8c-ad61-76606b58d9c2</t>
  </si>
  <si>
    <t>Molly Hunter</t>
  </si>
  <si>
    <t>9195e61f-56cd-46bf-80c2-2bb56a8aa737</t>
  </si>
  <si>
    <t>Relationship structure cost say third.</t>
  </si>
  <si>
    <t>dd02ae93-8ca2-4218-a5cb-0d9683906d92</t>
  </si>
  <si>
    <t>84031b6b-0a0b-49b9-be5e-d7be1f73a4a7</t>
  </si>
  <si>
    <t>Angel Simmons</t>
  </si>
  <si>
    <t>New Meghanchester</t>
  </si>
  <si>
    <t>b9bd1bcb-1bd2-4a9b-9003-9b2ad2a64fda</t>
  </si>
  <si>
    <t>Key final recognize quickly other those capital.</t>
  </si>
  <si>
    <t>9ff587f1-93cf-429c-9b9a-813fdf91f5e0</t>
  </si>
  <si>
    <t>16d77245-126b-4d69-8f09-4244f93f9f3f</t>
  </si>
  <si>
    <t>Sharon Andrews</t>
  </si>
  <si>
    <t>Cartertown</t>
  </si>
  <si>
    <t>12050d07-7588-47a0-bab3-d5122f4fb39d</t>
  </si>
  <si>
    <t>Chair husband we husband and usually all.</t>
  </si>
  <si>
    <t>0e255427-9561-447d-98f0-1ede57b44e11</t>
  </si>
  <si>
    <t>c3c670f8-5dba-4d2e-b738-fe1011935506</t>
  </si>
  <si>
    <t>Christine Ramos</t>
  </si>
  <si>
    <t>Amberhaven</t>
  </si>
  <si>
    <t>d79e8b4e-a6be-4afa-ae26-9d156e110a17</t>
  </si>
  <si>
    <t>Here sea development.</t>
  </si>
  <si>
    <t>c8497281-f3f2-47ec-85c1-514cefd32ba8</t>
  </si>
  <si>
    <t>3285dd76-4731-458f-9aa7-e794e7162448</t>
  </si>
  <si>
    <t>Donna Benitez</t>
  </si>
  <si>
    <t>Smithton</t>
  </si>
  <si>
    <t>3d6a33bb-835e-4697-b20c-3372ce709e2d</t>
  </si>
  <si>
    <t>Whose until wonder something address.</t>
  </si>
  <si>
    <t>87569781-e072-4a06-b709-d54ced4fcbfa</t>
  </si>
  <si>
    <t>e2725f43-81b2-4434-a939-6e2934065b9d</t>
  </si>
  <si>
    <t>Brent Howard</t>
  </si>
  <si>
    <t>New Carlosfort</t>
  </si>
  <si>
    <t>12cebab8-516f-4081-b5af-5c1e143ca27e</t>
  </si>
  <si>
    <t>Understand south option case help.</t>
  </si>
  <si>
    <t>43587477-ad9c-4793-9d27-0319fe43600d</t>
  </si>
  <si>
    <t>14b49529-b657-467c-924c-27f336d9a073</t>
  </si>
  <si>
    <t>Alan Hogan</t>
  </si>
  <si>
    <t>East Heathershire</t>
  </si>
  <si>
    <t>b15b09d0-d759-41c0-b56f-d76318d3580f</t>
  </si>
  <si>
    <t>Those prepare possible south college throw.</t>
  </si>
  <si>
    <t>c1a2642a-f9a6-4479-8baa-a888e829a0b8</t>
  </si>
  <si>
    <t>9c09a643-7d43-4f50-b2c2-4f04951ae9d8</t>
  </si>
  <si>
    <t>Noah Mccoy</t>
  </si>
  <si>
    <t>South Stephen</t>
  </si>
  <si>
    <t>93fbfc51-aa12-44f0-8e5d-9b192fb4c432</t>
  </si>
  <si>
    <t>Political fill under matter know.</t>
  </si>
  <si>
    <t>4b12da34-ca96-4652-a647-78e3bd1faeca</t>
  </si>
  <si>
    <t>a5429ac3-2ba7-4e7d-a388-793ec9eebdb8</t>
  </si>
  <si>
    <t>Angela Acosta</t>
  </si>
  <si>
    <t>Jeffborough</t>
  </si>
  <si>
    <t>361ef79e-c390-467a-8e29-d061762d8273</t>
  </si>
  <si>
    <t>Particularly box record away whose.</t>
  </si>
  <si>
    <t>1aaa6153-40d3-4650-81ca-4008f00436ad</t>
  </si>
  <si>
    <t>4601040c-a4ae-49b4-a6aa-dcfda88571d9</t>
  </si>
  <si>
    <t>Grace Mathews</t>
  </si>
  <si>
    <t>New Lori</t>
  </si>
  <si>
    <t>dc3b6a47-92e3-4b9c-8147-f8b338eb3c4e</t>
  </si>
  <si>
    <t>Purpose none board learn opportunity major.</t>
  </si>
  <si>
    <t>9cf07b35-d09b-4a63-a7b9-23cbb871bb29</t>
  </si>
  <si>
    <t>37286b18-b398-4ae6-880e-ef82ac74678b</t>
  </si>
  <si>
    <t>Ms. Natasha Barajas</t>
  </si>
  <si>
    <t>Whitebury</t>
  </si>
  <si>
    <t>84cb0aaa-7531-490f-b3fd-271891172e6f</t>
  </si>
  <si>
    <t>Top quality fish five budget home.</t>
  </si>
  <si>
    <t>b2fa5177-057c-4e5d-b98a-828cedeadb0d</t>
  </si>
  <si>
    <t>6ea50fb4-a452-48ab-9fb7-bf0949b00718</t>
  </si>
  <si>
    <t>Angelica Howard</t>
  </si>
  <si>
    <t>East Jeffhaven</t>
  </si>
  <si>
    <t>6b0a50df-9e2e-41bb-b23e-4b2da4a08969</t>
  </si>
  <si>
    <t>When future not half way.</t>
  </si>
  <si>
    <t>37ea0c6e-0555-4f13-9ca5-165381d9ebde</t>
  </si>
  <si>
    <t>1bedd951-1a4f-4b59-8d89-5dde5adc54b0</t>
  </si>
  <si>
    <t>Kathryn Russell</t>
  </si>
  <si>
    <t>b7046f19-c106-4d5e-99d8-99ac204705e1</t>
  </si>
  <si>
    <t>Color employee forget table.</t>
  </si>
  <si>
    <t>5df1ccbb-bbaf-45dd-bb36-bfead63b14c6</t>
  </si>
  <si>
    <t>89ffa6c4-3f7d-4188-bb05-ba765ac04d1b</t>
  </si>
  <si>
    <t>Nicolas White</t>
  </si>
  <si>
    <t>43927583-44b8-452f-a094-c81d090f7db3</t>
  </si>
  <si>
    <t>Owner physical identify return ready machine.</t>
  </si>
  <si>
    <t>a88add2d-b8fb-4148-8d5f-4eea238af6ab</t>
  </si>
  <si>
    <t>cfab8f30-84f9-42fd-b08b-b66430f9d653</t>
  </si>
  <si>
    <t>Amanda Burns MD</t>
  </si>
  <si>
    <t>Patrickhaven</t>
  </si>
  <si>
    <t>e5a812b6-2af1-4e96-b9bb-ccaf250ef358</t>
  </si>
  <si>
    <t>Fire skin yes week eye probably family.</t>
  </si>
  <si>
    <t>bfb01016-757d-460d-8a24-9cba18631bed</t>
  </si>
  <si>
    <t>ce263524-15b9-4b33-a511-95a9d17141f6</t>
  </si>
  <si>
    <t>e24b61c6-7f42-4315-b7a9-141eabaeeccc</t>
  </si>
  <si>
    <t>Force smile turn federal career.</t>
  </si>
  <si>
    <t>6b8032ed-1f29-4c2b-afd6-d29bb93ce888</t>
  </si>
  <si>
    <t>b871d168-58ae-412b-b3f2-bea24cd6da62</t>
  </si>
  <si>
    <t>Wayne Jones</t>
  </si>
  <si>
    <t>Sanchezfort</t>
  </si>
  <si>
    <t>48cbe4f0-90ac-400b-bca3-dfff35c6623f</t>
  </si>
  <si>
    <t>Bar left recognize fear produce more still.</t>
  </si>
  <si>
    <t>d09d3221-166f-44d2-bb68-94e126a1fa53</t>
  </si>
  <si>
    <t>a533ed8e-c71c-4374-b97e-775079cc8cdd</t>
  </si>
  <si>
    <t>Victoria Hanson</t>
  </si>
  <si>
    <t>0a47ab39-13b4-4fd6-9a01-50da2cbe6f77</t>
  </si>
  <si>
    <t>Including board strategy style.</t>
  </si>
  <si>
    <t>7482539c-2a15-4a52-bbb7-411a7e490cf9</t>
  </si>
  <si>
    <t>69a2792f-b283-4268-b48b-b9fce627818d</t>
  </si>
  <si>
    <t>Brittany Wilson</t>
  </si>
  <si>
    <t>Greerport</t>
  </si>
  <si>
    <t>e7b2f556-a1df-4f78-9c3f-5dae159f3940</t>
  </si>
  <si>
    <t>Great market account young impact factor.</t>
  </si>
  <si>
    <t>3856598a-7e0a-4385-844e-b3ea0a420006</t>
  </si>
  <si>
    <t>1fcac170-d140-4abd-b6b9-4da29e7c0f6c</t>
  </si>
  <si>
    <t>Elizabeth Taylor</t>
  </si>
  <si>
    <t>75bf686a-6632-4d10-a356-6136b709981a</t>
  </si>
  <si>
    <t>Congress PM coach best. Organization create face.</t>
  </si>
  <si>
    <t>baca8224-9e07-45ba-9194-04884ecbdfa3</t>
  </si>
  <si>
    <t>03908c74-573b-4928-a4a4-21ab42c79c13</t>
  </si>
  <si>
    <t>Stephanie Nelson</t>
  </si>
  <si>
    <t>Davidsonmouth</t>
  </si>
  <si>
    <t>89bb67d6-f575-43e1-9284-79efd2dff54c</t>
  </si>
  <si>
    <t>Property decision air man.</t>
  </si>
  <si>
    <t>446ea657-8e74-4666-954e-d389e106f2fb</t>
  </si>
  <si>
    <t>0017d7c6-06a8-4809-977f-28c506683eca</t>
  </si>
  <si>
    <t>Kevin Ramos</t>
  </si>
  <si>
    <t>Port Maureenville</t>
  </si>
  <si>
    <t>849199d9-4568-4fb3-b02b-f83be28137f6</t>
  </si>
  <si>
    <t>Less inside thing fact total your.</t>
  </si>
  <si>
    <t>40802e44-98de-431a-9cc7-e5ed082e1985</t>
  </si>
  <si>
    <t>42067095-3053-4beb-9f40-084ad82be930</t>
  </si>
  <si>
    <t>Olivia Collins</t>
  </si>
  <si>
    <t>Martinchester</t>
  </si>
  <si>
    <t>d3e10cfe-7bbe-4a40-9cfc-ebe8c63cb5d5</t>
  </si>
  <si>
    <t>Factor agreement discover.</t>
  </si>
  <si>
    <t>9c19a56c-7ad1-469a-ab3d-99e0b8c18e84</t>
  </si>
  <si>
    <t>09e037a4-034f-43b1-bf26-18d3edb55071</t>
  </si>
  <si>
    <t>Melvin Chase</t>
  </si>
  <si>
    <t>East Deborahshire</t>
  </si>
  <si>
    <t>f6417a41-5f22-4494-b074-532d4c52a6ec</t>
  </si>
  <si>
    <t>Box event case seem case big.</t>
  </si>
  <si>
    <t>64f0e506-af6a-490d-b7ec-0323af1abd1b</t>
  </si>
  <si>
    <t>6170e7e9-5c09-45b1-8042-14eed9f32935</t>
  </si>
  <si>
    <t>Zachary Carrillo</t>
  </si>
  <si>
    <t>North Joanstad</t>
  </si>
  <si>
    <t>20562bad-dff3-441e-a16c-09a2e83549df</t>
  </si>
  <si>
    <t>Single country foreign religious discuss.</t>
  </si>
  <si>
    <t>4756b23e-e92f-4ca8-97d5-49e72a98295f</t>
  </si>
  <si>
    <t>1cf189d8-49e0-4269-ade1-81b2e0820100</t>
  </si>
  <si>
    <t>Brian Page</t>
  </si>
  <si>
    <t>Mosleychester</t>
  </si>
  <si>
    <t>51b514eb-f264-4bb6-9b33-7a071758b604</t>
  </si>
  <si>
    <t>Ball help pick push character positive.</t>
  </si>
  <si>
    <t>08c88054-b638-4426-9c6f-c54e71b9ec54</t>
  </si>
  <si>
    <t>18ededda-2447-4045-9513-63566e7f7e61</t>
  </si>
  <si>
    <t>Mary Stewart</t>
  </si>
  <si>
    <t>28cd15ea-84bc-4856-a0fb-7e74966e3679</t>
  </si>
  <si>
    <t>American ask without who.</t>
  </si>
  <si>
    <t>ba32d89c-1f9b-4d35-81e2-ce67ade7844a</t>
  </si>
  <si>
    <t>af60cf3f-267b-4080-adb2-0aabe559fbca</t>
  </si>
  <si>
    <t>Melinda Bray</t>
  </si>
  <si>
    <t>22155bee-2dad-4ac1-9a74-fafeb564eabc</t>
  </si>
  <si>
    <t>World those gas top course onto.</t>
  </si>
  <si>
    <t>a45fe43c-4220-4c6f-9136-0f2391405d7a</t>
  </si>
  <si>
    <t>15cf02a7-7a92-4291-a2f0-40cecca598d6</t>
  </si>
  <si>
    <t>Ronald Benson</t>
  </si>
  <si>
    <t>Dawnmouth</t>
  </si>
  <si>
    <t>a04841a1-2c00-4151-bde3-01e62997a4ac</t>
  </si>
  <si>
    <t>Wind management center drive happy.</t>
  </si>
  <si>
    <t>90d9d89c-b795-463b-a3c4-7b14307f4c4c</t>
  </si>
  <si>
    <t>bd0f3d1d-f6da-4bbe-827a-0b1bb2b1d7cc</t>
  </si>
  <si>
    <t>Janice Bartlett</t>
  </si>
  <si>
    <t>6d2ded91-b150-4bac-9067-cd4f16c7fc5d</t>
  </si>
  <si>
    <t>Toward minute technology program success.</t>
  </si>
  <si>
    <t>785e30d6-32c7-415f-8f42-014bb38f7054</t>
  </si>
  <si>
    <t>99db2097-bea2-4f51-bfd6-5c30fa901f79</t>
  </si>
  <si>
    <t>Natalie Cooper</t>
  </si>
  <si>
    <t>a3d56e6b-7654-4f35-bccd-8609adf746c0</t>
  </si>
  <si>
    <t>Dream consider beyond argue.</t>
  </si>
  <si>
    <t>e799dd5d-187d-4365-9478-97fc8d578a89</t>
  </si>
  <si>
    <t>bc318b98-4729-45d0-9271-f4133459b949</t>
  </si>
  <si>
    <t>Kathy Rosales</t>
  </si>
  <si>
    <t>Turnerview</t>
  </si>
  <si>
    <t>8e994045-0d32-4563-8664-f582f51fb05a</t>
  </si>
  <si>
    <t>Style house chance seven buy stop.</t>
  </si>
  <si>
    <t>7d999b79-a6f8-4349-95f6-6752022447df</t>
  </si>
  <si>
    <t>57ba2068-04ca-4f5d-8e29-27ff1cf65636</t>
  </si>
  <si>
    <t>Katherine Brooks</t>
  </si>
  <si>
    <t>East Traceyfort</t>
  </si>
  <si>
    <t>ac1ec4e8-7835-4a5e-900e-a0c1fd728781</t>
  </si>
  <si>
    <t>Entire letter theory case bank city.</t>
  </si>
  <si>
    <t>b902b9bb-0cca-460f-a2b9-f6ace4cdbc8c</t>
  </si>
  <si>
    <t>9c69c80d-f394-4313-9527-a621d33f00ce</t>
  </si>
  <si>
    <t>Brandi Burton</t>
  </si>
  <si>
    <t>Barrfort</t>
  </si>
  <si>
    <t>a16288d5-5f16-4187-828a-740b3721c8fd</t>
  </si>
  <si>
    <t>Prevent if weight.</t>
  </si>
  <si>
    <t>77372073-cb60-49f7-af2e-d27857abeef9</t>
  </si>
  <si>
    <t>1bb08732-e8e0-4ae6-a354-a670cee05791</t>
  </si>
  <si>
    <t>Peter Scott</t>
  </si>
  <si>
    <t>Jamesside</t>
  </si>
  <si>
    <t>d0c787d7-d37b-4962-8555-00c1325c3d83</t>
  </si>
  <si>
    <t>Democratic impact court day street.</t>
  </si>
  <si>
    <t>34ea1bd2-dbda-4ff3-af34-2d601e3d21d3</t>
  </si>
  <si>
    <t>1e4ca9df-737b-469a-b5c8-7a0640555a27</t>
  </si>
  <si>
    <t>Shannon Miller</t>
  </si>
  <si>
    <t>Johnview</t>
  </si>
  <si>
    <t>c70a7aaa-571a-4d34-bba5-380160ffbc4a</t>
  </si>
  <si>
    <t>Sign kid man morning buy but.</t>
  </si>
  <si>
    <t>5a77d47a-5874-4ce4-a048-4af791ec45a2</t>
  </si>
  <si>
    <t>12646ab0-7cb7-4058-8e9e-ec17a5eed50b</t>
  </si>
  <si>
    <t>Jason Ruiz</t>
  </si>
  <si>
    <t>Andrewhaven</t>
  </si>
  <si>
    <t>6a0daf2d-8774-4507-be46-acfaf5d81607</t>
  </si>
  <si>
    <t>Move sort game these happen boy top.</t>
  </si>
  <si>
    <t>07510122-b3f7-4529-896d-f69f053218e6</t>
  </si>
  <si>
    <t>82739d41-930a-4b7f-9c4e-a140e15ed6ed</t>
  </si>
  <si>
    <t>Leslie Mitchell</t>
  </si>
  <si>
    <t>New Charles</t>
  </si>
  <si>
    <t>89a39a38-7b9f-4a96-8ea9-97f8e5e66816</t>
  </si>
  <si>
    <t>Image wear lay.</t>
  </si>
  <si>
    <t>7292b906-d0c7-4975-8eb1-2365d6fc3f22</t>
  </si>
  <si>
    <t>44f85fa2-9ac0-4344-9ff6-3379d44e7e6a</t>
  </si>
  <si>
    <t>Linda Robinson</t>
  </si>
  <si>
    <t>Bradleyside</t>
  </si>
  <si>
    <t>a133775c-758b-4804-a994-f96c0f413704</t>
  </si>
  <si>
    <t>Cultural thank try brother summer manager stand.</t>
  </si>
  <si>
    <t>4a0bbd1f-b306-4c12-a956-a2add055ddc2</t>
  </si>
  <si>
    <t>fe8c75af-3ba5-43ed-b88c-edfe3f41b8c1</t>
  </si>
  <si>
    <t>Jason Peterson</t>
  </si>
  <si>
    <t>West Lisafurt</t>
  </si>
  <si>
    <t>7c0fae52-a5f6-4bd8-ab92-1cd6684c9704</t>
  </si>
  <si>
    <t>Loss sister subject region garden turn size.</t>
  </si>
  <si>
    <t>036a03cd-efa6-4cdf-9a63-350e7f2ca9ae</t>
  </si>
  <si>
    <t>8d785356-3c92-4b0d-9f28-ef22887e2d5d</t>
  </si>
  <si>
    <t>Hannah West</t>
  </si>
  <si>
    <t>Lake Travis</t>
  </si>
  <si>
    <t>7f538702-6402-4583-9b77-4bbf2511ab7b</t>
  </si>
  <si>
    <t>Help career create fund.</t>
  </si>
  <si>
    <t>7795e632-b5f7-4866-9229-0d9529d8cbb2</t>
  </si>
  <si>
    <t>1d119fc4-412d-4c3e-bec4-29c8fd0eaa65</t>
  </si>
  <si>
    <t>Andrew Garrett</t>
  </si>
  <si>
    <t>Nelsonbury</t>
  </si>
  <si>
    <t>0f372619-2205-4e3e-a74f-9dd9e5220f53</t>
  </si>
  <si>
    <t>Modern miss adult argue. Each white first.</t>
  </si>
  <si>
    <t>8653674d-2feb-44b3-ba84-6238f734359e</t>
  </si>
  <si>
    <t>45f08746-d75e-45c6-a50d-5226c7037a29</t>
  </si>
  <si>
    <t>Todd Salinas</t>
  </si>
  <si>
    <t>New Jenniferborough</t>
  </si>
  <si>
    <t>facaaa5b-bef4-462a-b1fe-d9613029d3be</t>
  </si>
  <si>
    <t>Official role second some.</t>
  </si>
  <si>
    <t>75707975-0ebe-4a05-bc46-4d1ac124489d</t>
  </si>
  <si>
    <t>58582292-4d11-4e49-94c6-865a9722eb74</t>
  </si>
  <si>
    <t>Jeffrey Flores</t>
  </si>
  <si>
    <t>Christystad</t>
  </si>
  <si>
    <t>9996198a-7296-48b0-ba3c-505931c714d2</t>
  </si>
  <si>
    <t>Attention conference institution sport.</t>
  </si>
  <si>
    <t>badbbe7a-0961-4527-9d12-ec60dd4730b6</t>
  </si>
  <si>
    <t>8d18790c-dfb4-4307-b427-90d4eea12f61</t>
  </si>
  <si>
    <t>Jacob Nichols</t>
  </si>
  <si>
    <t>Lake Cherylville</t>
  </si>
  <si>
    <t>c3290f02-4562-4397-ba3c-7f1e2f4b99f3</t>
  </si>
  <si>
    <t>Natural continue read certainly maybe yeah.</t>
  </si>
  <si>
    <t>915fe8f0-689d-4433-aa0e-42f87ae53d6c</t>
  </si>
  <si>
    <t>cd801a29-66b9-4b24-84a2-4473344830bc</t>
  </si>
  <si>
    <t>Sarah Harmon</t>
  </si>
  <si>
    <t>West Jonathanburgh</t>
  </si>
  <si>
    <t>7b0d5414-017e-4687-bfce-4cc4af243d32</t>
  </si>
  <si>
    <t>Stage candidate marriage oil today reason test.</t>
  </si>
  <si>
    <t>1c1d7179-dd14-4bbd-bc1a-3ee3fe848fa7</t>
  </si>
  <si>
    <t>1ec5f16f-6b5f-417f-bcb4-889b071618db</t>
  </si>
  <si>
    <t>Joshua Carter</t>
  </si>
  <si>
    <t>d9024300-4726-400d-b227-dc09150794eb</t>
  </si>
  <si>
    <t>Player question remember animal edge.</t>
  </si>
  <si>
    <t>cb805540-3a1e-4038-97c8-dbec6adf576a</t>
  </si>
  <si>
    <t>78d96525-df08-4a44-98f1-d9f5f5cd1480</t>
  </si>
  <si>
    <t>Port Kirstenmouth</t>
  </si>
  <si>
    <t>46f95863-f7f5-4e8c-a359-55d1e4a9c670</t>
  </si>
  <si>
    <t>Material add image say main.</t>
  </si>
  <si>
    <t>bc5ece9b-32d5-41a7-b3f8-63277b31075c</t>
  </si>
  <si>
    <t>a342325c-1ef0-455e-9b4e-f3ee3efd28c0</t>
  </si>
  <si>
    <t>Kaitlin Wong</t>
  </si>
  <si>
    <t>83f7e65e-fd8a-478c-87ce-1c1b07a7cc9b</t>
  </si>
  <si>
    <t>Charge seek time table read today.</t>
  </si>
  <si>
    <t>c3368a83-026c-44fa-ba87-a25d5f03fcd7</t>
  </si>
  <si>
    <t>430747a7-42cb-48a3-94a3-cf252c924bec</t>
  </si>
  <si>
    <t>Shannon Gonzalez</t>
  </si>
  <si>
    <t>93af5794-d78c-45db-b68d-cab1bcf44e1b</t>
  </si>
  <si>
    <t>Kind each teacher read.</t>
  </si>
  <si>
    <t>e4ed4baf-ee8f-476c-9b1d-7e62b9d9653a</t>
  </si>
  <si>
    <t>ca5f4653-2c9a-4516-96c4-30e36df24040</t>
  </si>
  <si>
    <t>Kari Parsons</t>
  </si>
  <si>
    <t>c0691e4d-c2d9-4202-ad8c-eec56fc40ce8</t>
  </si>
  <si>
    <t>Cover million late appear speak kid.</t>
  </si>
  <si>
    <t>4ac1a485-9bd5-459c-b5ce-d7c5c330cb12</t>
  </si>
  <si>
    <t>c80124be-8e15-4a6a-917e-3911e2aadc5a</t>
  </si>
  <si>
    <t>Tommy Coleman</t>
  </si>
  <si>
    <t>New Christinaville</t>
  </si>
  <si>
    <t>88307099-f98f-4a03-a2b5-744c2436ebdc</t>
  </si>
  <si>
    <t>Indeed size stand.</t>
  </si>
  <si>
    <t>d9cee16b-db7b-4780-9054-e05effb99213</t>
  </si>
  <si>
    <t>8d12f7e1-9955-431e-a179-6bc74be4fd25</t>
  </si>
  <si>
    <t>Stacey Lee</t>
  </si>
  <si>
    <t>Horneshire</t>
  </si>
  <si>
    <t>b637e45f-6b97-4234-9405-d665ed1c192b</t>
  </si>
  <si>
    <t>News behavior ability note.</t>
  </si>
  <si>
    <t>7efb69d8-ffe5-47bd-a3a4-7749c13790e0</t>
  </si>
  <si>
    <t>6cf6174c-d286-4f1a-a45d-d00b4a550f47</t>
  </si>
  <si>
    <t>Kenneth Brooks</t>
  </si>
  <si>
    <t>West Monicaview</t>
  </si>
  <si>
    <t>aacb1c3b-95ef-4226-abaf-e61a34032338</t>
  </si>
  <si>
    <t>Way player professor adult after threat.</t>
  </si>
  <si>
    <t>c293f0d3-e553-4063-9417-7c7577f1d18e</t>
  </si>
  <si>
    <t>2b6f6710-b107-4c69-b87e-969a5f7cff0b</t>
  </si>
  <si>
    <t>John Rojas</t>
  </si>
  <si>
    <t>af1c2508-43ef-4367-aa55-7d0031b4bc65</t>
  </si>
  <si>
    <t>Realize prepare community blood fast break.</t>
  </si>
  <si>
    <t>22baf5c2-429a-456c-8ba2-1bcc8682c97f</t>
  </si>
  <si>
    <t>c6acb5b5-f998-4dee-95f0-25253d1ac800</t>
  </si>
  <si>
    <t>Scott Davis</t>
  </si>
  <si>
    <t>New Vincent</t>
  </si>
  <si>
    <t>3b9c2182-6482-40fa-a789-95002d81011e</t>
  </si>
  <si>
    <t>Character if theory site hospital.</t>
  </si>
  <si>
    <t>6e1e7587-3265-4bec-b0d1-1a02ab44cb3e</t>
  </si>
  <si>
    <t>ae17699c-4859-43a4-85c4-edd97d5a3515</t>
  </si>
  <si>
    <t>Mark Collins</t>
  </si>
  <si>
    <t>East Gregory</t>
  </si>
  <si>
    <t>12d57451-014e-4cd8-9138-b60313a902df</t>
  </si>
  <si>
    <t>Do situation new adult.</t>
  </si>
  <si>
    <t>00469e5e-0961-4c63-9920-61fd951bbe67</t>
  </si>
  <si>
    <t>f0517b19-1185-413f-8b92-ac8768c0ac7b</t>
  </si>
  <si>
    <t>Carrie Vance</t>
  </si>
  <si>
    <t>Jacksonview</t>
  </si>
  <si>
    <t>a3327915-6b1d-4f19-ab15-a3e66a14e4df</t>
  </si>
  <si>
    <t>Option those threat issue explain sister both.</t>
  </si>
  <si>
    <t>040e9a71-f8fc-4e20-9e4c-b541ac60cedb</t>
  </si>
  <si>
    <t>dfe8a64a-4ad4-42e3-86c9-4574ae95afb2</t>
  </si>
  <si>
    <t>Justin Zamora</t>
  </si>
  <si>
    <t>Harrischester</t>
  </si>
  <si>
    <t>4294dcb5-59c3-494a-9a75-5c7153e4b3ae</t>
  </si>
  <si>
    <t>She go message baby memory protect.</t>
  </si>
  <si>
    <t>4f991d03-5696-4d1e-8da1-44cd4a09a07a</t>
  </si>
  <si>
    <t>8ae1d4f9-fa54-4d4f-92c2-00848b778ab9</t>
  </si>
  <si>
    <t>Shannon Carter</t>
  </si>
  <si>
    <t>5a4ae5df-8cd2-4ef9-a6be-f760ccc6ebe0</t>
  </si>
  <si>
    <t>Significant road kind.</t>
  </si>
  <si>
    <t>b0cb5706-386f-46b5-a8fe-a7b9d4ad275a</t>
  </si>
  <si>
    <t>be2be3f4-a77e-4719-8e03-5a35aed7ad35</t>
  </si>
  <si>
    <t>Reginald Lee</t>
  </si>
  <si>
    <t>East Raymondview</t>
  </si>
  <si>
    <t>253a0f6c-da8f-407c-b7c2-941d0ad497a5</t>
  </si>
  <si>
    <t>Nothing top recognize pretty.</t>
  </si>
  <si>
    <t>6d74627d-2009-49d5-b365-38ae6770c719</t>
  </si>
  <si>
    <t>2f90b5af-6aeb-468e-90a5-97484047f191</t>
  </si>
  <si>
    <t>Stephanie Graham</t>
  </si>
  <si>
    <t>648c7d8e-a5ae-4ed9-bb08-298cc621a0ab</t>
  </si>
  <si>
    <t>Along exist mission marriage less break relate.</t>
  </si>
  <si>
    <t>5d98e09b-09ce-458f-89b7-975c2367cbda</t>
  </si>
  <si>
    <t>01d22f9a-afd3-4d75-b177-b8140f230498</t>
  </si>
  <si>
    <t>Timothy Brown</t>
  </si>
  <si>
    <t>Angelaburgh</t>
  </si>
  <si>
    <t>e7a1f018-a732-4444-a475-ee0df1b396b5</t>
  </si>
  <si>
    <t>Blue make almost young about.</t>
  </si>
  <si>
    <t>ada263eb-dc8b-4a62-9bd0-6261c4c2aeb6</t>
  </si>
  <si>
    <t>45bd612d-56fe-475e-bed2-8e9244bc8de4</t>
  </si>
  <si>
    <t>Janice Munoz</t>
  </si>
  <si>
    <t>Tammyport</t>
  </si>
  <si>
    <t>022c1c91-5755-4bb7-8a27-a8a1b70c2a87</t>
  </si>
  <si>
    <t>Particularly tonight land glass sea rock.</t>
  </si>
  <si>
    <t>015f8546-36f6-41bc-b312-a95cf8e9819b</t>
  </si>
  <si>
    <t>93fad3af-2513-484f-b7f5-abdf4c0357f3</t>
  </si>
  <si>
    <t>Brooke Moody</t>
  </si>
  <si>
    <t>4aee0e6c-d36c-4014-a439-031af4438769</t>
  </si>
  <si>
    <t>Two book late strong line Mrs.</t>
  </si>
  <si>
    <t>a38bdd82-c673-48ca-a1a4-553d9276c7c8</t>
  </si>
  <si>
    <t>ebb35a72-2f06-43e2-b7a9-58144ad3a075</t>
  </si>
  <si>
    <t>Melissa Braun</t>
  </si>
  <si>
    <t>North Rickyview</t>
  </si>
  <si>
    <t>98c3e6dc-dfb2-48c9-96b3-7b34ada0e9ed</t>
  </si>
  <si>
    <t>Plant guess certainly alone hit.</t>
  </si>
  <si>
    <t>a2fa7b80-4e01-4588-a12f-48b7cc8a3cc4</t>
  </si>
  <si>
    <t>471ee31a-25d5-40da-b47f-e00c4edc6de0</t>
  </si>
  <si>
    <t>Holly Bass</t>
  </si>
  <si>
    <t>Simmonschester</t>
  </si>
  <si>
    <t>421263dc-6c0b-4ede-837f-67da82e4c08b</t>
  </si>
  <si>
    <t>Image though nothing evidence.</t>
  </si>
  <si>
    <t>25981a57-917a-448f-bab4-b4f777702a65</t>
  </si>
  <si>
    <t>ad734002-855f-4e0c-bb00-ca095b324331</t>
  </si>
  <si>
    <t>Teresa Singh</t>
  </si>
  <si>
    <t>East Adam</t>
  </si>
  <si>
    <t>9b4b5713-5f64-49f8-bb00-99b4bdafa3a6</t>
  </si>
  <si>
    <t>Both help the term cause.</t>
  </si>
  <si>
    <t>66f1b19a-3405-4e4a-a768-7953326b26f8</t>
  </si>
  <si>
    <t>a08af153-666a-4b2b-b2fb-0f77161508fc</t>
  </si>
  <si>
    <t>Tiffany Cunningham</t>
  </si>
  <si>
    <t>East Courtneyburgh</t>
  </si>
  <si>
    <t>6325eb0a-0c1c-480c-9bf2-3273d7545aa9</t>
  </si>
  <si>
    <t>Expert along rate.</t>
  </si>
  <si>
    <t>b2ab8450-923d-4419-9b61-5ad4f4a8c159</t>
  </si>
  <si>
    <t>01561b75-5d0e-433c-b69b-27090fcc9bfb</t>
  </si>
  <si>
    <t>Jacob Brown</t>
  </si>
  <si>
    <t>109d93f8-461c-4bc2-824f-6d3e22528fb8</t>
  </si>
  <si>
    <t>Assume no single smile.</t>
  </si>
  <si>
    <t>e1b3f03f-3efa-4a13-b1f0-ce5f8f2313c0</t>
  </si>
  <si>
    <t>ce136a01-5c5a-4fb3-bb31-6f516083bc7c</t>
  </si>
  <si>
    <t>Stephanie Thomas</t>
  </si>
  <si>
    <t>Stephenfort</t>
  </si>
  <si>
    <t>3bf6eea3-c8f7-41a2-be1c-eb70e8b996a2</t>
  </si>
  <si>
    <t>Actually decide open trial. Now behind dark.</t>
  </si>
  <si>
    <t>16cd59c5-7e6b-4e15-9f5e-c64d927d934b</t>
  </si>
  <si>
    <t>f0fe68e9-a0a5-407a-b4ae-b837be234632</t>
  </si>
  <si>
    <t>Andrea Gonzalez</t>
  </si>
  <si>
    <t>6745056f-7e43-4133-b64b-f1b9610f9353</t>
  </si>
  <si>
    <t>Scientist successful social body analysis.</t>
  </si>
  <si>
    <t>0bce2276-8591-46e8-b292-3ba5caac411f</t>
  </si>
  <si>
    <t>36e37197-7fe1-477d-b9af-6ba9c0cc9a2c</t>
  </si>
  <si>
    <t>Amber Williamson</t>
  </si>
  <si>
    <t>Sarahport</t>
  </si>
  <si>
    <t>9cc5c39b-132b-466a-8d9a-64aef2d90fb0</t>
  </si>
  <si>
    <t>Local above true drug short almost left.</t>
  </si>
  <si>
    <t>f1e8b94d-32a2-42d2-b91b-3535298c3630</t>
  </si>
  <si>
    <t>01d413b5-c905-43b0-8e3d-f8670a22d03d</t>
  </si>
  <si>
    <t>David Gomez</t>
  </si>
  <si>
    <t>Riosland</t>
  </si>
  <si>
    <t>0085d779-43bc-47de-a4ae-e04b844eb9fd</t>
  </si>
  <si>
    <t>Treatment beautiful quickly.</t>
  </si>
  <si>
    <t>d7f48a31-78b7-4de5-856a-fb27b540eeca</t>
  </si>
  <si>
    <t>72d43d36-8f24-4f81-ab8b-4face54f2235</t>
  </si>
  <si>
    <t>Joe Sims</t>
  </si>
  <si>
    <t>West Angela</t>
  </si>
  <si>
    <t>484f45d9-8360-4331-85dd-bb5b65ac164e</t>
  </si>
  <si>
    <t>Drive event board kid.</t>
  </si>
  <si>
    <t>2ffc2405-78df-402b-bec2-d82d31da09fc</t>
  </si>
  <si>
    <t>d5abbf94-9ff9-4a29-a0dd-0b39acfea512</t>
  </si>
  <si>
    <t>Amy Rowe</t>
  </si>
  <si>
    <t>Hudsonview</t>
  </si>
  <si>
    <t>6cbe38ae-701a-43c4-9716-f7899b09663d</t>
  </si>
  <si>
    <t>Be soldier season beat mean space officer.</t>
  </si>
  <si>
    <t>09c3b07e-f54b-47fd-a935-cef70f22e714</t>
  </si>
  <si>
    <t>478db1eb-a7bc-43b3-888c-8953dd9a524f</t>
  </si>
  <si>
    <t>James Foster</t>
  </si>
  <si>
    <t>New Martinhaven</t>
  </si>
  <si>
    <t>e9718547-99c8-4be4-8590-6acfa6f64fb4</t>
  </si>
  <si>
    <t>School answer affect break process.</t>
  </si>
  <si>
    <t>05e0efab-6c2a-4afe-8c97-009c1e1ccd0b</t>
  </si>
  <si>
    <t>642033de-82b6-4e44-a5bf-f36d1c8aa990</t>
  </si>
  <si>
    <t>Angela Hamilton</t>
  </si>
  <si>
    <t>Turnerland</t>
  </si>
  <si>
    <t>fcb1a1c3-4ff6-4f59-ae56-ac4ac45e7d2d</t>
  </si>
  <si>
    <t>Leg happy indicate dream you.</t>
  </si>
  <si>
    <t>7ad56806-1f42-4214-80ef-e81e4fb346c1</t>
  </si>
  <si>
    <t>9212dc8a-5327-4c29-bdf7-32643806e063</t>
  </si>
  <si>
    <t>Juan White</t>
  </si>
  <si>
    <t>East Joseph</t>
  </si>
  <si>
    <t>07a262e3-52aa-40fc-a255-01f848e56c78</t>
  </si>
  <si>
    <t>Authority news cultural strategy.</t>
  </si>
  <si>
    <t>35db676e-595c-4020-9462-8cb90459d231</t>
  </si>
  <si>
    <t>45c1dd17-5a14-4fc1-8dee-cf90580d5be1</t>
  </si>
  <si>
    <t>Kimberly Browning</t>
  </si>
  <si>
    <t>c597f3c7-7c1b-4ae0-a31b-cd372c7b6af8</t>
  </si>
  <si>
    <t>Short vote teach fact trial beyond.</t>
  </si>
  <si>
    <t>58eb59ff-cf34-4972-ae47-708b49e34d57</t>
  </si>
  <si>
    <t>fadfcd16-a630-4ed7-b487-76c5b00eefe4</t>
  </si>
  <si>
    <t>North Lori</t>
  </si>
  <si>
    <t>47891c48-cd22-4619-b1e8-e14f689827c4</t>
  </si>
  <si>
    <t>Rise market run relationship only.</t>
  </si>
  <si>
    <t>d3ca06ff-1e0a-4e0c-affc-89ca9f179e95</t>
  </si>
  <si>
    <t>b591f39d-815f-46c7-9f77-eb8a9bab006a</t>
  </si>
  <si>
    <t>April Morales</t>
  </si>
  <si>
    <t>North Jeffery</t>
  </si>
  <si>
    <t>ea34fe5d-cd64-4841-9aef-bb7200f46fb3</t>
  </si>
  <si>
    <t>Factor work good generation enter film.</t>
  </si>
  <si>
    <t>59c424be-9dfa-4307-a1ed-0828afd31460</t>
  </si>
  <si>
    <t>fd3d3b7a-7d0f-43ba-8583-e6abaa7d5c4f</t>
  </si>
  <si>
    <t>Tamara Thomas</t>
  </si>
  <si>
    <t>Lake Kristinberg</t>
  </si>
  <si>
    <t>e4c0cc45-a14b-480e-9ab1-131aae5f9449</t>
  </si>
  <si>
    <t>One from line rate specific.</t>
  </si>
  <si>
    <t>b89fc2b8-0df2-479e-abe4-ee3b3cfcc6ca</t>
  </si>
  <si>
    <t>e0e65392-8ac0-4ac1-a325-170dfadc277d</t>
  </si>
  <si>
    <t>Michelle Wood</t>
  </si>
  <si>
    <t>South Robertville</t>
  </si>
  <si>
    <t>5777409c-f9a1-4ffd-8bad-3469e4b4b822</t>
  </si>
  <si>
    <t>Guess strong inside data onto she truth guy.</t>
  </si>
  <si>
    <t>9b5069e8-c31c-402f-8a37-9f5eb5988696</t>
  </si>
  <si>
    <t>0959b39f-f8a2-489f-b670-062d62438fef</t>
  </si>
  <si>
    <t>Anthony Kane</t>
  </si>
  <si>
    <t>e3a9ac9b-bc0f-4c15-a738-67bce49fec3a</t>
  </si>
  <si>
    <t>Hospital western agency energy little close.</t>
  </si>
  <si>
    <t>b4490ca1-3bdf-4c76-bafa-5b35709fe0e1</t>
  </si>
  <si>
    <t>36d43de5-48dc-4621-818c-0982f2e22f79</t>
  </si>
  <si>
    <t>Kelly Robertson</t>
  </si>
  <si>
    <t>New Shelby</t>
  </si>
  <si>
    <t>d4652b87-9bc0-4f01-ba7a-44238659ee5b</t>
  </si>
  <si>
    <t>Research trip into whose.</t>
  </si>
  <si>
    <t>03d66b85-dc6f-4897-bd05-f82cc573fc7d</t>
  </si>
  <si>
    <t>0c8e6947-0353-4554-bee4-c17f463cfced</t>
  </si>
  <si>
    <t>Kelly Adams</t>
  </si>
  <si>
    <t>Melissastad</t>
  </si>
  <si>
    <t>b1a5958f-7586-44e8-a573-7ead8a1e063c</t>
  </si>
  <si>
    <t>Stand sign loss close.</t>
  </si>
  <si>
    <t>923e88c8-8882-42e5-8cea-de2c414012c1</t>
  </si>
  <si>
    <t>91131477-912e-4223-81b5-d92b8e265532</t>
  </si>
  <si>
    <t>Angelica Buchanan</t>
  </si>
  <si>
    <t>Lisaville</t>
  </si>
  <si>
    <t>78f33688-29f5-4362-a780-d5987cf180dc</t>
  </si>
  <si>
    <t>Face car base.</t>
  </si>
  <si>
    <t>d7a82ee3-42fc-4c57-9448-0fa3ba373f2b</t>
  </si>
  <si>
    <t>0cb8a4e7-eb9a-42fb-a999-2b3d19392c8d</t>
  </si>
  <si>
    <t>Sharon Santiago</t>
  </si>
  <si>
    <t>Rodriguezburgh</t>
  </si>
  <si>
    <t>e0bfb3a5-0bdd-4934-a1c0-1db1a9f68e62</t>
  </si>
  <si>
    <t>Reveal maybe small sound want.</t>
  </si>
  <si>
    <t>108422c5-8e3e-469c-9654-5181b7e7e7a6</t>
  </si>
  <si>
    <t>57f572d2-cb7d-4d88-966b-2bcdefa14141</t>
  </si>
  <si>
    <t>New Ricardoshire</t>
  </si>
  <si>
    <t>b8c7d235-38da-4000-a234-6af670d0d963</t>
  </si>
  <si>
    <t>Send to piece growth. Sit condition TV candidate.</t>
  </si>
  <si>
    <t>7e7eecaa-ba88-4e15-a89d-85bf3c80c81d</t>
  </si>
  <si>
    <t>f25c1599-9c30-431f-84c2-49c4799809a2</t>
  </si>
  <si>
    <t>Robin Marsh</t>
  </si>
  <si>
    <t>Blackburnview</t>
  </si>
  <si>
    <t>c371b73a-d5f1-4d41-b8f1-4d3cd7a016cd</t>
  </si>
  <si>
    <t>Include drop box view someone north reduce.</t>
  </si>
  <si>
    <t>e8ab26e3-ca86-49e9-b75f-911abe5b8368</t>
  </si>
  <si>
    <t>3e20e38b-c2f7-42a6-849d-981314df3927</t>
  </si>
  <si>
    <t>Emily Williams</t>
  </si>
  <si>
    <t>North Edwardberg</t>
  </si>
  <si>
    <t>76c89652-dafb-42ef-b9eb-367339db16a7</t>
  </si>
  <si>
    <t>Hear value teacher sea beat.</t>
  </si>
  <si>
    <t>0ecdb50e-a026-438d-b74b-454bff7643b1</t>
  </si>
  <si>
    <t>6baeace8-b6f5-480e-b3b3-c206ec123ee3</t>
  </si>
  <si>
    <t>Richard Santiago</t>
  </si>
  <si>
    <t>West Jasonview</t>
  </si>
  <si>
    <t>87a13edf-5c10-4b35-84e2-a7a4b994eab9</t>
  </si>
  <si>
    <t>Back within item dog state itself.</t>
  </si>
  <si>
    <t>5fe2b0a2-9553-4ece-8fce-ba12572c3c4e</t>
  </si>
  <si>
    <t>6963c06b-fda7-4bf4-8c9c-a3479441f89a</t>
  </si>
  <si>
    <t>Kristen Dean</t>
  </si>
  <si>
    <t>Sotofort</t>
  </si>
  <si>
    <t>e7510a7e-3fa2-4d05-a0e6-35b5f8ce1127</t>
  </si>
  <si>
    <t>Present laugh shake avoid.</t>
  </si>
  <si>
    <t>0a8cfc3a-d24b-41a2-a19c-f3eb3f95dd28</t>
  </si>
  <si>
    <t>125cd792-f026-49bb-9560-729ed3e5bd1c</t>
  </si>
  <si>
    <t>William Cain</t>
  </si>
  <si>
    <t>New Emily</t>
  </si>
  <si>
    <t>b03c890a-e3ab-4a9f-9db2-2462d7980c06</t>
  </si>
  <si>
    <t>Method just ok. According customer none poor.</t>
  </si>
  <si>
    <t>0151b6c2-ce54-4ff7-89c3-bfe3a74f8b50</t>
  </si>
  <si>
    <t>723fcb19-98d9-48e3-95a3-c765d04ef2dd</t>
  </si>
  <si>
    <t>Jennifer Espinoza</t>
  </si>
  <si>
    <t>Nguyentown</t>
  </si>
  <si>
    <t>1c703733-1c06-4567-8833-d36a9531ba94</t>
  </si>
  <si>
    <t>Fall back traditional.</t>
  </si>
  <si>
    <t>b88998f0-75d7-4634-9b0a-c24b6dc4996a</t>
  </si>
  <si>
    <t>1fe77878-f315-41a9-8ca3-378d8b8b9d08</t>
  </si>
  <si>
    <t>Jason Turner</t>
  </si>
  <si>
    <t>ef342a49-25ee-422d-ae76-394b658054df</t>
  </si>
  <si>
    <t>Food modern event artist.</t>
  </si>
  <si>
    <t>94f1da3a-dd42-4c0d-bf9b-b3d58b2d7f47</t>
  </si>
  <si>
    <t>66de8e83-c777-48b0-86ff-4ec18f32ef58</t>
  </si>
  <si>
    <t>Amy Foley</t>
  </si>
  <si>
    <t>North Danielport</t>
  </si>
  <si>
    <t>4e8906c0-ee54-460f-87c4-0ff9a1c02777</t>
  </si>
  <si>
    <t>Bad bar somebody central.</t>
  </si>
  <si>
    <t>ca665a65-8559-4b8f-a796-c7b157d5151c</t>
  </si>
  <si>
    <t>fb700309-af16-4474-ad37-1d4fda6a7aef</t>
  </si>
  <si>
    <t>Mr. Ivan Villarreal PhD</t>
  </si>
  <si>
    <t>325679a9-51f8-429f-87cf-f8a1a0aa0798</t>
  </si>
  <si>
    <t>Miss those bit make paper need similar anything.</t>
  </si>
  <si>
    <t>3baec325-d9fe-43ff-b443-6a45057c2c49</t>
  </si>
  <si>
    <t>20727df7-447f-4272-a812-a202dd4af94d</t>
  </si>
  <si>
    <t>Katherine French</t>
  </si>
  <si>
    <t>Port Christopherton</t>
  </si>
  <si>
    <t>421fb2ec-53f9-4617-a4df-35d3b8805a54</t>
  </si>
  <si>
    <t>Seat employee assume everything.</t>
  </si>
  <si>
    <t>a8e9e7c0-ab94-4d1f-b9b3-192d7b858999</t>
  </si>
  <si>
    <t>3f66001f-b5a5-453a-8c32-cf835758c132</t>
  </si>
  <si>
    <t>Lake Darren</t>
  </si>
  <si>
    <t>c95fabc4-940c-4083-9f3e-04a167077575</t>
  </si>
  <si>
    <t>Three foreign cup high myself successful.</t>
  </si>
  <si>
    <t>807ccf78-1f02-4e22-baa6-ef3346faa9d0</t>
  </si>
  <si>
    <t>210a97b0-9e93-401e-a5cb-1e883e503e85</t>
  </si>
  <si>
    <t>Melissa Hughes</t>
  </si>
  <si>
    <t>6634bde2-eb90-4038-9cd0-3725913009c8</t>
  </si>
  <si>
    <t>Life cell live memory brother against exist rich.</t>
  </si>
  <si>
    <t>a5e31af3-24f5-4b38-a52c-a4ee24b5717e</t>
  </si>
  <si>
    <t>8d891af3-a64a-4965-8660-cac10ea55f02</t>
  </si>
  <si>
    <t>William Lewis</t>
  </si>
  <si>
    <t>48455a72-2b87-41d9-8f65-168b2826821b</t>
  </si>
  <si>
    <t>Thank now radio a manage.</t>
  </si>
  <si>
    <t>f8c489ca-7eae-4b97-9f0a-661b7004f120</t>
  </si>
  <si>
    <t>10510871-e25c-420a-a392-164edd6b9ad4</t>
  </si>
  <si>
    <t>Stephanie Lewis</t>
  </si>
  <si>
    <t>North Jillmouth</t>
  </si>
  <si>
    <t>5672e47b-15a5-4e4e-af57-8acd3545d8a2</t>
  </si>
  <si>
    <t>Hot find with animal watch season.</t>
  </si>
  <si>
    <t>ee7ec889-5fd7-4b9f-9902-d845b8615112</t>
  </si>
  <si>
    <t>9a552942-0481-4d78-befe-78429bcec43b</t>
  </si>
  <si>
    <t>Amanda Robertson</t>
  </si>
  <si>
    <t>Harmonfort</t>
  </si>
  <si>
    <t>980f6b65-c688-4378-b646-5f6b5a242948</t>
  </si>
  <si>
    <t>Yard approach myself while claim.</t>
  </si>
  <si>
    <t>5ca54d04-f79a-4fe2-8fad-706eecea6c33</t>
  </si>
  <si>
    <t>100c85b0-1e97-417c-9a3e-316a200d6760</t>
  </si>
  <si>
    <t>Lauren Fleming</t>
  </si>
  <si>
    <t>Port Joshuashire</t>
  </si>
  <si>
    <t>dadf9988-50ac-4102-96c3-5901a8a15af5</t>
  </si>
  <si>
    <t>What treat back few know.</t>
  </si>
  <si>
    <t>cbcd09e4-3562-4473-acb7-1fd8522da3c1</t>
  </si>
  <si>
    <t>0157e76c-e918-41b4-86c5-b24fd503a7f8</t>
  </si>
  <si>
    <t>Stephanie Mullen</t>
  </si>
  <si>
    <t>Rogershaven</t>
  </si>
  <si>
    <t>fdb51369-1862-4189-ac54-218ef71ae168</t>
  </si>
  <si>
    <t>Truth very maintain school class.</t>
  </si>
  <si>
    <t>ae79d827-baa6-409a-809a-6891793a3fbc</t>
  </si>
  <si>
    <t>fce19bb1-4a45-433a-b44a-bc37bb4008d1</t>
  </si>
  <si>
    <t>Andrea Santiago</t>
  </si>
  <si>
    <t>526ca636-7964-427e-85c1-2686ff9e6e5b</t>
  </si>
  <si>
    <t>Hold more office marriage hold hold.</t>
  </si>
  <si>
    <t>05d299b4-8d1f-4b86-aff2-cbb8850724db</t>
  </si>
  <si>
    <t>2275ccde-3c7b-4b03-8d11-ac04717ee18d</t>
  </si>
  <si>
    <t>Kathryn Hill</t>
  </si>
  <si>
    <t>Ryanstad</t>
  </si>
  <si>
    <t>ae8afe66-b25f-4b33-8efb-92cba39ab4ac</t>
  </si>
  <si>
    <t>Less tree force our by into view.</t>
  </si>
  <si>
    <t>6f289b4f-b1fa-4938-82c2-020316300ac6</t>
  </si>
  <si>
    <t>ec483316-146f-42e6-b88f-15343390e9e9</t>
  </si>
  <si>
    <t>Nicholas Evans</t>
  </si>
  <si>
    <t>013c8f75-14eb-46f6-848e-756676a78cb2</t>
  </si>
  <si>
    <t>Step watch realize with.</t>
  </si>
  <si>
    <t>f017af5f-8eab-4243-9714-90f4a08ac957</t>
  </si>
  <si>
    <t>a3545643-9528-4256-9739-ca1b6af9704b</t>
  </si>
  <si>
    <t>Justin Prince</t>
  </si>
  <si>
    <t>Port Valeriemouth</t>
  </si>
  <si>
    <t>c72bf7cc-57c5-424f-9be3-697387d79766</t>
  </si>
  <si>
    <t>Man most knowledge.</t>
  </si>
  <si>
    <t>afe04c7d-a6bc-47e8-bbe0-cc215d54752c</t>
  </si>
  <si>
    <t>8efb35f4-6bab-491c-b359-bd8c869dda5b</t>
  </si>
  <si>
    <t>Allen Garcia</t>
  </si>
  <si>
    <t>East Kaylachester</t>
  </si>
  <si>
    <t>9104c610-8ca0-4132-a032-55b6509ed800</t>
  </si>
  <si>
    <t>Gun front director number.</t>
  </si>
  <si>
    <t>d91e8f4f-acd2-4018-a161-a1e8599a131e</t>
  </si>
  <si>
    <t>d81c887e-d13a-4322-aca5-2d9b3bb12e30</t>
  </si>
  <si>
    <t>James Morales</t>
  </si>
  <si>
    <t>West Kevinhaven</t>
  </si>
  <si>
    <t>98b6838c-54a3-4b22-9b8e-712cd8d659eb</t>
  </si>
  <si>
    <t>Quality single position vote.</t>
  </si>
  <si>
    <t>9b36c483-94cb-4301-ad05-7ad5bbfc84e7</t>
  </si>
  <si>
    <t>13058b88-1ac1-47cf-a1c6-61d8604aec38</t>
  </si>
  <si>
    <t>Joseph Copeland</t>
  </si>
  <si>
    <t>5fcd84b4-f4fe-49d6-8d5b-d59d5a35cff4</t>
  </si>
  <si>
    <t>Section specific including leg arm ten attack.</t>
  </si>
  <si>
    <t>319cc0dd-6ec2-4c1c-9ce1-c0277821c7a0</t>
  </si>
  <si>
    <t>827cf56f-1ade-4c46-bcf9-ce27f947edda</t>
  </si>
  <si>
    <t>Sierra Martin</t>
  </si>
  <si>
    <t>Melaniefort</t>
  </si>
  <si>
    <t>79a206f6-42e5-458d-8437-f52df45f0e71</t>
  </si>
  <si>
    <t>Consumer although rock.</t>
  </si>
  <si>
    <t>a4cff2ac-ed7d-44c4-af95-5ffc2405cd9f</t>
  </si>
  <si>
    <t>6823a1e3-c70d-4352-93e3-2fe9887ebc8f</t>
  </si>
  <si>
    <t>Christy Ramos PhD</t>
  </si>
  <si>
    <t>North Kristina</t>
  </si>
  <si>
    <t>a38212bc-3cec-4890-8d60-aa6f9bba69e3</t>
  </si>
  <si>
    <t>Trip full vote economic it. Kind yeah law air.</t>
  </si>
  <si>
    <t>67da31a5-5a2b-4323-964d-dfc75cc26d49</t>
  </si>
  <si>
    <t>fe7b90f5-fc50-415a-9da5-bdb00cb83326</t>
  </si>
  <si>
    <t>Amy Ibarra</t>
  </si>
  <si>
    <t>Herrerafurt</t>
  </si>
  <si>
    <t>d81555c6-c757-4a08-a9cb-8de83b17eee2</t>
  </si>
  <si>
    <t>Family may stock office style.</t>
  </si>
  <si>
    <t>84f9cce8-23c8-4ccd-b52d-87978d038302</t>
  </si>
  <si>
    <t>54d3429d-cb19-489e-996b-757f76930d31</t>
  </si>
  <si>
    <t>Matthew Bryant</t>
  </si>
  <si>
    <t>Port Alexis</t>
  </si>
  <si>
    <t>be7681da-1145-4548-a796-12da81554574</t>
  </si>
  <si>
    <t>Tend enough find win attention moment where.</t>
  </si>
  <si>
    <t>5e508ead-5108-492a-af72-df30a546dafc</t>
  </si>
  <si>
    <t>ba14f1e7-eb7d-4101-aa9f-c23f6f6251c9</t>
  </si>
  <si>
    <t>Mark Stephenson</t>
  </si>
  <si>
    <t>West Colleen</t>
  </si>
  <si>
    <t>8d2f62c3-88d4-4fed-8a35-2dca3e134e8b</t>
  </si>
  <si>
    <t>Current deal say voice.</t>
  </si>
  <si>
    <t>8b000db6-647d-46c8-97ef-14b8ece6004f</t>
  </si>
  <si>
    <t>7bbb4134-779f-4c97-9f3b-d5d031b3ef15</t>
  </si>
  <si>
    <t>Daniel Hall</t>
  </si>
  <si>
    <t>Lake Samanthaport</t>
  </si>
  <si>
    <t>ab532dcc-fd3b-4e3c-87fa-2b07c2596dcc</t>
  </si>
  <si>
    <t>Prevent behind record main.</t>
  </si>
  <si>
    <t>5a5ac847-a4e1-446c-a458-9e74bf3e859d</t>
  </si>
  <si>
    <t>e303bed0-a108-48d9-b039-69d90f531c1e</t>
  </si>
  <si>
    <t>Ryan Green</t>
  </si>
  <si>
    <t>South Charlesland</t>
  </si>
  <si>
    <t>0cb11702-bd54-4619-8121-00f4f193fa7b</t>
  </si>
  <si>
    <t>South sense explain appear prepare.</t>
  </si>
  <si>
    <t>bb8b4e97-d7be-4a7c-af19-e3c98d6340bb</t>
  </si>
  <si>
    <t>ac2cc286-36c3-4a5d-9223-b6f761a3e598</t>
  </si>
  <si>
    <t>Christopher Boyle</t>
  </si>
  <si>
    <t>f761ee8d-796b-4e5e-b97f-229e8bf29657</t>
  </si>
  <si>
    <t>Coach game affect several.</t>
  </si>
  <si>
    <t>e2e6f63f-9abd-4587-b2bc-c1b31c12d7d8</t>
  </si>
  <si>
    <t>49616914-f4a6-41c8-9c72-8bbec5efdea7</t>
  </si>
  <si>
    <t>West Ericview</t>
  </si>
  <si>
    <t>33760f6c-686c-4313-aefa-f57f166178ee</t>
  </si>
  <si>
    <t>High project technology others.</t>
  </si>
  <si>
    <t>c3308eba-e268-4217-a960-95b97beee5a5</t>
  </si>
  <si>
    <t>87bb101a-9f3d-422b-9768-3c998e199b90</t>
  </si>
  <si>
    <t>Alyssa Allen</t>
  </si>
  <si>
    <t>Barnesmouth</t>
  </si>
  <si>
    <t>f84eb7b3-b6f4-4a99-b76e-a0a18af9e1ed</t>
  </si>
  <si>
    <t>Feeling see too like contain we long.</t>
  </si>
  <si>
    <t>636ff7ae-a21c-41d6-9529-d763ab6dded0</t>
  </si>
  <si>
    <t>aa281ab8-877e-4b04-ab70-ca7122029ab4</t>
  </si>
  <si>
    <t>Zachary Jones</t>
  </si>
  <si>
    <t>Oneillchester</t>
  </si>
  <si>
    <t>818edd73-60a0-40f2-8d27-b52a2ef461a2</t>
  </si>
  <si>
    <t>Surface respond happy moment.</t>
  </si>
  <si>
    <t>890c575f-f3d3-4fb0-901a-438a7dbb714d</t>
  </si>
  <si>
    <t>0b07d724-d0fa-4b7e-96ae-b24ec9bebe20</t>
  </si>
  <si>
    <t>Angela Cooley</t>
  </si>
  <si>
    <t>Hancockmouth</t>
  </si>
  <si>
    <t>1ba1e984-99da-408c-bd52-4a407bb23a52</t>
  </si>
  <si>
    <t>Reality little two buy word occur structure.</t>
  </si>
  <si>
    <t>34a987e2-5458-4290-80a9-139265a39967</t>
  </si>
  <si>
    <t>bb1b0b4e-185e-47df-9fcc-125114d34d77</t>
  </si>
  <si>
    <t>Brooke Robertson</t>
  </si>
  <si>
    <t>e11de7f3-6343-40d0-bede-21585fd82c7e</t>
  </si>
  <si>
    <t>Hotel science work color.</t>
  </si>
  <si>
    <t>5f772b22-270e-4f2c-8021-92c5ae6cf70c</t>
  </si>
  <si>
    <t>d5461311-e2ed-4c0d-925f-263eb2160f52</t>
  </si>
  <si>
    <t>Mr. Jesse Spencer</t>
  </si>
  <si>
    <t>West Marybury</t>
  </si>
  <si>
    <t>58c59f28-c14b-4fde-966b-8524d7b19587</t>
  </si>
  <si>
    <t>Control in election international force later.</t>
  </si>
  <si>
    <t>ecaa7d1f-db7b-47dd-bcc7-ec9766bc743c</t>
  </si>
  <si>
    <t>7a83499d-b80f-4a21-82da-587e83a569bd</t>
  </si>
  <si>
    <t>Andrew Deleon</t>
  </si>
  <si>
    <t>a998e2d4-362f-4de3-97dc-a618d41a7b4b</t>
  </si>
  <si>
    <t>Up move within one.</t>
  </si>
  <si>
    <t>6b01319b-336e-452b-a3b3-c21861419fe9</t>
  </si>
  <si>
    <t>3bfb0a1c-b4a9-4d18-9b97-3d62b704016e</t>
  </si>
  <si>
    <t>Angela Salazar</t>
  </si>
  <si>
    <t>New Marcia</t>
  </si>
  <si>
    <t>6bcb801e-c97b-4230-9af8-6bbe93294a9f</t>
  </si>
  <si>
    <t>Charge community operation quite.</t>
  </si>
  <si>
    <t>32eca2ef-df93-46ba-8284-634f2cf354da</t>
  </si>
  <si>
    <t>c33f3038-f659-4b88-9544-5659f7657742</t>
  </si>
  <si>
    <t>Erika Benitez</t>
  </si>
  <si>
    <t>New Markbury</t>
  </si>
  <si>
    <t>28d4e08a-a62c-4801-aa69-a22b12fa918b</t>
  </si>
  <si>
    <t>Staff he agent.</t>
  </si>
  <si>
    <t>15c8fcb8-fbde-4920-b8e6-0b5230475661</t>
  </si>
  <si>
    <t>0e01f2a4-f7cf-4788-bda6-ca4e911b5555</t>
  </si>
  <si>
    <t>Brian Diaz</t>
  </si>
  <si>
    <t>South Lindafurt</t>
  </si>
  <si>
    <t>6c67ab56-a513-4415-939f-c72dac4b6e5c</t>
  </si>
  <si>
    <t>Wide doctor you catch.</t>
  </si>
  <si>
    <t>ebc900c9-d128-4372-b2e0-3385145ab5c7</t>
  </si>
  <si>
    <t>8ea90054-168b-4053-b773-cb4706d9c726</t>
  </si>
  <si>
    <t>Kevin Baxter</t>
  </si>
  <si>
    <t>Greenmouth</t>
  </si>
  <si>
    <t>bb115942-0fb9-4be7-b60b-8ede1ed915bb</t>
  </si>
  <si>
    <t>Response show control property.</t>
  </si>
  <si>
    <t>ecf02555-4064-4d0c-9c02-b4ab05826127</t>
  </si>
  <si>
    <t>bc0efa65-6650-4ca8-8ecc-fdf983b042df</t>
  </si>
  <si>
    <t>Marissa Leblanc</t>
  </si>
  <si>
    <t>3c3c6174-6119-4a05-9786-afc8093ee548</t>
  </si>
  <si>
    <t>Usually grow past own focus have.</t>
  </si>
  <si>
    <t>a57323d7-72af-41ac-a97d-cd2d7bb832a3</t>
  </si>
  <si>
    <t>87970898-aaf8-4214-942e-cbb725c9a49d</t>
  </si>
  <si>
    <t>Samantha Crawford</t>
  </si>
  <si>
    <t>18e4c48d-7c0e-4ba6-9899-0a65467ecd06</t>
  </si>
  <si>
    <t>Serve according adult conference paper billion.</t>
  </si>
  <si>
    <t>d2ff3859-74e4-49ff-b8ac-cf2080bf1f5a</t>
  </si>
  <si>
    <t>9e594d09-db5f-4bc6-85f4-33d3d47c5651</t>
  </si>
  <si>
    <t>Jake Russell</t>
  </si>
  <si>
    <t>Morganton</t>
  </si>
  <si>
    <t>22b87c2a-a585-4a98-b5a9-1f473efe53cc</t>
  </si>
  <si>
    <t>Throw ten involve southern clear common run.</t>
  </si>
  <si>
    <t>19eae633-e5b5-467e-8420-f0566e696b18</t>
  </si>
  <si>
    <t>b816039e-e9fe-4ff5-99c4-7eab9bfbbecd</t>
  </si>
  <si>
    <t>Patriciaton</t>
  </si>
  <si>
    <t>5a6b4733-aad5-4583-8bea-aeb7d6c5f472</t>
  </si>
  <si>
    <t>Check blue debate democratic smile personal.</t>
  </si>
  <si>
    <t>f0cbd11f-3fec-4b08-a070-db1bb519792c</t>
  </si>
  <si>
    <t>d5a167b9-d149-4b2a-9ea2-9ba6f8aa399d</t>
  </si>
  <si>
    <t>Kimberly Sampson</t>
  </si>
  <si>
    <t>Andrewburgh</t>
  </si>
  <si>
    <t>83519873-0788-4132-8000-dc7ef3a27f1e</t>
  </si>
  <si>
    <t>Reality ground fire share see physical not.</t>
  </si>
  <si>
    <t>ced0e877-8de8-4c03-a3fb-d297c3cd5f3e</t>
  </si>
  <si>
    <t>e385b62c-483c-42f0-b575-d587a6cd27db</t>
  </si>
  <si>
    <t>Anne Quinn</t>
  </si>
  <si>
    <t>Monicaberg</t>
  </si>
  <si>
    <t>0425a0a4-62f1-4cb4-8eb0-f3a9345c7c9e</t>
  </si>
  <si>
    <t>Wall administration government.</t>
  </si>
  <si>
    <t>a3bccaee-0749-4b22-9d1a-bd2a381462fd</t>
  </si>
  <si>
    <t>6defa632-6c99-46b2-afe9-3333a22b099b</t>
  </si>
  <si>
    <t>Frederick Morrow</t>
  </si>
  <si>
    <t>Hendricksbury</t>
  </si>
  <si>
    <t>3635d553-ac56-43ac-9020-805045016610</t>
  </si>
  <si>
    <t>Involve can without.</t>
  </si>
  <si>
    <t>77f2bbf2-35a8-426d-b86d-52dd84a8c1be</t>
  </si>
  <si>
    <t>693e7aab-6bc2-40fa-bfb4-684b68324c73</t>
  </si>
  <si>
    <t>Shelia Adams</t>
  </si>
  <si>
    <t>East Nathanville</t>
  </si>
  <si>
    <t>1b940f35-75bd-4e9d-a3bc-4c8559928eb7</t>
  </si>
  <si>
    <t>Compare group imagine house hour.</t>
  </si>
  <si>
    <t>ccefd421-7cfa-4e25-8e29-09a530d6d75f</t>
  </si>
  <si>
    <t>dd7b6d91-a472-4d62-97f2-4db03572725e</t>
  </si>
  <si>
    <t>Lisa Velasquez</t>
  </si>
  <si>
    <t>Port Nicholasmouth</t>
  </si>
  <si>
    <t>88b9b2cb-ff82-4958-9ee6-92c590e6ae55</t>
  </si>
  <si>
    <t>Issue daughter number free.</t>
  </si>
  <si>
    <t>521c4469-30dc-4463-823b-6a986859b06e</t>
  </si>
  <si>
    <t>5b39fe3e-ad0e-457f-8392-6696b82dd805</t>
  </si>
  <si>
    <t>Thomas Newman</t>
  </si>
  <si>
    <t>New Michele</t>
  </si>
  <si>
    <t>699b97e2-8a62-423a-b433-a0118a0b1876</t>
  </si>
  <si>
    <t>Party order decade.</t>
  </si>
  <si>
    <t>786c443a-635e-4d5f-86b1-31aee5cac629</t>
  </si>
  <si>
    <t>ff97c56e-fb7f-4202-bfa8-f22f861b27f5</t>
  </si>
  <si>
    <t>John Garcia</t>
  </si>
  <si>
    <t>Hintonville</t>
  </si>
  <si>
    <t>aa764178-5adf-4f84-baa8-e6801053f0c0</t>
  </si>
  <si>
    <t>Show herself none system over.</t>
  </si>
  <si>
    <t>ace1e49b-3406-4537-a513-2704316dc36e</t>
  </si>
  <si>
    <t>5ce5a232-1f61-4c82-b050-1512b13c909e</t>
  </si>
  <si>
    <t>Erin Suarez</t>
  </si>
  <si>
    <t>Haynesside</t>
  </si>
  <si>
    <t>b29df8f3-d8e9-4f3b-a15a-8286d05943bd</t>
  </si>
  <si>
    <t>His forward movie attack moment push who.</t>
  </si>
  <si>
    <t>40402151-8523-4cd0-b67c-db59233510d5</t>
  </si>
  <si>
    <t>1b6cea3d-752f-4d0a-abcf-c7548d9a956a</t>
  </si>
  <si>
    <t>Melissa Harris</t>
  </si>
  <si>
    <t>23d5268e-9460-4b10-b7db-e4459e08be65</t>
  </si>
  <si>
    <t>Politics fund chance drug truth.</t>
  </si>
  <si>
    <t>7c6d6834-d799-46cd-9724-deaba30d1fe2</t>
  </si>
  <si>
    <t>1f11d6af-be4f-45cd-8a5d-db11f33e2182</t>
  </si>
  <si>
    <t>Brandon Greer</t>
  </si>
  <si>
    <t>1a2425e0-061d-43c6-8db6-01854d985aed</t>
  </si>
  <si>
    <t>Check respond how somebody.</t>
  </si>
  <si>
    <t>3a47db2f-a090-4a60-a2df-a44ee7cab024</t>
  </si>
  <si>
    <t>c3e32881-d1ba-4426-ab11-b3718b23b948</t>
  </si>
  <si>
    <t>Molly Reeves</t>
  </si>
  <si>
    <t>Dianatown</t>
  </si>
  <si>
    <t>5095f7e4-ac55-4903-ae3b-76a1d3b8eb44</t>
  </si>
  <si>
    <t>Executive behavior cover ground.</t>
  </si>
  <si>
    <t>34168dcf-602b-4208-944c-dd7d7985aed8</t>
  </si>
  <si>
    <t>b3a33c54-99a5-4983-851e-13a969149e15</t>
  </si>
  <si>
    <t>Kimberly Johnson DDS</t>
  </si>
  <si>
    <t>2248d688-dde2-40ec-b2eb-9afea6d5e3a5</t>
  </si>
  <si>
    <t>Term receive might food.</t>
  </si>
  <si>
    <t>f1c55c39-f521-4165-a2b7-10875c75b881</t>
  </si>
  <si>
    <t>632410fd-b2c5-439c-b181-73549c26a568</t>
  </si>
  <si>
    <t>Daniel King</t>
  </si>
  <si>
    <t>Dustinside</t>
  </si>
  <si>
    <t>6e611d8f-26a6-49bc-8b52-db94f182c50a</t>
  </si>
  <si>
    <t>Whatever carry may country theory to.</t>
  </si>
  <si>
    <t>87985d40-99b7-4f9b-a101-6e2345042c30</t>
  </si>
  <si>
    <t>9ed11340-6e44-4a69-af01-65190ec4e0ad</t>
  </si>
  <si>
    <t>David Black</t>
  </si>
  <si>
    <t>New Josephton</t>
  </si>
  <si>
    <t>0aee56f3-57f9-4c22-8ff9-c467c476408f</t>
  </si>
  <si>
    <t>Defense worker society executive our.</t>
  </si>
  <si>
    <t>b82a8c93-c016-4e98-aaec-bad70f04906d</t>
  </si>
  <si>
    <t>007a66e4-5eb5-43bd-b4ad-45c3914bc49b</t>
  </si>
  <si>
    <t>Lindsey Ramsey</t>
  </si>
  <si>
    <t>d1cff49c-3e8f-4bee-94e4-9243286dd198</t>
  </si>
  <si>
    <t>Term deep where during after.</t>
  </si>
  <si>
    <t>0e5c7190-7252-4257-aefa-d06c2693aed7</t>
  </si>
  <si>
    <t>8b3e7ec0-67e6-4481-a3a2-9c942ba229c3</t>
  </si>
  <si>
    <t>Deborah Benton</t>
  </si>
  <si>
    <t>North Molly</t>
  </si>
  <si>
    <t>89fb30eb-c992-4f02-a44c-0739e3bd2869</t>
  </si>
  <si>
    <t>Baby throughout prevent fast.</t>
  </si>
  <si>
    <t>412c84c7-369d-47a5-8d8e-767e62f701f1</t>
  </si>
  <si>
    <t>273abfcc-bbb0-4356-ac7a-0250e48088fc</t>
  </si>
  <si>
    <t>Felicia Hunt</t>
  </si>
  <si>
    <t>Holthaven</t>
  </si>
  <si>
    <t>7fd15543-b838-4277-94ef-a5ab4ec190ac</t>
  </si>
  <si>
    <t>Join whatever itself industry.</t>
  </si>
  <si>
    <t>69ae6dbc-5360-4010-a975-666bae6eaf48</t>
  </si>
  <si>
    <t>1706a547-b2c6-4aa6-a439-74f79e7480ff</t>
  </si>
  <si>
    <t>Nathaniel Flowers</t>
  </si>
  <si>
    <t>Mooreport</t>
  </si>
  <si>
    <t>60c4c63f-c2f1-4876-b129-96e7f84016af</t>
  </si>
  <si>
    <t>Break sometimes be person.</t>
  </si>
  <si>
    <t>9e91bf64-4609-4968-a54e-d5437a37ab1f</t>
  </si>
  <si>
    <t>e2912043-84b0-45fb-b801-860e3702bfae</t>
  </si>
  <si>
    <t>Todd Coleman</t>
  </si>
  <si>
    <t>9cfcb732-c8c6-4e8c-a9bd-9ff09051aba2</t>
  </si>
  <si>
    <t>Recent particular century product what.</t>
  </si>
  <si>
    <t>fd5f4135-3233-4855-a0c7-ab1beab17874</t>
  </si>
  <si>
    <t>a20abbb3-f158-4899-b425-e8e1f3db1592</t>
  </si>
  <si>
    <t>Grace Arnold</t>
  </si>
  <si>
    <t>East Leah</t>
  </si>
  <si>
    <t>08c0bba1-b811-4bd0-b282-574719334f8f</t>
  </si>
  <si>
    <t>Important big trip inside.</t>
  </si>
  <si>
    <t>615f5df3-1438-4f76-b3f8-1111720b283e</t>
  </si>
  <si>
    <t>6b182a86-e1a5-4437-8dcb-02025bc8c61f</t>
  </si>
  <si>
    <t>Crystal Santiago</t>
  </si>
  <si>
    <t>West Edwin</t>
  </si>
  <si>
    <t>e073a969-f323-4fcc-8a11-7ce6d36441f5</t>
  </si>
  <si>
    <t>Fly clear too majority person business.</t>
  </si>
  <si>
    <t>c56edc94-a342-448b-ac51-12b67c8e6829</t>
  </si>
  <si>
    <t>f51caf01-26e4-4cca-9cf9-6a576e169882</t>
  </si>
  <si>
    <t>Jay Jordan</t>
  </si>
  <si>
    <t>New Deanna</t>
  </si>
  <si>
    <t>7ff16f4a-25b5-490f-acb3-8b06bf10fa63</t>
  </si>
  <si>
    <t>Focus there gun consumer wall can.</t>
  </si>
  <si>
    <t>3a8cdc5b-8c9b-4717-8411-148a98cf5477</t>
  </si>
  <si>
    <t>3e56d15e-b01e-4258-a94e-0e2682fc5928</t>
  </si>
  <si>
    <t>Frank Lindsey</t>
  </si>
  <si>
    <t>fce76da4-e7ad-4140-a9fd-46dc29da5325</t>
  </si>
  <si>
    <t>Player service edge stage.</t>
  </si>
  <si>
    <t>7258e9af-a3aa-4f49-adc5-8b255e95e072</t>
  </si>
  <si>
    <t>8a084c13-bca6-4b69-87b1-10b8970804f5</t>
  </si>
  <si>
    <t>Julie Perez</t>
  </si>
  <si>
    <t>Timstad</t>
  </si>
  <si>
    <t>5118bc2e-d9c1-436a-b2d1-5b757ba68d9c</t>
  </si>
  <si>
    <t>Whose note nearly true win town clear some.</t>
  </si>
  <si>
    <t>14b07d82-cc64-44b3-946b-ce5450f87976</t>
  </si>
  <si>
    <t>20790e29-d563-47d9-8332-f1c29bfeeb4d</t>
  </si>
  <si>
    <t>Tammy Hayes</t>
  </si>
  <si>
    <t>fb4d6ec6-52ed-4d05-8ed9-bef964005ded</t>
  </si>
  <si>
    <t>Throughout huge guy economic catch hope actually.</t>
  </si>
  <si>
    <t>75db5508-caed-4b1f-b98a-78a884ff7e5b</t>
  </si>
  <si>
    <t>547c0671-7fb6-4314-824b-9a4a6ccda213</t>
  </si>
  <si>
    <t>Linda Rodriguez</t>
  </si>
  <si>
    <t>Myersfurt</t>
  </si>
  <si>
    <t>3ed3c9ae-b497-4e15-8721-2284bacd1f25</t>
  </si>
  <si>
    <t>Dog family member fear ready situation.</t>
  </si>
  <si>
    <t>634d70e1-3321-42f8-b962-8ea1d124abf4</t>
  </si>
  <si>
    <t>c241a3c5-1153-4280-91ef-d19fa5589344</t>
  </si>
  <si>
    <t>Laura Douglas</t>
  </si>
  <si>
    <t>40bf0483-10fe-4ce5-acfb-bc8d2313d669</t>
  </si>
  <si>
    <t>Large low good they. Strategy pass poor how.</t>
  </si>
  <si>
    <t>ea2278de-1568-48fb-8fbe-2c36e3234934</t>
  </si>
  <si>
    <t>4d701ad4-99b6-4e6c-97f2-00bbfabd8783</t>
  </si>
  <si>
    <t>Claudia Guerra</t>
  </si>
  <si>
    <t>West Amybury</t>
  </si>
  <si>
    <t>d9029119-fcf9-41bb-9493-3b9ffc7f658f</t>
  </si>
  <si>
    <t>Cause pull nor assume third.</t>
  </si>
  <si>
    <t>e55fca0b-cae1-4144-9438-faf9ddf9e257</t>
  </si>
  <si>
    <t>caf66aa3-828a-42ff-b698-85422e8243ed</t>
  </si>
  <si>
    <t>Nicole Richardson</t>
  </si>
  <si>
    <t>Martinezbury</t>
  </si>
  <si>
    <t>aedc14bd-cda1-4407-b04a-42f25896cdd8</t>
  </si>
  <si>
    <t>Customer parent wife Mrs another.</t>
  </si>
  <si>
    <t>d988eee4-cc0e-467f-8a67-bd33146fda2b</t>
  </si>
  <si>
    <t>93267797-edb8-483d-9e57-ab95219dcd03</t>
  </si>
  <si>
    <t>Bellmouth</t>
  </si>
  <si>
    <t>0fb3a69d-403f-4fa3-b88a-aa624e06403f</t>
  </si>
  <si>
    <t>Site art around their. See or their others save.</t>
  </si>
  <si>
    <t>5854d271-c07a-4969-b7bd-15aaf0d446f0</t>
  </si>
  <si>
    <t>42410dcd-9894-4a80-960d-ec1095aac8ca</t>
  </si>
  <si>
    <t>William Anderson</t>
  </si>
  <si>
    <t>09f77d74-0bdf-45fc-ae60-2db8a993ad1e</t>
  </si>
  <si>
    <t>Budget all both interesting social safe only do.</t>
  </si>
  <si>
    <t>3492cf20-2fd9-45fd-8d46-a8e5d4e4b34f</t>
  </si>
  <si>
    <t>0dd7bd46-d40a-4aa6-a96f-3139d3081aa8</t>
  </si>
  <si>
    <t>Terri Vaughn</t>
  </si>
  <si>
    <t>Kimberlyview</t>
  </si>
  <si>
    <t>808b77db-1a11-440f-8a8f-cd572cb5a8d2</t>
  </si>
  <si>
    <t>Picture everything watch reason ahead.</t>
  </si>
  <si>
    <t>73fe9d7e-d2c5-4ba5-bbc9-054222e223fa</t>
  </si>
  <si>
    <t>818976c9-6bfc-460e-9c92-533f2447a870</t>
  </si>
  <si>
    <t>Tracy Reynolds</t>
  </si>
  <si>
    <t>Watsonhaven</t>
  </si>
  <si>
    <t>49b0413c-0727-41bf-89b1-5760f9afe835</t>
  </si>
  <si>
    <t>Process across bank blue.</t>
  </si>
  <si>
    <t>0c0fe544-70d6-4cea-b687-801ae61e755c</t>
  </si>
  <si>
    <t>f8ba5ae2-557b-46c2-90ff-7b25cb00b56f</t>
  </si>
  <si>
    <t>Heather Sweeney</t>
  </si>
  <si>
    <t>Porterchester</t>
  </si>
  <si>
    <t>eb2a3f52-6295-44f1-8ea3-fe635c264f92</t>
  </si>
  <si>
    <t>Area pull near say out find.</t>
  </si>
  <si>
    <t>b4d3d36f-7c0b-474f-824b-988dc99bc8eb</t>
  </si>
  <si>
    <t>59deb48b-a934-452c-9f5b-126be5c2cda0</t>
  </si>
  <si>
    <t>Robert Bryant</t>
  </si>
  <si>
    <t>Kathyland</t>
  </si>
  <si>
    <t>18962d3b-a389-424d-b448-c1acf012cac1</t>
  </si>
  <si>
    <t>Late cultural add similar compare film couple.</t>
  </si>
  <si>
    <t>684364ac-d0ab-43a9-8e8b-5dfc0bfd78d3</t>
  </si>
  <si>
    <t>21090e40-1f67-4eb7-ab8e-56dea5279372</t>
  </si>
  <si>
    <t>8ed0659b-f930-4d13-a993-d4870356bc05</t>
  </si>
  <si>
    <t>Doctor allow operation produce real thousand.</t>
  </si>
  <si>
    <t>948fc403-0981-432d-a961-702389add063</t>
  </si>
  <si>
    <t>91504502-d2ab-47a5-a384-33cabcccfc60</t>
  </si>
  <si>
    <t>John Lang</t>
  </si>
  <si>
    <t>Michaelfort</t>
  </si>
  <si>
    <t>f571abfb-fa17-44f5-b982-bb65cc1ab715</t>
  </si>
  <si>
    <t>Pressure condition remain beautiful.</t>
  </si>
  <si>
    <t>4832b443-3c11-4508-8b78-89673c31bbc8</t>
  </si>
  <si>
    <t>85146b0c-54ab-4f20-a745-474b077a3aad</t>
  </si>
  <si>
    <t>Kristina Barry</t>
  </si>
  <si>
    <t>ee6da2e5-8b1b-4024-85a1-53f77e7d17e3</t>
  </si>
  <si>
    <t>Fund peace enjoy mention. Bit each positive send.</t>
  </si>
  <si>
    <t>aa5afe9b-9363-47a4-a171-a20e0e44d55d</t>
  </si>
  <si>
    <t>e20d3548-0f95-4ea2-9426-f301f6d07f6a</t>
  </si>
  <si>
    <t>Kimberly Adams</t>
  </si>
  <si>
    <t>Smallside</t>
  </si>
  <si>
    <t>c6950f02-51a1-41d7-a638-ecbdc6b4e9e0</t>
  </si>
  <si>
    <t>Line door it series along allow already when.</t>
  </si>
  <si>
    <t>0e6f950d-dc3e-4f66-9cba-312ec6ea329f</t>
  </si>
  <si>
    <t>0b508913-cd81-4b3d-9239-f9f6c66ce690</t>
  </si>
  <si>
    <t>Carl Mendoza</t>
  </si>
  <si>
    <t>Port Rachelburgh</t>
  </si>
  <si>
    <t>79b4b770-3535-4929-b33f-81b351c93f4b</t>
  </si>
  <si>
    <t>Recent current need whatever.</t>
  </si>
  <si>
    <t>2bb250c4-c647-4792-b9b3-21b7cd055f53</t>
  </si>
  <si>
    <t>ded5f7f8-ee7f-414f-931a-02caafce9eaf</t>
  </si>
  <si>
    <t>Lynn Russell</t>
  </si>
  <si>
    <t>Paulport</t>
  </si>
  <si>
    <t>e5b52782-dc19-4e71-9ed8-0ea273dd8d89</t>
  </si>
  <si>
    <t>Section have night themselves.</t>
  </si>
  <si>
    <t>764b9b6c-e381-47ef-a8a5-baca2e6c5a2a</t>
  </si>
  <si>
    <t>62c36583-52fa-48c2-9bce-4f36178b7095</t>
  </si>
  <si>
    <t>Colleen Lee</t>
  </si>
  <si>
    <t>East Joseport</t>
  </si>
  <si>
    <t>fb8d983e-d99b-4518-9878-a6c092e70fe6</t>
  </si>
  <si>
    <t>Job chair customer central generation.</t>
  </si>
  <si>
    <t>acbaaee8-d7e3-4aca-997c-ec03fd14eb6d</t>
  </si>
  <si>
    <t>8e982ce3-b8a4-4887-97c4-9661213ce04d</t>
  </si>
  <si>
    <t>Cynthia Russell</t>
  </si>
  <si>
    <t>Lake Curtisfurt</t>
  </si>
  <si>
    <t>80962428-4e36-4475-a115-bb8621bdf49a</t>
  </si>
  <si>
    <t>Another education fire she education.</t>
  </si>
  <si>
    <t>db277a40-0f43-4141-bb46-b12d8ee8347b</t>
  </si>
  <si>
    <t>dc90bd54-f944-482c-b4fa-58bdceda0629</t>
  </si>
  <si>
    <t>Laura Cook</t>
  </si>
  <si>
    <t>Adamton</t>
  </si>
  <si>
    <t>d37a4e29-5ccc-4f98-906d-d99f1774f435</t>
  </si>
  <si>
    <t>Spend capital often girl young.</t>
  </si>
  <si>
    <t>051e99a2-570f-4795-b5d0-0555a034d274</t>
  </si>
  <si>
    <t>c3b5484c-2d82-4252-b785-e2ac4b6be1c3</t>
  </si>
  <si>
    <t>Bruce Foster</t>
  </si>
  <si>
    <t>Scottside</t>
  </si>
  <si>
    <t>a668fe3a-02fb-47c3-be68-45ce56516fc4</t>
  </si>
  <si>
    <t>Close production far indeed which.</t>
  </si>
  <si>
    <t>7a13eb68-77c1-4c0f-af56-d2a5cd10378b</t>
  </si>
  <si>
    <t>db5f49f4-b87b-40f3-82b7-77259e066d9c</t>
  </si>
  <si>
    <t>Jason Pratt</t>
  </si>
  <si>
    <t>Seanport</t>
  </si>
  <si>
    <t>58d3fa57-ccfb-4c48-9099-9cc957f674a0</t>
  </si>
  <si>
    <t>Nature technology TV reveal stock region find.</t>
  </si>
  <si>
    <t>07faa030-da2e-4ab2-ba51-28326c29daf6</t>
  </si>
  <si>
    <t>b8926c1c-1ea7-4258-8c19-8869d185cfce</t>
  </si>
  <si>
    <t>Ashley Mitchell</t>
  </si>
  <si>
    <t>Castrochester</t>
  </si>
  <si>
    <t>973a4431-ab52-45c4-ae0e-f3eff56bb716</t>
  </si>
  <si>
    <t>People far remain add to. School person check.</t>
  </si>
  <si>
    <t>26f6c842-ac43-45f0-b776-1104e7348de3</t>
  </si>
  <si>
    <t>df3f3469-7500-4709-8e8d-ef5078bffca4</t>
  </si>
  <si>
    <t>Michael Jennings</t>
  </si>
  <si>
    <t>62218dc0-9559-4d62-bef1-fa4916fa4e33</t>
  </si>
  <si>
    <t>Join executive before.</t>
  </si>
  <si>
    <t>43c8fd56-ff0c-469f-a733-5b5b93e29edd</t>
  </si>
  <si>
    <t>355cc52a-3afb-48b5-b1ed-9b44edadbebe</t>
  </si>
  <si>
    <t>Aaron Johnson MD</t>
  </si>
  <si>
    <t>Petersonchester</t>
  </si>
  <si>
    <t>b23e1e4a-a88c-435c-be8f-78f4090b1a46</t>
  </si>
  <si>
    <t>Second shoulder full writer guess thus face.</t>
  </si>
  <si>
    <t>31536a22-2a60-412f-806f-89dc37f18073</t>
  </si>
  <si>
    <t>db528457-187d-4f5c-8e6f-0c09b1d66abd</t>
  </si>
  <si>
    <t>Charles Wilson</t>
  </si>
  <si>
    <t>Shaneville</t>
  </si>
  <si>
    <t>5f96d769-4190-48ac-ac61-1b77c3a72a92</t>
  </si>
  <si>
    <t>Myself more cultural author.</t>
  </si>
  <si>
    <t>43990437-7aa6-40a1-b720-c0448555fcf0</t>
  </si>
  <si>
    <t>70d426be-d4a5-4ae1-88c4-d22ba25187f2</t>
  </si>
  <si>
    <t>Joseph Flores</t>
  </si>
  <si>
    <t>East Scottfort</t>
  </si>
  <si>
    <t>be873fa5-7d3a-4f8b-9209-fbb651bc3ce8</t>
  </si>
  <si>
    <t>Pm enjoy deep firm.</t>
  </si>
  <si>
    <t>177b2129-0da9-4566-8012-0537c5ae7de4</t>
  </si>
  <si>
    <t>74c03a63-5998-4321-b582-ef72f0acced6</t>
  </si>
  <si>
    <t>Lisa Bradshaw</t>
  </si>
  <si>
    <t>442633f1-092e-4392-8bcf-9562c3058788</t>
  </si>
  <si>
    <t>Season prevent have far.</t>
  </si>
  <si>
    <t>4616d7ae-d6a1-43a6-88f2-1b406cda89f5</t>
  </si>
  <si>
    <t>4c01183c-77e3-4f10-8005-ffda1a647872</t>
  </si>
  <si>
    <t>Amanda Galvan</t>
  </si>
  <si>
    <t>Port Tyronefurt</t>
  </si>
  <si>
    <t>6a35b43d-2f04-423b-9274-6b70edee3ded</t>
  </si>
  <si>
    <t>White sometimes president outside amount.</t>
  </si>
  <si>
    <t>5790e6c6-d1e4-4068-90c5-3b792ba517fd</t>
  </si>
  <si>
    <t>fc447427-5e1a-494d-b820-e08eb5091d73</t>
  </si>
  <si>
    <t>Cassandra Smith</t>
  </si>
  <si>
    <t>Jonesside</t>
  </si>
  <si>
    <t>14f34394-0577-4843-8ce3-df6c00076f18</t>
  </si>
  <si>
    <t>Mouth challenge rather.</t>
  </si>
  <si>
    <t>7d3e422a-c190-43ff-a69a-19756a4fbf25</t>
  </si>
  <si>
    <t>f06f7b1a-0bfa-4cca-b3ad-bfdb91702db6</t>
  </si>
  <si>
    <t>Christine Brown</t>
  </si>
  <si>
    <t>Olsonburgh</t>
  </si>
  <si>
    <t>b370cfcd-fec3-46ee-8838-6eb88860c901</t>
  </si>
  <si>
    <t>Ability popular surface.</t>
  </si>
  <si>
    <t>3471f2f3-3df1-4bee-a9b5-afeb21cfb896</t>
  </si>
  <si>
    <t>7205e400-45d9-49a0-99b3-793e76a37d9e</t>
  </si>
  <si>
    <t>Bradley Stephens</t>
  </si>
  <si>
    <t>Alicemouth</t>
  </si>
  <si>
    <t>5733337e-5b64-4ca6-82c8-2b4ad45438b2</t>
  </si>
  <si>
    <t>Find them hand prepare program price room.</t>
  </si>
  <si>
    <t>8ab0b42d-5191-473c-bbf7-900b32e82d7d</t>
  </si>
  <si>
    <t>97c7a33b-981f-4c30-be7d-dd35b00e18ab</t>
  </si>
  <si>
    <t>Michele Stephens</t>
  </si>
  <si>
    <t>Thompsonview</t>
  </si>
  <si>
    <t>632be3c8-2381-4950-b4b6-2f6d1e9fad71</t>
  </si>
  <si>
    <t>Down degree money especially material.</t>
  </si>
  <si>
    <t>e6559d30-3fed-417c-8d40-797f338bc2de</t>
  </si>
  <si>
    <t>c609527a-b14b-4cfb-8e35-a5dc4e945f67</t>
  </si>
  <si>
    <t>Jose Munoz</t>
  </si>
  <si>
    <t>New Jessica</t>
  </si>
  <si>
    <t>83db9de7-f1a6-4599-a05f-63cd448d1509</t>
  </si>
  <si>
    <t>Art crime few station different service unit.</t>
  </si>
  <si>
    <t>ef5ac456-9556-458e-8afe-b86c343bceaf</t>
  </si>
  <si>
    <t>fc8d8ef3-9c92-4520-b8d2-0dc506d693bc</t>
  </si>
  <si>
    <t>Donna Brown</t>
  </si>
  <si>
    <t>f555d221-ec5c-4d2f-a847-39b97754bbdf</t>
  </si>
  <si>
    <t>Prevent weight spring light particular.</t>
  </si>
  <si>
    <t>d15d6da7-b5e3-4081-b4ee-29f8e409308c</t>
  </si>
  <si>
    <t>e16bf0bc-f8f2-46c1-ab9a-15a1ddac9966</t>
  </si>
  <si>
    <t>William Simmons</t>
  </si>
  <si>
    <t>2fc0a850-fe80-4227-bb9f-25cde16f5d62</t>
  </si>
  <si>
    <t>Degree under walk appear prove common.</t>
  </si>
  <si>
    <t>4945ff2e-7581-41ba-8c1f-dd1f11c05d22</t>
  </si>
  <si>
    <t>e59782ec-631d-4a35-81f8-b62fe8a269cb</t>
  </si>
  <si>
    <t>Rachel Davis</t>
  </si>
  <si>
    <t>99f3264f-4c9a-4f12-a299-1312e250f8ac</t>
  </si>
  <si>
    <t>Spring page western share. Take speak stuff or.</t>
  </si>
  <si>
    <t>5fff287b-a059-4b6a-aa06-d7910acf0eb1</t>
  </si>
  <si>
    <t>a1db67b0-0ead-4520-b11d-bb5119a463d7</t>
  </si>
  <si>
    <t>Jose Brooks</t>
  </si>
  <si>
    <t>c4cd5683-8bdd-4ff2-98db-63809d6e5b11</t>
  </si>
  <si>
    <t>Pass eye interest threat low decision.</t>
  </si>
  <si>
    <t>d5d911f5-aa65-4890-9bc6-ced06066970c</t>
  </si>
  <si>
    <t>9a1f174f-739f-4c54-9df0-897ba7544938</t>
  </si>
  <si>
    <t>John Bradley</t>
  </si>
  <si>
    <t>Lake Mindy</t>
  </si>
  <si>
    <t>1305edab-aa29-4a0d-bd9a-4616ee7b6d3e</t>
  </si>
  <si>
    <t>Charge employee let budget significant scientist.</t>
  </si>
  <si>
    <t>a408b0a7-c2f4-41dc-9203-e7257937b8e2</t>
  </si>
  <si>
    <t>bb4cc43e-16f1-4b61-a0e6-99e27bbd2265</t>
  </si>
  <si>
    <t>Randy Michael</t>
  </si>
  <si>
    <t>d8bb5585-d9a3-4afc-b6b7-7e9572d088be</t>
  </si>
  <si>
    <t>Right speak blue also understand agency.</t>
  </si>
  <si>
    <t>a7ae8297-9fe8-4871-b63b-b262535b4679</t>
  </si>
  <si>
    <t>b9e3f67c-b0e2-41ed-b5f4-3bd907f4742e</t>
  </si>
  <si>
    <t>Amy Allen</t>
  </si>
  <si>
    <t>a235e64c-8284-4f8d-9108-5b4aec8ba9f8</t>
  </si>
  <si>
    <t>Decide agent agency degree remain worker.</t>
  </si>
  <si>
    <t>3532f807-7cab-4aa3-b6c1-34fa9a2d7de0</t>
  </si>
  <si>
    <t>0d5047af-0ae4-4976-9c9b-f7dd18d7b7ac</t>
  </si>
  <si>
    <t>Charles Lopez</t>
  </si>
  <si>
    <t>Williammouth</t>
  </si>
  <si>
    <t>7a74e045-98c4-4ee0-95ba-cffa263e6ebd</t>
  </si>
  <si>
    <t>Instead air never. Lead let second form tax.</t>
  </si>
  <si>
    <t>e759b35d-ce37-4346-a1ce-c0d718128b3d</t>
  </si>
  <si>
    <t>21e28dfe-021e-4e64-8e7e-7bbdc408f187</t>
  </si>
  <si>
    <t>Jamie Horton</t>
  </si>
  <si>
    <t>90a27b2d-08b0-46b6-9ac3-edb3805a439c</t>
  </si>
  <si>
    <t>Number citizen star play bill.</t>
  </si>
  <si>
    <t>2fd1ddf9-ca14-447a-9f03-7e0be9e62d39</t>
  </si>
  <si>
    <t>70d6e051-d150-478d-bc97-0a350b0aa8b7</t>
  </si>
  <si>
    <t>Philip Mcdowell</t>
  </si>
  <si>
    <t>74fcc2d0-10a1-426c-8194-8f19e5fa7760</t>
  </si>
  <si>
    <t>According interest art role.</t>
  </si>
  <si>
    <t>dc847b4c-8cc1-4a8e-aada-bd1817d792f2</t>
  </si>
  <si>
    <t>fca1d54c-e195-4c9f-9152-d12e1a2b048f</t>
  </si>
  <si>
    <t>Mallory Moore</t>
  </si>
  <si>
    <t>Hardinmouth</t>
  </si>
  <si>
    <t>73bee452-cbd6-4091-8c0e-e45013733543</t>
  </si>
  <si>
    <t>Despite activity last. Third mother the.</t>
  </si>
  <si>
    <t>82a8564d-2e95-4ff3-a0e7-b4be78c1fd1b</t>
  </si>
  <si>
    <t>536c3693-32bf-41d2-8355-abf0bb9f3d77</t>
  </si>
  <si>
    <t>Dominic Martin</t>
  </si>
  <si>
    <t>Pierceberg</t>
  </si>
  <si>
    <t>f387a9e3-5bb1-49b8-8b37-6e8d20ba9b4e</t>
  </si>
  <si>
    <t>Require short half too source.</t>
  </si>
  <si>
    <t>9fc812b6-4b0f-4ec0-8d29-18ca55cdf488</t>
  </si>
  <si>
    <t>0a581c0a-c038-4315-bcdf-801684e2886a</t>
  </si>
  <si>
    <t>Douglas Blair</t>
  </si>
  <si>
    <t>39b5ac08-fa73-41e6-9855-944f1c5f72eb</t>
  </si>
  <si>
    <t>From organization medical maintain.</t>
  </si>
  <si>
    <t>2acd523e-74c0-4d1d-bcf6-ba4746688be6</t>
  </si>
  <si>
    <t>1b21c94f-7724-478b-942f-26a22e95b716</t>
  </si>
  <si>
    <t>Alexandria Jenkins</t>
  </si>
  <si>
    <t>East Anthonystad</t>
  </si>
  <si>
    <t>b1a100d1-db87-475a-8b20-043625a04400</t>
  </si>
  <si>
    <t>Product here house raise line report.</t>
  </si>
  <si>
    <t>1a454bed-9f77-48a3-822c-6db3e7ee4475</t>
  </si>
  <si>
    <t>420d4332-964f-43ed-bc7e-f60c6b9805c3</t>
  </si>
  <si>
    <t>Brianna Valdez</t>
  </si>
  <si>
    <t>Laurenshire</t>
  </si>
  <si>
    <t>9c60148b-7124-4cdb-84d6-862b2c410f46</t>
  </si>
  <si>
    <t>Education ten local challenge forward.</t>
  </si>
  <si>
    <t>f586b4c6-1563-4f06-b0a4-be90db87eb1c</t>
  </si>
  <si>
    <t>bf557d49-dd3c-4631-bb48-3761449df110</t>
  </si>
  <si>
    <t>Lake Troy</t>
  </si>
  <si>
    <t>077f6006-ba8c-4dd3-b982-80da89c4b65e</t>
  </si>
  <si>
    <t>Happy turn mouth PM maybe film.</t>
  </si>
  <si>
    <t>8b4135d2-3977-4042-af99-98e51fc36114</t>
  </si>
  <si>
    <t>3cba44ba-e75d-427d-90a2-78cc534a1f51</t>
  </si>
  <si>
    <t>Amanda Martinez</t>
  </si>
  <si>
    <t>East Lisatown</t>
  </si>
  <si>
    <t>1839b395-05fa-46fc-a311-db226c8acf2a</t>
  </si>
  <si>
    <t>Story growth feeling care sort economy south.</t>
  </si>
  <si>
    <t>df854bd2-73b4-496a-b66f-f5bc24324af0</t>
  </si>
  <si>
    <t>15952892-6e51-4cfe-8e99-f85c89a7a57c</t>
  </si>
  <si>
    <t>Rachel Rodriguez</t>
  </si>
  <si>
    <t>Port Mackenzieview</t>
  </si>
  <si>
    <t>df4ebaf8-7aff-4d26-b99d-f51be32cc2aa</t>
  </si>
  <si>
    <t>Above pay also sound real book guess.</t>
  </si>
  <si>
    <t>fa86f1be-66a2-44a3-82c1-d3ec9dfcb689</t>
  </si>
  <si>
    <t>f9ba0035-ed6f-493a-ab27-a55d6013bb0f</t>
  </si>
  <si>
    <t>Parker Taylor</t>
  </si>
  <si>
    <t>South Kelsey</t>
  </si>
  <si>
    <t>ca971a4a-fd7f-4649-b609-3c8a633ee688</t>
  </si>
  <si>
    <t>Gas next wide me worker instead.</t>
  </si>
  <si>
    <t>2937238d-776e-408d-99f6-164e7deae70b</t>
  </si>
  <si>
    <t>c94b364d-2351-4f52-b008-aed28fc9fda4</t>
  </si>
  <si>
    <t>David Branch</t>
  </si>
  <si>
    <t>f8ad6621-7f99-4d1d-8435-b1f4da5da7ac</t>
  </si>
  <si>
    <t>Weight give open teach.</t>
  </si>
  <si>
    <t>2834fdf6-a464-492c-9a7a-e16062477a31</t>
  </si>
  <si>
    <t>1ddee16a-17a5-4ab6-9240-2bced880da41</t>
  </si>
  <si>
    <t>Ryan Gomez</t>
  </si>
  <si>
    <t>Turnertown</t>
  </si>
  <si>
    <t>2d3a47e5-3864-482a-b47b-79255800d578</t>
  </si>
  <si>
    <t>Hard specific report. Of direction up something.</t>
  </si>
  <si>
    <t>32fd0f8b-3c6d-4830-863a-29cd853eceeb</t>
  </si>
  <si>
    <t>a4ef99f6-23d6-4951-aa49-2961244f9e54</t>
  </si>
  <si>
    <t>John Choi</t>
  </si>
  <si>
    <t>Erinview</t>
  </si>
  <si>
    <t>d5876737-1a33-4aba-8bdb-72d18a42760d</t>
  </si>
  <si>
    <t>Find threat finally yard yard.</t>
  </si>
  <si>
    <t>eef28219-9bd6-4b37-acd0-65183c14ec56</t>
  </si>
  <si>
    <t>7b7c7708-4b96-4f9a-b5b0-42c1caf650cb</t>
  </si>
  <si>
    <t>Kimberly Kirby</t>
  </si>
  <si>
    <t>North Robertbury</t>
  </si>
  <si>
    <t>97df2f62-3265-4972-b211-5d1cea514e75</t>
  </si>
  <si>
    <t>Consider Mr clear truth move either her.</t>
  </si>
  <si>
    <t>a511a7d1-7b72-4492-90ad-2da1abc0bd25</t>
  </si>
  <si>
    <t>436b1509-4a95-4e02-a385-b067a2edaade</t>
  </si>
  <si>
    <t>Barbara Gardner</t>
  </si>
  <si>
    <t>Port Maryton</t>
  </si>
  <si>
    <t>26ee112b-1c7f-4cda-b480-4be6be114da9</t>
  </si>
  <si>
    <t>Its effort recent.</t>
  </si>
  <si>
    <t>987c0f37-9611-433d-ae45-ca5c507b2329</t>
  </si>
  <si>
    <t>74e835d2-c079-4784-abfc-8856dc81f67a</t>
  </si>
  <si>
    <t>Erik Hayes</t>
  </si>
  <si>
    <t>66d6f754-9cbf-48e4-9d93-56d3ec2a1672</t>
  </si>
  <si>
    <t>Want where figure child example game.</t>
  </si>
  <si>
    <t>a3ec3cc7-df2c-47ce-8009-4245d470e342</t>
  </si>
  <si>
    <t>0dc45509-44d9-4499-bcac-1eaa660ea46d</t>
  </si>
  <si>
    <t>Kathryn Richmond</t>
  </si>
  <si>
    <t>South Michaelside</t>
  </si>
  <si>
    <t>7a6075d5-d751-4d6c-be2a-8919baa923ae</t>
  </si>
  <si>
    <t>Individual fill glass deal finally.</t>
  </si>
  <si>
    <t>1896a72f-a71c-427b-bd13-d98c21495fd0</t>
  </si>
  <si>
    <t>3f1027f2-dd6e-4a2b-8be1-423e8544b10a</t>
  </si>
  <si>
    <t>Matthew West</t>
  </si>
  <si>
    <t>d3a20cde-4bd7-4636-911f-083fbd075102</t>
  </si>
  <si>
    <t>Teacher prevent if deep him movement activity.</t>
  </si>
  <si>
    <t>e3013987-398f-4212-8c8e-e9f040808aa4</t>
  </si>
  <si>
    <t>ece1f171-6cdb-4ccb-b2f9-53ef2c3a92ca</t>
  </si>
  <si>
    <t>John Goodman</t>
  </si>
  <si>
    <t>Lake Jessicaland</t>
  </si>
  <si>
    <t>6184f69b-53e2-4b91-871b-ed6c9eb9f7b2</t>
  </si>
  <si>
    <t>Entire unit state page business whole.</t>
  </si>
  <si>
    <t>dca2dbc3-1025-49c7-8bf5-d4eedbc145e4</t>
  </si>
  <si>
    <t>b7981ab0-a544-4aa2-ad78-07856de3bdcf</t>
  </si>
  <si>
    <t>Yolanda Bridges</t>
  </si>
  <si>
    <t>New Tammyfurt</t>
  </si>
  <si>
    <t>0cb8963f-6ab0-4b09-92da-b0949f80d96d</t>
  </si>
  <si>
    <t>Nice garden usually land dinner him.</t>
  </si>
  <si>
    <t>19818fa6-a2e0-464e-bc42-1b190808aa82</t>
  </si>
  <si>
    <t>002f8a43-33f3-49f4-8a56-a03819adf432</t>
  </si>
  <si>
    <t>Rachel Cardenas</t>
  </si>
  <si>
    <t>East Jeffrey</t>
  </si>
  <si>
    <t>73186286-29ac-449a-b8e7-dc28e8a8ad8a</t>
  </si>
  <si>
    <t>Bed data back through. Certain while wear age.</t>
  </si>
  <si>
    <t>c9453b06-f410-469c-932e-d4b56d212487</t>
  </si>
  <si>
    <t>50bb88d9-0363-4460-80b0-2e2fc455e44c</t>
  </si>
  <si>
    <t>Thomas Jenkins</t>
  </si>
  <si>
    <t>Terryville</t>
  </si>
  <si>
    <t>16418bcb-04e8-4673-895c-1e0a69fdb601</t>
  </si>
  <si>
    <t>Soon and body medical white success top.</t>
  </si>
  <si>
    <t>d08a57a9-e406-42ca-a336-050860a35405</t>
  </si>
  <si>
    <t>db2e62ff-a846-4a63-bf18-63523def153a</t>
  </si>
  <si>
    <t>Alan Hopkins</t>
  </si>
  <si>
    <t>Roseburgh</t>
  </si>
  <si>
    <t>33f74e15-7f0a-4863-a112-4831f33ca6d0</t>
  </si>
  <si>
    <t>Statement hit his poor once language three.</t>
  </si>
  <si>
    <t>fca80bda-1bea-45bd-b447-44cbdf98f485</t>
  </si>
  <si>
    <t>3b440f7f-5d7b-47ef-a751-28ab67d1e38f</t>
  </si>
  <si>
    <t>Bianca King</t>
  </si>
  <si>
    <t>Port Travis</t>
  </si>
  <si>
    <t>5ed42358-e5cc-47f6-980a-fa23caab3453</t>
  </si>
  <si>
    <t>Actually modern arrive data performance.</t>
  </si>
  <si>
    <t>9260964e-c35f-471c-992c-732b4b8192b4</t>
  </si>
  <si>
    <t>3e1f4895-8804-4304-9389-9b50b40da0b8</t>
  </si>
  <si>
    <t>Jodi Hale</t>
  </si>
  <si>
    <t>South Shaun</t>
  </si>
  <si>
    <t>f223a500-6d18-46d3-94ed-5824eb02ecc8</t>
  </si>
  <si>
    <t>Himself look federal machine capital economic.</t>
  </si>
  <si>
    <t>ebc57ed0-39e1-4c1c-bb2c-49a1aec52d57</t>
  </si>
  <si>
    <t>ffeb590c-ef00-49b3-9c81-c0d63e103c63</t>
  </si>
  <si>
    <t>Joseph Lucas</t>
  </si>
  <si>
    <t>Lake Royton</t>
  </si>
  <si>
    <t>52cc330a-9297-4087-ba90-20e30554dedd</t>
  </si>
  <si>
    <t>Draw capital color Mr event.</t>
  </si>
  <si>
    <t>ddd457de-87c6-438e-a7ff-89603fe1f085</t>
  </si>
  <si>
    <t>4e67a8ae-f63a-45d7-9ec6-49c36788f091</t>
  </si>
  <si>
    <t>Ryan Watson</t>
  </si>
  <si>
    <t>Port Oliviaview</t>
  </si>
  <si>
    <t>bea2bdb6-7695-4ea1-80a9-04aedcc22212</t>
  </si>
  <si>
    <t>Part tough far. Fine it enough citizen.</t>
  </si>
  <si>
    <t>262a3be2-10cd-48ee-947f-86c26ac5cdc0</t>
  </si>
  <si>
    <t>bc7c3c98-8423-4512-a2e6-42f95c23537c</t>
  </si>
  <si>
    <t>North Joan</t>
  </si>
  <si>
    <t>a920c1ea-7ac5-46cc-9534-e85e0b1a177e</t>
  </si>
  <si>
    <t>Most lose ability stay bank board.</t>
  </si>
  <si>
    <t>b9705bd9-70f2-4e46-9460-1399f3342cb9</t>
  </si>
  <si>
    <t>25fddadd-e768-4610-8dc8-03d0eb2aaa9b</t>
  </si>
  <si>
    <t>Matthew Figueroa</t>
  </si>
  <si>
    <t>Lake Ianborough</t>
  </si>
  <si>
    <t>25d11976-d0ac-4deb-a790-6090f52e3580</t>
  </si>
  <si>
    <t>Including personal close fly.</t>
  </si>
  <si>
    <t>3f6bb69a-6275-439d-9092-223056175b6e</t>
  </si>
  <si>
    <t>f047057b-f2ac-4e15-a9ac-c94223565089</t>
  </si>
  <si>
    <t>Christopher Smith</t>
  </si>
  <si>
    <t>64930fb7-1852-4b42-a733-e7f705f10e14</t>
  </si>
  <si>
    <t>Serve management analysis argue.</t>
  </si>
  <si>
    <t>793bf0a6-57d4-4272-9a5e-3e736433a8a0</t>
  </si>
  <si>
    <t>a4eb59bc-c622-477b-913e-b6b7a5f0a750</t>
  </si>
  <si>
    <t>Joseph Barrett</t>
  </si>
  <si>
    <t>New Cynthiabury</t>
  </si>
  <si>
    <t>2ee3a84a-bf27-446c-80e4-3f328d0c0443</t>
  </si>
  <si>
    <t>Whole design if operation.</t>
  </si>
  <si>
    <t>e8a1e0b4-8d69-4e2f-af9b-c21f01930048</t>
  </si>
  <si>
    <t>43c8f281-6e9a-446b-b57f-4fefa749af0a</t>
  </si>
  <si>
    <t>Steven Cortez</t>
  </si>
  <si>
    <t>East Ginabury</t>
  </si>
  <si>
    <t>df77078e-3f7f-4b13-9fe7-22fee6614033</t>
  </si>
  <si>
    <t>Term now church per. Customer adult nature no.</t>
  </si>
  <si>
    <t>cb81c196-6f6b-42cd-85d2-f2a440390e21</t>
  </si>
  <si>
    <t>c92e5420-77e4-47a8-b764-12caf48bc022</t>
  </si>
  <si>
    <t>Lisa Lee</t>
  </si>
  <si>
    <t>West Timothyfurt</t>
  </si>
  <si>
    <t>afc3e91b-58a0-4d53-852b-0288f2d8a86f</t>
  </si>
  <si>
    <t>Start son hold amount.</t>
  </si>
  <si>
    <t>34fbbc7c-e2be-4471-ba3a-8031ed4155e7</t>
  </si>
  <si>
    <t>6136eee7-7d18-4e46-b71e-64a9b122a989</t>
  </si>
  <si>
    <t>Jonathan Bell</t>
  </si>
  <si>
    <t>c2caff3a-7eba-4d8b-93c1-88d641e3d8ce</t>
  </si>
  <si>
    <t>Pass production enjoy still.</t>
  </si>
  <si>
    <t>101d2e44-a7c5-43ec-81bb-ab868f3eb506</t>
  </si>
  <si>
    <t>fae4731d-10ff-464f-a3f1-913cd3d04908</t>
  </si>
  <si>
    <t>Monica Ramirez</t>
  </si>
  <si>
    <t>South Gabrielle</t>
  </si>
  <si>
    <t>3b498b8d-fec9-45f0-97ae-29a52ff59e5a</t>
  </si>
  <si>
    <t>Six image serve today message field.</t>
  </si>
  <si>
    <t>3798f922-b5c1-4e99-b3a9-f1b43afe9f52</t>
  </si>
  <si>
    <t>037d6340-66d1-4fe1-994e-599b2d175a8b</t>
  </si>
  <si>
    <t>Gina Lopez</t>
  </si>
  <si>
    <t>Richardland</t>
  </si>
  <si>
    <t>5f39e6a8-045d-488e-a944-3df2b69dfb0c</t>
  </si>
  <si>
    <t>Matter get group inside I action require.</t>
  </si>
  <si>
    <t>6ff71063-4e56-4742-ae64-5e1cef5a2834</t>
  </si>
  <si>
    <t>71aaaba5-cb50-4041-ad12-2298c767a5fc</t>
  </si>
  <si>
    <t>Jason Stephenson</t>
  </si>
  <si>
    <t>37d59f2e-8047-4d06-b831-9a9139bdb4a3</t>
  </si>
  <si>
    <t>Pull term likely create.</t>
  </si>
  <si>
    <t>20b84a46-55b9-4339-8dfd-520239b70098</t>
  </si>
  <si>
    <t>18b277c7-5a87-43ad-aaea-8ff3caf2f801</t>
  </si>
  <si>
    <t>Carolyn Douglas</t>
  </si>
  <si>
    <t>Lake Stevenmouth</t>
  </si>
  <si>
    <t>0a4c424a-8025-438e-a4e7-a6f87ac67282</t>
  </si>
  <si>
    <t>Politics sell all few prepare.</t>
  </si>
  <si>
    <t>d5f8afd8-135f-4b99-b487-d24f2fcf3ce1</t>
  </si>
  <si>
    <t>ee423fad-9e34-4a3e-93f5-c67614fbd745</t>
  </si>
  <si>
    <t>Barbara Aguilar</t>
  </si>
  <si>
    <t>Wilsonberg</t>
  </si>
  <si>
    <t>95827fb2-5293-42f6-90bd-8ac0712a6fd8</t>
  </si>
  <si>
    <t>Message blood soldier somebody.</t>
  </si>
  <si>
    <t>89d06243-ee2b-498f-9e00-f170ee95a473</t>
  </si>
  <si>
    <t>5931a4e4-5d37-45e4-b45d-b66b21f239dd</t>
  </si>
  <si>
    <t>Hannah Johnson</t>
  </si>
  <si>
    <t>East Michelleborough</t>
  </si>
  <si>
    <t>7f779875-1b22-4633-b2ef-812c558ff0e5</t>
  </si>
  <si>
    <t>Language them require near paper guess your safe.</t>
  </si>
  <si>
    <t>1a18151a-851e-47d2-9f1a-cb40b243df42</t>
  </si>
  <si>
    <t>70f7d5ab-1b86-4455-885a-537805f4aa76</t>
  </si>
  <si>
    <t>Kristina Case</t>
  </si>
  <si>
    <t>East Johnhaven</t>
  </si>
  <si>
    <t>af2e13a1-94c1-46cc-b051-229ee7d4959d</t>
  </si>
  <si>
    <t>Message seem wait him ball family must.</t>
  </si>
  <si>
    <t>e6c81d6d-f9ae-4a9a-ab1e-33a4d046c6e9</t>
  </si>
  <si>
    <t>a6b5a597-c927-466f-a435-f3a0482b67d8</t>
  </si>
  <si>
    <t>Hayley Hill</t>
  </si>
  <si>
    <t>West Sharonfort</t>
  </si>
  <si>
    <t>94a57e0a-b05c-4bcb-be49-ff2a5fe48c53</t>
  </si>
  <si>
    <t>Activity window instead natural guy bed my.</t>
  </si>
  <si>
    <t>017a997d-0f28-4f05-9671-4b5a2aa0fc25</t>
  </si>
  <si>
    <t>deabeb18-5f1d-4664-8dae-bca2b7ede673</t>
  </si>
  <si>
    <t>Javier Miller</t>
  </si>
  <si>
    <t>Doylebury</t>
  </si>
  <si>
    <t>e217a77d-5bc8-4183-9433-53c5035c5d37</t>
  </si>
  <si>
    <t>White forget after reality I.</t>
  </si>
  <si>
    <t>12ef877d-2408-4897-aa5c-2e0489566f02</t>
  </si>
  <si>
    <t>b7b07691-875d-45db-a796-a39c7f570ac1</t>
  </si>
  <si>
    <t>Yesenia Goodman</t>
  </si>
  <si>
    <t>North Karen</t>
  </si>
  <si>
    <t>28390e28-c242-4630-8c96-d8a49ed38231</t>
  </si>
  <si>
    <t>Real ago tree fear past meet.</t>
  </si>
  <si>
    <t>7bcf496e-6255-4eb6-a526-e176c35fcac7</t>
  </si>
  <si>
    <t>64831f64-3e44-45b8-b848-966ae698fba9</t>
  </si>
  <si>
    <t>Paula Bautista</t>
  </si>
  <si>
    <t>South Sarahton</t>
  </si>
  <si>
    <t>45b6f106-95b7-412f-8794-25bfff52523a</t>
  </si>
  <si>
    <t>Central traditional cover real.</t>
  </si>
  <si>
    <t>af39c119-370c-4cb3-8fb0-81f06d02a974</t>
  </si>
  <si>
    <t>92d5bb5a-ec57-4991-9414-c0eb7ec71a7f</t>
  </si>
  <si>
    <t>Jason Vega</t>
  </si>
  <si>
    <t>5cbec688-4961-47e1-bb57-9b1b188b27b9</t>
  </si>
  <si>
    <t>Leg stand let indeed less south.</t>
  </si>
  <si>
    <t>d1b5f75f-566e-4ad4-bd6e-ceeae5ae44af</t>
  </si>
  <si>
    <t>d1b7d305-f1ee-4193-a335-08e5963deb35</t>
  </si>
  <si>
    <t>Elizabeth Henderson</t>
  </si>
  <si>
    <t>Port Jenniferborough</t>
  </si>
  <si>
    <t>1ae5d965-6d56-4bd8-960a-c5fed385632f</t>
  </si>
  <si>
    <t>Pay throw affect provide participant woman money.</t>
  </si>
  <si>
    <t>2c744834-1948-4410-b4a7-3482b7d2dc38</t>
  </si>
  <si>
    <t>d4379b3b-a511-4c88-96a0-966e9e817439</t>
  </si>
  <si>
    <t>Dr. Stephanie Chapman</t>
  </si>
  <si>
    <t>East Ashleyview</t>
  </si>
  <si>
    <t>1c857808-4ec2-472c-8e52-5813b758b1e4</t>
  </si>
  <si>
    <t>Manage cup baby suddenly number.</t>
  </si>
  <si>
    <t>bea1be9e-be70-49a8-8d1b-e7e3fd7f1cd9</t>
  </si>
  <si>
    <t>795cd679-7de0-42e9-96ca-f503b036e885</t>
  </si>
  <si>
    <t>Javier Zhang</t>
  </si>
  <si>
    <t>1483c45d-de57-4523-8e0f-48ba00b8717f</t>
  </si>
  <si>
    <t>Each fly your parent day Democrat.</t>
  </si>
  <si>
    <t>e068cd91-714a-4a1a-954c-4f417a08b300</t>
  </si>
  <si>
    <t>f879560d-3e30-4609-b90b-82f3d1488a80</t>
  </si>
  <si>
    <t>Douglas Cole</t>
  </si>
  <si>
    <t>Jasonshire</t>
  </si>
  <si>
    <t>9b8751a5-b154-422b-8649-213c3ba94da8</t>
  </si>
  <si>
    <t>Indicate house yard couple improve.</t>
  </si>
  <si>
    <t>6a6ef83d-08e1-46f0-984f-e06a302954ad</t>
  </si>
  <si>
    <t>caeea28d-230f-4978-8dbe-77963a5a80f1</t>
  </si>
  <si>
    <t>Vincent Berger</t>
  </si>
  <si>
    <t>Gomezmouth</t>
  </si>
  <si>
    <t>27d0e207-3f63-442b-bbd1-c08c07079829</t>
  </si>
  <si>
    <t>To now price run.</t>
  </si>
  <si>
    <t>4c7b8082-5e35-4e56-a0d9-c77c0b06f861</t>
  </si>
  <si>
    <t>0991eb7e-d2bb-43da-808d-71a1e8b6cb90</t>
  </si>
  <si>
    <t>Michelle Haas</t>
  </si>
  <si>
    <t>9f40ca60-83e3-4edc-abda-6b2de0f3d11b</t>
  </si>
  <si>
    <t>Total including event trouble.</t>
  </si>
  <si>
    <t>9ca9671a-448a-4ca3-84d0-cd2fc2dc3493</t>
  </si>
  <si>
    <t>2c90d28d-2ef8-4bef-a670-71f4a4f0635a</t>
  </si>
  <si>
    <t>Mary Levine</t>
  </si>
  <si>
    <t>South Caroline</t>
  </si>
  <si>
    <t>5ba79b78-9d66-4df2-854a-bbfa5b3eaccc</t>
  </si>
  <si>
    <t>Whole similar gas around allow set.</t>
  </si>
  <si>
    <t>8e941baf-42c4-4cb1-9de6-c36c1aa4c079</t>
  </si>
  <si>
    <t>faf9d34a-a3af-42ea-9fe0-85162b19fdf9</t>
  </si>
  <si>
    <t>Robert Chavez Jr.</t>
  </si>
  <si>
    <t>2ce9df0f-6360-49bc-a630-0b993a5bb431</t>
  </si>
  <si>
    <t>Travel modern again.</t>
  </si>
  <si>
    <t>f992d1a2-f5a0-4479-8f99-e65a64758267</t>
  </si>
  <si>
    <t>c276b698-7317-4fa9-a0a8-a4abf04b57b1</t>
  </si>
  <si>
    <t>Mr. Joseph Miller Jr.</t>
  </si>
  <si>
    <t>Guerraberg</t>
  </si>
  <si>
    <t>f3cff55c-c83c-4acb-bea8-51598b57b60e</t>
  </si>
  <si>
    <t>World analysis expert happen per former tough.</t>
  </si>
  <si>
    <t>ed0a113c-eefb-4f95-b050-fbfb12d0c31e</t>
  </si>
  <si>
    <t>c2671a98-905c-490c-9bbe-c339101d8bf3</t>
  </si>
  <si>
    <t>Mallory Sandoval</t>
  </si>
  <si>
    <t>Sanchezland</t>
  </si>
  <si>
    <t>ddcb1a99-ed54-4b26-8c59-15f864217945</t>
  </si>
  <si>
    <t>Pm impact help TV tough city mission.</t>
  </si>
  <si>
    <t>1b9a10a8-9279-4557-acde-3354e64a9131</t>
  </si>
  <si>
    <t>bb71cb7b-5888-4544-8cb1-6cb2475249c7</t>
  </si>
  <si>
    <t>Amber Massey</t>
  </si>
  <si>
    <t>01ef7a48-b85b-4ce3-8abe-bef6ba7233f8</t>
  </si>
  <si>
    <t>Site radio product likely.</t>
  </si>
  <si>
    <t>55783a5f-5f20-441f-a19e-5eda4a236cfd</t>
  </si>
  <si>
    <t>59746f33-21df-4767-b121-71ea86743e81</t>
  </si>
  <si>
    <t>James Calhoun</t>
  </si>
  <si>
    <t>North Edwinport</t>
  </si>
  <si>
    <t>f605e249-3197-4444-af92-19e1e1cabce7</t>
  </si>
  <si>
    <t>Stand hit read Mr happy none attention.</t>
  </si>
  <si>
    <t>5686ea49-5f0e-416a-b6cc-8b14ca2d5c28</t>
  </si>
  <si>
    <t>d1127ddc-52c0-43a5-a34e-55fa127f5bdc</t>
  </si>
  <si>
    <t>Manuel Murphy</t>
  </si>
  <si>
    <t>06b8c3ad-d18e-4da5-b285-c36e5de316bc</t>
  </si>
  <si>
    <t>Official compare general spend.</t>
  </si>
  <si>
    <t>05c4623f-0f9c-48ba-84de-555d835f381b</t>
  </si>
  <si>
    <t>515af1d5-b56c-4eae-81bb-cb70f55dce41</t>
  </si>
  <si>
    <t>John Khan</t>
  </si>
  <si>
    <t>Wattsstad</t>
  </si>
  <si>
    <t>652f6682-9e4a-488d-a0e2-64a2e05ad639</t>
  </si>
  <si>
    <t>Blood still style for reveal.</t>
  </si>
  <si>
    <t>a72d012a-4ede-45ed-a56a-b90383bf54ad</t>
  </si>
  <si>
    <t>fb48e896-810d-4973-8c8a-29c99b2a2bc1</t>
  </si>
  <si>
    <t>Andre Boone</t>
  </si>
  <si>
    <t>8ec5678a-5868-4b3d-82dc-3737d13dc778</t>
  </si>
  <si>
    <t>Along without after fly listen.</t>
  </si>
  <si>
    <t>756bbc12-3e4a-4351-9a92-d20e20ced55a</t>
  </si>
  <si>
    <t>d0a2d287-1795-44a7-8000-dd6511a378c3</t>
  </si>
  <si>
    <t>Robert Lopez</t>
  </si>
  <si>
    <t>Amyburgh</t>
  </si>
  <si>
    <t>4ae7ab8c-d6d8-4c0d-84b2-4e8cbb2c1154</t>
  </si>
  <si>
    <t>Store million both quite young become assume.</t>
  </si>
  <si>
    <t>c66d1e06-cc25-4346-8fdc-4ff1c80cd195</t>
  </si>
  <si>
    <t>8d8befb1-86b0-4466-9815-207cafe6e9ef</t>
  </si>
  <si>
    <t>Karen Dougherty</t>
  </si>
  <si>
    <t>Lake Russell</t>
  </si>
  <si>
    <t>4a3b5f08-9896-4555-9de5-faf8a5b88d03</t>
  </si>
  <si>
    <t>Increase add finish mother measure perform.</t>
  </si>
  <si>
    <t>d801e455-8c29-40c6-8ae9-5670692096b4</t>
  </si>
  <si>
    <t>c91e84d5-dfde-4e95-816f-2406cc03e7bd</t>
  </si>
  <si>
    <t>Matthew Richards</t>
  </si>
  <si>
    <t>South Ryanmouth</t>
  </si>
  <si>
    <t>da82ecf7-5988-4532-8477-2af9413119f7</t>
  </si>
  <si>
    <t>Another rest happy because standard source level.</t>
  </si>
  <si>
    <t>9ee30191-38f9-4a17-a314-0ee4dc9a1757</t>
  </si>
  <si>
    <t>6865ec44-ca75-4ede-97bc-01a13cbb4f69</t>
  </si>
  <si>
    <t>Drew Montes</t>
  </si>
  <si>
    <t>Geoffreyport</t>
  </si>
  <si>
    <t>7e9a33db-6d52-431f-bed1-c4a51bae33d6</t>
  </si>
  <si>
    <t>Health range return forget road unit.</t>
  </si>
  <si>
    <t>f838dcfd-673b-4d6f-a577-18ea5c8adb68</t>
  </si>
  <si>
    <t>a0db2224-ecd6-4825-8a0a-d431b8973362</t>
  </si>
  <si>
    <t>Jason Hayes</t>
  </si>
  <si>
    <t>Lake Josephville</t>
  </si>
  <si>
    <t>922a6969-57cd-451d-b148-fb8c9bc44ad2</t>
  </si>
  <si>
    <t>American oil perform bit.</t>
  </si>
  <si>
    <t>e9fafd11-5dcb-4678-8a59-b5349d756b8f</t>
  </si>
  <si>
    <t>06ed69eb-1b90-44b8-887b-4d85c0804d50</t>
  </si>
  <si>
    <t>Nathaniel Miller</t>
  </si>
  <si>
    <t>4df50767-6e3d-4913-aef5-6919025a05c0</t>
  </si>
  <si>
    <t>Election themselves rock wife too.</t>
  </si>
  <si>
    <t>84f3eb17-3cc9-4969-9ba4-e7d07b2c9d39</t>
  </si>
  <si>
    <t>b34a4c52-3923-48e8-8b99-2676d0fa53d0</t>
  </si>
  <si>
    <t>Brandon Thomas</t>
  </si>
  <si>
    <t>West Rodneyview</t>
  </si>
  <si>
    <t>93957402-fedd-4658-a74c-761e2837cd49</t>
  </si>
  <si>
    <t>Sea medical get affect case.</t>
  </si>
  <si>
    <t>538e05b0-3cac-4f14-aa7f-6ff4e124ab07</t>
  </si>
  <si>
    <t>e9dc7ebb-1909-40d4-b85f-4216900dd7a7</t>
  </si>
  <si>
    <t>Ashley Hamilton</t>
  </si>
  <si>
    <t>Lake Sean</t>
  </si>
  <si>
    <t>8085f6b5-5e06-4bf1-91dd-c09d062f02db</t>
  </si>
  <si>
    <t>Network guy person increase.</t>
  </si>
  <si>
    <t>f33cf864-9f56-492a-9d45-8b4d01071220</t>
  </si>
  <si>
    <t>26c34d8c-1715-4bff-8011-c30ef846780b</t>
  </si>
  <si>
    <t>Jane Campbell</t>
  </si>
  <si>
    <t>Lamview</t>
  </si>
  <si>
    <t>05182161-58ef-46c2-a6e4-f35db639081e</t>
  </si>
  <si>
    <t>Position southern animal industry real well.</t>
  </si>
  <si>
    <t>27346b84-c617-4f91-b710-3e2e98d6a191</t>
  </si>
  <si>
    <t>addddfd3-5d45-458e-bc15-5f8a09baaccf</t>
  </si>
  <si>
    <t>Carlos Hicks</t>
  </si>
  <si>
    <t>35cd22ae-9283-4671-a048-68e6d6165450</t>
  </si>
  <si>
    <t>Especially near fund actually.</t>
  </si>
  <si>
    <t>1f3a797c-63ee-4836-86de-718a73ef78ef</t>
  </si>
  <si>
    <t>c368843c-54b5-4423-bdcf-9299a635ac3a</t>
  </si>
  <si>
    <t>Nathan White</t>
  </si>
  <si>
    <t>63e09b8a-c6c7-428b-9a92-49983bc72231</t>
  </si>
  <si>
    <t>Baby material the campaign friend analysis.</t>
  </si>
  <si>
    <t>a0fdede7-814e-4d5e-b211-d2a77cf015dc</t>
  </si>
  <si>
    <t>84fa8f21-3026-4468-9995-b70d84258c50</t>
  </si>
  <si>
    <t>Dawn Fox</t>
  </si>
  <si>
    <t>South Toddland</t>
  </si>
  <si>
    <t>cc67b0aa-dcc4-43b8-b157-8f7989a850f3</t>
  </si>
  <si>
    <t>Old goal realize eat those story area.</t>
  </si>
  <si>
    <t>edd9f088-3c8a-4a63-b01e-aebc1afb8fad</t>
  </si>
  <si>
    <t>e9e5972d-e5da-4b43-a110-3a00831ae6f7</t>
  </si>
  <si>
    <t>Rebecca Hernandez</t>
  </si>
  <si>
    <t>South Melody</t>
  </si>
  <si>
    <t>c1dd7985-f42f-435c-9aee-3ad316ba2026</t>
  </si>
  <si>
    <t>Thank much live activity.</t>
  </si>
  <si>
    <t>5b9f6684-92df-440c-9b9c-d82de49d0f5c</t>
  </si>
  <si>
    <t>62e0dba0-d091-48ca-86a2-a303aa6d2a12</t>
  </si>
  <si>
    <t>Cynthia Sharp</t>
  </si>
  <si>
    <t>Juliaview</t>
  </si>
  <si>
    <t>95531b27-94a2-4029-a480-e6fa4008ceae</t>
  </si>
  <si>
    <t>Which kitchen our suffer trade director goal.</t>
  </si>
  <si>
    <t>27ee80f8-2f47-4c6e-a610-2386e08d8694</t>
  </si>
  <si>
    <t>d3ad3fd3-b547-418b-bd8f-f51945bf6922</t>
  </si>
  <si>
    <t>Travisview</t>
  </si>
  <si>
    <t>ec3e09d8-d0e1-47dc-8725-b4710aa8be96</t>
  </si>
  <si>
    <t>Huge machine church program.</t>
  </si>
  <si>
    <t>f557d311-f997-45a4-bd67-9cce8b6de90e</t>
  </si>
  <si>
    <t>d08bdfe3-cf05-4635-a905-0cd20be36030</t>
  </si>
  <si>
    <t>Jessica Washington</t>
  </si>
  <si>
    <t>Langville</t>
  </si>
  <si>
    <t>c411c9c2-a357-4eb0-964c-0c54819a4d7a</t>
  </si>
  <si>
    <t>View high appear until.</t>
  </si>
  <si>
    <t>234535a7-bd91-4ef4-9333-cd7387b4a9f2</t>
  </si>
  <si>
    <t>e2131d44-3924-4eb8-b38b-6247c18325ac</t>
  </si>
  <si>
    <t>Corey Brown</t>
  </si>
  <si>
    <t>Mitchellberg</t>
  </si>
  <si>
    <t>1e88d890-fbdd-4354-ab10-1f19cc823c81</t>
  </si>
  <si>
    <t>Five sit for dream pay hit specific.</t>
  </si>
  <si>
    <t>3d94e71d-02ac-4308-bc2a-f328f48f6c18</t>
  </si>
  <si>
    <t>f024eb48-3b1e-46b9-b714-34ef34124e07</t>
  </si>
  <si>
    <t>Nichole Edwards</t>
  </si>
  <si>
    <t>Port Drewstad</t>
  </si>
  <si>
    <t>d3973a49-8016-416d-8b5d-42c6d7318555</t>
  </si>
  <si>
    <t>Maybe player cover maybe draw ground property.</t>
  </si>
  <si>
    <t>23b646d3-93c7-4537-9e4c-2e90e5bb7990</t>
  </si>
  <si>
    <t>c5a1f664-4062-4140-90d9-0b28185a2c0c</t>
  </si>
  <si>
    <t>Lindsay Murphy</t>
  </si>
  <si>
    <t>East Deborah</t>
  </si>
  <si>
    <t>ebb8696b-a487-4840-be3f-067b7b47bf2e</t>
  </si>
  <si>
    <t>Identify item over growth keep ready improve.</t>
  </si>
  <si>
    <t>94c5773a-cf71-4a5f-8ff6-74900d1c52f9</t>
  </si>
  <si>
    <t>82879d7b-6506-4876-bb7b-2a6730e268be</t>
  </si>
  <si>
    <t>Masonburgh</t>
  </si>
  <si>
    <t>12a5bef8-0c9d-4f72-8134-75555f86bf62</t>
  </si>
  <si>
    <t>Feeling number like theory word quickly.</t>
  </si>
  <si>
    <t>98e6a062-f3f2-4ef9-aa96-94fabed8d5e4</t>
  </si>
  <si>
    <t>0ec85480-2246-4792-876b-afe7d60fa6dc</t>
  </si>
  <si>
    <t>Donna Kelly</t>
  </si>
  <si>
    <t>Lake Michelletown</t>
  </si>
  <si>
    <t>70a3c9ac-cb62-4b9a-8b73-c6965ca50f33</t>
  </si>
  <si>
    <t>Join sound pay again value.</t>
  </si>
  <si>
    <t>b4457835-4102-45f2-bffb-d88acc2e344e</t>
  </si>
  <si>
    <t>256a69d0-e77b-4558-bcfd-2fedcc0790cf</t>
  </si>
  <si>
    <t>Michelle Delgado</t>
  </si>
  <si>
    <t>Wrightstad</t>
  </si>
  <si>
    <t>5b644566-9022-47b4-a43f-4f15c7096ae9</t>
  </si>
  <si>
    <t>Forget then article piece agent from.</t>
  </si>
  <si>
    <t>42acf374-1518-46d3-8702-3601c3f25438</t>
  </si>
  <si>
    <t>1f618e44-3508-4442-8eb9-3c5057087038</t>
  </si>
  <si>
    <t>Nichole Baker</t>
  </si>
  <si>
    <t>Melissaport</t>
  </si>
  <si>
    <t>34c545ad-3ad0-493d-8134-e8fc4edd7ed1</t>
  </si>
  <si>
    <t>Letter civil word development teach themselves.</t>
  </si>
  <si>
    <t>568f4a3c-48b0-4126-9f81-3187838b45e4</t>
  </si>
  <si>
    <t>47ee44d0-435b-4171-8420-7ef35856d3b7</t>
  </si>
  <si>
    <t>Jeremiah Green</t>
  </si>
  <si>
    <t>Patelville</t>
  </si>
  <si>
    <t>70606973-b0ee-4c21-9fab-2b47410d744f</t>
  </si>
  <si>
    <t>Look significant read not word worry.</t>
  </si>
  <si>
    <t>c9efb81c-ae30-4f06-a10d-7b86228d6ba8</t>
  </si>
  <si>
    <t>1fb3a4b3-ef52-47df-ab66-d3447e0db49b</t>
  </si>
  <si>
    <t>Kristy Wallace</t>
  </si>
  <si>
    <t>Fritzshire</t>
  </si>
  <si>
    <t>f2184fdc-a57a-4bfd-ba54-676138a5d2d2</t>
  </si>
  <si>
    <t>Into discuss simply various sing charge.</t>
  </si>
  <si>
    <t>71e16215-c183-47c7-98f4-517ea240e882</t>
  </si>
  <si>
    <t>86537c2c-63ae-4b0a-a461-0f6409d74e66</t>
  </si>
  <si>
    <t>James Fisher</t>
  </si>
  <si>
    <t>Port Kellystad</t>
  </si>
  <si>
    <t>552b20bd-569d-4940-a0d7-875f27cf3060</t>
  </si>
  <si>
    <t>Almost night receive lawyer.</t>
  </si>
  <si>
    <t>6eb1380f-be6e-4275-9f14-b0500393e541</t>
  </si>
  <si>
    <t>987aa690-653b-4c90-9220-edf33077a92c</t>
  </si>
  <si>
    <t>Jason Allen</t>
  </si>
  <si>
    <t>b40802e7-4c9f-4bd2-a4cc-954ce53c5024</t>
  </si>
  <si>
    <t>Meet heavy total drive window major quality air.</t>
  </si>
  <si>
    <t>2ce870f0-dd20-43fb-903f-2d7247fec197</t>
  </si>
  <si>
    <t>1c8541e5-4ca5-42ed-add3-a35655c281ff</t>
  </si>
  <si>
    <t>Michael Wells</t>
  </si>
  <si>
    <t>Rubioland</t>
  </si>
  <si>
    <t>1ff4982b-6965-4985-818a-1d776578da26</t>
  </si>
  <si>
    <t>Line fish guy show before gun.</t>
  </si>
  <si>
    <t>8e49bad9-85cd-42d8-a0a3-3953840d4f24</t>
  </si>
  <si>
    <t>27f1d773-5d7d-4b27-85e4-4536e9c57b75</t>
  </si>
  <si>
    <t>Donna Yang</t>
  </si>
  <si>
    <t>New Lauraburgh</t>
  </si>
  <si>
    <t>4e53672d-e2ea-4070-942b-be642b1b70d7</t>
  </si>
  <si>
    <t>Lawyer subject be hit fund buy.</t>
  </si>
  <si>
    <t>3f3f8328-ee55-4af2-82b5-8afb021d5077</t>
  </si>
  <si>
    <t>ec4310c9-c727-4f75-b6c1-b5efaed6939d</t>
  </si>
  <si>
    <t>Jessica Morrow</t>
  </si>
  <si>
    <t>Deannashire</t>
  </si>
  <si>
    <t>93590d93-9cd0-431c-81f1-77160d66dc25</t>
  </si>
  <si>
    <t>Example three decision expert.</t>
  </si>
  <si>
    <t>5482948b-257b-4c58-869e-789136346ae1</t>
  </si>
  <si>
    <t>7cd42707-1a51-4332-a414-f6e1576777d7</t>
  </si>
  <si>
    <t>Anne Palmer</t>
  </si>
  <si>
    <t>cd53c363-bd4b-4e44-aab4-c82c5a5d48b9</t>
  </si>
  <si>
    <t>Family budget similar into teacher.</t>
  </si>
  <si>
    <t>7ff4373f-8097-4f48-97c5-3f1a560385a7</t>
  </si>
  <si>
    <t>302ff047-2a89-44f2-8827-0b6c6280e35d</t>
  </si>
  <si>
    <t>Ricky Robinson</t>
  </si>
  <si>
    <t>North Bryan</t>
  </si>
  <si>
    <t>6655163f-a0bf-4112-9787-740822001317</t>
  </si>
  <si>
    <t>Drug understand show receive physical.</t>
  </si>
  <si>
    <t>25d4528a-5cec-4fa3-9028-e8b791253a8c</t>
  </si>
  <si>
    <t>684a44e2-876f-4b14-bf97-f7824e4c8833</t>
  </si>
  <si>
    <t>Laura Dean</t>
  </si>
  <si>
    <t>North Williamhaven</t>
  </si>
  <si>
    <t>b9b7f76b-850e-4605-8ac3-3394953c4477</t>
  </si>
  <si>
    <t>Attention wall light why whether reason however.</t>
  </si>
  <si>
    <t>422d96fc-7b18-4ae9-a38a-4e6e7de6d3d6</t>
  </si>
  <si>
    <t>098b204e-3ec5-4673-b3d6-d5ebba4ce1c5</t>
  </si>
  <si>
    <t>Christopher Turner</t>
  </si>
  <si>
    <t>Arnoldmouth</t>
  </si>
  <si>
    <t>dc739af4-2c99-476d-a3da-57a4661f6c57</t>
  </si>
  <si>
    <t>Note born change experience.</t>
  </si>
  <si>
    <t>43c5befc-8e6d-473c-a972-503029ce4d7e</t>
  </si>
  <si>
    <t>308b81a0-125c-4f66-b18b-32deb07098da</t>
  </si>
  <si>
    <t>Joseph Adams</t>
  </si>
  <si>
    <t>New Rosehaven</t>
  </si>
  <si>
    <t>7ed63e28-2450-4caa-a843-21edaef7599e</t>
  </si>
  <si>
    <t>Partner ok relationship sometimes top meet.</t>
  </si>
  <si>
    <t>55735865-a70f-42c0-86cd-c6c889552411</t>
  </si>
  <si>
    <t>7ec735d9-cb10-404b-bf91-d262a05ff474</t>
  </si>
  <si>
    <t>Teresa Cooper</t>
  </si>
  <si>
    <t>Desireetown</t>
  </si>
  <si>
    <t>c3babf29-28f9-44ae-bff9-519f78c55756</t>
  </si>
  <si>
    <t>Question yet trouble short fly.</t>
  </si>
  <si>
    <t>da52da6e-8390-4614-82d7-b50be3cbc52b</t>
  </si>
  <si>
    <t>b3d61083-9d01-4cd4-b2f8-ddcf77277a8d</t>
  </si>
  <si>
    <t>Teresa Phillips</t>
  </si>
  <si>
    <t>Poncehaven</t>
  </si>
  <si>
    <t>3a24aa80-2c2c-4269-8f8d-49f8227309bd</t>
  </si>
  <si>
    <t>Build consumer require good know last fine film.</t>
  </si>
  <si>
    <t>1fd5b47a-8032-405a-9d27-54323c2c48c2</t>
  </si>
  <si>
    <t>1e00a60f-734e-4828-8011-ab34d6e796e1</t>
  </si>
  <si>
    <t>Paul Snyder</t>
  </si>
  <si>
    <t>39be04ff-0766-439a-9833-9fdbf89aeb97</t>
  </si>
  <si>
    <t>Spend say onto blue week benefit.</t>
  </si>
  <si>
    <t>c2bbae14-58a2-44f1-8366-a5eb38b6b970</t>
  </si>
  <si>
    <t>4089e4d3-839e-4a59-8349-936009513ccd</t>
  </si>
  <si>
    <t>Ronald Gordon</t>
  </si>
  <si>
    <t>Longfort</t>
  </si>
  <si>
    <t>1161ce42-4b95-4d26-aeb6-4b755afd62fb</t>
  </si>
  <si>
    <t>None system respond center box.</t>
  </si>
  <si>
    <t>55426927-166c-4b45-aa04-f8b5d5da04a7</t>
  </si>
  <si>
    <t>8a2e2f9b-e1e8-4787-a7c1-e928460965e5</t>
  </si>
  <si>
    <t>Julie Gray</t>
  </si>
  <si>
    <t>South Jason</t>
  </si>
  <si>
    <t>a0eb21b3-4df3-43a5-87a9-5c0068654468</t>
  </si>
  <si>
    <t>Tv seat one painting. Among fill under property.</t>
  </si>
  <si>
    <t>f7fa084c-50df-4e8d-812d-59b00ffd9df2</t>
  </si>
  <si>
    <t>09bb5e37-f927-48d3-9818-d2f585635c1f</t>
  </si>
  <si>
    <t>Christina Bennett</t>
  </si>
  <si>
    <t>Johnstad</t>
  </si>
  <si>
    <t>2971ff59-d16c-4eeb-b110-96e03c98bc90</t>
  </si>
  <si>
    <t>Parent almost threat head card week which.</t>
  </si>
  <si>
    <t>4eeb784b-14a4-4318-b73d-5f7652d21369</t>
  </si>
  <si>
    <t>152fa428-bd1b-40f3-a009-af7f2eb3ba99</t>
  </si>
  <si>
    <t>Kathy Scott</t>
  </si>
  <si>
    <t>Jenkinsmouth</t>
  </si>
  <si>
    <t>94e6ec52-4a16-416f-880f-05a3b7507079</t>
  </si>
  <si>
    <t>General point step require mention set wrong.</t>
  </si>
  <si>
    <t>63f5c0fa-c6dc-4177-b880-51347eedc245</t>
  </si>
  <si>
    <t>463ddecd-aa5c-478c-9164-4cb3b2268322</t>
  </si>
  <si>
    <t>Brenda Burke</t>
  </si>
  <si>
    <t>Port Johnville</t>
  </si>
  <si>
    <t>1fcb730d-2761-41b6-815b-caf900c760f0</t>
  </si>
  <si>
    <t>People authority help quality cold listen very.</t>
  </si>
  <si>
    <t>5e7389f1-ca45-48cf-98b7-73398b8196ad</t>
  </si>
  <si>
    <t>3c61ac4a-de27-4bbf-a9ff-7b16884dc86c</t>
  </si>
  <si>
    <t>Michael Brooks</t>
  </si>
  <si>
    <t>adc60eaa-5be8-4ba9-ab80-f231a393160e</t>
  </si>
  <si>
    <t>Citizen shake green baby recognize pull research.</t>
  </si>
  <si>
    <t>8f5cc8eb-88b2-4eb4-b575-acc192674078</t>
  </si>
  <si>
    <t>5f6d446f-50b1-4393-a4c1-2339a0197aee</t>
  </si>
  <si>
    <t>Ronnie Stark</t>
  </si>
  <si>
    <t>9c029dc3-1279-45dc-9dca-08e9fae2c168</t>
  </si>
  <si>
    <t>Tax music dream mention.</t>
  </si>
  <si>
    <t>907c855e-96dc-465f-b092-ea0349e07d05</t>
  </si>
  <si>
    <t>49ea4cdd-b243-48f8-9c21-c99a2dab56ff</t>
  </si>
  <si>
    <t>Gary Mccarty</t>
  </si>
  <si>
    <t>Johnsonland</t>
  </si>
  <si>
    <t>1e084bbb-146a-4cb7-8a94-af26aef8189a</t>
  </si>
  <si>
    <t>Threat community next throughout clearly.</t>
  </si>
  <si>
    <t>ca0fd504-e06e-443a-9708-a4df76a657c2</t>
  </si>
  <si>
    <t>d35a198b-aa97-4d21-907a-d829066e972b</t>
  </si>
  <si>
    <t>Edward Peck</t>
  </si>
  <si>
    <t>West Oscar</t>
  </si>
  <si>
    <t>83583711-6ed8-4b7e-a965-50907484af15</t>
  </si>
  <si>
    <t>Say discover hand by act able.</t>
  </si>
  <si>
    <t>eeb7fc79-5000-4b8c-a191-3dbcece8df0e</t>
  </si>
  <si>
    <t>c0ad87dd-5467-41a9-8dd5-b5fac0937b86</t>
  </si>
  <si>
    <t>Dorothy Neal</t>
  </si>
  <si>
    <t>11e75f3e-75d2-47b2-a88e-cf160440f204</t>
  </si>
  <si>
    <t>Traditional town success dinner wind management.</t>
  </si>
  <si>
    <t>d4e4b3a4-8b50-4c9c-b6b1-0d0cf5679555</t>
  </si>
  <si>
    <t>f3b45298-f04b-48e1-8951-25c34bb51f30</t>
  </si>
  <si>
    <t>Gloria Stanley</t>
  </si>
  <si>
    <t>Port Bradleyborough</t>
  </si>
  <si>
    <t>a30125e7-9801-4c21-9388-e2908c648825</t>
  </si>
  <si>
    <t>Scene cup American defense pressure.</t>
  </si>
  <si>
    <t>cce5a07e-7225-4ef8-afce-573225691d89</t>
  </si>
  <si>
    <t>d4ca252d-d1d8-4bd4-943f-ec6bd9bf52c3</t>
  </si>
  <si>
    <t>Linda Bowman</t>
  </si>
  <si>
    <t>Lozanofurt</t>
  </si>
  <si>
    <t>28b0985e-3f12-4cb4-9253-321c1fb7981b</t>
  </si>
  <si>
    <t>Develop story star response if.</t>
  </si>
  <si>
    <t>6b3ec8e1-13a7-4b5b-84a6-67f0d80987b2</t>
  </si>
  <si>
    <t>40f96791-4650-4c59-b754-28106c1e4464</t>
  </si>
  <si>
    <t>Christopher Stafford</t>
  </si>
  <si>
    <t>East Christopherborough</t>
  </si>
  <si>
    <t>c5e7b54b-53a4-4861-86a5-48ac02417900</t>
  </si>
  <si>
    <t>Simple each although organization culture.</t>
  </si>
  <si>
    <t>a649563e-e002-4ba8-bacb-2e07960f666d</t>
  </si>
  <si>
    <t>d63fe27a-40ba-413c-86a4-831a86cec74d</t>
  </si>
  <si>
    <t>Tina Williams MD</t>
  </si>
  <si>
    <t>bae8266e-db8f-4759-be83-0914b105c6ed</t>
  </si>
  <si>
    <t>About take up watch word.</t>
  </si>
  <si>
    <t>cc33ad95-d599-48f5-80be-a37ec6918c4f</t>
  </si>
  <si>
    <t>9493814d-e254-412e-b9ac-41347def281a</t>
  </si>
  <si>
    <t>Morgan Ramirez</t>
  </si>
  <si>
    <t>Lake Edwinchester</t>
  </si>
  <si>
    <t>f8529368-4dde-4549-a613-70965f306b4f</t>
  </si>
  <si>
    <t>Prevent note business street half color son.</t>
  </si>
  <si>
    <t>ea38428a-5668-4bc7-857f-ec85dce12620</t>
  </si>
  <si>
    <t>d035b7f9-3254-44b4-a37b-2c068e5ed8e8</t>
  </si>
  <si>
    <t>Michael Bass</t>
  </si>
  <si>
    <t>Wareborough</t>
  </si>
  <si>
    <t>d0381810-632b-4268-8a38-a04639eb2aa1</t>
  </si>
  <si>
    <t>Often town debate something this share part.</t>
  </si>
  <si>
    <t>6d85e4d9-1f2c-410e-9cc8-efa6e7a09505</t>
  </si>
  <si>
    <t>1be1abfe-47fd-49db-b182-1f894f76cf07</t>
  </si>
  <si>
    <t>Ms. Heather Sanchez</t>
  </si>
  <si>
    <t>Ashleystad</t>
  </si>
  <si>
    <t>4ac7fd08-deac-4169-86c9-1fa735b4202a</t>
  </si>
  <si>
    <t>Difficult way daughter cultural.</t>
  </si>
  <si>
    <t>170bbc48-20c0-44d6-b77c-9226387322f1</t>
  </si>
  <si>
    <t>43b4522c-76b3-4a94-92b2-0e42b87e656c</t>
  </si>
  <si>
    <t>Phillip Turner</t>
  </si>
  <si>
    <t>Ashleyhaven</t>
  </si>
  <si>
    <t>6da3db47-6080-4437-8ba7-1fc3a24afd1b</t>
  </si>
  <si>
    <t>Yes history individual ever check.</t>
  </si>
  <si>
    <t>ea3e39dc-52cc-410d-b4d6-1fc1195d6df1</t>
  </si>
  <si>
    <t>8b6c015e-728c-477c-b968-de011fc2f410</t>
  </si>
  <si>
    <t>Reginald Hood</t>
  </si>
  <si>
    <t>Rhodesmouth</t>
  </si>
  <si>
    <t>42129fdd-3b5e-4484-960e-4eab767cb0b5</t>
  </si>
  <si>
    <t>Over run TV carry onto mouth dark actually.</t>
  </si>
  <si>
    <t>fd885342-3e87-46bb-bf7f-66c743ac6b50</t>
  </si>
  <si>
    <t>10731951-a566-4ee5-a5b1-74d002eea616</t>
  </si>
  <si>
    <t>Ashley Williams</t>
  </si>
  <si>
    <t>Lake Judithchester</t>
  </si>
  <si>
    <t>6e30e691-c67d-4a20-9ee4-b5aa44ba88a7</t>
  </si>
  <si>
    <t>Ok anyone or instead finally.</t>
  </si>
  <si>
    <t>c3c46cf6-460d-47ba-b9f3-346de25ba5ab</t>
  </si>
  <si>
    <t>a90fc699-3af8-4fe6-a06c-c120ccd1a86d</t>
  </si>
  <si>
    <t>Kimberly Ramirez</t>
  </si>
  <si>
    <t>New Susanview</t>
  </si>
  <si>
    <t>0e3cc291-d7bf-49e5-a536-533e53027481</t>
  </si>
  <si>
    <t>Turn would public happy clear.</t>
  </si>
  <si>
    <t>1b60642a-8d3a-4ba9-9262-923a1afcad00</t>
  </si>
  <si>
    <t>de3beef3-7b82-457a-9373-9e01987ca352</t>
  </si>
  <si>
    <t>Steven Edwards</t>
  </si>
  <si>
    <t>East Amandachester</t>
  </si>
  <si>
    <t>99453ab6-9ac7-4574-8e71-59e229415fed</t>
  </si>
  <si>
    <t>Fight democratic prepare charge.</t>
  </si>
  <si>
    <t>36b32553-a81e-4916-85a5-3b97b4fa8f52</t>
  </si>
  <si>
    <t>9f3a96e6-c9d7-4b1c-8eb4-d1145d377aa6</t>
  </si>
  <si>
    <t>Denise Wolfe</t>
  </si>
  <si>
    <t>Port Desiree</t>
  </si>
  <si>
    <t>937bc8d0-629b-4629-876e-a4a659262c83</t>
  </si>
  <si>
    <t>Degree great tough skill democratic bank factor.</t>
  </si>
  <si>
    <t>2ca21331-3b45-4781-80ea-9e18852d67a0</t>
  </si>
  <si>
    <t>cf921caa-fba0-4937-9c99-2d93a2a31200</t>
  </si>
  <si>
    <t>Jeremiah Gregory</t>
  </si>
  <si>
    <t>New Melaniefurt</t>
  </si>
  <si>
    <t>6c59aa79-702f-4f2a-b462-e0c67e3f9bf3</t>
  </si>
  <si>
    <t>Ok can poor role serve.</t>
  </si>
  <si>
    <t>98f90afd-366f-4798-974b-06d0f1c8a9ad</t>
  </si>
  <si>
    <t>5990d0e3-9ddc-4d8c-b9d0-5b76bd508022</t>
  </si>
  <si>
    <t>Juanmouth</t>
  </si>
  <si>
    <t>3b726da9-d49e-4583-9ef8-c65abbf33e9b</t>
  </si>
  <si>
    <t>Successful establish support month.</t>
  </si>
  <si>
    <t>5516d4c3-98fc-4b9e-8846-e54df555570d</t>
  </si>
  <si>
    <t>547c8e17-497f-4cb8-9e1e-672fb2f51d33</t>
  </si>
  <si>
    <t>Roger Stephens DDS</t>
  </si>
  <si>
    <t>Colemanburgh</t>
  </si>
  <si>
    <t>90bd0ff4-308e-4389-9ca8-f76e455dbc96</t>
  </si>
  <si>
    <t>Point share experience sense process bad.</t>
  </si>
  <si>
    <t>5e678fde-69b9-4508-9409-05fe93781459</t>
  </si>
  <si>
    <t>1589bb76-ee15-4bca-b062-a9504900fa08</t>
  </si>
  <si>
    <t>Mr. Joshua Patel</t>
  </si>
  <si>
    <t>Watsonland</t>
  </si>
  <si>
    <t>8dc1e50a-73a5-42b3-bf12-147f6f47f3e2</t>
  </si>
  <si>
    <t>Treatment stop treatment investment simple PM.</t>
  </si>
  <si>
    <t>4a58b91a-f10c-4839-9676-1cfce79e8629</t>
  </si>
  <si>
    <t>a3198e4a-97a5-453d-9b77-25351f0ece35</t>
  </si>
  <si>
    <t>Jennifer Mitchell</t>
  </si>
  <si>
    <t>Luisbury</t>
  </si>
  <si>
    <t>a6a6ef7d-64a9-422f-a764-fba8d5caaa61</t>
  </si>
  <si>
    <t>Say within decision several.</t>
  </si>
  <si>
    <t>51673f1a-82a6-4e15-8318-22ddb22508bc</t>
  </si>
  <si>
    <t>f536c51f-6b4a-4e59-80e6-999adb010529</t>
  </si>
  <si>
    <t>Kathleen Cole</t>
  </si>
  <si>
    <t>North Erinburgh</t>
  </si>
  <si>
    <t>0c55d6bc-2b9d-40d9-8bf5-f1a6a16d9c85</t>
  </si>
  <si>
    <t>Leader relate quickly financial role the.</t>
  </si>
  <si>
    <t>11ab26a2-8d92-4182-97a9-e709da54aa3f</t>
  </si>
  <si>
    <t>21ce6497-3cf4-426e-aa7d-07d31faa0ce3</t>
  </si>
  <si>
    <t>Weaverton</t>
  </si>
  <si>
    <t>86bc766b-e9c0-44a6-8d74-a9c509f05daa</t>
  </si>
  <si>
    <t>Great for similar prepare cell.</t>
  </si>
  <si>
    <t>01d8f735-ed45-4de2-b219-b7b6aee39bfd</t>
  </si>
  <si>
    <t>4b3acaa3-35a2-4801-a597-2e12aa154bf0</t>
  </si>
  <si>
    <t>Brandon Benjamin</t>
  </si>
  <si>
    <t>Port Jonathanstad</t>
  </si>
  <si>
    <t>d47d938d-43b5-4452-8499-8e60563762af</t>
  </si>
  <si>
    <t>Gun ahead available lead success contain set.</t>
  </si>
  <si>
    <t>116ec1ee-7c1e-4072-844b-ff59a7efac8f</t>
  </si>
  <si>
    <t>25a050d5-ffc0-46e3-a15e-fe44126fb87d</t>
  </si>
  <si>
    <t>William Aguilar</t>
  </si>
  <si>
    <t>Williamsonfort</t>
  </si>
  <si>
    <t>9cd70e35-4b1b-4122-a575-7271734edef7</t>
  </si>
  <si>
    <t>There sometimes lead while.</t>
  </si>
  <si>
    <t>72d4a6a8-3a92-466c-b50c-f4ff96a1afa7</t>
  </si>
  <si>
    <t>497beeca-2a20-48c2-9a63-127c22c0585c</t>
  </si>
  <si>
    <t>Joshua Tucker</t>
  </si>
  <si>
    <t>90062251-fe58-46ad-947f-8332615e8714</t>
  </si>
  <si>
    <t>Person meet happy thousand indeed add.</t>
  </si>
  <si>
    <t>e6741d85-1c30-42f4-a3d5-5792b9a21cf7</t>
  </si>
  <si>
    <t>e2fd0561-d8b0-480e-964a-e22798c4df52</t>
  </si>
  <si>
    <t>Stacy Perry</t>
  </si>
  <si>
    <t>Mcphersonburgh</t>
  </si>
  <si>
    <t>30d9d1f6-7944-4242-95fb-48af6f990f89</t>
  </si>
  <si>
    <t>Weight discover important spend recognize.</t>
  </si>
  <si>
    <t>35033871-2e57-4239-8aa0-a61b3755af1b</t>
  </si>
  <si>
    <t>4a59390a-75cc-4066-920d-001c38cf6898</t>
  </si>
  <si>
    <t>Cynthia Clements</t>
  </si>
  <si>
    <t>Jeffreybury</t>
  </si>
  <si>
    <t>d0f210dc-994e-4833-bdc0-ed5c55f257e6</t>
  </si>
  <si>
    <t>Yourself wide drive price.</t>
  </si>
  <si>
    <t>55dae186-de8c-42dd-9fea-4e985230a33c</t>
  </si>
  <si>
    <t>1a90215d-6ff3-4827-a562-10f0904fc3bd</t>
  </si>
  <si>
    <t>Mark Moreno</t>
  </si>
  <si>
    <t>Richardmouth</t>
  </si>
  <si>
    <t>8896b1fe-9ac6-4caf-9553-b9fcf952aaf2</t>
  </si>
  <si>
    <t>Kid own positive relationship American.</t>
  </si>
  <si>
    <t>56f01dfb-bb0a-47cc-a780-d71299db03a0</t>
  </si>
  <si>
    <t>950ad21c-4e6f-48f7-b3ee-183f2bafb932</t>
  </si>
  <si>
    <t>Evanston</t>
  </si>
  <si>
    <t>feccd149-bd5a-4ca3-8d8d-ee0f971da121</t>
  </si>
  <si>
    <t>Same my security game country discuss experience.</t>
  </si>
  <si>
    <t>c07a9421-35f1-4ec9-9886-2230a61d49f3</t>
  </si>
  <si>
    <t>74349908-6575-489d-a4ea-cfb0ff3c90ea</t>
  </si>
  <si>
    <t>Monique Hawkins</t>
  </si>
  <si>
    <t>Durhamton</t>
  </si>
  <si>
    <t>82aee637-abda-41d9-9842-37506976358a</t>
  </si>
  <si>
    <t>Order you we approach hour sea suggest.</t>
  </si>
  <si>
    <t>17b1e567-a3b0-45d8-82ef-67b159b94c2b</t>
  </si>
  <si>
    <t>5aed3d85-1883-48b9-9e5d-229d8e345243</t>
  </si>
  <si>
    <t>Katherine Davis</t>
  </si>
  <si>
    <t>a26a9b32-e9a0-44db-9d2a-a6092f5ba2b4</t>
  </si>
  <si>
    <t>By team huge general interesting many.</t>
  </si>
  <si>
    <t>a757e49a-f1e7-4162-a8b3-9262ef40a24d</t>
  </si>
  <si>
    <t>358cd0f9-cb2b-4816-a96b-ce7445749941</t>
  </si>
  <si>
    <t>Adam Ramsey</t>
  </si>
  <si>
    <t>Greerview</t>
  </si>
  <si>
    <t>267ca3e0-2309-4b1f-b760-9edaa94960aa</t>
  </si>
  <si>
    <t>Stand light stage seem consider bag strategy.</t>
  </si>
  <si>
    <t>8b73d4ec-bd74-42a1-bd70-ecb72ef8b427</t>
  </si>
  <si>
    <t>d1e6ceb9-3a71-432d-b958-42b404d8c835</t>
  </si>
  <si>
    <t>West Heathershire</t>
  </si>
  <si>
    <t>2d1c3059-90cd-492d-9285-94d480e5b389</t>
  </si>
  <si>
    <t>Character field management always.</t>
  </si>
  <si>
    <t>f54f6b94-26b2-4842-8014-66e01273dfd1</t>
  </si>
  <si>
    <t>296c8fbb-b548-4787-aa69-8e4dd5ed96ee</t>
  </si>
  <si>
    <t>Julie Rodriguez</t>
  </si>
  <si>
    <t>d9e6a0b2-934f-4243-9343-53d2dae2172a</t>
  </si>
  <si>
    <t>Year surface court possible.</t>
  </si>
  <si>
    <t>b5e54190-ba28-40a5-bc19-7023a448e156</t>
  </si>
  <si>
    <t>cee0487c-497a-44d9-98b1-451c4348e718</t>
  </si>
  <si>
    <t>Vanessashire</t>
  </si>
  <si>
    <t>851e6b84-3b47-4da5-aac7-ac972b7657ba</t>
  </si>
  <si>
    <t>Assume possible else recognize.</t>
  </si>
  <si>
    <t>6ca36da0-6dcf-4e9f-9f06-bcfc5333ef37</t>
  </si>
  <si>
    <t>9886648c-27ec-41a8-b94b-3e1ba508a36e</t>
  </si>
  <si>
    <t>Amanda Davis</t>
  </si>
  <si>
    <t>Thompsontown</t>
  </si>
  <si>
    <t>5a57c62a-f9cc-424c-a8ab-6b84a52acc12</t>
  </si>
  <si>
    <t>Level spend church arrive board push series.</t>
  </si>
  <si>
    <t>c73d5522-0f9c-4276-99a3-739fae9293b4</t>
  </si>
  <si>
    <t>1ce2be46-6f6d-417b-8564-46dfdc7ee119</t>
  </si>
  <si>
    <t>Michelle Johns</t>
  </si>
  <si>
    <t>North Philipstad</t>
  </si>
  <si>
    <t>e4e67c65-13b4-4ab8-ac72-e7ba987404ec</t>
  </si>
  <si>
    <t>Itself thought represent today participant.</t>
  </si>
  <si>
    <t>a1bdabf3-4ff1-45d4-a738-d64b42ba2f87</t>
  </si>
  <si>
    <t>7f6b1db7-f784-4bef-97ac-773d596496dd</t>
  </si>
  <si>
    <t>Travis Burgess</t>
  </si>
  <si>
    <t>Landryville</t>
  </si>
  <si>
    <t>18e5f5db-00ea-471c-936f-a4c225fd0f87</t>
  </si>
  <si>
    <t>Responsibility high field last nice.</t>
  </si>
  <si>
    <t>f0cb2cc1-b015-4227-adee-cfd8d4cc6900</t>
  </si>
  <si>
    <t>2f74ed37-622a-4e8c-b703-bc4fb25acffe</t>
  </si>
  <si>
    <t>Kimberly Stewart</t>
  </si>
  <si>
    <t>Lake Rachel</t>
  </si>
  <si>
    <t>9513e034-e5a3-421d-a053-392d45642473</t>
  </si>
  <si>
    <t>Between agency entire voice conference.</t>
  </si>
  <si>
    <t>84bbb0cd-9811-4278-abd5-6e70586c43c8</t>
  </si>
  <si>
    <t>bbd5e1f4-d84b-46ce-a617-c5736dbc71e9</t>
  </si>
  <si>
    <t>Michelle Miller</t>
  </si>
  <si>
    <t>Stanleyberg</t>
  </si>
  <si>
    <t>c8e07c33-7553-4098-83c9-33a3c96af9b8</t>
  </si>
  <si>
    <t>Young understand ask prove maybe movement.</t>
  </si>
  <si>
    <t>8a32e2d9-a8cc-4496-9cbd-f115e5f371c8</t>
  </si>
  <si>
    <t>d79b7162-c135-44d9-af2b-a5f1e0d07f73</t>
  </si>
  <si>
    <t>Andrew Wallace</t>
  </si>
  <si>
    <t>Seanmouth</t>
  </si>
  <si>
    <t>f8d491b9-08fe-449d-8480-bf701c6bb962</t>
  </si>
  <si>
    <t>Low science door American sell.</t>
  </si>
  <si>
    <t>0118cb20-4376-4f76-8e45-b16515e5f352</t>
  </si>
  <si>
    <t>2274cb96-e6d8-4970-b597-129a2e27b222</t>
  </si>
  <si>
    <t>Krystal Miller</t>
  </si>
  <si>
    <t>Perezside</t>
  </si>
  <si>
    <t>1bbff33f-fa3a-494e-81fe-76d6ae398be3</t>
  </si>
  <si>
    <t>High again campaign garden trial.</t>
  </si>
  <si>
    <t>bece7a97-4e24-4b2a-adf4-42be86a02bc0</t>
  </si>
  <si>
    <t>37e715fa-5163-4446-ad8a-c91fe193cacd</t>
  </si>
  <si>
    <t>Betty Delacruz</t>
  </si>
  <si>
    <t>Annhaven</t>
  </si>
  <si>
    <t>2b4f8cef-3ac3-47eb-8d16-87cb983820f9</t>
  </si>
  <si>
    <t>Before side recently why itself.</t>
  </si>
  <si>
    <t>9ff760af-9bc0-4333-8efc-139e044e09cc</t>
  </si>
  <si>
    <t>f00407e0-e928-4abf-a366-055f4a1630a4</t>
  </si>
  <si>
    <t>Stephanie Silva</t>
  </si>
  <si>
    <t>New Thomasbury</t>
  </si>
  <si>
    <t>b24425eb-9698-421a-88e8-2e55c2242374</t>
  </si>
  <si>
    <t>News miss challenge simply from.</t>
  </si>
  <si>
    <t>17272a86-b003-43a5-961e-938775b5e888</t>
  </si>
  <si>
    <t>54a4e29b-8039-4baf-b165-d7eb8811a81b</t>
  </si>
  <si>
    <t>Amber Bell</t>
  </si>
  <si>
    <t>7765c4fb-5797-4fd8-a0a0-af2db14c2461</t>
  </si>
  <si>
    <t>Still major third likely civil.</t>
  </si>
  <si>
    <t>ab71c9c8-7225-4e1a-8840-351ed74edc7f</t>
  </si>
  <si>
    <t>2b012908-12dd-4aba-a3b7-5509e6458f86</t>
  </si>
  <si>
    <t>Alexandria Green</t>
  </si>
  <si>
    <t>Santanachester</t>
  </si>
  <si>
    <t>89ad1c8e-d9eb-4a4b-84b9-d172ab2fc76d</t>
  </si>
  <si>
    <t>Money list audience run long popular.</t>
  </si>
  <si>
    <t>77221a67-4b23-4977-89f7-e68e3c16f34d</t>
  </si>
  <si>
    <t>937d9ef7-54d2-4862-b627-398413925f6f</t>
  </si>
  <si>
    <t>Gabrielle Mendoza</t>
  </si>
  <si>
    <t>Port Joyce</t>
  </si>
  <si>
    <t>b7a8650d-8bab-42d3-9edd-2acade731160</t>
  </si>
  <si>
    <t>Nature coach nothing.</t>
  </si>
  <si>
    <t>15f35162-0b63-4659-b1a8-06455b57ea29</t>
  </si>
  <si>
    <t>812a7c70-6fd4-43ba-a862-819dfb4d9af3</t>
  </si>
  <si>
    <t>Melinda Blevins</t>
  </si>
  <si>
    <t>Port Marissaville</t>
  </si>
  <si>
    <t>a96f3338-8f43-4e2f-9db9-94cb80f85990</t>
  </si>
  <si>
    <t>Concern audience someone table wonder.</t>
  </si>
  <si>
    <t>c0fee934-97ec-41ea-b982-04071f129b94</t>
  </si>
  <si>
    <t>19e2803b-2e68-4893-9a5e-56f5c9d55da3</t>
  </si>
  <si>
    <t>Ashley Stone</t>
  </si>
  <si>
    <t>Walkerhaven</t>
  </si>
  <si>
    <t>50e7d7fc-9149-4506-b40c-15b99e845906</t>
  </si>
  <si>
    <t>Audience its mouth keep continue.</t>
  </si>
  <si>
    <t>282404f0-b4ef-4940-8829-010c350b2474</t>
  </si>
  <si>
    <t>4ed56a24-dccb-40b5-bec8-d33bae3ce904</t>
  </si>
  <si>
    <t>Keith Kerr</t>
  </si>
  <si>
    <t>492b1bd5-2a13-48a7-9a98-f56a3bb6fab5</t>
  </si>
  <si>
    <t>Skill threat threat laugh young very use well.</t>
  </si>
  <si>
    <t>916df9bd-1d3b-432a-8b92-7b84eee71dc3</t>
  </si>
  <si>
    <t>6e89919d-c466-49bd-b22b-585379f5a7e4</t>
  </si>
  <si>
    <t>Christopher Miller</t>
  </si>
  <si>
    <t>Port Katherine</t>
  </si>
  <si>
    <t>9c383388-1e47-4ce4-8f8b-f63d99520f00</t>
  </si>
  <si>
    <t>Best buy argue above.</t>
  </si>
  <si>
    <t>1e45ccd8-f307-479f-a905-b204bcf5dc7b</t>
  </si>
  <si>
    <t>c1c5b2ae-faef-4821-b822-94577f757fbe</t>
  </si>
  <si>
    <t>Joe Blair</t>
  </si>
  <si>
    <t>Millerview</t>
  </si>
  <si>
    <t>2e4c5ac7-5fb2-464e-aad3-1444d010a7f9</t>
  </si>
  <si>
    <t>Floor peace develop early work.</t>
  </si>
  <si>
    <t>d093a86f-12a2-4497-afe4-44b2a1e7fe85</t>
  </si>
  <si>
    <t>8e2d215b-195c-45ad-8006-96d70b35d1a8</t>
  </si>
  <si>
    <t>Lori Sullivan</t>
  </si>
  <si>
    <t>Shawnland</t>
  </si>
  <si>
    <t>beddea6c-8f8b-4321-9d42-5a8b84c83ade</t>
  </si>
  <si>
    <t>Major something collection kid too box.</t>
  </si>
  <si>
    <t>b5e43f59-095f-4c90-9845-d6f3c38ec1d8</t>
  </si>
  <si>
    <t>324235fb-19d9-4836-9e41-ebe443f9db10</t>
  </si>
  <si>
    <t>Maria Simpson</t>
  </si>
  <si>
    <t>North Kristinaland</t>
  </si>
  <si>
    <t>28ad30c4-e682-4f1e-ad36-d5e52c951ed8</t>
  </si>
  <si>
    <t>Late then cultural sort seem economy.</t>
  </si>
  <si>
    <t>fb44ac69-659c-416b-bf15-a43eb7ef09c4</t>
  </si>
  <si>
    <t>848107db-9f99-4333-8c55-90fcfc3db5c7</t>
  </si>
  <si>
    <t>Brian Hudson</t>
  </si>
  <si>
    <t>South Amyview</t>
  </si>
  <si>
    <t>fe38b3e6-c773-4a42-b613-6a968946e5d1</t>
  </si>
  <si>
    <t>Bill economic guess lose run also finish five.</t>
  </si>
  <si>
    <t>9d7a3525-7d50-4068-bf41-fee31bd4e113</t>
  </si>
  <si>
    <t>f699eb54-f312-4f4e-bdce-0b0737e2e15a</t>
  </si>
  <si>
    <t>Thomas Roth</t>
  </si>
  <si>
    <t>Lake Jeffreyview</t>
  </si>
  <si>
    <t>2ed67073-e7eb-43ed-b157-65d07cb9ea93</t>
  </si>
  <si>
    <t>Spring letter step agent actually.</t>
  </si>
  <si>
    <t>8bf7eaba-7e00-4df5-8f96-0a02e49c9940</t>
  </si>
  <si>
    <t>e0e615de-d187-47ea-b50c-7eb0f5700f2a</t>
  </si>
  <si>
    <t>Tammy Nicholson</t>
  </si>
  <si>
    <t>a40a01e1-6006-4bd4-8449-61fc38ef4892</t>
  </si>
  <si>
    <t>Reduce cut concern enjoy church around rise.</t>
  </si>
  <si>
    <t>15df9dd5-af38-4b54-b30c-92ae5e37bf67</t>
  </si>
  <si>
    <t>8c7c74b8-03d5-4559-9c36-a6f9322c48a8</t>
  </si>
  <si>
    <t>Dr. Matthew Smith</t>
  </si>
  <si>
    <t>Lake Lori</t>
  </si>
  <si>
    <t>c5a102c5-211c-4da1-89ed-13621b4b8e55</t>
  </si>
  <si>
    <t>Time third recent degree traditional stuff.</t>
  </si>
  <si>
    <t>137655b3-7e77-4bdc-a390-78ba338947a6</t>
  </si>
  <si>
    <t>1bdd747e-0a2a-42d6-a287-c69f7a6bc6b2</t>
  </si>
  <si>
    <t>William Powell</t>
  </si>
  <si>
    <t>West Shaunburgh</t>
  </si>
  <si>
    <t>927507bc-f06e-480d-8296-763730cce272</t>
  </si>
  <si>
    <t>Approach suggest unit without.</t>
  </si>
  <si>
    <t>ef3fafb2-d0a3-46b7-bba4-b765d1ea7697</t>
  </si>
  <si>
    <t>96e01d2b-3e19-4adc-be11-7222f867d751</t>
  </si>
  <si>
    <t>Jill Carr</t>
  </si>
  <si>
    <t>West Jenniferfort</t>
  </si>
  <si>
    <t>77e97f0c-0b08-4eb3-8fcf-52a1da71cd2d</t>
  </si>
  <si>
    <t>Goal mind sister lot too will.</t>
  </si>
  <si>
    <t>3554df0d-195a-4b80-805f-0ddb2c2b44a9</t>
  </si>
  <si>
    <t>29d1149b-de72-4d07-98fc-aa996d015c33</t>
  </si>
  <si>
    <t>Mr. Sean Ortiz</t>
  </si>
  <si>
    <t>Christyburgh</t>
  </si>
  <si>
    <t>e0497fed-dff2-4da5-9b3a-a450a34563ab</t>
  </si>
  <si>
    <t>Memory remain you group.</t>
  </si>
  <si>
    <t>7ca47d4a-2183-4cd4-bfab-fbac8c8d1774</t>
  </si>
  <si>
    <t>3a209e9d-c110-46d9-8766-a12c343ced29</t>
  </si>
  <si>
    <t>Michael Barnes</t>
  </si>
  <si>
    <t>South Rachelchester</t>
  </si>
  <si>
    <t>7f8454cc-e7de-49e9-b227-1869b305bfd0</t>
  </si>
  <si>
    <t>Check population in various.</t>
  </si>
  <si>
    <t>639edcfa-412c-417f-9b8c-a73185ad5b29</t>
  </si>
  <si>
    <t>0d2c3d53-bcc7-4b5f-8817-772a7b0908fd</t>
  </si>
  <si>
    <t>James Butler</t>
  </si>
  <si>
    <t>North Donnashire</t>
  </si>
  <si>
    <t>6e3633e4-42a6-4ec2-8eeb-7f326437bfc7</t>
  </si>
  <si>
    <t>Great enjoy since some leg hope dream.</t>
  </si>
  <si>
    <t>62ed2cf9-7d9a-4130-9a5e-077d6307c200</t>
  </si>
  <si>
    <t>4b8c48d9-92bf-462e-98bc-34af5aafefe9</t>
  </si>
  <si>
    <t>Jeremy Simon</t>
  </si>
  <si>
    <t>West Kellyton</t>
  </si>
  <si>
    <t>9339cd2b-a0ff-4ad0-840c-145784bf053f</t>
  </si>
  <si>
    <t>Consider up finally. Let data behind.</t>
  </si>
  <si>
    <t>7edf3d13-f29b-4974-a4c2-710cc99d133e</t>
  </si>
  <si>
    <t>c7643890-20bb-48fb-bdd5-7a802b71f5fc</t>
  </si>
  <si>
    <t>Laura Davis</t>
  </si>
  <si>
    <t>South Tracy</t>
  </si>
  <si>
    <t>b8d21aaf-6d7a-45d3-bc2c-62fa9450c464</t>
  </si>
  <si>
    <t>Product miss church business brother.</t>
  </si>
  <si>
    <t>f2be0c95-be20-4c58-9bec-0f316c5373b8</t>
  </si>
  <si>
    <t>222e8270-0ab9-4acb-93ff-16b73a6c01b3</t>
  </si>
  <si>
    <t>Travis Price</t>
  </si>
  <si>
    <t>New Emilyburgh</t>
  </si>
  <si>
    <t>2cafa611-a5be-46c5-924b-4489b7a10747</t>
  </si>
  <si>
    <t>Child after small that hear industry.</t>
  </si>
  <si>
    <t>fc996983-e7a6-4e8c-9933-bce082cc2553</t>
  </si>
  <si>
    <t>ae64d73d-9124-4a13-a68d-b66e31958726</t>
  </si>
  <si>
    <t>Sheri Phillips</t>
  </si>
  <si>
    <t>Robinsonberg</t>
  </si>
  <si>
    <t>13f09874-54e8-4836-b506-6e5e3fb9ec92</t>
  </si>
  <si>
    <t>Visit throw value social least gas something.</t>
  </si>
  <si>
    <t>0f38f189-deaa-4fac-924e-f9c45ab645be</t>
  </si>
  <si>
    <t>40d5d4fd-afe6-4c54-a40c-a7ec7a8de000</t>
  </si>
  <si>
    <t>Matthew Allen</t>
  </si>
  <si>
    <t>Heatherfurt</t>
  </si>
  <si>
    <t>b633b4d2-a6f2-4cf3-a636-417d7c8d286f</t>
  </si>
  <si>
    <t>Goal picture may head.</t>
  </si>
  <si>
    <t>db35c907-b9f4-4860-8c09-d4829a8d466c</t>
  </si>
  <si>
    <t>75c1a243-8852-4ac0-8a26-7619be7ef3f0</t>
  </si>
  <si>
    <t>Michael Carrillo</t>
  </si>
  <si>
    <t>Port Stephentown</t>
  </si>
  <si>
    <t>0810c29f-a023-407a-bf48-0948ef7b7733</t>
  </si>
  <si>
    <t>His attack ahead take gas student.</t>
  </si>
  <si>
    <t>07d4dabf-4888-48a7-bf72-ff8d33c2c7f4</t>
  </si>
  <si>
    <t>a0b92f02-3234-44e0-af7d-942630df2fe0</t>
  </si>
  <si>
    <t>West Vanessafort</t>
  </si>
  <si>
    <t>2c49adeb-5151-4501-afea-fe755fb53c8d</t>
  </si>
  <si>
    <t>Quality word school travel partner service world.</t>
  </si>
  <si>
    <t>831eda10-b29d-43ad-af89-40d8dd99a2f9</t>
  </si>
  <si>
    <t>b7e4adee-2ec2-42e3-b09b-009e6725862f</t>
  </si>
  <si>
    <t>Frank Howard</t>
  </si>
  <si>
    <t>fe419be1-8a79-46b2-a7a8-98df1e5a1de4</t>
  </si>
  <si>
    <t>Ever increase enjoy.</t>
  </si>
  <si>
    <t>3f63f7af-04a5-4ab6-b959-17fd65ad34c7</t>
  </si>
  <si>
    <t>2d3a2bf2-5751-4a72-bab5-e37b292b42ca</t>
  </si>
  <si>
    <t>Ann Hopkins</t>
  </si>
  <si>
    <t>Hardyton</t>
  </si>
  <si>
    <t>5436b2cd-ac6c-497d-bb65-51ddd4f318d0</t>
  </si>
  <si>
    <t>Character rich mean thank.</t>
  </si>
  <si>
    <t>979c4d3a-80d8-4036-a4d7-b562f8e2cff2</t>
  </si>
  <si>
    <t>f94c42ea-7874-4f03-802e-a8f61c679bfb</t>
  </si>
  <si>
    <t>Derek Byrd</t>
  </si>
  <si>
    <t>Port Dianamouth</t>
  </si>
  <si>
    <t>c8fcadab-06ad-4dd0-9b77-47f3d856f4a2</t>
  </si>
  <si>
    <t>Summer our social TV.</t>
  </si>
  <si>
    <t>4abe8f52-5884-4038-8ca4-307768e4882e</t>
  </si>
  <si>
    <t>3b58b20a-0c4d-4de3-b837-07c083c6746b</t>
  </si>
  <si>
    <t>Theresa Thompson</t>
  </si>
  <si>
    <t>ea1ca2e1-f8e0-4861-b6be-62302191dd2e</t>
  </si>
  <si>
    <t>Behavior spend large too interest.</t>
  </si>
  <si>
    <t>58e8715b-f5cd-421e-84ce-4a905353c808</t>
  </si>
  <si>
    <t>34aa51eb-7bab-471f-a5f6-ea440c6ec95a</t>
  </si>
  <si>
    <t>Edward Moore</t>
  </si>
  <si>
    <t>Obrienville</t>
  </si>
  <si>
    <t>4392ba01-541d-4919-89f0-c24749c17988</t>
  </si>
  <si>
    <t>Sometimes top should program.</t>
  </si>
  <si>
    <t>1f900d9b-3703-4718-83d5-83db37f012c0</t>
  </si>
  <si>
    <t>3323d419-3c9d-47cb-9c9d-ac31399dbb6d</t>
  </si>
  <si>
    <t>Caleb James</t>
  </si>
  <si>
    <t>Cainhaven</t>
  </si>
  <si>
    <t>7f8b8cee-0b25-4715-9be4-be17285f4691</t>
  </si>
  <si>
    <t>Hand artist response against world four.</t>
  </si>
  <si>
    <t>1400b72d-50da-4317-b781-6325ec97f64f</t>
  </si>
  <si>
    <t>062a7b03-c571-48b5-b324-9defb8a3cf13</t>
  </si>
  <si>
    <t>Melissa Franklin</t>
  </si>
  <si>
    <t>Cynthialand</t>
  </si>
  <si>
    <t>b407b7e7-71ac-441d-83dd-58e26943c83b</t>
  </si>
  <si>
    <t>High community sister share.</t>
  </si>
  <si>
    <t>1e061675-fd9e-4791-bbf0-cbe8d2f3e3b7</t>
  </si>
  <si>
    <t>fb3944b5-56cb-4f26-ab67-bbf0acf2abbc</t>
  </si>
  <si>
    <t>Jose Marsh</t>
  </si>
  <si>
    <t>West Caroltown</t>
  </si>
  <si>
    <t>6cd2e146-ce0c-4f0f-9525-99d7811dbb22</t>
  </si>
  <si>
    <t>Nature boy find own person.</t>
  </si>
  <si>
    <t>750148c6-81ed-4e06-8122-d1f02ccbcc77</t>
  </si>
  <si>
    <t>659c774a-311b-4d99-a354-48a33f6f3520</t>
  </si>
  <si>
    <t>Carol Bryan</t>
  </si>
  <si>
    <t>025a273b-2b12-437c-928c-6e6b7dc2c994</t>
  </si>
  <si>
    <t>Themselves forward study word.</t>
  </si>
  <si>
    <t>c3afc46e-443c-4cf3-8ced-bac7ea506c93</t>
  </si>
  <si>
    <t>bd1c5cbe-3bd2-4644-a575-53a49932affb</t>
  </si>
  <si>
    <t>Sandy Campbell</t>
  </si>
  <si>
    <t>Williamburgh</t>
  </si>
  <si>
    <t>44a5e84d-1529-43c1-8f60-41038a77cee8</t>
  </si>
  <si>
    <t>Magazine relationship draw benefit.</t>
  </si>
  <si>
    <t>a1109e48-4188-47e9-bf7b-4b9d82e386ab</t>
  </si>
  <si>
    <t>a743db94-b83d-4e8c-a1a1-ee6bc17732de</t>
  </si>
  <si>
    <t>Eric Moore</t>
  </si>
  <si>
    <t>Sherryburgh</t>
  </si>
  <si>
    <t>00496f91-7ad6-44ab-bbac-0bbfd31ce334</t>
  </si>
  <si>
    <t>Card drop very sing serious director forget.</t>
  </si>
  <si>
    <t>c1aeaa4a-9db8-4ed1-9f8e-fd34854d20c1</t>
  </si>
  <si>
    <t>946df840-c677-4a2f-8745-ab249d2f1367</t>
  </si>
  <si>
    <t>Tonya Hall</t>
  </si>
  <si>
    <t>1c2d42e4-691a-4e5e-bc43-18c32ffd7a8c</t>
  </si>
  <si>
    <t>Expect let suggest I increase to summer card.</t>
  </si>
  <si>
    <t>e193e3db-2d03-418b-b076-65fb253671b5</t>
  </si>
  <si>
    <t>aec0b7f5-837e-4379-99dc-5efc125b92f5</t>
  </si>
  <si>
    <t>Jordan Lewis</t>
  </si>
  <si>
    <t>Port Craigtown</t>
  </si>
  <si>
    <t>14d2ffd0-4f70-4980-963a-b00c4a30528d</t>
  </si>
  <si>
    <t>Soldier skill maintain.</t>
  </si>
  <si>
    <t>d7af646e-3e9c-4ddb-9dc2-215b93f27b84</t>
  </si>
  <si>
    <t>28e50c7d-5c49-49d0-9a5e-0aaee4c7833c</t>
  </si>
  <si>
    <t>Ashley Lowe</t>
  </si>
  <si>
    <t>West Susanfurt</t>
  </si>
  <si>
    <t>8655e840-6ab8-4bcf-9dc8-91602115174d</t>
  </si>
  <si>
    <t>Only probably ago thought.</t>
  </si>
  <si>
    <t>02ba0e4d-7d75-4a8a-a8fd-ff2b7d199d9d</t>
  </si>
  <si>
    <t>c4471597-8409-41bf-8c78-020215fa005c</t>
  </si>
  <si>
    <t>John Thomas</t>
  </si>
  <si>
    <t>fe0eeae5-8c88-4a61-a611-56108e856018</t>
  </si>
  <si>
    <t>Speak film still argue friend sister technology.</t>
  </si>
  <si>
    <t>edd4ace3-3d6c-4196-99c6-aa6e64f20f3b</t>
  </si>
  <si>
    <t>fc2832a0-e0e4-43dd-b635-746e67ef6685</t>
  </si>
  <si>
    <t>Brenda Smith</t>
  </si>
  <si>
    <t>North Chelseamouth</t>
  </si>
  <si>
    <t>632ba564-fa52-44e5-87f4-8db3c6e733ed</t>
  </si>
  <si>
    <t>Including most recent time food.</t>
  </si>
  <si>
    <t>39854f52-9fc0-4114-ad7a-f9d0bd572cd2</t>
  </si>
  <si>
    <t>47be10f4-9e07-469b-ac32-0908d221e212</t>
  </si>
  <si>
    <t>Ronnie Vaughan</t>
  </si>
  <si>
    <t>East Jenniferport</t>
  </si>
  <si>
    <t>e9ff3aa2-e978-4647-a851-c12045d1d9bd</t>
  </si>
  <si>
    <t>Check child outside ago certain.</t>
  </si>
  <si>
    <t>5aa2c34d-1c29-48bc-b812-cf294d1c4e34</t>
  </si>
  <si>
    <t>6b08c22f-c6fe-47aa-9bfb-cc625e4a25df</t>
  </si>
  <si>
    <t>Julia Moore</t>
  </si>
  <si>
    <t>dd49f04f-2077-4987-a925-ab1a13e2c87b</t>
  </si>
  <si>
    <t>Husband trip then present foreign.</t>
  </si>
  <si>
    <t>2c9a1083-83f7-45f1-916d-a354fc28bbd5</t>
  </si>
  <si>
    <t>44331767-e1a5-4a8a-9cca-971575ee2e8d</t>
  </si>
  <si>
    <t>Karen Martin</t>
  </si>
  <si>
    <t>East Misty</t>
  </si>
  <si>
    <t>ba88c0d3-2e8f-4f88-8128-38bdd0debc21</t>
  </si>
  <si>
    <t>Until property glass case read sister off.</t>
  </si>
  <si>
    <t>04727374-2100-492b-bf73-d3e5b4836b5f</t>
  </si>
  <si>
    <t>e7c33d29-a2da-41e5-8b29-17788b4d9e1f</t>
  </si>
  <si>
    <t>Sherri Wright</t>
  </si>
  <si>
    <t>Sethtown</t>
  </si>
  <si>
    <t>c3b769c3-31a1-4b9e-9b06-0b64c4d820bd</t>
  </si>
  <si>
    <t>Citizen hard buy hour speech.</t>
  </si>
  <si>
    <t>d3587a08-b15f-4804-9e8b-c4bd00391a0f</t>
  </si>
  <si>
    <t>6673da9c-ae28-453f-95f8-1d2f43bb239c</t>
  </si>
  <si>
    <t>North Betty</t>
  </si>
  <si>
    <t>be456ff4-4807-43a7-bfe6-3a625cd96731</t>
  </si>
  <si>
    <t>Stuff form pay response assume community day try.</t>
  </si>
  <si>
    <t>59498f8b-023d-450c-9dd2-aea6e63a819e</t>
  </si>
  <si>
    <t>e5f41b99-fa8d-419a-a6c9-b7354dce7939</t>
  </si>
  <si>
    <t>Raymond Benjamin</t>
  </si>
  <si>
    <t>Lake Victor</t>
  </si>
  <si>
    <t>6cd25ad5-30b1-45f3-826e-889eea9c21f2</t>
  </si>
  <si>
    <t>Simple explain time item pay direction half.</t>
  </si>
  <si>
    <t>a9411b21-ca9e-4f05-818e-6b9f46ef6510</t>
  </si>
  <si>
    <t>bfa22147-4aa0-4f7c-ae2d-c02016f95b3c</t>
  </si>
  <si>
    <t>Carlos West</t>
  </si>
  <si>
    <t>Helenton</t>
  </si>
  <si>
    <t>8d90b6ea-c718-4022-b97e-2e5f4665822a</t>
  </si>
  <si>
    <t>Ok room baby us development military stuff.</t>
  </si>
  <si>
    <t>900219af-50af-4ead-a5a5-8c8161630942</t>
  </si>
  <si>
    <t>cd463ff9-5ae8-49d7-9e21-7a963325e2ce</t>
  </si>
  <si>
    <t>Crystal Conley</t>
  </si>
  <si>
    <t>ce7018d2-1bfd-4c78-a9fc-6bb36c28d652</t>
  </si>
  <si>
    <t>Central easy carry run impact dog human then.</t>
  </si>
  <si>
    <t>c2d39485-2b32-4772-8503-12d0c57f3098</t>
  </si>
  <si>
    <t>cfea4227-c8e6-4200-ae0e-84837c611d9e</t>
  </si>
  <si>
    <t>Katherine Ross</t>
  </si>
  <si>
    <t>Gregoryland</t>
  </si>
  <si>
    <t>b44f1e71-ef69-4382-a162-46db07e9b5c4</t>
  </si>
  <si>
    <t>Hold almost against street eye face chance.</t>
  </si>
  <si>
    <t>6b4b19ac-f844-4e56-89ef-dd78dcd9ba30</t>
  </si>
  <si>
    <t>10d2ccff-3141-4c59-882d-b69c47c75189</t>
  </si>
  <si>
    <t>Kyle Brown</t>
  </si>
  <si>
    <t>Aprilborough</t>
  </si>
  <si>
    <t>73106e01-d28a-435b-925a-c560fc5070ff</t>
  </si>
  <si>
    <t>Side group general board hope.</t>
  </si>
  <si>
    <t>f1d45f69-7dc7-4521-8f04-94f25b283022</t>
  </si>
  <si>
    <t>27d4e85c-bd3d-41ad-a512-2b6c73b826bb</t>
  </si>
  <si>
    <t>Michael Rios</t>
  </si>
  <si>
    <t>68d0fc85-c8fc-45c3-90c4-3f0cd77025d7</t>
  </si>
  <si>
    <t>Benefit space change stage.</t>
  </si>
  <si>
    <t>e61cd719-378c-425a-88a5-a25995d1946d</t>
  </si>
  <si>
    <t>dee0252f-f72a-4b34-a1b5-6f047aeb4752</t>
  </si>
  <si>
    <t>Michael Green</t>
  </si>
  <si>
    <t>East Emily</t>
  </si>
  <si>
    <t>9e5c8e75-f8d5-4ae0-8328-868a084ae8a0</t>
  </si>
  <si>
    <t>Soldier need blood brother husband set hold.</t>
  </si>
  <si>
    <t>b72dce1f-1670-4bb2-8093-1d301f77906b</t>
  </si>
  <si>
    <t>639d4b21-57ba-4b20-93c1-13acbe30a675</t>
  </si>
  <si>
    <t>Carlos Mcgee</t>
  </si>
  <si>
    <t>Patriciafort</t>
  </si>
  <si>
    <t>94498c06-4947-46a3-ad62-70e3710ae481</t>
  </si>
  <si>
    <t>Tax under prove study. Clear possible send keep.</t>
  </si>
  <si>
    <t>988968e7-13c3-4605-ad25-d3f34a93e54e</t>
  </si>
  <si>
    <t>4e9b04bc-6307-4bee-8886-21a1e7815a27</t>
  </si>
  <si>
    <t>Leonard Cunningham</t>
  </si>
  <si>
    <t>Parkerland</t>
  </si>
  <si>
    <t>fc0155ad-1cd9-4beb-92ef-6d44ee989ded</t>
  </si>
  <si>
    <t>Operation air popular investment always toward.</t>
  </si>
  <si>
    <t>53508eda-4926-4e48-9e9f-8b9480a49be8</t>
  </si>
  <si>
    <t>c1531b29-3373-4a12-8827-cf6890c1e4b2</t>
  </si>
  <si>
    <t>Nancy Henderson</t>
  </si>
  <si>
    <t>South Troyville</t>
  </si>
  <si>
    <t>b1dd1b8c-9ca0-4919-9cc2-9778465b69dc</t>
  </si>
  <si>
    <t>Other name boy house apply.</t>
  </si>
  <si>
    <t>25364675-fab8-44ec-beb1-618852b23f5c</t>
  </si>
  <si>
    <t>58e0bea9-be6b-488c-b8fe-8b2842d11f2a</t>
  </si>
  <si>
    <t>Christine Salinas</t>
  </si>
  <si>
    <t>Claytonfurt</t>
  </si>
  <si>
    <t>b9b66f15-149e-4d96-af2b-f08b6d2a1efe</t>
  </si>
  <si>
    <t>Debate seek my stand.</t>
  </si>
  <si>
    <t>bfb32c59-6187-42c4-ba80-933f080d1eef</t>
  </si>
  <si>
    <t>60bc4e7a-317d-494c-89dd-a417ae71ff3a</t>
  </si>
  <si>
    <t>Veronica Sweeney</t>
  </si>
  <si>
    <t>New Leslieport</t>
  </si>
  <si>
    <t>4ed683e3-0285-49d1-9b11-e043bdac2629</t>
  </si>
  <si>
    <t>Avoid seat PM question drive major.</t>
  </si>
  <si>
    <t>e264d86c-e93b-4807-b3cd-6da225bab523</t>
  </si>
  <si>
    <t>82bb3e96-3516-447f-ae3f-8ce0b67baf63</t>
  </si>
  <si>
    <t>Jacob Hughes</t>
  </si>
  <si>
    <t>85038354-907f-4d24-9e97-38d289b167a9</t>
  </si>
  <si>
    <t>Article chance among. Second several bad if.</t>
  </si>
  <si>
    <t>d96a986b-128d-4e6b-9217-ef00cf2b9d7c</t>
  </si>
  <si>
    <t>d32a4d74-0813-4bb8-be94-3dac822adf17</t>
  </si>
  <si>
    <t>Tonya Patel</t>
  </si>
  <si>
    <t>0061349d-3f81-4898-b0a4-cae14f4d4959</t>
  </si>
  <si>
    <t>Exist exactly simply event. Their occur ready.</t>
  </si>
  <si>
    <t>4fe9e425-067f-4781-9f8b-a30fa8fba10d</t>
  </si>
  <si>
    <t>f7b0a7ca-d75c-4343-a15e-4aa2ea46448f</t>
  </si>
  <si>
    <t>Jessica Howard</t>
  </si>
  <si>
    <t>Patriciabury</t>
  </si>
  <si>
    <t>8f0578c5-90f0-4fdd-8cf2-bc213093648f</t>
  </si>
  <si>
    <t>Member green cold face.</t>
  </si>
  <si>
    <t>a3a81ed3-0545-4c6f-8eb9-2f432e30c90e</t>
  </si>
  <si>
    <t>2b007dd0-7627-4f68-8fd3-59e09de552e0</t>
  </si>
  <si>
    <t>Tina Martinez</t>
  </si>
  <si>
    <t>f697a6cd-22dc-4b40-ac0b-acc8317aa1c2</t>
  </si>
  <si>
    <t>Cut if message fast want.</t>
  </si>
  <si>
    <t>c4293129-0480-492e-9921-a3b91971e66b</t>
  </si>
  <si>
    <t>3f65f638-93f8-4edd-ac54-538335a7ef3a</t>
  </si>
  <si>
    <t>Rachel Smith</t>
  </si>
  <si>
    <t>7f2324fb-4dce-484b-9ea1-af21da36f621</t>
  </si>
  <si>
    <t>Nearly paper arrive direction art move use media.</t>
  </si>
  <si>
    <t>9ce48b9a-cc0c-46e6-9cb6-4bedcf2caefd</t>
  </si>
  <si>
    <t>4f508719-a38b-49d5-a03e-c033a99355bb</t>
  </si>
  <si>
    <t>Mr. Richard Harrison</t>
  </si>
  <si>
    <t>Port Hunterberg</t>
  </si>
  <si>
    <t>ab8be557-c9f7-43fc-aa55-49c70d064a87</t>
  </si>
  <si>
    <t>Box today compare kid.</t>
  </si>
  <si>
    <t>e20d5cdc-9778-4133-8d78-03b6a83f7c9f</t>
  </si>
  <si>
    <t>b49412cd-8a44-44b8-81b6-cd35e1fbda28</t>
  </si>
  <si>
    <t>North Nicole</t>
  </si>
  <si>
    <t>17beb860-3228-4456-bb45-c40d222fdec6</t>
  </si>
  <si>
    <t>Throughout class nothing mouth today late.</t>
  </si>
  <si>
    <t>e957e163-fe5b-47d8-b508-67db5a92bfa8</t>
  </si>
  <si>
    <t>5b65eae9-142e-41b5-a2d3-c194011c48c4</t>
  </si>
  <si>
    <t>Richard Bennett</t>
  </si>
  <si>
    <t>Lake Heatherfurt</t>
  </si>
  <si>
    <t>77df17a3-6fd6-43a8-a4bc-43600c45e3f5</t>
  </si>
  <si>
    <t>Whole glass hour whose job.</t>
  </si>
  <si>
    <t>2c31c25a-fc0d-4e85-a3e2-cb8824bc9967</t>
  </si>
  <si>
    <t>61bb5d2b-57a1-4b81-b433-876e072a5c77</t>
  </si>
  <si>
    <t>Angela Hicks</t>
  </si>
  <si>
    <t>Robertoville</t>
  </si>
  <si>
    <t>b970347b-7777-4a18-b7a1-2ada5002a4fa</t>
  </si>
  <si>
    <t>Enter network a consider.</t>
  </si>
  <si>
    <t>0294a305-0317-4e46-a67e-663715c97957</t>
  </si>
  <si>
    <t>e75a5e7a-1371-4b76-a401-8edea37232f9</t>
  </si>
  <si>
    <t>Alicia Rivera</t>
  </si>
  <si>
    <t>Wendyberg</t>
  </si>
  <si>
    <t>03abe0a3-cd5c-49e3-8c6c-27d8c79b1c87</t>
  </si>
  <si>
    <t>Drive research issue.</t>
  </si>
  <si>
    <t>cff6b702-a19c-4d63-a2b6-e0df396a4487</t>
  </si>
  <si>
    <t>92dd4260-9344-49b2-806e-35b6d6f44d95</t>
  </si>
  <si>
    <t>Amber Moody</t>
  </si>
  <si>
    <t>Lake Teresa</t>
  </si>
  <si>
    <t>42ba1e43-6780-4239-9442-7d3975772342</t>
  </si>
  <si>
    <t>Account performance wrong term who.</t>
  </si>
  <si>
    <t>c82e083f-d497-4b5e-b5c1-8cc4956eec3c</t>
  </si>
  <si>
    <t>33e55271-7273-4af2-8a84-6e14fed326cd</t>
  </si>
  <si>
    <t>Juan Wood</t>
  </si>
  <si>
    <t>Karenfort</t>
  </si>
  <si>
    <t>b03a1bdf-9cb1-4f39-ae3b-035f4bf8a6fb</t>
  </si>
  <si>
    <t>End spend church.</t>
  </si>
  <si>
    <t>d90bc84a-4833-44f2-80e1-dc2da427df74</t>
  </si>
  <si>
    <t>b2f7000a-35a8-46d7-82d0-0eae5dc49bf8</t>
  </si>
  <si>
    <t>Mary Warren</t>
  </si>
  <si>
    <t>West Ronaldshire</t>
  </si>
  <si>
    <t>02c43118-4cab-4a69-afb9-096dcab12bd8</t>
  </si>
  <si>
    <t>Structure take project.</t>
  </si>
  <si>
    <t>8c4017de-f4a4-42ca-831b-e19c25cdc4a7</t>
  </si>
  <si>
    <t>635e9328-4ef5-4f1f-8ca5-21277f18a9d6</t>
  </si>
  <si>
    <t>Destiny Wood</t>
  </si>
  <si>
    <t>Aprilfurt</t>
  </si>
  <si>
    <t>721529db-f5a1-4a8d-95ab-91024895068f</t>
  </si>
  <si>
    <t>Age high language address assume take worker.</t>
  </si>
  <si>
    <t>5f81a3bb-8f8e-482b-a0f9-011886babc87</t>
  </si>
  <si>
    <t>4d281e97-5806-44d3-94ab-b1edf4e71dd3</t>
  </si>
  <si>
    <t>Jamie Norton</t>
  </si>
  <si>
    <t>North Katherineborough</t>
  </si>
  <si>
    <t>49b5a692-396d-4525-95ec-157b3e4387d5</t>
  </si>
  <si>
    <t>Every American fish goal war set whole.</t>
  </si>
  <si>
    <t>c140d474-3ce6-4cb8-add0-852e2945042b</t>
  </si>
  <si>
    <t>e3af5621-cbf1-48df-9259-dc5300fdab1f</t>
  </si>
  <si>
    <t>Kristie Hanson</t>
  </si>
  <si>
    <t>Luistown</t>
  </si>
  <si>
    <t>6a7e96f9-1ff3-40c5-905e-83254b29b4a2</t>
  </si>
  <si>
    <t>Walk beat let theory product move.</t>
  </si>
  <si>
    <t>7d7782d6-8229-480d-9e9c-8ccc7a6b12fc</t>
  </si>
  <si>
    <t>62a6c388-5257-4447-802c-e670fbb26ec5</t>
  </si>
  <si>
    <t>Sean Johnson</t>
  </si>
  <si>
    <t>Christopherburgh</t>
  </si>
  <si>
    <t>548c4d87-c9bd-464d-89b1-6699a04e6c3b</t>
  </si>
  <si>
    <t>We successful such news situation side.</t>
  </si>
  <si>
    <t>4adb109a-c629-4ebb-9d0e-b3e120a9c76b</t>
  </si>
  <si>
    <t>2316855f-c002-442b-88e9-2ba0cfd1bb92</t>
  </si>
  <si>
    <t>Patricia Watts</t>
  </si>
  <si>
    <t>6802df42-110e-4ef9-a86b-2770714b7689</t>
  </si>
  <si>
    <t>Major yard vote traditional attention artist.</t>
  </si>
  <si>
    <t>8a219eb8-70ab-43a8-a9d3-acf33ff0bfc3</t>
  </si>
  <si>
    <t>209b89a9-a4e3-4ac6-b223-7998ae220942</t>
  </si>
  <si>
    <t>Debra Pena</t>
  </si>
  <si>
    <t>Tonyview</t>
  </si>
  <si>
    <t>b7742909-38c1-4553-8eaf-3d07f79cc0ef</t>
  </si>
  <si>
    <t>Sit value worker rate.</t>
  </si>
  <si>
    <t>dc8916af-b950-49dc-8554-7e7add512c9c</t>
  </si>
  <si>
    <t>844b41f1-7fa4-414d-8cbc-3c8e7a2bbf27</t>
  </si>
  <si>
    <t>Misty Bates</t>
  </si>
  <si>
    <t>99d42879-262b-495b-84e8-c449ac1abd0a</t>
  </si>
  <si>
    <t>Worker page production long town.</t>
  </si>
  <si>
    <t>d86114e7-afbe-4d9a-aaac-a0f0dbf2008f</t>
  </si>
  <si>
    <t>e6b80d30-f0b5-4a5e-8244-7af06444370e</t>
  </si>
  <si>
    <t>Terri Shaw</t>
  </si>
  <si>
    <t>South Christinaton</t>
  </si>
  <si>
    <t>e8956f05-fee4-48d2-a59e-23b38790cb49</t>
  </si>
  <si>
    <t>Strategy main television assume benefit.</t>
  </si>
  <si>
    <t>d4f7d258-33c4-415a-9e9d-40f30fdeca20</t>
  </si>
  <si>
    <t>c9a3b0e1-6ba9-432a-9db7-72737943ae46</t>
  </si>
  <si>
    <t>Kevin Hansen</t>
  </si>
  <si>
    <t>North Ryan</t>
  </si>
  <si>
    <t>14ff9cf2-4d24-427f-94c3-7f1983ae8935</t>
  </si>
  <si>
    <t>Real low glass others way.</t>
  </si>
  <si>
    <t>f1b03e29-92f0-4db9-8d66-975844e1d687</t>
  </si>
  <si>
    <t>4ecdc7be-a409-4296-b18c-256862f1b2e7</t>
  </si>
  <si>
    <t>Nina Hunt</t>
  </si>
  <si>
    <t>Steveberg</t>
  </si>
  <si>
    <t>962b0f41-4a2a-4cad-a9ac-78dfac0f0372</t>
  </si>
  <si>
    <t>Work attorney figure bad impact dark poor.</t>
  </si>
  <si>
    <t>5f405da3-87b7-4b1f-8d91-a5d5fe50a7fb</t>
  </si>
  <si>
    <t>02e843a0-4197-4046-96a2-66b6c59aca28</t>
  </si>
  <si>
    <t>Denise Ali</t>
  </si>
  <si>
    <t>New Valerieton</t>
  </si>
  <si>
    <t>787c1870-7fa5-41b9-a9d8-c20140fc4df7</t>
  </si>
  <si>
    <t>Individual character American join mention its.</t>
  </si>
  <si>
    <t>b397884b-95d6-482c-8597-96ad8a65f4dc</t>
  </si>
  <si>
    <t>498645ad-19bb-4009-b32f-a091671073de</t>
  </si>
  <si>
    <t>Patrick Brown</t>
  </si>
  <si>
    <t>South Haroldchester</t>
  </si>
  <si>
    <t>31585f58-b1a4-4fdc-a711-f2c365c6e576</t>
  </si>
  <si>
    <t>Husband none agent father effect job subject.</t>
  </si>
  <si>
    <t>a08995eb-a544-4f78-8939-9b46a9f1a29a</t>
  </si>
  <si>
    <t>e235c959-30b3-473c-93b1-ddc029485f51</t>
  </si>
  <si>
    <t>Tina Rice</t>
  </si>
  <si>
    <t>968bfccf-b2d1-4ab3-81db-79236662c9f8</t>
  </si>
  <si>
    <t>At group question it there.</t>
  </si>
  <si>
    <t>2803d766-bd1e-4f82-b098-7ce9fdc59d91</t>
  </si>
  <si>
    <t>a5ad1953-87e3-4fc2-8553-d6381a8b7d1a</t>
  </si>
  <si>
    <t>Kaitlyn Shah MD</t>
  </si>
  <si>
    <t>West Taylorfurt</t>
  </si>
  <si>
    <t>d51858b4-a862-47f5-b1ea-6e5de60ae12d</t>
  </si>
  <si>
    <t>Happen start ever big.</t>
  </si>
  <si>
    <t>fc1c53e7-c3df-4c1c-9de6-815c83434ef2</t>
  </si>
  <si>
    <t>f77b1e05-c530-4476-966e-616fa220cd71</t>
  </si>
  <si>
    <t>Tamara Welch</t>
  </si>
  <si>
    <t>South Michelestad</t>
  </si>
  <si>
    <t>bbe1f81e-1860-4f11-89f8-d77d70712810</t>
  </si>
  <si>
    <t>Expert home help science.</t>
  </si>
  <si>
    <t>4754489c-5406-4dcc-bd95-b8c43269c5c7</t>
  </si>
  <si>
    <t>628fd139-dc4c-40d6-8276-9775b42f89fc</t>
  </si>
  <si>
    <t>Renee Mason</t>
  </si>
  <si>
    <t>North Meganberg</t>
  </si>
  <si>
    <t>93da338f-bb4c-4c58-9f71-70bf4edffeec</t>
  </si>
  <si>
    <t>Happen heart candidate with various.</t>
  </si>
  <si>
    <t>aba7aa5a-ffb2-4cda-a4eb-5bcf1ed74b2d</t>
  </si>
  <si>
    <t>220923bf-5d4e-4ef2-b564-303983c24f96</t>
  </si>
  <si>
    <t>David Jones</t>
  </si>
  <si>
    <t>East Taylorshire</t>
  </si>
  <si>
    <t>373852b0-f70e-458e-939d-4b4c44c0e4ca</t>
  </si>
  <si>
    <t>Call art many gun understand simply increase sea.</t>
  </si>
  <si>
    <t>f41e47ec-3433-47de-97a5-c68401c7768c</t>
  </si>
  <si>
    <t>4dd77e88-5ed3-4c92-bdee-89ec21174d0d</t>
  </si>
  <si>
    <t>Amanda Brennan</t>
  </si>
  <si>
    <t>Lake Evanview</t>
  </si>
  <si>
    <t>d1fa4820-71a6-4ec0-9286-b041ee8a9213</t>
  </si>
  <si>
    <t>Factor degree sit particular down activity foot.</t>
  </si>
  <si>
    <t>e12438f4-a046-4a3c-bc0d-c14e4e3c1682</t>
  </si>
  <si>
    <t>f659283c-9735-4123-b4ca-3459ba878ba2</t>
  </si>
  <si>
    <t>Tyler Peterson</t>
  </si>
  <si>
    <t>af2cdb9d-3e37-41e6-b305-2979de611540</t>
  </si>
  <si>
    <t>Most across investment become city.</t>
  </si>
  <si>
    <t>2706a611-d9bf-4ede-a784-4794de835b0c</t>
  </si>
  <si>
    <t>0b17b425-5aaa-49fa-8d65-8479e8c84f33</t>
  </si>
  <si>
    <t>Brian Boyle</t>
  </si>
  <si>
    <t>Port Stacy</t>
  </si>
  <si>
    <t>5a2467f7-b687-42e8-97df-893d711552ac</t>
  </si>
  <si>
    <t>Form road reduce yet. Raise protect take some.</t>
  </si>
  <si>
    <t>fc6ee746-035f-4a1c-b3eb-e29ef730e076</t>
  </si>
  <si>
    <t>38124041-5a25-4e7d-a34f-bdf5063d5a34</t>
  </si>
  <si>
    <t>Robert Brown</t>
  </si>
  <si>
    <t>East Summershire</t>
  </si>
  <si>
    <t>f350446a-081d-4bbe-99fc-39c56c6c94c5</t>
  </si>
  <si>
    <t>Real according month run magazine scientist.</t>
  </si>
  <si>
    <t>63ccbbaa-db7e-40cc-a266-a325b8b44279</t>
  </si>
  <si>
    <t>2fe7ccd9-ed16-43e7-9a94-02500751e6c9</t>
  </si>
  <si>
    <t>Tyler Phillips</t>
  </si>
  <si>
    <t>bc0312f4-e46e-4c31-a407-6aee149001c3</t>
  </si>
  <si>
    <t>Current positive imagine mouth blood.</t>
  </si>
  <si>
    <t>817fd5d3-742d-4f3b-9897-9945bd1facaf</t>
  </si>
  <si>
    <t>f1712081-0781-455f-83c2-27a9f7078b28</t>
  </si>
  <si>
    <t>Teresa Conrad DDS</t>
  </si>
  <si>
    <t>Maryhaven</t>
  </si>
  <si>
    <t>ddc08d81-71ee-4d80-9cf6-8f6f2be2b0e9</t>
  </si>
  <si>
    <t>Interesting easy morning recent be.</t>
  </si>
  <si>
    <t>00297ff2-bcb9-4c71-8da8-4cf0b4d871b3</t>
  </si>
  <si>
    <t>b7987426-802f-4193-b2ee-afabdc0f346a</t>
  </si>
  <si>
    <t>Christine Kerr</t>
  </si>
  <si>
    <t>Robertsonview</t>
  </si>
  <si>
    <t>9e68ce62-5b34-4b01-8bff-de1dafc2cf78</t>
  </si>
  <si>
    <t>Top reason vote.</t>
  </si>
  <si>
    <t>c13f2123-e55e-42d4-8dbe-214c48a6db5c</t>
  </si>
  <si>
    <t>f4bd9127-6931-4e74-85df-2c992d3c457b</t>
  </si>
  <si>
    <t>Edward Hart</t>
  </si>
  <si>
    <t>Lake Erinshire</t>
  </si>
  <si>
    <t>957ac8e4-246b-4361-98f0-d9b670875bb0</t>
  </si>
  <si>
    <t>Finally soldier serious firm black training area.</t>
  </si>
  <si>
    <t>0abf501d-40ae-4eff-ab65-774aba5c8015</t>
  </si>
  <si>
    <t>7b707285-77c2-4303-88a2-57435e71aedc</t>
  </si>
  <si>
    <t>Christine Goodman</t>
  </si>
  <si>
    <t>Port Andrewview</t>
  </si>
  <si>
    <t>72b68720-41db-4151-90d9-f7b8e67a057b</t>
  </si>
  <si>
    <t>Beat rich want anyone real wife job.</t>
  </si>
  <si>
    <t>12d88052-c923-475f-ae2b-7ef87ece5fbc</t>
  </si>
  <si>
    <t>5abf62ac-5e01-4fe3-896e-0d8b2d17cd37</t>
  </si>
  <si>
    <t>Daniel Kim</t>
  </si>
  <si>
    <t>Anthonyland</t>
  </si>
  <si>
    <t>6352f62d-5fc5-40f8-83cb-70fda17fe9d6</t>
  </si>
  <si>
    <t>Prepare war bill body dinner long exist.</t>
  </si>
  <si>
    <t>6d6a9c4d-a26f-4e7f-b4b3-c0a5a462517a</t>
  </si>
  <si>
    <t>00bd2883-35db-4df1-b743-7ddf203d0732</t>
  </si>
  <si>
    <t>Jessica Murillo</t>
  </si>
  <si>
    <t>New Joditon</t>
  </si>
  <si>
    <t>c22ea70e-bd24-4249-8b0f-b43a7e63654e</t>
  </si>
  <si>
    <t>Tax technology difference will.</t>
  </si>
  <si>
    <t>57f4b326-ff6f-452e-b2fb-28270ff573f6</t>
  </si>
  <si>
    <t>667a65d3-66fb-41fe-bf59-fc386f63bfde</t>
  </si>
  <si>
    <t>Tabitha Hawkins</t>
  </si>
  <si>
    <t>Charlestown</t>
  </si>
  <si>
    <t>463a9e73-a7e3-4578-818f-cb804e519687</t>
  </si>
  <si>
    <t>Should mouth Mrs kid yeah.</t>
  </si>
  <si>
    <t>573961ad-73a4-45f4-b9c6-b915a164c859</t>
  </si>
  <si>
    <t>35064841-2d72-4221-9838-382d9dcfb6b1</t>
  </si>
  <si>
    <t>Mark Webb</t>
  </si>
  <si>
    <t>Lake Josephfort</t>
  </si>
  <si>
    <t>c0838839-430c-4315-860a-0974db4456ee</t>
  </si>
  <si>
    <t>Decision social nor full technology break.</t>
  </si>
  <si>
    <t>cc106b55-8441-4e9d-9c69-0014085ed4be</t>
  </si>
  <si>
    <t>c90fbb38-a207-4ed8-a3a1-767efd82d441</t>
  </si>
  <si>
    <t>Christine Lowe</t>
  </si>
  <si>
    <t>227d0f7c-c85d-46f2-b714-96813031a358</t>
  </si>
  <si>
    <t>Loss great black increase.</t>
  </si>
  <si>
    <t>513f4e3f-49d2-44be-8db1-d07311961945</t>
  </si>
  <si>
    <t>d34d5887-d20a-45de-93a9-3da495d28e14</t>
  </si>
  <si>
    <t>Preston Simon</t>
  </si>
  <si>
    <t>Dayfurt</t>
  </si>
  <si>
    <t>3c93b483-dd38-4b97-9fce-1034e6e5ce39</t>
  </si>
  <si>
    <t>Million look catch may. Final special yeah.</t>
  </si>
  <si>
    <t>ac61b0dd-8cff-48c2-ad3c-248e7ced2d08</t>
  </si>
  <si>
    <t>cff8e1d5-1160-4425-ac74-f942e1bdcc7c</t>
  </si>
  <si>
    <t>Timothy Gallagher</t>
  </si>
  <si>
    <t>Lake Vanessaburgh</t>
  </si>
  <si>
    <t>30e5feb8-d922-45b9-b225-80e5aed049c6</t>
  </si>
  <si>
    <t>Well reduce per fish although material woman.</t>
  </si>
  <si>
    <t>dbcf6e37-4ec9-4371-ab67-09ffae606b13</t>
  </si>
  <si>
    <t>c8c0cf68-3723-4d79-8fec-834e9fd9b33f</t>
  </si>
  <si>
    <t>Barbara Armstrong</t>
  </si>
  <si>
    <t>East Kyle</t>
  </si>
  <si>
    <t>b2627d68-97a4-4bf1-9d7a-930f62ccd8fc</t>
  </si>
  <si>
    <t>Often present former exactly region.</t>
  </si>
  <si>
    <t>e9cac32e-a2e1-4a88-a37c-de596558d62c</t>
  </si>
  <si>
    <t>2f2c569f-1b78-43c5-9c58-6880fedd65fb</t>
  </si>
  <si>
    <t>Thomas Ramirez</t>
  </si>
  <si>
    <t>East Jameschester</t>
  </si>
  <si>
    <t>b05b0875-ab7a-4115-95e9-05d98bd8a366</t>
  </si>
  <si>
    <t>Somebody away develop.</t>
  </si>
  <si>
    <t>fa1a0a5d-1232-4599-bb41-d5973dc2e42f</t>
  </si>
  <si>
    <t>ba3da657-7196-4f3f-8f6b-df56561c0f90</t>
  </si>
  <si>
    <t>Aaron Wilson</t>
  </si>
  <si>
    <t>North Devonland</t>
  </si>
  <si>
    <t>b33e9cde-0fa4-4852-887b-7e0ca13e5394</t>
  </si>
  <si>
    <t>Stand happy stock north seat job officer.</t>
  </si>
  <si>
    <t>87dc19e9-37c4-4a65-bdd0-a4a6b563b2ed</t>
  </si>
  <si>
    <t>a1e7ec03-5244-445e-9f70-a89c032b6cd4</t>
  </si>
  <si>
    <t>Jacqueline Fleming</t>
  </si>
  <si>
    <t>Jenkinschester</t>
  </si>
  <si>
    <t>528c8a77-cb7c-486e-9c74-b6dcce536bb9</t>
  </si>
  <si>
    <t>Sister sign improve probably performance leave.</t>
  </si>
  <si>
    <t>3333e089-27c7-4e4d-9267-0a81925e67e2</t>
  </si>
  <si>
    <t>23437c85-1ba3-4707-a6ae-97a746640f29</t>
  </si>
  <si>
    <t>Steven Silva</t>
  </si>
  <si>
    <t>bd25cd5e-ad80-44f9-91f3-028d05e7abbf</t>
  </si>
  <si>
    <t>Would professor check anyone.</t>
  </si>
  <si>
    <t>6b317fd3-c0c4-47ae-89d9-6582836345a3</t>
  </si>
  <si>
    <t>2273aa88-0f0e-4d02-b77b-679fe899f721</t>
  </si>
  <si>
    <t>Alan Brown</t>
  </si>
  <si>
    <t>Walkerbury</t>
  </si>
  <si>
    <t>7ebd72ae-c95f-4e5d-ae78-0ea8a0a15ef6</t>
  </si>
  <si>
    <t>Agree describe range deal.</t>
  </si>
  <si>
    <t>02573a11-1d1f-4c6b-b0c6-b62de1cbbb4d</t>
  </si>
  <si>
    <t>12a4c2d7-2946-4e0d-b875-87734652c03d</t>
  </si>
  <si>
    <t>Linda Cardenas MD</t>
  </si>
  <si>
    <t>Port Kelseystad</t>
  </si>
  <si>
    <t>7f7597fe-d218-4948-922e-4ff418c95f5c</t>
  </si>
  <si>
    <t>Magazine recognize head fish effort fly couple.</t>
  </si>
  <si>
    <t>22bfab43-23cb-4972-a891-d7e7ab435adb</t>
  </si>
  <si>
    <t>50e98a55-ec6b-4cc9-980c-1838ec242e9d</t>
  </si>
  <si>
    <t>4da4aeae-a2a1-4dfe-a61d-5b66e1dba7fb</t>
  </si>
  <si>
    <t>Say officer daughter many last.</t>
  </si>
  <si>
    <t>df861e0c-5d75-414f-9d9a-3ab76ac3a643</t>
  </si>
  <si>
    <t>d7a95174-deba-4e98-826d-6bf2fb8759c0</t>
  </si>
  <si>
    <t>Kevin Walker</t>
  </si>
  <si>
    <t>Walterview</t>
  </si>
  <si>
    <t>dbbead2b-54d3-4078-a99e-c6286dc7a769</t>
  </si>
  <si>
    <t>Participant could huge as. Set fact discuss term.</t>
  </si>
  <si>
    <t>cb3df4df-6e8a-4c0f-ba34-a490685d10e6</t>
  </si>
  <si>
    <t>ea6e91ad-ca2f-4ba0-a583-2f09328a3e12</t>
  </si>
  <si>
    <t>Kelly Martin</t>
  </si>
  <si>
    <t>Maynardshire</t>
  </si>
  <si>
    <t>4160e28b-fbc0-4e8a-8a53-3dccac2dc397</t>
  </si>
  <si>
    <t>Anyone wife theory receive.</t>
  </si>
  <si>
    <t>2fe9e249-8745-40a4-919d-f2e116c951cd</t>
  </si>
  <si>
    <t>c512a08c-0417-47d2-a0e0-bc885fbc89e7</t>
  </si>
  <si>
    <t>Port Nicoleville</t>
  </si>
  <si>
    <t>57ea9f62-af16-4912-a6ec-5ea42127216a</t>
  </si>
  <si>
    <t>Single necessary agreement decade.</t>
  </si>
  <si>
    <t>88568971-892a-42ff-818d-ea53b0fc23c0</t>
  </si>
  <si>
    <t>b82cc870-d9af-4e55-9b33-e83bd906c144</t>
  </si>
  <si>
    <t>Jasmine Harvey</t>
  </si>
  <si>
    <t>Santiagochester</t>
  </si>
  <si>
    <t>60c75a02-ee76-4ac0-95da-ae22cee62e27</t>
  </si>
  <si>
    <t>Wish several against wish pattern.</t>
  </si>
  <si>
    <t>04a07764-f7e2-44e0-90f8-8667a8f75408</t>
  </si>
  <si>
    <t>d32e150d-273f-4cab-acd5-d19313ec761e</t>
  </si>
  <si>
    <t>Robert Neal</t>
  </si>
  <si>
    <t>New Nicoleview</t>
  </si>
  <si>
    <t>eca206e6-37ba-455b-9f68-0a7038068ef0</t>
  </si>
  <si>
    <t>Us short letter standard ago heavy help.</t>
  </si>
  <si>
    <t>0fe2a6df-09a4-415f-a648-46231a5432f5</t>
  </si>
  <si>
    <t>f7a9e254-3673-4758-873f-a232ad0f6a89</t>
  </si>
  <si>
    <t>Justin Contreras</t>
  </si>
  <si>
    <t>2e724cba-e180-49e3-a342-15cfee466eaa</t>
  </si>
  <si>
    <t>First time each follow design air show.</t>
  </si>
  <si>
    <t>c9c3f557-d8b2-4feb-b1e8-f1a2a264d99e</t>
  </si>
  <si>
    <t>d0bc2d58-71c9-4a51-9b4a-e7cfcda04144</t>
  </si>
  <si>
    <t>Franklin Becker</t>
  </si>
  <si>
    <t>Georgeview</t>
  </si>
  <si>
    <t>15747acc-1b20-49f4-933d-544bb99c8329</t>
  </si>
  <si>
    <t>Claim trip that property give. Mrs beyond during.</t>
  </si>
  <si>
    <t>f9554af2-c459-47de-90cf-1d2e2cbeb701</t>
  </si>
  <si>
    <t>07da7008-5d25-4c3d-9dcd-e990d362fa5b</t>
  </si>
  <si>
    <t>Mrs. Casey Johnson</t>
  </si>
  <si>
    <t>200184d2-b352-4ab2-aa38-c6a0e3937052</t>
  </si>
  <si>
    <t>Daughter particularly first according.</t>
  </si>
  <si>
    <t>d0719083-aa0d-4b05-8ea5-976adbf75ec1</t>
  </si>
  <si>
    <t>ad690a73-996a-4d86-9e14-b4ecef3d447d</t>
  </si>
  <si>
    <t>Matthew Brown</t>
  </si>
  <si>
    <t>Leeside</t>
  </si>
  <si>
    <t>a8302966-2112-4f9d-9c65-5a37a82a002d</t>
  </si>
  <si>
    <t>Exactly reveal lead may TV.</t>
  </si>
  <si>
    <t>37a7a89d-4356-49b3-be99-e083c416becb</t>
  </si>
  <si>
    <t>23b14cd8-9a14-4c59-a545-69fe5496159a</t>
  </si>
  <si>
    <t>Joann Gross</t>
  </si>
  <si>
    <t>North Stephanieport</t>
  </si>
  <si>
    <t>b679e0c8-e16c-4888-833c-4deeb4767e09</t>
  </si>
  <si>
    <t>Congress wear politics ok deal investment.</t>
  </si>
  <si>
    <t>52ad39b3-85e1-4317-aaad-75216c1c30a8</t>
  </si>
  <si>
    <t>7f249cb4-40f8-41cf-800c-aafea7a258cb</t>
  </si>
  <si>
    <t>Dana Hancock DDS</t>
  </si>
  <si>
    <t>Hollandport</t>
  </si>
  <si>
    <t>88b8a673-9cef-4814-ae10-031efb2bd6d9</t>
  </si>
  <si>
    <t>On wife quality purpose energy bring.</t>
  </si>
  <si>
    <t>f4402727-0dbc-4ab5-9e03-3e60c8fca47e</t>
  </si>
  <si>
    <t>ccd43bf4-cf24-4228-a253-94e53b6f633e</t>
  </si>
  <si>
    <t>Johnathan Lewis</t>
  </si>
  <si>
    <t>East Suzanne</t>
  </si>
  <si>
    <t>fc2f2b84-7ee2-48f5-839d-1396dd0e831d</t>
  </si>
  <si>
    <t>Hundred fast study culture various last.</t>
  </si>
  <si>
    <t>f4bc9d9a-e5a8-4b49-ba0d-beb5bfba7dc7</t>
  </si>
  <si>
    <t>87cdcc66-e752-40e5-bf13-dcefc5d65943</t>
  </si>
  <si>
    <t>Julian Smith</t>
  </si>
  <si>
    <t>f525687c-925d-44d7-9665-5121014770f6</t>
  </si>
  <si>
    <t>Particular bed area rock trial daughter capital.</t>
  </si>
  <si>
    <t>e4340ed6-04ee-400b-817a-14f6d94bf917</t>
  </si>
  <si>
    <t>97a988e5-dc3a-4c60-81a9-c12b493d8862</t>
  </si>
  <si>
    <t>Bryan Chen</t>
  </si>
  <si>
    <t>3d2254a8-080c-482d-a554-ea379a3fefe8</t>
  </si>
  <si>
    <t>Apply college someone city drop.</t>
  </si>
  <si>
    <t>fc59e5ae-7b3a-4f8a-9eab-c781879254a8</t>
  </si>
  <si>
    <t>c33ccec6-f724-4bfb-a3fc-1fee18c02808</t>
  </si>
  <si>
    <t>Natalie Wright</t>
  </si>
  <si>
    <t>e60e6dbd-7407-4b44-8020-6a87a06a196e</t>
  </si>
  <si>
    <t>Oil rule offer about involve.</t>
  </si>
  <si>
    <t>b8bb8603-7d1e-4f57-81f0-a57effd220b6</t>
  </si>
  <si>
    <t>e075cb0d-8a0e-443a-bac7-5aa4d217c9a6</t>
  </si>
  <si>
    <t>Brooke Diaz</t>
  </si>
  <si>
    <t>Matthewville</t>
  </si>
  <si>
    <t>c52a911d-e0c8-4769-b30f-a450e926d714</t>
  </si>
  <si>
    <t>Source certainly serve board.</t>
  </si>
  <si>
    <t>fc6f1f7d-9fca-4eb7-a549-f9d3b9d51d57</t>
  </si>
  <si>
    <t>b28dc013-3e6c-4db2-836d-c5e8e27bde3a</t>
  </si>
  <si>
    <t>Mrs. Vanessa Bryan</t>
  </si>
  <si>
    <t>50b3e3d7-37ca-47d1-b654-0a3f5aae0e58</t>
  </si>
  <si>
    <t>Congress yes floor make send piece hear.</t>
  </si>
  <si>
    <t>eaa6910d-2f7c-48da-b13a-98dbc726dd39</t>
  </si>
  <si>
    <t>2fb26bf5-f1ea-4fb4-8cd3-41c1cda63327</t>
  </si>
  <si>
    <t>Joseph Parker</t>
  </si>
  <si>
    <t>Terrifurt</t>
  </si>
  <si>
    <t>0fc0343c-89dc-41a1-9c50-81916daad23a</t>
  </si>
  <si>
    <t>Others student worry population send class.</t>
  </si>
  <si>
    <t>2d2cca5e-b9de-46ef-8287-6fc94545b9bd</t>
  </si>
  <si>
    <t>c3bac4ea-f2cd-4b56-ae8f-c5b9a1fc4451</t>
  </si>
  <si>
    <t>Kayla Holland</t>
  </si>
  <si>
    <t>East Justinshire</t>
  </si>
  <si>
    <t>f8ced201-4b0c-4a76-bc9d-d83db81c7a1f</t>
  </si>
  <si>
    <t>Quickly I prove early. Anything land least treat.</t>
  </si>
  <si>
    <t>dd863aa7-8219-4090-b2b1-f5ad72a8da1f</t>
  </si>
  <si>
    <t>2ebc7532-b014-4efd-93ff-922f4b53325b</t>
  </si>
  <si>
    <t>Jennifer Gregory</t>
  </si>
  <si>
    <t>South Rebeccamouth</t>
  </si>
  <si>
    <t>afd9d786-c09f-41dc-bee4-97e3d082659a</t>
  </si>
  <si>
    <t>Between mission thank level.</t>
  </si>
  <si>
    <t>22ff247c-6fdb-47bb-b464-fc5f97ba67b3</t>
  </si>
  <si>
    <t>a5077d4b-304b-4369-86f1-ff3c0bc001aa</t>
  </si>
  <si>
    <t>Julie Alexander</t>
  </si>
  <si>
    <t>Amandamouth</t>
  </si>
  <si>
    <t>19f076ab-3c73-437c-ab3e-bd457143c656</t>
  </si>
  <si>
    <t>Mouth notice concern member.</t>
  </si>
  <si>
    <t>f7a054bf-ac7b-4e73-b40f-15e8f27c743a</t>
  </si>
  <si>
    <t>39db59d0-d8a3-4bcf-b566-2420192ea2b8</t>
  </si>
  <si>
    <t>Isaiahfurt</t>
  </si>
  <si>
    <t>7d5982c8-1045-42cf-ac86-e1089101df0f</t>
  </si>
  <si>
    <t>Protect study marriage age.</t>
  </si>
  <si>
    <t>b114ed14-38af-4e28-8fc7-6841a62aa401</t>
  </si>
  <si>
    <t>06d095bf-29f2-4fdb-8789-597ea2a60ad7</t>
  </si>
  <si>
    <t>Taylor Garrett</t>
  </si>
  <si>
    <t>West Kathrynshire</t>
  </si>
  <si>
    <t>98834dc4-e75f-42ee-8d52-accf454b22e2</t>
  </si>
  <si>
    <t>Treat you heart.</t>
  </si>
  <si>
    <t>4e3ed784-93a4-4622-973c-26a4ecac353d</t>
  </si>
  <si>
    <t>a347ad1b-fae5-492a-9e4f-bf10d6f3c745</t>
  </si>
  <si>
    <t>Paige Nolan</t>
  </si>
  <si>
    <t>East Jessicaland</t>
  </si>
  <si>
    <t>32007155-2eb5-4db4-ae4f-f77a7df450fd</t>
  </si>
  <si>
    <t>Clear ability any certainly meet fine.</t>
  </si>
  <si>
    <t>a02f1f32-a1a8-4298-aa9a-c42ed87ee35d</t>
  </si>
  <si>
    <t>b3e622b8-646a-4b27-8ede-e9006d945537</t>
  </si>
  <si>
    <t>Jeffery Rose</t>
  </si>
  <si>
    <t>Lake Johnport</t>
  </si>
  <si>
    <t>9dc60808-6303-40da-b699-188fce438ba6</t>
  </si>
  <si>
    <t>Under turn list he candidate mission main.</t>
  </si>
  <si>
    <t>729a2c95-7545-4d39-b17f-99bbda59ca1c</t>
  </si>
  <si>
    <t>e86569a3-b9af-4074-a850-c058373ffe08</t>
  </si>
  <si>
    <t>Pamela Williams</t>
  </si>
  <si>
    <t>Daltonmouth</t>
  </si>
  <si>
    <t>2cf589cf-b651-43f6-bc12-1abe7f9761d8</t>
  </si>
  <si>
    <t>Foreign remain early among law church.</t>
  </si>
  <si>
    <t>51da4cdb-1efc-4a6a-b19c-85c6254d2467</t>
  </si>
  <si>
    <t>7a87d6ff-8aac-42ce-9fec-91ba658933ee</t>
  </si>
  <si>
    <t>Ana Rogers</t>
  </si>
  <si>
    <t>e4189cd3-15ab-4c79-86d5-12fa564e2254</t>
  </si>
  <si>
    <t>Dinner agency project knowledge pass.</t>
  </si>
  <si>
    <t>d2af1fd1-58a8-41d2-9641-cd84ff7ab76b</t>
  </si>
  <si>
    <t>f2f2d096-55fc-489b-b218-772efcc12aff</t>
  </si>
  <si>
    <t>Erin Harris</t>
  </si>
  <si>
    <t>South Williamstad</t>
  </si>
  <si>
    <t>39d71b9f-d796-4b76-ac38-1307b95e7593</t>
  </si>
  <si>
    <t>Age sea seven can author deal.</t>
  </si>
  <si>
    <t>b9bf3fe6-d6a1-4ac5-9279-b94ff4578cee</t>
  </si>
  <si>
    <t>27756d83-2665-4cc0-97ce-ac4319a2ad80</t>
  </si>
  <si>
    <t>Eric Williams</t>
  </si>
  <si>
    <t>Lake Raymondhaven</t>
  </si>
  <si>
    <t>1f0bc094-ae49-4c75-87cd-860ef5d1d64d</t>
  </si>
  <si>
    <t>Bed single energy everything more especially.</t>
  </si>
  <si>
    <t>48d7e4d6-f45a-403a-bd1d-92c2b8042ba3</t>
  </si>
  <si>
    <t>edd61f39-205c-438a-8a9b-9684a4e9d9f5</t>
  </si>
  <si>
    <t>Katherine Lynch</t>
  </si>
  <si>
    <t>Lake Charles</t>
  </si>
  <si>
    <t>56c2a9e0-cce2-495c-9086-6a8850f2270f</t>
  </si>
  <si>
    <t>Very almost physical then raise value.</t>
  </si>
  <si>
    <t>16f28f69-0213-4675-9db4-e26b0a565082</t>
  </si>
  <si>
    <t>a70c19b1-3726-4f03-84cd-ad8551ab4485</t>
  </si>
  <si>
    <t>Brittany Carrillo</t>
  </si>
  <si>
    <t>01c606e4-466b-497f-ba3e-f14cbb7edf0b</t>
  </si>
  <si>
    <t>Defense that meet new most knowledge set.</t>
  </si>
  <si>
    <t>5d769300-fa1e-4a90-8fc3-66388d061fea</t>
  </si>
  <si>
    <t>a1a3de51-aa8e-4f6b-98b9-dcb82407b300</t>
  </si>
  <si>
    <t>West Jeremyton</t>
  </si>
  <si>
    <t>a5caca7a-1ff7-4976-b836-24fc8094e667</t>
  </si>
  <si>
    <t>Edge ask to.</t>
  </si>
  <si>
    <t>a8ab1240-597a-45a9-a7f5-262637be3878</t>
  </si>
  <si>
    <t>fb217bdc-f676-4915-88e5-d638dde670fe</t>
  </si>
  <si>
    <t>Melissa Kramer</t>
  </si>
  <si>
    <t>b811015d-6491-4066-956d-41d249bb3a9f</t>
  </si>
  <si>
    <t>Wear move much building full reduce herself.</t>
  </si>
  <si>
    <t>a54fbc42-1cbf-4027-878c-b0345ca815c3</t>
  </si>
  <si>
    <t>10fef685-a026-4f96-8474-4f999aef6d20</t>
  </si>
  <si>
    <t>Luis Martinez</t>
  </si>
  <si>
    <t>Grahamport</t>
  </si>
  <si>
    <t>aefaefab-b128-41ba-b319-51469854ad58</t>
  </si>
  <si>
    <t>Most three structure usually style stage able.</t>
  </si>
  <si>
    <t>f1a9280d-7c6f-48ad-8b9b-40ba63acc558</t>
  </si>
  <si>
    <t>7205f71a-681f-4c3d-9725-b1f03af6a66d</t>
  </si>
  <si>
    <t>Cheyenne Mccarthy</t>
  </si>
  <si>
    <t>Dennisport</t>
  </si>
  <si>
    <t>849a8d32-8b65-4123-9823-ef1c133624ec</t>
  </si>
  <si>
    <t>Child force themselves ever pull upon mission.</t>
  </si>
  <si>
    <t>d4ee5761-b524-4d9e-ab15-a330a05b1177</t>
  </si>
  <si>
    <t>5d1e6e60-f3d5-4dd5-af48-4eaa7a608c54</t>
  </si>
  <si>
    <t>Terri Scott</t>
  </si>
  <si>
    <t>bde843cd-a5eb-48e7-aa2b-234c077a2215</t>
  </si>
  <si>
    <t>Somebody pressure read president who college.</t>
  </si>
  <si>
    <t>eef5c68a-8e52-4aac-bfe6-6404c9f0afc8</t>
  </si>
  <si>
    <t>e7debc63-7dc6-4518-8576-69eab7245cda</t>
  </si>
  <si>
    <t>Megan Walker</t>
  </si>
  <si>
    <t>c3d68d7e-04dc-46da-80b6-34c9330786ff</t>
  </si>
  <si>
    <t>Activity call mean message morning sport such.</t>
  </si>
  <si>
    <t>f42d5e7e-6c7d-46c8-9f8e-ebb8d9cc264c</t>
  </si>
  <si>
    <t>de3b3dc0-d48a-4e9c-b4c9-403bd808bb9d</t>
  </si>
  <si>
    <t>Sarah Webb</t>
  </si>
  <si>
    <t>7dc0d8d5-2f1f-46ab-b1a9-795abb25e06c</t>
  </si>
  <si>
    <t>Will system room.</t>
  </si>
  <si>
    <t>b8eba64e-efe7-4d2e-ba61-6eac8473a41f</t>
  </si>
  <si>
    <t>f07c8db0-605d-4ae4-a779-af549cc9851f</t>
  </si>
  <si>
    <t>John Perry</t>
  </si>
  <si>
    <t>West Thomas</t>
  </si>
  <si>
    <t>8a606aa4-201b-424c-9440-697936a3b02e</t>
  </si>
  <si>
    <t>Sing modern character friend. Professor main my.</t>
  </si>
  <si>
    <t>4a0b88af-d877-450c-b04a-abc76d89c149</t>
  </si>
  <si>
    <t>dcbd4955-52e4-4ae4-82a1-b27f8719282b</t>
  </si>
  <si>
    <t>Heather Martinez</t>
  </si>
  <si>
    <t>Kristyshire</t>
  </si>
  <si>
    <t>8d20d397-f7b7-482b-a6e7-97c9ca33631e</t>
  </si>
  <si>
    <t>Power Republican social reach girl surface game.</t>
  </si>
  <si>
    <t>6c617c49-051f-429a-acdf-e4fdee9f0e50</t>
  </si>
  <si>
    <t>1919fc0e-b665-4fa3-8dba-8d6a80edb6ee</t>
  </si>
  <si>
    <t>Shelby Rogers</t>
  </si>
  <si>
    <t>North Royburgh</t>
  </si>
  <si>
    <t>68c52bfa-e399-4740-98d0-178491607cbf</t>
  </si>
  <si>
    <t>Financial reach may finish board avoid begin.</t>
  </si>
  <si>
    <t>2a0a9e47-0475-4e48-965e-0af3a6902686</t>
  </si>
  <si>
    <t>8d0e9641-8169-4eca-b036-ddb9d4837935</t>
  </si>
  <si>
    <t>Martin Joyce</t>
  </si>
  <si>
    <t>East Williamfort</t>
  </si>
  <si>
    <t>a7c2b0a3-5739-4ea7-bde6-2856b7714b5f</t>
  </si>
  <si>
    <t>Role sound participant billion.</t>
  </si>
  <si>
    <t>77091f56-3c79-4e3f-992e-bb5862dca1b3</t>
  </si>
  <si>
    <t>5e27c720-c1e8-495f-8631-597aa1fcdf4d</t>
  </si>
  <si>
    <t>Edward Sandoval</t>
  </si>
  <si>
    <t>Dustinport</t>
  </si>
  <si>
    <t>878bdb0d-613b-4e0e-abeb-8747858e5cc4</t>
  </si>
  <si>
    <t>Operation card blood beautiful.</t>
  </si>
  <si>
    <t>336d7798-807c-41e1-a1c2-437d3579563a</t>
  </si>
  <si>
    <t>b30e57cb-cbd8-467e-911c-2cd22a5a5f99</t>
  </si>
  <si>
    <t>Bradley Oconnor</t>
  </si>
  <si>
    <t>96dec123-88f1-410a-835e-6be3aca2c7f3</t>
  </si>
  <si>
    <t>Watch guy western officer country.</t>
  </si>
  <si>
    <t>155120a4-cf36-40ab-91dc-9322e0d94989</t>
  </si>
  <si>
    <t>26d6bb68-0b88-47c8-8e8e-41ef96290d0f</t>
  </si>
  <si>
    <t>Dawn Barrett</t>
  </si>
  <si>
    <t>Arnoldport</t>
  </si>
  <si>
    <t>60f4332b-1b07-4734-9deb-9cfdbfbab068</t>
  </si>
  <si>
    <t>Stop she claim daughter practice.</t>
  </si>
  <si>
    <t>20d60672-a28e-4807-b3a3-c5b19decc0cf</t>
  </si>
  <si>
    <t>2f65a56e-3da4-4c1f-a8d0-e529ec34dc90</t>
  </si>
  <si>
    <t>Nicole Fleming</t>
  </si>
  <si>
    <t>Roachshire</t>
  </si>
  <si>
    <t>96619011-fd6e-4c06-8d93-1fd58fe013ba</t>
  </si>
  <si>
    <t>Physical better not cell direction.</t>
  </si>
  <si>
    <t>05e5a771-7536-45dc-b8c2-2f13808d3379</t>
  </si>
  <si>
    <t>d847c0d3-ee19-4bd9-8b92-28832b63cabf</t>
  </si>
  <si>
    <t>Kayla Small</t>
  </si>
  <si>
    <t>7e1ae63d-299c-4f48-952f-454107ffba0d</t>
  </si>
  <si>
    <t>Really by against.</t>
  </si>
  <si>
    <t>5311d772-70e5-4ac2-a798-481b7a977fbb</t>
  </si>
  <si>
    <t>230c11e6-3ebe-43f0-a3ae-f42077a7e7cc</t>
  </si>
  <si>
    <t>Michael Carpenter</t>
  </si>
  <si>
    <t>East Justin</t>
  </si>
  <si>
    <t>099b049c-d0e3-4fa3-9171-6037b2076a4c</t>
  </si>
  <si>
    <t>Candidate tend ago choose itself.</t>
  </si>
  <si>
    <t>62e8899c-8e0a-4912-a27c-5571e62252df</t>
  </si>
  <si>
    <t>b991ed0c-aa20-42b5-ac08-22760ce52758</t>
  </si>
  <si>
    <t>Lori Pruitt</t>
  </si>
  <si>
    <t>Jacksonton</t>
  </si>
  <si>
    <t>138b2d98-f892-4807-8a7e-e0cc67040882</t>
  </si>
  <si>
    <t>Human lawyer feeling significant fund nearly.</t>
  </si>
  <si>
    <t>2264ecfb-a35b-415c-9a6a-8894e7ea5f72</t>
  </si>
  <si>
    <t>be5db7aa-9d05-4d0b-b463-d062c60c2e64</t>
  </si>
  <si>
    <t>Autumn Strickland</t>
  </si>
  <si>
    <t>Kiddside</t>
  </si>
  <si>
    <t>9642551e-53bc-454e-9d2d-2125992c68f4</t>
  </si>
  <si>
    <t>Wonder accept pretty build run.</t>
  </si>
  <si>
    <t>73b31284-6c58-4d9e-bf82-12a0cea22d87</t>
  </si>
  <si>
    <t>396ace14-c7ff-4c6a-a0da-590bec192c08</t>
  </si>
  <si>
    <t>Dr. Kathleen Wilson</t>
  </si>
  <si>
    <t>Churchmouth</t>
  </si>
  <si>
    <t>1ba573bf-efdc-4d80-8216-bb95e3d87466</t>
  </si>
  <si>
    <t>Foreign same black personal financial.</t>
  </si>
  <si>
    <t>42f0a018-bd8e-4767-b948-48dd52fbced8</t>
  </si>
  <si>
    <t>5b46cf6e-1ee2-45b9-91d8-f3464d90ea17</t>
  </si>
  <si>
    <t>Keith Escobar</t>
  </si>
  <si>
    <t>Boyleport</t>
  </si>
  <si>
    <t>ff4b0280-4a94-4515-85f8-a5697384d441</t>
  </si>
  <si>
    <t>Team lawyer late heart type.</t>
  </si>
  <si>
    <t>e74f64e8-7512-427e-9d3c-7d957af9e819</t>
  </si>
  <si>
    <t>ea5c31ec-8b20-42e5-8376-977acdc54a98</t>
  </si>
  <si>
    <t>Joshua Jones</t>
  </si>
  <si>
    <t>Laurenville</t>
  </si>
  <si>
    <t>3441cc0d-83de-4d83-b46f-79cd2adb268c</t>
  </si>
  <si>
    <t>Quite improve process like into.</t>
  </si>
  <si>
    <t>d4a51cfc-263a-4c18-b1eb-c8b46a7adf20</t>
  </si>
  <si>
    <t>58ca49ec-93d5-406f-8db9-41e6c8d090ff</t>
  </si>
  <si>
    <t>Michael Morrison</t>
  </si>
  <si>
    <t>d694c5dd-a473-4408-ace3-5acca9f22290</t>
  </si>
  <si>
    <t>Fear past so box memory.</t>
  </si>
  <si>
    <t>3c7a3199-d496-4f9d-a6e1-93b6aa31ab52</t>
  </si>
  <si>
    <t>bb7e8188-5a7a-4a81-b01d-5cf394497e1e</t>
  </si>
  <si>
    <t>Molly Garza</t>
  </si>
  <si>
    <t>West Tyler</t>
  </si>
  <si>
    <t>2984ded9-7fef-4bd6-be0d-115c4c72b6f1</t>
  </si>
  <si>
    <t>Difficult billion never art forget perhaps.</t>
  </si>
  <si>
    <t>6031ec6c-d9ed-44df-8928-1813d32963bc</t>
  </si>
  <si>
    <t>d796c265-0863-4248-a0bd-a46d66194fd5</t>
  </si>
  <si>
    <t>Brandon Sosa</t>
  </si>
  <si>
    <t>8674e412-ab65-4462-8298-7bfba50782de</t>
  </si>
  <si>
    <t>Human politics fear after ago.</t>
  </si>
  <si>
    <t>491c84f6-3922-4495-8153-c54e7f2a9852</t>
  </si>
  <si>
    <t>ca3dae3c-e930-43cd-8de6-38a5ff4a3958</t>
  </si>
  <si>
    <t>Jasmine Dickerson</t>
  </si>
  <si>
    <t>5734586b-5a02-4f8b-9fb5-530f1fabe3f8</t>
  </si>
  <si>
    <t>Each official vote. Thousand expect receive.</t>
  </si>
  <si>
    <t>3a8d3e51-51ae-46e8-b8f8-4ec1dc4a42ab</t>
  </si>
  <si>
    <t>4fdae92a-a59a-43c0-8b15-8aa6c7c78af8</t>
  </si>
  <si>
    <t>Kimburgh</t>
  </si>
  <si>
    <t>9add5996-93f8-4c4c-8683-394c38bf1222</t>
  </si>
  <si>
    <t>Leave lot could life view relate book cost.</t>
  </si>
  <si>
    <t>79f7e354-35f5-48a5-8867-07b5d69f5768</t>
  </si>
  <si>
    <t>e4865cfa-c97d-4c5a-9b36-6c3794413093</t>
  </si>
  <si>
    <t>Karen Taylor</t>
  </si>
  <si>
    <t>West Lorraine</t>
  </si>
  <si>
    <t>a9540b77-7608-43ae-a86a-96b9409d01d3</t>
  </si>
  <si>
    <t>Nature yeah nice think may.</t>
  </si>
  <si>
    <t>372e1a1a-79ab-4bf3-9b41-828cd0ebb4a1</t>
  </si>
  <si>
    <t>6a9c6747-3a69-4d51-9cba-88de9d2265e2</t>
  </si>
  <si>
    <t>Scott Neal</t>
  </si>
  <si>
    <t>Durhamfort</t>
  </si>
  <si>
    <t>84df791a-a7e2-42ac-8431-3a5396be417b</t>
  </si>
  <si>
    <t>During half speak color order drug threat fine.</t>
  </si>
  <si>
    <t>dbb6484d-8ad1-49f0-9585-6dcae677cddf</t>
  </si>
  <si>
    <t>be3ec0be-1069-4e8d-87a2-e1045700c923</t>
  </si>
  <si>
    <t>Bernard Fuller</t>
  </si>
  <si>
    <t>New Wayneville</t>
  </si>
  <si>
    <t>7b737eef-2a58-4d59-8b25-490caf33b58f</t>
  </si>
  <si>
    <t>Somebody why herself art art cup event.</t>
  </si>
  <si>
    <t>50fe0f4d-5a1c-4d66-bdb7-2044cf7374e4</t>
  </si>
  <si>
    <t>30269c3f-aff9-40b5-a977-4123c9b7e032</t>
  </si>
  <si>
    <t>Cathy Baxter</t>
  </si>
  <si>
    <t>North Jeff</t>
  </si>
  <si>
    <t>1f43b751-2cac-4792-a604-878282c2402b</t>
  </si>
  <si>
    <t>Teach run student find by game.</t>
  </si>
  <si>
    <t>a4e979f1-f128-49e8-9076-9666ec20d17f</t>
  </si>
  <si>
    <t>0b99ec37-1cad-47c8-a690-81e3b13c9f85</t>
  </si>
  <si>
    <t>Dillon Curtis</t>
  </si>
  <si>
    <t>ae119e99-f536-4f88-a262-b1376f703bc2</t>
  </si>
  <si>
    <t>Nation life even around standard hold.</t>
  </si>
  <si>
    <t>91a5be24-7cdd-43e3-8039-e870be2319f7</t>
  </si>
  <si>
    <t>11c1942d-fd1a-4804-8799-2ff38741fe79</t>
  </si>
  <si>
    <t>Amy Hawkins</t>
  </si>
  <si>
    <t>Hansonborough</t>
  </si>
  <si>
    <t>aa83da79-9b20-4ed1-939b-8c181f6ee344</t>
  </si>
  <si>
    <t>Seven a pretty list fish director.</t>
  </si>
  <si>
    <t>8aad4cdf-3cae-4ce0-968e-c0900c2b1889</t>
  </si>
  <si>
    <t>b57c7e30-4890-4d00-8e54-cac35f5a7e71</t>
  </si>
  <si>
    <t>Mary Martinez</t>
  </si>
  <si>
    <t>81869737-cb27-4e7d-abb7-734d3d13550e</t>
  </si>
  <si>
    <t>Bring good camera increase.</t>
  </si>
  <si>
    <t>97ef2cc7-7d2b-450f-8902-d7aa44257dcb</t>
  </si>
  <si>
    <t>d1568583-1566-4435-a301-045ee9bbd148</t>
  </si>
  <si>
    <t>Maria Thomas</t>
  </si>
  <si>
    <t>567a5a97-c900-428f-a1ad-ff78d2378530</t>
  </si>
  <si>
    <t>Situation speech reason suddenly lay success.</t>
  </si>
  <si>
    <t>108fbd85-efcf-484b-a442-028723a834fc</t>
  </si>
  <si>
    <t>fd42e526-9fab-4150-b45d-5346a06ac658</t>
  </si>
  <si>
    <t>Michael Torres</t>
  </si>
  <si>
    <t>Davilaport</t>
  </si>
  <si>
    <t>51dcae09-9644-4131-a5f3-fafa3f5382dd</t>
  </si>
  <si>
    <t>Really draw north loss. Fight site enjoy.</t>
  </si>
  <si>
    <t>00fd3be2-f6d6-4d23-9c2b-b4cf91a6bbea</t>
  </si>
  <si>
    <t>99072937-e15e-472e-8a54-46e62dba6312</t>
  </si>
  <si>
    <t>Mitchell Marshall</t>
  </si>
  <si>
    <t>Josephfurt</t>
  </si>
  <si>
    <t>df6e1d39-d647-47eb-81ac-9e4363929771</t>
  </si>
  <si>
    <t>Level your worker. Hair entire quickly low.</t>
  </si>
  <si>
    <t>1cf1d23a-72a9-4fca-b259-789bb1344009</t>
  </si>
  <si>
    <t>c5c5d9fb-97f2-4c7d-a692-f76321d47163</t>
  </si>
  <si>
    <t>Laura Myers</t>
  </si>
  <si>
    <t>8ed25ca8-5156-4f66-9b4a-fd6fde5f9f43</t>
  </si>
  <si>
    <t>Republican kid enjoy will politics size.</t>
  </si>
  <si>
    <t>e0572083-519b-436c-9b37-fa637dfd8ead</t>
  </si>
  <si>
    <t>9f3af11c-25bd-4f7d-94dd-987090041788</t>
  </si>
  <si>
    <t>Eric French</t>
  </si>
  <si>
    <t>Lawsonview</t>
  </si>
  <si>
    <t>b7dce225-c3f9-4230-926a-46c5dc7a0bf1</t>
  </si>
  <si>
    <t>Data moment enough but skin rule.</t>
  </si>
  <si>
    <t>f9de5e83-a0f0-423f-978f-6d495b1e22a4</t>
  </si>
  <si>
    <t>d10a8e72-b351-4de9-b1ab-aba9ef506a60</t>
  </si>
  <si>
    <t>Lindsay Abbott</t>
  </si>
  <si>
    <t>New Carolynfort</t>
  </si>
  <si>
    <t>8b7ea4da-b5e8-487c-94de-326b6b049cea</t>
  </si>
  <si>
    <t>Ten financial whatever example pattern majority.</t>
  </si>
  <si>
    <t>19bd522c-24e3-4455-b808-90b07ecebb57</t>
  </si>
  <si>
    <t>d4bd3df1-6653-4b7f-a04d-6bf657cf2e26</t>
  </si>
  <si>
    <t>Shawn Fuentes</t>
  </si>
  <si>
    <t>New Meaganstad</t>
  </si>
  <si>
    <t>b6dd87ac-c10e-45ed-bd16-bbb863eda90b</t>
  </si>
  <si>
    <t>Early body age same save can matter.</t>
  </si>
  <si>
    <t>85dcd319-4a70-49f6-93cf-57f6901f940a</t>
  </si>
  <si>
    <t>fa648568-1b33-4370-913e-8cb6e9ef18ad</t>
  </si>
  <si>
    <t>Pamela Cowan</t>
  </si>
  <si>
    <t>Wilcoxview</t>
  </si>
  <si>
    <t>e0152fe6-6ed9-4de7-b03c-1bc3dc3ebb30</t>
  </si>
  <si>
    <t>Whether human senior evening young certain new.</t>
  </si>
  <si>
    <t>dfc6a178-0316-4eab-b4e2-73527bf97bb4</t>
  </si>
  <si>
    <t>82c42e23-edf6-49f1-86c7-67d135e4cb66</t>
  </si>
  <si>
    <t>William Miller</t>
  </si>
  <si>
    <t>West Christopherstad</t>
  </si>
  <si>
    <t>be48eea9-2366-402a-8ef8-d70dd5838b59</t>
  </si>
  <si>
    <t>Do cell Mr necessary big story.</t>
  </si>
  <si>
    <t>4ac31b46-c580-4954-8416-843381c92f45</t>
  </si>
  <si>
    <t>26917eb7-2247-4a67-a821-229f9d44ab2e</t>
  </si>
  <si>
    <t>Matthew Peterson</t>
  </si>
  <si>
    <t>Rosemouth</t>
  </si>
  <si>
    <t>0d68c98d-fc61-4eb7-a046-af819a221157</t>
  </si>
  <si>
    <t>Say enough production focus weight.</t>
  </si>
  <si>
    <t>f24f3605-43ed-4f23-9b23-cee804abf01e</t>
  </si>
  <si>
    <t>7fee84e3-7e17-4c0c-b744-f58ab35904d7</t>
  </si>
  <si>
    <t>Matthew Pratt</t>
  </si>
  <si>
    <t>79e35975-3838-4380-b4c9-2120540d434d</t>
  </si>
  <si>
    <t>Price difference table front good activity share.</t>
  </si>
  <si>
    <t>ab684382-619e-4b92-a1be-ae1fe10722e1</t>
  </si>
  <si>
    <t>22406753-fe0a-42c1-a80f-dde551ce45a9</t>
  </si>
  <si>
    <t>Mark Andrews</t>
  </si>
  <si>
    <t>Timothyshire</t>
  </si>
  <si>
    <t>bb94f09f-e3c5-43fb-a0cf-c41a8e07c78d</t>
  </si>
  <si>
    <t>Admit hand establish level right.</t>
  </si>
  <si>
    <t>ed387404-cf7b-48d8-bc7e-06fb2698d51e</t>
  </si>
  <si>
    <t>2ea052b2-0869-4c3c-9fd1-b2ec89d2567c</t>
  </si>
  <si>
    <t>Traci Abbott</t>
  </si>
  <si>
    <t>East Shanechester</t>
  </si>
  <si>
    <t>8e3d2425-4c63-41a1-8801-c3283e297bbe</t>
  </si>
  <si>
    <t>Recognize this three southern meet.</t>
  </si>
  <si>
    <t>0934cc7b-a588-42cc-b93d-fde3d7d672d8</t>
  </si>
  <si>
    <t>c060b8ce-3140-49e9-8dde-d8e42e410100</t>
  </si>
  <si>
    <t>Kathleen Day</t>
  </si>
  <si>
    <t>West Jeremy</t>
  </si>
  <si>
    <t>a89a3ac7-317a-4c9b-92d4-cd2309f66a40</t>
  </si>
  <si>
    <t>Public local method generation character.</t>
  </si>
  <si>
    <t>54a4a7bf-528a-419c-b103-d63c47bc0d9b</t>
  </si>
  <si>
    <t>7e7612c5-d303-4bcb-91df-2ec3d627ddb9</t>
  </si>
  <si>
    <t>Brandon Rodriguez</t>
  </si>
  <si>
    <t>Christopherfurt</t>
  </si>
  <si>
    <t>ff08f985-a689-428b-afdf-7c58a2ccc000</t>
  </si>
  <si>
    <t>Involve husband set.</t>
  </si>
  <si>
    <t>f7d7711c-4994-4912-a5a2-993b511463a6</t>
  </si>
  <si>
    <t>8f437961-20cd-498b-a069-911df681d4a4</t>
  </si>
  <si>
    <t>Timothy Mills</t>
  </si>
  <si>
    <t>Miguelhaven</t>
  </si>
  <si>
    <t>6af75a97-5f5f-48e6-8723-c3055c07f605</t>
  </si>
  <si>
    <t>Bed tree force less another condition.</t>
  </si>
  <si>
    <t>8b3266be-35ab-4418-9f7e-50f2bfa84d64</t>
  </si>
  <si>
    <t>d85a2ac0-907e-4aff-9bdc-5ccab41e8450</t>
  </si>
  <si>
    <t>Robert Chang</t>
  </si>
  <si>
    <t>Millsstad</t>
  </si>
  <si>
    <t>3e558181-2f42-48d9-a583-4d8fbbdd6e9d</t>
  </si>
  <si>
    <t>Book lay do maintain.</t>
  </si>
  <si>
    <t>2384804e-7682-4290-848f-c29e2fd771c7</t>
  </si>
  <si>
    <t>76dd95fb-2793-4fe9-95c2-508c54f6793c</t>
  </si>
  <si>
    <t>Raven Wilson</t>
  </si>
  <si>
    <t>East Teresa</t>
  </si>
  <si>
    <t>5a7e0314-af73-406d-adad-1725e953e080</t>
  </si>
  <si>
    <t>Result director guess hour there computer major.</t>
  </si>
  <si>
    <t>8387f495-91d1-42ee-8e36-36663bf9bacb</t>
  </si>
  <si>
    <t>dc430cb1-e624-4d81-a5b5-ecbe0dbb4b94</t>
  </si>
  <si>
    <t>Stephanie Prince</t>
  </si>
  <si>
    <t>South Beth</t>
  </si>
  <si>
    <t>e423df85-2765-4b85-9be8-827dc0266305</t>
  </si>
  <si>
    <t>Southern available ball letter doctor rather.</t>
  </si>
  <si>
    <t>f396605a-fe48-4816-b046-b3a86ca4356f</t>
  </si>
  <si>
    <t>7c191e29-ba17-4563-bb06-273bcab44047</t>
  </si>
  <si>
    <t>Michael Johnson</t>
  </si>
  <si>
    <t>ae78e0e8-25aa-4c64-8550-ee1029d6d1bf</t>
  </si>
  <si>
    <t>Officer authority choose candidate away.</t>
  </si>
  <si>
    <t>0863b27b-050f-46e0-a4b3-3eaa17a1bb82</t>
  </si>
  <si>
    <t>549f7085-9a64-44dc-b46b-5cae2e654ff1</t>
  </si>
  <si>
    <t>Andrew Higgins</t>
  </si>
  <si>
    <t>Mccartyburgh</t>
  </si>
  <si>
    <t>4bc78019-174d-4c07-b2b5-5c39b65e18e5</t>
  </si>
  <si>
    <t>Us stock until main stage.</t>
  </si>
  <si>
    <t>7f632a9c-64f5-42b6-aa85-9b345133ded1</t>
  </si>
  <si>
    <t>7cc441f1-8ef5-48ff-b45e-7a22959a2b81</t>
  </si>
  <si>
    <t>Michael Sandoval</t>
  </si>
  <si>
    <t>Rossport</t>
  </si>
  <si>
    <t>cc74cacb-30b0-41fe-8c2e-889c2392aa23</t>
  </si>
  <si>
    <t>Speak subject create seat.</t>
  </si>
  <si>
    <t>3f5dea3e-e815-4b74-80d7-7badaaaa5079</t>
  </si>
  <si>
    <t>bbc17860-8302-4323-b536-5b1be42d6850</t>
  </si>
  <si>
    <t>Emily Bradford</t>
  </si>
  <si>
    <t>North Steven</t>
  </si>
  <si>
    <t>03403c9c-474f-4a07-b5e6-ba8de22755dc</t>
  </si>
  <si>
    <t>Eat health add. Provide sister truth.</t>
  </si>
  <si>
    <t>13d5e48f-1449-4604-a23c-0a4bd82729b9</t>
  </si>
  <si>
    <t>069657c4-bee5-4c74-860d-e60115fa80ec</t>
  </si>
  <si>
    <t>Ruth Gregory</t>
  </si>
  <si>
    <t>South Lauraside</t>
  </si>
  <si>
    <t>e3901551-db48-49d1-95b1-aa96e97b645e</t>
  </si>
  <si>
    <t>Lawyer factor woman moment partner.</t>
  </si>
  <si>
    <t>3adc8b9f-aa31-4a78-babb-af9e09fe5d8b</t>
  </si>
  <si>
    <t>08140edc-1493-4e6a-a87b-ad5c9f5bbf90</t>
  </si>
  <si>
    <t>Jason Wu</t>
  </si>
  <si>
    <t>Lake Williamland</t>
  </si>
  <si>
    <t>9b2eeac8-4199-4a7b-9e7c-42ab93f66bdb</t>
  </si>
  <si>
    <t>Start my eat hour. Plan interview how hard.</t>
  </si>
  <si>
    <t>7945aae5-1cb0-41bb-bc55-c0732cb870d1</t>
  </si>
  <si>
    <t>80fb87c1-5d7d-4474-84ac-f35b92fb6a2c</t>
  </si>
  <si>
    <t>Timothy Bray</t>
  </si>
  <si>
    <t>Barbarastad</t>
  </si>
  <si>
    <t>48a75130-0e29-41bc-85e2-96a40996ca7a</t>
  </si>
  <si>
    <t>Still prepare of never far though.</t>
  </si>
  <si>
    <t>36c97604-a985-42fc-8ae1-f50b5f62e5b4</t>
  </si>
  <si>
    <t>42efb909-7ba8-4e41-8989-45c11d2bc161</t>
  </si>
  <si>
    <t>Carl Cameron</t>
  </si>
  <si>
    <t>Hollowayshire</t>
  </si>
  <si>
    <t>5e0792a1-1548-4658-9a28-c63e20b6908f</t>
  </si>
  <si>
    <t>Perform course option simple security yard.</t>
  </si>
  <si>
    <t>1c9330cc-b352-4bef-9afd-40e4ae69fa48</t>
  </si>
  <si>
    <t>eec95333-1441-40a4-939b-bfecbf543831</t>
  </si>
  <si>
    <t>Andrew Nelson</t>
  </si>
  <si>
    <t>Port Kristopher</t>
  </si>
  <si>
    <t>8216f351-1d91-4141-bcdc-5295721548c9</t>
  </si>
  <si>
    <t>Different skin nothing model up.</t>
  </si>
  <si>
    <t>71edc12f-f6a8-4c78-a765-b9d800535d2c</t>
  </si>
  <si>
    <t>0f222443-1b77-45af-b742-4a0ac20df393</t>
  </si>
  <si>
    <t>Calvin Shaw</t>
  </si>
  <si>
    <t>1dde6ae4-d3da-4b0f-894e-6309cdfc86cf</t>
  </si>
  <si>
    <t>Letter once company nice hit continue prove.</t>
  </si>
  <si>
    <t>f5c482b7-ca38-4938-a3d4-e49a9113e05e</t>
  </si>
  <si>
    <t>f18f2d29-3b14-4ff0-97a6-cab602b33f59</t>
  </si>
  <si>
    <t>Kevin Park</t>
  </si>
  <si>
    <t>West Randallhaven</t>
  </si>
  <si>
    <t>78935997-6ec0-493e-a977-f173ebf638bd</t>
  </si>
  <si>
    <t>Her data or who parent goal.</t>
  </si>
  <si>
    <t>6d0fc57f-4c8d-4169-9b59-637bcdde9d83</t>
  </si>
  <si>
    <t>89441ca9-ce2b-46f0-8181-23715d99e1ec</t>
  </si>
  <si>
    <t>Susan Soto</t>
  </si>
  <si>
    <t>West Dakotafort</t>
  </si>
  <si>
    <t>9b7a3e21-9e3a-4aeb-97d3-0641d3c2744b</t>
  </si>
  <si>
    <t>Huge music eat approach customer spend cold.</t>
  </si>
  <si>
    <t>e8c101a7-3988-4768-abe6-fd6c7ab48892</t>
  </si>
  <si>
    <t>1ee65f9f-c9b1-434b-ad98-dd89a0e4909b</t>
  </si>
  <si>
    <t>Katherine Compton</t>
  </si>
  <si>
    <t>16fcae32-1a33-44a8-82b9-d229b8e76d1a</t>
  </si>
  <si>
    <t>Important go cause.</t>
  </si>
  <si>
    <t>bc9c0f7a-ef3d-4e32-8779-3f003a9e1247</t>
  </si>
  <si>
    <t>01b3609e-c0e9-4ab5-aa82-88773848ae17</t>
  </si>
  <si>
    <t>Shawn Mcfarland</t>
  </si>
  <si>
    <t>West Michaelfort</t>
  </si>
  <si>
    <t>7501632c-c9e3-44ad-98b7-3769f372da9d</t>
  </si>
  <si>
    <t>Number modern find current including performance.</t>
  </si>
  <si>
    <t>2e314f12-25e6-4caa-87db-81000b61032f</t>
  </si>
  <si>
    <t>6c50c23f-493a-476b-8ef5-b0f8fa4c13f1</t>
  </si>
  <si>
    <t>Bethany Burke</t>
  </si>
  <si>
    <t>Linview</t>
  </si>
  <si>
    <t>12228eb8-c613-4b7c-b0e0-9fce7454c402</t>
  </si>
  <si>
    <t>Animal father thus establish offer reason have.</t>
  </si>
  <si>
    <t>94f1c46a-9519-4283-b798-dc45b1afa071</t>
  </si>
  <si>
    <t>13bc1fff-15c2-48f5-bf0c-15b9a189eb6b</t>
  </si>
  <si>
    <t>Darryl Thomas</t>
  </si>
  <si>
    <t>Martinezstad</t>
  </si>
  <si>
    <t>b71c6ff5-c66f-4b45-974a-4874229bdb4e</t>
  </si>
  <si>
    <t>Strategy soon rise dinner unit very some.</t>
  </si>
  <si>
    <t>9a8d7a04-033b-4fef-ae79-679314574f6c</t>
  </si>
  <si>
    <t>188ccbaf-e40f-4675-926b-698a82fcf6e9</t>
  </si>
  <si>
    <t>Amber Hansen</t>
  </si>
  <si>
    <t>Pruittberg</t>
  </si>
  <si>
    <t>da722ae0-0d28-483f-a891-41510e063752</t>
  </si>
  <si>
    <t>Magazine car specific use individual off medical.</t>
  </si>
  <si>
    <t>983593c6-6cff-4298-8807-760c0e1911a8</t>
  </si>
  <si>
    <t>55deb72f-0d4f-463b-ad02-e864ffff5ebb</t>
  </si>
  <si>
    <t>Dr. Crystal Duncan</t>
  </si>
  <si>
    <t>Nicoleview</t>
  </si>
  <si>
    <t>6a40ad66-1924-49fb-b5e2-8d3e14b43007</t>
  </si>
  <si>
    <t>Turn wait century.</t>
  </si>
  <si>
    <t>d3829e7f-1781-4783-ae73-0c1cbbb66afe</t>
  </si>
  <si>
    <t>5b6a06f6-d0a4-4580-9478-6fa82f30bd52</t>
  </si>
  <si>
    <t>Kim Middleton</t>
  </si>
  <si>
    <t>Barkerbury</t>
  </si>
  <si>
    <t>6c2c13db-db83-4700-a11e-c3f07727d5d1</t>
  </si>
  <si>
    <t>Save scientist too style clearly.</t>
  </si>
  <si>
    <t>e5b17b12-66ff-42dd-abe7-07156bff720b</t>
  </si>
  <si>
    <t>a9ef7818-70e5-4fe3-ac09-04f7a8c17463</t>
  </si>
  <si>
    <t>Lawrence Savage</t>
  </si>
  <si>
    <t>Ronaldside</t>
  </si>
  <si>
    <t>8f879b04-4837-41f7-a623-ca9f11bedf25</t>
  </si>
  <si>
    <t>Throughout attorney degree ten back rather.</t>
  </si>
  <si>
    <t>d0db77d5-3bff-4d99-a2ed-0da6d2bbc395</t>
  </si>
  <si>
    <t>9fe0f223-9590-495a-9b86-78bce0fa251f</t>
  </si>
  <si>
    <t>David Lee</t>
  </si>
  <si>
    <t>51e6276c-5c84-4d8e-af3b-dac9ef932416</t>
  </si>
  <si>
    <t>Explain he low spring many owner.</t>
  </si>
  <si>
    <t>6b64d46f-8264-4637-b216-73e61d3001e2</t>
  </si>
  <si>
    <t>6b4e15f7-6bae-40e5-887e-7e22f3af88f0</t>
  </si>
  <si>
    <t>Jeremiah Chang</t>
  </si>
  <si>
    <t>Meyershire</t>
  </si>
  <si>
    <t>c94950c4-c7a7-47d8-acb4-42195676dd59</t>
  </si>
  <si>
    <t>Reach necessary property fine himself thought.</t>
  </si>
  <si>
    <t>74a69e61-24c5-4e97-b7b5-c9e54ca6f78e</t>
  </si>
  <si>
    <t>8fedcec8-a1bd-4e15-9f13-a276a0879d6d</t>
  </si>
  <si>
    <t>Ashley Ramirez</t>
  </si>
  <si>
    <t>2eceac65-468a-4e46-b04f-d9ed22fa98c9</t>
  </si>
  <si>
    <t>How section yourself adult church particularly.</t>
  </si>
  <si>
    <t>648e6716-8dec-46ff-be9c-3199fc6b4ac1</t>
  </si>
  <si>
    <t>dccd3849-6b8a-4f1c-85de-3c036865d7a2</t>
  </si>
  <si>
    <t>Samuel Mckee</t>
  </si>
  <si>
    <t>Port Christopherburgh</t>
  </si>
  <si>
    <t>6df289e5-f09b-45b3-9d40-01d47a60e7cf</t>
  </si>
  <si>
    <t>Only once six fact down exactly old.</t>
  </si>
  <si>
    <t>a4c6d4ec-0100-457c-ad06-eb70af200c3b</t>
  </si>
  <si>
    <t>779d1f06-cb02-4a8d-af2c-7cd1d77779c7</t>
  </si>
  <si>
    <t>Michael Townsend</t>
  </si>
  <si>
    <t>South Tammieberg</t>
  </si>
  <si>
    <t>622a03eb-7506-4140-a342-9117a1ac68ef</t>
  </si>
  <si>
    <t>Environment item service nothing central.</t>
  </si>
  <si>
    <t>b150f0de-4138-415d-8582-9e51b9ef37bb</t>
  </si>
  <si>
    <t>5f5ec70d-d7b6-46ee-b75a-388869dd9e2e</t>
  </si>
  <si>
    <t>David Gill</t>
  </si>
  <si>
    <t>West Joshua</t>
  </si>
  <si>
    <t>abab4825-80db-4d8e-a1cc-b8e4651fe717</t>
  </si>
  <si>
    <t>World event lead similar.</t>
  </si>
  <si>
    <t>c1aaa469-9c4e-41ef-ba13-ec4dd3fd0f98</t>
  </si>
  <si>
    <t>ebcd29d6-c05d-4622-adf9-8df84dd5e846</t>
  </si>
  <si>
    <t>Lee Thompson</t>
  </si>
  <si>
    <t>Daltonstad</t>
  </si>
  <si>
    <t>79c88c56-b807-4612-8275-da3c2d55ee78</t>
  </si>
  <si>
    <t>Across put role office.</t>
  </si>
  <si>
    <t>16c414a9-0d2d-49a9-baf2-b54cbf0a0385</t>
  </si>
  <si>
    <t>f5025a2b-c6c5-413b-9c8a-582208be4488</t>
  </si>
  <si>
    <t>Chelsea Taylor</t>
  </si>
  <si>
    <t>Marthaville</t>
  </si>
  <si>
    <t>129610db-265d-4970-9a58-13a317b53d83</t>
  </si>
  <si>
    <t>Quality challenge yes phone.</t>
  </si>
  <si>
    <t>6440ab3e-014a-4580-94f2-d2e77cbcce2c</t>
  </si>
  <si>
    <t>6f3d2568-2501-4706-8e16-9b009dc06d0f</t>
  </si>
  <si>
    <t>East Lori</t>
  </si>
  <si>
    <t>0c474dd0-de36-4bb3-92fc-a2e200268fe9</t>
  </si>
  <si>
    <t>Policy summer manage stop father million.</t>
  </si>
  <si>
    <t>9d773a6e-3af3-4ba2-b271-84d905f906a3</t>
  </si>
  <si>
    <t>acb53344-9ceb-476e-bfaf-0cc223af8243</t>
  </si>
  <si>
    <t>Clayton Campbell</t>
  </si>
  <si>
    <t>e55cd964-b269-4730-a5bc-436bfb563d6f</t>
  </si>
  <si>
    <t>Investment arm sometimes. Half while I.</t>
  </si>
  <si>
    <t>2168784d-27f8-4cd2-a999-5a25853a5ab1</t>
  </si>
  <si>
    <t>0b87c63c-2a28-4c89-9f2a-2dbda68e9186</t>
  </si>
  <si>
    <t>Rebecca Thomas MD</t>
  </si>
  <si>
    <t>Davisbury</t>
  </si>
  <si>
    <t>58b5f216-c5b7-41a2-b08b-c3ee465a22ff</t>
  </si>
  <si>
    <t>Section student kid enjoy leave source doctor.</t>
  </si>
  <si>
    <t>557b9af1-68c9-4629-8cb5-4ff81307f4eb</t>
  </si>
  <si>
    <t>38a8015a-12b9-40ec-87aa-6c384293e398</t>
  </si>
  <si>
    <t>Jessica Valdez</t>
  </si>
  <si>
    <t>701a37b4-6188-44e6-99a4-7fb9f53fb51a</t>
  </si>
  <si>
    <t>History project law school.</t>
  </si>
  <si>
    <t>63de5666-89f4-4335-b5f0-248c2d110cc6</t>
  </si>
  <si>
    <t>0b242026-869d-409e-9479-53782df492d7</t>
  </si>
  <si>
    <t>Alicia Wallace</t>
  </si>
  <si>
    <t>West Emilystad</t>
  </si>
  <si>
    <t>9a1caacb-58f4-450e-ad5c-8bc648495738</t>
  </si>
  <si>
    <t>Build charge which if real difference.</t>
  </si>
  <si>
    <t>8dd9dbb6-facd-492c-87b4-d7137bd40a98</t>
  </si>
  <si>
    <t>f713b1bf-5505-4c2e-b9e4-b998e555df68</t>
  </si>
  <si>
    <t>Amy Gonzales</t>
  </si>
  <si>
    <t>5f01715f-abde-4aee-af09-3c375552bd99</t>
  </si>
  <si>
    <t>My indeed hour man. Message safe own.</t>
  </si>
  <si>
    <t>ff13988b-7900-444b-a28a-9c341d006a1d</t>
  </si>
  <si>
    <t>b90cc477-d975-4fb2-bcd1-d08d2066b122</t>
  </si>
  <si>
    <t>Edward David</t>
  </si>
  <si>
    <t>South Geneview</t>
  </si>
  <si>
    <t>737937e6-b11a-4f11-9c8b-a901faf1caa4</t>
  </si>
  <si>
    <t>Most wife issue school.</t>
  </si>
  <si>
    <t>fd68dbea-6674-4c1a-a24f-981269b42232</t>
  </si>
  <si>
    <t>7961efa2-2237-4a6b-9b20-4e56b9750ae6</t>
  </si>
  <si>
    <t>Mark Ewing</t>
  </si>
  <si>
    <t>1126d58a-3773-45b7-8576-b7926e6041bb</t>
  </si>
  <si>
    <t>Major court several think other possible catch.</t>
  </si>
  <si>
    <t>55f77eaf-5f69-4db2-b993-97605e77f03d</t>
  </si>
  <si>
    <t>d288fd25-5ae8-460c-832a-426afe02369e</t>
  </si>
  <si>
    <t>Colton Hernandez</t>
  </si>
  <si>
    <t>East Thomas</t>
  </si>
  <si>
    <t>cb3b635f-6936-4cbf-be03-de32fc7c3313</t>
  </si>
  <si>
    <t>Hard watch start simple nor north.</t>
  </si>
  <si>
    <t>52aea572-52f1-476e-864f-725b56de150c</t>
  </si>
  <si>
    <t>4492f72e-3320-4c92-9c65-b22dcf7e9351</t>
  </si>
  <si>
    <t>Scott Johnson</t>
  </si>
  <si>
    <t>Rodgersberg</t>
  </si>
  <si>
    <t>c10de35c-ec99-49d5-977c-d524d215679e</t>
  </si>
  <si>
    <t>Foot media once car.</t>
  </si>
  <si>
    <t>1df1828f-ff60-420a-a270-471f313afaba</t>
  </si>
  <si>
    <t>19635da6-2156-45bd-a43f-d1f09e8a31e5</t>
  </si>
  <si>
    <t>Lisa Burgess</t>
  </si>
  <si>
    <t>North Julie</t>
  </si>
  <si>
    <t>2542e55c-46ed-474a-9df8-a8cf2877dc7a</t>
  </si>
  <si>
    <t>Manage guy yourself when evidence likely.</t>
  </si>
  <si>
    <t>eb934719-db4c-4910-930f-bac8364e0256</t>
  </si>
  <si>
    <t>c5a03a90-b6b6-44cd-8ad7-70afd5ea36cd</t>
  </si>
  <si>
    <t>Cheryl Perez</t>
  </si>
  <si>
    <t>ad45217c-beef-49c7-839d-4abeeb2c8d37</t>
  </si>
  <si>
    <t>His early because skill guess total.</t>
  </si>
  <si>
    <t>4456940b-dc71-454f-a6bc-7df1fc772285</t>
  </si>
  <si>
    <t>1082450d-9cb6-4d26-81d8-45c6361166dc</t>
  </si>
  <si>
    <t>Jorge Rivera</t>
  </si>
  <si>
    <t>West Gerald</t>
  </si>
  <si>
    <t>473c1146-879b-44bb-aded-426d7c575ce9</t>
  </si>
  <si>
    <t>Reflect lay candidate area action consider many.</t>
  </si>
  <si>
    <t>c8084c1b-1c25-421e-82cd-65a012a24a2b</t>
  </si>
  <si>
    <t>f3623479-0591-4102-a25f-3caf5b611300</t>
  </si>
  <si>
    <t>New Gregorybury</t>
  </si>
  <si>
    <t>11cb498b-f82c-4d0c-9c9d-ed82368c0a18</t>
  </si>
  <si>
    <t>Break town onto like age require.</t>
  </si>
  <si>
    <t>623fde5d-328e-4cd4-a703-ca50ae1356c3</t>
  </si>
  <si>
    <t>c87b54e7-3f07-4510-8a7b-a73e97382c04</t>
  </si>
  <si>
    <t>Kelly Mendoza</t>
  </si>
  <si>
    <t>South Tamara</t>
  </si>
  <si>
    <t>e054f656-52be-4643-8068-9eb8096de6cb</t>
  </si>
  <si>
    <t>Father course approach down political buy sign.</t>
  </si>
  <si>
    <t>256cf2dd-033a-462c-9072-d029441d9ecf</t>
  </si>
  <si>
    <t>e92c74d1-08cb-4929-9778-f46b0fd8a568</t>
  </si>
  <si>
    <t>601136b9-1244-491f-b6e8-9f4ad4e90713</t>
  </si>
  <si>
    <t>Meeting common language only. Often teach look.</t>
  </si>
  <si>
    <t>b95a0342-3d4b-43c3-ad3f-fce11e311e03</t>
  </si>
  <si>
    <t>d3b72484-d314-406f-983b-ac0efc9f5def</t>
  </si>
  <si>
    <t>Jaime Avila</t>
  </si>
  <si>
    <t>Lake Sabrinamouth</t>
  </si>
  <si>
    <t>259a0b99-b007-4af1-b5aa-caa3c2b78a16</t>
  </si>
  <si>
    <t>Anything able huge early student evening just.</t>
  </si>
  <si>
    <t>964dcb53-a6c6-4573-9d9c-402adc75749d</t>
  </si>
  <si>
    <t>29b33271-96e0-47ab-b165-0abe5cec4edb</t>
  </si>
  <si>
    <t>Allen Lucas</t>
  </si>
  <si>
    <t>Patriciaside</t>
  </si>
  <si>
    <t>fb76fa86-6adb-4422-baf2-c17b86c1091e</t>
  </si>
  <si>
    <t>Left onto staff story president adult.</t>
  </si>
  <si>
    <t>9b9bf233-e0bb-4b93-9011-7203b1847661</t>
  </si>
  <si>
    <t>87a4f706-e492-4ddb-9855-c13de7ee2bd7</t>
  </si>
  <si>
    <t>Joshua Campbell</t>
  </si>
  <si>
    <t>683e2147-c975-445c-9e37-0042109cb640</t>
  </si>
  <si>
    <t>Region phone with woman energy wife region miss.</t>
  </si>
  <si>
    <t>ec76bf58-9185-499d-a94f-4cee51920063</t>
  </si>
  <si>
    <t>20e17bd7-cb90-48f2-9bc7-60803aef0c02</t>
  </si>
  <si>
    <t>Sean Sparks</t>
  </si>
  <si>
    <t>Port Shannonmouth</t>
  </si>
  <si>
    <t>c2101511-3c85-48cc-bc4e-44c8c3ee86ca</t>
  </si>
  <si>
    <t>Treatment within end ask officer hold center.</t>
  </si>
  <si>
    <t>1eef6bb4-c02e-4190-881a-9c82ff78fe93</t>
  </si>
  <si>
    <t>e8cba806-6ee2-4616-ad92-8558fe6a0f45</t>
  </si>
  <si>
    <t>Kiara Robinson</t>
  </si>
  <si>
    <t>Evanstown</t>
  </si>
  <si>
    <t>d345105b-a13d-4d22-bf39-5b951c62662c</t>
  </si>
  <si>
    <t>Realize claim citizen interesting into reveal.</t>
  </si>
  <si>
    <t>cfa4288e-167c-475e-a33f-7e362526c0c1</t>
  </si>
  <si>
    <t>f3ffd03d-f70e-470c-bc11-f23b7c3c16ef</t>
  </si>
  <si>
    <t>Suzanne Lopez</t>
  </si>
  <si>
    <t>North Matthewtown</t>
  </si>
  <si>
    <t>eb8589e5-a26f-4759-920a-d20b2ffefc79</t>
  </si>
  <si>
    <t>Arm member report surface.</t>
  </si>
  <si>
    <t>95165718-04d3-4800-a954-cffa65304a6e</t>
  </si>
  <si>
    <t>851b87a6-44ff-4a85-bbdd-3e44d13881c0</t>
  </si>
  <si>
    <t>Jose Love</t>
  </si>
  <si>
    <t>Brownburgh</t>
  </si>
  <si>
    <t>3c15f9f2-9b97-4179-9544-fc7dc203bf84</t>
  </si>
  <si>
    <t>Approach take lead enjoy decision view.</t>
  </si>
  <si>
    <t>fac15bc5-8371-4752-a1d3-84897b9963a4</t>
  </si>
  <si>
    <t>a1264d9b-68a2-486c-a7d0-60c3d604dcb8</t>
  </si>
  <si>
    <t>Justin Shaffer</t>
  </si>
  <si>
    <t>56987425-af62-46d4-a553-b8b64ca136a8</t>
  </si>
  <si>
    <t>Large paper newspaper city wear.</t>
  </si>
  <si>
    <t>36e9509d-9252-4c5e-905d-1fee60037cd0</t>
  </si>
  <si>
    <t>7cad6c4a-a29d-4ccf-9d89-8b8f1aba484e</t>
  </si>
  <si>
    <t>David Richardson</t>
  </si>
  <si>
    <t>New Joanna</t>
  </si>
  <si>
    <t>14ab8749-a49b-43bf-8b3f-4c0395abfb24</t>
  </si>
  <si>
    <t>Discuss maintain concern page respond.</t>
  </si>
  <si>
    <t>efe5e3b7-ee5a-45e1-a414-6dc9e0bccf9e</t>
  </si>
  <si>
    <t>2e545107-2441-41bc-a1b9-6976e03c3306</t>
  </si>
  <si>
    <t>Scott Arias</t>
  </si>
  <si>
    <t>Terrellview</t>
  </si>
  <si>
    <t>7274fc8c-7fc2-4603-859c-2a942a5b2089</t>
  </si>
  <si>
    <t>Community certain reach doctor begin main major.</t>
  </si>
  <si>
    <t>489c201a-8e66-48bd-a6ed-09b768257507</t>
  </si>
  <si>
    <t>74405f5b-5fbb-42ed-b0f0-37010ec80bb5</t>
  </si>
  <si>
    <t>Ashley Braun</t>
  </si>
  <si>
    <t>North Jack</t>
  </si>
  <si>
    <t>c4b861a3-65ad-401a-9453-2b793ba4afb6</t>
  </si>
  <si>
    <t>Deal meet usually baby.</t>
  </si>
  <si>
    <t>43d926b4-8d07-4c18-9f2d-be8aa0d916e6</t>
  </si>
  <si>
    <t>93481db8-e7e2-4685-81b8-e0fea23fbc3c</t>
  </si>
  <si>
    <t>Bonnie West</t>
  </si>
  <si>
    <t>West Angelafurt</t>
  </si>
  <si>
    <t>63d54ad2-6b68-4302-ae4c-65e1d0eb9271</t>
  </si>
  <si>
    <t>Speak between sea we we.</t>
  </si>
  <si>
    <t>8206fea7-736e-4278-b94b-e50079463d6d</t>
  </si>
  <si>
    <t>9be7671b-b0b1-46a4-8d48-ba587a3b6c2c</t>
  </si>
  <si>
    <t>Mrs. Amber Morales MD</t>
  </si>
  <si>
    <t>92f80ab8-3e28-4195-b07b-2bbcad3befa2</t>
  </si>
  <si>
    <t>Behavior line himself Republican enough of.</t>
  </si>
  <si>
    <t>02154e22-b0b9-49fa-8a7e-d4d86a14a553</t>
  </si>
  <si>
    <t>73ad8ad8-84a1-4bb7-ac1a-54eeca89da3e</t>
  </si>
  <si>
    <t>Michelle Farmer</t>
  </si>
  <si>
    <t>04aa86ba-cd29-4912-af25-8081fa751920</t>
  </si>
  <si>
    <t>Indeed second parent campaign carry.</t>
  </si>
  <si>
    <t>115e392e-f6a9-49a2-94a8-e212add8411e</t>
  </si>
  <si>
    <t>8a32dd75-ec96-4ddd-9518-d59a08bc41c9</t>
  </si>
  <si>
    <t>Tracy Lewis</t>
  </si>
  <si>
    <t>South Ericborough</t>
  </si>
  <si>
    <t>1eabcd3a-83d8-487b-89a0-1505a7b85628</t>
  </si>
  <si>
    <t>Although their pick buy outside.</t>
  </si>
  <si>
    <t>f25448eb-81cb-4d5e-a4cb-f4ddf1846ee1</t>
  </si>
  <si>
    <t>2ce2dccb-0df8-4d43-9f3e-ea93ce00a996</t>
  </si>
  <si>
    <t>Peter Hayes</t>
  </si>
  <si>
    <t>South Ryan</t>
  </si>
  <si>
    <t>7723820b-d286-4f1b-b487-276eaa4d930c</t>
  </si>
  <si>
    <t>Cultural even street late.</t>
  </si>
  <si>
    <t>99104c58-fefb-4306-8636-c6e30d6bb566</t>
  </si>
  <si>
    <t>3c24ca91-cc8d-4675-bff9-2f32a6e03792</t>
  </si>
  <si>
    <t>Tabitha Garcia</t>
  </si>
  <si>
    <t>Lake Eric</t>
  </si>
  <si>
    <t>8d1c48bb-ac94-4269-92fc-b1ce4227e082</t>
  </si>
  <si>
    <t>Get end try police card raise.</t>
  </si>
  <si>
    <t>3ad8aee3-2988-4226-ab7e-a341ca087af4</t>
  </si>
  <si>
    <t>f528f5af-aec5-44fd-905b-9e6d2f71f6dc</t>
  </si>
  <si>
    <t>Mary Scott</t>
  </si>
  <si>
    <t>South Christie</t>
  </si>
  <si>
    <t>9cb8bcf1-dda9-4780-88c9-de70cd30d50b</t>
  </si>
  <si>
    <t>Director relate its hope worker campaign.</t>
  </si>
  <si>
    <t>f7e93397-2e11-4cd6-9a3f-10044d37652e</t>
  </si>
  <si>
    <t>f58907b4-7b21-4611-90f2-0c773adb7f9c</t>
  </si>
  <si>
    <t>Joannatown</t>
  </si>
  <si>
    <t>019cc0be-c76a-4a48-9671-3279928e6c83</t>
  </si>
  <si>
    <t>Produce eye company myself team natural final.</t>
  </si>
  <si>
    <t>72252336-6209-4df2-8cf2-a91cd1ca6159</t>
  </si>
  <si>
    <t>a1d15189-4f00-4a0f-87a1-cfe6d1a21a04</t>
  </si>
  <si>
    <t>ba93b9f7-507a-420f-b254-c1ddc07702b0</t>
  </si>
  <si>
    <t>Use realize scientist high hour when.</t>
  </si>
  <si>
    <t>0418ff71-901d-4a79-a9f5-b254b45a2e8e</t>
  </si>
  <si>
    <t>617accac-d23d-4e46-a5e2-5f713ef058ca</t>
  </si>
  <si>
    <t>Harry Preston</t>
  </si>
  <si>
    <t>Aaronchester</t>
  </si>
  <si>
    <t>1b3a2663-d4f1-4e8a-8c2d-62178eda2686</t>
  </si>
  <si>
    <t>Democrat and light ready. Into remain inside.</t>
  </si>
  <si>
    <t>012aeb5d-3f12-4669-bc21-5ca37e6d3d12</t>
  </si>
  <si>
    <t>ecefc25d-7dff-4cd2-ad33-e6e4eed6e0c3</t>
  </si>
  <si>
    <t>Anna Smith</t>
  </si>
  <si>
    <t>Nathanielborough</t>
  </si>
  <si>
    <t>4859fad6-675e-463d-a078-5743328e61e0</t>
  </si>
  <si>
    <t>Involve toward myself picture town.</t>
  </si>
  <si>
    <t>4a46d758-51a9-47d1-8fda-58b62f994c82</t>
  </si>
  <si>
    <t>8e7f5e3f-794c-4e12-a851-81d0bac971dd</t>
  </si>
  <si>
    <t>Veronica Rowland</t>
  </si>
  <si>
    <t>New Paulchester</t>
  </si>
  <si>
    <t>d1279634-439c-42f8-b167-33005d3c9108</t>
  </si>
  <si>
    <t>Keep late perform.</t>
  </si>
  <si>
    <t>68ad2485-7796-49fd-bf3f-d2b7e06b05a7</t>
  </si>
  <si>
    <t>267a24be-cfed-4995-9d47-72635285ff7c</t>
  </si>
  <si>
    <t>Katherine Stone</t>
  </si>
  <si>
    <t>Hicksshire</t>
  </si>
  <si>
    <t>879baf6c-39eb-4e23-8c2d-2990b69a898a</t>
  </si>
  <si>
    <t>City former stage fear month.</t>
  </si>
  <si>
    <t>0bd67e1e-c044-4771-ad88-938ff6b22fc3</t>
  </si>
  <si>
    <t>c84e3ee5-4c38-4915-adda-f3b29bda2eb9</t>
  </si>
  <si>
    <t>Jonathan Bond</t>
  </si>
  <si>
    <t>Pinedafort</t>
  </si>
  <si>
    <t>01faa7cf-6e63-4f36-8542-999180d354f7</t>
  </si>
  <si>
    <t>Activity likely article step myself region bill.</t>
  </si>
  <si>
    <t>39e26051-ee21-46d0-bef6-8310f24c454f</t>
  </si>
  <si>
    <t>40f07711-36d1-4cc6-a361-8d00d2ed4263</t>
  </si>
  <si>
    <t>db864829-5ead-4aed-9338-52b8bc8f5baa</t>
  </si>
  <si>
    <t>Nearly body always hear.</t>
  </si>
  <si>
    <t>2990481f-acb2-4e30-b997-6cee8f83ed6e</t>
  </si>
  <si>
    <t>a912feb9-8b8a-4a27-9ff9-d3449156d9c2</t>
  </si>
  <si>
    <t>James Munoz</t>
  </si>
  <si>
    <t>West Tracy</t>
  </si>
  <si>
    <t>5d24a270-edab-408f-bab5-9ac3961651a5</t>
  </si>
  <si>
    <t>Guy threat current realize fine.</t>
  </si>
  <si>
    <t>3d09a231-06e5-40a9-89a2-40b5b1603a75</t>
  </si>
  <si>
    <t>2f55a7f5-8a2d-4e88-a79d-3b75ccddcf15</t>
  </si>
  <si>
    <t>Brittany Ramirez</t>
  </si>
  <si>
    <t>East Donna</t>
  </si>
  <si>
    <t>916a6d55-f8d0-4cbe-9d65-350fc16ecfc1</t>
  </si>
  <si>
    <t>Official country service baby fast skill.</t>
  </si>
  <si>
    <t>91a8648d-2909-4fbe-82a5-570193ff7f3c</t>
  </si>
  <si>
    <t>be9fabae-251e-45b3-ae46-e487061ad2bb</t>
  </si>
  <si>
    <t>Kenneth Gutierrez</t>
  </si>
  <si>
    <t>0e2bc3c5-fb66-41bc-9192-cb4c07825b35</t>
  </si>
  <si>
    <t>Page likely strategy author exactly bad.</t>
  </si>
  <si>
    <t>5f3cc077-efac-4636-8571-daaf89dfc08b</t>
  </si>
  <si>
    <t>8dee742d-f1ea-4e5e-b02e-049a87178b81</t>
  </si>
  <si>
    <t>Jade Miller</t>
  </si>
  <si>
    <t>North Russell</t>
  </si>
  <si>
    <t>36e2c080-d502-4a10-a62f-af4360b53b2e</t>
  </si>
  <si>
    <t>Bed agreement strategy public owner factor sing.</t>
  </si>
  <si>
    <t>480ca373-6a22-4127-9c62-42c87562e116</t>
  </si>
  <si>
    <t>56cb1be5-b8ee-4909-be0f-77ffb27fa04f</t>
  </si>
  <si>
    <t>Diana Diaz</t>
  </si>
  <si>
    <t>Reedport</t>
  </si>
  <si>
    <t>dacc6d92-304e-410f-909c-5047fd75f17e</t>
  </si>
  <si>
    <t>Everybody pretty challenge pretty.</t>
  </si>
  <si>
    <t>02b1f9ff-6cc5-4e90-8e3f-31403d2a7111</t>
  </si>
  <si>
    <t>a2017d63-0163-461f-bfd3-5bd781245dbf</t>
  </si>
  <si>
    <t>Diane May</t>
  </si>
  <si>
    <t>New Debra</t>
  </si>
  <si>
    <t>2e121013-49cd-4354-9f87-378795b28ed2</t>
  </si>
  <si>
    <t>Down simple special against week produce above.</t>
  </si>
  <si>
    <t>e3e49e1d-30d1-4b61-9496-1c8f1891e317</t>
  </si>
  <si>
    <t>6543f6ed-10e1-4b92-9349-05b80b281f2e</t>
  </si>
  <si>
    <t>Tara Adams</t>
  </si>
  <si>
    <t>South Amber</t>
  </si>
  <si>
    <t>d4933872-2344-4054-9ba5-7852d6366fc4</t>
  </si>
  <si>
    <t>Focus little read allow.</t>
  </si>
  <si>
    <t>a2337fbc-7bba-4350-b60e-12d6e229e1ae</t>
  </si>
  <si>
    <t>91b53e7e-8d64-4d3f-825f-817fd0555357</t>
  </si>
  <si>
    <t>Lawrence Morris</t>
  </si>
  <si>
    <t>East Denisefort</t>
  </si>
  <si>
    <t>700c6f05-68c9-4fc8-af75-348983d6e766</t>
  </si>
  <si>
    <t>Price front final.</t>
  </si>
  <si>
    <t>d46cdfb7-2c63-4278-82fc-b457dafcb59e</t>
  </si>
  <si>
    <t>77f1058d-2ce5-45bb-802f-554ac56c1a4a</t>
  </si>
  <si>
    <t>Rachel Hernandez</t>
  </si>
  <si>
    <t>North Josephborough</t>
  </si>
  <si>
    <t>32afa449-4fa0-4091-bf90-4c6708330fc7</t>
  </si>
  <si>
    <t>High clearly stock cultural by explain story.</t>
  </si>
  <si>
    <t>53b2bafa-f583-4412-8f36-6cb9a169abd0</t>
  </si>
  <si>
    <t>d4cb23cc-a863-4b2e-a72d-eb0a5955aa51</t>
  </si>
  <si>
    <t>Victor Hunter</t>
  </si>
  <si>
    <t>Garciafurt</t>
  </si>
  <si>
    <t>b68ab4f3-230d-4964-95c3-336a71194eb0</t>
  </si>
  <si>
    <t>Name pull present themselves partner address.</t>
  </si>
  <si>
    <t>d4fa4d34-794b-44df-95c4-d01a167906d2</t>
  </si>
  <si>
    <t>908744d4-d3a1-44fb-8405-4206b58fa6c5</t>
  </si>
  <si>
    <t>Patricia Davis DVM</t>
  </si>
  <si>
    <t>60e39944-ad28-4ebf-9ad1-4f374877eecd</t>
  </si>
  <si>
    <t>Few strategy include stand performance allow.</t>
  </si>
  <si>
    <t>469abcbf-06da-406b-89ec-da8600561c72</t>
  </si>
  <si>
    <t>3a3c862f-62e7-48e6-a05e-791710dcf601</t>
  </si>
  <si>
    <t>Angela Hill</t>
  </si>
  <si>
    <t>Henrytown</t>
  </si>
  <si>
    <t>685086f0-4213-468a-92df-4370d1488c3a</t>
  </si>
  <si>
    <t>Kitchen describe include use market well.</t>
  </si>
  <si>
    <t>1710fcb7-2881-490c-8654-8f44119f96c1</t>
  </si>
  <si>
    <t>7d831aa5-a4bf-481e-87d2-931d71cb820b</t>
  </si>
  <si>
    <t>Kendra Miller</t>
  </si>
  <si>
    <t>Nelsonview</t>
  </si>
  <si>
    <t>4cc773af-38ba-4c31-8ff7-84d8e575e6ac</t>
  </si>
  <si>
    <t>Order modern provide health alone between method.</t>
  </si>
  <si>
    <t>f70555d2-98d7-4200-a061-8ad8436a9bfd</t>
  </si>
  <si>
    <t>efc5cc1a-25f9-4841-9590-df55e57b5ea7</t>
  </si>
  <si>
    <t>James Hawkins</t>
  </si>
  <si>
    <t>North Catherine</t>
  </si>
  <si>
    <t>1adcf8f6-9a4a-4771-816e-10c18f1372a4</t>
  </si>
  <si>
    <t>During develop reflect free.</t>
  </si>
  <si>
    <t>e11add94-e535-4cb0-a46f-ebb2324bb7a0</t>
  </si>
  <si>
    <t>457c0fdc-61f1-4ab5-997f-3cac6b0a57fb</t>
  </si>
  <si>
    <t>Mrs. Dominique Johnson</t>
  </si>
  <si>
    <t>East Rebeccafort</t>
  </si>
  <si>
    <t>cb89f38b-545f-462f-a67c-9160127457f4</t>
  </si>
  <si>
    <t>Various around system task. Many mind few.</t>
  </si>
  <si>
    <t>ba8647c4-4fc5-4acc-9495-4c3538ebe3a7</t>
  </si>
  <si>
    <t>e896a7b4-3234-4f75-b281-981d0d1114f7</t>
  </si>
  <si>
    <t>Kathleen Stokes</t>
  </si>
  <si>
    <t>Castrotown</t>
  </si>
  <si>
    <t>e0cf5182-419c-45c8-bb0f-ff4a0a8e9998</t>
  </si>
  <si>
    <t>Street spring bag popular.</t>
  </si>
  <si>
    <t>a6599b68-5a8e-47af-ba93-2ae7eea33183</t>
  </si>
  <si>
    <t>23d02562-c833-4b85-96dd-48369ba4de9a</t>
  </si>
  <si>
    <t>West Samantha</t>
  </si>
  <si>
    <t>ea97c659-27d4-4934-863b-988d3a3dfe32</t>
  </si>
  <si>
    <t>Create foot adult.</t>
  </si>
  <si>
    <t>fc82e390-4e24-433d-bc54-275cbe9dd8c1</t>
  </si>
  <si>
    <t>fca18e28-3cc4-483c-9826-0649e822586a</t>
  </si>
  <si>
    <t>William Brown</t>
  </si>
  <si>
    <t>Zacharymouth</t>
  </si>
  <si>
    <t>bd2adafa-3a1e-4c9e-84dc-32c36da81074</t>
  </si>
  <si>
    <t>Financial life character over week.</t>
  </si>
  <si>
    <t>34fcac83-ac3d-4bf9-80a7-4fc3ba1a35c1</t>
  </si>
  <si>
    <t>70a9474e-95fa-48ae-b5e1-0137bf5c114b</t>
  </si>
  <si>
    <t>Antonio Bush</t>
  </si>
  <si>
    <t>West Bonnieburgh</t>
  </si>
  <si>
    <t>09647e5f-c6eb-4f0e-9f29-d8c32b47e495</t>
  </si>
  <si>
    <t>That president measure sea training.</t>
  </si>
  <si>
    <t>72c01dcb-53e8-4a37-b98e-a974aecff806</t>
  </si>
  <si>
    <t>0eb14d7f-7b9d-4b7e-9698-cf59b7d266ff</t>
  </si>
  <si>
    <t>Joseph Drake</t>
  </si>
  <si>
    <t>4555f015-8dc8-4c7e-96c6-fc06dea1c760</t>
  </si>
  <si>
    <t>Choose effect those shoulder including five.</t>
  </si>
  <si>
    <t>783c5083-adcd-48ff-b979-a27caaa49eee</t>
  </si>
  <si>
    <t>dfc24813-ba98-4fab-aa2c-e41cb6398e47</t>
  </si>
  <si>
    <t>Anna Golden</t>
  </si>
  <si>
    <t>4ec1db30-1f6b-43d6-956d-a5a73b580343</t>
  </si>
  <si>
    <t>To weight know none yard debate daughter.</t>
  </si>
  <si>
    <t>7a0d38ad-54cf-4908-9ea1-7252bcba3c4f</t>
  </si>
  <si>
    <t>abd3da1a-1430-42b4-97da-51763ec81435</t>
  </si>
  <si>
    <t>Norma Johnson</t>
  </si>
  <si>
    <t>New Yesenia</t>
  </si>
  <si>
    <t>ce31e9f8-2e6b-4e6f-b64d-27b24a228732</t>
  </si>
  <si>
    <t>School rock level idea sort step his.</t>
  </si>
  <si>
    <t>bf4ea96a-f09c-45cb-be2e-a23e54bc1e86</t>
  </si>
  <si>
    <t>e6ab4249-45d8-404b-b014-c90cedfa2e35</t>
  </si>
  <si>
    <t>Paul Moore</t>
  </si>
  <si>
    <t>New Shellyfurt</t>
  </si>
  <si>
    <t>12e8f58d-0e63-4093-841f-8b39ec4a7f81</t>
  </si>
  <si>
    <t>All doctor list item piece.</t>
  </si>
  <si>
    <t>c1e7552f-8650-443c-b62c-0d902cc63ae9</t>
  </si>
  <si>
    <t>fa95219a-e843-44e2-ace8-2d9a21740150</t>
  </si>
  <si>
    <t>Anita Thompson</t>
  </si>
  <si>
    <t>4e76fd83-1c3b-4038-a85d-cdcc640fd24b</t>
  </si>
  <si>
    <t>Close recent they arm home.</t>
  </si>
  <si>
    <t>a6f075ab-ea02-408d-9510-8305cb20665c</t>
  </si>
  <si>
    <t>083b0f0c-c055-4a85-a259-039fcb1a4d33</t>
  </si>
  <si>
    <t>Donald Walsh</t>
  </si>
  <si>
    <t>Wayneborough</t>
  </si>
  <si>
    <t>30081082-2fbe-40cd-a858-5dff01662726</t>
  </si>
  <si>
    <t>Nation benefit energy interview late to.</t>
  </si>
  <si>
    <t>416b46a2-0674-4e0c-b5fd-70b07c6ebe9b</t>
  </si>
  <si>
    <t>13a38902-00c3-4a19-bcd4-9088e6cf66fd</t>
  </si>
  <si>
    <t>e9c0ec78-8f9a-44f5-95e0-0ae40a5b2aab</t>
  </si>
  <si>
    <t>Idea clearly concern drop. Answer game clear.</t>
  </si>
  <si>
    <t>951ab73d-a380-4b17-9d09-e3ff8096f8c5</t>
  </si>
  <si>
    <t>82fe6f1f-af86-4365-9ccd-0b357f554f12</t>
  </si>
  <si>
    <t>Carol Jenkins</t>
  </si>
  <si>
    <t>Riveraborough</t>
  </si>
  <si>
    <t>0b27ae54-47e1-4d25-855e-f364bfa44755</t>
  </si>
  <si>
    <t>To important remember indicate.</t>
  </si>
  <si>
    <t>f30056d2-95cb-46fa-80c4-0af71dd262ef</t>
  </si>
  <si>
    <t>644c3967-9fad-49a7-803f-221b029e75e3</t>
  </si>
  <si>
    <t>Mary Evans</t>
  </si>
  <si>
    <t>7f0b1719-b831-4709-9826-113f8884a5b0</t>
  </si>
  <si>
    <t>Among officer follow.</t>
  </si>
  <si>
    <t>c0bdfebc-6751-4341-af02-4c33e31ed274</t>
  </si>
  <si>
    <t>4490777d-5eed-45b8-861a-05a52c78704d</t>
  </si>
  <si>
    <t>Angela Orr</t>
  </si>
  <si>
    <t>West Sarahburgh</t>
  </si>
  <si>
    <t>06a36359-95fb-4152-afed-f0ca3ffa1e20</t>
  </si>
  <si>
    <t>Thing room politics nation positive toward.</t>
  </si>
  <si>
    <t>74249ecd-d371-4cf5-9fbb-02915372276e</t>
  </si>
  <si>
    <t>f1ad9bb0-10af-412c-abe6-4199d077aad3</t>
  </si>
  <si>
    <t>John Hayes</t>
  </si>
  <si>
    <t>Tylerhaven</t>
  </si>
  <si>
    <t>49c90f74-d4da-4072-b774-1be274b3b2b8</t>
  </si>
  <si>
    <t>Rise need level notice trouble.</t>
  </si>
  <si>
    <t>a497fc06-c809-41a6-af67-742b437fe32d</t>
  </si>
  <si>
    <t>52a7ca50-b4c4-4b45-8ac5-536fd3242600</t>
  </si>
  <si>
    <t>Christina Moran</t>
  </si>
  <si>
    <t>East Paulside</t>
  </si>
  <si>
    <t>2c057335-33fa-4fa6-9fa0-2a5819673312</t>
  </si>
  <si>
    <t>Federal red down travel us teach.</t>
  </si>
  <si>
    <t>b3d6e9bf-b72a-45f4-9e89-4f234aaff26d</t>
  </si>
  <si>
    <t>48a41d1b-d82c-4aa1-9c9d-eddad0ebfe09</t>
  </si>
  <si>
    <t>Ronald Henry</t>
  </si>
  <si>
    <t>Toddfort</t>
  </si>
  <si>
    <t>8eaab150-f25b-42a2-972b-d93f2a6e8886</t>
  </si>
  <si>
    <t>Involve enjoy current always mother.</t>
  </si>
  <si>
    <t>da3ca065-5ddb-4223-b8a5-17b11918f5df</t>
  </si>
  <si>
    <t>a02bb302-f573-4f98-afd5-fb2462bc73c4</t>
  </si>
  <si>
    <t>Wendy Silva</t>
  </si>
  <si>
    <t>8f23d6fc-6434-4db7-814a-23d1574ea3d3</t>
  </si>
  <si>
    <t>Me data little by share.</t>
  </si>
  <si>
    <t>d0c2d0a5-0648-472f-9a27-9c94f154ed82</t>
  </si>
  <si>
    <t>871f93e2-6708-4ada-8872-0734bd567252</t>
  </si>
  <si>
    <t>Michael Khan</t>
  </si>
  <si>
    <t>West Savannahburgh</t>
  </si>
  <si>
    <t>be54716f-b2e8-4d4d-aeea-d1270bcc86c4</t>
  </si>
  <si>
    <t>Possible capital nation man per himself leg ten.</t>
  </si>
  <si>
    <t>97b81811-1200-44be-aa8e-2ff418777d25</t>
  </si>
  <si>
    <t>30c59182-d41c-471d-b64a-8d1417ad777f</t>
  </si>
  <si>
    <t>Ronald Taylor</t>
  </si>
  <si>
    <t>Lake Allisonfurt</t>
  </si>
  <si>
    <t>d652b008-57a0-48ea-b229-47adfcf83326</t>
  </si>
  <si>
    <t>Kitchen success green yard.</t>
  </si>
  <si>
    <t>451a6665-0224-478b-9fe9-6e7a6f3ed863</t>
  </si>
  <si>
    <t>db77060d-3a7e-441b-89dd-bda98791ef62</t>
  </si>
  <si>
    <t>Julian Barry</t>
  </si>
  <si>
    <t>c318ad7c-ea7d-4af9-93ef-12cccd826176</t>
  </si>
  <si>
    <t>Mother order inside long economic.</t>
  </si>
  <si>
    <t>a036ef97-591b-4b99-b538-4ebed18215ff</t>
  </si>
  <si>
    <t>b83c5286-f253-4e45-b4ec-e1d758ec9a12</t>
  </si>
  <si>
    <t>Jennifer Ramos</t>
  </si>
  <si>
    <t>West Joshualand</t>
  </si>
  <si>
    <t>2b2429bb-c197-46c8-abf5-9277666f4b7d</t>
  </si>
  <si>
    <t>Indeed teacher thousand research author.</t>
  </si>
  <si>
    <t>39e54587-a192-449c-8c73-36a04b60b26c</t>
  </si>
  <si>
    <t>ecbfd910-2241-489c-a33f-1fb2ff652a12</t>
  </si>
  <si>
    <t>Mark Acevedo</t>
  </si>
  <si>
    <t>Lake Nicoleburgh</t>
  </si>
  <si>
    <t>380da609-0109-41fa-a0e4-023dbaaf372c</t>
  </si>
  <si>
    <t>Physical sit security safe stop series success.</t>
  </si>
  <si>
    <t>bd28107a-23d1-49c6-83f2-41d358a8c8cb</t>
  </si>
  <si>
    <t>99ba3f9a-c38b-4ad9-9006-50a544ea5fb8</t>
  </si>
  <si>
    <t>Brittany Lopez</t>
  </si>
  <si>
    <t>New Joy</t>
  </si>
  <si>
    <t>011950b2-b181-46bc-a95f-17d3a22fc0ce</t>
  </si>
  <si>
    <t>Call action street clear college event but.</t>
  </si>
  <si>
    <t>72859d21-ba28-4475-9463-d8be87937aae</t>
  </si>
  <si>
    <t>4f7cc843-7b55-4178-a5e4-d0cdb97796e6</t>
  </si>
  <si>
    <t>Sharon Young</t>
  </si>
  <si>
    <t>Heidishire</t>
  </si>
  <si>
    <t>2185b822-6a81-488b-8c08-08bc13a2e3fd</t>
  </si>
  <si>
    <t>Realize young possible event call where.</t>
  </si>
  <si>
    <t>3db5ba14-0276-4367-934f-8c0338dc7971</t>
  </si>
  <si>
    <t>c3c833bf-ec5d-4226-b6e0-433ab1ba5df4</t>
  </si>
  <si>
    <t>Kyle Myers</t>
  </si>
  <si>
    <t>Martinezfurt</t>
  </si>
  <si>
    <t>e5023b97-ae1e-414d-a38f-c2aeccc0ab53</t>
  </si>
  <si>
    <t>Look shoulder soldier but report.</t>
  </si>
  <si>
    <t>fb26a43b-8038-41d3-927a-3a551f0dfcd8</t>
  </si>
  <si>
    <t>d24d7b35-900a-4283-8520-7a018fbb1054</t>
  </si>
  <si>
    <t>Carlos Dixon</t>
  </si>
  <si>
    <t>Boydburgh</t>
  </si>
  <si>
    <t>72b6042d-e2d3-4b85-8cc7-c6e8c64e4235</t>
  </si>
  <si>
    <t>Nearly car particular performance inside old.</t>
  </si>
  <si>
    <t>1e25be3e-cc55-457c-a855-1c4bb007e1f8</t>
  </si>
  <si>
    <t>bdc640fa-bb6d-4feb-a739-ae6a22f78c53</t>
  </si>
  <si>
    <t>Terri Schultz</t>
  </si>
  <si>
    <t>600d0e82-7df9-40c3-8ace-b5fe87381748</t>
  </si>
  <si>
    <t>Vote a red ten administration travel own.</t>
  </si>
  <si>
    <t>29fa609e-82ee-4749-9e24-32ef18baeb52</t>
  </si>
  <si>
    <t>60b783a0-8343-42f8-afe1-288977fd8696</t>
  </si>
  <si>
    <t>Beverly Elliott</t>
  </si>
  <si>
    <t>a62d9795-9dcd-40aa-b451-3882800d631b</t>
  </si>
  <si>
    <t>Body imagine military open. Raise next meet.</t>
  </si>
  <si>
    <t>684dbebd-ce5c-44af-a87f-5c6570239687</t>
  </si>
  <si>
    <t>2ce2430a-0079-4ef5-9cc2-f194b4c23473</t>
  </si>
  <si>
    <t>Hayden Black</t>
  </si>
  <si>
    <t>4bb99007-2364-4ead-9efc-427832bed37c</t>
  </si>
  <si>
    <t>Recent security rate include church.</t>
  </si>
  <si>
    <t>4c954ebf-7c2b-433b-9e29-6ae7d8ed0c7e</t>
  </si>
  <si>
    <t>2b8acc33-91dc-4024-8e94-360a71bbd501</t>
  </si>
  <si>
    <t>Harold Ruiz</t>
  </si>
  <si>
    <t>Lake Andrea</t>
  </si>
  <si>
    <t>75b741cc-83ef-46b9-84ec-a3389fde3cc2</t>
  </si>
  <si>
    <t>Idea soon open order attention husband.</t>
  </si>
  <si>
    <t>54dab1a4-bc59-4eb3-a39a-7194405aba20</t>
  </si>
  <si>
    <t>3bba6741-4644-4dbc-8c72-42a458cfc4e2</t>
  </si>
  <si>
    <t>Linda Flowers</t>
  </si>
  <si>
    <t>North Jenniferstad</t>
  </si>
  <si>
    <t>072d26d3-e863-4086-83db-a59a6f6684ad</t>
  </si>
  <si>
    <t>Population relationship safe week tend sea.</t>
  </si>
  <si>
    <t>3f62c29a-404e-4fec-ad0b-e43e44092d9d</t>
  </si>
  <si>
    <t>64303e58-fb4a-4021-bfd3-1bf3e55c4516</t>
  </si>
  <si>
    <t>Elizabeth Williams</t>
  </si>
  <si>
    <t>New Sandra</t>
  </si>
  <si>
    <t>728e6fa8-1de4-4a55-8621-db9114c2c34f</t>
  </si>
  <si>
    <t>Industry call nature explain sign skill.</t>
  </si>
  <si>
    <t>f443c271-a275-44da-a90d-2c19f2349cef</t>
  </si>
  <si>
    <t>6d594f54-0a19-404f-a5f4-e59ff7228c31</t>
  </si>
  <si>
    <t>Matthew Nunez</t>
  </si>
  <si>
    <t>North Aaronfurt</t>
  </si>
  <si>
    <t>9e1e05ab-9cb8-4d87-8058-b1a9fb35b8e6</t>
  </si>
  <si>
    <t>A charge discover small.</t>
  </si>
  <si>
    <t>f2d6c481-3177-4844-8382-6d7aedf8b16c</t>
  </si>
  <si>
    <t>10aef51a-e5e9-4c27-9d92-b144688d2b48</t>
  </si>
  <si>
    <t>Dr. Amanda Monroe MD</t>
  </si>
  <si>
    <t>14709f8b-0a25-4b88-97cf-057142bcc60c</t>
  </si>
  <si>
    <t>Science security whole church whose on church.</t>
  </si>
  <si>
    <t>fb225bf7-ed93-4c53-bdd5-4b5548c4270e</t>
  </si>
  <si>
    <t>a28d7454-f19d-4fde-8124-7ae64968faac</t>
  </si>
  <si>
    <t>Mr. John Luna V</t>
  </si>
  <si>
    <t>South Kathleenhaven</t>
  </si>
  <si>
    <t>b12aa98a-076f-47e9-ba7a-5029f4712862</t>
  </si>
  <si>
    <t>Tonight summer material side.</t>
  </si>
  <si>
    <t>ab7b88ea-48c2-4954-96d4-750ccc9473b1</t>
  </si>
  <si>
    <t>c1e8f62b-b315-4cf5-b59c-cba8fe9cb73e</t>
  </si>
  <si>
    <t>North Carrie</t>
  </si>
  <si>
    <t>a53fe88a-c7fd-4981-beb5-f9c9e2a5a083</t>
  </si>
  <si>
    <t>Series true often radio explain word.</t>
  </si>
  <si>
    <t>7f6334fc-df2c-4868-ada1-ffb0342897ae</t>
  </si>
  <si>
    <t>16d46894-2afb-4e43-b2d2-6811f4b59261</t>
  </si>
  <si>
    <t>Shelly Jackson</t>
  </si>
  <si>
    <t>New Reneeburgh</t>
  </si>
  <si>
    <t>66e13a41-631d-4271-97a5-5c09bf9496a2</t>
  </si>
  <si>
    <t>Physical keep girl scientist.</t>
  </si>
  <si>
    <t>ccadecab-2c4c-4e28-8e1b-047dbc8c39f2</t>
  </si>
  <si>
    <t>115ef45e-15f4-433b-b5d9-5733d9089fbf</t>
  </si>
  <si>
    <t>Thomas Campbell</t>
  </si>
  <si>
    <t>West Elizabethberg</t>
  </si>
  <si>
    <t>99702532-af42-47c2-83b4-92985fed5ba4</t>
  </si>
  <si>
    <t>Already parent without trial return general.</t>
  </si>
  <si>
    <t>e192e961-e640-417a-ba4e-40597b186e52</t>
  </si>
  <si>
    <t>2c938cab-e658-45cf-9e55-c157f947453b</t>
  </si>
  <si>
    <t>Kyle Weiss</t>
  </si>
  <si>
    <t>Danielfort</t>
  </si>
  <si>
    <t>d809305e-2a57-4be3-8bde-14c77fb7b53a</t>
  </si>
  <si>
    <t>Method particular get start organization.</t>
  </si>
  <si>
    <t>ddde76ba-0a3d-472b-b90d-7695f12ad395</t>
  </si>
  <si>
    <t>27a33e45-5d29-4367-920b-1ab5d21a3827</t>
  </si>
  <si>
    <t>Kenneth Douglas</t>
  </si>
  <si>
    <t>New Glenda</t>
  </si>
  <si>
    <t>ef5b055c-e630-4f22-890f-aa8675a985fd</t>
  </si>
  <si>
    <t>On chair new course. Candidate study dog open.</t>
  </si>
  <si>
    <t>11abf99f-cd60-42ab-ab58-882507c4fd09</t>
  </si>
  <si>
    <t>ff910833-9220-4b7d-a6d3-f3ab3673a5f3</t>
  </si>
  <si>
    <t>Joseph Ellison</t>
  </si>
  <si>
    <t>West Paulton</t>
  </si>
  <si>
    <t>e0f021a9-22d5-4375-b658-2ceb96919af7</t>
  </si>
  <si>
    <t>Type treat know kid process.</t>
  </si>
  <si>
    <t>f1c20761-6fd2-4eab-94f1-1e9caeda3b72</t>
  </si>
  <si>
    <t>ef06c95d-b58d-4b95-98e8-62c6837b4e1b</t>
  </si>
  <si>
    <t>Jacqueline Carter</t>
  </si>
  <si>
    <t>Port Adamtown</t>
  </si>
  <si>
    <t>bf39ccaa-22bb-452e-974e-32fa95a3b767</t>
  </si>
  <si>
    <t>Itself turn office chair how. Hand upon cost.</t>
  </si>
  <si>
    <t>6a4eb851-1877-469b-a5b5-0d7e88165566</t>
  </si>
  <si>
    <t>d51b7c42-9d6a-4c6e-910e-fcbbad188579</t>
  </si>
  <si>
    <t>Aaron Shaw</t>
  </si>
  <si>
    <t>South Sarachester</t>
  </si>
  <si>
    <t>53c58267-a79e-4dd9-84ac-8a07623fd12b</t>
  </si>
  <si>
    <t>Kind interview common can edge Republican.</t>
  </si>
  <si>
    <t>433d7115-e2aa-4fac-b78a-7760a0736466</t>
  </si>
  <si>
    <t>e5df62ec-8c7e-4f30-a87a-29899e65ad74</t>
  </si>
  <si>
    <t>Marcus Hernandez</t>
  </si>
  <si>
    <t>South Dawnview</t>
  </si>
  <si>
    <t>c7109c03-11ea-4407-8655-d23267e794ed</t>
  </si>
  <si>
    <t>Chance raise thing guy responsibility strong.</t>
  </si>
  <si>
    <t>234cb845-e35e-45af-8a70-4c0809557d23</t>
  </si>
  <si>
    <t>ecf6c9c2-42c5-4663-8241-198f1e8a4075</t>
  </si>
  <si>
    <t>Alicia Hill</t>
  </si>
  <si>
    <t>North Shanemouth</t>
  </si>
  <si>
    <t>9e11511a-5a59-46c3-bc01-fd5169ff7cdd</t>
  </si>
  <si>
    <t>During bill international second foreign.</t>
  </si>
  <si>
    <t>7f460ddf-dfa1-4cb1-8d26-8aef2f3efb70</t>
  </si>
  <si>
    <t>74d1ce27-d158-4f17-8422-9e15d7b90f1c</t>
  </si>
  <si>
    <t>Rachel Skinner</t>
  </si>
  <si>
    <t>c18ec50d-5c0a-466c-8a98-c1f847b0747e</t>
  </si>
  <si>
    <t>Difficult page long. Not draw drive note crime.</t>
  </si>
  <si>
    <t>32c412ee-d014-490d-a2f3-69013dc464ee</t>
  </si>
  <si>
    <t>3d8b611e-3b0e-4908-a60c-54492542e5a4</t>
  </si>
  <si>
    <t>Heather Smith</t>
  </si>
  <si>
    <t>Patelberg</t>
  </si>
  <si>
    <t>0f87843d-2e69-4c99-a9f1-418ff4099bd0</t>
  </si>
  <si>
    <t>Remain according yeah result child state turn.</t>
  </si>
  <si>
    <t>b9020682-a909-425c-9265-8953c83ae737</t>
  </si>
  <si>
    <t>fc04dd2d-5a32-4c69-87ab-1bea69e43f4e</t>
  </si>
  <si>
    <t>Joe Garcia</t>
  </si>
  <si>
    <t>Perkinsmouth</t>
  </si>
  <si>
    <t>5a2ecac8-4324-49b9-aee5-a7865f34e9b1</t>
  </si>
  <si>
    <t>Future nature first why wife worry.</t>
  </si>
  <si>
    <t>a77a266f-0747-443b-a06a-c2a1330a597b</t>
  </si>
  <si>
    <t>cfab8132-dce6-4bcd-b46e-7f694b183324</t>
  </si>
  <si>
    <t>Kelly Rodriguez</t>
  </si>
  <si>
    <t>South Georgeburgh</t>
  </si>
  <si>
    <t>261a0ea9-be6e-4c37-81d9-2fbcb9b0573b</t>
  </si>
  <si>
    <t>Why energy but could.</t>
  </si>
  <si>
    <t>bd96fbf4-f67d-43d8-99fe-fad9c47bf86e</t>
  </si>
  <si>
    <t>263d21f0-d188-4b23-af2f-3a0f543de325</t>
  </si>
  <si>
    <t>Holly Martinez</t>
  </si>
  <si>
    <t>0216108e-52b5-49f5-a4ec-c6f61790f2c8</t>
  </si>
  <si>
    <t>Participant according begin wear now.</t>
  </si>
  <si>
    <t>dbc64262-f96c-4f3a-a0ee-fca079c0a28a</t>
  </si>
  <si>
    <t>180145c0-bbe9-4b76-9fc5-56e0413d8ba0</t>
  </si>
  <si>
    <t>Jessica Cruz</t>
  </si>
  <si>
    <t>West Ruth</t>
  </si>
  <si>
    <t>a139299d-fe05-41d6-9346-e6a14b482dd3</t>
  </si>
  <si>
    <t>Quickly American candidate check site play.</t>
  </si>
  <si>
    <t>2b1e7d47-8a1f-4433-9f70-2dc8cb1edd80</t>
  </si>
  <si>
    <t>dbd2995f-2907-4975-a6fa-cf18489788ed</t>
  </si>
  <si>
    <t>Steven Everett</t>
  </si>
  <si>
    <t>South Adamshire</t>
  </si>
  <si>
    <t>7bacaaa4-2b60-41fb-ad72-f9918fa4cebd</t>
  </si>
  <si>
    <t>Individual also side writer skill.</t>
  </si>
  <si>
    <t>b0d7e710-384d-4a76-b0f0-14583f59f16a</t>
  </si>
  <si>
    <t>53372864-7c74-4a4e-8b02-998fda13ea9e</t>
  </si>
  <si>
    <t>John Robinson</t>
  </si>
  <si>
    <t>West Stephenberg</t>
  </si>
  <si>
    <t>8067921b-7bb1-42f1-bd4b-5e11e12a06a8</t>
  </si>
  <si>
    <t>Final black attack section cold sea.</t>
  </si>
  <si>
    <t>3fc3ce31-b2e2-490d-af72-2dac49008420</t>
  </si>
  <si>
    <t>0f1d7077-68ce-467e-a307-4f21cc626586</t>
  </si>
  <si>
    <t>Manuel Owen</t>
  </si>
  <si>
    <t>Rebeccatown</t>
  </si>
  <si>
    <t>a779651a-c5ca-458a-ace4-4e9af3d4f717</t>
  </si>
  <si>
    <t>Term detail there cost focus.</t>
  </si>
  <si>
    <t>fde9787c-c286-414c-9b88-dad9a1ba6f7f</t>
  </si>
  <si>
    <t>e2b0150d-0942-48c6-a366-eed256ecea32</t>
  </si>
  <si>
    <t>Catherine Johnson</t>
  </si>
  <si>
    <t>Claytonview</t>
  </si>
  <si>
    <t>809a7261-8241-4306-9029-ffa25967be17</t>
  </si>
  <si>
    <t>Daughter authority for north many according it.</t>
  </si>
  <si>
    <t>017ac672-9400-42fb-9ba5-4948a70004a5</t>
  </si>
  <si>
    <t>222e3b0c-f066-40aa-8b02-c14b632a5b15</t>
  </si>
  <si>
    <t>Steven Kim</t>
  </si>
  <si>
    <t>Amandaview</t>
  </si>
  <si>
    <t>bc6a007e-3350-4d18-b32a-df3b1e36b547</t>
  </si>
  <si>
    <t>Small help whatever street others thank.</t>
  </si>
  <si>
    <t>ca5ff6a9-0708-4a1f-8509-2edc3998aa02</t>
  </si>
  <si>
    <t>560bd87f-f83d-4eb7-a474-51f3cf0b2c7f</t>
  </si>
  <si>
    <t>Payneville</t>
  </si>
  <si>
    <t>fc7306ae-46b1-48e7-938b-fda93d85d59f</t>
  </si>
  <si>
    <t>Tell improve free our.</t>
  </si>
  <si>
    <t>3094deb9-f894-43c3-9b0f-fc979c4fa6e5</t>
  </si>
  <si>
    <t>199dea8b-4914-4f81-b169-4bef2e62bc00</t>
  </si>
  <si>
    <t>Elaine Eaton</t>
  </si>
  <si>
    <t>South Bradley</t>
  </si>
  <si>
    <t>52112eab-ccb4-4b45-a566-a575de1512a3</t>
  </si>
  <si>
    <t>Near argue group thank fight firm who scene.</t>
  </si>
  <si>
    <t>82a6cd4a-5a86-4234-abbc-593641812f67</t>
  </si>
  <si>
    <t>41855394-2f98-41ce-be3d-65abee0e67ba</t>
  </si>
  <si>
    <t>Maria Escobar</t>
  </si>
  <si>
    <t>South Jessicamouth</t>
  </si>
  <si>
    <t>8178f7b1-5268-43d1-9784-71637e0d21f8</t>
  </si>
  <si>
    <t>About whatever rest a story run.</t>
  </si>
  <si>
    <t>58516d92-dd85-4b07-893e-682c77618a77</t>
  </si>
  <si>
    <t>11b3b443-aa54-4033-856c-4dc09f54de42</t>
  </si>
  <si>
    <t>Amy Williams</t>
  </si>
  <si>
    <t>Sophiaberg</t>
  </si>
  <si>
    <t>3304c60c-6575-41df-9ff8-6a120aff2d7c</t>
  </si>
  <si>
    <t>Sometimes resource science enjoy.</t>
  </si>
  <si>
    <t>f78a5626-bc19-4c15-9787-bab3fae16086</t>
  </si>
  <si>
    <t>d599113a-3f2a-4c71-8116-ce8ca36a9f41</t>
  </si>
  <si>
    <t>Kiara Gamble</t>
  </si>
  <si>
    <t>East Carlos</t>
  </si>
  <si>
    <t>aae58b67-88dd-4df4-93b9-be2b3c36fdfe</t>
  </si>
  <si>
    <t>As prove almost quickly result three.</t>
  </si>
  <si>
    <t>320c7131-1f43-4176-9bdb-44d226ae5cdd</t>
  </si>
  <si>
    <t>420f08be-7460-4a33-8d2b-898f60153926</t>
  </si>
  <si>
    <t>Brandon Jenkins</t>
  </si>
  <si>
    <t>New Josemouth</t>
  </si>
  <si>
    <t>fccf0c02-4fac-4209-843f-1bf07acbc9f8</t>
  </si>
  <si>
    <t>Ahead office of offer.</t>
  </si>
  <si>
    <t>24247e33-e581-4a6e-abc4-a987e32bcf72</t>
  </si>
  <si>
    <t>af347aa4-5d34-4917-aa28-ddab8999771a</t>
  </si>
  <si>
    <t>Bailey Lopez</t>
  </si>
  <si>
    <t>Royport</t>
  </si>
  <si>
    <t>fddcdea9-e85c-4423-8ce3-a5df8f2c20ba</t>
  </si>
  <si>
    <t>Forget character body police happen people.</t>
  </si>
  <si>
    <t>e626547f-48f3-4c5c-84db-ad6103961034</t>
  </si>
  <si>
    <t>16637891-01de-45b5-b8d8-f074459d2285</t>
  </si>
  <si>
    <t>Michael Jones</t>
  </si>
  <si>
    <t>Fosterbury</t>
  </si>
  <si>
    <t>9f6c4771-bd85-4a5b-b50c-3f6e7f8b9445</t>
  </si>
  <si>
    <t>Inside easy boy animal.</t>
  </si>
  <si>
    <t>d8bd969c-294b-4ca5-aa91-5422105c99d4</t>
  </si>
  <si>
    <t>c9786750-432b-4131-b37b-8e0b72d1fbf0</t>
  </si>
  <si>
    <t>Christopher Garrison</t>
  </si>
  <si>
    <t>Cynthiahaven</t>
  </si>
  <si>
    <t>07066629-a25a-470e-9ed4-52d46cb1ce8e</t>
  </si>
  <si>
    <t>American agree else fish.</t>
  </si>
  <si>
    <t>5809d289-905b-49e1-a3ee-8cf28c4ab35f</t>
  </si>
  <si>
    <t>f240ed7c-9a46-4dc6-b29c-7d86f357b759</t>
  </si>
  <si>
    <t>Deborah Jones</t>
  </si>
  <si>
    <t>b8eefca0-dc43-46d5-92d9-0dfac434c3e9</t>
  </si>
  <si>
    <t>Add form ok law theory strong window.</t>
  </si>
  <si>
    <t>97aab12a-eabd-4ef5-830c-23de9a2957b7</t>
  </si>
  <si>
    <t>85e1ecc5-4a5d-406a-9e7b-0bbb32466779</t>
  </si>
  <si>
    <t>Francisco Hall</t>
  </si>
  <si>
    <t>South Christopherton</t>
  </si>
  <si>
    <t>ee327a98-b2d7-440d-a893-38c20371ecc2</t>
  </si>
  <si>
    <t>Leg sort national win hospital.</t>
  </si>
  <si>
    <t>033e131e-b6fd-4073-b5cd-8bc716b2d853</t>
  </si>
  <si>
    <t>db3befab-ce96-48c6-ad57-2b53e132667e</t>
  </si>
  <si>
    <t>Sandra Phillips</t>
  </si>
  <si>
    <t>New Mistyfort</t>
  </si>
  <si>
    <t>5e5d7dd0-aae0-4b0f-806f-28695171d864</t>
  </si>
  <si>
    <t>Report today keep film surface.</t>
  </si>
  <si>
    <t>564cdb5a-b7c0-4758-96f4-540c1cce2685</t>
  </si>
  <si>
    <t>9182202e-894f-4f4b-8520-b1d270c1c1e5</t>
  </si>
  <si>
    <t>Jacob Armstrong</t>
  </si>
  <si>
    <t>Munozberg</t>
  </si>
  <si>
    <t>ded39c90-0dc8-49f0-9c93-6244156adda8</t>
  </si>
  <si>
    <t>Carry democratic join gun bring similar.</t>
  </si>
  <si>
    <t>f2721ca0-a0a9-4b02-901a-348379701e81</t>
  </si>
  <si>
    <t>92c876f4-6766-4cf9-9dca-e6853429e20b</t>
  </si>
  <si>
    <t>Bradley Gross</t>
  </si>
  <si>
    <t>ce195491-5525-4c99-a2a5-5f7d81959d08</t>
  </si>
  <si>
    <t>Smile nor fight them several serve whole.</t>
  </si>
  <si>
    <t>3947a81e-76c3-440a-9939-4fb6de2127d0</t>
  </si>
  <si>
    <t>5cb63e06-412b-4218-9509-35272a06a548</t>
  </si>
  <si>
    <t>Cynthia Hanson</t>
  </si>
  <si>
    <t>Sparkston</t>
  </si>
  <si>
    <t>423e97ca-28e9-42ec-b15f-df575808d828</t>
  </si>
  <si>
    <t>Company note defense catch major.</t>
  </si>
  <si>
    <t>a56c7152-9ac7-4914-9af2-fdeb51b5401b</t>
  </si>
  <si>
    <t>f0e279bf-195e-43f8-be83-2e762741959f</t>
  </si>
  <si>
    <t>Thomas Young</t>
  </si>
  <si>
    <t>East Claytontown</t>
  </si>
  <si>
    <t>5aca6e04-abeb-4c1a-825c-c3080598b068</t>
  </si>
  <si>
    <t>Tough beyond risk onto.</t>
  </si>
  <si>
    <t>3cfa0204-6c58-4552-b964-db75404fb1a6</t>
  </si>
  <si>
    <t>2bd059d1-cbba-4708-aa9f-ffa5d9c6a2ec</t>
  </si>
  <si>
    <t>Patricia Owens</t>
  </si>
  <si>
    <t>5c11dc43-72e7-4ce8-92ef-401e1d751b4e</t>
  </si>
  <si>
    <t>Tax employee hot although.</t>
  </si>
  <si>
    <t>484e9910-2721-48cb-8743-ced0757574ff</t>
  </si>
  <si>
    <t>fedb595c-c937-4f1b-9d76-9bf310883154</t>
  </si>
  <si>
    <t>Karen Garrett</t>
  </si>
  <si>
    <t>Port Courtneyton</t>
  </si>
  <si>
    <t>103b2cd1-fc11-4a27-9466-e72bc3e9cd48</t>
  </si>
  <si>
    <t>President half central market middle.</t>
  </si>
  <si>
    <t>a5377a06-ce79-4b2b-b387-8cb3cec51132</t>
  </si>
  <si>
    <t>a51fe77f-e571-4c83-a3a0-6662aa0adce8</t>
  </si>
  <si>
    <t>Katie Schmidt</t>
  </si>
  <si>
    <t>58292460-0a41-4539-9616-f3882b0f75e6</t>
  </si>
  <si>
    <t>Capital author natural. Piece store kitchen.</t>
  </si>
  <si>
    <t>b543680d-cccf-4866-93ac-582f88b6442c</t>
  </si>
  <si>
    <t>94f54edc-7f00-4a1a-ac32-11f178412417</t>
  </si>
  <si>
    <t>Cory Stone</t>
  </si>
  <si>
    <t>Mistyhaven</t>
  </si>
  <si>
    <t>4de5e62e-3a32-4695-83e0-8abe2f8c8600</t>
  </si>
  <si>
    <t>Heavy sit poor dog. Space economy real wide.</t>
  </si>
  <si>
    <t>00f921fa-cb82-4267-a432-b5ba8f045a49</t>
  </si>
  <si>
    <t>6c368139-2648-4bcc-bf14-cfd3547114b6</t>
  </si>
  <si>
    <t>Daniel Fowler</t>
  </si>
  <si>
    <t>Port Bianca</t>
  </si>
  <si>
    <t>80197640-2611-4e72-8203-88aa4cb68fdf</t>
  </si>
  <si>
    <t>Real task writer road dark member expect raise.</t>
  </si>
  <si>
    <t>d6b0b4df-0405-4034-9c89-9ac9f1aa33e8</t>
  </si>
  <si>
    <t>0cbb35fe-fa29-41fd-9789-063cc45e559c</t>
  </si>
  <si>
    <t>Renee Elliott</t>
  </si>
  <si>
    <t>Amyland</t>
  </si>
  <si>
    <t>2b496471-4f80-4013-b449-7cb3363f9ce9</t>
  </si>
  <si>
    <t>Certain open ball about.</t>
  </si>
  <si>
    <t>0560cf3d-a2d6-4629-abe1-b78fb5f2c14e</t>
  </si>
  <si>
    <t>bcf501b2-db78-4f06-b86d-e4ff2b0e940d</t>
  </si>
  <si>
    <t>Aaron Peters</t>
  </si>
  <si>
    <t>Julieview</t>
  </si>
  <si>
    <t>a4d602e2-fde4-4b79-b99f-1bcb0f474ef1</t>
  </si>
  <si>
    <t>One would design someone fish.</t>
  </si>
  <si>
    <t>3eae6ee3-06e4-4309-a426-0be7e8b42b74</t>
  </si>
  <si>
    <t>53b50a29-1cf6-469d-9248-af86b238266b</t>
  </si>
  <si>
    <t>Matthew Flores</t>
  </si>
  <si>
    <t>Lopezhaven</t>
  </si>
  <si>
    <t>ce0c3fae-8e0b-4321-bb74-db91feb35359</t>
  </si>
  <si>
    <t>Develop when baby floor.</t>
  </si>
  <si>
    <t>d0bdd6a8-93d1-4176-9dd5-adb97575b41e</t>
  </si>
  <si>
    <t>6f353091-1da1-462d-ad65-4ab0b3e89ad7</t>
  </si>
  <si>
    <t>Mr. Jerry Massey</t>
  </si>
  <si>
    <t>North Ericbury</t>
  </si>
  <si>
    <t>5de4bd47-253a-4b58-8826-d3f4dbbf5249</t>
  </si>
  <si>
    <t>Out four political nothing.</t>
  </si>
  <si>
    <t>971c2401-cd50-440a-b24f-55e39a8b5f45</t>
  </si>
  <si>
    <t>09dc1304-679f-4874-93a4-10379e2574bf</t>
  </si>
  <si>
    <t>Chelsea Wilson</t>
  </si>
  <si>
    <t>Oconnorstad</t>
  </si>
  <si>
    <t>49367923-3c13-43f0-a9e1-efb6815499cb</t>
  </si>
  <si>
    <t>Center too visit level eye money.</t>
  </si>
  <si>
    <t>88f5b558-a8c3-403e-baac-38ac541e1073</t>
  </si>
  <si>
    <t>3a590f66-ca1d-4173-b11c-c63f904b7f30</t>
  </si>
  <si>
    <t>Luis Stuart</t>
  </si>
  <si>
    <t>New Deniseside</t>
  </si>
  <si>
    <t>6559dc7f-1b75-4294-8c2b-590b5cbe6782</t>
  </si>
  <si>
    <t>Become them school.</t>
  </si>
  <si>
    <t>1fe29fdd-7a53-4aff-826e-a0fc41b9739c</t>
  </si>
  <si>
    <t>0e8fc738-c400-4fee-80d6-aa927619c84e</t>
  </si>
  <si>
    <t>Frederick Carpenter</t>
  </si>
  <si>
    <t>Lake Joan</t>
  </si>
  <si>
    <t>a2718644-3722-463b-96fa-b7fa2d7fc61e</t>
  </si>
  <si>
    <t>Me continue relationship apply gun.</t>
  </si>
  <si>
    <t>00d70233-be63-4522-9eed-c394742c6679</t>
  </si>
  <si>
    <t>6f2e4b40-c910-4e08-b656-ba7e9d4cf795</t>
  </si>
  <si>
    <t>Robert Gill</t>
  </si>
  <si>
    <t>East Markchester</t>
  </si>
  <si>
    <t>536edd7e-520b-4171-8d43-a20bddd86131</t>
  </si>
  <si>
    <t>Late dog social claim whole.</t>
  </si>
  <si>
    <t>747e5ebf-9ce2-47a3-b4ba-17eb48752f6f</t>
  </si>
  <si>
    <t>90fc687a-9a39-4515-8edd-24d99340d1b6</t>
  </si>
  <si>
    <t>Gabriel Cummings</t>
  </si>
  <si>
    <t>Micheleville</t>
  </si>
  <si>
    <t>d01d4690-0df1-4a17-bed0-34e66348b36c</t>
  </si>
  <si>
    <t>Push expert approach production knowledge.</t>
  </si>
  <si>
    <t>38ecdeaf-ac04-4b81-90ed-99b5e9ee4674</t>
  </si>
  <si>
    <t>761a03d4-67f6-47ea-b390-09d0d4281793</t>
  </si>
  <si>
    <t>Eric Conner</t>
  </si>
  <si>
    <t>New Meganton</t>
  </si>
  <si>
    <t>1d324836-190f-4bf8-80f3-bf9f9f5b0755</t>
  </si>
  <si>
    <t>Guy care coach animal.</t>
  </si>
  <si>
    <t>cb42121d-3ace-4f1e-b8ef-ef7df7b6ab8d</t>
  </si>
  <si>
    <t>b407d538-b1e1-4e68-b627-df441216a19b</t>
  </si>
  <si>
    <t>Jerry Moore</t>
  </si>
  <si>
    <t>f1f95f22-d431-4f97-9885-b22e0d02d464</t>
  </si>
  <si>
    <t>Because great group yard fly child street court.</t>
  </si>
  <si>
    <t>e4272606-78fb-4809-bb94-b8a2c17ad6fe</t>
  </si>
  <si>
    <t>9cb7e544-5704-4933-aefb-0f995aea5c0c</t>
  </si>
  <si>
    <t>Danielburgh</t>
  </si>
  <si>
    <t>1593422b-e8cd-44d5-ae9b-1adf44667717</t>
  </si>
  <si>
    <t>Mouth exactly face significant others public.</t>
  </si>
  <si>
    <t>81d715f1-e2e4-4ace-8936-ab4f5d2afbb7</t>
  </si>
  <si>
    <t>2e031462-f346-4be4-b569-2010186c11fc</t>
  </si>
  <si>
    <t>Angela Steele</t>
  </si>
  <si>
    <t>Port Bradley</t>
  </si>
  <si>
    <t>99b53c24-fc0b-4ce1-95f3-a044f3d58904</t>
  </si>
  <si>
    <t>Team business share outside easy into rest.</t>
  </si>
  <si>
    <t>73aacbef-845e-4dc4-a227-1f037af79e60</t>
  </si>
  <si>
    <t>e6439778-a885-4fb3-b9c8-f20f8427bc37</t>
  </si>
  <si>
    <t>Lisa Lin</t>
  </si>
  <si>
    <t>South Miguelport</t>
  </si>
  <si>
    <t>856680ab-a685-4d75-828c-216f0ef78456</t>
  </si>
  <si>
    <t>Force human history as child area write cover.</t>
  </si>
  <si>
    <t>09f46590-b0ea-4ca1-9765-e5711598da3e</t>
  </si>
  <si>
    <t>e7c880ea-5a8d-4f56-bf92-8103c2d2f9ce</t>
  </si>
  <si>
    <t>Emily Saunders</t>
  </si>
  <si>
    <t>Jasonburgh</t>
  </si>
  <si>
    <t>50a8928b-6df2-4e66-8c3e-a6302ac8982c</t>
  </si>
  <si>
    <t>Black stop fall upon.</t>
  </si>
  <si>
    <t>aa0b83b3-1388-45db-9953-d3ac4d089083</t>
  </si>
  <si>
    <t>82f6fe45-555c-4f92-a49b-992befa89a3a</t>
  </si>
  <si>
    <t>Jennifer Torres</t>
  </si>
  <si>
    <t>East Jasonmouth</t>
  </si>
  <si>
    <t>87516416-b49e-4bb8-a0ef-fbce68d073fa</t>
  </si>
  <si>
    <t>Animal send able us figure inside answer.</t>
  </si>
  <si>
    <t>22a2557e-d965-475a-aa7c-ef620cbcd597</t>
  </si>
  <si>
    <t>7c187ae2-80a7-4e78-a869-f95a1e96effe</t>
  </si>
  <si>
    <t>Sarah Bullock</t>
  </si>
  <si>
    <t>South Bradleymouth</t>
  </si>
  <si>
    <t>56105b55-03b9-425a-bd64-18e09217f991</t>
  </si>
  <si>
    <t>Maintain ask figure show despite.</t>
  </si>
  <si>
    <t>a11a3c9d-1377-43c3-a8a7-e40fdce15141</t>
  </si>
  <si>
    <t>903ec8e8-a9f2-40b6-a5d8-511392fe77da</t>
  </si>
  <si>
    <t>Robert King</t>
  </si>
  <si>
    <t>Kenttown</t>
  </si>
  <si>
    <t>68d78de2-344d-4db7-85cf-b5d48875e65f</t>
  </si>
  <si>
    <t>Card rather firm in leg.</t>
  </si>
  <si>
    <t>cf253127-9a1b-4888-a2c7-75615e961e80</t>
  </si>
  <si>
    <t>41e0e897-f80b-47de-afd6-e8b1eb87601d</t>
  </si>
  <si>
    <t>Sharon Garza</t>
  </si>
  <si>
    <t>North Scottside</t>
  </si>
  <si>
    <t>354c0b26-9353-49cc-a062-7b114c6c15bb</t>
  </si>
  <si>
    <t>Play state billion. Opportunity among TV.</t>
  </si>
  <si>
    <t>380adb26-d6de-49f4-a6ff-8562041bfab9</t>
  </si>
  <si>
    <t>4892eb34-ec52-45c9-ba01-3176ce5c1c32</t>
  </si>
  <si>
    <t>David Johnston</t>
  </si>
  <si>
    <t>Darrylstad</t>
  </si>
  <si>
    <t>dfcea09a-3795-4748-b20d-e90cd1a168f0</t>
  </si>
  <si>
    <t>Agent city thing nature education social job big.</t>
  </si>
  <si>
    <t>30ecbfb1-037c-4d1f-b05a-aa514e974878</t>
  </si>
  <si>
    <t>080e7011-a99b-4a12-a562-ef11e7b312df</t>
  </si>
  <si>
    <t>Joseph Cook</t>
  </si>
  <si>
    <t>East Allisonside</t>
  </si>
  <si>
    <t>54c390bf-6b65-4ab9-8dc4-c8865690e8db</t>
  </si>
  <si>
    <t>Never sometimes interest learn receive yard.</t>
  </si>
  <si>
    <t>c42d3dde-a32f-4186-8ff1-1fa757106d06</t>
  </si>
  <si>
    <t>9afc86de-77da-44a2-8747-469af63b0c3e</t>
  </si>
  <si>
    <t>East Alisonport</t>
  </si>
  <si>
    <t>33f82e0b-22e8-48b1-8c21-c72b2419bfe8</t>
  </si>
  <si>
    <t>Responsibility open apply.</t>
  </si>
  <si>
    <t>74a0b23a-fd2b-4165-bfd1-15a968b97ad1</t>
  </si>
  <si>
    <t>d66a8bfb-0106-4428-b99f-18ed0c8f294b</t>
  </si>
  <si>
    <t>Taylor Blair</t>
  </si>
  <si>
    <t>6d822568-4ce4-4c28-b3b9-100aa3ba5a03</t>
  </si>
  <si>
    <t>Build door toward way raise good.</t>
  </si>
  <si>
    <t>c4f65420-d8cd-4f31-9106-466949ce41a7</t>
  </si>
  <si>
    <t>b6b4146b-662c-4a75-b220-26eebf37246a</t>
  </si>
  <si>
    <t>Matthew Schwartz</t>
  </si>
  <si>
    <t>99fdff86-7443-4194-9553-709f905af285</t>
  </si>
  <si>
    <t>Suggest ok respond product. Ready sure give mean.</t>
  </si>
  <si>
    <t>e40cf252-e4e6-4b75-8df5-59ada4a37fc0</t>
  </si>
  <si>
    <t>afb65d87-9a4f-4eac-8913-15530db7d6e0</t>
  </si>
  <si>
    <t>Maria Hickman</t>
  </si>
  <si>
    <t>Johnshire</t>
  </si>
  <si>
    <t>d6553f36-c547-4da5-ad66-362f61bff7b2</t>
  </si>
  <si>
    <t>Itself leg mention.</t>
  </si>
  <si>
    <t>e84ee972-705f-46c8-a1c1-d202d2815e34</t>
  </si>
  <si>
    <t>e601e196-1812-473b-be8c-729c559ad322</t>
  </si>
  <si>
    <t>Kevin Harper</t>
  </si>
  <si>
    <t>New Leslie</t>
  </si>
  <si>
    <t>6e5a874c-3f43-4506-9b67-8bc6b837bccd</t>
  </si>
  <si>
    <t>Nation him third star west them new.</t>
  </si>
  <si>
    <t>09659018-0978-4100-b995-5dc0a5fb4de2</t>
  </si>
  <si>
    <t>ea0716c4-e8c9-4dea-9fd7-680b3e6a0ad4</t>
  </si>
  <si>
    <t>Cheryl Burke DVM</t>
  </si>
  <si>
    <t>Lindseychester</t>
  </si>
  <si>
    <t>f68d32e2-81c7-41b8-925c-bdda65cb6f8a</t>
  </si>
  <si>
    <t>Life time study send event product impact.</t>
  </si>
  <si>
    <t>6e85712a-c892-43ca-8ab8-d8573a918acc</t>
  </si>
  <si>
    <t>7ad31be7-4085-442a-bb43-b3df740c3563</t>
  </si>
  <si>
    <t>Jessica Anderson</t>
  </si>
  <si>
    <t>Port Donnaborough</t>
  </si>
  <si>
    <t>335015af-da57-4209-9183-40271a4179ce</t>
  </si>
  <si>
    <t>Hour pretty spend I particular simple drive.</t>
  </si>
  <si>
    <t>663e0b7c-db1d-4e16-a95a-fd5e7f92eadb</t>
  </si>
  <si>
    <t>eec98481-641f-4dda-a730-243e0bbf8348</t>
  </si>
  <si>
    <t>Steve Bryant</t>
  </si>
  <si>
    <t>North Johnstad</t>
  </si>
  <si>
    <t>4cdb3c1f-8087-4174-a9b6-7034303d81a1</t>
  </si>
  <si>
    <t>Stay night born standard for strong.</t>
  </si>
  <si>
    <t>2dbdb51b-1949-4470-b0ec-1b8800f5f782</t>
  </si>
  <si>
    <t>c4126dab-80ca-4a16-9679-4311ac81b6b8</t>
  </si>
  <si>
    <t>Chad Scott</t>
  </si>
  <si>
    <t>Bennettfort</t>
  </si>
  <si>
    <t>b4767084-ce89-47ab-9c54-06e791df68ba</t>
  </si>
  <si>
    <t>Yard million company soon enough occur.</t>
  </si>
  <si>
    <t>cc26418b-05b3-41a4-b780-53c62912ea37</t>
  </si>
  <si>
    <t>0bf79fca-56b2-423a-9958-30bb74a02b9f</t>
  </si>
  <si>
    <t>Sandra Oneal</t>
  </si>
  <si>
    <t>269239d9-ed4a-4962-92a6-4c38f5e36738</t>
  </si>
  <si>
    <t>Sort reflect tonight write learn well ago.</t>
  </si>
  <si>
    <t>5f80c676-5429-4291-8ee3-b4a2d891e076</t>
  </si>
  <si>
    <t>fc9d115b-9b56-4f57-bf1b-07f32b1571c1</t>
  </si>
  <si>
    <t>Rachel Brown</t>
  </si>
  <si>
    <t>Cooperborough</t>
  </si>
  <si>
    <t>255bc959-fb87-4c17-94dc-5a6151dc20a2</t>
  </si>
  <si>
    <t>Building movement without list hot.</t>
  </si>
  <si>
    <t>36aa10a9-e874-4944-b476-c6a9506ce282</t>
  </si>
  <si>
    <t>9e7707f8-ce61-4917-91a6-2c54c74a277d</t>
  </si>
  <si>
    <t>John Holland</t>
  </si>
  <si>
    <t>South William</t>
  </si>
  <si>
    <t>164b5f01-0e23-4f9f-9495-4d20234e1439</t>
  </si>
  <si>
    <t>Face position guy successful table entire.</t>
  </si>
  <si>
    <t>5c59e338-513a-4773-9996-89f314b033ac</t>
  </si>
  <si>
    <t>35e2800d-3631-4364-b922-6ec000a4f86a</t>
  </si>
  <si>
    <t>Maria Hubbard</t>
  </si>
  <si>
    <t>6692dc39-2d7d-4e30-897f-16c365887fb9</t>
  </si>
  <si>
    <t>Nothing positive price prove become very door.</t>
  </si>
  <si>
    <t>33647141-8fc0-4092-bfe2-fc70038167fe</t>
  </si>
  <si>
    <t>898877be-1f10-4dd0-a0fa-648dd395a787</t>
  </si>
  <si>
    <t>Michael Mata</t>
  </si>
  <si>
    <t>Hernandezside</t>
  </si>
  <si>
    <t>c4923b62-515e-485b-b586-c3f2948a53de</t>
  </si>
  <si>
    <t>Whom attention carry subject stand animal.</t>
  </si>
  <si>
    <t>871438ff-e1a9-47ef-93bd-68cc5cb286e8</t>
  </si>
  <si>
    <t>2dbcab91-8227-4c3c-9ba0-23368788382e</t>
  </si>
  <si>
    <t>Andrew Cox</t>
  </si>
  <si>
    <t>New Tamarafort</t>
  </si>
  <si>
    <t>805a785a-a6e0-426b-920e-847e5e4b2733</t>
  </si>
  <si>
    <t>Picture wall win.</t>
  </si>
  <si>
    <t>3e38c623-36bc-404f-a7dd-639e2e744529</t>
  </si>
  <si>
    <t>75af4a91-77d3-4419-96c8-1bceabe005c9</t>
  </si>
  <si>
    <t>Gregory Dawson MD</t>
  </si>
  <si>
    <t>New Bethanymouth</t>
  </si>
  <si>
    <t>7f186c94-29c7-4c55-bb4a-27d49d67af36</t>
  </si>
  <si>
    <t>Discuss huge benefit push.</t>
  </si>
  <si>
    <t>e7ea7fcb-83d6-40b9-b67b-7656ef80d07a</t>
  </si>
  <si>
    <t>3a0bacee-c0ca-430f-b492-6e25adf29525</t>
  </si>
  <si>
    <t>Mercedes Reynolds</t>
  </si>
  <si>
    <t>South Ernest</t>
  </si>
  <si>
    <t>da94bcf3-6e6f-4032-a1af-672e2984f293</t>
  </si>
  <si>
    <t>Offer direction book family.</t>
  </si>
  <si>
    <t>49b0ce46-e410-4124-a942-138abb6fc390</t>
  </si>
  <si>
    <t>0bd74ac6-dbdf-4ac4-9319-886469429bf7</t>
  </si>
  <si>
    <t>Courtney Pace</t>
  </si>
  <si>
    <t>a3a3df7e-6fdb-4273-baba-e2c124823946</t>
  </si>
  <si>
    <t>Personal wish large similar drop ready.</t>
  </si>
  <si>
    <t>94d4f217-40d2-4de3-ae17-5cd8c5b3683c</t>
  </si>
  <si>
    <t>de2c02b6-22cb-455c-8432-d3bd3c30642a</t>
  </si>
  <si>
    <t>Michael Walsh</t>
  </si>
  <si>
    <t>East Madisonport</t>
  </si>
  <si>
    <t>92c42d36-28e7-47f4-bb3c-590c93cf0b9a</t>
  </si>
  <si>
    <t>Significant yard wrong Mrs.</t>
  </si>
  <si>
    <t>3af3396d-2435-40e6-afe5-f427d5deaf00</t>
  </si>
  <si>
    <t>bb957478-8fb4-4625-9582-0d70b97163ce</t>
  </si>
  <si>
    <t>Richard Lynch</t>
  </si>
  <si>
    <t>Port Amandaville</t>
  </si>
  <si>
    <t>a742179f-27f2-4bc2-8e64-0883b25a9b78</t>
  </si>
  <si>
    <t>Friend fill then resource manage week help buy.</t>
  </si>
  <si>
    <t>36604cdd-dcc0-4adc-94a9-85611dc59fbb</t>
  </si>
  <si>
    <t>a822cd5c-2e5c-46fc-9d56-e354c36a2be1</t>
  </si>
  <si>
    <t>Scott Garcia</t>
  </si>
  <si>
    <t>d0bd8368-bcd4-48ca-86c9-f778cf7d892c</t>
  </si>
  <si>
    <t>Stage let source help.</t>
  </si>
  <si>
    <t>a5fa091b-552d-49cd-8a49-a75856df441a</t>
  </si>
  <si>
    <t>4249f3e6-935b-4178-acfb-f88748b4ef09</t>
  </si>
  <si>
    <t>Jennifer Hunter</t>
  </si>
  <si>
    <t>Mathewsmouth</t>
  </si>
  <si>
    <t>90664218-5832-4c60-a4ee-b6f08aa259a3</t>
  </si>
  <si>
    <t>Role truth line itself middle possible teacher.</t>
  </si>
  <si>
    <t>3c7fb3a3-ab9f-407e-b8ff-7436face3113</t>
  </si>
  <si>
    <t>2a3468ae-3f1c-4519-97a9-3b9327134a94</t>
  </si>
  <si>
    <t>Alex Hancock</t>
  </si>
  <si>
    <t>Hughesstad</t>
  </si>
  <si>
    <t>0d062c18-c968-4600-8128-45c2bd38ee2e</t>
  </si>
  <si>
    <t>White result phone beyond.</t>
  </si>
  <si>
    <t>c4f99daa-c065-4db7-92f9-b421d3850aa7</t>
  </si>
  <si>
    <t>bc4a9dcf-024d-40ca-907b-04c342819741</t>
  </si>
  <si>
    <t>Brian Cook</t>
  </si>
  <si>
    <t>West Belinda</t>
  </si>
  <si>
    <t>d1ceadca-a8e0-4dba-aefd-80d304ecc5ce</t>
  </si>
  <si>
    <t>Source record sell. Majority keep it accept book.</t>
  </si>
  <si>
    <t>04ce4054-0079-43e3-b2d4-5d8d0df6c822</t>
  </si>
  <si>
    <t>da4f58b3-ac68-417d-bd21-05d4a2a687c2</t>
  </si>
  <si>
    <t>Kristy Reyes</t>
  </si>
  <si>
    <t>Lovehaven</t>
  </si>
  <si>
    <t>6416eacb-1e85-4be7-99bf-0b836e123501</t>
  </si>
  <si>
    <t>Statement focus process inside.</t>
  </si>
  <si>
    <t>75f516f2-dcc2-4136-abd8-8c9cc741cf8e</t>
  </si>
  <si>
    <t>ca79a942-b3d1-4c04-997f-8ee59c4036b0</t>
  </si>
  <si>
    <t>Adam Morgan</t>
  </si>
  <si>
    <t>62bce432-2c62-4b08-be41-3aad26331f71</t>
  </si>
  <si>
    <t>Similar mind family child far black.</t>
  </si>
  <si>
    <t>5afabfb9-6d4a-4c7a-a842-4a011bb8fd37</t>
  </si>
  <si>
    <t>c34ce060-816a-4b94-8bd6-b268d7840393</t>
  </si>
  <si>
    <t>Wendy Rose</t>
  </si>
  <si>
    <t>Port Paulstad</t>
  </si>
  <si>
    <t>c280e016-ffa9-4bf9-be6e-aa6d19fca70a</t>
  </si>
  <si>
    <t>Become theory total book speech.</t>
  </si>
  <si>
    <t>c3e55301-00d2-4b4d-9f7b-ecb74ee03a06</t>
  </si>
  <si>
    <t>a4948554-7188-4fae-a5b8-e8af29f98a4c</t>
  </si>
  <si>
    <t>Amber Long</t>
  </si>
  <si>
    <t>460b1ea0-225a-4201-b39d-4e8c832ed411</t>
  </si>
  <si>
    <t>Save federal executive receive they however run.</t>
  </si>
  <si>
    <t>2518d744-3290-411e-bad2-9a8d70e6c660</t>
  </si>
  <si>
    <t>3ca49383-a04c-4851-a35c-114670e3d145</t>
  </si>
  <si>
    <t>Peter Walters</t>
  </si>
  <si>
    <t>55daf87c-3b73-4402-97b4-80a65a8dff63</t>
  </si>
  <si>
    <t>To star above. Wind strong thousand lose rich.</t>
  </si>
  <si>
    <t>a0144ec3-e009-48e1-aa22-d7bf2c8733d6</t>
  </si>
  <si>
    <t>bb5bdedc-04c3-4468-8e5a-87040df7db8a</t>
  </si>
  <si>
    <t>Cynthiashire</t>
  </si>
  <si>
    <t>06ccfc4c-576f-43c5-8422-37b9be4c91e1</t>
  </si>
  <si>
    <t>Field member sure page sometimes.</t>
  </si>
  <si>
    <t>066b3694-ae8b-46f4-b421-5769e4c1d565</t>
  </si>
  <si>
    <t>ec37a22f-81aa-4303-b67c-02f914ab81dd</t>
  </si>
  <si>
    <t>Lydia Baker</t>
  </si>
  <si>
    <t>South Anna</t>
  </si>
  <si>
    <t>796f16f8-c7f8-493a-987d-36f51a65cd39</t>
  </si>
  <si>
    <t>Meeting that ball join area.</t>
  </si>
  <si>
    <t>755fbf83-6b06-49a6-8d67-8f8e0658f8d2</t>
  </si>
  <si>
    <t>4baab30b-af97-45d4-9e74-2045f266e3de</t>
  </si>
  <si>
    <t>Michael Weeks</t>
  </si>
  <si>
    <t>Colemouth</t>
  </si>
  <si>
    <t>ee7b3ada-2788-48ba-a0fc-19627939b994</t>
  </si>
  <si>
    <t>Second hear off able every partner over.</t>
  </si>
  <si>
    <t>4b97f3c9-cf7a-498b-91e0-267053145776</t>
  </si>
  <si>
    <t>5fa8664b-0657-4d38-8a61-71f18a3060ab</t>
  </si>
  <si>
    <t>Traci Brown</t>
  </si>
  <si>
    <t>Stephaniestad</t>
  </si>
  <si>
    <t>1f19d25d-192d-4eee-9125-3b3443990851</t>
  </si>
  <si>
    <t>Trouble task idea forward field memory check.</t>
  </si>
  <si>
    <t>c861a66d-55c1-492e-9fbf-30b590a3141b</t>
  </si>
  <si>
    <t>29d63a85-1146-4e5c-8db5-2ba731b0e22a</t>
  </si>
  <si>
    <t>Dana Jenkins</t>
  </si>
  <si>
    <t>Georgeshire</t>
  </si>
  <si>
    <t>6217140a-c1d1-452f-bf3a-14eb1cab1c73</t>
  </si>
  <si>
    <t>Catch common family I many somebody.</t>
  </si>
  <si>
    <t>c15f92a3-f0f0-4389-9e3a-9d3453757839</t>
  </si>
  <si>
    <t>c8acfe6e-065c-414a-b1b6-77627e8166ce</t>
  </si>
  <si>
    <t>Jeffrey Green</t>
  </si>
  <si>
    <t>North Phillip</t>
  </si>
  <si>
    <t>950e9f36-198a-4f5a-8b1e-53bcebb35ff5</t>
  </si>
  <si>
    <t>Sign sign image.</t>
  </si>
  <si>
    <t>385a1e52-e33a-4018-a924-9beb24b451d0</t>
  </si>
  <si>
    <t>49bf85e6-3db4-41dd-8d1c-f7c3ab3354b9</t>
  </si>
  <si>
    <t>Caitlin Harvey</t>
  </si>
  <si>
    <t>Marquezview</t>
  </si>
  <si>
    <t>f26f3d06-78a4-4b3d-a496-c745ea92a5bc</t>
  </si>
  <si>
    <t>Have official among politics give local.</t>
  </si>
  <si>
    <t>3762e754-7f84-4061-85d9-80400d9d4b5d</t>
  </si>
  <si>
    <t>4ff6910c-43e5-4b86-8972-822f95e4d974</t>
  </si>
  <si>
    <t>Jennifer Morgan</t>
  </si>
  <si>
    <t>aa615e30-c0fa-4475-a6c4-62a4cf52e67e</t>
  </si>
  <si>
    <t>Source name push national push ability.</t>
  </si>
  <si>
    <t>56c41e94-4226-4d08-860c-1426d1009930</t>
  </si>
  <si>
    <t>9321545d-06f1-47ec-92fc-a26fb5f488ec</t>
  </si>
  <si>
    <t>Melissa Lopez</t>
  </si>
  <si>
    <t>West Christinaville</t>
  </si>
  <si>
    <t>111822c2-7c7f-4391-a100-5f4ff53b076e</t>
  </si>
  <si>
    <t>Music east other visit.</t>
  </si>
  <si>
    <t>441643f5-ec51-4cde-a8d0-2bafc6c3ea84</t>
  </si>
  <si>
    <t>53f72ec4-0c7b-4cdf-be64-16acb01d7b5c</t>
  </si>
  <si>
    <t>Steven Hunt</t>
  </si>
  <si>
    <t>75014e12-2482-4dd8-8894-8608c64ae7c9</t>
  </si>
  <si>
    <t>Consider ask fire third few.</t>
  </si>
  <si>
    <t>c61af279-8461-47b9-b3c7-129f1db946aa</t>
  </si>
  <si>
    <t>8ea67232-0650-4821-9e1b-e4c56658efae</t>
  </si>
  <si>
    <t>Brianna Stokes</t>
  </si>
  <si>
    <t>East Alanstad</t>
  </si>
  <si>
    <t>535bfeb0-f072-4fa8-b131-3bb4c6286d86</t>
  </si>
  <si>
    <t>Road around answer billion upon film.</t>
  </si>
  <si>
    <t>7147d368-d698-4b9e-aa0a-8bf71c3dea63</t>
  </si>
  <si>
    <t>cb46c1ee-dfa7-49ea-a75c-2776637148c2</t>
  </si>
  <si>
    <t>Brittney Martinez</t>
  </si>
  <si>
    <t>Ericborough</t>
  </si>
  <si>
    <t>5718cd96-dce6-4652-a6a6-f7a6de01ef88</t>
  </si>
  <si>
    <t>Who kid seek they TV. Push her nice blood player.</t>
  </si>
  <si>
    <t>6353c17b-4618-4a42-83d8-9216c794987c</t>
  </si>
  <si>
    <t>9cfa065d-04ac-46b9-abfb-5898c706a95f</t>
  </si>
  <si>
    <t>Stephanie Rogers</t>
  </si>
  <si>
    <t>Roblesbury</t>
  </si>
  <si>
    <t>cd727ffb-dd91-49ac-9cf9-e5426e0514be</t>
  </si>
  <si>
    <t>She unit film benefit want.</t>
  </si>
  <si>
    <t>592e613a-b109-4e2f-b713-057361732c63</t>
  </si>
  <si>
    <t>49bd2670-e347-4848-87b5-0b80ca9be586</t>
  </si>
  <si>
    <t>Jeffery James</t>
  </si>
  <si>
    <t>Kathleenbury</t>
  </si>
  <si>
    <t>c6a1d09f-b1f7-4b55-86b1-910bc4231f41</t>
  </si>
  <si>
    <t>Mention remember idea.</t>
  </si>
  <si>
    <t>4ae4bc5f-32b8-4155-8723-823e1f75a7ab</t>
  </si>
  <si>
    <t>8060e059-f3d5-422c-b386-d0b76311808c</t>
  </si>
  <si>
    <t>Jennifer Acosta</t>
  </si>
  <si>
    <t>New Alanhaven</t>
  </si>
  <si>
    <t>df6e818d-59ce-46f0-91aa-70bab2f81601</t>
  </si>
  <si>
    <t>Future radio prevent machine event nearly run.</t>
  </si>
  <si>
    <t>4e4c382b-4fe0-482f-9b75-c0d35d59de8d</t>
  </si>
  <si>
    <t>e93a39da-bf28-4c51-8cd7-cfe21d14220f</t>
  </si>
  <si>
    <t>Jessica Blankenship</t>
  </si>
  <si>
    <t>South Denise</t>
  </si>
  <si>
    <t>2af86c14-1bf5-42ec-85d6-3a1df4391818</t>
  </si>
  <si>
    <t>Third American represent again exactly.</t>
  </si>
  <si>
    <t>027f5b28-3940-4caf-94a3-67470b0c65c5</t>
  </si>
  <si>
    <t>6cc8d595-3610-4463-908e-e90f584cca11</t>
  </si>
  <si>
    <t>Jennifer Smith</t>
  </si>
  <si>
    <t>New Lawrence</t>
  </si>
  <si>
    <t>4182e964-6962-4515-a80d-568e166589b5</t>
  </si>
  <si>
    <t>Hotel hot year or let.</t>
  </si>
  <si>
    <t>748f5644-5e53-441d-8792-1156c1174ab4</t>
  </si>
  <si>
    <t>57617ced-3b8b-47c9-aff9-77408b9bf7e8</t>
  </si>
  <si>
    <t>Melissa Reed</t>
  </si>
  <si>
    <t>Flynnmouth</t>
  </si>
  <si>
    <t>52c757ff-de87-4e4c-a02b-a1b49634071c</t>
  </si>
  <si>
    <t>Huge else reveal resource. Education model must.</t>
  </si>
  <si>
    <t>44b9f286-fdcd-4e3d-b025-7510bd908b60</t>
  </si>
  <si>
    <t>76fc9022-d9b1-4177-856b-8586a98b1658</t>
  </si>
  <si>
    <t>Antonio Graves</t>
  </si>
  <si>
    <t>8ba7803f-41e3-4072-8b86-263061c8d0ad</t>
  </si>
  <si>
    <t>Subject month increase door there site rather.</t>
  </si>
  <si>
    <t>b25b4151-c376-4294-a8e7-06793bf14fc3</t>
  </si>
  <si>
    <t>fe85d130-6d34-4dfb-917e-467d1169a545</t>
  </si>
  <si>
    <t>Lisa Gonzalez</t>
  </si>
  <si>
    <t>c904e5ef-898e-45d8-b9cb-1f259cf77786</t>
  </si>
  <si>
    <t>Fish often item final arrive month green.</t>
  </si>
  <si>
    <t>4f29accf-0f64-481c-9c74-be246fcb2850</t>
  </si>
  <si>
    <t>366c8d39-daaa-4b75-8d41-c24ea7afacdc</t>
  </si>
  <si>
    <t>Stephanie Hinton</t>
  </si>
  <si>
    <t>New Jose</t>
  </si>
  <si>
    <t>ce0ce03f-a465-4150-a2d9-08fa8c1569dd</t>
  </si>
  <si>
    <t>Manage paper mission child exist.</t>
  </si>
  <si>
    <t>f408d430-a21e-43a5-9183-9009fea183cc</t>
  </si>
  <si>
    <t>5e426061-7415-4a96-a94d-630cad229f27</t>
  </si>
  <si>
    <t>Ashley White</t>
  </si>
  <si>
    <t>Nealstad</t>
  </si>
  <si>
    <t>d867261f-16c0-41a7-a268-d2ad6b1432d3</t>
  </si>
  <si>
    <t>Small professor budget building.</t>
  </si>
  <si>
    <t>41dfd9d6-4d52-4ee7-ac19-f7aca6152e57</t>
  </si>
  <si>
    <t>2e37bda1-b797-4721-8a29-258452852d32</t>
  </si>
  <si>
    <t>Christie Torres</t>
  </si>
  <si>
    <t>New Aprilton</t>
  </si>
  <si>
    <t>61becc43-ced3-4daf-8dd5-01ca3ef429b2</t>
  </si>
  <si>
    <t>Brother will room former receive until.</t>
  </si>
  <si>
    <t>2072c40e-2dcb-4cc3-baf0-399fd4b4035e</t>
  </si>
  <si>
    <t>4c7c9142-6e8e-4b6a-bc8b-7ef52fd4347a</t>
  </si>
  <si>
    <t>Andrea Dixon</t>
  </si>
  <si>
    <t>North Staceyview</t>
  </si>
  <si>
    <t>d1b180a9-fba5-415c-8a19-c53e1f593a27</t>
  </si>
  <si>
    <t>Reality according citizen same morning structure.</t>
  </si>
  <si>
    <t>be9d13f5-494a-4363-a3e8-1436a353831b</t>
  </si>
  <si>
    <t>104d63a2-558a-45f0-8571-09b6bc9ce470</t>
  </si>
  <si>
    <t>Cynthia Rhodes</t>
  </si>
  <si>
    <t>West Ashleyland</t>
  </si>
  <si>
    <t>d0b14a1f-e201-4ad2-8202-7b9ad2d860ba</t>
  </si>
  <si>
    <t>Matter check in sound class.</t>
  </si>
  <si>
    <t>63413659-0bf7-440d-840f-721a5a830ee8</t>
  </si>
  <si>
    <t>7814edc9-45a0-43d6-9eb7-8b60e61523fc</t>
  </si>
  <si>
    <t>Kenneth Clay</t>
  </si>
  <si>
    <t>Woodchester</t>
  </si>
  <si>
    <t>ceb6c853-686a-4e90-8bce-b2ece9a9e6e3</t>
  </si>
  <si>
    <t>Down yes indicate heart consumer enter finally.</t>
  </si>
  <si>
    <t>f2f194b0-ad5b-4c81-a32a-4d461770ae46</t>
  </si>
  <si>
    <t>840ade36-5f6a-4483-8c01-a401a9d43ab9</t>
  </si>
  <si>
    <t>Amanda Avery</t>
  </si>
  <si>
    <t>Josefurt</t>
  </si>
  <si>
    <t>7e1bc985-3efb-4d45-88b4-ac6e77d71876</t>
  </si>
  <si>
    <t>Threat certainly five baby knowledge under.</t>
  </si>
  <si>
    <t>98ac8605-86e8-4405-af58-5abee6cd29c4</t>
  </si>
  <si>
    <t>fbb6e04f-b746-4842-96c5-8b4e99e7e671</t>
  </si>
  <si>
    <t>Donald Thompson</t>
  </si>
  <si>
    <t>85c5a1bf-16df-4266-9baa-801654607d1a</t>
  </si>
  <si>
    <t>Reason common away movement.</t>
  </si>
  <si>
    <t>7efa2f9d-ef5c-49da-9fca-d6d21d48fc41</t>
  </si>
  <si>
    <t>1e9e2a8c-d24d-4100-8e09-615dbcaafe7e</t>
  </si>
  <si>
    <t>Shannon Gilbert</t>
  </si>
  <si>
    <t>Taylorview</t>
  </si>
  <si>
    <t>f5b78d3b-f329-4326-bfdf-020b3103e89b</t>
  </si>
  <si>
    <t>Law all especially player weight president.</t>
  </si>
  <si>
    <t>5672b68a-ad17-4d89-afdc-fbfbb1eb9a3b</t>
  </si>
  <si>
    <t>ca077886-d70a-4d5b-8096-c34ab667d2de</t>
  </si>
  <si>
    <t>Melissa Boyd</t>
  </si>
  <si>
    <t>Villarrealburgh</t>
  </si>
  <si>
    <t>65b17b72-f0cc-4b54-b3d6-40a725090fe6</t>
  </si>
  <si>
    <t>Sport opportunity fast wife spring.</t>
  </si>
  <si>
    <t>0849497d-0433-40dd-9e65-e03afce5c978</t>
  </si>
  <si>
    <t>8ecb4ea2-1e00-4352-8f43-a66cce943bea</t>
  </si>
  <si>
    <t>Patricia Johnson</t>
  </si>
  <si>
    <t>c343fb92-8627-43c4-a46e-a8cfd7eb95ff</t>
  </si>
  <si>
    <t>Church game white Republican concern popular.</t>
  </si>
  <si>
    <t>e6fa7380-98f6-4416-8e80-ec9e0bf36c30</t>
  </si>
  <si>
    <t>4ffe47b6-2abd-4877-85d2-b9d381e61150</t>
  </si>
  <si>
    <t>Dana Bowman</t>
  </si>
  <si>
    <t>Brownville</t>
  </si>
  <si>
    <t>7de7a450-21ce-4ea0-9ce6-fce56fefe106</t>
  </si>
  <si>
    <t>Sense stay church serious mean too.</t>
  </si>
  <si>
    <t>0b71b654-d491-4943-8b00-a007418c5cf3</t>
  </si>
  <si>
    <t>76d28c38-8400-4cc9-930f-eb306c76c1f0</t>
  </si>
  <si>
    <t>Gregory Williams</t>
  </si>
  <si>
    <t>South Vickie</t>
  </si>
  <si>
    <t>21cf8653-cddb-4cda-a52d-5e3bc6229b17</t>
  </si>
  <si>
    <t>Send whole small care strong capital plan.</t>
  </si>
  <si>
    <t>0bbe1c90-6347-4abc-aab1-966a62f6d137</t>
  </si>
  <si>
    <t>f915df82-969a-4cff-9c86-bf837ffffa7f</t>
  </si>
  <si>
    <t>Shelly Wilson</t>
  </si>
  <si>
    <t>Hallbury</t>
  </si>
  <si>
    <t>9e32c879-2ade-42b0-8a8a-db102137463f</t>
  </si>
  <si>
    <t>Identify likely particular long.</t>
  </si>
  <si>
    <t>0bbb37f5-211a-4290-b9e0-86591a9ebeb7</t>
  </si>
  <si>
    <t>3b6275a9-1127-447c-9dc3-233e1bc2e33f</t>
  </si>
  <si>
    <t>Kenneth Jordan</t>
  </si>
  <si>
    <t>Harrisonmouth</t>
  </si>
  <si>
    <t>14a244ae-94a7-4bc6-829b-41902e69985b</t>
  </si>
  <si>
    <t>Learn rich art perform final lose.</t>
  </si>
  <si>
    <t>b7409635-8aae-4bc6-bb0b-7d47a29c265d</t>
  </si>
  <si>
    <t>a32ce9c7-a44b-4d00-851a-175edfe472cb</t>
  </si>
  <si>
    <t>Amy Campbell</t>
  </si>
  <si>
    <t>New Margaret</t>
  </si>
  <si>
    <t>87074bdc-345d-4eb5-8f44-66ea98e6cad1</t>
  </si>
  <si>
    <t>Morning doctor draw themselves second.</t>
  </si>
  <si>
    <t>4f301975-bf3c-4702-9a61-fe4bb864594a</t>
  </si>
  <si>
    <t>e6f5f042-7ca0-4c80-8498-a8761a2e3764</t>
  </si>
  <si>
    <t>Beth Vargas</t>
  </si>
  <si>
    <t>Coxmouth</t>
  </si>
  <si>
    <t>f04f5671-5fc1-4da5-8167-e14033450b1a</t>
  </si>
  <si>
    <t>Occur between write tonight city news.</t>
  </si>
  <si>
    <t>a9c09e56-7eec-40cd-9cbd-ba0a38c4fda5</t>
  </si>
  <si>
    <t>271a1161-c011-4591-a8fa-643d3a922039</t>
  </si>
  <si>
    <t>Amy Harvey</t>
  </si>
  <si>
    <t>3af405a6-6c06-4cd7-b30d-1c812dcf8319</t>
  </si>
  <si>
    <t>Beyond protect important whatever pay lawyer.</t>
  </si>
  <si>
    <t>c6bf1aa0-20e9-4acf-9415-fb129c07ee8c</t>
  </si>
  <si>
    <t>dcbd84db-9b31-4200-851c-301b6620b73d</t>
  </si>
  <si>
    <t>Jose Fuentes</t>
  </si>
  <si>
    <t>South Kristenfort</t>
  </si>
  <si>
    <t>56e92321-eef8-4562-95a7-4785409c3e42</t>
  </si>
  <si>
    <t>Public decide bill threat lot safe have.</t>
  </si>
  <si>
    <t>14d96660-977b-4b76-82e4-0c73cbab9005</t>
  </si>
  <si>
    <t>4bf5963d-751d-4b90-ace7-ccdd8c202653</t>
  </si>
  <si>
    <t>Brian Mason</t>
  </si>
  <si>
    <t>East Vincent</t>
  </si>
  <si>
    <t>c5349fc8-2e7e-4cdd-9cb2-6cc3ca4cfc88</t>
  </si>
  <si>
    <t>Enough also eight. Compare to let.</t>
  </si>
  <si>
    <t>1344a4b3-6fe5-4347-b5f8-924ea3411944</t>
  </si>
  <si>
    <t>58cadd11-9f64-4a10-8cc6-9952c1c8a73d</t>
  </si>
  <si>
    <t>Maureen Wood</t>
  </si>
  <si>
    <t>New Thomasmouth</t>
  </si>
  <si>
    <t>44066438-902d-4d99-a679-80b16b3f0d13</t>
  </si>
  <si>
    <t>Child top machine early.</t>
  </si>
  <si>
    <t>41e0948e-509e-4789-8787-7a9f09670c95</t>
  </si>
  <si>
    <t>ee085d05-14ee-40d7-acce-13c5c2c493f5</t>
  </si>
  <si>
    <t>Dawn Miles</t>
  </si>
  <si>
    <t>New Robert</t>
  </si>
  <si>
    <t>8747263e-5fa9-4c39-a378-7600289bd0ea</t>
  </si>
  <si>
    <t>Buy consumer by.</t>
  </si>
  <si>
    <t>19a5daac-3a44-463d-9e7b-63368a02aaab</t>
  </si>
  <si>
    <t>82e586e3-cc41-40f5-afc7-5af22ef00dba</t>
  </si>
  <si>
    <t>Jonathan Brown</t>
  </si>
  <si>
    <t>Theresahaven</t>
  </si>
  <si>
    <t>a2046cba-fe48-4f90-a00a-51de56d793f5</t>
  </si>
  <si>
    <t>From interesting itself management.</t>
  </si>
  <si>
    <t>4982d63b-715f-48a6-a981-b51a391eecdd</t>
  </si>
  <si>
    <t>30cca09c-25ed-43c1-b09d-20e0009be751</t>
  </si>
  <si>
    <t>Amber Alexander</t>
  </si>
  <si>
    <t>0995136f-7ade-4ae9-9988-a4541aa4f3cd</t>
  </si>
  <si>
    <t>Discussion close magazine later news prove.</t>
  </si>
  <si>
    <t>a4c58c21-6ea1-454a-80e5-a93e22c24e8e</t>
  </si>
  <si>
    <t>0c346558-feec-4bdd-8807-4ec47e928f13</t>
  </si>
  <si>
    <t>Christina Daugherty</t>
  </si>
  <si>
    <t>f9120c99-9bbb-4dea-b9f6-c7a2f1190e90</t>
  </si>
  <si>
    <t>Spring human join standard ago stay role.</t>
  </si>
  <si>
    <t>c98ff206-691c-47ee-903e-5310e22e53e6</t>
  </si>
  <si>
    <t>90e3f61e-c4d7-4b43-98d9-81689295dc0d</t>
  </si>
  <si>
    <t>Kelsey Kidd</t>
  </si>
  <si>
    <t>South Meredithview</t>
  </si>
  <si>
    <t>712f84ab-bed2-4bfb-8aa0-a0b3397832da</t>
  </si>
  <si>
    <t>Question movie feeling across.</t>
  </si>
  <si>
    <t>a413e55a-93bd-405b-bb72-50adca911ee3</t>
  </si>
  <si>
    <t>c57edb4b-afe6-499a-9799-672527f110f6</t>
  </si>
  <si>
    <t>Jessica Hogan</t>
  </si>
  <si>
    <t>4207cc79-e1b6-40ae-b77c-dee338612ce8</t>
  </si>
  <si>
    <t>Soldier ten themselves.</t>
  </si>
  <si>
    <t>58f64e87-8dab-40f1-8e9a-3b7aed60d01f</t>
  </si>
  <si>
    <t>5a1904ce-2529-43bb-b952-c32a7006adbf</t>
  </si>
  <si>
    <t>Watkinshaven</t>
  </si>
  <si>
    <t>3dd80625-3a7f-48cb-88b9-4bfaf86bca47</t>
  </si>
  <si>
    <t>Team tough bar today success might cup.</t>
  </si>
  <si>
    <t>d7a7639d-56a9-4bd1-a6ee-b4f192ceca25</t>
  </si>
  <si>
    <t>8ecdabe6-9c72-4d70-8c9f-21740914cf8a</t>
  </si>
  <si>
    <t>John Vazquez</t>
  </si>
  <si>
    <t>b8f75989-36ce-49d2-86c1-46754a407e54</t>
  </si>
  <si>
    <t>Suddenly will tough its argue say.</t>
  </si>
  <si>
    <t>dd5548a1-32f0-49c5-8211-d8de458e75d4</t>
  </si>
  <si>
    <t>420ff5de-b18a-4d2d-bf30-b0d3ef61f1d1</t>
  </si>
  <si>
    <t>Todd Schroeder</t>
  </si>
  <si>
    <t>Danielmouth</t>
  </si>
  <si>
    <t>a2eb1622-d6bb-45bd-bfe4-e585c06b6d6f</t>
  </si>
  <si>
    <t>Day live plant.</t>
  </si>
  <si>
    <t>5b79eb21-9368-44c5-ae31-384a4cd7e007</t>
  </si>
  <si>
    <t>859a4f4d-12f1-424f-baa5-fd47b76c7681</t>
  </si>
  <si>
    <t>Haley Bush</t>
  </si>
  <si>
    <t>Spencerstad</t>
  </si>
  <si>
    <t>901b849e-42ae-4c90-b9dc-40cc31a8e9d6</t>
  </si>
  <si>
    <t>Probably green fight offer.</t>
  </si>
  <si>
    <t>f3cbe8e5-b4bf-4944-8ce4-04e5466732f4</t>
  </si>
  <si>
    <t>5127b6d3-b5f5-4e79-9ef9-eb6f38f5e578</t>
  </si>
  <si>
    <t>Michael Morton</t>
  </si>
  <si>
    <t>d0a425bc-df14-41c9-8a76-b2b68f7b0f9b</t>
  </si>
  <si>
    <t>Way rather though reflect.</t>
  </si>
  <si>
    <t>14f85711-da5b-42d7-8e9b-922c71d9e243</t>
  </si>
  <si>
    <t>4cbfc7d8-62e8-47b2-aa03-9039ab09f2d3</t>
  </si>
  <si>
    <t>c04bd692-c366-4191-852b-3fb70c751cef</t>
  </si>
  <si>
    <t>Beautiful sure hospital including better happen.</t>
  </si>
  <si>
    <t>f8df7f1e-3cf9-470f-b149-e88c0b290acf</t>
  </si>
  <si>
    <t>8f09f538-621f-45cd-8233-bfb3f45e0b2b</t>
  </si>
  <si>
    <t>Fergusonview</t>
  </si>
  <si>
    <t>affad7ff-67b4-42c3-ae94-3d87e60851a2</t>
  </si>
  <si>
    <t>Part put role where win.</t>
  </si>
  <si>
    <t>92712eef-7bef-4e7f-b07e-6d54da497d3a</t>
  </si>
  <si>
    <t>199a09d3-aad9-448b-9fa6-1d06528c4ac3</t>
  </si>
  <si>
    <t>Martin Johnston</t>
  </si>
  <si>
    <t>New Staciefort</t>
  </si>
  <si>
    <t>610fdfb3-da71-4541-93f6-9f402b78b2e2</t>
  </si>
  <si>
    <t>Reality enjoy ago radio money wall summer.</t>
  </si>
  <si>
    <t>d08ecb3c-7845-402a-a68f-002c7350e7cd</t>
  </si>
  <si>
    <t>d36375d8-5a52-4b63-b765-7eaad4101b7a</t>
  </si>
  <si>
    <t>Bailey Johnson</t>
  </si>
  <si>
    <t>New Carmenton</t>
  </si>
  <si>
    <t>3c7071ff-f7fb-49eb-a452-819dd7ede022</t>
  </si>
  <si>
    <t>Reality alone learn wrong either run nearly.</t>
  </si>
  <si>
    <t>d5fe99f9-5958-4677-bafb-e06d10e5d8b6</t>
  </si>
  <si>
    <t>88e12ed8-126c-4f93-9403-1dce6b1d87dc</t>
  </si>
  <si>
    <t>Douglas Davila</t>
  </si>
  <si>
    <t>Williamsburgh</t>
  </si>
  <si>
    <t>ecbf398f-b287-43f2-b958-80caf339b837</t>
  </si>
  <si>
    <t>She husband child among those.</t>
  </si>
  <si>
    <t>fde3c66c-b6ec-410b-939f-216cde18cb1a</t>
  </si>
  <si>
    <t>dc6bf82b-7ffa-4582-8d19-29df8d4425bd</t>
  </si>
  <si>
    <t>Amanda Johnson</t>
  </si>
  <si>
    <t>Elliottburgh</t>
  </si>
  <si>
    <t>8fb4e48b-8aad-48c9-b31f-fded06330bc8</t>
  </si>
  <si>
    <t>Number account kitchen.</t>
  </si>
  <si>
    <t>3b658576-4d49-479f-bfc9-957288b5abf3</t>
  </si>
  <si>
    <t>dae5b1e7-e243-4250-92e6-b67c599776fb</t>
  </si>
  <si>
    <t>Bradley Griffin</t>
  </si>
  <si>
    <t>West Brittanyport</t>
  </si>
  <si>
    <t>b499d584-0b92-4f7e-b54a-faef43848245</t>
  </si>
  <si>
    <t>Sure by card tax way. He various entire tree.</t>
  </si>
  <si>
    <t>221a996c-f3f9-4ff9-9908-d644680ab495</t>
  </si>
  <si>
    <t>0807e0b4-c030-4fdd-ab3d-c972e0394451</t>
  </si>
  <si>
    <t>Julie White</t>
  </si>
  <si>
    <t>South Rachelton</t>
  </si>
  <si>
    <t>ab456617-43a7-49b9-80fb-91d71bc90694</t>
  </si>
  <si>
    <t>Wall agreement fish without tax certainly.</t>
  </si>
  <si>
    <t>cca967c1-13df-44a5-95d9-9c0c6e93219c</t>
  </si>
  <si>
    <t>a4885780-d0ab-4599-825f-dbde56f299a8</t>
  </si>
  <si>
    <t>Gary Clark</t>
  </si>
  <si>
    <t>da272428-8737-42cf-a733-4e524267a6e7</t>
  </si>
  <si>
    <t>Study check sometimes.</t>
  </si>
  <si>
    <t>1bc0a543-a104-4e02-93e6-265698745f0f</t>
  </si>
  <si>
    <t>e82ed08d-45b1-499e-89a1-1f5addfe1a25</t>
  </si>
  <si>
    <t>Alejandro Houston</t>
  </si>
  <si>
    <t>d5df8fe5-bc0a-4a17-af25-3d066aef2a7c</t>
  </si>
  <si>
    <t>Growth dog of same feeling attorney group.</t>
  </si>
  <si>
    <t>7b1b902c-7a1c-4779-92ce-a70d4f47e15c</t>
  </si>
  <si>
    <t>83f06ae4-986f-4b2d-a6a0-ecdaabe2afec</t>
  </si>
  <si>
    <t>Stephanie Grant</t>
  </si>
  <si>
    <t>Brianabury</t>
  </si>
  <si>
    <t>9deb27b2-5921-45c7-93f3-45906659dcb4</t>
  </si>
  <si>
    <t>Think whole throughout case economy course floor.</t>
  </si>
  <si>
    <t>7664c990-dca1-4332-9486-1b13f697f045</t>
  </si>
  <si>
    <t>5881c99d-87fb-41a0-bb8d-13da7e90aa24</t>
  </si>
  <si>
    <t>Laura Carter</t>
  </si>
  <si>
    <t>b7453319-4d9f-442d-8593-44f937d12ac4</t>
  </si>
  <si>
    <t>Join end because site table.</t>
  </si>
  <si>
    <t>98ef8e0d-5a5e-4271-8448-d4b93ead3746</t>
  </si>
  <si>
    <t>eddc1735-e188-4cd7-bd56-60629f9a790c</t>
  </si>
  <si>
    <t>Julie Mejia</t>
  </si>
  <si>
    <t>Chapmanmouth</t>
  </si>
  <si>
    <t>326b219e-b847-4d27-9518-b4bc9b0021fd</t>
  </si>
  <si>
    <t>Pull article long until.</t>
  </si>
  <si>
    <t>250f3913-8707-4c1f-a76e-f25b49fe9eab</t>
  </si>
  <si>
    <t>c1601671-8c25-4fb4-bfb0-52f1b74e9a42</t>
  </si>
  <si>
    <t>Cynthia Mcmillan</t>
  </si>
  <si>
    <t>Lake Taylor</t>
  </si>
  <si>
    <t>5e98640c-f1dc-4b70-9f53-540c0a8279b8</t>
  </si>
  <si>
    <t>One day account seven thus next. Place it end.</t>
  </si>
  <si>
    <t>0f06e60f-acc2-42b4-bd00-79e5b6c81a46</t>
  </si>
  <si>
    <t>894f82a7-4c82-4379-ad95-5393fb23d978</t>
  </si>
  <si>
    <t>Kimberly Austin</t>
  </si>
  <si>
    <t>Sharonville</t>
  </si>
  <si>
    <t>fa1d2118-cdd3-4dcc-aa69-a58bba1529f0</t>
  </si>
  <si>
    <t>First increase process under.</t>
  </si>
  <si>
    <t>5b64d0c6-8211-466c-b395-84d0c1eeceab</t>
  </si>
  <si>
    <t>a407b366-87a3-4d68-b10f-3a3dcff8f7d1</t>
  </si>
  <si>
    <t>Margaret Neal</t>
  </si>
  <si>
    <t>South Juanmouth</t>
  </si>
  <si>
    <t>9f2aeb2c-72e6-4978-ab5e-f54ae2582b33</t>
  </si>
  <si>
    <t>Why someone likely country public resource.</t>
  </si>
  <si>
    <t>fb693a9c-9f1d-4033-908c-fcd1525afbb1</t>
  </si>
  <si>
    <t>e4fe8f24-6339-4c17-ac07-e93c1202ec5f</t>
  </si>
  <si>
    <t>Jeffrey Carpenter</t>
  </si>
  <si>
    <t>Davisburgh</t>
  </si>
  <si>
    <t>6d03307a-3ded-4599-a5f9-a254e7e7d1f0</t>
  </si>
  <si>
    <t>Change include during section leader magazine.</t>
  </si>
  <si>
    <t>71d697a6-e0d7-4759-bab0-8e612a681900</t>
  </si>
  <si>
    <t>1c35d027-7ccf-4804-a585-44fd705d7b34</t>
  </si>
  <si>
    <t>Todd Chavez</t>
  </si>
  <si>
    <t>Judithview</t>
  </si>
  <si>
    <t>df0f1163-b589-41b2-8bea-d12a1b8eba19</t>
  </si>
  <si>
    <t>Believe leg fire forward citizen.</t>
  </si>
  <si>
    <t>fc27cb02-e9d3-47f0-b2bd-370567c94296</t>
  </si>
  <si>
    <t>b77086bd-13c4-45bd-8af8-3e3b2aba5c6d</t>
  </si>
  <si>
    <t>Jeffrey Obrien</t>
  </si>
  <si>
    <t>Heathershire</t>
  </si>
  <si>
    <t>5a1379af-5bd0-4207-b3c2-81727f3d11be</t>
  </si>
  <si>
    <t>Blue heavy value door.</t>
  </si>
  <si>
    <t>3f4738de-2829-4ba5-9961-4e6e17ab16a7</t>
  </si>
  <si>
    <t>ca432e49-aa2e-452f-b06c-74cde7a07f17</t>
  </si>
  <si>
    <t>Matthew Cooper</t>
  </si>
  <si>
    <t>a8c52bcf-b617-4aec-86cc-ed5ad0e44f16</t>
  </si>
  <si>
    <t>Enjoy draw something smile listen.</t>
  </si>
  <si>
    <t>9c98c430-a14a-4be1-b2dd-5ad4133468ac</t>
  </si>
  <si>
    <t>f7b84d33-b1a2-43e2-8ee4-6f6c9a24cc67</t>
  </si>
  <si>
    <t>Sarah Mullins</t>
  </si>
  <si>
    <t>9e1e5fc2-eff0-4c3c-953c-b4cf6c75f75a</t>
  </si>
  <si>
    <t>Piece who here policy themselves.</t>
  </si>
  <si>
    <t>52330ce8-2369-4931-a562-ffe713d071c8</t>
  </si>
  <si>
    <t>a8157315-d392-4584-9116-f3918f3fcfa0</t>
  </si>
  <si>
    <t>Walter Myers</t>
  </si>
  <si>
    <t>Kaylahaven</t>
  </si>
  <si>
    <t>8d8858e9-4ef0-429f-babf-07d8eb1fb1e9</t>
  </si>
  <si>
    <t>Consider high report wrong.</t>
  </si>
  <si>
    <t>2d689ed0-1520-4c02-917d-31eb7cdf3875</t>
  </si>
  <si>
    <t>c59d8dba-e2b2-48d7-98c9-c7971301757e</t>
  </si>
  <si>
    <t>Carterport</t>
  </si>
  <si>
    <t>ea0a60ea-9ec8-4684-a90c-7c73bb75e66a</t>
  </si>
  <si>
    <t>Box same gun single few.</t>
  </si>
  <si>
    <t>c7f27cca-27d2-494d-bd87-e6f2ab49254d</t>
  </si>
  <si>
    <t>4ba17e14-6fca-4d01-ab83-22a9d814286d</t>
  </si>
  <si>
    <t>Jennifer Lowery</t>
  </si>
  <si>
    <t>Walkerport</t>
  </si>
  <si>
    <t>ee7dfa58-8a06-46b4-9d38-db7187d162d5</t>
  </si>
  <si>
    <t>Score shoulder whole reveal.</t>
  </si>
  <si>
    <t>1aa69f5d-3a6d-4146-a0ef-8deb2b322953</t>
  </si>
  <si>
    <t>b71e3c98-4e0a-475c-ab6e-58591bfbbfde</t>
  </si>
  <si>
    <t>Dr. Carrie Clark</t>
  </si>
  <si>
    <t>Lindamouth</t>
  </si>
  <si>
    <t>7dfd4a1b-706b-4985-b368-7eaed731a20d</t>
  </si>
  <si>
    <t>Watch view move.</t>
  </si>
  <si>
    <t>4bdc2e97-ab2f-4ea1-84f8-c17b45bb5741</t>
  </si>
  <si>
    <t>617f8027-01df-4906-a34d-086fcd369f06</t>
  </si>
  <si>
    <t>Allen Nguyen</t>
  </si>
  <si>
    <t>North Nicoleshire</t>
  </si>
  <si>
    <t>0835b6e8-33f1-482e-8760-5e60cda125ba</t>
  </si>
  <si>
    <t>Company scientist deep.</t>
  </si>
  <si>
    <t>77a9eaca-49f9-4733-bc96-24582385c65d</t>
  </si>
  <si>
    <t>fb71f143-62e7-4c72-9b05-7601443e979f</t>
  </si>
  <si>
    <t>South Katieland</t>
  </si>
  <si>
    <t>ce1605e7-2cef-4a8e-918f-f1ea5c5914c4</t>
  </si>
  <si>
    <t>Foot be affect late official draw.</t>
  </si>
  <si>
    <t>de5a105c-2488-4ae9-bff1-4df776547722</t>
  </si>
  <si>
    <t>bed88dbb-2ac9-4065-a1e7-7e9ace2b78b9</t>
  </si>
  <si>
    <t>Port Tracy</t>
  </si>
  <si>
    <t>8eadee38-3825-4a84-bba6-4fc3031f42eb</t>
  </si>
  <si>
    <t>Reduce camera thank position arm.</t>
  </si>
  <si>
    <t>d1f29e14-8d37-48e9-adbb-ef0359faa995</t>
  </si>
  <si>
    <t>a3c5b249-db68-4436-a757-8d014615d154</t>
  </si>
  <si>
    <t>Courtney Mccoy</t>
  </si>
  <si>
    <t>Margaretshire</t>
  </si>
  <si>
    <t>aa9326d8-2e6d-484f-af1f-11d9ac9bc2e8</t>
  </si>
  <si>
    <t>Claim look action sort.</t>
  </si>
  <si>
    <t>72c5c34b-e9d1-4e27-885d-33666d5f0027</t>
  </si>
  <si>
    <t>a46911b1-a6d6-47d1-9e94-f86c245e25b3</t>
  </si>
  <si>
    <t>Aaron Dodson</t>
  </si>
  <si>
    <t>Dylanmouth</t>
  </si>
  <si>
    <t>e426e7d3-79b9-44a7-b46c-8cc83d1fe20a</t>
  </si>
  <si>
    <t>Old bed success serve information only money.</t>
  </si>
  <si>
    <t>dd72e317-d195-45e8-ba20-e19edde4c643</t>
  </si>
  <si>
    <t>bef810d9-08bf-464b-99e1-2eab9da57c6f</t>
  </si>
  <si>
    <t>Allen Jones</t>
  </si>
  <si>
    <t>Ronaldmouth</t>
  </si>
  <si>
    <t>f82a38cc-af0f-42c7-a46a-41524bd1dd61</t>
  </si>
  <si>
    <t>Staff lot and. Dream standard should wall.</t>
  </si>
  <si>
    <t>4e1b0e45-195e-4f95-a465-4adb186148fd</t>
  </si>
  <si>
    <t>a2cd721f-5d99-442b-a945-8f3e8e91814d</t>
  </si>
  <si>
    <t>New Amymouth</t>
  </si>
  <si>
    <t>0aa86781-ba81-4921-b11b-b428a8309a3e</t>
  </si>
  <si>
    <t>Rock despite guy him.</t>
  </si>
  <si>
    <t>3c2fbc2a-75a3-492d-821a-9e29e070abad</t>
  </si>
  <si>
    <t>12bc1ceb-375b-4d76-97ca-baddc0390e45</t>
  </si>
  <si>
    <t>Donna Gibbs</t>
  </si>
  <si>
    <t>New Matthewfurt</t>
  </si>
  <si>
    <t>15020e70-25ec-40fc-9efd-466dd23b3899</t>
  </si>
  <si>
    <t>National program pretty behavior.</t>
  </si>
  <si>
    <t>3c747714-7c1b-4542-9d5e-8a0c7d49d4f0</t>
  </si>
  <si>
    <t>e62d327d-a757-47ac-8791-2e3f64aa73ae</t>
  </si>
  <si>
    <t>Daniel Rojas</t>
  </si>
  <si>
    <t>Salazarhaven</t>
  </si>
  <si>
    <t>db8f2d62-8432-43be-acef-f8add3629bdd</t>
  </si>
  <si>
    <t>Sure hot own media west.</t>
  </si>
  <si>
    <t>9c80f521-cf97-4566-9052-873023247053</t>
  </si>
  <si>
    <t>25942137-715e-468a-97ac-f32899b5f985</t>
  </si>
  <si>
    <t>Bill Perry</t>
  </si>
  <si>
    <t>New David</t>
  </si>
  <si>
    <t>e2b75af0-295d-42c0-ab0d-49c3bf314294</t>
  </si>
  <si>
    <t>It good today present whole value back.</t>
  </si>
  <si>
    <t>f0dec6d6-7226-45bf-b89e-cd310c9d443a</t>
  </si>
  <si>
    <t>62ba39f5-fda7-49e0-a8cf-e53142f68307</t>
  </si>
  <si>
    <t>Elizabeth Shields</t>
  </si>
  <si>
    <t>Stokesfurt</t>
  </si>
  <si>
    <t>a9a29c26-91f2-4f8d-b19f-eb6ed4c1f3b4</t>
  </si>
  <si>
    <t>Heart six necessary life still.</t>
  </si>
  <si>
    <t>c97d88d6-c66b-400f-a58c-0d68dff877ad</t>
  </si>
  <si>
    <t>7ca034ab-4949-4cba-aa2d-b38b39c30ec1</t>
  </si>
  <si>
    <t>Lisa Holland</t>
  </si>
  <si>
    <t>afbdc905-8037-42f4-a5a1-fc707199cde0</t>
  </si>
  <si>
    <t>Treat world give point then.</t>
  </si>
  <si>
    <t>08f4e52d-599a-4554-b70e-004c08cb0377</t>
  </si>
  <si>
    <t>ae0b1b77-5b11-4a47-9da4-86333ef954b5</t>
  </si>
  <si>
    <t>Walter Valenzuela</t>
  </si>
  <si>
    <t>Flemingmouth</t>
  </si>
  <si>
    <t>92b8a1ac-383a-470c-82ec-e921f92a1950</t>
  </si>
  <si>
    <t>Care art back serve save break here.</t>
  </si>
  <si>
    <t>4f0e295f-be29-48fe-a93e-faeda6def849</t>
  </si>
  <si>
    <t>fa6bf23c-399c-4b51-9b3a-47397c89ff0f</t>
  </si>
  <si>
    <t>New Jerryshire</t>
  </si>
  <si>
    <t>218e165a-385f-4a11-9121-03b4cf4696d6</t>
  </si>
  <si>
    <t>Group other interview case with.</t>
  </si>
  <si>
    <t>3b67170b-57c8-4f46-b7c3-3d9279edb895</t>
  </si>
  <si>
    <t>0c65bfcc-98b2-49f3-81a4-278782bcb60a</t>
  </si>
  <si>
    <t>Sean Walker</t>
  </si>
  <si>
    <t>Sampsonstad</t>
  </si>
  <si>
    <t>9be89998-0673-447e-acd6-2b933a9897cb</t>
  </si>
  <si>
    <t>Game nice stock behavior.</t>
  </si>
  <si>
    <t>3156edde-4f7c-42e0-8f18-20dc3b193113</t>
  </si>
  <si>
    <t>bf1896f1-7a9e-4e46-8fdf-34f292ab3250</t>
  </si>
  <si>
    <t>Karen Davis</t>
  </si>
  <si>
    <t>New Lauren</t>
  </si>
  <si>
    <t>ce4310af-2a46-4844-bb5a-490b4cc6fef3</t>
  </si>
  <si>
    <t>Similar similar difference watch.</t>
  </si>
  <si>
    <t>a2a26c12-1680-4310-b0e7-ac93f14d3234</t>
  </si>
  <si>
    <t>17777d6c-6faf-40f0-98af-c806afa4b097</t>
  </si>
  <si>
    <t>Robyn Wilcox</t>
  </si>
  <si>
    <t>Mariaview</t>
  </si>
  <si>
    <t>84abf1ed-6f3c-4c29-93b2-2b9d7e1fb3c6</t>
  </si>
  <si>
    <t>Election often among. War wonder fine.</t>
  </si>
  <si>
    <t>cc5d439f-9e21-4933-a21b-d5b156e9078d</t>
  </si>
  <si>
    <t>4dbfcdcb-9b58-4c80-b174-74b66b8fce6c</t>
  </si>
  <si>
    <t>Angela Bush</t>
  </si>
  <si>
    <t>854bbebb-a353-474c-a735-3732840dcd44</t>
  </si>
  <si>
    <t>Stop floor anything as.</t>
  </si>
  <si>
    <t>cf00e88b-8f78-432c-95a8-2ad03d114bb0</t>
  </si>
  <si>
    <t>bdc34cdc-7250-4409-b151-597ebf96d2ab</t>
  </si>
  <si>
    <t>Sarah Mitchell</t>
  </si>
  <si>
    <t>Henryshire</t>
  </si>
  <si>
    <t>99715889-f3ca-439f-91ae-45a8c0b0f3ba</t>
  </si>
  <si>
    <t>Themselves question tend.</t>
  </si>
  <si>
    <t>ca25a675-c844-4dd7-9051-eedbd443fd2a</t>
  </si>
  <si>
    <t>2f43aec3-ecca-4924-81b2-361da506d440</t>
  </si>
  <si>
    <t>Carl Alvarez</t>
  </si>
  <si>
    <t>New Tommychester</t>
  </si>
  <si>
    <t>2ce7f284-55fc-47a7-a366-08322e934b12</t>
  </si>
  <si>
    <t>Cover note probably doctor window wear item.</t>
  </si>
  <si>
    <t>d159ac40-e5bc-4345-a71e-d35fe4635d19</t>
  </si>
  <si>
    <t>69fe5ad1-8faf-408e-9f10-e353d141bacf</t>
  </si>
  <si>
    <t>North Lisafort</t>
  </si>
  <si>
    <t>e3a3d8be-fb52-41e2-af12-f1d2346bff96</t>
  </si>
  <si>
    <t>Edge person star court us decision.</t>
  </si>
  <si>
    <t>9a1c67ac-6135-49e1-949c-9e4a8e764e7e</t>
  </si>
  <si>
    <t>7570b3c8-01aa-4738-a139-79fd74f3e7d9</t>
  </si>
  <si>
    <t>Austin Anderson</t>
  </si>
  <si>
    <t>Port Kimberlyville</t>
  </si>
  <si>
    <t>6a39270c-c0a7-4c35-850d-9226a64a7503</t>
  </si>
  <si>
    <t>Fish claim several picture foreign thus.</t>
  </si>
  <si>
    <t>85690bed-f80a-4b5c-9059-dbd291d2d3d9</t>
  </si>
  <si>
    <t>c24f5bcd-5dca-472e-8de1-57e8dc380570</t>
  </si>
  <si>
    <t>Penny Mclaughlin</t>
  </si>
  <si>
    <t>Ortizborough</t>
  </si>
  <si>
    <t>1925a1ca-2803-4b8b-82a9-b90176cf40a7</t>
  </si>
  <si>
    <t>Best perform there science town glass.</t>
  </si>
  <si>
    <t>2e08c6d6-6746-40f1-b608-e419b7d5c3bc</t>
  </si>
  <si>
    <t>e200cdb5-e3f6-486b-9bc0-e62479caa681</t>
  </si>
  <si>
    <t>Ashley Hicks</t>
  </si>
  <si>
    <t>Smithstad</t>
  </si>
  <si>
    <t>d89ace57-2be0-4d2b-8a1f-1990c41804aa</t>
  </si>
  <si>
    <t>Yourself today eat your allow senior.</t>
  </si>
  <si>
    <t>7131023d-6d56-4b55-8326-d9c3ac6faf5d</t>
  </si>
  <si>
    <t>3b04184c-d9e7-4036-beed-601e77dea1ee</t>
  </si>
  <si>
    <t>Michael Murphy</t>
  </si>
  <si>
    <t>East Lynnshire</t>
  </si>
  <si>
    <t>630a9eb2-c407-4f50-b8c5-820973a5f151</t>
  </si>
  <si>
    <t>Every company somebody page spring.</t>
  </si>
  <si>
    <t>c7362d1e-88a0-4abd-9e57-cd52c87450ef</t>
  </si>
  <si>
    <t>bb16ca7c-5344-4a4d-8c33-9b70264c696d</t>
  </si>
  <si>
    <t>Michelle Shepard</t>
  </si>
  <si>
    <t>Donovanburgh</t>
  </si>
  <si>
    <t>b79601de-674f-45bb-8262-c62b07c1ae76</t>
  </si>
  <si>
    <t>Style sport political relationship.</t>
  </si>
  <si>
    <t>b9a0306a-b356-4552-9fec-f40b79cd9dd6</t>
  </si>
  <si>
    <t>db19ac03-f2c2-45f5-a3ca-3283fb3ee030</t>
  </si>
  <si>
    <t>Maria Rodriguez</t>
  </si>
  <si>
    <t>d6ff8d50-577c-4599-a0d6-0fa989cc2be9</t>
  </si>
  <si>
    <t>Identify sound near appear.</t>
  </si>
  <si>
    <t>b0a8891b-9638-4e05-8f24-2839a250b384</t>
  </si>
  <si>
    <t>b50e6c6b-bd8b-4723-b947-1fe99a0e92de</t>
  </si>
  <si>
    <t>Cathy Adams</t>
  </si>
  <si>
    <t>0c49fbc8-c1ae-4a63-80ec-f093ce77d029</t>
  </si>
  <si>
    <t>Threat night approach present.</t>
  </si>
  <si>
    <t>4820ddd9-8300-432a-981f-516007fe9ebb</t>
  </si>
  <si>
    <t>3bf63a2d-26e7-4ff1-8a18-b82c8d92a072</t>
  </si>
  <si>
    <t>Matthew Martinez</t>
  </si>
  <si>
    <t>Annettemouth</t>
  </si>
  <si>
    <t>ce4103cd-c14e-4ec8-8922-ee5e459a97c7</t>
  </si>
  <si>
    <t>Develop civil benefit base.</t>
  </si>
  <si>
    <t>a25d243f-ec3f-459f-b4d3-f1d04019a38d</t>
  </si>
  <si>
    <t>44df15f6-ce91-4c1e-9a8d-3023e45233c7</t>
  </si>
  <si>
    <t>Dustin Novak MD</t>
  </si>
  <si>
    <t>South Bryanberg</t>
  </si>
  <si>
    <t>8f72b151-4900-48ee-8e03-a9909dae2fdb</t>
  </si>
  <si>
    <t>Away yeah should table.</t>
  </si>
  <si>
    <t>1f67259a-9026-449e-9350-116ca2332732</t>
  </si>
  <si>
    <t>7afd4e27-4f6a-455f-bf4e-ddf998d34005</t>
  </si>
  <si>
    <t>Charlotte Anderson</t>
  </si>
  <si>
    <t>Robertport</t>
  </si>
  <si>
    <t>25987844-21b2-4cf1-9648-f051ac591197</t>
  </si>
  <si>
    <t>Experience some but generation.</t>
  </si>
  <si>
    <t>73fb40d3-d1f2-4a4d-9a7a-835311510af1</t>
  </si>
  <si>
    <t>64fc291c-0bdf-4d09-b588-585195bd1aac</t>
  </si>
  <si>
    <t>Peter Winters</t>
  </si>
  <si>
    <t>Brownfort</t>
  </si>
  <si>
    <t>f5921e00-6e79-49a1-bb99-4b2c8286ed9b</t>
  </si>
  <si>
    <t>Buy seven anything local seem.</t>
  </si>
  <si>
    <t>5abae5b4-ce36-484a-a91a-523858569466</t>
  </si>
  <si>
    <t>7e01c43b-0277-410c-a518-97d9cbe620ce</t>
  </si>
  <si>
    <t>Barry James</t>
  </si>
  <si>
    <t>West Rodney</t>
  </si>
  <si>
    <t>03040e2b-33cb-4876-a7cc-6f7d991bd029</t>
  </si>
  <si>
    <t>Live catch American operation.</t>
  </si>
  <si>
    <t>71eb8000-984b-43e9-9e6f-4ae8a7ac8326</t>
  </si>
  <si>
    <t>4fcbe356-e0fb-43ef-94f8-741a02e6fa2e</t>
  </si>
  <si>
    <t>Jeffrey Hart</t>
  </si>
  <si>
    <t>d7eaa635-e60e-463d-bb3c-96fbb3c24ab0</t>
  </si>
  <si>
    <t>Art hour continue better address.</t>
  </si>
  <si>
    <t>e76097c0-fb04-49d2-830e-98c1880b8f3f</t>
  </si>
  <si>
    <t>02e22897-22f5-43ab-96e1-df1ab696cfd2</t>
  </si>
  <si>
    <t>Denise Clements</t>
  </si>
  <si>
    <t>Stephanieborough</t>
  </si>
  <si>
    <t>8987174a-6078-4a4e-bc3d-d11540bcd647</t>
  </si>
  <si>
    <t>Pull son some which establish away wide.</t>
  </si>
  <si>
    <t>9c7202b9-008b-4528-a2d3-54e1f5e5846b</t>
  </si>
  <si>
    <t>ee4f73f4-c4e9-49c7-bbfa-96bcca3f5305</t>
  </si>
  <si>
    <t>West Matthewborough</t>
  </si>
  <si>
    <t>442bdbb0-53c1-4299-8487-ecec0d62c34b</t>
  </si>
  <si>
    <t>As film these right.</t>
  </si>
  <si>
    <t>74ac2040-982f-4d8a-ae10-6db2ab5ce7f9</t>
  </si>
  <si>
    <t>f134f1d8-42d7-478b-9928-a8d47af45aa7</t>
  </si>
  <si>
    <t>North Sarahhaven</t>
  </si>
  <si>
    <t>eda95733-53fa-4751-bef0-190cbd1b1e3a</t>
  </si>
  <si>
    <t>Spring low increase either effect whole.</t>
  </si>
  <si>
    <t>4323668e-4025-4f6d-90ba-1cb57a796841</t>
  </si>
  <si>
    <t>7afaa66d-ae75-4bf4-8a70-84cdf84c8a80</t>
  </si>
  <si>
    <t>Jacqueline Morris</t>
  </si>
  <si>
    <t>North Reginafurt</t>
  </si>
  <si>
    <t>0237e2b4-e2e8-46de-be3d-9917f5b3aaf2</t>
  </si>
  <si>
    <t>Picture country common rather.</t>
  </si>
  <si>
    <t>dd7f9f01-ae23-47d4-b8e3-bb65810daecb</t>
  </si>
  <si>
    <t>8e7181d8-5d44-4b3b-85a8-e0149dda7fdd</t>
  </si>
  <si>
    <t>Stephanie Robinson</t>
  </si>
  <si>
    <t>West Deborahborough</t>
  </si>
  <si>
    <t>8372edd8-ee39-45bf-a6c4-b0fab37bfb69</t>
  </si>
  <si>
    <t>Third meeting put around town real particularly.</t>
  </si>
  <si>
    <t>67ba9210-c1f9-491f-b0e2-dac9852159ca</t>
  </si>
  <si>
    <t>dd99b08a-10e6-4502-96a4-8736ebf3cd85</t>
  </si>
  <si>
    <t>George Harvey</t>
  </si>
  <si>
    <t>Horntown</t>
  </si>
  <si>
    <t>79693885-ff97-491c-a134-edf9d5f2a62a</t>
  </si>
  <si>
    <t>Write sort data wind.</t>
  </si>
  <si>
    <t>2ff3c1bc-effe-40f1-a606-613d3e0a3238</t>
  </si>
  <si>
    <t>29c9b209-3100-420b-9ef9-5fbd90440451</t>
  </si>
  <si>
    <t>Debra Castillo</t>
  </si>
  <si>
    <t>Port Daniellefort</t>
  </si>
  <si>
    <t>b33720e4-8ece-42ca-8358-cf1f00fdb3eb</t>
  </si>
  <si>
    <t>Possible discuss particularly follow.</t>
  </si>
  <si>
    <t>de80f2da-c2af-4776-8a5a-c3708b98173d</t>
  </si>
  <si>
    <t>02ee89b2-2b11-4b25-b422-df4aaaa2ed9c</t>
  </si>
  <si>
    <t>Jose Williams</t>
  </si>
  <si>
    <t>Aaronmouth</t>
  </si>
  <si>
    <t>861cece6-00a7-4cde-a20c-83af0d114e59</t>
  </si>
  <si>
    <t>Step husband in fish.</t>
  </si>
  <si>
    <t>db3f929e-d4d0-4f08-878d-2b2d26bda663</t>
  </si>
  <si>
    <t>f654731f-9c96-4f06-a487-9d7fe79cf8f6</t>
  </si>
  <si>
    <t>Mary Huynh</t>
  </si>
  <si>
    <t>75b46573-e005-4c6c-98b7-32e5b487f58d</t>
  </si>
  <si>
    <t>Course actually put wife individual.</t>
  </si>
  <si>
    <t>0873d6e4-132a-42f6-8ab3-23cec71321de</t>
  </si>
  <si>
    <t>2420420b-f243-40a8-ba67-6ea84ba9d3d1</t>
  </si>
  <si>
    <t>Rivashaven</t>
  </si>
  <si>
    <t>79f9ac62-dbf0-419d-a385-183aaa18042b</t>
  </si>
  <si>
    <t>Deep north deal tree certain page various.</t>
  </si>
  <si>
    <t>49d065de-4c49-40fb-931d-06811e9d305d</t>
  </si>
  <si>
    <t>e00ab67e-2e64-49e0-94dd-b121c245e811</t>
  </si>
  <si>
    <t>Mr. Harold Matthews</t>
  </si>
  <si>
    <t>Christinaside</t>
  </si>
  <si>
    <t>a3b2f1a1-8551-4e9d-a4af-5ff799b400e3</t>
  </si>
  <si>
    <t>Pretty smile way ever end area.</t>
  </si>
  <si>
    <t>8f5583a3-7fc1-4f95-b756-6f0af64a5b35</t>
  </si>
  <si>
    <t>f35519ea-c8b6-42df-aaec-6663d04feaa7</t>
  </si>
  <si>
    <t>Randy Berger</t>
  </si>
  <si>
    <t>Angelashire</t>
  </si>
  <si>
    <t>271818c1-cfb0-4107-9638-ba4d89ad7ce0</t>
  </si>
  <si>
    <t>Pressure leg most old impact. Can open now civil.</t>
  </si>
  <si>
    <t>cda0ed00-9cce-45d8-b213-7c2145de377d</t>
  </si>
  <si>
    <t>4885aadb-03ac-412f-829c-eb51a08afe2b</t>
  </si>
  <si>
    <t>Ray Hernandez</t>
  </si>
  <si>
    <t>South Brittneymouth</t>
  </si>
  <si>
    <t>a5c94e8a-b13b-43d2-a7fa-0e8f6025f1d1</t>
  </si>
  <si>
    <t>Federal course despite part leave sense.</t>
  </si>
  <si>
    <t>07e94476-3dab-4a13-ab1e-09d97e6b765c</t>
  </si>
  <si>
    <t>6a0ac807-2f74-4bee-8d5c-962ce866a1c4</t>
  </si>
  <si>
    <t>Jamie Collier</t>
  </si>
  <si>
    <t>East Lacey</t>
  </si>
  <si>
    <t>c9626d66-7dc7-4d9d-a22d-46fdc9b064d1</t>
  </si>
  <si>
    <t>Somebody difference window purpose from writer.</t>
  </si>
  <si>
    <t>58e239c2-e92a-43e3-b3bb-e3b641d6bc89</t>
  </si>
  <si>
    <t>2245e671-0295-4319-a5ad-afdb575c0031</t>
  </si>
  <si>
    <t>April Ponce</t>
  </si>
  <si>
    <t>New Ricardomouth</t>
  </si>
  <si>
    <t>5a19462e-52a2-4fea-bdd2-29e2b0530479</t>
  </si>
  <si>
    <t>Plan hair prove price until feeling.</t>
  </si>
  <si>
    <t>75686dda-6fee-49d0-9288-11ba705f707d</t>
  </si>
  <si>
    <t>ef1233f0-987b-426a-ac89-6f1e491a5550</t>
  </si>
  <si>
    <t>Donald Smith</t>
  </si>
  <si>
    <t>North Larrymouth</t>
  </si>
  <si>
    <t>812448bd-c536-46e8-9048-8a17759375c0</t>
  </si>
  <si>
    <t>Yet bank above let these.</t>
  </si>
  <si>
    <t>964d35a6-6733-4d69-8dd3-6c371af23120</t>
  </si>
  <si>
    <t>fd0e28ab-c7ec-449d-89a3-7062d33a9269</t>
  </si>
  <si>
    <t>Brandon Bell</t>
  </si>
  <si>
    <t>South Paul</t>
  </si>
  <si>
    <t>313405d9-6fd1-4268-bce5-22279fc7991a</t>
  </si>
  <si>
    <t>Actually represent assume like.</t>
  </si>
  <si>
    <t>80c4cfe9-e0f7-4d04-aeb2-74016e29b372</t>
  </si>
  <si>
    <t>eeee61d9-73f6-4a8b-8263-072c1be85723</t>
  </si>
  <si>
    <t>Malik Carter</t>
  </si>
  <si>
    <t>Ashleytown</t>
  </si>
  <si>
    <t>159169d0-66eb-4d6f-ab66-6516941492ca</t>
  </si>
  <si>
    <t>Situation push minute notice far.</t>
  </si>
  <si>
    <t>01091be3-ddee-43f9-b929-24e1b471c4a8</t>
  </si>
  <si>
    <t>cbd486ee-fd75-44aa-ba17-4966c4d34eba</t>
  </si>
  <si>
    <t>Kristina Rush</t>
  </si>
  <si>
    <t>West Amy</t>
  </si>
  <si>
    <t>56114c3c-78fa-4e74-bc59-d62d2b6e0f6c</t>
  </si>
  <si>
    <t>Second apply citizen fear west effort.</t>
  </si>
  <si>
    <t>27117959-b11b-45ea-a977-f5368a142f40</t>
  </si>
  <si>
    <t>9af9b937-57a4-4684-921c-263593811e62</t>
  </si>
  <si>
    <t>Karen Perez</t>
  </si>
  <si>
    <t>Duncanview</t>
  </si>
  <si>
    <t>80a2e59e-ce9c-41e5-8480-9fa9c412ac18</t>
  </si>
  <si>
    <t>Instead effort forward.</t>
  </si>
  <si>
    <t>665fc152-2df8-4561-8c2b-c27d4a680624</t>
  </si>
  <si>
    <t>d6369ca5-733f-4b4e-8278-ca51cde09f12</t>
  </si>
  <si>
    <t>Rhonda Campbell</t>
  </si>
  <si>
    <t>Mullinstown</t>
  </si>
  <si>
    <t>3e0a802c-c34d-43fe-a873-b9555af3acb3</t>
  </si>
  <si>
    <t>Other over final born left. Small blood college.</t>
  </si>
  <si>
    <t>3132198a-9b57-427f-94bc-0c0a971f4ea5</t>
  </si>
  <si>
    <t>628e0f51-8152-4815-8865-f83cbd71bea6</t>
  </si>
  <si>
    <t>Tiffany Graham</t>
  </si>
  <si>
    <t>c2ffb5d5-fb25-4fee-bbad-5252f7d22522</t>
  </si>
  <si>
    <t>Skin view near father rich reach arm.</t>
  </si>
  <si>
    <t>c370a398-5f9b-415e-bf5d-26b9115663e1</t>
  </si>
  <si>
    <t>e55def90-2690-453a-91f7-2f9f06a50cda</t>
  </si>
  <si>
    <t>Erin Sharp</t>
  </si>
  <si>
    <t>92288a44-06ca-4ac5-bd74-8f1493eac0d1</t>
  </si>
  <si>
    <t>Including buy air business member.</t>
  </si>
  <si>
    <t>5eb07661-c21c-43ee-9489-1d662d6e84ff</t>
  </si>
  <si>
    <t>2289804b-a173-40b5-862a-ffa32f8268eb</t>
  </si>
  <si>
    <t>Kimberly Palmer</t>
  </si>
  <si>
    <t>Royview</t>
  </si>
  <si>
    <t>74df4820-1e1d-42b4-8520-3ba6370caa39</t>
  </si>
  <si>
    <t>Lead thank exactly bill.</t>
  </si>
  <si>
    <t>32ad25a2-540e-4adc-bb0b-63213e8ddb2f</t>
  </si>
  <si>
    <t>89e6c87a-8cb4-48c0-99c4-c6fd2a2acb3b</t>
  </si>
  <si>
    <t>Rachael Wallace</t>
  </si>
  <si>
    <t>8c9612de-ea10-4e65-a00b-5153a2171ce6</t>
  </si>
  <si>
    <t>Exist when fall.</t>
  </si>
  <si>
    <t>eb970b95-9a3c-4ea5-8dc1-58d838390ab1</t>
  </si>
  <si>
    <t>4df89c89-9b11-4b1f-8a85-11e9aa6b473d</t>
  </si>
  <si>
    <t>Charles Henderson</t>
  </si>
  <si>
    <t>Karlview</t>
  </si>
  <si>
    <t>68ffdef6-8035-47f2-accb-2f0b106af92d</t>
  </si>
  <si>
    <t>Often will how event fire good.</t>
  </si>
  <si>
    <t>06efc86b-19fa-48b0-ac7d-6adb549ca5d0</t>
  </si>
  <si>
    <t>354e2246-b6fa-42b5-9088-7a43364b3566</t>
  </si>
  <si>
    <t>Chelsea Neal</t>
  </si>
  <si>
    <t>Lake Edwardbury</t>
  </si>
  <si>
    <t>db1ab7dc-aabb-46f4-b2d8-6edd6ae59d5a</t>
  </si>
  <si>
    <t>Central degree employee approach within good.</t>
  </si>
  <si>
    <t>bcdb0eb4-417c-4693-889e-35a439d94bc9</t>
  </si>
  <si>
    <t>952ae0fc-0da8-486a-9bad-49822be431a7</t>
  </si>
  <si>
    <t>Larry Clark</t>
  </si>
  <si>
    <t>Saraland</t>
  </si>
  <si>
    <t>29a5d436-546d-4d8a-9f43-71622e9bcda7</t>
  </si>
  <si>
    <t>Get the computer environment mother paper just.</t>
  </si>
  <si>
    <t>fc948869-8a11-4e80-8b04-9ad8694d0cbc</t>
  </si>
  <si>
    <t>94c70370-392a-4f80-95b7-b8341cedbc9b</t>
  </si>
  <si>
    <t>Sheena Rollins</t>
  </si>
  <si>
    <t>Wrightville</t>
  </si>
  <si>
    <t>51a5885d-baa2-49c5-ab3c-0bdc6471a4ed</t>
  </si>
  <si>
    <t>Husband quickly responsibility plan.</t>
  </si>
  <si>
    <t>788732e1-d0f2-479d-9c27-5361e1cd852b</t>
  </si>
  <si>
    <t>8f829b00-c873-4947-9971-0e2921b70097</t>
  </si>
  <si>
    <t>Denise Smith</t>
  </si>
  <si>
    <t>19d4070a-43a4-4486-b816-31cb0f45e049</t>
  </si>
  <si>
    <t>Heavy outside here drive cup environment.</t>
  </si>
  <si>
    <t>5ba8d3e0-8ac7-48c4-a0a0-e1af01e83863</t>
  </si>
  <si>
    <t>f3c95c28-8995-480a-a890-a466001d5335</t>
  </si>
  <si>
    <t>Shelby Roman</t>
  </si>
  <si>
    <t>West Sarahberg</t>
  </si>
  <si>
    <t>be16a41a-8164-4499-a99f-b54ed4984edb</t>
  </si>
  <si>
    <t>Dog responsibility can central born two cut poor.</t>
  </si>
  <si>
    <t>92181d66-0f43-472c-8649-1be67ac1120d</t>
  </si>
  <si>
    <t>3edc64a7-3934-4fff-bced-d83ecf425922</t>
  </si>
  <si>
    <t>Logan Maxwell</t>
  </si>
  <si>
    <t>Phillipsborough</t>
  </si>
  <si>
    <t>b65ee210-31d1-49db-ba67-b3b060faa3fa</t>
  </si>
  <si>
    <t>Brother shoulder power spring Mrs.</t>
  </si>
  <si>
    <t>77ca63ed-30ae-4555-a7ac-abf3084340be</t>
  </si>
  <si>
    <t>57f35978-cf7e-4aca-9c24-4ad80d71c0d5</t>
  </si>
  <si>
    <t>Lisa Long</t>
  </si>
  <si>
    <t>f303ddba-4661-4f27-8493-04804716657f</t>
  </si>
  <si>
    <t>Number most eye.</t>
  </si>
  <si>
    <t>dc5f0fdc-e70c-45a7-9639-103c53d6d4f5</t>
  </si>
  <si>
    <t>85f41661-52aa-49a0-863f-5cfd2b49d870</t>
  </si>
  <si>
    <t>Donna Ortega</t>
  </si>
  <si>
    <t>Snydershire</t>
  </si>
  <si>
    <t>88c751e2-512f-4361-afd6-7d2d4d24d402</t>
  </si>
  <si>
    <t>Left name million instead present.</t>
  </si>
  <si>
    <t>c9607307-22ab-479d-aa31-0e5e95852f95</t>
  </si>
  <si>
    <t>61b7c6ef-578d-4193-b20e-63c51781f8b8</t>
  </si>
  <si>
    <t>Claire Zimmerman</t>
  </si>
  <si>
    <t>North Emilytown</t>
  </si>
  <si>
    <t>4ba038e9-0eb4-4381-a527-07d486597695</t>
  </si>
  <si>
    <t>Although seem wrong important finally.</t>
  </si>
  <si>
    <t>e947d5e5-2163-4bb2-9a84-9ba9f7e3e76e</t>
  </si>
  <si>
    <t>33fa8e42-2821-4cfc-96c4-e990fd947875</t>
  </si>
  <si>
    <t>Candace Goodwin</t>
  </si>
  <si>
    <t>Port Deanna</t>
  </si>
  <si>
    <t>234b3222-851e-47cf-9869-97bc19f2b502</t>
  </si>
  <si>
    <t>Institution staff the against.</t>
  </si>
  <si>
    <t>0e74089b-9b53-4f9d-a390-51d4105a48d7</t>
  </si>
  <si>
    <t>47919021-bbdf-433c-bb3f-42ff79fb6c8b</t>
  </si>
  <si>
    <t>Brittany Greene</t>
  </si>
  <si>
    <t>Hoburgh</t>
  </si>
  <si>
    <t>57d91a6e-e781-4d9d-8b5e-76327aa4bd07</t>
  </si>
  <si>
    <t>Cover those you.</t>
  </si>
  <si>
    <t>84910c41-d273-45fd-8683-47fb6c90c9ad</t>
  </si>
  <si>
    <t>81d63c58-f051-4dd2-b2f7-801da64599ee</t>
  </si>
  <si>
    <t>Kimberly Wright</t>
  </si>
  <si>
    <t>66ca711a-2c9e-41fb-9055-ee114e26f769</t>
  </si>
  <si>
    <t>Level career born new.</t>
  </si>
  <si>
    <t>d7eb179c-96d2-4648-84c2-fc1b4f69941d</t>
  </si>
  <si>
    <t>3d605101-3c46-4c12-a492-0ded4e5cf8da</t>
  </si>
  <si>
    <t>Keith Hanson</t>
  </si>
  <si>
    <t>Francoshire</t>
  </si>
  <si>
    <t>6c15bc20-5b39-4580-b565-f81c168377fc</t>
  </si>
  <si>
    <t>Employee newspaper industry sister.</t>
  </si>
  <si>
    <t>dc2f5c27-c67e-44a6-b68f-c087262b440c</t>
  </si>
  <si>
    <t>0ad43a4a-3cdf-4017-92eb-6196c665dfe1</t>
  </si>
  <si>
    <t>Jeremy Butler</t>
  </si>
  <si>
    <t>South Lindaport</t>
  </si>
  <si>
    <t>a4b48d4a-dad8-47e0-8160-01aad0bac86d</t>
  </si>
  <si>
    <t>Life them as how different point truth.</t>
  </si>
  <si>
    <t>a464e48b-4627-4a8a-a517-fd4bae140008</t>
  </si>
  <si>
    <t>607faa8d-e912-4b3a-9469-efc9dd8d1ebb</t>
  </si>
  <si>
    <t>Thomas Torres</t>
  </si>
  <si>
    <t>South Jeremyview</t>
  </si>
  <si>
    <t>8e7e43e8-55b0-4c0e-93c8-cab2cc8f2ef1</t>
  </si>
  <si>
    <t>Piece one western have.</t>
  </si>
  <si>
    <t>4f28d5f3-5def-4255-a147-42230ce1f612</t>
  </si>
  <si>
    <t>fbab859e-89b5-4ce0-b23a-5ff66b21fab7</t>
  </si>
  <si>
    <t>Zachary Hardy</t>
  </si>
  <si>
    <t>New Paige</t>
  </si>
  <si>
    <t>116b4453-d21d-491c-91eb-72d0866cd530</t>
  </si>
  <si>
    <t>Process probably side stay.</t>
  </si>
  <si>
    <t>3568247f-b047-4fbd-9413-60eac7e9977c</t>
  </si>
  <si>
    <t>ee27ce8d-f8b0-4e45-a0bc-e6582626bc9d</t>
  </si>
  <si>
    <t>Elizabeth Alvarez</t>
  </si>
  <si>
    <t>East Johnbury</t>
  </si>
  <si>
    <t>f2c431ec-f177-4af7-8171-a735d6fab98b</t>
  </si>
  <si>
    <t>Far if some arrive unit activity show.</t>
  </si>
  <si>
    <t>0ce5633d-d855-4b75-9741-bd15f3ef8e90</t>
  </si>
  <si>
    <t>a9ac385b-4f73-44aa-b2f7-7a23d2180ad3</t>
  </si>
  <si>
    <t>Brent Stewart</t>
  </si>
  <si>
    <t>Holmesville</t>
  </si>
  <si>
    <t>175d9c71-1c7c-463a-bea4-20ecda8a13a6</t>
  </si>
  <si>
    <t>Hold country amount interview if today.</t>
  </si>
  <si>
    <t>6726317a-fda7-4138-bfac-33cadffab592</t>
  </si>
  <si>
    <t>0a1d9c57-2c28-428d-845d-1705700420fe</t>
  </si>
  <si>
    <t>Carlos Taylor</t>
  </si>
  <si>
    <t>Lake Davidtown</t>
  </si>
  <si>
    <t>e209000a-af0d-46cc-8c49-b45dfaf172c3</t>
  </si>
  <si>
    <t>Computer international life.</t>
  </si>
  <si>
    <t>e4d3e1c6-e8b5-4152-9c0a-e34ab16297b2</t>
  </si>
  <si>
    <t>4847c08f-28a3-42aa-acb1-92292f706144</t>
  </si>
  <si>
    <t>Samantha Dickson</t>
  </si>
  <si>
    <t>818a4916-fd63-48db-8497-bf67fda76484</t>
  </si>
  <si>
    <t>Though year industry age color.</t>
  </si>
  <si>
    <t>27e62330-b40a-4038-83bd-578529cde461</t>
  </si>
  <si>
    <t>acf35c31-b417-4ab9-a031-46758b0f23e4</t>
  </si>
  <si>
    <t>Charles Collins</t>
  </si>
  <si>
    <t>Donnaview</t>
  </si>
  <si>
    <t>e03c7190-d518-4ceb-9e63-a0b6c08012a9</t>
  </si>
  <si>
    <t>Significant room as hospital shake life majority.</t>
  </si>
  <si>
    <t>20b53bcb-24e6-44d1-9ffb-9984b5b80244</t>
  </si>
  <si>
    <t>129cfc89-650b-4fb3-882e-f42904a38656</t>
  </si>
  <si>
    <t>John Duran</t>
  </si>
  <si>
    <t>Turnerfort</t>
  </si>
  <si>
    <t>f43a1416-a545-46f1-9946-b37a7fcf0158</t>
  </si>
  <si>
    <t>Authority door every because little.</t>
  </si>
  <si>
    <t>6fd58a80-2d0e-49b5-a186-e2b967017251</t>
  </si>
  <si>
    <t>20616a1d-9271-4382-b547-e7d87e2bbc7a</t>
  </si>
  <si>
    <t>Matthew Lee</t>
  </si>
  <si>
    <t>East Kathybury</t>
  </si>
  <si>
    <t>f58551d4-9e9e-4891-b3fd-9d12c16c9974</t>
  </si>
  <si>
    <t>Low him what to focus student too.</t>
  </si>
  <si>
    <t>71eab259-5f62-4541-9440-74f0e1f43224</t>
  </si>
  <si>
    <t>52905502-dc83-4922-bac5-64d241da3e5a</t>
  </si>
  <si>
    <t>Rebecca Gilmore</t>
  </si>
  <si>
    <t>Holmesfurt</t>
  </si>
  <si>
    <t>5f7afdc7-9593-4730-af94-155f62f1b518</t>
  </si>
  <si>
    <t>Year since part hope away grow represent.</t>
  </si>
  <si>
    <t>b309e61c-8a7f-4e5a-b772-b8312c70aa66</t>
  </si>
  <si>
    <t>ea93b538-89f4-4eae-9ce2-3f63ab906c15</t>
  </si>
  <si>
    <t>Andrea Alexander</t>
  </si>
  <si>
    <t>Adamshaven</t>
  </si>
  <si>
    <t>2ce1f692-81ca-4d43-b69e-cc7d34498e21</t>
  </si>
  <si>
    <t>Window continue treat here dream name certain.</t>
  </si>
  <si>
    <t>8128a2ab-ab14-4f70-9909-8eeb0ccccc3f</t>
  </si>
  <si>
    <t>c37e1fe7-c391-4f95-b856-d31090ec6b4b</t>
  </si>
  <si>
    <t>Brian Jennings</t>
  </si>
  <si>
    <t>d3e11790-be97-420e-afae-697012bf6dba</t>
  </si>
  <si>
    <t>Movement member job push.</t>
  </si>
  <si>
    <t>5546efb5-48f6-4ca4-b51d-0515d81e3bd2</t>
  </si>
  <si>
    <t>89065c89-d41b-477b-985e-478d1b5bec94</t>
  </si>
  <si>
    <t>April Fisher</t>
  </si>
  <si>
    <t>South Elizabethton</t>
  </si>
  <si>
    <t>f4a5a834-09f7-4963-818b-7976167a6eff</t>
  </si>
  <si>
    <t>Ever blue family hair.</t>
  </si>
  <si>
    <t>44048132-65e8-49bc-a66c-61eab61f06cb</t>
  </si>
  <si>
    <t>c9e7c716-d571-430c-b32c-7045ac69d5d0</t>
  </si>
  <si>
    <t>Maria Hernandez</t>
  </si>
  <si>
    <t>Hodgeston</t>
  </si>
  <si>
    <t>fac0c322-759a-4ddf-b287-ff50842d6c64</t>
  </si>
  <si>
    <t>Kitchen data wife hand.</t>
  </si>
  <si>
    <t>33d2ed8a-8a30-4ddd-9fb6-318f15c27ffa</t>
  </si>
  <si>
    <t>84914016-fc1d-403f-8a34-9663ff012eb1</t>
  </si>
  <si>
    <t>Margaret Swanson</t>
  </si>
  <si>
    <t>5c630955-38a7-4516-b186-4aab223bea71</t>
  </si>
  <si>
    <t>Ahead page western reality drop front.</t>
  </si>
  <si>
    <t>d27e7399-74ec-4dec-9340-07075708e440</t>
  </si>
  <si>
    <t>3d969074-c8de-43b9-a7a8-aa5b4cca64a9</t>
  </si>
  <si>
    <t>Jeffery Harris</t>
  </si>
  <si>
    <t>Douglasburgh</t>
  </si>
  <si>
    <t>a297036f-250a-43d5-9a53-931bc6de0901</t>
  </si>
  <si>
    <t>Official shoulder after want.</t>
  </si>
  <si>
    <t>b7a90d65-56be-4327-a193-40346a549430</t>
  </si>
  <si>
    <t>59def8f9-7498-4af4-8f65-cb733fa498cc</t>
  </si>
  <si>
    <t>Dominic Ortiz</t>
  </si>
  <si>
    <t>b84947c8-a07a-486d-bec2-7df91f328817</t>
  </si>
  <si>
    <t>Environment PM every people.</t>
  </si>
  <si>
    <t>66595cd3-d666-46b7-8d5a-e6ef3a44b944</t>
  </si>
  <si>
    <t>b26e3635-6161-4d36-8109-50359459254f</t>
  </si>
  <si>
    <t>Richard Jones MD</t>
  </si>
  <si>
    <t>8ee954a0-1829-4225-9a68-dc64334d43b9</t>
  </si>
  <si>
    <t>Section character lead not.</t>
  </si>
  <si>
    <t>c318fec2-ba06-4ebe-aa92-7190a19616f1</t>
  </si>
  <si>
    <t>54653ecd-379e-4f43-becb-14290e5099b2</t>
  </si>
  <si>
    <t>Kimberly Melendez</t>
  </si>
  <si>
    <t>a58cc352-c228-4a12-bd36-ffbf807ab8c1</t>
  </si>
  <si>
    <t>Already wish respond paper our.</t>
  </si>
  <si>
    <t>32b60b78-c8b7-4ab2-a563-dfef19b54516</t>
  </si>
  <si>
    <t>5abb6964-804d-4d5d-9c65-0cca0133a3f5</t>
  </si>
  <si>
    <t>Anna Page</t>
  </si>
  <si>
    <t>d422bc28-ac5e-48fa-ad76-e952a435c93c</t>
  </si>
  <si>
    <t>Might fire least wall short.</t>
  </si>
  <si>
    <t>f8e75421-08fc-4940-b934-b8391615ef47</t>
  </si>
  <si>
    <t>b237fe78-0ba3-40fe-8fe3-d192e6f6839c</t>
  </si>
  <si>
    <t>George Booth</t>
  </si>
  <si>
    <t>Edwardsshire</t>
  </si>
  <si>
    <t>e04c6dcd-afe4-4266-873d-167fc803efae</t>
  </si>
  <si>
    <t>Yes budget enough face. Level expert her court.</t>
  </si>
  <si>
    <t>0df2a1a6-8d33-4500-81dd-07faaa2f7a56</t>
  </si>
  <si>
    <t>e0772206-1e34-4d42-911b-559a6de5e8f6</t>
  </si>
  <si>
    <t>Sarah Jones</t>
  </si>
  <si>
    <t>North Christopherfort</t>
  </si>
  <si>
    <t>09370f57-74c0-46b6-a058-3456dcc2133c</t>
  </si>
  <si>
    <t>Set community picture.</t>
  </si>
  <si>
    <t>ddcced9b-a75e-466e-9071-753cdfe91480</t>
  </si>
  <si>
    <t>e31e41ee-cd8f-452d-ac65-e47a3d337b3f</t>
  </si>
  <si>
    <t>Teresaside</t>
  </si>
  <si>
    <t>e6d25e01-647d-4fa6-9f1d-4d78393347fc</t>
  </si>
  <si>
    <t>Their for mission study table job need.</t>
  </si>
  <si>
    <t>805faaa9-8965-45ea-b2cd-da685d08f75f</t>
  </si>
  <si>
    <t>f949d15e-b170-4ce7-a55f-3e07ac7ec894</t>
  </si>
  <si>
    <t>Samantha Hoffman</t>
  </si>
  <si>
    <t>New Nancy</t>
  </si>
  <si>
    <t>1bb6b9fd-6fee-4dc3-8781-83d2202d7933</t>
  </si>
  <si>
    <t>Happen sit unit husband why anyone.</t>
  </si>
  <si>
    <t>30ca6b41-29ce-4ced-afad-436a9ba2de6d</t>
  </si>
  <si>
    <t>6d422ef1-5748-4eea-b634-820fe5f75c48</t>
  </si>
  <si>
    <t>4ff7dde9-5d3e-47d9-8089-7e2ed2406e83</t>
  </si>
  <si>
    <t>Decide month discover hand notice.</t>
  </si>
  <si>
    <t>4b20c719-8628-4548-b030-7cf372015d11</t>
  </si>
  <si>
    <t>c28580df-e3d1-4c39-8382-98cfccda53a9</t>
  </si>
  <si>
    <t>Anthony Matthews</t>
  </si>
  <si>
    <t>Chapmanside</t>
  </si>
  <si>
    <t>018011b8-7bc4-40b9-a4dc-d5bdb2ad96cc</t>
  </si>
  <si>
    <t>Letter recognize it should.</t>
  </si>
  <si>
    <t>e8460e44-c720-497f-82e6-a3ee66c47b75</t>
  </si>
  <si>
    <t>049b2afc-850c-4851-9286-924b8d88c949</t>
  </si>
  <si>
    <t>Kari Lopez</t>
  </si>
  <si>
    <t>d6e89dfa-3ef3-4a1a-a669-643eda5fb6d6</t>
  </si>
  <si>
    <t>Magazine third official.</t>
  </si>
  <si>
    <t>5ccbcbdf-13d5-41b5-a428-8d297c012da2</t>
  </si>
  <si>
    <t>a5735102-50fd-4a06-9e33-82945f5a5bad</t>
  </si>
  <si>
    <t>Morgan Meza</t>
  </si>
  <si>
    <t>New Andreamouth</t>
  </si>
  <si>
    <t>e9cfc4a1-f1a1-451e-a9f0-2cfbf08a31fb</t>
  </si>
  <si>
    <t>Town student involve protect develop environment.</t>
  </si>
  <si>
    <t>ecac9266-f4fe-4d79-818c-c78398e4b5a1</t>
  </si>
  <si>
    <t>c2b59104-d8ae-47e6-bbe5-54e2c07bca7d</t>
  </si>
  <si>
    <t>Katelyn Thompson</t>
  </si>
  <si>
    <t>58661ff3-3be1-447f-9cd9-ce4f6ef6bb8e</t>
  </si>
  <si>
    <t>Deep six sort. Admit fact clearly.</t>
  </si>
  <si>
    <t>22a0e7db-b3b3-48e3-80c9-852ef48c1084</t>
  </si>
  <si>
    <t>6b9f4734-dbe6-4fbe-8846-ca60713908a7</t>
  </si>
  <si>
    <t>Stephanie Thompson</t>
  </si>
  <si>
    <t>Anitafort</t>
  </si>
  <si>
    <t>115a7556-59be-48c3-8b3a-930eb0c574a7</t>
  </si>
  <si>
    <t>Debate ahead peace unit mind quite tell.</t>
  </si>
  <si>
    <t>2d442128-178e-418a-a58b-7cb28594086c</t>
  </si>
  <si>
    <t>4eac96bc-9f31-4e43-b6cd-50bfa6946373</t>
  </si>
  <si>
    <t>Dillon Brock</t>
  </si>
  <si>
    <t>Parkville</t>
  </si>
  <si>
    <t>17c84147-8efd-461a-aa39-f14b2b751b11</t>
  </si>
  <si>
    <t>Best my meet.</t>
  </si>
  <si>
    <t>11909123-0fd9-4437-8892-fa3246f79dc4</t>
  </si>
  <si>
    <t>2e21adf5-1b9b-403f-bdbe-9856b02dfcc3</t>
  </si>
  <si>
    <t>Raymond Jones</t>
  </si>
  <si>
    <t>28cb6f2e-3c91-41ef-aa71-fc914f53f14e</t>
  </si>
  <si>
    <t>Seem night name guy note staff.</t>
  </si>
  <si>
    <t>6a388461-2a13-484e-8850-0b8c316d1b70</t>
  </si>
  <si>
    <t>1803d53a-f11a-4417-b79d-23be9dd9ded6</t>
  </si>
  <si>
    <t>Jason Gomez</t>
  </si>
  <si>
    <t>a93a78c8-bdb1-4552-871c-64a98d1fd02e</t>
  </si>
  <si>
    <t>Dog hundred especially none eye game though.</t>
  </si>
  <si>
    <t>9bb9bd86-3de6-4c05-8832-f1c3d7593c58</t>
  </si>
  <si>
    <t>aa2d932e-4780-47c2-a1d8-7e04c20e58cd</t>
  </si>
  <si>
    <t>Philip Mays</t>
  </si>
  <si>
    <t>Phyllisport</t>
  </si>
  <si>
    <t>939c52f6-c635-4182-976f-b947ca4ae1ad</t>
  </si>
  <si>
    <t>Low morning away spring admit man guess.</t>
  </si>
  <si>
    <t>b9ea10f4-8694-49a1-92b1-f8c2b062b045</t>
  </si>
  <si>
    <t>03a96d08-d978-4c56-8583-5842d8f77308</t>
  </si>
  <si>
    <t>James Cook</t>
  </si>
  <si>
    <t>0b431d64-54a7-4a00-a23a-14e8aeb0d7f2</t>
  </si>
  <si>
    <t>Just though task reality future.</t>
  </si>
  <si>
    <t>5692b707-0a72-491a-9815-1b918f361642</t>
  </si>
  <si>
    <t>5fa75ee2-eb5b-4fda-b838-981ee2844afa</t>
  </si>
  <si>
    <t>Brian Romero</t>
  </si>
  <si>
    <t>Danielleland</t>
  </si>
  <si>
    <t>0fb807bb-0044-4691-8b60-ba601a874aa3</t>
  </si>
  <si>
    <t>Find finally again again career real billion.</t>
  </si>
  <si>
    <t>9ff08e1d-35f7-434b-b4b8-b189cc4566d9</t>
  </si>
  <si>
    <t>9ada1441-ff64-426a-9519-6ad6a4eb8935</t>
  </si>
  <si>
    <t>Renee Lewis</t>
  </si>
  <si>
    <t>West Jennifermouth</t>
  </si>
  <si>
    <t>90982493-ee38-4d58-bf00-c871fff09f56</t>
  </si>
  <si>
    <t>Use thought tonight agree tell attack allow meet.</t>
  </si>
  <si>
    <t>88669bde-6b41-4204-866f-c78fa0072cd6</t>
  </si>
  <si>
    <t>23d8ce87-79c0-49a1-ab60-c2d7ff6c9c98</t>
  </si>
  <si>
    <t>Barbara Butler</t>
  </si>
  <si>
    <t>Lake Ryan</t>
  </si>
  <si>
    <t>df091437-1c4c-4e4f-b8ae-ee95bdb41185</t>
  </si>
  <si>
    <t>Quite gas artist traditional realize eye kind.</t>
  </si>
  <si>
    <t>5f02129e-93ed-4476-9908-0d6229b436cf</t>
  </si>
  <si>
    <t>6a99a000-92ea-4366-a15b-12906800a346</t>
  </si>
  <si>
    <t>Alan Schmidt</t>
  </si>
  <si>
    <t>fc497695-8e14-4dc6-b9a3-5557630e10c0</t>
  </si>
  <si>
    <t>Lose tonight party bag field garden.</t>
  </si>
  <si>
    <t>c9e54f79-bed1-4696-acac-247876e6b0d0</t>
  </si>
  <si>
    <t>080deb58-7646-4d45-9401-fae0f7fa42cc</t>
  </si>
  <si>
    <t>Beth Robertson</t>
  </si>
  <si>
    <t>New Katelynside</t>
  </si>
  <si>
    <t>31ad0998-54ce-4889-8f0e-73d8dd579e39</t>
  </si>
  <si>
    <t>Organization every say mission capital we minute.</t>
  </si>
  <si>
    <t>895972e1-c4df-461f-bcd3-ab49b2c3fe6d</t>
  </si>
  <si>
    <t>de5fd4cb-3f41-495b-8850-ff7d6abd074b</t>
  </si>
  <si>
    <t>Michael Hall</t>
  </si>
  <si>
    <t>West Nicolestad</t>
  </si>
  <si>
    <t>befbc027-b51b-43f3-8d9e-65a83e077c6d</t>
  </si>
  <si>
    <t>Worker person audience listen.</t>
  </si>
  <si>
    <t>0b65ca39-74cc-4087-8a62-a46e42a5839c</t>
  </si>
  <si>
    <t>d18efd98-9ab8-464b-ad6c-f2c3ae52e353</t>
  </si>
  <si>
    <t>Alexa Nelson</t>
  </si>
  <si>
    <t>Lisatown</t>
  </si>
  <si>
    <t>122f5811-0b4d-4a6c-ae04-39267eb438d9</t>
  </si>
  <si>
    <t>Teacher fear benefit Mr.</t>
  </si>
  <si>
    <t>20463244-2e8a-4938-b27d-61032eb4a36a</t>
  </si>
  <si>
    <t>020f617b-baaa-4af2-a249-5c05f6354eaa</t>
  </si>
  <si>
    <t>Allison King</t>
  </si>
  <si>
    <t>38814dab-143a-41a6-84a4-63aca739e790</t>
  </si>
  <si>
    <t>Usually spend somebody energy.</t>
  </si>
  <si>
    <t>752432c8-2af4-4831-970d-357b2cc44e3f</t>
  </si>
  <si>
    <t>396f7a09-c8ff-4b9b-8a52-03b4890dc2e5</t>
  </si>
  <si>
    <t>Sharon King</t>
  </si>
  <si>
    <t>Brendanland</t>
  </si>
  <si>
    <t>98e1505b-a7e1-43b8-b060-085dd805024c</t>
  </si>
  <si>
    <t>Southern dream moment light.</t>
  </si>
  <si>
    <t>cf42c587-b966-4b81-a93c-11b064639242</t>
  </si>
  <si>
    <t>e8207592-4102-4432-9297-844a1896e67a</t>
  </si>
  <si>
    <t>Marilyn Reeves</t>
  </si>
  <si>
    <t>Port Edwardfort</t>
  </si>
  <si>
    <t>059c3d55-3d13-4a5e-92cc-48a30151c937</t>
  </si>
  <si>
    <t>Movement war once first.</t>
  </si>
  <si>
    <t>5cb4405d-090e-479e-bc56-3d7f3300eb2a</t>
  </si>
  <si>
    <t>490d4917-4f3b-4d54-969b-f05b103fea3a</t>
  </si>
  <si>
    <t>Trevor Lewis</t>
  </si>
  <si>
    <t>35e99dfe-790c-4d17-866f-ef3221c421b9</t>
  </si>
  <si>
    <t>Discussion employee Republican huge kind wind.</t>
  </si>
  <si>
    <t>4fe29dab-22ef-437d-87fe-b3c0765092e7</t>
  </si>
  <si>
    <t>7554db02-79d3-4edd-be44-23dd6f55901d</t>
  </si>
  <si>
    <t>Willie Rodriguez Jr.</t>
  </si>
  <si>
    <t>Lake Christine</t>
  </si>
  <si>
    <t>3e51b124-4dd2-4e84-ac55-ac8315114b0e</t>
  </si>
  <si>
    <t>Ability eight go reveal raise security.</t>
  </si>
  <si>
    <t>788a3ecc-5133-4c93-ba4b-ff49bcd825c5</t>
  </si>
  <si>
    <t>7e81aea0-c6c6-4450-b2a8-5ece7d51e8b1</t>
  </si>
  <si>
    <t>Matthew Chambers</t>
  </si>
  <si>
    <t>Holderside</t>
  </si>
  <si>
    <t>345d8865-7262-4ad6-bf6b-b9a076df1380</t>
  </si>
  <si>
    <t>Card drop goal team success.</t>
  </si>
  <si>
    <t>9e8b6c87-87ed-49f1-945e-cc07ea1e7946</t>
  </si>
  <si>
    <t>e594044b-ec99-475f-8705-fb5206a87683</t>
  </si>
  <si>
    <t>Michael Carey</t>
  </si>
  <si>
    <t>bd309c80-ff89-4ac9-88c3-9980dc27db7f</t>
  </si>
  <si>
    <t>Partner hotel official let.</t>
  </si>
  <si>
    <t>21da7a61-9aac-4485-aa8f-077dbe98c0f0</t>
  </si>
  <si>
    <t>c79e3918-05db-4a6f-b1c6-671ab221a426</t>
  </si>
  <si>
    <t>Jean Wilson</t>
  </si>
  <si>
    <t>Gillfurt</t>
  </si>
  <si>
    <t>6b440f88-4dfc-4a1a-82ed-3a05c9d0ee8c</t>
  </si>
  <si>
    <t>Science pay local suffer money concern southern.</t>
  </si>
  <si>
    <t>95995aa1-072e-45ba-abb9-d0c830a57c3b</t>
  </si>
  <si>
    <t>bc4e7a19-3282-4b56-b00f-9fdd9915f3b5</t>
  </si>
  <si>
    <t>Adam Davis</t>
  </si>
  <si>
    <t>West Jacqueline</t>
  </si>
  <si>
    <t>02dbb69a-2f1d-42d2-9fee-f4c3b8cb7fb2</t>
  </si>
  <si>
    <t>Image market sometimes heart six weight.</t>
  </si>
  <si>
    <t>38b82051-e912-489b-a200-c4ab0f85a20a</t>
  </si>
  <si>
    <t>33a4ea85-89a4-48fa-ad5e-6a975b7c18a1</t>
  </si>
  <si>
    <t>Tammy Brock</t>
  </si>
  <si>
    <t>Richardstown</t>
  </si>
  <si>
    <t>c22f4a0f-58fa-420b-8238-6959499b070b</t>
  </si>
  <si>
    <t>Child yourself hand beyond.</t>
  </si>
  <si>
    <t>78f37740-b81d-4f5e-b8af-279d5d89a50a</t>
  </si>
  <si>
    <t>7fc0aaaf-b713-4ca2-bf74-22b6600231d5</t>
  </si>
  <si>
    <t>Shannon Gibson</t>
  </si>
  <si>
    <t>Roachstad</t>
  </si>
  <si>
    <t>5bededfa-2b9d-4b1a-8a46-560bfde0a9ed</t>
  </si>
  <si>
    <t>Explain similar buy during large.</t>
  </si>
  <si>
    <t>2e5ff9da-ebd4-4bb7-92a0-5872d1176755</t>
  </si>
  <si>
    <t>9928ee20-7808-4473-9039-684ef3f4eb75</t>
  </si>
  <si>
    <t>April Payne</t>
  </si>
  <si>
    <t>Lake George</t>
  </si>
  <si>
    <t>3e653aab-4544-4c73-8caf-3f4c43230d3e</t>
  </si>
  <si>
    <t>Dream thousand development hope number.</t>
  </si>
  <si>
    <t>8a1b4c54-6596-4821-8c05-f89d1c2b3d25</t>
  </si>
  <si>
    <t>ca7f9aa8-1109-4765-9b5e-abb214a636ec</t>
  </si>
  <si>
    <t>Marisa Brown</t>
  </si>
  <si>
    <t>West Crystal</t>
  </si>
  <si>
    <t>ab251785-7da7-418a-bca3-1ab8c5b12bfa</t>
  </si>
  <si>
    <t>Reach six change expert. Cover news finish fact.</t>
  </si>
  <si>
    <t>979cee19-7e91-475f-9c7a-5cbc25a10ea6</t>
  </si>
  <si>
    <t>11f13c16-9aaf-4582-a746-17d794ec1225</t>
  </si>
  <si>
    <t>Levi Reyes</t>
  </si>
  <si>
    <t>66ad5672-c8b0-4b7f-9d3a-973cd03b6d2e</t>
  </si>
  <si>
    <t>Central and attorney reality ball TV.</t>
  </si>
  <si>
    <t>666f56d0-436c-4b9f-bdcb-f4385910a4e2</t>
  </si>
  <si>
    <t>4a49b7d9-0c56-4c5b-bf3f-2b264d2e3097</t>
  </si>
  <si>
    <t>Gina Martinez</t>
  </si>
  <si>
    <t>Lake Michaelmouth</t>
  </si>
  <si>
    <t>97908177-56c9-4934-8fc3-f4d0dab90bc1</t>
  </si>
  <si>
    <t>Close according including person week.</t>
  </si>
  <si>
    <t>e5187aa6-b7f8-41d7-b6ee-a10cc96728f2</t>
  </si>
  <si>
    <t>6262ddcf-2d7c-4384-9532-c84db3957ce9</t>
  </si>
  <si>
    <t>4963dbfe-d489-47d6-bed0-dc3ed6ebbf62</t>
  </si>
  <si>
    <t>Whatever right sure character message.</t>
  </si>
  <si>
    <t>5d50f4be-2d47-4eca-8c80-5ba631255641</t>
  </si>
  <si>
    <t>3621d24c-0102-4af3-8eb9-18db943ad61f</t>
  </si>
  <si>
    <t>4874bcf0-8504-49ee-9387-93d03110e7ee</t>
  </si>
  <si>
    <t>Hotel treat ability office mother.</t>
  </si>
  <si>
    <t>d9befe1a-0240-4d1b-a9da-05cbc8d2c070</t>
  </si>
  <si>
    <t>1914f773-aea3-4b28-978f-f833fc2cd3b7</t>
  </si>
  <si>
    <t>Jacob Perez</t>
  </si>
  <si>
    <t>Lake Angelaburgh</t>
  </si>
  <si>
    <t>b48027cc-e8c8-4753-ab0a-7060be745c9e</t>
  </si>
  <si>
    <t>Share national whom energy yet energy.</t>
  </si>
  <si>
    <t>e0483b0a-4e93-4941-a0bf-56e3028f2a88</t>
  </si>
  <si>
    <t>e90e0069-695d-494f-9be4-97dbba3019ce</t>
  </si>
  <si>
    <t>Angel Herman</t>
  </si>
  <si>
    <t>West Donald</t>
  </si>
  <si>
    <t>e6280d42-ab8d-4eb8-9025-472b4c81a73c</t>
  </si>
  <si>
    <t>Painting light order owner both future ever.</t>
  </si>
  <si>
    <t>d0a74071-b3d0-4641-b22a-c4af6215ea15</t>
  </si>
  <si>
    <t>c852796f-2b39-4185-b317-0a57e184ffcc</t>
  </si>
  <si>
    <t>Jacob Robbins</t>
  </si>
  <si>
    <t>Franciscoshire</t>
  </si>
  <si>
    <t>78be5ff0-3928-4b3a-8607-2e9f40bf28c4</t>
  </si>
  <si>
    <t>Local audience bag card. Heavy wife store seven.</t>
  </si>
  <si>
    <t>f17f43c9-b459-4940-8f5a-411225b0deff</t>
  </si>
  <si>
    <t>c9d7e287-e317-45ce-b732-c511ea43005e</t>
  </si>
  <si>
    <t>Natalie Patel</t>
  </si>
  <si>
    <t>North Sandra</t>
  </si>
  <si>
    <t>36b9aef5-7b99-422d-ba8d-9af1b2e52b07</t>
  </si>
  <si>
    <t>Idea save important as example ok.</t>
  </si>
  <si>
    <t>a8cd8657-6192-46c5-ab2a-6465866cf9eb</t>
  </si>
  <si>
    <t>f8ed9104-0969-4681-9cd2-1f15037099f0</t>
  </si>
  <si>
    <t>Julie Snyder</t>
  </si>
  <si>
    <t>Lake Angelaland</t>
  </si>
  <si>
    <t>0954d3d9-9faa-4c4a-b855-686440de8006</t>
  </si>
  <si>
    <t>Imagine of know down.</t>
  </si>
  <si>
    <t>fa2aac0e-df99-4238-adb6-e449e96ba3cf</t>
  </si>
  <si>
    <t>f68bec81-4d12-41a8-a1fc-412e4c504eec</t>
  </si>
  <si>
    <t>Diana Dougherty</t>
  </si>
  <si>
    <t>Campbellfurt</t>
  </si>
  <si>
    <t>68567896-50f3-4ccd-b3cf-a5f234a496b0</t>
  </si>
  <si>
    <t>Past scene candidate here according fight affect.</t>
  </si>
  <si>
    <t>b2ef151f-d71d-4560-9575-8c19a4b1b1a1</t>
  </si>
  <si>
    <t>01f2da26-c14e-4627-90fd-991073f2a179</t>
  </si>
  <si>
    <t>Leslie Cunningham</t>
  </si>
  <si>
    <t>Collinsfurt</t>
  </si>
  <si>
    <t>852c14cf-ecbe-4318-9c1f-9cd0d93ff55d</t>
  </si>
  <si>
    <t>Throughout reason believe adult.</t>
  </si>
  <si>
    <t>b135b8af-0f1f-41e8-b0e2-05a88c56ce13</t>
  </si>
  <si>
    <t>afda6c14-b36c-4e23-a545-829e583b95af</t>
  </si>
  <si>
    <t>Mr. Robert Carter</t>
  </si>
  <si>
    <t>Sharonburgh</t>
  </si>
  <si>
    <t>1c81d8ea-6de2-49b1-87a1-1c6e79dd345c</t>
  </si>
  <si>
    <t>Scene during answer official.</t>
  </si>
  <si>
    <t>76647bcd-3c0a-4627-a30c-01c8aed487b7</t>
  </si>
  <si>
    <t>eb31d4f6-34e1-4e6d-b606-1d684efa01a4</t>
  </si>
  <si>
    <t>Jeffery Rodriguez</t>
  </si>
  <si>
    <t>Lake Toni</t>
  </si>
  <si>
    <t>98f8ddf7-49c6-40e6-a493-3ce09d60cd59</t>
  </si>
  <si>
    <t>Lot reality she able consumer wish future.</t>
  </si>
  <si>
    <t>6c7f36d3-8990-455b-8560-1e229e0fdb36</t>
  </si>
  <si>
    <t>04069f0a-a27e-4552-9012-e2e5898551fc</t>
  </si>
  <si>
    <t>Mrs. Barbara Anderson DDS</t>
  </si>
  <si>
    <t>Wrightview</t>
  </si>
  <si>
    <t>f5beadbe-eea8-4d85-a906-9657e140ee4c</t>
  </si>
  <si>
    <t>Job lose design story financial.</t>
  </si>
  <si>
    <t>438b5f39-c5ca-4787-8090-34f3b767c14b</t>
  </si>
  <si>
    <t>0f0752b9-00a4-40e8-bc35-ee2c5feca9d5</t>
  </si>
  <si>
    <t>Lisa Trujillo</t>
  </si>
  <si>
    <t>Cruzview</t>
  </si>
  <si>
    <t>383257df-de29-453c-92c6-1b73f3bdf7c4</t>
  </si>
  <si>
    <t>Take item center type.</t>
  </si>
  <si>
    <t>c838a8ab-1720-4ad7-a869-708776b33117</t>
  </si>
  <si>
    <t>43177f2b-bb46-409c-93cd-357771f811cc</t>
  </si>
  <si>
    <t>James Oneill</t>
  </si>
  <si>
    <t>Caitlinmouth</t>
  </si>
  <si>
    <t>27b05c02-87dc-4e94-94b3-a35edd11ecb7</t>
  </si>
  <si>
    <t>Usually avoid million reveal well television.</t>
  </si>
  <si>
    <t>86fe6d1c-65bd-4a72-883d-982187a0f375</t>
  </si>
  <si>
    <t>508e821a-d57d-48e5-87b6-278dcc222818</t>
  </si>
  <si>
    <t>Lisa Gay</t>
  </si>
  <si>
    <t>aa647663-3e71-49e4-988b-a2f06fa2dcd9</t>
  </si>
  <si>
    <t>Get card serve forget east though hard.</t>
  </si>
  <si>
    <t>37394f45-ec2c-48a9-868d-5d5e6a65707a</t>
  </si>
  <si>
    <t>6769d3fe-7a57-4182-b845-31089736fe88</t>
  </si>
  <si>
    <t>Ian Hartman</t>
  </si>
  <si>
    <t>Crawfordtown</t>
  </si>
  <si>
    <t>57cbe3e4-d621-4559-973a-6a450f5da94b</t>
  </si>
  <si>
    <t>Occur onto item sort apply.</t>
  </si>
  <si>
    <t>563c63a5-b80c-40d6-8427-f4c4d948320c</t>
  </si>
  <si>
    <t>a323ddf9-794c-4c15-bc97-d8adf99a63a0</t>
  </si>
  <si>
    <t>Lee Wilcox</t>
  </si>
  <si>
    <t>Charlesland</t>
  </si>
  <si>
    <t>27070a80-81ac-410f-8be1-5cb41e58b27f</t>
  </si>
  <si>
    <t>Speech expert clear whatever product during.</t>
  </si>
  <si>
    <t>2b1d025e-6dcb-42e7-b8a0-b8899b40f4c8</t>
  </si>
  <si>
    <t>a454b65f-1ad8-4b51-8f98-599d92437f78</t>
  </si>
  <si>
    <t>Kaitlyn Miller</t>
  </si>
  <si>
    <t>4fff1f09-38df-467e-a5bf-8b59c5fc51d4</t>
  </si>
  <si>
    <t>Lot study question laugh. Piece building expert.</t>
  </si>
  <si>
    <t>f753025b-7966-4445-9584-98638da7d61f</t>
  </si>
  <si>
    <t>04c767ab-8f4d-4d8a-b8bf-22ec5ee87969</t>
  </si>
  <si>
    <t>Deborah Christensen</t>
  </si>
  <si>
    <t>Normaport</t>
  </si>
  <si>
    <t>15c2c25f-5b0c-4344-aa61-4b0717ec1830</t>
  </si>
  <si>
    <t>Information together out.</t>
  </si>
  <si>
    <t>dc9bf7b8-1b40-48a5-bee4-958ab45a368d</t>
  </si>
  <si>
    <t>5d811a03-ed42-4185-a4be-4fe2b7869f3e</t>
  </si>
  <si>
    <t>Craig Solomon</t>
  </si>
  <si>
    <t>443306ee-1cd2-41ea-9183-10c2f3ac67f7</t>
  </si>
  <si>
    <t>Remain record point board tough.</t>
  </si>
  <si>
    <t>5a8dd467-516c-42f9-afb0-ea343c126f6f</t>
  </si>
  <si>
    <t>bca1bf3a-355f-4783-880c-8284e5f336ad</t>
  </si>
  <si>
    <t>James Lewis</t>
  </si>
  <si>
    <t>East Marisaberg</t>
  </si>
  <si>
    <t>5917a35d-d682-4971-9e91-97753dadad08</t>
  </si>
  <si>
    <t>Back high recent weight foot newspaper.</t>
  </si>
  <si>
    <t>4ccfcc47-200b-41e8-9b75-12fb0d5d830c</t>
  </si>
  <si>
    <t>b8d804ae-f3a2-4b73-afd7-db18a3109981</t>
  </si>
  <si>
    <t>Danielle Rios</t>
  </si>
  <si>
    <t>East Tanner</t>
  </si>
  <si>
    <t>fdcf619b-977a-47d6-b3fe-7b204bd298de</t>
  </si>
  <si>
    <t>Concern energy write soldier.</t>
  </si>
  <si>
    <t>9a7514dd-40d0-4be2-977b-e6694a0eefa8</t>
  </si>
  <si>
    <t>e0776d28-225b-473e-8d0d-f13d25ff38a0</t>
  </si>
  <si>
    <t>Michael Tucker</t>
  </si>
  <si>
    <t>Alexandrashire</t>
  </si>
  <si>
    <t>528a1c6f-012d-4d20-bd06-19b4513e3312</t>
  </si>
  <si>
    <t>Nation vote natural billion.</t>
  </si>
  <si>
    <t>23cfce6c-2756-4432-a398-3872bc5d4b1b</t>
  </si>
  <si>
    <t>5bdef527-3d2f-4c65-8ef1-869fa33de669</t>
  </si>
  <si>
    <t>Corey Meadows</t>
  </si>
  <si>
    <t>South Keithshire</t>
  </si>
  <si>
    <t>2fdeff94-4213-4e36-99af-5cee460f3e29</t>
  </si>
  <si>
    <t>Type in food pass medical radio force throw.</t>
  </si>
  <si>
    <t>f55fd934-6018-4b60-b504-84dce2f37be6</t>
  </si>
  <si>
    <t>49007124-6203-4864-8cea-8396b75418f3</t>
  </si>
  <si>
    <t>Joel Wood</t>
  </si>
  <si>
    <t>Hicksbury</t>
  </si>
  <si>
    <t>e9a2d73b-f59d-4c32-bd8c-d210d69a28ff</t>
  </si>
  <si>
    <t>Cup local room state money hair beyond.</t>
  </si>
  <si>
    <t>1ca33cc9-590d-4b4d-8ebe-b90b992cfa3e</t>
  </si>
  <si>
    <t>fd1015ec-d915-49e6-afa5-b97a9f153224</t>
  </si>
  <si>
    <t>Joseph Jackson</t>
  </si>
  <si>
    <t>89f202d4-fdd8-49e8-833c-8475bde191ca</t>
  </si>
  <si>
    <t>To his whom in.</t>
  </si>
  <si>
    <t>66d58b6d-7cdd-4989-a2b2-7220d4ab8cd2</t>
  </si>
  <si>
    <t>200e6212-1137-42f2-86b2-fba99c55e681</t>
  </si>
  <si>
    <t>Michael Shaw</t>
  </si>
  <si>
    <t>Christybury</t>
  </si>
  <si>
    <t>2285ef68-1338-45c9-88c3-940e009467bf</t>
  </si>
  <si>
    <t>Keep he person throughout company task maintain.</t>
  </si>
  <si>
    <t>afdd7df1-7fbf-4b79-87c3-391c7dd045bd</t>
  </si>
  <si>
    <t>61db19fc-2356-4197-82d3-bd71d8a85368</t>
  </si>
  <si>
    <t>North Stacey</t>
  </si>
  <si>
    <t>ebdb2628-2b66-4130-bbdb-0d6692e198aa</t>
  </si>
  <si>
    <t>Side nice our thousand.</t>
  </si>
  <si>
    <t>bda10bcf-eebb-403e-bc46-50f1a7604b1a</t>
  </si>
  <si>
    <t>a9bc6258-8f87-4bd2-9129-b068181e2c2f</t>
  </si>
  <si>
    <t>Pamela Richardson</t>
  </si>
  <si>
    <t>7ee9460b-9885-4155-8c5e-574f00dc2c56</t>
  </si>
  <si>
    <t>There sister whatever name option American.</t>
  </si>
  <si>
    <t>2e7f9192-c161-4358-a65c-7171063c2cf2</t>
  </si>
  <si>
    <t>da3fc42d-260a-421c-9bb4-0abfe1391012</t>
  </si>
  <si>
    <t>Justin Fernandez</t>
  </si>
  <si>
    <t>Vasquezhaven</t>
  </si>
  <si>
    <t>6878d359-2063-4718-b99c-3c383b89e91e</t>
  </si>
  <si>
    <t>Page successful nothing meeting expect sit buy.</t>
  </si>
  <si>
    <t>e74f0e93-86cf-446a-8883-138eef4cea69</t>
  </si>
  <si>
    <t>d62caccc-2abd-4489-9bf3-a51a38ec3b88</t>
  </si>
  <si>
    <t>Jose Ellis</t>
  </si>
  <si>
    <t>Taylorville</t>
  </si>
  <si>
    <t>72fdc7af-645a-4f9d-8b7a-b2500a361ad8</t>
  </si>
  <si>
    <t>Role personal decide even down stay shoulder.</t>
  </si>
  <si>
    <t>0ece8fbe-4e0f-4bc8-9886-aac4b5986143</t>
  </si>
  <si>
    <t>009e8f61-1b11-4619-8f1d-89f6cb040f36</t>
  </si>
  <si>
    <t>Angela Evans</t>
  </si>
  <si>
    <t>East Wandafort</t>
  </si>
  <si>
    <t>675721e2-c623-4b92-ae62-d96d6b22a3a7</t>
  </si>
  <si>
    <t>Economic why section agent other important other.</t>
  </si>
  <si>
    <t>d403e647-9cf6-4498-8490-1f22526f6eeb</t>
  </si>
  <si>
    <t>56bbc3f0-9621-4038-bec8-fe191e38f568</t>
  </si>
  <si>
    <t>Karen Hughes</t>
  </si>
  <si>
    <t>East Williamside</t>
  </si>
  <si>
    <t>b986548c-8598-40e5-933b-fa712fa167ae</t>
  </si>
  <si>
    <t>Not citizen community sure hundred good.</t>
  </si>
  <si>
    <t>481e7d79-d3b7-4946-b1ad-b1cdcdab9984</t>
  </si>
  <si>
    <t>dc354c4a-d909-4189-be38-a8c72b0eabff</t>
  </si>
  <si>
    <t>Derek Guerra</t>
  </si>
  <si>
    <t>Davidhaven</t>
  </si>
  <si>
    <t>6437e4c4-1e6a-40a3-9a79-19cef314600c</t>
  </si>
  <si>
    <t>Live leg response allow national study.</t>
  </si>
  <si>
    <t>61e56034-ec72-4e63-8742-e44f4d460246</t>
  </si>
  <si>
    <t>47c32308-6451-4ada-958f-d3453081e872</t>
  </si>
  <si>
    <t>Katherine Roberts</t>
  </si>
  <si>
    <t>95d0da13-11cf-49dc-8e3b-4e15d35e149b</t>
  </si>
  <si>
    <t>Easy effect this field group.</t>
  </si>
  <si>
    <t>7fd95a41-d96c-46b5-940f-5bf56f3e065c</t>
  </si>
  <si>
    <t>f0344269-1058-4aad-b929-979ce4ae255e</t>
  </si>
  <si>
    <t>Lisa Green</t>
  </si>
  <si>
    <t>01a3b015-2d55-4bc9-947e-a4d3eb7066e3</t>
  </si>
  <si>
    <t>Why PM available play.</t>
  </si>
  <si>
    <t>dc92a584-6c38-4a94-84fa-be27cd560b22</t>
  </si>
  <si>
    <t>d8bf15b3-8375-46ab-82c0-419f8b2a9cb3</t>
  </si>
  <si>
    <t>Mrs. Julie Ayers DVM</t>
  </si>
  <si>
    <t>New Shelbyland</t>
  </si>
  <si>
    <t>9af57ab1-b664-4bcd-95ab-b71209cc50ed</t>
  </si>
  <si>
    <t>Owner ask believe Mr poor traditional.</t>
  </si>
  <si>
    <t>4ca350a6-8f24-453d-bdc9-db0ed4e7b885</t>
  </si>
  <si>
    <t>15dd2106-b061-4cb9-8ef8-5c7b7533be44</t>
  </si>
  <si>
    <t>Kristen Rogers</t>
  </si>
  <si>
    <t>2e59d40e-fa3b-446f-8cc3-5fb0bcf2363f</t>
  </si>
  <si>
    <t>Successful organization allow whole behind.</t>
  </si>
  <si>
    <t>adb2b4ca-95a9-4907-b168-98476c1862f9</t>
  </si>
  <si>
    <t>ddd3e7a6-1c79-49fe-8575-94e69b17455e</t>
  </si>
  <si>
    <t>Chad Porter</t>
  </si>
  <si>
    <t>East Nancyfurt</t>
  </si>
  <si>
    <t>c9d51237-6901-4b16-a0fe-4761cbc63723</t>
  </si>
  <si>
    <t>Particular particular process blood plant second.</t>
  </si>
  <si>
    <t>22d4286d-a4ff-43f0-adea-64944c87f556</t>
  </si>
  <si>
    <t>2f159d6e-4b67-436b-98ea-db6cb3623dc8</t>
  </si>
  <si>
    <t>Mark Galvan</t>
  </si>
  <si>
    <t>7ba5eebb-fd02-465e-b6be-f4e0d162bb75</t>
  </si>
  <si>
    <t>Possible question response nothing high.</t>
  </si>
  <si>
    <t>afcd971d-248a-472d-af09-7aae1d502bad</t>
  </si>
  <si>
    <t>e90cedb5-0a8d-4fff-9fd5-12b6dcb28cad</t>
  </si>
  <si>
    <t>Melissa Houston</t>
  </si>
  <si>
    <t>e64192ed-4880-4746-a418-b2fd0f8a0e03</t>
  </si>
  <si>
    <t>Air organization practice at.</t>
  </si>
  <si>
    <t>93ad8a4b-818b-439f-80a9-458e9a861540</t>
  </si>
  <si>
    <t>b54b8d9a-2af2-4bcf-990b-d651464066d5</t>
  </si>
  <si>
    <t>Michael Kim</t>
  </si>
  <si>
    <t>df4f64d1-8dd3-4e78-9965-38384dc6c48b</t>
  </si>
  <si>
    <t>Level pass different evidence firm box financial.</t>
  </si>
  <si>
    <t>af5b3d1e-9a9e-418f-aaa7-d85edc7a2a8e</t>
  </si>
  <si>
    <t>13ad6200-284e-494c-b9f6-df8ab2fae834</t>
  </si>
  <si>
    <t>Kimberly Holmes</t>
  </si>
  <si>
    <t>99900508-bfe7-499b-bb25-5809592cd2c6</t>
  </si>
  <si>
    <t>And appear half direction six store kitchen huge.</t>
  </si>
  <si>
    <t>0ca982b0-8893-4dd4-880c-08c57a1f9429</t>
  </si>
  <si>
    <t>e41a9b34-e2c1-45e8-b2b9-7efb8f0c287f</t>
  </si>
  <si>
    <t>Roberto Whitaker</t>
  </si>
  <si>
    <t>Normaton</t>
  </si>
  <si>
    <t>c6e8f906-3977-4575-9ed0-4a3c6f559ed5</t>
  </si>
  <si>
    <t>Season executive specific make treat action.</t>
  </si>
  <si>
    <t>f5ca7ad5-dee1-4e96-8ea2-d9e2c308e3e5</t>
  </si>
  <si>
    <t>b58df590-3a44-4ef1-af09-6034af495005</t>
  </si>
  <si>
    <t>Amanda Hamilton</t>
  </si>
  <si>
    <t>Lake Alan</t>
  </si>
  <si>
    <t>07bbf987-0e37-4396-af4b-638ce5ee837e</t>
  </si>
  <si>
    <t>Democrat class class cultural.</t>
  </si>
  <si>
    <t>9eb1d352-9380-4663-b3b3-e6b657b8db1d</t>
  </si>
  <si>
    <t>09d391a9-176a-4a73-9f76-9b004caff24c</t>
  </si>
  <si>
    <t>Jeffrey Thompson</t>
  </si>
  <si>
    <t>1c9deefe-7675-44ea-ba63-50252f110e91</t>
  </si>
  <si>
    <t>Sign they they hundred world course serious.</t>
  </si>
  <si>
    <t>11fe40cc-e832-4f0c-9d8a-d7f23ca19bbc</t>
  </si>
  <si>
    <t>d33f5a69-7430-4c82-a514-a1b15391c8c5</t>
  </si>
  <si>
    <t>Terry Cobb</t>
  </si>
  <si>
    <t>Francoton</t>
  </si>
  <si>
    <t>deeea38f-5ab2-4ef0-86dd-53fd0e4c1634</t>
  </si>
  <si>
    <t>Feeling foreign bill dog. Any protect win.</t>
  </si>
  <si>
    <t>1b08cdaf-f670-49cc-b5b6-2992bf23ae4a</t>
  </si>
  <si>
    <t>2642205b-5893-4a01-8217-a3923bf7971f</t>
  </si>
  <si>
    <t>Sara Peterson</t>
  </si>
  <si>
    <t>Rebeccabury</t>
  </si>
  <si>
    <t>bcdd8b2c-a7d6-49c1-b1f1-5909c9af5abc</t>
  </si>
  <si>
    <t>Have start western book.</t>
  </si>
  <si>
    <t>2a72597a-dd9d-4cbd-998c-cb3d8984c5b7</t>
  </si>
  <si>
    <t>ecb34df6-58e4-4147-b42b-34cbb5750da0</t>
  </si>
  <si>
    <t>Mariah Ryan</t>
  </si>
  <si>
    <t>3b9dee63-e71b-4f21-b1a5-3d79e89a8143</t>
  </si>
  <si>
    <t>Time by song machine. As important within guess.</t>
  </si>
  <si>
    <t>fae473de-2b4b-4c7a-9f41-b19f82f4ffba</t>
  </si>
  <si>
    <t>1d1019a9-4459-417d-8a02-c523331051ae</t>
  </si>
  <si>
    <t>Kim Williams</t>
  </si>
  <si>
    <t>West Kathleen</t>
  </si>
  <si>
    <t>3890a275-d0ca-456b-b4b3-8bd00185d8c9</t>
  </si>
  <si>
    <t>Science for able store skill story anyone idea.</t>
  </si>
  <si>
    <t>13dbefcf-dd29-4e96-93d5-14ff13a65234</t>
  </si>
  <si>
    <t>e2101b4d-dda2-4078-babe-351d9d165193</t>
  </si>
  <si>
    <t>Michael Kidd</t>
  </si>
  <si>
    <t>East Darrenton</t>
  </si>
  <si>
    <t>a12b3ca3-c747-4fe7-9825-e0c6e19d3436</t>
  </si>
  <si>
    <t>Kid ago before Mrs sound number true.</t>
  </si>
  <si>
    <t>78b62ac5-7853-49e9-9aa1-6ed33b0270aa</t>
  </si>
  <si>
    <t>2cef3b1e-81c4-4bce-a56f-7288e71472eb</t>
  </si>
  <si>
    <t>Edwin Mckee</t>
  </si>
  <si>
    <t>East Francis</t>
  </si>
  <si>
    <t>32629c66-b344-4813-9e38-a060bd7f2654</t>
  </si>
  <si>
    <t>Choose than your citizen.</t>
  </si>
  <si>
    <t>ba53f83a-7c3d-458b-b96a-d80aff3017ef</t>
  </si>
  <si>
    <t>398b626a-f1e4-4a94-9f5d-37e3bd298818</t>
  </si>
  <si>
    <t>Laurie Adkins</t>
  </si>
  <si>
    <t>Deborahfurt</t>
  </si>
  <si>
    <t>c60193e0-17c2-4af0-a8d6-457efd487f2b</t>
  </si>
  <si>
    <t>Account stuff wear song building nor.</t>
  </si>
  <si>
    <t>1d609829-90f8-43f6-8c95-e5963af07761</t>
  </si>
  <si>
    <t>0d9b60f9-137a-43ae-b55f-dd236bcdafee</t>
  </si>
  <si>
    <t>Lynn Monroe</t>
  </si>
  <si>
    <t>59fef85c-ffb8-4103-9663-71090b7c8ab2</t>
  </si>
  <si>
    <t>Source bank hotel before. Record always weight.</t>
  </si>
  <si>
    <t>d26d99dd-8ce5-4d8b-92a1-7fbfb116e68c</t>
  </si>
  <si>
    <t>db234085-7920-4a15-9e62-dc9b2d3830de</t>
  </si>
  <si>
    <t>Kimberly Peters</t>
  </si>
  <si>
    <t>Port Blake</t>
  </si>
  <si>
    <t>c7b9a5e2-49c0-4a75-84f5-9c1933bbd485</t>
  </si>
  <si>
    <t>Dream wish house administration decision.</t>
  </si>
  <si>
    <t>954ef24c-970d-4e59-8aca-0c4c1679e130</t>
  </si>
  <si>
    <t>356689e1-2b88-444c-b210-cd2d9242a015</t>
  </si>
  <si>
    <t>Betty Wheeler</t>
  </si>
  <si>
    <t>Lake Bonnieborough</t>
  </si>
  <si>
    <t>0bec83c5-103b-4ca7-a4a7-a86baa0d6f26</t>
  </si>
  <si>
    <t>Reality always as decide.</t>
  </si>
  <si>
    <t>4d7cfa65-1801-4faa-904b-ae785fdd7e10</t>
  </si>
  <si>
    <t>7a3c0506-b27a-4011-bdd5-cdf6d83e8ffd</t>
  </si>
  <si>
    <t>Brenda Shea</t>
  </si>
  <si>
    <t>North Scottburgh</t>
  </si>
  <si>
    <t>6c6c1580-59d5-4e1e-bd0a-bbce43e9742a</t>
  </si>
  <si>
    <t>Sign however girl often career image.</t>
  </si>
  <si>
    <t>5677b72b-2fdd-4626-b638-9658be60a7a0</t>
  </si>
  <si>
    <t>db7de4d2-8bc8-454a-9921-65b638ebde20</t>
  </si>
  <si>
    <t>Danielle Noble</t>
  </si>
  <si>
    <t>Rowlandhaven</t>
  </si>
  <si>
    <t>605fc349-e753-447d-b65a-fc1935909b41</t>
  </si>
  <si>
    <t>Focus person field weight.</t>
  </si>
  <si>
    <t>e8e54aff-fe3b-4c68-acaf-92202779fd33</t>
  </si>
  <si>
    <t>63e73831-5ac4-42f6-b085-a38916b452ba</t>
  </si>
  <si>
    <t>Ana Meyer</t>
  </si>
  <si>
    <t>75ee7f48-66ec-4d03-9480-b579f24c171b</t>
  </si>
  <si>
    <t>Without enter theory understand one lot response.</t>
  </si>
  <si>
    <t>7c79ff0b-5c61-4e53-9cca-c1db72f05a05</t>
  </si>
  <si>
    <t>fb6853cf-abef-476e-82fd-3215a87f914a</t>
  </si>
  <si>
    <t>Kendra Doyle</t>
  </si>
  <si>
    <t>Juanstad</t>
  </si>
  <si>
    <t>31b7d152-63c2-4d2c-a5b7-42a3e8f9232e</t>
  </si>
  <si>
    <t>New newspaper model before themselves campaign.</t>
  </si>
  <si>
    <t>669c08fa-5f24-48cd-aff4-ea71f0e5d670</t>
  </si>
  <si>
    <t>ca6ea9be-4633-4e7f-9451-cc13ea9d2d93</t>
  </si>
  <si>
    <t>Virginia Wilson</t>
  </si>
  <si>
    <t>Rebeccamouth</t>
  </si>
  <si>
    <t>835bc607-5213-4bce-8760-3cc88183ef46</t>
  </si>
  <si>
    <t>Source when especially question religious like.</t>
  </si>
  <si>
    <t>221b67e6-b24c-4b3b-a2bc-8184b0324e64</t>
  </si>
  <si>
    <t>c561a852-1731-476c-86c6-75c926ce385d</t>
  </si>
  <si>
    <t>Cheryl Bates</t>
  </si>
  <si>
    <t>Savannahland</t>
  </si>
  <si>
    <t>7d819624-5cff-4f2d-9811-87f26b2edee6</t>
  </si>
  <si>
    <t>Direction resource knowledge certain.</t>
  </si>
  <si>
    <t>b00e5737-925d-43db-92ab-cd325abb1f68</t>
  </si>
  <si>
    <t>619d9d59-55fb-4364-b15e-3c9eeaff3ef0</t>
  </si>
  <si>
    <t>Karen Lindsey</t>
  </si>
  <si>
    <t>Amyville</t>
  </si>
  <si>
    <t>9dec7be9-5043-469c-be55-6334334fc2a9</t>
  </si>
  <si>
    <t>Project consider pick easy blood.</t>
  </si>
  <si>
    <t>50a1abc8-3155-425b-92e1-5d77132919bc</t>
  </si>
  <si>
    <t>906df668-011d-472b-81a0-bc56d2efd77f</t>
  </si>
  <si>
    <t>Noah Walker</t>
  </si>
  <si>
    <t>Hernandezmouth</t>
  </si>
  <si>
    <t>eb47aa9f-a36d-4bed-a2fd-349eb292cea9</t>
  </si>
  <si>
    <t>Player offer hospital.</t>
  </si>
  <si>
    <t>1827167a-0b04-4680-86d8-b6a989f74827</t>
  </si>
  <si>
    <t>811ff8c5-b1ac-4bae-9ae7-78878a81e07a</t>
  </si>
  <si>
    <t>Jason Parker</t>
  </si>
  <si>
    <t>dc37c61e-bf07-4b3d-8f7f-98cb9d251af6</t>
  </si>
  <si>
    <t>Evidence whom behavior begin.</t>
  </si>
  <si>
    <t>19c7b274-d781-4ff8-be6a-3da03e646a6a</t>
  </si>
  <si>
    <t>2e2bc3ea-2c78-483d-81c4-90ca3d5bd28b</t>
  </si>
  <si>
    <t>Veronica Stout</t>
  </si>
  <si>
    <t>Angelicatown</t>
  </si>
  <si>
    <t>2066f017-c88d-4351-a19d-3a1ff5a84dee</t>
  </si>
  <si>
    <t>Act analysis sister officer condition thing.</t>
  </si>
  <si>
    <t>d0b08cad-c8cc-4266-9b93-867d5feabf4d</t>
  </si>
  <si>
    <t>b383e526-be30-4399-a61d-ffff774173c9</t>
  </si>
  <si>
    <t>Danielle Larson</t>
  </si>
  <si>
    <t>North Jonathan</t>
  </si>
  <si>
    <t>7a164413-bfe6-472f-a11c-1249c88efa8b</t>
  </si>
  <si>
    <t>Grow sit force beyond nature.</t>
  </si>
  <si>
    <t>7efd232a-b8f2-4186-8e10-f8003489681f</t>
  </si>
  <si>
    <t>3a7d8824-7cb6-41a9-b24e-7d5d8393cce6</t>
  </si>
  <si>
    <t>Ryan Henderson</t>
  </si>
  <si>
    <t>77e7414b-133a-4139-bc78-974ed1333ec1</t>
  </si>
  <si>
    <t>Treatment home rest almost remember newspaper.</t>
  </si>
  <si>
    <t>5b6a44ce-c82a-441b-b19b-6520c26cf4a4</t>
  </si>
  <si>
    <t>3ff436a3-bdd2-4644-ad86-d0eed2a40484</t>
  </si>
  <si>
    <t>Maria Greene</t>
  </si>
  <si>
    <t>92048376-8339-41b2-9961-ee817c15a4b4</t>
  </si>
  <si>
    <t>Throw yard enter item arm foot report certainly.</t>
  </si>
  <si>
    <t>8c68e31e-0d79-4bfb-9798-fe0af71f5977</t>
  </si>
  <si>
    <t>1294df78-b6dd-494b-8f1a-192e9b52bd94</t>
  </si>
  <si>
    <t>Perry Butler</t>
  </si>
  <si>
    <t>Marshallport</t>
  </si>
  <si>
    <t>740bd83b-bc41-4580-acb8-6058c381caff</t>
  </si>
  <si>
    <t>Middle key word game light kind.</t>
  </si>
  <si>
    <t>a77c0297-1f24-49b6-a3b9-ace39c2798b2</t>
  </si>
  <si>
    <t>18b74cb4-f654-4e6e-992d-3454303baa9f</t>
  </si>
  <si>
    <t>Kathryn Hayes</t>
  </si>
  <si>
    <t>West Walter</t>
  </si>
  <si>
    <t>7944f9d0-8947-4c01-a69f-5521677e2058</t>
  </si>
  <si>
    <t>Finally front star author.</t>
  </si>
  <si>
    <t>6887cbbf-4b2f-4d3c-b7c4-88e3a36e0b77</t>
  </si>
  <si>
    <t>513ff22f-003e-4620-b350-4b1b1078cab7</t>
  </si>
  <si>
    <t>Mary Richard</t>
  </si>
  <si>
    <t>Hallburgh</t>
  </si>
  <si>
    <t>b2d5fb76-1f58-481f-baec-7abe2dbd1fdc</t>
  </si>
  <si>
    <t>Audience evidence look but sea.</t>
  </si>
  <si>
    <t>8915c2a4-f75e-45cf-9005-6e171d95936a</t>
  </si>
  <si>
    <t>45ebee44-472b-4255-9cd5-77b170828105</t>
  </si>
  <si>
    <t>Melissa Myers</t>
  </si>
  <si>
    <t>East Peggychester</t>
  </si>
  <si>
    <t>578abeb8-a14c-4374-8337-20b2d255673f</t>
  </si>
  <si>
    <t>At blood movement land base.</t>
  </si>
  <si>
    <t>da14e545-d810-49c8-be44-50ae799a8f06</t>
  </si>
  <si>
    <t>bc8f16f9-ad0a-4712-a3b7-ebd43020c17c</t>
  </si>
  <si>
    <t>Isaiah Martinez</t>
  </si>
  <si>
    <t>47fe0925-d4da-4e4a-aca2-f986d24a01c2</t>
  </si>
  <si>
    <t>Certainly seem fine common sense.</t>
  </si>
  <si>
    <t>b0991dd8-2714-4ab2-8096-55da162b968c</t>
  </si>
  <si>
    <t>f82652dc-d4e4-47d3-9fcf-e2c33ef3cde0</t>
  </si>
  <si>
    <t>Erica Wilson</t>
  </si>
  <si>
    <t>5e4bbf0f-8a30-4faa-bfff-e180c83f14ad</t>
  </si>
  <si>
    <t>On dog generation manage.</t>
  </si>
  <si>
    <t>db4f8ec5-b34d-4ad6-ab3f-17502b1aa904</t>
  </si>
  <si>
    <t>daaeed6b-cf9d-4365-a742-c1adc76c8837</t>
  </si>
  <si>
    <t>Dennis Gonzalez</t>
  </si>
  <si>
    <t>Lake Haley</t>
  </si>
  <si>
    <t>d6e782e1-f7e5-44f6-ad60-2ade8960ca8b</t>
  </si>
  <si>
    <t>Over kid help religious Republican or best.</t>
  </si>
  <si>
    <t>c9186bb4-a7d5-449c-96ef-7aef305d4222</t>
  </si>
  <si>
    <t>7f918198-614e-4154-9ed5-5fd7d5408029</t>
  </si>
  <si>
    <t>Patricia Nelson</t>
  </si>
  <si>
    <t>Lindaport</t>
  </si>
  <si>
    <t>b26ec98a-5825-4de3-85f1-b2da44cd6d60</t>
  </si>
  <si>
    <t>Sign from represent couple how recent no.</t>
  </si>
  <si>
    <t>9e1517ec-c8e7-4eaf-beee-dd734e9c6185</t>
  </si>
  <si>
    <t>a42a6ba3-67bd-42e8-9af9-39cfc9d233bb</t>
  </si>
  <si>
    <t>Cody Wheeler</t>
  </si>
  <si>
    <t>8df534a0-4aca-4f55-8d2a-d7b6ba0011d3</t>
  </si>
  <si>
    <t>Process company purpose list growth piece.</t>
  </si>
  <si>
    <t>9bed054e-25df-40ec-bca8-5fe8f6dfd227</t>
  </si>
  <si>
    <t>59c66ae7-5390-4c24-b586-c30dcfce9ce5</t>
  </si>
  <si>
    <t>Robert Washington</t>
  </si>
  <si>
    <t>Thomasfurt</t>
  </si>
  <si>
    <t>384402c4-87fc-4d55-b07a-7b92c16158d4</t>
  </si>
  <si>
    <t>Until entire provide carry role talk site real.</t>
  </si>
  <si>
    <t>3a6c2669-3814-49cc-a408-4a60842b9c95</t>
  </si>
  <si>
    <t>90ef75d0-9370-459a-a148-fbb03d15582b</t>
  </si>
  <si>
    <t>efb656fd-3ecb-4906-b65c-c73981bbaa6e</t>
  </si>
  <si>
    <t>Say Congress suggest race teacher station wait.</t>
  </si>
  <si>
    <t>76e495ae-aacb-4afe-b4d7-9739e4f7eafa</t>
  </si>
  <si>
    <t>50a56aad-0a1f-423a-b696-c124c975cd40</t>
  </si>
  <si>
    <t>Kyle Humphrey</t>
  </si>
  <si>
    <t>Salinasburgh</t>
  </si>
  <si>
    <t>99da6382-9bce-429d-9ef4-4b7af47c61dc</t>
  </si>
  <si>
    <t>Response shoulder decade program church.</t>
  </si>
  <si>
    <t>449e162a-ad70-4aa4-9883-175e0290473f</t>
  </si>
  <si>
    <t>daf26383-8ae7-4ec1-9363-94de0727a8ec</t>
  </si>
  <si>
    <t>Charles Powell</t>
  </si>
  <si>
    <t>New Ashleyfort</t>
  </si>
  <si>
    <t>5b60534d-46ef-4217-a0fc-efd573f29809</t>
  </si>
  <si>
    <t>Test often never whether once push without.</t>
  </si>
  <si>
    <t>8544fb34-bea1-443a-a0e9-8f9c6be935a4</t>
  </si>
  <si>
    <t>8d0831b1-c190-41f2-8b67-bbbf33c0b412</t>
  </si>
  <si>
    <t>Joshua Berger</t>
  </si>
  <si>
    <t>3b760bf8-b291-4ba3-a2f1-066f63ca88f8</t>
  </si>
  <si>
    <t>View behavior water sell create nearly economy.</t>
  </si>
  <si>
    <t>d99c167e-33f1-4989-bf28-7ae0fe4289bc</t>
  </si>
  <si>
    <t>f0e0e410-80cb-46d3-b052-1a3e96e2a4c5</t>
  </si>
  <si>
    <t>Stephanie Flores</t>
  </si>
  <si>
    <t>West Kennethtown</t>
  </si>
  <si>
    <t>c7c65e8c-0772-49fd-8573-1c311d1f8415</t>
  </si>
  <si>
    <t>Go throw pay federal personal.</t>
  </si>
  <si>
    <t>5ef9902c-42a7-41df-aee3-3a85257f00c7</t>
  </si>
  <si>
    <t>0fdc6d63-1d6a-43d9-ae87-78fae471f76f</t>
  </si>
  <si>
    <t>Matthew Mason</t>
  </si>
  <si>
    <t>63583b12-f9d9-423a-90d2-dcb8b9d68b5c</t>
  </si>
  <si>
    <t>Safe decide reduce stand popular.</t>
  </si>
  <si>
    <t>b726f03f-9711-49e8-85da-1ba383c713b3</t>
  </si>
  <si>
    <t>70497e25-576f-456c-b512-9f0eba5e6284</t>
  </si>
  <si>
    <t>Matthew Pope</t>
  </si>
  <si>
    <t>Lake Anthonyville</t>
  </si>
  <si>
    <t>62427e71-058a-4db5-9cfc-67d247ed23a6</t>
  </si>
  <si>
    <t>History thank mention support pressure billion.</t>
  </si>
  <si>
    <t>3d3815df-b226-4349-b682-a7ae9f6e0e7c</t>
  </si>
  <si>
    <t>c04b22c1-dc23-430d-9925-367e75555227</t>
  </si>
  <si>
    <t>Craig Little</t>
  </si>
  <si>
    <t>Reevesport</t>
  </si>
  <si>
    <t>7cdfc0ba-0610-49d9-8a82-f26f9dd63ac5</t>
  </si>
  <si>
    <t>Where ask skill blood national one local.</t>
  </si>
  <si>
    <t>06c5cb62-6d78-4d22-a049-84d6d36ad345</t>
  </si>
  <si>
    <t>2c958e53-7ec4-4df6-bf86-a6b2eff6fbf8</t>
  </si>
  <si>
    <t>Briana Mullen</t>
  </si>
  <si>
    <t>West Jefferyfurt</t>
  </si>
  <si>
    <t>08af0d22-0e6e-4097-b2f7-a1a18d5008bb</t>
  </si>
  <si>
    <t>Himself apply paper ago painting change.</t>
  </si>
  <si>
    <t>2305cc06-7d3a-452b-b242-8ff54999e2dc</t>
  </si>
  <si>
    <t>722fb54c-2e14-4746-80ba-801defc9d103</t>
  </si>
  <si>
    <t>Michael Hodges</t>
  </si>
  <si>
    <t>2aa883e8-6857-4628-af75-fc1ccadb0261</t>
  </si>
  <si>
    <t>Increase his situation plan check third.</t>
  </si>
  <si>
    <t>35158468-0595-489b-b7e7-a11893216238</t>
  </si>
  <si>
    <t>51538061-e7a2-4acc-aedc-8d33336888dd</t>
  </si>
  <si>
    <t>Samuel Mullen</t>
  </si>
  <si>
    <t>Brittneyhaven</t>
  </si>
  <si>
    <t>c3fad56a-a0b3-4c0f-aad1-30fce1a9b278</t>
  </si>
  <si>
    <t>Necessary do now voice skin cost.</t>
  </si>
  <si>
    <t>84fddc4e-3312-4c86-85f8-f50d94bf473d</t>
  </si>
  <si>
    <t>417bb32e-72f9-485d-bf81-8fda2a50a622</t>
  </si>
  <si>
    <t>Elizabeth Mckinney</t>
  </si>
  <si>
    <t>West Michael</t>
  </si>
  <si>
    <t>cc52cefc-d817-4788-a636-cf7fb3254446</t>
  </si>
  <si>
    <t>Tree stage prepare teacher stop whatever.</t>
  </si>
  <si>
    <t>006e6289-da71-4e28-aac0-aef6f12800e4</t>
  </si>
  <si>
    <t>805d7fff-21f8-401e-ab0b-4938cdb9a092</t>
  </si>
  <si>
    <t>David Mcdonald</t>
  </si>
  <si>
    <t>f0829b1c-e654-4578-b74f-f9e2a68734f3</t>
  </si>
  <si>
    <t>Bank return condition beyond ever.</t>
  </si>
  <si>
    <t>afc9544f-daae-470d-a1a3-0e755ca40a2d</t>
  </si>
  <si>
    <t>5d282cbf-666c-44df-800b-09e32e28f3d1</t>
  </si>
  <si>
    <t>Thomas Case DDS</t>
  </si>
  <si>
    <t>54c5ed06-d5af-46e3-8c24-14337b8cb011</t>
  </si>
  <si>
    <t>That group well key when.</t>
  </si>
  <si>
    <t>81ebb26a-22f7-44c2-be25-47d64129e66e</t>
  </si>
  <si>
    <t>f70a7e3b-fa61-4da4-aa39-e8ac802ebd1b</t>
  </si>
  <si>
    <t>Michael Castro</t>
  </si>
  <si>
    <t>South Jameschester</t>
  </si>
  <si>
    <t>7612e802-53bf-49bb-abe8-e2a27a498dc6</t>
  </si>
  <si>
    <t>Without simple relate weight.</t>
  </si>
  <si>
    <t>2dabfc83-4251-4c24-99b0-8405d1fe2d3f</t>
  </si>
  <si>
    <t>0fa1fa7e-7da2-4e5c-9646-058f989f7818</t>
  </si>
  <si>
    <t>East Charles</t>
  </si>
  <si>
    <t>241b8e42-87cd-4ab1-83b5-e509e24682c4</t>
  </si>
  <si>
    <t>Both heavy other two sea.</t>
  </si>
  <si>
    <t>4a5ee00e-53eb-4525-b4e3-1cdb06d65c27</t>
  </si>
  <si>
    <t>e6b565e1-826a-42a7-9226-fb84f7bafb2a</t>
  </si>
  <si>
    <t>Johnny Mejia</t>
  </si>
  <si>
    <t>South Cheryl</t>
  </si>
  <si>
    <t>0dc2a2c3-d83f-464a-99d9-1351d6c85c98</t>
  </si>
  <si>
    <t>Push television listen summer entire.</t>
  </si>
  <si>
    <t>167a871b-ef3f-44b8-b63f-1d58fdf8759f</t>
  </si>
  <si>
    <t>755af775-611e-4781-a03e-837369a56020</t>
  </si>
  <si>
    <t>Renee Ramirez</t>
  </si>
  <si>
    <t>Stokesshire</t>
  </si>
  <si>
    <t>d801a28a-fe4d-4e24-84c1-1b8844e5971e</t>
  </si>
  <si>
    <t>Response study its spend year matter.</t>
  </si>
  <si>
    <t>52abc42e-d5de-4841-9577-04b6a8ed4264</t>
  </si>
  <si>
    <t>0bda3160-461f-4758-acca-b75c5329314b</t>
  </si>
  <si>
    <t>Dustin Smith</t>
  </si>
  <si>
    <t>West Victor</t>
  </si>
  <si>
    <t>cf00ecac-52cc-426a-af62-5a4273e34da4</t>
  </si>
  <si>
    <t>Defense commercial claim power social third but.</t>
  </si>
  <si>
    <t>0e575cd6-46c0-48b1-b0e8-8180cfbe0931</t>
  </si>
  <si>
    <t>697d7047-dd61-4a5b-ba49-7e17a63bc184</t>
  </si>
  <si>
    <t>Adrienne Wilson</t>
  </si>
  <si>
    <t>Lopezchester</t>
  </si>
  <si>
    <t>f077da97-df1d-4ef8-a05b-334980e1db4f</t>
  </si>
  <si>
    <t>Receive state example often project detail.</t>
  </si>
  <si>
    <t>d49710c6-ef44-4f2f-8e7c-19443795001d</t>
  </si>
  <si>
    <t>1366b745-c061-4804-9756-ffaa7a8914ad</t>
  </si>
  <si>
    <t>Sanchezton</t>
  </si>
  <si>
    <t>0eeccf09-8b77-4425-b86b-ad5a67322ab4</t>
  </si>
  <si>
    <t>Change probably art.</t>
  </si>
  <si>
    <t>e3598407-4985-4605-b780-8b3a55cebe06</t>
  </si>
  <si>
    <t>5d119ee4-46d3-4b52-99b2-c2ae6202ccf0</t>
  </si>
  <si>
    <t>Richard Nelson</t>
  </si>
  <si>
    <t>Garciaville</t>
  </si>
  <si>
    <t>2d9776af-1c83-47c3-a9cf-6d25326880ed</t>
  </si>
  <si>
    <t>Way least election.</t>
  </si>
  <si>
    <t>1ecef709-874b-404c-9b80-423625684b05</t>
  </si>
  <si>
    <t>780b09df-5b18-4f09-a1bc-0bd997d3cd6b</t>
  </si>
  <si>
    <t>Holly Williams</t>
  </si>
  <si>
    <t>East Taylor</t>
  </si>
  <si>
    <t>f5e3e1cc-8358-404a-83b5-ca7e81676494</t>
  </si>
  <si>
    <t>Weight expect sing.</t>
  </si>
  <si>
    <t>6558c5f7-e560-45e8-896b-ed844cb74969</t>
  </si>
  <si>
    <t>e856c4bb-7e96-4c9c-8d91-8ae81a4978d9</t>
  </si>
  <si>
    <t>Chase Frederick</t>
  </si>
  <si>
    <t>Abigailburgh</t>
  </si>
  <si>
    <t>0a11d80b-0ed6-4421-a896-5b3339c9d7db</t>
  </si>
  <si>
    <t>Rest suddenly down letter room item.</t>
  </si>
  <si>
    <t>800511f3-8e2b-40be-a597-7dd1c451321f</t>
  </si>
  <si>
    <t>a5b03afd-347d-41a7-bfac-94332847b43c</t>
  </si>
  <si>
    <t>Kevin Mcguire</t>
  </si>
  <si>
    <t>West Stevemouth</t>
  </si>
  <si>
    <t>26463c41-f964-4420-a3ba-34fb17f2c938</t>
  </si>
  <si>
    <t>Among including key decide.</t>
  </si>
  <si>
    <t>cec8ce29-fbc5-44b1-8e04-794f8e6ab51d</t>
  </si>
  <si>
    <t>06aa3e9f-a6c0-42cf-90af-2338570b7e84</t>
  </si>
  <si>
    <t>Pamela Montgomery</t>
  </si>
  <si>
    <t>Port Brandimouth</t>
  </si>
  <si>
    <t>33314827-e9f2-4c1b-b2d5-2d12f0eeff17</t>
  </si>
  <si>
    <t>Show reality production heavy democratic.</t>
  </si>
  <si>
    <t>092d1538-4835-43e0-994c-f638836844b8</t>
  </si>
  <si>
    <t>aacfc9dd-450b-4c0c-8275-27123cf7efa5</t>
  </si>
  <si>
    <t>Diana Gonzalez</t>
  </si>
  <si>
    <t>Suttonburgh</t>
  </si>
  <si>
    <t>f32e94bb-8153-4984-9317-6de77e869329</t>
  </si>
  <si>
    <t>Live modern number structure another.</t>
  </si>
  <si>
    <t>f04230b7-2970-4a10-9ffc-2860e60d403b</t>
  </si>
  <si>
    <t>eaba7f76-3404-4189-81fc-28708002874a</t>
  </si>
  <si>
    <t>Carlos Grant</t>
  </si>
  <si>
    <t>East Gailview</t>
  </si>
  <si>
    <t>99611f9a-3b07-4762-8a4a-6089c54f69f7</t>
  </si>
  <si>
    <t>They article address history then certain across.</t>
  </si>
  <si>
    <t>d0dff63d-9cdf-4aa3-848d-56d5fe81d722</t>
  </si>
  <si>
    <t>a81c7922-7469-410a-a8d2-3d2bdc76fee5</t>
  </si>
  <si>
    <t>Tyler Trujillo</t>
  </si>
  <si>
    <t>8c616500-25bf-41c6-98c1-b6be4c9ef4ba</t>
  </si>
  <si>
    <t>Power that top race rather.</t>
  </si>
  <si>
    <t>76fbbb91-1ed6-4238-a83d-cdcd6dba41a4</t>
  </si>
  <si>
    <t>1685a54e-f967-4a02-bd50-305b7b28324e</t>
  </si>
  <si>
    <t>Jorge Hall</t>
  </si>
  <si>
    <t>Loveburgh</t>
  </si>
  <si>
    <t>ed210e06-6a20-4503-b66d-808252cdb5b2</t>
  </si>
  <si>
    <t>As especially later last far relate.</t>
  </si>
  <si>
    <t>89e0ba5f-14a2-4c21-881a-8549af4a1418</t>
  </si>
  <si>
    <t>c1b10bf0-3b37-4e9a-8e47-9a03097d95ad</t>
  </si>
  <si>
    <t>Eduardo Mckinney</t>
  </si>
  <si>
    <t>Johnsontown</t>
  </si>
  <si>
    <t>9067acc2-e884-4e20-bf9c-efa7653189b9</t>
  </si>
  <si>
    <t>Policy suggest name purpose somebody Mr.</t>
  </si>
  <si>
    <t>9a7b54d2-6738-4371-8191-65ef371ee329</t>
  </si>
  <si>
    <t>3b09452b-2e38-4235-a4a6-82f6727063c9</t>
  </si>
  <si>
    <t>Port Tracie</t>
  </si>
  <si>
    <t>bd93972c-686a-46ed-bc25-ede83522ddac</t>
  </si>
  <si>
    <t>Baby issue culture cultural.</t>
  </si>
  <si>
    <t>ec42b143-dd64-4eef-a6c3-12902cd2cea5</t>
  </si>
  <si>
    <t>664293d5-a5c3-4cc7-9644-e6a9ef86a978</t>
  </si>
  <si>
    <t>Joshua Rodriguez</t>
  </si>
  <si>
    <t>East Sherry</t>
  </si>
  <si>
    <t>347ac1fc-0a77-4317-8d06-7c6a50658fa1</t>
  </si>
  <si>
    <t>Cold probably summer drop.</t>
  </si>
  <si>
    <t>bf680b15-5e86-4767-8690-c1f2be96d80f</t>
  </si>
  <si>
    <t>fef334ea-a531-4b41-aff3-f62c5f8c47bb</t>
  </si>
  <si>
    <t>Michelle Schneider</t>
  </si>
  <si>
    <t>North Jennifertown</t>
  </si>
  <si>
    <t>9c1b57a1-7a40-4ea3-91f8-d234c0473a49</t>
  </si>
  <si>
    <t>Affect use go indeed.</t>
  </si>
  <si>
    <t>988a08a5-e9e4-4ffc-916b-80de81f570cc</t>
  </si>
  <si>
    <t>563823e0-b8d4-4e64-b445-27344dfd321b</t>
  </si>
  <si>
    <t>Jay Gutierrez</t>
  </si>
  <si>
    <t>Nguyenton</t>
  </si>
  <si>
    <t>4d046795-512c-40ec-ac29-e080d436b177</t>
  </si>
  <si>
    <t>Party human certain population bed ground.</t>
  </si>
  <si>
    <t>b9c91912-6868-4f7c-b0b5-49d6ef07fec5</t>
  </si>
  <si>
    <t>5fd422ae-8416-4a2f-a2be-caa59a1873d5</t>
  </si>
  <si>
    <t>Michael Mitchell</t>
  </si>
  <si>
    <t>Kevinshire</t>
  </si>
  <si>
    <t>e460db1d-1233-430f-9d2b-a849a9ecc155</t>
  </si>
  <si>
    <t>Increase plant how sport right.</t>
  </si>
  <si>
    <t>4bdfb760-e3f5-4f0a-bf37-f125d65f60a3</t>
  </si>
  <si>
    <t>0ccff93e-d439-41cc-8218-a7cd7b9d177a</t>
  </si>
  <si>
    <t>Brett Peterson</t>
  </si>
  <si>
    <t>8ded43e7-31c1-4823-b247-e6778600957e</t>
  </si>
  <si>
    <t>Marriage into bring international.</t>
  </si>
  <si>
    <t>94452b43-42f0-4124-a08b-e9b1cd542091</t>
  </si>
  <si>
    <t>cb26be70-9e14-4809-8413-ca3358c9aec1</t>
  </si>
  <si>
    <t>Hailey Mcintosh DDS</t>
  </si>
  <si>
    <t>North Tina</t>
  </si>
  <si>
    <t>e1a91fed-8b62-466b-aa1d-9e2a2b909930</t>
  </si>
  <si>
    <t>Catch four under from father do.</t>
  </si>
  <si>
    <t>6684a49e-39e7-4155-be7c-178e36dc856a</t>
  </si>
  <si>
    <t>0875277b-a8f3-4cc7-87ad-954b0af69236</t>
  </si>
  <si>
    <t>Matthew Welch</t>
  </si>
  <si>
    <t>Rachelview</t>
  </si>
  <si>
    <t>3671c348-f93f-4146-b08a-6392a614dcf4</t>
  </si>
  <si>
    <t>Science song industry increase.</t>
  </si>
  <si>
    <t>66504481-d66b-49e0-9099-4c5121880015</t>
  </si>
  <si>
    <t>d3e4f350-cf13-4b67-bd81-3e11bf313174</t>
  </si>
  <si>
    <t>Tracy Black</t>
  </si>
  <si>
    <t>6e9f2f6d-6622-4055-b708-4fe5e61e1de6</t>
  </si>
  <si>
    <t>Defense call buy the dream ok side move.</t>
  </si>
  <si>
    <t>09c6fd95-051e-4625-a56d-d7959185ca84</t>
  </si>
  <si>
    <t>88f3fbda-b33d-44e8-8aae-b5a7e58c9fbc</t>
  </si>
  <si>
    <t>Christopher Bailey</t>
  </si>
  <si>
    <t>South Wesley</t>
  </si>
  <si>
    <t>95459f4b-f065-48ee-8100-1c6d954f9e9a</t>
  </si>
  <si>
    <t>Attention safe reason popular.</t>
  </si>
  <si>
    <t>10b168eb-20b4-4581-b5fc-cb10bbcdfa91</t>
  </si>
  <si>
    <t>1c3df77b-bb4f-464f-8da9-0dfff0a07c98</t>
  </si>
  <si>
    <t>Alexander Martinez</t>
  </si>
  <si>
    <t>North Josephton</t>
  </si>
  <si>
    <t>8e370c9f-d5ff-428e-8c61-6d5c424b9a46</t>
  </si>
  <si>
    <t>Generation soldier care fear parent.</t>
  </si>
  <si>
    <t>061e7a78-cca2-4d55-8b34-0b3a6e090fdb</t>
  </si>
  <si>
    <t>cda01232-e0de-4775-8ff9-cae5283f186b</t>
  </si>
  <si>
    <t>Amy Lyons</t>
  </si>
  <si>
    <t>New Nathan</t>
  </si>
  <si>
    <t>1314c0b3-2f16-4da9-ab0b-40faad6346a5</t>
  </si>
  <si>
    <t>Piece ten very senior scientist eye try.</t>
  </si>
  <si>
    <t>5c918d0c-8ca2-4f0a-a243-f091ae051622</t>
  </si>
  <si>
    <t>96577dc4-0235-4bca-ba28-05f0bafc3b3f</t>
  </si>
  <si>
    <t>Deanna Blair</t>
  </si>
  <si>
    <t>North Richardhaven</t>
  </si>
  <si>
    <t>57a618f5-c4c2-4ccb-be44-1b9804e9475e</t>
  </si>
  <si>
    <t>Explain main owner say cause successful.</t>
  </si>
  <si>
    <t>b44c15ca-3542-4c9d-ac8f-ce471533bb83</t>
  </si>
  <si>
    <t>a883009b-6979-477d-b8ba-802f24800f07</t>
  </si>
  <si>
    <t>Paul Livingston</t>
  </si>
  <si>
    <t>Jeffreychester</t>
  </si>
  <si>
    <t>e04e2d15-aefe-464a-b62e-eeeaa7b8c9c5</t>
  </si>
  <si>
    <t>Sister throughout onto through when particularly.</t>
  </si>
  <si>
    <t>a51aa95f-f82d-4ec4-a68b-85a644812d6b</t>
  </si>
  <si>
    <t>0844504f-48a2-406b-a9a7-2b0991d404a7</t>
  </si>
  <si>
    <t>Thomas Garcia</t>
  </si>
  <si>
    <t>b6cc5c86-f03b-4af9-999a-5c0a71a3333d</t>
  </si>
  <si>
    <t>Decision method become less sit.</t>
  </si>
  <si>
    <t>b9330cb2-f553-4f4f-9505-6fcd50ed6887</t>
  </si>
  <si>
    <t>5097e2b6-97f8-4fe5-bb1e-dcf433c07229</t>
  </si>
  <si>
    <t>Mark Perkins</t>
  </si>
  <si>
    <t>Ellisburgh</t>
  </si>
  <si>
    <t>36f1e8e9-c1e6-4af0-a3e0-0a3499ca702f</t>
  </si>
  <si>
    <t>Difficult represent series.</t>
  </si>
  <si>
    <t>213dfd9a-66e9-4e49-b648-2e43102120ad</t>
  </si>
  <si>
    <t>35b04674-abbc-4191-a0df-8b099cc697d4</t>
  </si>
  <si>
    <t>Melinda Schneider</t>
  </si>
  <si>
    <t>Millerchester</t>
  </si>
  <si>
    <t>225ec5eb-cb25-4fdd-9768-448250b99856</t>
  </si>
  <si>
    <t>Save another read.</t>
  </si>
  <si>
    <t>d0150900-38cc-41ad-8b81-6d0bcf7c5a25</t>
  </si>
  <si>
    <t>c80e4328-d9dc-4f72-9b31-d8e976f0828b</t>
  </si>
  <si>
    <t>Thomas Baird</t>
  </si>
  <si>
    <t>South Hectorside</t>
  </si>
  <si>
    <t>c49d095d-d5eb-4130-b16a-904c7cf1addc</t>
  </si>
  <si>
    <t>Country station half blue. Occur ball success.</t>
  </si>
  <si>
    <t>77627f24-8c9c-4780-879e-70b5eed99343</t>
  </si>
  <si>
    <t>ee6fa182-37c4-464c-bf5f-dafab3258536</t>
  </si>
  <si>
    <t>Teresa Wilson</t>
  </si>
  <si>
    <t>Warrenburgh</t>
  </si>
  <si>
    <t>29c4eaca-addf-47e9-b76b-3562359f1404</t>
  </si>
  <si>
    <t>Beat country wish over.</t>
  </si>
  <si>
    <t>ef27c802-5276-462e-ae8d-a777d5f7daf3</t>
  </si>
  <si>
    <t>1a3f3315-d594-46b8-b9c9-b6304c77ad6e</t>
  </si>
  <si>
    <t>Darlene Robinson</t>
  </si>
  <si>
    <t>Alejandramouth</t>
  </si>
  <si>
    <t>366e3788-9d26-4daa-a3ac-f831421e946a</t>
  </si>
  <si>
    <t>Return current arrive effect treat carry.</t>
  </si>
  <si>
    <t>2c1f6193-415a-480b-a4d8-485907fcde5b</t>
  </si>
  <si>
    <t>75e6fc34-892c-4181-82be-656ca710540e</t>
  </si>
  <si>
    <t>Joshua Sullivan</t>
  </si>
  <si>
    <t>Moonfurt</t>
  </si>
  <si>
    <t>7666d602-23a1-49b5-9e36-a639c9ac1239</t>
  </si>
  <si>
    <t>Data letter finish citizen test.</t>
  </si>
  <si>
    <t>7ebb47e5-2061-493e-9811-1aff4df0a333</t>
  </si>
  <si>
    <t>43d1500e-7de2-4ca2-96ff-ca98491ce941</t>
  </si>
  <si>
    <t>Mrs. Meredith Black DVM</t>
  </si>
  <si>
    <t>West Johntown</t>
  </si>
  <si>
    <t>4279bc29-851b-48ae-bc33-de1390712b85</t>
  </si>
  <si>
    <t>Front it might respond.</t>
  </si>
  <si>
    <t>d5096d12-d4bd-46c9-8cae-cb15c9084e64</t>
  </si>
  <si>
    <t>bd2ef8ab-2c65-4120-b0f6-00301766945c</t>
  </si>
  <si>
    <t>Tina Carpenter</t>
  </si>
  <si>
    <t>Sototon</t>
  </si>
  <si>
    <t>1f462faa-4c5f-4525-9e54-575166de9963</t>
  </si>
  <si>
    <t>Feel hard board art fish. Less stop idea pretty.</t>
  </si>
  <si>
    <t>15156ddd-ab7e-43dc-86fc-7041cbcf703b</t>
  </si>
  <si>
    <t>1c56364d-54ff-493f-8444-d8436d036100</t>
  </si>
  <si>
    <t>Debbieville</t>
  </si>
  <si>
    <t>a77fd2c3-1f77-4883-815e-e5df50c92bec</t>
  </si>
  <si>
    <t>Star while TV song product.</t>
  </si>
  <si>
    <t>42b87b9c-64d7-4f55-a002-29197c7a98ad</t>
  </si>
  <si>
    <t>d4406e29-fc1a-409d-84e4-fe00b66793b5</t>
  </si>
  <si>
    <t>Tracy Davis</t>
  </si>
  <si>
    <t>Myershaven</t>
  </si>
  <si>
    <t>5a924212-8b19-4ca9-94ea-aef820c809c6</t>
  </si>
  <si>
    <t>Red care seven power.</t>
  </si>
  <si>
    <t>c893845f-16e2-4dea-a7a6-16f4c6cbc5e0</t>
  </si>
  <si>
    <t>c53c43a6-5617-4b89-9e78-465b55fde6c2</t>
  </si>
  <si>
    <t>Michael George</t>
  </si>
  <si>
    <t>Port Belindaville</t>
  </si>
  <si>
    <t>99f72b61-0d32-412c-8af1-d17295a9a5da</t>
  </si>
  <si>
    <t>Clear two surface accept kitchen.</t>
  </si>
  <si>
    <t>86a77aa0-ebbd-4438-82eb-eff4c0d82773</t>
  </si>
  <si>
    <t>93685901-99f7-44e6-9d44-3a4f69271716</t>
  </si>
  <si>
    <t>cfb28307-4581-4c7e-9eff-5e185765acc0</t>
  </si>
  <si>
    <t>Interview although concern.</t>
  </si>
  <si>
    <t>a10e0cac-7dec-4e9b-aeba-c8253812419c</t>
  </si>
  <si>
    <t>067b51ae-36b5-4201-bee8-1e5a49f8daa6</t>
  </si>
  <si>
    <t>Guerraborough</t>
  </si>
  <si>
    <t>03d1dd19-9270-41be-bd80-c989a46967e4</t>
  </si>
  <si>
    <t>Former career ability inside reason.</t>
  </si>
  <si>
    <t>59228772-5e4a-46d0-a0c3-11e40280fe43</t>
  </si>
  <si>
    <t>33d28959-9637-4ebd-9ef6-7c69e9d99c23</t>
  </si>
  <si>
    <t>Tony Nunez</t>
  </si>
  <si>
    <t>Allisonhaven</t>
  </si>
  <si>
    <t>b95f7a57-9feb-40d4-bd13-8f84fe98c905</t>
  </si>
  <si>
    <t>Professor member specific involve go season.</t>
  </si>
  <si>
    <t>2b18f1e5-70f2-4e15-ab68-2ce519a5ccb4</t>
  </si>
  <si>
    <t>52aa1321-8069-4594-b8aa-47fba2cdc40f</t>
  </si>
  <si>
    <t>Nicholas Brown</t>
  </si>
  <si>
    <t>Port Frankmouth</t>
  </si>
  <si>
    <t>83d68fb3-e330-4cc5-bde5-d63fda6bac3c</t>
  </si>
  <si>
    <t>Family mission write decade.</t>
  </si>
  <si>
    <t>0d60fc05-7d0a-460d-a83a-f421047866b9</t>
  </si>
  <si>
    <t>e5eba3d2-0464-4ad3-a844-abeb1e60e642</t>
  </si>
  <si>
    <t>Frank Wilson</t>
  </si>
  <si>
    <t>b6711cb8-561b-4522-a29c-92fb6768b100</t>
  </si>
  <si>
    <t>Itself perhaps agree prevent yeah whether.</t>
  </si>
  <si>
    <t>62cdc134-40ab-443f-848d-5bac80b367ac</t>
  </si>
  <si>
    <t>23526112-5df9-4e0b-a196-7306da1c28ab</t>
  </si>
  <si>
    <t>Karen Crawford</t>
  </si>
  <si>
    <t>New Virginia</t>
  </si>
  <si>
    <t>fcd11245-08a0-4559-b4a0-832ac1810b9e</t>
  </si>
  <si>
    <t>Sport keep husband knowledge resource gun.</t>
  </si>
  <si>
    <t>5c5ead68-2e34-4bba-8c1f-9da25c95c418</t>
  </si>
  <si>
    <t>dd717d19-a258-478e-95c3-dc0a5c6fc476</t>
  </si>
  <si>
    <t>Jodi Scott</t>
  </si>
  <si>
    <t>85158d0d-0e4e-49cd-b49e-4b0efef2bb8f</t>
  </si>
  <si>
    <t>Culture federal of.</t>
  </si>
  <si>
    <t>1419f3ea-225f-4e67-bd72-90e1b9854c7d</t>
  </si>
  <si>
    <t>5eed489d-7d47-49fe-99fa-fb2cc4b5d519</t>
  </si>
  <si>
    <t>f11ec007-9e25-4395-bb4c-7c18126ae3cf</t>
  </si>
  <si>
    <t>Enough maintain result carry.</t>
  </si>
  <si>
    <t>a8efbe58-59b2-4096-a4dc-4ff4746fd796</t>
  </si>
  <si>
    <t>a3a109af-d8cb-4a4a-94c2-49e49c83b267</t>
  </si>
  <si>
    <t>Kendra Green</t>
  </si>
  <si>
    <t>Mccoymouth</t>
  </si>
  <si>
    <t>acb317e1-94d9-41ae-b1bb-a3b19ff1b6ee</t>
  </si>
  <si>
    <t>Case bag network executive good.</t>
  </si>
  <si>
    <t>6dd7c34d-9af2-4bb5-a3aa-7f3d07e9429d</t>
  </si>
  <si>
    <t>ce7e9234-8b1e-4efd-88ba-f36498c88c27</t>
  </si>
  <si>
    <t>Ronald Owens</t>
  </si>
  <si>
    <t>South Emilymouth</t>
  </si>
  <si>
    <t>3f4aba87-0320-42b5-910f-39e2862935ce</t>
  </si>
  <si>
    <t>Letter debate lay million.</t>
  </si>
  <si>
    <t>754cec52-5a5d-4367-b7de-2c878ff7836f</t>
  </si>
  <si>
    <t>5a2064c4-97db-4bf7-8b91-877e7c014933</t>
  </si>
  <si>
    <t>Brian Baker</t>
  </si>
  <si>
    <t>73328479-0d23-4cd2-a7e9-1c1f26c0f4ed</t>
  </si>
  <si>
    <t>Card social state much buy.</t>
  </si>
  <si>
    <t>e0af0116-7717-4335-be7b-51bb12d87cbf</t>
  </si>
  <si>
    <t>5edaebef-ed72-4030-8c68-7e1acd3f8451</t>
  </si>
  <si>
    <t>Gabriel Mccormick</t>
  </si>
  <si>
    <t>Donaldsonberg</t>
  </si>
  <si>
    <t>e01274d5-c6aa-4e04-b5c0-9c6f9c9a79df</t>
  </si>
  <si>
    <t>I prepare indicate agency Mr.</t>
  </si>
  <si>
    <t>9e73ecfa-e0a1-4ba9-a6fc-3c42892334ba</t>
  </si>
  <si>
    <t>3b3ad449-bebd-4993-a005-be7a456c597f</t>
  </si>
  <si>
    <t>Susan Russell</t>
  </si>
  <si>
    <t>Lake Kathleentown</t>
  </si>
  <si>
    <t>c50f3479-ede9-4d59-9207-a8338def81ae</t>
  </si>
  <si>
    <t>Later mention good subject door result spring.</t>
  </si>
  <si>
    <t>a289b11f-4fd9-4ae4-be81-cd2c750552e1</t>
  </si>
  <si>
    <t>a14a8bc6-856c-44de-83c5-f83456b812db</t>
  </si>
  <si>
    <t>Dean Mccoy</t>
  </si>
  <si>
    <t>New Tylerbury</t>
  </si>
  <si>
    <t>02536710-f43a-48f1-b843-e45d66d58f55</t>
  </si>
  <si>
    <t>Environment degree indeed crime.</t>
  </si>
  <si>
    <t>dcc7915b-a424-4269-a1b1-2c411d2135d5</t>
  </si>
  <si>
    <t>be57b65c-60f6-40f3-a0a2-e1e544b42b57</t>
  </si>
  <si>
    <t>Allison Warner</t>
  </si>
  <si>
    <t>West Jennifershire</t>
  </si>
  <si>
    <t>0c809729-0be5-4c3f-973d-c19374bbcdf4</t>
  </si>
  <si>
    <t>Several better role child design.</t>
  </si>
  <si>
    <t>27707984-f92e-4e1a-947e-a62205778f51</t>
  </si>
  <si>
    <t>c5c89dd0-5e19-4b3f-a57d-ac477b26f9ae</t>
  </si>
  <si>
    <t>Linda Sharp</t>
  </si>
  <si>
    <t>Jenniferland</t>
  </si>
  <si>
    <t>8e8fee5c-d3e5-4ab6-b797-d7ff2c60e0e5</t>
  </si>
  <si>
    <t>Short purpose decide marriage. Two director fund.</t>
  </si>
  <si>
    <t>a102fcb0-15c2-44ad-ab1c-5cac2f94af46</t>
  </si>
  <si>
    <t>4bb8fab6-bead-4a77-8187-6af967710f55</t>
  </si>
  <si>
    <t>Chase Hayes</t>
  </si>
  <si>
    <t>1c889731-b417-4d05-9b8d-83993ef89312</t>
  </si>
  <si>
    <t>Country different speech chance.</t>
  </si>
  <si>
    <t>101e077e-bc10-44f3-94f2-29821cba5326</t>
  </si>
  <si>
    <t>5b1ff68f-b438-48f2-adc0-81ddc47f3085</t>
  </si>
  <si>
    <t>John Moody</t>
  </si>
  <si>
    <t>West Joshuabury</t>
  </si>
  <si>
    <t>c8dfc583-cb71-4582-bdbb-d114a5c8c2f7</t>
  </si>
  <si>
    <t>Several quality last box possible fund help.</t>
  </si>
  <si>
    <t>d7fb4a31-d22f-4223-ac9b-2eaa32400aa1</t>
  </si>
  <si>
    <t>cd18e91f-a4b5-4df6-812f-c25f1f7a9185</t>
  </si>
  <si>
    <t>Shannon Williams</t>
  </si>
  <si>
    <t>Brownport</t>
  </si>
  <si>
    <t>d653f1d0-fcd7-4d94-87af-57726a33e1af</t>
  </si>
  <si>
    <t>Where can loss Mr next.</t>
  </si>
  <si>
    <t>16fb6d86-de0e-4e0f-9614-33444b57626d</t>
  </si>
  <si>
    <t>5e6ec266-7537-4028-ae11-dd46171f28f9</t>
  </si>
  <si>
    <t>Sean Jones</t>
  </si>
  <si>
    <t>Mullinsside</t>
  </si>
  <si>
    <t>8629cc21-effc-441a-9a73-c5b35d6c9c66</t>
  </si>
  <si>
    <t>Guess leader method theory.</t>
  </si>
  <si>
    <t>0e03aa42-8f61-485f-a753-3aae99547940</t>
  </si>
  <si>
    <t>d70e2141-0ffa-40d1-be08-5aaeeb475b3a</t>
  </si>
  <si>
    <t>Amanda Gardner</t>
  </si>
  <si>
    <t>North Manuelview</t>
  </si>
  <si>
    <t>b658eec8-6442-490a-93fc-b23150af70f1</t>
  </si>
  <si>
    <t>Sister list argue eight me increase foot author.</t>
  </si>
  <si>
    <t>c10c4edb-15cd-4678-bf86-3c3e8db7873d</t>
  </si>
  <si>
    <t>88fd1ea6-8b49-459d-91cd-60afbd323365</t>
  </si>
  <si>
    <t>Betty Maynard</t>
  </si>
  <si>
    <t>Oliviaview</t>
  </si>
  <si>
    <t>6b00ad77-4ea7-4ff5-a874-944937c0ddfd</t>
  </si>
  <si>
    <t>Tough radio let section.</t>
  </si>
  <si>
    <t>c26760dd-f916-4f1b-9067-4b3bc5c6bc00</t>
  </si>
  <si>
    <t>370a6dd6-088d-4f1e-90a8-0e9ef8a6b975</t>
  </si>
  <si>
    <t>Vincent Santiago</t>
  </si>
  <si>
    <t>Sophiastad</t>
  </si>
  <si>
    <t>e0cf1469-9420-4241-890c-edc07213bdce</t>
  </si>
  <si>
    <t>Kind somebody room parent series.</t>
  </si>
  <si>
    <t>65f1e486-2ffc-4cdc-8c59-d6f4399c236d</t>
  </si>
  <si>
    <t>557b9f95-71f9-41cf-8e27-ac7e74e36f28</t>
  </si>
  <si>
    <t>Tonya Flowers</t>
  </si>
  <si>
    <t>East Garyborough</t>
  </si>
  <si>
    <t>ed90c362-5218-4673-ba6e-a05be18c7f0f</t>
  </si>
  <si>
    <t>Study teach leave. Her sure police public best.</t>
  </si>
  <si>
    <t>3917c28d-a6e3-4d6a-85d7-b150cc66b645</t>
  </si>
  <si>
    <t>da4e1a34-d28c-4888-adf4-e3352881f430</t>
  </si>
  <si>
    <t>Natalie Moore</t>
  </si>
  <si>
    <t>fbb36418-1054-41fc-ac40-3c97c5927412</t>
  </si>
  <si>
    <t>Wall itself word score.</t>
  </si>
  <si>
    <t>613cd3a9-0128-4c04-b231-42c549a30335</t>
  </si>
  <si>
    <t>0270d316-5512-497d-a9aa-bd1b3fd734dc</t>
  </si>
  <si>
    <t>Daniel Armstrong</t>
  </si>
  <si>
    <t>Myerstown</t>
  </si>
  <si>
    <t>279abc89-5c6a-4b66-84ff-6f77c6df7cd5</t>
  </si>
  <si>
    <t>Situation nor paper can as.</t>
  </si>
  <si>
    <t>28c95dc6-05b0-4563-8692-c709dccb1724</t>
  </si>
  <si>
    <t>f79d329f-3e30-4bf1-a145-427377d6b85d</t>
  </si>
  <si>
    <t>Lisa Bowen</t>
  </si>
  <si>
    <t>Adamtown</t>
  </si>
  <si>
    <t>a1a5d9e8-3d2d-4bc6-b9c5-b4bb7290f668</t>
  </si>
  <si>
    <t>Sometimes whatever young authority.</t>
  </si>
  <si>
    <t>0ccc7299-24e1-4e9d-be14-d43819c5f5dd</t>
  </si>
  <si>
    <t>def062d7-fd40-4b23-b944-2c1031a20d93</t>
  </si>
  <si>
    <t>1531e58e-d84c-41ca-9756-7b699b4113db</t>
  </si>
  <si>
    <t>Hand father notice page kitchen surface.</t>
  </si>
  <si>
    <t>0eeab32d-df75-4769-a34e-256601f2ab68</t>
  </si>
  <si>
    <t>4baab3e3-6371-4985-94c5-59ca3716224c</t>
  </si>
  <si>
    <t>Michael Young</t>
  </si>
  <si>
    <t>bfacc210-c0c3-442e-af45-0aac813a9385</t>
  </si>
  <si>
    <t>My outside pressure ok away.</t>
  </si>
  <si>
    <t>37630db6-b479-4fb0-a439-216c2e91f770</t>
  </si>
  <si>
    <t>7ed8b443-df49-45a7-9bcb-f0cce29630ca</t>
  </si>
  <si>
    <t>Dennis Alvarado</t>
  </si>
  <si>
    <t>Dakotashire</t>
  </si>
  <si>
    <t>f001cfb5-b50b-46ee-a9ca-717a88101e0f</t>
  </si>
  <si>
    <t>Represent sign avoid yes morning.</t>
  </si>
  <si>
    <t>7c0d1e0a-ad57-4640-8257-bcdee55cbdef</t>
  </si>
  <si>
    <t>f70ea90b-9eda-42ca-aa5c-b322e825296a</t>
  </si>
  <si>
    <t>Deborah Miller</t>
  </si>
  <si>
    <t>Beverlymouth</t>
  </si>
  <si>
    <t>d965afca-aee2-4b95-8473-ae33ebbbb276</t>
  </si>
  <si>
    <t>Major program your cultural list company boy.</t>
  </si>
  <si>
    <t>3d77f0bf-ab90-42a1-a7b3-ec266bfb7f2e</t>
  </si>
  <si>
    <t>e0a265ec-bd4c-4713-82a8-5b9f3a48cba2</t>
  </si>
  <si>
    <t>Jason Hunter</t>
  </si>
  <si>
    <t>304781c1-0e8c-43a9-8f0a-74cbd3ce4b79</t>
  </si>
  <si>
    <t>Apply international moment career fight.</t>
  </si>
  <si>
    <t>07e8f123-c3f1-4a82-8c2b-e9e076bd6ac3</t>
  </si>
  <si>
    <t>3a61c83e-aaad-4345-8f61-c0ef707df3ba</t>
  </si>
  <si>
    <t>Anita Howard</t>
  </si>
  <si>
    <t>Bradberg</t>
  </si>
  <si>
    <t>beff143e-c76f-4348-9196-dabb1914defc</t>
  </si>
  <si>
    <t>Would continue name bed situation successful hot.</t>
  </si>
  <si>
    <t>e7481201-a19a-4158-9803-45a2e0014b70</t>
  </si>
  <si>
    <t>aa4bdcf1-3a73-4937-a093-45da1543e4b3</t>
  </si>
  <si>
    <t>Cory Jones</t>
  </si>
  <si>
    <t>East Justinburgh</t>
  </si>
  <si>
    <t>f7745b83-2bcf-4023-a2cb-c82bbdd9df70</t>
  </si>
  <si>
    <t>Special tonight like hand.</t>
  </si>
  <si>
    <t>aef86973-bc33-41dc-b515-0d5de9bb695b</t>
  </si>
  <si>
    <t>bbd65722-de46-4551-a714-8798714789c0</t>
  </si>
  <si>
    <t>Thomas Mcintosh</t>
  </si>
  <si>
    <t>Conwayside</t>
  </si>
  <si>
    <t>4925fb65-5413-471b-97cc-40e19319ac2b</t>
  </si>
  <si>
    <t>Fish personal career development bed look.</t>
  </si>
  <si>
    <t>08638466-67b2-4447-b01f-4d440df9e8bd</t>
  </si>
  <si>
    <t>393f67bd-9db6-400e-bfcf-151356b0c20b</t>
  </si>
  <si>
    <t>Ricky Randall</t>
  </si>
  <si>
    <t>Carlsonchester</t>
  </si>
  <si>
    <t>fcb0c462-02bd-4910-834f-a9b43bed2589</t>
  </si>
  <si>
    <t>Cause third positive east staff.</t>
  </si>
  <si>
    <t>85cbc9aa-b5bb-4dde-b01a-1b819690c33f</t>
  </si>
  <si>
    <t>69ff29e2-f886-47ed-b531-31f16f3dac7e</t>
  </si>
  <si>
    <t>Victoria Boone</t>
  </si>
  <si>
    <t>34b0ed32-d2fa-419d-b0f2-1b401b578862</t>
  </si>
  <si>
    <t>All system day agreement assume.</t>
  </si>
  <si>
    <t>d71f1616-6971-4bad-9fb4-0cffaca2c4aa</t>
  </si>
  <si>
    <t>c277ee8f-34b8-40e8-a65d-bade10cf3e87</t>
  </si>
  <si>
    <t>Michaela Lambert</t>
  </si>
  <si>
    <t>Gonzalezstad</t>
  </si>
  <si>
    <t>14a0591d-8af8-4df7-8faa-48fd417ab48f</t>
  </si>
  <si>
    <t>Trial show boy.</t>
  </si>
  <si>
    <t>d83fddd0-aa33-455c-99f9-feb7ffcfd8db</t>
  </si>
  <si>
    <t>0cb4ec3f-154d-4b93-a8be-f2aaf2262075</t>
  </si>
  <si>
    <t>Jonathan Reed</t>
  </si>
  <si>
    <t>c44e5d73-ca06-4708-9604-8e8f7f07dcbf</t>
  </si>
  <si>
    <t>West forward fine these box action especially.</t>
  </si>
  <si>
    <t>a2f83c0c-26ce-4475-b260-6e49d0dd7f14</t>
  </si>
  <si>
    <t>0594a811-9129-48a7-b290-b89a4aa004e6</t>
  </si>
  <si>
    <t>Margaret Shaw</t>
  </si>
  <si>
    <t>Lake Ronald</t>
  </si>
  <si>
    <t>a11fb7b0-5054-42c9-be9c-9b4aed479d91</t>
  </si>
  <si>
    <t>Design draw stage special.</t>
  </si>
  <si>
    <t>22870d2d-6ef7-4623-9430-4bd642c0177e</t>
  </si>
  <si>
    <t>4cdb4baa-3644-4782-aa6a-56386534b22b</t>
  </si>
  <si>
    <t>Brenda Holmes</t>
  </si>
  <si>
    <t>Tristanmouth</t>
  </si>
  <si>
    <t>08156586-ad07-434d-97c1-444b1035f0d4</t>
  </si>
  <si>
    <t>Bank question face live research.</t>
  </si>
  <si>
    <t>e407a713-5808-47d1-9f70-7f2d5836edf7</t>
  </si>
  <si>
    <t>c2fb4129-01fd-40ef-adcf-730ff303240c</t>
  </si>
  <si>
    <t>Zachary Fox</t>
  </si>
  <si>
    <t>Kyletown</t>
  </si>
  <si>
    <t>f7c615a7-63ef-467f-ad85-7bca58ba6482</t>
  </si>
  <si>
    <t>Hear true official dream.</t>
  </si>
  <si>
    <t>e8137cd5-e6b5-4517-a288-d5edbea2fae8</t>
  </si>
  <si>
    <t>19320b53-5783-487a-9a27-fa44ab05cee9</t>
  </si>
  <si>
    <t>Danielle Bryan</t>
  </si>
  <si>
    <t>East Kendrashire</t>
  </si>
  <si>
    <t>c6289e45-994f-440c-9a8c-e97e89e20bad</t>
  </si>
  <si>
    <t>Speech case anything coach approach least.</t>
  </si>
  <si>
    <t>06bc6e27-c858-4c71-ba0d-0802a5bafe08</t>
  </si>
  <si>
    <t>0b2ccb39-bda7-4429-b3d7-c4f9a56f2f3b</t>
  </si>
  <si>
    <t>Jeffrey Sullivan</t>
  </si>
  <si>
    <t>42c93204-e889-4a3b-ae1a-c30be7c7b69e</t>
  </si>
  <si>
    <t>Story happen power respond.</t>
  </si>
  <si>
    <t>cab72588-2045-4da2-87ad-71d1c677bcaf</t>
  </si>
  <si>
    <t>f2fa80ae-864f-4feb-9c36-bbfac038b981</t>
  </si>
  <si>
    <t>Monica Robinson</t>
  </si>
  <si>
    <t>West Emily</t>
  </si>
  <si>
    <t>e47d6045-5be8-4989-b2b3-9ba96d9fb341</t>
  </si>
  <si>
    <t>Culture article never vote wife.</t>
  </si>
  <si>
    <t>4a9c80f0-2f32-411a-9898-e8fb585f8f4e</t>
  </si>
  <si>
    <t>5c8959f2-3911-4a60-9b93-7f11a81c35ee</t>
  </si>
  <si>
    <t>Jose Smith</t>
  </si>
  <si>
    <t>Raymondville</t>
  </si>
  <si>
    <t>a9f920da-5648-4927-bfc5-5c16c5d061b1</t>
  </si>
  <si>
    <t>Argue the task yard PM lose read six.</t>
  </si>
  <si>
    <t>3ae2377b-bc50-408b-8478-98034bf16522</t>
  </si>
  <si>
    <t>c290c8c4-2c94-431b-9b7e-320c57d72b49</t>
  </si>
  <si>
    <t>Nicholas Williamson</t>
  </si>
  <si>
    <t>South Josebury</t>
  </si>
  <si>
    <t>97c0ace8-c34c-4203-901c-c1a041d9aff5</t>
  </si>
  <si>
    <t>Expect offer reveal single huge.</t>
  </si>
  <si>
    <t>02ab5f07-8a27-4995-9c56-8e98b74c9e8b</t>
  </si>
  <si>
    <t>a824846e-d7ac-4b40-bc4b-9110160f6334</t>
  </si>
  <si>
    <t>Michael Williams</t>
  </si>
  <si>
    <t>Port Michaelborough</t>
  </si>
  <si>
    <t>36439c7b-3268-451f-9fb7-f028bf77a061</t>
  </si>
  <si>
    <t>Upon away open hotel chance early.</t>
  </si>
  <si>
    <t>848d1c81-c969-490b-b4b4-f75da8e7bf9f</t>
  </si>
  <si>
    <t>05277220-0267-4c5c-8954-23232735ca11</t>
  </si>
  <si>
    <t>Sara Williams</t>
  </si>
  <si>
    <t>38c9a078-8dbe-4494-b977-e816ad735c08</t>
  </si>
  <si>
    <t>Talk out risk wide likely ok east.</t>
  </si>
  <si>
    <t>2c8e38ef-9ea5-44f6-8782-59636812645a</t>
  </si>
  <si>
    <t>10641131-7532-4a57-b4a9-9eda039f0d67</t>
  </si>
  <si>
    <t>Benjamin Harris MD</t>
  </si>
  <si>
    <t>b182f611-7b7f-4122-bc51-ab36ed381937</t>
  </si>
  <si>
    <t>Amount picture year successful firm economy.</t>
  </si>
  <si>
    <t>ccff5993-2268-4398-bb82-2794e52c6171</t>
  </si>
  <si>
    <t>a405b865-9ec3-4c86-8515-121bfdb27052</t>
  </si>
  <si>
    <t>Jason Wagner</t>
  </si>
  <si>
    <t>Lake Steven</t>
  </si>
  <si>
    <t>98542353-fdc8-4a9b-9b81-2b86e846071d</t>
  </si>
  <si>
    <t>Mouth hair think material ground.</t>
  </si>
  <si>
    <t>7de1200e-ae97-440f-b6f8-a531b0b32cde</t>
  </si>
  <si>
    <t>2155c567-a9e4-40b0-85e0-50b4616744df</t>
  </si>
  <si>
    <t>Michael Stewart</t>
  </si>
  <si>
    <t>Aliciaburgh</t>
  </si>
  <si>
    <t>8044e152-ba05-4eda-91c6-22d63687c47b</t>
  </si>
  <si>
    <t>End other recently he stage.</t>
  </si>
  <si>
    <t>6712e754-139a-451e-9faa-0aac19169610</t>
  </si>
  <si>
    <t>1764f618-6371-462f-82b7-20921440adb3</t>
  </si>
  <si>
    <t>Angela Padilla</t>
  </si>
  <si>
    <t>North Christopherborough</t>
  </si>
  <si>
    <t>23c595d5-df6f-4af7-b613-14901aa87566</t>
  </si>
  <si>
    <t>Free look form long law ability.</t>
  </si>
  <si>
    <t>1eca15bb-148e-4de5-9be6-1c310cf3016a</t>
  </si>
  <si>
    <t>c87549dc-b1aa-43ce-a061-96b3fc1fd293</t>
  </si>
  <si>
    <t>Brooke Stevenson</t>
  </si>
  <si>
    <t>South Meganport</t>
  </si>
  <si>
    <t>cfd77a3f-7d15-4fb6-8fc0-1fe6e0d94e28</t>
  </si>
  <si>
    <t>My during team old.</t>
  </si>
  <si>
    <t>16a11725-2efb-46c8-8e2e-b4fa51d276be</t>
  </si>
  <si>
    <t>6a5fb888-dccb-44ee-89ca-3f15903f2778</t>
  </si>
  <si>
    <t>Laura Duarte</t>
  </si>
  <si>
    <t>Port Cassandra</t>
  </si>
  <si>
    <t>919d609c-6143-4992-baf4-6b4272011b8e</t>
  </si>
  <si>
    <t>Focus today part those stop.</t>
  </si>
  <si>
    <t>ea6395eb-e6bc-4061-bfd4-ba49cddaad3d</t>
  </si>
  <si>
    <t>c3d22317-bd5a-48fa-b783-abf3805dfecf</t>
  </si>
  <si>
    <t>Michael Stanley</t>
  </si>
  <si>
    <t>Andersonchester</t>
  </si>
  <si>
    <t>6a8afbd2-92de-4fc8-a53f-e69148e69f68</t>
  </si>
  <si>
    <t>Economic product face.</t>
  </si>
  <si>
    <t>8b18217e-202e-4a2f-9906-bef8aa87241d</t>
  </si>
  <si>
    <t>9ec807cc-f27a-431a-b31f-5547edf7939b</t>
  </si>
  <si>
    <t>Barbara Bennett</t>
  </si>
  <si>
    <t>bbac5a35-ddaf-40a8-9655-94fd0befeb83</t>
  </si>
  <si>
    <t>Owner recent place style only.</t>
  </si>
  <si>
    <t>04624872-aa7b-49db-98f9-e801969e79d5</t>
  </si>
  <si>
    <t>12aae218-28d3-4958-a4ae-d85f0b39e05b</t>
  </si>
  <si>
    <t>Kathleen Campbell</t>
  </si>
  <si>
    <t>North Sonyaville</t>
  </si>
  <si>
    <t>7e77fa72-a043-4c9d-bbdc-df8b7d03cc34</t>
  </si>
  <si>
    <t>Every read finish other.</t>
  </si>
  <si>
    <t>dc6478aa-a4ef-4d19-8ac5-c87cf680f1de</t>
  </si>
  <si>
    <t>2bf21b09-db4d-44bc-8a58-43b2fcd9c08b</t>
  </si>
  <si>
    <t>Mr. Ryan Mclaughlin V</t>
  </si>
  <si>
    <t>North Jeffrey</t>
  </si>
  <si>
    <t>3e832449-4e54-49d1-ad40-c26a55ceac18</t>
  </si>
  <si>
    <t>Treatment Republican world civil.</t>
  </si>
  <si>
    <t>0c15f6d9-9c7a-41db-9e2b-aa3e096cc6db</t>
  </si>
  <si>
    <t>35896e21-d942-4a0d-8421-4c1dc548381b</t>
  </si>
  <si>
    <t>Monica Lewis PhD</t>
  </si>
  <si>
    <t>Navarromouth</t>
  </si>
  <si>
    <t>029f72bf-2963-448c-98ad-681480899e61</t>
  </si>
  <si>
    <t>House at past.</t>
  </si>
  <si>
    <t>64fb88a1-0efa-4a91-8744-7c85bd1e4dc6</t>
  </si>
  <si>
    <t>8ee8b1d7-c5d8-4f27-beb5-8b9102c978e7</t>
  </si>
  <si>
    <t>Mrs. Sabrina Hicks</t>
  </si>
  <si>
    <t>Nelsonland</t>
  </si>
  <si>
    <t>d6c9b336-7732-47b6-8ca5-d41cc46a8e5a</t>
  </si>
  <si>
    <t>Fire modern modern adult.</t>
  </si>
  <si>
    <t>84637860-0926-4ee8-9378-1d0f980d89d8</t>
  </si>
  <si>
    <t>61c78c8f-9dbf-4231-98c3-b496a41b157d</t>
  </si>
  <si>
    <t>Melissa Ritter</t>
  </si>
  <si>
    <t>New Joshuamouth</t>
  </si>
  <si>
    <t>4a7fd878-eabf-474c-892b-b463b717ec78</t>
  </si>
  <si>
    <t>East everything often run.</t>
  </si>
  <si>
    <t>0e5419b8-cfa7-4d09-bb15-59551d80295d</t>
  </si>
  <si>
    <t>0287ab00-f3ad-44a9-9287-35391b1f9480</t>
  </si>
  <si>
    <t>Stanley Lucas</t>
  </si>
  <si>
    <t>New Angelaton</t>
  </si>
  <si>
    <t>123797db-c2d7-419a-95a3-78e9aa0c4f4f</t>
  </si>
  <si>
    <t>Social street experience also do force.</t>
  </si>
  <si>
    <t>2426dde8-dbab-46d3-8a17-4483b5ba02cc</t>
  </si>
  <si>
    <t>9cd82515-f4ec-46c1-adc0-b7f2b0701789</t>
  </si>
  <si>
    <t>Heather King</t>
  </si>
  <si>
    <t>Dyerstad</t>
  </si>
  <si>
    <t>a7a52688-022c-4cde-bf28-09aaad7eed5d</t>
  </si>
  <si>
    <t>Kid rich Republican ever population take pay.</t>
  </si>
  <si>
    <t>1c3a67f5-ba01-43cb-82c7-727864a65e29</t>
  </si>
  <si>
    <t>17c035ad-df88-4de3-a692-9bdb0ead4d64</t>
  </si>
  <si>
    <t>Elizabeth Simon</t>
  </si>
  <si>
    <t>North Lesliemouth</t>
  </si>
  <si>
    <t>14d6e1e9-df60-43a6-b4e2-da5e5ce5f58e</t>
  </si>
  <si>
    <t>Relationship ball trial risk miss edge.</t>
  </si>
  <si>
    <t>3b14734f-3d21-4b3a-af35-05d23ebc285f</t>
  </si>
  <si>
    <t>b5c07324-b355-4a15-a001-f73e7b555f9e</t>
  </si>
  <si>
    <t>Thomas Aguilar</t>
  </si>
  <si>
    <t>Veronicabury</t>
  </si>
  <si>
    <t>dd5663b2-7a4a-4152-81f0-d8e79d037149</t>
  </si>
  <si>
    <t>Lot culture have any fine.</t>
  </si>
  <si>
    <t>e34f2b15-9526-431a-8ad1-c8d546c3dd25</t>
  </si>
  <si>
    <t>0fdae6de-0697-4fc1-9f0c-1602c4c50234</t>
  </si>
  <si>
    <t>Lynn Obrien</t>
  </si>
  <si>
    <t>South Heather</t>
  </si>
  <si>
    <t>94543ee9-63b3-4d36-b7c0-9e1acc3a5538</t>
  </si>
  <si>
    <t>Serve nice him fight.</t>
  </si>
  <si>
    <t>86bc2b1a-24f7-4710-8bc7-0e07d910e397</t>
  </si>
  <si>
    <t>e5a5b391-b1c2-4e17-ab0b-885eaf9b9e88</t>
  </si>
  <si>
    <t>Tracy Proctor</t>
  </si>
  <si>
    <t>Sanchezmouth</t>
  </si>
  <si>
    <t>07472c58-04bb-429b-b63b-ea872cdebc0d</t>
  </si>
  <si>
    <t>Us relate water conference field.</t>
  </si>
  <si>
    <t>cf362ae3-f6b4-4274-9681-02fb194a2789</t>
  </si>
  <si>
    <t>31fc7383-ea01-4567-87b2-b0cc21833631</t>
  </si>
  <si>
    <t>Benjamin Stanley</t>
  </si>
  <si>
    <t>New Robertmouth</t>
  </si>
  <si>
    <t>7dcadea4-0383-41f9-b30d-b75b866fe718</t>
  </si>
  <si>
    <t>Seven name trade grow hold chair what.</t>
  </si>
  <si>
    <t>81b58035-ab4b-4488-93ef-1ce9a8956710</t>
  </si>
  <si>
    <t>9962cf7e-5119-4e8d-9bff-2ddee396e1d0</t>
  </si>
  <si>
    <t>Alyssa Russo</t>
  </si>
  <si>
    <t>Diazburgh</t>
  </si>
  <si>
    <t>c5dbd9bf-1189-4b5c-9c9d-829ff3468020</t>
  </si>
  <si>
    <t>Local push huge tough try during too.</t>
  </si>
  <si>
    <t>7de40cdc-5128-456f-8849-ab920df6ac3d</t>
  </si>
  <si>
    <t>6a28a12f-2664-40ed-bbb2-afd28f85db04</t>
  </si>
  <si>
    <t>Katelyn Byrd</t>
  </si>
  <si>
    <t>d7dc068e-7d9d-44fa-8e81-0a07431e046f</t>
  </si>
  <si>
    <t>Board human score ball. Allow low citizen.</t>
  </si>
  <si>
    <t>cb7fd407-8832-4b52-be52-e60be79c5db5</t>
  </si>
  <si>
    <t>58f8746c-aea9-433f-9ed5-780a70a3a4c9</t>
  </si>
  <si>
    <t>Andreatown</t>
  </si>
  <si>
    <t>bf9e5044-4706-450c-a1e6-a941ebfcf98f</t>
  </si>
  <si>
    <t>Bank line manage candidate current simply could.</t>
  </si>
  <si>
    <t>9bfc140a-72d2-4929-8fbe-cf4e4533180a</t>
  </si>
  <si>
    <t>900ce25f-a571-4d34-b97f-24f1f52a62f4</t>
  </si>
  <si>
    <t>Bobby Ryan</t>
  </si>
  <si>
    <t>Thorntonburgh</t>
  </si>
  <si>
    <t>708aa5fe-c5b4-4a1a-b616-af855e53ccac</t>
  </si>
  <si>
    <t>During turn lot notice activity.</t>
  </si>
  <si>
    <t>8b4ccf0a-8df7-4333-9f4e-b84189d07e3e</t>
  </si>
  <si>
    <t>718ab464-e176-4a15-a14b-e9f6a134d752</t>
  </si>
  <si>
    <t>Amy Sutton</t>
  </si>
  <si>
    <t>New Dale</t>
  </si>
  <si>
    <t>aec99fbc-4bd7-4fe1-8e3c-be52b22a25ca</t>
  </si>
  <si>
    <t>Really here leave offer guy.</t>
  </si>
  <si>
    <t>123b3ea4-3c16-41ee-80bc-b65a20f22519</t>
  </si>
  <si>
    <t>f82ad403-2af2-4cf2-8cb3-534a282d35e9</t>
  </si>
  <si>
    <t>Jimmy Ibarra</t>
  </si>
  <si>
    <t>Stevenstown</t>
  </si>
  <si>
    <t>37ef9d60-5e06-4ee8-a92d-f037062f69cc</t>
  </si>
  <si>
    <t>Shake name adult.</t>
  </si>
  <si>
    <t>1daad608-0218-41a0-ac7c-c9f6a9375968</t>
  </si>
  <si>
    <t>8f6266aa-23e3-441e-9502-66d8210ae5ca</t>
  </si>
  <si>
    <t>Glenn West</t>
  </si>
  <si>
    <t>Peterland</t>
  </si>
  <si>
    <t>00932e86-2662-406b-80ab-aed716375c26</t>
  </si>
  <si>
    <t>Million hold important white inside.</t>
  </si>
  <si>
    <t>ec5e68bd-0daa-4d52-91b0-7b968089b40b</t>
  </si>
  <si>
    <t>00cb3295-c003-45ad-94fe-6a8e663d9377</t>
  </si>
  <si>
    <t>Natasha Washington</t>
  </si>
  <si>
    <t>East Karenshire</t>
  </si>
  <si>
    <t>c6899eb1-ff38-450a-988d-7d9ed90cffe6</t>
  </si>
  <si>
    <t>Available draw court among. Reach night hand may.</t>
  </si>
  <si>
    <t>67baccb5-ef12-4eab-966f-18115c244cd0</t>
  </si>
  <si>
    <t>2e7f19d5-4c8f-45d0-9019-6f3c65d4c453</t>
  </si>
  <si>
    <t>Rachel Phillips</t>
  </si>
  <si>
    <t>Petersenside</t>
  </si>
  <si>
    <t>a0f1953f-6d1b-4461-9358-178235cbb086</t>
  </si>
  <si>
    <t>Entire for eat report.</t>
  </si>
  <si>
    <t>046ef042-9818-4897-b51e-a5344d6e2eab</t>
  </si>
  <si>
    <t>bce58e8f-ffd9-4ab9-885c-f15bb52ada2e</t>
  </si>
  <si>
    <t>Andrea Robinson</t>
  </si>
  <si>
    <t>Ruizberg</t>
  </si>
  <si>
    <t>a3cee30e-0865-44cb-ba6c-a6ee284c2d47</t>
  </si>
  <si>
    <t>Charge staff large development significant.</t>
  </si>
  <si>
    <t>4303750c-f4ad-467a-a9de-32952c7bfe06</t>
  </si>
  <si>
    <t>97fd87f7-426e-4f49-b342-71e298da5d46</t>
  </si>
  <si>
    <t>Rachel Tucker</t>
  </si>
  <si>
    <t>81185dc9-84bf-4692-ac48-dd0f0c1cb934</t>
  </si>
  <si>
    <t>Value father main send.</t>
  </si>
  <si>
    <t>44ba7cb8-1779-40c1-bb6a-b7d0e9d18c14</t>
  </si>
  <si>
    <t>97842805-6900-435c-a384-d96a9dff60a4</t>
  </si>
  <si>
    <t>Sara Jones</t>
  </si>
  <si>
    <t>Mitchellview</t>
  </si>
  <si>
    <t>4123b533-738f-4e00-9cac-ca787706e749</t>
  </si>
  <si>
    <t>Safe professor past step any fight analysis hand.</t>
  </si>
  <si>
    <t>c6d67cf7-40cd-46f7-9e67-814940e6be1e</t>
  </si>
  <si>
    <t>3706541a-ae48-4076-8045-bd4860bbb014</t>
  </si>
  <si>
    <t>Victoria Coffey</t>
  </si>
  <si>
    <t>North Ian</t>
  </si>
  <si>
    <t>68220647-36ca-43bf-b48c-d7d8caf142a8</t>
  </si>
  <si>
    <t>Relate learn discussion own.</t>
  </si>
  <si>
    <t>0ecaeb35-3616-4c8d-982e-7943711512ca</t>
  </si>
  <si>
    <t>efdcd5aa-5a7d-486a-9f32-e2e8dbead1a5</t>
  </si>
  <si>
    <t>Nathan Garcia</t>
  </si>
  <si>
    <t>16e70311-1469-434a-8e4c-315e5a25eb4e</t>
  </si>
  <si>
    <t>Employee tree glass minute.</t>
  </si>
  <si>
    <t>0f76deaf-1922-45ac-afc2-319dfcbb9bf0</t>
  </si>
  <si>
    <t>26d55f42-3d07-48cb-a49e-445882c9172d</t>
  </si>
  <si>
    <t>Cheryl King</t>
  </si>
  <si>
    <t>Port Angela</t>
  </si>
  <si>
    <t>f2d1d6b0-64c9-4a50-b456-e3d91c7610b4</t>
  </si>
  <si>
    <t>Instead might front clear.</t>
  </si>
  <si>
    <t>d6567549-494a-42d0-8ce3-19a19e7832ee</t>
  </si>
  <si>
    <t>8d0bce1e-17ed-4c89-9b46-2609842c8d24</t>
  </si>
  <si>
    <t>Robert Case</t>
  </si>
  <si>
    <t>East Kimberly</t>
  </si>
  <si>
    <t>2533a13a-40ec-4216-b7d7-0294f35a4432</t>
  </si>
  <si>
    <t>Involve fast option together story dinner keep.</t>
  </si>
  <si>
    <t>70fc562e-0fce-4295-989e-0d47e787b49c</t>
  </si>
  <si>
    <t>4197b0c3-3a34-4eeb-9aaa-5c7bf9b6c394</t>
  </si>
  <si>
    <t>Heather Garcia</t>
  </si>
  <si>
    <t>Lake Paul</t>
  </si>
  <si>
    <t>d9de5572-1da4-4550-8671-f7379e5b0269</t>
  </si>
  <si>
    <t>Chair thing sit this culture step dream.</t>
  </si>
  <si>
    <t>399fca82-5f66-4db6-b2c8-3ba7a9b947c1</t>
  </si>
  <si>
    <t>53ec7691-eb7c-4cd8-9acc-5b2a49d4c64d</t>
  </si>
  <si>
    <t>Randy Dawson</t>
  </si>
  <si>
    <t>Scottberg</t>
  </si>
  <si>
    <t>3a4d497a-dbf8-46ba-8964-262ac8ab92b2</t>
  </si>
  <si>
    <t>Treat challenge speak picture.</t>
  </si>
  <si>
    <t>fa208fd0-8992-41ac-a8f0-680db9bf2de3</t>
  </si>
  <si>
    <t>91ea3355-41a6-4d4e-b3a9-96dba13cb343</t>
  </si>
  <si>
    <t>Jennifer Small</t>
  </si>
  <si>
    <t>South Connor</t>
  </si>
  <si>
    <t>afd3a1ac-d681-4f14-991b-f44620332872</t>
  </si>
  <si>
    <t>Your everyone once management money could.</t>
  </si>
  <si>
    <t>7544fd92-1cd6-4533-8bc0-00f784c746fe</t>
  </si>
  <si>
    <t>11138eaf-8df6-4bc4-939c-e66b41a492c5</t>
  </si>
  <si>
    <t>Benjamin Jones</t>
  </si>
  <si>
    <t>South Josephberg</t>
  </si>
  <si>
    <t>47952784-a1a4-490d-b620-6f786be25d12</t>
  </si>
  <si>
    <t>Finish language identify present provide tree.</t>
  </si>
  <si>
    <t>dfa7afaf-9b4d-4dd2-897f-84795568b5aa</t>
  </si>
  <si>
    <t>c188c24a-3d14-4f91-b888-c405e8243a7d</t>
  </si>
  <si>
    <t>Dr. Ashley Brown</t>
  </si>
  <si>
    <t>North Tinastad</t>
  </si>
  <si>
    <t>509e2a2c-432a-4e54-95ee-b0275aa58598</t>
  </si>
  <si>
    <t>Ask yes serious cause option create.</t>
  </si>
  <si>
    <t>4235d044-ac2d-46ac-b112-ea9e186d7c26</t>
  </si>
  <si>
    <t>40fbef79-e2f6-450d-9e7b-717d7d1ec064</t>
  </si>
  <si>
    <t>Jamie Hahn</t>
  </si>
  <si>
    <t>dc0b7a35-e387-4c98-9dc0-8bdd286bf707</t>
  </si>
  <si>
    <t>Tend across forget state market possible.</t>
  </si>
  <si>
    <t>fc00d0fa-9ea1-4e83-9fac-e9e11d64e4a1</t>
  </si>
  <si>
    <t>85de6460-4072-4589-bb56-ff1951eb9c4b</t>
  </si>
  <si>
    <t>Mrs. Jessica Ramos</t>
  </si>
  <si>
    <t>Farleyshire</t>
  </si>
  <si>
    <t>6d3f40a9-47b7-4cb0-b309-107f444c8415</t>
  </si>
  <si>
    <t>Show job bad our.</t>
  </si>
  <si>
    <t>e543237f-2215-497f-9cee-3897c98f52fc</t>
  </si>
  <si>
    <t>4916d427-d109-4457-8087-65bbd5799b46</t>
  </si>
  <si>
    <t>Ronald Young</t>
  </si>
  <si>
    <t>New Laurenburgh</t>
  </si>
  <si>
    <t>e9e2a15b-2b21-4940-9201-aefb0b9fac19</t>
  </si>
  <si>
    <t>Itself science wrong along your large.</t>
  </si>
  <si>
    <t>f056b457-d3d9-4f84-9103-f66ec8bf8ddc</t>
  </si>
  <si>
    <t>30ca5d3c-420d-4d7a-86fa-97b3087af3ba</t>
  </si>
  <si>
    <t>Stanley Thornton</t>
  </si>
  <si>
    <t>Osbornehaven</t>
  </si>
  <si>
    <t>46b04b0c-37a3-4f21-b08a-3017e5bf22bb</t>
  </si>
  <si>
    <t>Option mean model such.</t>
  </si>
  <si>
    <t>74948bb6-f9fb-4005-9190-2ed39648db2e</t>
  </si>
  <si>
    <t>0933d2e1-b207-4bb4-a068-dbb9908d307c</t>
  </si>
  <si>
    <t>Nicholas Howell</t>
  </si>
  <si>
    <t>Curtisfort</t>
  </si>
  <si>
    <t>09ca2e1e-f374-4a62-a77a-59d52a29cf0d</t>
  </si>
  <si>
    <t>Nature half near from activity receive.</t>
  </si>
  <si>
    <t>43870530-602b-4a22-ae37-0befad93b085</t>
  </si>
  <si>
    <t>df7b788b-8a70-4544-886e-0048b10e10c6</t>
  </si>
  <si>
    <t>Antonio Ortega</t>
  </si>
  <si>
    <t>New Catherineburgh</t>
  </si>
  <si>
    <t>6e5f5fa0-6713-43a1-ba01-39b5e22ccb79</t>
  </si>
  <si>
    <t>Cover close they star who.</t>
  </si>
  <si>
    <t>18e127ae-7fa7-427e-a133-3d10a5e91c70</t>
  </si>
  <si>
    <t>bf8571ae-217b-4966-bca7-c89065784f1d</t>
  </si>
  <si>
    <t>Devin Mcintosh</t>
  </si>
  <si>
    <t>South Jesse</t>
  </si>
  <si>
    <t>e7afb7b1-2350-4035-81a9-be5911a09c9e</t>
  </si>
  <si>
    <t>Body theory eye approach myself weight market.</t>
  </si>
  <si>
    <t>55fa7562-2f4b-4cfb-b350-c12f0d38a07d</t>
  </si>
  <si>
    <t>9baed9aa-68ce-4344-8fd6-39f0165b8ca1</t>
  </si>
  <si>
    <t>Adrienne Larson</t>
  </si>
  <si>
    <t>3600cdd7-d64a-4eec-b77a-1875adc27203</t>
  </si>
  <si>
    <t>Age significant toward ahead there office.</t>
  </si>
  <si>
    <t>4ef2ddf3-e159-4525-a277-5c77525c77a4</t>
  </si>
  <si>
    <t>83fcc5a2-26a5-4673-b538-f569c5e92649</t>
  </si>
  <si>
    <t>Anthony Cook</t>
  </si>
  <si>
    <t>8ef23dfb-4443-4d75-8f24-b2c41d7f2dfe</t>
  </si>
  <si>
    <t>Moment city happen world.</t>
  </si>
  <si>
    <t>772598d2-0929-463b-8fa3-74a4c1b42493</t>
  </si>
  <si>
    <t>a0c834d4-5907-41f3-86f0-ec50f2fd4ed4</t>
  </si>
  <si>
    <t>Jacqueline Olson</t>
  </si>
  <si>
    <t>Adamsfurt</t>
  </si>
  <si>
    <t>56a838b7-9ea7-4b6c-8d9c-c1d96ec3bde6</t>
  </si>
  <si>
    <t>Force religious control summer.</t>
  </si>
  <si>
    <t>79359748-830d-45fb-9e55-f583937fca74</t>
  </si>
  <si>
    <t>824277ab-f1c5-4715-818a-d687e98e8bf3</t>
  </si>
  <si>
    <t>31d6db3d-b443-4c86-8926-a052c6ba315d</t>
  </si>
  <si>
    <t>Along lose option somebody provide.</t>
  </si>
  <si>
    <t>f63e698c-1495-4443-a9dd-a28dc8a3ea68</t>
  </si>
  <si>
    <t>cca4df9b-2a35-4874-922a-5d86720bb13e</t>
  </si>
  <si>
    <t>Nicholas Rose</t>
  </si>
  <si>
    <t>2c8be022-7c16-44a9-bd42-edc721a3922b</t>
  </si>
  <si>
    <t>Between politics consider live do start.</t>
  </si>
  <si>
    <t>1241e41f-bf9b-4282-b84f-10a238954923</t>
  </si>
  <si>
    <t>5aa8f23d-101c-41aa-88d7-876eccd55bf2</t>
  </si>
  <si>
    <t>Dana Foster</t>
  </si>
  <si>
    <t>Port Michele</t>
  </si>
  <si>
    <t>e39c1a48-b3d7-4b6b-ab87-b4dd30e4c90f</t>
  </si>
  <si>
    <t>Put mother our.</t>
  </si>
  <si>
    <t>4c3a3507-834d-4af8-a885-f54f0eb8d58c</t>
  </si>
  <si>
    <t>920baadb-31e0-4dcf-a8d4-d7cd4dbf5b0c</t>
  </si>
  <si>
    <t>Skinnerview</t>
  </si>
  <si>
    <t>3650c43f-49f9-4bd5-8b82-02a15f7ebeee</t>
  </si>
  <si>
    <t>School with defense box bad sea century.</t>
  </si>
  <si>
    <t>27af88b2-18ca-4afd-8af3-9c0ad6114060</t>
  </si>
  <si>
    <t>ca3f00bd-48b8-4352-8cb0-b758ca2adf95</t>
  </si>
  <si>
    <t>Rodney Gregory</t>
  </si>
  <si>
    <t>Robertsview</t>
  </si>
  <si>
    <t>b2fd47b9-4cec-4d58-bde2-cf25fc0e2e22</t>
  </si>
  <si>
    <t>Finally tough anything.</t>
  </si>
  <si>
    <t>088e79b2-77bd-40c0-9154-180a73f10705</t>
  </si>
  <si>
    <t>00bed738-565c-49ce-b66c-02c355a443a1</t>
  </si>
  <si>
    <t>Matthew Stewart</t>
  </si>
  <si>
    <t>Jamesshire</t>
  </si>
  <si>
    <t>5b701149-3494-4f93-9364-9696171bfd3b</t>
  </si>
  <si>
    <t>Behavior old find thus share job sometimes.</t>
  </si>
  <si>
    <t>a133f919-c00e-40eb-86ca-c486ef7323f5</t>
  </si>
  <si>
    <t>4f27ff67-8f42-4c18-8dd4-f5adf52568ca</t>
  </si>
  <si>
    <t>Mason Hayes</t>
  </si>
  <si>
    <t>Anneside</t>
  </si>
  <si>
    <t>2ff9a258-497c-466d-87f0-d6d5cfd664fd</t>
  </si>
  <si>
    <t>Child eat most shoulder write late.</t>
  </si>
  <si>
    <t>cfbc2912-cad0-4938-ab1e-505380e77585</t>
  </si>
  <si>
    <t>aafcfca6-39f7-4cc9-8d26-bbcb5394b39e</t>
  </si>
  <si>
    <t>Donald Myers</t>
  </si>
  <si>
    <t>Lake Kaylatown</t>
  </si>
  <si>
    <t>a275b4a7-dbf9-4120-a113-4ae2b6e79734</t>
  </si>
  <si>
    <t>Senior hold consider science able democratic.</t>
  </si>
  <si>
    <t>10e43f40-9226-47ad-90ae-6e504794d97c</t>
  </si>
  <si>
    <t>9ca45d61-dd67-4683-a9ec-4afa3da71150</t>
  </si>
  <si>
    <t>Jason Stuart</t>
  </si>
  <si>
    <t>East Susanfort</t>
  </si>
  <si>
    <t>940a868f-1971-4514-9a4f-9238fc23b8b0</t>
  </si>
  <si>
    <t>Offer speak some without vote life.</t>
  </si>
  <si>
    <t>cf1388a9-0426-4976-8912-c40cce331111</t>
  </si>
  <si>
    <t>c269317b-6e5e-4c5a-a626-8d4e85e03ec2</t>
  </si>
  <si>
    <t>Brian Duncan</t>
  </si>
  <si>
    <t>West Ann</t>
  </si>
  <si>
    <t>84be23f0-f223-44f9-ab9f-1eae2e342581</t>
  </si>
  <si>
    <t>Toward when different toward figure too evening.</t>
  </si>
  <si>
    <t>082a880c-db15-47c5-9179-fbed25fcc873</t>
  </si>
  <si>
    <t>d566bed0-aaa5-4f75-990a-78f01a87791b</t>
  </si>
  <si>
    <t>Julia Koch</t>
  </si>
  <si>
    <t>Humphreyville</t>
  </si>
  <si>
    <t>991d55a6-c32f-433f-baf9-4b0ccbdb5c6c</t>
  </si>
  <si>
    <t>Themselves probably already information.</t>
  </si>
  <si>
    <t>7aa55d54-9b09-49cf-a57f-7b0059046992</t>
  </si>
  <si>
    <t>bd7d8c7f-d1f1-47e2-8e82-a32652194ec4</t>
  </si>
  <si>
    <t>Katherine Walker</t>
  </si>
  <si>
    <t>Taraton</t>
  </si>
  <si>
    <t>9dcf73cc-ac3a-4425-88d7-30ade918ab94</t>
  </si>
  <si>
    <t>Recently size number.</t>
  </si>
  <si>
    <t>cca9c215-df6f-4493-9e72-e2d5164d09bc</t>
  </si>
  <si>
    <t>361ffb7a-0e94-473b-83c7-54f0b5829935</t>
  </si>
  <si>
    <t>Thomas Stewart</t>
  </si>
  <si>
    <t>Coffeyside</t>
  </si>
  <si>
    <t>76469b1f-1ade-41e9-ae93-81b4492fa72f</t>
  </si>
  <si>
    <t>Describe defense floor.</t>
  </si>
  <si>
    <t>b2d492ee-5855-4735-aebb-20b9b891c217</t>
  </si>
  <si>
    <t>688a16c0-f6e5-40ee-b43d-0c706b2c1b75</t>
  </si>
  <si>
    <t>Christina Strong</t>
  </si>
  <si>
    <t>a09a24b7-71ee-4975-ac1b-8ac5f614548e</t>
  </si>
  <si>
    <t>Real end read financial.</t>
  </si>
  <si>
    <t>7f18bb25-2926-44a6-8428-b71c25f6ed18</t>
  </si>
  <si>
    <t>9c061e7c-cffe-4c9b-b65b-d670b9492d23</t>
  </si>
  <si>
    <t>Stephen Dawson</t>
  </si>
  <si>
    <t>South Monicahaven</t>
  </si>
  <si>
    <t>888a4da2-92a7-4df7-9415-a6ed40930939</t>
  </si>
  <si>
    <t>Size nearly game professor cell use.</t>
  </si>
  <si>
    <t>4c11dbc5-6382-487b-a53c-dc5caf25d535</t>
  </si>
  <si>
    <t>3519b5b7-494c-46e1-a44f-5c3645c54c09</t>
  </si>
  <si>
    <t>Maureen Long</t>
  </si>
  <si>
    <t>Timothyland</t>
  </si>
  <si>
    <t>9cd57cd3-9c4b-4d06-8dcf-fb18fee17e89</t>
  </si>
  <si>
    <t>Road various activity approach series day never.</t>
  </si>
  <si>
    <t>f22eb875-7781-4b0b-991c-61af4cbeef4d</t>
  </si>
  <si>
    <t>64e3a4b1-3a12-4a27-8314-fd0761b143b1</t>
  </si>
  <si>
    <t>Johnny Tucker</t>
  </si>
  <si>
    <t>South Jasminetown</t>
  </si>
  <si>
    <t>3e3548f8-03cb-420b-a46a-7ddd41a2a3c9</t>
  </si>
  <si>
    <t>Generation drug general no.</t>
  </si>
  <si>
    <t>89c30077-7cf7-4749-bb70-64e1c89b5401</t>
  </si>
  <si>
    <t>07488412-e8c0-4c52-872c-8191fe105797</t>
  </si>
  <si>
    <t>Lauren Martinez</t>
  </si>
  <si>
    <t>a4cd507f-888f-48c5-8332-07bd5c092409</t>
  </si>
  <si>
    <t>Start ground note.</t>
  </si>
  <si>
    <t>3d0038f9-80ec-4eff-baaf-0c0eadb290f5</t>
  </si>
  <si>
    <t>831d6485-1815-4e71-bf89-e378a72f035b</t>
  </si>
  <si>
    <t>South Meganfurt</t>
  </si>
  <si>
    <t>f7dbfc7b-8cc2-4184-9354-ce2544863d7b</t>
  </si>
  <si>
    <t>Than adult standard write.</t>
  </si>
  <si>
    <t>d54cf2fd-a060-4024-8778-aaf83e0595e6</t>
  </si>
  <si>
    <t>4e86df11-1e73-4e61-bb11-3435cec093a7</t>
  </si>
  <si>
    <t>Jeffery Torres</t>
  </si>
  <si>
    <t>Thomasport</t>
  </si>
  <si>
    <t>524d4845-d4ed-43ab-bcbf-d97a425f7440</t>
  </si>
  <si>
    <t>Paper community stay artist.</t>
  </si>
  <si>
    <t>3018202b-cf7c-449a-a1d8-e2304d089b6f</t>
  </si>
  <si>
    <t>db60f480-2357-454d-8e71-1a6c8b84f3db</t>
  </si>
  <si>
    <t>Michael Rogers</t>
  </si>
  <si>
    <t>Judithside</t>
  </si>
  <si>
    <t>fadde691-a3f6-4e8b-86f1-2102eb8276b4</t>
  </si>
  <si>
    <t>Catch stay language buy pick.</t>
  </si>
  <si>
    <t>4943063c-6420-4578-aa7e-319c6d2532d0</t>
  </si>
  <si>
    <t>2d52c7a8-5a27-4132-8066-6bcae4050574</t>
  </si>
  <si>
    <t>Matthew Carroll</t>
  </si>
  <si>
    <t>Lake Margaret</t>
  </si>
  <si>
    <t>438f657e-c2d5-432b-9713-6960931045cd</t>
  </si>
  <si>
    <t>Bill arrive sit wish bad wind.</t>
  </si>
  <si>
    <t>321ebd3c-7016-4897-8347-56af42147363</t>
  </si>
  <si>
    <t>ea76619d-a8a8-427f-8d7c-dda042087eb7</t>
  </si>
  <si>
    <t>Amy Meza</t>
  </si>
  <si>
    <t>New Linda</t>
  </si>
  <si>
    <t>b5285e71-3b92-4e2e-a247-254353c47b0e</t>
  </si>
  <si>
    <t>Especially recognize author only see.</t>
  </si>
  <si>
    <t>4c032b8d-8585-4eff-8c4a-7db7865f683e</t>
  </si>
  <si>
    <t>29e762ae-efec-4809-aa9d-77315ed156a8</t>
  </si>
  <si>
    <t>Carrie Greer</t>
  </si>
  <si>
    <t>Port Christinaland</t>
  </si>
  <si>
    <t>ade509b7-eedf-425a-be77-2dfa751eaeac</t>
  </si>
  <si>
    <t>Southern policy glass skill mouth two minute.</t>
  </si>
  <si>
    <t>dccce928-143b-4d34-9fa3-6e952cde44f0</t>
  </si>
  <si>
    <t>cc219d38-2d92-4242-b585-ffc9152c9078</t>
  </si>
  <si>
    <t>Mark Russell</t>
  </si>
  <si>
    <t>3752995e-7927-4145-b828-d5d972045c3b</t>
  </si>
  <si>
    <t>Race difficult a late worker campaign win tree.</t>
  </si>
  <si>
    <t>bf448b11-960d-49a8-99d9-4901d3e0a8f0</t>
  </si>
  <si>
    <t>914f9e7b-6491-4250-91a4-530ca368f81e</t>
  </si>
  <si>
    <t>Charles Franklin</t>
  </si>
  <si>
    <t>West Dustin</t>
  </si>
  <si>
    <t>c7ac5c61-7f79-4d48-9a39-c6cc1f2b7ba0</t>
  </si>
  <si>
    <t>Mouth back rest return remain light office.</t>
  </si>
  <si>
    <t>b80bc427-3a4a-48dc-aca5-b8c4ec89959e</t>
  </si>
  <si>
    <t>a33bcbae-ca6b-4569-9163-215d48c87d0c</t>
  </si>
  <si>
    <t>Allison Hill</t>
  </si>
  <si>
    <t>Ruizstad</t>
  </si>
  <si>
    <t>11b94d51-9738-498e-ac69-a1af7625e29d</t>
  </si>
  <si>
    <t>Ball against her or.</t>
  </si>
  <si>
    <t>d7183100-b954-4fd9-8650-a673951ff154</t>
  </si>
  <si>
    <t>0affdbfb-266a-4ff6-b31f-31b1297c5d58</t>
  </si>
  <si>
    <t>Gerald Johnson</t>
  </si>
  <si>
    <t>ec2c999f-ee1c-4a43-ad9e-a33faacf6abb</t>
  </si>
  <si>
    <t>Music television cut general.</t>
  </si>
  <si>
    <t>886a3b12-b9d3-49e5-87ba-75b9cfeeb2a0</t>
  </si>
  <si>
    <t>5c4f1746-d241-40a7-87d8-c51544bfb9da</t>
  </si>
  <si>
    <t>Lake Kellyland</t>
  </si>
  <si>
    <t>33b00921-d7d4-4450-9846-e5c7bb872764</t>
  </si>
  <si>
    <t>While he husband interview message.</t>
  </si>
  <si>
    <t>888771bd-4f67-4b33-aece-58149da76f8f</t>
  </si>
  <si>
    <t>359a1d88-f9ce-4910-a4b7-187711eb3039</t>
  </si>
  <si>
    <t>New Matthewview</t>
  </si>
  <si>
    <t>6f2f723c-ce18-4eff-83b9-8c6ab6d1cecd</t>
  </si>
  <si>
    <t>As security gas actually or.</t>
  </si>
  <si>
    <t>89dbd9f6-c0a2-4ff2-b5b0-add83342f25e</t>
  </si>
  <si>
    <t>a652c9f0-0321-4b43-9bb8-5b69cc1f030d</t>
  </si>
  <si>
    <t>Michael Robinson</t>
  </si>
  <si>
    <t>0f7ae10d-6e31-42e2-8ce8-1997c1205ff4</t>
  </si>
  <si>
    <t>Early quality sea current today pretty operation.</t>
  </si>
  <si>
    <t>15c91a3f-4781-4ad3-94a0-416e6abf242c</t>
  </si>
  <si>
    <t>d4f86101-fb66-4ad8-ac4a-77d10fc0887e</t>
  </si>
  <si>
    <t>Shelia Davis</t>
  </si>
  <si>
    <t>Nguyenport</t>
  </si>
  <si>
    <t>fdea8fa0-8607-4765-9977-2fa3bfcb28d3</t>
  </si>
  <si>
    <t>Drive nature believe method great.</t>
  </si>
  <si>
    <t>e2640bf9-fba1-4291-8993-74c259a902ef</t>
  </si>
  <si>
    <t>b221b644-3ecd-4c3a-80b3-dae30427f5f4</t>
  </si>
  <si>
    <t>Brian Cole</t>
  </si>
  <si>
    <t>North Carolineborough</t>
  </si>
  <si>
    <t>40840196-782d-403b-adb0-a12f4d4b01b0</t>
  </si>
  <si>
    <t>Other kid it hand line book east.</t>
  </si>
  <si>
    <t>6a7f9dcb-2757-405b-b398-40f1d127150f</t>
  </si>
  <si>
    <t>ca9e4cef-ef18-4635-90e2-439058b1d2cb</t>
  </si>
  <si>
    <t>Karen Hansen</t>
  </si>
  <si>
    <t>675e4da9-fa1e-47c0-9a70-e7fd79ef5192</t>
  </si>
  <si>
    <t>Accept than wall indeed hair special.</t>
  </si>
  <si>
    <t>757d77ac-ca52-4e6b-a7ed-49aeb3ce1b0e</t>
  </si>
  <si>
    <t>a405c03c-4185-4574-bd77-031c7f154d54</t>
  </si>
  <si>
    <t>Dawn Morris</t>
  </si>
  <si>
    <t>fff6f4ab-eac7-4410-95d4-d965f696b0f6</t>
  </si>
  <si>
    <t>You short meeting attention pick six teacher.</t>
  </si>
  <si>
    <t>0d604365-dfae-43a5-89c6-e332d64701a1</t>
  </si>
  <si>
    <t>03bb61cd-ca08-47f2-be8a-1fb9458cc788</t>
  </si>
  <si>
    <t>Meghan Smith</t>
  </si>
  <si>
    <t>New Johnland</t>
  </si>
  <si>
    <t>57cef9e5-89b9-418d-a8ef-5c14bb488a0e</t>
  </si>
  <si>
    <t>Hair focus cup central.</t>
  </si>
  <si>
    <t>5fab32eb-7e56-4e99-929b-8edf40335750</t>
  </si>
  <si>
    <t>05aaf3af-cdba-4443-90d2-28b590e3583b</t>
  </si>
  <si>
    <t>Ryan Wilkerson</t>
  </si>
  <si>
    <t>Cobbhaven</t>
  </si>
  <si>
    <t>cc78f711-5fe5-4434-8a70-a4b95cf316e3</t>
  </si>
  <si>
    <t>Push change Mr into first.</t>
  </si>
  <si>
    <t>7182f919-5f09-41fd-ad2e-68bea7bd1cc4</t>
  </si>
  <si>
    <t>78d2efad-3a35-4d21-93e8-9e34ac7ef8e7</t>
  </si>
  <si>
    <t>Megan Haley</t>
  </si>
  <si>
    <t>Lonnieport</t>
  </si>
  <si>
    <t>b97691e1-f025-4f51-9b68-670f2d121d3d</t>
  </si>
  <si>
    <t>Help be perhaps let. Body theory billion.</t>
  </si>
  <si>
    <t>cd8bd627-ee91-4c79-81e5-e0132c4b11fe</t>
  </si>
  <si>
    <t>510a3106-1e95-4b4c-b90f-2dfda914d853</t>
  </si>
  <si>
    <t>Mark Callahan</t>
  </si>
  <si>
    <t>Brownstad</t>
  </si>
  <si>
    <t>48029e00-ac57-4475-b012-9f218db3104c</t>
  </si>
  <si>
    <t>Whole evening news scene employee few fire.</t>
  </si>
  <si>
    <t>08f09f9b-5cb8-4260-bba6-46c55e29aeb0</t>
  </si>
  <si>
    <t>6e530382-a75c-483a-a5b1-6f3f8ae4d7ae</t>
  </si>
  <si>
    <t>Dr. Cheryl Vargas</t>
  </si>
  <si>
    <t>Lake Erica</t>
  </si>
  <si>
    <t>427ecc18-3d65-4309-966e-e06440cc391f</t>
  </si>
  <si>
    <t>Message bad dinner open.</t>
  </si>
  <si>
    <t>fa0928f9-929d-40fb-8045-c8bdccc6e5d3</t>
  </si>
  <si>
    <t>ccb9eaac-2d42-4617-9903-9d9cdc46aac5</t>
  </si>
  <si>
    <t>Dean Santos</t>
  </si>
  <si>
    <t>West Russell</t>
  </si>
  <si>
    <t>2cadb30c-83c4-45f4-8af7-21ce44a9695c</t>
  </si>
  <si>
    <t>Whether try movement cover reveal image light.</t>
  </si>
  <si>
    <t>e68df522-0c27-41d7-b45c-1fa18349d517</t>
  </si>
  <si>
    <t>d19fdaa5-ca18-4f0b-8fea-50b7a82031ad</t>
  </si>
  <si>
    <t>Derek Snow</t>
  </si>
  <si>
    <t>East Chadhaven</t>
  </si>
  <si>
    <t>50a8c7f3-1b9b-4d77-ade4-746cc5c60044</t>
  </si>
  <si>
    <t>Admit kind remain choose about.</t>
  </si>
  <si>
    <t>b0983224-11a4-4a6c-a2ef-553369bec0f1</t>
  </si>
  <si>
    <t>612a6ddb-fd7a-4719-a5da-cbb26ad51b2a</t>
  </si>
  <si>
    <t>Andrew Gomez</t>
  </si>
  <si>
    <t>Christopherside</t>
  </si>
  <si>
    <t>d86ef289-0a8d-42e8-bc69-4fd780073050</t>
  </si>
  <si>
    <t>Nearly increase write speak.</t>
  </si>
  <si>
    <t>7ab1e22e-4c22-40f7-9ffb-c2139752842a</t>
  </si>
  <si>
    <t>3a8608a7-bd97-4a1d-9614-775d09526369</t>
  </si>
  <si>
    <t>Thomas Thornton</t>
  </si>
  <si>
    <t>Williamborough</t>
  </si>
  <si>
    <t>1789bbde-ddce-4a19-b448-b6d2d91efe4b</t>
  </si>
  <si>
    <t>As model top.</t>
  </si>
  <si>
    <t>e7d86c59-f094-43ca-af1f-c43519bf5c91</t>
  </si>
  <si>
    <t>a2f9ec12-c2e4-4c84-ad2d-e82f2366bb60</t>
  </si>
  <si>
    <t>Jeffrey Rose</t>
  </si>
  <si>
    <t>Port Theresa</t>
  </si>
  <si>
    <t>e73fdfbb-0229-4779-9b23-78d8efb94b68</t>
  </si>
  <si>
    <t>End yet will physical short age.</t>
  </si>
  <si>
    <t>89fb9308-af89-479e-aae7-75c451ff985a</t>
  </si>
  <si>
    <t>4838d47b-070d-43b8-9bbb-3637b5f2bca3</t>
  </si>
  <si>
    <t>Veronica Walton</t>
  </si>
  <si>
    <t>Port Kayla</t>
  </si>
  <si>
    <t>39fbe004-bce0-4006-b607-b3a4f3230841</t>
  </si>
  <si>
    <t>Guy over no wait field energy.</t>
  </si>
  <si>
    <t>e9603699-6f18-447f-a9c1-ac61fccca827</t>
  </si>
  <si>
    <t>c903caec-2081-4fc8-82f8-1e6489b42449</t>
  </si>
  <si>
    <t>Tyler Cruz</t>
  </si>
  <si>
    <t>Valenciahaven</t>
  </si>
  <si>
    <t>0f956fed-e229-464b-ad88-b70cc6f2c5fa</t>
  </si>
  <si>
    <t>Common with body cost mission laugh trouble.</t>
  </si>
  <si>
    <t>4d52b5cf-9e41-4c03-9520-1020144f639c</t>
  </si>
  <si>
    <t>187d1d4c-7430-438a-b6a1-1f93cf2b98ec</t>
  </si>
  <si>
    <t>Samantha Brown</t>
  </si>
  <si>
    <t>5508332e-3dd4-40c7-a2db-f99f94941dbc</t>
  </si>
  <si>
    <t>Power health attention magazine recently.</t>
  </si>
  <si>
    <t>c0e401a2-66e0-4fb8-aa45-bbdaf4cfbf03</t>
  </si>
  <si>
    <t>c879f94f-6234-4af4-9804-5c7d8b93d4b5</t>
  </si>
  <si>
    <t>Steven Moses</t>
  </si>
  <si>
    <t>West Christinamouth</t>
  </si>
  <si>
    <t>8735ec1a-9e84-46be-8f9a-6382512d9ff7</t>
  </si>
  <si>
    <t>Finally reality become.</t>
  </si>
  <si>
    <t>9c76c03a-8091-44d6-abf2-cab5be1f1dfa</t>
  </si>
  <si>
    <t>05936015-043a-4cf3-8e30-889f331a1b95</t>
  </si>
  <si>
    <t>Dustin Perry</t>
  </si>
  <si>
    <t>2f9c3a60-83c4-4a12-9f1a-95a1b7d42614</t>
  </si>
  <si>
    <t>Onto despite early usually beautiful society bag.</t>
  </si>
  <si>
    <t>159555be-ecf2-4852-bcee-8aacf1fed9b9</t>
  </si>
  <si>
    <t>f06d90f7-43ed-4efe-bc54-3da46e41d9aa</t>
  </si>
  <si>
    <t>Brandon Walsh</t>
  </si>
  <si>
    <t>008ceda1-704c-4f9f-9a85-f87ed3a543fc</t>
  </si>
  <si>
    <t>Ten science friend industry.</t>
  </si>
  <si>
    <t>9c77ea8d-baf7-428f-b3e2-b9eda2959b9c</t>
  </si>
  <si>
    <t>ad02c069-0c23-4ed8-a63b-8a6feaf96df1</t>
  </si>
  <si>
    <t>David Alexander</t>
  </si>
  <si>
    <t>e39d23e8-cbcd-40c8-9c3b-6b63f7dbb220</t>
  </si>
  <si>
    <t>Trade coach reality coach star notice bank.</t>
  </si>
  <si>
    <t>b25c003d-6ef3-4120-8498-705b3d4c3888</t>
  </si>
  <si>
    <t>3a5df132-774f-4876-8f45-6f9293ae5ac2</t>
  </si>
  <si>
    <t>Amanda Mack</t>
  </si>
  <si>
    <t>929c12ba-daa6-4530-b347-629004de0bda</t>
  </si>
  <si>
    <t>Hand everyone section few our rock.</t>
  </si>
  <si>
    <t>e752f868-e35b-4aa0-88df-c753e0385c90</t>
  </si>
  <si>
    <t>157193fd-977d-4e20-a794-e1b3c9ffa1f2</t>
  </si>
  <si>
    <t>Sharon Ramirez</t>
  </si>
  <si>
    <t>South Amybury</t>
  </si>
  <si>
    <t>cbaa2314-78a0-4785-887e-a8eaa699c0c6</t>
  </si>
  <si>
    <t>Total begin poor.</t>
  </si>
  <si>
    <t>9bcae203-6942-44e7-9119-04e61e9997c9</t>
  </si>
  <si>
    <t>9aec69ab-735a-486b-9a27-3424d0bb7cdd</t>
  </si>
  <si>
    <t>Amy Hunt</t>
  </si>
  <si>
    <t>Melissafurt</t>
  </si>
  <si>
    <t>223869fb-b205-44f2-9fba-3b447b5b6f9b</t>
  </si>
  <si>
    <t>Mean six itself sometimes gun agree.</t>
  </si>
  <si>
    <t>5a5929b9-7e0e-46a4-ba77-00529adcdc77</t>
  </si>
  <si>
    <t>11a72305-1d2d-427d-bfba-ad16737b5daa</t>
  </si>
  <si>
    <t>Stephaniechester</t>
  </si>
  <si>
    <t>90ac338c-fc76-4a75-8b5e-583fbfd1940a</t>
  </si>
  <si>
    <t>Wait must figure good might.</t>
  </si>
  <si>
    <t>8611420a-0888-45ea-9713-4cf2c929ec1a</t>
  </si>
  <si>
    <t>4d895a69-5fcb-40b6-b7c1-58547e8b5947</t>
  </si>
  <si>
    <t>Angela Bowman</t>
  </si>
  <si>
    <t>Sanchezshire</t>
  </si>
  <si>
    <t>12a4ee4a-91cc-48ac-b827-7dd629ed39f7</t>
  </si>
  <si>
    <t>Talk guy reality three sing against.</t>
  </si>
  <si>
    <t>327288c7-0f24-412d-a050-5f2b1438f14a</t>
  </si>
  <si>
    <t>b30fc197-e571-4fac-a70a-c7b4833a9631</t>
  </si>
  <si>
    <t>Tina Nichols</t>
  </si>
  <si>
    <t>Garrettchester</t>
  </si>
  <si>
    <t>6850a46f-6511-4cc5-8d6b-f75c0c697e3a</t>
  </si>
  <si>
    <t>Value their bar design level.</t>
  </si>
  <si>
    <t>2f44cccd-e4bd-41a2-b9f9-475fc098273f</t>
  </si>
  <si>
    <t>84e9935c-482c-4a30-b0ea-b013cb28272e</t>
  </si>
  <si>
    <t>Florestown</t>
  </si>
  <si>
    <t>c36d1349-8751-478d-9ec1-ba5d97f61c49</t>
  </si>
  <si>
    <t>Else cut share inside appear lawyer.</t>
  </si>
  <si>
    <t>7e893e49-f31e-48ab-8993-102ccd74720a</t>
  </si>
  <si>
    <t>c05764ec-c341-40c2-8e91-e1a81f09231d</t>
  </si>
  <si>
    <t>James Reese</t>
  </si>
  <si>
    <t>Lake Christophermouth</t>
  </si>
  <si>
    <t>a112c518-7f5a-41d0-a597-344c79e5f007</t>
  </si>
  <si>
    <t>Who win purpose reduce us without kitchen exist.</t>
  </si>
  <si>
    <t>347e7033-7c57-4d3a-8e45-689a81a1397b</t>
  </si>
  <si>
    <t>734dda6f-5aad-4bd7-ac15-3a6ae84c4f24</t>
  </si>
  <si>
    <t>Robert Hawkins</t>
  </si>
  <si>
    <t>0db860de-2a85-4fa8-b617-8da3c2c2d2d4</t>
  </si>
  <si>
    <t>Lot most other house result.</t>
  </si>
  <si>
    <t>bd1e4be9-dad5-479f-87d7-de8d8055f8dc</t>
  </si>
  <si>
    <t>f737aa73-d998-4ebf-96f4-b078a6b3aca8</t>
  </si>
  <si>
    <t>Cynthia English</t>
  </si>
  <si>
    <t>South Alexandraville</t>
  </si>
  <si>
    <t>4098603f-82bf-4b1e-b6f4-ec2c6dcfdd5f</t>
  </si>
  <si>
    <t>Produce far consumer describe responsibility.</t>
  </si>
  <si>
    <t>a024cfb1-bfaf-412d-b188-b46fcc231505</t>
  </si>
  <si>
    <t>4142d61e-de5b-4d24-b93e-d02f0bdb5df4</t>
  </si>
  <si>
    <t>Stacy Hill MD</t>
  </si>
  <si>
    <t>Russellstad</t>
  </si>
  <si>
    <t>cd450af9-651d-4794-baa4-a0c1ff07a450</t>
  </si>
  <si>
    <t>Yard similar trip hospital buy.</t>
  </si>
  <si>
    <t>1aac519e-5032-48b5-abc6-6922fd43fe9f</t>
  </si>
  <si>
    <t>42b8065e-2a0f-4feb-b28b-8b2b693bedfd</t>
  </si>
  <si>
    <t>Nancy Diaz</t>
  </si>
  <si>
    <t>7734e48d-d25f-4df7-b495-b10b4cbb8936</t>
  </si>
  <si>
    <t>Gas foreign street born kid member.</t>
  </si>
  <si>
    <t>3f9a411e-a525-4d28-8b5f-8c08fbd02eb8</t>
  </si>
  <si>
    <t>ddbd6e07-252f-404d-aa3a-414622c6c02a</t>
  </si>
  <si>
    <t>Maria Robinson</t>
  </si>
  <si>
    <t>North Eduardo</t>
  </si>
  <si>
    <t>2c2c9a18-079e-4458-a604-9affab17bc60</t>
  </si>
  <si>
    <t>Choose nation entire form.</t>
  </si>
  <si>
    <t>474ae055-c777-49e6-8ab9-90a04955b36f</t>
  </si>
  <si>
    <t>c6801bee-ace4-4556-91c4-91ace08af6ac</t>
  </si>
  <si>
    <t>Jeffrey Shea</t>
  </si>
  <si>
    <t>e3fbfb33-c5e5-4850-b41f-c4a47ef10941</t>
  </si>
  <si>
    <t>Win system speech act finish marriage cut see.</t>
  </si>
  <si>
    <t>40978e05-15b3-4a50-abab-8de57b039642</t>
  </si>
  <si>
    <t>c8e4ee19-88e7-4af2-9981-7c429b913e71</t>
  </si>
  <si>
    <t>Sarah Crawford</t>
  </si>
  <si>
    <t>Webertown</t>
  </si>
  <si>
    <t>cfb259d6-c746-4ed5-9bff-fbffc8f4436d</t>
  </si>
  <si>
    <t>Happen site kid expect throughout serious.</t>
  </si>
  <si>
    <t>95b94f6e-4c32-4209-b39b-6d0f53177a6f</t>
  </si>
  <si>
    <t>01f7f47c-b9d7-4a02-b90d-0b8479e2f067</t>
  </si>
  <si>
    <t>Kevin Lewis</t>
  </si>
  <si>
    <t>Emilystad</t>
  </si>
  <si>
    <t>4749eea4-111b-4ec4-a73b-c9f950a34a9f</t>
  </si>
  <si>
    <t>Argue section fight feeling whole.</t>
  </si>
  <si>
    <t>121bcc08-f5ab-4a65-b201-607ffe2c0f23</t>
  </si>
  <si>
    <t>6cc5fcf1-4ce5-4cc0-8018-b6f07197c3dd</t>
  </si>
  <si>
    <t>Phyllis Potter</t>
  </si>
  <si>
    <t>West Cindy</t>
  </si>
  <si>
    <t>d80517f5-eaab-4629-b631-eee62d2815d5</t>
  </si>
  <si>
    <t>Exist police continue deep vote left.</t>
  </si>
  <si>
    <t>4651bfa2-84fc-43b1-8fb7-8ed5dd6f0729</t>
  </si>
  <si>
    <t>6fa63f2b-326a-4eda-a85f-bc0e4d70e113</t>
  </si>
  <si>
    <t>Kevin Snyder</t>
  </si>
  <si>
    <t>Mcguiretown</t>
  </si>
  <si>
    <t>8468c10e-d5b0-428e-8f4e-0bc807bf9947</t>
  </si>
  <si>
    <t>Shake many hand free play central real.</t>
  </si>
  <si>
    <t>fdb859fc-a854-4672-8d47-f45959f6e007</t>
  </si>
  <si>
    <t>27db55d4-a983-46d7-ba5e-5e6a7d6ed2ed</t>
  </si>
  <si>
    <t>Thomas Morris</t>
  </si>
  <si>
    <t>Lauraburgh</t>
  </si>
  <si>
    <t>f407cc60-14f4-45ff-9893-69e132293aba</t>
  </si>
  <si>
    <t>Visit value it local.</t>
  </si>
  <si>
    <t>9bc21352-157b-4492-811a-5b05cde2d3e3</t>
  </si>
  <si>
    <t>f953e50b-45dd-4c29-ba57-cace3cf174be</t>
  </si>
  <si>
    <t>Jay Flores</t>
  </si>
  <si>
    <t>Port Davidshire</t>
  </si>
  <si>
    <t>c4f8bebc-6b76-42a5-83b4-6fb3ba8d32ab</t>
  </si>
  <si>
    <t>Hundred create marriage same direction.</t>
  </si>
  <si>
    <t>270f7528-3f94-411b-9ca0-860277f9d8d8</t>
  </si>
  <si>
    <t>bdbf6d0f-e2c6-469d-bc37-669dd91c5cc9</t>
  </si>
  <si>
    <t>Hillside</t>
  </si>
  <si>
    <t>b35ca573-78ce-4ade-b0ef-09ea61b2e54b</t>
  </si>
  <si>
    <t>Quality let morning office chair hope.</t>
  </si>
  <si>
    <t>1594a671-02d0-4476-930f-e148bdf00ddc</t>
  </si>
  <si>
    <t>774403d6-0d6a-4cfa-bcdc-7f339037d673</t>
  </si>
  <si>
    <t>Ariana Kim</t>
  </si>
  <si>
    <t>Port Williamview</t>
  </si>
  <si>
    <t>84ac7883-e2ea-49f9-bf65-0cb66e264964</t>
  </si>
  <si>
    <t>Mean market foot instead.</t>
  </si>
  <si>
    <t>b0b40c36-6926-44aa-aa6b-34fb50167118</t>
  </si>
  <si>
    <t>1b4cc278-29ae-4189-93a7-c866a282a5a1</t>
  </si>
  <si>
    <t>Amanda Horn</t>
  </si>
  <si>
    <t>East Marcus</t>
  </si>
  <si>
    <t>71588507-0f4d-470c-a342-159c4758fe0b</t>
  </si>
  <si>
    <t>Cold surface economy simply nor dinner.</t>
  </si>
  <si>
    <t>f4db6521-0c43-4afc-92f2-58ed90188c75</t>
  </si>
  <si>
    <t>97f1a818-8d09-4290-896c-a4b484234fbc</t>
  </si>
  <si>
    <t>Jeremy Cain</t>
  </si>
  <si>
    <t>North Hannah</t>
  </si>
  <si>
    <t>0805bc31-282d-41f8-b1a9-24398f0ba44d</t>
  </si>
  <si>
    <t>Tv time challenge sing despite.</t>
  </si>
  <si>
    <t>58088815-d812-4124-acf2-b6d159a96188</t>
  </si>
  <si>
    <t>395e798b-da5d-48da-b5f3-aee8c1e335a5</t>
  </si>
  <si>
    <t>Zachary Cook</t>
  </si>
  <si>
    <t>e903f17b-0cc4-4f4e-a873-610fd4ecc36d</t>
  </si>
  <si>
    <t>Factor buy check hard executive fine.</t>
  </si>
  <si>
    <t>851f498a-ef8e-402d-b5a5-e0da68763a9b</t>
  </si>
  <si>
    <t>c1459cbb-f22e-4132-ab4d-f0a30e524c12</t>
  </si>
  <si>
    <t>Mrs. Stacey Marks DDS</t>
  </si>
  <si>
    <t>West Rachel</t>
  </si>
  <si>
    <t>61c4c433-60d1-44e1-92b6-65280d5cbf18</t>
  </si>
  <si>
    <t>Fact strong just south ever live ever.</t>
  </si>
  <si>
    <t>f1b34f69-45cf-4987-921f-40105b1ad3cb</t>
  </si>
  <si>
    <t>99e83c70-c0a5-4dd6-bb75-d7aba9d17d35</t>
  </si>
  <si>
    <t>Darlene Meyers</t>
  </si>
  <si>
    <t>Port Carla</t>
  </si>
  <si>
    <t>86bc5e9e-34da-4b76-b498-d44a14745cdd</t>
  </si>
  <si>
    <t>Conference enjoy wind. Soldier anything four.</t>
  </si>
  <si>
    <t>f7f2368c-eea4-4321-80a9-79ebb4aea17e</t>
  </si>
  <si>
    <t>45f77b10-f9a4-4221-b5f1-3f6a32c1a545</t>
  </si>
  <si>
    <t>Jesus Rodriguez</t>
  </si>
  <si>
    <t>4d4f1286-3902-4c9a-95ee-7fd1b7d48e08</t>
  </si>
  <si>
    <t>Section rest include should successful produce.</t>
  </si>
  <si>
    <t>72db82a8-5f67-4b4c-95b8-287a8a64f864</t>
  </si>
  <si>
    <t>36cbdff5-889d-4cb0-80a1-222a35123308</t>
  </si>
  <si>
    <t>Victoria Reynolds</t>
  </si>
  <si>
    <t>Snowfurt</t>
  </si>
  <si>
    <t>f5834c59-065a-4d2b-9aaf-56f965716636</t>
  </si>
  <si>
    <t>When green also keep project coach fly.</t>
  </si>
  <si>
    <t>f678e8c4-cc7c-45d6-ba40-720dc4c9b299</t>
  </si>
  <si>
    <t>0a7251b3-b05b-4591-9d1f-6e3bd472a7d6</t>
  </si>
  <si>
    <t>Heather Andersen</t>
  </si>
  <si>
    <t>West Kimberly</t>
  </si>
  <si>
    <t>d94a6f14-9a08-49b4-8eed-89aa7479f67c</t>
  </si>
  <si>
    <t>Central thing help give mission sense.</t>
  </si>
  <si>
    <t>be868140-790b-4f0f-810b-8c8849a1a5b3</t>
  </si>
  <si>
    <t>014d12ca-265f-4cf5-8b04-8a58c1aedc95</t>
  </si>
  <si>
    <t>Kaitlyn Wall</t>
  </si>
  <si>
    <t>North Chloebury</t>
  </si>
  <si>
    <t>1fd5b768-51c7-4ea4-89b9-1b339142faf3</t>
  </si>
  <si>
    <t>Take after real leg line.</t>
  </si>
  <si>
    <t>5abc1cf8-fe06-4d20-b019-7d44652a532c</t>
  </si>
  <si>
    <t>cb8270e2-aae0-4806-a302-0b06db663c94</t>
  </si>
  <si>
    <t>Jasmine Anderson</t>
  </si>
  <si>
    <t>892028a2-e86a-43a5-8905-f395c6536f72</t>
  </si>
  <si>
    <t>Across rather main yeah trip some.</t>
  </si>
  <si>
    <t>407f548f-df83-4f43-a3d3-bb3eed373fd2</t>
  </si>
  <si>
    <t>4dedc9f9-a5e3-4fb0-a8c7-420a307e75f0</t>
  </si>
  <si>
    <t>Meagan Myers</t>
  </si>
  <si>
    <t>Carmenmouth</t>
  </si>
  <si>
    <t>ddd6dd5d-3626-407d-bd6f-eb84923d4094</t>
  </si>
  <si>
    <t>Look city ever performance consider.</t>
  </si>
  <si>
    <t>a9983873-f016-480a-aa71-02094755bbf1</t>
  </si>
  <si>
    <t>d4a4903c-48b8-48ac-b989-8f55a76aea35</t>
  </si>
  <si>
    <t>Shawn Booker</t>
  </si>
  <si>
    <t>4d4dfac6-4626-4144-b1be-b7f3268c0c43</t>
  </si>
  <si>
    <t>Her will bring which night.</t>
  </si>
  <si>
    <t>b20c60cf-d5cb-4240-b85c-b46ad447206d</t>
  </si>
  <si>
    <t>7d30924a-d970-443e-b053-e7988e33caaf</t>
  </si>
  <si>
    <t>Brittany Charles</t>
  </si>
  <si>
    <t>East Cassidyhaven</t>
  </si>
  <si>
    <t>534c48e1-167b-47b1-9a1e-33d14aacf9bf</t>
  </si>
  <si>
    <t>Teach anything national attorney man evidence.</t>
  </si>
  <si>
    <t>66f25537-131f-4f2e-a9b7-d005c6a269bb</t>
  </si>
  <si>
    <t>e03f7bd3-ff6f-42e0-87df-c3eea72d1ef2</t>
  </si>
  <si>
    <t>Lisa Walter</t>
  </si>
  <si>
    <t>New Ethanmouth</t>
  </si>
  <si>
    <t>b0257790-a712-4717-843d-f94c5edb5821</t>
  </si>
  <si>
    <t>Response dog set office they.</t>
  </si>
  <si>
    <t>4e558b75-3b35-47b7-84f5-0b1ac6ef7497</t>
  </si>
  <si>
    <t>20a84aaf-4807-465c-b46a-8527c932dc85</t>
  </si>
  <si>
    <t>Robert Walker</t>
  </si>
  <si>
    <t>0feac4fc-b884-4355-8ef9-fc5083e6b02e</t>
  </si>
  <si>
    <t>International control son source size.</t>
  </si>
  <si>
    <t>3ff5d384-0b18-41a9-9c69-cc0daaa14ade</t>
  </si>
  <si>
    <t>9f527548-edeb-4f4e-aa00-36e8597f8ac2</t>
  </si>
  <si>
    <t>3c990b99-38a6-47f5-90f7-f12ae73bb7aa</t>
  </si>
  <si>
    <t>Save industry bar ability direction street.</t>
  </si>
  <si>
    <t>7b48e536-0e4d-4135-a0f7-092f53af6673</t>
  </si>
  <si>
    <t>c7eb1bc6-2056-4788-86a4-4c0d95ef2758</t>
  </si>
  <si>
    <t>Mackenzie Johnson</t>
  </si>
  <si>
    <t>a808eb0d-93ea-4614-a34e-13d17fd04b5e</t>
  </si>
  <si>
    <t>Claim before issue maybe through institution.</t>
  </si>
  <si>
    <t>1f5aea09-d27b-4549-9aa9-e9f89c738471</t>
  </si>
  <si>
    <t>1695a022-5a87-471f-8025-fd7965383e69</t>
  </si>
  <si>
    <t>David Stewart</t>
  </si>
  <si>
    <t>Castilloland</t>
  </si>
  <si>
    <t>a8cd9eb3-b0ee-42ff-9e9f-5e7a25561552</t>
  </si>
  <si>
    <t>Set occur green table defense state what.</t>
  </si>
  <si>
    <t>f51ff923-756b-4b70-8bc6-1e7be76e1927</t>
  </si>
  <si>
    <t>6805bcc4-f522-4d38-be8b-da7ea45d96f3</t>
  </si>
  <si>
    <t>Ariel Rodriguez</t>
  </si>
  <si>
    <t>Kyleport</t>
  </si>
  <si>
    <t>3e127a77-6813-41b5-b0d1-b29cbdd682aa</t>
  </si>
  <si>
    <t>State to writer ahead.</t>
  </si>
  <si>
    <t>6a7fe538-ec45-4ef4-845d-1933c060e842</t>
  </si>
  <si>
    <t>cb56f056-5ae9-4f0d-8522-08e499c9f6d6</t>
  </si>
  <si>
    <t>Crystal May</t>
  </si>
  <si>
    <t>Wilsonside</t>
  </si>
  <si>
    <t>1a7cbbb4-8554-45f0-8415-54063eb57f2c</t>
  </si>
  <si>
    <t>Record daughter surface front grow.</t>
  </si>
  <si>
    <t>681959b2-4bfc-47aa-88b7-6d001057ae3a</t>
  </si>
  <si>
    <t>1b736089-8b72-4ac8-aba5-d085d7c93247</t>
  </si>
  <si>
    <t>Jennifer Allen</t>
  </si>
  <si>
    <t>West Austin</t>
  </si>
  <si>
    <t>a5e06419-cf88-4134-b18a-4ca6ee044ed7</t>
  </si>
  <si>
    <t>Paper watch team able.</t>
  </si>
  <si>
    <t>7cf91019-4215-405a-ab06-534e16a30144</t>
  </si>
  <si>
    <t>c401a621-804f-4182-af2f-426326e7f532</t>
  </si>
  <si>
    <t>Richard Mitchell</t>
  </si>
  <si>
    <t>East Tamiton</t>
  </si>
  <si>
    <t>e222c9d4-cf27-4563-882b-3a0b67b11ed3</t>
  </si>
  <si>
    <t>Similar develop father hit tough.</t>
  </si>
  <si>
    <t>0a980466-f028-4478-b388-456c9455fcd2</t>
  </si>
  <si>
    <t>c94686e8-30e9-4605-a01a-816ccf74619b</t>
  </si>
  <si>
    <t>John Ferguson</t>
  </si>
  <si>
    <t>New Benjaminfort</t>
  </si>
  <si>
    <t>132360ae-7738-42fc-9d66-990ec330e490</t>
  </si>
  <si>
    <t>Phone country claim.</t>
  </si>
  <si>
    <t>a0b44a24-93df-443a-9859-56983e7b50b5</t>
  </si>
  <si>
    <t>f8ea040f-d72d-4e0c-8fa7-e1f371a7c960</t>
  </si>
  <si>
    <t>Anita Taylor</t>
  </si>
  <si>
    <t>North Austin</t>
  </si>
  <si>
    <t>13d0c105-7cb0-401b-86bc-1d98cd7a66f2</t>
  </si>
  <si>
    <t>Sort option who join.</t>
  </si>
  <si>
    <t>f0bcc3fa-77b1-4b44-9f8b-8f71d84f940b</t>
  </si>
  <si>
    <t>93342bf8-d4b0-478a-94a0-c8d2834d8900</t>
  </si>
  <si>
    <t>Mercedes Hodge</t>
  </si>
  <si>
    <t>Murrayville</t>
  </si>
  <si>
    <t>a7c80747-de9d-44ab-a460-11caabafa373</t>
  </si>
  <si>
    <t>Foot suddenly former me sign.</t>
  </si>
  <si>
    <t>56b38474-7d71-4d0d-bb58-d96cd2300ff1</t>
  </si>
  <si>
    <t>c0b6234d-efd5-47ff-82c0-16a878c4a25d</t>
  </si>
  <si>
    <t>Andrea Turner</t>
  </si>
  <si>
    <t>New Ralphstad</t>
  </si>
  <si>
    <t>2ffe514b-5d19-48ee-9481-c43eb10d5d69</t>
  </si>
  <si>
    <t>By stage citizen book. Finally standard at dream.</t>
  </si>
  <si>
    <t>f491026a-a187-465c-9a83-33cbf23b7e57</t>
  </si>
  <si>
    <t>c86c04bf-6427-4b5c-bc42-32929b8da48b</t>
  </si>
  <si>
    <t>Emily Gonzales</t>
  </si>
  <si>
    <t>Adammouth</t>
  </si>
  <si>
    <t>72393180-467f-410e-87b8-a201b3550a4c</t>
  </si>
  <si>
    <t>Music large group data.</t>
  </si>
  <si>
    <t>6aff266c-9aff-41c1-8e2a-1275a28c5763</t>
  </si>
  <si>
    <t>dfc0bd0f-26e4-4fc2-9813-0339cf5d8826</t>
  </si>
  <si>
    <t>Alyssa Thomas</t>
  </si>
  <si>
    <t>4a552257-fd36-4abc-aaeb-7e23e29c7549</t>
  </si>
  <si>
    <t>Radio police husband recent nature.</t>
  </si>
  <si>
    <t>a43197c3-6445-4848-804d-96d0a7a94aa6</t>
  </si>
  <si>
    <t>0b870dc8-8a4f-4904-a6b6-7804e1d7e420</t>
  </si>
  <si>
    <t>Lindsay Allison</t>
  </si>
  <si>
    <t>East Robertchester</t>
  </si>
  <si>
    <t>ee141b44-458c-4006-b336-80a5ddd01b64</t>
  </si>
  <si>
    <t>Occur west program force itself page.</t>
  </si>
  <si>
    <t>d5c34446-0671-480a-8e09-b63e90732cb9</t>
  </si>
  <si>
    <t>f120d269-e60c-40a9-ad46-028b4d2fc467</t>
  </si>
  <si>
    <t>Mary Diaz</t>
  </si>
  <si>
    <t>Tamaramouth</t>
  </si>
  <si>
    <t>92a58965-9b22-497e-abce-836511403283</t>
  </si>
  <si>
    <t>Certain inside own ahead second.</t>
  </si>
  <si>
    <t>f8ccc266-9ddf-41a5-9c5b-30929d59110e</t>
  </si>
  <si>
    <t>8bf05e17-85ec-4b19-9814-61ce8c019348</t>
  </si>
  <si>
    <t>Sylvia Bush</t>
  </si>
  <si>
    <t>Lancebury</t>
  </si>
  <si>
    <t>25534818-7e46-45ee-a31b-b579c7216cc0</t>
  </si>
  <si>
    <t>Sort travel bank exist keep adult.</t>
  </si>
  <si>
    <t>c8632515-da07-403a-a4ba-b7eb64c8a3ec</t>
  </si>
  <si>
    <t>4e1738b6-837b-4d44-a832-d24d95edbdbe</t>
  </si>
  <si>
    <t>Travis Bell</t>
  </si>
  <si>
    <t>f4299bd9-87af-4bc6-b036-f26a68bd27cc</t>
  </si>
  <si>
    <t>Speak into someone within wish part.</t>
  </si>
  <si>
    <t>b4d2695d-81ca-4ea4-b791-e15a279a3fcb</t>
  </si>
  <si>
    <t>9f47bbba-30a7-4f6b-b9eb-76f3b70e2ee6</t>
  </si>
  <si>
    <t>Rebecca Sandoval DDS</t>
  </si>
  <si>
    <t>Melaniefurt</t>
  </si>
  <si>
    <t>368e325c-0822-4d5f-ae57-e991dde1d582</t>
  </si>
  <si>
    <t>Study by best chair activity.</t>
  </si>
  <si>
    <t>512dd8e7-f087-43ab-b6fe-9e406247b6c3</t>
  </si>
  <si>
    <t>b20ebeea-bf72-46a0-a2db-101cf67e345b</t>
  </si>
  <si>
    <t>Anna Hernandez</t>
  </si>
  <si>
    <t>West Crystalhaven</t>
  </si>
  <si>
    <t>73f8b9b9-deaf-4510-895f-2a930d1bacb9</t>
  </si>
  <si>
    <t>Third arrive report party to resource.</t>
  </si>
  <si>
    <t>cdb2e22e-ed08-483f-8a04-1c137d09d989</t>
  </si>
  <si>
    <t>90b4efee-1398-4222-a90e-44f94b8ddd10</t>
  </si>
  <si>
    <t>Joshua Williams</t>
  </si>
  <si>
    <t>Jadeborough</t>
  </si>
  <si>
    <t>dcc146cc-6f66-4f33-8fc1-bafb8372efee</t>
  </si>
  <si>
    <t>Reach mind start picture.</t>
  </si>
  <si>
    <t>b22837c1-fa2f-4d3a-9f05-37d56097cf62</t>
  </si>
  <si>
    <t>c6ca3c84-d717-4482-8805-7e11ef636d95</t>
  </si>
  <si>
    <t>Joanna Ferguson</t>
  </si>
  <si>
    <t>South Allenmouth</t>
  </si>
  <si>
    <t>6e609f99-592d-4c0a-90ac-28760e4e6c44</t>
  </si>
  <si>
    <t>Change land tree lawyer fly certain edge.</t>
  </si>
  <si>
    <t>24a63e02-8c38-41b8-a9f4-fac5147e15ad</t>
  </si>
  <si>
    <t>b0f94346-800e-4035-9dca-7b9cfe6ef570</t>
  </si>
  <si>
    <t>East Gabrielle</t>
  </si>
  <si>
    <t>00f98fc8-f57f-4072-a305-42d1db1641c1</t>
  </si>
  <si>
    <t>But quite upon much reality build she.</t>
  </si>
  <si>
    <t>4ca851b0-45cc-423e-8812-2a241620c2c9</t>
  </si>
  <si>
    <t>e96eba78-6a27-4401-b963-788d6afc1d1e</t>
  </si>
  <si>
    <t>Erik Ford</t>
  </si>
  <si>
    <t>cc77896e-c0e0-4f4f-b8fa-a2970980c2f8</t>
  </si>
  <si>
    <t>Behavior many head sign serious list.</t>
  </si>
  <si>
    <t>a91ce634-7437-4376-a020-714f768ef0c7</t>
  </si>
  <si>
    <t>f84838d4-191b-400f-9d54-669b2f744e01</t>
  </si>
  <si>
    <t>Jennifer Robertson</t>
  </si>
  <si>
    <t>Crystalton</t>
  </si>
  <si>
    <t>3277810a-b117-4db8-bbd6-0cff4c580669</t>
  </si>
  <si>
    <t>Range a cell word. Think political defense trial.</t>
  </si>
  <si>
    <t>8100e948-f795-478c-98b9-420452584c78</t>
  </si>
  <si>
    <t>94a6d6bb-76a8-47ea-9faf-403b18f9eccb</t>
  </si>
  <si>
    <t>Jenny Graham</t>
  </si>
  <si>
    <t>Yatesberg</t>
  </si>
  <si>
    <t>ce398d5b-3338-4b85-96e0-d7cf01588664</t>
  </si>
  <si>
    <t>Sister social between but order let.</t>
  </si>
  <si>
    <t>84733494-ac56-400a-a871-c907182a37be</t>
  </si>
  <si>
    <t>46fbfce7-c1f1-4472-bce1-a0cbb36fbcf9</t>
  </si>
  <si>
    <t>Larry Mcknight</t>
  </si>
  <si>
    <t>Rodriguezland</t>
  </si>
  <si>
    <t>0d49c440-9ded-4807-b350-1571578a45a2</t>
  </si>
  <si>
    <t>There bad ok.</t>
  </si>
  <si>
    <t>a1473835-23e3-4c61-b541-f4a099d6d9e0</t>
  </si>
  <si>
    <t>1f8774a0-57fb-433c-8165-175533d79713</t>
  </si>
  <si>
    <t>Joseph Castillo</t>
  </si>
  <si>
    <t>f4a6c9e5-4f89-48c0-aa67-6ffb67e0790d</t>
  </si>
  <si>
    <t>Add push effort. Usually sort poor difficult age.</t>
  </si>
  <si>
    <t>b2000bc2-9226-40cd-b57d-c86a50c99360</t>
  </si>
  <si>
    <t>13b27700-1220-48ac-991d-c36166082730</t>
  </si>
  <si>
    <t>Jared Li</t>
  </si>
  <si>
    <t>South Mark</t>
  </si>
  <si>
    <t>4e70d1c9-cb07-4441-9f34-c3a27f07a945</t>
  </si>
  <si>
    <t>Process which nice win economic image ten.</t>
  </si>
  <si>
    <t>5a52d152-6e8e-4ddb-a69a-436c4abe853a</t>
  </si>
  <si>
    <t>fc640b9c-1ac4-4a78-8c4c-a4167ad79a99</t>
  </si>
  <si>
    <t>Christopher Howard</t>
  </si>
  <si>
    <t>Rachelfort</t>
  </si>
  <si>
    <t>31aaf375-ac75-4335-8190-0ece629b91ec</t>
  </si>
  <si>
    <t>Drug per color including gun room six.</t>
  </si>
  <si>
    <t>d76caf85-0b63-4593-82db-04d3e40f877f</t>
  </si>
  <si>
    <t>16915616-8420-4b25-acd1-8ad183695a95</t>
  </si>
  <si>
    <t>Steven Wood</t>
  </si>
  <si>
    <t>Hardyshire</t>
  </si>
  <si>
    <t>deb8d0a7-8e5e-4d04-812f-7646782ed92b</t>
  </si>
  <si>
    <t>Somebody president official their wear part.</t>
  </si>
  <si>
    <t>4797c2ab-f250-4ca8-9326-d9a935d43ef0</t>
  </si>
  <si>
    <t>20617447-509b-46fa-a92c-b42055d377d9</t>
  </si>
  <si>
    <t>James Fitzpatrick</t>
  </si>
  <si>
    <t>North Josephside</t>
  </si>
  <si>
    <t>33914d7e-6e00-4fb6-96fb-553c21f0f673</t>
  </si>
  <si>
    <t>Military dog month draw budget.</t>
  </si>
  <si>
    <t>3eb011e8-d735-433a-88ee-635f4afe2563</t>
  </si>
  <si>
    <t>ca02937d-d8ce-4930-b538-c5b067313aef</t>
  </si>
  <si>
    <t>Kevin Taylor</t>
  </si>
  <si>
    <t>ebd24d3a-f798-4b64-8bbd-5a99a1fe9fcd</t>
  </si>
  <si>
    <t>Raise personal population get agreement room up.</t>
  </si>
  <si>
    <t>30e1dae9-0304-4ff9-a256-055568bc071f</t>
  </si>
  <si>
    <t>130f6386-9788-462e-a39a-8555a9ab08fe</t>
  </si>
  <si>
    <t>Steven Torres</t>
  </si>
  <si>
    <t>New Pamelatown</t>
  </si>
  <si>
    <t>c11eb7ef-58f7-48b0-ae09-12875d371a0a</t>
  </si>
  <si>
    <t>No fear campaign program operation government.</t>
  </si>
  <si>
    <t>945691f0-4082-4391-9f1a-732e20407bf0</t>
  </si>
  <si>
    <t>5eace202-f530-47b9-ab54-fa9a01738f12</t>
  </si>
  <si>
    <t>Thomas Roberts</t>
  </si>
  <si>
    <t>Stephanieburgh</t>
  </si>
  <si>
    <t>9fbb05e4-8613-4f2d-9774-ee62e16cc415</t>
  </si>
  <si>
    <t>Near remember man suddenly figure stock PM.</t>
  </si>
  <si>
    <t>a7cee53d-092c-4605-8a47-cb31d0e54370</t>
  </si>
  <si>
    <t>edb1878d-ef6f-4436-94b2-e2483b20c744</t>
  </si>
  <si>
    <t>Rileyland</t>
  </si>
  <si>
    <t>2b075b29-32d3-4641-ae1e-b7b7a3af2c48</t>
  </si>
  <si>
    <t>Husband about seem. Never defense year boy.</t>
  </si>
  <si>
    <t>fd2b427b-7384-40db-859b-031947b042c9</t>
  </si>
  <si>
    <t>35e8a849-c4c4-4941-ad95-cf2007bc1187</t>
  </si>
  <si>
    <t>Elizabeth Cook</t>
  </si>
  <si>
    <t>Laurenton</t>
  </si>
  <si>
    <t>a3aa30ec-122e-4dba-8c55-b2e270351d25</t>
  </si>
  <si>
    <t>Drop coach now truth step.</t>
  </si>
  <si>
    <t>8da48b1b-f74e-4401-ad15-7fdd13ce9ca5</t>
  </si>
  <si>
    <t>89e42412-e391-4567-9969-f9c9afeb1f73</t>
  </si>
  <si>
    <t>Patrick Wood</t>
  </si>
  <si>
    <t>West Douglas</t>
  </si>
  <si>
    <t>a61faefb-1c51-440a-bb89-e38a337b51be</t>
  </si>
  <si>
    <t>Rock action push charge senior.</t>
  </si>
  <si>
    <t>fa2be6d6-747d-499d-a223-89552fdaec0b</t>
  </si>
  <si>
    <t>e620c279-f1b0-454b-ae6f-8ac1d1234af2</t>
  </si>
  <si>
    <t>Joshua Taylor</t>
  </si>
  <si>
    <t>bd6c3634-f99d-4eca-9788-78dcd086b703</t>
  </si>
  <si>
    <t>A fight keep area.</t>
  </si>
  <si>
    <t>677cd93c-a8c9-4935-a8aa-d5477c8876a0</t>
  </si>
  <si>
    <t>53496813-b472-4c10-8ccc-f6a107074e5d</t>
  </si>
  <si>
    <t>Hannah Moore</t>
  </si>
  <si>
    <t>Lauraton</t>
  </si>
  <si>
    <t>e93a0f79-b731-4086-a54d-83e45c64f65c</t>
  </si>
  <si>
    <t>Miss station could.</t>
  </si>
  <si>
    <t>ece7f405-912b-4030-b61b-abd758604947</t>
  </si>
  <si>
    <t>59e8df13-f39e-4ca0-b79e-6ad9b0e256c4</t>
  </si>
  <si>
    <t>Jesse Garcia</t>
  </si>
  <si>
    <t>Brandonchester</t>
  </si>
  <si>
    <t>96dc42fe-15b6-4d2a-83f5-19ad471c8506</t>
  </si>
  <si>
    <t>Themselves fire to oil.</t>
  </si>
  <si>
    <t>cef7de22-b53d-48d5-9512-ac8bdf9f367f</t>
  </si>
  <si>
    <t>452ead0f-ac2f-49aa-ba89-7536cdcb8c68</t>
  </si>
  <si>
    <t>Stephanie Webb</t>
  </si>
  <si>
    <t>1b52af93-4656-40fe-95e8-ac5cae2818ac</t>
  </si>
  <si>
    <t>Send win discover option.</t>
  </si>
  <si>
    <t>ac3cc069-d5f5-450c-8e9a-22896ac19fb2</t>
  </si>
  <si>
    <t>7c991cb6-2811-410f-b7a9-bed395b52334</t>
  </si>
  <si>
    <t>Jose Myers</t>
  </si>
  <si>
    <t>Lake Marychester</t>
  </si>
  <si>
    <t>803f2030-5efb-4e8c-bf7c-778329afe1d3</t>
  </si>
  <si>
    <t>Long everything community ever yes.</t>
  </si>
  <si>
    <t>9885c308-033e-4152-b171-8b8015d6e820</t>
  </si>
  <si>
    <t>05cb540e-a682-4b17-99a9-4e374c59001d</t>
  </si>
  <si>
    <t>Angela Hernandez</t>
  </si>
  <si>
    <t>Stoneshire</t>
  </si>
  <si>
    <t>47c97cb6-4e2e-41a0-8017-071cdb99b19e</t>
  </si>
  <si>
    <t>Friend gas south step.</t>
  </si>
  <si>
    <t>86a288cb-7308-4342-a4fb-e66741f682d8</t>
  </si>
  <si>
    <t>2a1835f4-c3a6-40eb-838f-222d859221cf</t>
  </si>
  <si>
    <t>Jeffrey King</t>
  </si>
  <si>
    <t>Buchananland</t>
  </si>
  <si>
    <t>2f5087bf-7881-4974-b06c-ed61f3c29ac5</t>
  </si>
  <si>
    <t>Local physical kitchen continue Congress service.</t>
  </si>
  <si>
    <t>9cc62b7c-c668-42f5-9ebb-9822b056d00a</t>
  </si>
  <si>
    <t>4ba16365-edda-4fe0-a282-1cd6476e640c</t>
  </si>
  <si>
    <t>Patricia Morris</t>
  </si>
  <si>
    <t>a6a4bcf2-3466-4a72-858b-e6b404a712f4</t>
  </si>
  <si>
    <t>Tax I will.</t>
  </si>
  <si>
    <t>037113ce-1067-4b3e-935a-f614b9db3cd2</t>
  </si>
  <si>
    <t>90013fe6-da18-449e-a56a-9ba0c1e96807</t>
  </si>
  <si>
    <t>Lisa Kirk</t>
  </si>
  <si>
    <t>f38a1e38-ee8f-44d7-9b65-b481acaf8a4f</t>
  </si>
  <si>
    <t>Standard friend west coach. Paper college too.</t>
  </si>
  <si>
    <t>363ca6f8-defa-4adb-a434-931d7d947699</t>
  </si>
  <si>
    <t>5e6af716-2f11-4481-825d-b3db2f73e819</t>
  </si>
  <si>
    <t>Linda Murray MD</t>
  </si>
  <si>
    <t>Jesushaven</t>
  </si>
  <si>
    <t>f81da134-cc4a-47a6-b67a-a35e89703651</t>
  </si>
  <si>
    <t>Social best bring.</t>
  </si>
  <si>
    <t>cead1d8c-0169-439e-8493-ae1a7e16dc8c</t>
  </si>
  <si>
    <t>4fd649bd-ea52-4d1a-8b7b-1434ed53060c</t>
  </si>
  <si>
    <t>Erin Walters</t>
  </si>
  <si>
    <t>East Alexander</t>
  </si>
  <si>
    <t>d308ddba-30b3-4038-b659-b868ac1748b3</t>
  </si>
  <si>
    <t>State month style task.</t>
  </si>
  <si>
    <t>0fbffa07-5ed5-48b3-ac22-fafa77bb559e</t>
  </si>
  <si>
    <t>f865c105-a0df-41fd-8efe-83debbd30b37</t>
  </si>
  <si>
    <t>Christina Rivera DVM</t>
  </si>
  <si>
    <t>Wilsontown</t>
  </si>
  <si>
    <t>ae49cdef-59e4-4046-8ae3-f28625fc0082</t>
  </si>
  <si>
    <t>Fund young phone walk.</t>
  </si>
  <si>
    <t>e718d0ea-eef1-477e-811d-e13c634df186</t>
  </si>
  <si>
    <t>1b537408-b011-48b8-a3d6-2bb306155d3e</t>
  </si>
  <si>
    <t>Brandon Sandoval</t>
  </si>
  <si>
    <t>New Daltonport</t>
  </si>
  <si>
    <t>9338893b-5e7d-4c64-bd95-e3dff9b7764a</t>
  </si>
  <si>
    <t>Raise specific think short concern get manage.</t>
  </si>
  <si>
    <t>0ed69685-cc9f-4cc1-979c-1353b7f1c4ac</t>
  </si>
  <si>
    <t>8c6aab3c-0aa2-4993-b847-a26dfe1fd7fd</t>
  </si>
  <si>
    <t>Erik Garcia</t>
  </si>
  <si>
    <t>Amymouth</t>
  </si>
  <si>
    <t>33942e80-9c11-403a-aad8-40f60703fb31</t>
  </si>
  <si>
    <t>Role station sign. Lot least act protect simply.</t>
  </si>
  <si>
    <t>1c59f7dd-f8da-4fe9-9931-7f470d584928</t>
  </si>
  <si>
    <t>fbf3cda8-cbee-48f5-90db-58a1e98d3b31</t>
  </si>
  <si>
    <t>Jessica Mcgee</t>
  </si>
  <si>
    <t>Johnbury</t>
  </si>
  <si>
    <t>525bc9cd-e0d2-4c89-aff7-fc93f88d43e7</t>
  </si>
  <si>
    <t>Yeah often expert.</t>
  </si>
  <si>
    <t>489905bd-acc4-4c0e-8d13-89500a15e08d</t>
  </si>
  <si>
    <t>b0f8bdc6-161c-49fb-b02e-4f7c53d990dc</t>
  </si>
  <si>
    <t>Melissa Cole</t>
  </si>
  <si>
    <t>Patelland</t>
  </si>
  <si>
    <t>ce77a2e0-3dc3-4ce4-b3d6-a11f07164ca2</t>
  </si>
  <si>
    <t>Head brother admit dream.</t>
  </si>
  <si>
    <t>5d682bd1-9c5d-49c8-a8aa-6f70bb0baa82</t>
  </si>
  <si>
    <t>e7a69f4c-1d1c-4efd-95e3-813b006f45d4</t>
  </si>
  <si>
    <t>Amber Davis</t>
  </si>
  <si>
    <t>Lake Ernestland</t>
  </si>
  <si>
    <t>1fe7117b-3d23-4b0b-96f6-4b03ac105c4c</t>
  </si>
  <si>
    <t>Test college teach room lose draw wear leader.</t>
  </si>
  <si>
    <t>670ad06c-0322-47d3-989d-5bfc344307e4</t>
  </si>
  <si>
    <t>6b2a20f7-e2a8-419e-a268-a26f52f44a19</t>
  </si>
  <si>
    <t>Sylvia Smith</t>
  </si>
  <si>
    <t>West Joseph</t>
  </si>
  <si>
    <t>bfe17272-6f23-434e-aaa0-5741c160c4a8</t>
  </si>
  <si>
    <t>Before degree high raise remember.</t>
  </si>
  <si>
    <t>8dccdd91-851d-4b03-b250-d04716843761</t>
  </si>
  <si>
    <t>3a1e5e32-4a67-4411-b1fd-50198e72835b</t>
  </si>
  <si>
    <t>Ashley Torres</t>
  </si>
  <si>
    <t>3d86d526-ea3b-4eff-a866-2999cf0a2078</t>
  </si>
  <si>
    <t>Beautiful matter road those old eye forward.</t>
  </si>
  <si>
    <t>9b5396be-eaab-4132-a837-3a9e7cc8949e</t>
  </si>
  <si>
    <t>ad7cc021-4e79-43d7-b66c-00fee2bcf95d</t>
  </si>
  <si>
    <t>Connie Willis</t>
  </si>
  <si>
    <t>Edwardsfort</t>
  </si>
  <si>
    <t>83977102-d5cf-4f14-ada5-97c99151d990</t>
  </si>
  <si>
    <t>More write local able single education her.</t>
  </si>
  <si>
    <t>c3c9aa6c-038c-4400-ace6-e6f2fafb0ee0</t>
  </si>
  <si>
    <t>6fdc9873-9ff4-4f92-befd-74b602877abe</t>
  </si>
  <si>
    <t>Tina Jensen</t>
  </si>
  <si>
    <t>ea1418f7-d014-4622-b4df-05ba1afa791f</t>
  </si>
  <si>
    <t>Live guy wish hard bring.</t>
  </si>
  <si>
    <t>27287b02-50e9-42af-ab37-cae6125b24d9</t>
  </si>
  <si>
    <t>a107fe60-571a-49a4-a953-0ba56adef8be</t>
  </si>
  <si>
    <t>Albert Duke</t>
  </si>
  <si>
    <t>de7cb1d3-8367-4111-a48f-4abb9e8739eb</t>
  </si>
  <si>
    <t>Decision decision article voice see traditional.</t>
  </si>
  <si>
    <t>0682adb3-0da0-4be0-86c2-d640abd10bc9</t>
  </si>
  <si>
    <t>7156f5ef-1376-42d8-bf9a-9c8b99f02c83</t>
  </si>
  <si>
    <t>Matthew Shepard</t>
  </si>
  <si>
    <t>Port Andreview</t>
  </si>
  <si>
    <t>398849bf-8dd9-42b6-90eb-574a85d17a9b</t>
  </si>
  <si>
    <t>And just parent cover manager beat.</t>
  </si>
  <si>
    <t>e58abf64-a713-4fe8-9fc5-4a90a0d74c00</t>
  </si>
  <si>
    <t>da687522-49b7-4fb0-903e-0e06d977b609</t>
  </si>
  <si>
    <t>Shelly Downs</t>
  </si>
  <si>
    <t>aebe1f3a-5730-4c81-85ea-2a84bab8b144</t>
  </si>
  <si>
    <t>Some military can job respond quality.</t>
  </si>
  <si>
    <t>421fc8d5-dedb-4dd8-8a87-c55e36d8743f</t>
  </si>
  <si>
    <t>0b58461b-4583-4fea-9b01-fd50705c3dc3</t>
  </si>
  <si>
    <t>Kristi Welch</t>
  </si>
  <si>
    <t>Lake Sarahside</t>
  </si>
  <si>
    <t>610b5532-1635-4e6d-ba98-4bf12e35950a</t>
  </si>
  <si>
    <t>Make peace station.</t>
  </si>
  <si>
    <t>c2eeb4e8-f215-4faf-87de-f6d7d1c03257</t>
  </si>
  <si>
    <t>49316ebd-6aee-44f1-a84f-676756b91d1a</t>
  </si>
  <si>
    <t>Nancy Sweeney</t>
  </si>
  <si>
    <t>985fc33b-2b9a-4d6f-8e9c-20506895cac7</t>
  </si>
  <si>
    <t>Or opportunity over.</t>
  </si>
  <si>
    <t>81d0babc-cc13-4251-86ce-cdfa809b988e</t>
  </si>
  <si>
    <t>f979e602-725a-4f6d-ad22-6d12a53c6047</t>
  </si>
  <si>
    <t>Willie Carter</t>
  </si>
  <si>
    <t>West Brandonchester</t>
  </si>
  <si>
    <t>cb420d82-04e2-4538-8703-bf11d7575cbc</t>
  </si>
  <si>
    <t>Energy other feel allow successful.</t>
  </si>
  <si>
    <t>4dd70590-2eea-4391-ae17-b51cf6a9b321</t>
  </si>
  <si>
    <t>f1d1bebe-9612-4eeb-b09c-fb207ab7cc21</t>
  </si>
  <si>
    <t>East Alexis</t>
  </si>
  <si>
    <t>78d4d82c-3eab-43a1-be32-e6a889c75833</t>
  </si>
  <si>
    <t>Deal machine store artist though early.</t>
  </si>
  <si>
    <t>4a96b286-3a5d-4d10-af93-5e2393ddb7ad</t>
  </si>
  <si>
    <t>3d2b1e15-b64d-4db4-86c7-e855ab3f70fc</t>
  </si>
  <si>
    <t>Ryan White</t>
  </si>
  <si>
    <t>Butlermouth</t>
  </si>
  <si>
    <t>b637c52f-f0fa-43b9-93c5-8926cd33c730</t>
  </si>
  <si>
    <t>Already new their however base Congress pattern.</t>
  </si>
  <si>
    <t>24e99d35-e540-47a4-a01d-8b4057c4129b</t>
  </si>
  <si>
    <t>7eff5fa3-f4a0-4c09-802d-b0b158d33b21</t>
  </si>
  <si>
    <t>Maria Parks</t>
  </si>
  <si>
    <t>East Melaniemouth</t>
  </si>
  <si>
    <t>92b112e2-0487-4135-8e57-00c2dafaa018</t>
  </si>
  <si>
    <t>Community action seat analysis near current.</t>
  </si>
  <si>
    <t>b28084ed-c9f9-43cb-bd84-db2cbb22c34d</t>
  </si>
  <si>
    <t>ce54f571-772e-4514-bb4c-c7a3bdcdbf24</t>
  </si>
  <si>
    <t>Corey Todd</t>
  </si>
  <si>
    <t>9d4c7907-3773-4ba1-a7ec-34559d110a2c</t>
  </si>
  <si>
    <t>Yes admit interview outside network difference.</t>
  </si>
  <si>
    <t>9e4bd039-c130-4705-8ef0-583252a3570e</t>
  </si>
  <si>
    <t>ea33e3dd-de1b-4712-bb73-5f8942dc47b4</t>
  </si>
  <si>
    <t>Joseph Rosario</t>
  </si>
  <si>
    <t>New Ryanhaven</t>
  </si>
  <si>
    <t>2e3c786d-e4dc-41d4-81c9-27b14de9c37b</t>
  </si>
  <si>
    <t>Foreign special more set leg action senior.</t>
  </si>
  <si>
    <t>9915b9d1-8642-4664-84d8-3885189b3a76</t>
  </si>
  <si>
    <t>0ece09c1-89a8-4bbb-a4d5-870dfaf4a023</t>
  </si>
  <si>
    <t>Annaburgh</t>
  </si>
  <si>
    <t>f59c5679-7d7d-4fe1-9342-602b6985dfe5</t>
  </si>
  <si>
    <t>Tv Republican enough require speech policy.</t>
  </si>
  <si>
    <t>80d6b9e5-3abe-4a22-a529-b44c1107fe02</t>
  </si>
  <si>
    <t>9457089e-661b-4419-90f6-16f5d0b51416</t>
  </si>
  <si>
    <t>Kathleen Simmons</t>
  </si>
  <si>
    <t>Sarahfurt</t>
  </si>
  <si>
    <t>fd6aa9d7-a26c-4cb3-9039-4185e73b029a</t>
  </si>
  <si>
    <t>Second add help son describe question.</t>
  </si>
  <si>
    <t>ae1f8a2c-43bf-485c-af8c-d7229ee69491</t>
  </si>
  <si>
    <t>ca1e4054-a192-46d0-ab4f-de3ded8de794</t>
  </si>
  <si>
    <t>Dr. Thomas Johnson</t>
  </si>
  <si>
    <t>West Ashleyfurt</t>
  </si>
  <si>
    <t>68cff9b2-37a6-41af-9825-0dc2c3f7f59c</t>
  </si>
  <si>
    <t>Although shoulder out their should month.</t>
  </si>
  <si>
    <t>cc9aa0c8-aca1-4705-a82e-4a9b85a0eb10</t>
  </si>
  <si>
    <t>3171ea79-9155-4fde-b621-dd78a54ec16e</t>
  </si>
  <si>
    <t>Heather Jacobs</t>
  </si>
  <si>
    <t>South Nathan</t>
  </si>
  <si>
    <t>bd25e907-f457-4647-8f8a-bf19b4189e70</t>
  </si>
  <si>
    <t>Control six guy former surface.</t>
  </si>
  <si>
    <t>ac980e16-2e76-47d6-8265-619930a12854</t>
  </si>
  <si>
    <t>46f0b950-5eb5-4355-b9e2-b4202e008262</t>
  </si>
  <si>
    <t>Eric Peterson</t>
  </si>
  <si>
    <t>3b4f3e67-55a7-4ac2-abf6-e2c8a12cadcd</t>
  </si>
  <si>
    <t>School positive possible American.</t>
  </si>
  <si>
    <t>2590c375-6080-4514-a82e-4356b0bb5374</t>
  </si>
  <si>
    <t>7baff186-314e-48ab-b25c-04d73233c325</t>
  </si>
  <si>
    <t>Ryan Wade</t>
  </si>
  <si>
    <t>Burchbury</t>
  </si>
  <si>
    <t>4a82c6bf-ced8-4919-bc09-74191b744511</t>
  </si>
  <si>
    <t>Red chance specific stand.</t>
  </si>
  <si>
    <t>fac43fc9-765a-482f-991d-2fedd4ab1a67</t>
  </si>
  <si>
    <t>d34c3104-2658-4d89-8b27-86f3f7f7588c</t>
  </si>
  <si>
    <t>Tracy Fowler</t>
  </si>
  <si>
    <t>North Ashleyville</t>
  </si>
  <si>
    <t>a38658c6-5bae-4944-815b-64796f3f1b0a</t>
  </si>
  <si>
    <t>Car character top effect.</t>
  </si>
  <si>
    <t>370ad2f9-ac31-48c7-bd5f-d2c999c0a796</t>
  </si>
  <si>
    <t>2fce8877-e7a7-4377-9f2a-6dfee2ab84fe</t>
  </si>
  <si>
    <t>Erica Rodgers</t>
  </si>
  <si>
    <t>Port Jared</t>
  </si>
  <si>
    <t>4db1702d-db8f-44d2-af48-97dc5c47403d</t>
  </si>
  <si>
    <t>Movie somebody data without.</t>
  </si>
  <si>
    <t>fcce0efb-ba8d-4821-9ab1-448791d1d275</t>
  </si>
  <si>
    <t>2bba40ba-3932-4fe2-be90-caf440213091</t>
  </si>
  <si>
    <t>Joseph Bell</t>
  </si>
  <si>
    <t>Rileymouth</t>
  </si>
  <si>
    <t>de230261-86a4-4e8a-996d-7588f5809aa2</t>
  </si>
  <si>
    <t>Where billion activity city.</t>
  </si>
  <si>
    <t>35b94323-37fa-446f-aa6b-7ef7f8fe42c6</t>
  </si>
  <si>
    <t>8fb9a0e5-8c23-4e81-b5f5-5ffb8b096464</t>
  </si>
  <si>
    <t>Cameron Butler</t>
  </si>
  <si>
    <t>Lake Sheri</t>
  </si>
  <si>
    <t>605be9c6-ff5d-4bbf-aa23-b6d424c64e2b</t>
  </si>
  <si>
    <t>Five concern store law wide director.</t>
  </si>
  <si>
    <t>65df976b-d9f2-4ce7-870c-85c882ed63dc</t>
  </si>
  <si>
    <t>6807a7fb-4ec8-4930-a79e-903b74b9d695</t>
  </si>
  <si>
    <t>Jerry Nelson</t>
  </si>
  <si>
    <t>Singletonberg</t>
  </si>
  <si>
    <t>e84bbdfc-0e57-412d-9619-bbd5fcb0077a</t>
  </si>
  <si>
    <t>Successful issue surface positive ground issue.</t>
  </si>
  <si>
    <t>f0b6358b-9644-44ee-83b0-6b2b2fbad207</t>
  </si>
  <si>
    <t>1af1db3d-6d6e-4af8-88f8-50baaebffaaf</t>
  </si>
  <si>
    <t>Michelle Sanders</t>
  </si>
  <si>
    <t>Dunnside</t>
  </si>
  <si>
    <t>e55eea4a-ca17-4507-9427-035b6386539f</t>
  </si>
  <si>
    <t>Mind show different send although student threat.</t>
  </si>
  <si>
    <t>073e597c-7275-4d66-b2fa-aaef2e5bed04</t>
  </si>
  <si>
    <t>4dc3f833-0a95-49ea-b588-09859c665c75</t>
  </si>
  <si>
    <t>Joe Diaz</t>
  </si>
  <si>
    <t>191ac674-b93c-408e-85fe-3255229c8730</t>
  </si>
  <si>
    <t>All assume bag stock true participant.</t>
  </si>
  <si>
    <t>29be9caf-aecf-4a09-8f2a-dbf9553b7bec</t>
  </si>
  <si>
    <t>e1f60679-c622-4005-86a5-3846195ba7fa</t>
  </si>
  <si>
    <t>Michael Ward</t>
  </si>
  <si>
    <t>South Jonathanborough</t>
  </si>
  <si>
    <t>b0303c67-a546-4e3e-9c70-b564f212b4d9</t>
  </si>
  <si>
    <t>Mean exist have.</t>
  </si>
  <si>
    <t>1f86becd-02a9-47b4-9e97-c16507e0e78d</t>
  </si>
  <si>
    <t>36523488-23d5-45c0-ae0e-c90a1e14ce3d</t>
  </si>
  <si>
    <t>Matthew Harrison</t>
  </si>
  <si>
    <t>Johnstonview</t>
  </si>
  <si>
    <t>4d645104-d362-4430-b7f9-5cdca0a49a12</t>
  </si>
  <si>
    <t>Military write expect.</t>
  </si>
  <si>
    <t>73a23d3c-aca3-44cc-96ec-eaff2d7f09cc</t>
  </si>
  <si>
    <t>298eac62-16b0-48f1-a753-6decacb5cf23</t>
  </si>
  <si>
    <t>Joshua Manning</t>
  </si>
  <si>
    <t>Brandonmouth</t>
  </si>
  <si>
    <t>e95afacf-270a-4893-bceb-c42c3ed4b92a</t>
  </si>
  <si>
    <t>Table bad stay quickly major professor.</t>
  </si>
  <si>
    <t>c383b856-d239-4932-b38c-d97204a8b52a</t>
  </si>
  <si>
    <t>b6cf1e54-dc00-450e-8603-367784dd6540</t>
  </si>
  <si>
    <t>Joe Woods</t>
  </si>
  <si>
    <t>Calvinport</t>
  </si>
  <si>
    <t>c1b7e2a9-96d4-497b-bbc5-adc815212eb0</t>
  </si>
  <si>
    <t>Director week organization newspaper skin.</t>
  </si>
  <si>
    <t>45089525-b678-43f0-b7e2-5096a925514c</t>
  </si>
  <si>
    <t>7ca04ccb-04f9-4174-bcbe-dee51b7a538f</t>
  </si>
  <si>
    <t>Kristin Webb</t>
  </si>
  <si>
    <t>Lake Ashleybury</t>
  </si>
  <si>
    <t>0b0f8e1e-c1a0-487d-90b6-ed41832f91cd</t>
  </si>
  <si>
    <t>White data than firm defense wear.</t>
  </si>
  <si>
    <t>b98bd82a-b024-4efc-bdce-51d417adc604</t>
  </si>
  <si>
    <t>11c7cb80-a19b-4281-8821-3a200db5b634</t>
  </si>
  <si>
    <t>Ethan Charles</t>
  </si>
  <si>
    <t>Rodriguezstad</t>
  </si>
  <si>
    <t>c2af4f41-b5f7-42e3-8d54-65fcb305d607</t>
  </si>
  <si>
    <t>Machine crime involve partner run in.</t>
  </si>
  <si>
    <t>9ae4d4fa-beb8-4483-b448-17a92b3d13ca</t>
  </si>
  <si>
    <t>be02986d-1fad-4b9a-93d5-12fbfb0606c3</t>
  </si>
  <si>
    <t>Nicole Peterson</t>
  </si>
  <si>
    <t>Garretthaven</t>
  </si>
  <si>
    <t>9a4c147a-202f-42a6-a8ac-7891445a8ce8</t>
  </si>
  <si>
    <t>Perform lot relationship better whole.</t>
  </si>
  <si>
    <t>9fe2e0c6-5038-4a4e-a1c6-62a746ab5dd0</t>
  </si>
  <si>
    <t>f17d054f-236c-4739-bdd1-6968d9093bdd</t>
  </si>
  <si>
    <t>Angela Peck</t>
  </si>
  <si>
    <t>Lake Georgeton</t>
  </si>
  <si>
    <t>35088ac6-8757-4902-a01e-4341b0de8ec7</t>
  </si>
  <si>
    <t>Plan write collection pretty old well guy.</t>
  </si>
  <si>
    <t>9030874d-cacb-4627-941d-7a95c3dba717</t>
  </si>
  <si>
    <t>77c430d6-9b90-440b-b28c-624c6de5fe02</t>
  </si>
  <si>
    <t>Renee Dennis</t>
  </si>
  <si>
    <t>Catherineburgh</t>
  </si>
  <si>
    <t>224c3d2b-8851-47b3-b87c-12acbd70e70f</t>
  </si>
  <si>
    <t>Maybe soon pull play need walk.</t>
  </si>
  <si>
    <t>aabdec6e-3c47-4c3c-9797-09bf2f0cfe89</t>
  </si>
  <si>
    <t>ab97f31a-c52f-49ef-b103-ca72e2c544a7</t>
  </si>
  <si>
    <t>Steve Jackson</t>
  </si>
  <si>
    <t>New Jeremyburgh</t>
  </si>
  <si>
    <t>46e0bbc7-0c58-41af-8fb1-d854833bf6fb</t>
  </si>
  <si>
    <t>Give performance organization Mrs physical.</t>
  </si>
  <si>
    <t>2855600f-61c3-4cb0-969e-9aca9186d4e1</t>
  </si>
  <si>
    <t>c5eb9ac3-ca13-486e-8fcb-6b5d24fdbabc</t>
  </si>
  <si>
    <t>Joshua Hart</t>
  </si>
  <si>
    <t>Smithburgh</t>
  </si>
  <si>
    <t>872159c1-0cd5-46d6-a603-29920f8bc532</t>
  </si>
  <si>
    <t>Huge still begin chance though live.</t>
  </si>
  <si>
    <t>d45e9c19-24d1-47b2-9d8a-467e2b822dc3</t>
  </si>
  <si>
    <t>52166c93-78fe-4f5a-94da-2bba79863cf0</t>
  </si>
  <si>
    <t>Johnstonstad</t>
  </si>
  <si>
    <t>4752ab59-8f8d-442e-8e0d-73a22a635df2</t>
  </si>
  <si>
    <t>Physical out television former baby.</t>
  </si>
  <si>
    <t>74d28236-f66f-4e81-9a77-940df2070074</t>
  </si>
  <si>
    <t>12c9f3b4-2d69-4f10-b841-0e004c329a2a</t>
  </si>
  <si>
    <t>Haley Hardy</t>
  </si>
  <si>
    <t>North Brandy</t>
  </si>
  <si>
    <t>b5fe304f-d0fc-4d21-b7fe-12a888b87e5c</t>
  </si>
  <si>
    <t>Approach alone media front.</t>
  </si>
  <si>
    <t>bae4194d-c9ba-4a75-857f-fdfbb87717d5</t>
  </si>
  <si>
    <t>b108d057-c6fd-46bb-bae9-4cce2027a8e4</t>
  </si>
  <si>
    <t>Anthony Macias</t>
  </si>
  <si>
    <t>South Jessica</t>
  </si>
  <si>
    <t>3251101a-febd-4d87-94d0-37201df34313</t>
  </si>
  <si>
    <t>Worry method common include television owner.</t>
  </si>
  <si>
    <t>95b8007c-bf4d-4d96-bc78-5bed36986e52</t>
  </si>
  <si>
    <t>b6830f38-4635-4726-9f54-24b0017ed057</t>
  </si>
  <si>
    <t>Jordan Fowler</t>
  </si>
  <si>
    <t>Lake Jonfort</t>
  </si>
  <si>
    <t>91740a95-dedc-427e-befd-09d61ee14a51</t>
  </si>
  <si>
    <t>Information cup gun area.</t>
  </si>
  <si>
    <t>11def3c2-16dc-47c8-957f-c5f836d576ef</t>
  </si>
  <si>
    <t>ec70f659-d413-4b83-836b-1a0f0a0e02ff</t>
  </si>
  <si>
    <t>Lorraine Schmitt</t>
  </si>
  <si>
    <t>South Justinview</t>
  </si>
  <si>
    <t>d2b51da6-8e3b-4ff1-a534-408bcd998123</t>
  </si>
  <si>
    <t>Nothing wide detail sign table during whole full.</t>
  </si>
  <si>
    <t>07641278-5e24-4395-8238-691a27059850</t>
  </si>
  <si>
    <t>e41aa822-e733-4c23-a110-c0930e59cf3e</t>
  </si>
  <si>
    <t>Anita Young</t>
  </si>
  <si>
    <t>East Amyside</t>
  </si>
  <si>
    <t>ba18dd73-4a28-40fd-890e-3fdf319746db</t>
  </si>
  <si>
    <t>Trip available up throw feeling bit.</t>
  </si>
  <si>
    <t>2887208f-e2cb-4825-a930-23e8c18c0ed0</t>
  </si>
  <si>
    <t>5ee58c8f-ed2c-435c-b620-de329a6f1929</t>
  </si>
  <si>
    <t>Scott Stewart</t>
  </si>
  <si>
    <t>Lake Heatherstad</t>
  </si>
  <si>
    <t>1dbaf738-a281-4d10-833a-258ef8df9fe6</t>
  </si>
  <si>
    <t>Buy evening stuff nor purpose it something.</t>
  </si>
  <si>
    <t>90366dc9-2eca-46f9-a23f-edfd8fd79184</t>
  </si>
  <si>
    <t>87616de0-e0c4-401d-93ac-00f2c0c8c27f</t>
  </si>
  <si>
    <t>Joshua Patel</t>
  </si>
  <si>
    <t>Dudleymouth</t>
  </si>
  <si>
    <t>cafd58a0-7d6b-4e7f-9bc2-75636b6ed57b</t>
  </si>
  <si>
    <t>Buy game enough rate ever right image.</t>
  </si>
  <si>
    <t>64a4f2ab-fa3c-48ff-ac7b-188e9cc58c9e</t>
  </si>
  <si>
    <t>36f767a1-d65c-4520-aadf-945ce927e5b2</t>
  </si>
  <si>
    <t>Joseph Meza</t>
  </si>
  <si>
    <t>East Johnshire</t>
  </si>
  <si>
    <t>3e8672d9-8870-4e0e-aba7-753e04fd1b1a</t>
  </si>
  <si>
    <t>Network manager four chance total seem.</t>
  </si>
  <si>
    <t>922b11a6-2036-4d7e-987e-8cab47bf78a8</t>
  </si>
  <si>
    <t>7271d5d0-e59b-45c7-a065-59e3b31034d7</t>
  </si>
  <si>
    <t>Stephen Pearson</t>
  </si>
  <si>
    <t>Allenstad</t>
  </si>
  <si>
    <t>8f51ae3b-bc07-4809-b59a-7f677eaeb8b4</t>
  </si>
  <si>
    <t>Stop receive rich coach south.</t>
  </si>
  <si>
    <t>5d4110c8-b743-4d0e-ab27-e0231bb19782</t>
  </si>
  <si>
    <t>3836f5f6-0d17-48eb-8d0c-09e94653752b</t>
  </si>
  <si>
    <t>Katie Peterson</t>
  </si>
  <si>
    <t>Amberport</t>
  </si>
  <si>
    <t>cd1885d5-5e4a-4f9d-bcca-7443c6ceee74</t>
  </si>
  <si>
    <t>Head main it member magazine set region.</t>
  </si>
  <si>
    <t>bdf36e2d-c094-4e96-9904-344bb889d3d9</t>
  </si>
  <si>
    <t>a34c6d24-c3cc-46b5-b1da-f1bf77b44402</t>
  </si>
  <si>
    <t>Kathy Pitts</t>
  </si>
  <si>
    <t>New Melissa</t>
  </si>
  <si>
    <t>d7aa798f-2997-4162-9ee8-13e12c527b0d</t>
  </si>
  <si>
    <t>Establish real which support data someone.</t>
  </si>
  <si>
    <t>4a919b5f-c9d2-4bf5-8b9f-b447e6bd1d30</t>
  </si>
  <si>
    <t>c9e60bcd-5e0c-4285-b926-8d5ba7f0dc29</t>
  </si>
  <si>
    <t>Luke Campos PhD</t>
  </si>
  <si>
    <t>Sethstad</t>
  </si>
  <si>
    <t>dd3e0cf7-23a5-45b1-964c-e19aa1b91232</t>
  </si>
  <si>
    <t>Around maintain world floor on responsibility.</t>
  </si>
  <si>
    <t>464fe172-229b-4a0f-8c07-7e16f6d46e00</t>
  </si>
  <si>
    <t>9b88cd25-4125-4038-96c7-afdb4828fb09</t>
  </si>
  <si>
    <t>Wesley Austin</t>
  </si>
  <si>
    <t>Lake Annshire</t>
  </si>
  <si>
    <t>434a1adb-7b38-4ae9-aa2b-1c548bf3a88c</t>
  </si>
  <si>
    <t>But play move group TV produce foreign artist.</t>
  </si>
  <si>
    <t>1152f000-46bb-47e2-8f9e-ff8f74b50440</t>
  </si>
  <si>
    <t>798a3418-1b74-4eb3-b1ac-9f37f79cba00</t>
  </si>
  <si>
    <t>Gabriel Webb</t>
  </si>
  <si>
    <t>West Brittany</t>
  </si>
  <si>
    <t>0264d1fe-7ecf-46af-87bc-2f5887688648</t>
  </si>
  <si>
    <t>No write if keep next later.</t>
  </si>
  <si>
    <t>78ae9725-adcb-4240-b098-386503cfa88f</t>
  </si>
  <si>
    <t>1821ecb4-b821-4035-81d6-fe19ba58ce61</t>
  </si>
  <si>
    <t>Barbara Wilson</t>
  </si>
  <si>
    <t>Hudsonbury</t>
  </si>
  <si>
    <t>f0b613f2-1194-4c53-a88a-0b7923f3c23a</t>
  </si>
  <si>
    <t>Region us suddenly.</t>
  </si>
  <si>
    <t>e44c917e-9d62-4bf0-9150-7307350ca71e</t>
  </si>
  <si>
    <t>8a8e1a62-e188-4545-abb8-fde4895f239a</t>
  </si>
  <si>
    <t>75e9ba3c-bfad-43da-9f71-ba39295de5e7</t>
  </si>
  <si>
    <t>Player area recognize gun series appear.</t>
  </si>
  <si>
    <t>526b94f6-f2d1-4f75-8dc4-1f890078362f</t>
  </si>
  <si>
    <t>5a252c25-c0de-4de0-a4c7-cd3605f149f2</t>
  </si>
  <si>
    <t>Jose Wagner</t>
  </si>
  <si>
    <t>Jeremybury</t>
  </si>
  <si>
    <t>b75097e7-f32f-4aa9-88b9-23b6be25510e</t>
  </si>
  <si>
    <t>Though approach every rise around.</t>
  </si>
  <si>
    <t>221d9a56-6026-4408-ab39-c2cb43ffab10</t>
  </si>
  <si>
    <t>295c5a78-6186-45bf-8e7f-48bf48f1e2ae</t>
  </si>
  <si>
    <t>Veronica Davis</t>
  </si>
  <si>
    <t>North Pedro</t>
  </si>
  <si>
    <t>4856149d-4748-438b-859e-e16cbf6b133f</t>
  </si>
  <si>
    <t>If would compare more those hold.</t>
  </si>
  <si>
    <t>6e8c9eea-2052-429e-b34d-5e2c14686c89</t>
  </si>
  <si>
    <t>d2785a86-b71f-4ed1-ae28-1a70097f8b84</t>
  </si>
  <si>
    <t>John Frost</t>
  </si>
  <si>
    <t>Lake Andrew</t>
  </si>
  <si>
    <t>ceea4007-c09c-4d06-a7c2-bda8f2253784</t>
  </si>
  <si>
    <t>Total moment range.</t>
  </si>
  <si>
    <t>6bc9e18c-47d6-4762-9b62-560907deae34</t>
  </si>
  <si>
    <t>9a0b141f-7337-4f2a-bc53-0bb138941931</t>
  </si>
  <si>
    <t>Alisha Wade</t>
  </si>
  <si>
    <t>Gentrymouth</t>
  </si>
  <si>
    <t>29968688-3ac0-4b50-920f-384d1b3d3c1b</t>
  </si>
  <si>
    <t>All want detail bad second.</t>
  </si>
  <si>
    <t>92c3e461-ce42-4cac-9fd1-2514e4b0171c</t>
  </si>
  <si>
    <t>f7aa9103-5b3a-48e8-8b40-44e60575f811</t>
  </si>
  <si>
    <t>Lisa Wright</t>
  </si>
  <si>
    <t>Port Erikmouth</t>
  </si>
  <si>
    <t>5bd111a7-75d8-4c52-a12e-491e24d7e293</t>
  </si>
  <si>
    <t>History east stand capital.</t>
  </si>
  <si>
    <t>3bb6aa7a-ec0d-40c1-9a83-7c1bc99a3e97</t>
  </si>
  <si>
    <t>7e273114-02e4-47f2-bc19-25bb94532fc7</t>
  </si>
  <si>
    <t>Jill Vargas</t>
  </si>
  <si>
    <t>Ashleechester</t>
  </si>
  <si>
    <t>bbb0eb2e-bc84-4601-a5db-4b9472037869</t>
  </si>
  <si>
    <t>Worker fine individual open thought fight.</t>
  </si>
  <si>
    <t>d710252c-124f-42fa-9f84-a3b122768088</t>
  </si>
  <si>
    <t>96beb6ad-a550-4da1-82cf-85aa1dd7b83b</t>
  </si>
  <si>
    <t>Pamela Jones</t>
  </si>
  <si>
    <t>Julieport</t>
  </si>
  <si>
    <t>49b14ee2-ce34-46d6-a7a6-97efe05487ca</t>
  </si>
  <si>
    <t>Music hand house across let develop face.</t>
  </si>
  <si>
    <t>3c969c85-6cfe-4290-a3ad-432c4bb12943</t>
  </si>
  <si>
    <t>bcda2cf5-fb2e-4058-8b67-b18e4fb0b338</t>
  </si>
  <si>
    <t>Theresa Peterson</t>
  </si>
  <si>
    <t>Peterville</t>
  </si>
  <si>
    <t>e7e215ff-f6a7-4875-a241-20c58d712bd3</t>
  </si>
  <si>
    <t>Trade lawyer later process subject single.</t>
  </si>
  <si>
    <t>11959ee2-92cb-430a-aebb-ae1198e46b1f</t>
  </si>
  <si>
    <t>e5209756-557c-4776-955b-c25cadbe20f5</t>
  </si>
  <si>
    <t>Adrienne Savage</t>
  </si>
  <si>
    <t>North Amanda</t>
  </si>
  <si>
    <t>00fecbb1-fa03-406d-93f0-fe8a7f171161</t>
  </si>
  <si>
    <t>Stop ok evidence month space whether police.</t>
  </si>
  <si>
    <t>33b08665-d3cc-443f-9b43-e50b836d4b24</t>
  </si>
  <si>
    <t>8ff8a379-0b9b-4275-818f-719de2c7b002</t>
  </si>
  <si>
    <t>Hector Rivera</t>
  </si>
  <si>
    <t>South Mistyhaven</t>
  </si>
  <si>
    <t>181c8863-4aca-4c26-80e1-b10394c84ac3</t>
  </si>
  <si>
    <t>White but yes wall.</t>
  </si>
  <si>
    <t>399cd537-8868-4a53-87c9-942eb3a970fe</t>
  </si>
  <si>
    <t>d3ed9995-7e4d-469d-88a7-b5fd80f96314</t>
  </si>
  <si>
    <t>Ruth Houston</t>
  </si>
  <si>
    <t>Jenkinsview</t>
  </si>
  <si>
    <t>bdafc0d3-efdd-4842-8c72-90491c0f4738</t>
  </si>
  <si>
    <t>Lead put section.</t>
  </si>
  <si>
    <t>179efa28-5083-4c66-a667-f0645f71516e</t>
  </si>
  <si>
    <t>179b0918-1875-44e4-8574-d4b3d8b6c8de</t>
  </si>
  <si>
    <t>Deborah Sullivan</t>
  </si>
  <si>
    <t>West Kimberlyfurt</t>
  </si>
  <si>
    <t>032ac873-5760-4f66-bb52-01f869257c56</t>
  </si>
  <si>
    <t>Want prepare choose material central.</t>
  </si>
  <si>
    <t>3a9af9a9-71c0-4463-bb48-a631be671da6</t>
  </si>
  <si>
    <t>4768b4ba-6dc7-4426-b49d-025bf355a456</t>
  </si>
  <si>
    <t>Sarah Krueger</t>
  </si>
  <si>
    <t>Mcphersonside</t>
  </si>
  <si>
    <t>b56893bf-9156-4534-95c8-7e8ab7189a54</t>
  </si>
  <si>
    <t>Country behavior price hit able impact it.</t>
  </si>
  <si>
    <t>ef4d65c9-18f2-45ec-8ef2-1c63595428ff</t>
  </si>
  <si>
    <t>7cf31ffb-2eb2-4932-a1d6-a8ceea5f7cd6</t>
  </si>
  <si>
    <t>Jason Day</t>
  </si>
  <si>
    <t>Port Ricardo</t>
  </si>
  <si>
    <t>505664f0-589a-4ea0-8404-5c9b4055cb28</t>
  </si>
  <si>
    <t>Place second process teach.</t>
  </si>
  <si>
    <t>08c181bb-e453-45a9-9684-5e942f6ffdb4</t>
  </si>
  <si>
    <t>84f516da-a2ee-45ca-ba37-b5c00a0ad9bb</t>
  </si>
  <si>
    <t>Nicole Harper</t>
  </si>
  <si>
    <t>Lorimouth</t>
  </si>
  <si>
    <t>cc7856d9-c6b5-40e8-9c86-3b9307a6e9b8</t>
  </si>
  <si>
    <t>Try buy mission against would voice.</t>
  </si>
  <si>
    <t>0543f26b-76a6-478e-8213-a5e431518ef7</t>
  </si>
  <si>
    <t>df1356d0-9acb-4aa3-9cf6-657bf089424c</t>
  </si>
  <si>
    <t>Matthew Rodgers</t>
  </si>
  <si>
    <t>80b1ee07-7b4e-4de6-b81f-3d40c1efe914</t>
  </si>
  <si>
    <t>Miss argue stage anything.</t>
  </si>
  <si>
    <t>cc329aba-68f8-4fb4-bbc8-879060446d69</t>
  </si>
  <si>
    <t>4fa60a01-b4c9-436b-aff9-33c173a89742</t>
  </si>
  <si>
    <t>Jeffrey Russell</t>
  </si>
  <si>
    <t>18cd8d5c-a5ab-45a6-8c78-4d9322f911fc</t>
  </si>
  <si>
    <t>Safe wish kind nation.</t>
  </si>
  <si>
    <t>ccb65972-68b0-458f-9725-b2320e9a1543</t>
  </si>
  <si>
    <t>809c6d04-baeb-4b23-b6fd-ac452c8140d2</t>
  </si>
  <si>
    <t>Sheila Reyes</t>
  </si>
  <si>
    <t>Leborough</t>
  </si>
  <si>
    <t>b4760f5f-699e-408f-ba50-35566617b3da</t>
  </si>
  <si>
    <t>Effect at amount modern no amount.</t>
  </si>
  <si>
    <t>d9faf387-bfd1-4629-a6f7-78d5830be1e5</t>
  </si>
  <si>
    <t>50ba45e7-745a-4d0e-b9ca-57a8b719f8ed</t>
  </si>
  <si>
    <t>Brian Obrien</t>
  </si>
  <si>
    <t>Maxmouth</t>
  </si>
  <si>
    <t>da8ad6ba-3660-4048-ab6b-8d137eee2883</t>
  </si>
  <si>
    <t>Quickly simple little we control.</t>
  </si>
  <si>
    <t>0465f81c-36eb-426e-85d5-4e325bcaac1c</t>
  </si>
  <si>
    <t>59bed418-bf71-4eaa-aeb9-f9a01cddd8f3</t>
  </si>
  <si>
    <t>Christopher Thompson</t>
  </si>
  <si>
    <t>Perryfurt</t>
  </si>
  <si>
    <t>5963345b-f231-411b-ab21-8272024b2652</t>
  </si>
  <si>
    <t>Right should movement key.</t>
  </si>
  <si>
    <t>11cf4e86-f48c-4001-a7c8-0b22534c14da</t>
  </si>
  <si>
    <t>774800e0-3393-4411-9ac0-e08b4b8a89c3</t>
  </si>
  <si>
    <t>Donna Mullins</t>
  </si>
  <si>
    <t>Aguilarmouth</t>
  </si>
  <si>
    <t>94c14fa3-a51f-4faf-88ac-df84f3da37a3</t>
  </si>
  <si>
    <t>System arrive language apply early around.</t>
  </si>
  <si>
    <t>2589f156-60af-407d-8cc2-e7288cebe242</t>
  </si>
  <si>
    <t>bf1f8667-e242-415c-9d86-422f3ab45566</t>
  </si>
  <si>
    <t>Thomas Medina</t>
  </si>
  <si>
    <t>Stricklandmouth</t>
  </si>
  <si>
    <t>d0845e16-99e5-462e-a7b9-0375162d5b93</t>
  </si>
  <si>
    <t>Evening through enough push.</t>
  </si>
  <si>
    <t>e1297ca5-d24c-4b9d-9c8a-b59cf3cdd664</t>
  </si>
  <si>
    <t>72ffe1ad-0248-4329-81b8-0630c95412a5</t>
  </si>
  <si>
    <t>Laura Sharp</t>
  </si>
  <si>
    <t>21693306-7790-427f-953d-4c7eced683ff</t>
  </si>
  <si>
    <t>Trouble low pull offer although.</t>
  </si>
  <si>
    <t>4c4438ec-9eb0-434d-a2de-1b830acce53f</t>
  </si>
  <si>
    <t>41e405f4-10f2-462d-bbf1-7de902962158</t>
  </si>
  <si>
    <t>Kaylee Garcia</t>
  </si>
  <si>
    <t>Rachelmouth</t>
  </si>
  <si>
    <t>59e281e0-c274-4181-b50c-670ef825373d</t>
  </si>
  <si>
    <t>Simple activity point view crime. Use how set.</t>
  </si>
  <si>
    <t>1efdbb21-088b-4146-9ff7-688677601bd3</t>
  </si>
  <si>
    <t>08ce2f1a-7d7d-414a-8e9c-6cb03c75b12a</t>
  </si>
  <si>
    <t>Jeff Fowler</t>
  </si>
  <si>
    <t>South Amymouth</t>
  </si>
  <si>
    <t>8f957b76-76e8-4e02-a093-b4dc0d2d549c</t>
  </si>
  <si>
    <t>Mr would central land same offer.</t>
  </si>
  <si>
    <t>e317fd93-9245-4c00-aeca-7ae540b86f0c</t>
  </si>
  <si>
    <t>cb699154-e620-47b0-b4c0-3ad057d7fb66</t>
  </si>
  <si>
    <t>Daniel Schroeder</t>
  </si>
  <si>
    <t>Elaineshire</t>
  </si>
  <si>
    <t>a70f9faf-e603-4b06-84f2-e144d5458ace</t>
  </si>
  <si>
    <t>Your back voice course.</t>
  </si>
  <si>
    <t>587f6401-07ad-4b45-bfbe-576f87d03073</t>
  </si>
  <si>
    <t>bffe6bca-223d-437b-a5c8-b9f320cce274</t>
  </si>
  <si>
    <t>Melissa Rodriguez</t>
  </si>
  <si>
    <t>Simpsonfort</t>
  </si>
  <si>
    <t>94e10d72-692f-41a2-bbe3-f2ad2e29f4b7</t>
  </si>
  <si>
    <t>Charge nearly executive partner I never.</t>
  </si>
  <si>
    <t>5067c48b-11dc-4784-be6a-16068a161847</t>
  </si>
  <si>
    <t>f81983d3-0e4f-4483-a131-586141ba8d7f</t>
  </si>
  <si>
    <t>Kyle Marsh</t>
  </si>
  <si>
    <t>Mcfarlandmouth</t>
  </si>
  <si>
    <t>085cbd61-f130-4a4e-bc27-ffef782bcdc3</t>
  </si>
  <si>
    <t>Girl hold itself age.</t>
  </si>
  <si>
    <t>e24c7ac0-1b99-415b-a5bd-0a2bdfe1a41c</t>
  </si>
  <si>
    <t>637a082b-0340-42c0-a061-a8e20635c2f0</t>
  </si>
  <si>
    <t>Joy Anderson</t>
  </si>
  <si>
    <t>Calderonton</t>
  </si>
  <si>
    <t>6ddda1f4-9e2d-4b0b-b184-081691911089</t>
  </si>
  <si>
    <t>Check TV sell song parent anyone cold.</t>
  </si>
  <si>
    <t>4f8743ac-9e7b-401d-b5ac-7eedc9dfb604</t>
  </si>
  <si>
    <t>8bc795b1-a02c-4346-aaf6-c73fa3806f46</t>
  </si>
  <si>
    <t>Mr. Eric Hernandez III</t>
  </si>
  <si>
    <t>1bc07627-0258-460b-89a3-cfd4f8b9ad17</t>
  </si>
  <si>
    <t>Scene probably he middle want minute.</t>
  </si>
  <si>
    <t>8b02385a-359c-4f89-a9aa-23cd16aa4004</t>
  </si>
  <si>
    <t>dee76333-5e3a-43bb-a3ff-85df9cd61631</t>
  </si>
  <si>
    <t>Danielle George</t>
  </si>
  <si>
    <t>Andrewville</t>
  </si>
  <si>
    <t>0f6899c6-7778-4bab-99d6-3dd638d67d03</t>
  </si>
  <si>
    <t>Threat rise must.</t>
  </si>
  <si>
    <t>b26ac3b7-6627-48de-9d9e-7693c9f577de</t>
  </si>
  <si>
    <t>75833c9b-2bcf-419d-9c8a-0323e3f50231</t>
  </si>
  <si>
    <t>James Guerra</t>
  </si>
  <si>
    <t>North Manuel</t>
  </si>
  <si>
    <t>1e3ab86c-c7f6-4bb6-99fe-e2998cfb6d28</t>
  </si>
  <si>
    <t>Region teach spend lay compare number.</t>
  </si>
  <si>
    <t>e22b4239-02d8-4f84-8707-8c8052e2ca1f</t>
  </si>
  <si>
    <t>785f5226-e1df-4422-a851-ad5e849f4386</t>
  </si>
  <si>
    <t>Jack Hutchinson</t>
  </si>
  <si>
    <t>North Eugene</t>
  </si>
  <si>
    <t>1003a0af-f5d1-4be3-8485-b3981ad957e6</t>
  </si>
  <si>
    <t>Free down individual report.</t>
  </si>
  <si>
    <t>e8fcc2bd-a1c2-44af-8987-23cb75c1ce33</t>
  </si>
  <si>
    <t>10c6fb0b-aa9b-43f1-b495-6f6f00dbd515</t>
  </si>
  <si>
    <t>Kinghaven</t>
  </si>
  <si>
    <t>f16adc3f-e6d3-46f6-9310-7d071c231d30</t>
  </si>
  <si>
    <t>Phone seat husband live available pretty moment.</t>
  </si>
  <si>
    <t>52fd66f2-f0b5-4c1b-aaee-e1daee7e93b1</t>
  </si>
  <si>
    <t>500d8dec-30fa-4fb8-8cad-f3c27c4f7ce2</t>
  </si>
  <si>
    <t>Matthew Montoya</t>
  </si>
  <si>
    <t>East Gary</t>
  </si>
  <si>
    <t>a83f577c-c528-4882-ac97-720f43aa4116</t>
  </si>
  <si>
    <t>Arm left allow suffer. Father support lot close.</t>
  </si>
  <si>
    <t>5afbad2a-cc73-4293-82b5-2af78e5f9c0e</t>
  </si>
  <si>
    <t>d3dbc477-3464-4da7-8dbe-637bf70263f1</t>
  </si>
  <si>
    <t>West Patriciabury</t>
  </si>
  <si>
    <t>081a3375-f474-4aed-9a28-b23d0bb09bb1</t>
  </si>
  <si>
    <t>Tough design fast.</t>
  </si>
  <si>
    <t>8f5cb815-8f4d-4c16-938b-333a2349e5b8</t>
  </si>
  <si>
    <t>7b0a9b28-81bb-46dc-8d62-8ce014e7ed91</t>
  </si>
  <si>
    <t>Alan Harper</t>
  </si>
  <si>
    <t>Breannaport</t>
  </si>
  <si>
    <t>07cf8a73-241f-4c68-8375-c969ed0d8cc0</t>
  </si>
  <si>
    <t>Memory generation offer week view.</t>
  </si>
  <si>
    <t>0fd5f5cc-5bae-4042-8e43-33129c9f85a1</t>
  </si>
  <si>
    <t>68e92b46-89c3-42b0-81a8-4dbebadead21</t>
  </si>
  <si>
    <t>Daniel Miller</t>
  </si>
  <si>
    <t>Whitechester</t>
  </si>
  <si>
    <t>ca92aa0b-94d2-4e08-9445-db0361805322</t>
  </si>
  <si>
    <t>Recently their art many sea could.</t>
  </si>
  <si>
    <t>09199c96-4dc1-4505-ba60-da55d792da78</t>
  </si>
  <si>
    <t>39ac3a20-089c-459b-a672-ef0de3d1b645</t>
  </si>
  <si>
    <t>Anthony Larsen</t>
  </si>
  <si>
    <t>75f1daea-a199-4f6a-b4ce-fc74ddabbb9c</t>
  </si>
  <si>
    <t>Decide country huge stock paper white.</t>
  </si>
  <si>
    <t>ac6b076a-032b-4697-8aad-e9cb18f208fe</t>
  </si>
  <si>
    <t>c56d3ef7-1994-4551-90f4-3dfd12236011</t>
  </si>
  <si>
    <t>William Kelly</t>
  </si>
  <si>
    <t>West Sean</t>
  </si>
  <si>
    <t>1fccefbd-b1f6-43e0-a850-f2877bbee41f</t>
  </si>
  <si>
    <t>Wait might two. Hot current guess lose.</t>
  </si>
  <si>
    <t>7d92384b-ddf0-49f6-8061-eb634977d9c2</t>
  </si>
  <si>
    <t>fc2b1997-d940-45cb-9c83-1363c7131395</t>
  </si>
  <si>
    <t>South Anastad</t>
  </si>
  <si>
    <t>08f84894-3d6a-4b5b-9951-a57b6ca8b3a1</t>
  </si>
  <si>
    <t>His put close beyond. Attorney help least floor.</t>
  </si>
  <si>
    <t>6e4fb7e7-a19d-4155-852b-401c45fb9e65</t>
  </si>
  <si>
    <t>a2f24a06-2f10-4177-8b5e-19008f764362</t>
  </si>
  <si>
    <t>Dr. Shannon Wilson</t>
  </si>
  <si>
    <t>807c840b-1c07-431d-941d-b36c4cbd3a73</t>
  </si>
  <si>
    <t>Board size nothing per turn sit.</t>
  </si>
  <si>
    <t>7aa41d97-09f5-48fa-9a7f-d88ffc263952</t>
  </si>
  <si>
    <t>33583e33-9e96-4c65-ae5a-308c6d3622ae</t>
  </si>
  <si>
    <t>Larry Cooper</t>
  </si>
  <si>
    <t>Cruzfort</t>
  </si>
  <si>
    <t>980e0801-95fa-4a73-a1c9-c8a3ec9fbb31</t>
  </si>
  <si>
    <t>Capital dog event my television.</t>
  </si>
  <si>
    <t>205e248b-353d-4657-a218-7c7e05796186</t>
  </si>
  <si>
    <t>bafaf2f3-0eda-460c-a278-159ca2972c61</t>
  </si>
  <si>
    <t>Kevin Hubbard</t>
  </si>
  <si>
    <t>South Alexander</t>
  </si>
  <si>
    <t>6f83562d-780c-47fc-b1ec-25da4bc20c1d</t>
  </si>
  <si>
    <t>Garden rather much director could black.</t>
  </si>
  <si>
    <t>867dde72-3fa5-439f-9631-2c8b8c1d9e1a</t>
  </si>
  <si>
    <t>76faebc1-eccc-47c8-b392-dfbe980b2fb7</t>
  </si>
  <si>
    <t>Paula Black</t>
  </si>
  <si>
    <t>Hardymouth</t>
  </si>
  <si>
    <t>7ba11039-0ca1-4cb6-b038-fffe01bfdfbe</t>
  </si>
  <si>
    <t>Seek office reason believe bed heavy space.</t>
  </si>
  <si>
    <t>30ce663c-c26a-46c1-9d7e-621d302c22c3</t>
  </si>
  <si>
    <t>a65f02b0-23a8-4817-b2ed-a718c1ba9693</t>
  </si>
  <si>
    <t>David Crawford</t>
  </si>
  <si>
    <t>Nielsenview</t>
  </si>
  <si>
    <t>37ef5ed2-42a4-449e-947b-a882b13b965b</t>
  </si>
  <si>
    <t>Away big same huge people explain religious.</t>
  </si>
  <si>
    <t>53e417b2-5185-4eb3-ba83-fb7b40989368</t>
  </si>
  <si>
    <t>dee9117f-bd0f-463f-b27f-a2a746fa85f0</t>
  </si>
  <si>
    <t>Kelly Jackson</t>
  </si>
  <si>
    <t>Shawton</t>
  </si>
  <si>
    <t>c11c263d-78f5-402c-b279-fcc30594c2e8</t>
  </si>
  <si>
    <t>Look determine meet soon.</t>
  </si>
  <si>
    <t>49bd017c-42c6-4672-8742-4ae1bd7ad726</t>
  </si>
  <si>
    <t>1e935f23-cd1c-4226-9783-2808aefb47b0</t>
  </si>
  <si>
    <t>Matthew Barker</t>
  </si>
  <si>
    <t>Danielland</t>
  </si>
  <si>
    <t>43a7cba1-dae6-47c7-a6a8-1e3967236e5f</t>
  </si>
  <si>
    <t>Partner visit just fast bed decide full someone.</t>
  </si>
  <si>
    <t>8a2259b7-b898-47bd-93fb-62fe4e78aa2b</t>
  </si>
  <si>
    <t>7efc8db9-9388-4e37-a7f1-341f8e6f073d</t>
  </si>
  <si>
    <t>Paul Mills</t>
  </si>
  <si>
    <t>Lake Elizabethton</t>
  </si>
  <si>
    <t>00eff588-ccbf-49c1-8791-565920c5690f</t>
  </si>
  <si>
    <t>Stage individual civil sport throw treat role.</t>
  </si>
  <si>
    <t>6880f5bd-f00b-4116-a0de-4a9ef921c94d</t>
  </si>
  <si>
    <t>ca2cc3f2-453b-41cf-8f0c-11e9e54dbaba</t>
  </si>
  <si>
    <t>Jacob Riley</t>
  </si>
  <si>
    <t>Lake Veronica</t>
  </si>
  <si>
    <t>1444916f-344b-4b5e-9b09-b77ea7241378</t>
  </si>
  <si>
    <t>Under fish nation grow too story exactly.</t>
  </si>
  <si>
    <t>53133544-080d-44ea-92cb-54f537946d3b</t>
  </si>
  <si>
    <t>b59373e9-1398-411e-a48d-c5cacccca352</t>
  </si>
  <si>
    <t>Jennifer Velasquez</t>
  </si>
  <si>
    <t>Banksfort</t>
  </si>
  <si>
    <t>a567b6b4-a0c8-4a28-be75-8371bd258306</t>
  </si>
  <si>
    <t>Thank Mr bed firm.</t>
  </si>
  <si>
    <t>4102b9c4-9961-4f7c-9383-991d7762cfe6</t>
  </si>
  <si>
    <t>50e1f4c2-efcc-4cf6-afbf-d5550aae486c</t>
  </si>
  <si>
    <t>Marcia Davidson</t>
  </si>
  <si>
    <t>Harrisstad</t>
  </si>
  <si>
    <t>cd9e1ac0-9bef-4f3d-9fbe-fd2bffbadb1a</t>
  </si>
  <si>
    <t>Yes question nature.</t>
  </si>
  <si>
    <t>f6ff372c-f02c-43bf-a9d0-145e4f533922</t>
  </si>
  <si>
    <t>f8c07d93-5b83-406d-aacb-9cb6b3d7e4aa</t>
  </si>
  <si>
    <t>James Valenzuela</t>
  </si>
  <si>
    <t>5fb422ff-c8bf-42eb-ab59-417fb3eecdd6</t>
  </si>
  <si>
    <t>Sign we would better follow tree affect.</t>
  </si>
  <si>
    <t>866fa146-5426-416d-99f3-e060c123a5ba</t>
  </si>
  <si>
    <t>387f6a19-bf72-481b-afe2-8382d7a6ee1f</t>
  </si>
  <si>
    <t>Brenda Andersen</t>
  </si>
  <si>
    <t>Yvonneborough</t>
  </si>
  <si>
    <t>47d401e7-0935-4c3f-a715-aa53094a620c</t>
  </si>
  <si>
    <t>These beat bed sometimes gas bar.</t>
  </si>
  <si>
    <t>e0759de7-20b5-46b9-93e3-bd4c4f43992b</t>
  </si>
  <si>
    <t>ecd18cfe-b6df-4529-9520-7a42c1008d9b</t>
  </si>
  <si>
    <t>Gregory Mueller</t>
  </si>
  <si>
    <t>Obrienchester</t>
  </si>
  <si>
    <t>171ec1b5-24e6-4634-a623-8758bd7c2202</t>
  </si>
  <si>
    <t>Member different middle.</t>
  </si>
  <si>
    <t>202f1175-8143-414e-8968-eca3483e122b</t>
  </si>
  <si>
    <t>d7019dfa-29bf-4fe6-aa15-69e1f585b81c</t>
  </si>
  <si>
    <t>David Olson</t>
  </si>
  <si>
    <t>Emilyview</t>
  </si>
  <si>
    <t>386784fa-74d8-4571-91da-5a8569a70e01</t>
  </si>
  <si>
    <t>Sport activity change south.</t>
  </si>
  <si>
    <t>b5ff3e6a-008f-4642-986b-c53cc276e2e3</t>
  </si>
  <si>
    <t>02645f56-7392-43f7-808f-31fc49f24b57</t>
  </si>
  <si>
    <t>Larry May</t>
  </si>
  <si>
    <t>Ortizfurt</t>
  </si>
  <si>
    <t>6fa47afa-6c42-430a-b9ce-becef770b36a</t>
  </si>
  <si>
    <t>Successful think represent cold rather play.</t>
  </si>
  <si>
    <t>94d1619c-bed3-4680-a4bb-0367d2ded28c</t>
  </si>
  <si>
    <t>efde95d9-b1c0-4c81-93eb-f0212fe12d6c</t>
  </si>
  <si>
    <t>North Kevinmouth</t>
  </si>
  <si>
    <t>85ceb263-687c-43c5-8c5c-6acb9a622daf</t>
  </si>
  <si>
    <t>Feeling significant live you.</t>
  </si>
  <si>
    <t>cd28e223-08b3-4391-aded-83df5daccc5c</t>
  </si>
  <si>
    <t>34734e33-3be3-4a4e-a1c7-494c875ecb7e</t>
  </si>
  <si>
    <t>Bridget Henry</t>
  </si>
  <si>
    <t>Kelliport</t>
  </si>
  <si>
    <t>c41886e6-5d3a-41e8-b24c-66c74790ca45</t>
  </si>
  <si>
    <t>State nothing able set chance reveal future.</t>
  </si>
  <si>
    <t>5b8a8eca-9cea-4e2a-bc2f-2f4fc51ce324</t>
  </si>
  <si>
    <t>c3f0595d-8dee-411a-925f-906e9d329eec</t>
  </si>
  <si>
    <t>Joshua Mclean</t>
  </si>
  <si>
    <t>e1b479b9-cc5a-4518-996d-8d4ab8c7cd64</t>
  </si>
  <si>
    <t>Little operation cultural information.</t>
  </si>
  <si>
    <t>5c47b78c-9249-4927-ada4-97b2ee3885ec</t>
  </si>
  <si>
    <t>8c5cd947-e13d-4b8a-a918-f01814303e94</t>
  </si>
  <si>
    <t>Steven Johnson</t>
  </si>
  <si>
    <t>Robertsonmouth</t>
  </si>
  <si>
    <t>88a3c479-46e3-499d-a2eb-b84a6a367aa9</t>
  </si>
  <si>
    <t>Yard live wish decade.</t>
  </si>
  <si>
    <t>7d35b1fe-dbb2-485d-87cc-ab0dc9524d75</t>
  </si>
  <si>
    <t>c1da5227-19c2-4555-aff7-d7594614910a</t>
  </si>
  <si>
    <t>Whitney Jones</t>
  </si>
  <si>
    <t>Allenfort</t>
  </si>
  <si>
    <t>587a4fa3-b3df-420b-ab0b-24fa5eed6d41</t>
  </si>
  <si>
    <t>Strong brother experience where blood everybody.</t>
  </si>
  <si>
    <t>ad97502c-c22b-40f6-aae7-7ed67e078f90</t>
  </si>
  <si>
    <t>81430b84-44aa-4d10-bfde-d6323e6fc496</t>
  </si>
  <si>
    <t>Ronald Diaz</t>
  </si>
  <si>
    <t>New Brianberg</t>
  </si>
  <si>
    <t>e81e3beb-a44b-4a75-9cf7-1edf04858112</t>
  </si>
  <si>
    <t>Give everything history identify item.</t>
  </si>
  <si>
    <t>cfb7bf87-6176-44bb-b4a0-e7b45e9840fc</t>
  </si>
  <si>
    <t>42d0a4cd-8e17-491b-83e7-e4cc50df34b9</t>
  </si>
  <si>
    <t>Andrea Riley</t>
  </si>
  <si>
    <t>North Tasha</t>
  </si>
  <si>
    <t>010da029-0e92-430c-bb51-bf8b82fbfb1a</t>
  </si>
  <si>
    <t>Clearly political end nice.</t>
  </si>
  <si>
    <t>c6312b23-6ab1-4196-8d4e-ae02f50e3a32</t>
  </si>
  <si>
    <t>8934db58-e660-496a-903f-76222525a13a</t>
  </si>
  <si>
    <t>Marie Barnes</t>
  </si>
  <si>
    <t>Gomezview</t>
  </si>
  <si>
    <t>d029e725-f4c8-4ee4-9e7b-f7e568868341</t>
  </si>
  <si>
    <t>Some trip true she compare south network.</t>
  </si>
  <si>
    <t>5baeb408-3688-4572-ae6c-1e37231ce6dc</t>
  </si>
  <si>
    <t>30799d58-7801-429b-b3a1-5f6ff42be03e</t>
  </si>
  <si>
    <t>Katherine Jordan</t>
  </si>
  <si>
    <t>Olsenport</t>
  </si>
  <si>
    <t>1273c277-614c-48f7-82ce-a864c870c6be</t>
  </si>
  <si>
    <t>Whom friend idea watch.</t>
  </si>
  <si>
    <t>8f9007ce-3f6d-44c6-a3df-4ec3b5e7c2e0</t>
  </si>
  <si>
    <t>2014cb22-07a1-4b25-9e33-851c7a5c1081</t>
  </si>
  <si>
    <t>Peter Reynolds</t>
  </si>
  <si>
    <t>f2211237-4cdc-4d6a-930d-3cc9108202fc</t>
  </si>
  <si>
    <t>Clearly sport lay top still.</t>
  </si>
  <si>
    <t>4cf1f274-0407-4090-b838-db98fc662e75</t>
  </si>
  <si>
    <t>f714e3f9-7880-471c-a843-b1feb4d32c4a</t>
  </si>
  <si>
    <t>Valerie Wilson</t>
  </si>
  <si>
    <t>Alexandershire</t>
  </si>
  <si>
    <t>0311134b-0e7c-4b9a-a2cd-e1ee3e301b42</t>
  </si>
  <si>
    <t>Might serve drive share rise continue probably.</t>
  </si>
  <si>
    <t>ca2a8078-be59-4fa4-a45d-d54f353628a9</t>
  </si>
  <si>
    <t>39c7e64f-97f5-45e5-b3c6-be29b32bd6ad</t>
  </si>
  <si>
    <t>Nathan Poole</t>
  </si>
  <si>
    <t>32cf0606-6007-4eb3-b9f8-91d889a4d14f</t>
  </si>
  <si>
    <t>Laugh feel rate production charge.</t>
  </si>
  <si>
    <t>5e927683-eccf-4bb7-acf6-03d88935d7e1</t>
  </si>
  <si>
    <t>0b6bd40a-732d-4365-8b89-d7efc31d7948</t>
  </si>
  <si>
    <t>Joshua Pearson</t>
  </si>
  <si>
    <t>Ronaldbury</t>
  </si>
  <si>
    <t>45aeb029-5f92-4250-888e-1e7ae95ec46c</t>
  </si>
  <si>
    <t>Pay born positive since people simply.</t>
  </si>
  <si>
    <t>72d9b7f8-db2f-4284-b988-a5ba623e801f</t>
  </si>
  <si>
    <t>99b98cc3-cace-48ae-a087-d7776c3474a0</t>
  </si>
  <si>
    <t>Brenda Orozco</t>
  </si>
  <si>
    <t>Haynesburgh</t>
  </si>
  <si>
    <t>d2c0b535-87b8-419e-9a7d-0cfe6c285292</t>
  </si>
  <si>
    <t>It nature walk discover continue pressure.</t>
  </si>
  <si>
    <t>787c6a00-c76d-4655-971b-8166078549e2</t>
  </si>
  <si>
    <t>a90b63cb-41b2-435a-930b-185ab542c77d</t>
  </si>
  <si>
    <t>Chelsey Vaughan</t>
  </si>
  <si>
    <t>Lake Georgeport</t>
  </si>
  <si>
    <t>41ab2545-49a7-4842-9964-1f2e6eb50727</t>
  </si>
  <si>
    <t>Happy space take before structure what store.</t>
  </si>
  <si>
    <t>c7ae8b11-26ab-49a9-84a8-6073b027c60d</t>
  </si>
  <si>
    <t>36cf7693-27c7-41fb-87f5-73141d66a118</t>
  </si>
  <si>
    <t>Joseph Chaney</t>
  </si>
  <si>
    <t>Stevenfort</t>
  </si>
  <si>
    <t>4579a279-2c56-444c-afd9-d77ad63e2a5f</t>
  </si>
  <si>
    <t>Happen rest difficult south rule behavior.</t>
  </si>
  <si>
    <t>d6ceefd5-0fd2-42d3-b8dc-07e3c2e03462</t>
  </si>
  <si>
    <t>180b8c37-4ffe-4374-92f8-9723c5e2243c</t>
  </si>
  <si>
    <t>Kimberly King</t>
  </si>
  <si>
    <t>South Jessicaville</t>
  </si>
  <si>
    <t>34223f1f-5ab0-4038-bda3-09bc1ca26efe</t>
  </si>
  <si>
    <t>Fine light program large.</t>
  </si>
  <si>
    <t>1d665d7b-0fa5-4b2a-9505-981a40ba4768</t>
  </si>
  <si>
    <t>adea1bf4-f3ff-40e8-bb98-e85ab696b796</t>
  </si>
  <si>
    <t>Murraybury</t>
  </si>
  <si>
    <t>73335d9c-27db-474a-b7f7-93ac50c73938</t>
  </si>
  <si>
    <t>Dinner industry point memory. Hard long truth.</t>
  </si>
  <si>
    <t>dc534484-0e7b-4ed4-933d-2225e284de46</t>
  </si>
  <si>
    <t>585eaa08-f39f-43b9-ab95-e13c34cb98b6</t>
  </si>
  <si>
    <t>Christopher Lopez</t>
  </si>
  <si>
    <t>Candiceburgh</t>
  </si>
  <si>
    <t>9a657c45-7c16-4488-8802-0ea757b3fb5d</t>
  </si>
  <si>
    <t>Do voice rock.</t>
  </si>
  <si>
    <t>bb253997-7c69-4373-8e41-1d0de5862366</t>
  </si>
  <si>
    <t>63c9dd83-9023-4515-894c-5e4742828949</t>
  </si>
  <si>
    <t>Amy Grant</t>
  </si>
  <si>
    <t>Robinsonchester</t>
  </si>
  <si>
    <t>b226c820-64d0-4b3a-bb06-0b4e47aad17a</t>
  </si>
  <si>
    <t>Imagine follow trial space from job fly.</t>
  </si>
  <si>
    <t>b8019300-feab-4f89-a8df-316b42b243ea</t>
  </si>
  <si>
    <t>18aba05c-a921-40a6-85e9-70b9089a5455</t>
  </si>
  <si>
    <t>Stephen Norris</t>
  </si>
  <si>
    <t>East Sandra</t>
  </si>
  <si>
    <t>60ec8718-3154-4fab-9c67-19b6b037e71a</t>
  </si>
  <si>
    <t>Parent blue technology memory shake offer.</t>
  </si>
  <si>
    <t>f1abe5cb-2995-4477-b0e6-12a1046affb8</t>
  </si>
  <si>
    <t>8983708c-82d2-4b03-a617-491068dcc222</t>
  </si>
  <si>
    <t>Anthony Petty</t>
  </si>
  <si>
    <t>Burtonfort</t>
  </si>
  <si>
    <t>8159dd53-8cca-425d-be27-23a74e8ea865</t>
  </si>
  <si>
    <t>Total sit treat night.</t>
  </si>
  <si>
    <t>8f5c10ba-a5fd-4573-963e-a360b81adc24</t>
  </si>
  <si>
    <t>18c10752-66d2-4189-b555-31b606e08881</t>
  </si>
  <si>
    <t>Alvin Vargas</t>
  </si>
  <si>
    <t>Colechester</t>
  </si>
  <si>
    <t>e4f13cba-689a-46b6-b5b7-65dadc1156af</t>
  </si>
  <si>
    <t>Whose whatever game industry just raise.</t>
  </si>
  <si>
    <t>9671bad2-16b3-405c-9b03-f50cdb7b71a9</t>
  </si>
  <si>
    <t>9906c1b2-9e20-4ac3-bbc9-9e6e76957971</t>
  </si>
  <si>
    <t>Cory Rivera</t>
  </si>
  <si>
    <t>Richardsonberg</t>
  </si>
  <si>
    <t>734fe6a0-7e5a-438d-a8d5-7abaff2ef717</t>
  </si>
  <si>
    <t>Debate happy who magazine.</t>
  </si>
  <si>
    <t>4b04de45-ff6c-4d63-b248-4efa22d3bfc3</t>
  </si>
  <si>
    <t>6d9c8a12-f726-4d3f-9f4b-ba2f3622c76e</t>
  </si>
  <si>
    <t>Charles Edwards</t>
  </si>
  <si>
    <t>South Denisetown</t>
  </si>
  <si>
    <t>67913e89-863d-4bcb-8ba3-44c6d66c6ab1</t>
  </si>
  <si>
    <t>She natural avoid task green.</t>
  </si>
  <si>
    <t>892a4622-9e4b-4a2e-b882-64092f02c26b</t>
  </si>
  <si>
    <t>9c120055-52d6-441d-9e18-531ee08e1489</t>
  </si>
  <si>
    <t>Mr. Alexander Gill</t>
  </si>
  <si>
    <t>1108d71f-61a1-4f97-8fb0-483d15dac192</t>
  </si>
  <si>
    <t>Film cover take Republican ready.</t>
  </si>
  <si>
    <t>5a5c51f1-80fd-42a7-ad2f-7e36bb856fa7</t>
  </si>
  <si>
    <t>4c415a20-183c-4f4c-ae60-f952d9dbf9b1</t>
  </si>
  <si>
    <t>Michael Hoover</t>
  </si>
  <si>
    <t>f66285eb-74b4-441e-bdbb-d59f0b7f33e6</t>
  </si>
  <si>
    <t>Control occur stand year beyond whose fine.</t>
  </si>
  <si>
    <t>1e1c76f1-872d-4dc7-ad98-17bcbe447916</t>
  </si>
  <si>
    <t>bf53048e-4b2f-4407-9348-9fe35858534d</t>
  </si>
  <si>
    <t>Michelle Wang</t>
  </si>
  <si>
    <t>Hinesshire</t>
  </si>
  <si>
    <t>f62ed22c-fb30-4ae6-a732-89cce413badd</t>
  </si>
  <si>
    <t>Day cover energy some remember mention.</t>
  </si>
  <si>
    <t>eefb8ae9-7ec4-4aee-a823-92b87165a0ce</t>
  </si>
  <si>
    <t>2212499f-8ebd-459d-a09b-799823471325</t>
  </si>
  <si>
    <t>Logan Baker</t>
  </si>
  <si>
    <t>East Karenburgh</t>
  </si>
  <si>
    <t>5c3051d3-7d90-45e8-923c-69dd937ddeee</t>
  </si>
  <si>
    <t>Will two purpose pressure pull when floor.</t>
  </si>
  <si>
    <t>1fcdc1ec-529e-48f4-b08d-548d175ee251</t>
  </si>
  <si>
    <t>7f2052bf-da02-46bd-ae16-baffe7b242e3</t>
  </si>
  <si>
    <t>Daniel Velez</t>
  </si>
  <si>
    <t>East Aaronborough</t>
  </si>
  <si>
    <t>c8ee0a76-c3f4-479c-b4f4-073e0c423d78</t>
  </si>
  <si>
    <t>Like meeting movie say base ability.</t>
  </si>
  <si>
    <t>b2ca8e4b-5e51-4723-a621-39ae3562ff9d</t>
  </si>
  <si>
    <t>6c9c5e87-6b81-422b-b10b-f41bb1554f59</t>
  </si>
  <si>
    <t>Mr. Joshua Rogers IV</t>
  </si>
  <si>
    <t>Port Davidchester</t>
  </si>
  <si>
    <t>f77daf11-79ce-492d-afc2-91e04723787e</t>
  </si>
  <si>
    <t>Surface position people ago three.</t>
  </si>
  <si>
    <t>86868eae-e56d-4ede-a1fd-89f4666109e4</t>
  </si>
  <si>
    <t>d94f78e8-7c0d-4ca7-ae13-74fbada26004</t>
  </si>
  <si>
    <t>Jordan Jackson</t>
  </si>
  <si>
    <t>f4a2af9b-01e5-433b-95a4-cd73db5ead74</t>
  </si>
  <si>
    <t>Professor lose friend fact would.</t>
  </si>
  <si>
    <t>bd6317bc-c6f3-486e-ae3a-765acab228e8</t>
  </si>
  <si>
    <t>b2fa42d8-bed6-4105-872c-714c34f581e4</t>
  </si>
  <si>
    <t>Christy White</t>
  </si>
  <si>
    <t>East Andrewmouth</t>
  </si>
  <si>
    <t>d2dbeb8e-cab0-474a-ac66-34172f44dd3b</t>
  </si>
  <si>
    <t>Research action always per that gun here.</t>
  </si>
  <si>
    <t>8c5c991c-c5c2-49cb-acd4-a680f8485562</t>
  </si>
  <si>
    <t>582900af-69f1-4216-8942-e50a78006dd0</t>
  </si>
  <si>
    <t>Kyle Cooper</t>
  </si>
  <si>
    <t>b6acc011-e9e7-4409-abbd-7109e9702611</t>
  </si>
  <si>
    <t>Glass court similar establish beautiful.</t>
  </si>
  <si>
    <t>83b6b043-a8a9-446b-a9b4-fe8bbff987f7</t>
  </si>
  <si>
    <t>6b8b3c80-5458-43a5-bf51-aff9089cd569</t>
  </si>
  <si>
    <t>Mark Clark</t>
  </si>
  <si>
    <t>Steventon</t>
  </si>
  <si>
    <t>2a660416-4f8a-431c-8642-367242912d97</t>
  </si>
  <si>
    <t>Myself character evening senior.</t>
  </si>
  <si>
    <t>76ce91f3-bccf-4930-9064-2a42ecfed650</t>
  </si>
  <si>
    <t>c2f4277e-cb72-4d85-b4d7-384b1a330cfb</t>
  </si>
  <si>
    <t>Stephanie Sexton</t>
  </si>
  <si>
    <t>New Brianborough</t>
  </si>
  <si>
    <t>08734749-48be-43dd-84ad-15e1c029d83d</t>
  </si>
  <si>
    <t>Minute why little activity.</t>
  </si>
  <si>
    <t>7fc44726-5e01-40b4-b4d5-b186ca07688a</t>
  </si>
  <si>
    <t>4e3d640f-3bf7-4df9-acf0-b672d025ca6f</t>
  </si>
  <si>
    <t>Tyler Velasquez</t>
  </si>
  <si>
    <t>Lake Michelle</t>
  </si>
  <si>
    <t>8171a1d2-ddd6-45de-9494-26acc527bfe9</t>
  </si>
  <si>
    <t>House drug town. Goal job wrong nor.</t>
  </si>
  <si>
    <t>effff101-d8c9-4e7f-80a8-4c851b480ac8</t>
  </si>
  <si>
    <t>c305ed66-022c-450e-8c5e-a84df3dee4af</t>
  </si>
  <si>
    <t>Jennifer Griffin</t>
  </si>
  <si>
    <t>Nicoleborough</t>
  </si>
  <si>
    <t>1f96cad3-ed8e-4c7f-bc12-1c1dafc2ff87</t>
  </si>
  <si>
    <t>Mother firm establish civil visit news.</t>
  </si>
  <si>
    <t>b4b67fd1-56fe-459d-9c00-b65c15151123</t>
  </si>
  <si>
    <t>4aa29cfd-c89c-4cf6-829e-98d02956ec5d</t>
  </si>
  <si>
    <t>Mary Gonzales</t>
  </si>
  <si>
    <t>Longville</t>
  </si>
  <si>
    <t>0afd2344-50d1-4fd4-95e6-95109752aa37</t>
  </si>
  <si>
    <t>Item process between see take special century.</t>
  </si>
  <si>
    <t>d3564ec9-d5e3-488d-b3c1-1f1cf0908f00</t>
  </si>
  <si>
    <t>5f2e35e2-bfcc-4362-87aa-abfbf16034c1</t>
  </si>
  <si>
    <t>Adam Lee</t>
  </si>
  <si>
    <t>North Shirley</t>
  </si>
  <si>
    <t>182f6ad5-8099-4066-89e8-836693f91bf8</t>
  </si>
  <si>
    <t>Class place nearly week good year.</t>
  </si>
  <si>
    <t>80b6d6e9-d306-4ee2-b442-dd77d37f1d25</t>
  </si>
  <si>
    <t>603de8aa-260a-4753-8c0a-b21a3526a998</t>
  </si>
  <si>
    <t>North Christine</t>
  </si>
  <si>
    <t>6fe72024-7d63-4866-8efd-a93f174187a5</t>
  </si>
  <si>
    <t>Develop human want ten certainly quickly.</t>
  </si>
  <si>
    <t>1e4134b6-730f-4767-bd01-9f518f2d1142</t>
  </si>
  <si>
    <t>07a56ba6-1efe-4fc1-933e-b69f60848eee</t>
  </si>
  <si>
    <t>Mrs. Jessica Smith</t>
  </si>
  <si>
    <t>Port Danielland</t>
  </si>
  <si>
    <t>717ac83a-1f2f-45ae-bd60-c1db9caa7613</t>
  </si>
  <si>
    <t>Brother yourself discuss real same.</t>
  </si>
  <si>
    <t>85843e70-cddc-46d1-add3-2263592d668a</t>
  </si>
  <si>
    <t>17a55881-eca8-42f3-bb50-30c747d8ff8c</t>
  </si>
  <si>
    <t>Taylor Haynes</t>
  </si>
  <si>
    <t>New Thomastown</t>
  </si>
  <si>
    <t>1a2fa30d-6554-4457-8b89-df89fece0731</t>
  </si>
  <si>
    <t>Light fight generation drug collection account.</t>
  </si>
  <si>
    <t>9fc17ec4-a4d0-4b1b-9f2b-0866db20f11a</t>
  </si>
  <si>
    <t>36cb0795-75c3-4da5-8773-59dae4d5437a</t>
  </si>
  <si>
    <t>Caitlin Mcmahon</t>
  </si>
  <si>
    <t>West Kaylabury</t>
  </si>
  <si>
    <t>3f2407a0-8c89-42b4-9e3c-c28d47999a1a</t>
  </si>
  <si>
    <t>Open model make improve. Popular before grow me.</t>
  </si>
  <si>
    <t>1faeeb8e-7f2c-4cda-9a40-feb69b8cb99f</t>
  </si>
  <si>
    <t>716da60b-abf1-4e0b-a4b0-ce7a44876531</t>
  </si>
  <si>
    <t>Brenda Manning</t>
  </si>
  <si>
    <t>341ceeef-12d4-4818-aeb5-43326b6d0aa3</t>
  </si>
  <si>
    <t>Building break about seat.</t>
  </si>
  <si>
    <t>fdab57f4-2972-4758-8d6f-4a919614bd81</t>
  </si>
  <si>
    <t>91ee8e18-d7ff-4eca-a2d5-9a03da2d5092</t>
  </si>
  <si>
    <t>Derek Kennedy</t>
  </si>
  <si>
    <t>Port Nathaniel</t>
  </si>
  <si>
    <t>fc510d80-71b5-4ad9-9bb6-3dde815ff4f3</t>
  </si>
  <si>
    <t>Baby land space product strong garden.</t>
  </si>
  <si>
    <t>3aab0f64-daf9-429c-900f-1c71363a4d87</t>
  </si>
  <si>
    <t>0afee428-a0f2-4f4f-a965-c8a7cc19279c</t>
  </si>
  <si>
    <t>Rebecca Sherman</t>
  </si>
  <si>
    <t>North Bradleyburgh</t>
  </si>
  <si>
    <t>b2e74e13-989c-4431-8686-7d6edabd7a3e</t>
  </si>
  <si>
    <t>Among image black computer generation.</t>
  </si>
  <si>
    <t>e1b1acf8-f0af-4f28-9f98-e120c3907fb5</t>
  </si>
  <si>
    <t>0ace694a-d82b-49d6-b142-52a574c19710</t>
  </si>
  <si>
    <t>Shaun Brown</t>
  </si>
  <si>
    <t>c7301d56-d401-4667-a199-d8a83a307c8e</t>
  </si>
  <si>
    <t>Free despite adult employee.</t>
  </si>
  <si>
    <t>42878247-98ac-41ad-871c-738a9aab29bf</t>
  </si>
  <si>
    <t>2e32b391-27bb-4dc4-a885-cf44b13c3c73</t>
  </si>
  <si>
    <t>Sharon Murphy</t>
  </si>
  <si>
    <t>Dianeland</t>
  </si>
  <si>
    <t>07911b80-325c-429f-9ed9-670c10a66ca4</t>
  </si>
  <si>
    <t>Style account just give so dark big collection.</t>
  </si>
  <si>
    <t>0fdbdd29-03fd-42a2-aed5-6b4ecc168e53</t>
  </si>
  <si>
    <t>81667ae4-97d8-4ca8-af67-5f7f2ce988c1</t>
  </si>
  <si>
    <t>Joshua Mills</t>
  </si>
  <si>
    <t>East Michaelhaven</t>
  </si>
  <si>
    <t>5377abfd-9553-493a-bdb0-93162f08854d</t>
  </si>
  <si>
    <t>Information value pattern far report.</t>
  </si>
  <si>
    <t>1af2ebf3-6194-403c-859d-d495197b69e0</t>
  </si>
  <si>
    <t>f4dd8adc-fa03-4477-83f1-55d53856471a</t>
  </si>
  <si>
    <t>Dorothy Russell</t>
  </si>
  <si>
    <t>d0f782a6-f971-4caf-9498-06753a26f833</t>
  </si>
  <si>
    <t>Remain from different condition marriage.</t>
  </si>
  <si>
    <t>636e71fe-8fa9-4b88-b2c3-246f172d2e86</t>
  </si>
  <si>
    <t>095032eb-56c7-4301-a0ab-0b65301c55f4</t>
  </si>
  <si>
    <t>Linda Jones</t>
  </si>
  <si>
    <t>South Jonathan</t>
  </si>
  <si>
    <t>1f88d20b-a8a3-4d3c-b93b-a23e670cbbab</t>
  </si>
  <si>
    <t>Mind two impact become action far question.</t>
  </si>
  <si>
    <t>60494441-0f19-4388-9ddb-d369a7f3514b</t>
  </si>
  <si>
    <t>2421037c-2ee9-4a7c-b39f-1f538c067551</t>
  </si>
  <si>
    <t>Ann Curry</t>
  </si>
  <si>
    <t>Parkerport</t>
  </si>
  <si>
    <t>eafd99f1-70f9-4bce-8284-ecfd88d98c4e</t>
  </si>
  <si>
    <t>Blue begin detail mother school culture.</t>
  </si>
  <si>
    <t>906229ed-55d0-4749-affe-a865deb7c9dd</t>
  </si>
  <si>
    <t>fdcfad7f-60a8-49f8-af17-4ff60480a2f3</t>
  </si>
  <si>
    <t>Michael Matthews</t>
  </si>
  <si>
    <t>Port Gilbert</t>
  </si>
  <si>
    <t>b8f6e8e8-2820-460f-9064-2bb90d32802a</t>
  </si>
  <si>
    <t>Nothing theory change medical eye thought.</t>
  </si>
  <si>
    <t>00269cdc-cdf2-424a-9a9c-78937d0213e6</t>
  </si>
  <si>
    <t>3a7247f3-3cf4-40f0-8640-92b34715aeab</t>
  </si>
  <si>
    <t>Monica Davis</t>
  </si>
  <si>
    <t>Dustinland</t>
  </si>
  <si>
    <t>5c2caaa5-6fbc-43bb-9929-84c00ab173ac</t>
  </si>
  <si>
    <t>Future walk probably party.</t>
  </si>
  <si>
    <t>bbb301f5-7d35-4348-9b7f-a1c10f38c711</t>
  </si>
  <si>
    <t>f3285df2-7bd7-4718-91ee-07d2d0bfe853</t>
  </si>
  <si>
    <t>Kristina Booker</t>
  </si>
  <si>
    <t>9b4cec54-0104-40ea-ac81-cb4d687c8610</t>
  </si>
  <si>
    <t>Military despite benefit manage open a wish.</t>
  </si>
  <si>
    <t>c57ddfe5-066c-4759-be92-f318ee0c9eff</t>
  </si>
  <si>
    <t>ed78d26a-d048-447e-8ee2-a5b35a85ceb3</t>
  </si>
  <si>
    <t>Brittany Adams</t>
  </si>
  <si>
    <t>East Kristina</t>
  </si>
  <si>
    <t>df57bc5a-1f0e-4515-8649-4a0aa094b856</t>
  </si>
  <si>
    <t>Her walk part billion method high.</t>
  </si>
  <si>
    <t>95de52fb-76ae-4386-a97d-2f247cd90e71</t>
  </si>
  <si>
    <t>478f7c0e-25ae-480b-825c-b694cbca9913</t>
  </si>
  <si>
    <t>John Hess</t>
  </si>
  <si>
    <t>Burchfurt</t>
  </si>
  <si>
    <t>34a01624-f11a-4dda-88bb-333263ce8146</t>
  </si>
  <si>
    <t>May black forget about police.</t>
  </si>
  <si>
    <t>42109b88-61e4-4adb-9ffe-e92237bff332</t>
  </si>
  <si>
    <t>c003bd54-7e1c-41f6-b151-c529c5d8c379</t>
  </si>
  <si>
    <t>Michael West</t>
  </si>
  <si>
    <t>Jessicafort</t>
  </si>
  <si>
    <t>ab11c8d6-a90b-4c29-b14b-fcad3f764e37</t>
  </si>
  <si>
    <t>Church fight individual big same.</t>
  </si>
  <si>
    <t>4337ba66-4c38-4327-b031-73eed12d8d5b</t>
  </si>
  <si>
    <t>301fbeea-adb6-4e7f-9c6e-71cc66de35d7</t>
  </si>
  <si>
    <t>Charlotte Hawkins</t>
  </si>
  <si>
    <t>Lake Oscar</t>
  </si>
  <si>
    <t>fb3eae30-3186-482f-a1a7-38df9670272d</t>
  </si>
  <si>
    <t>Own attorney scene two actually answer adult.</t>
  </si>
  <si>
    <t>68ddb265-6af0-46d0-bacf-509538a14989</t>
  </si>
  <si>
    <t>0df60d87-4de8-4213-a5e7-e790d13cc913</t>
  </si>
  <si>
    <t>Molly Walker</t>
  </si>
  <si>
    <t>South Joshuaview</t>
  </si>
  <si>
    <t>1e23f3a7-a0bd-47a8-9792-15f4e41f5fba</t>
  </si>
  <si>
    <t>Hard show son role music wrong Mrs.</t>
  </si>
  <si>
    <t>511d1d6c-4618-46ea-9f2c-6002b74c1333</t>
  </si>
  <si>
    <t>d1939277-3da4-4c93-8b2d-8a260faee9bc</t>
  </si>
  <si>
    <t>David Patterson</t>
  </si>
  <si>
    <t>42d8095a-9949-47c7-87ed-57027fb657ae</t>
  </si>
  <si>
    <t>Claim executive event message her church.</t>
  </si>
  <si>
    <t>ebe5661f-903b-4299-8008-f8d4bdbd2cb9</t>
  </si>
  <si>
    <t>b15fe83a-5297-4bb7-8cf7-1d41f8316ec0</t>
  </si>
  <si>
    <t>Taylor Schultz</t>
  </si>
  <si>
    <t>South Lisaberg</t>
  </si>
  <si>
    <t>1b8702ef-a983-4c22-91f8-3944eb9549ab</t>
  </si>
  <si>
    <t>Hotel national hit. Over fight material front.</t>
  </si>
  <si>
    <t>54f13e69-447e-44ea-9597-fafbc0836451</t>
  </si>
  <si>
    <t>6966294a-d8a0-4d30-a00b-c8d4785988aa</t>
  </si>
  <si>
    <t>Allen Barker</t>
  </si>
  <si>
    <t>East Angela</t>
  </si>
  <si>
    <t>618ff7bd-7851-4850-9b61-a99a2d19530f</t>
  </si>
  <si>
    <t>Chair seem operation knowledge learn still.</t>
  </si>
  <si>
    <t>c93ac7bd-a78b-4fe7-99b4-2047d3e5ff61</t>
  </si>
  <si>
    <t>29a539fa-df28-4bf4-92e9-647a5a61b4c4</t>
  </si>
  <si>
    <t>Nicholas Padilla</t>
  </si>
  <si>
    <t>Atkinsonberg</t>
  </si>
  <si>
    <t>709ea88f-8fae-4fee-b25e-b195ef296808</t>
  </si>
  <si>
    <t>Back laugh we inside.</t>
  </si>
  <si>
    <t>21d1011c-71c7-4334-a9ad-7e5f700e34f0</t>
  </si>
  <si>
    <t>d11739c0-96f4-4cb1-aa07-ab977e3966e6</t>
  </si>
  <si>
    <t>John Patton</t>
  </si>
  <si>
    <t>South Feliciaview</t>
  </si>
  <si>
    <t>f87c1479-6fc3-46b1-bac2-9f2750a1fac3</t>
  </si>
  <si>
    <t>Wife career speech great short rather.</t>
  </si>
  <si>
    <t>612e95d6-35de-4143-8112-6e46ba20cc92</t>
  </si>
  <si>
    <t>16716cf3-50ef-4ee1-a9bb-befa2a039018</t>
  </si>
  <si>
    <t>Kyle Rodriguez</t>
  </si>
  <si>
    <t>Gatesburgh</t>
  </si>
  <si>
    <t>d915a482-4a6a-4fdc-9ac9-faa59a686af5</t>
  </si>
  <si>
    <t>Set bring by always film piece.</t>
  </si>
  <si>
    <t>f9618a9e-1525-4f4d-a64f-e797c822edfb</t>
  </si>
  <si>
    <t>8e59d5f9-83f0-43dc-8976-21b7593136c9</t>
  </si>
  <si>
    <t>Darlene Gordon</t>
  </si>
  <si>
    <t>New Robertside</t>
  </si>
  <si>
    <t>0a925b61-ed97-4654-8221-5c7d58e72a81</t>
  </si>
  <si>
    <t>Reduce none mission improve fund floor per.</t>
  </si>
  <si>
    <t>6840a605-e799-4b60-ab15-b67ab4b42ca6</t>
  </si>
  <si>
    <t>67d9f9af-0693-4a9d-8b7a-ce88d10f51e0</t>
  </si>
  <si>
    <t>Adrian Oneal</t>
  </si>
  <si>
    <t>Mcculloughview</t>
  </si>
  <si>
    <t>6db17dda-4495-4a97-acc6-fe781edfdf77</t>
  </si>
  <si>
    <t>Value catch pretty create.</t>
  </si>
  <si>
    <t>67395625-1de1-4a6d-a088-a7b6b6bdf266</t>
  </si>
  <si>
    <t>495ba907-0e54-4ebb-87b4-66354b2308ab</t>
  </si>
  <si>
    <t>Hannah Jones</t>
  </si>
  <si>
    <t>Lake Erinfurt</t>
  </si>
  <si>
    <t>b6afe46a-11f8-4181-94d6-177b2fc718e0</t>
  </si>
  <si>
    <t>Seat conference under sense firm.</t>
  </si>
  <si>
    <t>5337a9e9-effe-42df-9eda-cc4c51926bb0</t>
  </si>
  <si>
    <t>39cafb6e-5645-45d5-b9e8-02a8eecd11a4</t>
  </si>
  <si>
    <t>Daniel Sloan</t>
  </si>
  <si>
    <t>East Laurie</t>
  </si>
  <si>
    <t>e54d235a-7670-4372-981f-39fcd040b811</t>
  </si>
  <si>
    <t>Rise catch pull challenge area east.</t>
  </si>
  <si>
    <t>5a76bece-36b7-4ec2-821f-fdcb86c6b8e5</t>
  </si>
  <si>
    <t>b1e5ed21-94b6-4444-94f7-fdb1f30bd6ee</t>
  </si>
  <si>
    <t>Maurice Randolph</t>
  </si>
  <si>
    <t>ce14fbc7-18b4-4d10-a46e-0390a1c97b41</t>
  </si>
  <si>
    <t>Doctor window small bring.</t>
  </si>
  <si>
    <t>c1712946-5301-4a7b-9afb-d9d650e57a68</t>
  </si>
  <si>
    <t>32abd7bc-14ba-4c7e-aa6a-eca573d7226b</t>
  </si>
  <si>
    <t>Andrew Byrd</t>
  </si>
  <si>
    <t>Port Sarahbury</t>
  </si>
  <si>
    <t>ed89d3cd-c8e5-4bb4-a093-881cc38fba37</t>
  </si>
  <si>
    <t>Turn each film share protect.</t>
  </si>
  <si>
    <t>b72dbd9d-2a6f-4158-adcd-2aace4c3ba6f</t>
  </si>
  <si>
    <t>3c3f0585-7a41-4f39-8d12-2e292d1d69be</t>
  </si>
  <si>
    <t>Courtney Rowe</t>
  </si>
  <si>
    <t>Heatherland</t>
  </si>
  <si>
    <t>4e177128-9f0e-4318-b148-8dc12ce2e7ae</t>
  </si>
  <si>
    <t>Eat a once local small. Rich war tell impact no.</t>
  </si>
  <si>
    <t>550689ed-2df9-4bb6-a7f6-9d08dac59b00</t>
  </si>
  <si>
    <t>fed7bec4-9eb6-4595-93ad-bba0d2ae91c8</t>
  </si>
  <si>
    <t>Maria Frazier</t>
  </si>
  <si>
    <t>East Gregoryfurt</t>
  </si>
  <si>
    <t>f74249ac-2553-4b33-b5a3-815a1c5aebdd</t>
  </si>
  <si>
    <t>Describe road of behavior example.</t>
  </si>
  <si>
    <t>3519372b-cd52-4b7c-a615-3018f0f623d0</t>
  </si>
  <si>
    <t>5e882269-b19a-4ad1-bcae-08e125be93f4</t>
  </si>
  <si>
    <t>Atkinschester</t>
  </si>
  <si>
    <t>1b1dcf5f-97d8-414f-bb93-e12345778ae6</t>
  </si>
  <si>
    <t>Action west star collection.</t>
  </si>
  <si>
    <t>404e1f70-a578-49bc-b1a0-e8dac9fb2855</t>
  </si>
  <si>
    <t>7322dd71-c5a5-49eb-bcc9-536d101ccdda</t>
  </si>
  <si>
    <t>Debra Greer</t>
  </si>
  <si>
    <t>East Coleborough</t>
  </si>
  <si>
    <t>f76ef313-f32c-4314-9c7a-fed703fe1836</t>
  </si>
  <si>
    <t>Move serious draw voice success lot policy.</t>
  </si>
  <si>
    <t>459b884b-e546-464a-88aa-64bbe6271950</t>
  </si>
  <si>
    <t>554bceb2-2e53-495c-bd4d-05dfe7ff8c85</t>
  </si>
  <si>
    <t>Christopher Alvarez</t>
  </si>
  <si>
    <t>9ded3dd5-29e4-4e8e-bb52-1ffda57b531a</t>
  </si>
  <si>
    <t>Thus position along kid result.</t>
  </si>
  <si>
    <t>8c0e4dd2-981d-4844-a430-ebd1d9666f34</t>
  </si>
  <si>
    <t>c7c32ec8-2bef-4db4-8de7-92fa76627f6f</t>
  </si>
  <si>
    <t>Angela Mendoza</t>
  </si>
  <si>
    <t>Loganchester</t>
  </si>
  <si>
    <t>a1a7f7af-395e-4783-8cf2-f626618e5a02</t>
  </si>
  <si>
    <t>According hope beat conference garden.</t>
  </si>
  <si>
    <t>bbe7209e-8d2f-429d-bc44-eed659e301ba</t>
  </si>
  <si>
    <t>68b344c1-8eec-4cea-9cb4-a50652714221</t>
  </si>
  <si>
    <t>Amy Castro</t>
  </si>
  <si>
    <t>Carrfort</t>
  </si>
  <si>
    <t>6c019557-d4a7-4e56-a528-ac0c5e4213c9</t>
  </si>
  <si>
    <t>More size probably raise wish pressure hotel.</t>
  </si>
  <si>
    <t>39fd52d9-4174-497d-9bd9-9174d54314a3</t>
  </si>
  <si>
    <t>e5adb192-4d25-4ab1-bab2-807e9ed3ae01</t>
  </si>
  <si>
    <t>April Ryan</t>
  </si>
  <si>
    <t>Juliemouth</t>
  </si>
  <si>
    <t>08c6b837-981b-4ec4-ba9a-135eab59b74e</t>
  </si>
  <si>
    <t>Often present bag pressure world.</t>
  </si>
  <si>
    <t>2b0094a7-5e60-4376-8573-9e37f937a2f1</t>
  </si>
  <si>
    <t>942e8127-a856-416c-b671-f3583afb4aeb</t>
  </si>
  <si>
    <t>Joseph Sanchez</t>
  </si>
  <si>
    <t>Delgadostad</t>
  </si>
  <si>
    <t>940a7ffb-bdb7-47c7-be87-a323b86f4e13</t>
  </si>
  <si>
    <t>Pretty popular impact.</t>
  </si>
  <si>
    <t>b2425e8e-8aa8-4664-b421-eaaa049dbc21</t>
  </si>
  <si>
    <t>9f19e576-bba4-4a1e-a76e-31c49b9f18e7</t>
  </si>
  <si>
    <t>Ann Price</t>
  </si>
  <si>
    <t>Lambborough</t>
  </si>
  <si>
    <t>868374d5-df80-476d-a639-171a5fd1e64c</t>
  </si>
  <si>
    <t>As knowledge large financial first order.</t>
  </si>
  <si>
    <t>d61331d9-2c6d-4a77-b5a2-f1b1ec3909ad</t>
  </si>
  <si>
    <t>9712e5d6-64a0-49d1-a359-75a50417ef08</t>
  </si>
  <si>
    <t>Eric Richardson</t>
  </si>
  <si>
    <t>Lanceburgh</t>
  </si>
  <si>
    <t>f8ca6d18-8524-495c-a5ee-eb6298018ea3</t>
  </si>
  <si>
    <t>Majority factor condition.</t>
  </si>
  <si>
    <t>c7e9bd26-6e5b-48b2-951b-ac93e2e3126a</t>
  </si>
  <si>
    <t>8c4a94e6-2ec6-4227-ab1d-72a9016387e7</t>
  </si>
  <si>
    <t>Joseph Gray</t>
  </si>
  <si>
    <t>South Juliemouth</t>
  </si>
  <si>
    <t>d790dd6b-b97d-4c16-9438-4ab73a07e80e</t>
  </si>
  <si>
    <t>Anything foreign type buy feel.</t>
  </si>
  <si>
    <t>d38c6cba-2b59-4231-b9e1-ad37b36684c8</t>
  </si>
  <si>
    <t>56f23b6c-a4c6-4d6c-b43e-230db9878151</t>
  </si>
  <si>
    <t>Donald Thornton</t>
  </si>
  <si>
    <t>Lake Desiree</t>
  </si>
  <si>
    <t>6724be48-d9cb-40dc-bc56-8520d20baa13</t>
  </si>
  <si>
    <t>Point later least hope these allow sense bill.</t>
  </si>
  <si>
    <t>6dc2f1db-8099-43f3-993a-b6e64e91128b</t>
  </si>
  <si>
    <t>2e800262-62a0-4114-8d63-7e7eacddd2b0</t>
  </si>
  <si>
    <t>Melissa Castillo</t>
  </si>
  <si>
    <t>Cassidyberg</t>
  </si>
  <si>
    <t>31a1fa59-e2c3-4984-9175-942b6ed229de</t>
  </si>
  <si>
    <t>Single edge onto far.</t>
  </si>
  <si>
    <t>73ffd818-78c4-454c-9dcb-3d26635c8ed5</t>
  </si>
  <si>
    <t>74d6ac24-dfd3-4ef9-8db1-5d08d5e35bb6</t>
  </si>
  <si>
    <t>Jamie Herman</t>
  </si>
  <si>
    <t>Bowmanstad</t>
  </si>
  <si>
    <t>9bd2a6d5-6e34-4a72-84f0-4f7c585165f7</t>
  </si>
  <si>
    <t>Toward art sure charge too.</t>
  </si>
  <si>
    <t>f8592b2e-485a-42d3-88a2-93569102b03e</t>
  </si>
  <si>
    <t>06664a7a-eca1-432c-8cd4-0135356bd333</t>
  </si>
  <si>
    <t>Benjamin Shaffer</t>
  </si>
  <si>
    <t>West Kara</t>
  </si>
  <si>
    <t>0ae7125d-10ec-4438-8701-be4a8fe37057</t>
  </si>
  <si>
    <t>Child which language attention huge.</t>
  </si>
  <si>
    <t>ae0528fb-c4a0-40f1-a265-a373f5b71414</t>
  </si>
  <si>
    <t>c00ae305-3388-43ee-9557-4fddbc42a791</t>
  </si>
  <si>
    <t>1f6ac334-5d63-4b0c-9ee5-4a9b1c8153df</t>
  </si>
  <si>
    <t>Add current personal argue system eye.</t>
  </si>
  <si>
    <t>a90eaa1d-78d2-4a77-8a5a-9ef0d41a9b7e</t>
  </si>
  <si>
    <t>3affb946-7480-40f7-9b40-1d0337fb7fa0</t>
  </si>
  <si>
    <t>Margaret Ward</t>
  </si>
  <si>
    <t>Johnsonton</t>
  </si>
  <si>
    <t>f385b7fb-7345-4e6c-be98-8bc9287ea6c6</t>
  </si>
  <si>
    <t>Kid whether let.</t>
  </si>
  <si>
    <t>403d6c15-c218-4691-8111-7bdd4e8825ae</t>
  </si>
  <si>
    <t>8533a9c7-fcf8-457d-9e00-2c7bc7b7e155</t>
  </si>
  <si>
    <t>Vickie Cole</t>
  </si>
  <si>
    <t>d6755f2b-4f29-4595-b708-0fd9f9b7d311</t>
  </si>
  <si>
    <t>How program baby middle letter.</t>
  </si>
  <si>
    <t>c5988587-15b4-4752-bf17-6e7607e6506e</t>
  </si>
  <si>
    <t>a6851d00-2f58-4ac1-abe3-98123fa650cb</t>
  </si>
  <si>
    <t>Valerie Bell</t>
  </si>
  <si>
    <t>Chadborough</t>
  </si>
  <si>
    <t>6c0d77d7-ba75-4906-a7d0-0e1cbb6efc31</t>
  </si>
  <si>
    <t>Technology letter computer he out political gun.</t>
  </si>
  <si>
    <t>c06e5cef-748c-45cb-85e6-327ac63d57b8</t>
  </si>
  <si>
    <t>665f828a-069d-4436-805b-f611acecae1c</t>
  </si>
  <si>
    <t>Danielle Jones</t>
  </si>
  <si>
    <t>Lake Kristenhaven</t>
  </si>
  <si>
    <t>8854971f-073a-446b-928c-0c9461ec5aaa</t>
  </si>
  <si>
    <t>Eat entire business rather type rise.</t>
  </si>
  <si>
    <t>3872f865-db37-472e-842e-966923196476</t>
  </si>
  <si>
    <t>7931b615-8a08-4213-9a05-834ffaeeb719</t>
  </si>
  <si>
    <t>Linda Murphy</t>
  </si>
  <si>
    <t>New Kathy</t>
  </si>
  <si>
    <t>cfcc337a-af04-48ee-9556-9df2763e6831</t>
  </si>
  <si>
    <t>Own describe single government.</t>
  </si>
  <si>
    <t>90aac19f-e2a5-496e-8ca6-cf4170e0c2db</t>
  </si>
  <si>
    <t>12252c35-0a89-4fa6-b011-d9f4c297396f</t>
  </si>
  <si>
    <t>Trevor Cruz</t>
  </si>
  <si>
    <t>East Jason</t>
  </si>
  <si>
    <t>bda997fa-4296-40b0-89e9-93aad7178bc7</t>
  </si>
  <si>
    <t>System area rest toward story might order.</t>
  </si>
  <si>
    <t>03a574d0-d9ec-403b-bc40-c18b67c78d58</t>
  </si>
  <si>
    <t>55e94543-e336-473f-aec4-8bfe2b0c192a</t>
  </si>
  <si>
    <t>Donna Freeman</t>
  </si>
  <si>
    <t>cceb7293-a91e-4c9f-b2b5-fd92384dff88</t>
  </si>
  <si>
    <t>Represent computer woman.</t>
  </si>
  <si>
    <t>bd8ce661-939a-4550-bfaf-07cddad30311</t>
  </si>
  <si>
    <t>33d03750-560e-467a-aa3c-18a5316564e1</t>
  </si>
  <si>
    <t>Chelsea Lopez DVM</t>
  </si>
  <si>
    <t>Holderfurt</t>
  </si>
  <si>
    <t>d00cce8d-a107-4635-a2b6-58445d8f57a3</t>
  </si>
  <si>
    <t>Whom crime woman behavior instead until thing.</t>
  </si>
  <si>
    <t>ef16159d-9d46-4b14-9499-d9ab17afbee8</t>
  </si>
  <si>
    <t>e031d015-ff97-4225-8b6b-c01091871a9e</t>
  </si>
  <si>
    <t>Watsonberg</t>
  </si>
  <si>
    <t>070f9a02-961f-4cbd-93ea-a71dec63c799</t>
  </si>
  <si>
    <t>Mission always community.</t>
  </si>
  <si>
    <t>3a83a031-aa70-49fc-87f4-c0b83730f147</t>
  </si>
  <si>
    <t>785878b3-437f-4cee-995d-4ac940bb1b4d</t>
  </si>
  <si>
    <t>Vincent Hamilton</t>
  </si>
  <si>
    <t>Wilsonville</t>
  </si>
  <si>
    <t>2a6d27ed-7e8d-4779-b3f5-5e5d41041f0b</t>
  </si>
  <si>
    <t>After big happen push product.</t>
  </si>
  <si>
    <t>70804702-5150-456e-85e6-34dc37a186b4</t>
  </si>
  <si>
    <t>816c2e80-fd06-4f09-8c96-e240af6a9652</t>
  </si>
  <si>
    <t>Chad Russell</t>
  </si>
  <si>
    <t>Brycemouth</t>
  </si>
  <si>
    <t>b6a806bf-2e6e-492d-b551-55d39dd470cf</t>
  </si>
  <si>
    <t>Property animal not cover each.</t>
  </si>
  <si>
    <t>572ff144-c5cc-495b-a3a3-550e6ccee861</t>
  </si>
  <si>
    <t>b20c1556-344a-4aa8-8291-f243cd6a67fe</t>
  </si>
  <si>
    <t>Cory Matthews</t>
  </si>
  <si>
    <t>Christopherbury</t>
  </si>
  <si>
    <t>dfd9efdd-69e3-4f72-b6ee-1105d6c319f4</t>
  </si>
  <si>
    <t>Cover firm investment.</t>
  </si>
  <si>
    <t>55ee3a03-410e-4184-8436-f36aefbad06c</t>
  </si>
  <si>
    <t>a6dee669-5994-45b9-b973-d9537e9f660f</t>
  </si>
  <si>
    <t>Cheyenne Franklin</t>
  </si>
  <si>
    <t>Moorebury</t>
  </si>
  <si>
    <t>323384ac-eaeb-4e18-a951-4ef31263b23d</t>
  </si>
  <si>
    <t>Follow down officer. Leg majority debate.</t>
  </si>
  <si>
    <t>9e20738a-8489-4917-bce3-d600f361af69</t>
  </si>
  <si>
    <t>ab2dbbe3-817e-4ffa-b381-5775bc31c806</t>
  </si>
  <si>
    <t>Steven Nguyen</t>
  </si>
  <si>
    <t>West Alanport</t>
  </si>
  <si>
    <t>aaa6352f-3f98-4d2b-8775-8ec1bf4ab173</t>
  </si>
  <si>
    <t>Worker north south white open protect do.</t>
  </si>
  <si>
    <t>33453f1f-8701-4c0f-acec-04d649ae6d20</t>
  </si>
  <si>
    <t>7508c0bd-eee3-406a-9126-591061e8a6e1</t>
  </si>
  <si>
    <t>Larry Gallegos</t>
  </si>
  <si>
    <t>East Daisy</t>
  </si>
  <si>
    <t>8f3fb1cf-9316-4237-b4b4-63a7ed9feccc</t>
  </si>
  <si>
    <t>Reality Mr small as.</t>
  </si>
  <si>
    <t>fd11510a-8fe6-4ade-b74a-5e49ca601cb9</t>
  </si>
  <si>
    <t>0d76a472-a70d-4c19-9716-fd24fbe03265</t>
  </si>
  <si>
    <t>Laura Larson</t>
  </si>
  <si>
    <t>East Nicholasbury</t>
  </si>
  <si>
    <t>616a0888-1142-4e38-ad29-5ba9b20d84e8</t>
  </si>
  <si>
    <t>Point wonder side here pressure work compare.</t>
  </si>
  <si>
    <t>baf53a36-093b-4026-9f23-41f4211c745d</t>
  </si>
  <si>
    <t>201f1835-c3bc-48a2-beb1-3195032e4742</t>
  </si>
  <si>
    <t>James Ellis</t>
  </si>
  <si>
    <t>Jenningsburgh</t>
  </si>
  <si>
    <t>b63befeb-5224-4f84-b131-317521b8b251</t>
  </si>
  <si>
    <t>Shoulder born return quality.</t>
  </si>
  <si>
    <t>c2568f4f-2d12-4d88-bba5-431ea6d177b0</t>
  </si>
  <si>
    <t>f9bc5176-53cb-4fcf-8a68-f9c33825eac1</t>
  </si>
  <si>
    <t>Norman Gonzalez</t>
  </si>
  <si>
    <t>Matthewview</t>
  </si>
  <si>
    <t>86793388-f83c-4832-b339-fe6750cc5a3b</t>
  </si>
  <si>
    <t>Enter from police production.</t>
  </si>
  <si>
    <t>f0d4dc93-b788-41cc-8682-c0218ee16c0b</t>
  </si>
  <si>
    <t>3d0750ad-4331-422a-8436-a85af86cc622</t>
  </si>
  <si>
    <t>Robert Olson</t>
  </si>
  <si>
    <t>North Kennethbury</t>
  </si>
  <si>
    <t>aecae057-6dd9-4c24-a61b-95122572dee6</t>
  </si>
  <si>
    <t>Market fact produce save if put.</t>
  </si>
  <si>
    <t>bfc38199-c128-4173-8e4e-42f4c6c2c4b8</t>
  </si>
  <si>
    <t>80f2d878-dd26-48d2-b59e-5c1017cc12ee</t>
  </si>
  <si>
    <t>Kyle Frazier</t>
  </si>
  <si>
    <t>North Gabriellestad</t>
  </si>
  <si>
    <t>26cda9d1-317c-40e1-bbcb-5266f443f797</t>
  </si>
  <si>
    <t>Over board now morning staff turn rate.</t>
  </si>
  <si>
    <t>a1a25b43-aa38-4b7f-8bab-60cf64389ccc</t>
  </si>
  <si>
    <t>0568e8d5-4879-402b-aed2-fea89e601c0f</t>
  </si>
  <si>
    <t>Cindy Kennedy</t>
  </si>
  <si>
    <t>Debraside</t>
  </si>
  <si>
    <t>d3e62971-ea06-4258-ae7b-deddfceb5dc1</t>
  </si>
  <si>
    <t>Once fear physical.</t>
  </si>
  <si>
    <t>0842af69-21c9-4328-ad57-85df1ed7361b</t>
  </si>
  <si>
    <t>50fc3027-ae53-4e12-b1c6-3d096e937eeb</t>
  </si>
  <si>
    <t>William Hall</t>
  </si>
  <si>
    <t>Fieldsbury</t>
  </si>
  <si>
    <t>c59059ff-2b50-4a24-90fd-cfd9111eacdd</t>
  </si>
  <si>
    <t>Last dark international successful go five.</t>
  </si>
  <si>
    <t>ddd3469f-cde2-484f-b759-a131858d70b3</t>
  </si>
  <si>
    <t>ba551639-3745-4e6a-971f-6013b44ea587</t>
  </si>
  <si>
    <t>Gordon Stewart</t>
  </si>
  <si>
    <t>North Isabella</t>
  </si>
  <si>
    <t>520ac132-530a-48c3-9c49-8f3bf26f6b96</t>
  </si>
  <si>
    <t>Wide morning condition during professor home.</t>
  </si>
  <si>
    <t>568fc791-31b9-4ceb-9702-592fd0b0fb27</t>
  </si>
  <si>
    <t>2b772504-2c8b-4064-bda8-353c843583fe</t>
  </si>
  <si>
    <t>Nicole Stafford</t>
  </si>
  <si>
    <t>East Tylerburgh</t>
  </si>
  <si>
    <t>7a5292c5-a605-46dd-b3f3-18d26b64027d</t>
  </si>
  <si>
    <t>Happy tax turn reality. Suggest writer away by.</t>
  </si>
  <si>
    <t>cbd19cf0-4006-4975-aa43-adecdeeb56ee</t>
  </si>
  <si>
    <t>52714b50-4b3b-4d11-9f54-0a1b9f9a9c1c</t>
  </si>
  <si>
    <t>Kevin Stewart</t>
  </si>
  <si>
    <t>North Vickie</t>
  </si>
  <si>
    <t>c2ce6de0-cf88-424e-a0be-4eb2b879ef00</t>
  </si>
  <si>
    <t>Cultural style each member physical.</t>
  </si>
  <si>
    <t>40e6725c-88f8-4c6d-8aa4-c50aefa5a9a4</t>
  </si>
  <si>
    <t>fecdda41-52c9-4c7e-9dcd-7f7243502983</t>
  </si>
  <si>
    <t>Amy Wood</t>
  </si>
  <si>
    <t>Port Richardmouth</t>
  </si>
  <si>
    <t>fea683c5-0d28-46fd-81b5-b1e9080f6875</t>
  </si>
  <si>
    <t>Individual mention today involve market.</t>
  </si>
  <si>
    <t>1b757b90-4390-4b25-b0e2-b05214cb0927</t>
  </si>
  <si>
    <t>1a030f3d-d362-4505-b09f-99c98e6ad7eb</t>
  </si>
  <si>
    <t>Margaret Cooley</t>
  </si>
  <si>
    <t>Port Melissaville</t>
  </si>
  <si>
    <t>60a640a3-ccd8-4264-8539-7eb9655975d9</t>
  </si>
  <si>
    <t>Information sing he sign activity good back.</t>
  </si>
  <si>
    <t>9fc025fd-47ae-49fc-a301-9335663257f5</t>
  </si>
  <si>
    <t>5e583434-ca00-44d6-bf39-4045542cf25d</t>
  </si>
  <si>
    <t>Mallory Dillon</t>
  </si>
  <si>
    <t>Santosburgh</t>
  </si>
  <si>
    <t>166663a2-2fe1-4ae9-85c7-8ca2f4c4994b</t>
  </si>
  <si>
    <t>Civil identify since glass third kitchen.</t>
  </si>
  <si>
    <t>85f1e855-e0e8-4f3a-b1e1-3bb314a98045</t>
  </si>
  <si>
    <t>04c17e8d-4cf0-4953-b171-c7badc1df046</t>
  </si>
  <si>
    <t>Christine Turner</t>
  </si>
  <si>
    <t>dbc0f80e-1181-4388-aeb3-255648c638a9</t>
  </si>
  <si>
    <t>Detail college whose scientist stage.</t>
  </si>
  <si>
    <t>6e81aa84-9dfe-4f18-a478-c6be612d92a8</t>
  </si>
  <si>
    <t>c422942e-56a2-4b90-a20f-16eed876cb64</t>
  </si>
  <si>
    <t>Anna Nelson</t>
  </si>
  <si>
    <t>2e4f63af-d1e6-4a55-9d43-2aff90dcc49b</t>
  </si>
  <si>
    <t>Public experience prove.</t>
  </si>
  <si>
    <t>78f9dd58-e09b-4e17-830e-5bbb62e2c6f2</t>
  </si>
  <si>
    <t>4b3ec537-2e15-425e-9a5e-7d7b5b60875d</t>
  </si>
  <si>
    <t>Aaron Barrett</t>
  </si>
  <si>
    <t>Olsenfurt</t>
  </si>
  <si>
    <t>889bd28a-ddac-4ba3-8cdb-8ff0f2efcd8a</t>
  </si>
  <si>
    <t>Evening only community admit.</t>
  </si>
  <si>
    <t>16bcb782-5a98-48da-bd09-49f2c76cbf15</t>
  </si>
  <si>
    <t>c73977b2-057a-4b16-bca0-ea0fe9fd4126</t>
  </si>
  <si>
    <t>Cheryl Weiss</t>
  </si>
  <si>
    <t>Port Justinhaven</t>
  </si>
  <si>
    <t>0cc30a60-1497-44e0-b9fa-39c223ef5cd0</t>
  </si>
  <si>
    <t>Budget rich any action already push chance.</t>
  </si>
  <si>
    <t>98a263cb-28c1-4c46-bca0-40a06643d2a1</t>
  </si>
  <si>
    <t>6a55d120-80a0-4bb0-a6e7-c18483aab883</t>
  </si>
  <si>
    <t>Molly Richards</t>
  </si>
  <si>
    <t>Ochoaborough</t>
  </si>
  <si>
    <t>6a28448c-f2bc-44c1-ab0b-275e857bf0f7</t>
  </si>
  <si>
    <t>Population reveal newspaper probably never.</t>
  </si>
  <si>
    <t>9e4a98da-f37b-4378-a056-f5aa6b26b312</t>
  </si>
  <si>
    <t>ab9618ad-0b99-4a7a-a620-6b314fedfc82</t>
  </si>
  <si>
    <t>Christina Trujillo</t>
  </si>
  <si>
    <t>Lake Christopherhaven</t>
  </si>
  <si>
    <t>f9fba70a-366f-4443-a48e-b9bda2796097</t>
  </si>
  <si>
    <t>Personal accept wear buy deal.</t>
  </si>
  <si>
    <t>2ebcda6c-1603-4ce5-9a49-95cf1d923766</t>
  </si>
  <si>
    <t>3ac10db3-cd1a-49c7-adeb-4eac2d5f48bc</t>
  </si>
  <si>
    <t>Richard Torres</t>
  </si>
  <si>
    <t>Roachside</t>
  </si>
  <si>
    <t>878c7c62-99af-4d3d-a298-cb9a196e9314</t>
  </si>
  <si>
    <t>Television financial knowledge activity recent.</t>
  </si>
  <si>
    <t>62e393fa-951b-4f62-8426-748a17d6d0f4</t>
  </si>
  <si>
    <t>c03d8a17-0067-4f7d-9f8e-d5a89b39c793</t>
  </si>
  <si>
    <t>Alexis Cook</t>
  </si>
  <si>
    <t>e00e4a18-7234-42a2-84a4-6956567b76dc</t>
  </si>
  <si>
    <t>Hold live push music with land member.</t>
  </si>
  <si>
    <t>da11212a-7645-491b-bf34-56d7da8a69e4</t>
  </si>
  <si>
    <t>55881b61-1301-4f1e-afcb-2d4fd7067210</t>
  </si>
  <si>
    <t>Deanna Ramos</t>
  </si>
  <si>
    <t>b15c0ad6-6011-4042-bab1-56ecb053f2d4</t>
  </si>
  <si>
    <t>Recently interest produce need center child.</t>
  </si>
  <si>
    <t>3e393746-8895-4a80-84e5-3f6e5408600e</t>
  </si>
  <si>
    <t>1220cd77-dcad-4973-b1e1-6bb9e1e6274f</t>
  </si>
  <si>
    <t>Russell Ellis</t>
  </si>
  <si>
    <t>6045c43e-1c32-448b-b0a0-a619921cc467</t>
  </si>
  <si>
    <t>Read action address market staff such toward.</t>
  </si>
  <si>
    <t>146b83c0-39ca-4de3-b3d3-3e5a85813b0b</t>
  </si>
  <si>
    <t>371140f5-0962-457d-9b74-345e9677777a</t>
  </si>
  <si>
    <t>Shane Guerra</t>
  </si>
  <si>
    <t>Brianville</t>
  </si>
  <si>
    <t>c8b1cfe5-6d9f-4ff8-9635-5de2b51fb714</t>
  </si>
  <si>
    <t>Together forward thank able commercial.</t>
  </si>
  <si>
    <t>2cc86b08-c439-4e45-a4e3-14b0fe39885a</t>
  </si>
  <si>
    <t>468d12ef-4dc6-4325-b491-5ceb89771e9b</t>
  </si>
  <si>
    <t>Darlene Hale</t>
  </si>
  <si>
    <t>Andreastad</t>
  </si>
  <si>
    <t>6b0d9ae4-adf9-4940-be4b-341406dfe951</t>
  </si>
  <si>
    <t>Would two activity media.</t>
  </si>
  <si>
    <t>2c6e04bc-5276-409b-bf2e-ce2f0a4ca8be</t>
  </si>
  <si>
    <t>9f334bb4-8397-41f1-afac-087cd97523eb</t>
  </si>
  <si>
    <t>Anna Leach</t>
  </si>
  <si>
    <t>400761c7-d8da-46fc-9501-f5f90b7835cc</t>
  </si>
  <si>
    <t>Population anyone culture environmental how lot.</t>
  </si>
  <si>
    <t>62143a9f-4be6-4e50-8b43-d92356c8d4ae</t>
  </si>
  <si>
    <t>c335fa87-4058-4b90-a3cc-ac91278c55e5</t>
  </si>
  <si>
    <t>James Larsen</t>
  </si>
  <si>
    <t>Lake Autumn</t>
  </si>
  <si>
    <t>2f765787-e237-4053-ab7a-235194d873fa</t>
  </si>
  <si>
    <t>Name product thought history accept house.</t>
  </si>
  <si>
    <t>9898fe9e-8757-4c0f-a94f-e407926e74c0</t>
  </si>
  <si>
    <t>4cc38f9f-d10e-4032-bdea-f0a166d44a0a</t>
  </si>
  <si>
    <t>Jennifer Russell</t>
  </si>
  <si>
    <t>07827583-a0ba-42d0-b14f-0c9b62f78732</t>
  </si>
  <si>
    <t>Small memory reveal score list continue.</t>
  </si>
  <si>
    <t>9890ebc1-b7c8-4062-a7a2-ca465ec37879</t>
  </si>
  <si>
    <t>cc42a74c-1b04-4ad3-bc95-472827a71da7</t>
  </si>
  <si>
    <t>Sean Williams</t>
  </si>
  <si>
    <t>Rhondamouth</t>
  </si>
  <si>
    <t>c52187a5-eafb-440c-97b3-17fe315bb751</t>
  </si>
  <si>
    <t>Light each staff chair party return.</t>
  </si>
  <si>
    <t>f403c998-9f25-407a-ae4f-30c2078b0ecc</t>
  </si>
  <si>
    <t>d5e94e80-7897-4d91-9aaf-534b7f25194a</t>
  </si>
  <si>
    <t>Colleen Hernandez</t>
  </si>
  <si>
    <t>East Courtneybury</t>
  </si>
  <si>
    <t>efc2eaf8-13fe-4432-a5da-afcc899db73e</t>
  </si>
  <si>
    <t>Charge opportunity pay help.</t>
  </si>
  <si>
    <t>47085b9c-3f22-4534-8e5b-ad168ffb949e</t>
  </si>
  <si>
    <t>9f6e85f8-ac1b-4a9d-9881-cba61a256aa2</t>
  </si>
  <si>
    <t>Mrs. Lisa Williams</t>
  </si>
  <si>
    <t>ea025ccd-a2ff-4b40-976d-dc8b511ef052</t>
  </si>
  <si>
    <t>Whom himself media.</t>
  </si>
  <si>
    <t>ec30dda1-894b-4e8a-993a-972a4926558e</t>
  </si>
  <si>
    <t>04f6ab07-d70f-4cf7-8019-63ea07650cd1</t>
  </si>
  <si>
    <t>Javier Lee</t>
  </si>
  <si>
    <t>South Benjamin</t>
  </si>
  <si>
    <t>777ea04d-bde4-4f7e-bc17-08f624543a30</t>
  </si>
  <si>
    <t>Fine hold dinner cold bill history.</t>
  </si>
  <si>
    <t>09cb2558-d1e6-45ae-b455-03a9b795c000</t>
  </si>
  <si>
    <t>2654cad0-6413-474d-96c6-00ab40bdd234</t>
  </si>
  <si>
    <t>Michael Day</t>
  </si>
  <si>
    <t>Lopezton</t>
  </si>
  <si>
    <t>e975572a-fd18-4802-b777-2e606c40c250</t>
  </si>
  <si>
    <t>Exactly discuss explain newspaper loss including.</t>
  </si>
  <si>
    <t>637a0c4d-a911-4815-8bcd-c27a980efa25</t>
  </si>
  <si>
    <t>cae25c74-5f78-4704-be51-2b63c5814c8f</t>
  </si>
  <si>
    <t>Katherine Edwards</t>
  </si>
  <si>
    <t>Timothyton</t>
  </si>
  <si>
    <t>a84d6d24-7c31-4ed4-8c1e-2d84f8e9b28a</t>
  </si>
  <si>
    <t>Already machine southern school.</t>
  </si>
  <si>
    <t>9788b1f7-b7e3-44bb-93e1-16441da65287</t>
  </si>
  <si>
    <t>c369dacd-0cb6-4b8f-aad9-ebe7dea2dda1</t>
  </si>
  <si>
    <t>Kathleen Hopkins</t>
  </si>
  <si>
    <t>Zavalaburgh</t>
  </si>
  <si>
    <t>1aad4ea6-a34a-49e8-b35c-7d48d39e14f6</t>
  </si>
  <si>
    <t>Feeling professor country if.</t>
  </si>
  <si>
    <t>d6f71bc1-fa75-4b1f-b27c-b96d23f8cf92</t>
  </si>
  <si>
    <t>2ced9bbd-f2d6-4d4b-b4a8-7dca904f809a</t>
  </si>
  <si>
    <t>Lisa Porter</t>
  </si>
  <si>
    <t>1fcb1c43-764f-4c2b-ba07-4134e2fbc6a5</t>
  </si>
  <si>
    <t>Give federal need a nothing.</t>
  </si>
  <si>
    <t>89189d32-131e-4fec-b9d5-5fa5043488af</t>
  </si>
  <si>
    <t>74cb33fd-51f0-4db6-8af9-347abc93b5eb</t>
  </si>
  <si>
    <t>Jeremy Roberts</t>
  </si>
  <si>
    <t>New Seanburgh</t>
  </si>
  <si>
    <t>cb9907e9-7508-4799-8ac7-e2f42f992df2</t>
  </si>
  <si>
    <t>Brother next risk vote economy interview.</t>
  </si>
  <si>
    <t>4be75340-bd5c-49c4-aa28-04e68b6b55ab</t>
  </si>
  <si>
    <t>cab1015c-f19c-4fb4-8aec-9c0a85ff3ef1</t>
  </si>
  <si>
    <t>Ms. Lori Reynolds</t>
  </si>
  <si>
    <t>Julieside</t>
  </si>
  <si>
    <t>1fa85969-5a63-4c4b-9211-6c6b560173af</t>
  </si>
  <si>
    <t>Recognize someone successful product.</t>
  </si>
  <si>
    <t>5022c910-30fc-4d8e-86bc-6fb9a89560b1</t>
  </si>
  <si>
    <t>485816f2-b6dc-4309-a446-87e7aa32ed30</t>
  </si>
  <si>
    <t>Amanda Stewart</t>
  </si>
  <si>
    <t>South Janicemouth</t>
  </si>
  <si>
    <t>c4ba9747-6ec0-46ce-aecd-2a0109dd06bd</t>
  </si>
  <si>
    <t>See benefit themselves dark brother article seat.</t>
  </si>
  <si>
    <t>0ed0517b-3e01-4111-8c7e-85669fe1e61f</t>
  </si>
  <si>
    <t>979b7540-c8f3-4277-92d2-463c3da9fbdc</t>
  </si>
  <si>
    <t>James Walker</t>
  </si>
  <si>
    <t>Jonathanshire</t>
  </si>
  <si>
    <t>0ff0c757-6659-43f2-8f00-0e89903097fa</t>
  </si>
  <si>
    <t>Detail wide what end set wait politics.</t>
  </si>
  <si>
    <t>3bfc434e-bc66-4878-81a6-a4bba0fe8dd4</t>
  </si>
  <si>
    <t>da9662ec-e07f-43f7-a7e8-c12e085fb90d</t>
  </si>
  <si>
    <t>Marshshire</t>
  </si>
  <si>
    <t>e785c351-81da-4398-abc2-1081496cdcb7</t>
  </si>
  <si>
    <t>Kid safe become cold his my old company.</t>
  </si>
  <si>
    <t>b16b4687-952c-4117-9e8b-11a10e748708</t>
  </si>
  <si>
    <t>75ee36df-fbe9-4a4b-a780-f10baab8556e</t>
  </si>
  <si>
    <t>Derrick Anderson</t>
  </si>
  <si>
    <t>East Alexishaven</t>
  </si>
  <si>
    <t>dd700723-3d5e-4afe-a77c-6467a76649a5</t>
  </si>
  <si>
    <t>Industry husband again despite body.</t>
  </si>
  <si>
    <t>0b42078d-56d5-4575-85d4-fbc628c32a0d</t>
  </si>
  <si>
    <t>d4a8ce7e-7c45-4570-bd67-895e30ce342b</t>
  </si>
  <si>
    <t>George Parks</t>
  </si>
  <si>
    <t>7ed694fb-4a4e-41c5-b791-f9eee717e3fd</t>
  </si>
  <si>
    <t>Chance national claim light thus very condition.</t>
  </si>
  <si>
    <t>26a71c0a-7ef3-4d41-a51c-4f0d212f1358</t>
  </si>
  <si>
    <t>dc9ab61c-096d-4c52-85d0-9ac7161a246f</t>
  </si>
  <si>
    <t>a80740f0-99e1-4ec1-935e-7e9c783f4296</t>
  </si>
  <si>
    <t>Sense choose listen space sign agent.</t>
  </si>
  <si>
    <t>b51e4164-fbd0-4249-9bb4-ffcf2ea7be4c</t>
  </si>
  <si>
    <t>29915ed2-2f10-44c0-a90b-80ff87ea9e57</t>
  </si>
  <si>
    <t>Allison Cooper</t>
  </si>
  <si>
    <t>Andrewstad</t>
  </si>
  <si>
    <t>b31b9159-0655-4b84-b502-159d73de7159</t>
  </si>
  <si>
    <t>We detail chair guy. Well keep produce they.</t>
  </si>
  <si>
    <t>56b64d7a-9b5e-473e-91de-e45468ed76b5</t>
  </si>
  <si>
    <t>41a3eac0-02c5-46a4-8136-68b3adc21552</t>
  </si>
  <si>
    <t>Sydney Miles</t>
  </si>
  <si>
    <t>Bradleyfurt</t>
  </si>
  <si>
    <t>27913c29-6775-4665-9ef2-0fef7b8fac54</t>
  </si>
  <si>
    <t>Too party season these trial glass put.</t>
  </si>
  <si>
    <t>075e338c-651c-46cf-bc2b-12c136cf403a</t>
  </si>
  <si>
    <t>f925eb4c-212e-4ee3-bd50-b4fed431ae6c</t>
  </si>
  <si>
    <t>Erik Bautista</t>
  </si>
  <si>
    <t>Whiteburgh</t>
  </si>
  <si>
    <t>14d59998-db9a-48ac-be0d-9c487f282764</t>
  </si>
  <si>
    <t>Manage cover family medical a evening that now.</t>
  </si>
  <si>
    <t>33b0b300-7631-4ce0-a41b-998d5bb7810b</t>
  </si>
  <si>
    <t>4778805c-ccff-4a18-8de3-c7e1e3b900b7</t>
  </si>
  <si>
    <t>Logan Fry</t>
  </si>
  <si>
    <t>Port Thomasburgh</t>
  </si>
  <si>
    <t>955747fa-1a88-4a9b-a06e-49b995445b07</t>
  </si>
  <si>
    <t>Quite responsibility worker.</t>
  </si>
  <si>
    <t>e619d588-8306-42ab-af80-0eedd2a5e57c</t>
  </si>
  <si>
    <t>b535a244-7976-4015-9d94-cd0a971d70e9</t>
  </si>
  <si>
    <t>Dennis Price</t>
  </si>
  <si>
    <t>West Justinberg</t>
  </si>
  <si>
    <t>dda145fd-6740-416e-be17-1228d75b13b3</t>
  </si>
  <si>
    <t>Fact full weight his senior.</t>
  </si>
  <si>
    <t>39ba032a-62ef-446d-9204-5989b3bffdac</t>
  </si>
  <si>
    <t>da836b74-401c-45ee-b364-cec45caee903</t>
  </si>
  <si>
    <t>Dr. Jeffrey Sanchez</t>
  </si>
  <si>
    <t>c525882b-fd09-485a-8256-b370805c9718</t>
  </si>
  <si>
    <t>Area each around. Baby community artist section.</t>
  </si>
  <si>
    <t>e66859b5-bff3-434d-9317-12f46440f8e6</t>
  </si>
  <si>
    <t>569a0495-66d0-428c-a02f-3103f6ac1828</t>
  </si>
  <si>
    <t>Kevin Anderson</t>
  </si>
  <si>
    <t>Yolandaburgh</t>
  </si>
  <si>
    <t>d4f5d864-57dc-4b69-9285-cdb306feab69</t>
  </si>
  <si>
    <t>Someone sometimes country art it task.</t>
  </si>
  <si>
    <t>3142e917-7d66-4d21-9800-2cf9b896f7f8</t>
  </si>
  <si>
    <t>c222019a-2195-45fd-a9aa-d5234a1aaeea</t>
  </si>
  <si>
    <t>Mr. Michael Morrison Jr.</t>
  </si>
  <si>
    <t>0d35f86b-9ccc-412f-8f55-9159d9387af1</t>
  </si>
  <si>
    <t>Move vote night central fish bill lose.</t>
  </si>
  <si>
    <t>b345f2ee-79dc-40ac-b54a-2ad4ab5d6c19</t>
  </si>
  <si>
    <t>fc3fddf9-9488-44f4-bf6c-472649f2f427</t>
  </si>
  <si>
    <t>Michael Foster</t>
  </si>
  <si>
    <t>48a42d45-adc6-4d39-9658-e2d0f0f2af3e</t>
  </si>
  <si>
    <t>Manager feel respond whatever should next alone.</t>
  </si>
  <si>
    <t>188474e6-a64e-498f-b38f-a40f0f3992b3</t>
  </si>
  <si>
    <t>69d0683e-7919-457c-89a6-410cc84fa908</t>
  </si>
  <si>
    <t>South Brandonberg</t>
  </si>
  <si>
    <t>d7778cb9-ee2a-4858-b329-cd4447d5bf91</t>
  </si>
  <si>
    <t>Different defense seem special age.</t>
  </si>
  <si>
    <t>0a4c4b34-d1b9-4978-9178-ad8b1b80f977</t>
  </si>
  <si>
    <t>c16f6b33-0037-492c-ad41-6c2f2430bd23</t>
  </si>
  <si>
    <t>Patricia Ruiz</t>
  </si>
  <si>
    <t>Smithland</t>
  </si>
  <si>
    <t>579dcf9b-93b4-4394-bcbb-95e741f84c91</t>
  </si>
  <si>
    <t>Tv minute gun machine.</t>
  </si>
  <si>
    <t>416464c9-8e02-444c-9f66-2b25abcacf86</t>
  </si>
  <si>
    <t>7ea33ba9-1702-4b56-b681-855c870014e3</t>
  </si>
  <si>
    <t>Fernando Anderson</t>
  </si>
  <si>
    <t>Theresastad</t>
  </si>
  <si>
    <t>66247607-34d0-4cd0-8f90-619e211f5666</t>
  </si>
  <si>
    <t>Nor each suddenly town floor these structure.</t>
  </si>
  <si>
    <t>66a49fe0-1a98-45fd-b759-305778ead6e0</t>
  </si>
  <si>
    <t>5b43d521-1015-416f-9497-adee68263207</t>
  </si>
  <si>
    <t>Robert Harrell</t>
  </si>
  <si>
    <t>Ambermouth</t>
  </si>
  <si>
    <t>120e6378-9705-43e3-b75f-d12a505ea722</t>
  </si>
  <si>
    <t>Instead various husband concern family.</t>
  </si>
  <si>
    <t>3ef713fe-1195-481b-9a64-dcdaa5966c8f</t>
  </si>
  <si>
    <t>013c7a9c-789d-4dae-917b-fd0215911523</t>
  </si>
  <si>
    <t>Deborah Lutz</t>
  </si>
  <si>
    <t>a530528a-ae0f-4704-aece-6e17201f3770</t>
  </si>
  <si>
    <t>Happen dog inside attention.</t>
  </si>
  <si>
    <t>0ea529d9-6307-4ff4-9e86-7b6fab4dd464</t>
  </si>
  <si>
    <t>790492a5-43f6-42dd-805c-25a061e8a306</t>
  </si>
  <si>
    <t>Rojasville</t>
  </si>
  <si>
    <t>d1f08c4a-eadb-42ff-bc45-4a1cf5710c17</t>
  </si>
  <si>
    <t>Everything kid into ever eat.</t>
  </si>
  <si>
    <t>37433aa8-c6d7-4cec-98d2-49624b9a9f6f</t>
  </si>
  <si>
    <t>9bf7deff-2ae1-4663-acb1-c426015b3c3c</t>
  </si>
  <si>
    <t>Dylan Moreno</t>
  </si>
  <si>
    <t>Port Eugenefurt</t>
  </si>
  <si>
    <t>c48da881-e876-44f5-b0d8-684f22507ce0</t>
  </si>
  <si>
    <t>Decision sure police drug begin sell win.</t>
  </si>
  <si>
    <t>fa55182d-fdde-4d52-b049-7d6b1495bbc9</t>
  </si>
  <si>
    <t>18ff14ed-eead-41a0-bd46-42d42143fa8e</t>
  </si>
  <si>
    <t>Veronica Kim</t>
  </si>
  <si>
    <t>Amandahaven</t>
  </si>
  <si>
    <t>3eea2be5-cad5-4d69-b744-3d9878640ea8</t>
  </si>
  <si>
    <t>Skill attention buy debate minute.</t>
  </si>
  <si>
    <t>341e9bd9-0793-4734-b997-a2a89944e989</t>
  </si>
  <si>
    <t>9d8aeba5-d0f9-42aa-802e-9d7c979a3a20</t>
  </si>
  <si>
    <t>John Cooper</t>
  </si>
  <si>
    <t>South Shannonberg</t>
  </si>
  <si>
    <t>f7798e2b-c2ee-4b6d-ac91-fe1210b71b80</t>
  </si>
  <si>
    <t>Carry visit action leader speak.</t>
  </si>
  <si>
    <t>852e6fda-a273-4178-9689-2963a5fc19bf</t>
  </si>
  <si>
    <t>d0fce60d-a906-4fc3-9ef8-0a2a11a11198</t>
  </si>
  <si>
    <t>Stuart Heath</t>
  </si>
  <si>
    <t>d9afdff1-4b41-41bf-bf1e-73c86f8cb5f7</t>
  </si>
  <si>
    <t>Clear cover energy far.</t>
  </si>
  <si>
    <t>da65618a-ff65-4652-b03b-2d5c643972f3</t>
  </si>
  <si>
    <t>05b70b83-a48e-4897-b1d4-274e906202e3</t>
  </si>
  <si>
    <t>Timothy Daniel</t>
  </si>
  <si>
    <t>Lake Michaelbury</t>
  </si>
  <si>
    <t>b1c41bce-e8ff-4f24-9a41-cc86d29c9604</t>
  </si>
  <si>
    <t>Enter type place.</t>
  </si>
  <si>
    <t>71bdf3d6-da28-432f-ad09-9d9233a1577e</t>
  </si>
  <si>
    <t>49b3c07f-73fb-4326-b08f-3fdd21a5ba47</t>
  </si>
  <si>
    <t>Carrie Hughes</t>
  </si>
  <si>
    <t>East Theresaport</t>
  </si>
  <si>
    <t>2f0414fa-07f5-43ea-88a9-d0b3610c7495</t>
  </si>
  <si>
    <t>Movement speak positive particular.</t>
  </si>
  <si>
    <t>d37f031d-89da-4ddd-aefe-3ef6539209d2</t>
  </si>
  <si>
    <t>ee4cc9b5-506a-4190-a229-b9707c4f96f0</t>
  </si>
  <si>
    <t>Trevor Johnson</t>
  </si>
  <si>
    <t>North Heatherbury</t>
  </si>
  <si>
    <t>4c957904-37f0-438a-b46b-f673aac0c187</t>
  </si>
  <si>
    <t>Author record crime evening.</t>
  </si>
  <si>
    <t>0887f9aa-6c52-4fbd-bb48-20e609f17ec6</t>
  </si>
  <si>
    <t>9b3767a9-243f-4e87-8fd9-f4f3f742863e</t>
  </si>
  <si>
    <t>Mitchell Moore</t>
  </si>
  <si>
    <t>Bakerport</t>
  </si>
  <si>
    <t>7c536a0a-606a-4a59-86eb-7d8a1d25c521</t>
  </si>
  <si>
    <t>Together south protect garden.</t>
  </si>
  <si>
    <t>f9fe39b5-4238-443b-922e-1a7f9326a804</t>
  </si>
  <si>
    <t>310c92e6-256d-4c59-9c60-49b0af4695eb</t>
  </si>
  <si>
    <t>Sara Aguilar</t>
  </si>
  <si>
    <t>Staceyton</t>
  </si>
  <si>
    <t>fd590228-ff6c-4229-ae76-0e7516272a36</t>
  </si>
  <si>
    <t>Project by war interesting.</t>
  </si>
  <si>
    <t>74b02f1b-5980-4323-aa03-9d972e4b91b5</t>
  </si>
  <si>
    <t>f740b557-4f15-4cab-afc1-b80d45720e75</t>
  </si>
  <si>
    <t>William Carter</t>
  </si>
  <si>
    <t>New Timothyhaven</t>
  </si>
  <si>
    <t>eaaa2afa-c6d6-4f18-9eea-245265e1ed35</t>
  </si>
  <si>
    <t>Piece tonight agree dinner.</t>
  </si>
  <si>
    <t>6a5a113c-d3a6-4f49-9234-c40f99c53da5</t>
  </si>
  <si>
    <t>9379a08b-c36b-4b10-8614-5a419d1015ec</t>
  </si>
  <si>
    <t>Jonathan Clark</t>
  </si>
  <si>
    <t>Frankport</t>
  </si>
  <si>
    <t>f47e1543-179f-42a5-9720-a1938991526d</t>
  </si>
  <si>
    <t>Table detail note last rise.</t>
  </si>
  <si>
    <t>5e35fef3-1808-4d0e-bafe-7aa02421a67f</t>
  </si>
  <si>
    <t>cd6caf40-5d40-4495-98ac-ccc9983e9bea</t>
  </si>
  <si>
    <t>Jeffery Porter</t>
  </si>
  <si>
    <t>South Stephenfort</t>
  </si>
  <si>
    <t>88ccfbf5-f618-455d-a278-41fba73b52ac</t>
  </si>
  <si>
    <t>Major where nothing treatment.</t>
  </si>
  <si>
    <t>ebae1258-2f0a-4c5d-ac83-5eb73c2faadf</t>
  </si>
  <si>
    <t>226cd014-85a0-48d5-b3c2-065c69b99efd</t>
  </si>
  <si>
    <t>Crystal Clark</t>
  </si>
  <si>
    <t>Webbport</t>
  </si>
  <si>
    <t>4366707c-60b7-4182-a6df-cee6626190b9</t>
  </si>
  <si>
    <t>Right cell rock instead both.</t>
  </si>
  <si>
    <t>c12fc1ff-7742-4919-b6bf-70e9c1ac904c</t>
  </si>
  <si>
    <t>b9fcf40e-ca26-4a2f-9025-660a0e061f2d</t>
  </si>
  <si>
    <t>Gregory Jackson</t>
  </si>
  <si>
    <t>North Denise</t>
  </si>
  <si>
    <t>f2577a14-84e7-4a9c-b3d2-8560286adfe3</t>
  </si>
  <si>
    <t>Contain talk into have. Happy first enough.</t>
  </si>
  <si>
    <t>648b3d63-00f3-4b24-af49-e4dd167562f6</t>
  </si>
  <si>
    <t>fa7c21a2-725a-4c08-86c6-a5b630209768</t>
  </si>
  <si>
    <t>Michael Perez</t>
  </si>
  <si>
    <t>West Natashaberg</t>
  </si>
  <si>
    <t>45495ade-8dee-4941-a8a9-30d088bcc8b0</t>
  </si>
  <si>
    <t>Share hot science chance suffer sea hour.</t>
  </si>
  <si>
    <t>8c0544e2-57de-464c-89e7-c0451d135f40</t>
  </si>
  <si>
    <t>38f50a8a-31c6-4c41-ae6c-1b18e140e005</t>
  </si>
  <si>
    <t>Kerri Coleman</t>
  </si>
  <si>
    <t>Mcdowellborough</t>
  </si>
  <si>
    <t>960bfb32-2e15-47ec-ae5e-bfb34e772cd5</t>
  </si>
  <si>
    <t>Product I town stage market.</t>
  </si>
  <si>
    <t>b318cc30-1835-4e0e-8aaa-c9fcc324730a</t>
  </si>
  <si>
    <t>0b652fff-71e8-4b61-8f9f-eaee7a48a8d3</t>
  </si>
  <si>
    <t>Melissa Oneill</t>
  </si>
  <si>
    <t>West Ronaldstad</t>
  </si>
  <si>
    <t>a613e0b0-4e58-4b68-bff5-3eb97d71f0c0</t>
  </si>
  <si>
    <t>Long magazine worry way avoid event weight.</t>
  </si>
  <si>
    <t>6e90ec99-2ce3-4e50-901b-a48d872a6a04</t>
  </si>
  <si>
    <t>51781bcc-0a78-45d6-a320-8e69bea58984</t>
  </si>
  <si>
    <t>David Turner</t>
  </si>
  <si>
    <t>East Laura</t>
  </si>
  <si>
    <t>d172bec5-9bb6-491b-89df-f7c3ff752962</t>
  </si>
  <si>
    <t>Two man section just we drop until decade.</t>
  </si>
  <si>
    <t>21b9fdb5-a4f2-4a78-a77f-58fd68397222</t>
  </si>
  <si>
    <t>37989bb3-1fa6-4468-bf04-53862f3fdc9a</t>
  </si>
  <si>
    <t>Ryan Porter</t>
  </si>
  <si>
    <t>East Tiffanybury</t>
  </si>
  <si>
    <t>b29f0ab5-2535-4e16-9d24-0f5d90fde339</t>
  </si>
  <si>
    <t>Feel religious time prove let front thank.</t>
  </si>
  <si>
    <t>b1ad371b-9d1d-4825-92dc-2cdb6da18dfc</t>
  </si>
  <si>
    <t>2c0f3cc7-82b6-4e6c-ad8f-e3f2078085d9</t>
  </si>
  <si>
    <t>Daniel Gutierrez</t>
  </si>
  <si>
    <t>Joshuaview</t>
  </si>
  <si>
    <t>4ec5177c-cd78-4410-bf1a-281977fb671b</t>
  </si>
  <si>
    <t>Word receive last read.</t>
  </si>
  <si>
    <t>0f7b37b3-48a0-43bc-8455-6a014b5377f6</t>
  </si>
  <si>
    <t>2dfd575b-e1b6-43ff-8eb1-ac0319de2ea9</t>
  </si>
  <si>
    <t>Gregg Mcdonald</t>
  </si>
  <si>
    <t>Lake Jose</t>
  </si>
  <si>
    <t>4b479f31-499a-4a28-b9bb-63bd9bfb6f30</t>
  </si>
  <si>
    <t>Close near organization gas respond find state.</t>
  </si>
  <si>
    <t>d4ebeaa3-1653-4491-aae9-fce7a1bbcb8c</t>
  </si>
  <si>
    <t>557bc263-3d65-4cc3-b297-18c208869bc6</t>
  </si>
  <si>
    <t>Danny Howard</t>
  </si>
  <si>
    <t>Walterfort</t>
  </si>
  <si>
    <t>e7d01b82-0a41-4fa9-824d-d760ce73ab82</t>
  </si>
  <si>
    <t>Opportunity effect newspaper upon myself.</t>
  </si>
  <si>
    <t>dbeb8121-d282-4ba8-abf1-e9f27997b805</t>
  </si>
  <si>
    <t>eef8f25c-55c1-4c14-8aa5-8c78129cb369</t>
  </si>
  <si>
    <t>Kyle Williams</t>
  </si>
  <si>
    <t>6d5211bc-1825-46a3-8087-d824776e98e6</t>
  </si>
  <si>
    <t>Model my prepare party material.</t>
  </si>
  <si>
    <t>577513c7-0514-4a45-8bb3-e2fc252e70d4</t>
  </si>
  <si>
    <t>4b11ac03-6dea-4e6c-8fc0-5b1eeab545c8</t>
  </si>
  <si>
    <t>John Hall</t>
  </si>
  <si>
    <t>Grahamview</t>
  </si>
  <si>
    <t>8eddf367-f977-47f2-81c0-f012465d7f64</t>
  </si>
  <si>
    <t>Nature assume stage issue north.</t>
  </si>
  <si>
    <t>389883cb-b3ba-4d5a-97a6-fab2ad8acb02</t>
  </si>
  <si>
    <t>59e3540c-b2a3-4ad8-a0f8-0258a6e79119</t>
  </si>
  <si>
    <t>Mark Robinson</t>
  </si>
  <si>
    <t>New Danielle</t>
  </si>
  <si>
    <t>51f3f94f-b13b-4089-8f9a-98b3711d4096</t>
  </si>
  <si>
    <t>Safe series off blue.</t>
  </si>
  <si>
    <t>5cfe3256-e891-4acf-bc9a-e0ca1e0f06c1</t>
  </si>
  <si>
    <t>3e35173e-57d3-4a12-ae64-1f95cde7341c</t>
  </si>
  <si>
    <t>Robert Long</t>
  </si>
  <si>
    <t>South Sandraport</t>
  </si>
  <si>
    <t>b34409e3-b4f3-476d-b3d4-a0116b5fc4cc</t>
  </si>
  <si>
    <t>Nation stage day writer. Enough around member.</t>
  </si>
  <si>
    <t>cb277948-4c79-4ac2-9a57-19a4aa998b56</t>
  </si>
  <si>
    <t>7af9870b-f972-41b2-810c-96171a38b63c</t>
  </si>
  <si>
    <t>Vincent Terry</t>
  </si>
  <si>
    <t>Butlertown</t>
  </si>
  <si>
    <t>e03ad0b4-25a9-485b-ab25-a2a23e4c982d</t>
  </si>
  <si>
    <t>Car interest thus approach cause store.</t>
  </si>
  <si>
    <t>2f110a33-d50c-48e6-ac07-eaf553fae4e5</t>
  </si>
  <si>
    <t>45498c6e-cc10-4175-8bc8-16cef4788541</t>
  </si>
  <si>
    <t>Sara White</t>
  </si>
  <si>
    <t>Cooktown</t>
  </si>
  <si>
    <t>40384ba9-c482-4201-a288-73f20d4f4428</t>
  </si>
  <si>
    <t>Fly former sort often surface.</t>
  </si>
  <si>
    <t>54d0af98-7f9a-41a9-8175-d5c314dac29e</t>
  </si>
  <si>
    <t>ad24528e-536c-4629-9885-3256bf879a2c</t>
  </si>
  <si>
    <t>Mitchell Hall</t>
  </si>
  <si>
    <t>888cd03d-9df7-46ed-a9f5-21d9e4a0bb36</t>
  </si>
  <si>
    <t>Land pay institution decide.</t>
  </si>
  <si>
    <t>7b411274-1d1d-41db-aed7-e016801831d2</t>
  </si>
  <si>
    <t>f819ce22-4809-409e-9c26-87b11909653d</t>
  </si>
  <si>
    <t>Kevin Reilly</t>
  </si>
  <si>
    <t>South Jessicaburgh</t>
  </si>
  <si>
    <t>c22d6db8-08f0-44ab-bca2-26e557e22412</t>
  </si>
  <si>
    <t>Build themselves read.</t>
  </si>
  <si>
    <t>9f38420a-f572-4a7a-a2ce-c769a4a3e6d3</t>
  </si>
  <si>
    <t>19f100a7-1fb8-4804-a39a-63eacd2f2e60</t>
  </si>
  <si>
    <t>Edward Torres</t>
  </si>
  <si>
    <t>fc7b0d58-48cb-460b-ac69-dedc8b4c132a</t>
  </si>
  <si>
    <t>Field growth box yet although at form challenge.</t>
  </si>
  <si>
    <t>ab2dab53-3f74-411b-96af-6f809a1975b7</t>
  </si>
  <si>
    <t>926b8166-4a20-449e-9af2-aae4281daf05</t>
  </si>
  <si>
    <t>Joanna Harper DDS</t>
  </si>
  <si>
    <t>Hubbardberg</t>
  </si>
  <si>
    <t>7a07bfc0-83f5-47eb-89f7-e5a434a77bc3</t>
  </si>
  <si>
    <t>Play sister street number maybe.</t>
  </si>
  <si>
    <t>6345dcea-6af9-4d91-ae3a-13a87ea31281</t>
  </si>
  <si>
    <t>db0d4ee9-2a4b-4c1d-94a8-c6c3bd678e44</t>
  </si>
  <si>
    <t>Troy Gilbert</t>
  </si>
  <si>
    <t>Mirandashire</t>
  </si>
  <si>
    <t>70906e47-c384-444f-92ef-33f5df3bd127</t>
  </si>
  <si>
    <t>International Democrat amount bad fly.</t>
  </si>
  <si>
    <t>a2b4e9c1-7ddb-43d1-83ae-7cabc44f0552</t>
  </si>
  <si>
    <t>5b908728-f9a6-43a2-acd1-16c27fe05d8f</t>
  </si>
  <si>
    <t>Laura Monroe</t>
  </si>
  <si>
    <t>West Katelynview</t>
  </si>
  <si>
    <t>aa401ef6-8faa-4564-afc3-2cf4d9f0c4a1</t>
  </si>
  <si>
    <t>Wonder his person serve seek article approach.</t>
  </si>
  <si>
    <t>a91fe75b-d212-4e83-84bc-75644c19e7ae</t>
  </si>
  <si>
    <t>0c318632-79bd-4cef-8dfe-66c71ee53387</t>
  </si>
  <si>
    <t>Amanda Flores</t>
  </si>
  <si>
    <t>Paulaland</t>
  </si>
  <si>
    <t>3e136584-9448-43e2-9cea-e4edba33893b</t>
  </si>
  <si>
    <t>Military rate require represent.</t>
  </si>
  <si>
    <t>25ffdf34-93c0-4cf1-9a8a-28a4f24f5364</t>
  </si>
  <si>
    <t>b7a78897-9de4-442a-b8d3-a73c02388258</t>
  </si>
  <si>
    <t>Crystal Powell</t>
  </si>
  <si>
    <t>Port Sarahview</t>
  </si>
  <si>
    <t>59293845-6924-4e85-b8b3-40e97628d3aa</t>
  </si>
  <si>
    <t>Important standard herself yes think.</t>
  </si>
  <si>
    <t>906755b1-238e-4ae7-a8d6-f32deae3d530</t>
  </si>
  <si>
    <t>b2694c1e-fd54-42f9-aa9a-16b719135b30</t>
  </si>
  <si>
    <t>Jamie Ponce</t>
  </si>
  <si>
    <t>dadb4a73-8015-463e-b725-eb7535cb81a3</t>
  </si>
  <si>
    <t>Ground window crime series. Position than PM.</t>
  </si>
  <si>
    <t>3a60f4dd-4f19-4d35-923a-68d4a951472e</t>
  </si>
  <si>
    <t>f4b95208-d748-4df9-abf9-70f9734f3740</t>
  </si>
  <si>
    <t>Brian Thornton</t>
  </si>
  <si>
    <t>Sallyport</t>
  </si>
  <si>
    <t>c38c6303-e72c-49b7-8629-2d50069338cd</t>
  </si>
  <si>
    <t>Church dream good too your. He campaign mouth.</t>
  </si>
  <si>
    <t>acd9da4b-5400-4552-96a3-ede1020e9d2c</t>
  </si>
  <si>
    <t>52f21fa3-f714-4c64-8490-8e993ff31ff7</t>
  </si>
  <si>
    <t>Matthew Lynch</t>
  </si>
  <si>
    <t>North Madisonstad</t>
  </si>
  <si>
    <t>71983612-c7d4-43b8-8401-d934d4165645</t>
  </si>
  <si>
    <t>Someone add notice be especially spring simple.</t>
  </si>
  <si>
    <t>ef44ddd7-7658-495a-bd68-a17070fdc313</t>
  </si>
  <si>
    <t>085b8d0e-ed57-4468-a81f-7d686b931cab</t>
  </si>
  <si>
    <t>Christopher Benson</t>
  </si>
  <si>
    <t>Donnafurt</t>
  </si>
  <si>
    <t>1bf085d9-584d-4f5e-a378-4a0f785e0cf2</t>
  </si>
  <si>
    <t>Mention wind think direction his father pretty.</t>
  </si>
  <si>
    <t>3a323925-2894-48e9-848a-f37fda056f22</t>
  </si>
  <si>
    <t>35dfd9ac-29bc-403a-8df7-c88cf8683eeb</t>
  </si>
  <si>
    <t>Michael Frederick</t>
  </si>
  <si>
    <t>Walkerborough</t>
  </si>
  <si>
    <t>690e5ef3-fb8d-40e6-ade9-5fa317a5a827</t>
  </si>
  <si>
    <t>Sport paper need father race any.</t>
  </si>
  <si>
    <t>547b7d4d-0ac9-4347-a6cc-bba5603b936e</t>
  </si>
  <si>
    <t>150ef40e-22c5-4ef3-ac4f-a652b9ebfd08</t>
  </si>
  <si>
    <t>Richard Miller</t>
  </si>
  <si>
    <t>7646f2ef-2b9e-4c68-bd11-9e1dc2866f41</t>
  </si>
  <si>
    <t>Agree serve investment way soon carry clear.</t>
  </si>
  <si>
    <t>5803d0f5-5843-4ef6-9619-ae1062c7c251</t>
  </si>
  <si>
    <t>8cd2b4e8-fbe2-46b3-b753-0985b454d274</t>
  </si>
  <si>
    <t>Beth Allen</t>
  </si>
  <si>
    <t>Barkermouth</t>
  </si>
  <si>
    <t>1fb4815e-08b3-4ed5-a113-2824789df186</t>
  </si>
  <si>
    <t>Many wind paper bag air air.</t>
  </si>
  <si>
    <t>16dff74f-16b8-4cad-922d-bea15a28943f</t>
  </si>
  <si>
    <t>f49a0264-2608-4e10-8374-4d2e0b1bb509</t>
  </si>
  <si>
    <t>Maria Washington</t>
  </si>
  <si>
    <t>e53743fd-a47e-492e-9dc7-377012f43a11</t>
  </si>
  <si>
    <t>Pull language while total economy option out.</t>
  </si>
  <si>
    <t>d9b2b6b7-8577-43ba-96be-85ef22e5187b</t>
  </si>
  <si>
    <t>e83a84ef-556c-43ae-8f15-dc12bf542783</t>
  </si>
  <si>
    <t>Thomas Owens</t>
  </si>
  <si>
    <t>c543cc67-ed60-4a94-898e-9212240cb83a</t>
  </si>
  <si>
    <t>Finish thousand citizen involve.</t>
  </si>
  <si>
    <t>46c8b79d-9ee1-4a1c-b9a7-a616074ae69f</t>
  </si>
  <si>
    <t>f8d91e69-52b3-4922-a625-1ed0c9a259a6</t>
  </si>
  <si>
    <t>Sean Brennan</t>
  </si>
  <si>
    <t>Port Juan</t>
  </si>
  <si>
    <t>687c5451-6d73-43e1-819b-b991973ab49c</t>
  </si>
  <si>
    <t>Truth three near create.</t>
  </si>
  <si>
    <t>60c57960-5720-43b1-9106-632ba79c8911</t>
  </si>
  <si>
    <t>f3dc115e-73ed-4dba-b20e-c813cf19cdd5</t>
  </si>
  <si>
    <t>Matthew Sampson</t>
  </si>
  <si>
    <t>Port Ashleyton</t>
  </si>
  <si>
    <t>a430daae-9680-4a8f-b5ff-d1f82d6ade5f</t>
  </si>
  <si>
    <t>Will either a group. Collection beat kid worry.</t>
  </si>
  <si>
    <t>e1dbb454-a492-4f94-b75d-76283c395fcc</t>
  </si>
  <si>
    <t>27ddbb85-97bb-42b2-a843-96bbe7841065</t>
  </si>
  <si>
    <t>Anthonyfurt</t>
  </si>
  <si>
    <t>4d66481a-51df-4342-b1ce-72b741ebeb81</t>
  </si>
  <si>
    <t>Huge woman stock kind see.</t>
  </si>
  <si>
    <t>4f111ffe-70a9-41ee-b0df-3ef21371c685</t>
  </si>
  <si>
    <t>d0b12e66-666f-40b6-a41f-8d3ef5903941</t>
  </si>
  <si>
    <t>Danielle Powell</t>
  </si>
  <si>
    <t>West William</t>
  </si>
  <si>
    <t>44d57fc2-e122-4a77-af58-9fc9e48fcfa7</t>
  </si>
  <si>
    <t>Campaign grow section.</t>
  </si>
  <si>
    <t>a893f4ec-b48b-4f42-9c7b-86824ae11c52</t>
  </si>
  <si>
    <t>8fd957a0-d4f4-4603-920c-baf7a85d6c52</t>
  </si>
  <si>
    <t>Carrie Shields</t>
  </si>
  <si>
    <t>bf2b5d61-a1ed-4415-b3d5-7a9109f76318</t>
  </si>
  <si>
    <t>Break continue experience particularly.</t>
  </si>
  <si>
    <t>799ac1f5-295d-4434-bf88-d825c541dfcd</t>
  </si>
  <si>
    <t>6c7a5736-0ebc-45ec-8985-10f6b1627ab7</t>
  </si>
  <si>
    <t>Frederick Green</t>
  </si>
  <si>
    <t>Kristymouth</t>
  </si>
  <si>
    <t>a6f3f1cc-bff5-4959-a8c4-e85ca8966c8f</t>
  </si>
  <si>
    <t>Produce however series.</t>
  </si>
  <si>
    <t>ac24d30d-7b47-416a-9f47-decb1de35b3b</t>
  </si>
  <si>
    <t>010adb90-8dc7-40cd-8d23-5dc3570ce0ff</t>
  </si>
  <si>
    <t>Kevin Gonzales</t>
  </si>
  <si>
    <t>North Kevin</t>
  </si>
  <si>
    <t>a131249e-bdf9-4603-9029-ee1a9d7e8247</t>
  </si>
  <si>
    <t>Fund effort hand send clear change.</t>
  </si>
  <si>
    <t>3f156293-fc94-4e82-9cad-d30fb418fba3</t>
  </si>
  <si>
    <t>c2d8c0e5-abf6-45af-acc3-4effb9209b72</t>
  </si>
  <si>
    <t>Paul Nelson</t>
  </si>
  <si>
    <t>Gordonfurt</t>
  </si>
  <si>
    <t>f34637db-1294-4eb6-996c-8e6c95677832</t>
  </si>
  <si>
    <t>Energy growth stock he several forget.</t>
  </si>
  <si>
    <t>3978d568-eba1-4f8c-b71a-927c98146d8a</t>
  </si>
  <si>
    <t>33786a23-e52f-441f-b92d-b87da09d7782</t>
  </si>
  <si>
    <t>Martha Griffin</t>
  </si>
  <si>
    <t>New Samanthaborough</t>
  </si>
  <si>
    <t>b92a47cb-315b-4544-8050-8f3cbb79f1d2</t>
  </si>
  <si>
    <t>Begin way wind drive.</t>
  </si>
  <si>
    <t>1b5d01eb-c2aa-41fb-b353-84392d8daf24</t>
  </si>
  <si>
    <t>8d23a928-a82b-4b39-ad26-dd86b18034d2</t>
  </si>
  <si>
    <t>Diana Smith</t>
  </si>
  <si>
    <t>acfab776-55fd-4242-83a6-fb8ec4cc581b</t>
  </si>
  <si>
    <t>Body at throughout operation.</t>
  </si>
  <si>
    <t>a390d8e7-be30-4d12-bfa6-7f0652f9bfc6</t>
  </si>
  <si>
    <t>7a9c0a10-5755-4baf-82ca-b1533a2571ed</t>
  </si>
  <si>
    <t>Gerald Erickson</t>
  </si>
  <si>
    <t>93c224fb-b843-431c-b286-8ae9be4923fc</t>
  </si>
  <si>
    <t>Gun process under.</t>
  </si>
  <si>
    <t>cefd24a2-369e-44d2-9312-0779268be9dd</t>
  </si>
  <si>
    <t>a27bcb88-39d8-48c7-9659-b9e978a7bf0e</t>
  </si>
  <si>
    <t>Gabrielle Marks</t>
  </si>
  <si>
    <t>Schwartztown</t>
  </si>
  <si>
    <t>1554ec2c-febc-488f-9791-d4c1f4372b89</t>
  </si>
  <si>
    <t>Opportunity and stage off sister several but.</t>
  </si>
  <si>
    <t>23a5a315-3ff8-4b9b-ad7f-3dee64ac43b4</t>
  </si>
  <si>
    <t>28b877f6-a094-4a5c-b1ea-6ec2ef5ac7d8</t>
  </si>
  <si>
    <t>Anthony Cobb</t>
  </si>
  <si>
    <t>Alifurt</t>
  </si>
  <si>
    <t>4c148006-3709-4477-9281-50c75c9cbf3f</t>
  </si>
  <si>
    <t>Figure table behavior since management.</t>
  </si>
  <si>
    <t>b0d4659e-1c76-443a-840d-e4ff077d330f</t>
  </si>
  <si>
    <t>d06c60f7-08cc-4ef8-b8af-91cef42429ce</t>
  </si>
  <si>
    <t>Michelle Tate</t>
  </si>
  <si>
    <t>East Sharon</t>
  </si>
  <si>
    <t>dbfd1b1b-21a3-41e7-ad07-30a795304838</t>
  </si>
  <si>
    <t>See series those score of politics.</t>
  </si>
  <si>
    <t>9dcd9df6-cc70-4a59-ba5f-ef9422e4a602</t>
  </si>
  <si>
    <t>5fc7ed33-615a-4d73-b63b-c9bb298e8219</t>
  </si>
  <si>
    <t>Nicole Booth</t>
  </si>
  <si>
    <t>Oliverborough</t>
  </si>
  <si>
    <t>71f21c7b-44bb-40a8-9cfa-f7b169b84a7c</t>
  </si>
  <si>
    <t>Join suffer medical here morning agency garden.</t>
  </si>
  <si>
    <t>d014850c-d2d2-4b0a-acc1-b2758d9b59e3</t>
  </si>
  <si>
    <t>49fdf540-7b23-416a-a2c5-9393c2e9d0e8</t>
  </si>
  <si>
    <t>Claire Owen</t>
  </si>
  <si>
    <t>South Carolynfurt</t>
  </si>
  <si>
    <t>19177fcb-6a21-4133-a0d2-9e350a6251f0</t>
  </si>
  <si>
    <t>One second throughout reason news Republican.</t>
  </si>
  <si>
    <t>ba3634f1-3d21-4df6-bc40-c48044389086</t>
  </si>
  <si>
    <t>dee3d247-f9a6-4483-8881-9167051d3131</t>
  </si>
  <si>
    <t>Teresa Arnold</t>
  </si>
  <si>
    <t>4758299a-081f-4a07-8745-afb803115726</t>
  </si>
  <si>
    <t>Source picture whole first contain program off.</t>
  </si>
  <si>
    <t>ddb74724-84e9-4df7-99bc-4a3d39f06cc5</t>
  </si>
  <si>
    <t>165a5384-5d50-40ba-b25b-ff83a2b9e417</t>
  </si>
  <si>
    <t>Jeanette Peters</t>
  </si>
  <si>
    <t>6149fa39-0f1f-4712-ad60-fb1f7700906c</t>
  </si>
  <si>
    <t>Character ok but carry ago image.</t>
  </si>
  <si>
    <t>be79c82d-d594-4389-a730-d5d344f722ff</t>
  </si>
  <si>
    <t>3fa85de8-41c8-40f5-94ae-cc70912fae98</t>
  </si>
  <si>
    <t>Kaitlyn Jones</t>
  </si>
  <si>
    <t>East Jessicafurt</t>
  </si>
  <si>
    <t>e9b36443-c7d5-45fa-8de3-1e31f2b59fff</t>
  </si>
  <si>
    <t>Risk class call fine brother including hear.</t>
  </si>
  <si>
    <t>586ef05c-2a45-406d-b8e0-d389df986355</t>
  </si>
  <si>
    <t>46874aed-c8bc-413e-ac2c-d0d57e74654a</t>
  </si>
  <si>
    <t>Neil Rodriguez</t>
  </si>
  <si>
    <t>Mercerberg</t>
  </si>
  <si>
    <t>95c9c3d3-381a-4392-b138-082f1402f126</t>
  </si>
  <si>
    <t>Choice present her school simply serve course.</t>
  </si>
  <si>
    <t>556870be-58ea-4fd2-939a-97ef8930e8ba</t>
  </si>
  <si>
    <t>8d739be3-07b9-4514-b1dd-ecab935287ac</t>
  </si>
  <si>
    <t>Larry Carney</t>
  </si>
  <si>
    <t>West Trevorborough</t>
  </si>
  <si>
    <t>a7e6ff6d-7f1e-46b8-8cd3-44060c5bc187</t>
  </si>
  <si>
    <t>Film gun either coach suffer member.</t>
  </si>
  <si>
    <t>5e015a5a-5224-49f5-bec6-33caea11360b</t>
  </si>
  <si>
    <t>ab026d24-291f-4c98-86d0-8dfac5526083</t>
  </si>
  <si>
    <t>Andrea Campbell</t>
  </si>
  <si>
    <t>South Donald</t>
  </si>
  <si>
    <t>5f9f515c-1e8d-419d-91c6-3047e3c54b8f</t>
  </si>
  <si>
    <t>Position same cover crime name.</t>
  </si>
  <si>
    <t>8d168953-07bb-4ba1-8d97-597c9872b381</t>
  </si>
  <si>
    <t>4f63e0bc-db99-474b-b23d-1254940c8f12</t>
  </si>
  <si>
    <t>Grant Williams</t>
  </si>
  <si>
    <t>East Anthonyland</t>
  </si>
  <si>
    <t>0fbd8dfd-333c-46e6-8d20-07f93cd8bfd7</t>
  </si>
  <si>
    <t>Bank very response determine you truth.</t>
  </si>
  <si>
    <t>f0ae3bf5-5687-4570-89e4-38dfec5272f8</t>
  </si>
  <si>
    <t>33d2b6d2-e157-4f07-bfee-2dee5740d400</t>
  </si>
  <si>
    <t>Miguel Peterson</t>
  </si>
  <si>
    <t>Port Kathymouth</t>
  </si>
  <si>
    <t>7d4e64f2-7af9-468e-aa5a-41ed5d65d01d</t>
  </si>
  <si>
    <t>Believe often drive energy full green kid.</t>
  </si>
  <si>
    <t>4051272c-11ad-4a33-8d87-44f114a83ee0</t>
  </si>
  <si>
    <t>6feb8936-7b92-4fc6-8b66-4355ca59cfe5</t>
  </si>
  <si>
    <t>Valerie Stewart</t>
  </si>
  <si>
    <t>Garnershire</t>
  </si>
  <si>
    <t>0accae76-afda-4427-a505-c6519b3747e2</t>
  </si>
  <si>
    <t>Weight box our tough when. Civil firm floor blue.</t>
  </si>
  <si>
    <t>97b5663f-4f14-47f4-a313-129a7ab22a65</t>
  </si>
  <si>
    <t>e1cafcdd-df70-4ed5-9557-529ed244bcdc</t>
  </si>
  <si>
    <t>Christopher Delacruz</t>
  </si>
  <si>
    <t>Coxborough</t>
  </si>
  <si>
    <t>4b9aa010-c801-4160-9706-f5a2a188f561</t>
  </si>
  <si>
    <t>Paper hand little little.</t>
  </si>
  <si>
    <t>5124b584-8fc0-414a-8496-35dcc03bb2a7</t>
  </si>
  <si>
    <t>ac1c74d8-90ba-4bf2-b0b6-465cffbdc9fe</t>
  </si>
  <si>
    <t>Andrew Jensen</t>
  </si>
  <si>
    <t>8c7192fc-2dc8-4033-8333-97cd1c3e5d2d</t>
  </si>
  <si>
    <t>Imagine last size operation.</t>
  </si>
  <si>
    <t>37faefe1-443e-49a5-9a99-71296934ad5b</t>
  </si>
  <si>
    <t>a62bbf16-0517-4a1a-b91c-db1b1a8f1961</t>
  </si>
  <si>
    <t>Andrea Carpenter</t>
  </si>
  <si>
    <t>New Danielland</t>
  </si>
  <si>
    <t>f276782c-7701-4026-87b7-47a78a92f43a</t>
  </si>
  <si>
    <t>Write quite magazine action car should later.</t>
  </si>
  <si>
    <t>1179b235-0ef7-4462-b744-cb830c1c0a60</t>
  </si>
  <si>
    <t>c15955db-51a4-4c5a-b66e-f2389bbceb10</t>
  </si>
  <si>
    <t>Julie Morgan</t>
  </si>
  <si>
    <t>958dbce9-d21a-4d37-a18d-ca413cf3e738</t>
  </si>
  <si>
    <t>Away whom most specific exactly vote civil maybe.</t>
  </si>
  <si>
    <t>907b1088-37ba-491a-a401-7d52590126f7</t>
  </si>
  <si>
    <t>607df960-1317-40f8-85b4-970d8ff6100c</t>
  </si>
  <si>
    <t>Julie Williams</t>
  </si>
  <si>
    <t>Lake Carla</t>
  </si>
  <si>
    <t>44bc8dd2-c6ac-4fcd-8920-08b2f55127b8</t>
  </si>
  <si>
    <t>Sea benefit very fact radio work morning board.</t>
  </si>
  <si>
    <t>a0f312d1-99a9-4367-a0f6-3c77489c5502</t>
  </si>
  <si>
    <t>847cadaf-da0a-4dc0-b127-687fdcf521dc</t>
  </si>
  <si>
    <t>Erin Briggs</t>
  </si>
  <si>
    <t>Pattyfurt</t>
  </si>
  <si>
    <t>907d887b-4641-4cd1-a1e9-2921214811f2</t>
  </si>
  <si>
    <t>Call public argue edge coach.</t>
  </si>
  <si>
    <t>c245e76b-f165-47a6-b089-2b0618a8328a</t>
  </si>
  <si>
    <t>f363bffc-3e86-4d2f-ae71-f0be3f4cbd17</t>
  </si>
  <si>
    <t>Brandon Fernandez</t>
  </si>
  <si>
    <t>East Michelleland</t>
  </si>
  <si>
    <t>b6b83415-92b9-484c-b382-20ec434c0ddb</t>
  </si>
  <si>
    <t>Each smile authority their.</t>
  </si>
  <si>
    <t>bf09ddc6-251c-46e4-bf91-1d54a8946b61</t>
  </si>
  <si>
    <t>4c57a893-f2e7-48f2-9395-425899b97575</t>
  </si>
  <si>
    <t>Candace Jackson</t>
  </si>
  <si>
    <t>Janetborough</t>
  </si>
  <si>
    <t>7fff8530-5031-4852-af24-6173b1e67ed8</t>
  </si>
  <si>
    <t>Here network figure nor. Low no morning citizen.</t>
  </si>
  <si>
    <t>0a6235dc-067f-4472-ab16-be397a9712be</t>
  </si>
  <si>
    <t>bca529a7-b3e1-49bf-a013-f306315c15fa</t>
  </si>
  <si>
    <t>Cruztown</t>
  </si>
  <si>
    <t>6ae8a08e-a51d-4cd8-9c56-ff379cf1a26b</t>
  </si>
  <si>
    <t>Huge explain understand behind.</t>
  </si>
  <si>
    <t>53d41d38-0748-491b-b3b7-84aa1d5e5507</t>
  </si>
  <si>
    <t>bf07ffce-d832-4e9d-ae54-95443bfd39ec</t>
  </si>
  <si>
    <t>Megan Moyer</t>
  </si>
  <si>
    <t>d7fd8cf9-4781-4b72-956e-86fb6d2fcbc9</t>
  </si>
  <si>
    <t>Early author feeling enough.</t>
  </si>
  <si>
    <t>51d16362-e24b-4ce6-aa9a-6c1aa9df791b</t>
  </si>
  <si>
    <t>e3030bfe-aef1-4b22-8979-db5f8b941c81</t>
  </si>
  <si>
    <t>Xavier Scott</t>
  </si>
  <si>
    <t>Lake Sylvia</t>
  </si>
  <si>
    <t>161ec35f-7197-4999-aff1-19c3a49fcd6a</t>
  </si>
  <si>
    <t>Country get light card wife word team.</t>
  </si>
  <si>
    <t>8f585b71-9628-4320-80b7-81a18ac92782</t>
  </si>
  <si>
    <t>4c393da0-4b5c-40fe-89c6-79e1ea02696a</t>
  </si>
  <si>
    <t>Daniel Rasmussen</t>
  </si>
  <si>
    <t>7f19fe70-7044-4a2b-9ae6-54cbad603d31</t>
  </si>
  <si>
    <t>Similar race deal seven throw new.</t>
  </si>
  <si>
    <t>112a17d0-00df-4bb1-a682-a4fd0fb02404</t>
  </si>
  <si>
    <t>bb2b4a37-2462-4629-948c-3630d9fd5f58</t>
  </si>
  <si>
    <t>Vanessa Johnson</t>
  </si>
  <si>
    <t>Katherineburgh</t>
  </si>
  <si>
    <t>f23a834d-5eb3-4972-84dc-c239041f5569</t>
  </si>
  <si>
    <t>Require group write federal.</t>
  </si>
  <si>
    <t>dc60f980-0fba-49d2-b844-6b91e916da25</t>
  </si>
  <si>
    <t>0568df9a-0705-4734-a872-b42820912ca9</t>
  </si>
  <si>
    <t>Danielle Hunt</t>
  </si>
  <si>
    <t>Sheenachester</t>
  </si>
  <si>
    <t>ede9c538-e255-4715-a2bd-a32b9274631e</t>
  </si>
  <si>
    <t>Account executive seat. Baby decision often law.</t>
  </si>
  <si>
    <t>3a1d2a8c-5f16-49df-b06b-e15f988cd594</t>
  </si>
  <si>
    <t>5be20aa6-a915-4ae3-8ac1-82f8e3b9f7a7</t>
  </si>
  <si>
    <t>Chris Navarro</t>
  </si>
  <si>
    <t>Millerfort</t>
  </si>
  <si>
    <t>66e48e52-d740-4890-a02c-73bd1c1e72ad</t>
  </si>
  <si>
    <t>Seven throw much remain radio church about.</t>
  </si>
  <si>
    <t>6648bf47-1fe7-40b4-b6b7-fccd19cdf2b4</t>
  </si>
  <si>
    <t>74df8320-c6c1-4126-9c62-3d18cee6a8e2</t>
  </si>
  <si>
    <t>Mary Smith</t>
  </si>
  <si>
    <t>d3e29dff-20fc-4ed4-94bd-596313faf2ac</t>
  </si>
  <si>
    <t>Yard whom wall wait at thank.</t>
  </si>
  <si>
    <t>ad418033-4ffb-46bb-b074-f2b0fde89c9b</t>
  </si>
  <si>
    <t>7a213632-d25d-41dd-9643-d06130f79333</t>
  </si>
  <si>
    <t>Edward Thompson</t>
  </si>
  <si>
    <t>North Josephmouth</t>
  </si>
  <si>
    <t>13a33f1b-7596-4fa7-b82e-2b2059c5ca56</t>
  </si>
  <si>
    <t>Cell large maybe.</t>
  </si>
  <si>
    <t>70517346-ec92-478e-9f9b-f03e68555f71</t>
  </si>
  <si>
    <t>b4097377-63fb-4939-a6ac-c07d36f7b02c</t>
  </si>
  <si>
    <t>Leah Mcdaniel</t>
  </si>
  <si>
    <t>c4b08c01-54ac-4cf1-9a67-3d92d3037f74</t>
  </si>
  <si>
    <t>Order social some successful hear wide peace.</t>
  </si>
  <si>
    <t>4932cd4a-ece6-4b26-aeaf-43c9c9304094</t>
  </si>
  <si>
    <t>53a7c974-91b4-43a3-81ba-617ca4465999</t>
  </si>
  <si>
    <t>Christine Wright</t>
  </si>
  <si>
    <t>Ericaside</t>
  </si>
  <si>
    <t>d74bf64c-a7f3-4523-9bf5-38b8d06e3cee</t>
  </si>
  <si>
    <t>Seek however throughout house stage.</t>
  </si>
  <si>
    <t>80ee2189-a13e-4318-a358-7edc026e434f</t>
  </si>
  <si>
    <t>d037c9ed-5631-47e4-846b-d88327400a25</t>
  </si>
  <si>
    <t>Scott Contreras</t>
  </si>
  <si>
    <t>Cherylshire</t>
  </si>
  <si>
    <t>b831e81d-3277-4e67-a77d-a6512db7b6a4</t>
  </si>
  <si>
    <t>Shake main fly once.</t>
  </si>
  <si>
    <t>a530152c-f217-47fd-b63c-5840ef07294b</t>
  </si>
  <si>
    <t>2e1feef8-4101-4f01-9832-aace6d5a84d5</t>
  </si>
  <si>
    <t>Roberto Morrow</t>
  </si>
  <si>
    <t>North Kevinborough</t>
  </si>
  <si>
    <t>09489eae-d159-4259-a4cc-70b7f9b30c2e</t>
  </si>
  <si>
    <t>Near who lot relationship property industry.</t>
  </si>
  <si>
    <t>adcd6664-4baf-4067-a5f6-f1c3a4ff6aea</t>
  </si>
  <si>
    <t>792e39fc-7106-40d0-8f4e-371563aba9ce</t>
  </si>
  <si>
    <t>Keith Flores</t>
  </si>
  <si>
    <t>Barrettton</t>
  </si>
  <si>
    <t>1d7db400-926a-4d1f-bab0-46cbe068592d</t>
  </si>
  <si>
    <t>Structure future manage to base.</t>
  </si>
  <si>
    <t>7a446f1d-99e7-472b-96e4-b21f86fd026a</t>
  </si>
  <si>
    <t>80cde4e4-90bf-4ca9-88e0-85a3a4f0b4cd</t>
  </si>
  <si>
    <t>Nathan Alvarez</t>
  </si>
  <si>
    <t>Courtneyfort</t>
  </si>
  <si>
    <t>4aa745a6-13f9-449d-9c25-b9328425ff22</t>
  </si>
  <si>
    <t>Power enter nor main quite common.</t>
  </si>
  <si>
    <t>c8620a47-ff80-4418-8b09-e5d6c9304c54</t>
  </si>
  <si>
    <t>1b8f8ef7-8d3c-4cf5-a2e5-f2005167e4f4</t>
  </si>
  <si>
    <t>Amy Sullivan</t>
  </si>
  <si>
    <t>Sydneyfurt</t>
  </si>
  <si>
    <t>2a66b53b-d3ee-4145-829d-740f84c91ee5</t>
  </si>
  <si>
    <t>Them environmental tend body heart.</t>
  </si>
  <si>
    <t>da04f004-6dcf-4e14-9f9f-1e0722038d77</t>
  </si>
  <si>
    <t>c4f29ee1-9e75-40c1-8ad2-a2ea357f2cf6</t>
  </si>
  <si>
    <t>Brent Hunt</t>
  </si>
  <si>
    <t>East Jeremy</t>
  </si>
  <si>
    <t>0b637cb8-50c3-4b04-9a58-29947e7fd878</t>
  </si>
  <si>
    <t>To beyond will.</t>
  </si>
  <si>
    <t>112f3835-0fa4-4d83-a5ae-372c6e22f7ea</t>
  </si>
  <si>
    <t>cf28a65f-d79b-4c05-8161-1fc1da930a35</t>
  </si>
  <si>
    <t>Chelsea Leonard DVM</t>
  </si>
  <si>
    <t>Ryanbury</t>
  </si>
  <si>
    <t>94a1351f-3a3e-4f7c-8872-31a966b63472</t>
  </si>
  <si>
    <t>Little expect reach great.</t>
  </si>
  <si>
    <t>5f58bb6b-a964-46e8-a39e-64d3d5627ff5</t>
  </si>
  <si>
    <t>cfe105df-3fbd-4a79-b213-f9f5e0a95086</t>
  </si>
  <si>
    <t>William Hayes</t>
  </si>
  <si>
    <t>7a2ffe7c-d13c-4ba3-a6e9-2bc88a8bc003</t>
  </si>
  <si>
    <t>Sell herself direction summer ball.</t>
  </si>
  <si>
    <t>d9fea7f1-1a5c-4dcc-be2a-87323ddca24d</t>
  </si>
  <si>
    <t>011f8c79-31c6-4ea8-8fe1-75381db02c1a</t>
  </si>
  <si>
    <t>Timothy Fuentes</t>
  </si>
  <si>
    <t>East Ryanside</t>
  </si>
  <si>
    <t>43d520a9-f741-48a9-8bdf-a28f2de5859c</t>
  </si>
  <si>
    <t>Network far much school model management one.</t>
  </si>
  <si>
    <t>9276c345-d85c-4a6b-a5e6-4d42e96babd3</t>
  </si>
  <si>
    <t>d1f706c5-bb5c-43c8-8dfe-4587b5cb0fe6</t>
  </si>
  <si>
    <t>Roger Garcia</t>
  </si>
  <si>
    <t>5ce894c7-956b-4d13-be57-eac0c972e082</t>
  </si>
  <si>
    <t>Media quickly garden accept yes.</t>
  </si>
  <si>
    <t>beb87872-b4cd-4f09-8e5f-6caf4980e497</t>
  </si>
  <si>
    <t>0ba1ccbf-974a-4237-851d-e04a6bf651a6</t>
  </si>
  <si>
    <t>Christina Whitehead</t>
  </si>
  <si>
    <t>Montgomeryton</t>
  </si>
  <si>
    <t>b324fe8f-a731-4023-9673-b812772dcc17</t>
  </si>
  <si>
    <t>Sit with make size statement.</t>
  </si>
  <si>
    <t>b28be21a-6e1c-4b90-9efb-ac89f0615359</t>
  </si>
  <si>
    <t>ff94fe32-d19a-4c94-b009-0b1d3f83979f</t>
  </si>
  <si>
    <t>Terry Johnson</t>
  </si>
  <si>
    <t>49659739-7386-46ed-be3a-bffaded16278</t>
  </si>
  <si>
    <t>Product four south customer life personal.</t>
  </si>
  <si>
    <t>ef793da8-179f-4cf7-8e49-44aa00c7b4e1</t>
  </si>
  <si>
    <t>c0f310a8-ab99-4e9c-87ec-8a8dea231d4a</t>
  </si>
  <si>
    <t>Richard Hester</t>
  </si>
  <si>
    <t>Weavertown</t>
  </si>
  <si>
    <t>49b4fc83-40a8-41a7-840e-af4f9991ccb1</t>
  </si>
  <si>
    <t>Before country simple blue son identify trial.</t>
  </si>
  <si>
    <t>b767cc16-29b9-4128-96ee-b6b975a0e2a7</t>
  </si>
  <si>
    <t>60374d82-40b8-4d5d-8adb-a06520a6c08b</t>
  </si>
  <si>
    <t>Yolanda Reid</t>
  </si>
  <si>
    <t>West Lauramouth</t>
  </si>
  <si>
    <t>ef9583de-60e5-4706-8852-35607138756e</t>
  </si>
  <si>
    <t>Rate such room organization.</t>
  </si>
  <si>
    <t>f7d6a992-a787-473d-bcc0-9d5c76af7fe0</t>
  </si>
  <si>
    <t>ae921fc4-1272-43fc-9720-1ef30db1a719</t>
  </si>
  <si>
    <t>Mr. Douglas Hansen Jr.</t>
  </si>
  <si>
    <t>Port Elizabethville</t>
  </si>
  <si>
    <t>486472ee-9d3a-4559-a3cf-32cc3d2ba3c6</t>
  </si>
  <si>
    <t>Put understand finally support thousand.</t>
  </si>
  <si>
    <t>941ac21a-b589-4099-ae3a-1c8b991331d1</t>
  </si>
  <si>
    <t>b7f1bf52-c838-4b7b-a19d-c5ed048830b9</t>
  </si>
  <si>
    <t>Ronald Wolfe</t>
  </si>
  <si>
    <t>Warefurt</t>
  </si>
  <si>
    <t>d2caa94f-62e9-4f7a-be0f-f0b9c0423a81</t>
  </si>
  <si>
    <t>Specific run great laugh American.</t>
  </si>
  <si>
    <t>5033f61a-b6eb-4a9c-a640-d61140a0ade9</t>
  </si>
  <si>
    <t>e2616287-69ba-4f96-aa1f-58e4066d3d7a</t>
  </si>
  <si>
    <t>Kristine Smith</t>
  </si>
  <si>
    <t>New Kathryn</t>
  </si>
  <si>
    <t>b91ce2c1-86ab-4be5-961f-16db9745d482</t>
  </si>
  <si>
    <t>Best finally sister first relationship authority.</t>
  </si>
  <si>
    <t>c390ab82-ac87-4062-836e-390de90d0b12</t>
  </si>
  <si>
    <t>8a72f4c2-765f-440d-9ad6-606e368df3b7</t>
  </si>
  <si>
    <t>Chelsea Robinson</t>
  </si>
  <si>
    <t>Avilabury</t>
  </si>
  <si>
    <t>3bad1d1a-b02a-4c23-add4-727c8bd01101</t>
  </si>
  <si>
    <t>Push group build learn his. You treat old.</t>
  </si>
  <si>
    <t>45faa356-776e-48bd-b05b-7572c99172fd</t>
  </si>
  <si>
    <t>f13fcea8-fcc4-48b0-ba67-6aae29cff86a</t>
  </si>
  <si>
    <t>Melissa Davis</t>
  </si>
  <si>
    <t>Joseview</t>
  </si>
  <si>
    <t>9a9744b8-30c3-4738-93bb-75550edd2feb</t>
  </si>
  <si>
    <t>Technology require year look argue form.</t>
  </si>
  <si>
    <t>5395f4a7-cc04-4044-bcaf-3e81813abcdc</t>
  </si>
  <si>
    <t>2ecc682f-35f7-4a6c-bd18-767cb1a7645c</t>
  </si>
  <si>
    <t>Carl Price</t>
  </si>
  <si>
    <t>Port Paul</t>
  </si>
  <si>
    <t>de9910f7-3e5c-467f-9208-f61e7aebdae8</t>
  </si>
  <si>
    <t>Executive forward federal way.</t>
  </si>
  <si>
    <t>67609116-070c-4a37-bd79-d26e3380fc6a</t>
  </si>
  <si>
    <t>6711d1cf-4885-4cdc-9f8c-f45bbf200a3e</t>
  </si>
  <si>
    <t>Frances Guzman</t>
  </si>
  <si>
    <t>Port Derekberg</t>
  </si>
  <si>
    <t>063617d7-30bd-4adf-bb48-d4b261ea0bf9</t>
  </si>
  <si>
    <t>Growth activity month TV up.</t>
  </si>
  <si>
    <t>eaf6c8f8-ee2a-4198-b327-eeddac4df220</t>
  </si>
  <si>
    <t>f57bc584-76f0-46e9-8162-298a5685f6f6</t>
  </si>
  <si>
    <t>Mark Hawkins</t>
  </si>
  <si>
    <t>East Spencer</t>
  </si>
  <si>
    <t>eefec031-2062-481b-a740-bc2582181143</t>
  </si>
  <si>
    <t>Picture issue dinner eat Democrat test.</t>
  </si>
  <si>
    <t>4f6bfbd5-0ac1-4526-a69d-91bc29f40e5d</t>
  </si>
  <si>
    <t>7322694d-b6be-484e-87c7-c1a8aee5beac</t>
  </si>
  <si>
    <t>Taylor Stewart</t>
  </si>
  <si>
    <t>980bc8ef-620a-4ca1-b370-91370a8c4b08</t>
  </si>
  <si>
    <t>Control our window age family.</t>
  </si>
  <si>
    <t>ae12bd8e-6e7e-400d-8a55-0f82d99cd3ef</t>
  </si>
  <si>
    <t>7ab68c78-7866-485d-b257-dbf649cecc4c</t>
  </si>
  <si>
    <t>Clarence Rivera</t>
  </si>
  <si>
    <t>East Debra</t>
  </si>
  <si>
    <t>05aeb0b9-945a-4f9a-8c42-3c84ae329d63</t>
  </si>
  <si>
    <t>Tell film watch. Meet public mind star.</t>
  </si>
  <si>
    <t>5ebe617d-7ca9-45bd-8a3f-91fdb31de19d</t>
  </si>
  <si>
    <t>6d298da5-e814-4310-af25-e82c35cfbe94</t>
  </si>
  <si>
    <t>Brandon Lamb</t>
  </si>
  <si>
    <t>Mcconnellstad</t>
  </si>
  <si>
    <t>0b72ba5f-0372-4d6f-b6c9-a56cd760de43</t>
  </si>
  <si>
    <t>Consumer camera better degree.</t>
  </si>
  <si>
    <t>38803a3d-853a-4d4e-849f-e5bdaa68ccdd</t>
  </si>
  <si>
    <t>b89791a4-2c51-4096-9c71-4f348b095fd0</t>
  </si>
  <si>
    <t>Sara Palmer</t>
  </si>
  <si>
    <t>1c9f34c6-e848-46a7-bfb8-2bc40d79f9d8</t>
  </si>
  <si>
    <t>Role officer term lawyer yard out its.</t>
  </si>
  <si>
    <t>a38fcff4-af57-4281-bc29-e124a6fdb301</t>
  </si>
  <si>
    <t>c10a3acb-38f9-4e66-aa43-a1a3538874f5</t>
  </si>
  <si>
    <t>Snyderland</t>
  </si>
  <si>
    <t>24c37d88-e801-4e8b-aa14-a5833a7b99b7</t>
  </si>
  <si>
    <t>President player chance visit.</t>
  </si>
  <si>
    <t>9f0c2e1d-f1c9-4e0b-9114-d6fcab3016f6</t>
  </si>
  <si>
    <t>8c498c56-86d6-48e4-bf52-d2381fde3abc</t>
  </si>
  <si>
    <t>Shawn Chang</t>
  </si>
  <si>
    <t>Barnesborough</t>
  </si>
  <si>
    <t>82972cd4-7275-4e55-b85e-84b6700a2d05</t>
  </si>
  <si>
    <t>Institution establish public.</t>
  </si>
  <si>
    <t>1eb405fe-1a68-4fa2-af7b-4cb960271e82</t>
  </si>
  <si>
    <t>1f0f0305-ab82-481f-8eb3-f39aaeea486f</t>
  </si>
  <si>
    <t>Mark Hobbs</t>
  </si>
  <si>
    <t>Port Dwayne</t>
  </si>
  <si>
    <t>a9b8bdd1-62b4-4735-a39a-8085a8d0bd3c</t>
  </si>
  <si>
    <t>Recent budget prevent store gun me truth.</t>
  </si>
  <si>
    <t>8c1f58ac-dd2c-4c58-9ed8-532221fea644</t>
  </si>
  <si>
    <t>98293787-fb0e-4b0c-b47b-27d74a11476d</t>
  </si>
  <si>
    <t>Samantha Henderson</t>
  </si>
  <si>
    <t>Larsontown</t>
  </si>
  <si>
    <t>9ec14754-98d6-4550-8969-b4c56afac270</t>
  </si>
  <si>
    <t>May else word truth office couple upon also.</t>
  </si>
  <si>
    <t>610372ba-e284-45cc-b8ac-2f525380b8d7</t>
  </si>
  <si>
    <t>2f95a642-58f1-4134-8f38-87e7e3cc4b18</t>
  </si>
  <si>
    <t>Jonathan Mcdonald</t>
  </si>
  <si>
    <t>b7c02afb-ae2d-45cb-acb7-a9f9b542ec1d</t>
  </si>
  <si>
    <t>Not whatever receive throughout color.</t>
  </si>
  <si>
    <t>59c182c2-433e-4659-8a01-f9596a47afd5</t>
  </si>
  <si>
    <t>15f2f4b0-766f-4a95-800a-3561c61b5dee</t>
  </si>
  <si>
    <t>Phillip Nguyen</t>
  </si>
  <si>
    <t>9ec93fba-8ad3-4a7c-bf45-d1a5589a8d2c</t>
  </si>
  <si>
    <t>Congress side share officer baby.</t>
  </si>
  <si>
    <t>76a72a0c-5780-496e-b08d-826b6d1d0768</t>
  </si>
  <si>
    <t>bbf324a3-df1f-4327-884e-e6a26bd29c56</t>
  </si>
  <si>
    <t>Curtis Oliver</t>
  </si>
  <si>
    <t>North Kelly</t>
  </si>
  <si>
    <t>9db1b960-e3d3-4ae9-be42-8e5e2f95ed1a</t>
  </si>
  <si>
    <t>Exactly hundred last image.</t>
  </si>
  <si>
    <t>5ba155b8-94ff-4ef1-86b7-8ac5ec2ed546</t>
  </si>
  <si>
    <t>c3e792b3-8744-45f0-9be3-f3f78763792b</t>
  </si>
  <si>
    <t>Mary Hendrix</t>
  </si>
  <si>
    <t>Lopezburgh</t>
  </si>
  <si>
    <t>02e2a45c-8bb6-4281-93f1-d6a52b4b9e37</t>
  </si>
  <si>
    <t>Finally able research subject.</t>
  </si>
  <si>
    <t>b95ff159-cee5-4f32-aaa4-697c6560d233</t>
  </si>
  <si>
    <t>696232c7-423d-46ce-b402-c879e054b7cf</t>
  </si>
  <si>
    <t>Alex Perry</t>
  </si>
  <si>
    <t>Ericaburgh</t>
  </si>
  <si>
    <t>8d618972-2f28-4744-8001-1a74dd5b8d0d</t>
  </si>
  <si>
    <t>Court one discover watch beautiful.</t>
  </si>
  <si>
    <t>b4bc74ee-f66f-4773-8ebe-a9e0c5d8e499</t>
  </si>
  <si>
    <t>f4973d7a-3d16-41f6-a9ff-f0aca8006407</t>
  </si>
  <si>
    <t>Tanya Singh</t>
  </si>
  <si>
    <t>Cochranbury</t>
  </si>
  <si>
    <t>f5eeeacc-d656-48ff-a781-2fe3d7cf178f</t>
  </si>
  <si>
    <t>Major church relationship order.</t>
  </si>
  <si>
    <t>033b7172-4485-4214-895e-72e4d3e3930b</t>
  </si>
  <si>
    <t>f8f06db3-1bd7-46f8-901f-444e884afafa</t>
  </si>
  <si>
    <t>Julia Salazar</t>
  </si>
  <si>
    <t>f1a237f1-5149-4c3d-b914-eaabbf966277</t>
  </si>
  <si>
    <t>East north where charge partner wife.</t>
  </si>
  <si>
    <t>002eda83-a095-42df-820f-f8936a01847e</t>
  </si>
  <si>
    <t>3723312b-c4cc-4ab0-a473-16e95fb7e4d2</t>
  </si>
  <si>
    <t>Tracy English</t>
  </si>
  <si>
    <t>02b54f02-c437-45e0-8a12-a085cc32f8fa</t>
  </si>
  <si>
    <t>From force player make.</t>
  </si>
  <si>
    <t>f6045156-185d-44ad-96a8-03bd3e214699</t>
  </si>
  <si>
    <t>37322d2f-e970-4284-97e1-509d5acbf365</t>
  </si>
  <si>
    <t>Mitchell Pierce</t>
  </si>
  <si>
    <t>New Josephhaven</t>
  </si>
  <si>
    <t>33fb2ba2-f63a-4af0-9b72-8bf08e8d4f56</t>
  </si>
  <si>
    <t>Part talk that deal prove none similar begin.</t>
  </si>
  <si>
    <t>33347b88-d537-47de-afcc-3e2c27581bce</t>
  </si>
  <si>
    <t>73fb8a2f-1075-43e1-a0f6-cf188f52e5cc</t>
  </si>
  <si>
    <t>Ashley Martinez</t>
  </si>
  <si>
    <t>New Adam</t>
  </si>
  <si>
    <t>c3020375-d743-48dc-bc97-3239c1f86d5f</t>
  </si>
  <si>
    <t>Lay student political difference summer.</t>
  </si>
  <si>
    <t>9f8aeca0-fa06-46bb-81c3-1862bfc9c265</t>
  </si>
  <si>
    <t>7417e90e-11aa-4c75-982e-87fc5b87e5b5</t>
  </si>
  <si>
    <t>Tiffany Morrow</t>
  </si>
  <si>
    <t>Fernandezchester</t>
  </si>
  <si>
    <t>a1cc7def-d250-4221-a15b-6dc10e4aced2</t>
  </si>
  <si>
    <t>Film strong within billion itself agency contain.</t>
  </si>
  <si>
    <t>c864ce14-a143-4eed-b23a-438a0f5f9fdd</t>
  </si>
  <si>
    <t>d0576ca7-fa53-4ad2-b0c9-8c42eb773633</t>
  </si>
  <si>
    <t>Matthew Brooks</t>
  </si>
  <si>
    <t>80217484-05c4-468a-b7e0-81d805552292</t>
  </si>
  <si>
    <t>Place which civil fast character half.</t>
  </si>
  <si>
    <t>dfdee7ca-da3e-4da0-820d-9dc09c9881d2</t>
  </si>
  <si>
    <t>10a2b1f5-db8c-4da5-819c-687a571b79ec</t>
  </si>
  <si>
    <t>Jennifer Nguyen</t>
  </si>
  <si>
    <t>fad36cf0-05d8-46fb-b755-ee0ea0f5ab04</t>
  </si>
  <si>
    <t>Because already so decide training measure they.</t>
  </si>
  <si>
    <t>2ffcba72-8cfd-4e41-8409-eaaf1ba318f7</t>
  </si>
  <si>
    <t>86d8b7ef-ab01-4ba6-96ae-6b88f1f9cb64</t>
  </si>
  <si>
    <t>Laura Johnson</t>
  </si>
  <si>
    <t>a5e66447-0498-404c-a3f1-98fef3c7efa3</t>
  </si>
  <si>
    <t>President strong her stop TV amount.</t>
  </si>
  <si>
    <t>2b7b8a16-cd03-437e-8493-a230c3367333</t>
  </si>
  <si>
    <t>d8a37bc8-14a9-4f46-a060-f8dfe47f776b</t>
  </si>
  <si>
    <t>Alicia Cole</t>
  </si>
  <si>
    <t>355b0b07-4439-4e88-b536-049d7e45c0cb</t>
  </si>
  <si>
    <t>Even much sense stage tree five so.</t>
  </si>
  <si>
    <t>46a6e573-4d3a-479c-9d69-20bb5e1e1e3a</t>
  </si>
  <si>
    <t>7537abfc-c245-45b7-97b5-fd6db6865a28</t>
  </si>
  <si>
    <t>Tamara White</t>
  </si>
  <si>
    <t>Lake Jessicaberg</t>
  </si>
  <si>
    <t>186ecfc9-7e52-4744-b38b-f14e363d5436</t>
  </si>
  <si>
    <t>Plan and yourself although study standard figure.</t>
  </si>
  <si>
    <t>224f1b79-e0a6-4ceb-9c74-e1216676d3bb</t>
  </si>
  <si>
    <t>7ead07ef-c35c-4b19-b3a1-5bbddb905ce2</t>
  </si>
  <si>
    <t>Jasmine Rice</t>
  </si>
  <si>
    <t>Tracishire</t>
  </si>
  <si>
    <t>8354c220-a87a-4daa-a46f-c85cdba083a2</t>
  </si>
  <si>
    <t>Attorney administration pattern.</t>
  </si>
  <si>
    <t>14682ead-44d2-421f-8001-7eb4ce31f505</t>
  </si>
  <si>
    <t>b63108e9-6193-4806-aaf7-bf4413d653dd</t>
  </si>
  <si>
    <t>Dr. Lauren Clarke</t>
  </si>
  <si>
    <t>Gaychester</t>
  </si>
  <si>
    <t>f28e8e1c-0d0c-463f-a548-f5ea5f553c06</t>
  </si>
  <si>
    <t>Indeed lead learn top prove.</t>
  </si>
  <si>
    <t>993af5f0-743e-4bdf-9bbf-8af2f58f9a4e</t>
  </si>
  <si>
    <t>031e9b33-b5b1-46c4-ad6e-991bcc8a9105</t>
  </si>
  <si>
    <t>Caitlin Barker</t>
  </si>
  <si>
    <t>East Tylerview</t>
  </si>
  <si>
    <t>05c28aa0-1ecf-4e11-aa84-2340df82615c</t>
  </si>
  <si>
    <t>Source teach cup ahead would.</t>
  </si>
  <si>
    <t>487b5408-455d-4fd4-b121-a6ddf5025d3d</t>
  </si>
  <si>
    <t>681c6286-c66b-43eb-bc09-567338a1e2ec</t>
  </si>
  <si>
    <t>Ethan Brown</t>
  </si>
  <si>
    <t>Bradfordfort</t>
  </si>
  <si>
    <t>ddc8db89-0538-4863-a0c2-2a274478ca27</t>
  </si>
  <si>
    <t>Live small born newspaper theory expert check.</t>
  </si>
  <si>
    <t>6ec78a98-dd4f-4b7d-a527-80b219ed02d6</t>
  </si>
  <si>
    <t>58de7d03-e6ed-4f4b-8e36-29ce364dace6</t>
  </si>
  <si>
    <t>Allen Patterson</t>
  </si>
  <si>
    <t>f3baeff1-374c-4e8c-bf12-496c2aa5a59d</t>
  </si>
  <si>
    <t>Some pick mouth hotel win total.</t>
  </si>
  <si>
    <t>c7c2c926-11af-44ba-82ea-774b33097b6d</t>
  </si>
  <si>
    <t>e8524646-3af9-4c5a-9049-56bc90075c6a</t>
  </si>
  <si>
    <t>Donald Barron</t>
  </si>
  <si>
    <t>Garyfort</t>
  </si>
  <si>
    <t>592c8e29-9117-4a43-85d2-be7e5c00c3bd</t>
  </si>
  <si>
    <t>Share one evidence market make.</t>
  </si>
  <si>
    <t>b01766db-0f0c-4998-8c5a-8644f7fb1632</t>
  </si>
  <si>
    <t>5b780982-9b77-412c-ac6c-dd38a83e6742</t>
  </si>
  <si>
    <t>Ryan Moore</t>
  </si>
  <si>
    <t>63156ff5-baa1-4d13-b34f-6b6586ed13fc</t>
  </si>
  <si>
    <t>Sort get former size kind.</t>
  </si>
  <si>
    <t>d14cf9f2-b1b7-49c2-94fa-23b06cfa6acc</t>
  </si>
  <si>
    <t>74141c4f-b258-4ac3-9e1e-f04249370540</t>
  </si>
  <si>
    <t>Sherry Simmons</t>
  </si>
  <si>
    <t>Aaronview</t>
  </si>
  <si>
    <t>8640fd32-001f-4ae0-a55d-42f56bcbec72</t>
  </si>
  <si>
    <t>Never worker research career senior raise.</t>
  </si>
  <si>
    <t>ea291d45-126b-4ca0-adeb-7b742dbd35f9</t>
  </si>
  <si>
    <t>ad34c453-3c2b-43b8-a2f8-77f53c942380</t>
  </si>
  <si>
    <t>Michael Macias</t>
  </si>
  <si>
    <t>Pearsontown</t>
  </si>
  <si>
    <t>c686276e-dc2b-4b75-aa94-76beedce94fd</t>
  </si>
  <si>
    <t>Here training top research population.</t>
  </si>
  <si>
    <t>c1d0885c-bc69-434e-be00-6436f6ee1558</t>
  </si>
  <si>
    <t>e7ad5b19-a329-42d7-97c5-4cea93bde0e6</t>
  </si>
  <si>
    <t>Kayla Robinson</t>
  </si>
  <si>
    <t>North Kaitlin</t>
  </si>
  <si>
    <t>96d39aad-7bc5-4a83-a71d-188a8eb5fcc5</t>
  </si>
  <si>
    <t>Attention drive himself heart our particular.</t>
  </si>
  <si>
    <t>a94138f3-ce27-431a-a02a-631271ec14af</t>
  </si>
  <si>
    <t>04c12efc-bfcd-4128-bffa-ec8915ea7071</t>
  </si>
  <si>
    <t>Kimberly Smith</t>
  </si>
  <si>
    <t>Port Roger</t>
  </si>
  <si>
    <t>7003e97e-72fd-40a3-8fcf-619cf1117bfb</t>
  </si>
  <si>
    <t>Deep us him fly party.</t>
  </si>
  <si>
    <t>49f57580-bac2-419c-89b4-1018dc5784f1</t>
  </si>
  <si>
    <t>fc40c8ea-769d-4db4-b6c8-3abc9ad44640</t>
  </si>
  <si>
    <t>Gwendolyn Cole</t>
  </si>
  <si>
    <t>Benderchester</t>
  </si>
  <si>
    <t>8e122fa3-b53a-40c4-8aa2-9b62d942a47c</t>
  </si>
  <si>
    <t>Fall open debate upon speak spend.</t>
  </si>
  <si>
    <t>2a700b5a-e49c-46de-a501-f519e1f5d4a7</t>
  </si>
  <si>
    <t>9a3bc323-dc0f-44f8-b336-cd68e49763ad</t>
  </si>
  <si>
    <t>Aaron Patel</t>
  </si>
  <si>
    <t>Schroederfurt</t>
  </si>
  <si>
    <t>0097c928-8d40-4c4b-a659-cee7481f87ae</t>
  </si>
  <si>
    <t>Particularly general reveal plan notice.</t>
  </si>
  <si>
    <t>8b18c6d3-aeed-4898-a5b3-be1ce4dc3d92</t>
  </si>
  <si>
    <t>9a73533f-f19a-46f0-a683-3942afcdce81</t>
  </si>
  <si>
    <t>Craig Oneal</t>
  </si>
  <si>
    <t>Alexisshire</t>
  </si>
  <si>
    <t>530f7bfb-953c-4976-8063-dc5129e1c8d9</t>
  </si>
  <si>
    <t>Interest though board mission finish director.</t>
  </si>
  <si>
    <t>3dcffda2-b451-4146-a907-ecd5882c189d</t>
  </si>
  <si>
    <t>b3df25c3-a069-442f-8a00-3bd3323ccb39</t>
  </si>
  <si>
    <t>Jeffrey Martinez</t>
  </si>
  <si>
    <t>2b76eee0-60f8-4d27-9926-4291a8d87a28</t>
  </si>
  <si>
    <t>Charge century think seem sell senior.</t>
  </si>
  <si>
    <t>bd0c464b-12d0-4546-9bef-34ffab565473</t>
  </si>
  <si>
    <t>34919381-dfde-4275-8be4-b0324b0ffea3</t>
  </si>
  <si>
    <t>Amanda Walker</t>
  </si>
  <si>
    <t>a38ae008-1933-4803-b5d5-607b33aa1247</t>
  </si>
  <si>
    <t>Who decide edge figure television pass offer.</t>
  </si>
  <si>
    <t>ef0d93da-e663-4584-97f7-504794f2eb19</t>
  </si>
  <si>
    <t>e72b235e-41d9-4823-8701-7c334602c6ed</t>
  </si>
  <si>
    <t>Gerald Stark</t>
  </si>
  <si>
    <t>86a2f236-2207-4303-bab7-3421ef4b1b4f</t>
  </si>
  <si>
    <t>They cost far while bar fear.</t>
  </si>
  <si>
    <t>f4baa5a9-91ef-42e1-b0e9-9a2a5965a29f</t>
  </si>
  <si>
    <t>1940d0f3-c7d2-4647-8ae3-ff7f523e549f</t>
  </si>
  <si>
    <t>Andrew Gonzales</t>
  </si>
  <si>
    <t>North Ana</t>
  </si>
  <si>
    <t>8280b423-5bb5-47c3-ac98-fd80841f75f3</t>
  </si>
  <si>
    <t>Treat shoulder popular evening.</t>
  </si>
  <si>
    <t>5372151e-21f3-4696-ac1b-c0094d811420</t>
  </si>
  <si>
    <t>c4dc1cae-2a5b-4c1a-94f7-1677e694e8d4</t>
  </si>
  <si>
    <t>Linda Stone</t>
  </si>
  <si>
    <t>Anthonyview</t>
  </si>
  <si>
    <t>a5a02ab7-e742-45f1-9228-25ff24019f1a</t>
  </si>
  <si>
    <t>World watch close grow try particular.</t>
  </si>
  <si>
    <t>b4bce1aa-ecb8-4f8e-b756-504d496bb2f5</t>
  </si>
  <si>
    <t>51f1eeec-ec9b-432e-a5bc-0b73463bb468</t>
  </si>
  <si>
    <t>James Meyer</t>
  </si>
  <si>
    <t>57476b57-b27e-4bbe-b3c6-9c30d33e79b8</t>
  </si>
  <si>
    <t>Cause trade result blue.</t>
  </si>
  <si>
    <t>740ed766-b1c8-40e1-acc3-a3a53611a142</t>
  </si>
  <si>
    <t>f2f9585f-718d-44fa-a1f0-97813fa8fa42</t>
  </si>
  <si>
    <t>Brandon Long</t>
  </si>
  <si>
    <t>060368c1-fedb-4c2a-a2bf-e7627e998cf6</t>
  </si>
  <si>
    <t>Customer add or participant senior.</t>
  </si>
  <si>
    <t>16ee5202-ea21-415c-a5d3-01fbfca7d99b</t>
  </si>
  <si>
    <t>509d0fed-5798-4693-b027-d387e183fb21</t>
  </si>
  <si>
    <t>Ashley Johnson</t>
  </si>
  <si>
    <t>North Anthony</t>
  </si>
  <si>
    <t>c5285f23-23a9-4b87-9b45-712b1300d10e</t>
  </si>
  <si>
    <t>Many trade gun glass knowledge use.</t>
  </si>
  <si>
    <t>1474ec42-467e-4c89-90cd-73e0882bb2cd</t>
  </si>
  <si>
    <t>c4b4b914-476a-4a32-b4f2-f66f41f5419c</t>
  </si>
  <si>
    <t>Michele Johnson</t>
  </si>
  <si>
    <t>893def6b-ea99-423d-b1d5-468056603447</t>
  </si>
  <si>
    <t>Tough guess rate able.</t>
  </si>
  <si>
    <t>0242c360-d036-4f57-88c3-b2a92ef8eb6e</t>
  </si>
  <si>
    <t>fffca583-a2b0-4e4c-828b-bf2372c4eab3</t>
  </si>
  <si>
    <t>Heidi Kelly</t>
  </si>
  <si>
    <t>South Gregoryfort</t>
  </si>
  <si>
    <t>c65114a7-f3b8-4d0f-bd99-83cbd865fe58</t>
  </si>
  <si>
    <t>Home everybody story beyond gun.</t>
  </si>
  <si>
    <t>b73d79b2-045d-45fd-80eb-5444899d4b5f</t>
  </si>
  <si>
    <t>7a0e4ecb-ba53-44b8-bf59-7c87423ef32b</t>
  </si>
  <si>
    <t>Kelsey Morris</t>
  </si>
  <si>
    <t>0ac0a676-a459-43d9-9a25-176319d78764</t>
  </si>
  <si>
    <t>System show treat size.</t>
  </si>
  <si>
    <t>94c5f632-8fc7-4ecc-94f1-30ca08788adf</t>
  </si>
  <si>
    <t>25715c83-3f19-48cf-ae91-f98bb9fd5f26</t>
  </si>
  <si>
    <t>Candace Ray</t>
  </si>
  <si>
    <t>Taylorside</t>
  </si>
  <si>
    <t>a4611393-d10d-4a13-adfd-d73bd173f428</t>
  </si>
  <si>
    <t>Series alone director heavy nature car.</t>
  </si>
  <si>
    <t>74585f76-4bdf-4902-957e-4d4c1556ceb6</t>
  </si>
  <si>
    <t>6607499c-05fc-42ac-90bb-a22858335542</t>
  </si>
  <si>
    <t>5f65d3f0-6ba0-46a8-a183-aec3072d0902</t>
  </si>
  <si>
    <t>Goal become heavy stage animal risk.</t>
  </si>
  <si>
    <t>7b5185d7-276f-4f6c-9503-f66d705860db</t>
  </si>
  <si>
    <t>38b72a88-6bfd-49f1-bb72-24ae72d7c42b</t>
  </si>
  <si>
    <t>Jennifer Perry</t>
  </si>
  <si>
    <t>1c10deb1-6b0a-4740-986e-e67bbe69d328</t>
  </si>
  <si>
    <t>Anything lead morning between early on.</t>
  </si>
  <si>
    <t>2855334b-d460-4881-acc1-e2d87f02d297</t>
  </si>
  <si>
    <t>8e065fa5-f4e5-49bf-9d4b-fe412e45e7ed</t>
  </si>
  <si>
    <t>Kathryn Castro</t>
  </si>
  <si>
    <t>Haleport</t>
  </si>
  <si>
    <t>38ab550f-2c5e-4b6a-b8a4-573e6ae18977</t>
  </si>
  <si>
    <t>Place scientist various song end character.</t>
  </si>
  <si>
    <t>6768d813-bdc0-4475-963b-739089e21d5f</t>
  </si>
  <si>
    <t>ae0f4ecb-65f9-44f7-b42e-841b40246dc1</t>
  </si>
  <si>
    <t>Taylor Mckay</t>
  </si>
  <si>
    <t>Roachport</t>
  </si>
  <si>
    <t>b1511a51-48c3-4ebf-af9c-44f281d1cecf</t>
  </si>
  <si>
    <t>Idea baby I establish those fall.</t>
  </si>
  <si>
    <t>63e3d8b4-f796-4a9d-8a6d-08bab9be8fe5</t>
  </si>
  <si>
    <t>9a8a825d-a8e5-427a-8607-e76124f33f58</t>
  </si>
  <si>
    <t>Brianna Patton</t>
  </si>
  <si>
    <t>New Courtney</t>
  </si>
  <si>
    <t>aefccd5c-0482-4e4e-aa9a-06ce52ed817c</t>
  </si>
  <si>
    <t>Message recognize create itself low strategy.</t>
  </si>
  <si>
    <t>73c0e8e0-2fa5-4562-8ad3-9062c7d81c35</t>
  </si>
  <si>
    <t>18ea69de-3208-4756-af95-6f8686c2fa45</t>
  </si>
  <si>
    <t>Elizabeth Smith</t>
  </si>
  <si>
    <t>South Sherry</t>
  </si>
  <si>
    <t>6051a2b5-da2a-410d-b213-dbfffbb5069e</t>
  </si>
  <si>
    <t>Claim add organization avoid blue threat.</t>
  </si>
  <si>
    <t>47d9ecc2-1c07-4641-8cfe-e5d458238b0a</t>
  </si>
  <si>
    <t>2a61179b-783b-4c1b-8c75-2a686a1f7d20</t>
  </si>
  <si>
    <t>Carrie Morrow</t>
  </si>
  <si>
    <t>South Larry</t>
  </si>
  <si>
    <t>d696f76a-5426-4ff5-b9a2-71517e163c0b</t>
  </si>
  <si>
    <t>Tell quality race score really city store.</t>
  </si>
  <si>
    <t>e97d3b0f-f9ee-4be3-887a-d8bea3c0bdd3</t>
  </si>
  <si>
    <t>178fe69b-5e59-4f03-8c44-2e0c22e40076</t>
  </si>
  <si>
    <t>Rebecca Franco</t>
  </si>
  <si>
    <t>West Chrisville</t>
  </si>
  <si>
    <t>49e8977f-f7a9-4be1-a264-2c2a2572ad53</t>
  </si>
  <si>
    <t>Here letter what. Consider specific her.</t>
  </si>
  <si>
    <t>d4b0073a-ab4c-4401-959f-166fa2469c31</t>
  </si>
  <si>
    <t>3e237362-6046-4d99-b743-72927ca7b56e</t>
  </si>
  <si>
    <t>Mathew Wade</t>
  </si>
  <si>
    <t>West Melissaborough</t>
  </si>
  <si>
    <t>a48248cc-128e-415c-abc0-f7b34e05b481</t>
  </si>
  <si>
    <t>Board play walk will away.</t>
  </si>
  <si>
    <t>95a779e6-1e14-42f6-bf66-99810a318e37</t>
  </si>
  <si>
    <t>8560cff6-f28d-46ba-8fde-7c49d163d10c</t>
  </si>
  <si>
    <t>Jacob Dawson</t>
  </si>
  <si>
    <t>Robertfort</t>
  </si>
  <si>
    <t>7afa0b18-262f-4b7f-95c1-7a4c8d56c699</t>
  </si>
  <si>
    <t>Billion several happen piece.</t>
  </si>
  <si>
    <t>dc525c7c-9c66-461d-b32e-99a233101917</t>
  </si>
  <si>
    <t>e8153177-3b51-438d-97e6-d452f2a2a7fe</t>
  </si>
  <si>
    <t>Douglas Hopkins</t>
  </si>
  <si>
    <t>Stevenside</t>
  </si>
  <si>
    <t>3bf3a35d-c53e-4fa7-a6ac-dad61748f637</t>
  </si>
  <si>
    <t>Alone use street such just.</t>
  </si>
  <si>
    <t>1ed1dfe8-d8c1-4c9a-a901-9d964a29cd25</t>
  </si>
  <si>
    <t>956376d8-506b-43d5-949c-98b694652d11</t>
  </si>
  <si>
    <t>Benjamin Roberts</t>
  </si>
  <si>
    <t>West Connieshire</t>
  </si>
  <si>
    <t>a06ee732-e648-4645-93b2-c75524306022</t>
  </si>
  <si>
    <t>Raise run by free tend fall affect admit.</t>
  </si>
  <si>
    <t>b27f3012-f979-44e4-b963-cc6ece4422f2</t>
  </si>
  <si>
    <t>6020c5ad-4538-4018-b2e1-b58c6bf69875</t>
  </si>
  <si>
    <t>ac3a5d5f-ed15-410b-9e3c-7cb32c307220</t>
  </si>
  <si>
    <t>Why hotel detail born return off pretty.</t>
  </si>
  <si>
    <t>eac5157a-946b-43fb-bf67-1f4dac38c7af</t>
  </si>
  <si>
    <t>5743400b-21dd-4da8-962e-a960ba093f5c</t>
  </si>
  <si>
    <t>Justin Maynard</t>
  </si>
  <si>
    <t>8e21d984-2542-43e6-8a4a-00ae31c91b0a</t>
  </si>
  <si>
    <t>Society give charge treatment case view.</t>
  </si>
  <si>
    <t>2164a712-31ad-4009-96a4-79471b6a7ad2</t>
  </si>
  <si>
    <t>34410038-88d9-40f2-835d-c8894715f747</t>
  </si>
  <si>
    <t>Dustin Santiago</t>
  </si>
  <si>
    <t>North Courtney</t>
  </si>
  <si>
    <t>16fb7328-1482-4980-9a4e-b8feb1b93c1c</t>
  </si>
  <si>
    <t>Center care nor. Company up worry finally store.</t>
  </si>
  <si>
    <t>c8046a9c-8821-44c1-8dfa-b020f2bfa06d</t>
  </si>
  <si>
    <t>98d8fa5d-e032-4109-b5fc-87940882303b</t>
  </si>
  <si>
    <t>John Stevens</t>
  </si>
  <si>
    <t>West Seanton</t>
  </si>
  <si>
    <t>a968fd90-a11f-4f55-91ad-1b6926b2cfe6</t>
  </si>
  <si>
    <t>Statement pass something scene new able book.</t>
  </si>
  <si>
    <t>23614ec6-393b-4ff2-80f4-d6b1930896f0</t>
  </si>
  <si>
    <t>5d18f15e-eec0-4ccd-bc8d-604ff5fcfb58</t>
  </si>
  <si>
    <t>Andrew Walker</t>
  </si>
  <si>
    <t>North Vanessaport</t>
  </si>
  <si>
    <t>bb155c0f-7917-4497-b57a-d7441baaed4c</t>
  </si>
  <si>
    <t>Sport husband before story often news.</t>
  </si>
  <si>
    <t>478e8176-922a-4dab-8c5a-e0504ad3b557</t>
  </si>
  <si>
    <t>740746d2-6253-44a7-b386-4f81bbb451d0</t>
  </si>
  <si>
    <t>Troy Torres</t>
  </si>
  <si>
    <t>Robertshire</t>
  </si>
  <si>
    <t>1f86aef2-2490-43e9-b826-80e84917db98</t>
  </si>
  <si>
    <t>Thank force door education should.</t>
  </si>
  <si>
    <t>7b6e7730-7156-4e81-88e6-1462b4026faa</t>
  </si>
  <si>
    <t>354e6b11-9424-48dc-86cb-f5c9a34d4a70</t>
  </si>
  <si>
    <t>Brian Thompson</t>
  </si>
  <si>
    <t>North Jacobport</t>
  </si>
  <si>
    <t>ca615732-3b20-471e-806f-4f1ba154cc09</t>
  </si>
  <si>
    <t>Over account radio wind save figure.</t>
  </si>
  <si>
    <t>02b7e51d-a331-401f-9d98-f984cdac0e3f</t>
  </si>
  <si>
    <t>09ad0d31-d837-4be2-bb3f-8f3c1542eaec</t>
  </si>
  <si>
    <t>Dana Eaton</t>
  </si>
  <si>
    <t>North Lindaville</t>
  </si>
  <si>
    <t>a72c52bb-d00b-46f1-b815-0192ef510556</t>
  </si>
  <si>
    <t>Wife environmental day practice.</t>
  </si>
  <si>
    <t>c82744c8-4151-4dfa-bae4-74fc0cd938f8</t>
  </si>
  <si>
    <t>a2c6b62a-0c9f-4f6d-9531-fc9a58fc24ec</t>
  </si>
  <si>
    <t>Amber Butler</t>
  </si>
  <si>
    <t>4d91d498-6ca5-4883-8f13-ac7b519f536c</t>
  </si>
  <si>
    <t>Lawyer fight to service early.</t>
  </si>
  <si>
    <t>0d9c0c02-1307-46c5-8dd2-a5202d9222d9</t>
  </si>
  <si>
    <t>82708bdb-a49d-457f-9938-70dab3404711</t>
  </si>
  <si>
    <t>Rebecca Martinez</t>
  </si>
  <si>
    <t>West Christopherville</t>
  </si>
  <si>
    <t>58bb823a-d2c8-4738-8dd3-e87e823987f2</t>
  </si>
  <si>
    <t>Free minute gun together land power level.</t>
  </si>
  <si>
    <t>7471ae42-4dce-4bfc-8bbd-0e2a7b4b6bf3</t>
  </si>
  <si>
    <t>ea579e0b-b167-4af1-82c0-88cd62d8cad4</t>
  </si>
  <si>
    <t>Jerry Reed</t>
  </si>
  <si>
    <t>b2024575-549a-4958-b2ad-179fe53766a7</t>
  </si>
  <si>
    <t>Product establish medical account brother.</t>
  </si>
  <si>
    <t>70b8de4e-755a-41a3-863c-0d1671c4c50e</t>
  </si>
  <si>
    <t>af441e4c-acd0-4876-8d0f-c3dec6103fe7</t>
  </si>
  <si>
    <t>Melissa Eaton</t>
  </si>
  <si>
    <t>Wolfberg</t>
  </si>
  <si>
    <t>b47a10d4-4171-4e1a-860c-538a1d4612de</t>
  </si>
  <si>
    <t>You over employee sign civil do stop.</t>
  </si>
  <si>
    <t>a8aa98b0-f9b1-4202-9d37-9e93c17cbc04</t>
  </si>
  <si>
    <t>0e1f2dac-e8c7-4e08-b53d-c44dc6baf155</t>
  </si>
  <si>
    <t>John Young</t>
  </si>
  <si>
    <t>Port Dawn</t>
  </si>
  <si>
    <t>e1024772-0c04-4a7d-9974-84852eb4d4d6</t>
  </si>
  <si>
    <t>Character six impact new front.</t>
  </si>
  <si>
    <t>39b64633-d247-4feb-b69e-4eb5a4fca1ba</t>
  </si>
  <si>
    <t>3691436e-c20f-4a29-9854-b380da4e94b2</t>
  </si>
  <si>
    <t>Jack Hardy</t>
  </si>
  <si>
    <t>New Andrew</t>
  </si>
  <si>
    <t>2e8b2876-124a-4f5f-841e-bfb431c6d922</t>
  </si>
  <si>
    <t>Can example far investment.</t>
  </si>
  <si>
    <t>7df7f6b1-aca4-46d8-a213-a319d26bd898</t>
  </si>
  <si>
    <t>7cd3c71e-a993-4dbb-87d6-816bc4042c16</t>
  </si>
  <si>
    <t>Daniel Park</t>
  </si>
  <si>
    <t>94546556-a794-423b-a751-99ed1b1e9883</t>
  </si>
  <si>
    <t>Debate pretty live early already road suffer.</t>
  </si>
  <si>
    <t>24f05253-29b2-4996-ad6a-cb25c1e42273</t>
  </si>
  <si>
    <t>162f9abb-ba2a-44ba-bbc4-56856a6f76f9</t>
  </si>
  <si>
    <t>Woodmouth</t>
  </si>
  <si>
    <t>705b4016-27aa-44a2-abb5-f313f33c186b</t>
  </si>
  <si>
    <t>Mother produce who he four guess.</t>
  </si>
  <si>
    <t>2b2214aa-9413-4052-893b-71357731b9d0</t>
  </si>
  <si>
    <t>826b1e5c-703f-4798-8875-0243b811e7e7</t>
  </si>
  <si>
    <t>Kathleen Gregory</t>
  </si>
  <si>
    <t>Davisville</t>
  </si>
  <si>
    <t>43e99e2e-01ab-4aee-9845-aa76d3eab1ad</t>
  </si>
  <si>
    <t>Question now wide sense three.</t>
  </si>
  <si>
    <t>fca38b69-6b3e-4ce2-a56c-9cd9000c4873</t>
  </si>
  <si>
    <t>d3628452-b4ff-40bc-aecc-0275fad24eb6</t>
  </si>
  <si>
    <t>Natasha Gonzalez</t>
  </si>
  <si>
    <t>Hollyville</t>
  </si>
  <si>
    <t>61a095d6-cfc3-4749-8124-d3d2e3ee24dc</t>
  </si>
  <si>
    <t>Early southern if social among threat.</t>
  </si>
  <si>
    <t>65405d6b-c848-453d-b86c-81bb3467b32e</t>
  </si>
  <si>
    <t>fd610670-3d28-431f-b6a2-7e2acf9483f6</t>
  </si>
  <si>
    <t>Ms. Kathryn Walker</t>
  </si>
  <si>
    <t>Port Alejandra</t>
  </si>
  <si>
    <t>4392b805-0850-4518-9d10-18eef3d053a0</t>
  </si>
  <si>
    <t>Pressure story full machine. Into body then try.</t>
  </si>
  <si>
    <t>c922b7be-c499-4ca1-bb96-29f947eb52b5</t>
  </si>
  <si>
    <t>02a5cda1-0196-4fba-9986-d04eee639b41</t>
  </si>
  <si>
    <t>Jennifer Snow</t>
  </si>
  <si>
    <t>d21a64ea-0123-4560-9fa5-4ab32e0c4021</t>
  </si>
  <si>
    <t>Wear act note begin. Use none teach mention we.</t>
  </si>
  <si>
    <t>2f926df9-214a-4d66-a5b1-597e9e375b29</t>
  </si>
  <si>
    <t>cf0fbdd4-84dd-4113-8f7c-be3e495ad873</t>
  </si>
  <si>
    <t>Alexanderhaven</t>
  </si>
  <si>
    <t>dadc8351-1f38-44e6-aca3-9cc2942ef980</t>
  </si>
  <si>
    <t>West pull truth establish education its.</t>
  </si>
  <si>
    <t>0000bb29-af5c-478f-b30b-a1410753a6c6</t>
  </si>
  <si>
    <t>bca206fd-ff2c-4572-b737-e4988e8c8ae2</t>
  </si>
  <si>
    <t>Maria Crane</t>
  </si>
  <si>
    <t>Christophershire</t>
  </si>
  <si>
    <t>e6e00616-74a3-4576-8ada-4b59e0f7c76a</t>
  </si>
  <si>
    <t>While option summer or need win party.</t>
  </si>
  <si>
    <t>57b1f7c2-3b99-4a30-8adb-6dee98e74941</t>
  </si>
  <si>
    <t>56a409cb-fd54-42cb-a1f7-19cad55c32e3</t>
  </si>
  <si>
    <t>Bryan Russell</t>
  </si>
  <si>
    <t>South Victoriafort</t>
  </si>
  <si>
    <t>326aeae4-aa01-4c67-915f-75ea90abb0fc</t>
  </si>
  <si>
    <t>Certain remain try along computer wrong.</t>
  </si>
  <si>
    <t>9095d428-6f99-4ba1-b764-995dce084089</t>
  </si>
  <si>
    <t>ef58d574-a528-4278-b266-d20416581a7c</t>
  </si>
  <si>
    <t>Tammy Peterson</t>
  </si>
  <si>
    <t>58587326-3447-48ad-88f2-5ad980dac6b7</t>
  </si>
  <si>
    <t>Grow watch young build factor develop.</t>
  </si>
  <si>
    <t>99dbe32d-01d3-4a7c-b14e-a75159dfd740</t>
  </si>
  <si>
    <t>9c8eaf1d-e57e-45d7-9886-57a34da0dfdd</t>
  </si>
  <si>
    <t>8d7d6c75-19e3-4946-a2f2-0c2e88dd37cd</t>
  </si>
  <si>
    <t>Hot range tell allow and.</t>
  </si>
  <si>
    <t>854e5554-d67d-4764-bc84-d21c4aa5ba07</t>
  </si>
  <si>
    <t>4f3497ee-6f28-48cf-8a15-cafa8fef1445</t>
  </si>
  <si>
    <t>Mr. Matthew Galvan DDS</t>
  </si>
  <si>
    <t>Mejiaport</t>
  </si>
  <si>
    <t>aaa43e0e-b3f8-491c-a8a8-dc51aa757b90</t>
  </si>
  <si>
    <t>Continue source cost age describe message tough.</t>
  </si>
  <si>
    <t>c77e9533-a759-47ec-848c-24fd1662fa8c</t>
  </si>
  <si>
    <t>f9eaa8d3-804b-4adc-be02-2244a75f2270</t>
  </si>
  <si>
    <t>Thomas Schroeder</t>
  </si>
  <si>
    <t>West Randy</t>
  </si>
  <si>
    <t>0fb301fb-c7b6-4f54-b35f-35c0dc4f8187</t>
  </si>
  <si>
    <t>Executive newspaper military deal later.</t>
  </si>
  <si>
    <t>36d3a614-de4d-4614-9a36-26dc6663a5a2</t>
  </si>
  <si>
    <t>05fc4eb8-afef-4aaf-88ba-d64e5bffaa07</t>
  </si>
  <si>
    <t>Zachary Berry</t>
  </si>
  <si>
    <t>0a3adc0f-c4f3-4083-a84f-6426b4b7f666</t>
  </si>
  <si>
    <t>Two represent material nothing financial.</t>
  </si>
  <si>
    <t>3aea2e9d-6c20-4c20-b00f-ce8ca98e1633</t>
  </si>
  <si>
    <t>5fea619f-6e0d-4142-83a9-1da38ca75e44</t>
  </si>
  <si>
    <t>Emma Jackson</t>
  </si>
  <si>
    <t>Spearsmouth</t>
  </si>
  <si>
    <t>64bcf5e8-7649-4290-a78a-7ffb09afe023</t>
  </si>
  <si>
    <t>Put suddenly various size other.</t>
  </si>
  <si>
    <t>718bc629-5249-47a5-a2cd-edafb761ca81</t>
  </si>
  <si>
    <t>6bf66064-2759-4047-8af8-27a730719a77</t>
  </si>
  <si>
    <t>Christian Watson</t>
  </si>
  <si>
    <t>Sherristad</t>
  </si>
  <si>
    <t>d61d985d-5006-46b3-8190-f19ea45db3c2</t>
  </si>
  <si>
    <t>After scientist hand billion.</t>
  </si>
  <si>
    <t>6b782767-dca9-4cbc-bbfb-3a39cfcabe05</t>
  </si>
  <si>
    <t>5201bb7c-e8d1-4f5f-ae8e-3682f264ab92</t>
  </si>
  <si>
    <t>Lisa Wiggins</t>
  </si>
  <si>
    <t>West Cynthia</t>
  </si>
  <si>
    <t>65e54138-4edb-445c-8902-f81bdf7cda29</t>
  </si>
  <si>
    <t>Or particular evidence debate each street beat.</t>
  </si>
  <si>
    <t>0eff6b59-10bc-406b-8935-5c53a65d10f3</t>
  </si>
  <si>
    <t>89cdf7ef-6f17-418e-b176-afae431ab5b9</t>
  </si>
  <si>
    <t>Miranda Garrison</t>
  </si>
  <si>
    <t>North Samantha</t>
  </si>
  <si>
    <t>66ed607d-7c83-445f-b86e-1ff651bc746f</t>
  </si>
  <si>
    <t>Site per office expert entire industry.</t>
  </si>
  <si>
    <t>84bdcf18-3286-4fce-9912-5984a04db349</t>
  </si>
  <si>
    <t>0c2235f0-889f-4137-ade7-008eca6b05e2</t>
  </si>
  <si>
    <t>Lawrence Burns</t>
  </si>
  <si>
    <t>680a3743-732f-43df-bd24-abbd85a409cb</t>
  </si>
  <si>
    <t>Story small middle road soldier.</t>
  </si>
  <si>
    <t>72147a4e-2a31-4cb4-b682-6bebcf925bd0</t>
  </si>
  <si>
    <t>d13a3c50-4e7e-45a2-8ff6-2d011e39deea</t>
  </si>
  <si>
    <t>April Juarez</t>
  </si>
  <si>
    <t>26c3cfbe-a9c9-4a37-9ab6-c665e3b3db3b</t>
  </si>
  <si>
    <t>Operation behavior clear than beyond.</t>
  </si>
  <si>
    <t>54bdc6d7-53b3-4e27-acb2-a2026b26f0c9</t>
  </si>
  <si>
    <t>90ae1446-a67e-42ee-b20d-044535dc4231</t>
  </si>
  <si>
    <t>Thomas Lane</t>
  </si>
  <si>
    <t>Tammyburgh</t>
  </si>
  <si>
    <t>89af1379-1835-4efd-ac6a-aa28b2411943</t>
  </si>
  <si>
    <t>Draw exist contain stop into seven.</t>
  </si>
  <si>
    <t>5d394536-12f0-4bc0-9590-9b4eb720e597</t>
  </si>
  <si>
    <t>1fb55bde-9293-4f8f-9e09-451a8294d231</t>
  </si>
  <si>
    <t>Pamela Thompson</t>
  </si>
  <si>
    <t>South Jodi</t>
  </si>
  <si>
    <t>0742de96-327a-4d16-a4b7-9cc49d4e8dfc</t>
  </si>
  <si>
    <t>Fund he claim away task health account.</t>
  </si>
  <si>
    <t>67eccd49-7edb-4561-a44a-d48f41cd5a3b</t>
  </si>
  <si>
    <t>6065270b-3120-448a-bdd1-ba5eab466687</t>
  </si>
  <si>
    <t>John Nguyen</t>
  </si>
  <si>
    <t>Lake Jamesland</t>
  </si>
  <si>
    <t>475025bb-40be-4bb9-912d-e9067ded02e1</t>
  </si>
  <si>
    <t>Past huge health former.</t>
  </si>
  <si>
    <t>1c515bfd-b810-4390-9223-0aac065a10aa</t>
  </si>
  <si>
    <t>11300e67-e375-4228-ab67-40cde4ed88b8</t>
  </si>
  <si>
    <t>Joanne Weber</t>
  </si>
  <si>
    <t>0f1a01ef-b10c-4b09-999a-4b223a2ee7e7</t>
  </si>
  <si>
    <t>Magazine next whether strategy.</t>
  </si>
  <si>
    <t>6e9ec492-4730-4aa7-b5f7-e66374d4b71f</t>
  </si>
  <si>
    <t>c340b7a1-7f29-4671-a33d-1ece5b353224</t>
  </si>
  <si>
    <t>West Susan</t>
  </si>
  <si>
    <t>57f6123f-3d97-46aa-bf90-558a1bb9d38d</t>
  </si>
  <si>
    <t>Letter require maintain develop play owner.</t>
  </si>
  <si>
    <t>cc33660a-8f44-4ffd-885a-069e58200086</t>
  </si>
  <si>
    <t>7c95173f-2758-4eee-8243-c73855a16275</t>
  </si>
  <si>
    <t>Thomas Brandt</t>
  </si>
  <si>
    <t>Sharonbury</t>
  </si>
  <si>
    <t>0476d5e2-8d8f-4ac0-9504-4288280b7c6b</t>
  </si>
  <si>
    <t>Series my still two read most.</t>
  </si>
  <si>
    <t>bc34cdaa-2f14-4956-ba96-e7159a1ce8e5</t>
  </si>
  <si>
    <t>893070b4-0d32-4453-8076-4975f550ce5d</t>
  </si>
  <si>
    <t>Eduardo Johnson</t>
  </si>
  <si>
    <t>West Joanna</t>
  </si>
  <si>
    <t>f58c1da6-112e-4a04-aa51-7304e045e305</t>
  </si>
  <si>
    <t>Everything character help among rock since.</t>
  </si>
  <si>
    <t>5a32d03e-f823-4778-bd5e-ebd47aa3802e</t>
  </si>
  <si>
    <t>4b6e4763-a62c-41e2-b301-5a1b45ec9e30</t>
  </si>
  <si>
    <t>Tom Bishop</t>
  </si>
  <si>
    <t>West Courtney</t>
  </si>
  <si>
    <t>d365dcc3-8dc3-4f5b-98cc-a38ab5b293a6</t>
  </si>
  <si>
    <t>Hear feeling analysis strategy.</t>
  </si>
  <si>
    <t>a8682652-6bc8-44d5-bc93-51ae54530505</t>
  </si>
  <si>
    <t>5b2f52b1-f8b4-4e98-9825-c7a4b5d74477</t>
  </si>
  <si>
    <t>Kimberly Marshall</t>
  </si>
  <si>
    <t>Vasquezburgh</t>
  </si>
  <si>
    <t>eccf8213-3dd8-4c2b-95a7-b7dcd389352b</t>
  </si>
  <si>
    <t>Door site leader deep reach represent relate.</t>
  </si>
  <si>
    <t>6bf0f62f-6720-4173-bc58-c9f72e580fe0</t>
  </si>
  <si>
    <t>f6a0e2ec-e0c6-4fdd-91b4-265952035049</t>
  </si>
  <si>
    <t>Terri Dunn</t>
  </si>
  <si>
    <t>South Kylechester</t>
  </si>
  <si>
    <t>58de0bda-c9d2-4415-9b64-250ac66125fc</t>
  </si>
  <si>
    <t>Produce ability probably.</t>
  </si>
  <si>
    <t>a1833320-c2d2-4020-bef9-54237c787cf7</t>
  </si>
  <si>
    <t>46636425-7b3e-4afc-ba65-381bcd039093</t>
  </si>
  <si>
    <t>Jonathan Kaufman</t>
  </si>
  <si>
    <t>Port Zacharyborough</t>
  </si>
  <si>
    <t>500faa61-3f46-47ae-8b13-dec72eb6b941</t>
  </si>
  <si>
    <t>Stage trade billion church alone wait.</t>
  </si>
  <si>
    <t>b0a472fd-8d3d-4609-95e7-41c3d36bbe7e</t>
  </si>
  <si>
    <t>064abcd0-5c91-48a2-9af9-eff9b3c1931d</t>
  </si>
  <si>
    <t>Kimberly Gardner</t>
  </si>
  <si>
    <t>West Charles</t>
  </si>
  <si>
    <t>2ca22b72-98d2-4179-a688-8312d9ee4e2f</t>
  </si>
  <si>
    <t>Relate speech not such student simple speech.</t>
  </si>
  <si>
    <t>f1f4b2ec-1c6b-4468-aa2c-1c04e283a1b2</t>
  </si>
  <si>
    <t>7ea868eb-bb8f-48d3-8ec0-61a657d89e79</t>
  </si>
  <si>
    <t>Sherry Grant</t>
  </si>
  <si>
    <t>Scotttown</t>
  </si>
  <si>
    <t>4eb6f41e-3a30-4133-aa65-092cb27cc27f</t>
  </si>
  <si>
    <t>From order tell pick.</t>
  </si>
  <si>
    <t>74ec56be-067f-4586-b03d-296b09b3c133</t>
  </si>
  <si>
    <t>bf83cc82-0272-49a4-97af-630f20ef7e33</t>
  </si>
  <si>
    <t>Susan Duran</t>
  </si>
  <si>
    <t>Port Kimberlyland</t>
  </si>
  <si>
    <t>8dec0aa8-968f-42db-91a4-ae59fe3dcd33</t>
  </si>
  <si>
    <t>Believe young worry leader. These arrive amount.</t>
  </si>
  <si>
    <t>84b441a7-50d7-47fa-b6c6-d6fb65e4be42</t>
  </si>
  <si>
    <t>47d8ef4e-1e2f-4452-b0f1-b07fd74a4eae</t>
  </si>
  <si>
    <t>David Martin</t>
  </si>
  <si>
    <t>038c6962-b2f0-4d0b-96a5-ae171e446810</t>
  </si>
  <si>
    <t>Commercial mind doctor across.</t>
  </si>
  <si>
    <t>a09b6c69-dfd3-413a-938f-ae65fb11c9cd</t>
  </si>
  <si>
    <t>06512bf0-1b02-4bfa-a4e2-6d94fee229d0</t>
  </si>
  <si>
    <t>Joshua Collins</t>
  </si>
  <si>
    <t>7691500f-7294-4c1b-b5ac-37740745bc25</t>
  </si>
  <si>
    <t>Often crime least ready stand lot southern.</t>
  </si>
  <si>
    <t>4a5cacf3-323c-458d-a66f-5a1573254283</t>
  </si>
  <si>
    <t>0b5c0f9b-1f6c-49c3-a130-025b19022555</t>
  </si>
  <si>
    <t>Brian Olson</t>
  </si>
  <si>
    <t>ce15be0a-37ae-4bd0-817e-ea8375875f58</t>
  </si>
  <si>
    <t>Best question cell moment wide seem side.</t>
  </si>
  <si>
    <t>66dc8604-61fd-40e2-8c79-d97e861cfaf7</t>
  </si>
  <si>
    <t>9b2c6f11-723f-455a-aa40-75ea7427209f</t>
  </si>
  <si>
    <t>Gregory Rodriguez</t>
  </si>
  <si>
    <t>Port Kelly</t>
  </si>
  <si>
    <t>086832e1-e501-44a5-b423-7a83f1df3096</t>
  </si>
  <si>
    <t>Individual several firm must exactly.</t>
  </si>
  <si>
    <t>a137550f-a9d7-4e0d-b64b-43233bbb8701</t>
  </si>
  <si>
    <t>84565446-76dd-4c5a-afd1-ac1dd4ad2190</t>
  </si>
  <si>
    <t>Chelsea Williams</t>
  </si>
  <si>
    <t>Port Jamesburgh</t>
  </si>
  <si>
    <t>1f422de5-62ef-429b-899a-dde339e18807</t>
  </si>
  <si>
    <t>Can may tax result week fast.</t>
  </si>
  <si>
    <t>b0c2a57a-81ff-40e6-bef1-5460d8913923</t>
  </si>
  <si>
    <t>8f89323d-0848-4b98-9f59-2ef459da4f7a</t>
  </si>
  <si>
    <t>Kathleen Alexander</t>
  </si>
  <si>
    <t>f984d90d-9530-4128-bfd9-75f8aedfabab</t>
  </si>
  <si>
    <t>Step receive who every.</t>
  </si>
  <si>
    <t>bffb3f85-c317-4632-8632-7808c99d2d6e</t>
  </si>
  <si>
    <t>62171fe0-e923-44a8-92ad-3dc204ab0238</t>
  </si>
  <si>
    <t>Michael Campbell</t>
  </si>
  <si>
    <t>2e8f4812-dd3a-4f87-84e2-f9f6b658e122</t>
  </si>
  <si>
    <t>Rock federal go lot prove store five.</t>
  </si>
  <si>
    <t>18dc26eb-9265-4ba6-8a16-456ac8eaa2a3</t>
  </si>
  <si>
    <t>289d9581-9905-4a2a-94eb-f8a66a537b16</t>
  </si>
  <si>
    <t>Becky Wright</t>
  </si>
  <si>
    <t>Port Daniel</t>
  </si>
  <si>
    <t>b8407729-e7ff-462e-8406-dc77911db060</t>
  </si>
  <si>
    <t>Budget figure style thousand election happen.</t>
  </si>
  <si>
    <t>7ac996a2-b3e6-424d-a3ac-c97a7aefd692</t>
  </si>
  <si>
    <t>93fa3ad7-4a88-4cd6-a2e4-9ea9417a0f6b</t>
  </si>
  <si>
    <t>Catherine Moore</t>
  </si>
  <si>
    <t>New Jacob</t>
  </si>
  <si>
    <t>8c68f451-c11e-4bba-b211-a7572594b408</t>
  </si>
  <si>
    <t>Prevent time position oil air charge.</t>
  </si>
  <si>
    <t>40b4e7f5-d945-4300-b014-eb8ea7591b20</t>
  </si>
  <si>
    <t>ffaea097-7306-4583-805e-923181de5bff</t>
  </si>
  <si>
    <t>Tracie Murphy</t>
  </si>
  <si>
    <t>Pennyland</t>
  </si>
  <si>
    <t>e2774fe5-f672-48a3-b567-6f89f69e8186</t>
  </si>
  <si>
    <t>Far citizen day read be interesting would.</t>
  </si>
  <si>
    <t>4cb565b0-9e75-47c2-840d-b32426e50e05</t>
  </si>
  <si>
    <t>7a9f95e3-8fbf-4fcf-bc76-5d229da41616</t>
  </si>
  <si>
    <t>East Oscarmouth</t>
  </si>
  <si>
    <t>05fbfc18-ee4d-4f64-9c4e-9493c4e317ad</t>
  </si>
  <si>
    <t>Approach tend hit break budget.</t>
  </si>
  <si>
    <t>cc5af7a6-5f32-45cc-b1ca-1821df9da320</t>
  </si>
  <si>
    <t>17e2d747-3897-4e76-9f93-ac9eb6ba7e11</t>
  </si>
  <si>
    <t>Jared Brown</t>
  </si>
  <si>
    <t>East Jenniferland</t>
  </si>
  <si>
    <t>8351e835-14d4-4642-897f-1c213fe35e25</t>
  </si>
  <si>
    <t>Civil likely between room our just certain.</t>
  </si>
  <si>
    <t>0576b24b-7145-463c-ada9-28e6a1267b56</t>
  </si>
  <si>
    <t>0c6d6453-3e83-4e84-84f4-18979e128d1f</t>
  </si>
  <si>
    <t>William Gibbs</t>
  </si>
  <si>
    <t>267838c5-9945-4880-9ea6-a4302084e19f</t>
  </si>
  <si>
    <t>Total land program cultural employee.</t>
  </si>
  <si>
    <t>b9015b17-7c55-4d68-8dff-36538430482d</t>
  </si>
  <si>
    <t>93d1f021-9d42-402d-96b7-dcc66cb525db</t>
  </si>
  <si>
    <t>Austin Gardner</t>
  </si>
  <si>
    <t>Bernardchester</t>
  </si>
  <si>
    <t>324dd5b6-6703-4dfd-9922-83f5a78d4a39</t>
  </si>
  <si>
    <t>The contain pay second discuss song.</t>
  </si>
  <si>
    <t>c55a8703-29d0-4dec-a064-0782cef2b6f7</t>
  </si>
  <si>
    <t>f0480a08-2fd4-4e63-8e81-fe8d8011c4d3</t>
  </si>
  <si>
    <t>Ashley Wells</t>
  </si>
  <si>
    <t>Clarkberg</t>
  </si>
  <si>
    <t>b71f6c41-ee32-4a4b-bcd5-d35c4a02122c</t>
  </si>
  <si>
    <t>American serious west return event probably.</t>
  </si>
  <si>
    <t>cd8c0fa5-7e5a-4228-ada3-f13ef7dc1dc3</t>
  </si>
  <si>
    <t>3f0d9cb7-b6cd-408b-bb40-37301042a762</t>
  </si>
  <si>
    <t>Paige Peters</t>
  </si>
  <si>
    <t>Cindyfurt</t>
  </si>
  <si>
    <t>4bfda7c6-7f40-4738-b683-11bded4151c2</t>
  </si>
  <si>
    <t>Against nation describe policy lay.</t>
  </si>
  <si>
    <t>7cec98fc-5341-40ff-bf0b-3fc149ed66d8</t>
  </si>
  <si>
    <t>a100df37-2204-4863-9739-67e26e29ae72</t>
  </si>
  <si>
    <t>Elizabeth Sullivan</t>
  </si>
  <si>
    <t>East Ronald</t>
  </si>
  <si>
    <t>faa3b28a-038f-462d-9de3-06d007037d27</t>
  </si>
  <si>
    <t>Return pattern positive partner.</t>
  </si>
  <si>
    <t>ef077257-509e-429f-a53c-b8794b6d5c6b</t>
  </si>
  <si>
    <t>208f35a0-105d-4350-8be3-ab44709bab01</t>
  </si>
  <si>
    <t>Tina Brown</t>
  </si>
  <si>
    <t>Rickbury</t>
  </si>
  <si>
    <t>dff97bdc-38a0-47ce-92c2-085dc497d05f</t>
  </si>
  <si>
    <t>Evening summer see reveal.</t>
  </si>
  <si>
    <t>0f586aff-e5f7-4083-9994-e83945ca99cb</t>
  </si>
  <si>
    <t>814b6c43-a666-4ad9-95f1-58e49fdd4d46</t>
  </si>
  <si>
    <t>Melissa George</t>
  </si>
  <si>
    <t>Austinfort</t>
  </si>
  <si>
    <t>1c2c91b5-9edf-4336-a79f-caceebab4a22</t>
  </si>
  <si>
    <t>Where page accept arrive. First who civil.</t>
  </si>
  <si>
    <t>9e55bfa8-b795-4d54-8467-604ea74ecbee</t>
  </si>
  <si>
    <t>ef2d14e0-2cdf-42c6-baed-fdc82e837277</t>
  </si>
  <si>
    <t>Amanda Thompson</t>
  </si>
  <si>
    <t>Johnland</t>
  </si>
  <si>
    <t>21ad98c8-4087-4ca1-b752-3fbb94e39062</t>
  </si>
  <si>
    <t>Really type know necessary.</t>
  </si>
  <si>
    <t>13da9269-96c0-4dc1-be22-10d05e94eb85</t>
  </si>
  <si>
    <t>17204dfa-4212-4483-bde9-79ab90954732</t>
  </si>
  <si>
    <t>Jacqueline Newman</t>
  </si>
  <si>
    <t>c10ca48b-c153-4b79-ae78-36922ede396b</t>
  </si>
  <si>
    <t>Pattern do network pattern structure quickly why.</t>
  </si>
  <si>
    <t>e2938c07-030f-4af5-bf2d-4feddc84cec9</t>
  </si>
  <si>
    <t>0fe42d3b-5a7e-4e42-a1a2-1d6538ec2b3f</t>
  </si>
  <si>
    <t>David Horne</t>
  </si>
  <si>
    <t>Poolefort</t>
  </si>
  <si>
    <t>e6307d38-f07b-4461-9e73-4ec4b09b752d</t>
  </si>
  <si>
    <t>Read argue word onto hand move kid.</t>
  </si>
  <si>
    <t>59911edc-c8df-4b73-a82b-efed17314ed7</t>
  </si>
  <si>
    <t>4e1787c1-8ca0-473a-8f43-927866c2577a</t>
  </si>
  <si>
    <t>Scott Hatfield</t>
  </si>
  <si>
    <t>50dffeaf-4a5a-4452-8993-5bd33bc2274d</t>
  </si>
  <si>
    <t>Answer realize dog memory perhaps.</t>
  </si>
  <si>
    <t>0024cc98-009f-43bd-8f3d-06049329a34f</t>
  </si>
  <si>
    <t>eb93b05c-36b1-4a01-8f1a-4426a9133972</t>
  </si>
  <si>
    <t>Mooreville</t>
  </si>
  <si>
    <t>aa57d7b8-d754-4faa-99c3-772bd5b57d08</t>
  </si>
  <si>
    <t>Teacher industry add knowledge gas push bag.</t>
  </si>
  <si>
    <t>7cff70cf-7d4a-494a-9381-06b4d22817f0</t>
  </si>
  <si>
    <t>90a86320-b0e3-4dcd-bacc-162744bdd903</t>
  </si>
  <si>
    <t>Pamela Hunt</t>
  </si>
  <si>
    <t>East Laurenberg</t>
  </si>
  <si>
    <t>294d7230-d984-47f5-a176-f2075676c39f</t>
  </si>
  <si>
    <t>Same site listen organization realize pick.</t>
  </si>
  <si>
    <t>ec70fafc-3104-495e-b054-3c7a94cfae4f</t>
  </si>
  <si>
    <t>b776f30f-f2f9-4e63-aedb-55137e4b056a</t>
  </si>
  <si>
    <t>Alison Anderson</t>
  </si>
  <si>
    <t>10f924ea-bfce-41c7-b530-9d391294db81</t>
  </si>
  <si>
    <t>Very whom party family and appear suddenly.</t>
  </si>
  <si>
    <t>be153474-e006-47bf-937b-47f6e36e1283</t>
  </si>
  <si>
    <t>dd7d46be-fceb-4e25-8e01-5f7cbd2f3a91</t>
  </si>
  <si>
    <t>Daniel Hicks</t>
  </si>
  <si>
    <t>b7ec0239-7263-4c3d-b8b8-534dce1487bf</t>
  </si>
  <si>
    <t>Offer art region security boy may team.</t>
  </si>
  <si>
    <t>9e076ffe-ade6-4a60-8586-b52353a3a60a</t>
  </si>
  <si>
    <t>6440dd73-5304-4dcc-905a-adb95141afc2</t>
  </si>
  <si>
    <t>New Sonia</t>
  </si>
  <si>
    <t>361d2f2c-a12e-4bea-b406-34e639e75af2</t>
  </si>
  <si>
    <t>Direction trip avoid.</t>
  </si>
  <si>
    <t>5bf18939-6bf6-4a0a-9d8a-1b4dce6aea1f</t>
  </si>
  <si>
    <t>8a36f4e0-bb6e-4bb9-b53b-1b5e2cda5da8</t>
  </si>
  <si>
    <t>Joshua Gregory</t>
  </si>
  <si>
    <t>Port Kelsey</t>
  </si>
  <si>
    <t>2b00a00e-eded-4c7f-97b0-c7092e7b21b7</t>
  </si>
  <si>
    <t>Cover indeed suggest history address.</t>
  </si>
  <si>
    <t>8a024a0a-60d9-425e-a494-ae8c49b82cda</t>
  </si>
  <si>
    <t>21ebbd8f-8d37-486d-a8aa-bc810cefc475</t>
  </si>
  <si>
    <t>Mike Beltran</t>
  </si>
  <si>
    <t>West Kyle</t>
  </si>
  <si>
    <t>8a28a9f3-1ed8-4070-8884-1f151c88c2d7</t>
  </si>
  <si>
    <t>Fish action watch individual talk interest.</t>
  </si>
  <si>
    <t>36f820d3-13c3-4b3b-a864-989634cf0084</t>
  </si>
  <si>
    <t>589f39c1-76d0-4e12-9085-8a623e64799f</t>
  </si>
  <si>
    <t>William Williams</t>
  </si>
  <si>
    <t>cd297ddd-d5a7-4841-bfd0-41360c6c2035</t>
  </si>
  <si>
    <t>Sort describe arrive mind certainly.</t>
  </si>
  <si>
    <t>5181fc92-47c0-4b36-83ba-7b42418992c5</t>
  </si>
  <si>
    <t>c0805314-4e19-4fa1-a5dc-3cfe6e34de3e</t>
  </si>
  <si>
    <t>Justin Wilcox</t>
  </si>
  <si>
    <t>Rosalesstad</t>
  </si>
  <si>
    <t>6ebb9338-4716-42bf-9191-78874e532677</t>
  </si>
  <si>
    <t>Girl social cost laugh.</t>
  </si>
  <si>
    <t>c490d96a-b492-4b44-a9aa-4a3d22f17205</t>
  </si>
  <si>
    <t>202a0791-07b5-4251-9031-8a4bf9055408</t>
  </si>
  <si>
    <t>Stephen Jenkins</t>
  </si>
  <si>
    <t>Port Dennisland</t>
  </si>
  <si>
    <t>7f5dbc58-3ae2-4738-ab91-9ed61cbdaf15</t>
  </si>
  <si>
    <t>We court kid here before same defense.</t>
  </si>
  <si>
    <t>e516e0f2-3022-42df-9d5a-a3b4fb064742</t>
  </si>
  <si>
    <t>1055493f-94e6-4940-83cb-2b356a20d14c</t>
  </si>
  <si>
    <t>Tanya Kaufman</t>
  </si>
  <si>
    <t>Port Christineview</t>
  </si>
  <si>
    <t>35dfa340-7654-4ea3-b9bf-cd8d8346c82f</t>
  </si>
  <si>
    <t>Improve laugh from gas.</t>
  </si>
  <si>
    <t>461bcdc4-e396-4c5b-b9d9-d469f6e66a8f</t>
  </si>
  <si>
    <t>ced8050e-9a9c-4e22-b73e-b6652ff83332</t>
  </si>
  <si>
    <t>James Wilson</t>
  </si>
  <si>
    <t>Peckchester</t>
  </si>
  <si>
    <t>654166a0-91b3-4c92-b69e-1a1c5f2b2833</t>
  </si>
  <si>
    <t>Protect special above player base.</t>
  </si>
  <si>
    <t>b8072748-5ae0-484a-9c12-95f2fcc6dc0d</t>
  </si>
  <si>
    <t>0c03f4d4-8590-475d-970c-49bdf23ffcc1</t>
  </si>
  <si>
    <t>Joseph Morrison</t>
  </si>
  <si>
    <t>12160c7b-4a9b-48f2-837d-9f73a8b26fcd</t>
  </si>
  <si>
    <t>Nothing remember above myself professional new.</t>
  </si>
  <si>
    <t>e109362e-4d62-48e2-b73f-e06a82646662</t>
  </si>
  <si>
    <t>c48a4a48-fdbd-407d-9484-f9a05f982d4a</t>
  </si>
  <si>
    <t>Richard Vaughn</t>
  </si>
  <si>
    <t>c6da7db8-b47d-4cc3-81a9-fe27d51123fa</t>
  </si>
  <si>
    <t>Popular chance structure.</t>
  </si>
  <si>
    <t>d91c413c-d821-4ac8-93a8-8cafa924407a</t>
  </si>
  <si>
    <t>fd6925a9-9b90-4f35-86e9-a1a930f207e0</t>
  </si>
  <si>
    <t>Todd Vargas</t>
  </si>
  <si>
    <t>8aa2cb9a-3b4e-4f36-926d-9ea9ed47f8bc</t>
  </si>
  <si>
    <t>Treat movie yard blue.</t>
  </si>
  <si>
    <t>5bb345ef-f551-4353-996a-136aaa8a18f6</t>
  </si>
  <si>
    <t>a6248769-0afc-4fd1-9604-419310cd5391</t>
  </si>
  <si>
    <t>Melissa Pugh</t>
  </si>
  <si>
    <t>716f52d4-ec5e-46e0-a1d7-c1a30bf2624c</t>
  </si>
  <si>
    <t>Tough word memory parent raise subject.</t>
  </si>
  <si>
    <t>507d287d-d067-43ff-8bc1-d3e51918f0ea</t>
  </si>
  <si>
    <t>9c12661a-3853-4d63-aa1b-1c9b109426e0</t>
  </si>
  <si>
    <t>South George</t>
  </si>
  <si>
    <t>5a3b08b2-c734-4f1a-9917-1542f4559a4c</t>
  </si>
  <si>
    <t>Each yard decade seat child.</t>
  </si>
  <si>
    <t>8ef9a9ba-7665-477b-bbfe-cd30d40b49df</t>
  </si>
  <si>
    <t>a79547bf-3671-47b6-8547-49833b1204ff</t>
  </si>
  <si>
    <t>John Huffman</t>
  </si>
  <si>
    <t>2d0b4650-3c16-47a4-8a39-bc7c7d2b9bc7</t>
  </si>
  <si>
    <t>Score beat something family there.</t>
  </si>
  <si>
    <t>b027ab44-9767-4013-9b28-ba1ff3d88fce</t>
  </si>
  <si>
    <t>79ae2ce8-3dfb-4612-8cf8-ff22e067d890</t>
  </si>
  <si>
    <t>Melinda Ali</t>
  </si>
  <si>
    <t>North Alanville</t>
  </si>
  <si>
    <t>02a3835a-3b46-421b-b100-62525e5d79f7</t>
  </si>
  <si>
    <t>Power water walk under note.</t>
  </si>
  <si>
    <t>45bd82ca-4a61-46af-ba23-aa4a546e8160</t>
  </si>
  <si>
    <t>b0b2136a-60e2-43a5-a44a-1f96992e3663</t>
  </si>
  <si>
    <t>Mark Meyers</t>
  </si>
  <si>
    <t>West Juan</t>
  </si>
  <si>
    <t>ce6f2b25-0776-4e88-961a-ae732cf1de93</t>
  </si>
  <si>
    <t>More practice agent important series.</t>
  </si>
  <si>
    <t>616fad37-4a03-439e-b22d-97e6aba256a2</t>
  </si>
  <si>
    <t>86a6acd9-428e-49d9-ba72-06b081680910</t>
  </si>
  <si>
    <t>Vincent Baker</t>
  </si>
  <si>
    <t>West Cherylport</t>
  </si>
  <si>
    <t>33938df3-bd55-4669-813d-0455a6ca7dbe</t>
  </si>
  <si>
    <t>Effect similar movement score bag receive.</t>
  </si>
  <si>
    <t>2c94f088-c80b-468c-bb34-61d9a514967c</t>
  </si>
  <si>
    <t>f5581e62-4d2e-42f0-b05a-1badbf837aa6</t>
  </si>
  <si>
    <t>Scott Yu</t>
  </si>
  <si>
    <t>South Elizabethville</t>
  </si>
  <si>
    <t>e451ab38-ad44-44ce-afd8-ef2f931e2748</t>
  </si>
  <si>
    <t>Grow author imagine protect. One nor history.</t>
  </si>
  <si>
    <t>e4600d36-3982-410f-bc13-89ee6e245c30</t>
  </si>
  <si>
    <t>daeed962-7e8b-4514-bc29-1fe54dc9efe9</t>
  </si>
  <si>
    <t>Myerschester</t>
  </si>
  <si>
    <t>bc6cf229-dba5-4608-9997-f27f746cd6c6</t>
  </si>
  <si>
    <t>Nice trial quickly represent quite inside.</t>
  </si>
  <si>
    <t>da3fd511-4b98-4ab4-9a79-81b17ad19073</t>
  </si>
  <si>
    <t>548983fc-b9d8-4a32-96c7-af4937b7bd6a</t>
  </si>
  <si>
    <t>James Price</t>
  </si>
  <si>
    <t>North Sharonstad</t>
  </si>
  <si>
    <t>5a5cad34-00d2-44d8-93ff-487656528890</t>
  </si>
  <si>
    <t>Career including attack democratic.</t>
  </si>
  <si>
    <t>97761ae4-edff-4f3e-9136-67db7048d575</t>
  </si>
  <si>
    <t>b1d84a93-2e80-4d13-be3d-672fafbb5aab</t>
  </si>
  <si>
    <t>Justin Young</t>
  </si>
  <si>
    <t>8d15e425-aa26-47ff-9205-f1fd65f7d06a</t>
  </si>
  <si>
    <t>Bank guess always this defense young.</t>
  </si>
  <si>
    <t>e0c225eb-5aa9-4f8b-8051-7cb492e1a620</t>
  </si>
  <si>
    <t>528686bb-77a5-4f27-b2f3-bd8cef26fa4f</t>
  </si>
  <si>
    <t>Ronald Butler</t>
  </si>
  <si>
    <t>Port Amandaberg</t>
  </si>
  <si>
    <t>bce0106b-0fc2-4841-9146-f72060a597fe</t>
  </si>
  <si>
    <t>Defense call member minute plan.</t>
  </si>
  <si>
    <t>7b801bd6-dcf6-4212-b8c5-2c86d4905812</t>
  </si>
  <si>
    <t>f85fd188-0542-4de3-add7-aad5847830fe</t>
  </si>
  <si>
    <t>Brian Richards</t>
  </si>
  <si>
    <t>Lake Shaunchester</t>
  </si>
  <si>
    <t>cb29c574-b2e8-4056-8420-6af698d22f3f</t>
  </si>
  <si>
    <t>Push food concern scientist result whether.</t>
  </si>
  <si>
    <t>3b1e80b8-4eec-4394-bdb4-ea2d9cf35cfa</t>
  </si>
  <si>
    <t>711ad8e0-c9d7-444c-92f8-0cd483ba3679</t>
  </si>
  <si>
    <t>9e7917fe-a8e4-4db0-9e01-603a08d8b72e</t>
  </si>
  <si>
    <t>Various feel bit group.</t>
  </si>
  <si>
    <t>b7422a65-d6a4-461e-84e7-1460a0449fc9</t>
  </si>
  <si>
    <t>c412b629-dbe9-402f-9c17-41b3b2fd2030</t>
  </si>
  <si>
    <t>Emily Moore</t>
  </si>
  <si>
    <t>East Logan</t>
  </si>
  <si>
    <t>91b19a0b-e60c-477b-8d4a-a39107b06dfd</t>
  </si>
  <si>
    <t>Seek north surface those his deep.</t>
  </si>
  <si>
    <t>595dabb0-9c4a-4a2b-afea-e2f7b664ea72</t>
  </si>
  <si>
    <t>91bff8c9-ec5c-4432-88c7-2b91f87dff62</t>
  </si>
  <si>
    <t>Toni Ortiz</t>
  </si>
  <si>
    <t>Mccannmouth</t>
  </si>
  <si>
    <t>511036db-3c95-4e75-bbee-23e8accdb3a3</t>
  </si>
  <si>
    <t>Smile activity wait nothing interview.</t>
  </si>
  <si>
    <t>bc1a69af-55e4-47ec-8366-3e73609894bb</t>
  </si>
  <si>
    <t>d87a8208-4299-4b0d-bb5f-b0769e5281df</t>
  </si>
  <si>
    <t>Kellie Waller</t>
  </si>
  <si>
    <t>846ec949-3479-4d76-847c-5bc1342accde</t>
  </si>
  <si>
    <t>All into little throw. Hour feel lot person.</t>
  </si>
  <si>
    <t>98e7733f-2df4-418d-a3af-b419caad7b20</t>
  </si>
  <si>
    <t>2035dd48-15f9-476e-bfb0-4fcc160b7b5f</t>
  </si>
  <si>
    <t>Matthew Ingram</t>
  </si>
  <si>
    <t>28e46fb1-c726-49fc-aa1c-25a498545353</t>
  </si>
  <si>
    <t>Action long option natural build.</t>
  </si>
  <si>
    <t>26bd1aa7-dca5-48cf-9d52-99a6a1424cac</t>
  </si>
  <si>
    <t>04ee2152-7ef8-47fe-9414-1e2f72f30976</t>
  </si>
  <si>
    <t>New Williamhaven</t>
  </si>
  <si>
    <t>f4fce84f-17b4-4949-b28e-08e5231391c4</t>
  </si>
  <si>
    <t>Cell simply might maybe.</t>
  </si>
  <si>
    <t>ae570515-b948-491c-a91d-15d8428f782e</t>
  </si>
  <si>
    <t>70a2c5f0-e870-4a09-8737-2f0d659493fd</t>
  </si>
  <si>
    <t>Heather Francis</t>
  </si>
  <si>
    <t>efa490cf-2b0c-46f6-a294-89ca1cedd2bd</t>
  </si>
  <si>
    <t>Provide but too discuss authority alone.</t>
  </si>
  <si>
    <t>d18ed320-6e13-45f6-9f56-8c5addad7090</t>
  </si>
  <si>
    <t>c3bb65f8-236f-46ae-9ec6-e105c4ee7d28</t>
  </si>
  <si>
    <t>Tina Padilla</t>
  </si>
  <si>
    <t>Rogertown</t>
  </si>
  <si>
    <t>0457b9ee-3d25-4bc8-9c61-bf4ba487244e</t>
  </si>
  <si>
    <t>Speak treat stage personal beyond. If next city.</t>
  </si>
  <si>
    <t>d7c1a77a-1632-44ef-8101-eca9abd8eb6e</t>
  </si>
  <si>
    <t>64bb266a-ead7-4eea-923b-ab98752ba801</t>
  </si>
  <si>
    <t>Daniel Edwards</t>
  </si>
  <si>
    <t>Port Williamberg</t>
  </si>
  <si>
    <t>bc880933-e22d-4a99-bdd2-901694e6731c</t>
  </si>
  <si>
    <t>Skin measure hour audience set simply.</t>
  </si>
  <si>
    <t>3fb73bdf-c53b-46fd-a102-3b5344e06474</t>
  </si>
  <si>
    <t>15d13d03-3f43-4409-9725-6228932e8cda</t>
  </si>
  <si>
    <t>North Andrew</t>
  </si>
  <si>
    <t>05243d85-b0c0-426c-86d4-967f216e7f82</t>
  </si>
  <si>
    <t>Somebody return manage develop grow evidence.</t>
  </si>
  <si>
    <t>69f821ce-99bf-47ea-ae19-b16e186f7d7a</t>
  </si>
  <si>
    <t>ff442a78-0b0f-4b23-b600-cc284f93f638</t>
  </si>
  <si>
    <t>Brandi Peterson</t>
  </si>
  <si>
    <t>New Erin</t>
  </si>
  <si>
    <t>16137242-1edd-44c0-92a4-fe7ffa3c897f</t>
  </si>
  <si>
    <t>Population deal understand.</t>
  </si>
  <si>
    <t>10b9f8a2-61f6-4ba9-b468-d25342c658be</t>
  </si>
  <si>
    <t>e0fae8b6-a8eb-4900-a73f-53b81b5a7422</t>
  </si>
  <si>
    <t>Jodi Jones</t>
  </si>
  <si>
    <t>24ceafe4-ad3e-4d8d-b04d-5d8c0b2cd6ee</t>
  </si>
  <si>
    <t>Space despite director will least yard dream.</t>
  </si>
  <si>
    <t>1dae0ad0-ed62-4978-9f09-e65a7a77ca30</t>
  </si>
  <si>
    <t>4c95155f-0559-458a-aae9-38cb927a82ac</t>
  </si>
  <si>
    <t>Lorraine Taylor</t>
  </si>
  <si>
    <t>Paulstad</t>
  </si>
  <si>
    <t>20314911-3108-4e5b-a5e4-e4282309aee8</t>
  </si>
  <si>
    <t>Bar food wait direction material expert.</t>
  </si>
  <si>
    <t>8a481f8c-b215-41a7-83e4-7fe42cf54515</t>
  </si>
  <si>
    <t>573b0d90-2062-4b2e-9563-b8d1cdb8e2d9</t>
  </si>
  <si>
    <t>Michael Duffy</t>
  </si>
  <si>
    <t>East Matthewshire</t>
  </si>
  <si>
    <t>4492ef7f-decb-42c5-ae49-bc8f40254224</t>
  </si>
  <si>
    <t>However never alone usually.</t>
  </si>
  <si>
    <t>d4bcec01-3b3d-43c2-aa04-b11c604f11d3</t>
  </si>
  <si>
    <t>60f98601-4ae9-4156-9526-c9663ad76237</t>
  </si>
  <si>
    <t>Sarah Dominguez</t>
  </si>
  <si>
    <t>c29fd67b-c06a-4f39-99af-993b1aa87eb3</t>
  </si>
  <si>
    <t>Theory human personal. Itself myself identify.</t>
  </si>
  <si>
    <t>01be1156-f7ab-4fbd-afd0-430c711154f4</t>
  </si>
  <si>
    <t>ab2d287e-07fa-4751-a4c9-4afc2c028eca</t>
  </si>
  <si>
    <t>South Joelfort</t>
  </si>
  <si>
    <t>aaea732d-0c7b-489d-8a49-8ba2efa4e48a</t>
  </si>
  <si>
    <t>Within series support even.</t>
  </si>
  <si>
    <t>88917749-574b-4964-8929-3f633b0b2cfb</t>
  </si>
  <si>
    <t>57b5acf0-751f-46e0-a008-96058066efe1</t>
  </si>
  <si>
    <t>Erik Carey</t>
  </si>
  <si>
    <t>9e1386af-5d70-40cc-8f6f-868c74a32db7</t>
  </si>
  <si>
    <t>Marriage color turn heavy.</t>
  </si>
  <si>
    <t>185907d6-c238-4261-afe4-1e3afc55c398</t>
  </si>
  <si>
    <t>f2183778-5373-408a-ba1b-07a5430c272f</t>
  </si>
  <si>
    <t>Isaiah Cervantes</t>
  </si>
  <si>
    <t>41d64666-3bcf-4f6d-b77a-949f53f7821e</t>
  </si>
  <si>
    <t>Although nothing program nearly.</t>
  </si>
  <si>
    <t>bf97add5-552a-4f52-a51f-4a042c562242</t>
  </si>
  <si>
    <t>4d0838ed-0092-45cf-9461-e097b270ab85</t>
  </si>
  <si>
    <t>Nicholas White</t>
  </si>
  <si>
    <t>Bradleyberg</t>
  </si>
  <si>
    <t>2c10f773-8946-4d3c-a570-ed6ad5030df3</t>
  </si>
  <si>
    <t>Ten beyond employee whether author painting bar.</t>
  </si>
  <si>
    <t>092935a9-50ce-4d63-ae30-acd316ecff7b</t>
  </si>
  <si>
    <t>833eeae5-3165-48f8-bb09-a240ad822b6e</t>
  </si>
  <si>
    <t>Richard Bryant</t>
  </si>
  <si>
    <t>Lake Baileymouth</t>
  </si>
  <si>
    <t>e58fdbc4-93ea-4a87-83d0-ca188b575e00</t>
  </si>
  <si>
    <t>Card serve onto business business newspaper.</t>
  </si>
  <si>
    <t>719f516a-91f5-4309-af27-199b71613085</t>
  </si>
  <si>
    <t>8b468d4c-b881-4a1c-a902-6cce077103ee</t>
  </si>
  <si>
    <t>Joseph Johnson</t>
  </si>
  <si>
    <t>South Jonathanview</t>
  </si>
  <si>
    <t>b237eb50-757e-411e-9efa-1f72e0e8215e</t>
  </si>
  <si>
    <t>Else no light bill.</t>
  </si>
  <si>
    <t>7ee70a16-2cf0-4cc6-93a3-a68ae7909d16</t>
  </si>
  <si>
    <t>43876224-5885-4b01-b615-af536a41fc2d</t>
  </si>
  <si>
    <t>Brian Miller</t>
  </si>
  <si>
    <t>21239911-b2c2-469e-805e-f1b5624f24bb</t>
  </si>
  <si>
    <t>Sell official become especially book watch tax.</t>
  </si>
  <si>
    <t>ca529761-de6d-497f-9dbe-c50507e42caa</t>
  </si>
  <si>
    <t>cd5e4e25-a7b4-48a1-9764-af3783f80a21</t>
  </si>
  <si>
    <t>William Schroeder</t>
  </si>
  <si>
    <t>South Wyattfort</t>
  </si>
  <si>
    <t>a790bcc7-8318-40a7-a964-7fa119a25dd7</t>
  </si>
  <si>
    <t>Want time crime medical rise.</t>
  </si>
  <si>
    <t>1d406e8c-ba78-4512-90fc-469e8f7a5662</t>
  </si>
  <si>
    <t>5d78381b-8ea9-4b4e-9c22-f35a147c3a13</t>
  </si>
  <si>
    <t>Michael Reese</t>
  </si>
  <si>
    <t>North Christopherbury</t>
  </si>
  <si>
    <t>94d4721f-fb37-476b-9cc8-193bb3ebca3f</t>
  </si>
  <si>
    <t>Peace various reason rate join cost.</t>
  </si>
  <si>
    <t>03d3a7e1-7ca0-42d2-a4ba-3f0dd8aa290c</t>
  </si>
  <si>
    <t>73808a16-50c5-4308-95aa-e6d43a05e402</t>
  </si>
  <si>
    <t>Lori Stephens</t>
  </si>
  <si>
    <t>North Brianfurt</t>
  </si>
  <si>
    <t>4c17c2bd-7172-482c-bd58-4f432db7f2bb</t>
  </si>
  <si>
    <t>Artist bill half key prevent military drive.</t>
  </si>
  <si>
    <t>906a2bf4-0dd3-4eef-b0db-bfd4697dc82c</t>
  </si>
  <si>
    <t>16b52ae4-55d5-4a76-8263-54a0b08483b7</t>
  </si>
  <si>
    <t>Amanda Jones</t>
  </si>
  <si>
    <t>Port Coreyside</t>
  </si>
  <si>
    <t>036b1678-05e6-4c51-b415-6bcec3a014eb</t>
  </si>
  <si>
    <t>Shake piece expert brother capital.</t>
  </si>
  <si>
    <t>bd873256-18ca-4ba4-adfa-d470d37ea879</t>
  </si>
  <si>
    <t>12eb6c15-fb83-4a73-8dd4-e2c39ad6f6ff</t>
  </si>
  <si>
    <t>Aaronhaven</t>
  </si>
  <si>
    <t>e0c9837c-08f9-4734-8bc6-fd3b1f9b02fb</t>
  </si>
  <si>
    <t>Response minute full whole play market.</t>
  </si>
  <si>
    <t>7926f823-f62b-48fa-9805-f9e72e92120f</t>
  </si>
  <si>
    <t>e6514b89-0e0a-43b3-9f6c-7db533cfa66d</t>
  </si>
  <si>
    <t>Peter Garcia</t>
  </si>
  <si>
    <t>Port Elizabethmouth</t>
  </si>
  <si>
    <t>57bae23e-c62c-4b82-80a9-e113b0328725</t>
  </si>
  <si>
    <t>Computer special clear.</t>
  </si>
  <si>
    <t>937416b6-5b62-4f18-bd78-44ddfde4bccd</t>
  </si>
  <si>
    <t>30315fd7-8a93-4fc6-a10b-da520a3e2cb9</t>
  </si>
  <si>
    <t>Stanley Wilson</t>
  </si>
  <si>
    <t>Port Stephanieview</t>
  </si>
  <si>
    <t>f53a0972-e3c1-4f50-9fd8-73ae9f88f3d6</t>
  </si>
  <si>
    <t>Left make similar whether hand card. See it my.</t>
  </si>
  <si>
    <t>a419d688-5d21-4638-af14-8d64b05ffc11</t>
  </si>
  <si>
    <t>8764744c-57d2-4946-9c72-43a06231c666</t>
  </si>
  <si>
    <t>Laura Lynch</t>
  </si>
  <si>
    <t>Bethburgh</t>
  </si>
  <si>
    <t>4576901f-7bd8-4575-8fdf-8d2aa8fa2f03</t>
  </si>
  <si>
    <t>Know single forget mean civil method positive.</t>
  </si>
  <si>
    <t>0e7197de-4283-442c-bced-84e24c172f3b</t>
  </si>
  <si>
    <t>2c501cb0-1bc1-4500-ae03-a3a638258795</t>
  </si>
  <si>
    <t>Sharon Lynch</t>
  </si>
  <si>
    <t>West Cassandrashire</t>
  </si>
  <si>
    <t>128aa4e8-4181-4216-8770-5d13154639d7</t>
  </si>
  <si>
    <t>Yourself he no factor.</t>
  </si>
  <si>
    <t>243089b3-814e-47a4-9804-479c0b903dd3</t>
  </si>
  <si>
    <t>df59a3a5-4f2c-4b6b-96a2-bbdf3a5f9acc</t>
  </si>
  <si>
    <t>Jennifer Brewer</t>
  </si>
  <si>
    <t>New Timothy</t>
  </si>
  <si>
    <t>5954fdca-7df1-4a7c-bf92-8e0e00e307c7</t>
  </si>
  <si>
    <t>Lawyer open democratic step state.</t>
  </si>
  <si>
    <t>799d6005-09e8-4752-af96-20d9902fc166</t>
  </si>
  <si>
    <t>fad6b9a5-5e97-46d5-a79f-e11577ad4d86</t>
  </si>
  <si>
    <t>Emily Cannon</t>
  </si>
  <si>
    <t>2571cd15-19e1-4be8-abf7-dd4764b9626d</t>
  </si>
  <si>
    <t>Hold scene break raise item recent.</t>
  </si>
  <si>
    <t>b29cfa0a-7112-406f-9641-798de7691233</t>
  </si>
  <si>
    <t>b133e2f8-e3d2-42f0-96ce-16ce435c9a82</t>
  </si>
  <si>
    <t>Steve Jennings</t>
  </si>
  <si>
    <t>North Lisaberg</t>
  </si>
  <si>
    <t>d766e070-2335-4c6e-ad73-9e977bdbf948</t>
  </si>
  <si>
    <t>Play not chair require trial card.</t>
  </si>
  <si>
    <t>01a6eeeb-b4e6-4bb6-8b10-d5de8b33c05f</t>
  </si>
  <si>
    <t>143fc026-6a2a-40d4-aaef-ce591cb8ac10</t>
  </si>
  <si>
    <t>Thomas Glenn</t>
  </si>
  <si>
    <t>Port Johnstad</t>
  </si>
  <si>
    <t>0b46dd6d-1aa2-49ee-8a9d-efc01bf1b4fe</t>
  </si>
  <si>
    <t>Fall collection boy respond.</t>
  </si>
  <si>
    <t>f96155e1-2621-4a3c-b9bf-84f6a93e6fd0</t>
  </si>
  <si>
    <t>71fd7244-fdee-4011-b76a-6b2b02052012</t>
  </si>
  <si>
    <t>John Terry</t>
  </si>
  <si>
    <t>West Jamesfort</t>
  </si>
  <si>
    <t>f4d17be4-42f2-47d7-a333-4ecdc61df361</t>
  </si>
  <si>
    <t>Industry likely learn who claim mention.</t>
  </si>
  <si>
    <t>55a14fd8-17c1-4447-8072-9195ca1d13c5</t>
  </si>
  <si>
    <t>7c99268c-7e6a-4a6d-a7cb-aec9914ca978</t>
  </si>
  <si>
    <t>Lori Morgan</t>
  </si>
  <si>
    <t>2150036f-2648-4776-b293-4b7bd93ccdb2</t>
  </si>
  <si>
    <t>Vote letter throw program class national.</t>
  </si>
  <si>
    <t>f449485a-1678-4ccf-979b-9d34d4f3768a</t>
  </si>
  <si>
    <t>cf66ac04-8fd7-4ea7-acd6-a821c323af9e</t>
  </si>
  <si>
    <t>Philip Bailey</t>
  </si>
  <si>
    <t>Bridgesburgh</t>
  </si>
  <si>
    <t>cf85c830-0ef3-4d15-b66e-b56f09947ba1</t>
  </si>
  <si>
    <t>Get pay color discussion other.</t>
  </si>
  <si>
    <t>c907c963-8f05-429a-859a-4a8ca171fce9</t>
  </si>
  <si>
    <t>2b35fb00-2aea-4f40-aa7a-fda24285aecd</t>
  </si>
  <si>
    <t>Ruth Nelson</t>
  </si>
  <si>
    <t>Codytown</t>
  </si>
  <si>
    <t>03ba575a-9e65-4bb0-ba72-6b5d7c902da8</t>
  </si>
  <si>
    <t>Manager western show factor seven.</t>
  </si>
  <si>
    <t>4f4e96c5-0169-4a85-a698-1505981188e9</t>
  </si>
  <si>
    <t>71d823a4-24c0-4389-894c-ed9ce3d0d51e</t>
  </si>
  <si>
    <t>Edward Daniel</t>
  </si>
  <si>
    <t>South Tracey</t>
  </si>
  <si>
    <t>030532cd-3235-475b-931c-7d6aa701cb0d</t>
  </si>
  <si>
    <t>Realize only relate.</t>
  </si>
  <si>
    <t>507d8b25-137c-4193-a88c-0bdd3faca0a3</t>
  </si>
  <si>
    <t>b2f1c392-00ae-4203-b606-e2860df70916</t>
  </si>
  <si>
    <t>Grant Marshall</t>
  </si>
  <si>
    <t>Jillfurt</t>
  </si>
  <si>
    <t>27e86768-f94b-46ab-b1c7-2485271c2cc8</t>
  </si>
  <si>
    <t>Pm debate movement store must argue.</t>
  </si>
  <si>
    <t>e86500bb-38a5-4c71-81fb-4285224f8626</t>
  </si>
  <si>
    <t>6911e4c7-2086-4c80-9ac7-32b7f5b8620b</t>
  </si>
  <si>
    <t>Charles Martin</t>
  </si>
  <si>
    <t>Cunninghamport</t>
  </si>
  <si>
    <t>3192a7b1-fd11-44ba-b26f-3210594e7682</t>
  </si>
  <si>
    <t>Into moment make say reach.</t>
  </si>
  <si>
    <t>88e7b3f2-6ff8-4756-840c-0f256c0fc0c4</t>
  </si>
  <si>
    <t>75f1d4c4-c24e-4ee4-afcf-c4b7b3460fac</t>
  </si>
  <si>
    <t>Donald Ingram</t>
  </si>
  <si>
    <t>dc5714ef-8a4f-449a-a0b9-3917164ca876</t>
  </si>
  <si>
    <t>We per according international group friend.</t>
  </si>
  <si>
    <t>00867a63-848f-4982-b1bf-5b272358f105</t>
  </si>
  <si>
    <t>c7b32dd9-4d67-4093-a5d7-52b02ec4fb9d</t>
  </si>
  <si>
    <t>Randy Andrews</t>
  </si>
  <si>
    <t>3dfa028e-dcd6-4c1d-a2c9-f5c67887afc6</t>
  </si>
  <si>
    <t>Democratic action agency personal.</t>
  </si>
  <si>
    <t>6756e7cc-eff0-463f-901d-aa813b4f7b0c</t>
  </si>
  <si>
    <t>ffa4462b-3f97-4788-8a6a-cd8c4ae63f45</t>
  </si>
  <si>
    <t>Martin Morris</t>
  </si>
  <si>
    <t>North Carlaland</t>
  </si>
  <si>
    <t>1b41fff8-9024-4921-aa77-85e0eceac5c1</t>
  </si>
  <si>
    <t>Evening note bank sport sound crime.</t>
  </si>
  <si>
    <t>014bca68-7a3c-4d59-9a67-1032caafbb3f</t>
  </si>
  <si>
    <t>6342231a-f64e-45c4-8734-f5375ea0db1e</t>
  </si>
  <si>
    <t>Kyle Vasquez</t>
  </si>
  <si>
    <t>9885128c-f920-4c0a-920b-0b16c4196632</t>
  </si>
  <si>
    <t>Enter happen design.</t>
  </si>
  <si>
    <t>4a8ca0b5-2f1f-47dc-9fe0-1f25b0b390a2</t>
  </si>
  <si>
    <t>00747e2e-8b35-4d88-aec9-76b87f7909b5</t>
  </si>
  <si>
    <t>Regina Frederick</t>
  </si>
  <si>
    <t>1ed5ad59-153c-46fd-bcee-e884fb46c2dc</t>
  </si>
  <si>
    <t>Involve easy person fact concern need town.</t>
  </si>
  <si>
    <t>a6af4bae-48a1-4f34-9f6b-8085d3594b8a</t>
  </si>
  <si>
    <t>075e57e9-d990-4b41-a155-f758c642707c</t>
  </si>
  <si>
    <t>Joshua Moran</t>
  </si>
  <si>
    <t>72dfa6a3-4987-4d10-9eed-4813ec7f68fd</t>
  </si>
  <si>
    <t>City itself consider scene quite with else.</t>
  </si>
  <si>
    <t>e0d5f751-d1c0-4766-b3d2-a8dd38d19520</t>
  </si>
  <si>
    <t>d25d25b9-58b0-4f76-8bd1-3957efebcbb5</t>
  </si>
  <si>
    <t>William Nelson</t>
  </si>
  <si>
    <t>Johnnyland</t>
  </si>
  <si>
    <t>b20d0c86-6a12-46c3-84d2-5bd742ff7961</t>
  </si>
  <si>
    <t>Method north business.</t>
  </si>
  <si>
    <t>ca3fe585-9a90-4a8f-bed1-290126c57785</t>
  </si>
  <si>
    <t>1eef26a2-edb8-4d3c-acc5-69b7bfdac0c7</t>
  </si>
  <si>
    <t>Brian Jackson</t>
  </si>
  <si>
    <t>New Williammouth</t>
  </si>
  <si>
    <t>d2d88c20-6707-4841-87e7-83d1c27787bc</t>
  </si>
  <si>
    <t>Discover natural itself.</t>
  </si>
  <si>
    <t>65d66710-de4a-4590-b73c-42011bc95111</t>
  </si>
  <si>
    <t>da8fc1e4-3c12-4ea8-b96d-e500c817b8ab</t>
  </si>
  <si>
    <t>John Martin</t>
  </si>
  <si>
    <t>8720e2e6-c3a5-4296-bc03-fcf85590032d</t>
  </si>
  <si>
    <t>Beautiful visit until third lay real.</t>
  </si>
  <si>
    <t>b808d0dc-47db-4a35-8573-b9b8ad515c7c</t>
  </si>
  <si>
    <t>0ad0d98b-c9a2-4866-816c-27c14e299603</t>
  </si>
  <si>
    <t>Mrs. Laurie Jacobs</t>
  </si>
  <si>
    <t>Johnmouth</t>
  </si>
  <si>
    <t>f1f052a0-6138-4914-8e50-85e33cbc2a50</t>
  </si>
  <si>
    <t>Rich attack save season suffer million door.</t>
  </si>
  <si>
    <t>46dd61be-d579-4c53-aaef-35b5439cc337</t>
  </si>
  <si>
    <t>8bb52ea7-c8d7-47da-b662-74e7af08da1b</t>
  </si>
  <si>
    <t>Vickie Collier DDS</t>
  </si>
  <si>
    <t>a1637702-3c00-4e39-a6b4-29193d85390e</t>
  </si>
  <si>
    <t>Event no range window option.</t>
  </si>
  <si>
    <t>b406f6c9-ad42-4620-b3ab-9620074457b4</t>
  </si>
  <si>
    <t>43347b30-ad7b-4726-9f32-75937fd0797f</t>
  </si>
  <si>
    <t>April Bradley</t>
  </si>
  <si>
    <t>East Toddville</t>
  </si>
  <si>
    <t>e11d8246-997c-40d9-9ba2-d59c9b62226c</t>
  </si>
  <si>
    <t>What animal perform bad attack.</t>
  </si>
  <si>
    <t>e9af31ad-db5a-41cd-82cb-ebb0681572ea</t>
  </si>
  <si>
    <t>69c50d7e-d7f8-4f58-ae02-ea545bb3697a</t>
  </si>
  <si>
    <t>Brandy Harmon</t>
  </si>
  <si>
    <t>West Louis</t>
  </si>
  <si>
    <t>7d4081aa-79d7-4313-9874-ce7519d37164</t>
  </si>
  <si>
    <t>Business like threat defense line choice.</t>
  </si>
  <si>
    <t>1e086054-f4d1-4fa0-a99c-8136d561d4a0</t>
  </si>
  <si>
    <t>140237c3-368a-4540-9b05-ac42c471fb79</t>
  </si>
  <si>
    <t>Brenda Moore MD</t>
  </si>
  <si>
    <t>Stevensstad</t>
  </si>
  <si>
    <t>7790a68a-9a6b-4a3b-bcff-92a0942afe8a</t>
  </si>
  <si>
    <t>Child mean build inside might.</t>
  </si>
  <si>
    <t>bf930027-302c-437f-b2cb-abb0e9ef2a43</t>
  </si>
  <si>
    <t>fb5b5f83-bf63-4d17-b602-b793c231839a</t>
  </si>
  <si>
    <t>Sarah Fuller</t>
  </si>
  <si>
    <t>8a5b3192-8d60-463f-aa9d-5194a7c50869</t>
  </si>
  <si>
    <t>Give plan indicate baby.</t>
  </si>
  <si>
    <t>727fce4e-87ce-4e45-8dc3-515e1c682d41</t>
  </si>
  <si>
    <t>8a1d71b8-10e2-495d-9a7b-edafc02b1e4e</t>
  </si>
  <si>
    <t>Shari Wright</t>
  </si>
  <si>
    <t>Marshallhaven</t>
  </si>
  <si>
    <t>fc380cbe-b791-41db-b40d-e725276cd3a3</t>
  </si>
  <si>
    <t>My field whom message.</t>
  </si>
  <si>
    <t>86db6536-4f70-408c-a08f-cb97b7b757be</t>
  </si>
  <si>
    <t>862bf3cf-62b6-43c4-a15a-feed39f63124</t>
  </si>
  <si>
    <t>David White</t>
  </si>
  <si>
    <t>Zimmermanport</t>
  </si>
  <si>
    <t>c8e0706d-cdde-48fe-a8c6-6a0ff186cd16</t>
  </si>
  <si>
    <t>Month he table grow prevent discuss.</t>
  </si>
  <si>
    <t>5c4f1d2a-282a-410e-a7af-b46f5b8bae1a</t>
  </si>
  <si>
    <t>69654e70-a8c6-45e8-b463-750dc544cc6b</t>
  </si>
  <si>
    <t>Jennifer Macias</t>
  </si>
  <si>
    <t>f47dc157-cec3-44c4-a204-e932c1ccbdcb</t>
  </si>
  <si>
    <t>Fire summer shake chair economic there.</t>
  </si>
  <si>
    <t>7c75b5d8-bf48-4871-809f-475c3ca07b3f</t>
  </si>
  <si>
    <t>8cf2658b-c6a4-488d-a788-676aee8168ed</t>
  </si>
  <si>
    <t>Sherry Barron</t>
  </si>
  <si>
    <t>North Chadstad</t>
  </si>
  <si>
    <t>c85acdf1-2ca5-45ba-9520-9f78e164fa15</t>
  </si>
  <si>
    <t>Fish security wrong crime.</t>
  </si>
  <si>
    <t>b7ba37e0-4f93-493e-b981-6d571ea9db27</t>
  </si>
  <si>
    <t>7aeca8e2-4d23-4d40-b50c-c40b8b37f103</t>
  </si>
  <si>
    <t>Andrea George</t>
  </si>
  <si>
    <t>Patrickstad</t>
  </si>
  <si>
    <t>3c6e6d1c-635a-4978-87f1-dd9383b6c919</t>
  </si>
  <si>
    <t>Use their offer buy wife. Discussion born like.</t>
  </si>
  <si>
    <t>9fbaa596-3cce-495f-b800-d448f1368118</t>
  </si>
  <si>
    <t>4039b4f4-915b-4238-95e6-5fd4cf0ee075</t>
  </si>
  <si>
    <t>Randall Griffin</t>
  </si>
  <si>
    <t>Shariville</t>
  </si>
  <si>
    <t>43331c7d-6282-46fd-a07b-ac2469b01237</t>
  </si>
  <si>
    <t>Central agreement out project.</t>
  </si>
  <si>
    <t>42a47c91-f8f2-4bd0-ad0e-45edd900593a</t>
  </si>
  <si>
    <t>28b6ee6f-3880-436c-b108-0df15b0b0176</t>
  </si>
  <si>
    <t>Tanya Strong</t>
  </si>
  <si>
    <t>New Ryanborough</t>
  </si>
  <si>
    <t>8878dbd1-9b5c-4d1a-8772-5f54aafcbc83</t>
  </si>
  <si>
    <t>Money test or.</t>
  </si>
  <si>
    <t>2215fe90-5b98-4d7c-82ff-df8d950cb425</t>
  </si>
  <si>
    <t>be65333d-f5d2-4e24-bc6c-e84e4c98da93</t>
  </si>
  <si>
    <t>Megan Smith</t>
  </si>
  <si>
    <t>c4abcefe-3ca3-4697-9ce6-db9efbf663fc</t>
  </si>
  <si>
    <t>Cold boy where throw audience second.</t>
  </si>
  <si>
    <t>f53be11c-723b-4e65-9165-bf6747512934</t>
  </si>
  <si>
    <t>c70d6c65-df96-4c35-94bb-02a3923cc195</t>
  </si>
  <si>
    <t>Patricia Curtis</t>
  </si>
  <si>
    <t>Nicholebury</t>
  </si>
  <si>
    <t>81c1dd6c-4a87-42a7-975e-29ffcb7e872c</t>
  </si>
  <si>
    <t>Himself early machine money.</t>
  </si>
  <si>
    <t>7bf7a5a4-8bfc-4b5f-83c8-7925e2262f26</t>
  </si>
  <si>
    <t>8409a417-6e05-4fda-a16d-da49a85fb7c2</t>
  </si>
  <si>
    <t>Robert West</t>
  </si>
  <si>
    <t>f3d70b01-80b3-4cea-b744-ba61bb0fc77a</t>
  </si>
  <si>
    <t>Number trade carry moment rise become.</t>
  </si>
  <si>
    <t>4df2d6ab-8e3c-4d0e-a785-c370578fcb19</t>
  </si>
  <si>
    <t>3ce714fc-a2ad-4dd4-a483-784ddc56cb93</t>
  </si>
  <si>
    <t>Micheal Maddox</t>
  </si>
  <si>
    <t>West Heather</t>
  </si>
  <si>
    <t>d1101532-ea28-4ef2-84c7-149ae5e9382b</t>
  </si>
  <si>
    <t>Lot sound yourself important morning.</t>
  </si>
  <si>
    <t>27e042b1-2ad0-4613-a13a-023be68849e4</t>
  </si>
  <si>
    <t>210a98f6-7551-4982-959a-323f7db7c5f3</t>
  </si>
  <si>
    <t>East Phillipbury</t>
  </si>
  <si>
    <t>11421791-2557-43e9-b3e8-719b81416f41</t>
  </si>
  <si>
    <t>Blue already past head.</t>
  </si>
  <si>
    <t>afc2eca2-87ea-448d-8525-1694798a52d0</t>
  </si>
  <si>
    <t>3e5b3b8c-4b1e-43c4-87f5-4ea08f22ccf8</t>
  </si>
  <si>
    <t>Sheryl Flores</t>
  </si>
  <si>
    <t>New Christineton</t>
  </si>
  <si>
    <t>bcd02e76-b107-4c5b-b70e-59f335d7e929</t>
  </si>
  <si>
    <t>Decade rock defense spend.</t>
  </si>
  <si>
    <t>4743fc21-6cf1-40f6-8799-a19c04e8c517</t>
  </si>
  <si>
    <t>66de6654-b41b-4c60-8142-d0d38829feae</t>
  </si>
  <si>
    <t>Wanda Larson</t>
  </si>
  <si>
    <t>bec0341e-b1af-40c9-abdb-c465b36a71ae</t>
  </si>
  <si>
    <t>War method story chair sometimes this.</t>
  </si>
  <si>
    <t>f1d7acf0-c74b-47b8-b278-c813f11a1d26</t>
  </si>
  <si>
    <t>7a4f600c-695c-46f3-a078-6aa5ce5dd3a3</t>
  </si>
  <si>
    <t>Erica Vasquez</t>
  </si>
  <si>
    <t>Port Wendy</t>
  </si>
  <si>
    <t>83a3044b-873c-47e6-aef6-cb63f0afa250</t>
  </si>
  <si>
    <t>Fly hotel quickly value avoid performance.</t>
  </si>
  <si>
    <t>019203af-f7be-4dd7-9fa3-9e43022f2943</t>
  </si>
  <si>
    <t>b2ef3eb6-0692-4eb3-a9b8-d9907d67ec92</t>
  </si>
  <si>
    <t>Eric Nguyen</t>
  </si>
  <si>
    <t>Robinstad</t>
  </si>
  <si>
    <t>eb4651a5-11f9-4754-adaa-0838a23a06b3</t>
  </si>
  <si>
    <t>Husband article hand.</t>
  </si>
  <si>
    <t>d0df8113-0a10-4aec-b490-5e567bff9cae</t>
  </si>
  <si>
    <t>3b3b4456-d4b9-4a2d-9cce-cdc120e491c3</t>
  </si>
  <si>
    <t>Kimberly Rios</t>
  </si>
  <si>
    <t>deb8b3ad-9998-48ba-90d0-50e7d1a0e541</t>
  </si>
  <si>
    <t>Third institution police two buy this.</t>
  </si>
  <si>
    <t>a0a3d60d-c428-4501-b264-412b11de4f0b</t>
  </si>
  <si>
    <t>d56473cb-14a3-4c6e-bee7-a187e27336d2</t>
  </si>
  <si>
    <t>James Spears</t>
  </si>
  <si>
    <t>e2aa7180-cac6-4373-a717-8bbf47aae09d</t>
  </si>
  <si>
    <t>Claim American action baby unit kid blood.</t>
  </si>
  <si>
    <t>a5f4940b-d382-4f7c-b22b-0efbb77063e0</t>
  </si>
  <si>
    <t>b0458e8d-b26e-4da6-838c-a708a0098d60</t>
  </si>
  <si>
    <t>Mario Randolph</t>
  </si>
  <si>
    <t>Port Christopherfurt</t>
  </si>
  <si>
    <t>d7c28f92-2e7e-4730-b352-e6930ae58b35</t>
  </si>
  <si>
    <t>Current choose budget history hour idea keep.</t>
  </si>
  <si>
    <t>5e59f4fa-db5e-4460-9a9a-da411c45cc9f</t>
  </si>
  <si>
    <t>25c4b050-2f4a-4a17-a893-cc9b5adecd3d</t>
  </si>
  <si>
    <t>Elizabeth Odonnell</t>
  </si>
  <si>
    <t>Gwendolynport</t>
  </si>
  <si>
    <t>83d8f929-d51a-4c95-b96f-3604f31c23f8</t>
  </si>
  <si>
    <t>Say artist probably second market also group.</t>
  </si>
  <si>
    <t>ade8d21b-775e-40e4-b4b2-613aac16c8ef</t>
  </si>
  <si>
    <t>48504000-597a-4789-88e5-a84b8aeffb42</t>
  </si>
  <si>
    <t>Jodi Sellers</t>
  </si>
  <si>
    <t>West Michaelville</t>
  </si>
  <si>
    <t>59c00fe3-d2bc-448f-a34c-39019d9ca2ba</t>
  </si>
  <si>
    <t>Full news since party.</t>
  </si>
  <si>
    <t>192c14ba-10d1-414c-8d04-306c98a0107b</t>
  </si>
  <si>
    <t>8a080623-cc3b-46f1-9852-ae19c95518b0</t>
  </si>
  <si>
    <t>Brittney French</t>
  </si>
  <si>
    <t>Victoriastad</t>
  </si>
  <si>
    <t>dcdb5d33-eb19-4bd4-825e-3d18020c4b35</t>
  </si>
  <si>
    <t>Travel arrive parent ability relate than.</t>
  </si>
  <si>
    <t>9c0cc2c7-5bca-4ada-8ec5-2884320ed492</t>
  </si>
  <si>
    <t>6d484936-7628-4a59-ba01-1b20ba0a676f</t>
  </si>
  <si>
    <t>Traci Vega</t>
  </si>
  <si>
    <t>Pamelaberg</t>
  </si>
  <si>
    <t>7b94ba6c-d031-40d3-b55c-8ccb564f2e30</t>
  </si>
  <si>
    <t>Tree win again late.</t>
  </si>
  <si>
    <t>0102e78b-24a5-4bba-9202-c4ab46628555</t>
  </si>
  <si>
    <t>845f70e7-157c-4ce3-8014-1ff4cbabfab9</t>
  </si>
  <si>
    <t>Christina Whitaker</t>
  </si>
  <si>
    <t>853d4aa8-9453-45f5-a2ca-4e8886ab95a5</t>
  </si>
  <si>
    <t>Movie shoulder million popular church wide road.</t>
  </si>
  <si>
    <t>e88c3d2c-0d78-4a71-a0a5-ed6689dcc17d</t>
  </si>
  <si>
    <t>77afec5a-6fe1-45df-8827-0872b98a8f89</t>
  </si>
  <si>
    <t>John Mullen</t>
  </si>
  <si>
    <t>Hoganshire</t>
  </si>
  <si>
    <t>67e52560-9fee-4bee-9415-4ed179864cad</t>
  </si>
  <si>
    <t>Left red around anyone key.</t>
  </si>
  <si>
    <t>4a3a4506-57b5-4d9e-87a7-8675edb7ad9f</t>
  </si>
  <si>
    <t>8899f870-6710-40aa-815e-f7a48b4865c0</t>
  </si>
  <si>
    <t>Jeremy Williams</t>
  </si>
  <si>
    <t>a134ddaf-f273-409a-bcd7-6ca2a5801cda</t>
  </si>
  <si>
    <t>Picture central tell people civil.</t>
  </si>
  <si>
    <t>23b42ec8-363b-4f81-b3a4-c93b6374cabb</t>
  </si>
  <si>
    <t>5add952d-e570-4d7b-b5bc-4a46178be511</t>
  </si>
  <si>
    <t>Ellen Lopez</t>
  </si>
  <si>
    <t>Shafferside</t>
  </si>
  <si>
    <t>83684085-4f04-4357-9e66-2c8870bbf4b1</t>
  </si>
  <si>
    <t>Deep exist animal say whose.</t>
  </si>
  <si>
    <t>aef18335-9371-4a4f-972a-755c1f202466</t>
  </si>
  <si>
    <t>02794441-a950-4f7b-817d-e7d64b5827b8</t>
  </si>
  <si>
    <t>Victoria Gomez</t>
  </si>
  <si>
    <t>30719757-a48f-4068-aa58-eba0450fc524</t>
  </si>
  <si>
    <t>Arm international eye if stop.</t>
  </si>
  <si>
    <t>9a9cf119-24a9-4aec-9090-d7c7d7698718</t>
  </si>
  <si>
    <t>7bade557-f635-4d2b-b1e4-bb24120a559b</t>
  </si>
  <si>
    <t>Andrew Pierce</t>
  </si>
  <si>
    <t>Clarkstad</t>
  </si>
  <si>
    <t>73a7f61e-fda4-4b67-9024-cb39d55c60a9</t>
  </si>
  <si>
    <t>Effect recognize another could push.</t>
  </si>
  <si>
    <t>6fc95ec3-3f9f-43ad-9fa0-f639b0a10397</t>
  </si>
  <si>
    <t>d35e0818-c872-4754-8060-3aa12ee224ba</t>
  </si>
  <si>
    <t>Port Amyhaven</t>
  </si>
  <si>
    <t>30c63490-7e03-4577-bb2b-3d5d2e496e95</t>
  </si>
  <si>
    <t>Pattern other use series. Morning that stop will.</t>
  </si>
  <si>
    <t>7ee25182-3815-48a4-b03a-31557e55fdfd</t>
  </si>
  <si>
    <t>1e5da11e-5ab1-4e4e-a113-a969283758e6</t>
  </si>
  <si>
    <t>Vickie Spears</t>
  </si>
  <si>
    <t>0af2745e-0e06-436a-a965-95736bc3dada</t>
  </si>
  <si>
    <t>Star herself system community home.</t>
  </si>
  <si>
    <t>f500b65d-7cf7-4bda-9e42-cb7808899e4c</t>
  </si>
  <si>
    <t>beb218c7-edb8-4257-8a07-284b69a6247f</t>
  </si>
  <si>
    <t>Cynthia Smith</t>
  </si>
  <si>
    <t>05d8bfe0-c126-489a-8037-85a0273df378</t>
  </si>
  <si>
    <t>Those oil piece born.</t>
  </si>
  <si>
    <t>f9280681-ac69-45b1-a3e1-8da3e1ba717f</t>
  </si>
  <si>
    <t>25aa0d56-0992-4781-803b-d14f14e50e68</t>
  </si>
  <si>
    <t>Kimberly Davis</t>
  </si>
  <si>
    <t>Parkerborough</t>
  </si>
  <si>
    <t>43d708af-38bc-4c5c-b9a2-b0f4c46862ca</t>
  </si>
  <si>
    <t>Why fact night.</t>
  </si>
  <si>
    <t>fdd66392-8509-4b0a-b493-38564c2b055f</t>
  </si>
  <si>
    <t>2729abff-dca2-4578-9626-bd18d0403b4c</t>
  </si>
  <si>
    <t>Mary Chen</t>
  </si>
  <si>
    <t>Port Rachel</t>
  </si>
  <si>
    <t>eb90108d-bed8-47f4-b012-87de4366ece5</t>
  </si>
  <si>
    <t>Particular table baby brother much.</t>
  </si>
  <si>
    <t>9b515eab-aac8-4187-9857-c347eb4acd79</t>
  </si>
  <si>
    <t>76955516-5e9e-496f-9b69-a4a8894f117f</t>
  </si>
  <si>
    <t>Crystal Hernandez MD</t>
  </si>
  <si>
    <t>Bakerborough</t>
  </si>
  <si>
    <t>394e781e-09f4-4a1e-8478-42a7ab56daf1</t>
  </si>
  <si>
    <t>Sport specific detail value under oil crime.</t>
  </si>
  <si>
    <t>fc7c6ac2-7da6-4719-9a2e-4072e65e1078</t>
  </si>
  <si>
    <t>29d0aebd-8183-4e9c-afa7-9ebf3cd31b00</t>
  </si>
  <si>
    <t>Heather Arias</t>
  </si>
  <si>
    <t>Collinsfort</t>
  </si>
  <si>
    <t>383354f8-1035-4c0c-92f8-52a2901da35a</t>
  </si>
  <si>
    <t>Fund meeting cost realize father summer prove.</t>
  </si>
  <si>
    <t>72a66f22-f0a9-43dd-a819-506a90ab1954</t>
  </si>
  <si>
    <t>7d0f0fd7-d2e4-4026-85f6-49dcdfcf91c4</t>
  </si>
  <si>
    <t>William Hunt</t>
  </si>
  <si>
    <t>Petersfurt</t>
  </si>
  <si>
    <t>1713839b-b1bc-4f88-b3bc-73d28f8b8f01</t>
  </si>
  <si>
    <t>Understand owner issue serve shake rock.</t>
  </si>
  <si>
    <t>81edb7bf-1e50-481d-8b7e-09ede55b66d7</t>
  </si>
  <si>
    <t>3ef4fb95-5a70-4fa5-86a9-183848b79d37</t>
  </si>
  <si>
    <t>Matthew Anderson</t>
  </si>
  <si>
    <t>Port Lindamouth</t>
  </si>
  <si>
    <t>7e58f40d-6aa4-47b6-bd5e-a6b78137108d</t>
  </si>
  <si>
    <t>Dinner direction personal race garden physical.</t>
  </si>
  <si>
    <t>f811c4d0-945f-4a71-9161-5cd2478d674a</t>
  </si>
  <si>
    <t>0acb3a2f-edfa-42a3-a67a-eab5d8cfd847</t>
  </si>
  <si>
    <t>Kristin Schmidt</t>
  </si>
  <si>
    <t>b9ebd276-72b0-4f71-b973-aaeb32cb0fc6</t>
  </si>
  <si>
    <t>List fund price mission natural radio.</t>
  </si>
  <si>
    <t>b498fe51-a16c-43fc-ae84-edbf5ff62025</t>
  </si>
  <si>
    <t>1b22295b-ee5c-4d7e-b1c1-d93e7025e54f</t>
  </si>
  <si>
    <t>Terry Wood</t>
  </si>
  <si>
    <t>2a8b7f93-5d38-49a3-be64-b114f2dd3aaf</t>
  </si>
  <si>
    <t>Of social offer.</t>
  </si>
  <si>
    <t>f6c4bd43-60ed-4ea6-91d6-8bf50dc4cfc5</t>
  </si>
  <si>
    <t>e00e27a8-10ee-4da8-ba18-9df24807c24d</t>
  </si>
  <si>
    <t>Thomas Holt</t>
  </si>
  <si>
    <t>Annettebury</t>
  </si>
  <si>
    <t>ce5398b6-425c-4ecd-83ae-1f2add533682</t>
  </si>
  <si>
    <t>Part with Mr perhaps behavior.</t>
  </si>
  <si>
    <t>5dddd483-2ae6-47e9-a140-64b356eb2896</t>
  </si>
  <si>
    <t>b1df01d1-9a4a-4eb5-a6c1-4397355891d9</t>
  </si>
  <si>
    <t>Heather Fuentes</t>
  </si>
  <si>
    <t>4db11e70-7ce7-4b87-bc3b-28ba590fc805</t>
  </si>
  <si>
    <t>How common yourself focus expect billion.</t>
  </si>
  <si>
    <t>8d255887-be54-4672-9af5-fbe72c10773f</t>
  </si>
  <si>
    <t>90977fea-7f86-48a5-a5bc-8a20d3796b6e</t>
  </si>
  <si>
    <t>Catherine Bauer</t>
  </si>
  <si>
    <t>West Nicholasbury</t>
  </si>
  <si>
    <t>675e746d-0fa2-47e2-9fab-e587c974945c</t>
  </si>
  <si>
    <t>Agency yeah yet business.</t>
  </si>
  <si>
    <t>d63868cd-1f1b-4323-a7f4-29fed95d96f8</t>
  </si>
  <si>
    <t>362f97b0-a205-4a92-8b77-6fc9a368358c</t>
  </si>
  <si>
    <t>Belinda White</t>
  </si>
  <si>
    <t>b476631e-1039-423e-b5ed-0124fb1fc061</t>
  </si>
  <si>
    <t>Along tend worker young four.</t>
  </si>
  <si>
    <t>f7d8dd76-9ccd-496f-a50d-644e283b0f70</t>
  </si>
  <si>
    <t>dd9ab1e1-fdef-4f90-895f-95376db6f0e5</t>
  </si>
  <si>
    <t>Payneshire</t>
  </si>
  <si>
    <t>e9639e7a-d33f-4698-a209-d41d9424efcc</t>
  </si>
  <si>
    <t>Huge water traditional fund former.</t>
  </si>
  <si>
    <t>4ee334a9-07df-4fd6-96da-f7e851ba2128</t>
  </si>
  <si>
    <t>25ed8ac9-4c3c-4fb0-afd0-8d72e524f4de</t>
  </si>
  <si>
    <t>Daniel Garcia</t>
  </si>
  <si>
    <t>East Stevenborough</t>
  </si>
  <si>
    <t>67611165-1d07-4432-a964-774a48df47ea</t>
  </si>
  <si>
    <t>Authority build traditional too stock.</t>
  </si>
  <si>
    <t>15379883-5164-41f3-a080-a0eb539d8c67</t>
  </si>
  <si>
    <t>732c73d3-5c5d-40f0-9a0c-b3896f190b65</t>
  </si>
  <si>
    <t>Angel Johnson</t>
  </si>
  <si>
    <t>Stephenstad</t>
  </si>
  <si>
    <t>7b30490e-d6a3-4391-bfad-24270ae5ddc9</t>
  </si>
  <si>
    <t>Data medical very.</t>
  </si>
  <si>
    <t>6024cf2c-2adf-42cb-960a-1e7e58b29faa</t>
  </si>
  <si>
    <t>8f6cb9a0-80fa-4e69-b85a-bffcd7c32234</t>
  </si>
  <si>
    <t>Brent James</t>
  </si>
  <si>
    <t>Gomezchester</t>
  </si>
  <si>
    <t>89c9b9a6-36d1-42f5-b19e-63f07b79e584</t>
  </si>
  <si>
    <t>Almost movie benefit. Serious something point TV.</t>
  </si>
  <si>
    <t>7b357bed-6987-440d-8ae8-e0b75101771f</t>
  </si>
  <si>
    <t>c03065bf-0e28-465d-9af0-111303b8837b</t>
  </si>
  <si>
    <t>Curtis Beltran</t>
  </si>
  <si>
    <t>Ellisshire</t>
  </si>
  <si>
    <t>f4db20c3-3ae3-4d4a-ad1c-8e9dbaf5804d</t>
  </si>
  <si>
    <t>Wind know some wide that idea entire.</t>
  </si>
  <si>
    <t>6a1b91d6-42e0-4730-a5a1-422cc8f01087</t>
  </si>
  <si>
    <t>6b1fad72-d30e-4d58-9715-5c836225585d</t>
  </si>
  <si>
    <t>Samantha Barrett</t>
  </si>
  <si>
    <t>Wadetown</t>
  </si>
  <si>
    <t>f9db5e3e-4d24-4963-8d32-9d727e0aab92</t>
  </si>
  <si>
    <t>Visit field boy speech. Word mother today.</t>
  </si>
  <si>
    <t>75875c57-5cdd-4084-9d97-4acc105b28f1</t>
  </si>
  <si>
    <t>88de97a4-f239-4293-b917-177906ba6596</t>
  </si>
  <si>
    <t>Michael James</t>
  </si>
  <si>
    <t>Pooleborough</t>
  </si>
  <si>
    <t>81644b4a-fe4c-4efc-a61e-e4d3aa992ec8</t>
  </si>
  <si>
    <t>Size study serve seat.</t>
  </si>
  <si>
    <t>e0aa22d6-c9db-4843-a485-2b94625f5cae</t>
  </si>
  <si>
    <t>54d4d44f-e151-4c3e-863a-c716b0b6a81a</t>
  </si>
  <si>
    <t>Jennifer Poole</t>
  </si>
  <si>
    <t>90530fbb-0300-49d9-b240-b2a62dae6023</t>
  </si>
  <si>
    <t>Sort whether sister water increase.</t>
  </si>
  <si>
    <t>fdfd296d-6300-4fc0-94c5-a37236214ed2</t>
  </si>
  <si>
    <t>fa1cd59e-409c-4c37-b27e-4b5455aff342</t>
  </si>
  <si>
    <t>Taylor Wood</t>
  </si>
  <si>
    <t>Erikamouth</t>
  </si>
  <si>
    <t>d78afcd2-857a-40ea-9406-be9e96f31e84</t>
  </si>
  <si>
    <t>Fear who eat why write response.</t>
  </si>
  <si>
    <t>3c45cfa7-c1e6-4af6-ae3a-422d03131d5c</t>
  </si>
  <si>
    <t>24569a5e-d8a6-44ef-b34e-542a727260bc</t>
  </si>
  <si>
    <t>Lisa Hoffman</t>
  </si>
  <si>
    <t>Gomezshire</t>
  </si>
  <si>
    <t>955ec6d5-4ce5-426c-ad45-6d68153ee9f8</t>
  </si>
  <si>
    <t>Development term certain his there well type.</t>
  </si>
  <si>
    <t>83cf6ac6-d0b5-4283-bad0-bd31158348f1</t>
  </si>
  <si>
    <t>88a68989-14af-43b9-975b-baac423c76e1</t>
  </si>
  <si>
    <t>Janet Burch</t>
  </si>
  <si>
    <t>Josephbury</t>
  </si>
  <si>
    <t>0dcaf36b-6fb1-4061-a556-1df6d62ebb2c</t>
  </si>
  <si>
    <t>Parent save attorney. Buy fly dream bit.</t>
  </si>
  <si>
    <t>c9e60e52-0e18-43d7-bc23-1bca5547b46f</t>
  </si>
  <si>
    <t>0423ae0e-0cf6-4909-b5c6-5092e886fbf4</t>
  </si>
  <si>
    <t>Jean Moore</t>
  </si>
  <si>
    <t>New Christopherchester</t>
  </si>
  <si>
    <t>c96eabfe-cdb1-45b1-8ebf-21f1e1399dbd</t>
  </si>
  <si>
    <t>Middle room send all show purpose number such.</t>
  </si>
  <si>
    <t>dd672437-d449-449e-bb47-833cc8573c43</t>
  </si>
  <si>
    <t>9e0307c9-1114-4f86-857e-8966ae33a12a</t>
  </si>
  <si>
    <t>Pam Willis</t>
  </si>
  <si>
    <t>53331c98-7cac-49c6-b9a0-9c4a42db21a4</t>
  </si>
  <si>
    <t>Case identify piece other change.</t>
  </si>
  <si>
    <t>6072c684-9bbd-4d86-8f18-474a49619c9f</t>
  </si>
  <si>
    <t>15ecec46-5e1d-476b-8806-f6ab9e318fe3</t>
  </si>
  <si>
    <t>Barbara Greene</t>
  </si>
  <si>
    <t>Floydfurt</t>
  </si>
  <si>
    <t>7ed60566-faef-4ba2-9a8f-01922686c392</t>
  </si>
  <si>
    <t>Political wife cause executive.</t>
  </si>
  <si>
    <t>6675ccf3-1738-43b9-b428-baa8bc755ea9</t>
  </si>
  <si>
    <t>de9115df-04a1-4cab-8d3e-9af8d8f1afdc</t>
  </si>
  <si>
    <t>Whitney Henry</t>
  </si>
  <si>
    <t>0d6b943c-6923-49a8-b932-fee96783ca65</t>
  </si>
  <si>
    <t>Today page type rock prevent attention.</t>
  </si>
  <si>
    <t>59e0652e-b693-45d3-bfc0-edd1f49f6911</t>
  </si>
  <si>
    <t>6ab9f607-d94e-42c3-a2ac-e1f2f9574858</t>
  </si>
  <si>
    <t>Richard Martinez</t>
  </si>
  <si>
    <t>b209d754-a418-4538-a84d-6a7ef62a9821</t>
  </si>
  <si>
    <t>Listen set industry hard suggest three worry.</t>
  </si>
  <si>
    <t>7930fb14-9ede-4e67-91cf-ba0590dfbbb3</t>
  </si>
  <si>
    <t>799a15c6-0494-41e9-a198-a856fff12211</t>
  </si>
  <si>
    <t>Candice Martinez</t>
  </si>
  <si>
    <t>Timothyburgh</t>
  </si>
  <si>
    <t>b2bba8a7-92d7-4e14-a1a6-3a49c301fb51</t>
  </si>
  <si>
    <t>Reveal yeah street all more.</t>
  </si>
  <si>
    <t>976836cb-b34a-40b9-afbc-a928709af792</t>
  </si>
  <si>
    <t>409a5f3d-b342-4180-a56c-b5a57675abe9</t>
  </si>
  <si>
    <t>Charles Bowman MD</t>
  </si>
  <si>
    <t>Scottville</t>
  </si>
  <si>
    <t>f66d3ad4-b353-4bf4-9d54-fd30e7e58476</t>
  </si>
  <si>
    <t>Program receive entire race science.</t>
  </si>
  <si>
    <t>18359769-15b2-4bed-80b1-a501affbd206</t>
  </si>
  <si>
    <t>dd8c2c6c-4228-410b-a566-55ab48bf44fb</t>
  </si>
  <si>
    <t>ea1fee2b-6838-4b6e-bb77-d520767704f7</t>
  </si>
  <si>
    <t>According cause heavy former single.</t>
  </si>
  <si>
    <t>9cb32d05-5326-4dc7-b642-53b731117338</t>
  </si>
  <si>
    <t>3639fb17-217d-4bbf-8300-f9eb1bfb9e13</t>
  </si>
  <si>
    <t>Laura Burton</t>
  </si>
  <si>
    <t>Lake Annettefort</t>
  </si>
  <si>
    <t>b27c059e-1f43-4575-909a-9ad77dcbce32</t>
  </si>
  <si>
    <t>Little month long let address discussion reach.</t>
  </si>
  <si>
    <t>db8d25e5-a862-4ff7-9eff-c6b66d365a72</t>
  </si>
  <si>
    <t>5523fe2b-025b-4e88-80fb-636442c1b343</t>
  </si>
  <si>
    <t>Kevin Scott</t>
  </si>
  <si>
    <t>Lake Vanessafort</t>
  </si>
  <si>
    <t>41080105-3da2-4d30-8bbb-a100ee88a5c8</t>
  </si>
  <si>
    <t>Opportunity like option choose thought than.</t>
  </si>
  <si>
    <t>63bb07f1-f92e-40ce-a0ba-a4eba1078ded</t>
  </si>
  <si>
    <t>1834fa74-0e39-486a-b117-70b0c3fbf765</t>
  </si>
  <si>
    <t>Christopher Parsons</t>
  </si>
  <si>
    <t>Lake Kaitlynchester</t>
  </si>
  <si>
    <t>ab853545-c14e-4aa7-8612-6462f391607e</t>
  </si>
  <si>
    <t>Capital key stuff feeling.</t>
  </si>
  <si>
    <t>b65abcb1-bc58-4d61-8bae-c3305411941b</t>
  </si>
  <si>
    <t>8055b117-7a6d-45e8-bf86-129afb15565f</t>
  </si>
  <si>
    <t>Donald Martinez</t>
  </si>
  <si>
    <t>South Emily</t>
  </si>
  <si>
    <t>b3c4cb2c-28ee-4fa1-91b8-4a8342d63d8e</t>
  </si>
  <si>
    <t>Design best opportunity.</t>
  </si>
  <si>
    <t>5e125864-ff9d-430a-ad7d-9dc25fc5d44a</t>
  </si>
  <si>
    <t>b5c94195-b81e-4d09-bb46-fe5c5b27f0c4</t>
  </si>
  <si>
    <t>Derrick Perry</t>
  </si>
  <si>
    <t>Burchtown</t>
  </si>
  <si>
    <t>4746befc-a5d4-4062-b6bb-6209b4464be0</t>
  </si>
  <si>
    <t>Door marriage yes personal against poor.</t>
  </si>
  <si>
    <t>0fb1420e-017f-4dce-b7e6-5ea2c58cc165</t>
  </si>
  <si>
    <t>761e0325-31bf-4dd9-81a0-a9d57f602cb8</t>
  </si>
  <si>
    <t>Rachael Mitchell</t>
  </si>
  <si>
    <t>72278a27-1afb-4b42-b686-0fe7d28f8e46</t>
  </si>
  <si>
    <t>Pattern perform similar along section season.</t>
  </si>
  <si>
    <t>1390a095-0cc0-4786-98e4-fe783645a7d7</t>
  </si>
  <si>
    <t>d4f6b6f1-65c7-4d21-be67-3959ac213f71</t>
  </si>
  <si>
    <t>Kelly Watson</t>
  </si>
  <si>
    <t>Port Robin</t>
  </si>
  <si>
    <t>dbb7180c-aa1a-4b44-a2f2-08956369717e</t>
  </si>
  <si>
    <t>Choose production adult look black song official.</t>
  </si>
  <si>
    <t>1bf8793e-1dc8-41ce-8691-3f0b9d503db6</t>
  </si>
  <si>
    <t>327f07db-10c2-4303-a3ab-ce3c3da8476a</t>
  </si>
  <si>
    <t>Kathy Pratt</t>
  </si>
  <si>
    <t>Merritthaven</t>
  </si>
  <si>
    <t>f56abbf5-0472-4306-8dcc-588d3048673f</t>
  </si>
  <si>
    <t>Reality people different debate.</t>
  </si>
  <si>
    <t>f5dcbb8c-a7aa-4e86-bb02-edc1ca39b023</t>
  </si>
  <si>
    <t>d9b0a3db-3e29-4cf8-93d2-f4c6f274dcae</t>
  </si>
  <si>
    <t>Juan Smith</t>
  </si>
  <si>
    <t>Charlesberg</t>
  </si>
  <si>
    <t>e08455fb-b1e2-419e-95cc-d7728687d6f5</t>
  </si>
  <si>
    <t>Can low future usually.</t>
  </si>
  <si>
    <t>47367155-bd5d-41a3-a48d-d883db5ec68f</t>
  </si>
  <si>
    <t>f2cd7930-7a83-4234-a9c7-dbe313ce5803</t>
  </si>
  <si>
    <t>Christine Long</t>
  </si>
  <si>
    <t>Haasborough</t>
  </si>
  <si>
    <t>f762e88d-5377-4f12-abe3-a4e735d47463</t>
  </si>
  <si>
    <t>Live show but.</t>
  </si>
  <si>
    <t>72bdce46-683a-4f2f-91f6-f84d4a21eb9c</t>
  </si>
  <si>
    <t>64c3efe7-c148-4c85-b122-fe1e15fafd27</t>
  </si>
  <si>
    <t>Lisa Hansen</t>
  </si>
  <si>
    <t>Lake Karenburgh</t>
  </si>
  <si>
    <t>47b69e05-5383-430d-a881-7ab5c5c85123</t>
  </si>
  <si>
    <t>Morning training phone whose help ahead.</t>
  </si>
  <si>
    <t>bf4acc08-5831-4391-b42e-f97a2a5cc164</t>
  </si>
  <si>
    <t>eadbe311-0c01-44b0-bfc5-4ba778727121</t>
  </si>
  <si>
    <t>Hannah Hampton</t>
  </si>
  <si>
    <t>Brittneyport</t>
  </si>
  <si>
    <t>7843c2b8-7080-4196-8535-9ae7e69e49f0</t>
  </si>
  <si>
    <t>Even worry country themselves just.</t>
  </si>
  <si>
    <t>de0c5707-14c3-427e-b78f-022b60f7fc8d</t>
  </si>
  <si>
    <t>00a5e2c7-6bda-4176-89b0-3782bea083e2</t>
  </si>
  <si>
    <t>Hannah Boyd</t>
  </si>
  <si>
    <t>895da236-0283-4a40-98ca-b85c1ed8cb39</t>
  </si>
  <si>
    <t>Young type else owner such claim evidence.</t>
  </si>
  <si>
    <t>293a8870-766f-4775-bcec-6534ca565fc6</t>
  </si>
  <si>
    <t>8a5a01e7-943d-4d8e-9bb5-92efcace6f17</t>
  </si>
  <si>
    <t>William Carroll</t>
  </si>
  <si>
    <t>New Deborah</t>
  </si>
  <si>
    <t>9e2ffc43-be35-4853-8313-4b1c00e07821</t>
  </si>
  <si>
    <t>Shake catch enter computer summer.</t>
  </si>
  <si>
    <t>3b559aa0-ab6b-44e8-9f37-4027b4411d13</t>
  </si>
  <si>
    <t>826300f3-937a-406f-801c-2f3d2ba6b355</t>
  </si>
  <si>
    <t>Michelle Jennings</t>
  </si>
  <si>
    <t>48152f1c-6764-4fae-8a7a-d829df4f86e5</t>
  </si>
  <si>
    <t>Director drive could grow billion.</t>
  </si>
  <si>
    <t>3e2b9627-d52f-4ed2-bbb9-ffcf492c6d89</t>
  </si>
  <si>
    <t>115f0e6b-ebfc-4c57-862a-70a9d5adace3</t>
  </si>
  <si>
    <t>Tiffany Wallace</t>
  </si>
  <si>
    <t>5e53e89b-935d-4ef8-855a-f31c41ac75bf</t>
  </si>
  <si>
    <t>Approach Mr agent.</t>
  </si>
  <si>
    <t>79901dd6-fd92-4d85-afd1-896056cad091</t>
  </si>
  <si>
    <t>e93b8d4f-53c3-4261-be71-83acf1e43b3f</t>
  </si>
  <si>
    <t>Monica Fry</t>
  </si>
  <si>
    <t>Steeleport</t>
  </si>
  <si>
    <t>7fb73597-f39d-4a0c-a09c-68413aed4056</t>
  </si>
  <si>
    <t>Effort enjoy fear public.</t>
  </si>
  <si>
    <t>e274828f-36cb-4f84-9b92-cd8981ba4566</t>
  </si>
  <si>
    <t>144b78d1-c267-4944-bb83-78aade4ace18</t>
  </si>
  <si>
    <t>Dr. Cody Brown</t>
  </si>
  <si>
    <t>Jillianfurt</t>
  </si>
  <si>
    <t>3e236085-bb8e-406d-851b-d694d1cc16ec</t>
  </si>
  <si>
    <t>Against many audience best system.</t>
  </si>
  <si>
    <t>0af48314-bcec-42d0-b325-e779dd9b22b4</t>
  </si>
  <si>
    <t>2f348ace-233b-4544-b465-58f5e8509424</t>
  </si>
  <si>
    <t>Emily Cooley</t>
  </si>
  <si>
    <t>2b1783b6-1c61-48a5-8041-7eaa771a0357</t>
  </si>
  <si>
    <t>Sort key Mrs already leader wait manage.</t>
  </si>
  <si>
    <t>126879c7-38d3-49b7-834f-dc492bee18fc</t>
  </si>
  <si>
    <t>af5fb2d9-bbab-46fa-b911-8487e9f33ec4</t>
  </si>
  <si>
    <t>Christopher Hansen</t>
  </si>
  <si>
    <t>North Melissahaven</t>
  </si>
  <si>
    <t>83e296fa-4455-4320-9b7e-e96526951f76</t>
  </si>
  <si>
    <t>Long there Congress.</t>
  </si>
  <si>
    <t>89c2cb76-9fb6-445c-bad9-5a058e83afaa</t>
  </si>
  <si>
    <t>762dfc03-be5c-4436-9927-3a775b5fa4f3</t>
  </si>
  <si>
    <t>Sarah Atkinson</t>
  </si>
  <si>
    <t>Wilsonland</t>
  </si>
  <si>
    <t>dc8874ba-4f32-4dbd-b4a8-c143a91e4d5a</t>
  </si>
  <si>
    <t>Result station statement nice ground plant.</t>
  </si>
  <si>
    <t>d444e39d-4ae0-428e-9aa4-9507df12ee79</t>
  </si>
  <si>
    <t>501513c3-af47-4c02-b9e5-9bed847eaa22</t>
  </si>
  <si>
    <t>Jeff Patterson</t>
  </si>
  <si>
    <t>Lake Dominic</t>
  </si>
  <si>
    <t>77b681f7-30f2-456c-8d28-80de3dbaa592</t>
  </si>
  <si>
    <t>Respond his usually effect board game dark.</t>
  </si>
  <si>
    <t>6270fee4-dc9b-4a7b-8d2b-fa0d7d6d1a56</t>
  </si>
  <si>
    <t>1adf5b67-8e3f-46d0-9c11-ba5806461703</t>
  </si>
  <si>
    <t>Bridget Anderson</t>
  </si>
  <si>
    <t>Calhounburgh</t>
  </si>
  <si>
    <t>dd0a60e5-38e7-4ae7-9b72-368e0cd039f1</t>
  </si>
  <si>
    <t>Become determine despite mother political his.</t>
  </si>
  <si>
    <t>a82ffc96-8236-437c-9061-78f609c4e3fd</t>
  </si>
  <si>
    <t>968297d5-a243-4db2-81b8-860a288cf24c</t>
  </si>
  <si>
    <t>649e6f69-e49f-4a54-9aa4-a102897a2b77</t>
  </si>
  <si>
    <t>Cold garden husband.</t>
  </si>
  <si>
    <t>8b6d481a-e2af-4c2d-980e-ff9cc013774e</t>
  </si>
  <si>
    <t>11b3c655-a496-438c-ab52-2896e7aa5f7b</t>
  </si>
  <si>
    <t>Phillip Sullivan</t>
  </si>
  <si>
    <t>New Allen</t>
  </si>
  <si>
    <t>2ff5dfae-23fd-49c4-91ef-0c627f62f165</t>
  </si>
  <si>
    <t>Society training less agency hair.</t>
  </si>
  <si>
    <t>e805f8db-7891-4001-89f2-9c19e46acb4d</t>
  </si>
  <si>
    <t>824d8646-26b4-443f-9fde-1d2ec7cefe41</t>
  </si>
  <si>
    <t>Nicole Glover</t>
  </si>
  <si>
    <t>9b748031-3030-4ccb-90f1-511a33581dbb</t>
  </si>
  <si>
    <t>Enough whom true.</t>
  </si>
  <si>
    <t>4cbdf66a-befe-4569-b712-66e665462a3e</t>
  </si>
  <si>
    <t>ddf755a1-ebe2-47e1-93e7-d02cd0bb632b</t>
  </si>
  <si>
    <t>Justin Carpenter</t>
  </si>
  <si>
    <t>Mistyfort</t>
  </si>
  <si>
    <t>60fc19e8-62b3-4a88-8728-a25d5de8a9d4</t>
  </si>
  <si>
    <t>News shake day.</t>
  </si>
  <si>
    <t>e197e39a-13fb-40ba-a2fd-17e8da5fcb50</t>
  </si>
  <si>
    <t>596e87f8-8eca-480c-94cf-4198f73a608c</t>
  </si>
  <si>
    <t>Patricia Gallegos</t>
  </si>
  <si>
    <t>North Raymond</t>
  </si>
  <si>
    <t>f69cb099-fcd5-4b04-acb6-f0b610af05b2</t>
  </si>
  <si>
    <t>Weight American action cut.</t>
  </si>
  <si>
    <t>ac0ed402-9566-467a-9dc1-347cfda0a0bb</t>
  </si>
  <si>
    <t>1a4bd2ae-ff17-4fb7-95a3-dbd32a3ea50f</t>
  </si>
  <si>
    <t>7b048999-1f46-47a5-9247-88356c021570</t>
  </si>
  <si>
    <t>Do fight thank player poor couple need.</t>
  </si>
  <si>
    <t>3148c2fb-2e8c-468c-891b-e270d50d7466</t>
  </si>
  <si>
    <t>60493aac-f82f-48ac-ae73-82591b6ad3ec</t>
  </si>
  <si>
    <t>Trujillomouth</t>
  </si>
  <si>
    <t>9ca1c4ce-f8f2-453c-b60d-2f9489eb283b</t>
  </si>
  <si>
    <t>From along dinner man strategy.</t>
  </si>
  <si>
    <t>6f39fc4c-156a-423b-8223-c6424ed13aa3</t>
  </si>
  <si>
    <t>a924cac6-830b-42ad-ab8b-01644972c79a</t>
  </si>
  <si>
    <t>Jennifer Cummings</t>
  </si>
  <si>
    <t>16d4cebd-463f-491b-a72a-9fe83530b165</t>
  </si>
  <si>
    <t>Thus case hotel. Wall side important general.</t>
  </si>
  <si>
    <t>94c1d008-11bf-459a-a074-9b665d02076d</t>
  </si>
  <si>
    <t>518f9ecf-8da9-4666-98aa-001faf603ad8</t>
  </si>
  <si>
    <t>Ryan Hill</t>
  </si>
  <si>
    <t>0d526e5e-555b-40e9-b2c8-8d527247aedb</t>
  </si>
  <si>
    <t>Speech until individual century get add cover.</t>
  </si>
  <si>
    <t>3e3e13a1-ba64-4ad8-b2a7-188c2031c088</t>
  </si>
  <si>
    <t>f8640224-5cd7-4993-b71e-09ad94a56802</t>
  </si>
  <si>
    <t>Ana Phillips</t>
  </si>
  <si>
    <t>2a2d503e-3d5c-4357-91fd-933c020d5645</t>
  </si>
  <si>
    <t>Very end in at tell. Physical stop final.</t>
  </si>
  <si>
    <t>5a6bd9c2-9208-476e-b5a9-a1be971d3b62</t>
  </si>
  <si>
    <t>633cc845-2c83-4820-9d29-bc9235984190</t>
  </si>
  <si>
    <t>Justin Townsend</t>
  </si>
  <si>
    <t>a218e673-7c71-4f82-85f2-046203a1c16c</t>
  </si>
  <si>
    <t>Ready join place.</t>
  </si>
  <si>
    <t>ea82bb48-6453-4920-98de-c5a33c5f8468</t>
  </si>
  <si>
    <t>69ec5392-c694-49fd-a070-31d2d6438ec0</t>
  </si>
  <si>
    <t>Lake Kevinton</t>
  </si>
  <si>
    <t>02fd9e59-f5ae-4363-b323-d1e528c12b98</t>
  </si>
  <si>
    <t>Return energy responsibility.</t>
  </si>
  <si>
    <t>4b2e5bc1-6319-48ea-966f-934cf24761cc</t>
  </si>
  <si>
    <t>27c8beb6-9bae-4f22-b89e-6e7571cdc0fd</t>
  </si>
  <si>
    <t>Charles Rowe</t>
  </si>
  <si>
    <t>126fd7c2-c560-4a26-80db-cc5b22221a9a</t>
  </si>
  <si>
    <t>Word toward animal focus marriage.</t>
  </si>
  <si>
    <t>67809e29-389a-41b9-9daa-f533d1d579cd</t>
  </si>
  <si>
    <t>540ec3bf-b94a-447c-bf89-215919f97b62</t>
  </si>
  <si>
    <t>Brentside</t>
  </si>
  <si>
    <t>621575b7-bbed-47cf-961c-d913d662fcc6</t>
  </si>
  <si>
    <t>Take see system bank sense poor.</t>
  </si>
  <si>
    <t>8be68b17-13a1-4ecc-b014-f30b37359368</t>
  </si>
  <si>
    <t>882b6153-b3da-4674-b1d3-ea5700af9594</t>
  </si>
  <si>
    <t>Francisco Shaw</t>
  </si>
  <si>
    <t>Suttontown</t>
  </si>
  <si>
    <t>b023058c-4a9d-4ca9-9b19-7dc24b15f0d9</t>
  </si>
  <si>
    <t>Foot trial national.</t>
  </si>
  <si>
    <t>ade7a23b-7edb-458f-abd3-653c42f96632</t>
  </si>
  <si>
    <t>2f97f109-c3eb-4efb-a4a4-db30321feaaf</t>
  </si>
  <si>
    <t>Ashley Cole</t>
  </si>
  <si>
    <t>a854bd0a-0b9e-4ac8-b4e3-e698a0ee168f</t>
  </si>
  <si>
    <t>Letter others admit ground.</t>
  </si>
  <si>
    <t>cf885ca4-7174-4b80-b85c-fa9d4b3107de</t>
  </si>
  <si>
    <t>2decb9ea-826a-4f4f-a788-1d4fa3f7aa80</t>
  </si>
  <si>
    <t>Donald Watson</t>
  </si>
  <si>
    <t>a276353d-6cf4-4541-80bd-b8cfa104a221</t>
  </si>
  <si>
    <t>Tough tell she down quality.</t>
  </si>
  <si>
    <t>7f2b07c8-9682-4b3b-bdf1-d5bb78957fb4</t>
  </si>
  <si>
    <t>79306964-fe8d-4b7f-a4bd-5b06419a11d9</t>
  </si>
  <si>
    <t>Victor Hill</t>
  </si>
  <si>
    <t>West Tara</t>
  </si>
  <si>
    <t>b133ba09-1450-41c8-805d-fc79b89e80a0</t>
  </si>
  <si>
    <t>Reflect seven skill support full down loss.</t>
  </si>
  <si>
    <t>cb2a2c1d-9d18-4cf6-b493-2b0abb015e12</t>
  </si>
  <si>
    <t>12e98535-f5f3-4490-8feb-8b5c322c8fab</t>
  </si>
  <si>
    <t>Brian Bond</t>
  </si>
  <si>
    <t>Lake Samuelberg</t>
  </si>
  <si>
    <t>2c94d107-b15c-4254-88ad-1575316306dc</t>
  </si>
  <si>
    <t>Director join box woman sense thousand live.</t>
  </si>
  <si>
    <t>4847d8a7-7423-4531-b894-a4cf9f089bd7</t>
  </si>
  <si>
    <t>34dd85d8-f375-4355-bbfa-f89ffe7fe9e2</t>
  </si>
  <si>
    <t>Megan Ball</t>
  </si>
  <si>
    <t>Lake Jessicaview</t>
  </si>
  <si>
    <t>f37643f3-a7a1-4d57-84b2-56da45d114b1</t>
  </si>
  <si>
    <t>Operation sure throughout technology choice.</t>
  </si>
  <si>
    <t>17bf2c6e-6c58-4c97-a2da-9845c644fb81</t>
  </si>
  <si>
    <t>11d14aca-559f-4106-bbb3-7f4af444867a</t>
  </si>
  <si>
    <t>Nancy Jensen</t>
  </si>
  <si>
    <t>South Kathleenport</t>
  </si>
  <si>
    <t>cd742dfe-62fd-4cc9-a724-1f9b45e65682</t>
  </si>
  <si>
    <t>Share use marriage civil.</t>
  </si>
  <si>
    <t>8fbcf151-8e44-4510-ba8c-b620a2c8335a</t>
  </si>
  <si>
    <t>e44fab4b-3037-4223-99c5-9e50ca8c3efc</t>
  </si>
  <si>
    <t>Wendy Blackburn</t>
  </si>
  <si>
    <t>Johntown</t>
  </si>
  <si>
    <t>1f12bc01-d001-4b01-b1ef-4d0647336486</t>
  </si>
  <si>
    <t>Concern worker six great.</t>
  </si>
  <si>
    <t>53f13d54-e7e6-4190-b03c-701af7f6d454</t>
  </si>
  <si>
    <t>7a97e240-e9b5-4370-91e2-7a14f0b96259</t>
  </si>
  <si>
    <t>Tanya Williams</t>
  </si>
  <si>
    <t>7e3791ae-afc6-48e4-a9b4-684992719206</t>
  </si>
  <si>
    <t>It he executive mean a manage.</t>
  </si>
  <si>
    <t>757a2791-b85b-4d96-9a32-f6b3e7e2cbd6</t>
  </si>
  <si>
    <t>e6c78904-9c94-4ad6-8fcc-6fdbc5c49662</t>
  </si>
  <si>
    <t>Lacey Hughes</t>
  </si>
  <si>
    <t>West Jasonbury</t>
  </si>
  <si>
    <t>ce5cce2d-f781-4a29-8127-5ed0e7556de6</t>
  </si>
  <si>
    <t>Talk travel recognize change easy since little.</t>
  </si>
  <si>
    <t>f5273913-c4f7-4e4d-a310-2a67a53ae7fc</t>
  </si>
  <si>
    <t>8851328d-deeb-4002-a476-fb3c9159b8a8</t>
  </si>
  <si>
    <t>Crystal Ortega</t>
  </si>
  <si>
    <t>0e0c4a76-5287-478b-bf0d-f92de2933495</t>
  </si>
  <si>
    <t>Identify north week public alone line.</t>
  </si>
  <si>
    <t>e2745cb9-509a-4b65-be24-43078ab69727</t>
  </si>
  <si>
    <t>1f2e4a8a-e862-4a3e-92ec-a3253c36e807</t>
  </si>
  <si>
    <t>Ashley Andrews</t>
  </si>
  <si>
    <t>Kelleyburgh</t>
  </si>
  <si>
    <t>c23aab21-5a41-4ed8-a0bb-44c7efcf9d7c</t>
  </si>
  <si>
    <t>Husband staff use serious.</t>
  </si>
  <si>
    <t>c3d013fd-b060-4006-aa10-3878f87a9a1e</t>
  </si>
  <si>
    <t>f4ea4827-b528-4ebe-8d32-6a0ffbd4b746</t>
  </si>
  <si>
    <t>Carrie Jackson</t>
  </si>
  <si>
    <t>North Tommy</t>
  </si>
  <si>
    <t>e2a2cce9-e4fd-4924-9a70-03ac955b32d2</t>
  </si>
  <si>
    <t>Eat understand record process charge list their.</t>
  </si>
  <si>
    <t>a18f5df1-1264-4a32-84a0-678499eb7c28</t>
  </si>
  <si>
    <t>723ad029-163c-4862-9926-39c490b2052e</t>
  </si>
  <si>
    <t>Benjamin James</t>
  </si>
  <si>
    <t>Rodrigueztown</t>
  </si>
  <si>
    <t>b338d822-94a0-4313-89d0-5903a804baac</t>
  </si>
  <si>
    <t>Right push hospital word including effect.</t>
  </si>
  <si>
    <t>a375eb57-8062-4f02-b030-c29be57acb57</t>
  </si>
  <si>
    <t>76b9d007-a4b9-47e9-a4ba-bcf64a313c1b</t>
  </si>
  <si>
    <t>Gerald Cowan DDS</t>
  </si>
  <si>
    <t>Montgomeryfort</t>
  </si>
  <si>
    <t>c2f79976-e365-408e-9bcd-b303ea72b459</t>
  </si>
  <si>
    <t>Care blood defense yes owner.</t>
  </si>
  <si>
    <t>cdb5d49b-3242-450e-ba85-7b6fac8eb5fa</t>
  </si>
  <si>
    <t>314e294d-a32b-4c6c-93f6-286da0053465</t>
  </si>
  <si>
    <t>Joneschester</t>
  </si>
  <si>
    <t>3450a8ef-903a-4df8-ad45-d7f443aaaa09</t>
  </si>
  <si>
    <t>Leader research organization arrive.</t>
  </si>
  <si>
    <t>ba93a604-7a54-4d5e-8568-12362fe58d8a</t>
  </si>
  <si>
    <t>ca1edafe-63e8-46fe-a8d4-4d9e785ec3da</t>
  </si>
  <si>
    <t>Melissa Kelly</t>
  </si>
  <si>
    <t>3a991289-3e32-45b2-8202-86423b5b30b0</t>
  </si>
  <si>
    <t>Wrong drug total computer really staff.</t>
  </si>
  <si>
    <t>6c9921a8-92dc-41bc-9427-95a6a8edf06b</t>
  </si>
  <si>
    <t>2a0217c1-ae56-4505-861f-e1148baac452</t>
  </si>
  <si>
    <t>Emily Horton MD</t>
  </si>
  <si>
    <t>Diazshire</t>
  </si>
  <si>
    <t>9f5d2a99-543f-4e74-9337-d799c93dc0aa</t>
  </si>
  <si>
    <t>Own member the off him claim huge.</t>
  </si>
  <si>
    <t>1577639d-202b-4764-8e9f-52441ae823ed</t>
  </si>
  <si>
    <t>46a1d88c-33ee-4ca7-8fbe-c50c7e192662</t>
  </si>
  <si>
    <t>Jessica Finley</t>
  </si>
  <si>
    <t>8e582577-ab3d-4547-9eb9-96056d2f83d1</t>
  </si>
  <si>
    <t>Nor eat civil issue.</t>
  </si>
  <si>
    <t>95b2cf59-b7d8-4568-9c3e-3649f3e373ed</t>
  </si>
  <si>
    <t>fe72bb40-8542-4286-87dc-80dbfe3cdba6</t>
  </si>
  <si>
    <t>Angela Allison</t>
  </si>
  <si>
    <t>North Desiree</t>
  </si>
  <si>
    <t>d16f8ca3-0acd-4d1a-b17d-bb4a8ebb00d9</t>
  </si>
  <si>
    <t>Tree think mouth above to customer.</t>
  </si>
  <si>
    <t>63dc2ade-a892-4ac5-ba76-d018aa4b00d8</t>
  </si>
  <si>
    <t>69d3d78f-3952-44d1-96cc-5ddab175339a</t>
  </si>
  <si>
    <t>Cody Mckenzie</t>
  </si>
  <si>
    <t>92244a4e-d4ca-4aa4-9b1a-52ee64f77262</t>
  </si>
  <si>
    <t>Cost reflect often parent mind old late.</t>
  </si>
  <si>
    <t>e30dfac3-4990-4e63-8735-4f24cc2bbb0a</t>
  </si>
  <si>
    <t>a1979390-81c3-4572-b500-e80ca7206db6</t>
  </si>
  <si>
    <t>Joseph Hernandez</t>
  </si>
  <si>
    <t>East Seanside</t>
  </si>
  <si>
    <t>cd971f53-5a62-413e-abc7-518dbb990426</t>
  </si>
  <si>
    <t>Can you music alone.</t>
  </si>
  <si>
    <t>f7acb6dd-2ca8-4c47-a84a-86e797e20877</t>
  </si>
  <si>
    <t>68fd8b6a-df49-485b-ab78-5ca856a25ce4</t>
  </si>
  <si>
    <t>ae60f233-ce00-46d8-87e5-22f55e0df7f9</t>
  </si>
  <si>
    <t>Form garden prepare bill couple.</t>
  </si>
  <si>
    <t>8c97cca0-b0c9-47ee-919a-d9938b2ed3da</t>
  </si>
  <si>
    <t>7f48f100-7e3b-4fae-8d26-33b5c925f711</t>
  </si>
  <si>
    <t>Katelyn Martin</t>
  </si>
  <si>
    <t>62818e62-d798-4722-8e32-6661ffc8c3ef</t>
  </si>
  <si>
    <t>Million wrong law hospital couple tough.</t>
  </si>
  <si>
    <t>251629c3-e6ed-485b-8df9-6c7f78e3fdb0</t>
  </si>
  <si>
    <t>c5c77f82-1bde-47ed-baf0-52a5d22412c2</t>
  </si>
  <si>
    <t>Catherine Jensen</t>
  </si>
  <si>
    <t>177ad5f2-ccee-4592-852a-bc5e072dd296</t>
  </si>
  <si>
    <t>Candidate think soldier reveal around.</t>
  </si>
  <si>
    <t>a620f09d-0b80-467d-915a-e9742e214586</t>
  </si>
  <si>
    <t>59d95fc6-821f-48e1-8b78-0396c3d6001f</t>
  </si>
  <si>
    <t>Kristopher Wilson</t>
  </si>
  <si>
    <t>Gregoryside</t>
  </si>
  <si>
    <t>62f03acf-0e61-45cd-ae94-3c85e1385fa2</t>
  </si>
  <si>
    <t>Send take probably.</t>
  </si>
  <si>
    <t>952ab079-74fe-4c46-9961-7c03f0db6473</t>
  </si>
  <si>
    <t>00273b95-66bd-45b7-8302-64a89c5e796d</t>
  </si>
  <si>
    <t>Thomas Parker</t>
  </si>
  <si>
    <t>5e9604fe-a0b1-4e55-9f7a-826a7ea38177</t>
  </si>
  <si>
    <t>Safe century song. Black task have want.</t>
  </si>
  <si>
    <t>d537b1ea-6be6-43cb-b852-3e5da7d42fd6</t>
  </si>
  <si>
    <t>7c36ce91-0638-4082-bc7e-059c9382f7ae</t>
  </si>
  <si>
    <t>Erik Lozano</t>
  </si>
  <si>
    <t>Lake Heidimouth</t>
  </si>
  <si>
    <t>f6fcc909-ed17-40aa-ae65-0e062891116d</t>
  </si>
  <si>
    <t>Various thing among use when debate.</t>
  </si>
  <si>
    <t>a472c466-6acc-4565-928f-06d326d9cb1d</t>
  </si>
  <si>
    <t>02a81f77-8c36-44bb-8a50-62c2a59b06eb</t>
  </si>
  <si>
    <t>Robert Barnes</t>
  </si>
  <si>
    <t>New Daletown</t>
  </si>
  <si>
    <t>8a542557-fdc1-4286-8816-4dca77048483</t>
  </si>
  <si>
    <t>You network have safe.</t>
  </si>
  <si>
    <t>093d3146-77c0-4687-b3cf-baa27240b6aa</t>
  </si>
  <si>
    <t>b26ea086-709b-408b-bc1b-3eaa2797bfc0</t>
  </si>
  <si>
    <t>East Justinmouth</t>
  </si>
  <si>
    <t>0789e34d-7e80-44f4-a39e-2743403008fd</t>
  </si>
  <si>
    <t>Seek what charge source technology.</t>
  </si>
  <si>
    <t>002ba535-7f7d-478b-806a-a29ecc341123</t>
  </si>
  <si>
    <t>f1a317a9-912b-403f-8bc2-68824d9420b3</t>
  </si>
  <si>
    <t>Henry Garcia</t>
  </si>
  <si>
    <t>South Joseland</t>
  </si>
  <si>
    <t>ef005d87-8343-49c4-ae5b-cae73a1e5069</t>
  </si>
  <si>
    <t>Beautiful politics yourself practice color.</t>
  </si>
  <si>
    <t>2316ff46-1aac-4d46-b3b0-c26a2e57608b</t>
  </si>
  <si>
    <t>587580cc-4564-41e1-9c39-bb0567ba11c4</t>
  </si>
  <si>
    <t>Ann Johnson</t>
  </si>
  <si>
    <t>Courtneyside</t>
  </si>
  <si>
    <t>f2680491-4359-4235-97b0-ea9f8b5cc836</t>
  </si>
  <si>
    <t>Energy state those forget.</t>
  </si>
  <si>
    <t>8d43d6da-5f23-4a41-aa55-6f883248067b</t>
  </si>
  <si>
    <t>556e1888-311d-46da-94d3-925693d67630</t>
  </si>
  <si>
    <t>Derek Edwards</t>
  </si>
  <si>
    <t>Walkerton</t>
  </si>
  <si>
    <t>22dec1a7-75a8-4ae1-b2ec-4e2cda0f07fb</t>
  </si>
  <si>
    <t>Care determine scene organization.</t>
  </si>
  <si>
    <t>cadf4e73-a0d5-4c20-a50a-6a53bc24c473</t>
  </si>
  <si>
    <t>fb798e3a-8eb6-481c-8283-e456d9a09eda</t>
  </si>
  <si>
    <t>Craig Hall</t>
  </si>
  <si>
    <t>Laurahaven</t>
  </si>
  <si>
    <t>0633db9c-7553-4dee-bc79-8df0d5f0286e</t>
  </si>
  <si>
    <t>Industry data open free.</t>
  </si>
  <si>
    <t>ec5667dd-bc55-415a-a43c-bc9676b82e57</t>
  </si>
  <si>
    <t>53066673-d973-4a63-b310-714fbd43ae58</t>
  </si>
  <si>
    <t>Robert Phillips</t>
  </si>
  <si>
    <t>Kimberlyville</t>
  </si>
  <si>
    <t>1b21d4b4-9ade-49f3-875b-0eff6db17e75</t>
  </si>
  <si>
    <t>Sister answer no create career education move.</t>
  </si>
  <si>
    <t>c8ac027f-5418-4373-a697-e216a9ecfda7</t>
  </si>
  <si>
    <t>3b9b4e18-1977-4f72-a0de-efceaee441c7</t>
  </si>
  <si>
    <t>Carrie Lee</t>
  </si>
  <si>
    <t>South Jenniferborough</t>
  </si>
  <si>
    <t>b03caeb1-dd0d-4d5f-8385-dc60c12f5a58</t>
  </si>
  <si>
    <t>Standard continue Congress.</t>
  </si>
  <si>
    <t>7e1d84c7-43ed-4cd1-b137-c1580ff5e55e</t>
  </si>
  <si>
    <t>110a904f-8d98-4f82-8a8d-cdcda26297e2</t>
  </si>
  <si>
    <t>Mr. Nicholas Carrillo</t>
  </si>
  <si>
    <t>Phillipsmouth</t>
  </si>
  <si>
    <t>b4564b6d-cb7e-4372-a5ab-54f9498c0860</t>
  </si>
  <si>
    <t>Green kid young hand.</t>
  </si>
  <si>
    <t>a5414cc8-be1e-4d33-b570-626e45f15890</t>
  </si>
  <si>
    <t>197145cd-9814-40b7-9f95-1719e9582c8d</t>
  </si>
  <si>
    <t>48f78a49-f8be-4b84-8be1-25de1a1e055d</t>
  </si>
  <si>
    <t>First whatever already whatever style.</t>
  </si>
  <si>
    <t>9fe33c3d-c430-40fd-8119-3302131fc7b2</t>
  </si>
  <si>
    <t>74a94f46-e843-42ab-8c66-ad0b2ff778d4</t>
  </si>
  <si>
    <t>Sandra Lane</t>
  </si>
  <si>
    <t>North Jamesville</t>
  </si>
  <si>
    <t>8e6960c6-7cd9-4ecc-9ac2-6ad03edfd874</t>
  </si>
  <si>
    <t>Set newspaper upon skin. Hand know charge kid.</t>
  </si>
  <si>
    <t>f17cbd70-90fa-4dc4-a29f-4b0690bdf398</t>
  </si>
  <si>
    <t>b095dec6-8294-48de-963e-32d70213d543</t>
  </si>
  <si>
    <t>Jordan Larson</t>
  </si>
  <si>
    <t>Fisherchester</t>
  </si>
  <si>
    <t>51bc05ff-c252-4c3a-8456-c05007457926</t>
  </si>
  <si>
    <t>Grow affect north.</t>
  </si>
  <si>
    <t>16649967-507d-4847-aad3-656be0110818</t>
  </si>
  <si>
    <t>74859236-db4b-4dfc-93fb-9ca5e324da9b</t>
  </si>
  <si>
    <t>Michelle Russell</t>
  </si>
  <si>
    <t>West Sara</t>
  </si>
  <si>
    <t>b2c11424-9e1a-44f7-82cd-9377512ac2ac</t>
  </si>
  <si>
    <t>Able small tell reflect.</t>
  </si>
  <si>
    <t>7655ecc9-3752-420f-9e49-9907bb216d7d</t>
  </si>
  <si>
    <t>b99daeab-5bbd-4d14-beee-811d5fcd5d24</t>
  </si>
  <si>
    <t>Lisa Harvey</t>
  </si>
  <si>
    <t>Adamport</t>
  </si>
  <si>
    <t>b7f195b6-ee52-4f7d-91fd-0d673d75b6db</t>
  </si>
  <si>
    <t>Forward build heart general.</t>
  </si>
  <si>
    <t>8f6d5f4c-0d0c-47b2-a10c-58d8de474fc1</t>
  </si>
  <si>
    <t>ea690066-c22e-49a5-8da8-41780118cfd4</t>
  </si>
  <si>
    <t>John Pittman</t>
  </si>
  <si>
    <t>Murphychester</t>
  </si>
  <si>
    <t>a6895205-0cde-4732-8d4f-bb0e2fbf1497</t>
  </si>
  <si>
    <t>Quickly wall firm back picture well.</t>
  </si>
  <si>
    <t>7c8e861d-d2fe-40dc-a49c-0248e69bc3a4</t>
  </si>
  <si>
    <t>92755eda-a99b-49d9-930b-24ae0592191d</t>
  </si>
  <si>
    <t>Jason Parks</t>
  </si>
  <si>
    <t>West Joseburgh</t>
  </si>
  <si>
    <t>8f55f7c8-cce9-48e9-859b-ed0ad3b7ef14</t>
  </si>
  <si>
    <t>General oil while window unit picture bank serve.</t>
  </si>
  <si>
    <t>36df1391-f696-4d4c-8ec3-13042f79ef4d</t>
  </si>
  <si>
    <t>8646b2d0-a930-4b1d-a1bf-57f887f72d10</t>
  </si>
  <si>
    <t>d4e72ea8-1eb3-466b-a258-2c24599d6bcc</t>
  </si>
  <si>
    <t>Idea former new behavior white.</t>
  </si>
  <si>
    <t>6df07ef7-aa03-43f9-8256-40578c183975</t>
  </si>
  <si>
    <t>6d538003-8caa-4561-ae39-fdab6e439089</t>
  </si>
  <si>
    <t>Tanya Nelson</t>
  </si>
  <si>
    <t>Joelview</t>
  </si>
  <si>
    <t>62c87ff2-24f9-451f-80ba-8be1936e6d82</t>
  </si>
  <si>
    <t>What born site about.</t>
  </si>
  <si>
    <t>1cb416eb-8322-48e3-92bb-04f8c1ef8569</t>
  </si>
  <si>
    <t>4a75afa4-9f5b-4bb0-8729-b70e192a12ee</t>
  </si>
  <si>
    <t>Dean Preston</t>
  </si>
  <si>
    <t>Derekhaven</t>
  </si>
  <si>
    <t>8690e9e7-bfd3-4a79-a86a-ca227bc361d3</t>
  </si>
  <si>
    <t>Race sort loss usually.</t>
  </si>
  <si>
    <t>ac532446-aa30-4890-b8b8-6e5e69b3578a</t>
  </si>
  <si>
    <t>c4896d17-639b-45d4-b34d-dc7ff22e8c1f</t>
  </si>
  <si>
    <t>Christopher Underwood</t>
  </si>
  <si>
    <t>2a84b5ff-385a-4e34-82f6-6a1958a23d62</t>
  </si>
  <si>
    <t>Number several chair.</t>
  </si>
  <si>
    <t>b0e53059-7241-4f71-b394-0beb1df88767</t>
  </si>
  <si>
    <t>0833fe90-a3c9-4481-a8fe-274a0d3b13b2</t>
  </si>
  <si>
    <t>Jill Smith</t>
  </si>
  <si>
    <t>Nicholasview</t>
  </si>
  <si>
    <t>96865ff3-bd34-44ab-a205-61a43cfece87</t>
  </si>
  <si>
    <t>Thousand write thing off agency.</t>
  </si>
  <si>
    <t>d064bd7e-e218-40ac-b40e-210ae6ebb2b4</t>
  </si>
  <si>
    <t>7e931c57-2101-4df8-bfcc-36c02c8eb2f8</t>
  </si>
  <si>
    <t>Tracy White</t>
  </si>
  <si>
    <t>North Philip</t>
  </si>
  <si>
    <t>da11e7be-b74c-442c-bad5-4cbc725b71e6</t>
  </si>
  <si>
    <t>Many coach impact best.</t>
  </si>
  <si>
    <t>d9f6047c-9aee-4652-ad54-5aa48b4fa7e4</t>
  </si>
  <si>
    <t>89482503-70b2-42c7-bda2-c8bceb6e2358</t>
  </si>
  <si>
    <t>Jennifer Bishop</t>
  </si>
  <si>
    <t>New Janetmouth</t>
  </si>
  <si>
    <t>25d9455d-f620-4414-bc3d-b273046f70ac</t>
  </si>
  <si>
    <t>Late response discover space key wrong view.</t>
  </si>
  <si>
    <t>b3ec9305-1c98-4c00-863a-fc16251568d4</t>
  </si>
  <si>
    <t>55425665-db1a-40dd-a381-ee6375ff3bd7</t>
  </si>
  <si>
    <t>Brenda Khan</t>
  </si>
  <si>
    <t>2207e67f-7039-4f50-91bc-aeb402cf5c2d</t>
  </si>
  <si>
    <t>How tough capital budget over.</t>
  </si>
  <si>
    <t>a2441340-51f1-4b33-8893-5e06b8bb5751</t>
  </si>
  <si>
    <t>9c7875e2-5a02-4646-b567-7dd6f628c45a</t>
  </si>
  <si>
    <t>Amanda Richard</t>
  </si>
  <si>
    <t>East Stephanieborough</t>
  </si>
  <si>
    <t>bb9169ac-5e17-4038-8ba4-bc4e36fb41e9</t>
  </si>
  <si>
    <t>Science never need give.</t>
  </si>
  <si>
    <t>7f2a2f4f-8722-41c1-a67b-2ecf6930870b</t>
  </si>
  <si>
    <t>e71af52a-7a80-478f-9802-774335a68747</t>
  </si>
  <si>
    <t>Adam Johnson</t>
  </si>
  <si>
    <t>North Kendrashire</t>
  </si>
  <si>
    <t>bc9c485c-0f8c-43ff-82f4-29fe32e740c6</t>
  </si>
  <si>
    <t>Again a left past.</t>
  </si>
  <si>
    <t>8bbb4fba-cd8b-45ef-95fd-5c651592f091</t>
  </si>
  <si>
    <t>c5959d6c-59e2-4a95-b399-2588285a7f16</t>
  </si>
  <si>
    <t>Mark Harvey</t>
  </si>
  <si>
    <t>Lake Brianton</t>
  </si>
  <si>
    <t>b1594061-29b1-4986-b8ee-2649c9622525</t>
  </si>
  <si>
    <t>Order wish including senior vote chair yard.</t>
  </si>
  <si>
    <t>78e9a6c6-6f14-4a6a-881d-d077b09ed64b</t>
  </si>
  <si>
    <t>1a984945-53d7-4989-88d1-1c3c92c61d92</t>
  </si>
  <si>
    <t>Lisa Davis</t>
  </si>
  <si>
    <t>Griffinfurt</t>
  </si>
  <si>
    <t>00ddb34c-1bdd-43fe-b012-abaf117446c4</t>
  </si>
  <si>
    <t>Group piece along seat open memory someone.</t>
  </si>
  <si>
    <t>0e88a59f-a179-4124-9489-765ee01faa3a</t>
  </si>
  <si>
    <t>8470d6df-d5a7-4c45-8418-3a9575dc3eda</t>
  </si>
  <si>
    <t>Katherine Ortega</t>
  </si>
  <si>
    <t>16add7f8-b6f1-4627-b213-4c1dcb439cdd</t>
  </si>
  <si>
    <t>Lay kid tax point lawyer test.</t>
  </si>
  <si>
    <t>2cfb8063-a129-44e9-8cd5-5323fab21902</t>
  </si>
  <si>
    <t>aebe2e31-b432-4972-b9eb-0ad00b1a7d1a</t>
  </si>
  <si>
    <t>Joshua Johnson</t>
  </si>
  <si>
    <t>Cliffordbury</t>
  </si>
  <si>
    <t>8a1032fd-f451-435c-a6db-8bdc4894908b</t>
  </si>
  <si>
    <t>Thing scientist plant.</t>
  </si>
  <si>
    <t>70a173b3-e23a-4354-bad8-7007def5447d</t>
  </si>
  <si>
    <t>fa1683a9-1fb5-446b-b834-ac6fe208cc34</t>
  </si>
  <si>
    <t>Ann Mitchell</t>
  </si>
  <si>
    <t>b0af2293-1272-4884-b1df-53244aae7bbf</t>
  </si>
  <si>
    <t>Admit message laugh heavy stop western condition.</t>
  </si>
  <si>
    <t>fadfc75e-d8f3-4de4-ba75-91d6e9321d4b</t>
  </si>
  <si>
    <t>9a880cd9-455d-47b6-be2b-c6b6cf0f79af</t>
  </si>
  <si>
    <t>Mitchell Smith</t>
  </si>
  <si>
    <t>West Edwardbury</t>
  </si>
  <si>
    <t>eb095f80-1caf-40e1-89e7-a45a2599f878</t>
  </si>
  <si>
    <t>Economy major camera central rule.</t>
  </si>
  <si>
    <t>4fa83288-d0d9-4998-bdee-d5fe1f6c4a0c</t>
  </si>
  <si>
    <t>798fc96c-af32-4b8e-ba7d-0f77f98fea4b</t>
  </si>
  <si>
    <t>David Odom</t>
  </si>
  <si>
    <t>Rodriguezchester</t>
  </si>
  <si>
    <t>54ce17b9-1c01-49c9-ace3-2274ab2c97ac</t>
  </si>
  <si>
    <t>Animal either war tonight.</t>
  </si>
  <si>
    <t>fbb877bf-793a-4ea4-9093-276bab78b2d8</t>
  </si>
  <si>
    <t>54f21c10-7aa0-4d9a-b23b-34847fbd0738</t>
  </si>
  <si>
    <t>Russell Lane</t>
  </si>
  <si>
    <t>East Monicaberg</t>
  </si>
  <si>
    <t>f6606633-336e-4a8d-bd15-6a9bf2c3b7e5</t>
  </si>
  <si>
    <t>Media human different international movement.</t>
  </si>
  <si>
    <t>bb49b826-1650-40cd-9b89-2584363702b8</t>
  </si>
  <si>
    <t>56df5c58-24d7-4304-845e-3138095e994c</t>
  </si>
  <si>
    <t>Pamela Black</t>
  </si>
  <si>
    <t>Obrientown</t>
  </si>
  <si>
    <t>59fa5965-cf38-4b0d-9704-ad9dc165d756</t>
  </si>
  <si>
    <t>Follow single political beat other.</t>
  </si>
  <si>
    <t>99622f45-f816-4e4c-a5b9-0a1a33343d41</t>
  </si>
  <si>
    <t>96b2badf-67cc-4b4c-a643-525a13d13732</t>
  </si>
  <si>
    <t>Christopher Sanford</t>
  </si>
  <si>
    <t>Simmonstown</t>
  </si>
  <si>
    <t>740c6c16-1388-418a-ae6e-531f56917541</t>
  </si>
  <si>
    <t>Real paper month itself plan step common.</t>
  </si>
  <si>
    <t>1ea7bfc7-7f1e-4108-93a3-e38759b91cb6</t>
  </si>
  <si>
    <t>97d41484-31eb-480a-812c-f917898c3665</t>
  </si>
  <si>
    <t>Joyce Schmitt</t>
  </si>
  <si>
    <t>69ef4e79-e68b-4ff3-915f-f094fdba8fe2</t>
  </si>
  <si>
    <t>Article key debate open south stage full.</t>
  </si>
  <si>
    <t>e2d8a3eb-5376-4b74-be2a-35b56a4139dc</t>
  </si>
  <si>
    <t>c34544f1-3805-4264-ae69-6b3d061e9df2</t>
  </si>
  <si>
    <t>Justin Gonzalez</t>
  </si>
  <si>
    <t>6991248d-bcec-4367-ae44-408680071003</t>
  </si>
  <si>
    <t>Blood radio civil listen any between.</t>
  </si>
  <si>
    <t>3648172f-cd56-4b40-b145-3369b5c82c34</t>
  </si>
  <si>
    <t>ba02f1cb-0421-47e2-9294-192e6d94c0d2</t>
  </si>
  <si>
    <t>Rachael Cardenas</t>
  </si>
  <si>
    <t>Lake Valeriefort</t>
  </si>
  <si>
    <t>36d76e8a-9c7a-408f-bea2-6b40b5bdf7c1</t>
  </si>
  <si>
    <t>Finish we enjoy alone.</t>
  </si>
  <si>
    <t>105a5688-f5ca-49c8-8a4b-a579976e6acd</t>
  </si>
  <si>
    <t>f62dd244-bb29-4482-bb03-e8a8cb2faf14</t>
  </si>
  <si>
    <t>Jennifer Rocha</t>
  </si>
  <si>
    <t>7822585a-b381-4c64-90aa-e8ae581cfbf4</t>
  </si>
  <si>
    <t>Woman owner democratic site specific.</t>
  </si>
  <si>
    <t>c5cbbe73-6e58-4fae-8607-c2b0caa76072</t>
  </si>
  <si>
    <t>d17cd5e8-c6cb-435e-aa47-a71b43426412</t>
  </si>
  <si>
    <t>Jason Zuniga</t>
  </si>
  <si>
    <t>East Amanda</t>
  </si>
  <si>
    <t>67cf412c-ae63-42a5-ae82-bc411384fdc2</t>
  </si>
  <si>
    <t>Put most long left by memory last.</t>
  </si>
  <si>
    <t>0caee360-7b07-42e3-9cb6-c9828507abea</t>
  </si>
  <si>
    <t>c1dd8357-b94e-46b7-8af9-0bf43ca0bd87</t>
  </si>
  <si>
    <t>Stephen Baker</t>
  </si>
  <si>
    <t>Edwardstad</t>
  </si>
  <si>
    <t>d8620ca6-8799-4b0c-a5fb-2f4353cc5a17</t>
  </si>
  <si>
    <t>Rest glass support.</t>
  </si>
  <si>
    <t>1c59b479-576f-4c6a-a915-5100cb177734</t>
  </si>
  <si>
    <t>b7b76ffe-623f-4156-97f3-8320104bed80</t>
  </si>
  <si>
    <t>Rebecca Duke DDS</t>
  </si>
  <si>
    <t>Rodriguezborough</t>
  </si>
  <si>
    <t>3dc96466-01a0-444f-90ef-d00d52d46a2b</t>
  </si>
  <si>
    <t>For place every great who record.</t>
  </si>
  <si>
    <t>b09aabad-da26-4e87-bc3f-7ce7b5f867c7</t>
  </si>
  <si>
    <t>b33b3777-e937-4cf3-ae4a-80f331bc1073</t>
  </si>
  <si>
    <t>Port Jamesland</t>
  </si>
  <si>
    <t>6cf3fa86-9242-40e0-93ef-fd2acbf32b31</t>
  </si>
  <si>
    <t>Line they summer prevent and explain.</t>
  </si>
  <si>
    <t>a0287e14-ba46-4803-ac00-c0d12baae324</t>
  </si>
  <si>
    <t>e5b9d034-6123-40fc-80d8-628c7855265b</t>
  </si>
  <si>
    <t>James Mendoza</t>
  </si>
  <si>
    <t>Beardland</t>
  </si>
  <si>
    <t>d8fee490-a1f9-4260-9580-263ce25d3afe</t>
  </si>
  <si>
    <t>Ok production they activity.</t>
  </si>
  <si>
    <t>56012f2f-8406-49b6-b45c-c072f3565681</t>
  </si>
  <si>
    <t>0e0698bd-4fea-4d1a-8a90-d2068e92056c</t>
  </si>
  <si>
    <t>Lauren White</t>
  </si>
  <si>
    <t>Spencerberg</t>
  </si>
  <si>
    <t>c0e343b7-9de6-4783-8637-a6d1ef717514</t>
  </si>
  <si>
    <t>Skill let source.</t>
  </si>
  <si>
    <t>6a57f15e-00ac-460b-826c-6cf67e7070ba</t>
  </si>
  <si>
    <t>fe91a0f3-939f-4ea9-96d2-7129ce034707</t>
  </si>
  <si>
    <t>Ana Wright</t>
  </si>
  <si>
    <t>Port Anna</t>
  </si>
  <si>
    <t>6a3ad3f0-3c23-4178-9289-24185c89cbb3</t>
  </si>
  <si>
    <t>Study old well could.</t>
  </si>
  <si>
    <t>af154edd-281c-437c-9e24-c18d10edf047</t>
  </si>
  <si>
    <t>fb1374fc-c140-4780-be0c-9da7e6251385</t>
  </si>
  <si>
    <t>Janet Clark</t>
  </si>
  <si>
    <t>Johnsonborough</t>
  </si>
  <si>
    <t>833e9ba7-2cc5-43f4-8893-0db6d789b722</t>
  </si>
  <si>
    <t>Attack seek gun friend remain system same.</t>
  </si>
  <si>
    <t>c3f12fb0-399c-494c-b586-62bb6d636bd0</t>
  </si>
  <si>
    <t>77aba52d-f3f3-422f-8b16-50d5e0a77040</t>
  </si>
  <si>
    <t>Stuart Zimmerman</t>
  </si>
  <si>
    <t>814a1a6c-0f14-4d23-888d-858a36eef7d5</t>
  </si>
  <si>
    <t>Sound me experience mission. Purpose tell last.</t>
  </si>
  <si>
    <t>190221d1-0e30-480b-8f7e-91d8bb238fd9</t>
  </si>
  <si>
    <t>9b192045-b38f-4f4a-b37b-1c1d380132af</t>
  </si>
  <si>
    <t>Logan Clark</t>
  </si>
  <si>
    <t>North Donna</t>
  </si>
  <si>
    <t>7ce062a1-1de3-4749-aacb-bf6f2e02c906</t>
  </si>
  <si>
    <t>West person white language.</t>
  </si>
  <si>
    <t>2b395fbc-55fe-4894-9436-db0ee590dc96</t>
  </si>
  <si>
    <t>fd639af6-2bba-430b-a910-d8ae3133621a</t>
  </si>
  <si>
    <t>Alexis Norton</t>
  </si>
  <si>
    <t>South Lawrencefort</t>
  </si>
  <si>
    <t>bfeda215-0b94-4aab-a6b0-a2eb5699196b</t>
  </si>
  <si>
    <t>Hear term yard fast.</t>
  </si>
  <si>
    <t>c9c1a5c5-9ef5-460f-8d78-d83f96b4d238</t>
  </si>
  <si>
    <t>2e0c71a0-9cb0-4a8a-8532-a687786e4079</t>
  </si>
  <si>
    <t>Joseph Williams</t>
  </si>
  <si>
    <t>Lake Richardhaven</t>
  </si>
  <si>
    <t>25102a3c-a736-479c-b4d9-0e20a889a75c</t>
  </si>
  <si>
    <t>According religious born from.</t>
  </si>
  <si>
    <t>94f864f6-d7b8-4659-92aa-b7ad637a6f2c</t>
  </si>
  <si>
    <t>1bf671c9-1445-4ed5-8ed7-b45410535477</t>
  </si>
  <si>
    <t>Elizabeth Anderson DDS</t>
  </si>
  <si>
    <t>West Robertside</t>
  </si>
  <si>
    <t>3460ea44-37ec-467c-b967-b7a1f8c42ade</t>
  </si>
  <si>
    <t>Military image energy camera.</t>
  </si>
  <si>
    <t>187ee689-0c58-4ebe-a597-1d5e6d92512c</t>
  </si>
  <si>
    <t>a0af3eef-edfb-426a-ae86-4fc9178be5f3</t>
  </si>
  <si>
    <t>Gary English</t>
  </si>
  <si>
    <t>be590906-c4be-4bbc-b82f-7d0b83064fc2</t>
  </si>
  <si>
    <t>Continue chair out others consumer very.</t>
  </si>
  <si>
    <t>f425c24b-2cb3-4219-8ada-95e2992b1ec8</t>
  </si>
  <si>
    <t>9d2cb7db-69c2-453c-8599-0a46736c72ea</t>
  </si>
  <si>
    <t>Mark Lee</t>
  </si>
  <si>
    <t>West Ryanmouth</t>
  </si>
  <si>
    <t>f20cb6cb-7353-43c2-a6eb-29243f85acaf</t>
  </si>
  <si>
    <t>Onto last Republican street move.</t>
  </si>
  <si>
    <t>dc850667-0827-4b6d-9d37-d811f6abaf2c</t>
  </si>
  <si>
    <t>c0af1a57-8f9b-4577-b14c-15ecd6749197</t>
  </si>
  <si>
    <t>Christine Kane</t>
  </si>
  <si>
    <t>Ortegaborough</t>
  </si>
  <si>
    <t>3fd3f6fa-3c4a-43b8-8dbb-8880dfcdcb6b</t>
  </si>
  <si>
    <t>Against American positive cause shoulder church.</t>
  </si>
  <si>
    <t>b0290abe-290c-42da-8ab2-e14cf94c6e5c</t>
  </si>
  <si>
    <t>cc1ba969-990d-4b07-a7c9-b2bc75dd9565</t>
  </si>
  <si>
    <t>Rebecca Rasmussen</t>
  </si>
  <si>
    <t>Martinmouth</t>
  </si>
  <si>
    <t>9f00dde9-a4cb-45a3-a64c-e9e95ed1a212</t>
  </si>
  <si>
    <t>Address such fight difficult.</t>
  </si>
  <si>
    <t>0bb6a5ff-8e49-454b-ace3-931f285db54b</t>
  </si>
  <si>
    <t>e7ad7e53-7b85-4266-bf1a-f08f1a35d824</t>
  </si>
  <si>
    <t>Holly Wong</t>
  </si>
  <si>
    <t>1c536177-25d2-4241-8879-e6fd527f89d3</t>
  </si>
  <si>
    <t>Recent some create improve.</t>
  </si>
  <si>
    <t>21c1053a-5fb9-4064-bd1e-ac10c381b43d</t>
  </si>
  <si>
    <t>f922b1fe-5bfe-470b-9037-d46c9e4719cf</t>
  </si>
  <si>
    <t>Joseph Robbins</t>
  </si>
  <si>
    <t>Michaelview</t>
  </si>
  <si>
    <t>d6f1f760-2c33-45d0-ba7e-ff5eb820e594</t>
  </si>
  <si>
    <t>Owner owner election move recently whatever.</t>
  </si>
  <si>
    <t>19103548-07a7-43ba-8aa6-71a521dd94df</t>
  </si>
  <si>
    <t>73cbdc81-171f-4a4c-83e8-b6e78195f115</t>
  </si>
  <si>
    <t>Olivia Newman</t>
  </si>
  <si>
    <t>Lake Alexandrashire</t>
  </si>
  <si>
    <t>409c69cb-f6b3-41a7-b21c-61dbefb83421</t>
  </si>
  <si>
    <t>Military this rock happy.</t>
  </si>
  <si>
    <t>f18a6ccf-fc44-443f-9391-d70466258478</t>
  </si>
  <si>
    <t>9b9de9fa-2e5d-4b96-b994-149bfe7ea08c</t>
  </si>
  <si>
    <t>Shelly Hardy MD</t>
  </si>
  <si>
    <t>Tiffanyborough</t>
  </si>
  <si>
    <t>332c87aa-f535-4d3a-8a31-ce92f0bb55cd</t>
  </si>
  <si>
    <t>Research growth guess analysis job.</t>
  </si>
  <si>
    <t>260e9365-4563-404d-984d-40a6a686f36e</t>
  </si>
  <si>
    <t>503edadf-b367-41c7-bb1f-872b16d8b8e1</t>
  </si>
  <si>
    <t>Paulborough</t>
  </si>
  <si>
    <t>f65f290c-fd4b-48cd-8d97-89b7a80389df</t>
  </si>
  <si>
    <t>Stage line teach.</t>
  </si>
  <si>
    <t>7a4e3a8b-7f34-4e2b-b0ea-a4d3d3c7835d</t>
  </si>
  <si>
    <t>1339bc52-5343-4eb6-b85a-2393e442fc1e</t>
  </si>
  <si>
    <t>Stacey Wallace</t>
  </si>
  <si>
    <t>North Christina</t>
  </si>
  <si>
    <t>c6f90ea2-df4a-416c-990e-44cfb370ff7f</t>
  </si>
  <si>
    <t>Move bar seven Mrs around instead.</t>
  </si>
  <si>
    <t>e5b9c75b-323c-4663-a40a-a99e3c35f15c</t>
  </si>
  <si>
    <t>f12d1776-5036-46c4-89f6-c45460dc38cc</t>
  </si>
  <si>
    <t>Sandra Calhoun</t>
  </si>
  <si>
    <t>West Donaldberg</t>
  </si>
  <si>
    <t>a32497a3-9dae-427c-8021-7221572d36b4</t>
  </si>
  <si>
    <t>Ask forward than join hit.</t>
  </si>
  <si>
    <t>f99b2c02-47c2-4b0a-bc78-35c4f387e85e</t>
  </si>
  <si>
    <t>2ddee61f-8f01-49a4-9805-de2433a6f66c</t>
  </si>
  <si>
    <t>Diane Jones</t>
  </si>
  <si>
    <t>84d4e53d-81f9-4c0e-9fbe-1a1040929442</t>
  </si>
  <si>
    <t>Half exactly maintain list.</t>
  </si>
  <si>
    <t>de780778-33d5-468a-9bb7-42efb434bf75</t>
  </si>
  <si>
    <t>37ee0ec4-d003-4a1c-822b-407bcd683ac6</t>
  </si>
  <si>
    <t>Samantha Walker</t>
  </si>
  <si>
    <t>South Traci</t>
  </si>
  <si>
    <t>c3a853bd-9ea8-474e-94ff-c679fb0e8a89</t>
  </si>
  <si>
    <t>Because painting energy yeah during.</t>
  </si>
  <si>
    <t>a1ca88a8-b08a-4112-b103-5a9299a53742</t>
  </si>
  <si>
    <t>cad67c8c-49fc-45fc-ba75-7277f35633ef</t>
  </si>
  <si>
    <t>Javier Krause</t>
  </si>
  <si>
    <t>Reedfurt</t>
  </si>
  <si>
    <t>7d17c11f-1877-46d0-b495-77a672e18a6c</t>
  </si>
  <si>
    <t>All produce couple check political.</t>
  </si>
  <si>
    <t>a06e850c-1659-4129-a255-323962f2b55d</t>
  </si>
  <si>
    <t>fb71aacf-e187-4b54-93cb-7651a2c15a65</t>
  </si>
  <si>
    <t>East Bonnieport</t>
  </si>
  <si>
    <t>b33e3f0f-110e-4c7b-b2b4-818f76c90f5d</t>
  </si>
  <si>
    <t>Sing find late plant black.</t>
  </si>
  <si>
    <t>02436b2d-7684-4e56-8401-05b5296eb81a</t>
  </si>
  <si>
    <t>025fd6d0-a488-46fc-86d3-4e15a5285609</t>
  </si>
  <si>
    <t>William Jones</t>
  </si>
  <si>
    <t>Freemanberg</t>
  </si>
  <si>
    <t>91eb78c8-0202-4644-a8e2-063616200bdf</t>
  </si>
  <si>
    <t>Local mind box way however call.</t>
  </si>
  <si>
    <t>d2ac363d-871b-4d50-ae05-cf09fd7bdf4f</t>
  </si>
  <si>
    <t>3b9028ca-9e84-40dc-b27b-e3e701558eb8</t>
  </si>
  <si>
    <t>Maria Williams</t>
  </si>
  <si>
    <t>Jamieside</t>
  </si>
  <si>
    <t>c44b7a83-786a-45cb-b3cb-4f0b715999e5</t>
  </si>
  <si>
    <t>Talk Republican necessary commercial time.</t>
  </si>
  <si>
    <t>26a4018f-918b-445e-b7ef-e53d94b8bd39</t>
  </si>
  <si>
    <t>1910ba92-dcaa-4bfa-a380-0e2abab24678</t>
  </si>
  <si>
    <t>West Roger</t>
  </si>
  <si>
    <t>b52084b8-4fe9-486f-b388-e62132a63792</t>
  </si>
  <si>
    <t>Trip beat environment.</t>
  </si>
  <si>
    <t>17f122a0-25aa-4439-a45e-64ea3c854a01</t>
  </si>
  <si>
    <t>4b301aa3-7a83-42d6-8a61-455f6ea81ba9</t>
  </si>
  <si>
    <t>Tammy Duncan</t>
  </si>
  <si>
    <t>29e26e4d-ce65-4310-8374-de1806fe55f4</t>
  </si>
  <si>
    <t>Daughter relationship face mission.</t>
  </si>
  <si>
    <t>178affae-8309-4f2a-8f55-8a5b99d7cd8a</t>
  </si>
  <si>
    <t>2f20ed51-d2d7-4258-a7e3-c16c92eeae42</t>
  </si>
  <si>
    <t>Aaron Shah</t>
  </si>
  <si>
    <t>ca0fb256-98b8-4596-916a-1469bd065c61</t>
  </si>
  <si>
    <t>Yes control marriage five dog author my.</t>
  </si>
  <si>
    <t>3d8915b9-1db3-451a-9da1-9d0b9c3e9f60</t>
  </si>
  <si>
    <t>c208e677-0c59-408d-804e-54055b3a25f0</t>
  </si>
  <si>
    <t>Candace Bell</t>
  </si>
  <si>
    <t>695e3e0f-11d7-46f4-b2a3-f224ba8cb537</t>
  </si>
  <si>
    <t>Reason about natural majority we doctor she.</t>
  </si>
  <si>
    <t>a99a9abd-44f2-450d-83a3-bbd956ce8a9c</t>
  </si>
  <si>
    <t>f3282c3d-8ad0-487e-9a4b-ecce89649af8</t>
  </si>
  <si>
    <t>Jason Wise</t>
  </si>
  <si>
    <t>fce40422-3467-4051-9e79-b4e6bc8ab8ff</t>
  </si>
  <si>
    <t>Minute line act daughter entire.</t>
  </si>
  <si>
    <t>228c2227-6e6f-4729-b50f-195c36f168d9</t>
  </si>
  <si>
    <t>6f1ddbe7-b938-4073-a570-8ee2f0dfb52e</t>
  </si>
  <si>
    <t>Jennifer Graves</t>
  </si>
  <si>
    <t>North Patriciaberg</t>
  </si>
  <si>
    <t>33a64580-423d-4e24-95bf-e3022c055087</t>
  </si>
  <si>
    <t>Scientist concern they hear billion democratic.</t>
  </si>
  <si>
    <t>839b9782-97fb-44f1-acd5-8f0b6235ddee</t>
  </si>
  <si>
    <t>d9c75dfc-0077-4a0f-9864-4412cfc53328</t>
  </si>
  <si>
    <t>Diane Adams</t>
  </si>
  <si>
    <t>d85b7c0d-2493-4f7e-b5b2-156f5b25b9d0</t>
  </si>
  <si>
    <t>Front scene book democratic though dark help.</t>
  </si>
  <si>
    <t>3ac68b20-981a-42e0-a758-3bf6373f9bf7</t>
  </si>
  <si>
    <t>8e3a377a-e6aa-48df-9da3-88175b7bcd15</t>
  </si>
  <si>
    <t>Brent Wagner</t>
  </si>
  <si>
    <t>7a23d15a-bdc5-4f03-9ec2-c5922aa4886e</t>
  </si>
  <si>
    <t>Kind news floor far reality.</t>
  </si>
  <si>
    <t>4cfff3ff-06db-4ea3-a2ec-f0a87bc08a95</t>
  </si>
  <si>
    <t>3683519f-e475-4c58-8df8-e4af181a795e</t>
  </si>
  <si>
    <t>Arthur Alexander</t>
  </si>
  <si>
    <t>North Robinmouth</t>
  </si>
  <si>
    <t>6f6f0837-3a28-473d-ab62-3c4b9b8160d3</t>
  </si>
  <si>
    <t>Perform task around wife remember.</t>
  </si>
  <si>
    <t>d1d5d139-8022-4296-96a5-67d30cb3268c</t>
  </si>
  <si>
    <t>63988e13-d611-43c4-aed2-c004436b13a3</t>
  </si>
  <si>
    <t>Karen Trujillo</t>
  </si>
  <si>
    <t>East Jeffreytown</t>
  </si>
  <si>
    <t>35fa3c6a-d4d3-42ce-88eb-b24bdaa935ea</t>
  </si>
  <si>
    <t>Theory hundred truth play.</t>
  </si>
  <si>
    <t>62ed9fa1-13cd-4f42-a766-1ccc66ca0b8f</t>
  </si>
  <si>
    <t>a4e8cd29-0910-423b-a30b-0739aab74b30</t>
  </si>
  <si>
    <t>Elaine Williams</t>
  </si>
  <si>
    <t>New Joycehaven</t>
  </si>
  <si>
    <t>9a9adc11-7b47-4ed7-9543-270c0b4673cb</t>
  </si>
  <si>
    <t>Wear main leader nation.</t>
  </si>
  <si>
    <t>d3bd48bb-73bc-4f9f-b37f-3a229a19631e</t>
  </si>
  <si>
    <t>c44799ed-cb70-4e85-8b82-10232b84b7a5</t>
  </si>
  <si>
    <t>Joseph Hicks</t>
  </si>
  <si>
    <t>South Kennethton</t>
  </si>
  <si>
    <t>46aca18b-e820-45f6-a258-2c2a7deebf2c</t>
  </si>
  <si>
    <t>Pretty give forget upon.</t>
  </si>
  <si>
    <t>9a61ec58-1745-4342-ae59-86fa3403fc87</t>
  </si>
  <si>
    <t>35ce8752-b140-4b8d-a7a2-f8d4743a4027</t>
  </si>
  <si>
    <t>Richard Meyer</t>
  </si>
  <si>
    <t>Michelleshire</t>
  </si>
  <si>
    <t>e74ba8b1-2f67-4ff8-b7c5-81ab5be34152</t>
  </si>
  <si>
    <t>Answer lay hot score house much approach.</t>
  </si>
  <si>
    <t>33b6ab22-3aa4-4978-ae49-d610d06d6092</t>
  </si>
  <si>
    <t>b7c713d9-73e6-4b51-86a5-0030ad06764b</t>
  </si>
  <si>
    <t>Benjamin Walker</t>
  </si>
  <si>
    <t>Port Betty</t>
  </si>
  <si>
    <t>aa8bb07c-2755-4228-af9d-8fcc886a794c</t>
  </si>
  <si>
    <t>Outside their population market likely.</t>
  </si>
  <si>
    <t>0522a522-ff7d-4be1-8792-952ed4f7f77e</t>
  </si>
  <si>
    <t>1ae10901-709a-43c5-bfb8-a5e28db20fc0</t>
  </si>
  <si>
    <t>West Cherylhaven</t>
  </si>
  <si>
    <t>ab0b02dc-49c6-43ad-b6ee-389e81287fd3</t>
  </si>
  <si>
    <t>Top tell job president. Similar study fall very.</t>
  </si>
  <si>
    <t>2c8a6c06-9b3b-40b1-ab8a-6eb377cfe8b7</t>
  </si>
  <si>
    <t>1cc7d3da-0e44-4084-a4f0-4f8f9e6147be</t>
  </si>
  <si>
    <t>Jeanette Logan</t>
  </si>
  <si>
    <t>6ff7809c-d95e-4c96-9839-f8e5b97c6428</t>
  </si>
  <si>
    <t>Movie team thought sometimes much around these.</t>
  </si>
  <si>
    <t>93180b4c-25f3-4864-857d-577bb52fee01</t>
  </si>
  <si>
    <t>54163ae2-1f16-4270-adfe-c4df4f4cffa9</t>
  </si>
  <si>
    <t>Ricardo Atkins</t>
  </si>
  <si>
    <t>d4855b1e-5830-45f6-b6c1-6e5df9efbfbf</t>
  </si>
  <si>
    <t>Major production industry time scientist notice.</t>
  </si>
  <si>
    <t>6c68384c-bdd7-42ba-9ff1-68e316a0eb9b</t>
  </si>
  <si>
    <t>2e760d05-d9aa-4500-8ed4-e6bba793e83c</t>
  </si>
  <si>
    <t>Renee Fisher</t>
  </si>
  <si>
    <t>West Lisaborough</t>
  </si>
  <si>
    <t>1b055940-8a80-4f82-92b6-476b92061f2a</t>
  </si>
  <si>
    <t>Statement phone international people would.</t>
  </si>
  <si>
    <t>0e9dcb41-a4a7-4ce8-88ec-790c02fefa60</t>
  </si>
  <si>
    <t>713e52af-cc24-4147-9ec0-c956a0b933cc</t>
  </si>
  <si>
    <t>James Brennan</t>
  </si>
  <si>
    <t>Huangberg</t>
  </si>
  <si>
    <t>ab7aa245-8908-4dbd-bf1b-78a8e1221cf1</t>
  </si>
  <si>
    <t>Beautiful level go face.</t>
  </si>
  <si>
    <t>b50e9fb0-94ee-46b0-a091-f64acb5040a4</t>
  </si>
  <si>
    <t>167f445f-8a85-4e8c-b00f-09025318c25d</t>
  </si>
  <si>
    <t>Rachel Townsend</t>
  </si>
  <si>
    <t>Kariborough</t>
  </si>
  <si>
    <t>a3c0ad48-5c77-4825-a7cb-9e3b43a27f06</t>
  </si>
  <si>
    <t>Process seek tell political view agreement cause.</t>
  </si>
  <si>
    <t>1dd87f27-3e64-47b9-a553-be1d351b7d69</t>
  </si>
  <si>
    <t>10170aa8-6200-4230-ab93-dafff6bdeb35</t>
  </si>
  <si>
    <t>Sierra Molina</t>
  </si>
  <si>
    <t>Samanthafurt</t>
  </si>
  <si>
    <t>ac00f9d5-539f-46fd-b8ec-367728e55c63</t>
  </si>
  <si>
    <t>Visit which since candidate kid social.</t>
  </si>
  <si>
    <t>3a90e29b-2ec3-4e18-b473-0ce5edce78c3</t>
  </si>
  <si>
    <t>7e7cac42-2163-49b2-b56c-964789eb1b94</t>
  </si>
  <si>
    <t>Evan Moore</t>
  </si>
  <si>
    <t>North Howard</t>
  </si>
  <si>
    <t>3d3583d0-831e-46b7-996c-c9f372a07b34</t>
  </si>
  <si>
    <t>Pass probably ball little hospital party close.</t>
  </si>
  <si>
    <t>5bd69546-3c19-4751-96d3-326c7388d98c</t>
  </si>
  <si>
    <t>bb8e0fbe-d81b-4826-85b6-18549239dd0b</t>
  </si>
  <si>
    <t>Timothy Olsen</t>
  </si>
  <si>
    <t>b6a9b194-65c8-434f-81b6-9486cf4f42fa</t>
  </si>
  <si>
    <t>A evening economic man power above.</t>
  </si>
  <si>
    <t>09567d22-ee8b-4bd0-be17-2281d90eb3d2</t>
  </si>
  <si>
    <t>e6cb2c89-f4a4-4321-ba5c-427784e00c90</t>
  </si>
  <si>
    <t>Fred Hughes</t>
  </si>
  <si>
    <t>Lake Jennyfort</t>
  </si>
  <si>
    <t>f320a540-1a98-4a91-aa3f-bf2b855494c2</t>
  </si>
  <si>
    <t>What woman quickly since ago series down.</t>
  </si>
  <si>
    <t>8ed955bf-06e7-4505-b492-6147bb68a291</t>
  </si>
  <si>
    <t>30c396cb-c6d2-492f-917a-06067cd77080</t>
  </si>
  <si>
    <t>Nicholas Garcia</t>
  </si>
  <si>
    <t>New Sarahfort</t>
  </si>
  <si>
    <t>1ea253ac-4303-4d44-a8e8-6711c2a94f31</t>
  </si>
  <si>
    <t>Science relationship able world.</t>
  </si>
  <si>
    <t>efa64190-8500-472f-94a4-d45916dfa724</t>
  </si>
  <si>
    <t>337a90b4-6276-4367-a8a7-090c273f4ab3</t>
  </si>
  <si>
    <t>Mrs. Lisa Bennett DVM</t>
  </si>
  <si>
    <t>3a6cad17-54e5-416a-a7e4-af98ab78c11c</t>
  </si>
  <si>
    <t>Apply current particular.</t>
  </si>
  <si>
    <t>57789916-7bdf-4bfa-92bd-ded1d207aad8</t>
  </si>
  <si>
    <t>cfc73e38-7c0c-4884-91db-208271f41d19</t>
  </si>
  <si>
    <t>Benjamin Adams</t>
  </si>
  <si>
    <t>East Bethanyshire</t>
  </si>
  <si>
    <t>12fec54b-cde1-412d-a144-6b35672203aa</t>
  </si>
  <si>
    <t>Indicate them between service social.</t>
  </si>
  <si>
    <t>490158ff-4886-45e1-ad5c-d042344fd58f</t>
  </si>
  <si>
    <t>91ca2571-ab16-4641-b2d8-dc0818fc934a</t>
  </si>
  <si>
    <t>Brianna Bailey</t>
  </si>
  <si>
    <t>Port Dannybury</t>
  </si>
  <si>
    <t>dd36732f-bf2f-460d-a235-0508fa36f5fb</t>
  </si>
  <si>
    <t>Ground detail hospital one.</t>
  </si>
  <si>
    <t>26fa23eb-d6e2-4627-a481-e04917b16c29</t>
  </si>
  <si>
    <t>0a6b1e9c-3797-434f-bba9-9a113c0a9b56</t>
  </si>
  <si>
    <t>Tiffany Perez</t>
  </si>
  <si>
    <t>5d2ed507-5c84-4496-8818-4457bafe1a81</t>
  </si>
  <si>
    <t>If him like or response line our.</t>
  </si>
  <si>
    <t>98586166-a786-453d-94b2-959aa6d00696</t>
  </si>
  <si>
    <t>d641f574-3a1c-4603-a1db-580d519d9d5a</t>
  </si>
  <si>
    <t>Jeremiah Lowe</t>
  </si>
  <si>
    <t>Rothbury</t>
  </si>
  <si>
    <t>8e89170b-4e94-41de-95dd-c1ef137f1455</t>
  </si>
  <si>
    <t>Yet any describe day.</t>
  </si>
  <si>
    <t>a7ae4d68-6762-4a98-af88-0b31dce04276</t>
  </si>
  <si>
    <t>d4f3fd0b-ff5e-4547-9085-85ad8845fec8</t>
  </si>
  <si>
    <t>Christina Young</t>
  </si>
  <si>
    <t>North Wandaborough</t>
  </si>
  <si>
    <t>c0be439e-74b5-4429-ac65-9142e469539c</t>
  </si>
  <si>
    <t>Everyone industry guy all race eat early.</t>
  </si>
  <si>
    <t>7ba5dc65-5a95-4c79-8576-c92d5c378448</t>
  </si>
  <si>
    <t>572b7068-8b62-4861-a104-ce685a02713f</t>
  </si>
  <si>
    <t>Megan Duncan</t>
  </si>
  <si>
    <t>d5e80d30-de60-4089-a345-065ad6daba91</t>
  </si>
  <si>
    <t>Door assume probably.</t>
  </si>
  <si>
    <t>da9c2a69-1094-42ba-8919-e7c3c9a80c27</t>
  </si>
  <si>
    <t>7e04ee99-b81c-406b-a1cc-394cd35ef0b7</t>
  </si>
  <si>
    <t>North Linda</t>
  </si>
  <si>
    <t>3896fcf5-8727-4cec-be1b-1b69d556f351</t>
  </si>
  <si>
    <t>Once fine west ground.</t>
  </si>
  <si>
    <t>3c2d9e27-ed2e-47cb-b849-f3a24dd2e9c7</t>
  </si>
  <si>
    <t>e0849a14-6897-4685-b7bd-fcd9ba7f9410</t>
  </si>
  <si>
    <t>Debra Wilson</t>
  </si>
  <si>
    <t>North Melanieside</t>
  </si>
  <si>
    <t>ef1d7d8b-9f51-41f7-8b45-7da801433a00</t>
  </si>
  <si>
    <t>What even red feel scientist themselves sign.</t>
  </si>
  <si>
    <t>0646539d-062c-4bbe-b8e6-18ab05113320</t>
  </si>
  <si>
    <t>44042997-d38a-44bc-96c8-51f36f5125f2</t>
  </si>
  <si>
    <t>Lori Lopez</t>
  </si>
  <si>
    <t>861ef713-78c0-448e-bbe6-c3307daad013</t>
  </si>
  <si>
    <t>South no return born.</t>
  </si>
  <si>
    <t>3f9722c2-c38e-420c-8a0c-348ee9875940</t>
  </si>
  <si>
    <t>a6e41fb6-a1f2-4411-9413-ebe08ad49050</t>
  </si>
  <si>
    <t>Caitlyn Munoz</t>
  </si>
  <si>
    <t>5c12a46b-da52-4f26-a119-a91b375d22a3</t>
  </si>
  <si>
    <t>Enter middle send reason ability.</t>
  </si>
  <si>
    <t>ce4cbeb9-b537-4f9a-88e2-cfc0cdd3b9ef</t>
  </si>
  <si>
    <t>7a54b67f-d8fc-4fa1-a70e-0b0a79bf66d5</t>
  </si>
  <si>
    <t>Mr. Joseph Nelson</t>
  </si>
  <si>
    <t>88d614d0-bbbd-429b-9261-c5282c225fdc</t>
  </si>
  <si>
    <t>Organization exist network be.</t>
  </si>
  <si>
    <t>3d5baa8d-3a7d-4555-aa28-6433a3a59dfc</t>
  </si>
  <si>
    <t>5cdbd136-06a9-48b4-89de-b8a470ecd629</t>
  </si>
  <si>
    <t>Susan Schultz</t>
  </si>
  <si>
    <t>East Jeffery</t>
  </si>
  <si>
    <t>dc32d485-88bb-4d7d-b08c-e9f09c929765</t>
  </si>
  <si>
    <t>Him try return point.</t>
  </si>
  <si>
    <t>84cc7548-ffa7-4a2e-aa54-7166d0c7624a</t>
  </si>
  <si>
    <t>dcd7282e-ca5c-40c7-8bd7-b8bbf5c0fd4a</t>
  </si>
  <si>
    <t>Leslie Bryan</t>
  </si>
  <si>
    <t>New Cody</t>
  </si>
  <si>
    <t>527daa22-994e-4b70-882d-7f42a2c15f14</t>
  </si>
  <si>
    <t>Material drop beyond debate.</t>
  </si>
  <si>
    <t>b56932d4-cfbb-43ae-b3dd-669d110f2e70</t>
  </si>
  <si>
    <t>286809d7-b810-40ef-9da9-38f826195f3b</t>
  </si>
  <si>
    <t>Lauren Valenzuela</t>
  </si>
  <si>
    <t>Lake Raymond</t>
  </si>
  <si>
    <t>4f929fe0-ce74-446f-b9fd-a7ac53f236f8</t>
  </si>
  <si>
    <t>Capital health son address here hold from.</t>
  </si>
  <si>
    <t>7ae7f4d1-7adb-4277-9276-481f88810bb3</t>
  </si>
  <si>
    <t>0c5fe0e5-7a5a-47e1-83a0-e029f8ebac80</t>
  </si>
  <si>
    <t>Gregory Morales</t>
  </si>
  <si>
    <t>8e9c16a1-8964-46ab-bd0b-ff6b9883f418</t>
  </si>
  <si>
    <t>Role space crime.</t>
  </si>
  <si>
    <t>a29a9715-b43c-422e-a729-8a2f72bb4db6</t>
  </si>
  <si>
    <t>143127fb-a7ae-473b-95e1-fb08971e5b18</t>
  </si>
  <si>
    <t>Mackenzie Gonzales</t>
  </si>
  <si>
    <t>Robertchester</t>
  </si>
  <si>
    <t>07378ab3-a8a3-4d7a-a11c-6cefe1258395</t>
  </si>
  <si>
    <t>Available dream federal carry.</t>
  </si>
  <si>
    <t>c6562278-fef1-495f-8938-1e4319bf201e</t>
  </si>
  <si>
    <t>6011e0e6-dab4-4af6-8271-b51e49129827</t>
  </si>
  <si>
    <t>Ronald Brooks</t>
  </si>
  <si>
    <t>Williamstown</t>
  </si>
  <si>
    <t>074b1297-13d1-4e81-9708-039af5ae1098</t>
  </si>
  <si>
    <t>Hundred possible section.</t>
  </si>
  <si>
    <t>94023f34-754f-4497-812a-a61011380294</t>
  </si>
  <si>
    <t>631ea153-e0d4-475c-8346-48792accb5c5</t>
  </si>
  <si>
    <t>Daniel Knapp</t>
  </si>
  <si>
    <t>e03a4648-b622-4870-8c69-7fd5c36d4fa4</t>
  </si>
  <si>
    <t>Music color camera fill trouble.</t>
  </si>
  <si>
    <t>3d4dbd82-e5c6-4858-b35e-a48821c38b69</t>
  </si>
  <si>
    <t>1f55b1d6-cfe8-4f6c-8901-4d0d94c056e6</t>
  </si>
  <si>
    <t>Tyler Rojas</t>
  </si>
  <si>
    <t>Lake Gerald</t>
  </si>
  <si>
    <t>ee93d605-6cdc-4d33-b919-17b4bf069d8b</t>
  </si>
  <si>
    <t>Meeting career chance yourself news.</t>
  </si>
  <si>
    <t>dc2334a2-ab6e-4de7-833e-5aca834cce7a</t>
  </si>
  <si>
    <t>29cfb2ad-574a-45a0-a93e-db8b7795210e</t>
  </si>
  <si>
    <t>Justin Leach</t>
  </si>
  <si>
    <t>Granttown</t>
  </si>
  <si>
    <t>c9988899-0dcf-469b-8277-e81c84a7806a</t>
  </si>
  <si>
    <t>Congress newspaper rule upon person land despite.</t>
  </si>
  <si>
    <t>448735ee-b56b-4571-ad5f-5c66b12b27de</t>
  </si>
  <si>
    <t>826a3e6b-5eda-49b7-ae2b-e242d8d20d9c</t>
  </si>
  <si>
    <t>Carl Sloan</t>
  </si>
  <si>
    <t>Andersonberg</t>
  </si>
  <si>
    <t>e20dada8-9be5-444a-b1c1-7838b020511d</t>
  </si>
  <si>
    <t>Once teach end yard debate author risk.</t>
  </si>
  <si>
    <t>8a9132d9-e0c7-4e65-aff5-7c449eeae75b</t>
  </si>
  <si>
    <t>8a64265c-407a-47ec-b0b8-62d5646005d8</t>
  </si>
  <si>
    <t>Christy Buchanan</t>
  </si>
  <si>
    <t>South Christine</t>
  </si>
  <si>
    <t>2c12308d-69f5-40a0-9a1f-d0f3bd0fc0b7</t>
  </si>
  <si>
    <t>Network which outside image.</t>
  </si>
  <si>
    <t>351a8737-f189-457e-bb16-7d88f5398ec8</t>
  </si>
  <si>
    <t>521b45e2-a2ae-4654-9a29-fe6a4cf40d61</t>
  </si>
  <si>
    <t>Amanda Howard</t>
  </si>
  <si>
    <t>Charlesborough</t>
  </si>
  <si>
    <t>8ca3c3c6-f169-4d89-a156-9d2c399b8c6b</t>
  </si>
  <si>
    <t>Possible reflect fund around size baby she.</t>
  </si>
  <si>
    <t>5353259c-54bf-48db-afb5-4a2a04cb9694</t>
  </si>
  <si>
    <t>b180102b-d3a4-4a1c-9a81-31a4c7bcab39</t>
  </si>
  <si>
    <t>Susan Barnes</t>
  </si>
  <si>
    <t>North Micheal</t>
  </si>
  <si>
    <t>5c1b1bf0-8968-4952-8d42-fb5a4801591e</t>
  </si>
  <si>
    <t>Network dog newspaper around wide dog give.</t>
  </si>
  <si>
    <t>969cabfd-48cc-40b0-aa03-0e491a7f8f51</t>
  </si>
  <si>
    <t>ba6478f8-8234-483a-8e57-88c28c644d3a</t>
  </si>
  <si>
    <t>Dana Espinoza</t>
  </si>
  <si>
    <t>Port Carlosfort</t>
  </si>
  <si>
    <t>a7225f1b-813b-44eb-9e70-9e31e2dd942e</t>
  </si>
  <si>
    <t>Give west truth cold down.</t>
  </si>
  <si>
    <t>5eb325ad-fdff-4542-9766-4588ec6ff936</t>
  </si>
  <si>
    <t>d1c264a6-4255-4a9e-9c2e-b8201164335c</t>
  </si>
  <si>
    <t>Brooke Hull</t>
  </si>
  <si>
    <t>Ramirezshire</t>
  </si>
  <si>
    <t>336ed4cf-a3de-4a5e-b11c-61ae69a4a8e4</t>
  </si>
  <si>
    <t>Happen clearly how large sometimes four.</t>
  </si>
  <si>
    <t>4f581cbd-f734-4bab-b64c-ada9d40e3d8f</t>
  </si>
  <si>
    <t>78b6f860-809f-41c5-9ba4-76e744bf18c5</t>
  </si>
  <si>
    <t>Vanessa Ritter</t>
  </si>
  <si>
    <t>Bakerland</t>
  </si>
  <si>
    <t>020a7c68-4088-483b-b075-3e75a905f671</t>
  </si>
  <si>
    <t>See east catch change.</t>
  </si>
  <si>
    <t>af70c930-65d2-468a-b792-ab42d9f0545d</t>
  </si>
  <si>
    <t>fbcc7ef6-dcc2-49fb-b346-179638346ad5</t>
  </si>
  <si>
    <t>Parker Willis</t>
  </si>
  <si>
    <t>Burkeberg</t>
  </si>
  <si>
    <t>b9d29f63-3acc-4c16-abf6-b94f5680ab04</t>
  </si>
  <si>
    <t>Laugh to personal position thing cup.</t>
  </si>
  <si>
    <t>3cae6921-af73-4167-be62-e1deb236bad6</t>
  </si>
  <si>
    <t>23c9101c-e087-42f1-b6b0-e100bdf64d68</t>
  </si>
  <si>
    <t>Erica Carter</t>
  </si>
  <si>
    <t>South Beckystad</t>
  </si>
  <si>
    <t>fadca66d-5f6f-486a-8422-35e00f93dfc5</t>
  </si>
  <si>
    <t>Only able only join hand protect war guess.</t>
  </si>
  <si>
    <t>f9eea9b6-fc37-44c5-a382-43a347545003</t>
  </si>
  <si>
    <t>3c9a0cff-e880-4f5d-9e04-73b42bcf164e</t>
  </si>
  <si>
    <t>Joshua Jensen</t>
  </si>
  <si>
    <t>West Steven</t>
  </si>
  <si>
    <t>baf3b42e-54cf-4b38-b1c7-992f446d66e9</t>
  </si>
  <si>
    <t>Later there board these today.</t>
  </si>
  <si>
    <t>ab883390-7d04-4705-b3e3-c0d24f64edbb</t>
  </si>
  <si>
    <t>cf9b1014-902d-46ef-8481-c80344f29ee8</t>
  </si>
  <si>
    <t>Bryan Castillo</t>
  </si>
  <si>
    <t>Lake Kristy</t>
  </si>
  <si>
    <t>3540eded-720e-490d-80d5-f83d046c9330</t>
  </si>
  <si>
    <t>Else to each side identify discussion.</t>
  </si>
  <si>
    <t>ddf99e2b-51e6-429b-bb5a-4ac8263f5dde</t>
  </si>
  <si>
    <t>86ae1661-8489-4859-a816-dd2e45a4a9da</t>
  </si>
  <si>
    <t>Jeffrey Reynolds</t>
  </si>
  <si>
    <t>North Juan</t>
  </si>
  <si>
    <t>c04803a5-815f-480c-8790-f3c328bfc2cc</t>
  </si>
  <si>
    <t>Back pretty relate his now push trial me.</t>
  </si>
  <si>
    <t>247e5813-d961-4c32-814e-3e880d9e334c</t>
  </si>
  <si>
    <t>55d1b18e-ceaf-491d-9e42-a462170e7083</t>
  </si>
  <si>
    <t>Courtney Frederick</t>
  </si>
  <si>
    <t>North Kenneth</t>
  </si>
  <si>
    <t>6d634d61-bcaf-43e1-9ed3-c7dfab6201f9</t>
  </si>
  <si>
    <t>With perhaps easy account space crime chair.</t>
  </si>
  <si>
    <t>22e73997-2ab6-4628-9b84-3f403affc5c6</t>
  </si>
  <si>
    <t>af22ff5b-cd6e-4c19-8d90-b6e3cbd881bd</t>
  </si>
  <si>
    <t>Ann Wilcox</t>
  </si>
  <si>
    <t>f0b69ca9-97e0-49e3-a6de-9945e95ffd18</t>
  </si>
  <si>
    <t>Will modern hold. Coach then phone why hold half.</t>
  </si>
  <si>
    <t>b6483198-c72e-4ccb-afea-5c36dd84d4cd</t>
  </si>
  <si>
    <t>e304ec18-f247-40e8-b103-4c54b150e86f</t>
  </si>
  <si>
    <t>Stephen Marshall</t>
  </si>
  <si>
    <t>West Taylor</t>
  </si>
  <si>
    <t>61910bb0-8a7f-4dae-be20-31d2e2b33ea0</t>
  </si>
  <si>
    <t>Everybody language focus manage couple.</t>
  </si>
  <si>
    <t>7ae0382a-6cbc-4747-b075-4aa9d50eb80c</t>
  </si>
  <si>
    <t>458a1859-0394-414d-96a4-72e5fdf98861</t>
  </si>
  <si>
    <t>Richard Cook</t>
  </si>
  <si>
    <t>Baileytown</t>
  </si>
  <si>
    <t>f40b944c-f1d1-413f-afa2-280ec4e6ffb6</t>
  </si>
  <si>
    <t>Final wind value listen explain list change.</t>
  </si>
  <si>
    <t>b80aa8ab-27c2-4999-9922-45a084e60924</t>
  </si>
  <si>
    <t>1910afb6-91b6-40d2-b7bc-987856ea23b5</t>
  </si>
  <si>
    <t>Kristen Duncan</t>
  </si>
  <si>
    <t>West Shelbyfort</t>
  </si>
  <si>
    <t>0ca37d2d-33c0-4c0e-a1ce-b758da2b9f85</t>
  </si>
  <si>
    <t>Just goal market customer meet them light.</t>
  </si>
  <si>
    <t>335c0721-595c-4237-95ad-41484667807f</t>
  </si>
  <si>
    <t>e2df47f9-c305-428a-96f4-111b4a456091</t>
  </si>
  <si>
    <t>Jonathan Allison</t>
  </si>
  <si>
    <t>Port Ryantown</t>
  </si>
  <si>
    <t>e57df616-63f7-4d4d-97f6-234b478ad429</t>
  </si>
  <si>
    <t>Son eight information item.</t>
  </si>
  <si>
    <t>db27aac9-5882-4d90-8710-d8560687b883</t>
  </si>
  <si>
    <t>07e6dfcb-3142-4dd6-b346-9b405f645777</t>
  </si>
  <si>
    <t>Heather Shelton</t>
  </si>
  <si>
    <t>West Juanchester</t>
  </si>
  <si>
    <t>6550fd33-6274-42fa-9806-69b4ba9d7996</t>
  </si>
  <si>
    <t>Physical open light. Should seem apply peace.</t>
  </si>
  <si>
    <t>17cdbfd3-40e3-43b6-b98d-803c920e376d</t>
  </si>
  <si>
    <t>7a67b5a9-c65f-455d-8cff-9815a1ae9e25</t>
  </si>
  <si>
    <t>Jason Torres</t>
  </si>
  <si>
    <t>North Timothy</t>
  </si>
  <si>
    <t>b6e413d8-867c-4d0a-9da4-48f6d77fe2c5</t>
  </si>
  <si>
    <t>Inside bar practice attorney.</t>
  </si>
  <si>
    <t>044aa9b5-7386-41f0-b90c-461214e17e5d</t>
  </si>
  <si>
    <t>51974352-84f7-4e99-91de-aae4e5f31615</t>
  </si>
  <si>
    <t>Renee Bolton</t>
  </si>
  <si>
    <t>75809a31-ea9d-4a5a-a2ed-e7e83c205eee</t>
  </si>
  <si>
    <t>Big wide computer sister unit ten goal.</t>
  </si>
  <si>
    <t>171fe34d-5ef5-4d9a-9ad3-3a1107739431</t>
  </si>
  <si>
    <t>0999bd6a-1e65-4a26-896a-ac483e108c4a</t>
  </si>
  <si>
    <t>Bradley Wall</t>
  </si>
  <si>
    <t>7c3e473b-afa3-4513-ba39-6467c9fc4445</t>
  </si>
  <si>
    <t>Culture now apply appear.</t>
  </si>
  <si>
    <t>92298daf-5f08-445e-a24c-f70e1389dd74</t>
  </si>
  <si>
    <t>5ccd09c0-f4e2-4030-944c-008f53dfba9f</t>
  </si>
  <si>
    <t>Catherine Lopez</t>
  </si>
  <si>
    <t>Daniellechester</t>
  </si>
  <si>
    <t>be07de0e-ba47-4524-be6b-f1215e1e7221</t>
  </si>
  <si>
    <t>Though authority consider.</t>
  </si>
  <si>
    <t>93e8f784-ecf0-4348-a2f0-35c0577618b6</t>
  </si>
  <si>
    <t>49eaa022-e261-47a1-833c-f43bc6163160</t>
  </si>
  <si>
    <t>Matthew Ayers</t>
  </si>
  <si>
    <t>106c84e6-e750-4918-b5a3-2b4510340dcb</t>
  </si>
  <si>
    <t>Drop available decide under. Stay peace fund PM.</t>
  </si>
  <si>
    <t>ed3c24ef-f214-41a2-b1ff-fbcb21c86cb9</t>
  </si>
  <si>
    <t>e5ce5efe-6c11-40d6-92a0-a11f258a34eb</t>
  </si>
  <si>
    <t>Julie Davis</t>
  </si>
  <si>
    <t>Alihaven</t>
  </si>
  <si>
    <t>17a24d34-86ba-4c1d-9b28-338640f7aaba</t>
  </si>
  <si>
    <t>Natural whom tell prepare.</t>
  </si>
  <si>
    <t>Customer Name</t>
  </si>
  <si>
    <t>Product Category</t>
  </si>
  <si>
    <t>Quantity</t>
  </si>
  <si>
    <t>Product Subcategory</t>
  </si>
  <si>
    <t>Unit Price</t>
  </si>
  <si>
    <t>Returned</t>
  </si>
  <si>
    <t>Product Category Name</t>
  </si>
  <si>
    <t>Product Subcategory Name</t>
  </si>
  <si>
    <t>2019</t>
  </si>
  <si>
    <t>2020</t>
  </si>
  <si>
    <t>2021</t>
  </si>
  <si>
    <t>2022</t>
  </si>
  <si>
    <t>2023</t>
  </si>
  <si>
    <t>2024</t>
  </si>
  <si>
    <t>Mar</t>
  </si>
  <si>
    <t>Apr</t>
  </si>
  <si>
    <t>May</t>
  </si>
  <si>
    <t>Jun</t>
  </si>
  <si>
    <t>Jul</t>
  </si>
  <si>
    <t>Aug</t>
  </si>
  <si>
    <t>Sep</t>
  </si>
  <si>
    <t>Oct</t>
  </si>
  <si>
    <t>Nov</t>
  </si>
  <si>
    <t>Dec</t>
  </si>
  <si>
    <t>Jan</t>
  </si>
  <si>
    <t>Feb</t>
  </si>
  <si>
    <t>Years (OrdDate)</t>
  </si>
  <si>
    <t>Months (OrdDate)</t>
  </si>
  <si>
    <t>Furniture</t>
  </si>
  <si>
    <t>Office Supplies</t>
  </si>
  <si>
    <t>Technology</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</si>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</sst>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dd\-mmm\-yyyy"/>
    <numFmt numFmtId="165" formatCode="[$$-4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1" fontId="0" fillId="0" borderId="0" xfId="0" applyNumberFormat="1"/>
    <xf numFmtId="44" fontId="0" fillId="0" borderId="0" xfId="0" applyNumberFormat="1"/>
    <xf numFmtId="164" fontId="0" fillId="0" borderId="0" xfId="0" applyNumberFormat="1"/>
    <xf numFmtId="0" fontId="0" fillId="0" borderId="0" xfId="0" pivotButton="1"/>
    <xf numFmtId="3"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i val="0"/>
        <sz val="11"/>
        <color theme="1"/>
        <name val="Calibri"/>
        <family val="2"/>
        <charset val="161"/>
        <scheme val="minor"/>
      </font>
    </dxf>
    <dxf>
      <fill>
        <patternFill>
          <bgColor rgb="FFCEE676"/>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19" formatCode="m/d/yyyy"/>
    </dxf>
    <dxf>
      <numFmt numFmtId="164" formatCode="dd\-mmm\-yyyy"/>
    </dxf>
    <dxf>
      <font>
        <b/>
        <i val="0"/>
        <sz val="11"/>
        <color theme="1"/>
        <name val="Calibri"/>
        <family val="2"/>
        <charset val="161"/>
        <scheme val="minor"/>
      </font>
      <border>
        <left style="thin">
          <color theme="0"/>
        </left>
        <right style="thin">
          <color theme="0"/>
        </right>
        <top style="thin">
          <color theme="0"/>
        </top>
        <bottom style="thin">
          <color theme="0"/>
        </bottom>
      </border>
    </dxf>
    <dxf>
      <font>
        <b val="0"/>
        <i val="0"/>
        <sz val="11"/>
        <name val="Calibri"/>
        <family val="2"/>
        <charset val="161"/>
        <scheme val="minor"/>
      </font>
      <fill>
        <patternFill patternType="solid">
          <fgColor theme="0"/>
          <bgColor rgb="FFDCFA7E"/>
        </patternFill>
      </fill>
      <border>
        <left style="thin">
          <color theme="0"/>
        </left>
        <right style="thin">
          <color theme="0"/>
        </right>
        <top style="thin">
          <color theme="0"/>
        </top>
        <bottom style="thin">
          <color theme="0"/>
        </bottom>
      </border>
    </dxf>
  </dxfs>
  <tableStyles count="2" defaultTableStyle="TableStyleMedium2" defaultPivotStyle="PivotStyleLight16">
    <tableStyle name="Slicer Style 1" pivot="0" table="0" count="6" xr9:uid="{F27EBD41-21E2-40C4-B247-3EC0A95A2BA7}">
      <tableStyleElement type="wholeTable" dxfId="1"/>
      <tableStyleElement type="headerRow" dxfId="0"/>
    </tableStyle>
    <tableStyle name="Timeline Style" pivot="0" table="0" count="8" xr9:uid="{83BFD21F-EE77-4945-B361-4A3D86E3DB64}">
      <tableStyleElement type="wholeTable" dxfId="10"/>
      <tableStyleElement type="headerRow" dxfId="9"/>
    </tableStyle>
  </tableStyles>
  <colors>
    <mruColors>
      <color rgb="FFD2F26A"/>
      <color rgb="FFDCFA7E"/>
      <color rgb="FFCEE676"/>
      <color rgb="FFE2EC24"/>
      <color rgb="FFE7F8B2"/>
      <color rgb="FFF0FCC4"/>
      <color rgb="FFF0F49E"/>
      <color rgb="FFF7F9CB"/>
      <color rgb="FFE9FCAE"/>
      <color rgb="FFE3FA90"/>
    </mruColors>
  </colors>
  <extLst>
    <ext xmlns:x14="http://schemas.microsoft.com/office/spreadsheetml/2009/9/main" uri="{46F421CA-312F-682f-3DD2-61675219B42D}">
      <x14:dxfs count="12">
        <dxf>
          <font>
            <b/>
            <i val="0"/>
            <sz val="11"/>
            <color theme="1"/>
            <name val="Calibri"/>
            <family val="2"/>
            <charset val="161"/>
            <scheme val="minor"/>
          </font>
          <border>
            <left style="thin">
              <color theme="0"/>
            </left>
            <right style="thin">
              <color theme="0"/>
            </right>
            <top style="thin">
              <color theme="0"/>
            </top>
            <bottom style="thin">
              <color theme="0"/>
            </bottom>
          </border>
        </dxf>
        <dxf>
          <font>
            <b/>
            <i val="0"/>
            <sz val="11"/>
            <color theme="1"/>
            <name val="Calibri"/>
            <family val="2"/>
            <charset val="161"/>
            <scheme val="minor"/>
          </font>
          <border>
            <left style="thin">
              <color auto="1"/>
            </left>
            <right style="thin">
              <color auto="1"/>
            </right>
            <top style="thin">
              <color auto="1"/>
            </top>
            <bottom style="thin">
              <color auto="1"/>
            </bottom>
          </border>
        </dxf>
        <dxf>
          <font>
            <b val="0"/>
            <i val="0"/>
            <sz val="11"/>
            <color theme="0"/>
            <name val="Calibri"/>
            <family val="2"/>
            <charset val="161"/>
            <scheme val="minor"/>
          </font>
          <border>
            <left style="thin">
              <color theme="1"/>
            </left>
            <right style="thin">
              <color theme="1"/>
            </right>
            <top style="thin">
              <color theme="1"/>
            </top>
            <bottom style="thin">
              <color theme="1"/>
            </bottom>
          </border>
        </dxf>
        <dxf>
          <font>
            <b val="0"/>
            <i val="0"/>
            <strike/>
            <sz val="10"/>
            <color theme="0"/>
            <name val="Calibri"/>
            <family val="2"/>
            <charset val="161"/>
            <scheme val="minor"/>
          </font>
          <border>
            <left style="thin">
              <color theme="1"/>
            </left>
            <right style="thin">
              <color theme="1"/>
            </right>
            <top style="thin">
              <color theme="1"/>
            </top>
            <bottom style="thin">
              <color theme="1"/>
            </bottom>
          </border>
        </dxf>
        <dxf>
          <font>
            <b/>
            <i val="0"/>
            <sz val="11"/>
            <color theme="1"/>
            <name val="Calibri"/>
            <family val="2"/>
            <charset val="161"/>
            <scheme val="minor"/>
          </font>
          <border>
            <left style="thin">
              <color theme="0"/>
            </left>
            <right style="thin">
              <color theme="0"/>
            </right>
            <top style="thin">
              <color theme="0"/>
            </top>
            <bottom style="thin">
              <color theme="0"/>
            </bottom>
          </border>
        </dxf>
        <dxf>
          <font>
            <b/>
            <i val="0"/>
            <sz val="11"/>
            <color theme="1"/>
            <name val="Calibri"/>
            <family val="2"/>
            <charset val="161"/>
            <scheme val="minor"/>
          </font>
          <border>
            <left style="thin">
              <color auto="1"/>
            </left>
            <right style="thin">
              <color auto="1"/>
            </right>
            <top style="thin">
              <color auto="1"/>
            </top>
            <bottom style="thin">
              <color auto="1"/>
            </bottom>
          </border>
        </dxf>
        <dxf>
          <font>
            <b val="0"/>
            <i val="0"/>
            <sz val="11"/>
            <color theme="0"/>
            <name val="Calibri"/>
            <family val="2"/>
            <charset val="161"/>
            <scheme val="minor"/>
          </font>
          <border>
            <left style="thin">
              <color theme="1"/>
            </left>
            <right style="thin">
              <color theme="1"/>
            </right>
            <top style="thin">
              <color theme="1"/>
            </top>
            <bottom style="thin">
              <color theme="1"/>
            </bottom>
          </border>
        </dxf>
        <dxf>
          <font>
            <b val="0"/>
            <i val="0"/>
            <strike/>
            <sz val="10"/>
            <color theme="0"/>
            <name val="Calibri"/>
            <family val="2"/>
            <charset val="161"/>
            <scheme val="minor"/>
          </font>
          <border>
            <left style="thin">
              <color theme="1"/>
            </left>
            <right style="thin">
              <color theme="1"/>
            </right>
            <top style="thin">
              <color theme="1"/>
            </top>
            <bottom style="thin">
              <color theme="1"/>
            </bottom>
          </border>
        </dxf>
        <dxf>
          <font>
            <b/>
            <i val="0"/>
            <sz val="11"/>
            <color theme="1"/>
            <name val="Calibri"/>
            <family val="2"/>
            <charset val="161"/>
            <scheme val="minor"/>
          </font>
          <border>
            <left style="thin">
              <color theme="0"/>
            </left>
            <right style="thin">
              <color theme="0"/>
            </right>
            <top style="thin">
              <color theme="0"/>
            </top>
            <bottom style="thin">
              <color theme="0"/>
            </bottom>
          </border>
        </dxf>
        <dxf>
          <font>
            <b/>
            <i val="0"/>
            <sz val="11"/>
            <color theme="1"/>
            <name val="Calibri"/>
            <family val="2"/>
            <charset val="161"/>
            <scheme val="minor"/>
          </font>
          <border>
            <left style="thin">
              <color auto="1"/>
            </left>
            <right style="thin">
              <color auto="1"/>
            </right>
            <top style="thin">
              <color auto="1"/>
            </top>
            <bottom style="thin">
              <color auto="1"/>
            </bottom>
          </border>
        </dxf>
        <dxf>
          <font>
            <b val="0"/>
            <i val="0"/>
            <sz val="11"/>
            <color theme="0"/>
            <name val="Calibri"/>
            <family val="2"/>
            <charset val="161"/>
            <scheme val="minor"/>
          </font>
          <border>
            <left style="thin">
              <color theme="1"/>
            </left>
            <right style="thin">
              <color theme="1"/>
            </right>
            <top style="thin">
              <color theme="1"/>
            </top>
            <bottom style="thin">
              <color theme="1"/>
            </bottom>
          </border>
        </dxf>
        <dxf>
          <font>
            <b val="0"/>
            <i val="0"/>
            <sz val="10"/>
            <color theme="0"/>
            <name val="Calibri"/>
            <family val="2"/>
            <charset val="161"/>
            <scheme val="minor"/>
          </font>
          <border>
            <left style="thin">
              <color theme="1"/>
            </left>
            <right style="thin">
              <color theme="1"/>
            </right>
            <top style="thin">
              <color theme="1"/>
            </top>
            <bottom style="thin">
              <color theme="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border>
            <left style="thin">
              <color theme="0" tint="-4.9989318521683403E-2"/>
            </left>
            <right style="thin">
              <color theme="0" tint="-4.9989318521683403E-2"/>
            </right>
            <top style="thin">
              <color theme="0" tint="-4.9989318521683403E-2"/>
            </top>
            <bottom style="thin">
              <color theme="0" tint="-4.9989318521683403E-2"/>
            </bottom>
          </border>
        </dxf>
        <dxf>
          <fill>
            <patternFill patternType="solid">
              <fgColor theme="0"/>
              <bgColor rgb="FFE2EC24"/>
            </patternFill>
          </fill>
          <border>
            <left style="thin">
              <color theme="0"/>
            </left>
            <right style="thin">
              <color theme="0"/>
            </right>
            <top style="thin">
              <color theme="0"/>
            </top>
            <bottom style="thin">
              <color theme="0"/>
            </bottom>
          </border>
        </dxf>
        <dxf>
          <font>
            <b/>
            <i val="0"/>
            <sz val="9"/>
            <color theme="1"/>
            <name val="Calibri"/>
            <family val="2"/>
            <charset val="161"/>
            <scheme val="minor"/>
          </font>
        </dxf>
        <dxf>
          <font>
            <b/>
            <i val="0"/>
            <sz val="9"/>
            <color theme="1"/>
            <name val="Calibri"/>
            <family val="2"/>
            <charset val="161"/>
            <scheme val="minor"/>
          </font>
        </dxf>
        <dxf>
          <font>
            <b/>
            <i val="0"/>
            <sz val="9"/>
            <color theme="1"/>
            <name val="Calibri"/>
            <family val="2"/>
            <charset val="161"/>
            <scheme val="minor"/>
          </font>
        </dxf>
        <dxf>
          <font>
            <b/>
            <i val="0"/>
            <sz val="10"/>
            <color theme="1"/>
            <name val="Calibri"/>
            <family val="2"/>
            <charset val="161"/>
            <scheme val="minor"/>
          </font>
        </dxf>
      </x15:dxfs>
    </ext>
    <ext xmlns:x15="http://schemas.microsoft.com/office/spreadsheetml/2010/11/main" uri="{9260A510-F301-46a8-8635-F512D64BE5F5}">
      <x15:timelineStyles defaultTimelineStyle="TimeSlicerStyleLight1">
        <x15:timelineStyle name="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[retail_sales_data.xlsx]Total 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1BC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1BC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1BC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Sales'!$C$3:$C$4</c:f>
              <c:strCache>
                <c:ptCount val="1"/>
                <c:pt idx="0">
                  <c:v>Furniture</c:v>
                </c:pt>
              </c:strCache>
            </c:strRef>
          </c:tx>
          <c:spPr>
            <a:ln w="28575" cap="rnd">
              <a:solidFill>
                <a:srgbClr val="01BCFF"/>
              </a:solidFill>
              <a:round/>
            </a:ln>
            <a:effectLst/>
          </c:spPr>
          <c:marker>
            <c:symbol val="none"/>
          </c:marker>
          <c:cat>
            <c:multiLvlStrRef>
              <c:f>'Total Sales'!$A$5:$B$65</c:f>
              <c:multiLvlStrCache>
                <c:ptCount val="6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Jan</c:v>
                  </c:pt>
                  <c:pt idx="35">
                    <c:v>Feb</c:v>
                  </c:pt>
                  <c:pt idx="36">
                    <c:v>Mar</c:v>
                  </c:pt>
                  <c:pt idx="37">
                    <c:v>Apr</c:v>
                  </c:pt>
                  <c:pt idx="38">
                    <c:v>May</c:v>
                  </c:pt>
                  <c:pt idx="39">
                    <c:v>Jun</c:v>
                  </c:pt>
                  <c:pt idx="40">
                    <c:v>Jul</c:v>
                  </c:pt>
                  <c:pt idx="41">
                    <c:v>Aug</c:v>
                  </c:pt>
                  <c:pt idx="42">
                    <c:v>Sep</c:v>
                  </c:pt>
                  <c:pt idx="43">
                    <c:v>Oct</c:v>
                  </c:pt>
                  <c:pt idx="44">
                    <c:v>Nov</c:v>
                  </c:pt>
                  <c:pt idx="45">
                    <c:v>Dec</c:v>
                  </c:pt>
                  <c:pt idx="46">
                    <c:v>Jan</c:v>
                  </c:pt>
                  <c:pt idx="47">
                    <c:v>Feb</c:v>
                  </c:pt>
                  <c:pt idx="48">
                    <c:v>Mar</c:v>
                  </c:pt>
                  <c:pt idx="49">
                    <c:v>Apr</c:v>
                  </c:pt>
                  <c:pt idx="50">
                    <c:v>May</c:v>
                  </c:pt>
                  <c:pt idx="51">
                    <c:v>Jun</c:v>
                  </c:pt>
                  <c:pt idx="52">
                    <c:v>Jul</c:v>
                  </c:pt>
                  <c:pt idx="53">
                    <c:v>Aug</c:v>
                  </c:pt>
                  <c:pt idx="54">
                    <c:v>Sep</c:v>
                  </c:pt>
                  <c:pt idx="55">
                    <c:v>Oct</c:v>
                  </c:pt>
                  <c:pt idx="56">
                    <c:v>Nov</c:v>
                  </c:pt>
                  <c:pt idx="57">
                    <c:v>Dec</c:v>
                  </c:pt>
                  <c:pt idx="58">
                    <c:v>Jan</c:v>
                  </c:pt>
                  <c:pt idx="59">
                    <c:v>Feb</c:v>
                  </c:pt>
                  <c:pt idx="60">
                    <c:v>Mar</c:v>
                  </c:pt>
                </c:lvl>
                <c:lvl>
                  <c:pt idx="0">
                    <c:v>2019</c:v>
                  </c:pt>
                  <c:pt idx="10">
                    <c:v>2020</c:v>
                  </c:pt>
                  <c:pt idx="22">
                    <c:v>2021</c:v>
                  </c:pt>
                  <c:pt idx="34">
                    <c:v>2022</c:v>
                  </c:pt>
                  <c:pt idx="46">
                    <c:v>2023</c:v>
                  </c:pt>
                  <c:pt idx="58">
                    <c:v>2024</c:v>
                  </c:pt>
                </c:lvl>
              </c:multiLvlStrCache>
            </c:multiLvlStrRef>
          </c:cat>
          <c:val>
            <c:numRef>
              <c:f>'Total Sales'!$C$5:$C$65</c:f>
              <c:numCache>
                <c:formatCode>#,##0</c:formatCode>
                <c:ptCount val="61"/>
                <c:pt idx="0">
                  <c:v>28246.42</c:v>
                </c:pt>
                <c:pt idx="1">
                  <c:v>58842.939999999995</c:v>
                </c:pt>
                <c:pt idx="2">
                  <c:v>88077.820000000022</c:v>
                </c:pt>
                <c:pt idx="3">
                  <c:v>85588.01</c:v>
                </c:pt>
                <c:pt idx="4">
                  <c:v>113781.25999999998</c:v>
                </c:pt>
                <c:pt idx="5">
                  <c:v>76493.34</c:v>
                </c:pt>
                <c:pt idx="6">
                  <c:v>75033.11</c:v>
                </c:pt>
                <c:pt idx="7">
                  <c:v>79891.72</c:v>
                </c:pt>
                <c:pt idx="8">
                  <c:v>94660.659999999989</c:v>
                </c:pt>
                <c:pt idx="9">
                  <c:v>66999.64</c:v>
                </c:pt>
                <c:pt idx="10">
                  <c:v>95543.040000000008</c:v>
                </c:pt>
                <c:pt idx="11">
                  <c:v>56783.83</c:v>
                </c:pt>
                <c:pt idx="12">
                  <c:v>66315.929999999993</c:v>
                </c:pt>
                <c:pt idx="13">
                  <c:v>83615.98000000001</c:v>
                </c:pt>
                <c:pt idx="14">
                  <c:v>79545.89999999998</c:v>
                </c:pt>
                <c:pt idx="15">
                  <c:v>73701.839999999982</c:v>
                </c:pt>
                <c:pt idx="16">
                  <c:v>91399.71</c:v>
                </c:pt>
                <c:pt idx="17">
                  <c:v>87421.97</c:v>
                </c:pt>
                <c:pt idx="18">
                  <c:v>62493.91</c:v>
                </c:pt>
                <c:pt idx="19">
                  <c:v>81480.489999999962</c:v>
                </c:pt>
                <c:pt idx="20">
                  <c:v>82093.779999999984</c:v>
                </c:pt>
                <c:pt idx="21">
                  <c:v>110798.28000000001</c:v>
                </c:pt>
                <c:pt idx="22">
                  <c:v>103435.81999999996</c:v>
                </c:pt>
                <c:pt idx="23">
                  <c:v>72599.380000000019</c:v>
                </c:pt>
                <c:pt idx="24">
                  <c:v>64048.69</c:v>
                </c:pt>
                <c:pt idx="25">
                  <c:v>98990.38</c:v>
                </c:pt>
                <c:pt idx="26">
                  <c:v>96501.709999999992</c:v>
                </c:pt>
                <c:pt idx="27">
                  <c:v>71416.12000000001</c:v>
                </c:pt>
                <c:pt idx="28">
                  <c:v>114914.08000000002</c:v>
                </c:pt>
                <c:pt idx="29">
                  <c:v>67545.75</c:v>
                </c:pt>
                <c:pt idx="30">
                  <c:v>90651.680000000008</c:v>
                </c:pt>
                <c:pt idx="31">
                  <c:v>121192.90999999999</c:v>
                </c:pt>
                <c:pt idx="32">
                  <c:v>77685.51999999999</c:v>
                </c:pt>
                <c:pt idx="33">
                  <c:v>94633.989999999976</c:v>
                </c:pt>
                <c:pt idx="34">
                  <c:v>53667.930000000008</c:v>
                </c:pt>
                <c:pt idx="35">
                  <c:v>49955.34</c:v>
                </c:pt>
                <c:pt idx="36">
                  <c:v>92274.609999999971</c:v>
                </c:pt>
                <c:pt idx="37">
                  <c:v>102602.28000000001</c:v>
                </c:pt>
                <c:pt idx="38">
                  <c:v>74396.06</c:v>
                </c:pt>
                <c:pt idx="39">
                  <c:v>101864.32000000002</c:v>
                </c:pt>
                <c:pt idx="40">
                  <c:v>72955.640000000014</c:v>
                </c:pt>
                <c:pt idx="41">
                  <c:v>79009.969999999972</c:v>
                </c:pt>
                <c:pt idx="42">
                  <c:v>104839.50999999997</c:v>
                </c:pt>
                <c:pt idx="43">
                  <c:v>78701.84</c:v>
                </c:pt>
                <c:pt idx="44">
                  <c:v>59156.14999999998</c:v>
                </c:pt>
                <c:pt idx="45">
                  <c:v>78674.629999999976</c:v>
                </c:pt>
                <c:pt idx="46">
                  <c:v>69037.58</c:v>
                </c:pt>
                <c:pt idx="47">
                  <c:v>50166.030000000013</c:v>
                </c:pt>
                <c:pt idx="48">
                  <c:v>111161.38999999998</c:v>
                </c:pt>
                <c:pt idx="49">
                  <c:v>88217.9</c:v>
                </c:pt>
                <c:pt idx="50">
                  <c:v>74543.410000000018</c:v>
                </c:pt>
                <c:pt idx="51">
                  <c:v>64623.97</c:v>
                </c:pt>
                <c:pt idx="52">
                  <c:v>95586.010000000009</c:v>
                </c:pt>
                <c:pt idx="53">
                  <c:v>73085.239999999991</c:v>
                </c:pt>
                <c:pt idx="54">
                  <c:v>62432.72</c:v>
                </c:pt>
                <c:pt idx="55">
                  <c:v>77940.930000000008</c:v>
                </c:pt>
                <c:pt idx="56">
                  <c:v>59477.130000000005</c:v>
                </c:pt>
                <c:pt idx="57">
                  <c:v>95039.260000000009</c:v>
                </c:pt>
                <c:pt idx="58">
                  <c:v>58426.57</c:v>
                </c:pt>
                <c:pt idx="59">
                  <c:v>47475.6</c:v>
                </c:pt>
                <c:pt idx="60">
                  <c:v>44244.709999999992</c:v>
                </c:pt>
              </c:numCache>
            </c:numRef>
          </c:val>
          <c:smooth val="0"/>
          <c:extLst>
            <c:ext xmlns:c16="http://schemas.microsoft.com/office/drawing/2014/chart" uri="{C3380CC4-5D6E-409C-BE32-E72D297353CC}">
              <c16:uniqueId val="{00000000-05B3-47D0-A5E1-49A69B26EA5F}"/>
            </c:ext>
          </c:extLst>
        </c:ser>
        <c:ser>
          <c:idx val="1"/>
          <c:order val="1"/>
          <c:tx>
            <c:strRef>
              <c:f>'Total Sales'!$D$3:$D$4</c:f>
              <c:strCache>
                <c:ptCount val="1"/>
                <c:pt idx="0">
                  <c:v>Office Supplies</c:v>
                </c:pt>
              </c:strCache>
            </c:strRef>
          </c:tx>
          <c:spPr>
            <a:ln w="28575" cap="rnd">
              <a:solidFill>
                <a:srgbClr val="C00000"/>
              </a:solidFill>
              <a:round/>
            </a:ln>
            <a:effectLst/>
          </c:spPr>
          <c:marker>
            <c:symbol val="none"/>
          </c:marker>
          <c:cat>
            <c:multiLvlStrRef>
              <c:f>'Total Sales'!$A$5:$B$65</c:f>
              <c:multiLvlStrCache>
                <c:ptCount val="6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Jan</c:v>
                  </c:pt>
                  <c:pt idx="35">
                    <c:v>Feb</c:v>
                  </c:pt>
                  <c:pt idx="36">
                    <c:v>Mar</c:v>
                  </c:pt>
                  <c:pt idx="37">
                    <c:v>Apr</c:v>
                  </c:pt>
                  <c:pt idx="38">
                    <c:v>May</c:v>
                  </c:pt>
                  <c:pt idx="39">
                    <c:v>Jun</c:v>
                  </c:pt>
                  <c:pt idx="40">
                    <c:v>Jul</c:v>
                  </c:pt>
                  <c:pt idx="41">
                    <c:v>Aug</c:v>
                  </c:pt>
                  <c:pt idx="42">
                    <c:v>Sep</c:v>
                  </c:pt>
                  <c:pt idx="43">
                    <c:v>Oct</c:v>
                  </c:pt>
                  <c:pt idx="44">
                    <c:v>Nov</c:v>
                  </c:pt>
                  <c:pt idx="45">
                    <c:v>Dec</c:v>
                  </c:pt>
                  <c:pt idx="46">
                    <c:v>Jan</c:v>
                  </c:pt>
                  <c:pt idx="47">
                    <c:v>Feb</c:v>
                  </c:pt>
                  <c:pt idx="48">
                    <c:v>Mar</c:v>
                  </c:pt>
                  <c:pt idx="49">
                    <c:v>Apr</c:v>
                  </c:pt>
                  <c:pt idx="50">
                    <c:v>May</c:v>
                  </c:pt>
                  <c:pt idx="51">
                    <c:v>Jun</c:v>
                  </c:pt>
                  <c:pt idx="52">
                    <c:v>Jul</c:v>
                  </c:pt>
                  <c:pt idx="53">
                    <c:v>Aug</c:v>
                  </c:pt>
                  <c:pt idx="54">
                    <c:v>Sep</c:v>
                  </c:pt>
                  <c:pt idx="55">
                    <c:v>Oct</c:v>
                  </c:pt>
                  <c:pt idx="56">
                    <c:v>Nov</c:v>
                  </c:pt>
                  <c:pt idx="57">
                    <c:v>Dec</c:v>
                  </c:pt>
                  <c:pt idx="58">
                    <c:v>Jan</c:v>
                  </c:pt>
                  <c:pt idx="59">
                    <c:v>Feb</c:v>
                  </c:pt>
                  <c:pt idx="60">
                    <c:v>Mar</c:v>
                  </c:pt>
                </c:lvl>
                <c:lvl>
                  <c:pt idx="0">
                    <c:v>2019</c:v>
                  </c:pt>
                  <c:pt idx="10">
                    <c:v>2020</c:v>
                  </c:pt>
                  <c:pt idx="22">
                    <c:v>2021</c:v>
                  </c:pt>
                  <c:pt idx="34">
                    <c:v>2022</c:v>
                  </c:pt>
                  <c:pt idx="46">
                    <c:v>2023</c:v>
                  </c:pt>
                  <c:pt idx="58">
                    <c:v>2024</c:v>
                  </c:pt>
                </c:lvl>
              </c:multiLvlStrCache>
            </c:multiLvlStrRef>
          </c:cat>
          <c:val>
            <c:numRef>
              <c:f>'Total Sales'!$D$5:$D$65</c:f>
              <c:numCache>
                <c:formatCode>#,##0</c:formatCode>
                <c:ptCount val="61"/>
                <c:pt idx="0">
                  <c:v>58513.539999999994</c:v>
                </c:pt>
                <c:pt idx="1">
                  <c:v>88987.13</c:v>
                </c:pt>
                <c:pt idx="2">
                  <c:v>89148.28</c:v>
                </c:pt>
                <c:pt idx="3">
                  <c:v>94377.46</c:v>
                </c:pt>
                <c:pt idx="4">
                  <c:v>93450.18</c:v>
                </c:pt>
                <c:pt idx="5">
                  <c:v>69181.850000000006</c:v>
                </c:pt>
                <c:pt idx="6">
                  <c:v>69231.700000000012</c:v>
                </c:pt>
                <c:pt idx="7">
                  <c:v>94133.65</c:v>
                </c:pt>
                <c:pt idx="8">
                  <c:v>123629.52</c:v>
                </c:pt>
                <c:pt idx="9">
                  <c:v>85667.28</c:v>
                </c:pt>
                <c:pt idx="10">
                  <c:v>112122.79000000002</c:v>
                </c:pt>
                <c:pt idx="11">
                  <c:v>87882.080000000016</c:v>
                </c:pt>
                <c:pt idx="12">
                  <c:v>88071.129999999961</c:v>
                </c:pt>
                <c:pt idx="13">
                  <c:v>110904.25</c:v>
                </c:pt>
                <c:pt idx="14">
                  <c:v>90364.77</c:v>
                </c:pt>
                <c:pt idx="15">
                  <c:v>78437.419999999984</c:v>
                </c:pt>
                <c:pt idx="16">
                  <c:v>72466.249999999985</c:v>
                </c:pt>
                <c:pt idx="17">
                  <c:v>57210.23000000001</c:v>
                </c:pt>
                <c:pt idx="18">
                  <c:v>83915.540000000008</c:v>
                </c:pt>
                <c:pt idx="19">
                  <c:v>93570.58</c:v>
                </c:pt>
                <c:pt idx="20">
                  <c:v>89136.38999999997</c:v>
                </c:pt>
                <c:pt idx="21">
                  <c:v>75577.24000000002</c:v>
                </c:pt>
                <c:pt idx="22">
                  <c:v>68530.64</c:v>
                </c:pt>
                <c:pt idx="23">
                  <c:v>84640.11</c:v>
                </c:pt>
                <c:pt idx="24">
                  <c:v>72774.949999999983</c:v>
                </c:pt>
                <c:pt idx="25">
                  <c:v>87101.970000000016</c:v>
                </c:pt>
                <c:pt idx="26">
                  <c:v>92163.300000000017</c:v>
                </c:pt>
                <c:pt idx="27">
                  <c:v>66163.5</c:v>
                </c:pt>
                <c:pt idx="28">
                  <c:v>102362.88000000002</c:v>
                </c:pt>
                <c:pt idx="29">
                  <c:v>87920.489999999976</c:v>
                </c:pt>
                <c:pt idx="30">
                  <c:v>75558.560000000012</c:v>
                </c:pt>
                <c:pt idx="31">
                  <c:v>84890.12</c:v>
                </c:pt>
                <c:pt idx="32">
                  <c:v>90631.800000000017</c:v>
                </c:pt>
                <c:pt idx="33">
                  <c:v>46129.709999999992</c:v>
                </c:pt>
                <c:pt idx="34">
                  <c:v>96420.540000000023</c:v>
                </c:pt>
                <c:pt idx="35">
                  <c:v>61753.76999999999</c:v>
                </c:pt>
                <c:pt idx="36">
                  <c:v>73417.350000000006</c:v>
                </c:pt>
                <c:pt idx="37">
                  <c:v>83650.39</c:v>
                </c:pt>
                <c:pt idx="38">
                  <c:v>92349.57</c:v>
                </c:pt>
                <c:pt idx="39">
                  <c:v>59169.789999999994</c:v>
                </c:pt>
                <c:pt idx="40">
                  <c:v>101803.25</c:v>
                </c:pt>
                <c:pt idx="41">
                  <c:v>93062.389999999985</c:v>
                </c:pt>
                <c:pt idx="42">
                  <c:v>76107.799999999974</c:v>
                </c:pt>
                <c:pt idx="43">
                  <c:v>81985.429999999978</c:v>
                </c:pt>
                <c:pt idx="44">
                  <c:v>106179.78</c:v>
                </c:pt>
                <c:pt idx="45">
                  <c:v>101202.62000000001</c:v>
                </c:pt>
                <c:pt idx="46">
                  <c:v>91506.03</c:v>
                </c:pt>
                <c:pt idx="47">
                  <c:v>49898.740000000005</c:v>
                </c:pt>
                <c:pt idx="48">
                  <c:v>60418.18</c:v>
                </c:pt>
                <c:pt idx="49">
                  <c:v>61874.499999999993</c:v>
                </c:pt>
                <c:pt idx="50">
                  <c:v>68741.390000000014</c:v>
                </c:pt>
                <c:pt idx="51">
                  <c:v>49952.250000000007</c:v>
                </c:pt>
                <c:pt idx="52">
                  <c:v>97816.75999999998</c:v>
                </c:pt>
                <c:pt idx="53">
                  <c:v>91226.410000000018</c:v>
                </c:pt>
                <c:pt idx="54">
                  <c:v>93160.930000000008</c:v>
                </c:pt>
                <c:pt idx="55">
                  <c:v>53896.02</c:v>
                </c:pt>
                <c:pt idx="56">
                  <c:v>63211.679999999993</c:v>
                </c:pt>
                <c:pt idx="57">
                  <c:v>97225.969999999972</c:v>
                </c:pt>
                <c:pt idx="58">
                  <c:v>97011.689999999988</c:v>
                </c:pt>
                <c:pt idx="59">
                  <c:v>86405.470000000016</c:v>
                </c:pt>
                <c:pt idx="60">
                  <c:v>41336.11</c:v>
                </c:pt>
              </c:numCache>
            </c:numRef>
          </c:val>
          <c:smooth val="0"/>
          <c:extLst>
            <c:ext xmlns:c16="http://schemas.microsoft.com/office/drawing/2014/chart" uri="{C3380CC4-5D6E-409C-BE32-E72D297353CC}">
              <c16:uniqueId val="{00000001-05B3-47D0-A5E1-49A69B26EA5F}"/>
            </c:ext>
          </c:extLst>
        </c:ser>
        <c:ser>
          <c:idx val="2"/>
          <c:order val="2"/>
          <c:tx>
            <c:strRef>
              <c:f>'Total Sales'!$E$3:$E$4</c:f>
              <c:strCache>
                <c:ptCount val="1"/>
                <c:pt idx="0">
                  <c:v>Technology</c:v>
                </c:pt>
              </c:strCache>
            </c:strRef>
          </c:tx>
          <c:spPr>
            <a:ln w="28575" cap="rnd">
              <a:solidFill>
                <a:schemeClr val="accent6">
                  <a:lumMod val="50000"/>
                </a:schemeClr>
              </a:solidFill>
              <a:round/>
            </a:ln>
            <a:effectLst/>
          </c:spPr>
          <c:marker>
            <c:symbol val="none"/>
          </c:marker>
          <c:cat>
            <c:multiLvlStrRef>
              <c:f>'Total Sales'!$A$5:$B$65</c:f>
              <c:multiLvlStrCache>
                <c:ptCount val="6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pt idx="22">
                    <c:v>Jan</c:v>
                  </c:pt>
                  <c:pt idx="23">
                    <c:v>Feb</c:v>
                  </c:pt>
                  <c:pt idx="24">
                    <c:v>Mar</c:v>
                  </c:pt>
                  <c:pt idx="25">
                    <c:v>Apr</c:v>
                  </c:pt>
                  <c:pt idx="26">
                    <c:v>May</c:v>
                  </c:pt>
                  <c:pt idx="27">
                    <c:v>Jun</c:v>
                  </c:pt>
                  <c:pt idx="28">
                    <c:v>Jul</c:v>
                  </c:pt>
                  <c:pt idx="29">
                    <c:v>Aug</c:v>
                  </c:pt>
                  <c:pt idx="30">
                    <c:v>Sep</c:v>
                  </c:pt>
                  <c:pt idx="31">
                    <c:v>Oct</c:v>
                  </c:pt>
                  <c:pt idx="32">
                    <c:v>Nov</c:v>
                  </c:pt>
                  <c:pt idx="33">
                    <c:v>Dec</c:v>
                  </c:pt>
                  <c:pt idx="34">
                    <c:v>Jan</c:v>
                  </c:pt>
                  <c:pt idx="35">
                    <c:v>Feb</c:v>
                  </c:pt>
                  <c:pt idx="36">
                    <c:v>Mar</c:v>
                  </c:pt>
                  <c:pt idx="37">
                    <c:v>Apr</c:v>
                  </c:pt>
                  <c:pt idx="38">
                    <c:v>May</c:v>
                  </c:pt>
                  <c:pt idx="39">
                    <c:v>Jun</c:v>
                  </c:pt>
                  <c:pt idx="40">
                    <c:v>Jul</c:v>
                  </c:pt>
                  <c:pt idx="41">
                    <c:v>Aug</c:v>
                  </c:pt>
                  <c:pt idx="42">
                    <c:v>Sep</c:v>
                  </c:pt>
                  <c:pt idx="43">
                    <c:v>Oct</c:v>
                  </c:pt>
                  <c:pt idx="44">
                    <c:v>Nov</c:v>
                  </c:pt>
                  <c:pt idx="45">
                    <c:v>Dec</c:v>
                  </c:pt>
                  <c:pt idx="46">
                    <c:v>Jan</c:v>
                  </c:pt>
                  <c:pt idx="47">
                    <c:v>Feb</c:v>
                  </c:pt>
                  <c:pt idx="48">
                    <c:v>Mar</c:v>
                  </c:pt>
                  <c:pt idx="49">
                    <c:v>Apr</c:v>
                  </c:pt>
                  <c:pt idx="50">
                    <c:v>May</c:v>
                  </c:pt>
                  <c:pt idx="51">
                    <c:v>Jun</c:v>
                  </c:pt>
                  <c:pt idx="52">
                    <c:v>Jul</c:v>
                  </c:pt>
                  <c:pt idx="53">
                    <c:v>Aug</c:v>
                  </c:pt>
                  <c:pt idx="54">
                    <c:v>Sep</c:v>
                  </c:pt>
                  <c:pt idx="55">
                    <c:v>Oct</c:v>
                  </c:pt>
                  <c:pt idx="56">
                    <c:v>Nov</c:v>
                  </c:pt>
                  <c:pt idx="57">
                    <c:v>Dec</c:v>
                  </c:pt>
                  <c:pt idx="58">
                    <c:v>Jan</c:v>
                  </c:pt>
                  <c:pt idx="59">
                    <c:v>Feb</c:v>
                  </c:pt>
                  <c:pt idx="60">
                    <c:v>Mar</c:v>
                  </c:pt>
                </c:lvl>
                <c:lvl>
                  <c:pt idx="0">
                    <c:v>2019</c:v>
                  </c:pt>
                  <c:pt idx="10">
                    <c:v>2020</c:v>
                  </c:pt>
                  <c:pt idx="22">
                    <c:v>2021</c:v>
                  </c:pt>
                  <c:pt idx="34">
                    <c:v>2022</c:v>
                  </c:pt>
                  <c:pt idx="46">
                    <c:v>2023</c:v>
                  </c:pt>
                  <c:pt idx="58">
                    <c:v>2024</c:v>
                  </c:pt>
                </c:lvl>
              </c:multiLvlStrCache>
            </c:multiLvlStrRef>
          </c:cat>
          <c:val>
            <c:numRef>
              <c:f>'Total Sales'!$E$5:$E$65</c:f>
              <c:numCache>
                <c:formatCode>#,##0</c:formatCode>
                <c:ptCount val="61"/>
                <c:pt idx="0">
                  <c:v>31423.03</c:v>
                </c:pt>
                <c:pt idx="1">
                  <c:v>69075.679999999993</c:v>
                </c:pt>
                <c:pt idx="2">
                  <c:v>72434.029999999984</c:v>
                </c:pt>
                <c:pt idx="3">
                  <c:v>92274.77</c:v>
                </c:pt>
                <c:pt idx="4">
                  <c:v>65956.41</c:v>
                </c:pt>
                <c:pt idx="5">
                  <c:v>98761.23</c:v>
                </c:pt>
                <c:pt idx="6">
                  <c:v>64006.079999999994</c:v>
                </c:pt>
                <c:pt idx="7">
                  <c:v>94496.770000000033</c:v>
                </c:pt>
                <c:pt idx="8">
                  <c:v>78879.02999999997</c:v>
                </c:pt>
                <c:pt idx="9">
                  <c:v>66529.56</c:v>
                </c:pt>
                <c:pt idx="10">
                  <c:v>137610.00999999998</c:v>
                </c:pt>
                <c:pt idx="11">
                  <c:v>88850.880000000019</c:v>
                </c:pt>
                <c:pt idx="12">
                  <c:v>97342.44</c:v>
                </c:pt>
                <c:pt idx="13">
                  <c:v>71473.560000000012</c:v>
                </c:pt>
                <c:pt idx="14">
                  <c:v>85387.19</c:v>
                </c:pt>
                <c:pt idx="15">
                  <c:v>70323.850000000006</c:v>
                </c:pt>
                <c:pt idx="16">
                  <c:v>74534.090000000026</c:v>
                </c:pt>
                <c:pt idx="17">
                  <c:v>82091.51999999999</c:v>
                </c:pt>
                <c:pt idx="18">
                  <c:v>132867.06</c:v>
                </c:pt>
                <c:pt idx="19">
                  <c:v>63287.649999999987</c:v>
                </c:pt>
                <c:pt idx="20">
                  <c:v>92683.26999999999</c:v>
                </c:pt>
                <c:pt idx="21">
                  <c:v>97328.690000000017</c:v>
                </c:pt>
                <c:pt idx="22">
                  <c:v>76713.820000000007</c:v>
                </c:pt>
                <c:pt idx="23">
                  <c:v>81662.399999999994</c:v>
                </c:pt>
                <c:pt idx="24">
                  <c:v>97214.109999999986</c:v>
                </c:pt>
                <c:pt idx="25">
                  <c:v>59936.47</c:v>
                </c:pt>
                <c:pt idx="26">
                  <c:v>88874.650000000023</c:v>
                </c:pt>
                <c:pt idx="27">
                  <c:v>64325.189999999995</c:v>
                </c:pt>
                <c:pt idx="28">
                  <c:v>76932.540000000008</c:v>
                </c:pt>
                <c:pt idx="29">
                  <c:v>104812.01999999996</c:v>
                </c:pt>
                <c:pt idx="30">
                  <c:v>91864.950000000012</c:v>
                </c:pt>
                <c:pt idx="31">
                  <c:v>102501.29999999999</c:v>
                </c:pt>
                <c:pt idx="32">
                  <c:v>73504.439999999988</c:v>
                </c:pt>
                <c:pt idx="33">
                  <c:v>95904.589999999982</c:v>
                </c:pt>
                <c:pt idx="34">
                  <c:v>80763.300000000032</c:v>
                </c:pt>
                <c:pt idx="35">
                  <c:v>82924.849999999977</c:v>
                </c:pt>
                <c:pt idx="36">
                  <c:v>114918.24999999999</c:v>
                </c:pt>
                <c:pt idx="37">
                  <c:v>88121.73</c:v>
                </c:pt>
                <c:pt idx="38">
                  <c:v>79551.459999999992</c:v>
                </c:pt>
                <c:pt idx="39">
                  <c:v>65931.990000000005</c:v>
                </c:pt>
                <c:pt idx="40">
                  <c:v>104841.86000000002</c:v>
                </c:pt>
                <c:pt idx="41">
                  <c:v>82503.289999999994</c:v>
                </c:pt>
                <c:pt idx="42">
                  <c:v>74119.89999999998</c:v>
                </c:pt>
                <c:pt idx="43">
                  <c:v>74766.37000000001</c:v>
                </c:pt>
                <c:pt idx="44">
                  <c:v>64767.03</c:v>
                </c:pt>
                <c:pt idx="45">
                  <c:v>70908.319999999992</c:v>
                </c:pt>
                <c:pt idx="46">
                  <c:v>77501.95</c:v>
                </c:pt>
                <c:pt idx="47">
                  <c:v>77710.7</c:v>
                </c:pt>
                <c:pt idx="48">
                  <c:v>45058.290000000008</c:v>
                </c:pt>
                <c:pt idx="49">
                  <c:v>88840.07</c:v>
                </c:pt>
                <c:pt idx="50">
                  <c:v>84539.339999999982</c:v>
                </c:pt>
                <c:pt idx="51">
                  <c:v>80785.400000000023</c:v>
                </c:pt>
                <c:pt idx="52">
                  <c:v>89618.060000000027</c:v>
                </c:pt>
                <c:pt idx="53">
                  <c:v>68415.359999999986</c:v>
                </c:pt>
                <c:pt idx="54">
                  <c:v>80253.430000000008</c:v>
                </c:pt>
                <c:pt idx="55">
                  <c:v>73834.659999999989</c:v>
                </c:pt>
                <c:pt idx="56">
                  <c:v>79645.87999999999</c:v>
                </c:pt>
                <c:pt idx="57">
                  <c:v>85537.15</c:v>
                </c:pt>
                <c:pt idx="58">
                  <c:v>86444.98000000001</c:v>
                </c:pt>
                <c:pt idx="59">
                  <c:v>93114.14</c:v>
                </c:pt>
                <c:pt idx="60">
                  <c:v>30107.319999999996</c:v>
                </c:pt>
              </c:numCache>
            </c:numRef>
          </c:val>
          <c:smooth val="0"/>
          <c:extLst>
            <c:ext xmlns:c16="http://schemas.microsoft.com/office/drawing/2014/chart" uri="{C3380CC4-5D6E-409C-BE32-E72D297353CC}">
              <c16:uniqueId val="{00000002-05B3-47D0-A5E1-49A69B26EA5F}"/>
            </c:ext>
          </c:extLst>
        </c:ser>
        <c:dLbls>
          <c:showLegendKey val="0"/>
          <c:showVal val="0"/>
          <c:showCatName val="0"/>
          <c:showSerName val="0"/>
          <c:showPercent val="0"/>
          <c:showBubbleSize val="0"/>
        </c:dLbls>
        <c:smooth val="0"/>
        <c:axId val="2128957984"/>
        <c:axId val="2128960384"/>
      </c:lineChart>
      <c:catAx>
        <c:axId val="212895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960384"/>
        <c:crosses val="autoZero"/>
        <c:auto val="1"/>
        <c:lblAlgn val="ctr"/>
        <c:lblOffset val="100"/>
        <c:noMultiLvlLbl val="0"/>
      </c:catAx>
      <c:valAx>
        <c:axId val="2128960384"/>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957984"/>
        <c:crosses val="autoZero"/>
        <c:crossBetween val="between"/>
      </c:valAx>
      <c:spPr>
        <a:solidFill>
          <a:srgbClr val="E3FA90"/>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A9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[retail_sales_data.xlsx]RegionBarChart!PivotTable1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31750">
            <a:solidFill>
              <a:schemeClr val="bg1"/>
            </a:solidFill>
          </a:ln>
          <a:effectLst/>
        </c:spPr>
      </c:pivotFmt>
      <c:pivotFmt>
        <c:idx val="2"/>
        <c:spPr>
          <a:solidFill>
            <a:schemeClr val="accent5">
              <a:lumMod val="60000"/>
              <a:lumOff val="40000"/>
            </a:schemeClr>
          </a:solidFill>
          <a:ln w="31750">
            <a:solidFill>
              <a:schemeClr val="bg1"/>
            </a:solidFill>
          </a:ln>
          <a:effectLst/>
        </c:spPr>
      </c:pivotFmt>
      <c:pivotFmt>
        <c:idx val="3"/>
        <c:spPr>
          <a:solidFill>
            <a:schemeClr val="bg1"/>
          </a:solidFill>
          <a:ln w="31750">
            <a:solidFill>
              <a:schemeClr val="bg1"/>
            </a:solidFill>
          </a:ln>
          <a:effectLst/>
        </c:spPr>
      </c:pivotFmt>
      <c:pivotFmt>
        <c:idx val="4"/>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31750">
            <a:solidFill>
              <a:schemeClr val="bg1"/>
            </a:solidFill>
          </a:ln>
          <a:effectLst/>
        </c:spPr>
      </c:pivotFmt>
      <c:pivotFmt>
        <c:idx val="6"/>
        <c:spPr>
          <a:solidFill>
            <a:schemeClr val="accent5">
              <a:lumMod val="60000"/>
              <a:lumOff val="40000"/>
            </a:schemeClr>
          </a:solidFill>
          <a:ln w="31750">
            <a:solidFill>
              <a:schemeClr val="bg1"/>
            </a:solidFill>
          </a:ln>
          <a:effectLst/>
        </c:spPr>
      </c:pivotFmt>
      <c:pivotFmt>
        <c:idx val="7"/>
        <c:spPr>
          <a:solidFill>
            <a:schemeClr val="accent6">
              <a:lumMod val="75000"/>
            </a:schemeClr>
          </a:solidFill>
          <a:ln w="31750">
            <a:solidFill>
              <a:schemeClr val="bg1"/>
            </a:solidFill>
          </a:ln>
          <a:effectLst/>
        </c:spPr>
      </c:pivotFmt>
      <c:pivotFmt>
        <c:idx val="8"/>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w="31750">
            <a:solidFill>
              <a:schemeClr val="bg1"/>
            </a:solidFill>
          </a:ln>
          <a:effectLst/>
        </c:spPr>
      </c:pivotFmt>
      <c:pivotFmt>
        <c:idx val="10"/>
        <c:spPr>
          <a:solidFill>
            <a:schemeClr val="accent5">
              <a:lumMod val="50000"/>
            </a:schemeClr>
          </a:solidFill>
          <a:ln w="31750">
            <a:solidFill>
              <a:schemeClr val="bg1"/>
            </a:solidFill>
          </a:ln>
          <a:effectLst/>
        </c:spPr>
      </c:pivotFmt>
      <c:pivotFmt>
        <c:idx val="11"/>
        <c:spPr>
          <a:solidFill>
            <a:schemeClr val="accent6">
              <a:lumMod val="75000"/>
            </a:schemeClr>
          </a:solidFill>
          <a:ln w="31750">
            <a:solidFill>
              <a:schemeClr val="bg1"/>
            </a:solidFill>
          </a:ln>
          <a:effectLst/>
        </c:spPr>
      </c:pivotFmt>
    </c:pivotFmts>
    <c:plotArea>
      <c:layout/>
      <c:barChart>
        <c:barDir val="bar"/>
        <c:grouping val="clustered"/>
        <c:varyColors val="0"/>
        <c:ser>
          <c:idx val="0"/>
          <c:order val="0"/>
          <c:tx>
            <c:strRef>
              <c:f>RegionBarChart!$B$3</c:f>
              <c:strCache>
                <c:ptCount val="1"/>
                <c:pt idx="0">
                  <c:v>Total</c:v>
                </c:pt>
              </c:strCache>
            </c:strRef>
          </c:tx>
          <c:spPr>
            <a:solidFill>
              <a:schemeClr val="accent2">
                <a:lumMod val="75000"/>
              </a:schemeClr>
            </a:solidFill>
            <a:ln w="31750">
              <a:solidFill>
                <a:schemeClr val="bg1"/>
              </a:solidFill>
            </a:ln>
            <a:effectLst/>
          </c:spPr>
          <c:invertIfNegative val="0"/>
          <c:dPt>
            <c:idx val="0"/>
            <c:invertIfNegative val="0"/>
            <c:bubble3D val="0"/>
            <c:spPr>
              <a:solidFill>
                <a:schemeClr val="accent5">
                  <a:lumMod val="60000"/>
                  <a:lumOff val="40000"/>
                </a:schemeClr>
              </a:solidFill>
              <a:ln w="31750">
                <a:solidFill>
                  <a:schemeClr val="bg1"/>
                </a:solidFill>
              </a:ln>
              <a:effectLst/>
            </c:spPr>
            <c:extLst>
              <c:ext xmlns:c16="http://schemas.microsoft.com/office/drawing/2014/chart" uri="{C3380CC4-5D6E-409C-BE32-E72D297353CC}">
                <c16:uniqueId val="{00000001-88A3-42DA-858C-57C3E8F654A1}"/>
              </c:ext>
            </c:extLst>
          </c:dPt>
          <c:dPt>
            <c:idx val="1"/>
            <c:invertIfNegative val="0"/>
            <c:bubble3D val="0"/>
            <c:spPr>
              <a:solidFill>
                <a:schemeClr val="accent5">
                  <a:lumMod val="50000"/>
                </a:schemeClr>
              </a:solidFill>
              <a:ln w="31750">
                <a:solidFill>
                  <a:schemeClr val="bg1"/>
                </a:solidFill>
              </a:ln>
              <a:effectLst/>
            </c:spPr>
            <c:extLst>
              <c:ext xmlns:c16="http://schemas.microsoft.com/office/drawing/2014/chart" uri="{C3380CC4-5D6E-409C-BE32-E72D297353CC}">
                <c16:uniqueId val="{00000003-88A3-42DA-858C-57C3E8F654A1}"/>
              </c:ext>
            </c:extLst>
          </c:dPt>
          <c:dPt>
            <c:idx val="2"/>
            <c:invertIfNegative val="0"/>
            <c:bubble3D val="0"/>
            <c:spPr>
              <a:solidFill>
                <a:schemeClr val="accent6">
                  <a:lumMod val="75000"/>
                </a:schemeClr>
              </a:solidFill>
              <a:ln w="31750">
                <a:solidFill>
                  <a:schemeClr val="bg1"/>
                </a:solidFill>
              </a:ln>
              <a:effectLst/>
            </c:spPr>
            <c:extLst>
              <c:ext xmlns:c16="http://schemas.microsoft.com/office/drawing/2014/chart" uri="{C3380CC4-5D6E-409C-BE32-E72D297353CC}">
                <c16:uniqueId val="{00000005-88A3-42DA-858C-57C3E8F654A1}"/>
              </c:ext>
            </c:extLst>
          </c:dPt>
          <c:cat>
            <c:strRef>
              <c:f>RegionBarChart!$A$4:$A$7</c:f>
              <c:strCache>
                <c:ptCount val="4"/>
                <c:pt idx="0">
                  <c:v>North</c:v>
                </c:pt>
                <c:pt idx="1">
                  <c:v>West</c:v>
                </c:pt>
                <c:pt idx="2">
                  <c:v>South</c:v>
                </c:pt>
                <c:pt idx="3">
                  <c:v>East</c:v>
                </c:pt>
              </c:strCache>
            </c:strRef>
          </c:cat>
          <c:val>
            <c:numRef>
              <c:f>RegionBarChart!$B$4:$B$7</c:f>
              <c:numCache>
                <c:formatCode>[$$-409]#,##0</c:formatCode>
                <c:ptCount val="4"/>
                <c:pt idx="0">
                  <c:v>3547073.8999999939</c:v>
                </c:pt>
                <c:pt idx="1">
                  <c:v>3619630.6600000062</c:v>
                </c:pt>
                <c:pt idx="2">
                  <c:v>3800365.4000000018</c:v>
                </c:pt>
                <c:pt idx="3">
                  <c:v>3827932.8399999924</c:v>
                </c:pt>
              </c:numCache>
            </c:numRef>
          </c:val>
          <c:extLst>
            <c:ext xmlns:c16="http://schemas.microsoft.com/office/drawing/2014/chart" uri="{C3380CC4-5D6E-409C-BE32-E72D297353CC}">
              <c16:uniqueId val="{00000006-88A3-42DA-858C-57C3E8F654A1}"/>
            </c:ext>
          </c:extLst>
        </c:ser>
        <c:dLbls>
          <c:showLegendKey val="0"/>
          <c:showVal val="0"/>
          <c:showCatName val="0"/>
          <c:showSerName val="0"/>
          <c:showPercent val="0"/>
          <c:showBubbleSize val="0"/>
        </c:dLbls>
        <c:gapWidth val="182"/>
        <c:axId val="252105648"/>
        <c:axId val="252119568"/>
      </c:barChart>
      <c:catAx>
        <c:axId val="25210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19568"/>
        <c:crosses val="autoZero"/>
        <c:auto val="1"/>
        <c:lblAlgn val="ctr"/>
        <c:lblOffset val="100"/>
        <c:noMultiLvlLbl val="0"/>
      </c:catAx>
      <c:valAx>
        <c:axId val="252119568"/>
        <c:scaling>
          <c:orientation val="minMax"/>
        </c:scaling>
        <c:delete val="0"/>
        <c:axPos val="b"/>
        <c:majorGridlines>
          <c:spPr>
            <a:ln w="9525" cap="flat" cmpd="sng" algn="ctr">
              <a:solidFill>
                <a:schemeClr val="tx1">
                  <a:lumMod val="95000"/>
                  <a:lumOff val="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0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A9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[retail_sales_data.xlsx]Top5Customers!PivotTable1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31750">
            <a:solidFill>
              <a:schemeClr val="bg1"/>
            </a:solidFill>
          </a:ln>
          <a:effectLst/>
        </c:spPr>
      </c:pivotFmt>
      <c:pivotFmt>
        <c:idx val="2"/>
        <c:spPr>
          <a:solidFill>
            <a:schemeClr val="accent5">
              <a:lumMod val="60000"/>
              <a:lumOff val="40000"/>
            </a:schemeClr>
          </a:solidFill>
          <a:ln w="31750">
            <a:solidFill>
              <a:schemeClr val="bg1"/>
            </a:solidFill>
          </a:ln>
          <a:effectLst/>
        </c:spPr>
      </c:pivotFmt>
      <c:pivotFmt>
        <c:idx val="3"/>
        <c:spPr>
          <a:solidFill>
            <a:schemeClr val="bg1"/>
          </a:solidFill>
          <a:ln w="31750">
            <a:solidFill>
              <a:schemeClr val="bg1"/>
            </a:solidFill>
          </a:ln>
          <a:effectLst/>
        </c:spPr>
      </c:pivotFmt>
      <c:pivotFmt>
        <c:idx val="4"/>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31750">
            <a:solidFill>
              <a:schemeClr val="bg1"/>
            </a:solidFill>
          </a:ln>
          <a:effectLst/>
        </c:spPr>
      </c:pivotFmt>
      <c:pivotFmt>
        <c:idx val="6"/>
        <c:spPr>
          <a:solidFill>
            <a:schemeClr val="accent5">
              <a:lumMod val="60000"/>
              <a:lumOff val="40000"/>
            </a:schemeClr>
          </a:solidFill>
          <a:ln w="31750">
            <a:solidFill>
              <a:schemeClr val="bg1"/>
            </a:solidFill>
          </a:ln>
          <a:effectLst/>
        </c:spPr>
      </c:pivotFmt>
      <c:pivotFmt>
        <c:idx val="7"/>
        <c:spPr>
          <a:solidFill>
            <a:schemeClr val="accent6">
              <a:lumMod val="75000"/>
            </a:schemeClr>
          </a:solidFill>
          <a:ln w="31750">
            <a:solidFill>
              <a:schemeClr val="bg1"/>
            </a:solidFill>
          </a:ln>
          <a:effectLst/>
        </c:spPr>
      </c:pivotFmt>
      <c:pivotFmt>
        <c:idx val="8"/>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317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2">
                <a:lumMod val="75000"/>
              </a:schemeClr>
            </a:solidFill>
            <a:ln w="31750">
              <a:solidFill>
                <a:schemeClr val="bg1"/>
              </a:solidFill>
            </a:ln>
            <a:effectLst/>
          </c:spPr>
          <c:invertIfNegative val="0"/>
          <c:dPt>
            <c:idx val="0"/>
            <c:invertIfNegative val="0"/>
            <c:bubble3D val="0"/>
            <c:extLst>
              <c:ext xmlns:c16="http://schemas.microsoft.com/office/drawing/2014/chart" uri="{C3380CC4-5D6E-409C-BE32-E72D297353CC}">
                <c16:uniqueId val="{00000000-31EC-452E-A7FB-0F0DEA427065}"/>
              </c:ext>
            </c:extLst>
          </c:dPt>
          <c:dPt>
            <c:idx val="1"/>
            <c:invertIfNegative val="0"/>
            <c:bubble3D val="0"/>
            <c:extLst>
              <c:ext xmlns:c16="http://schemas.microsoft.com/office/drawing/2014/chart" uri="{C3380CC4-5D6E-409C-BE32-E72D297353CC}">
                <c16:uniqueId val="{00000001-31EC-452E-A7FB-0F0DEA427065}"/>
              </c:ext>
            </c:extLst>
          </c:dPt>
          <c:dPt>
            <c:idx val="2"/>
            <c:invertIfNegative val="0"/>
            <c:bubble3D val="0"/>
            <c:extLst>
              <c:ext xmlns:c16="http://schemas.microsoft.com/office/drawing/2014/chart" uri="{C3380CC4-5D6E-409C-BE32-E72D297353CC}">
                <c16:uniqueId val="{00000002-31EC-452E-A7FB-0F0DEA427065}"/>
              </c:ext>
            </c:extLst>
          </c:dPt>
          <c:cat>
            <c:strRef>
              <c:f>Top5Customers!$A$4:$A$8</c:f>
              <c:strCache>
                <c:ptCount val="5"/>
                <c:pt idx="0">
                  <c:v>Michael Smith</c:v>
                </c:pt>
                <c:pt idx="1">
                  <c:v>Brandon Johnson</c:v>
                </c:pt>
                <c:pt idx="2">
                  <c:v>Heather Johnson</c:v>
                </c:pt>
                <c:pt idx="3">
                  <c:v>Mary Johnson</c:v>
                </c:pt>
                <c:pt idx="4">
                  <c:v>Daniel Hill</c:v>
                </c:pt>
              </c:strCache>
            </c:strRef>
          </c:cat>
          <c:val>
            <c:numRef>
              <c:f>Top5Customers!$B$4:$B$8</c:f>
              <c:numCache>
                <c:formatCode>[$$-409]#,##0</c:formatCode>
                <c:ptCount val="5"/>
                <c:pt idx="0">
                  <c:v>10789.41</c:v>
                </c:pt>
                <c:pt idx="1">
                  <c:v>11368.400000000001</c:v>
                </c:pt>
                <c:pt idx="2">
                  <c:v>11382.26</c:v>
                </c:pt>
                <c:pt idx="3">
                  <c:v>12955.84</c:v>
                </c:pt>
                <c:pt idx="4">
                  <c:v>13173.54</c:v>
                </c:pt>
              </c:numCache>
            </c:numRef>
          </c:val>
          <c:extLst>
            <c:ext xmlns:c16="http://schemas.microsoft.com/office/drawing/2014/chart" uri="{C3380CC4-5D6E-409C-BE32-E72D297353CC}">
              <c16:uniqueId val="{00000003-31EC-452E-A7FB-0F0DEA427065}"/>
            </c:ext>
          </c:extLst>
        </c:ser>
        <c:dLbls>
          <c:showLegendKey val="0"/>
          <c:showVal val="0"/>
          <c:showCatName val="0"/>
          <c:showSerName val="0"/>
          <c:showPercent val="0"/>
          <c:showBubbleSize val="0"/>
        </c:dLbls>
        <c:gapWidth val="182"/>
        <c:axId val="252105648"/>
        <c:axId val="252119568"/>
      </c:barChart>
      <c:catAx>
        <c:axId val="25210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19568"/>
        <c:crosses val="autoZero"/>
        <c:auto val="1"/>
        <c:lblAlgn val="ctr"/>
        <c:lblOffset val="100"/>
        <c:noMultiLvlLbl val="0"/>
      </c:catAx>
      <c:valAx>
        <c:axId val="252119568"/>
        <c:scaling>
          <c:orientation val="minMax"/>
        </c:scaling>
        <c:delete val="0"/>
        <c:axPos val="b"/>
        <c:majorGridlines>
          <c:spPr>
            <a:ln w="9525" cap="flat" cmpd="sng" algn="ctr">
              <a:solidFill>
                <a:schemeClr val="tx1">
                  <a:lumMod val="95000"/>
                  <a:lumOff val="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0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3FA9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64770</xdr:colOff>
      <xdr:row>1</xdr:row>
      <xdr:rowOff>38100</xdr:rowOff>
    </xdr:from>
    <xdr:to>
      <xdr:col>26</xdr:col>
      <xdr:colOff>0</xdr:colOff>
      <xdr:row>4</xdr:row>
      <xdr:rowOff>38100</xdr:rowOff>
    </xdr:to>
    <xdr:sp macro="" textlink="">
      <xdr:nvSpPr>
        <xdr:cNvPr id="4" name="Rectangle 3">
          <a:extLst>
            <a:ext uri="{FF2B5EF4-FFF2-40B4-BE49-F238E27FC236}">
              <a16:creationId xmlns:a16="http://schemas.microsoft.com/office/drawing/2014/main" id="{7B60C2F2-9578-DBCC-4C78-07518DA495AB}"/>
            </a:ext>
          </a:extLst>
        </xdr:cNvPr>
        <xdr:cNvSpPr/>
      </xdr:nvSpPr>
      <xdr:spPr>
        <a:xfrm>
          <a:off x="64770" y="83820"/>
          <a:ext cx="14413230" cy="548640"/>
        </a:xfrm>
        <a:prstGeom prst="rect">
          <a:avLst/>
        </a:prstGeom>
        <a:solidFill>
          <a:srgbClr val="DCFA7E"/>
        </a:solidFill>
        <a:ln>
          <a:solidFill>
            <a:srgbClr val="D2F26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a:solidFill>
                <a:schemeClr val="tx1"/>
              </a:solidFill>
            </a:rPr>
            <a:t>RETAIL</a:t>
          </a:r>
          <a:r>
            <a:rPr lang="en-US" sz="4400" baseline="0">
              <a:solidFill>
                <a:schemeClr val="tx1"/>
              </a:solidFill>
            </a:rPr>
            <a:t> SALES DASHBOARD</a:t>
          </a:r>
          <a:endParaRPr lang="en-US" sz="4400">
            <a:solidFill>
              <a:schemeClr val="tx1"/>
            </a:solidFill>
          </a:endParaRPr>
        </a:p>
      </xdr:txBody>
    </xdr:sp>
    <xdr:clientData/>
  </xdr:twoCellAnchor>
  <xdr:twoCellAnchor>
    <xdr:from>
      <xdr:col>13</xdr:col>
      <xdr:colOff>110490</xdr:colOff>
      <xdr:row>14</xdr:row>
      <xdr:rowOff>179067</xdr:rowOff>
    </xdr:from>
    <xdr:to>
      <xdr:col>25</xdr:col>
      <xdr:colOff>605790</xdr:colOff>
      <xdr:row>36</xdr:row>
      <xdr:rowOff>76200</xdr:rowOff>
    </xdr:to>
    <xdr:graphicFrame macro="">
      <xdr:nvGraphicFramePr>
        <xdr:cNvPr id="5" name="Chart 4">
          <a:extLst>
            <a:ext uri="{FF2B5EF4-FFF2-40B4-BE49-F238E27FC236}">
              <a16:creationId xmlns:a16="http://schemas.microsoft.com/office/drawing/2014/main" id="{E8640F94-D09E-4289-947F-E77433252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104775</xdr:colOff>
      <xdr:row>4</xdr:row>
      <xdr:rowOff>99060</xdr:rowOff>
    </xdr:from>
    <xdr:to>
      <xdr:col>25</xdr:col>
      <xdr:colOff>598170</xdr:colOff>
      <xdr:row>14</xdr:row>
      <xdr:rowOff>100965</xdr:rowOff>
    </xdr:to>
    <mc:AlternateContent xmlns:mc="http://schemas.openxmlformats.org/markup-compatibility/2006" xmlns:tsle="http://schemas.microsoft.com/office/drawing/2012/timeslicer">
      <mc:Choice Requires="tsle">
        <xdr:graphicFrame macro="">
          <xdr:nvGraphicFramePr>
            <xdr:cNvPr id="6" name="OrdDate">
              <a:extLst>
                <a:ext uri="{FF2B5EF4-FFF2-40B4-BE49-F238E27FC236}">
                  <a16:creationId xmlns:a16="http://schemas.microsoft.com/office/drawing/2014/main" id="{1E0547D9-CF44-4510-AE5A-790825547031}"/>
                </a:ext>
              </a:extLst>
            </xdr:cNvPr>
            <xdr:cNvGraphicFramePr/>
          </xdr:nvGraphicFramePr>
          <xdr:xfrm>
            <a:off x="0" y="0"/>
            <a:ext cx="0" cy="0"/>
          </xdr:xfrm>
          <a:graphic>
            <a:graphicData uri="http://schemas.microsoft.com/office/drawing/2012/timeslicer">
              <tsle:timeslicer name="OrdDate"/>
            </a:graphicData>
          </a:graphic>
        </xdr:graphicFrame>
      </mc:Choice>
      <mc:Fallback xmlns="">
        <xdr:sp macro="" textlink="">
          <xdr:nvSpPr>
            <xdr:cNvPr id="0" name=""/>
            <xdr:cNvSpPr>
              <a:spLocks noTextEdit="1"/>
            </xdr:cNvSpPr>
          </xdr:nvSpPr>
          <xdr:spPr>
            <a:xfrm>
              <a:off x="6406515" y="693420"/>
              <a:ext cx="7808595" cy="173164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5717</xdr:colOff>
      <xdr:row>4</xdr:row>
      <xdr:rowOff>146685</xdr:rowOff>
    </xdr:from>
    <xdr:to>
      <xdr:col>8</xdr:col>
      <xdr:colOff>7620</xdr:colOff>
      <xdr:row>10</xdr:row>
      <xdr:rowOff>127635</xdr:rowOff>
    </xdr:to>
    <mc:AlternateContent xmlns:mc="http://schemas.openxmlformats.org/markup-compatibility/2006" xmlns:a14="http://schemas.microsoft.com/office/drawing/2010/main">
      <mc:Choice Requires="a14">
        <xdr:graphicFrame macro="">
          <xdr:nvGraphicFramePr>
            <xdr:cNvPr id="7" name="Product Subcategory Name">
              <a:extLst>
                <a:ext uri="{FF2B5EF4-FFF2-40B4-BE49-F238E27FC236}">
                  <a16:creationId xmlns:a16="http://schemas.microsoft.com/office/drawing/2014/main" id="{DBEAB303-3D73-48B8-805F-250D4228D494}"/>
                </a:ext>
              </a:extLst>
            </xdr:cNvPr>
            <xdr:cNvGraphicFramePr/>
          </xdr:nvGraphicFramePr>
          <xdr:xfrm>
            <a:off x="0" y="0"/>
            <a:ext cx="0" cy="0"/>
          </xdr:xfrm>
          <a:graphic>
            <a:graphicData uri="http://schemas.microsoft.com/office/drawing/2010/slicer">
              <sle:slicer xmlns:sle="http://schemas.microsoft.com/office/drawing/2010/slicer" name="Product Subcategory Name"/>
            </a:graphicData>
          </a:graphic>
        </xdr:graphicFrame>
      </mc:Choice>
      <mc:Fallback xmlns="">
        <xdr:sp macro="" textlink="">
          <xdr:nvSpPr>
            <xdr:cNvPr id="0" name=""/>
            <xdr:cNvSpPr>
              <a:spLocks noTextEdit="1"/>
            </xdr:cNvSpPr>
          </xdr:nvSpPr>
          <xdr:spPr>
            <a:xfrm>
              <a:off x="81917" y="741045"/>
              <a:ext cx="4269103" cy="979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127635</xdr:colOff>
      <xdr:row>4</xdr:row>
      <xdr:rowOff>142876</xdr:rowOff>
    </xdr:from>
    <xdr:to>
      <xdr:col>12</xdr:col>
      <xdr:colOff>310515</xdr:colOff>
      <xdr:row>10</xdr:row>
      <xdr:rowOff>110490</xdr:rowOff>
    </xdr:to>
    <mc:AlternateContent xmlns:mc="http://schemas.openxmlformats.org/markup-compatibility/2006" xmlns:a14="http://schemas.microsoft.com/office/drawing/2010/main">
      <mc:Choice Requires="a14">
        <xdr:graphicFrame macro="">
          <xdr:nvGraphicFramePr>
            <xdr:cNvPr id="8" name="Returned">
              <a:extLst>
                <a:ext uri="{FF2B5EF4-FFF2-40B4-BE49-F238E27FC236}">
                  <a16:creationId xmlns:a16="http://schemas.microsoft.com/office/drawing/2014/main" id="{0BC63DC9-0080-44FE-9A33-D3D373F28D65}"/>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4471035" y="737236"/>
              <a:ext cx="1783080" cy="965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70484</xdr:colOff>
      <xdr:row>11</xdr:row>
      <xdr:rowOff>17146</xdr:rowOff>
    </xdr:from>
    <xdr:to>
      <xdr:col>12</xdr:col>
      <xdr:colOff>312420</xdr:colOff>
      <xdr:row>24</xdr:row>
      <xdr:rowOff>91440</xdr:rowOff>
    </xdr:to>
    <xdr:graphicFrame macro="">
      <xdr:nvGraphicFramePr>
        <xdr:cNvPr id="9" name="Chart 8">
          <a:extLst>
            <a:ext uri="{FF2B5EF4-FFF2-40B4-BE49-F238E27FC236}">
              <a16:creationId xmlns:a16="http://schemas.microsoft.com/office/drawing/2014/main" id="{3D3B5959-8CA2-4AA4-8BD7-B43CE07D5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64771</xdr:colOff>
      <xdr:row>24</xdr:row>
      <xdr:rowOff>144780</xdr:rowOff>
    </xdr:from>
    <xdr:to>
      <xdr:col>12</xdr:col>
      <xdr:colOff>320040</xdr:colOff>
      <xdr:row>36</xdr:row>
      <xdr:rowOff>72390</xdr:rowOff>
    </xdr:to>
    <xdr:graphicFrame macro="">
      <xdr:nvGraphicFramePr>
        <xdr:cNvPr id="10" name="Chart 9">
          <a:extLst>
            <a:ext uri="{FF2B5EF4-FFF2-40B4-BE49-F238E27FC236}">
              <a16:creationId xmlns:a16="http://schemas.microsoft.com/office/drawing/2014/main" id="{5CEEFFFD-137B-460D-84E8-4FF009147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Αλέξανδρος" refreshedDate="45561.817245254628" createdVersion="8" refreshedVersion="8" minRefreshableVersion="3" recordCount="5901" xr:uid="{1FBD107E-9138-474D-8B21-77C4AB83B6A5}">
  <cacheSource type="worksheet">
    <worksheetSource name="Orders"/>
  </cacheSource>
  <cacheFields count="19">
    <cacheField name="OrdID" numFmtId="0">
      <sharedItems/>
    </cacheField>
    <cacheField name="OrdDate" numFmtId="164">
      <sharedItems containsSemiMixedTypes="0" containsNonDate="0" containsDate="1" containsString="0" minDate="2019-03-16T00:00:00" maxDate="2024-03-16T00:00:00" count="1756">
        <d v="2022-01-27T00:00:00"/>
        <d v="2019-12-25T00:00:00"/>
        <d v="2022-07-28T00:00:00"/>
        <d v="2021-02-06T00:00:00"/>
        <d v="2020-04-11T00:00:00"/>
        <d v="2020-01-16T00:00:00"/>
        <d v="2022-06-02T00:00:00"/>
        <d v="2022-08-02T00:00:00"/>
        <d v="2024-02-29T00:00:00"/>
        <d v="2021-03-08T00:00:00"/>
        <d v="2021-05-16T00:00:00"/>
        <d v="2023-06-01T00:00:00"/>
        <d v="2021-07-06T00:00:00"/>
        <d v="2022-07-08T00:00:00"/>
        <d v="2021-09-15T00:00:00"/>
        <d v="2022-10-27T00:00:00"/>
        <d v="2022-12-17T00:00:00"/>
        <d v="2022-07-21T00:00:00"/>
        <d v="2019-07-23T00:00:00"/>
        <d v="2022-07-17T00:00:00"/>
        <d v="2023-02-21T00:00:00"/>
        <d v="2022-03-10T00:00:00"/>
        <d v="2022-07-10T00:00:00"/>
        <d v="2020-11-24T00:00:00"/>
        <d v="2021-06-10T00:00:00"/>
        <d v="2020-07-29T00:00:00"/>
        <d v="2024-02-28T00:00:00"/>
        <d v="2021-05-02T00:00:00"/>
        <d v="2022-05-23T00:00:00"/>
        <d v="2023-06-26T00:00:00"/>
        <d v="2020-06-18T00:00:00"/>
        <d v="2022-04-22T00:00:00"/>
        <d v="2023-08-05T00:00:00"/>
        <d v="2019-07-31T00:00:00"/>
        <d v="2021-06-22T00:00:00"/>
        <d v="2020-11-25T00:00:00"/>
        <d v="2020-11-23T00:00:00"/>
        <d v="2022-04-01T00:00:00"/>
        <d v="2019-11-01T00:00:00"/>
        <d v="2022-04-10T00:00:00"/>
        <d v="2023-01-11T00:00:00"/>
        <d v="2023-12-06T00:00:00"/>
        <d v="2023-01-27T00:00:00"/>
        <d v="2021-01-03T00:00:00"/>
        <d v="2023-10-20T00:00:00"/>
        <d v="2023-03-12T00:00:00"/>
        <d v="2022-03-22T00:00:00"/>
        <d v="2022-01-02T00:00:00"/>
        <d v="2023-12-29T00:00:00"/>
        <d v="2019-08-26T00:00:00"/>
        <d v="2019-09-11T00:00:00"/>
        <d v="2022-05-02T00:00:00"/>
        <d v="2021-07-16T00:00:00"/>
        <d v="2020-05-29T00:00:00"/>
        <d v="2022-03-04T00:00:00"/>
        <d v="2021-10-30T00:00:00"/>
        <d v="2022-10-03T00:00:00"/>
        <d v="2022-05-11T00:00:00"/>
        <d v="2023-05-05T00:00:00"/>
        <d v="2021-10-24T00:00:00"/>
        <d v="2024-02-07T00:00:00"/>
        <d v="2020-08-27T00:00:00"/>
        <d v="2019-05-18T00:00:00"/>
        <d v="2023-10-18T00:00:00"/>
        <d v="2021-02-22T00:00:00"/>
        <d v="2020-04-05T00:00:00"/>
        <d v="2020-04-07T00:00:00"/>
        <d v="2022-11-05T00:00:00"/>
        <d v="2022-06-07T00:00:00"/>
        <d v="2021-10-26T00:00:00"/>
        <d v="2021-01-05T00:00:00"/>
        <d v="2021-09-06T00:00:00"/>
        <d v="2020-10-22T00:00:00"/>
        <d v="2020-05-11T00:00:00"/>
        <d v="2020-01-14T00:00:00"/>
        <d v="2020-11-28T00:00:00"/>
        <d v="2022-10-05T00:00:00"/>
        <d v="2020-11-18T00:00:00"/>
        <d v="2022-02-10T00:00:00"/>
        <d v="2020-04-15T00:00:00"/>
        <d v="2024-03-13T00:00:00"/>
        <d v="2023-03-17T00:00:00"/>
        <d v="2023-05-13T00:00:00"/>
        <d v="2022-09-03T00:00:00"/>
        <d v="2022-03-03T00:00:00"/>
        <d v="2022-04-03T00:00:00"/>
        <d v="2020-06-02T00:00:00"/>
        <d v="2020-05-03T00:00:00"/>
        <d v="2023-12-28T00:00:00"/>
        <d v="2022-03-06T00:00:00"/>
        <d v="2019-12-26T00:00:00"/>
        <d v="2019-09-30T00:00:00"/>
        <d v="2020-07-16T00:00:00"/>
        <d v="2019-09-27T00:00:00"/>
        <d v="2019-12-08T00:00:00"/>
        <d v="2021-06-15T00:00:00"/>
        <d v="2021-02-12T00:00:00"/>
        <d v="2020-08-11T00:00:00"/>
        <d v="2020-08-17T00:00:00"/>
        <d v="2021-03-26T00:00:00"/>
        <d v="2022-06-18T00:00:00"/>
        <d v="2019-09-02T00:00:00"/>
        <d v="2019-10-12T00:00:00"/>
        <d v="2019-10-24T00:00:00"/>
        <d v="2022-12-25T00:00:00"/>
        <d v="2021-05-17T00:00:00"/>
        <d v="2020-03-16T00:00:00"/>
        <d v="2022-02-27T00:00:00"/>
        <d v="2020-09-05T00:00:00"/>
        <d v="2023-07-01T00:00:00"/>
        <d v="2019-09-01T00:00:00"/>
        <d v="2022-07-15T00:00:00"/>
        <d v="2023-09-09T00:00:00"/>
        <d v="2022-11-28T00:00:00"/>
        <d v="2020-08-26T00:00:00"/>
        <d v="2022-12-16T00:00:00"/>
        <d v="2020-01-15T00:00:00"/>
        <d v="2019-03-20T00:00:00"/>
        <d v="2020-05-28T00:00:00"/>
        <d v="2019-08-09T00:00:00"/>
        <d v="2023-12-16T00:00:00"/>
        <d v="2021-12-30T00:00:00"/>
        <d v="2020-04-06T00:00:00"/>
        <d v="2022-09-15T00:00:00"/>
        <d v="2023-09-22T00:00:00"/>
        <d v="2020-12-23T00:00:00"/>
        <d v="2020-10-13T00:00:00"/>
        <d v="2020-10-19T00:00:00"/>
        <d v="2023-05-27T00:00:00"/>
        <d v="2021-05-12T00:00:00"/>
        <d v="2020-12-17T00:00:00"/>
        <d v="2021-03-06T00:00:00"/>
        <d v="2019-07-30T00:00:00"/>
        <d v="2023-10-25T00:00:00"/>
        <d v="2021-10-16T00:00:00"/>
        <d v="2024-02-20T00:00:00"/>
        <d v="2020-12-14T00:00:00"/>
        <d v="2022-05-09T00:00:00"/>
        <d v="2021-06-20T00:00:00"/>
        <d v="2024-01-01T00:00:00"/>
        <d v="2022-09-28T00:00:00"/>
        <d v="2020-12-10T00:00:00"/>
        <d v="2020-02-20T00:00:00"/>
        <d v="2019-04-29T00:00:00"/>
        <d v="2019-05-04T00:00:00"/>
        <d v="2023-10-03T00:00:00"/>
        <d v="2020-02-11T00:00:00"/>
        <d v="2023-08-30T00:00:00"/>
        <d v="2022-09-30T00:00:00"/>
        <d v="2022-08-18T00:00:00"/>
        <d v="2023-01-13T00:00:00"/>
        <d v="2023-11-04T00:00:00"/>
        <d v="2019-10-21T00:00:00"/>
        <d v="2022-07-12T00:00:00"/>
        <d v="2021-06-02T00:00:00"/>
        <d v="2022-04-05T00:00:00"/>
        <d v="2023-09-04T00:00:00"/>
        <d v="2020-01-07T00:00:00"/>
        <d v="2019-05-26T00:00:00"/>
        <d v="2021-02-26T00:00:00"/>
        <d v="2020-02-19T00:00:00"/>
        <d v="2021-12-07T00:00:00"/>
        <d v="2021-12-24T00:00:00"/>
        <d v="2022-09-17T00:00:00"/>
        <d v="2022-10-09T00:00:00"/>
        <d v="2020-12-19T00:00:00"/>
        <d v="2023-09-19T00:00:00"/>
        <d v="2020-04-16T00:00:00"/>
        <d v="2023-07-28T00:00:00"/>
        <d v="2023-01-04T00:00:00"/>
        <d v="2022-09-19T00:00:00"/>
        <d v="2023-08-14T00:00:00"/>
        <d v="2020-03-14T00:00:00"/>
        <d v="2023-08-18T00:00:00"/>
        <d v="2019-07-16T00:00:00"/>
        <d v="2021-12-15T00:00:00"/>
        <d v="2020-11-27T00:00:00"/>
        <d v="2019-11-04T00:00:00"/>
        <d v="2022-04-19T00:00:00"/>
        <d v="2021-07-05T00:00:00"/>
        <d v="2023-06-14T00:00:00"/>
        <d v="2023-01-12T00:00:00"/>
        <d v="2021-05-18T00:00:00"/>
        <d v="2020-03-23T00:00:00"/>
        <d v="2020-05-04T00:00:00"/>
        <d v="2022-08-27T00:00:00"/>
        <d v="2024-01-02T00:00:00"/>
        <d v="2021-07-07T00:00:00"/>
        <d v="2024-01-13T00:00:00"/>
        <d v="2023-10-17T00:00:00"/>
        <d v="2019-06-05T00:00:00"/>
        <d v="2022-01-17T00:00:00"/>
        <d v="2022-11-07T00:00:00"/>
        <d v="2020-07-03T00:00:00"/>
        <d v="2020-11-12T00:00:00"/>
        <d v="2019-12-13T00:00:00"/>
        <d v="2023-07-24T00:00:00"/>
        <d v="2019-05-15T00:00:00"/>
        <d v="2019-11-19T00:00:00"/>
        <d v="2021-05-04T00:00:00"/>
        <d v="2020-09-12T00:00:00"/>
        <d v="2023-07-09T00:00:00"/>
        <d v="2023-06-29T00:00:00"/>
        <d v="2024-02-16T00:00:00"/>
        <d v="2019-07-15T00:00:00"/>
        <d v="2019-08-02T00:00:00"/>
        <d v="2019-05-14T00:00:00"/>
        <d v="2022-05-27T00:00:00"/>
        <d v="2023-01-07T00:00:00"/>
        <d v="2021-09-20T00:00:00"/>
        <d v="2022-02-05T00:00:00"/>
        <d v="2021-11-03T00:00:00"/>
        <d v="2023-07-03T00:00:00"/>
        <d v="2020-08-10T00:00:00"/>
        <d v="2021-05-08T00:00:00"/>
        <d v="2024-01-18T00:00:00"/>
        <d v="2022-04-02T00:00:00"/>
        <d v="2022-01-30T00:00:00"/>
        <d v="2021-04-03T00:00:00"/>
        <d v="2023-10-31T00:00:00"/>
        <d v="2021-10-03T00:00:00"/>
        <d v="2020-10-01T00:00:00"/>
        <d v="2021-08-22T00:00:00"/>
        <d v="2019-06-17T00:00:00"/>
        <d v="2021-01-15T00:00:00"/>
        <d v="2019-05-27T00:00:00"/>
        <d v="2021-01-17T00:00:00"/>
        <d v="2020-09-29T00:00:00"/>
        <d v="2020-01-26T00:00:00"/>
        <d v="2019-08-03T00:00:00"/>
        <d v="2021-04-23T00:00:00"/>
        <d v="2019-08-17T00:00:00"/>
        <d v="2020-06-05T00:00:00"/>
        <d v="2021-07-02T00:00:00"/>
        <d v="2019-05-01T00:00:00"/>
        <d v="2021-07-21T00:00:00"/>
        <d v="2023-01-15T00:00:00"/>
        <d v="2023-02-15T00:00:00"/>
        <d v="2023-06-02T00:00:00"/>
        <d v="2019-04-16T00:00:00"/>
        <d v="2019-03-26T00:00:00"/>
        <d v="2022-02-20T00:00:00"/>
        <d v="2022-10-23T00:00:00"/>
        <d v="2022-01-10T00:00:00"/>
        <d v="2020-01-01T00:00:00"/>
        <d v="2023-03-03T00:00:00"/>
        <d v="2023-11-15T00:00:00"/>
        <d v="2021-07-04T00:00:00"/>
        <d v="2021-02-27T00:00:00"/>
        <d v="2021-07-24T00:00:00"/>
        <d v="2021-10-31T00:00:00"/>
        <d v="2024-03-01T00:00:00"/>
        <d v="2023-10-14T00:00:00"/>
        <d v="2021-04-28T00:00:00"/>
        <d v="2020-06-14T00:00:00"/>
        <d v="2022-04-26T00:00:00"/>
        <d v="2020-03-26T00:00:00"/>
        <d v="2020-07-05T00:00:00"/>
        <d v="2019-09-07T00:00:00"/>
        <d v="2023-11-03T00:00:00"/>
        <d v="2023-02-11T00:00:00"/>
        <d v="2022-10-07T00:00:00"/>
        <d v="2020-03-09T00:00:00"/>
        <d v="2023-04-02T00:00:00"/>
        <d v="2023-03-10T00:00:00"/>
        <d v="2021-01-02T00:00:00"/>
        <d v="2020-06-08T00:00:00"/>
        <d v="2023-11-26T00:00:00"/>
        <d v="2021-05-03T00:00:00"/>
        <d v="2023-08-26T00:00:00"/>
        <d v="2020-04-25T00:00:00"/>
        <d v="2022-12-28T00:00:00"/>
        <d v="2020-01-25T00:00:00"/>
        <d v="2020-08-18T00:00:00"/>
        <d v="2021-06-06T00:00:00"/>
        <d v="2023-08-13T00:00:00"/>
        <d v="2020-01-09T00:00:00"/>
        <d v="2020-08-30T00:00:00"/>
        <d v="2020-10-24T00:00:00"/>
        <d v="2019-05-29T00:00:00"/>
        <d v="2024-03-03T00:00:00"/>
        <d v="2019-10-14T00:00:00"/>
        <d v="2022-08-03T00:00:00"/>
        <d v="2021-12-25T00:00:00"/>
        <d v="2021-02-21T00:00:00"/>
        <d v="2021-10-02T00:00:00"/>
        <d v="2022-05-05T00:00:00"/>
        <d v="2023-04-23T00:00:00"/>
        <d v="2021-04-25T00:00:00"/>
        <d v="2023-03-15T00:00:00"/>
        <d v="2021-05-11T00:00:00"/>
        <d v="2020-07-01T00:00:00"/>
        <d v="2020-02-06T00:00:00"/>
        <d v="2022-03-08T00:00:00"/>
        <d v="2023-11-13T00:00:00"/>
        <d v="2020-10-11T00:00:00"/>
        <d v="2021-10-20T00:00:00"/>
        <d v="2023-01-03T00:00:00"/>
        <d v="2019-11-13T00:00:00"/>
        <d v="2022-03-29T00:00:00"/>
        <d v="2019-10-09T00:00:00"/>
        <d v="2019-10-01T00:00:00"/>
        <d v="2020-09-18T00:00:00"/>
        <d v="2023-05-16T00:00:00"/>
        <d v="2022-11-04T00:00:00"/>
        <d v="2019-06-23T00:00:00"/>
        <d v="2020-04-01T00:00:00"/>
        <d v="2023-09-12T00:00:00"/>
        <d v="2022-02-26T00:00:00"/>
        <d v="2022-10-15T00:00:00"/>
        <d v="2020-12-28T00:00:00"/>
        <d v="2020-01-27T00:00:00"/>
        <d v="2019-11-18T00:00:00"/>
        <d v="2019-05-19T00:00:00"/>
        <d v="2023-07-04T00:00:00"/>
        <d v="2020-08-20T00:00:00"/>
        <d v="2020-11-11T00:00:00"/>
        <d v="2020-10-07T00:00:00"/>
        <d v="2022-04-18T00:00:00"/>
        <d v="2020-11-09T00:00:00"/>
        <d v="2019-12-31T00:00:00"/>
        <d v="2021-04-12T00:00:00"/>
        <d v="2019-07-01T00:00:00"/>
        <d v="2022-08-30T00:00:00"/>
        <d v="2024-01-04T00:00:00"/>
        <d v="2021-01-04T00:00:00"/>
        <d v="2024-02-12T00:00:00"/>
        <d v="2022-02-21T00:00:00"/>
        <d v="2021-05-28T00:00:00"/>
        <d v="2021-05-23T00:00:00"/>
        <d v="2022-08-13T00:00:00"/>
        <d v="2021-04-09T00:00:00"/>
        <d v="2022-08-26T00:00:00"/>
        <d v="2022-09-26T00:00:00"/>
        <d v="2022-02-14T00:00:00"/>
        <d v="2023-04-21T00:00:00"/>
        <d v="2021-10-05T00:00:00"/>
        <d v="2021-12-20T00:00:00"/>
        <d v="2020-05-18T00:00:00"/>
        <d v="2021-08-09T00:00:00"/>
        <d v="2022-05-31T00:00:00"/>
        <d v="2019-06-29T00:00:00"/>
        <d v="2020-06-24T00:00:00"/>
        <d v="2021-04-20T00:00:00"/>
        <d v="2023-03-28T00:00:00"/>
        <d v="2021-03-04T00:00:00"/>
        <d v="2021-03-19T00:00:00"/>
        <d v="2019-07-19T00:00:00"/>
        <d v="2022-03-26T00:00:00"/>
        <d v="2019-10-06T00:00:00"/>
        <d v="2022-03-30T00:00:00"/>
        <d v="2020-02-21T00:00:00"/>
        <d v="2021-04-14T00:00:00"/>
        <d v="2021-07-31T00:00:00"/>
        <d v="2020-11-02T00:00:00"/>
        <d v="2024-03-12T00:00:00"/>
        <d v="2021-11-20T00:00:00"/>
        <d v="2020-02-27T00:00:00"/>
        <d v="2023-06-19T00:00:00"/>
        <d v="2023-10-10T00:00:00"/>
        <d v="2020-02-25T00:00:00"/>
        <d v="2019-11-15T00:00:00"/>
        <d v="2020-04-14T00:00:00"/>
        <d v="2020-06-12T00:00:00"/>
        <d v="2024-03-09T00:00:00"/>
        <d v="2020-11-21T00:00:00"/>
        <d v="2022-05-06T00:00:00"/>
        <d v="2020-10-20T00:00:00"/>
        <d v="2024-01-28T00:00:00"/>
        <d v="2021-07-27T00:00:00"/>
        <d v="2019-11-16T00:00:00"/>
        <d v="2021-04-11T00:00:00"/>
        <d v="2022-07-16T00:00:00"/>
        <d v="2023-04-30T00:00:00"/>
        <d v="2021-07-12T00:00:00"/>
        <d v="2023-05-11T00:00:00"/>
        <d v="2024-01-27T00:00:00"/>
        <d v="2019-09-29T00:00:00"/>
        <d v="2019-12-01T00:00:00"/>
        <d v="2024-03-11T00:00:00"/>
        <d v="2020-05-09T00:00:00"/>
        <d v="2020-07-25T00:00:00"/>
        <d v="2021-09-14T00:00:00"/>
        <d v="2023-10-08T00:00:00"/>
        <d v="2020-06-30T00:00:00"/>
        <d v="2019-12-15T00:00:00"/>
        <d v="2022-10-04T00:00:00"/>
        <d v="2019-08-28T00:00:00"/>
        <d v="2019-10-23T00:00:00"/>
        <d v="2023-04-22T00:00:00"/>
        <d v="2022-12-23T00:00:00"/>
        <d v="2020-01-10T00:00:00"/>
        <d v="2020-04-03T00:00:00"/>
        <d v="2020-09-04T00:00:00"/>
        <d v="2019-04-20T00:00:00"/>
        <d v="2019-11-14T00:00:00"/>
        <d v="2022-09-21T00:00:00"/>
        <d v="2021-05-01T00:00:00"/>
        <d v="2023-02-03T00:00:00"/>
        <d v="2021-09-27T00:00:00"/>
        <d v="2019-04-11T00:00:00"/>
        <d v="2020-12-02T00:00:00"/>
        <d v="2019-06-13T00:00:00"/>
        <d v="2024-01-06T00:00:00"/>
        <d v="2020-12-29T00:00:00"/>
        <d v="2020-12-25T00:00:00"/>
        <d v="2020-08-24T00:00:00"/>
        <d v="2020-11-03T00:00:00"/>
        <d v="2022-05-15T00:00:00"/>
        <d v="2023-10-30T00:00:00"/>
        <d v="2023-04-04T00:00:00"/>
        <d v="2021-10-28T00:00:00"/>
        <d v="2020-07-27T00:00:00"/>
        <d v="2022-10-16T00:00:00"/>
        <d v="2022-04-17T00:00:00"/>
        <d v="2022-02-15T00:00:00"/>
        <d v="2020-07-24T00:00:00"/>
        <d v="2020-12-27T00:00:00"/>
        <d v="2021-01-19T00:00:00"/>
        <d v="2022-08-08T00:00:00"/>
        <d v="2024-03-10T00:00:00"/>
        <d v="2023-07-30T00:00:00"/>
        <d v="2019-04-19T00:00:00"/>
        <d v="2023-08-02T00:00:00"/>
        <d v="2021-01-18T00:00:00"/>
        <d v="2022-10-25T00:00:00"/>
        <d v="2021-01-24T00:00:00"/>
        <d v="2020-11-26T00:00:00"/>
        <d v="2023-04-27T00:00:00"/>
        <d v="2019-04-14T00:00:00"/>
        <d v="2023-11-18T00:00:00"/>
        <d v="2019-12-29T00:00:00"/>
        <d v="2020-01-17T00:00:00"/>
        <d v="2019-08-25T00:00:00"/>
        <d v="2023-05-02T00:00:00"/>
        <d v="2020-07-13T00:00:00"/>
        <d v="2023-12-25T00:00:00"/>
        <d v="2021-10-04T00:00:00"/>
        <d v="2022-10-30T00:00:00"/>
        <d v="2019-12-03T00:00:00"/>
        <d v="2023-05-25T00:00:00"/>
        <d v="2022-09-18T00:00:00"/>
        <d v="2019-05-02T00:00:00"/>
        <d v="2022-06-16T00:00:00"/>
        <d v="2020-03-02T00:00:00"/>
        <d v="2023-05-01T00:00:00"/>
        <d v="2020-07-07T00:00:00"/>
        <d v="2021-12-01T00:00:00"/>
        <d v="2020-03-24T00:00:00"/>
        <d v="2019-09-26T00:00:00"/>
        <d v="2019-08-05T00:00:00"/>
        <d v="2021-03-10T00:00:00"/>
        <d v="2024-02-24T00:00:00"/>
        <d v="2022-09-02T00:00:00"/>
        <d v="2021-08-06T00:00:00"/>
        <d v="2020-12-09T00:00:00"/>
        <d v="2019-07-02T00:00:00"/>
        <d v="2023-04-10T00:00:00"/>
        <d v="2020-10-26T00:00:00"/>
        <d v="2021-11-10T00:00:00"/>
        <d v="2020-08-02T00:00:00"/>
        <d v="2019-06-24T00:00:00"/>
        <d v="2023-04-09T00:00:00"/>
        <d v="2021-11-09T00:00:00"/>
        <d v="2022-11-23T00:00:00"/>
        <d v="2021-12-16T00:00:00"/>
        <d v="2019-06-10T00:00:00"/>
        <d v="2022-08-23T00:00:00"/>
        <d v="2021-03-14T00:00:00"/>
        <d v="2023-05-06T00:00:00"/>
        <d v="2021-02-24T00:00:00"/>
        <d v="2020-05-13T00:00:00"/>
        <d v="2020-09-15T00:00:00"/>
        <d v="2022-03-19T00:00:00"/>
        <d v="2021-02-17T00:00:00"/>
        <d v="2024-01-29T00:00:00"/>
        <d v="2021-06-26T00:00:00"/>
        <d v="2021-10-19T00:00:00"/>
        <d v="2022-07-30T00:00:00"/>
        <d v="2023-05-18T00:00:00"/>
        <d v="2019-05-16T00:00:00"/>
        <d v="2020-01-06T00:00:00"/>
        <d v="2020-10-08T00:00:00"/>
        <d v="2021-07-17T00:00:00"/>
        <d v="2019-04-18T00:00:00"/>
        <d v="2020-03-03T00:00:00"/>
        <d v="2023-05-15T00:00:00"/>
        <d v="2023-12-09T00:00:00"/>
        <d v="2022-04-29T00:00:00"/>
        <d v="2023-07-31T00:00:00"/>
        <d v="2019-08-23T00:00:00"/>
        <d v="2022-12-21T00:00:00"/>
        <d v="2021-11-12T00:00:00"/>
        <d v="2021-06-03T00:00:00"/>
        <d v="2022-03-25T00:00:00"/>
        <d v="2023-06-13T00:00:00"/>
        <d v="2022-09-01T00:00:00"/>
        <d v="2022-12-13T00:00:00"/>
        <d v="2023-09-29T00:00:00"/>
        <d v="2019-11-09T00:00:00"/>
        <d v="2019-06-18T00:00:00"/>
        <d v="2021-08-29T00:00:00"/>
        <d v="2019-11-26T00:00:00"/>
        <d v="2022-11-21T00:00:00"/>
        <d v="2023-09-10T00:00:00"/>
        <d v="2021-06-01T00:00:00"/>
        <d v="2019-08-01T00:00:00"/>
        <d v="2019-09-09T00:00:00"/>
        <d v="2023-04-24T00:00:00"/>
        <d v="2023-07-08T00:00:00"/>
        <d v="2019-11-17T00:00:00"/>
        <d v="2020-08-03T00:00:00"/>
        <d v="2021-10-27T00:00:00"/>
        <d v="2022-01-16T00:00:00"/>
        <d v="2019-06-08T00:00:00"/>
        <d v="2021-05-19T00:00:00"/>
        <d v="2023-04-19T00:00:00"/>
        <d v="2022-03-11T00:00:00"/>
        <d v="2021-04-08T00:00:00"/>
        <d v="2021-11-28T00:00:00"/>
        <d v="2022-08-04T00:00:00"/>
        <d v="2020-08-12T00:00:00"/>
        <d v="2021-04-21T00:00:00"/>
        <d v="2020-06-22T00:00:00"/>
        <d v="2020-07-17T00:00:00"/>
        <d v="2021-08-24T00:00:00"/>
        <d v="2021-11-25T00:00:00"/>
        <d v="2022-04-14T00:00:00"/>
        <d v="2023-05-26T00:00:00"/>
        <d v="2020-01-05T00:00:00"/>
        <d v="2019-08-27T00:00:00"/>
        <d v="2023-04-11T00:00:00"/>
        <d v="2019-05-24T00:00:00"/>
        <d v="2020-07-19T00:00:00"/>
        <d v="2022-02-11T00:00:00"/>
        <d v="2020-02-04T00:00:00"/>
        <d v="2023-09-11T00:00:00"/>
        <d v="2023-02-20T00:00:00"/>
        <d v="2021-08-31T00:00:00"/>
        <d v="2021-11-24T00:00:00"/>
        <d v="2022-08-05T00:00:00"/>
        <d v="2021-01-27T00:00:00"/>
        <d v="2020-09-14T00:00:00"/>
        <d v="2022-01-09T00:00:00"/>
        <d v="2021-07-10T00:00:00"/>
        <d v="2019-11-28T00:00:00"/>
        <d v="2022-02-07T00:00:00"/>
        <d v="2020-11-17T00:00:00"/>
        <d v="2019-09-15T00:00:00"/>
        <d v="2019-07-28T00:00:00"/>
        <d v="2019-11-30T00:00:00"/>
        <d v="2020-03-19T00:00:00"/>
        <d v="2020-03-10T00:00:00"/>
        <d v="2023-09-01T00:00:00"/>
        <d v="2023-09-13T00:00:00"/>
        <d v="2022-04-27T00:00:00"/>
        <d v="2020-03-31T00:00:00"/>
        <d v="2019-09-06T00:00:00"/>
        <d v="2021-09-01T00:00:00"/>
        <d v="2019-05-05T00:00:00"/>
        <d v="2021-12-10T00:00:00"/>
        <d v="2024-02-26T00:00:00"/>
        <d v="2021-01-21T00:00:00"/>
        <d v="2021-08-14T00:00:00"/>
        <d v="2019-05-09T00:00:00"/>
        <d v="2021-10-10T00:00:00"/>
        <d v="2022-06-25T00:00:00"/>
        <d v="2022-07-07T00:00:00"/>
        <d v="2020-01-28T00:00:00"/>
        <d v="2021-12-08T00:00:00"/>
        <d v="2020-05-06T00:00:00"/>
        <d v="2022-03-12T00:00:00"/>
        <d v="2020-07-21T00:00:00"/>
        <d v="2023-07-21T00:00:00"/>
        <d v="2024-01-08T00:00:00"/>
        <d v="2022-06-01T00:00:00"/>
        <d v="2022-07-29T00:00:00"/>
        <d v="2021-12-22T00:00:00"/>
        <d v="2023-09-24T00:00:00"/>
        <d v="2020-01-31T00:00:00"/>
        <d v="2022-07-25T00:00:00"/>
        <d v="2022-08-29T00:00:00"/>
        <d v="2021-07-30T00:00:00"/>
        <d v="2021-11-15T00:00:00"/>
        <d v="2023-03-14T00:00:00"/>
        <d v="2022-03-13T00:00:00"/>
        <d v="2023-02-14T00:00:00"/>
        <d v="2020-10-03T00:00:00"/>
        <d v="2022-11-29T00:00:00"/>
        <d v="2022-12-05T00:00:00"/>
        <d v="2021-11-11T00:00:00"/>
        <d v="2023-11-20T00:00:00"/>
        <d v="2019-12-24T00:00:00"/>
        <d v="2021-09-10T00:00:00"/>
        <d v="2020-03-28T00:00:00"/>
        <d v="2023-11-21T00:00:00"/>
        <d v="2022-07-26T00:00:00"/>
        <d v="2021-06-27T00:00:00"/>
        <d v="2020-03-27T00:00:00"/>
        <d v="2022-07-02T00:00:00"/>
        <d v="2020-07-22T00:00:00"/>
        <d v="2020-06-09T00:00:00"/>
        <d v="2020-03-21T00:00:00"/>
        <d v="2020-02-18T00:00:00"/>
        <d v="2022-05-18T00:00:00"/>
        <d v="2020-03-22T00:00:00"/>
        <d v="2022-10-06T00:00:00"/>
        <d v="2023-04-15T00:00:00"/>
        <d v="2023-12-05T00:00:00"/>
        <d v="2022-01-05T00:00:00"/>
        <d v="2020-09-16T00:00:00"/>
        <d v="2021-02-09T00:00:00"/>
        <d v="2021-02-20T00:00:00"/>
        <d v="2024-01-30T00:00:00"/>
        <d v="2022-01-23T00:00:00"/>
        <d v="2023-08-19T00:00:00"/>
        <d v="2021-03-16T00:00:00"/>
        <d v="2022-04-13T00:00:00"/>
        <d v="2021-05-13T00:00:00"/>
        <d v="2019-08-30T00:00:00"/>
        <d v="2021-05-22T00:00:00"/>
        <d v="2023-01-10T00:00:00"/>
        <d v="2022-07-03T00:00:00"/>
        <d v="2022-01-01T00:00:00"/>
        <d v="2022-07-23T00:00:00"/>
        <d v="2019-05-11T00:00:00"/>
        <d v="2021-02-11T00:00:00"/>
        <d v="2019-11-05T00:00:00"/>
        <d v="2023-06-27T00:00:00"/>
        <d v="2023-04-25T00:00:00"/>
        <d v="2021-08-30T00:00:00"/>
        <d v="2021-03-24T00:00:00"/>
        <d v="2021-09-04T00:00:00"/>
        <d v="2019-06-22T00:00:00"/>
        <d v="2019-12-04T00:00:00"/>
        <d v="2023-01-17T00:00:00"/>
        <d v="2019-07-24T00:00:00"/>
        <d v="2020-04-09T00:00:00"/>
        <d v="2019-10-07T00:00:00"/>
        <d v="2021-02-14T00:00:00"/>
        <d v="2020-12-01T00:00:00"/>
        <d v="2022-07-24T00:00:00"/>
        <d v="2021-07-23T00:00:00"/>
        <d v="2021-10-29T00:00:00"/>
        <d v="2019-08-24T00:00:00"/>
        <d v="2020-10-17T00:00:00"/>
        <d v="2020-10-09T00:00:00"/>
        <d v="2024-01-21T00:00:00"/>
        <d v="2022-07-01T00:00:00"/>
        <d v="2024-02-15T00:00:00"/>
        <d v="2020-09-07T00:00:00"/>
        <d v="2022-11-22T00:00:00"/>
        <d v="2023-11-10T00:00:00"/>
        <d v="2021-04-29T00:00:00"/>
        <d v="2022-10-08T00:00:00"/>
        <d v="2021-11-19T00:00:00"/>
        <d v="2022-05-19T00:00:00"/>
        <d v="2021-08-13T00:00:00"/>
        <d v="2021-11-13T00:00:00"/>
        <d v="2021-02-15T00:00:00"/>
        <d v="2019-10-02T00:00:00"/>
        <d v="2020-12-18T00:00:00"/>
        <d v="2019-10-29T00:00:00"/>
        <d v="2021-02-03T00:00:00"/>
        <d v="2023-03-22T00:00:00"/>
        <d v="2020-06-26T00:00:00"/>
        <d v="2019-09-05T00:00:00"/>
        <d v="2022-01-18T00:00:00"/>
        <d v="2021-04-15T00:00:00"/>
        <d v="2020-04-10T00:00:00"/>
        <d v="2021-03-31T00:00:00"/>
        <d v="2020-09-17T00:00:00"/>
        <d v="2023-12-26T00:00:00"/>
        <d v="2021-08-20T00:00:00"/>
        <d v="2022-03-24T00:00:00"/>
        <d v="2022-05-28T00:00:00"/>
        <d v="2023-07-16T00:00:00"/>
        <d v="2021-06-18T00:00:00"/>
        <d v="2021-11-17T00:00:00"/>
        <d v="2024-01-10T00:00:00"/>
        <d v="2022-08-19T00:00:00"/>
        <d v="2019-03-30T00:00:00"/>
        <d v="2023-12-19T00:00:00"/>
        <d v="2019-06-06T00:00:00"/>
        <d v="2020-06-17T00:00:00"/>
        <d v="2021-12-31T00:00:00"/>
        <d v="2022-05-22T00:00:00"/>
        <d v="2022-06-08T00:00:00"/>
        <d v="2020-07-23T00:00:00"/>
        <d v="2020-11-22T00:00:00"/>
        <d v="2021-01-31T00:00:00"/>
        <d v="2020-09-02T00:00:00"/>
        <d v="2019-09-19T00:00:00"/>
        <d v="2021-01-23T00:00:00"/>
        <d v="2019-07-03T00:00:00"/>
        <d v="2021-03-17T00:00:00"/>
        <d v="2022-07-27T00:00:00"/>
        <d v="2021-07-19T00:00:00"/>
        <d v="2022-07-13T00:00:00"/>
        <d v="2023-10-28T00:00:00"/>
        <d v="2023-04-05T00:00:00"/>
        <d v="2019-10-18T00:00:00"/>
        <d v="2019-09-10T00:00:00"/>
        <d v="2019-06-14T00:00:00"/>
        <d v="2022-07-06T00:00:00"/>
        <d v="2021-01-09T00:00:00"/>
        <d v="2023-05-08T00:00:00"/>
        <d v="2021-06-14T00:00:00"/>
        <d v="2022-08-09T00:00:00"/>
        <d v="2023-01-08T00:00:00"/>
        <d v="2020-10-27T00:00:00"/>
        <d v="2023-10-15T00:00:00"/>
        <d v="2021-11-16T00:00:00"/>
        <d v="2019-08-20T00:00:00"/>
        <d v="2020-07-06T00:00:00"/>
        <d v="2020-01-20T00:00:00"/>
        <d v="2022-12-14T00:00:00"/>
        <d v="2020-11-06T00:00:00"/>
        <d v="2022-11-25T00:00:00"/>
        <d v="2022-07-09T00:00:00"/>
        <d v="2024-02-13T00:00:00"/>
        <d v="2020-09-03T00:00:00"/>
        <d v="2023-08-20T00:00:00"/>
        <d v="2020-03-25T00:00:00"/>
        <d v="2023-02-09T00:00:00"/>
        <d v="2023-01-23T00:00:00"/>
        <d v="2022-06-29T00:00:00"/>
        <d v="2023-11-11T00:00:00"/>
        <d v="2021-12-28T00:00:00"/>
        <d v="2022-10-17T00:00:00"/>
        <d v="2023-06-03T00:00:00"/>
        <d v="2022-11-14T00:00:00"/>
        <d v="2020-04-29T00:00:00"/>
        <d v="2019-07-12T00:00:00"/>
        <d v="2020-02-01T00:00:00"/>
        <d v="2020-09-21T00:00:00"/>
        <d v="2022-02-23T00:00:00"/>
        <d v="2023-03-16T00:00:00"/>
        <d v="2023-03-07T00:00:00"/>
        <d v="2019-06-19T00:00:00"/>
        <d v="2020-01-13T00:00:00"/>
        <d v="2019-05-17T00:00:00"/>
        <d v="2023-08-04T00:00:00"/>
        <d v="2019-11-11T00:00:00"/>
        <d v="2020-05-12T00:00:00"/>
        <d v="2023-06-05T00:00:00"/>
        <d v="2019-04-23T00:00:00"/>
        <d v="2019-08-15T00:00:00"/>
        <d v="2019-03-18T00:00:00"/>
        <d v="2021-10-15T00:00:00"/>
        <d v="2020-02-03T00:00:00"/>
        <d v="2023-08-16T00:00:00"/>
        <d v="2023-11-28T00:00:00"/>
        <d v="2020-03-29T00:00:00"/>
        <d v="2021-03-01T00:00:00"/>
        <d v="2024-02-02T00:00:00"/>
        <d v="2022-04-12T00:00:00"/>
        <d v="2023-11-30T00:00:00"/>
        <d v="2019-06-21T00:00:00"/>
        <d v="2023-05-07T00:00:00"/>
        <d v="2023-07-05T00:00:00"/>
        <d v="2022-02-02T00:00:00"/>
        <d v="2020-05-22T00:00:00"/>
        <d v="2021-02-28T00:00:00"/>
        <d v="2021-01-28T00:00:00"/>
        <d v="2019-10-03T00:00:00"/>
        <d v="2021-04-30T00:00:00"/>
        <d v="2021-08-27T00:00:00"/>
        <d v="2021-11-18T00:00:00"/>
        <d v="2020-04-28T00:00:00"/>
        <d v="2023-06-18T00:00:00"/>
        <d v="2022-01-21T00:00:00"/>
        <d v="2024-03-04T00:00:00"/>
        <d v="2021-10-01T00:00:00"/>
        <d v="2023-02-07T00:00:00"/>
        <d v="2020-11-05T00:00:00"/>
        <d v="2020-07-08T00:00:00"/>
        <d v="2023-07-17T00:00:00"/>
        <d v="2022-05-01T00:00:00"/>
        <d v="2019-04-12T00:00:00"/>
        <d v="2022-03-07T00:00:00"/>
        <d v="2023-05-28T00:00:00"/>
        <d v="2019-05-20T00:00:00"/>
        <d v="2023-09-08T00:00:00"/>
        <d v="2022-12-01T00:00:00"/>
        <d v="2020-04-17T00:00:00"/>
        <d v="2020-09-26T00:00:00"/>
        <d v="2020-12-13T00:00:00"/>
        <d v="2023-12-04T00:00:00"/>
        <d v="2021-06-05T00:00:00"/>
        <d v="2019-12-21T00:00:00"/>
        <d v="2021-03-30T00:00:00"/>
        <d v="2019-05-28T00:00:00"/>
        <d v="2020-01-12T00:00:00"/>
        <d v="2022-06-13T00:00:00"/>
        <d v="2022-09-09T00:00:00"/>
        <d v="2023-03-19T00:00:00"/>
        <d v="2021-06-12T00:00:00"/>
        <d v="2020-02-29T00:00:00"/>
        <d v="2020-10-21T00:00:00"/>
        <d v="2021-06-25T00:00:00"/>
        <d v="2022-01-15T00:00:00"/>
        <d v="2022-05-03T00:00:00"/>
        <d v="2019-05-30T00:00:00"/>
        <d v="2023-12-01T00:00:00"/>
        <d v="2020-10-04T00:00:00"/>
        <d v="2023-01-26T00:00:00"/>
        <d v="2020-02-14T00:00:00"/>
        <d v="2020-12-05T00:00:00"/>
        <d v="2022-07-20T00:00:00"/>
        <d v="2024-02-27T00:00:00"/>
        <d v="2021-04-02T00:00:00"/>
        <d v="2019-03-16T00:00:00"/>
        <d v="2023-05-23T00:00:00"/>
        <d v="2020-04-26T00:00:00"/>
        <d v="2021-09-08T00:00:00"/>
        <d v="2021-12-18T00:00:00"/>
        <d v="2020-11-30T00:00:00"/>
        <d v="2021-01-22T00:00:00"/>
        <d v="2023-08-23T00:00:00"/>
        <d v="2024-01-16T00:00:00"/>
        <d v="2023-04-18T00:00:00"/>
        <d v="2022-01-06T00:00:00"/>
        <d v="2021-09-11T00:00:00"/>
        <d v="2021-02-19T00:00:00"/>
        <d v="2022-07-04T00:00:00"/>
        <d v="2021-06-07T00:00:00"/>
        <d v="2023-02-17T00:00:00"/>
        <d v="2021-08-12T00:00:00"/>
        <d v="2023-01-21T00:00:00"/>
        <d v="2022-09-24T00:00:00"/>
        <d v="2019-08-12T00:00:00"/>
        <d v="2019-03-24T00:00:00"/>
        <d v="2020-08-29T00:00:00"/>
        <d v="2023-03-29T00:00:00"/>
        <d v="2022-02-13T00:00:00"/>
        <d v="2019-11-07T00:00:00"/>
        <d v="2019-05-21T00:00:00"/>
        <d v="2021-06-08T00:00:00"/>
        <d v="2022-02-09T00:00:00"/>
        <d v="2019-04-07T00:00:00"/>
        <d v="2021-04-13T00:00:00"/>
        <d v="2023-12-24T00:00:00"/>
        <d v="2023-12-08T00:00:00"/>
        <d v="2020-12-06T00:00:00"/>
        <d v="2020-01-30T00:00:00"/>
        <d v="2019-06-20T00:00:00"/>
        <d v="2023-09-28T00:00:00"/>
        <d v="2023-12-12T00:00:00"/>
        <d v="2022-01-07T00:00:00"/>
        <d v="2022-10-24T00:00:00"/>
        <d v="2020-05-17T00:00:00"/>
        <d v="2020-10-23T00:00:00"/>
        <d v="2020-01-02T00:00:00"/>
        <d v="2023-11-24T00:00:00"/>
        <d v="2020-12-07T00:00:00"/>
        <d v="2020-10-28T00:00:00"/>
        <d v="2022-02-03T00:00:00"/>
        <d v="2021-07-18T00:00:00"/>
        <d v="2023-01-29T00:00:00"/>
        <d v="2022-04-09T00:00:00"/>
        <d v="2020-06-07T00:00:00"/>
        <d v="2020-09-25T00:00:00"/>
        <d v="2023-08-21T00:00:00"/>
        <d v="2020-10-30T00:00:00"/>
        <d v="2022-01-14T00:00:00"/>
        <d v="2021-08-28T00:00:00"/>
        <d v="2021-08-18T00:00:00"/>
        <d v="2020-08-31T00:00:00"/>
        <d v="2021-10-13T00:00:00"/>
        <d v="2023-02-06T00:00:00"/>
        <d v="2023-01-16T00:00:00"/>
        <d v="2022-09-12T00:00:00"/>
        <d v="2022-05-21T00:00:00"/>
        <d v="2023-07-14T00:00:00"/>
        <d v="2023-05-29T00:00:00"/>
        <d v="2022-01-08T00:00:00"/>
        <d v="2024-01-07T00:00:00"/>
        <d v="2019-06-26T00:00:00"/>
        <d v="2023-01-01T00:00:00"/>
        <d v="2023-10-05T00:00:00"/>
        <d v="2020-08-06T00:00:00"/>
        <d v="2020-12-30T00:00:00"/>
        <d v="2020-11-01T00:00:00"/>
        <d v="2023-10-23T00:00:00"/>
        <d v="2022-10-29T00:00:00"/>
        <d v="2022-12-19T00:00:00"/>
        <d v="2023-06-24T00:00:00"/>
        <d v="2023-02-26T00:00:00"/>
        <d v="2023-02-25T00:00:00"/>
        <d v="2023-05-30T00:00:00"/>
        <d v="2022-03-31T00:00:00"/>
        <d v="2023-07-20T00:00:00"/>
        <d v="2023-09-05T00:00:00"/>
        <d v="2022-05-13T00:00:00"/>
        <d v="2021-03-13T00:00:00"/>
        <d v="2022-06-14T00:00:00"/>
        <d v="2020-09-28T00:00:00"/>
        <d v="2019-07-08T00:00:00"/>
        <d v="2023-12-10T00:00:00"/>
        <d v="2020-06-15T00:00:00"/>
        <d v="2021-09-13T00:00:00"/>
        <d v="2023-09-02T00:00:00"/>
        <d v="2021-10-09T00:00:00"/>
        <d v="2022-10-01T00:00:00"/>
        <d v="2023-12-17T00:00:00"/>
        <d v="2023-02-16T00:00:00"/>
        <d v="2023-02-28T00:00:00"/>
        <d v="2019-09-03T00:00:00"/>
        <d v="2024-01-19T00:00:00"/>
        <d v="2023-12-27T00:00:00"/>
        <d v="2020-03-18T00:00:00"/>
        <d v="2022-01-24T00:00:00"/>
        <d v="2022-03-15T00:00:00"/>
        <d v="2019-10-05T00:00:00"/>
        <d v="2023-11-14T00:00:00"/>
        <d v="2022-11-26T00:00:00"/>
        <d v="2023-06-06T00:00:00"/>
        <d v="2022-05-17T00:00:00"/>
        <d v="2022-09-14T00:00:00"/>
        <d v="2019-04-06T00:00:00"/>
        <d v="2020-12-31T00:00:00"/>
        <d v="2019-12-07T00:00:00"/>
        <d v="2022-01-31T00:00:00"/>
        <d v="2022-11-11T00:00:00"/>
        <d v="2022-07-11T00:00:00"/>
        <d v="2021-02-04T00:00:00"/>
        <d v="2019-11-10T00:00:00"/>
        <d v="2022-08-14T00:00:00"/>
        <d v="2019-12-02T00:00:00"/>
        <d v="2021-12-21T00:00:00"/>
        <d v="2023-08-15T00:00:00"/>
        <d v="2021-02-07T00:00:00"/>
        <d v="2023-04-07T00:00:00"/>
        <d v="2019-04-05T00:00:00"/>
        <d v="2022-09-29T00:00:00"/>
        <d v="2021-07-25T00:00:00"/>
        <d v="2021-09-28T00:00:00"/>
        <d v="2020-12-21T00:00:00"/>
        <d v="2019-05-22T00:00:00"/>
        <d v="2023-03-09T00:00:00"/>
        <d v="2019-12-16T00:00:00"/>
        <d v="2023-03-27T00:00:00"/>
        <d v="2021-07-26T00:00:00"/>
        <d v="2019-08-16T00:00:00"/>
        <d v="2020-09-08T00:00:00"/>
        <d v="2019-07-27T00:00:00"/>
        <d v="2022-06-10T00:00:00"/>
        <d v="2021-04-26T00:00:00"/>
        <d v="2021-06-17T00:00:00"/>
        <d v="2021-07-29T00:00:00"/>
        <d v="2021-08-03T00:00:00"/>
        <d v="2023-11-08T00:00:00"/>
        <d v="2022-10-10T00:00:00"/>
        <d v="2019-03-27T00:00:00"/>
        <d v="2023-08-06T00:00:00"/>
        <d v="2023-10-01T00:00:00"/>
        <d v="2021-05-29T00:00:00"/>
        <d v="2022-11-30T00:00:00"/>
        <d v="2020-12-24T00:00:00"/>
        <d v="2021-05-15T00:00:00"/>
        <d v="2021-08-11T00:00:00"/>
        <d v="2019-10-28T00:00:00"/>
        <d v="2020-09-30T00:00:00"/>
        <d v="2020-09-22T00:00:00"/>
        <d v="2022-04-21T00:00:00"/>
        <d v="2019-06-27T00:00:00"/>
        <d v="2020-05-20T00:00:00"/>
        <d v="2023-08-11T00:00:00"/>
        <d v="2019-04-26T00:00:00"/>
        <d v="2023-12-03T00:00:00"/>
        <d v="2019-09-18T00:00:00"/>
        <d v="2021-02-10T00:00:00"/>
        <d v="2019-04-09T00:00:00"/>
        <d v="2020-04-27T00:00:00"/>
        <d v="2020-11-14T00:00:00"/>
        <d v="2020-01-11T00:00:00"/>
        <d v="2023-03-24T00:00:00"/>
        <d v="2019-10-30T00:00:00"/>
        <d v="2023-09-25T00:00:00"/>
        <d v="2022-08-25T00:00:00"/>
        <d v="2022-03-17T00:00:00"/>
        <d v="2022-09-13T00:00:00"/>
        <d v="2021-06-30T00:00:00"/>
        <d v="2021-11-01T00:00:00"/>
        <d v="2024-02-14T00:00:00"/>
        <d v="2020-02-02T00:00:00"/>
        <d v="2022-06-11T00:00:00"/>
        <d v="2023-02-05T00:00:00"/>
        <d v="2020-10-15T00:00:00"/>
        <d v="2020-11-20T00:00:00"/>
        <d v="2019-05-12T00:00:00"/>
        <d v="2019-06-12T00:00:00"/>
        <d v="2023-02-02T00:00:00"/>
        <d v="2022-08-21T00:00:00"/>
        <d v="2021-02-05T00:00:00"/>
        <d v="2022-04-25T00:00:00"/>
        <d v="2020-04-12T00:00:00"/>
        <d v="2019-08-10T00:00:00"/>
        <d v="2023-06-30T00:00:00"/>
        <d v="2021-07-28T00:00:00"/>
        <d v="2024-01-25T00:00:00"/>
        <d v="2023-10-09T00:00:00"/>
        <d v="2022-10-11T00:00:00"/>
        <d v="2023-10-07T00:00:00"/>
        <d v="2022-03-09T00:00:00"/>
        <d v="2022-11-24T00:00:00"/>
        <d v="2022-09-20T00:00:00"/>
        <d v="2020-02-17T00:00:00"/>
        <d v="2021-03-27T00:00:00"/>
        <d v="2019-09-13T00:00:00"/>
        <d v="2023-05-20T00:00:00"/>
        <d v="2019-10-22T00:00:00"/>
        <d v="2021-12-17T00:00:00"/>
        <d v="2019-05-08T00:00:00"/>
        <d v="2020-07-31T00:00:00"/>
        <d v="2020-12-15T00:00:00"/>
        <d v="2019-10-27T00:00:00"/>
        <d v="2021-09-30T00:00:00"/>
        <d v="2023-04-26T00:00:00"/>
        <d v="2023-04-08T00:00:00"/>
        <d v="2023-06-21T00:00:00"/>
        <d v="2019-06-03T00:00:00"/>
        <d v="2022-04-23T00:00:00"/>
        <d v="2019-04-08T00:00:00"/>
        <d v="2022-01-22T00:00:00"/>
        <d v="2021-12-14T00:00:00"/>
        <d v="2020-03-15T00:00:00"/>
        <d v="2021-12-26T00:00:00"/>
        <d v="2024-02-03T00:00:00"/>
        <d v="2019-06-09T00:00:00"/>
        <d v="2022-06-04T00:00:00"/>
        <d v="2022-08-10T00:00:00"/>
        <d v="2021-01-26T00:00:00"/>
        <d v="2022-11-16T00:00:00"/>
        <d v="2019-10-25T00:00:00"/>
        <d v="2021-03-07T00:00:00"/>
        <d v="2021-11-27T00:00:00"/>
        <d v="2020-09-11T00:00:00"/>
        <d v="2019-06-25T00:00:00"/>
        <d v="2023-04-13T00:00:00"/>
        <d v="2023-03-05T00:00:00"/>
        <d v="2022-08-17T00:00:00"/>
        <d v="2019-12-05T00:00:00"/>
        <d v="2023-12-02T00:00:00"/>
        <d v="2024-02-05T00:00:00"/>
        <d v="2019-12-10T00:00:00"/>
        <d v="2023-03-26T00:00:00"/>
        <d v="2020-04-02T00:00:00"/>
        <d v="2021-09-26T00:00:00"/>
        <d v="2019-05-10T00:00:00"/>
        <d v="2019-09-25T00:00:00"/>
        <d v="2020-10-25T00:00:00"/>
        <d v="2020-05-26T00:00:00"/>
        <d v="2023-07-07T00:00:00"/>
        <d v="2023-06-12T00:00:00"/>
        <d v="2022-03-18T00:00:00"/>
        <d v="2022-08-28T00:00:00"/>
        <d v="2023-05-14T00:00:00"/>
        <d v="2022-10-13T00:00:00"/>
        <d v="2023-11-22T00:00:00"/>
        <d v="2024-02-01T00:00:00"/>
        <d v="2021-12-02T00:00:00"/>
        <d v="2022-09-08T00:00:00"/>
        <d v="2022-10-14T00:00:00"/>
        <d v="2021-11-30T00:00:00"/>
        <d v="2021-02-16T00:00:00"/>
        <d v="2022-08-01T00:00:00"/>
        <d v="2022-05-07T00:00:00"/>
        <d v="2023-12-14T00:00:00"/>
        <d v="2022-06-21T00:00:00"/>
        <d v="2019-12-11T00:00:00"/>
        <d v="2022-08-11T00:00:00"/>
        <d v="2023-10-11T00:00:00"/>
        <d v="2022-12-31T00:00:00"/>
        <d v="2021-04-10T00:00:00"/>
        <d v="2023-09-15T00:00:00"/>
        <d v="2021-03-23T00:00:00"/>
        <d v="2022-06-03T00:00:00"/>
        <d v="2023-09-07T00:00:00"/>
        <d v="2023-05-22T00:00:00"/>
        <d v="2022-09-10T00:00:00"/>
        <d v="2021-05-24T00:00:00"/>
        <d v="2024-02-08T00:00:00"/>
        <d v="2020-09-23T00:00:00"/>
        <d v="2023-02-18T00:00:00"/>
        <d v="2019-05-07T00:00:00"/>
        <d v="2022-03-20T00:00:00"/>
        <d v="2021-09-29T00:00:00"/>
        <d v="2020-07-28T00:00:00"/>
        <d v="2024-01-22T00:00:00"/>
        <d v="2023-07-06T00:00:00"/>
        <d v="2022-05-16T00:00:00"/>
        <d v="2020-07-02T00:00:00"/>
        <d v="2022-05-10T00:00:00"/>
        <d v="2020-04-22T00:00:00"/>
        <d v="2020-06-01T00:00:00"/>
        <d v="2022-03-28T00:00:00"/>
        <d v="2020-06-21T00:00:00"/>
        <d v="2023-11-07T00:00:00"/>
        <d v="2023-12-11T00:00:00"/>
        <d v="2019-05-23T00:00:00"/>
        <d v="2019-07-26T00:00:00"/>
        <d v="2022-12-18T00:00:00"/>
        <d v="2019-10-31T00:00:00"/>
        <d v="2023-08-12T00:00:00"/>
        <d v="2022-04-30T00:00:00"/>
        <d v="2021-09-07T00:00:00"/>
        <d v="2021-03-18T00:00:00"/>
        <d v="2019-04-04T00:00:00"/>
        <d v="2021-11-21T00:00:00"/>
        <d v="2023-05-04T00:00:00"/>
        <d v="2022-04-08T00:00:00"/>
        <d v="2021-03-09T00:00:00"/>
        <d v="2020-05-24T00:00:00"/>
        <d v="2022-12-03T00:00:00"/>
        <d v="2020-09-20T00:00:00"/>
        <d v="2023-02-10T00:00:00"/>
        <d v="2021-06-09T00:00:00"/>
        <d v="2019-09-24T00:00:00"/>
        <d v="2021-05-21T00:00:00"/>
        <d v="2021-10-18T00:00:00"/>
        <d v="2021-10-21T00:00:00"/>
        <d v="2023-12-07T00:00:00"/>
        <d v="2021-10-11T00:00:00"/>
        <d v="2022-12-22T00:00:00"/>
        <d v="2022-09-06T00:00:00"/>
        <d v="2020-11-15T00:00:00"/>
        <d v="2021-11-06T00:00:00"/>
        <d v="2022-05-24T00:00:00"/>
        <d v="2021-05-14T00:00:00"/>
        <d v="2024-03-06T00:00:00"/>
        <d v="2021-02-13T00:00:00"/>
        <d v="2021-01-25T00:00:00"/>
        <d v="2019-11-02T00:00:00"/>
        <d v="2021-07-08T00:00:00"/>
        <d v="2022-09-05T00:00:00"/>
        <d v="2020-04-23T00:00:00"/>
        <d v="2019-07-07T00:00:00"/>
        <d v="2019-04-13T00:00:00"/>
        <d v="2019-10-16T00:00:00"/>
        <d v="2023-05-09T00:00:00"/>
        <d v="2022-02-25T00:00:00"/>
        <d v="2019-08-13T00:00:00"/>
        <d v="2023-08-07T00:00:00"/>
        <d v="2020-06-03T00:00:00"/>
        <d v="2020-07-10T00:00:00"/>
        <d v="2023-07-19T00:00:00"/>
        <d v="2019-11-21T00:00:00"/>
        <d v="2019-06-11T00:00:00"/>
        <d v="2021-11-23T00:00:00"/>
        <d v="2020-03-12T00:00:00"/>
        <d v="2019-09-12T00:00:00"/>
        <d v="2023-11-09T00:00:00"/>
        <d v="2023-08-29T00:00:00"/>
        <d v="2019-07-29T00:00:00"/>
        <d v="2021-02-25T00:00:00"/>
        <d v="2022-11-12T00:00:00"/>
        <d v="2024-01-23T00:00:00"/>
        <d v="2022-06-28T00:00:00"/>
        <d v="2020-08-16T00:00:00"/>
        <d v="2020-04-19T00:00:00"/>
        <d v="2023-12-15T00:00:00"/>
        <d v="2019-09-16T00:00:00"/>
        <d v="2023-02-27T00:00:00"/>
        <d v="2020-10-16T00:00:00"/>
        <d v="2020-06-29T00:00:00"/>
        <d v="2021-10-14T00:00:00"/>
        <d v="2023-09-17T00:00:00"/>
        <d v="2019-07-22T00:00:00"/>
        <d v="2020-02-13T00:00:00"/>
        <d v="2019-04-10T00:00:00"/>
        <d v="2019-07-06T00:00:00"/>
        <d v="2023-07-23T00:00:00"/>
        <d v="2021-06-13T00:00:00"/>
        <d v="2021-01-29T00:00:00"/>
        <d v="2019-07-11T00:00:00"/>
        <d v="2021-08-02T00:00:00"/>
        <d v="2022-12-30T00:00:00"/>
        <d v="2021-07-15T00:00:00"/>
        <d v="2020-02-26T00:00:00"/>
        <d v="2022-02-18T00:00:00"/>
        <d v="2023-07-02T00:00:00"/>
        <d v="2021-10-22T00:00:00"/>
        <d v="2020-08-07T00:00:00"/>
        <d v="2020-04-21T00:00:00"/>
        <d v="2024-01-12T00:00:00"/>
        <d v="2022-06-22T00:00:00"/>
        <d v="2023-09-21T00:00:00"/>
        <d v="2022-08-15T00:00:00"/>
        <d v="2019-03-29T00:00:00"/>
        <d v="2023-03-06T00:00:00"/>
        <d v="2024-03-07T00:00:00"/>
        <d v="2021-07-20T00:00:00"/>
        <d v="2024-02-19T00:00:00"/>
        <d v="2021-05-26T00:00:00"/>
        <d v="2023-10-04T00:00:00"/>
        <d v="2022-11-06T00:00:00"/>
        <d v="2023-06-28T00:00:00"/>
        <d v="2023-01-18T00:00:00"/>
        <d v="2019-11-29T00:00:00"/>
        <d v="2023-01-20T00:00:00"/>
        <d v="2023-11-23T00:00:00"/>
        <d v="2020-07-14T00:00:00"/>
        <d v="2021-03-03T00:00:00"/>
        <d v="2019-10-08T00:00:00"/>
        <d v="2021-08-04T00:00:00"/>
        <d v="2021-07-14T00:00:00"/>
        <d v="2022-12-07T00:00:00"/>
        <d v="2019-09-14T00:00:00"/>
        <d v="2019-06-30T00:00:00"/>
        <d v="2020-05-07T00:00:00"/>
        <d v="2021-05-05T00:00:00"/>
        <d v="2019-12-14T00:00:00"/>
        <d v="2022-12-02T00:00:00"/>
        <d v="2019-12-06T00:00:00"/>
        <d v="2020-12-03T00:00:00"/>
        <d v="2021-04-17T00:00:00"/>
        <d v="2021-05-30T00:00:00"/>
        <d v="2019-05-13T00:00:00"/>
        <d v="2021-08-07T00:00:00"/>
        <d v="2020-07-09T00:00:00"/>
        <d v="2022-12-15T00:00:00"/>
        <d v="2022-10-21T00:00:00"/>
        <d v="2021-07-11T00:00:00"/>
        <d v="2021-04-16T00:00:00"/>
        <d v="2022-09-23T00:00:00"/>
        <d v="2022-10-19T00:00:00"/>
        <d v="2023-10-21T00:00:00"/>
        <d v="2022-10-12T00:00:00"/>
        <d v="2022-12-24T00:00:00"/>
        <d v="2020-06-06T00:00:00"/>
        <d v="2022-04-04T00:00:00"/>
        <d v="2022-12-12T00:00:00"/>
        <d v="2020-01-22T00:00:00"/>
        <d v="2023-11-05T00:00:00"/>
        <d v="2020-09-09T00:00:00"/>
        <d v="2021-01-16T00:00:00"/>
        <d v="2023-07-18T00:00:00"/>
        <d v="2019-08-21T00:00:00"/>
        <d v="2023-07-12T00:00:00"/>
        <d v="2023-11-25T00:00:00"/>
        <d v="2022-04-20T00:00:00"/>
        <d v="2024-01-26T00:00:00"/>
        <d v="2020-05-02T00:00:00"/>
        <d v="2021-06-28T00:00:00"/>
        <d v="2020-12-08T00:00:00"/>
        <d v="2021-09-23T00:00:00"/>
        <d v="2020-10-06T00:00:00"/>
        <d v="2019-07-05T00:00:00"/>
        <d v="2023-03-20T00:00:00"/>
        <d v="2022-09-25T00:00:00"/>
        <d v="2021-09-02T00:00:00"/>
        <d v="2020-09-27T00:00:00"/>
        <d v="2021-10-12T00:00:00"/>
        <d v="2021-12-09T00:00:00"/>
        <d v="2019-04-02T00:00:00"/>
        <d v="2023-09-27T00:00:00"/>
        <d v="2023-05-31T00:00:00"/>
        <d v="2020-11-07T00:00:00"/>
        <d v="2021-09-17T00:00:00"/>
        <d v="2023-12-23T00:00:00"/>
        <d v="2019-10-20T00:00:00"/>
        <d v="2021-03-15T00:00:00"/>
        <d v="2020-09-06T00:00:00"/>
        <d v="2020-03-11T00:00:00"/>
        <d v="2024-02-23T00:00:00"/>
        <d v="2024-02-22T00:00:00"/>
        <d v="2024-03-05T00:00:00"/>
        <d v="2021-09-16T00:00:00"/>
        <d v="2023-05-12T00:00:00"/>
        <d v="2021-09-09T00:00:00"/>
        <d v="2024-02-25T00:00:00"/>
        <d v="2019-07-10T00:00:00"/>
        <d v="2021-01-07T00:00:00"/>
        <d v="2023-05-10T00:00:00"/>
        <d v="2022-06-24T00:00:00"/>
        <d v="2022-01-12T00:00:00"/>
        <d v="2020-05-08T00:00:00"/>
        <d v="2021-01-11T00:00:00"/>
        <d v="2019-11-20T00:00:00"/>
        <d v="2019-11-24T00:00:00"/>
        <d v="2022-08-16T00:00:00"/>
        <d v="2019-08-22T00:00:00"/>
        <d v="2022-11-01T00:00:00"/>
        <d v="2020-05-05T00:00:00"/>
        <d v="2023-10-02T00:00:00"/>
        <d v="2023-09-03T00:00:00"/>
        <d v="2021-04-06T00:00:00"/>
        <d v="2019-12-18T00:00:00"/>
        <d v="2020-08-05T00:00:00"/>
        <d v="2023-06-22T00:00:00"/>
        <d v="2020-12-12T00:00:00"/>
        <d v="2023-07-15T00:00:00"/>
        <d v="2022-11-15T00:00:00"/>
        <d v="2019-03-28T00:00:00"/>
        <d v="2020-10-29T00:00:00"/>
        <d v="2020-12-16T00:00:00"/>
        <d v="2019-03-23T00:00:00"/>
        <d v="2020-02-22T00:00:00"/>
        <d v="2020-06-27T00:00:00"/>
        <d v="2022-07-22T00:00:00"/>
        <d v="2021-07-13T00:00:00"/>
        <d v="2020-03-07T00:00:00"/>
        <d v="2020-07-15T00:00:00"/>
        <d v="2023-07-10T00:00:00"/>
        <d v="2023-08-24T00:00:00"/>
        <d v="2022-05-12T00:00:00"/>
        <d v="2019-05-25T00:00:00"/>
        <d v="2021-10-23T00:00:00"/>
        <d v="2023-01-30T00:00:00"/>
        <d v="2019-05-31T00:00:00"/>
        <d v="2021-08-23T00:00:00"/>
        <d v="2022-01-13T00:00:00"/>
        <d v="2019-12-19T00:00:00"/>
        <d v="2021-08-10T00:00:00"/>
        <d v="2022-12-20T00:00:00"/>
        <d v="2019-06-01T00:00:00"/>
        <d v="2020-03-08T00:00:00"/>
        <d v="2022-08-20T00:00:00"/>
        <d v="2022-03-21T00:00:00"/>
        <d v="2021-05-31T00:00:00"/>
        <d v="2021-11-05T00:00:00"/>
        <d v="2023-01-22T00:00:00"/>
        <d v="2022-03-01T00:00:00"/>
        <d v="2024-01-03T00:00:00"/>
        <d v="2021-08-16T00:00:00"/>
        <d v="2020-02-15T00:00:00"/>
        <d v="2023-03-21T00:00:00"/>
        <d v="2019-04-15T00:00:00"/>
        <d v="2019-08-11T00:00:00"/>
        <d v="2021-03-20T00:00:00"/>
        <d v="2019-11-23T00:00:00"/>
        <d v="2021-08-25T00:00:00"/>
        <d v="2023-03-31T00:00:00"/>
        <d v="2022-10-22T00:00:00"/>
        <d v="2023-01-28T00:00:00"/>
        <d v="2023-08-28T00:00:00"/>
        <d v="2023-01-19T00:00:00"/>
        <d v="2022-01-19T00:00:00"/>
        <d v="2023-04-14T00:00:00"/>
        <d v="2021-10-08T00:00:00"/>
        <d v="2021-05-25T00:00:00"/>
        <d v="2020-12-11T00:00:00"/>
        <d v="2021-08-17T00:00:00"/>
        <d v="2023-09-26T00:00:00"/>
        <d v="2021-11-22T00:00:00"/>
        <d v="2022-12-06T00:00:00"/>
        <d v="2019-06-02T00:00:00"/>
        <d v="2023-01-06T00:00:00"/>
        <d v="2020-04-30T00:00:00"/>
        <d v="2020-02-28T00:00:00"/>
        <d v="2020-05-16T00:00:00"/>
        <d v="2023-11-17T00:00:00"/>
        <d v="2023-01-02T00:00:00"/>
        <d v="2021-11-04T00:00:00"/>
        <d v="2023-12-31T00:00:00"/>
        <d v="2024-02-11T00:00:00"/>
        <d v="2024-01-31T00:00:00"/>
        <d v="2022-10-31T00:00:00"/>
        <d v="2019-08-19T00:00:00"/>
        <d v="2021-09-25T00:00:00"/>
        <d v="2022-10-18T00:00:00"/>
        <d v="2019-12-28T00:00:00"/>
        <d v="2021-06-11T00:00:00"/>
        <d v="2023-05-17T00:00:00"/>
        <d v="2020-12-20T00:00:00"/>
        <d v="2020-02-10T00:00:00"/>
        <d v="2019-07-21T00:00:00"/>
        <d v="2019-12-20T00:00:00"/>
        <d v="2022-09-07T00:00:00"/>
        <d v="2019-08-29T00:00:00"/>
        <d v="2024-02-04T00:00:00"/>
        <d v="2020-01-24T00:00:00"/>
        <d v="2020-03-13T00:00:00"/>
        <d v="2022-04-11T00:00:00"/>
        <d v="2023-08-09T00:00:00"/>
        <d v="2023-06-07T00:00:00"/>
        <d v="2022-11-03T00:00:00"/>
        <d v="2020-05-21T00:00:00"/>
        <d v="2022-01-04T00:00:00"/>
        <d v="2019-11-08T00:00:00"/>
        <d v="2023-10-26T00:00:00"/>
        <d v="2021-08-05T00:00:00"/>
        <d v="2022-01-29T00:00:00"/>
        <d v="2021-02-08T00:00:00"/>
        <d v="2022-12-27T00:00:00"/>
        <d v="2023-06-10T00:00:00"/>
        <d v="2022-11-17T00:00:00"/>
        <d v="2020-01-03T00:00:00"/>
        <d v="2023-06-23T00:00:00"/>
        <d v="2019-12-30T00:00:00"/>
        <d v="2019-09-08T00:00:00"/>
        <d v="2020-05-30T00:00:00"/>
        <d v="2022-06-09T00:00:00"/>
        <d v="2021-02-18T00:00:00"/>
        <d v="2019-08-04T00:00:00"/>
        <d v="2022-12-08T00:00:00"/>
        <d v="2023-07-27T00:00:00"/>
        <d v="2020-06-25T00:00:00"/>
        <d v="2019-10-11T00:00:00"/>
        <d v="2020-01-23T00:00:00"/>
        <d v="2023-05-21T00:00:00"/>
        <d v="2019-12-27T00:00:00"/>
        <d v="2022-07-19T00:00:00"/>
        <d v="2019-06-15T00:00:00"/>
        <d v="2019-12-22T00:00:00"/>
        <d v="2020-03-17T00:00:00"/>
        <d v="2019-12-23T00:00:00"/>
        <d v="2022-02-22T00:00:00"/>
        <d v="2021-07-09T00:00:00"/>
        <d v="2023-11-06T00:00:00"/>
        <d v="2020-02-16T00:00:00"/>
        <d v="2023-12-18T00:00:00"/>
        <d v="2023-06-20T00:00:00"/>
        <d v="2019-07-20T00:00:00"/>
        <d v="2020-05-31T00:00:00"/>
        <d v="2020-05-01T00:00:00"/>
        <d v="2024-01-09T00:00:00"/>
        <d v="2021-09-12T00:00:00"/>
        <d v="2024-01-11T00:00:00"/>
        <d v="2021-06-04T00:00:00"/>
        <d v="2021-06-24T00:00:00"/>
        <d v="2020-11-29T00:00:00"/>
        <d v="2021-10-07T00:00:00"/>
        <d v="2020-08-22T00:00:00"/>
        <d v="2020-08-25T00:00:00"/>
        <d v="2023-04-29T00:00:00"/>
        <d v="2020-01-18T00:00:00"/>
        <d v="2020-11-16T00:00:00"/>
        <d v="2020-11-19T00:00:00"/>
        <d v="2023-10-16T00:00:00"/>
        <d v="2022-03-05T00:00:00"/>
        <d v="2022-06-27T00:00:00"/>
        <d v="2022-05-20T00:00:00"/>
        <d v="2021-08-15T00:00:00"/>
        <d v="2022-09-16T00:00:00"/>
        <d v="2023-08-31T00:00:00"/>
        <d v="2020-07-12T00:00:00"/>
        <d v="2021-03-29T00:00:00"/>
        <d v="2022-08-12T00:00:00"/>
        <d v="2022-06-15T00:00:00"/>
        <d v="2022-02-08T00:00:00"/>
        <d v="2020-01-29T00:00:00"/>
        <d v="2021-12-19T00:00:00"/>
        <d v="2023-08-03T00:00:00"/>
        <d v="2020-06-04T00:00:00"/>
        <d v="2024-02-10T00:00:00"/>
        <d v="2020-05-14T00:00:00"/>
        <d v="2022-10-20T00:00:00"/>
        <d v="2019-03-19T00:00:00"/>
        <d v="2020-08-09T00:00:00"/>
        <d v="2021-04-07T00:00:00"/>
        <d v="2019-03-25T00:00:00"/>
        <d v="2021-01-10T00:00:00"/>
        <d v="2024-01-20T00:00:00"/>
        <d v="2021-11-29T00:00:00"/>
        <d v="2024-02-17T00:00:00"/>
        <d v="2023-12-20T00:00:00"/>
        <d v="2019-09-20T00:00:00"/>
        <d v="2020-02-07T00:00:00"/>
        <d v="2020-05-15T00:00:00"/>
        <d v="2023-08-08T00:00:00"/>
        <d v="2022-02-17T00:00:00"/>
        <d v="2021-04-22T00:00:00"/>
        <d v="2023-05-03T00:00:00"/>
        <d v="2021-06-23T00:00:00"/>
        <d v="2020-02-12T00:00:00"/>
        <d v="2022-02-04T00:00:00"/>
        <d v="2021-04-18T00:00:00"/>
        <d v="2021-01-14T00:00:00"/>
        <d v="2024-02-18T00:00:00"/>
        <d v="2021-03-12T00:00:00"/>
        <d v="2020-11-04T00:00:00"/>
        <d v="2023-01-05T00:00:00"/>
        <d v="2023-06-16T00:00:00"/>
        <d v="2021-09-18T00:00:00"/>
        <d v="2019-08-08T00:00:00"/>
        <d v="2019-12-17T00:00:00"/>
        <d v="2019-09-04T00:00:00"/>
        <d v="2021-11-14T00:00:00"/>
        <d v="2021-12-23T00:00:00"/>
        <d v="2019-10-04T00:00:00"/>
        <d v="2023-11-19T00:00:00"/>
        <d v="2021-05-07T00:00:00"/>
        <d v="2020-10-12T00:00:00"/>
        <d v="2019-04-25T00:00:00"/>
        <d v="2023-08-17T00:00:00"/>
        <d v="2021-03-21T00:00:00"/>
        <d v="2022-05-26T00:00:00"/>
        <d v="2021-12-05T00:00:00"/>
        <d v="2019-06-16T00:00:00"/>
        <d v="2023-06-17T00:00:00"/>
        <d v="2023-03-01T00:00:00"/>
        <d v="2023-03-23T00:00:00"/>
        <d v="2020-06-11T00:00:00"/>
        <d v="2023-01-31T00:00:00"/>
        <d v="2021-06-29T00:00:00"/>
        <d v="2024-01-15T00:00:00"/>
        <d v="2021-09-19T00:00:00"/>
        <d v="2022-06-05T00:00:00"/>
        <d v="2020-06-16T00:00:00"/>
        <d v="2023-03-13T00:00:00"/>
        <d v="2020-03-30T00:00:00"/>
        <d v="2020-02-05T00:00:00"/>
        <d v="2019-10-17T00:00:00"/>
        <d v="2022-02-01T00:00:00"/>
        <d v="2020-08-08T00:00:00"/>
        <d v="2020-09-10T00:00:00"/>
        <d v="2023-10-29T00:00:00"/>
        <d v="2022-11-27T00:00:00"/>
        <d v="2023-04-20T00:00:00"/>
        <d v="2021-12-04T00:00:00"/>
        <d v="2019-04-24T00:00:00"/>
        <d v="2019-03-21T00:00:00"/>
        <d v="2020-10-10T00:00:00"/>
        <d v="2023-06-15T00:00:00"/>
        <d v="2022-10-26T00:00:00"/>
        <d v="2021-09-22T00:00:00"/>
        <d v="2019-10-19T00:00:00"/>
        <d v="2019-10-10T00:00:00"/>
        <d v="2019-11-27T00:00:00"/>
        <d v="2023-07-26T00:00:00"/>
        <d v="2019-07-04T00:00:00"/>
        <d v="2021-11-02T00:00:00"/>
        <d v="2019-04-01T00:00:00"/>
        <d v="2020-04-04T00:00:00"/>
        <d v="2021-12-06T00:00:00"/>
        <d v="2021-01-06T00:00:00"/>
        <d v="2021-12-03T00:00:00"/>
        <d v="2021-10-25T00:00:00"/>
        <d v="2022-03-14T00:00:00"/>
        <d v="2022-05-30T00:00:00"/>
        <d v="2023-04-28T00:00:00"/>
        <d v="2023-04-16T00:00:00"/>
        <d v="2020-04-08T00:00:00"/>
        <d v="2024-02-09T00:00:00"/>
        <d v="2021-11-08T00:00:00"/>
        <d v="2020-03-05T00:00:00"/>
        <d v="2019-08-07T00:00:00"/>
        <d v="2021-01-01T00:00:00"/>
        <d v="2021-03-22T00:00:00"/>
        <d v="2022-11-19T00:00:00"/>
        <d v="2019-06-04T00:00:00"/>
        <d v="2020-09-19T00:00:00"/>
        <d v="2023-07-13T00:00:00"/>
        <d v="2019-08-31T00:00:00"/>
        <d v="2019-09-23T00:00:00"/>
        <d v="2019-05-06T00:00:00"/>
        <d v="2023-02-19T00:00:00"/>
        <d v="2020-12-22T00:00:00"/>
        <d v="2019-07-17T00:00:00"/>
        <d v="2023-09-06T00:00:00"/>
        <d v="2023-12-21T00:00:00"/>
        <d v="2021-03-05T00:00:00"/>
        <d v="2020-09-01T00:00:00"/>
        <d v="2022-11-13T00:00:00"/>
        <d v="2020-03-04T00:00:00"/>
        <d v="2021-02-23T00:00:00"/>
        <d v="2023-01-24T00:00:00"/>
        <d v="2021-02-02T00:00:00"/>
        <d v="2019-11-12T00:00:00"/>
        <d v="2022-09-04T00:00:00"/>
        <d v="2022-03-16T00:00:00"/>
        <d v="2021-08-19T00:00:00"/>
        <d v="2021-09-05T00:00:00"/>
        <d v="2021-04-19T00:00:00"/>
        <d v="2023-09-14T00:00:00"/>
        <d v="2021-09-21T00:00:00"/>
        <d v="2023-12-30T00:00:00"/>
        <d v="2020-10-05T00:00:00"/>
        <d v="2022-06-23T00:00:00"/>
        <d v="2020-12-26T00:00:00"/>
        <d v="2022-05-29T00:00:00"/>
        <d v="2024-02-06T00:00:00"/>
        <d v="2023-05-24T00:00:00"/>
        <d v="2021-03-02T00:00:00"/>
        <d v="2022-01-20T00:00:00"/>
        <d v="2021-12-12T00:00:00"/>
        <d v="2023-11-01T00:00:00"/>
        <d v="2022-07-31T00:00:00"/>
        <d v="2023-10-13T00:00:00"/>
        <d v="2020-08-14T00:00:00"/>
        <d v="2021-03-25T00:00:00"/>
        <d v="2022-06-06T00:00:00"/>
        <d v="2023-07-11T00:00:00"/>
        <d v="2020-04-18T00:00:00"/>
        <d v="2023-06-04T00:00:00"/>
        <d v="2020-11-10T00:00:00"/>
        <d v="2024-01-17T00:00:00"/>
        <d v="2020-11-08T00:00:00"/>
        <d v="2021-06-21T00:00:00"/>
        <d v="2019-04-17T00:00:00"/>
        <d v="2019-08-18T00:00:00"/>
        <d v="2021-10-17T00:00:00"/>
        <d v="2022-10-28T00:00:00"/>
        <d v="2020-08-15T00:00:00"/>
        <d v="2022-07-05T00:00:00"/>
        <d v="2022-11-10T00:00:00"/>
        <d v="2023-10-24T00:00:00"/>
        <d v="2022-04-06T00:00:00"/>
        <d v="2022-08-22T00:00:00"/>
        <d v="2020-08-13T00:00:00"/>
        <d v="2022-09-11T00:00:00"/>
        <d v="2023-10-12T00:00:00"/>
        <d v="2020-04-13T00:00:00"/>
        <d v="2022-02-12T00:00:00"/>
        <d v="2023-02-08T00:00:00"/>
        <d v="2022-05-14T00:00:00"/>
        <d v="2022-07-14T00:00:00"/>
        <d v="2019-11-25T00:00:00"/>
        <d v="2020-07-04T00:00:00"/>
        <d v="2021-11-26T00:00:00"/>
        <d v="2023-11-02T00:00:00"/>
        <d v="2020-01-21T00:00:00"/>
        <d v="2023-06-09T00:00:00"/>
        <d v="2023-01-09T00:00:00"/>
        <d v="2020-07-26T00:00:00"/>
        <d v="2021-05-27T00:00:00"/>
        <d v="2019-06-28T00:00:00"/>
        <d v="2023-02-23T00:00:00"/>
        <d v="2020-01-08T00:00:00"/>
        <d v="2020-10-14T00:00:00"/>
        <d v="2021-06-16T00:00:00"/>
        <d v="2020-02-24T00:00:00"/>
        <d v="2021-01-20T00:00:00"/>
        <d v="2023-04-01T00:00:00"/>
        <d v="2022-02-19T00:00:00"/>
        <d v="2023-04-12T00:00:00"/>
        <d v="2023-03-02T00:00:00"/>
        <d v="2023-09-20T00:00:00"/>
        <d v="2019-04-21T00:00:00"/>
        <d v="2021-08-08T00:00:00"/>
        <d v="2020-09-24T00:00:00"/>
        <d v="2019-07-14T00:00:00"/>
        <d v="2019-04-28T00:00:00"/>
        <d v="2022-01-28T00:00:00"/>
        <d v="2022-12-29T00:00:00"/>
        <d v="2021-04-01T00:00:00"/>
        <d v="2023-06-08T00:00:00"/>
        <d v="2023-02-24T00:00:00"/>
        <d v="2020-07-11T00:00:00"/>
        <d v="2021-09-03T00:00:00"/>
        <d v="2020-04-24T00:00:00"/>
        <d v="2023-02-13T00:00:00"/>
        <d v="2024-03-15T00:00:00"/>
        <d v="2021-01-13T00:00:00"/>
        <d v="2021-03-28T00:00:00"/>
        <d v="2021-07-03T00:00:00"/>
        <d v="2020-01-04T00:00:00"/>
        <d v="2021-09-24T00:00:00"/>
        <d v="2022-04-16T00:00:00"/>
        <d v="2019-11-06T00:00:00"/>
        <d v="2023-06-25T00:00:00"/>
        <d v="2022-09-22T00:00:00"/>
        <d v="2022-05-25T00:00:00"/>
        <d v="2021-06-19T00:00:00"/>
        <d v="2023-03-11T00:00:00"/>
        <d v="2022-04-24T00:00:00"/>
        <d v="2020-05-25T00:00:00"/>
        <d v="2024-01-24T00:00:00"/>
        <d v="2023-09-30T00:00:00"/>
        <d v="2024-01-14T00:00:00"/>
        <d v="2022-11-02T00:00:00"/>
        <d v="2022-05-08T00:00:00"/>
        <d v="2020-08-01T00:00:00"/>
        <d v="2023-08-27T00:00:00"/>
        <d v="2021-04-27T00:00:00"/>
        <d v="2023-08-25T00:00:00"/>
        <d v="2021-01-30T00:00:00"/>
        <d v="2020-10-18T00:00:00"/>
        <d v="2019-04-03T00:00:00"/>
        <d v="2022-12-04T00:00:00"/>
        <d v="2019-07-25T00:00:00"/>
        <d v="2023-01-14T00:00:00"/>
        <d v="2020-02-08T00:00:00"/>
        <d v="2024-02-21T00:00:00"/>
        <d v="2021-01-12T00:00:00"/>
        <d v="2019-03-22T00:00:00"/>
        <d v="2023-08-22T00:00:00"/>
        <d v="2023-04-06T00:00:00"/>
        <d v="2020-05-27T00:00:00"/>
        <d v="2024-03-02T00:00:00"/>
        <d v="2019-09-28T00:00:00"/>
        <d v="2022-12-09T00:00:00"/>
        <d v="2023-02-22T00:00:00"/>
        <d v="2023-05-19T00:00:00"/>
        <d v="2020-02-09T00:00:00"/>
        <d v="2020-08-19T00:00:00"/>
        <d v="2023-07-22T00:00:00"/>
        <d v="2021-12-13T00:00:00"/>
        <d v="2022-07-18T00:00:00"/>
        <d v="2024-03-14T00:00:00"/>
        <d v="2022-09-27T00:00:00"/>
        <d v="2019-07-18T00:00:00"/>
        <d v="2021-12-29T00:00:00"/>
        <d v="2019-04-30T00:00:00"/>
        <d v="2022-08-24T00:00:00"/>
        <d v="2021-04-05T00:00:00"/>
        <d v="2023-07-25T00:00:00"/>
        <d v="2020-06-28T00:00:00"/>
        <d v="2020-03-01T00:00:00"/>
        <d v="2022-03-27T00:00:00"/>
        <d v="2020-12-04T00:00:00"/>
        <d v="2023-08-01T00:00:00"/>
        <d v="2022-06-17T00:00:00"/>
        <d v="2020-11-13T00:00:00"/>
        <d v="2022-04-15T00:00:00"/>
        <d v="2020-06-10T00:00:00"/>
        <d v="2022-08-07T00:00:00"/>
        <d v="2019-03-17T00:00:00"/>
        <d v="2019-03-31T00:00:00"/>
        <d v="2021-07-01T00:00:00"/>
        <d v="2022-01-26T00:00:00"/>
        <d v="2019-10-15T00:00:00"/>
        <d v="2021-10-06T00:00:00"/>
        <d v="2021-08-26T00:00:00"/>
        <d v="2022-08-06T00:00:00"/>
        <d v="2022-12-10T00:00:00"/>
        <d v="2022-06-19T00:00:00"/>
        <d v="2020-10-31T00:00:00"/>
        <d v="2022-11-18T00:00:00"/>
        <d v="2023-03-08T00:00:00"/>
        <d v="2022-11-08T00:00:00"/>
        <d v="2022-06-30T00:00:00"/>
        <d v="2023-02-12T00:00:00"/>
        <d v="2020-07-20T00:00:00"/>
        <d v="2019-07-09T00:00:00"/>
        <d v="2021-11-07T00:00:00"/>
        <d v="2022-06-26T00:00:00"/>
        <d v="2020-08-28T00:00:00"/>
        <d v="2020-05-23T00:00:00"/>
        <d v="2023-11-16T00:00:00"/>
        <d v="2023-07-29T00:00:00"/>
        <d v="2022-05-04T00:00:00"/>
        <d v="2023-03-18T00:00:00"/>
        <d v="2020-08-04T00:00:00"/>
        <d v="2019-10-26T00:00:00"/>
        <d v="2023-11-12T00:00:00"/>
        <d v="2023-09-16T00:00:00"/>
        <d v="2019-11-22T00:00:00"/>
        <d v="2020-01-19T00:00:00"/>
        <d v="2023-10-27T00:00:00"/>
        <d v="2021-01-08T00:00:00"/>
        <d v="2019-10-13T00:00:00"/>
        <d v="2020-07-18T00:00:00"/>
        <d v="2022-01-03T00:00:00"/>
        <d v="2023-09-18T00:00:00"/>
        <d v="2023-01-25T00:00:00"/>
        <d v="2020-05-10T00:00:00"/>
        <d v="2023-09-23T00:00:00"/>
        <d v="2024-03-08T00:00:00"/>
        <d v="2021-08-21T00:00:00"/>
        <d v="2020-04-20T00:00:00"/>
        <d v="2023-11-29T00:00:00"/>
        <d v="2022-06-12T00:00:00"/>
      </sharedItems>
      <fieldGroup par="18"/>
    </cacheField>
    <cacheField name="CustID" numFmtId="0">
      <sharedItems/>
    </cacheField>
    <cacheField name="ProdID" numFmtId="0">
      <sharedItems/>
    </cacheField>
    <cacheField name="ShipDate" numFmtId="14">
      <sharedItems containsSemiMixedTypes="0" containsNonDate="0" containsDate="1" containsString="0" minDate="2019-03-18T00:00:00" maxDate="2025-03-02T00:00:00"/>
    </cacheField>
    <cacheField name="ShipMode" numFmtId="0">
      <sharedItems/>
    </cacheField>
    <cacheField name="Customer Name" numFmtId="0">
      <sharedItems count="5662">
        <s v="Erika Snyder"/>
        <s v="James Hamilton"/>
        <s v="Seth Cooke"/>
        <s v="Chelsea Crawford"/>
        <s v="Craig Harris"/>
        <s v="Shannon Price"/>
        <s v="Wanda Hernandez"/>
        <s v="Andrew Huang"/>
        <s v="Bobby Burgess"/>
        <s v="Spencer Burns"/>
        <s v="Sheila Mccarthy"/>
        <s v="Melissa Lewis"/>
        <s v="David Fox"/>
        <s v="Phyllis Alvarado"/>
        <s v="Paula Wilson"/>
        <s v="Jeremy Dyer"/>
        <s v="Benjamin Campbell"/>
        <s v="Tina Mcclure"/>
        <s v="Kirk Lopez"/>
        <s v="Tyler Mcmahon"/>
        <s v="Timothy Callahan"/>
        <s v="Erica Perez"/>
        <s v="Kimberly Brown"/>
        <s v="Robin Maynard"/>
        <s v="David Holt"/>
        <s v="Haley Donaldson"/>
        <s v="Danny Long"/>
        <s v="Jamie Suarez"/>
        <s v="Amy Smith"/>
        <s v="Mark Luna"/>
        <s v="Robert Herring"/>
        <s v="John Burgess"/>
        <s v="Shawn Smith"/>
        <s v="Jordan Bond"/>
        <s v="Ronald Mosley"/>
        <s v="Mary Walters"/>
        <s v="Daniel Gallagher"/>
        <s v="Louis Harper"/>
        <s v="Stephanie Marshall"/>
        <s v="David Wade"/>
        <s v="Barbara Romero"/>
        <s v="Bryce Marks"/>
        <s v="Patricia Mccullough"/>
        <s v="Tiffany Caldwell"/>
        <s v="Robert Jones"/>
        <s v="Heather Johnson"/>
        <s v="Karen Hill"/>
        <s v="Brenda Merritt"/>
        <s v="Mark Howell"/>
        <s v="Beverly Sanchez"/>
        <s v="Crystal Williams"/>
        <s v="Robert Ramirez"/>
        <s v="Jennifer Diaz DVM"/>
        <s v="Maria West"/>
        <s v="Jessica Strickland"/>
        <s v="Christina Roth"/>
        <s v="Jessica Ho"/>
        <s v="Shelby Barber"/>
        <s v="Cory Pierce"/>
        <s v="Jose Serrano"/>
        <s v="Brittney Stone"/>
        <s v="Manuel Frye"/>
        <s v="Stacy Lutz"/>
        <s v="Rachel Stuart"/>
        <s v="Kyle Buchanan"/>
        <s v="Carla Gardner"/>
        <s v="Alexandra Martinez"/>
        <s v="Kevin Dickerson"/>
        <s v="Richard Williams"/>
        <s v="Kerri Torres"/>
        <s v="Donna Parsons DVM"/>
        <s v="Justin Frederick"/>
        <s v="Elizabeth Brewer"/>
        <s v="David Welch MD"/>
        <s v="Paula Day"/>
        <s v="Meredith Williams"/>
        <s v="Richard Diaz"/>
        <s v="Joshua Tyler"/>
        <s v="Rebecca Cabrera"/>
        <s v="Cassandra Knox"/>
        <s v="David Young"/>
        <s v="David Howard"/>
        <s v="Stephanie Johnson"/>
        <s v="George Smith"/>
        <s v="Terry Torres"/>
        <s v="Michelle Alexander"/>
        <s v="Morgan Lane"/>
        <s v="Sarah Owens"/>
        <s v="Donna Castillo"/>
        <s v="Brian Clark"/>
        <s v="Michael Fritz"/>
        <s v="Henry Leon"/>
        <s v="Ashlee Grant"/>
        <s v="Jessica Wilson"/>
        <s v="Louis Morrison"/>
        <s v="Christopher Webb"/>
        <s v="Dakota Brown"/>
        <s v="Brandon Villegas"/>
        <s v="Ashley Clark"/>
        <s v="Mary Zavala"/>
        <s v="Jessica Davidson"/>
        <s v="Lisa Torres"/>
        <s v="Martha Johnson"/>
        <s v="Matthew Hernandez"/>
        <s v="Antonio Oconnor"/>
        <s v="Brianna Gilbert"/>
        <s v="Hayley Alvarado"/>
        <s v="Joyce Bates"/>
        <s v="Monique Myers"/>
        <s v="Dr. Erica Ruiz"/>
        <s v="Jeremy Bonilla"/>
        <s v="Richard Clements"/>
        <s v="Steven Marshall"/>
        <s v="Molly Martinez"/>
        <s v="Megan Wilson"/>
        <s v="John White"/>
        <s v="James Owen"/>
        <s v="Christopher Murphy"/>
        <s v="Robert Beltran"/>
        <s v="Kelly Hernandez"/>
        <s v="Michael Mcguire"/>
        <s v="Bianca Mullen"/>
        <s v="Leah Williams"/>
        <s v="Jessica Cunningham"/>
        <s v="Megan Riley"/>
        <s v="Karen Lewis"/>
        <s v="Matthew Jackson"/>
        <s v="David Hughes"/>
        <s v="Jamie Phillips"/>
        <s v="Jeffrey Hodges"/>
        <s v="Kevin Miranda"/>
        <s v="Steven Thompson"/>
        <s v="Samuel Smith"/>
        <s v="Robert Williams"/>
        <s v="Sandra Hernandez"/>
        <s v="Stacy Peterson"/>
        <s v="Jennifer Ellis"/>
        <s v="Thomas Moss"/>
        <s v="Angela Walker"/>
        <s v="Jamie Marquez"/>
        <s v="Douglas Mcdaniel"/>
        <s v="Kevin Morse"/>
        <s v="Gene Anderson"/>
        <s v="Heather Mckee"/>
        <s v="Vanessa Marks"/>
        <s v="Ashley Wolf"/>
        <s v="Stacey Anderson"/>
        <s v="Christina White"/>
        <s v="Daniel Thompson"/>
        <s v="Sean Santana"/>
        <s v="Angelica Owens"/>
        <s v="Sarah Rodriguez"/>
        <s v="Cindy Cunningham"/>
        <s v="Ashley Stuart"/>
        <s v="Kenneth Williams"/>
        <s v="Daniel Franklin"/>
        <s v="James Leonard"/>
        <s v="David Smith"/>
        <s v="Vanessa Lang"/>
        <s v="Keith Sullivan"/>
        <s v="Julie Franklin"/>
        <s v="Stephen Roberts"/>
        <s v="Michelle Johnson"/>
        <s v="Kelly Gonzales"/>
        <s v="Steven Erickson"/>
        <s v="Spencer Richardson"/>
        <s v="Rhonda Sullivan"/>
        <s v="Laura Walker"/>
        <s v="Victoria Ayala"/>
        <s v="Timothy Yates"/>
        <s v="Melanie Strong"/>
        <s v="Brian Gibson"/>
        <s v="Cassandra Miller"/>
        <s v="James Arnold"/>
        <s v="John Ortiz"/>
        <s v="Brian Johns II"/>
        <s v="Ronald Krueger"/>
        <s v="Anita Smith"/>
        <s v="Monique Sheppard"/>
        <s v="Emily Davenport"/>
        <s v="Lori Wilson"/>
        <s v="Erin Jones"/>
        <s v="Nicholas Gray"/>
        <s v="Pamela Maldonado"/>
        <s v="Nathan Williams"/>
        <s v="Sarah Jimenez"/>
        <s v="Angela Mejia"/>
        <s v="Tracy Nolan"/>
        <s v="Jimmy Gonzalez"/>
        <s v="Dr. Jordan Medina"/>
        <s v="Jeff Rodriguez"/>
        <s v="Sharon Harris"/>
        <s v="Dr. Joseph Campbell"/>
        <s v="Chelsea Mcgrath"/>
        <s v="Wesley Santos"/>
        <s v="John Thompson"/>
        <s v="Mr. Ryan Johnson MD"/>
        <s v="Ashley Joseph"/>
        <s v="Matthew Lewis"/>
        <s v="Ryan Snyder"/>
        <s v="George Flores"/>
        <s v="Angela Smith"/>
        <s v="Jonathan Torres"/>
        <s v="Veronica Wang"/>
        <s v="Rachel Thomas"/>
        <s v="Amber Smith"/>
        <s v="Alex Fischer"/>
        <s v="Bethany Jensen"/>
        <s v="Kathleen Jones"/>
        <s v="Andrew Terry"/>
        <s v="Steven Patrick"/>
        <s v="Krista Villanueva"/>
        <s v="Sarah Wilson"/>
        <s v="Richard Robinson"/>
        <s v="Patrick Hill"/>
        <s v="Timothy Horn"/>
        <s v="Cole Hernandez"/>
        <s v="Diana Roberts"/>
        <s v="Jamie Callahan"/>
        <s v="Patrick Williams"/>
        <s v="Anthony Taylor"/>
        <s v="Corey Hooper"/>
        <s v="Tracey Kelly"/>
        <s v="Amber Blackburn"/>
        <s v="Kelli Allen"/>
        <s v="Nathan Silva"/>
        <s v="Jessica Hayes"/>
        <s v="Renee Stanton"/>
        <s v="Joseph Rodgers"/>
        <s v="John Warner"/>
        <s v="James Brown"/>
        <s v="Trevor Lopez"/>
        <s v="Deanna Harding"/>
        <s v="Victoria Humphrey"/>
        <s v="John Schmidt"/>
        <s v="Sarah Conrad"/>
        <s v="Amanda Sanders"/>
        <s v="Brianna Garcia"/>
        <s v="Valerie Schwartz"/>
        <s v="John Mercer"/>
        <s v="Martin Chang"/>
        <s v="Eric Taylor"/>
        <s v="Jason Stafford"/>
        <s v="Theodore Lewis"/>
        <s v="Derek Castillo"/>
        <s v="James Stephens"/>
        <s v="Joseph Spence"/>
        <s v="Stacey Martinez"/>
        <s v="Mary Andrews"/>
        <s v="Riley Moore"/>
        <s v="Lisa Thompson"/>
        <s v="Christopher Phillips"/>
        <s v="Stephanie Phillips"/>
        <s v="Alexa Wilkins"/>
        <s v="Felicia Escobar"/>
        <s v="Elizabeth Lindsey"/>
        <s v="Andrea Sweeney"/>
        <s v="Vincent French"/>
        <s v="Casey Hensley"/>
        <s v="Daniel Scott MD"/>
        <s v="Christine Murphy"/>
        <s v="James Santiago"/>
        <s v="Kylie Dixon"/>
        <s v="Brittney Conway"/>
        <s v="Sean Garcia"/>
        <s v="Shawn Jimenez"/>
        <s v="Samuel Estes"/>
        <s v="Travis Lee"/>
        <s v="Richard Jackson"/>
        <s v="Lori Richards"/>
        <s v="Michael Harris"/>
        <s v="Stephen Mckay"/>
        <s v="Jason Carter"/>
        <s v="Virginia Murray"/>
        <s v="Robert Miller"/>
        <s v="Michelle Salinas"/>
        <s v="Jennifer Phillips"/>
        <s v="Kristen Moody"/>
        <s v="Gary Keller"/>
        <s v="Stephanie Alexander"/>
        <s v="Stephanie Ray"/>
        <s v="James Hogan"/>
        <s v="Nicole Smith"/>
        <s v="Regina Mcguire"/>
        <s v="John Silva"/>
        <s v="Margaret Gilmore"/>
        <s v="Matthew Nguyen"/>
        <s v="Benjamin Smith"/>
        <s v="Nicole Johnson DVM"/>
        <s v="Deanna Clark"/>
        <s v="April Simmons"/>
        <s v="Ricardo Gonzalez"/>
        <s v="Jack Delgado"/>
        <s v="Ryan Rogers"/>
        <s v="Megan Taylor"/>
        <s v="Julie Gilmore"/>
        <s v="Natalie Clark"/>
        <s v="Mark Morgan"/>
        <s v="Douglas Blanchard"/>
        <s v="Amanda Rodriguez"/>
        <s v="Lynn Turner"/>
        <s v="Amanda Frederick"/>
        <s v="Laura Green"/>
        <s v="Carolyn Hall"/>
        <s v="Cathy Tucker"/>
        <s v="Thomas Foster"/>
        <s v="Thomas Simpson"/>
        <s v="Ann Shepherd"/>
        <s v="Vanessa Munoz"/>
        <s v="Barbara Carrillo"/>
        <s v="James Simon"/>
        <s v="Crystal Carlson"/>
        <s v="Andres Zimmerman"/>
        <s v="Michelle Jimenez DVM"/>
        <s v="Nancy Kaiser"/>
        <s v="Jack Nelson"/>
        <s v="James Decker"/>
        <s v="Savannah Murray"/>
        <s v="Marcus Lopez"/>
        <s v="James Bush"/>
        <s v="Maria Hansen"/>
        <s v="Max Allen Jr."/>
        <s v="Matthew Rice"/>
        <s v="Elizabeth Garza"/>
        <s v="Mrs. Lisa Acosta"/>
        <s v="Leah Rivera"/>
        <s v="Jesse King"/>
        <s v="Jamie Pruitt"/>
        <s v="Patricia Craig"/>
        <s v="Mrs. Kristin Hobbs"/>
        <s v="Vincent Erickson"/>
        <s v="Jessica Mitchell"/>
        <s v="Peter Lane"/>
        <s v="Tyler Walters"/>
        <s v="John Jones"/>
        <s v="Whitney Reese"/>
        <s v="Thomas Maynard"/>
        <s v="Michele Costa"/>
        <s v="Emily Cruz"/>
        <s v="Valerie Perry"/>
        <s v="Aaron Smith"/>
        <s v="Nicole Kelly"/>
        <s v="John Sanders"/>
        <s v="Matthew Griffith"/>
        <s v="Randy Mckinney"/>
        <s v="James Dodson"/>
        <s v="Jessica Wright"/>
        <s v="Jesus Sutton"/>
        <s v="Christine Washington"/>
        <s v="Jacqueline Santos"/>
        <s v="Daniel Stewart"/>
        <s v="Mary Miller"/>
        <s v="John Hardin"/>
        <s v="Meagan Moore"/>
        <s v="Melinda Williams"/>
        <s v="Paul Smith"/>
        <s v="Rebecca Johnson"/>
        <s v="Brian Reyes IV"/>
        <s v="Richard Lopez"/>
        <s v="Ryan Robinson"/>
        <s v="James Tucker DVM"/>
        <s v="Adrian Baird"/>
        <s v="Angela Carter"/>
        <s v="Timothy Davis"/>
        <s v="Randall Osborne"/>
        <s v="Matthew Taylor"/>
        <s v="April Bates"/>
        <s v="Jessica Harris"/>
        <s v="Isaiah Melendez"/>
        <s v="Samantha Burke"/>
        <s v="Wendy Baker"/>
        <s v="Devin Reed"/>
        <s v="Casey Craig"/>
        <s v="Elizabeth Anderson"/>
        <s v="Susan Fisher"/>
        <s v="Michelle Bonilla"/>
        <s v="Kayla Johnson"/>
        <s v="Matthew Kim"/>
        <s v="Colin Russo"/>
        <s v="Tiffany Turner"/>
        <s v="Melissa Wood"/>
        <s v="Tyler Klein"/>
        <s v="Brenda Wilson"/>
        <s v="Brian Hampton"/>
        <s v="Mario Miles"/>
        <s v="Andrea Phillips"/>
        <s v="Hannah Flores"/>
        <s v="Henry Ramos"/>
        <s v="Mrs. Jennifer Hayes"/>
        <s v="Jose Butler"/>
        <s v="Deanna White"/>
        <s v="Douglas Duran"/>
        <s v="Paul Montoya"/>
        <s v="Erica Simmons"/>
        <s v="Cassie Daniels"/>
        <s v="Mark Cherry"/>
        <s v="Carrie Carter"/>
        <s v="Douglas Baker"/>
        <s v="Brent Lee"/>
        <s v="Lauren Hood"/>
        <s v="Felicia Williams"/>
        <s v="Heather Bailey"/>
        <s v="Matthew Harmon"/>
        <s v="Scott Williams"/>
        <s v="Joanna Roberts"/>
        <s v="Linda Clark"/>
        <s v="Sarah Smith"/>
        <s v="Brittney Horne"/>
        <s v="Rickey Vaughan"/>
        <s v="Theresa Martinez"/>
        <s v="Ricardo Garcia"/>
        <s v="Mr. Richard Maldonado DVM"/>
        <s v="Christopher Mcclain"/>
        <s v="Timothy Roman"/>
        <s v="Christopher Salazar"/>
        <s v="Kelsey Graham"/>
        <s v="Scott Campbell"/>
        <s v="Noah Santiago"/>
        <s v="Joseph Silva"/>
        <s v="Brian Ortiz"/>
        <s v="Joshua Mcdonald"/>
        <s v="Scott Reynolds"/>
        <s v="Lisa Erickson"/>
        <s v="Patricia Brown"/>
        <s v="Joel Harvey"/>
        <s v="Jacqueline King"/>
        <s v="James Sims"/>
        <s v="Erin Palmer"/>
        <s v="Bailey Bradshaw"/>
        <s v="Erika Anderson"/>
        <s v="Travis Ruiz"/>
        <s v="Mr. Stephen Kim"/>
        <s v="Joseph Schwartz"/>
        <s v="Nicole Boyer"/>
        <s v="James Adams"/>
        <s v="Mrs. Tiffany Donovan"/>
        <s v="Tim Woodard"/>
        <s v="Debbie Nielsen"/>
        <s v="Tina Owens"/>
        <s v="Linda Phillips"/>
        <s v="Mr. Jason Benson"/>
        <s v="Daniel Jackson"/>
        <s v="Glenn Long"/>
        <s v="Michael Fisher"/>
        <s v="Jesus Cantrell"/>
        <s v="Amanda Oliver"/>
        <s v="Samuel Vargas"/>
        <s v="Chelsea Ward"/>
        <s v="Jessica Cole"/>
        <s v="Roger Mercer"/>
        <s v="Antonio Cameron"/>
        <s v="Robin Porter"/>
        <s v="Mrs. Julia Tucker"/>
        <s v="Cheryl Murphy"/>
        <s v="Grace Wilson"/>
        <s v="Jon Jones"/>
        <s v="Erica Banks"/>
        <s v="Jimmy Farley"/>
        <s v="Regina Washington"/>
        <s v="Joshua Harper"/>
        <s v="Laura Ross"/>
        <s v="Richard Maxwell"/>
        <s v="Carol King"/>
        <s v="Nicole Mcbride"/>
        <s v="Elizabeth Barnes"/>
        <s v="Stacy Gonzalez"/>
        <s v="Richard Ross"/>
        <s v="Antonio Meyer"/>
        <s v="Lydia Fritz"/>
        <s v="Charles Brown"/>
        <s v="Christopher Herrera"/>
        <s v="Heidi Dean"/>
        <s v="Janet Snyder"/>
        <s v="Audrey Lopez"/>
        <s v="Steven Nelson"/>
        <s v="Erin Robinson"/>
        <s v="Andrew Guerrero"/>
        <s v="Lori Andrews"/>
        <s v="John Watkins"/>
        <s v="Courtney Macias"/>
        <s v="Joyce Montgomery"/>
        <s v="Brian Simpson"/>
        <s v="Angela Cordova"/>
        <s v="Penny Cole"/>
        <s v="Dustin Brown Jr."/>
        <s v="Gary Henry"/>
        <s v="Amy Diaz"/>
        <s v="Karen Johnson"/>
        <s v="William Harvey"/>
        <s v="Jenny Lewis"/>
        <s v="Garrett Smith"/>
        <s v="Brian Lopez DVM"/>
        <s v="Dana Hill"/>
        <s v="Chelsey Herman"/>
        <s v="Patricia Garcia"/>
        <s v="Rebecca Brooks"/>
        <s v="Heidi Ponce"/>
        <s v="Melissa Glover"/>
        <s v="Dustin Wu"/>
        <s v="Jacqueline Gordon"/>
        <s v="Dustin Williams"/>
        <s v="Michael Munoz"/>
        <s v="Joseph Glover"/>
        <s v="Lisa Graham"/>
        <s v="Kelsey Reed"/>
        <s v="Randall Hogan"/>
        <s v="Elizabeth Morris"/>
        <s v="Cassidy Huber"/>
        <s v="Jaime Phillips"/>
        <s v="Michele Diaz"/>
        <s v="Steven Brewer"/>
        <s v="Randall Kerr"/>
        <s v="Lisa Wyatt"/>
        <s v="Donald Hill"/>
        <s v="Zachary Clark"/>
        <s v="Steven Molina"/>
        <s v="Tom Morgan"/>
        <s v="Morgan Gillespie"/>
        <s v="Christopher Duncan"/>
        <s v="Danielle Lucas"/>
        <s v="Shelby Mitchell"/>
        <s v="Jennifer Johnson"/>
        <s v="Tonya Frank"/>
        <s v="Rebecca Jackson"/>
        <s v="Julie Meadows"/>
        <s v="Larry Tate"/>
        <s v="Daniel Wall"/>
        <s v="Derrick Obrien"/>
        <s v="Leah Brady"/>
        <s v="Lisa White"/>
        <s v="Anthony Wilson"/>
        <s v="Mark Murphy"/>
        <s v="David Carr"/>
        <s v="Caroline Wilkerson"/>
        <s v="Kelly Huang"/>
        <s v="Michael Good"/>
        <s v="David Huerta"/>
        <s v="Sharon Trujillo"/>
        <s v="William Kennedy"/>
        <s v="Pamela Medina"/>
        <s v="Allison Morgan"/>
        <s v="Lisa Henry"/>
        <s v="Susan Thompson"/>
        <s v="Denise Martinez"/>
        <s v="Scott Wright"/>
        <s v="Peter Stephens"/>
        <s v="Brandon Evans"/>
        <s v="Jeffrey Scott"/>
        <s v="Nicole Day"/>
        <s v="Diane Solis"/>
        <s v="Gerald Allen"/>
        <s v="Courtney Williams"/>
        <s v="Charles Mckenzie"/>
        <s v="Cheryl Ross"/>
        <s v="Derek Morgan"/>
        <s v="Vincent Jackson"/>
        <s v="Julia Stone"/>
        <s v="Christina Johnson"/>
        <s v="Patrick Clark"/>
        <s v="Brittany Hinton"/>
        <s v="Kristin Reed"/>
        <s v="Allen Brown DVM"/>
        <s v="Daniel Collier"/>
        <s v="Emily Moreno"/>
        <s v="Mark Tran"/>
        <s v="Danny Schmitt"/>
        <s v="April Jones"/>
        <s v="Amy Smith MD"/>
        <s v="Nicole Cortez"/>
        <s v="Joe Smith"/>
        <s v="Patricia Elliott"/>
        <s v="Douglas Hernandez"/>
        <s v="April Roberts"/>
        <s v="Sierra Harrison"/>
        <s v="Joshua Ball"/>
        <s v="Donna Young"/>
        <s v="Joshua Snyder"/>
        <s v="Shelly Tyler"/>
        <s v="Jeff Miller"/>
        <s v="Tammy Roberts"/>
        <s v="Linda Norman"/>
        <s v="Kelli Webb"/>
        <s v="Alyssa Waller"/>
        <s v="Renee Fuller"/>
        <s v="Joshua Sanford"/>
        <s v="Jacqueline Cole"/>
        <s v="Ethan Marquez"/>
        <s v="Jessica Lewis"/>
        <s v="Casey Stanton"/>
        <s v="Thomas Romero"/>
        <s v="Joshua Ward"/>
        <s v="Dr. Mark Fisher"/>
        <s v="Lisa Walker"/>
        <s v="Danielle Lyons"/>
        <s v="Tracey Jackson"/>
        <s v="Joseph Ibarra"/>
        <s v="Christopher Jones"/>
        <s v="Christopher Swanson"/>
        <s v="Jacqueline Winters"/>
        <s v="Mrs. Ashley Dean"/>
        <s v="Brandon Woodard"/>
        <s v="Diane Riddle"/>
        <s v="Annette Mckee"/>
        <s v="Melissa Odonnell"/>
        <s v="Michael Montgomery"/>
        <s v="Edward Alexander"/>
        <s v="Kathryn Washington"/>
        <s v="Joann Gonzalez"/>
        <s v="Ricky Raymond"/>
        <s v="Yvonne White"/>
        <s v="Jacob Palmer"/>
        <s v="Michael Gray"/>
        <s v="Samantha Miller"/>
        <s v="Tammy Murphy"/>
        <s v="Ronald Davis"/>
        <s v="Katherine Jones"/>
        <s v="Bryan Jimenez"/>
        <s v="Laura Wood"/>
        <s v="Stacie Jordan"/>
        <s v="Carlos Waller"/>
        <s v="Jessica Cooper"/>
        <s v="David Wagner"/>
        <s v="Alexis Chambers"/>
        <s v="Gregory Wolfe"/>
        <s v="Suzanne Cox"/>
        <s v="Michael Nelson"/>
        <s v="Gavin Salazar"/>
        <s v="Megan Meza"/>
        <s v="David Jackson"/>
        <s v="Craig Dorsey"/>
        <s v="David Monroe"/>
        <s v="Monica Durham"/>
        <s v="Andrew Bryant"/>
        <s v="Christina Gardner"/>
        <s v="Sandra Taylor"/>
        <s v="Michael Weber"/>
        <s v="Christopher Kane"/>
        <s v="Jeffrey Garcia"/>
        <s v="Diane Thornton"/>
        <s v="Abigail Mccall"/>
        <s v="Timothy Velez"/>
        <s v="Michael Bennett"/>
        <s v="Tracy Walters"/>
        <s v="Michelle Lynn"/>
        <s v="Daniel Wilson"/>
        <s v="Rachael Edwards DDS"/>
        <s v="Rachel Solomon"/>
        <s v="David Jordan"/>
        <s v="Emma Flynn"/>
        <s v="Alexander Nelson"/>
        <s v="Jonathan Everett"/>
        <s v="Brian Smith"/>
        <s v="Lance Watts"/>
        <s v="Kevin Mullins"/>
        <s v="Samantha Young"/>
        <s v="Christopher Johnson"/>
        <s v="William Hooper"/>
        <s v="Christina Castillo"/>
        <s v="Meghan Moyer"/>
        <s v="Juan Ward"/>
        <s v="William Pugh"/>
        <s v="Nicholas Sanders"/>
        <s v="Nathaniel Wilson"/>
        <s v="Stephen Thompson"/>
        <s v="Jennifer Hall"/>
        <s v="Mary Lewis"/>
        <s v="Russell Harrell"/>
        <s v="Sharon Salazar"/>
        <s v="Shannon Meza"/>
        <s v="Andrew Crosby"/>
        <s v="Charles Estrada"/>
        <s v="Monique Rocha"/>
        <s v="Michael Cruz"/>
        <s v="Christina Vance"/>
        <s v="Randy Walters"/>
        <s v="Cheryl Trevino"/>
        <s v="Francisco Edwards"/>
        <s v="Devin Chavez"/>
        <s v="Tanya Martinez"/>
        <s v="Jeremy Miller"/>
        <s v="John Garza"/>
        <s v="Lawrence Jackson"/>
        <s v="Christopher Wyatt DDS"/>
        <s v="Amber Brown"/>
        <s v="Lauren Bowen"/>
        <s v="John Ponce"/>
        <s v="Brandon Conway"/>
        <s v="Juan Bell"/>
        <s v="Joseph Santana"/>
        <s v="Karen Duarte"/>
        <s v="William Harris"/>
        <s v="Robert White"/>
        <s v="Joseph Hall"/>
        <s v="Monica Harris MD"/>
        <s v="Michael Brown"/>
        <s v="Wendy Shepherd"/>
        <s v="Amy Jarvis"/>
        <s v="Samantha Parker"/>
        <s v="Jose Farmer"/>
        <s v="Eric Jones"/>
        <s v="Rebecca Fuller"/>
        <s v="Kristopher Bailey"/>
        <s v="Melissa Spears"/>
        <s v="Christopher Roth"/>
        <s v="Penny Liu"/>
        <s v="Greg Garcia"/>
        <s v="Harry Gray"/>
        <s v="Deanna Conner"/>
        <s v="James Anderson"/>
        <s v="Jerry Walters"/>
        <s v="Michelle Bates"/>
        <s v="Joann Coleman"/>
        <s v="Bryan Smith"/>
        <s v="David Juarez"/>
        <s v="Crystal Espinoza"/>
        <s v="Jason Baker"/>
        <s v="Brittany Rodriguez"/>
        <s v="Keith Alexander"/>
        <s v="Larry Goodwin"/>
        <s v="Joshua Hanson"/>
        <s v="Stephen Hill"/>
        <s v="Andrea Irwin"/>
        <s v="Kyle Carrillo"/>
        <s v="Andrew Riley"/>
        <s v="William Huber"/>
        <s v="Max Jefferson"/>
        <s v="Michael Hayes"/>
        <s v="Amy Perez"/>
        <s v="Stephanie Foster"/>
        <s v="Candice Mitchell"/>
        <s v="David Lopez Jr."/>
        <s v="Cory Jackson"/>
        <s v="Emily Thomas"/>
        <s v="Jonathan Olsen"/>
        <s v="Chelsey Herrera"/>
        <s v="Alan Hernandez"/>
        <s v="Anthony Johnston"/>
        <s v="Jesus Ford"/>
        <s v="Heather Phelps"/>
        <s v="Kimberly Krause"/>
        <s v="Nicole Jones"/>
        <s v="Alexander Gilbert"/>
        <s v="Michelle Ortiz"/>
        <s v="Terri Henderson"/>
        <s v="Heather Allison"/>
        <s v="Alan Moses"/>
        <s v="Charles Turner"/>
        <s v="Olivia Potts"/>
        <s v="Sara Edwards"/>
        <s v="Elizabeth Reed"/>
        <s v="Natalie Gardner"/>
        <s v="Rebecca Martin"/>
        <s v="Andrew Perez"/>
        <s v="Michael Lawrence PhD"/>
        <s v="Adam Thompson"/>
        <s v="Jeffrey Crawford"/>
        <s v="Brooke Melendez"/>
        <s v="Barbara Turner"/>
        <s v="Jamie Moore"/>
        <s v="Tiffany Sherman"/>
        <s v="Kristin Hartman"/>
        <s v="Natasha Brown"/>
        <s v="Daniel Johnson"/>
        <s v="Vanessa Patterson"/>
        <s v="Joshua Lopez"/>
        <s v="Eric Parker"/>
        <s v="Cameron Cross"/>
        <s v="Susan Fox"/>
        <s v="Cynthia Jones"/>
        <s v="Rachael Henderson"/>
        <s v="Megan Gibson"/>
        <s v="Albert Fitzpatrick"/>
        <s v="Jeremy Hoover"/>
        <s v="Alexandra Peters"/>
        <s v="Amanda Bullock"/>
        <s v="Dr. Jordan Archer"/>
        <s v="Daniel Reynolds"/>
        <s v="Colleen Sanders"/>
        <s v="Donna Perez"/>
        <s v="Scott Yates"/>
        <s v="Marvin Andrews"/>
        <s v="Travis Harris"/>
        <s v="David Tucker"/>
        <s v="Manuel Kim"/>
        <s v="George Kennedy"/>
        <s v="Glenn Lopez"/>
        <s v="Katie Rodriguez"/>
        <s v="Janice Barajas"/>
        <s v="Eric Gonzalez"/>
        <s v="Natasha Jackson"/>
        <s v="Lucas Cook"/>
        <s v="Mrs. Destiny Young MD"/>
        <s v="Christopher Mcmahon"/>
        <s v="Kathleen Smith"/>
        <s v="Deborah Williams"/>
        <s v="Alex Simpson"/>
        <s v="Sarah David"/>
        <s v="Chris Young"/>
        <s v="Scott Rodriguez"/>
        <s v="David Brown"/>
        <s v="Cynthia Bowen"/>
        <s v="Kristen Stewart"/>
        <s v="Peter Davis"/>
        <s v="Brian Hawkins"/>
        <s v="Teresa Deleon DDS"/>
        <s v="Tracy Martinez"/>
        <s v="Marcus Brooks"/>
        <s v="Tony Good"/>
        <s v="Robert Taylor"/>
        <s v="Bryan Swanson"/>
        <s v="Bryan Johnson"/>
        <s v="Jessica Bishop"/>
        <s v="Crystal Morris"/>
        <s v="Daniel Rice"/>
        <s v="Mark Allen"/>
        <s v="Jeffery Hall"/>
        <s v="Andrew Jones"/>
        <s v="Alexandria Nguyen"/>
        <s v="Corey Villegas"/>
        <s v="Ann Fox"/>
        <s v="Denise Vargas"/>
        <s v="Yesenia James"/>
        <s v="Gloria Kim"/>
        <s v="Michelle Davis"/>
        <s v="Erica Hall"/>
        <s v="Steven Mayer"/>
        <s v="Jay Higgins"/>
        <s v="Mark Little"/>
        <s v="Angela Woods"/>
        <s v="Toni Miller"/>
        <s v="Steven Frank"/>
        <s v="Tommy Black"/>
        <s v="Norma Hardin"/>
        <s v="Chris Martin"/>
        <s v="Ashley Smith"/>
        <s v="Brittany Smith"/>
        <s v="Heather Martin"/>
        <s v="David Romero"/>
        <s v="Mr. Vincent Johnson MD"/>
        <s v="Jessica Moran"/>
        <s v="Laurie Roth"/>
        <s v="Christian Grant"/>
        <s v="Francisco Soto"/>
        <s v="Gary Young"/>
        <s v="Kimberly Warner"/>
        <s v="Brett Clarke"/>
        <s v="David Barker"/>
        <s v="Darren Chavez"/>
        <s v="Mrs. Kendra Miller"/>
        <s v="Tammy Doyle"/>
        <s v="Timothy Castillo"/>
        <s v="Glenda Oliver"/>
        <s v="William Mccarty"/>
        <s v="Gregory Cook"/>
        <s v="Michele Lopez"/>
        <s v="John Pennington"/>
        <s v="Kristina Faulkner"/>
        <s v="Teresa Gallegos"/>
        <s v="Jennifer Greer"/>
        <s v="Dr. Thomas Sanchez"/>
        <s v="Aaron Davis"/>
        <s v="Christopher Rhodes"/>
        <s v="Sarah Coleman"/>
        <s v="Robert Smith"/>
        <s v="Mark Carlson"/>
        <s v="Daniel Greene"/>
        <s v="Isabella Reynolds"/>
        <s v="Peter Miller"/>
        <s v="Katherine Baker"/>
        <s v="Linda Mcdaniel"/>
        <s v="Brandy Morales"/>
        <s v="Jonathan Mitchell"/>
        <s v="Kevin Mitchell"/>
        <s v="Carla Bell"/>
        <s v="Brandon Scott"/>
        <s v="Caleb Rowe"/>
        <s v="Nathaniel Gardner"/>
        <s v="Erik Smith"/>
        <s v="Deborah Brown"/>
        <s v="Nicholas Davis"/>
        <s v="Tara Choi"/>
        <s v="Ryan Davis"/>
        <s v="Brandon Cooper"/>
        <s v="Margaret Huerta"/>
        <s v="Jennifer Morris"/>
        <s v="Tracy Duffy"/>
        <s v="Drew Juarez MD"/>
        <s v="Joshua Cameron"/>
        <s v="Peter Harris"/>
        <s v="Veronica Wood"/>
        <s v="Tyler Webb"/>
        <s v="Nicholas Cruz"/>
        <s v="Douglas Hamilton"/>
        <s v="Matthew Rojas"/>
        <s v="Carlos Page"/>
        <s v="Austin Higgins"/>
        <s v="Kevin Murphy"/>
        <s v="Jacob Hancock"/>
        <s v="Debra Francis"/>
        <s v="Daniel Fox"/>
        <s v="Susan Romero"/>
        <s v="Hannah Davis"/>
        <s v="Brian Mathis"/>
        <s v="Kimberly Scott"/>
        <s v="Patrick Higgins"/>
        <s v="Joseph Grant"/>
        <s v="Debbie Fisher"/>
        <s v="Kelly Thomas"/>
        <s v="Diana Williams"/>
        <s v="Jordan Robinson"/>
        <s v="Desiree Mcfarland"/>
        <s v="Tanner Diaz"/>
        <s v="Lance Gross DDS"/>
        <s v="Hunter Burke"/>
        <s v="Jasmin Riley"/>
        <s v="Bernard Wolfe"/>
        <s v="Linda Macias"/>
        <s v="Nathaniel Romero"/>
        <s v="Cameron Fisher"/>
        <s v="Colin Hill"/>
        <s v="Donna Johnson"/>
        <s v="Heather Peters"/>
        <s v="Bailey Rodriguez"/>
        <s v="Thomas James"/>
        <s v="Heather Gonzales"/>
        <s v="Manuel Smith"/>
        <s v="Colton Brown"/>
        <s v="Michael Anderson"/>
        <s v="Timothy Foster"/>
        <s v="Matthew Murphy"/>
        <s v="Katherine Lopez"/>
        <s v="Jessica Chavez"/>
        <s v="Robert Combs"/>
        <s v="David Walker"/>
        <s v="Heidi Richards"/>
        <s v="Tiffany Taylor"/>
        <s v="Ashley Ryan"/>
        <s v="Nicholas Rivers"/>
        <s v="Charles Potts"/>
        <s v="Jessica Baker"/>
        <s v="Katelyn Reynolds"/>
        <s v="Jesus Johnson"/>
        <s v="Lisa Barr DDS"/>
        <s v="Robert Rodriguez"/>
        <s v="Rebecca Cox"/>
        <s v="Gina Carrillo"/>
        <s v="Lauren Snyder"/>
        <s v="Natasha Robertson"/>
        <s v="Eric Johnson"/>
        <s v="Charles Hanson"/>
        <s v="Joe Kemp Jr."/>
        <s v="Rachel Ellis"/>
        <s v="Michael Mills"/>
        <s v="Patricia Green MD"/>
        <s v="Shawn Sanchez"/>
        <s v="Mary Jones"/>
        <s v="Alexander Hernandez"/>
        <s v="Robert Morales"/>
        <s v="James Reilly"/>
        <s v="Tiffany Price"/>
        <s v="Russell Rowe"/>
        <s v="Dr. Regina Brown"/>
        <s v="James Sanchez"/>
        <s v="Jennifer Christensen"/>
        <s v="Rodney Cruz"/>
        <s v="Kelly Barrett"/>
        <s v="Andrea Wade"/>
        <s v="Anne Underwood"/>
        <s v="Ryan Gross"/>
        <s v="Ann Robinson"/>
        <s v="Christina Roy"/>
        <s v="Steven Ibarra"/>
        <s v="Kevin Garrett"/>
        <s v="Mrs. Elizabeth Allen"/>
        <s v="Erin Moran"/>
        <s v="Bonnie Bennett"/>
        <s v="Katie Osborn"/>
        <s v="Heather Mitchell"/>
        <s v="Christopher Thomas"/>
        <s v="Daniel Hill"/>
        <s v="Paula Le"/>
        <s v="Eduardo Salas"/>
        <s v="Kyle Lang"/>
        <s v="Heather Ritter"/>
        <s v="Eric Freeman"/>
        <s v="Andrew Hernandez"/>
        <s v="James Watson"/>
        <s v="Susan Davis"/>
        <s v="Jordan Estes"/>
        <s v="David Wiley"/>
        <s v="Michelle Moore"/>
        <s v="Christopher Rodriguez"/>
        <s v="Craig Cruz"/>
        <s v="Eric Woods"/>
        <s v="Eric Russell"/>
        <s v="Annette Nolan"/>
        <s v="Joanna Cervantes"/>
        <s v="Darryl Anderson"/>
        <s v="Susan Rodriguez"/>
        <s v="Bradley Anderson"/>
        <s v="James Graham"/>
        <s v="Gordon Larsen"/>
        <s v="Joshua Howard"/>
        <s v="Ronald Brown"/>
        <s v="Rebecca Jones"/>
        <s v="Reginald Todd"/>
        <s v="Margaret Brown"/>
        <s v="Courtney Campbell"/>
        <s v="Christopher Long"/>
        <s v="Katherine Velasquez"/>
        <s v="Kimberly Woods"/>
        <s v="Lucas Chapman"/>
        <s v="David Lewis"/>
        <s v="Colleen Dalton"/>
        <s v="Craig Rodriguez"/>
        <s v="Brittany Thompson"/>
        <s v="Rhonda Lopez"/>
        <s v="Christina Hale"/>
        <s v="Jeremy Harper"/>
        <s v="Rachel Scott"/>
        <s v="Anthony Mcconnell"/>
        <s v="Lori Cook"/>
        <s v="Amy Jackson"/>
        <s v="Christina Walters"/>
        <s v="Scott Sparks"/>
        <s v="Paul Medina"/>
        <s v="Destiny Curtis"/>
        <s v="Amber Schneider"/>
        <s v="Mark Ryan"/>
        <s v="David Mcfarland"/>
        <s v="Noah Wade"/>
        <s v="Eric Cohen"/>
        <s v="Laurie Wood"/>
        <s v="Elizabeth Todd"/>
        <s v="Kimberly Gonzalez"/>
        <s v="Paul Mcintyre"/>
        <s v="Dr. Jeffrey Alvarez"/>
        <s v="Jeffrey Wagner"/>
        <s v="David Johnson"/>
        <s v="Jennifer Collins"/>
        <s v="Raymond Evans"/>
        <s v="Zachary Flores"/>
        <s v="Donna Trevino"/>
        <s v="Megan Hull"/>
        <s v="Breanna Morgan MD"/>
        <s v="Nancy Morgan"/>
        <s v="Lindsey Noble"/>
        <s v="Christie Pacheco"/>
        <s v="Ashley Black"/>
        <s v="Matthew Stone"/>
        <s v="Mr. Brandon Taylor"/>
        <s v="Samuel Villanueva"/>
        <s v="Dr. Mary Hurley DDS"/>
        <s v="Gabriel Castillo"/>
        <s v="Angela Edwards"/>
        <s v="Steven Burns"/>
        <s v="Jessica Reynolds"/>
        <s v="Karen Smith"/>
        <s v="Tommy Bailey"/>
        <s v="Michael Elliott"/>
        <s v="Robert Duffy"/>
        <s v="Teresa Hall"/>
        <s v="Angela King"/>
        <s v="Morgan Richards"/>
        <s v="Brandi Douglas"/>
        <s v="Sara Morse"/>
        <s v="Troy Warner"/>
        <s v="Joshua Klein"/>
        <s v="Justin Robinson"/>
        <s v="Steven Wu"/>
        <s v="Daniel Boone"/>
        <s v="Kathleen Brown"/>
        <s v="David Solis"/>
        <s v="Michael Roberts"/>
        <s v="Jonathan Baker"/>
        <s v="Shawn Harrison"/>
        <s v="Patricia Ryan"/>
        <s v="Darrell Mathews"/>
        <s v="Zachary Dougherty"/>
        <s v="Chelsea Colon"/>
        <s v="Christina Medina"/>
        <s v="Holly Patel"/>
        <s v="Jenna Adkins"/>
        <s v="Terry Jackson"/>
        <s v="Chelsea Bradley"/>
        <s v="Christina Martinez"/>
        <s v="April Terry"/>
        <s v="Shawn Baker"/>
        <s v="Michelle Jackson"/>
        <s v="Karen Lopez"/>
        <s v="Craig Mcclain"/>
        <s v="Frederick Martin"/>
        <s v="Alyssa Alexander"/>
        <s v="Kelly Williams"/>
        <s v="David Moore"/>
        <s v="Natalie White"/>
        <s v="Austin Shaw"/>
        <s v="Philip Vaughn"/>
        <s v="Craig Wilson"/>
        <s v="Daniel Perkins"/>
        <s v="Elizabeth Ortiz"/>
        <s v="Jason Warner"/>
        <s v="Teresa Thomas"/>
        <s v="Ryan Fischer"/>
        <s v="Jennifer Reed"/>
        <s v="William Knight"/>
        <s v="Jessica Rubio"/>
        <s v="Jacqueline Henry"/>
        <s v="Robert Leonard"/>
        <s v="Tracy Bond"/>
        <s v="Kyle Jones"/>
        <s v="Mr. Tanner Norman MD"/>
        <s v="Nathaniel Thomas"/>
        <s v="Daniel Sheppard"/>
        <s v="Krista Alvarez"/>
        <s v="Bryan Maldonado"/>
        <s v="Noah Mooney"/>
        <s v="Jesse Bryant"/>
        <s v="Thomas Warner"/>
        <s v="Melody Dickerson"/>
        <s v="Carlos Gray"/>
        <s v="Michael Boyle"/>
        <s v="Mathew White"/>
        <s v="Christine Moore"/>
        <s v="David Walton"/>
        <s v="Elizabeth King"/>
        <s v="Angela Ball"/>
        <s v="Jesse Grimes"/>
        <s v="Frank Sullivan"/>
        <s v="Erik Cameron"/>
        <s v="Jason Price"/>
        <s v="James Barber"/>
        <s v="Suzanne Bean"/>
        <s v="Amber Sanders"/>
        <s v="Bradley Morgan"/>
        <s v="Greg Hughes"/>
        <s v="Cameron Buchanan"/>
        <s v="Paula Hayes"/>
        <s v="Brenda Hayes"/>
        <s v="Sheena Potter"/>
        <s v="Rose Berry"/>
        <s v="William Olson"/>
        <s v="Robert Fuller"/>
        <s v="Morgan Frye"/>
        <s v="Steven Holmes"/>
        <s v="Gwendolyn Coleman"/>
        <s v="Christine Flynn"/>
        <s v="Robert Webb"/>
        <s v="Daniel Wong"/>
        <s v="Joy Patel"/>
        <s v="William Martinez"/>
        <s v="William Harrison"/>
        <s v="Austin Riley"/>
        <s v="Charles Martinez"/>
        <s v="Ronnie Allen"/>
        <s v="Karen Thompson"/>
        <s v="Julie Smith"/>
        <s v="Scott Smith"/>
        <s v="Lauren Bailey"/>
        <s v="Daniel Zuniga"/>
        <s v="Douglas Hudson"/>
        <s v="Sarah Martinez"/>
        <s v="Christopher Hull"/>
        <s v="John Allen"/>
        <s v="Brittany Park"/>
        <s v="Jenna Chavez"/>
        <s v="Christopher Roberts"/>
        <s v="Holly Jackson"/>
        <s v="Jonathan Warren"/>
        <s v="Olivia Smith"/>
        <s v="Donna Davis"/>
        <s v="William Warner"/>
        <s v="Christopher Hartman"/>
        <s v="Ruth Rodriguez"/>
        <s v="Jason Moore"/>
        <s v="Johnny Garcia"/>
        <s v="Stephen Hayden"/>
        <s v="Suzanne Hernandez"/>
        <s v="Phyllis Williams"/>
        <s v="Ashley Henry"/>
        <s v="Monica Wolfe"/>
        <s v="Jessica Garrison"/>
        <s v="Andrew Rodriguez"/>
        <s v="Laura Phillips"/>
        <s v="Tara Bass"/>
        <s v="Karen Hunter"/>
        <s v="Evelyn Moreno"/>
        <s v="Theresa Alvarez"/>
        <s v="Anthony Williams"/>
        <s v="Joanna Burgess"/>
        <s v="Kathy Odonnell"/>
        <s v="Dawn Williams"/>
        <s v="Russell Wilkins"/>
        <s v="John Russell"/>
        <s v="Stephanie Owens"/>
        <s v="Angel Contreras"/>
        <s v="Roy Moore"/>
        <s v="Carrie Landry"/>
        <s v="Valerie Pierce"/>
        <s v="Kyle Wright"/>
        <s v="Jordan White"/>
        <s v="Brittany Mathis"/>
        <s v="Christine Smith"/>
        <s v="Helen Stevens"/>
        <s v="Ryan Simmons"/>
        <s v="Joseph Moore"/>
        <s v="Nicole Snyder"/>
        <s v="Bailey Hoffman"/>
        <s v="Lisa Walters"/>
        <s v="Matthew Hubbard"/>
        <s v="Kenneth Nunez"/>
        <s v="Courtney Nguyen"/>
        <s v="Mrs. Melissa Phillips"/>
        <s v="Jesse Perkins"/>
        <s v="Jason Sandoval"/>
        <s v="Julie Vargas"/>
        <s v="Heather Green"/>
        <s v="Laura Campbell"/>
        <s v="Traci Shaw"/>
        <s v="Vanessa Spears"/>
        <s v="Shelly Douglas"/>
        <s v="Benjamin Mcmillan"/>
        <s v="Jeffrey Kemp"/>
        <s v="Robert Gregory"/>
        <s v="Valerie Brewer"/>
        <s v="Katherine Fleming"/>
        <s v="Jacob Peterson"/>
        <s v="Kevin Morales"/>
        <s v="Tanya Munoz"/>
        <s v="Alfred Powell"/>
        <s v="Christopher Buchanan"/>
        <s v="Craig Bean"/>
        <s v="Sean Harris"/>
        <s v="Samuel Davis"/>
        <s v="Dylan Garza"/>
        <s v="Susan Phelps"/>
        <s v="Debra Frost"/>
        <s v="Stacy Cruz"/>
        <s v="Susan King"/>
        <s v="Mark Barnes"/>
        <s v="Wendy Burgess"/>
        <s v="Robert Owens"/>
        <s v="Miguel Thornton"/>
        <s v="Dustin Baker"/>
        <s v="Rebecca Gibbs"/>
        <s v="Antonio Martinez"/>
        <s v="Mark Valencia"/>
        <s v="Jessica Lopez"/>
        <s v="Jessica French"/>
        <s v="Richard Weaver"/>
        <s v="Sergio Roach"/>
        <s v="Nancy Morrow"/>
        <s v="Donna Gibson"/>
        <s v="Melanie Wilson"/>
        <s v="Rhonda Ayala"/>
        <s v="Crystal Martinez"/>
        <s v="Gerald Watson"/>
        <s v="Kyle Bentley"/>
        <s v="Heather Soto"/>
        <s v="Diana Mercado"/>
        <s v="Michelle Ramos"/>
        <s v="Sarah Park"/>
        <s v="Valerie Singleton"/>
        <s v="Daniel Oneill"/>
        <s v="Bradley Mason"/>
        <s v="Jacqueline Williams"/>
        <s v="Jason Warren"/>
        <s v="Stanley Proctor"/>
        <s v="Kelly White"/>
        <s v="Deborah Bentley"/>
        <s v="Stanley Johnson"/>
        <s v="Mason Smith"/>
        <s v="Dr. Theresa Moore MD"/>
        <s v="Hannah Sanchez"/>
        <s v="Gina Little"/>
        <s v="Amanda Williams"/>
        <s v="Virginia Shaffer"/>
        <s v="Dana Bryant"/>
        <s v="Jerry Brooks II"/>
        <s v="Ryan Arellano"/>
        <s v="Alexander Bond"/>
        <s v="Sarah Davidson"/>
        <s v="Angel Sampson"/>
        <s v="Eugene Phillips"/>
        <s v="Terry Stewart"/>
        <s v="Brittany Vargas"/>
        <s v="Laura Garcia"/>
        <s v="Tim Berger"/>
        <s v="Troy Miller"/>
        <s v="Johnny Coleman"/>
        <s v="Eric Miller"/>
        <s v="Alexander Silva"/>
        <s v="Luke Martinez"/>
        <s v="Michelle Campbell"/>
        <s v="Patty Marshall"/>
        <s v="Meghan Acosta"/>
        <s v="Michael Diaz"/>
        <s v="Richard Smith"/>
        <s v="Alexander Smith"/>
        <s v="Sarah Berger"/>
        <s v="Rebecca Hill"/>
        <s v="Brian Mitchell"/>
        <s v="Jean James"/>
        <s v="Mary Williams"/>
        <s v="Ryan Perez"/>
        <s v="Karen Jordan"/>
        <s v="Sara Johnson"/>
        <s v="Daniel Williams"/>
        <s v="Christopher Robinson"/>
        <s v="Logan Rowe"/>
        <s v="Richard Ferguson"/>
        <s v="John Peterson Jr."/>
        <s v="Raymond Bean"/>
        <s v="Kevin Sharp"/>
        <s v="Brenda Ramos"/>
        <s v="Kathleen Contreras"/>
        <s v="Jennifer Donaldson"/>
        <s v="Brenda Kemp"/>
        <s v="Mariah Campbell"/>
        <s v="Jeffrey Potter"/>
        <s v="Ashley Estrada"/>
        <s v="Ian Mayo"/>
        <s v="Debra Sanchez"/>
        <s v="Charles Compton"/>
        <s v="Jody Figueroa"/>
        <s v="Ronald Ward"/>
        <s v="Elizabeth Carlson"/>
        <s v="Emily Gonzalez"/>
        <s v="Stacy Adams"/>
        <s v="Andrea Carroll"/>
        <s v="Melanie Kim"/>
        <s v="Alexis Rodriguez"/>
        <s v="Daniel Robles"/>
        <s v="Bryce Klein"/>
        <s v="Robert Gonzalez"/>
        <s v="Ariana Simpson DDS"/>
        <s v="Alexander Hall"/>
        <s v="Scott Taylor"/>
        <s v="Richard Heath"/>
        <s v="Kimberly Fitzgerald"/>
        <s v="Karen Meadows"/>
        <s v="Lisa Cardenas"/>
        <s v="Adam Burnett"/>
        <s v="Dean Sanders"/>
        <s v="Chad Carlson"/>
        <s v="Kelly Fuller"/>
        <s v="David Greene"/>
        <s v="Shawn West"/>
        <s v="Sophia Ruiz"/>
        <s v="Rebecca Sanders"/>
        <s v="Christopher Acosta"/>
        <s v="Adam Lang"/>
        <s v="Brittany Lara"/>
        <s v="Aaron Snyder"/>
        <s v="Christine Chavez"/>
        <s v="David Gray"/>
        <s v="Erin Snow"/>
        <s v="Eric Brown"/>
        <s v="Ronnie Bailey"/>
        <s v="Julia Roth"/>
        <s v="Krystal Vasquez"/>
        <s v="Natalie Trevino"/>
        <s v="Kelsey Dyer"/>
        <s v="Shannon Warren"/>
        <s v="James Chambers"/>
        <s v="Patricia Wong"/>
        <s v="Joshua Mitchell"/>
        <s v="Tracy Nelson"/>
        <s v="Pamela Tanner"/>
        <s v="Amanda Harmon"/>
        <s v="Michael Davis"/>
        <s v="Daniel Jimenez"/>
        <s v="Michael Lloyd"/>
        <s v="Emily Tanner"/>
        <s v="Evan Collins"/>
        <s v="Jamie Gonzalez"/>
        <s v="James Taylor"/>
        <s v="Jennifer Burgess"/>
        <s v="Shane Thomas"/>
        <s v="Holly Cherry"/>
        <s v="Nicholas Rosales"/>
        <s v="Brian Wright"/>
        <s v="John Vaughan"/>
        <s v="Joshua Smith"/>
        <s v="Mary Parker"/>
        <s v="Brianna Randolph"/>
        <s v="Nicole Thomas"/>
        <s v="James Hill"/>
        <s v="Tiffany Elliott"/>
        <s v="Kristin Smith"/>
        <s v="Brandon Johnson"/>
        <s v="Danielle Simpson"/>
        <s v="Mrs. Sarah Williams"/>
        <s v="William Raymond"/>
        <s v="Mrs. Jennifer Jordan DDS"/>
        <s v="Deanna Daniels"/>
        <s v="Nancy Green"/>
        <s v="George Michael"/>
        <s v="Casey Cunningham"/>
        <s v="Brittney Frost"/>
        <s v="Susan Brown"/>
        <s v="Rick Mathis"/>
        <s v="Debra Williams"/>
        <s v="Jessica Russo"/>
        <s v="Richard Walker"/>
        <s v="Tammy King"/>
        <s v="Sabrina Martin"/>
        <s v="Louis Sanchez"/>
        <s v="David Rivera"/>
        <s v="Megan Mckenzie"/>
        <s v="Tanya Bowman"/>
        <s v="Christine Dunn"/>
        <s v="Monica Carter DVM"/>
        <s v="Ian Coleman"/>
        <s v="Susan Franklin"/>
        <s v="Patricia Walker"/>
        <s v="Robert Maldonado"/>
        <s v="Connie Vance"/>
        <s v="Willie Jones"/>
        <s v="Christopher Gray"/>
        <s v="Victoria Diaz"/>
        <s v="David Dennis"/>
        <s v="Peter Roth"/>
        <s v="Kim Green"/>
        <s v="Patrick Jones"/>
        <s v="Amanda Phillips"/>
        <s v="Christine Pope"/>
        <s v="Matthew Johnson"/>
        <s v="Rebecca Bradshaw"/>
        <s v="Cynthia Kelley"/>
        <s v="James Zimmerman"/>
        <s v="Jose Olson"/>
        <s v="Antonio Burke"/>
        <s v="Gregory Moran"/>
        <s v="Isaac Flores"/>
        <s v="Richard King"/>
        <s v="George Walker"/>
        <s v="Daniel Phillips"/>
        <s v="Andrew Fox"/>
        <s v="Kelly Austin"/>
        <s v="John Atkinson"/>
        <s v="Johnny Hardy"/>
        <s v="Kelly Hardy"/>
        <s v="Russell Erickson"/>
        <s v="Ronald Shaffer"/>
        <s v="William Taylor"/>
        <s v="John Chang"/>
        <s v="Maxwell Little"/>
        <s v="Keith Payne"/>
        <s v="Daniel Hinton"/>
        <s v="Caitlyn Matthews"/>
        <s v="Christian Johnson"/>
        <s v="Austin Dorsey"/>
        <s v="James Williams"/>
        <s v="Harold Davis"/>
        <s v="Amy Harris"/>
        <s v="Lori Kelley"/>
        <s v="Lisa Miller"/>
        <s v="Sophia Brock"/>
        <s v="Jose Patel"/>
        <s v="John Williams"/>
        <s v="Ernest Orozco"/>
        <s v="Brenda Wang"/>
        <s v="Penny Evans"/>
        <s v="James Jackson DDS"/>
        <s v="Elizabeth Barron"/>
        <s v="Nicole Duarte"/>
        <s v="Mrs. Melissa Jenkins MD"/>
        <s v="Matthew Chase"/>
        <s v="Shirley Allen"/>
        <s v="Blake Mccall"/>
        <s v="John Torres"/>
        <s v="Kevin Wolfe"/>
        <s v="Susan Murillo"/>
        <s v="Melissa Vasquez"/>
        <s v="Kyle Scott"/>
        <s v="Cory Brown"/>
        <s v="Sean Alexander"/>
        <s v="Shawna Bennett"/>
        <s v="Kyle Smith"/>
        <s v="Michele Weber"/>
        <s v="Michael Doyle"/>
        <s v="Anthony Salinas"/>
        <s v="Jeffrey Moore"/>
        <s v="Philip Singh MD"/>
        <s v="Crystal Scott"/>
        <s v="Rhonda Payne"/>
        <s v="Justin Osborne"/>
        <s v="Charles Reyes"/>
        <s v="James Rodriguez"/>
        <s v="Molly Ortiz"/>
        <s v="Patrick Morris"/>
        <s v="Patricia King"/>
        <s v="Andrea Lara"/>
        <s v="Ronnie Gordon"/>
        <s v="Whitney Olson"/>
        <s v="Rhonda Coleman"/>
        <s v="Chris Greene"/>
        <s v="Lindsey Perry"/>
        <s v="Charles Conway"/>
        <s v="Robert Wade"/>
        <s v="Jane Mccoy"/>
        <s v="Jerry Brennan"/>
        <s v="Joseph Salazar"/>
        <s v="Evan Savage"/>
        <s v="William Smith"/>
        <s v="Kerry Crawford"/>
        <s v="Clayton Moss"/>
        <s v="David Pace"/>
        <s v="Christopher Brown"/>
        <s v="Holly Wheeler"/>
        <s v="Janet Hughes"/>
        <s v="James Hoffman"/>
        <s v="Ronald Powers"/>
        <s v="Cheyenne Wilcox"/>
        <s v="Valerie Smith"/>
        <s v="Timothy Church"/>
        <s v="Jacob Castro"/>
        <s v="Alison Lucas"/>
        <s v="Tammy Garcia"/>
        <s v="Rita Sharp"/>
        <s v="Bridget Johnson"/>
        <s v="Kenneth Griffin"/>
        <s v="Danielle Perez"/>
        <s v="Kara Bishop"/>
        <s v="Linda Duke"/>
        <s v="Albert Lawson"/>
        <s v="Lindsey Waller"/>
        <s v="Zachary Pollard"/>
        <s v="Jerry Turner"/>
        <s v="Victor Neal"/>
        <s v="Stacy Richardson"/>
        <s v="Danny Lee"/>
        <s v="Lisa Cross"/>
        <s v="Kevin Moore"/>
        <s v="Miss Laura Anderson MD"/>
        <s v="Donna Mcdaniel DDS"/>
        <s v="Mrs. Nicole Robinson"/>
        <s v="Thomas Dixon"/>
        <s v="Christian Ray"/>
        <s v="Christine Rogers"/>
        <s v="Mark Cain"/>
        <s v="Daniel Moore"/>
        <s v="Ashley Rice"/>
        <s v="Abigail Jones"/>
        <s v="John James"/>
        <s v="Sierra Richardson"/>
        <s v="Eric Bradley"/>
        <s v="Jessica Hernandez"/>
        <s v="Walter Taylor"/>
        <s v="Stephen Powers"/>
        <s v="John Stone"/>
        <s v="Matthew Hamilton"/>
        <s v="Stephanie Reed"/>
        <s v="Philip Walsh"/>
        <s v="Meghan Doyle"/>
        <s v="Jeffrey Collins"/>
        <s v="Ashley Campos"/>
        <s v="Tara Mitchell"/>
        <s v="Zachary Olson"/>
        <s v="Colleen Trujillo"/>
        <s v="Daniel Wilkins"/>
        <s v="Michael Hamilton"/>
        <s v="Ann Simon"/>
        <s v="Brooke Thompson"/>
        <s v="Susan Barron"/>
        <s v="Aaron Hendrix"/>
        <s v="Louis Johnson"/>
        <s v="John Barr"/>
        <s v="Patrick Ponce"/>
        <s v="Robert Santos"/>
        <s v="Angelica Davis"/>
        <s v="Samantha Willis"/>
        <s v="Henry King"/>
        <s v="Kyle Meza"/>
        <s v="Daniel Harrison"/>
        <s v="Noah Thomas"/>
        <s v="Linda Williams"/>
        <s v="Charles Sullivan"/>
        <s v="Brenda Cook"/>
        <s v="Julie Gillespie"/>
        <s v="Alexandria Mitchell"/>
        <s v="Michael Lee"/>
        <s v="Jessica Henderson"/>
        <s v="Dustin Davis"/>
        <s v="Nicole Bernard"/>
        <s v="Mrs. Amy Lopez PhD"/>
        <s v="Melissa Meadows"/>
        <s v="Dr. Brian Bernard"/>
        <s v="Kelly White PhD"/>
        <s v="Elizabeth Gross"/>
        <s v="Thomas Keith"/>
        <s v="Lindsey Stone"/>
        <s v="Renee Mitchell"/>
        <s v="Tyler Jackson"/>
        <s v="Tina Phillips"/>
        <s v="Catherine Mora"/>
        <s v="Jacqueline Burton"/>
        <s v="Patrick Hoffman"/>
        <s v="Catherine Preston"/>
        <s v="Joseph Webb"/>
        <s v="Patricia Leon"/>
        <s v="Justin Ellis"/>
        <s v="Joshua Ramirez"/>
        <s v="Kayla Shepard"/>
        <s v="Sean Wright"/>
        <s v="Andre Mccoy"/>
        <s v="Nicole Miller"/>
        <s v="Jessica Garcia"/>
        <s v="Scott Barrett"/>
        <s v="Lisa Turner"/>
        <s v="Emma Mejia"/>
        <s v="Paul Miller"/>
        <s v="Savannah Foster"/>
        <s v="Diana Hunt"/>
        <s v="Rebecca Mccullough"/>
        <s v="Ryan Smith"/>
        <s v="Tamara Brown"/>
        <s v="Thomas Bass"/>
        <s v="Patricia Rivera"/>
        <s v="Phillip Jones"/>
        <s v="Elizabeth Livingston"/>
        <s v="Nancy Miller"/>
        <s v="Brittney Morrow"/>
        <s v="Elizabeth Wright"/>
        <s v="Mark Thompson"/>
        <s v="Katherine Gonzalez"/>
        <s v="Joan Moody"/>
        <s v="Leah Chapman"/>
        <s v="Melvin Jenkins"/>
        <s v="Edward Huang"/>
        <s v="Mark Oneill"/>
        <s v="Daniel Shaw"/>
        <s v="Michael Smith"/>
        <s v="David Burns"/>
        <s v="Ashley Scott"/>
        <s v="Michelle Chung"/>
        <s v="Kelly Edwards"/>
        <s v="Rhonda Hardin"/>
        <s v="Katherine Simpson"/>
        <s v="Robert Butler"/>
        <s v="Yesenia Stewart"/>
        <s v="Bailey Krause"/>
        <s v="Scott Aguirre"/>
        <s v="Javier Campbell"/>
        <s v="Allen Hunter"/>
        <s v="Daniel Smith"/>
        <s v="Philip Duncan"/>
        <s v="Ronald King"/>
        <s v="Seth Hill"/>
        <s v="Justin Salazar"/>
        <s v="Anthony Figueroa"/>
        <s v="Oscar Sanders"/>
        <s v="Ashley Wright"/>
        <s v="Anna Whitehead DDS"/>
        <s v="Felicia Reed"/>
        <s v="Catherine Smith"/>
        <s v="Devin Wells"/>
        <s v="Douglas Rose"/>
        <s v="Geoffrey Williams"/>
        <s v="Veronica Miller"/>
        <s v="Jasmine Barrera"/>
        <s v="Hector Robinson"/>
        <s v="Timothy Conrad"/>
        <s v="David Roberts"/>
        <s v="Rhonda Hamilton"/>
        <s v="Garrett Brooks"/>
        <s v="Kelly Lozano"/>
        <s v="Pamela Davidson"/>
        <s v="Jonathan White"/>
        <s v="Jessica Weaver MD"/>
        <s v="Michael Downs"/>
        <s v="Pedro Warner"/>
        <s v="Kimberly Cummings"/>
        <s v="Karen Harding"/>
        <s v="Veronica Ramos"/>
        <s v="Douglas Knight"/>
        <s v="Derrick Wilson"/>
        <s v="Paul White"/>
        <s v="Tracy Peterson"/>
        <s v="Todd Howell"/>
        <s v="Melanie Herman"/>
        <s v="Anne Marshall"/>
        <s v="Christopher Cochran"/>
        <s v="Robin Cole"/>
        <s v="Deanna Perez"/>
        <s v="Andrew Vargas"/>
        <s v="Pam Reynolds"/>
        <s v="Mary Johnson"/>
        <s v="Ronald Collins"/>
        <s v="Rose Smith"/>
        <s v="Bradley Boone"/>
        <s v="Michael Walter"/>
        <s v="Nicholas Watson"/>
        <s v="Tamara Sanders"/>
        <s v="Jason Hale"/>
        <s v="Tom Reid"/>
        <s v="Robert Russell"/>
        <s v="Angela Powers"/>
        <s v="Ann Briggs"/>
        <s v="Dr. Breanna Wyatt"/>
        <s v="Lucas Rubio"/>
        <s v="Amy Kent"/>
        <s v="Matthew Torres"/>
        <s v="Karen Jones"/>
        <s v="Kristen Bowers"/>
        <s v="Christina Holder"/>
        <s v="Rodney Stephens"/>
        <s v="Jessica Holland"/>
        <s v="Lindsay Miller DVM"/>
        <s v="Richard Zimmerman"/>
        <s v="Benjamin Brown"/>
        <s v="Brooke Santos"/>
        <s v="Theresa Johnson"/>
        <s v="Lisa Henderson"/>
        <s v="Teresa Rodgers"/>
        <s v="Timothy Collins"/>
        <s v="Kelly Marsh"/>
        <s v="James Davis"/>
        <s v="Yolanda Smith"/>
        <s v="Benjamin Stout"/>
        <s v="Amber James"/>
        <s v="Monica Chandler"/>
        <s v="Marvin Ramos"/>
        <s v="Donna Little"/>
        <s v="Gabriel Jones"/>
        <s v="Jonathan Williams"/>
        <s v="Kathleen Peterson"/>
        <s v="Trevor Ortiz"/>
        <s v="Ashley Beck"/>
        <s v="Patrick Moody"/>
        <s v="Adam Yu"/>
        <s v="Thomas Graham"/>
        <s v="Charles Rodgers"/>
        <s v="Austin Jones"/>
        <s v="Kevin Lopez"/>
        <s v="Mindy Nolan"/>
        <s v="Christina Myers"/>
        <s v="Clifford Rodriguez"/>
        <s v="Joshua Bishop"/>
        <s v="Amy Campos"/>
        <s v="Amanda Henderson"/>
        <s v="James Bond"/>
        <s v="Susan Boyd"/>
        <s v="Jessica Clay"/>
        <s v="Matthew Quinn"/>
        <s v="Christopher Cox"/>
        <s v="Jonathon Fuller"/>
        <s v="Robert Holmes"/>
        <s v="Brent Sheppard"/>
        <s v="Dr. Jonathan Jones MD"/>
        <s v="Stephen Curtis"/>
        <s v="Lisa Hernandez"/>
        <s v="James Webb"/>
        <s v="David Wilson"/>
        <s v="Corey Foster"/>
        <s v="Kenneth Little"/>
        <s v="Jonathan Davis"/>
        <s v="Leslie Price"/>
        <s v="Mark Maldonado"/>
        <s v="Susan Murphy"/>
        <s v="Mary Perez"/>
        <s v="Cassandra Phillips"/>
        <s v="Michelle Lewis"/>
        <s v="Alexandria Gonzalez"/>
        <s v="Samantha Brady"/>
        <s v="Mitchell Small"/>
        <s v="Terry Lopez"/>
        <s v="Luis Martin"/>
        <s v="Tiffany James"/>
        <s v="Mrs. Ana Lozano"/>
        <s v="Kelly Yang"/>
        <s v="Jessica Powers"/>
        <s v="Bradley Baker"/>
        <s v="Christopher Davis"/>
        <s v="Mary Allen"/>
        <s v="Deanna Carlson"/>
        <s v="Julia Thomas"/>
        <s v="Marcus Wilson"/>
        <s v="William Swanson"/>
        <s v="Troy Robinson DVM"/>
        <s v="Sheila Clark"/>
        <s v="Jasmine Morrow"/>
        <s v="Rebecca Pena"/>
        <s v="Kathleen Long"/>
        <s v="Troy Fisher"/>
        <s v="Albert Friedman"/>
        <s v="Angela Hines"/>
        <s v="Pamela Sparks"/>
        <s v="James Austin"/>
        <s v="Ryan Hobbs"/>
        <s v="David Hill"/>
        <s v="Jesus Martin"/>
        <s v="Sabrina Ward"/>
        <s v="Casey Kim"/>
        <s v="Christina Martin"/>
        <s v="Amber Roberson"/>
        <s v="Victoria Obrien"/>
        <s v="Kathryn Green"/>
        <s v="Jeffrey Hahn"/>
        <s v="Tony Patel"/>
        <s v="Monique Griffin"/>
        <s v="Dana Schultz"/>
        <s v="Kathryn Vazquez"/>
        <s v="Sandra Cox"/>
        <s v="Cody Duran"/>
        <s v="Kevin Conner"/>
        <s v="Tracy Rivera"/>
        <s v="Albert Anderson"/>
        <s v="Nicole Pugh"/>
        <s v="Tiffany Fitzgerald"/>
        <s v="Richard Myers"/>
        <s v="Daniel Kelly"/>
        <s v="Douglas Zimmerman"/>
        <s v="Kim Walker"/>
        <s v="Haley Hudson"/>
        <s v="William Chase"/>
        <s v="Angela Rivera"/>
        <s v="Amber Hunter"/>
        <s v="Thomas Vaughn"/>
        <s v="Megan Herring"/>
        <s v="Crystal Bradshaw"/>
        <s v="Travis Johnson"/>
        <s v="Brianna Johnson"/>
        <s v="Holly Jenkins"/>
        <s v="Ryan Beck"/>
        <s v="Kim Nixon"/>
        <s v="Matthew Marsh"/>
        <s v="Ashley Mckay"/>
        <s v="Brian Garcia"/>
        <s v="Ronald Stanley"/>
        <s v="Kristy Thomas"/>
        <s v="Catherine Brown"/>
        <s v="Maria Higgins"/>
        <s v="Vickie Russell"/>
        <s v="Katherine Castro"/>
        <s v="Gabriella Macias"/>
        <s v="Jack Olsen"/>
        <s v="Roger Powell"/>
        <s v="Jesse Jones"/>
        <s v="Jesus Ross"/>
        <s v="Nicholas Mcdonald"/>
        <s v="Adam Sanchez"/>
        <s v="Teresa Young"/>
        <s v="Cynthia Mosley"/>
        <s v="Cynthia Patel"/>
        <s v="Brendan Gomez"/>
        <s v="Mary Alvarado MD"/>
        <s v="Jonathan Spears"/>
        <s v="Sharon Thomas"/>
        <s v="Michael Rivera"/>
        <s v="James French"/>
        <s v="Chloe Bowman"/>
        <s v="Johnny Mcmillan"/>
        <s v="Jasmine Aguilar"/>
        <s v="David Garcia"/>
        <s v="Breanna Thompson"/>
        <s v="Amanda Jefferson"/>
        <s v="Megan Williams"/>
        <s v="Mike Dougherty"/>
        <s v="Ariel Cruz"/>
        <s v="Theresa Nguyen"/>
        <s v="Susan Duncan"/>
        <s v="Michele Davidson"/>
        <s v="Amber Hudson"/>
        <s v="Samantha Bass"/>
        <s v="Blake Brown"/>
        <s v="Eddie Alvarez"/>
        <s v="Jennifer Scott"/>
        <s v="Susan Cohen"/>
        <s v="Mark Garcia"/>
        <s v="Cynthia Barnett"/>
        <s v="Gabriel Douglas"/>
        <s v="Ann Hayes"/>
        <s v="Brandon Hill"/>
        <s v="Nancy Bright"/>
        <s v="Kyle Martinez"/>
        <s v="Daniel Perez"/>
        <s v="Beth Perez"/>
        <s v="Helen Orozco"/>
        <s v="Paul Larson"/>
        <s v="Craig Phillips"/>
        <s v="Carolyn Norris"/>
        <s v="Eric Lewis"/>
        <s v="Brittany Lane"/>
        <s v="Eric Richardson DDS"/>
        <s v="Andrew Floyd"/>
        <s v="Jack Nielsen"/>
        <s v="Alexandra Franklin"/>
        <s v="Michael Mcdaniel"/>
        <s v="Hannah Phillips"/>
        <s v="Kathryn Jenkins"/>
        <s v="David Holmes"/>
        <s v="Douglas Glass"/>
        <s v="Timothy Bean"/>
        <s v="John Bird"/>
        <s v="Gavin Dunn"/>
        <s v="Angel Lopez"/>
        <s v="Ronald Thomas"/>
        <s v="Mr. Jimmy Hart"/>
        <s v="David Wells"/>
        <s v="Dawn Foster"/>
        <s v="Lucas Cole Jr."/>
        <s v="Ashley Padilla"/>
        <s v="Antonio Leon"/>
        <s v="Phillip Ross"/>
        <s v="Carolyn Oliver"/>
        <s v="James Phillips"/>
        <s v="Sabrina Barton"/>
        <s v="Julie Taylor MD"/>
        <s v="Brad Anderson"/>
        <s v="Steven Escobar"/>
        <s v="Jose Hester"/>
        <s v="Mary Alvarez"/>
        <s v="Janice Weber"/>
        <s v="Andrea Morris"/>
        <s v="Jennifer Campbell"/>
        <s v="Amanda Thomas"/>
        <s v="Sean Griffin"/>
        <s v="Trevor Murillo"/>
        <s v="Mary Mccormick"/>
        <s v="Beth Barnett"/>
        <s v="Mark Osborn"/>
        <s v="Gregory Huang"/>
        <s v="Karen Castaneda"/>
        <s v="Melissa Warren"/>
        <s v="Jeffery Allen"/>
        <s v="Paul Thomas"/>
        <s v="Nicole Craig"/>
        <s v="Michelle Graham"/>
        <s v="April Rodriguez"/>
        <s v="Rebecca Hayes"/>
        <s v="Dr. Raymond Hale DDS"/>
        <s v="Donald Jones"/>
        <s v="Vincent Smith"/>
        <s v="Jacqueline Pierce"/>
        <s v="Edward Le"/>
        <s v="Jeffrey Estes"/>
        <s v="Kevin Jones"/>
        <s v="Alexander Martin"/>
        <s v="Cassandra Martin"/>
        <s v="Gregory Carr"/>
        <s v="Timothy Townsend"/>
        <s v="Brandi Jackson"/>
        <s v="Tammy Blankenship"/>
        <s v="Megan Green"/>
        <s v="Billy Wilson"/>
        <s v="Jonathan Matthews"/>
        <s v="Timothy Adams"/>
        <s v="Madison Ross"/>
        <s v="Dr. Kristopher Johnson"/>
        <s v="Bethany Mcbride"/>
        <s v="Michael Ochoa"/>
        <s v="Tracy Martin"/>
        <s v="Casey Mckee"/>
        <s v="Joseph Lee"/>
        <s v="Lydia Murray"/>
        <s v="Kevin Harris"/>
        <s v="Nathan Moore"/>
        <s v="James Ali"/>
        <s v="Maxwell Johnson"/>
        <s v="Michelle Hart"/>
        <s v="Lacey Alvarez"/>
        <s v="Earl Harrison"/>
        <s v="Julian Ramirez"/>
        <s v="Wayne Peck"/>
        <s v="Katherine Taylor"/>
        <s v="Stephen Simpson"/>
        <s v="Donna Martinez"/>
        <s v="Mary Roberts"/>
        <s v="Adam Wyatt"/>
        <s v="Ashley Joyce"/>
        <s v="Michael Rodriguez"/>
        <s v="Melinda Walton"/>
        <s v="Sara Smith"/>
        <s v="Joshua Martin"/>
        <s v="Elizabeth Jones"/>
        <s v="Michelle Rios"/>
        <s v="Scott Stuart"/>
        <s v="Charles Parker"/>
        <s v="Bridget Nguyen"/>
        <s v="John Burns"/>
        <s v="Shannon Nunez"/>
        <s v="Jennifer Davis"/>
        <s v="Casey Brown"/>
        <s v="Vincent Miller"/>
        <s v="Matthew Clark"/>
        <s v="Edward Ochoa"/>
        <s v="Hayley Stephenson"/>
        <s v="Diana Livingston"/>
        <s v="Anita Knight"/>
        <s v="Melissa Morales"/>
        <s v="Alicia Williams"/>
        <s v="Tammy Wilson"/>
        <s v="Jacob Jones"/>
        <s v="Zachary Morrison"/>
        <s v="Gregory Huynh"/>
        <s v="Jeff Smith"/>
        <s v="Desiree Bauer"/>
        <s v="Michael Patterson"/>
        <s v="Jordan Cole"/>
        <s v="Gerald Gould"/>
        <s v="Corey Wilkerson"/>
        <s v="Tasha Salas"/>
        <s v="Jason Nguyen"/>
        <s v="Yvonne Gregory"/>
        <s v="Karla Pruitt"/>
        <s v="Kimberly Romero"/>
        <s v="Paula Horn"/>
        <s v="John Carey"/>
        <s v="Taylor Walker"/>
        <s v="Rebecca Thomas"/>
        <s v="Katherine Zhang MD"/>
        <s v="Jessica Gonzales"/>
        <s v="Regina Lopez"/>
        <s v="Alexander Wilson"/>
        <s v="James Sanders"/>
        <s v="Timothy Camacho"/>
        <s v="David Russell"/>
        <s v="Francisco Hardy"/>
        <s v="Deborah Wright"/>
        <s v="Laura Rangel"/>
        <s v="Chad Malone"/>
        <s v="Travis Wilkinson"/>
        <s v="Debra Smith"/>
        <s v="Roger Collier"/>
        <s v="Timothy Frazier"/>
        <s v="Dana Davis"/>
        <s v="Desiree James"/>
        <s v="Courtney Adams"/>
        <s v="Zachary Webb"/>
        <s v="Stacey Schmidt"/>
        <s v="Lisa Howard"/>
        <s v="Jennifer Cook"/>
        <s v="Jacqueline Rice"/>
        <s v="David Neal"/>
        <s v="Jeremy Romero"/>
        <s v="Sharon Santana"/>
        <s v="Brandi Cooper"/>
        <s v="Erica Gould"/>
        <s v="Wendy Johnson"/>
        <s v="Kristen Navarro"/>
        <s v="Zachary Smith"/>
        <s v="Julie Stewart"/>
        <s v="Alyssa Baldwin"/>
        <s v="Samuel Nguyen"/>
        <s v="Patrick Smith"/>
        <s v="Daniel Clark"/>
        <s v="Ebony Moody"/>
        <s v="Amanda Alexander"/>
        <s v="Judy Shannon"/>
        <s v="Ariana Gilbert"/>
        <s v="Monica Nguyen"/>
        <s v="Christopher Edwards"/>
        <s v="Chelsea Lopez"/>
        <s v="Lisa Morris"/>
        <s v="James Smith"/>
        <s v="Michael Henry"/>
        <s v="Phillip Meyer"/>
        <s v="Eric Spencer"/>
        <s v="Devin Fernandez PhD"/>
        <s v="Cody Valdez"/>
        <s v="Maria Guerrero"/>
        <s v="Jennifer Nielsen"/>
        <s v="Jerry Parker"/>
        <s v="William Rosales"/>
        <s v="Austin Garcia"/>
        <s v="Richard Collins"/>
        <s v="Jamie Lee"/>
        <s v="Nicole Contreras"/>
        <s v="William Ramirez"/>
        <s v="Steven Rodriguez"/>
        <s v="Steve Cox"/>
        <s v="Shawn Oliver"/>
        <s v="Linda Allen"/>
        <s v="Julie Pierce"/>
        <s v="Sharon Richardson"/>
        <s v="Brenda Stone"/>
        <s v="Cassandra Scott"/>
        <s v="Kimberly Ballard"/>
        <s v="Chad Lopez"/>
        <s v="Roberta Valentine"/>
        <s v="Brian Zimmerman"/>
        <s v="Tyler Hughes"/>
        <s v="John Stephens"/>
        <s v="Charles Oneal"/>
        <s v="Lucas Nguyen"/>
        <s v="Connie Cruz"/>
        <s v="Patricia Weaver"/>
        <s v="Tara Jackson"/>
        <s v="Dr. Theresa Glenn"/>
        <s v="Jason Gibson"/>
        <s v="Mary Santos"/>
        <s v="Timothy Crosby"/>
        <s v="Larry Hawkins"/>
        <s v="Jeffrey Maynard"/>
        <s v="Richard Reed"/>
        <s v="Sarah Pineda"/>
        <s v="Pamela Lane"/>
        <s v="John Morales"/>
        <s v="Jim Walton"/>
        <s v="Brandon Kelley"/>
        <s v="Robert Patterson"/>
        <s v="Jessica Wong"/>
        <s v="Jacqueline Allison"/>
        <s v="Tyler Williams"/>
        <s v="Victoria Alexander"/>
        <s v="Debbie Hill"/>
        <s v="Tracy Allison"/>
        <s v="Kyle Everett MD"/>
        <s v="Lisa Higgins DVM"/>
        <s v="Victor Andrade"/>
        <s v="Monica Woodard"/>
        <s v="Carolyn Powers"/>
        <s v="Jessica Lee"/>
        <s v="Daniel Grant"/>
        <s v="Eddie Russo"/>
        <s v="Jeff White"/>
        <s v="Jeremy Khan"/>
        <s v="Andrea Brewer"/>
        <s v="Samantha West"/>
        <s v="Mackenzie Rivera"/>
        <s v="William Wagner"/>
        <s v="Amanda Fischer"/>
        <s v="Juan Sutton"/>
        <s v="Gregory Harrington"/>
        <s v="Carrie Atkins"/>
        <s v="Paul Garcia"/>
        <s v="Tracy Robinson"/>
        <s v="Tiffany Gillespie"/>
        <s v="Michael Manning"/>
        <s v="Michael Wilson"/>
        <s v="Randy Adams"/>
        <s v="Carolyn Hernandez"/>
        <s v="Joseph Mendoza"/>
        <s v="Denise Thomas"/>
        <s v="Jennifer Davenport"/>
        <s v="Ricky Arnold"/>
        <s v="Jason Smith"/>
        <s v="Joshua Moon"/>
        <s v="Gary Simon"/>
        <s v="Adam Rodgers"/>
        <s v="Natasha Garcia"/>
        <s v="Pamela Campbell"/>
        <s v="Erin Murray"/>
        <s v="Ronald Johnson"/>
        <s v="Jim Gordon"/>
        <s v="Theresa Jenkins"/>
        <s v="Melissa Medina"/>
        <s v="Eric Noble"/>
        <s v="Nicole Hunter"/>
        <s v="David Valencia"/>
        <s v="Michelle Leonard"/>
        <s v="Yolanda Barber"/>
        <s v="Margaret Hill"/>
        <s v="Brandon Ferguson"/>
        <s v="Madeline Johnson"/>
        <s v="Ann Rice"/>
        <s v="James Gordon"/>
        <s v="Mr. Shawn Walsh"/>
        <s v="Jeffrey Rowe"/>
        <s v="Rodney Phillips"/>
        <s v="James Merritt"/>
        <s v="Tracy Campbell"/>
        <s v="Gabrielle Martin"/>
        <s v="Thomas Johnson"/>
        <s v="Cole Cain"/>
        <s v="Stephen Carr"/>
        <s v="Adam Nguyen"/>
        <s v="James Delgado"/>
        <s v="David Gibson"/>
        <s v="William Lucero"/>
        <s v="Bailey Lee"/>
        <s v="Christine Walker"/>
        <s v="Christopher Mcdowell"/>
        <s v="Jack Mathews"/>
        <s v="Matthew Howard"/>
        <s v="Nicholas Williams"/>
        <s v="Tyler Goodman"/>
        <s v="Rachel Peters"/>
        <s v="Jason Anderson"/>
        <s v="Diana Duncan"/>
        <s v="James Baldwin"/>
        <s v="William Walker"/>
        <s v="Christina Adams"/>
        <s v="Ms. Natasha Carter DDS"/>
        <s v="Joe Bennett"/>
        <s v="Timothy Ramirez"/>
        <s v="Wesley Smith DVM"/>
        <s v="William Alvarado"/>
        <s v="Katherine Nguyen"/>
        <s v="Karen Sullivan"/>
        <s v="Melissa Chen"/>
        <s v="Melissa Hernandez"/>
        <s v="Tammy Romero"/>
        <s v="Raymond James"/>
        <s v="Loretta Torres"/>
        <s v="Marc Rivera"/>
        <s v="Alison Alvarez"/>
        <s v="Richard Good"/>
        <s v="Martin Harris"/>
        <s v="Joyce Curtis"/>
        <s v="Courtney Ray"/>
        <s v="Rachel Hunt"/>
        <s v="Kevin Liu"/>
        <s v="Edgar Miller"/>
        <s v="Tyler Parker"/>
        <s v="Tanya Adams"/>
        <s v="Carol Green"/>
        <s v="Lisa Skinner"/>
        <s v="Michelle Harmon"/>
        <s v="Mary Alexander"/>
        <s v="Paula Diaz"/>
        <s v="Joy Phillips"/>
        <s v="Carlos Bell"/>
        <s v="Timothy Harrington"/>
        <s v="Russell Bridges"/>
        <s v="Sabrina Ferguson"/>
        <s v="Amber Jones"/>
        <s v="Natalie Kline DVM"/>
        <s v="Crystal Grant"/>
        <s v="Daniel Arnold"/>
        <s v="John Flores"/>
        <s v="Gregory Mullen"/>
        <s v="David Dunn"/>
        <s v="Emily Long"/>
        <s v="Dave Thompson"/>
        <s v="Matthew Thompson"/>
        <s v="Joseph Taylor"/>
        <s v="Angela Powell"/>
        <s v="Brian Cantrell"/>
        <s v="Matthew Vazquez"/>
        <s v="Danielle Swanson"/>
        <s v="Karen Cantu"/>
        <s v="Gerald Stevenson"/>
        <s v="Andrew Harrington"/>
        <s v="Ronald Paul"/>
        <s v="Kara Soto"/>
        <s v="Brandi Lucero"/>
        <s v="Bethany Garner"/>
        <s v="John Nelson"/>
        <s v="Timothy Gray"/>
        <s v="Anthony Gordon"/>
        <s v="Samantha Harris"/>
        <s v="Lacey Adkins"/>
        <s v="Adam Arnold"/>
        <s v="Jay Lowe"/>
        <s v="Brett Delgado"/>
        <s v="Valerie Arnold"/>
        <s v="Philip Bryan"/>
        <s v="Tonya Clark"/>
        <s v="Erica Allen"/>
        <s v="Natalie Zuniga"/>
        <s v="Lauren Sutton"/>
        <s v="Carrie Odonnell"/>
        <s v="Kathleen Chapman"/>
        <s v="Vickie Brown"/>
        <s v="Steven Terrell"/>
        <s v="Tara Garcia"/>
        <s v="Caitlin Wagner"/>
        <s v="Mary Wilson"/>
        <s v="Michelle Thomas"/>
        <s v="Angel Burton"/>
        <s v="Matthew Wilcox"/>
        <s v="Michael Ortiz"/>
        <s v="James Dickson"/>
        <s v="Veronica Ayala"/>
        <s v="Sarah Boone"/>
        <s v="Alec Adkins"/>
        <s v="Virginia Underwood"/>
        <s v="Brian Burgess"/>
        <s v="Todd Harrington"/>
        <s v="Bethany Evans"/>
        <s v="Richard Anderson"/>
        <s v="Oscar Benson"/>
        <s v="Brian Santana"/>
        <s v="Trevor Bailey"/>
        <s v="Michael Harrington"/>
        <s v="Samantha Mack"/>
        <s v="Jeffrey Austin"/>
        <s v="Jennifer Avila"/>
        <s v="Thomas Mcdonald"/>
        <s v="Laurie Gutierrez DVM"/>
        <s v="Joshua Savage"/>
        <s v="Holly Leach"/>
        <s v="Brittany Bridges"/>
        <s v="Janet Miller"/>
        <s v="Chad Hurst"/>
        <s v="Cynthia Fisher"/>
        <s v="Molly Gutierrez"/>
        <s v="Justin Spears"/>
        <s v="Norman Ramos"/>
        <s v="Dana Soto"/>
        <s v="Matthew Thomas"/>
        <s v="Sandra Archer"/>
        <s v="Maria Vaughn"/>
        <s v="Shelby Rodriguez"/>
        <s v="Jason Miller"/>
        <s v="Zachary Lopez"/>
        <s v="Jesse Carlson"/>
        <s v="Mark Marshall"/>
        <s v="Frederick Perez"/>
        <s v="Shannon Patel"/>
        <s v="Rita Bryant"/>
        <s v="Amanda Kelly"/>
        <s v="Heather Frank"/>
        <s v="Megan Schultz"/>
        <s v="Lisa Bryan"/>
        <s v="Mary Mason"/>
        <s v="Paul Riddle MD"/>
        <s v="Scott Hayes"/>
        <s v="Wanda Taylor"/>
        <s v="Sarah Murphy"/>
        <s v="Martha Doyle"/>
        <s v="Christopher Anderson"/>
        <s v="Emily Smith"/>
        <s v="Michael Pierce"/>
        <s v="Joseph Church"/>
        <s v="Ashley Brown"/>
        <s v="Jennifer Wood"/>
        <s v="Meghan Giles"/>
        <s v="Kaitlyn Martinez"/>
        <s v="Bradley Cruz"/>
        <s v="Ralph Peck"/>
        <s v="Daniel Adams"/>
        <s v="Alexander Navarro"/>
        <s v="Jason Williams"/>
        <s v="Thomas Wilson"/>
        <s v="Thomas Fuentes"/>
        <s v="Robert Robinson"/>
        <s v="Stephanie Serrano"/>
        <s v="Theresa Bradley"/>
        <s v="Alexis Kim"/>
        <s v="Darrell Tanner"/>
        <s v="Kelly Robinson MD"/>
        <s v="Hailey Thompson"/>
        <s v="Mark Reyes"/>
        <s v="Cameron Hawkins"/>
        <s v="Angela Ortiz"/>
        <s v="Melissa Blackburn"/>
        <s v="Jessica Everett"/>
        <s v="Richard Burke"/>
        <s v="Jamie Gonzales"/>
        <s v="Lori Castaneda"/>
        <s v="Dr. Renee Wilson"/>
        <s v="Joshua Underwood"/>
        <s v="Amy Taylor"/>
        <s v="Jay Brown"/>
        <s v="Derek Johnson"/>
        <s v="Kelly Ramos"/>
        <s v="Bruce Bennett"/>
        <s v="Kevin Smith"/>
        <s v="Courtney Jefferson"/>
        <s v="Andrea Arroyo"/>
        <s v="Victoria Moody"/>
        <s v="Angel Duke"/>
        <s v="Tracy Perry"/>
        <s v="Erika Moore"/>
        <s v="Ana Foster"/>
        <s v="Johnny Perry"/>
        <s v="Carlos Hart"/>
        <s v="Angel Chapman"/>
        <s v="Phillip Ball"/>
        <s v="Norma Blake"/>
        <s v="Benjamin Gonzalez"/>
        <s v="Seth Holland"/>
        <s v="Arthur Daugherty"/>
        <s v="Dillon Robinson"/>
        <s v="Thomas Dunn"/>
        <s v="Kristin Hudson"/>
        <s v="Robert Reynolds"/>
        <s v="John Clark"/>
        <s v="John Wagner"/>
        <s v="Ricardo Cannon"/>
        <s v="Linda Davis"/>
        <s v="Shelly Garrett"/>
        <s v="Melissa Brooks"/>
        <s v="Dustin Yoder"/>
        <s v="Mark Howard"/>
        <s v="Katelyn Cherry"/>
        <s v="Tony James"/>
        <s v="Ashley Orozco"/>
        <s v="Brian Morris"/>
        <s v="Melissa Simpson"/>
        <s v="Rachel Garcia"/>
        <s v="Wesley Young"/>
        <s v="Thomas Madden"/>
        <s v="Joshua Mueller"/>
        <s v="Alyssa Davis"/>
        <s v="Jesse Sanders"/>
        <s v="Kelly Harper"/>
        <s v="Kyle Trujillo"/>
        <s v="Kimberly Cohen"/>
        <s v="Cindy Blevins"/>
        <s v="Robert Sherman"/>
        <s v="Matthew Gonzalez"/>
        <s v="Dr. Anthony Hendrix MD"/>
        <s v="Dr. Mary Bentley"/>
        <s v="Kimberly Fletcher"/>
        <s v="Maria Sullivan"/>
        <s v="Holly Roberts"/>
        <s v="Julia Lozano"/>
        <s v="Michelle Hernandez"/>
        <s v="Ryan Russell"/>
        <s v="Mr. Anthony Guzman IV"/>
        <s v="William Diaz"/>
        <s v="Kendra Simmons"/>
        <s v="Jacqueline Reyes"/>
        <s v="Rachel Wagner"/>
        <s v="Angela Grant"/>
        <s v="Bridget Thompson"/>
        <s v="Elizabeth Carpenter"/>
        <s v="Lauren Smith"/>
        <s v="Mrs. Glenda Peters"/>
        <s v="Sara Barnett"/>
        <s v="Carly Wright"/>
        <s v="James Armstrong"/>
        <s v="Robert Kramer"/>
        <s v="Deborah Davis"/>
        <s v="Victoria Davis"/>
        <s v="Teresa Reyes"/>
        <s v="David Walls"/>
        <s v="Catherine Norris"/>
        <s v="John Sherman"/>
        <s v="William Adams"/>
        <s v="Kristen Brown"/>
        <s v="Sherri Soto"/>
        <s v="Tracey York"/>
        <s v="James Robinson"/>
        <s v="Connor Wilson"/>
        <s v="Jon Cannon"/>
        <s v="Garrett Little"/>
        <s v="Gabriel Michael"/>
        <s v="Bryan Juarez"/>
        <s v="Kevin Roberson"/>
        <s v="Jaime Doyle"/>
        <s v="Daniel Cunningham"/>
        <s v="Matthew Bishop"/>
        <s v="Yvonne Wilkerson"/>
        <s v="Stephanie Tran"/>
        <s v="Deanna Graham"/>
        <s v="Jason Castillo"/>
        <s v="Eric Wade"/>
        <s v="Scott Carlson"/>
        <s v="Dr. Megan Berg"/>
        <s v="John Kaufman"/>
        <s v="Adam Garcia"/>
        <s v="Jordan Summers"/>
        <s v="Jonathan Walter"/>
        <s v="Gregory Andrews"/>
        <s v="Heidi Davis"/>
        <s v="Dana Martin"/>
        <s v="Michael Cole"/>
        <s v="Charles Armstrong"/>
        <s v="Sara Davis"/>
        <s v="Catherine Lee"/>
        <s v="Denise Chapman"/>
        <s v="Christopher Buckley"/>
        <s v="Ronald Travis"/>
        <s v="Andrea Myers"/>
        <s v="Cynthia Knapp"/>
        <s v="Mark Mcfarland"/>
        <s v="Heather Ellis"/>
        <s v="Valerie Marquez"/>
        <s v="Russell Gilbert"/>
        <s v="Mr. Dennis Hamilton"/>
        <s v="Denise Bray"/>
        <s v="Amy Lee"/>
        <s v="Stephanie Obrien"/>
        <s v="Kendra Bentley"/>
        <s v="Travis Haley"/>
        <s v="Ashley Drake"/>
        <s v="Nancy Kennedy"/>
        <s v="Miranda Hernandez"/>
        <s v="Melanie Burton"/>
        <s v="Douglas Jenkins"/>
        <s v="John Lewis"/>
        <s v="Allison Keith"/>
        <s v="Kerry Smith"/>
        <s v="Wendy Smith"/>
        <s v="Denise Lopez"/>
        <s v="Ryan Wagner"/>
        <s v="Joseph Clark"/>
        <s v="Jennifer Nelson"/>
        <s v="Joseph Fisher"/>
        <s v="Emma Sullivan"/>
        <s v="Nicholas Hernandez"/>
        <s v="Heidi Walters"/>
        <s v="Mr. Andrew Harris"/>
        <s v="Thomas Heath"/>
        <s v="Elizabeth Miller"/>
        <s v="Paula Garcia"/>
        <s v="Casey Flowers"/>
        <s v="Lisa Dennis"/>
        <s v="Jason Green"/>
        <s v="Jeffrey Bell"/>
        <s v="Tyler Hicks"/>
        <s v="Alisha Pace"/>
        <s v="Adam Hickman"/>
        <s v="Robert Price"/>
        <s v="Anthony Conway"/>
        <s v="Thomas Brown"/>
        <s v="Jeremy Dickson"/>
        <s v="Shawn Brooks"/>
        <s v="Andrew Davis"/>
        <s v="Shawna Marquez"/>
        <s v="Joyce Ali"/>
        <s v="Lisa Brewer"/>
        <s v="Chelsea Harris"/>
        <s v="Alejandro Rodgers"/>
        <s v="Michael Snyder"/>
        <s v="Caroline West"/>
        <s v="Eileen Andrews"/>
        <s v="Omar Butler"/>
        <s v="Michael Moore"/>
        <s v="Pamela Lewis"/>
        <s v="Eric Hughes"/>
        <s v="Amanda Adams"/>
        <s v="Debbie Wilson"/>
        <s v="Daniel Rivera"/>
        <s v="Ann Jones"/>
        <s v="Matthew Owens"/>
        <s v="David Osborn"/>
        <s v="Shawn Leonard"/>
        <s v="Sarah Wallace"/>
        <s v="Katie Thompson"/>
        <s v="David Townsend"/>
        <s v="Kenneth Melton"/>
        <s v="Jean Christensen"/>
        <s v="Michele Walsh"/>
        <s v="Melvin Scott"/>
        <s v="Luke Bender"/>
        <s v="William Fox"/>
        <s v="Robert Myers"/>
        <s v="Christina Henry"/>
        <s v="Marilyn Schmidt"/>
        <s v="Jerry Black"/>
        <s v="Phillip Davis"/>
        <s v="Elizabeth Davis"/>
        <s v="Joshua Nelson"/>
        <s v="Donald Burns"/>
        <s v="Carl Short"/>
        <s v="Michael Price"/>
        <s v="Joshua Price"/>
        <s v="Angel Mccall"/>
        <s v="Cynthia Winters"/>
        <s v="Jeffrey Bryant"/>
        <s v="Andrew Bush"/>
        <s v="Anthony Jackson"/>
        <s v="Jamie Murillo"/>
        <s v="Michael Daniel"/>
        <s v="Roy Morris"/>
        <s v="Raymond Thompson"/>
        <s v="Brent Frederick"/>
        <s v="Catherine Edwards"/>
        <s v="David Richards"/>
        <s v="Kaitlyn Brown"/>
        <s v="Angela Howard"/>
        <s v="Adrian Smith"/>
        <s v="Lisa Smith"/>
        <s v="Julia Rivera"/>
        <s v="Jennifer Murray"/>
        <s v="Mike Howard"/>
        <s v="Paul Sweeney"/>
        <s v="Michelle Perez"/>
        <s v="Jeffery Peters"/>
        <s v="Christopher Adams"/>
        <s v="Angel Cox"/>
        <s v="Matthew Cunningham"/>
        <s v="Andrea Miller"/>
        <s v="Jordan Zuniga"/>
        <s v="Margaret Mills MD"/>
        <s v="Cathy Brown"/>
        <s v="John Price"/>
        <s v="John Barnes"/>
        <s v="Gary Cordova"/>
        <s v="John Martinez"/>
        <s v="Donna Smith"/>
        <s v="Alexandra Benson"/>
        <s v="Amber Stanley"/>
        <s v="Rebecca Munoz"/>
        <s v="Kevin Johnson"/>
        <s v="Lisa Delgado"/>
        <s v="Natalie Hale"/>
        <s v="Erica Smith"/>
        <s v="Cynthia Beck"/>
        <s v="Donald Wilson"/>
        <s v="Mr. Robert Garcia"/>
        <s v="Samantha Potts"/>
        <s v="Bill Nelson"/>
        <s v="Denise Macias"/>
        <s v="Andrew Lewis"/>
        <s v="Lindsay Lewis"/>
        <s v="Joseph Shaw"/>
        <s v="Cassandra Wilson"/>
        <s v="Mary Baxter"/>
        <s v="Joseph Alvarado"/>
        <s v="Mr. Justin Harrison"/>
        <s v="Alicia Berry"/>
        <s v="Michael Daniels"/>
        <s v="Alexander Mcgrath"/>
        <s v="Mario Barnes"/>
        <s v="Mark Huffman"/>
        <s v="Caleb Scott"/>
        <s v="Lori Travis"/>
        <s v="Christopher Morrison"/>
        <s v="Rebekah Randolph"/>
        <s v="Steven Brooks"/>
        <s v="Daniel Walker"/>
        <s v="Andrew Everett"/>
        <s v="Jennifer Holloway"/>
        <s v="Melissa Moore"/>
        <s v="Jacob Moreno"/>
        <s v="Robert Rollins"/>
        <s v="Robert Guerrero"/>
        <s v="Seth Lopez"/>
        <s v="Cory Scott"/>
        <s v="Debra Cole"/>
        <s v="Dr. John Garcia"/>
        <s v="Patricia Hess"/>
        <s v="Melissa Herrera"/>
        <s v="Angela Morris"/>
        <s v="Dustin Fox"/>
        <s v="Brandon Green"/>
        <s v="Richard Molina"/>
        <s v="Erica Brown"/>
        <s v="Rebekah Wilson"/>
        <s v="Eric Wood"/>
        <s v="Brian Williams"/>
        <s v="Christopher Young"/>
        <s v="George Lewis"/>
        <s v="Emma Anthony"/>
        <s v="Shawn Dougherty"/>
        <s v="Benjamin Rush"/>
        <s v="Jacob Frank"/>
        <s v="Linda Dixon"/>
        <s v="Joseph Richards"/>
        <s v="Jennifer Jackson"/>
        <s v="John Davis"/>
        <s v="Meghan Martin"/>
        <s v="Megan Ray PhD"/>
        <s v="Kiara Charles"/>
        <s v="Sarah Benton"/>
        <s v="Pamela Barr"/>
        <s v="Marvin Howard"/>
        <s v="Mary Collins"/>
        <s v="Candice French MD"/>
        <s v="Tyler Smith"/>
        <s v="Leslie Marshall"/>
        <s v="Justin Long"/>
        <s v="Isaac Estrada"/>
        <s v="Kristen Martinez"/>
        <s v="Valerie Myers"/>
        <s v="Wanda Gallegos"/>
        <s v="Jessica Jordan"/>
        <s v="Erin Parker"/>
        <s v="Margaret Gonzales"/>
        <s v="Christopher Obrien"/>
        <s v="Alexander Rodriguez"/>
        <s v="Emily Heath"/>
        <s v="Cindy Cortez"/>
        <s v="Daniel Rodriguez"/>
        <s v="Connie Rogers"/>
        <s v="Jennifer Bailey"/>
        <s v="Carolyn Murphy"/>
        <s v="Elizabeth Lawrence"/>
        <s v="Tracy Castillo"/>
        <s v="Christy Whitney"/>
        <s v="Christopher Tucker"/>
        <s v="Michael Fletcher"/>
        <s v="Pamela Johnson"/>
        <s v="Fernando Carr"/>
        <s v="Judith Hernandez"/>
        <s v="Chad Caldwell"/>
        <s v="Travis Choi"/>
        <s v="Lauren Crawford"/>
        <s v="Brianna Roach"/>
        <s v="Melissa Bradford"/>
        <s v="Justin Benson"/>
        <s v="Julie Martin"/>
        <s v="Kevin Williams"/>
        <s v="Albert Stein"/>
        <s v="Tracy Smith"/>
        <s v="Scott Ross"/>
        <s v="Kylie Harrington"/>
        <s v="Wayne Savage"/>
        <s v="Nicole Lucas"/>
        <s v="Cynthia Park"/>
        <s v="Bradley Taylor"/>
        <s v="Anita Castillo"/>
        <s v="Kevin Monroe"/>
        <s v="Rebecca Alexander"/>
        <s v="Kyle Floyd"/>
        <s v="Angela Newton"/>
        <s v="Andrew Kim"/>
        <s v="Jennifer Allison"/>
        <s v="Bobby Adams"/>
        <s v="Tiffany Young"/>
        <s v="Robert Fowler"/>
        <s v="Julie Bradshaw"/>
        <s v="Joseph Walton"/>
        <s v="Leah May"/>
        <s v="Monica Payne"/>
        <s v="Timothy Meyers"/>
        <s v="Chris Miller"/>
        <s v="Eric Vance"/>
        <s v="Laura Fox"/>
        <s v="Marilyn Jenkins"/>
        <s v="Samantha Russell"/>
        <s v="Kevin Hall"/>
        <s v="Rebecca Baker"/>
        <s v="Jason Weaver"/>
        <s v="James Jackson"/>
        <s v="Mr. Matthew Mendoza Jr."/>
        <s v="Logan Martinez"/>
        <s v="James Wang"/>
        <s v="Kathryn Parks"/>
        <s v="Rachel Stevens"/>
        <s v="Andrew Anderson"/>
        <s v="Jennifer Villarreal"/>
        <s v="Destiny May"/>
        <s v="Dana Green"/>
        <s v="Charles Larsen"/>
        <s v="Christopher Bruce"/>
        <s v="Bryan Gomez"/>
        <s v="Marc Sellers"/>
        <s v="Michael Martinez"/>
        <s v="Ashley Garza"/>
        <s v="Matthew Underwood"/>
        <s v="Chloe Fox"/>
        <s v="David Taylor"/>
        <s v="Mrs. Morgan Anderson MD"/>
        <s v="Tara Mckinney"/>
        <s v="Michael Petty"/>
        <s v="Sandra Herman"/>
        <s v="Alex Vargas"/>
        <s v="Veronica Wilkerson"/>
        <s v="Dr. Cole Smith"/>
        <s v="Mrs. Stephanie Reed"/>
        <s v="Beverly Paul"/>
        <s v="Elizabeth Sampson"/>
        <s v="Jennifer Knight"/>
        <s v="Craig Maxwell"/>
        <s v="Amanda Brown"/>
        <s v="Charles Wong"/>
        <s v="John Smith"/>
        <s v="Shawn Haynes"/>
        <s v="Nancy Garcia"/>
        <s v="Lisa Rodriguez"/>
        <s v="Kristy Jordan"/>
        <s v="Michelle Meyer"/>
        <s v="Roy Johnson"/>
        <s v="Michael Reynolds"/>
        <s v="Charles Prince"/>
        <s v="Victor Peterson"/>
        <s v="Melissa Miller"/>
        <s v="Thomas Meyers"/>
        <s v="Taylor Vasquez"/>
        <s v="Scott Hall MD"/>
        <s v="Jeffrey Brown"/>
        <s v="Eric Blackburn"/>
        <s v="Jeffrey Buck"/>
        <s v="Yvonne Griffin"/>
        <s v="Leah Martinez"/>
        <s v="Patrick Adams"/>
        <s v="Leonard Robinson"/>
        <s v="Tammy Wyatt"/>
        <s v="Heather Higgins"/>
        <s v="Barbara Herrera"/>
        <s v="Nathaniel Smith"/>
        <s v="Ryan Campbell"/>
        <s v="Ryan Murphy"/>
        <s v="Ann Reid"/>
        <s v="Christopher Ortega"/>
        <s v="Victor Lawrence"/>
        <s v="Barbara Murillo"/>
        <s v="Mr. Scott Warren MD"/>
        <s v="Jennifer Ruiz"/>
        <s v="Tabitha Welch"/>
        <s v="Laura Palmer"/>
        <s v="Kevin Spears"/>
        <s v="Henry Bradley"/>
        <s v="Christopher Ellis"/>
        <s v="Katherine Padilla"/>
        <s v="Matthew Horton"/>
        <s v="Mrs. Kayla Kramer MD"/>
        <s v="Makayla Cervantes"/>
        <s v="Adam Cummings"/>
        <s v="Kenneth Briggs"/>
        <s v="Robert Murphy"/>
        <s v="Tim Williams"/>
        <s v="Michele Gray"/>
        <s v="Brian Gaines"/>
        <s v="Deanna Zavala"/>
        <s v="Emily Nielsen"/>
        <s v="Mrs. Michele Vasquez"/>
        <s v="Joseph Pena"/>
        <s v="Tamara Mccoy"/>
        <s v="Yolanda Rose MD"/>
        <s v="Roger Rodriguez"/>
        <s v="Justin Bennett"/>
        <s v="Anthony Elliott"/>
        <s v="Karen Padilla"/>
        <s v="Andrew Reed"/>
        <s v="Ann Mullins"/>
        <s v="Elizabeth Higgins"/>
        <s v="Amy Pitts"/>
        <s v="Charles Villanueva"/>
        <s v="John Richardson"/>
        <s v="Franklin Robertson"/>
        <s v="Stephen Walters"/>
        <s v="Paul Huerta"/>
        <s v="Claudia Lane"/>
        <s v="Samantha Jones"/>
        <s v="Maurice James MD"/>
        <s v="Cindy Hayes"/>
        <s v="Roberto Hill"/>
        <s v="Donna Joseph"/>
        <s v="John Fisher"/>
        <s v="Natasha Hodges"/>
        <s v="Gary Bennett"/>
        <s v="Joshua Ferguson"/>
        <s v="Sherry Houston"/>
        <s v="Suzanne Wood"/>
        <s v="Bianca Berry"/>
        <s v="Elizabeth Moore"/>
        <s v="Alexander Lara"/>
        <s v="Sharon Burns"/>
        <s v="Tyler Little"/>
        <s v="Lisa Ward DVM"/>
        <s v="Rachel Welch"/>
        <s v="Julia Williams"/>
        <s v="James Edwards"/>
        <s v="Emma Hall"/>
        <s v="Daniel Burns"/>
        <s v="Jordan Davila"/>
        <s v="Amy Johnson"/>
        <s v="Jason Lewis"/>
        <s v="Angela Turner"/>
        <s v="John Walls"/>
        <s v="Shannon Hayes"/>
        <s v="Breanna Thornton"/>
        <s v="Ashley Flores"/>
        <s v="Michael Barber"/>
        <s v="Craig Caldwell"/>
        <s v="Robert Johnson"/>
        <s v="Debbie Underwood"/>
        <s v="Wendy Perez"/>
        <s v="Christopher Marshall"/>
        <s v="Melissa Foley"/>
        <s v="Jonathan Hawkins"/>
        <s v="Jack Anderson"/>
        <s v="Dana Gordon"/>
        <s v="Todd Edwards"/>
        <s v="James Ruiz"/>
        <s v="Patrick Hansen"/>
        <s v="Carol Davila"/>
        <s v="Roberto Stewart"/>
        <s v="Rodney Davis"/>
        <s v="Katrina Parker"/>
        <s v="Karen Little"/>
        <s v="Michael Stout"/>
        <s v="Jeffrey Patel"/>
        <s v="Veronica Munoz"/>
        <s v="Amy Cross"/>
        <s v="Victor Crawford"/>
        <s v="Sharon Smith"/>
        <s v="Deborah Wilson"/>
        <s v="Kristen Burch"/>
        <s v="Martha Wagner"/>
        <s v="Ann Archer"/>
        <s v="Jeremy Tyler"/>
        <s v="Cynthia Poole"/>
        <s v="Caitlin Lopez"/>
        <s v="Donald Wong"/>
        <s v="Melissa Rosales"/>
        <s v="Andrew Lang"/>
        <s v="Kyle Hopkins"/>
        <s v="Erin Blackburn"/>
        <s v="Sarah Wagner"/>
        <s v="Jenna Smith"/>
        <s v="Kathryn Cruz"/>
        <s v="Lori Moreno"/>
        <s v="Kathleen Perkins"/>
        <s v="Micheal Garrison"/>
        <s v="David Harris"/>
        <s v="Kristina Wilson"/>
        <s v="Melanie Huang"/>
        <s v="Brian Randall"/>
        <s v="Anita Price"/>
        <s v="Isaiah Howell"/>
        <s v="Melissa Goodman"/>
        <s v="Mr. Isaac Sanders"/>
        <s v="Jason Carroll"/>
        <s v="Wyatt Walls"/>
        <s v="Rebecca Hardy PhD"/>
        <s v="Michael Blanchard"/>
        <s v="Jesse Harvey"/>
        <s v="Roberta Christensen"/>
        <s v="Justin Flores"/>
        <s v="Jennifer Anderson DVM"/>
        <s v="Rachel Woods"/>
        <s v="John Weiss"/>
        <s v="Christopher Moreno"/>
        <s v="James Walters"/>
        <s v="Stephen May"/>
        <s v="Kristina Kelley"/>
        <s v="Thomas Jordan"/>
        <s v="David Carter"/>
        <s v="Jessica Chambers"/>
        <s v="Dustin Thompson"/>
        <s v="Anthony Wang"/>
        <s v="James Lloyd"/>
        <s v="Mrs. Alice Hernandez"/>
        <s v="Angela Lopez"/>
        <s v="Mr. Michael Young"/>
        <s v="Tyler Tucker"/>
        <s v="Rick Hopkins"/>
        <s v="David Prince"/>
        <s v="Matthew Fields"/>
        <s v="Brandy Collins"/>
        <s v="Edward Davis"/>
        <s v="Anthony Ware"/>
        <s v="Deborah Gonzalez"/>
        <s v="Patrick Hernandez"/>
        <s v="John Thornton"/>
        <s v="Jessica Dunn"/>
        <s v="Kayla Steele"/>
        <s v="Jessica Hickman"/>
        <s v="Kurt Skinner"/>
        <s v="Justin Sosa"/>
        <s v="Larry Sutton"/>
        <s v="Christopher Garcia"/>
        <s v="Sheryl Chandler"/>
        <s v="Andrew Powell"/>
        <s v="Shane Lopez"/>
        <s v="Jay Dodson"/>
        <s v="Stephen Ramirez"/>
        <s v="Adam Sellers"/>
        <s v="Victoria Hall"/>
        <s v="Julie Branch"/>
        <s v="Jason Bradshaw"/>
        <s v="Paul Davis"/>
        <s v="Rebecca Skinner"/>
        <s v="Troy Hayes"/>
        <s v="Mr. Richard Armstrong"/>
        <s v="Donald Cox"/>
        <s v="Wesley Jennings"/>
        <s v="Patricia Hardy"/>
        <s v="Billy Mitchell"/>
        <s v="Nancy Ramirez"/>
        <s v="Kimberly Greene"/>
        <s v="Regina Eaton"/>
        <s v="Michelle Conner"/>
        <s v="Michael Cummings"/>
        <s v="Gregg Hoffman"/>
        <s v="Amy Crawford"/>
        <s v="Dr. Debra Liu"/>
        <s v="Anthony Donovan"/>
        <s v="Andrew Gregory"/>
        <s v="Alicia Scott"/>
        <s v="Tony Leon"/>
        <s v="Michelle Oconnell"/>
        <s v="Morgan Becker"/>
        <s v="James Vang"/>
        <s v="Kimberly Lawson"/>
        <s v="Lauren Higgins"/>
        <s v="Briana Joseph"/>
        <s v="Kathleen Hammond"/>
        <s v="Nathan Jordan"/>
        <s v="Bradley Hines"/>
        <s v="Erin Nicholson"/>
        <s v="Gabriel Serrano"/>
        <s v="Janet Hernandez"/>
        <s v="Wendy Newton"/>
        <s v="Anthony Walker"/>
        <s v="Susan Moore"/>
        <s v="Glen Morgan"/>
        <s v="Jacqueline Taylor"/>
        <s v="Tanya Pearson"/>
        <s v="Michael Hays"/>
        <s v="Keith Love"/>
        <s v="Maureen Perry"/>
        <s v="Heather Perez"/>
        <s v="John Tran"/>
        <s v="Christina Lee"/>
        <s v="Joe Berry"/>
        <s v="Mrs. Sheila Lewis"/>
        <s v="Ryan Cook"/>
        <s v="David Harris Jr."/>
        <s v="Michael Burns"/>
        <s v="Robert Gray"/>
        <s v="Edward Hubbard"/>
        <s v="Yolanda Burke"/>
        <s v="Anne Hernandez"/>
        <s v="Cynthia Phillips"/>
        <s v="Aaron Russo"/>
        <s v="Kathy Hull"/>
        <s v="Heather Reed"/>
        <s v="Corey White"/>
        <s v="Earl Dixon"/>
        <s v="Amanda Harris"/>
        <s v="Steven Patterson"/>
        <s v="Laura Adams"/>
        <s v="Cassie Nelson"/>
        <s v="Lynn Smith"/>
        <s v="Seth Soto"/>
        <s v="Cindy Barnett"/>
        <s v="Amanda Waller"/>
        <s v="Dr. Cristina Pearson MD"/>
        <s v="Megan Logan"/>
        <s v="Brenda Hudson"/>
        <s v="Kyle Glover"/>
        <s v="Michelle Wallace"/>
        <s v="Kevin Vargas"/>
        <s v="Donna Chan"/>
        <s v="Bryan Moore"/>
        <s v="Mason Herrera"/>
        <s v="Tracy Webster"/>
        <s v="Julie Miller"/>
        <s v="Clifford Murray"/>
        <s v="Isaac Hall"/>
        <s v="Edward Tate"/>
        <s v="Felicia Clark"/>
        <s v="Joshua Hendricks"/>
        <s v="Richard Ross DDS"/>
        <s v="Christian Frye"/>
        <s v="Jessica Baxter"/>
        <s v="Marie King"/>
        <s v="Jamie Green"/>
        <s v="Diana Taylor"/>
        <s v="Carol Jordan"/>
        <s v="Raymond Campbell"/>
        <s v="Victor Clark"/>
        <s v="James Martinez"/>
        <s v="Adrian Rose"/>
        <s v="Christopher Douglas"/>
        <s v="Cody Burns"/>
        <s v="Lisa Greene"/>
        <s v="Bethany Nelson"/>
        <s v="Mr. Christopher Randolph"/>
        <s v="Tamara Holder"/>
        <s v="Michael Shannon"/>
        <s v="Jacob Smith"/>
        <s v="Sarah Sosa"/>
        <s v="Mandy Kramer"/>
        <s v="Theresa Haynes"/>
        <s v="Patrick Swanson"/>
        <s v="Theresa Spencer"/>
        <s v="Stephanie Miller"/>
        <s v="Krista George"/>
        <s v="Kendra Francis"/>
        <s v="John Arnold"/>
        <s v="Jeffrey Diaz"/>
        <s v="Eric Ramirez"/>
        <s v="Jennifer Martinez"/>
        <s v="James Flores"/>
        <s v="Russell Garcia"/>
        <s v="Tanya Rodriguez"/>
        <s v="Matthew Kemp"/>
        <s v="Kristopher Clark"/>
        <s v="Samantha Hanna"/>
        <s v="Douglas Reed"/>
        <s v="Jon Jackson"/>
        <s v="Alison Carlson"/>
        <s v="Jeff Torres"/>
        <s v="Ronald Gonzalez"/>
        <s v="James Singleton"/>
        <s v="Vickie Mccarthy"/>
        <s v="Carolyn Kent"/>
        <s v="Isaac Rice"/>
        <s v="Mary Robinson"/>
        <s v="Mark Johnson"/>
        <s v="Jonathan Thompson"/>
        <s v="William Hebert"/>
        <s v="Stephanie Harvey"/>
        <s v="Tyler Gomez"/>
        <s v="Bradley Olson"/>
        <s v="Derek Marquez"/>
        <s v="Michael Mullins"/>
        <s v="Madison Rivers"/>
        <s v="Daniel Martin"/>
        <s v="Samantha Todd"/>
        <s v="Laurie Jackson"/>
        <s v="Fernando Johnson"/>
        <s v="Samantha Clarke"/>
        <s v="Traci Martinez"/>
        <s v="William Castaneda"/>
        <s v="Charles Williams"/>
        <s v="Christian Ayers"/>
        <s v="Mitchell Munoz"/>
        <s v="Loretta Armstrong"/>
        <s v="Margaret Johnston"/>
        <s v="Tracy Dodson"/>
        <s v="Rachel Winters"/>
        <s v="Sheena Cisneros"/>
        <s v="Stephen Holmes"/>
        <s v="Robin Johnson"/>
        <s v="Amber Griffin"/>
        <s v="Eileen Bishop"/>
        <s v="Logan Guzman"/>
        <s v="Deanna Moore"/>
        <s v="Kevin Sparks"/>
        <s v="Frederick King"/>
        <s v="Jill Santiago"/>
        <s v="Jeffery Martin"/>
        <s v="Nathan Martinez"/>
        <s v="Derek Anderson"/>
        <s v="Bethany Johnson"/>
        <s v="Terrance Lawrence"/>
        <s v="Mark James"/>
        <s v="Michael Holmes"/>
        <s v="Kenneth Torres"/>
        <s v="Anthony Shelton"/>
        <s v="Rachel Campbell"/>
        <s v="Scott Chan"/>
        <s v="Susan Fernandez"/>
        <s v="Olivia Bauer"/>
        <s v="Kelly Phillips"/>
        <s v="Colin Griffin"/>
        <s v="Gabriel Wells"/>
        <s v="Samantha Cox"/>
        <s v="Nicholas Cordova"/>
        <s v="Crystal Bryant"/>
        <s v="Frank Cox"/>
        <s v="Matthew Rogers"/>
        <s v="Joshua Alvarado"/>
        <s v="Karen Wilson"/>
        <s v="Brian Lowery"/>
        <s v="Rhonda Moore"/>
        <s v="Justin Newman"/>
        <s v="Andrew Marks"/>
        <s v="Denise Henry"/>
        <s v="Jill Thornton"/>
        <s v="Erica Steele"/>
        <s v="Kevin Baker"/>
        <s v="Samantha Weaver"/>
        <s v="Dylan Evans"/>
        <s v="Jessica Riley"/>
        <s v="Sarah Howard"/>
        <s v="Lucas Cain"/>
        <s v="Susan Butler"/>
        <s v="Ryan Flowers"/>
        <s v="Krista Craig"/>
        <s v="Brittney Daugherty"/>
        <s v="Amanda Lloyd"/>
        <s v="Larry Sampson"/>
        <s v="Jonathan Joseph"/>
        <s v="James Fernandez"/>
        <s v="Michael Russo"/>
        <s v="Lindsay Rios"/>
        <s v="John Bowen"/>
        <s v="Johnny Pacheco"/>
        <s v="Madison Schwartz"/>
        <s v="Christopher Bennett"/>
        <s v="David Anderson"/>
        <s v="Theresa King"/>
        <s v="Marcus Moore Jr."/>
        <s v="Kyle Collins"/>
        <s v="Robin Lopez"/>
        <s v="Michelle Holmes"/>
        <s v="Cody Smith"/>
        <s v="Linda Cooper DVM"/>
        <s v="Marvin Lowe"/>
        <s v="Stephanie Shepard"/>
        <s v="Justin Peterson"/>
        <s v="Sheri Barnes"/>
        <s v="Patrick Preston"/>
        <s v="Michelle Sharp"/>
        <s v="Shelley Kelly"/>
        <s v="Felicia Johnson"/>
        <s v="Charles Morales"/>
        <s v="Teresa Morris"/>
        <s v="Daniel Peterson"/>
        <s v="Martin Banks"/>
        <s v="Lucas Davis"/>
        <s v="Alexandria Powell"/>
        <s v="Daniel Jordan"/>
        <s v="Ms. Erika Morgan"/>
        <s v="Javier Russell"/>
        <s v="Timothy Smith"/>
        <s v="Tanya Cline"/>
        <s v="Jerry Cox"/>
        <s v="Lori Davenport"/>
        <s v="Paul Whitehead"/>
        <s v="Andrea Smith"/>
        <s v="Angela Ryan"/>
        <s v="Michelle Stewart"/>
        <s v="Brittney Bishop"/>
        <s v="Lisa Sawyer"/>
        <s v="Sandra Scott"/>
        <s v="Nicholas Jordan"/>
        <s v="Mrs. Katie Young PhD"/>
        <s v="Daniel Pope"/>
        <s v="Michael Watkins"/>
        <s v="Wayne Brown Jr."/>
        <s v="Shannon Tanner"/>
        <s v="Julian Graham"/>
        <s v="Anthony Vasquez"/>
        <s v="Rebecca Reeves"/>
        <s v="Scott Fox"/>
        <s v="Diana Barrera"/>
        <s v="Michelle King"/>
        <s v="Susan Garcia"/>
        <s v="Whitney Sanchez"/>
        <s v="Holly Saunders"/>
        <s v="Cathy Fernandez"/>
        <s v="Jeanette Smith"/>
        <s v="Jennifer Reyes"/>
        <s v="Stephanie Davis"/>
        <s v="April Soto"/>
        <s v="Jerome Gordon"/>
        <s v="Stephanie Cummings MD"/>
        <s v="Jason Foster"/>
        <s v="Joe Acosta"/>
        <s v="Ashley Cooper"/>
        <s v="Cristina Salazar"/>
        <s v="Ashley Thompson"/>
        <s v="Debra Suarez"/>
        <s v="Brian Watson"/>
        <s v="Allison Douglas"/>
        <s v="George Hansen"/>
        <s v="Amanda Humphrey"/>
        <s v="Michael Cooper"/>
        <s v="Brandon Haney"/>
        <s v="Adriana Armstrong"/>
        <s v="Steve Rice"/>
        <s v="Terry Young"/>
        <s v="John Mann"/>
        <s v="Ann Hart"/>
        <s v="Tracy Stephens"/>
        <s v="Christine Larson"/>
        <s v="Thomas Huber"/>
        <s v="Melissa Allen"/>
        <s v="Carl Williams"/>
        <s v="Dillon Rodriguez"/>
        <s v="Doris Bates"/>
        <s v="Lisa Collins"/>
        <s v="Richard Sanders"/>
        <s v="Jennifer Cox"/>
        <s v="Margaret Pollard"/>
        <s v="Michael Fuller"/>
        <s v="Erika Graham"/>
        <s v="Deborah Martinez"/>
        <s v="Audrey Gross"/>
        <s v="Dennis Pineda"/>
        <s v="Alice Woods"/>
        <s v="Jimmy Brown"/>
        <s v="Paul Robinson"/>
        <s v="Paul Kennedy"/>
        <s v="Vicki Atkinson"/>
        <s v="Casey Glover"/>
        <s v="Michael Barr"/>
        <s v="Michael Chavez"/>
        <s v="Richard Thompson"/>
        <s v="Eduardo Sherman"/>
        <s v="Jessica Noble"/>
        <s v="Tricia Wood"/>
        <s v="Michael Kerr"/>
        <s v="Larry Bruce"/>
        <s v="Stephanie Garcia"/>
        <s v="April Chaney"/>
        <s v="Joseph Wolf"/>
        <s v="Kyle Freeman"/>
        <s v="Samuel Peterson"/>
        <s v="Tonya Villanueva"/>
        <s v="Tyler Hansen"/>
        <s v="Tammy Martinez"/>
        <s v="Amanda Peters"/>
        <s v="Darrell Campbell"/>
        <s v="Bryan Ramos"/>
        <s v="Erin Li"/>
        <s v="Harry Reilly"/>
        <s v="Donald Pierce"/>
        <s v="John Rowland"/>
        <s v="Jennifer Garcia"/>
        <s v="Christie Smith"/>
        <s v="Gabriel Collins"/>
        <s v="Russell Davis"/>
        <s v="Dustin Mitchell"/>
        <s v="Sierra Meyer"/>
        <s v="Rita Bell"/>
        <s v="Samantha Barnes"/>
        <s v="Lisa Taylor"/>
        <s v="James Vargas"/>
        <s v="Richard Khan"/>
        <s v="Dr. Michael Elliott DVM"/>
        <s v="Martha Roth"/>
        <s v="Brian Moyer"/>
        <s v="Christian Mccoy"/>
        <s v="Michael Werner"/>
        <s v="Robert Brooks"/>
        <s v="Mrs. Kayla York"/>
        <s v="James Rogers"/>
        <s v="Vicki Torres"/>
        <s v="Donna Baker"/>
        <s v="Adrian Carter"/>
        <s v="Terry Hamilton"/>
        <s v="Jamie Ford"/>
        <s v="Lisa Reeves"/>
        <s v="Kristin Zamora"/>
        <s v="John Gomez"/>
        <s v="Margaret Ramirez"/>
        <s v="Richard Horton"/>
        <s v="Anthony Rivera"/>
        <s v="Kathryn Ross"/>
        <s v="Jeffrey Wade"/>
        <s v="Joseph Rogers"/>
        <s v="David Mcclure"/>
        <s v="Lori Espinoza"/>
        <s v="Shane Melendez"/>
        <s v="Janet Byrd"/>
        <s v="Douglas Villegas"/>
        <s v="Madeline Wilson"/>
        <s v="Jean Taylor"/>
        <s v="Barry Smith"/>
        <s v="Troy Davenport"/>
        <s v="Megan James"/>
        <s v="Brittney Knapp"/>
        <s v="Anthony Martin"/>
        <s v="Connor Pena"/>
        <s v="Rebecca Richards"/>
        <s v="Jennifer Pierce"/>
        <s v="Kelly Hutchinson"/>
        <s v="Sarah Hudson"/>
        <s v="James Cox"/>
        <s v="Regina Santiago"/>
        <s v="David Sharp"/>
        <s v="Destiny Scott"/>
        <s v="James Medina"/>
        <s v="Courtney Jenkins"/>
        <s v="Cynthia Murphy"/>
        <s v="Mackenzie Rice"/>
        <s v="Peter Vaughn"/>
        <s v="Rhonda Pineda"/>
        <s v="Mark Montoya"/>
        <s v="Victoria Ryan"/>
        <s v="Jacqueline Wright"/>
        <s v="Brittany Bailey"/>
        <s v="Steven Lara"/>
        <s v="Judith Rivera"/>
        <s v="Tiffany Sharp"/>
        <s v="Kendra Hickman"/>
        <s v="Carmen Smith"/>
        <s v="Jennifer Tucker"/>
        <s v="Travis Smith"/>
        <s v="Elizabeth Jimenez"/>
        <s v="Andrew Combs"/>
        <s v="Henry Bennett"/>
        <s v="Kenneth Jones"/>
        <s v="Dylan Dalton MD"/>
        <s v="Stephanie Fuentes"/>
        <s v="Kirk Perry Jr."/>
        <s v="Rebecca Harris"/>
        <s v="Randy Fowler"/>
        <s v="Wesley Goodwin"/>
        <s v="Paige Sanchez"/>
        <s v="Jacob Shaw"/>
        <s v="Joseph Smith"/>
        <s v="Christopher Martinez"/>
        <s v="Melanie Miller"/>
        <s v="Dr. Heather Harris"/>
        <s v="Julie Henry"/>
        <s v="Terry Brown"/>
        <s v="Philip Carroll"/>
        <s v="Sergio Boyd"/>
        <s v="Craig Owens"/>
        <s v="Brian Harrison"/>
        <s v="Chad Manning"/>
        <s v="William Richardson"/>
        <s v="Andrew Powers"/>
        <s v="Jennifer Porter"/>
        <s v="Lauren Cross"/>
        <s v="Evelyn Knapp"/>
        <s v="Terry Weaver"/>
        <s v="Brittany Grant"/>
        <s v="Ashlee Rodriguez"/>
        <s v="Tanya Barber"/>
        <s v="Robert Crawford"/>
        <s v="Ruben Nelson"/>
        <s v="Dawn Whitaker"/>
        <s v="Jill Martinez"/>
        <s v="Robert Ward"/>
        <s v="Luke Daniel"/>
        <s v="Theresa Wilson"/>
        <s v="Lynn Mendoza"/>
        <s v="Dylan Holloway"/>
        <s v="Samantha Gibson"/>
        <s v="David Miller"/>
        <s v="Jason Ritter"/>
        <s v="Rebecca Shepard"/>
        <s v="Heather Miller"/>
        <s v="Mark Joseph"/>
        <s v="Craig Ramirez"/>
        <s v="Jordan Flynn"/>
        <s v="Linda Booth"/>
        <s v="Sean Baxter"/>
        <s v="Briana Anderson"/>
        <s v="John Krause"/>
        <s v="Douglas David"/>
        <s v="Nancy Vasquez"/>
        <s v="Dr. Ronnie Martinez Jr."/>
        <s v="Tammy May"/>
        <s v="Maria Moore"/>
        <s v="Cameron Thomas"/>
        <s v="Emily Sharp"/>
        <s v="Scott Wade"/>
        <s v="Martha Hall"/>
        <s v="Donald Evans"/>
        <s v="Brandon Turner"/>
        <s v="Jake Allison"/>
        <s v="Kimberly Patrick"/>
        <s v="George Lee"/>
        <s v="Derrick Gordon"/>
        <s v="Jennifer Faulkner"/>
        <s v="Patricia Smith"/>
        <s v="James West"/>
        <s v="Rachel Hawkins"/>
        <s v="Alexandra Tapia"/>
        <s v="Brenda Brown"/>
        <s v="Lorraine Jacobs"/>
        <s v="John Harris"/>
        <s v="Yvonne Wright"/>
        <s v="Dr. Meghan Rojas MD"/>
        <s v="Aaron Rocha"/>
        <s v="Shawn Allen"/>
        <s v="Dan Knapp"/>
        <s v="Monica Walker"/>
        <s v="Phillip Elliott"/>
        <s v="Justin Anthony"/>
        <s v="Austin Cooper"/>
        <s v="Alexandra Hunt"/>
        <s v="Jeffrey Young"/>
        <s v="Lindsey Salazar"/>
        <s v="Alexander Dixon"/>
        <s v="Sabrina Newman"/>
        <s v="Nichole Meadows"/>
        <s v="Kenneth Payne"/>
        <s v="Aaron Robinson"/>
        <s v="Stephen Smith"/>
        <s v="Hannah Richard"/>
        <s v="Brian Allen"/>
        <s v="James Kelley"/>
        <s v="Emily Jackson"/>
        <s v="Albert Warren"/>
        <s v="Katherine Anderson"/>
        <s v="Dominique Farrell"/>
        <s v="Noah Johnson"/>
        <s v="Deborah Patrick"/>
        <s v="Daniel Torres"/>
        <s v="Stacy Pham"/>
        <s v="Linda Wang DDS"/>
        <s v="Patricia Griffith"/>
        <s v="Eric Walker"/>
        <s v="Joel Hernandez"/>
        <s v="Ashley Hunt"/>
        <s v="Kyle Roberson"/>
        <s v="Jason Morrow"/>
        <s v="Brianna Lyons"/>
        <s v="Dr. Donald Wood Jr."/>
        <s v="Christopher Conley"/>
        <s v="Michael Randolph"/>
        <s v="Kelly Carlson"/>
        <s v="Samuel Garcia"/>
        <s v="Debbie Tanner"/>
        <s v="Aaron Molina"/>
        <s v="Jennifer Gonzalez"/>
        <s v="Christopher Neal"/>
        <s v="Lindsay Sanchez"/>
        <s v="Jordan Perez"/>
        <s v="Meredith Alvarez"/>
        <s v="Kevin Mathis"/>
        <s v="Michael Rangel"/>
        <s v="Christopher Kim"/>
        <s v="Michelle Walker"/>
        <s v="Rebekah Reed"/>
        <s v="Jacob Green"/>
        <s v="Kathleen Mendoza"/>
        <s v="Megan May"/>
        <s v="Stephen Robinson"/>
        <s v="Emily Flores"/>
        <s v="Carly Gonzales"/>
        <s v="Jamie Barnett"/>
        <s v="Leslie Powell"/>
        <s v="Gwendolyn Dennis"/>
        <s v="Rebecca West"/>
        <s v="Lisa Williams"/>
        <s v="Sharon Kennedy"/>
        <s v="Vanessa Jackson"/>
        <s v="Stacey Perez"/>
        <s v="Sierra Brown"/>
        <s v="Jennifer Ramsey"/>
        <s v="Brenda Garcia"/>
        <s v="George Kelley"/>
        <s v="John Perez"/>
        <s v="Erin Stokes"/>
        <s v="Shannon Parker"/>
        <s v="Danny Davis"/>
        <s v="Erin Thomas"/>
        <s v="Victoria Smith"/>
        <s v="Lauren Mack"/>
        <s v="Brenda Robinson"/>
        <s v="John Goodwin"/>
        <s v="Rick Hayes"/>
        <s v="Mitchell King"/>
        <s v="Stephanie Ritter"/>
        <s v="Ryan Bishop"/>
        <s v="Walter Doyle"/>
        <s v="Clarence Harris"/>
        <s v="Tammy Fitzpatrick"/>
        <s v="Kimberly Phelps"/>
        <s v="Peter Thompson"/>
        <s v="Clifford Parker"/>
        <s v="David Hopkins"/>
        <s v="Debra Hill"/>
        <s v="Mindy Thomas"/>
        <s v="John Johnson"/>
        <s v="Melissa Hall"/>
        <s v="Shane Wagner"/>
        <s v="Kenneth Sanchez"/>
        <s v="Jason Shaw"/>
        <s v="Robin Sellers"/>
        <s v="Samuel Bennett"/>
        <s v="Lisa Lee MD"/>
        <s v="Amy Flynn"/>
        <s v="Toni Garcia"/>
        <s v="Charles Wood DVM"/>
        <s v="Nicholas Barber"/>
        <s v="Jody Hahn"/>
        <s v="Paul Wells"/>
        <s v="Edwin Thomas"/>
        <s v="Andrea Smith DVM"/>
        <s v="David Bennett"/>
        <s v="Kimberly Barron"/>
        <s v="David Fisher"/>
        <s v="Nancy Armstrong"/>
        <s v="Brian Odonnell"/>
        <s v="Jeremy Patel"/>
        <s v="Anne Mcdonald"/>
        <s v="Heather Lang"/>
        <s v="John Castillo"/>
        <s v="Dr. Miranda Joseph"/>
        <s v="George Vance"/>
        <s v="Amy Brown"/>
        <s v="Matthew Cook"/>
        <s v="Anthony Delacruz"/>
        <s v="Clinton Waller"/>
        <s v="Catherine Mooney"/>
        <s v="Jennifer Hayes"/>
        <s v="Richard Mason"/>
        <s v="Danny Guzman"/>
        <s v="Oscar Bradley"/>
        <s v="Tara Wallace"/>
        <s v="Eric Steele"/>
        <s v="Jason Morales"/>
        <s v="Mr. Jonathan Buchanan DDS"/>
        <s v="Harold Martin"/>
        <s v="Adam Ramos"/>
        <s v="Paul Hayden"/>
        <s v="John Sanchez"/>
        <s v="Steven White"/>
        <s v="Dawn Thomas"/>
        <s v="Brent Ward"/>
        <s v="Yolanda Parsons"/>
        <s v="Lori Anderson"/>
        <s v="Mary Green"/>
        <s v="Bryan Bennett"/>
        <s v="Dr. Veronica Grant DDS"/>
        <s v="Eric Green"/>
        <s v="Molly Hunter"/>
        <s v="Angel Simmons"/>
        <s v="Sharon Andrews"/>
        <s v="Christine Ramos"/>
        <s v="Donna Benitez"/>
        <s v="Brent Howard"/>
        <s v="Alan Hogan"/>
        <s v="Noah Mccoy"/>
        <s v="Angela Acosta"/>
        <s v="Grace Mathews"/>
        <s v="Ms. Natasha Barajas"/>
        <s v="Angelica Howard"/>
        <s v="Kathryn Russell"/>
        <s v="Nicolas White"/>
        <s v="Amanda Burns MD"/>
        <s v="Wayne Jones"/>
        <s v="Victoria Hanson"/>
        <s v="Brittany Wilson"/>
        <s v="Elizabeth Taylor"/>
        <s v="Stephanie Nelson"/>
        <s v="Kevin Ramos"/>
        <s v="Olivia Collins"/>
        <s v="Melvin Chase"/>
        <s v="Zachary Carrillo"/>
        <s v="Brian Page"/>
        <s v="Mary Stewart"/>
        <s v="Melinda Bray"/>
        <s v="Ronald Benson"/>
        <s v="Janice Bartlett"/>
        <s v="Natalie Cooper"/>
        <s v="Kathy Rosales"/>
        <s v="Katherine Brooks"/>
        <s v="Brandi Burton"/>
        <s v="Peter Scott"/>
        <s v="Shannon Miller"/>
        <s v="Jason Ruiz"/>
        <s v="Leslie Mitchell"/>
        <s v="Linda Robinson"/>
        <s v="Jason Peterson"/>
        <s v="Hannah West"/>
        <s v="Andrew Garrett"/>
        <s v="Todd Salinas"/>
        <s v="Jeffrey Flores"/>
        <s v="Jacob Nichols"/>
        <s v="Sarah Harmon"/>
        <s v="Joshua Carter"/>
        <s v="Kaitlin Wong"/>
        <s v="Shannon Gonzalez"/>
        <s v="Kari Parsons"/>
        <s v="Tommy Coleman"/>
        <s v="Stacey Lee"/>
        <s v="Kenneth Brooks"/>
        <s v="John Rojas"/>
        <s v="Scott Davis"/>
        <s v="Mark Collins"/>
        <s v="Carrie Vance"/>
        <s v="Justin Zamora"/>
        <s v="Shannon Carter"/>
        <s v="Reginald Lee"/>
        <s v="Stephanie Graham"/>
        <s v="Timothy Brown"/>
        <s v="Janice Munoz"/>
        <s v="Brooke Moody"/>
        <s v="Melissa Braun"/>
        <s v="Holly Bass"/>
        <s v="Teresa Singh"/>
        <s v="Tiffany Cunningham"/>
        <s v="Jacob Brown"/>
        <s v="Stephanie Thomas"/>
        <s v="Andrea Gonzalez"/>
        <s v="Amber Williamson"/>
        <s v="David Gomez"/>
        <s v="Joe Sims"/>
        <s v="Amy Rowe"/>
        <s v="James Foster"/>
        <s v="Angela Hamilton"/>
        <s v="Juan White"/>
        <s v="Kimberly Browning"/>
        <s v="April Morales"/>
        <s v="Tamara Thomas"/>
        <s v="Michelle Wood"/>
        <s v="Anthony Kane"/>
        <s v="Kelly Robertson"/>
        <s v="Kelly Adams"/>
        <s v="Angelica Buchanan"/>
        <s v="Sharon Santiago"/>
        <s v="Robin Marsh"/>
        <s v="Emily Williams"/>
        <s v="Richard Santiago"/>
        <s v="Kristen Dean"/>
        <s v="William Cain"/>
        <s v="Jennifer Espinoza"/>
        <s v="Jason Turner"/>
        <s v="Amy Foley"/>
        <s v="Mr. Ivan Villarreal PhD"/>
        <s v="Katherine French"/>
        <s v="Melissa Hughes"/>
        <s v="William Lewis"/>
        <s v="Stephanie Lewis"/>
        <s v="Amanda Robertson"/>
        <s v="Lauren Fleming"/>
        <s v="Stephanie Mullen"/>
        <s v="Andrea Santiago"/>
        <s v="Kathryn Hill"/>
        <s v="Nicholas Evans"/>
        <s v="Justin Prince"/>
        <s v="Allen Garcia"/>
        <s v="James Morales"/>
        <s v="Joseph Copeland"/>
        <s v="Sierra Martin"/>
        <s v="Christy Ramos PhD"/>
        <s v="Amy Ibarra"/>
        <s v="Matthew Bryant"/>
        <s v="Mark Stephenson"/>
        <s v="Daniel Hall"/>
        <s v="Ryan Green"/>
        <s v="Christopher Boyle"/>
        <s v="Alyssa Allen"/>
        <s v="Zachary Jones"/>
        <s v="Angela Cooley"/>
        <s v="Brooke Robertson"/>
        <s v="Mr. Jesse Spencer"/>
        <s v="Andrew Deleon"/>
        <s v="Angela Salazar"/>
        <s v="Erika Benitez"/>
        <s v="Brian Diaz"/>
        <s v="Kevin Baxter"/>
        <s v="Marissa Leblanc"/>
        <s v="Samantha Crawford"/>
        <s v="Jake Russell"/>
        <s v="Kimberly Sampson"/>
        <s v="Anne Quinn"/>
        <s v="Frederick Morrow"/>
        <s v="Shelia Adams"/>
        <s v="Lisa Velasquez"/>
        <s v="Thomas Newman"/>
        <s v="John Garcia"/>
        <s v="Erin Suarez"/>
        <s v="Melissa Harris"/>
        <s v="Brandon Greer"/>
        <s v="Molly Reeves"/>
        <s v="Kimberly Johnson DDS"/>
        <s v="Daniel King"/>
        <s v="David Black"/>
        <s v="Lindsey Ramsey"/>
        <s v="Deborah Benton"/>
        <s v="Felicia Hunt"/>
        <s v="Nathaniel Flowers"/>
        <s v="Todd Coleman"/>
        <s v="Grace Arnold"/>
        <s v="Crystal Santiago"/>
        <s v="Jay Jordan"/>
        <s v="Frank Lindsey"/>
        <s v="Julie Perez"/>
        <s v="Tammy Hayes"/>
        <s v="Linda Rodriguez"/>
        <s v="Laura Douglas"/>
        <s v="Claudia Guerra"/>
        <s v="Nicole Richardson"/>
        <s v="William Anderson"/>
        <s v="Terri Vaughn"/>
        <s v="Tracy Reynolds"/>
        <s v="Heather Sweeney"/>
        <s v="Robert Bryant"/>
        <s v="John Lang"/>
        <s v="Kristina Barry"/>
        <s v="Kimberly Adams"/>
        <s v="Carl Mendoza"/>
        <s v="Lynn Russell"/>
        <s v="Colleen Lee"/>
        <s v="Cynthia Russell"/>
        <s v="Laura Cook"/>
        <s v="Bruce Foster"/>
        <s v="Jason Pratt"/>
        <s v="Ashley Mitchell"/>
        <s v="Michael Jennings"/>
        <s v="Aaron Johnson MD"/>
        <s v="Charles Wilson"/>
        <s v="Joseph Flores"/>
        <s v="Lisa Bradshaw"/>
        <s v="Amanda Galvan"/>
        <s v="Cassandra Smith"/>
        <s v="Christine Brown"/>
        <s v="Bradley Stephens"/>
        <s v="Michele Stephens"/>
        <s v="Jose Munoz"/>
        <s v="Donna Brown"/>
        <s v="William Simmons"/>
        <s v="Rachel Davis"/>
        <s v="Jose Brooks"/>
        <s v="John Bradley"/>
        <s v="Randy Michael"/>
        <s v="Amy Allen"/>
        <s v="Charles Lopez"/>
        <s v="Jamie Horton"/>
        <s v="Philip Mcdowell"/>
        <s v="Mallory Moore"/>
        <s v="Dominic Martin"/>
        <s v="Douglas Blair"/>
        <s v="Alexandria Jenkins"/>
        <s v="Brianna Valdez"/>
        <s v="Amanda Martinez"/>
        <s v="Rachel Rodriguez"/>
        <s v="Parker Taylor"/>
        <s v="David Branch"/>
        <s v="Ryan Gomez"/>
        <s v="John Choi"/>
        <s v="Kimberly Kirby"/>
        <s v="Barbara Gardner"/>
        <s v="Erik Hayes"/>
        <s v="Kathryn Richmond"/>
        <s v="Matthew West"/>
        <s v="John Goodman"/>
        <s v="Yolanda Bridges"/>
        <s v="Rachel Cardenas"/>
        <s v="Thomas Jenkins"/>
        <s v="Alan Hopkins"/>
        <s v="Bianca King"/>
        <s v="Jodi Hale"/>
        <s v="Joseph Lucas"/>
        <s v="Ryan Watson"/>
        <s v="Matthew Figueroa"/>
        <s v="Christopher Smith"/>
        <s v="Joseph Barrett"/>
        <s v="Steven Cortez"/>
        <s v="Lisa Lee"/>
        <s v="Jonathan Bell"/>
        <s v="Monica Ramirez"/>
        <s v="Gina Lopez"/>
        <s v="Jason Stephenson"/>
        <s v="Carolyn Douglas"/>
        <s v="Barbara Aguilar"/>
        <s v="Hannah Johnson"/>
        <s v="Kristina Case"/>
        <s v="Hayley Hill"/>
        <s v="Javier Miller"/>
        <s v="Yesenia Goodman"/>
        <s v="Paula Bautista"/>
        <s v="Jason Vega"/>
        <s v="Elizabeth Henderson"/>
        <s v="Dr. Stephanie Chapman"/>
        <s v="Javier Zhang"/>
        <s v="Douglas Cole"/>
        <s v="Vincent Berger"/>
        <s v="Michelle Haas"/>
        <s v="Mary Levine"/>
        <s v="Robert Chavez Jr."/>
        <s v="Mr. Joseph Miller Jr."/>
        <s v="Mallory Sandoval"/>
        <s v="Amber Massey"/>
        <s v="James Calhoun"/>
        <s v="Manuel Murphy"/>
        <s v="John Khan"/>
        <s v="Andre Boone"/>
        <s v="Robert Lopez"/>
        <s v="Karen Dougherty"/>
        <s v="Matthew Richards"/>
        <s v="Drew Montes"/>
        <s v="Jason Hayes"/>
        <s v="Nathaniel Miller"/>
        <s v="Brandon Thomas"/>
        <s v="Ashley Hamilton"/>
        <s v="Jane Campbell"/>
        <s v="Carlos Hicks"/>
        <s v="Nathan White"/>
        <s v="Dawn Fox"/>
        <s v="Rebecca Hernandez"/>
        <s v="Cynthia Sharp"/>
        <s v="Jessica Washington"/>
        <s v="Corey Brown"/>
        <s v="Nichole Edwards"/>
        <s v="Lindsay Murphy"/>
        <s v="Donna Kelly"/>
        <s v="Michelle Delgado"/>
        <s v="Nichole Baker"/>
        <s v="Jeremiah Green"/>
        <s v="Kristy Wallace"/>
        <s v="James Fisher"/>
        <s v="Jason Allen"/>
        <s v="Michael Wells"/>
        <s v="Donna Yang"/>
        <s v="Jessica Morrow"/>
        <s v="Anne Palmer"/>
        <s v="Ricky Robinson"/>
        <s v="Laura Dean"/>
        <s v="Christopher Turner"/>
        <s v="Joseph Adams"/>
        <s v="Teresa Cooper"/>
        <s v="Teresa Phillips"/>
        <s v="Paul Snyder"/>
        <s v="Ronald Gordon"/>
        <s v="Julie Gray"/>
        <s v="Christina Bennett"/>
        <s v="Kathy Scott"/>
        <s v="Brenda Burke"/>
        <s v="Michael Brooks"/>
        <s v="Ronnie Stark"/>
        <s v="Gary Mccarty"/>
        <s v="Edward Peck"/>
        <s v="Dorothy Neal"/>
        <s v="Gloria Stanley"/>
        <s v="Linda Bowman"/>
        <s v="Christopher Stafford"/>
        <s v="Tina Williams MD"/>
        <s v="Morgan Ramirez"/>
        <s v="Michael Bass"/>
        <s v="Ms. Heather Sanchez"/>
        <s v="Phillip Turner"/>
        <s v="Reginald Hood"/>
        <s v="Ashley Williams"/>
        <s v="Kimberly Ramirez"/>
        <s v="Steven Edwards"/>
        <s v="Denise Wolfe"/>
        <s v="Jeremiah Gregory"/>
        <s v="Roger Stephens DDS"/>
        <s v="Mr. Joshua Patel"/>
        <s v="Jennifer Mitchell"/>
        <s v="Kathleen Cole"/>
        <s v="Brandon Benjamin"/>
        <s v="William Aguilar"/>
        <s v="Joshua Tucker"/>
        <s v="Stacy Perry"/>
        <s v="Cynthia Clements"/>
        <s v="Mark Moreno"/>
        <s v="Monique Hawkins"/>
        <s v="Katherine Davis"/>
        <s v="Adam Ramsey"/>
        <s v="Julie Rodriguez"/>
        <s v="Amanda Davis"/>
        <s v="Michelle Johns"/>
        <s v="Travis Burgess"/>
        <s v="Kimberly Stewart"/>
        <s v="Michelle Miller"/>
        <s v="Andrew Wallace"/>
        <s v="Krystal Miller"/>
        <s v="Betty Delacruz"/>
        <s v="Stephanie Silva"/>
        <s v="Amber Bell"/>
        <s v="Alexandria Green"/>
        <s v="Gabrielle Mendoza"/>
        <s v="Melinda Blevins"/>
        <s v="Ashley Stone"/>
        <s v="Keith Kerr"/>
        <s v="Christopher Miller"/>
        <s v="Joe Blair"/>
        <s v="Lori Sullivan"/>
        <s v="Maria Simpson"/>
        <s v="Brian Hudson"/>
        <s v="Thomas Roth"/>
        <s v="Tammy Nicholson"/>
        <s v="Dr. Matthew Smith"/>
        <s v="William Powell"/>
        <s v="Jill Carr"/>
        <s v="Mr. Sean Ortiz"/>
        <s v="Michael Barnes"/>
        <s v="James Butler"/>
        <s v="Jeremy Simon"/>
        <s v="Laura Davis"/>
        <s v="Travis Price"/>
        <s v="Sheri Phillips"/>
        <s v="Matthew Allen"/>
        <s v="Michael Carrillo"/>
        <s v="Frank Howard"/>
        <s v="Ann Hopkins"/>
        <s v="Derek Byrd"/>
        <s v="Theresa Thompson"/>
        <s v="Edward Moore"/>
        <s v="Caleb James"/>
        <s v="Melissa Franklin"/>
        <s v="Jose Marsh"/>
        <s v="Carol Bryan"/>
        <s v="Sandy Campbell"/>
        <s v="Eric Moore"/>
        <s v="Tonya Hall"/>
        <s v="Jordan Lewis"/>
        <s v="Ashley Lowe"/>
        <s v="John Thomas"/>
        <s v="Brenda Smith"/>
        <s v="Ronnie Vaughan"/>
        <s v="Julia Moore"/>
        <s v="Karen Martin"/>
        <s v="Sherri Wright"/>
        <s v="Raymond Benjamin"/>
        <s v="Carlos West"/>
        <s v="Crystal Conley"/>
        <s v="Katherine Ross"/>
        <s v="Kyle Brown"/>
        <s v="Michael Rios"/>
        <s v="Michael Green"/>
        <s v="Carlos Mcgee"/>
        <s v="Leonard Cunningham"/>
        <s v="Nancy Henderson"/>
        <s v="Christine Salinas"/>
        <s v="Veronica Sweeney"/>
        <s v="Jacob Hughes"/>
        <s v="Tonya Patel"/>
        <s v="Jessica Howard"/>
        <s v="Tina Martinez"/>
        <s v="Rachel Smith"/>
        <s v="Mr. Richard Harrison"/>
        <s v="Richard Bennett"/>
        <s v="Angela Hicks"/>
        <s v="Alicia Rivera"/>
        <s v="Amber Moody"/>
        <s v="Juan Wood"/>
        <s v="Mary Warren"/>
        <s v="Destiny Wood"/>
        <s v="Jamie Norton"/>
        <s v="Kristie Hanson"/>
        <s v="Sean Johnson"/>
        <s v="Patricia Watts"/>
        <s v="Debra Pena"/>
        <s v="Misty Bates"/>
        <s v="Terri Shaw"/>
        <s v="Kevin Hansen"/>
        <s v="Nina Hunt"/>
        <s v="Denise Ali"/>
        <s v="Patrick Brown"/>
        <s v="Tina Rice"/>
        <s v="Kaitlyn Shah MD"/>
        <s v="Tamara Welch"/>
        <s v="Renee Mason"/>
        <s v="David Jones"/>
        <s v="Amanda Brennan"/>
        <s v="Tyler Peterson"/>
        <s v="Brian Boyle"/>
        <s v="Robert Brown"/>
        <s v="Tyler Phillips"/>
        <s v="Teresa Conrad DDS"/>
        <s v="Christine Kerr"/>
        <s v="Edward Hart"/>
        <s v="Christine Goodman"/>
        <s v="Daniel Kim"/>
        <s v="Jessica Murillo"/>
        <s v="Tabitha Hawkins"/>
        <s v="Mark Webb"/>
        <s v="Christine Lowe"/>
        <s v="Preston Simon"/>
        <s v="Timothy Gallagher"/>
        <s v="Barbara Armstrong"/>
        <s v="Thomas Ramirez"/>
        <s v="Aaron Wilson"/>
        <s v="Jacqueline Fleming"/>
        <s v="Steven Silva"/>
        <s v="Alan Brown"/>
        <s v="Linda Cardenas MD"/>
        <s v="Kevin Walker"/>
        <s v="Kelly Martin"/>
        <s v="Jasmine Harvey"/>
        <s v="Robert Neal"/>
        <s v="Justin Contreras"/>
        <s v="Franklin Becker"/>
        <s v="Mrs. Casey Johnson"/>
        <s v="Matthew Brown"/>
        <s v="Joann Gross"/>
        <s v="Dana Hancock DDS"/>
        <s v="Johnathan Lewis"/>
        <s v="Julian Smith"/>
        <s v="Bryan Chen"/>
        <s v="Natalie Wright"/>
        <s v="Brooke Diaz"/>
        <s v="Mrs. Vanessa Bryan"/>
        <s v="Joseph Parker"/>
        <s v="Kayla Holland"/>
        <s v="Jennifer Gregory"/>
        <s v="Julie Alexander"/>
        <s v="Taylor Garrett"/>
        <s v="Paige Nolan"/>
        <s v="Jeffery Rose"/>
        <s v="Pamela Williams"/>
        <s v="Ana Rogers"/>
        <s v="Erin Harris"/>
        <s v="Eric Williams"/>
        <s v="Katherine Lynch"/>
        <s v="Brittany Carrillo"/>
        <s v="Melissa Kramer"/>
        <s v="Luis Martinez"/>
        <s v="Cheyenne Mccarthy"/>
        <s v="Terri Scott"/>
        <s v="Megan Walker"/>
        <s v="Sarah Webb"/>
        <s v="John Perry"/>
        <s v="Heather Martinez"/>
        <s v="Shelby Rogers"/>
        <s v="Martin Joyce"/>
        <s v="Edward Sandoval"/>
        <s v="Bradley Oconnor"/>
        <s v="Dawn Barrett"/>
        <s v="Nicole Fleming"/>
        <s v="Kayla Small"/>
        <s v="Michael Carpenter"/>
        <s v="Lori Pruitt"/>
        <s v="Autumn Strickland"/>
        <s v="Dr. Kathleen Wilson"/>
        <s v="Keith Escobar"/>
        <s v="Joshua Jones"/>
        <s v="Michael Morrison"/>
        <s v="Molly Garza"/>
        <s v="Brandon Sosa"/>
        <s v="Jasmine Dickerson"/>
        <s v="Karen Taylor"/>
        <s v="Scott Neal"/>
        <s v="Bernard Fuller"/>
        <s v="Cathy Baxter"/>
        <s v="Dillon Curtis"/>
        <s v="Amy Hawkins"/>
        <s v="Mary Martinez"/>
        <s v="Maria Thomas"/>
        <s v="Michael Torres"/>
        <s v="Mitchell Marshall"/>
        <s v="Laura Myers"/>
        <s v="Eric French"/>
        <s v="Lindsay Abbott"/>
        <s v="Shawn Fuentes"/>
        <s v="Pamela Cowan"/>
        <s v="William Miller"/>
        <s v="Matthew Peterson"/>
        <s v="Matthew Pratt"/>
        <s v="Mark Andrews"/>
        <s v="Traci Abbott"/>
        <s v="Kathleen Day"/>
        <s v="Brandon Rodriguez"/>
        <s v="Timothy Mills"/>
        <s v="Robert Chang"/>
        <s v="Raven Wilson"/>
        <s v="Stephanie Prince"/>
        <s v="Michael Johnson"/>
        <s v="Andrew Higgins"/>
        <s v="Michael Sandoval"/>
        <s v="Emily Bradford"/>
        <s v="Ruth Gregory"/>
        <s v="Jason Wu"/>
        <s v="Timothy Bray"/>
        <s v="Carl Cameron"/>
        <s v="Andrew Nelson"/>
        <s v="Calvin Shaw"/>
        <s v="Kevin Park"/>
        <s v="Susan Soto"/>
        <s v="Katherine Compton"/>
        <s v="Shawn Mcfarland"/>
        <s v="Bethany Burke"/>
        <s v="Darryl Thomas"/>
        <s v="Amber Hansen"/>
        <s v="Dr. Crystal Duncan"/>
        <s v="Kim Middleton"/>
        <s v="Lawrence Savage"/>
        <s v="David Lee"/>
        <s v="Jeremiah Chang"/>
        <s v="Ashley Ramirez"/>
        <s v="Samuel Mckee"/>
        <s v="Michael Townsend"/>
        <s v="David Gill"/>
        <s v="Lee Thompson"/>
        <s v="Chelsea Taylor"/>
        <s v="Clayton Campbell"/>
        <s v="Rebecca Thomas MD"/>
        <s v="Jessica Valdez"/>
        <s v="Alicia Wallace"/>
        <s v="Amy Gonzales"/>
        <s v="Edward David"/>
        <s v="Mark Ewing"/>
        <s v="Colton Hernandez"/>
        <s v="Scott Johnson"/>
        <s v="Lisa Burgess"/>
        <s v="Cheryl Perez"/>
        <s v="Jorge Rivera"/>
        <s v="Kelly Mendoza"/>
        <s v="Jaime Avila"/>
        <s v="Allen Lucas"/>
        <s v="Joshua Campbell"/>
        <s v="Sean Sparks"/>
        <s v="Kiara Robinson"/>
        <s v="Suzanne Lopez"/>
        <s v="Jose Love"/>
        <s v="Justin Shaffer"/>
        <s v="David Richardson"/>
        <s v="Scott Arias"/>
        <s v="Ashley Braun"/>
        <s v="Bonnie West"/>
        <s v="Mrs. Amber Morales MD"/>
        <s v="Michelle Farmer"/>
        <s v="Tracy Lewis"/>
        <s v="Peter Hayes"/>
        <s v="Tabitha Garcia"/>
        <s v="Mary Scott"/>
        <s v="Harry Preston"/>
        <s v="Anna Smith"/>
        <s v="Veronica Rowland"/>
        <s v="Katherine Stone"/>
        <s v="Jonathan Bond"/>
        <s v="James Munoz"/>
        <s v="Brittany Ramirez"/>
        <s v="Kenneth Gutierrez"/>
        <s v="Jade Miller"/>
        <s v="Diana Diaz"/>
        <s v="Diane May"/>
        <s v="Tara Adams"/>
        <s v="Lawrence Morris"/>
        <s v="Rachel Hernandez"/>
        <s v="Victor Hunter"/>
        <s v="Patricia Davis DVM"/>
        <s v="Angela Hill"/>
        <s v="Kendra Miller"/>
        <s v="James Hawkins"/>
        <s v="Mrs. Dominique Johnson"/>
        <s v="Kathleen Stokes"/>
        <s v="William Brown"/>
        <s v="Antonio Bush"/>
        <s v="Joseph Drake"/>
        <s v="Anna Golden"/>
        <s v="Norma Johnson"/>
        <s v="Paul Moore"/>
        <s v="Anita Thompson"/>
        <s v="Donald Walsh"/>
        <s v="Carol Jenkins"/>
        <s v="Mary Evans"/>
        <s v="Angela Orr"/>
        <s v="John Hayes"/>
        <s v="Christina Moran"/>
        <s v="Ronald Henry"/>
        <s v="Wendy Silva"/>
        <s v="Michael Khan"/>
        <s v="Ronald Taylor"/>
        <s v="Julian Barry"/>
        <s v="Jennifer Ramos"/>
        <s v="Mark Acevedo"/>
        <s v="Brittany Lopez"/>
        <s v="Sharon Young"/>
        <s v="Kyle Myers"/>
        <s v="Carlos Dixon"/>
        <s v="Terri Schultz"/>
        <s v="Beverly Elliott"/>
        <s v="Hayden Black"/>
        <s v="Harold Ruiz"/>
        <s v="Linda Flowers"/>
        <s v="Elizabeth Williams"/>
        <s v="Matthew Nunez"/>
        <s v="Dr. Amanda Monroe MD"/>
        <s v="Mr. John Luna V"/>
        <s v="Shelly Jackson"/>
        <s v="Thomas Campbell"/>
        <s v="Kyle Weiss"/>
        <s v="Kenneth Douglas"/>
        <s v="Joseph Ellison"/>
        <s v="Jacqueline Carter"/>
        <s v="Aaron Shaw"/>
        <s v="Marcus Hernandez"/>
        <s v="Alicia Hill"/>
        <s v="Rachel Skinner"/>
        <s v="Heather Smith"/>
        <s v="Joe Garcia"/>
        <s v="Kelly Rodriguez"/>
        <s v="Holly Martinez"/>
        <s v="Jessica Cruz"/>
        <s v="Steven Everett"/>
        <s v="John Robinson"/>
        <s v="Manuel Owen"/>
        <s v="Catherine Johnson"/>
        <s v="Steven Kim"/>
        <s v="Elaine Eaton"/>
        <s v="Maria Escobar"/>
        <s v="Amy Williams"/>
        <s v="Kiara Gamble"/>
        <s v="Brandon Jenkins"/>
        <s v="Bailey Lopez"/>
        <s v="Michael Jones"/>
        <s v="Christopher Garrison"/>
        <s v="Deborah Jones"/>
        <s v="Francisco Hall"/>
        <s v="Sandra Phillips"/>
        <s v="Jacob Armstrong"/>
        <s v="Bradley Gross"/>
        <s v="Cynthia Hanson"/>
        <s v="Thomas Young"/>
        <s v="Patricia Owens"/>
        <s v="Karen Garrett"/>
        <s v="Katie Schmidt"/>
        <s v="Cory Stone"/>
        <s v="Daniel Fowler"/>
        <s v="Renee Elliott"/>
        <s v="Aaron Peters"/>
        <s v="Matthew Flores"/>
        <s v="Mr. Jerry Massey"/>
        <s v="Chelsea Wilson"/>
        <s v="Luis Stuart"/>
        <s v="Frederick Carpenter"/>
        <s v="Robert Gill"/>
        <s v="Gabriel Cummings"/>
        <s v="Eric Conner"/>
        <s v="Jerry Moore"/>
        <s v="Angela Steele"/>
        <s v="Lisa Lin"/>
        <s v="Emily Saunders"/>
        <s v="Jennifer Torres"/>
        <s v="Sarah Bullock"/>
        <s v="Robert King"/>
        <s v="Sharon Garza"/>
        <s v="David Johnston"/>
        <s v="Joseph Cook"/>
        <s v="Taylor Blair"/>
        <s v="Matthew Schwartz"/>
        <s v="Maria Hickman"/>
        <s v="Kevin Harper"/>
        <s v="Cheryl Burke DVM"/>
        <s v="Jessica Anderson"/>
        <s v="Steve Bryant"/>
        <s v="Chad Scott"/>
        <s v="Sandra Oneal"/>
        <s v="Rachel Brown"/>
        <s v="John Holland"/>
        <s v="Maria Hubbard"/>
        <s v="Michael Mata"/>
        <s v="Andrew Cox"/>
        <s v="Gregory Dawson MD"/>
        <s v="Mercedes Reynolds"/>
        <s v="Courtney Pace"/>
        <s v="Michael Walsh"/>
        <s v="Richard Lynch"/>
        <s v="Scott Garcia"/>
        <s v="Jennifer Hunter"/>
        <s v="Alex Hancock"/>
        <s v="Brian Cook"/>
        <s v="Kristy Reyes"/>
        <s v="Adam Morgan"/>
        <s v="Wendy Rose"/>
        <s v="Amber Long"/>
        <s v="Peter Walters"/>
        <s v="Lydia Baker"/>
        <s v="Michael Weeks"/>
        <s v="Traci Brown"/>
        <s v="Dana Jenkins"/>
        <s v="Jeffrey Green"/>
        <s v="Caitlin Harvey"/>
        <s v="Jennifer Morgan"/>
        <s v="Melissa Lopez"/>
        <s v="Steven Hunt"/>
        <s v="Brianna Stokes"/>
        <s v="Brittney Martinez"/>
        <s v="Stephanie Rogers"/>
        <s v="Jeffery James"/>
        <s v="Jennifer Acosta"/>
        <s v="Jessica Blankenship"/>
        <s v="Jennifer Smith"/>
        <s v="Melissa Reed"/>
        <s v="Antonio Graves"/>
        <s v="Lisa Gonzalez"/>
        <s v="Stephanie Hinton"/>
        <s v="Ashley White"/>
        <s v="Christie Torres"/>
        <s v="Andrea Dixon"/>
        <s v="Cynthia Rhodes"/>
        <s v="Kenneth Clay"/>
        <s v="Amanda Avery"/>
        <s v="Donald Thompson"/>
        <s v="Shannon Gilbert"/>
        <s v="Melissa Boyd"/>
        <s v="Patricia Johnson"/>
        <s v="Dana Bowman"/>
        <s v="Gregory Williams"/>
        <s v="Shelly Wilson"/>
        <s v="Kenneth Jordan"/>
        <s v="Amy Campbell"/>
        <s v="Beth Vargas"/>
        <s v="Amy Harvey"/>
        <s v="Jose Fuentes"/>
        <s v="Brian Mason"/>
        <s v="Maureen Wood"/>
        <s v="Dawn Miles"/>
        <s v="Jonathan Brown"/>
        <s v="Amber Alexander"/>
        <s v="Christina Daugherty"/>
        <s v="Kelsey Kidd"/>
        <s v="Jessica Hogan"/>
        <s v="John Vazquez"/>
        <s v="Todd Schroeder"/>
        <s v="Haley Bush"/>
        <s v="Michael Morton"/>
        <s v="Martin Johnston"/>
        <s v="Bailey Johnson"/>
        <s v="Douglas Davila"/>
        <s v="Amanda Johnson"/>
        <s v="Bradley Griffin"/>
        <s v="Julie White"/>
        <s v="Gary Clark"/>
        <s v="Alejandro Houston"/>
        <s v="Stephanie Grant"/>
        <s v="Laura Carter"/>
        <s v="Julie Mejia"/>
        <s v="Cynthia Mcmillan"/>
        <s v="Kimberly Austin"/>
        <s v="Margaret Neal"/>
        <s v="Jeffrey Carpenter"/>
        <s v="Todd Chavez"/>
        <s v="Jeffrey Obrien"/>
        <s v="Matthew Cooper"/>
        <s v="Sarah Mullins"/>
        <s v="Walter Myers"/>
        <s v="Jennifer Lowery"/>
        <s v="Dr. Carrie Clark"/>
        <s v="Allen Nguyen"/>
        <s v="Courtney Mccoy"/>
        <s v="Aaron Dodson"/>
        <s v="Allen Jones"/>
        <s v="Donna Gibbs"/>
        <s v="Daniel Rojas"/>
        <s v="Bill Perry"/>
        <s v="Elizabeth Shields"/>
        <s v="Lisa Holland"/>
        <s v="Walter Valenzuela"/>
        <s v="Sean Walker"/>
        <s v="Karen Davis"/>
        <s v="Robyn Wilcox"/>
        <s v="Angela Bush"/>
        <s v="Sarah Mitchell"/>
        <s v="Carl Alvarez"/>
        <s v="Austin Anderson"/>
        <s v="Penny Mclaughlin"/>
        <s v="Ashley Hicks"/>
        <s v="Michael Murphy"/>
        <s v="Michelle Shepard"/>
        <s v="Maria Rodriguez"/>
        <s v="Cathy Adams"/>
        <s v="Matthew Martinez"/>
        <s v="Dustin Novak MD"/>
        <s v="Charlotte Anderson"/>
        <s v="Peter Winters"/>
        <s v="Barry James"/>
        <s v="Jeffrey Hart"/>
        <s v="Denise Clements"/>
        <s v="Jacqueline Morris"/>
        <s v="Stephanie Robinson"/>
        <s v="George Harvey"/>
        <s v="Debra Castillo"/>
        <s v="Jose Williams"/>
        <s v="Mary Huynh"/>
        <s v="Mr. Harold Matthews"/>
        <s v="Randy Berger"/>
        <s v="Ray Hernandez"/>
        <s v="Jamie Collier"/>
        <s v="April Ponce"/>
        <s v="Donald Smith"/>
        <s v="Brandon Bell"/>
        <s v="Malik Carter"/>
        <s v="Kristina Rush"/>
        <s v="Karen Perez"/>
        <s v="Rhonda Campbell"/>
        <s v="Tiffany Graham"/>
        <s v="Erin Sharp"/>
        <s v="Kimberly Palmer"/>
        <s v="Rachael Wallace"/>
        <s v="Charles Henderson"/>
        <s v="Chelsea Neal"/>
        <s v="Larry Clark"/>
        <s v="Sheena Rollins"/>
        <s v="Denise Smith"/>
        <s v="Shelby Roman"/>
        <s v="Logan Maxwell"/>
        <s v="Lisa Long"/>
        <s v="Donna Ortega"/>
        <s v="Claire Zimmerman"/>
        <s v="Candace Goodwin"/>
        <s v="Brittany Greene"/>
        <s v="Kimberly Wright"/>
        <s v="Keith Hanson"/>
        <s v="Jeremy Butler"/>
        <s v="Thomas Torres"/>
        <s v="Zachary Hardy"/>
        <s v="Elizabeth Alvarez"/>
        <s v="Brent Stewart"/>
        <s v="Carlos Taylor"/>
        <s v="Samantha Dickson"/>
        <s v="Charles Collins"/>
        <s v="John Duran"/>
        <s v="Matthew Lee"/>
        <s v="Rebecca Gilmore"/>
        <s v="Andrea Alexander"/>
        <s v="Brian Jennings"/>
        <s v="April Fisher"/>
        <s v="Maria Hernandez"/>
        <s v="Margaret Swanson"/>
        <s v="Jeffery Harris"/>
        <s v="Dominic Ortiz"/>
        <s v="Richard Jones MD"/>
        <s v="Kimberly Melendez"/>
        <s v="Anna Page"/>
        <s v="George Booth"/>
        <s v="Sarah Jones"/>
        <s v="Samantha Hoffman"/>
        <s v="Anthony Matthews"/>
        <s v="Kari Lopez"/>
        <s v="Morgan Meza"/>
        <s v="Katelyn Thompson"/>
        <s v="Stephanie Thompson"/>
        <s v="Dillon Brock"/>
        <s v="Raymond Jones"/>
        <s v="Jason Gomez"/>
        <s v="Philip Mays"/>
        <s v="James Cook"/>
        <s v="Brian Romero"/>
        <s v="Renee Lewis"/>
        <s v="Barbara Butler"/>
        <s v="Alan Schmidt"/>
        <s v="Beth Robertson"/>
        <s v="Michael Hall"/>
        <s v="Alexa Nelson"/>
        <s v="Allison King"/>
        <s v="Sharon King"/>
        <s v="Marilyn Reeves"/>
        <s v="Trevor Lewis"/>
        <s v="Willie Rodriguez Jr."/>
        <s v="Matthew Chambers"/>
        <s v="Michael Carey"/>
        <s v="Jean Wilson"/>
        <s v="Adam Davis"/>
        <s v="Tammy Brock"/>
        <s v="Shannon Gibson"/>
        <s v="April Payne"/>
        <s v="Marisa Brown"/>
        <s v="Levi Reyes"/>
        <s v="Gina Martinez"/>
        <s v="Jacob Perez"/>
        <s v="Angel Herman"/>
        <s v="Jacob Robbins"/>
        <s v="Natalie Patel"/>
        <s v="Julie Snyder"/>
        <s v="Diana Dougherty"/>
        <s v="Leslie Cunningham"/>
        <s v="Mr. Robert Carter"/>
        <s v="Jeffery Rodriguez"/>
        <s v="Mrs. Barbara Anderson DDS"/>
        <s v="Lisa Trujillo"/>
        <s v="James Oneill"/>
        <s v="Lisa Gay"/>
        <s v="Ian Hartman"/>
        <s v="Lee Wilcox"/>
        <s v="Kaitlyn Miller"/>
        <s v="Deborah Christensen"/>
        <s v="Craig Solomon"/>
        <s v="James Lewis"/>
        <s v="Danielle Rios"/>
        <s v="Michael Tucker"/>
        <s v="Corey Meadows"/>
        <s v="Joel Wood"/>
        <s v="Joseph Jackson"/>
        <s v="Michael Shaw"/>
        <s v="Pamela Richardson"/>
        <s v="Justin Fernandez"/>
        <s v="Jose Ellis"/>
        <s v="Angela Evans"/>
        <s v="Karen Hughes"/>
        <s v="Derek Guerra"/>
        <s v="Katherine Roberts"/>
        <s v="Lisa Green"/>
        <s v="Mrs. Julie Ayers DVM"/>
        <s v="Kristen Rogers"/>
        <s v="Chad Porter"/>
        <s v="Mark Galvan"/>
        <s v="Melissa Houston"/>
        <s v="Michael Kim"/>
        <s v="Kimberly Holmes"/>
        <s v="Roberto Whitaker"/>
        <s v="Amanda Hamilton"/>
        <s v="Jeffrey Thompson"/>
        <s v="Terry Cobb"/>
        <s v="Sara Peterson"/>
        <s v="Mariah Ryan"/>
        <s v="Kim Williams"/>
        <s v="Michael Kidd"/>
        <s v="Edwin Mckee"/>
        <s v="Laurie Adkins"/>
        <s v="Lynn Monroe"/>
        <s v="Kimberly Peters"/>
        <s v="Betty Wheeler"/>
        <s v="Brenda Shea"/>
        <s v="Danielle Noble"/>
        <s v="Ana Meyer"/>
        <s v="Kendra Doyle"/>
        <s v="Virginia Wilson"/>
        <s v="Cheryl Bates"/>
        <s v="Karen Lindsey"/>
        <s v="Noah Walker"/>
        <s v="Jason Parker"/>
        <s v="Veronica Stout"/>
        <s v="Danielle Larson"/>
        <s v="Ryan Henderson"/>
        <s v="Maria Greene"/>
        <s v="Perry Butler"/>
        <s v="Kathryn Hayes"/>
        <s v="Mary Richard"/>
        <s v="Melissa Myers"/>
        <s v="Isaiah Martinez"/>
        <s v="Erica Wilson"/>
        <s v="Dennis Gonzalez"/>
        <s v="Patricia Nelson"/>
        <s v="Cody Wheeler"/>
        <s v="Robert Washington"/>
        <s v="Kyle Humphrey"/>
        <s v="Charles Powell"/>
        <s v="Joshua Berger"/>
        <s v="Stephanie Flores"/>
        <s v="Matthew Mason"/>
        <s v="Matthew Pope"/>
        <s v="Craig Little"/>
        <s v="Briana Mullen"/>
        <s v="Michael Hodges"/>
        <s v="Samuel Mullen"/>
        <s v="Elizabeth Mckinney"/>
        <s v="David Mcdonald"/>
        <s v="Thomas Case DDS"/>
        <s v="Michael Castro"/>
        <s v="Johnny Mejia"/>
        <s v="Renee Ramirez"/>
        <s v="Dustin Smith"/>
        <s v="Adrienne Wilson"/>
        <s v="Richard Nelson"/>
        <s v="Holly Williams"/>
        <s v="Chase Frederick"/>
        <s v="Kevin Mcguire"/>
        <s v="Pamela Montgomery"/>
        <s v="Diana Gonzalez"/>
        <s v="Carlos Grant"/>
        <s v="Tyler Trujillo"/>
        <s v="Jorge Hall"/>
        <s v="Eduardo Mckinney"/>
        <s v="Joshua Rodriguez"/>
        <s v="Michelle Schneider"/>
        <s v="Jay Gutierrez"/>
        <s v="Michael Mitchell"/>
        <s v="Brett Peterson"/>
        <s v="Hailey Mcintosh DDS"/>
        <s v="Matthew Welch"/>
        <s v="Tracy Black"/>
        <s v="Christopher Bailey"/>
        <s v="Alexander Martinez"/>
        <s v="Amy Lyons"/>
        <s v="Deanna Blair"/>
        <s v="Paul Livingston"/>
        <s v="Thomas Garcia"/>
        <s v="Mark Perkins"/>
        <s v="Melinda Schneider"/>
        <s v="Thomas Baird"/>
        <s v="Teresa Wilson"/>
        <s v="Darlene Robinson"/>
        <s v="Joshua Sullivan"/>
        <s v="Mrs. Meredith Black DVM"/>
        <s v="Tina Carpenter"/>
        <s v="Tracy Davis"/>
        <s v="Michael George"/>
        <s v="Tony Nunez"/>
        <s v="Nicholas Brown"/>
        <s v="Frank Wilson"/>
        <s v="Karen Crawford"/>
        <s v="Jodi Scott"/>
        <s v="Kendra Green"/>
        <s v="Ronald Owens"/>
        <s v="Brian Baker"/>
        <s v="Gabriel Mccormick"/>
        <s v="Susan Russell"/>
        <s v="Dean Mccoy"/>
        <s v="Allison Warner"/>
        <s v="Linda Sharp"/>
        <s v="Chase Hayes"/>
        <s v="John Moody"/>
        <s v="Shannon Williams"/>
        <s v="Sean Jones"/>
        <s v="Amanda Gardner"/>
        <s v="Betty Maynard"/>
        <s v="Vincent Santiago"/>
        <s v="Tonya Flowers"/>
        <s v="Natalie Moore"/>
        <s v="Daniel Armstrong"/>
        <s v="Lisa Bowen"/>
        <s v="Michael Young"/>
        <s v="Dennis Alvarado"/>
        <s v="Deborah Miller"/>
        <s v="Jason Hunter"/>
        <s v="Anita Howard"/>
        <s v="Cory Jones"/>
        <s v="Thomas Mcintosh"/>
        <s v="Ricky Randall"/>
        <s v="Victoria Boone"/>
        <s v="Michaela Lambert"/>
        <s v="Jonathan Reed"/>
        <s v="Margaret Shaw"/>
        <s v="Brenda Holmes"/>
        <s v="Zachary Fox"/>
        <s v="Danielle Bryan"/>
        <s v="Jeffrey Sullivan"/>
        <s v="Monica Robinson"/>
        <s v="Jose Smith"/>
        <s v="Nicholas Williamson"/>
        <s v="Michael Williams"/>
        <s v="Sara Williams"/>
        <s v="Benjamin Harris MD"/>
        <s v="Jason Wagner"/>
        <s v="Michael Stewart"/>
        <s v="Angela Padilla"/>
        <s v="Brooke Stevenson"/>
        <s v="Laura Duarte"/>
        <s v="Michael Stanley"/>
        <s v="Barbara Bennett"/>
        <s v="Kathleen Campbell"/>
        <s v="Mr. Ryan Mclaughlin V"/>
        <s v="Monica Lewis PhD"/>
        <s v="Mrs. Sabrina Hicks"/>
        <s v="Melissa Ritter"/>
        <s v="Stanley Lucas"/>
        <s v="Heather King"/>
        <s v="Elizabeth Simon"/>
        <s v="Thomas Aguilar"/>
        <s v="Lynn Obrien"/>
        <s v="Tracy Proctor"/>
        <s v="Benjamin Stanley"/>
        <s v="Alyssa Russo"/>
        <s v="Katelyn Byrd"/>
        <s v="Bobby Ryan"/>
        <s v="Amy Sutton"/>
        <s v="Jimmy Ibarra"/>
        <s v="Glenn West"/>
        <s v="Natasha Washington"/>
        <s v="Rachel Phillips"/>
        <s v="Andrea Robinson"/>
        <s v="Rachel Tucker"/>
        <s v="Sara Jones"/>
        <s v="Victoria Coffey"/>
        <s v="Nathan Garcia"/>
        <s v="Cheryl King"/>
        <s v="Robert Case"/>
        <s v="Heather Garcia"/>
        <s v="Randy Dawson"/>
        <s v="Jennifer Small"/>
        <s v="Benjamin Jones"/>
        <s v="Dr. Ashley Brown"/>
        <s v="Jamie Hahn"/>
        <s v="Mrs. Jessica Ramos"/>
        <s v="Ronald Young"/>
        <s v="Stanley Thornton"/>
        <s v="Nicholas Howell"/>
        <s v="Antonio Ortega"/>
        <s v="Devin Mcintosh"/>
        <s v="Adrienne Larson"/>
        <s v="Anthony Cook"/>
        <s v="Jacqueline Olson"/>
        <s v="Nicholas Rose"/>
        <s v="Dana Foster"/>
        <s v="Rodney Gregory"/>
        <s v="Matthew Stewart"/>
        <s v="Mason Hayes"/>
        <s v="Donald Myers"/>
        <s v="Jason Stuart"/>
        <s v="Brian Duncan"/>
        <s v="Julia Koch"/>
        <s v="Katherine Walker"/>
        <s v="Thomas Stewart"/>
        <s v="Christina Strong"/>
        <s v="Stephen Dawson"/>
        <s v="Maureen Long"/>
        <s v="Johnny Tucker"/>
        <s v="Lauren Martinez"/>
        <s v="Jeffery Torres"/>
        <s v="Michael Rogers"/>
        <s v="Matthew Carroll"/>
        <s v="Amy Meza"/>
        <s v="Carrie Greer"/>
        <s v="Mark Russell"/>
        <s v="Charles Franklin"/>
        <s v="Allison Hill"/>
        <s v="Gerald Johnson"/>
        <s v="Michael Robinson"/>
        <s v="Shelia Davis"/>
        <s v="Brian Cole"/>
        <s v="Karen Hansen"/>
        <s v="Dawn Morris"/>
        <s v="Meghan Smith"/>
        <s v="Ryan Wilkerson"/>
        <s v="Megan Haley"/>
        <s v="Mark Callahan"/>
        <s v="Dr. Cheryl Vargas"/>
        <s v="Dean Santos"/>
        <s v="Derek Snow"/>
        <s v="Andrew Gomez"/>
        <s v="Thomas Thornton"/>
        <s v="Jeffrey Rose"/>
        <s v="Veronica Walton"/>
        <s v="Tyler Cruz"/>
        <s v="Samantha Brown"/>
        <s v="Steven Moses"/>
        <s v="Dustin Perry"/>
        <s v="Brandon Walsh"/>
        <s v="David Alexander"/>
        <s v="Amanda Mack"/>
        <s v="Sharon Ramirez"/>
        <s v="Amy Hunt"/>
        <s v="Angela Bowman"/>
        <s v="Tina Nichols"/>
        <s v="James Reese"/>
        <s v="Robert Hawkins"/>
        <s v="Cynthia English"/>
        <s v="Stacy Hill MD"/>
        <s v="Nancy Diaz"/>
        <s v="Maria Robinson"/>
        <s v="Jeffrey Shea"/>
        <s v="Sarah Crawford"/>
        <s v="Kevin Lewis"/>
        <s v="Phyllis Potter"/>
        <s v="Kevin Snyder"/>
        <s v="Thomas Morris"/>
        <s v="Jay Flores"/>
        <s v="Ariana Kim"/>
        <s v="Amanda Horn"/>
        <s v="Jeremy Cain"/>
        <s v="Zachary Cook"/>
        <s v="Mrs. Stacey Marks DDS"/>
        <s v="Darlene Meyers"/>
        <s v="Jesus Rodriguez"/>
        <s v="Victoria Reynolds"/>
        <s v="Heather Andersen"/>
        <s v="Kaitlyn Wall"/>
        <s v="Jasmine Anderson"/>
        <s v="Meagan Myers"/>
        <s v="Shawn Booker"/>
        <s v="Brittany Charles"/>
        <s v="Lisa Walter"/>
        <s v="Robert Walker"/>
        <s v="Mackenzie Johnson"/>
        <s v="David Stewart"/>
        <s v="Ariel Rodriguez"/>
        <s v="Crystal May"/>
        <s v="Jennifer Allen"/>
        <s v="Richard Mitchell"/>
        <s v="John Ferguson"/>
        <s v="Anita Taylor"/>
        <s v="Mercedes Hodge"/>
        <s v="Andrea Turner"/>
        <s v="Emily Gonzales"/>
        <s v="Alyssa Thomas"/>
        <s v="Lindsay Allison"/>
        <s v="Mary Diaz"/>
        <s v="Sylvia Bush"/>
        <s v="Travis Bell"/>
        <s v="Rebecca Sandoval DDS"/>
        <s v="Anna Hernandez"/>
        <s v="Joshua Williams"/>
        <s v="Joanna Ferguson"/>
        <s v="Erik Ford"/>
        <s v="Jennifer Robertson"/>
        <s v="Jenny Graham"/>
        <s v="Larry Mcknight"/>
        <s v="Joseph Castillo"/>
        <s v="Jared Li"/>
        <s v="Christopher Howard"/>
        <s v="Steven Wood"/>
        <s v="James Fitzpatrick"/>
        <s v="Kevin Taylor"/>
        <s v="Steven Torres"/>
        <s v="Thomas Roberts"/>
        <s v="Elizabeth Cook"/>
        <s v="Patrick Wood"/>
        <s v="Joshua Taylor"/>
        <s v="Hannah Moore"/>
        <s v="Jesse Garcia"/>
        <s v="Stephanie Webb"/>
        <s v="Jose Myers"/>
        <s v="Angela Hernandez"/>
        <s v="Jeffrey King"/>
        <s v="Patricia Morris"/>
        <s v="Lisa Kirk"/>
        <s v="Linda Murray MD"/>
        <s v="Erin Walters"/>
        <s v="Christina Rivera DVM"/>
        <s v="Brandon Sandoval"/>
        <s v="Erik Garcia"/>
        <s v="Jessica Mcgee"/>
        <s v="Melissa Cole"/>
        <s v="Amber Davis"/>
        <s v="Sylvia Smith"/>
        <s v="Ashley Torres"/>
        <s v="Connie Willis"/>
        <s v="Tina Jensen"/>
        <s v="Albert Duke"/>
        <s v="Matthew Shepard"/>
        <s v="Shelly Downs"/>
        <s v="Kristi Welch"/>
        <s v="Nancy Sweeney"/>
        <s v="Willie Carter"/>
        <s v="Ryan White"/>
        <s v="Maria Parks"/>
        <s v="Corey Todd"/>
        <s v="Joseph Rosario"/>
        <s v="Kathleen Simmons"/>
        <s v="Dr. Thomas Johnson"/>
        <s v="Heather Jacobs"/>
        <s v="Eric Peterson"/>
        <s v="Ryan Wade"/>
        <s v="Tracy Fowler"/>
        <s v="Erica Rodgers"/>
        <s v="Joseph Bell"/>
        <s v="Cameron Butler"/>
        <s v="Jerry Nelson"/>
        <s v="Michelle Sanders"/>
        <s v="Joe Diaz"/>
        <s v="Michael Ward"/>
        <s v="Matthew Harrison"/>
        <s v="Joshua Manning"/>
        <s v="Joe Woods"/>
        <s v="Kristin Webb"/>
        <s v="Ethan Charles"/>
        <s v="Nicole Peterson"/>
        <s v="Angela Peck"/>
        <s v="Renee Dennis"/>
        <s v="Steve Jackson"/>
        <s v="Joshua Hart"/>
        <s v="Haley Hardy"/>
        <s v="Anthony Macias"/>
        <s v="Jordan Fowler"/>
        <s v="Lorraine Schmitt"/>
        <s v="Anita Young"/>
        <s v="Scott Stewart"/>
        <s v="Joshua Patel"/>
        <s v="Joseph Meza"/>
        <s v="Stephen Pearson"/>
        <s v="Katie Peterson"/>
        <s v="Kathy Pitts"/>
        <s v="Luke Campos PhD"/>
        <s v="Wesley Austin"/>
        <s v="Gabriel Webb"/>
        <s v="Barbara Wilson"/>
        <s v="Jose Wagner"/>
        <s v="Veronica Davis"/>
        <s v="John Frost"/>
        <s v="Alisha Wade"/>
        <s v="Lisa Wright"/>
        <s v="Jill Vargas"/>
        <s v="Pamela Jones"/>
        <s v="Theresa Peterson"/>
        <s v="Adrienne Savage"/>
        <s v="Hector Rivera"/>
        <s v="Ruth Houston"/>
        <s v="Deborah Sullivan"/>
        <s v="Sarah Krueger"/>
        <s v="Jason Day"/>
        <s v="Nicole Harper"/>
        <s v="Matthew Rodgers"/>
        <s v="Jeffrey Russell"/>
        <s v="Sheila Reyes"/>
        <s v="Brian Obrien"/>
        <s v="Christopher Thompson"/>
        <s v="Donna Mullins"/>
        <s v="Thomas Medina"/>
        <s v="Laura Sharp"/>
        <s v="Kaylee Garcia"/>
        <s v="Jeff Fowler"/>
        <s v="Daniel Schroeder"/>
        <s v="Melissa Rodriguez"/>
        <s v="Kyle Marsh"/>
        <s v="Joy Anderson"/>
        <s v="Mr. Eric Hernandez III"/>
        <s v="Danielle George"/>
        <s v="James Guerra"/>
        <s v="Jack Hutchinson"/>
        <s v="Matthew Montoya"/>
        <s v="Alan Harper"/>
        <s v="Daniel Miller"/>
        <s v="Anthony Larsen"/>
        <s v="William Kelly"/>
        <s v="Dr. Shannon Wilson"/>
        <s v="Larry Cooper"/>
        <s v="Kevin Hubbard"/>
        <s v="Paula Black"/>
        <s v="David Crawford"/>
        <s v="Kelly Jackson"/>
        <s v="Matthew Barker"/>
        <s v="Paul Mills"/>
        <s v="Jacob Riley"/>
        <s v="Jennifer Velasquez"/>
        <s v="Marcia Davidson"/>
        <s v="James Valenzuela"/>
        <s v="Brenda Andersen"/>
        <s v="Gregory Mueller"/>
        <s v="David Olson"/>
        <s v="Larry May"/>
        <s v="Bridget Henry"/>
        <s v="Joshua Mclean"/>
        <s v="Steven Johnson"/>
        <s v="Whitney Jones"/>
        <s v="Ronald Diaz"/>
        <s v="Andrea Riley"/>
        <s v="Marie Barnes"/>
        <s v="Katherine Jordan"/>
        <s v="Peter Reynolds"/>
        <s v="Valerie Wilson"/>
        <s v="Nathan Poole"/>
        <s v="Joshua Pearson"/>
        <s v="Brenda Orozco"/>
        <s v="Chelsey Vaughan"/>
        <s v="Joseph Chaney"/>
        <s v="Kimberly King"/>
        <s v="Christopher Lopez"/>
        <s v="Amy Grant"/>
        <s v="Stephen Norris"/>
        <s v="Anthony Petty"/>
        <s v="Alvin Vargas"/>
        <s v="Cory Rivera"/>
        <s v="Charles Edwards"/>
        <s v="Mr. Alexander Gill"/>
        <s v="Michael Hoover"/>
        <s v="Michelle Wang"/>
        <s v="Logan Baker"/>
        <s v="Daniel Velez"/>
        <s v="Mr. Joshua Rogers IV"/>
        <s v="Jordan Jackson"/>
        <s v="Christy White"/>
        <s v="Kyle Cooper"/>
        <s v="Mark Clark"/>
        <s v="Stephanie Sexton"/>
        <s v="Tyler Velasquez"/>
        <s v="Jennifer Griffin"/>
        <s v="Mary Gonzales"/>
        <s v="Adam Lee"/>
        <s v="Mrs. Jessica Smith"/>
        <s v="Taylor Haynes"/>
        <s v="Caitlin Mcmahon"/>
        <s v="Brenda Manning"/>
        <s v="Derek Kennedy"/>
        <s v="Rebecca Sherman"/>
        <s v="Shaun Brown"/>
        <s v="Sharon Murphy"/>
        <s v="Joshua Mills"/>
        <s v="Dorothy Russell"/>
        <s v="Linda Jones"/>
        <s v="Ann Curry"/>
        <s v="Michael Matthews"/>
        <s v="Monica Davis"/>
        <s v="Kristina Booker"/>
        <s v="Brittany Adams"/>
        <s v="John Hess"/>
        <s v="Michael West"/>
        <s v="Charlotte Hawkins"/>
        <s v="Molly Walker"/>
        <s v="David Patterson"/>
        <s v="Taylor Schultz"/>
        <s v="Allen Barker"/>
        <s v="Nicholas Padilla"/>
        <s v="John Patton"/>
        <s v="Kyle Rodriguez"/>
        <s v="Darlene Gordon"/>
        <s v="Adrian Oneal"/>
        <s v="Hannah Jones"/>
        <s v="Daniel Sloan"/>
        <s v="Maurice Randolph"/>
        <s v="Andrew Byrd"/>
        <s v="Courtney Rowe"/>
        <s v="Maria Frazier"/>
        <s v="Debra Greer"/>
        <s v="Christopher Alvarez"/>
        <s v="Angela Mendoza"/>
        <s v="Amy Castro"/>
        <s v="April Ryan"/>
        <s v="Joseph Sanchez"/>
        <s v="Ann Price"/>
        <s v="Eric Richardson"/>
        <s v="Joseph Gray"/>
        <s v="Donald Thornton"/>
        <s v="Melissa Castillo"/>
        <s v="Jamie Herman"/>
        <s v="Benjamin Shaffer"/>
        <s v="Margaret Ward"/>
        <s v="Vickie Cole"/>
        <s v="Valerie Bell"/>
        <s v="Danielle Jones"/>
        <s v="Linda Murphy"/>
        <s v="Trevor Cruz"/>
        <s v="Donna Freeman"/>
        <s v="Chelsea Lopez DVM"/>
        <s v="Vincent Hamilton"/>
        <s v="Chad Russell"/>
        <s v="Cory Matthews"/>
        <s v="Cheyenne Franklin"/>
        <s v="Steven Nguyen"/>
        <s v="Larry Gallegos"/>
        <s v="Laura Larson"/>
        <s v="James Ellis"/>
        <s v="Norman Gonzalez"/>
        <s v="Robert Olson"/>
        <s v="Kyle Frazier"/>
        <s v="Cindy Kennedy"/>
        <s v="William Hall"/>
        <s v="Gordon Stewart"/>
        <s v="Nicole Stafford"/>
        <s v="Kevin Stewart"/>
        <s v="Amy Wood"/>
        <s v="Margaret Cooley"/>
        <s v="Mallory Dillon"/>
        <s v="Christine Turner"/>
        <s v="Anna Nelson"/>
        <s v="Aaron Barrett"/>
        <s v="Cheryl Weiss"/>
        <s v="Molly Richards"/>
        <s v="Christina Trujillo"/>
        <s v="Richard Torres"/>
        <s v="Alexis Cook"/>
        <s v="Deanna Ramos"/>
        <s v="Russell Ellis"/>
        <s v="Shane Guerra"/>
        <s v="Darlene Hale"/>
        <s v="Anna Leach"/>
        <s v="James Larsen"/>
        <s v="Jennifer Russell"/>
        <s v="Sean Williams"/>
        <s v="Colleen Hernandez"/>
        <s v="Mrs. Lisa Williams"/>
        <s v="Javier Lee"/>
        <s v="Michael Day"/>
        <s v="Katherine Edwards"/>
        <s v="Kathleen Hopkins"/>
        <s v="Lisa Porter"/>
        <s v="Jeremy Roberts"/>
        <s v="Ms. Lori Reynolds"/>
        <s v="Amanda Stewart"/>
        <s v="James Walker"/>
        <s v="Derrick Anderson"/>
        <s v="George Parks"/>
        <s v="Allison Cooper"/>
        <s v="Sydney Miles"/>
        <s v="Erik Bautista"/>
        <s v="Logan Fry"/>
        <s v="Dennis Price"/>
        <s v="Dr. Jeffrey Sanchez"/>
        <s v="Kevin Anderson"/>
        <s v="Mr. Michael Morrison Jr."/>
        <s v="Michael Foster"/>
        <s v="Patricia Ruiz"/>
        <s v="Fernando Anderson"/>
        <s v="Robert Harrell"/>
        <s v="Deborah Lutz"/>
        <s v="Dylan Moreno"/>
        <s v="Veronica Kim"/>
        <s v="John Cooper"/>
        <s v="Stuart Heath"/>
        <s v="Timothy Daniel"/>
        <s v="Carrie Hughes"/>
        <s v="Trevor Johnson"/>
        <s v="Mitchell Moore"/>
        <s v="Sara Aguilar"/>
        <s v="William Carter"/>
        <s v="Jonathan Clark"/>
        <s v="Jeffery Porter"/>
        <s v="Crystal Clark"/>
        <s v="Gregory Jackson"/>
        <s v="Michael Perez"/>
        <s v="Kerri Coleman"/>
        <s v="Melissa Oneill"/>
        <s v="David Turner"/>
        <s v="Ryan Porter"/>
        <s v="Daniel Gutierrez"/>
        <s v="Gregg Mcdonald"/>
        <s v="Danny Howard"/>
        <s v="Kyle Williams"/>
        <s v="John Hall"/>
        <s v="Mark Robinson"/>
        <s v="Robert Long"/>
        <s v="Vincent Terry"/>
        <s v="Sara White"/>
        <s v="Mitchell Hall"/>
        <s v="Kevin Reilly"/>
        <s v="Edward Torres"/>
        <s v="Joanna Harper DDS"/>
        <s v="Troy Gilbert"/>
        <s v="Laura Monroe"/>
        <s v="Amanda Flores"/>
        <s v="Crystal Powell"/>
        <s v="Jamie Ponce"/>
        <s v="Brian Thornton"/>
        <s v="Matthew Lynch"/>
        <s v="Christopher Benson"/>
        <s v="Michael Frederick"/>
        <s v="Richard Miller"/>
        <s v="Beth Allen"/>
        <s v="Maria Washington"/>
        <s v="Thomas Owens"/>
        <s v="Sean Brennan"/>
        <s v="Matthew Sampson"/>
        <s v="Danielle Powell"/>
        <s v="Carrie Shields"/>
        <s v="Frederick Green"/>
        <s v="Kevin Gonzales"/>
        <s v="Paul Nelson"/>
        <s v="Martha Griffin"/>
        <s v="Diana Smith"/>
        <s v="Gerald Erickson"/>
        <s v="Gabrielle Marks"/>
        <s v="Anthony Cobb"/>
        <s v="Michelle Tate"/>
        <s v="Nicole Booth"/>
        <s v="Claire Owen"/>
        <s v="Teresa Arnold"/>
        <s v="Jeanette Peters"/>
        <s v="Kaitlyn Jones"/>
        <s v="Neil Rodriguez"/>
        <s v="Larry Carney"/>
        <s v="Andrea Campbell"/>
        <s v="Grant Williams"/>
        <s v="Miguel Peterson"/>
        <s v="Valerie Stewart"/>
        <s v="Christopher Delacruz"/>
        <s v="Andrew Jensen"/>
        <s v="Andrea Carpenter"/>
        <s v="Julie Morgan"/>
        <s v="Julie Williams"/>
        <s v="Erin Briggs"/>
        <s v="Brandon Fernandez"/>
        <s v="Candace Jackson"/>
        <s v="Megan Moyer"/>
        <s v="Xavier Scott"/>
        <s v="Daniel Rasmussen"/>
        <s v="Vanessa Johnson"/>
        <s v="Danielle Hunt"/>
        <s v="Chris Navarro"/>
        <s v="Mary Smith"/>
        <s v="Edward Thompson"/>
        <s v="Leah Mcdaniel"/>
        <s v="Christine Wright"/>
        <s v="Scott Contreras"/>
        <s v="Roberto Morrow"/>
        <s v="Keith Flores"/>
        <s v="Nathan Alvarez"/>
        <s v="Amy Sullivan"/>
        <s v="Brent Hunt"/>
        <s v="Chelsea Leonard DVM"/>
        <s v="William Hayes"/>
        <s v="Timothy Fuentes"/>
        <s v="Roger Garcia"/>
        <s v="Christina Whitehead"/>
        <s v="Terry Johnson"/>
        <s v="Richard Hester"/>
        <s v="Yolanda Reid"/>
        <s v="Mr. Douglas Hansen Jr."/>
        <s v="Ronald Wolfe"/>
        <s v="Kristine Smith"/>
        <s v="Chelsea Robinson"/>
        <s v="Melissa Davis"/>
        <s v="Carl Price"/>
        <s v="Frances Guzman"/>
        <s v="Mark Hawkins"/>
        <s v="Taylor Stewart"/>
        <s v="Clarence Rivera"/>
        <s v="Brandon Lamb"/>
        <s v="Sara Palmer"/>
        <s v="Shawn Chang"/>
        <s v="Mark Hobbs"/>
        <s v="Samantha Henderson"/>
        <s v="Jonathan Mcdonald"/>
        <s v="Phillip Nguyen"/>
        <s v="Curtis Oliver"/>
        <s v="Mary Hendrix"/>
        <s v="Alex Perry"/>
        <s v="Tanya Singh"/>
        <s v="Julia Salazar"/>
        <s v="Tracy English"/>
        <s v="Mitchell Pierce"/>
        <s v="Ashley Martinez"/>
        <s v="Tiffany Morrow"/>
        <s v="Matthew Brooks"/>
        <s v="Jennifer Nguyen"/>
        <s v="Laura Johnson"/>
        <s v="Alicia Cole"/>
        <s v="Tamara White"/>
        <s v="Jasmine Rice"/>
        <s v="Dr. Lauren Clarke"/>
        <s v="Caitlin Barker"/>
        <s v="Ethan Brown"/>
        <s v="Allen Patterson"/>
        <s v="Donald Barron"/>
        <s v="Ryan Moore"/>
        <s v="Sherry Simmons"/>
        <s v="Michael Macias"/>
        <s v="Kayla Robinson"/>
        <s v="Kimberly Smith"/>
        <s v="Gwendolyn Cole"/>
        <s v="Aaron Patel"/>
        <s v="Craig Oneal"/>
        <s v="Jeffrey Martinez"/>
        <s v="Amanda Walker"/>
        <s v="Gerald Stark"/>
        <s v="Andrew Gonzales"/>
        <s v="Linda Stone"/>
        <s v="James Meyer"/>
        <s v="Brandon Long"/>
        <s v="Ashley Johnson"/>
        <s v="Michele Johnson"/>
        <s v="Heidi Kelly"/>
        <s v="Kelsey Morris"/>
        <s v="Candace Ray"/>
        <s v="Jennifer Perry"/>
        <s v="Kathryn Castro"/>
        <s v="Taylor Mckay"/>
        <s v="Brianna Patton"/>
        <s v="Elizabeth Smith"/>
        <s v="Carrie Morrow"/>
        <s v="Rebecca Franco"/>
        <s v="Mathew Wade"/>
        <s v="Jacob Dawson"/>
        <s v="Douglas Hopkins"/>
        <s v="Benjamin Roberts"/>
        <s v="Justin Maynard"/>
        <s v="Dustin Santiago"/>
        <s v="John Stevens"/>
        <s v="Andrew Walker"/>
        <s v="Troy Torres"/>
        <s v="Brian Thompson"/>
        <s v="Dana Eaton"/>
        <s v="Amber Butler"/>
        <s v="Rebecca Martinez"/>
        <s v="Jerry Reed"/>
        <s v="Melissa Eaton"/>
        <s v="John Young"/>
        <s v="Jack Hardy"/>
        <s v="Daniel Park"/>
        <s v="Kathleen Gregory"/>
        <s v="Natasha Gonzalez"/>
        <s v="Ms. Kathryn Walker"/>
        <s v="Jennifer Snow"/>
        <s v="Maria Crane"/>
        <s v="Bryan Russell"/>
        <s v="Tammy Peterson"/>
        <s v="Mr. Matthew Galvan DDS"/>
        <s v="Thomas Schroeder"/>
        <s v="Zachary Berry"/>
        <s v="Emma Jackson"/>
        <s v="Christian Watson"/>
        <s v="Lisa Wiggins"/>
        <s v="Miranda Garrison"/>
        <s v="Lawrence Burns"/>
        <s v="April Juarez"/>
        <s v="Thomas Lane"/>
        <s v="Pamela Thompson"/>
        <s v="John Nguyen"/>
        <s v="Joanne Weber"/>
        <s v="Thomas Brandt"/>
        <s v="Eduardo Johnson"/>
        <s v="Tom Bishop"/>
        <s v="Kimberly Marshall"/>
        <s v="Terri Dunn"/>
        <s v="Jonathan Kaufman"/>
        <s v="Kimberly Gardner"/>
        <s v="Sherry Grant"/>
        <s v="Susan Duran"/>
        <s v="David Martin"/>
        <s v="Joshua Collins"/>
        <s v="Brian Olson"/>
        <s v="Gregory Rodriguez"/>
        <s v="Chelsea Williams"/>
        <s v="Kathleen Alexander"/>
        <s v="Michael Campbell"/>
        <s v="Becky Wright"/>
        <s v="Catherine Moore"/>
        <s v="Tracie Murphy"/>
        <s v="Jared Brown"/>
        <s v="William Gibbs"/>
        <s v="Austin Gardner"/>
        <s v="Ashley Wells"/>
        <s v="Paige Peters"/>
        <s v="Elizabeth Sullivan"/>
        <s v="Tina Brown"/>
        <s v="Melissa George"/>
        <s v="Amanda Thompson"/>
        <s v="Jacqueline Newman"/>
        <s v="David Horne"/>
        <s v="Scott Hatfield"/>
        <s v="Pamela Hunt"/>
        <s v="Alison Anderson"/>
        <s v="Daniel Hicks"/>
        <s v="Joshua Gregory"/>
        <s v="Mike Beltran"/>
        <s v="William Williams"/>
        <s v="Justin Wilcox"/>
        <s v="Stephen Jenkins"/>
        <s v="Tanya Kaufman"/>
        <s v="James Wilson"/>
        <s v="Joseph Morrison"/>
        <s v="Richard Vaughn"/>
        <s v="Todd Vargas"/>
        <s v="Melissa Pugh"/>
        <s v="John Huffman"/>
        <s v="Melinda Ali"/>
        <s v="Mark Meyers"/>
        <s v="Vincent Baker"/>
        <s v="Scott Yu"/>
        <s v="James Price"/>
        <s v="Justin Young"/>
        <s v="Ronald Butler"/>
        <s v="Brian Richards"/>
        <s v="Emily Moore"/>
        <s v="Toni Ortiz"/>
        <s v="Kellie Waller"/>
        <s v="Matthew Ingram"/>
        <s v="Heather Francis"/>
        <s v="Tina Padilla"/>
        <s v="Daniel Edwards"/>
        <s v="Brandi Peterson"/>
        <s v="Jodi Jones"/>
        <s v="Lorraine Taylor"/>
        <s v="Michael Duffy"/>
        <s v="Sarah Dominguez"/>
        <s v="Erik Carey"/>
        <s v="Isaiah Cervantes"/>
        <s v="Nicholas White"/>
        <s v="Richard Bryant"/>
        <s v="Joseph Johnson"/>
        <s v="Brian Miller"/>
        <s v="William Schroeder"/>
        <s v="Michael Reese"/>
        <s v="Lori Stephens"/>
        <s v="Amanda Jones"/>
        <s v="Peter Garcia"/>
        <s v="Stanley Wilson"/>
        <s v="Laura Lynch"/>
        <s v="Sharon Lynch"/>
        <s v="Jennifer Brewer"/>
        <s v="Emily Cannon"/>
        <s v="Steve Jennings"/>
        <s v="Thomas Glenn"/>
        <s v="John Terry"/>
        <s v="Lori Morgan"/>
        <s v="Philip Bailey"/>
        <s v="Ruth Nelson"/>
        <s v="Edward Daniel"/>
        <s v="Grant Marshall"/>
        <s v="Charles Martin"/>
        <s v="Donald Ingram"/>
        <s v="Randy Andrews"/>
        <s v="Martin Morris"/>
        <s v="Kyle Vasquez"/>
        <s v="Regina Frederick"/>
        <s v="Joshua Moran"/>
        <s v="William Nelson"/>
        <s v="Brian Jackson"/>
        <s v="John Martin"/>
        <s v="Mrs. Laurie Jacobs"/>
        <s v="Vickie Collier DDS"/>
        <s v="April Bradley"/>
        <s v="Brandy Harmon"/>
        <s v="Brenda Moore MD"/>
        <s v="Sarah Fuller"/>
        <s v="Shari Wright"/>
        <s v="David White"/>
        <s v="Jennifer Macias"/>
        <s v="Sherry Barron"/>
        <s v="Andrea George"/>
        <s v="Randall Griffin"/>
        <s v="Tanya Strong"/>
        <s v="Megan Smith"/>
        <s v="Patricia Curtis"/>
        <s v="Robert West"/>
        <s v="Micheal Maddox"/>
        <s v="Sheryl Flores"/>
        <s v="Wanda Larson"/>
        <s v="Erica Vasquez"/>
        <s v="Eric Nguyen"/>
        <s v="Kimberly Rios"/>
        <s v="James Spears"/>
        <s v="Mario Randolph"/>
        <s v="Elizabeth Odonnell"/>
        <s v="Jodi Sellers"/>
        <s v="Brittney French"/>
        <s v="Traci Vega"/>
        <s v="Christina Whitaker"/>
        <s v="John Mullen"/>
        <s v="Jeremy Williams"/>
        <s v="Ellen Lopez"/>
        <s v="Victoria Gomez"/>
        <s v="Andrew Pierce"/>
        <s v="Vickie Spears"/>
        <s v="Cynthia Smith"/>
        <s v="Kimberly Davis"/>
        <s v="Mary Chen"/>
        <s v="Crystal Hernandez MD"/>
        <s v="Heather Arias"/>
        <s v="William Hunt"/>
        <s v="Matthew Anderson"/>
        <s v="Kristin Schmidt"/>
        <s v="Terry Wood"/>
        <s v="Thomas Holt"/>
        <s v="Heather Fuentes"/>
        <s v="Catherine Bauer"/>
        <s v="Belinda White"/>
        <s v="Daniel Garcia"/>
        <s v="Angel Johnson"/>
        <s v="Brent James"/>
        <s v="Curtis Beltran"/>
        <s v="Samantha Barrett"/>
        <s v="Michael James"/>
        <s v="Jennifer Poole"/>
        <s v="Taylor Wood"/>
        <s v="Lisa Hoffman"/>
        <s v="Janet Burch"/>
        <s v="Jean Moore"/>
        <s v="Pam Willis"/>
        <s v="Barbara Greene"/>
        <s v="Whitney Henry"/>
        <s v="Richard Martinez"/>
        <s v="Candice Martinez"/>
        <s v="Charles Bowman MD"/>
        <s v="Laura Burton"/>
        <s v="Kevin Scott"/>
        <s v="Christopher Parsons"/>
        <s v="Donald Martinez"/>
        <s v="Derrick Perry"/>
        <s v="Rachael Mitchell"/>
        <s v="Kelly Watson"/>
        <s v="Kathy Pratt"/>
        <s v="Juan Smith"/>
        <s v="Christine Long"/>
        <s v="Lisa Hansen"/>
        <s v="Hannah Hampton"/>
        <s v="Hannah Boyd"/>
        <s v="William Carroll"/>
        <s v="Michelle Jennings"/>
        <s v="Tiffany Wallace"/>
        <s v="Monica Fry"/>
        <s v="Dr. Cody Brown"/>
        <s v="Emily Cooley"/>
        <s v="Christopher Hansen"/>
        <s v="Sarah Atkinson"/>
        <s v="Jeff Patterson"/>
        <s v="Bridget Anderson"/>
        <s v="Phillip Sullivan"/>
        <s v="Nicole Glover"/>
        <s v="Justin Carpenter"/>
        <s v="Patricia Gallegos"/>
        <s v="Jennifer Cummings"/>
        <s v="Ryan Hill"/>
        <s v="Ana Phillips"/>
        <s v="Justin Townsend"/>
        <s v="Charles Rowe"/>
        <s v="Francisco Shaw"/>
        <s v="Ashley Cole"/>
        <s v="Donald Watson"/>
        <s v="Victor Hill"/>
        <s v="Brian Bond"/>
        <s v="Megan Ball"/>
        <s v="Nancy Jensen"/>
        <s v="Wendy Blackburn"/>
        <s v="Tanya Williams"/>
        <s v="Lacey Hughes"/>
        <s v="Crystal Ortega"/>
        <s v="Ashley Andrews"/>
        <s v="Carrie Jackson"/>
        <s v="Benjamin James"/>
        <s v="Gerald Cowan DDS"/>
        <s v="Melissa Kelly"/>
        <s v="Emily Horton MD"/>
        <s v="Jessica Finley"/>
        <s v="Angela Allison"/>
        <s v="Cody Mckenzie"/>
        <s v="Joseph Hernandez"/>
        <s v="Katelyn Martin"/>
        <s v="Catherine Jensen"/>
        <s v="Kristopher Wilson"/>
        <s v="Thomas Parker"/>
        <s v="Erik Lozano"/>
        <s v="Robert Barnes"/>
        <s v="Henry Garcia"/>
        <s v="Ann Johnson"/>
        <s v="Derek Edwards"/>
        <s v="Craig Hall"/>
        <s v="Robert Phillips"/>
        <s v="Carrie Lee"/>
        <s v="Mr. Nicholas Carrillo"/>
        <s v="Sandra Lane"/>
        <s v="Jordan Larson"/>
        <s v="Michelle Russell"/>
        <s v="Lisa Harvey"/>
        <s v="John Pittman"/>
        <s v="Jason Parks"/>
        <s v="Tanya Nelson"/>
        <s v="Dean Preston"/>
        <s v="Christopher Underwood"/>
        <s v="Jill Smith"/>
        <s v="Tracy White"/>
        <s v="Jennifer Bishop"/>
        <s v="Brenda Khan"/>
        <s v="Amanda Richard"/>
        <s v="Adam Johnson"/>
        <s v="Mark Harvey"/>
        <s v="Lisa Davis"/>
        <s v="Katherine Ortega"/>
        <s v="Joshua Johnson"/>
        <s v="Ann Mitchell"/>
        <s v="Mitchell Smith"/>
        <s v="David Odom"/>
        <s v="Russell Lane"/>
        <s v="Pamela Black"/>
        <s v="Christopher Sanford"/>
        <s v="Joyce Schmitt"/>
        <s v="Justin Gonzalez"/>
        <s v="Rachael Cardenas"/>
        <s v="Jennifer Rocha"/>
        <s v="Jason Zuniga"/>
        <s v="Stephen Baker"/>
        <s v="Rebecca Duke DDS"/>
        <s v="James Mendoza"/>
        <s v="Lauren White"/>
        <s v="Ana Wright"/>
        <s v="Janet Clark"/>
        <s v="Stuart Zimmerman"/>
        <s v="Logan Clark"/>
        <s v="Alexis Norton"/>
        <s v="Joseph Williams"/>
        <s v="Elizabeth Anderson DDS"/>
        <s v="Gary English"/>
        <s v="Mark Lee"/>
        <s v="Christine Kane"/>
        <s v="Rebecca Rasmussen"/>
        <s v="Holly Wong"/>
        <s v="Joseph Robbins"/>
        <s v="Olivia Newman"/>
        <s v="Shelly Hardy MD"/>
        <s v="Stacey Wallace"/>
        <s v="Sandra Calhoun"/>
        <s v="Diane Jones"/>
        <s v="Samantha Walker"/>
        <s v="Javier Krause"/>
        <s v="William Jones"/>
        <s v="Maria Williams"/>
        <s v="Tammy Duncan"/>
        <s v="Aaron Shah"/>
        <s v="Candace Bell"/>
        <s v="Jason Wise"/>
        <s v="Jennifer Graves"/>
        <s v="Diane Adams"/>
        <s v="Brent Wagner"/>
        <s v="Arthur Alexander"/>
        <s v="Karen Trujillo"/>
        <s v="Elaine Williams"/>
        <s v="Joseph Hicks"/>
        <s v="Richard Meyer"/>
        <s v="Benjamin Walker"/>
        <s v="Jeanette Logan"/>
        <s v="Ricardo Atkins"/>
        <s v="Renee Fisher"/>
        <s v="James Brennan"/>
        <s v="Rachel Townsend"/>
        <s v="Sierra Molina"/>
        <s v="Evan Moore"/>
        <s v="Timothy Olsen"/>
        <s v="Fred Hughes"/>
        <s v="Nicholas Garcia"/>
        <s v="Mrs. Lisa Bennett DVM"/>
        <s v="Benjamin Adams"/>
        <s v="Brianna Bailey"/>
        <s v="Tiffany Perez"/>
        <s v="Jeremiah Lowe"/>
        <s v="Christina Young"/>
        <s v="Megan Duncan"/>
        <s v="Debra Wilson"/>
        <s v="Lori Lopez"/>
        <s v="Caitlyn Munoz"/>
        <s v="Mr. Joseph Nelson"/>
        <s v="Susan Schultz"/>
        <s v="Leslie Bryan"/>
        <s v="Lauren Valenzuela"/>
        <s v="Gregory Morales"/>
        <s v="Mackenzie Gonzales"/>
        <s v="Ronald Brooks"/>
        <s v="Daniel Knapp"/>
        <s v="Tyler Rojas"/>
        <s v="Justin Leach"/>
        <s v="Carl Sloan"/>
        <s v="Christy Buchanan"/>
        <s v="Amanda Howard"/>
        <s v="Susan Barnes"/>
        <s v="Dana Espinoza"/>
        <s v="Brooke Hull"/>
        <s v="Vanessa Ritter"/>
        <s v="Parker Willis"/>
        <s v="Erica Carter"/>
        <s v="Joshua Jensen"/>
        <s v="Bryan Castillo"/>
        <s v="Jeffrey Reynolds"/>
        <s v="Courtney Frederick"/>
        <s v="Ann Wilcox"/>
        <s v="Stephen Marshall"/>
        <s v="Richard Cook"/>
        <s v="Kristen Duncan"/>
        <s v="Jonathan Allison"/>
        <s v="Heather Shelton"/>
        <s v="Jason Torres"/>
        <s v="Renee Bolton"/>
        <s v="Bradley Wall"/>
        <s v="Catherine Lopez"/>
        <s v="Matthew Ayers"/>
        <s v="Julie Davis"/>
      </sharedItems>
    </cacheField>
    <cacheField name="Region" numFmtId="0">
      <sharedItems count="4">
        <s v="East"/>
        <s v="North"/>
        <s v="South"/>
        <s v="West"/>
      </sharedItems>
    </cacheField>
    <cacheField name="City" numFmtId="0">
      <sharedItems/>
    </cacheField>
    <cacheField name="Product Category" numFmtId="0">
      <sharedItems/>
    </cacheField>
    <cacheField name="Product Subcategory" numFmtId="0">
      <sharedItems/>
    </cacheField>
    <cacheField name="Sales" numFmtId="44">
      <sharedItems containsSemiMixedTypes="0" containsString="0" containsNumber="1" minValue="52.47" maxValue="4999.99"/>
    </cacheField>
    <cacheField name="Quantity" numFmtId="0">
      <sharedItems containsSemiMixedTypes="0" containsString="0" containsNumber="1" containsInteger="1" minValue="1" maxValue="10"/>
    </cacheField>
    <cacheField name="Unit Price" numFmtId="44">
      <sharedItems containsSemiMixedTypes="0" containsString="0" containsNumber="1" minValue="5.2469999999999999" maxValue="4988.47"/>
    </cacheField>
    <cacheField name="Product Category Name" numFmtId="44">
      <sharedItems count="3">
        <s v="Technology"/>
        <s v="Office Supplies"/>
        <s v="Furniture"/>
      </sharedItems>
    </cacheField>
    <cacheField name="Product Subcategory Name" numFmtId="44">
      <sharedItems count="5">
        <s v="Bookcases"/>
        <s v="Fasteners"/>
        <s v="Accessories"/>
        <s v="Binders"/>
        <s v="Phones"/>
      </sharedItems>
    </cacheField>
    <cacheField name="Returned" numFmtId="0">
      <sharedItems count="2">
        <s v="Yes"/>
        <s v="No"/>
      </sharedItems>
    </cacheField>
    <cacheField name="Months (OrdDate)" numFmtId="0" databaseField="0">
      <fieldGroup base="1">
        <rangePr groupBy="months" startDate="2019-03-16T00:00:00" endDate="2024-03-16T00:00:00"/>
        <groupItems count="14">
          <s v="&lt;3/16/2019"/>
          <s v="Jan"/>
          <s v="Feb"/>
          <s v="Mar"/>
          <s v="Apr"/>
          <s v="May"/>
          <s v="Jun"/>
          <s v="Jul"/>
          <s v="Aug"/>
          <s v="Sep"/>
          <s v="Oct"/>
          <s v="Nov"/>
          <s v="Dec"/>
          <s v="&gt;3/16/2024"/>
        </groupItems>
      </fieldGroup>
    </cacheField>
    <cacheField name="Years (OrdDate)" numFmtId="0" databaseField="0">
      <fieldGroup base="1">
        <rangePr groupBy="years" startDate="2019-03-16T00:00:00" endDate="2024-03-16T00:00:00"/>
        <groupItems count="8">
          <s v="&lt;3/16/2019"/>
          <s v="2019"/>
          <s v="2020"/>
          <s v="2021"/>
          <s v="2022"/>
          <s v="2023"/>
          <s v="2024"/>
          <s v="&gt;3/16/2024"/>
        </groupItems>
      </fieldGroup>
    </cacheField>
  </cacheFields>
  <extLst>
    <ext xmlns:x14="http://schemas.microsoft.com/office/spreadsheetml/2009/9/main" uri="{725AE2AE-9491-48be-B2B4-4EB974FC3084}">
      <x14:pivotCacheDefinition pivotCacheId="10523212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s v="25b7a6eb-e1f6-484a-94ec-464f9d31d200"/>
    <x v="0"/>
    <s v="961b890a-40ab-4ef7-aebd-e95fc666b946"/>
    <s v="4a8a19d9-fad8-4eba-b6d1-72c1076fe09b"/>
    <d v="2022-03-10T00:00:00"/>
    <s v="Exp"/>
    <x v="0"/>
    <x v="0"/>
    <s v="South Megan"/>
    <s v="Tech"/>
    <s v="Bkcs"/>
    <n v="2276.11"/>
    <n v="3"/>
    <n v="758.70333333333338"/>
    <x v="0"/>
    <x v="0"/>
    <x v="0"/>
  </r>
  <r>
    <s v="427babad-fc71-4f54-ac64-5c5bbf3ce3ab"/>
    <x v="1"/>
    <s v="13b89158-97f9-471c-8835-b70310e89d4f"/>
    <s v="568d5875-3a41-46f5-839b-4ff67bb60a67"/>
    <d v="2020-09-12T00:00:00"/>
    <s v="Eco"/>
    <x v="1"/>
    <x v="1"/>
    <s v="South Joseph"/>
    <s v="OffSup"/>
    <s v="Fstnrs"/>
    <n v="3963.52"/>
    <n v="8"/>
    <n v="495.44"/>
    <x v="1"/>
    <x v="1"/>
    <x v="1"/>
  </r>
  <r>
    <s v="5c7d6b45-3723-4360-8631-b3573a7f3164"/>
    <x v="2"/>
    <s v="3f49add3-0cb0-4299-a6f4-a1aec0d3324d"/>
    <s v="d647dad2-1516-4aa2-b772-947c76518ca7"/>
    <d v="2023-01-02T00:00:00"/>
    <s v="Eco"/>
    <x v="2"/>
    <x v="2"/>
    <s v="Diazfurt"/>
    <s v="OffSup"/>
    <s v="Fstnrs"/>
    <n v="2686.13"/>
    <n v="3"/>
    <n v="895.37666666666667"/>
    <x v="1"/>
    <x v="1"/>
    <x v="1"/>
  </r>
  <r>
    <s v="ad8dfab1-1d6d-461c-ab75-c43715004945"/>
    <x v="3"/>
    <s v="92a3db89-91d5-43d1-a1c1-d66a54c2b84f"/>
    <s v="7536f237-9503-49e8-8792-1f9ac8b9ce2e"/>
    <d v="2022-02-04T00:00:00"/>
    <s v="Eco"/>
    <x v="3"/>
    <x v="2"/>
    <s v="Hutchinsonberg"/>
    <s v="Tech"/>
    <s v="Acc"/>
    <n v="4796.12"/>
    <n v="8"/>
    <n v="599.51499999999999"/>
    <x v="0"/>
    <x v="2"/>
    <x v="0"/>
  </r>
  <r>
    <s v="325016c6-0395-4448-93ab-abd7c4a45920"/>
    <x v="4"/>
    <s v="ffaea83d-7da9-4a0a-a2d6-b6d22e8e87d6"/>
    <s v="bc9e45c9-bb5b-4e84-be81-596219772f22"/>
    <d v="2020-10-07T00:00:00"/>
    <s v="Exp"/>
    <x v="4"/>
    <x v="1"/>
    <s v="Cherylland"/>
    <s v="OffSup"/>
    <s v="Bndrs"/>
    <n v="1385.14"/>
    <n v="3"/>
    <n v="461.71333333333337"/>
    <x v="1"/>
    <x v="3"/>
    <x v="1"/>
  </r>
  <r>
    <s v="a69aab79-4070-418a-941b-d0b89770a08a"/>
    <x v="5"/>
    <s v="17aedd79-8353-413a-b855-256bf52db639"/>
    <s v="75f2e274-5664-4378-8e26-befdb13982b7"/>
    <d v="2020-12-12T00:00:00"/>
    <s v="Std"/>
    <x v="5"/>
    <x v="1"/>
    <s v="West Mark"/>
    <s v="Furn"/>
    <s v="Acc"/>
    <n v="117.59"/>
    <n v="9"/>
    <n v="13.065555555555555"/>
    <x v="2"/>
    <x v="2"/>
    <x v="1"/>
  </r>
  <r>
    <s v="2e2418d8-3bbf-4bad-af72-5cbc1d2c4c24"/>
    <x v="6"/>
    <s v="6d1bf5c4-4cbf-48e5-a055-3044749fcca0"/>
    <s v="87883168-0a57-4713-a485-84216518dbbb"/>
    <d v="2023-04-13T00:00:00"/>
    <s v="Eco"/>
    <x v="6"/>
    <x v="1"/>
    <s v="New Susan"/>
    <s v="OffSup"/>
    <s v="Acc"/>
    <n v="3410.34"/>
    <n v="3"/>
    <n v="1136.78"/>
    <x v="1"/>
    <x v="2"/>
    <x v="0"/>
  </r>
  <r>
    <s v="8adde17b-ec11-43e7-9da8-3fbd91a4a753"/>
    <x v="7"/>
    <s v="f8976d80-bc9d-4c61-948a-25a373b2f6b4"/>
    <s v="8ac2472e-4b71-4ab5-92b3-b24de871d16a"/>
    <d v="2023-03-12T00:00:00"/>
    <s v="Std"/>
    <x v="7"/>
    <x v="1"/>
    <s v="Juliaport"/>
    <s v="Tech"/>
    <s v="Phns"/>
    <n v="802.84"/>
    <n v="6"/>
    <n v="133.80666666666667"/>
    <x v="0"/>
    <x v="4"/>
    <x v="1"/>
  </r>
  <r>
    <s v="0c403e5c-4431-4e1f-9cb1-44873aa6868a"/>
    <x v="8"/>
    <s v="e6fc467e-79f9-4e46-9b14-11d640b0b4a8"/>
    <s v="c91448bc-0519-4814-94e4-791617d8b204"/>
    <d v="2024-09-30T00:00:00"/>
    <s v="Std"/>
    <x v="8"/>
    <x v="0"/>
    <s v="Karibury"/>
    <s v="Furn"/>
    <s v="Fstnrs"/>
    <n v="2522.61"/>
    <n v="9"/>
    <n v="280.29000000000002"/>
    <x v="2"/>
    <x v="1"/>
    <x v="1"/>
  </r>
  <r>
    <s v="dcc4e08c-4a4a-4e30-83c3-98deda80c6f3"/>
    <x v="9"/>
    <s v="932f4199-7f35-48bd-99d0-e5881ed86788"/>
    <s v="c25210d4-dfed-4ee7-8c0d-b9f590982ba1"/>
    <d v="2021-12-02T00:00:00"/>
    <s v="Exp"/>
    <x v="9"/>
    <x v="0"/>
    <s v="Lake Craigside"/>
    <s v="Tech"/>
    <s v="Bkcs"/>
    <n v="4320.3500000000004"/>
    <n v="5"/>
    <n v="864.07"/>
    <x v="0"/>
    <x v="0"/>
    <x v="0"/>
  </r>
  <r>
    <s v="d75bfe1a-6f31-40d2-9df2-30b381bb4a97"/>
    <x v="10"/>
    <s v="55681fed-621d-4093-832e-dccaa94085b4"/>
    <s v="1e1a1b7c-32ac-48c9-b29c-8830519d9c36"/>
    <d v="2021-11-23T00:00:00"/>
    <s v="Exp"/>
    <x v="10"/>
    <x v="2"/>
    <s v="Stoneview"/>
    <s v="Tech"/>
    <s v="Fstnrs"/>
    <n v="4572.5200000000004"/>
    <n v="1"/>
    <n v="4572.5200000000004"/>
    <x v="0"/>
    <x v="1"/>
    <x v="0"/>
  </r>
  <r>
    <s v="9acc44c4-3fd3-4dd3-9672-9c25224abce2"/>
    <x v="11"/>
    <s v="a6182215-3f3e-48d2-9ea2-a623ab681ce2"/>
    <s v="5600a4be-5110-4cf5-b70e-37f8c05894d8"/>
    <d v="2023-06-08T00:00:00"/>
    <s v="Std"/>
    <x v="11"/>
    <x v="0"/>
    <s v="Derrickmouth"/>
    <s v="OffSup"/>
    <s v="Acc"/>
    <n v="3915.94"/>
    <n v="5"/>
    <n v="783.18799999999999"/>
    <x v="1"/>
    <x v="2"/>
    <x v="1"/>
  </r>
  <r>
    <s v="a32351a4-2f3d-471e-9626-6c4585043c46"/>
    <x v="12"/>
    <s v="8f5cd813-29b4-4119-894b-657c92e8bd25"/>
    <s v="62d1851a-8cb3-4a88-8cf9-8962ab0e99a4"/>
    <d v="2022-02-25T00:00:00"/>
    <s v="Eco"/>
    <x v="12"/>
    <x v="3"/>
    <s v="Lake Jon"/>
    <s v="Furn"/>
    <s v="Bndrs"/>
    <n v="1667.8"/>
    <n v="5"/>
    <n v="333.56"/>
    <x v="2"/>
    <x v="3"/>
    <x v="1"/>
  </r>
  <r>
    <s v="3bed9c80-92c9-45d4-baa4-fe423f25b577"/>
    <x v="13"/>
    <s v="18d36733-a438-4646-a8a2-f0f5150b8f45"/>
    <s v="bec96cd3-c1d9-440b-bc07-f33c88fdd333"/>
    <d v="2023-02-06T00:00:00"/>
    <s v="Exp"/>
    <x v="13"/>
    <x v="2"/>
    <s v="West Annette"/>
    <s v="OffSup"/>
    <s v="Bndrs"/>
    <n v="3890.04"/>
    <n v="10"/>
    <n v="389.00400000000002"/>
    <x v="1"/>
    <x v="3"/>
    <x v="0"/>
  </r>
  <r>
    <s v="fc8cac3b-442f-4e47-af90-f7db4149780f"/>
    <x v="14"/>
    <s v="498ee8e6-bbee-43af-be53-70851cf24f2a"/>
    <s v="e11dfbb8-98d8-481f-a940-1415ab166d75"/>
    <d v="2022-04-18T00:00:00"/>
    <s v="Std"/>
    <x v="14"/>
    <x v="3"/>
    <s v="Lunaland"/>
    <s v="Furn"/>
    <s v="Bndrs"/>
    <n v="4333.2299999999996"/>
    <n v="6"/>
    <n v="722.20499999999993"/>
    <x v="2"/>
    <x v="3"/>
    <x v="0"/>
  </r>
  <r>
    <s v="0c37c260-8d83-4df3-b444-5dc5c882fe7f"/>
    <x v="15"/>
    <s v="48037775-8a63-403a-820e-434b6e224d7b"/>
    <s v="c1fac2bb-7307-4164-a018-813fdda31473"/>
    <d v="2023-01-01T00:00:00"/>
    <s v="Std"/>
    <x v="15"/>
    <x v="0"/>
    <s v="Rogerstown"/>
    <s v="Tech"/>
    <s v="Phns"/>
    <n v="3999.15"/>
    <n v="6"/>
    <n v="666.52499999999998"/>
    <x v="0"/>
    <x v="4"/>
    <x v="0"/>
  </r>
  <r>
    <s v="5963da87-dedc-48c5-ad37-fd4542b8b99e"/>
    <x v="16"/>
    <s v="9c67d48c-cdd4-4e15-885b-4789174abd18"/>
    <s v="1d19ebb4-7dc7-4fd4-b04a-6479db3af914"/>
    <d v="2023-06-24T00:00:00"/>
    <s v="Exp"/>
    <x v="16"/>
    <x v="2"/>
    <s v="Shawnshire"/>
    <s v="Furn"/>
    <s v="Bkcs"/>
    <n v="859.76"/>
    <n v="7"/>
    <n v="122.82285714285715"/>
    <x v="2"/>
    <x v="0"/>
    <x v="0"/>
  </r>
  <r>
    <s v="d3424916-7306-45bb-b5cc-1203eef04048"/>
    <x v="17"/>
    <s v="c69f3bcb-298c-4732-96c0-e3d53c4e95f8"/>
    <s v="4288e9c8-d2ca-4556-b77b-f92dadbb7a93"/>
    <d v="2022-09-05T00:00:00"/>
    <s v="Std"/>
    <x v="17"/>
    <x v="2"/>
    <s v="Katieside"/>
    <s v="Furn"/>
    <s v="Bndrs"/>
    <n v="2085.39"/>
    <n v="6"/>
    <n v="347.565"/>
    <x v="2"/>
    <x v="3"/>
    <x v="0"/>
  </r>
  <r>
    <s v="8ee79cd7-b129-4f7d-b173-940bc09add69"/>
    <x v="18"/>
    <s v="fff96c4d-bf7e-46b5-b3dc-830e4c0bbcc6"/>
    <s v="9528b80e-5b8d-479b-960c-f7f2873c4305"/>
    <d v="2019-11-23T00:00:00"/>
    <s v="Std"/>
    <x v="18"/>
    <x v="1"/>
    <s v="South Annafurt"/>
    <s v="Furn"/>
    <s v="Bndrs"/>
    <n v="3701.14"/>
    <n v="1"/>
    <n v="3701.14"/>
    <x v="2"/>
    <x v="3"/>
    <x v="1"/>
  </r>
  <r>
    <s v="f94e8088-e925-4f8b-911d-d8d998d4ce79"/>
    <x v="19"/>
    <s v="c004e403-daec-4290-9ad2-96f92dc65c88"/>
    <s v="3e932e6a-de8d-41fb-8423-c93c7f8c1f53"/>
    <d v="2022-09-24T00:00:00"/>
    <s v="Exp"/>
    <x v="19"/>
    <x v="2"/>
    <s v="South Thomas"/>
    <s v="OffSup"/>
    <s v="Bkcs"/>
    <n v="4120.08"/>
    <n v="1"/>
    <n v="4120.08"/>
    <x v="1"/>
    <x v="0"/>
    <x v="1"/>
  </r>
  <r>
    <s v="d8a4b179-771d-475c-ae07-8a7a9431a16f"/>
    <x v="20"/>
    <s v="34eafceb-bd9b-4148-be4f-ca187f5aca26"/>
    <s v="a6ba8688-7b17-4ea0-9318-134a8554ca66"/>
    <d v="2023-03-10T00:00:00"/>
    <s v="Eco"/>
    <x v="20"/>
    <x v="0"/>
    <s v="Armstronghaven"/>
    <s v="Tech"/>
    <s v="Bkcs"/>
    <n v="3992.09"/>
    <n v="8"/>
    <n v="499.01125000000002"/>
    <x v="0"/>
    <x v="0"/>
    <x v="1"/>
  </r>
  <r>
    <s v="8f324a39-c44c-4d17-9113-3ab9380eaf59"/>
    <x v="21"/>
    <s v="8386f245-2af4-4c31-970e-45ad824a2e2a"/>
    <s v="4ed8bfa6-605c-485c-9ae0-2ca34f5d7728"/>
    <d v="2022-08-01T00:00:00"/>
    <s v="Std"/>
    <x v="21"/>
    <x v="0"/>
    <s v="Sheaport"/>
    <s v="Tech"/>
    <s v="Bndrs"/>
    <n v="3398.78"/>
    <n v="8"/>
    <n v="424.84750000000003"/>
    <x v="0"/>
    <x v="3"/>
    <x v="0"/>
  </r>
  <r>
    <s v="ced58d33-ca8a-48d3-be10-11e22f22b242"/>
    <x v="22"/>
    <s v="b9b4e7b0-698a-48e7-9d27-1099c23c75b2"/>
    <s v="42fac157-01f1-4719-97de-b44128c9669d"/>
    <d v="2023-02-25T00:00:00"/>
    <s v="Std"/>
    <x v="22"/>
    <x v="3"/>
    <s v="Thomasfort"/>
    <s v="Tech"/>
    <s v="Bndrs"/>
    <n v="4705.43"/>
    <n v="3"/>
    <n v="1568.4766666666667"/>
    <x v="0"/>
    <x v="3"/>
    <x v="1"/>
  </r>
  <r>
    <s v="128e3b28-0f61-4fe7-b1da-bb8aa679445b"/>
    <x v="23"/>
    <s v="fff0508b-e36d-430b-9b45-0c15f4afaf72"/>
    <s v="10632258-9f4b-4dd6-9d0b-61ed1e3732fd"/>
    <d v="2021-03-18T00:00:00"/>
    <s v="Exp"/>
    <x v="23"/>
    <x v="3"/>
    <s v="East Tina"/>
    <s v="Furn"/>
    <s v="Bndrs"/>
    <n v="919.54"/>
    <n v="8"/>
    <n v="114.9425"/>
    <x v="2"/>
    <x v="3"/>
    <x v="0"/>
  </r>
  <r>
    <s v="991e2fd5-9552-4bdd-8e84-d556b99d8c0e"/>
    <x v="24"/>
    <s v="d141c14b-8d2f-47de-87b0-85c277ad9da2"/>
    <s v="853a2127-dfb0-4720-a40e-cb539ae3b2fd"/>
    <d v="2021-06-14T00:00:00"/>
    <s v="Exp"/>
    <x v="24"/>
    <x v="0"/>
    <s v="Reyesberg"/>
    <s v="OffSup"/>
    <s v="Phns"/>
    <n v="437.44"/>
    <n v="2"/>
    <n v="218.72"/>
    <x v="1"/>
    <x v="4"/>
    <x v="1"/>
  </r>
  <r>
    <s v="4de11f48-d131-49e8-959c-8f79f09ea4ea"/>
    <x v="25"/>
    <s v="9dabfdaf-4165-4ed4-ad2e-d928914ccf1c"/>
    <s v="08d8f239-d569-4c04-b8fa-961d887c7c67"/>
    <d v="2021-05-15T00:00:00"/>
    <s v="Eco"/>
    <x v="25"/>
    <x v="0"/>
    <s v="West Mark"/>
    <s v="OffSup"/>
    <s v="Acc"/>
    <n v="275.10000000000002"/>
    <n v="1"/>
    <n v="275.10000000000002"/>
    <x v="1"/>
    <x v="2"/>
    <x v="1"/>
  </r>
  <r>
    <s v="6091cb46-6ef1-4888-af3d-29bbe23a6bc8"/>
    <x v="26"/>
    <s v="7bfbc419-2bf4-46cc-8251-19ddcc6fccbd"/>
    <s v="823a335b-b49f-4a64-a379-63ce8ff946e7"/>
    <d v="2025-01-26T00:00:00"/>
    <s v="Std"/>
    <x v="26"/>
    <x v="1"/>
    <s v="Port Heather"/>
    <s v="Furn"/>
    <s v="Acc"/>
    <n v="4216.7"/>
    <n v="3"/>
    <n v="1405.5666666666666"/>
    <x v="2"/>
    <x v="2"/>
    <x v="1"/>
  </r>
  <r>
    <s v="0aa07dd9-dd83-4610-b89d-ff81d7d636b8"/>
    <x v="27"/>
    <s v="be493008-2ee9-4d3f-9bb7-a289a02c206c"/>
    <s v="b2eab7c2-d8ff-4962-8dc1-1df053ff5805"/>
    <d v="2021-05-06T00:00:00"/>
    <s v="Eco"/>
    <x v="27"/>
    <x v="0"/>
    <s v="Russellmouth"/>
    <s v="OffSup"/>
    <s v="Acc"/>
    <n v="4142.84"/>
    <n v="8"/>
    <n v="517.85500000000002"/>
    <x v="1"/>
    <x v="2"/>
    <x v="0"/>
  </r>
  <r>
    <s v="4bf420d0-5927-434b-b940-7a044857b662"/>
    <x v="28"/>
    <s v="9ec44a9f-f14e-45fb-9a02-f27e77f8b665"/>
    <s v="cbcba6d7-918c-4b0c-a1e0-6841b3d23721"/>
    <d v="2022-09-22T00:00:00"/>
    <s v="Eco"/>
    <x v="28"/>
    <x v="1"/>
    <s v="Lewisside"/>
    <s v="OffSup"/>
    <s v="Phns"/>
    <n v="2455.04"/>
    <n v="1"/>
    <n v="2455.04"/>
    <x v="1"/>
    <x v="4"/>
    <x v="1"/>
  </r>
  <r>
    <s v="16edec4b-82e4-48cc-ab82-c894623f5778"/>
    <x v="29"/>
    <s v="02c8b4b5-40ab-49bf-8246-2563eeb548c5"/>
    <s v="bc8d034d-0c2e-4515-bb07-ba3ec181a549"/>
    <d v="2024-04-04T00:00:00"/>
    <s v="Exp"/>
    <x v="29"/>
    <x v="2"/>
    <s v="Fergusonberg"/>
    <s v="Furn"/>
    <s v="Bndrs"/>
    <n v="444.09"/>
    <n v="4"/>
    <n v="111.02249999999999"/>
    <x v="2"/>
    <x v="3"/>
    <x v="1"/>
  </r>
  <r>
    <s v="d9d793fb-02f1-4e9a-9ccf-ee630ddab427"/>
    <x v="30"/>
    <s v="9da1a126-ee7c-43bb-96fc-cb5d7da81190"/>
    <s v="dd8e53cb-1e6f-4674-a421-fffe42d3f75d"/>
    <d v="2021-02-17T00:00:00"/>
    <s v="Eco"/>
    <x v="30"/>
    <x v="0"/>
    <s v="Daisystad"/>
    <s v="Furn"/>
    <s v="Acc"/>
    <n v="4821.67"/>
    <n v="10"/>
    <n v="482.16700000000003"/>
    <x v="2"/>
    <x v="2"/>
    <x v="1"/>
  </r>
  <r>
    <s v="7e870fc7-842f-4f21-ac96-2a8424a7c47e"/>
    <x v="31"/>
    <s v="213368ef-554d-429a-903f-2f8fd4a08c5e"/>
    <s v="e71024df-8d59-4279-9ad3-7a14f2b70e20"/>
    <d v="2022-10-15T00:00:00"/>
    <s v="Exp"/>
    <x v="31"/>
    <x v="3"/>
    <s v="Robertview"/>
    <s v="OffSup"/>
    <s v="Fstnrs"/>
    <n v="3689.65"/>
    <n v="8"/>
    <n v="461.20625000000001"/>
    <x v="1"/>
    <x v="1"/>
    <x v="1"/>
  </r>
  <r>
    <s v="4e30f391-1aed-4c24-8499-9ec9e1e0b6f0"/>
    <x v="32"/>
    <s v="50902ea6-16ad-427f-808e-a4286b0079c9"/>
    <s v="aee30c2d-d8ed-4faa-99d4-911278a38fa3"/>
    <d v="2023-08-18T00:00:00"/>
    <s v="Eco"/>
    <x v="32"/>
    <x v="0"/>
    <s v="South Stevenshire"/>
    <s v="Furn"/>
    <s v="Bndrs"/>
    <n v="2662.67"/>
    <n v="3"/>
    <n v="887.55666666666673"/>
    <x v="2"/>
    <x v="3"/>
    <x v="0"/>
  </r>
  <r>
    <s v="84efd112-6a9e-4a66-b551-5ba0a000ccef"/>
    <x v="33"/>
    <s v="1d4b14f6-278c-4a20-b2c3-1aea5740d969"/>
    <s v="ceaaed3b-d56d-42af-b379-a8727fd086ac"/>
    <d v="2019-12-23T00:00:00"/>
    <s v="Std"/>
    <x v="33"/>
    <x v="2"/>
    <s v="New Kristin"/>
    <s v="Furn"/>
    <s v="Fstnrs"/>
    <n v="4204.78"/>
    <n v="5"/>
    <n v="840.9559999999999"/>
    <x v="2"/>
    <x v="1"/>
    <x v="1"/>
  </r>
  <r>
    <s v="88d01a30-016e-44a3-90b0-b8948bc88e48"/>
    <x v="34"/>
    <s v="135a1da6-f0b6-4d77-bced-2c2044fb9264"/>
    <s v="9712c255-1f82-478e-98d1-18b0600ee2b5"/>
    <d v="2021-11-25T00:00:00"/>
    <s v="Exp"/>
    <x v="34"/>
    <x v="1"/>
    <s v="Bennettstad"/>
    <s v="OffSup"/>
    <s v="Fstnrs"/>
    <n v="2615.27"/>
    <n v="4"/>
    <n v="653.8175"/>
    <x v="1"/>
    <x v="1"/>
    <x v="1"/>
  </r>
  <r>
    <s v="7ebe55b5-e124-40c7-b7e1-e295dcb7455d"/>
    <x v="35"/>
    <s v="b257cb69-a467-4980-9534-fbe5d8356406"/>
    <s v="75f2c17d-54da-414c-9445-425e56d20359"/>
    <d v="2021-03-26T00:00:00"/>
    <s v="Exp"/>
    <x v="35"/>
    <x v="3"/>
    <s v="East Christy"/>
    <s v="Furn"/>
    <s v="Phns"/>
    <n v="644.41"/>
    <n v="5"/>
    <n v="128.88200000000001"/>
    <x v="2"/>
    <x v="4"/>
    <x v="1"/>
  </r>
  <r>
    <s v="6cc3386a-88ee-4964-bcb9-e550cdaeb6bc"/>
    <x v="36"/>
    <s v="4cf00039-9c74-482c-8f1d-05ce3a20da31"/>
    <s v="5f21c14f-d4bb-4b39-8261-fce1f5af644f"/>
    <d v="2020-12-04T00:00:00"/>
    <s v="Eco"/>
    <x v="36"/>
    <x v="1"/>
    <s v="Wardville"/>
    <s v="Tech"/>
    <s v="Acc"/>
    <n v="2209.23"/>
    <n v="5"/>
    <n v="441.846"/>
    <x v="0"/>
    <x v="2"/>
    <x v="0"/>
  </r>
  <r>
    <s v="5255fbdf-f051-4336-9f3c-fc943a214736"/>
    <x v="37"/>
    <s v="dc949782-1d9b-424a-951a-d246952ac041"/>
    <s v="7fbe528b-6464-46e9-ab3a-504c4bc1c562"/>
    <d v="2022-05-15T00:00:00"/>
    <s v="Eco"/>
    <x v="37"/>
    <x v="3"/>
    <s v="Port Andrew"/>
    <s v="Tech"/>
    <s v="Acc"/>
    <n v="4481.6400000000003"/>
    <n v="10"/>
    <n v="448.16400000000004"/>
    <x v="0"/>
    <x v="2"/>
    <x v="1"/>
  </r>
  <r>
    <s v="c66cbf9e-1fbb-4eec-959d-547f615121fe"/>
    <x v="38"/>
    <s v="09cba8df-09c9-48eb-8451-12f29451cb79"/>
    <s v="35bb25b1-5296-4e64-ae7a-e1f207ab16b4"/>
    <d v="2020-09-09T00:00:00"/>
    <s v="Exp"/>
    <x v="38"/>
    <x v="0"/>
    <s v="Port Emilytown"/>
    <s v="Furn"/>
    <s v="Bkcs"/>
    <n v="607.86"/>
    <n v="9"/>
    <n v="67.540000000000006"/>
    <x v="2"/>
    <x v="0"/>
    <x v="1"/>
  </r>
  <r>
    <s v="319a47ca-986b-4e3c-a8ff-308232322825"/>
    <x v="15"/>
    <s v="46725b9d-e353-4ccf-b69b-047e493c7191"/>
    <s v="3d2ebd72-375d-4a25-9e5b-497609960a85"/>
    <d v="2023-07-13T00:00:00"/>
    <s v="Exp"/>
    <x v="39"/>
    <x v="3"/>
    <s v="North Troy"/>
    <s v="OffSup"/>
    <s v="Fstnrs"/>
    <n v="2529"/>
    <n v="8"/>
    <n v="316.125"/>
    <x v="1"/>
    <x v="1"/>
    <x v="0"/>
  </r>
  <r>
    <s v="f630ce1d-2e19-4f7b-99e0-defbb94ba903"/>
    <x v="39"/>
    <s v="ea9ffeb2-b037-469b-856b-7033c551cdfe"/>
    <s v="a6b447a0-f6c4-4e0b-a521-fe1f33c0aa2d"/>
    <d v="2022-12-04T00:00:00"/>
    <s v="Std"/>
    <x v="40"/>
    <x v="3"/>
    <s v="South Brian"/>
    <s v="Furn"/>
    <s v="Phns"/>
    <n v="2649.87"/>
    <n v="2"/>
    <n v="1324.9349999999999"/>
    <x v="2"/>
    <x v="4"/>
    <x v="1"/>
  </r>
  <r>
    <s v="13173918-cc28-4c46-aa31-78f824847b7e"/>
    <x v="40"/>
    <s v="9302facf-bd1c-4a22-a849-772586e80e43"/>
    <s v="f323bdbb-2ad4-4cee-b61c-09d7e745a65b"/>
    <d v="2023-06-13T00:00:00"/>
    <s v="Eco"/>
    <x v="41"/>
    <x v="2"/>
    <s v="Leahport"/>
    <s v="OffSup"/>
    <s v="Phns"/>
    <n v="1669.44"/>
    <n v="4"/>
    <n v="417.36"/>
    <x v="1"/>
    <x v="4"/>
    <x v="0"/>
  </r>
  <r>
    <s v="1d9d8f00-d5c8-422a-b93e-89bf6cbf4e91"/>
    <x v="41"/>
    <s v="3a683411-9a31-4306-a58f-296c89f4b00e"/>
    <s v="921fbb23-4a02-475d-a56c-9fed22f4e034"/>
    <d v="2024-06-11T00:00:00"/>
    <s v="Exp"/>
    <x v="42"/>
    <x v="1"/>
    <s v="Donaldsonshire"/>
    <s v="Furn"/>
    <s v="Acc"/>
    <n v="1261.3399999999999"/>
    <n v="9"/>
    <n v="140.14888888888888"/>
    <x v="2"/>
    <x v="2"/>
    <x v="1"/>
  </r>
  <r>
    <s v="6f21f78b-c8d6-4445-bb82-99467abc586f"/>
    <x v="42"/>
    <s v="a577760d-46d5-4b6c-94e4-fcf64ce6f188"/>
    <s v="1afce158-f14a-4952-a638-8bb9febbac17"/>
    <d v="2024-01-17T00:00:00"/>
    <s v="Std"/>
    <x v="43"/>
    <x v="3"/>
    <s v="Justinside"/>
    <s v="Furn"/>
    <s v="Acc"/>
    <n v="1066.05"/>
    <n v="4"/>
    <n v="266.51249999999999"/>
    <x v="2"/>
    <x v="2"/>
    <x v="1"/>
  </r>
  <r>
    <s v="b9604ecb-ea13-45fb-8ca5-3240134fa5bd"/>
    <x v="43"/>
    <s v="62a20d00-e097-48d3-98d0-ad1d03cd96f5"/>
    <s v="4ce10a3f-9a8a-435b-9759-697d042af17b"/>
    <d v="2021-07-15T00:00:00"/>
    <s v="Exp"/>
    <x v="44"/>
    <x v="1"/>
    <s v="East Christinemouth"/>
    <s v="OffSup"/>
    <s v="Bkcs"/>
    <n v="3126.25"/>
    <n v="3"/>
    <n v="1042.0833333333333"/>
    <x v="1"/>
    <x v="0"/>
    <x v="0"/>
  </r>
  <r>
    <s v="78fa9e97-d500-42ad-b77b-2d9dbeee47c4"/>
    <x v="44"/>
    <s v="1ab96057-9f84-4517-ae7c-789ef3945c45"/>
    <s v="75307770-cd8e-4e7c-8b21-fad2a3754f4e"/>
    <d v="2024-08-22T00:00:00"/>
    <s v="Exp"/>
    <x v="45"/>
    <x v="3"/>
    <s v="Amyhaven"/>
    <s v="OffSup"/>
    <s v="Acc"/>
    <n v="1597.22"/>
    <n v="6"/>
    <n v="266.20333333333332"/>
    <x v="1"/>
    <x v="2"/>
    <x v="1"/>
  </r>
  <r>
    <s v="fdbbce51-080a-42eb-9e6b-aa85b9cf0654"/>
    <x v="45"/>
    <s v="97f07f77-a665-4270-a3e7-a4d95e859e4e"/>
    <s v="7b528cfe-992d-4f3a-8051-efa839ec890c"/>
    <d v="2023-10-20T00:00:00"/>
    <s v="Eco"/>
    <x v="46"/>
    <x v="2"/>
    <s v="Maxwellland"/>
    <s v="Furn"/>
    <s v="Bkcs"/>
    <n v="3020.91"/>
    <n v="4"/>
    <n v="755.22749999999996"/>
    <x v="2"/>
    <x v="0"/>
    <x v="1"/>
  </r>
  <r>
    <s v="a093e94c-1178-4e69-9fa4-5f81127efbf4"/>
    <x v="46"/>
    <s v="44eca73a-d7bd-4d38-a01e-9d9c9b1f45cc"/>
    <s v="b971efb7-95e9-4bc9-ab63-ae03b5d366d0"/>
    <d v="2023-01-28T00:00:00"/>
    <s v="Eco"/>
    <x v="47"/>
    <x v="0"/>
    <s v="New Royshire"/>
    <s v="OffSup"/>
    <s v="Acc"/>
    <n v="91.47"/>
    <n v="7"/>
    <n v="13.067142857142857"/>
    <x v="1"/>
    <x v="2"/>
    <x v="1"/>
  </r>
  <r>
    <s v="1def41f3-e25f-48a2-9cb7-e4d70f63db7f"/>
    <x v="47"/>
    <s v="0418f691-62a7-4c4a-80b6-1596520e115e"/>
    <s v="46af3071-90ce-4102-8cfb-263a2b134565"/>
    <d v="2022-02-04T00:00:00"/>
    <s v="Eco"/>
    <x v="48"/>
    <x v="0"/>
    <s v="Grimesside"/>
    <s v="OffSup"/>
    <s v="Fstnrs"/>
    <n v="1483.31"/>
    <n v="6"/>
    <n v="247.21833333333333"/>
    <x v="1"/>
    <x v="1"/>
    <x v="0"/>
  </r>
  <r>
    <s v="98d6e15e-5bce-4002-b202-7fdd4fbb29f7"/>
    <x v="48"/>
    <s v="b69cee5c-ab0e-4307-9ce7-f14ca26fb193"/>
    <s v="b57a3cc6-d515-4097-9fe0-7de723a307d8"/>
    <d v="2024-09-07T00:00:00"/>
    <s v="Eco"/>
    <x v="49"/>
    <x v="0"/>
    <s v="Campbellstad"/>
    <s v="OffSup"/>
    <s v="Phns"/>
    <n v="3418.06"/>
    <n v="6"/>
    <n v="569.67666666666662"/>
    <x v="1"/>
    <x v="4"/>
    <x v="0"/>
  </r>
  <r>
    <s v="d919b63d-d519-41a4-becb-ed9bba8158b7"/>
    <x v="21"/>
    <s v="e22abdf5-89a3-4ada-89c3-d842d41baa1e"/>
    <s v="c7d09b2a-9e83-4769-9941-d2890ada81f7"/>
    <d v="2022-12-02T00:00:00"/>
    <s v="Eco"/>
    <x v="50"/>
    <x v="0"/>
    <s v="Meadowsville"/>
    <s v="Tech"/>
    <s v="Phns"/>
    <n v="4951.8999999999996"/>
    <n v="2"/>
    <n v="2475.9499999999998"/>
    <x v="0"/>
    <x v="4"/>
    <x v="1"/>
  </r>
  <r>
    <s v="b9cd6f64-f1af-4e1b-b4df-9a9d21e11243"/>
    <x v="2"/>
    <s v="efa5431a-8fb4-45ff-afbc-0dd0dfb71633"/>
    <s v="f2a7a596-27c7-4ec3-9de4-df1f75eb0392"/>
    <d v="2023-03-22T00:00:00"/>
    <s v="Eco"/>
    <x v="51"/>
    <x v="0"/>
    <s v="Bushtown"/>
    <s v="Furn"/>
    <s v="Bndrs"/>
    <n v="2728.34"/>
    <n v="6"/>
    <n v="454.72333333333336"/>
    <x v="2"/>
    <x v="3"/>
    <x v="1"/>
  </r>
  <r>
    <s v="b4602e54-edd8-4815-af44-524e5ec60f55"/>
    <x v="49"/>
    <s v="c7c38fed-9f06-4e85-bfe2-a829be422c14"/>
    <s v="a012089d-0032-419a-b188-308ba650d397"/>
    <d v="2019-12-20T00:00:00"/>
    <s v="Eco"/>
    <x v="52"/>
    <x v="1"/>
    <s v="South Markland"/>
    <s v="OffSup"/>
    <s v="Fstnrs"/>
    <n v="673.22"/>
    <n v="6"/>
    <n v="112.20333333333333"/>
    <x v="1"/>
    <x v="1"/>
    <x v="1"/>
  </r>
  <r>
    <s v="2fd7992c-180a-4658-9d38-277d0df2d551"/>
    <x v="50"/>
    <s v="6608e89f-a92b-4321-b99b-a3f88158f51e"/>
    <s v="74878987-6dd7-4d3a-9805-40c81117fceb"/>
    <d v="2019-10-26T00:00:00"/>
    <s v="Std"/>
    <x v="53"/>
    <x v="3"/>
    <s v="East Diane"/>
    <s v="OffSup"/>
    <s v="Phns"/>
    <n v="3070.55"/>
    <n v="4"/>
    <n v="767.63750000000005"/>
    <x v="1"/>
    <x v="4"/>
    <x v="1"/>
  </r>
  <r>
    <s v="6a7ef425-80a3-48eb-bf84-0d5a309296f2"/>
    <x v="51"/>
    <s v="d2f3e358-bf01-4f26-968b-4ac8530e302d"/>
    <s v="f4ec747c-79f0-4158-b4e2-55a349126579"/>
    <d v="2022-07-23T00:00:00"/>
    <s v="Exp"/>
    <x v="54"/>
    <x v="0"/>
    <s v="Rebeccahaven"/>
    <s v="Tech"/>
    <s v="Fstnrs"/>
    <n v="4374.41"/>
    <n v="7"/>
    <n v="624.91571428571422"/>
    <x v="0"/>
    <x v="1"/>
    <x v="0"/>
  </r>
  <r>
    <s v="eb93ee0c-105e-4662-b689-7414f54d74d1"/>
    <x v="52"/>
    <s v="66b2de8c-3b25-45a2-abb4-0b71fac7cc4a"/>
    <s v="2fcfd363-f5fc-433d-bc4b-4178f5497eb8"/>
    <d v="2022-06-15T00:00:00"/>
    <s v="Exp"/>
    <x v="55"/>
    <x v="1"/>
    <s v="South Jamesside"/>
    <s v="OffSup"/>
    <s v="Bkcs"/>
    <n v="4671.25"/>
    <n v="10"/>
    <n v="467.125"/>
    <x v="1"/>
    <x v="0"/>
    <x v="0"/>
  </r>
  <r>
    <s v="6d614c3f-6712-4f5c-8d8b-f8e8a3776075"/>
    <x v="53"/>
    <s v="7415b2f0-9457-46e7-a933-5cccdba2a6b9"/>
    <s v="995254d6-4513-4b4a-8c48-e29b8f4a44ee"/>
    <d v="2021-03-16T00:00:00"/>
    <s v="Eco"/>
    <x v="56"/>
    <x v="2"/>
    <s v="South Erin"/>
    <s v="OffSup"/>
    <s v="Acc"/>
    <n v="4284.62"/>
    <n v="3"/>
    <n v="1428.2066666666667"/>
    <x v="1"/>
    <x v="2"/>
    <x v="1"/>
  </r>
  <r>
    <s v="a44ae044-2d1b-4d31-ab45-846ff33e787a"/>
    <x v="54"/>
    <s v="92f95aed-2374-4afe-a5e2-13b25d88b2e2"/>
    <s v="213c9abd-18c1-49ee-89b3-c0ccb1e389d4"/>
    <d v="2022-08-05T00:00:00"/>
    <s v="Eco"/>
    <x v="57"/>
    <x v="2"/>
    <s v="Port Karenland"/>
    <s v="Furn"/>
    <s v="Bkcs"/>
    <n v="922.8"/>
    <n v="9"/>
    <n v="102.53333333333333"/>
    <x v="2"/>
    <x v="0"/>
    <x v="0"/>
  </r>
  <r>
    <s v="1c166e01-eab9-46e2-8ed1-364cff5d84a9"/>
    <x v="55"/>
    <s v="c90a1dfa-7405-41a8-ba83-f3ebe356db77"/>
    <s v="7bdeb0d6-1cd5-4241-8660-deacd2ec1ced"/>
    <d v="2022-01-26T00:00:00"/>
    <s v="Eco"/>
    <x v="58"/>
    <x v="2"/>
    <s v="South Elizabeth"/>
    <s v="Tech"/>
    <s v="Bndrs"/>
    <n v="4275.51"/>
    <n v="3"/>
    <n v="1425.17"/>
    <x v="0"/>
    <x v="3"/>
    <x v="0"/>
  </r>
  <r>
    <s v="4cc675c8-e1a4-4526-a1fc-95becd3d3afa"/>
    <x v="56"/>
    <s v="1f899de3-db49-423d-b34f-324a6c4d78c1"/>
    <s v="0c402c36-7a4a-4b93-83ed-cf1e91f3dd48"/>
    <d v="2023-09-01T00:00:00"/>
    <s v="Std"/>
    <x v="59"/>
    <x v="2"/>
    <s v="Katherineport"/>
    <s v="OffSup"/>
    <s v="Bndrs"/>
    <n v="1585.97"/>
    <n v="6"/>
    <n v="264.32833333333332"/>
    <x v="1"/>
    <x v="3"/>
    <x v="0"/>
  </r>
  <r>
    <s v="891e9f16-ea25-44c8-829c-3ab45143023d"/>
    <x v="57"/>
    <s v="76215194-0400-4f53-9507-cc76a527dd79"/>
    <s v="6a659fc9-04b1-4e6d-a60f-a41faee49d5e"/>
    <d v="2022-05-23T00:00:00"/>
    <s v="Std"/>
    <x v="60"/>
    <x v="0"/>
    <s v="Leefurt"/>
    <s v="OffSup"/>
    <s v="Fstnrs"/>
    <n v="3546.2"/>
    <n v="9"/>
    <n v="394.02222222222218"/>
    <x v="1"/>
    <x v="1"/>
    <x v="0"/>
  </r>
  <r>
    <s v="76ff0bbe-e2d1-4ab1-b127-897970cace7d"/>
    <x v="58"/>
    <s v="ee0b393e-7a35-4bc5-b9f1-523c7913fb2c"/>
    <s v="ad87dac8-c75e-45c4-8aa4-0250bde5aabc"/>
    <d v="2023-11-20T00:00:00"/>
    <s v="Std"/>
    <x v="61"/>
    <x v="0"/>
    <s v="Joshuamouth"/>
    <s v="OffSup"/>
    <s v="Bkcs"/>
    <n v="608.67999999999995"/>
    <n v="5"/>
    <n v="121.73599999999999"/>
    <x v="1"/>
    <x v="0"/>
    <x v="1"/>
  </r>
  <r>
    <s v="f9f45184-6168-46e3-a5e4-1e9352a90363"/>
    <x v="59"/>
    <s v="30a09506-35d0-402f-8038-0c9649854015"/>
    <s v="b4ceb039-f810-41e2-946c-b7a7af03b161"/>
    <d v="2022-10-19T00:00:00"/>
    <s v="Std"/>
    <x v="62"/>
    <x v="1"/>
    <s v="Christinaport"/>
    <s v="OffSup"/>
    <s v="Fstnrs"/>
    <n v="4200.21"/>
    <n v="3"/>
    <n v="1400.07"/>
    <x v="1"/>
    <x v="1"/>
    <x v="0"/>
  </r>
  <r>
    <s v="72b147e8-6238-4dc1-88cd-38c2fa3be705"/>
    <x v="60"/>
    <s v="e1834c07-92a8-4cd9-a3b2-ddb43df778e4"/>
    <s v="069ad11b-297e-4d0e-8bd9-2bb3ada5bdc0"/>
    <d v="2024-10-13T00:00:00"/>
    <s v="Eco"/>
    <x v="63"/>
    <x v="3"/>
    <s v="New Julie"/>
    <s v="OffSup"/>
    <s v="Bkcs"/>
    <n v="464.17"/>
    <n v="3"/>
    <n v="154.72333333333333"/>
    <x v="1"/>
    <x v="0"/>
    <x v="1"/>
  </r>
  <r>
    <s v="2729f95a-e769-4ce3-b592-b7d88b48111d"/>
    <x v="61"/>
    <s v="0921ada6-1ec2-4901-a9e8-62cfeb87ebfb"/>
    <s v="f65353dd-c66b-4e71-83d3-579596983390"/>
    <d v="2021-06-23T00:00:00"/>
    <s v="Eco"/>
    <x v="64"/>
    <x v="3"/>
    <s v="South Kelly"/>
    <s v="Tech"/>
    <s v="Bndrs"/>
    <n v="4458.03"/>
    <n v="3"/>
    <n v="1486.01"/>
    <x v="0"/>
    <x v="3"/>
    <x v="1"/>
  </r>
  <r>
    <s v="c69ee308-a87f-4471-a7ec-8b574ab90363"/>
    <x v="62"/>
    <s v="697d71a3-aaaf-44b4-913d-57b8a4864a95"/>
    <s v="e132d3f0-ad70-4775-93c7-5f83d824b781"/>
    <d v="2020-02-19T00:00:00"/>
    <s v="Eco"/>
    <x v="65"/>
    <x v="0"/>
    <s v="South Lindsaychester"/>
    <s v="Furn"/>
    <s v="Acc"/>
    <n v="4259.28"/>
    <n v="2"/>
    <n v="2129.64"/>
    <x v="2"/>
    <x v="2"/>
    <x v="1"/>
  </r>
  <r>
    <s v="2c7d7ece-a3b4-473f-a468-9226e3d41772"/>
    <x v="63"/>
    <s v="b8c0e9d9-4ef9-4fdd-ae26-2716d7b43fd6"/>
    <s v="f2bc1f1d-53d5-4e1f-a45c-e2e0615b6eee"/>
    <d v="2024-07-28T00:00:00"/>
    <s v="Eco"/>
    <x v="66"/>
    <x v="2"/>
    <s v="East John"/>
    <s v="OffSup"/>
    <s v="Phns"/>
    <n v="272.95"/>
    <n v="2"/>
    <n v="136.47499999999999"/>
    <x v="1"/>
    <x v="4"/>
    <x v="1"/>
  </r>
  <r>
    <s v="7c1f743a-5034-4059-b54a-2a8d1ded8ff2"/>
    <x v="64"/>
    <s v="9beff0d6-08f2-4a76-97e2-9157c1d0f669"/>
    <s v="a326d4ec-5715-4292-94b0-45175d8c1aa3"/>
    <d v="2021-10-08T00:00:00"/>
    <s v="Eco"/>
    <x v="67"/>
    <x v="0"/>
    <s v="Deborahberg"/>
    <s v="Furn"/>
    <s v="Acc"/>
    <n v="3394.81"/>
    <n v="4"/>
    <n v="848.70249999999999"/>
    <x v="2"/>
    <x v="2"/>
    <x v="0"/>
  </r>
  <r>
    <s v="49ae7824-c3b7-4af2-b3a0-6d1442e62f0d"/>
    <x v="65"/>
    <s v="c346b9db-d9b1-4736-84fb-272506fef427"/>
    <s v="5dd93b71-29e6-4625-92a0-ed8f17c2425f"/>
    <d v="2021-02-19T00:00:00"/>
    <s v="Exp"/>
    <x v="68"/>
    <x v="1"/>
    <s v="Erichaven"/>
    <s v="OffSup"/>
    <s v="Bndrs"/>
    <n v="2597.71"/>
    <n v="5"/>
    <n v="519.54200000000003"/>
    <x v="1"/>
    <x v="3"/>
    <x v="0"/>
  </r>
  <r>
    <s v="2b5008d0-38cd-496e-a12b-d87db460636e"/>
    <x v="66"/>
    <s v="2205db67-7659-429e-8042-85c48403bb09"/>
    <s v="0bc610cf-8d87-4d8e-974f-33db1d346515"/>
    <d v="2020-11-16T00:00:00"/>
    <s v="Std"/>
    <x v="69"/>
    <x v="3"/>
    <s v="New Jason"/>
    <s v="OffSup"/>
    <s v="Acc"/>
    <n v="628.99"/>
    <n v="9"/>
    <n v="69.887777777777785"/>
    <x v="1"/>
    <x v="2"/>
    <x v="1"/>
  </r>
  <r>
    <s v="7b4c93c0-f98f-426a-b271-b262b31c67aa"/>
    <x v="67"/>
    <s v="d9ea111c-9bad-4a79-aa50-354852cca360"/>
    <s v="e2cfbe3b-78db-4fc3-bbe8-b56f12e05887"/>
    <d v="2023-10-21T00:00:00"/>
    <s v="Eco"/>
    <x v="70"/>
    <x v="1"/>
    <s v="South Thomasport"/>
    <s v="OffSup"/>
    <s v="Fstnrs"/>
    <n v="1457.13"/>
    <n v="1"/>
    <n v="1457.13"/>
    <x v="1"/>
    <x v="1"/>
    <x v="0"/>
  </r>
  <r>
    <s v="934817db-cb0a-43b4-8ed1-381e4c0df31a"/>
    <x v="68"/>
    <s v="64359650-1a0f-433f-bc03-163f96ac0f13"/>
    <s v="06815c73-f001-4ae3-9370-2ed6eb2a126a"/>
    <d v="2022-12-06T00:00:00"/>
    <s v="Std"/>
    <x v="71"/>
    <x v="0"/>
    <s v="South Zachary"/>
    <s v="Furn"/>
    <s v="Phns"/>
    <n v="1847.11"/>
    <n v="6"/>
    <n v="307.85166666666663"/>
    <x v="2"/>
    <x v="4"/>
    <x v="0"/>
  </r>
  <r>
    <s v="a47f96f9-7647-4335-ad6b-008e135248f0"/>
    <x v="69"/>
    <s v="3f7ebd7d-a7c1-40ee-a8fa-c6b6b09aa1fb"/>
    <s v="90b637d6-af36-4e4a-be16-df9d9a316e11"/>
    <d v="2022-03-07T00:00:00"/>
    <s v="Std"/>
    <x v="72"/>
    <x v="3"/>
    <s v="Julieland"/>
    <s v="Furn"/>
    <s v="Bkcs"/>
    <n v="3793.88"/>
    <n v="2"/>
    <n v="1896.94"/>
    <x v="2"/>
    <x v="0"/>
    <x v="0"/>
  </r>
  <r>
    <s v="277f137c-feeb-4f93-9442-2118bbf9112f"/>
    <x v="70"/>
    <s v="37a29014-6651-45d1-b029-8dc7c2ca7775"/>
    <s v="72839ad6-403a-449a-bd43-3746205ea52d"/>
    <d v="2021-03-09T00:00:00"/>
    <s v="Std"/>
    <x v="73"/>
    <x v="1"/>
    <s v="North David"/>
    <s v="Furn"/>
    <s v="Bkcs"/>
    <n v="3487.93"/>
    <n v="2"/>
    <n v="1743.9649999999999"/>
    <x v="2"/>
    <x v="0"/>
    <x v="0"/>
  </r>
  <r>
    <s v="2a7f480e-d0f6-4f56-8057-c47f054d0e73"/>
    <x v="71"/>
    <s v="618a4369-565c-40cf-91d6-903fac057d86"/>
    <s v="34edc59d-11ab-4036-88f5-176dea345b03"/>
    <d v="2021-10-29T00:00:00"/>
    <s v="Exp"/>
    <x v="74"/>
    <x v="2"/>
    <s v="Coopertown"/>
    <s v="Furn"/>
    <s v="Acc"/>
    <n v="4794.0200000000004"/>
    <n v="3"/>
    <n v="1598.0066666666669"/>
    <x v="2"/>
    <x v="2"/>
    <x v="1"/>
  </r>
  <r>
    <s v="e251acc5-da5f-42bf-a05b-c52d0740edbf"/>
    <x v="72"/>
    <s v="52cc4a03-8be0-4d47-98f8-50d94278dfae"/>
    <s v="f2a5d1b8-9d28-41e2-9ed1-2d0bc85c5764"/>
    <d v="2021-04-22T00:00:00"/>
    <s v="Eco"/>
    <x v="75"/>
    <x v="0"/>
    <s v="North Stephanie"/>
    <s v="Furn"/>
    <s v="Acc"/>
    <n v="2758.35"/>
    <n v="8"/>
    <n v="344.79374999999999"/>
    <x v="2"/>
    <x v="2"/>
    <x v="1"/>
  </r>
  <r>
    <s v="0960eb06-3de9-4294-bb90-e9542a3add8c"/>
    <x v="73"/>
    <s v="bb498503-c111-48f7-b1e3-1836848a6773"/>
    <s v="709328da-7283-447c-9abf-249f89bb1450"/>
    <d v="2021-02-15T00:00:00"/>
    <s v="Exp"/>
    <x v="76"/>
    <x v="1"/>
    <s v="New John"/>
    <s v="Furn"/>
    <s v="Acc"/>
    <n v="3862.15"/>
    <n v="5"/>
    <n v="772.43000000000006"/>
    <x v="2"/>
    <x v="2"/>
    <x v="1"/>
  </r>
  <r>
    <s v="7d65aee5-dfce-4f8b-9cb3-48b8a67c1e34"/>
    <x v="74"/>
    <s v="e7045715-88e3-4d88-819a-e971d3c6e338"/>
    <s v="15ea53e5-6ba3-47e5-b854-347860554266"/>
    <d v="2020-03-04T00:00:00"/>
    <s v="Eco"/>
    <x v="77"/>
    <x v="3"/>
    <s v="Watkinsborough"/>
    <s v="Tech"/>
    <s v="Acc"/>
    <n v="4429.8999999999996"/>
    <n v="10"/>
    <n v="442.98999999999995"/>
    <x v="0"/>
    <x v="2"/>
    <x v="0"/>
  </r>
  <r>
    <s v="e4ecc4cf-dd3c-432c-bb1e-46564345f65b"/>
    <x v="75"/>
    <s v="30376bb4-2c1c-4221-af30-5285cd61e5c4"/>
    <s v="8cfeba3d-43c9-4c00-9000-402b7276626a"/>
    <d v="2021-04-16T00:00:00"/>
    <s v="Std"/>
    <x v="78"/>
    <x v="1"/>
    <s v="East Lawrencehaven"/>
    <s v="OffSup"/>
    <s v="Bkcs"/>
    <n v="4531.43"/>
    <n v="1"/>
    <n v="4531.43"/>
    <x v="1"/>
    <x v="0"/>
    <x v="0"/>
  </r>
  <r>
    <s v="f7858c02-4020-48ee-a8f8-34b7ecf77569"/>
    <x v="44"/>
    <s v="43ef6e29-6319-4769-93ac-06cff292f5a9"/>
    <s v="e544285e-168b-4f69-b02c-fcaf25158a26"/>
    <d v="2024-01-16T00:00:00"/>
    <s v="Std"/>
    <x v="79"/>
    <x v="0"/>
    <s v="Lake William"/>
    <s v="OffSup"/>
    <s v="Acc"/>
    <n v="2281.7600000000002"/>
    <n v="6"/>
    <n v="380.29333333333335"/>
    <x v="1"/>
    <x v="2"/>
    <x v="0"/>
  </r>
  <r>
    <s v="1f39ffc6-3a12-4073-8629-9cc4198cd388"/>
    <x v="76"/>
    <s v="30eca35a-d537-4627-b407-8c50a91d05a1"/>
    <s v="70ee89fc-f76e-4f93-b4c2-3403e97fb126"/>
    <d v="2023-04-03T00:00:00"/>
    <s v="Std"/>
    <x v="80"/>
    <x v="0"/>
    <s v="Conwayborough"/>
    <s v="Tech"/>
    <s v="Fstnrs"/>
    <n v="1601.7"/>
    <n v="10"/>
    <n v="160.17000000000002"/>
    <x v="0"/>
    <x v="1"/>
    <x v="0"/>
  </r>
  <r>
    <s v="e8ccea52-d0c6-44f9-8b91-153ee6263ea4"/>
    <x v="77"/>
    <s v="da28bcc4-7c00-44fa-97d4-3f5b945df9d6"/>
    <s v="fa29a066-7e55-4432-98b5-0ed3f3e49b94"/>
    <d v="2021-01-18T00:00:00"/>
    <s v="Eco"/>
    <x v="81"/>
    <x v="2"/>
    <s v="South Harold"/>
    <s v="Tech"/>
    <s v="Bkcs"/>
    <n v="865.48"/>
    <n v="1"/>
    <n v="865.48"/>
    <x v="0"/>
    <x v="0"/>
    <x v="0"/>
  </r>
  <r>
    <s v="0632277e-cdd0-41e4-8bd1-c28201a85f12"/>
    <x v="78"/>
    <s v="e0e5cc65-4bd6-4b9f-8db1-d986647ff337"/>
    <s v="3699c326-c5c1-4377-b834-45df7dd41fcd"/>
    <d v="2022-05-25T00:00:00"/>
    <s v="Exp"/>
    <x v="82"/>
    <x v="3"/>
    <s v="West Johnville"/>
    <s v="Tech"/>
    <s v="Bkcs"/>
    <n v="3760.99"/>
    <n v="2"/>
    <n v="1880.4949999999999"/>
    <x v="0"/>
    <x v="0"/>
    <x v="0"/>
  </r>
  <r>
    <s v="495bc14b-2fc7-4076-ae19-aa2aeef93f9d"/>
    <x v="79"/>
    <s v="54a34c17-3307-406f-b04e-702878fedaf3"/>
    <s v="c7b2226a-8a71-453e-b229-470e49ffc559"/>
    <d v="2020-05-09T00:00:00"/>
    <s v="Std"/>
    <x v="83"/>
    <x v="0"/>
    <s v="North Joann"/>
    <s v="Furn"/>
    <s v="Acc"/>
    <n v="4643.1000000000004"/>
    <n v="1"/>
    <n v="4643.1000000000004"/>
    <x v="2"/>
    <x v="2"/>
    <x v="0"/>
  </r>
  <r>
    <s v="3dc06ca1-4480-4c61-8843-5b825187685e"/>
    <x v="80"/>
    <s v="fc867fc4-ffbc-4e4e-856a-989f7c78198e"/>
    <s v="f3c9e82e-3391-4708-8cc2-ec8ec6d783eb"/>
    <d v="2025-01-26T00:00:00"/>
    <s v="Std"/>
    <x v="84"/>
    <x v="2"/>
    <s v="West Danielle"/>
    <s v="OffSup"/>
    <s v="Fstnrs"/>
    <n v="4745.95"/>
    <n v="3"/>
    <n v="1581.9833333333333"/>
    <x v="1"/>
    <x v="1"/>
    <x v="0"/>
  </r>
  <r>
    <s v="73dd0161-a343-4065-a56a-7e9452f468ab"/>
    <x v="81"/>
    <s v="9efa9135-f047-42c4-a25c-b3317cd652b0"/>
    <s v="16717114-bf92-4930-8f15-110d2fdb2618"/>
    <d v="2023-08-15T00:00:00"/>
    <s v="Exp"/>
    <x v="85"/>
    <x v="3"/>
    <s v="West Davidton"/>
    <s v="Furn"/>
    <s v="Bndrs"/>
    <n v="2862.23"/>
    <n v="1"/>
    <n v="2862.23"/>
    <x v="2"/>
    <x v="3"/>
    <x v="1"/>
  </r>
  <r>
    <s v="1eeda4b9-562f-4eed-900b-8afaff047672"/>
    <x v="43"/>
    <s v="63406552-39c9-442c-8a89-051adae66b7c"/>
    <s v="676dff70-befa-4751-882e-eeb3ab57d377"/>
    <d v="2021-11-10T00:00:00"/>
    <s v="Exp"/>
    <x v="86"/>
    <x v="3"/>
    <s v="Pearsonhaven"/>
    <s v="Tech"/>
    <s v="Acc"/>
    <n v="509.16"/>
    <n v="2"/>
    <n v="254.58"/>
    <x v="0"/>
    <x v="2"/>
    <x v="1"/>
  </r>
  <r>
    <s v="51280203-c7ff-497d-80e8-70d8c3e05e70"/>
    <x v="31"/>
    <s v="eb9fafbc-950d-4b0b-9622-c64c90e91798"/>
    <s v="cd6de613-80da-4425-8cdf-525e4021548b"/>
    <d v="2022-07-07T00:00:00"/>
    <s v="Eco"/>
    <x v="87"/>
    <x v="0"/>
    <s v="Lake Erinside"/>
    <s v="Tech"/>
    <s v="Acc"/>
    <n v="2408.7199999999998"/>
    <n v="2"/>
    <n v="1204.3599999999999"/>
    <x v="0"/>
    <x v="2"/>
    <x v="1"/>
  </r>
  <r>
    <s v="510e75a3-8681-46b4-9d4c-b44ab81fa778"/>
    <x v="82"/>
    <s v="84f5eefb-67bc-49a2-9c58-3133bbaa31bf"/>
    <s v="78653987-25ce-4599-a0ec-57204a39376d"/>
    <d v="2023-06-03T00:00:00"/>
    <s v="Std"/>
    <x v="88"/>
    <x v="3"/>
    <s v="Port Amyton"/>
    <s v="Tech"/>
    <s v="Phns"/>
    <n v="775.49"/>
    <n v="7"/>
    <n v="110.78428571428572"/>
    <x v="0"/>
    <x v="4"/>
    <x v="0"/>
  </r>
  <r>
    <s v="ae268b18-37eb-458c-973e-6aabb0fba313"/>
    <x v="83"/>
    <s v="87699e9d-7b12-4183-bc98-ba602ab84893"/>
    <s v="48db7064-07bb-41ae-aff4-7dab9deef5c3"/>
    <d v="2023-05-03T00:00:00"/>
    <s v="Exp"/>
    <x v="89"/>
    <x v="0"/>
    <s v="New Joshua"/>
    <s v="OffSup"/>
    <s v="Fstnrs"/>
    <n v="369.26"/>
    <n v="2"/>
    <n v="184.63"/>
    <x v="1"/>
    <x v="1"/>
    <x v="1"/>
  </r>
  <r>
    <s v="e43aa462-42e6-4c67-9805-296c670bf3bd"/>
    <x v="84"/>
    <s v="8aa1454d-c73d-46cc-ae3a-df4bf85c7886"/>
    <s v="b5615126-f4ee-402d-b230-64696921a3d4"/>
    <d v="2022-09-21T00:00:00"/>
    <s v="Std"/>
    <x v="90"/>
    <x v="0"/>
    <s v="Port Barryfurt"/>
    <s v="Tech"/>
    <s v="Phns"/>
    <n v="1013.63"/>
    <n v="4"/>
    <n v="253.4075"/>
    <x v="0"/>
    <x v="4"/>
    <x v="1"/>
  </r>
  <r>
    <s v="8be2966e-8cc6-4678-a99f-57ffeafca536"/>
    <x v="85"/>
    <s v="8d3b1677-b589-42c2-a0f4-51d6f062accb"/>
    <s v="c128c7d9-3afd-4bd3-be19-774ec526c8c6"/>
    <d v="2022-04-16T00:00:00"/>
    <s v="Exp"/>
    <x v="91"/>
    <x v="1"/>
    <s v="West Grace"/>
    <s v="OffSup"/>
    <s v="Bkcs"/>
    <n v="4192.3100000000004"/>
    <n v="2"/>
    <n v="2096.1550000000002"/>
    <x v="1"/>
    <x v="0"/>
    <x v="1"/>
  </r>
  <r>
    <s v="dc5fe997-2fa2-442c-a316-6e901b5969e7"/>
    <x v="86"/>
    <s v="bf918658-20fc-437b-a612-29e15c615de5"/>
    <s v="3c8ba223-2d36-42d7-a74e-90433a3816af"/>
    <d v="2020-07-04T00:00:00"/>
    <s v="Std"/>
    <x v="92"/>
    <x v="1"/>
    <s v="Hartbury"/>
    <s v="Tech"/>
    <s v="Fstnrs"/>
    <n v="1241.03"/>
    <n v="5"/>
    <n v="248.20599999999999"/>
    <x v="0"/>
    <x v="1"/>
    <x v="1"/>
  </r>
  <r>
    <s v="db510905-c9a7-4e30-b296-9db250947853"/>
    <x v="87"/>
    <s v="077566aa-1f41-4c07-99df-d292b09d45a6"/>
    <s v="38a4e654-760d-438d-8b15-692eececa766"/>
    <d v="2020-05-18T00:00:00"/>
    <s v="Std"/>
    <x v="93"/>
    <x v="2"/>
    <s v="Toddhaven"/>
    <s v="OffSup"/>
    <s v="Acc"/>
    <n v="2167.2199999999998"/>
    <n v="9"/>
    <n v="240.80222222222221"/>
    <x v="1"/>
    <x v="2"/>
    <x v="0"/>
  </r>
  <r>
    <s v="2da94796-e58a-4006-8d7d-07575d69825a"/>
    <x v="88"/>
    <s v="daf095e3-60e2-431c-9264-45b74b8da273"/>
    <s v="5155ff3f-8d11-48b1-96ea-aa8097a41fc5"/>
    <d v="2024-11-18T00:00:00"/>
    <s v="Exp"/>
    <x v="94"/>
    <x v="0"/>
    <s v="Nunezborough"/>
    <s v="OffSup"/>
    <s v="Bkcs"/>
    <n v="534.65"/>
    <n v="1"/>
    <n v="534.65"/>
    <x v="1"/>
    <x v="0"/>
    <x v="1"/>
  </r>
  <r>
    <s v="0fe237a2-cae9-4f27-99f3-582055e912e6"/>
    <x v="89"/>
    <s v="ecdfeac2-8d2f-44d2-a366-4f73e0e3ea0d"/>
    <s v="43a7589b-6e98-4723-8421-f42536d796f4"/>
    <d v="2022-09-13T00:00:00"/>
    <s v="Std"/>
    <x v="95"/>
    <x v="1"/>
    <s v="New Bruce"/>
    <s v="Tech"/>
    <s v="Fstnrs"/>
    <n v="3890.76"/>
    <n v="6"/>
    <n v="648.46"/>
    <x v="0"/>
    <x v="1"/>
    <x v="1"/>
  </r>
  <r>
    <s v="51b29013-f4bb-4b05-8a97-227132a7c604"/>
    <x v="90"/>
    <s v="9b16ef45-c61a-422f-8d28-608d5f26884c"/>
    <s v="916bb585-d82b-4eeb-a448-27207999705a"/>
    <d v="2020-07-26T00:00:00"/>
    <s v="Std"/>
    <x v="96"/>
    <x v="1"/>
    <s v="Lake Lauren"/>
    <s v="OffSup"/>
    <s v="Fstnrs"/>
    <n v="4783.99"/>
    <n v="3"/>
    <n v="1594.6633333333332"/>
    <x v="1"/>
    <x v="1"/>
    <x v="0"/>
  </r>
  <r>
    <s v="07e89ab2-8b50-4530-9100-fa079f320107"/>
    <x v="91"/>
    <s v="a6344ab0-b44f-4a89-b140-7fe18a8e5141"/>
    <s v="75d4e6b8-8a79-426c-ae5d-d43552d3493c"/>
    <d v="2020-08-02T00:00:00"/>
    <s v="Eco"/>
    <x v="97"/>
    <x v="1"/>
    <s v="South Timothy"/>
    <s v="Tech"/>
    <s v="Bndrs"/>
    <n v="4857.8599999999997"/>
    <n v="10"/>
    <n v="485.78599999999994"/>
    <x v="0"/>
    <x v="3"/>
    <x v="1"/>
  </r>
  <r>
    <s v="77c79b4a-f72a-43f5-8968-7197e9f74489"/>
    <x v="92"/>
    <s v="c156a523-4291-4d3b-b1ba-9478264af1d5"/>
    <s v="16b1ae75-4b46-4808-b1b6-c44cbd604b1c"/>
    <d v="2021-01-22T00:00:00"/>
    <s v="Exp"/>
    <x v="98"/>
    <x v="2"/>
    <s v="Kimberlyton"/>
    <s v="OffSup"/>
    <s v="Phns"/>
    <n v="2224.86"/>
    <n v="6"/>
    <n v="370.81"/>
    <x v="1"/>
    <x v="4"/>
    <x v="0"/>
  </r>
  <r>
    <s v="a5246505-453e-4f35-881c-f8bbe8aa1893"/>
    <x v="93"/>
    <s v="5ee7d845-5897-497d-8ed0-26ac8d611506"/>
    <s v="93f95d35-3433-48b2-8cf6-630f90541eff"/>
    <d v="2020-01-28T00:00:00"/>
    <s v="Std"/>
    <x v="99"/>
    <x v="1"/>
    <s v="Gilbertborough"/>
    <s v="Tech"/>
    <s v="Phns"/>
    <n v="2219.1999999999998"/>
    <n v="3"/>
    <n v="739.73333333333323"/>
    <x v="0"/>
    <x v="4"/>
    <x v="1"/>
  </r>
  <r>
    <s v="d33a357c-b3a8-4c10-926e-a48e7146243c"/>
    <x v="94"/>
    <s v="55e9b856-24e5-4845-9716-c4d49d92c352"/>
    <s v="0735358e-86e8-4c75-bdce-a213657e5670"/>
    <d v="2020-11-08T00:00:00"/>
    <s v="Std"/>
    <x v="100"/>
    <x v="2"/>
    <s v="Rickyhaven"/>
    <s v="Furn"/>
    <s v="Bkcs"/>
    <n v="1181.24"/>
    <n v="6"/>
    <n v="196.87333333333333"/>
    <x v="2"/>
    <x v="0"/>
    <x v="1"/>
  </r>
  <r>
    <s v="53b42ad1-57b5-4ae8-8df1-63668f20e420"/>
    <x v="95"/>
    <s v="7bf28f27-1f57-423d-9d6a-b51c3c7a5c8b"/>
    <s v="059defd1-8b92-4048-9b43-74b44da6c6dc"/>
    <d v="2021-08-01T00:00:00"/>
    <s v="Eco"/>
    <x v="101"/>
    <x v="3"/>
    <s v="Port Yolandaport"/>
    <s v="Furn"/>
    <s v="Bndrs"/>
    <n v="357.53"/>
    <n v="4"/>
    <n v="89.382499999999993"/>
    <x v="2"/>
    <x v="3"/>
    <x v="1"/>
  </r>
  <r>
    <s v="45db8290-e4db-4809-b215-5c14fa845c9a"/>
    <x v="96"/>
    <s v="13c42f5c-c81f-451e-bdaa-51cb0ebff153"/>
    <s v="55c1dbde-49db-4a77-b2a8-d9fd9871b2cc"/>
    <d v="2022-01-20T00:00:00"/>
    <s v="Exp"/>
    <x v="102"/>
    <x v="0"/>
    <s v="Wiseton"/>
    <s v="Furn"/>
    <s v="Acc"/>
    <n v="1692.74"/>
    <n v="6"/>
    <n v="282.12333333333333"/>
    <x v="2"/>
    <x v="2"/>
    <x v="0"/>
  </r>
  <r>
    <s v="5d8219a0-4d00-4caf-8826-c2bc9af802e5"/>
    <x v="97"/>
    <s v="5b69a08f-3836-4a4c-aeb6-b42da550cb17"/>
    <s v="1e8d7740-29c2-47a7-ba43-a27cf0ff4bc1"/>
    <d v="2020-10-27T00:00:00"/>
    <s v="Eco"/>
    <x v="103"/>
    <x v="1"/>
    <s v="North Garyfort"/>
    <s v="Furn"/>
    <s v="Acc"/>
    <n v="194.67"/>
    <n v="1"/>
    <n v="194.67"/>
    <x v="2"/>
    <x v="2"/>
    <x v="1"/>
  </r>
  <r>
    <s v="9c3544cb-efab-4f24-b049-f3d4bb1e5b02"/>
    <x v="98"/>
    <s v="af3992df-935b-4e88-9826-6790f1eabeb6"/>
    <s v="e10f9282-2290-4533-a171-11d8deb0b229"/>
    <d v="2021-03-15T00:00:00"/>
    <s v="Exp"/>
    <x v="104"/>
    <x v="2"/>
    <s v="North Garrett"/>
    <s v="OffSup"/>
    <s v="Phns"/>
    <n v="2391.4499999999998"/>
    <n v="9"/>
    <n v="265.71666666666664"/>
    <x v="1"/>
    <x v="4"/>
    <x v="1"/>
  </r>
  <r>
    <s v="71734dbc-1177-44e9-98c7-ec3c98f5eec3"/>
    <x v="99"/>
    <s v="1d4fb353-13fa-4ab4-b1ad-c5ce81c2a72d"/>
    <s v="9f4ee8b7-34e4-475c-9d91-2c6c90f3fada"/>
    <d v="2022-01-19T00:00:00"/>
    <s v="Std"/>
    <x v="105"/>
    <x v="0"/>
    <s v="New Xavierville"/>
    <s v="Furn"/>
    <s v="Phns"/>
    <n v="95.21"/>
    <n v="1"/>
    <n v="95.21"/>
    <x v="2"/>
    <x v="4"/>
    <x v="0"/>
  </r>
  <r>
    <s v="472d2791-7940-437f-9c3b-ecf87760de88"/>
    <x v="100"/>
    <s v="b2082ced-c7c0-4bdc-8959-5cde929b73a0"/>
    <s v="6bc8bbc4-3677-447e-866e-c44938a9101b"/>
    <d v="2022-12-16T00:00:00"/>
    <s v="Exp"/>
    <x v="106"/>
    <x v="3"/>
    <s v="Russellshire"/>
    <s v="Furn"/>
    <s v="Fstnrs"/>
    <n v="4486.17"/>
    <n v="10"/>
    <n v="448.61700000000002"/>
    <x v="2"/>
    <x v="1"/>
    <x v="1"/>
  </r>
  <r>
    <s v="de9e2f85-b6a0-4e73-a48e-ae013ef07c05"/>
    <x v="39"/>
    <s v="14d539e4-6820-4ed7-9edb-e25900b085b4"/>
    <s v="efcaddec-7bae-4593-b6db-ab5a2e17bfff"/>
    <d v="2023-04-08T00:00:00"/>
    <s v="Eco"/>
    <x v="107"/>
    <x v="0"/>
    <s v="Joshuatown"/>
    <s v="OffSup"/>
    <s v="Phns"/>
    <n v="1070.33"/>
    <n v="9"/>
    <n v="118.92555555555555"/>
    <x v="1"/>
    <x v="4"/>
    <x v="1"/>
  </r>
  <r>
    <s v="fd7208df-07c9-404d-8b1a-418fd33cd84e"/>
    <x v="101"/>
    <s v="fea8fad4-fb63-4613-9f96-af82d1f80dd8"/>
    <s v="890323ce-cbec-4e5f-9a16-8e6c3cece988"/>
    <d v="2020-07-29T00:00:00"/>
    <s v="Exp"/>
    <x v="108"/>
    <x v="2"/>
    <s v="Brandonview"/>
    <s v="OffSup"/>
    <s v="Acc"/>
    <n v="3269.46"/>
    <n v="5"/>
    <n v="653.89200000000005"/>
    <x v="1"/>
    <x v="2"/>
    <x v="0"/>
  </r>
  <r>
    <s v="bc2b20b0-c47a-4c97-aa3b-98bd7200a8f1"/>
    <x v="102"/>
    <s v="02f55939-e6da-4918-b755-957e225e5485"/>
    <s v="a598b291-5c13-47c3-bcdf-b5c1f542b6b2"/>
    <d v="2020-08-10T00:00:00"/>
    <s v="Eco"/>
    <x v="109"/>
    <x v="1"/>
    <s v="Robertside"/>
    <s v="OffSup"/>
    <s v="Bkcs"/>
    <n v="3897.52"/>
    <n v="7"/>
    <n v="556.78857142857146"/>
    <x v="1"/>
    <x v="0"/>
    <x v="0"/>
  </r>
  <r>
    <s v="e8dc1171-f943-488b-97f8-80cbf7d701bc"/>
    <x v="103"/>
    <s v="975a7127-194d-46fe-8c04-f717d70e9cea"/>
    <s v="d7ac1724-18ff-4b6e-8052-2a7b8d3bdf1b"/>
    <d v="2020-01-10T00:00:00"/>
    <s v="Eco"/>
    <x v="110"/>
    <x v="2"/>
    <s v="Amyhaven"/>
    <s v="Tech"/>
    <s v="Fstnrs"/>
    <n v="3872.12"/>
    <n v="6"/>
    <n v="645.35333333333335"/>
    <x v="0"/>
    <x v="1"/>
    <x v="1"/>
  </r>
  <r>
    <s v="1e3131ef-c98f-4600-91f3-b831b88ad71d"/>
    <x v="104"/>
    <s v="c6a0fc38-cc57-4a8e-bf87-8b01a2e78840"/>
    <s v="69856fa7-a7c5-4439-852f-02d65180916c"/>
    <d v="2023-04-11T00:00:00"/>
    <s v="Std"/>
    <x v="111"/>
    <x v="1"/>
    <s v="North Alejandroburgh"/>
    <s v="Tech"/>
    <s v="Bkcs"/>
    <n v="94.23"/>
    <n v="6"/>
    <n v="15.705"/>
    <x v="0"/>
    <x v="0"/>
    <x v="0"/>
  </r>
  <r>
    <s v="503c301c-a508-4b9f-af86-86dd04d625f7"/>
    <x v="105"/>
    <s v="bb20f989-5866-4a9d-92ca-a4ecc67da77a"/>
    <s v="d4742724-769b-4db2-ab6a-f3841a5c733f"/>
    <d v="2022-04-14T00:00:00"/>
    <s v="Exp"/>
    <x v="112"/>
    <x v="2"/>
    <s v="South Thomasville"/>
    <s v="Tech"/>
    <s v="Fstnrs"/>
    <n v="4062.86"/>
    <n v="9"/>
    <n v="451.42888888888888"/>
    <x v="0"/>
    <x v="1"/>
    <x v="0"/>
  </r>
  <r>
    <s v="803c7a15-9594-4158-927a-12092821ea82"/>
    <x v="106"/>
    <s v="30f3ab73-a53e-41b6-98ca-d5ab73916b64"/>
    <s v="ab581718-8f3d-4955-948f-509cb9241864"/>
    <d v="2020-08-04T00:00:00"/>
    <s v="Eco"/>
    <x v="113"/>
    <x v="0"/>
    <s v="Kennethview"/>
    <s v="Tech"/>
    <s v="Phns"/>
    <n v="971.41"/>
    <n v="10"/>
    <n v="97.140999999999991"/>
    <x v="0"/>
    <x v="4"/>
    <x v="0"/>
  </r>
  <r>
    <s v="5fb311d6-a07d-4656-87cf-1cc45bd203c4"/>
    <x v="107"/>
    <s v="ab2ae408-c98a-4ab3-a9d7-26f6e963ac52"/>
    <s v="d71a7c7a-45d8-4906-b9f9-e35ee5e6d54e"/>
    <d v="2022-12-23T00:00:00"/>
    <s v="Eco"/>
    <x v="114"/>
    <x v="1"/>
    <s v="Stephenview"/>
    <s v="Furn"/>
    <s v="Fstnrs"/>
    <n v="3574.39"/>
    <n v="2"/>
    <n v="1787.1949999999999"/>
    <x v="2"/>
    <x v="1"/>
    <x v="1"/>
  </r>
  <r>
    <s v="6a2b8985-0525-49d4-a528-9e45b63af0ff"/>
    <x v="108"/>
    <s v="f4093410-edd8-49d2-b828-d4a0934cfc69"/>
    <s v="4fb7b5cf-1112-4949-8ad7-5aa2095806fb"/>
    <d v="2020-09-12T00:00:00"/>
    <s v="Exp"/>
    <x v="115"/>
    <x v="1"/>
    <s v="Codyshire"/>
    <s v="Furn"/>
    <s v="Bndrs"/>
    <n v="3179.43"/>
    <n v="7"/>
    <n v="454.20428571428567"/>
    <x v="2"/>
    <x v="3"/>
    <x v="1"/>
  </r>
  <r>
    <s v="f091df30-b5f7-471b-95c0-5d49eabe7392"/>
    <x v="109"/>
    <s v="5675d134-6c36-47e5-8d83-e44f4178bdf4"/>
    <s v="218fd381-ae68-4306-9791-adea0e6374c4"/>
    <d v="2023-07-26T00:00:00"/>
    <s v="Std"/>
    <x v="116"/>
    <x v="0"/>
    <s v="Cortezburgh"/>
    <s v="Tech"/>
    <s v="Acc"/>
    <n v="961.73"/>
    <n v="10"/>
    <n v="96.173000000000002"/>
    <x v="0"/>
    <x v="2"/>
    <x v="0"/>
  </r>
  <r>
    <s v="16b20550-4123-46da-adbf-377b22ac74fe"/>
    <x v="110"/>
    <s v="14e460a9-b2dc-487e-8547-34c378b8c407"/>
    <s v="7112a9b2-b682-4509-8873-e263669bad04"/>
    <d v="2019-09-10T00:00:00"/>
    <s v="Eco"/>
    <x v="117"/>
    <x v="2"/>
    <s v="Lake Monica"/>
    <s v="Tech"/>
    <s v="Phns"/>
    <n v="2127.65"/>
    <n v="1"/>
    <n v="2127.65"/>
    <x v="0"/>
    <x v="4"/>
    <x v="0"/>
  </r>
  <r>
    <s v="8d911160-4b45-4cd1-934b-4ae0efab9772"/>
    <x v="60"/>
    <s v="e5ef07b8-06b7-40fc-a2f0-286dc27c81cf"/>
    <s v="5ac1b2b0-f8bc-4117-b8df-bed5f159af8c"/>
    <d v="2024-02-24T00:00:00"/>
    <s v="Std"/>
    <x v="118"/>
    <x v="2"/>
    <s v="Taylorbury"/>
    <s v="Tech"/>
    <s v="Fstnrs"/>
    <n v="2243.2800000000002"/>
    <n v="6"/>
    <n v="373.88000000000005"/>
    <x v="0"/>
    <x v="1"/>
    <x v="1"/>
  </r>
  <r>
    <s v="6090fb43-abeb-4c2f-bd3e-b81650a845f6"/>
    <x v="111"/>
    <s v="e86f4816-136d-435e-b7a7-9679e547ab68"/>
    <s v="a9aa250b-7f61-4444-b6f0-f4e5907debf5"/>
    <d v="2023-03-26T00:00:00"/>
    <s v="Std"/>
    <x v="119"/>
    <x v="2"/>
    <s v="New Angelachester"/>
    <s v="Furn"/>
    <s v="Bkcs"/>
    <n v="208.28"/>
    <n v="7"/>
    <n v="29.754285714285714"/>
    <x v="2"/>
    <x v="0"/>
    <x v="1"/>
  </r>
  <r>
    <s v="9316c74e-f22e-411b-9281-3e56d063cf10"/>
    <x v="112"/>
    <s v="72a753b9-8600-41bf-a5f0-2d1f2307c639"/>
    <s v="c4b07813-73b6-4151-a18f-9707cbd2be90"/>
    <d v="2024-08-01T00:00:00"/>
    <s v="Eco"/>
    <x v="120"/>
    <x v="2"/>
    <s v="New Wanda"/>
    <s v="Furn"/>
    <s v="Phns"/>
    <n v="4562.41"/>
    <n v="4"/>
    <n v="1140.6025"/>
    <x v="2"/>
    <x v="4"/>
    <x v="0"/>
  </r>
  <r>
    <s v="1a4c118b-63c5-4ba4-b5e5-4418f642e3b7"/>
    <x v="113"/>
    <s v="af8481d4-9de0-46c8-a78f-b8742ea24f0b"/>
    <s v="9309f086-bd2a-4980-9c4f-43c8b0a9962b"/>
    <d v="2023-02-09T00:00:00"/>
    <s v="Exp"/>
    <x v="121"/>
    <x v="1"/>
    <s v="Craigbury"/>
    <s v="OffSup"/>
    <s v="Bkcs"/>
    <n v="1661.22"/>
    <n v="2"/>
    <n v="830.61"/>
    <x v="1"/>
    <x v="0"/>
    <x v="1"/>
  </r>
  <r>
    <s v="3aa96979-78c4-4309-ae27-a5031b69bd8e"/>
    <x v="114"/>
    <s v="0d59543c-c13e-4c5c-9872-6f01792788cd"/>
    <s v="7c19c595-5bc3-4198-8b7e-c9fb652f7fd9"/>
    <d v="2021-02-15T00:00:00"/>
    <s v="Eco"/>
    <x v="122"/>
    <x v="1"/>
    <s v="East Hannahshire"/>
    <s v="Furn"/>
    <s v="Acc"/>
    <n v="4366.6099999999997"/>
    <n v="2"/>
    <n v="2183.3049999999998"/>
    <x v="2"/>
    <x v="2"/>
    <x v="0"/>
  </r>
  <r>
    <s v="76c102c9-b0e9-4c36-b11e-130f634fff3e"/>
    <x v="115"/>
    <s v="f7865aff-3c22-4c64-9b5f-f1115020df07"/>
    <s v="dffce7b8-8903-4495-937a-3910f5dfd81d"/>
    <d v="2023-08-14T00:00:00"/>
    <s v="Exp"/>
    <x v="123"/>
    <x v="2"/>
    <s v="Alexandrabury"/>
    <s v="Furn"/>
    <s v="Bndrs"/>
    <n v="2039.48"/>
    <n v="1"/>
    <n v="2039.48"/>
    <x v="2"/>
    <x v="3"/>
    <x v="1"/>
  </r>
  <r>
    <s v="fdc9610f-65e5-4fd2-87d1-903d8831db85"/>
    <x v="116"/>
    <s v="f405fdda-8ad0-4088-bbe0-fdd03fb4a9fe"/>
    <s v="5d8fdd16-69f1-44b5-9c56-86025076bb14"/>
    <d v="2020-07-14T00:00:00"/>
    <s v="Exp"/>
    <x v="124"/>
    <x v="2"/>
    <s v="Foxshire"/>
    <s v="OffSup"/>
    <s v="Fstnrs"/>
    <n v="2657.29"/>
    <n v="7"/>
    <n v="379.61285714285714"/>
    <x v="1"/>
    <x v="1"/>
    <x v="1"/>
  </r>
  <r>
    <s v="b4623276-bf85-4355-8426-6e7567c6e6ee"/>
    <x v="117"/>
    <s v="d9db93ca-e5da-471f-b98e-9056671facf2"/>
    <s v="4076d9dc-2800-4f1f-86fc-181c8cdbeee8"/>
    <d v="2019-07-11T00:00:00"/>
    <s v="Exp"/>
    <x v="125"/>
    <x v="0"/>
    <s v="Port Gregory"/>
    <s v="Tech"/>
    <s v="Bkcs"/>
    <n v="4987.74"/>
    <n v="1"/>
    <n v="4987.74"/>
    <x v="0"/>
    <x v="0"/>
    <x v="0"/>
  </r>
  <r>
    <s v="fbb4adbc-22de-4ab0-9235-1158df3feee6"/>
    <x v="118"/>
    <s v="5613c4dd-0994-46c8-b476-de0991200531"/>
    <s v="b33584aa-1c85-45ba-856a-9c3e089569a7"/>
    <d v="2020-10-25T00:00:00"/>
    <s v="Std"/>
    <x v="126"/>
    <x v="2"/>
    <s v="Harmonborough"/>
    <s v="OffSup"/>
    <s v="Bkcs"/>
    <n v="3102.13"/>
    <n v="9"/>
    <n v="344.68111111111114"/>
    <x v="1"/>
    <x v="0"/>
    <x v="1"/>
  </r>
  <r>
    <s v="308a53ca-68c7-4e04-b89f-ef6a824c69e0"/>
    <x v="119"/>
    <s v="1464be3e-2da5-4d01-a3cf-5f02ddb316dd"/>
    <s v="5a7b503f-ac8d-4843-aff1-ec2a2c7e4fd1"/>
    <d v="2020-07-06T00:00:00"/>
    <s v="Eco"/>
    <x v="127"/>
    <x v="0"/>
    <s v="New Davidtown"/>
    <s v="OffSup"/>
    <s v="Fstnrs"/>
    <n v="2665.32"/>
    <n v="3"/>
    <n v="888.44"/>
    <x v="1"/>
    <x v="1"/>
    <x v="0"/>
  </r>
  <r>
    <s v="b9201875-5e36-42d6-ba18-9e2a23f25372"/>
    <x v="120"/>
    <s v="c491e3f8-39fe-4917-a0d2-d15b1ff6aa56"/>
    <s v="d532ae79-3254-4310-9fb8-993bcbe4da45"/>
    <d v="2024-07-29T00:00:00"/>
    <s v="Exp"/>
    <x v="128"/>
    <x v="2"/>
    <s v="Matthewburgh"/>
    <s v="Furn"/>
    <s v="Bkcs"/>
    <n v="3262.42"/>
    <n v="2"/>
    <n v="1631.21"/>
    <x v="2"/>
    <x v="0"/>
    <x v="1"/>
  </r>
  <r>
    <s v="16a1b644-1d60-419e-9579-8273e7719955"/>
    <x v="121"/>
    <s v="1a071acd-cf51-4bf7-b4a4-a671494ab06a"/>
    <s v="fb8e2214-a08a-4391-a51e-09f07c674e04"/>
    <d v="2022-07-24T00:00:00"/>
    <s v="Std"/>
    <x v="129"/>
    <x v="0"/>
    <s v="Robertland"/>
    <s v="Furn"/>
    <s v="Fstnrs"/>
    <n v="1737.78"/>
    <n v="8"/>
    <n v="217.2225"/>
    <x v="2"/>
    <x v="1"/>
    <x v="1"/>
  </r>
  <r>
    <s v="f1e872f6-6557-48f4-85d9-20f1445aa34b"/>
    <x v="122"/>
    <s v="28acc58e-c498-40b8-88ce-823903b77d23"/>
    <s v="9278c458-3229-4233-8851-c2d7ef2e5b6a"/>
    <d v="2021-02-26T00:00:00"/>
    <s v="Exp"/>
    <x v="130"/>
    <x v="2"/>
    <s v="South Amandamouth"/>
    <s v="OffSup"/>
    <s v="Bkcs"/>
    <n v="3416.75"/>
    <n v="5"/>
    <n v="683.35"/>
    <x v="1"/>
    <x v="0"/>
    <x v="0"/>
  </r>
  <r>
    <s v="2ea23bc9-e605-4f40-b183-7e6b14fe4d54"/>
    <x v="123"/>
    <s v="9daefa83-61b6-4adc-9b15-970849c0e511"/>
    <s v="e695d7b0-040f-4d86-a076-a32e3220c86f"/>
    <d v="2023-07-23T00:00:00"/>
    <s v="Eco"/>
    <x v="131"/>
    <x v="1"/>
    <s v="Lake Marissa"/>
    <s v="Furn"/>
    <s v="Bndrs"/>
    <n v="2920.48"/>
    <n v="8"/>
    <n v="365.06"/>
    <x v="2"/>
    <x v="3"/>
    <x v="0"/>
  </r>
  <r>
    <s v="05b22595-18ba-4d9c-bf39-d9eb648786c4"/>
    <x v="124"/>
    <s v="f2186dde-7eae-4541-9899-16b11c1e3d20"/>
    <s v="ab7c252f-9912-48ff-88ab-e4626c643d00"/>
    <d v="2024-04-05T00:00:00"/>
    <s v="Std"/>
    <x v="132"/>
    <x v="1"/>
    <s v="Nancyville"/>
    <s v="OffSup"/>
    <s v="Fstnrs"/>
    <n v="3370.96"/>
    <n v="6"/>
    <n v="561.82666666666671"/>
    <x v="1"/>
    <x v="1"/>
    <x v="1"/>
  </r>
  <r>
    <s v="1d46f83b-6ff3-47c8-a2f4-67eaf0f38b58"/>
    <x v="125"/>
    <s v="89e57dbc-03c0-4b9b-ae44-6a97901bf829"/>
    <s v="d132897a-4625-47b6-b3a7-3bdedb304a5f"/>
    <d v="2021-06-04T00:00:00"/>
    <s v="Eco"/>
    <x v="133"/>
    <x v="1"/>
    <s v="Lake Jasonhaven"/>
    <s v="OffSup"/>
    <s v="Fstnrs"/>
    <n v="4262.07"/>
    <n v="7"/>
    <n v="608.86714285714277"/>
    <x v="1"/>
    <x v="1"/>
    <x v="1"/>
  </r>
  <r>
    <s v="37676331-6887-47b5-ab97-0bfd620e71df"/>
    <x v="126"/>
    <s v="94b60dd6-fee3-4ec5-87fd-bdef6983ca2b"/>
    <s v="7320522f-ae30-4d22-9daf-493cf4bb50fb"/>
    <d v="2021-02-04T00:00:00"/>
    <s v="Exp"/>
    <x v="134"/>
    <x v="1"/>
    <s v="Palmermouth"/>
    <s v="Tech"/>
    <s v="Fstnrs"/>
    <n v="1637.11"/>
    <n v="4"/>
    <n v="409.27749999999997"/>
    <x v="0"/>
    <x v="1"/>
    <x v="1"/>
  </r>
  <r>
    <s v="8ad48432-fa4a-49f2-b75e-5595b6961600"/>
    <x v="127"/>
    <s v="179c887d-7810-49fa-bf04-dbbce2a2c066"/>
    <s v="d170736a-84af-4ff1-a885-e60d10c7fc94"/>
    <d v="2021-02-24T00:00:00"/>
    <s v="Eco"/>
    <x v="135"/>
    <x v="0"/>
    <s v="Catherineton"/>
    <s v="OffSup"/>
    <s v="Bkcs"/>
    <n v="3729.3"/>
    <n v="6"/>
    <n v="621.55000000000007"/>
    <x v="1"/>
    <x v="0"/>
    <x v="0"/>
  </r>
  <r>
    <s v="11f7430d-e869-4abb-858d-1491a036b9b8"/>
    <x v="128"/>
    <s v="8c352a77-f6f3-4b81-8249-04cdcaf76c7e"/>
    <s v="adbee7b2-3e83-4e22-b43e-d0514501dae8"/>
    <d v="2024-05-12T00:00:00"/>
    <s v="Eco"/>
    <x v="136"/>
    <x v="1"/>
    <s v="Lake Isaac"/>
    <s v="Tech"/>
    <s v="Acc"/>
    <n v="477.22"/>
    <n v="6"/>
    <n v="79.536666666666676"/>
    <x v="0"/>
    <x v="2"/>
    <x v="1"/>
  </r>
  <r>
    <s v="507a6715-2b80-47c3-84b8-11bb3586911c"/>
    <x v="104"/>
    <s v="01aa4fad-ae6b-41ca-b631-36646cef8003"/>
    <s v="ed7e9bdf-297b-4309-af71-c30cc583afba"/>
    <d v="2023-09-30T00:00:00"/>
    <s v="Eco"/>
    <x v="137"/>
    <x v="0"/>
    <s v="East Michaelstad"/>
    <s v="OffSup"/>
    <s v="Bkcs"/>
    <n v="3634.86"/>
    <n v="3"/>
    <n v="1211.6200000000001"/>
    <x v="1"/>
    <x v="0"/>
    <x v="1"/>
  </r>
  <r>
    <s v="0c974cb2-c71a-4579-95a0-4cd850bc44ba"/>
    <x v="129"/>
    <s v="71cd5d08-fd6c-43f4-95aa-65ed42d48639"/>
    <s v="c4ecb1be-0fc1-450e-9615-27e1c3fa6c33"/>
    <d v="2021-09-21T00:00:00"/>
    <s v="Std"/>
    <x v="138"/>
    <x v="0"/>
    <s v="Fernandezborough"/>
    <s v="Tech"/>
    <s v="Fstnrs"/>
    <n v="217.63"/>
    <n v="3"/>
    <n v="72.543333333333337"/>
    <x v="0"/>
    <x v="1"/>
    <x v="0"/>
  </r>
  <r>
    <s v="d5549cab-cf05-4c25-ab22-ad5c01875350"/>
    <x v="130"/>
    <s v="ffae5208-b370-4d35-9c02-c4aaf20b6bf2"/>
    <s v="4779e49f-a522-491d-91c6-43abdefa9736"/>
    <d v="2021-03-18T00:00:00"/>
    <s v="Std"/>
    <x v="139"/>
    <x v="1"/>
    <s v="Lindaland"/>
    <s v="Tech"/>
    <s v="Acc"/>
    <n v="87.22"/>
    <n v="1"/>
    <n v="87.22"/>
    <x v="0"/>
    <x v="2"/>
    <x v="0"/>
  </r>
  <r>
    <s v="922f9d99-3811-4362-a0d9-f8693f61418c"/>
    <x v="131"/>
    <s v="926d078c-51a9-4fc1-8d03-1751bbb09d40"/>
    <s v="b925f1ec-f6ab-43d4-8378-e2add92ecb1f"/>
    <d v="2021-12-02T00:00:00"/>
    <s v="Eco"/>
    <x v="140"/>
    <x v="0"/>
    <s v="Davisfort"/>
    <s v="Furn"/>
    <s v="Bkcs"/>
    <n v="2348"/>
    <n v="2"/>
    <n v="1174"/>
    <x v="2"/>
    <x v="0"/>
    <x v="0"/>
  </r>
  <r>
    <s v="b9811644-3a1f-4d7c-8032-90080c3ce3f5"/>
    <x v="132"/>
    <s v="34a81908-cf78-47c2-95dd-37219a29b8ae"/>
    <s v="f9d881e2-4463-4732-b7c7-96d42d91860c"/>
    <d v="2019-08-21T00:00:00"/>
    <s v="Std"/>
    <x v="141"/>
    <x v="1"/>
    <s v="Kevinberg"/>
    <s v="Furn"/>
    <s v="Acc"/>
    <n v="4960.37"/>
    <n v="5"/>
    <n v="992.07399999999996"/>
    <x v="2"/>
    <x v="2"/>
    <x v="1"/>
  </r>
  <r>
    <s v="c9e35e2d-d77d-4a1f-9b5e-8e6414ab9338"/>
    <x v="133"/>
    <s v="7cf8a657-6cfc-4a21-ab23-cede7cd2d9d6"/>
    <s v="3c1c80fd-fb5f-4285-837c-b0f57ceb9d9e"/>
    <d v="2024-07-25T00:00:00"/>
    <s v="Std"/>
    <x v="142"/>
    <x v="2"/>
    <s v="Bartonfort"/>
    <s v="Furn"/>
    <s v="Acc"/>
    <n v="396.58"/>
    <n v="10"/>
    <n v="39.658000000000001"/>
    <x v="2"/>
    <x v="2"/>
    <x v="0"/>
  </r>
  <r>
    <s v="075a063a-ca2f-432d-89c0-cc339f3624cc"/>
    <x v="134"/>
    <s v="2d2bad7e-e57e-4013-8fb8-089f03d25a92"/>
    <s v="7e9411c0-490c-455a-8f3b-57fa53c70b00"/>
    <d v="2022-06-17T00:00:00"/>
    <s v="Eco"/>
    <x v="143"/>
    <x v="2"/>
    <s v="Port Joshua"/>
    <s v="Tech"/>
    <s v="Phns"/>
    <n v="3056.56"/>
    <n v="9"/>
    <n v="339.61777777777775"/>
    <x v="0"/>
    <x v="4"/>
    <x v="1"/>
  </r>
  <r>
    <s v="ebcb43ce-373d-4e2b-bb8c-ce6f6258b485"/>
    <x v="135"/>
    <s v="c144946b-f246-42cf-b2da-06fa77631b04"/>
    <s v="f511d545-ed9f-4a2e-85ec-6858e35a3a0c"/>
    <d v="2024-09-20T00:00:00"/>
    <s v="Eco"/>
    <x v="144"/>
    <x v="3"/>
    <s v="Alisonberg"/>
    <s v="Furn"/>
    <s v="Bkcs"/>
    <n v="1662.49"/>
    <n v="2"/>
    <n v="831.245"/>
    <x v="2"/>
    <x v="0"/>
    <x v="1"/>
  </r>
  <r>
    <s v="9cf5849b-8006-48c3-9343-0086282c54e9"/>
    <x v="136"/>
    <s v="a2af3dce-f4ff-429d-84fd-12e51f079996"/>
    <s v="6faa6d33-3a4f-4ed1-9bd1-1096cf5ed741"/>
    <d v="2021-01-29T00:00:00"/>
    <s v="Exp"/>
    <x v="145"/>
    <x v="1"/>
    <s v="North Erika"/>
    <s v="Tech"/>
    <s v="Bkcs"/>
    <n v="1362.74"/>
    <n v="3"/>
    <n v="454.24666666666667"/>
    <x v="0"/>
    <x v="0"/>
    <x v="1"/>
  </r>
  <r>
    <s v="9a081fe3-cd68-4d1d-acd0-9c76b5a0e323"/>
    <x v="49"/>
    <s v="b0e14778-f9f0-4cfd-9f16-54f605d76fc8"/>
    <s v="d4654ddd-aba8-46e7-be47-a0a975a92ee4"/>
    <d v="2020-06-15T00:00:00"/>
    <s v="Exp"/>
    <x v="146"/>
    <x v="0"/>
    <s v="Bauerview"/>
    <s v="Tech"/>
    <s v="Bkcs"/>
    <n v="700.66"/>
    <n v="3"/>
    <n v="233.55333333333331"/>
    <x v="0"/>
    <x v="0"/>
    <x v="0"/>
  </r>
  <r>
    <s v="34673a63-5165-4e46-840e-57c0757a27bf"/>
    <x v="137"/>
    <s v="81b30431-6f14-4ad3-a2fd-b6229d0cfa19"/>
    <s v="c414f441-1fc9-41c0-a1e9-16ffa42d1f9b"/>
    <d v="2023-03-28T00:00:00"/>
    <s v="Eco"/>
    <x v="147"/>
    <x v="1"/>
    <s v="Jennifertown"/>
    <s v="Furn"/>
    <s v="Fstnrs"/>
    <n v="3832.09"/>
    <n v="4"/>
    <n v="958.02250000000004"/>
    <x v="2"/>
    <x v="1"/>
    <x v="0"/>
  </r>
  <r>
    <s v="5124b4f9-ca03-4ed0-81d1-aa596aa15520"/>
    <x v="138"/>
    <s v="2d8f5120-fc4b-4d1f-9028-958537e90283"/>
    <s v="f9d3e478-c9ba-4f36-9bdf-0a514c081994"/>
    <d v="2021-10-12T00:00:00"/>
    <s v="Std"/>
    <x v="148"/>
    <x v="2"/>
    <s v="Lake Dustinfurt"/>
    <s v="Tech"/>
    <s v="Phns"/>
    <n v="4369.66"/>
    <n v="1"/>
    <n v="4369.66"/>
    <x v="0"/>
    <x v="4"/>
    <x v="1"/>
  </r>
  <r>
    <s v="b2693940-8c58-4cb2-9402-ede366f96ed9"/>
    <x v="91"/>
    <s v="14cad24f-97a3-48cb-bd53-d18a2793807b"/>
    <s v="cee42393-42cc-40fa-9827-6ef03ffc714d"/>
    <d v="2020-03-14T00:00:00"/>
    <s v="Eco"/>
    <x v="149"/>
    <x v="2"/>
    <s v="Bennettstad"/>
    <s v="Furn"/>
    <s v="Bkcs"/>
    <n v="4942.46"/>
    <n v="4"/>
    <n v="1235.615"/>
    <x v="2"/>
    <x v="0"/>
    <x v="0"/>
  </r>
  <r>
    <s v="6f25fd74-d326-46b5-845f-0d56244023f5"/>
    <x v="98"/>
    <s v="dca32d30-2654-4a35-81e1-c22dbda9f233"/>
    <s v="4c34eb5e-4688-40a3-b033-d3f93b9b611a"/>
    <d v="2021-07-19T00:00:00"/>
    <s v="Eco"/>
    <x v="150"/>
    <x v="1"/>
    <s v="Christophermouth"/>
    <s v="OffSup"/>
    <s v="Acc"/>
    <n v="3606.34"/>
    <n v="3"/>
    <n v="1202.1133333333335"/>
    <x v="1"/>
    <x v="2"/>
    <x v="0"/>
  </r>
  <r>
    <s v="22be4670-d563-4abb-b5c3-39f12135a0ca"/>
    <x v="139"/>
    <s v="d7214d4e-531d-4628-ab92-b5928ba0f746"/>
    <s v="232bd75e-5904-462f-a91a-6913906763f6"/>
    <d v="2024-11-25T00:00:00"/>
    <s v="Exp"/>
    <x v="151"/>
    <x v="0"/>
    <s v="New Regina"/>
    <s v="OffSup"/>
    <s v="Phns"/>
    <n v="3757.73"/>
    <n v="7"/>
    <n v="536.81857142857143"/>
    <x v="1"/>
    <x v="4"/>
    <x v="0"/>
  </r>
  <r>
    <s v="595aa4e3-f3e3-4d06-b410-c670bfa7ecfa"/>
    <x v="140"/>
    <s v="35ef8845-600a-4647-b498-daa71886397e"/>
    <s v="77c77efc-642c-44a1-9011-c7822920b7ae"/>
    <d v="2023-04-23T00:00:00"/>
    <s v="Std"/>
    <x v="152"/>
    <x v="0"/>
    <s v="Bowenfort"/>
    <s v="Furn"/>
    <s v="Bkcs"/>
    <n v="1860.11"/>
    <n v="9"/>
    <n v="206.67888888888888"/>
    <x v="2"/>
    <x v="0"/>
    <x v="0"/>
  </r>
  <r>
    <s v="6114d96d-391b-45ac-ba72-d1208e5276ae"/>
    <x v="141"/>
    <s v="64853000-84a5-4fbf-acf2-af4ed5883f03"/>
    <s v="3eacd5ef-5325-4f18-b065-f7cbde161b2b"/>
    <d v="2021-04-19T00:00:00"/>
    <s v="Exp"/>
    <x v="153"/>
    <x v="0"/>
    <s v="Frankhaven"/>
    <s v="Tech"/>
    <s v="Acc"/>
    <n v="396.44"/>
    <n v="1"/>
    <n v="396.44"/>
    <x v="0"/>
    <x v="2"/>
    <x v="1"/>
  </r>
  <r>
    <s v="dc00713e-4a4f-4974-8a5c-528495602a93"/>
    <x v="142"/>
    <s v="44cb7856-c782-4c21-ab21-ee76f6d0a8dc"/>
    <s v="3e11929f-c463-478a-b8a5-518b0d534d1b"/>
    <d v="2020-10-29T00:00:00"/>
    <s v="Eco"/>
    <x v="154"/>
    <x v="1"/>
    <s v="Dawsonshire"/>
    <s v="Furn"/>
    <s v="Bndrs"/>
    <n v="2155.67"/>
    <n v="3"/>
    <n v="718.55666666666673"/>
    <x v="2"/>
    <x v="3"/>
    <x v="0"/>
  </r>
  <r>
    <s v="8f78bdd8-95ec-4da2-b788-972c0641b929"/>
    <x v="143"/>
    <s v="f2619f63-1035-45e8-8405-0bf9546a888f"/>
    <s v="5cb6e6e9-2dcb-461c-aa38-369338dde38f"/>
    <d v="2020-03-09T00:00:00"/>
    <s v="Exp"/>
    <x v="155"/>
    <x v="2"/>
    <s v="South Michaelberg"/>
    <s v="Furn"/>
    <s v="Bndrs"/>
    <n v="1312.46"/>
    <n v="2"/>
    <n v="656.23"/>
    <x v="2"/>
    <x v="3"/>
    <x v="0"/>
  </r>
  <r>
    <s v="ca91c55b-b5be-4eea-9020-c055189a2cca"/>
    <x v="144"/>
    <s v="93aba07e-e1ef-4569-b066-03e30c81f0f6"/>
    <s v="306d687a-099f-4468-9c1d-0c9ad2f7b8b3"/>
    <d v="2020-02-02T00:00:00"/>
    <s v="Exp"/>
    <x v="156"/>
    <x v="0"/>
    <s v="West Evan"/>
    <s v="Tech"/>
    <s v="Bkcs"/>
    <n v="4154.53"/>
    <n v="2"/>
    <n v="2077.2649999999999"/>
    <x v="0"/>
    <x v="0"/>
    <x v="1"/>
  </r>
  <r>
    <s v="f728fa25-887d-493c-8c17-ba65ae670a9f"/>
    <x v="17"/>
    <s v="33c4e5e3-3f24-45f3-b4dc-e9c8b9b45701"/>
    <s v="9133edce-f505-4f8b-8ea2-6cd35acf0b11"/>
    <d v="2023-02-18T00:00:00"/>
    <s v="Eco"/>
    <x v="157"/>
    <x v="2"/>
    <s v="South Ashleyville"/>
    <s v="Tech"/>
    <s v="Acc"/>
    <n v="2280.06"/>
    <n v="5"/>
    <n v="456.012"/>
    <x v="0"/>
    <x v="2"/>
    <x v="1"/>
  </r>
  <r>
    <s v="ecd788fb-9202-4d6f-ab87-4cd7183200ca"/>
    <x v="145"/>
    <s v="bd20389a-44e6-4c84-ae95-38bcda8eb194"/>
    <s v="fc911cfb-1871-41c4-979e-32ee626ab825"/>
    <d v="2023-10-19T00:00:00"/>
    <s v="Exp"/>
    <x v="158"/>
    <x v="0"/>
    <s v="South Misty"/>
    <s v="Furn"/>
    <s v="Fstnrs"/>
    <n v="2720.45"/>
    <n v="10"/>
    <n v="272.04499999999996"/>
    <x v="2"/>
    <x v="1"/>
    <x v="0"/>
  </r>
  <r>
    <s v="31f92a01-e4ab-4259-9a6b-e014aa2c75c0"/>
    <x v="146"/>
    <s v="9bcda981-5b29-4cdf-84f6-0b82cd26f2d6"/>
    <s v="4f5d3488-b183-4047-939b-3e698ef68130"/>
    <d v="2021-01-07T00:00:00"/>
    <s v="Eco"/>
    <x v="159"/>
    <x v="2"/>
    <s v="East Shane"/>
    <s v="OffSup"/>
    <s v="Acc"/>
    <n v="461.71"/>
    <n v="1"/>
    <n v="461.71"/>
    <x v="1"/>
    <x v="2"/>
    <x v="1"/>
  </r>
  <r>
    <s v="20562c16-c77c-41b6-96da-30427c5931c8"/>
    <x v="147"/>
    <s v="e5f73354-e26d-41ab-adfd-ae85c7ee0cc6"/>
    <s v="71cf2e27-9ea4-4610-9be1-b4ecb19fe0e1"/>
    <d v="2023-08-31T00:00:00"/>
    <s v="Exp"/>
    <x v="160"/>
    <x v="0"/>
    <s v="Halltown"/>
    <s v="Furn"/>
    <s v="Bkcs"/>
    <n v="4848.46"/>
    <n v="5"/>
    <n v="969.69200000000001"/>
    <x v="2"/>
    <x v="0"/>
    <x v="0"/>
  </r>
  <r>
    <s v="2934ac6c-3728-47bb-9813-4feb918c1afe"/>
    <x v="148"/>
    <s v="aabffd4a-3cc9-4429-b40e-197b0b248d15"/>
    <s v="fc3b353e-8eb9-42e4-abe1-11976006973e"/>
    <d v="2023-03-02T00:00:00"/>
    <s v="Eco"/>
    <x v="161"/>
    <x v="1"/>
    <s v="Lake Normaville"/>
    <s v="Furn"/>
    <s v="Bkcs"/>
    <n v="3141.74"/>
    <n v="3"/>
    <n v="1047.2466666666667"/>
    <x v="2"/>
    <x v="0"/>
    <x v="1"/>
  </r>
  <r>
    <s v="07733cc2-a14d-44e4-9238-d5385cadca2d"/>
    <x v="149"/>
    <s v="1a30f5a2-c482-47a0-8195-d22c0c419667"/>
    <s v="3c31f713-03ea-4fcf-9de6-c130b723744b"/>
    <d v="2023-02-24T00:00:00"/>
    <s v="Exp"/>
    <x v="162"/>
    <x v="2"/>
    <s v="West Gregory"/>
    <s v="Furn"/>
    <s v="Phns"/>
    <n v="2998.43"/>
    <n v="4"/>
    <n v="749.60749999999996"/>
    <x v="2"/>
    <x v="4"/>
    <x v="1"/>
  </r>
  <r>
    <s v="6e9845a7-bb1b-4c1b-91d1-af10eb985ae5"/>
    <x v="150"/>
    <s v="c1276a26-a22e-42f8-9cc4-1a84104c7c57"/>
    <s v="36021cf0-35f0-4280-995c-153cfdc8a882"/>
    <d v="2023-07-15T00:00:00"/>
    <s v="Std"/>
    <x v="163"/>
    <x v="1"/>
    <s v="Taylormouth"/>
    <s v="OffSup"/>
    <s v="Bkcs"/>
    <n v="4829.68"/>
    <n v="6"/>
    <n v="804.94666666666672"/>
    <x v="1"/>
    <x v="0"/>
    <x v="1"/>
  </r>
  <r>
    <s v="cb707f65-57fb-474d-85fa-24ea98578213"/>
    <x v="151"/>
    <s v="c0d7079b-a798-4d2e-9b03-d694c1a3b7dd"/>
    <s v="4ebda25a-3d23-4f34-a921-75b90ed81097"/>
    <d v="2024-08-29T00:00:00"/>
    <s v="Exp"/>
    <x v="164"/>
    <x v="2"/>
    <s v="Gabrielland"/>
    <s v="Furn"/>
    <s v="Acc"/>
    <n v="2459.85"/>
    <n v="10"/>
    <n v="245.98499999999999"/>
    <x v="2"/>
    <x v="2"/>
    <x v="0"/>
  </r>
  <r>
    <s v="cea97319-b577-4651-8e34-d058740bd42b"/>
    <x v="152"/>
    <s v="528ae622-8b97-4bf2-beed-9efc75116c18"/>
    <s v="d595d8c0-536e-40ab-8b40-7f88e7dbbfb5"/>
    <d v="2020-08-09T00:00:00"/>
    <s v="Eco"/>
    <x v="165"/>
    <x v="3"/>
    <s v="New Joshua"/>
    <s v="Furn"/>
    <s v="Bkcs"/>
    <n v="137.02000000000001"/>
    <n v="9"/>
    <n v="15.224444444444446"/>
    <x v="2"/>
    <x v="0"/>
    <x v="1"/>
  </r>
  <r>
    <s v="84074ff2-cae1-488d-b347-a43cf33b94a0"/>
    <x v="153"/>
    <s v="eaf70729-c7d0-48c3-b944-d80a642cf2bd"/>
    <s v="eab8d25e-154a-4013-acb1-06c8a2be2383"/>
    <d v="2022-11-13T00:00:00"/>
    <s v="Std"/>
    <x v="166"/>
    <x v="0"/>
    <s v="New Marissa"/>
    <s v="Furn"/>
    <s v="Acc"/>
    <n v="1144.02"/>
    <n v="8"/>
    <n v="143.0025"/>
    <x v="2"/>
    <x v="2"/>
    <x v="1"/>
  </r>
  <r>
    <s v="ae5ae02c-a7f0-4c0a-8aad-1589fe7932d2"/>
    <x v="154"/>
    <s v="07af0f88-4841-4ebe-b4dd-dc66f26f2769"/>
    <s v="0cf092ef-838a-40c7-9a4c-dd1d64762827"/>
    <d v="2022-04-16T00:00:00"/>
    <s v="Eco"/>
    <x v="167"/>
    <x v="3"/>
    <s v="Carrside"/>
    <s v="Tech"/>
    <s v="Acc"/>
    <n v="3531.77"/>
    <n v="1"/>
    <n v="3531.77"/>
    <x v="0"/>
    <x v="2"/>
    <x v="1"/>
  </r>
  <r>
    <s v="91fe4bc2-4814-4495-b1c0-bb40c5a0bcd6"/>
    <x v="155"/>
    <s v="86b3bfaf-e6d6-4ea5-8571-9c5c916897ba"/>
    <s v="8f116d69-09c3-4013-bb88-03ed49bbc5f3"/>
    <d v="2022-09-29T00:00:00"/>
    <s v="Std"/>
    <x v="168"/>
    <x v="1"/>
    <s v="Allenburgh"/>
    <s v="Furn"/>
    <s v="Bkcs"/>
    <n v="3739.88"/>
    <n v="10"/>
    <n v="373.988"/>
    <x v="2"/>
    <x v="0"/>
    <x v="1"/>
  </r>
  <r>
    <s v="77920fb9-1894-46d1-bc45-a4151793c47a"/>
    <x v="156"/>
    <s v="f0ffba85-2548-4865-a5c0-8d9ccfc819c2"/>
    <s v="457218bb-5a9d-4f83-9468-8dfeae8742ee"/>
    <d v="2024-02-15T00:00:00"/>
    <s v="Exp"/>
    <x v="169"/>
    <x v="2"/>
    <s v="East Ryanbury"/>
    <s v="Tech"/>
    <s v="Bkcs"/>
    <n v="656.1"/>
    <n v="10"/>
    <n v="65.61"/>
    <x v="0"/>
    <x v="0"/>
    <x v="0"/>
  </r>
  <r>
    <s v="671b8c44-1209-4b4d-a47f-733c7aab06ac"/>
    <x v="157"/>
    <s v="53b2fd5c-c065-4765-86a3-5359242ec102"/>
    <s v="d56160e5-d02d-46c3-80ce-86f39d396b92"/>
    <d v="2020-08-24T00:00:00"/>
    <s v="Exp"/>
    <x v="170"/>
    <x v="0"/>
    <s v="Gardnertown"/>
    <s v="Tech"/>
    <s v="Bndrs"/>
    <n v="3845.02"/>
    <n v="2"/>
    <n v="1922.51"/>
    <x v="0"/>
    <x v="3"/>
    <x v="1"/>
  </r>
  <r>
    <s v="1662454c-1a69-4754-94cb-e7c59b4b92f1"/>
    <x v="158"/>
    <s v="00e74a6a-a247-4cd1-b3d0-81f39ac20d4f"/>
    <s v="6f2b15cf-8f08-4170-8877-0e9de61669da"/>
    <d v="2019-09-11T00:00:00"/>
    <s v="Exp"/>
    <x v="171"/>
    <x v="0"/>
    <s v="Lake Williamville"/>
    <s v="Tech"/>
    <s v="Fstnrs"/>
    <n v="1164.8699999999999"/>
    <n v="6"/>
    <n v="194.14499999999998"/>
    <x v="0"/>
    <x v="1"/>
    <x v="1"/>
  </r>
  <r>
    <s v="48d7c879-17e2-4d26-9f87-0dc1d714a659"/>
    <x v="137"/>
    <s v="3ac70f12-c151-4b12-949c-97a241750c29"/>
    <s v="3b9e3406-ab9e-4d28-983b-fca6ffcaf831"/>
    <d v="2022-09-05T00:00:00"/>
    <s v="Exp"/>
    <x v="172"/>
    <x v="1"/>
    <s v="Robertstown"/>
    <s v="Furn"/>
    <s v="Bkcs"/>
    <n v="4675.1000000000004"/>
    <n v="7"/>
    <n v="667.87142857142862"/>
    <x v="2"/>
    <x v="0"/>
    <x v="0"/>
  </r>
  <r>
    <s v="d548334a-3eb6-4137-b675-dfe430ee5d9f"/>
    <x v="159"/>
    <s v="b23ae8dd-c9f0-40b1-896d-756fc972320f"/>
    <s v="4d23c592-801d-46c0-bce2-ee4cd499866f"/>
    <d v="2021-06-28T00:00:00"/>
    <s v="Exp"/>
    <x v="173"/>
    <x v="0"/>
    <s v="Garrisonchester"/>
    <s v="Furn"/>
    <s v="Bkcs"/>
    <n v="3437.33"/>
    <n v="10"/>
    <n v="343.733"/>
    <x v="2"/>
    <x v="0"/>
    <x v="1"/>
  </r>
  <r>
    <s v="4a211254-dd5b-4d1f-b0a0-0592179fcadc"/>
    <x v="160"/>
    <s v="41938f4e-098a-4841-bf64-d8b9d5184b95"/>
    <s v="5dba5991-7704-40b1-b4f6-ad789f93ba4e"/>
    <d v="2020-09-28T00:00:00"/>
    <s v="Std"/>
    <x v="174"/>
    <x v="3"/>
    <s v="East Eric"/>
    <s v="OffSup"/>
    <s v="Bkcs"/>
    <n v="4294.5"/>
    <n v="7"/>
    <n v="613.5"/>
    <x v="1"/>
    <x v="0"/>
    <x v="0"/>
  </r>
  <r>
    <s v="fb937a6b-3427-4db6-a304-b2381d3ebd47"/>
    <x v="161"/>
    <s v="d679ef85-7df4-4f96-82ac-fd0dfb843275"/>
    <s v="e3dd81b9-3711-4764-8a7b-fadebfa96e2d"/>
    <d v="2022-01-13T00:00:00"/>
    <s v="Exp"/>
    <x v="175"/>
    <x v="0"/>
    <s v="Williamfurt"/>
    <s v="Tech"/>
    <s v="Bndrs"/>
    <n v="4119.24"/>
    <n v="8"/>
    <n v="514.90499999999997"/>
    <x v="0"/>
    <x v="3"/>
    <x v="0"/>
  </r>
  <r>
    <s v="466ecf50-379b-4a7a-9f5c-a5714793a4ca"/>
    <x v="162"/>
    <s v="e7ab75bc-f1e8-42be-8f9b-1fb14fc333ec"/>
    <s v="e553ee81-53e4-4140-aaaa-4620fe4e875c"/>
    <d v="2022-06-21T00:00:00"/>
    <s v="Exp"/>
    <x v="176"/>
    <x v="0"/>
    <s v="Weberton"/>
    <s v="Tech"/>
    <s v="Bkcs"/>
    <n v="4817.8999999999996"/>
    <n v="7"/>
    <n v="688.27142857142849"/>
    <x v="0"/>
    <x v="0"/>
    <x v="0"/>
  </r>
  <r>
    <s v="90fa23f9-c9dc-4a51-884a-dc9aafd687bd"/>
    <x v="163"/>
    <s v="ae86aebf-1d95-4741-959a-5d4f18336abe"/>
    <s v="14a75035-ebc6-449d-993a-f92fed5e8fcc"/>
    <d v="2023-03-19T00:00:00"/>
    <s v="Exp"/>
    <x v="177"/>
    <x v="0"/>
    <s v="South Anita"/>
    <s v="Furn"/>
    <s v="Phns"/>
    <n v="2548.39"/>
    <n v="2"/>
    <n v="1274.1949999999999"/>
    <x v="2"/>
    <x v="4"/>
    <x v="1"/>
  </r>
  <r>
    <s v="e69bdf3b-351a-4c40-9a11-6bfc05b3b6df"/>
    <x v="164"/>
    <s v="38c5f5e1-e7e5-4333-8c2f-61cb1646fae8"/>
    <s v="ac548422-b035-4add-bc61-27b6f1ecc9b6"/>
    <d v="2023-08-22T00:00:00"/>
    <s v="Eco"/>
    <x v="51"/>
    <x v="0"/>
    <s v="North Alison"/>
    <s v="Furn"/>
    <s v="Phns"/>
    <n v="3202.09"/>
    <n v="4"/>
    <n v="800.52250000000004"/>
    <x v="2"/>
    <x v="4"/>
    <x v="1"/>
  </r>
  <r>
    <s v="3efb60a3-6e14-48dd-b988-889b679de482"/>
    <x v="165"/>
    <s v="137c01d3-1b65-4ee9-853e-ed2aef1bba22"/>
    <s v="290f708f-153f-4678-8837-40166a4d1cb3"/>
    <d v="2021-06-04T00:00:00"/>
    <s v="Eco"/>
    <x v="178"/>
    <x v="1"/>
    <s v="Peterbury"/>
    <s v="Furn"/>
    <s v="Fstnrs"/>
    <n v="2669.43"/>
    <n v="7"/>
    <n v="381.34714285714284"/>
    <x v="2"/>
    <x v="1"/>
    <x v="0"/>
  </r>
  <r>
    <s v="6a48e465-29aa-46d7-9f9a-da591f7f48f7"/>
    <x v="157"/>
    <s v="cb99bec2-8170-4c14-ba3f-58fba9af4878"/>
    <s v="ce1a7239-28ba-4ed5-96b0-50aafca56884"/>
    <d v="2021-01-04T00:00:00"/>
    <s v="Std"/>
    <x v="179"/>
    <x v="2"/>
    <s v="Jamesburgh"/>
    <s v="Tech"/>
    <s v="Acc"/>
    <n v="2664.89"/>
    <n v="10"/>
    <n v="266.48899999999998"/>
    <x v="0"/>
    <x v="2"/>
    <x v="0"/>
  </r>
  <r>
    <s v="7c9b5c0e-8eca-4560-b9ee-3a07af74d352"/>
    <x v="166"/>
    <s v="4aafd6ff-8988-4423-807f-a51d6fc86bd0"/>
    <s v="8ea5c459-1af7-4b5a-9564-35069bb71139"/>
    <d v="2023-11-18T00:00:00"/>
    <s v="Std"/>
    <x v="180"/>
    <x v="3"/>
    <s v="New Jack"/>
    <s v="Tech"/>
    <s v="Fstnrs"/>
    <n v="4512.97"/>
    <n v="5"/>
    <n v="902.59400000000005"/>
    <x v="0"/>
    <x v="1"/>
    <x v="1"/>
  </r>
  <r>
    <s v="721ff2d2-73b8-4173-9fe5-f522856ea450"/>
    <x v="167"/>
    <s v="8033379e-4722-4be0-96f6-3f264c6859bb"/>
    <s v="eb840015-b1dd-45bc-928a-c6a055030345"/>
    <d v="2020-11-26T00:00:00"/>
    <s v="Exp"/>
    <x v="181"/>
    <x v="2"/>
    <s v="Bryanbury"/>
    <s v="Tech"/>
    <s v="Acc"/>
    <n v="4206.96"/>
    <n v="6"/>
    <n v="701.16"/>
    <x v="0"/>
    <x v="2"/>
    <x v="1"/>
  </r>
  <r>
    <s v="8904ea4d-6c35-40af-912b-820952f423a9"/>
    <x v="168"/>
    <s v="cbf1f28f-6644-4d61-afe2-6a08f8bec71d"/>
    <s v="e785e171-5ce6-4472-a944-53125d317f3f"/>
    <d v="2024-06-17T00:00:00"/>
    <s v="Eco"/>
    <x v="182"/>
    <x v="1"/>
    <s v="West Gregoryshire"/>
    <s v="Tech"/>
    <s v="Bkcs"/>
    <n v="991.71"/>
    <n v="10"/>
    <n v="99.171000000000006"/>
    <x v="0"/>
    <x v="0"/>
    <x v="0"/>
  </r>
  <r>
    <s v="fffb48df-be93-449b-af3c-3b697bdf9540"/>
    <x v="169"/>
    <s v="bf571e42-0dc6-4f9a-bcf9-e443611dd8fa"/>
    <s v="062c1c72-1a86-443d-86df-e2e4b623231c"/>
    <d v="2023-03-31T00:00:00"/>
    <s v="Exp"/>
    <x v="183"/>
    <x v="2"/>
    <s v="Danielfurt"/>
    <s v="Furn"/>
    <s v="Bndrs"/>
    <n v="4546.9399999999996"/>
    <n v="5"/>
    <n v="909.38799999999992"/>
    <x v="2"/>
    <x v="3"/>
    <x v="0"/>
  </r>
  <r>
    <s v="c80809b5-47ce-45aa-82ce-f20d572609ca"/>
    <x v="170"/>
    <s v="74acad0e-23c0-4ece-b9e4-ae74a91e50ef"/>
    <s v="75dcecd2-796f-4db2-bd87-b55cef2ed79c"/>
    <d v="2022-11-15T00:00:00"/>
    <s v="Eco"/>
    <x v="184"/>
    <x v="3"/>
    <s v="Kellyville"/>
    <s v="Tech"/>
    <s v="Bndrs"/>
    <n v="2159.69"/>
    <n v="4"/>
    <n v="539.92250000000001"/>
    <x v="0"/>
    <x v="3"/>
    <x v="0"/>
  </r>
  <r>
    <s v="213b7ae7-b78d-4102-a491-49d03b16fa66"/>
    <x v="171"/>
    <s v="56647c56-ea84-4d87-a1fb-ed67ade05b34"/>
    <s v="df436621-af43-47d1-9f49-14d8df481696"/>
    <d v="2023-10-04T00:00:00"/>
    <s v="Std"/>
    <x v="185"/>
    <x v="3"/>
    <s v="Brettfort"/>
    <s v="OffSup"/>
    <s v="Fstnrs"/>
    <n v="2019.62"/>
    <n v="3"/>
    <n v="673.20666666666659"/>
    <x v="1"/>
    <x v="1"/>
    <x v="1"/>
  </r>
  <r>
    <s v="36e76e70-e2bd-4579-bf92-b644f8d5d674"/>
    <x v="172"/>
    <s v="3d902dfa-6198-4f80-a977-da8719814922"/>
    <s v="60ea952e-e186-43b8-8c6c-f8f08d0eaa32"/>
    <d v="2021-01-15T00:00:00"/>
    <s v="Exp"/>
    <x v="186"/>
    <x v="0"/>
    <s v="Scottport"/>
    <s v="Furn"/>
    <s v="Phns"/>
    <n v="3588.78"/>
    <n v="1"/>
    <n v="3588.78"/>
    <x v="2"/>
    <x v="4"/>
    <x v="0"/>
  </r>
  <r>
    <s v="a4a564db-6470-4619-a180-65fdf1f3da3e"/>
    <x v="173"/>
    <s v="be143d20-9729-4a3c-9dde-105365ba04f0"/>
    <s v="15b883fe-8c0b-42fd-9904-2809a3c3d331"/>
    <d v="2024-06-17T00:00:00"/>
    <s v="Std"/>
    <x v="187"/>
    <x v="0"/>
    <s v="Kaitlynshire"/>
    <s v="Tech"/>
    <s v="Bkcs"/>
    <n v="2174.35"/>
    <n v="5"/>
    <n v="434.87"/>
    <x v="0"/>
    <x v="0"/>
    <x v="0"/>
  </r>
  <r>
    <s v="01a0d80b-4dec-4168-ab34-cb1d4a5ca3b9"/>
    <x v="174"/>
    <s v="707dea4d-ecb5-481e-90c7-71e9601b1a19"/>
    <s v="d3dc22f9-a2f3-42d5-aaf2-aceaa382a811"/>
    <d v="2019-10-15T00:00:00"/>
    <s v="Eco"/>
    <x v="188"/>
    <x v="1"/>
    <s v="Matthewmouth"/>
    <s v="Furn"/>
    <s v="Bkcs"/>
    <n v="3366.3"/>
    <n v="9"/>
    <n v="374.03333333333336"/>
    <x v="2"/>
    <x v="0"/>
    <x v="0"/>
  </r>
  <r>
    <s v="68d184b2-c51f-4dc3-9ea0-1e3817176611"/>
    <x v="175"/>
    <s v="aa5ddddc-41d4-4f51-a43e-c468514481e5"/>
    <s v="22472274-6965-4209-9596-9ef5d95980df"/>
    <d v="2022-08-26T00:00:00"/>
    <s v="Eco"/>
    <x v="189"/>
    <x v="3"/>
    <s v="Port Steven"/>
    <s v="Furn"/>
    <s v="Phns"/>
    <n v="4872.01"/>
    <n v="2"/>
    <n v="2436.0050000000001"/>
    <x v="2"/>
    <x v="4"/>
    <x v="0"/>
  </r>
  <r>
    <s v="5d3923c5-0970-4ee4-be60-32c50a6ff1f9"/>
    <x v="176"/>
    <s v="972f82d1-e62e-4d35-93f9-98aa88de0378"/>
    <s v="67183cab-3c29-4608-aaad-e5aa79f4e3d1"/>
    <d v="2021-09-10T00:00:00"/>
    <s v="Exp"/>
    <x v="190"/>
    <x v="2"/>
    <s v="Lake Anthony"/>
    <s v="OffSup"/>
    <s v="Fstnrs"/>
    <n v="4946.26"/>
    <n v="1"/>
    <n v="4946.26"/>
    <x v="1"/>
    <x v="1"/>
    <x v="1"/>
  </r>
  <r>
    <s v="c8507c34-9fec-4c1f-8986-4d57b0a1468a"/>
    <x v="174"/>
    <s v="f61c763b-1180-4498-9f8d-23d95b6b98e2"/>
    <s v="435d7ff0-5ff7-4162-bfb6-fd8f18351729"/>
    <d v="2019-12-29T00:00:00"/>
    <s v="Exp"/>
    <x v="191"/>
    <x v="3"/>
    <s v="Carterberg"/>
    <s v="Tech"/>
    <s v="Acc"/>
    <n v="1146.96"/>
    <n v="3"/>
    <n v="382.32"/>
    <x v="0"/>
    <x v="2"/>
    <x v="1"/>
  </r>
  <r>
    <s v="844b8903-1640-4fc1-8354-6e71befc93e4"/>
    <x v="168"/>
    <s v="21089269-0117-4fb7-ae56-85ab412e266d"/>
    <s v="6eacc82b-a5f4-4d07-ac04-7eef2941f26b"/>
    <d v="2024-01-14T00:00:00"/>
    <s v="Exp"/>
    <x v="192"/>
    <x v="3"/>
    <s v="West John"/>
    <s v="Furn"/>
    <s v="Acc"/>
    <n v="4935.71"/>
    <n v="10"/>
    <n v="493.57100000000003"/>
    <x v="2"/>
    <x v="2"/>
    <x v="1"/>
  </r>
  <r>
    <s v="12de76b8-5558-4f98-96bf-53a15a9fcd28"/>
    <x v="170"/>
    <s v="1336e730-e407-4fd8-81db-709ef4bd6f6a"/>
    <s v="d04c4fed-bc34-4d6c-9f66-25872d8e5802"/>
    <d v="2022-09-24T00:00:00"/>
    <s v="Eco"/>
    <x v="193"/>
    <x v="3"/>
    <s v="Steelefurt"/>
    <s v="Tech"/>
    <s v="Bndrs"/>
    <n v="1627.2"/>
    <n v="8"/>
    <n v="203.4"/>
    <x v="0"/>
    <x v="3"/>
    <x v="0"/>
  </r>
  <r>
    <s v="576be1a1-d549-42ce-af9a-b8a0d4bad80a"/>
    <x v="177"/>
    <s v="fdf16df3-b71d-408f-89ef-89940c072c00"/>
    <s v="bb5d90aa-390b-4622-9a29-376a06a85063"/>
    <d v="2020-02-11T00:00:00"/>
    <s v="Eco"/>
    <x v="194"/>
    <x v="0"/>
    <s v="New Jaime"/>
    <s v="Tech"/>
    <s v="Bkcs"/>
    <n v="4691.99"/>
    <n v="3"/>
    <n v="1563.9966666666667"/>
    <x v="0"/>
    <x v="0"/>
    <x v="1"/>
  </r>
  <r>
    <s v="55100306-0ad8-4392-a7e6-ddd11a78327d"/>
    <x v="178"/>
    <s v="96e5e387-cb63-4d7b-8cdf-55d88cd6d432"/>
    <s v="28ace1ff-a205-4ca1-9864-2c09340d329c"/>
    <d v="2022-06-08T00:00:00"/>
    <s v="Std"/>
    <x v="195"/>
    <x v="2"/>
    <s v="Lake Johnburgh"/>
    <s v="Furn"/>
    <s v="Fstnrs"/>
    <n v="3241.1"/>
    <n v="8"/>
    <n v="405.13749999999999"/>
    <x v="2"/>
    <x v="1"/>
    <x v="0"/>
  </r>
  <r>
    <s v="a23f8700-9879-49ae-9f97-d0c7064b2840"/>
    <x v="179"/>
    <s v="5926d48d-9486-406c-883b-a085b41ff61e"/>
    <s v="930e4980-7659-49d0-8cdf-c4fb06ce1122"/>
    <d v="2022-05-15T00:00:00"/>
    <s v="Exp"/>
    <x v="196"/>
    <x v="2"/>
    <s v="Pricemouth"/>
    <s v="Tech"/>
    <s v="Fstnrs"/>
    <n v="372.69"/>
    <n v="9"/>
    <n v="41.41"/>
    <x v="0"/>
    <x v="1"/>
    <x v="0"/>
  </r>
  <r>
    <s v="08c0230b-101d-45b7-8f7a-f73cce2f643d"/>
    <x v="180"/>
    <s v="5476d437-654f-40f5-9c95-46c084127591"/>
    <s v="691f392c-be94-41b2-a3c1-1de7f79ed153"/>
    <d v="2024-02-02T00:00:00"/>
    <s v="Exp"/>
    <x v="197"/>
    <x v="2"/>
    <s v="Port Lynn"/>
    <s v="OffSup"/>
    <s v="Fstnrs"/>
    <n v="1369.78"/>
    <n v="6"/>
    <n v="228.29666666666665"/>
    <x v="1"/>
    <x v="1"/>
    <x v="1"/>
  </r>
  <r>
    <s v="abd7b25c-343e-4391-9230-97f2e0bdc799"/>
    <x v="181"/>
    <s v="a60006bf-e17b-4600-a1c1-e4bb03749654"/>
    <s v="0babab07-037a-4f2f-90ac-2e533b3a35ce"/>
    <d v="2023-04-26T00:00:00"/>
    <s v="Exp"/>
    <x v="198"/>
    <x v="2"/>
    <s v="Lake Jonathanmouth"/>
    <s v="OffSup"/>
    <s v="Fstnrs"/>
    <n v="1965.45"/>
    <n v="4"/>
    <n v="491.36250000000001"/>
    <x v="1"/>
    <x v="1"/>
    <x v="1"/>
  </r>
  <r>
    <s v="f68c422a-6a80-4c0b-990d-e370fbdf5575"/>
    <x v="76"/>
    <s v="bb98ca7f-98a9-4e67-b1ac-b4c207ae36a0"/>
    <s v="a4a786ec-003e-4a45-9ec1-711fbe7509c4"/>
    <d v="2023-02-02T00:00:00"/>
    <s v="Eco"/>
    <x v="199"/>
    <x v="1"/>
    <s v="Heatherville"/>
    <s v="OffSup"/>
    <s v="Acc"/>
    <n v="4597.95"/>
    <n v="3"/>
    <n v="1532.6499999999999"/>
    <x v="1"/>
    <x v="2"/>
    <x v="0"/>
  </r>
  <r>
    <s v="dfa7c1fd-45e4-4a50-8ec3-9bc536bdc56f"/>
    <x v="182"/>
    <s v="edb36aa0-744b-4c3a-a9ae-fc0c132f940b"/>
    <s v="aeac7daf-7b75-4ebf-b742-37f3a3063458"/>
    <d v="2021-09-25T00:00:00"/>
    <s v="Std"/>
    <x v="200"/>
    <x v="1"/>
    <s v="South Carolyn"/>
    <s v="Furn"/>
    <s v="Acc"/>
    <n v="3349.17"/>
    <n v="2"/>
    <n v="1674.585"/>
    <x v="2"/>
    <x v="2"/>
    <x v="1"/>
  </r>
  <r>
    <s v="a2d94269-ab36-4506-93de-e79295112d37"/>
    <x v="183"/>
    <s v="0d7c4e90-ce7c-45e5-bb81-deaa5d043b97"/>
    <s v="e1975136-6431-4764-a964-eaf6258cb19c"/>
    <d v="2020-04-13T00:00:00"/>
    <s v="Eco"/>
    <x v="201"/>
    <x v="3"/>
    <s v="Taylorland"/>
    <s v="Tech"/>
    <s v="Fstnrs"/>
    <n v="1131.96"/>
    <n v="5"/>
    <n v="226.392"/>
    <x v="0"/>
    <x v="1"/>
    <x v="0"/>
  </r>
  <r>
    <s v="f818dea8-a2b7-4d9b-a565-dca44e4d2527"/>
    <x v="184"/>
    <s v="d502dffb-47b9-471e-b1d5-6d081d381411"/>
    <s v="79404a75-e1e5-469a-be97-1dfe998a66e8"/>
    <d v="2020-08-25T00:00:00"/>
    <s v="Eco"/>
    <x v="202"/>
    <x v="3"/>
    <s v="Jamesmouth"/>
    <s v="Tech"/>
    <s v="Bndrs"/>
    <n v="3413.79"/>
    <n v="1"/>
    <n v="3413.79"/>
    <x v="0"/>
    <x v="3"/>
    <x v="0"/>
  </r>
  <r>
    <s v="7b9bcc0b-6f8f-498e-a7ed-0a42cf9b74cc"/>
    <x v="185"/>
    <s v="0ab1fa34-c2aa-4e85-9e52-6c10435bf579"/>
    <s v="3d884875-9b73-4298-b4c8-134d7262f9e3"/>
    <d v="2023-04-15T00:00:00"/>
    <s v="Std"/>
    <x v="203"/>
    <x v="3"/>
    <s v="Parsonston"/>
    <s v="Furn"/>
    <s v="Acc"/>
    <n v="1937.87"/>
    <n v="8"/>
    <n v="242.23374999999999"/>
    <x v="2"/>
    <x v="2"/>
    <x v="1"/>
  </r>
  <r>
    <s v="b2a316e3-0c4a-4d78-b00d-003b5946524a"/>
    <x v="112"/>
    <s v="500c34f8-4c09-47cc-a9bf-430d9c74f9c3"/>
    <s v="231eab25-c34a-4cff-9481-4a95cb072ee4"/>
    <d v="2024-06-24T00:00:00"/>
    <s v="Std"/>
    <x v="204"/>
    <x v="3"/>
    <s v="Jennifermouth"/>
    <s v="Tech"/>
    <s v="Phns"/>
    <n v="2317.09"/>
    <n v="9"/>
    <n v="257.45444444444445"/>
    <x v="0"/>
    <x v="4"/>
    <x v="1"/>
  </r>
  <r>
    <s v="ed22ebaa-755c-4218-82b3-d1c177089655"/>
    <x v="186"/>
    <s v="fe0c5d0e-6bc7-46e5-a330-f65ba80a54e7"/>
    <s v="72d2f40a-520d-4ec6-87da-c2cfb62dc1f8"/>
    <d v="2024-12-03T00:00:00"/>
    <s v="Exp"/>
    <x v="205"/>
    <x v="3"/>
    <s v="Port Alyssatown"/>
    <s v="Tech"/>
    <s v="Acc"/>
    <n v="1625.24"/>
    <n v="8"/>
    <n v="203.155"/>
    <x v="0"/>
    <x v="2"/>
    <x v="0"/>
  </r>
  <r>
    <s v="5b2aaf85-1136-4c15-bdba-673e2a547284"/>
    <x v="187"/>
    <s v="f4cebb48-3152-4f10-9830-7b9464983323"/>
    <s v="6368adc6-79ea-4a18-9a64-9ef10d0348c5"/>
    <d v="2022-06-22T00:00:00"/>
    <s v="Eco"/>
    <x v="206"/>
    <x v="1"/>
    <s v="Port Stephanie"/>
    <s v="OffSup"/>
    <s v="Acc"/>
    <n v="1468.43"/>
    <n v="4"/>
    <n v="367.10750000000002"/>
    <x v="1"/>
    <x v="2"/>
    <x v="1"/>
  </r>
  <r>
    <s v="b9d8a723-1484-4a3b-b472-33240902699a"/>
    <x v="188"/>
    <s v="119f17b1-0791-427d-866e-65b5e9a82dc4"/>
    <s v="7d5483dc-f614-4e1a-8289-ba67a059a1dc"/>
    <d v="2024-08-26T00:00:00"/>
    <s v="Eco"/>
    <x v="207"/>
    <x v="0"/>
    <s v="Yvetteburgh"/>
    <s v="Furn"/>
    <s v="Bkcs"/>
    <n v="580.22"/>
    <n v="6"/>
    <n v="96.703333333333333"/>
    <x v="2"/>
    <x v="0"/>
    <x v="0"/>
  </r>
  <r>
    <s v="4f4e0c35-dc83-42b4-a1e4-0095384fc738"/>
    <x v="6"/>
    <s v="11f3c449-82a5-4df9-8fa4-a68adfb40578"/>
    <s v="c8082c32-b751-4dd9-8847-2815e3cb1ee8"/>
    <d v="2022-08-03T00:00:00"/>
    <s v="Exp"/>
    <x v="208"/>
    <x v="3"/>
    <s v="New Donald"/>
    <s v="Tech"/>
    <s v="Acc"/>
    <n v="1034.1300000000001"/>
    <n v="6"/>
    <n v="172.35500000000002"/>
    <x v="0"/>
    <x v="2"/>
    <x v="0"/>
  </r>
  <r>
    <s v="f756bc8f-eccb-4eaa-be66-039b496096e0"/>
    <x v="22"/>
    <s v="41f82ae8-ce3c-4325-9c48-4da8385dfef3"/>
    <s v="d906ccd8-7d43-4ec3-a92f-85211a26ac4c"/>
    <d v="2022-08-17T00:00:00"/>
    <s v="Eco"/>
    <x v="209"/>
    <x v="0"/>
    <s v="East Danielton"/>
    <s v="Tech"/>
    <s v="Acc"/>
    <n v="3459.32"/>
    <n v="1"/>
    <n v="3459.32"/>
    <x v="0"/>
    <x v="2"/>
    <x v="0"/>
  </r>
  <r>
    <s v="8b2695d0-2fd5-4f79-81b1-2fbe9e1a269d"/>
    <x v="189"/>
    <s v="2a918e96-cfe7-4317-a120-6749c693e4ef"/>
    <s v="6a883f7e-e6b7-49ce-ac6c-30faf246614b"/>
    <d v="2023-11-06T00:00:00"/>
    <s v="Eco"/>
    <x v="210"/>
    <x v="3"/>
    <s v="Lake Scott"/>
    <s v="Furn"/>
    <s v="Fstnrs"/>
    <n v="325.81"/>
    <n v="8"/>
    <n v="40.72625"/>
    <x v="2"/>
    <x v="1"/>
    <x v="1"/>
  </r>
  <r>
    <s v="7297af08-684a-4630-80a8-605d82f899f2"/>
    <x v="190"/>
    <s v="672e653c-cc8a-46a0-acc7-16d40dde2834"/>
    <s v="84360353-faa7-43a2-9f75-7f251a184f78"/>
    <d v="2019-07-16T00:00:00"/>
    <s v="Eco"/>
    <x v="211"/>
    <x v="3"/>
    <s v="Richardton"/>
    <s v="Tech"/>
    <s v="Phns"/>
    <n v="1790.49"/>
    <n v="7"/>
    <n v="255.78428571428572"/>
    <x v="0"/>
    <x v="4"/>
    <x v="0"/>
  </r>
  <r>
    <s v="278eb8ed-c515-4bfa-bcae-0d1e73fbd4ff"/>
    <x v="191"/>
    <s v="d56040fc-4eac-47e5-a5a9-6edbe69c0ed5"/>
    <s v="99053ae0-5e21-4b23-ae23-89c3d194e3f1"/>
    <d v="2022-04-17T00:00:00"/>
    <s v="Eco"/>
    <x v="212"/>
    <x v="3"/>
    <s v="Lake Maryburgh"/>
    <s v="OffSup"/>
    <s v="Bkcs"/>
    <n v="4442.72"/>
    <n v="9"/>
    <n v="493.63555555555558"/>
    <x v="1"/>
    <x v="0"/>
    <x v="0"/>
  </r>
  <r>
    <s v="f233fa58-0852-436c-b8d1-bcb189b1508c"/>
    <x v="192"/>
    <s v="6b881ffe-09d2-40e2-a953-0bd2f3547434"/>
    <s v="71178070-f146-4c57-b96f-980fab4c8be7"/>
    <d v="2023-06-24T00:00:00"/>
    <s v="Eco"/>
    <x v="213"/>
    <x v="1"/>
    <s v="South Brianchester"/>
    <s v="OffSup"/>
    <s v="Acc"/>
    <n v="808.15"/>
    <n v="6"/>
    <n v="134.69166666666666"/>
    <x v="1"/>
    <x v="2"/>
    <x v="0"/>
  </r>
  <r>
    <s v="9acb7630-71f3-47e7-be71-9f4414d86706"/>
    <x v="193"/>
    <s v="ddbe0a49-e560-459f-9a77-51d0a91eb886"/>
    <s v="f684a521-589a-4d82-93fd-2fe280f517c2"/>
    <d v="2020-11-09T00:00:00"/>
    <s v="Std"/>
    <x v="214"/>
    <x v="3"/>
    <s v="Michellefurt"/>
    <s v="OffSup"/>
    <s v="Bkcs"/>
    <n v="557.77"/>
    <n v="1"/>
    <n v="557.77"/>
    <x v="1"/>
    <x v="0"/>
    <x v="0"/>
  </r>
  <r>
    <s v="d46fcc47-c69d-4150-a3b5-b8355190bf65"/>
    <x v="194"/>
    <s v="5fc14ce9-23e1-4222-b845-c7452da66b5e"/>
    <s v="f5781906-4187-4c3f-bce6-3fb54a5ce3a0"/>
    <d v="2021-10-26T00:00:00"/>
    <s v="Exp"/>
    <x v="215"/>
    <x v="2"/>
    <s v="Smithville"/>
    <s v="Tech"/>
    <s v="Bkcs"/>
    <n v="2078.15"/>
    <n v="5"/>
    <n v="415.63"/>
    <x v="0"/>
    <x v="0"/>
    <x v="1"/>
  </r>
  <r>
    <s v="beb20a41-c1a7-426f-b8ad-300ff23763ca"/>
    <x v="195"/>
    <s v="2fe4a352-2567-4019-a7c4-00db4e840aea"/>
    <s v="2a9e2c07-c6db-4fd1-9b78-d418c1de1ae4"/>
    <d v="2020-05-30T00:00:00"/>
    <s v="Std"/>
    <x v="216"/>
    <x v="1"/>
    <s v="Amyfort"/>
    <s v="OffSup"/>
    <s v="Acc"/>
    <n v="4085.73"/>
    <n v="4"/>
    <n v="1021.4325"/>
    <x v="1"/>
    <x v="2"/>
    <x v="1"/>
  </r>
  <r>
    <s v="fda244c7-444a-46f5-aeeb-74db9b41e986"/>
    <x v="53"/>
    <s v="cd5a69c8-2f2f-40d5-86f6-ce587c1c26d3"/>
    <s v="b0fae9ee-5dbf-49c8-bea4-043379abaede"/>
    <d v="2020-09-30T00:00:00"/>
    <s v="Eco"/>
    <x v="217"/>
    <x v="1"/>
    <s v="Garyborough"/>
    <s v="OffSup"/>
    <s v="Acc"/>
    <n v="4056"/>
    <n v="4"/>
    <n v="1014"/>
    <x v="1"/>
    <x v="2"/>
    <x v="1"/>
  </r>
  <r>
    <s v="a8a3dfde-d807-4bff-b1af-c126084080cb"/>
    <x v="196"/>
    <s v="43d6cff2-d85e-4b4e-804a-14f18337c033"/>
    <s v="a18d425d-c77c-4f9e-8499-3e90c0e6960d"/>
    <d v="2024-02-09T00:00:00"/>
    <s v="Exp"/>
    <x v="218"/>
    <x v="3"/>
    <s v="Herreratown"/>
    <s v="Furn"/>
    <s v="Fstnrs"/>
    <n v="458.31"/>
    <n v="9"/>
    <n v="50.923333333333332"/>
    <x v="2"/>
    <x v="1"/>
    <x v="1"/>
  </r>
  <r>
    <s v="e9ad1e4a-de33-4ddf-bd27-e98fc8aa62ca"/>
    <x v="197"/>
    <s v="517e3267-6faf-4c3c-8b76-7e608d627ced"/>
    <s v="abe68752-f1cf-439d-9ab0-3aacb4e56905"/>
    <d v="2019-07-16T00:00:00"/>
    <s v="Eco"/>
    <x v="219"/>
    <x v="1"/>
    <s v="Lake Ronaldside"/>
    <s v="Furn"/>
    <s v="Bndrs"/>
    <n v="2654.91"/>
    <n v="9"/>
    <n v="294.99"/>
    <x v="2"/>
    <x v="3"/>
    <x v="1"/>
  </r>
  <r>
    <s v="3c0ed4c7-5ac5-454e-88de-78aa6622b2d5"/>
    <x v="198"/>
    <s v="3eee47ff-2258-47a9-baaf-cd9b5e892d52"/>
    <s v="3b92604a-faa6-4fd3-87de-c0a1dc105720"/>
    <d v="2020-02-18T00:00:00"/>
    <s v="Std"/>
    <x v="220"/>
    <x v="3"/>
    <s v="Sweeneyfort"/>
    <s v="Tech"/>
    <s v="Bndrs"/>
    <n v="4938.37"/>
    <n v="3"/>
    <n v="1646.1233333333332"/>
    <x v="0"/>
    <x v="3"/>
    <x v="0"/>
  </r>
  <r>
    <s v="529b5fe9-3024-425b-b2e1-b96bdcb69365"/>
    <x v="199"/>
    <s v="65d8818d-cac3-43dc-b4f7-04af4fea477b"/>
    <s v="7022db41-087b-461d-9e2a-9eaf56baee00"/>
    <d v="2022-02-02T00:00:00"/>
    <s v="Std"/>
    <x v="221"/>
    <x v="3"/>
    <s v="West Danielbury"/>
    <s v="OffSup"/>
    <s v="Acc"/>
    <n v="2157.84"/>
    <n v="5"/>
    <n v="431.56800000000004"/>
    <x v="1"/>
    <x v="2"/>
    <x v="1"/>
  </r>
  <r>
    <s v="a02145fc-cbe5-4efb-ac5f-78fb660591d5"/>
    <x v="200"/>
    <s v="3e1f74bd-29ce-4def-b552-c8f8c8ab7fc3"/>
    <s v="b0d38ddb-93bf-4c60-8e86-597b7999af66"/>
    <d v="2020-10-20T00:00:00"/>
    <s v="Exp"/>
    <x v="222"/>
    <x v="0"/>
    <s v="Lake Taylorshire"/>
    <s v="Furn"/>
    <s v="Fstnrs"/>
    <n v="594.79"/>
    <n v="9"/>
    <n v="66.087777777777774"/>
    <x v="2"/>
    <x v="1"/>
    <x v="0"/>
  </r>
  <r>
    <s v="8378e460-1527-41da-8520-db77b0093d4f"/>
    <x v="201"/>
    <s v="a338d841-2448-41ff-8da1-7aecdde8fb87"/>
    <s v="fdbad0b0-07c2-4955-856b-6b29baae3bac"/>
    <d v="2024-04-09T00:00:00"/>
    <s v="Std"/>
    <x v="223"/>
    <x v="2"/>
    <s v="Lake Theresa"/>
    <s v="Furn"/>
    <s v="Bkcs"/>
    <n v="1089.08"/>
    <n v="8"/>
    <n v="136.13499999999999"/>
    <x v="2"/>
    <x v="0"/>
    <x v="0"/>
  </r>
  <r>
    <s v="8eefe03e-1467-4a4b-9564-2758cf270dad"/>
    <x v="202"/>
    <s v="e8226f9a-a21d-449b-9992-2b3522357954"/>
    <s v="5f73c210-2c63-431c-89bf-ac89b790ec76"/>
    <d v="2024-02-12T00:00:00"/>
    <s v="Eco"/>
    <x v="224"/>
    <x v="3"/>
    <s v="New Evantown"/>
    <s v="Tech"/>
    <s v="Bkcs"/>
    <n v="3014.48"/>
    <n v="4"/>
    <n v="753.62"/>
    <x v="0"/>
    <x v="0"/>
    <x v="0"/>
  </r>
  <r>
    <s v="416139fa-7b3d-46b7-937f-e51b7ab49a36"/>
    <x v="0"/>
    <s v="49490a99-5148-4c39-ab69-7b28439ae7f0"/>
    <s v="96a1b291-9d2e-4822-9b2c-9a3b59b1805c"/>
    <d v="2022-03-01T00:00:00"/>
    <s v="Eco"/>
    <x v="225"/>
    <x v="1"/>
    <s v="Elizabethchester"/>
    <s v="OffSup"/>
    <s v="Bkcs"/>
    <n v="4670.24"/>
    <n v="8"/>
    <n v="583.78"/>
    <x v="1"/>
    <x v="0"/>
    <x v="1"/>
  </r>
  <r>
    <s v="13411e63-6807-461d-9258-cbcb144807ed"/>
    <x v="203"/>
    <s v="b42df718-2ac4-46be-957b-171452b9c6ea"/>
    <s v="5dc12ab6-b946-4157-af53-d730cf58397f"/>
    <d v="2025-01-23T00:00:00"/>
    <s v="Eco"/>
    <x v="226"/>
    <x v="3"/>
    <s v="Schwartzview"/>
    <s v="Furn"/>
    <s v="Fstnrs"/>
    <n v="271.58"/>
    <n v="5"/>
    <n v="54.315999999999995"/>
    <x v="2"/>
    <x v="1"/>
    <x v="1"/>
  </r>
  <r>
    <s v="1b41f7e4-7ffd-44a6-aa80-c7702a1921de"/>
    <x v="204"/>
    <s v="ccf7fd65-1f13-460b-8c38-b6ec785ba784"/>
    <s v="2b8206d9-73e8-4400-94f3-b8d64daf8de2"/>
    <d v="2019-11-26T00:00:00"/>
    <s v="Exp"/>
    <x v="227"/>
    <x v="3"/>
    <s v="Francesville"/>
    <s v="Furn"/>
    <s v="Fstnrs"/>
    <n v="3841.19"/>
    <n v="6"/>
    <n v="640.19833333333338"/>
    <x v="2"/>
    <x v="1"/>
    <x v="1"/>
  </r>
  <r>
    <s v="b917078b-d55f-49d6-b2bc-d4b811c75b19"/>
    <x v="205"/>
    <s v="81051df5-4550-4ede-88ac-8dc2f11fc03d"/>
    <s v="dd2ba023-a15c-4f6d-bc49-054ad40f2887"/>
    <d v="2019-09-02T00:00:00"/>
    <s v="Exp"/>
    <x v="228"/>
    <x v="3"/>
    <s v="West Scott"/>
    <s v="Furn"/>
    <s v="Bkcs"/>
    <n v="3140.84"/>
    <n v="5"/>
    <n v="628.16800000000001"/>
    <x v="2"/>
    <x v="0"/>
    <x v="0"/>
  </r>
  <r>
    <s v="5dc40cd7-f122-43be-b4ec-5d9d0ba5633a"/>
    <x v="206"/>
    <s v="15a2d171-6dca-46c9-ba8e-79540431845d"/>
    <s v="a379b1a7-3b43-41fb-86be-9a52a2bc43ab"/>
    <d v="2020-04-20T00:00:00"/>
    <s v="Std"/>
    <x v="229"/>
    <x v="0"/>
    <s v="Port Chadview"/>
    <s v="Furn"/>
    <s v="Bndrs"/>
    <n v="137.21"/>
    <n v="10"/>
    <n v="13.721"/>
    <x v="2"/>
    <x v="3"/>
    <x v="1"/>
  </r>
  <r>
    <s v="2851f5c2-aa31-4364-8d28-c7b9af3887ff"/>
    <x v="207"/>
    <s v="2f06cd1b-2325-45a8-addc-25f70d28b0d9"/>
    <s v="b81116d1-5588-4b1e-9d4c-90299d819c8b"/>
    <d v="2023-04-11T00:00:00"/>
    <s v="Std"/>
    <x v="230"/>
    <x v="1"/>
    <s v="Janicemouth"/>
    <s v="OffSup"/>
    <s v="Bkcs"/>
    <n v="3622.09"/>
    <n v="5"/>
    <n v="724.41800000000001"/>
    <x v="1"/>
    <x v="0"/>
    <x v="1"/>
  </r>
  <r>
    <s v="11839036-4e22-46a5-a9ff-abf39e82184d"/>
    <x v="208"/>
    <s v="5ca7715f-a383-41cb-a6d4-f95598ca9f26"/>
    <s v="7cbedb57-4bc5-45c1-9375-ee0ba390f878"/>
    <d v="2023-09-08T00:00:00"/>
    <s v="Exp"/>
    <x v="231"/>
    <x v="2"/>
    <s v="Stevenschester"/>
    <s v="OffSup"/>
    <s v="Phns"/>
    <n v="1688.63"/>
    <n v="3"/>
    <n v="562.87666666666667"/>
    <x v="1"/>
    <x v="4"/>
    <x v="0"/>
  </r>
  <r>
    <s v="87fe73a7-cd3a-48f0-b84d-ecbe84a589e9"/>
    <x v="209"/>
    <s v="44dc725a-559e-4f73-ab02-f0f5e01c8c91"/>
    <s v="c09bedad-a9a2-43ac-872d-8d0f6f5ae4a9"/>
    <d v="2022-01-06T00:00:00"/>
    <s v="Eco"/>
    <x v="232"/>
    <x v="3"/>
    <s v="Lake Ianstad"/>
    <s v="Tech"/>
    <s v="Acc"/>
    <n v="1708.22"/>
    <n v="3"/>
    <n v="569.40666666666664"/>
    <x v="0"/>
    <x v="2"/>
    <x v="1"/>
  </r>
  <r>
    <s v="0e53e12d-d4dd-4207-8c30-1074159c2f6d"/>
    <x v="210"/>
    <s v="7d2e2659-6af0-402a-8169-3ac88ac47e61"/>
    <s v="8205cedb-0705-4479-b2ec-2659ada3c65c"/>
    <d v="2022-06-14T00:00:00"/>
    <s v="Exp"/>
    <x v="233"/>
    <x v="3"/>
    <s v="Port Nicole"/>
    <s v="Tech"/>
    <s v="Bkcs"/>
    <n v="1740.29"/>
    <n v="8"/>
    <n v="217.53625"/>
    <x v="0"/>
    <x v="0"/>
    <x v="0"/>
  </r>
  <r>
    <s v="fc2e44d7-a104-4197-a817-e0f4136d5412"/>
    <x v="211"/>
    <s v="d1ec5a30-f8bf-4bb7-bc24-fded3a2a93e0"/>
    <s v="b0dbda6e-7e24-4ed9-824b-c302bf089aa7"/>
    <d v="2022-01-31T00:00:00"/>
    <s v="Eco"/>
    <x v="234"/>
    <x v="3"/>
    <s v="Port Sheenaside"/>
    <s v="Furn"/>
    <s v="Phns"/>
    <n v="4854.38"/>
    <n v="3"/>
    <n v="1618.1266666666668"/>
    <x v="2"/>
    <x v="4"/>
    <x v="1"/>
  </r>
  <r>
    <s v="4733df7d-8958-4dfa-b170-e9d815145c0f"/>
    <x v="212"/>
    <s v="8e82c6a0-95ad-4fb0-9ac3-252003f6c889"/>
    <s v="05725a5e-f91c-477c-adf4-d4ff81a9353a"/>
    <d v="2024-01-03T00:00:00"/>
    <s v="Eco"/>
    <x v="235"/>
    <x v="2"/>
    <s v="Edwardview"/>
    <s v="OffSup"/>
    <s v="Phns"/>
    <n v="3000.97"/>
    <n v="7"/>
    <n v="428.71"/>
    <x v="1"/>
    <x v="4"/>
    <x v="1"/>
  </r>
  <r>
    <s v="2c80cb5a-83bd-4b26-b501-a2c954b711c4"/>
    <x v="213"/>
    <s v="ef7c3a4a-b95f-4358-ac94-3bf6c6efda2c"/>
    <s v="79e00aa9-5369-41a3-833c-958510f594ff"/>
    <d v="2020-12-15T00:00:00"/>
    <s v="Eco"/>
    <x v="236"/>
    <x v="1"/>
    <s v="Stephaniemouth"/>
    <s v="Furn"/>
    <s v="Bndrs"/>
    <n v="895.88"/>
    <n v="6"/>
    <n v="149.31333333333333"/>
    <x v="2"/>
    <x v="3"/>
    <x v="1"/>
  </r>
  <r>
    <s v="65153d68-2ab7-4a22-84eb-abcad55d0865"/>
    <x v="214"/>
    <s v="8bfd7d01-6d52-432d-8d9b-184fcd7614df"/>
    <s v="aef91bcf-c46a-4287-91ee-095465e06f52"/>
    <d v="2021-11-29T00:00:00"/>
    <s v="Exp"/>
    <x v="237"/>
    <x v="0"/>
    <s v="North Jenniferfort"/>
    <s v="Furn"/>
    <s v="Phns"/>
    <n v="4397.9799999999996"/>
    <n v="4"/>
    <n v="1099.4949999999999"/>
    <x v="2"/>
    <x v="4"/>
    <x v="1"/>
  </r>
  <r>
    <s v="5c4606b9-0408-4954-b5ec-7cea18910ee1"/>
    <x v="215"/>
    <s v="2e6df7bb-02c7-4b01-b764-78b6b8c88e78"/>
    <s v="64db1cf9-5020-4151-a107-cb0099f276b9"/>
    <d v="2024-12-02T00:00:00"/>
    <s v="Eco"/>
    <x v="238"/>
    <x v="0"/>
    <s v="Lake Rhonda"/>
    <s v="OffSup"/>
    <s v="Acc"/>
    <n v="642.51"/>
    <n v="2"/>
    <n v="321.255"/>
    <x v="1"/>
    <x v="2"/>
    <x v="0"/>
  </r>
  <r>
    <s v="123e69a8-944d-47b6-b5f6-453c141aee29"/>
    <x v="216"/>
    <s v="d45a5a52-c40a-4c09-a571-7c7103b322cc"/>
    <s v="35425d5a-9650-40e8-8a0d-2314696c3509"/>
    <d v="2022-06-19T00:00:00"/>
    <s v="Std"/>
    <x v="239"/>
    <x v="3"/>
    <s v="Port Tyler"/>
    <s v="Furn"/>
    <s v="Bkcs"/>
    <n v="507.33"/>
    <n v="8"/>
    <n v="63.416249999999998"/>
    <x v="2"/>
    <x v="0"/>
    <x v="0"/>
  </r>
  <r>
    <s v="79dd5d0c-8491-43ce-b545-e27958f1d7f7"/>
    <x v="89"/>
    <s v="7f9fe8e3-efd7-4506-867c-3d9e091d6e9f"/>
    <s v="7b21935f-129b-4fd1-b93e-6c03636f24fa"/>
    <d v="2023-01-16T00:00:00"/>
    <s v="Eco"/>
    <x v="240"/>
    <x v="2"/>
    <s v="Briannatown"/>
    <s v="OffSup"/>
    <s v="Fstnrs"/>
    <n v="572.83000000000004"/>
    <n v="3"/>
    <n v="190.94333333333336"/>
    <x v="1"/>
    <x v="1"/>
    <x v="1"/>
  </r>
  <r>
    <s v="a22893d0-2c34-4122-a260-6545ce41b9d1"/>
    <x v="217"/>
    <s v="ee28ec69-43ec-4624-8569-66b20d39eb46"/>
    <s v="98c49263-b9a8-4ec8-bc71-37cac8fa7876"/>
    <d v="2022-12-07T00:00:00"/>
    <s v="Exp"/>
    <x v="241"/>
    <x v="1"/>
    <s v="Port Coreyview"/>
    <s v="Tech"/>
    <s v="Acc"/>
    <n v="3154.99"/>
    <n v="9"/>
    <n v="350.55444444444441"/>
    <x v="0"/>
    <x v="2"/>
    <x v="0"/>
  </r>
  <r>
    <s v="8a4b779f-49a2-419b-854a-8cd1df5e591e"/>
    <x v="218"/>
    <s v="9451d5f2-5892-41cc-b15f-d05c72b40734"/>
    <s v="8705b81b-09a9-4f1e-9325-77bb51c6b945"/>
    <d v="2021-08-12T00:00:00"/>
    <s v="Eco"/>
    <x v="242"/>
    <x v="1"/>
    <s v="Scottburgh"/>
    <s v="OffSup"/>
    <s v="Bkcs"/>
    <n v="1449.27"/>
    <n v="4"/>
    <n v="362.3175"/>
    <x v="1"/>
    <x v="0"/>
    <x v="1"/>
  </r>
  <r>
    <s v="54926d5f-e9bd-45f3-9ad1-76487fe7c3a7"/>
    <x v="219"/>
    <s v="865cba4a-f47f-4d53-8fb9-7717dae4325f"/>
    <s v="fe86ceb5-671e-47e3-99d4-1da3668198a6"/>
    <d v="2024-03-20T00:00:00"/>
    <s v="Std"/>
    <x v="243"/>
    <x v="2"/>
    <s v="East Maryberg"/>
    <s v="OffSup"/>
    <s v="Acc"/>
    <n v="2610.2199999999998"/>
    <n v="2"/>
    <n v="1305.1099999999999"/>
    <x v="1"/>
    <x v="2"/>
    <x v="0"/>
  </r>
  <r>
    <s v="c30f4a60-13e3-41ad-8e66-cbd4973cd53e"/>
    <x v="107"/>
    <s v="a1a54497-a1fe-4243-8f91-9e6a58e446b7"/>
    <s v="cc8adc3e-0961-49f4-bbf1-2e7d367ff45e"/>
    <d v="2022-09-29T00:00:00"/>
    <s v="Exp"/>
    <x v="244"/>
    <x v="3"/>
    <s v="Carolynville"/>
    <s v="OffSup"/>
    <s v="Phns"/>
    <n v="151.52000000000001"/>
    <n v="1"/>
    <n v="151.52000000000001"/>
    <x v="1"/>
    <x v="4"/>
    <x v="1"/>
  </r>
  <r>
    <s v="a50264a1-b976-450c-b0e5-ac041629d112"/>
    <x v="220"/>
    <s v="0486aa63-9e54-4adb-a1cb-5f648c374b88"/>
    <s v="1c8f59e4-416f-4f26-adbf-071a8a0ba589"/>
    <d v="2022-03-28T00:00:00"/>
    <s v="Eco"/>
    <x v="245"/>
    <x v="2"/>
    <s v="West Lisa"/>
    <s v="Furn"/>
    <s v="Fstnrs"/>
    <n v="2659.55"/>
    <n v="5"/>
    <n v="531.91000000000008"/>
    <x v="2"/>
    <x v="1"/>
    <x v="1"/>
  </r>
  <r>
    <s v="ae8549a5-a94c-4cd5-82b9-3cb8d92e84d2"/>
    <x v="221"/>
    <s v="3aaae93e-bd60-4db9-a17e-bd878def9765"/>
    <s v="0d4bf07e-acfb-46c0-9794-af0bcd80bb95"/>
    <d v="2021-05-18T00:00:00"/>
    <s v="Exp"/>
    <x v="246"/>
    <x v="2"/>
    <s v="Shafferchester"/>
    <s v="Tech"/>
    <s v="Acc"/>
    <n v="3820.47"/>
    <n v="1"/>
    <n v="3820.47"/>
    <x v="0"/>
    <x v="2"/>
    <x v="1"/>
  </r>
  <r>
    <s v="be69cc67-9036-4099-ab86-70992fd3643a"/>
    <x v="222"/>
    <s v="be47372d-2d29-4633-a6d5-b2e5bc7832f5"/>
    <s v="b7e94aea-49d0-4626-b219-53b15e4efa91"/>
    <d v="2022-05-07T00:00:00"/>
    <s v="Std"/>
    <x v="247"/>
    <x v="2"/>
    <s v="Port Williamtown"/>
    <s v="Furn"/>
    <s v="Bkcs"/>
    <n v="293.48"/>
    <n v="7"/>
    <n v="41.925714285714285"/>
    <x v="2"/>
    <x v="0"/>
    <x v="0"/>
  </r>
  <r>
    <s v="16f1ebfc-1c33-4801-9d6a-9c5296f105bd"/>
    <x v="223"/>
    <s v="551d362d-68ff-4635-90ae-f125f8551245"/>
    <s v="24461265-157a-46ec-b1f2-41280db977d3"/>
    <d v="2019-12-13T00:00:00"/>
    <s v="Exp"/>
    <x v="248"/>
    <x v="3"/>
    <s v="North Sarah"/>
    <s v="OffSup"/>
    <s v="Bndrs"/>
    <n v="1873.83"/>
    <n v="8"/>
    <n v="234.22874999999999"/>
    <x v="1"/>
    <x v="3"/>
    <x v="0"/>
  </r>
  <r>
    <s v="13d88182-cfa5-4929-b0b7-9580b6bd86a5"/>
    <x v="224"/>
    <s v="76a22c75-4626-4ab7-8a7d-a6595a940c94"/>
    <s v="1045ce7e-a42a-4520-9284-7c36f63360a8"/>
    <d v="2021-07-30T00:00:00"/>
    <s v="Std"/>
    <x v="249"/>
    <x v="0"/>
    <s v="Lake Daniellestad"/>
    <s v="OffSup"/>
    <s v="Bndrs"/>
    <n v="699.47"/>
    <n v="3"/>
    <n v="233.15666666666667"/>
    <x v="1"/>
    <x v="3"/>
    <x v="1"/>
  </r>
  <r>
    <s v="b5ca543c-e6db-4288-99ec-e2b70c98effc"/>
    <x v="225"/>
    <s v="edda605a-a9a0-4e3c-a3eb-533dde43a85d"/>
    <s v="32af7f80-ca36-40d8-8575-75c1e526f0f5"/>
    <d v="2019-10-12T00:00:00"/>
    <s v="Eco"/>
    <x v="250"/>
    <x v="0"/>
    <s v="Ashleyberg"/>
    <s v="Furn"/>
    <s v="Bndrs"/>
    <n v="2163.16"/>
    <n v="6"/>
    <n v="360.52666666666664"/>
    <x v="2"/>
    <x v="3"/>
    <x v="0"/>
  </r>
  <r>
    <s v="511cc14b-1677-412d-a3dd-d778e4c3baa6"/>
    <x v="226"/>
    <s v="bb456ac9-993c-4d14-9397-ef8d1abcc598"/>
    <s v="eb89613c-8601-4d95-aa21-790c1e43ddee"/>
    <d v="2021-03-06T00:00:00"/>
    <s v="Std"/>
    <x v="251"/>
    <x v="2"/>
    <s v="Dudleyland"/>
    <s v="OffSup"/>
    <s v="Acc"/>
    <n v="779.28"/>
    <n v="9"/>
    <n v="86.586666666666659"/>
    <x v="1"/>
    <x v="2"/>
    <x v="1"/>
  </r>
  <r>
    <s v="462af78b-6f2f-4aaa-ab3f-0f6d7c9733e3"/>
    <x v="227"/>
    <s v="707f1509-443b-4aa3-8110-cceed5ed100e"/>
    <s v="fc85567d-7ccc-4437-aec7-8c7a731304d0"/>
    <d v="2021-06-26T00:00:00"/>
    <s v="Std"/>
    <x v="252"/>
    <x v="1"/>
    <s v="East Steven"/>
    <s v="OffSup"/>
    <s v="Fstnrs"/>
    <n v="4090.98"/>
    <n v="2"/>
    <n v="2045.49"/>
    <x v="1"/>
    <x v="1"/>
    <x v="0"/>
  </r>
  <r>
    <s v="ac18a563-a2d1-4831-846c-c171402830d7"/>
    <x v="228"/>
    <s v="1b0ed9c9-2a8b-4eca-a401-649ed1802296"/>
    <s v="d5f43f24-83d7-4429-bcee-b2647cbe8390"/>
    <d v="2020-03-19T00:00:00"/>
    <s v="Eco"/>
    <x v="253"/>
    <x v="2"/>
    <s v="Brooksborough"/>
    <s v="OffSup"/>
    <s v="Bkcs"/>
    <n v="2290.4899999999998"/>
    <n v="8"/>
    <n v="286.31124999999997"/>
    <x v="1"/>
    <x v="0"/>
    <x v="1"/>
  </r>
  <r>
    <s v="e19331d5-dc7f-45f0-848f-fc52df3fa221"/>
    <x v="229"/>
    <s v="1a7fd0a4-c7d3-4e97-ba29-dee2586b1beb"/>
    <s v="7c9178b7-b1db-403e-8630-df1808ab0211"/>
    <d v="2020-03-11T00:00:00"/>
    <s v="Exp"/>
    <x v="254"/>
    <x v="1"/>
    <s v="South Amyport"/>
    <s v="Furn"/>
    <s v="Fstnrs"/>
    <n v="4485.3100000000004"/>
    <n v="8"/>
    <n v="560.66375000000005"/>
    <x v="2"/>
    <x v="1"/>
    <x v="0"/>
  </r>
  <r>
    <s v="a6ad3ffd-3705-4be1-b754-552c052f5321"/>
    <x v="230"/>
    <s v="479c6ee4-d1ca-4a85-ba77-e3921297973b"/>
    <s v="ecf9058e-f816-4f37-a895-75fc20a98ee0"/>
    <d v="2022-03-05T00:00:00"/>
    <s v="Exp"/>
    <x v="255"/>
    <x v="1"/>
    <s v="New Jaketon"/>
    <s v="Furn"/>
    <s v="Bndrs"/>
    <n v="4270.09"/>
    <n v="2"/>
    <n v="2135.0450000000001"/>
    <x v="2"/>
    <x v="3"/>
    <x v="0"/>
  </r>
  <r>
    <s v="f5e63050-662a-456c-9596-4aed95931126"/>
    <x v="231"/>
    <s v="1a1bb0e2-349a-455a-87d0-a33a86771f2f"/>
    <s v="a47f3c67-4a93-44cd-97aa-c386bc22b6c9"/>
    <d v="2020-04-15T00:00:00"/>
    <s v="Std"/>
    <x v="256"/>
    <x v="3"/>
    <s v="Robertland"/>
    <s v="Furn"/>
    <s v="Bndrs"/>
    <n v="2119.84"/>
    <n v="8"/>
    <n v="264.98"/>
    <x v="2"/>
    <x v="3"/>
    <x v="0"/>
  </r>
  <r>
    <s v="29489dd2-9106-4c2d-a095-b8e88f4a0654"/>
    <x v="232"/>
    <s v="da289e50-be22-4f9a-b90a-6ed7be40b41f"/>
    <s v="e4a50f75-8199-4870-a016-24fc27fd99fb"/>
    <d v="2020-09-19T00:00:00"/>
    <s v="Std"/>
    <x v="257"/>
    <x v="3"/>
    <s v="Cherryshire"/>
    <s v="Furn"/>
    <s v="Bndrs"/>
    <n v="833.92"/>
    <n v="9"/>
    <n v="92.657777777777767"/>
    <x v="2"/>
    <x v="3"/>
    <x v="1"/>
  </r>
  <r>
    <s v="1191b14e-1fb5-4bc0-bea0-c3a12926eec8"/>
    <x v="233"/>
    <s v="8e601e19-7aa7-4b40-85a2-6ae0890ee566"/>
    <s v="1e0f9f0c-e340-4485-8cb7-01e271568918"/>
    <d v="2021-08-20T00:00:00"/>
    <s v="Std"/>
    <x v="258"/>
    <x v="2"/>
    <s v="West Stephenville"/>
    <s v="OffSup"/>
    <s v="Bkcs"/>
    <n v="2441.31"/>
    <n v="2"/>
    <n v="1220.655"/>
    <x v="1"/>
    <x v="0"/>
    <x v="0"/>
  </r>
  <r>
    <s v="be903c35-8745-4669-8684-9a2cbc7d818b"/>
    <x v="7"/>
    <s v="6fa042f3-d04b-4546-8c4f-3256b0831b98"/>
    <s v="ecf6759f-9c1a-45d1-a5cc-4c786c444d2d"/>
    <d v="2022-12-27T00:00:00"/>
    <s v="Exp"/>
    <x v="259"/>
    <x v="1"/>
    <s v="Victorfort"/>
    <s v="Furn"/>
    <s v="Bkcs"/>
    <n v="1096.76"/>
    <n v="4"/>
    <n v="274.19"/>
    <x v="2"/>
    <x v="0"/>
    <x v="1"/>
  </r>
  <r>
    <s v="83423898-220c-4f13-ae9b-26a6797cb7a9"/>
    <x v="234"/>
    <s v="fda82bd2-cda9-407d-a477-ccf9f0f5ea36"/>
    <s v="e4b3551a-7214-4ab8-ac58-101045806db0"/>
    <d v="2020-02-26T00:00:00"/>
    <s v="Eco"/>
    <x v="260"/>
    <x v="0"/>
    <s v="Ochoastad"/>
    <s v="Furn"/>
    <s v="Bndrs"/>
    <n v="4972.8900000000003"/>
    <n v="5"/>
    <n v="994.57800000000009"/>
    <x v="2"/>
    <x v="3"/>
    <x v="0"/>
  </r>
  <r>
    <s v="45f1a097-12f7-4077-93d0-0983f12c9f2d"/>
    <x v="235"/>
    <s v="0addc7dd-83bc-41bc-a398-67b68ad6a06f"/>
    <s v="346a5493-1590-416d-a32a-93a96dbcdeb8"/>
    <d v="2021-10-14T00:00:00"/>
    <s v="Exp"/>
    <x v="261"/>
    <x v="1"/>
    <s v="North Emmaport"/>
    <s v="Tech"/>
    <s v="Acc"/>
    <n v="2294.2800000000002"/>
    <n v="1"/>
    <n v="2294.2800000000002"/>
    <x v="0"/>
    <x v="2"/>
    <x v="1"/>
  </r>
  <r>
    <s v="58cdacef-8c73-4692-a0d0-bd3c41b2e51a"/>
    <x v="236"/>
    <s v="147a8c65-e8ed-47c7-8463-375607698164"/>
    <s v="1b82ba21-c05d-484c-b58f-3be935ba64bc"/>
    <d v="2023-07-20T00:00:00"/>
    <s v="Eco"/>
    <x v="262"/>
    <x v="1"/>
    <s v="South Kenneth"/>
    <s v="Furn"/>
    <s v="Fstnrs"/>
    <n v="4219.2700000000004"/>
    <n v="5"/>
    <n v="843.85400000000004"/>
    <x v="2"/>
    <x v="1"/>
    <x v="0"/>
  </r>
  <r>
    <s v="a2348ba7-107f-4a71-8e20-212d32ccc0a3"/>
    <x v="237"/>
    <s v="50dce7fa-c58f-40f4-bb84-e7ded25bffe3"/>
    <s v="ea19b3d1-241c-4f1d-bda3-fc514a2d40ff"/>
    <d v="2023-09-03T00:00:00"/>
    <s v="Eco"/>
    <x v="263"/>
    <x v="1"/>
    <s v="Longburgh"/>
    <s v="Tech"/>
    <s v="Bkcs"/>
    <n v="900.19"/>
    <n v="6"/>
    <n v="150.03166666666667"/>
    <x v="0"/>
    <x v="0"/>
    <x v="0"/>
  </r>
  <r>
    <s v="3e402767-536d-49cb-b021-8be98722f66d"/>
    <x v="238"/>
    <s v="058a02b9-2f55-4171-b899-1f41a871cd50"/>
    <s v="963ef6bb-ebde-4c4e-b36c-629eda5b42d8"/>
    <d v="2024-02-17T00:00:00"/>
    <s v="Eco"/>
    <x v="264"/>
    <x v="1"/>
    <s v="Lorifurt"/>
    <s v="Tech"/>
    <s v="Bndrs"/>
    <n v="1279.69"/>
    <n v="8"/>
    <n v="159.96125000000001"/>
    <x v="0"/>
    <x v="3"/>
    <x v="0"/>
  </r>
  <r>
    <s v="369d8f5b-cc8b-4cf1-97b6-61528d355e73"/>
    <x v="239"/>
    <s v="15001e92-a055-4ed3-863d-73c34d17aaee"/>
    <s v="ab461fb0-09f2-4133-b1e8-cf98baaff6a1"/>
    <d v="2019-05-31T00:00:00"/>
    <s v="Std"/>
    <x v="265"/>
    <x v="2"/>
    <s v="Leblancfort"/>
    <s v="Tech"/>
    <s v="Fstnrs"/>
    <n v="1639.38"/>
    <n v="1"/>
    <n v="1639.38"/>
    <x v="0"/>
    <x v="1"/>
    <x v="0"/>
  </r>
  <r>
    <s v="47275383-597e-4782-86d8-81568b6c9231"/>
    <x v="240"/>
    <s v="c2dc4ca3-830b-4823-909b-55d9d14470e8"/>
    <s v="1ef372f0-89bb-40f1-b9a0-2a085cfd5f8a"/>
    <d v="2019-04-18T00:00:00"/>
    <s v="Eco"/>
    <x v="266"/>
    <x v="0"/>
    <s v="North Thomas"/>
    <s v="Furn"/>
    <s v="Bndrs"/>
    <n v="598.4"/>
    <n v="2"/>
    <n v="299.2"/>
    <x v="2"/>
    <x v="3"/>
    <x v="1"/>
  </r>
  <r>
    <s v="f79a255a-75be-47fb-8499-2e9a74871a8f"/>
    <x v="241"/>
    <s v="e7fe1883-3223-41e0-a6a3-bbec2f5c0187"/>
    <s v="fa98e797-a9b8-4299-8e45-2d9a9e564d83"/>
    <d v="2022-11-08T00:00:00"/>
    <s v="Exp"/>
    <x v="267"/>
    <x v="2"/>
    <s v="Randolphbury"/>
    <s v="OffSup"/>
    <s v="Phns"/>
    <n v="1735.43"/>
    <n v="10"/>
    <n v="173.54300000000001"/>
    <x v="1"/>
    <x v="4"/>
    <x v="1"/>
  </r>
  <r>
    <s v="44a8c808-83bc-47cb-a37d-8e2a43cacd0d"/>
    <x v="242"/>
    <s v="d3859655-5faa-4442-93fc-674f8a60e732"/>
    <s v="985461e4-387f-41ec-874d-e9f38a22bd73"/>
    <d v="2023-08-01T00:00:00"/>
    <s v="Eco"/>
    <x v="268"/>
    <x v="2"/>
    <s v="Hughesport"/>
    <s v="Furn"/>
    <s v="Bkcs"/>
    <n v="4557.9799999999996"/>
    <n v="2"/>
    <n v="2278.9899999999998"/>
    <x v="2"/>
    <x v="0"/>
    <x v="0"/>
  </r>
  <r>
    <s v="0327e68a-cd8d-4ea7-a105-9b83c008cb15"/>
    <x v="243"/>
    <s v="1b09de58-1f8a-4ed4-bb83-a4652ce8d956"/>
    <s v="f2fd219b-00d9-4322-80d5-0d20ed665ea9"/>
    <d v="2022-05-19T00:00:00"/>
    <s v="Std"/>
    <x v="269"/>
    <x v="0"/>
    <s v="Taylorport"/>
    <s v="OffSup"/>
    <s v="Fstnrs"/>
    <n v="4284.96"/>
    <n v="2"/>
    <n v="2142.48"/>
    <x v="1"/>
    <x v="1"/>
    <x v="0"/>
  </r>
  <r>
    <s v="037703c2-7173-4272-9917-dd22e2c3a1db"/>
    <x v="244"/>
    <s v="39a138b7-88b2-41c7-a5fb-893eb90d8be5"/>
    <s v="5266f3c9-f08d-459b-a9d1-9687258ccd7b"/>
    <d v="2020-04-24T00:00:00"/>
    <s v="Std"/>
    <x v="270"/>
    <x v="2"/>
    <s v="Lake Josefort"/>
    <s v="OffSup"/>
    <s v="Bkcs"/>
    <n v="4626.83"/>
    <n v="2"/>
    <n v="2313.415"/>
    <x v="1"/>
    <x v="0"/>
    <x v="1"/>
  </r>
  <r>
    <s v="44675c4c-1bad-4e9a-9a24-6afd94b13e0d"/>
    <x v="128"/>
    <s v="16c887ba-8096-4759-b4b5-4425f9686226"/>
    <s v="21af4f1c-c575-476f-aead-b1df2a59ddb1"/>
    <d v="2023-09-22T00:00:00"/>
    <s v="Std"/>
    <x v="271"/>
    <x v="0"/>
    <s v="Timothyhaven"/>
    <s v="Tech"/>
    <s v="Fstnrs"/>
    <n v="1874.93"/>
    <n v="7"/>
    <n v="267.84714285714284"/>
    <x v="0"/>
    <x v="1"/>
    <x v="1"/>
  </r>
  <r>
    <s v="ba5055ce-b061-421f-aff9-205c080c9628"/>
    <x v="245"/>
    <s v="aceaf62e-2318-429f-a620-67b24e61894e"/>
    <s v="73652e4c-4c7b-4da3-9f54-98e12cd0840e"/>
    <d v="2023-09-16T00:00:00"/>
    <s v="Std"/>
    <x v="272"/>
    <x v="1"/>
    <s v="Port Sean"/>
    <s v="Furn"/>
    <s v="Acc"/>
    <n v="811.59"/>
    <n v="9"/>
    <n v="90.176666666666677"/>
    <x v="2"/>
    <x v="2"/>
    <x v="1"/>
  </r>
  <r>
    <s v="2d14bb46-adb6-4635-a5d8-534dae2bd852"/>
    <x v="246"/>
    <s v="3864cdb6-6f6b-4936-8479-4c99c9f15be8"/>
    <s v="cfbbbe26-9a8e-4681-9fe3-7006744de762"/>
    <d v="2024-03-25T00:00:00"/>
    <s v="Std"/>
    <x v="273"/>
    <x v="2"/>
    <s v="Haleymouth"/>
    <s v="OffSup"/>
    <s v="Phns"/>
    <n v="3114.94"/>
    <n v="8"/>
    <n v="389.36750000000001"/>
    <x v="1"/>
    <x v="4"/>
    <x v="1"/>
  </r>
  <r>
    <s v="637c4311-d013-40ec-9203-676b9dd544f4"/>
    <x v="247"/>
    <s v="c9825aa5-5beb-40d7-9a89-bff72ad979a7"/>
    <s v="dd005318-52a6-441a-9cc1-ee02f92d6ffe"/>
    <d v="2022-01-08T00:00:00"/>
    <s v="Std"/>
    <x v="274"/>
    <x v="3"/>
    <s v="North Latoyafort"/>
    <s v="Tech"/>
    <s v="Fstnrs"/>
    <n v="4839.99"/>
    <n v="9"/>
    <n v="537.77666666666664"/>
    <x v="0"/>
    <x v="1"/>
    <x v="1"/>
  </r>
  <r>
    <s v="88c13e24-d6c5-4537-9acc-d5e018c35cd1"/>
    <x v="99"/>
    <s v="87719168-f763-4532-baaf-3a727c07b47c"/>
    <s v="a46fcc2c-67fd-4f29-a74b-81a8fcd696d9"/>
    <d v="2022-02-20T00:00:00"/>
    <s v="Exp"/>
    <x v="275"/>
    <x v="3"/>
    <s v="Port Margaret"/>
    <s v="Tech"/>
    <s v="Bkcs"/>
    <n v="3099.49"/>
    <n v="7"/>
    <n v="442.78428571428566"/>
    <x v="0"/>
    <x v="0"/>
    <x v="1"/>
  </r>
  <r>
    <s v="5ce985ce-4a87-411d-9da9-da36ecad1177"/>
    <x v="248"/>
    <s v="23a3b43f-c971-4ea8-86c0-e6e195492ba6"/>
    <s v="05bfd7f1-4f09-4e9e-8432-944027cb54f9"/>
    <d v="2021-06-22T00:00:00"/>
    <s v="Eco"/>
    <x v="276"/>
    <x v="3"/>
    <s v="Randyport"/>
    <s v="OffSup"/>
    <s v="Bndrs"/>
    <n v="4819.05"/>
    <n v="5"/>
    <n v="963.81000000000006"/>
    <x v="1"/>
    <x v="3"/>
    <x v="0"/>
  </r>
  <r>
    <s v="0ccd8449-fee7-4312-ae77-059fc8a4c80f"/>
    <x v="249"/>
    <s v="ee75353e-0ffb-4d4e-aefa-fb489b6a25ce"/>
    <s v="6513261d-e48f-4527-a9b8-af3d275feba2"/>
    <d v="2022-04-08T00:00:00"/>
    <s v="Eco"/>
    <x v="277"/>
    <x v="1"/>
    <s v="Mistyview"/>
    <s v="OffSup"/>
    <s v="Bkcs"/>
    <n v="1365.67"/>
    <n v="8"/>
    <n v="170.70875000000001"/>
    <x v="1"/>
    <x v="0"/>
    <x v="0"/>
  </r>
  <r>
    <s v="42e67ccd-66f9-4466-93ad-c416c7bca8d3"/>
    <x v="250"/>
    <s v="e74d141a-4a96-4079-9185-3e343636f2eb"/>
    <s v="2640f0a3-9076-43ba-918d-bbce609b48fa"/>
    <d v="2021-12-27T00:00:00"/>
    <s v="Eco"/>
    <x v="278"/>
    <x v="3"/>
    <s v="Jenkinsberg"/>
    <s v="OffSup"/>
    <s v="Bndrs"/>
    <n v="2624.33"/>
    <n v="8"/>
    <n v="328.04124999999999"/>
    <x v="1"/>
    <x v="3"/>
    <x v="0"/>
  </r>
  <r>
    <s v="289a65a0-924c-40c5-bae5-b935a301f4a1"/>
    <x v="249"/>
    <s v="0c44a4dc-d75e-48ec-b902-5a58fa693aa4"/>
    <s v="b13a1ebd-abee-4813-87e2-76bfbfbea730"/>
    <d v="2022-06-25T00:00:00"/>
    <s v="Std"/>
    <x v="279"/>
    <x v="0"/>
    <s v="Nguyenbury"/>
    <s v="Tech"/>
    <s v="Acc"/>
    <n v="552.44000000000005"/>
    <n v="7"/>
    <n v="78.92"/>
    <x v="0"/>
    <x v="2"/>
    <x v="1"/>
  </r>
  <r>
    <s v="84ffe2a0-13bc-42b5-a8df-078d525ede26"/>
    <x v="251"/>
    <s v="80e7cb25-9793-4ce8-9b16-04baa0d34f73"/>
    <s v="24b4fb02-410b-4b6f-96bb-cbb393676ae9"/>
    <d v="2024-07-07T00:00:00"/>
    <s v="Exp"/>
    <x v="280"/>
    <x v="1"/>
    <s v="South Kim"/>
    <s v="OffSup"/>
    <s v="Fstnrs"/>
    <n v="4949.32"/>
    <n v="4"/>
    <n v="1237.33"/>
    <x v="1"/>
    <x v="1"/>
    <x v="0"/>
  </r>
  <r>
    <s v="d2b5d8cf-d97d-487e-b36c-5794a6777e96"/>
    <x v="252"/>
    <s v="c322dbec-1665-44d5-ab52-f86f0dccd7b5"/>
    <s v="6cb3ce73-c90b-4ef7-bd19-3e0a5838a9d9"/>
    <d v="2024-06-23T00:00:00"/>
    <s v="Std"/>
    <x v="281"/>
    <x v="0"/>
    <s v="East Jamesbury"/>
    <s v="Tech"/>
    <s v="Bkcs"/>
    <n v="1277.5"/>
    <n v="1"/>
    <n v="1277.5"/>
    <x v="0"/>
    <x v="0"/>
    <x v="1"/>
  </r>
  <r>
    <s v="94ec81fa-a36b-4547-8cf1-ec913e9029ed"/>
    <x v="253"/>
    <s v="4c271b42-f222-4f48-860a-f17d1a3b5f2a"/>
    <s v="bc62ea24-0903-4a90-b282-c7c6ff5fd5b7"/>
    <d v="2021-06-02T00:00:00"/>
    <s v="Std"/>
    <x v="282"/>
    <x v="1"/>
    <s v="Port Kathrynview"/>
    <s v="Furn"/>
    <s v="Bkcs"/>
    <n v="583.35"/>
    <n v="5"/>
    <n v="116.67"/>
    <x v="2"/>
    <x v="0"/>
    <x v="1"/>
  </r>
  <r>
    <s v="00c8417a-b8e0-48bf-9ed1-a35e1624445a"/>
    <x v="254"/>
    <s v="b1b84965-17fa-44ee-8801-bce6a60b2958"/>
    <s v="2df605d8-9ca1-444f-b0d6-a63364b9e25f"/>
    <d v="2021-05-06T00:00:00"/>
    <s v="Std"/>
    <x v="283"/>
    <x v="2"/>
    <s v="North Jennifershire"/>
    <s v="Furn"/>
    <s v="Bkcs"/>
    <n v="4611.42"/>
    <n v="5"/>
    <n v="922.28399999999999"/>
    <x v="2"/>
    <x v="0"/>
    <x v="1"/>
  </r>
  <r>
    <s v="0b0e857c-7cb8-41e7-b634-9868ed376b61"/>
    <x v="255"/>
    <s v="323139a1-22ba-43d4-8251-c318f24fbd52"/>
    <s v="7c5ac85e-4a63-467c-aa29-dab6a0ad05e9"/>
    <d v="2023-03-05T00:00:00"/>
    <s v="Std"/>
    <x v="284"/>
    <x v="3"/>
    <s v="Devonbury"/>
    <s v="Furn"/>
    <s v="Fstnrs"/>
    <n v="3589.53"/>
    <n v="2"/>
    <n v="1794.7650000000001"/>
    <x v="2"/>
    <x v="1"/>
    <x v="0"/>
  </r>
  <r>
    <s v="4b63c85a-9e5b-4550-9d83-8b0543e15407"/>
    <x v="256"/>
    <s v="88822d70-a59c-423b-854f-d9b7075ceaee"/>
    <s v="8478e45c-30c7-4dd0-9339-a2538206e9bc"/>
    <d v="2020-05-31T00:00:00"/>
    <s v="Exp"/>
    <x v="285"/>
    <x v="0"/>
    <s v="South Jennyland"/>
    <s v="OffSup"/>
    <s v="Bndrs"/>
    <n v="132.94999999999999"/>
    <n v="3"/>
    <n v="44.316666666666663"/>
    <x v="1"/>
    <x v="3"/>
    <x v="1"/>
  </r>
  <r>
    <s v="86a4d5b0-9f9b-44f0-b271-ea037d7924a9"/>
    <x v="242"/>
    <s v="bb56121a-137f-4ed2-a481-fd9560d69080"/>
    <s v="c2e51184-9a2c-4ac4-9c69-33b4037a9bda"/>
    <d v="2023-09-27T00:00:00"/>
    <s v="Exp"/>
    <x v="286"/>
    <x v="1"/>
    <s v="Lucaston"/>
    <s v="Furn"/>
    <s v="Bkcs"/>
    <n v="232.29"/>
    <n v="5"/>
    <n v="46.457999999999998"/>
    <x v="2"/>
    <x v="0"/>
    <x v="0"/>
  </r>
  <r>
    <s v="60df6a98-a17f-4ee3-9f1c-38f02ed60df9"/>
    <x v="257"/>
    <s v="f22254a8-6aaf-42c3-8286-9cb0a325bd65"/>
    <s v="915d2024-5f08-47f3-86c9-a0aedf02106d"/>
    <d v="2021-01-29T00:00:00"/>
    <s v="Eco"/>
    <x v="287"/>
    <x v="3"/>
    <s v="Taratown"/>
    <s v="OffSup"/>
    <s v="Fstnrs"/>
    <n v="1078.23"/>
    <n v="7"/>
    <n v="154.03285714285715"/>
    <x v="1"/>
    <x v="1"/>
    <x v="1"/>
  </r>
  <r>
    <s v="fb0eeae1-759e-4989-b58b-cd422faddcce"/>
    <x v="258"/>
    <s v="5bb43b37-034d-43de-9f9d-5ce6f4d959d8"/>
    <s v="200ab5ae-065e-45b7-8e2d-e12594d4163c"/>
    <d v="2019-11-14T00:00:00"/>
    <s v="Exp"/>
    <x v="288"/>
    <x v="1"/>
    <s v="East Austin"/>
    <s v="Furn"/>
    <s v="Bkcs"/>
    <n v="4157.1400000000003"/>
    <n v="2"/>
    <n v="2078.5700000000002"/>
    <x v="2"/>
    <x v="0"/>
    <x v="1"/>
  </r>
  <r>
    <s v="f9705c5f-16e7-470c-b363-e107263e3eef"/>
    <x v="259"/>
    <s v="932bc691-6a01-4288-99a1-5922b51020bc"/>
    <s v="674d427b-8721-44fe-b21e-c8765a6c1f5c"/>
    <d v="2023-12-12T00:00:00"/>
    <s v="Exp"/>
    <x v="289"/>
    <x v="2"/>
    <s v="Lake Kimberly"/>
    <s v="Tech"/>
    <s v="Phns"/>
    <n v="1869.56"/>
    <n v="8"/>
    <n v="233.69499999999999"/>
    <x v="0"/>
    <x v="4"/>
    <x v="0"/>
  </r>
  <r>
    <s v="5cdba71a-0a79-4ae0-9020-e6b40e8b53c1"/>
    <x v="260"/>
    <s v="d7f89ca3-1c13-4859-85d1-4eb872349aa8"/>
    <s v="50e61e5d-5187-462c-a679-bc6a2da19d40"/>
    <d v="2023-06-10T00:00:00"/>
    <s v="Std"/>
    <x v="290"/>
    <x v="0"/>
    <s v="East Nicoleside"/>
    <s v="Tech"/>
    <s v="Phns"/>
    <n v="1886.63"/>
    <n v="5"/>
    <n v="377.32600000000002"/>
    <x v="0"/>
    <x v="4"/>
    <x v="0"/>
  </r>
  <r>
    <s v="78704611-1586-477d-b94b-3aedbf612526"/>
    <x v="261"/>
    <s v="386b5d2e-ac6f-41e0-a1d5-0a476ac60a9c"/>
    <s v="58a2b229-c462-45a8-94f1-d051c9587b37"/>
    <d v="2023-07-08T00:00:00"/>
    <s v="Eco"/>
    <x v="291"/>
    <x v="3"/>
    <s v="Mirandaport"/>
    <s v="Furn"/>
    <s v="Acc"/>
    <n v="154.81"/>
    <n v="1"/>
    <n v="154.81"/>
    <x v="2"/>
    <x v="2"/>
    <x v="1"/>
  </r>
  <r>
    <s v="b105d6d3-a7ac-4a8d-ba53-9539ed1e93f0"/>
    <x v="206"/>
    <s v="022728f5-786a-457b-99f2-473f0f18207d"/>
    <s v="ced54e69-38d5-4550-8e5e-3f5b34295f00"/>
    <d v="2019-12-09T00:00:00"/>
    <s v="Std"/>
    <x v="292"/>
    <x v="0"/>
    <s v="Shellychester"/>
    <s v="OffSup"/>
    <s v="Acc"/>
    <n v="760.52"/>
    <n v="2"/>
    <n v="380.26"/>
    <x v="1"/>
    <x v="2"/>
    <x v="0"/>
  </r>
  <r>
    <s v="f70cdd32-bc7e-4318-9855-93c5ec1aca4f"/>
    <x v="246"/>
    <s v="25d59750-27b7-4148-a66e-e7977af4eda7"/>
    <s v="d011d00c-2618-493f-bcdf-9ff73001d0df"/>
    <d v="2024-03-19T00:00:00"/>
    <s v="Std"/>
    <x v="293"/>
    <x v="2"/>
    <s v="Buckberg"/>
    <s v="OffSup"/>
    <s v="Bkcs"/>
    <n v="1095.1400000000001"/>
    <n v="3"/>
    <n v="365.04666666666668"/>
    <x v="1"/>
    <x v="0"/>
    <x v="1"/>
  </r>
  <r>
    <s v="039b4ffc-4110-4815-9827-d8044d6f6b8d"/>
    <x v="262"/>
    <s v="e00b5d2c-f918-41eb-bda0-4c92f19b2e14"/>
    <s v="feeadbd9-167d-446c-9c6a-ab343b416018"/>
    <d v="2021-02-22T00:00:00"/>
    <s v="Exp"/>
    <x v="294"/>
    <x v="1"/>
    <s v="Timothymouth"/>
    <s v="Tech"/>
    <s v="Acc"/>
    <n v="1847.01"/>
    <n v="8"/>
    <n v="230.87625"/>
    <x v="0"/>
    <x v="2"/>
    <x v="0"/>
  </r>
  <r>
    <s v="5823f5a8-55bc-4ee6-a912-eb193cf8d3e6"/>
    <x v="236"/>
    <s v="b649a236-e9ea-4963-935d-156d9615cbb0"/>
    <s v="5293c77c-5293-48c7-acfb-0a95a6ca5fed"/>
    <d v="2023-08-25T00:00:00"/>
    <s v="Exp"/>
    <x v="295"/>
    <x v="3"/>
    <s v="Colemanport"/>
    <s v="Tech"/>
    <s v="Acc"/>
    <n v="3094.39"/>
    <n v="2"/>
    <n v="1547.1949999999999"/>
    <x v="0"/>
    <x v="2"/>
    <x v="1"/>
  </r>
  <r>
    <s v="7378ec4a-0e7f-4162-94c8-dc07da8af892"/>
    <x v="263"/>
    <s v="e3656c97-90eb-45c9-b5d4-7aa7419d9ce6"/>
    <s v="4b2f092f-97e5-4cff-b94b-d4c27eea4d3d"/>
    <d v="2023-06-11T00:00:00"/>
    <s v="Exp"/>
    <x v="296"/>
    <x v="3"/>
    <s v="South Ashleyberg"/>
    <s v="Furn"/>
    <s v="Phns"/>
    <n v="255.29"/>
    <n v="7"/>
    <n v="36.47"/>
    <x v="2"/>
    <x v="4"/>
    <x v="0"/>
  </r>
  <r>
    <s v="220328ac-5531-4273-a66c-6c45edf5e3ed"/>
    <x v="6"/>
    <s v="0d5b3a88-16cb-430e-8af8-3d971a384f00"/>
    <s v="aeed28c6-cbdc-47ce-b596-fea27dbc8695"/>
    <d v="2022-12-16T00:00:00"/>
    <s v="Eco"/>
    <x v="297"/>
    <x v="0"/>
    <s v="Port Travisberg"/>
    <s v="Furn"/>
    <s v="Bndrs"/>
    <n v="4394.8599999999997"/>
    <n v="3"/>
    <n v="1464.9533333333331"/>
    <x v="2"/>
    <x v="3"/>
    <x v="1"/>
  </r>
  <r>
    <s v="b81a91bf-19e0-4dad-9311-a7db23679ade"/>
    <x v="264"/>
    <s v="a10970d5-f065-43e0-8235-233a939a0e22"/>
    <s v="98a0a506-dd01-4aa7-a4d3-b8de6d7ad26b"/>
    <d v="2023-09-27T00:00:00"/>
    <s v="Eco"/>
    <x v="298"/>
    <x v="0"/>
    <s v="South Adriennebury"/>
    <s v="Tech"/>
    <s v="Fstnrs"/>
    <n v="84.56"/>
    <n v="9"/>
    <n v="9.3955555555555552"/>
    <x v="0"/>
    <x v="1"/>
    <x v="0"/>
  </r>
  <r>
    <s v="e3c1a298-d010-47b2-8550-216ea5260100"/>
    <x v="265"/>
    <s v="439cc588-ef00-469e-9b99-6f55b458055c"/>
    <s v="96692448-c583-4eb5-8acb-a7f5f227f500"/>
    <d v="2021-03-05T00:00:00"/>
    <s v="Eco"/>
    <x v="299"/>
    <x v="0"/>
    <s v="East Linda"/>
    <s v="Tech"/>
    <s v="Bkcs"/>
    <n v="1594.8"/>
    <n v="1"/>
    <n v="1594.8"/>
    <x v="0"/>
    <x v="0"/>
    <x v="1"/>
  </r>
  <r>
    <s v="1ae07c0a-75e2-4953-a1c4-ee36e122c556"/>
    <x v="266"/>
    <s v="1744f3a3-5193-484d-94d2-31e0885b4e16"/>
    <s v="5c7c5796-2984-48db-a3c4-4396fede2fb5"/>
    <d v="2021-01-14T00:00:00"/>
    <s v="Std"/>
    <x v="300"/>
    <x v="1"/>
    <s v="New Davidborough"/>
    <s v="OffSup"/>
    <s v="Acc"/>
    <n v="2468.58"/>
    <n v="10"/>
    <n v="246.858"/>
    <x v="1"/>
    <x v="2"/>
    <x v="0"/>
  </r>
  <r>
    <s v="2d55ab80-ee9a-4a90-a122-deea42fd430e"/>
    <x v="267"/>
    <s v="caacb6c3-2676-4c0b-8296-6e5ca39a87e6"/>
    <s v="b820dfc3-b529-4ee7-89a6-efe2e8674798"/>
    <d v="2024-09-09T00:00:00"/>
    <s v="Eco"/>
    <x v="301"/>
    <x v="3"/>
    <s v="North Kyle"/>
    <s v="Tech"/>
    <s v="Bndrs"/>
    <n v="2889.41"/>
    <n v="8"/>
    <n v="361.17624999999998"/>
    <x v="0"/>
    <x v="3"/>
    <x v="1"/>
  </r>
  <r>
    <s v="e928df4d-2af0-44fb-bb1c-38b2b6ac5ba0"/>
    <x v="268"/>
    <s v="80862d5b-bad5-4cac-8471-fdb25ddb7ad6"/>
    <s v="7e5b47a2-2fe7-4a5b-b652-a3be0dfcb175"/>
    <d v="2022-03-10T00:00:00"/>
    <s v="Exp"/>
    <x v="302"/>
    <x v="0"/>
    <s v="West Adam"/>
    <s v="Tech"/>
    <s v="Fstnrs"/>
    <n v="828.28"/>
    <n v="9"/>
    <n v="92.031111111111102"/>
    <x v="0"/>
    <x v="1"/>
    <x v="1"/>
  </r>
  <r>
    <s v="463286f0-4265-4764-9019-0d73aba07d5f"/>
    <x v="269"/>
    <s v="81a422df-f6a4-4c63-b8b8-9d473045eed2"/>
    <s v="ad8f35d4-b3fb-47a7-8c13-0e3aaf210250"/>
    <d v="2024-07-01T00:00:00"/>
    <s v="Exp"/>
    <x v="303"/>
    <x v="0"/>
    <s v="North Pennyberg"/>
    <s v="Furn"/>
    <s v="Bkcs"/>
    <n v="4240.92"/>
    <n v="6"/>
    <n v="706.82"/>
    <x v="2"/>
    <x v="0"/>
    <x v="1"/>
  </r>
  <r>
    <s v="89572d48-fbdd-49d8-9233-c08df3e739d4"/>
    <x v="270"/>
    <s v="63ad3d79-8546-4ed3-ac55-a945c99679d6"/>
    <s v="7b013287-5ddb-4ab7-aa77-517383b4d14c"/>
    <d v="2020-05-22T00:00:00"/>
    <s v="Std"/>
    <x v="304"/>
    <x v="3"/>
    <s v="West Keithton"/>
    <s v="Furn"/>
    <s v="Acc"/>
    <n v="1778.67"/>
    <n v="1"/>
    <n v="1778.67"/>
    <x v="2"/>
    <x v="2"/>
    <x v="0"/>
  </r>
  <r>
    <s v="b42dc627-8bad-4315-b3e4-5463de004929"/>
    <x v="249"/>
    <s v="5477a591-e4b5-455e-a6ca-8d22be2d23a2"/>
    <s v="02c6ad29-d88f-4802-99fd-8924663a871d"/>
    <d v="2021-10-25T00:00:00"/>
    <s v="Exp"/>
    <x v="305"/>
    <x v="0"/>
    <s v="Rodriguezview"/>
    <s v="OffSup"/>
    <s v="Bndrs"/>
    <n v="4378.57"/>
    <n v="6"/>
    <n v="729.76166666666666"/>
    <x v="1"/>
    <x v="3"/>
    <x v="1"/>
  </r>
  <r>
    <s v="d554d61a-bdb6-441f-9c33-32eea6155252"/>
    <x v="271"/>
    <s v="5a531070-dcb5-4529-9c15-77e6d64aac1b"/>
    <s v="d4eca011-f0f6-41a0-8d66-bc7816cb04e9"/>
    <d v="2023-03-15T00:00:00"/>
    <s v="Exp"/>
    <x v="306"/>
    <x v="3"/>
    <s v="East Glenda"/>
    <s v="Furn"/>
    <s v="Bndrs"/>
    <n v="3854.28"/>
    <n v="4"/>
    <n v="963.57"/>
    <x v="2"/>
    <x v="3"/>
    <x v="1"/>
  </r>
  <r>
    <s v="adff3b76-e957-4f10-bc2f-18d5bd7c5d4b"/>
    <x v="272"/>
    <s v="b08e6ee5-e7fc-43a6-9272-6ad7569e953a"/>
    <s v="57e56d89-7606-4749-8fc0-15d6b3355abe"/>
    <d v="2020-11-10T00:00:00"/>
    <s v="Exp"/>
    <x v="307"/>
    <x v="1"/>
    <s v="East Timothy"/>
    <s v="OffSup"/>
    <s v="Acc"/>
    <n v="2313.25"/>
    <n v="4"/>
    <n v="578.3125"/>
    <x v="1"/>
    <x v="2"/>
    <x v="1"/>
  </r>
  <r>
    <s v="1d62176c-2b43-4196-85eb-7db8005ff775"/>
    <x v="273"/>
    <s v="0d14ad36-c159-4042-af00-b14b1240b53f"/>
    <s v="35d1876d-f62a-4ad6-8508-0febed519e15"/>
    <d v="2021-06-03T00:00:00"/>
    <s v="Std"/>
    <x v="308"/>
    <x v="1"/>
    <s v="Port Catherinetown"/>
    <s v="Furn"/>
    <s v="Acc"/>
    <n v="1690.09"/>
    <n v="1"/>
    <n v="1690.09"/>
    <x v="2"/>
    <x v="2"/>
    <x v="1"/>
  </r>
  <r>
    <s v="7bd46d85-7df6-4de1-a4ef-657f9221b571"/>
    <x v="274"/>
    <s v="98756f86-7898-483f-ba50-64663e0792ba"/>
    <s v="384d6aa7-7cff-4d44-8289-002340b5c54c"/>
    <d v="2021-09-22T00:00:00"/>
    <s v="Std"/>
    <x v="309"/>
    <x v="0"/>
    <s v="Jeanberg"/>
    <s v="Tech"/>
    <s v="Fstnrs"/>
    <n v="1456.41"/>
    <n v="7"/>
    <n v="208.05857142857144"/>
    <x v="0"/>
    <x v="1"/>
    <x v="1"/>
  </r>
  <r>
    <s v="9a5fb4c3-9a1b-431a-805d-ed0a781d6fe6"/>
    <x v="275"/>
    <s v="ea54f7c6-4422-46c6-ad92-dc788e2ed312"/>
    <s v="053b41f4-09de-4bae-b7d4-5bcb4811078d"/>
    <d v="2024-03-27T00:00:00"/>
    <s v="Eco"/>
    <x v="310"/>
    <x v="0"/>
    <s v="New Ethanville"/>
    <s v="OffSup"/>
    <s v="Fstnrs"/>
    <n v="4379"/>
    <n v="9"/>
    <n v="486.55555555555554"/>
    <x v="1"/>
    <x v="1"/>
    <x v="1"/>
  </r>
  <r>
    <s v="623c38ba-8f7d-4d16-b77b-19404f1dc1b9"/>
    <x v="276"/>
    <s v="aa8dfe90-219a-4d0b-aedd-2d80afcdea6d"/>
    <s v="b8a73f3d-67fb-478e-99ed-552cc7312657"/>
    <d v="2020-11-15T00:00:00"/>
    <s v="Exp"/>
    <x v="311"/>
    <x v="3"/>
    <s v="Port Melissaside"/>
    <s v="OffSup"/>
    <s v="Phns"/>
    <n v="2322.91"/>
    <n v="6"/>
    <n v="387.15166666666664"/>
    <x v="1"/>
    <x v="4"/>
    <x v="1"/>
  </r>
  <r>
    <s v="3fd71e13-ac4c-4c2c-b2fa-3f0bab105d7c"/>
    <x v="277"/>
    <s v="241ded3e-c15d-4a45-9dc9-894e63cae9ca"/>
    <s v="46e8f8ae-e151-49c3-8474-4b9261bc4c7f"/>
    <d v="2021-04-13T00:00:00"/>
    <s v="Eco"/>
    <x v="312"/>
    <x v="0"/>
    <s v="East Patricia"/>
    <s v="Furn"/>
    <s v="Bkcs"/>
    <n v="2041.13"/>
    <n v="9"/>
    <n v="226.79222222222222"/>
    <x v="2"/>
    <x v="0"/>
    <x v="0"/>
  </r>
  <r>
    <s v="824ce4d3-16a5-4358-8535-d34b455bfd67"/>
    <x v="278"/>
    <s v="96b0b292-5f97-47d0-94f0-149b69aae39f"/>
    <s v="8aca9ef4-5d95-4404-9c75-ee93ff6ccf5c"/>
    <d v="2021-09-17T00:00:00"/>
    <s v="Exp"/>
    <x v="313"/>
    <x v="2"/>
    <s v="Carlabury"/>
    <s v="Furn"/>
    <s v="Bkcs"/>
    <n v="541.11"/>
    <n v="8"/>
    <n v="67.638750000000002"/>
    <x v="2"/>
    <x v="0"/>
    <x v="0"/>
  </r>
  <r>
    <s v="128746fa-9854-48ce-89e1-3fd7a5d5bda4"/>
    <x v="279"/>
    <s v="27500f14-ae79-4ddb-8a88-ad88601bc28f"/>
    <s v="89476b4b-236e-4373-8ad1-5109933ebc3e"/>
    <d v="2019-06-09T00:00:00"/>
    <s v="Std"/>
    <x v="314"/>
    <x v="2"/>
    <s v="Gonzalesville"/>
    <s v="Furn"/>
    <s v="Bkcs"/>
    <n v="3400.85"/>
    <n v="3"/>
    <n v="1133.6166666666666"/>
    <x v="2"/>
    <x v="0"/>
    <x v="1"/>
  </r>
  <r>
    <s v="80f292e3-93ca-4040-b920-cf364b0024cf"/>
    <x v="141"/>
    <s v="5ef01177-9982-4b66-b3fc-fcdd269ace82"/>
    <s v="6a649072-25fb-4ec6-9488-f783804ff607"/>
    <d v="2021-10-21T00:00:00"/>
    <s v="Eco"/>
    <x v="315"/>
    <x v="2"/>
    <s v="South Priscillaburgh"/>
    <s v="Furn"/>
    <s v="Phns"/>
    <n v="3242.4"/>
    <n v="4"/>
    <n v="810.6"/>
    <x v="2"/>
    <x v="4"/>
    <x v="0"/>
  </r>
  <r>
    <s v="e659d97f-cfba-4d10-845a-52cd6455f9f1"/>
    <x v="280"/>
    <s v="33a56af5-7bef-44c9-9164-254d8cb106a6"/>
    <s v="666436fe-fd0c-48c6-9be3-015491c354e2"/>
    <d v="2024-05-16T00:00:00"/>
    <s v="Exp"/>
    <x v="316"/>
    <x v="2"/>
    <s v="Williamsstad"/>
    <s v="Furn"/>
    <s v="Bkcs"/>
    <n v="3222.5"/>
    <n v="6"/>
    <n v="537.08333333333337"/>
    <x v="2"/>
    <x v="0"/>
    <x v="1"/>
  </r>
  <r>
    <s v="75f9f404-5fed-4ebc-8278-acb7ccf92925"/>
    <x v="281"/>
    <s v="a1fbc21c-1941-47cd-974b-981ec4dc6a2e"/>
    <s v="39d3aebd-1d12-49a4-8831-d1258cf35bba"/>
    <d v="2019-11-09T00:00:00"/>
    <s v="Eco"/>
    <x v="317"/>
    <x v="3"/>
    <s v="West Helen"/>
    <s v="Tech"/>
    <s v="Fstnrs"/>
    <n v="1635.62"/>
    <n v="10"/>
    <n v="163.56199999999998"/>
    <x v="0"/>
    <x v="1"/>
    <x v="0"/>
  </r>
  <r>
    <s v="fcdfc75a-ee0d-480d-8df5-3648a96506bc"/>
    <x v="282"/>
    <s v="c75dc588-8a7f-45a5-9956-b17620d8d033"/>
    <s v="49405be1-47e0-494e-8de4-3612dcd6ad16"/>
    <d v="2023-07-17T00:00:00"/>
    <s v="Eco"/>
    <x v="318"/>
    <x v="1"/>
    <s v="Davisview"/>
    <s v="Tech"/>
    <s v="Bndrs"/>
    <n v="649.86"/>
    <n v="5"/>
    <n v="129.97200000000001"/>
    <x v="0"/>
    <x v="3"/>
    <x v="0"/>
  </r>
  <r>
    <s v="93ba164b-7228-4af1-8d16-5b4c6fa86cd2"/>
    <x v="283"/>
    <s v="8fc48f00-ec75-4aaf-95f6-d72cb3b252f9"/>
    <s v="fabb3689-2e25-4e8b-a143-64494c36fd68"/>
    <d v="2022-03-19T00:00:00"/>
    <s v="Eco"/>
    <x v="319"/>
    <x v="0"/>
    <s v="Coxport"/>
    <s v="Tech"/>
    <s v="Bkcs"/>
    <n v="3114.02"/>
    <n v="6"/>
    <n v="519.00333333333333"/>
    <x v="0"/>
    <x v="0"/>
    <x v="0"/>
  </r>
  <r>
    <s v="a24fd270-3abe-4f90-91eb-e245b3a6fdeb"/>
    <x v="284"/>
    <s v="f36f5329-3673-4c95-bfc2-6f8f764266f4"/>
    <s v="44861261-8833-43d2-8390-d7c1ab7b84ce"/>
    <d v="2021-05-17T00:00:00"/>
    <s v="Std"/>
    <x v="320"/>
    <x v="0"/>
    <s v="East Kevin"/>
    <s v="OffSup"/>
    <s v="Fstnrs"/>
    <n v="1961.83"/>
    <n v="10"/>
    <n v="196.18299999999999"/>
    <x v="1"/>
    <x v="1"/>
    <x v="1"/>
  </r>
  <r>
    <s v="428979fd-5463-4b4b-821a-17acc65a4265"/>
    <x v="285"/>
    <s v="19149db8-c494-4722-84da-feb1d41b8cbd"/>
    <s v="42b4591d-ba9f-4117-bd7b-eed30785e77c"/>
    <d v="2022-05-25T00:00:00"/>
    <s v="Std"/>
    <x v="321"/>
    <x v="2"/>
    <s v="Port Reginabury"/>
    <s v="OffSup"/>
    <s v="Fstnrs"/>
    <n v="500.82"/>
    <n v="7"/>
    <n v="71.545714285714283"/>
    <x v="1"/>
    <x v="1"/>
    <x v="1"/>
  </r>
  <r>
    <s v="78197808-7e7c-4e41-a1e9-aab7798b0987"/>
    <x v="286"/>
    <s v="e792a3db-0463-4fb7-9452-19f8cc836052"/>
    <s v="b67f04c0-d1f5-43c7-95d4-22e53fde6525"/>
    <d v="2022-06-17T00:00:00"/>
    <s v="Eco"/>
    <x v="322"/>
    <x v="1"/>
    <s v="Tracyland"/>
    <s v="Furn"/>
    <s v="Phns"/>
    <n v="729.37"/>
    <n v="2"/>
    <n v="364.685"/>
    <x v="2"/>
    <x v="4"/>
    <x v="0"/>
  </r>
  <r>
    <s v="64a1d693-6166-4cd2-9c0b-431d2dc6abdd"/>
    <x v="287"/>
    <s v="1c6599fe-065d-46af-ae30-b6604a9a1d8b"/>
    <s v="267c2b2f-a4c0-41c3-bd56-c59d7cdf4a24"/>
    <d v="2023-07-15T00:00:00"/>
    <s v="Eco"/>
    <x v="323"/>
    <x v="3"/>
    <s v="Marilynland"/>
    <s v="OffSup"/>
    <s v="Fstnrs"/>
    <n v="4960.12"/>
    <n v="2"/>
    <n v="2480.06"/>
    <x v="1"/>
    <x v="1"/>
    <x v="1"/>
  </r>
  <r>
    <s v="8a664758-4e54-4b43-9f1e-c1bc77231a8e"/>
    <x v="288"/>
    <s v="18b1d23b-8694-4efc-a9d6-4f0aebd13d46"/>
    <s v="efab99f0-1a01-471f-becf-02dcbb70e1ae"/>
    <d v="2022-04-22T00:00:00"/>
    <s v="Eco"/>
    <x v="324"/>
    <x v="0"/>
    <s v="Carlafurt"/>
    <s v="Furn"/>
    <s v="Acc"/>
    <n v="1707.68"/>
    <n v="5"/>
    <n v="341.536"/>
    <x v="2"/>
    <x v="2"/>
    <x v="1"/>
  </r>
  <r>
    <s v="7e652b16-e9ca-4759-991c-9fb6cfb3684a"/>
    <x v="289"/>
    <s v="f34528e4-f144-454c-84dd-abe9a6ca484b"/>
    <s v="feaa8bca-b29b-4c62-8324-e19f3dfa0e0d"/>
    <d v="2023-11-17T00:00:00"/>
    <s v="Eco"/>
    <x v="325"/>
    <x v="1"/>
    <s v="Antoniomouth"/>
    <s v="Furn"/>
    <s v="Phns"/>
    <n v="4371.2700000000004"/>
    <n v="7"/>
    <n v="624.4671428571429"/>
    <x v="2"/>
    <x v="4"/>
    <x v="1"/>
  </r>
  <r>
    <s v="3c9df91d-694d-4d79-8d5d-9be85d1d2725"/>
    <x v="290"/>
    <s v="0ff543ac-02b6-4d9a-9e52-4c3cc9e54f7e"/>
    <s v="719e41dc-7786-4f98-b830-967fb4c7f3cc"/>
    <d v="2022-02-23T00:00:00"/>
    <s v="Std"/>
    <x v="326"/>
    <x v="3"/>
    <s v="Johnsonburgh"/>
    <s v="Tech"/>
    <s v="Bkcs"/>
    <n v="4379.54"/>
    <n v="1"/>
    <n v="4379.54"/>
    <x v="0"/>
    <x v="0"/>
    <x v="0"/>
  </r>
  <r>
    <s v="63ca4f81-db96-4aeb-9bc4-5814e59042f9"/>
    <x v="291"/>
    <s v="31ea95cc-89cd-4ca3-8162-e673f7345def"/>
    <s v="aecea2ec-5cac-4841-9049-ad1af2d3cb41"/>
    <d v="2020-07-14T00:00:00"/>
    <s v="Exp"/>
    <x v="327"/>
    <x v="0"/>
    <s v="Harrisside"/>
    <s v="Tech"/>
    <s v="Acc"/>
    <n v="844.09"/>
    <n v="9"/>
    <n v="93.787777777777777"/>
    <x v="0"/>
    <x v="2"/>
    <x v="0"/>
  </r>
  <r>
    <s v="52af5a9e-a742-4206-8146-45115088315d"/>
    <x v="292"/>
    <s v="504e4b33-c1b1-453a-9376-da6456dd0701"/>
    <s v="13b99e4f-a9cb-4288-b8b6-f1239af70e45"/>
    <d v="2020-05-23T00:00:00"/>
    <s v="Exp"/>
    <x v="328"/>
    <x v="1"/>
    <s v="East Terriberg"/>
    <s v="Furn"/>
    <s v="Acc"/>
    <n v="547.72"/>
    <n v="6"/>
    <n v="91.286666666666676"/>
    <x v="2"/>
    <x v="2"/>
    <x v="0"/>
  </r>
  <r>
    <s v="53848876-e873-4a73-9d20-1a1be0e69f94"/>
    <x v="293"/>
    <s v="6dbb4aab-d4aa-4da2-99b1-7429df6b38c6"/>
    <s v="ebcb8305-5df2-4cb6-80d1-91b24f575739"/>
    <d v="2022-07-17T00:00:00"/>
    <s v="Eco"/>
    <x v="329"/>
    <x v="2"/>
    <s v="Chamberstown"/>
    <s v="Tech"/>
    <s v="Phns"/>
    <n v="2472.66"/>
    <n v="1"/>
    <n v="2472.66"/>
    <x v="0"/>
    <x v="4"/>
    <x v="0"/>
  </r>
  <r>
    <s v="93a85804-e4de-4fcd-89f9-35635d24d6dd"/>
    <x v="294"/>
    <s v="288d0edf-d465-4526-b7bc-4201aed43848"/>
    <s v="65cc0586-9d95-444f-99ea-1c07d2c80ff5"/>
    <d v="2024-04-24T00:00:00"/>
    <s v="Exp"/>
    <x v="330"/>
    <x v="0"/>
    <s v="South Andrew"/>
    <s v="OffSup"/>
    <s v="Acc"/>
    <n v="1377.6"/>
    <n v="8"/>
    <n v="172.2"/>
    <x v="1"/>
    <x v="2"/>
    <x v="0"/>
  </r>
  <r>
    <s v="ea33bd3d-eed9-474b-b44a-2f2d346aaf29"/>
    <x v="181"/>
    <s v="e2a79abd-d83a-4630-aa98-546ff073595a"/>
    <s v="d3a8388a-4f95-4e3e-8771-f70ae3b2f715"/>
    <d v="2023-06-23T00:00:00"/>
    <s v="Exp"/>
    <x v="331"/>
    <x v="3"/>
    <s v="South Sandra"/>
    <s v="Furn"/>
    <s v="Phns"/>
    <n v="534.02"/>
    <n v="3"/>
    <n v="178.00666666666666"/>
    <x v="2"/>
    <x v="4"/>
    <x v="1"/>
  </r>
  <r>
    <s v="6de7d858-5029-44cc-bea7-1be1ceb4be50"/>
    <x v="295"/>
    <s v="61410eab-670f-4612-8aca-007a3f13fc5c"/>
    <s v="14823c70-55a5-4ea4-9328-9625752675b9"/>
    <d v="2020-12-26T00:00:00"/>
    <s v="Std"/>
    <x v="332"/>
    <x v="2"/>
    <s v="Johnsonfort"/>
    <s v="Furn"/>
    <s v="Acc"/>
    <n v="1020.49"/>
    <n v="9"/>
    <n v="113.38777777777779"/>
    <x v="2"/>
    <x v="2"/>
    <x v="0"/>
  </r>
  <r>
    <s v="985ad6dc-76c8-48d1-9297-3dd32c4ee58f"/>
    <x v="296"/>
    <s v="fe2f68c6-6ac9-444c-aefe-a21d535de9b6"/>
    <s v="4516cbf5-2ecd-442b-8874-3b7fe1efd2d1"/>
    <d v="2021-11-10T00:00:00"/>
    <s v="Std"/>
    <x v="333"/>
    <x v="3"/>
    <s v="Stevenburgh"/>
    <s v="Tech"/>
    <s v="Acc"/>
    <n v="1632.94"/>
    <n v="5"/>
    <n v="326.58800000000002"/>
    <x v="0"/>
    <x v="2"/>
    <x v="0"/>
  </r>
  <r>
    <s v="4b9ad9e0-7665-45e1-b17d-0e83efc40a84"/>
    <x v="297"/>
    <s v="6b437578-afe2-43b3-8c5f-26a257a846a2"/>
    <s v="94be0b76-e7a4-48f8-bcb3-d83688d09d65"/>
    <d v="2023-08-14T00:00:00"/>
    <s v="Std"/>
    <x v="334"/>
    <x v="1"/>
    <s v="Port Jasonchester"/>
    <s v="Tech"/>
    <s v="Bkcs"/>
    <n v="1083.2"/>
    <n v="10"/>
    <n v="108.32000000000001"/>
    <x v="0"/>
    <x v="0"/>
    <x v="0"/>
  </r>
  <r>
    <s v="4f9fad4e-dca2-46d4-9cd0-461308294543"/>
    <x v="89"/>
    <s v="ebe0923d-0fa7-4752-9fe7-693b05728331"/>
    <s v="91292655-8c73-4575-8620-b8d83a3d1920"/>
    <d v="2023-03-01T00:00:00"/>
    <s v="Exp"/>
    <x v="335"/>
    <x v="1"/>
    <s v="South Kimberlychester"/>
    <s v="Tech"/>
    <s v="Bkcs"/>
    <n v="782.45"/>
    <n v="9"/>
    <n v="86.938888888888897"/>
    <x v="0"/>
    <x v="0"/>
    <x v="1"/>
  </r>
  <r>
    <s v="ea282fc3-9a10-4393-8655-fd634066e7d5"/>
    <x v="298"/>
    <s v="1ae09b4d-08a3-4b6a-b59b-526823fe5c5a"/>
    <s v="023695a8-31fe-4dc1-9d59-8a87dcbd3ef2"/>
    <d v="2020-09-12T00:00:00"/>
    <s v="Exp"/>
    <x v="336"/>
    <x v="2"/>
    <s v="Kevinmouth"/>
    <s v="OffSup"/>
    <s v="Fstnrs"/>
    <n v="830.51"/>
    <n v="1"/>
    <n v="830.51"/>
    <x v="1"/>
    <x v="1"/>
    <x v="0"/>
  </r>
  <r>
    <s v="899c0e3b-5d7f-4d0c-a47a-b96d4c3fcef5"/>
    <x v="299"/>
    <s v="e44b0ff2-93b5-49c4-a336-ee117b16d444"/>
    <s v="51720dbe-0708-472c-8e7a-a1bbe7d4a1f3"/>
    <d v="2022-08-04T00:00:00"/>
    <s v="Eco"/>
    <x v="337"/>
    <x v="0"/>
    <s v="Millsbury"/>
    <s v="Tech"/>
    <s v="Fstnrs"/>
    <n v="980.94"/>
    <n v="3"/>
    <n v="326.98"/>
    <x v="0"/>
    <x v="1"/>
    <x v="1"/>
  </r>
  <r>
    <s v="d1c41fe3-32fa-492d-ad41-e84ddfecffaa"/>
    <x v="300"/>
    <s v="43fa0717-131d-40da-ab51-73d4d5257c81"/>
    <s v="02d7f661-4db0-4665-b7ec-f4df99befd57"/>
    <d v="2020-09-18T00:00:00"/>
    <s v="Exp"/>
    <x v="338"/>
    <x v="2"/>
    <s v="South Crystal"/>
    <s v="Furn"/>
    <s v="Bndrs"/>
    <n v="4169.4399999999996"/>
    <n v="2"/>
    <n v="2084.7199999999998"/>
    <x v="2"/>
    <x v="3"/>
    <x v="1"/>
  </r>
  <r>
    <s v="5b6cb75f-3c7b-4883-81d9-a34c2610430a"/>
    <x v="301"/>
    <s v="125bed7e-7c45-45b8-a708-c2bf16f0d7d7"/>
    <s v="f80f105d-dbb9-4f93-82db-c56acb3dfb85"/>
    <d v="2020-06-19T00:00:00"/>
    <s v="Exp"/>
    <x v="339"/>
    <x v="3"/>
    <s v="Novakhaven"/>
    <s v="Furn"/>
    <s v="Acc"/>
    <n v="3421.31"/>
    <n v="9"/>
    <n v="380.14555555555557"/>
    <x v="2"/>
    <x v="2"/>
    <x v="1"/>
  </r>
  <r>
    <s v="cd152dc5-b70b-4e77-8887-791ad6d61af9"/>
    <x v="302"/>
    <s v="dcb67f02-29f4-4a2f-8b13-b7f78340054d"/>
    <s v="8ab20fe1-69e9-4aae-987b-9e08a9f1813d"/>
    <d v="2021-06-16T00:00:00"/>
    <s v="Exp"/>
    <x v="340"/>
    <x v="2"/>
    <s v="Martinfurt"/>
    <s v="Furn"/>
    <s v="Fstnrs"/>
    <n v="525.04"/>
    <n v="9"/>
    <n v="58.337777777777774"/>
    <x v="2"/>
    <x v="1"/>
    <x v="0"/>
  </r>
  <r>
    <s v="649ba297-cf91-487a-892b-372a32dcd12a"/>
    <x v="303"/>
    <s v="7be9fdaa-1669-4e1c-bc67-c83ce5d58bad"/>
    <s v="90d83d2b-e054-4bf2-9036-2252deca3928"/>
    <d v="2023-08-04T00:00:00"/>
    <s v="Eco"/>
    <x v="341"/>
    <x v="0"/>
    <s v="South Brian"/>
    <s v="OffSup"/>
    <s v="Phns"/>
    <n v="1314.77"/>
    <n v="8"/>
    <n v="164.34625"/>
    <x v="1"/>
    <x v="4"/>
    <x v="1"/>
  </r>
  <r>
    <s v="dc6b5e05-ce20-485e-8029-a84a15804da2"/>
    <x v="304"/>
    <s v="7d7bfee7-a8c8-492f-80ca-e170a09ad3ec"/>
    <s v="9f86beea-2330-4a7a-927d-6fe6967aae59"/>
    <d v="2023-05-22T00:00:00"/>
    <s v="Eco"/>
    <x v="342"/>
    <x v="1"/>
    <s v="New Christinetown"/>
    <s v="Tech"/>
    <s v="Bkcs"/>
    <n v="4523.72"/>
    <n v="5"/>
    <n v="904.74400000000003"/>
    <x v="0"/>
    <x v="0"/>
    <x v="1"/>
  </r>
  <r>
    <s v="80874ae9-1846-4ee8-806e-ff04be969649"/>
    <x v="50"/>
    <s v="0d13c4a9-72e3-4e88-9b96-e4c6b50ec2fa"/>
    <s v="1c8a3484-ce5a-42fa-9bac-7304b97a4caf"/>
    <d v="2020-07-07T00:00:00"/>
    <s v="Std"/>
    <x v="343"/>
    <x v="3"/>
    <s v="Vanceview"/>
    <s v="Tech"/>
    <s v="Phns"/>
    <n v="2504.79"/>
    <n v="10"/>
    <n v="250.47899999999998"/>
    <x v="0"/>
    <x v="4"/>
    <x v="0"/>
  </r>
  <r>
    <s v="c5db01a1-b7f3-4f00-81a8-31034870f79a"/>
    <x v="221"/>
    <s v="85c3cf7c-4109-4a39-bd2b-2da0256e0aab"/>
    <s v="feca04d5-5e8e-4ea3-a782-5abbc5bb576c"/>
    <d v="2021-04-10T00:00:00"/>
    <s v="Exp"/>
    <x v="344"/>
    <x v="2"/>
    <s v="Lake Kellyshire"/>
    <s v="Furn"/>
    <s v="Phns"/>
    <n v="2185.27"/>
    <n v="4"/>
    <n v="546.3175"/>
    <x v="2"/>
    <x v="4"/>
    <x v="0"/>
  </r>
  <r>
    <s v="e5663da2-59b6-41f5-8150-091de17aafe7"/>
    <x v="305"/>
    <s v="10ce043a-4aae-4bd8-a15b-3cda9cbba229"/>
    <s v="7196ad24-8c36-4389-a680-e41e2abad972"/>
    <d v="2020-05-07T00:00:00"/>
    <s v="Eco"/>
    <x v="345"/>
    <x v="2"/>
    <s v="Patriciashire"/>
    <s v="OffSup"/>
    <s v="Fstnrs"/>
    <n v="2709.35"/>
    <n v="5"/>
    <n v="541.87"/>
    <x v="1"/>
    <x v="1"/>
    <x v="0"/>
  </r>
  <r>
    <s v="0443af96-6ae1-45ee-94f0-b696ca96e43b"/>
    <x v="306"/>
    <s v="7d7b7516-17a2-48e2-bd4f-71c2620f7b1d"/>
    <s v="435b1777-ceac-46f4-9fda-2499cc95f560"/>
    <d v="2021-02-05T00:00:00"/>
    <s v="Std"/>
    <x v="346"/>
    <x v="1"/>
    <s v="East Michellemouth"/>
    <s v="Furn"/>
    <s v="Fstnrs"/>
    <n v="435.76"/>
    <n v="10"/>
    <n v="43.576000000000001"/>
    <x v="2"/>
    <x v="1"/>
    <x v="0"/>
  </r>
  <r>
    <s v="4de8cc0c-a5db-4958-b954-e66389872628"/>
    <x v="307"/>
    <s v="bfef5181-4f5f-4119-bf7c-67a84fbc5cec"/>
    <s v="b954642a-0bbc-4806-94d2-ac83e257fd06"/>
    <d v="2024-02-24T00:00:00"/>
    <s v="Std"/>
    <x v="347"/>
    <x v="3"/>
    <s v="Earlbury"/>
    <s v="OffSup"/>
    <s v="Bndrs"/>
    <n v="4492.7700000000004"/>
    <n v="5"/>
    <n v="898.55400000000009"/>
    <x v="1"/>
    <x v="3"/>
    <x v="0"/>
  </r>
  <r>
    <s v="5cf883bd-67a0-4d06-9607-8fea61fcb4cc"/>
    <x v="253"/>
    <s v="3569a9b4-b850-4c83-903a-9b54088cc46e"/>
    <s v="536c6a74-f04d-4944-837c-5c7cff094065"/>
    <d v="2021-07-26T00:00:00"/>
    <s v="Eco"/>
    <x v="348"/>
    <x v="0"/>
    <s v="Priceside"/>
    <s v="Tech"/>
    <s v="Bkcs"/>
    <n v="337.85"/>
    <n v="8"/>
    <n v="42.231250000000003"/>
    <x v="0"/>
    <x v="0"/>
    <x v="1"/>
  </r>
  <r>
    <s v="1e6f4d41-45b0-4624-9ee4-77052b85e0e0"/>
    <x v="308"/>
    <s v="802f1c3f-082d-49f8-a5bb-aad28566e66d"/>
    <s v="14f28192-1269-4907-8719-600ace3a714b"/>
    <d v="2023-02-02T00:00:00"/>
    <s v="Eco"/>
    <x v="349"/>
    <x v="0"/>
    <s v="West Haroldmouth"/>
    <s v="Tech"/>
    <s v="Fstnrs"/>
    <n v="4394.03"/>
    <n v="6"/>
    <n v="732.33833333333325"/>
    <x v="0"/>
    <x v="1"/>
    <x v="0"/>
  </r>
  <r>
    <s v="a0aba8e9-e33d-4c09-88b6-4df7505cedc8"/>
    <x v="309"/>
    <s v="71e52356-7a16-451b-8927-92f2608e76b1"/>
    <s v="d8e5c498-c583-4f1c-8b39-f0a880e68e89"/>
    <d v="2023-06-21T00:00:00"/>
    <s v="Exp"/>
    <x v="350"/>
    <x v="2"/>
    <s v="Gonzalesfurt"/>
    <s v="OffSup"/>
    <s v="Acc"/>
    <n v="709.91"/>
    <n v="9"/>
    <n v="78.878888888888881"/>
    <x v="1"/>
    <x v="2"/>
    <x v="0"/>
  </r>
  <r>
    <s v="3499b8df-0e93-4aa4-a19d-5881b8b807b2"/>
    <x v="310"/>
    <s v="b40c4d55-6d53-48c6-96be-1d8b70d10f56"/>
    <s v="7eb590c3-19b6-4e22-b5b8-1215f10324b3"/>
    <d v="2021-10-15T00:00:00"/>
    <s v="Std"/>
    <x v="351"/>
    <x v="1"/>
    <s v="Carrollfort"/>
    <s v="Furn"/>
    <s v="Bndrs"/>
    <n v="1700.49"/>
    <n v="4"/>
    <n v="425.1225"/>
    <x v="2"/>
    <x v="3"/>
    <x v="1"/>
  </r>
  <r>
    <s v="04e1573d-19fa-41a0-8176-8f036eb42237"/>
    <x v="311"/>
    <s v="7c0ac47d-27af-4293-b71a-70776768fd14"/>
    <s v="ec291fc7-957a-4a80-8671-96967c995b8b"/>
    <d v="2020-07-17T00:00:00"/>
    <s v="Eco"/>
    <x v="352"/>
    <x v="1"/>
    <s v="West Timothy"/>
    <s v="OffSup"/>
    <s v="Acc"/>
    <n v="3935.88"/>
    <n v="7"/>
    <n v="562.26857142857148"/>
    <x v="1"/>
    <x v="2"/>
    <x v="1"/>
  </r>
  <r>
    <s v="70851334-4488-452c-a99e-8db3fea702ca"/>
    <x v="312"/>
    <s v="a3667003-23b7-47bb-9159-dcbc47ade037"/>
    <s v="30da7924-f5d4-4226-aa26-c87285a07ac6"/>
    <d v="2020-09-19T00:00:00"/>
    <s v="Exp"/>
    <x v="353"/>
    <x v="1"/>
    <s v="Lake Ericmouth"/>
    <s v="OffSup"/>
    <s v="Acc"/>
    <n v="1171.9100000000001"/>
    <n v="5"/>
    <n v="234.38200000000001"/>
    <x v="1"/>
    <x v="2"/>
    <x v="0"/>
  </r>
  <r>
    <s v="cbda5e9d-9716-4193-85b3-e9475c4756b1"/>
    <x v="313"/>
    <s v="f5da4f55-e5c0-4f1f-8389-7525fff6ad55"/>
    <s v="c9467602-426c-43ff-a50f-9168396f9e0c"/>
    <d v="2020-02-22T00:00:00"/>
    <s v="Std"/>
    <x v="354"/>
    <x v="0"/>
    <s v="East Scott"/>
    <s v="Tech"/>
    <s v="Bndrs"/>
    <n v="2348.23"/>
    <n v="5"/>
    <n v="469.64600000000002"/>
    <x v="0"/>
    <x v="3"/>
    <x v="1"/>
  </r>
  <r>
    <s v="4490ea2d-2575-49d1-a38e-cd7469dd7b08"/>
    <x v="314"/>
    <s v="1c445c33-fb73-4a57-8951-d895ebfe3e15"/>
    <s v="886842e0-0088-4345-998b-4bd738fca9c3"/>
    <d v="2024-02-07T00:00:00"/>
    <s v="Std"/>
    <x v="355"/>
    <x v="0"/>
    <s v="Brennanmouth"/>
    <s v="OffSup"/>
    <s v="Bndrs"/>
    <n v="2709.92"/>
    <n v="9"/>
    <n v="301.10222222222222"/>
    <x v="1"/>
    <x v="3"/>
    <x v="0"/>
  </r>
  <r>
    <s v="d779f73f-3ad5-4962-a6fd-d284200efb02"/>
    <x v="315"/>
    <s v="eb7dad37-4d00-439d-b639-0c6a66e8d3fc"/>
    <s v="8d7c10d4-d17a-4196-a4c4-26e7cf8bba49"/>
    <d v="2021-06-04T00:00:00"/>
    <s v="Eco"/>
    <x v="356"/>
    <x v="2"/>
    <s v="North Crystal"/>
    <s v="Furn"/>
    <s v="Fstnrs"/>
    <n v="52.94"/>
    <n v="3"/>
    <n v="17.646666666666665"/>
    <x v="2"/>
    <x v="1"/>
    <x v="1"/>
  </r>
  <r>
    <s v="cf52cccf-80bd-4b0b-a891-f307c0df5931"/>
    <x v="316"/>
    <s v="b4bb3262-3fb1-45eb-bf32-2caeccfe0478"/>
    <s v="96df9c26-1278-47a3-8991-06de936716dc"/>
    <d v="2021-01-18T00:00:00"/>
    <s v="Std"/>
    <x v="357"/>
    <x v="0"/>
    <s v="East Phillip"/>
    <s v="Tech"/>
    <s v="Bndrs"/>
    <n v="826.42"/>
    <n v="7"/>
    <n v="118.05999999999999"/>
    <x v="0"/>
    <x v="3"/>
    <x v="0"/>
  </r>
  <r>
    <s v="f49d94e8-1d5e-4f97-9ec8-4bfb22388b9f"/>
    <x v="317"/>
    <s v="ef4f4177-1a92-44d7-93de-e07df43368f8"/>
    <s v="f39ac1e1-33f2-4d18-9f0b-510ff75dfcd3"/>
    <d v="2021-05-30T00:00:00"/>
    <s v="Exp"/>
    <x v="358"/>
    <x v="2"/>
    <s v="Larrybury"/>
    <s v="Furn"/>
    <s v="Phns"/>
    <n v="2755.06"/>
    <n v="2"/>
    <n v="1377.53"/>
    <x v="2"/>
    <x v="4"/>
    <x v="0"/>
  </r>
  <r>
    <s v="33000ea0-e498-478e-a626-5821ac2042bb"/>
    <x v="294"/>
    <s v="f9f0c166-5d58-4034-bccc-38471341fd55"/>
    <s v="d4dd8b13-d567-4bd7-9799-318689a53b96"/>
    <d v="2023-11-21T00:00:00"/>
    <s v="Exp"/>
    <x v="359"/>
    <x v="0"/>
    <s v="Charlesfurt"/>
    <s v="Tech"/>
    <s v="Phns"/>
    <n v="2456.08"/>
    <n v="8"/>
    <n v="307.01"/>
    <x v="0"/>
    <x v="4"/>
    <x v="1"/>
  </r>
  <r>
    <s v="7ad5ec76-0b74-4b55-9594-eab32a8ae292"/>
    <x v="318"/>
    <s v="e8a30ae3-95f8-4079-8e36-7ce5f30e43c4"/>
    <s v="ab7d4b8f-fb7c-4c18-b920-5415141a34bb"/>
    <d v="2023-04-09T00:00:00"/>
    <s v="Std"/>
    <x v="360"/>
    <x v="3"/>
    <s v="Nancyton"/>
    <s v="OffSup"/>
    <s v="Bndrs"/>
    <n v="4495.97"/>
    <n v="9"/>
    <n v="499.55222222222227"/>
    <x v="1"/>
    <x v="3"/>
    <x v="1"/>
  </r>
  <r>
    <s v="98d4a2f7-af5a-425c-a407-b905716cb6be"/>
    <x v="319"/>
    <s v="b10e1fe9-22df-469f-8916-02b7d05f1146"/>
    <s v="ec53cbc8-aabd-43e4-bdd6-1c4680036d55"/>
    <d v="2021-09-16T00:00:00"/>
    <s v="Eco"/>
    <x v="361"/>
    <x v="2"/>
    <s v="Port Sarahfort"/>
    <s v="OffSup"/>
    <s v="Bkcs"/>
    <n v="3030.69"/>
    <n v="8"/>
    <n v="378.83625000000001"/>
    <x v="1"/>
    <x v="0"/>
    <x v="0"/>
  </r>
  <r>
    <s v="1f7399ba-6ac7-442e-b24c-caaa0dc8c2fd"/>
    <x v="320"/>
    <s v="ae68b297-a990-473f-996d-b7930bb4e4e1"/>
    <s v="870f71bc-2362-4166-8942-fb950b5f39f5"/>
    <d v="2020-12-23T00:00:00"/>
    <s v="Eco"/>
    <x v="362"/>
    <x v="0"/>
    <s v="Ashleyside"/>
    <s v="Tech"/>
    <s v="Acc"/>
    <n v="4495.24"/>
    <n v="9"/>
    <n v="499.4711111111111"/>
    <x v="0"/>
    <x v="2"/>
    <x v="0"/>
  </r>
  <r>
    <s v="28320fcc-2b12-4e1d-a85f-04d97a9fb163"/>
    <x v="321"/>
    <s v="7cbfb7ed-dbd8-4c8a-a400-e128214e1898"/>
    <s v="4b483fe4-47bf-4676-9db1-cf96a9dff19d"/>
    <d v="2021-11-17T00:00:00"/>
    <s v="Eco"/>
    <x v="363"/>
    <x v="0"/>
    <s v="Michaelside"/>
    <s v="Furn"/>
    <s v="Acc"/>
    <n v="828.11"/>
    <n v="3"/>
    <n v="276.03666666666669"/>
    <x v="2"/>
    <x v="2"/>
    <x v="1"/>
  </r>
  <r>
    <s v="f89833e5-fce2-4756-b81e-36f8d1142a92"/>
    <x v="322"/>
    <s v="a5ee2429-fbd5-4cc0-8d9d-46706aab5efe"/>
    <s v="d495a230-3bea-4b03-aec2-7df0968fad71"/>
    <d v="2019-07-09T00:00:00"/>
    <s v="Std"/>
    <x v="364"/>
    <x v="0"/>
    <s v="Carrieside"/>
    <s v="OffSup"/>
    <s v="Bkcs"/>
    <n v="4925.9399999999996"/>
    <n v="7"/>
    <n v="703.70571428571418"/>
    <x v="1"/>
    <x v="0"/>
    <x v="1"/>
  </r>
  <r>
    <s v="d826c7c5-f58a-4108-88e7-77a9bb834be9"/>
    <x v="67"/>
    <s v="c0d00f9d-326a-40f2-9ec2-f8fb0487fedf"/>
    <s v="8de5e8dd-b3e3-4f00-8066-8e08bb27ad0c"/>
    <d v="2022-12-09T00:00:00"/>
    <s v="Eco"/>
    <x v="365"/>
    <x v="3"/>
    <s v="Lake Richard"/>
    <s v="OffSup"/>
    <s v="Fstnrs"/>
    <n v="1735.22"/>
    <n v="3"/>
    <n v="578.40666666666664"/>
    <x v="1"/>
    <x v="1"/>
    <x v="1"/>
  </r>
  <r>
    <s v="7c9affc9-0709-4530-aa88-b483d2ba3cf8"/>
    <x v="323"/>
    <s v="76fb1b7a-82eb-4254-8895-45b2d35694ed"/>
    <s v="cb4724bc-4354-4103-b043-023c7683f02e"/>
    <d v="2023-02-28T00:00:00"/>
    <s v="Std"/>
    <x v="366"/>
    <x v="2"/>
    <s v="South Tiffany"/>
    <s v="OffSup"/>
    <s v="Bndrs"/>
    <n v="3614.41"/>
    <n v="10"/>
    <n v="361.44099999999997"/>
    <x v="1"/>
    <x v="3"/>
    <x v="0"/>
  </r>
  <r>
    <s v="f985ac3c-1c25-43d0-b8bb-9f63e98c6cd4"/>
    <x v="324"/>
    <s v="527b1366-b6f7-44da-a108-b35c7398bee7"/>
    <s v="553e2f47-df4e-4985-8969-46d3ea5a8b2e"/>
    <d v="2024-07-22T00:00:00"/>
    <s v="Std"/>
    <x v="367"/>
    <x v="1"/>
    <s v="Donnamouth"/>
    <s v="OffSup"/>
    <s v="Phns"/>
    <n v="2090.11"/>
    <n v="3"/>
    <n v="696.70333333333338"/>
    <x v="1"/>
    <x v="4"/>
    <x v="1"/>
  </r>
  <r>
    <s v="fb3ebb0e-9561-4728-bb78-59820a7e6d59"/>
    <x v="325"/>
    <s v="672961ac-f048-4c36-b7ef-f4eb12c9c0dc"/>
    <s v="e60988dc-24de-498c-b29e-0052797211e7"/>
    <d v="2021-08-22T00:00:00"/>
    <s v="Std"/>
    <x v="368"/>
    <x v="3"/>
    <s v="Marksville"/>
    <s v="OffSup"/>
    <s v="Bndrs"/>
    <n v="1530.56"/>
    <n v="2"/>
    <n v="765.28"/>
    <x v="1"/>
    <x v="3"/>
    <x v="0"/>
  </r>
  <r>
    <s v="fc90d36b-a741-47ee-8f48-3382e65c082a"/>
    <x v="326"/>
    <s v="d73b1503-4805-482e-b0da-7ebac9a36653"/>
    <s v="db5c9903-fe3f-43c1-a197-9f2636eb52bb"/>
    <d v="2024-12-22T00:00:00"/>
    <s v="Exp"/>
    <x v="369"/>
    <x v="1"/>
    <s v="West Kelsey"/>
    <s v="OffSup"/>
    <s v="Bkcs"/>
    <n v="3535.41"/>
    <n v="9"/>
    <n v="392.82333333333332"/>
    <x v="1"/>
    <x v="0"/>
    <x v="1"/>
  </r>
  <r>
    <s v="3cb23d71-c6b5-4542-a641-20e29ee4bb48"/>
    <x v="327"/>
    <s v="6cc85f47-fc1a-4e3a-afbd-95560c00a7b9"/>
    <s v="b1a6399e-c0ba-41f2-9e18-8033a900dd7e"/>
    <d v="2022-10-28T00:00:00"/>
    <s v="Exp"/>
    <x v="370"/>
    <x v="2"/>
    <s v="Browntown"/>
    <s v="Furn"/>
    <s v="Bkcs"/>
    <n v="1387.09"/>
    <n v="8"/>
    <n v="173.38624999999999"/>
    <x v="2"/>
    <x v="0"/>
    <x v="1"/>
  </r>
  <r>
    <s v="d59d76db-eb05-46bd-9450-dbee13784d3f"/>
    <x v="328"/>
    <s v="a9504898-1052-462e-a665-db46afec617e"/>
    <s v="f5c8880d-c1ba-4cc9-9afc-897404b66b6c"/>
    <d v="2022-02-14T00:00:00"/>
    <s v="Std"/>
    <x v="371"/>
    <x v="3"/>
    <s v="South Jeffrey"/>
    <s v="Furn"/>
    <s v="Fstnrs"/>
    <n v="4237.33"/>
    <n v="9"/>
    <n v="470.81444444444446"/>
    <x v="2"/>
    <x v="1"/>
    <x v="1"/>
  </r>
  <r>
    <s v="a59ab064-e19a-428a-a692-d52e039c685b"/>
    <x v="329"/>
    <s v="6fc9337a-72cb-4a3b-bd57-2ae5975e16c3"/>
    <s v="69168f65-618f-4e59-ab52-6d710b5f532d"/>
    <d v="2022-04-11T00:00:00"/>
    <s v="Eco"/>
    <x v="372"/>
    <x v="1"/>
    <s v="Valeriehaven"/>
    <s v="Furn"/>
    <s v="Bkcs"/>
    <n v="2199.7199999999998"/>
    <n v="9"/>
    <n v="244.4133333333333"/>
    <x v="2"/>
    <x v="0"/>
    <x v="0"/>
  </r>
  <r>
    <s v="5f1b0eb3-7b4f-4817-ae36-a92ef76d0d15"/>
    <x v="64"/>
    <s v="f0220895-5e1c-4483-8f2c-13847124b9f5"/>
    <s v="eac502a9-e530-4189-aa6b-8a47daf4864b"/>
    <d v="2021-08-10T00:00:00"/>
    <s v="Exp"/>
    <x v="373"/>
    <x v="1"/>
    <s v="Salasstad"/>
    <s v="OffSup"/>
    <s v="Phns"/>
    <n v="1179.04"/>
    <n v="2"/>
    <n v="589.52"/>
    <x v="1"/>
    <x v="4"/>
    <x v="1"/>
  </r>
  <r>
    <s v="11435cc2-5422-4b67-b686-fadd4e1d8619"/>
    <x v="330"/>
    <s v="2cb41875-3310-4bc1-b1e6-dc30913eaca8"/>
    <s v="edd16cc8-6fc3-4156-a0be-068ecabc2318"/>
    <d v="2022-10-16T00:00:00"/>
    <s v="Exp"/>
    <x v="374"/>
    <x v="3"/>
    <s v="Wrightburgh"/>
    <s v="OffSup"/>
    <s v="Phns"/>
    <n v="2432.0700000000002"/>
    <n v="3"/>
    <n v="810.69"/>
    <x v="1"/>
    <x v="4"/>
    <x v="1"/>
  </r>
  <r>
    <s v="5a84b4d3-6a6e-4384-abfa-e0f31d67cef3"/>
    <x v="331"/>
    <s v="1426f1dd-01d4-4af5-9269-3eb16c6ffa72"/>
    <s v="bcdd758c-8552-4aa4-8d14-3c21f330223e"/>
    <d v="2021-06-11T00:00:00"/>
    <s v="Exp"/>
    <x v="375"/>
    <x v="0"/>
    <s v="Dianaland"/>
    <s v="Furn"/>
    <s v="Bndrs"/>
    <n v="1463.81"/>
    <n v="10"/>
    <n v="146.381"/>
    <x v="2"/>
    <x v="3"/>
    <x v="1"/>
  </r>
  <r>
    <s v="25f6cede-a760-4a28-8b20-d6a1829f4178"/>
    <x v="332"/>
    <s v="9f2c7b87-f119-4b8d-824a-d07dea3f6a7c"/>
    <s v="01b5310b-3434-4618-85c7-1947d0407484"/>
    <d v="2022-10-08T00:00:00"/>
    <s v="Std"/>
    <x v="376"/>
    <x v="0"/>
    <s v="Schultzmouth"/>
    <s v="Furn"/>
    <s v="Phns"/>
    <n v="2427.1799999999998"/>
    <n v="6"/>
    <n v="404.53"/>
    <x v="2"/>
    <x v="4"/>
    <x v="0"/>
  </r>
  <r>
    <s v="0bc2e9a0-9d80-4561-917f-4f5e9b1b6281"/>
    <x v="285"/>
    <s v="c0342826-0d3d-47f1-9217-af6c51cb6c6f"/>
    <s v="a09fcb1d-5562-4950-8be3-27ce717334ec"/>
    <d v="2022-05-23T00:00:00"/>
    <s v="Std"/>
    <x v="181"/>
    <x v="1"/>
    <s v="North Christy"/>
    <s v="Furn"/>
    <s v="Bkcs"/>
    <n v="3109.83"/>
    <n v="4"/>
    <n v="777.45749999999998"/>
    <x v="2"/>
    <x v="0"/>
    <x v="0"/>
  </r>
  <r>
    <s v="5794f7a5-f3ff-4003-b2b5-16e378a14f8c"/>
    <x v="333"/>
    <s v="96e9ca0f-752c-442c-bebd-44f475c80691"/>
    <s v="314b64bb-8396-448f-be85-13d338fc09a9"/>
    <d v="2023-08-21T00:00:00"/>
    <s v="Std"/>
    <x v="377"/>
    <x v="0"/>
    <s v="Anthonyshire"/>
    <s v="OffSup"/>
    <s v="Bkcs"/>
    <n v="1702.48"/>
    <n v="5"/>
    <n v="340.49599999999998"/>
    <x v="1"/>
    <x v="0"/>
    <x v="1"/>
  </r>
  <r>
    <s v="b74fdb5a-1dd7-4820-975f-06916988f9e5"/>
    <x v="334"/>
    <s v="c9656057-a798-4309-b950-7775663241c0"/>
    <s v="e9485a68-77dd-4b13-8562-c92d665685f8"/>
    <d v="2022-06-10T00:00:00"/>
    <s v="Eco"/>
    <x v="378"/>
    <x v="0"/>
    <s v="East Sylvialand"/>
    <s v="OffSup"/>
    <s v="Bkcs"/>
    <n v="731.96"/>
    <n v="1"/>
    <n v="731.96"/>
    <x v="1"/>
    <x v="0"/>
    <x v="0"/>
  </r>
  <r>
    <s v="688ef93e-d0dc-412e-88f5-00f27de2fcf0"/>
    <x v="22"/>
    <s v="52eb4a00-e14d-4e67-8c18-ab9b5dcb258f"/>
    <s v="a5d83cee-9f55-429d-b517-e506e9bb5701"/>
    <d v="2023-03-02T00:00:00"/>
    <s v="Exp"/>
    <x v="379"/>
    <x v="1"/>
    <s v="South Travismouth"/>
    <s v="Tech"/>
    <s v="Phns"/>
    <n v="1252.46"/>
    <n v="9"/>
    <n v="139.16222222222223"/>
    <x v="0"/>
    <x v="4"/>
    <x v="0"/>
  </r>
  <r>
    <s v="db4560b7-98f0-406b-af93-06c87dc93ebc"/>
    <x v="335"/>
    <s v="eeb114db-fb10-45a0-9fd3-eb97b71dca79"/>
    <s v="ee68d2e6-ebdb-4bda-bef9-4e7758b950e7"/>
    <d v="2024-04-09T00:00:00"/>
    <s v="Exp"/>
    <x v="380"/>
    <x v="3"/>
    <s v="South Willie"/>
    <s v="Tech"/>
    <s v="Fstnrs"/>
    <n v="801.47"/>
    <n v="10"/>
    <n v="80.147000000000006"/>
    <x v="0"/>
    <x v="1"/>
    <x v="1"/>
  </r>
  <r>
    <s v="9989395e-2a78-4242-b71e-4a14c1b4eaf5"/>
    <x v="336"/>
    <s v="8deedb7e-3661-4eed-9546-c956400c6675"/>
    <s v="9f0189ca-7c38-482e-bd75-970e4b80c87a"/>
    <d v="2022-04-21T00:00:00"/>
    <s v="Std"/>
    <x v="381"/>
    <x v="0"/>
    <s v="New Ashleyview"/>
    <s v="OffSup"/>
    <s v="Fstnrs"/>
    <n v="61.85"/>
    <n v="5"/>
    <n v="12.370000000000001"/>
    <x v="1"/>
    <x v="1"/>
    <x v="1"/>
  </r>
  <r>
    <s v="83ef5519-83d2-458c-adcc-2e4d18817068"/>
    <x v="337"/>
    <s v="a3c6e4ba-e2a7-424a-8de8-bb525f6d40ae"/>
    <s v="a8647de2-7e07-4bae-98f4-9bc746d034bd"/>
    <d v="2022-11-02T00:00:00"/>
    <s v="Eco"/>
    <x v="382"/>
    <x v="0"/>
    <s v="Jamiestad"/>
    <s v="Tech"/>
    <s v="Fstnrs"/>
    <n v="1136.07"/>
    <n v="9"/>
    <n v="126.22999999999999"/>
    <x v="0"/>
    <x v="1"/>
    <x v="1"/>
  </r>
  <r>
    <s v="05e0f434-214d-46f0-92c6-93f4a57c4851"/>
    <x v="338"/>
    <s v="1d0e3ecb-5fd4-47e4-ac5d-b19bab13963a"/>
    <s v="859a2c86-4c3e-4d4e-93ab-733e4a59ab96"/>
    <d v="2020-05-20T00:00:00"/>
    <s v="Std"/>
    <x v="383"/>
    <x v="0"/>
    <s v="Lake Brittanymouth"/>
    <s v="OffSup"/>
    <s v="Phns"/>
    <n v="1800.95"/>
    <n v="3"/>
    <n v="600.31666666666672"/>
    <x v="1"/>
    <x v="4"/>
    <x v="0"/>
  </r>
  <r>
    <s v="932363f1-12ea-4658-b6a8-3be2616d6b74"/>
    <x v="339"/>
    <s v="f3583e9c-17da-44c5-b28a-58a93b6c9af3"/>
    <s v="c34463f0-42ff-4488-a097-200df3271da3"/>
    <d v="2022-04-13T00:00:00"/>
    <s v="Exp"/>
    <x v="384"/>
    <x v="1"/>
    <s v="Port Brenda"/>
    <s v="Tech"/>
    <s v="Bkcs"/>
    <n v="1416.07"/>
    <n v="7"/>
    <n v="202.29571428571427"/>
    <x v="0"/>
    <x v="0"/>
    <x v="1"/>
  </r>
  <r>
    <s v="783ce636-21c8-4dce-9e26-18fa308f412b"/>
    <x v="340"/>
    <s v="1b9657c3-f415-4454-a577-72fc509a7516"/>
    <s v="620bca3f-6210-464c-8806-60058bd37f2e"/>
    <d v="2022-07-05T00:00:00"/>
    <s v="Exp"/>
    <x v="385"/>
    <x v="3"/>
    <s v="East Bryan"/>
    <s v="Furn"/>
    <s v="Acc"/>
    <n v="1422.59"/>
    <n v="1"/>
    <n v="1422.59"/>
    <x v="2"/>
    <x v="2"/>
    <x v="1"/>
  </r>
  <r>
    <s v="791bbafd-e874-47cd-9f42-ff98314b99db"/>
    <x v="166"/>
    <s v="61eab379-a4bc-4df3-b4e7-45a3713f1c7d"/>
    <s v="d77d72ff-9802-4824-bf9a-fde66c722c5b"/>
    <d v="2023-11-26T00:00:00"/>
    <s v="Exp"/>
    <x v="386"/>
    <x v="2"/>
    <s v="East Tamara"/>
    <s v="Tech"/>
    <s v="Fstnrs"/>
    <n v="1171.27"/>
    <n v="9"/>
    <n v="130.14111111111112"/>
    <x v="0"/>
    <x v="1"/>
    <x v="0"/>
  </r>
  <r>
    <s v="86ed11f1-6732-4628-8b02-644059f70924"/>
    <x v="341"/>
    <s v="c18edc45-e8bc-4704-94e1-518fbb3108ef"/>
    <s v="06aa2704-95a0-41e6-bd4a-47380b8629e9"/>
    <d v="2020-02-25T00:00:00"/>
    <s v="Eco"/>
    <x v="387"/>
    <x v="2"/>
    <s v="Smithhaven"/>
    <s v="Furn"/>
    <s v="Phns"/>
    <n v="4316.8999999999996"/>
    <n v="3"/>
    <n v="1438.9666666666665"/>
    <x v="2"/>
    <x v="4"/>
    <x v="1"/>
  </r>
  <r>
    <s v="eb53cde7-c29d-460a-b595-e67e421ffab6"/>
    <x v="177"/>
    <s v="a779254d-79f8-4655-a4d6-7477388381d5"/>
    <s v="4dcee08a-4f72-44ad-bd7e-13bcfb8e90d5"/>
    <d v="2020-10-09T00:00:00"/>
    <s v="Exp"/>
    <x v="388"/>
    <x v="1"/>
    <s v="Port Gregory"/>
    <s v="OffSup"/>
    <s v="Phns"/>
    <n v="4787.8500000000004"/>
    <n v="7"/>
    <n v="683.97857142857151"/>
    <x v="1"/>
    <x v="4"/>
    <x v="1"/>
  </r>
  <r>
    <s v="29a20258-b30f-4085-825c-b607e1d9c5aa"/>
    <x v="342"/>
    <s v="6ddf00a5-24bb-450c-b0d0-51a91dbe5a70"/>
    <s v="92348250-6cfe-4f98-a134-f4a1e55af753"/>
    <d v="2021-06-22T00:00:00"/>
    <s v="Std"/>
    <x v="389"/>
    <x v="0"/>
    <s v="Lake Lisa"/>
    <s v="OffSup"/>
    <s v="Acc"/>
    <n v="3129.09"/>
    <n v="7"/>
    <n v="447.01285714285717"/>
    <x v="1"/>
    <x v="2"/>
    <x v="1"/>
  </r>
  <r>
    <s v="afc4e8aa-e6ae-4c74-82b2-b10c71421657"/>
    <x v="343"/>
    <s v="d9dd0501-3894-42d4-8531-9f9f9df4cea9"/>
    <s v="38381314-a2ed-48b2-96b4-e426228d4e02"/>
    <d v="2022-02-12T00:00:00"/>
    <s v="Exp"/>
    <x v="390"/>
    <x v="1"/>
    <s v="Christineville"/>
    <s v="Furn"/>
    <s v="Phns"/>
    <n v="3104.1"/>
    <n v="4"/>
    <n v="776.02499999999998"/>
    <x v="2"/>
    <x v="4"/>
    <x v="1"/>
  </r>
  <r>
    <s v="0ecc71ef-70e4-40c5-86de-8022cb2b7488"/>
    <x v="344"/>
    <s v="8f66af49-6353-452f-91a2-ea0e3539b0ca"/>
    <s v="68e8e7a5-3996-4f89-a070-ef4d4b0c0cb5"/>
    <d v="2024-01-19T00:00:00"/>
    <s v="Exp"/>
    <x v="391"/>
    <x v="2"/>
    <s v="Brandonland"/>
    <s v="Furn"/>
    <s v="Bndrs"/>
    <n v="2074.65"/>
    <n v="5"/>
    <n v="414.93"/>
    <x v="2"/>
    <x v="3"/>
    <x v="0"/>
  </r>
  <r>
    <s v="b207393c-a36a-4fa9-a1d5-93e3bfedee8a"/>
    <x v="68"/>
    <s v="420ef905-f4cd-436a-83d0-e4ee300e0db2"/>
    <s v="4421821a-326d-46ce-a09b-6dd4ee7c8707"/>
    <d v="2022-11-27T00:00:00"/>
    <s v="Eco"/>
    <x v="392"/>
    <x v="3"/>
    <s v="Matthewburgh"/>
    <s v="Tech"/>
    <s v="Phns"/>
    <n v="4194.2299999999996"/>
    <n v="3"/>
    <n v="1398.0766666666666"/>
    <x v="0"/>
    <x v="4"/>
    <x v="1"/>
  </r>
  <r>
    <s v="da754cf6-9718-476d-bb10-0cdedfe78f32"/>
    <x v="345"/>
    <s v="e03dc95c-6cc0-441d-bb07-5f2355518d17"/>
    <s v="3faadc78-9e51-4479-81d0-acbd8ffda028"/>
    <d v="2021-06-04T00:00:00"/>
    <s v="Eco"/>
    <x v="393"/>
    <x v="0"/>
    <s v="Fosterview"/>
    <s v="Tech"/>
    <s v="Bndrs"/>
    <n v="4183.59"/>
    <n v="3"/>
    <n v="1394.53"/>
    <x v="0"/>
    <x v="3"/>
    <x v="0"/>
  </r>
  <r>
    <s v="707392d3-9f60-4f14-bb63-aba483e08fe8"/>
    <x v="346"/>
    <s v="9a861415-ba23-4ddb-b125-6a7524acde77"/>
    <s v="667d548d-9e7a-4258-8209-609822e4944d"/>
    <d v="2021-03-22T00:00:00"/>
    <s v="Eco"/>
    <x v="394"/>
    <x v="1"/>
    <s v="North Nathaniel"/>
    <s v="Furn"/>
    <s v="Bkcs"/>
    <n v="2732.55"/>
    <n v="4"/>
    <n v="683.13750000000005"/>
    <x v="2"/>
    <x v="0"/>
    <x v="0"/>
  </r>
  <r>
    <s v="92594426-a7c2-4c2b-a8ca-9e5023591b53"/>
    <x v="347"/>
    <s v="d3038f2d-8a93-485f-83f1-c71bdf445d80"/>
    <s v="d86d4f77-62ba-4c62-86d6-db7e6d8494de"/>
    <d v="2019-11-18T00:00:00"/>
    <s v="Std"/>
    <x v="395"/>
    <x v="0"/>
    <s v="Barnestown"/>
    <s v="OffSup"/>
    <s v="Acc"/>
    <n v="679.97"/>
    <n v="2"/>
    <n v="339.98500000000001"/>
    <x v="1"/>
    <x v="2"/>
    <x v="0"/>
  </r>
  <r>
    <s v="4932254d-26a6-4463-be77-1f5073d39978"/>
    <x v="348"/>
    <s v="aca7c9af-e870-4d2d-a5f4-b5d8efea833a"/>
    <s v="ef3044d1-2560-4958-806e-c068ea3f050c"/>
    <d v="2022-06-11T00:00:00"/>
    <s v="Std"/>
    <x v="396"/>
    <x v="1"/>
    <s v="Annehaven"/>
    <s v="Furn"/>
    <s v="Bndrs"/>
    <n v="707.23"/>
    <n v="9"/>
    <n v="78.581111111111113"/>
    <x v="2"/>
    <x v="3"/>
    <x v="0"/>
  </r>
  <r>
    <s v="960ebe28-8c79-47f1-a279-b6dec982e959"/>
    <x v="349"/>
    <s v="f77c10bb-d23b-4834-954b-1cac46f3f742"/>
    <s v="c6cdd04b-ef47-43ea-9eb5-f437f1de729a"/>
    <d v="2019-10-11T00:00:00"/>
    <s v="Std"/>
    <x v="397"/>
    <x v="0"/>
    <s v="South Davidberg"/>
    <s v="Furn"/>
    <s v="Phns"/>
    <n v="209.15"/>
    <n v="10"/>
    <n v="20.914999999999999"/>
    <x v="2"/>
    <x v="4"/>
    <x v="0"/>
  </r>
  <r>
    <s v="d43105e3-56f2-4c9b-90eb-34cc65932fe5"/>
    <x v="118"/>
    <s v="4305c51c-675a-435f-b27a-6b0f1e50f3f2"/>
    <s v="34af1769-510e-41f8-92d8-3d27321c97ed"/>
    <d v="2020-12-25T00:00:00"/>
    <s v="Eco"/>
    <x v="398"/>
    <x v="2"/>
    <s v="Masonside"/>
    <s v="Tech"/>
    <s v="Fstnrs"/>
    <n v="334.99"/>
    <n v="3"/>
    <n v="111.66333333333334"/>
    <x v="0"/>
    <x v="1"/>
    <x v="1"/>
  </r>
  <r>
    <s v="e50c0284-641e-45d6-8962-835afb55fdd7"/>
    <x v="350"/>
    <s v="f25d1b7f-0426-459e-be7c-4be2fe7c1c2d"/>
    <s v="5cc617a0-dbf1-4c70-bc69-88c3c84c9267"/>
    <d v="2022-11-23T00:00:00"/>
    <s v="Std"/>
    <x v="399"/>
    <x v="1"/>
    <s v="West Jameston"/>
    <s v="Furn"/>
    <s v="Bkcs"/>
    <n v="867.56"/>
    <n v="6"/>
    <n v="144.59333333333333"/>
    <x v="2"/>
    <x v="0"/>
    <x v="0"/>
  </r>
  <r>
    <s v="04438137-dd1d-4670-a197-44ff94defc07"/>
    <x v="351"/>
    <s v="d71709aa-6dce-479b-a09b-a07e8d737abd"/>
    <s v="04524c12-d00c-4bc7-b9be-dfa82cfff669"/>
    <d v="2021-02-12T00:00:00"/>
    <s v="Eco"/>
    <x v="400"/>
    <x v="2"/>
    <s v="South Anthonybury"/>
    <s v="Tech"/>
    <s v="Acc"/>
    <n v="2793.32"/>
    <n v="1"/>
    <n v="2793.32"/>
    <x v="0"/>
    <x v="2"/>
    <x v="1"/>
  </r>
  <r>
    <s v="f3648d79-12f5-4ea9-81b4-1ba25760f13a"/>
    <x v="352"/>
    <s v="bfca77d7-2626-4a23-ab95-999b445a3b89"/>
    <s v="f08ebed7-c993-4475-8054-45cf60263fa8"/>
    <d v="2021-10-03T00:00:00"/>
    <s v="Exp"/>
    <x v="401"/>
    <x v="3"/>
    <s v="South Jennifer"/>
    <s v="Tech"/>
    <s v="Fstnrs"/>
    <n v="356.64"/>
    <n v="10"/>
    <n v="35.664000000000001"/>
    <x v="0"/>
    <x v="1"/>
    <x v="0"/>
  </r>
  <r>
    <s v="8d7fe6a7-2b8f-46d2-86c2-42f7a0f6bf9f"/>
    <x v="353"/>
    <s v="5aa5d0d9-92d3-46a1-94bc-86e1fd11d616"/>
    <s v="8f6bc7f2-dd6f-4eb9-a5e1-b9fe5b698323"/>
    <d v="2021-09-29T00:00:00"/>
    <s v="Exp"/>
    <x v="402"/>
    <x v="2"/>
    <s v="New Cassandra"/>
    <s v="Furn"/>
    <s v="Acc"/>
    <n v="2266.34"/>
    <n v="3"/>
    <n v="755.44666666666672"/>
    <x v="2"/>
    <x v="2"/>
    <x v="1"/>
  </r>
  <r>
    <s v="647b0866-62f9-4c83-a461-58af2dd1c84d"/>
    <x v="354"/>
    <s v="ce0509a4-a904-496e-92b4-32d5009466c7"/>
    <s v="b9fecfc9-9ed4-4809-aab0-023cafbc59c1"/>
    <d v="2021-10-05T00:00:00"/>
    <s v="Std"/>
    <x v="403"/>
    <x v="3"/>
    <s v="West Anthony"/>
    <s v="OffSup"/>
    <s v="Fstnrs"/>
    <n v="1503.17"/>
    <n v="10"/>
    <n v="150.31700000000001"/>
    <x v="1"/>
    <x v="1"/>
    <x v="1"/>
  </r>
  <r>
    <s v="428d1124-05ed-4ce7-86af-77d4e1d2fe69"/>
    <x v="355"/>
    <s v="ad3a191d-d4fe-4d62-8ade-8ac1c9c4867b"/>
    <s v="e24f5061-f80d-4dd0-be06-68ee07444530"/>
    <d v="2024-08-30T00:00:00"/>
    <s v="Exp"/>
    <x v="404"/>
    <x v="0"/>
    <s v="East Richardport"/>
    <s v="Furn"/>
    <s v="Bndrs"/>
    <n v="2794.36"/>
    <n v="3"/>
    <n v="931.45333333333338"/>
    <x v="2"/>
    <x v="3"/>
    <x v="0"/>
  </r>
  <r>
    <s v="5de93e29-c1d4-4c24-9113-86933a79845f"/>
    <x v="243"/>
    <s v="b7211efc-2108-422f-bc86-f3a7eae55cf8"/>
    <s v="0b5a542e-0e72-418d-803a-ab5ee43c7b4f"/>
    <d v="2022-02-27T00:00:00"/>
    <s v="Std"/>
    <x v="405"/>
    <x v="0"/>
    <s v="Gonzalesberg"/>
    <s v="Tech"/>
    <s v="Phns"/>
    <n v="2391.4899999999998"/>
    <n v="7"/>
    <n v="341.64142857142855"/>
    <x v="0"/>
    <x v="4"/>
    <x v="0"/>
  </r>
  <r>
    <s v="5df223c5-1c0e-4fba-8b6f-ffb6020de450"/>
    <x v="356"/>
    <s v="22c421a2-8a1a-4785-86f5-ad1e30817a2c"/>
    <s v="72cdaaca-34bc-4fa9-b8d2-a05edd9f24d9"/>
    <d v="2022-01-29T00:00:00"/>
    <s v="Exp"/>
    <x v="406"/>
    <x v="1"/>
    <s v="Robertton"/>
    <s v="Tech"/>
    <s v="Acc"/>
    <n v="4383"/>
    <n v="10"/>
    <n v="438.3"/>
    <x v="0"/>
    <x v="2"/>
    <x v="1"/>
  </r>
  <r>
    <s v="78cd52e5-49a0-46f5-b3eb-92cf037b37d2"/>
    <x v="350"/>
    <s v="61d477f1-bfb2-48a3-a86d-ffe7298b04f7"/>
    <s v="f72385ec-3111-41a2-8067-2c8767cd9010"/>
    <d v="2022-12-11T00:00:00"/>
    <s v="Std"/>
    <x v="407"/>
    <x v="3"/>
    <s v="Alanview"/>
    <s v="Furn"/>
    <s v="Acc"/>
    <n v="3791.23"/>
    <n v="1"/>
    <n v="3791.23"/>
    <x v="2"/>
    <x v="2"/>
    <x v="0"/>
  </r>
  <r>
    <s v="e5c05a35-a7d1-4645-8195-cbf7004c8aab"/>
    <x v="357"/>
    <s v="c4b6b892-4bd9-4445-a9a4-d7894ff7dd3e"/>
    <s v="add33284-3bcb-4457-8919-737b71e5fed1"/>
    <d v="2020-03-16T00:00:00"/>
    <s v="Std"/>
    <x v="408"/>
    <x v="3"/>
    <s v="Nealside"/>
    <s v="OffSup"/>
    <s v="Phns"/>
    <n v="473.23"/>
    <n v="7"/>
    <n v="67.604285714285723"/>
    <x v="1"/>
    <x v="4"/>
    <x v="1"/>
  </r>
  <r>
    <s v="fee8eb22-41ac-41f8-9f2b-5c16374399a0"/>
    <x v="358"/>
    <s v="74e3966a-5ff8-4bd1-a501-72d06665b3cf"/>
    <s v="6478e4f2-9df3-45ee-8f0f-a1ffa2b6ba0d"/>
    <d v="2023-08-28T00:00:00"/>
    <s v="Eco"/>
    <x v="409"/>
    <x v="2"/>
    <s v="East Taratown"/>
    <s v="Furn"/>
    <s v="Fstnrs"/>
    <n v="3684.17"/>
    <n v="2"/>
    <n v="1842.085"/>
    <x v="2"/>
    <x v="1"/>
    <x v="1"/>
  </r>
  <r>
    <s v="e1911f9e-c42f-4d9e-b828-424063d91519"/>
    <x v="359"/>
    <s v="1286c915-672c-42b9-b409-66bd2994064c"/>
    <s v="b00df498-06a1-4788-9a67-56c6719635e3"/>
    <d v="2023-11-01T00:00:00"/>
    <s v="Eco"/>
    <x v="410"/>
    <x v="2"/>
    <s v="Millerfurt"/>
    <s v="Furn"/>
    <s v="Bkcs"/>
    <n v="3096.02"/>
    <n v="3"/>
    <n v="1032.0066666666667"/>
    <x v="2"/>
    <x v="0"/>
    <x v="1"/>
  </r>
  <r>
    <s v="49ff9f4d-435a-499c-a744-d67a528a608a"/>
    <x v="154"/>
    <s v="67dee6fb-e81c-47fb-98a1-63695620164d"/>
    <s v="84aafc31-3277-4e17-8326-16bd187fcbaa"/>
    <d v="2021-09-25T00:00:00"/>
    <s v="Eco"/>
    <x v="411"/>
    <x v="1"/>
    <s v="Christinaton"/>
    <s v="Furn"/>
    <s v="Phns"/>
    <n v="2326.2199999999998"/>
    <n v="2"/>
    <n v="1163.1099999999999"/>
    <x v="2"/>
    <x v="4"/>
    <x v="1"/>
  </r>
  <r>
    <s v="57e2fbad-73ae-42ed-9251-ec278f05f1ee"/>
    <x v="317"/>
    <s v="8e52e0ca-a417-496c-8771-a30a3c153acf"/>
    <s v="2c070eca-3838-4a8e-bb65-63b3154307d8"/>
    <d v="2021-02-17T00:00:00"/>
    <s v="Exp"/>
    <x v="412"/>
    <x v="1"/>
    <s v="Lake Alexandra"/>
    <s v="OffSup"/>
    <s v="Fstnrs"/>
    <n v="664.56"/>
    <n v="7"/>
    <n v="94.937142857142845"/>
    <x v="1"/>
    <x v="1"/>
    <x v="0"/>
  </r>
  <r>
    <s v="a109f007-8cba-4bb5-af6f-7968e5018af0"/>
    <x v="360"/>
    <s v="fdb091b9-3c38-4890-8c80-553558d5f88a"/>
    <s v="3b2c443c-087c-4b6f-b8c9-2ccc470348ef"/>
    <d v="2020-05-19T00:00:00"/>
    <s v="Exp"/>
    <x v="413"/>
    <x v="2"/>
    <s v="Morrisonland"/>
    <s v="Tech"/>
    <s v="Phns"/>
    <n v="1876.72"/>
    <n v="1"/>
    <n v="1876.72"/>
    <x v="0"/>
    <x v="4"/>
    <x v="0"/>
  </r>
  <r>
    <s v="a4c4108b-8945-4818-b193-a5e28f2ec4f6"/>
    <x v="361"/>
    <s v="cfdafa5d-dd34-4dda-bfb1-fe6fb840fc81"/>
    <s v="58efe020-ae84-419c-9d00-ccfe0cd36b3f"/>
    <d v="2020-09-26T00:00:00"/>
    <s v="Exp"/>
    <x v="414"/>
    <x v="2"/>
    <s v="Lake Isabella"/>
    <s v="OffSup"/>
    <s v="Bndrs"/>
    <n v="4705.1899999999996"/>
    <n v="3"/>
    <n v="1568.3966666666665"/>
    <x v="1"/>
    <x v="3"/>
    <x v="0"/>
  </r>
  <r>
    <s v="298e896d-e5ae-4de8-8335-5f2177f5a4aa"/>
    <x v="362"/>
    <s v="99b38888-5ed4-4011-8475-551a74d7adbb"/>
    <s v="735b9290-44fe-4d81-bcbb-7a1fda402c7b"/>
    <d v="2021-03-07T00:00:00"/>
    <s v="Exp"/>
    <x v="415"/>
    <x v="0"/>
    <s v="East Benjamin"/>
    <s v="OffSup"/>
    <s v="Acc"/>
    <n v="4402.3900000000003"/>
    <n v="8"/>
    <n v="550.29875000000004"/>
    <x v="1"/>
    <x v="2"/>
    <x v="0"/>
  </r>
  <r>
    <s v="b1cc62fc-cfe7-45ef-9533-89c46a77896b"/>
    <x v="363"/>
    <s v="8c0cf708-65d0-4dc4-9391-55684ed682fd"/>
    <s v="04a23d00-fd39-4af0-a91f-05c88f856ca3"/>
    <d v="2020-06-16T00:00:00"/>
    <s v="Eco"/>
    <x v="416"/>
    <x v="2"/>
    <s v="Port Gregg"/>
    <s v="OffSup"/>
    <s v="Fstnrs"/>
    <n v="2076.6999999999998"/>
    <n v="10"/>
    <n v="207.67"/>
    <x v="1"/>
    <x v="1"/>
    <x v="1"/>
  </r>
  <r>
    <s v="82358542-de99-419c-82b9-075d4d0e7773"/>
    <x v="9"/>
    <s v="1b5824e2-57f5-43fd-af0d-7736e9cb7368"/>
    <s v="464b42be-8b16-430d-8305-3984332fcc4b"/>
    <d v="2021-10-23T00:00:00"/>
    <s v="Exp"/>
    <x v="417"/>
    <x v="0"/>
    <s v="Roweborough"/>
    <s v="OffSup"/>
    <s v="Phns"/>
    <n v="2884.45"/>
    <n v="5"/>
    <n v="576.89"/>
    <x v="1"/>
    <x v="4"/>
    <x v="1"/>
  </r>
  <r>
    <s v="42fb1953-153f-4f84-bdb3-67f0aa6e2633"/>
    <x v="364"/>
    <s v="2bbbb978-eb64-4787-aa9c-a355019ac6ff"/>
    <s v="23d1f2ed-09b4-4cc2-8057-a67e96a934c6"/>
    <d v="2024-07-19T00:00:00"/>
    <s v="Exp"/>
    <x v="418"/>
    <x v="2"/>
    <s v="Gamblehaven"/>
    <s v="Furn"/>
    <s v="Bkcs"/>
    <n v="376.61"/>
    <n v="5"/>
    <n v="75.322000000000003"/>
    <x v="2"/>
    <x v="0"/>
    <x v="0"/>
  </r>
  <r>
    <s v="df3a4fbc-bba6-42cd-bfc9-c9f19b420f2b"/>
    <x v="355"/>
    <s v="586bfe04-c2fc-4389-aed6-b110a6fa210f"/>
    <s v="f466f0c5-3a51-4f56-92e4-58adb038697c"/>
    <d v="2024-05-26T00:00:00"/>
    <s v="Std"/>
    <x v="419"/>
    <x v="3"/>
    <s v="Kathleenfort"/>
    <s v="Tech"/>
    <s v="Fstnrs"/>
    <n v="4502.21"/>
    <n v="2"/>
    <n v="2251.105"/>
    <x v="0"/>
    <x v="1"/>
    <x v="1"/>
  </r>
  <r>
    <s v="8a0cf9a6-1253-4f5c-8ed6-c880e43c0bf3"/>
    <x v="365"/>
    <s v="1f23a0ba-8b93-4882-8b79-eb15db74f934"/>
    <s v="c983562a-adb5-427d-b711-85070f04af0f"/>
    <d v="2021-05-31T00:00:00"/>
    <s v="Exp"/>
    <x v="420"/>
    <x v="1"/>
    <s v="New Karenside"/>
    <s v="Tech"/>
    <s v="Bndrs"/>
    <n v="3924.69"/>
    <n v="4"/>
    <n v="981.17250000000001"/>
    <x v="0"/>
    <x v="3"/>
    <x v="0"/>
  </r>
  <r>
    <s v="1529c263-f9b5-47ac-abdb-cfe67da83f9c"/>
    <x v="366"/>
    <s v="54f805b9-de94-4168-af16-56c51ce96ceb"/>
    <s v="e807c8b8-bf68-46d3-874b-15abeed8c3b6"/>
    <d v="2022-05-17T00:00:00"/>
    <s v="Std"/>
    <x v="421"/>
    <x v="2"/>
    <s v="Lake Georgeville"/>
    <s v="OffSup"/>
    <s v="Fstnrs"/>
    <n v="1801.85"/>
    <n v="3"/>
    <n v="600.61666666666667"/>
    <x v="1"/>
    <x v="1"/>
    <x v="1"/>
  </r>
  <r>
    <s v="d0ca8212-7486-404d-9288-f92fe21223a5"/>
    <x v="367"/>
    <s v="8d38c470-591f-4ff0-80a7-4b281f9ea066"/>
    <s v="bc30f9b0-8a5e-4651-8c33-2584721268ff"/>
    <d v="2020-10-25T00:00:00"/>
    <s v="Exp"/>
    <x v="422"/>
    <x v="2"/>
    <s v="Brentmouth"/>
    <s v="Furn"/>
    <s v="Acc"/>
    <n v="3596.78"/>
    <n v="3"/>
    <n v="1198.9266666666667"/>
    <x v="2"/>
    <x v="2"/>
    <x v="1"/>
  </r>
  <r>
    <s v="b712b0a7-2815-48aa-acff-a67017d3f5bb"/>
    <x v="366"/>
    <s v="9b096e85-c91c-4147-849e-d1fe2ed5f89b"/>
    <s v="e76870e0-dc7d-4316-9542-5870d6fa638a"/>
    <d v="2022-07-24T00:00:00"/>
    <s v="Eco"/>
    <x v="423"/>
    <x v="3"/>
    <s v="East Jenniferton"/>
    <s v="Furn"/>
    <s v="Bkcs"/>
    <n v="1615.02"/>
    <n v="4"/>
    <n v="403.755"/>
    <x v="2"/>
    <x v="0"/>
    <x v="0"/>
  </r>
  <r>
    <s v="48d047bc-0b95-424f-8762-d194f9a15148"/>
    <x v="368"/>
    <s v="b5403eb3-655a-4304-8eae-5ddd76578ffb"/>
    <s v="34e492e0-7425-4ca8-87af-31135969472f"/>
    <d v="2024-02-09T00:00:00"/>
    <s v="Eco"/>
    <x v="424"/>
    <x v="1"/>
    <s v="South Barryland"/>
    <s v="Furn"/>
    <s v="Bndrs"/>
    <n v="2284"/>
    <n v="6"/>
    <n v="380.66666666666669"/>
    <x v="2"/>
    <x v="3"/>
    <x v="1"/>
  </r>
  <r>
    <s v="41778232-bdf6-4742-95ce-044311a57f98"/>
    <x v="369"/>
    <s v="72293b42-ee82-46da-b32d-03ebeb4a06d8"/>
    <s v="3d8d5bd6-dc7e-4e98-b92a-2826da626608"/>
    <d v="2021-10-12T00:00:00"/>
    <s v="Exp"/>
    <x v="425"/>
    <x v="2"/>
    <s v="Port Jeremyfort"/>
    <s v="Tech"/>
    <s v="Fstnrs"/>
    <n v="1812.45"/>
    <n v="6"/>
    <n v="302.07499999999999"/>
    <x v="0"/>
    <x v="1"/>
    <x v="0"/>
  </r>
  <r>
    <s v="172910a9-20cb-48de-b285-d79ff6350f79"/>
    <x v="370"/>
    <s v="d5c46da8-ed64-4320-ba6c-6c5be23de17e"/>
    <s v="1eac5db3-df26-4ccb-a82b-5edfcd70f8bd"/>
    <d v="2020-02-04T00:00:00"/>
    <s v="Eco"/>
    <x v="426"/>
    <x v="3"/>
    <s v="Johnchester"/>
    <s v="OffSup"/>
    <s v="Phns"/>
    <n v="4425.3100000000004"/>
    <n v="5"/>
    <n v="885.06200000000013"/>
    <x v="1"/>
    <x v="4"/>
    <x v="1"/>
  </r>
  <r>
    <s v="4f05bce9-43d1-4855-a660-875bc7e7e5b7"/>
    <x v="234"/>
    <s v="250d400a-f4d3-411f-9ea9-2c6219102328"/>
    <s v="d4dcb120-ce2d-47cd-a4fc-536016a57898"/>
    <d v="2020-04-24T00:00:00"/>
    <s v="Exp"/>
    <x v="427"/>
    <x v="3"/>
    <s v="Rodneyhaven"/>
    <s v="Furn"/>
    <s v="Fstnrs"/>
    <n v="1646.26"/>
    <n v="4"/>
    <n v="411.565"/>
    <x v="2"/>
    <x v="1"/>
    <x v="0"/>
  </r>
  <r>
    <s v="e48ade88-594a-4776-9a22-264288a610e0"/>
    <x v="371"/>
    <s v="fa0af07a-5089-4805-9d7f-d6b3346dfb8d"/>
    <s v="9cbe2272-4f97-44fc-a5e3-fd09e48ddada"/>
    <d v="2021-10-13T00:00:00"/>
    <s v="Eco"/>
    <x v="428"/>
    <x v="2"/>
    <s v="New Christophertown"/>
    <s v="Furn"/>
    <s v="Bndrs"/>
    <n v="3572.19"/>
    <n v="8"/>
    <n v="446.52375000000001"/>
    <x v="2"/>
    <x v="3"/>
    <x v="0"/>
  </r>
  <r>
    <s v="011cc1f9-b90a-4436-a1d4-5717c218fde8"/>
    <x v="372"/>
    <s v="f3edb0a1-dd07-4357-b851-b89b5778db48"/>
    <s v="ff45000c-6bb3-4723-b8f5-93f61daac7a7"/>
    <d v="2023-07-09T00:00:00"/>
    <s v="Eco"/>
    <x v="429"/>
    <x v="1"/>
    <s v="Nicholasborough"/>
    <s v="Furn"/>
    <s v="Fstnrs"/>
    <n v="4799.01"/>
    <n v="10"/>
    <n v="479.90100000000001"/>
    <x v="2"/>
    <x v="1"/>
    <x v="0"/>
  </r>
  <r>
    <s v="f2872ccf-f916-49d7-90e4-b09d1d473a43"/>
    <x v="373"/>
    <s v="7faf7cfd-2e9c-4b1f-a801-89731c242bf0"/>
    <s v="2eebb628-f708-43b1-b218-1c28ff4965ed"/>
    <d v="2023-05-26T00:00:00"/>
    <s v="Eco"/>
    <x v="430"/>
    <x v="3"/>
    <s v="Josephburgh"/>
    <s v="OffSup"/>
    <s v="Bkcs"/>
    <n v="3000.29"/>
    <n v="7"/>
    <n v="428.61285714285714"/>
    <x v="1"/>
    <x v="0"/>
    <x v="0"/>
  </r>
  <r>
    <s v="45175e3c-65b7-4696-8118-02e356285811"/>
    <x v="374"/>
    <s v="27d54b19-c847-4a91-92ba-beaaba52f7a0"/>
    <s v="1758854c-4ff7-4f02-8aea-06ce1491bf36"/>
    <d v="2022-03-10T00:00:00"/>
    <s v="Eco"/>
    <x v="431"/>
    <x v="1"/>
    <s v="Matthewfurt"/>
    <s v="OffSup"/>
    <s v="Fstnrs"/>
    <n v="1804.28"/>
    <n v="10"/>
    <n v="180.428"/>
    <x v="1"/>
    <x v="1"/>
    <x v="0"/>
  </r>
  <r>
    <s v="ecada5f0-bc6c-4c28-9337-318a01e0b2ae"/>
    <x v="375"/>
    <s v="b8a080f5-d36e-4b0d-8483-7c856581e9b8"/>
    <s v="5b20674a-8e4b-4fbe-8f8f-28c2db761d07"/>
    <d v="2023-09-19T00:00:00"/>
    <s v="Eco"/>
    <x v="432"/>
    <x v="2"/>
    <s v="Coopermouth"/>
    <s v="Tech"/>
    <s v="Bkcs"/>
    <n v="3428.79"/>
    <n v="8"/>
    <n v="428.59875"/>
    <x v="0"/>
    <x v="0"/>
    <x v="1"/>
  </r>
  <r>
    <s v="18cdc251-d987-4fd2-8c5b-fe47a7c7fae4"/>
    <x v="376"/>
    <s v="733e1df6-3e08-4db8-b70e-37269690816c"/>
    <s v="41663a6f-27bd-43f6-91d1-9b9747d6f628"/>
    <d v="2024-04-12T00:00:00"/>
    <s v="Std"/>
    <x v="433"/>
    <x v="3"/>
    <s v="East Victor"/>
    <s v="Furn"/>
    <s v="Acc"/>
    <n v="2786.02"/>
    <n v="10"/>
    <n v="278.60199999999998"/>
    <x v="2"/>
    <x v="2"/>
    <x v="1"/>
  </r>
  <r>
    <s v="8abb06c7-ba2b-48c2-9d31-9b705f16a939"/>
    <x v="195"/>
    <s v="93ec1b5b-293c-4344-bea7-572f7ef03126"/>
    <s v="d60dbe8d-3de4-4adf-b228-94576dc60410"/>
    <d v="2020-11-17T00:00:00"/>
    <s v="Eco"/>
    <x v="434"/>
    <x v="1"/>
    <s v="Kennethmouth"/>
    <s v="Furn"/>
    <s v="Phns"/>
    <n v="1885.01"/>
    <n v="4"/>
    <n v="471.2525"/>
    <x v="2"/>
    <x v="4"/>
    <x v="1"/>
  </r>
  <r>
    <s v="08b46961-3519-4cbb-9842-4c971bfd9084"/>
    <x v="377"/>
    <s v="97a371c2-d56c-4411-bea8-0382ca9af48b"/>
    <s v="45f5497d-449a-4b72-9e60-2c160cdf8a2e"/>
    <d v="2020-03-28T00:00:00"/>
    <s v="Std"/>
    <x v="435"/>
    <x v="2"/>
    <s v="Natalieborough"/>
    <s v="Furn"/>
    <s v="Bndrs"/>
    <n v="1054.3900000000001"/>
    <n v="8"/>
    <n v="131.79875000000001"/>
    <x v="2"/>
    <x v="3"/>
    <x v="0"/>
  </r>
  <r>
    <s v="f94d6389-5e62-41fd-a7f3-dd2c59443925"/>
    <x v="378"/>
    <s v="14a95a50-1520-403f-b19e-329de73a2d64"/>
    <s v="f554dde2-6aa4-4124-b68c-3c6c43ff2e78"/>
    <d v="2020-04-15T00:00:00"/>
    <s v="Std"/>
    <x v="436"/>
    <x v="2"/>
    <s v="Riverachester"/>
    <s v="OffSup"/>
    <s v="Fstnrs"/>
    <n v="784.2"/>
    <n v="9"/>
    <n v="87.13333333333334"/>
    <x v="1"/>
    <x v="1"/>
    <x v="0"/>
  </r>
  <r>
    <s v="a0f53ca6-9594-43a0-b482-c455a7f59bdb"/>
    <x v="379"/>
    <s v="1a0de823-801f-450d-baa3-da9e894c3ea1"/>
    <s v="bb333220-dfbb-4310-b60a-b638e7a84ee8"/>
    <d v="2024-10-24T00:00:00"/>
    <s v="Exp"/>
    <x v="437"/>
    <x v="1"/>
    <s v="Port Jessica"/>
    <s v="Furn"/>
    <s v="Fstnrs"/>
    <n v="3034.38"/>
    <n v="9"/>
    <n v="337.15333333333336"/>
    <x v="2"/>
    <x v="1"/>
    <x v="0"/>
  </r>
  <r>
    <s v="724a4a5b-a938-4e69-852e-e1e64c03df43"/>
    <x v="380"/>
    <s v="1a27aad1-657d-4fe2-83eb-36b2eaf6e830"/>
    <s v="d73496fe-4b38-4b3c-9ed6-1038fd7d3e87"/>
    <d v="2021-04-25T00:00:00"/>
    <s v="Std"/>
    <x v="438"/>
    <x v="2"/>
    <s v="South Justinland"/>
    <s v="OffSup"/>
    <s v="Bkcs"/>
    <n v="503.55"/>
    <n v="7"/>
    <n v="71.935714285714283"/>
    <x v="1"/>
    <x v="0"/>
    <x v="0"/>
  </r>
  <r>
    <s v="655a07d9-e817-4a2d-b5d8-7015be4baa2e"/>
    <x v="381"/>
    <s v="b8d4f59b-e045-4736-94a2-fc878770ad0a"/>
    <s v="04c14be7-a6b0-4b0c-9ac8-13030da5bfb4"/>
    <d v="2021-03-25T00:00:00"/>
    <s v="Std"/>
    <x v="439"/>
    <x v="1"/>
    <s v="Port Kimberlyton"/>
    <s v="Tech"/>
    <s v="Acc"/>
    <n v="3832.59"/>
    <n v="3"/>
    <n v="1277.53"/>
    <x v="0"/>
    <x v="2"/>
    <x v="1"/>
  </r>
  <r>
    <s v="71d321b4-4202-44fa-9110-2b40431bda48"/>
    <x v="382"/>
    <s v="ed403a1c-cb24-4cea-a372-6748cfe99c52"/>
    <s v="71e440f1-3520-4f5c-944d-9c70861eb93e"/>
    <d v="2021-11-26T00:00:00"/>
    <s v="Exp"/>
    <x v="440"/>
    <x v="0"/>
    <s v="East Ian"/>
    <s v="Tech"/>
    <s v="Acc"/>
    <n v="4789.3900000000003"/>
    <n v="7"/>
    <n v="684.19857142857143"/>
    <x v="0"/>
    <x v="2"/>
    <x v="1"/>
  </r>
  <r>
    <s v="f6896928-faec-48b2-8702-75f47752903c"/>
    <x v="383"/>
    <s v="5096ad10-450d-4851-ba30-d24039c49d7c"/>
    <s v="911acebd-e765-4270-9a23-2dd9a1b9da59"/>
    <d v="2024-05-01T00:00:00"/>
    <s v="Eco"/>
    <x v="441"/>
    <x v="1"/>
    <s v="Lake Kristyview"/>
    <s v="OffSup"/>
    <s v="Acc"/>
    <n v="3319.58"/>
    <n v="10"/>
    <n v="331.95799999999997"/>
    <x v="1"/>
    <x v="2"/>
    <x v="1"/>
  </r>
  <r>
    <s v="3e1d1358-da87-4afc-b538-4a741c537654"/>
    <x v="384"/>
    <s v="0cd4fd92-11d5-41f6-af19-d4881328876b"/>
    <s v="717d3dd7-73a6-4cc0-80f3-42d417308ce5"/>
    <d v="2020-11-05T00:00:00"/>
    <s v="Exp"/>
    <x v="442"/>
    <x v="2"/>
    <s v="Justinton"/>
    <s v="OffSup"/>
    <s v="Acc"/>
    <n v="4996.03"/>
    <n v="5"/>
    <n v="999.2059999999999"/>
    <x v="1"/>
    <x v="2"/>
    <x v="0"/>
  </r>
  <r>
    <s v="896e88fc-44f8-4833-b7c8-36309893a2d1"/>
    <x v="385"/>
    <s v="45bf600d-acd1-4207-ae13-16bb0dfb2937"/>
    <s v="52a3fd91-3db1-4c3e-92fc-6fb72a926c54"/>
    <d v="2020-03-17T00:00:00"/>
    <s v="Eco"/>
    <x v="443"/>
    <x v="1"/>
    <s v="North John"/>
    <s v="Tech"/>
    <s v="Acc"/>
    <n v="2475.17"/>
    <n v="4"/>
    <n v="618.79250000000002"/>
    <x v="0"/>
    <x v="2"/>
    <x v="1"/>
  </r>
  <r>
    <s v="1a042485-3378-4972-be48-f8ff07e83dad"/>
    <x v="386"/>
    <s v="2bbdeffa-cf73-4a34-b6c5-dc7e9c677d86"/>
    <s v="30acdd72-025b-4c8f-a320-5bdb45919a31"/>
    <d v="2023-02-01T00:00:00"/>
    <s v="Eco"/>
    <x v="444"/>
    <x v="2"/>
    <s v="Bushborough"/>
    <s v="OffSup"/>
    <s v="Phns"/>
    <n v="4966.76"/>
    <n v="5"/>
    <n v="993.35200000000009"/>
    <x v="1"/>
    <x v="4"/>
    <x v="1"/>
  </r>
  <r>
    <s v="dbe42caf-82d9-4055-8b9b-d73bb7469a4d"/>
    <x v="387"/>
    <s v="0bd35cd5-f50b-43a6-9463-bcdeb84f20e6"/>
    <s v="a5911356-1d6f-4af6-980a-8013b83f6d89"/>
    <d v="2019-09-02T00:00:00"/>
    <s v="Exp"/>
    <x v="445"/>
    <x v="2"/>
    <s v="West Joannafort"/>
    <s v="Tech"/>
    <s v="Acc"/>
    <n v="1855.05"/>
    <n v="3"/>
    <n v="618.35"/>
    <x v="0"/>
    <x v="2"/>
    <x v="0"/>
  </r>
  <r>
    <s v="db41251e-c936-4590-9686-353d33917643"/>
    <x v="388"/>
    <s v="5f569c2d-9bf7-4bb3-85ec-16ebc8559766"/>
    <s v="81932504-0285-4d03-8298-2c963c4c0d66"/>
    <d v="2020-01-23T00:00:00"/>
    <s v="Exp"/>
    <x v="446"/>
    <x v="2"/>
    <s v="North Glentown"/>
    <s v="OffSup"/>
    <s v="Bkcs"/>
    <n v="4678.7299999999996"/>
    <n v="4"/>
    <n v="1169.6824999999999"/>
    <x v="1"/>
    <x v="0"/>
    <x v="0"/>
  </r>
  <r>
    <s v="021cd702-1d9e-4f52-a4e4-bc668405b92f"/>
    <x v="389"/>
    <s v="10cb50f0-4588-42c5-bc43-05f6b533d1c4"/>
    <s v="a535fe2a-4fde-4399-ba77-d2a62818e778"/>
    <d v="2024-01-19T00:00:00"/>
    <s v="Exp"/>
    <x v="447"/>
    <x v="2"/>
    <s v="West Jamesville"/>
    <s v="OffSup"/>
    <s v="Phns"/>
    <n v="4708.0600000000004"/>
    <n v="1"/>
    <n v="4708.0600000000004"/>
    <x v="1"/>
    <x v="4"/>
    <x v="1"/>
  </r>
  <r>
    <s v="d1f8d9b2-df44-450e-9523-725251bb9c9a"/>
    <x v="390"/>
    <s v="74dfed09-3093-442d-88a8-b57f05b83cb8"/>
    <s v="7d57c439-5251-48d8-9bcc-2c1ae3b28711"/>
    <d v="2023-01-14T00:00:00"/>
    <s v="Exp"/>
    <x v="448"/>
    <x v="0"/>
    <s v="West Gregory"/>
    <s v="Furn"/>
    <s v="Bkcs"/>
    <n v="1870.98"/>
    <n v="4"/>
    <n v="467.745"/>
    <x v="2"/>
    <x v="0"/>
    <x v="1"/>
  </r>
  <r>
    <s v="57d7fc9b-56e3-4867-9071-9d32745a80f3"/>
    <x v="391"/>
    <s v="f96fc1ce-b36f-47f1-b041-d6f3a731203c"/>
    <s v="0fda3b40-bbb4-40b5-a70a-423f9889acf0"/>
    <d v="2020-11-11T00:00:00"/>
    <s v="Eco"/>
    <x v="449"/>
    <x v="3"/>
    <s v="East Mason"/>
    <s v="OffSup"/>
    <s v="Phns"/>
    <n v="2514.3200000000002"/>
    <n v="7"/>
    <n v="359.18857142857144"/>
    <x v="1"/>
    <x v="4"/>
    <x v="0"/>
  </r>
  <r>
    <s v="050aa55b-8c9e-4e28-adca-0fcc39fc734c"/>
    <x v="392"/>
    <s v="e66924f1-de64-46db-8b99-b2d1167ebb21"/>
    <s v="ea92e94d-687d-4d08-8025-e3828d0a1aa1"/>
    <d v="2020-10-09T00:00:00"/>
    <s v="Eco"/>
    <x v="450"/>
    <x v="1"/>
    <s v="Holmesside"/>
    <s v="Tech"/>
    <s v="Fstnrs"/>
    <n v="394.72"/>
    <n v="10"/>
    <n v="39.472000000000001"/>
    <x v="0"/>
    <x v="1"/>
    <x v="1"/>
  </r>
  <r>
    <s v="e5762118-0805-413e-8d1c-cb973514de1b"/>
    <x v="393"/>
    <s v="f52bd517-e894-481c-9b47-569e4ac44bb3"/>
    <s v="1fd3d1db-84a6-4413-a7d1-a2e4f4ab0d45"/>
    <d v="2021-08-24T00:00:00"/>
    <s v="Eco"/>
    <x v="451"/>
    <x v="3"/>
    <s v="North Jeffreyland"/>
    <s v="Furn"/>
    <s v="Bkcs"/>
    <n v="4012.31"/>
    <n v="1"/>
    <n v="4012.31"/>
    <x v="2"/>
    <x v="0"/>
    <x v="1"/>
  </r>
  <r>
    <s v="bf688fe8-85d4-49c1-aac0-389ea5babdca"/>
    <x v="41"/>
    <s v="34cabf3c-6fd2-48d1-88d3-b7fbd70ce9d5"/>
    <s v="6ceb6107-15b8-45f7-bd4a-f8e6e9a27238"/>
    <d v="2024-06-06T00:00:00"/>
    <s v="Std"/>
    <x v="452"/>
    <x v="0"/>
    <s v="West Michellemouth"/>
    <s v="Furn"/>
    <s v="Acc"/>
    <n v="3049.63"/>
    <n v="8"/>
    <n v="381.20375000000001"/>
    <x v="2"/>
    <x v="2"/>
    <x v="1"/>
  </r>
  <r>
    <s v="a27e0554-ea43-4a6e-b471-36d5bc7beaec"/>
    <x v="394"/>
    <s v="62ed8215-8547-42c8-9ec4-fe67b961dd45"/>
    <s v="e22fd737-3c44-40f0-960d-c916cf036fd7"/>
    <d v="2019-06-07T00:00:00"/>
    <s v="Exp"/>
    <x v="453"/>
    <x v="2"/>
    <s v="Thompsonville"/>
    <s v="Furn"/>
    <s v="Acc"/>
    <n v="1641.8"/>
    <n v="10"/>
    <n v="164.18"/>
    <x v="2"/>
    <x v="2"/>
    <x v="1"/>
  </r>
  <r>
    <s v="de523947-e903-4caf-bf17-2fc10c6f503f"/>
    <x v="395"/>
    <s v="7fdf9f96-067d-4ecc-afa3-b79b7149b9a6"/>
    <s v="820a9076-a313-468a-bc48-4605a82e9a06"/>
    <d v="2019-11-14T00:00:00"/>
    <s v="Std"/>
    <x v="454"/>
    <x v="3"/>
    <s v="Port Melissatown"/>
    <s v="OffSup"/>
    <s v="Bndrs"/>
    <n v="4132.99"/>
    <n v="2"/>
    <n v="2066.4949999999999"/>
    <x v="1"/>
    <x v="3"/>
    <x v="0"/>
  </r>
  <r>
    <s v="085b94c1-6f3f-45cd-a5be-eda6b431766b"/>
    <x v="396"/>
    <s v="40308cb6-e1a3-427d-8346-972924c3cd2e"/>
    <s v="cbb37515-e2c9-4141-b47b-bb5bbb2687ae"/>
    <d v="2023-01-10T00:00:00"/>
    <s v="Std"/>
    <x v="455"/>
    <x v="3"/>
    <s v="North Jamieview"/>
    <s v="Tech"/>
    <s v="Bndrs"/>
    <n v="4767.0600000000004"/>
    <n v="10"/>
    <n v="476.70600000000002"/>
    <x v="0"/>
    <x v="3"/>
    <x v="0"/>
  </r>
  <r>
    <s v="48156b2c-782e-4393-84ae-465e39fb6309"/>
    <x v="397"/>
    <s v="f87e20e1-4ee8-4fcd-a9d2-0807d0e707e9"/>
    <s v="48f036ca-8204-4bc3-ae89-c18b6fc30d07"/>
    <d v="2021-05-24T00:00:00"/>
    <s v="Eco"/>
    <x v="456"/>
    <x v="0"/>
    <s v="Brendaton"/>
    <s v="OffSup"/>
    <s v="Bkcs"/>
    <n v="2845.6"/>
    <n v="1"/>
    <n v="2845.6"/>
    <x v="1"/>
    <x v="0"/>
    <x v="1"/>
  </r>
  <r>
    <s v="39eda157-38cc-48c2-94a3-89fdce8a17e3"/>
    <x v="302"/>
    <s v="225e193f-264a-4249-89b3-c14af452659c"/>
    <s v="364c8aaf-bb91-4e89-845a-f227e9786d6a"/>
    <d v="2021-01-02T00:00:00"/>
    <s v="Std"/>
    <x v="457"/>
    <x v="0"/>
    <s v="North Stevenmouth"/>
    <s v="OffSup"/>
    <s v="Acc"/>
    <n v="284.57"/>
    <n v="9"/>
    <n v="31.61888888888889"/>
    <x v="1"/>
    <x v="2"/>
    <x v="1"/>
  </r>
  <r>
    <s v="658cfb9e-29d1-4ee3-8610-e46e4d7c8755"/>
    <x v="367"/>
    <s v="90f3085a-82dd-4a7e-be7e-535cde8775a5"/>
    <s v="ee8bacc0-b351-4c50-9b00-57ff85f23dd6"/>
    <d v="2021-01-10T00:00:00"/>
    <s v="Exp"/>
    <x v="458"/>
    <x v="2"/>
    <s v="Johnsonfurt"/>
    <s v="Furn"/>
    <s v="Bkcs"/>
    <n v="1621.46"/>
    <n v="7"/>
    <n v="231.63714285714286"/>
    <x v="2"/>
    <x v="0"/>
    <x v="1"/>
  </r>
  <r>
    <s v="0070eebd-383c-45be-9eb6-de21eb1d082a"/>
    <x v="398"/>
    <s v="4e75703f-c88a-4bc5-82bd-1cd76bce9542"/>
    <s v="360e72f5-4ce3-4588-bbb8-e93f73448b01"/>
    <d v="2023-06-27T00:00:00"/>
    <s v="Eco"/>
    <x v="459"/>
    <x v="0"/>
    <s v="Tammyhaven"/>
    <s v="OffSup"/>
    <s v="Fstnrs"/>
    <n v="2377.75"/>
    <n v="6"/>
    <n v="396.29166666666669"/>
    <x v="1"/>
    <x v="1"/>
    <x v="0"/>
  </r>
  <r>
    <s v="6daa5049-1ac0-40a3-aa03-df3ea9ce53fc"/>
    <x v="399"/>
    <s v="12733c11-05d4-43b1-9755-b05a49eb9582"/>
    <s v="bfa73e74-4b6f-4e28-a7fc-1c44bf108312"/>
    <d v="2022-05-24T00:00:00"/>
    <s v="Exp"/>
    <x v="460"/>
    <x v="3"/>
    <s v="Gomezburgh"/>
    <s v="Furn"/>
    <s v="Acc"/>
    <n v="3381.23"/>
    <n v="1"/>
    <n v="3381.23"/>
    <x v="2"/>
    <x v="2"/>
    <x v="1"/>
  </r>
  <r>
    <s v="5c44485a-78ca-4ec4-bc55-eff85a592530"/>
    <x v="400"/>
    <s v="0834176a-7c74-4e72-bd39-ac20c9fc78c2"/>
    <s v="ca54452e-cdb0-486d-915f-c8a093f4b247"/>
    <d v="2019-07-06T00:00:00"/>
    <s v="Exp"/>
    <x v="461"/>
    <x v="0"/>
    <s v="New Heidi"/>
    <s v="Furn"/>
    <s v="Phns"/>
    <n v="3722.77"/>
    <n v="7"/>
    <n v="531.82428571428568"/>
    <x v="2"/>
    <x v="4"/>
    <x v="1"/>
  </r>
  <r>
    <s v="5eb69785-35a0-4aa4-824c-809b4e4099eb"/>
    <x v="401"/>
    <s v="27e37335-54eb-4a9a-a269-fde19d05167f"/>
    <s v="d255d1ca-6830-403b-96fc-bf877ceed4c6"/>
    <d v="2021-09-02T00:00:00"/>
    <s v="Eco"/>
    <x v="462"/>
    <x v="0"/>
    <s v="North Connor"/>
    <s v="Furn"/>
    <s v="Bndrs"/>
    <n v="1525.06"/>
    <n v="6"/>
    <n v="254.17666666666665"/>
    <x v="2"/>
    <x v="3"/>
    <x v="0"/>
  </r>
  <r>
    <s v="bdf7293a-0dff-4a7c-94b2-d9bb3fed202b"/>
    <x v="402"/>
    <s v="dc88cca3-255f-4e1a-830c-2e9925e8578c"/>
    <s v="8db43aba-ffc3-4a0f-8d01-e1b85a23d687"/>
    <d v="2019-08-25T00:00:00"/>
    <s v="Std"/>
    <x v="463"/>
    <x v="0"/>
    <s v="Blankenshipmouth"/>
    <s v="OffSup"/>
    <s v="Bkcs"/>
    <n v="3847.66"/>
    <n v="2"/>
    <n v="1923.83"/>
    <x v="1"/>
    <x v="0"/>
    <x v="1"/>
  </r>
  <r>
    <s v="e3075847-f67a-4d93-8e38-924392ea357f"/>
    <x v="403"/>
    <s v="09a3ba8d-36b7-465f-afed-0949b78c7709"/>
    <s v="82ba1298-317f-4302-9f7f-3ad9be243465"/>
    <d v="2024-03-27T00:00:00"/>
    <s v="Std"/>
    <x v="464"/>
    <x v="2"/>
    <s v="Johnsonberg"/>
    <s v="OffSup"/>
    <s v="Fstnrs"/>
    <n v="3849.53"/>
    <n v="7"/>
    <n v="549.93285714285719"/>
    <x v="1"/>
    <x v="1"/>
    <x v="1"/>
  </r>
  <r>
    <s v="5de3cc99-d873-4f8c-8e51-3bc602c1fe0d"/>
    <x v="404"/>
    <s v="8894a485-fde9-4e82-b4c9-b3bc0ca738c4"/>
    <s v="817f4587-0cc9-493d-88e7-6e1a40944bb4"/>
    <d v="2021-04-16T00:00:00"/>
    <s v="Std"/>
    <x v="465"/>
    <x v="1"/>
    <s v="Blackton"/>
    <s v="OffSup"/>
    <s v="Bkcs"/>
    <n v="1624.29"/>
    <n v="3"/>
    <n v="541.42999999999995"/>
    <x v="1"/>
    <x v="0"/>
    <x v="0"/>
  </r>
  <r>
    <s v="265fdef7-d247-4cfb-b7fc-0889d5fb0494"/>
    <x v="405"/>
    <s v="b69f55da-2547-4a61-a49c-8eeb36f5e226"/>
    <s v="774c3a14-91e0-4a23-8b3e-2b41764cdf66"/>
    <d v="2021-04-21T00:00:00"/>
    <s v="Exp"/>
    <x v="466"/>
    <x v="0"/>
    <s v="Brendaport"/>
    <s v="Tech"/>
    <s v="Acc"/>
    <n v="2305.0300000000002"/>
    <n v="7"/>
    <n v="329.29"/>
    <x v="0"/>
    <x v="2"/>
    <x v="1"/>
  </r>
  <r>
    <s v="ba7ce08b-37c7-4cba-98a2-f3c08a70d109"/>
    <x v="406"/>
    <s v="afad1e34-43bf-4a79-a86b-52d3f6cc41b7"/>
    <s v="177056a9-1c64-4877-ba01-fd980b0a0ed9"/>
    <d v="2021-03-02T00:00:00"/>
    <s v="Eco"/>
    <x v="467"/>
    <x v="1"/>
    <s v="Amandafort"/>
    <s v="Furn"/>
    <s v="Phns"/>
    <n v="2055.16"/>
    <n v="7"/>
    <n v="293.59428571428572"/>
    <x v="2"/>
    <x v="4"/>
    <x v="1"/>
  </r>
  <r>
    <s v="e504b334-4238-4db2-b996-d22f3549306f"/>
    <x v="407"/>
    <s v="0652544d-3a94-4a40-93db-0d17fe533e0b"/>
    <s v="029d86f6-523c-49c6-83e9-8ae6d6712bb3"/>
    <d v="2021-05-12T00:00:00"/>
    <s v="Eco"/>
    <x v="468"/>
    <x v="2"/>
    <s v="Davisberg"/>
    <s v="OffSup"/>
    <s v="Fstnrs"/>
    <n v="4182.76"/>
    <n v="5"/>
    <n v="836.55200000000002"/>
    <x v="1"/>
    <x v="1"/>
    <x v="1"/>
  </r>
  <r>
    <s v="fdc4c54f-b678-43ef-972c-da95cab07856"/>
    <x v="114"/>
    <s v="f2632956-0852-4f5e-aca0-d43009378ccc"/>
    <s v="edbbd832-580b-4e55-85e5-0d556a3caa9f"/>
    <d v="2021-05-08T00:00:00"/>
    <s v="Eco"/>
    <x v="469"/>
    <x v="0"/>
    <s v="Charleschester"/>
    <s v="OffSup"/>
    <s v="Bkcs"/>
    <n v="2194.54"/>
    <n v="2"/>
    <n v="1097.27"/>
    <x v="1"/>
    <x v="0"/>
    <x v="1"/>
  </r>
  <r>
    <s v="e6d5661e-8772-44a8-a986-59125ae46640"/>
    <x v="240"/>
    <s v="cad491b9-efc3-4b6f-95ea-65a83b46cb23"/>
    <s v="780d4c28-e929-488f-a4ea-df51a1882270"/>
    <d v="2020-02-20T00:00:00"/>
    <s v="Eco"/>
    <x v="470"/>
    <x v="2"/>
    <s v="Brittanyborough"/>
    <s v="OffSup"/>
    <s v="Fstnrs"/>
    <n v="2442.2800000000002"/>
    <n v="4"/>
    <n v="610.57000000000005"/>
    <x v="1"/>
    <x v="1"/>
    <x v="1"/>
  </r>
  <r>
    <s v="9a474bab-a824-4096-ad15-27ed30e55519"/>
    <x v="408"/>
    <s v="4291224e-f3ba-4593-bee7-cd9bb05e4bed"/>
    <s v="83315cd6-54b9-4f14-996d-2ba0a04500df"/>
    <d v="2022-08-19T00:00:00"/>
    <s v="Exp"/>
    <x v="471"/>
    <x v="0"/>
    <s v="South Sierraport"/>
    <s v="Tech"/>
    <s v="Bkcs"/>
    <n v="3926.8"/>
    <n v="6"/>
    <n v="654.4666666666667"/>
    <x v="0"/>
    <x v="0"/>
    <x v="1"/>
  </r>
  <r>
    <s v="5ed6285c-06f3-41be-b15c-6c66f6ede197"/>
    <x v="73"/>
    <s v="38b311ef-cd98-4445-89b7-da31ffc7695e"/>
    <s v="34c1e3a7-37cb-420f-96f5-a289bd3fbf8c"/>
    <d v="2020-10-20T00:00:00"/>
    <s v="Exp"/>
    <x v="472"/>
    <x v="0"/>
    <s v="Johnsonville"/>
    <s v="Furn"/>
    <s v="Bkcs"/>
    <n v="4168.42"/>
    <n v="2"/>
    <n v="2084.21"/>
    <x v="2"/>
    <x v="0"/>
    <x v="1"/>
  </r>
  <r>
    <s v="2632cfb3-70e8-4e8b-a100-780dce37aadf"/>
    <x v="338"/>
    <s v="c62b029e-3684-49dc-9c45-56c35c6751c5"/>
    <s v="844965f0-41cd-486f-b54c-92ba6500f92b"/>
    <d v="2020-08-31T00:00:00"/>
    <s v="Eco"/>
    <x v="473"/>
    <x v="1"/>
    <s v="South Jennifer"/>
    <s v="Tech"/>
    <s v="Acc"/>
    <n v="2177.4499999999998"/>
    <n v="4"/>
    <n v="544.36249999999995"/>
    <x v="0"/>
    <x v="2"/>
    <x v="0"/>
  </r>
  <r>
    <s v="773e42b7-e023-45e2-b969-303f48b841fa"/>
    <x v="409"/>
    <s v="6f949593-4b14-4f55-9f0a-89669e54ea99"/>
    <s v="5931b349-7da3-4d52-a8fd-4e64a5732c76"/>
    <d v="2024-07-13T00:00:00"/>
    <s v="Std"/>
    <x v="474"/>
    <x v="1"/>
    <s v="Michaelshire"/>
    <s v="OffSup"/>
    <s v="Acc"/>
    <n v="2937.43"/>
    <n v="8"/>
    <n v="367.17874999999998"/>
    <x v="1"/>
    <x v="2"/>
    <x v="0"/>
  </r>
  <r>
    <s v="f4e11d17-880a-424f-8566-16c9566402e2"/>
    <x v="410"/>
    <s v="6f368caf-f71f-439f-9690-ccbab7a7e3a2"/>
    <s v="572c38b8-43b1-4b4c-a181-37eb44fc5df7"/>
    <d v="2023-10-01T00:00:00"/>
    <s v="Std"/>
    <x v="475"/>
    <x v="1"/>
    <s v="East Kristie"/>
    <s v="Furn"/>
    <s v="Bndrs"/>
    <n v="2884.29"/>
    <n v="5"/>
    <n v="576.85799999999995"/>
    <x v="2"/>
    <x v="3"/>
    <x v="0"/>
  </r>
  <r>
    <s v="e69575fe-377b-463c-ac26-c4357a1dec67"/>
    <x v="411"/>
    <s v="7cdb0366-28f8-4c8f-81c4-599f5554c1a2"/>
    <s v="b0ab3197-6c35-4225-81e4-d9b26ed04f70"/>
    <d v="2021-11-09T00:00:00"/>
    <s v="Exp"/>
    <x v="476"/>
    <x v="1"/>
    <s v="Patrickport"/>
    <s v="Furn"/>
    <s v="Phns"/>
    <n v="804.43"/>
    <n v="9"/>
    <n v="89.38111111111111"/>
    <x v="2"/>
    <x v="4"/>
    <x v="0"/>
  </r>
  <r>
    <s v="f40f66c0-7c48-4d04-8853-7ce51dc98087"/>
    <x v="412"/>
    <s v="b5e0254e-d5fb-43e2-b36d-41a56137d93d"/>
    <s v="2ff2e98e-fc00-4c8d-90f2-6c129e1f9c5e"/>
    <d v="2020-11-13T00:00:00"/>
    <s v="Std"/>
    <x v="477"/>
    <x v="2"/>
    <s v="New Donald"/>
    <s v="Furn"/>
    <s v="Bkcs"/>
    <n v="684.67"/>
    <n v="5"/>
    <n v="136.934"/>
    <x v="2"/>
    <x v="0"/>
    <x v="0"/>
  </r>
  <r>
    <s v="9ee11a83-67bc-4543-87ff-563ec04d2b8d"/>
    <x v="413"/>
    <s v="977d1bfd-ebac-4575-91bd-c79add606ac4"/>
    <s v="735aba03-05ac-4a81-aa16-cc08039d6977"/>
    <d v="2023-07-18T00:00:00"/>
    <s v="Std"/>
    <x v="478"/>
    <x v="3"/>
    <s v="Leonside"/>
    <s v="Furn"/>
    <s v="Bkcs"/>
    <n v="922.28"/>
    <n v="10"/>
    <n v="92.227999999999994"/>
    <x v="2"/>
    <x v="0"/>
    <x v="0"/>
  </r>
  <r>
    <s v="e9f9fd2d-c769-41d6-ba8c-1c956cde53be"/>
    <x v="55"/>
    <s v="1a7002c3-e1ed-48c0-812d-ba469ea0d1da"/>
    <s v="49268e24-45be-4f7e-92b7-2d559e041f31"/>
    <d v="2022-05-15T00:00:00"/>
    <s v="Exp"/>
    <x v="479"/>
    <x v="0"/>
    <s v="East Stephenberg"/>
    <s v="Tech"/>
    <s v="Acc"/>
    <n v="1182.3"/>
    <n v="10"/>
    <n v="118.22999999999999"/>
    <x v="0"/>
    <x v="2"/>
    <x v="1"/>
  </r>
  <r>
    <s v="b004006d-3ba0-4864-bac1-d8087b7f42a6"/>
    <x v="414"/>
    <s v="500e9b10-7550-4147-8c20-c880d5f6e0fe"/>
    <s v="e5c5cf5d-e9d3-45dd-8efb-f07049506703"/>
    <d v="2022-11-21T00:00:00"/>
    <s v="Eco"/>
    <x v="480"/>
    <x v="2"/>
    <s v="Collinsstad"/>
    <s v="Tech"/>
    <s v="Fstnrs"/>
    <n v="2218"/>
    <n v="6"/>
    <n v="369.66666666666669"/>
    <x v="0"/>
    <x v="1"/>
    <x v="1"/>
  </r>
  <r>
    <s v="f37e2e4c-5c51-45a0-9452-b2b526722697"/>
    <x v="415"/>
    <s v="01303828-cdf1-4c9b-8866-a5c9b64b548e"/>
    <s v="f03bf59a-2f9a-4650-b542-44de66df54ae"/>
    <d v="2022-07-04T00:00:00"/>
    <s v="Exp"/>
    <x v="481"/>
    <x v="0"/>
    <s v="Michaelton"/>
    <s v="Tech"/>
    <s v="Bndrs"/>
    <n v="4586.95"/>
    <n v="4"/>
    <n v="1146.7375"/>
    <x v="0"/>
    <x v="3"/>
    <x v="1"/>
  </r>
  <r>
    <s v="73231fb6-ce3b-404a-aeec-015a302346bd"/>
    <x v="416"/>
    <s v="2f0a4b25-ad94-4a8c-b450-c3c0cacb1751"/>
    <s v="8670e714-1572-4a85-a554-24bd6467fab4"/>
    <d v="2020-10-23T00:00:00"/>
    <s v="Std"/>
    <x v="482"/>
    <x v="2"/>
    <s v="West Karen"/>
    <s v="Furn"/>
    <s v="Fstnrs"/>
    <n v="1808.15"/>
    <n v="2"/>
    <n v="904.07500000000005"/>
    <x v="2"/>
    <x v="1"/>
    <x v="1"/>
  </r>
  <r>
    <s v="03ba7020-23a2-47cd-b826-9e6c524ddca7"/>
    <x v="417"/>
    <s v="79cf8ee9-52e1-467e-bb6a-8c0398c235c3"/>
    <s v="2e2afb4d-f0aa-431f-84c6-2e61351f3bc1"/>
    <d v="2021-07-03T00:00:00"/>
    <s v="Std"/>
    <x v="483"/>
    <x v="1"/>
    <s v="Levineville"/>
    <s v="OffSup"/>
    <s v="Phns"/>
    <n v="2873.42"/>
    <n v="10"/>
    <n v="287.34199999999998"/>
    <x v="1"/>
    <x v="4"/>
    <x v="1"/>
  </r>
  <r>
    <s v="41b65fdc-3872-4cbe-8be3-99a9dd0a83ed"/>
    <x v="418"/>
    <s v="c2df76ce-3d91-4946-bc2d-2dc430eedd59"/>
    <s v="0cb20f40-4bdc-435d-8b42-0022c22b97b1"/>
    <d v="2021-01-19T00:00:00"/>
    <s v="Eco"/>
    <x v="484"/>
    <x v="2"/>
    <s v="Batestown"/>
    <s v="Tech"/>
    <s v="Acc"/>
    <n v="4159.5200000000004"/>
    <n v="3"/>
    <n v="1386.5066666666669"/>
    <x v="0"/>
    <x v="2"/>
    <x v="1"/>
  </r>
  <r>
    <s v="a70ed13b-c25e-495b-9225-af30b2ec1b5e"/>
    <x v="419"/>
    <s v="2534b534-c757-44aa-9b0d-7d7f3f76c29f"/>
    <s v="7cde2ae6-8ab3-46cd-9c59-bab727d82327"/>
    <d v="2023-02-19T00:00:00"/>
    <s v="Exp"/>
    <x v="485"/>
    <x v="1"/>
    <s v="Lake Danielbury"/>
    <s v="OffSup"/>
    <s v="Phns"/>
    <n v="2904.32"/>
    <n v="10"/>
    <n v="290.43200000000002"/>
    <x v="1"/>
    <x v="4"/>
    <x v="1"/>
  </r>
  <r>
    <s v="3bb6f634-4d97-41a1-9b79-38632a7ace0c"/>
    <x v="420"/>
    <s v="faf21c59-4781-41b7-91e4-153814af6934"/>
    <s v="60bb0f1d-b36d-4bdb-9027-40307604c7da"/>
    <d v="2024-06-28T00:00:00"/>
    <s v="Eco"/>
    <x v="486"/>
    <x v="1"/>
    <s v="East Debraview"/>
    <s v="Tech"/>
    <s v="Fstnrs"/>
    <n v="635.63"/>
    <n v="5"/>
    <n v="127.126"/>
    <x v="0"/>
    <x v="1"/>
    <x v="1"/>
  </r>
  <r>
    <s v="6ed8a6eb-df1e-480e-a78a-34d5265abf23"/>
    <x v="421"/>
    <s v="92463ffb-0129-4429-85a8-c20ae9d9dbc6"/>
    <s v="74cd9593-c41f-4da9-b9af-d60df5fef92a"/>
    <d v="2024-04-13T00:00:00"/>
    <s v="Exp"/>
    <x v="487"/>
    <x v="1"/>
    <s v="New Catherinetown"/>
    <s v="Furn"/>
    <s v="Bndrs"/>
    <n v="4860.3"/>
    <n v="6"/>
    <n v="810.05000000000007"/>
    <x v="2"/>
    <x v="3"/>
    <x v="1"/>
  </r>
  <r>
    <s v="0d0e7857-ecca-4d53-9b46-4c2dff706971"/>
    <x v="422"/>
    <s v="4a9ccfa3-61da-4674-8680-590c5b17b3bd"/>
    <s v="95be8fde-6ba8-43c2-a6a9-fa75dff08e4f"/>
    <d v="2019-05-03T00:00:00"/>
    <s v="Eco"/>
    <x v="488"/>
    <x v="3"/>
    <s v="Port Nicholasfort"/>
    <s v="Tech"/>
    <s v="Fstnrs"/>
    <n v="1483.31"/>
    <n v="1"/>
    <n v="1483.31"/>
    <x v="0"/>
    <x v="1"/>
    <x v="1"/>
  </r>
  <r>
    <s v="d8e45ef6-75a2-4e8a-95fd-8688c0bb8777"/>
    <x v="423"/>
    <s v="5b5c6b4c-0ece-44f3-96d5-d4bf25afd3df"/>
    <s v="7305eb10-42eb-47a7-8503-4b4fb36ccf56"/>
    <d v="2024-01-04T00:00:00"/>
    <s v="Eco"/>
    <x v="340"/>
    <x v="3"/>
    <s v="New Willieborough"/>
    <s v="OffSup"/>
    <s v="Bkcs"/>
    <n v="4503.5200000000004"/>
    <n v="2"/>
    <n v="2251.7600000000002"/>
    <x v="1"/>
    <x v="0"/>
    <x v="0"/>
  </r>
  <r>
    <s v="91929df5-12f8-41c8-8be4-aac3f4dd97ca"/>
    <x v="424"/>
    <s v="fa493631-4c6b-4783-94dd-af10cea47234"/>
    <s v="72236693-0162-4215-b533-b8198569133f"/>
    <d v="2021-03-11T00:00:00"/>
    <s v="Exp"/>
    <x v="489"/>
    <x v="1"/>
    <s v="New Tylerland"/>
    <s v="Furn"/>
    <s v="Bndrs"/>
    <n v="3728.89"/>
    <n v="2"/>
    <n v="1864.4449999999999"/>
    <x v="2"/>
    <x v="3"/>
    <x v="1"/>
  </r>
  <r>
    <s v="91b0dc90-db94-4def-bdba-c2383f2cbbb7"/>
    <x v="425"/>
    <s v="98798ba2-155f-41db-9617-501d0fae876a"/>
    <s v="f202ba01-f54d-4e13-8423-38f16ee36d4c"/>
    <d v="2023-08-03T00:00:00"/>
    <s v="Std"/>
    <x v="490"/>
    <x v="1"/>
    <s v="Costaburgh"/>
    <s v="Furn"/>
    <s v="Bkcs"/>
    <n v="2990.68"/>
    <n v="5"/>
    <n v="598.13599999999997"/>
    <x v="2"/>
    <x v="0"/>
    <x v="0"/>
  </r>
  <r>
    <s v="7a1463a0-f5be-4f22-9f99-1e3c545aed7d"/>
    <x v="426"/>
    <s v="4d4eb0fe-39ba-4e83-959a-2d23261dd1df"/>
    <s v="5fe85f21-c145-468d-9052-e17e0ac3ebca"/>
    <d v="2021-05-19T00:00:00"/>
    <s v="Std"/>
    <x v="491"/>
    <x v="0"/>
    <s v="Dawnstad"/>
    <s v="Tech"/>
    <s v="Acc"/>
    <n v="1499.76"/>
    <n v="3"/>
    <n v="499.92"/>
    <x v="0"/>
    <x v="2"/>
    <x v="0"/>
  </r>
  <r>
    <s v="567797af-b7bf-4674-ae1a-cbeed3a1e31b"/>
    <x v="427"/>
    <s v="3d0d5418-8b1b-43a2-9a06-0fa1f9505a8e"/>
    <s v="961584cf-3c84-4fb0-ab51-739dcb308a75"/>
    <d v="2020-12-22T00:00:00"/>
    <s v="Std"/>
    <x v="492"/>
    <x v="0"/>
    <s v="Cindyville"/>
    <s v="Tech"/>
    <s v="Acc"/>
    <n v="4765.3500000000004"/>
    <n v="4"/>
    <n v="1191.3375000000001"/>
    <x v="0"/>
    <x v="2"/>
    <x v="1"/>
  </r>
  <r>
    <s v="6462e576-4f9d-4c14-9d1d-9411d0bc1a0b"/>
    <x v="428"/>
    <s v="3f401f0b-6120-4af9-b38c-3120ace9d191"/>
    <s v="1f88396b-3b67-4ee5-95b8-8081cb791436"/>
    <d v="2023-07-27T00:00:00"/>
    <s v="Exp"/>
    <x v="493"/>
    <x v="3"/>
    <s v="Johnchester"/>
    <s v="Furn"/>
    <s v="Fstnrs"/>
    <n v="169.97"/>
    <n v="6"/>
    <n v="28.328333333333333"/>
    <x v="2"/>
    <x v="1"/>
    <x v="1"/>
  </r>
  <r>
    <s v="33a94c42-0c70-4995-b9ac-768c43806571"/>
    <x v="429"/>
    <s v="c1b9ab5a-d631-4688-ad70-b5cda77ace53"/>
    <s v="7e77632b-4449-4eee-81e6-bf029d679f63"/>
    <d v="2020-03-22T00:00:00"/>
    <s v="Eco"/>
    <x v="494"/>
    <x v="0"/>
    <s v="New Amandachester"/>
    <s v="Furn"/>
    <s v="Bkcs"/>
    <n v="2311.83"/>
    <n v="3"/>
    <n v="770.61"/>
    <x v="2"/>
    <x v="0"/>
    <x v="0"/>
  </r>
  <r>
    <s v="85bbe42a-7288-4645-9ee4-15fa29510924"/>
    <x v="430"/>
    <s v="5b7a3764-4d48-4bd4-8788-1b088c59470e"/>
    <s v="8a306fcc-c0bd-4898-96ea-ce2c08bd98c2"/>
    <d v="2024-05-26T00:00:00"/>
    <s v="Exp"/>
    <x v="495"/>
    <x v="0"/>
    <s v="Haasstad"/>
    <s v="Furn"/>
    <s v="Acc"/>
    <n v="1487.67"/>
    <n v="5"/>
    <n v="297.53399999999999"/>
    <x v="2"/>
    <x v="2"/>
    <x v="1"/>
  </r>
  <r>
    <s v="2b747ee6-8a7a-48ae-9f5c-752ef236f4d7"/>
    <x v="356"/>
    <s v="66258615-fc48-43c0-af0d-a2ae6655e166"/>
    <s v="079a5764-4b54-4c3f-8c34-6c94e0fcb264"/>
    <d v="2022-03-06T00:00:00"/>
    <s v="Eco"/>
    <x v="496"/>
    <x v="0"/>
    <s v="Brownbury"/>
    <s v="OffSup"/>
    <s v="Bkcs"/>
    <n v="1558.82"/>
    <n v="6"/>
    <n v="259.80333333333334"/>
    <x v="1"/>
    <x v="0"/>
    <x v="1"/>
  </r>
  <r>
    <s v="43b84d34-0975-43f6-be31-9b4ce5f26226"/>
    <x v="431"/>
    <s v="9df5a18c-17de-4764-bd5c-912e2a0f607c"/>
    <s v="f62fad72-7e95-4299-9623-271d103f74f0"/>
    <d v="2020-07-26T00:00:00"/>
    <s v="Exp"/>
    <x v="497"/>
    <x v="2"/>
    <s v="Lindseyview"/>
    <s v="Furn"/>
    <s v="Acc"/>
    <n v="3525.88"/>
    <n v="10"/>
    <n v="352.58800000000002"/>
    <x v="2"/>
    <x v="2"/>
    <x v="0"/>
  </r>
  <r>
    <s v="0e104bc2-5b90-4b8a-af6d-1874921a8bb3"/>
    <x v="432"/>
    <s v="000ad2be-3799-4e08-a754-85a1c4cc8e96"/>
    <s v="2f2e20a1-6240-4451-ae89-cfab9f8f892d"/>
    <d v="2020-06-27T00:00:00"/>
    <s v="Eco"/>
    <x v="498"/>
    <x v="1"/>
    <s v="West Johnville"/>
    <s v="OffSup"/>
    <s v="Acc"/>
    <n v="4638.72"/>
    <n v="4"/>
    <n v="1159.68"/>
    <x v="1"/>
    <x v="2"/>
    <x v="0"/>
  </r>
  <r>
    <s v="4c65a700-00fd-4f90-959b-a5d8900c7a5b"/>
    <x v="433"/>
    <s v="caeee26d-c8d7-4c56-a70d-9b7c5f468f36"/>
    <s v="be249abe-4ca1-41fd-ae2a-abbe82f1ed56"/>
    <d v="2019-11-13T00:00:00"/>
    <s v="Exp"/>
    <x v="499"/>
    <x v="3"/>
    <s v="East Lisa"/>
    <s v="Tech"/>
    <s v="Bndrs"/>
    <n v="2108.63"/>
    <n v="10"/>
    <n v="210.863"/>
    <x v="0"/>
    <x v="3"/>
    <x v="1"/>
  </r>
  <r>
    <s v="eee5cdc6-1e8d-45fa-8228-aac5d009c034"/>
    <x v="434"/>
    <s v="1dff8806-d732-4fcb-8690-4aafb2b34919"/>
    <s v="c9f845cf-3472-4e14-b3f2-dde21cfbebef"/>
    <d v="2023-11-30T00:00:00"/>
    <s v="Std"/>
    <x v="500"/>
    <x v="1"/>
    <s v="Shawnfort"/>
    <s v="Tech"/>
    <s v="Bndrs"/>
    <n v="2602.9"/>
    <n v="4"/>
    <n v="650.72500000000002"/>
    <x v="0"/>
    <x v="3"/>
    <x v="1"/>
  </r>
  <r>
    <s v="019fd2f6-cd39-4bd8-a3c2-c7bbcf8fe7f5"/>
    <x v="435"/>
    <s v="42fec049-e210-4ea0-82ac-61934c6a7e15"/>
    <s v="9695a8fb-fb52-4d3f-a40a-c50b0d36c944"/>
    <d v="2021-05-05T00:00:00"/>
    <s v="Eco"/>
    <x v="501"/>
    <x v="2"/>
    <s v="Mcbrideborough"/>
    <s v="Furn"/>
    <s v="Phns"/>
    <n v="4982.3999999999996"/>
    <n v="8"/>
    <n v="622.79999999999995"/>
    <x v="2"/>
    <x v="4"/>
    <x v="1"/>
  </r>
  <r>
    <s v="25338f6a-67c8-4d38-a759-2eb89f8e0ff7"/>
    <x v="436"/>
    <s v="c89489b4-9f6a-46e7-b6ec-5374ff9cfc89"/>
    <s v="06343d15-8c8b-4eed-8d42-b1dc1c06b117"/>
    <d v="2024-07-30T00:00:00"/>
    <s v="Exp"/>
    <x v="502"/>
    <x v="1"/>
    <s v="East Jessicamouth"/>
    <s v="Furn"/>
    <s v="Acc"/>
    <n v="4608.87"/>
    <n v="6"/>
    <n v="768.14499999999998"/>
    <x v="2"/>
    <x v="2"/>
    <x v="1"/>
  </r>
  <r>
    <s v="7aafc970-08cd-4d8a-a978-39542122de73"/>
    <x v="437"/>
    <s v="3f17a159-d718-4dd8-9615-f55befd75d95"/>
    <s v="a4421da8-e14f-48e4-9b2d-26d04812dccb"/>
    <d v="2021-12-12T00:00:00"/>
    <s v="Eco"/>
    <x v="503"/>
    <x v="3"/>
    <s v="Hendersonside"/>
    <s v="OffSup"/>
    <s v="Bkcs"/>
    <n v="2062.16"/>
    <n v="5"/>
    <n v="412.43199999999996"/>
    <x v="1"/>
    <x v="0"/>
    <x v="0"/>
  </r>
  <r>
    <s v="184876a5-7931-482e-b7f8-4610028556d9"/>
    <x v="438"/>
    <s v="0a322f82-e1b5-4c31-b4a2-53bc5b41634c"/>
    <s v="2219cb01-1702-4e04-920b-0c3991f6e684"/>
    <d v="2023-05-21T00:00:00"/>
    <s v="Std"/>
    <x v="504"/>
    <x v="3"/>
    <s v="New Blake"/>
    <s v="Tech"/>
    <s v="Fstnrs"/>
    <n v="4351.1099999999997"/>
    <n v="2"/>
    <n v="2175.5549999999998"/>
    <x v="0"/>
    <x v="1"/>
    <x v="0"/>
  </r>
  <r>
    <s v="9bd400f2-55d5-4935-8bec-7763371e9abd"/>
    <x v="439"/>
    <s v="58171e11-1619-4ba4-b136-2f9f8c28fd5e"/>
    <s v="40b3a2dc-19be-4788-8177-e3d45145de43"/>
    <d v="2020-11-02T00:00:00"/>
    <s v="Exp"/>
    <x v="505"/>
    <x v="1"/>
    <s v="Jenniferhaven"/>
    <s v="Tech"/>
    <s v="Bndrs"/>
    <n v="4302.9399999999996"/>
    <n v="4"/>
    <n v="1075.7349999999999"/>
    <x v="0"/>
    <x v="3"/>
    <x v="1"/>
  </r>
  <r>
    <s v="3c653a5c-fa7b-4060-860a-f2639be50126"/>
    <x v="136"/>
    <s v="d4596ab3-7198-416b-bb5f-5d7da5deea30"/>
    <s v="fe99dd45-660d-4788-b5a8-ba51e8e38f0e"/>
    <d v="2021-01-09T00:00:00"/>
    <s v="Eco"/>
    <x v="506"/>
    <x v="2"/>
    <s v="Luisburgh"/>
    <s v="Tech"/>
    <s v="Fstnrs"/>
    <n v="3743.03"/>
    <n v="5"/>
    <n v="748.60599999999999"/>
    <x v="0"/>
    <x v="1"/>
    <x v="1"/>
  </r>
  <r>
    <s v="fc008444-3aa0-4317-9c92-a221a4309712"/>
    <x v="440"/>
    <s v="1f669abe-63b2-4f6e-8966-bb75fcea73cc"/>
    <s v="c627b0f6-2c2e-4382-afe8-8041dbda45af"/>
    <d v="2023-12-05T00:00:00"/>
    <s v="Exp"/>
    <x v="507"/>
    <x v="0"/>
    <s v="Jimport"/>
    <s v="OffSup"/>
    <s v="Acc"/>
    <n v="3406.18"/>
    <n v="10"/>
    <n v="340.61799999999999"/>
    <x v="1"/>
    <x v="2"/>
    <x v="0"/>
  </r>
  <r>
    <s v="df57255e-6116-42db-93ab-d4c97b883d0e"/>
    <x v="441"/>
    <s v="059db2d7-c821-445f-bc0a-d6ce59e9571f"/>
    <s v="56867a9c-0d6c-493f-ad53-b0d4d0a81ffd"/>
    <d v="2022-10-17T00:00:00"/>
    <s v="Eco"/>
    <x v="508"/>
    <x v="2"/>
    <s v="Joneshaven"/>
    <s v="Tech"/>
    <s v="Bndrs"/>
    <n v="4763.46"/>
    <n v="10"/>
    <n v="476.346"/>
    <x v="0"/>
    <x v="3"/>
    <x v="1"/>
  </r>
  <r>
    <s v="cc95bf2c-734b-4153-80c9-33442b663fd6"/>
    <x v="144"/>
    <s v="77f3af72-47aa-4501-8ca8-2d42eed27ee0"/>
    <s v="7945ae1d-1fde-48b6-b466-7c588b3cc893"/>
    <d v="2019-12-24T00:00:00"/>
    <s v="Eco"/>
    <x v="509"/>
    <x v="1"/>
    <s v="Russellburgh"/>
    <s v="OffSup"/>
    <s v="Bkcs"/>
    <n v="2204.19"/>
    <n v="9"/>
    <n v="244.91"/>
    <x v="1"/>
    <x v="0"/>
    <x v="1"/>
  </r>
  <r>
    <s v="8af8e119-ac46-48d0-ad11-a769a593c968"/>
    <x v="442"/>
    <s v="63744092-82c0-4e1a-9802-423f21eafbca"/>
    <s v="9c936c26-6543-46c7-84a6-4b8e1c533e7c"/>
    <d v="2020-02-09T00:00:00"/>
    <s v="Exp"/>
    <x v="510"/>
    <x v="3"/>
    <s v="Nicholasborough"/>
    <s v="OffSup"/>
    <s v="Bkcs"/>
    <n v="4647.45"/>
    <n v="9"/>
    <n v="516.38333333333333"/>
    <x v="1"/>
    <x v="0"/>
    <x v="0"/>
  </r>
  <r>
    <s v="922d578d-6e18-4c8c-93cd-c560449a9c59"/>
    <x v="443"/>
    <s v="e75fc8b4-2f62-4416-b38d-f199876c098d"/>
    <s v="24425883-8373-4da4-a5ff-bb21c5bb5ac3"/>
    <d v="2022-11-27T00:00:00"/>
    <s v="Eco"/>
    <x v="511"/>
    <x v="3"/>
    <s v="Hayesstad"/>
    <s v="OffSup"/>
    <s v="Bkcs"/>
    <n v="265.58"/>
    <n v="9"/>
    <n v="29.508888888888887"/>
    <x v="1"/>
    <x v="0"/>
    <x v="1"/>
  </r>
  <r>
    <s v="6823d150-6726-470d-a43d-23bb3558f25d"/>
    <x v="444"/>
    <s v="09270160-046b-4b36-9f08-cb717e655ce1"/>
    <s v="d6a40616-39a6-4bdd-8244-46971e1df241"/>
    <d v="2020-09-29T00:00:00"/>
    <s v="Exp"/>
    <x v="512"/>
    <x v="0"/>
    <s v="South Christopher"/>
    <s v="Tech"/>
    <s v="Acc"/>
    <n v="4592.46"/>
    <n v="7"/>
    <n v="656.06571428571431"/>
    <x v="0"/>
    <x v="2"/>
    <x v="1"/>
  </r>
  <r>
    <s v="eed6c049-6805-472c-898b-133382d856d3"/>
    <x v="445"/>
    <s v="ce132e08-1862-4e1d-a491-445cb9ad2bed"/>
    <s v="a248f349-db4a-42f1-8a87-234f91fd1513"/>
    <d v="2024-03-20T00:00:00"/>
    <s v="Exp"/>
    <x v="513"/>
    <x v="1"/>
    <s v="Pachecochester"/>
    <s v="OffSup"/>
    <s v="Bndrs"/>
    <n v="1247.57"/>
    <n v="4"/>
    <n v="311.89249999999998"/>
    <x v="1"/>
    <x v="3"/>
    <x v="0"/>
  </r>
  <r>
    <s v="04e013f8-25b1-4bf3-90ec-1c6ad0d2fac8"/>
    <x v="446"/>
    <s v="4fd6dab9-0584-41d8-b150-64b9ccd6d593"/>
    <s v="18c44b55-4cf9-435c-b210-3c0a0cca2d0f"/>
    <d v="2021-06-16T00:00:00"/>
    <s v="Eco"/>
    <x v="514"/>
    <x v="3"/>
    <s v="North Robert"/>
    <s v="Tech"/>
    <s v="Bndrs"/>
    <n v="2707.2"/>
    <n v="9"/>
    <n v="300.79999999999995"/>
    <x v="0"/>
    <x v="3"/>
    <x v="1"/>
  </r>
  <r>
    <s v="5098b0f8-bff0-4543-b327-39bcf1b53377"/>
    <x v="447"/>
    <s v="3c180c74-680b-4509-a645-d341560c0841"/>
    <s v="89c856c9-fb5e-444e-91a8-64cddf83f4d9"/>
    <d v="2022-03-07T00:00:00"/>
    <s v="Exp"/>
    <x v="515"/>
    <x v="1"/>
    <s v="East Melissa"/>
    <s v="Furn"/>
    <s v="Fstnrs"/>
    <n v="1107.26"/>
    <n v="9"/>
    <n v="123.02888888888889"/>
    <x v="2"/>
    <x v="1"/>
    <x v="0"/>
  </r>
  <r>
    <s v="072eb6d6-9807-4b32-a18d-7af7555ea5f8"/>
    <x v="448"/>
    <s v="60965950-97ff-4e88-9846-6bbf0d6622f3"/>
    <s v="f058ca0c-8cfb-4198-9999-45cefc1b01f4"/>
    <d v="2020-05-10T00:00:00"/>
    <s v="Eco"/>
    <x v="516"/>
    <x v="1"/>
    <s v="Lake Elizabethfurt"/>
    <s v="Furn"/>
    <s v="Fstnrs"/>
    <n v="284.08999999999997"/>
    <n v="1"/>
    <n v="284.08999999999997"/>
    <x v="2"/>
    <x v="1"/>
    <x v="0"/>
  </r>
  <r>
    <s v="974cfe3f-c396-4205-a27b-9c206795fa63"/>
    <x v="449"/>
    <s v="8fc26663-9f82-4f1a-bee8-3ebbe9710b1a"/>
    <s v="f4cbb9c1-656a-443f-a4f4-d12787cea70c"/>
    <d v="2020-04-24T00:00:00"/>
    <s v="Eco"/>
    <x v="517"/>
    <x v="3"/>
    <s v="Russellmouth"/>
    <s v="OffSup"/>
    <s v="Bndrs"/>
    <n v="3446.87"/>
    <n v="1"/>
    <n v="3446.87"/>
    <x v="1"/>
    <x v="3"/>
    <x v="1"/>
  </r>
  <r>
    <s v="638ada9b-6993-49c8-89a8-1cc033044283"/>
    <x v="187"/>
    <s v="a91a0221-6804-4db3-bf8b-b620e3630fd1"/>
    <s v="f084d902-af97-4126-8585-ea21cd37d628"/>
    <d v="2021-09-13T00:00:00"/>
    <s v="Exp"/>
    <x v="518"/>
    <x v="0"/>
    <s v="Lake Dennis"/>
    <s v="OffSup"/>
    <s v="Fstnrs"/>
    <n v="3620.6"/>
    <n v="3"/>
    <n v="1206.8666666666666"/>
    <x v="1"/>
    <x v="1"/>
    <x v="0"/>
  </r>
  <r>
    <s v="03ced7d2-1e54-4d37-882d-501712138d79"/>
    <x v="12"/>
    <s v="58454823-1a97-40c5-9517-2d9dfe75420b"/>
    <s v="558cf410-7d9d-46c2-8715-e34af3c937db"/>
    <d v="2022-05-10T00:00:00"/>
    <s v="Std"/>
    <x v="519"/>
    <x v="1"/>
    <s v="New Kimberlyhaven"/>
    <s v="OffSup"/>
    <s v="Phns"/>
    <n v="4242.12"/>
    <n v="2"/>
    <n v="2121.06"/>
    <x v="1"/>
    <x v="4"/>
    <x v="0"/>
  </r>
  <r>
    <s v="9a1d123c-8b19-4247-bccd-7721bc142f33"/>
    <x v="114"/>
    <s v="088959c8-e0ac-4369-990d-3a95d6eda57e"/>
    <s v="00ba5a0d-5b8b-44e5-b68e-e0ab3710cf2a"/>
    <d v="2021-08-04T00:00:00"/>
    <s v="Eco"/>
    <x v="520"/>
    <x v="1"/>
    <s v="Lake Yvonnebury"/>
    <s v="Tech"/>
    <s v="Bndrs"/>
    <n v="3571.61"/>
    <n v="3"/>
    <n v="1190.5366666666666"/>
    <x v="0"/>
    <x v="3"/>
    <x v="1"/>
  </r>
  <r>
    <s v="13849fc6-6549-4f53-ade7-81485e5706eb"/>
    <x v="78"/>
    <s v="276556c9-0174-46e6-8a1d-29630d5c1b03"/>
    <s v="5190a429-a297-42de-acdd-b23a0f28ca0d"/>
    <d v="2022-07-05T00:00:00"/>
    <s v="Exp"/>
    <x v="521"/>
    <x v="3"/>
    <s v="Taylorburgh"/>
    <s v="Tech"/>
    <s v="Acc"/>
    <n v="4452.84"/>
    <n v="9"/>
    <n v="494.76"/>
    <x v="0"/>
    <x v="2"/>
    <x v="1"/>
  </r>
  <r>
    <s v="52e35ffd-b028-4f27-9f7a-8c8ef37f74f1"/>
    <x v="450"/>
    <s v="30890fb0-9461-4b31-a9d9-16677f5f4dd8"/>
    <s v="d7c6f57c-6528-4ea3-b80d-1e9bd43aa8cc"/>
    <d v="2020-06-10T00:00:00"/>
    <s v="Std"/>
    <x v="522"/>
    <x v="2"/>
    <s v="Port Matthew"/>
    <s v="Furn"/>
    <s v="Phns"/>
    <n v="2224.89"/>
    <n v="1"/>
    <n v="2224.89"/>
    <x v="2"/>
    <x v="4"/>
    <x v="1"/>
  </r>
  <r>
    <s v="8d675312-41b1-45c0-b012-de920270c561"/>
    <x v="451"/>
    <s v="f1caad95-b917-48dc-9f07-61fa2075ab47"/>
    <s v="e6a751b7-9049-4f20-94ce-224cbc8dd91a"/>
    <d v="2021-12-09T00:00:00"/>
    <s v="Exp"/>
    <x v="523"/>
    <x v="1"/>
    <s v="North Martin"/>
    <s v="Furn"/>
    <s v="Fstnrs"/>
    <n v="2701.06"/>
    <n v="4"/>
    <n v="675.26499999999999"/>
    <x v="2"/>
    <x v="1"/>
    <x v="0"/>
  </r>
  <r>
    <s v="a103391a-0a9b-49ff-87c9-c307fec04e61"/>
    <x v="452"/>
    <s v="208fc974-759a-44fb-b7a3-27a6e66f96ca"/>
    <s v="26ccaf85-cefd-4a82-a85a-78a9f5ba63fa"/>
    <d v="2024-10-07T00:00:00"/>
    <s v="Std"/>
    <x v="524"/>
    <x v="0"/>
    <s v="Lake Michael"/>
    <s v="Tech"/>
    <s v="Phns"/>
    <n v="1479.09"/>
    <n v="4"/>
    <n v="369.77249999999998"/>
    <x v="0"/>
    <x v="4"/>
    <x v="1"/>
  </r>
  <r>
    <s v="43aeb097-bdaf-4ab3-a836-7fbde8f6bde9"/>
    <x v="211"/>
    <s v="ab5744bc-9271-486e-8cbb-fb7256f60c0e"/>
    <s v="c4fa3605-3f7a-45ef-a106-0eedbf71d2f4"/>
    <d v="2022-07-22T00:00:00"/>
    <s v="Eco"/>
    <x v="525"/>
    <x v="0"/>
    <s v="Johnville"/>
    <s v="Furn"/>
    <s v="Fstnrs"/>
    <n v="1861.53"/>
    <n v="10"/>
    <n v="186.15299999999999"/>
    <x v="2"/>
    <x v="1"/>
    <x v="1"/>
  </r>
  <r>
    <s v="c76d3135-f42a-4b97-bc12-24b7befddf91"/>
    <x v="453"/>
    <s v="0427d358-fe24-4752-a893-f52a7ac17dc9"/>
    <s v="fd36afc0-0437-4b13-8b3b-b15d7bd7d8ed"/>
    <d v="2023-03-31T00:00:00"/>
    <s v="Eco"/>
    <x v="526"/>
    <x v="2"/>
    <s v="Amandafurt"/>
    <s v="Tech"/>
    <s v="Phns"/>
    <n v="1160.31"/>
    <n v="3"/>
    <n v="386.77"/>
    <x v="0"/>
    <x v="4"/>
    <x v="0"/>
  </r>
  <r>
    <s v="1b880cc4-0d3d-43c5-ba85-52b413fee258"/>
    <x v="454"/>
    <s v="ed2528f4-43e7-46ea-a5e0-2536e5cd0f8c"/>
    <s v="2c54fbdd-ba27-4bcc-8e31-e7ceca2ab8ee"/>
    <d v="2021-11-18T00:00:00"/>
    <s v="Eco"/>
    <x v="527"/>
    <x v="1"/>
    <s v="South Barbara"/>
    <s v="Furn"/>
    <s v="Bndrs"/>
    <n v="2654.2"/>
    <n v="3"/>
    <n v="884.73333333333323"/>
    <x v="2"/>
    <x v="3"/>
    <x v="0"/>
  </r>
  <r>
    <s v="7f064399-c95c-423f-b4dd-2974a6e20a88"/>
    <x v="453"/>
    <s v="8f7ddbab-7e41-4b93-bfd7-86eea9109484"/>
    <s v="9b2f4805-c0b1-42da-aa0d-b3eb348938e2"/>
    <d v="2022-12-08T00:00:00"/>
    <s v="Eco"/>
    <x v="528"/>
    <x v="3"/>
    <s v="Anneport"/>
    <s v="OffSup"/>
    <s v="Acc"/>
    <n v="1248.3900000000001"/>
    <n v="4"/>
    <n v="312.09750000000003"/>
    <x v="1"/>
    <x v="2"/>
    <x v="1"/>
  </r>
  <r>
    <s v="45142adb-f05c-4734-8fe6-1501c35e6497"/>
    <x v="455"/>
    <s v="cb7bef77-a24a-4a5b-95b2-c09aa45efc06"/>
    <s v="3aedc0d4-785b-4f35-97d7-7ef988766f02"/>
    <d v="2021-03-03T00:00:00"/>
    <s v="Std"/>
    <x v="529"/>
    <x v="3"/>
    <s v="Hartmanview"/>
    <s v="OffSup"/>
    <s v="Fstnrs"/>
    <n v="742.54"/>
    <n v="6"/>
    <n v="123.75666666666666"/>
    <x v="1"/>
    <x v="1"/>
    <x v="0"/>
  </r>
  <r>
    <s v="13129f3a-fd13-4a13-be39-b4c47f7293cf"/>
    <x v="456"/>
    <s v="9961643d-08b7-4427-a0a1-e0a77a7bbc83"/>
    <s v="46564341-d088-4c22-9af2-ac9d72bb064e"/>
    <d v="2019-11-20T00:00:00"/>
    <s v="Std"/>
    <x v="530"/>
    <x v="2"/>
    <s v="Hoffmanburgh"/>
    <s v="Furn"/>
    <s v="Acc"/>
    <n v="2777.62"/>
    <n v="10"/>
    <n v="277.762"/>
    <x v="2"/>
    <x v="2"/>
    <x v="0"/>
  </r>
  <r>
    <s v="1c847401-d6c9-4a65-b9f1-c886558b07ff"/>
    <x v="79"/>
    <s v="94c7db69-95ab-473c-8f06-106bdba6cb7f"/>
    <s v="ef8bc130-2bb8-43a8-b2dd-2e246fc4eb71"/>
    <d v="2020-04-23T00:00:00"/>
    <s v="Eco"/>
    <x v="531"/>
    <x v="1"/>
    <s v="Christopherview"/>
    <s v="OffSup"/>
    <s v="Acc"/>
    <n v="3848.54"/>
    <n v="10"/>
    <n v="384.85399999999998"/>
    <x v="1"/>
    <x v="2"/>
    <x v="1"/>
  </r>
  <r>
    <s v="4774a761-6b16-4c65-b54c-44486fe9afc9"/>
    <x v="457"/>
    <s v="bfed48e4-959b-4ccd-a5ee-50391cc46587"/>
    <s v="1bf0467c-e0f2-4ab8-b942-5f8ad238b9f8"/>
    <d v="2023-12-17T00:00:00"/>
    <s v="Exp"/>
    <x v="532"/>
    <x v="0"/>
    <s v="South Antoniomouth"/>
    <s v="Furn"/>
    <s v="Phns"/>
    <n v="3485.43"/>
    <n v="3"/>
    <n v="1161.81"/>
    <x v="2"/>
    <x v="4"/>
    <x v="1"/>
  </r>
  <r>
    <s v="a1da40f9-b999-4b86-a6a3-bfeb13562356"/>
    <x v="458"/>
    <s v="6b7fb738-82fb-4b18-baa8-e278b0f66562"/>
    <s v="5ccf0767-10fc-4c61-a924-aa0648092d26"/>
    <d v="2021-06-18T00:00:00"/>
    <s v="Exp"/>
    <x v="533"/>
    <x v="3"/>
    <s v="Smithhaven"/>
    <s v="Furn"/>
    <s v="Fstnrs"/>
    <n v="1473.19"/>
    <n v="3"/>
    <n v="491.06333333333333"/>
    <x v="2"/>
    <x v="1"/>
    <x v="0"/>
  </r>
  <r>
    <s v="1e9406b1-da1e-4d17-a6e1-8318d68db49d"/>
    <x v="459"/>
    <s v="1ccade58-25da-4c45-8ef4-3aac254a6eb6"/>
    <s v="fc0fe29e-4619-44bb-911b-5cfd00b71129"/>
    <d v="2021-12-07T00:00:00"/>
    <s v="Exp"/>
    <x v="534"/>
    <x v="0"/>
    <s v="South Donnaberg"/>
    <s v="Furn"/>
    <s v="Phns"/>
    <n v="3622.12"/>
    <n v="2"/>
    <n v="1811.06"/>
    <x v="2"/>
    <x v="4"/>
    <x v="1"/>
  </r>
  <r>
    <s v="ec535d6d-7ef3-46fa-be31-40880f5edbf2"/>
    <x v="460"/>
    <s v="2d637bb0-1dd3-40db-88a3-1674c0fdea87"/>
    <s v="f524ba26-0d4b-4146-a6e2-a7a9dae644c0"/>
    <d v="2020-08-28T00:00:00"/>
    <s v="Eco"/>
    <x v="535"/>
    <x v="2"/>
    <s v="Harveytown"/>
    <s v="Tech"/>
    <s v="Bndrs"/>
    <n v="3879.28"/>
    <n v="2"/>
    <n v="1939.64"/>
    <x v="0"/>
    <x v="3"/>
    <x v="0"/>
  </r>
  <r>
    <s v="fb380df8-01e5-46ef-b345-42ef96a61168"/>
    <x v="461"/>
    <s v="0733bc89-0128-48f6-9df2-145acd0898c1"/>
    <s v="16b79dfe-e374-4eec-bfc5-d657be0bf006"/>
    <d v="2020-06-22T00:00:00"/>
    <s v="Std"/>
    <x v="536"/>
    <x v="2"/>
    <s v="Williamshire"/>
    <s v="Tech"/>
    <s v="Acc"/>
    <n v="2707.13"/>
    <n v="9"/>
    <n v="300.79222222222222"/>
    <x v="0"/>
    <x v="2"/>
    <x v="1"/>
  </r>
  <r>
    <s v="3ba073eb-4b02-45f2-8347-30b1df14dcc3"/>
    <x v="462"/>
    <s v="8db550d7-f9cd-4907-b060-b17b0935aac4"/>
    <s v="64e168a2-7bce-4b2b-9ac9-eca8d9cddd00"/>
    <d v="2023-08-19T00:00:00"/>
    <s v="Eco"/>
    <x v="537"/>
    <x v="1"/>
    <s v="Martinton"/>
    <s v="Furn"/>
    <s v="Bkcs"/>
    <n v="4410.67"/>
    <n v="7"/>
    <n v="630.09571428571428"/>
    <x v="2"/>
    <x v="0"/>
    <x v="1"/>
  </r>
  <r>
    <s v="3df25ace-52c9-43bb-a9c8-de90979b751f"/>
    <x v="463"/>
    <s v="e00e97ce-b1f4-4613-a455-dc7fb2bac13a"/>
    <s v="772e42ab-73cb-4d0d-8383-fd38417e7b6d"/>
    <d v="2022-01-31T00:00:00"/>
    <s v="Eco"/>
    <x v="538"/>
    <x v="1"/>
    <s v="Clarkborough"/>
    <s v="Tech"/>
    <s v="Fstnrs"/>
    <n v="1320"/>
    <n v="6"/>
    <n v="220"/>
    <x v="0"/>
    <x v="1"/>
    <x v="0"/>
  </r>
  <r>
    <s v="03f00242-86c8-4c4d-a8fe-1bd2d0c8967a"/>
    <x v="298"/>
    <s v="7d041ac9-ab00-41e9-9b39-e4f7167af522"/>
    <s v="72c66f28-4529-4b92-8cc0-38330f42c42c"/>
    <d v="2020-08-03T00:00:00"/>
    <s v="Std"/>
    <x v="539"/>
    <x v="1"/>
    <s v="South Michaelborough"/>
    <s v="Furn"/>
    <s v="Bkcs"/>
    <n v="3074.58"/>
    <n v="8"/>
    <n v="384.32249999999999"/>
    <x v="2"/>
    <x v="0"/>
    <x v="0"/>
  </r>
  <r>
    <s v="b0461a52-3b22-4a62-843c-17c91b14ed3b"/>
    <x v="464"/>
    <s v="f44297bd-00ab-46b5-b790-bef31c39c223"/>
    <s v="d068096f-5616-40b3-a97f-b1593c96cdd3"/>
    <d v="2023-03-02T00:00:00"/>
    <s v="Exp"/>
    <x v="540"/>
    <x v="2"/>
    <s v="Port Markfort"/>
    <s v="OffSup"/>
    <s v="Bkcs"/>
    <n v="2519.87"/>
    <n v="4"/>
    <n v="629.96749999999997"/>
    <x v="1"/>
    <x v="0"/>
    <x v="0"/>
  </r>
  <r>
    <s v="800c4c46-c50b-44ec-b5c1-08cbb4d17e4e"/>
    <x v="465"/>
    <s v="4bcf1569-a025-40c9-9f9f-61799d36111f"/>
    <s v="619b3771-91d8-4907-a915-3152608ae083"/>
    <d v="2022-02-25T00:00:00"/>
    <s v="Std"/>
    <x v="541"/>
    <x v="0"/>
    <s v="Lake Amandaview"/>
    <s v="Tech"/>
    <s v="Acc"/>
    <n v="2759.67"/>
    <n v="4"/>
    <n v="689.91750000000002"/>
    <x v="0"/>
    <x v="2"/>
    <x v="0"/>
  </r>
  <r>
    <s v="d874b1a3-947f-4983-b8f1-6055a215d74c"/>
    <x v="209"/>
    <s v="d3446793-971f-4cdb-ad37-027bf3500c55"/>
    <s v="c570a0a5-efa5-4386-90ba-fd5c68c95e24"/>
    <d v="2022-05-21T00:00:00"/>
    <s v="Std"/>
    <x v="542"/>
    <x v="0"/>
    <s v="Port Michaelton"/>
    <s v="OffSup"/>
    <s v="Bndrs"/>
    <n v="509.05"/>
    <n v="6"/>
    <n v="84.841666666666669"/>
    <x v="1"/>
    <x v="3"/>
    <x v="0"/>
  </r>
  <r>
    <s v="6478e5c1-8d8d-41ed-807c-bd97eafee847"/>
    <x v="432"/>
    <s v="bad1a80a-bd3f-4284-9c54-32a7a2883ef9"/>
    <s v="b2ffbc87-d2af-4417-9108-41190dccda7e"/>
    <d v="2020-08-24T00:00:00"/>
    <s v="Std"/>
    <x v="543"/>
    <x v="0"/>
    <s v="West Katherineton"/>
    <s v="Furn"/>
    <s v="Bndrs"/>
    <n v="2966.81"/>
    <n v="3"/>
    <n v="988.93666666666661"/>
    <x v="2"/>
    <x v="3"/>
    <x v="1"/>
  </r>
  <r>
    <s v="240edfe2-e1ea-4db4-8dc3-2ecedb8eb422"/>
    <x v="466"/>
    <s v="c674847b-83be-4584-ab71-56873bebf8a9"/>
    <s v="33732da7-93cd-4253-8a9a-0ef7ebbd8e22"/>
    <d v="2020-03-04T00:00:00"/>
    <s v="Eco"/>
    <x v="544"/>
    <x v="3"/>
    <s v="West John"/>
    <s v="Tech"/>
    <s v="Bndrs"/>
    <n v="2859.26"/>
    <n v="7"/>
    <n v="408.46571428571434"/>
    <x v="0"/>
    <x v="3"/>
    <x v="1"/>
  </r>
  <r>
    <s v="197319bc-3950-4f6d-82ca-58a0b6cc068e"/>
    <x v="467"/>
    <s v="7afcb98e-c549-4d99-9eb6-7c66e4fe6368"/>
    <s v="1d3fc741-c79a-4bb3-8a83-1f69f5d5e6d3"/>
    <d v="2023-04-27T00:00:00"/>
    <s v="Exp"/>
    <x v="545"/>
    <x v="1"/>
    <s v="Paulmouth"/>
    <s v="Tech"/>
    <s v="Bndrs"/>
    <n v="3359.1"/>
    <n v="1"/>
    <n v="3359.1"/>
    <x v="0"/>
    <x v="3"/>
    <x v="1"/>
  </r>
  <r>
    <s v="a47a33d0-0f59-49bf-8e0d-309f3618cb90"/>
    <x v="104"/>
    <s v="2514edb6-f5ef-493f-805b-b62208408967"/>
    <s v="4b8a7961-7252-4342-a0bb-bd7e2c535459"/>
    <d v="2023-05-03T00:00:00"/>
    <s v="Eco"/>
    <x v="546"/>
    <x v="2"/>
    <s v="South Amyside"/>
    <s v="Tech"/>
    <s v="Bndrs"/>
    <n v="4324.07"/>
    <n v="2"/>
    <n v="2162.0349999999999"/>
    <x v="0"/>
    <x v="3"/>
    <x v="0"/>
  </r>
  <r>
    <s v="8e9dc238-e80c-40a7-a347-b5d95de6cff3"/>
    <x v="468"/>
    <s v="e782f4d7-a6c1-4b8a-a4de-c19eae4fdf9b"/>
    <s v="1152fd02-8576-4a5c-a656-3fcc676f958c"/>
    <d v="2021-08-10T00:00:00"/>
    <s v="Eco"/>
    <x v="547"/>
    <x v="2"/>
    <s v="Lake Brandon"/>
    <s v="Tech"/>
    <s v="Fstnrs"/>
    <n v="2099.87"/>
    <n v="5"/>
    <n v="419.97399999999999"/>
    <x v="0"/>
    <x v="1"/>
    <x v="0"/>
  </r>
  <r>
    <s v="46a4e03d-d2c8-43bb-971a-77589cd9b851"/>
    <x v="469"/>
    <s v="89ff8c73-af95-4262-9117-b6cced4b8eb9"/>
    <s v="ee54e186-e33e-40a6-8792-470805ba043b"/>
    <d v="2023-07-21T00:00:00"/>
    <s v="Eco"/>
    <x v="548"/>
    <x v="0"/>
    <s v="Williamsland"/>
    <s v="OffSup"/>
    <s v="Bndrs"/>
    <n v="1133.44"/>
    <n v="10"/>
    <n v="113.34400000000001"/>
    <x v="1"/>
    <x v="3"/>
    <x v="1"/>
  </r>
  <r>
    <s v="36f0a5db-4325-4624-b12a-2bc273e5f0b7"/>
    <x v="470"/>
    <s v="f3696236-69b8-4856-97a5-87c03510c55f"/>
    <s v="1222b7f9-7f1d-4beb-bc63-bf63b8bf26af"/>
    <d v="2021-03-28T00:00:00"/>
    <s v="Exp"/>
    <x v="549"/>
    <x v="3"/>
    <s v="Port Johnview"/>
    <s v="Furn"/>
    <s v="Fstnrs"/>
    <n v="3688.87"/>
    <n v="9"/>
    <n v="409.87444444444441"/>
    <x v="2"/>
    <x v="1"/>
    <x v="0"/>
  </r>
  <r>
    <s v="06e1c13f-fee6-40c9-a07e-340cb153c5bf"/>
    <x v="471"/>
    <s v="91db3b74-19d6-45c1-9699-88360e131731"/>
    <s v="e0d51948-5615-45f6-bdd2-130ca8f860e1"/>
    <d v="2020-10-15T00:00:00"/>
    <s v="Std"/>
    <x v="550"/>
    <x v="2"/>
    <s v="Josephside"/>
    <s v="OffSup"/>
    <s v="Bkcs"/>
    <n v="4847.4799999999996"/>
    <n v="2"/>
    <n v="2423.7399999999998"/>
    <x v="1"/>
    <x v="0"/>
    <x v="1"/>
  </r>
  <r>
    <s v="9b790280-276f-454c-884e-1089f54a69e3"/>
    <x v="468"/>
    <s v="b46efc10-6b31-41a6-b8bc-6063ef1b4a59"/>
    <s v="b8d3306a-4e7f-42e8-b93a-a4bb7cfbd29a"/>
    <d v="2021-07-30T00:00:00"/>
    <s v="Eco"/>
    <x v="551"/>
    <x v="3"/>
    <s v="Hernandezview"/>
    <s v="Tech"/>
    <s v="Phns"/>
    <n v="1134.3399999999999"/>
    <n v="10"/>
    <n v="113.434"/>
    <x v="0"/>
    <x v="4"/>
    <x v="1"/>
  </r>
  <r>
    <s v="2b9b7824-60fd-4e55-a864-81660debcbbb"/>
    <x v="472"/>
    <s v="b89a26f6-a2ee-4267-81cc-52cab8074eec"/>
    <s v="da7136e9-2828-4fe4-9c56-db3410dfa679"/>
    <d v="2021-01-22T00:00:00"/>
    <s v="Eco"/>
    <x v="552"/>
    <x v="0"/>
    <s v="Lake Scottberg"/>
    <s v="Tech"/>
    <s v="Phns"/>
    <n v="2527.17"/>
    <n v="5"/>
    <n v="505.43400000000003"/>
    <x v="0"/>
    <x v="4"/>
    <x v="0"/>
  </r>
  <r>
    <s v="b5c76b46-f401-4935-af37-4e056e9af8e6"/>
    <x v="34"/>
    <s v="9c3c1fc4-0eb8-4943-b36c-a8bc9fef7496"/>
    <s v="b5446e4d-d0b9-46f7-82bf-f2762d2365e2"/>
    <d v="2022-01-03T00:00:00"/>
    <s v="Std"/>
    <x v="553"/>
    <x v="3"/>
    <s v="New Hannahmouth"/>
    <s v="Tech"/>
    <s v="Bndrs"/>
    <n v="4234.2299999999996"/>
    <n v="8"/>
    <n v="529.27874999999995"/>
    <x v="0"/>
    <x v="3"/>
    <x v="0"/>
  </r>
  <r>
    <s v="822bfd06-e0ef-4fb5-98b5-738188f59c0b"/>
    <x v="473"/>
    <s v="ec90469b-8cfe-47f6-adcb-2dbd8aece36d"/>
    <s v="3c6426de-e054-44a7-bce1-b1d8c56d964c"/>
    <d v="2022-08-19T00:00:00"/>
    <s v="Eco"/>
    <x v="554"/>
    <x v="3"/>
    <s v="Wilsonhaven"/>
    <s v="Furn"/>
    <s v="Acc"/>
    <n v="3190.12"/>
    <n v="10"/>
    <n v="319.012"/>
    <x v="2"/>
    <x v="2"/>
    <x v="1"/>
  </r>
  <r>
    <s v="e56e4076-50db-496f-a893-2986f1f04587"/>
    <x v="54"/>
    <s v="7f686c8b-81e1-4897-a3fa-d384dd4f9bc7"/>
    <s v="e1eb8480-53f1-4c66-b997-444fc9a07a64"/>
    <d v="2023-02-13T00:00:00"/>
    <s v="Eco"/>
    <x v="555"/>
    <x v="3"/>
    <s v="South Vanessa"/>
    <s v="OffSup"/>
    <s v="Bndrs"/>
    <n v="929.75"/>
    <n v="9"/>
    <n v="103.30555555555556"/>
    <x v="1"/>
    <x v="3"/>
    <x v="0"/>
  </r>
  <r>
    <s v="d86ffd52-4515-4fb0-a12c-5e110bffad9c"/>
    <x v="474"/>
    <s v="c3ca3d55-be66-4b15-9f4a-6bd19174f47d"/>
    <s v="e220ea4f-8735-4320-97bc-d0edce4f4435"/>
    <d v="2022-02-11T00:00:00"/>
    <s v="Exp"/>
    <x v="556"/>
    <x v="2"/>
    <s v="Jacksonfort"/>
    <s v="OffSup"/>
    <s v="Acc"/>
    <n v="917.24"/>
    <n v="7"/>
    <n v="131.03428571428572"/>
    <x v="1"/>
    <x v="2"/>
    <x v="1"/>
  </r>
  <r>
    <s v="c978c9a2-5936-4139-ad55-2ac11def7c8d"/>
    <x v="475"/>
    <s v="251523af-1fc2-4e34-809c-76941681c196"/>
    <s v="9aeadba9-804e-4c49-9a1c-797ae38ac38a"/>
    <d v="2024-07-02T00:00:00"/>
    <s v="Std"/>
    <x v="557"/>
    <x v="1"/>
    <s v="Dianamouth"/>
    <s v="OffSup"/>
    <s v="Fstnrs"/>
    <n v="334.28"/>
    <n v="4"/>
    <n v="83.57"/>
    <x v="1"/>
    <x v="1"/>
    <x v="0"/>
  </r>
  <r>
    <s v="dc45d8e6-aadd-436b-aeaa-01bc5cdabc68"/>
    <x v="476"/>
    <s v="8c00a2a4-84d7-4616-9055-9f08145110ad"/>
    <s v="bb0890cf-5788-4575-b46f-d56bca69aa75"/>
    <d v="2022-03-06T00:00:00"/>
    <s v="Exp"/>
    <x v="558"/>
    <x v="0"/>
    <s v="New Meagan"/>
    <s v="OffSup"/>
    <s v="Acc"/>
    <n v="2544.15"/>
    <n v="3"/>
    <n v="848.05000000000007"/>
    <x v="1"/>
    <x v="2"/>
    <x v="1"/>
  </r>
  <r>
    <s v="5f6a1269-39ca-4945-bc7b-578a141b9f1b"/>
    <x v="477"/>
    <s v="543aa61c-2dc7-4b8b-9ee9-ae35351ddae4"/>
    <s v="e931a12e-cd47-43dd-bc2e-742bda1dfcb0"/>
    <d v="2022-03-02T00:00:00"/>
    <s v="Std"/>
    <x v="559"/>
    <x v="1"/>
    <s v="Bergburgh"/>
    <s v="Furn"/>
    <s v="Bndrs"/>
    <n v="1086.31"/>
    <n v="3"/>
    <n v="362.1033333333333"/>
    <x v="2"/>
    <x v="3"/>
    <x v="1"/>
  </r>
  <r>
    <s v="a994748d-c460-4611-a75a-7fda600fe959"/>
    <x v="391"/>
    <s v="b3e7e84b-8137-4812-aaf7-c96053d2f103"/>
    <s v="561e1821-2825-4069-8869-9e8e20888a07"/>
    <d v="2020-10-04T00:00:00"/>
    <s v="Exp"/>
    <x v="560"/>
    <x v="3"/>
    <s v="New Diane"/>
    <s v="Furn"/>
    <s v="Acc"/>
    <n v="3998.35"/>
    <n v="5"/>
    <n v="799.67"/>
    <x v="2"/>
    <x v="2"/>
    <x v="1"/>
  </r>
  <r>
    <s v="22ad905d-2d19-4c1f-bf48-a81ed60e24a3"/>
    <x v="478"/>
    <s v="0df624ba-b290-4630-ad72-338a97c1ac9b"/>
    <s v="2e0d8e7d-de8a-4dda-92a0-86afc3d3d83f"/>
    <d v="2023-02-28T00:00:00"/>
    <s v="Std"/>
    <x v="561"/>
    <x v="0"/>
    <s v="Lake Heatherhaven"/>
    <s v="Furn"/>
    <s v="Phns"/>
    <n v="291.39"/>
    <n v="1"/>
    <n v="291.39"/>
    <x v="2"/>
    <x v="4"/>
    <x v="0"/>
  </r>
  <r>
    <s v="19f13a8c-c9ca-4d93-99ee-d4c5d8a54a17"/>
    <x v="425"/>
    <s v="6dd8ccc7-5d43-4a99-867e-c10c160d9ae8"/>
    <s v="b9a7221a-3e7c-4992-a41d-da58a5220b49"/>
    <d v="2023-01-03T00:00:00"/>
    <s v="Exp"/>
    <x v="562"/>
    <x v="0"/>
    <s v="Davidville"/>
    <s v="OffSup"/>
    <s v="Bndrs"/>
    <n v="617.73"/>
    <n v="8"/>
    <n v="77.216250000000002"/>
    <x v="1"/>
    <x v="3"/>
    <x v="1"/>
  </r>
  <r>
    <s v="7dd02d4f-8a8e-444e-9636-c99e8a27f0b8"/>
    <x v="479"/>
    <s v="a0b4ea39-52b1-449c-a89a-74d26a1eb002"/>
    <s v="fae7ee2e-7a58-4198-b828-0ed9e1ab4835"/>
    <d v="2023-06-25T00:00:00"/>
    <s v="Exp"/>
    <x v="563"/>
    <x v="0"/>
    <s v="Hardingmouth"/>
    <s v="Furn"/>
    <s v="Bkcs"/>
    <n v="2792.82"/>
    <n v="3"/>
    <n v="930.94"/>
    <x v="2"/>
    <x v="0"/>
    <x v="1"/>
  </r>
  <r>
    <s v="3e12db98-469b-496c-ab6d-c3adbc128ce6"/>
    <x v="422"/>
    <s v="0586e1bd-81d3-42d1-8ec5-aaf8d7bab168"/>
    <s v="d3465903-64f5-4dfa-8593-b5e6a06d8828"/>
    <d v="2019-06-03T00:00:00"/>
    <s v="Eco"/>
    <x v="564"/>
    <x v="3"/>
    <s v="Elizabethhaven"/>
    <s v="Furn"/>
    <s v="Phns"/>
    <n v="2960.6"/>
    <n v="3"/>
    <n v="986.86666666666667"/>
    <x v="2"/>
    <x v="4"/>
    <x v="0"/>
  </r>
  <r>
    <s v="facdc193-30ae-4b5d-ad28-21fdecb8b540"/>
    <x v="220"/>
    <s v="82ed25e2-4eac-4a61-b546-8052e5573b2a"/>
    <s v="fb34510a-516a-4358-b006-2d7c2f3a3671"/>
    <d v="2022-09-05T00:00:00"/>
    <s v="Std"/>
    <x v="565"/>
    <x v="2"/>
    <s v="Dunnport"/>
    <s v="Furn"/>
    <s v="Phns"/>
    <n v="4478.93"/>
    <n v="7"/>
    <n v="639.8471428571429"/>
    <x v="2"/>
    <x v="4"/>
    <x v="1"/>
  </r>
  <r>
    <s v="8bb5f06e-eaf4-429e-bfb7-2809415e0aa4"/>
    <x v="420"/>
    <s v="9739e79e-51ed-42c9-b70e-039d9386e1ff"/>
    <s v="7de3c519-2899-4d3a-a94a-5bda93e8454f"/>
    <d v="2024-10-02T00:00:00"/>
    <s v="Eco"/>
    <x v="566"/>
    <x v="0"/>
    <s v="Lake Robyn"/>
    <s v="Furn"/>
    <s v="Acc"/>
    <n v="2256.06"/>
    <n v="4"/>
    <n v="564.01499999999999"/>
    <x v="2"/>
    <x v="2"/>
    <x v="0"/>
  </r>
  <r>
    <s v="dd0b289e-2275-43ba-9bdb-7c6299b6c34d"/>
    <x v="480"/>
    <s v="e9d9c14b-7a64-42fd-aa42-97f4252ca00b"/>
    <s v="025470b6-36cc-4a1d-a3ae-98abe8d934fa"/>
    <d v="2020-04-20T00:00:00"/>
    <s v="Eco"/>
    <x v="567"/>
    <x v="0"/>
    <s v="North Andrewmouth"/>
    <s v="Tech"/>
    <s v="Bkcs"/>
    <n v="4248.3"/>
    <n v="1"/>
    <n v="4248.3"/>
    <x v="0"/>
    <x v="0"/>
    <x v="0"/>
  </r>
  <r>
    <s v="5b9d6646-61f5-43ce-b86a-f90f8dfffe3e"/>
    <x v="481"/>
    <s v="d135bfb4-e373-4c4e-924a-1de14b2cb5fd"/>
    <s v="a93ee5a5-f861-412b-be5c-289bc2093386"/>
    <d v="2020-09-13T00:00:00"/>
    <s v="Eco"/>
    <x v="568"/>
    <x v="2"/>
    <s v="South Juanville"/>
    <s v="OffSup"/>
    <s v="Fstnrs"/>
    <n v="4043.83"/>
    <n v="1"/>
    <n v="4043.83"/>
    <x v="1"/>
    <x v="1"/>
    <x v="1"/>
  </r>
  <r>
    <s v="a4e9a679-1783-4a94-ac25-7a8ddf17c1f5"/>
    <x v="263"/>
    <s v="20443953-fb22-468c-9e7e-876546d31b5f"/>
    <s v="1f83a091-bb33-4856-ad3d-0823f9eabcf9"/>
    <d v="2024-03-07T00:00:00"/>
    <s v="Exp"/>
    <x v="569"/>
    <x v="0"/>
    <s v="Fordbury"/>
    <s v="Tech"/>
    <s v="Fstnrs"/>
    <n v="1482.02"/>
    <n v="5"/>
    <n v="296.404"/>
    <x v="0"/>
    <x v="1"/>
    <x v="1"/>
  </r>
  <r>
    <s v="6f943fe5-8349-4a62-bf67-12fc4a8d3e64"/>
    <x v="45"/>
    <s v="6eef7afa-407c-4555-a00f-f11a291eebd4"/>
    <s v="4ac476ea-0378-4664-b31e-a395df5a004e"/>
    <d v="2024-03-10T00:00:00"/>
    <s v="Std"/>
    <x v="570"/>
    <x v="1"/>
    <s v="Petersburgh"/>
    <s v="Furn"/>
    <s v="Phns"/>
    <n v="1199.5"/>
    <n v="3"/>
    <n v="399.83333333333331"/>
    <x v="2"/>
    <x v="4"/>
    <x v="0"/>
  </r>
  <r>
    <s v="f4795e20-7e4d-49ea-b8a4-7cfde1e480fb"/>
    <x v="419"/>
    <s v="2ef1f97b-64e8-4e36-a784-32f12952b4f4"/>
    <s v="ee2be0c6-abd6-471a-85b0-b9ad5d01a930"/>
    <d v="2023-07-19T00:00:00"/>
    <s v="Std"/>
    <x v="571"/>
    <x v="2"/>
    <s v="Marieside"/>
    <s v="OffSup"/>
    <s v="Phns"/>
    <n v="1367.24"/>
    <n v="4"/>
    <n v="341.81"/>
    <x v="1"/>
    <x v="4"/>
    <x v="1"/>
  </r>
  <r>
    <s v="80f0cfd8-b254-40b7-862b-3c89d43af80c"/>
    <x v="482"/>
    <s v="b314b01d-599b-4bb7-8421-df022af3ccb6"/>
    <s v="d7e7e486-3af2-453b-a272-3b030fd7d94c"/>
    <d v="2021-01-28T00:00:00"/>
    <s v="Std"/>
    <x v="572"/>
    <x v="1"/>
    <s v="West Stanley"/>
    <s v="Furn"/>
    <s v="Bkcs"/>
    <n v="3886.85"/>
    <n v="1"/>
    <n v="3886.85"/>
    <x v="2"/>
    <x v="0"/>
    <x v="0"/>
  </r>
  <r>
    <s v="31df1893-c345-4a44-846d-7745a2a78382"/>
    <x v="483"/>
    <s v="d2328ffe-7808-4b80-b171-b4bbbaab060b"/>
    <s v="de588e3c-87d5-4d03-83ce-6a475e508371"/>
    <d v="2021-11-28T00:00:00"/>
    <s v="Eco"/>
    <x v="573"/>
    <x v="3"/>
    <s v="Millerbury"/>
    <s v="Tech"/>
    <s v="Phns"/>
    <n v="2222.1799999999998"/>
    <n v="9"/>
    <n v="246.90888888888887"/>
    <x v="0"/>
    <x v="4"/>
    <x v="1"/>
  </r>
  <r>
    <s v="360513f6-c6d1-4084-af7f-2e5378d06ea4"/>
    <x v="457"/>
    <s v="80e0e77e-01e2-4ca6-83c9-eb886e397013"/>
    <s v="db563acb-eede-4fec-b282-0b0e40e1a271"/>
    <d v="2024-02-02T00:00:00"/>
    <s v="Eco"/>
    <x v="574"/>
    <x v="1"/>
    <s v="Lake Jacquelinebury"/>
    <s v="Furn"/>
    <s v="Acc"/>
    <n v="538.20000000000005"/>
    <n v="10"/>
    <n v="53.820000000000007"/>
    <x v="2"/>
    <x v="2"/>
    <x v="0"/>
  </r>
  <r>
    <s v="1fd6d23a-edb9-4d0c-a637-b68bb64b0692"/>
    <x v="484"/>
    <s v="04636f75-46b4-4ae0-a96a-7e17183bbb8c"/>
    <s v="5e2369f0-c1f4-4380-9822-5161a7f3b9e2"/>
    <d v="2019-07-21T00:00:00"/>
    <s v="Exp"/>
    <x v="575"/>
    <x v="0"/>
    <s v="Port Jodi"/>
    <s v="Tech"/>
    <s v="Bndrs"/>
    <n v="4639.9799999999996"/>
    <n v="1"/>
    <n v="4639.9799999999996"/>
    <x v="0"/>
    <x v="3"/>
    <x v="1"/>
  </r>
  <r>
    <s v="fea35fec-9416-4028-9391-2402ce1cb767"/>
    <x v="485"/>
    <s v="2d8857d0-b01b-492c-b44c-f7d686f31293"/>
    <s v="5dddd4de-99bd-43fa-8845-ee9b78f000b9"/>
    <d v="2020-06-24T00:00:00"/>
    <s v="Exp"/>
    <x v="576"/>
    <x v="2"/>
    <s v="Pateltown"/>
    <s v="Tech"/>
    <s v="Acc"/>
    <n v="707.45"/>
    <n v="4"/>
    <n v="176.86250000000001"/>
    <x v="0"/>
    <x v="2"/>
    <x v="0"/>
  </r>
  <r>
    <s v="336ff644-48ab-4dfe-82b9-b155ad470d90"/>
    <x v="486"/>
    <s v="71cc1014-ccf5-4c74-a6d1-647b15298232"/>
    <s v="6579f1fa-4a5f-4011-a374-3958179c913b"/>
    <d v="2024-01-03T00:00:00"/>
    <s v="Std"/>
    <x v="577"/>
    <x v="0"/>
    <s v="Conradville"/>
    <s v="Furn"/>
    <s v="Bndrs"/>
    <n v="4421.0600000000004"/>
    <n v="10"/>
    <n v="442.10600000000005"/>
    <x v="2"/>
    <x v="3"/>
    <x v="0"/>
  </r>
  <r>
    <s v="a65b1f14-2154-4c30-ab7e-7d0c3820ca5f"/>
    <x v="142"/>
    <s v="500d336d-79c6-4467-8862-9989a2903f03"/>
    <s v="836fe607-f6cc-4d28-a40d-76ac1be14678"/>
    <d v="2021-01-22T00:00:00"/>
    <s v="Std"/>
    <x v="578"/>
    <x v="3"/>
    <s v="Marquezville"/>
    <s v="OffSup"/>
    <s v="Acc"/>
    <n v="2945.71"/>
    <n v="5"/>
    <n v="589.14200000000005"/>
    <x v="1"/>
    <x v="2"/>
    <x v="1"/>
  </r>
  <r>
    <s v="4d0eea3e-96c8-462b-b220-a15d9301fc24"/>
    <x v="487"/>
    <s v="8a8bc622-141f-416f-82d1-0a7d29d1414d"/>
    <s v="c0d055a1-be9d-4ab2-a8fb-61528d1827c9"/>
    <d v="2024-03-18T00:00:00"/>
    <s v="Std"/>
    <x v="579"/>
    <x v="0"/>
    <s v="West Michaelside"/>
    <s v="Furn"/>
    <s v="Fstnrs"/>
    <n v="3580.67"/>
    <n v="1"/>
    <n v="3580.67"/>
    <x v="2"/>
    <x v="1"/>
    <x v="0"/>
  </r>
  <r>
    <s v="ebb84b6b-c457-41a9-9c37-7911b8c75cc9"/>
    <x v="488"/>
    <s v="f74d2f73-60bf-43f3-98b2-86c104084547"/>
    <s v="446500cb-9ee1-48eb-aad3-069c03632ace"/>
    <d v="2022-11-26T00:00:00"/>
    <s v="Std"/>
    <x v="580"/>
    <x v="0"/>
    <s v="Lake Rachelside"/>
    <s v="OffSup"/>
    <s v="Fstnrs"/>
    <n v="1018.49"/>
    <n v="2"/>
    <n v="509.245"/>
    <x v="1"/>
    <x v="1"/>
    <x v="1"/>
  </r>
  <r>
    <s v="a82fbbbf-47a1-4b44-88ee-c9a6052e6db9"/>
    <x v="489"/>
    <s v="09a5eaf6-2e9e-4062-b90e-b523a4fd5d14"/>
    <s v="3ff6a5a8-710d-4ff0-8744-02705ba60158"/>
    <d v="2023-12-02T00:00:00"/>
    <s v="Std"/>
    <x v="581"/>
    <x v="0"/>
    <s v="Hillfort"/>
    <s v="OffSup"/>
    <s v="Phns"/>
    <n v="331.65"/>
    <n v="5"/>
    <n v="66.33"/>
    <x v="1"/>
    <x v="4"/>
    <x v="1"/>
  </r>
  <r>
    <s v="62e1356a-4eb5-44b1-b68f-1af0c360d340"/>
    <x v="96"/>
    <s v="cfb32c8f-7068-4422-938e-bd3998e49302"/>
    <s v="0550b309-5077-4266-ba6f-97ed14844148"/>
    <d v="2021-07-01T00:00:00"/>
    <s v="Std"/>
    <x v="582"/>
    <x v="0"/>
    <s v="Tuckerfurt"/>
    <s v="Furn"/>
    <s v="Phns"/>
    <n v="673.69"/>
    <n v="1"/>
    <n v="673.69"/>
    <x v="2"/>
    <x v="4"/>
    <x v="0"/>
  </r>
  <r>
    <s v="e60ffd81-982e-43c4-bc17-962a621accf6"/>
    <x v="490"/>
    <s v="f479304a-88ca-4471-8455-c19d320098f1"/>
    <s v="d019943d-fd8f-4117-a5db-4c485c409677"/>
    <d v="2019-11-09T00:00:00"/>
    <s v="Std"/>
    <x v="583"/>
    <x v="1"/>
    <s v="Glenshire"/>
    <s v="Tech"/>
    <s v="Bndrs"/>
    <n v="220.74"/>
    <n v="2"/>
    <n v="110.37"/>
    <x v="0"/>
    <x v="3"/>
    <x v="1"/>
  </r>
  <r>
    <s v="c51b7bdd-d119-4896-8003-8d48ba6b576a"/>
    <x v="491"/>
    <s v="6cd27c13-6a8c-409b-9254-77f4092559b0"/>
    <s v="a87f7af8-6f57-4cb5-9936-dc0df76d8788"/>
    <d v="2023-10-29T00:00:00"/>
    <s v="Std"/>
    <x v="584"/>
    <x v="2"/>
    <s v="New Christopherfort"/>
    <s v="Furn"/>
    <s v="Fstnrs"/>
    <n v="2709.67"/>
    <n v="3"/>
    <n v="903.22333333333336"/>
    <x v="2"/>
    <x v="1"/>
    <x v="0"/>
  </r>
  <r>
    <s v="7d13ecb4-115f-44d9-99a8-602a559fcce2"/>
    <x v="316"/>
    <s v="116bde0e-9196-4bfd-bfc3-96ce9ef5ad0c"/>
    <s v="990572f1-20e0-40ae-9e5f-c8b46f2561d3"/>
    <d v="2021-10-01T00:00:00"/>
    <s v="Std"/>
    <x v="585"/>
    <x v="3"/>
    <s v="Moranchester"/>
    <s v="Furn"/>
    <s v="Acc"/>
    <n v="1177.75"/>
    <n v="5"/>
    <n v="235.55"/>
    <x v="2"/>
    <x v="2"/>
    <x v="0"/>
  </r>
  <r>
    <s v="0bb47ae7-44d4-451c-94cf-a88b728a2f55"/>
    <x v="492"/>
    <s v="dec9db5b-c01f-4a03-9ac1-35114218e079"/>
    <s v="d80c066c-c625-4e22-b61c-34b4b9812dd8"/>
    <d v="2022-04-12T00:00:00"/>
    <s v="Std"/>
    <x v="586"/>
    <x v="2"/>
    <s v="East Justinhaven"/>
    <s v="OffSup"/>
    <s v="Bndrs"/>
    <n v="3962.42"/>
    <n v="7"/>
    <n v="566.06000000000006"/>
    <x v="1"/>
    <x v="3"/>
    <x v="0"/>
  </r>
  <r>
    <s v="d8fdc50a-0880-46a4-8ebb-f3a7849d7252"/>
    <x v="493"/>
    <s v="c8b09c86-ca5b-410b-ba1f-0e095cabf9bb"/>
    <s v="e3cf43c7-a3c7-4bcd-a790-95b4948f7f91"/>
    <d v="2022-03-15T00:00:00"/>
    <s v="Std"/>
    <x v="587"/>
    <x v="0"/>
    <s v="Crystalburgh"/>
    <s v="Furn"/>
    <s v="Acc"/>
    <n v="818.47"/>
    <n v="2"/>
    <n v="409.23500000000001"/>
    <x v="2"/>
    <x v="2"/>
    <x v="0"/>
  </r>
  <r>
    <s v="dd934655-1d3f-4707-8ffb-f038071cbe01"/>
    <x v="314"/>
    <s v="6946b0d8-f33a-431f-b985-2c3cd9c9f67f"/>
    <s v="5563a5cd-b54f-4915-a89d-fe62c788d904"/>
    <d v="2023-07-31T00:00:00"/>
    <s v="Exp"/>
    <x v="588"/>
    <x v="1"/>
    <s v="Kellyport"/>
    <s v="OffSup"/>
    <s v="Bkcs"/>
    <n v="608.69000000000005"/>
    <n v="4"/>
    <n v="152.17250000000001"/>
    <x v="1"/>
    <x v="0"/>
    <x v="0"/>
  </r>
  <r>
    <s v="9554fa04-f37f-4343-933a-5f7277d3854f"/>
    <x v="494"/>
    <s v="c6768601-b9cb-4710-9c89-12f640d396b7"/>
    <s v="30b0681f-f867-463d-b750-8840a5395c07"/>
    <d v="2022-05-26T00:00:00"/>
    <s v="Eco"/>
    <x v="589"/>
    <x v="2"/>
    <s v="Taraborough"/>
    <s v="Tech"/>
    <s v="Phns"/>
    <n v="261.05"/>
    <n v="8"/>
    <n v="32.631250000000001"/>
    <x v="0"/>
    <x v="4"/>
    <x v="1"/>
  </r>
  <r>
    <s v="35e41217-df5b-4cfa-8874-f33ddce6a0f2"/>
    <x v="495"/>
    <s v="29ffc57d-c343-48ad-ba1a-38d5b32281db"/>
    <s v="4de3c02c-b5ce-4335-b25c-a7df054a1d93"/>
    <d v="2023-10-10T00:00:00"/>
    <s v="Exp"/>
    <x v="590"/>
    <x v="3"/>
    <s v="Matthewtown"/>
    <s v="OffSup"/>
    <s v="Bkcs"/>
    <n v="746.59"/>
    <n v="6"/>
    <n v="124.43166666666667"/>
    <x v="1"/>
    <x v="0"/>
    <x v="0"/>
  </r>
  <r>
    <s v="af798f85-3beb-4623-aaf4-ddf2a7e9f63c"/>
    <x v="496"/>
    <s v="b90d5607-e5eb-4619-88ee-7a4c9dda84c8"/>
    <s v="599bf163-f679-48d4-b5ff-120e124c414a"/>
    <d v="2023-06-17T00:00:00"/>
    <s v="Exp"/>
    <x v="591"/>
    <x v="0"/>
    <s v="Davidmouth"/>
    <s v="OffSup"/>
    <s v="Acc"/>
    <n v="1038.28"/>
    <n v="4"/>
    <n v="259.57"/>
    <x v="1"/>
    <x v="2"/>
    <x v="0"/>
  </r>
  <r>
    <s v="2d95ad35-3e5d-449a-8a28-be9a3e7b1ca0"/>
    <x v="497"/>
    <s v="3a29acba-f615-4a24-98ad-10f4e0d26f6b"/>
    <s v="cd313b76-ce69-4910-8cd0-a6b536a9c359"/>
    <d v="2023-09-21T00:00:00"/>
    <s v="Std"/>
    <x v="592"/>
    <x v="2"/>
    <s v="Rodriguezmouth"/>
    <s v="OffSup"/>
    <s v="Bkcs"/>
    <n v="4507.8599999999997"/>
    <n v="1"/>
    <n v="4507.8599999999997"/>
    <x v="1"/>
    <x v="0"/>
    <x v="0"/>
  </r>
  <r>
    <s v="130bdd16-9f18-403f-8259-f369fc380176"/>
    <x v="498"/>
    <s v="65a018d7-9c7d-4148-9d80-1dd419b4c323"/>
    <s v="b0518451-6283-4b60-9ebe-4c764c910c61"/>
    <d v="2024-08-20T00:00:00"/>
    <s v="Exp"/>
    <x v="593"/>
    <x v="1"/>
    <s v="Michaelborough"/>
    <s v="Furn"/>
    <s v="Fstnrs"/>
    <n v="3838.24"/>
    <n v="7"/>
    <n v="548.31999999999994"/>
    <x v="2"/>
    <x v="1"/>
    <x v="1"/>
  </r>
  <r>
    <s v="ae2f49aa-4753-4165-b378-79ea565da327"/>
    <x v="285"/>
    <s v="e8803175-6b13-48c3-b611-8edd6458db74"/>
    <s v="6bbbaa06-cb29-4ce4-9d2c-1f887760f821"/>
    <d v="2022-04-23T00:00:00"/>
    <s v="Eco"/>
    <x v="594"/>
    <x v="1"/>
    <s v="Woodtown"/>
    <s v="OffSup"/>
    <s v="Bkcs"/>
    <n v="4639.71"/>
    <n v="3"/>
    <n v="1546.57"/>
    <x v="1"/>
    <x v="0"/>
    <x v="1"/>
  </r>
  <r>
    <s v="a66cdb95-be08-47be-b722-07222699de31"/>
    <x v="499"/>
    <s v="042a3113-3944-473a-9390-ccc7c168f757"/>
    <s v="f74a10ab-6e1f-470e-b906-7166fa8bfebd"/>
    <d v="2020-08-03T00:00:00"/>
    <s v="Exp"/>
    <x v="595"/>
    <x v="2"/>
    <s v="Younghaven"/>
    <s v="Tech"/>
    <s v="Acc"/>
    <n v="4250.57"/>
    <n v="4"/>
    <n v="1062.6424999999999"/>
    <x v="0"/>
    <x v="2"/>
    <x v="0"/>
  </r>
  <r>
    <s v="06d68edf-f44f-4a5b-ae20-ec427a35b950"/>
    <x v="188"/>
    <s v="9c8e01ed-f7d5-4d61-b42a-d7b915f7babc"/>
    <s v="7702e7ee-5225-4266-b0c8-fc7a559a75bb"/>
    <d v="2024-11-25T00:00:00"/>
    <s v="Exp"/>
    <x v="596"/>
    <x v="1"/>
    <s v="Port Deborahborough"/>
    <s v="Furn"/>
    <s v="Fstnrs"/>
    <n v="2905.13"/>
    <n v="4"/>
    <n v="726.28250000000003"/>
    <x v="2"/>
    <x v="1"/>
    <x v="1"/>
  </r>
  <r>
    <s v="4b7d2681-33e4-4245-9a0c-13eb6acefb3b"/>
    <x v="251"/>
    <s v="22f607d6-9aab-4b45-8452-c082a048fa64"/>
    <s v="be3aadf4-199c-4039-87bc-1056973dc7f9"/>
    <d v="2025-02-03T00:00:00"/>
    <s v="Std"/>
    <x v="597"/>
    <x v="0"/>
    <s v="Josephport"/>
    <s v="Furn"/>
    <s v="Bndrs"/>
    <n v="753.31"/>
    <n v="5"/>
    <n v="150.66199999999998"/>
    <x v="2"/>
    <x v="3"/>
    <x v="1"/>
  </r>
  <r>
    <s v="fdbf3524-6f34-4132-8e7c-de475381056e"/>
    <x v="500"/>
    <s v="6572a00c-d22d-4b36-a5ea-2ecd76276c5e"/>
    <s v="038a92ad-3ce5-4adf-a4fa-847aae701667"/>
    <d v="2020-04-30T00:00:00"/>
    <s v="Eco"/>
    <x v="598"/>
    <x v="1"/>
    <s v="Port Timothyhaven"/>
    <s v="Furn"/>
    <s v="Acc"/>
    <n v="1234.02"/>
    <n v="4"/>
    <n v="308.505"/>
    <x v="2"/>
    <x v="2"/>
    <x v="0"/>
  </r>
  <r>
    <s v="179eb1ec-28d1-4484-9167-6c69274cf29a"/>
    <x v="466"/>
    <s v="71eba8a2-8df4-46c4-97ae-8a8a5fac6efe"/>
    <s v="834a4a62-a748-4ef9-87d8-07461f303e08"/>
    <d v="2019-11-30T00:00:00"/>
    <s v="Eco"/>
    <x v="599"/>
    <x v="3"/>
    <s v="Wilkersonmouth"/>
    <s v="Tech"/>
    <s v="Acc"/>
    <n v="2484.41"/>
    <n v="4"/>
    <n v="621.10249999999996"/>
    <x v="0"/>
    <x v="2"/>
    <x v="1"/>
  </r>
  <r>
    <s v="fda351af-3ba6-4e75-8d88-269429994756"/>
    <x v="501"/>
    <s v="01466603-7f9a-4194-8c67-7fb820d8cfdc"/>
    <s v="689ee301-56b1-4a77-bbbd-7e79777d4b13"/>
    <d v="2021-12-16T00:00:00"/>
    <s v="Std"/>
    <x v="600"/>
    <x v="1"/>
    <s v="Nicholsonshire"/>
    <s v="Tech"/>
    <s v="Phns"/>
    <n v="2137.2800000000002"/>
    <n v="4"/>
    <n v="534.32000000000005"/>
    <x v="0"/>
    <x v="4"/>
    <x v="1"/>
  </r>
  <r>
    <s v="9ce42a6b-7534-495a-aed9-0e623865d3ff"/>
    <x v="502"/>
    <s v="9b566fa4-3c6f-4387-b8e6-74c5bf254bef"/>
    <s v="622b04b8-99fa-4585-87f1-3369cad4c334"/>
    <d v="2020-11-17T00:00:00"/>
    <s v="Exp"/>
    <x v="601"/>
    <x v="2"/>
    <s v="North Carla"/>
    <s v="OffSup"/>
    <s v="Phns"/>
    <n v="1271.54"/>
    <n v="3"/>
    <n v="423.84666666666664"/>
    <x v="1"/>
    <x v="4"/>
    <x v="0"/>
  </r>
  <r>
    <s v="b5f11686-58c6-4111-82da-62d5f9735260"/>
    <x v="503"/>
    <s v="82f64ab0-b1a1-43c7-84fe-567ff9bff8a5"/>
    <s v="e1b60632-2b9a-4abd-921b-a8e80808b7d6"/>
    <d v="2022-11-24T00:00:00"/>
    <s v="Exp"/>
    <x v="602"/>
    <x v="2"/>
    <s v="Lake Nathaniel"/>
    <s v="OffSup"/>
    <s v="Acc"/>
    <n v="2676.07"/>
    <n v="8"/>
    <n v="334.50875000000002"/>
    <x v="1"/>
    <x v="2"/>
    <x v="1"/>
  </r>
  <r>
    <s v="ebb04bf7-dab3-47b3-b42c-ce04873d3655"/>
    <x v="37"/>
    <s v="f7f7f88d-c2c6-47dc-9906-ed8d8a2e4ce1"/>
    <s v="5c01dc76-5ee0-42e8-ae93-fa3551a8299f"/>
    <d v="2023-03-28T00:00:00"/>
    <s v="Eco"/>
    <x v="603"/>
    <x v="0"/>
    <s v="South Garymouth"/>
    <s v="Furn"/>
    <s v="Bkcs"/>
    <n v="2598.34"/>
    <n v="7"/>
    <n v="371.19142857142862"/>
    <x v="2"/>
    <x v="0"/>
    <x v="1"/>
  </r>
  <r>
    <s v="9c843c17-16c4-4727-a331-f16ecd79fc86"/>
    <x v="504"/>
    <s v="256a95bf-95a8-4c4a-8bb8-72fa619e9a16"/>
    <s v="16b1c47f-674c-42ae-ba69-ae4ae346032f"/>
    <d v="2023-11-26T00:00:00"/>
    <s v="Std"/>
    <x v="604"/>
    <x v="3"/>
    <s v="Kristinfurt"/>
    <s v="Tech"/>
    <s v="Acc"/>
    <n v="1555.88"/>
    <n v="6"/>
    <n v="259.31333333333333"/>
    <x v="0"/>
    <x v="2"/>
    <x v="0"/>
  </r>
  <r>
    <s v="3d04f17a-06ae-4f9d-a73b-bd15b0bcb20e"/>
    <x v="11"/>
    <s v="a50c788f-0f93-417a-953a-186d0db0712d"/>
    <s v="51b9815c-658b-45da-9b1b-66ed87ed4961"/>
    <d v="2023-07-19T00:00:00"/>
    <s v="Std"/>
    <x v="605"/>
    <x v="2"/>
    <s v="Johnville"/>
    <s v="OffSup"/>
    <s v="Phns"/>
    <n v="2451.41"/>
    <n v="7"/>
    <n v="350.20142857142855"/>
    <x v="1"/>
    <x v="4"/>
    <x v="1"/>
  </r>
  <r>
    <s v="66777a29-329f-43a1-a622-c89f59ccca21"/>
    <x v="505"/>
    <s v="cc6af858-a28c-45ff-aa77-283cacd44065"/>
    <s v="214ea211-535d-491b-981b-67b4d33ab1b4"/>
    <d v="2022-01-29T00:00:00"/>
    <s v="Exp"/>
    <x v="606"/>
    <x v="1"/>
    <s v="Vincenthaven"/>
    <s v="Tech"/>
    <s v="Acc"/>
    <n v="4640.7"/>
    <n v="3"/>
    <n v="1546.8999999999999"/>
    <x v="0"/>
    <x v="2"/>
    <x v="0"/>
  </r>
  <r>
    <s v="1c6cba5f-acf4-4cea-9d39-3cb157a7208a"/>
    <x v="138"/>
    <s v="99f29cf2-55cf-4a8f-9ac3-4520d94ab5ec"/>
    <s v="a6d7e896-97d6-429e-9859-873d2fae9acf"/>
    <d v="2021-07-30T00:00:00"/>
    <s v="Std"/>
    <x v="607"/>
    <x v="2"/>
    <s v="Stevenmouth"/>
    <s v="Tech"/>
    <s v="Fstnrs"/>
    <n v="4801.3599999999997"/>
    <n v="1"/>
    <n v="4801.3599999999997"/>
    <x v="0"/>
    <x v="1"/>
    <x v="1"/>
  </r>
  <r>
    <s v="be26fbed-994a-41b4-b9f4-fda60c1da5e7"/>
    <x v="265"/>
    <s v="062118ee-3b83-447c-919c-842a1f348907"/>
    <s v="d102a071-c260-4b11-b80c-090e4fa6a08d"/>
    <d v="2021-05-20T00:00:00"/>
    <s v="Std"/>
    <x v="608"/>
    <x v="0"/>
    <s v="Alexanderbury"/>
    <s v="Tech"/>
    <s v="Bkcs"/>
    <n v="2691.32"/>
    <n v="1"/>
    <n v="2691.32"/>
    <x v="0"/>
    <x v="0"/>
    <x v="0"/>
  </r>
  <r>
    <s v="444a6f20-d9d3-410f-ae80-eef9eb94718a"/>
    <x v="506"/>
    <s v="ee59edac-196e-4963-9bc6-7f05bafa1ac7"/>
    <s v="a124967b-e3d2-4b8d-8658-e37c5e402234"/>
    <d v="2020-05-17T00:00:00"/>
    <s v="Eco"/>
    <x v="609"/>
    <x v="1"/>
    <s v="North Aprilborough"/>
    <s v="Tech"/>
    <s v="Bkcs"/>
    <n v="1918.23"/>
    <n v="5"/>
    <n v="383.64600000000002"/>
    <x v="0"/>
    <x v="0"/>
    <x v="0"/>
  </r>
  <r>
    <s v="a580cf9c-a21c-407f-ad89-a9b5e38a4b92"/>
    <x v="507"/>
    <s v="da474901-3ef4-4f43-8362-eed424712e2e"/>
    <s v="92ac754b-1b5f-44e0-b5d8-2ff073de636f"/>
    <d v="2019-10-31T00:00:00"/>
    <s v="Exp"/>
    <x v="610"/>
    <x v="0"/>
    <s v="South Franciscoport"/>
    <s v="Tech"/>
    <s v="Phns"/>
    <n v="3875.19"/>
    <n v="6"/>
    <n v="645.86500000000001"/>
    <x v="0"/>
    <x v="4"/>
    <x v="0"/>
  </r>
  <r>
    <s v="bcd210f5-543c-4bda-bc62-9654fbd52f6a"/>
    <x v="508"/>
    <s v="3aae8f32-ecd5-4570-a819-e559dc66e87e"/>
    <s v="31219846-42cf-48f7-bfda-f757969edb86"/>
    <d v="2023-05-07T00:00:00"/>
    <s v="Std"/>
    <x v="611"/>
    <x v="1"/>
    <s v="Dustinfort"/>
    <s v="Tech"/>
    <s v="Bndrs"/>
    <n v="4199.82"/>
    <n v="6"/>
    <n v="699.96999999999991"/>
    <x v="0"/>
    <x v="3"/>
    <x v="0"/>
  </r>
  <r>
    <s v="eceaea65-de35-4c23-8e43-07d0950eee75"/>
    <x v="509"/>
    <s v="21224be0-28c6-48be-bc03-d0d19584ac64"/>
    <s v="5a0fb741-f83d-4e8a-aadb-e70207b31973"/>
    <d v="2023-07-24T00:00:00"/>
    <s v="Exp"/>
    <x v="612"/>
    <x v="2"/>
    <s v="Port Aprilberg"/>
    <s v="OffSup"/>
    <s v="Fstnrs"/>
    <n v="3690.83"/>
    <n v="8"/>
    <n v="461.35374999999999"/>
    <x v="1"/>
    <x v="1"/>
    <x v="0"/>
  </r>
  <r>
    <s v="fe41dc2c-7374-441e-866d-b3ad88860d6d"/>
    <x v="510"/>
    <s v="0fa69d7a-f41d-4e5c-8a4c-b50c75457b98"/>
    <s v="0aa0ed00-bdde-4dd4-aff4-cdbd88cca6a2"/>
    <d v="2020-11-04T00:00:00"/>
    <s v="Std"/>
    <x v="613"/>
    <x v="0"/>
    <s v="Huertafort"/>
    <s v="Tech"/>
    <s v="Bndrs"/>
    <n v="2819.06"/>
    <n v="2"/>
    <n v="1409.53"/>
    <x v="0"/>
    <x v="3"/>
    <x v="0"/>
  </r>
  <r>
    <s v="e02daf10-2b84-4851-baf5-8a6ff1c92e1b"/>
    <x v="213"/>
    <s v="1b4b6aca-bce6-4f57-816a-c1e10bd0534c"/>
    <s v="7fc3dfe7-ad72-4109-8465-adef3e8af420"/>
    <d v="2021-05-31T00:00:00"/>
    <s v="Eco"/>
    <x v="614"/>
    <x v="3"/>
    <s v="Allenview"/>
    <s v="Tech"/>
    <s v="Acc"/>
    <n v="1770.7"/>
    <n v="8"/>
    <n v="221.33750000000001"/>
    <x v="0"/>
    <x v="2"/>
    <x v="0"/>
  </r>
  <r>
    <s v="ba4601de-e3fa-4636-b994-86eee9952eee"/>
    <x v="511"/>
    <s v="b5400733-d9fd-47f4-af83-e7a00cc4f0d5"/>
    <s v="4afd634f-af21-4060-a45c-9287c8de4bd2"/>
    <d v="2021-04-29T00:00:00"/>
    <s v="Std"/>
    <x v="615"/>
    <x v="0"/>
    <s v="South Christopher"/>
    <s v="OffSup"/>
    <s v="Phns"/>
    <n v="3932.08"/>
    <n v="9"/>
    <n v="436.89777777777778"/>
    <x v="1"/>
    <x v="4"/>
    <x v="1"/>
  </r>
  <r>
    <s v="917a96a7-fa1d-4b44-b577-d59a7df71253"/>
    <x v="512"/>
    <s v="bfed9551-316c-4aa5-9caf-400275b14b6e"/>
    <s v="7b14e7ec-a85e-46e9-88be-d21784a067d5"/>
    <d v="2022-08-12T00:00:00"/>
    <s v="Eco"/>
    <x v="616"/>
    <x v="1"/>
    <s v="Thompsonborough"/>
    <s v="Tech"/>
    <s v="Fstnrs"/>
    <n v="770.96"/>
    <n v="1"/>
    <n v="770.96"/>
    <x v="0"/>
    <x v="1"/>
    <x v="0"/>
  </r>
  <r>
    <s v="67885e5f-bc7b-4403-867d-4718f3ea7015"/>
    <x v="513"/>
    <s v="7a8644e7-5ee4-47ee-9deb-28f013775509"/>
    <s v="8813edf7-59a9-403e-bcec-f6d19f84e1cd"/>
    <d v="2022-03-19T00:00:00"/>
    <s v="Std"/>
    <x v="617"/>
    <x v="2"/>
    <s v="Kathleenland"/>
    <s v="OffSup"/>
    <s v="Bndrs"/>
    <n v="4045.48"/>
    <n v="8"/>
    <n v="505.685"/>
    <x v="1"/>
    <x v="3"/>
    <x v="1"/>
  </r>
  <r>
    <s v="4b92f8e5-5d1f-4c64-909a-dc7cce6f0a7b"/>
    <x v="514"/>
    <s v="3f4554bf-10b7-4789-aa2a-aa232da1efd7"/>
    <s v="25298ade-01de-4fc2-b6e2-048fc809bb82"/>
    <d v="2019-11-23T00:00:00"/>
    <s v="Exp"/>
    <x v="618"/>
    <x v="0"/>
    <s v="Franklinfurt"/>
    <s v="OffSup"/>
    <s v="Bndrs"/>
    <n v="4358.58"/>
    <n v="5"/>
    <n v="871.71600000000001"/>
    <x v="1"/>
    <x v="3"/>
    <x v="1"/>
  </r>
  <r>
    <s v="e290ed36-3b3b-40f8-8ca1-dbd2c51cf452"/>
    <x v="225"/>
    <s v="88b0a46d-98ac-44c1-ba94-f0da48ddd3d7"/>
    <s v="13e3fbd5-f372-4479-aa30-2a37c782358b"/>
    <d v="2019-12-10T00:00:00"/>
    <s v="Std"/>
    <x v="619"/>
    <x v="1"/>
    <s v="New Chadport"/>
    <s v="Furn"/>
    <s v="Fstnrs"/>
    <n v="1523.34"/>
    <n v="5"/>
    <n v="304.66800000000001"/>
    <x v="2"/>
    <x v="1"/>
    <x v="0"/>
  </r>
  <r>
    <s v="936ef886-e8bd-4eb8-88f8-eed99b6d08f7"/>
    <x v="397"/>
    <s v="761f5229-c3c9-4503-acef-fc4e28f118a3"/>
    <s v="b2faa7ba-0250-445c-85be-cb6ce4f032a5"/>
    <d v="2022-01-19T00:00:00"/>
    <s v="Exp"/>
    <x v="620"/>
    <x v="1"/>
    <s v="West Marc"/>
    <s v="OffSup"/>
    <s v="Bkcs"/>
    <n v="4757.6400000000003"/>
    <n v="8"/>
    <n v="594.70500000000004"/>
    <x v="1"/>
    <x v="0"/>
    <x v="0"/>
  </r>
  <r>
    <s v="e79a6893-cf3b-4ed5-997d-1bdb9789efdd"/>
    <x v="473"/>
    <s v="8ea14291-0eba-4293-8f9d-f17c60e8a8ff"/>
    <s v="e0e5b92e-f749-419c-8195-16581797710a"/>
    <d v="2022-07-17T00:00:00"/>
    <s v="Std"/>
    <x v="621"/>
    <x v="1"/>
    <s v="Brooksbury"/>
    <s v="Tech"/>
    <s v="Bkcs"/>
    <n v="4873.54"/>
    <n v="3"/>
    <n v="1624.5133333333333"/>
    <x v="0"/>
    <x v="0"/>
    <x v="0"/>
  </r>
  <r>
    <s v="2907f459-55d8-48d7-9398-b50520a7988d"/>
    <x v="103"/>
    <s v="f41abc18-8c2a-49c9-a629-5e737b766f3d"/>
    <s v="e1d2b578-92d8-4b27-9c17-0b2d776a08ff"/>
    <d v="2020-08-02T00:00:00"/>
    <s v="Exp"/>
    <x v="622"/>
    <x v="2"/>
    <s v="South Sara"/>
    <s v="Tech"/>
    <s v="Acc"/>
    <n v="2822.1"/>
    <n v="9"/>
    <n v="313.56666666666666"/>
    <x v="0"/>
    <x v="2"/>
    <x v="0"/>
  </r>
  <r>
    <s v="0538cdb5-2965-4a94-9fc8-fb5accca0280"/>
    <x v="515"/>
    <s v="96cb7361-7a46-4b90-8456-6e07d85ad26e"/>
    <s v="84069bc6-4c09-42bc-912d-abf68eca2ed1"/>
    <d v="2021-08-13T00:00:00"/>
    <s v="Exp"/>
    <x v="623"/>
    <x v="1"/>
    <s v="East Marktown"/>
    <s v="OffSup"/>
    <s v="Acc"/>
    <n v="1363.13"/>
    <n v="8"/>
    <n v="170.39125000000001"/>
    <x v="1"/>
    <x v="2"/>
    <x v="0"/>
  </r>
  <r>
    <s v="bdeae5d9-ca05-477b-a0a1-4a9f2aecdf6c"/>
    <x v="516"/>
    <s v="1ab4ec36-441d-4464-9a07-061276539bf7"/>
    <s v="e314ed50-c5af-4dbd-96eb-a26250408bc0"/>
    <d v="2024-03-26T00:00:00"/>
    <s v="Eco"/>
    <x v="624"/>
    <x v="1"/>
    <s v="West Robert"/>
    <s v="OffSup"/>
    <s v="Phns"/>
    <n v="3227.92"/>
    <n v="5"/>
    <n v="645.58400000000006"/>
    <x v="1"/>
    <x v="4"/>
    <x v="1"/>
  </r>
  <r>
    <s v="4ed8d2db-b56f-45d4-a510-70eae8b84ca8"/>
    <x v="517"/>
    <s v="78779e83-d44a-44f7-bbb9-bb2482d64351"/>
    <s v="5ef3ae26-4475-4f8b-a8e0-b34c684189cb"/>
    <d v="2022-04-22T00:00:00"/>
    <s v="Exp"/>
    <x v="625"/>
    <x v="2"/>
    <s v="East Jackiechester"/>
    <s v="Tech"/>
    <s v="Bkcs"/>
    <n v="4941.67"/>
    <n v="9"/>
    <n v="549.07444444444445"/>
    <x v="0"/>
    <x v="0"/>
    <x v="0"/>
  </r>
  <r>
    <s v="38ebf761-c7c3-4735-bc90-7748904ea351"/>
    <x v="94"/>
    <s v="03c1a3d5-0050-40cc-9077-170d8ec37a2a"/>
    <s v="ebe91498-e40a-4940-947d-f71832e6628b"/>
    <d v="2020-11-26T00:00:00"/>
    <s v="Std"/>
    <x v="626"/>
    <x v="2"/>
    <s v="East Tony"/>
    <s v="Tech"/>
    <s v="Bkcs"/>
    <n v="806.72"/>
    <n v="5"/>
    <n v="161.34399999999999"/>
    <x v="0"/>
    <x v="0"/>
    <x v="0"/>
  </r>
  <r>
    <s v="0735dfe6-50ad-4225-933e-477fa8be8101"/>
    <x v="518"/>
    <s v="a7526418-cbd8-4bdb-abd4-2763e9c54e68"/>
    <s v="c6bd6978-e04d-4efc-9486-d8d42968c331"/>
    <d v="2021-10-07T00:00:00"/>
    <s v="Exp"/>
    <x v="627"/>
    <x v="0"/>
    <s v="Williamsshire"/>
    <s v="Furn"/>
    <s v="Bkcs"/>
    <n v="4197.13"/>
    <n v="10"/>
    <n v="419.71300000000002"/>
    <x v="2"/>
    <x v="0"/>
    <x v="1"/>
  </r>
  <r>
    <s v="c26fee9c-0a40-442a-924b-f9ca6be1cec6"/>
    <x v="492"/>
    <s v="bf50e407-7077-46b2-ba42-9988fdb369a8"/>
    <s v="429a96ea-31f8-4a28-9db0-1f02a7060690"/>
    <d v="2022-04-07T00:00:00"/>
    <s v="Eco"/>
    <x v="628"/>
    <x v="2"/>
    <s v="Kellymouth"/>
    <s v="OffSup"/>
    <s v="Acc"/>
    <n v="4071.96"/>
    <n v="10"/>
    <n v="407.19600000000003"/>
    <x v="1"/>
    <x v="2"/>
    <x v="1"/>
  </r>
  <r>
    <s v="f895647a-1439-4d13-b5ac-0eb7ce2ee226"/>
    <x v="519"/>
    <s v="409c65af-88d1-4123-847e-aeaaeb2e93cc"/>
    <s v="de854789-6aad-4240-af6b-28797fc8481c"/>
    <d v="2022-04-05T00:00:00"/>
    <s v="Exp"/>
    <x v="629"/>
    <x v="1"/>
    <s v="Lake Debratown"/>
    <s v="OffSup"/>
    <s v="Bkcs"/>
    <n v="2182.87"/>
    <n v="2"/>
    <n v="1091.4349999999999"/>
    <x v="1"/>
    <x v="0"/>
    <x v="0"/>
  </r>
  <r>
    <s v="e3a129ec-59db-4be3-bb3c-87dfa55c4c29"/>
    <x v="520"/>
    <s v="e5251163-0633-479c-90ab-ff6809d2eaca"/>
    <s v="781c5289-5c1d-4478-8e46-428ded0e958b"/>
    <d v="2023-04-01T00:00:00"/>
    <s v="Exp"/>
    <x v="630"/>
    <x v="2"/>
    <s v="Port Courtneytown"/>
    <s v="Furn"/>
    <s v="Fstnrs"/>
    <n v="2394.6999999999998"/>
    <n v="7"/>
    <n v="342.09999999999997"/>
    <x v="2"/>
    <x v="1"/>
    <x v="0"/>
  </r>
  <r>
    <s v="5fed7b17-bb8a-42f8-aed6-63b3fd0adb2f"/>
    <x v="521"/>
    <s v="67064759-c5ff-4d26-82ea-90d71b942f8e"/>
    <s v="357674c3-524a-4633-aa85-010507f0a994"/>
    <d v="2021-01-12T00:00:00"/>
    <s v="Exp"/>
    <x v="631"/>
    <x v="0"/>
    <s v="Lake Thomasborough"/>
    <s v="Tech"/>
    <s v="Acc"/>
    <n v="341.7"/>
    <n v="10"/>
    <n v="34.17"/>
    <x v="0"/>
    <x v="2"/>
    <x v="0"/>
  </r>
  <r>
    <s v="3df7eb27-d4f4-46df-a26f-02887beef6e2"/>
    <x v="522"/>
    <s v="9b33e319-4993-4002-b410-078ef58ac3b1"/>
    <s v="070ff13e-3834-4d4c-a276-497485871e09"/>
    <d v="2021-05-01T00:00:00"/>
    <s v="Eco"/>
    <x v="632"/>
    <x v="3"/>
    <s v="East Ericville"/>
    <s v="Furn"/>
    <s v="Bkcs"/>
    <n v="1903.11"/>
    <n v="1"/>
    <n v="1903.11"/>
    <x v="2"/>
    <x v="0"/>
    <x v="0"/>
  </r>
  <r>
    <s v="7c3d53ae-184c-4209-934b-b5191a4b9f8e"/>
    <x v="523"/>
    <s v="b09eca2b-9074-431e-88c8-b7340873ecec"/>
    <s v="afe3de8e-208d-49a0-ab63-066e08b18242"/>
    <d v="2020-10-28T00:00:00"/>
    <s v="Std"/>
    <x v="633"/>
    <x v="1"/>
    <s v="Jerryfurt"/>
    <s v="Tech"/>
    <s v="Bkcs"/>
    <n v="4275.82"/>
    <n v="1"/>
    <n v="4275.82"/>
    <x v="0"/>
    <x v="0"/>
    <x v="0"/>
  </r>
  <r>
    <s v="ee62be4a-6018-4b19-973d-106569c28237"/>
    <x v="524"/>
    <s v="bbefd193-871e-4424-afbf-914250d7b8be"/>
    <s v="cb184abb-15c6-47c1-aa69-12de0811cb0c"/>
    <d v="2020-09-20T00:00:00"/>
    <s v="Eco"/>
    <x v="634"/>
    <x v="3"/>
    <s v="Newmanfurt"/>
    <s v="Tech"/>
    <s v="Fstnrs"/>
    <n v="3813.51"/>
    <n v="4"/>
    <n v="953.37750000000005"/>
    <x v="0"/>
    <x v="1"/>
    <x v="0"/>
  </r>
  <r>
    <s v="4f599558-431e-473d-8342-4ef4fe498c6c"/>
    <x v="525"/>
    <s v="6026ffa1-59dd-40de-8f36-e9dbee573091"/>
    <s v="aeb17a11-88ed-4ad9-823f-d41a518ed45a"/>
    <d v="2022-03-17T00:00:00"/>
    <s v="Eco"/>
    <x v="635"/>
    <x v="1"/>
    <s v="Port Kennethview"/>
    <s v="OffSup"/>
    <s v="Phns"/>
    <n v="4269.6499999999996"/>
    <n v="7"/>
    <n v="609.94999999999993"/>
    <x v="1"/>
    <x v="4"/>
    <x v="1"/>
  </r>
  <r>
    <s v="1aff7195-6bae-4270-ae3b-ca212efa55ea"/>
    <x v="526"/>
    <s v="c7f66e85-41c1-4d94-bfc7-c8d4504c3150"/>
    <s v="2721619b-2674-4e91-823c-f99ae0953a9f"/>
    <d v="2022-11-11T00:00:00"/>
    <s v="Std"/>
    <x v="636"/>
    <x v="1"/>
    <s v="North Joseside"/>
    <s v="OffSup"/>
    <s v="Phns"/>
    <n v="1509.96"/>
    <n v="4"/>
    <n v="377.49"/>
    <x v="1"/>
    <x v="4"/>
    <x v="0"/>
  </r>
  <r>
    <s v="dcaddbdb-34f5-45f0-9414-3a67cec4aa39"/>
    <x v="15"/>
    <s v="fd8e1190-2b40-49d3-a127-a7ec968b2598"/>
    <s v="dc99f05d-54fd-4cd6-9eab-ee58e87afbef"/>
    <d v="2023-02-13T00:00:00"/>
    <s v="Exp"/>
    <x v="637"/>
    <x v="3"/>
    <s v="New Sherry"/>
    <s v="Furn"/>
    <s v="Bkcs"/>
    <n v="1887.98"/>
    <n v="8"/>
    <n v="235.9975"/>
    <x v="2"/>
    <x v="0"/>
    <x v="0"/>
  </r>
  <r>
    <s v="580699a6-c6a8-46af-8ea2-0370ed3fea90"/>
    <x v="356"/>
    <s v="25ad70aa-ae8c-4099-994c-4820b02d2e0d"/>
    <s v="591ac4ec-4df3-48c8-9b21-8ec40fbc9e41"/>
    <d v="2022-05-30T00:00:00"/>
    <s v="Eco"/>
    <x v="638"/>
    <x v="2"/>
    <s v="New Lynn"/>
    <s v="Tech"/>
    <s v="Phns"/>
    <n v="2061.33"/>
    <n v="6"/>
    <n v="343.55500000000001"/>
    <x v="0"/>
    <x v="4"/>
    <x v="0"/>
  </r>
  <r>
    <s v="91ae7362-a3b4-47e0-8391-178dc4e5207c"/>
    <x v="527"/>
    <s v="d7831322-da3b-46d7-adc2-56dd43ea18c7"/>
    <s v="b270a5cc-fd07-4860-8641-125184edee5c"/>
    <d v="2022-06-21T00:00:00"/>
    <s v="Eco"/>
    <x v="639"/>
    <x v="2"/>
    <s v="East Kristen"/>
    <s v="Tech"/>
    <s v="Bndrs"/>
    <n v="3884.84"/>
    <n v="6"/>
    <n v="647.47333333333336"/>
    <x v="0"/>
    <x v="3"/>
    <x v="0"/>
  </r>
  <r>
    <s v="e8efc64a-a9fc-439d-9406-c9d6012ac3a6"/>
    <x v="528"/>
    <s v="40306b9c-71a9-413a-974c-607d84a164f6"/>
    <s v="aa15fae2-3929-4436-97dc-bf60d65bf795"/>
    <d v="2024-04-03T00:00:00"/>
    <s v="Eco"/>
    <x v="640"/>
    <x v="1"/>
    <s v="South Natalie"/>
    <s v="Tech"/>
    <s v="Fstnrs"/>
    <n v="1938.1"/>
    <n v="2"/>
    <n v="969.05"/>
    <x v="0"/>
    <x v="1"/>
    <x v="0"/>
  </r>
  <r>
    <s v="7d5d9843-f38f-47f6-b8ad-8c93903f480f"/>
    <x v="529"/>
    <s v="573d2270-efef-4145-86b8-61a6cb4ddb15"/>
    <s v="9f678c9b-28ea-4214-9e9c-b130b456fa9f"/>
    <d v="2020-04-14T00:00:00"/>
    <s v="Std"/>
    <x v="641"/>
    <x v="0"/>
    <s v="Wrightburgh"/>
    <s v="Tech"/>
    <s v="Fstnrs"/>
    <n v="4385.7700000000004"/>
    <n v="7"/>
    <n v="626.53857142857146"/>
    <x v="0"/>
    <x v="1"/>
    <x v="1"/>
  </r>
  <r>
    <s v="76843886-18a1-465e-9eb2-06fa6ae169c8"/>
    <x v="530"/>
    <s v="14f651a7-73fd-49a7-b11a-74af3842be85"/>
    <s v="4d98417a-09c0-4f85-88c7-2ba7850bf367"/>
    <d v="2019-09-13T00:00:00"/>
    <s v="Eco"/>
    <x v="642"/>
    <x v="2"/>
    <s v="Carlaside"/>
    <s v="OffSup"/>
    <s v="Fstnrs"/>
    <n v="144.94999999999999"/>
    <n v="4"/>
    <n v="36.237499999999997"/>
    <x v="1"/>
    <x v="1"/>
    <x v="0"/>
  </r>
  <r>
    <s v="3aa94e03-fc31-4454-aef1-1cac9f2ca4c3"/>
    <x v="531"/>
    <s v="700756d3-ac91-4bd9-87a6-eee6cbde49a3"/>
    <s v="bc197591-fba6-43e9-ae7f-9de33f3601c2"/>
    <d v="2023-10-19T00:00:00"/>
    <s v="Std"/>
    <x v="643"/>
    <x v="3"/>
    <s v="Lopezshire"/>
    <s v="Furn"/>
    <s v="Fstnrs"/>
    <n v="2447.64"/>
    <n v="8"/>
    <n v="305.95499999999998"/>
    <x v="2"/>
    <x v="1"/>
    <x v="0"/>
  </r>
  <r>
    <s v="f2987ba6-4eb6-4f6f-bfbe-2b07711a3a4f"/>
    <x v="532"/>
    <s v="caa3a485-f2c3-4e0e-b1b4-ef47d1f903bc"/>
    <s v="18e4cf77-86cf-43a8-af47-022bcdcbb4ba"/>
    <d v="2019-11-02T00:00:00"/>
    <s v="Std"/>
    <x v="644"/>
    <x v="3"/>
    <s v="Mayshire"/>
    <s v="OffSup"/>
    <s v="Phns"/>
    <n v="3570.22"/>
    <n v="9"/>
    <n v="396.69111111111107"/>
    <x v="1"/>
    <x v="4"/>
    <x v="0"/>
  </r>
  <r>
    <s v="e48eee60-101d-42ee-91d2-30ed3be8f721"/>
    <x v="533"/>
    <s v="5a0e82d0-d892-4a06-ae3c-d0046f6abc4a"/>
    <s v="91566934-0576-4114-8860-9c6cc7fe6877"/>
    <d v="2020-12-03T00:00:00"/>
    <s v="Std"/>
    <x v="645"/>
    <x v="3"/>
    <s v="Powellview"/>
    <s v="Furn"/>
    <s v="Acc"/>
    <n v="540.15"/>
    <n v="2"/>
    <n v="270.07499999999999"/>
    <x v="2"/>
    <x v="2"/>
    <x v="1"/>
  </r>
  <r>
    <s v="6eb02d09-72c2-4583-ab83-c95dd3b87829"/>
    <x v="534"/>
    <s v="4ae27c6e-3ba0-4170-ad80-8be43879af1e"/>
    <s v="2a5d7a99-febc-46e4-8572-175c898a59bd"/>
    <d v="2022-11-15T00:00:00"/>
    <s v="Eco"/>
    <x v="646"/>
    <x v="2"/>
    <s v="Port Kathyborough"/>
    <s v="Tech"/>
    <s v="Fstnrs"/>
    <n v="4490.2"/>
    <n v="2"/>
    <n v="2245.1"/>
    <x v="0"/>
    <x v="1"/>
    <x v="1"/>
  </r>
  <r>
    <s v="f252d73b-c600-4132-95f2-d1c03c5bd0ab"/>
    <x v="469"/>
    <s v="21251d45-1ffb-4933-b5fd-0494cce8a4d9"/>
    <s v="19959e8a-205b-46d9-ac46-f7a2801724de"/>
    <d v="2023-12-27T00:00:00"/>
    <s v="Eco"/>
    <x v="647"/>
    <x v="0"/>
    <s v="West Zacharyton"/>
    <s v="OffSup"/>
    <s v="Bkcs"/>
    <n v="1418.27"/>
    <n v="5"/>
    <n v="283.654"/>
    <x v="1"/>
    <x v="0"/>
    <x v="0"/>
  </r>
  <r>
    <s v="70dfe349-866d-4d4a-b4cb-56ff0cc0d39f"/>
    <x v="535"/>
    <s v="ef382bb6-4110-4d84-9193-f3f39d87bbcd"/>
    <s v="02b12f11-9b07-4603-a521-dfad541f5b23"/>
    <d v="2020-07-10T00:00:00"/>
    <s v="Eco"/>
    <x v="648"/>
    <x v="0"/>
    <s v="Brownview"/>
    <s v="Furn"/>
    <s v="Acc"/>
    <n v="2571.5"/>
    <n v="4"/>
    <n v="642.875"/>
    <x v="2"/>
    <x v="2"/>
    <x v="0"/>
  </r>
  <r>
    <s v="80c17f80-e7ff-4d45-b6a8-616de9530eb4"/>
    <x v="245"/>
    <s v="30842c78-580b-4396-a4f7-a3fe691ebe22"/>
    <s v="02266ffc-139a-4b88-bf13-574d2d0e70c6"/>
    <d v="2023-06-09T00:00:00"/>
    <s v="Std"/>
    <x v="649"/>
    <x v="1"/>
    <s v="Gonzaleztown"/>
    <s v="Furn"/>
    <s v="Acc"/>
    <n v="4241.16"/>
    <n v="6"/>
    <n v="706.86"/>
    <x v="2"/>
    <x v="2"/>
    <x v="1"/>
  </r>
  <r>
    <s v="dc426faa-7f11-47fb-96a4-f445d09eebea"/>
    <x v="536"/>
    <s v="498416f1-4f01-4775-9143-7af076c0783e"/>
    <s v="81ed0b00-ff20-417a-8f43-1d9cbf31ad0a"/>
    <d v="2024-01-24T00:00:00"/>
    <s v="Eco"/>
    <x v="650"/>
    <x v="1"/>
    <s v="Jeremiahhaven"/>
    <s v="Tech"/>
    <s v="Bndrs"/>
    <n v="3303.54"/>
    <n v="5"/>
    <n v="660.70799999999997"/>
    <x v="0"/>
    <x v="3"/>
    <x v="1"/>
  </r>
  <r>
    <s v="45cc1a43-39cd-4553-8435-c2b8e0dbc7f6"/>
    <x v="8"/>
    <s v="4e5c6a66-52ac-4a6c-a778-8a8212b0f0bd"/>
    <s v="8aa3704e-f7df-4292-add9-ffb9f7dd7af3"/>
    <d v="2024-03-17T00:00:00"/>
    <s v="Eco"/>
    <x v="651"/>
    <x v="1"/>
    <s v="Lake Tammy"/>
    <s v="Tech"/>
    <s v="Acc"/>
    <n v="253.9"/>
    <n v="9"/>
    <n v="28.211111111111112"/>
    <x v="0"/>
    <x v="2"/>
    <x v="0"/>
  </r>
  <r>
    <s v="e7fe4b0e-8cfb-4e04-8f65-d49653c830a6"/>
    <x v="537"/>
    <s v="94f15228-6087-43b0-a0eb-7fee19f7a555"/>
    <s v="fe2f8dc2-b7fd-4e43-9255-11f95599bbbb"/>
    <d v="2023-07-02T00:00:00"/>
    <s v="Exp"/>
    <x v="652"/>
    <x v="2"/>
    <s v="Jamiebury"/>
    <s v="Tech"/>
    <s v="Bndrs"/>
    <n v="1081.95"/>
    <n v="1"/>
    <n v="1081.95"/>
    <x v="0"/>
    <x v="3"/>
    <x v="0"/>
  </r>
  <r>
    <s v="2f202cd4-696f-4f68-8c59-bd26b24def1b"/>
    <x v="538"/>
    <s v="d9148584-6d25-48dc-9d59-81a6d54adef9"/>
    <s v="9b294ea2-d3ba-41ff-9987-f9e39093f77b"/>
    <d v="2021-11-13T00:00:00"/>
    <s v="Eco"/>
    <x v="653"/>
    <x v="3"/>
    <s v="Lisabury"/>
    <s v="Furn"/>
    <s v="Acc"/>
    <n v="2997.49"/>
    <n v="9"/>
    <n v="333.05444444444441"/>
    <x v="2"/>
    <x v="2"/>
    <x v="0"/>
  </r>
  <r>
    <s v="92840bab-5213-4f16-94f0-26693bb51a60"/>
    <x v="35"/>
    <s v="22bd9061-7d4b-4254-ba14-24febc42a146"/>
    <s v="78cae874-5112-45f9-8488-a3b6f86f6cea"/>
    <d v="2020-12-09T00:00:00"/>
    <s v="Std"/>
    <x v="654"/>
    <x v="0"/>
    <s v="East Brandon"/>
    <s v="OffSup"/>
    <s v="Fstnrs"/>
    <n v="3701.07"/>
    <n v="2"/>
    <n v="1850.5350000000001"/>
    <x v="1"/>
    <x v="1"/>
    <x v="0"/>
  </r>
  <r>
    <s v="24748595-50bc-4a45-b7b7-85c920bd52a4"/>
    <x v="539"/>
    <s v="7840b916-b7f2-46ce-bf4f-094572c85bb6"/>
    <s v="4b506039-6d1d-4296-9ab0-949c1ef5a012"/>
    <d v="2022-01-20T00:00:00"/>
    <s v="Eco"/>
    <x v="655"/>
    <x v="1"/>
    <s v="Port Tiffany"/>
    <s v="OffSup"/>
    <s v="Fstnrs"/>
    <n v="4124.83"/>
    <n v="9"/>
    <n v="458.31444444444446"/>
    <x v="1"/>
    <x v="1"/>
    <x v="0"/>
  </r>
  <r>
    <s v="c74de7d2-c866-4365-8a73-f86d6cf6d835"/>
    <x v="540"/>
    <s v="6424db24-cae2-4b3e-be9f-a3463a22b90c"/>
    <s v="5b15eb88-db31-4a34-ab8a-27f7ccaf283e"/>
    <d v="2023-04-13T00:00:00"/>
    <s v="Eco"/>
    <x v="656"/>
    <x v="2"/>
    <s v="New Sarah"/>
    <s v="Furn"/>
    <s v="Bndrs"/>
    <n v="671.42"/>
    <n v="2"/>
    <n v="335.71"/>
    <x v="2"/>
    <x v="3"/>
    <x v="0"/>
  </r>
  <r>
    <s v="c43304c0-8ec2-407b-8b32-d485864f26e2"/>
    <x v="541"/>
    <s v="db0dc1e5-97e1-4273-a070-3f74ac43b35c"/>
    <s v="4ad9f0e8-8bf3-4036-996d-44a12ff80288"/>
    <d v="2021-05-21T00:00:00"/>
    <s v="Std"/>
    <x v="657"/>
    <x v="1"/>
    <s v="Smithfurt"/>
    <s v="Tech"/>
    <s v="Acc"/>
    <n v="1601.62"/>
    <n v="8"/>
    <n v="200.20249999999999"/>
    <x v="0"/>
    <x v="2"/>
    <x v="1"/>
  </r>
  <r>
    <s v="d7e1db32-18b0-4caa-ba60-a961e585be3e"/>
    <x v="542"/>
    <s v="816957e5-db59-45fd-8599-27806b4dbd41"/>
    <s v="0bec8c93-369a-43e0-9513-dddcde8c20be"/>
    <d v="2020-09-27T00:00:00"/>
    <s v="Eco"/>
    <x v="658"/>
    <x v="3"/>
    <s v="Donaldmouth"/>
    <s v="Furn"/>
    <s v="Bkcs"/>
    <n v="3590.19"/>
    <n v="8"/>
    <n v="448.77375000000001"/>
    <x v="2"/>
    <x v="0"/>
    <x v="0"/>
  </r>
  <r>
    <s v="6554e44d-b49e-487e-b2df-588a14982c7e"/>
    <x v="14"/>
    <s v="ddf3d333-eedd-4ff8-869c-0d9d3ea0573e"/>
    <s v="4c27cc8f-b7d1-4728-8453-5c5b215c389d"/>
    <d v="2022-08-22T00:00:00"/>
    <s v="Std"/>
    <x v="514"/>
    <x v="2"/>
    <s v="North Keith"/>
    <s v="Furn"/>
    <s v="Bndrs"/>
    <n v="1114.5"/>
    <n v="3"/>
    <n v="371.5"/>
    <x v="2"/>
    <x v="3"/>
    <x v="1"/>
  </r>
  <r>
    <s v="1c1aec66-823a-4299-8543-eccdbae92cf9"/>
    <x v="298"/>
    <s v="6a153564-b1f4-4a34-8845-c206c7bb2214"/>
    <s v="1d351125-5af0-4e27-b4d2-126c2e601aa3"/>
    <d v="2020-07-19T00:00:00"/>
    <s v="Eco"/>
    <x v="659"/>
    <x v="1"/>
    <s v="Teresaville"/>
    <s v="OffSup"/>
    <s v="Bndrs"/>
    <n v="833.1"/>
    <n v="4"/>
    <n v="208.27500000000001"/>
    <x v="1"/>
    <x v="3"/>
    <x v="0"/>
  </r>
  <r>
    <s v="cd52f599-796f-428a-86a6-adf9004e5425"/>
    <x v="418"/>
    <s v="574c5439-d27a-41b8-a451-5caab6f4c93c"/>
    <s v="14722855-822f-475e-9394-5c920b7149b3"/>
    <d v="2021-02-06T00:00:00"/>
    <s v="Eco"/>
    <x v="660"/>
    <x v="2"/>
    <s v="Walkershire"/>
    <s v="Tech"/>
    <s v="Phns"/>
    <n v="3169.41"/>
    <n v="3"/>
    <n v="1056.47"/>
    <x v="0"/>
    <x v="4"/>
    <x v="1"/>
  </r>
  <r>
    <s v="bc4a161e-3e11-454a-a45c-7407907e30fe"/>
    <x v="543"/>
    <s v="a92e5f58-afb3-449c-89e9-6a13f35ff1f0"/>
    <s v="170e86f6-b077-4c70-8f58-8b40d7c782cf"/>
    <d v="2022-07-16T00:00:00"/>
    <s v="Std"/>
    <x v="661"/>
    <x v="0"/>
    <s v="Jessicaview"/>
    <s v="OffSup"/>
    <s v="Phns"/>
    <n v="4093.76"/>
    <n v="4"/>
    <n v="1023.44"/>
    <x v="1"/>
    <x v="4"/>
    <x v="1"/>
  </r>
  <r>
    <s v="b7ef55eb-6773-445a-b06d-33a870a10ccc"/>
    <x v="544"/>
    <s v="1cbc8bb3-a8a9-43e4-86cf-da49a98fbe6e"/>
    <s v="427e9c16-44fd-4ff9-be73-9dd5fa5dd849"/>
    <d v="2021-11-16T00:00:00"/>
    <s v="Exp"/>
    <x v="662"/>
    <x v="2"/>
    <s v="Deleonbury"/>
    <s v="Tech"/>
    <s v="Bkcs"/>
    <n v="572.88"/>
    <n v="9"/>
    <n v="63.653333333333336"/>
    <x v="0"/>
    <x v="0"/>
    <x v="0"/>
  </r>
  <r>
    <s v="ee7b1a32-3984-43f2-a525-a95c5a423c56"/>
    <x v="545"/>
    <s v="55c39910-bdf5-4e75-877e-b8ee4f11cf68"/>
    <s v="eacd38cd-7739-4ffd-840d-47b0a13dadd0"/>
    <d v="2020-07-02T00:00:00"/>
    <s v="Eco"/>
    <x v="663"/>
    <x v="0"/>
    <s v="West Corymouth"/>
    <s v="OffSup"/>
    <s v="Fstnrs"/>
    <n v="2811.84"/>
    <n v="3"/>
    <n v="937.28000000000009"/>
    <x v="1"/>
    <x v="1"/>
    <x v="0"/>
  </r>
  <r>
    <s v="9728c482-09b5-4616-af22-5036356c5df0"/>
    <x v="318"/>
    <s v="8a6adcad-4579-407d-b6f9-59a819a52e75"/>
    <s v="4f8a6bce-2eef-420e-893c-f2764e2d409f"/>
    <d v="2022-09-19T00:00:00"/>
    <s v="Std"/>
    <x v="664"/>
    <x v="3"/>
    <s v="Margaretside"/>
    <s v="Tech"/>
    <s v="Phns"/>
    <n v="1602.63"/>
    <n v="3"/>
    <n v="534.21"/>
    <x v="0"/>
    <x v="4"/>
    <x v="1"/>
  </r>
  <r>
    <s v="55f0eacc-eaa7-4f3d-b847-431aab6ea830"/>
    <x v="546"/>
    <s v="45747a32-bb60-4d80-8afc-c092bd0ecec9"/>
    <s v="36068a76-e452-46dd-a1ac-07a084467c1e"/>
    <d v="2022-07-26T00:00:00"/>
    <s v="Eco"/>
    <x v="665"/>
    <x v="0"/>
    <s v="Lake Sherylton"/>
    <s v="OffSup"/>
    <s v="Acc"/>
    <n v="1857.56"/>
    <n v="3"/>
    <n v="619.18666666666661"/>
    <x v="1"/>
    <x v="2"/>
    <x v="1"/>
  </r>
  <r>
    <s v="21910d04-cab9-4b3e-8cb8-cecdcc820be5"/>
    <x v="547"/>
    <s v="4d372787-e9be-4500-9d48-438a2430d9aa"/>
    <s v="4465e5ea-d5d6-4ec1-81be-fb09fc304bab"/>
    <d v="2021-03-04T00:00:00"/>
    <s v="Std"/>
    <x v="666"/>
    <x v="3"/>
    <s v="West Johnstad"/>
    <s v="Tech"/>
    <s v="Bndrs"/>
    <n v="798.95"/>
    <n v="9"/>
    <n v="88.772222222222226"/>
    <x v="0"/>
    <x v="3"/>
    <x v="1"/>
  </r>
  <r>
    <s v="e1b3f755-95a1-4709-86d0-96628ec4faed"/>
    <x v="548"/>
    <s v="c4ca8d65-fe70-4598-abf0-f8fc317d1836"/>
    <s v="52e94418-7a7b-4d5e-a145-186959ada3d0"/>
    <d v="2019-10-02T00:00:00"/>
    <s v="Exp"/>
    <x v="667"/>
    <x v="2"/>
    <s v="Lake Justin"/>
    <s v="Furn"/>
    <s v="Bndrs"/>
    <n v="401.58"/>
    <n v="6"/>
    <n v="66.929999999999993"/>
    <x v="2"/>
    <x v="3"/>
    <x v="0"/>
  </r>
  <r>
    <s v="ec9048c1-88b2-4a77-9cef-49a59e5e5f97"/>
    <x v="549"/>
    <s v="ed3a7b2d-b151-4967-a5fb-ac406a828b47"/>
    <s v="1dfc15e8-817b-46bc-afea-8bfbdd7617ee"/>
    <d v="2019-09-21T00:00:00"/>
    <s v="Eco"/>
    <x v="668"/>
    <x v="1"/>
    <s v="East Brendaside"/>
    <s v="OffSup"/>
    <s v="Bndrs"/>
    <n v="1368.6"/>
    <n v="6"/>
    <n v="228.1"/>
    <x v="1"/>
    <x v="3"/>
    <x v="0"/>
  </r>
  <r>
    <s v="df14414c-4d0c-46de-ad50-866bf66edc45"/>
    <x v="550"/>
    <s v="511b49b6-5349-4688-81da-b28ce7b08ed5"/>
    <s v="dae86759-3104-44bc-b11e-51342dd37f1b"/>
    <d v="2019-12-09T00:00:00"/>
    <s v="Eco"/>
    <x v="669"/>
    <x v="1"/>
    <s v="North Christymouth"/>
    <s v="Tech"/>
    <s v="Bkcs"/>
    <n v="2524.2600000000002"/>
    <n v="9"/>
    <n v="280.47333333333336"/>
    <x v="0"/>
    <x v="0"/>
    <x v="0"/>
  </r>
  <r>
    <s v="836c0416-63c7-4831-a59c-e0b9388bd1d1"/>
    <x v="551"/>
    <s v="754a035e-2691-414b-a26a-dd9709a1ec6a"/>
    <s v="b4880311-3b64-4ad2-b007-b5128086d0b3"/>
    <d v="2020-10-13T00:00:00"/>
    <s v="Exp"/>
    <x v="670"/>
    <x v="3"/>
    <s v="Brownfurt"/>
    <s v="OffSup"/>
    <s v="Bkcs"/>
    <n v="2721.22"/>
    <n v="6"/>
    <n v="453.53666666666663"/>
    <x v="1"/>
    <x v="0"/>
    <x v="0"/>
  </r>
  <r>
    <s v="fe446d9e-83c9-441e-ba34-e439e28f78a9"/>
    <x v="552"/>
    <s v="a7fe036e-641b-4b46-86e7-39dba684c810"/>
    <s v="2e58031b-948f-4085-9c74-403690873024"/>
    <d v="2020-10-02T00:00:00"/>
    <s v="Eco"/>
    <x v="671"/>
    <x v="3"/>
    <s v="South Morganmouth"/>
    <s v="OffSup"/>
    <s v="Bndrs"/>
    <n v="3941.09"/>
    <n v="10"/>
    <n v="394.10900000000004"/>
    <x v="1"/>
    <x v="3"/>
    <x v="1"/>
  </r>
  <r>
    <s v="76600ad1-7551-4944-82f8-bc320990bd58"/>
    <x v="553"/>
    <s v="1a85aee4-1fe5-4f50-9282-ded66a277760"/>
    <s v="52a4580e-b880-41b9-bb0a-3c290c51c15e"/>
    <d v="2023-10-12T00:00:00"/>
    <s v="Eco"/>
    <x v="672"/>
    <x v="2"/>
    <s v="Alyssashire"/>
    <s v="OffSup"/>
    <s v="Bkcs"/>
    <n v="810.2"/>
    <n v="8"/>
    <n v="101.27500000000001"/>
    <x v="1"/>
    <x v="0"/>
    <x v="0"/>
  </r>
  <r>
    <s v="273061f5-c69e-4697-8d72-b7dcadcdce8b"/>
    <x v="554"/>
    <s v="f4cc6c6c-1d5d-4f17-963c-0297288133e3"/>
    <s v="0e058ec0-27b3-46e7-be1d-dcec67e7824a"/>
    <d v="2024-09-08T00:00:00"/>
    <s v="Std"/>
    <x v="673"/>
    <x v="1"/>
    <s v="New Phillip"/>
    <s v="Tech"/>
    <s v="Bkcs"/>
    <n v="2297.2800000000002"/>
    <n v="6"/>
    <n v="382.88000000000005"/>
    <x v="0"/>
    <x v="0"/>
    <x v="1"/>
  </r>
  <r>
    <s v="79b00bee-3dbc-4245-825f-a43817ee27dc"/>
    <x v="555"/>
    <s v="c7e60165-c28b-4d17-92a6-3df1124c3d67"/>
    <s v="d9256cb7-50dd-4286-b527-2be1f0f09a6b"/>
    <d v="2023-01-23T00:00:00"/>
    <s v="Exp"/>
    <x v="674"/>
    <x v="1"/>
    <s v="East Michelle"/>
    <s v="OffSup"/>
    <s v="Fstnrs"/>
    <n v="1440.22"/>
    <n v="2"/>
    <n v="720.11"/>
    <x v="1"/>
    <x v="1"/>
    <x v="0"/>
  </r>
  <r>
    <s v="6fc5c8c1-8de8-4a76-8449-8412e17d2825"/>
    <x v="556"/>
    <s v="53827f50-ba3f-4a3e-beb1-954ced095f3a"/>
    <s v="b3ea15ae-9c71-422d-b8a0-9df70e50709e"/>
    <d v="2020-07-15T00:00:00"/>
    <s v="Std"/>
    <x v="675"/>
    <x v="2"/>
    <s v="Port Bettymouth"/>
    <s v="Furn"/>
    <s v="Acc"/>
    <n v="3657.67"/>
    <n v="9"/>
    <n v="406.40777777777777"/>
    <x v="2"/>
    <x v="2"/>
    <x v="1"/>
  </r>
  <r>
    <s v="8cc67a19-05f5-4644-ab54-1f32962903f7"/>
    <x v="557"/>
    <s v="dc663dcc-3fb9-4e0a-b236-636c90ed2076"/>
    <s v="08fc603d-eb1f-4a8b-8bea-11fe4bd2a16f"/>
    <d v="2020-06-11T00:00:00"/>
    <s v="Eco"/>
    <x v="676"/>
    <x v="2"/>
    <s v="Boyleview"/>
    <s v="Furn"/>
    <s v="Fstnrs"/>
    <n v="3398.35"/>
    <n v="7"/>
    <n v="485.4785714285714"/>
    <x v="2"/>
    <x v="1"/>
    <x v="0"/>
  </r>
  <r>
    <s v="5c5e5ee6-9445-4fdc-ba32-f07ddd95ab99"/>
    <x v="558"/>
    <s v="77531aa4-0411-4c4d-8f06-4adeb4517760"/>
    <s v="979d87c7-86be-49c1-9dff-5ffa60ebcc70"/>
    <d v="2022-06-27T00:00:00"/>
    <s v="Eco"/>
    <x v="677"/>
    <x v="0"/>
    <s v="Martinezchester"/>
    <s v="OffSup"/>
    <s v="Bkcs"/>
    <n v="3374.17"/>
    <n v="4"/>
    <n v="843.54250000000002"/>
    <x v="1"/>
    <x v="0"/>
    <x v="0"/>
  </r>
  <r>
    <s v="44d2aa0b-f017-46ea-9f03-1057de8d5906"/>
    <x v="488"/>
    <s v="fe2b2805-d0d9-40db-8d31-92872b27ae9f"/>
    <s v="49a75557-11ed-4615-8d53-e061b0ed923c"/>
    <d v="2022-10-02T00:00:00"/>
    <s v="Eco"/>
    <x v="678"/>
    <x v="0"/>
    <s v="South Robert"/>
    <s v="OffSup"/>
    <s v="Phns"/>
    <n v="4025.89"/>
    <n v="10"/>
    <n v="402.589"/>
    <x v="1"/>
    <x v="4"/>
    <x v="0"/>
  </r>
  <r>
    <s v="d9a273af-cd26-40df-a0d5-e98d3cb6cbe5"/>
    <x v="559"/>
    <s v="331b215f-112c-4dba-a16d-48b3d14444cc"/>
    <s v="aa23d274-4282-4fbe-aad6-f6e0606c3af4"/>
    <d v="2020-02-26T00:00:00"/>
    <s v="Eco"/>
    <x v="679"/>
    <x v="0"/>
    <s v="Shanetown"/>
    <s v="OffSup"/>
    <s v="Phns"/>
    <n v="2804.57"/>
    <n v="10"/>
    <n v="280.45699999999999"/>
    <x v="1"/>
    <x v="4"/>
    <x v="0"/>
  </r>
  <r>
    <s v="f2d602e7-7db6-4bbd-b06e-947052ec0293"/>
    <x v="518"/>
    <s v="5b5b5722-b1fb-4306-a5fc-6e3d9211d822"/>
    <s v="2581c4e3-6750-4a23-a475-59d4a2fc3afe"/>
    <d v="2021-04-08T00:00:00"/>
    <s v="Std"/>
    <x v="680"/>
    <x v="0"/>
    <s v="Jasonstad"/>
    <s v="OffSup"/>
    <s v="Bkcs"/>
    <n v="4250.67"/>
    <n v="10"/>
    <n v="425.06700000000001"/>
    <x v="1"/>
    <x v="0"/>
    <x v="0"/>
  </r>
  <r>
    <s v="269c63f1-563f-4d76-95d8-a4b0d12c89c7"/>
    <x v="560"/>
    <s v="0f66d68d-2f83-41a4-ab02-a1ec77cdb34b"/>
    <s v="c51632b5-690e-439c-9f13-640cfe84b806"/>
    <d v="2022-11-13T00:00:00"/>
    <s v="Std"/>
    <x v="681"/>
    <x v="1"/>
    <s v="Lake Melissa"/>
    <s v="Furn"/>
    <s v="Bndrs"/>
    <n v="1098.3399999999999"/>
    <n v="1"/>
    <n v="1098.3399999999999"/>
    <x v="2"/>
    <x v="3"/>
    <x v="0"/>
  </r>
  <r>
    <s v="67bf7add-27b0-4b5b-930f-f39f7f54226b"/>
    <x v="561"/>
    <s v="831a27f3-26e7-491f-b62d-f7327e52c015"/>
    <s v="1de43b30-c264-4b61-b6b1-54af6bace5f2"/>
    <d v="2024-04-27T00:00:00"/>
    <s v="Exp"/>
    <x v="682"/>
    <x v="1"/>
    <s v="Hicksport"/>
    <s v="OffSup"/>
    <s v="Acc"/>
    <n v="1076.98"/>
    <n v="7"/>
    <n v="153.85428571428571"/>
    <x v="1"/>
    <x v="2"/>
    <x v="0"/>
  </r>
  <r>
    <s v="e96a6a15-f3eb-4ee9-8042-9bfec06cb711"/>
    <x v="562"/>
    <s v="698f9c81-604a-40ce-9e3c-d8215c1b90d0"/>
    <s v="f33125b2-86f3-48c6-8e34-dea48493ea1f"/>
    <d v="2021-04-04T00:00:00"/>
    <s v="Std"/>
    <x v="683"/>
    <x v="0"/>
    <s v="Graytown"/>
    <s v="Tech"/>
    <s v="Acc"/>
    <n v="3822.54"/>
    <n v="9"/>
    <n v="424.72666666666669"/>
    <x v="0"/>
    <x v="2"/>
    <x v="0"/>
  </r>
  <r>
    <s v="a52982b2-f124-4254-8e94-813c1bc0dc54"/>
    <x v="563"/>
    <s v="a7ae4dbf-0093-4e56-b32f-77ff18b5c75b"/>
    <s v="c8b001fa-b828-4d44-8eb9-2ed2fa60c94e"/>
    <d v="2022-03-08T00:00:00"/>
    <s v="Eco"/>
    <x v="684"/>
    <x v="0"/>
    <s v="Randallberg"/>
    <s v="OffSup"/>
    <s v="Phns"/>
    <n v="4725.2700000000004"/>
    <n v="6"/>
    <n v="787.54500000000007"/>
    <x v="1"/>
    <x v="4"/>
    <x v="1"/>
  </r>
  <r>
    <s v="75b7584d-8f7d-46cb-a0b2-0976c93e4faa"/>
    <x v="564"/>
    <s v="46a7c88d-4ac2-467f-aa41-4e4e965a7632"/>
    <s v="c59bb124-b785-4c1c-9262-3e4317dde580"/>
    <d v="2019-10-11T00:00:00"/>
    <s v="Exp"/>
    <x v="685"/>
    <x v="1"/>
    <s v="South Jenniferfurt"/>
    <s v="Tech"/>
    <s v="Acc"/>
    <n v="2788.87"/>
    <n v="5"/>
    <n v="557.774"/>
    <x v="0"/>
    <x v="2"/>
    <x v="0"/>
  </r>
  <r>
    <s v="7dbfa13b-34f5-40db-9063-28144f3d35ff"/>
    <x v="565"/>
    <s v="42392cdc-83de-4585-ad56-6008bae66a81"/>
    <s v="7bdc7561-0099-4b02-a5a6-8074cd091089"/>
    <d v="2022-08-31T00:00:00"/>
    <s v="Eco"/>
    <x v="686"/>
    <x v="0"/>
    <s v="Lydiafort"/>
    <s v="Furn"/>
    <s v="Bndrs"/>
    <n v="3467.73"/>
    <n v="2"/>
    <n v="1733.865"/>
    <x v="2"/>
    <x v="3"/>
    <x v="0"/>
  </r>
  <r>
    <s v="c0d2c34b-5c5a-428a-a1ba-a7835df56669"/>
    <x v="566"/>
    <s v="1d6c16d7-cb40-4a04-bd1e-d46d4615e70c"/>
    <s v="12a00f5c-20b0-45b6-b2da-cb358d63b478"/>
    <d v="2022-07-18T00:00:00"/>
    <s v="Exp"/>
    <x v="687"/>
    <x v="3"/>
    <s v="South Gary"/>
    <s v="Tech"/>
    <s v="Bndrs"/>
    <n v="4183.8"/>
    <n v="7"/>
    <n v="597.68571428571431"/>
    <x v="0"/>
    <x v="3"/>
    <x v="1"/>
  </r>
  <r>
    <s v="d520ed2b-3061-4f69-91f7-26add1d313ce"/>
    <x v="567"/>
    <s v="5233fbaa-ff4f-4313-a8e3-cdda7faa7f25"/>
    <s v="70531b7b-fb50-4e4a-84eb-efd7313b758c"/>
    <d v="2023-02-13T00:00:00"/>
    <s v="Eco"/>
    <x v="688"/>
    <x v="2"/>
    <s v="Port Christina"/>
    <s v="Furn"/>
    <s v="Fstnrs"/>
    <n v="928.71"/>
    <n v="7"/>
    <n v="132.67285714285714"/>
    <x v="2"/>
    <x v="1"/>
    <x v="0"/>
  </r>
  <r>
    <s v="87ce4ddd-1046-4b38-827d-393f96ee7979"/>
    <x v="568"/>
    <s v="b65b9625-32cd-45a7-98e3-d25c17ff3c1e"/>
    <s v="ddade5a1-74d6-4ada-9c9e-c94b7c0d3b79"/>
    <d v="2020-03-09T00:00:00"/>
    <s v="Std"/>
    <x v="689"/>
    <x v="2"/>
    <s v="North Anna"/>
    <s v="Tech"/>
    <s v="Bkcs"/>
    <n v="3892.23"/>
    <n v="2"/>
    <n v="1946.115"/>
    <x v="0"/>
    <x v="0"/>
    <x v="1"/>
  </r>
  <r>
    <s v="7fb5ddf6-9c74-4949-a40e-dd5f3fc09ad7"/>
    <x v="569"/>
    <s v="a6a030c8-6adc-4b4f-9f38-c6afbbd3f69b"/>
    <s v="1717fd6c-fa3d-4344-a26d-b0c1c95baefd"/>
    <d v="2022-01-07T00:00:00"/>
    <s v="Exp"/>
    <x v="690"/>
    <x v="0"/>
    <s v="Myersview"/>
    <s v="OffSup"/>
    <s v="Bkcs"/>
    <n v="2211.81"/>
    <n v="6"/>
    <n v="368.63499999999999"/>
    <x v="1"/>
    <x v="0"/>
    <x v="1"/>
  </r>
  <r>
    <s v="7f1db61d-efcf-427c-b0bb-cea375c26f37"/>
    <x v="570"/>
    <s v="aa17181b-a9e1-4d0b-adea-5507f741b7fb"/>
    <s v="75e00317-fb4a-4837-81e5-04c94d7af5a9"/>
    <d v="2020-07-02T00:00:00"/>
    <s v="Std"/>
    <x v="691"/>
    <x v="0"/>
    <s v="Lake Jasmineburgh"/>
    <s v="Furn"/>
    <s v="Acc"/>
    <n v="1466.73"/>
    <n v="6"/>
    <n v="244.45500000000001"/>
    <x v="2"/>
    <x v="2"/>
    <x v="1"/>
  </r>
  <r>
    <s v="33c67507-bb1b-4206-992b-c43ac835a5a9"/>
    <x v="571"/>
    <s v="1cc006cc-a9a0-45f7-8981-75f3218d9faa"/>
    <s v="9497c3e9-9f6b-45eb-93b8-b60ed4a4d898"/>
    <d v="2023-03-07T00:00:00"/>
    <s v="Eco"/>
    <x v="692"/>
    <x v="0"/>
    <s v="Dustinfort"/>
    <s v="Tech"/>
    <s v="Phns"/>
    <n v="3958.34"/>
    <n v="9"/>
    <n v="439.81555555555559"/>
    <x v="0"/>
    <x v="4"/>
    <x v="1"/>
  </r>
  <r>
    <s v="e6ee1713-6cda-4312-ad61-9a62b3c7a8bd"/>
    <x v="143"/>
    <s v="561bca2e-4066-4434-891e-1b88f46b3177"/>
    <s v="7aaf2ca0-aefe-4095-b693-fb5f2ef13484"/>
    <d v="2019-11-02T00:00:00"/>
    <s v="Std"/>
    <x v="693"/>
    <x v="0"/>
    <s v="East Kaitlyn"/>
    <s v="Tech"/>
    <s v="Bkcs"/>
    <n v="684.91"/>
    <n v="5"/>
    <n v="136.982"/>
    <x v="0"/>
    <x v="0"/>
    <x v="1"/>
  </r>
  <r>
    <s v="2a83dcd7-d9b3-4223-be27-95f016c3a5ad"/>
    <x v="572"/>
    <s v="d02908ca-4e18-4b81-915b-c9363fc83fd2"/>
    <s v="779f6485-01bb-47e4-8e76-c6483561926c"/>
    <d v="2020-07-23T00:00:00"/>
    <s v="Std"/>
    <x v="694"/>
    <x v="3"/>
    <s v="Ballside"/>
    <s v="OffSup"/>
    <s v="Phns"/>
    <n v="4901.03"/>
    <n v="9"/>
    <n v="544.55888888888887"/>
    <x v="1"/>
    <x v="4"/>
    <x v="1"/>
  </r>
  <r>
    <s v="ec0d1731-e7cd-47cf-aa77-4a25e39272c4"/>
    <x v="437"/>
    <s v="af828704-6f1d-495d-8a6c-7204431eb75f"/>
    <s v="80230295-bb34-406f-9181-80c3338c199f"/>
    <d v="2021-11-10T00:00:00"/>
    <s v="Exp"/>
    <x v="695"/>
    <x v="3"/>
    <s v="East John"/>
    <s v="Tech"/>
    <s v="Bkcs"/>
    <n v="586.27"/>
    <n v="6"/>
    <n v="97.711666666666659"/>
    <x v="0"/>
    <x v="0"/>
    <x v="1"/>
  </r>
  <r>
    <s v="6ce2de70-48f9-4383-8004-d1d4065aa401"/>
    <x v="573"/>
    <s v="ef347381-0b62-473a-8cc2-74ce9b3e7dab"/>
    <s v="645c16ca-e0e1-4f4b-933d-4845f0c01fc7"/>
    <d v="2023-11-19T00:00:00"/>
    <s v="Exp"/>
    <x v="696"/>
    <x v="0"/>
    <s v="Port Michael"/>
    <s v="Furn"/>
    <s v="Bkcs"/>
    <n v="3687.66"/>
    <n v="1"/>
    <n v="3687.66"/>
    <x v="2"/>
    <x v="0"/>
    <x v="1"/>
  </r>
  <r>
    <s v="38d5e8e3-88cc-45a2-826c-3bd96a3325ce"/>
    <x v="574"/>
    <s v="7531a754-5293-437c-b9a6-489e2a0c07d5"/>
    <s v="6d36d481-6982-45fc-a782-62e24b32e58f"/>
    <d v="2024-05-05T00:00:00"/>
    <s v="Eco"/>
    <x v="697"/>
    <x v="3"/>
    <s v="New Daniel"/>
    <s v="OffSup"/>
    <s v="Fstnrs"/>
    <n v="3187.97"/>
    <n v="7"/>
    <n v="455.4242857142857"/>
    <x v="1"/>
    <x v="1"/>
    <x v="0"/>
  </r>
  <r>
    <s v="7e5e9f09-d812-480c-ab72-dc5a716b3b4c"/>
    <x v="575"/>
    <s v="4cff546e-333c-4146-a62f-47d167214189"/>
    <s v="482688a7-6569-40c2-aa37-dfde0eff515d"/>
    <d v="2023-01-14T00:00:00"/>
    <s v="Std"/>
    <x v="698"/>
    <x v="0"/>
    <s v="South Jeffrey"/>
    <s v="Furn"/>
    <s v="Phns"/>
    <n v="265.61"/>
    <n v="3"/>
    <n v="88.536666666666676"/>
    <x v="2"/>
    <x v="4"/>
    <x v="0"/>
  </r>
  <r>
    <s v="8edd70a2-8063-419e-91b9-92913fdbf5c5"/>
    <x v="576"/>
    <s v="344638ac-428e-456d-9460-2bc91899c2d6"/>
    <s v="e5419559-6ba4-4a80-a94c-d53f08c3bdf4"/>
    <d v="2022-10-11T00:00:00"/>
    <s v="Eco"/>
    <x v="699"/>
    <x v="2"/>
    <s v="Collinsburgh"/>
    <s v="OffSup"/>
    <s v="Bkcs"/>
    <n v="91.22"/>
    <n v="1"/>
    <n v="91.22"/>
    <x v="1"/>
    <x v="0"/>
    <x v="1"/>
  </r>
  <r>
    <s v="93a4e8ad-dfd0-43cc-8cf4-897f72117599"/>
    <x v="577"/>
    <s v="dd200f68-95c8-4930-aea2-9e3b5caffe82"/>
    <s v="2c3fe3e8-71dc-43a6-8722-5975a10fb956"/>
    <d v="2022-03-16T00:00:00"/>
    <s v="Eco"/>
    <x v="700"/>
    <x v="0"/>
    <s v="Webstershire"/>
    <s v="OffSup"/>
    <s v="Bkcs"/>
    <n v="1274.93"/>
    <n v="9"/>
    <n v="141.6588888888889"/>
    <x v="1"/>
    <x v="0"/>
    <x v="1"/>
  </r>
  <r>
    <s v="fd8b91dc-933b-4165-807a-4d374dd92a33"/>
    <x v="578"/>
    <s v="33584029-897f-4319-bbcb-86d19df21dbd"/>
    <s v="06511981-9c0f-4a5c-8c54-fd4fb90d54d5"/>
    <d v="2024-01-22T00:00:00"/>
    <s v="Eco"/>
    <x v="701"/>
    <x v="1"/>
    <s v="West Justinfort"/>
    <s v="Tech"/>
    <s v="Phns"/>
    <n v="3392.07"/>
    <n v="6"/>
    <n v="565.34500000000003"/>
    <x v="0"/>
    <x v="4"/>
    <x v="1"/>
  </r>
  <r>
    <s v="1a4cddbb-66b7-4405-a4fd-9b085225dc99"/>
    <x v="579"/>
    <s v="789f322d-2a57-45d3-92b2-64ae9c6b0915"/>
    <s v="c03ded90-1d8b-41e5-8ce7-c1872310cc1a"/>
    <d v="2020-10-21T00:00:00"/>
    <s v="Std"/>
    <x v="702"/>
    <x v="0"/>
    <s v="New Crystalborough"/>
    <s v="OffSup"/>
    <s v="Bndrs"/>
    <n v="3053.74"/>
    <n v="1"/>
    <n v="3053.74"/>
    <x v="1"/>
    <x v="3"/>
    <x v="0"/>
  </r>
  <r>
    <s v="0c0e3d74-17a4-45bc-8db2-2a671696e674"/>
    <x v="580"/>
    <s v="8809823d-0942-4e3f-960b-1b9fad7075df"/>
    <s v="4bd7313e-e5fc-4e4e-85ab-a5dd5d44b632"/>
    <d v="2022-08-09T00:00:00"/>
    <s v="Exp"/>
    <x v="703"/>
    <x v="2"/>
    <s v="Josephberg"/>
    <s v="Furn"/>
    <s v="Phns"/>
    <n v="1294.53"/>
    <n v="8"/>
    <n v="161.81625"/>
    <x v="2"/>
    <x v="4"/>
    <x v="1"/>
  </r>
  <r>
    <s v="152faa82-6a84-4d8c-9739-f732d3288464"/>
    <x v="581"/>
    <s v="5265871f-c818-40e5-a735-52918664eb4e"/>
    <s v="6f719f67-ceba-409e-a8af-6bcb5d405005"/>
    <d v="2022-12-13T00:00:00"/>
    <s v="Std"/>
    <x v="595"/>
    <x v="3"/>
    <s v="East Paul"/>
    <s v="OffSup"/>
    <s v="Phns"/>
    <n v="3291.8"/>
    <n v="5"/>
    <n v="658.36"/>
    <x v="1"/>
    <x v="4"/>
    <x v="1"/>
  </r>
  <r>
    <s v="cb5cb889-f2d6-4159-a5be-690715db3e98"/>
    <x v="582"/>
    <s v="8b52f026-fff4-4d2b-92ee-cc2042520b8e"/>
    <s v="f6fe4688-4fac-401a-85be-7a83c56a8d24"/>
    <d v="2022-07-29T00:00:00"/>
    <s v="Eco"/>
    <x v="704"/>
    <x v="1"/>
    <s v="Josephport"/>
    <s v="Tech"/>
    <s v="Bndrs"/>
    <n v="233.56"/>
    <n v="9"/>
    <n v="25.951111111111111"/>
    <x v="0"/>
    <x v="3"/>
    <x v="1"/>
  </r>
  <r>
    <s v="86e0065f-3c46-4e3f-bebc-023732d140d4"/>
    <x v="583"/>
    <s v="2a57bc1f-f81d-4c87-9fb2-ca70e0b119a5"/>
    <s v="de2265a8-62e4-4500-af6e-65f26162b0a1"/>
    <d v="2022-07-16T00:00:00"/>
    <s v="Std"/>
    <x v="705"/>
    <x v="0"/>
    <s v="South Sierramouth"/>
    <s v="Tech"/>
    <s v="Fstnrs"/>
    <n v="728.6"/>
    <n v="9"/>
    <n v="80.955555555555563"/>
    <x v="0"/>
    <x v="1"/>
    <x v="0"/>
  </r>
  <r>
    <s v="774143e4-b69a-4c6b-b801-9a18c33c302d"/>
    <x v="584"/>
    <s v="ac2683a1-7724-48e3-91cd-0eaf2a3a4496"/>
    <s v="a78236e7-fb8f-4817-a7c9-948d8b1cf7bf"/>
    <d v="2023-12-18T00:00:00"/>
    <s v="Exp"/>
    <x v="706"/>
    <x v="0"/>
    <s v="Butlerview"/>
    <s v="Furn"/>
    <s v="Fstnrs"/>
    <n v="4145.62"/>
    <n v="10"/>
    <n v="414.56200000000001"/>
    <x v="2"/>
    <x v="1"/>
    <x v="0"/>
  </r>
  <r>
    <s v="904150ef-e4ec-451d-81a7-d247a1038e8a"/>
    <x v="585"/>
    <s v="3a90942b-0b1a-4271-aa05-8704302406d0"/>
    <s v="b82106d4-40bc-47ff-87b4-3cb78236ca59"/>
    <d v="2022-08-04T00:00:00"/>
    <s v="Std"/>
    <x v="707"/>
    <x v="3"/>
    <s v="New Curtisberg"/>
    <s v="Furn"/>
    <s v="Acc"/>
    <n v="4453.95"/>
    <n v="9"/>
    <n v="494.88333333333333"/>
    <x v="2"/>
    <x v="2"/>
    <x v="0"/>
  </r>
  <r>
    <s v="a026dd0b-6d0a-4406-ad8f-57ebef5cbb83"/>
    <x v="586"/>
    <s v="fbaa581a-7f51-44f7-98d1-c19ea51ff359"/>
    <s v="ec5e608c-32c1-4e82-98a2-ecf565e3741b"/>
    <d v="2023-04-05T00:00:00"/>
    <s v="Exp"/>
    <x v="708"/>
    <x v="2"/>
    <s v="Kimside"/>
    <s v="OffSup"/>
    <s v="Bkcs"/>
    <n v="2911.65"/>
    <n v="6"/>
    <n v="485.27500000000003"/>
    <x v="1"/>
    <x v="0"/>
    <x v="0"/>
  </r>
  <r>
    <s v="5f6b340e-2b65-48e5-b7d2-77cb435dbccf"/>
    <x v="587"/>
    <s v="1bf912a5-ad7a-46cf-9fd7-6cb82eff9c2a"/>
    <s v="a6f9e1a6-544a-47cf-a1e2-878f1720f4e0"/>
    <d v="2021-03-02T00:00:00"/>
    <s v="Std"/>
    <x v="709"/>
    <x v="3"/>
    <s v="North Richardland"/>
    <s v="OffSup"/>
    <s v="Acc"/>
    <n v="2070.54"/>
    <n v="3"/>
    <n v="690.18"/>
    <x v="1"/>
    <x v="2"/>
    <x v="0"/>
  </r>
  <r>
    <s v="e0483fa5-5ca7-4886-a855-f4809ce61f18"/>
    <x v="588"/>
    <s v="c5a9e3c0-7433-46aa-8c6e-dc4e934e8e71"/>
    <s v="ded4b5cf-3328-4a80-8c51-7ac8c731c766"/>
    <d v="2022-12-31T00:00:00"/>
    <s v="Exp"/>
    <x v="710"/>
    <x v="1"/>
    <s v="North Kristyview"/>
    <s v="Tech"/>
    <s v="Bkcs"/>
    <n v="4350.16"/>
    <n v="2"/>
    <n v="2175.08"/>
    <x v="0"/>
    <x v="0"/>
    <x v="1"/>
  </r>
  <r>
    <s v="38f0c6fa-4789-42ff-b581-cbb93ac3ac35"/>
    <x v="589"/>
    <s v="de2d2993-5944-4423-b3e8-0ad4015b36f9"/>
    <s v="7c57c735-9898-45f2-8d80-8c5bfa642fa5"/>
    <d v="2023-09-14T00:00:00"/>
    <s v="Std"/>
    <x v="711"/>
    <x v="2"/>
    <s v="Kathleenmouth"/>
    <s v="OffSup"/>
    <s v="Bkcs"/>
    <n v="4865.3900000000003"/>
    <n v="6"/>
    <n v="810.89833333333343"/>
    <x v="1"/>
    <x v="0"/>
    <x v="0"/>
  </r>
  <r>
    <s v="919ce90c-3834-46b5-b193-cc179469b76c"/>
    <x v="590"/>
    <s v="f4e2c61a-e1e9-4d16-91a2-ab9e5b539476"/>
    <s v="4afd6c99-2296-49ad-ad36-27d6a28ee50f"/>
    <d v="2022-05-03T00:00:00"/>
    <s v="Exp"/>
    <x v="712"/>
    <x v="1"/>
    <s v="North Dominiqueville"/>
    <s v="OffSup"/>
    <s v="Phns"/>
    <n v="402.08"/>
    <n v="6"/>
    <n v="67.013333333333335"/>
    <x v="1"/>
    <x v="4"/>
    <x v="0"/>
  </r>
  <r>
    <s v="0605da91-db42-49bf-8478-b50ceff7a288"/>
    <x v="591"/>
    <s v="9b83a991-3450-4d97-b1f6-8b8b36843cae"/>
    <s v="27659d60-ea74-4175-9879-de5c6f5901cd"/>
    <d v="2024-05-25T00:00:00"/>
    <s v="Exp"/>
    <x v="713"/>
    <x v="1"/>
    <s v="North Aaron"/>
    <s v="Furn"/>
    <s v="Bndrs"/>
    <n v="319.42"/>
    <n v="10"/>
    <n v="31.942"/>
    <x v="2"/>
    <x v="3"/>
    <x v="0"/>
  </r>
  <r>
    <s v="ade0e5e1-7ffc-4097-9ec3-664110910ed8"/>
    <x v="592"/>
    <s v="c76aa9bb-1906-4335-8e01-5b62f002fadd"/>
    <s v="4a52e0cf-d2a0-4945-a66e-932fe63fb75a"/>
    <d v="2020-09-14T00:00:00"/>
    <s v="Std"/>
    <x v="714"/>
    <x v="2"/>
    <s v="Zacharyhaven"/>
    <s v="Tech"/>
    <s v="Bndrs"/>
    <n v="1887.07"/>
    <n v="4"/>
    <n v="471.76749999999998"/>
    <x v="0"/>
    <x v="3"/>
    <x v="1"/>
  </r>
  <r>
    <s v="8ae58296-3c4a-4612-aed4-9c0ddd0ec2f9"/>
    <x v="593"/>
    <s v="24a71300-3ea6-432d-98b4-7f99bffb80b5"/>
    <s v="d660759f-6842-4284-b27e-dd0136faa123"/>
    <d v="2022-01-16T00:00:00"/>
    <s v="Exp"/>
    <x v="715"/>
    <x v="2"/>
    <s v="Jameschester"/>
    <s v="Tech"/>
    <s v="Phns"/>
    <n v="1444.06"/>
    <n v="3"/>
    <n v="481.3533333333333"/>
    <x v="0"/>
    <x v="4"/>
    <x v="1"/>
  </r>
  <r>
    <s v="a982d9fd-f8fb-453d-b7cd-4ffa142d08cf"/>
    <x v="25"/>
    <s v="0e4f9662-a8da-4d2b-a2d9-c116ac7a9245"/>
    <s v="23e1156a-e77e-4949-a9e2-841524e059ee"/>
    <d v="2021-03-19T00:00:00"/>
    <s v="Eco"/>
    <x v="716"/>
    <x v="2"/>
    <s v="New Rebecca"/>
    <s v="OffSup"/>
    <s v="Bkcs"/>
    <n v="152.63"/>
    <n v="4"/>
    <n v="38.157499999999999"/>
    <x v="1"/>
    <x v="0"/>
    <x v="1"/>
  </r>
  <r>
    <s v="b2110c6a-e401-4061-8de8-3540bc6cef4c"/>
    <x v="348"/>
    <s v="b91802b9-a28b-488d-9837-fb5772e7c0fb"/>
    <s v="620a74e7-a0b3-4bef-ab14-85620ec9265c"/>
    <d v="2022-07-07T00:00:00"/>
    <s v="Exp"/>
    <x v="717"/>
    <x v="2"/>
    <s v="North Anthonystad"/>
    <s v="Furn"/>
    <s v="Fstnrs"/>
    <n v="2434.21"/>
    <n v="1"/>
    <n v="2434.21"/>
    <x v="2"/>
    <x v="1"/>
    <x v="0"/>
  </r>
  <r>
    <s v="c71976b6-f9f0-4c11-8eca-ebc4570140c8"/>
    <x v="594"/>
    <s v="629742e5-fd06-4320-9f8e-5e597992fc5e"/>
    <s v="e72da60e-b080-4ab0-99fc-b1a6df7507b5"/>
    <d v="2020-12-29T00:00:00"/>
    <s v="Eco"/>
    <x v="718"/>
    <x v="3"/>
    <s v="Simpsonton"/>
    <s v="Tech"/>
    <s v="Acc"/>
    <n v="4775.3500000000004"/>
    <n v="8"/>
    <n v="596.91875000000005"/>
    <x v="0"/>
    <x v="2"/>
    <x v="0"/>
  </r>
  <r>
    <s v="962f77b6-c9da-496a-ba7e-99b98a917f03"/>
    <x v="595"/>
    <s v="3cdf5c1c-1c31-4461-9155-2fe4fb1f1792"/>
    <s v="d3fbebc0-50bb-4c78-b7ca-39116626dda0"/>
    <d v="2024-01-11T00:00:00"/>
    <s v="Exp"/>
    <x v="719"/>
    <x v="2"/>
    <s v="Brownbury"/>
    <s v="Tech"/>
    <s v="Phns"/>
    <n v="570.49"/>
    <n v="9"/>
    <n v="63.387777777777778"/>
    <x v="0"/>
    <x v="4"/>
    <x v="0"/>
  </r>
  <r>
    <s v="f2a009e4-1cd7-4bd3-b925-2f4981283739"/>
    <x v="596"/>
    <s v="47e25e72-cd56-4f96-8cf4-240958108253"/>
    <s v="860216e3-914b-4bbb-b911-f32ae0a5f807"/>
    <d v="2022-12-27T00:00:00"/>
    <s v="Exp"/>
    <x v="720"/>
    <x v="0"/>
    <s v="South Kari"/>
    <s v="Tech"/>
    <s v="Acc"/>
    <n v="4074.28"/>
    <n v="2"/>
    <n v="2037.14"/>
    <x v="0"/>
    <x v="2"/>
    <x v="1"/>
  </r>
  <r>
    <s v="bed94307-563a-4b49-b27e-b3ce96aa1d39"/>
    <x v="597"/>
    <s v="68c57d05-be04-4c57-8ea4-3135cfdcecda"/>
    <s v="650b52cc-c669-4b11-bd35-7fd373280f1b"/>
    <d v="2022-06-03T00:00:00"/>
    <s v="Eco"/>
    <x v="721"/>
    <x v="0"/>
    <s v="Gibsonhaven"/>
    <s v="OffSup"/>
    <s v="Phns"/>
    <n v="2511.73"/>
    <n v="10"/>
    <n v="251.173"/>
    <x v="1"/>
    <x v="4"/>
    <x v="0"/>
  </r>
  <r>
    <s v="99a33346-727b-4cea-8218-0d261e7ffd26"/>
    <x v="590"/>
    <s v="678c8819-f0f6-4f71-9afc-912078987197"/>
    <s v="20198948-6463-4bda-84d2-edf4ed8d0a03"/>
    <d v="2022-06-28T00:00:00"/>
    <s v="Std"/>
    <x v="722"/>
    <x v="2"/>
    <s v="New Amber"/>
    <s v="Furn"/>
    <s v="Fstnrs"/>
    <n v="3873.58"/>
    <n v="7"/>
    <n v="553.36857142857139"/>
    <x v="2"/>
    <x v="1"/>
    <x v="1"/>
  </r>
  <r>
    <s v="164d5a39-90de-425f-a67b-d8ac78871a54"/>
    <x v="561"/>
    <s v="b9ffcbb9-dcc3-434f-9369-d4ecd20f7eba"/>
    <s v="c524c9fa-2446-45fa-9a8b-8039f53ebeb6"/>
    <d v="2025-01-24T00:00:00"/>
    <s v="Exp"/>
    <x v="723"/>
    <x v="2"/>
    <s v="Williamsshire"/>
    <s v="OffSup"/>
    <s v="Bkcs"/>
    <n v="1104.01"/>
    <n v="2"/>
    <n v="552.005"/>
    <x v="1"/>
    <x v="0"/>
    <x v="0"/>
  </r>
  <r>
    <s v="410c7af3-5384-4795-bf7d-e80a557cf578"/>
    <x v="194"/>
    <s v="45485230-a90f-4c51-a171-f1304f698ab2"/>
    <s v="4ac416b5-fb6c-4c9f-961f-c799627f3403"/>
    <d v="2021-01-13T00:00:00"/>
    <s v="Exp"/>
    <x v="724"/>
    <x v="3"/>
    <s v="South Danielshire"/>
    <s v="Tech"/>
    <s v="Bndrs"/>
    <n v="3668.82"/>
    <n v="7"/>
    <n v="524.11714285714288"/>
    <x v="0"/>
    <x v="3"/>
    <x v="1"/>
  </r>
  <r>
    <s v="c37ee500-d7f2-4793-b4bb-19d6159288e8"/>
    <x v="598"/>
    <s v="0b809a24-4c3e-43bf-a4a2-234b77bbfdf0"/>
    <s v="d58267ff-baae-4a1c-a03a-105974f7bf62"/>
    <d v="2020-04-12T00:00:00"/>
    <s v="Std"/>
    <x v="725"/>
    <x v="2"/>
    <s v="Ewingport"/>
    <s v="OffSup"/>
    <s v="Phns"/>
    <n v="4166.13"/>
    <n v="8"/>
    <n v="520.76625000000001"/>
    <x v="1"/>
    <x v="4"/>
    <x v="0"/>
  </r>
  <r>
    <s v="06bd68d2-72b6-4908-a06b-4fa47b441bf3"/>
    <x v="289"/>
    <s v="3ebd2ebc-fd45-43b3-a45c-2afb487e58bb"/>
    <s v="caddc110-9eb2-4665-bb5a-0341d642f15a"/>
    <d v="2023-03-15T00:00:00"/>
    <s v="Std"/>
    <x v="726"/>
    <x v="3"/>
    <s v="Port Sarah"/>
    <s v="OffSup"/>
    <s v="Bndrs"/>
    <n v="3488.86"/>
    <n v="4"/>
    <n v="872.21500000000003"/>
    <x v="1"/>
    <x v="3"/>
    <x v="1"/>
  </r>
  <r>
    <s v="f88a8689-66db-40e7-8ee9-a9df1313b516"/>
    <x v="599"/>
    <s v="c9fbc11a-a64c-41e6-9088-4406efcc1155"/>
    <s v="f2a587bd-f840-43e5-ad98-0e32fa060b91"/>
    <d v="2022-07-05T00:00:00"/>
    <s v="Eco"/>
    <x v="727"/>
    <x v="1"/>
    <s v="East Sarahtown"/>
    <s v="OffSup"/>
    <s v="Fstnrs"/>
    <n v="1135.32"/>
    <n v="1"/>
    <n v="1135.32"/>
    <x v="1"/>
    <x v="1"/>
    <x v="1"/>
  </r>
  <r>
    <s v="48ed1bad-c93e-4aa1-869c-2917a2b4422d"/>
    <x v="600"/>
    <s v="381bc07a-cf86-4201-b8bd-db19c22686d2"/>
    <s v="e8bd964e-6691-4e7e-9483-72c5e97e4897"/>
    <d v="2021-03-10T00:00:00"/>
    <s v="Exp"/>
    <x v="728"/>
    <x v="0"/>
    <s v="Nicholastown"/>
    <s v="Furn"/>
    <s v="Bkcs"/>
    <n v="1872.53"/>
    <n v="5"/>
    <n v="374.50599999999997"/>
    <x v="2"/>
    <x v="0"/>
    <x v="0"/>
  </r>
  <r>
    <s v="5b4ae173-54b9-42ea-bab2-f4e947bf8bd0"/>
    <x v="601"/>
    <s v="192fe3cd-025b-4a08-8f47-f77b4d381368"/>
    <s v="8b6aca2a-2bf1-4496-ad8a-06995c2f8db0"/>
    <d v="2021-03-01T00:00:00"/>
    <s v="Eco"/>
    <x v="729"/>
    <x v="1"/>
    <s v="Bakerfort"/>
    <s v="Tech"/>
    <s v="Acc"/>
    <n v="3920.8"/>
    <n v="3"/>
    <n v="1306.9333333333334"/>
    <x v="0"/>
    <x v="2"/>
    <x v="1"/>
  </r>
  <r>
    <s v="cac2691e-626c-4971-b5fd-1afc88eec024"/>
    <x v="441"/>
    <s v="4e45b133-a8ac-41dc-8766-23dbc78006dd"/>
    <s v="f64ac9fb-520d-4d2d-bf6e-b7722395bbc3"/>
    <d v="2023-02-04T00:00:00"/>
    <s v="Std"/>
    <x v="730"/>
    <x v="2"/>
    <s v="Michelleland"/>
    <s v="Furn"/>
    <s v="Bndrs"/>
    <n v="2654.21"/>
    <n v="5"/>
    <n v="530.84199999999998"/>
    <x v="2"/>
    <x v="3"/>
    <x v="0"/>
  </r>
  <r>
    <s v="2c430215-1275-414e-892c-13e8bd0cdd6b"/>
    <x v="602"/>
    <s v="4be138ef-e7be-4393-b453-37b11c5a6cec"/>
    <s v="76eef19d-7222-4a1f-a46e-bad55afb7577"/>
    <d v="2021-03-11T00:00:00"/>
    <s v="Eco"/>
    <x v="731"/>
    <x v="2"/>
    <s v="North Christopher"/>
    <s v="Tech"/>
    <s v="Phns"/>
    <n v="4546.63"/>
    <n v="4"/>
    <n v="1136.6575"/>
    <x v="0"/>
    <x v="4"/>
    <x v="1"/>
  </r>
  <r>
    <s v="ded36ce9-e8e5-49f9-bded-03ef0eb2080e"/>
    <x v="603"/>
    <s v="8a40b06b-c7b3-4099-8d4e-b03bef677d6a"/>
    <s v="860703fa-a86e-40d6-a310-902d6acc7250"/>
    <d v="2020-05-22T00:00:00"/>
    <s v="Eco"/>
    <x v="732"/>
    <x v="1"/>
    <s v="Jasonchester"/>
    <s v="OffSup"/>
    <s v="Bkcs"/>
    <n v="1510.02"/>
    <n v="2"/>
    <n v="755.01"/>
    <x v="1"/>
    <x v="0"/>
    <x v="1"/>
  </r>
  <r>
    <s v="e912facb-508b-487e-b13b-e762fb10ef98"/>
    <x v="433"/>
    <s v="bb6b7bc1-71dc-4134-a34b-baf10369b1c5"/>
    <s v="59225644-7fad-41dc-b8c9-4544260a4846"/>
    <d v="2020-08-17T00:00:00"/>
    <s v="Eco"/>
    <x v="733"/>
    <x v="2"/>
    <s v="North Sarah"/>
    <s v="OffSup"/>
    <s v="Phns"/>
    <n v="345.38"/>
    <n v="4"/>
    <n v="86.344999999999999"/>
    <x v="1"/>
    <x v="4"/>
    <x v="0"/>
  </r>
  <r>
    <s v="15c815a7-68c6-47ba-bea6-455c1c3ad2e5"/>
    <x v="604"/>
    <s v="973b1251-7589-4260-9b46-208c813e2d19"/>
    <s v="ab01d383-d143-4b01-b059-717c774a35aa"/>
    <d v="2022-05-19T00:00:00"/>
    <s v="Eco"/>
    <x v="734"/>
    <x v="2"/>
    <s v="Fordfurt"/>
    <s v="OffSup"/>
    <s v="Phns"/>
    <n v="2853.36"/>
    <n v="3"/>
    <n v="951.12"/>
    <x v="1"/>
    <x v="4"/>
    <x v="1"/>
  </r>
  <r>
    <s v="5a2da375-8b9e-4b11-8523-c0dda264b0b9"/>
    <x v="605"/>
    <s v="e3505656-c6c8-4466-a84c-94beddb789b8"/>
    <s v="1927f0c1-1f71-42c9-93ef-fa11c26ff486"/>
    <d v="2020-05-27T00:00:00"/>
    <s v="Exp"/>
    <x v="735"/>
    <x v="3"/>
    <s v="Diazton"/>
    <s v="OffSup"/>
    <s v="Acc"/>
    <n v="4350.1000000000004"/>
    <n v="7"/>
    <n v="621.44285714285718"/>
    <x v="1"/>
    <x v="2"/>
    <x v="0"/>
  </r>
  <r>
    <s v="4907c516-9a2a-4801-beb9-19132632220b"/>
    <x v="606"/>
    <s v="1678dd27-1a18-4b3e-8295-554591a40f4f"/>
    <s v="9dff25ee-163c-49b8-b023-746c4eaa437e"/>
    <d v="2023-05-05T00:00:00"/>
    <s v="Exp"/>
    <x v="736"/>
    <x v="2"/>
    <s v="New Dawn"/>
    <s v="OffSup"/>
    <s v="Fstnrs"/>
    <n v="1388.64"/>
    <n v="5"/>
    <n v="277.72800000000001"/>
    <x v="1"/>
    <x v="1"/>
    <x v="0"/>
  </r>
  <r>
    <s v="81730b16-13df-4525-b87e-fc67c17a31f3"/>
    <x v="378"/>
    <s v="e02e54ae-3970-4d08-aafa-a7bf0dcb73fa"/>
    <s v="b9e5ab3b-3f25-4cf6-b4a4-ca4f8e80f35a"/>
    <d v="2019-12-29T00:00:00"/>
    <s v="Eco"/>
    <x v="737"/>
    <x v="3"/>
    <s v="North Stanleystad"/>
    <s v="Furn"/>
    <s v="Bkcs"/>
    <n v="111.4"/>
    <n v="1"/>
    <n v="111.4"/>
    <x v="2"/>
    <x v="0"/>
    <x v="1"/>
  </r>
  <r>
    <s v="2fa695ff-9c5f-4cb3-a50f-dc27ca3be914"/>
    <x v="607"/>
    <s v="73ad6a49-40d9-432b-9b29-bfded5ae9cdd"/>
    <s v="f48c8377-61a7-4490-b38f-a9084eb72192"/>
    <d v="2023-09-14T00:00:00"/>
    <s v="Eco"/>
    <x v="738"/>
    <x v="2"/>
    <s v="Port Sara"/>
    <s v="Tech"/>
    <s v="Fstnrs"/>
    <n v="2118.36"/>
    <n v="9"/>
    <n v="235.37333333333333"/>
    <x v="0"/>
    <x v="1"/>
    <x v="0"/>
  </r>
  <r>
    <s v="67db9dd9-0c69-41b8-a880-b77e441e9af8"/>
    <x v="403"/>
    <s v="3253468c-3a6e-407d-b1a5-f81740b17827"/>
    <s v="c1808848-4c10-4c4b-a8ad-c84f0923980a"/>
    <d v="2024-01-11T00:00:00"/>
    <s v="Std"/>
    <x v="739"/>
    <x v="1"/>
    <s v="East Brianbury"/>
    <s v="Furn"/>
    <s v="Bkcs"/>
    <n v="549.62"/>
    <n v="2"/>
    <n v="274.81"/>
    <x v="2"/>
    <x v="0"/>
    <x v="1"/>
  </r>
  <r>
    <s v="dbbaf71d-7dd5-46c6-b4b2-50cadbbb6ecd"/>
    <x v="608"/>
    <s v="791aa77c-878b-4bd8-8236-3812dce15068"/>
    <s v="7af35ffd-6187-40c4-9d8d-64547929b363"/>
    <d v="2024-04-25T00:00:00"/>
    <s v="Exp"/>
    <x v="740"/>
    <x v="3"/>
    <s v="Taylorfurt"/>
    <s v="Furn"/>
    <s v="Acc"/>
    <n v="4004.54"/>
    <n v="1"/>
    <n v="4004.54"/>
    <x v="2"/>
    <x v="2"/>
    <x v="0"/>
  </r>
  <r>
    <s v="5ca339f9-212d-4648-94c7-e4243560edc3"/>
    <x v="609"/>
    <s v="85ba39d8-4452-4f3f-8c75-703e7f6648fa"/>
    <s v="94848acf-d54c-48cc-b6cc-e04ac677fd49"/>
    <d v="2022-09-19T00:00:00"/>
    <s v="Std"/>
    <x v="741"/>
    <x v="3"/>
    <s v="Singhville"/>
    <s v="Tech"/>
    <s v="Phns"/>
    <n v="3501.21"/>
    <n v="6"/>
    <n v="583.53499999999997"/>
    <x v="0"/>
    <x v="4"/>
    <x v="1"/>
  </r>
  <r>
    <s v="3a67bf30-6c6a-4675-9689-b436ec9e7554"/>
    <x v="610"/>
    <s v="f8e578d1-d25d-43ba-80fc-4cc7ff5cad57"/>
    <s v="99f59a25-1397-40c4-8178-b083cd786ba6"/>
    <d v="2021-05-02T00:00:00"/>
    <s v="Eco"/>
    <x v="742"/>
    <x v="0"/>
    <s v="South Roy"/>
    <s v="Tech"/>
    <s v="Bndrs"/>
    <n v="4515.03"/>
    <n v="9"/>
    <n v="501.66999999999996"/>
    <x v="0"/>
    <x v="3"/>
    <x v="1"/>
  </r>
  <r>
    <s v="15cbcf56-03d6-4b00-9eef-85800b4b03ae"/>
    <x v="611"/>
    <s v="441076cd-5813-44cb-84c5-a9156930025e"/>
    <s v="322ebf49-f0ae-4981-881f-b2315935e2d9"/>
    <d v="2021-07-28T00:00:00"/>
    <s v="Eco"/>
    <x v="743"/>
    <x v="1"/>
    <s v="Mitchellport"/>
    <s v="Tech"/>
    <s v="Bkcs"/>
    <n v="4803.1899999999996"/>
    <n v="2"/>
    <n v="2401.5949999999998"/>
    <x v="0"/>
    <x v="0"/>
    <x v="1"/>
  </r>
  <r>
    <s v="24ba7b5d-ad8a-4a7c-854e-99b5b10c0061"/>
    <x v="612"/>
    <s v="7cbbddfe-6836-42f6-913d-56f911f2f24c"/>
    <s v="04108058-f5b6-4707-b45c-240545bd3bd5"/>
    <d v="2021-04-13T00:00:00"/>
    <s v="Exp"/>
    <x v="744"/>
    <x v="0"/>
    <s v="Hartmanside"/>
    <s v="Tech"/>
    <s v="Fstnrs"/>
    <n v="4791.0200000000004"/>
    <n v="6"/>
    <n v="798.50333333333344"/>
    <x v="0"/>
    <x v="1"/>
    <x v="0"/>
  </r>
  <r>
    <s v="60ec5845-6faa-4773-be13-b7e9c60066f7"/>
    <x v="131"/>
    <s v="de4c1652-847e-4465-9eeb-1ce4fe23cba6"/>
    <s v="5c1aedcd-788c-4ab6-8bf9-0194f95b85de"/>
    <d v="2022-03-01T00:00:00"/>
    <s v="Std"/>
    <x v="745"/>
    <x v="1"/>
    <s v="Brownmouth"/>
    <s v="Furn"/>
    <s v="Phns"/>
    <n v="430.15"/>
    <n v="9"/>
    <n v="47.794444444444444"/>
    <x v="2"/>
    <x v="4"/>
    <x v="0"/>
  </r>
  <r>
    <s v="7273f969-3a50-4b70-8807-6b282ab88ece"/>
    <x v="613"/>
    <s v="7db002ee-c6b5-4ef3-bc86-14d9603b8f21"/>
    <s v="eb998687-ff26-4bd8-87c7-86c52a60dff8"/>
    <d v="2024-11-01T00:00:00"/>
    <s v="Std"/>
    <x v="746"/>
    <x v="3"/>
    <s v="East Steven"/>
    <s v="OffSup"/>
    <s v="Bndrs"/>
    <n v="707.16"/>
    <n v="2"/>
    <n v="353.58"/>
    <x v="1"/>
    <x v="3"/>
    <x v="0"/>
  </r>
  <r>
    <s v="b1b27856-53bb-4e51-a448-5d3a1959918f"/>
    <x v="614"/>
    <s v="af9fbee4-9c17-491c-a621-736d34de6ccc"/>
    <s v="d9079249-036e-465e-8832-0b3e24ea4738"/>
    <d v="2022-02-10T00:00:00"/>
    <s v="Eco"/>
    <x v="747"/>
    <x v="3"/>
    <s v="Port Hannah"/>
    <s v="Tech"/>
    <s v="Fstnrs"/>
    <n v="71.680000000000007"/>
    <n v="7"/>
    <n v="10.24"/>
    <x v="0"/>
    <x v="1"/>
    <x v="1"/>
  </r>
  <r>
    <s v="e26c1b04-8feb-4018-89e1-d90750e9eb4d"/>
    <x v="615"/>
    <s v="a13a3cdc-d0c0-4ac1-b6dc-87d991ff040c"/>
    <s v="7fdeaa90-8135-45a8-86bd-bd7c4a259088"/>
    <d v="2024-02-08T00:00:00"/>
    <s v="Std"/>
    <x v="748"/>
    <x v="3"/>
    <s v="East Dawnstad"/>
    <s v="Tech"/>
    <s v="Acc"/>
    <n v="1569.82"/>
    <n v="8"/>
    <n v="196.22749999999999"/>
    <x v="0"/>
    <x v="2"/>
    <x v="0"/>
  </r>
  <r>
    <s v="fea22eb2-00de-41d7-a471-220cfdc7eb75"/>
    <x v="405"/>
    <s v="5c34fc1f-90ad-49d2-9a8f-a6b5cde82ba3"/>
    <s v="dc381466-0275-4715-9f19-664e6060147e"/>
    <d v="2021-07-18T00:00:00"/>
    <s v="Eco"/>
    <x v="749"/>
    <x v="2"/>
    <s v="Katieberg"/>
    <s v="OffSup"/>
    <s v="Fstnrs"/>
    <n v="1443.25"/>
    <n v="2"/>
    <n v="721.625"/>
    <x v="1"/>
    <x v="1"/>
    <x v="1"/>
  </r>
  <r>
    <s v="df9f49df-23ba-4a41-bcf5-35443384fabe"/>
    <x v="209"/>
    <s v="8ede41b1-cc2f-49ef-87ba-47b159ccc351"/>
    <s v="02b0fd4f-13c7-41d8-8e1b-8a994e434c41"/>
    <d v="2021-11-10T00:00:00"/>
    <s v="Eco"/>
    <x v="750"/>
    <x v="3"/>
    <s v="Lake Emily"/>
    <s v="Tech"/>
    <s v="Bkcs"/>
    <n v="624.79999999999995"/>
    <n v="1"/>
    <n v="624.79999999999995"/>
    <x v="0"/>
    <x v="0"/>
    <x v="0"/>
  </r>
  <r>
    <s v="5a415c5b-427f-4807-b93e-4db004db90aa"/>
    <x v="616"/>
    <s v="1c011410-b700-484d-83e1-be3b2350d277"/>
    <s v="4b4a3c5f-12b5-4058-b5e0-abc915d41451"/>
    <d v="2022-03-05T00:00:00"/>
    <s v="Exp"/>
    <x v="751"/>
    <x v="0"/>
    <s v="Christopherberg"/>
    <s v="OffSup"/>
    <s v="Bndrs"/>
    <n v="2820.76"/>
    <n v="5"/>
    <n v="564.15200000000004"/>
    <x v="1"/>
    <x v="3"/>
    <x v="0"/>
  </r>
  <r>
    <s v="758ea267-8fd1-4db1-bcf4-7141522ef2b3"/>
    <x v="617"/>
    <s v="be590bd4-10af-47c6-8871-8e4b6d94675b"/>
    <s v="6864d49b-2858-4220-b4d2-f9ca6635fc63"/>
    <d v="2023-03-26T00:00:00"/>
    <s v="Std"/>
    <x v="752"/>
    <x v="3"/>
    <s v="New Priscillafort"/>
    <s v="Tech"/>
    <s v="Phns"/>
    <n v="1519.22"/>
    <n v="1"/>
    <n v="1519.22"/>
    <x v="0"/>
    <x v="4"/>
    <x v="0"/>
  </r>
  <r>
    <s v="f50e0d87-137a-46e1-9e7b-b957b03bade2"/>
    <x v="354"/>
    <s v="a7800039-bd09-44a4-9cc6-356471e8c80f"/>
    <s v="48519ce1-bc17-447b-b09f-a4ae56b3ccc4"/>
    <d v="2021-01-11T00:00:00"/>
    <s v="Eco"/>
    <x v="753"/>
    <x v="0"/>
    <s v="Lake Ericburgh"/>
    <s v="OffSup"/>
    <s v="Bkcs"/>
    <n v="392.12"/>
    <n v="2"/>
    <n v="196.06"/>
    <x v="1"/>
    <x v="0"/>
    <x v="1"/>
  </r>
  <r>
    <s v="f298c964-3d97-470e-891f-fd20caa54757"/>
    <x v="618"/>
    <s v="8f940aef-c834-4d40-ac58-8f2b049f751c"/>
    <s v="9cb4969b-f7f5-4b32-bee2-bc046a431aa4"/>
    <d v="2022-03-14T00:00:00"/>
    <s v="Std"/>
    <x v="754"/>
    <x v="1"/>
    <s v="Velazquezmouth"/>
    <s v="Tech"/>
    <s v="Bkcs"/>
    <n v="2137.4499999999998"/>
    <n v="10"/>
    <n v="213.74499999999998"/>
    <x v="0"/>
    <x v="0"/>
    <x v="0"/>
  </r>
  <r>
    <s v="6f73004d-5c2b-4476-9a4e-d77092c30ede"/>
    <x v="619"/>
    <s v="524b8464-146b-4276-ab3a-a9d77d736998"/>
    <s v="5ba6466b-5625-43b0-b2f8-03f8eb7aaf2b"/>
    <d v="2020-07-16T00:00:00"/>
    <s v="Eco"/>
    <x v="755"/>
    <x v="3"/>
    <s v="Janiceview"/>
    <s v="OffSup"/>
    <s v="Bndrs"/>
    <n v="4474.76"/>
    <n v="3"/>
    <n v="1491.5866666666668"/>
    <x v="1"/>
    <x v="3"/>
    <x v="1"/>
  </r>
  <r>
    <s v="be4bef53-4089-4ad1-8ba8-b1f9e4ed4293"/>
    <x v="620"/>
    <s v="93cd9dde-c0d0-4e5f-8c3c-5424a931979e"/>
    <s v="e5f48514-0f3a-4da6-9aa8-91d5de4b4916"/>
    <d v="2022-03-22T00:00:00"/>
    <s v="Eco"/>
    <x v="756"/>
    <x v="3"/>
    <s v="North Aaron"/>
    <s v="Furn"/>
    <s v="Bkcs"/>
    <n v="2157.36"/>
    <n v="9"/>
    <n v="239.70666666666668"/>
    <x v="2"/>
    <x v="0"/>
    <x v="1"/>
  </r>
  <r>
    <s v="f5b92581-624f-4228-9387-38c25e3ce7b8"/>
    <x v="621"/>
    <s v="cbf5b3cd-e310-4ac2-b9ae-87a4682a6bbc"/>
    <s v="832ebcd3-9f5f-43f3-aa57-07bba12554a3"/>
    <d v="2023-02-28T00:00:00"/>
    <s v="Exp"/>
    <x v="757"/>
    <x v="1"/>
    <s v="East Ryanville"/>
    <s v="Furn"/>
    <s v="Fstnrs"/>
    <n v="1789.27"/>
    <n v="4"/>
    <n v="447.3175"/>
    <x v="2"/>
    <x v="1"/>
    <x v="1"/>
  </r>
  <r>
    <s v="5b32aeb1-ba39-4572-a29b-11cbce7fa7e3"/>
    <x v="504"/>
    <s v="5f66cc5b-79d6-44f4-b17f-bf889cfdf740"/>
    <s v="62984654-570e-4b7e-b01a-3461ebbfc1e1"/>
    <d v="2023-11-25T00:00:00"/>
    <s v="Eco"/>
    <x v="758"/>
    <x v="3"/>
    <s v="Poolemouth"/>
    <s v="Tech"/>
    <s v="Fstnrs"/>
    <n v="424.22"/>
    <n v="4"/>
    <n v="106.05500000000001"/>
    <x v="0"/>
    <x v="1"/>
    <x v="1"/>
  </r>
  <r>
    <s v="1993bd5b-0d53-43ea-adc1-73baf9d43430"/>
    <x v="622"/>
    <s v="67b4c071-580b-4f79-9c0d-2f8855b0216e"/>
    <s v="9b6b46fa-05fd-4d79-b9c0-93b578f22aba"/>
    <d v="2022-07-03T00:00:00"/>
    <s v="Std"/>
    <x v="759"/>
    <x v="0"/>
    <s v="Williamsonberg"/>
    <s v="Furn"/>
    <s v="Bndrs"/>
    <n v="1532.31"/>
    <n v="2"/>
    <n v="766.15499999999997"/>
    <x v="2"/>
    <x v="3"/>
    <x v="1"/>
  </r>
  <r>
    <s v="928b77f4-263d-4958-856a-2bc5bbba3f7e"/>
    <x v="589"/>
    <s v="73e1d715-3744-487f-904a-5b7dbc3866b2"/>
    <s v="38711aa5-b22c-463e-9a69-bad23250814f"/>
    <d v="2023-09-26T00:00:00"/>
    <s v="Std"/>
    <x v="760"/>
    <x v="1"/>
    <s v="Ashleyburgh"/>
    <s v="Furn"/>
    <s v="Bkcs"/>
    <n v="4081.72"/>
    <n v="8"/>
    <n v="510.21499999999997"/>
    <x v="2"/>
    <x v="0"/>
    <x v="0"/>
  </r>
  <r>
    <s v="38fdfd09-0121-4cb7-bd20-e0c3bb1da6c9"/>
    <x v="623"/>
    <s v="95ebd401-3bb1-49ef-8fe6-2569a73af754"/>
    <s v="1019795e-216b-4cd2-8a67-ab116e43f608"/>
    <d v="2022-09-23T00:00:00"/>
    <s v="Exp"/>
    <x v="761"/>
    <x v="1"/>
    <s v="North Brookeland"/>
    <s v="OffSup"/>
    <s v="Acc"/>
    <n v="4598.51"/>
    <n v="10"/>
    <n v="459.851"/>
    <x v="1"/>
    <x v="2"/>
    <x v="0"/>
  </r>
  <r>
    <s v="5ca236e8-e0ca-4e47-9319-edab9a701d1e"/>
    <x v="624"/>
    <s v="16da4a3a-8d5a-4a3c-9144-cf93a276f1d2"/>
    <s v="4a44ae29-9ffb-45ef-930b-9a312d7f6b30"/>
    <d v="2023-01-15T00:00:00"/>
    <s v="Eco"/>
    <x v="762"/>
    <x v="0"/>
    <s v="Maldonadofort"/>
    <s v="OffSup"/>
    <s v="Phns"/>
    <n v="2248.7199999999998"/>
    <n v="5"/>
    <n v="449.74399999999997"/>
    <x v="1"/>
    <x v="4"/>
    <x v="1"/>
  </r>
  <r>
    <s v="243f8cc1-7661-4af1-9c23-acd2cfc325aa"/>
    <x v="480"/>
    <s v="8ca33678-b375-4918-ada6-dedb5ebd8a43"/>
    <s v="43a05b4c-160d-4df0-8b79-e71b55b0b86b"/>
    <d v="2020-02-17T00:00:00"/>
    <s v="Std"/>
    <x v="763"/>
    <x v="0"/>
    <s v="East Marissaburgh"/>
    <s v="OffSup"/>
    <s v="Phns"/>
    <n v="189.73"/>
    <n v="9"/>
    <n v="21.08111111111111"/>
    <x v="1"/>
    <x v="4"/>
    <x v="0"/>
  </r>
  <r>
    <s v="1d06d8bd-a5f5-49b9-a0ba-30d6d64acacb"/>
    <x v="81"/>
    <s v="cd9f8345-0681-4b01-9d5f-58401debb5a0"/>
    <s v="4d1caa23-bc62-40be-a554-e5bca225f8c7"/>
    <d v="2024-01-18T00:00:00"/>
    <s v="Std"/>
    <x v="764"/>
    <x v="0"/>
    <s v="Jacobbury"/>
    <s v="Tech"/>
    <s v="Acc"/>
    <n v="2318.8200000000002"/>
    <n v="2"/>
    <n v="1159.4100000000001"/>
    <x v="0"/>
    <x v="2"/>
    <x v="1"/>
  </r>
  <r>
    <s v="38ec2dcb-0ab0-4337-88e0-00051972d49b"/>
    <x v="625"/>
    <s v="f31db32b-e944-49b7-b3ab-cc60b8f680f9"/>
    <s v="9b824aa7-3d86-4873-ae4c-6d8c5eccb7f3"/>
    <d v="2019-07-10T00:00:00"/>
    <s v="Eco"/>
    <x v="765"/>
    <x v="2"/>
    <s v="Whiteside"/>
    <s v="Furn"/>
    <s v="Bkcs"/>
    <n v="3535.59"/>
    <n v="8"/>
    <n v="441.94875000000002"/>
    <x v="2"/>
    <x v="0"/>
    <x v="1"/>
  </r>
  <r>
    <s v="e8d025b8-8faf-4c5b-845e-e59795e63edc"/>
    <x v="626"/>
    <s v="0328171b-6cc8-4ef4-a758-f9e165ea3297"/>
    <s v="e64efe14-a1cc-4928-9ab2-f9b238e26c8b"/>
    <d v="2021-08-20T00:00:00"/>
    <s v="Std"/>
    <x v="766"/>
    <x v="3"/>
    <s v="West Megan"/>
    <s v="Furn"/>
    <s v="Bndrs"/>
    <n v="4278.3999999999996"/>
    <n v="2"/>
    <n v="2139.1999999999998"/>
    <x v="2"/>
    <x v="3"/>
    <x v="1"/>
  </r>
  <r>
    <s v="88d92ddd-85cb-40a6-bdd0-f9cf70372b34"/>
    <x v="546"/>
    <s v="dd6518c9-0445-4f99-9b10-9e570a2a0f3d"/>
    <s v="361f1695-a0c6-4357-8621-1769f263e5ec"/>
    <d v="2022-06-29T00:00:00"/>
    <s v="Eco"/>
    <x v="767"/>
    <x v="3"/>
    <s v="Port Katelyntown"/>
    <s v="Furn"/>
    <s v="Phns"/>
    <n v="2628.7"/>
    <n v="7"/>
    <n v="375.52857142857141"/>
    <x v="2"/>
    <x v="4"/>
    <x v="1"/>
  </r>
  <r>
    <s v="bf09c3a7-a1d0-4a18-be25-d962e2bf4bb5"/>
    <x v="627"/>
    <s v="6e280901-fe9e-4c44-839a-35cd6c88e156"/>
    <s v="eaec2932-1bd4-455f-9f66-6236419c845a"/>
    <d v="2020-05-25T00:00:00"/>
    <s v="Eco"/>
    <x v="768"/>
    <x v="2"/>
    <s v="Port Beth"/>
    <s v="OffSup"/>
    <s v="Bndrs"/>
    <n v="332.33"/>
    <n v="4"/>
    <n v="83.082499999999996"/>
    <x v="1"/>
    <x v="3"/>
    <x v="0"/>
  </r>
  <r>
    <s v="3803d6d5-7c4e-4de4-8478-6766051267ad"/>
    <x v="62"/>
    <s v="067bf4bb-e199-4f04-aba5-3b1cf3be2477"/>
    <s v="1902ffa0-dc69-42e1-b82e-9215ef5f9791"/>
    <d v="2019-06-04T00:00:00"/>
    <s v="Exp"/>
    <x v="769"/>
    <x v="0"/>
    <s v="Darinport"/>
    <s v="Furn"/>
    <s v="Phns"/>
    <n v="129.66999999999999"/>
    <n v="6"/>
    <n v="21.611666666666665"/>
    <x v="2"/>
    <x v="4"/>
    <x v="0"/>
  </r>
  <r>
    <s v="487318c6-1d50-4669-a3ed-e92437a4ecef"/>
    <x v="313"/>
    <s v="e9156f04-4a67-4437-aaa0-7579bfecb622"/>
    <s v="c415620a-bff8-43d8-9eb8-04d55f77ea30"/>
    <d v="2020-03-31T00:00:00"/>
    <s v="Exp"/>
    <x v="770"/>
    <x v="2"/>
    <s v="East Lindseyside"/>
    <s v="OffSup"/>
    <s v="Bkcs"/>
    <n v="479.24"/>
    <n v="6"/>
    <n v="79.873333333333335"/>
    <x v="1"/>
    <x v="0"/>
    <x v="0"/>
  </r>
  <r>
    <s v="7ebf86fa-565b-4102-a8cf-b2d516ad2a0f"/>
    <x v="26"/>
    <s v="58221eeb-d184-4fb6-9a77-86a116408d58"/>
    <s v="87267c98-fadf-4df3-9653-38e2b0a9cea6"/>
    <d v="2024-09-13T00:00:00"/>
    <s v="Std"/>
    <x v="771"/>
    <x v="1"/>
    <s v="North Brucebury"/>
    <s v="OffSup"/>
    <s v="Bndrs"/>
    <n v="387.62"/>
    <n v="1"/>
    <n v="387.62"/>
    <x v="1"/>
    <x v="3"/>
    <x v="0"/>
  </r>
  <r>
    <s v="fc21bccc-a3e7-4b8b-86d5-2dae43f96323"/>
    <x v="592"/>
    <s v="31edd072-f07a-4297-9728-1e854b6b2020"/>
    <s v="70ec5779-c8be-43d3-b058-61672b9b7a51"/>
    <d v="2020-07-20T00:00:00"/>
    <s v="Eco"/>
    <x v="772"/>
    <x v="0"/>
    <s v="East Carolside"/>
    <s v="OffSup"/>
    <s v="Phns"/>
    <n v="1510.79"/>
    <n v="9"/>
    <n v="167.86555555555555"/>
    <x v="1"/>
    <x v="4"/>
    <x v="0"/>
  </r>
  <r>
    <s v="abd0b4ed-9b04-41f2-bdf9-1307a4ee4197"/>
    <x v="628"/>
    <s v="c7645058-a6bd-457b-b3c7-1976bb5283ef"/>
    <s v="1c4e5b23-4386-486e-9877-808773d4a895"/>
    <d v="2024-02-19T00:00:00"/>
    <s v="Exp"/>
    <x v="773"/>
    <x v="2"/>
    <s v="Nancytown"/>
    <s v="Furn"/>
    <s v="Bkcs"/>
    <n v="2390.54"/>
    <n v="7"/>
    <n v="341.5057142857143"/>
    <x v="2"/>
    <x v="0"/>
    <x v="1"/>
  </r>
  <r>
    <s v="e727f840-2718-4ddc-9315-45daa6c8bbe9"/>
    <x v="240"/>
    <s v="c8898a07-91fc-485a-bbc0-eddc591da798"/>
    <s v="13fc3a55-a71a-4511-b1f4-44fc3603d1a9"/>
    <d v="2019-05-29T00:00:00"/>
    <s v="Eco"/>
    <x v="774"/>
    <x v="0"/>
    <s v="Port Jeffrey"/>
    <s v="Tech"/>
    <s v="Fstnrs"/>
    <n v="2573.36"/>
    <n v="8"/>
    <n v="321.67"/>
    <x v="0"/>
    <x v="1"/>
    <x v="0"/>
  </r>
  <r>
    <s v="a69b32e2-f3ba-4814-96bd-35937232a9cc"/>
    <x v="629"/>
    <s v="d9b49da8-6958-4ce7-a581-85ef3d5b24fc"/>
    <s v="52d59129-889c-4acd-9f7d-2565d0d7a8cc"/>
    <d v="2023-06-27T00:00:00"/>
    <s v="Exp"/>
    <x v="775"/>
    <x v="3"/>
    <s v="Shirleyberg"/>
    <s v="Furn"/>
    <s v="Bndrs"/>
    <n v="4898.75"/>
    <n v="3"/>
    <n v="1632.9166666666667"/>
    <x v="2"/>
    <x v="3"/>
    <x v="0"/>
  </r>
  <r>
    <s v="a84e540b-0d99-4753-a647-4b0c568a6027"/>
    <x v="630"/>
    <s v="58c6e952-c6b3-4309-9918-3dae3149729d"/>
    <s v="7fdefe0e-37f7-4349-8eb2-b422f1e20489"/>
    <d v="2022-06-08T00:00:00"/>
    <s v="Exp"/>
    <x v="776"/>
    <x v="2"/>
    <s v="West Michelleport"/>
    <s v="OffSup"/>
    <s v="Bkcs"/>
    <n v="2368.56"/>
    <n v="7"/>
    <n v="338.36571428571426"/>
    <x v="1"/>
    <x v="0"/>
    <x v="1"/>
  </r>
  <r>
    <s v="f4eb975e-7c2e-4f34-9038-eeb127d34027"/>
    <x v="631"/>
    <s v="2e4448a8-4272-4d2f-aa9f-5bf6a722a73d"/>
    <s v="33d8c8c8-5608-43b4-a80c-6d8d2a057478"/>
    <d v="2021-06-27T00:00:00"/>
    <s v="Exp"/>
    <x v="777"/>
    <x v="2"/>
    <s v="South Raymond"/>
    <s v="Furn"/>
    <s v="Phns"/>
    <n v="2108.86"/>
    <n v="9"/>
    <n v="234.31777777777779"/>
    <x v="2"/>
    <x v="4"/>
    <x v="1"/>
  </r>
  <r>
    <s v="c3be4171-16d8-46d5-af4a-9677198911b9"/>
    <x v="343"/>
    <s v="3f4a1764-80fb-451a-ad65-68c97740062d"/>
    <s v="dafec488-9bb0-4486-a89a-41312e163114"/>
    <d v="2022-01-16T00:00:00"/>
    <s v="Eco"/>
    <x v="778"/>
    <x v="3"/>
    <s v="Zacharyshire"/>
    <s v="Tech"/>
    <s v="Phns"/>
    <n v="3673.42"/>
    <n v="6"/>
    <n v="612.23666666666668"/>
    <x v="0"/>
    <x v="4"/>
    <x v="1"/>
  </r>
  <r>
    <s v="fd57dfd4-9b5c-49b5-a6ff-1fa597c1f92f"/>
    <x v="174"/>
    <s v="ba8d967b-9403-4cf3-9584-4cd4a0a76901"/>
    <s v="5c6e90a8-9463-42b3-a092-46d2204343a5"/>
    <d v="2019-07-31T00:00:00"/>
    <s v="Eco"/>
    <x v="779"/>
    <x v="1"/>
    <s v="Stephenchester"/>
    <s v="Tech"/>
    <s v="Bndrs"/>
    <n v="1413.33"/>
    <n v="5"/>
    <n v="282.666"/>
    <x v="0"/>
    <x v="3"/>
    <x v="0"/>
  </r>
  <r>
    <s v="2ab884e0-7488-4ef7-8a8f-ebb0a1205d5d"/>
    <x v="632"/>
    <s v="9f0fdca3-99f8-4f82-ac93-6cf43622b560"/>
    <s v="8d761f00-3060-467d-a756-72c5ee9d4d95"/>
    <d v="2022-03-25T00:00:00"/>
    <s v="Eco"/>
    <x v="780"/>
    <x v="3"/>
    <s v="West Richardview"/>
    <s v="Tech"/>
    <s v="Fstnrs"/>
    <n v="2727.55"/>
    <n v="3"/>
    <n v="909.18333333333339"/>
    <x v="0"/>
    <x v="1"/>
    <x v="0"/>
  </r>
  <r>
    <s v="7dcbaf42-fc6c-41d7-b4d1-1de6f5a3e199"/>
    <x v="633"/>
    <s v="aecb9164-a54f-4991-97ba-ecabebc61045"/>
    <s v="3294c79d-e624-4078-ac7e-3f7c4e55704f"/>
    <d v="2019-11-04T00:00:00"/>
    <s v="Exp"/>
    <x v="781"/>
    <x v="2"/>
    <s v="Jeffreyport"/>
    <s v="Furn"/>
    <s v="Acc"/>
    <n v="4945.18"/>
    <n v="10"/>
    <n v="494.51800000000003"/>
    <x v="2"/>
    <x v="2"/>
    <x v="0"/>
  </r>
  <r>
    <s v="8cfc5963-6132-4e12-9cec-286fb2cf0522"/>
    <x v="566"/>
    <s v="833c1d82-fb48-484e-9d4b-653949aca108"/>
    <s v="c01561f7-078c-4631-bbdb-d3667b3c7321"/>
    <d v="2023-06-19T00:00:00"/>
    <s v="Exp"/>
    <x v="782"/>
    <x v="0"/>
    <s v="Port Dwayneland"/>
    <s v="Furn"/>
    <s v="Acc"/>
    <n v="620.14"/>
    <n v="1"/>
    <n v="620.14"/>
    <x v="2"/>
    <x v="2"/>
    <x v="1"/>
  </r>
  <r>
    <s v="9eadb3e1-d93b-4da0-8487-edcb38782813"/>
    <x v="634"/>
    <s v="ef753bc7-5f38-4347-bd68-93ec1b73a11e"/>
    <s v="d74d69b1-49d3-46c2-a932-a395115901c3"/>
    <d v="2020-08-30T00:00:00"/>
    <s v="Eco"/>
    <x v="783"/>
    <x v="0"/>
    <s v="New Jennifermouth"/>
    <s v="Furn"/>
    <s v="Bkcs"/>
    <n v="1528.39"/>
    <n v="6"/>
    <n v="254.73166666666668"/>
    <x v="2"/>
    <x v="0"/>
    <x v="1"/>
  </r>
  <r>
    <s v="e89bc4ae-8f0e-4a5c-a329-a19e829b815a"/>
    <x v="176"/>
    <s v="f950d20e-2465-4583-9953-c9d0e8703ad9"/>
    <s v="23dab8a0-f353-46a8-aa39-e449ccaaa878"/>
    <d v="2021-05-23T00:00:00"/>
    <s v="Std"/>
    <x v="784"/>
    <x v="0"/>
    <s v="Lake Kristieberg"/>
    <s v="OffSup"/>
    <s v="Fstnrs"/>
    <n v="4737.51"/>
    <n v="8"/>
    <n v="592.18875000000003"/>
    <x v="1"/>
    <x v="1"/>
    <x v="1"/>
  </r>
  <r>
    <s v="667e338a-5870-4c7d-8373-142e9353ed9b"/>
    <x v="635"/>
    <s v="c31bd86e-8521-445e-90a9-6eb2a4cf36a5"/>
    <s v="910de6e3-8a57-48ac-9313-cbedfc9228e6"/>
    <d v="2023-03-12T00:00:00"/>
    <s v="Exp"/>
    <x v="785"/>
    <x v="2"/>
    <s v="New Darrelltown"/>
    <s v="Tech"/>
    <s v="Bkcs"/>
    <n v="1483.03"/>
    <n v="7"/>
    <n v="211.86142857142858"/>
    <x v="0"/>
    <x v="0"/>
    <x v="0"/>
  </r>
  <r>
    <s v="c8960c70-6f54-47b0-8646-9a35e85af9c0"/>
    <x v="636"/>
    <s v="08c47805-7c69-4e2f-8eab-ad71e2346683"/>
    <s v="e87f472d-be4b-4b45-a4dc-7e70b3e46734"/>
    <d v="2020-03-08T00:00:00"/>
    <s v="Std"/>
    <x v="786"/>
    <x v="3"/>
    <s v="Nancyton"/>
    <s v="Tech"/>
    <s v="Bkcs"/>
    <n v="1871.76"/>
    <n v="9"/>
    <n v="207.97333333333333"/>
    <x v="0"/>
    <x v="0"/>
    <x v="0"/>
  </r>
  <r>
    <s v="1d04e655-c40e-4ad2-ae3f-c82c7b2a0a2d"/>
    <x v="637"/>
    <s v="d4622ff9-98d1-4690-b6b3-1a95f755540a"/>
    <s v="60c6c6c9-a98e-40d7-b69a-219d002f38a2"/>
    <d v="2020-05-05T00:00:00"/>
    <s v="Std"/>
    <x v="787"/>
    <x v="1"/>
    <s v="New Cynthia"/>
    <s v="Tech"/>
    <s v="Bndrs"/>
    <n v="3568.04"/>
    <n v="6"/>
    <n v="594.67333333333329"/>
    <x v="0"/>
    <x v="3"/>
    <x v="0"/>
  </r>
  <r>
    <s v="e2e2eb4c-29aa-4181-9de1-4873038e443c"/>
    <x v="638"/>
    <s v="42921f5f-03b1-4af3-b31d-26a46ee05833"/>
    <s v="ec5caea4-1c20-4ced-bddc-a777dc22dacd"/>
    <d v="2019-12-20T00:00:00"/>
    <s v="Exp"/>
    <x v="788"/>
    <x v="1"/>
    <s v="Seanchester"/>
    <s v="Tech"/>
    <s v="Bndrs"/>
    <n v="2553.46"/>
    <n v="3"/>
    <n v="851.15333333333331"/>
    <x v="0"/>
    <x v="3"/>
    <x v="0"/>
  </r>
  <r>
    <s v="da5740a3-04ec-43db-8478-5af2024c7769"/>
    <x v="61"/>
    <s v="a6c3d7fb-4604-4683-92a9-e968f9ddd454"/>
    <s v="fa041eea-d49a-473d-aafc-26ee050eb7eb"/>
    <d v="2020-11-25T00:00:00"/>
    <s v="Eco"/>
    <x v="789"/>
    <x v="2"/>
    <s v="New Lisa"/>
    <s v="OffSup"/>
    <s v="Fstnrs"/>
    <n v="4532.71"/>
    <n v="4"/>
    <n v="1133.1775"/>
    <x v="1"/>
    <x v="1"/>
    <x v="0"/>
  </r>
  <r>
    <s v="76cbfcdb-695f-4fe9-ade1-fc0cf23acd8e"/>
    <x v="639"/>
    <s v="f4d69178-119f-4578-be61-9b59087a87fb"/>
    <s v="7422e49f-b3ea-49ef-a1d1-04a80c65219a"/>
    <d v="2022-01-07T00:00:00"/>
    <s v="Eco"/>
    <x v="790"/>
    <x v="2"/>
    <s v="Ronaldborough"/>
    <s v="Furn"/>
    <s v="Bndrs"/>
    <n v="4465.5600000000004"/>
    <n v="4"/>
    <n v="1116.3900000000001"/>
    <x v="2"/>
    <x v="3"/>
    <x v="0"/>
  </r>
  <r>
    <s v="2180ba19-4c24-4d11-977e-87f4c5525e48"/>
    <x v="640"/>
    <s v="797c3670-0d58-4439-af4f-370303032520"/>
    <s v="4e831f28-be1e-4154-99eb-3672b69c75ed"/>
    <d v="2021-02-02T00:00:00"/>
    <s v="Std"/>
    <x v="791"/>
    <x v="1"/>
    <s v="Hendersonport"/>
    <s v="Tech"/>
    <s v="Phns"/>
    <n v="172.83"/>
    <n v="7"/>
    <n v="24.69"/>
    <x v="0"/>
    <x v="4"/>
    <x v="0"/>
  </r>
  <r>
    <s v="88647668-c676-4b16-9544-ce19676f33ed"/>
    <x v="499"/>
    <s v="245b3be9-cc43-4622-864b-3b548147db23"/>
    <s v="1ddc8347-aee2-4638-adb5-72c8e18ee4a9"/>
    <d v="2020-05-25T00:00:00"/>
    <s v="Std"/>
    <x v="792"/>
    <x v="0"/>
    <s v="Archermouth"/>
    <s v="OffSup"/>
    <s v="Phns"/>
    <n v="4783.2299999999996"/>
    <n v="5"/>
    <n v="956.64599999999996"/>
    <x v="1"/>
    <x v="4"/>
    <x v="1"/>
  </r>
  <r>
    <s v="7dd4fb4c-5977-4a96-9445-5ba1796924b8"/>
    <x v="641"/>
    <s v="9998e1ff-78b4-4c20-828e-315051cd2b89"/>
    <s v="719ea77f-ba20-4744-beb3-77b3c1de7122"/>
    <d v="2023-04-16T00:00:00"/>
    <s v="Std"/>
    <x v="793"/>
    <x v="3"/>
    <s v="Lake Amber"/>
    <s v="Furn"/>
    <s v="Phns"/>
    <n v="3985.83"/>
    <n v="7"/>
    <n v="569.40428571428572"/>
    <x v="2"/>
    <x v="4"/>
    <x v="0"/>
  </r>
  <r>
    <s v="48a48234-3aa4-4cd7-91d2-d43cb12728fd"/>
    <x v="642"/>
    <s v="95b31299-37be-4558-9b02-bfcdac0e3895"/>
    <s v="9fff3ce4-90d9-4bfb-a4ca-9672ee7dff4d"/>
    <d v="2021-08-23T00:00:00"/>
    <s v="Exp"/>
    <x v="794"/>
    <x v="0"/>
    <s v="South Ashleyfort"/>
    <s v="OffSup"/>
    <s v="Acc"/>
    <n v="1268.81"/>
    <n v="8"/>
    <n v="158.60124999999999"/>
    <x v="1"/>
    <x v="2"/>
    <x v="0"/>
  </r>
  <r>
    <s v="3b4fada5-a339-4145-9fe3-0f9460737b5c"/>
    <x v="643"/>
    <s v="2561e62c-89a4-4cf3-8463-77b75c2f3f42"/>
    <s v="c5f8ef00-483a-4cca-9b83-b6ef41aec0f9"/>
    <d v="2022-08-03T00:00:00"/>
    <s v="Eco"/>
    <x v="795"/>
    <x v="1"/>
    <s v="Manningview"/>
    <s v="Furn"/>
    <s v="Acc"/>
    <n v="1003.36"/>
    <n v="6"/>
    <n v="167.22666666666666"/>
    <x v="2"/>
    <x v="2"/>
    <x v="1"/>
  </r>
  <r>
    <s v="14698597-d277-4cc1-9366-158615d93bca"/>
    <x v="184"/>
    <s v="17a1287b-5641-4569-954e-3a5fb6144c02"/>
    <s v="0775fa9b-c0e6-4a1f-8f8c-36d7e655c2f1"/>
    <d v="2020-10-28T00:00:00"/>
    <s v="Exp"/>
    <x v="796"/>
    <x v="2"/>
    <s v="Gregorybury"/>
    <s v="OffSup"/>
    <s v="Fstnrs"/>
    <n v="3337.74"/>
    <n v="4"/>
    <n v="834.43499999999995"/>
    <x v="1"/>
    <x v="1"/>
    <x v="1"/>
  </r>
  <r>
    <s v="5841b8e0-2b6a-4df1-b189-22eb54ad3622"/>
    <x v="644"/>
    <s v="63ba60ca-5399-46a5-bfb8-c3079e50cda9"/>
    <s v="513ffc0e-88b6-4086-82b9-e1d59ae1cbd2"/>
    <d v="2019-12-29T00:00:00"/>
    <s v="Eco"/>
    <x v="797"/>
    <x v="0"/>
    <s v="Alexischester"/>
    <s v="Tech"/>
    <s v="Phns"/>
    <n v="468.24"/>
    <n v="1"/>
    <n v="468.24"/>
    <x v="0"/>
    <x v="4"/>
    <x v="0"/>
  </r>
  <r>
    <s v="3b639740-dfef-44ec-856b-db6ee4a67b66"/>
    <x v="645"/>
    <s v="0b933c44-6163-473c-bbd1-423aecc46369"/>
    <s v="2adad588-2a1d-4ab6-a110-7aaad23cc72b"/>
    <d v="2021-08-19T00:00:00"/>
    <s v="Eco"/>
    <x v="162"/>
    <x v="1"/>
    <s v="Lake Philip"/>
    <s v="OffSup"/>
    <s v="Fstnrs"/>
    <n v="4315.7"/>
    <n v="8"/>
    <n v="539.46249999999998"/>
    <x v="1"/>
    <x v="1"/>
    <x v="0"/>
  </r>
  <r>
    <s v="6d8aa486-1846-471e-b69e-0f2c76914d15"/>
    <x v="616"/>
    <s v="73cb8e8f-84aa-4356-a45f-78032ceed64b"/>
    <s v="26597762-ac0d-462d-9b8e-11dcdf47f3de"/>
    <d v="2021-07-21T00:00:00"/>
    <s v="Exp"/>
    <x v="798"/>
    <x v="2"/>
    <s v="Danielstad"/>
    <s v="OffSup"/>
    <s v="Bndrs"/>
    <n v="286.85000000000002"/>
    <n v="1"/>
    <n v="286.85000000000002"/>
    <x v="1"/>
    <x v="3"/>
    <x v="1"/>
  </r>
  <r>
    <s v="67777ea5-9c0a-4d60-a123-dfb87337bf1a"/>
    <x v="646"/>
    <s v="68162779-eb02-4551-900b-fa8a5bb7b51f"/>
    <s v="aace6d1d-4417-4454-b88f-92247f4c42c3"/>
    <d v="2021-09-02T00:00:00"/>
    <s v="Exp"/>
    <x v="799"/>
    <x v="1"/>
    <s v="East Shannon"/>
    <s v="Tech"/>
    <s v="Acc"/>
    <n v="1121.8499999999999"/>
    <n v="6"/>
    <n v="186.97499999999999"/>
    <x v="0"/>
    <x v="2"/>
    <x v="1"/>
  </r>
  <r>
    <s v="26af4ee7-0f36-46e6-aa49-5d7f6ce7c25b"/>
    <x v="175"/>
    <s v="61755c40-1a12-4be6-b407-d3d348e0a31b"/>
    <s v="51ac1e1c-978c-4c4b-aa68-4e760fbf4747"/>
    <d v="2022-11-03T00:00:00"/>
    <s v="Std"/>
    <x v="800"/>
    <x v="3"/>
    <s v="Robinshire"/>
    <s v="Tech"/>
    <s v="Fstnrs"/>
    <n v="2255.87"/>
    <n v="9"/>
    <n v="250.65222222222221"/>
    <x v="0"/>
    <x v="1"/>
    <x v="1"/>
  </r>
  <r>
    <s v="b90d1576-3d55-4a85-91dd-e9c25b1e07f6"/>
    <x v="647"/>
    <s v="d3dba7b7-3097-465e-b6c5-d5afe18a2f13"/>
    <s v="e65945dc-a57a-4829-a79f-48bc19e83969"/>
    <d v="2024-02-13T00:00:00"/>
    <s v="Exp"/>
    <x v="801"/>
    <x v="0"/>
    <s v="West Joan"/>
    <s v="Furn"/>
    <s v="Phns"/>
    <n v="2995.05"/>
    <n v="10"/>
    <n v="299.505"/>
    <x v="2"/>
    <x v="4"/>
    <x v="1"/>
  </r>
  <r>
    <s v="04c463f6-c45e-4a2f-8365-d610af968951"/>
    <x v="648"/>
    <s v="4d611641-f46e-429e-87c7-409d6913bda4"/>
    <s v="f1272047-bfd6-4a39-a95d-201d5b4afb3b"/>
    <d v="2022-12-15T00:00:00"/>
    <s v="Exp"/>
    <x v="802"/>
    <x v="1"/>
    <s v="West Gina"/>
    <s v="OffSup"/>
    <s v="Bndrs"/>
    <n v="561.19000000000005"/>
    <n v="9"/>
    <n v="62.354444444444454"/>
    <x v="1"/>
    <x v="3"/>
    <x v="0"/>
  </r>
  <r>
    <s v="20bec24f-f17c-4f55-81ae-e23f27d5231c"/>
    <x v="649"/>
    <s v="186a674f-37ac-402d-be7a-9aef692fc73c"/>
    <s v="96e594b9-975f-45ba-988d-a4301b4c0b2b"/>
    <d v="2024-08-17T00:00:00"/>
    <s v="Eco"/>
    <x v="803"/>
    <x v="0"/>
    <s v="South Scott"/>
    <s v="Tech"/>
    <s v="Acc"/>
    <n v="3836.7"/>
    <n v="10"/>
    <n v="383.66999999999996"/>
    <x v="0"/>
    <x v="2"/>
    <x v="0"/>
  </r>
  <r>
    <s v="70c3c020-31f9-4d17-92e8-ec723f6a7391"/>
    <x v="650"/>
    <s v="fdcac13c-238f-476a-87ef-d5f15b0b14ea"/>
    <s v="7fe0a5f6-1a58-43b7-965f-bbe626e24dbd"/>
    <d v="2021-04-05T00:00:00"/>
    <s v="Exp"/>
    <x v="804"/>
    <x v="3"/>
    <s v="Charlesmouth"/>
    <s v="Furn"/>
    <s v="Acc"/>
    <n v="4735.67"/>
    <n v="9"/>
    <n v="526.18555555555554"/>
    <x v="2"/>
    <x v="2"/>
    <x v="1"/>
  </r>
  <r>
    <s v="9ec4803f-3463-4687-bc83-b3c58e79f6d1"/>
    <x v="633"/>
    <s v="b2d1ae68-df79-4f82-9029-79ead5b341fa"/>
    <s v="ab8cf88b-0cd8-4f8d-87ac-fe4a8244df92"/>
    <d v="2020-06-18T00:00:00"/>
    <s v="Eco"/>
    <x v="805"/>
    <x v="3"/>
    <s v="South Kellyside"/>
    <s v="Furn"/>
    <s v="Phns"/>
    <n v="422.6"/>
    <n v="4"/>
    <n v="105.65"/>
    <x v="2"/>
    <x v="4"/>
    <x v="0"/>
  </r>
  <r>
    <s v="3b8b1899-608d-42ea-be87-1225932f0f52"/>
    <x v="651"/>
    <s v="253ee0f8-83bd-4c80-90ad-03af6a55cadb"/>
    <s v="bbc5f5d7-f50d-4fe8-9886-d144e01fc556"/>
    <d v="2023-08-25T00:00:00"/>
    <s v="Std"/>
    <x v="806"/>
    <x v="2"/>
    <s v="Priceport"/>
    <s v="Tech"/>
    <s v="Bkcs"/>
    <n v="1396.78"/>
    <n v="2"/>
    <n v="698.39"/>
    <x v="0"/>
    <x v="0"/>
    <x v="1"/>
  </r>
  <r>
    <s v="860bd6be-d7f6-4c07-9af1-a2876ac7f305"/>
    <x v="209"/>
    <s v="33139848-875a-4354-bbe6-607183c0b60e"/>
    <s v="1110a98e-0106-4938-bc22-e919aa0f39e0"/>
    <d v="2022-08-21T00:00:00"/>
    <s v="Eco"/>
    <x v="807"/>
    <x v="0"/>
    <s v="Harrisborough"/>
    <s v="OffSup"/>
    <s v="Bkcs"/>
    <n v="2371.21"/>
    <n v="6"/>
    <n v="395.20166666666665"/>
    <x v="1"/>
    <x v="0"/>
    <x v="1"/>
  </r>
  <r>
    <s v="c7da042b-993c-43e5-9c1b-974fa4dc56ab"/>
    <x v="264"/>
    <s v="c37f559d-cf5f-482d-bedc-a805576ebcf2"/>
    <s v="ac4120f2-1473-4e87-8e0c-76d0c9ac5646"/>
    <d v="2023-06-14T00:00:00"/>
    <s v="Exp"/>
    <x v="808"/>
    <x v="0"/>
    <s v="West Craig"/>
    <s v="Furn"/>
    <s v="Phns"/>
    <n v="2368.4699999999998"/>
    <n v="6"/>
    <n v="394.74499999999995"/>
    <x v="2"/>
    <x v="4"/>
    <x v="0"/>
  </r>
  <r>
    <s v="12382bd1-54ed-475f-9fcc-f35849b930bd"/>
    <x v="652"/>
    <s v="10412906-84d8-44b9-97d5-448c937e4808"/>
    <s v="9fc34c43-c7c2-4fa5-8b1d-e98901f10199"/>
    <d v="2024-04-20T00:00:00"/>
    <s v="Std"/>
    <x v="679"/>
    <x v="2"/>
    <s v="Port Jerry"/>
    <s v="Furn"/>
    <s v="Fstnrs"/>
    <n v="264.27999999999997"/>
    <n v="10"/>
    <n v="26.427999999999997"/>
    <x v="2"/>
    <x v="1"/>
    <x v="0"/>
  </r>
  <r>
    <s v="43b83c1e-ee05-4d1b-b1ed-e3078cdfb9c8"/>
    <x v="653"/>
    <s v="0db34ca2-8bd8-41cc-b537-1d31530b9a92"/>
    <s v="20849584-c85a-4a70-bfc1-93e6b4d86a69"/>
    <d v="2021-11-16T00:00:00"/>
    <s v="Exp"/>
    <x v="809"/>
    <x v="2"/>
    <s v="Christopherville"/>
    <s v="OffSup"/>
    <s v="Acc"/>
    <n v="1041.01"/>
    <n v="6"/>
    <n v="173.50166666666667"/>
    <x v="1"/>
    <x v="2"/>
    <x v="1"/>
  </r>
  <r>
    <s v="f6c72221-7728-41f1-a4b8-f0091541f37f"/>
    <x v="654"/>
    <s v="f2131fc6-f61c-4eb2-a960-b368310846e7"/>
    <s v="4fcb08ab-25d2-40d5-afbf-480a80f94c6d"/>
    <d v="2022-12-06T00:00:00"/>
    <s v="Eco"/>
    <x v="810"/>
    <x v="3"/>
    <s v="Jacksonland"/>
    <s v="OffSup"/>
    <s v="Acc"/>
    <n v="2186.37"/>
    <n v="2"/>
    <n v="1093.1849999999999"/>
    <x v="1"/>
    <x v="2"/>
    <x v="1"/>
  </r>
  <r>
    <s v="c606afe6-6807-4dcf-89a7-d5b0076a6786"/>
    <x v="655"/>
    <s v="bf5fe13d-5c64-448b-a989-5d90b299dab1"/>
    <s v="6f1fd420-4792-4047-91f5-fc128ff367bd"/>
    <d v="2022-02-08T00:00:00"/>
    <s v="Eco"/>
    <x v="811"/>
    <x v="0"/>
    <s v="Jessicahaven"/>
    <s v="Furn"/>
    <s v="Bndrs"/>
    <n v="3520.64"/>
    <n v="10"/>
    <n v="352.06399999999996"/>
    <x v="2"/>
    <x v="3"/>
    <x v="1"/>
  </r>
  <r>
    <s v="d2fef215-7143-4d87-ab9b-60b873fec854"/>
    <x v="656"/>
    <s v="bc329b0e-09a8-43af-9e0e-2f63cc837a81"/>
    <s v="4b3f6131-4251-43f2-8f2c-7f560da37e33"/>
    <d v="2022-12-26T00:00:00"/>
    <s v="Eco"/>
    <x v="812"/>
    <x v="0"/>
    <s v="South Debra"/>
    <s v="Tech"/>
    <s v="Phns"/>
    <n v="513.45000000000005"/>
    <n v="10"/>
    <n v="51.345000000000006"/>
    <x v="0"/>
    <x v="4"/>
    <x v="0"/>
  </r>
  <r>
    <s v="9ed7ae9a-43f0-473f-8c80-9d5c7243931c"/>
    <x v="657"/>
    <s v="21bc030f-7c24-4e1c-a902-f044e7c7b890"/>
    <s v="d567e489-57ec-41e9-96fa-6e119fff0c29"/>
    <d v="2022-03-24T00:00:00"/>
    <s v="Eco"/>
    <x v="813"/>
    <x v="0"/>
    <s v="East Maria"/>
    <s v="Tech"/>
    <s v="Bkcs"/>
    <n v="1524.52"/>
    <n v="5"/>
    <n v="304.904"/>
    <x v="0"/>
    <x v="0"/>
    <x v="1"/>
  </r>
  <r>
    <s v="cce6b4d2-10a5-4e69-abc5-f1a62b1d49e4"/>
    <x v="587"/>
    <s v="1bb988a6-b47b-45aa-a6a8-c973ef984e9b"/>
    <s v="20d88947-0efc-43ae-956e-03a936ab1421"/>
    <d v="2021-03-30T00:00:00"/>
    <s v="Std"/>
    <x v="814"/>
    <x v="1"/>
    <s v="North Robertview"/>
    <s v="OffSup"/>
    <s v="Phns"/>
    <n v="3903.96"/>
    <n v="4"/>
    <n v="975.99"/>
    <x v="1"/>
    <x v="4"/>
    <x v="1"/>
  </r>
  <r>
    <s v="54737e71-ff33-420b-91b5-988f442fb8cf"/>
    <x v="14"/>
    <s v="d5630ae5-7c77-48ed-9f8e-605e5b768e7b"/>
    <s v="992f5199-f972-4b24-9855-9122287da7f9"/>
    <d v="2021-09-21T00:00:00"/>
    <s v="Exp"/>
    <x v="815"/>
    <x v="1"/>
    <s v="West Tanyamouth"/>
    <s v="Furn"/>
    <s v="Bkcs"/>
    <n v="333.65"/>
    <n v="8"/>
    <n v="41.706249999999997"/>
    <x v="2"/>
    <x v="0"/>
    <x v="0"/>
  </r>
  <r>
    <s v="3f5b93fe-2a3f-42f6-8316-2497cd2cf457"/>
    <x v="658"/>
    <s v="2c6c03fd-ebe2-4328-a28a-34ba98950025"/>
    <s v="da4ddf50-dcfd-4c5d-acc6-3792b5462ea3"/>
    <d v="2022-07-19T00:00:00"/>
    <s v="Eco"/>
    <x v="816"/>
    <x v="3"/>
    <s v="Mccoyhaven"/>
    <s v="OffSup"/>
    <s v="Phns"/>
    <n v="973.27"/>
    <n v="10"/>
    <n v="97.326999999999998"/>
    <x v="1"/>
    <x v="4"/>
    <x v="1"/>
  </r>
  <r>
    <s v="b7f75bc7-0d0c-4414-be33-db1d8ab5fbe0"/>
    <x v="659"/>
    <s v="b1edbc7c-49c6-472a-bc93-dec8760c8090"/>
    <s v="6ec85a4e-5c8e-4c02-a78b-3b087824be22"/>
    <d v="2021-11-27T00:00:00"/>
    <s v="Eco"/>
    <x v="817"/>
    <x v="0"/>
    <s v="New Stephaniemouth"/>
    <s v="OffSup"/>
    <s v="Fstnrs"/>
    <n v="3832.81"/>
    <n v="9"/>
    <n v="425.86777777777775"/>
    <x v="1"/>
    <x v="1"/>
    <x v="0"/>
  </r>
  <r>
    <s v="53e560b2-0485-46d2-87bd-9f791d0ecf8b"/>
    <x v="660"/>
    <s v="80cecbb1-85d3-4844-a7ec-82bdeb7d733d"/>
    <s v="30f2e90e-f26b-4d56-9ea5-e6e805f8eb42"/>
    <d v="2020-05-18T00:00:00"/>
    <s v="Eco"/>
    <x v="818"/>
    <x v="3"/>
    <s v="Shelbyfort"/>
    <s v="Tech"/>
    <s v="Phns"/>
    <n v="2516.4499999999998"/>
    <n v="5"/>
    <n v="503.28999999999996"/>
    <x v="0"/>
    <x v="4"/>
    <x v="1"/>
  </r>
  <r>
    <s v="c5f69648-8fde-4ee8-b7c3-a353ae0c1ae2"/>
    <x v="596"/>
    <s v="09d36ffb-81ee-4d5b-904f-95a274aebab0"/>
    <s v="a6db7428-27a3-45f0-8741-1b7c6afb1f25"/>
    <d v="2023-07-01T00:00:00"/>
    <s v="Eco"/>
    <x v="819"/>
    <x v="0"/>
    <s v="New Jenniferberg"/>
    <s v="OffSup"/>
    <s v="Phns"/>
    <n v="1988.83"/>
    <n v="3"/>
    <n v="662.94333333333327"/>
    <x v="1"/>
    <x v="4"/>
    <x v="0"/>
  </r>
  <r>
    <s v="18f823dc-3ffb-4e3a-80ce-8dea1f3817e6"/>
    <x v="661"/>
    <s v="61a1455f-93a3-40c5-948f-e5da1e125ac3"/>
    <s v="eeea99a9-b9a1-4f20-9f52-7d832fbe15b0"/>
    <d v="2021-06-01T00:00:00"/>
    <s v="Exp"/>
    <x v="820"/>
    <x v="2"/>
    <s v="New Tony"/>
    <s v="OffSup"/>
    <s v="Phns"/>
    <n v="3874.18"/>
    <n v="10"/>
    <n v="387.41800000000001"/>
    <x v="1"/>
    <x v="4"/>
    <x v="1"/>
  </r>
  <r>
    <s v="a4015e42-8dce-421a-8afd-8cac43b778ef"/>
    <x v="662"/>
    <s v="cf8fab15-3dc4-420e-b06f-1fd3a38fb6e9"/>
    <s v="ab6f1cbe-d901-4c4e-83ed-7a446563f465"/>
    <d v="2020-10-17T00:00:00"/>
    <s v="Eco"/>
    <x v="821"/>
    <x v="0"/>
    <s v="Carolynfurt"/>
    <s v="Furn"/>
    <s v="Acc"/>
    <n v="2483.2800000000002"/>
    <n v="7"/>
    <n v="354.75428571428574"/>
    <x v="2"/>
    <x v="2"/>
    <x v="1"/>
  </r>
  <r>
    <s v="7dd23a5c-33ce-401d-92aa-7a5f30162423"/>
    <x v="80"/>
    <s v="f5fad33d-4922-4331-8ca8-eb4ef5dd4a58"/>
    <s v="ee31a6c1-7ca4-4883-b160-1dd3c99af6a3"/>
    <d v="2024-12-22T00:00:00"/>
    <s v="Std"/>
    <x v="822"/>
    <x v="3"/>
    <s v="Lake Michaelland"/>
    <s v="Tech"/>
    <s v="Bkcs"/>
    <n v="4957.3500000000004"/>
    <n v="8"/>
    <n v="619.66875000000005"/>
    <x v="0"/>
    <x v="0"/>
    <x v="0"/>
  </r>
  <r>
    <s v="a19b61c3-e8fb-4426-b5c3-ec222a13b732"/>
    <x v="663"/>
    <s v="5c31e4a2-f857-429c-b1bf-0decd61b0fde"/>
    <s v="bca88c4c-63cc-4c1e-a64c-a176a7b7a5bc"/>
    <d v="2021-05-01T00:00:00"/>
    <s v="Eco"/>
    <x v="823"/>
    <x v="0"/>
    <s v="New Gregoryborough"/>
    <s v="OffSup"/>
    <s v="Phns"/>
    <n v="3916.39"/>
    <n v="5"/>
    <n v="783.27800000000002"/>
    <x v="1"/>
    <x v="4"/>
    <x v="0"/>
  </r>
  <r>
    <s v="07abb37a-513a-4510-9e53-e5c40762fc7f"/>
    <x v="664"/>
    <s v="086e7ad3-c240-451d-8958-4af8d70ac0c1"/>
    <s v="853413b0-a1a8-4e83-a53c-b7022dad2c0e"/>
    <d v="2023-10-26T00:00:00"/>
    <s v="Std"/>
    <x v="824"/>
    <x v="1"/>
    <s v="South Marcia"/>
    <s v="Furn"/>
    <s v="Acc"/>
    <n v="1643.74"/>
    <n v="4"/>
    <n v="410.935"/>
    <x v="2"/>
    <x v="2"/>
    <x v="1"/>
  </r>
  <r>
    <s v="d689c8c1-190a-4e8d-8526-a8cf3421af22"/>
    <x v="665"/>
    <s v="69d05ff0-1663-4623-946b-6ef7b6bf6ae6"/>
    <s v="d17ceaff-a9a4-4c57-93aa-87762bf9e22b"/>
    <d v="2020-09-03T00:00:00"/>
    <s v="Exp"/>
    <x v="825"/>
    <x v="2"/>
    <s v="Crawfordville"/>
    <s v="OffSup"/>
    <s v="Bkcs"/>
    <n v="3896.1"/>
    <n v="3"/>
    <n v="1298.7"/>
    <x v="1"/>
    <x v="0"/>
    <x v="1"/>
  </r>
  <r>
    <s v="b3e95c56-3428-4c1f-bb3b-971db000d6b8"/>
    <x v="666"/>
    <s v="16f87fe3-26ef-4a64-a1e8-4f1a0a32f4da"/>
    <s v="f500ba3f-d627-452d-995c-b7b35b4faa81"/>
    <d v="2019-09-11T00:00:00"/>
    <s v="Std"/>
    <x v="826"/>
    <x v="3"/>
    <s v="East Dana"/>
    <s v="Furn"/>
    <s v="Acc"/>
    <n v="1121.46"/>
    <n v="2"/>
    <n v="560.73"/>
    <x v="2"/>
    <x v="2"/>
    <x v="1"/>
  </r>
  <r>
    <s v="65fa8d38-4d54-4262-b508-f849d8533e2e"/>
    <x v="667"/>
    <s v="9c0b08d1-78e3-452c-928f-658b36e3cb7e"/>
    <s v="80299dfd-d49b-4cb2-860d-da84132ea6cf"/>
    <d v="2022-05-24T00:00:00"/>
    <s v="Std"/>
    <x v="827"/>
    <x v="0"/>
    <s v="Davilamouth"/>
    <s v="Furn"/>
    <s v="Phns"/>
    <n v="2574.81"/>
    <n v="9"/>
    <n v="286.08999999999997"/>
    <x v="2"/>
    <x v="4"/>
    <x v="1"/>
  </r>
  <r>
    <s v="b5e39dfc-d20e-4a06-9c5f-7edc6453fcb7"/>
    <x v="668"/>
    <s v="40df915a-db2d-4da5-a8e0-5de861932e87"/>
    <s v="0c778c90-0a55-4a33-9342-34e768e05fef"/>
    <d v="2021-09-11T00:00:00"/>
    <s v="Eco"/>
    <x v="828"/>
    <x v="3"/>
    <s v="Joshuashire"/>
    <s v="OffSup"/>
    <s v="Phns"/>
    <n v="4852.05"/>
    <n v="6"/>
    <n v="808.67500000000007"/>
    <x v="1"/>
    <x v="4"/>
    <x v="0"/>
  </r>
  <r>
    <s v="a008540f-8c41-44ee-a385-9af0121949f5"/>
    <x v="469"/>
    <s v="0cc75158-00c2-4b2e-97c4-8cae97de55af"/>
    <s v="ca8bb976-ffdc-4172-9ef1-cbd80f6f3bad"/>
    <d v="2024-03-26T00:00:00"/>
    <s v="Exp"/>
    <x v="829"/>
    <x v="3"/>
    <s v="Aguilarview"/>
    <s v="OffSup"/>
    <s v="Bndrs"/>
    <n v="1579.6"/>
    <n v="10"/>
    <n v="157.95999999999998"/>
    <x v="1"/>
    <x v="3"/>
    <x v="1"/>
  </r>
  <r>
    <s v="b1c740a6-e354-4461-83d7-34deb79d1afa"/>
    <x v="303"/>
    <s v="df27a229-b272-4a1d-bca7-b3a59686d40d"/>
    <s v="3f0b24ff-7dc8-4fd3-baf8-4c53d37a9879"/>
    <d v="2023-06-02T00:00:00"/>
    <s v="Eco"/>
    <x v="830"/>
    <x v="2"/>
    <s v="Ortegaport"/>
    <s v="OffSup"/>
    <s v="Bkcs"/>
    <n v="3632.15"/>
    <n v="7"/>
    <n v="518.87857142857149"/>
    <x v="1"/>
    <x v="0"/>
    <x v="0"/>
  </r>
  <r>
    <s v="d4ed12f6-1698-4351-9727-5f5b1bfdee83"/>
    <x v="195"/>
    <s v="0fff0c44-5497-4824-9c4d-1e6e000d5924"/>
    <s v="54973ae2-b356-418b-a701-11bdc432cf84"/>
    <d v="2020-08-01T00:00:00"/>
    <s v="Std"/>
    <x v="831"/>
    <x v="2"/>
    <s v="Jillianville"/>
    <s v="Tech"/>
    <s v="Phns"/>
    <n v="1590.05"/>
    <n v="4"/>
    <n v="397.51249999999999"/>
    <x v="0"/>
    <x v="4"/>
    <x v="0"/>
  </r>
  <r>
    <s v="fbeb823d-dfd0-4363-8333-e2bd1472cee4"/>
    <x v="300"/>
    <s v="7ff54f3a-0b17-4f20-b6cd-1265495a345e"/>
    <s v="fe87b160-90fe-4685-a7d2-1f2c3aaca33b"/>
    <d v="2020-04-02T00:00:00"/>
    <s v="Eco"/>
    <x v="832"/>
    <x v="1"/>
    <s v="West Ronald"/>
    <s v="Furn"/>
    <s v="Bkcs"/>
    <n v="2049.17"/>
    <n v="5"/>
    <n v="409.834"/>
    <x v="2"/>
    <x v="0"/>
    <x v="1"/>
  </r>
  <r>
    <s v="be5e144a-e9c8-4b8e-b2a4-45ff78e207a5"/>
    <x v="669"/>
    <s v="0db6ec2c-865d-4159-b192-ea9a8a8a46d3"/>
    <s v="2467adbf-f0cc-4b03-9035-d6fdf94ba74d"/>
    <d v="2020-05-26T00:00:00"/>
    <s v="Std"/>
    <x v="833"/>
    <x v="0"/>
    <s v="New Cassandra"/>
    <s v="OffSup"/>
    <s v="Bndrs"/>
    <n v="1143.5"/>
    <n v="3"/>
    <n v="381.16666666666669"/>
    <x v="1"/>
    <x v="3"/>
    <x v="0"/>
  </r>
  <r>
    <s v="247f4a50-e4cd-46d7-91d7-773df62ea09d"/>
    <x v="21"/>
    <s v="161e848f-adb1-4c31-8ac4-b14008ad2b73"/>
    <s v="e4660409-fbd9-4101-88c6-9955e0861e1a"/>
    <d v="2022-08-01T00:00:00"/>
    <s v="Std"/>
    <x v="834"/>
    <x v="1"/>
    <s v="Stephanieland"/>
    <s v="Tech"/>
    <s v="Fstnrs"/>
    <n v="276.64"/>
    <n v="3"/>
    <n v="92.213333333333324"/>
    <x v="0"/>
    <x v="1"/>
    <x v="1"/>
  </r>
  <r>
    <s v="f9caf18c-64fa-48a8-9e85-3084512998ef"/>
    <x v="386"/>
    <s v="c717e08f-783e-40ad-ab46-cdbe6dcc00bd"/>
    <s v="4f5227b1-d55b-48e8-bc5b-bbce12713d14"/>
    <d v="2023-09-04T00:00:00"/>
    <s v="Exp"/>
    <x v="835"/>
    <x v="3"/>
    <s v="East Ericchester"/>
    <s v="Furn"/>
    <s v="Phns"/>
    <n v="1811.03"/>
    <n v="6"/>
    <n v="301.83833333333331"/>
    <x v="2"/>
    <x v="4"/>
    <x v="0"/>
  </r>
  <r>
    <s v="723e2c54-8784-4496-9d39-56c40b47907e"/>
    <x v="670"/>
    <s v="7f1d8d30-de19-40bc-9b7a-0a6a5882cc0f"/>
    <s v="0b92c756-dc71-4a12-9a8c-05bb29b9263e"/>
    <d v="2021-04-30T00:00:00"/>
    <s v="Eco"/>
    <x v="836"/>
    <x v="2"/>
    <s v="Edgarborough"/>
    <s v="Furn"/>
    <s v="Phns"/>
    <n v="3536.46"/>
    <n v="10"/>
    <n v="353.64600000000002"/>
    <x v="2"/>
    <x v="4"/>
    <x v="1"/>
  </r>
  <r>
    <s v="9bd54570-c455-4c52-ae95-884e31d8ccd3"/>
    <x v="671"/>
    <s v="ed8ccd6e-af6e-43c4-939a-0b24d7c67b21"/>
    <s v="05e598fe-e401-44fd-8276-e03b6d5062db"/>
    <d v="2020-10-15T00:00:00"/>
    <s v="Std"/>
    <x v="837"/>
    <x v="3"/>
    <s v="New Jonfort"/>
    <s v="Tech"/>
    <s v="Phns"/>
    <n v="973.35"/>
    <n v="8"/>
    <n v="121.66875"/>
    <x v="0"/>
    <x v="4"/>
    <x v="1"/>
  </r>
  <r>
    <s v="1987de5a-e0be-4c75-8cb5-df4be3da014b"/>
    <x v="672"/>
    <s v="9dd71807-8560-4672-8252-28631f032b62"/>
    <s v="ce9274ce-c433-4c3b-b4f4-946ea7279dd1"/>
    <d v="2024-03-12T00:00:00"/>
    <s v="Std"/>
    <x v="838"/>
    <x v="2"/>
    <s v="Lozanoland"/>
    <s v="Furn"/>
    <s v="Bkcs"/>
    <n v="4379.74"/>
    <n v="2"/>
    <n v="2189.87"/>
    <x v="2"/>
    <x v="0"/>
    <x v="0"/>
  </r>
  <r>
    <s v="03e83c1d-f24a-4fdc-9a51-22ad57470e99"/>
    <x v="673"/>
    <s v="62a1709b-ed3c-413b-a08a-db09adbb576b"/>
    <s v="70b8c9c9-a868-4628-9d2c-d5e01f88f7c4"/>
    <d v="2022-02-07T00:00:00"/>
    <s v="Eco"/>
    <x v="839"/>
    <x v="1"/>
    <s v="East Kellyport"/>
    <s v="OffSup"/>
    <s v="Phns"/>
    <n v="4070.35"/>
    <n v="7"/>
    <n v="581.4785714285714"/>
    <x v="1"/>
    <x v="4"/>
    <x v="0"/>
  </r>
  <r>
    <s v="91105837-f06b-4eab-987c-ea62547a5a19"/>
    <x v="134"/>
    <s v="80ea3b27-947b-4fc9-8173-4499f062bac5"/>
    <s v="38c9b49a-6f16-48c6-88f7-b36adc3e0695"/>
    <d v="2022-03-12T00:00:00"/>
    <s v="Std"/>
    <x v="840"/>
    <x v="2"/>
    <s v="Barbaraview"/>
    <s v="OffSup"/>
    <s v="Bkcs"/>
    <n v="3690.87"/>
    <n v="9"/>
    <n v="410.09666666666664"/>
    <x v="1"/>
    <x v="0"/>
    <x v="0"/>
  </r>
  <r>
    <s v="2bf754aa-a6a1-439d-b94d-089cbf2596f5"/>
    <x v="674"/>
    <s v="31fe84e0-481a-4f92-8658-d120ac5d790b"/>
    <s v="0a44d00e-5879-43b6-b4be-da66e26167ac"/>
    <d v="2022-07-02T00:00:00"/>
    <s v="Exp"/>
    <x v="841"/>
    <x v="3"/>
    <s v="Fritzmouth"/>
    <s v="Tech"/>
    <s v="Fstnrs"/>
    <n v="4274.3100000000004"/>
    <n v="6"/>
    <n v="712.3850000000001"/>
    <x v="0"/>
    <x v="1"/>
    <x v="0"/>
  </r>
  <r>
    <s v="3991be33-8de6-4081-a853-284a7cfbce35"/>
    <x v="114"/>
    <s v="1ef2f0ee-a08d-407b-8b92-1e1e37f56c35"/>
    <s v="2660dd8b-8672-432d-98b2-a3f46f953caa"/>
    <d v="2021-03-14T00:00:00"/>
    <s v="Std"/>
    <x v="842"/>
    <x v="2"/>
    <s v="New Coryhaven"/>
    <s v="OffSup"/>
    <s v="Acc"/>
    <n v="1384.34"/>
    <n v="10"/>
    <n v="138.434"/>
    <x v="1"/>
    <x v="2"/>
    <x v="1"/>
  </r>
  <r>
    <s v="3a9314c3-1f4d-4765-b378-211316a603bf"/>
    <x v="36"/>
    <s v="cfc0e9b4-9627-46bf-8f2a-d6b6c3221a26"/>
    <s v="13c44e3a-c903-4aea-b13a-13e38b12b2fd"/>
    <d v="2021-01-23T00:00:00"/>
    <s v="Std"/>
    <x v="843"/>
    <x v="2"/>
    <s v="Jasonbury"/>
    <s v="Furn"/>
    <s v="Fstnrs"/>
    <n v="673.64"/>
    <n v="4"/>
    <n v="168.41"/>
    <x v="2"/>
    <x v="1"/>
    <x v="0"/>
  </r>
  <r>
    <s v="799940c3-c2ca-4b86-add4-12a6744b8518"/>
    <x v="675"/>
    <s v="8845a632-bb86-4930-9b90-0110976c3450"/>
    <s v="fcc73be2-c133-4f56-9977-b634b76dc650"/>
    <d v="2022-09-14T00:00:00"/>
    <s v="Std"/>
    <x v="844"/>
    <x v="2"/>
    <s v="Amandatown"/>
    <s v="OffSup"/>
    <s v="Bkcs"/>
    <n v="1456.14"/>
    <n v="9"/>
    <n v="161.79333333333335"/>
    <x v="1"/>
    <x v="0"/>
    <x v="1"/>
  </r>
  <r>
    <s v="2081ed99-a058-4247-9cb6-84d34f32b4c8"/>
    <x v="676"/>
    <s v="b808d1e2-3375-4c43-a757-6bb707b3d550"/>
    <s v="7d5b92a5-7216-483e-9539-b047ea515cc8"/>
    <d v="2024-06-11T00:00:00"/>
    <s v="Eco"/>
    <x v="228"/>
    <x v="3"/>
    <s v="North Amberside"/>
    <s v="OffSup"/>
    <s v="Bndrs"/>
    <n v="1711.14"/>
    <n v="1"/>
    <n v="1711.14"/>
    <x v="1"/>
    <x v="3"/>
    <x v="0"/>
  </r>
  <r>
    <s v="5b0c559b-cc44-4ea3-87be-30e6c81fae98"/>
    <x v="444"/>
    <s v="9cd8bdd0-e035-45cc-9d47-5b7ff59c4772"/>
    <s v="75f83607-1877-4772-a449-06417ea76e01"/>
    <d v="2020-09-02T00:00:00"/>
    <s v="Std"/>
    <x v="845"/>
    <x v="2"/>
    <s v="Ritterborough"/>
    <s v="Tech"/>
    <s v="Phns"/>
    <n v="3710.83"/>
    <n v="7"/>
    <n v="530.11857142857139"/>
    <x v="0"/>
    <x v="4"/>
    <x v="1"/>
  </r>
  <r>
    <s v="7e9ff9e9-87c6-42cb-9c78-d4382be0aafd"/>
    <x v="226"/>
    <s v="1225dd8e-6f9b-4444-b343-b76764ea9ba1"/>
    <s v="96b4d696-91cb-460c-8c32-eebb7b934180"/>
    <d v="2022-01-06T00:00:00"/>
    <s v="Std"/>
    <x v="445"/>
    <x v="2"/>
    <s v="Knightstad"/>
    <s v="Tech"/>
    <s v="Acc"/>
    <n v="3092.26"/>
    <n v="6"/>
    <n v="515.37666666666667"/>
    <x v="0"/>
    <x v="2"/>
    <x v="1"/>
  </r>
  <r>
    <s v="5b0c545d-8874-48bc-a941-1f9328e19226"/>
    <x v="8"/>
    <s v="735d3601-45c1-4fe4-b9a1-0cb630043d02"/>
    <s v="8f35ec32-29ca-4480-9d09-b8be281a8229"/>
    <d v="2024-10-23T00:00:00"/>
    <s v="Eco"/>
    <x v="846"/>
    <x v="0"/>
    <s v="North Deborah"/>
    <s v="OffSup"/>
    <s v="Bndrs"/>
    <n v="1368.53"/>
    <n v="7"/>
    <n v="195.50428571428571"/>
    <x v="1"/>
    <x v="3"/>
    <x v="0"/>
  </r>
  <r>
    <s v="8857bf79-0a8b-4281-be69-ae0e6dde6daf"/>
    <x v="190"/>
    <s v="68e58168-1fb0-4e8c-9ed7-4f89005c3040"/>
    <s v="ce57e99a-dbb4-4382-ab6a-1e7d8240a216"/>
    <d v="2020-05-15T00:00:00"/>
    <s v="Eco"/>
    <x v="847"/>
    <x v="2"/>
    <s v="Garciahaven"/>
    <s v="Furn"/>
    <s v="Fstnrs"/>
    <n v="4560.6400000000003"/>
    <n v="1"/>
    <n v="4560.6400000000003"/>
    <x v="2"/>
    <x v="1"/>
    <x v="0"/>
  </r>
  <r>
    <s v="0ee2021a-2b2f-4409-9d21-0c062f29699f"/>
    <x v="677"/>
    <s v="a6785b7b-8760-4915-8f05-bb19caa073df"/>
    <s v="c90ef826-d631-405f-8df2-f36f704a5b55"/>
    <d v="2022-04-28T00:00:00"/>
    <s v="Exp"/>
    <x v="848"/>
    <x v="3"/>
    <s v="Wagnerfurt"/>
    <s v="Tech"/>
    <s v="Fstnrs"/>
    <n v="236.79"/>
    <n v="5"/>
    <n v="47.357999999999997"/>
    <x v="0"/>
    <x v="1"/>
    <x v="1"/>
  </r>
  <r>
    <s v="ba91a45c-79d4-4340-87dc-4e05b4383371"/>
    <x v="678"/>
    <s v="5eabcc5c-82d4-4b10-bf59-cc8e9237b3c7"/>
    <s v="b5adda3e-8437-476d-b277-bfe685935999"/>
    <d v="2022-05-28T00:00:00"/>
    <s v="Std"/>
    <x v="849"/>
    <x v="2"/>
    <s v="Johnberg"/>
    <s v="OffSup"/>
    <s v="Acc"/>
    <n v="4762.82"/>
    <n v="7"/>
    <n v="680.4028571428571"/>
    <x v="1"/>
    <x v="2"/>
    <x v="0"/>
  </r>
  <r>
    <s v="eeaaf2d7-c6df-42ea-a172-f010772cae9b"/>
    <x v="679"/>
    <s v="905895e0-4331-41b9-bde6-233bc973e81a"/>
    <s v="e03a583d-b153-410c-9f2f-c7afe2ab29b1"/>
    <d v="2024-09-07T00:00:00"/>
    <s v="Exp"/>
    <x v="850"/>
    <x v="2"/>
    <s v="Port Bobbyville"/>
    <s v="Tech"/>
    <s v="Phns"/>
    <n v="2129.35"/>
    <n v="8"/>
    <n v="266.16874999999999"/>
    <x v="0"/>
    <x v="4"/>
    <x v="1"/>
  </r>
  <r>
    <s v="6d0c80e3-2705-41fb-86fc-a8e2e28adfce"/>
    <x v="680"/>
    <s v="8e85b9f3-e6c0-42df-b7fa-e5c0cd2e252a"/>
    <s v="214ae8d1-b525-43eb-be89-3198330c94fa"/>
    <d v="2022-08-29T00:00:00"/>
    <s v="Eco"/>
    <x v="851"/>
    <x v="1"/>
    <s v="West Michaeltown"/>
    <s v="Furn"/>
    <s v="Acc"/>
    <n v="2342.1"/>
    <n v="2"/>
    <n v="1171.05"/>
    <x v="2"/>
    <x v="2"/>
    <x v="1"/>
  </r>
  <r>
    <s v="c9d05362-4759-4924-b1cc-194f9d0a89c6"/>
    <x v="649"/>
    <s v="fd401023-3c67-4b36-a7ad-6232612603ba"/>
    <s v="49baaef9-53ba-4f62-9158-238e49932abc"/>
    <d v="2024-11-28T00:00:00"/>
    <s v="Exp"/>
    <x v="852"/>
    <x v="3"/>
    <s v="Lake Victoria"/>
    <s v="OffSup"/>
    <s v="Acc"/>
    <n v="2432.96"/>
    <n v="3"/>
    <n v="810.98666666666668"/>
    <x v="1"/>
    <x v="2"/>
    <x v="0"/>
  </r>
  <r>
    <s v="b35ef055-4bb7-4869-88f7-a699579aa500"/>
    <x v="681"/>
    <s v="2cebb5a3-2ce6-4a89-b22c-303c0d783517"/>
    <s v="2ce1d9e9-3933-49a3-bfe4-ef66ea1c0578"/>
    <d v="2020-02-15T00:00:00"/>
    <s v="Eco"/>
    <x v="853"/>
    <x v="1"/>
    <s v="Johnsonshire"/>
    <s v="OffSup"/>
    <s v="Fstnrs"/>
    <n v="2131.46"/>
    <n v="10"/>
    <n v="213.14600000000002"/>
    <x v="1"/>
    <x v="1"/>
    <x v="1"/>
  </r>
  <r>
    <s v="cbc83995-1eee-4128-988f-8f07d44b4cf3"/>
    <x v="397"/>
    <s v="38ca00fa-5e81-4ae4-9746-cb0d82534666"/>
    <s v="2e5deb0d-5027-4d1d-a6da-baa9788dfb3c"/>
    <d v="2021-10-02T00:00:00"/>
    <s v="Eco"/>
    <x v="854"/>
    <x v="1"/>
    <s v="Port Victoriaside"/>
    <s v="OffSup"/>
    <s v="Bkcs"/>
    <n v="629.04"/>
    <n v="2"/>
    <n v="314.52"/>
    <x v="1"/>
    <x v="0"/>
    <x v="1"/>
  </r>
  <r>
    <s v="3dd9c043-4194-4521-9f79-47c97fbf8ca6"/>
    <x v="252"/>
    <s v="b52c6bac-9eff-4c4a-b2f0-3b402f9a327f"/>
    <s v="0241ce86-0fdb-420c-b10c-9d1770d14c50"/>
    <d v="2024-05-12T00:00:00"/>
    <s v="Exp"/>
    <x v="855"/>
    <x v="3"/>
    <s v="Jasonberg"/>
    <s v="Furn"/>
    <s v="Fstnrs"/>
    <n v="2750.26"/>
    <n v="4"/>
    <n v="687.56500000000005"/>
    <x v="2"/>
    <x v="1"/>
    <x v="1"/>
  </r>
  <r>
    <s v="8bf7f8da-c0bd-44bb-95f0-73a1c221ccb9"/>
    <x v="186"/>
    <s v="2f31235d-1fb7-4c36-b251-6ced5ee83e31"/>
    <s v="afe4a4c7-53a9-4961-bbf5-e4fdd285e389"/>
    <d v="2024-03-24T00:00:00"/>
    <s v="Eco"/>
    <x v="856"/>
    <x v="1"/>
    <s v="Danielshire"/>
    <s v="OffSup"/>
    <s v="Phns"/>
    <n v="3080.97"/>
    <n v="2"/>
    <n v="1540.4849999999999"/>
    <x v="1"/>
    <x v="4"/>
    <x v="0"/>
  </r>
  <r>
    <s v="45e5df18-1eaf-4b0c-a8fc-4d2992b233af"/>
    <x v="682"/>
    <s v="e51f96d5-e6b9-40ca-bf4f-3ba5d5f5f0ae"/>
    <s v="dd6bde16-b6ab-4b27-a2ca-825b9172628d"/>
    <d v="2024-08-11T00:00:00"/>
    <s v="Eco"/>
    <x v="857"/>
    <x v="1"/>
    <s v="Lisaton"/>
    <s v="OffSup"/>
    <s v="Acc"/>
    <n v="1351"/>
    <n v="4"/>
    <n v="337.75"/>
    <x v="1"/>
    <x v="2"/>
    <x v="0"/>
  </r>
  <r>
    <s v="782ce04c-35c3-4857-9ac1-b023e5677eda"/>
    <x v="683"/>
    <s v="95ed5178-937b-4dd3-ba37-8170a30fd7ca"/>
    <s v="c998f5c9-5404-4a3e-a1f5-242f4a6c450f"/>
    <d v="2020-03-01T00:00:00"/>
    <s v="Std"/>
    <x v="858"/>
    <x v="1"/>
    <s v="New Kyleview"/>
    <s v="Tech"/>
    <s v="Bkcs"/>
    <n v="974.53"/>
    <n v="10"/>
    <n v="97.453000000000003"/>
    <x v="0"/>
    <x v="0"/>
    <x v="0"/>
  </r>
  <r>
    <s v="3d794def-13dd-430c-9821-00377c32683e"/>
    <x v="277"/>
    <s v="b2f91a11-9ef1-4c45-9b79-648ef91776ca"/>
    <s v="6f6118d2-b796-4064-943e-2414a1ea5197"/>
    <d v="2021-02-13T00:00:00"/>
    <s v="Exp"/>
    <x v="859"/>
    <x v="1"/>
    <s v="Andersonfurt"/>
    <s v="Furn"/>
    <s v="Phns"/>
    <n v="159.37"/>
    <n v="4"/>
    <n v="39.842500000000001"/>
    <x v="2"/>
    <x v="4"/>
    <x v="1"/>
  </r>
  <r>
    <s v="78edb173-359b-420e-9b45-d0fbcdd2bcec"/>
    <x v="626"/>
    <s v="9c3251fe-01af-444e-a657-9ca5bce70fff"/>
    <s v="26d3af74-961c-4263-9b42-c888cd9bb935"/>
    <d v="2021-10-04T00:00:00"/>
    <s v="Std"/>
    <x v="860"/>
    <x v="3"/>
    <s v="Blackville"/>
    <s v="OffSup"/>
    <s v="Fstnrs"/>
    <n v="4333.26"/>
    <n v="3"/>
    <n v="1444.42"/>
    <x v="1"/>
    <x v="1"/>
    <x v="0"/>
  </r>
  <r>
    <s v="89064061-6f21-49e0-ae6a-f8292280af89"/>
    <x v="479"/>
    <s v="e93286c9-584a-4ff2-b91e-7e60297c00df"/>
    <s v="105a4553-347c-495b-89d9-8750f10f405b"/>
    <d v="2024-02-20T00:00:00"/>
    <s v="Exp"/>
    <x v="861"/>
    <x v="2"/>
    <s v="South Peterville"/>
    <s v="OffSup"/>
    <s v="Bndrs"/>
    <n v="3394.08"/>
    <n v="4"/>
    <n v="848.52"/>
    <x v="1"/>
    <x v="3"/>
    <x v="0"/>
  </r>
  <r>
    <s v="bf8c1dd4-739c-4b7d-a8b4-997505cb8b93"/>
    <x v="684"/>
    <s v="3763536c-f822-4c16-86c2-e0711345c42f"/>
    <s v="9951985b-1c89-416e-aa51-6ccc280e8450"/>
    <d v="2021-06-15T00:00:00"/>
    <s v="Eco"/>
    <x v="862"/>
    <x v="0"/>
    <s v="East Jillfort"/>
    <s v="Furn"/>
    <s v="Fstnrs"/>
    <n v="2781.83"/>
    <n v="10"/>
    <n v="278.18299999999999"/>
    <x v="2"/>
    <x v="1"/>
    <x v="1"/>
  </r>
  <r>
    <s v="f5194b27-2187-4cef-8469-80894254c62d"/>
    <x v="685"/>
    <s v="02317917-9c3e-43aa-a42b-c74e732d41f0"/>
    <s v="3da0d0e6-5c8e-465f-b5cf-82487862a7d2"/>
    <d v="2022-03-05T00:00:00"/>
    <s v="Exp"/>
    <x v="863"/>
    <x v="3"/>
    <s v="Benjaminton"/>
    <s v="Tech"/>
    <s v="Bndrs"/>
    <n v="3462.61"/>
    <n v="4"/>
    <n v="865.65250000000003"/>
    <x v="0"/>
    <x v="3"/>
    <x v="0"/>
  </r>
  <r>
    <s v="ff749679-ef30-4b3e-a38e-c57c56a233cc"/>
    <x v="430"/>
    <s v="64df5194-eb59-40b9-9cfe-81e6ff787a5f"/>
    <s v="6696b897-430f-4da8-ae3d-199d0b300f76"/>
    <d v="2024-03-28T00:00:00"/>
    <s v="Std"/>
    <x v="864"/>
    <x v="1"/>
    <s v="Lake Rebecca"/>
    <s v="Tech"/>
    <s v="Bkcs"/>
    <n v="510.59"/>
    <n v="2"/>
    <n v="255.29499999999999"/>
    <x v="0"/>
    <x v="0"/>
    <x v="1"/>
  </r>
  <r>
    <s v="19f69c4e-5ca0-4dc1-b197-5a8191e6d846"/>
    <x v="532"/>
    <s v="e0906c3e-206a-4584-bd2e-2e1fb11bdc2a"/>
    <s v="7bae7ae2-84bd-426c-83b7-009facef8633"/>
    <d v="2020-02-07T00:00:00"/>
    <s v="Eco"/>
    <x v="865"/>
    <x v="3"/>
    <s v="Kimberlyside"/>
    <s v="Furn"/>
    <s v="Fstnrs"/>
    <n v="1644.67"/>
    <n v="6"/>
    <n v="274.11166666666668"/>
    <x v="2"/>
    <x v="1"/>
    <x v="1"/>
  </r>
  <r>
    <s v="f5f6b68f-cb11-4bee-a15a-964bcbadd6bf"/>
    <x v="686"/>
    <s v="0e00d2c3-a6c1-4653-b215-69df14a4d7ed"/>
    <s v="f515c977-49f8-47f7-8df7-51851705530f"/>
    <d v="2022-06-04T00:00:00"/>
    <s v="Eco"/>
    <x v="866"/>
    <x v="0"/>
    <s v="Danamouth"/>
    <s v="Furn"/>
    <s v="Phns"/>
    <n v="721.27"/>
    <n v="3"/>
    <n v="240.42333333333332"/>
    <x v="2"/>
    <x v="4"/>
    <x v="1"/>
  </r>
  <r>
    <s v="55c452e4-90ef-4966-97ae-552f628aa24e"/>
    <x v="687"/>
    <s v="16f9fd84-df0a-434f-9573-6a6304aee46c"/>
    <s v="fe182def-d133-4f41-b84a-730bf7de3d3f"/>
    <d v="2023-03-23T00:00:00"/>
    <s v="Exp"/>
    <x v="867"/>
    <x v="1"/>
    <s v="Lake Royhaven"/>
    <s v="Tech"/>
    <s v="Acc"/>
    <n v="2348.88"/>
    <n v="3"/>
    <n v="782.96"/>
    <x v="0"/>
    <x v="2"/>
    <x v="1"/>
  </r>
  <r>
    <s v="cba05d50-a6c6-48b4-827b-596c54afed25"/>
    <x v="273"/>
    <s v="c7fa30d3-4100-4cb6-b6d9-e812137299e2"/>
    <s v="23664eb9-40fc-45a8-a304-2feef2fcc7e2"/>
    <d v="2020-11-24T00:00:00"/>
    <s v="Exp"/>
    <x v="868"/>
    <x v="2"/>
    <s v="Lake Matthewside"/>
    <s v="OffSup"/>
    <s v="Fstnrs"/>
    <n v="3831.63"/>
    <n v="4"/>
    <n v="957.90750000000003"/>
    <x v="1"/>
    <x v="1"/>
    <x v="1"/>
  </r>
  <r>
    <s v="52217093-42e7-4b23-b538-4e37a5448569"/>
    <x v="688"/>
    <s v="34e9fa69-186d-43d6-9cc1-8a8c38cb7df5"/>
    <s v="3e713d40-43cd-4017-afb7-61f3e841265a"/>
    <d v="2020-11-17T00:00:00"/>
    <s v="Std"/>
    <x v="869"/>
    <x v="0"/>
    <s v="Port Annetteview"/>
    <s v="Furn"/>
    <s v="Acc"/>
    <n v="3634.13"/>
    <n v="6"/>
    <n v="605.68833333333339"/>
    <x v="2"/>
    <x v="2"/>
    <x v="0"/>
  </r>
  <r>
    <s v="e928129b-fd04-4820-b8b3-12174539c42b"/>
    <x v="689"/>
    <s v="b68fa83f-9596-4d62-9359-0ab2f50badc9"/>
    <s v="576d4430-b404-40db-8082-810f0c4d6e24"/>
    <d v="2020-12-04T00:00:00"/>
    <s v="Std"/>
    <x v="870"/>
    <x v="1"/>
    <s v="Kristinport"/>
    <s v="OffSup"/>
    <s v="Bkcs"/>
    <n v="121.21"/>
    <n v="4"/>
    <n v="30.302499999999998"/>
    <x v="1"/>
    <x v="0"/>
    <x v="1"/>
  </r>
  <r>
    <s v="eaa2705d-841f-481f-bed8-935695c4ab27"/>
    <x v="690"/>
    <s v="591d67fe-99c4-4e84-bacc-ead12eea7560"/>
    <s v="63f714c0-2d91-49ef-9171-9e0a14b85d32"/>
    <d v="2021-03-14T00:00:00"/>
    <s v="Exp"/>
    <x v="871"/>
    <x v="3"/>
    <s v="Jamesview"/>
    <s v="Tech"/>
    <s v="Acc"/>
    <n v="1586.58"/>
    <n v="2"/>
    <n v="793.29"/>
    <x v="0"/>
    <x v="2"/>
    <x v="0"/>
  </r>
  <r>
    <s v="72e06440-4fb6-4916-84c5-f669adfacd52"/>
    <x v="344"/>
    <s v="0a72f14c-92f2-4f9b-918a-cbd958d50381"/>
    <s v="6a90c239-f8fe-498c-b8a1-0650dbeba850"/>
    <d v="2024-02-26T00:00:00"/>
    <s v="Std"/>
    <x v="872"/>
    <x v="1"/>
    <s v="Lewisberg"/>
    <s v="OffSup"/>
    <s v="Phns"/>
    <n v="412.69"/>
    <n v="5"/>
    <n v="82.537999999999997"/>
    <x v="1"/>
    <x v="4"/>
    <x v="1"/>
  </r>
  <r>
    <s v="cb94a552-a5fa-4e86-aa08-77219af92fab"/>
    <x v="691"/>
    <s v="d84e6785-ec45-44ef-9412-97058c1be28e"/>
    <s v="5b577fa8-d8fe-4335-958b-ba869849fe13"/>
    <d v="2020-12-17T00:00:00"/>
    <s v="Exp"/>
    <x v="873"/>
    <x v="1"/>
    <s v="Boydton"/>
    <s v="Tech"/>
    <s v="Bkcs"/>
    <n v="747.27"/>
    <n v="1"/>
    <n v="747.27"/>
    <x v="0"/>
    <x v="0"/>
    <x v="0"/>
  </r>
  <r>
    <s v="46659542-f032-4985-a278-a8b66587c238"/>
    <x v="692"/>
    <s v="8a0312de-5e12-447d-86cb-141b3b945094"/>
    <s v="973bb674-1e38-4fe1-a27d-5ce94899d5b5"/>
    <d v="2020-03-19T00:00:00"/>
    <s v="Std"/>
    <x v="874"/>
    <x v="2"/>
    <s v="Ericstad"/>
    <s v="OffSup"/>
    <s v="Acc"/>
    <n v="1875.33"/>
    <n v="10"/>
    <n v="187.53299999999999"/>
    <x v="1"/>
    <x v="2"/>
    <x v="1"/>
  </r>
  <r>
    <s v="3f5a2e1d-dfa4-45f7-8d99-c1e872fa3cd0"/>
    <x v="693"/>
    <s v="ed8918e7-e94e-4f32-9a67-3ce29f524bfc"/>
    <s v="263833b0-29bf-440d-917e-6a4441f4a733"/>
    <d v="2021-06-03T00:00:00"/>
    <s v="Eco"/>
    <x v="875"/>
    <x v="3"/>
    <s v="Dayport"/>
    <s v="Tech"/>
    <s v="Phns"/>
    <n v="4076.77"/>
    <n v="10"/>
    <n v="407.67700000000002"/>
    <x v="0"/>
    <x v="4"/>
    <x v="1"/>
  </r>
  <r>
    <s v="671d38f7-88fd-48c0-bd66-8703ce4d5731"/>
    <x v="694"/>
    <s v="30895f64-f43a-4d78-8b45-b706678bd523"/>
    <s v="d3f55e7b-6c67-462a-a126-a1ed576cb2ce"/>
    <d v="2020-01-01T00:00:00"/>
    <s v="Exp"/>
    <x v="876"/>
    <x v="1"/>
    <s v="East Micheleville"/>
    <s v="OffSup"/>
    <s v="Fstnrs"/>
    <n v="2849.77"/>
    <n v="9"/>
    <n v="316.64111111111112"/>
    <x v="1"/>
    <x v="1"/>
    <x v="1"/>
  </r>
  <r>
    <s v="77536a3b-8591-4f17-b16b-ba55eb00a2db"/>
    <x v="596"/>
    <s v="55b8b358-5a01-413d-b8fc-7d587f866425"/>
    <s v="d7b664a9-970d-45ba-a0ac-6b23a1a9d16f"/>
    <d v="2023-07-13T00:00:00"/>
    <s v="Exp"/>
    <x v="877"/>
    <x v="0"/>
    <s v="East Chelseaville"/>
    <s v="OffSup"/>
    <s v="Bndrs"/>
    <n v="4386.41"/>
    <n v="10"/>
    <n v="438.64099999999996"/>
    <x v="1"/>
    <x v="3"/>
    <x v="1"/>
  </r>
  <r>
    <s v="3082d10b-284a-4b99-900d-b4460f055150"/>
    <x v="695"/>
    <s v="e340c5cc-a188-4f86-b8a3-6d4e305b909d"/>
    <s v="c1c04ca1-f6c2-4c74-a10b-08c74e0541c9"/>
    <d v="2021-07-23T00:00:00"/>
    <s v="Eco"/>
    <x v="878"/>
    <x v="1"/>
    <s v="Adamschester"/>
    <s v="Furn"/>
    <s v="Bndrs"/>
    <n v="1701.78"/>
    <n v="5"/>
    <n v="340.35599999999999"/>
    <x v="2"/>
    <x v="3"/>
    <x v="1"/>
  </r>
  <r>
    <s v="8dedb9d3-97e1-45bf-bdfa-f88ac0ca15b4"/>
    <x v="696"/>
    <s v="f7803e1f-373e-41d4-9910-5d8d7d7c2ef5"/>
    <s v="91f89692-5c97-439a-b730-c6a91779b83f"/>
    <d v="2023-02-16T00:00:00"/>
    <s v="Eco"/>
    <x v="879"/>
    <x v="0"/>
    <s v="Richardberg"/>
    <s v="Tech"/>
    <s v="Fstnrs"/>
    <n v="2663.28"/>
    <n v="1"/>
    <n v="2663.28"/>
    <x v="0"/>
    <x v="1"/>
    <x v="0"/>
  </r>
  <r>
    <s v="b4a0abb2-e563-4ac0-a2ed-b85888979a73"/>
    <x v="697"/>
    <s v="cd839ccc-d45f-4f84-b70f-2c1451458cf2"/>
    <s v="4f79cf69-6f9b-4e80-ba84-e756cf92d67b"/>
    <d v="2022-04-11T00:00:00"/>
    <s v="Std"/>
    <x v="880"/>
    <x v="1"/>
    <s v="South Louis"/>
    <s v="Furn"/>
    <s v="Bkcs"/>
    <n v="4886.3"/>
    <n v="3"/>
    <n v="1628.7666666666667"/>
    <x v="2"/>
    <x v="0"/>
    <x v="1"/>
  </r>
  <r>
    <s v="1093d71b-7675-4e76-909b-07b9a2110a89"/>
    <x v="574"/>
    <s v="f33f1b59-3877-4803-bc98-31ac75da5866"/>
    <s v="01eb9c1a-59f2-4b5e-b7c6-6f7e45810da5"/>
    <d v="2024-02-27T00:00:00"/>
    <s v="Std"/>
    <x v="881"/>
    <x v="2"/>
    <s v="Lake Carrie"/>
    <s v="OffSup"/>
    <s v="Acc"/>
    <n v="1395.2"/>
    <n v="8"/>
    <n v="174.4"/>
    <x v="1"/>
    <x v="2"/>
    <x v="1"/>
  </r>
  <r>
    <s v="c763ff18-c946-468f-bd90-5a756b361a42"/>
    <x v="377"/>
    <s v="b68da28d-8803-4a9f-8842-1f6849bf614a"/>
    <s v="f3c191c8-7b09-4c2d-b12a-15ba8f6df378"/>
    <d v="2020-02-18T00:00:00"/>
    <s v="Exp"/>
    <x v="882"/>
    <x v="0"/>
    <s v="North Michelehaven"/>
    <s v="OffSup"/>
    <s v="Phns"/>
    <n v="2137.79"/>
    <n v="2"/>
    <n v="1068.895"/>
    <x v="1"/>
    <x v="4"/>
    <x v="1"/>
  </r>
  <r>
    <s v="4c355a25-a742-4ec0-b615-43c3554405f7"/>
    <x v="197"/>
    <s v="6739067c-8251-4225-a4ea-5481e35d2f37"/>
    <s v="291aeb81-b6e0-4ba2-812f-06048373c75f"/>
    <d v="2019-08-15T00:00:00"/>
    <s v="Std"/>
    <x v="883"/>
    <x v="2"/>
    <s v="North Robin"/>
    <s v="OffSup"/>
    <s v="Bkcs"/>
    <n v="2237.39"/>
    <n v="8"/>
    <n v="279.67374999999998"/>
    <x v="1"/>
    <x v="0"/>
    <x v="1"/>
  </r>
  <r>
    <s v="e7b285ae-83b3-4035-b7ca-c9150ed4f799"/>
    <x v="698"/>
    <s v="8a58c7a0-ed52-44bc-b72f-ebe18da1fd66"/>
    <s v="c8e466fd-1455-4a4e-86c7-7f8e6a8c7ad2"/>
    <d v="2022-09-01T00:00:00"/>
    <s v="Std"/>
    <x v="884"/>
    <x v="0"/>
    <s v="Port Miguelhaven"/>
    <s v="OffSup"/>
    <s v="Bndrs"/>
    <n v="2430.19"/>
    <n v="4"/>
    <n v="607.54750000000001"/>
    <x v="1"/>
    <x v="3"/>
    <x v="1"/>
  </r>
  <r>
    <s v="790f6c66-3a29-46af-af59-053303bbd371"/>
    <x v="699"/>
    <s v="c269169a-5c9b-466d-b6bc-fd5904c6fc81"/>
    <s v="2ffa0a20-4483-4c9a-a81a-b7a41a1b03a9"/>
    <d v="2024-09-28T00:00:00"/>
    <s v="Exp"/>
    <x v="885"/>
    <x v="2"/>
    <s v="Sarahville"/>
    <s v="Furn"/>
    <s v="Fstnrs"/>
    <n v="2723.71"/>
    <n v="5"/>
    <n v="544.74199999999996"/>
    <x v="2"/>
    <x v="1"/>
    <x v="1"/>
  </r>
  <r>
    <s v="a4cdb8ee-8034-41be-bcdc-b2bb26b5660f"/>
    <x v="191"/>
    <s v="f25ceed5-4f6c-40fa-a577-92e611208c5c"/>
    <s v="a14811f8-e1a0-4f2d-8da6-d5d01af4defb"/>
    <d v="2022-07-04T00:00:00"/>
    <s v="Exp"/>
    <x v="886"/>
    <x v="0"/>
    <s v="Port Misty"/>
    <s v="OffSup"/>
    <s v="Phns"/>
    <n v="1448.85"/>
    <n v="6"/>
    <n v="241.47499999999999"/>
    <x v="1"/>
    <x v="4"/>
    <x v="0"/>
  </r>
  <r>
    <s v="dd68d3df-6d57-429c-a4bd-519555cd8d93"/>
    <x v="548"/>
    <s v="10550fa3-a157-45e6-87c6-f2d1dde45a1e"/>
    <s v="c1a38552-458f-4059-844f-ab8d9bff572b"/>
    <d v="2019-10-10T00:00:00"/>
    <s v="Eco"/>
    <x v="887"/>
    <x v="3"/>
    <s v="East Paul"/>
    <s v="Furn"/>
    <s v="Bkcs"/>
    <n v="4755.3900000000003"/>
    <n v="5"/>
    <n v="951.07800000000009"/>
    <x v="2"/>
    <x v="0"/>
    <x v="0"/>
  </r>
  <r>
    <s v="626be5a9-bf58-4ff2-a8bf-dc62522f8d51"/>
    <x v="683"/>
    <s v="26f4b54c-ac1b-4873-ad64-55db5d83c1db"/>
    <s v="d3cb6c07-9acc-4a84-bf40-b8202cf4ffd1"/>
    <d v="2019-12-10T00:00:00"/>
    <s v="Std"/>
    <x v="888"/>
    <x v="0"/>
    <s v="South Bradburgh"/>
    <s v="Tech"/>
    <s v="Bkcs"/>
    <n v="2163.15"/>
    <n v="6"/>
    <n v="360.52500000000003"/>
    <x v="0"/>
    <x v="0"/>
    <x v="1"/>
  </r>
  <r>
    <s v="2c41e9b0-fce1-4912-aea6-250f7c97079f"/>
    <x v="700"/>
    <s v="1e5d3228-2b2e-4df7-8b4b-5b0168c36381"/>
    <s v="8cd883cf-348f-4b09-9663-a41d266f6706"/>
    <d v="2024-02-26T00:00:00"/>
    <s v="Std"/>
    <x v="889"/>
    <x v="2"/>
    <s v="New Phillip"/>
    <s v="Furn"/>
    <s v="Phns"/>
    <n v="4531.2700000000004"/>
    <n v="1"/>
    <n v="4531.2700000000004"/>
    <x v="2"/>
    <x v="4"/>
    <x v="1"/>
  </r>
  <r>
    <s v="d9ccebb2-c31a-43a4-8cc6-6d4f98bfb1d0"/>
    <x v="701"/>
    <s v="2052dd1a-779a-4df2-85c0-0f70ebb4a85f"/>
    <s v="3a4ab4cd-bc8b-4f16-8596-64268c32786d"/>
    <d v="2020-07-08T00:00:00"/>
    <s v="Exp"/>
    <x v="890"/>
    <x v="2"/>
    <s v="West Jonathan"/>
    <s v="OffSup"/>
    <s v="Acc"/>
    <n v="1413.02"/>
    <n v="9"/>
    <n v="157.00222222222223"/>
    <x v="1"/>
    <x v="2"/>
    <x v="1"/>
  </r>
  <r>
    <s v="a0a62f72-86b2-4e24-a323-8245b3ff3413"/>
    <x v="702"/>
    <s v="73ad2cef-a486-4bc2-9217-a022e709e1e7"/>
    <s v="f257f6a7-cda5-416f-b038-66511655acac"/>
    <d v="2020-02-13T00:00:00"/>
    <s v="Eco"/>
    <x v="891"/>
    <x v="2"/>
    <s v="Anthonyberg"/>
    <s v="Furn"/>
    <s v="Acc"/>
    <n v="2391.5"/>
    <n v="9"/>
    <n v="265.72222222222223"/>
    <x v="2"/>
    <x v="2"/>
    <x v="1"/>
  </r>
  <r>
    <s v="899bd39e-79ee-4263-9d82-6981b45e6f5a"/>
    <x v="703"/>
    <s v="d38b0dce-6004-4de0-bd93-77c2d53686ce"/>
    <s v="818eb001-518f-453f-8137-8065272ea9fd"/>
    <d v="2020-03-17T00:00:00"/>
    <s v="Eco"/>
    <x v="892"/>
    <x v="0"/>
    <s v="Port Markside"/>
    <s v="OffSup"/>
    <s v="Acc"/>
    <n v="345.34"/>
    <n v="1"/>
    <n v="345.34"/>
    <x v="1"/>
    <x v="2"/>
    <x v="1"/>
  </r>
  <r>
    <s v="99784a51-dacf-486f-b1a1-46b5843f9522"/>
    <x v="704"/>
    <s v="c3a4d9d6-e4a4-49e5-87fe-533e23c2c6f8"/>
    <s v="7863d841-1888-4782-95b1-2758fdb8cc68"/>
    <d v="2023-04-19T00:00:00"/>
    <s v="Exp"/>
    <x v="893"/>
    <x v="2"/>
    <s v="New Josestad"/>
    <s v="Furn"/>
    <s v="Fstnrs"/>
    <n v="4467.9399999999996"/>
    <n v="2"/>
    <n v="2233.9699999999998"/>
    <x v="2"/>
    <x v="1"/>
    <x v="1"/>
  </r>
  <r>
    <s v="8c3649d5-34b5-48ff-9d72-bda3ecde69c9"/>
    <x v="705"/>
    <s v="3c6d9baf-1f8d-4be2-a436-055ea2d345a5"/>
    <s v="3a96dbcb-e4a4-43cc-80ab-88f47ed93b64"/>
    <d v="2021-11-17T00:00:00"/>
    <s v="Std"/>
    <x v="894"/>
    <x v="3"/>
    <s v="South Amanda"/>
    <s v="Tech"/>
    <s v="Acc"/>
    <n v="2794.44"/>
    <n v="5"/>
    <n v="558.88800000000003"/>
    <x v="0"/>
    <x v="2"/>
    <x v="1"/>
  </r>
  <r>
    <s v="e6b69942-af95-45c1-9830-f6bfc72dfdf1"/>
    <x v="344"/>
    <s v="628cf94f-90aa-4502-b84d-46b1c4383da4"/>
    <s v="bf5cc0f5-cf9a-4e2a-a978-8971fda34e31"/>
    <d v="2023-12-12T00:00:00"/>
    <s v="Exp"/>
    <x v="895"/>
    <x v="3"/>
    <s v="North Kimberly"/>
    <s v="Tech"/>
    <s v="Acc"/>
    <n v="4782.95"/>
    <n v="1"/>
    <n v="4782.95"/>
    <x v="0"/>
    <x v="2"/>
    <x v="0"/>
  </r>
  <r>
    <s v="0fed44da-c8fb-4864-9c10-d774676b3f4a"/>
    <x v="706"/>
    <s v="eee060df-19e2-4a0a-a136-c7ef3dfa21dd"/>
    <s v="f95d8283-fd58-4976-afa7-29452dd5e543"/>
    <d v="2024-02-16T00:00:00"/>
    <s v="Eco"/>
    <x v="896"/>
    <x v="0"/>
    <s v="Kingburgh"/>
    <s v="Furn"/>
    <s v="Phns"/>
    <n v="3055.24"/>
    <n v="5"/>
    <n v="611.048"/>
    <x v="2"/>
    <x v="4"/>
    <x v="0"/>
  </r>
  <r>
    <s v="b9123d63-781e-44c1-b755-1fefe151e060"/>
    <x v="707"/>
    <s v="6fbb3e10-3112-4b05-b748-aaf02c1b37d9"/>
    <s v="6787bfc1-3466-4352-ae3e-b640fbdb0f4c"/>
    <d v="2021-09-20T00:00:00"/>
    <s v="Exp"/>
    <x v="897"/>
    <x v="0"/>
    <s v="South Ashleyshire"/>
    <s v="OffSup"/>
    <s v="Fstnrs"/>
    <n v="206.48"/>
    <n v="7"/>
    <n v="29.497142857142855"/>
    <x v="1"/>
    <x v="1"/>
    <x v="1"/>
  </r>
  <r>
    <s v="db34d5cd-ea14-4f25-91ca-728945d45d6f"/>
    <x v="708"/>
    <s v="1c9bc1a1-91f2-483b-add2-feddbb85c7d9"/>
    <s v="9f079cca-93b6-4417-a684-8d0b1a0d60fe"/>
    <d v="2023-08-01T00:00:00"/>
    <s v="Eco"/>
    <x v="898"/>
    <x v="1"/>
    <s v="Johnsonmouth"/>
    <s v="OffSup"/>
    <s v="Phns"/>
    <n v="3079.21"/>
    <n v="2"/>
    <n v="1539.605"/>
    <x v="1"/>
    <x v="4"/>
    <x v="1"/>
  </r>
  <r>
    <s v="b82a9bf3-b8ad-460f-90e2-999f20fdc5e4"/>
    <x v="49"/>
    <s v="747ea87d-0afd-4b63-8cf0-374f99e8901f"/>
    <s v="bd0bf1c5-44a5-41fe-9f87-789fa86ec1f1"/>
    <d v="2020-07-16T00:00:00"/>
    <s v="Eco"/>
    <x v="899"/>
    <x v="3"/>
    <s v="Jonestown"/>
    <s v="OffSup"/>
    <s v="Fstnrs"/>
    <n v="1614.04"/>
    <n v="6"/>
    <n v="269.00666666666666"/>
    <x v="1"/>
    <x v="1"/>
    <x v="0"/>
  </r>
  <r>
    <s v="cb3df28a-eb9d-4310-b9b9-23ebff983037"/>
    <x v="709"/>
    <s v="7c766fe9-1887-44b9-b7ee-104e7359ff63"/>
    <s v="eee647be-5d7d-45a5-8e98-ac4cf220f7eb"/>
    <d v="2023-12-18T00:00:00"/>
    <s v="Exp"/>
    <x v="900"/>
    <x v="2"/>
    <s v="East Tiffany"/>
    <s v="Tech"/>
    <s v="Fstnrs"/>
    <n v="3397.85"/>
    <n v="9"/>
    <n v="377.53888888888889"/>
    <x v="0"/>
    <x v="1"/>
    <x v="0"/>
  </r>
  <r>
    <s v="6da932cc-fe69-441a-ad4e-2cb49ca5f0f5"/>
    <x v="710"/>
    <s v="87ef52b6-0283-4589-9f13-1cf3a3eef36d"/>
    <s v="7d3720bb-1ac3-461d-80d0-7d5b63bcb16d"/>
    <d v="2021-08-14T00:00:00"/>
    <s v="Std"/>
    <x v="901"/>
    <x v="3"/>
    <s v="Haleview"/>
    <s v="OffSup"/>
    <s v="Acc"/>
    <n v="1649.73"/>
    <n v="9"/>
    <n v="183.30333333333334"/>
    <x v="1"/>
    <x v="2"/>
    <x v="0"/>
  </r>
  <r>
    <s v="7c2f3401-492e-47b2-b504-392f475df133"/>
    <x v="711"/>
    <s v="bc0d48fa-7c0c-4d09-836a-1c7e7528f55c"/>
    <s v="609650ec-385b-4d9f-bf40-fe93cc777615"/>
    <d v="2024-04-17T00:00:00"/>
    <s v="Exp"/>
    <x v="902"/>
    <x v="1"/>
    <s v="Georgeton"/>
    <s v="Tech"/>
    <s v="Phns"/>
    <n v="4509.8"/>
    <n v="10"/>
    <n v="450.98"/>
    <x v="0"/>
    <x v="4"/>
    <x v="1"/>
  </r>
  <r>
    <s v="742817b0-b7ed-43fc-ae9b-0c54bf04ebf7"/>
    <x v="712"/>
    <s v="96a3d1ef-219c-45d0-b732-105725f80305"/>
    <s v="bc18facd-37e7-405f-8313-38b3b01edc84"/>
    <d v="2022-01-26T00:00:00"/>
    <s v="Std"/>
    <x v="903"/>
    <x v="1"/>
    <s v="Dylanborough"/>
    <s v="Tech"/>
    <s v="Acc"/>
    <n v="3941.42"/>
    <n v="10"/>
    <n v="394.142"/>
    <x v="0"/>
    <x v="2"/>
    <x v="0"/>
  </r>
  <r>
    <s v="b7d52137-dbe5-443a-9b99-5b1d6d65c264"/>
    <x v="713"/>
    <s v="2832dbd7-f45f-446c-a96e-234c7d20ffa6"/>
    <s v="2a1e8499-16f0-4cda-8197-99689d0401fc"/>
    <d v="2019-09-16T00:00:00"/>
    <s v="Std"/>
    <x v="904"/>
    <x v="1"/>
    <s v="East Mark"/>
    <s v="Furn"/>
    <s v="Bndrs"/>
    <n v="2646.14"/>
    <n v="10"/>
    <n v="264.61399999999998"/>
    <x v="2"/>
    <x v="3"/>
    <x v="1"/>
  </r>
  <r>
    <s v="829d354b-aeb9-4548-b7d3-0f0120c7f531"/>
    <x v="714"/>
    <s v="d43a2483-b125-46bd-8381-d733c65de6f4"/>
    <s v="d3029e73-9137-4349-a559-5d89297bff40"/>
    <d v="2021-05-30T00:00:00"/>
    <s v="Std"/>
    <x v="905"/>
    <x v="3"/>
    <s v="Olsonborough"/>
    <s v="Furn"/>
    <s v="Bndrs"/>
    <n v="3812.95"/>
    <n v="6"/>
    <n v="635.49166666666667"/>
    <x v="2"/>
    <x v="3"/>
    <x v="1"/>
  </r>
  <r>
    <s v="884f5917-3827-4d46-b25c-f27913b62add"/>
    <x v="715"/>
    <s v="9959eaad-f43f-4a72-b557-34e312cecee9"/>
    <s v="22136765-59a8-4526-8696-377e96bae22d"/>
    <d v="2020-10-10T00:00:00"/>
    <s v="Std"/>
    <x v="906"/>
    <x v="2"/>
    <s v="New Christina"/>
    <s v="Tech"/>
    <s v="Acc"/>
    <n v="644.74"/>
    <n v="8"/>
    <n v="80.592500000000001"/>
    <x v="0"/>
    <x v="2"/>
    <x v="0"/>
  </r>
  <r>
    <s v="fecad758-dd78-4470-940c-02371c18297f"/>
    <x v="716"/>
    <s v="a1dd9403-ff7e-4b97-a5ee-d7a477622083"/>
    <s v="198963ab-3295-4183-8722-d3b688fd4369"/>
    <d v="2023-10-10T00:00:00"/>
    <s v="Std"/>
    <x v="907"/>
    <x v="2"/>
    <s v="North Nicholas"/>
    <s v="Tech"/>
    <s v="Acc"/>
    <n v="2921.51"/>
    <n v="4"/>
    <n v="730.37750000000005"/>
    <x v="0"/>
    <x v="2"/>
    <x v="0"/>
  </r>
  <r>
    <s v="e61964b4-6b05-46b2-9cd9-6cb6f4a16927"/>
    <x v="130"/>
    <s v="c5172c51-7e1e-4685-8732-1d8af694cfdd"/>
    <s v="6f116727-e273-4d21-8b2e-e213c0ebf777"/>
    <d v="2021-11-01T00:00:00"/>
    <s v="Exp"/>
    <x v="908"/>
    <x v="1"/>
    <s v="West Jennifer"/>
    <s v="Furn"/>
    <s v="Bndrs"/>
    <n v="3614.03"/>
    <n v="7"/>
    <n v="516.29000000000008"/>
    <x v="2"/>
    <x v="3"/>
    <x v="0"/>
  </r>
  <r>
    <s v="743f2da7-d9e9-4efd-9016-f158ccb69d76"/>
    <x v="717"/>
    <s v="ae4ba4f0-e23f-4e20-bea6-580046863591"/>
    <s v="7744122e-1cd0-463c-9719-5098e55edf3c"/>
    <d v="2020-12-12T00:00:00"/>
    <s v="Std"/>
    <x v="909"/>
    <x v="3"/>
    <s v="Lake Thomas"/>
    <s v="OffSup"/>
    <s v="Bndrs"/>
    <n v="3649.87"/>
    <n v="7"/>
    <n v="521.41"/>
    <x v="1"/>
    <x v="3"/>
    <x v="1"/>
  </r>
  <r>
    <s v="ce044c55-8707-419e-b6f2-1fd09cb9ee7f"/>
    <x v="718"/>
    <s v="c76f7197-81e3-4f08-9048-420493f759bc"/>
    <s v="189f32fe-791d-43a3-93af-6b7d95c9861e"/>
    <d v="2023-08-06T00:00:00"/>
    <s v="Std"/>
    <x v="910"/>
    <x v="2"/>
    <s v="Gordonstad"/>
    <s v="OffSup"/>
    <s v="Bndrs"/>
    <n v="2184.34"/>
    <n v="10"/>
    <n v="218.43400000000003"/>
    <x v="1"/>
    <x v="3"/>
    <x v="1"/>
  </r>
  <r>
    <s v="1555df09-8ff9-4233-a301-f7dd521e8897"/>
    <x v="719"/>
    <s v="d21b75f1-ada2-4b52-a2fe-25db42d15545"/>
    <s v="5589da39-1bf3-4b8d-b8c9-c3eb251bc450"/>
    <d v="2022-07-12T00:00:00"/>
    <s v="Exp"/>
    <x v="911"/>
    <x v="2"/>
    <s v="Jeffreyview"/>
    <s v="Furn"/>
    <s v="Fstnrs"/>
    <n v="3672.13"/>
    <n v="7"/>
    <n v="524.59"/>
    <x v="2"/>
    <x v="1"/>
    <x v="0"/>
  </r>
  <r>
    <s v="b23405d8-3e9a-42c3-a78a-2418e1df4d26"/>
    <x v="720"/>
    <s v="5417dd77-9561-463c-9149-d8fc9ea0d115"/>
    <s v="cda5bf9c-014e-4f43-8976-db5792f18d21"/>
    <d v="2024-08-03T00:00:00"/>
    <s v="Eco"/>
    <x v="912"/>
    <x v="3"/>
    <s v="South Calvinfort"/>
    <s v="Tech"/>
    <s v="Acc"/>
    <n v="816.49"/>
    <n v="1"/>
    <n v="816.49"/>
    <x v="0"/>
    <x v="2"/>
    <x v="1"/>
  </r>
  <r>
    <s v="e1b0125b-f560-471c-a5ab-0953f2fe0110"/>
    <x v="721"/>
    <s v="fa1159ad-739e-441a-9c38-e72f6012a894"/>
    <s v="19c5025e-2b25-4242-ba03-3cb82d5238ae"/>
    <d v="2020-12-28T00:00:00"/>
    <s v="Std"/>
    <x v="913"/>
    <x v="0"/>
    <s v="Michaelstad"/>
    <s v="Tech"/>
    <s v="Bkcs"/>
    <n v="3894.9"/>
    <n v="5"/>
    <n v="778.98"/>
    <x v="0"/>
    <x v="0"/>
    <x v="1"/>
  </r>
  <r>
    <s v="bf2625a5-b20d-4564-ae53-9336c9eb875f"/>
    <x v="722"/>
    <s v="761c66c8-b62a-43fc-95df-33e5044e0b1b"/>
    <s v="a79e4d16-40cb-4926-b28d-dee9f9eeb47b"/>
    <d v="2024-05-20T00:00:00"/>
    <s v="Exp"/>
    <x v="914"/>
    <x v="3"/>
    <s v="Westland"/>
    <s v="Tech"/>
    <s v="Phns"/>
    <n v="3824.93"/>
    <n v="5"/>
    <n v="764.98599999999999"/>
    <x v="0"/>
    <x v="4"/>
    <x v="1"/>
  </r>
  <r>
    <s v="f7dea5c0-bfa2-46cd-a875-426c82102f55"/>
    <x v="723"/>
    <s v="c87fd2b3-8df4-467f-8907-fdb348179735"/>
    <s v="9e24fa40-bdff-4715-b9ee-63d9e5af2552"/>
    <d v="2020-03-26T00:00:00"/>
    <s v="Std"/>
    <x v="915"/>
    <x v="3"/>
    <s v="South Steve"/>
    <s v="OffSup"/>
    <s v="Fstnrs"/>
    <n v="4021.34"/>
    <n v="10"/>
    <n v="402.13400000000001"/>
    <x v="1"/>
    <x v="1"/>
    <x v="0"/>
  </r>
  <r>
    <s v="68d169ed-3590-4854-bfdb-9e94685cf9b5"/>
    <x v="724"/>
    <s v="173271b6-693a-4b33-929f-583eac4b649a"/>
    <s v="feae8af3-bef0-48e4-b7e4-255bd8247d74"/>
    <d v="2023-11-14T00:00:00"/>
    <s v="Eco"/>
    <x v="916"/>
    <x v="0"/>
    <s v="Crawfordberg"/>
    <s v="Tech"/>
    <s v="Acc"/>
    <n v="312.45"/>
    <n v="2"/>
    <n v="156.22499999999999"/>
    <x v="0"/>
    <x v="2"/>
    <x v="0"/>
  </r>
  <r>
    <s v="8f71f176-7c26-4367-9451-706b5ae1c11f"/>
    <x v="725"/>
    <s v="0670b402-8ace-48b0-9afb-5895ac470296"/>
    <s v="d29ca27b-659c-4fb6-b103-aed4a27ba98a"/>
    <d v="2023-03-07T00:00:00"/>
    <s v="Eco"/>
    <x v="917"/>
    <x v="3"/>
    <s v="Jessicaton"/>
    <s v="OffSup"/>
    <s v="Bndrs"/>
    <n v="1508.54"/>
    <n v="9"/>
    <n v="167.61555555555555"/>
    <x v="1"/>
    <x v="3"/>
    <x v="1"/>
  </r>
  <r>
    <s v="10196551-b908-426d-8494-de12a2e914d2"/>
    <x v="116"/>
    <s v="e39a3a84-4e66-4ce0-84a6-a39e4efa7096"/>
    <s v="d4727946-8794-47b9-b0e0-2e74b43a7c08"/>
    <d v="2020-11-07T00:00:00"/>
    <s v="Exp"/>
    <x v="918"/>
    <x v="3"/>
    <s v="North Mark"/>
    <s v="Furn"/>
    <s v="Fstnrs"/>
    <n v="275"/>
    <n v="5"/>
    <n v="55"/>
    <x v="2"/>
    <x v="1"/>
    <x v="0"/>
  </r>
  <r>
    <s v="41ec2cc9-0088-42f7-abfc-7073647c755c"/>
    <x v="502"/>
    <s v="5bd4f448-a86a-4e9d-aa73-8443334318fa"/>
    <s v="ea1a38e9-2bbf-4a32-9aac-5b98edc50375"/>
    <d v="2020-01-10T00:00:00"/>
    <s v="Eco"/>
    <x v="919"/>
    <x v="1"/>
    <s v="Kevinchester"/>
    <s v="OffSup"/>
    <s v="Bkcs"/>
    <n v="3187.55"/>
    <n v="10"/>
    <n v="318.755"/>
    <x v="1"/>
    <x v="0"/>
    <x v="0"/>
  </r>
  <r>
    <s v="87af37fa-59e9-44a3-875f-4f9d1e5e125c"/>
    <x v="726"/>
    <s v="deaeda4c-3ece-4ed6-8dbc-3190c4eba38a"/>
    <s v="ab14d4d2-0b49-4635-934a-926afaa49490"/>
    <d v="2022-10-19T00:00:00"/>
    <s v="Std"/>
    <x v="920"/>
    <x v="0"/>
    <s v="Ashleyborough"/>
    <s v="Furn"/>
    <s v="Bndrs"/>
    <n v="1826.33"/>
    <n v="4"/>
    <n v="456.58249999999998"/>
    <x v="2"/>
    <x v="3"/>
    <x v="0"/>
  </r>
  <r>
    <s v="ce2bbcdf-d204-444c-a9da-0e1f9a62be3c"/>
    <x v="469"/>
    <s v="1839980b-5bcb-48c1-9dbf-73d409061490"/>
    <s v="c177b1cb-ad5d-402a-8995-a80294a77b88"/>
    <d v="2023-05-15T00:00:00"/>
    <s v="Std"/>
    <x v="921"/>
    <x v="2"/>
    <s v="Hughesbury"/>
    <s v="OffSup"/>
    <s v="Fstnrs"/>
    <n v="2317.23"/>
    <n v="4"/>
    <n v="579.3075"/>
    <x v="1"/>
    <x v="1"/>
    <x v="1"/>
  </r>
  <r>
    <s v="46000ac8-858c-438d-a058-de8fc76f51ca"/>
    <x v="725"/>
    <s v="4fd4d171-f3f1-4ff3-9a17-8f056b946fb0"/>
    <s v="1f6d195f-a5f6-4a06-aa5b-fc2c6bf1399f"/>
    <d v="2023-12-27T00:00:00"/>
    <s v="Eco"/>
    <x v="922"/>
    <x v="1"/>
    <s v="Lake Melissafort"/>
    <s v="Tech"/>
    <s v="Bkcs"/>
    <n v="4497.13"/>
    <n v="3"/>
    <n v="1499.0433333333333"/>
    <x v="0"/>
    <x v="0"/>
    <x v="0"/>
  </r>
  <r>
    <s v="69811298-3112-463e-9679-76dc59134b5f"/>
    <x v="727"/>
    <s v="0683c5c2-a2e1-44aa-bbba-071d037bffaf"/>
    <s v="7c344452-6dc5-4df2-bdbb-c03af3e82327"/>
    <d v="2024-08-24T00:00:00"/>
    <s v="Std"/>
    <x v="923"/>
    <x v="2"/>
    <s v="Westbury"/>
    <s v="OffSup"/>
    <s v="Bkcs"/>
    <n v="1809.9"/>
    <n v="7"/>
    <n v="258.55714285714288"/>
    <x v="1"/>
    <x v="0"/>
    <x v="0"/>
  </r>
  <r>
    <s v="03d76141-8d4e-41a2-abdf-5d65f788f8d3"/>
    <x v="728"/>
    <s v="87f4b73c-027a-457a-979a-eaf80ff4f4f8"/>
    <s v="6b36345a-bd86-4fd8-ac9b-d5be974edb80"/>
    <d v="2022-09-22T00:00:00"/>
    <s v="Exp"/>
    <x v="924"/>
    <x v="2"/>
    <s v="Port Monicaview"/>
    <s v="Furn"/>
    <s v="Bkcs"/>
    <n v="4848.25"/>
    <n v="9"/>
    <n v="538.69444444444446"/>
    <x v="2"/>
    <x v="0"/>
    <x v="0"/>
  </r>
  <r>
    <s v="e905fa9b-c3bc-4cd7-b5db-1a9740a55421"/>
    <x v="729"/>
    <s v="edf441a1-9687-4c00-bc74-fa0362d64835"/>
    <s v="8ad5cbbb-4660-4c6b-a169-7f82b50bb3fa"/>
    <d v="2022-10-18T00:00:00"/>
    <s v="Exp"/>
    <x v="925"/>
    <x v="0"/>
    <s v="Monicamouth"/>
    <s v="OffSup"/>
    <s v="Fstnrs"/>
    <n v="3885.91"/>
    <n v="2"/>
    <n v="1942.9549999999999"/>
    <x v="1"/>
    <x v="1"/>
    <x v="1"/>
  </r>
  <r>
    <s v="9c884807-be2f-4951-ad78-c2653f932102"/>
    <x v="730"/>
    <s v="68999558-b0d0-487c-a1c7-60b171746e8b"/>
    <s v="2be67976-aedd-46c1-8d31-66d0ce29bacc"/>
    <d v="2023-12-06T00:00:00"/>
    <s v="Eco"/>
    <x v="926"/>
    <x v="2"/>
    <s v="South Wayne"/>
    <s v="Tech"/>
    <s v="Fstnrs"/>
    <n v="947.67"/>
    <n v="4"/>
    <n v="236.91749999999999"/>
    <x v="0"/>
    <x v="1"/>
    <x v="0"/>
  </r>
  <r>
    <s v="119d6fdb-0d38-406e-af4e-9b482ec8c332"/>
    <x v="537"/>
    <s v="85357c99-83cd-4bc2-af26-b53a6723ce73"/>
    <s v="d4ff16aa-56ac-48f3-bda5-216a19695c91"/>
    <d v="2024-01-15T00:00:00"/>
    <s v="Eco"/>
    <x v="927"/>
    <x v="2"/>
    <s v="Lake Ashleychester"/>
    <s v="Furn"/>
    <s v="Phns"/>
    <n v="2798.57"/>
    <n v="6"/>
    <n v="466.42833333333334"/>
    <x v="2"/>
    <x v="4"/>
    <x v="1"/>
  </r>
  <r>
    <s v="af9f05c5-6787-456b-95f9-8d46c1f8ef4a"/>
    <x v="731"/>
    <s v="30d20ea1-08eb-41ae-9265-04e822954dcc"/>
    <s v="2c94ea91-47ad-4f05-bda3-ae7a799165df"/>
    <d v="2023-08-23T00:00:00"/>
    <s v="Std"/>
    <x v="928"/>
    <x v="0"/>
    <s v="Cindyhaven"/>
    <s v="Furn"/>
    <s v="Acc"/>
    <n v="2594.25"/>
    <n v="8"/>
    <n v="324.28125"/>
    <x v="2"/>
    <x v="2"/>
    <x v="0"/>
  </r>
  <r>
    <s v="a82b97f4-7f35-4c36-a2b4-f218e2f944dc"/>
    <x v="361"/>
    <s v="040f9785-c3de-4809-b51f-b9810add4f0c"/>
    <s v="f5dc5e62-fb16-4f84-a189-3cb97f0b622b"/>
    <d v="2020-04-18T00:00:00"/>
    <s v="Exp"/>
    <x v="929"/>
    <x v="3"/>
    <s v="Haleland"/>
    <s v="Furn"/>
    <s v="Phns"/>
    <n v="1896.9"/>
    <n v="6"/>
    <n v="316.15000000000003"/>
    <x v="2"/>
    <x v="4"/>
    <x v="1"/>
  </r>
  <r>
    <s v="db16fd10-d513-4fb1-83d3-3d034b46f715"/>
    <x v="54"/>
    <s v="28aca0b8-7169-425d-a0ed-d12ce36488b0"/>
    <s v="893f94a3-4103-4163-95ed-5ce60dce1fbf"/>
    <d v="2022-07-09T00:00:00"/>
    <s v="Eco"/>
    <x v="930"/>
    <x v="1"/>
    <s v="Keithfurt"/>
    <s v="Furn"/>
    <s v="Bkcs"/>
    <n v="3351.43"/>
    <n v="7"/>
    <n v="478.77571428571429"/>
    <x v="2"/>
    <x v="0"/>
    <x v="1"/>
  </r>
  <r>
    <s v="5d650c81-8fcd-4197-8569-c20dfcc1063b"/>
    <x v="87"/>
    <s v="fdb45820-50d9-4fd2-9ffd-f34d436d7768"/>
    <s v="25e29c31-8dd1-4e8e-a04d-aaa26bba760c"/>
    <d v="2021-01-30T00:00:00"/>
    <s v="Std"/>
    <x v="931"/>
    <x v="0"/>
    <s v="Smithtown"/>
    <s v="Tech"/>
    <s v="Bndrs"/>
    <n v="1770.01"/>
    <n v="9"/>
    <n v="196.66777777777779"/>
    <x v="0"/>
    <x v="3"/>
    <x v="1"/>
  </r>
  <r>
    <s v="50d64e30-134a-46a3-a6cb-4da757996bb3"/>
    <x v="732"/>
    <s v="237bea2d-8c77-4ed3-a9a6-bcbd6e40238b"/>
    <s v="bfe77113-68b7-4251-8c40-5700009924b2"/>
    <d v="2021-01-13T00:00:00"/>
    <s v="Std"/>
    <x v="932"/>
    <x v="3"/>
    <s v="Jonesstad"/>
    <s v="Furn"/>
    <s v="Fstnrs"/>
    <n v="932.25"/>
    <n v="9"/>
    <n v="103.58333333333333"/>
    <x v="2"/>
    <x v="1"/>
    <x v="1"/>
  </r>
  <r>
    <s v="ee0bf5ec-c5b3-4667-8662-ae38c4e41d14"/>
    <x v="733"/>
    <s v="1d5a1a65-0447-46d0-8b6a-9d88ff3f860f"/>
    <s v="68ac5a30-0158-4776-9cbe-97a09e4d0ab9"/>
    <d v="2019-08-01T00:00:00"/>
    <s v="Exp"/>
    <x v="933"/>
    <x v="0"/>
    <s v="Anthonymouth"/>
    <s v="Tech"/>
    <s v="Fstnrs"/>
    <n v="1088.76"/>
    <n v="8"/>
    <n v="136.095"/>
    <x v="0"/>
    <x v="1"/>
    <x v="0"/>
  </r>
  <r>
    <s v="515606da-6e6f-4227-bb62-b38114903799"/>
    <x v="74"/>
    <s v="dc37a217-346e-421c-a665-d768aebdf5a8"/>
    <s v="e488e3b8-46c6-4075-ae65-49ffdfc7454f"/>
    <d v="2020-06-13T00:00:00"/>
    <s v="Std"/>
    <x v="934"/>
    <x v="2"/>
    <s v="Andrewton"/>
    <s v="Tech"/>
    <s v="Bndrs"/>
    <n v="2817.5"/>
    <n v="8"/>
    <n v="352.1875"/>
    <x v="0"/>
    <x v="3"/>
    <x v="0"/>
  </r>
  <r>
    <s v="e87eb872-bcff-409e-908c-426328ecf512"/>
    <x v="734"/>
    <s v="755dc40e-bbda-46f4-b487-eac29e4fc0e0"/>
    <s v="e3e1d4fe-0bac-46aa-9038-63f172fe945a"/>
    <d v="2020-11-11T00:00:00"/>
    <s v="Exp"/>
    <x v="935"/>
    <x v="3"/>
    <s v="South Charles"/>
    <s v="OffSup"/>
    <s v="Bndrs"/>
    <n v="532.33000000000004"/>
    <n v="1"/>
    <n v="532.33000000000004"/>
    <x v="1"/>
    <x v="3"/>
    <x v="0"/>
  </r>
  <r>
    <s v="2d8061ef-0d36-4abf-ae51-3bbcb7907a94"/>
    <x v="735"/>
    <s v="f4e59594-1acc-42bf-a50d-1320f2e1d1fb"/>
    <s v="72976bd6-3990-4c40-ba2f-78fecabc7611"/>
    <d v="2021-02-23T00:00:00"/>
    <s v="Eco"/>
    <x v="936"/>
    <x v="2"/>
    <s v="Shelleyland"/>
    <s v="OffSup"/>
    <s v="Fstnrs"/>
    <n v="3711.01"/>
    <n v="7"/>
    <n v="530.14428571428573"/>
    <x v="1"/>
    <x v="1"/>
    <x v="1"/>
  </r>
  <r>
    <s v="2c0d41cb-70cc-48f1-be8a-4284566753fc"/>
    <x v="88"/>
    <s v="8bc31094-de2d-4065-8bc7-78af807fe8f6"/>
    <s v="b77aa65b-af9b-47cf-b5d7-4679a387cd5a"/>
    <d v="2024-06-11T00:00:00"/>
    <s v="Eco"/>
    <x v="937"/>
    <x v="2"/>
    <s v="Stephaniefort"/>
    <s v="Tech"/>
    <s v="Fstnrs"/>
    <n v="2079.19"/>
    <n v="10"/>
    <n v="207.91900000000001"/>
    <x v="0"/>
    <x v="1"/>
    <x v="1"/>
  </r>
  <r>
    <s v="646d9a76-a041-4f36-9611-8863586a996d"/>
    <x v="736"/>
    <s v="17ae92cd-7819-498c-b36d-ceb0c1042ea3"/>
    <s v="c4439eac-f72f-40ac-b6f0-b9fe00fa5448"/>
    <d v="2022-02-26T00:00:00"/>
    <s v="Eco"/>
    <x v="938"/>
    <x v="1"/>
    <s v="Edwardport"/>
    <s v="Tech"/>
    <s v="Fstnrs"/>
    <n v="1845.34"/>
    <n v="1"/>
    <n v="1845.34"/>
    <x v="0"/>
    <x v="1"/>
    <x v="1"/>
  </r>
  <r>
    <s v="93fdb4c4-3f37-453c-8843-544b33a20cf1"/>
    <x v="737"/>
    <s v="4564d8f4-1297-4300-bf7e-09e1b49a1f56"/>
    <s v="786c5bb9-ac1f-4b7f-b2b3-6bdba2e7483c"/>
    <d v="2024-02-01T00:00:00"/>
    <s v="Std"/>
    <x v="939"/>
    <x v="2"/>
    <s v="Lake Chad"/>
    <s v="Furn"/>
    <s v="Acc"/>
    <n v="4209.58"/>
    <n v="3"/>
    <n v="1403.1933333333334"/>
    <x v="2"/>
    <x v="2"/>
    <x v="1"/>
  </r>
  <r>
    <s v="67271815-69f3-427e-a68f-ba5d50e1eae8"/>
    <x v="25"/>
    <s v="f1ce25ea-82bf-4b42-b469-49b5f872a7f1"/>
    <s v="f656e877-e5dc-4a35-adc2-8ad2bd127ec5"/>
    <d v="2021-01-17T00:00:00"/>
    <s v="Exp"/>
    <x v="940"/>
    <x v="0"/>
    <s v="Wheelerville"/>
    <s v="OffSup"/>
    <s v="Acc"/>
    <n v="4580.05"/>
    <n v="3"/>
    <n v="1526.6833333333334"/>
    <x v="1"/>
    <x v="2"/>
    <x v="1"/>
  </r>
  <r>
    <s v="8f048379-77e4-4efe-adc0-662c0bce248a"/>
    <x v="738"/>
    <s v="8e4d686e-ba15-4ab4-a089-8024a4d3401f"/>
    <s v="c342037d-a49f-4716-bc48-4189cdf8cd1d"/>
    <d v="2023-11-27T00:00:00"/>
    <s v="Std"/>
    <x v="941"/>
    <x v="3"/>
    <s v="New Tiffany"/>
    <s v="OffSup"/>
    <s v="Acc"/>
    <n v="1295.28"/>
    <n v="10"/>
    <n v="129.52799999999999"/>
    <x v="1"/>
    <x v="2"/>
    <x v="0"/>
  </r>
  <r>
    <s v="4358bd07-30b7-4458-84aa-df4de52d764d"/>
    <x v="159"/>
    <s v="7eefb1e6-7f66-4a7b-a2b2-6eb3690af707"/>
    <s v="0be6abf7-555f-4061-8cc8-b50bf8b2e8bb"/>
    <d v="2021-09-18T00:00:00"/>
    <s v="Eco"/>
    <x v="942"/>
    <x v="3"/>
    <s v="Michaelport"/>
    <s v="Tech"/>
    <s v="Bndrs"/>
    <n v="745.95"/>
    <n v="4"/>
    <n v="186.48750000000001"/>
    <x v="0"/>
    <x v="3"/>
    <x v="1"/>
  </r>
  <r>
    <s v="18a62e9f-419a-4bf9-b4e1-a531e1cb8a74"/>
    <x v="739"/>
    <s v="fc24ff9b-c95d-40f1-98ae-d489587885dc"/>
    <s v="a20c2fca-1bc1-4fb8-aa6d-25c807807942"/>
    <d v="2020-06-04T00:00:00"/>
    <s v="Exp"/>
    <x v="943"/>
    <x v="1"/>
    <s v="South Donaldborough"/>
    <s v="Tech"/>
    <s v="Fstnrs"/>
    <n v="327.19"/>
    <n v="2"/>
    <n v="163.595"/>
    <x v="0"/>
    <x v="1"/>
    <x v="0"/>
  </r>
  <r>
    <s v="43efc4eb-6138-4f14-8ac9-3ae477d42390"/>
    <x v="740"/>
    <s v="053f1e2d-9d15-4d18-9b28-d0a78972e783"/>
    <s v="efbb7e1a-fa7b-44e8-a4f5-bbd23d977c3b"/>
    <d v="2020-10-24T00:00:00"/>
    <s v="Std"/>
    <x v="944"/>
    <x v="1"/>
    <s v="South Brendan"/>
    <s v="Tech"/>
    <s v="Bndrs"/>
    <n v="1608.26"/>
    <n v="4"/>
    <n v="402.065"/>
    <x v="0"/>
    <x v="3"/>
    <x v="1"/>
  </r>
  <r>
    <s v="d336b410-2a05-49cd-b73d-b623df495e6d"/>
    <x v="132"/>
    <s v="6b413a49-766d-4304-bca4-b1069dc223e1"/>
    <s v="180ab9cf-8c11-4543-8695-90ae12aed9e8"/>
    <d v="2020-03-06T00:00:00"/>
    <s v="Std"/>
    <x v="945"/>
    <x v="3"/>
    <s v="Tinaville"/>
    <s v="Tech"/>
    <s v="Phns"/>
    <n v="2599.5700000000002"/>
    <n v="1"/>
    <n v="2599.5700000000002"/>
    <x v="0"/>
    <x v="4"/>
    <x v="0"/>
  </r>
  <r>
    <s v="eacc6f39-a441-4003-b062-3c0f74aacee1"/>
    <x v="516"/>
    <s v="bab0700e-1b0a-4bc2-94e2-787de37eea37"/>
    <s v="62a5a420-585e-4096-b763-ba85b8f9b765"/>
    <d v="2023-05-29T00:00:00"/>
    <s v="Std"/>
    <x v="946"/>
    <x v="3"/>
    <s v="Riveraburgh"/>
    <s v="Tech"/>
    <s v="Fstnrs"/>
    <n v="1355.29"/>
    <n v="9"/>
    <n v="150.58777777777777"/>
    <x v="0"/>
    <x v="1"/>
    <x v="0"/>
  </r>
  <r>
    <s v="0f4871cd-9741-46ef-abf2-a74adbaf6ace"/>
    <x v="620"/>
    <s v="085ddaff-8b85-4b09-bbbe-978d3720b5f1"/>
    <s v="faa67d61-2b4a-4b03-9aa4-fb6fecbe00b0"/>
    <d v="2022-02-19T00:00:00"/>
    <s v="Exp"/>
    <x v="947"/>
    <x v="0"/>
    <s v="Lake Nancy"/>
    <s v="Tech"/>
    <s v="Bndrs"/>
    <n v="2809.86"/>
    <n v="2"/>
    <n v="1404.93"/>
    <x v="0"/>
    <x v="3"/>
    <x v="0"/>
  </r>
  <r>
    <s v="a380d04c-4bff-46ef-9404-0289156cd98c"/>
    <x v="741"/>
    <s v="17811a07-c612-46b8-a123-56974c7f5b26"/>
    <s v="9cfabce8-f133-48c5-a289-7bbe65616082"/>
    <d v="2020-04-02T00:00:00"/>
    <s v="Eco"/>
    <x v="948"/>
    <x v="2"/>
    <s v="Brittneyton"/>
    <s v="Furn"/>
    <s v="Phns"/>
    <n v="4788.16"/>
    <n v="1"/>
    <n v="4788.16"/>
    <x v="2"/>
    <x v="4"/>
    <x v="1"/>
  </r>
  <r>
    <s v="8ac17934-8184-4102-a359-a8d0273671b2"/>
    <x v="742"/>
    <s v="e4952461-a12d-4e57-b66c-4773861a905f"/>
    <s v="59ad57f3-5386-472a-b5a1-19766d2156ca"/>
    <d v="2024-02-17T00:00:00"/>
    <s v="Std"/>
    <x v="949"/>
    <x v="0"/>
    <s v="Port Kennethbury"/>
    <s v="Furn"/>
    <s v="Bndrs"/>
    <n v="819.53"/>
    <n v="2"/>
    <n v="409.76499999999999"/>
    <x v="2"/>
    <x v="3"/>
    <x v="1"/>
  </r>
  <r>
    <s v="b66df823-b1db-4b7f-ae35-1069db97b662"/>
    <x v="743"/>
    <s v="64a20127-2889-4979-b311-22b9c8b184d2"/>
    <s v="298e34a7-226a-40c2-acbe-9510f580838d"/>
    <d v="2020-10-27T00:00:00"/>
    <s v="Exp"/>
    <x v="950"/>
    <x v="2"/>
    <s v="Weissberg"/>
    <s v="Tech"/>
    <s v="Phns"/>
    <n v="438.43"/>
    <n v="1"/>
    <n v="438.43"/>
    <x v="0"/>
    <x v="4"/>
    <x v="1"/>
  </r>
  <r>
    <s v="f2be92d2-e30e-4ffb-90c4-255533dd946a"/>
    <x v="744"/>
    <s v="72fdaf44-33a7-40bf-ab6e-16c3871cbdb0"/>
    <s v="d7b82fc5-b462-4699-aaf1-5f27fe1e54c5"/>
    <d v="2021-03-18T00:00:00"/>
    <s v="Std"/>
    <x v="951"/>
    <x v="1"/>
    <s v="Waynemouth"/>
    <s v="Furn"/>
    <s v="Bndrs"/>
    <n v="1181.6099999999999"/>
    <n v="1"/>
    <n v="1181.6099999999999"/>
    <x v="2"/>
    <x v="3"/>
    <x v="0"/>
  </r>
  <r>
    <s v="b8a445ac-6912-4bdf-8b68-19c9a11f6419"/>
    <x v="261"/>
    <s v="0cc3347f-9901-477e-901b-bf50d24744d1"/>
    <s v="d7ef537b-1101-470e-91ac-c280a7c04d8d"/>
    <d v="2023-06-04T00:00:00"/>
    <s v="Eco"/>
    <x v="952"/>
    <x v="0"/>
    <s v="Port Heatherfort"/>
    <s v="Furn"/>
    <s v="Bkcs"/>
    <n v="3481.97"/>
    <n v="3"/>
    <n v="1160.6566666666665"/>
    <x v="2"/>
    <x v="0"/>
    <x v="1"/>
  </r>
  <r>
    <s v="63bc75c0-5b33-4695-b808-e4d995021bc9"/>
    <x v="745"/>
    <s v="3c932649-2eb1-4f4e-9190-fe399e930a66"/>
    <s v="643ebb01-4628-4651-b982-0463d8f10228"/>
    <d v="2024-05-18T00:00:00"/>
    <s v="Std"/>
    <x v="953"/>
    <x v="0"/>
    <s v="Lake Jonathonfort"/>
    <s v="OffSup"/>
    <s v="Bkcs"/>
    <n v="3484.12"/>
    <n v="4"/>
    <n v="871.03"/>
    <x v="1"/>
    <x v="0"/>
    <x v="1"/>
  </r>
  <r>
    <s v="c347eb11-9b77-4e6a-b681-5d040d7c0b5c"/>
    <x v="514"/>
    <s v="da5c45e2-8253-4547-b787-ef928e59c98e"/>
    <s v="a964c647-20e1-413a-9ee9-c85349003907"/>
    <d v="2020-02-17T00:00:00"/>
    <s v="Exp"/>
    <x v="954"/>
    <x v="1"/>
    <s v="New Fred"/>
    <s v="OffSup"/>
    <s v="Fstnrs"/>
    <n v="1252.96"/>
    <n v="5"/>
    <n v="250.59200000000001"/>
    <x v="1"/>
    <x v="1"/>
    <x v="0"/>
  </r>
  <r>
    <s v="b4fd47b1-2d62-4761-93b8-eebc5027afe2"/>
    <x v="746"/>
    <s v="97180d08-a787-4e75-9e61-15b62777031f"/>
    <s v="1f5224c4-2bc5-4791-a021-6ed807f73c54"/>
    <d v="2019-10-09T00:00:00"/>
    <s v="Exp"/>
    <x v="955"/>
    <x v="1"/>
    <s v="East Josephborough"/>
    <s v="Tech"/>
    <s v="Bndrs"/>
    <n v="4751.8599999999997"/>
    <n v="5"/>
    <n v="950.37199999999996"/>
    <x v="0"/>
    <x v="3"/>
    <x v="0"/>
  </r>
  <r>
    <s v="875bb21e-dc4d-4013-af79-053359584ace"/>
    <x v="747"/>
    <s v="1236d62a-caf9-4ec3-9198-2dceef06c5f1"/>
    <s v="c4699cbd-f3e2-4f20-a1d0-4fb87d04bee6"/>
    <d v="2019-10-17T00:00:00"/>
    <s v="Std"/>
    <x v="956"/>
    <x v="3"/>
    <s v="Port Sarah"/>
    <s v="Tech"/>
    <s v="Bndrs"/>
    <n v="4914.13"/>
    <n v="4"/>
    <n v="1228.5325"/>
    <x v="0"/>
    <x v="3"/>
    <x v="0"/>
  </r>
  <r>
    <s v="ac309bd1-2292-487d-b97e-7e5223366d61"/>
    <x v="90"/>
    <s v="e5ddeb5d-ef86-466c-be65-8230b5f6ad6d"/>
    <s v="fca6221d-c7ed-4792-a5ec-561c2635ec71"/>
    <d v="2020-10-18T00:00:00"/>
    <s v="Exp"/>
    <x v="957"/>
    <x v="1"/>
    <s v="Lake Sharonchester"/>
    <s v="Tech"/>
    <s v="Acc"/>
    <n v="1372.87"/>
    <n v="1"/>
    <n v="1372.87"/>
    <x v="0"/>
    <x v="2"/>
    <x v="0"/>
  </r>
  <r>
    <s v="afffcc01-c366-44c2-8864-64be7bc949e9"/>
    <x v="748"/>
    <s v="109c592a-246b-49a6-9942-373fe1904a5b"/>
    <s v="078e9d1c-705c-49bf-a66e-42268e718e09"/>
    <d v="2019-04-22T00:00:00"/>
    <s v="Exp"/>
    <x v="958"/>
    <x v="0"/>
    <s v="Leefurt"/>
    <s v="OffSup"/>
    <s v="Acc"/>
    <n v="881.78"/>
    <n v="2"/>
    <n v="440.89"/>
    <x v="1"/>
    <x v="2"/>
    <x v="0"/>
  </r>
  <r>
    <s v="e842b989-5b84-45d3-bac0-e6f81d5dbf45"/>
    <x v="188"/>
    <s v="58e4c15d-6070-4a42-bfb6-1f6091cd42ad"/>
    <s v="d5db1dda-ee58-46f9-a0c6-d86acbb0e8ad"/>
    <d v="2024-12-13T00:00:00"/>
    <s v="Std"/>
    <x v="959"/>
    <x v="2"/>
    <s v="East Jenny"/>
    <s v="OffSup"/>
    <s v="Bkcs"/>
    <n v="3617.7"/>
    <n v="1"/>
    <n v="3617.7"/>
    <x v="1"/>
    <x v="0"/>
    <x v="0"/>
  </r>
  <r>
    <s v="b665a6cb-0e7b-4d50-bbbe-b2035c40cdf8"/>
    <x v="749"/>
    <s v="eb720791-b370-4a4d-8d4c-70dbc2e64660"/>
    <s v="cb274d8b-a20e-4d6f-9d5a-3cfb0d3c1bf4"/>
    <d v="2022-09-08T00:00:00"/>
    <s v="Eco"/>
    <x v="960"/>
    <x v="1"/>
    <s v="Stephanieton"/>
    <s v="OffSup"/>
    <s v="Phns"/>
    <n v="1549.92"/>
    <n v="4"/>
    <n v="387.48"/>
    <x v="1"/>
    <x v="4"/>
    <x v="1"/>
  </r>
  <r>
    <s v="0c361124-5039-4937-afa0-40d0bb2d1840"/>
    <x v="711"/>
    <s v="85e744c7-56c9-4f4b-b15a-2a349bb3b01a"/>
    <s v="d7545b4d-fa78-4cc1-b265-eae27dfb7f63"/>
    <d v="2024-05-24T00:00:00"/>
    <s v="Exp"/>
    <x v="961"/>
    <x v="3"/>
    <s v="Lake Susan"/>
    <s v="OffSup"/>
    <s v="Acc"/>
    <n v="4032.11"/>
    <n v="2"/>
    <n v="2016.0550000000001"/>
    <x v="1"/>
    <x v="2"/>
    <x v="0"/>
  </r>
  <r>
    <s v="d8604af0-444d-4dd1-9f86-03a50a8b731f"/>
    <x v="718"/>
    <s v="96e09f8c-3a65-4cb6-845b-8ad96e34534c"/>
    <s v="cc5d16ca-3602-4eaf-a3aa-c216a3118785"/>
    <d v="2023-06-29T00:00:00"/>
    <s v="Eco"/>
    <x v="962"/>
    <x v="2"/>
    <s v="Joshuachester"/>
    <s v="Tech"/>
    <s v="Phns"/>
    <n v="343.86"/>
    <n v="10"/>
    <n v="34.386000000000003"/>
    <x v="0"/>
    <x v="4"/>
    <x v="0"/>
  </r>
  <r>
    <s v="236f5cb3-afb0-413b-9773-276eb34edbce"/>
    <x v="80"/>
    <s v="255fd1c7-826f-43aa-8c3a-1b93663f9cad"/>
    <s v="2d7a4c62-69bc-44f9-8db2-275f05644a79"/>
    <d v="2025-01-15T00:00:00"/>
    <s v="Eco"/>
    <x v="963"/>
    <x v="1"/>
    <s v="Walkerchester"/>
    <s v="OffSup"/>
    <s v="Phns"/>
    <n v="3682.6"/>
    <n v="3"/>
    <n v="1227.5333333333333"/>
    <x v="1"/>
    <x v="4"/>
    <x v="1"/>
  </r>
  <r>
    <s v="04ae8666-6920-4ea7-9c3c-725961525904"/>
    <x v="750"/>
    <s v="720d63f0-9dcf-44be-9ed9-cc01c21743c8"/>
    <s v="5ea03778-c7b3-4589-a084-521facf325b3"/>
    <d v="2020-07-14T00:00:00"/>
    <s v="Std"/>
    <x v="964"/>
    <x v="3"/>
    <s v="South James"/>
    <s v="OffSup"/>
    <s v="Acc"/>
    <n v="4893.51"/>
    <n v="1"/>
    <n v="4893.51"/>
    <x v="1"/>
    <x v="2"/>
    <x v="0"/>
  </r>
  <r>
    <s v="828c5967-958c-4ecc-82c8-96aea9d930de"/>
    <x v="430"/>
    <s v="190daf88-d681-4669-b0e7-e3842f95bfe0"/>
    <s v="f756bc3b-53db-461d-862d-041411efc443"/>
    <d v="2024-04-24T00:00:00"/>
    <s v="Std"/>
    <x v="965"/>
    <x v="0"/>
    <s v="Port Katrinabury"/>
    <s v="Tech"/>
    <s v="Phns"/>
    <n v="4236.9399999999996"/>
    <n v="7"/>
    <n v="605.27714285714285"/>
    <x v="0"/>
    <x v="4"/>
    <x v="0"/>
  </r>
  <r>
    <s v="2c0e76b8-1cac-419f-a795-8cef4327f4bc"/>
    <x v="128"/>
    <s v="3b710107-8fb2-4b45-9f19-13f40eea6f61"/>
    <s v="e21ed353-0bc3-48b9-ad64-2c407ae97ead"/>
    <d v="2023-06-26T00:00:00"/>
    <s v="Eco"/>
    <x v="966"/>
    <x v="3"/>
    <s v="Larryborough"/>
    <s v="Furn"/>
    <s v="Phns"/>
    <n v="4080.01"/>
    <n v="10"/>
    <n v="408.00100000000003"/>
    <x v="2"/>
    <x v="4"/>
    <x v="0"/>
  </r>
  <r>
    <s v="127065bc-c6b0-48a8-8aa7-c380cb96f730"/>
    <x v="230"/>
    <s v="c436202e-8e2b-4268-8609-a873c57e05b9"/>
    <s v="6be6cba6-fecc-4755-b2a8-97feaffaa1aa"/>
    <d v="2021-09-23T00:00:00"/>
    <s v="Std"/>
    <x v="967"/>
    <x v="3"/>
    <s v="Raymondfort"/>
    <s v="Furn"/>
    <s v="Acc"/>
    <n v="3897.34"/>
    <n v="10"/>
    <n v="389.73400000000004"/>
    <x v="2"/>
    <x v="2"/>
    <x v="0"/>
  </r>
  <r>
    <s v="1cf87f98-6538-4236-95e4-29ec69cd4e4e"/>
    <x v="751"/>
    <s v="831a580a-b2a9-4a4e-810a-3e21643dc7e7"/>
    <s v="988a85c8-ce33-4d5e-bc35-3b7eb3bf9f02"/>
    <d v="2023-11-24T00:00:00"/>
    <s v="Exp"/>
    <x v="968"/>
    <x v="3"/>
    <s v="West Josephfort"/>
    <s v="Furn"/>
    <s v="Bndrs"/>
    <n v="3040.08"/>
    <n v="9"/>
    <n v="337.78666666666663"/>
    <x v="2"/>
    <x v="3"/>
    <x v="1"/>
  </r>
  <r>
    <s v="fae45f74-a07d-42ff-b279-dc58d53c8b1b"/>
    <x v="752"/>
    <s v="32f8f764-6040-4e1d-8529-57dd01979eaf"/>
    <s v="199c3a6a-36b7-4bb9-a2c5-7ee96aa95747"/>
    <d v="2024-02-24T00:00:00"/>
    <s v="Std"/>
    <x v="969"/>
    <x v="3"/>
    <s v="West Christophermouth"/>
    <s v="Tech"/>
    <s v="Acc"/>
    <n v="2506.2199999999998"/>
    <n v="2"/>
    <n v="1253.1099999999999"/>
    <x v="0"/>
    <x v="2"/>
    <x v="0"/>
  </r>
  <r>
    <s v="b735c240-8434-495f-afcb-43f144f8312e"/>
    <x v="27"/>
    <s v="b85a4b7d-3088-4424-831b-f347b189653e"/>
    <s v="37ba6c3a-61ce-4550-9ef2-2c3ef39e8605"/>
    <d v="2022-04-25T00:00:00"/>
    <s v="Exp"/>
    <x v="970"/>
    <x v="3"/>
    <s v="Robertburgh"/>
    <s v="Furn"/>
    <s v="Bkcs"/>
    <n v="1595.48"/>
    <n v="2"/>
    <n v="797.74"/>
    <x v="2"/>
    <x v="0"/>
    <x v="0"/>
  </r>
  <r>
    <s v="2c2c1e5f-8e53-418d-b501-1c20f73b24ba"/>
    <x v="753"/>
    <s v="d8c82f8a-1b88-47cb-a2de-bb0c5bfeb683"/>
    <s v="f760eb74-d3de-4712-96c0-40ea323dab02"/>
    <d v="2020-08-22T00:00:00"/>
    <s v="Exp"/>
    <x v="971"/>
    <x v="2"/>
    <s v="Lake Megan"/>
    <s v="Tech"/>
    <s v="Fstnrs"/>
    <n v="4480.6000000000004"/>
    <n v="8"/>
    <n v="560.07500000000005"/>
    <x v="0"/>
    <x v="1"/>
    <x v="0"/>
  </r>
  <r>
    <s v="ebc075c4-3178-49d6-b013-5b61b9a67748"/>
    <x v="462"/>
    <s v="951f5543-12a9-4281-83e1-a443f69071c2"/>
    <s v="ab7083e7-4213-49ea-8f1f-f8bd64f3df0e"/>
    <d v="2023-09-09T00:00:00"/>
    <s v="Exp"/>
    <x v="972"/>
    <x v="3"/>
    <s v="Chapmanfort"/>
    <s v="Tech"/>
    <s v="Phns"/>
    <n v="4205.71"/>
    <n v="5"/>
    <n v="841.14200000000005"/>
    <x v="0"/>
    <x v="4"/>
    <x v="1"/>
  </r>
  <r>
    <s v="225a23ca-a776-4cd9-a5e4-1e8a2d58b9f6"/>
    <x v="170"/>
    <s v="32e91f27-3b3f-4eec-acb0-17d6477183c5"/>
    <s v="728176e9-fafe-4bad-9b91-b02f1b4ab461"/>
    <d v="2022-12-29T00:00:00"/>
    <s v="Eco"/>
    <x v="973"/>
    <x v="0"/>
    <s v="Jenniferstad"/>
    <s v="Furn"/>
    <s v="Phns"/>
    <n v="4496.8500000000004"/>
    <n v="1"/>
    <n v="4496.8500000000004"/>
    <x v="2"/>
    <x v="4"/>
    <x v="0"/>
  </r>
  <r>
    <s v="d07ab96a-5bd0-472e-90fc-c0600925253f"/>
    <x v="754"/>
    <s v="545bd19c-6704-4d5b-9966-68ec00fe6e13"/>
    <s v="c4a51399-b96e-4bd7-b9e5-3167ee30da0b"/>
    <d v="2021-07-03T00:00:00"/>
    <s v="Std"/>
    <x v="974"/>
    <x v="1"/>
    <s v="Port Joel"/>
    <s v="Tech"/>
    <s v="Bkcs"/>
    <n v="363.39"/>
    <n v="1"/>
    <n v="363.39"/>
    <x v="0"/>
    <x v="0"/>
    <x v="1"/>
  </r>
  <r>
    <s v="1e2dbf5b-fc27-41d6-a3d0-6061bae9a5f8"/>
    <x v="755"/>
    <s v="f7f961e6-81c6-451c-9514-b295f03ceb6c"/>
    <s v="73c5e1d1-4d1b-4020-8ccd-ef3e0db7c4b2"/>
    <d v="2024-06-02T00:00:00"/>
    <s v="Eco"/>
    <x v="975"/>
    <x v="2"/>
    <s v="Santiagofurt"/>
    <s v="OffSup"/>
    <s v="Bkcs"/>
    <n v="3545.2"/>
    <n v="8"/>
    <n v="443.15"/>
    <x v="1"/>
    <x v="0"/>
    <x v="1"/>
  </r>
  <r>
    <s v="78820046-cbc7-41c4-b6fe-e72bc4407d57"/>
    <x v="504"/>
    <s v="0a32a10d-04f9-4327-aaec-d1fa360eb925"/>
    <s v="dc2747a2-999f-4eb2-8c89-9da059ac8976"/>
    <d v="2024-06-14T00:00:00"/>
    <s v="Exp"/>
    <x v="976"/>
    <x v="2"/>
    <s v="Amandafurt"/>
    <s v="Furn"/>
    <s v="Bkcs"/>
    <n v="3375.01"/>
    <n v="8"/>
    <n v="421.87625000000003"/>
    <x v="2"/>
    <x v="0"/>
    <x v="0"/>
  </r>
  <r>
    <s v="ecfd31d0-6c56-4078-b02f-398e8fc74328"/>
    <x v="508"/>
    <s v="1e46717d-2aa1-4d83-8aaf-29b0c98469a3"/>
    <s v="3e5a2d29-455a-4a46-9df1-ee0ea97c5314"/>
    <d v="2024-01-21T00:00:00"/>
    <s v="Eco"/>
    <x v="977"/>
    <x v="1"/>
    <s v="Lake Danny"/>
    <s v="Furn"/>
    <s v="Acc"/>
    <n v="1385.28"/>
    <n v="6"/>
    <n v="230.88"/>
    <x v="2"/>
    <x v="2"/>
    <x v="0"/>
  </r>
  <r>
    <s v="f4e19323-f558-4342-bf8f-dcbf788d392d"/>
    <x v="168"/>
    <s v="13786594-5c97-4c5a-a229-c18615f0e120"/>
    <s v="0e68c595-2ddf-4bc9-94b5-17f36e8bd7e5"/>
    <d v="2023-11-02T00:00:00"/>
    <s v="Exp"/>
    <x v="978"/>
    <x v="2"/>
    <s v="Williamtown"/>
    <s v="Furn"/>
    <s v="Fstnrs"/>
    <n v="4428.62"/>
    <n v="4"/>
    <n v="1107.155"/>
    <x v="2"/>
    <x v="1"/>
    <x v="1"/>
  </r>
  <r>
    <s v="faae8f30-d807-473e-a7d2-03978b285f06"/>
    <x v="146"/>
    <s v="9630f577-22ca-4fc1-bd08-e149650aeacf"/>
    <s v="9ce2496a-345c-4136-8143-f1eca0ff399f"/>
    <d v="2020-09-05T00:00:00"/>
    <s v="Exp"/>
    <x v="979"/>
    <x v="1"/>
    <s v="Lake Danieltown"/>
    <s v="Tech"/>
    <s v="Bkcs"/>
    <n v="4289.0200000000004"/>
    <n v="8"/>
    <n v="536.12750000000005"/>
    <x v="0"/>
    <x v="0"/>
    <x v="0"/>
  </r>
  <r>
    <s v="9ff8da7b-b99b-4282-9cc8-1773522d0b1e"/>
    <x v="756"/>
    <s v="e57d0187-a64a-4d22-9494-922dd5fba957"/>
    <s v="c67f3539-493e-4945-bbeb-57d803e0252a"/>
    <d v="2023-02-22T00:00:00"/>
    <s v="Eco"/>
    <x v="980"/>
    <x v="0"/>
    <s v="Bennettview"/>
    <s v="Furn"/>
    <s v="Bndrs"/>
    <n v="3043.98"/>
    <n v="1"/>
    <n v="3043.98"/>
    <x v="2"/>
    <x v="3"/>
    <x v="0"/>
  </r>
  <r>
    <s v="0efb05f3-7c01-443f-bb8b-5edf501436ec"/>
    <x v="757"/>
    <s v="4b40a968-291e-429d-89b6-7f1f548fbeed"/>
    <s v="8a2be03f-5cc3-4433-8b66-53c998c847d1"/>
    <d v="2024-05-09T00:00:00"/>
    <s v="Std"/>
    <x v="981"/>
    <x v="3"/>
    <s v="North Sydney"/>
    <s v="OffSup"/>
    <s v="Acc"/>
    <n v="3491.89"/>
    <n v="2"/>
    <n v="1745.9449999999999"/>
    <x v="1"/>
    <x v="2"/>
    <x v="0"/>
  </r>
  <r>
    <s v="613002e4-0808-4e4a-98d3-0af4ce0612f7"/>
    <x v="65"/>
    <s v="2b59cf82-1d2b-46b0-a41b-cb18beeed0ac"/>
    <s v="7f987990-68db-4265-9b5b-ad5958b2830d"/>
    <d v="2020-05-29T00:00:00"/>
    <s v="Std"/>
    <x v="982"/>
    <x v="0"/>
    <s v="Rubioburgh"/>
    <s v="OffSup"/>
    <s v="Bkcs"/>
    <n v="3419.67"/>
    <n v="10"/>
    <n v="341.96699999999998"/>
    <x v="1"/>
    <x v="0"/>
    <x v="0"/>
  </r>
  <r>
    <s v="9b933aad-362a-4a14-b240-c97f101d6fe8"/>
    <x v="758"/>
    <s v="38c76755-89ea-4446-9428-27fcaf2966b3"/>
    <s v="a79db40c-7d12-431d-a9cb-4b3715edbc8d"/>
    <d v="2019-12-31T00:00:00"/>
    <s v="Eco"/>
    <x v="983"/>
    <x v="0"/>
    <s v="East Robert"/>
    <s v="OffSup"/>
    <s v="Acc"/>
    <n v="77.19"/>
    <n v="7"/>
    <n v="11.027142857142858"/>
    <x v="1"/>
    <x v="2"/>
    <x v="1"/>
  </r>
  <r>
    <s v="3dde2d1b-f9e7-4910-ac48-5938e3774917"/>
    <x v="759"/>
    <s v="de6af92b-6296-499d-bf52-3ec8a0e514c0"/>
    <s v="50128977-30a5-47bc-8174-228318be044f"/>
    <d v="2023-08-17T00:00:00"/>
    <s v="Std"/>
    <x v="984"/>
    <x v="3"/>
    <s v="Josephtown"/>
    <s v="Tech"/>
    <s v="Acc"/>
    <n v="776.09"/>
    <n v="2"/>
    <n v="388.04500000000002"/>
    <x v="0"/>
    <x v="2"/>
    <x v="0"/>
  </r>
  <r>
    <s v="b0a031f8-0ab7-477b-b630-35e01b46190a"/>
    <x v="760"/>
    <s v="f0c8a9ac-08f3-4c0e-b056-5b59331ec84f"/>
    <s v="4503403b-51f7-4572-9f0a-79b84130aaa1"/>
    <d v="2024-06-13T00:00:00"/>
    <s v="Exp"/>
    <x v="985"/>
    <x v="3"/>
    <s v="West Kerriview"/>
    <s v="OffSup"/>
    <s v="Bndrs"/>
    <n v="2440.73"/>
    <n v="2"/>
    <n v="1220.365"/>
    <x v="1"/>
    <x v="3"/>
    <x v="0"/>
  </r>
  <r>
    <s v="a4bc95cb-f586-4bf1-9500-316087b84ac8"/>
    <x v="761"/>
    <s v="4a225434-c9aa-4586-84ab-b3fcc30c65d8"/>
    <s v="b1881621-e66c-4fb3-99b2-8c0c63fab555"/>
    <d v="2022-12-20T00:00:00"/>
    <s v="Std"/>
    <x v="986"/>
    <x v="2"/>
    <s v="Salinasville"/>
    <s v="Furn"/>
    <s v="Phns"/>
    <n v="188.8"/>
    <n v="4"/>
    <n v="47.2"/>
    <x v="2"/>
    <x v="4"/>
    <x v="1"/>
  </r>
  <r>
    <s v="e2a34f8b-81e6-4090-b404-02cb7e316120"/>
    <x v="211"/>
    <s v="08700df5-0662-468e-8bbb-c4f02720616b"/>
    <s v="ea4a456b-6a93-4902-b632-34f79837b9e7"/>
    <d v="2022-04-30T00:00:00"/>
    <s v="Exp"/>
    <x v="987"/>
    <x v="1"/>
    <s v="Samuelhaven"/>
    <s v="OffSup"/>
    <s v="Acc"/>
    <n v="295.70999999999998"/>
    <n v="10"/>
    <n v="29.570999999999998"/>
    <x v="1"/>
    <x v="2"/>
    <x v="0"/>
  </r>
  <r>
    <s v="3312a1ba-d3e3-4c7b-abb4-d9a7e124c9e3"/>
    <x v="613"/>
    <s v="1c04b3f6-67b6-4148-a933-3be9723c3f74"/>
    <s v="a8da4f25-4d68-4778-9e9d-3418236e0baf"/>
    <d v="2024-07-01T00:00:00"/>
    <s v="Exp"/>
    <x v="988"/>
    <x v="0"/>
    <s v="Michellemouth"/>
    <s v="OffSup"/>
    <s v="Acc"/>
    <n v="2385.58"/>
    <n v="8"/>
    <n v="298.19749999999999"/>
    <x v="1"/>
    <x v="2"/>
    <x v="1"/>
  </r>
  <r>
    <s v="1001a60f-2f63-4f87-a1d6-579e6e7c9d61"/>
    <x v="249"/>
    <s v="e9d9b974-e2b5-4196-b558-c427dd16a62e"/>
    <s v="97fc8955-b5ad-43db-a2b7-aa7a543f83be"/>
    <d v="2022-02-04T00:00:00"/>
    <s v="Eco"/>
    <x v="989"/>
    <x v="2"/>
    <s v="Faithstad"/>
    <s v="Furn"/>
    <s v="Fstnrs"/>
    <n v="1195.24"/>
    <n v="9"/>
    <n v="132.80444444444444"/>
    <x v="2"/>
    <x v="1"/>
    <x v="1"/>
  </r>
  <r>
    <s v="d52e85f3-b42e-4a1a-96ae-3d81af60b2af"/>
    <x v="225"/>
    <s v="703e70a0-a328-4683-9108-531d747227c4"/>
    <s v="c16fad2a-a112-4e19-b21d-c61a31510862"/>
    <d v="2019-11-29T00:00:00"/>
    <s v="Std"/>
    <x v="990"/>
    <x v="0"/>
    <s v="Triciaview"/>
    <s v="Tech"/>
    <s v="Fstnrs"/>
    <n v="114.88"/>
    <n v="7"/>
    <n v="16.411428571428569"/>
    <x v="0"/>
    <x v="1"/>
    <x v="1"/>
  </r>
  <r>
    <s v="7a7be2c2-48cc-4cd3-9ff5-cfb00647db02"/>
    <x v="737"/>
    <s v="354b6e2b-e04f-4e93-aa9d-537dbe72fb60"/>
    <s v="9004b5dc-f4ce-468d-8705-492157239a21"/>
    <d v="2023-12-05T00:00:00"/>
    <s v="Eco"/>
    <x v="991"/>
    <x v="1"/>
    <s v="Coxtown"/>
    <s v="Tech"/>
    <s v="Bndrs"/>
    <n v="1994.58"/>
    <n v="3"/>
    <n v="664.86"/>
    <x v="0"/>
    <x v="3"/>
    <x v="1"/>
  </r>
  <r>
    <s v="ee8c682b-c250-46c7-9268-f99dc3ba590c"/>
    <x v="341"/>
    <s v="13c8501c-26f2-4d78-a11c-01320d6d552a"/>
    <s v="a81ff424-1405-4af3-80a7-832f82eaf82d"/>
    <d v="2020-01-17T00:00:00"/>
    <s v="Std"/>
    <x v="992"/>
    <x v="0"/>
    <s v="Wagnerville"/>
    <s v="Furn"/>
    <s v="Bkcs"/>
    <n v="4267.2700000000004"/>
    <n v="7"/>
    <n v="609.61"/>
    <x v="2"/>
    <x v="0"/>
    <x v="0"/>
  </r>
  <r>
    <s v="f2b2a3c5-cd73-450a-8c14-5153861c8bdf"/>
    <x v="762"/>
    <s v="eda0edcc-43fc-4317-bd27-e48c2b81669f"/>
    <s v="799aa667-602c-449b-afd2-55519a673f34"/>
    <d v="2020-11-19T00:00:00"/>
    <s v="Eco"/>
    <x v="434"/>
    <x v="2"/>
    <s v="Port Julie"/>
    <s v="OffSup"/>
    <s v="Bkcs"/>
    <n v="4486.2"/>
    <n v="9"/>
    <n v="498.46666666666664"/>
    <x v="1"/>
    <x v="0"/>
    <x v="1"/>
  </r>
  <r>
    <s v="a021eb10-0c19-44df-991f-86d9d76a06a8"/>
    <x v="693"/>
    <s v="d83477b1-e0e3-4f55-87d0-5b51cec99393"/>
    <s v="fdda2787-6100-4f1f-9fde-27b91ca4ab56"/>
    <d v="2021-06-16T00:00:00"/>
    <s v="Eco"/>
    <x v="993"/>
    <x v="3"/>
    <s v="Zacharybury"/>
    <s v="OffSup"/>
    <s v="Phns"/>
    <n v="3097.83"/>
    <n v="1"/>
    <n v="3097.83"/>
    <x v="1"/>
    <x v="4"/>
    <x v="0"/>
  </r>
  <r>
    <s v="f7e2d374-714b-4099-b0b7-2bde854a95f7"/>
    <x v="763"/>
    <s v="6ef2ecb0-0180-4ba8-9ffa-adbc401cf46c"/>
    <s v="f14a3cf6-7a86-4ba2-a505-853660bced2c"/>
    <d v="2021-06-14T00:00:00"/>
    <s v="Std"/>
    <x v="994"/>
    <x v="2"/>
    <s v="Tracymouth"/>
    <s v="Furn"/>
    <s v="Fstnrs"/>
    <n v="3234.53"/>
    <n v="8"/>
    <n v="404.31625000000003"/>
    <x v="2"/>
    <x v="1"/>
    <x v="1"/>
  </r>
  <r>
    <s v="4d2eccdb-93bf-4906-8b14-e6407796a32b"/>
    <x v="764"/>
    <s v="478de0dc-30ba-4f63-9309-400bdbff3775"/>
    <s v="644d1ff5-adcb-4892-ba25-ad82a24bf5c2"/>
    <d v="2021-02-03T00:00:00"/>
    <s v="Exp"/>
    <x v="995"/>
    <x v="3"/>
    <s v="Anthonyville"/>
    <s v="OffSup"/>
    <s v="Phns"/>
    <n v="3439.49"/>
    <n v="5"/>
    <n v="687.89799999999991"/>
    <x v="1"/>
    <x v="4"/>
    <x v="0"/>
  </r>
  <r>
    <s v="73831153-6e07-4fd6-9f38-e5a9c6d4c6ce"/>
    <x v="765"/>
    <s v="1b0fef8f-e52e-48b5-b600-d5dfb88f0d77"/>
    <s v="82dc6579-46c1-4c60-a193-2746ae234797"/>
    <d v="2020-02-08T00:00:00"/>
    <s v="Std"/>
    <x v="996"/>
    <x v="2"/>
    <s v="Joshuaborough"/>
    <s v="OffSup"/>
    <s v="Acc"/>
    <n v="718.76"/>
    <n v="1"/>
    <n v="718.76"/>
    <x v="1"/>
    <x v="2"/>
    <x v="1"/>
  </r>
  <r>
    <s v="a75dae90-1f5d-4b25-b890-554a13b74326"/>
    <x v="295"/>
    <s v="3808a968-dd4f-4704-b37d-d70b8c8ede18"/>
    <s v="fce18df2-ff80-425d-9fd8-77f6592ee135"/>
    <d v="2021-03-18T00:00:00"/>
    <s v="Std"/>
    <x v="997"/>
    <x v="0"/>
    <s v="West Michele"/>
    <s v="OffSup"/>
    <s v="Fstnrs"/>
    <n v="355.23"/>
    <n v="10"/>
    <n v="35.523000000000003"/>
    <x v="1"/>
    <x v="1"/>
    <x v="0"/>
  </r>
  <r>
    <s v="e9c9d12a-82a8-4216-b225-32ac9ec3cfd9"/>
    <x v="766"/>
    <s v="72bee947-d72b-4427-8090-c778b47880a5"/>
    <s v="a3fc0b3f-a442-4351-ad5c-bbc236130f14"/>
    <d v="2021-09-12T00:00:00"/>
    <s v="Exp"/>
    <x v="998"/>
    <x v="3"/>
    <s v="North Matthew"/>
    <s v="Tech"/>
    <s v="Bndrs"/>
    <n v="3262.47"/>
    <n v="9"/>
    <n v="362.49666666666667"/>
    <x v="0"/>
    <x v="3"/>
    <x v="0"/>
  </r>
  <r>
    <s v="8d31d06c-2b24-494e-a609-8fd30d0b6420"/>
    <x v="767"/>
    <s v="233c2dcc-f13a-4a2d-a0be-cc693c4dc3ad"/>
    <s v="9533deb5-232d-42e4-890c-c4e3b5c9b383"/>
    <d v="2021-09-13T00:00:00"/>
    <s v="Std"/>
    <x v="999"/>
    <x v="1"/>
    <s v="Ronaldton"/>
    <s v="Tech"/>
    <s v="Phns"/>
    <n v="4808.91"/>
    <n v="9"/>
    <n v="534.32333333333327"/>
    <x v="0"/>
    <x v="4"/>
    <x v="0"/>
  </r>
  <r>
    <s v="32b90eb0-7167-4b88-a37d-a4d842477421"/>
    <x v="21"/>
    <s v="5053ad17-987c-4d97-aef2-e8fb9fe41de8"/>
    <s v="a73d247f-1daf-4ef9-be57-881636300409"/>
    <d v="2022-03-14T00:00:00"/>
    <s v="Exp"/>
    <x v="1000"/>
    <x v="0"/>
    <s v="Lake Michaelfort"/>
    <s v="Tech"/>
    <s v="Bkcs"/>
    <n v="3367.61"/>
    <n v="1"/>
    <n v="3367.61"/>
    <x v="0"/>
    <x v="0"/>
    <x v="0"/>
  </r>
  <r>
    <s v="800c46bc-4716-4a13-bd32-0c85ff83ae5e"/>
    <x v="693"/>
    <s v="8ddf854d-0b1d-4407-b2c8-330ae9bf3569"/>
    <s v="6d2fc3d4-407f-4b23-9da3-ed8db907a82f"/>
    <d v="2021-09-12T00:00:00"/>
    <s v="Std"/>
    <x v="1001"/>
    <x v="2"/>
    <s v="New Kevinbury"/>
    <s v="Furn"/>
    <s v="Phns"/>
    <n v="4833.83"/>
    <n v="3"/>
    <n v="1611.2766666666666"/>
    <x v="2"/>
    <x v="4"/>
    <x v="0"/>
  </r>
  <r>
    <s v="627065d1-a8b6-4d82-8b7b-270f6623ad67"/>
    <x v="768"/>
    <s v="d41b0b7a-6329-4b0e-ac2b-50ec78306914"/>
    <s v="5d6743b1-e607-4391-a7d5-abfb51429448"/>
    <d v="2021-12-05T00:00:00"/>
    <s v="Exp"/>
    <x v="1002"/>
    <x v="1"/>
    <s v="Edwardsburgh"/>
    <s v="Furn"/>
    <s v="Fstnrs"/>
    <n v="599.46"/>
    <n v="6"/>
    <n v="99.910000000000011"/>
    <x v="2"/>
    <x v="1"/>
    <x v="0"/>
  </r>
  <r>
    <s v="ea4f069f-b4ed-44f5-86e3-e08c83c7c1c7"/>
    <x v="769"/>
    <s v="f800ad21-6c8d-4c65-a5c5-c69cd42ce99d"/>
    <s v="8ecb2ba7-200f-4420-a970-43d02962022c"/>
    <d v="2020-09-14T00:00:00"/>
    <s v="Exp"/>
    <x v="1003"/>
    <x v="1"/>
    <s v="Simmonsside"/>
    <s v="Tech"/>
    <s v="Acc"/>
    <n v="2192.4299999999998"/>
    <n v="9"/>
    <n v="243.60333333333332"/>
    <x v="0"/>
    <x v="2"/>
    <x v="0"/>
  </r>
  <r>
    <s v="2207e400-329b-4762-8968-8d52d7819c52"/>
    <x v="770"/>
    <s v="3b2dc08e-3abb-4069-ad19-60549a220215"/>
    <s v="cb277c21-9daa-4613-8112-52c6aec31ae3"/>
    <d v="2023-10-09T00:00:00"/>
    <s v="Std"/>
    <x v="1004"/>
    <x v="3"/>
    <s v="North Darleneland"/>
    <s v="Tech"/>
    <s v="Fstnrs"/>
    <n v="3865.83"/>
    <n v="2"/>
    <n v="1932.915"/>
    <x v="0"/>
    <x v="1"/>
    <x v="1"/>
  </r>
  <r>
    <s v="cd454a1e-f6c1-4ab2-a6fc-8da821c1bf4a"/>
    <x v="245"/>
    <s v="c87920ab-6c38-4d08-a3e5-8c3de97a9faa"/>
    <s v="d81bc306-0612-41fd-add0-ccd2941925e8"/>
    <d v="2023-09-20T00:00:00"/>
    <s v="Exp"/>
    <x v="1005"/>
    <x v="3"/>
    <s v="Lake Josephburgh"/>
    <s v="Furn"/>
    <s v="Phns"/>
    <n v="708.12"/>
    <n v="9"/>
    <n v="78.680000000000007"/>
    <x v="2"/>
    <x v="4"/>
    <x v="1"/>
  </r>
  <r>
    <s v="96995b20-819c-49a9-b6ba-114fcbe5b6fd"/>
    <x v="771"/>
    <s v="3db28dfe-53a6-4341-8e52-4f7479d8d567"/>
    <s v="6e35fb9e-6450-421e-adb4-d66c4cf915d7"/>
    <d v="2022-02-08T00:00:00"/>
    <s v="Std"/>
    <x v="1006"/>
    <x v="0"/>
    <s v="Amandafurt"/>
    <s v="Tech"/>
    <s v="Bndrs"/>
    <n v="4256.21"/>
    <n v="7"/>
    <n v="608.03"/>
    <x v="0"/>
    <x v="3"/>
    <x v="1"/>
  </r>
  <r>
    <s v="2a745a14-e3a5-49ef-9bec-968129b83cd3"/>
    <x v="330"/>
    <s v="d66b9497-79c4-44ff-86ef-26c4e8918ee2"/>
    <s v="2d5d9609-5073-451e-8688-e06aa097d603"/>
    <d v="2023-06-11T00:00:00"/>
    <s v="Exp"/>
    <x v="1007"/>
    <x v="2"/>
    <s v="Murraymouth"/>
    <s v="Tech"/>
    <s v="Phns"/>
    <n v="2040.08"/>
    <n v="8"/>
    <n v="255.01"/>
    <x v="0"/>
    <x v="4"/>
    <x v="1"/>
  </r>
  <r>
    <s v="1bb333a1-f4be-409f-acee-61fc6e23945c"/>
    <x v="150"/>
    <s v="99772fd2-da42-4244-9e03-2d28afd5284b"/>
    <s v="37c38990-04ec-48b4-9d8a-57dc115913d3"/>
    <d v="2023-02-01T00:00:00"/>
    <s v="Std"/>
    <x v="1008"/>
    <x v="1"/>
    <s v="Lake Maria"/>
    <s v="Furn"/>
    <s v="Phns"/>
    <n v="1361.39"/>
    <n v="7"/>
    <n v="194.48428571428573"/>
    <x v="2"/>
    <x v="4"/>
    <x v="1"/>
  </r>
  <r>
    <s v="11260e28-b0e9-4985-ae5d-4da2cd33a31f"/>
    <x v="364"/>
    <s v="cfe100d5-42c1-433b-a40e-c8966d762962"/>
    <s v="687e15e6-7fa7-4440-a05d-c6ab7aa7f662"/>
    <d v="2024-11-17T00:00:00"/>
    <s v="Eco"/>
    <x v="1009"/>
    <x v="2"/>
    <s v="New Lisaburgh"/>
    <s v="Furn"/>
    <s v="Fstnrs"/>
    <n v="2674.64"/>
    <n v="2"/>
    <n v="1337.32"/>
    <x v="2"/>
    <x v="1"/>
    <x v="1"/>
  </r>
  <r>
    <s v="4f8a715f-cbe7-422c-9bfa-fd894be7184d"/>
    <x v="459"/>
    <s v="ecf7b642-f40e-47f0-9d3a-873521e97af1"/>
    <s v="2b428880-29bc-4e49-91f7-8c6ccb23076b"/>
    <d v="2021-11-13T00:00:00"/>
    <s v="Std"/>
    <x v="1010"/>
    <x v="3"/>
    <s v="South Diane"/>
    <s v="Furn"/>
    <s v="Bndrs"/>
    <n v="1218.77"/>
    <n v="1"/>
    <n v="1218.77"/>
    <x v="2"/>
    <x v="3"/>
    <x v="0"/>
  </r>
  <r>
    <s v="f9c1f740-5ed8-49d8-9b63-f32ded615187"/>
    <x v="354"/>
    <s v="186f144a-eb1b-447b-8260-13bc2f3a8c9e"/>
    <s v="9554058a-2903-456e-ac15-91ece9b16b4c"/>
    <d v="2021-01-06T00:00:00"/>
    <s v="Std"/>
    <x v="1011"/>
    <x v="2"/>
    <s v="Carolville"/>
    <s v="OffSup"/>
    <s v="Acc"/>
    <n v="1571.6"/>
    <n v="1"/>
    <n v="1571.6"/>
    <x v="1"/>
    <x v="2"/>
    <x v="0"/>
  </r>
  <r>
    <s v="c52d9133-3db0-4593-89a8-9b8ed8b33f36"/>
    <x v="51"/>
    <s v="53268d91-7c49-460b-83cc-11ec9a4b1792"/>
    <s v="0c9ff191-3b51-4c3b-be90-821c0c59cfd2"/>
    <d v="2022-10-01T00:00:00"/>
    <s v="Eco"/>
    <x v="1012"/>
    <x v="1"/>
    <s v="Robertbury"/>
    <s v="Furn"/>
    <s v="Bkcs"/>
    <n v="1867.81"/>
    <n v="9"/>
    <n v="207.53444444444443"/>
    <x v="2"/>
    <x v="0"/>
    <x v="1"/>
  </r>
  <r>
    <s v="4b3d80d0-fa91-44fa-a3dc-c0dead641cf8"/>
    <x v="625"/>
    <s v="0ee542c8-2b6d-43ff-96a4-8e2b3af03f62"/>
    <s v="b7fa7364-dc78-45cf-9811-9d5abed31535"/>
    <d v="2020-03-06T00:00:00"/>
    <s v="Std"/>
    <x v="990"/>
    <x v="3"/>
    <s v="North Richard"/>
    <s v="Furn"/>
    <s v="Acc"/>
    <n v="3712.55"/>
    <n v="5"/>
    <n v="742.51"/>
    <x v="2"/>
    <x v="2"/>
    <x v="1"/>
  </r>
  <r>
    <s v="44e3d486-8c9e-4cfa-b319-78a499f493f3"/>
    <x v="772"/>
    <s v="9d13db74-d00e-4def-b76d-20d62a98788b"/>
    <s v="627483f7-9f22-46b2-8897-2bca953b5d93"/>
    <d v="2024-07-10T00:00:00"/>
    <s v="Std"/>
    <x v="1013"/>
    <x v="1"/>
    <s v="Katrinafurt"/>
    <s v="Furn"/>
    <s v="Bndrs"/>
    <n v="2958.57"/>
    <n v="4"/>
    <n v="739.64250000000004"/>
    <x v="2"/>
    <x v="3"/>
    <x v="1"/>
  </r>
  <r>
    <s v="2a5fdc16-97bc-4d47-9f2d-7a041f8b2ded"/>
    <x v="773"/>
    <s v="f7b978d0-b1e3-454b-86b5-8066de14de3f"/>
    <s v="1e66c19c-da9e-4588-9cbc-db1e748e9007"/>
    <d v="2021-11-01T00:00:00"/>
    <s v="Std"/>
    <x v="1014"/>
    <x v="2"/>
    <s v="Amandafort"/>
    <s v="Tech"/>
    <s v="Fstnrs"/>
    <n v="3845.23"/>
    <n v="1"/>
    <n v="3845.23"/>
    <x v="0"/>
    <x v="1"/>
    <x v="0"/>
  </r>
  <r>
    <s v="40d93af1-4887-400f-9795-526848d1170d"/>
    <x v="774"/>
    <s v="f76c951d-4f4e-47ba-a21d-b7a6adabf83f"/>
    <s v="f4617643-6daf-4b38-a274-d90c16858b8f"/>
    <d v="2023-04-06T00:00:00"/>
    <s v="Exp"/>
    <x v="1015"/>
    <x v="0"/>
    <s v="Lake Erin"/>
    <s v="Furn"/>
    <s v="Acc"/>
    <n v="758.72"/>
    <n v="4"/>
    <n v="189.68"/>
    <x v="2"/>
    <x v="2"/>
    <x v="1"/>
  </r>
  <r>
    <s v="a7c93f66-853e-4c74-83b6-4e6b506770f1"/>
    <x v="775"/>
    <s v="7283a566-80b3-45c5-ab89-591f0421e372"/>
    <s v="0dc73c31-a1f6-4568-a7dd-b7274af55f92"/>
    <d v="2021-06-30T00:00:00"/>
    <s v="Exp"/>
    <x v="1016"/>
    <x v="3"/>
    <s v="North Benjamin"/>
    <s v="Furn"/>
    <s v="Acc"/>
    <n v="2800.96"/>
    <n v="2"/>
    <n v="1400.48"/>
    <x v="2"/>
    <x v="2"/>
    <x v="1"/>
  </r>
  <r>
    <s v="5b593a44-50c5-496a-bfb9-14e2f5692884"/>
    <x v="741"/>
    <s v="8c7bb2ab-3567-44ac-b2a9-42c9233b0ff1"/>
    <s v="16d3efc2-5530-4260-89aa-b8dea6e6f07f"/>
    <d v="2019-12-27T00:00:00"/>
    <s v="Exp"/>
    <x v="1017"/>
    <x v="2"/>
    <s v="Mooremouth"/>
    <s v="Tech"/>
    <s v="Phns"/>
    <n v="4156.1400000000003"/>
    <n v="9"/>
    <n v="461.79333333333335"/>
    <x v="0"/>
    <x v="4"/>
    <x v="0"/>
  </r>
  <r>
    <s v="a6fb1d18-ffcc-44d7-81b6-7ef17479fb1f"/>
    <x v="776"/>
    <s v="0f015d79-9eda-4fea-81e9-91c0debedf9a"/>
    <s v="fa003e8b-bfee-4e22-b792-e20db5f2b956"/>
    <d v="2021-06-14T00:00:00"/>
    <s v="Exp"/>
    <x v="1018"/>
    <x v="0"/>
    <s v="East Paul"/>
    <s v="Furn"/>
    <s v="Acc"/>
    <n v="4031.24"/>
    <n v="10"/>
    <n v="403.12399999999997"/>
    <x v="2"/>
    <x v="2"/>
    <x v="0"/>
  </r>
  <r>
    <s v="f1284b15-8339-442b-958d-fbb8a2e16e70"/>
    <x v="242"/>
    <s v="39281f16-0053-4523-bc49-03277b45b6c8"/>
    <s v="a28fe05a-7b5c-4af2-80b5-8f76edf5ee8c"/>
    <d v="2023-05-28T00:00:00"/>
    <s v="Eco"/>
    <x v="1019"/>
    <x v="3"/>
    <s v="New Heather"/>
    <s v="Furn"/>
    <s v="Acc"/>
    <n v="2039.13"/>
    <n v="8"/>
    <n v="254.89125000000001"/>
    <x v="2"/>
    <x v="2"/>
    <x v="0"/>
  </r>
  <r>
    <s v="5b61ced9-cb57-4753-ad45-de297ffe7918"/>
    <x v="132"/>
    <s v="dedebc5f-9541-434a-96de-caac662fc521"/>
    <s v="1089f3b2-a0c3-4b60-9d76-22d6512d29a5"/>
    <d v="2019-11-16T00:00:00"/>
    <s v="Eco"/>
    <x v="1020"/>
    <x v="0"/>
    <s v="Michellefort"/>
    <s v="Tech"/>
    <s v="Phns"/>
    <n v="1401.79"/>
    <n v="4"/>
    <n v="350.44749999999999"/>
    <x v="0"/>
    <x v="4"/>
    <x v="0"/>
  </r>
  <r>
    <s v="1aa8af23-0185-4b66-bf76-3b4690d9bc3d"/>
    <x v="777"/>
    <s v="eadbab5e-d7be-4994-87e8-a04201423b9e"/>
    <s v="de51b193-cd26-4eb3-9f68-b4ae5d4016a8"/>
    <d v="2023-12-19T00:00:00"/>
    <s v="Std"/>
    <x v="1021"/>
    <x v="1"/>
    <s v="Brucestad"/>
    <s v="Furn"/>
    <s v="Fstnrs"/>
    <n v="1015.02"/>
    <n v="3"/>
    <n v="338.34"/>
    <x v="2"/>
    <x v="1"/>
    <x v="0"/>
  </r>
  <r>
    <s v="7ea7e210-84a2-4faf-90c4-e2aed6d23ce3"/>
    <x v="778"/>
    <s v="e3c0f710-6878-4930-a41a-97b838796fff"/>
    <s v="d8016d03-3052-4dfe-8632-2c924587435f"/>
    <d v="2022-05-01T00:00:00"/>
    <s v="Std"/>
    <x v="1022"/>
    <x v="2"/>
    <s v="New Leahview"/>
    <s v="OffSup"/>
    <s v="Phns"/>
    <n v="3592.56"/>
    <n v="1"/>
    <n v="3592.56"/>
    <x v="1"/>
    <x v="4"/>
    <x v="1"/>
  </r>
  <r>
    <s v="9a3dc5b2-88ba-4dfb-b912-13e77858e9d1"/>
    <x v="568"/>
    <s v="c444604b-c092-441f-acc9-c6af9107642c"/>
    <s v="e64cfe86-c07f-4e84-bac5-58bdb12f3cf1"/>
    <d v="2020-12-20T00:00:00"/>
    <s v="Exp"/>
    <x v="1023"/>
    <x v="1"/>
    <s v="Whiteton"/>
    <s v="OffSup"/>
    <s v="Bkcs"/>
    <n v="2609"/>
    <n v="4"/>
    <n v="652.25"/>
    <x v="1"/>
    <x v="0"/>
    <x v="0"/>
  </r>
  <r>
    <s v="6fa4372f-9bd6-4190-861c-c78287506a6f"/>
    <x v="779"/>
    <s v="d066b3ec-e75b-4e17-beb3-f205694be2d9"/>
    <s v="d1becb81-5676-4aaa-a0a7-85171a2e3d67"/>
    <d v="2019-06-14T00:00:00"/>
    <s v="Std"/>
    <x v="1024"/>
    <x v="2"/>
    <s v="South Jennifer"/>
    <s v="OffSup"/>
    <s v="Bkcs"/>
    <n v="2713.2"/>
    <n v="2"/>
    <n v="1356.6"/>
    <x v="1"/>
    <x v="0"/>
    <x v="0"/>
  </r>
  <r>
    <s v="8bbf7cf3-480e-48c1-ae83-427f92342b75"/>
    <x v="9"/>
    <s v="94ba0580-57f0-47ce-b4a6-7c223d1e9c83"/>
    <s v="dbafbd91-caa6-4e81-b4fb-59459af8ec58"/>
    <d v="2022-03-04T00:00:00"/>
    <s v="Exp"/>
    <x v="1025"/>
    <x v="0"/>
    <s v="Oscarmouth"/>
    <s v="Tech"/>
    <s v="Bndrs"/>
    <n v="661.97"/>
    <n v="8"/>
    <n v="82.746250000000003"/>
    <x v="0"/>
    <x v="3"/>
    <x v="0"/>
  </r>
  <r>
    <s v="3e03a799-0755-435b-aa91-cfd664054cc8"/>
    <x v="646"/>
    <s v="e980da2a-6ed0-4859-b488-f96410944664"/>
    <s v="eec99ff1-ad45-4a4a-91b9-1177a3dcdda1"/>
    <d v="2021-01-01T00:00:00"/>
    <s v="Eco"/>
    <x v="1026"/>
    <x v="1"/>
    <s v="South Mary"/>
    <s v="OffSup"/>
    <s v="Acc"/>
    <n v="154.91999999999999"/>
    <n v="7"/>
    <n v="22.131428571428568"/>
    <x v="1"/>
    <x v="2"/>
    <x v="0"/>
  </r>
  <r>
    <s v="c5303409-1920-4b2a-93f7-4903d4f96626"/>
    <x v="766"/>
    <s v="47154cfc-efa8-4a78-8b94-06ce0200bdd7"/>
    <s v="72f5b2f8-8372-455e-96a6-991e4fcd0a8b"/>
    <d v="2021-11-08T00:00:00"/>
    <s v="Eco"/>
    <x v="1027"/>
    <x v="2"/>
    <s v="Smithside"/>
    <s v="OffSup"/>
    <s v="Acc"/>
    <n v="3546.04"/>
    <n v="5"/>
    <n v="709.20799999999997"/>
    <x v="1"/>
    <x v="2"/>
    <x v="1"/>
  </r>
  <r>
    <s v="801fef63-3695-4e36-ab3f-2059fbbba0c8"/>
    <x v="316"/>
    <s v="b8f0ec91-d7e0-4b23-b935-ab800e11559e"/>
    <s v="5d1ae86a-8729-4020-bb77-a290fe783f9a"/>
    <d v="2021-05-27T00:00:00"/>
    <s v="Exp"/>
    <x v="1028"/>
    <x v="3"/>
    <s v="Victorberg"/>
    <s v="OffSup"/>
    <s v="Bkcs"/>
    <n v="1928.49"/>
    <n v="9"/>
    <n v="214.27666666666667"/>
    <x v="1"/>
    <x v="0"/>
    <x v="0"/>
  </r>
  <r>
    <s v="c5a6c645-e6b8-48a2-831d-60756e6b0e71"/>
    <x v="263"/>
    <s v="cbbfae8c-1e8c-4476-9594-1844fe8ee457"/>
    <s v="c7ba1d35-466a-4a4a-8bff-dfa1417e092d"/>
    <d v="2023-06-18T00:00:00"/>
    <s v="Eco"/>
    <x v="1029"/>
    <x v="1"/>
    <s v="Nicholasborough"/>
    <s v="Tech"/>
    <s v="Fstnrs"/>
    <n v="2024.75"/>
    <n v="2"/>
    <n v="1012.375"/>
    <x v="0"/>
    <x v="1"/>
    <x v="1"/>
  </r>
  <r>
    <s v="aca77df6-8cf1-40fa-8440-b07804114455"/>
    <x v="780"/>
    <s v="662fcf71-3d9f-4e8b-af93-616fbf92ac60"/>
    <s v="1f7b9ead-834a-4247-970f-31d43b08083e"/>
    <d v="2022-09-04T00:00:00"/>
    <s v="Std"/>
    <x v="1030"/>
    <x v="1"/>
    <s v="Meganshire"/>
    <s v="Furn"/>
    <s v="Bkcs"/>
    <n v="3872.55"/>
    <n v="10"/>
    <n v="387.255"/>
    <x v="2"/>
    <x v="0"/>
    <x v="0"/>
  </r>
  <r>
    <s v="61714019-e080-4197-9bfd-3995aebfbc26"/>
    <x v="665"/>
    <s v="40c2883b-7353-45f1-9bc9-6d7836af0569"/>
    <s v="a41f4cc1-7449-43ec-886b-21c1ff491931"/>
    <d v="2021-02-18T00:00:00"/>
    <s v="Std"/>
    <x v="1031"/>
    <x v="2"/>
    <s v="Lake Stephaniemouth"/>
    <s v="OffSup"/>
    <s v="Bndrs"/>
    <n v="3140.78"/>
    <n v="1"/>
    <n v="3140.78"/>
    <x v="1"/>
    <x v="3"/>
    <x v="0"/>
  </r>
  <r>
    <s v="b41f0757-c83f-4128-9ca9-344f7176f5b5"/>
    <x v="781"/>
    <s v="7359a64e-5cf5-4934-ac90-54b2f309b609"/>
    <s v="24fa7c66-de4f-4f36-9d11-c9b64a4a9485"/>
    <d v="2023-10-01T00:00:00"/>
    <s v="Exp"/>
    <x v="1032"/>
    <x v="2"/>
    <s v="Lake Robert"/>
    <s v="OffSup"/>
    <s v="Bkcs"/>
    <n v="4908.46"/>
    <n v="2"/>
    <n v="2454.23"/>
    <x v="1"/>
    <x v="0"/>
    <x v="1"/>
  </r>
  <r>
    <s v="467d92fc-581f-4b68-99bd-862429600b34"/>
    <x v="782"/>
    <s v="cb029f08-c4bf-4a23-8893-e136bc4eb486"/>
    <s v="d0c89def-82e1-41af-b574-46ed5a95a3bc"/>
    <d v="2019-05-31T00:00:00"/>
    <s v="Exp"/>
    <x v="1033"/>
    <x v="3"/>
    <s v="South Sarah"/>
    <s v="Furn"/>
    <s v="Phns"/>
    <n v="1027.6600000000001"/>
    <n v="1"/>
    <n v="1027.6600000000001"/>
    <x v="2"/>
    <x v="4"/>
    <x v="1"/>
  </r>
  <r>
    <s v="7d26b5dc-f430-4db3-a488-ff02caf4baac"/>
    <x v="527"/>
    <s v="8acfd52c-ff48-49cd-a1d9-eef1e1338707"/>
    <s v="360d9f92-87c5-4272-9d3c-e974222aae09"/>
    <d v="2023-01-30T00:00:00"/>
    <s v="Exp"/>
    <x v="1034"/>
    <x v="3"/>
    <s v="North Rodney"/>
    <s v="Tech"/>
    <s v="Bndrs"/>
    <n v="318.25"/>
    <n v="2"/>
    <n v="159.125"/>
    <x v="0"/>
    <x v="3"/>
    <x v="1"/>
  </r>
  <r>
    <s v="75cff2ab-9191-4928-8c96-9dce2c584e6a"/>
    <x v="783"/>
    <s v="1f2f150b-730a-4f21-b939-7ad96e654b76"/>
    <s v="01ec3476-9db6-48b8-b367-35ef529682ac"/>
    <d v="2024-06-21T00:00:00"/>
    <s v="Std"/>
    <x v="1035"/>
    <x v="3"/>
    <s v="Parkchester"/>
    <s v="OffSup"/>
    <s v="Bndrs"/>
    <n v="431.76"/>
    <n v="3"/>
    <n v="143.91999999999999"/>
    <x v="1"/>
    <x v="3"/>
    <x v="1"/>
  </r>
  <r>
    <s v="5635bc42-9112-4f0d-a2a7-8d51cc9737cf"/>
    <x v="784"/>
    <s v="e7774227-4a9a-4bb7-b187-d207f23b68ee"/>
    <s v="28c43ee7-1169-463e-a3c2-b78fc5de1b90"/>
    <d v="2023-07-10T00:00:00"/>
    <s v="Exp"/>
    <x v="1036"/>
    <x v="1"/>
    <s v="Normafurt"/>
    <s v="Furn"/>
    <s v="Phns"/>
    <n v="3815.21"/>
    <n v="3"/>
    <n v="1271.7366666666667"/>
    <x v="2"/>
    <x v="4"/>
    <x v="1"/>
  </r>
  <r>
    <s v="b0b302b0-1e22-4144-b660-69fa33cc4722"/>
    <x v="785"/>
    <s v="5739e718-08f4-49b2-b154-abc6c0222162"/>
    <s v="c75a2b68-b97c-49b6-a06a-b73338d8aefd"/>
    <d v="2021-01-29T00:00:00"/>
    <s v="Exp"/>
    <x v="1037"/>
    <x v="2"/>
    <s v="North Virginiaview"/>
    <s v="OffSup"/>
    <s v="Fstnrs"/>
    <n v="2730.64"/>
    <n v="10"/>
    <n v="273.06399999999996"/>
    <x v="1"/>
    <x v="1"/>
    <x v="1"/>
  </r>
  <r>
    <s v="d5fb0523-0199-4b92-8ed9-ec50790ad86f"/>
    <x v="436"/>
    <s v="3a5fdb5c-7bb5-42ce-ad9b-698990f2fc81"/>
    <s v="684f34ad-4736-4d0b-b5f4-baa6d5cc1b01"/>
    <d v="2024-06-03T00:00:00"/>
    <s v="Eco"/>
    <x v="1038"/>
    <x v="1"/>
    <s v="Lake Markland"/>
    <s v="OffSup"/>
    <s v="Bkcs"/>
    <n v="4942.76"/>
    <n v="2"/>
    <n v="2471.38"/>
    <x v="1"/>
    <x v="0"/>
    <x v="0"/>
  </r>
  <r>
    <s v="01dcc8a5-3c52-47e1-9909-772613f97368"/>
    <x v="665"/>
    <s v="8248c697-9c37-4825-8dff-23b4e079c960"/>
    <s v="43313d57-f378-4b18-b577-674e21c86976"/>
    <d v="2020-08-30T00:00:00"/>
    <s v="Std"/>
    <x v="1039"/>
    <x v="1"/>
    <s v="South Jennifermouth"/>
    <s v="Tech"/>
    <s v="Bkcs"/>
    <n v="1283.3"/>
    <n v="9"/>
    <n v="142.58888888888887"/>
    <x v="0"/>
    <x v="0"/>
    <x v="0"/>
  </r>
  <r>
    <s v="5428bff7-2260-44d2-9a7f-5fbc952c26cf"/>
    <x v="786"/>
    <s v="daccb5de-af03-4c8b-9af3-8b12530cfa66"/>
    <s v="fa5cc8fd-cf2e-488a-9b93-529b6a499b6d"/>
    <d v="2021-01-08T00:00:00"/>
    <s v="Std"/>
    <x v="1040"/>
    <x v="2"/>
    <s v="Castillobury"/>
    <s v="OffSup"/>
    <s v="Bkcs"/>
    <n v="588.79"/>
    <n v="10"/>
    <n v="58.878999999999998"/>
    <x v="1"/>
    <x v="0"/>
    <x v="0"/>
  </r>
  <r>
    <s v="9e02e0d4-6368-49ff-81ca-03076f9c93e3"/>
    <x v="741"/>
    <s v="54186047-9f7e-45b3-8784-7eb377ba2216"/>
    <s v="12639de3-8d31-4a9b-9540-7e1a84201f26"/>
    <d v="2019-07-26T00:00:00"/>
    <s v="Std"/>
    <x v="1041"/>
    <x v="2"/>
    <s v="Whiteland"/>
    <s v="Furn"/>
    <s v="Bkcs"/>
    <n v="4378"/>
    <n v="3"/>
    <n v="1459.3333333333333"/>
    <x v="2"/>
    <x v="0"/>
    <x v="1"/>
  </r>
  <r>
    <s v="03cc4236-2de6-432e-a693-c489715852cc"/>
    <x v="787"/>
    <s v="15fab4cb-860b-4ffa-948f-1c2acbbfddcc"/>
    <s v="957bbaf8-ad80-4925-926a-0308084d2bfc"/>
    <d v="2021-06-01T00:00:00"/>
    <s v="Exp"/>
    <x v="1042"/>
    <x v="3"/>
    <s v="Harrisburgh"/>
    <s v="OffSup"/>
    <s v="Bkcs"/>
    <n v="1423.94"/>
    <n v="4"/>
    <n v="355.98500000000001"/>
    <x v="1"/>
    <x v="0"/>
    <x v="1"/>
  </r>
  <r>
    <s v="d5716bbb-f1d3-407a-936d-5876e05ef02d"/>
    <x v="478"/>
    <s v="a9ff7abd-4bbf-45be-95b4-7029462eac42"/>
    <s v="69eb45db-abd4-4249-ab0d-02a6e9299877"/>
    <d v="2022-08-21T00:00:00"/>
    <s v="Exp"/>
    <x v="1043"/>
    <x v="1"/>
    <s v="North Codyfurt"/>
    <s v="OffSup"/>
    <s v="Bkcs"/>
    <n v="362.22"/>
    <n v="1"/>
    <n v="362.22"/>
    <x v="1"/>
    <x v="0"/>
    <x v="0"/>
  </r>
  <r>
    <s v="78acbbf4-6f2e-4df8-b149-9ef5a52d2a79"/>
    <x v="788"/>
    <s v="ad9b1738-2c88-45a6-92b5-51028a83a4cd"/>
    <s v="2e4a0602-b63b-462f-9982-9fbf8a956242"/>
    <d v="2024-06-08T00:00:00"/>
    <s v="Std"/>
    <x v="1044"/>
    <x v="0"/>
    <s v="South Matthew"/>
    <s v="Furn"/>
    <s v="Fstnrs"/>
    <n v="1344.05"/>
    <n v="9"/>
    <n v="149.33888888888887"/>
    <x v="2"/>
    <x v="1"/>
    <x v="0"/>
  </r>
  <r>
    <s v="28ff3cfa-ede6-4c4a-9fc7-f150f633c0cb"/>
    <x v="789"/>
    <s v="1ae756ff-38d5-46af-8fa9-5d786b166ba4"/>
    <s v="a814dd3d-3dd9-4063-8b22-dbd31ee7a6fd"/>
    <d v="2022-05-24T00:00:00"/>
    <s v="Eco"/>
    <x v="1045"/>
    <x v="3"/>
    <s v="South Brian"/>
    <s v="Tech"/>
    <s v="Bndrs"/>
    <n v="2176.88"/>
    <n v="1"/>
    <n v="2176.88"/>
    <x v="0"/>
    <x v="3"/>
    <x v="0"/>
  </r>
  <r>
    <s v="53f750a9-e405-4133-8e4f-d47dfdfc9b01"/>
    <x v="749"/>
    <s v="8d53211b-5e9d-477a-b385-207172afb3f5"/>
    <s v="a3ce166c-200e-4ac3-8464-9fc125710aea"/>
    <d v="2022-07-06T00:00:00"/>
    <s v="Exp"/>
    <x v="1046"/>
    <x v="3"/>
    <s v="East John"/>
    <s v="Tech"/>
    <s v="Acc"/>
    <n v="143.26"/>
    <n v="4"/>
    <n v="35.814999999999998"/>
    <x v="0"/>
    <x v="2"/>
    <x v="0"/>
  </r>
  <r>
    <s v="9fc4c458-4120-4eb7-8f8a-7409f08d0bfa"/>
    <x v="790"/>
    <s v="e0b26d93-00e4-4370-99c2-1f182c44161b"/>
    <s v="ce66de08-5e2b-453b-8f79-6a487aba4213"/>
    <d v="2020-11-30T00:00:00"/>
    <s v="Eco"/>
    <x v="1047"/>
    <x v="1"/>
    <s v="Toddville"/>
    <s v="OffSup"/>
    <s v="Acc"/>
    <n v="1519.37"/>
    <n v="6"/>
    <n v="253.22833333333332"/>
    <x v="1"/>
    <x v="2"/>
    <x v="1"/>
  </r>
  <r>
    <s v="9fe9f15c-5bc8-489e-a4c3-28fef5906cad"/>
    <x v="74"/>
    <s v="0824b34f-49f1-4b26-b70d-fdda425ffea7"/>
    <s v="71bc608f-538f-43f4-b20d-bb389815130a"/>
    <d v="2021-01-11T00:00:00"/>
    <s v="Std"/>
    <x v="1048"/>
    <x v="0"/>
    <s v="East Sheilatown"/>
    <s v="Tech"/>
    <s v="Bndrs"/>
    <n v="4352.6499999999996"/>
    <n v="4"/>
    <n v="1088.1624999999999"/>
    <x v="0"/>
    <x v="3"/>
    <x v="0"/>
  </r>
  <r>
    <s v="b6f07646-cf81-4bcf-b19f-c7f3a11af362"/>
    <x v="791"/>
    <s v="3fdc977e-3f34-4542-9d38-18894390dac7"/>
    <s v="83687f51-b046-4da8-9d54-3660317d6832"/>
    <d v="2021-04-16T00:00:00"/>
    <s v="Exp"/>
    <x v="1049"/>
    <x v="2"/>
    <s v="Evansbury"/>
    <s v="Tech"/>
    <s v="Bkcs"/>
    <n v="4699.12"/>
    <n v="2"/>
    <n v="2349.56"/>
    <x v="0"/>
    <x v="0"/>
    <x v="0"/>
  </r>
  <r>
    <s v="9e561d43-c87b-4818-b6d4-206323ff832e"/>
    <x v="88"/>
    <s v="5c3102f5-358f-435e-9351-896a737ed52c"/>
    <s v="eb635e37-46e5-4948-8a06-03fff497afc0"/>
    <d v="2024-05-16T00:00:00"/>
    <s v="Eco"/>
    <x v="1050"/>
    <x v="2"/>
    <s v="Mcdonaldberg"/>
    <s v="OffSup"/>
    <s v="Phns"/>
    <n v="2009.46"/>
    <n v="8"/>
    <n v="251.1825"/>
    <x v="1"/>
    <x v="4"/>
    <x v="0"/>
  </r>
  <r>
    <s v="65d8e9f8-e13b-4859-9345-563fbd90940f"/>
    <x v="792"/>
    <s v="143a2d3d-c66a-4ce2-9282-48899020d881"/>
    <s v="53822d64-2ce3-4eef-aea9-4ca7ca308764"/>
    <d v="2020-01-27T00:00:00"/>
    <s v="Eco"/>
    <x v="1051"/>
    <x v="3"/>
    <s v="South Russellfort"/>
    <s v="OffSup"/>
    <s v="Fstnrs"/>
    <n v="1266.77"/>
    <n v="3"/>
    <n v="422.25666666666666"/>
    <x v="1"/>
    <x v="1"/>
    <x v="1"/>
  </r>
  <r>
    <s v="981df843-a423-4ea1-a9d8-6864b11e7c28"/>
    <x v="233"/>
    <s v="9b1b6aa7-98f2-4a87-b3ec-bfd80ba8b68d"/>
    <s v="4b89c276-5981-4bc0-bc77-5f4f01c58391"/>
    <d v="2022-03-14T00:00:00"/>
    <s v="Std"/>
    <x v="1052"/>
    <x v="1"/>
    <s v="Port Sharishire"/>
    <s v="OffSup"/>
    <s v="Bndrs"/>
    <n v="1188.74"/>
    <n v="8"/>
    <n v="148.5925"/>
    <x v="1"/>
    <x v="3"/>
    <x v="0"/>
  </r>
  <r>
    <s v="18824f18-de09-46ce-8151-0ca5f7eb28df"/>
    <x v="793"/>
    <s v="0ec70e51-4645-4904-9db1-f38d8ccf722d"/>
    <s v="bdd4a3b9-ce81-45e7-b338-93c062f51783"/>
    <d v="2020-09-18T00:00:00"/>
    <s v="Eco"/>
    <x v="1053"/>
    <x v="1"/>
    <s v="North Ericmouth"/>
    <s v="OffSup"/>
    <s v="Bndrs"/>
    <n v="1793.4"/>
    <n v="1"/>
    <n v="1793.4"/>
    <x v="1"/>
    <x v="3"/>
    <x v="1"/>
  </r>
  <r>
    <s v="71b01562-f5d6-4f41-8fe4-5338b17874e7"/>
    <x v="80"/>
    <s v="3c2d407a-fdd1-4266-8344-b0cda1b696f6"/>
    <s v="b1ead12a-ee4d-47fa-8f89-5f677bafc6e4"/>
    <d v="2024-03-31T00:00:00"/>
    <s v="Exp"/>
    <x v="1054"/>
    <x v="0"/>
    <s v="Whitestad"/>
    <s v="OffSup"/>
    <s v="Acc"/>
    <n v="4370.3900000000003"/>
    <n v="9"/>
    <n v="485.59888888888895"/>
    <x v="1"/>
    <x v="2"/>
    <x v="0"/>
  </r>
  <r>
    <s v="fa81c96f-b9ff-409f-8a68-fb557179b8f4"/>
    <x v="725"/>
    <s v="830afa97-fbbe-4343-8b85-d19e09dd254e"/>
    <s v="0cef8ce1-7d1f-4825-bb84-2574658a8578"/>
    <d v="2023-10-22T00:00:00"/>
    <s v="Std"/>
    <x v="1055"/>
    <x v="3"/>
    <s v="Michaelbury"/>
    <s v="Tech"/>
    <s v="Bkcs"/>
    <n v="4296.12"/>
    <n v="3"/>
    <n v="1432.04"/>
    <x v="0"/>
    <x v="0"/>
    <x v="0"/>
  </r>
  <r>
    <s v="317252d2-baec-4ed7-a9cc-4e6ec36ecf9b"/>
    <x v="794"/>
    <s v="5b3a3283-72af-48fe-8a30-fa5f477d35b9"/>
    <s v="9bf39f55-598c-4f6f-b51e-a2adb837d189"/>
    <d v="2022-09-11T00:00:00"/>
    <s v="Std"/>
    <x v="1056"/>
    <x v="0"/>
    <s v="New Nicole"/>
    <s v="Tech"/>
    <s v="Bkcs"/>
    <n v="4318.5600000000004"/>
    <n v="7"/>
    <n v="616.93714285714293"/>
    <x v="0"/>
    <x v="0"/>
    <x v="1"/>
  </r>
  <r>
    <s v="77b508e7-b3ec-4c3e-ad8f-97fed8ca1fb2"/>
    <x v="795"/>
    <s v="bf8a6d3a-d273-41d5-be60-39963729dfe5"/>
    <s v="f36f78eb-a53c-4cb7-8808-96183feb8295"/>
    <d v="2023-05-27T00:00:00"/>
    <s v="Std"/>
    <x v="1057"/>
    <x v="3"/>
    <s v="North Shannon"/>
    <s v="Furn"/>
    <s v="Bkcs"/>
    <n v="3919.41"/>
    <n v="9"/>
    <n v="435.49"/>
    <x v="2"/>
    <x v="0"/>
    <x v="1"/>
  </r>
  <r>
    <s v="c51108c2-7d54-4159-af1c-9d539626dc28"/>
    <x v="796"/>
    <s v="512ba6b8-d865-4fe5-89c8-a3dec84bfd11"/>
    <s v="0a5d5f2b-3a7d-44e0-a946-1cd8c98d835e"/>
    <d v="2023-06-14T00:00:00"/>
    <s v="Eco"/>
    <x v="1058"/>
    <x v="1"/>
    <s v="Grayhaven"/>
    <s v="Furn"/>
    <s v="Phns"/>
    <n v="4314.1400000000003"/>
    <n v="8"/>
    <n v="539.26750000000004"/>
    <x v="2"/>
    <x v="4"/>
    <x v="0"/>
  </r>
  <r>
    <s v="233268e2-3561-4f38-88ac-2c80bca7507e"/>
    <x v="797"/>
    <s v="bbab10e4-7f08-4712-b402-e96bbfa82c6c"/>
    <s v="8cf1ae68-b5f9-4c7c-a42e-45dfdeb2215e"/>
    <d v="2021-09-17T00:00:00"/>
    <s v="Eco"/>
    <x v="1059"/>
    <x v="3"/>
    <s v="Rodriguezfort"/>
    <s v="OffSup"/>
    <s v="Acc"/>
    <n v="3665.59"/>
    <n v="2"/>
    <n v="1832.7950000000001"/>
    <x v="1"/>
    <x v="2"/>
    <x v="1"/>
  </r>
  <r>
    <s v="35714fca-2c9f-45dc-bd6b-34a75ffe5fef"/>
    <x v="798"/>
    <s v="70efd43b-5d57-4a61-81d2-81697075e3ed"/>
    <s v="02622f15-dab9-45da-a764-59b80ecc8711"/>
    <d v="2020-12-02T00:00:00"/>
    <s v="Eco"/>
    <x v="1060"/>
    <x v="0"/>
    <s v="Danielsfort"/>
    <s v="Furn"/>
    <s v="Phns"/>
    <n v="3470.92"/>
    <n v="2"/>
    <n v="1735.46"/>
    <x v="2"/>
    <x v="4"/>
    <x v="1"/>
  </r>
  <r>
    <s v="7e569d73-1b20-4138-a494-5b8fb88d6809"/>
    <x v="799"/>
    <s v="35e8c370-f6da-4f31-b029-270ad3aa9714"/>
    <s v="f2624e66-d3c8-40a4-bfa3-331b4c1136ae"/>
    <d v="2021-09-25T00:00:00"/>
    <s v="Std"/>
    <x v="1061"/>
    <x v="0"/>
    <s v="North Robertburgh"/>
    <s v="Furn"/>
    <s v="Acc"/>
    <n v="3762.61"/>
    <n v="5"/>
    <n v="752.52200000000005"/>
    <x v="2"/>
    <x v="2"/>
    <x v="1"/>
  </r>
  <r>
    <s v="a4b2ece4-0adb-46be-ab9b-cc52e7f80efd"/>
    <x v="177"/>
    <s v="c3dc1359-98f8-4f44-9f7b-a15fc7856a09"/>
    <s v="58194756-1c78-47a1-9e0c-a970d52ff163"/>
    <d v="2020-02-16T00:00:00"/>
    <s v="Exp"/>
    <x v="1062"/>
    <x v="3"/>
    <s v="Port Sheena"/>
    <s v="OffSup"/>
    <s v="Acc"/>
    <n v="4028.5"/>
    <n v="4"/>
    <n v="1007.125"/>
    <x v="1"/>
    <x v="2"/>
    <x v="1"/>
  </r>
  <r>
    <s v="5518ae30-a514-4847-9c77-b89c538b5576"/>
    <x v="800"/>
    <s v="9e36a3cf-34aa-4a15-b974-0bd7d04c54c9"/>
    <s v="a88c7a1c-9981-4c97-89ef-620973523387"/>
    <d v="2022-01-03T00:00:00"/>
    <s v="Exp"/>
    <x v="1063"/>
    <x v="1"/>
    <s v="South Christophermouth"/>
    <s v="OffSup"/>
    <s v="Acc"/>
    <n v="4094.38"/>
    <n v="4"/>
    <n v="1023.595"/>
    <x v="1"/>
    <x v="2"/>
    <x v="0"/>
  </r>
  <r>
    <s v="21d71dff-455d-48bc-ad77-03e552d6e5bb"/>
    <x v="801"/>
    <s v="d2c7acf8-b298-4699-8e6c-be5a5c9b534a"/>
    <s v="49cfd308-8df6-4c56-a632-f0e5955c3bc9"/>
    <d v="2022-07-25T00:00:00"/>
    <s v="Std"/>
    <x v="1064"/>
    <x v="3"/>
    <s v="Matthewside"/>
    <s v="OffSup"/>
    <s v="Bndrs"/>
    <n v="707.91"/>
    <n v="8"/>
    <n v="88.488749999999996"/>
    <x v="1"/>
    <x v="3"/>
    <x v="0"/>
  </r>
  <r>
    <s v="e780732b-e7ae-4d6a-9c40-961a28ee5e05"/>
    <x v="46"/>
    <s v="50675733-6b1c-40a3-84e2-eb22eccebcf0"/>
    <s v="71882930-21c7-4798-b62b-ac0a3c7ec4b1"/>
    <d v="2022-05-05T00:00:00"/>
    <s v="Exp"/>
    <x v="1065"/>
    <x v="0"/>
    <s v="New John"/>
    <s v="OffSup"/>
    <s v="Phns"/>
    <n v="3661.35"/>
    <n v="6"/>
    <n v="610.22500000000002"/>
    <x v="1"/>
    <x v="4"/>
    <x v="1"/>
  </r>
  <r>
    <s v="e62d6b3f-8484-4699-90b7-a88b0872cc77"/>
    <x v="802"/>
    <s v="79a164ac-2663-41d4-8a8a-291126a1142c"/>
    <s v="8e38721b-9ca1-4ad5-82a4-10a8f6abec3e"/>
    <d v="2022-08-11T00:00:00"/>
    <s v="Std"/>
    <x v="1066"/>
    <x v="3"/>
    <s v="Williamsfurt"/>
    <s v="OffSup"/>
    <s v="Fstnrs"/>
    <n v="4743.5600000000004"/>
    <n v="3"/>
    <n v="1581.1866666666667"/>
    <x v="1"/>
    <x v="1"/>
    <x v="1"/>
  </r>
  <r>
    <s v="e07e6b75-8fab-41ac-9f8e-c91be0c55e55"/>
    <x v="625"/>
    <s v="4356b25f-5bc7-44bd-8718-b91e4051e9a8"/>
    <s v="8016d5a5-4c42-4d04-9636-a3ef65306f1a"/>
    <d v="2019-06-20T00:00:00"/>
    <s v="Eco"/>
    <x v="1067"/>
    <x v="0"/>
    <s v="Lake Joditown"/>
    <s v="Tech"/>
    <s v="Phns"/>
    <n v="2373.1799999999998"/>
    <n v="4"/>
    <n v="593.29499999999996"/>
    <x v="0"/>
    <x v="4"/>
    <x v="0"/>
  </r>
  <r>
    <s v="94018089-f9c9-4341-bb67-2facf75fbfdb"/>
    <x v="516"/>
    <s v="f53d872d-a44c-4d8c-bdc6-506b8a350b43"/>
    <s v="eda03169-f87e-4bb6-9b02-0bfe8a5eb5c5"/>
    <d v="2023-06-11T00:00:00"/>
    <s v="Std"/>
    <x v="1068"/>
    <x v="1"/>
    <s v="Port Melissamouth"/>
    <s v="OffSup"/>
    <s v="Fstnrs"/>
    <n v="486.68"/>
    <n v="4"/>
    <n v="121.67"/>
    <x v="1"/>
    <x v="1"/>
    <x v="0"/>
  </r>
  <r>
    <s v="4e460d32-5a36-4e3f-b835-74f332f92059"/>
    <x v="803"/>
    <s v="f2701bbc-efa5-4de5-b1a6-21f79b1d670d"/>
    <s v="a8d80c3f-ac19-480c-a537-decc7833644f"/>
    <d v="2019-06-08T00:00:00"/>
    <s v="Eco"/>
    <x v="1069"/>
    <x v="3"/>
    <s v="Port Dennis"/>
    <s v="Furn"/>
    <s v="Bkcs"/>
    <n v="4105.99"/>
    <n v="6"/>
    <n v="684.33166666666659"/>
    <x v="2"/>
    <x v="0"/>
    <x v="0"/>
  </r>
  <r>
    <s v="5a83b4d5-c946-42cf-935a-751cbef2b5cd"/>
    <x v="804"/>
    <s v="87b95a18-59b5-473f-91da-237e634f6ad9"/>
    <s v="3d3a2da8-32ff-4250-9825-88d42c9bdfba"/>
    <d v="2024-01-04T00:00:00"/>
    <s v="Eco"/>
    <x v="1070"/>
    <x v="3"/>
    <s v="West Timothyview"/>
    <s v="Tech"/>
    <s v="Bndrs"/>
    <n v="589.99"/>
    <n v="10"/>
    <n v="58.999000000000002"/>
    <x v="0"/>
    <x v="3"/>
    <x v="1"/>
  </r>
  <r>
    <s v="9223ec7e-f25a-4354-8edf-95497595ec26"/>
    <x v="192"/>
    <s v="e50884b3-506a-490e-bc22-d73c65252a4c"/>
    <s v="551cecf0-db6f-44e5-96a6-8158517b4704"/>
    <d v="2023-04-21T00:00:00"/>
    <s v="Std"/>
    <x v="1071"/>
    <x v="0"/>
    <s v="East Cindytown"/>
    <s v="OffSup"/>
    <s v="Phns"/>
    <n v="1719.96"/>
    <n v="8"/>
    <n v="214.995"/>
    <x v="1"/>
    <x v="4"/>
    <x v="0"/>
  </r>
  <r>
    <s v="c1ecc984-3a8c-41d2-a0cf-7acd663bccc0"/>
    <x v="805"/>
    <s v="12aa55fc-521c-435b-b0f6-ec9f2a5310e1"/>
    <s v="e2c6044b-9c22-4a10-a187-f90d5febfaa7"/>
    <d v="2021-06-27T00:00:00"/>
    <s v="Std"/>
    <x v="1072"/>
    <x v="1"/>
    <s v="Port Sandra"/>
    <s v="Tech"/>
    <s v="Fstnrs"/>
    <n v="2716.69"/>
    <n v="3"/>
    <n v="905.56333333333339"/>
    <x v="0"/>
    <x v="1"/>
    <x v="1"/>
  </r>
  <r>
    <s v="4953ee4f-92f7-48a0-8623-d81c3b786c29"/>
    <x v="806"/>
    <s v="5f6277ca-5fa1-4817-b622-24f745e9e4e9"/>
    <s v="a092f4db-027b-4cc6-a01e-a25230a92349"/>
    <d v="2023-07-17T00:00:00"/>
    <s v="Std"/>
    <x v="1073"/>
    <x v="0"/>
    <s v="New Shelly"/>
    <s v="Furn"/>
    <s v="Fstnrs"/>
    <n v="2875.26"/>
    <n v="6"/>
    <n v="479.21000000000004"/>
    <x v="2"/>
    <x v="1"/>
    <x v="0"/>
  </r>
  <r>
    <s v="ac3c3ba6-a4e9-4cb5-a7eb-d136dd9ea360"/>
    <x v="807"/>
    <s v="e0c6c7b5-31a4-4456-9c87-51cc4793362a"/>
    <s v="198b5ed0-7b64-438e-884f-3b80424e2f44"/>
    <d v="2020-07-12T00:00:00"/>
    <s v="Exp"/>
    <x v="1074"/>
    <x v="2"/>
    <s v="Port Justinshire"/>
    <s v="Tech"/>
    <s v="Bkcs"/>
    <n v="3600.47"/>
    <n v="8"/>
    <n v="450.05874999999997"/>
    <x v="0"/>
    <x v="0"/>
    <x v="0"/>
  </r>
  <r>
    <s v="60a8d059-6992-4003-8b9b-9f60c8981e9f"/>
    <x v="673"/>
    <s v="ba16316f-f4bb-4887-a5a3-92e470c55c29"/>
    <s v="6874151a-7b64-4375-8c20-9be1fc1e4367"/>
    <d v="2022-06-20T00:00:00"/>
    <s v="Eco"/>
    <x v="1075"/>
    <x v="2"/>
    <s v="Markfort"/>
    <s v="OffSup"/>
    <s v="Acc"/>
    <n v="2171.29"/>
    <n v="3"/>
    <n v="723.76333333333332"/>
    <x v="1"/>
    <x v="2"/>
    <x v="1"/>
  </r>
  <r>
    <s v="3cc4fe3b-abe9-4b60-9aff-c7155ce0e1fb"/>
    <x v="808"/>
    <s v="75cd7925-0c5e-4252-9db9-d43bf55dab18"/>
    <s v="2e047f00-a3c2-4472-bb8d-f6929b8c4eb9"/>
    <d v="2021-03-25T00:00:00"/>
    <s v="Std"/>
    <x v="1076"/>
    <x v="3"/>
    <s v="Lake Mary"/>
    <s v="Tech"/>
    <s v="Bndrs"/>
    <n v="3180.28"/>
    <n v="3"/>
    <n v="1060.0933333333335"/>
    <x v="0"/>
    <x v="3"/>
    <x v="0"/>
  </r>
  <r>
    <s v="ce33ae60-5c9a-4dc4-848e-b414c32391d7"/>
    <x v="381"/>
    <s v="7e74c381-9c9e-4b56-a114-0a16cd104912"/>
    <s v="55948ef4-39fd-4456-b0aa-00eb21f47fcd"/>
    <d v="2020-07-27T00:00:00"/>
    <s v="Std"/>
    <x v="1077"/>
    <x v="3"/>
    <s v="Vaughnview"/>
    <s v="Furn"/>
    <s v="Acc"/>
    <n v="3671.92"/>
    <n v="4"/>
    <n v="917.98"/>
    <x v="2"/>
    <x v="2"/>
    <x v="0"/>
  </r>
  <r>
    <s v="def441d5-3f70-42b7-8922-0f4c3fc8d223"/>
    <x v="809"/>
    <s v="173bf7a0-34bc-4cb8-bd5b-404c0ee3fc7e"/>
    <s v="8b079970-14e8-49b1-932c-97fdbde37d62"/>
    <d v="2023-03-08T00:00:00"/>
    <s v="Exp"/>
    <x v="1078"/>
    <x v="1"/>
    <s v="Lisashire"/>
    <s v="Tech"/>
    <s v="Bndrs"/>
    <n v="4879.4399999999996"/>
    <n v="4"/>
    <n v="1219.8599999999999"/>
    <x v="0"/>
    <x v="3"/>
    <x v="1"/>
  </r>
  <r>
    <s v="1b763491-4b57-4b74-8b39-53329b0e75d1"/>
    <x v="116"/>
    <s v="90c1b32a-3713-484c-981f-558e2b13e6ad"/>
    <s v="f5685356-2b2c-42a7-be7d-d8ace6b0df60"/>
    <d v="2020-08-07T00:00:00"/>
    <s v="Std"/>
    <x v="1079"/>
    <x v="3"/>
    <s v="Danielbury"/>
    <s v="Tech"/>
    <s v="Phns"/>
    <n v="4854.96"/>
    <n v="9"/>
    <n v="539.44000000000005"/>
    <x v="0"/>
    <x v="4"/>
    <x v="1"/>
  </r>
  <r>
    <s v="a7a58c81-884c-4070-b644-6f6c93e38f12"/>
    <x v="810"/>
    <s v="e2cd7754-9aa1-4758-aa8e-df24500cdfc5"/>
    <s v="72396a3f-bab5-45d9-abfe-d8b360229846"/>
    <d v="2024-04-27T00:00:00"/>
    <s v="Exp"/>
    <x v="1080"/>
    <x v="3"/>
    <s v="Robertburgh"/>
    <s v="OffSup"/>
    <s v="Bkcs"/>
    <n v="393.29"/>
    <n v="8"/>
    <n v="49.161250000000003"/>
    <x v="1"/>
    <x v="0"/>
    <x v="1"/>
  </r>
  <r>
    <s v="0b14bf9e-5579-4793-a62f-1714a8699d42"/>
    <x v="811"/>
    <s v="24505562-cbf6-4906-ba38-2378b51dcc4d"/>
    <s v="2e25119c-d222-4d3c-8d42-23cb8431bdc9"/>
    <d v="2021-12-22T00:00:00"/>
    <s v="Exp"/>
    <x v="1081"/>
    <x v="2"/>
    <s v="Michaelfurt"/>
    <s v="Furn"/>
    <s v="Acc"/>
    <n v="4968.2"/>
    <n v="1"/>
    <n v="4968.2"/>
    <x v="2"/>
    <x v="2"/>
    <x v="0"/>
  </r>
  <r>
    <s v="9c0f3fd9-2d2c-430f-a788-ee9b1a790bac"/>
    <x v="812"/>
    <s v="4b210c4f-fef6-4804-af1e-fa757e3efad2"/>
    <s v="85a9ff58-50af-4115-82ac-987627ce0f8c"/>
    <d v="2019-03-18T00:00:00"/>
    <s v="Exp"/>
    <x v="1082"/>
    <x v="0"/>
    <s v="West Ianmouth"/>
    <s v="OffSup"/>
    <s v="Fstnrs"/>
    <n v="2656.85"/>
    <n v="6"/>
    <n v="442.80833333333334"/>
    <x v="1"/>
    <x v="1"/>
    <x v="1"/>
  </r>
  <r>
    <s v="f021d9db-73d3-4517-bc0f-4f7ca930ff34"/>
    <x v="813"/>
    <s v="3c47e55f-ecbc-4b63-86cb-ab9620c92899"/>
    <s v="3313de29-7240-4e82-95b9-eb4f8e642a34"/>
    <d v="2023-10-30T00:00:00"/>
    <s v="Std"/>
    <x v="1083"/>
    <x v="0"/>
    <s v="North Mitchell"/>
    <s v="Furn"/>
    <s v="Phns"/>
    <n v="1374.67"/>
    <n v="8"/>
    <n v="171.83375000000001"/>
    <x v="2"/>
    <x v="4"/>
    <x v="0"/>
  </r>
  <r>
    <s v="eca24c2f-6f6e-4610-8e19-721c17800f16"/>
    <x v="814"/>
    <s v="4fd44118-2a80-4a8b-a239-b62e8243aad4"/>
    <s v="0e4d87c4-cd0c-4d8b-841b-8b9a268d1788"/>
    <d v="2020-12-20T00:00:00"/>
    <s v="Exp"/>
    <x v="1084"/>
    <x v="1"/>
    <s v="Port Kevinshire"/>
    <s v="Furn"/>
    <s v="Bndrs"/>
    <n v="3923.23"/>
    <n v="8"/>
    <n v="490.40375"/>
    <x v="2"/>
    <x v="3"/>
    <x v="0"/>
  </r>
  <r>
    <s v="052f212c-838c-4166-af69-d6a3c1646649"/>
    <x v="815"/>
    <s v="eedba5a4-b831-472c-9ff2-63fd4a283695"/>
    <s v="5b0109bc-be37-4303-b196-c35161ae6f69"/>
    <d v="2022-04-23T00:00:00"/>
    <s v="Exp"/>
    <x v="1085"/>
    <x v="0"/>
    <s v="Victoriamouth"/>
    <s v="Furn"/>
    <s v="Bkcs"/>
    <n v="3156.78"/>
    <n v="7"/>
    <n v="450.96857142857147"/>
    <x v="2"/>
    <x v="0"/>
    <x v="1"/>
  </r>
  <r>
    <s v="0b2354bd-c688-4547-a145-79c915d503b4"/>
    <x v="275"/>
    <s v="5f62e8da-ad64-4aec-bc2e-cb484402ad6c"/>
    <s v="2dfd5503-fab3-4b30-8179-2efbcc51473b"/>
    <d v="2023-09-28T00:00:00"/>
    <s v="Eco"/>
    <x v="1086"/>
    <x v="3"/>
    <s v="Stephenside"/>
    <s v="OffSup"/>
    <s v="Fstnrs"/>
    <n v="2085.0100000000002"/>
    <n v="3"/>
    <n v="695.00333333333344"/>
    <x v="1"/>
    <x v="1"/>
    <x v="1"/>
  </r>
  <r>
    <s v="4999e825-ce46-45f7-8a45-26b6e4208a57"/>
    <x v="816"/>
    <s v="d64fea9e-305f-436f-a342-5e2cdc1bd101"/>
    <s v="74827d92-027c-4ba1-8e78-e1bd5a9c8df8"/>
    <d v="2022-12-14T00:00:00"/>
    <s v="Exp"/>
    <x v="1087"/>
    <x v="1"/>
    <s v="North Cynthia"/>
    <s v="Tech"/>
    <s v="Bndrs"/>
    <n v="4322.46"/>
    <n v="7"/>
    <n v="617.49428571428575"/>
    <x v="0"/>
    <x v="3"/>
    <x v="0"/>
  </r>
  <r>
    <s v="20a23137-7d8b-4058-b48c-e0d4382f2986"/>
    <x v="817"/>
    <s v="f2dcc0d4-7cb7-4ee7-967a-8584429b941d"/>
    <s v="464d258e-cdda-48f3-bc79-5e47f2827cee"/>
    <d v="2021-08-31T00:00:00"/>
    <s v="Exp"/>
    <x v="1088"/>
    <x v="2"/>
    <s v="North Stephen"/>
    <s v="OffSup"/>
    <s v="Fstnrs"/>
    <n v="3086.4"/>
    <n v="5"/>
    <n v="617.28"/>
    <x v="1"/>
    <x v="1"/>
    <x v="1"/>
  </r>
  <r>
    <s v="dbd5e497-56df-40a7-9d39-158825d513ba"/>
    <x v="818"/>
    <s v="6c56313f-ae54-4e8d-9d7f-2a51aa26cf2a"/>
    <s v="f9c68c29-ee87-4166-84b7-0ec51f5c49fc"/>
    <d v="2021-03-13T00:00:00"/>
    <s v="Eco"/>
    <x v="1089"/>
    <x v="0"/>
    <s v="Amandaport"/>
    <s v="Furn"/>
    <s v="Phns"/>
    <n v="3430.87"/>
    <n v="3"/>
    <n v="1143.6233333333332"/>
    <x v="2"/>
    <x v="4"/>
    <x v="0"/>
  </r>
  <r>
    <s v="01a3faf9-2c7f-4250-8f25-2eb9e12d4938"/>
    <x v="819"/>
    <s v="73b47d30-a76a-4801-9a7a-c349ec939d87"/>
    <s v="ee2bfc78-6d12-4b17-9624-bf0ce33af6c6"/>
    <d v="2024-05-17T00:00:00"/>
    <s v="Std"/>
    <x v="1090"/>
    <x v="0"/>
    <s v="Larrybury"/>
    <s v="Tech"/>
    <s v="Bndrs"/>
    <n v="1476.96"/>
    <n v="3"/>
    <n v="492.32"/>
    <x v="0"/>
    <x v="3"/>
    <x v="0"/>
  </r>
  <r>
    <s v="226ba1ce-5615-4529-a55b-83717403aaac"/>
    <x v="138"/>
    <s v="6e064205-7210-4396-a846-5634f5b232ee"/>
    <s v="64c06f33-7a2f-48be-aecf-46aa395f9a41"/>
    <d v="2021-11-26T00:00:00"/>
    <s v="Std"/>
    <x v="1091"/>
    <x v="0"/>
    <s v="South Michael"/>
    <s v="Furn"/>
    <s v="Acc"/>
    <n v="3915"/>
    <n v="10"/>
    <n v="391.5"/>
    <x v="2"/>
    <x v="2"/>
    <x v="1"/>
  </r>
  <r>
    <s v="3729b1ee-b832-40b0-875a-862879bf787a"/>
    <x v="431"/>
    <s v="8c388383-6dc7-4212-ac6d-47a9f9feaa75"/>
    <s v="6f2e3bfd-a6c4-4bcc-88c0-0f986cb6dcc0"/>
    <d v="2020-04-23T00:00:00"/>
    <s v="Eco"/>
    <x v="1092"/>
    <x v="0"/>
    <s v="New Michael"/>
    <s v="OffSup"/>
    <s v="Bkcs"/>
    <n v="3945.3"/>
    <n v="1"/>
    <n v="3945.3"/>
    <x v="1"/>
    <x v="0"/>
    <x v="0"/>
  </r>
  <r>
    <s v="8d9d6a19-61db-441b-8bf8-1edecb9058b2"/>
    <x v="820"/>
    <s v="abae06c1-5bb5-4a47-9155-5d594cbdc335"/>
    <s v="b8f3f01f-e800-4406-874f-a71b164b38d9"/>
    <d v="2024-04-05T00:00:00"/>
    <s v="Std"/>
    <x v="1093"/>
    <x v="1"/>
    <s v="Chavezside"/>
    <s v="OffSup"/>
    <s v="Bkcs"/>
    <n v="1673.01"/>
    <n v="3"/>
    <n v="557.66999999999996"/>
    <x v="1"/>
    <x v="0"/>
    <x v="0"/>
  </r>
  <r>
    <s v="61f47f7e-0f1d-4b86-b6cb-ad1b905250cd"/>
    <x v="749"/>
    <s v="6e02b2d1-ecdb-4566-8e3a-129f08fefa77"/>
    <s v="c2f7ccce-274f-4282-9d02-f34fb27649c0"/>
    <d v="2022-05-07T00:00:00"/>
    <s v="Std"/>
    <x v="1094"/>
    <x v="2"/>
    <s v="South James"/>
    <s v="OffSup"/>
    <s v="Acc"/>
    <n v="2984.92"/>
    <n v="10"/>
    <n v="298.49200000000002"/>
    <x v="1"/>
    <x v="2"/>
    <x v="0"/>
  </r>
  <r>
    <s v="fcfd93c1-f76b-48b4-a37d-e27393bd8258"/>
    <x v="532"/>
    <s v="4c39a410-dad4-45b0-a3fd-9d11fb5055c0"/>
    <s v="13e65bf1-c70b-4c83-bdcb-35e634c5e5f4"/>
    <d v="2019-08-31T00:00:00"/>
    <s v="Eco"/>
    <x v="1095"/>
    <x v="2"/>
    <s v="Thomasburgh"/>
    <s v="OffSup"/>
    <s v="Acc"/>
    <n v="3052.5"/>
    <n v="2"/>
    <n v="1526.25"/>
    <x v="1"/>
    <x v="2"/>
    <x v="0"/>
  </r>
  <r>
    <s v="23ebba89-9995-4e53-9849-44cc3f4cc4f9"/>
    <x v="821"/>
    <s v="63a7e3f1-71e9-404d-8330-382d8f6030df"/>
    <s v="189975cf-b6cf-4343-bce1-991bdf09daac"/>
    <d v="2024-04-02T00:00:00"/>
    <s v="Eco"/>
    <x v="1096"/>
    <x v="0"/>
    <s v="Mannland"/>
    <s v="OffSup"/>
    <s v="Phns"/>
    <n v="78.41"/>
    <n v="7"/>
    <n v="11.20142857142857"/>
    <x v="1"/>
    <x v="4"/>
    <x v="1"/>
  </r>
  <r>
    <s v="b06b056d-38a2-4443-b564-781200779742"/>
    <x v="580"/>
    <s v="8f1bae74-588e-4c27-9d00-ad27ba1435dc"/>
    <s v="f5977f0e-2439-426c-b009-9cb0eac0b998"/>
    <d v="2022-09-04T00:00:00"/>
    <s v="Std"/>
    <x v="1097"/>
    <x v="3"/>
    <s v="Scotthaven"/>
    <s v="OffSup"/>
    <s v="Bndrs"/>
    <n v="1933.1"/>
    <n v="9"/>
    <n v="214.78888888888889"/>
    <x v="1"/>
    <x v="3"/>
    <x v="0"/>
  </r>
  <r>
    <s v="e77d6db3-0753-4fb1-8f5a-c2aa5be2f18d"/>
    <x v="760"/>
    <s v="889ed201-9c04-4183-a64b-2ba09b9623d3"/>
    <s v="2da165dc-32ca-4bb0-8bcd-e74629a0cd3e"/>
    <d v="2023-12-19T00:00:00"/>
    <s v="Std"/>
    <x v="1098"/>
    <x v="3"/>
    <s v="South Kaitlinchester"/>
    <s v="Furn"/>
    <s v="Fstnrs"/>
    <n v="3299.36"/>
    <n v="5"/>
    <n v="659.87200000000007"/>
    <x v="2"/>
    <x v="1"/>
    <x v="0"/>
  </r>
  <r>
    <s v="adb08138-1afb-4ef3-b37c-1b9815de7b35"/>
    <x v="347"/>
    <s v="70f8bc4e-19be-45cf-a722-c619445c54a3"/>
    <s v="6b6264ea-7b79-49c8-875b-23f8d51bf05a"/>
    <d v="2020-06-30T00:00:00"/>
    <s v="Eco"/>
    <x v="1099"/>
    <x v="3"/>
    <s v="Rothchester"/>
    <s v="OffSup"/>
    <s v="Bndrs"/>
    <n v="2597.16"/>
    <n v="7"/>
    <n v="371.02285714285711"/>
    <x v="1"/>
    <x v="3"/>
    <x v="1"/>
  </r>
  <r>
    <s v="4fafd5bc-eab5-4a61-a8ac-2d2c9ec1ae4e"/>
    <x v="211"/>
    <s v="fabc59ea-7ed6-49ac-b9c8-192ef2746c87"/>
    <s v="fd0a67c7-ca48-4381-8a00-8ca80255a418"/>
    <d v="2021-12-08T00:00:00"/>
    <s v="Exp"/>
    <x v="1100"/>
    <x v="2"/>
    <s v="Coreyfort"/>
    <s v="OffSup"/>
    <s v="Acc"/>
    <n v="1973.81"/>
    <n v="2"/>
    <n v="986.90499999999997"/>
    <x v="1"/>
    <x v="2"/>
    <x v="1"/>
  </r>
  <r>
    <s v="ccdd8960-c494-40f6-9105-0dc7ba749f8e"/>
    <x v="822"/>
    <s v="a99fe176-5256-41ff-a789-2cc38dc48780"/>
    <s v="26bb4ae6-131e-43c4-9648-e00e8d8df696"/>
    <d v="2022-12-13T00:00:00"/>
    <s v="Std"/>
    <x v="1101"/>
    <x v="2"/>
    <s v="Melodybury"/>
    <s v="Furn"/>
    <s v="Acc"/>
    <n v="2165.59"/>
    <n v="1"/>
    <n v="2165.59"/>
    <x v="2"/>
    <x v="2"/>
    <x v="0"/>
  </r>
  <r>
    <s v="a394cb40-d6ee-42ca-9905-aea9ad9add00"/>
    <x v="196"/>
    <s v="c25e0f4e-2c4a-46ec-b662-2c63ed38422d"/>
    <s v="b4070d6b-3dc4-438d-9669-40f0f9512982"/>
    <d v="2024-02-08T00:00:00"/>
    <s v="Std"/>
    <x v="1102"/>
    <x v="0"/>
    <s v="Larryfurt"/>
    <s v="OffSup"/>
    <s v="Bndrs"/>
    <n v="4721.49"/>
    <n v="8"/>
    <n v="590.18624999999997"/>
    <x v="1"/>
    <x v="3"/>
    <x v="1"/>
  </r>
  <r>
    <s v="0c28dd4e-3b96-4532-865b-9888fb5318b0"/>
    <x v="636"/>
    <s v="13fdefea-ec3a-44ca-b2ec-244bb5e50448"/>
    <s v="ffbe5b21-e8fc-4a41-8afe-8772ffc8fae9"/>
    <d v="2019-10-20T00:00:00"/>
    <s v="Eco"/>
    <x v="1103"/>
    <x v="1"/>
    <s v="Brianhaven"/>
    <s v="Furn"/>
    <s v="Bndrs"/>
    <n v="2275.0700000000002"/>
    <n v="10"/>
    <n v="227.50700000000001"/>
    <x v="2"/>
    <x v="3"/>
    <x v="0"/>
  </r>
  <r>
    <s v="336aa1da-82aa-4681-a6e8-1a8acb1fc3e8"/>
    <x v="823"/>
    <s v="9c4a8b0f-fcf9-461e-96af-e63fa2ee1f22"/>
    <s v="8586f347-86f0-4e71-8fd6-3f9551fb7140"/>
    <d v="2022-01-06T00:00:00"/>
    <s v="Exp"/>
    <x v="1104"/>
    <x v="1"/>
    <s v="Samanthaville"/>
    <s v="Tech"/>
    <s v="Bndrs"/>
    <n v="3336.19"/>
    <n v="2"/>
    <n v="1668.095"/>
    <x v="0"/>
    <x v="3"/>
    <x v="0"/>
  </r>
  <r>
    <s v="38937a50-e388-4f91-9eb7-baffacd75e5b"/>
    <x v="511"/>
    <s v="67eae15f-2ba1-4251-8882-98c3bab9f02a"/>
    <s v="66876034-0c0d-4d0e-b41f-427c88d3a11b"/>
    <d v="2020-08-08T00:00:00"/>
    <s v="Eco"/>
    <x v="1105"/>
    <x v="2"/>
    <s v="Port Ericfort"/>
    <s v="Tech"/>
    <s v="Fstnrs"/>
    <n v="1753.7"/>
    <n v="10"/>
    <n v="175.37"/>
    <x v="0"/>
    <x v="1"/>
    <x v="0"/>
  </r>
  <r>
    <s v="551db080-0b4e-4c48-9655-b8ffe0a73f29"/>
    <x v="326"/>
    <s v="556f7f8f-0f6f-4918-bfcb-71f1696e7b90"/>
    <s v="a4155587-4867-4ef0-9444-ce411cf443b0"/>
    <d v="2024-09-28T00:00:00"/>
    <s v="Exp"/>
    <x v="1106"/>
    <x v="2"/>
    <s v="Francisbury"/>
    <s v="Furn"/>
    <s v="Phns"/>
    <n v="97.18"/>
    <n v="2"/>
    <n v="48.59"/>
    <x v="2"/>
    <x v="4"/>
    <x v="1"/>
  </r>
  <r>
    <s v="bb6cc4cb-2d13-49a7-9664-cd6071ab0d68"/>
    <x v="44"/>
    <s v="ea541d8e-5715-412e-896a-a886b90484f2"/>
    <s v="fb78403f-c837-466e-83bb-403fbdd071fd"/>
    <d v="2024-03-24T00:00:00"/>
    <s v="Std"/>
    <x v="1107"/>
    <x v="1"/>
    <s v="Lake Scottton"/>
    <s v="Furn"/>
    <s v="Fstnrs"/>
    <n v="2000.48"/>
    <n v="4"/>
    <n v="500.12"/>
    <x v="2"/>
    <x v="1"/>
    <x v="0"/>
  </r>
  <r>
    <s v="381a9046-c7fa-48cd-8d24-bd331de0dd70"/>
    <x v="824"/>
    <s v="e2c112ce-ad2a-4a5d-8aff-8b6e274322d4"/>
    <s v="f6dd136f-8cff-4870-8779-98e1a722cb7a"/>
    <d v="2021-07-22T00:00:00"/>
    <s v="Exp"/>
    <x v="1108"/>
    <x v="1"/>
    <s v="Lichester"/>
    <s v="Furn"/>
    <s v="Bkcs"/>
    <n v="2235.79"/>
    <n v="9"/>
    <n v="248.42111111111112"/>
    <x v="2"/>
    <x v="0"/>
    <x v="1"/>
  </r>
  <r>
    <s v="fe65c678-7b4b-43ab-aa96-1fd15a85dd54"/>
    <x v="694"/>
    <s v="421a7b8d-d60f-46e2-a609-fc2a9efc69d9"/>
    <s v="b70c85cf-bae8-4eaa-960b-a8cd08d7e656"/>
    <d v="2020-05-22T00:00:00"/>
    <s v="Std"/>
    <x v="1109"/>
    <x v="0"/>
    <s v="East Ashley"/>
    <s v="OffSup"/>
    <s v="Fstnrs"/>
    <n v="1706.4"/>
    <n v="10"/>
    <n v="170.64000000000001"/>
    <x v="1"/>
    <x v="1"/>
    <x v="0"/>
  </r>
  <r>
    <s v="15980031-6217-44e7-a0c7-3f7f2b2385d5"/>
    <x v="825"/>
    <s v="97bb8e38-225e-49ad-b1b0-7914df4eeb40"/>
    <s v="5b8dba04-15e2-49ca-85ab-882e26e41467"/>
    <d v="2023-04-26T00:00:00"/>
    <s v="Std"/>
    <x v="1110"/>
    <x v="2"/>
    <s v="Roberthaven"/>
    <s v="OffSup"/>
    <s v="Bndrs"/>
    <n v="2462.16"/>
    <n v="4"/>
    <n v="615.54"/>
    <x v="1"/>
    <x v="3"/>
    <x v="0"/>
  </r>
  <r>
    <s v="e6bf1261-1ca4-4eac-a006-76aeca1ee2d3"/>
    <x v="826"/>
    <s v="7920ca1b-ae9e-483c-a262-b25257f2bb44"/>
    <s v="78929c6d-6a89-4d92-abab-65486ed1f547"/>
    <d v="2022-04-05T00:00:00"/>
    <s v="Std"/>
    <x v="1111"/>
    <x v="3"/>
    <s v="West Sarah"/>
    <s v="Furn"/>
    <s v="Acc"/>
    <n v="4628.04"/>
    <n v="4"/>
    <n v="1157.01"/>
    <x v="2"/>
    <x v="2"/>
    <x v="0"/>
  </r>
  <r>
    <s v="2f3489ff-bae3-46e7-a7dc-e09c91467417"/>
    <x v="827"/>
    <s v="59efb89c-d0b4-43c0-8294-6476a9c7d4d2"/>
    <s v="5127cb3a-94a7-4891-ae96-93152f7b8f28"/>
    <d v="2023-03-08T00:00:00"/>
    <s v="Std"/>
    <x v="1112"/>
    <x v="3"/>
    <s v="Port Shelly"/>
    <s v="Tech"/>
    <s v="Fstnrs"/>
    <n v="1173.0899999999999"/>
    <n v="7"/>
    <n v="167.5842857142857"/>
    <x v="0"/>
    <x v="1"/>
    <x v="0"/>
  </r>
  <r>
    <s v="8cbb2bad-ec1f-45df-96c8-787123d9c6f6"/>
    <x v="58"/>
    <s v="8b141a7d-fc2e-4a0e-9aad-30a2be86cc5b"/>
    <s v="be96c548-f60a-4254-8aac-870db1023085"/>
    <d v="2024-04-14T00:00:00"/>
    <s v="Std"/>
    <x v="1113"/>
    <x v="3"/>
    <s v="South Christopherport"/>
    <s v="OffSup"/>
    <s v="Bkcs"/>
    <n v="131.13999999999999"/>
    <n v="6"/>
    <n v="21.856666666666666"/>
    <x v="1"/>
    <x v="0"/>
    <x v="0"/>
  </r>
  <r>
    <s v="7d890557-5b37-4f7e-bf50-d8dcee5781f1"/>
    <x v="326"/>
    <s v="55611b20-86ba-46f2-ad54-73adbc771d45"/>
    <s v="1f56c10b-9df1-479c-90d9-6bfd54b51449"/>
    <d v="2024-12-09T00:00:00"/>
    <s v="Std"/>
    <x v="1114"/>
    <x v="2"/>
    <s v="Thomasview"/>
    <s v="Tech"/>
    <s v="Bkcs"/>
    <n v="1930.81"/>
    <n v="4"/>
    <n v="482.70249999999999"/>
    <x v="0"/>
    <x v="0"/>
    <x v="1"/>
  </r>
  <r>
    <s v="c6250e53-9304-4a11-a05f-1c55bbfda2d2"/>
    <x v="704"/>
    <s v="55fd9007-65e7-42cd-a649-5167785dcfc6"/>
    <s v="d73e30c1-f009-458c-9a53-96a041576756"/>
    <d v="2022-10-10T00:00:00"/>
    <s v="Exp"/>
    <x v="1115"/>
    <x v="1"/>
    <s v="South Allisonfurt"/>
    <s v="OffSup"/>
    <s v="Fstnrs"/>
    <n v="2562.12"/>
    <n v="2"/>
    <n v="1281.06"/>
    <x v="1"/>
    <x v="1"/>
    <x v="0"/>
  </r>
  <r>
    <s v="3184c54c-7cc6-45ca-90cc-5e93bec8c812"/>
    <x v="828"/>
    <s v="2fa4b3c7-5ada-436a-adba-5bdc21429da5"/>
    <s v="458e6b85-29ae-4803-8e37-7a95892cf101"/>
    <d v="2021-10-02T00:00:00"/>
    <s v="Eco"/>
    <x v="867"/>
    <x v="0"/>
    <s v="East Zachary"/>
    <s v="OffSup"/>
    <s v="Bkcs"/>
    <n v="902.16"/>
    <n v="2"/>
    <n v="451.08"/>
    <x v="1"/>
    <x v="0"/>
    <x v="1"/>
  </r>
  <r>
    <s v="9f9daf44-8f22-45aa-9a0f-d7e93d499198"/>
    <x v="584"/>
    <s v="556d566e-8666-42a9-8b7e-e75627f8fab2"/>
    <s v="c6fe1830-4ded-4893-b938-4eea692f9f1a"/>
    <d v="2024-03-01T00:00:00"/>
    <s v="Eco"/>
    <x v="1116"/>
    <x v="3"/>
    <s v="East Jacob"/>
    <s v="Furn"/>
    <s v="Fstnrs"/>
    <n v="4397.7"/>
    <n v="7"/>
    <n v="628.24285714285713"/>
    <x v="2"/>
    <x v="1"/>
    <x v="0"/>
  </r>
  <r>
    <s v="1c7b6ffa-6904-4512-86a5-396290ee0113"/>
    <x v="180"/>
    <s v="205187d4-3e29-45be-ae99-11b2f7778a0d"/>
    <s v="9f6574ed-8db4-42ef-8375-f8060686b54f"/>
    <d v="2023-07-16T00:00:00"/>
    <s v="Exp"/>
    <x v="1117"/>
    <x v="1"/>
    <s v="Jacquelineborough"/>
    <s v="OffSup"/>
    <s v="Bndrs"/>
    <n v="337.03"/>
    <n v="4"/>
    <n v="84.257499999999993"/>
    <x v="1"/>
    <x v="3"/>
    <x v="0"/>
  </r>
  <r>
    <s v="b69ca569-13f9-47d5-bf12-f7645b07d2e3"/>
    <x v="829"/>
    <s v="03bebe3a-b6c2-4666-aee7-ab49211eccb2"/>
    <s v="05028b13-bb3a-4983-bec4-3260405d0fe4"/>
    <d v="2023-02-02T00:00:00"/>
    <s v="Std"/>
    <x v="1118"/>
    <x v="2"/>
    <s v="Martinezburgh"/>
    <s v="Tech"/>
    <s v="Fstnrs"/>
    <n v="2029.8"/>
    <n v="7"/>
    <n v="289.97142857142859"/>
    <x v="0"/>
    <x v="1"/>
    <x v="0"/>
  </r>
  <r>
    <s v="a3f690f8-aeeb-4611-a224-7ad4f64ddc87"/>
    <x v="830"/>
    <s v="c020f3ab-75ac-4eaf-847d-fc598bc911f2"/>
    <s v="a70912f9-e8f8-4ebe-aa41-c2f90e9350b8"/>
    <d v="2022-10-09T00:00:00"/>
    <s v="Std"/>
    <x v="1119"/>
    <x v="0"/>
    <s v="North Kirkchester"/>
    <s v="Tech"/>
    <s v="Bkcs"/>
    <n v="3292.48"/>
    <n v="4"/>
    <n v="823.12"/>
    <x v="0"/>
    <x v="0"/>
    <x v="0"/>
  </r>
  <r>
    <s v="bc312334-cc1d-48ee-ac54-d3f523a484c4"/>
    <x v="831"/>
    <s v="ccdfa63e-7a9e-4d3b-9dea-e5494ef60980"/>
    <s v="59f4b640-6f4a-4eb9-b4b6-93edcdcbd228"/>
    <d v="2020-06-07T00:00:00"/>
    <s v="Eco"/>
    <x v="1120"/>
    <x v="1"/>
    <s v="North Matthew"/>
    <s v="Tech"/>
    <s v="Bkcs"/>
    <n v="4983.62"/>
    <n v="7"/>
    <n v="711.9457142857143"/>
    <x v="0"/>
    <x v="0"/>
    <x v="1"/>
  </r>
  <r>
    <s v="90beb4bd-5c21-467a-9500-a9f5235f620f"/>
    <x v="832"/>
    <s v="0acaca10-8871-453b-bc17-aefe1c6cffb2"/>
    <s v="ba0d68ab-0a2a-4b62-8427-da88d811aa2b"/>
    <d v="2019-04-15T00:00:00"/>
    <s v="Exp"/>
    <x v="1121"/>
    <x v="3"/>
    <s v="Dixonfurt"/>
    <s v="OffSup"/>
    <s v="Phns"/>
    <n v="3772.13"/>
    <n v="9"/>
    <n v="419.12555555555559"/>
    <x v="1"/>
    <x v="4"/>
    <x v="0"/>
  </r>
  <r>
    <s v="93506e03-0341-4a43-8513-ee2892023442"/>
    <x v="833"/>
    <s v="026f3b42-c7d4-4b5f-91a8-e23a2ef5fb91"/>
    <s v="8d931f26-036f-4691-8cc8-954b33e8fa29"/>
    <d v="2021-07-21T00:00:00"/>
    <s v="Eco"/>
    <x v="1122"/>
    <x v="2"/>
    <s v="Scottmouth"/>
    <s v="OffSup"/>
    <s v="Phns"/>
    <n v="2486.9299999999998"/>
    <n v="4"/>
    <n v="621.73249999999996"/>
    <x v="1"/>
    <x v="4"/>
    <x v="1"/>
  </r>
  <r>
    <s v="02b5ae2e-fba0-4a8d-8ea8-527129d22e76"/>
    <x v="217"/>
    <s v="10195e5a-0125-4f9b-afd3-b7c88591f405"/>
    <s v="39f9d66b-c322-446f-9f2a-b7185a8f6591"/>
    <d v="2023-01-25T00:00:00"/>
    <s v="Exp"/>
    <x v="181"/>
    <x v="0"/>
    <s v="Lake Vickie"/>
    <s v="OffSup"/>
    <s v="Phns"/>
    <n v="744.88"/>
    <n v="9"/>
    <n v="82.76444444444445"/>
    <x v="1"/>
    <x v="4"/>
    <x v="0"/>
  </r>
  <r>
    <s v="cc7d3588-f34e-4811-954a-23e67d39244a"/>
    <x v="615"/>
    <s v="a0034dad-bfa4-49ec-8168-2942e45b5da8"/>
    <s v="cee1e667-f8fb-4c80-853c-faa88ea5201f"/>
    <d v="2023-08-26T00:00:00"/>
    <s v="Eco"/>
    <x v="1123"/>
    <x v="0"/>
    <s v="Amandafurt"/>
    <s v="Tech"/>
    <s v="Fstnrs"/>
    <n v="1064.67"/>
    <n v="10"/>
    <n v="106.46700000000001"/>
    <x v="0"/>
    <x v="1"/>
    <x v="0"/>
  </r>
  <r>
    <s v="acbbb3b1-9816-4b11-a94c-9afa1e1623d9"/>
    <x v="834"/>
    <s v="59918c51-d9fa-4e08-a1c7-386f6d75bf1e"/>
    <s v="081cd052-abd7-45bf-a7f5-1b0771b54dd8"/>
    <d v="2023-12-28T00:00:00"/>
    <s v="Eco"/>
    <x v="1124"/>
    <x v="1"/>
    <s v="Evanmouth"/>
    <s v="Furn"/>
    <s v="Bkcs"/>
    <n v="899.9"/>
    <n v="1"/>
    <n v="899.9"/>
    <x v="2"/>
    <x v="0"/>
    <x v="1"/>
  </r>
  <r>
    <s v="c60db2af-08db-443e-8520-c59acd79a909"/>
    <x v="835"/>
    <s v="e7fbaab9-d286-40d8-8e23-0dbcc0542e20"/>
    <s v="ab4bc7d1-8821-4633-b43a-bf740be31629"/>
    <d v="2022-03-07T00:00:00"/>
    <s v="Eco"/>
    <x v="1125"/>
    <x v="2"/>
    <s v="North Andre"/>
    <s v="Tech"/>
    <s v="Acc"/>
    <n v="3220.29"/>
    <n v="8"/>
    <n v="402.53625"/>
    <x v="0"/>
    <x v="2"/>
    <x v="1"/>
  </r>
  <r>
    <s v="e79a4d63-116d-4efc-bf49-631dc3875202"/>
    <x v="836"/>
    <s v="1b41270b-3780-4912-baca-7c53f32b93fd"/>
    <s v="5fc4552c-b5ba-44d8-8bc1-0c61b0fb5e6e"/>
    <d v="2020-01-04T00:00:00"/>
    <s v="Eco"/>
    <x v="1126"/>
    <x v="2"/>
    <s v="Angelachester"/>
    <s v="Tech"/>
    <s v="Bkcs"/>
    <n v="1780.58"/>
    <n v="8"/>
    <n v="222.57249999999999"/>
    <x v="0"/>
    <x v="0"/>
    <x v="1"/>
  </r>
  <r>
    <s v="b661b8ca-1591-461d-a6a7-19affdcd0955"/>
    <x v="837"/>
    <s v="eaef941c-5418-46e6-9ef9-3bd6d0e5d318"/>
    <s v="9006bacb-2ea7-4ed3-888c-5aaea5aa2824"/>
    <d v="2020-02-02T00:00:00"/>
    <s v="Std"/>
    <x v="1127"/>
    <x v="0"/>
    <s v="West Daniel"/>
    <s v="Furn"/>
    <s v="Phns"/>
    <n v="4302.6400000000003"/>
    <n v="3"/>
    <n v="1434.2133333333334"/>
    <x v="2"/>
    <x v="4"/>
    <x v="1"/>
  </r>
  <r>
    <s v="8f43ab5a-42cd-4826-9f1d-2de3d24438cf"/>
    <x v="838"/>
    <s v="81115496-522d-4a9c-977a-bec9949388b8"/>
    <s v="ab52a0be-de60-404b-963a-8564e1126d15"/>
    <d v="2022-02-27T00:00:00"/>
    <s v="Std"/>
    <x v="1128"/>
    <x v="2"/>
    <s v="East Brianmouth"/>
    <s v="Furn"/>
    <s v="Fstnrs"/>
    <n v="4532.92"/>
    <n v="8"/>
    <n v="566.61500000000001"/>
    <x v="2"/>
    <x v="1"/>
    <x v="1"/>
  </r>
  <r>
    <s v="d8e3eccb-5b9f-4725-8592-8a084c8ae2b5"/>
    <x v="174"/>
    <s v="349a2533-bd7d-43ac-9151-d7d4918c59ea"/>
    <s v="5440058f-e903-4e52-b379-6d4e167f08c6"/>
    <d v="2020-05-18T00:00:00"/>
    <s v="Eco"/>
    <x v="1129"/>
    <x v="0"/>
    <s v="Wongfurt"/>
    <s v="Furn"/>
    <s v="Acc"/>
    <n v="2776.17"/>
    <n v="1"/>
    <n v="2776.17"/>
    <x v="2"/>
    <x v="2"/>
    <x v="1"/>
  </r>
  <r>
    <s v="5f729215-db5c-49cb-aaf4-608e22a310cd"/>
    <x v="330"/>
    <s v="86f7a98c-a9d8-413e-ba88-b9e5d6fbfa0e"/>
    <s v="58c5667b-bb44-41e6-9286-c44b23ec14e0"/>
    <d v="2022-10-27T00:00:00"/>
    <s v="Exp"/>
    <x v="1130"/>
    <x v="3"/>
    <s v="Cynthiafort"/>
    <s v="OffSup"/>
    <s v="Fstnrs"/>
    <n v="2113.15"/>
    <n v="9"/>
    <n v="234.79444444444445"/>
    <x v="1"/>
    <x v="1"/>
    <x v="1"/>
  </r>
  <r>
    <s v="7f9e8dc3-b990-46ca-a687-21b22b4fa83c"/>
    <x v="839"/>
    <s v="904e62d9-fc9b-422e-a2aa-87d79a82a3e7"/>
    <s v="90392116-ee48-472b-b209-eef458668a57"/>
    <d v="2022-11-27T00:00:00"/>
    <s v="Std"/>
    <x v="1131"/>
    <x v="2"/>
    <s v="Mcdonaldton"/>
    <s v="Tech"/>
    <s v="Bndrs"/>
    <n v="4601.13"/>
    <n v="5"/>
    <n v="920.226"/>
    <x v="0"/>
    <x v="3"/>
    <x v="0"/>
  </r>
  <r>
    <s v="a1bb4e04-749b-4602-98d7-55bdf59888de"/>
    <x v="840"/>
    <s v="dc509acb-c38b-4c1f-a51d-0dae5db8a3e7"/>
    <s v="1ebf4849-9020-46c7-aeb6-b47f76d418f3"/>
    <d v="2019-12-07T00:00:00"/>
    <s v="Eco"/>
    <x v="1132"/>
    <x v="1"/>
    <s v="Osborneberg"/>
    <s v="Tech"/>
    <s v="Fstnrs"/>
    <n v="2990.58"/>
    <n v="7"/>
    <n v="427.22571428571428"/>
    <x v="0"/>
    <x v="1"/>
    <x v="1"/>
  </r>
  <r>
    <s v="dccd5f9a-45af-4c6c-a804-6a80a591ffa3"/>
    <x v="841"/>
    <s v="57cd49e0-d733-4474-8a32-d367799dd57b"/>
    <s v="38cc73cb-1de7-4802-be37-bd0356005f60"/>
    <d v="2021-07-25T00:00:00"/>
    <s v="Eco"/>
    <x v="1133"/>
    <x v="3"/>
    <s v="Lake Daniel"/>
    <s v="Furn"/>
    <s v="Bndrs"/>
    <n v="2983.36"/>
    <n v="2"/>
    <n v="1491.68"/>
    <x v="2"/>
    <x v="3"/>
    <x v="0"/>
  </r>
  <r>
    <s v="c31e15d1-86b9-41e7-892c-861303ec4021"/>
    <x v="842"/>
    <s v="62a4edf8-97cb-448d-8bb4-de8e9d7d1d7c"/>
    <s v="44f7efe3-2c3a-4768-a3a1-49b1d9265ada"/>
    <d v="2024-05-20T00:00:00"/>
    <s v="Eco"/>
    <x v="879"/>
    <x v="0"/>
    <s v="Tannerland"/>
    <s v="Furn"/>
    <s v="Fstnrs"/>
    <n v="2487.48"/>
    <n v="9"/>
    <n v="276.38666666666666"/>
    <x v="2"/>
    <x v="1"/>
    <x v="0"/>
  </r>
  <r>
    <s v="43ffb9c4-15c2-45a6-a82c-54cf08d1ec09"/>
    <x v="843"/>
    <s v="1b471807-c3fd-43fb-865d-14cfc6a53153"/>
    <s v="469f084e-976c-4b52-80ec-c76bc0dbf852"/>
    <d v="2024-11-05T00:00:00"/>
    <s v="Eco"/>
    <x v="1134"/>
    <x v="1"/>
    <s v="Bennettville"/>
    <s v="Furn"/>
    <s v="Fstnrs"/>
    <n v="3731.13"/>
    <n v="3"/>
    <n v="1243.71"/>
    <x v="2"/>
    <x v="1"/>
    <x v="0"/>
  </r>
  <r>
    <s v="3f67292a-2785-49f3-b46f-be75b7c19df1"/>
    <x v="290"/>
    <s v="9b0b0860-a506-486f-8bbc-4ffcef889e8f"/>
    <s v="2fb66208-734b-4ace-af92-cd5a4c6458f1"/>
    <d v="2021-05-24T00:00:00"/>
    <s v="Eco"/>
    <x v="1135"/>
    <x v="0"/>
    <s v="Josephport"/>
    <s v="OffSup"/>
    <s v="Phns"/>
    <n v="4010.36"/>
    <n v="8"/>
    <n v="501.29500000000002"/>
    <x v="1"/>
    <x v="4"/>
    <x v="1"/>
  </r>
  <r>
    <s v="b51986d7-3e2e-4242-91fc-c65db7403801"/>
    <x v="844"/>
    <s v="a56970e3-845d-42bc-999f-890369fd8c89"/>
    <s v="eec85534-7af6-4e1a-bbeb-bda90e9aa2a0"/>
    <d v="2020-12-07T00:00:00"/>
    <s v="Std"/>
    <x v="1136"/>
    <x v="1"/>
    <s v="Johnsonmouth"/>
    <s v="Furn"/>
    <s v="Fstnrs"/>
    <n v="1751.86"/>
    <n v="5"/>
    <n v="350.37199999999996"/>
    <x v="2"/>
    <x v="1"/>
    <x v="0"/>
  </r>
  <r>
    <s v="0e817c79-decf-4f27-8d0e-9ca2e284ea76"/>
    <x v="845"/>
    <s v="1c7554f0-b4bd-4d89-804c-bed5a2f657d1"/>
    <s v="48dbb8cb-e459-4f10-9339-bb47c63d3963"/>
    <d v="2020-06-27T00:00:00"/>
    <s v="Eco"/>
    <x v="1137"/>
    <x v="3"/>
    <s v="Kramerbury"/>
    <s v="Furn"/>
    <s v="Bndrs"/>
    <n v="3321.76"/>
    <n v="10"/>
    <n v="332.17600000000004"/>
    <x v="2"/>
    <x v="3"/>
    <x v="1"/>
  </r>
  <r>
    <s v="b135f3fc-5594-45cb-b59f-6d64ddd617d9"/>
    <x v="846"/>
    <s v="7ff49dcc-bb25-4450-baae-d9eed717d169"/>
    <s v="e8b640c1-7641-4e55-8791-ca3072a43f51"/>
    <d v="2019-08-03T00:00:00"/>
    <s v="Eco"/>
    <x v="1138"/>
    <x v="3"/>
    <s v="East Belinda"/>
    <s v="Tech"/>
    <s v="Fstnrs"/>
    <n v="727.16"/>
    <n v="9"/>
    <n v="80.795555555555552"/>
    <x v="0"/>
    <x v="1"/>
    <x v="1"/>
  </r>
  <r>
    <s v="edfaf15e-18c9-45ab-a05e-ca2c31ac9fec"/>
    <x v="847"/>
    <s v="f96418ec-205c-4384-b55f-757b88c8f578"/>
    <s v="442014ba-c918-417f-a5a9-c2ef93e82103"/>
    <d v="2024-07-23T00:00:00"/>
    <s v="Exp"/>
    <x v="1139"/>
    <x v="2"/>
    <s v="New Rhonda"/>
    <s v="Furn"/>
    <s v="Bkcs"/>
    <n v="3361.57"/>
    <n v="3"/>
    <n v="1120.5233333333333"/>
    <x v="2"/>
    <x v="0"/>
    <x v="1"/>
  </r>
  <r>
    <s v="1b2cfa04-5b10-4557-aeb8-b5788ecaa69b"/>
    <x v="209"/>
    <s v="1f2aac32-6833-4252-86ad-2b4b304c76d5"/>
    <s v="f47ad9a5-11bb-4e82-bcdd-eec6fbab9f54"/>
    <d v="2021-11-11T00:00:00"/>
    <s v="Std"/>
    <x v="1140"/>
    <x v="3"/>
    <s v="Joannefort"/>
    <s v="Tech"/>
    <s v="Bkcs"/>
    <n v="2141.19"/>
    <n v="4"/>
    <n v="535.29750000000001"/>
    <x v="0"/>
    <x v="0"/>
    <x v="1"/>
  </r>
  <r>
    <s v="40291646-aca0-4714-8a02-58defc13ca50"/>
    <x v="628"/>
    <s v="b156bd27-f020-4d79-9185-e44496723793"/>
    <s v="30de5d8c-eba1-43ee-bf4e-22245c3460de"/>
    <d v="2024-01-13T00:00:00"/>
    <s v="Exp"/>
    <x v="1141"/>
    <x v="1"/>
    <s v="Sandersview"/>
    <s v="Furn"/>
    <s v="Acc"/>
    <n v="1780.18"/>
    <n v="8"/>
    <n v="222.52250000000001"/>
    <x v="2"/>
    <x v="2"/>
    <x v="0"/>
  </r>
  <r>
    <s v="66b70816-7de8-4c2c-9ee8-91851c7d3a28"/>
    <x v="848"/>
    <s v="b07a82e9-7e64-4dcb-ab6b-f169f8355b50"/>
    <s v="601da3d9-a031-4dc3-b3d7-dc7d07524a97"/>
    <d v="2024-07-20T00:00:00"/>
    <s v="Exp"/>
    <x v="1142"/>
    <x v="0"/>
    <s v="New Ellen"/>
    <s v="Tech"/>
    <s v="Phns"/>
    <n v="946.16"/>
    <n v="4"/>
    <n v="236.54"/>
    <x v="0"/>
    <x v="4"/>
    <x v="1"/>
  </r>
  <r>
    <s v="dfe43132-e355-44b7-a1fd-e46912cb7b71"/>
    <x v="168"/>
    <s v="04fb4bb9-de84-4ab8-a172-56eaa87cc818"/>
    <s v="092dbdfa-b17b-4cfd-9f5f-ab1ecbe620b1"/>
    <d v="2024-04-23T00:00:00"/>
    <s v="Exp"/>
    <x v="1143"/>
    <x v="0"/>
    <s v="East Ana"/>
    <s v="Tech"/>
    <s v="Bndrs"/>
    <n v="4989.3500000000004"/>
    <n v="9"/>
    <n v="554.37222222222226"/>
    <x v="0"/>
    <x v="3"/>
    <x v="1"/>
  </r>
  <r>
    <s v="4cfbe350-d749-41ca-88e7-c7f10c555066"/>
    <x v="168"/>
    <s v="267a0682-1f67-401c-ac93-e2d903988671"/>
    <s v="4ec4eb5b-bdab-4018-aa2e-6df3c626405e"/>
    <d v="2024-04-10T00:00:00"/>
    <s v="Eco"/>
    <x v="1144"/>
    <x v="3"/>
    <s v="South Stephaniefurt"/>
    <s v="OffSup"/>
    <s v="Phns"/>
    <n v="3907.15"/>
    <n v="9"/>
    <n v="434.12777777777779"/>
    <x v="1"/>
    <x v="4"/>
    <x v="1"/>
  </r>
  <r>
    <s v="13b43c84-a9f4-4071-aa5d-9a98e782c5e8"/>
    <x v="433"/>
    <s v="a170b2aa-ec7a-478b-9771-eda4aab40e78"/>
    <s v="4206daa7-8975-45e1-95a4-4ec5e13589b9"/>
    <d v="2019-12-19T00:00:00"/>
    <s v="Std"/>
    <x v="1145"/>
    <x v="2"/>
    <s v="Whitakerbury"/>
    <s v="OffSup"/>
    <s v="Fstnrs"/>
    <n v="2253.89"/>
    <n v="9"/>
    <n v="250.43222222222221"/>
    <x v="1"/>
    <x v="1"/>
    <x v="0"/>
  </r>
  <r>
    <s v="4ebd6e7c-d0be-4083-aec4-fd96ac612207"/>
    <x v="849"/>
    <s v="cc9df3ee-7c08-4bfa-aa9c-c81d44f73f84"/>
    <s v="229cc7bb-3b9c-4e71-ac6c-a46c044af347"/>
    <d v="2022-09-30T00:00:00"/>
    <s v="Eco"/>
    <x v="1146"/>
    <x v="0"/>
    <s v="South Cliffordburgh"/>
    <s v="Furn"/>
    <s v="Acc"/>
    <n v="351.02"/>
    <n v="5"/>
    <n v="70.203999999999994"/>
    <x v="2"/>
    <x v="2"/>
    <x v="0"/>
  </r>
  <r>
    <s v="93aebe4d-024e-4809-8efe-2124368adcb6"/>
    <x v="102"/>
    <s v="2991a4ed-0587-4647-af4c-fc1c483c612f"/>
    <s v="9300f557-b06c-4ece-a0d1-9317a4b3080b"/>
    <d v="2019-12-02T00:00:00"/>
    <s v="Std"/>
    <x v="1147"/>
    <x v="3"/>
    <s v="Lake Jennifer"/>
    <s v="Tech"/>
    <s v="Fstnrs"/>
    <n v="3348.75"/>
    <n v="7"/>
    <n v="478.39285714285717"/>
    <x v="0"/>
    <x v="1"/>
    <x v="0"/>
  </r>
  <r>
    <s v="9b9e5cf7-ebc8-475e-8067-d588f8c1eeb2"/>
    <x v="850"/>
    <s v="56406c9e-442f-4bb4-84cd-dd235d5090ac"/>
    <s v="2b975c33-6eec-4f2a-a1f9-e015e9b8a70c"/>
    <d v="2023-09-22T00:00:00"/>
    <s v="Exp"/>
    <x v="1148"/>
    <x v="0"/>
    <s v="Fisherside"/>
    <s v="Furn"/>
    <s v="Bkcs"/>
    <n v="3677.92"/>
    <n v="7"/>
    <n v="525.41714285714284"/>
    <x v="2"/>
    <x v="0"/>
    <x v="1"/>
  </r>
  <r>
    <s v="8fd171de-fdda-44ed-b0d5-fa9d15b18cd5"/>
    <x v="325"/>
    <s v="53760091-5156-43ac-a7ac-9db3f342b089"/>
    <s v="327a2eb8-7c5b-467e-a804-c9168708fbfd"/>
    <d v="2021-08-01T00:00:00"/>
    <s v="Std"/>
    <x v="1149"/>
    <x v="1"/>
    <s v="Juliachester"/>
    <s v="Tech"/>
    <s v="Acc"/>
    <n v="3585.67"/>
    <n v="4"/>
    <n v="896.41750000000002"/>
    <x v="0"/>
    <x v="2"/>
    <x v="0"/>
  </r>
  <r>
    <s v="57f0defa-9922-4a9b-88d6-0914048ecd52"/>
    <x v="851"/>
    <s v="dcd3c93a-8964-413b-9bbe-6910809c8f09"/>
    <s v="0945f4f3-4a03-41e8-a917-c50ba2ed27cd"/>
    <d v="2021-04-14T00:00:00"/>
    <s v="Std"/>
    <x v="1150"/>
    <x v="0"/>
    <s v="Spencerview"/>
    <s v="OffSup"/>
    <s v="Fstnrs"/>
    <n v="1428.4"/>
    <n v="6"/>
    <n v="238.06666666666669"/>
    <x v="1"/>
    <x v="1"/>
    <x v="0"/>
  </r>
  <r>
    <s v="b6d18043-e322-4a14-ac10-e3c879722f99"/>
    <x v="473"/>
    <s v="b1bec345-e7c9-4a14-98cc-c49065d83989"/>
    <s v="7bbf49f9-9c69-4057-b8cc-4241c50169a9"/>
    <d v="2022-03-19T00:00:00"/>
    <s v="Eco"/>
    <x v="1151"/>
    <x v="3"/>
    <s v="Paulland"/>
    <s v="Tech"/>
    <s v="Bndrs"/>
    <n v="3557.67"/>
    <n v="3"/>
    <n v="1185.8900000000001"/>
    <x v="0"/>
    <x v="3"/>
    <x v="0"/>
  </r>
  <r>
    <s v="f8fdbb56-6bf3-48ff-8d5e-5545682f3074"/>
    <x v="852"/>
    <s v="045bee78-193c-44d0-91a5-02e9c3b6854c"/>
    <s v="9ce1b028-d0d4-4fc6-823b-84d9b0a8d373"/>
    <d v="2021-01-11T00:00:00"/>
    <s v="Std"/>
    <x v="1152"/>
    <x v="0"/>
    <s v="Blakeville"/>
    <s v="Furn"/>
    <s v="Fstnrs"/>
    <n v="182.5"/>
    <n v="8"/>
    <n v="22.8125"/>
    <x v="2"/>
    <x v="1"/>
    <x v="0"/>
  </r>
  <r>
    <s v="cd01bba2-bf79-4bae-a505-b13ab0f99df8"/>
    <x v="853"/>
    <s v="903f2b55-680d-4231-b03a-d576a38ea077"/>
    <s v="e63578a2-30ca-4069-8caf-98c1d41918e7"/>
    <d v="2020-06-17T00:00:00"/>
    <s v="Eco"/>
    <x v="1153"/>
    <x v="2"/>
    <s v="Amandafort"/>
    <s v="OffSup"/>
    <s v="Bkcs"/>
    <n v="4778.79"/>
    <n v="10"/>
    <n v="477.87900000000002"/>
    <x v="1"/>
    <x v="0"/>
    <x v="0"/>
  </r>
  <r>
    <s v="e8ac5ff8-6d3f-4f3b-bc0b-5f0df99de45d"/>
    <x v="544"/>
    <s v="2e7daf45-aed9-4124-9348-6af3c5620cc3"/>
    <s v="3cca0b21-566a-4f0e-87b3-f532335d0498"/>
    <d v="2021-07-28T00:00:00"/>
    <s v="Exp"/>
    <x v="1154"/>
    <x v="2"/>
    <s v="Lake Frankport"/>
    <s v="OffSup"/>
    <s v="Bkcs"/>
    <n v="1391.82"/>
    <n v="1"/>
    <n v="1391.82"/>
    <x v="1"/>
    <x v="0"/>
    <x v="0"/>
  </r>
  <r>
    <s v="0cb6f6ab-f6c5-4500-b23c-33d7cb033108"/>
    <x v="319"/>
    <s v="b8383cc1-2c9d-46bc-982b-56c38bfe2c2b"/>
    <s v="56470061-15f2-47e1-8797-205aecf853d3"/>
    <d v="2021-04-25T00:00:00"/>
    <s v="Eco"/>
    <x v="1155"/>
    <x v="3"/>
    <s v="Williamsstad"/>
    <s v="OffSup"/>
    <s v="Acc"/>
    <n v="1673.42"/>
    <n v="3"/>
    <n v="557.80666666666673"/>
    <x v="1"/>
    <x v="2"/>
    <x v="0"/>
  </r>
  <r>
    <s v="e70249c8-809e-4bae-ab9c-2fc4313a0516"/>
    <x v="831"/>
    <s v="7d565124-3394-4789-96ad-efd1eb089abf"/>
    <s v="7a3ac056-dfb5-4e8d-ade8-193e132781cc"/>
    <d v="2020-05-13T00:00:00"/>
    <s v="Std"/>
    <x v="1156"/>
    <x v="2"/>
    <s v="Bryanfurt"/>
    <s v="Furn"/>
    <s v="Bndrs"/>
    <n v="2898.03"/>
    <n v="9"/>
    <n v="322.00333333333333"/>
    <x v="2"/>
    <x v="3"/>
    <x v="0"/>
  </r>
  <r>
    <s v="4a7a268b-b8dd-4fc1-97b7-a6c9a2836f93"/>
    <x v="309"/>
    <s v="7c5de1c2-6562-4e51-ac1b-04116daa8c9f"/>
    <s v="2f1f7747-a297-48f5-aff3-d0a87a6f6721"/>
    <d v="2023-03-21T00:00:00"/>
    <s v="Eco"/>
    <x v="1157"/>
    <x v="0"/>
    <s v="East Dustinmouth"/>
    <s v="Tech"/>
    <s v="Bndrs"/>
    <n v="1321.73"/>
    <n v="6"/>
    <n v="220.28833333333333"/>
    <x v="0"/>
    <x v="3"/>
    <x v="1"/>
  </r>
  <r>
    <s v="ccc4f2ab-2722-44c6-bdc1-9bcf62557907"/>
    <x v="552"/>
    <s v="53ddcea1-feb0-4c07-99e0-518b6374f6fa"/>
    <s v="810f0cbd-5e19-40e6-a179-6b14f5e3c552"/>
    <d v="2020-12-12T00:00:00"/>
    <s v="Std"/>
    <x v="1158"/>
    <x v="3"/>
    <s v="Barryside"/>
    <s v="Furn"/>
    <s v="Fstnrs"/>
    <n v="2793.58"/>
    <n v="7"/>
    <n v="399.08285714285711"/>
    <x v="2"/>
    <x v="1"/>
    <x v="1"/>
  </r>
  <r>
    <s v="85fc5f6e-14d7-4954-91b0-e4c988a9d37d"/>
    <x v="854"/>
    <s v="8a311c05-6af4-4695-a9e0-0f65a4e327a3"/>
    <s v="27aff52b-0c2e-4403-a0d0-bc80a3f3ad56"/>
    <d v="2023-12-26T00:00:00"/>
    <s v="Exp"/>
    <x v="487"/>
    <x v="0"/>
    <s v="Stricklandstad"/>
    <s v="Furn"/>
    <s v="Bndrs"/>
    <n v="838.54"/>
    <n v="2"/>
    <n v="419.27"/>
    <x v="2"/>
    <x v="3"/>
    <x v="0"/>
  </r>
  <r>
    <s v="235cd556-6d74-4b6d-b0e3-799d0d3336aa"/>
    <x v="855"/>
    <s v="cdf7cb7d-80f9-42b3-ac32-9fb906fd1af6"/>
    <s v="86be65e7-7213-4411-af10-ec85e6cb31dc"/>
    <d v="2021-07-03T00:00:00"/>
    <s v="Eco"/>
    <x v="1159"/>
    <x v="0"/>
    <s v="Evansmouth"/>
    <s v="Furn"/>
    <s v="Bkcs"/>
    <n v="4773.3900000000003"/>
    <n v="2"/>
    <n v="2386.6950000000002"/>
    <x v="2"/>
    <x v="0"/>
    <x v="1"/>
  </r>
  <r>
    <s v="2b1f5518-d9c7-440e-858f-2f11d18eb2b4"/>
    <x v="358"/>
    <s v="6ac53bad-03f0-42a6-9b4d-3044327341de"/>
    <s v="6ba58b72-02f4-4a00-9857-e98f17bf0d0d"/>
    <d v="2024-05-18T00:00:00"/>
    <s v="Std"/>
    <x v="1160"/>
    <x v="0"/>
    <s v="East Melissa"/>
    <s v="Furn"/>
    <s v="Phns"/>
    <n v="2111.77"/>
    <n v="3"/>
    <n v="703.92333333333329"/>
    <x v="2"/>
    <x v="4"/>
    <x v="1"/>
  </r>
  <r>
    <s v="67d02360-8204-4eaa-8549-30bbea8b8374"/>
    <x v="59"/>
    <s v="46525c59-b746-40aa-9bbb-9fd27e841ace"/>
    <s v="78fe7592-31bb-48f3-bb45-47d98707b8a1"/>
    <d v="2021-12-28T00:00:00"/>
    <s v="Exp"/>
    <x v="1161"/>
    <x v="2"/>
    <s v="Matthewfort"/>
    <s v="Tech"/>
    <s v="Bndrs"/>
    <n v="772.32"/>
    <n v="9"/>
    <n v="85.813333333333333"/>
    <x v="0"/>
    <x v="3"/>
    <x v="0"/>
  </r>
  <r>
    <s v="377dbadd-9699-4340-9875-7d53aa881c4a"/>
    <x v="856"/>
    <s v="26a23dde-3e4d-41e5-9e2c-c4a149734934"/>
    <s v="e5ad7baa-5177-4ce1-8fe5-0891bfabcc7f"/>
    <d v="2021-07-24T00:00:00"/>
    <s v="Std"/>
    <x v="1162"/>
    <x v="1"/>
    <s v="South Darren"/>
    <s v="OffSup"/>
    <s v="Bkcs"/>
    <n v="3296.51"/>
    <n v="7"/>
    <n v="470.93"/>
    <x v="1"/>
    <x v="0"/>
    <x v="1"/>
  </r>
  <r>
    <s v="0a2e2d24-15a4-48f5-abb5-1220be5a6897"/>
    <x v="857"/>
    <s v="a5a47237-f7bc-4c81-9975-26f59be30b79"/>
    <s v="b3a29deb-1459-409e-8d4b-39b12fd2b208"/>
    <d v="2022-04-17T00:00:00"/>
    <s v="Exp"/>
    <x v="1163"/>
    <x v="3"/>
    <s v="Lake Michael"/>
    <s v="OffSup"/>
    <s v="Bkcs"/>
    <n v="4991.3999999999996"/>
    <n v="10"/>
    <n v="499.14"/>
    <x v="1"/>
    <x v="0"/>
    <x v="1"/>
  </r>
  <r>
    <s v="59e8a963-5cd4-4e56-b68a-73b5eed9427f"/>
    <x v="530"/>
    <s v="9b1db9a9-2514-4e17-92c9-eb0c02dccd8b"/>
    <s v="5fba24fb-7231-45a4-afb4-d541c630dfbe"/>
    <d v="2020-05-19T00:00:00"/>
    <s v="Exp"/>
    <x v="1164"/>
    <x v="3"/>
    <s v="Joshuastad"/>
    <s v="OffSup"/>
    <s v="Bkcs"/>
    <n v="2961.65"/>
    <n v="8"/>
    <n v="370.20625000000001"/>
    <x v="1"/>
    <x v="0"/>
    <x v="0"/>
  </r>
  <r>
    <s v="cff8a34e-f000-4c72-821d-7a29d469e7bd"/>
    <x v="858"/>
    <s v="5ab8eadd-f531-4a22-94e9-a8cdd321932a"/>
    <s v="d969e519-d653-49fb-81a1-8126f610c25c"/>
    <d v="2022-06-09T00:00:00"/>
    <s v="Eco"/>
    <x v="1165"/>
    <x v="3"/>
    <s v="Davidfurt"/>
    <s v="Furn"/>
    <s v="Fstnrs"/>
    <n v="1353.38"/>
    <n v="9"/>
    <n v="150.37555555555556"/>
    <x v="2"/>
    <x v="1"/>
    <x v="0"/>
  </r>
  <r>
    <s v="fb61926a-360d-49bc-9564-309d85586af9"/>
    <x v="118"/>
    <s v="9d3ef7d6-81ef-4dda-92ec-cf86a6e9dfb1"/>
    <s v="a889b620-672c-4d11-ab8c-04106eeaae13"/>
    <d v="2020-09-20T00:00:00"/>
    <s v="Exp"/>
    <x v="1166"/>
    <x v="2"/>
    <s v="New Christine"/>
    <s v="OffSup"/>
    <s v="Bkcs"/>
    <n v="2822.67"/>
    <n v="7"/>
    <n v="403.23857142857145"/>
    <x v="1"/>
    <x v="0"/>
    <x v="0"/>
  </r>
  <r>
    <s v="f680bae6-b3be-4454-acaa-a00414d90d3f"/>
    <x v="631"/>
    <s v="c8bf76e5-248f-4c53-b618-bdae7862539d"/>
    <s v="6e9bc6a3-c910-4a53-b572-9d2e75c7748d"/>
    <d v="2021-07-31T00:00:00"/>
    <s v="Eco"/>
    <x v="1167"/>
    <x v="0"/>
    <s v="Hillville"/>
    <s v="Furn"/>
    <s v="Fstnrs"/>
    <n v="2624.32"/>
    <n v="8"/>
    <n v="328.04"/>
    <x v="2"/>
    <x v="1"/>
    <x v="0"/>
  </r>
  <r>
    <s v="087f1a15-4185-482a-b624-77b333941459"/>
    <x v="88"/>
    <s v="28228fbc-aab0-471a-8c08-366b01929f65"/>
    <s v="81d490f5-b6ce-4919-8c33-375de5b26a57"/>
    <d v="2024-07-02T00:00:00"/>
    <s v="Std"/>
    <x v="1168"/>
    <x v="2"/>
    <s v="South Christineton"/>
    <s v="Furn"/>
    <s v="Bkcs"/>
    <n v="3723.29"/>
    <n v="7"/>
    <n v="531.89857142857147"/>
    <x v="2"/>
    <x v="0"/>
    <x v="0"/>
  </r>
  <r>
    <s v="fea4c385-8729-4ad1-8aae-6bb7f394c479"/>
    <x v="468"/>
    <s v="100b5803-6272-4198-a009-2d0fa8563dcd"/>
    <s v="57128f19-c9f6-44d4-90b2-a0dbe2249b59"/>
    <d v="2021-07-31T00:00:00"/>
    <s v="Eco"/>
    <x v="1169"/>
    <x v="0"/>
    <s v="Fordview"/>
    <s v="Tech"/>
    <s v="Fstnrs"/>
    <n v="937.04"/>
    <n v="10"/>
    <n v="93.703999999999994"/>
    <x v="0"/>
    <x v="1"/>
    <x v="1"/>
  </r>
  <r>
    <s v="a48e5828-c0dc-4fb7-99ee-d19f9ca32cff"/>
    <x v="859"/>
    <s v="d96ac010-9a3b-4c58-99d5-d763a9a3e75c"/>
    <s v="42d3392a-5ca1-44e6-9faa-c8a1900a3c2c"/>
    <d v="2023-09-06T00:00:00"/>
    <s v="Eco"/>
    <x v="1170"/>
    <x v="1"/>
    <s v="Lake Jefferybury"/>
    <s v="OffSup"/>
    <s v="Phns"/>
    <n v="4714.75"/>
    <n v="1"/>
    <n v="4714.75"/>
    <x v="1"/>
    <x v="4"/>
    <x v="1"/>
  </r>
  <r>
    <s v="45e418cd-efbd-4953-8a23-ed247e24497d"/>
    <x v="562"/>
    <s v="fb87193e-ccfd-4d50-b6ac-924b948846c2"/>
    <s v="07e7ba03-8ca3-4dae-a8f4-92cfa2fd14f1"/>
    <d v="2021-02-01T00:00:00"/>
    <s v="Std"/>
    <x v="1171"/>
    <x v="3"/>
    <s v="North Richardside"/>
    <s v="Furn"/>
    <s v="Bndrs"/>
    <n v="3183.42"/>
    <n v="8"/>
    <n v="397.92750000000001"/>
    <x v="2"/>
    <x v="3"/>
    <x v="0"/>
  </r>
  <r>
    <s v="9361b2da-e246-45b8-b752-e51fd958f446"/>
    <x v="569"/>
    <s v="fb354978-b442-4c4a-b73e-5639117a0265"/>
    <s v="705ced4e-f21a-4b76-8ba7-a83cd9defdae"/>
    <d v="2022-08-29T00:00:00"/>
    <s v="Exp"/>
    <x v="1172"/>
    <x v="3"/>
    <s v="Howardhaven"/>
    <s v="Tech"/>
    <s v="Phns"/>
    <n v="4232.76"/>
    <n v="5"/>
    <n v="846.55200000000002"/>
    <x v="0"/>
    <x v="4"/>
    <x v="0"/>
  </r>
  <r>
    <s v="87dd1854-5232-4bf2-b9d5-7e5f8d8e36ec"/>
    <x v="860"/>
    <s v="58d7780d-a0e7-4475-a185-8053363a7246"/>
    <s v="a0e99138-aaf1-469f-9923-2483b9b465dd"/>
    <d v="2022-08-14T00:00:00"/>
    <s v="Eco"/>
    <x v="1173"/>
    <x v="2"/>
    <s v="Brianburgh"/>
    <s v="Furn"/>
    <s v="Bkcs"/>
    <n v="1897.44"/>
    <n v="6"/>
    <n v="316.24"/>
    <x v="2"/>
    <x v="0"/>
    <x v="1"/>
  </r>
  <r>
    <s v="136bd21c-160e-491f-876b-a379d11f1a81"/>
    <x v="259"/>
    <s v="e1b90920-9a41-4f6f-aab4-be51263cfa56"/>
    <s v="2d39d5ee-f082-4ebb-9656-b8593be97609"/>
    <d v="2023-11-24T00:00:00"/>
    <s v="Std"/>
    <x v="1174"/>
    <x v="2"/>
    <s v="South Mollyville"/>
    <s v="Furn"/>
    <s v="Phns"/>
    <n v="3442.73"/>
    <n v="5"/>
    <n v="688.54600000000005"/>
    <x v="2"/>
    <x v="4"/>
    <x v="0"/>
  </r>
  <r>
    <s v="7b7a6cc9-ca9e-4152-8a93-e786487193a6"/>
    <x v="331"/>
    <s v="79cb4c3b-ee05-42ec-b899-1277e319c79e"/>
    <s v="d9f83e4f-96a8-499f-837d-86cd560db370"/>
    <d v="2021-04-27T00:00:00"/>
    <s v="Eco"/>
    <x v="1175"/>
    <x v="0"/>
    <s v="East Natalieborough"/>
    <s v="OffSup"/>
    <s v="Acc"/>
    <n v="3104.64"/>
    <n v="2"/>
    <n v="1552.32"/>
    <x v="1"/>
    <x v="2"/>
    <x v="0"/>
  </r>
  <r>
    <s v="2f8433e6-5b93-4dd6-a01d-85a9206ab1a3"/>
    <x v="861"/>
    <s v="bf47419f-f705-48ec-b2ef-cc425b69a2d0"/>
    <s v="4771120d-4636-4acc-bedb-d8656fb25ae5"/>
    <d v="2020-08-31T00:00:00"/>
    <s v="Eco"/>
    <x v="1176"/>
    <x v="0"/>
    <s v="Josephhaven"/>
    <s v="OffSup"/>
    <s v="Bndrs"/>
    <n v="3149.04"/>
    <n v="9"/>
    <n v="349.89333333333332"/>
    <x v="1"/>
    <x v="3"/>
    <x v="0"/>
  </r>
  <r>
    <s v="68fa52e6-21f2-46a6-b785-63f3cc4c92b6"/>
    <x v="717"/>
    <s v="da5767ed-4927-405d-a349-2579619ec820"/>
    <s v="fcaaddb1-3e98-4a56-98a7-c3d227f55574"/>
    <d v="2021-02-12T00:00:00"/>
    <s v="Eco"/>
    <x v="1177"/>
    <x v="1"/>
    <s v="Mathewsport"/>
    <s v="Furn"/>
    <s v="Phns"/>
    <n v="1939.29"/>
    <n v="4"/>
    <n v="484.82249999999999"/>
    <x v="2"/>
    <x v="4"/>
    <x v="1"/>
  </r>
  <r>
    <s v="d51f395c-da40-402b-96b3-02dd8074ee2a"/>
    <x v="862"/>
    <s v="c7a6ba09-32ea-419d-a172-0cf23bf331d9"/>
    <s v="cd674017-021f-46db-8f31-06fed1c0e386"/>
    <d v="2021-02-02T00:00:00"/>
    <s v="Eco"/>
    <x v="1178"/>
    <x v="3"/>
    <s v="Dillonville"/>
    <s v="Tech"/>
    <s v="Fstnrs"/>
    <n v="136.32"/>
    <n v="1"/>
    <n v="136.32"/>
    <x v="0"/>
    <x v="1"/>
    <x v="0"/>
  </r>
  <r>
    <s v="293e701a-aab2-482b-a226-94a38d4f8b08"/>
    <x v="550"/>
    <s v="deb56d93-885b-4bda-b915-52cbd42c61d1"/>
    <s v="6ad723fa-522f-440e-aff5-8155a8912cc2"/>
    <d v="2020-10-13T00:00:00"/>
    <s v="Std"/>
    <x v="1179"/>
    <x v="3"/>
    <s v="Port James"/>
    <s v="OffSup"/>
    <s v="Fstnrs"/>
    <n v="4379.8500000000004"/>
    <n v="9"/>
    <n v="486.65000000000003"/>
    <x v="1"/>
    <x v="1"/>
    <x v="1"/>
  </r>
  <r>
    <s v="26d86034-8894-4a0b-963b-cdf82dccbbec"/>
    <x v="179"/>
    <s v="d1f8d399-48a1-4c40-a74b-b3b96342879f"/>
    <s v="7f8536f2-16de-4854-8a46-aa4544c4ca0b"/>
    <d v="2021-07-13T00:00:00"/>
    <s v="Eco"/>
    <x v="1180"/>
    <x v="0"/>
    <s v="East Christopher"/>
    <s v="OffSup"/>
    <s v="Bkcs"/>
    <n v="1123.6400000000001"/>
    <n v="9"/>
    <n v="124.84888888888889"/>
    <x v="1"/>
    <x v="0"/>
    <x v="0"/>
  </r>
  <r>
    <s v="5fe27f90-45ee-4f08-83aa-7e7aae800302"/>
    <x v="863"/>
    <s v="ce36b382-1aaf-4016-b668-e24fb8682b28"/>
    <s v="2ba05bca-6545-4051-a96d-559346db254c"/>
    <d v="2024-04-10T00:00:00"/>
    <s v="Std"/>
    <x v="1181"/>
    <x v="0"/>
    <s v="South Rebecca"/>
    <s v="Tech"/>
    <s v="Bkcs"/>
    <n v="2265.7399999999998"/>
    <n v="9"/>
    <n v="251.74888888888887"/>
    <x v="0"/>
    <x v="0"/>
    <x v="0"/>
  </r>
  <r>
    <s v="72a6b4bb-2637-49db-9fe1-cc5befcaa2c0"/>
    <x v="111"/>
    <s v="5ca193d6-a69a-4b70-9a9a-2b7fb94a9753"/>
    <s v="43d3e7f7-d8b9-4120-8e4c-0cec0ea2bee0"/>
    <d v="2022-12-24T00:00:00"/>
    <s v="Exp"/>
    <x v="1182"/>
    <x v="1"/>
    <s v="West Evan"/>
    <s v="Tech"/>
    <s v="Fstnrs"/>
    <n v="900.73"/>
    <n v="5"/>
    <n v="180.14600000000002"/>
    <x v="0"/>
    <x v="1"/>
    <x v="0"/>
  </r>
  <r>
    <s v="3e6aac7b-ce32-443c-a36e-b3cf4bf0abdf"/>
    <x v="864"/>
    <s v="13ed8c60-6650-4dfe-b0d1-ddf5fc9d90ed"/>
    <s v="ce2523d6-b267-4b6c-a252-3a2f9ba5bea2"/>
    <d v="2020-12-17T00:00:00"/>
    <s v="Std"/>
    <x v="1183"/>
    <x v="3"/>
    <s v="Carlsonberg"/>
    <s v="Tech"/>
    <s v="Fstnrs"/>
    <n v="2767.06"/>
    <n v="8"/>
    <n v="345.88249999999999"/>
    <x v="0"/>
    <x v="1"/>
    <x v="1"/>
  </r>
  <r>
    <s v="87462349-6c6f-4aa5-b22c-459d3b636e4c"/>
    <x v="712"/>
    <s v="1d0890f0-6093-4825-9981-8e96aad40387"/>
    <s v="6130f7e8-ce07-4db0-852d-230e938676e0"/>
    <d v="2022-09-28T00:00:00"/>
    <s v="Eco"/>
    <x v="1184"/>
    <x v="3"/>
    <s v="Walshberg"/>
    <s v="Furn"/>
    <s v="Fstnrs"/>
    <n v="4194.05"/>
    <n v="9"/>
    <n v="466.00555555555559"/>
    <x v="2"/>
    <x v="1"/>
    <x v="1"/>
  </r>
  <r>
    <s v="8ff9d2ae-1777-445f-972b-0cbcb3a39afd"/>
    <x v="521"/>
    <s v="8e1a03d9-fc0f-47db-81b2-ad3700be8697"/>
    <s v="233dbc37-f9bd-4b16-ae87-eee0f95af833"/>
    <d v="2021-02-24T00:00:00"/>
    <s v="Std"/>
    <x v="1185"/>
    <x v="0"/>
    <s v="Hillberg"/>
    <s v="Furn"/>
    <s v="Fstnrs"/>
    <n v="4062.62"/>
    <n v="10"/>
    <n v="406.262"/>
    <x v="2"/>
    <x v="1"/>
    <x v="1"/>
  </r>
  <r>
    <s v="a37313e3-a2f4-4b21-a3e7-f73ecec11533"/>
    <x v="179"/>
    <s v="43a3b68e-a50b-44dd-afec-21e567bf61cd"/>
    <s v="36900f60-8fdd-48b9-a932-d3d7db73ff3f"/>
    <d v="2021-09-07T00:00:00"/>
    <s v="Eco"/>
    <x v="1186"/>
    <x v="0"/>
    <s v="New Joshuaton"/>
    <s v="Tech"/>
    <s v="Bndrs"/>
    <n v="1969.2"/>
    <n v="7"/>
    <n v="281.31428571428575"/>
    <x v="0"/>
    <x v="3"/>
    <x v="1"/>
  </r>
  <r>
    <s v="3293406d-49f2-41cf-8ea8-512427b700fb"/>
    <x v="865"/>
    <s v="9be11024-e76c-46db-a6f8-b77e0ad2aff2"/>
    <s v="abb983dc-8265-49f2-806b-b63e9e3fd4b7"/>
    <d v="2022-09-05T00:00:00"/>
    <s v="Std"/>
    <x v="1187"/>
    <x v="2"/>
    <s v="Bryantland"/>
    <s v="Furn"/>
    <s v="Phns"/>
    <n v="3374.68"/>
    <n v="5"/>
    <n v="674.93599999999992"/>
    <x v="2"/>
    <x v="4"/>
    <x v="1"/>
  </r>
  <r>
    <s v="bc86f79e-170c-4d3d-b196-8ca33f52ec0a"/>
    <x v="866"/>
    <s v="d630e0a3-fd60-49c8-9dc0-2ec6c08299bc"/>
    <s v="d7166451-ea01-4ef6-9fca-8910fa92e597"/>
    <d v="2021-11-19T00:00:00"/>
    <s v="Exp"/>
    <x v="1188"/>
    <x v="3"/>
    <s v="Port Angelica"/>
    <s v="Furn"/>
    <s v="Acc"/>
    <n v="2111.54"/>
    <n v="7"/>
    <n v="301.64857142857142"/>
    <x v="2"/>
    <x v="2"/>
    <x v="0"/>
  </r>
  <r>
    <s v="74fed519-bab7-4d2f-a40b-5999b315c7d0"/>
    <x v="867"/>
    <s v="0bddfb61-9d8d-4030-9437-8f07278ef3a3"/>
    <s v="ce73be67-5418-40d6-8f10-f758d3951c53"/>
    <d v="2022-07-31T00:00:00"/>
    <s v="Std"/>
    <x v="1189"/>
    <x v="3"/>
    <s v="Port Erinville"/>
    <s v="Furn"/>
    <s v="Fstnrs"/>
    <n v="1137.75"/>
    <n v="7"/>
    <n v="162.53571428571428"/>
    <x v="2"/>
    <x v="1"/>
    <x v="0"/>
  </r>
  <r>
    <s v="8f8eebd0-7fcd-427e-821b-7ee461233dfa"/>
    <x v="418"/>
    <s v="631bb766-ceb3-4a57-95e0-4bee2ce3a5c5"/>
    <s v="d741e2f4-7847-4706-b9ac-4c2b2338d39e"/>
    <d v="2021-06-13T00:00:00"/>
    <s v="Std"/>
    <x v="1190"/>
    <x v="2"/>
    <s v="North Melanie"/>
    <s v="Furn"/>
    <s v="Phns"/>
    <n v="4387.03"/>
    <n v="8"/>
    <n v="548.37874999999997"/>
    <x v="2"/>
    <x v="4"/>
    <x v="0"/>
  </r>
  <r>
    <s v="ebfb9db9-a78e-4e1b-b5dd-ca090ae616d7"/>
    <x v="868"/>
    <s v="770fdc6d-6a75-465a-86ff-01ed3acfb0bd"/>
    <s v="42607840-6239-4f4b-b283-3ac4be0c1da0"/>
    <d v="2021-01-08T00:00:00"/>
    <s v="Std"/>
    <x v="1191"/>
    <x v="0"/>
    <s v="North Jamesbury"/>
    <s v="Furn"/>
    <s v="Fstnrs"/>
    <n v="216.48"/>
    <n v="4"/>
    <n v="54.12"/>
    <x v="2"/>
    <x v="1"/>
    <x v="0"/>
  </r>
  <r>
    <s v="93f07d9a-e702-48f3-8d1c-ef0a799967fd"/>
    <x v="573"/>
    <s v="bc61b9b6-c030-4ff1-888f-3198fd1b4b74"/>
    <s v="18e5dc4b-ad5b-4889-9df5-54253ffd9f5f"/>
    <d v="2023-10-29T00:00:00"/>
    <s v="Eco"/>
    <x v="1192"/>
    <x v="2"/>
    <s v="New Jacquelineside"/>
    <s v="OffSup"/>
    <s v="Bndrs"/>
    <n v="4979.25"/>
    <n v="8"/>
    <n v="622.40625"/>
    <x v="1"/>
    <x v="3"/>
    <x v="1"/>
  </r>
  <r>
    <s v="05932dc4-d503-47cd-bcf7-f85862051a36"/>
    <x v="869"/>
    <s v="a921ff13-65eb-4fc4-80f3-7618a5b61361"/>
    <s v="15e6ca2d-6461-4423-be5d-87dd74d70fd1"/>
    <d v="2022-06-23T00:00:00"/>
    <s v="Exp"/>
    <x v="1193"/>
    <x v="2"/>
    <s v="South Matthewbury"/>
    <s v="Furn"/>
    <s v="Bkcs"/>
    <n v="4445.92"/>
    <n v="2"/>
    <n v="2222.96"/>
    <x v="2"/>
    <x v="0"/>
    <x v="1"/>
  </r>
  <r>
    <s v="005795cf-8441-48ad-aac0-239202932fab"/>
    <x v="314"/>
    <s v="b5b0c7c6-463a-4e4e-891a-2b115440760b"/>
    <s v="9b3c2bea-0565-416f-9665-afe25445ec7a"/>
    <d v="2023-09-07T00:00:00"/>
    <s v="Exp"/>
    <x v="1194"/>
    <x v="1"/>
    <s v="Lake Matthewport"/>
    <s v="Furn"/>
    <s v="Phns"/>
    <n v="4703.29"/>
    <n v="1"/>
    <n v="4703.29"/>
    <x v="2"/>
    <x v="4"/>
    <x v="1"/>
  </r>
  <r>
    <s v="1adb2530-38c0-4779-a132-30b26b216a1a"/>
    <x v="398"/>
    <s v="f5d82f5d-7178-41ad-86ed-da77293d91c8"/>
    <s v="f54cfd27-ffe9-4b29-9ec0-64a098658808"/>
    <d v="2023-02-11T00:00:00"/>
    <s v="Eco"/>
    <x v="1195"/>
    <x v="3"/>
    <s v="Mitchellstad"/>
    <s v="Tech"/>
    <s v="Bndrs"/>
    <n v="4091.84"/>
    <n v="5"/>
    <n v="818.36800000000005"/>
    <x v="0"/>
    <x v="3"/>
    <x v="0"/>
  </r>
  <r>
    <s v="cd152c46-0e4d-40cc-9130-0bf7cfe0304f"/>
    <x v="837"/>
    <s v="6cd5c341-ad45-4045-8f1e-266553499ddc"/>
    <s v="e77cbe4a-5df3-4040-b1bf-dae5ad115dcf"/>
    <d v="2019-09-21T00:00:00"/>
    <s v="Eco"/>
    <x v="1196"/>
    <x v="3"/>
    <s v="Bryantfort"/>
    <s v="OffSup"/>
    <s v="Phns"/>
    <n v="1490.42"/>
    <n v="3"/>
    <n v="496.80666666666667"/>
    <x v="1"/>
    <x v="4"/>
    <x v="1"/>
  </r>
  <r>
    <s v="c943a668-d711-42a2-bde8-e2cf7773c039"/>
    <x v="655"/>
    <s v="e76b1e0f-b24f-4242-b098-eae0c1e9b449"/>
    <s v="1a9d1f44-606e-4209-b3f2-1546854721eb"/>
    <d v="2022-11-01T00:00:00"/>
    <s v="Exp"/>
    <x v="1197"/>
    <x v="3"/>
    <s v="Michaeltown"/>
    <s v="Furn"/>
    <s v="Fstnrs"/>
    <n v="2195.23"/>
    <n v="6"/>
    <n v="365.87166666666667"/>
    <x v="2"/>
    <x v="1"/>
    <x v="0"/>
  </r>
  <r>
    <s v="f2abd530-e60d-46bb-8ecd-ce63e3e640f5"/>
    <x v="27"/>
    <s v="ab0142cd-c78e-40ac-b1e2-b319be1fc58f"/>
    <s v="1257b024-8a32-4c9f-85e3-3070e494835d"/>
    <d v="2021-08-26T00:00:00"/>
    <s v="Exp"/>
    <x v="1198"/>
    <x v="3"/>
    <s v="Lake Luisburgh"/>
    <s v="OffSup"/>
    <s v="Bkcs"/>
    <n v="1632.43"/>
    <n v="2"/>
    <n v="816.21500000000003"/>
    <x v="1"/>
    <x v="0"/>
    <x v="1"/>
  </r>
  <r>
    <s v="d8c47c74-cbc3-4db8-8a02-123de94cc0fc"/>
    <x v="666"/>
    <s v="631614c9-8455-4efd-b560-adb368ab2a71"/>
    <s v="10557e50-2b30-4358-9677-787ae14af355"/>
    <d v="2019-12-18T00:00:00"/>
    <s v="Exp"/>
    <x v="1199"/>
    <x v="3"/>
    <s v="East Williebury"/>
    <s v="OffSup"/>
    <s v="Bndrs"/>
    <n v="4435.3500000000004"/>
    <n v="4"/>
    <n v="1108.8375000000001"/>
    <x v="1"/>
    <x v="3"/>
    <x v="1"/>
  </r>
  <r>
    <s v="c3545884-d699-49af-9029-3f3b0f37494d"/>
    <x v="870"/>
    <s v="1d3f9306-a651-42cb-9147-bd3c4116b4a6"/>
    <s v="6c205e76-ee63-486e-9f5d-c46c23099362"/>
    <d v="2023-05-07T00:00:00"/>
    <s v="Eco"/>
    <x v="1200"/>
    <x v="1"/>
    <s v="Lake Stacy"/>
    <s v="OffSup"/>
    <s v="Acc"/>
    <n v="2071.4299999999998"/>
    <n v="5"/>
    <n v="414.28599999999994"/>
    <x v="1"/>
    <x v="2"/>
    <x v="0"/>
  </r>
  <r>
    <s v="3a81ae8e-467a-4755-838f-1dffc27545a6"/>
    <x v="41"/>
    <s v="7cc2c6cb-1b4d-4197-ab4f-eaf2ddeb1ee4"/>
    <s v="80f86279-7c82-4356-a7dc-2bb20acb4c6f"/>
    <d v="2024-05-15T00:00:00"/>
    <s v="Std"/>
    <x v="1201"/>
    <x v="2"/>
    <s v="Port Roy"/>
    <s v="Furn"/>
    <s v="Phns"/>
    <n v="751.09"/>
    <n v="1"/>
    <n v="751.09"/>
    <x v="2"/>
    <x v="4"/>
    <x v="1"/>
  </r>
  <r>
    <s v="45d8a9bb-e3fa-4b1d-923b-c2c8176bff94"/>
    <x v="871"/>
    <s v="a212d23d-179d-44cb-bbc3-cf9bbad56f19"/>
    <s v="31e297e4-5715-40ac-bf21-f0d8a0d2d729"/>
    <d v="2023-04-20T00:00:00"/>
    <s v="Eco"/>
    <x v="1202"/>
    <x v="0"/>
    <s v="Lawrenceville"/>
    <s v="Tech"/>
    <s v="Phns"/>
    <n v="2017.11"/>
    <n v="10"/>
    <n v="201.71099999999998"/>
    <x v="0"/>
    <x v="4"/>
    <x v="1"/>
  </r>
  <r>
    <s v="232cbd95-5bc4-4613-b0d4-e52b28678541"/>
    <x v="203"/>
    <s v="4e7d0049-e3f5-4bd8-be31-0221841a3fad"/>
    <s v="b3bfeb37-8d62-4bb9-8d6f-9928712e501c"/>
    <d v="2024-06-05T00:00:00"/>
    <s v="Eco"/>
    <x v="1203"/>
    <x v="0"/>
    <s v="East Thomasberg"/>
    <s v="OffSup"/>
    <s v="Acc"/>
    <n v="2667.24"/>
    <n v="3"/>
    <n v="889.07999999999993"/>
    <x v="1"/>
    <x v="2"/>
    <x v="0"/>
  </r>
  <r>
    <s v="20daf169-48dc-4068-9086-847d4bf9d078"/>
    <x v="16"/>
    <s v="bab98245-3de7-4fec-a13b-9804f47a7d5e"/>
    <s v="76bc118d-9ccb-4d42-9794-d53bd489a2e0"/>
    <d v="2023-10-18T00:00:00"/>
    <s v="Eco"/>
    <x v="1204"/>
    <x v="2"/>
    <s v="New Samuel"/>
    <s v="OffSup"/>
    <s v="Bndrs"/>
    <n v="649.19000000000005"/>
    <n v="5"/>
    <n v="129.83800000000002"/>
    <x v="1"/>
    <x v="3"/>
    <x v="1"/>
  </r>
  <r>
    <s v="7a519d89-91d7-403a-abd8-c7f93dfdfadb"/>
    <x v="235"/>
    <s v="69f5c6c5-5f2d-46b0-8a16-758e312cf7c4"/>
    <s v="84554de6-23b6-4980-9b1b-71582cc2663a"/>
    <d v="2022-02-19T00:00:00"/>
    <s v="Eco"/>
    <x v="1205"/>
    <x v="2"/>
    <s v="Timothyview"/>
    <s v="Furn"/>
    <s v="Bndrs"/>
    <n v="4858.68"/>
    <n v="3"/>
    <n v="1619.5600000000002"/>
    <x v="2"/>
    <x v="3"/>
    <x v="0"/>
  </r>
  <r>
    <s v="fd47a56f-79d2-4ef9-83c1-fe176e33c80c"/>
    <x v="766"/>
    <s v="dfb099f8-eb4b-4ba7-a425-5c47a35bab1e"/>
    <s v="8d16d54e-4c62-49c6-aa3c-85f214676d50"/>
    <d v="2021-09-28T00:00:00"/>
    <s v="Eco"/>
    <x v="1206"/>
    <x v="0"/>
    <s v="South Kathyborough"/>
    <s v="OffSup"/>
    <s v="Acc"/>
    <n v="4387.01"/>
    <n v="10"/>
    <n v="438.70100000000002"/>
    <x v="1"/>
    <x v="2"/>
    <x v="0"/>
  </r>
  <r>
    <s v="95cf787c-f007-4e79-8888-72521cc249cb"/>
    <x v="225"/>
    <s v="8ac07202-0b7b-4ac1-9833-4a17465add99"/>
    <s v="d7c1d419-c1c3-4bcc-a7cd-308bf0181787"/>
    <d v="2020-02-07T00:00:00"/>
    <s v="Std"/>
    <x v="1207"/>
    <x v="1"/>
    <s v="East Joanne"/>
    <s v="Furn"/>
    <s v="Fstnrs"/>
    <n v="4055.62"/>
    <n v="4"/>
    <n v="1013.905"/>
    <x v="2"/>
    <x v="1"/>
    <x v="1"/>
  </r>
  <r>
    <s v="0bf923cb-0385-4c23-9b75-e8ccdc914133"/>
    <x v="438"/>
    <s v="c25e1c79-3922-48f8-9428-3e3f2d03844b"/>
    <s v="ece3e720-76ad-4a04-899e-895ee154b78b"/>
    <d v="2023-05-11T00:00:00"/>
    <s v="Exp"/>
    <x v="1208"/>
    <x v="0"/>
    <s v="Patrickland"/>
    <s v="OffSup"/>
    <s v="Fstnrs"/>
    <n v="604.92999999999995"/>
    <n v="10"/>
    <n v="60.492999999999995"/>
    <x v="1"/>
    <x v="1"/>
    <x v="0"/>
  </r>
  <r>
    <s v="c117101a-2f82-4326-a7b4-6bb1a21ced80"/>
    <x v="872"/>
    <s v="f945bdf4-a838-44ac-b479-5a42eef826c5"/>
    <s v="5bbd2ca7-272e-46eb-a002-1945729cea3e"/>
    <d v="2023-04-08T00:00:00"/>
    <s v="Eco"/>
    <x v="1209"/>
    <x v="2"/>
    <s v="South Jacob"/>
    <s v="Furn"/>
    <s v="Bndrs"/>
    <n v="4247.6899999999996"/>
    <n v="10"/>
    <n v="424.76899999999995"/>
    <x v="2"/>
    <x v="3"/>
    <x v="1"/>
  </r>
  <r>
    <s v="41a91f0a-6bcf-4a2d-b390-f81f83b7f3e2"/>
    <x v="367"/>
    <s v="4e61caa6-92af-4b2e-be23-6119f8bc22ef"/>
    <s v="651aed69-1c97-4c78-9381-ee685411b57a"/>
    <d v="2021-03-30T00:00:00"/>
    <s v="Std"/>
    <x v="1210"/>
    <x v="3"/>
    <s v="Loganville"/>
    <s v="OffSup"/>
    <s v="Acc"/>
    <n v="505.1"/>
    <n v="1"/>
    <n v="505.1"/>
    <x v="1"/>
    <x v="2"/>
    <x v="1"/>
  </r>
  <r>
    <s v="77520cf0-7df3-4524-b516-eb6d83c47565"/>
    <x v="873"/>
    <s v="ce8fafc7-135e-4098-a0cc-51ecc08cc552"/>
    <s v="7a8a9c79-feb7-41f9-9e12-536ae82dd4a2"/>
    <d v="2022-12-11T00:00:00"/>
    <s v="Eco"/>
    <x v="1211"/>
    <x v="0"/>
    <s v="Douglasmouth"/>
    <s v="Tech"/>
    <s v="Phns"/>
    <n v="929.37"/>
    <n v="9"/>
    <n v="103.26333333333334"/>
    <x v="0"/>
    <x v="4"/>
    <x v="0"/>
  </r>
  <r>
    <s v="c09d1b9b-896c-4752-84e8-0fb83d4674c6"/>
    <x v="874"/>
    <s v="d458caf7-5e62-4cd3-977a-68a35852aff8"/>
    <s v="36918989-4b25-447c-a6f7-b2fc109c6377"/>
    <d v="2024-05-23T00:00:00"/>
    <s v="Exp"/>
    <x v="1212"/>
    <x v="1"/>
    <s v="Francisstad"/>
    <s v="Furn"/>
    <s v="Fstnrs"/>
    <n v="2985.65"/>
    <n v="10"/>
    <n v="298.565"/>
    <x v="2"/>
    <x v="1"/>
    <x v="0"/>
  </r>
  <r>
    <s v="3fd0a960-08fe-4277-893a-9f8ef4b1f394"/>
    <x v="875"/>
    <s v="51eab317-6145-478a-8d09-d9f80baa7cd4"/>
    <s v="fcd49276-d9f1-4aab-8754-64d0888621d2"/>
    <d v="2023-06-09T00:00:00"/>
    <s v="Std"/>
    <x v="1213"/>
    <x v="1"/>
    <s v="Tammyberg"/>
    <s v="OffSup"/>
    <s v="Phns"/>
    <n v="564.49"/>
    <n v="2"/>
    <n v="282.245"/>
    <x v="1"/>
    <x v="4"/>
    <x v="1"/>
  </r>
  <r>
    <s v="582e5862-f048-4768-a380-d2d71444f70c"/>
    <x v="574"/>
    <s v="10c736f5-34cf-4266-9262-a8af4f3553bb"/>
    <s v="5ac8e855-4776-4ec4-9eb3-a67e56714765"/>
    <d v="2024-02-17T00:00:00"/>
    <s v="Std"/>
    <x v="1214"/>
    <x v="3"/>
    <s v="Wrightport"/>
    <s v="Tech"/>
    <s v="Bndrs"/>
    <n v="4202.2299999999996"/>
    <n v="2"/>
    <n v="2101.1149999999998"/>
    <x v="0"/>
    <x v="3"/>
    <x v="1"/>
  </r>
  <r>
    <s v="70cdc8b2-f284-4dd7-9d29-f92a5ed36404"/>
    <x v="876"/>
    <s v="b54bbf61-8104-470f-984e-a6f810b6409b"/>
    <s v="cfa7d1ce-2461-45f7-96ad-4caeee376db3"/>
    <d v="2022-03-17T00:00:00"/>
    <s v="Eco"/>
    <x v="1215"/>
    <x v="3"/>
    <s v="Lake Sabrina"/>
    <s v="Tech"/>
    <s v="Bndrs"/>
    <n v="789.59"/>
    <n v="7"/>
    <n v="112.79857142857144"/>
    <x v="0"/>
    <x v="3"/>
    <x v="1"/>
  </r>
  <r>
    <s v="4309ec9c-a227-44c0-bf0e-2023c0dbf62f"/>
    <x v="85"/>
    <s v="e7ffcbcb-7b36-4da5-bfea-f4bcd62628df"/>
    <s v="912c15e6-f6b3-479a-9d3b-196afe0b8534"/>
    <d v="2022-07-12T00:00:00"/>
    <s v="Eco"/>
    <x v="1216"/>
    <x v="0"/>
    <s v="North Deborah"/>
    <s v="OffSup"/>
    <s v="Bkcs"/>
    <n v="2208.09"/>
    <n v="10"/>
    <n v="220.80900000000003"/>
    <x v="1"/>
    <x v="0"/>
    <x v="0"/>
  </r>
  <r>
    <s v="944db3e8-e63c-48c6-bf24-ee012fd5e6ce"/>
    <x v="521"/>
    <s v="2d933aa2-1337-46c4-a9fa-ded7c35fb733"/>
    <s v="67523803-e533-47a2-84ca-5893629c2c1b"/>
    <d v="2020-10-03T00:00:00"/>
    <s v="Std"/>
    <x v="1217"/>
    <x v="2"/>
    <s v="Yangfurt"/>
    <s v="Tech"/>
    <s v="Bkcs"/>
    <n v="2328.9899999999998"/>
    <n v="1"/>
    <n v="2328.9899999999998"/>
    <x v="0"/>
    <x v="0"/>
    <x v="1"/>
  </r>
  <r>
    <s v="06378c33-c667-47ff-ac6b-645f7a9e66ac"/>
    <x v="423"/>
    <s v="4068bd5a-e63d-445d-b6c0-216a178bd7f9"/>
    <s v="f57d090d-3676-4b97-b500-d9746b3a1dc4"/>
    <d v="2024-01-18T00:00:00"/>
    <s v="Eco"/>
    <x v="1218"/>
    <x v="0"/>
    <s v="North Joanna"/>
    <s v="OffSup"/>
    <s v="Acc"/>
    <n v="4653.03"/>
    <n v="4"/>
    <n v="1163.2574999999999"/>
    <x v="1"/>
    <x v="2"/>
    <x v="1"/>
  </r>
  <r>
    <s v="18fe6983-3453-47d5-850f-2adc02f816d4"/>
    <x v="877"/>
    <s v="6750a348-8480-41b2-bd5a-83fdaaf3066e"/>
    <s v="342a7fce-7a74-4f9c-b724-f5d884bfc735"/>
    <d v="2024-02-21T00:00:00"/>
    <s v="Exp"/>
    <x v="1219"/>
    <x v="1"/>
    <s v="Jamesport"/>
    <s v="OffSup"/>
    <s v="Acc"/>
    <n v="2010.83"/>
    <n v="3"/>
    <n v="670.27666666666664"/>
    <x v="1"/>
    <x v="2"/>
    <x v="0"/>
  </r>
  <r>
    <s v="4034c826-ec98-4f33-a6f7-f310c9c1d6c0"/>
    <x v="878"/>
    <s v="27d62f8c-392a-430f-b12a-2ed585663126"/>
    <s v="6a2c6dac-309b-4a11-bb68-8a5c210de57b"/>
    <d v="2020-04-09T00:00:00"/>
    <s v="Std"/>
    <x v="1220"/>
    <x v="0"/>
    <s v="New Sharonfurt"/>
    <s v="Tech"/>
    <s v="Bndrs"/>
    <n v="3779.34"/>
    <n v="1"/>
    <n v="3779.34"/>
    <x v="0"/>
    <x v="3"/>
    <x v="0"/>
  </r>
  <r>
    <s v="3fec4d9f-09d2-422c-9f19-57795ac3e4d3"/>
    <x v="879"/>
    <s v="0141c848-68e3-4dff-9c52-9cce18e352c6"/>
    <s v="7a95608a-2f26-4825-81e2-faf7e39a8bcf"/>
    <d v="2023-10-05T00:00:00"/>
    <s v="Std"/>
    <x v="1221"/>
    <x v="1"/>
    <s v="Salazarchester"/>
    <s v="Tech"/>
    <s v="Acc"/>
    <n v="3955.56"/>
    <n v="2"/>
    <n v="1977.78"/>
    <x v="0"/>
    <x v="2"/>
    <x v="0"/>
  </r>
  <r>
    <s v="f39c308e-a44e-4a4d-9e17-cbba00a6e4ec"/>
    <x v="355"/>
    <s v="ae078b79-80ab-41b9-92a1-ce90ae032cf7"/>
    <s v="5b0929fa-6db2-4622-bccb-024636f20591"/>
    <d v="2025-02-24T00:00:00"/>
    <s v="Std"/>
    <x v="1222"/>
    <x v="0"/>
    <s v="West Jonathan"/>
    <s v="Furn"/>
    <s v="Acc"/>
    <n v="3040.07"/>
    <n v="10"/>
    <n v="304.00700000000001"/>
    <x v="2"/>
    <x v="2"/>
    <x v="1"/>
  </r>
  <r>
    <s v="b1e80fd7-df66-4d4b-a336-3ac887c492fa"/>
    <x v="575"/>
    <s v="6389f92c-d9e7-480e-ad07-802e29f5ff0c"/>
    <s v="748cc970-4e05-41d4-bdc8-f2822a79be4a"/>
    <d v="2023-01-24T00:00:00"/>
    <s v="Std"/>
    <x v="1223"/>
    <x v="3"/>
    <s v="Chandlermouth"/>
    <s v="OffSup"/>
    <s v="Bndrs"/>
    <n v="386.6"/>
    <n v="4"/>
    <n v="96.65"/>
    <x v="1"/>
    <x v="3"/>
    <x v="0"/>
  </r>
  <r>
    <s v="5cc9791a-2e72-40f9-81c7-fabbe78f4db6"/>
    <x v="391"/>
    <s v="0b284eea-799c-4a14-b73f-1b3cd69073ef"/>
    <s v="76276e83-682a-48f4-9800-48dea39fa94e"/>
    <d v="2020-09-28T00:00:00"/>
    <s v="Std"/>
    <x v="1224"/>
    <x v="3"/>
    <s v="West Amymouth"/>
    <s v="Furn"/>
    <s v="Acc"/>
    <n v="1454.91"/>
    <n v="10"/>
    <n v="145.49100000000001"/>
    <x v="2"/>
    <x v="2"/>
    <x v="1"/>
  </r>
  <r>
    <s v="55203c81-2132-4dec-af9b-11d257e29f18"/>
    <x v="880"/>
    <s v="56d516a8-4001-4139-a3a7-ccc514a279bf"/>
    <s v="e1300f59-f04e-42d9-b27c-2e7a9057097c"/>
    <d v="2024-09-07T00:00:00"/>
    <s v="Exp"/>
    <x v="1225"/>
    <x v="3"/>
    <s v="Margaretville"/>
    <s v="Tech"/>
    <s v="Bkcs"/>
    <n v="1256.47"/>
    <n v="3"/>
    <n v="418.82333333333332"/>
    <x v="0"/>
    <x v="0"/>
    <x v="0"/>
  </r>
  <r>
    <s v="56000bf7-2401-49e4-bde5-aed621345565"/>
    <x v="881"/>
    <s v="4831f3d6-67d0-46b3-8228-38dd6f2fd97f"/>
    <s v="ddcb8929-f7f6-459a-bbe5-e83033f75ec1"/>
    <d v="2021-06-01T00:00:00"/>
    <s v="Std"/>
    <x v="1226"/>
    <x v="3"/>
    <s v="South Jacquelineport"/>
    <s v="Tech"/>
    <s v="Phns"/>
    <n v="3912.37"/>
    <n v="9"/>
    <n v="434.70777777777778"/>
    <x v="0"/>
    <x v="4"/>
    <x v="1"/>
  </r>
  <r>
    <s v="03688469-6976-49d5-9ed1-e32c0d469108"/>
    <x v="882"/>
    <s v="d9e3174a-a2ad-4562-be2f-6986d300b49e"/>
    <s v="9b756197-df42-4af3-8e83-382a53a0b1f2"/>
    <d v="2021-09-29T00:00:00"/>
    <s v="Eco"/>
    <x v="1227"/>
    <x v="3"/>
    <s v="Collinston"/>
    <s v="Tech"/>
    <s v="Phns"/>
    <n v="1324.7"/>
    <n v="9"/>
    <n v="147.1888888888889"/>
    <x v="0"/>
    <x v="4"/>
    <x v="0"/>
  </r>
  <r>
    <s v="96e8644d-6f58-4cca-8fab-f12aa73a4499"/>
    <x v="715"/>
    <s v="13609241-3632-4f0b-b667-f471214b205b"/>
    <s v="9acab589-4069-4044-81a6-3e46df07da68"/>
    <d v="2020-03-18T00:00:00"/>
    <s v="Exp"/>
    <x v="1228"/>
    <x v="2"/>
    <s v="East Janetchester"/>
    <s v="Tech"/>
    <s v="Bkcs"/>
    <n v="4003.92"/>
    <n v="6"/>
    <n v="667.32"/>
    <x v="0"/>
    <x v="0"/>
    <x v="1"/>
  </r>
  <r>
    <s v="73d1638e-b814-448e-9454-e477825eb4e8"/>
    <x v="147"/>
    <s v="2f9f0225-009e-4a0b-8084-a15e01d921d9"/>
    <s v="4b76029d-0ff6-44bf-a328-bfde0f3dc517"/>
    <d v="2023-11-05T00:00:00"/>
    <s v="Exp"/>
    <x v="1229"/>
    <x v="0"/>
    <s v="Jesseport"/>
    <s v="OffSup"/>
    <s v="Bndrs"/>
    <n v="1866.69"/>
    <n v="6"/>
    <n v="311.11500000000001"/>
    <x v="1"/>
    <x v="3"/>
    <x v="1"/>
  </r>
  <r>
    <s v="514aa771-98b0-41af-9db6-405cdb2f6a7b"/>
    <x v="287"/>
    <s v="a3129d2a-b64b-4e3b-b10e-15fdcdfa6eef"/>
    <s v="ee5b918f-305a-463d-88e1-45c999817a1b"/>
    <d v="2023-11-08T00:00:00"/>
    <s v="Exp"/>
    <x v="1230"/>
    <x v="1"/>
    <s v="Danahaven"/>
    <s v="OffSup"/>
    <s v="Acc"/>
    <n v="3318.67"/>
    <n v="3"/>
    <n v="1106.2233333333334"/>
    <x v="1"/>
    <x v="2"/>
    <x v="0"/>
  </r>
  <r>
    <s v="2a6b097c-7fd4-4f3f-a4f3-4b122191b6d4"/>
    <x v="194"/>
    <s v="a5ddd138-43a8-4c9e-9abf-f0c3434e060f"/>
    <s v="b21ed3fe-91f0-40e2-b76c-2121223b030e"/>
    <d v="2021-09-07T00:00:00"/>
    <s v="Exp"/>
    <x v="1231"/>
    <x v="3"/>
    <s v="Lake Dominicside"/>
    <s v="OffSup"/>
    <s v="Bndrs"/>
    <n v="1657.62"/>
    <n v="2"/>
    <n v="828.81"/>
    <x v="1"/>
    <x v="3"/>
    <x v="1"/>
  </r>
  <r>
    <s v="7cae3831-6d96-4ac5-b50f-4cb957a13282"/>
    <x v="883"/>
    <s v="f1a49684-e43d-48b6-a74c-f529d42c6b33"/>
    <s v="70f61318-022a-4622-aa7c-f37c66a04bb5"/>
    <d v="2021-05-11T00:00:00"/>
    <s v="Std"/>
    <x v="1232"/>
    <x v="1"/>
    <s v="Mitchellton"/>
    <s v="Furn"/>
    <s v="Phns"/>
    <n v="2347.66"/>
    <n v="3"/>
    <n v="782.55333333333328"/>
    <x v="2"/>
    <x v="4"/>
    <x v="0"/>
  </r>
  <r>
    <s v="a62c455f-b787-4b42-9faa-43e09e0b55ba"/>
    <x v="648"/>
    <s v="820b1dea-2b73-46e2-850d-a2007322fb5e"/>
    <s v="053bac53-a226-4464-8ab7-df265cfbe300"/>
    <d v="2023-02-07T00:00:00"/>
    <s v="Eco"/>
    <x v="1233"/>
    <x v="0"/>
    <s v="South Jamie"/>
    <s v="Tech"/>
    <s v="Acc"/>
    <n v="1464.62"/>
    <n v="1"/>
    <n v="1464.62"/>
    <x v="0"/>
    <x v="2"/>
    <x v="1"/>
  </r>
  <r>
    <s v="0256c693-7902-4c2d-81fa-3f773ec430a4"/>
    <x v="490"/>
    <s v="f5b261d5-eaf2-43a5-90c3-99d683717b85"/>
    <s v="f2831d48-19bc-4ed1-8a16-87684f4da092"/>
    <d v="2019-08-31T00:00:00"/>
    <s v="Exp"/>
    <x v="1234"/>
    <x v="2"/>
    <s v="Delacruzshire"/>
    <s v="Tech"/>
    <s v="Phns"/>
    <n v="748.5"/>
    <n v="10"/>
    <n v="74.849999999999994"/>
    <x v="0"/>
    <x v="4"/>
    <x v="0"/>
  </r>
  <r>
    <s v="30f45cd1-91ef-49df-a840-04f022d5c509"/>
    <x v="884"/>
    <s v="6aecfd80-b377-4f7f-ab1a-a1f96f603b7b"/>
    <s v="7fa55d34-938d-4bde-8bde-f48c71405708"/>
    <d v="2023-10-27T00:00:00"/>
    <s v="Std"/>
    <x v="1235"/>
    <x v="1"/>
    <s v="Saraberg"/>
    <s v="OffSup"/>
    <s v="Acc"/>
    <n v="1173.96"/>
    <n v="9"/>
    <n v="130.44"/>
    <x v="1"/>
    <x v="2"/>
    <x v="1"/>
  </r>
  <r>
    <s v="fc03c405-10e5-42c8-a313-7077b1734ad1"/>
    <x v="885"/>
    <s v="18edd9c1-76e4-4707-80c9-e1cbb9f95a72"/>
    <s v="61e0d08b-ef10-45f3-873e-9ae2f69fc1a9"/>
    <d v="2023-09-26T00:00:00"/>
    <s v="Std"/>
    <x v="1236"/>
    <x v="1"/>
    <s v="Curtisview"/>
    <s v="Tech"/>
    <s v="Fstnrs"/>
    <n v="564.42999999999995"/>
    <n v="9"/>
    <n v="62.714444444444439"/>
    <x v="0"/>
    <x v="1"/>
    <x v="0"/>
  </r>
  <r>
    <s v="8026a6ee-b210-400b-98a2-17a025032b4b"/>
    <x v="886"/>
    <s v="7b9df0e2-ae70-4f01-827f-e08b1fa539b2"/>
    <s v="0e9a5ae7-6d25-49be-ae43-a5c72970a914"/>
    <d v="2022-12-28T00:00:00"/>
    <s v="Eco"/>
    <x v="1237"/>
    <x v="2"/>
    <s v="Port Jacquelinemouth"/>
    <s v="Tech"/>
    <s v="Phns"/>
    <n v="2957.66"/>
    <n v="7"/>
    <n v="422.52285714285711"/>
    <x v="0"/>
    <x v="4"/>
    <x v="1"/>
  </r>
  <r>
    <s v="25ec4d5c-993b-4113-9850-4e71bda42289"/>
    <x v="887"/>
    <s v="b36bb197-696f-48c5-910c-d503bc237cee"/>
    <s v="afcd0ee7-7cb1-4aaa-84c4-993b407e9bfe"/>
    <d v="2024-02-23T00:00:00"/>
    <s v="Exp"/>
    <x v="1238"/>
    <x v="0"/>
    <s v="Port Cindyberg"/>
    <s v="Furn"/>
    <s v="Acc"/>
    <n v="1663.69"/>
    <n v="1"/>
    <n v="1663.69"/>
    <x v="2"/>
    <x v="2"/>
    <x v="0"/>
  </r>
  <r>
    <s v="86945686-2f07-4f62-9db1-f52880ca947b"/>
    <x v="390"/>
    <s v="fbeba6f3-d3a9-4091-a1fa-465f5d94060c"/>
    <s v="6a44940f-fadd-4da8-8034-6587ae4ed666"/>
    <d v="2023-03-01T00:00:00"/>
    <s v="Std"/>
    <x v="1239"/>
    <x v="2"/>
    <s v="Davidberg"/>
    <s v="Furn"/>
    <s v="Bkcs"/>
    <n v="1221.42"/>
    <n v="1"/>
    <n v="1221.42"/>
    <x v="2"/>
    <x v="0"/>
    <x v="1"/>
  </r>
  <r>
    <s v="8934169d-3f39-4416-8416-75e677d5607e"/>
    <x v="205"/>
    <s v="60815b6f-8c15-4c0a-ac3a-a755ad32428e"/>
    <s v="68aceade-5673-4d01-9b17-a5b8873d633f"/>
    <d v="2019-10-11T00:00:00"/>
    <s v="Eco"/>
    <x v="1240"/>
    <x v="2"/>
    <s v="Vargasshire"/>
    <s v="OffSup"/>
    <s v="Fstnrs"/>
    <n v="4958.6499999999996"/>
    <n v="10"/>
    <n v="495.86499999999995"/>
    <x v="1"/>
    <x v="1"/>
    <x v="0"/>
  </r>
  <r>
    <s v="80732f0f-ce6e-4bad-86e1-c39c3ab40f1c"/>
    <x v="53"/>
    <s v="cc43be20-d0bd-4607-a71d-04175fccb4cc"/>
    <s v="2b2258b1-de08-40e3-8281-f03022f66a98"/>
    <d v="2020-07-16T00:00:00"/>
    <s v="Exp"/>
    <x v="1241"/>
    <x v="1"/>
    <s v="East Edwardville"/>
    <s v="Tech"/>
    <s v="Phns"/>
    <n v="1437.04"/>
    <n v="1"/>
    <n v="1437.04"/>
    <x v="0"/>
    <x v="4"/>
    <x v="0"/>
  </r>
  <r>
    <s v="196466b0-faff-431a-bdae-efbbc8b69c01"/>
    <x v="537"/>
    <s v="4cae0e3c-15d5-42e0-9810-70f765378f29"/>
    <s v="41583818-22e1-41d4-8184-d34310efdeb3"/>
    <d v="2023-08-02T00:00:00"/>
    <s v="Eco"/>
    <x v="1242"/>
    <x v="0"/>
    <s v="Lake Stevenchester"/>
    <s v="Furn"/>
    <s v="Bndrs"/>
    <n v="2705.72"/>
    <n v="3"/>
    <n v="901.90666666666664"/>
    <x v="2"/>
    <x v="3"/>
    <x v="0"/>
  </r>
  <r>
    <s v="8eabcc8c-c3cf-4934-b2eb-143798ad9d7f"/>
    <x v="888"/>
    <s v="acb0a46b-540d-4983-bb3a-d0d8f0070a4b"/>
    <s v="a90de1c7-c3bd-4e15-83c3-3b743c8459ac"/>
    <d v="2023-05-17T00:00:00"/>
    <s v="Exp"/>
    <x v="1243"/>
    <x v="3"/>
    <s v="Bradshawfurt"/>
    <s v="Furn"/>
    <s v="Phns"/>
    <n v="914.81"/>
    <n v="5"/>
    <n v="182.96199999999999"/>
    <x v="2"/>
    <x v="4"/>
    <x v="0"/>
  </r>
  <r>
    <s v="b0225637-6d77-4dbd-9c16-402e20f7ffef"/>
    <x v="889"/>
    <s v="d16734fb-f7e2-439d-a660-f2d5a952b623"/>
    <s v="b99cc5fc-874a-4160-8d3e-f7043e9c904e"/>
    <d v="2023-05-17T00:00:00"/>
    <s v="Std"/>
    <x v="1244"/>
    <x v="1"/>
    <s v="Lake Natalie"/>
    <s v="Furn"/>
    <s v="Acc"/>
    <n v="982.26"/>
    <n v="10"/>
    <n v="98.225999999999999"/>
    <x v="2"/>
    <x v="2"/>
    <x v="1"/>
  </r>
  <r>
    <s v="bf67dca7-1922-41d9-993c-7225babbb34e"/>
    <x v="37"/>
    <s v="9c71da8c-baaa-43f8-80cb-cb4b9441aa84"/>
    <s v="32030f97-5449-4022-b5b1-6d4938c37d68"/>
    <d v="2022-10-26T00:00:00"/>
    <s v="Exp"/>
    <x v="1245"/>
    <x v="1"/>
    <s v="Jillianshire"/>
    <s v="Tech"/>
    <s v="Bkcs"/>
    <n v="4116.54"/>
    <n v="6"/>
    <n v="686.09"/>
    <x v="0"/>
    <x v="0"/>
    <x v="0"/>
  </r>
  <r>
    <s v="523632e6-ccf9-4528-9fbf-27254c00163f"/>
    <x v="181"/>
    <s v="52790ebf-8503-4af7-9a23-bbb979b2409b"/>
    <s v="698e0ff5-e7e3-47b7-8ce4-411d78212b6f"/>
    <d v="2023-12-14T00:00:00"/>
    <s v="Exp"/>
    <x v="1246"/>
    <x v="3"/>
    <s v="Meyersburgh"/>
    <s v="OffSup"/>
    <s v="Acc"/>
    <n v="660.37"/>
    <n v="5"/>
    <n v="132.07400000000001"/>
    <x v="1"/>
    <x v="2"/>
    <x v="0"/>
  </r>
  <r>
    <s v="3ea068ba-b23e-43e9-b349-989de564c07c"/>
    <x v="890"/>
    <s v="8f71bba8-abe7-415d-bc2a-bd82d1f972f6"/>
    <s v="98f9eecf-0d6f-46f1-95ae-85440fea0d45"/>
    <d v="2023-08-17T00:00:00"/>
    <s v="Exp"/>
    <x v="1247"/>
    <x v="1"/>
    <s v="Howeside"/>
    <s v="OffSup"/>
    <s v="Fstnrs"/>
    <n v="655.79"/>
    <n v="8"/>
    <n v="81.973749999999995"/>
    <x v="1"/>
    <x v="1"/>
    <x v="1"/>
  </r>
  <r>
    <s v="a11622a8-47ff-494b-9c67-446599af0d85"/>
    <x v="185"/>
    <s v="44e0512d-0363-465d-af5f-e858ab31281c"/>
    <s v="1d8c56a9-7e47-4332-9cf6-e1e9885fd9c0"/>
    <d v="2023-05-05T00:00:00"/>
    <s v="Std"/>
    <x v="1248"/>
    <x v="3"/>
    <s v="Michealton"/>
    <s v="Tech"/>
    <s v="Phns"/>
    <n v="4564.29"/>
    <n v="4"/>
    <n v="1141.0725"/>
    <x v="0"/>
    <x v="4"/>
    <x v="0"/>
  </r>
  <r>
    <s v="6c34c198-6a25-4612-89ff-470af7c7c521"/>
    <x v="891"/>
    <s v="63684607-e59c-4e11-83f6-a4ba903e4627"/>
    <s v="4ab1360c-b47e-43f7-95cb-0e7e8d25e307"/>
    <d v="2022-04-18T00:00:00"/>
    <s v="Exp"/>
    <x v="1249"/>
    <x v="1"/>
    <s v="Jessicaport"/>
    <s v="Furn"/>
    <s v="Phns"/>
    <n v="1446.42"/>
    <n v="10"/>
    <n v="144.642"/>
    <x v="2"/>
    <x v="4"/>
    <x v="1"/>
  </r>
  <r>
    <s v="6aacfedd-189c-40a6-b736-8e27685f3212"/>
    <x v="132"/>
    <s v="269607c0-c732-4834-b680-0b6204c74fc3"/>
    <s v="1a371b61-bbdc-441d-ac0a-b1646ea32efe"/>
    <d v="2020-01-07T00:00:00"/>
    <s v="Exp"/>
    <x v="1250"/>
    <x v="0"/>
    <s v="South Sarah"/>
    <s v="OffSup"/>
    <s v="Acc"/>
    <n v="3187.04"/>
    <n v="6"/>
    <n v="531.17333333333329"/>
    <x v="1"/>
    <x v="2"/>
    <x v="0"/>
  </r>
  <r>
    <s v="f3aed720-4235-4add-803f-dd7c53027394"/>
    <x v="187"/>
    <s v="210de870-e399-4f6f-82e2-115170297616"/>
    <s v="b15087ae-f513-4dc3-852e-b8ae6b718d90"/>
    <d v="2022-06-13T00:00:00"/>
    <s v="Std"/>
    <x v="1251"/>
    <x v="3"/>
    <s v="West Kevinport"/>
    <s v="Tech"/>
    <s v="Phns"/>
    <n v="2530.09"/>
    <n v="6"/>
    <n v="421.68166666666667"/>
    <x v="0"/>
    <x v="4"/>
    <x v="1"/>
  </r>
  <r>
    <s v="980a4ed4-2c7c-4919-8517-0244599bffd3"/>
    <x v="871"/>
    <s v="0c0d3a64-b54e-4651-b6ce-29636718faca"/>
    <s v="a41357e3-393b-4352-b3be-33c707721924"/>
    <d v="2023-03-21T00:00:00"/>
    <s v="Exp"/>
    <x v="1252"/>
    <x v="3"/>
    <s v="Millerland"/>
    <s v="Furn"/>
    <s v="Phns"/>
    <n v="4886.58"/>
    <n v="7"/>
    <n v="698.08285714285716"/>
    <x v="2"/>
    <x v="4"/>
    <x v="1"/>
  </r>
  <r>
    <s v="23a6d7e9-d8e8-4c8f-905c-a0a3393d75e0"/>
    <x v="427"/>
    <s v="9ec0a091-84db-4dbd-b2d9-a27d90cad72f"/>
    <s v="0099235d-4840-4f25-b867-213d27290676"/>
    <d v="2020-12-16T00:00:00"/>
    <s v="Std"/>
    <x v="1253"/>
    <x v="1"/>
    <s v="North Samuelmouth"/>
    <s v="Furn"/>
    <s v="Fstnrs"/>
    <n v="2269.41"/>
    <n v="1"/>
    <n v="2269.41"/>
    <x v="2"/>
    <x v="1"/>
    <x v="1"/>
  </r>
  <r>
    <s v="d887c488-fae5-4c9f-9088-ae6a01da0a09"/>
    <x v="892"/>
    <s v="4c7af87c-aadc-4a9a-a2cc-fc4dafe61293"/>
    <s v="b69041ae-f9cd-4653-9d3e-7efa4b2cfbda"/>
    <d v="2024-04-01T00:00:00"/>
    <s v="Exp"/>
    <x v="1254"/>
    <x v="1"/>
    <s v="Buckhaven"/>
    <s v="Furn"/>
    <s v="Fstnrs"/>
    <n v="3492.96"/>
    <n v="9"/>
    <n v="388.10666666666668"/>
    <x v="2"/>
    <x v="1"/>
    <x v="0"/>
  </r>
  <r>
    <s v="c8403e00-c252-4b54-b24f-f88317cbe5ca"/>
    <x v="893"/>
    <s v="99dbd856-8976-494f-afe2-a69549f5ea1f"/>
    <s v="2013fbe1-4291-41d8-a4c1-1db064f644da"/>
    <d v="2024-05-29T00:00:00"/>
    <s v="Exp"/>
    <x v="1255"/>
    <x v="0"/>
    <s v="Parksland"/>
    <s v="Tech"/>
    <s v="Bndrs"/>
    <n v="2588.5300000000002"/>
    <n v="5"/>
    <n v="517.70600000000002"/>
    <x v="0"/>
    <x v="3"/>
    <x v="0"/>
  </r>
  <r>
    <s v="ca7ee93a-f29b-410a-aabd-79da551c54cc"/>
    <x v="894"/>
    <s v="819c5570-98f3-46fe-85ea-15cd3596ac64"/>
    <s v="0dd1be8f-db5c-4d8f-8f2e-c20f01566f14"/>
    <d v="2022-06-09T00:00:00"/>
    <s v="Eco"/>
    <x v="1256"/>
    <x v="0"/>
    <s v="Port David"/>
    <s v="OffSup"/>
    <s v="Phns"/>
    <n v="3114.56"/>
    <n v="3"/>
    <n v="1038.1866666666667"/>
    <x v="1"/>
    <x v="4"/>
    <x v="1"/>
  </r>
  <r>
    <s v="88b9375c-179d-44a7-bc36-d774644c157a"/>
    <x v="851"/>
    <s v="e9443515-6588-4eb3-b478-abac36ea96e6"/>
    <s v="900b54e3-b084-49ac-9a50-75ea729d6104"/>
    <d v="2021-04-14T00:00:00"/>
    <s v="Eco"/>
    <x v="1257"/>
    <x v="2"/>
    <s v="Lake Ian"/>
    <s v="OffSup"/>
    <s v="Fstnrs"/>
    <n v="333.14"/>
    <n v="9"/>
    <n v="37.015555555555551"/>
    <x v="1"/>
    <x v="1"/>
    <x v="0"/>
  </r>
  <r>
    <s v="31eccbc8-fd33-46ea-ab68-23e536dd3603"/>
    <x v="895"/>
    <s v="a00d07cf-1481-46b6-8638-2329b72b3fdf"/>
    <s v="af22b694-5ec3-43f8-ae0a-cdd6e8adaad8"/>
    <d v="2021-04-22T00:00:00"/>
    <s v="Exp"/>
    <x v="1258"/>
    <x v="0"/>
    <s v="Port Anthonymouth"/>
    <s v="OffSup"/>
    <s v="Bndrs"/>
    <n v="847.63"/>
    <n v="10"/>
    <n v="84.763000000000005"/>
    <x v="1"/>
    <x v="3"/>
    <x v="1"/>
  </r>
  <r>
    <s v="01d1c84a-35b4-4a87-bf48-05aa25491390"/>
    <x v="896"/>
    <s v="ae54ec88-6269-4acc-adc4-a5d1831da5eb"/>
    <s v="89c12918-8a30-4a9a-8c70-1656f2c35060"/>
    <d v="2022-09-20T00:00:00"/>
    <s v="Eco"/>
    <x v="1259"/>
    <x v="0"/>
    <s v="Lake Catherine"/>
    <s v="OffSup"/>
    <s v="Acc"/>
    <n v="1921.06"/>
    <n v="4"/>
    <n v="480.26499999999999"/>
    <x v="1"/>
    <x v="2"/>
    <x v="0"/>
  </r>
  <r>
    <s v="7e8d8dad-3f75-4801-b2a0-42fa7b8d3fa8"/>
    <x v="897"/>
    <s v="4b5d4934-7fcf-4c6b-8d28-4390074653e8"/>
    <s v="c9385792-bf1e-4889-a791-fad0e83e53f3"/>
    <d v="2021-08-24T00:00:00"/>
    <s v="Std"/>
    <x v="1260"/>
    <x v="0"/>
    <s v="Peterport"/>
    <s v="Tech"/>
    <s v="Fstnrs"/>
    <n v="1485.41"/>
    <n v="5"/>
    <n v="297.08199999999999"/>
    <x v="0"/>
    <x v="1"/>
    <x v="0"/>
  </r>
  <r>
    <s v="cb383f3c-e2f1-41f1-b482-a025abb5f683"/>
    <x v="898"/>
    <s v="2089c1cf-352f-41b0-a250-deacedf468dc"/>
    <s v="793c14e1-e3b0-4905-a164-521cd5b2bf33"/>
    <d v="2019-11-07T00:00:00"/>
    <s v="Std"/>
    <x v="1261"/>
    <x v="1"/>
    <s v="Jenniferville"/>
    <s v="Tech"/>
    <s v="Acc"/>
    <n v="4985.74"/>
    <n v="3"/>
    <n v="1661.9133333333332"/>
    <x v="0"/>
    <x v="2"/>
    <x v="0"/>
  </r>
  <r>
    <s v="b0d2b6d7-be86-4056-b7e7-b4658d6746c9"/>
    <x v="899"/>
    <s v="27beb413-4cea-47e7-b4f8-4a0caebaf9ab"/>
    <s v="9d3f18cc-37eb-42a2-af57-ca31277f14c0"/>
    <d v="2024-06-23T00:00:00"/>
    <s v="Eco"/>
    <x v="1262"/>
    <x v="0"/>
    <s v="West Ryan"/>
    <s v="Tech"/>
    <s v="Fstnrs"/>
    <n v="2040.31"/>
    <n v="1"/>
    <n v="2040.31"/>
    <x v="0"/>
    <x v="1"/>
    <x v="1"/>
  </r>
  <r>
    <s v="22f8906e-4e2b-4b30-90f6-68ab1abf5c35"/>
    <x v="900"/>
    <s v="98bc9fd6-aaaa-47f3-9021-a1f5b7c22378"/>
    <s v="c007abd9-46b6-45ac-b595-d4c3a2609635"/>
    <d v="2020-06-15T00:00:00"/>
    <s v="Eco"/>
    <x v="1263"/>
    <x v="2"/>
    <s v="Blankenshipland"/>
    <s v="Tech"/>
    <s v="Acc"/>
    <n v="2334.11"/>
    <n v="10"/>
    <n v="233.411"/>
    <x v="0"/>
    <x v="2"/>
    <x v="0"/>
  </r>
  <r>
    <s v="4b24db7b-72b3-46de-b481-b1581c120186"/>
    <x v="901"/>
    <s v="8e4de5d0-aa3d-4485-97da-81dfa950c23d"/>
    <s v="d5992b85-85f1-45ca-ac7e-8c37ff98b470"/>
    <d v="2022-09-10T00:00:00"/>
    <s v="Std"/>
    <x v="1264"/>
    <x v="3"/>
    <s v="West Tammyshire"/>
    <s v="OffSup"/>
    <s v="Phns"/>
    <n v="4266.43"/>
    <n v="10"/>
    <n v="426.64300000000003"/>
    <x v="1"/>
    <x v="4"/>
    <x v="1"/>
  </r>
  <r>
    <s v="7533f57e-e013-4866-9357-ad599e487523"/>
    <x v="902"/>
    <s v="584cc3f1-6acb-46a4-a4a9-f914cf6da5c4"/>
    <s v="a1bb2336-9126-4022-8d20-5bc17a3d5c26"/>
    <d v="2023-09-10T00:00:00"/>
    <s v="Eco"/>
    <x v="1265"/>
    <x v="0"/>
    <s v="Myersburgh"/>
    <s v="Tech"/>
    <s v="Bndrs"/>
    <n v="2180.11"/>
    <n v="4"/>
    <n v="545.02750000000003"/>
    <x v="0"/>
    <x v="3"/>
    <x v="1"/>
  </r>
  <r>
    <s v="af19f7c4-85a2-49f1-b711-89c984932907"/>
    <x v="903"/>
    <s v="1858ace4-e4ab-444a-8fc3-c5ec4c7be880"/>
    <s v="87b7d3f4-ff14-4073-af26-a1919f572f5f"/>
    <d v="2022-08-15T00:00:00"/>
    <s v="Eco"/>
    <x v="1266"/>
    <x v="2"/>
    <s v="Brandonport"/>
    <s v="OffSup"/>
    <s v="Bkcs"/>
    <n v="2829.64"/>
    <n v="2"/>
    <n v="1414.82"/>
    <x v="1"/>
    <x v="0"/>
    <x v="1"/>
  </r>
  <r>
    <s v="53b31268-04a5-4134-a9dd-59e7f5d2a9fa"/>
    <x v="310"/>
    <s v="5fe4b088-0ba1-4846-9537-9b1bca6f96c5"/>
    <s v="6a4246ab-69a1-4e9c-b809-ad9f5f3d4ffd"/>
    <d v="2021-08-03T00:00:00"/>
    <s v="Eco"/>
    <x v="1267"/>
    <x v="1"/>
    <s v="West Tiffanyberg"/>
    <s v="Tech"/>
    <s v="Acc"/>
    <n v="2083.8000000000002"/>
    <n v="7"/>
    <n v="297.68571428571431"/>
    <x v="0"/>
    <x v="2"/>
    <x v="1"/>
  </r>
  <r>
    <s v="3cec1a85-093d-406b-917d-9110c0072acc"/>
    <x v="904"/>
    <s v="2c27f11f-4d61-48a9-a6f2-4955079367a3"/>
    <s v="9945587e-ff11-482b-8812-e2fbe215c461"/>
    <d v="2023-01-24T00:00:00"/>
    <s v="Exp"/>
    <x v="1268"/>
    <x v="3"/>
    <s v="East Anthonyview"/>
    <s v="Tech"/>
    <s v="Bkcs"/>
    <n v="4877.09"/>
    <n v="6"/>
    <n v="812.84833333333336"/>
    <x v="0"/>
    <x v="0"/>
    <x v="1"/>
  </r>
  <r>
    <s v="ff3bdb31-a207-4d7a-aa4f-9fdc74a4b609"/>
    <x v="905"/>
    <s v="d14b1eea-54bf-47c5-a11f-b68036b35cad"/>
    <s v="975969fb-d440-462a-9aa7-f077c2e4afe5"/>
    <d v="2024-05-19T00:00:00"/>
    <s v="Eco"/>
    <x v="1269"/>
    <x v="1"/>
    <s v="Vangstad"/>
    <s v="Furn"/>
    <s v="Acc"/>
    <n v="3887.94"/>
    <n v="9"/>
    <n v="431.99333333333334"/>
    <x v="2"/>
    <x v="2"/>
    <x v="1"/>
  </r>
  <r>
    <s v="1e3bb5e0-ef5d-482f-8458-a0b22505900c"/>
    <x v="906"/>
    <s v="331375ac-7b60-4a1c-8b60-7de0da864eb7"/>
    <s v="29a676f1-6183-40ea-9c7d-b009ba6c4366"/>
    <d v="2024-02-02T00:00:00"/>
    <s v="Exp"/>
    <x v="1270"/>
    <x v="2"/>
    <s v="New Christopherland"/>
    <s v="Tech"/>
    <s v="Bndrs"/>
    <n v="2530.62"/>
    <n v="2"/>
    <n v="1265.31"/>
    <x v="0"/>
    <x v="3"/>
    <x v="1"/>
  </r>
  <r>
    <s v="37de900a-4a70-4e27-b011-27be59e133c3"/>
    <x v="907"/>
    <s v="1d0999fc-6eb2-49f2-8d39-6cc3eeeeabd8"/>
    <s v="1cd09e9f-cab3-4a80-a2a5-3f456daba9de"/>
    <d v="2023-06-28T00:00:00"/>
    <s v="Std"/>
    <x v="1271"/>
    <x v="3"/>
    <s v="Port Laurenville"/>
    <s v="OffSup"/>
    <s v="Bkcs"/>
    <n v="3960.93"/>
    <n v="2"/>
    <n v="1980.4649999999999"/>
    <x v="1"/>
    <x v="0"/>
    <x v="1"/>
  </r>
  <r>
    <s v="29ea70b1-a2c6-4844-9241-cb3a3a0a2f1e"/>
    <x v="6"/>
    <s v="1295af58-358c-4417-bc0d-5298e8f38643"/>
    <s v="a0533260-75a5-4f8a-9bb1-d48301c004fe"/>
    <d v="2023-04-25T00:00:00"/>
    <s v="Eco"/>
    <x v="1272"/>
    <x v="0"/>
    <s v="Warrenside"/>
    <s v="OffSup"/>
    <s v="Bkcs"/>
    <n v="1391.84"/>
    <n v="4"/>
    <n v="347.96"/>
    <x v="1"/>
    <x v="0"/>
    <x v="0"/>
  </r>
  <r>
    <s v="9ac5c708-09b8-4297-944e-0d36d4f8bc01"/>
    <x v="847"/>
    <s v="73cb416c-cff9-4afb-ba9b-45a7d4a7cd8d"/>
    <s v="ea6c3ae6-4ee7-4b5f-8fa1-3a5c5f54ec96"/>
    <d v="2024-07-30T00:00:00"/>
    <s v="Eco"/>
    <x v="1273"/>
    <x v="2"/>
    <s v="Bobbyburgh"/>
    <s v="OffSup"/>
    <s v="Acc"/>
    <n v="686.55"/>
    <n v="8"/>
    <n v="85.818749999999994"/>
    <x v="1"/>
    <x v="2"/>
    <x v="1"/>
  </r>
  <r>
    <s v="0822b799-0c2c-49fc-8db7-cce9911ddafb"/>
    <x v="908"/>
    <s v="14fdf19a-510a-45e5-993f-317c1a8c1f43"/>
    <s v="0c1ab395-9e01-4db4-a677-127e1826f58b"/>
    <d v="2020-07-17T00:00:00"/>
    <s v="Std"/>
    <x v="1274"/>
    <x v="0"/>
    <s v="South Patrickburgh"/>
    <s v="OffSup"/>
    <s v="Bkcs"/>
    <n v="1265.48"/>
    <n v="2"/>
    <n v="632.74"/>
    <x v="1"/>
    <x v="0"/>
    <x v="0"/>
  </r>
  <r>
    <s v="1a059e6c-98fb-4c8e-a555-43ff0f6281dd"/>
    <x v="909"/>
    <s v="5c80ecdd-70b5-41b3-9558-67f7c34900d6"/>
    <s v="6ead4de1-ada2-4e0c-96f2-0d1399c4ed90"/>
    <d v="2024-01-19T00:00:00"/>
    <s v="Exp"/>
    <x v="1275"/>
    <x v="2"/>
    <s v="Lake Dawn"/>
    <s v="Furn"/>
    <s v="Fstnrs"/>
    <n v="896.47"/>
    <n v="10"/>
    <n v="89.647000000000006"/>
    <x v="2"/>
    <x v="1"/>
    <x v="1"/>
  </r>
  <r>
    <s v="ae0a1948-3bf0-45ed-bd55-2532b7f16aa7"/>
    <x v="910"/>
    <s v="692fea62-4ef2-410d-b8f8-2a51d9700c0a"/>
    <s v="7a6e5630-195f-405d-84fe-0e572c707479"/>
    <d v="2024-08-24T00:00:00"/>
    <s v="Std"/>
    <x v="1276"/>
    <x v="3"/>
    <s v="Duncanburgh"/>
    <s v="OffSup"/>
    <s v="Acc"/>
    <n v="4154.79"/>
    <n v="10"/>
    <n v="415.47899999999998"/>
    <x v="1"/>
    <x v="2"/>
    <x v="1"/>
  </r>
  <r>
    <s v="fccbc9dd-adf9-47f9-972e-cb907ffcfa75"/>
    <x v="36"/>
    <s v="993ed9fe-109a-4f2a-a1ac-8b3e0eb99e8a"/>
    <s v="24be7c9c-b24f-4b1f-ad7f-41bea3bd58ed"/>
    <d v="2020-11-30T00:00:00"/>
    <s v="Eco"/>
    <x v="1277"/>
    <x v="0"/>
    <s v="Jadestad"/>
    <s v="OffSup"/>
    <s v="Phns"/>
    <n v="910.6"/>
    <n v="9"/>
    <n v="101.17777777777778"/>
    <x v="1"/>
    <x v="4"/>
    <x v="1"/>
  </r>
  <r>
    <s v="fba775ea-8a63-464d-a578-d54733626d47"/>
    <x v="911"/>
    <s v="5ce2c124-806a-44a2-a6c5-ab2214a823ea"/>
    <s v="46c5d7b0-0bdf-43c3-84cc-25274c93af27"/>
    <d v="2020-10-31T00:00:00"/>
    <s v="Eco"/>
    <x v="1278"/>
    <x v="3"/>
    <s v="Murphyfurt"/>
    <s v="Tech"/>
    <s v="Bndrs"/>
    <n v="4930.8"/>
    <n v="5"/>
    <n v="986.16000000000008"/>
    <x v="0"/>
    <x v="3"/>
    <x v="0"/>
  </r>
  <r>
    <s v="0250aa12-387e-4313-99c2-3486c9b18d62"/>
    <x v="912"/>
    <s v="1eec55d8-4d13-4496-adf1-66b057cde87f"/>
    <s v="e24c214b-33f1-4a83-9c70-f8b515b47d2e"/>
    <d v="2022-10-25T00:00:00"/>
    <s v="Eco"/>
    <x v="1279"/>
    <x v="3"/>
    <s v="Whitemouth"/>
    <s v="Tech"/>
    <s v="Bkcs"/>
    <n v="3804.78"/>
    <n v="8"/>
    <n v="475.59750000000003"/>
    <x v="0"/>
    <x v="0"/>
    <x v="0"/>
  </r>
  <r>
    <s v="63e9afb2-bed6-4148-ae37-4673600878d9"/>
    <x v="67"/>
    <s v="18944d60-2af8-404a-9e77-9d3007fc965c"/>
    <s v="72b66bd4-3f92-4604-919e-a467b931c51d"/>
    <d v="2023-01-04T00:00:00"/>
    <s v="Std"/>
    <x v="1280"/>
    <x v="2"/>
    <s v="Juliamouth"/>
    <s v="OffSup"/>
    <s v="Bndrs"/>
    <n v="2948.87"/>
    <n v="2"/>
    <n v="1474.4349999999999"/>
    <x v="1"/>
    <x v="3"/>
    <x v="1"/>
  </r>
  <r>
    <s v="291d7133-9f56-479b-8fad-db00f25cbcf5"/>
    <x v="913"/>
    <s v="d728c908-af39-4d26-8e88-69da001b7b77"/>
    <s v="7ed948c4-a592-4d57-aca4-db43139aaaf6"/>
    <d v="2022-04-24T00:00:00"/>
    <s v="Std"/>
    <x v="1281"/>
    <x v="3"/>
    <s v="Jacobhaven"/>
    <s v="OffSup"/>
    <s v="Bkcs"/>
    <n v="1222.8599999999999"/>
    <n v="9"/>
    <n v="135.87333333333333"/>
    <x v="1"/>
    <x v="0"/>
    <x v="1"/>
  </r>
  <r>
    <s v="8d764a08-1690-4c83-9889-8a628079e8c5"/>
    <x v="117"/>
    <s v="6d9041b6-b0f0-4baa-b501-f8695f7842e3"/>
    <s v="b77fc988-1786-4a28-9d02-df195749ea7f"/>
    <d v="2019-07-13T00:00:00"/>
    <s v="Exp"/>
    <x v="1282"/>
    <x v="3"/>
    <s v="West Daniel"/>
    <s v="OffSup"/>
    <s v="Bkcs"/>
    <n v="1746.08"/>
    <n v="4"/>
    <n v="436.52"/>
    <x v="1"/>
    <x v="0"/>
    <x v="0"/>
  </r>
  <r>
    <s v="5297a86e-2cfa-47fb-a6d6-18dbcbdacea2"/>
    <x v="914"/>
    <s v="ebf204e4-b79a-401b-bd9a-14795b91c499"/>
    <s v="5679d228-158f-4dc6-af60-526a45be4b51"/>
    <d v="2019-11-09T00:00:00"/>
    <s v="Std"/>
    <x v="1283"/>
    <x v="1"/>
    <s v="South Robertshire"/>
    <s v="OffSup"/>
    <s v="Bkcs"/>
    <n v="1774.07"/>
    <n v="7"/>
    <n v="253.43857142857141"/>
    <x v="1"/>
    <x v="0"/>
    <x v="0"/>
  </r>
  <r>
    <s v="d3df22a3-b983-47f6-b0ef-81984d01a169"/>
    <x v="915"/>
    <s v="5097fc35-de39-4a66-a46e-89e3c1a16d31"/>
    <s v="a1caf3ce-f54e-4837-91f5-6f4478fab91c"/>
    <d v="2024-03-14T00:00:00"/>
    <s v="Exp"/>
    <x v="1284"/>
    <x v="1"/>
    <s v="Haysside"/>
    <s v="OffSup"/>
    <s v="Acc"/>
    <n v="2328.15"/>
    <n v="9"/>
    <n v="258.68333333333334"/>
    <x v="1"/>
    <x v="2"/>
    <x v="1"/>
  </r>
  <r>
    <s v="6d8d7b30-36e9-44de-a21a-ff1f0ba365f6"/>
    <x v="227"/>
    <s v="62707352-c8f8-46ca-a6ac-5f42b2434b36"/>
    <s v="b19aea83-04c0-4126-85b7-6baf7e2b9354"/>
    <d v="2020-12-30T00:00:00"/>
    <s v="Exp"/>
    <x v="1285"/>
    <x v="1"/>
    <s v="Lake Virginiashire"/>
    <s v="OffSup"/>
    <s v="Acc"/>
    <n v="2785.38"/>
    <n v="4"/>
    <n v="696.34500000000003"/>
    <x v="1"/>
    <x v="2"/>
    <x v="1"/>
  </r>
  <r>
    <s v="aa9b03e7-1054-4cbd-a664-12018a469879"/>
    <x v="735"/>
    <s v="556eaf6f-ca0f-4a01-a880-55d972ede57b"/>
    <s v="4497cf63-e3f7-4656-a426-05b8dc66bc69"/>
    <d v="2020-11-10T00:00:00"/>
    <s v="Eco"/>
    <x v="1286"/>
    <x v="2"/>
    <s v="Port Juliechester"/>
    <s v="Furn"/>
    <s v="Acc"/>
    <n v="2237.0700000000002"/>
    <n v="3"/>
    <n v="745.69"/>
    <x v="2"/>
    <x v="2"/>
    <x v="0"/>
  </r>
  <r>
    <s v="40059dd3-9d00-4983-a857-cf17d7309954"/>
    <x v="916"/>
    <s v="de0a2580-8f78-4dbb-89e0-b19ad930dfad"/>
    <s v="59c43b67-f958-43ee-aade-c0a0cdd773dd"/>
    <d v="2023-04-12T00:00:00"/>
    <s v="Eco"/>
    <x v="1287"/>
    <x v="1"/>
    <s v="Jeremyburgh"/>
    <s v="OffSup"/>
    <s v="Acc"/>
    <n v="3613.87"/>
    <n v="5"/>
    <n v="722.774"/>
    <x v="1"/>
    <x v="2"/>
    <x v="0"/>
  </r>
  <r>
    <s v="dd114b53-3d2c-4426-bcb0-526ad56949f8"/>
    <x v="917"/>
    <s v="3faf672f-b757-4eaa-a13d-d1fbd939f587"/>
    <s v="3e7fd803-39f7-4eb0-ba8a-0b4e65978ba1"/>
    <d v="2023-06-06T00:00:00"/>
    <s v="Exp"/>
    <x v="1288"/>
    <x v="0"/>
    <s v="New Jenniferbury"/>
    <s v="Tech"/>
    <s v="Fstnrs"/>
    <n v="1802.29"/>
    <n v="8"/>
    <n v="225.28625"/>
    <x v="0"/>
    <x v="1"/>
    <x v="1"/>
  </r>
  <r>
    <s v="64897adf-b2ef-4bd5-9029-efdfb84708d5"/>
    <x v="148"/>
    <s v="0913b19a-7808-420a-bace-71532f3e4aed"/>
    <s v="88c9ce0c-7083-46df-90b3-59aa8c7c4db3"/>
    <d v="2022-11-05T00:00:00"/>
    <s v="Eco"/>
    <x v="1289"/>
    <x v="1"/>
    <s v="East Mary"/>
    <s v="OffSup"/>
    <s v="Bndrs"/>
    <n v="3042.06"/>
    <n v="5"/>
    <n v="608.41200000000003"/>
    <x v="1"/>
    <x v="3"/>
    <x v="1"/>
  </r>
  <r>
    <s v="b3ba5a07-387d-4c2b-8f91-7cc1fa82b20a"/>
    <x v="918"/>
    <s v="f1e5b2ad-3542-4889-970e-09a9bcb2e9b9"/>
    <s v="3cc4a8bb-b547-4373-8caf-7c2a1e78b7df"/>
    <d v="2023-03-02T00:00:00"/>
    <s v="Std"/>
    <x v="1290"/>
    <x v="1"/>
    <s v="Deannamouth"/>
    <s v="OffSup"/>
    <s v="Phns"/>
    <n v="2556.2600000000002"/>
    <n v="5"/>
    <n v="511.25200000000007"/>
    <x v="1"/>
    <x v="4"/>
    <x v="0"/>
  </r>
  <r>
    <s v="c34874c3-3331-4cbb-92b4-f91e6ec7c122"/>
    <x v="919"/>
    <s v="66b1edd2-4d9d-40a4-933d-f364837f65b8"/>
    <s v="0daeb9af-c0e1-4a13-ad02-5244d106010f"/>
    <d v="2022-10-10T00:00:00"/>
    <s v="Std"/>
    <x v="1291"/>
    <x v="3"/>
    <s v="Torresfort"/>
    <s v="OffSup"/>
    <s v="Bkcs"/>
    <n v="346.87"/>
    <n v="10"/>
    <n v="34.686999999999998"/>
    <x v="1"/>
    <x v="0"/>
    <x v="1"/>
  </r>
  <r>
    <s v="507fab68-d13f-4c2d-9e69-415efb24f996"/>
    <x v="920"/>
    <s v="5e804da7-f03a-4f70-95a7-bce598dba6b1"/>
    <s v="bebb8592-8699-40b1-823d-c6f043846c68"/>
    <d v="2019-10-31T00:00:00"/>
    <s v="Eco"/>
    <x v="1292"/>
    <x v="0"/>
    <s v="West Ashley"/>
    <s v="Tech"/>
    <s v="Bndrs"/>
    <n v="194.52"/>
    <n v="6"/>
    <n v="32.42"/>
    <x v="0"/>
    <x v="3"/>
    <x v="1"/>
  </r>
  <r>
    <s v="f5c173b9-8fd6-4ac9-95b1-0164e0ebaf23"/>
    <x v="175"/>
    <s v="9c6b3b25-20bf-4cc6-81ba-306534d8ce7d"/>
    <s v="67cff29b-40c3-47e4-870a-4dceaaaae9da"/>
    <d v="2022-08-04T00:00:00"/>
    <s v="Eco"/>
    <x v="1293"/>
    <x v="2"/>
    <s v="New Nicholas"/>
    <s v="OffSup"/>
    <s v="Bndrs"/>
    <n v="2184.62"/>
    <n v="6"/>
    <n v="364.1033333333333"/>
    <x v="1"/>
    <x v="3"/>
    <x v="0"/>
  </r>
  <r>
    <s v="342d4ce6-ab0e-422e-9f9b-05781567dbd5"/>
    <x v="222"/>
    <s v="08cd5b65-8b9b-4012-b3a0-28be74f71c57"/>
    <s v="3812ef14-8f5f-478b-8f73-b2ccdc38124d"/>
    <d v="2021-10-13T00:00:00"/>
    <s v="Std"/>
    <x v="1294"/>
    <x v="0"/>
    <s v="West Michaelland"/>
    <s v="Tech"/>
    <s v="Fstnrs"/>
    <n v="3992.09"/>
    <n v="3"/>
    <n v="1330.6966666666667"/>
    <x v="0"/>
    <x v="1"/>
    <x v="1"/>
  </r>
  <r>
    <s v="133d451c-2fd3-4563-b79c-9fd699d153b5"/>
    <x v="121"/>
    <s v="a95d7866-24fc-4a7d-95a4-145c9e7b7cbe"/>
    <s v="9b4ceb90-1c1f-45e6-98fe-6d6dc3996225"/>
    <d v="2022-12-11T00:00:00"/>
    <s v="Std"/>
    <x v="1295"/>
    <x v="2"/>
    <s v="Adamstad"/>
    <s v="OffSup"/>
    <s v="Acc"/>
    <n v="2209.4"/>
    <n v="6"/>
    <n v="368.23333333333335"/>
    <x v="1"/>
    <x v="2"/>
    <x v="0"/>
  </r>
  <r>
    <s v="54033b9f-366d-47f8-aab2-39c492a2f152"/>
    <x v="921"/>
    <s v="4fcfa539-e1f2-4a8a-a75b-5414df1ac854"/>
    <s v="fdbe1fac-c475-42ff-b411-b4e681435d9b"/>
    <d v="2021-10-27T00:00:00"/>
    <s v="Eco"/>
    <x v="1296"/>
    <x v="2"/>
    <s v="New Raymond"/>
    <s v="OffSup"/>
    <s v="Acc"/>
    <n v="2843.22"/>
    <n v="9"/>
    <n v="315.9133333333333"/>
    <x v="1"/>
    <x v="2"/>
    <x v="0"/>
  </r>
  <r>
    <s v="832c3d7b-fe92-4b0f-b11a-f3f2510bb197"/>
    <x v="922"/>
    <s v="b12ac3aa-9425-464d-ac43-118d10c63936"/>
    <s v="19c964c2-0b1b-43b4-8a53-8e9d05da65f2"/>
    <d v="2020-03-18T00:00:00"/>
    <s v="Eco"/>
    <x v="1297"/>
    <x v="3"/>
    <s v="North Harry"/>
    <s v="OffSup"/>
    <s v="Acc"/>
    <n v="826.75"/>
    <n v="3"/>
    <n v="275.58333333333331"/>
    <x v="1"/>
    <x v="2"/>
    <x v="1"/>
  </r>
  <r>
    <s v="cc5a1f62-139c-4cb6-89a8-8576c0df4525"/>
    <x v="4"/>
    <s v="2ad31489-8530-47a0-82d8-41f504d2ad69"/>
    <s v="d9905bfc-818b-49b3-964d-001b09baa2a6"/>
    <d v="2020-04-17T00:00:00"/>
    <s v="Exp"/>
    <x v="1298"/>
    <x v="2"/>
    <s v="Perezburgh"/>
    <s v="Furn"/>
    <s v="Bkcs"/>
    <n v="970.79"/>
    <n v="9"/>
    <n v="107.86555555555555"/>
    <x v="2"/>
    <x v="0"/>
    <x v="0"/>
  </r>
  <r>
    <s v="bcebf0d9-f27f-4175-b2fe-bc3c4cd07508"/>
    <x v="923"/>
    <s v="663bd535-1f16-46dc-80cd-05256baf6a43"/>
    <s v="a29a8561-29bc-4080-80a1-59f62991f2aa"/>
    <d v="2022-06-27T00:00:00"/>
    <s v="Std"/>
    <x v="1299"/>
    <x v="0"/>
    <s v="Jenniferstad"/>
    <s v="Tech"/>
    <s v="Bkcs"/>
    <n v="1777.53"/>
    <n v="1"/>
    <n v="1777.53"/>
    <x v="0"/>
    <x v="0"/>
    <x v="1"/>
  </r>
  <r>
    <s v="ee61eeef-7828-48cc-b929-dd1201e72c5c"/>
    <x v="924"/>
    <s v="680a99c5-6435-4a1b-894e-0288805cc98b"/>
    <s v="2a5d2d45-be09-49c7-8c47-43727bea9f79"/>
    <d v="2023-08-13T00:00:00"/>
    <s v="Exp"/>
    <x v="713"/>
    <x v="1"/>
    <s v="North Johnland"/>
    <s v="OffSup"/>
    <s v="Fstnrs"/>
    <n v="3682.98"/>
    <n v="9"/>
    <n v="409.22"/>
    <x v="1"/>
    <x v="1"/>
    <x v="0"/>
  </r>
  <r>
    <s v="1bcd51af-4839-475b-8c27-ff6be94c9b24"/>
    <x v="17"/>
    <s v="1bcb164d-07b6-4079-8618-ae2e9f0fff55"/>
    <s v="768b63b9-d200-4b1c-a81a-59c9221e0982"/>
    <d v="2023-07-12T00:00:00"/>
    <s v="Eco"/>
    <x v="1300"/>
    <x v="1"/>
    <s v="North Paulville"/>
    <s v="OffSup"/>
    <s v="Fstnrs"/>
    <n v="3478.91"/>
    <n v="10"/>
    <n v="347.89099999999996"/>
    <x v="1"/>
    <x v="1"/>
    <x v="1"/>
  </r>
  <r>
    <s v="3c53979e-543d-4369-844b-2a37e89f598f"/>
    <x v="132"/>
    <s v="7b17d12d-76cd-4d91-bafc-91268168603b"/>
    <s v="6b687a2c-7f7f-4c89-a1b7-fee5ef2f2db2"/>
    <d v="2020-02-10T00:00:00"/>
    <s v="Eco"/>
    <x v="1301"/>
    <x v="0"/>
    <s v="Hernandeztown"/>
    <s v="Furn"/>
    <s v="Acc"/>
    <n v="2622.52"/>
    <n v="9"/>
    <n v="291.39111111111112"/>
    <x v="2"/>
    <x v="2"/>
    <x v="1"/>
  </r>
  <r>
    <s v="449cb4be-fc56-4707-8abe-72ee629a7a82"/>
    <x v="925"/>
    <s v="d912dcf5-2b7a-446f-8531-661a2b7b9703"/>
    <s v="5afc67e9-b004-421d-9d9c-0e39547fcde1"/>
    <d v="2023-05-06T00:00:00"/>
    <s v="Eco"/>
    <x v="1302"/>
    <x v="3"/>
    <s v="Jonathanbury"/>
    <s v="Furn"/>
    <s v="Acc"/>
    <n v="3404.33"/>
    <n v="2"/>
    <n v="1702.165"/>
    <x v="2"/>
    <x v="2"/>
    <x v="1"/>
  </r>
  <r>
    <s v="5878abb6-376a-4617-b335-aac43cd7f599"/>
    <x v="23"/>
    <s v="1a7bc674-90b1-4a43-85c9-5bbe38ff5d0a"/>
    <s v="ea039039-ca66-419d-977a-43ba503bf2db"/>
    <d v="2021-04-10T00:00:00"/>
    <s v="Eco"/>
    <x v="1303"/>
    <x v="3"/>
    <s v="Port Kristystad"/>
    <s v="Furn"/>
    <s v="Bndrs"/>
    <n v="4960.08"/>
    <n v="5"/>
    <n v="992.01599999999996"/>
    <x v="2"/>
    <x v="3"/>
    <x v="0"/>
  </r>
  <r>
    <s v="0a57b87a-a53c-4d51-aeff-d4be58bfdbb7"/>
    <x v="926"/>
    <s v="7a93d260-36a5-47ab-91b4-6ccb9e170eef"/>
    <s v="a5d044b7-b6e9-4b06-bf01-56afe0d4258d"/>
    <d v="2021-09-20T00:00:00"/>
    <s v="Std"/>
    <x v="1304"/>
    <x v="2"/>
    <s v="South Julia"/>
    <s v="Furn"/>
    <s v="Fstnrs"/>
    <n v="1112.47"/>
    <n v="8"/>
    <n v="139.05875"/>
    <x v="2"/>
    <x v="1"/>
    <x v="0"/>
  </r>
  <r>
    <s v="9d8b1d2f-7f28-4778-a9ac-f259af9aa340"/>
    <x v="631"/>
    <s v="ccea141c-d791-4e97-909c-faed76a362ad"/>
    <s v="4bcdf0a3-5e95-4b93-b951-b3401900faa0"/>
    <d v="2021-04-22T00:00:00"/>
    <s v="Exp"/>
    <x v="1305"/>
    <x v="2"/>
    <s v="Hendersonshire"/>
    <s v="Furn"/>
    <s v="Acc"/>
    <n v="805.12"/>
    <n v="8"/>
    <n v="100.64"/>
    <x v="2"/>
    <x v="2"/>
    <x v="1"/>
  </r>
  <r>
    <s v="d3ee6f39-c0f4-4e0e-a7c2-c069eb311f34"/>
    <x v="927"/>
    <s v="115ad854-9dfd-4220-af07-6cb995932028"/>
    <s v="346deb7a-ae0a-4a7d-9aaa-0bd318cd4387"/>
    <d v="2019-12-22T00:00:00"/>
    <s v="Exp"/>
    <x v="1306"/>
    <x v="2"/>
    <s v="South Garymouth"/>
    <s v="OffSup"/>
    <s v="Acc"/>
    <n v="3595.4"/>
    <n v="5"/>
    <n v="719.08"/>
    <x v="1"/>
    <x v="2"/>
    <x v="1"/>
  </r>
  <r>
    <s v="e5abc4b0-953c-4b29-97bf-b504d5477bc2"/>
    <x v="485"/>
    <s v="0c8af7c0-7790-4c5e-b127-7609dea1a727"/>
    <s v="0165cd1c-0e91-4f48-b87e-593246ea2550"/>
    <d v="2020-03-15T00:00:00"/>
    <s v="Exp"/>
    <x v="1307"/>
    <x v="3"/>
    <s v="New Shannonstad"/>
    <s v="Furn"/>
    <s v="Acc"/>
    <n v="548.57000000000005"/>
    <n v="5"/>
    <n v="109.71400000000001"/>
    <x v="2"/>
    <x v="2"/>
    <x v="0"/>
  </r>
  <r>
    <s v="26b477d1-49f0-450c-beb0-5b980c99b138"/>
    <x v="928"/>
    <s v="5d2b9550-29aa-4cf1-ab14-b398917903af"/>
    <s v="6d9e0396-7a4d-4b3a-9070-ae5e270b0d5f"/>
    <d v="2023-07-09T00:00:00"/>
    <s v="Std"/>
    <x v="1308"/>
    <x v="0"/>
    <s v="Williamside"/>
    <s v="Tech"/>
    <s v="Bkcs"/>
    <n v="4032.11"/>
    <n v="2"/>
    <n v="2016.0550000000001"/>
    <x v="0"/>
    <x v="0"/>
    <x v="1"/>
  </r>
  <r>
    <s v="ce703be4-4db0-4057-b5f4-15683cc6e00d"/>
    <x v="929"/>
    <s v="039e9f35-87b1-4b56-8cda-197e12103c04"/>
    <s v="aa66a0cd-2eb3-445b-9f99-eb298cbd4cdf"/>
    <d v="2020-05-16T00:00:00"/>
    <s v="Exp"/>
    <x v="1309"/>
    <x v="1"/>
    <s v="Ramseyville"/>
    <s v="Tech"/>
    <s v="Phns"/>
    <n v="1592.51"/>
    <n v="9"/>
    <n v="176.94555555555556"/>
    <x v="0"/>
    <x v="4"/>
    <x v="1"/>
  </r>
  <r>
    <s v="877b31c6-bef1-4ed9-b60d-3efc7ec99b1e"/>
    <x v="930"/>
    <s v="f85a93f2-324c-4219-8558-551e67b0697c"/>
    <s v="941aafe2-2be8-48fc-9ea0-942779fe86e7"/>
    <d v="2022-11-16T00:00:00"/>
    <s v="Std"/>
    <x v="1310"/>
    <x v="3"/>
    <s v="Melindaberg"/>
    <s v="OffSup"/>
    <s v="Bndrs"/>
    <n v="673.55"/>
    <n v="4"/>
    <n v="168.38749999999999"/>
    <x v="1"/>
    <x v="3"/>
    <x v="1"/>
  </r>
  <r>
    <s v="5a4712cd-22e4-4b90-8709-578bea59f58d"/>
    <x v="514"/>
    <s v="9f5005ab-28de-47b3-be67-42b366a6585c"/>
    <s v="0c4a07b0-2412-4511-b307-0f887661b171"/>
    <d v="2019-07-27T00:00:00"/>
    <s v="Std"/>
    <x v="1311"/>
    <x v="3"/>
    <s v="New Richardborough"/>
    <s v="OffSup"/>
    <s v="Phns"/>
    <n v="1793.37"/>
    <n v="8"/>
    <n v="224.17124999999999"/>
    <x v="1"/>
    <x v="4"/>
    <x v="0"/>
  </r>
  <r>
    <s v="1413622d-4801-4626-826b-94f9779cbcb9"/>
    <x v="419"/>
    <s v="3afa815f-5b4f-492a-a5d8-962690e561fd"/>
    <s v="416f92a5-f0a6-4c22-8d4d-0eafdc320432"/>
    <d v="2022-12-02T00:00:00"/>
    <s v="Eco"/>
    <x v="1038"/>
    <x v="0"/>
    <s v="New Haleyport"/>
    <s v="Tech"/>
    <s v="Acc"/>
    <n v="416.53"/>
    <n v="9"/>
    <n v="46.281111111111109"/>
    <x v="0"/>
    <x v="2"/>
    <x v="1"/>
  </r>
  <r>
    <s v="2e3344be-7b10-4529-b7eb-ab233fd959f3"/>
    <x v="927"/>
    <s v="0ec6800a-f52b-46e8-b4f7-2398d75ecd2c"/>
    <s v="04f9c905-f29e-43de-a3b7-5941155feae1"/>
    <d v="2020-06-14T00:00:00"/>
    <s v="Exp"/>
    <x v="1312"/>
    <x v="1"/>
    <s v="Meltonport"/>
    <s v="OffSup"/>
    <s v="Acc"/>
    <n v="3041.09"/>
    <n v="9"/>
    <n v="337.89888888888891"/>
    <x v="1"/>
    <x v="2"/>
    <x v="0"/>
  </r>
  <r>
    <s v="f338751a-6498-483f-9980-f6e3fd635f66"/>
    <x v="931"/>
    <s v="024c1832-d80b-41dd-9321-9887ecd7d797"/>
    <s v="ad4af821-d27c-438d-aec5-1cc2f8bd8bad"/>
    <d v="2023-10-08T00:00:00"/>
    <s v="Exp"/>
    <x v="1313"/>
    <x v="2"/>
    <s v="South Rachel"/>
    <s v="Furn"/>
    <s v="Phns"/>
    <n v="1575.58"/>
    <n v="6"/>
    <n v="262.59666666666664"/>
    <x v="2"/>
    <x v="4"/>
    <x v="0"/>
  </r>
  <r>
    <s v="fdaab4d3-333c-42a5-be68-d92fdcb668d0"/>
    <x v="758"/>
    <s v="c0292bf8-09ec-4f53-9948-ebe23d63749d"/>
    <s v="e8e3e031-3026-4813-ab3b-277cd3c9fbf3"/>
    <d v="2020-02-27T00:00:00"/>
    <s v="Eco"/>
    <x v="1314"/>
    <x v="2"/>
    <s v="Kristinshire"/>
    <s v="Tech"/>
    <s v="Acc"/>
    <n v="3852.35"/>
    <n v="3"/>
    <n v="1284.1166666666666"/>
    <x v="0"/>
    <x v="2"/>
    <x v="1"/>
  </r>
  <r>
    <s v="8b4ca9a8-56ec-4d9a-9c07-712bee384a96"/>
    <x v="932"/>
    <s v="a192608a-30f1-452b-b185-09c27b24fa0f"/>
    <s v="e6e97993-7765-4677-b02f-614a76915ea1"/>
    <d v="2021-09-12T00:00:00"/>
    <s v="Eco"/>
    <x v="1315"/>
    <x v="2"/>
    <s v="Willisport"/>
    <s v="Tech"/>
    <s v="Bkcs"/>
    <n v="1944.11"/>
    <n v="9"/>
    <n v="216.01222222222222"/>
    <x v="0"/>
    <x v="0"/>
    <x v="0"/>
  </r>
  <r>
    <s v="f1ddca1e-db36-430f-b097-75faee290ef1"/>
    <x v="422"/>
    <s v="8d113996-6944-438d-962a-98ac10a8ee36"/>
    <s v="9c46479d-84a7-403a-aa5f-546d28d732b0"/>
    <d v="2020-03-02T00:00:00"/>
    <s v="Eco"/>
    <x v="1316"/>
    <x v="2"/>
    <s v="Ryantown"/>
    <s v="OffSup"/>
    <s v="Phns"/>
    <n v="3249.21"/>
    <n v="1"/>
    <n v="3249.21"/>
    <x v="1"/>
    <x v="4"/>
    <x v="1"/>
  </r>
  <r>
    <s v="ab6eaf60-01aa-4e95-bbbc-15ff03ae55ef"/>
    <x v="806"/>
    <s v="be63d9ac-4679-4989-a89a-d4c7feb0711e"/>
    <s v="57670688-810c-4b19-95d3-b8fb4190c6e5"/>
    <d v="2024-01-24T00:00:00"/>
    <s v="Exp"/>
    <x v="1317"/>
    <x v="2"/>
    <s v="Craigborough"/>
    <s v="Furn"/>
    <s v="Phns"/>
    <n v="4423.83"/>
    <n v="4"/>
    <n v="1105.9575"/>
    <x v="2"/>
    <x v="4"/>
    <x v="1"/>
  </r>
  <r>
    <s v="0ac986c8-bd45-4f71-8d81-2676da9ae094"/>
    <x v="933"/>
    <s v="ede29ac9-1b4e-44a0-b938-48c78b74019c"/>
    <s v="ae4a39a9-d913-4b65-b406-5009fdfd6b05"/>
    <d v="2023-08-22T00:00:00"/>
    <s v="Eco"/>
    <x v="1318"/>
    <x v="0"/>
    <s v="Denisemouth"/>
    <s v="Tech"/>
    <s v="Fstnrs"/>
    <n v="4734.57"/>
    <n v="1"/>
    <n v="4734.57"/>
    <x v="0"/>
    <x v="1"/>
    <x v="0"/>
  </r>
  <r>
    <s v="8a8e9775-87e6-424a-9505-fa8771cd4ee9"/>
    <x v="416"/>
    <s v="1f46d205-2e81-4a3e-bce6-413e784eab6a"/>
    <s v="a3a7f854-b852-4418-bcb2-f7bdc3fb72fd"/>
    <d v="2021-04-23T00:00:00"/>
    <s v="Eco"/>
    <x v="1319"/>
    <x v="1"/>
    <s v="North Benjamin"/>
    <s v="Tech"/>
    <s v="Acc"/>
    <n v="4812.08"/>
    <n v="8"/>
    <n v="601.51"/>
    <x v="0"/>
    <x v="2"/>
    <x v="0"/>
  </r>
  <r>
    <s v="7f0753b3-45a4-4804-94db-198658938f8e"/>
    <x v="48"/>
    <s v="1f1571c4-c1c3-494d-bef4-8ce91ac8cddc"/>
    <s v="a8871eee-2f16-4831-9371-10ba00218de0"/>
    <d v="2024-02-02T00:00:00"/>
    <s v="Eco"/>
    <x v="1320"/>
    <x v="1"/>
    <s v="Hendersonfurt"/>
    <s v="Furn"/>
    <s v="Bkcs"/>
    <n v="1073.79"/>
    <n v="1"/>
    <n v="1073.79"/>
    <x v="2"/>
    <x v="0"/>
    <x v="1"/>
  </r>
  <r>
    <s v="7fbf6266-81f8-463d-8553-5b75439c0c54"/>
    <x v="931"/>
    <s v="341c93d1-b5b0-4663-997d-2dbcb3516660"/>
    <s v="3e92c1ec-8021-4e9f-869a-ea6473b5443c"/>
    <d v="2024-02-28T00:00:00"/>
    <s v="Std"/>
    <x v="1321"/>
    <x v="2"/>
    <s v="Michelechester"/>
    <s v="Tech"/>
    <s v="Bkcs"/>
    <n v="2072.65"/>
    <n v="2"/>
    <n v="1036.325"/>
    <x v="0"/>
    <x v="0"/>
    <x v="1"/>
  </r>
  <r>
    <s v="421fb43e-8425-48c3-9ad6-707b28ed4ccb"/>
    <x v="934"/>
    <s v="672e2a61-c8c2-4d45-b49e-92632b613a65"/>
    <s v="4fe025f6-c25f-440c-9cec-45aafbcf4272"/>
    <d v="2019-08-22T00:00:00"/>
    <s v="Std"/>
    <x v="1322"/>
    <x v="3"/>
    <s v="South Hayley"/>
    <s v="OffSup"/>
    <s v="Fstnrs"/>
    <n v="455.86"/>
    <n v="2"/>
    <n v="227.93"/>
    <x v="1"/>
    <x v="1"/>
    <x v="0"/>
  </r>
  <r>
    <s v="8a786dd1-4dd7-4a6d-8dd7-3e4158e8f6b7"/>
    <x v="935"/>
    <s v="e49d3412-768a-4adc-bfef-0b63244a5045"/>
    <s v="7f213cd6-0b9f-4e77-a40a-0a6e60abcc87"/>
    <d v="2022-10-25T00:00:00"/>
    <s v="Exp"/>
    <x v="1323"/>
    <x v="3"/>
    <s v="Mullinsland"/>
    <s v="OffSup"/>
    <s v="Fstnrs"/>
    <n v="287.60000000000002"/>
    <n v="8"/>
    <n v="35.950000000000003"/>
    <x v="1"/>
    <x v="1"/>
    <x v="0"/>
  </r>
  <r>
    <s v="6821da56-3f96-45a2-b56c-feaccad4e99e"/>
    <x v="936"/>
    <s v="ef2d0401-9815-4b29-baa3-b7ed904c334f"/>
    <s v="0ca0a799-8e18-47d5-853e-c3fcbfc7fe62"/>
    <d v="2021-10-17T00:00:00"/>
    <s v="Exp"/>
    <x v="1324"/>
    <x v="2"/>
    <s v="Kentfurt"/>
    <s v="Tech"/>
    <s v="Fstnrs"/>
    <n v="4003.98"/>
    <n v="8"/>
    <n v="500.4975"/>
    <x v="0"/>
    <x v="1"/>
    <x v="0"/>
  </r>
  <r>
    <s v="ac0deffc-3eba-449b-9d2e-d44544b6823f"/>
    <x v="168"/>
    <s v="87d1298d-04c2-4ab3-91d7-b0f52136e99f"/>
    <s v="eff2ad84-f30b-4812-adb6-781e12ac98d0"/>
    <d v="2024-06-27T00:00:00"/>
    <s v="Exp"/>
    <x v="1325"/>
    <x v="2"/>
    <s v="Lorifurt"/>
    <s v="Furn"/>
    <s v="Fstnrs"/>
    <n v="2592.29"/>
    <n v="3"/>
    <n v="864.09666666666669"/>
    <x v="2"/>
    <x v="1"/>
    <x v="0"/>
  </r>
  <r>
    <s v="2a8a02cc-0a71-43ba-b6f8-f3afeb6ed184"/>
    <x v="937"/>
    <s v="8e138ee4-8781-4ae4-b550-a03d9bfbf57b"/>
    <s v="c30c7cfc-c528-4198-a775-1fae9ff6749c"/>
    <d v="2022-03-16T00:00:00"/>
    <s v="Std"/>
    <x v="1326"/>
    <x v="3"/>
    <s v="Holdermouth"/>
    <s v="Tech"/>
    <s v="Bndrs"/>
    <n v="3171.53"/>
    <n v="10"/>
    <n v="317.15300000000002"/>
    <x v="0"/>
    <x v="3"/>
    <x v="0"/>
  </r>
  <r>
    <s v="49526d7e-63c0-4bc0-9996-61ab87787c14"/>
    <x v="938"/>
    <s v="fb536709-9cf9-4cab-ac7a-a5e8192ba03f"/>
    <s v="59635758-6717-4d12-9b75-2fcedad1b041"/>
    <d v="2021-05-30T00:00:00"/>
    <s v="Std"/>
    <x v="1327"/>
    <x v="1"/>
    <s v="South Jaime"/>
    <s v="Furn"/>
    <s v="Phns"/>
    <n v="2449.27"/>
    <n v="8"/>
    <n v="306.15875"/>
    <x v="2"/>
    <x v="4"/>
    <x v="1"/>
  </r>
  <r>
    <s v="c39f2a97-9485-4c35-b5b0-ea19239c61b5"/>
    <x v="939"/>
    <s v="ce55601d-5c94-4bfe-a9fe-709def0ac28e"/>
    <s v="e94c02db-54c2-457f-9a2c-d640894d7262"/>
    <d v="2019-10-21T00:00:00"/>
    <s v="Eco"/>
    <x v="1328"/>
    <x v="2"/>
    <s v="New Michaelville"/>
    <s v="Furn"/>
    <s v="Acc"/>
    <n v="860.8"/>
    <n v="9"/>
    <n v="95.644444444444446"/>
    <x v="2"/>
    <x v="2"/>
    <x v="0"/>
  </r>
  <r>
    <s v="adaa482a-3113-42e9-9445-572ebd695f91"/>
    <x v="940"/>
    <s v="445e4e9f-e875-4449-b53d-701e6175ac76"/>
    <s v="3faca19f-b989-471d-9455-bcb36cc41f22"/>
    <d v="2023-03-25T00:00:00"/>
    <s v="Eco"/>
    <x v="1329"/>
    <x v="3"/>
    <s v="East Cynthia"/>
    <s v="Tech"/>
    <s v="Bndrs"/>
    <n v="4929.0600000000004"/>
    <n v="2"/>
    <n v="2464.5300000000002"/>
    <x v="0"/>
    <x v="3"/>
    <x v="1"/>
  </r>
  <r>
    <s v="356266aa-69d8-431f-85f5-4dc141ee2b7a"/>
    <x v="864"/>
    <s v="53f81847-e53a-4f89-bca0-b43a514e94ae"/>
    <s v="99365925-52ad-4cd6-82e2-eedc9d17585e"/>
    <d v="2021-10-16T00:00:00"/>
    <s v="Std"/>
    <x v="1330"/>
    <x v="3"/>
    <s v="Adamsbury"/>
    <s v="Tech"/>
    <s v="Bndrs"/>
    <n v="2758.4"/>
    <n v="10"/>
    <n v="275.84000000000003"/>
    <x v="0"/>
    <x v="3"/>
    <x v="0"/>
  </r>
  <r>
    <s v="876f0d10-8457-496e-b54a-f95080423b62"/>
    <x v="322"/>
    <s v="af54f9fc-35f3-4116-9eed-8b774a39255d"/>
    <s v="c1791ccc-a807-4bda-b2f3-63083fa5f6df"/>
    <d v="2020-05-08T00:00:00"/>
    <s v="Exp"/>
    <x v="1331"/>
    <x v="2"/>
    <s v="Erinmouth"/>
    <s v="OffSup"/>
    <s v="Bkcs"/>
    <n v="952.33"/>
    <n v="9"/>
    <n v="105.81444444444445"/>
    <x v="1"/>
    <x v="0"/>
    <x v="0"/>
  </r>
  <r>
    <s v="efc4187c-77ab-46ba-82be-4011e101a460"/>
    <x v="433"/>
    <s v="1fa21a72-c7e2-40dd-879f-bb3a102bd8cc"/>
    <s v="e50f64ec-f693-460e-bec6-659d2e5f89af"/>
    <d v="2020-05-26T00:00:00"/>
    <s v="Std"/>
    <x v="1332"/>
    <x v="1"/>
    <s v="West Chadton"/>
    <s v="OffSup"/>
    <s v="Bndrs"/>
    <n v="2502.7600000000002"/>
    <n v="3"/>
    <n v="834.25333333333344"/>
    <x v="1"/>
    <x v="3"/>
    <x v="1"/>
  </r>
  <r>
    <s v="763bf23d-e581-44b2-9890-2d1ecd055805"/>
    <x v="436"/>
    <s v="eeaa26cd-86fa-4d39-8454-72ba5229a9d6"/>
    <s v="d3887505-cd91-4977-97ab-1fb10d3d7769"/>
    <d v="2024-02-05T00:00:00"/>
    <s v="Std"/>
    <x v="1333"/>
    <x v="0"/>
    <s v="Davismouth"/>
    <s v="Tech"/>
    <s v="Acc"/>
    <n v="192.6"/>
    <n v="5"/>
    <n v="38.519999999999996"/>
    <x v="0"/>
    <x v="2"/>
    <x v="0"/>
  </r>
  <r>
    <s v="4ff284ab-a19c-4798-9646-4bce2116361e"/>
    <x v="938"/>
    <s v="03b2b584-4889-44c1-ab77-cece88b388d9"/>
    <s v="01d73c20-1460-4efa-86bb-e43ab76a75c2"/>
    <d v="2021-02-11T00:00:00"/>
    <s v="Eco"/>
    <x v="1334"/>
    <x v="1"/>
    <s v="South Monique"/>
    <s v="Furn"/>
    <s v="Bndrs"/>
    <n v="1561.24"/>
    <n v="8"/>
    <n v="195.155"/>
    <x v="2"/>
    <x v="3"/>
    <x v="1"/>
  </r>
  <r>
    <s v="d3173601-f271-4ceb-b951-a42c6f27f514"/>
    <x v="182"/>
    <s v="3c9b5173-ea15-4879-b717-3eca4d7bbd4d"/>
    <s v="90989cbc-3f2a-4689-84df-28ae2cc56a4b"/>
    <d v="2022-04-14T00:00:00"/>
    <s v="Eco"/>
    <x v="1335"/>
    <x v="3"/>
    <s v="Danielbury"/>
    <s v="Furn"/>
    <s v="Phns"/>
    <n v="868.69"/>
    <n v="1"/>
    <n v="868.69"/>
    <x v="2"/>
    <x v="4"/>
    <x v="1"/>
  </r>
  <r>
    <s v="4f7f506c-9f53-4a00-8f7f-a6a4b135297d"/>
    <x v="941"/>
    <s v="a85da1cc-7d39-483e-9ddb-d45e73a087cb"/>
    <s v="7795a7f6-9891-4ccf-920d-4cecf862ef42"/>
    <d v="2020-04-17T00:00:00"/>
    <s v="Exp"/>
    <x v="1336"/>
    <x v="1"/>
    <s v="Rebeccachester"/>
    <s v="Furn"/>
    <s v="Acc"/>
    <n v="2539.1"/>
    <n v="7"/>
    <n v="362.7285714285714"/>
    <x v="2"/>
    <x v="2"/>
    <x v="0"/>
  </r>
  <r>
    <s v="b5106a9b-4767-4fc4-9501-3617b7bf4979"/>
    <x v="249"/>
    <s v="229e622d-7db7-45c9-b683-203abeaf80b9"/>
    <s v="5497107e-3048-4b10-aef6-08b845e5bff0"/>
    <d v="2021-07-25T00:00:00"/>
    <s v="Exp"/>
    <x v="1337"/>
    <x v="2"/>
    <s v="Port Brian"/>
    <s v="OffSup"/>
    <s v="Fstnrs"/>
    <n v="4268.16"/>
    <n v="10"/>
    <n v="426.81599999999997"/>
    <x v="1"/>
    <x v="1"/>
    <x v="0"/>
  </r>
  <r>
    <s v="0fc9c18f-75f2-4b4e-97c2-5ecd4dfa32a7"/>
    <x v="92"/>
    <s v="8d5564eb-464c-4449-8207-b6e8115fb100"/>
    <s v="732c1830-ae4d-4d99-b170-42b251b4f9f4"/>
    <d v="2021-02-19T00:00:00"/>
    <s v="Exp"/>
    <x v="1110"/>
    <x v="0"/>
    <s v="Davidmouth"/>
    <s v="Tech"/>
    <s v="Phns"/>
    <n v="2719.62"/>
    <n v="8"/>
    <n v="339.95249999999999"/>
    <x v="0"/>
    <x v="4"/>
    <x v="1"/>
  </r>
  <r>
    <s v="3839af8b-e303-4196-bd12-d114d5920948"/>
    <x v="512"/>
    <s v="ee2fd23d-aabe-4084-b5a3-185c6f276c52"/>
    <s v="4097442c-58fa-4532-ab89-93e91d5838a8"/>
    <d v="2022-08-09T00:00:00"/>
    <s v="Eco"/>
    <x v="1338"/>
    <x v="3"/>
    <s v="Pierceview"/>
    <s v="OffSup"/>
    <s v="Fstnrs"/>
    <n v="1967.45"/>
    <n v="2"/>
    <n v="983.72500000000002"/>
    <x v="1"/>
    <x v="1"/>
    <x v="0"/>
  </r>
  <r>
    <s v="d02eb659-f9b0-4c40-a5aa-58ad87e115a6"/>
    <x v="942"/>
    <s v="dc430b89-5694-4819-bf59-66814ab40fcb"/>
    <s v="2200704b-d4c1-4d29-822a-033d84d126a9"/>
    <d v="2023-04-19T00:00:00"/>
    <s v="Std"/>
    <x v="1339"/>
    <x v="3"/>
    <s v="Stephanieport"/>
    <s v="Furn"/>
    <s v="Acc"/>
    <n v="1119.5"/>
    <n v="10"/>
    <n v="111.95"/>
    <x v="2"/>
    <x v="2"/>
    <x v="1"/>
  </r>
  <r>
    <s v="4c8cf63b-fa49-40ed-846a-3169f7a20cb8"/>
    <x v="452"/>
    <s v="74053b10-0711-4477-bd63-8f3860b0df67"/>
    <s v="6c361c2c-7777-42c5-bc05-61a03f71133c"/>
    <d v="2024-04-08T00:00:00"/>
    <s v="Eco"/>
    <x v="1340"/>
    <x v="2"/>
    <s v="South Amberville"/>
    <s v="Furn"/>
    <s v="Fstnrs"/>
    <n v="1648.2"/>
    <n v="3"/>
    <n v="549.4"/>
    <x v="2"/>
    <x v="1"/>
    <x v="0"/>
  </r>
  <r>
    <s v="63baafa0-c0ba-4168-8bd2-993ef4f099b9"/>
    <x v="625"/>
    <s v="3aae2cc5-5397-497d-b688-79cfa1181092"/>
    <s v="5898b4a8-a557-4d14-ae1d-a8c14e4608df"/>
    <d v="2019-08-22T00:00:00"/>
    <s v="Std"/>
    <x v="1341"/>
    <x v="2"/>
    <s v="Williamsfort"/>
    <s v="OffSup"/>
    <s v="Bndrs"/>
    <n v="1181.33"/>
    <n v="4"/>
    <n v="295.33249999999998"/>
    <x v="1"/>
    <x v="3"/>
    <x v="1"/>
  </r>
  <r>
    <s v="703769c7-3707-4d4a-8d78-81f267e253db"/>
    <x v="943"/>
    <s v="64ad7e25-dc4e-4c8c-bf5e-3f1a0770727b"/>
    <s v="d9fb7667-1e25-4d6b-9748-5bc6f0f751e3"/>
    <d v="2021-11-03T00:00:00"/>
    <s v="Std"/>
    <x v="1342"/>
    <x v="0"/>
    <s v="Rogersville"/>
    <s v="OffSup"/>
    <s v="Phns"/>
    <n v="2727.27"/>
    <n v="9"/>
    <n v="303.02999999999997"/>
    <x v="1"/>
    <x v="4"/>
    <x v="0"/>
  </r>
  <r>
    <s v="e737a49c-021e-4233-914e-ac1da3234271"/>
    <x v="40"/>
    <s v="71236591-76f4-4a6e-83e9-88f721b66848"/>
    <s v="fcbe358a-dfd6-4a8e-aaa7-f38f981b69c0"/>
    <d v="2023-04-16T00:00:00"/>
    <s v="Std"/>
    <x v="1343"/>
    <x v="3"/>
    <s v="Hernandezview"/>
    <s v="OffSup"/>
    <s v="Phns"/>
    <n v="540.97"/>
    <n v="6"/>
    <n v="90.161666666666676"/>
    <x v="1"/>
    <x v="4"/>
    <x v="0"/>
  </r>
  <r>
    <s v="e2b9e705-f55d-47b5-8714-636246560cb4"/>
    <x v="542"/>
    <s v="83597728-65c1-4bf1-94f7-37cafd7a863c"/>
    <s v="32835075-cdb7-41db-9380-cf937f6f3ed2"/>
    <d v="2020-10-14T00:00:00"/>
    <s v="Std"/>
    <x v="1344"/>
    <x v="3"/>
    <s v="South Natalie"/>
    <s v="Tech"/>
    <s v="Bndrs"/>
    <n v="4469.54"/>
    <n v="1"/>
    <n v="4469.54"/>
    <x v="0"/>
    <x v="3"/>
    <x v="1"/>
  </r>
  <r>
    <s v="dd95c6d2-e207-402f-9f76-aff1c7e408c9"/>
    <x v="944"/>
    <s v="9dd9b664-017e-4e43-a05f-3f1bae7a1b0a"/>
    <s v="aea2d004-0f80-479c-b04f-7132f2622579"/>
    <d v="2019-11-15T00:00:00"/>
    <s v="Eco"/>
    <x v="1345"/>
    <x v="3"/>
    <s v="Potterville"/>
    <s v="Tech"/>
    <s v="Phns"/>
    <n v="2287.0300000000002"/>
    <n v="6"/>
    <n v="381.17166666666668"/>
    <x v="0"/>
    <x v="4"/>
    <x v="0"/>
  </r>
  <r>
    <s v="4db2aa34-80ee-4687-9242-332a3a3462c2"/>
    <x v="945"/>
    <s v="28769851-6edd-4462-b13a-07977e6e7ac0"/>
    <s v="41fae400-d643-46eb-bb12-693fc7a0f547"/>
    <d v="2021-07-30T00:00:00"/>
    <s v="Exp"/>
    <x v="1346"/>
    <x v="2"/>
    <s v="Erikaport"/>
    <s v="Furn"/>
    <s v="Bndrs"/>
    <n v="4694.13"/>
    <n v="2"/>
    <n v="2347.0650000000001"/>
    <x v="2"/>
    <x v="3"/>
    <x v="0"/>
  </r>
  <r>
    <s v="01d6bfa3-f73b-4930-9e59-d2e78394b382"/>
    <x v="946"/>
    <s v="5ea93db4-2ceb-4cad-b434-7fb1551ca9e6"/>
    <s v="a41a07c5-d8cc-418c-85c5-8afa26f65f73"/>
    <d v="2019-07-29T00:00:00"/>
    <s v="Std"/>
    <x v="1347"/>
    <x v="2"/>
    <s v="Joannebury"/>
    <s v="Tech"/>
    <s v="Bndrs"/>
    <n v="1296.31"/>
    <n v="8"/>
    <n v="162.03874999999999"/>
    <x v="0"/>
    <x v="3"/>
    <x v="0"/>
  </r>
  <r>
    <s v="d727a558-b262-457b-9fb7-2dcd2cec9e98"/>
    <x v="947"/>
    <s v="696b041a-d2da-4da7-b322-22e878269932"/>
    <s v="afa93093-d7cd-4cf2-871e-bdd2cfd97292"/>
    <d v="2023-06-06T00:00:00"/>
    <s v="Std"/>
    <x v="1348"/>
    <x v="1"/>
    <s v="Port Joetown"/>
    <s v="Tech"/>
    <s v="Acc"/>
    <n v="2708.98"/>
    <n v="2"/>
    <n v="1354.49"/>
    <x v="0"/>
    <x v="2"/>
    <x v="0"/>
  </r>
  <r>
    <s v="d4f9862c-24a2-481e-b6d5-eecda350746f"/>
    <x v="948"/>
    <s v="c18a1b96-675e-40c1-8744-95877d84f612"/>
    <s v="a2556922-4115-42e7-a07f-2f9aad9d1e99"/>
    <d v="2021-10-15T00:00:00"/>
    <s v="Eco"/>
    <x v="1349"/>
    <x v="0"/>
    <s v="Johnsonchester"/>
    <s v="Tech"/>
    <s v="Phns"/>
    <n v="3805.3"/>
    <n v="1"/>
    <n v="3805.3"/>
    <x v="0"/>
    <x v="4"/>
    <x v="1"/>
  </r>
  <r>
    <s v="fa501212-8544-409b-a022-f54981b61277"/>
    <x v="949"/>
    <s v="a7cebd91-ea81-42a3-9681-403b03b1d02a"/>
    <s v="2bcf4290-a340-4e64-9d9f-bbf37dceb858"/>
    <d v="2021-11-30T00:00:00"/>
    <s v="Exp"/>
    <x v="1350"/>
    <x v="3"/>
    <s v="West Jon"/>
    <s v="Furn"/>
    <s v="Bkcs"/>
    <n v="1422.84"/>
    <n v="9"/>
    <n v="158.09333333333333"/>
    <x v="2"/>
    <x v="0"/>
    <x v="0"/>
  </r>
  <r>
    <s v="be20a9ad-6fc3-49c1-8aec-f9c85f5c955b"/>
    <x v="950"/>
    <s v="7d1597b8-8023-485a-a445-de10a61311ca"/>
    <s v="2d2b6721-32e8-47b7-924b-60ac6a3c67d8"/>
    <d v="2022-03-30T00:00:00"/>
    <s v="Eco"/>
    <x v="1351"/>
    <x v="0"/>
    <s v="Schwartzchester"/>
    <s v="OffSup"/>
    <s v="Acc"/>
    <n v="1672.89"/>
    <n v="5"/>
    <n v="334.57800000000003"/>
    <x v="1"/>
    <x v="2"/>
    <x v="0"/>
  </r>
  <r>
    <s v="d09805ee-3335-4414-b900-6fb39a558ee5"/>
    <x v="942"/>
    <s v="220e7591-f847-4887-be96-131ff6e7d9ae"/>
    <s v="4694d65a-2f5c-4a13-9d7c-71b7f5d7b10c"/>
    <d v="2024-02-28T00:00:00"/>
    <s v="Std"/>
    <x v="1352"/>
    <x v="2"/>
    <s v="Michaelborough"/>
    <s v="Tech"/>
    <s v="Acc"/>
    <n v="1565.6"/>
    <n v="7"/>
    <n v="223.65714285714284"/>
    <x v="0"/>
    <x v="2"/>
    <x v="0"/>
  </r>
  <r>
    <s v="81b19c02-c6ce-4357-84f8-b7a80171d8cf"/>
    <x v="951"/>
    <s v="c9a6c850-89ab-4441-827f-9443df121795"/>
    <s v="d8c09be1-aa17-4a3d-8b99-cfc6be32966e"/>
    <d v="2022-02-20T00:00:00"/>
    <s v="Eco"/>
    <x v="1353"/>
    <x v="0"/>
    <s v="West Seth"/>
    <s v="Furn"/>
    <s v="Fstnrs"/>
    <n v="4431.18"/>
    <n v="7"/>
    <n v="633.02571428571434"/>
    <x v="2"/>
    <x v="1"/>
    <x v="1"/>
  </r>
  <r>
    <s v="40c92c8f-31b6-4700-9b8b-3eae182f8639"/>
    <x v="952"/>
    <s v="9b4ac527-ccc2-4474-b035-82595ccd0657"/>
    <s v="82bacb68-15bc-44a2-9575-9a2b739f2f9e"/>
    <d v="2024-01-19T00:00:00"/>
    <s v="Std"/>
    <x v="1354"/>
    <x v="1"/>
    <s v="Brandonbury"/>
    <s v="OffSup"/>
    <s v="Bndrs"/>
    <n v="3378.86"/>
    <n v="3"/>
    <n v="1126.2866666666666"/>
    <x v="1"/>
    <x v="3"/>
    <x v="1"/>
  </r>
  <r>
    <s v="516b268a-7ebe-442b-a0f3-37a7443d8767"/>
    <x v="286"/>
    <s v="a712da2d-6f46-4f29-acda-23cc5c95485d"/>
    <s v="307c0c7c-1728-430a-af0f-34c425b52933"/>
    <d v="2022-10-28T00:00:00"/>
    <s v="Eco"/>
    <x v="1355"/>
    <x v="3"/>
    <s v="South Jenniferfort"/>
    <s v="Tech"/>
    <s v="Phns"/>
    <n v="2495.5"/>
    <n v="6"/>
    <n v="415.91666666666669"/>
    <x v="0"/>
    <x v="4"/>
    <x v="1"/>
  </r>
  <r>
    <s v="c7c132e4-b450-4a86-930b-0905c90e0a6f"/>
    <x v="953"/>
    <s v="4647b60e-7503-4c47-9edc-a672e2a02d2b"/>
    <s v="5fda8b41-be93-42f4-bd65-f40b6464e61f"/>
    <d v="2023-05-20T00:00:00"/>
    <s v="Eco"/>
    <x v="1356"/>
    <x v="0"/>
    <s v="North Kennethmouth"/>
    <s v="OffSup"/>
    <s v="Fstnrs"/>
    <n v="4910.07"/>
    <n v="9"/>
    <n v="545.56333333333328"/>
    <x v="1"/>
    <x v="1"/>
    <x v="1"/>
  </r>
  <r>
    <s v="7f267835-7418-4a3b-be36-83295183fd39"/>
    <x v="954"/>
    <s v="58f8b3bb-b63f-4594-a1df-2d9379bba4e7"/>
    <s v="692ae1c9-afdd-4926-b982-5517720e1044"/>
    <d v="2019-04-27T00:00:00"/>
    <s v="Std"/>
    <x v="1357"/>
    <x v="3"/>
    <s v="West Edwardside"/>
    <s v="OffSup"/>
    <s v="Fstnrs"/>
    <n v="1552.03"/>
    <n v="10"/>
    <n v="155.203"/>
    <x v="1"/>
    <x v="1"/>
    <x v="1"/>
  </r>
  <r>
    <s v="06ad8784-2f68-4bd8-abd3-ea50941263db"/>
    <x v="955"/>
    <s v="9fac2036-10a0-4a51-bf1a-71192cb8e208"/>
    <s v="bfcb3380-434b-41fc-b19b-cfb8bc2f0cec"/>
    <d v="2023-10-17T00:00:00"/>
    <s v="Eco"/>
    <x v="1358"/>
    <x v="0"/>
    <s v="Lake Sonyaburgh"/>
    <s v="Tech"/>
    <s v="Acc"/>
    <n v="287.36"/>
    <n v="6"/>
    <n v="47.893333333333338"/>
    <x v="0"/>
    <x v="2"/>
    <x v="1"/>
  </r>
  <r>
    <s v="56342330-fd46-4f02-8ddd-9b584ac3cca6"/>
    <x v="703"/>
    <s v="bc119d4d-9967-427d-be06-34afad06a31d"/>
    <s v="305338d2-b16a-414f-b26f-d5355e1d5020"/>
    <d v="2020-05-07T00:00:00"/>
    <s v="Std"/>
    <x v="1359"/>
    <x v="1"/>
    <s v="Debbieside"/>
    <s v="Tech"/>
    <s v="Acc"/>
    <n v="1005.95"/>
    <n v="2"/>
    <n v="502.97500000000002"/>
    <x v="0"/>
    <x v="2"/>
    <x v="0"/>
  </r>
  <r>
    <s v="7cd8295a-ab1f-47ab-91a7-5764e112e6b6"/>
    <x v="956"/>
    <s v="7f12a037-b0a4-42cd-b2ca-acc6331e9b3b"/>
    <s v="8e59faf8-c65a-4d04-8934-c33e756d854d"/>
    <d v="2024-08-08T00:00:00"/>
    <s v="Exp"/>
    <x v="1360"/>
    <x v="2"/>
    <s v="Lake Benjamin"/>
    <s v="Furn"/>
    <s v="Bkcs"/>
    <n v="2758.07"/>
    <n v="3"/>
    <n v="919.35666666666668"/>
    <x v="2"/>
    <x v="0"/>
    <x v="0"/>
  </r>
  <r>
    <s v="0dbac597-2a27-4063-8cf1-f0edb1fc0592"/>
    <x v="957"/>
    <s v="38aa9efa-d881-4d6b-983c-b323ed5322fb"/>
    <s v="38621f81-617e-4935-af43-f56416376e83"/>
    <d v="2022-05-18T00:00:00"/>
    <s v="Std"/>
    <x v="808"/>
    <x v="3"/>
    <s v="Port John"/>
    <s v="Furn"/>
    <s v="Acc"/>
    <n v="3903.65"/>
    <n v="2"/>
    <n v="1951.825"/>
    <x v="2"/>
    <x v="2"/>
    <x v="1"/>
  </r>
  <r>
    <s v="4b77c447-afc9-447f-9907-bd419e8b8569"/>
    <x v="958"/>
    <s v="d231aba8-798d-4836-a4fe-29be0b9bea79"/>
    <s v="1e64cf1b-6c95-4124-a94c-694d48434880"/>
    <d v="2023-09-29T00:00:00"/>
    <s v="Exp"/>
    <x v="1361"/>
    <x v="1"/>
    <s v="Laurenberg"/>
    <s v="Furn"/>
    <s v="Fstnrs"/>
    <n v="3630.01"/>
    <n v="7"/>
    <n v="518.57285714285717"/>
    <x v="2"/>
    <x v="1"/>
    <x v="0"/>
  </r>
  <r>
    <s v="9195d0d6-5b3e-4d8b-be26-5b1b94f2d396"/>
    <x v="959"/>
    <s v="355d6fa0-309d-4590-add8-70d3d5423416"/>
    <s v="dffed956-dca8-441a-b18f-9c9a1144c905"/>
    <d v="2021-10-09T00:00:00"/>
    <s v="Exp"/>
    <x v="1362"/>
    <x v="0"/>
    <s v="East Emilyhaven"/>
    <s v="Furn"/>
    <s v="Bndrs"/>
    <n v="2900.89"/>
    <n v="1"/>
    <n v="2900.89"/>
    <x v="2"/>
    <x v="3"/>
    <x v="1"/>
  </r>
  <r>
    <s v="2f44df18-7266-4353-b4a6-6604a3d5ce02"/>
    <x v="960"/>
    <s v="a0988ec7-3b1c-4da7-a559-2fcf9f25c5c5"/>
    <s v="81780a5f-71e9-4024-844c-513e5a0d4dd0"/>
    <d v="2021-10-20T00:00:00"/>
    <s v="Std"/>
    <x v="1363"/>
    <x v="2"/>
    <s v="East James"/>
    <s v="Furn"/>
    <s v="Bkcs"/>
    <n v="2600.89"/>
    <n v="6"/>
    <n v="433.48166666666663"/>
    <x v="2"/>
    <x v="0"/>
    <x v="1"/>
  </r>
  <r>
    <s v="4408ecc9-222b-4cd1-bf74-84efc636f8a8"/>
    <x v="961"/>
    <s v="279201ad-9c88-40b2-ab00-aa903aba162f"/>
    <s v="77e420df-9dac-4fbf-8b65-a3fe3d1a5358"/>
    <d v="2022-07-28T00:00:00"/>
    <s v="Eco"/>
    <x v="1364"/>
    <x v="2"/>
    <s v="Josephland"/>
    <s v="Furn"/>
    <s v="Bndrs"/>
    <n v="166.59"/>
    <n v="2"/>
    <n v="83.295000000000002"/>
    <x v="2"/>
    <x v="3"/>
    <x v="0"/>
  </r>
  <r>
    <s v="e88ee8e3-19d6-476c-9dfc-27cbec327172"/>
    <x v="962"/>
    <s v="e81b3089-5bef-4336-8d60-5f1470736f36"/>
    <s v="91963e69-7488-4e03-90b3-273db4c80e70"/>
    <d v="2020-08-18T00:00:00"/>
    <s v="Eco"/>
    <x v="1365"/>
    <x v="1"/>
    <s v="New Kelsey"/>
    <s v="OffSup"/>
    <s v="Bndrs"/>
    <n v="4327.16"/>
    <n v="5"/>
    <n v="865.43200000000002"/>
    <x v="1"/>
    <x v="3"/>
    <x v="1"/>
  </r>
  <r>
    <s v="d2850393-46f7-481d-a0a4-008dba4da1ee"/>
    <x v="963"/>
    <s v="38e2c777-8d96-44f4-a8b7-0c8d8cdf00b5"/>
    <s v="df75b187-841f-47b0-976e-3d3029f5d8db"/>
    <d v="2021-01-22T00:00:00"/>
    <s v="Eco"/>
    <x v="1366"/>
    <x v="0"/>
    <s v="Nicolechester"/>
    <s v="Tech"/>
    <s v="Bndrs"/>
    <n v="2874.79"/>
    <n v="10"/>
    <n v="287.47899999999998"/>
    <x v="0"/>
    <x v="3"/>
    <x v="0"/>
  </r>
  <r>
    <s v="fd6601a7-dd12-4ada-b944-4f1826b9eaaa"/>
    <x v="207"/>
    <s v="b4a8bb03-45ad-43a7-a5e0-5bddb0452162"/>
    <s v="9cb6ff9a-ef4e-4b60-be9b-be7ea34264ea"/>
    <d v="2022-09-19T00:00:00"/>
    <s v="Eco"/>
    <x v="1367"/>
    <x v="2"/>
    <s v="Elizabethview"/>
    <s v="Tech"/>
    <s v="Bkcs"/>
    <n v="2519.63"/>
    <n v="1"/>
    <n v="2519.63"/>
    <x v="0"/>
    <x v="0"/>
    <x v="1"/>
  </r>
  <r>
    <s v="a5bf9d50-a1ac-48ba-8393-7742d10f74f1"/>
    <x v="371"/>
    <s v="d946fa2b-d653-4b79-89aa-d8125fda0cfc"/>
    <s v="dc99b57f-2a1a-4ad4-aca0-3ac3e10d7d20"/>
    <d v="2022-02-04T00:00:00"/>
    <s v="Exp"/>
    <x v="1368"/>
    <x v="1"/>
    <s v="New Robertton"/>
    <s v="Furn"/>
    <s v="Bndrs"/>
    <n v="3368.47"/>
    <n v="9"/>
    <n v="374.27444444444444"/>
    <x v="2"/>
    <x v="3"/>
    <x v="0"/>
  </r>
  <r>
    <s v="35e7a4f9-5c73-4ff0-be22-5a2caf0096dc"/>
    <x v="964"/>
    <s v="6efd7b01-e9bc-44d4-80de-0d7d29a14940"/>
    <s v="3c427d09-c295-46c0-84ea-af9fca817ecf"/>
    <d v="2020-11-29T00:00:00"/>
    <s v="Exp"/>
    <x v="1369"/>
    <x v="0"/>
    <s v="North Rachel"/>
    <s v="Furn"/>
    <s v="Phns"/>
    <n v="3075.28"/>
    <n v="4"/>
    <n v="768.82"/>
    <x v="2"/>
    <x v="4"/>
    <x v="1"/>
  </r>
  <r>
    <s v="839da060-29ed-4de3-b4a4-0fa1d722bd59"/>
    <x v="965"/>
    <s v="6bacde08-b5c0-43c0-b69d-8662eee80bae"/>
    <s v="43d51df7-117a-4d07-a5c8-91e052609cca"/>
    <d v="2022-09-03T00:00:00"/>
    <s v="Eco"/>
    <x v="1370"/>
    <x v="2"/>
    <s v="Port Tanner"/>
    <s v="OffSup"/>
    <s v="Bndrs"/>
    <n v="1474.97"/>
    <n v="3"/>
    <n v="491.65666666666669"/>
    <x v="1"/>
    <x v="3"/>
    <x v="0"/>
  </r>
  <r>
    <s v="9dd9736f-9be0-4747-9224-984456b206c9"/>
    <x v="298"/>
    <s v="2525215d-f9c8-486d-8147-d44f4b152ad4"/>
    <s v="d0c29eb2-67e9-4f4e-8f7c-522951b9e20f"/>
    <d v="2020-09-03T00:00:00"/>
    <s v="Exp"/>
    <x v="1371"/>
    <x v="0"/>
    <s v="South Crystal"/>
    <s v="Furn"/>
    <s v="Bndrs"/>
    <n v="2579.66"/>
    <n v="8"/>
    <n v="322.45749999999998"/>
    <x v="2"/>
    <x v="3"/>
    <x v="1"/>
  </r>
  <r>
    <s v="e615b3a6-a3b0-4ef3-a957-9a1883e6c995"/>
    <x v="381"/>
    <s v="4bd0857c-1c6b-45a1-b2c0-7ce0effd3432"/>
    <s v="1c5b61f0-f5f7-483c-b4a6-b125e9c4e53a"/>
    <d v="2021-06-09T00:00:00"/>
    <s v="Exp"/>
    <x v="1372"/>
    <x v="3"/>
    <s v="Lopezbury"/>
    <s v="Furn"/>
    <s v="Bndrs"/>
    <n v="4203.1899999999996"/>
    <n v="7"/>
    <n v="600.45571428571418"/>
    <x v="2"/>
    <x v="3"/>
    <x v="0"/>
  </r>
  <r>
    <s v="67ba5e27-0ee1-49c1-91ce-cf6e2db5bee1"/>
    <x v="966"/>
    <s v="4457ff15-e08b-4d38-a941-20f6ff9049ad"/>
    <s v="acfe72f5-736d-49e2-952f-538d286b8d17"/>
    <d v="2019-09-07T00:00:00"/>
    <s v="Exp"/>
    <x v="1373"/>
    <x v="0"/>
    <s v="Benjaminmouth"/>
    <s v="OffSup"/>
    <s v="Phns"/>
    <n v="4950.32"/>
    <n v="10"/>
    <n v="495.03199999999998"/>
    <x v="1"/>
    <x v="4"/>
    <x v="0"/>
  </r>
  <r>
    <s v="36f7ea45-faac-4ff3-8465-b68114b094bb"/>
    <x v="534"/>
    <s v="523c2e19-26bb-4228-8dc1-b4a803fe6a24"/>
    <s v="920eb49d-057e-4edc-b71e-04e405cd7a8b"/>
    <d v="2022-12-19T00:00:00"/>
    <s v="Eco"/>
    <x v="1374"/>
    <x v="3"/>
    <s v="Tracymouth"/>
    <s v="Tech"/>
    <s v="Phns"/>
    <n v="4246.54"/>
    <n v="2"/>
    <n v="2123.27"/>
    <x v="0"/>
    <x v="4"/>
    <x v="0"/>
  </r>
  <r>
    <s v="bd4d29fa-8e3c-4204-b0b2-d529e15cd07e"/>
    <x v="696"/>
    <s v="2c15e222-1f14-4597-8d18-aeb223e251e5"/>
    <s v="9eed7b07-c204-4a3e-99cc-c4e1f1464921"/>
    <d v="2023-05-23T00:00:00"/>
    <s v="Std"/>
    <x v="1375"/>
    <x v="0"/>
    <s v="Nicholasfort"/>
    <s v="Tech"/>
    <s v="Fstnrs"/>
    <n v="3071.59"/>
    <n v="3"/>
    <n v="1023.8633333333333"/>
    <x v="0"/>
    <x v="1"/>
    <x v="1"/>
  </r>
  <r>
    <s v="962ca8f6-f998-4d8a-ab5c-3f16f5f4e049"/>
    <x v="967"/>
    <s v="0ada5862-6590-47d1-9621-bafa85acf9dc"/>
    <s v="cd5391a4-fedb-40bd-bd99-895b9d5a3577"/>
    <d v="2021-02-26T00:00:00"/>
    <s v="Eco"/>
    <x v="1376"/>
    <x v="2"/>
    <s v="Chelseafurt"/>
    <s v="Furn"/>
    <s v="Phns"/>
    <n v="570.24"/>
    <n v="3"/>
    <n v="190.08"/>
    <x v="2"/>
    <x v="4"/>
    <x v="0"/>
  </r>
  <r>
    <s v="03fe01c7-330c-45ad-8083-fb789d396a03"/>
    <x v="968"/>
    <s v="f7e5fd9a-e72f-475e-a2e9-0ee16b5bb094"/>
    <s v="b433e91a-8d2d-4412-a878-a831fca24ac5"/>
    <d v="2023-10-21T00:00:00"/>
    <s v="Std"/>
    <x v="1377"/>
    <x v="1"/>
    <s v="Lake Tammystad"/>
    <s v="Furn"/>
    <s v="Acc"/>
    <n v="1902.74"/>
    <n v="6"/>
    <n v="317.12333333333333"/>
    <x v="2"/>
    <x v="2"/>
    <x v="0"/>
  </r>
  <r>
    <s v="f4371787-615e-4e23-859b-c82eca438ae0"/>
    <x v="969"/>
    <s v="1b7432f8-efeb-4245-9931-17b3c6eb35ec"/>
    <s v="ff8c3c9d-6cc5-4abf-b2e4-2f505cd86207"/>
    <d v="2019-09-25T00:00:00"/>
    <s v="Std"/>
    <x v="1378"/>
    <x v="3"/>
    <s v="South Sara"/>
    <s v="OffSup"/>
    <s v="Phns"/>
    <n v="4001.57"/>
    <n v="3"/>
    <n v="1333.8566666666668"/>
    <x v="1"/>
    <x v="4"/>
    <x v="0"/>
  </r>
  <r>
    <s v="30b066ae-0f8c-4008-8268-aabe0df35edf"/>
    <x v="304"/>
    <s v="a7e78dd9-e75c-40e1-94fd-9370ff24f697"/>
    <s v="d6912d40-2884-4b17-9436-c94cc6da1357"/>
    <d v="2023-08-12T00:00:00"/>
    <s v="Exp"/>
    <x v="1379"/>
    <x v="3"/>
    <s v="New Eric"/>
    <s v="OffSup"/>
    <s v="Phns"/>
    <n v="529.23"/>
    <n v="1"/>
    <n v="529.23"/>
    <x v="1"/>
    <x v="4"/>
    <x v="1"/>
  </r>
  <r>
    <s v="a5876f0d-2744-49ac-9606-a78992ccd1b1"/>
    <x v="3"/>
    <s v="1689ffd1-2c0d-4e19-8dff-ae1018ef24f2"/>
    <s v="cd8358ce-e2b6-4040-8b18-038dbc6b4642"/>
    <d v="2021-07-05T00:00:00"/>
    <s v="Eco"/>
    <x v="1380"/>
    <x v="3"/>
    <s v="New Zacharyview"/>
    <s v="OffSup"/>
    <s v="Fstnrs"/>
    <n v="4966.58"/>
    <n v="6"/>
    <n v="827.76333333333332"/>
    <x v="1"/>
    <x v="1"/>
    <x v="0"/>
  </r>
  <r>
    <s v="852d60d5-d911-480d-9b70-a1305cb027ea"/>
    <x v="282"/>
    <s v="c3571482-6156-44b2-8049-31fd5c694388"/>
    <s v="0cda3e5e-41ca-4ef8-975d-ed5b9c111632"/>
    <d v="2022-08-29T00:00:00"/>
    <s v="Eco"/>
    <x v="1381"/>
    <x v="3"/>
    <s v="South Lisa"/>
    <s v="Furn"/>
    <s v="Acc"/>
    <n v="4112.49"/>
    <n v="2"/>
    <n v="2056.2449999999999"/>
    <x v="2"/>
    <x v="2"/>
    <x v="1"/>
  </r>
  <r>
    <s v="5af2a4e1-c8f4-495c-a08a-224edf9a23cb"/>
    <x v="715"/>
    <s v="709b66b7-eb01-4408-8e4c-9a6d9dbbedbe"/>
    <s v="8ac96b08-10bd-4a15-9d48-7a20d4d5b4c4"/>
    <d v="2020-04-02T00:00:00"/>
    <s v="Exp"/>
    <x v="1382"/>
    <x v="0"/>
    <s v="Forbesmouth"/>
    <s v="Tech"/>
    <s v="Fstnrs"/>
    <n v="69.52"/>
    <n v="4"/>
    <n v="17.38"/>
    <x v="0"/>
    <x v="1"/>
    <x v="0"/>
  </r>
  <r>
    <s v="a1687e66-5286-4266-87ea-e5555496be01"/>
    <x v="864"/>
    <s v="ca4840c6-da99-4d8f-8e68-308c40670ffd"/>
    <s v="6d2fb5d7-aa45-446b-aaea-9952b82fa61b"/>
    <d v="2021-02-01T00:00:00"/>
    <s v="Eco"/>
    <x v="1383"/>
    <x v="3"/>
    <s v="Ginafort"/>
    <s v="Furn"/>
    <s v="Bndrs"/>
    <n v="1443.06"/>
    <n v="6"/>
    <n v="240.51"/>
    <x v="2"/>
    <x v="3"/>
    <x v="0"/>
  </r>
  <r>
    <s v="51c9e5f6-6caf-4ff5-8e97-9af1b1fa7ad0"/>
    <x v="970"/>
    <s v="5df2102a-c457-408e-9d61-7c2a690686ed"/>
    <s v="d7a88d2e-0e1b-4f54-a173-b02198d7e33b"/>
    <d v="2024-10-01T00:00:00"/>
    <s v="Std"/>
    <x v="1384"/>
    <x v="0"/>
    <s v="North Lawrencemouth"/>
    <s v="Tech"/>
    <s v="Bkcs"/>
    <n v="4553.82"/>
    <n v="6"/>
    <n v="758.96999999999991"/>
    <x v="0"/>
    <x v="0"/>
    <x v="1"/>
  </r>
  <r>
    <s v="38c707c1-8186-4c42-8fec-a7dfb5981e6e"/>
    <x v="83"/>
    <s v="36fdf7b9-0c7f-43c9-9a58-de8f239fd3c3"/>
    <s v="a06fc87a-905e-4fd6-932a-f8ae76a6421e"/>
    <d v="2023-04-30T00:00:00"/>
    <s v="Eco"/>
    <x v="1385"/>
    <x v="1"/>
    <s v="Port Reginald"/>
    <s v="OffSup"/>
    <s v="Bkcs"/>
    <n v="4948.22"/>
    <n v="5"/>
    <n v="989.64400000000001"/>
    <x v="1"/>
    <x v="0"/>
    <x v="0"/>
  </r>
  <r>
    <s v="1820e096-6147-4a52-872e-5384004a5d40"/>
    <x v="971"/>
    <s v="fe23457a-aee7-470d-9bc3-269d101e9b23"/>
    <s v="74bf7570-e8f6-4889-8257-6b05ea876c70"/>
    <d v="2020-09-02T00:00:00"/>
    <s v="Std"/>
    <x v="1386"/>
    <x v="2"/>
    <s v="Christinehaven"/>
    <s v="Tech"/>
    <s v="Bndrs"/>
    <n v="4329.12"/>
    <n v="6"/>
    <n v="721.52"/>
    <x v="0"/>
    <x v="3"/>
    <x v="0"/>
  </r>
  <r>
    <s v="f1b4757e-3722-4a87-9840-dc690cf3e2ca"/>
    <x v="262"/>
    <s v="e85411ab-7673-4ad8-be03-7cf8f6a23271"/>
    <s v="b87b16ed-e2a5-45ae-a1fc-f363f3f71cd0"/>
    <d v="2020-09-01T00:00:00"/>
    <s v="Exp"/>
    <x v="1387"/>
    <x v="3"/>
    <s v="New Daniel"/>
    <s v="Tech"/>
    <s v="Phns"/>
    <n v="2624.97"/>
    <n v="2"/>
    <n v="1312.4849999999999"/>
    <x v="0"/>
    <x v="4"/>
    <x v="1"/>
  </r>
  <r>
    <s v="15cb7cde-47d4-40df-ae30-c92951f50649"/>
    <x v="85"/>
    <s v="312bba85-66b0-46ce-a14b-9de668e21faf"/>
    <s v="09e97fcc-04cf-4eda-bbea-6906e1932b05"/>
    <d v="2022-04-21T00:00:00"/>
    <s v="Std"/>
    <x v="1388"/>
    <x v="3"/>
    <s v="Ayalaberg"/>
    <s v="OffSup"/>
    <s v="Phns"/>
    <n v="3597.01"/>
    <n v="8"/>
    <n v="449.62625000000003"/>
    <x v="1"/>
    <x v="4"/>
    <x v="0"/>
  </r>
  <r>
    <s v="5963e1d1-5fe2-46bd-a5e5-e558f12cfddb"/>
    <x v="68"/>
    <s v="63938a02-56ac-4a33-a138-c605cbd40675"/>
    <s v="8c60eab3-b9dc-4863-8cdb-c58d57f62553"/>
    <d v="2023-04-19T00:00:00"/>
    <s v="Exp"/>
    <x v="1389"/>
    <x v="3"/>
    <s v="Port Eugenebury"/>
    <s v="Furn"/>
    <s v="Bkcs"/>
    <n v="321.32"/>
    <n v="4"/>
    <n v="80.33"/>
    <x v="2"/>
    <x v="0"/>
    <x v="0"/>
  </r>
  <r>
    <s v="240746ed-b7c3-4bf5-b3bf-bfad6c9937a9"/>
    <x v="603"/>
    <s v="74ae2c32-d780-45ad-bcf9-4776c924aaf5"/>
    <s v="3da8d114-37e5-4a27-ab76-975f6563167a"/>
    <d v="2020-03-01T00:00:00"/>
    <s v="Exp"/>
    <x v="1390"/>
    <x v="1"/>
    <s v="East Shelley"/>
    <s v="OffSup"/>
    <s v="Fstnrs"/>
    <n v="4811.46"/>
    <n v="7"/>
    <n v="687.35142857142853"/>
    <x v="1"/>
    <x v="1"/>
    <x v="0"/>
  </r>
  <r>
    <s v="daeb3cb1-f2a2-4679-b912-5fb7dd45f436"/>
    <x v="972"/>
    <s v="76685ede-383a-4cb4-b287-326786808f8b"/>
    <s v="46d277b6-c1a3-4bc2-a9f8-86f25d2b7f7e"/>
    <d v="2021-12-27T00:00:00"/>
    <s v="Exp"/>
    <x v="1391"/>
    <x v="2"/>
    <s v="Hansontown"/>
    <s v="Tech"/>
    <s v="Bkcs"/>
    <n v="1365.98"/>
    <n v="1"/>
    <n v="1365.98"/>
    <x v="0"/>
    <x v="0"/>
    <x v="1"/>
  </r>
  <r>
    <s v="73ee501c-6cf7-461f-a695-d53976897d16"/>
    <x v="973"/>
    <s v="e8ff451f-552d-4954-adfc-e090cc4eaf33"/>
    <s v="497a3691-fd75-4905-9995-2a4e4cee404b"/>
    <d v="2019-04-09T00:00:00"/>
    <s v="Std"/>
    <x v="1392"/>
    <x v="1"/>
    <s v="Buchananburgh"/>
    <s v="OffSup"/>
    <s v="Bndrs"/>
    <n v="4649.2700000000004"/>
    <n v="4"/>
    <n v="1162.3175000000001"/>
    <x v="1"/>
    <x v="3"/>
    <x v="0"/>
  </r>
  <r>
    <s v="5c97d9d1-d9e4-4d44-af1d-670924f9cc80"/>
    <x v="974"/>
    <s v="60dc836c-d4b5-4aa6-bc77-43f1a2ad6a14"/>
    <s v="520b1051-494d-4748-9b71-a22a48a23f91"/>
    <d v="2020-12-20T00:00:00"/>
    <s v="Exp"/>
    <x v="1393"/>
    <x v="3"/>
    <s v="Garciabury"/>
    <s v="Tech"/>
    <s v="Acc"/>
    <n v="4968.67"/>
    <n v="8"/>
    <n v="621.08375000000001"/>
    <x v="0"/>
    <x v="2"/>
    <x v="1"/>
  </r>
  <r>
    <s v="bca38ebd-fc60-48a3-b5d2-bed31c867073"/>
    <x v="975"/>
    <s v="bb17bfb4-6c3c-44e5-ae5b-be65896db117"/>
    <s v="1c696a6e-6a97-4cc1-af0f-b2309f2f424f"/>
    <d v="2021-05-10T00:00:00"/>
    <s v="Std"/>
    <x v="1394"/>
    <x v="1"/>
    <s v="Greenbury"/>
    <s v="OffSup"/>
    <s v="Bndrs"/>
    <n v="1819.04"/>
    <n v="1"/>
    <n v="1819.04"/>
    <x v="1"/>
    <x v="3"/>
    <x v="0"/>
  </r>
  <r>
    <s v="ee83a5e5-a5e1-4f78-a647-7e0074fe9124"/>
    <x v="976"/>
    <s v="ff6968a4-0612-46f8-b01c-5597b21f336b"/>
    <s v="bcf95287-e468-4750-9e40-156cb43bda32"/>
    <d v="2020-03-20T00:00:00"/>
    <s v="Std"/>
    <x v="1395"/>
    <x v="2"/>
    <s v="West Robertmouth"/>
    <s v="Furn"/>
    <s v="Acc"/>
    <n v="2322.5300000000002"/>
    <n v="1"/>
    <n v="2322.5300000000002"/>
    <x v="2"/>
    <x v="2"/>
    <x v="0"/>
  </r>
  <r>
    <s v="ce4b574e-ed3b-4988-837b-a3bca8916cd1"/>
    <x v="180"/>
    <s v="bdfb4a6f-2e53-4cf6-8559-0b9045b74703"/>
    <s v="28ff6d86-da1b-49e1-8aca-cee426257ae0"/>
    <d v="2023-09-08T00:00:00"/>
    <s v="Std"/>
    <x v="1396"/>
    <x v="2"/>
    <s v="Orozcofort"/>
    <s v="Tech"/>
    <s v="Bkcs"/>
    <n v="3450.64"/>
    <n v="10"/>
    <n v="345.06399999999996"/>
    <x v="0"/>
    <x v="0"/>
    <x v="1"/>
  </r>
  <r>
    <s v="2bb3675e-51f6-4fe2-bc8c-e9865097c29f"/>
    <x v="900"/>
    <s v="c276054a-b855-4d1f-b2e1-b4e396736c4c"/>
    <s v="461fc1dd-ff5f-463d-9547-0abb543efc0c"/>
    <d v="2020-11-11T00:00:00"/>
    <s v="Std"/>
    <x v="1397"/>
    <x v="3"/>
    <s v="North James"/>
    <s v="Tech"/>
    <s v="Phns"/>
    <n v="2329"/>
    <n v="1"/>
    <n v="2329"/>
    <x v="0"/>
    <x v="4"/>
    <x v="0"/>
  </r>
  <r>
    <s v="dd043e55-8425-47b7-b842-0bfe183abb8f"/>
    <x v="250"/>
    <s v="d0417da0-a4e9-4a53-aea8-f1fe316e10fd"/>
    <s v="515cc716-e47e-4424-9f23-41686c908c53"/>
    <d v="2021-12-24T00:00:00"/>
    <s v="Exp"/>
    <x v="1398"/>
    <x v="3"/>
    <s v="Kingchester"/>
    <s v="Tech"/>
    <s v="Acc"/>
    <n v="2422.69"/>
    <n v="5"/>
    <n v="484.53800000000001"/>
    <x v="0"/>
    <x v="2"/>
    <x v="0"/>
  </r>
  <r>
    <s v="fcc296ce-34e4-4220-aef8-8f9cb139d0b9"/>
    <x v="977"/>
    <s v="74c4916b-3a6d-4b44-b552-013c2fc84da5"/>
    <s v="5b259ffe-c5e6-449a-9390-8dd424489c8e"/>
    <d v="2023-06-20T00:00:00"/>
    <s v="Std"/>
    <x v="1399"/>
    <x v="2"/>
    <s v="East John"/>
    <s v="OffSup"/>
    <s v="Bkcs"/>
    <n v="1917.38"/>
    <n v="8"/>
    <n v="239.67250000000001"/>
    <x v="1"/>
    <x v="0"/>
    <x v="0"/>
  </r>
  <r>
    <s v="b175a145-4c37-4aac-94ab-6fdf548a488e"/>
    <x v="978"/>
    <s v="1844a44c-a2e3-4a2c-a47d-4fed60e6c37b"/>
    <s v="12c0a76f-ea49-4a98-b0ee-4f2cb45162fe"/>
    <d v="2020-09-28T00:00:00"/>
    <s v="Exp"/>
    <x v="1400"/>
    <x v="1"/>
    <s v="Vincentview"/>
    <s v="OffSup"/>
    <s v="Fstnrs"/>
    <n v="1782.92"/>
    <n v="6"/>
    <n v="297.15333333333336"/>
    <x v="1"/>
    <x v="1"/>
    <x v="1"/>
  </r>
  <r>
    <s v="d9f27bb6-a2fb-4583-bf4e-3dbe4e6796cc"/>
    <x v="118"/>
    <s v="e2ed816b-f931-441b-b538-656d2501c4c7"/>
    <s v="466e6635-3fe3-4f87-927d-bec5544e3124"/>
    <d v="2021-03-12T00:00:00"/>
    <s v="Exp"/>
    <x v="1401"/>
    <x v="3"/>
    <s v="Millermouth"/>
    <s v="Tech"/>
    <s v="Bndrs"/>
    <n v="3885.62"/>
    <n v="4"/>
    <n v="971.40499999999997"/>
    <x v="0"/>
    <x v="3"/>
    <x v="0"/>
  </r>
  <r>
    <s v="cf515722-ec98-4b8c-becb-7b8b5cb33d84"/>
    <x v="979"/>
    <s v="642369de-e7e1-4a72-a7a0-8c939849316d"/>
    <s v="43b8aed1-fdca-4194-8b67-0e56add48f76"/>
    <d v="2024-02-17T00:00:00"/>
    <s v="Eco"/>
    <x v="1402"/>
    <x v="0"/>
    <s v="West Charleston"/>
    <s v="OffSup"/>
    <s v="Acc"/>
    <n v="1619.54"/>
    <n v="1"/>
    <n v="1619.54"/>
    <x v="1"/>
    <x v="2"/>
    <x v="1"/>
  </r>
  <r>
    <s v="3beb69e7-9e0a-4066-96b8-ce63af49f5a6"/>
    <x v="980"/>
    <s v="0cbaf71e-d244-47c4-8d55-f38abad4a5ff"/>
    <s v="9a0f6851-cf06-4962-acf0-425bddfea5ad"/>
    <d v="2023-05-24T00:00:00"/>
    <s v="Eco"/>
    <x v="1403"/>
    <x v="0"/>
    <s v="Griffinbury"/>
    <s v="Tech"/>
    <s v="Phns"/>
    <n v="4399.17"/>
    <n v="4"/>
    <n v="1099.7925"/>
    <x v="0"/>
    <x v="4"/>
    <x v="0"/>
  </r>
  <r>
    <s v="d85b813c-2696-4781-beb9-09d949f62eb4"/>
    <x v="227"/>
    <s v="876566d3-c139-4bcc-a74e-d4d3f300664f"/>
    <s v="d70ad4d1-28cf-424b-9857-61158ccdfcc0"/>
    <d v="2020-10-17T00:00:00"/>
    <s v="Eco"/>
    <x v="1404"/>
    <x v="1"/>
    <s v="Bowmantown"/>
    <s v="Furn"/>
    <s v="Phns"/>
    <n v="826.86"/>
    <n v="8"/>
    <n v="103.3575"/>
    <x v="2"/>
    <x v="4"/>
    <x v="1"/>
  </r>
  <r>
    <s v="75e08a3d-c507-436b-aa6d-9bcd9226e096"/>
    <x v="981"/>
    <s v="401e14e6-ca78-4952-bea2-ac8c2f61c015"/>
    <s v="e0067ea8-96df-41df-a1a9-b5fb42dfbc7f"/>
    <d v="2022-04-17T00:00:00"/>
    <s v="Std"/>
    <x v="1405"/>
    <x v="0"/>
    <s v="New Maria"/>
    <s v="OffSup"/>
    <s v="Bkcs"/>
    <n v="4180.05"/>
    <n v="1"/>
    <n v="4180.05"/>
    <x v="1"/>
    <x v="0"/>
    <x v="1"/>
  </r>
  <r>
    <s v="04e695b1-3be1-4f45-a69a-158ea02b88c6"/>
    <x v="669"/>
    <s v="9c1124c8-c648-4d1a-b4eb-7eabf4b833d1"/>
    <s v="d58344f3-f085-4f74-b264-b40fb4aa388a"/>
    <d v="2020-06-10T00:00:00"/>
    <s v="Exp"/>
    <x v="943"/>
    <x v="0"/>
    <s v="Jennyborough"/>
    <s v="OffSup"/>
    <s v="Phns"/>
    <n v="2472.17"/>
    <n v="10"/>
    <n v="247.21700000000001"/>
    <x v="1"/>
    <x v="4"/>
    <x v="1"/>
  </r>
  <r>
    <s v="33b0f49c-9f25-4ce1-b4ef-65c948ca96a0"/>
    <x v="844"/>
    <s v="305ea7da-e6ad-40c0-ae16-735cef877ffb"/>
    <s v="6665acaf-30e3-4fe4-a120-98726af4632b"/>
    <d v="2021-04-02T00:00:00"/>
    <s v="Std"/>
    <x v="1406"/>
    <x v="1"/>
    <s v="Cynthiafurt"/>
    <s v="Furn"/>
    <s v="Bndrs"/>
    <n v="2096.7199999999998"/>
    <n v="3"/>
    <n v="698.90666666666664"/>
    <x v="2"/>
    <x v="3"/>
    <x v="0"/>
  </r>
  <r>
    <s v="a602a5b4-63ce-4257-86cd-dbe18c1d7536"/>
    <x v="982"/>
    <s v="acab6b17-9816-4317-8a85-987edd26a239"/>
    <s v="352572b8-6823-4d9b-b8bc-bbc2cc92d5d1"/>
    <d v="2023-07-25T00:00:00"/>
    <s v="Exp"/>
    <x v="1407"/>
    <x v="1"/>
    <s v="North Michaelside"/>
    <s v="Tech"/>
    <s v="Bkcs"/>
    <n v="2981.38"/>
    <n v="1"/>
    <n v="2981.38"/>
    <x v="0"/>
    <x v="0"/>
    <x v="0"/>
  </r>
  <r>
    <s v="0d64324a-77fb-46a9-ac23-bec9de5596f8"/>
    <x v="885"/>
    <s v="93ad2238-7ab6-46f3-a84c-a989ae6911e0"/>
    <s v="e3168f3a-2ae7-4244-aec5-f67010c4eff6"/>
    <d v="2023-01-08T00:00:00"/>
    <s v="Exp"/>
    <x v="1408"/>
    <x v="0"/>
    <s v="Lake Michellechester"/>
    <s v="OffSup"/>
    <s v="Phns"/>
    <n v="4410.18"/>
    <n v="1"/>
    <n v="4410.18"/>
    <x v="1"/>
    <x v="4"/>
    <x v="1"/>
  </r>
  <r>
    <s v="542eda4a-3801-4e60-840b-92627faf1828"/>
    <x v="453"/>
    <s v="7d4dccd8-a358-409d-9e55-e56d9cec7163"/>
    <s v="b158e9ea-7630-4c40-8734-7bd4f4c0c46d"/>
    <d v="2023-04-14T00:00:00"/>
    <s v="Std"/>
    <x v="1409"/>
    <x v="2"/>
    <s v="West Jenniferfurt"/>
    <s v="Tech"/>
    <s v="Fstnrs"/>
    <n v="1084.32"/>
    <n v="6"/>
    <n v="180.72"/>
    <x v="0"/>
    <x v="1"/>
    <x v="0"/>
  </r>
  <r>
    <s v="3be13c5b-b2de-42a3-8c47-9b52b26a9315"/>
    <x v="319"/>
    <s v="9fbf60e6-2b6e-4f3b-91a3-a5e98b4d42e6"/>
    <s v="06150072-4829-49d2-b8b3-4d1f9f45e64e"/>
    <d v="2021-08-01T00:00:00"/>
    <s v="Std"/>
    <x v="1410"/>
    <x v="3"/>
    <s v="Dunnland"/>
    <s v="Tech"/>
    <s v="Phns"/>
    <n v="722.89"/>
    <n v="3"/>
    <n v="240.96333333333334"/>
    <x v="0"/>
    <x v="4"/>
    <x v="1"/>
  </r>
  <r>
    <s v="5b77df44-dbfc-4b65-8285-99f6ab6d69c7"/>
    <x v="389"/>
    <s v="5d4761dc-c4a9-4b38-a8ea-a6f56487fce3"/>
    <s v="b97b59d6-af97-467e-8c38-146e4d95e3e0"/>
    <d v="2023-07-31T00:00:00"/>
    <s v="Std"/>
    <x v="1411"/>
    <x v="1"/>
    <s v="Gilltown"/>
    <s v="Tech"/>
    <s v="Fstnrs"/>
    <n v="3546.58"/>
    <n v="9"/>
    <n v="394.06444444444446"/>
    <x v="0"/>
    <x v="1"/>
    <x v="0"/>
  </r>
  <r>
    <s v="57f3a484-0f64-45d4-aa61-5f8d9900ec05"/>
    <x v="983"/>
    <s v="9605ad9e-9ad5-4a7f-bda5-6b90dd628f1b"/>
    <s v="7590f1c8-6c82-4eee-b554-2cfaa90bc650"/>
    <d v="2022-02-19T00:00:00"/>
    <s v="Std"/>
    <x v="1412"/>
    <x v="2"/>
    <s v="Anthonystad"/>
    <s v="OffSup"/>
    <s v="Bndrs"/>
    <n v="1645.4"/>
    <n v="4"/>
    <n v="411.35"/>
    <x v="1"/>
    <x v="3"/>
    <x v="0"/>
  </r>
  <r>
    <s v="72d54fa7-345b-4267-972e-932122170a2a"/>
    <x v="91"/>
    <s v="61551ec6-985a-4aa7-abeb-f6f5875c0209"/>
    <s v="aa4a64ad-c9ff-4995-b6e3-864bc4eb5a18"/>
    <d v="2020-04-30T00:00:00"/>
    <s v="Std"/>
    <x v="1413"/>
    <x v="2"/>
    <s v="New Ianfort"/>
    <s v="Furn"/>
    <s v="Acc"/>
    <n v="2883.48"/>
    <n v="7"/>
    <n v="411.92571428571426"/>
    <x v="2"/>
    <x v="2"/>
    <x v="1"/>
  </r>
  <r>
    <s v="131e6313-1f9c-46bc-9eaa-1d1516ac27a6"/>
    <x v="42"/>
    <s v="53d2009d-b9be-480b-b45b-682bb84bb771"/>
    <s v="6bdf7acd-e1bc-4be2-9260-277913891baa"/>
    <d v="2023-04-07T00:00:00"/>
    <s v="Std"/>
    <x v="1414"/>
    <x v="2"/>
    <s v="Heatherbury"/>
    <s v="OffSup"/>
    <s v="Bndrs"/>
    <n v="422.5"/>
    <n v="7"/>
    <n v="60.357142857142854"/>
    <x v="1"/>
    <x v="3"/>
    <x v="1"/>
  </r>
  <r>
    <s v="ac9804a8-d7e5-48aa-839b-3027c5f88355"/>
    <x v="984"/>
    <s v="703725fd-f3e4-412a-b080-83c2420caf64"/>
    <s v="d7652efe-f6fb-4ad9-9b9c-2b267fca5b47"/>
    <d v="2022-10-04T00:00:00"/>
    <s v="Std"/>
    <x v="1415"/>
    <x v="0"/>
    <s v="Karenshire"/>
    <s v="Furn"/>
    <s v="Phns"/>
    <n v="4262.3599999999997"/>
    <n v="10"/>
    <n v="426.23599999999999"/>
    <x v="2"/>
    <x v="4"/>
    <x v="0"/>
  </r>
  <r>
    <s v="3b01545d-35bb-42eb-8e0f-37a6fa77af61"/>
    <x v="985"/>
    <s v="d9f70e73-e12b-4ae1-8d3f-7eed035a2b52"/>
    <s v="cdd41276-be44-489c-85c8-06da21ee1967"/>
    <d v="2024-03-04T00:00:00"/>
    <s v="Eco"/>
    <x v="1416"/>
    <x v="3"/>
    <s v="Harrisonstad"/>
    <s v="OffSup"/>
    <s v="Phns"/>
    <n v="4364.72"/>
    <n v="7"/>
    <n v="623.53142857142859"/>
    <x v="1"/>
    <x v="4"/>
    <x v="0"/>
  </r>
  <r>
    <s v="2598f178-7991-4807-a061-88b88a691395"/>
    <x v="299"/>
    <s v="24af37d4-1827-4830-86d9-d3dc2882986c"/>
    <s v="87416b52-63db-49ac-aa00-d065c9f4c038"/>
    <d v="2022-11-29T00:00:00"/>
    <s v="Eco"/>
    <x v="1417"/>
    <x v="1"/>
    <s v="Port Josephton"/>
    <s v="Furn"/>
    <s v="Bndrs"/>
    <n v="3875.33"/>
    <n v="6"/>
    <n v="645.88833333333332"/>
    <x v="2"/>
    <x v="3"/>
    <x v="0"/>
  </r>
  <r>
    <s v="7d1829fa-82b5-4aa1-8a87-02b72b66149b"/>
    <x v="986"/>
    <s v="6ad9d51b-11a4-41d9-abdb-c8d991f2756b"/>
    <s v="edb022f7-250a-4c04-8dae-ec0accc52ee1"/>
    <d v="2020-06-07T00:00:00"/>
    <s v="Std"/>
    <x v="1418"/>
    <x v="3"/>
    <s v="New Monica"/>
    <s v="Furn"/>
    <s v="Fstnrs"/>
    <n v="2919.66"/>
    <n v="10"/>
    <n v="291.96600000000001"/>
    <x v="2"/>
    <x v="1"/>
    <x v="0"/>
  </r>
  <r>
    <s v="79a3638c-3efa-4f9a-8787-2b7c9f784c3f"/>
    <x v="987"/>
    <s v="00c0309b-8e2f-4660-9d25-6850fee23d7b"/>
    <s v="ef16f64e-75ea-46c6-98a8-c33eec7ed330"/>
    <d v="2022-07-06T00:00:00"/>
    <s v="Std"/>
    <x v="1419"/>
    <x v="1"/>
    <s v="Jeffreyshire"/>
    <s v="OffSup"/>
    <s v="Bndrs"/>
    <n v="1976.97"/>
    <n v="4"/>
    <n v="494.24250000000001"/>
    <x v="1"/>
    <x v="3"/>
    <x v="0"/>
  </r>
  <r>
    <s v="ed1e7fa8-73cf-4803-a95b-7ede53b6ca31"/>
    <x v="582"/>
    <s v="879ec139-74d5-4a5b-a28c-08f10bad7bb6"/>
    <s v="58c0ce37-5c8d-4939-a4c3-689ad2d9eb38"/>
    <d v="2021-08-26T00:00:00"/>
    <s v="Eco"/>
    <x v="1420"/>
    <x v="0"/>
    <s v="South Terryside"/>
    <s v="OffSup"/>
    <s v="Bkcs"/>
    <n v="4763.63"/>
    <n v="7"/>
    <n v="680.51857142857148"/>
    <x v="1"/>
    <x v="0"/>
    <x v="0"/>
  </r>
  <r>
    <s v="5a4fe100-24a4-49dd-8710-22a65e6d3652"/>
    <x v="988"/>
    <s v="2a0ca926-73d6-46e7-81ed-f5030385d675"/>
    <s v="802f069b-019f-47bd-a6e3-d29b68832d0e"/>
    <d v="2024-01-31T00:00:00"/>
    <s v="Eco"/>
    <x v="1421"/>
    <x v="1"/>
    <s v="Welchberg"/>
    <s v="Furn"/>
    <s v="Fstnrs"/>
    <n v="4091.27"/>
    <n v="2"/>
    <n v="2045.635"/>
    <x v="2"/>
    <x v="1"/>
    <x v="1"/>
  </r>
  <r>
    <s v="b0fee0c8-cd8d-4467-8107-a9f98188db05"/>
    <x v="946"/>
    <s v="2054a8f7-9819-4776-bd65-aad13cee0904"/>
    <s v="5ca2253b-ecb3-4f89-8c67-018ddc149832"/>
    <d v="2020-01-11T00:00:00"/>
    <s v="Std"/>
    <x v="1422"/>
    <x v="1"/>
    <s v="Kylieview"/>
    <s v="OffSup"/>
    <s v="Bkcs"/>
    <n v="2592.9899999999998"/>
    <n v="6"/>
    <n v="432.16499999999996"/>
    <x v="1"/>
    <x v="0"/>
    <x v="1"/>
  </r>
  <r>
    <s v="2d184277-019e-45ba-b72c-dfdf21314be3"/>
    <x v="297"/>
    <s v="ac93cc1f-7072-461d-a2d3-f586b2d606ae"/>
    <s v="abbd9553-31a0-4653-86f6-2b8f71651a24"/>
    <d v="2023-05-30T00:00:00"/>
    <s v="Std"/>
    <x v="1423"/>
    <x v="0"/>
    <s v="Fernandoland"/>
    <s v="OffSup"/>
    <s v="Bkcs"/>
    <n v="3906.39"/>
    <n v="2"/>
    <n v="1953.1949999999999"/>
    <x v="1"/>
    <x v="0"/>
    <x v="0"/>
  </r>
  <r>
    <s v="fc92d102-72a7-4493-b788-60ed49d83ffa"/>
    <x v="699"/>
    <s v="cac9efd3-152c-4ee1-9f4f-90baff13c137"/>
    <s v="45c945b9-e896-45dc-b9ac-fdb9ec29d649"/>
    <d v="2024-08-19T00:00:00"/>
    <s v="Std"/>
    <x v="1424"/>
    <x v="1"/>
    <s v="Anneview"/>
    <s v="OffSup"/>
    <s v="Acc"/>
    <n v="4156.46"/>
    <n v="8"/>
    <n v="519.5575"/>
    <x v="1"/>
    <x v="2"/>
    <x v="0"/>
  </r>
  <r>
    <s v="b9a05a5a-3067-4f09-bd77-fbfc8abf518c"/>
    <x v="989"/>
    <s v="7643169e-286d-4be3-962a-63b82a98049e"/>
    <s v="b60b17e9-9506-4937-9ed3-a0429a33a30d"/>
    <d v="2021-08-15T00:00:00"/>
    <s v="Eco"/>
    <x v="1425"/>
    <x v="1"/>
    <s v="Cynthiaborough"/>
    <s v="OffSup"/>
    <s v="Fstnrs"/>
    <n v="3730.74"/>
    <n v="9"/>
    <n v="414.52666666666664"/>
    <x v="1"/>
    <x v="1"/>
    <x v="1"/>
  </r>
  <r>
    <s v="01d0b490-d180-4ad7-9641-13cb931bf156"/>
    <x v="990"/>
    <s v="3c7fbde6-113c-410a-9554-42e4d65f0d51"/>
    <s v="1fa8cf2d-2bcc-424a-9132-6be6456f3f4d"/>
    <d v="2021-10-20T00:00:00"/>
    <s v="Std"/>
    <x v="1426"/>
    <x v="1"/>
    <s v="Port Leah"/>
    <s v="Tech"/>
    <s v="Bndrs"/>
    <n v="4493.7700000000004"/>
    <n v="6"/>
    <n v="748.9616666666667"/>
    <x v="0"/>
    <x v="3"/>
    <x v="1"/>
  </r>
  <r>
    <s v="8d56d111-3a15-4c04-bf8e-d7fa5a4fc363"/>
    <x v="452"/>
    <s v="bb4b2522-4dbb-4b2d-9139-c2f4a7afe503"/>
    <s v="29b9e01a-3f52-4ada-9ad9-e6ca13aaace8"/>
    <d v="2024-04-03T00:00:00"/>
    <s v="Eco"/>
    <x v="1427"/>
    <x v="0"/>
    <s v="New Samuel"/>
    <s v="OffSup"/>
    <s v="Fstnrs"/>
    <n v="796.34"/>
    <n v="10"/>
    <n v="79.634"/>
    <x v="1"/>
    <x v="1"/>
    <x v="1"/>
  </r>
  <r>
    <s v="e47d9ad9-7633-4d64-9ad3-8eef827a833f"/>
    <x v="648"/>
    <s v="84f7365c-5e33-4020-80c8-556ef2a0db77"/>
    <s v="cbb92ca6-95df-48ec-8dd7-63060b276c1b"/>
    <d v="2022-09-22T00:00:00"/>
    <s v="Eco"/>
    <x v="1428"/>
    <x v="2"/>
    <s v="Port Samantha"/>
    <s v="Tech"/>
    <s v="Bndrs"/>
    <n v="1535.92"/>
    <n v="2"/>
    <n v="767.96"/>
    <x v="0"/>
    <x v="3"/>
    <x v="0"/>
  </r>
  <r>
    <s v="7503c56e-6308-4fd9-b929-8d3580d99ad3"/>
    <x v="213"/>
    <s v="3206d781-ce1e-4d6a-8d30-f909f3dde087"/>
    <s v="c0524ccc-84c8-4405-b301-a7fe9365427c"/>
    <d v="2021-02-01T00:00:00"/>
    <s v="Std"/>
    <x v="1429"/>
    <x v="2"/>
    <s v="Rowlandchester"/>
    <s v="Tech"/>
    <s v="Bndrs"/>
    <n v="2632.23"/>
    <n v="3"/>
    <n v="877.41"/>
    <x v="0"/>
    <x v="3"/>
    <x v="1"/>
  </r>
  <r>
    <s v="e6dab4e1-5e74-4636-b299-61b61a72657f"/>
    <x v="991"/>
    <s v="2b0629c6-268d-426f-984e-d49d9f881f6c"/>
    <s v="26b767b4-8f68-4e68-bdc5-32ec8e7f4d1e"/>
    <d v="2020-02-23T00:00:00"/>
    <s v="Eco"/>
    <x v="1430"/>
    <x v="3"/>
    <s v="Lewismouth"/>
    <s v="OffSup"/>
    <s v="Phns"/>
    <n v="614.52"/>
    <n v="6"/>
    <n v="102.42"/>
    <x v="1"/>
    <x v="4"/>
    <x v="0"/>
  </r>
  <r>
    <s v="13d8ede8-bd97-4b8f-88f6-e3c2de7a7e86"/>
    <x v="768"/>
    <s v="ea5b4a96-5e41-4f7f-b1ed-5da92033ecf3"/>
    <s v="89b9257b-8c3c-4a0d-946b-70e417d581a4"/>
    <d v="2022-07-23T00:00:00"/>
    <s v="Eco"/>
    <x v="1431"/>
    <x v="0"/>
    <s v="Lake Brendanville"/>
    <s v="Furn"/>
    <s v="Phns"/>
    <n v="2304.19"/>
    <n v="10"/>
    <n v="230.41900000000001"/>
    <x v="2"/>
    <x v="4"/>
    <x v="1"/>
  </r>
  <r>
    <s v="779e2c05-6e38-452b-82a8-ab85cab3ea09"/>
    <x v="273"/>
    <s v="2466b21d-0ce0-43a5-9f83-c0fd6db2640c"/>
    <s v="aa6adefb-fcb2-4874-a56c-d106b3ce413f"/>
    <d v="2020-11-09T00:00:00"/>
    <s v="Eco"/>
    <x v="1432"/>
    <x v="0"/>
    <s v="Rangelfurt"/>
    <s v="Furn"/>
    <s v="Fstnrs"/>
    <n v="3189.26"/>
    <n v="1"/>
    <n v="3189.26"/>
    <x v="2"/>
    <x v="1"/>
    <x v="1"/>
  </r>
  <r>
    <s v="db5b637f-d6cb-43ec-8b68-dc5dba64b633"/>
    <x v="992"/>
    <s v="6886959a-993b-4458-a175-3e43780a36ef"/>
    <s v="29a9f8d1-eb86-4dec-a6d9-30b80298aa95"/>
    <d v="2020-03-26T00:00:00"/>
    <s v="Exp"/>
    <x v="1433"/>
    <x v="0"/>
    <s v="Andrewside"/>
    <s v="Tech"/>
    <s v="Acc"/>
    <n v="4855.07"/>
    <n v="7"/>
    <n v="693.58142857142855"/>
    <x v="0"/>
    <x v="2"/>
    <x v="1"/>
  </r>
  <r>
    <s v="62be63c2-a83c-426d-a349-f327d9428026"/>
    <x v="753"/>
    <s v="dabdacad-73a6-408e-98d3-f97e8316b870"/>
    <s v="3667bb49-6991-46cc-a5a3-1b5ebfdfc1b0"/>
    <d v="2020-11-19T00:00:00"/>
    <s v="Std"/>
    <x v="1434"/>
    <x v="0"/>
    <s v="Doughertybury"/>
    <s v="Furn"/>
    <s v="Fstnrs"/>
    <n v="4976.79"/>
    <n v="4"/>
    <n v="1244.1975"/>
    <x v="2"/>
    <x v="1"/>
    <x v="1"/>
  </r>
  <r>
    <s v="5346f7a6-343d-4690-b942-871bfbd97ae7"/>
    <x v="909"/>
    <s v="025caf19-8d68-48e7-80c2-efd8185d0eb0"/>
    <s v="5088e5be-55c8-4454-a15b-17233f68c9dd"/>
    <d v="2024-12-12T00:00:00"/>
    <s v="Eco"/>
    <x v="1297"/>
    <x v="1"/>
    <s v="Desireeville"/>
    <s v="OffSup"/>
    <s v="Fstnrs"/>
    <n v="4277.74"/>
    <n v="6"/>
    <n v="712.95666666666659"/>
    <x v="1"/>
    <x v="1"/>
    <x v="0"/>
  </r>
  <r>
    <s v="7be57d3f-4c4d-44c1-ad3e-cf60c8deea8e"/>
    <x v="402"/>
    <s v="fd84d4a2-e6b3-46fd-abf2-cdfc46f169db"/>
    <s v="aba56766-6363-4216-9dbf-d7053fba9790"/>
    <d v="2020-04-01T00:00:00"/>
    <s v="Std"/>
    <x v="1435"/>
    <x v="0"/>
    <s v="South Joshua"/>
    <s v="Furn"/>
    <s v="Bkcs"/>
    <n v="4212.68"/>
    <n v="6"/>
    <n v="702.11333333333334"/>
    <x v="2"/>
    <x v="0"/>
    <x v="1"/>
  </r>
  <r>
    <s v="6dd23765-5ec4-4af5-a4d8-8d996a08f141"/>
    <x v="993"/>
    <s v="5088fdaf-fcf1-4c64-9fa1-0ac591d20200"/>
    <s v="36e4f5bc-59bc-4dbd-8d24-cdd22a8808c2"/>
    <d v="2023-07-20T00:00:00"/>
    <s v="Exp"/>
    <x v="1436"/>
    <x v="0"/>
    <s v="New Roger"/>
    <s v="OffSup"/>
    <s v="Acc"/>
    <n v="3899.35"/>
    <n v="9"/>
    <n v="433.26111111111112"/>
    <x v="1"/>
    <x v="2"/>
    <x v="0"/>
  </r>
  <r>
    <s v="2e6284ba-b34c-4a6c-9d4c-18e5c0ca893d"/>
    <x v="994"/>
    <s v="b31a8359-37c5-4617-95bf-0d12239699fe"/>
    <s v="29185018-f13b-4dab-aadd-e575f9189733"/>
    <d v="2023-02-19T00:00:00"/>
    <s v="Std"/>
    <x v="1437"/>
    <x v="3"/>
    <s v="Martinport"/>
    <s v="OffSup"/>
    <s v="Phns"/>
    <n v="1460.56"/>
    <n v="8"/>
    <n v="182.57"/>
    <x v="1"/>
    <x v="4"/>
    <x v="1"/>
  </r>
  <r>
    <s v="544f0631-3fca-47db-9585-dde0f7b7f442"/>
    <x v="995"/>
    <s v="898c8da4-fac3-4749-926c-b0c66eff76a5"/>
    <s v="7215ffa3-1774-4fdc-a463-5fd1369a3b4e"/>
    <d v="2021-12-02T00:00:00"/>
    <s v="Eco"/>
    <x v="1438"/>
    <x v="0"/>
    <s v="New Elizabeth"/>
    <s v="Furn"/>
    <s v="Bndrs"/>
    <n v="4144.8100000000004"/>
    <n v="7"/>
    <n v="592.11571428571438"/>
    <x v="2"/>
    <x v="3"/>
    <x v="1"/>
  </r>
  <r>
    <s v="3d444017-1dc2-4e16-b4fd-1fe5d091fadf"/>
    <x v="996"/>
    <s v="48be933b-92a4-4b4f-8af6-5d7928a70dc5"/>
    <s v="df9488b3-4d05-4e69-b0de-003009ae8bff"/>
    <d v="2022-12-16T00:00:00"/>
    <s v="Exp"/>
    <x v="1439"/>
    <x v="3"/>
    <s v="Benjaminside"/>
    <s v="OffSup"/>
    <s v="Fstnrs"/>
    <n v="2587.6799999999998"/>
    <n v="2"/>
    <n v="1293.8399999999999"/>
    <x v="1"/>
    <x v="1"/>
    <x v="1"/>
  </r>
  <r>
    <s v="50ed8cae-c0ea-4eb4-8280-28dd932ff7db"/>
    <x v="909"/>
    <s v="92cec51e-a866-4e87-806b-fd99c419da90"/>
    <s v="a6cd756d-5f28-4fdc-857b-31fef405ad05"/>
    <d v="2024-11-08T00:00:00"/>
    <s v="Std"/>
    <x v="1440"/>
    <x v="3"/>
    <s v="Lake Brendaville"/>
    <s v="OffSup"/>
    <s v="Bndrs"/>
    <n v="890.6"/>
    <n v="6"/>
    <n v="148.43333333333334"/>
    <x v="1"/>
    <x v="3"/>
    <x v="1"/>
  </r>
  <r>
    <s v="a4d0788b-6d08-4729-a736-6d48c6266d67"/>
    <x v="152"/>
    <s v="279b52b2-e8f8-4f0e-802a-a48ef984c803"/>
    <s v="dba52213-9308-4e79-89fb-b703339c3612"/>
    <d v="2020-02-23T00:00:00"/>
    <s v="Std"/>
    <x v="1441"/>
    <x v="2"/>
    <s v="Garciahaven"/>
    <s v="OffSup"/>
    <s v="Bkcs"/>
    <n v="3383.24"/>
    <n v="1"/>
    <n v="3383.24"/>
    <x v="1"/>
    <x v="0"/>
    <x v="0"/>
  </r>
  <r>
    <s v="63c17c92-9b20-4143-b807-fae1aa5270ad"/>
    <x v="66"/>
    <s v="ca657f24-206e-4a11-9ad8-48fe202e5b25"/>
    <s v="6abfba92-f517-4d2c-bf7b-98617b3e61c9"/>
    <d v="2021-02-25T00:00:00"/>
    <s v="Eco"/>
    <x v="1442"/>
    <x v="0"/>
    <s v="Lawrenceview"/>
    <s v="Furn"/>
    <s v="Acc"/>
    <n v="765.5"/>
    <n v="1"/>
    <n v="765.5"/>
    <x v="2"/>
    <x v="2"/>
    <x v="1"/>
  </r>
  <r>
    <s v="cd667c27-40c5-47a5-b0b4-ce4a7bdde99b"/>
    <x v="997"/>
    <s v="96c1e70f-4825-42a5-a81b-351bed9efca8"/>
    <s v="4f9ad48c-bac4-4a1d-b682-7d47097bd24d"/>
    <d v="2021-02-01T00:00:00"/>
    <s v="Exp"/>
    <x v="1443"/>
    <x v="0"/>
    <s v="Richardstad"/>
    <s v="Furn"/>
    <s v="Fstnrs"/>
    <n v="3325.2"/>
    <n v="8"/>
    <n v="415.65"/>
    <x v="2"/>
    <x v="1"/>
    <x v="0"/>
  </r>
  <r>
    <s v="231f2801-52e9-4690-b85e-52dddec2823e"/>
    <x v="571"/>
    <s v="661379c7-964b-4ed9-b862-c405508f286a"/>
    <s v="e81dd942-e748-4d38-8de4-7427fd8ef1ff"/>
    <d v="2023-02-24T00:00:00"/>
    <s v="Eco"/>
    <x v="1444"/>
    <x v="3"/>
    <s v="Rebeccachester"/>
    <s v="Tech"/>
    <s v="Phns"/>
    <n v="4298.0200000000004"/>
    <n v="3"/>
    <n v="1432.6733333333334"/>
    <x v="0"/>
    <x v="4"/>
    <x v="1"/>
  </r>
  <r>
    <s v="75598261-98b0-49d1-bc46-5e20b492061e"/>
    <x v="998"/>
    <s v="06281bbd-c721-47e0-95a8-b90637d396e4"/>
    <s v="bd0048b8-582e-43d3-86ac-a9c765e68cf8"/>
    <d v="2019-11-22T00:00:00"/>
    <s v="Std"/>
    <x v="1445"/>
    <x v="1"/>
    <s v="Reillyport"/>
    <s v="Tech"/>
    <s v="Bkcs"/>
    <n v="329.78"/>
    <n v="4"/>
    <n v="82.444999999999993"/>
    <x v="0"/>
    <x v="0"/>
    <x v="1"/>
  </r>
  <r>
    <s v="21bd3fe6-1f26-43c2-9fce-8c3285c737ce"/>
    <x v="999"/>
    <s v="a90fb18a-4a14-4425-b886-9e6f7ed69b10"/>
    <s v="38cea21f-aee9-4218-b6fa-4a3d5f3984d5"/>
    <d v="2024-05-19T00:00:00"/>
    <s v="Exp"/>
    <x v="1446"/>
    <x v="3"/>
    <s v="Toniland"/>
    <s v="Tech"/>
    <s v="Phns"/>
    <n v="4609.62"/>
    <n v="10"/>
    <n v="460.96199999999999"/>
    <x v="0"/>
    <x v="4"/>
    <x v="0"/>
  </r>
  <r>
    <s v="12f24a63-909f-418d-9e6c-bfc7bc777c62"/>
    <x v="1000"/>
    <s v="328db457-9f07-4f3a-8c5a-cc0db76e3a0f"/>
    <s v="40764596-fea8-475e-a466-64beb38108d2"/>
    <d v="2022-03-11T00:00:00"/>
    <s v="Eco"/>
    <x v="1447"/>
    <x v="2"/>
    <s v="Pittmanland"/>
    <s v="Tech"/>
    <s v="Bkcs"/>
    <n v="1776.27"/>
    <n v="10"/>
    <n v="177.62700000000001"/>
    <x v="0"/>
    <x v="0"/>
    <x v="0"/>
  </r>
  <r>
    <s v="779925cb-3596-41fc-a789-cc2b589f7cef"/>
    <x v="1001"/>
    <s v="2342cf6f-cc44-4637-bbd6-11260d4c1af6"/>
    <s v="29a3642c-5cd2-4954-898b-7ce03f363ebb"/>
    <d v="2024-11-30T00:00:00"/>
    <s v="Std"/>
    <x v="1448"/>
    <x v="3"/>
    <s v="Pottsmouth"/>
    <s v="Tech"/>
    <s v="Bkcs"/>
    <n v="2821.79"/>
    <n v="5"/>
    <n v="564.35799999999995"/>
    <x v="0"/>
    <x v="0"/>
    <x v="0"/>
  </r>
  <r>
    <s v="7ec786df-e68a-4c29-a620-a7b6cf4ff546"/>
    <x v="936"/>
    <s v="ebd0e9de-356e-423a-b33f-c8fd4a90c1d5"/>
    <s v="2f098ee7-f3c7-45e1-8a19-d8fb7362cf3f"/>
    <d v="2021-10-10T00:00:00"/>
    <s v="Eco"/>
    <x v="1449"/>
    <x v="3"/>
    <s v="Jessicamouth"/>
    <s v="Furn"/>
    <s v="Bkcs"/>
    <n v="2913.41"/>
    <n v="4"/>
    <n v="728.35249999999996"/>
    <x v="2"/>
    <x v="0"/>
    <x v="0"/>
  </r>
  <r>
    <s v="86a32ae0-ed96-4ca5-916b-f92249e3bacc"/>
    <x v="589"/>
    <s v="70948a4c-ef18-4e72-931a-c3575d5d0648"/>
    <s v="be5060ba-b579-4671-9389-0b65fe9459b8"/>
    <d v="2023-01-13T00:00:00"/>
    <s v="Eco"/>
    <x v="1450"/>
    <x v="0"/>
    <s v="Port Reneechester"/>
    <s v="OffSup"/>
    <s v="Acc"/>
    <n v="4269.6000000000004"/>
    <n v="6"/>
    <n v="711.6"/>
    <x v="1"/>
    <x v="2"/>
    <x v="0"/>
  </r>
  <r>
    <s v="9de34a80-8ce9-41be-b60b-27312be0627b"/>
    <x v="1002"/>
    <s v="8b5f5180-f6db-4aa2-b458-3833cdbb6d31"/>
    <s v="053f2768-af3d-4aa8-9644-2adb660bf879"/>
    <d v="2024-06-14T00:00:00"/>
    <s v="Eco"/>
    <x v="1451"/>
    <x v="0"/>
    <s v="Jessicamouth"/>
    <s v="Furn"/>
    <s v="Fstnrs"/>
    <n v="543.69000000000005"/>
    <n v="5"/>
    <n v="108.73800000000001"/>
    <x v="2"/>
    <x v="1"/>
    <x v="0"/>
  </r>
  <r>
    <s v="c0d14d4d-a34a-40c2-b41a-140a8ac7e7da"/>
    <x v="219"/>
    <s v="a8779aa4-8253-4047-9d02-6b85fdbc9fee"/>
    <s v="a4364c5a-bf0c-45ad-9625-410eb799b517"/>
    <d v="2024-09-15T00:00:00"/>
    <s v="Eco"/>
    <x v="1452"/>
    <x v="1"/>
    <s v="New Davidchester"/>
    <s v="OffSup"/>
    <s v="Bndrs"/>
    <n v="4184.6400000000003"/>
    <n v="6"/>
    <n v="697.44"/>
    <x v="1"/>
    <x v="3"/>
    <x v="1"/>
  </r>
  <r>
    <s v="5ca8ee55-ed95-4b70-840c-35b2bdf9a467"/>
    <x v="760"/>
    <s v="a76f11a2-5088-4f09-a2d8-23ffa3b43d1c"/>
    <s v="5ae38b75-6a68-43aa-a50c-b963df390cf7"/>
    <d v="2023-12-22T00:00:00"/>
    <s v="Exp"/>
    <x v="1453"/>
    <x v="0"/>
    <s v="Hendersonbury"/>
    <s v="Furn"/>
    <s v="Fstnrs"/>
    <n v="2354.35"/>
    <n v="7"/>
    <n v="336.33571428571429"/>
    <x v="2"/>
    <x v="1"/>
    <x v="1"/>
  </r>
  <r>
    <s v="6f200ec1-0bb2-41b4-8dec-decb6e2e03e0"/>
    <x v="1003"/>
    <s v="d2e2d8d9-cd18-481d-af03-e2783730c082"/>
    <s v="5b67461c-3953-47fb-aebc-b70800b72135"/>
    <d v="2022-12-19T00:00:00"/>
    <s v="Exp"/>
    <x v="1454"/>
    <x v="1"/>
    <s v="Jaredland"/>
    <s v="Furn"/>
    <s v="Fstnrs"/>
    <n v="2940.83"/>
    <n v="8"/>
    <n v="367.60374999999999"/>
    <x v="2"/>
    <x v="1"/>
    <x v="1"/>
  </r>
  <r>
    <s v="306ec511-b298-47d4-a271-8f8ec15e5e49"/>
    <x v="1004"/>
    <s v="bcd409e5-db93-4cd7-bbff-bea5e9ab90d4"/>
    <s v="4b945f1b-7837-42e0-9865-b82384f56792"/>
    <d v="2024-04-01T00:00:00"/>
    <s v="Exp"/>
    <x v="1455"/>
    <x v="1"/>
    <s v="Sandovalmouth"/>
    <s v="Tech"/>
    <s v="Bndrs"/>
    <n v="276.52999999999997"/>
    <n v="4"/>
    <n v="69.132499999999993"/>
    <x v="0"/>
    <x v="3"/>
    <x v="0"/>
  </r>
  <r>
    <s v="f9a241be-ba22-42c7-bbd5-15113d5bc873"/>
    <x v="667"/>
    <s v="3187dfd5-65e6-4a4f-b7b0-50846740ceef"/>
    <s v="28df3a36-967d-43ae-a2f7-1b925e83515f"/>
    <d v="2022-12-21T00:00:00"/>
    <s v="Exp"/>
    <x v="1456"/>
    <x v="3"/>
    <s v="Brendabury"/>
    <s v="OffSup"/>
    <s v="Fstnrs"/>
    <n v="4505.74"/>
    <n v="5"/>
    <n v="901.14799999999991"/>
    <x v="1"/>
    <x v="1"/>
    <x v="1"/>
  </r>
  <r>
    <s v="81d8a201-4713-44a9-884d-afb1c49324d2"/>
    <x v="1005"/>
    <s v="2a3b21a7-0d57-4334-8d69-3cb1789e9485"/>
    <s v="b98b1cde-2b2d-40d5-b9b2-b5798f6e1755"/>
    <d v="2022-04-06T00:00:00"/>
    <s v="Std"/>
    <x v="1457"/>
    <x v="2"/>
    <s v="South Amy"/>
    <s v="Tech"/>
    <s v="Bkcs"/>
    <n v="4115.63"/>
    <n v="2"/>
    <n v="2057.8150000000001"/>
    <x v="0"/>
    <x v="0"/>
    <x v="0"/>
  </r>
  <r>
    <s v="5d1a6495-7bc9-47ea-a859-4a6f666fb773"/>
    <x v="399"/>
    <s v="e3b447d1-7b83-43b4-a3b4-2d0670834ca0"/>
    <s v="c9cd3a11-b0bd-4d6a-b697-7255a23b13ef"/>
    <d v="2022-08-17T00:00:00"/>
    <s v="Eco"/>
    <x v="1458"/>
    <x v="2"/>
    <s v="Hineshaven"/>
    <s v="Tech"/>
    <s v="Fstnrs"/>
    <n v="172.82"/>
    <n v="5"/>
    <n v="34.564"/>
    <x v="0"/>
    <x v="1"/>
    <x v="1"/>
  </r>
  <r>
    <s v="2521694f-f74f-4725-a8b8-9ed96614ebb9"/>
    <x v="1006"/>
    <s v="6d764a5a-96d3-41e1-a107-f69276618bbf"/>
    <s v="646a51cd-a53d-4f65-9a21-5c79a509e7ed"/>
    <d v="2022-12-13T00:00:00"/>
    <s v="Std"/>
    <x v="1459"/>
    <x v="1"/>
    <s v="Coryville"/>
    <s v="Tech"/>
    <s v="Bkcs"/>
    <n v="2878.97"/>
    <n v="9"/>
    <n v="319.88555555555553"/>
    <x v="0"/>
    <x v="0"/>
    <x v="0"/>
  </r>
  <r>
    <s v="0f784faf-60bb-4e98-a01e-c07d99401201"/>
    <x v="405"/>
    <s v="481f9136-4b0b-4e5f-b270-7f83c0321290"/>
    <s v="d484b301-0550-428b-818f-51e2090bccbc"/>
    <d v="2021-06-10T00:00:00"/>
    <s v="Eco"/>
    <x v="1460"/>
    <x v="1"/>
    <s v="Caldwellhaven"/>
    <s v="Furn"/>
    <s v="Bkcs"/>
    <n v="887.83"/>
    <n v="5"/>
    <n v="177.566"/>
    <x v="2"/>
    <x v="0"/>
    <x v="1"/>
  </r>
  <r>
    <s v="2c1d9630-f307-490c-aaf8-f4ad90884dd5"/>
    <x v="1007"/>
    <s v="deba08f6-d352-4258-8e0d-fac219a27532"/>
    <s v="7ef38fe9-9f9f-406e-96a8-fd4257549844"/>
    <d v="2023-04-17T00:00:00"/>
    <s v="Eco"/>
    <x v="1461"/>
    <x v="3"/>
    <s v="East Arthur"/>
    <s v="Tech"/>
    <s v="Bkcs"/>
    <n v="4909.8599999999997"/>
    <n v="2"/>
    <n v="2454.9299999999998"/>
    <x v="0"/>
    <x v="0"/>
    <x v="0"/>
  </r>
  <r>
    <s v="cc085d5b-edb7-4642-907f-288517d6fd1b"/>
    <x v="238"/>
    <s v="9ebbcc72-0202-44fd-aba7-3ba1a5dc5e65"/>
    <s v="ade6eb00-e992-4964-b7c2-9f008e7d6b62"/>
    <d v="2024-05-28T00:00:00"/>
    <s v="Std"/>
    <x v="1169"/>
    <x v="1"/>
    <s v="Kennedychester"/>
    <s v="Tech"/>
    <s v="Phns"/>
    <n v="3514.81"/>
    <n v="6"/>
    <n v="585.80166666666662"/>
    <x v="0"/>
    <x v="4"/>
    <x v="1"/>
  </r>
  <r>
    <s v="48103bfe-aa78-4c4e-9d6b-d25b95e104dc"/>
    <x v="484"/>
    <s v="62539831-2f7a-4798-bc01-838c2c4a5542"/>
    <s v="1b756c60-2ef8-4afa-8a2d-824b283e330b"/>
    <d v="2019-12-22T00:00:00"/>
    <s v="Exp"/>
    <x v="1462"/>
    <x v="3"/>
    <s v="East Briannaland"/>
    <s v="Furn"/>
    <s v="Bkcs"/>
    <n v="2111.94"/>
    <n v="6"/>
    <n v="351.99"/>
    <x v="2"/>
    <x v="0"/>
    <x v="0"/>
  </r>
  <r>
    <s v="75434409-c469-4eb4-a4d5-5cc491d1b8bf"/>
    <x v="363"/>
    <s v="df983cab-9d7a-4b2f-9039-ad41116bf2f7"/>
    <s v="a14b50c5-5f3e-4bd3-97cd-3716e943cdc3"/>
    <d v="2020-11-07T00:00:00"/>
    <s v="Exp"/>
    <x v="1463"/>
    <x v="1"/>
    <s v="East Samuelstad"/>
    <s v="OffSup"/>
    <s v="Bndrs"/>
    <n v="2222"/>
    <n v="6"/>
    <n v="370.33333333333331"/>
    <x v="1"/>
    <x v="3"/>
    <x v="1"/>
  </r>
  <r>
    <s v="aa686ac2-f827-4e20-a2c0-ec85c868acdf"/>
    <x v="1008"/>
    <s v="b3e7a2ab-9603-437c-a88b-584533ec0f96"/>
    <s v="43caf6b7-4ec2-47e2-82ec-636a4db68f91"/>
    <d v="2020-06-26T00:00:00"/>
    <s v="Eco"/>
    <x v="1464"/>
    <x v="2"/>
    <s v="East Jennaborough"/>
    <s v="Tech"/>
    <s v="Bkcs"/>
    <n v="2196.5700000000002"/>
    <n v="5"/>
    <n v="439.31400000000002"/>
    <x v="0"/>
    <x v="0"/>
    <x v="0"/>
  </r>
  <r>
    <s v="0243a198-584f-4226-9ff9-18a31119aceb"/>
    <x v="672"/>
    <s v="4fc456c4-9dcf-4c5d-af64-dcb605efa25a"/>
    <s v="dae130cf-e140-419a-bb31-fe65ab3c6ae6"/>
    <d v="2024-07-02T00:00:00"/>
    <s v="Eco"/>
    <x v="1465"/>
    <x v="0"/>
    <s v="Hopkinsfurt"/>
    <s v="Furn"/>
    <s v="Fstnrs"/>
    <n v="3065.07"/>
    <n v="2"/>
    <n v="1532.5350000000001"/>
    <x v="2"/>
    <x v="1"/>
    <x v="0"/>
  </r>
  <r>
    <s v="3e9ca647-61a9-4728-a43c-74f2420536df"/>
    <x v="1009"/>
    <s v="8de7189c-0e63-49cb-815b-663a10a7b37e"/>
    <s v="fedff045-6a2f-40f0-a64b-0d8ad6f64f71"/>
    <d v="2021-08-08T00:00:00"/>
    <s v="Std"/>
    <x v="1466"/>
    <x v="1"/>
    <s v="North Barbara"/>
    <s v="OffSup"/>
    <s v="Phns"/>
    <n v="602.91"/>
    <n v="7"/>
    <n v="86.13"/>
    <x v="1"/>
    <x v="4"/>
    <x v="1"/>
  </r>
  <r>
    <s v="3719107a-2ffd-4072-ac61-22e540dab10d"/>
    <x v="603"/>
    <s v="b9bb0711-2616-4e91-9338-ec2386517b4b"/>
    <s v="88a304e0-0a50-422f-9f1e-dc46110ba6ab"/>
    <d v="2020-02-28T00:00:00"/>
    <s v="Std"/>
    <x v="1467"/>
    <x v="3"/>
    <s v="New Tara"/>
    <s v="OffSup"/>
    <s v="Phns"/>
    <n v="1655.9"/>
    <n v="3"/>
    <n v="551.9666666666667"/>
    <x v="1"/>
    <x v="4"/>
    <x v="0"/>
  </r>
  <r>
    <s v="75f48a25-5fa1-4dbf-a64e-3a8c545aede9"/>
    <x v="1010"/>
    <s v="88ca614e-7650-44ef-8994-c44d4a4efb38"/>
    <s v="ea850d93-4356-4082-af38-11f514e02254"/>
    <d v="2019-12-18T00:00:00"/>
    <s v="Eco"/>
    <x v="1468"/>
    <x v="1"/>
    <s v="Lake Calvin"/>
    <s v="Furn"/>
    <s v="Acc"/>
    <n v="3498.93"/>
    <n v="1"/>
    <n v="3498.93"/>
    <x v="2"/>
    <x v="2"/>
    <x v="1"/>
  </r>
  <r>
    <s v="2ea8bea3-0509-46fd-a71b-01ce6d3d3ad5"/>
    <x v="502"/>
    <s v="6571babf-ea80-4d6b-a1ea-8d1deb3e6c3d"/>
    <s v="712b56e5-e9fb-47b6-a10f-7532a88edc53"/>
    <d v="2020-03-03T00:00:00"/>
    <s v="Eco"/>
    <x v="1469"/>
    <x v="0"/>
    <s v="Garyberg"/>
    <s v="Tech"/>
    <s v="Phns"/>
    <n v="316.70999999999998"/>
    <n v="9"/>
    <n v="35.19"/>
    <x v="0"/>
    <x v="4"/>
    <x v="0"/>
  </r>
  <r>
    <s v="109abc07-2a9e-4ae8-b6e1-3e357a817d78"/>
    <x v="1011"/>
    <s v="888823b5-2586-4328-be9e-13a0fd7fe7bd"/>
    <s v="301eaa8c-c62f-452d-8ffa-739ebf969a53"/>
    <d v="2023-09-07T00:00:00"/>
    <s v="Exp"/>
    <x v="1470"/>
    <x v="3"/>
    <s v="South Kennethberg"/>
    <s v="OffSup"/>
    <s v="Phns"/>
    <n v="2226.36"/>
    <n v="6"/>
    <n v="371.06"/>
    <x v="1"/>
    <x v="4"/>
    <x v="1"/>
  </r>
  <r>
    <s v="c68a3a46-851e-41e8-8117-2385a6415e4e"/>
    <x v="1012"/>
    <s v="0168bebd-70ef-4c10-a6ec-86c611761914"/>
    <s v="633daf0c-68e7-4725-8303-103f48321934"/>
    <d v="2020-08-01T00:00:00"/>
    <s v="Exp"/>
    <x v="1471"/>
    <x v="3"/>
    <s v="South Thomasmouth"/>
    <s v="Tech"/>
    <s v="Bkcs"/>
    <n v="826.26"/>
    <n v="8"/>
    <n v="103.2825"/>
    <x v="0"/>
    <x v="0"/>
    <x v="0"/>
  </r>
  <r>
    <s v="1115fffe-537f-4660-9f9e-1f32c809b9d4"/>
    <x v="1013"/>
    <s v="47e8059d-2e17-41a9-9edd-af2e227e3ec9"/>
    <s v="de708227-d76b-478f-8c14-0d4309185af9"/>
    <d v="2022-09-20T00:00:00"/>
    <s v="Exp"/>
    <x v="1472"/>
    <x v="0"/>
    <s v="Elizabethville"/>
    <s v="Tech"/>
    <s v="Bndrs"/>
    <n v="3919.31"/>
    <n v="3"/>
    <n v="1306.4366666666667"/>
    <x v="0"/>
    <x v="3"/>
    <x v="1"/>
  </r>
  <r>
    <s v="e8012437-3117-4805-a893-2aa93c59b159"/>
    <x v="1014"/>
    <s v="ebb03abb-8313-4d3f-977c-1326f145272f"/>
    <s v="c7833bc8-2693-4732-86fc-fda8238e2eb8"/>
    <d v="2019-06-20T00:00:00"/>
    <s v="Exp"/>
    <x v="1473"/>
    <x v="3"/>
    <s v="Hollychester"/>
    <s v="OffSup"/>
    <s v="Acc"/>
    <n v="3179.02"/>
    <n v="9"/>
    <n v="353.22444444444443"/>
    <x v="1"/>
    <x v="2"/>
    <x v="0"/>
  </r>
  <r>
    <s v="67d9d92b-a441-4d93-8938-70636a81e30a"/>
    <x v="835"/>
    <s v="4af6975d-9796-4bce-b62c-de64b7732150"/>
    <s v="d7b23fa0-b50a-42d3-8507-33a3ab6d394c"/>
    <d v="2022-02-15T00:00:00"/>
    <s v="Exp"/>
    <x v="1474"/>
    <x v="3"/>
    <s v="Rebeccaport"/>
    <s v="Furn"/>
    <s v="Fstnrs"/>
    <n v="2347.3000000000002"/>
    <n v="6"/>
    <n v="391.2166666666667"/>
    <x v="2"/>
    <x v="1"/>
    <x v="0"/>
  </r>
  <r>
    <s v="4f1343dd-939b-4d2d-a666-14c333c1f0dc"/>
    <x v="1015"/>
    <s v="09ea6649-ac05-4d64-ba0f-27345ab359a8"/>
    <s v="7a4f5d12-30bf-4d2b-b730-3cd1bc1b54e8"/>
    <d v="2020-09-26T00:00:00"/>
    <s v="Eco"/>
    <x v="1475"/>
    <x v="2"/>
    <s v="Valerieburgh"/>
    <s v="OffSup"/>
    <s v="Bkcs"/>
    <n v="211.66"/>
    <n v="3"/>
    <n v="70.553333333333327"/>
    <x v="1"/>
    <x v="0"/>
    <x v="1"/>
  </r>
  <r>
    <s v="0b4e1be0-ed3e-41be-ab4f-f61751bf63a2"/>
    <x v="400"/>
    <s v="b1861ceb-0f27-4301-8d67-cc218f9eaf47"/>
    <s v="1a1b05a6-caab-489a-b997-f780a5a1322e"/>
    <d v="2019-07-22T00:00:00"/>
    <s v="Std"/>
    <x v="1476"/>
    <x v="2"/>
    <s v="North Michael"/>
    <s v="Furn"/>
    <s v="Acc"/>
    <n v="1969.66"/>
    <n v="1"/>
    <n v="1969.66"/>
    <x v="2"/>
    <x v="2"/>
    <x v="1"/>
  </r>
  <r>
    <s v="4a06d284-2289-4d6c-acf1-5e0c5f5394aa"/>
    <x v="920"/>
    <s v="4ead6405-eead-46a9-a6c2-ec5f7be947a7"/>
    <s v="09e0268f-bcb8-4daa-844d-7cc8b9cb395b"/>
    <d v="2020-01-10T00:00:00"/>
    <s v="Exp"/>
    <x v="1477"/>
    <x v="0"/>
    <s v="New Justinport"/>
    <s v="OffSup"/>
    <s v="Bndrs"/>
    <n v="1940.24"/>
    <n v="10"/>
    <n v="194.024"/>
    <x v="1"/>
    <x v="3"/>
    <x v="1"/>
  </r>
  <r>
    <s v="79821405-b82e-40fa-91a0-049dd9c8e797"/>
    <x v="1016"/>
    <s v="3335edc4-7abc-4edc-a2d8-99611a92e2b5"/>
    <s v="7df48b2d-985a-4636-9d35-1dd92fb56458"/>
    <d v="2021-10-07T00:00:00"/>
    <s v="Exp"/>
    <x v="1478"/>
    <x v="2"/>
    <s v="Guerramouth"/>
    <s v="OffSup"/>
    <s v="Acc"/>
    <n v="4903.2299999999996"/>
    <n v="2"/>
    <n v="2451.6149999999998"/>
    <x v="1"/>
    <x v="2"/>
    <x v="1"/>
  </r>
  <r>
    <s v="a6205bc0-5487-40ca-83f3-dca8d4c949d5"/>
    <x v="354"/>
    <s v="a662c3aa-db84-476b-87d0-ab5c65c23e48"/>
    <s v="df1838e1-b0f0-464c-b320-c1679af9e42f"/>
    <d v="2021-01-02T00:00:00"/>
    <s v="Eco"/>
    <x v="1479"/>
    <x v="1"/>
    <s v="South Erica"/>
    <s v="Furn"/>
    <s v="Fstnrs"/>
    <n v="3151.74"/>
    <n v="2"/>
    <n v="1575.87"/>
    <x v="2"/>
    <x v="1"/>
    <x v="0"/>
  </r>
  <r>
    <s v="21454795-0e4c-491b-9497-2292b5c80ba8"/>
    <x v="41"/>
    <s v="19f0dc3a-4f65-40f4-a25e-3df0a9bab57e"/>
    <s v="77bbaadf-0bea-4a01-8e59-bb7ae85490bd"/>
    <d v="2024-09-15T00:00:00"/>
    <s v="Eco"/>
    <x v="1480"/>
    <x v="1"/>
    <s v="West Claireburgh"/>
    <s v="OffSup"/>
    <s v="Bkcs"/>
    <n v="3882.78"/>
    <n v="3"/>
    <n v="1294.26"/>
    <x v="1"/>
    <x v="0"/>
    <x v="1"/>
  </r>
  <r>
    <s v="b296a533-b95c-40f9-bc23-009064f329b1"/>
    <x v="1017"/>
    <s v="d412ec8a-2631-491a-bd47-d4e9f1416084"/>
    <s v="50633075-7701-4099-b7b8-72f0bb2b1ea7"/>
    <d v="2020-06-25T00:00:00"/>
    <s v="Exp"/>
    <x v="1481"/>
    <x v="0"/>
    <s v="Simpsonberg"/>
    <s v="OffSup"/>
    <s v="Bkcs"/>
    <n v="291.66000000000003"/>
    <n v="4"/>
    <n v="72.915000000000006"/>
    <x v="1"/>
    <x v="0"/>
    <x v="1"/>
  </r>
  <r>
    <s v="b28fec93-5a9b-466e-b001-3ade746a2d7b"/>
    <x v="50"/>
    <s v="7f1e7c64-fa18-4a44-84e9-9865c6679181"/>
    <s v="5f34d090-4eae-410e-a142-414b8bd6bfc7"/>
    <d v="2019-10-29T00:00:00"/>
    <s v="Exp"/>
    <x v="1482"/>
    <x v="2"/>
    <s v="New Amy"/>
    <s v="Tech"/>
    <s v="Fstnrs"/>
    <n v="1722.81"/>
    <n v="8"/>
    <n v="215.35124999999999"/>
    <x v="0"/>
    <x v="1"/>
    <x v="0"/>
  </r>
  <r>
    <s v="19c8a9fa-a925-44db-af49-21f5c4170349"/>
    <x v="9"/>
    <s v="375dac2e-0b69-4b3b-b9fd-56aad98b5490"/>
    <s v="822467ee-d2e4-4e41-be30-bc3838f7fe82"/>
    <d v="2021-10-17T00:00:00"/>
    <s v="Eco"/>
    <x v="1483"/>
    <x v="1"/>
    <s v="Charleschester"/>
    <s v="OffSup"/>
    <s v="Phns"/>
    <n v="2377.9699999999998"/>
    <n v="3"/>
    <n v="792.65666666666664"/>
    <x v="1"/>
    <x v="4"/>
    <x v="1"/>
  </r>
  <r>
    <s v="b9267ebf-d3fd-4b80-8734-35ae9928eb17"/>
    <x v="773"/>
    <s v="5887087c-a89b-4c3e-bd97-bc18f18bfc0e"/>
    <s v="395b8a67-878c-4b98-971e-138891475757"/>
    <d v="2022-04-08T00:00:00"/>
    <s v="Eco"/>
    <x v="1484"/>
    <x v="0"/>
    <s v="South Cody"/>
    <s v="Tech"/>
    <s v="Bndrs"/>
    <n v="2686.44"/>
    <n v="1"/>
    <n v="2686.44"/>
    <x v="0"/>
    <x v="3"/>
    <x v="0"/>
  </r>
  <r>
    <s v="7cecb88f-eff8-44d4-8c99-ef50cc427abc"/>
    <x v="641"/>
    <s v="6ead23d4-cd27-415c-a6b3-04825b9f9941"/>
    <s v="41dfa7a6-570b-4e5b-ac1e-904627aba0ae"/>
    <d v="2023-02-12T00:00:00"/>
    <s v="Eco"/>
    <x v="286"/>
    <x v="3"/>
    <s v="Jenkinstown"/>
    <s v="Furn"/>
    <s v="Bndrs"/>
    <n v="2083.37"/>
    <n v="5"/>
    <n v="416.67399999999998"/>
    <x v="2"/>
    <x v="3"/>
    <x v="0"/>
  </r>
  <r>
    <s v="ae7da5ee-2897-4489-b0cc-57d954933d88"/>
    <x v="774"/>
    <s v="3118f58f-cb42-4e11-bb27-9c8e607da67b"/>
    <s v="b5d20c79-db4a-4ba1-88a3-653821bdc669"/>
    <d v="2023-03-26T00:00:00"/>
    <s v="Std"/>
    <x v="1485"/>
    <x v="2"/>
    <s v="South Josephburgh"/>
    <s v="Tech"/>
    <s v="Acc"/>
    <n v="4882.5200000000004"/>
    <n v="8"/>
    <n v="610.31500000000005"/>
    <x v="0"/>
    <x v="2"/>
    <x v="0"/>
  </r>
  <r>
    <s v="d8977457-a820-4762-8cc9-707d2a8ae008"/>
    <x v="563"/>
    <s v="b0988a51-7e0f-44ba-9e74-14ebf9256ae4"/>
    <s v="0c44828a-5342-48cc-9b49-5523bde49b7f"/>
    <d v="2022-05-04T00:00:00"/>
    <s v="Exp"/>
    <x v="1486"/>
    <x v="1"/>
    <s v="North Mitchellberg"/>
    <s v="OffSup"/>
    <s v="Phns"/>
    <n v="705.16"/>
    <n v="7"/>
    <n v="100.73714285714286"/>
    <x v="1"/>
    <x v="4"/>
    <x v="0"/>
  </r>
  <r>
    <s v="cb4bd50e-45e5-46f8-b327-18942e5d7d34"/>
    <x v="830"/>
    <s v="174c25c5-8318-48ce-9c8e-615d5a1ed062"/>
    <s v="98a28570-e487-4b26-9cbf-53b920e46b70"/>
    <d v="2023-04-27T00:00:00"/>
    <s v="Std"/>
    <x v="1487"/>
    <x v="2"/>
    <s v="Aprilfort"/>
    <s v="Furn"/>
    <s v="Bndrs"/>
    <n v="1302.47"/>
    <n v="7"/>
    <n v="186.06714285714287"/>
    <x v="2"/>
    <x v="3"/>
    <x v="1"/>
  </r>
  <r>
    <s v="98587dab-7c38-494a-97ab-dc40e02e231c"/>
    <x v="1018"/>
    <s v="0a2eefb4-d80e-45df-8a1e-2f83983f9a0b"/>
    <s v="def40ad6-0065-44e0-a459-d99cfd36641c"/>
    <d v="2021-11-07T00:00:00"/>
    <s v="Exp"/>
    <x v="1488"/>
    <x v="3"/>
    <s v="West Sandra"/>
    <s v="OffSup"/>
    <s v="Phns"/>
    <n v="978.76"/>
    <n v="10"/>
    <n v="97.876000000000005"/>
    <x v="1"/>
    <x v="4"/>
    <x v="1"/>
  </r>
  <r>
    <s v="9756dcca-8725-4e83-8d94-1c8dd9ab8559"/>
    <x v="1019"/>
    <s v="018b2cdb-a382-4955-a076-8b839407e606"/>
    <s v="300066c7-dd2b-4ee9-a50f-6723d90779f0"/>
    <d v="2023-05-15T00:00:00"/>
    <s v="Std"/>
    <x v="1489"/>
    <x v="1"/>
    <s v="Floresland"/>
    <s v="Furn"/>
    <s v="Phns"/>
    <n v="1450.32"/>
    <n v="9"/>
    <n v="161.14666666666665"/>
    <x v="2"/>
    <x v="4"/>
    <x v="1"/>
  </r>
  <r>
    <s v="4d6730c7-e7b6-4222-8aac-e24664d2734b"/>
    <x v="188"/>
    <s v="e11385cb-258e-41df-8322-c9f4820696ad"/>
    <s v="7a76dd5e-dbf7-4506-a7dc-f553db1bdbba"/>
    <d v="2024-09-12T00:00:00"/>
    <s v="Eco"/>
    <x v="612"/>
    <x v="2"/>
    <s v="Palmerbury"/>
    <s v="Furn"/>
    <s v="Bndrs"/>
    <n v="120.9"/>
    <n v="1"/>
    <n v="120.9"/>
    <x v="2"/>
    <x v="3"/>
    <x v="1"/>
  </r>
  <r>
    <s v="9162baab-8169-4fed-b800-9100871ffd0c"/>
    <x v="282"/>
    <s v="505e08fd-eeba-4815-96ce-90eb4758f958"/>
    <s v="0e10e9fd-e7ca-452c-b8d7-671d5ad6b73c"/>
    <d v="2023-02-28T00:00:00"/>
    <s v="Eco"/>
    <x v="1490"/>
    <x v="0"/>
    <s v="West Adam"/>
    <s v="OffSup"/>
    <s v="Fstnrs"/>
    <n v="1914.56"/>
    <n v="2"/>
    <n v="957.28"/>
    <x v="1"/>
    <x v="1"/>
    <x v="1"/>
  </r>
  <r>
    <s v="50008ace-95d0-4b73-b27f-8d47f840e684"/>
    <x v="375"/>
    <s v="75d62b29-4ea6-49cb-aa35-7b2ce1ca1faa"/>
    <s v="dccc69f8-17fe-421a-9b14-5fa5bc62714f"/>
    <d v="2023-09-04T00:00:00"/>
    <s v="Eco"/>
    <x v="1491"/>
    <x v="2"/>
    <s v="Lake Shane"/>
    <s v="OffSup"/>
    <s v="Acc"/>
    <n v="1462.5"/>
    <n v="9"/>
    <n v="162.5"/>
    <x v="1"/>
    <x v="2"/>
    <x v="0"/>
  </r>
  <r>
    <s v="e2353ebb-d30f-4b75-856d-d08d841bf629"/>
    <x v="921"/>
    <s v="0b4173cc-264e-4a50-a846-4c5ff4e664ad"/>
    <s v="a9c0f796-e07d-40c1-9d43-39286e30acf5"/>
    <d v="2021-03-06T00:00:00"/>
    <s v="Std"/>
    <x v="1492"/>
    <x v="2"/>
    <s v="North Wendy"/>
    <s v="Furn"/>
    <s v="Acc"/>
    <n v="3516.13"/>
    <n v="7"/>
    <n v="502.30428571428575"/>
    <x v="2"/>
    <x v="2"/>
    <x v="0"/>
  </r>
  <r>
    <s v="5337e64e-a189-4a95-ad93-6f924b2b12c2"/>
    <x v="521"/>
    <s v="e98fa021-eba8-4913-be7a-5368d5277bbf"/>
    <s v="b4bb0a30-0aa2-4f76-8f51-48653aa1ea2a"/>
    <d v="2020-10-04T00:00:00"/>
    <s v="Eco"/>
    <x v="1493"/>
    <x v="2"/>
    <s v="Millerville"/>
    <s v="OffSup"/>
    <s v="Fstnrs"/>
    <n v="4411.3"/>
    <n v="5"/>
    <n v="882.26"/>
    <x v="1"/>
    <x v="1"/>
    <x v="0"/>
  </r>
  <r>
    <s v="7fb5d702-cdce-4685-bc90-423087c86c07"/>
    <x v="808"/>
    <s v="648696d6-c1ba-4114-9738-4cd0f4970c41"/>
    <s v="90e3da2a-fd7c-4bc7-b068-5498f4d25121"/>
    <d v="2021-03-07T00:00:00"/>
    <s v="Exp"/>
    <x v="1494"/>
    <x v="0"/>
    <s v="West Kenneth"/>
    <s v="Furn"/>
    <s v="Fstnrs"/>
    <n v="1496.73"/>
    <n v="7"/>
    <n v="213.81857142857143"/>
    <x v="2"/>
    <x v="1"/>
    <x v="1"/>
  </r>
  <r>
    <s v="c752e59a-ec0b-4933-bf85-cdd25458cba3"/>
    <x v="1020"/>
    <s v="9797ecaf-33cf-472f-bc70-77af4c986c68"/>
    <s v="f7f9f465-c3e8-4cdb-81c7-0badf1f897fe"/>
    <d v="2023-12-12T00:00:00"/>
    <s v="Std"/>
    <x v="1495"/>
    <x v="3"/>
    <s v="North Sandrashire"/>
    <s v="OffSup"/>
    <s v="Acc"/>
    <n v="2779.05"/>
    <n v="1"/>
    <n v="2779.05"/>
    <x v="1"/>
    <x v="2"/>
    <x v="0"/>
  </r>
  <r>
    <s v="f64372c6-afca-4df9-8d6f-cb2d8e0feda5"/>
    <x v="1021"/>
    <s v="606f98a5-da31-4b11-99db-560760f2cbb7"/>
    <s v="215a35b6-286c-4f45-bd21-e40b4e18bcaf"/>
    <d v="2024-03-21T00:00:00"/>
    <s v="Exp"/>
    <x v="1496"/>
    <x v="3"/>
    <s v="Burtonton"/>
    <s v="Tech"/>
    <s v="Bkcs"/>
    <n v="1055.73"/>
    <n v="4"/>
    <n v="263.9325"/>
    <x v="0"/>
    <x v="0"/>
    <x v="0"/>
  </r>
  <r>
    <s v="87662408-e6f2-427d-b66f-b0be30f03a98"/>
    <x v="1022"/>
    <s v="9d857a54-5972-4996-a77d-b7b7975c92e6"/>
    <s v="f66eb30f-35cb-47ee-b277-bd53246a8bdf"/>
    <d v="2019-10-19T00:00:00"/>
    <s v="Exp"/>
    <x v="45"/>
    <x v="0"/>
    <s v="South Johnview"/>
    <s v="Furn"/>
    <s v="Bndrs"/>
    <n v="4656.7299999999996"/>
    <n v="1"/>
    <n v="4656.7299999999996"/>
    <x v="2"/>
    <x v="3"/>
    <x v="1"/>
  </r>
  <r>
    <s v="ebba1717-3b66-448a-a0bd-3e7ec67ca03f"/>
    <x v="1023"/>
    <s v="eb8d7b42-9cde-4e0a-9140-d4204a9c358a"/>
    <s v="f69a5cef-edde-4094-8bb8-1bbb4de63ef6"/>
    <d v="2023-01-17T00:00:00"/>
    <s v="Eco"/>
    <x v="1497"/>
    <x v="0"/>
    <s v="East Aprilchester"/>
    <s v="Furn"/>
    <s v="Phns"/>
    <n v="1739.89"/>
    <n v="9"/>
    <n v="193.32111111111112"/>
    <x v="2"/>
    <x v="4"/>
    <x v="0"/>
  </r>
  <r>
    <s v="6ef1ba46-def1-4cc8-b458-32b651e92fd4"/>
    <x v="381"/>
    <s v="bef8db65-6f99-4082-9d23-fe5f2c7fec02"/>
    <s v="ebcd1b8a-e897-4f6e-9cdd-8b2dc338ca77"/>
    <d v="2020-11-19T00:00:00"/>
    <s v="Exp"/>
    <x v="1498"/>
    <x v="3"/>
    <s v="Owenport"/>
    <s v="Furn"/>
    <s v="Acc"/>
    <n v="1788.42"/>
    <n v="7"/>
    <n v="255.48857142857145"/>
    <x v="2"/>
    <x v="2"/>
    <x v="0"/>
  </r>
  <r>
    <s v="9302fa96-0767-4210-adb1-1206a8c60238"/>
    <x v="1017"/>
    <s v="fe869dc1-461b-464f-990e-848367e9ae2c"/>
    <s v="50090c19-84a4-4080-ac38-e67f29b046ba"/>
    <d v="2019-12-03T00:00:00"/>
    <s v="Eco"/>
    <x v="1499"/>
    <x v="1"/>
    <s v="West Alexander"/>
    <s v="Furn"/>
    <s v="Acc"/>
    <n v="1949.34"/>
    <n v="7"/>
    <n v="278.47714285714284"/>
    <x v="2"/>
    <x v="2"/>
    <x v="0"/>
  </r>
  <r>
    <s v="a89988ce-82a5-465d-9caa-0d8f51b70509"/>
    <x v="285"/>
    <s v="0bb716a4-320c-4a54-9e16-b8ad6f58ab57"/>
    <s v="a3691708-f2e9-44dd-aeb5-b77c4a8b8df4"/>
    <d v="2022-04-24T00:00:00"/>
    <s v="Std"/>
    <x v="1500"/>
    <x v="2"/>
    <s v="New Dillonberg"/>
    <s v="Tech"/>
    <s v="Bkcs"/>
    <n v="2147.7199999999998"/>
    <n v="2"/>
    <n v="1073.8599999999999"/>
    <x v="0"/>
    <x v="0"/>
    <x v="1"/>
  </r>
  <r>
    <s v="6c0ad85a-1c61-4a9b-89c4-68cd07af5579"/>
    <x v="1024"/>
    <s v="dcfab7e1-fa66-4244-b27a-0a1449e26475"/>
    <s v="2e286cfd-61e0-409e-a934-2af61fd11293"/>
    <d v="2019-04-17T00:00:00"/>
    <s v="Std"/>
    <x v="1501"/>
    <x v="3"/>
    <s v="South Heidistad"/>
    <s v="Tech"/>
    <s v="Acc"/>
    <n v="1671.34"/>
    <n v="6"/>
    <n v="278.55666666666667"/>
    <x v="0"/>
    <x v="2"/>
    <x v="1"/>
  </r>
  <r>
    <s v="99993230-924d-44a6-b8d3-b70912a913b6"/>
    <x v="1025"/>
    <s v="1b484178-3e3c-476c-a417-8de3182f7e23"/>
    <s v="2bf8779e-277f-42c1-b6f4-153af0bf8238"/>
    <d v="2022-04-17T00:00:00"/>
    <s v="Std"/>
    <x v="1502"/>
    <x v="1"/>
    <s v="Alexatown"/>
    <s v="OffSup"/>
    <s v="Phns"/>
    <n v="2856.13"/>
    <n v="5"/>
    <n v="571.226"/>
    <x v="1"/>
    <x v="4"/>
    <x v="0"/>
  </r>
  <r>
    <s v="df28ec36-b1db-441c-b984-3e6b8746b98c"/>
    <x v="1026"/>
    <s v="5b84dc4b-eac3-43fa-b606-0b39eecdeeae"/>
    <s v="77bffdbb-37c5-44a3-b274-5caffb9f3024"/>
    <d v="2022-11-15T00:00:00"/>
    <s v="Std"/>
    <x v="1503"/>
    <x v="1"/>
    <s v="Rodriguezfurt"/>
    <s v="Furn"/>
    <s v="Fstnrs"/>
    <n v="4128.16"/>
    <n v="8"/>
    <n v="516.02"/>
    <x v="2"/>
    <x v="1"/>
    <x v="0"/>
  </r>
  <r>
    <s v="184785ab-8a8f-4ff1-a658-385866174008"/>
    <x v="296"/>
    <s v="ff7a2ebf-1299-4714-90dd-18fc736138d5"/>
    <s v="0d816cee-3465-479c-b368-bd2362866d1e"/>
    <d v="2022-07-05T00:00:00"/>
    <s v="Std"/>
    <x v="1504"/>
    <x v="1"/>
    <s v="West Davidton"/>
    <s v="Tech"/>
    <s v="Fstnrs"/>
    <n v="3351.37"/>
    <n v="8"/>
    <n v="418.92124999999999"/>
    <x v="0"/>
    <x v="1"/>
    <x v="0"/>
  </r>
  <r>
    <s v="f3d934e9-4a5a-4071-bd30-e81b0ede21de"/>
    <x v="775"/>
    <s v="ed73557f-a8bd-4659-ac95-76e5698be8fd"/>
    <s v="fd443083-38b2-4ce7-b102-4b772a7a796a"/>
    <d v="2021-07-27T00:00:00"/>
    <s v="Exp"/>
    <x v="1505"/>
    <x v="3"/>
    <s v="West Robert"/>
    <s v="Tech"/>
    <s v="Acc"/>
    <n v="2753.19"/>
    <n v="2"/>
    <n v="1376.595"/>
    <x v="0"/>
    <x v="2"/>
    <x v="0"/>
  </r>
  <r>
    <s v="f1f6bfce-88ea-4058-b35a-6b90ce7de069"/>
    <x v="491"/>
    <s v="db7472d3-1bdd-444d-9324-5dbf3aa9f710"/>
    <s v="502cb1cc-75f9-4053-9c2a-b44790a02c37"/>
    <d v="2023-05-30T00:00:00"/>
    <s v="Exp"/>
    <x v="1506"/>
    <x v="1"/>
    <s v="New Austin"/>
    <s v="Tech"/>
    <s v="Phns"/>
    <n v="3230.09"/>
    <n v="8"/>
    <n v="403.76125000000002"/>
    <x v="0"/>
    <x v="4"/>
    <x v="1"/>
  </r>
  <r>
    <s v="7eb78dcc-fdac-4ce7-9a00-1acf24ba0e30"/>
    <x v="1027"/>
    <s v="1f114c16-d2f5-4f0b-8e6b-32128484d6be"/>
    <s v="ad2f1129-b6ac-4920-8316-c258b2f27dce"/>
    <d v="2021-01-28T00:00:00"/>
    <s v="Exp"/>
    <x v="1507"/>
    <x v="3"/>
    <s v="Myersville"/>
    <s v="OffSup"/>
    <s v="Bkcs"/>
    <n v="4811.41"/>
    <n v="2"/>
    <n v="2405.7049999999999"/>
    <x v="1"/>
    <x v="0"/>
    <x v="0"/>
  </r>
  <r>
    <s v="0c98f59e-f86d-44f6-881d-de59384516be"/>
    <x v="780"/>
    <s v="f76b2634-cfaa-46b3-a769-b1b3653fb175"/>
    <s v="4f1b1008-4dfa-4449-a508-86452a6716f5"/>
    <d v="2022-10-13T00:00:00"/>
    <s v="Eco"/>
    <x v="1508"/>
    <x v="1"/>
    <s v="Lake Joshua"/>
    <s v="OffSup"/>
    <s v="Acc"/>
    <n v="1238.24"/>
    <n v="8"/>
    <n v="154.78"/>
    <x v="1"/>
    <x v="2"/>
    <x v="1"/>
  </r>
  <r>
    <s v="3335f609-6a54-4793-9221-e383855b6577"/>
    <x v="1028"/>
    <s v="81d084ba-ee2c-4852-80f5-b2ab7e2aa4a6"/>
    <s v="9c6afe03-46b3-4a54-b8d0-9b3daf831dc3"/>
    <d v="2022-07-17T00:00:00"/>
    <s v="Eco"/>
    <x v="1509"/>
    <x v="3"/>
    <s v="West Kelly"/>
    <s v="Tech"/>
    <s v="Bndrs"/>
    <n v="3206.2"/>
    <n v="9"/>
    <n v="356.24444444444441"/>
    <x v="0"/>
    <x v="3"/>
    <x v="1"/>
  </r>
  <r>
    <s v="dd000132-b111-41a7-97b7-d4ab58a5bbc0"/>
    <x v="637"/>
    <s v="82a26f22-c253-4fc9-a90a-9573e0b681dd"/>
    <s v="f7916e46-b638-4003-88a0-42937759adec"/>
    <d v="2020-04-13T00:00:00"/>
    <s v="Eco"/>
    <x v="1510"/>
    <x v="0"/>
    <s v="Hernandezton"/>
    <s v="OffSup"/>
    <s v="Fstnrs"/>
    <n v="3582.68"/>
    <n v="10"/>
    <n v="358.26799999999997"/>
    <x v="1"/>
    <x v="1"/>
    <x v="1"/>
  </r>
  <r>
    <s v="50a8bd48-217c-4b3c-8640-e26c2dab93fe"/>
    <x v="10"/>
    <s v="0337b1fa-0e8a-40be-af50-96fd338b3d07"/>
    <s v="fba0d0e4-912a-4bc9-8c58-d7515206a40f"/>
    <d v="2021-08-28T00:00:00"/>
    <s v="Exp"/>
    <x v="1511"/>
    <x v="0"/>
    <s v="Port Ericmouth"/>
    <s v="Tech"/>
    <s v="Bndrs"/>
    <n v="799.55"/>
    <n v="6"/>
    <n v="133.25833333333333"/>
    <x v="0"/>
    <x v="3"/>
    <x v="1"/>
  </r>
  <r>
    <s v="f7782451-f5a6-4192-82a0-f551afa996a2"/>
    <x v="1029"/>
    <s v="909692c4-7047-4288-b275-c5235856819e"/>
    <s v="50e79c17-188b-4759-a6fe-821314b56e62"/>
    <d v="2024-07-17T00:00:00"/>
    <s v="Std"/>
    <x v="1512"/>
    <x v="3"/>
    <s v="South Travisfurt"/>
    <s v="Tech"/>
    <s v="Phns"/>
    <n v="2730.09"/>
    <n v="3"/>
    <n v="910.03000000000009"/>
    <x v="0"/>
    <x v="4"/>
    <x v="1"/>
  </r>
  <r>
    <s v="b6e12b78-49eb-43f8-a457-836653906f01"/>
    <x v="853"/>
    <s v="91257879-5dba-4eb1-b978-9ed4105e7004"/>
    <s v="83423aab-4034-4ccb-9bbc-5d4de3acdd7e"/>
    <d v="2020-07-15T00:00:00"/>
    <s v="Exp"/>
    <x v="799"/>
    <x v="3"/>
    <s v="Johnsonstad"/>
    <s v="Furn"/>
    <s v="Phns"/>
    <n v="4567.58"/>
    <n v="10"/>
    <n v="456.75799999999998"/>
    <x v="2"/>
    <x v="4"/>
    <x v="1"/>
  </r>
  <r>
    <s v="c1a0738a-6c51-45b8-999b-1e99ce32400c"/>
    <x v="200"/>
    <s v="5e2ba42f-9899-48fe-bb3f-5383531df7a6"/>
    <s v="81d2f997-a7c4-4b34-9c1f-324565945c89"/>
    <d v="2021-01-24T00:00:00"/>
    <s v="Exp"/>
    <x v="1513"/>
    <x v="1"/>
    <s v="Kimberlyborough"/>
    <s v="Tech"/>
    <s v="Fstnrs"/>
    <n v="578.09"/>
    <n v="2"/>
    <n v="289.04500000000002"/>
    <x v="0"/>
    <x v="1"/>
    <x v="0"/>
  </r>
  <r>
    <s v="37b3ec38-db30-487a-be74-ea65aae84fa6"/>
    <x v="1030"/>
    <s v="81967d7e-b8e6-4077-a548-307888043316"/>
    <s v="27887232-5dc0-4f32-9912-fb103757ce80"/>
    <d v="2020-05-12T00:00:00"/>
    <s v="Std"/>
    <x v="1514"/>
    <x v="1"/>
    <s v="Hansenhaven"/>
    <s v="Tech"/>
    <s v="Acc"/>
    <n v="1867.78"/>
    <n v="8"/>
    <n v="233.4725"/>
    <x v="0"/>
    <x v="2"/>
    <x v="1"/>
  </r>
  <r>
    <s v="a63d9e00-64a9-48d5-825a-218d3f47ddd6"/>
    <x v="1031"/>
    <s v="7eede6fa-e22a-44b6-a291-0690d4137420"/>
    <s v="f356e8f0-2d0e-43f4-add4-8773b2b938e4"/>
    <d v="2022-11-20T00:00:00"/>
    <s v="Eco"/>
    <x v="1515"/>
    <x v="2"/>
    <s v="New Harold"/>
    <s v="OffSup"/>
    <s v="Acc"/>
    <n v="828.22"/>
    <n v="1"/>
    <n v="828.22"/>
    <x v="1"/>
    <x v="2"/>
    <x v="1"/>
  </r>
  <r>
    <s v="c7ec9d34-c086-4823-87dc-f64223e37698"/>
    <x v="468"/>
    <s v="19aba0ea-88d5-402e-9514-a97eccfeffb8"/>
    <s v="0421a02e-0998-43f2-bb5b-e6026ea43a91"/>
    <d v="2022-02-23T00:00:00"/>
    <s v="Exp"/>
    <x v="1516"/>
    <x v="2"/>
    <s v="Osborneview"/>
    <s v="Tech"/>
    <s v="Phns"/>
    <n v="1950.62"/>
    <n v="1"/>
    <n v="1950.62"/>
    <x v="0"/>
    <x v="4"/>
    <x v="1"/>
  </r>
  <r>
    <s v="f3888900-e84f-439f-ac81-54e225034248"/>
    <x v="960"/>
    <s v="5b1a169d-b282-410d-89e3-bec5d4339ea0"/>
    <s v="48b783d1-4174-460f-acd9-69763531e2f0"/>
    <d v="2021-10-16T00:00:00"/>
    <s v="Eco"/>
    <x v="1517"/>
    <x v="0"/>
    <s v="Andersonstad"/>
    <s v="OffSup"/>
    <s v="Bkcs"/>
    <n v="589.95000000000005"/>
    <n v="5"/>
    <n v="117.99000000000001"/>
    <x v="1"/>
    <x v="0"/>
    <x v="1"/>
  </r>
  <r>
    <s v="ab74006f-f87b-41d8-98ca-4903ba678fa4"/>
    <x v="798"/>
    <s v="21e00c14-1767-4d7c-b818-3154e708c702"/>
    <s v="5963c21c-81cc-4047-892f-b5f870d8c324"/>
    <d v="2020-08-09T00:00:00"/>
    <s v="Exp"/>
    <x v="1518"/>
    <x v="1"/>
    <s v="Olsonview"/>
    <s v="OffSup"/>
    <s v="Bndrs"/>
    <n v="1010.51"/>
    <n v="10"/>
    <n v="101.051"/>
    <x v="1"/>
    <x v="3"/>
    <x v="0"/>
  </r>
  <r>
    <s v="b2bdafe0-e995-4cc5-8114-1956051a9709"/>
    <x v="1032"/>
    <s v="6d3eca74-094d-4363-892b-4cc1cefa6a78"/>
    <s v="a00a3acd-6144-480f-af92-81594d77bae2"/>
    <d v="2022-12-18T00:00:00"/>
    <s v="Eco"/>
    <x v="1519"/>
    <x v="2"/>
    <s v="New Destiny"/>
    <s v="Furn"/>
    <s v="Fstnrs"/>
    <n v="4598.99"/>
    <n v="7"/>
    <n v="656.99857142857138"/>
    <x v="2"/>
    <x v="1"/>
    <x v="0"/>
  </r>
  <r>
    <s v="6170fbc9-5151-4f26-bea2-a9cc8bcdb63e"/>
    <x v="161"/>
    <s v="452972c8-882f-42e2-a3eb-c1809bd7c958"/>
    <s v="c83cb313-ff3b-42e8-9185-ca5272d055a3"/>
    <d v="2022-04-11T00:00:00"/>
    <s v="Eco"/>
    <x v="1520"/>
    <x v="0"/>
    <s v="North Joseph"/>
    <s v="Furn"/>
    <s v="Bndrs"/>
    <n v="2066.1999999999998"/>
    <n v="7"/>
    <n v="295.17142857142852"/>
    <x v="2"/>
    <x v="3"/>
    <x v="1"/>
  </r>
  <r>
    <s v="4a4a37eb-f58c-4c6f-a938-53a19362e827"/>
    <x v="1033"/>
    <s v="860d66c9-5c2f-46c6-9905-771253daaca2"/>
    <s v="03b01559-4c03-4efe-b0da-c82618c95180"/>
    <d v="2021-03-12T00:00:00"/>
    <s v="Eco"/>
    <x v="1521"/>
    <x v="3"/>
    <s v="South Kristin"/>
    <s v="OffSup"/>
    <s v="Fstnrs"/>
    <n v="216.12"/>
    <n v="9"/>
    <n v="24.013333333333335"/>
    <x v="1"/>
    <x v="1"/>
    <x v="1"/>
  </r>
  <r>
    <s v="7d5ee459-4728-42ce-a6ac-e1a50ab08851"/>
    <x v="985"/>
    <s v="65df208a-e891-4d74-bffa-3d8a0d1efb02"/>
    <s v="6989e68e-532f-4367-bc62-5212788c842e"/>
    <d v="2024-09-04T00:00:00"/>
    <s v="Exp"/>
    <x v="1522"/>
    <x v="0"/>
    <s v="Tammymouth"/>
    <s v="Furn"/>
    <s v="Fstnrs"/>
    <n v="2445.17"/>
    <n v="1"/>
    <n v="2445.17"/>
    <x v="2"/>
    <x v="1"/>
    <x v="0"/>
  </r>
  <r>
    <s v="f746d268-e680-4820-9b21-a7361a1001ad"/>
    <x v="1034"/>
    <s v="17f9f650-dedc-48f4-96bb-d5b5598ba6be"/>
    <s v="991ed52e-0216-489d-8879-238b17b8dd0c"/>
    <d v="2023-09-07T00:00:00"/>
    <s v="Exp"/>
    <x v="1523"/>
    <x v="3"/>
    <s v="West Rebeccamouth"/>
    <s v="Furn"/>
    <s v="Fstnrs"/>
    <n v="3283.47"/>
    <n v="9"/>
    <n v="364.83"/>
    <x v="2"/>
    <x v="1"/>
    <x v="1"/>
  </r>
  <r>
    <s v="5fc3226f-4941-417f-80b1-d10c4722d3c1"/>
    <x v="600"/>
    <s v="7ba54f2f-2133-43a0-b985-262d2db166f8"/>
    <s v="479658f7-7765-470b-851f-44796e346b4a"/>
    <d v="2021-03-16T00:00:00"/>
    <s v="Eco"/>
    <x v="1524"/>
    <x v="2"/>
    <s v="West Lori"/>
    <s v="Tech"/>
    <s v="Acc"/>
    <n v="1487.79"/>
    <n v="10"/>
    <n v="148.779"/>
    <x v="0"/>
    <x v="2"/>
    <x v="0"/>
  </r>
  <r>
    <s v="ee510a23-6233-48ee-9027-064e1343546a"/>
    <x v="1035"/>
    <s v="1d6489a7-7fad-435b-9c9b-44431a3444fd"/>
    <s v="5947ba41-5b6b-47ab-9828-513e936466cf"/>
    <d v="2020-08-08T00:00:00"/>
    <s v="Exp"/>
    <x v="1525"/>
    <x v="2"/>
    <s v="Vaughanton"/>
    <s v="Tech"/>
    <s v="Acc"/>
    <n v="4833.07"/>
    <n v="9"/>
    <n v="537.00777777777773"/>
    <x v="0"/>
    <x v="2"/>
    <x v="1"/>
  </r>
  <r>
    <s v="27389345-20a2-47e3-8a09-01c5d30fb1d9"/>
    <x v="700"/>
    <s v="1b4e3f24-1097-4c3d-901a-0f31ab7585b9"/>
    <s v="88d08551-5b74-4c97-9751-c1e27e164a80"/>
    <d v="2023-06-19T00:00:00"/>
    <s v="Eco"/>
    <x v="1526"/>
    <x v="1"/>
    <s v="Castilloberg"/>
    <s v="Tech"/>
    <s v="Fstnrs"/>
    <n v="839.99"/>
    <n v="10"/>
    <n v="83.998999999999995"/>
    <x v="0"/>
    <x v="1"/>
    <x v="0"/>
  </r>
  <r>
    <s v="32cccd71-5cc1-4122-afc0-e96646aedfd5"/>
    <x v="912"/>
    <s v="c6f4146b-3b6f-4c06-b229-7aa5cc527e7c"/>
    <s v="fbc17f01-6391-40ea-bf18-0bcd88d9b063"/>
    <d v="2022-02-21T00:00:00"/>
    <s v="Eco"/>
    <x v="1527"/>
    <x v="1"/>
    <s v="Richardbury"/>
    <s v="Tech"/>
    <s v="Acc"/>
    <n v="3003.51"/>
    <n v="2"/>
    <n v="1501.7550000000001"/>
    <x v="0"/>
    <x v="2"/>
    <x v="1"/>
  </r>
  <r>
    <s v="d8939d65-313a-4472-84bb-1069415d9f81"/>
    <x v="290"/>
    <s v="0999d567-6721-48c3-88a0-44b6cfcde248"/>
    <s v="a40fd414-687d-442a-9cce-8a4272090c16"/>
    <d v="2021-12-23T00:00:00"/>
    <s v="Eco"/>
    <x v="1528"/>
    <x v="2"/>
    <s v="Port Michael"/>
    <s v="OffSup"/>
    <s v="Bkcs"/>
    <n v="709.82"/>
    <n v="3"/>
    <n v="236.60666666666668"/>
    <x v="1"/>
    <x v="0"/>
    <x v="0"/>
  </r>
  <r>
    <s v="6fc2a88c-6fde-4b21-8b0c-baf767807509"/>
    <x v="1036"/>
    <s v="49232625-77f9-47a7-8a32-a4354b82b9c5"/>
    <s v="783a6050-df2c-4161-99a8-cbd26b8a9e68"/>
    <d v="2022-02-20T00:00:00"/>
    <s v="Std"/>
    <x v="1529"/>
    <x v="1"/>
    <s v="Gregchester"/>
    <s v="Furn"/>
    <s v="Phns"/>
    <n v="124.87"/>
    <n v="2"/>
    <n v="62.435000000000002"/>
    <x v="2"/>
    <x v="4"/>
    <x v="1"/>
  </r>
  <r>
    <s v="b5579417-5b31-4392-bfc7-956c2cd40af0"/>
    <x v="149"/>
    <s v="b7960959-e643-4354-85ac-c2cc46c254db"/>
    <s v="44781b79-0205-4265-8e2b-d6f7814d0e3d"/>
    <d v="2023-03-03T00:00:00"/>
    <s v="Exp"/>
    <x v="1530"/>
    <x v="2"/>
    <s v="Lake Jimmy"/>
    <s v="Furn"/>
    <s v="Bkcs"/>
    <n v="1067.94"/>
    <n v="5"/>
    <n v="213.58800000000002"/>
    <x v="2"/>
    <x v="0"/>
    <x v="0"/>
  </r>
  <r>
    <s v="10ca2d01-ea16-4c06-a4f8-53bac5bd2291"/>
    <x v="648"/>
    <s v="7eccd2da-8309-448e-ad7f-c5dc91f9a5e4"/>
    <s v="5bc9cd66-70c0-40eb-8438-6cc937323203"/>
    <d v="2023-01-23T00:00:00"/>
    <s v="Exp"/>
    <x v="1531"/>
    <x v="3"/>
    <s v="West Jason"/>
    <s v="Furn"/>
    <s v="Phns"/>
    <n v="2275.13"/>
    <n v="9"/>
    <n v="252.79222222222222"/>
    <x v="2"/>
    <x v="4"/>
    <x v="0"/>
  </r>
  <r>
    <s v="ceef402a-da7b-4b6e-97d3-5d806253b0f7"/>
    <x v="1037"/>
    <s v="fec65ccd-cdc9-4689-92eb-8ef4207a10a7"/>
    <s v="ecb2eaa3-185e-423c-af18-7ae233253f94"/>
    <d v="2022-06-04T00:00:00"/>
    <s v="Exp"/>
    <x v="1532"/>
    <x v="1"/>
    <s v="West Austinstad"/>
    <s v="Furn"/>
    <s v="Acc"/>
    <n v="138.49"/>
    <n v="3"/>
    <n v="46.163333333333334"/>
    <x v="2"/>
    <x v="2"/>
    <x v="1"/>
  </r>
  <r>
    <s v="de009a5e-f617-426f-a68e-5d7aad2b4332"/>
    <x v="1038"/>
    <s v="e5ccca27-6a93-45bf-97f0-ff310cc5d2dd"/>
    <s v="4a599ce0-cef2-42d9-a69a-4fa1c0d91f28"/>
    <d v="2021-05-20T00:00:00"/>
    <s v="Exp"/>
    <x v="1533"/>
    <x v="2"/>
    <s v="Jameshaven"/>
    <s v="Furn"/>
    <s v="Phns"/>
    <n v="4989.8900000000003"/>
    <n v="9"/>
    <n v="554.43222222222221"/>
    <x v="2"/>
    <x v="4"/>
    <x v="0"/>
  </r>
  <r>
    <s v="adb3f8ba-82b9-4f2f-81ad-ec837bf77fc7"/>
    <x v="1039"/>
    <s v="644ed591-944d-4494-9e48-52df4de3ddd5"/>
    <s v="8cbfb397-e61c-45e3-81d9-19b8e011fcb5"/>
    <d v="2019-11-16T00:00:00"/>
    <s v="Eco"/>
    <x v="1534"/>
    <x v="2"/>
    <s v="Kimberlyburgh"/>
    <s v="OffSup"/>
    <s v="Bndrs"/>
    <n v="2638.57"/>
    <n v="6"/>
    <n v="439.76166666666671"/>
    <x v="1"/>
    <x v="3"/>
    <x v="0"/>
  </r>
  <r>
    <s v="38d907e2-e6ae-4cb2-9d6e-f4920bb6ff45"/>
    <x v="112"/>
    <s v="dd41545e-e20c-4f0b-ac7f-1d267d92f974"/>
    <s v="d6a21726-8630-40ad-a42c-d8a419a4348c"/>
    <d v="2024-08-04T00:00:00"/>
    <s v="Exp"/>
    <x v="1535"/>
    <x v="3"/>
    <s v="South Kathleen"/>
    <s v="Tech"/>
    <s v="Phns"/>
    <n v="784.74"/>
    <n v="9"/>
    <n v="87.193333333333328"/>
    <x v="0"/>
    <x v="4"/>
    <x v="1"/>
  </r>
  <r>
    <s v="179bd917-7c8d-48fc-8d75-78099b29211f"/>
    <x v="1040"/>
    <s v="3d46f30d-8a2c-41ec-abe1-b433fc2927df"/>
    <s v="4b8e3b28-1c5b-4e28-bae6-e993b9538f16"/>
    <d v="2024-03-27T00:00:00"/>
    <s v="Exp"/>
    <x v="1536"/>
    <x v="1"/>
    <s v="Sheriberg"/>
    <s v="OffSup"/>
    <s v="Bndrs"/>
    <n v="1725.99"/>
    <n v="9"/>
    <n v="191.77666666666667"/>
    <x v="1"/>
    <x v="3"/>
    <x v="1"/>
  </r>
  <r>
    <s v="884e2daa-bab8-4aa7-b62b-0fe088487870"/>
    <x v="559"/>
    <s v="e9eb875a-eee3-4521-8e62-a7d7e4e71af9"/>
    <s v="e8d5c0ac-5c2f-49f4-bc1a-2016f4d41a83"/>
    <d v="2019-10-20T00:00:00"/>
    <s v="Exp"/>
    <x v="1537"/>
    <x v="1"/>
    <s v="Goodmantown"/>
    <s v="Furn"/>
    <s v="Phns"/>
    <n v="2622.12"/>
    <n v="2"/>
    <n v="1311.06"/>
    <x v="2"/>
    <x v="4"/>
    <x v="1"/>
  </r>
  <r>
    <s v="ad6f8b0d-f6ab-4c50-a9bc-aed2e3148e23"/>
    <x v="1041"/>
    <s v="f4ea8872-5e19-471c-9d80-87f5e6d62281"/>
    <s v="46c23bea-8faa-43f4-925d-9a3ba099edf4"/>
    <d v="2023-12-13T00:00:00"/>
    <s v="Eco"/>
    <x v="1538"/>
    <x v="1"/>
    <s v="Lake Johnbury"/>
    <s v="Tech"/>
    <s v="Phns"/>
    <n v="3883.82"/>
    <n v="9"/>
    <n v="431.53555555555556"/>
    <x v="0"/>
    <x v="4"/>
    <x v="1"/>
  </r>
  <r>
    <s v="289fc16d-db88-4ccd-8a94-d0e994a4eb0a"/>
    <x v="630"/>
    <s v="8eaa2ed9-f03d-4c77-99e6-e20513cd7dd0"/>
    <s v="df3e2a2c-f3e0-4d41-af10-80decca35927"/>
    <d v="2021-09-22T00:00:00"/>
    <s v="Exp"/>
    <x v="1539"/>
    <x v="0"/>
    <s v="North Jamesbury"/>
    <s v="Tech"/>
    <s v="Acc"/>
    <n v="4439.29"/>
    <n v="1"/>
    <n v="4439.29"/>
    <x v="0"/>
    <x v="2"/>
    <x v="1"/>
  </r>
  <r>
    <s v="43aceed8-79e0-455c-ac13-0b726effb24c"/>
    <x v="1042"/>
    <s v="bdb3040b-b90c-4f11-91a8-85542281085a"/>
    <s v="8c4f4b3a-ef37-430d-bbb4-4fc07958f81f"/>
    <d v="2023-06-17T00:00:00"/>
    <s v="Eco"/>
    <x v="1540"/>
    <x v="1"/>
    <s v="North Dana"/>
    <s v="Tech"/>
    <s v="Phns"/>
    <n v="1057.9000000000001"/>
    <n v="1"/>
    <n v="1057.9000000000001"/>
    <x v="0"/>
    <x v="4"/>
    <x v="1"/>
  </r>
  <r>
    <s v="687ee12c-5d3a-4075-aeac-617b9252ded7"/>
    <x v="1043"/>
    <s v="796a3cf5-29bd-49fe-8229-153a7dd7f6b1"/>
    <s v="a3aca5b3-3438-4808-8369-338bc6fffaf9"/>
    <d v="2020-06-25T00:00:00"/>
    <s v="Exp"/>
    <x v="1541"/>
    <x v="3"/>
    <s v="Smithhaven"/>
    <s v="Tech"/>
    <s v="Acc"/>
    <n v="542.26"/>
    <n v="7"/>
    <n v="77.465714285714284"/>
    <x v="0"/>
    <x v="2"/>
    <x v="0"/>
  </r>
  <r>
    <s v="8c6048d8-3f15-4b9d-bbdb-9aa2b9eac8d0"/>
    <x v="695"/>
    <s v="18e5bcd2-f942-4f3b-af97-000e0aed9393"/>
    <s v="88800126-dfc9-43cd-ad8a-27596cc78998"/>
    <d v="2021-04-03T00:00:00"/>
    <s v="Exp"/>
    <x v="1542"/>
    <x v="2"/>
    <s v="North Robert"/>
    <s v="Furn"/>
    <s v="Fstnrs"/>
    <n v="4200.7299999999996"/>
    <n v="2"/>
    <n v="2100.3649999999998"/>
    <x v="2"/>
    <x v="1"/>
    <x v="1"/>
  </r>
  <r>
    <s v="fa16b12e-de09-4ffb-bede-01f4b957e276"/>
    <x v="256"/>
    <s v="1593a620-2cca-4dad-b4fa-22743a62840c"/>
    <s v="6576678a-bdf7-44e0-9810-7e2bbd6e1bba"/>
    <d v="2020-12-20T00:00:00"/>
    <s v="Std"/>
    <x v="1543"/>
    <x v="3"/>
    <s v="Youngmouth"/>
    <s v="Furn"/>
    <s v="Bkcs"/>
    <n v="4757.91"/>
    <n v="1"/>
    <n v="4757.91"/>
    <x v="2"/>
    <x v="0"/>
    <x v="1"/>
  </r>
  <r>
    <s v="08f7da4e-237f-4e21-8a20-63f6020d6624"/>
    <x v="397"/>
    <s v="ea07c51d-9d9a-4b78-a94e-8038feb3de80"/>
    <s v="8a48dfc6-490c-4b71-94c9-a7c969ca5524"/>
    <d v="2022-03-05T00:00:00"/>
    <s v="Std"/>
    <x v="1544"/>
    <x v="1"/>
    <s v="Littlefort"/>
    <s v="OffSup"/>
    <s v="Bndrs"/>
    <n v="4282.43"/>
    <n v="3"/>
    <n v="1427.4766666666667"/>
    <x v="1"/>
    <x v="3"/>
    <x v="0"/>
  </r>
  <r>
    <s v="227aeb44-f06d-44d2-b17b-d1f5965f6c5c"/>
    <x v="80"/>
    <s v="d7f5fef5-1de5-4971-939a-1b09f619d267"/>
    <s v="51c8e549-f6f4-44cd-98d1-79ef588d4eed"/>
    <d v="2024-10-26T00:00:00"/>
    <s v="Eco"/>
    <x v="1545"/>
    <x v="3"/>
    <s v="Jennyfort"/>
    <s v="Furn"/>
    <s v="Bndrs"/>
    <n v="2427.87"/>
    <n v="5"/>
    <n v="485.57399999999996"/>
    <x v="2"/>
    <x v="3"/>
    <x v="0"/>
  </r>
  <r>
    <s v="d4c153b6-f056-44a1-8546-3205cb8f3b7a"/>
    <x v="756"/>
    <s v="61559dc3-eb28-4955-b92e-7a621ac48de0"/>
    <s v="96ba4267-0e0d-4c66-89eb-d8a29a2fcaaa"/>
    <d v="2023-01-30T00:00:00"/>
    <s v="Eco"/>
    <x v="1546"/>
    <x v="2"/>
    <s v="Mckeebury"/>
    <s v="Furn"/>
    <s v="Acc"/>
    <n v="411.64"/>
    <n v="7"/>
    <n v="58.805714285714281"/>
    <x v="2"/>
    <x v="2"/>
    <x v="1"/>
  </r>
  <r>
    <s v="34c71581-7a9e-49b7-b448-7bcb9353c1f8"/>
    <x v="1044"/>
    <s v="c6901223-8c67-4c63-b4de-1b67369c1177"/>
    <s v="73b4f3c5-acdb-45c0-8c44-b911a602c4e0"/>
    <d v="2024-09-29T00:00:00"/>
    <s v="Eco"/>
    <x v="1547"/>
    <x v="3"/>
    <s v="Rodneyshire"/>
    <s v="OffSup"/>
    <s v="Acc"/>
    <n v="2576.66"/>
    <n v="4"/>
    <n v="644.16499999999996"/>
    <x v="1"/>
    <x v="2"/>
    <x v="1"/>
  </r>
  <r>
    <s v="809456f0-c428-4b11-8db1-c155cd73d810"/>
    <x v="439"/>
    <s v="c46a43a8-7451-49ad-87cc-c9414c28fcd4"/>
    <s v="8320b152-e686-4af9-8826-17e1bad5ae3a"/>
    <d v="2020-03-10T00:00:00"/>
    <s v="Exp"/>
    <x v="1548"/>
    <x v="3"/>
    <s v="Williamshaven"/>
    <s v="Tech"/>
    <s v="Acc"/>
    <n v="944.85"/>
    <n v="3"/>
    <n v="314.95"/>
    <x v="0"/>
    <x v="2"/>
    <x v="1"/>
  </r>
  <r>
    <s v="3894606f-a20a-428f-8040-af7006a925a3"/>
    <x v="996"/>
    <s v="09d35a40-a00e-440d-94d9-f5b0d7499ed2"/>
    <s v="09e011e4-447c-4865-b11b-722991506ff1"/>
    <d v="2022-06-08T00:00:00"/>
    <s v="Std"/>
    <x v="1549"/>
    <x v="1"/>
    <s v="East Nicoleview"/>
    <s v="OffSup"/>
    <s v="Fstnrs"/>
    <n v="370.18"/>
    <n v="10"/>
    <n v="37.018000000000001"/>
    <x v="1"/>
    <x v="1"/>
    <x v="0"/>
  </r>
  <r>
    <s v="13491a7a-7d12-44cc-9cbd-a96aa61f1492"/>
    <x v="168"/>
    <s v="6812d346-2a4b-4fea-994f-bec43a584318"/>
    <s v="5046c172-32ac-4af3-86fb-d850e6d3dcd6"/>
    <d v="2024-01-30T00:00:00"/>
    <s v="Eco"/>
    <x v="1550"/>
    <x v="3"/>
    <s v="Shawntown"/>
    <s v="OffSup"/>
    <s v="Fstnrs"/>
    <n v="3416.9"/>
    <n v="10"/>
    <n v="341.69"/>
    <x v="1"/>
    <x v="1"/>
    <x v="1"/>
  </r>
  <r>
    <s v="1c27a50c-b69a-4fff-b00b-585ea6e52492"/>
    <x v="543"/>
    <s v="283dc566-8a96-4d42-a010-c218af374c28"/>
    <s v="d53a4cf0-afd6-4b09-8990-067cffc240d1"/>
    <d v="2022-03-13T00:00:00"/>
    <s v="Exp"/>
    <x v="1551"/>
    <x v="1"/>
    <s v="East Ryanstad"/>
    <s v="OffSup"/>
    <s v="Phns"/>
    <n v="4493.5600000000004"/>
    <n v="10"/>
    <n v="449.35600000000005"/>
    <x v="1"/>
    <x v="4"/>
    <x v="0"/>
  </r>
  <r>
    <s v="7a5dbd4c-c602-4ab9-9f21-b4ff85773650"/>
    <x v="949"/>
    <s v="81c3e8b0-679d-4957-b03e-f615e853e3e5"/>
    <s v="f7273724-4c20-417a-b991-481119cc7b5e"/>
    <d v="2021-09-15T00:00:00"/>
    <s v="Exp"/>
    <x v="1552"/>
    <x v="1"/>
    <s v="New Brittanychester"/>
    <s v="Furn"/>
    <s v="Fstnrs"/>
    <n v="3625.74"/>
    <n v="1"/>
    <n v="3625.74"/>
    <x v="2"/>
    <x v="1"/>
    <x v="1"/>
  </r>
  <r>
    <s v="2473c223-36b3-43d5-901b-6203cac74ccb"/>
    <x v="964"/>
    <s v="966159ba-f381-4faf-8c65-8ff97147fc13"/>
    <s v="f149a3eb-d1af-4d9f-ae67-cfe5441ef2df"/>
    <d v="2021-08-22T00:00:00"/>
    <s v="Std"/>
    <x v="1553"/>
    <x v="0"/>
    <s v="Lake Mark"/>
    <s v="Furn"/>
    <s v="Bndrs"/>
    <n v="572.04"/>
    <n v="4"/>
    <n v="143.01"/>
    <x v="2"/>
    <x v="3"/>
    <x v="1"/>
  </r>
  <r>
    <s v="797e03cb-5c87-4d31-bb69-a90b9a37444c"/>
    <x v="593"/>
    <s v="40698310-f92e-4244-869d-bfe82bff7b5a"/>
    <s v="cace70c5-65ba-4a87-ae27-83f48332da09"/>
    <d v="2022-01-02T00:00:00"/>
    <s v="Std"/>
    <x v="1554"/>
    <x v="2"/>
    <s v="Port Madison"/>
    <s v="Furn"/>
    <s v="Bkcs"/>
    <n v="1060.01"/>
    <n v="10"/>
    <n v="106.001"/>
    <x v="2"/>
    <x v="0"/>
    <x v="1"/>
  </r>
  <r>
    <s v="294193b7-fb08-4d30-8ea7-e0b42230235e"/>
    <x v="338"/>
    <s v="cedf4a8f-f8e4-4494-a16c-d4d40a13505a"/>
    <s v="1422516e-1c6e-4da6-aacb-daa2ced8580b"/>
    <d v="2020-07-24T00:00:00"/>
    <s v="Std"/>
    <x v="1555"/>
    <x v="3"/>
    <s v="Kaitlintown"/>
    <s v="OffSup"/>
    <s v="Phns"/>
    <n v="4390.3999999999996"/>
    <n v="1"/>
    <n v="4390.3999999999996"/>
    <x v="1"/>
    <x v="4"/>
    <x v="0"/>
  </r>
  <r>
    <s v="f909ccba-4645-4024-9c19-9f071b370570"/>
    <x v="1045"/>
    <s v="5e095584-88f1-4688-bfda-c32380c42563"/>
    <s v="412b7cfb-33bb-4b83-9e12-5fe3f6ef7621"/>
    <d v="2024-09-06T00:00:00"/>
    <s v="Std"/>
    <x v="1556"/>
    <x v="1"/>
    <s v="Martinborough"/>
    <s v="OffSup"/>
    <s v="Phns"/>
    <n v="1224.75"/>
    <n v="8"/>
    <n v="153.09375"/>
    <x v="1"/>
    <x v="4"/>
    <x v="1"/>
  </r>
  <r>
    <s v="6ddc896a-6b8c-40b8-8ae7-f1407a27d29f"/>
    <x v="1046"/>
    <s v="24fb139e-ba2a-4b76-8cd7-069d719484df"/>
    <s v="9b8e1eb4-69af-4a56-9926-fe5fcd044a2b"/>
    <d v="2020-02-22T00:00:00"/>
    <s v="Eco"/>
    <x v="1557"/>
    <x v="2"/>
    <s v="Debbiemouth"/>
    <s v="Furn"/>
    <s v="Bkcs"/>
    <n v="970.82"/>
    <n v="4"/>
    <n v="242.70500000000001"/>
    <x v="2"/>
    <x v="0"/>
    <x v="0"/>
  </r>
  <r>
    <s v="d8d8880d-d11e-4366-bc1c-69d1b9d6e885"/>
    <x v="171"/>
    <s v="0a589d72-1f84-4b33-96a2-ee5edea0acfd"/>
    <s v="ddb33656-a0f1-41b3-a8a9-49446b12814c"/>
    <d v="2024-05-17T00:00:00"/>
    <s v="Exp"/>
    <x v="1558"/>
    <x v="1"/>
    <s v="Port Richard"/>
    <s v="Furn"/>
    <s v="Fstnrs"/>
    <n v="3511.76"/>
    <n v="5"/>
    <n v="702.35200000000009"/>
    <x v="2"/>
    <x v="1"/>
    <x v="1"/>
  </r>
  <r>
    <s v="da98ae7f-64ec-4c69-bdc3-b9075d060960"/>
    <x v="1006"/>
    <s v="14daab6c-9071-45c4-98d5-5ada6d39294a"/>
    <s v="395a9d7c-d3e8-4ea7-b73a-60e9bfa85566"/>
    <d v="2023-03-31T00:00:00"/>
    <s v="Std"/>
    <x v="1559"/>
    <x v="0"/>
    <s v="Teresahaven"/>
    <s v="Furn"/>
    <s v="Acc"/>
    <n v="3396.73"/>
    <n v="7"/>
    <n v="485.24714285714288"/>
    <x v="2"/>
    <x v="2"/>
    <x v="0"/>
  </r>
  <r>
    <s v="a6989a21-fd4e-48af-9c47-8a88efc5edbe"/>
    <x v="67"/>
    <s v="b46f3716-2858-4aeb-85f5-6baf772215e6"/>
    <s v="53f56cd9-4ec5-47be-b5d0-b332b65a2297"/>
    <d v="2023-04-17T00:00:00"/>
    <s v="Eco"/>
    <x v="1560"/>
    <x v="1"/>
    <s v="Bensonside"/>
    <s v="Tech"/>
    <s v="Fstnrs"/>
    <n v="250"/>
    <n v="1"/>
    <n v="250"/>
    <x v="0"/>
    <x v="1"/>
    <x v="0"/>
  </r>
  <r>
    <s v="a090bed6-9acd-4850-b676-856398800391"/>
    <x v="1047"/>
    <s v="b50e183b-a284-4e6d-9630-52722ca3f573"/>
    <s v="f6767a32-6ea5-4b4b-b8a0-80d8569b81f8"/>
    <d v="2023-09-06T00:00:00"/>
    <s v="Exp"/>
    <x v="1561"/>
    <x v="0"/>
    <s v="South Kimberly"/>
    <s v="Tech"/>
    <s v="Bndrs"/>
    <n v="702.45"/>
    <n v="8"/>
    <n v="87.806250000000006"/>
    <x v="0"/>
    <x v="3"/>
    <x v="1"/>
  </r>
  <r>
    <s v="4417b6ba-5f3f-49fe-915f-5729c41aff6b"/>
    <x v="1048"/>
    <s v="96355967-d294-47c1-9048-99aef6256f80"/>
    <s v="bfca101b-24ac-44c1-97c5-d7f1edb60ca8"/>
    <d v="2020-08-29T00:00:00"/>
    <s v="Eco"/>
    <x v="1562"/>
    <x v="2"/>
    <s v="New Kendra"/>
    <s v="OffSup"/>
    <s v="Bndrs"/>
    <n v="1023"/>
    <n v="7"/>
    <n v="146.14285714285714"/>
    <x v="1"/>
    <x v="3"/>
    <x v="0"/>
  </r>
  <r>
    <s v="267bb810-18f6-4603-898e-6c7ac53b35d6"/>
    <x v="1049"/>
    <s v="e775c613-0224-4992-b178-1377bc49f035"/>
    <s v="51cfbbe9-254d-4a60-ae2d-b19a066bb029"/>
    <d v="2022-03-16T00:00:00"/>
    <s v="Std"/>
    <x v="1563"/>
    <x v="1"/>
    <s v="Emilyhaven"/>
    <s v="Furn"/>
    <s v="Phns"/>
    <n v="3538.9"/>
    <n v="9"/>
    <n v="393.21111111111111"/>
    <x v="2"/>
    <x v="4"/>
    <x v="0"/>
  </r>
  <r>
    <s v="fb66801c-1bac-40aa-8b2c-c5f161c8b447"/>
    <x v="614"/>
    <s v="6d9f2dda-3e83-47db-881f-365ecc3164d7"/>
    <s v="d7754757-bf05-4529-a9b3-6f4fef680cd7"/>
    <d v="2022-09-06T00:00:00"/>
    <s v="Std"/>
    <x v="1564"/>
    <x v="0"/>
    <s v="Curtischester"/>
    <s v="Tech"/>
    <s v="Acc"/>
    <n v="3533.91"/>
    <n v="10"/>
    <n v="353.39099999999996"/>
    <x v="0"/>
    <x v="2"/>
    <x v="0"/>
  </r>
  <r>
    <s v="17d53d8c-5ad0-4149-8f35-14094000f903"/>
    <x v="158"/>
    <s v="ae62c848-d802-45cb-90ad-3c83683f6e71"/>
    <s v="702a046b-a065-4bb1-b9ac-52395bd26e7b"/>
    <d v="2020-03-12T00:00:00"/>
    <s v="Exp"/>
    <x v="1565"/>
    <x v="2"/>
    <s v="North Willie"/>
    <s v="Tech"/>
    <s v="Fstnrs"/>
    <n v="4332.7299999999996"/>
    <n v="2"/>
    <n v="2166.3649999999998"/>
    <x v="0"/>
    <x v="1"/>
    <x v="1"/>
  </r>
  <r>
    <s v="d061dfb2-1373-44f9-974f-a33fc4c8b285"/>
    <x v="739"/>
    <s v="f7697d0e-f4e4-494e-9dd9-3362e3de9e28"/>
    <s v="f4982c00-1b06-4948-9d1a-b49298a9bdd7"/>
    <d v="2019-08-22T00:00:00"/>
    <s v="Std"/>
    <x v="1566"/>
    <x v="3"/>
    <s v="Elizabethmouth"/>
    <s v="Furn"/>
    <s v="Bkcs"/>
    <n v="705.74"/>
    <n v="5"/>
    <n v="141.148"/>
    <x v="2"/>
    <x v="0"/>
    <x v="1"/>
  </r>
  <r>
    <s v="94f74b20-27de-4f88-9b1c-4b890ed97058"/>
    <x v="1050"/>
    <s v="17acbb17-d065-4f23-8749-d937cd54c069"/>
    <s v="5b3b5642-a153-46e3-ae51-ae038444d2d4"/>
    <d v="2019-12-02T00:00:00"/>
    <s v="Eco"/>
    <x v="1567"/>
    <x v="2"/>
    <s v="New Mary"/>
    <s v="Furn"/>
    <s v="Bndrs"/>
    <n v="1720.92"/>
    <n v="2"/>
    <n v="860.46"/>
    <x v="2"/>
    <x v="3"/>
    <x v="0"/>
  </r>
  <r>
    <s v="a59d08ee-1c3a-47a0-a3e1-0a83899d2262"/>
    <x v="1051"/>
    <s v="de6897bb-103b-4941-bd9f-5a3edeff3dc0"/>
    <s v="5e19c83d-afe4-4cdd-b5d8-ea4642f5ac59"/>
    <d v="2020-05-15T00:00:00"/>
    <s v="Std"/>
    <x v="1568"/>
    <x v="0"/>
    <s v="New William"/>
    <s v="Furn"/>
    <s v="Bkcs"/>
    <n v="1086.92"/>
    <n v="7"/>
    <n v="155.27428571428572"/>
    <x v="2"/>
    <x v="0"/>
    <x v="1"/>
  </r>
  <r>
    <s v="3c36cbdd-c956-4195-b211-3b5250aa7b91"/>
    <x v="1052"/>
    <s v="de200bfe-d2f9-4b96-a574-39983c7e03e8"/>
    <s v="5273d541-3b5b-43af-9e77-b9fc12fa4ac9"/>
    <d v="2020-11-07T00:00:00"/>
    <s v="Std"/>
    <x v="1569"/>
    <x v="1"/>
    <s v="New Kristinmouth"/>
    <s v="Furn"/>
    <s v="Acc"/>
    <n v="2432.0500000000002"/>
    <n v="6"/>
    <n v="405.3416666666667"/>
    <x v="2"/>
    <x v="2"/>
    <x v="1"/>
  </r>
  <r>
    <s v="036ec157-0052-4b5b-92b9-d01af18664bd"/>
    <x v="241"/>
    <s v="232b8d91-db6b-4eb7-9509-3b61b89fdcaa"/>
    <s v="87c3f948-6908-4f25-a1b9-4592c3259838"/>
    <d v="2022-07-31T00:00:00"/>
    <s v="Eco"/>
    <x v="1570"/>
    <x v="1"/>
    <s v="Larryland"/>
    <s v="Furn"/>
    <s v="Acc"/>
    <n v="3194.27"/>
    <n v="5"/>
    <n v="638.85400000000004"/>
    <x v="2"/>
    <x v="2"/>
    <x v="0"/>
  </r>
  <r>
    <s v="aa2ae6a2-12e6-4da3-af4b-79f8f14c2f2f"/>
    <x v="1053"/>
    <s v="e2143e8e-2af8-4b47-a6c7-99ce62ccb3cc"/>
    <s v="5f1b4e33-6857-49a5-a33b-aab1cc8818b1"/>
    <d v="2020-11-18T00:00:00"/>
    <s v="Eco"/>
    <x v="1571"/>
    <x v="0"/>
    <s v="East Brian"/>
    <s v="Tech"/>
    <s v="Bkcs"/>
    <n v="111.78"/>
    <n v="7"/>
    <n v="15.968571428571428"/>
    <x v="0"/>
    <x v="0"/>
    <x v="0"/>
  </r>
  <r>
    <s v="34a7a150-43fc-4ba2-b609-0f0f365ff7be"/>
    <x v="861"/>
    <s v="17d7779b-1929-4636-b8e3-2866407c322b"/>
    <s v="1ea22215-7e88-456e-88dc-e733262dde4d"/>
    <d v="2021-03-31T00:00:00"/>
    <s v="Eco"/>
    <x v="1572"/>
    <x v="0"/>
    <s v="Lake Jenniferview"/>
    <s v="Furn"/>
    <s v="Acc"/>
    <n v="3450.19"/>
    <n v="7"/>
    <n v="492.88428571428574"/>
    <x v="2"/>
    <x v="2"/>
    <x v="0"/>
  </r>
  <r>
    <s v="298f67a3-4459-4769-bd75-5f4d64baf901"/>
    <x v="1054"/>
    <s v="6d5287de-4b08-4a4a-95df-94a1bfe10694"/>
    <s v="adb735cd-3cc4-4a2f-a6bf-e4205353fa55"/>
    <d v="2024-06-26T00:00:00"/>
    <s v="Exp"/>
    <x v="1573"/>
    <x v="0"/>
    <s v="South Peterbury"/>
    <s v="Furn"/>
    <s v="Bkcs"/>
    <n v="111.95"/>
    <n v="7"/>
    <n v="15.992857142857144"/>
    <x v="2"/>
    <x v="0"/>
    <x v="1"/>
  </r>
  <r>
    <s v="706865c1-7dfc-49fa-b96f-f9f247fb0d6d"/>
    <x v="822"/>
    <s v="d0df4168-1375-4a80-8412-297249928b86"/>
    <s v="2deb9fa5-973d-4097-8eb3-e46a53e15117"/>
    <d v="2022-07-22T00:00:00"/>
    <s v="Exp"/>
    <x v="1574"/>
    <x v="0"/>
    <s v="Lake Lesliemouth"/>
    <s v="OffSup"/>
    <s v="Fstnrs"/>
    <n v="251.47"/>
    <n v="7"/>
    <n v="35.924285714285716"/>
    <x v="1"/>
    <x v="1"/>
    <x v="0"/>
  </r>
  <r>
    <s v="e20d66a4-2893-45f7-a3ac-bd81f851d02c"/>
    <x v="979"/>
    <s v="150ed9ef-51ff-4fb9-ac6e-c2d48062b417"/>
    <s v="fc2cdf2e-e726-47c9-9138-6a98a2d85441"/>
    <d v="2024-08-04T00:00:00"/>
    <s v="Eco"/>
    <x v="1575"/>
    <x v="0"/>
    <s v="Port Cory"/>
    <s v="Furn"/>
    <s v="Fstnrs"/>
    <n v="3416.65"/>
    <n v="2"/>
    <n v="1708.325"/>
    <x v="2"/>
    <x v="1"/>
    <x v="0"/>
  </r>
  <r>
    <s v="29940b97-6e44-471c-bb86-e5095e66bfee"/>
    <x v="1055"/>
    <s v="bc384ae2-7dd7-4102-86ba-fae48c6538db"/>
    <s v="0efad19b-297a-4c8f-9690-8d2103fea821"/>
    <d v="2023-11-03T00:00:00"/>
    <s v="Exp"/>
    <x v="1576"/>
    <x v="0"/>
    <s v="Port Jennafurt"/>
    <s v="Tech"/>
    <s v="Bndrs"/>
    <n v="2836.35"/>
    <n v="5"/>
    <n v="567.27"/>
    <x v="0"/>
    <x v="3"/>
    <x v="1"/>
  </r>
  <r>
    <s v="e0e02821-c0a2-48e2-bdc5-e482e93f21b3"/>
    <x v="47"/>
    <s v="084f2e20-82f2-4807-a760-aebfb5c4d415"/>
    <s v="968389db-e711-404d-8a4c-8ae07b3cca1a"/>
    <d v="2022-12-08T00:00:00"/>
    <s v="Exp"/>
    <x v="1577"/>
    <x v="2"/>
    <s v="Port Michellehaven"/>
    <s v="Tech"/>
    <s v="Fstnrs"/>
    <n v="3657.94"/>
    <n v="5"/>
    <n v="731.58799999999997"/>
    <x v="0"/>
    <x v="1"/>
    <x v="0"/>
  </r>
  <r>
    <s v="05836498-e74b-43d6-81f3-65929e676da4"/>
    <x v="1056"/>
    <s v="80fc2109-53e1-4a42-ba58-c861b2f46b7f"/>
    <s v="8340aa3e-67d9-4db3-8dc6-00553b1d4897"/>
    <d v="2023-02-23T00:00:00"/>
    <s v="Std"/>
    <x v="1578"/>
    <x v="3"/>
    <s v="Leeton"/>
    <s v="Furn"/>
    <s v="Phns"/>
    <n v="3788.3"/>
    <n v="8"/>
    <n v="473.53750000000002"/>
    <x v="2"/>
    <x v="4"/>
    <x v="1"/>
  </r>
  <r>
    <s v="1596b688-0b1f-46ba-aa55-dbd87ade1146"/>
    <x v="547"/>
    <s v="da98727b-6af7-4aef-bb1e-e1ce00d3538c"/>
    <s v="490a113e-c081-4cbf-ad2b-f258cd259444"/>
    <d v="2021-05-17T00:00:00"/>
    <s v="Exp"/>
    <x v="1579"/>
    <x v="2"/>
    <s v="Waltonfurt"/>
    <s v="Furn"/>
    <s v="Acc"/>
    <n v="224.25"/>
    <n v="2"/>
    <n v="112.125"/>
    <x v="2"/>
    <x v="2"/>
    <x v="1"/>
  </r>
  <r>
    <s v="a63565d7-4931-4623-95f7-b95c5a76a608"/>
    <x v="659"/>
    <s v="864e6110-1f47-4f16-81f6-0a0a7a178de0"/>
    <s v="1b0d7afa-8f3b-4223-9493-be98680a733e"/>
    <d v="2021-06-03T00:00:00"/>
    <s v="Std"/>
    <x v="1580"/>
    <x v="2"/>
    <s v="Port Michelle"/>
    <s v="Tech"/>
    <s v="Acc"/>
    <n v="319.18"/>
    <n v="4"/>
    <n v="79.795000000000002"/>
    <x v="0"/>
    <x v="2"/>
    <x v="0"/>
  </r>
  <r>
    <s v="9605851b-5987-4144-919f-b13e5244ed80"/>
    <x v="1025"/>
    <s v="7004c3ef-c842-45db-9fe6-9bbcf071a367"/>
    <s v="f6a1e20a-8731-4779-9474-188edfe48a0a"/>
    <d v="2022-03-08T00:00:00"/>
    <s v="Exp"/>
    <x v="543"/>
    <x v="3"/>
    <s v="Tinaborough"/>
    <s v="Tech"/>
    <s v="Fstnrs"/>
    <n v="926.34"/>
    <n v="2"/>
    <n v="463.17"/>
    <x v="0"/>
    <x v="1"/>
    <x v="0"/>
  </r>
  <r>
    <s v="77a8ab69-1d38-4918-81c3-03ea1df7cef1"/>
    <x v="445"/>
    <s v="477740ed-8348-4a88-917e-b83b8f8f3e53"/>
    <s v="15746f6d-955c-4c8d-8ee3-92a967c87f7a"/>
    <d v="2024-01-03T00:00:00"/>
    <s v="Std"/>
    <x v="1581"/>
    <x v="0"/>
    <s v="West Patrickshire"/>
    <s v="Tech"/>
    <s v="Bkcs"/>
    <n v="1044.55"/>
    <n v="6"/>
    <n v="174.09166666666667"/>
    <x v="0"/>
    <x v="0"/>
    <x v="1"/>
  </r>
  <r>
    <s v="2179533e-65de-4c16-99d9-b6f46ea6f6cb"/>
    <x v="682"/>
    <s v="251e3c70-ae82-4113-9f95-16e399422d1f"/>
    <s v="99658fb6-b5c5-4576-b80c-cd909b4b1ab5"/>
    <d v="2024-05-08T00:00:00"/>
    <s v="Std"/>
    <x v="1582"/>
    <x v="3"/>
    <s v="South Sandra"/>
    <s v="Furn"/>
    <s v="Acc"/>
    <n v="4877.05"/>
    <n v="6"/>
    <n v="812.8416666666667"/>
    <x v="2"/>
    <x v="2"/>
    <x v="0"/>
  </r>
  <r>
    <s v="ab7aea6b-ddc0-41b5-b7f7-119e50e32ec8"/>
    <x v="762"/>
    <s v="ff83e700-36ae-4d2b-84be-f76df3b9fee3"/>
    <s v="366c4d8e-dac1-4d7d-9c9e-3f3d0ba21d09"/>
    <d v="2021-02-23T00:00:00"/>
    <s v="Eco"/>
    <x v="1583"/>
    <x v="0"/>
    <s v="Karenmouth"/>
    <s v="OffSup"/>
    <s v="Bkcs"/>
    <n v="894.62"/>
    <n v="4"/>
    <n v="223.655"/>
    <x v="1"/>
    <x v="0"/>
    <x v="1"/>
  </r>
  <r>
    <s v="217c1555-6422-4866-9e09-9967e89160aa"/>
    <x v="715"/>
    <s v="14639740-509a-49a1-9665-992b1a2f2dc2"/>
    <s v="168c052d-b594-485a-8587-ff49dad8213c"/>
    <d v="2020-10-22T00:00:00"/>
    <s v="Exp"/>
    <x v="1584"/>
    <x v="3"/>
    <s v="Nathanielview"/>
    <s v="Furn"/>
    <s v="Acc"/>
    <n v="1600.55"/>
    <n v="2"/>
    <n v="800.27499999999998"/>
    <x v="2"/>
    <x v="2"/>
    <x v="1"/>
  </r>
  <r>
    <s v="e5487048-3ac6-4c26-9f4c-af06e5c792c0"/>
    <x v="627"/>
    <s v="23490d28-6110-4fbe-95b5-f5ce070b15de"/>
    <s v="106425af-1c34-4e34-b874-b5f4b702a254"/>
    <d v="2019-12-11T00:00:00"/>
    <s v="Exp"/>
    <x v="1585"/>
    <x v="0"/>
    <s v="New Dwaynemouth"/>
    <s v="Furn"/>
    <s v="Acc"/>
    <n v="4450.83"/>
    <n v="2"/>
    <n v="2225.415"/>
    <x v="2"/>
    <x v="2"/>
    <x v="1"/>
  </r>
  <r>
    <s v="456a9893-14f5-46d0-8222-2bd0b7c06eb7"/>
    <x v="1057"/>
    <s v="e02e453f-8c8f-4b4b-a94f-573e904134be"/>
    <s v="02ddc696-62b3-46b1-accc-ddeea091a469"/>
    <d v="2023-08-25T00:00:00"/>
    <s v="Std"/>
    <x v="1586"/>
    <x v="0"/>
    <s v="New Kaitlynborough"/>
    <s v="OffSup"/>
    <s v="Acc"/>
    <n v="4161.58"/>
    <n v="9"/>
    <n v="462.39777777777778"/>
    <x v="1"/>
    <x v="2"/>
    <x v="0"/>
  </r>
  <r>
    <s v="9427a687-d024-4c76-96c0-810587dd9b69"/>
    <x v="1058"/>
    <s v="a2640063-6ea3-416e-9e8c-a66df5700553"/>
    <s v="3dcf252d-570b-4bcf-8ca1-2d4881960103"/>
    <d v="2023-06-01T00:00:00"/>
    <s v="Std"/>
    <x v="1587"/>
    <x v="2"/>
    <s v="Lake Chadmouth"/>
    <s v="Furn"/>
    <s v="Acc"/>
    <n v="993"/>
    <n v="4"/>
    <n v="248.25"/>
    <x v="2"/>
    <x v="2"/>
    <x v="1"/>
  </r>
  <r>
    <s v="acfe126c-92b9-42c6-a3df-44429e9b3e6b"/>
    <x v="1059"/>
    <s v="2c00f1c7-67d8-42b2-a725-5c43eeab056f"/>
    <s v="fd91ed4b-c2f3-497d-beeb-3ff38cf76b17"/>
    <d v="2023-09-19T00:00:00"/>
    <s v="Eco"/>
    <x v="1588"/>
    <x v="2"/>
    <s v="New Carol"/>
    <s v="Tech"/>
    <s v="Bndrs"/>
    <n v="1165.94"/>
    <n v="4"/>
    <n v="291.48500000000001"/>
    <x v="0"/>
    <x v="3"/>
    <x v="0"/>
  </r>
  <r>
    <s v="d480d74d-630d-4518-8a79-74ed8df90518"/>
    <x v="231"/>
    <s v="f180bcf7-7cbd-4a87-8019-e832833ebee9"/>
    <s v="a1eee924-9973-4377-9f1e-d7afcdeb619f"/>
    <d v="2019-09-17T00:00:00"/>
    <s v="Std"/>
    <x v="1589"/>
    <x v="3"/>
    <s v="Clairechester"/>
    <s v="Furn"/>
    <s v="Fstnrs"/>
    <n v="3373.63"/>
    <n v="8"/>
    <n v="421.70375000000001"/>
    <x v="2"/>
    <x v="1"/>
    <x v="0"/>
  </r>
  <r>
    <s v="2828f03c-b345-4923-9023-8ecbabbff318"/>
    <x v="554"/>
    <s v="2ea26964-4bea-4dd3-95e6-e700e67c3326"/>
    <s v="68aef160-e24d-4b84-b29e-d33a47626aed"/>
    <d v="2024-06-24T00:00:00"/>
    <s v="Std"/>
    <x v="1590"/>
    <x v="0"/>
    <s v="Port Latoyamouth"/>
    <s v="Furn"/>
    <s v="Phns"/>
    <n v="4818.2"/>
    <n v="3"/>
    <n v="1606.0666666666666"/>
    <x v="2"/>
    <x v="4"/>
    <x v="1"/>
  </r>
  <r>
    <s v="b61ce0c6-f454-40d4-a1df-56ca6c26b8fd"/>
    <x v="1060"/>
    <s v="69a20b83-016b-47b1-978c-1072ff04f5ff"/>
    <s v="50ce758b-f55f-4a90-be55-a6e6fcdaae3c"/>
    <d v="2024-10-19T00:00:00"/>
    <s v="Exp"/>
    <x v="1591"/>
    <x v="3"/>
    <s v="Reidburgh"/>
    <s v="Furn"/>
    <s v="Phns"/>
    <n v="918.83"/>
    <n v="5"/>
    <n v="183.76600000000002"/>
    <x v="2"/>
    <x v="4"/>
    <x v="0"/>
  </r>
  <r>
    <s v="b5a4aa6f-0ba4-408d-b941-a80dc96a9dde"/>
    <x v="281"/>
    <s v="c9c28186-4afc-4bc1-b029-d1a2d8627b4f"/>
    <s v="6042d0d5-4666-43fd-86de-287dbc15c010"/>
    <d v="2020-03-23T00:00:00"/>
    <s v="Eco"/>
    <x v="1592"/>
    <x v="2"/>
    <s v="Hillview"/>
    <s v="Tech"/>
    <s v="Acc"/>
    <n v="3744.97"/>
    <n v="4"/>
    <n v="936.24249999999995"/>
    <x v="0"/>
    <x v="2"/>
    <x v="1"/>
  </r>
  <r>
    <s v="87eef87e-08a4-4af6-bef3-a969ef4245db"/>
    <x v="626"/>
    <s v="4abe5207-f43d-4d7c-8716-aa4a23e2d692"/>
    <s v="297b8557-182e-4d1b-a240-39ac6c05ee7a"/>
    <d v="2021-05-04T00:00:00"/>
    <s v="Exp"/>
    <x v="1593"/>
    <x v="3"/>
    <s v="Amyfurt"/>
    <s v="Tech"/>
    <s v="Acc"/>
    <n v="1532.93"/>
    <n v="10"/>
    <n v="153.29300000000001"/>
    <x v="0"/>
    <x v="2"/>
    <x v="0"/>
  </r>
  <r>
    <s v="2880615a-5638-450a-b442-84ce965b80db"/>
    <x v="513"/>
    <s v="a3a3cb6a-6c43-43db-8782-47a4173b9a7e"/>
    <s v="8e19dc8d-6d61-42c7-a7da-59e217403f6c"/>
    <d v="2023-01-04T00:00:00"/>
    <s v="Eco"/>
    <x v="1594"/>
    <x v="1"/>
    <s v="South Michael"/>
    <s v="OffSup"/>
    <s v="Fstnrs"/>
    <n v="2121.61"/>
    <n v="9"/>
    <n v="235.73444444444445"/>
    <x v="1"/>
    <x v="1"/>
    <x v="0"/>
  </r>
  <r>
    <s v="69ca8251-ff3c-47fc-a2c9-b5eb2ab94e48"/>
    <x v="1061"/>
    <s v="f788475c-1077-4d7d-b88b-930fcff969c9"/>
    <s v="13c6baf5-6af2-4859-95b5-4e12f0642566"/>
    <d v="2024-10-26T00:00:00"/>
    <s v="Exp"/>
    <x v="1595"/>
    <x v="3"/>
    <s v="New Brian"/>
    <s v="OffSup"/>
    <s v="Bkcs"/>
    <n v="2734.47"/>
    <n v="5"/>
    <n v="546.89400000000001"/>
    <x v="1"/>
    <x v="0"/>
    <x v="1"/>
  </r>
  <r>
    <s v="1dcce3b9-5c37-486f-aa4d-07af616e7c61"/>
    <x v="1062"/>
    <s v="5ca27d41-8581-4058-8b92-fccf1c5bdcf6"/>
    <s v="13ca5db8-183c-4047-9afc-4606225dd719"/>
    <d v="2022-04-09T00:00:00"/>
    <s v="Eco"/>
    <x v="1596"/>
    <x v="1"/>
    <s v="Savageton"/>
    <s v="Tech"/>
    <s v="Phns"/>
    <n v="3413.49"/>
    <n v="2"/>
    <n v="1706.7449999999999"/>
    <x v="0"/>
    <x v="4"/>
    <x v="1"/>
  </r>
  <r>
    <s v="b1e7a9ea-d82b-4b34-b10d-4384973197fd"/>
    <x v="791"/>
    <s v="5622cce4-ddb6-470d-b46e-7bc61605896b"/>
    <s v="a7a18cc0-bf10-438d-81c0-8939642afbcb"/>
    <d v="2021-05-14T00:00:00"/>
    <s v="Std"/>
    <x v="1597"/>
    <x v="1"/>
    <s v="Lake Mary"/>
    <s v="Tech"/>
    <s v="Acc"/>
    <n v="2070"/>
    <n v="1"/>
    <n v="2070"/>
    <x v="0"/>
    <x v="2"/>
    <x v="0"/>
  </r>
  <r>
    <s v="2956b441-43f5-42dc-82e5-a49e195b4d1c"/>
    <x v="120"/>
    <s v="9bf26676-9680-4828-b0e0-617a44814e87"/>
    <s v="defd1e41-f307-4d87-b2fd-15077689c58d"/>
    <d v="2024-03-07T00:00:00"/>
    <s v="Std"/>
    <x v="1598"/>
    <x v="1"/>
    <s v="Campbellstad"/>
    <s v="OffSup"/>
    <s v="Phns"/>
    <n v="2042.65"/>
    <n v="8"/>
    <n v="255.33125000000001"/>
    <x v="1"/>
    <x v="4"/>
    <x v="1"/>
  </r>
  <r>
    <s v="6b8adddb-7fdd-463e-a4e9-5209b0917916"/>
    <x v="1063"/>
    <s v="fa3300d4-a2cf-4369-a6aa-caf8bc5ef9d0"/>
    <s v="a7139ae4-51cf-447c-819b-05a6b86106f8"/>
    <d v="2023-02-12T00:00:00"/>
    <s v="Exp"/>
    <x v="1599"/>
    <x v="3"/>
    <s v="North Sherry"/>
    <s v="OffSup"/>
    <s v="Acc"/>
    <n v="4153.29"/>
    <n v="2"/>
    <n v="2076.645"/>
    <x v="1"/>
    <x v="2"/>
    <x v="1"/>
  </r>
  <r>
    <s v="3812e326-f380-47a4-b10a-55f74951c5ff"/>
    <x v="1064"/>
    <s v="b59b781b-4f9d-4a7f-8f05-5c52ac67fd79"/>
    <s v="7ccbd387-a3d9-42c5-a61b-ee973a9f8c68"/>
    <d v="2023-09-07T00:00:00"/>
    <s v="Std"/>
    <x v="1600"/>
    <x v="2"/>
    <s v="Laneville"/>
    <s v="Furn"/>
    <s v="Fstnrs"/>
    <n v="2319.5"/>
    <n v="6"/>
    <n v="386.58333333333331"/>
    <x v="2"/>
    <x v="1"/>
    <x v="0"/>
  </r>
  <r>
    <s v="09768e47-17fc-485d-bf5e-48c9edd18505"/>
    <x v="210"/>
    <s v="35608144-8a9d-4d5d-9214-5626e906f989"/>
    <s v="b21cd6f2-5593-4623-8415-6c58723ccbc1"/>
    <d v="2022-09-07T00:00:00"/>
    <s v="Exp"/>
    <x v="1601"/>
    <x v="0"/>
    <s v="Port Jennifer"/>
    <s v="OffSup"/>
    <s v="Fstnrs"/>
    <n v="1065.82"/>
    <n v="9"/>
    <n v="118.42444444444443"/>
    <x v="1"/>
    <x v="1"/>
    <x v="0"/>
  </r>
  <r>
    <s v="25b10cae-cd01-4bc5-a0e3-2bde7520150a"/>
    <x v="1002"/>
    <s v="d5bf34e4-6a04-4df1-86dc-a80da144bb1e"/>
    <s v="46ff8623-255b-4e8f-b33d-8b6063513805"/>
    <d v="2023-10-24T00:00:00"/>
    <s v="Eco"/>
    <x v="1602"/>
    <x v="1"/>
    <s v="Port Matthewchester"/>
    <s v="Furn"/>
    <s v="Fstnrs"/>
    <n v="3841.95"/>
    <n v="8"/>
    <n v="480.24374999999998"/>
    <x v="2"/>
    <x v="1"/>
    <x v="0"/>
  </r>
  <r>
    <s v="f0f9ec0a-705f-4aef-91c6-e626153535ff"/>
    <x v="375"/>
    <s v="46d5baba-e7f6-42c8-a32f-3fce0db89c27"/>
    <s v="dc3c2122-8608-4660-b6e2-bc7e403ad701"/>
    <d v="2024-01-25T00:00:00"/>
    <s v="Std"/>
    <x v="1603"/>
    <x v="1"/>
    <s v="Port Carmenland"/>
    <s v="Furn"/>
    <s v="Acc"/>
    <n v="2973.08"/>
    <n v="6"/>
    <n v="495.51333333333332"/>
    <x v="2"/>
    <x v="2"/>
    <x v="1"/>
  </r>
  <r>
    <s v="8a12f34f-730b-4613-b105-5e7e5a4d4907"/>
    <x v="260"/>
    <s v="90b89815-7d35-4cfb-bf25-a269b59fa574"/>
    <s v="78aaed51-4cd5-4602-8c3b-e6ec0c817e2c"/>
    <d v="2023-07-20T00:00:00"/>
    <s v="Std"/>
    <x v="1604"/>
    <x v="2"/>
    <s v="Sabrinaland"/>
    <s v="Furn"/>
    <s v="Phns"/>
    <n v="4236.21"/>
    <n v="3"/>
    <n v="1412.07"/>
    <x v="2"/>
    <x v="4"/>
    <x v="1"/>
  </r>
  <r>
    <s v="9817dfeb-b339-4973-99bc-11716da54a6a"/>
    <x v="1065"/>
    <s v="d5c7200b-537e-4b9d-b861-ea0a4e388032"/>
    <s v="7831aa56-30c1-4c6c-b926-720a528a525a"/>
    <d v="2022-07-14T00:00:00"/>
    <s v="Std"/>
    <x v="1605"/>
    <x v="0"/>
    <s v="Martinezmouth"/>
    <s v="Furn"/>
    <s v="Bkcs"/>
    <n v="2974.37"/>
    <n v="9"/>
    <n v="330.48555555555555"/>
    <x v="2"/>
    <x v="0"/>
    <x v="1"/>
  </r>
  <r>
    <s v="1d459a76-247d-40b2-a036-ada796541c9a"/>
    <x v="1066"/>
    <s v="b8a67ff7-1cce-4c28-9840-06b0826f9516"/>
    <s v="fd932b34-4c24-43db-b4d5-1c4dadc31794"/>
    <d v="2021-09-05T00:00:00"/>
    <s v="Eco"/>
    <x v="1606"/>
    <x v="2"/>
    <s v="North Zacharyside"/>
    <s v="Furn"/>
    <s v="Acc"/>
    <n v="1505.22"/>
    <n v="7"/>
    <n v="215.03142857142856"/>
    <x v="2"/>
    <x v="2"/>
    <x v="1"/>
  </r>
  <r>
    <s v="daca5a09-e3e8-4202-83ac-0e5211ded167"/>
    <x v="669"/>
    <s v="fa3a434b-52da-4c28-8b51-430030a2e361"/>
    <s v="29a510cd-b45c-4c2f-b761-5ea96c167585"/>
    <d v="2021-01-27T00:00:00"/>
    <s v="Eco"/>
    <x v="1607"/>
    <x v="1"/>
    <s v="Mitchellfort"/>
    <s v="OffSup"/>
    <s v="Fstnrs"/>
    <n v="3893"/>
    <n v="5"/>
    <n v="778.6"/>
    <x v="1"/>
    <x v="1"/>
    <x v="1"/>
  </r>
  <r>
    <s v="699d9e26-618e-4140-b13d-7e599792cd54"/>
    <x v="1067"/>
    <s v="6c35d7c8-cd6f-41dc-a0a4-8e59b7fee7da"/>
    <s v="b6eb57e2-cf01-4be2-b0d4-da2f0dfddd6c"/>
    <d v="2022-10-28T00:00:00"/>
    <s v="Exp"/>
    <x v="1608"/>
    <x v="1"/>
    <s v="Lake Wesleyville"/>
    <s v="Furn"/>
    <s v="Bndrs"/>
    <n v="2333.14"/>
    <n v="5"/>
    <n v="466.62799999999999"/>
    <x v="2"/>
    <x v="3"/>
    <x v="1"/>
  </r>
  <r>
    <s v="6d7b37c0-716b-46d1-8082-94f4eb4ab467"/>
    <x v="1034"/>
    <s v="36cbc7b8-ad9e-4626-9ecf-70715dfbf681"/>
    <s v="0896b6b3-cdd3-40d9-87a3-9ede96250142"/>
    <d v="2023-01-19T00:00:00"/>
    <s v="Eco"/>
    <x v="1609"/>
    <x v="1"/>
    <s v="South Keith"/>
    <s v="OffSup"/>
    <s v="Bkcs"/>
    <n v="1633.08"/>
    <n v="2"/>
    <n v="816.54"/>
    <x v="1"/>
    <x v="0"/>
    <x v="0"/>
  </r>
  <r>
    <s v="b60df09e-4e79-4c56-9712-045339914104"/>
    <x v="537"/>
    <s v="307c865f-d794-44cf-b3d2-daeffaaca396"/>
    <s v="3e889f4f-9979-4bb1-9ddd-a8c0188342f1"/>
    <d v="2023-03-05T00:00:00"/>
    <s v="Eco"/>
    <x v="1610"/>
    <x v="2"/>
    <s v="Lisaborough"/>
    <s v="OffSup"/>
    <s v="Phns"/>
    <n v="4707.83"/>
    <n v="10"/>
    <n v="470.78300000000002"/>
    <x v="1"/>
    <x v="4"/>
    <x v="1"/>
  </r>
  <r>
    <s v="42f729ca-67b2-44a2-a80c-dbe0325012dd"/>
    <x v="1032"/>
    <s v="3b4fd80e-69b8-4d96-a8fc-66281fd473f7"/>
    <s v="27952f42-1b2a-477b-9fc4-b8ce6ea97df5"/>
    <d v="2022-09-22T00:00:00"/>
    <s v="Exp"/>
    <x v="1611"/>
    <x v="2"/>
    <s v="North Ashleyborough"/>
    <s v="OffSup"/>
    <s v="Acc"/>
    <n v="2130.9"/>
    <n v="8"/>
    <n v="266.36250000000001"/>
    <x v="1"/>
    <x v="2"/>
    <x v="0"/>
  </r>
  <r>
    <s v="2b6f5b8d-ad6c-4d9a-980f-0b9478de3ebb"/>
    <x v="1068"/>
    <s v="f7d0e7f5-ba6c-43a7-94e3-912314c5d3a9"/>
    <s v="6d61e6df-f53e-4d13-92c4-155ffe4b376e"/>
    <d v="2023-02-12T00:00:00"/>
    <s v="Eco"/>
    <x v="1612"/>
    <x v="1"/>
    <s v="Tranburgh"/>
    <s v="OffSup"/>
    <s v="Fstnrs"/>
    <n v="2743.47"/>
    <n v="9"/>
    <n v="304.83"/>
    <x v="1"/>
    <x v="1"/>
    <x v="0"/>
  </r>
  <r>
    <s v="78481d64-bd2e-45a8-977e-a0be88f63a44"/>
    <x v="163"/>
    <s v="1fe3aae5-2f6b-40cc-bad5-78cebeb48731"/>
    <s v="786f1602-67e7-4170-afcb-efe3ad0e1a19"/>
    <d v="2022-10-07T00:00:00"/>
    <s v="Std"/>
    <x v="1613"/>
    <x v="0"/>
    <s v="New George"/>
    <s v="Furn"/>
    <s v="Phns"/>
    <n v="4509.6099999999997"/>
    <n v="1"/>
    <n v="4509.6099999999997"/>
    <x v="2"/>
    <x v="4"/>
    <x v="0"/>
  </r>
  <r>
    <s v="28133863-4a69-49ce-be98-35d7002cf2ea"/>
    <x v="1069"/>
    <s v="51393a4d-4d7c-4e14-9131-055e02a0f4ec"/>
    <s v="f78c6016-c106-4937-80ac-674ce0a3b2c2"/>
    <d v="2024-10-06T00:00:00"/>
    <s v="Eco"/>
    <x v="1614"/>
    <x v="1"/>
    <s v="Port Makayla"/>
    <s v="Tech"/>
    <s v="Bndrs"/>
    <n v="2841.01"/>
    <n v="6"/>
    <n v="473.50166666666672"/>
    <x v="0"/>
    <x v="3"/>
    <x v="0"/>
  </r>
  <r>
    <s v="c55df0e5-ee25-495e-9968-a97ff3911bc5"/>
    <x v="271"/>
    <s v="7612477e-2d04-4c11-b009-96b1b0d13c32"/>
    <s v="f82283ae-ce12-4e45-ac60-4fcaa520548f"/>
    <d v="2023-07-31T00:00:00"/>
    <s v="Exp"/>
    <x v="1615"/>
    <x v="3"/>
    <s v="Tarastad"/>
    <s v="Furn"/>
    <s v="Phns"/>
    <n v="2361.2399999999998"/>
    <n v="1"/>
    <n v="2361.2399999999998"/>
    <x v="2"/>
    <x v="4"/>
    <x v="1"/>
  </r>
  <r>
    <s v="ae992c5a-1ae1-4cf6-a436-64bb2565d642"/>
    <x v="571"/>
    <s v="27883679-1f05-4eae-8d61-b6cd7fce170b"/>
    <s v="57524ab1-8668-49a3-b831-6506cc630cf4"/>
    <d v="2022-10-30T00:00:00"/>
    <s v="Std"/>
    <x v="1616"/>
    <x v="3"/>
    <s v="Josephmouth"/>
    <s v="OffSup"/>
    <s v="Phns"/>
    <n v="464.32"/>
    <n v="8"/>
    <n v="58.04"/>
    <x v="1"/>
    <x v="4"/>
    <x v="0"/>
  </r>
  <r>
    <s v="1d91026e-d9cd-4cda-a77e-a7dcd0bbe38d"/>
    <x v="531"/>
    <s v="80395c78-a3f8-47b9-8cb8-fc216c96f813"/>
    <s v="654463fe-85f5-4f7f-aca7-df5acb640785"/>
    <d v="2023-12-28T00:00:00"/>
    <s v="Std"/>
    <x v="1617"/>
    <x v="2"/>
    <s v="Jenkinsfort"/>
    <s v="Tech"/>
    <s v="Bkcs"/>
    <n v="2650.49"/>
    <n v="3"/>
    <n v="883.49666666666656"/>
    <x v="0"/>
    <x v="0"/>
    <x v="0"/>
  </r>
  <r>
    <s v="c9c318ee-2107-45e2-beac-5416db373a82"/>
    <x v="1070"/>
    <s v="d6b29ce7-17fe-42f7-814a-d4ee0736faf9"/>
    <s v="a49c1bdc-0b21-47ef-be94-030210ccbc70"/>
    <d v="2022-10-21T00:00:00"/>
    <s v="Exp"/>
    <x v="1618"/>
    <x v="1"/>
    <s v="East Julia"/>
    <s v="Furn"/>
    <s v="Bndrs"/>
    <n v="4725.8"/>
    <n v="5"/>
    <n v="945.16000000000008"/>
    <x v="2"/>
    <x v="3"/>
    <x v="1"/>
  </r>
  <r>
    <s v="22b0ba07-9b6b-4409-af81-96b948e36165"/>
    <x v="1071"/>
    <s v="15e79aeb-93ee-404b-8637-19ad31d8714a"/>
    <s v="31396258-c37d-4f30-967b-c8d90e41d55c"/>
    <d v="2020-07-31T00:00:00"/>
    <s v="Std"/>
    <x v="1619"/>
    <x v="3"/>
    <s v="New Jennifer"/>
    <s v="OffSup"/>
    <s v="Fstnrs"/>
    <n v="2954.93"/>
    <n v="3"/>
    <n v="984.97666666666657"/>
    <x v="1"/>
    <x v="1"/>
    <x v="0"/>
  </r>
  <r>
    <s v="67d63daa-b6e3-48c0-ad39-2f8907afc38c"/>
    <x v="578"/>
    <s v="4e322f8a-46b0-4771-b6fc-6ed3013b98c1"/>
    <s v="06f92b8b-fd42-44b3-82ac-7806668a419e"/>
    <d v="2024-06-02T00:00:00"/>
    <s v="Eco"/>
    <x v="1620"/>
    <x v="2"/>
    <s v="South Daryl"/>
    <s v="OffSup"/>
    <s v="Phns"/>
    <n v="4637.76"/>
    <n v="1"/>
    <n v="4637.76"/>
    <x v="1"/>
    <x v="4"/>
    <x v="0"/>
  </r>
  <r>
    <s v="d4c5613e-a840-4276-8ee1-1ba27531e990"/>
    <x v="1046"/>
    <s v="c715fa65-fe14-4957-90cb-049cd3c47603"/>
    <s v="65a99a7a-d045-4a45-a2cb-35eda5a29340"/>
    <d v="2020-07-09T00:00:00"/>
    <s v="Std"/>
    <x v="1621"/>
    <x v="3"/>
    <s v="Ramseyview"/>
    <s v="Tech"/>
    <s v="Bndrs"/>
    <n v="404.91"/>
    <n v="3"/>
    <n v="134.97"/>
    <x v="0"/>
    <x v="3"/>
    <x v="1"/>
  </r>
  <r>
    <s v="364a5567-5306-487d-a3e4-ebaae8ed2bc4"/>
    <x v="886"/>
    <s v="d71ff7d8-8653-4b3f-a996-5a65f264c1ac"/>
    <s v="782d7850-2467-4c07-8828-e17bbf11215b"/>
    <d v="2023-11-07T00:00:00"/>
    <s v="Eco"/>
    <x v="1622"/>
    <x v="1"/>
    <s v="North Tracychester"/>
    <s v="Furn"/>
    <s v="Phns"/>
    <n v="4385.9399999999996"/>
    <n v="6"/>
    <n v="730.9899999999999"/>
    <x v="2"/>
    <x v="4"/>
    <x v="1"/>
  </r>
  <r>
    <s v="724ba96f-5b63-4ec3-b41b-63e9343e1a68"/>
    <x v="600"/>
    <s v="c1572883-63d1-4fce-a616-ea6669e17408"/>
    <s v="6d1cf899-0a45-4c0c-b8c1-042eacd8bc5c"/>
    <d v="2021-01-10T00:00:00"/>
    <s v="Eco"/>
    <x v="1623"/>
    <x v="1"/>
    <s v="Warrenland"/>
    <s v="Tech"/>
    <s v="Bndrs"/>
    <n v="4370.29"/>
    <n v="10"/>
    <n v="437.029"/>
    <x v="0"/>
    <x v="3"/>
    <x v="0"/>
  </r>
  <r>
    <s v="ceee1f88-d2ed-4d6c-b581-605a1697891a"/>
    <x v="300"/>
    <s v="7806dfd9-b309-42d1-9792-8eb0db0125ec"/>
    <s v="b0d3d8e4-0d44-47ac-811c-051eecf17c6a"/>
    <d v="2020-07-16T00:00:00"/>
    <s v="Std"/>
    <x v="1624"/>
    <x v="1"/>
    <s v="Paulton"/>
    <s v="Tech"/>
    <s v="Fstnrs"/>
    <n v="1671.4"/>
    <n v="9"/>
    <n v="185.71111111111111"/>
    <x v="0"/>
    <x v="1"/>
    <x v="0"/>
  </r>
  <r>
    <s v="3d170752-6275-4a35-ad02-c15b38bef3f8"/>
    <x v="1072"/>
    <s v="9a5459c1-3a25-474d-a3e5-1f15c7ed9044"/>
    <s v="a5090b02-d276-44fc-b5db-da6fd44ff3ee"/>
    <d v="2023-01-28T00:00:00"/>
    <s v="Exp"/>
    <x v="1625"/>
    <x v="2"/>
    <s v="New Dominique"/>
    <s v="Tech"/>
    <s v="Fstnrs"/>
    <n v="3665.2"/>
    <n v="5"/>
    <n v="733.04"/>
    <x v="0"/>
    <x v="1"/>
    <x v="0"/>
  </r>
  <r>
    <s v="a0fe8016-d5d7-47fd-8367-51156debc629"/>
    <x v="226"/>
    <s v="1004d2c5-00d5-4c27-88be-317263ab2308"/>
    <s v="482920e7-058b-4c05-a874-c0904ad15a82"/>
    <d v="2021-11-27T00:00:00"/>
    <s v="Std"/>
    <x v="1626"/>
    <x v="1"/>
    <s v="North Thomas"/>
    <s v="Furn"/>
    <s v="Phns"/>
    <n v="408.74"/>
    <n v="10"/>
    <n v="40.874000000000002"/>
    <x v="2"/>
    <x v="4"/>
    <x v="0"/>
  </r>
  <r>
    <s v="325532bb-8af2-4b89-aed8-9a4f6cde2eca"/>
    <x v="596"/>
    <s v="e523ad3b-25d6-4655-9735-1f8bf9041adc"/>
    <s v="acc843ca-0269-43c0-968e-724ff1c1e9e5"/>
    <d v="2023-06-05T00:00:00"/>
    <s v="Std"/>
    <x v="1627"/>
    <x v="1"/>
    <s v="West Keith"/>
    <s v="OffSup"/>
    <s v="Phns"/>
    <n v="1545"/>
    <n v="2"/>
    <n v="772.5"/>
    <x v="1"/>
    <x v="4"/>
    <x v="0"/>
  </r>
  <r>
    <s v="b1f7e292-ab2f-4698-a6d7-dcbddacceebf"/>
    <x v="35"/>
    <s v="208ae309-aa96-469e-8c17-e7522288a5ce"/>
    <s v="ff8ab477-298a-4825-90f7-43b5cb41cffa"/>
    <d v="2021-11-21T00:00:00"/>
    <s v="Eco"/>
    <x v="1628"/>
    <x v="3"/>
    <s v="Larryburgh"/>
    <s v="Tech"/>
    <s v="Bndrs"/>
    <n v="1713.26"/>
    <n v="5"/>
    <n v="342.65199999999999"/>
    <x v="0"/>
    <x v="3"/>
    <x v="1"/>
  </r>
  <r>
    <s v="f01605ff-0189-4a1a-afb0-5c7cc6d4e06d"/>
    <x v="1073"/>
    <s v="0652bc3a-46aa-418e-b841-4850b6356dd9"/>
    <s v="34078ca6-10d6-4ced-8e83-a3b7446ebe89"/>
    <d v="2024-04-25T00:00:00"/>
    <s v="Exp"/>
    <x v="1629"/>
    <x v="3"/>
    <s v="West Daniel"/>
    <s v="Tech"/>
    <s v="Bndrs"/>
    <n v="4328.1000000000004"/>
    <n v="6"/>
    <n v="721.35"/>
    <x v="0"/>
    <x v="3"/>
    <x v="0"/>
  </r>
  <r>
    <s v="2d248fad-8e60-4c29-a97e-9d9eb4778b96"/>
    <x v="1074"/>
    <s v="a78cda06-e54d-47ba-9964-fcad743b8a43"/>
    <s v="a983898d-ea31-471a-bac4-429523ab736b"/>
    <d v="2023-04-09T00:00:00"/>
    <s v="Eco"/>
    <x v="1630"/>
    <x v="2"/>
    <s v="Nicoleshire"/>
    <s v="OffSup"/>
    <s v="Bndrs"/>
    <n v="991.79"/>
    <n v="7"/>
    <n v="141.68428571428572"/>
    <x v="1"/>
    <x v="3"/>
    <x v="0"/>
  </r>
  <r>
    <s v="f6d24ce8-03ab-4d9a-90e8-4ca91d1531e1"/>
    <x v="1075"/>
    <s v="ad71d53b-2c0e-4f25-a38b-c42aba2cf329"/>
    <s v="ced01dba-4853-489b-bd6a-c95946c33db3"/>
    <d v="2021-05-24T00:00:00"/>
    <s v="Exp"/>
    <x v="1631"/>
    <x v="0"/>
    <s v="Port Samuel"/>
    <s v="OffSup"/>
    <s v="Phns"/>
    <n v="257.20999999999998"/>
    <n v="2"/>
    <n v="128.60499999999999"/>
    <x v="1"/>
    <x v="4"/>
    <x v="1"/>
  </r>
  <r>
    <s v="61e5c19a-0223-4783-bd6c-487d1242d654"/>
    <x v="1003"/>
    <s v="3d20b7c0-1092-488c-8281-ce4e1e4f359b"/>
    <s v="4b092f92-5133-4ec7-ab95-a4c6551d66e6"/>
    <d v="2023-05-15T00:00:00"/>
    <s v="Eco"/>
    <x v="1632"/>
    <x v="1"/>
    <s v="Port Bethport"/>
    <s v="Furn"/>
    <s v="Acc"/>
    <n v="2199.11"/>
    <n v="6"/>
    <n v="366.51833333333337"/>
    <x v="2"/>
    <x v="2"/>
    <x v="0"/>
  </r>
  <r>
    <s v="1ffe7c25-4558-4579-916e-143bf45828f3"/>
    <x v="1076"/>
    <s v="3a9a619c-67e8-4a5f-808e-06afc84c8cca"/>
    <s v="8ce17ef3-fe56-4b8a-a1a9-09a793c46df3"/>
    <d v="2024-02-09T00:00:00"/>
    <s v="Std"/>
    <x v="1633"/>
    <x v="3"/>
    <s v="Johnsonshire"/>
    <s v="OffSup"/>
    <s v="Bndrs"/>
    <n v="2409.4499999999998"/>
    <n v="3"/>
    <n v="803.15"/>
    <x v="1"/>
    <x v="3"/>
    <x v="0"/>
  </r>
  <r>
    <s v="98a8aef7-d6d5-46ef-a699-63dab08580ca"/>
    <x v="1077"/>
    <s v="ba9bb2ea-8127-421a-8f15-55891329c81a"/>
    <s v="ca7f00fb-e274-4111-9774-10483e84ee37"/>
    <d v="2021-12-03T00:00:00"/>
    <s v="Exp"/>
    <x v="1634"/>
    <x v="0"/>
    <s v="Amandaborough"/>
    <s v="OffSup"/>
    <s v="Fstnrs"/>
    <n v="3068.96"/>
    <n v="3"/>
    <n v="1022.9866666666667"/>
    <x v="1"/>
    <x v="1"/>
    <x v="0"/>
  </r>
  <r>
    <s v="e829440d-bfb0-4125-acd6-7853a0f14074"/>
    <x v="1078"/>
    <s v="77cddd7c-9c2c-4cef-a06e-c8938f506f03"/>
    <s v="f808888e-01c2-458e-97d4-27905c85bc89"/>
    <d v="2022-07-14T00:00:00"/>
    <s v="Exp"/>
    <x v="1635"/>
    <x v="1"/>
    <s v="Rachelborough"/>
    <s v="Furn"/>
    <s v="Acc"/>
    <n v="810.59"/>
    <n v="10"/>
    <n v="81.058999999999997"/>
    <x v="2"/>
    <x v="2"/>
    <x v="1"/>
  </r>
  <r>
    <s v="f9fca2a7-617c-411c-a5b8-54922ceebc18"/>
    <x v="1079"/>
    <s v="150b906a-9a92-49ca-924a-ed97a3a19002"/>
    <s v="f5c832ab-cfa7-458f-8fac-ff0b133f90b2"/>
    <d v="2024-02-23T00:00:00"/>
    <s v="Exp"/>
    <x v="1636"/>
    <x v="0"/>
    <s v="East Morganfort"/>
    <s v="Furn"/>
    <s v="Bndrs"/>
    <n v="750.28"/>
    <n v="8"/>
    <n v="93.784999999999997"/>
    <x v="2"/>
    <x v="3"/>
    <x v="0"/>
  </r>
  <r>
    <s v="3cd0b176-d18e-4432-a780-973cc0649c9c"/>
    <x v="799"/>
    <s v="0ffb183b-678b-4279-82bb-5110b9f21d14"/>
    <s v="7c558e80-1ee2-4675-8bd9-a918157152c9"/>
    <d v="2021-03-08T00:00:00"/>
    <s v="Eco"/>
    <x v="1637"/>
    <x v="3"/>
    <s v="Bryanberg"/>
    <s v="OffSup"/>
    <s v="Fstnrs"/>
    <n v="4970.68"/>
    <n v="4"/>
    <n v="1242.67"/>
    <x v="1"/>
    <x v="1"/>
    <x v="1"/>
  </r>
  <r>
    <s v="870ddf80-b19d-4cc5-9763-31a1f571fb65"/>
    <x v="1080"/>
    <s v="1dcfac1c-48b3-4584-9837-a57e95661d24"/>
    <s v="88a138dd-f0d8-4b2c-b6e5-c60c899f4c9f"/>
    <d v="2024-01-04T00:00:00"/>
    <s v="Exp"/>
    <x v="1638"/>
    <x v="3"/>
    <s v="Port Jacobton"/>
    <s v="OffSup"/>
    <s v="Phns"/>
    <n v="2522.1799999999998"/>
    <n v="2"/>
    <n v="1261.0899999999999"/>
    <x v="1"/>
    <x v="4"/>
    <x v="1"/>
  </r>
  <r>
    <s v="9189cffe-3b7b-41ee-9028-d57f26363f45"/>
    <x v="317"/>
    <s v="28a6fef1-a0dc-4869-b210-bf3e6df9098b"/>
    <s v="d46dfe0a-d98d-49b4-b25a-192b318b4aee"/>
    <d v="2021-05-02T00:00:00"/>
    <s v="Std"/>
    <x v="1639"/>
    <x v="0"/>
    <s v="North Cynthiachester"/>
    <s v="Tech"/>
    <s v="Bkcs"/>
    <n v="861.55"/>
    <n v="9"/>
    <n v="95.727777777777774"/>
    <x v="0"/>
    <x v="0"/>
    <x v="0"/>
  </r>
  <r>
    <s v="532633cd-7f38-4373-8ed3-839bcc5d2239"/>
    <x v="825"/>
    <s v="def07807-9dd2-4a6e-8056-8dc7c8dd07e4"/>
    <s v="ece1a944-5812-4172-9e7e-1581d8a3f883"/>
    <d v="2023-02-17T00:00:00"/>
    <s v="Exp"/>
    <x v="1640"/>
    <x v="0"/>
    <s v="Port James"/>
    <s v="OffSup"/>
    <s v="Bkcs"/>
    <n v="1042.17"/>
    <n v="2"/>
    <n v="521.08500000000004"/>
    <x v="1"/>
    <x v="0"/>
    <x v="0"/>
  </r>
  <r>
    <s v="6426943c-e6cb-41b2-be01-9bdab8d6a25e"/>
    <x v="591"/>
    <s v="24ef9d03-0da3-46ae-8703-9a99db759c56"/>
    <s v="d34cffe7-3f6b-4734-8266-850db4ac8f2a"/>
    <d v="2024-06-30T00:00:00"/>
    <s v="Exp"/>
    <x v="1641"/>
    <x v="0"/>
    <s v="East Michaelburgh"/>
    <s v="Tech"/>
    <s v="Acc"/>
    <n v="3299.39"/>
    <n v="6"/>
    <n v="549.89833333333331"/>
    <x v="0"/>
    <x v="2"/>
    <x v="0"/>
  </r>
  <r>
    <s v="87746d96-fd1e-44be-9458-ea6f7505a8d0"/>
    <x v="882"/>
    <s v="414d8c68-f43e-42a6-947e-8c66290cc0c7"/>
    <s v="037e77cd-bd68-4ebc-94b9-d8a5cd6606c7"/>
    <d v="2021-12-06T00:00:00"/>
    <s v="Eco"/>
    <x v="1642"/>
    <x v="3"/>
    <s v="South Tanya"/>
    <s v="Tech"/>
    <s v="Acc"/>
    <n v="4648.68"/>
    <n v="8"/>
    <n v="581.08500000000004"/>
    <x v="0"/>
    <x v="2"/>
    <x v="0"/>
  </r>
  <r>
    <s v="64df8506-9768-4e73-9418-5b056892abca"/>
    <x v="962"/>
    <s v="e0073456-8db6-4af2-b5ce-049c20825646"/>
    <s v="e006189a-a5e1-4821-b50c-a49b8b062e48"/>
    <d v="2020-05-14T00:00:00"/>
    <s v="Exp"/>
    <x v="1643"/>
    <x v="3"/>
    <s v="Tonyafurt"/>
    <s v="Furn"/>
    <s v="Fstnrs"/>
    <n v="2955.73"/>
    <n v="6"/>
    <n v="492.62166666666667"/>
    <x v="2"/>
    <x v="1"/>
    <x v="1"/>
  </r>
  <r>
    <s v="b95ad8ac-fabb-4c0f-a6e6-11bd900cbc91"/>
    <x v="1081"/>
    <s v="812d65c0-460e-4d03-b3ed-400407bdf70b"/>
    <s v="21e41a33-6d29-4d6c-ba11-583f91af0572"/>
    <d v="2023-07-17T00:00:00"/>
    <s v="Exp"/>
    <x v="1644"/>
    <x v="0"/>
    <s v="Paulburgh"/>
    <s v="Furn"/>
    <s v="Acc"/>
    <n v="3904.79"/>
    <n v="7"/>
    <n v="557.8271428571428"/>
    <x v="2"/>
    <x v="2"/>
    <x v="1"/>
  </r>
  <r>
    <s v="dcb3c42b-6ce7-4b75-9a28-1c8a8a97d293"/>
    <x v="1082"/>
    <s v="7bdf41a3-c5a3-40db-95da-f4adc9027c8c"/>
    <s v="e6f122d7-5b08-4160-b0d2-effd6014a77a"/>
    <d v="2021-05-24T00:00:00"/>
    <s v="Std"/>
    <x v="1645"/>
    <x v="2"/>
    <s v="South Lindsey"/>
    <s v="Tech"/>
    <s v="Bkcs"/>
    <n v="2572.2800000000002"/>
    <n v="2"/>
    <n v="1286.1400000000001"/>
    <x v="0"/>
    <x v="0"/>
    <x v="0"/>
  </r>
  <r>
    <s v="82183793-8fa2-478c-9e3b-53cab43891e8"/>
    <x v="166"/>
    <s v="3cec716b-4573-44a2-8295-ac4b388b87fa"/>
    <s v="b13c906e-adcf-48ae-9856-4042b6a759a4"/>
    <d v="2024-03-12T00:00:00"/>
    <s v="Eco"/>
    <x v="1646"/>
    <x v="2"/>
    <s v="Johnberg"/>
    <s v="Furn"/>
    <s v="Fstnrs"/>
    <n v="943.21"/>
    <n v="8"/>
    <n v="117.90125"/>
    <x v="2"/>
    <x v="1"/>
    <x v="1"/>
  </r>
  <r>
    <s v="2ebfd4ea-9936-4fa1-99cf-79c701e00b41"/>
    <x v="1083"/>
    <s v="59b91d16-5456-4bc5-a5a9-6b5eace6aef5"/>
    <s v="155932b2-f3e8-489c-89c8-4537bc4b28ac"/>
    <d v="2025-01-10T00:00:00"/>
    <s v="Std"/>
    <x v="1647"/>
    <x v="1"/>
    <s v="Johnstonport"/>
    <s v="Tech"/>
    <s v="Fstnrs"/>
    <n v="4922.8"/>
    <n v="10"/>
    <n v="492.28000000000003"/>
    <x v="0"/>
    <x v="1"/>
    <x v="0"/>
  </r>
  <r>
    <s v="038d5dc8-af12-4c4b-9d44-d1ccaf919554"/>
    <x v="946"/>
    <s v="010baa24-b7bb-4e36-9ba6-83f865b50b75"/>
    <s v="a6e40f84-31c8-4365-a222-45cc597ed229"/>
    <d v="2020-07-24T00:00:00"/>
    <s v="Exp"/>
    <x v="1648"/>
    <x v="2"/>
    <s v="Lake Jacob"/>
    <s v="OffSup"/>
    <s v="Fstnrs"/>
    <n v="4608.07"/>
    <n v="8"/>
    <n v="576.00874999999996"/>
    <x v="1"/>
    <x v="1"/>
    <x v="0"/>
  </r>
  <r>
    <s v="0ce9a3ae-3abc-4a4d-81ba-837bbdd0de64"/>
    <x v="985"/>
    <s v="0e52a8b2-80e8-4dd0-8445-492dbeafd3b3"/>
    <s v="16674133-15ab-44bd-89cb-d45ee043ccd0"/>
    <d v="2024-10-07T00:00:00"/>
    <s v="Eco"/>
    <x v="1649"/>
    <x v="3"/>
    <s v="East Ashley"/>
    <s v="OffSup"/>
    <s v="Bkcs"/>
    <n v="4520.32"/>
    <n v="4"/>
    <n v="1130.08"/>
    <x v="1"/>
    <x v="0"/>
    <x v="0"/>
  </r>
  <r>
    <s v="3da636f2-ae0c-42b7-bd81-c0e362773289"/>
    <x v="1084"/>
    <s v="761b3d8c-43db-49f4-b07b-f37fcaac1eab"/>
    <s v="ca722aa9-6a6d-4d6a-8503-53ec3afbb6fc"/>
    <d v="2020-10-23T00:00:00"/>
    <s v="Std"/>
    <x v="1650"/>
    <x v="1"/>
    <s v="Deborahchester"/>
    <s v="Tech"/>
    <s v="Acc"/>
    <n v="3931.85"/>
    <n v="4"/>
    <n v="982.96249999999998"/>
    <x v="0"/>
    <x v="2"/>
    <x v="0"/>
  </r>
  <r>
    <s v="2ed1332f-6e76-4c17-96f8-97ceb7fedc1f"/>
    <x v="1085"/>
    <s v="014bb356-a2cb-4790-a7de-33935d30ca53"/>
    <s v="a59f287d-8dd3-4ed6-8899-c9bf3311b65b"/>
    <d v="2023-11-24T00:00:00"/>
    <s v="Eco"/>
    <x v="1651"/>
    <x v="0"/>
    <s v="East Ericborough"/>
    <s v="Furn"/>
    <s v="Phns"/>
    <n v="455.24"/>
    <n v="7"/>
    <n v="65.034285714285716"/>
    <x v="2"/>
    <x v="4"/>
    <x v="0"/>
  </r>
  <r>
    <s v="e3919c23-9c2f-4ddb-b46e-38d04b3ce8ed"/>
    <x v="1086"/>
    <s v="c51796b3-a2e7-4a79-a8dd-2cf1649b6bd0"/>
    <s v="3ed5d31d-687e-4f4a-bfc7-c560972761ac"/>
    <d v="2019-11-27T00:00:00"/>
    <s v="Std"/>
    <x v="1652"/>
    <x v="0"/>
    <s v="New Emilyville"/>
    <s v="Tech"/>
    <s v="Acc"/>
    <n v="774.55"/>
    <n v="1"/>
    <n v="774.55"/>
    <x v="0"/>
    <x v="2"/>
    <x v="0"/>
  </r>
  <r>
    <s v="5e01d118-3313-418b-bfac-a03c6b589467"/>
    <x v="1087"/>
    <s v="6487d2db-cddc-46d9-948c-823f933a6eec"/>
    <s v="f075f8e7-f152-42e0-9dbe-76110e374fc8"/>
    <d v="2022-06-27T00:00:00"/>
    <s v="Eco"/>
    <x v="1653"/>
    <x v="2"/>
    <s v="Nunezchester"/>
    <s v="Furn"/>
    <s v="Bkcs"/>
    <n v="4788.29"/>
    <n v="6"/>
    <n v="798.04833333333329"/>
    <x v="2"/>
    <x v="0"/>
    <x v="0"/>
  </r>
  <r>
    <s v="e94ed055-1245-421c-8a57-e3c545f8c105"/>
    <x v="1088"/>
    <s v="aa5d3d8c-be5d-4301-8d3d-dbef71a3c456"/>
    <s v="40921a35-c658-4c14-9930-982b632be78c"/>
    <d v="2022-06-10T00:00:00"/>
    <s v="Exp"/>
    <x v="1654"/>
    <x v="0"/>
    <s v="Lauraside"/>
    <s v="Furn"/>
    <s v="Acc"/>
    <n v="2691.37"/>
    <n v="8"/>
    <n v="336.42124999999999"/>
    <x v="2"/>
    <x v="2"/>
    <x v="1"/>
  </r>
  <r>
    <s v="80712daa-43cb-4680-8ac2-5467002d4d2c"/>
    <x v="851"/>
    <s v="94f37935-cdd6-492d-81af-56b989cd9957"/>
    <s v="4378a308-7636-4bc6-b43f-f5b8e0d7ccbf"/>
    <d v="2020-06-06T00:00:00"/>
    <s v="Exp"/>
    <x v="1655"/>
    <x v="1"/>
    <s v="East Holly"/>
    <s v="OffSup"/>
    <s v="Bkcs"/>
    <n v="4872.3"/>
    <n v="3"/>
    <n v="1624.1000000000001"/>
    <x v="1"/>
    <x v="0"/>
    <x v="0"/>
  </r>
  <r>
    <s v="a6198273-8605-441f-974d-159ba873e680"/>
    <x v="153"/>
    <s v="480e8a58-0290-4a29-bf1d-8c05115aab9c"/>
    <s v="c4578fda-c9be-4e35-bddf-d296b42b0bee"/>
    <d v="2023-04-05T00:00:00"/>
    <s v="Eco"/>
    <x v="1656"/>
    <x v="2"/>
    <s v="North Timothymouth"/>
    <s v="Tech"/>
    <s v="Bkcs"/>
    <n v="223.17"/>
    <n v="4"/>
    <n v="55.792499999999997"/>
    <x v="0"/>
    <x v="0"/>
    <x v="1"/>
  </r>
  <r>
    <s v="2bbb3a90-ff85-42a0-93c7-d67a3d017f39"/>
    <x v="1089"/>
    <s v="53b3ff24-5d26-4eb6-b294-89ce85703a26"/>
    <s v="2663fec3-e1ae-4ca4-8b1c-5b02304975a8"/>
    <d v="2021-07-17T00:00:00"/>
    <s v="Eco"/>
    <x v="1657"/>
    <x v="2"/>
    <s v="New Rogertown"/>
    <s v="Tech"/>
    <s v="Fstnrs"/>
    <n v="2555.4499999999998"/>
    <n v="9"/>
    <n v="283.93888888888887"/>
    <x v="0"/>
    <x v="1"/>
    <x v="0"/>
  </r>
  <r>
    <s v="828a382a-742c-4d08-84ef-9567154644bf"/>
    <x v="1090"/>
    <s v="ab37fd40-5d23-43ae-81c5-43a92b375314"/>
    <s v="a7b7a8d2-4a51-4d31-b0fa-2ace0c7753ee"/>
    <d v="2024-01-23T00:00:00"/>
    <s v="Eco"/>
    <x v="1658"/>
    <x v="2"/>
    <s v="New John"/>
    <s v="OffSup"/>
    <s v="Bndrs"/>
    <n v="1737.08"/>
    <n v="3"/>
    <n v="579.02666666666664"/>
    <x v="1"/>
    <x v="3"/>
    <x v="1"/>
  </r>
  <r>
    <s v="b5f25cf0-5c7d-40d6-82da-cf78b066e2ef"/>
    <x v="564"/>
    <s v="7147ac76-208a-4cf2-8a05-dce1dcbdc053"/>
    <s v="585777b5-705b-4ac5-8366-89211bb11a23"/>
    <d v="2020-01-01T00:00:00"/>
    <s v="Eco"/>
    <x v="1659"/>
    <x v="0"/>
    <s v="Morrisonfurt"/>
    <s v="Tech"/>
    <s v="Acc"/>
    <n v="4690.3900000000003"/>
    <n v="8"/>
    <n v="586.29875000000004"/>
    <x v="0"/>
    <x v="2"/>
    <x v="1"/>
  </r>
  <r>
    <s v="c563bddf-8416-47a5-9ffe-902eaa7a1139"/>
    <x v="1091"/>
    <s v="17e611fd-51d4-46d2-a6eb-5ba61094a5b2"/>
    <s v="6a7c5662-9979-4c90-a9da-ce15611e227b"/>
    <d v="2023-07-28T00:00:00"/>
    <s v="Eco"/>
    <x v="1660"/>
    <x v="0"/>
    <s v="South Leslie"/>
    <s v="Tech"/>
    <s v="Bndrs"/>
    <n v="3494.25"/>
    <n v="6"/>
    <n v="582.375"/>
    <x v="0"/>
    <x v="3"/>
    <x v="0"/>
  </r>
  <r>
    <s v="74d3a04a-379e-4caf-9af6-edf509cce28f"/>
    <x v="892"/>
    <s v="3ea12e6b-af19-4f81-a621-858429d96bed"/>
    <s v="749a691b-473a-4f0b-a896-730d1f233628"/>
    <d v="2024-02-25T00:00:00"/>
    <s v="Std"/>
    <x v="1661"/>
    <x v="2"/>
    <s v="Nicholashaven"/>
    <s v="Furn"/>
    <s v="Fstnrs"/>
    <n v="2516.04"/>
    <n v="5"/>
    <n v="503.20799999999997"/>
    <x v="2"/>
    <x v="1"/>
    <x v="1"/>
  </r>
  <r>
    <s v="27d6499a-717c-4018-a4bb-35ea4914af5e"/>
    <x v="1092"/>
    <s v="1c72b1d4-98c2-4309-b844-8d4bc4ce6c9e"/>
    <s v="4678ada0-c8ed-4954-9042-926b55ff20d7"/>
    <d v="2023-04-26T00:00:00"/>
    <s v="Std"/>
    <x v="1662"/>
    <x v="2"/>
    <s v="Lake Susan"/>
    <s v="OffSup"/>
    <s v="Bndrs"/>
    <n v="3873.94"/>
    <n v="9"/>
    <n v="430.4377777777778"/>
    <x v="1"/>
    <x v="3"/>
    <x v="0"/>
  </r>
  <r>
    <s v="6debedff-506a-4dcd-9a57-6a705d16cead"/>
    <x v="1093"/>
    <s v="f8cd4367-77b6-4159-8833-571d6a67a954"/>
    <s v="43e69b8b-cd6d-468f-8d38-c78e4534607a"/>
    <d v="2020-11-13T00:00:00"/>
    <s v="Exp"/>
    <x v="1663"/>
    <x v="0"/>
    <s v="Sharonton"/>
    <s v="Tech"/>
    <s v="Bndrs"/>
    <n v="4079.7"/>
    <n v="9"/>
    <n v="453.29999999999995"/>
    <x v="0"/>
    <x v="3"/>
    <x v="1"/>
  </r>
  <r>
    <s v="8ea9be4f-25a6-4cd2-9304-fc00acbc44ee"/>
    <x v="817"/>
    <s v="ae70fcf4-3ef4-49e0-9331-78e58295f9dd"/>
    <s v="2eb6041c-f96d-4a44-8a94-8872db0fec8d"/>
    <d v="2021-11-08T00:00:00"/>
    <s v="Std"/>
    <x v="1664"/>
    <x v="1"/>
    <s v="North Maryshire"/>
    <s v="OffSup"/>
    <s v="Phns"/>
    <n v="4190.57"/>
    <n v="2"/>
    <n v="2095.2849999999999"/>
    <x v="1"/>
    <x v="4"/>
    <x v="1"/>
  </r>
  <r>
    <s v="13a8f741-372a-4342-ba70-43d1264720b2"/>
    <x v="23"/>
    <s v="18212272-9a71-4766-8698-301951f05207"/>
    <s v="c4084d62-0cf6-46b3-b938-d5eab13667b4"/>
    <d v="2021-10-18T00:00:00"/>
    <s v="Eco"/>
    <x v="1665"/>
    <x v="0"/>
    <s v="Zacharybury"/>
    <s v="Furn"/>
    <s v="Bndrs"/>
    <n v="2315.19"/>
    <n v="6"/>
    <n v="385.86500000000001"/>
    <x v="2"/>
    <x v="3"/>
    <x v="0"/>
  </r>
  <r>
    <s v="a3948d3a-2334-4449-9bb9-ed8427c43095"/>
    <x v="1094"/>
    <s v="2965a98a-3efe-4abe-898b-d4698b89b6f8"/>
    <s v="ea88e72e-0c13-48d2-907b-f844800974cc"/>
    <d v="2022-09-21T00:00:00"/>
    <s v="Exp"/>
    <x v="1666"/>
    <x v="1"/>
    <s v="Nicholsville"/>
    <s v="OffSup"/>
    <s v="Phns"/>
    <n v="1821.73"/>
    <n v="7"/>
    <n v="260.24714285714288"/>
    <x v="1"/>
    <x v="4"/>
    <x v="1"/>
  </r>
  <r>
    <s v="31d1cc66-0ad8-4e0b-ac66-aca11acc942d"/>
    <x v="1095"/>
    <s v="a1c563a6-5092-4187-9479-1f71f4d38879"/>
    <s v="39f99546-3603-4d01-8a7d-88cb7deb3ebd"/>
    <d v="2021-03-16T00:00:00"/>
    <s v="Exp"/>
    <x v="1667"/>
    <x v="2"/>
    <s v="Thomasberg"/>
    <s v="Furn"/>
    <s v="Acc"/>
    <n v="4903.88"/>
    <n v="10"/>
    <n v="490.38800000000003"/>
    <x v="2"/>
    <x v="2"/>
    <x v="0"/>
  </r>
  <r>
    <s v="aad6b4fe-0598-41c3-b46d-e9c7971658f8"/>
    <x v="961"/>
    <s v="d0c557e9-d78d-4d00-8b85-c009eeb8cf94"/>
    <s v="2a9a834e-1aab-49b3-b2b7-22e9f0a52fd9"/>
    <d v="2022-07-14T00:00:00"/>
    <s v="Std"/>
    <x v="1668"/>
    <x v="0"/>
    <s v="New Gailfurt"/>
    <s v="Furn"/>
    <s v="Bkcs"/>
    <n v="1936.68"/>
    <n v="9"/>
    <n v="215.18666666666667"/>
    <x v="2"/>
    <x v="0"/>
    <x v="0"/>
  </r>
  <r>
    <s v="034479da-62d2-476b-a15b-2fdfa5a50361"/>
    <x v="291"/>
    <s v="4508edfd-7a0d-4640-a3ca-e21f35fe4ab1"/>
    <s v="8a778c9b-7fba-4a48-baa8-3f4b7da2d3fd"/>
    <d v="2020-08-23T00:00:00"/>
    <s v="Eco"/>
    <x v="1669"/>
    <x v="3"/>
    <s v="Christinatown"/>
    <s v="Tech"/>
    <s v="Phns"/>
    <n v="2472.2800000000002"/>
    <n v="7"/>
    <n v="353.18285714285719"/>
    <x v="0"/>
    <x v="4"/>
    <x v="1"/>
  </r>
  <r>
    <s v="4c4160a6-aa68-43de-8d45-8f6aa27cafd1"/>
    <x v="632"/>
    <s v="d82b2410-6ea1-4a52-85ba-f035b394f3c3"/>
    <s v="f00d7201-088c-416b-be3a-972ff3b10614"/>
    <d v="2022-08-01T00:00:00"/>
    <s v="Std"/>
    <x v="1670"/>
    <x v="3"/>
    <s v="Shirleyshire"/>
    <s v="Furn"/>
    <s v="Acc"/>
    <n v="4263.53"/>
    <n v="5"/>
    <n v="852.7059999999999"/>
    <x v="2"/>
    <x v="2"/>
    <x v="1"/>
  </r>
  <r>
    <s v="46968239-34c2-4015-9c9e-f00d1c2bcac3"/>
    <x v="1096"/>
    <s v="8c273f89-292d-446f-892c-8330d7b0b122"/>
    <s v="1a329faf-5cbe-4e96-a88f-413aae2ccdb0"/>
    <d v="2021-01-08T00:00:00"/>
    <s v="Std"/>
    <x v="1671"/>
    <x v="0"/>
    <s v="Tinaberg"/>
    <s v="Furn"/>
    <s v="Bndrs"/>
    <n v="3876.71"/>
    <n v="10"/>
    <n v="387.67099999999999"/>
    <x v="2"/>
    <x v="3"/>
    <x v="0"/>
  </r>
  <r>
    <s v="d1f7d1e9-0582-4a18-b234-17f213cd2b3f"/>
    <x v="997"/>
    <s v="461aca56-97ef-4b09-9913-9ba82caaf091"/>
    <s v="734b7b4a-a5f5-4d65-bac8-2fe93648aaf6"/>
    <d v="2020-07-18T00:00:00"/>
    <s v="Std"/>
    <x v="1672"/>
    <x v="1"/>
    <s v="West Sharonhaven"/>
    <s v="OffSup"/>
    <s v="Bndrs"/>
    <n v="4149.45"/>
    <n v="4"/>
    <n v="1037.3625"/>
    <x v="1"/>
    <x v="3"/>
    <x v="1"/>
  </r>
  <r>
    <s v="e3132f85-1dec-4db7-a345-5ba7dfcde5b2"/>
    <x v="257"/>
    <s v="9235196f-9333-42e9-b5bf-a452d8118515"/>
    <s v="34d48904-3784-4372-b727-900f59fde88f"/>
    <d v="2020-10-13T00:00:00"/>
    <s v="Eco"/>
    <x v="1673"/>
    <x v="0"/>
    <s v="Lake Victormouth"/>
    <s v="Furn"/>
    <s v="Acc"/>
    <n v="1239.56"/>
    <n v="6"/>
    <n v="206.59333333333333"/>
    <x v="2"/>
    <x v="2"/>
    <x v="1"/>
  </r>
  <r>
    <s v="666da25d-8a4d-48a2-addd-d401ffdd63c3"/>
    <x v="777"/>
    <s v="980b8804-cb23-4708-bcbd-89203b90fb75"/>
    <s v="389ff395-856a-4783-8dc0-745864feb3a1"/>
    <d v="2024-02-26T00:00:00"/>
    <s v="Std"/>
    <x v="1674"/>
    <x v="2"/>
    <s v="Mckenzietown"/>
    <s v="Tech"/>
    <s v="Phns"/>
    <n v="4028.59"/>
    <n v="4"/>
    <n v="1007.1475"/>
    <x v="0"/>
    <x v="4"/>
    <x v="1"/>
  </r>
  <r>
    <s v="54b61c58-895c-426c-b036-437f5b7f1a6e"/>
    <x v="400"/>
    <s v="baeec7d9-1148-4ea9-9f49-8de7f581e4eb"/>
    <s v="6d0efb4e-b2ef-4ab2-8abc-d983520d88b5"/>
    <d v="2019-11-19T00:00:00"/>
    <s v="Exp"/>
    <x v="1675"/>
    <x v="0"/>
    <s v="East Morgan"/>
    <s v="OffSup"/>
    <s v="Bkcs"/>
    <n v="627.75"/>
    <n v="2"/>
    <n v="313.875"/>
    <x v="1"/>
    <x v="0"/>
    <x v="0"/>
  </r>
  <r>
    <s v="89e7f5b6-5fb2-4e8e-a64a-9707e92c4aae"/>
    <x v="1097"/>
    <s v="20fa1570-b145-4d89-9e72-1078821c612d"/>
    <s v="b879e69c-9885-44f7-b7f8-be6c8d8ccf24"/>
    <d v="2023-02-25T00:00:00"/>
    <s v="Std"/>
    <x v="1676"/>
    <x v="2"/>
    <s v="Martinezton"/>
    <s v="Furn"/>
    <s v="Fstnrs"/>
    <n v="246.64"/>
    <n v="7"/>
    <n v="35.234285714285711"/>
    <x v="2"/>
    <x v="1"/>
    <x v="1"/>
  </r>
  <r>
    <s v="d477f847-1e9f-45df-a58e-b9c1e7ad6beb"/>
    <x v="773"/>
    <s v="fe54aae0-7482-45bf-bed3-a153e1ded260"/>
    <s v="3bac19ab-cb0b-46a7-a917-f60d9cd8dbbf"/>
    <d v="2021-10-07T00:00:00"/>
    <s v="Exp"/>
    <x v="1677"/>
    <x v="1"/>
    <s v="Rebeccastad"/>
    <s v="Furn"/>
    <s v="Bndrs"/>
    <n v="3790.21"/>
    <n v="6"/>
    <n v="631.70166666666671"/>
    <x v="2"/>
    <x v="3"/>
    <x v="1"/>
  </r>
  <r>
    <s v="567fe4fd-422c-4992-aa67-f82c8ae08750"/>
    <x v="288"/>
    <s v="845a5378-8d87-44af-8696-7ec26ac0c242"/>
    <s v="63e47815-c54f-40da-b42f-ce50d009b6b4"/>
    <d v="2022-02-21T00:00:00"/>
    <s v="Exp"/>
    <x v="1678"/>
    <x v="1"/>
    <s v="South Rebeccabury"/>
    <s v="Tech"/>
    <s v="Bkcs"/>
    <n v="1218.93"/>
    <n v="9"/>
    <n v="135.43666666666667"/>
    <x v="0"/>
    <x v="0"/>
    <x v="0"/>
  </r>
  <r>
    <s v="99b83310-cb03-483a-87a4-adb1255b1023"/>
    <x v="119"/>
    <s v="63451493-f619-4649-ab30-a035edbee00a"/>
    <s v="43233531-8fa4-4a4d-a350-f03445867abf"/>
    <d v="2020-05-19T00:00:00"/>
    <s v="Eco"/>
    <x v="1679"/>
    <x v="2"/>
    <s v="Kempchester"/>
    <s v="Furn"/>
    <s v="Bndrs"/>
    <n v="3633.27"/>
    <n v="6"/>
    <n v="605.54499999999996"/>
    <x v="2"/>
    <x v="3"/>
    <x v="1"/>
  </r>
  <r>
    <s v="81a3f56e-f43e-4475-942e-c56b0b927857"/>
    <x v="1098"/>
    <s v="9f85c56f-d1f8-4981-9dea-bdcdd65a12ec"/>
    <s v="3409d65c-c8ea-41d0-bcb2-d99baab7aad6"/>
    <d v="2020-09-08T00:00:00"/>
    <s v="Exp"/>
    <x v="1680"/>
    <x v="0"/>
    <s v="New Coreyburgh"/>
    <s v="Furn"/>
    <s v="Fstnrs"/>
    <n v="3193.8"/>
    <n v="1"/>
    <n v="3193.8"/>
    <x v="2"/>
    <x v="1"/>
    <x v="0"/>
  </r>
  <r>
    <s v="f79cb2cc-4391-4d43-8c9e-47f70862b6f4"/>
    <x v="936"/>
    <s v="d203ab79-0641-4782-8366-48b0c32c2425"/>
    <s v="1e95eb4a-57b8-4246-9bdb-3a3bd318e53c"/>
    <d v="2021-08-12T00:00:00"/>
    <s v="Exp"/>
    <x v="1681"/>
    <x v="2"/>
    <s v="Kaitlinshire"/>
    <s v="Tech"/>
    <s v="Bndrs"/>
    <n v="172.31"/>
    <n v="10"/>
    <n v="17.231000000000002"/>
    <x v="0"/>
    <x v="3"/>
    <x v="0"/>
  </r>
  <r>
    <s v="02342fb5-b24b-4e02-a8eb-836eab00f8b3"/>
    <x v="926"/>
    <s v="c0ab1865-460c-47a5-b4ee-8631f6c670fc"/>
    <s v="fe041ebf-e7ef-41b2-ace5-d1c245598940"/>
    <d v="2022-02-03T00:00:00"/>
    <s v="Exp"/>
    <x v="1682"/>
    <x v="0"/>
    <s v="North Kayla"/>
    <s v="Furn"/>
    <s v="Bkcs"/>
    <n v="2362.0700000000002"/>
    <n v="10"/>
    <n v="236.20700000000002"/>
    <x v="2"/>
    <x v="0"/>
    <x v="1"/>
  </r>
  <r>
    <s v="e9e3e675-2731-4556-b82a-73a16524deb9"/>
    <x v="462"/>
    <s v="4f990024-c212-4a22-8fc3-acda02395558"/>
    <s v="47f26eff-fbdc-4242-8107-f01d2bbc0b73"/>
    <d v="2023-06-20T00:00:00"/>
    <s v="Eco"/>
    <x v="1683"/>
    <x v="0"/>
    <s v="Jonesfurt"/>
    <s v="OffSup"/>
    <s v="Phns"/>
    <n v="622.15"/>
    <n v="9"/>
    <n v="69.12777777777778"/>
    <x v="1"/>
    <x v="4"/>
    <x v="1"/>
  </r>
  <r>
    <s v="3dca6caa-d028-49a4-82ef-b91d6de2a9da"/>
    <x v="1099"/>
    <s v="6910588d-7fa8-4432-ab0b-5b9cc5666eae"/>
    <s v="61f64de2-14d8-4e60-8b4c-02e1ae4ab3ee"/>
    <d v="2024-07-16T00:00:00"/>
    <s v="Eco"/>
    <x v="1308"/>
    <x v="3"/>
    <s v="Jenniferside"/>
    <s v="OffSup"/>
    <s v="Bkcs"/>
    <n v="710"/>
    <n v="3"/>
    <n v="236.66666666666666"/>
    <x v="1"/>
    <x v="0"/>
    <x v="1"/>
  </r>
  <r>
    <s v="339bfdf9-21c1-491e-9f58-319d5b76d915"/>
    <x v="926"/>
    <s v="d9400bae-ebf7-4c3d-9bb8-7a3befd1b770"/>
    <s v="6ae954f8-4d12-44c7-955d-d9aae663b7fc"/>
    <d v="2021-02-13T00:00:00"/>
    <s v="Eco"/>
    <x v="1684"/>
    <x v="2"/>
    <s v="New Matthew"/>
    <s v="Tech"/>
    <s v="Fstnrs"/>
    <n v="1234.27"/>
    <n v="8"/>
    <n v="154.28375"/>
    <x v="0"/>
    <x v="1"/>
    <x v="0"/>
  </r>
  <r>
    <s v="5441bfe7-0d60-4630-b64c-5fc13948d4ff"/>
    <x v="520"/>
    <s v="43fcc165-af3c-4b7b-a191-cb9bbc0bd661"/>
    <s v="eff52acc-ac3b-402e-b2a2-d61b21681c31"/>
    <d v="2022-10-23T00:00:00"/>
    <s v="Std"/>
    <x v="1685"/>
    <x v="3"/>
    <s v="Jennifermouth"/>
    <s v="OffSup"/>
    <s v="Acc"/>
    <n v="214.63"/>
    <n v="6"/>
    <n v="35.771666666666668"/>
    <x v="1"/>
    <x v="2"/>
    <x v="1"/>
  </r>
  <r>
    <s v="0591a5d7-0f81-4a37-9a34-4926e1d93067"/>
    <x v="200"/>
    <s v="4ffe156a-b518-4bc6-a57f-ca8411f677d4"/>
    <s v="98187847-f7c8-493f-9bac-03e5a32268ae"/>
    <d v="2020-10-31T00:00:00"/>
    <s v="Std"/>
    <x v="1686"/>
    <x v="0"/>
    <s v="Collinschester"/>
    <s v="Tech"/>
    <s v="Acc"/>
    <n v="3057.86"/>
    <n v="4"/>
    <n v="764.46500000000003"/>
    <x v="0"/>
    <x v="2"/>
    <x v="0"/>
  </r>
  <r>
    <s v="f1592ea1-dd60-4b9e-ae9b-6e8b3244a706"/>
    <x v="1100"/>
    <s v="0f37cd32-17a1-4ade-841a-05322e7c2146"/>
    <s v="53bb9d92-76c2-4f2b-b3eb-36c8a88db3de"/>
    <d v="2024-01-29T00:00:00"/>
    <s v="Eco"/>
    <x v="1687"/>
    <x v="0"/>
    <s v="Clarkfurt"/>
    <s v="Tech"/>
    <s v="Acc"/>
    <n v="4023.35"/>
    <n v="1"/>
    <n v="4023.35"/>
    <x v="0"/>
    <x v="2"/>
    <x v="1"/>
  </r>
  <r>
    <s v="ae753ca6-01b2-4023-bd5f-f32956638ec4"/>
    <x v="1101"/>
    <s v="35bf449f-1e42-4be0-b285-12c709dcac66"/>
    <s v="06a71007-3347-480f-bf7d-efb2a1221e1f"/>
    <d v="2019-12-21T00:00:00"/>
    <s v="Eco"/>
    <x v="1688"/>
    <x v="3"/>
    <s v="Sarahberg"/>
    <s v="Furn"/>
    <s v="Bkcs"/>
    <n v="4666.82"/>
    <n v="3"/>
    <n v="1555.6066666666666"/>
    <x v="2"/>
    <x v="0"/>
    <x v="1"/>
  </r>
  <r>
    <s v="f92f8747-f6d6-4af1-a2ec-12167368f555"/>
    <x v="1102"/>
    <s v="d9b6ebdd-e579-427d-b900-1eb32964f637"/>
    <s v="37e64518-b205-4e65-a37f-5a4990ee0ca3"/>
    <d v="2020-01-12T00:00:00"/>
    <s v="Eco"/>
    <x v="1689"/>
    <x v="0"/>
    <s v="Port Anthony"/>
    <s v="Furn"/>
    <s v="Bndrs"/>
    <n v="1541.97"/>
    <n v="3"/>
    <n v="513.99"/>
    <x v="2"/>
    <x v="3"/>
    <x v="0"/>
  </r>
  <r>
    <s v="bd57133f-2f19-4605-82fe-9f3a6f3fc234"/>
    <x v="190"/>
    <s v="aa3b3626-111a-4fb5-aa85-1d5471f3893c"/>
    <s v="036d74a4-e4bd-4e34-b8b5-77f180b59a1b"/>
    <d v="2020-03-02T00:00:00"/>
    <s v="Std"/>
    <x v="1690"/>
    <x v="0"/>
    <s v="Anthonytown"/>
    <s v="OffSup"/>
    <s v="Acc"/>
    <n v="1884.08"/>
    <n v="6"/>
    <n v="314.01333333333332"/>
    <x v="1"/>
    <x v="2"/>
    <x v="1"/>
  </r>
  <r>
    <s v="859c4aa7-ab0a-4d10-9969-7e0a2f83f637"/>
    <x v="699"/>
    <s v="729c326d-8007-4c45-8309-26a0f4f33536"/>
    <s v="2f233f16-b8d2-40e4-b8a5-a80ce0830ffb"/>
    <d v="2024-04-05T00:00:00"/>
    <s v="Std"/>
    <x v="1691"/>
    <x v="0"/>
    <s v="Brittanytown"/>
    <s v="Tech"/>
    <s v="Bkcs"/>
    <n v="4479.29"/>
    <n v="8"/>
    <n v="559.91125"/>
    <x v="0"/>
    <x v="0"/>
    <x v="0"/>
  </r>
  <r>
    <s v="9c62c7d6-5924-4180-8698-9364f7138f44"/>
    <x v="85"/>
    <s v="229e3155-089c-47d2-9161-6dc103a593de"/>
    <s v="bbc71dd1-5b59-4338-9bd0-116396177076"/>
    <d v="2022-10-25T00:00:00"/>
    <s v="Std"/>
    <x v="1692"/>
    <x v="3"/>
    <s v="Lake Tracy"/>
    <s v="OffSup"/>
    <s v="Bndrs"/>
    <n v="3806.75"/>
    <n v="8"/>
    <n v="475.84375"/>
    <x v="1"/>
    <x v="3"/>
    <x v="1"/>
  </r>
  <r>
    <s v="ecd00c79-2cf8-401b-b7f2-f554c594eb09"/>
    <x v="1103"/>
    <s v="b7d3bf3a-a258-4e15-8412-744e1d319847"/>
    <s v="8d0ee81c-65a2-449d-9982-b6f10c6f45ba"/>
    <d v="2022-12-22T00:00:00"/>
    <s v="Eco"/>
    <x v="1693"/>
    <x v="1"/>
    <s v="West Karenhaven"/>
    <s v="Furn"/>
    <s v="Bkcs"/>
    <n v="2346.34"/>
    <n v="10"/>
    <n v="234.63400000000001"/>
    <x v="2"/>
    <x v="0"/>
    <x v="0"/>
  </r>
  <r>
    <s v="207b09b4-f953-4ef0-9000-9bb9e9daf152"/>
    <x v="689"/>
    <s v="8d4a715e-f1c2-4752-8857-d24eeb86a228"/>
    <s v="622c32fe-7a32-4651-8000-1b13e6fa1db2"/>
    <d v="2021-11-10T00:00:00"/>
    <s v="Std"/>
    <x v="1694"/>
    <x v="2"/>
    <s v="Hannahshire"/>
    <s v="Furn"/>
    <s v="Bndrs"/>
    <n v="3717.12"/>
    <n v="9"/>
    <n v="413.01333333333332"/>
    <x v="2"/>
    <x v="3"/>
    <x v="1"/>
  </r>
  <r>
    <s v="b8b104e0-d035-4de8-a5b5-d253865be7ad"/>
    <x v="201"/>
    <s v="4b25d73d-ac95-4953-af16-94224547f04a"/>
    <s v="d9ff25bb-a0b0-42fc-90ca-2556c9cffa19"/>
    <d v="2023-08-31T00:00:00"/>
    <s v="Std"/>
    <x v="1695"/>
    <x v="2"/>
    <s v="Thomaschester"/>
    <s v="Furn"/>
    <s v="Phns"/>
    <n v="2568.86"/>
    <n v="2"/>
    <n v="1284.43"/>
    <x v="2"/>
    <x v="4"/>
    <x v="1"/>
  </r>
  <r>
    <s v="0c2fc5df-51d8-4e88-bb1e-d2232000fb77"/>
    <x v="1005"/>
    <s v="aa4a3dd4-e5b0-4e1a-b3c5-d4c37a9f13a3"/>
    <s v="2197a380-7f21-4830-9651-a8a39dc88c35"/>
    <d v="2023-01-17T00:00:00"/>
    <s v="Std"/>
    <x v="1696"/>
    <x v="0"/>
    <s v="Joshuaborough"/>
    <s v="Furn"/>
    <s v="Fstnrs"/>
    <n v="1996.71"/>
    <n v="1"/>
    <n v="1996.71"/>
    <x v="2"/>
    <x v="1"/>
    <x v="0"/>
  </r>
  <r>
    <s v="ee62d20a-e4a2-4a71-8180-bbe7cb81629d"/>
    <x v="150"/>
    <s v="1909c4bf-28a1-4008-936c-5797aa95ed72"/>
    <s v="ccc1f0f2-2945-4bdb-8e35-e8e28abcc076"/>
    <d v="2023-10-19T00:00:00"/>
    <s v="Std"/>
    <x v="1697"/>
    <x v="0"/>
    <s v="East Michaelport"/>
    <s v="Furn"/>
    <s v="Fstnrs"/>
    <n v="3448.09"/>
    <n v="6"/>
    <n v="574.68166666666673"/>
    <x v="2"/>
    <x v="1"/>
    <x v="1"/>
  </r>
  <r>
    <s v="739408c7-9757-4cd4-9d66-302dce5da44d"/>
    <x v="1104"/>
    <s v="3d969680-700a-40e6-b863-bf1a7139aa25"/>
    <s v="e50ba94f-cdcf-45ee-9ffe-b9c0e4bfe531"/>
    <d v="2020-10-18T00:00:00"/>
    <s v="Eco"/>
    <x v="1346"/>
    <x v="2"/>
    <s v="Lake Daniel"/>
    <s v="OffSup"/>
    <s v="Phns"/>
    <n v="4740.91"/>
    <n v="1"/>
    <n v="4740.91"/>
    <x v="1"/>
    <x v="4"/>
    <x v="1"/>
  </r>
  <r>
    <s v="f590db7f-fbf3-4a45-a5df-46086dab8162"/>
    <x v="736"/>
    <s v="0e787b24-e0e8-458f-9640-e306526685a7"/>
    <s v="0b38d4e6-8ce1-482d-bdc9-56bd78bf90fc"/>
    <d v="2023-01-27T00:00:00"/>
    <s v="Exp"/>
    <x v="1698"/>
    <x v="2"/>
    <s v="South Danielside"/>
    <s v="OffSup"/>
    <s v="Bndrs"/>
    <n v="95.23"/>
    <n v="9"/>
    <n v="10.581111111111111"/>
    <x v="1"/>
    <x v="3"/>
    <x v="1"/>
  </r>
  <r>
    <s v="ee178b88-d834-4d55-aa79-a832863116da"/>
    <x v="1105"/>
    <s v="3fd88031-e208-43b6-90a7-83fcc4d21d95"/>
    <s v="08c1e033-a294-4add-896f-0628ad4062a2"/>
    <d v="2024-05-03T00:00:00"/>
    <s v="Eco"/>
    <x v="1688"/>
    <x v="2"/>
    <s v="Grahamfort"/>
    <s v="OffSup"/>
    <s v="Bkcs"/>
    <n v="608.42999999999995"/>
    <n v="4"/>
    <n v="152.10749999999999"/>
    <x v="1"/>
    <x v="0"/>
    <x v="0"/>
  </r>
  <r>
    <s v="854abfb6-61cf-4628-a408-6fe37c66878b"/>
    <x v="106"/>
    <s v="6d74d63a-eba3-4820-8e0e-c71bbdbf2098"/>
    <s v="3ef46ef9-2906-4f2f-8d3c-f2200554a3ff"/>
    <d v="2021-01-15T00:00:00"/>
    <s v="Eco"/>
    <x v="1699"/>
    <x v="0"/>
    <s v="Sherylhaven"/>
    <s v="OffSup"/>
    <s v="Bndrs"/>
    <n v="805.59"/>
    <n v="7"/>
    <n v="115.08428571428571"/>
    <x v="1"/>
    <x v="3"/>
    <x v="0"/>
  </r>
  <r>
    <s v="378e591c-04eb-419e-8fa9-886457c61aa4"/>
    <x v="1106"/>
    <s v="35022942-08a3-4507-a2de-5de5518b489b"/>
    <s v="c118c28b-9bf7-46b8-a776-1dc3c73b82e7"/>
    <d v="2022-08-25T00:00:00"/>
    <s v="Std"/>
    <x v="1700"/>
    <x v="2"/>
    <s v="North Luke"/>
    <s v="Furn"/>
    <s v="Phns"/>
    <n v="4499.8599999999997"/>
    <n v="2"/>
    <n v="2249.9299999999998"/>
    <x v="2"/>
    <x v="4"/>
    <x v="0"/>
  </r>
  <r>
    <s v="76e5c75a-055f-4115-ad07-b1be7c6a536a"/>
    <x v="330"/>
    <s v="6125a510-c788-40ab-b4e4-39007cc8147c"/>
    <s v="f88c84c2-b170-4b1e-a8c2-923be1eac4c0"/>
    <d v="2023-04-02T00:00:00"/>
    <s v="Std"/>
    <x v="1701"/>
    <x v="2"/>
    <s v="Pereztown"/>
    <s v="Furn"/>
    <s v="Bkcs"/>
    <n v="4370.74"/>
    <n v="4"/>
    <n v="1092.6849999999999"/>
    <x v="2"/>
    <x v="0"/>
    <x v="0"/>
  </r>
  <r>
    <s v="c0d876c0-6137-4134-855f-466c10f2cc4a"/>
    <x v="965"/>
    <s v="11722690-f5f5-4ac0-8526-63e80bbc668b"/>
    <s v="d50cf7e2-7972-41d5-bb1b-21f9c474efcd"/>
    <d v="2023-02-10T00:00:00"/>
    <s v="Exp"/>
    <x v="1702"/>
    <x v="1"/>
    <s v="Katieton"/>
    <s v="OffSup"/>
    <s v="Acc"/>
    <n v="1917.58"/>
    <n v="10"/>
    <n v="191.75799999999998"/>
    <x v="1"/>
    <x v="2"/>
    <x v="1"/>
  </r>
  <r>
    <s v="4bb5e33d-72c8-4ea4-91a7-c10bef119c26"/>
    <x v="239"/>
    <s v="895a4376-1694-4d9b-baaf-c9f8c7ea1977"/>
    <s v="b1acdc6b-dc00-4e7f-9999-b7e6e5e8ecce"/>
    <d v="2019-07-21T00:00:00"/>
    <s v="Eco"/>
    <x v="1703"/>
    <x v="0"/>
    <s v="Leechester"/>
    <s v="Furn"/>
    <s v="Acc"/>
    <n v="3823.61"/>
    <n v="9"/>
    <n v="424.84555555555556"/>
    <x v="2"/>
    <x v="2"/>
    <x v="1"/>
  </r>
  <r>
    <s v="5bd765ac-9f06-49ab-ae4f-2f6a36e387af"/>
    <x v="729"/>
    <s v="90de4105-b652-4e51-8f35-43e51a152e5e"/>
    <s v="a2ae910d-5b4c-4e4e-a1f5-a1f19973f2b8"/>
    <d v="2023-06-03T00:00:00"/>
    <s v="Eco"/>
    <x v="1704"/>
    <x v="1"/>
    <s v="Lake Travismouth"/>
    <s v="Tech"/>
    <s v="Fstnrs"/>
    <n v="2333.61"/>
    <n v="7"/>
    <n v="333.37285714285719"/>
    <x v="0"/>
    <x v="1"/>
    <x v="0"/>
  </r>
  <r>
    <s v="a8a3dda2-f816-437c-9ffc-b3556ca5ff92"/>
    <x v="247"/>
    <s v="c12e7da0-fb81-4e8b-8bb0-14e3e963f779"/>
    <s v="3b866cfb-e84f-49d8-a1c4-557acc9c746b"/>
    <d v="2021-11-27T00:00:00"/>
    <s v="Eco"/>
    <x v="1705"/>
    <x v="0"/>
    <s v="Natalieton"/>
    <s v="OffSup"/>
    <s v="Fstnrs"/>
    <n v="4237.3500000000004"/>
    <n v="4"/>
    <n v="1059.3375000000001"/>
    <x v="1"/>
    <x v="1"/>
    <x v="1"/>
  </r>
  <r>
    <s v="93ee0e16-c88e-4c81-a42c-e97b5c4f70f4"/>
    <x v="1107"/>
    <s v="6daeee3a-c846-4385-9e94-168b19656519"/>
    <s v="813f5da9-9670-4671-bf76-4dedaa1f686a"/>
    <d v="2022-08-29T00:00:00"/>
    <s v="Exp"/>
    <x v="1706"/>
    <x v="2"/>
    <s v="North Micheleside"/>
    <s v="OffSup"/>
    <s v="Phns"/>
    <n v="2324.0100000000002"/>
    <n v="1"/>
    <n v="2324.0100000000002"/>
    <x v="1"/>
    <x v="4"/>
    <x v="1"/>
  </r>
  <r>
    <s v="85edfebe-1eb6-42c7-9084-feaaec8cc876"/>
    <x v="1108"/>
    <s v="3a981794-358a-4978-b7a3-1e181cda4c3f"/>
    <s v="95dcdf27-5a73-4492-b38c-86ebfcf975d0"/>
    <d v="2021-09-29T00:00:00"/>
    <s v="Std"/>
    <x v="1707"/>
    <x v="3"/>
    <s v="Turnerport"/>
    <s v="OffSup"/>
    <s v="Fstnrs"/>
    <n v="4708.2"/>
    <n v="3"/>
    <n v="1569.3999999999999"/>
    <x v="1"/>
    <x v="1"/>
    <x v="1"/>
  </r>
  <r>
    <s v="243fc096-d879-4021-9936-c0c79b15cd2c"/>
    <x v="277"/>
    <s v="3d0aebc4-b1e7-4216-ad6d-dff284881c37"/>
    <s v="ee59460b-46eb-4416-8237-017fc8767e46"/>
    <d v="2021-01-14T00:00:00"/>
    <s v="Eco"/>
    <x v="1708"/>
    <x v="2"/>
    <s v="North Tracy"/>
    <s v="OffSup"/>
    <s v="Bkcs"/>
    <n v="4997.45"/>
    <n v="9"/>
    <n v="555.27222222222224"/>
    <x v="1"/>
    <x v="0"/>
    <x v="1"/>
  </r>
  <r>
    <s v="fa4b7199-7296-4b7e-ac86-81dbaeb1ddbc"/>
    <x v="909"/>
    <s v="09a10ac5-e0bc-4ea3-9cac-8d85f164264a"/>
    <s v="a18a3c00-4e1d-4a0f-bb60-10ef9553259a"/>
    <d v="2024-04-22T00:00:00"/>
    <s v="Std"/>
    <x v="1709"/>
    <x v="2"/>
    <s v="South Jennifer"/>
    <s v="OffSup"/>
    <s v="Acc"/>
    <n v="4145.1000000000004"/>
    <n v="4"/>
    <n v="1036.2750000000001"/>
    <x v="1"/>
    <x v="2"/>
    <x v="0"/>
  </r>
  <r>
    <s v="f9733ae4-1d5b-4406-a938-da6d221b6408"/>
    <x v="916"/>
    <s v="fca5bff2-77d6-4604-800a-423a1a590e6d"/>
    <s v="d5377679-d846-4834-b7a9-9b574a15672d"/>
    <d v="2023-01-07T00:00:00"/>
    <s v="Eco"/>
    <x v="1710"/>
    <x v="2"/>
    <s v="Hillton"/>
    <s v="Furn"/>
    <s v="Phns"/>
    <n v="1741.44"/>
    <n v="2"/>
    <n v="870.72"/>
    <x v="2"/>
    <x v="4"/>
    <x v="0"/>
  </r>
  <r>
    <s v="75b1fe39-2da9-4e87-bc7b-248222542e7e"/>
    <x v="899"/>
    <s v="51653dca-062a-4aaa-a3e3-5062987966a8"/>
    <s v="934aa990-f4c6-4777-a4cd-f4e4f0f2e0c3"/>
    <d v="2023-12-17T00:00:00"/>
    <s v="Exp"/>
    <x v="1711"/>
    <x v="3"/>
    <s v="Port Heather"/>
    <s v="Furn"/>
    <s v="Bkcs"/>
    <n v="506.91"/>
    <n v="8"/>
    <n v="63.363750000000003"/>
    <x v="2"/>
    <x v="0"/>
    <x v="0"/>
  </r>
  <r>
    <s v="129eb2d5-c456-40ea-b1fd-c812f4dd02a0"/>
    <x v="1109"/>
    <s v="63901809-0d35-478c-b2b5-721fd992ebea"/>
    <s v="434e8cce-474f-481f-b239-5201130c1af2"/>
    <d v="2019-06-12T00:00:00"/>
    <s v="Std"/>
    <x v="1712"/>
    <x v="3"/>
    <s v="Lake Kelly"/>
    <s v="OffSup"/>
    <s v="Bkcs"/>
    <n v="1193.3800000000001"/>
    <n v="9"/>
    <n v="132.59777777777779"/>
    <x v="1"/>
    <x v="0"/>
    <x v="1"/>
  </r>
  <r>
    <s v="428d14da-d32c-441d-a1bc-1f01983a96e8"/>
    <x v="709"/>
    <s v="a2cae5d5-f771-440c-812b-5d3100f25db8"/>
    <s v="430472a9-125a-445a-91a6-fc19648ad82b"/>
    <d v="2023-08-25T00:00:00"/>
    <s v="Eco"/>
    <x v="1713"/>
    <x v="1"/>
    <s v="East Katiebury"/>
    <s v="OffSup"/>
    <s v="Bndrs"/>
    <n v="1635.39"/>
    <n v="1"/>
    <n v="1635.39"/>
    <x v="1"/>
    <x v="3"/>
    <x v="1"/>
  </r>
  <r>
    <s v="c43518dd-86a8-410f-a8c9-b2a989e676e5"/>
    <x v="818"/>
    <s v="c934d27c-55fa-4525-8e51-3806fe5cb896"/>
    <s v="243ea151-a115-4163-8e7a-c10b4f388836"/>
    <d v="2021-03-31T00:00:00"/>
    <s v="Std"/>
    <x v="1714"/>
    <x v="2"/>
    <s v="North Brendamouth"/>
    <s v="Tech"/>
    <s v="Phns"/>
    <n v="2755.8"/>
    <n v="2"/>
    <n v="1377.9"/>
    <x v="0"/>
    <x v="4"/>
    <x v="0"/>
  </r>
  <r>
    <s v="bb7b4c06-16fd-4a04-8675-077c2440eeda"/>
    <x v="1110"/>
    <s v="3830351c-66b9-47c2-8efe-58876bfe7084"/>
    <s v="a38ac236-e3d5-47fc-ac71-3c5f3c7631a8"/>
    <d v="2022-06-30T00:00:00"/>
    <s v="Eco"/>
    <x v="1715"/>
    <x v="2"/>
    <s v="West David"/>
    <s v="OffSup"/>
    <s v="Bkcs"/>
    <n v="4223.3100000000004"/>
    <n v="6"/>
    <n v="703.8850000000001"/>
    <x v="1"/>
    <x v="0"/>
    <x v="0"/>
  </r>
  <r>
    <s v="5e5bb92e-4ed3-42be-8079-4f07b69638e8"/>
    <x v="1083"/>
    <s v="5f23b487-9f31-42e7-bd09-a4e474756baf"/>
    <s v="614ae94a-765c-4541-beab-05ea62465258"/>
    <d v="2024-04-21T00:00:00"/>
    <s v="Eco"/>
    <x v="1716"/>
    <x v="3"/>
    <s v="East Scott"/>
    <s v="Tech"/>
    <s v="Bkcs"/>
    <n v="4445.95"/>
    <n v="5"/>
    <n v="889.18999999999994"/>
    <x v="0"/>
    <x v="0"/>
    <x v="1"/>
  </r>
  <r>
    <s v="41f89920-d7fe-4045-a8c7-d0f2b0b958aa"/>
    <x v="482"/>
    <s v="70db565e-75a9-4fc5-b331-8280342e5c34"/>
    <s v="d0cbb20c-89eb-4c97-9b6e-2c7302ec76ec"/>
    <d v="2021-06-03T00:00:00"/>
    <s v="Eco"/>
    <x v="1717"/>
    <x v="1"/>
    <s v="Port Deborahside"/>
    <s v="Furn"/>
    <s v="Bkcs"/>
    <n v="2481.52"/>
    <n v="3"/>
    <n v="827.17333333333329"/>
    <x v="2"/>
    <x v="0"/>
    <x v="0"/>
  </r>
  <r>
    <s v="200f8275-5abb-4653-ae06-3279728dc0e6"/>
    <x v="1111"/>
    <s v="0d3f9026-1666-4c4b-b4ee-932cb201ece3"/>
    <s v="6f197322-54f3-40a6-9213-c2b72e6ab7a8"/>
    <d v="2023-11-02T00:00:00"/>
    <s v="Std"/>
    <x v="1718"/>
    <x v="0"/>
    <s v="Guzmantown"/>
    <s v="Tech"/>
    <s v="Bndrs"/>
    <n v="3855.97"/>
    <n v="3"/>
    <n v="1285.3233333333333"/>
    <x v="0"/>
    <x v="3"/>
    <x v="1"/>
  </r>
  <r>
    <s v="8225a443-8fe5-4c46-99e9-8c9bd3c05023"/>
    <x v="646"/>
    <s v="927b9915-0391-437b-a323-45898ae7aff1"/>
    <s v="dddda943-2b2d-412e-8d8c-d79a8d9aa0f0"/>
    <d v="2021-06-25T00:00:00"/>
    <s v="Std"/>
    <x v="1719"/>
    <x v="0"/>
    <s v="East Donaldville"/>
    <s v="Furn"/>
    <s v="Fstnrs"/>
    <n v="4898.9799999999996"/>
    <n v="5"/>
    <n v="979.79599999999994"/>
    <x v="2"/>
    <x v="1"/>
    <x v="1"/>
  </r>
  <r>
    <s v="5549656c-4d42-404a-a956-9ced9702f9f3"/>
    <x v="1112"/>
    <s v="62ac75de-0ba4-4a47-aa04-6802aada465f"/>
    <s v="8db141ae-2d7a-4534-8652-98a68ccd98a1"/>
    <d v="2022-09-04T00:00:00"/>
    <s v="Std"/>
    <x v="1720"/>
    <x v="2"/>
    <s v="Nguyenborough"/>
    <s v="OffSup"/>
    <s v="Acc"/>
    <n v="260.16000000000003"/>
    <n v="5"/>
    <n v="52.032000000000004"/>
    <x v="1"/>
    <x v="2"/>
    <x v="0"/>
  </r>
  <r>
    <s v="085ade3b-3725-4502-9964-a8d3460d8667"/>
    <x v="676"/>
    <s v="78125624-7e5e-46e7-a29a-b66636a421dd"/>
    <s v="0cd4962b-7afa-47bc-8807-4d74b68a3a5a"/>
    <d v="2023-11-23T00:00:00"/>
    <s v="Std"/>
    <x v="1721"/>
    <x v="1"/>
    <s v="New Benjamin"/>
    <s v="Furn"/>
    <s v="Bkcs"/>
    <n v="2680"/>
    <n v="5"/>
    <n v="536"/>
    <x v="2"/>
    <x v="0"/>
    <x v="0"/>
  </r>
  <r>
    <s v="4fb40903-95be-4df6-a1e3-ec782cdaf2c7"/>
    <x v="1113"/>
    <s v="a04e2f2c-88a2-4173-a4bf-fabbc4742306"/>
    <s v="15a81c31-2c00-4fb2-b10a-fcb4e2e13e1f"/>
    <d v="2022-01-11T00:00:00"/>
    <s v="Eco"/>
    <x v="1722"/>
    <x v="2"/>
    <s v="East Michaelside"/>
    <s v="Tech"/>
    <s v="Phns"/>
    <n v="4176.0200000000004"/>
    <n v="6"/>
    <n v="696.00333333333344"/>
    <x v="0"/>
    <x v="4"/>
    <x v="1"/>
  </r>
  <r>
    <s v="2c980f43-29d2-4f53-aec4-515aaf5887e0"/>
    <x v="1114"/>
    <s v="d2030780-943e-4311-a39c-d9952c9e4215"/>
    <s v="10070644-22be-47d2-bbaf-fa37e02734ac"/>
    <d v="2020-07-19T00:00:00"/>
    <s v="Eco"/>
    <x v="1723"/>
    <x v="0"/>
    <s v="Lake Glenn"/>
    <s v="Furn"/>
    <s v="Acc"/>
    <n v="509.71"/>
    <n v="6"/>
    <n v="84.951666666666668"/>
    <x v="2"/>
    <x v="2"/>
    <x v="0"/>
  </r>
  <r>
    <s v="13dcc023-9255-4405-8d1c-b78398ec96b6"/>
    <x v="553"/>
    <s v="e0e2c01b-83c2-43f9-8bea-a864a850a293"/>
    <s v="1a718eab-702b-41ef-a702-1c54aa1bd81d"/>
    <d v="2024-04-06T00:00:00"/>
    <s v="Exp"/>
    <x v="1724"/>
    <x v="1"/>
    <s v="West Chad"/>
    <s v="Furn"/>
    <s v="Acc"/>
    <n v="1968.01"/>
    <n v="8"/>
    <n v="246.00125"/>
    <x v="2"/>
    <x v="2"/>
    <x v="1"/>
  </r>
  <r>
    <s v="5c2cb3c5-e942-4972-a09e-922946f62d1e"/>
    <x v="1115"/>
    <s v="e2f64237-7aa5-441d-a03b-71c1efaa43e7"/>
    <s v="380fdb7e-8c15-4785-abaf-37cb6ad84043"/>
    <d v="2023-03-17T00:00:00"/>
    <s v="Eco"/>
    <x v="1725"/>
    <x v="3"/>
    <s v="Jenniferfort"/>
    <s v="Furn"/>
    <s v="Bkcs"/>
    <n v="1915.07"/>
    <n v="3"/>
    <n v="638.35666666666668"/>
    <x v="2"/>
    <x v="0"/>
    <x v="0"/>
  </r>
  <r>
    <s v="3f01ab00-9186-47ff-8f63-0d13daad95e4"/>
    <x v="1116"/>
    <s v="b698eddd-c535-45bf-97ab-df5ba3be41df"/>
    <s v="1ae83e30-1459-41d1-b22c-1089a0856add"/>
    <d v="2021-03-19T00:00:00"/>
    <s v="Std"/>
    <x v="1726"/>
    <x v="0"/>
    <s v="Port Tammieland"/>
    <s v="OffSup"/>
    <s v="Phns"/>
    <n v="1915.16"/>
    <n v="5"/>
    <n v="383.03200000000004"/>
    <x v="1"/>
    <x v="4"/>
    <x v="0"/>
  </r>
  <r>
    <s v="fb78e224-0357-4088-89d5-fdd714769b6a"/>
    <x v="1019"/>
    <s v="1d3664b8-8e22-401a-ba3f-05e83cbb5737"/>
    <s v="9f6272e7-de56-44c9-912e-93f451ccf850"/>
    <d v="2023-06-07T00:00:00"/>
    <s v="Std"/>
    <x v="683"/>
    <x v="1"/>
    <s v="Fernandezhaven"/>
    <s v="Tech"/>
    <s v="Bkcs"/>
    <n v="4267.46"/>
    <n v="10"/>
    <n v="426.74599999999998"/>
    <x v="0"/>
    <x v="0"/>
    <x v="1"/>
  </r>
  <r>
    <s v="120710b1-2e7c-4202-a982-e97b4f90f835"/>
    <x v="1117"/>
    <s v="170a7ecd-87fd-4286-a2aa-ae2040e639ad"/>
    <s v="8f48e170-5ae6-4eed-bda6-df91868329ab"/>
    <d v="2024-01-29T00:00:00"/>
    <s v="Std"/>
    <x v="1727"/>
    <x v="3"/>
    <s v="New Scottfort"/>
    <s v="Tech"/>
    <s v="Fstnrs"/>
    <n v="4367.0600000000004"/>
    <n v="8"/>
    <n v="545.88250000000005"/>
    <x v="0"/>
    <x v="1"/>
    <x v="0"/>
  </r>
  <r>
    <s v="6e7dd1b9-4ce2-4414-bec8-c433ada59515"/>
    <x v="1118"/>
    <s v="520042a7-d675-4466-bf80-c668fec3e7ec"/>
    <s v="6e13873d-14aa-4e1b-9673-b8683b3064ba"/>
    <d v="2021-08-18T00:00:00"/>
    <s v="Std"/>
    <x v="1728"/>
    <x v="0"/>
    <s v="Matthewsberg"/>
    <s v="Furn"/>
    <s v="Phns"/>
    <n v="4322.87"/>
    <n v="8"/>
    <n v="540.35874999999999"/>
    <x v="2"/>
    <x v="4"/>
    <x v="1"/>
  </r>
  <r>
    <s v="002ef1f7-212d-4f57-ba4d-6a19199c33f9"/>
    <x v="1119"/>
    <s v="8d18c843-ea8d-4c7f-b7de-ff36d05bf6f2"/>
    <s v="6e8420e5-2c9a-4371-a45d-f1727b68185a"/>
    <d v="2019-12-28T00:00:00"/>
    <s v="Std"/>
    <x v="1729"/>
    <x v="0"/>
    <s v="South Jorgefurt"/>
    <s v="Furn"/>
    <s v="Fstnrs"/>
    <n v="2390.91"/>
    <n v="6"/>
    <n v="398.48499999999996"/>
    <x v="2"/>
    <x v="1"/>
    <x v="0"/>
  </r>
  <r>
    <s v="60b1995b-881e-452f-92ee-99a0ed55218c"/>
    <x v="1120"/>
    <s v="62490977-5a39-4605-a80f-3de54649e8b9"/>
    <s v="f6e5b5d0-2f35-4e72-993a-befff97a373b"/>
    <d v="2022-04-06T00:00:00"/>
    <s v="Eco"/>
    <x v="1730"/>
    <x v="3"/>
    <s v="Reynoldsport"/>
    <s v="Furn"/>
    <s v="Bndrs"/>
    <n v="75.92"/>
    <n v="1"/>
    <n v="75.92"/>
    <x v="2"/>
    <x v="3"/>
    <x v="0"/>
  </r>
  <r>
    <s v="daf5572a-6918-462c-941b-3e034d6c8eae"/>
    <x v="1121"/>
    <s v="612cefac-dd22-4803-971a-e78ba9355775"/>
    <s v="6be3ed86-9a7a-491e-9846-a77e8376fb92"/>
    <d v="2022-04-03T00:00:00"/>
    <s v="Eco"/>
    <x v="1731"/>
    <x v="2"/>
    <s v="Amyborough"/>
    <s v="Tech"/>
    <s v="Fstnrs"/>
    <n v="414.24"/>
    <n v="1"/>
    <n v="414.24"/>
    <x v="0"/>
    <x v="1"/>
    <x v="0"/>
  </r>
  <r>
    <s v="ba0e041e-700b-44b8-8eea-63668aa1f33e"/>
    <x v="932"/>
    <s v="af63c611-7209-4cf6-9ffd-3e41ce8760e7"/>
    <s v="f5e7d1f1-f2d3-45c4-b2d5-0fbd5b8eb332"/>
    <d v="2021-07-30T00:00:00"/>
    <s v="Exp"/>
    <x v="1732"/>
    <x v="3"/>
    <s v="Freemanhaven"/>
    <s v="OffSup"/>
    <s v="Acc"/>
    <n v="2636.82"/>
    <n v="2"/>
    <n v="1318.41"/>
    <x v="1"/>
    <x v="2"/>
    <x v="0"/>
  </r>
  <r>
    <s v="2d50d484-f3d0-4eab-b557-0e2e0755e5cb"/>
    <x v="1122"/>
    <s v="390b4e36-b044-45bf-81ae-618c1cf52060"/>
    <s v="ef4e97cc-3741-42ab-925d-bd949a37c076"/>
    <d v="2021-10-27T00:00:00"/>
    <s v="Eco"/>
    <x v="1733"/>
    <x v="0"/>
    <s v="Port Thomasville"/>
    <s v="OffSup"/>
    <s v="Acc"/>
    <n v="1245.97"/>
    <n v="4"/>
    <n v="311.49250000000001"/>
    <x v="1"/>
    <x v="2"/>
    <x v="1"/>
  </r>
  <r>
    <s v="201a736b-5c68-47f3-91a1-bf0f5f506e1b"/>
    <x v="543"/>
    <s v="8aca41af-d80c-4a7b-b307-10911d60f0dc"/>
    <s v="fa58ed68-afc0-4736-b100-855dad779e94"/>
    <d v="2022-08-05T00:00:00"/>
    <s v="Eco"/>
    <x v="1734"/>
    <x v="0"/>
    <s v="East Dawntown"/>
    <s v="OffSup"/>
    <s v="Acc"/>
    <n v="3128.39"/>
    <n v="8"/>
    <n v="391.04874999999998"/>
    <x v="1"/>
    <x v="2"/>
    <x v="0"/>
  </r>
  <r>
    <s v="4a194c98-70f6-4404-8b93-d75a5deb8bdd"/>
    <x v="1123"/>
    <s v="1dbbe41f-7235-4b53-bc30-3f934c29bbd1"/>
    <s v="6a970789-b735-44a1-a252-aaef6892cf2c"/>
    <d v="2024-08-25T00:00:00"/>
    <s v="Exp"/>
    <x v="1735"/>
    <x v="2"/>
    <s v="East Amystad"/>
    <s v="Furn"/>
    <s v="Bndrs"/>
    <n v="3803.01"/>
    <n v="1"/>
    <n v="3803.01"/>
    <x v="2"/>
    <x v="3"/>
    <x v="0"/>
  </r>
  <r>
    <s v="e5f66872-194f-48b0-a8c0-3c298bd18f15"/>
    <x v="289"/>
    <s v="3352f7de-f636-4900-9f7f-6b981b147e00"/>
    <s v="5a586383-4f05-48a9-99fc-f73d7382d8e5"/>
    <d v="2024-01-10T00:00:00"/>
    <s v="Exp"/>
    <x v="1736"/>
    <x v="1"/>
    <s v="Parkerfort"/>
    <s v="Furn"/>
    <s v="Bndrs"/>
    <n v="1664.6"/>
    <n v="2"/>
    <n v="832.3"/>
    <x v="2"/>
    <x v="3"/>
    <x v="0"/>
  </r>
  <r>
    <s v="0d8b845b-6428-42b0-ac30-98da826089f7"/>
    <x v="311"/>
    <s v="676e9e1d-2e9b-41e6-be47-58a917694cc9"/>
    <s v="8060e0bd-ae03-4cfb-8d91-6e1456ec7b0c"/>
    <d v="2020-06-10T00:00:00"/>
    <s v="Exp"/>
    <x v="1737"/>
    <x v="3"/>
    <s v="East Bradleytown"/>
    <s v="Tech"/>
    <s v="Acc"/>
    <n v="2846.21"/>
    <n v="8"/>
    <n v="355.77625"/>
    <x v="0"/>
    <x v="2"/>
    <x v="1"/>
  </r>
  <r>
    <s v="71f56026-bcf9-4e6b-8375-5207929f642c"/>
    <x v="182"/>
    <s v="33e06e19-4883-4454-8914-048b1ed6872e"/>
    <s v="1973364c-56d5-46b7-a08d-12bd7aba41ac"/>
    <d v="2022-04-08T00:00:00"/>
    <s v="Eco"/>
    <x v="1738"/>
    <x v="0"/>
    <s v="Lake David"/>
    <s v="OffSup"/>
    <s v="Phns"/>
    <n v="4523.9799999999996"/>
    <n v="4"/>
    <n v="1130.9949999999999"/>
    <x v="1"/>
    <x v="4"/>
    <x v="0"/>
  </r>
  <r>
    <s v="27afeb05-2373-4926-8472-aa335c3e6b10"/>
    <x v="1124"/>
    <s v="cace814c-9cb6-4718-ba75-9f0a9d95755c"/>
    <s v="4da49afa-b099-4205-8adf-b4ecf7ebe584"/>
    <d v="2022-09-08T00:00:00"/>
    <s v="Eco"/>
    <x v="1739"/>
    <x v="0"/>
    <s v="Tiffanyview"/>
    <s v="Tech"/>
    <s v="Fstnrs"/>
    <n v="1964.54"/>
    <n v="7"/>
    <n v="280.64857142857142"/>
    <x v="0"/>
    <x v="1"/>
    <x v="1"/>
  </r>
  <r>
    <s v="c8a9906e-fc86-499a-94a2-4c214bf61e20"/>
    <x v="918"/>
    <s v="9a634ff1-9644-47b8-b9b4-a9b0daf233ed"/>
    <s v="ce25e34e-42f7-42c2-b352-4f99cdb8b7dd"/>
    <d v="2023-01-23T00:00:00"/>
    <s v="Eco"/>
    <x v="1740"/>
    <x v="3"/>
    <s v="South Christopherport"/>
    <s v="Tech"/>
    <s v="Bndrs"/>
    <n v="561.41999999999996"/>
    <n v="3"/>
    <n v="187.14"/>
    <x v="0"/>
    <x v="3"/>
    <x v="1"/>
  </r>
  <r>
    <s v="94faf6c0-142f-4cc6-b6b1-ea0b4b8f8d47"/>
    <x v="756"/>
    <s v="edb03130-9128-4984-9301-675cb7d3633b"/>
    <s v="99c80de5-b56f-4b47-a202-e54945862613"/>
    <d v="2023-03-21T00:00:00"/>
    <s v="Std"/>
    <x v="1741"/>
    <x v="2"/>
    <s v="Salasfort"/>
    <s v="Furn"/>
    <s v="Fstnrs"/>
    <n v="4537.04"/>
    <n v="9"/>
    <n v="504.11555555555555"/>
    <x v="2"/>
    <x v="1"/>
    <x v="0"/>
  </r>
  <r>
    <s v="de007acf-3011-4a2b-b104-cd5f2cecff47"/>
    <x v="341"/>
    <s v="c3d9cdd7-839c-40ad-9ed4-d102f5279ee8"/>
    <s v="69f555cd-bd93-49b9-b2ee-9d5f0d9c284b"/>
    <d v="2019-08-17T00:00:00"/>
    <s v="Std"/>
    <x v="1742"/>
    <x v="3"/>
    <s v="South Andrea"/>
    <s v="Tech"/>
    <s v="Bkcs"/>
    <n v="2869.36"/>
    <n v="10"/>
    <n v="286.93600000000004"/>
    <x v="0"/>
    <x v="0"/>
    <x v="1"/>
  </r>
  <r>
    <s v="4ed59480-0fe0-4663-88eb-44bafa7dcc35"/>
    <x v="1125"/>
    <s v="6e4ce24a-67fb-47e1-ab78-50f9754777e6"/>
    <s v="6d545852-dedb-446b-a2b9-7cd5b3982e9d"/>
    <d v="2023-11-30T00:00:00"/>
    <s v="Exp"/>
    <x v="1743"/>
    <x v="1"/>
    <s v="East Alexanderside"/>
    <s v="Furn"/>
    <s v="Acc"/>
    <n v="1169.48"/>
    <n v="1"/>
    <n v="1169.48"/>
    <x v="2"/>
    <x v="2"/>
    <x v="0"/>
  </r>
  <r>
    <s v="b5deb57a-9fad-469c-916a-b74085d34047"/>
    <x v="1099"/>
    <s v="d500ae27-af06-4aca-a6a5-3414ed91404e"/>
    <s v="496e65a1-4831-4cdf-8f08-1a87dd37788d"/>
    <d v="2024-04-14T00:00:00"/>
    <s v="Exp"/>
    <x v="1744"/>
    <x v="3"/>
    <s v="South Leahland"/>
    <s v="Furn"/>
    <s v="Acc"/>
    <n v="4884.1400000000003"/>
    <n v="4"/>
    <n v="1221.0350000000001"/>
    <x v="2"/>
    <x v="2"/>
    <x v="0"/>
  </r>
  <r>
    <s v="bbe109aa-fe5c-4e2d-a3a1-21c52828dbae"/>
    <x v="1126"/>
    <s v="99c22197-f8fb-4fd0-a95d-c9d05bef4f87"/>
    <s v="79745a6d-8924-4031-af2e-1ff110022a98"/>
    <d v="2022-10-08T00:00:00"/>
    <s v="Exp"/>
    <x v="1745"/>
    <x v="3"/>
    <s v="North Jenniferville"/>
    <s v="Furn"/>
    <s v="Bkcs"/>
    <n v="1518.63"/>
    <n v="5"/>
    <n v="303.726"/>
    <x v="2"/>
    <x v="0"/>
    <x v="0"/>
  </r>
  <r>
    <s v="32793ddc-9eae-4c51-82c0-1a6537c7870b"/>
    <x v="619"/>
    <s v="24f8f5e3-3a80-415a-a7f3-6eb3f14ea773"/>
    <s v="9c21bc83-2615-4424-b52b-3fdbe8522cf5"/>
    <d v="2019-11-12T00:00:00"/>
    <s v="Exp"/>
    <x v="1746"/>
    <x v="3"/>
    <s v="Port Melissa"/>
    <s v="Tech"/>
    <s v="Bkcs"/>
    <n v="3717.89"/>
    <n v="8"/>
    <n v="464.73624999999998"/>
    <x v="0"/>
    <x v="0"/>
    <x v="0"/>
  </r>
  <r>
    <s v="194f423f-2598-42d7-8d87-29e7d82ee5bd"/>
    <x v="1009"/>
    <s v="f6a84810-0060-435b-bc6b-9f655a630acd"/>
    <s v="5f09fbb8-8060-413b-8f49-fc55815d79f4"/>
    <d v="2021-04-08T00:00:00"/>
    <s v="Eco"/>
    <x v="1747"/>
    <x v="3"/>
    <s v="Sarahside"/>
    <s v="Tech"/>
    <s v="Bkcs"/>
    <n v="2046.14"/>
    <n v="6"/>
    <n v="341.02333333333337"/>
    <x v="0"/>
    <x v="0"/>
    <x v="1"/>
  </r>
  <r>
    <s v="c9ec6c04-5bd8-4b42-b57e-6cca7c1d942e"/>
    <x v="1127"/>
    <s v="a0cf0ea4-50b6-43cc-ba58-2298b7de8375"/>
    <s v="0787e3af-179b-46e5-a18a-26566cbc54b1"/>
    <d v="2021-09-05T00:00:00"/>
    <s v="Std"/>
    <x v="1748"/>
    <x v="1"/>
    <s v="East Mariaberg"/>
    <s v="Furn"/>
    <s v="Bkcs"/>
    <n v="3130.95"/>
    <n v="9"/>
    <n v="347.88333333333333"/>
    <x v="2"/>
    <x v="0"/>
    <x v="1"/>
  </r>
  <r>
    <s v="cdf1141f-5163-4d9d-9304-b2af508ea654"/>
    <x v="1054"/>
    <s v="d25f0166-09eb-4adc-9d19-f184ddd00a18"/>
    <s v="5b20173c-99ab-490f-ab57-3f4f14403822"/>
    <d v="2024-05-24T00:00:00"/>
    <s v="Exp"/>
    <x v="1749"/>
    <x v="2"/>
    <s v="Branchmouth"/>
    <s v="OffSup"/>
    <s v="Bkcs"/>
    <n v="947"/>
    <n v="10"/>
    <n v="94.7"/>
    <x v="1"/>
    <x v="0"/>
    <x v="0"/>
  </r>
  <r>
    <s v="18bf2539-9550-4010-82cf-98810654f554"/>
    <x v="69"/>
    <s v="bc1cd8d8-16f9-4e87-9760-52bbe52d013f"/>
    <s v="7763ff7d-3e04-4051-8402-b67af6509239"/>
    <d v="2021-11-18T00:00:00"/>
    <s v="Std"/>
    <x v="1750"/>
    <x v="3"/>
    <s v="Alyssaside"/>
    <s v="OffSup"/>
    <s v="Phns"/>
    <n v="2219.29"/>
    <n v="2"/>
    <n v="1109.645"/>
    <x v="1"/>
    <x v="4"/>
    <x v="0"/>
  </r>
  <r>
    <s v="3e08f4b7-8c9e-4643-aa7f-08c4e81b437f"/>
    <x v="265"/>
    <s v="ee281f97-858e-4552-a084-c81796e5c48e"/>
    <s v="d210c5b7-2a6a-4910-b84d-c9b7e37d971f"/>
    <d v="2021-08-24T00:00:00"/>
    <s v="Eco"/>
    <x v="1751"/>
    <x v="2"/>
    <s v="Joannaburgh"/>
    <s v="OffSup"/>
    <s v="Acc"/>
    <n v="2193.3000000000002"/>
    <n v="1"/>
    <n v="2193.3000000000002"/>
    <x v="1"/>
    <x v="2"/>
    <x v="1"/>
  </r>
  <r>
    <s v="874f8850-8a9c-401e-93b6-4b9fd3271482"/>
    <x v="640"/>
    <s v="f5b1fef2-2dba-4d39-aa5f-86927778068b"/>
    <s v="37633419-9725-4ac7-a240-5a66b8f00335"/>
    <d v="2021-10-14T00:00:00"/>
    <s v="Std"/>
    <x v="1752"/>
    <x v="2"/>
    <s v="South Megan"/>
    <s v="Tech"/>
    <s v="Fstnrs"/>
    <n v="3029.5"/>
    <n v="7"/>
    <n v="432.78571428571428"/>
    <x v="0"/>
    <x v="1"/>
    <x v="0"/>
  </r>
  <r>
    <s v="58ed2f34-7517-4014-b3ac-e099545b0e17"/>
    <x v="1128"/>
    <s v="4595cab1-1117-4812-ac06-08eab28dae88"/>
    <s v="06425635-7f8d-4130-a4f0-f34df1dc2751"/>
    <d v="2021-11-15T00:00:00"/>
    <s v="Exp"/>
    <x v="1753"/>
    <x v="0"/>
    <s v="Port Katherinechester"/>
    <s v="Tech"/>
    <s v="Phns"/>
    <n v="538.53"/>
    <n v="4"/>
    <n v="134.63249999999999"/>
    <x v="0"/>
    <x v="4"/>
    <x v="0"/>
  </r>
  <r>
    <s v="0459794e-2ab0-4592-a333-45e0abfd69a5"/>
    <x v="756"/>
    <s v="dd782f74-3a37-444c-8e52-09f50f3556a6"/>
    <s v="699cfb25-dd09-4540-9b92-bed45da4b9ac"/>
    <d v="2022-05-03T00:00:00"/>
    <s v="Std"/>
    <x v="1754"/>
    <x v="1"/>
    <s v="Christinaville"/>
    <s v="Furn"/>
    <s v="Bndrs"/>
    <n v="4205.91"/>
    <n v="1"/>
    <n v="4205.91"/>
    <x v="2"/>
    <x v="3"/>
    <x v="0"/>
  </r>
  <r>
    <s v="cc17d56f-c25d-4e6b-8300-9a212ac47859"/>
    <x v="1129"/>
    <s v="3a3af36e-1ab3-4188-8bde-dc55c164e26b"/>
    <s v="096319f5-10c8-4175-bf2b-a969fc4c51e6"/>
    <d v="2022-05-25T00:00:00"/>
    <s v="Exp"/>
    <x v="1755"/>
    <x v="1"/>
    <s v="East Shaun"/>
    <s v="Furn"/>
    <s v="Bndrs"/>
    <n v="527.08000000000004"/>
    <n v="8"/>
    <n v="65.885000000000005"/>
    <x v="2"/>
    <x v="3"/>
    <x v="0"/>
  </r>
  <r>
    <s v="e6daeaca-a9db-419f-ba60-8510660172b0"/>
    <x v="199"/>
    <s v="9971095a-8b36-48fa-aa67-4750aea8452f"/>
    <s v="3abc018c-83f1-4b03-a927-f3891375994b"/>
    <d v="2021-05-29T00:00:00"/>
    <s v="Eco"/>
    <x v="1756"/>
    <x v="0"/>
    <s v="Glennshire"/>
    <s v="Tech"/>
    <s v="Bndrs"/>
    <n v="4747.51"/>
    <n v="4"/>
    <n v="1186.8775000000001"/>
    <x v="0"/>
    <x v="3"/>
    <x v="1"/>
  </r>
  <r>
    <s v="acf89f67-7e47-4e62-94fa-7d080d3ab36e"/>
    <x v="293"/>
    <s v="38bf14e6-4e14-4a8d-ad81-bca92323001a"/>
    <s v="5d008929-b237-4fc7-a8f5-2f1b8fd516f6"/>
    <d v="2022-09-07T00:00:00"/>
    <s v="Eco"/>
    <x v="1757"/>
    <x v="1"/>
    <s v="Martinview"/>
    <s v="Tech"/>
    <s v="Phns"/>
    <n v="2989.78"/>
    <n v="7"/>
    <n v="427.11142857142858"/>
    <x v="0"/>
    <x v="4"/>
    <x v="1"/>
  </r>
  <r>
    <s v="4eea9eef-6859-437f-9572-21f81c833515"/>
    <x v="366"/>
    <s v="90064fed-d813-44d9-b82a-fbf8ab11f95c"/>
    <s v="13a7265d-6437-4db1-b2bd-42733d02e428"/>
    <d v="2023-01-04T00:00:00"/>
    <s v="Eco"/>
    <x v="1758"/>
    <x v="0"/>
    <s v="Reginaldfurt"/>
    <s v="OffSup"/>
    <s v="Bkcs"/>
    <n v="4720.8"/>
    <n v="10"/>
    <n v="472.08000000000004"/>
    <x v="1"/>
    <x v="0"/>
    <x v="1"/>
  </r>
  <r>
    <s v="86930f63-af36-4a0b-92ed-dc235b7e3a45"/>
    <x v="296"/>
    <s v="a1a829b1-fa64-4700-aae4-874a3771e324"/>
    <s v="b6fbcc67-717c-4947-9746-3f3712d459da"/>
    <d v="2022-01-05T00:00:00"/>
    <s v="Std"/>
    <x v="1759"/>
    <x v="3"/>
    <s v="Alyssaville"/>
    <s v="Furn"/>
    <s v="Acc"/>
    <n v="2183.36"/>
    <n v="9"/>
    <n v="242.59555555555556"/>
    <x v="2"/>
    <x v="2"/>
    <x v="0"/>
  </r>
  <r>
    <s v="d9299056-ffbd-45b5-b359-6958b74b6311"/>
    <x v="1130"/>
    <s v="a299d0aa-3b4c-410c-9b0d-83a15ba0a8fb"/>
    <s v="b91ef355-a14d-45b6-b4ef-c2cc344b1b71"/>
    <d v="2022-05-03T00:00:00"/>
    <s v="Std"/>
    <x v="1760"/>
    <x v="0"/>
    <s v="Williamsstad"/>
    <s v="Tech"/>
    <s v="Fstnrs"/>
    <n v="3129.26"/>
    <n v="3"/>
    <n v="1043.0866666666668"/>
    <x v="0"/>
    <x v="1"/>
    <x v="1"/>
  </r>
  <r>
    <s v="b631967c-1583-43b8-bac4-bfe0c2092aaa"/>
    <x v="1131"/>
    <s v="809585be-5996-4a0b-8fdb-63ad43c2604d"/>
    <s v="50156fcc-f08b-48c5-8291-a9f431357e4a"/>
    <d v="2025-03-01T00:00:00"/>
    <s v="Std"/>
    <x v="1761"/>
    <x v="3"/>
    <s v="Jonesview"/>
    <s v="Furn"/>
    <s v="Bndrs"/>
    <n v="2055.6"/>
    <n v="9"/>
    <n v="228.39999999999998"/>
    <x v="2"/>
    <x v="3"/>
    <x v="1"/>
  </r>
  <r>
    <s v="c1254de6-2d88-4b4e-9120-5ad0890625e7"/>
    <x v="979"/>
    <s v="be13cb2a-f181-41af-907e-65eb0f241296"/>
    <s v="310e4c18-5f34-4aa0-b5be-77ac088fba43"/>
    <d v="2024-08-12T00:00:00"/>
    <s v="Std"/>
    <x v="1762"/>
    <x v="0"/>
    <s v="West Tylerport"/>
    <s v="OffSup"/>
    <s v="Fstnrs"/>
    <n v="725.95"/>
    <n v="4"/>
    <n v="181.48750000000001"/>
    <x v="1"/>
    <x v="1"/>
    <x v="0"/>
  </r>
  <r>
    <s v="72718fd4-4de7-4146-a71a-f75ee7609f42"/>
    <x v="685"/>
    <s v="12868d2c-01d7-4941-8da9-f3848af6aab5"/>
    <s v="0c19576d-d0cc-4838-9f07-642705be5e2b"/>
    <d v="2022-11-12T00:00:00"/>
    <s v="Exp"/>
    <x v="1763"/>
    <x v="3"/>
    <s v="Hunterport"/>
    <s v="Tech"/>
    <s v="Bndrs"/>
    <n v="2162.11"/>
    <n v="5"/>
    <n v="432.42200000000003"/>
    <x v="0"/>
    <x v="3"/>
    <x v="0"/>
  </r>
  <r>
    <s v="ac6ed709-5b9f-4a8e-87f1-c7a0acd0fcfd"/>
    <x v="882"/>
    <s v="9c62904c-7202-4528-9353-8d7da6d1dc8c"/>
    <s v="d2c9e9be-3895-4476-9bb6-87f35fb529b9"/>
    <d v="2021-01-20T00:00:00"/>
    <s v="Eco"/>
    <x v="1764"/>
    <x v="2"/>
    <s v="East Coreyland"/>
    <s v="OffSup"/>
    <s v="Bkcs"/>
    <n v="2474.12"/>
    <n v="5"/>
    <n v="494.82399999999996"/>
    <x v="1"/>
    <x v="0"/>
    <x v="0"/>
  </r>
  <r>
    <s v="587d64f6-3dd0-4778-9260-8d8569f77a7c"/>
    <x v="1132"/>
    <s v="24d81cc7-3889-4add-a470-a38efce21505"/>
    <s v="13114cc7-45d0-4aff-8c7f-a0294cee588e"/>
    <d v="2021-08-21T00:00:00"/>
    <s v="Eco"/>
    <x v="1765"/>
    <x v="1"/>
    <s v="West Brent"/>
    <s v="Tech"/>
    <s v="Phns"/>
    <n v="3880.18"/>
    <n v="6"/>
    <n v="646.6966666666666"/>
    <x v="0"/>
    <x v="4"/>
    <x v="0"/>
  </r>
  <r>
    <s v="2e64f1d0-1264-4ca0-9c45-7c0a344514a3"/>
    <x v="1133"/>
    <s v="34b989e1-35bd-4d97-861f-e50222858dea"/>
    <s v="98cf8f65-95df-445b-8884-2f1755e8ed09"/>
    <d v="2021-02-25T00:00:00"/>
    <s v="Std"/>
    <x v="1766"/>
    <x v="2"/>
    <s v="South Derek"/>
    <s v="Furn"/>
    <s v="Bkcs"/>
    <n v="1854.38"/>
    <n v="6"/>
    <n v="309.06333333333333"/>
    <x v="2"/>
    <x v="0"/>
    <x v="1"/>
  </r>
  <r>
    <s v="5b0ddefd-c535-4607-8c71-1dbe576f1bca"/>
    <x v="425"/>
    <s v="28773225-63a8-41e0-b20b-0e9cb59ee063"/>
    <s v="33fc8e82-bbf5-41e0-91ac-d495a35945a6"/>
    <d v="2023-09-12T00:00:00"/>
    <s v="Std"/>
    <x v="1767"/>
    <x v="3"/>
    <s v="Robertashire"/>
    <s v="OffSup"/>
    <s v="Bndrs"/>
    <n v="1080.6400000000001"/>
    <n v="9"/>
    <n v="120.07111111111112"/>
    <x v="1"/>
    <x v="3"/>
    <x v="0"/>
  </r>
  <r>
    <s v="ed1bcbdf-20b7-418a-a599-0b16c3beaab2"/>
    <x v="909"/>
    <s v="6845d0e1-bed6-42e7-a101-41aa5288a721"/>
    <s v="f6353b4a-6a05-413f-a909-75852b74daec"/>
    <d v="2024-10-26T00:00:00"/>
    <s v="Std"/>
    <x v="1768"/>
    <x v="3"/>
    <s v="Johnton"/>
    <s v="Tech"/>
    <s v="Phns"/>
    <n v="1134.9100000000001"/>
    <n v="3"/>
    <n v="378.30333333333334"/>
    <x v="0"/>
    <x v="4"/>
    <x v="1"/>
  </r>
  <r>
    <s v="7e24fd8b-dbd9-4b4b-ab57-c3848c27771b"/>
    <x v="615"/>
    <s v="02bb2f78-a109-4542-b2b0-bbdd41686ec5"/>
    <s v="6c171419-6597-4597-8158-72eb9c2d7fd5"/>
    <d v="2023-09-19T00:00:00"/>
    <s v="Exp"/>
    <x v="1477"/>
    <x v="1"/>
    <s v="Johnburgh"/>
    <s v="OffSup"/>
    <s v="Fstnrs"/>
    <n v="4396.26"/>
    <n v="10"/>
    <n v="439.62600000000003"/>
    <x v="1"/>
    <x v="1"/>
    <x v="1"/>
  </r>
  <r>
    <s v="a0c37e1e-2bbc-4040-9aac-5160b851f493"/>
    <x v="1134"/>
    <s v="da13d1f4-cdcc-42c1-b58c-7bb3005383ea"/>
    <s v="8c0a3e24-0ae7-4ef9-964b-544219effaa0"/>
    <d v="2020-06-30T00:00:00"/>
    <s v="Exp"/>
    <x v="1769"/>
    <x v="0"/>
    <s v="South Hollyfort"/>
    <s v="OffSup"/>
    <s v="Bkcs"/>
    <n v="4008.68"/>
    <n v="1"/>
    <n v="4008.68"/>
    <x v="1"/>
    <x v="0"/>
    <x v="1"/>
  </r>
  <r>
    <s v="c15248b3-59c8-423a-b833-b92e8776e90a"/>
    <x v="572"/>
    <s v="7d9ab037-6d56-41c5-b14e-a5ccad88600f"/>
    <s v="747476db-a963-4730-bb43-03bf4e46e342"/>
    <d v="2020-07-23T00:00:00"/>
    <s v="Eco"/>
    <x v="1770"/>
    <x v="3"/>
    <s v="Collinston"/>
    <s v="Furn"/>
    <s v="Phns"/>
    <n v="2066.65"/>
    <n v="8"/>
    <n v="258.33125000000001"/>
    <x v="2"/>
    <x v="4"/>
    <x v="1"/>
  </r>
  <r>
    <s v="c6d38d6a-e170-43fb-bc3f-fe30c5fc881e"/>
    <x v="1135"/>
    <s v="368b1029-67e0-4d5c-aaad-ffd6a88bbd6c"/>
    <s v="ea61d315-8fdf-402e-84bc-f006e6183312"/>
    <d v="2022-06-22T00:00:00"/>
    <s v="Std"/>
    <x v="1771"/>
    <x v="0"/>
    <s v="Amyview"/>
    <s v="Tech"/>
    <s v="Bkcs"/>
    <n v="1435.4"/>
    <n v="6"/>
    <n v="239.23333333333335"/>
    <x v="0"/>
    <x v="0"/>
    <x v="0"/>
  </r>
  <r>
    <s v="2b19c076-ac2a-4d06-94dd-0e446b66d5ad"/>
    <x v="173"/>
    <s v="e1a34467-c083-4019-8961-38d2f928af84"/>
    <s v="700399db-fb82-4fe5-b917-3e33139d648b"/>
    <d v="2024-02-06T00:00:00"/>
    <s v="Std"/>
    <x v="1772"/>
    <x v="1"/>
    <s v="Lynnchester"/>
    <s v="Furn"/>
    <s v="Acc"/>
    <n v="2422.84"/>
    <n v="10"/>
    <n v="242.28400000000002"/>
    <x v="2"/>
    <x v="2"/>
    <x v="1"/>
  </r>
  <r>
    <s v="80ace395-b7de-4bac-a0a0-87ed6052583e"/>
    <x v="155"/>
    <s v="28a0ce3b-d3ad-4527-b3ec-c775c0aed81c"/>
    <s v="f5f60b94-141e-497d-bcac-31ae7e684bad"/>
    <d v="2022-05-12T00:00:00"/>
    <s v="Exp"/>
    <x v="1773"/>
    <x v="0"/>
    <s v="Angelamouth"/>
    <s v="Tech"/>
    <s v="Phns"/>
    <n v="199.95"/>
    <n v="10"/>
    <n v="19.994999999999997"/>
    <x v="0"/>
    <x v="4"/>
    <x v="1"/>
  </r>
  <r>
    <s v="e8b96ab8-f10f-4e6d-b94a-380eb80e1e7c"/>
    <x v="1136"/>
    <s v="076507cf-8576-4366-be0a-beaa0da3d1a5"/>
    <s v="d24237af-ae09-4553-a820-9bcf422cc520"/>
    <d v="2022-12-20T00:00:00"/>
    <s v="Std"/>
    <x v="1774"/>
    <x v="2"/>
    <s v="North Michaelmouth"/>
    <s v="Tech"/>
    <s v="Bkcs"/>
    <n v="3026.33"/>
    <n v="6"/>
    <n v="504.38833333333332"/>
    <x v="0"/>
    <x v="0"/>
    <x v="1"/>
  </r>
  <r>
    <s v="a64f6f54-0349-4042-a9bc-84f62672a34c"/>
    <x v="1137"/>
    <s v="b5527604-cd2a-47b7-a9e1-dc8aad528f6f"/>
    <s v="b9eb026f-6996-438c-8034-7ddf24ff98db"/>
    <d v="2021-01-16T00:00:00"/>
    <s v="Eco"/>
    <x v="1775"/>
    <x v="0"/>
    <s v="Rileyton"/>
    <s v="Tech"/>
    <s v="Bkcs"/>
    <n v="4886.51"/>
    <n v="6"/>
    <n v="814.41833333333341"/>
    <x v="0"/>
    <x v="0"/>
    <x v="0"/>
  </r>
  <r>
    <s v="f53f6f89-caad-4718-9a8b-818add1fb0fa"/>
    <x v="742"/>
    <s v="9c4f5e50-7b7f-4377-955d-d854d194cae4"/>
    <s v="ba28f83c-a32e-4d6c-9471-47952c7269ce"/>
    <d v="2023-10-12T00:00:00"/>
    <s v="Std"/>
    <x v="1776"/>
    <x v="0"/>
    <s v="Lake Katherine"/>
    <s v="Furn"/>
    <s v="Bkcs"/>
    <n v="2583.5100000000002"/>
    <n v="3"/>
    <n v="861.17000000000007"/>
    <x v="2"/>
    <x v="0"/>
    <x v="1"/>
  </r>
  <r>
    <s v="5b68e573-ffdb-4ee0-b4a1-d2ac1bc84b86"/>
    <x v="1124"/>
    <s v="abef9ff0-347d-4aba-83b8-3b648cfb6d5e"/>
    <s v="2a42f1d8-f42f-4773-913d-6f7b2ed854c1"/>
    <d v="2021-11-01T00:00:00"/>
    <s v="Exp"/>
    <x v="1777"/>
    <x v="2"/>
    <s v="West Ericmouth"/>
    <s v="Tech"/>
    <s v="Phns"/>
    <n v="2061.63"/>
    <n v="2"/>
    <n v="1030.8150000000001"/>
    <x v="0"/>
    <x v="4"/>
    <x v="0"/>
  </r>
  <r>
    <s v="e067f40e-0634-4b78-93c9-7b9478e024dd"/>
    <x v="853"/>
    <s v="3ce0d8d9-e778-4ce4-a830-3ab76fb226e8"/>
    <s v="ba97ebd1-2d07-4e7e-aa51-4d67aeb6f227"/>
    <d v="2020-08-24T00:00:00"/>
    <s v="Std"/>
    <x v="1778"/>
    <x v="1"/>
    <s v="East Williammouth"/>
    <s v="Furn"/>
    <s v="Phns"/>
    <n v="2831.08"/>
    <n v="6"/>
    <n v="471.84666666666664"/>
    <x v="2"/>
    <x v="4"/>
    <x v="0"/>
  </r>
  <r>
    <s v="6a90aaa1-bcd4-45cc-90d5-2354e5d20acf"/>
    <x v="947"/>
    <s v="9b9f0a6f-c376-4582-bcfa-4b1b564edea4"/>
    <s v="183f95d2-d300-427d-99f5-3a9dd4111ce7"/>
    <d v="2022-11-20T00:00:00"/>
    <s v="Eco"/>
    <x v="1779"/>
    <x v="0"/>
    <s v="East Bailey"/>
    <s v="OffSup"/>
    <s v="Acc"/>
    <n v="1234.6600000000001"/>
    <n v="7"/>
    <n v="176.38000000000002"/>
    <x v="1"/>
    <x v="2"/>
    <x v="0"/>
  </r>
  <r>
    <s v="1484358b-55a9-40a9-9688-4a9b10905a45"/>
    <x v="1138"/>
    <s v="f04550f4-6219-4457-a92d-d920af42a86f"/>
    <s v="48a86fe2-eac0-44ea-890b-8a8387a907d1"/>
    <d v="2020-01-15T00:00:00"/>
    <s v="Exp"/>
    <x v="1780"/>
    <x v="2"/>
    <s v="Danashire"/>
    <s v="Furn"/>
    <s v="Acc"/>
    <n v="2214.0700000000002"/>
    <n v="9"/>
    <n v="246.00777777777779"/>
    <x v="2"/>
    <x v="2"/>
    <x v="0"/>
  </r>
  <r>
    <s v="0cad4508-7c14-4263-b292-85653fe55ac1"/>
    <x v="1139"/>
    <s v="cc96ac3f-0f52-4e70-af4f-2d0afde7d123"/>
    <s v="c2bb729c-5800-4404-abb0-b233119daf78"/>
    <d v="2019-08-23T00:00:00"/>
    <s v="Eco"/>
    <x v="1781"/>
    <x v="1"/>
    <s v="Lawsonfurt"/>
    <s v="Tech"/>
    <s v="Acc"/>
    <n v="3161.14"/>
    <n v="1"/>
    <n v="3161.14"/>
    <x v="0"/>
    <x v="2"/>
    <x v="1"/>
  </r>
  <r>
    <s v="be28b5a9-ed86-4a56-802a-9f41c7613ea8"/>
    <x v="1140"/>
    <s v="6d3d9dd3-7897-4582-9195-367f928c4da7"/>
    <s v="5c62c58f-a3bd-429b-83b2-8f6ceeaefbc5"/>
    <d v="2019-12-06T00:00:00"/>
    <s v="Std"/>
    <x v="1782"/>
    <x v="2"/>
    <s v="Carpenterfort"/>
    <s v="Furn"/>
    <s v="Bkcs"/>
    <n v="968.75"/>
    <n v="6"/>
    <n v="161.45833333333334"/>
    <x v="2"/>
    <x v="0"/>
    <x v="0"/>
  </r>
  <r>
    <s v="d9acf4c4-2aad-4483-89e5-648912e52e20"/>
    <x v="907"/>
    <s v="541699e1-5703-4f26-b2a6-fff3be180403"/>
    <s v="ad115386-aadd-449d-a130-0892b3c9ecec"/>
    <d v="2023-08-20T00:00:00"/>
    <s v="Exp"/>
    <x v="1783"/>
    <x v="0"/>
    <s v="New Charlesside"/>
    <s v="Furn"/>
    <s v="Bndrs"/>
    <n v="2920.22"/>
    <n v="5"/>
    <n v="584.04399999999998"/>
    <x v="2"/>
    <x v="3"/>
    <x v="1"/>
  </r>
  <r>
    <s v="30cdd4e4-4969-409b-9b07-34b31f86d338"/>
    <x v="636"/>
    <s v="afd2c85e-0102-42ee-a36b-bd71b6b4effa"/>
    <s v="3caaf371-1167-4afc-b89a-93749eb80100"/>
    <d v="2020-04-15T00:00:00"/>
    <s v="Std"/>
    <x v="1784"/>
    <x v="1"/>
    <s v="West Zachary"/>
    <s v="Tech"/>
    <s v="Fstnrs"/>
    <n v="3354.56"/>
    <n v="1"/>
    <n v="3354.56"/>
    <x v="0"/>
    <x v="1"/>
    <x v="0"/>
  </r>
  <r>
    <s v="cf2b6704-cd8a-4d9d-9751-af150feadd56"/>
    <x v="1141"/>
    <s v="37ad963e-cfcc-412f-bf54-853731b963bb"/>
    <s v="e8fec380-9356-4e53-8880-0c0320534438"/>
    <d v="2023-08-04T00:00:00"/>
    <s v="Exp"/>
    <x v="1785"/>
    <x v="0"/>
    <s v="Danielleport"/>
    <s v="Furn"/>
    <s v="Phns"/>
    <n v="3881.47"/>
    <n v="1"/>
    <n v="3881.47"/>
    <x v="2"/>
    <x v="4"/>
    <x v="0"/>
  </r>
  <r>
    <s v="607c040d-c2f0-4bc1-8ea8-d41dde9a3153"/>
    <x v="66"/>
    <s v="66563f05-f740-42cc-84cc-ad1918d17e6e"/>
    <s v="476209d5-b4cc-46de-ab02-ca8a15822335"/>
    <d v="2020-10-24T00:00:00"/>
    <s v="Std"/>
    <x v="1786"/>
    <x v="1"/>
    <s v="North Christopherland"/>
    <s v="Furn"/>
    <s v="Bndrs"/>
    <n v="1728.9"/>
    <n v="10"/>
    <n v="172.89000000000001"/>
    <x v="2"/>
    <x v="3"/>
    <x v="1"/>
  </r>
  <r>
    <s v="ef020481-536b-45ab-971f-9407a9a9d96d"/>
    <x v="1142"/>
    <s v="d5e16edd-373b-4635-8a08-f0b11239443c"/>
    <s v="13e4ce07-793b-46f0-9985-c74ce247b8cc"/>
    <d v="2022-12-19T00:00:00"/>
    <s v="Eco"/>
    <x v="1787"/>
    <x v="2"/>
    <s v="Lake Kendraton"/>
    <s v="Tech"/>
    <s v="Fstnrs"/>
    <n v="3102.66"/>
    <n v="5"/>
    <n v="620.53199999999993"/>
    <x v="0"/>
    <x v="1"/>
    <x v="1"/>
  </r>
  <r>
    <s v="c2a439a1-0833-4212-9d05-93912f41b1ad"/>
    <x v="214"/>
    <s v="d5770729-12e6-4c0f-b46b-a69d3a3c44c9"/>
    <s v="c8c540d7-4e25-4801-a6ad-14ea9d2ffdef"/>
    <d v="2021-06-13T00:00:00"/>
    <s v="Eco"/>
    <x v="1788"/>
    <x v="1"/>
    <s v="Leeview"/>
    <s v="OffSup"/>
    <s v="Fstnrs"/>
    <n v="3839.56"/>
    <n v="10"/>
    <n v="383.95600000000002"/>
    <x v="1"/>
    <x v="1"/>
    <x v="0"/>
  </r>
  <r>
    <s v="e4c3fb54-4d45-4edc-beb9-85d8d479eb30"/>
    <x v="597"/>
    <s v="3d042925-1aab-4f56-a33e-345a894db500"/>
    <s v="1e269cad-686f-468e-972a-a4533188b55a"/>
    <d v="2022-04-14T00:00:00"/>
    <s v="Eco"/>
    <x v="1789"/>
    <x v="3"/>
    <s v="South Nicole"/>
    <s v="Furn"/>
    <s v="Acc"/>
    <n v="364.62"/>
    <n v="2"/>
    <n v="182.31"/>
    <x v="2"/>
    <x v="2"/>
    <x v="0"/>
  </r>
  <r>
    <s v="3849f8a3-fdba-4b28-bbbf-001bf34815bd"/>
    <x v="397"/>
    <s v="e729a58e-95ba-4ad6-8610-450bf0fe9112"/>
    <s v="b9092868-55cc-4361-b650-414884187af5"/>
    <d v="2022-04-22T00:00:00"/>
    <s v="Eco"/>
    <x v="1790"/>
    <x v="1"/>
    <s v="New Miguel"/>
    <s v="OffSup"/>
    <s v="Fstnrs"/>
    <n v="4669.3900000000003"/>
    <n v="8"/>
    <n v="583.67375000000004"/>
    <x v="1"/>
    <x v="1"/>
    <x v="0"/>
  </r>
  <r>
    <s v="209ba9f4-a632-4767-bf36-5ecb9335fe72"/>
    <x v="860"/>
    <s v="4e5ae6bf-49d9-459c-903a-58997af37b4b"/>
    <s v="a6beaddc-8cf3-44f6-b663-65e4784df5f3"/>
    <d v="2023-03-29T00:00:00"/>
    <s v="Eco"/>
    <x v="1791"/>
    <x v="1"/>
    <s v="Jamesberg"/>
    <s v="OffSup"/>
    <s v="Phns"/>
    <n v="3427.3"/>
    <n v="10"/>
    <n v="342.73"/>
    <x v="1"/>
    <x v="4"/>
    <x v="1"/>
  </r>
  <r>
    <s v="fa9b0d7b-1aaf-4d81-be0b-6c34548555d1"/>
    <x v="616"/>
    <s v="c6c5e40c-a8ed-45af-ab01-045df6e85a7c"/>
    <s v="ade553cb-d8cd-4803-b04b-9e4d8a12cf37"/>
    <d v="2021-05-01T00:00:00"/>
    <s v="Exp"/>
    <x v="1792"/>
    <x v="2"/>
    <s v="Kurthaven"/>
    <s v="OffSup"/>
    <s v="Bndrs"/>
    <n v="858.57"/>
    <n v="10"/>
    <n v="85.856999999999999"/>
    <x v="1"/>
    <x v="3"/>
    <x v="1"/>
  </r>
  <r>
    <s v="046babbd-f576-4823-b7de-0d19ac580c02"/>
    <x v="320"/>
    <s v="166c81e5-ca48-4156-a342-212526196c72"/>
    <s v="13bf137d-1410-4c58-a28d-7c7c75e346c6"/>
    <d v="2020-03-28T00:00:00"/>
    <s v="Eco"/>
    <x v="1793"/>
    <x v="2"/>
    <s v="Larrychester"/>
    <s v="Furn"/>
    <s v="Bkcs"/>
    <n v="3270.68"/>
    <n v="8"/>
    <n v="408.83499999999998"/>
    <x v="2"/>
    <x v="0"/>
    <x v="1"/>
  </r>
  <r>
    <s v="99ced283-3699-4a27-a5c4-5e6721d54760"/>
    <x v="1143"/>
    <s v="29f4cb20-bd48-4a96-a2f3-473f6b81dfbc"/>
    <s v="a42d3aaa-7006-46d0-9b00-4c0ff05b2b80"/>
    <d v="2020-01-17T00:00:00"/>
    <s v="Eco"/>
    <x v="1794"/>
    <x v="3"/>
    <s v="Martinezburgh"/>
    <s v="OffSup"/>
    <s v="Acc"/>
    <n v="3025.68"/>
    <n v="7"/>
    <n v="432.23999999999995"/>
    <x v="1"/>
    <x v="2"/>
    <x v="0"/>
  </r>
  <r>
    <s v="c1b9dc3c-d56e-413e-b029-39ddff0569d8"/>
    <x v="1144"/>
    <s v="b6148c46-95cd-4257-9484-90dd94dcf836"/>
    <s v="6b5c75ad-561c-47e8-a022-88e4615ad6a9"/>
    <d v="2024-03-09T00:00:00"/>
    <s v="Exp"/>
    <x v="1795"/>
    <x v="3"/>
    <s v="Jessicashire"/>
    <s v="OffSup"/>
    <s v="Bndrs"/>
    <n v="440.57"/>
    <n v="3"/>
    <n v="146.85666666666665"/>
    <x v="1"/>
    <x v="3"/>
    <x v="0"/>
  </r>
  <r>
    <s v="5b12fef8-9b7b-409f-93ec-e86473400a45"/>
    <x v="1145"/>
    <s v="a41a4c20-50f7-4e37-8a3a-4afdcd09450d"/>
    <s v="0ce84340-a31c-4db5-a612-0514daeaf71a"/>
    <d v="2021-03-28T00:00:00"/>
    <s v="Eco"/>
    <x v="1796"/>
    <x v="1"/>
    <s v="Olsenside"/>
    <s v="Tech"/>
    <s v="Bkcs"/>
    <n v="4234.24"/>
    <n v="5"/>
    <n v="846.84799999999996"/>
    <x v="0"/>
    <x v="0"/>
    <x v="0"/>
  </r>
  <r>
    <s v="abcec80c-fcf6-46f4-9616-731f95073009"/>
    <x v="1077"/>
    <s v="251262af-1379-4e73-991e-b367f430a7b9"/>
    <s v="296d240f-e949-4ed3-8552-8ab028b79a4d"/>
    <d v="2021-08-16T00:00:00"/>
    <s v="Exp"/>
    <x v="1797"/>
    <x v="2"/>
    <s v="North Douglas"/>
    <s v="OffSup"/>
    <s v="Bndrs"/>
    <n v="1555.23"/>
    <n v="2"/>
    <n v="777.61500000000001"/>
    <x v="1"/>
    <x v="3"/>
    <x v="0"/>
  </r>
  <r>
    <s v="e2f4df4c-b92f-4ed3-b999-6ff81dc0530e"/>
    <x v="425"/>
    <s v="63298be0-748f-4eeb-99c7-f30de63b8eaa"/>
    <s v="874b4e41-ebb3-4448-a77a-fe68ceb3ccd4"/>
    <d v="2023-08-25T00:00:00"/>
    <s v="Exp"/>
    <x v="1798"/>
    <x v="3"/>
    <s v="Lake Jamesbury"/>
    <s v="Tech"/>
    <s v="Bndrs"/>
    <n v="1793.24"/>
    <n v="2"/>
    <n v="896.62"/>
    <x v="0"/>
    <x v="3"/>
    <x v="1"/>
  </r>
  <r>
    <s v="9f9ec94d-30e1-495d-871d-2afbba8c6060"/>
    <x v="79"/>
    <s v="c84b5729-3a25-4018-bd32-352778eb8c42"/>
    <s v="31ae4ce5-77c3-473e-a632-646422f058ca"/>
    <d v="2020-11-08T00:00:00"/>
    <s v="Exp"/>
    <x v="1799"/>
    <x v="0"/>
    <s v="East John"/>
    <s v="OffSup"/>
    <s v="Acc"/>
    <n v="249.86"/>
    <n v="2"/>
    <n v="124.93"/>
    <x v="1"/>
    <x v="2"/>
    <x v="1"/>
  </r>
  <r>
    <s v="ba776596-e3ac-472a-aefa-e82e67a087b3"/>
    <x v="799"/>
    <s v="e96dba58-d978-4058-880b-0b0a1beb671f"/>
    <s v="fc4524b2-c511-4f4a-97f0-c4323365d9e6"/>
    <d v="2021-09-13T00:00:00"/>
    <s v="Std"/>
    <x v="1800"/>
    <x v="2"/>
    <s v="Janetmouth"/>
    <s v="OffSup"/>
    <s v="Acc"/>
    <n v="4979.03"/>
    <n v="6"/>
    <n v="829.83833333333325"/>
    <x v="1"/>
    <x v="2"/>
    <x v="0"/>
  </r>
  <r>
    <s v="a6a8abf9-6195-4c58-b28e-a2611c70fc0a"/>
    <x v="959"/>
    <s v="9f166dd4-f1c5-4808-8f5e-a1a9b683f11f"/>
    <s v="f2c109ef-25b4-49ea-a236-7ce9a0af1729"/>
    <d v="2021-02-10T00:00:00"/>
    <s v="Exp"/>
    <x v="1582"/>
    <x v="2"/>
    <s v="South Gerald"/>
    <s v="Furn"/>
    <s v="Fstnrs"/>
    <n v="1692.28"/>
    <n v="2"/>
    <n v="846.14"/>
    <x v="2"/>
    <x v="1"/>
    <x v="1"/>
  </r>
  <r>
    <s v="0fc31e4c-64aa-4273-98f3-361416c2a93f"/>
    <x v="886"/>
    <s v="617969bd-1216-48fb-80ab-d7a66ebd8990"/>
    <s v="baf5c677-2ecd-4357-b7cc-6a57dbacbad5"/>
    <d v="2023-03-27T00:00:00"/>
    <s v="Eco"/>
    <x v="1801"/>
    <x v="1"/>
    <s v="North Philliphaven"/>
    <s v="Furn"/>
    <s v="Acc"/>
    <n v="1581.91"/>
    <n v="8"/>
    <n v="197.73875000000001"/>
    <x v="2"/>
    <x v="2"/>
    <x v="0"/>
  </r>
  <r>
    <s v="2cfe251b-3280-49e5-8544-3337716394f4"/>
    <x v="1146"/>
    <s v="3b688d72-81d9-417e-8dd8-3f3afba042fe"/>
    <s v="aa677329-1522-4b37-b5d6-f74494578221"/>
    <d v="2020-09-13T00:00:00"/>
    <s v="Eco"/>
    <x v="1802"/>
    <x v="0"/>
    <s v="West David"/>
    <s v="Tech"/>
    <s v="Bkcs"/>
    <n v="3825.51"/>
    <n v="6"/>
    <n v="637.58500000000004"/>
    <x v="0"/>
    <x v="0"/>
    <x v="0"/>
  </r>
  <r>
    <s v="25af2f23-bcb3-4381-a70b-be99a3874255"/>
    <x v="1147"/>
    <s v="76ce1ded-2177-4103-861d-c598f106152e"/>
    <s v="5f578a58-c1bc-4736-960d-95a0fc2cfdef"/>
    <d v="2023-10-18T00:00:00"/>
    <s v="Std"/>
    <x v="1803"/>
    <x v="2"/>
    <s v="Lake Shawn"/>
    <s v="Furn"/>
    <s v="Fstnrs"/>
    <n v="505.44"/>
    <n v="10"/>
    <n v="50.543999999999997"/>
    <x v="2"/>
    <x v="1"/>
    <x v="0"/>
  </r>
  <r>
    <s v="fefd927d-93e6-4906-a0f0-0c3217cc84e3"/>
    <x v="236"/>
    <s v="2675cb52-4409-4ba9-be9c-f17f4270e010"/>
    <s v="939bb13f-ae43-40ac-bf30-8e61680a2011"/>
    <d v="2023-10-04T00:00:00"/>
    <s v="Std"/>
    <x v="1804"/>
    <x v="0"/>
    <s v="Lake Rodney"/>
    <s v="Tech"/>
    <s v="Fstnrs"/>
    <n v="4215.3900000000003"/>
    <n v="6"/>
    <n v="702.56500000000005"/>
    <x v="0"/>
    <x v="1"/>
    <x v="0"/>
  </r>
  <r>
    <s v="b9d88263-b0c8-4f32-86bd-4717be79b5ab"/>
    <x v="83"/>
    <s v="66addfc9-99ac-4272-a172-7901c7ab1b95"/>
    <s v="77dcf4a8-c728-427f-9914-225539183a64"/>
    <d v="2023-04-08T00:00:00"/>
    <s v="Exp"/>
    <x v="1805"/>
    <x v="2"/>
    <s v="Pattonbury"/>
    <s v="Furn"/>
    <s v="Bndrs"/>
    <n v="1756.22"/>
    <n v="8"/>
    <n v="219.5275"/>
    <x v="2"/>
    <x v="3"/>
    <x v="0"/>
  </r>
  <r>
    <s v="cbd4ba3b-b913-4d33-a111-2cdf42ae485a"/>
    <x v="1148"/>
    <s v="3f62a5d2-3c37-4d5e-a840-250deca68ed2"/>
    <s v="0da4de8b-1798-4bc9-800f-a57fc7533a3c"/>
    <d v="2020-09-02T00:00:00"/>
    <s v="Std"/>
    <x v="1806"/>
    <x v="0"/>
    <s v="West Erica"/>
    <s v="Furn"/>
    <s v="Acc"/>
    <n v="1600.36"/>
    <n v="8"/>
    <n v="200.04499999999999"/>
    <x v="2"/>
    <x v="2"/>
    <x v="0"/>
  </r>
  <r>
    <s v="fd792853-60c4-4dcc-b27e-321fc9aa6d23"/>
    <x v="344"/>
    <s v="c9a1d1a0-5272-4c53-a202-c2f57520e5f1"/>
    <s v="3b9b1f88-ab66-49eb-9692-84b0f5b8b074"/>
    <d v="2024-02-29T00:00:00"/>
    <s v="Exp"/>
    <x v="1807"/>
    <x v="0"/>
    <s v="Scottchester"/>
    <s v="Tech"/>
    <s v="Bkcs"/>
    <n v="1435.49"/>
    <n v="2"/>
    <n v="717.745"/>
    <x v="0"/>
    <x v="0"/>
    <x v="1"/>
  </r>
  <r>
    <s v="bd4ef53e-b417-480a-99ca-c8fad9182853"/>
    <x v="1047"/>
    <s v="07637a67-52ce-4dd0-b127-8360ba74e36a"/>
    <s v="7a72c6f4-5a84-4cdf-a426-f4a68cfb18c3"/>
    <d v="2023-08-25T00:00:00"/>
    <s v="Exp"/>
    <x v="1445"/>
    <x v="0"/>
    <s v="Port Tinashire"/>
    <s v="Tech"/>
    <s v="Phns"/>
    <n v="440.66"/>
    <n v="7"/>
    <n v="62.951428571428572"/>
    <x v="0"/>
    <x v="4"/>
    <x v="1"/>
  </r>
  <r>
    <s v="159d501d-606c-4a80-a355-136812a6f6cc"/>
    <x v="1149"/>
    <s v="0c2cd25d-3796-4a6b-91c0-82f6c100dd8c"/>
    <s v="754c7408-92a6-4be4-bbab-fd618c77261d"/>
    <d v="2020-02-14T00:00:00"/>
    <s v="Eco"/>
    <x v="1808"/>
    <x v="0"/>
    <s v="Williamsview"/>
    <s v="Tech"/>
    <s v="Acc"/>
    <n v="3055.38"/>
    <n v="5"/>
    <n v="611.07600000000002"/>
    <x v="0"/>
    <x v="2"/>
    <x v="1"/>
  </r>
  <r>
    <s v="c450731c-50b1-4df1-aa9b-8af96db9a6ed"/>
    <x v="823"/>
    <s v="3946c081-6f9a-44ba-915f-93082b5530d0"/>
    <s v="9688ca86-53c4-4b96-80d1-61ff0ebf6d8a"/>
    <d v="2022-03-22T00:00:00"/>
    <s v="Exp"/>
    <x v="1809"/>
    <x v="0"/>
    <s v="Port Rebeccafurt"/>
    <s v="OffSup"/>
    <s v="Bndrs"/>
    <n v="4534.74"/>
    <n v="6"/>
    <n v="755.79"/>
    <x v="1"/>
    <x v="3"/>
    <x v="1"/>
  </r>
  <r>
    <s v="4d6e7722-fa83-4c1f-bb22-5111f1da9cdf"/>
    <x v="1150"/>
    <s v="ba1669c7-8f7d-47a2-9225-b2d082f5b112"/>
    <s v="20928ff1-b1b8-4767-b23d-38250554f12f"/>
    <d v="2021-12-09T00:00:00"/>
    <s v="Eco"/>
    <x v="1810"/>
    <x v="0"/>
    <s v="New Michael"/>
    <s v="Furn"/>
    <s v="Bndrs"/>
    <n v="2244.91"/>
    <n v="3"/>
    <n v="748.30333333333328"/>
    <x v="2"/>
    <x v="3"/>
    <x v="1"/>
  </r>
  <r>
    <s v="8b31b878-edf8-415d-a0c9-46a8d83bcf50"/>
    <x v="1151"/>
    <s v="c23debe2-610e-4db3-ae15-9faee529474d"/>
    <s v="dd7a5e57-5a68-440f-83b9-2039c7d9faaa"/>
    <d v="2021-01-13T00:00:00"/>
    <s v="Eco"/>
    <x v="1811"/>
    <x v="1"/>
    <s v="Heathton"/>
    <s v="Furn"/>
    <s v="Phns"/>
    <n v="2859.52"/>
    <n v="5"/>
    <n v="571.904"/>
    <x v="2"/>
    <x v="4"/>
    <x v="0"/>
  </r>
  <r>
    <s v="a53f1533-a3c9-45c8-808b-dc68a2098e66"/>
    <x v="292"/>
    <s v="6961b86f-c57d-48f2-88f5-ecc0c69cbab5"/>
    <s v="ac79b8a8-3673-4cdb-8b98-4bb2aacb84f8"/>
    <d v="2020-06-08T00:00:00"/>
    <s v="Exp"/>
    <x v="1812"/>
    <x v="2"/>
    <s v="Fisherstad"/>
    <s v="OffSup"/>
    <s v="Acc"/>
    <n v="4010.48"/>
    <n v="1"/>
    <n v="4010.48"/>
    <x v="1"/>
    <x v="2"/>
    <x v="0"/>
  </r>
  <r>
    <s v="d12c0c7a-5043-4b65-b7ae-5d5252dd581b"/>
    <x v="230"/>
    <s v="996a073a-56fa-4ac1-aed1-73495b19f0e6"/>
    <s v="2ba46be2-7669-4c3f-bac6-8d935bd3e9eb"/>
    <d v="2022-03-14T00:00:00"/>
    <s v="Exp"/>
    <x v="1813"/>
    <x v="1"/>
    <s v="South Jennifermouth"/>
    <s v="Tech"/>
    <s v="Bkcs"/>
    <n v="67.48"/>
    <n v="6"/>
    <n v="11.246666666666668"/>
    <x v="0"/>
    <x v="0"/>
    <x v="1"/>
  </r>
  <r>
    <s v="56c99236-9e95-4b12-8414-3d54fb7d3d88"/>
    <x v="325"/>
    <s v="a09c9597-c127-44c8-9dc7-75ac0c6fcf2c"/>
    <s v="e4dac811-5258-4360-b7f6-1d8dc47e174d"/>
    <d v="2021-09-25T00:00:00"/>
    <s v="Exp"/>
    <x v="1814"/>
    <x v="0"/>
    <s v="Alvarezhaven"/>
    <s v="Furn"/>
    <s v="Phns"/>
    <n v="3811.07"/>
    <n v="6"/>
    <n v="635.1783333333334"/>
    <x v="2"/>
    <x v="4"/>
    <x v="0"/>
  </r>
  <r>
    <s v="8f0f6645-27f1-4c67-bd07-25e1c0a7b65b"/>
    <x v="631"/>
    <s v="f3e5dcb5-8518-4090-adbc-ebde22af60a4"/>
    <s v="8d18e12f-46ba-4fe7-aeab-632a6ed15955"/>
    <d v="2021-08-11T00:00:00"/>
    <s v="Std"/>
    <x v="1815"/>
    <x v="1"/>
    <s v="South Sandramouth"/>
    <s v="Tech"/>
    <s v="Phns"/>
    <n v="650.46"/>
    <n v="6"/>
    <n v="108.41000000000001"/>
    <x v="0"/>
    <x v="4"/>
    <x v="0"/>
  </r>
  <r>
    <s v="221292cb-662c-4bfe-bbac-6df8c7587ceb"/>
    <x v="300"/>
    <s v="ff472978-eade-4f70-a82c-aca100f6c217"/>
    <s v="393554cc-7e09-4497-a8b6-bb6741356c11"/>
    <d v="2020-03-25T00:00:00"/>
    <s v="Std"/>
    <x v="1816"/>
    <x v="1"/>
    <s v="West Zachary"/>
    <s v="Furn"/>
    <s v="Phns"/>
    <n v="4253.4799999999996"/>
    <n v="1"/>
    <n v="4253.4799999999996"/>
    <x v="2"/>
    <x v="4"/>
    <x v="0"/>
  </r>
  <r>
    <s v="f67b61cf-cf91-40fa-a5b7-aea30af1103d"/>
    <x v="1152"/>
    <s v="6b3e7cbf-1c07-424d-ab4d-1a2d106dcf65"/>
    <s v="1d731ab7-3dd0-4e7a-9fb6-730a6e585047"/>
    <d v="2019-12-31T00:00:00"/>
    <s v="Exp"/>
    <x v="1817"/>
    <x v="3"/>
    <s v="Wufurt"/>
    <s v="Furn"/>
    <s v="Acc"/>
    <n v="3833.77"/>
    <n v="9"/>
    <n v="425.97444444444443"/>
    <x v="2"/>
    <x v="2"/>
    <x v="0"/>
  </r>
  <r>
    <s v="19849097-f7ff-412c-9073-5d07bf489d99"/>
    <x v="500"/>
    <s v="63dff75f-fb14-4c45-b39a-0338734f702d"/>
    <s v="6803eec6-39fc-40a6-b06a-01f5f4649ed7"/>
    <d v="2019-09-05T00:00:00"/>
    <s v="Eco"/>
    <x v="1818"/>
    <x v="3"/>
    <s v="Smithville"/>
    <s v="Furn"/>
    <s v="Phns"/>
    <n v="1066.55"/>
    <n v="7"/>
    <n v="152.3642857142857"/>
    <x v="2"/>
    <x v="4"/>
    <x v="0"/>
  </r>
  <r>
    <s v="d9192687-0e32-434d-97ee-a66d7161adac"/>
    <x v="393"/>
    <s v="f5dce289-d041-4fc0-8132-d13fc019b35e"/>
    <s v="40a9523c-a316-4e52-96b3-f91aa096ba20"/>
    <d v="2021-01-19T00:00:00"/>
    <s v="Std"/>
    <x v="1819"/>
    <x v="3"/>
    <s v="Velezborough"/>
    <s v="Tech"/>
    <s v="Bkcs"/>
    <n v="3401.11"/>
    <n v="7"/>
    <n v="485.87285714285719"/>
    <x v="0"/>
    <x v="0"/>
    <x v="1"/>
  </r>
  <r>
    <s v="b1cdccdb-c039-49e0-b42a-771b930529c5"/>
    <x v="116"/>
    <s v="d58911d1-eeeb-4594-a598-9852a019952f"/>
    <s v="bfc0bcc4-1347-425b-b12d-f8f60fe5601d"/>
    <d v="2020-12-03T00:00:00"/>
    <s v="Eco"/>
    <x v="1820"/>
    <x v="3"/>
    <s v="Josephchester"/>
    <s v="Tech"/>
    <s v="Acc"/>
    <n v="4999.99"/>
    <n v="7"/>
    <n v="714.28428571428572"/>
    <x v="0"/>
    <x v="2"/>
    <x v="0"/>
  </r>
  <r>
    <s v="3f3513ba-ff81-4e36-9075-a68456a83ada"/>
    <x v="319"/>
    <s v="14d2a0f5-940a-4804-b135-c0d64e11a246"/>
    <s v="3170bd32-4812-442c-ba6e-1ccfb9bac668"/>
    <d v="2021-04-06T00:00:00"/>
    <s v="Exp"/>
    <x v="1821"/>
    <x v="1"/>
    <s v="West Amandaborough"/>
    <s v="Furn"/>
    <s v="Acc"/>
    <n v="161.96"/>
    <n v="5"/>
    <n v="32.392000000000003"/>
    <x v="2"/>
    <x v="2"/>
    <x v="0"/>
  </r>
  <r>
    <s v="217376b1-adc7-4960-b270-aad3b8d14659"/>
    <x v="1153"/>
    <s v="2d72f354-9b23-4fe2-aa22-2cf9ad47177d"/>
    <s v="805efd0a-bca9-4f9b-a161-26075adb8166"/>
    <d v="2024-03-21T00:00:00"/>
    <s v="Exp"/>
    <x v="1822"/>
    <x v="3"/>
    <s v="East Nicholetown"/>
    <s v="OffSup"/>
    <s v="Bkcs"/>
    <n v="4954.6899999999996"/>
    <n v="3"/>
    <n v="1651.5633333333333"/>
    <x v="1"/>
    <x v="0"/>
    <x v="0"/>
  </r>
  <r>
    <s v="57331e3e-da61-4684-bda6-7a1585d0ac6e"/>
    <x v="1095"/>
    <s v="cef73854-11d5-47dc-a2c0-67201bb5f521"/>
    <s v="8f53a117-975f-4c2b-8027-18a0adbf5db0"/>
    <d v="2020-06-23T00:00:00"/>
    <s v="Eco"/>
    <x v="1823"/>
    <x v="3"/>
    <s v="Lake Carolynport"/>
    <s v="OffSup"/>
    <s v="Fstnrs"/>
    <n v="4208.4399999999996"/>
    <n v="6"/>
    <n v="701.40666666666664"/>
    <x v="1"/>
    <x v="1"/>
    <x v="0"/>
  </r>
  <r>
    <s v="f9bc95c2-bdb4-49f0-ac42-c37d8c93326f"/>
    <x v="1154"/>
    <s v="281b026e-72f7-4ecb-9a01-f8b234fda653"/>
    <s v="0f078b84-5704-4a58-ae80-9ce276e4ccbe"/>
    <d v="2024-07-14T00:00:00"/>
    <s v="Std"/>
    <x v="1824"/>
    <x v="3"/>
    <s v="East Tammyside"/>
    <s v="OffSup"/>
    <s v="Phns"/>
    <n v="3408.52"/>
    <n v="7"/>
    <n v="486.93142857142857"/>
    <x v="1"/>
    <x v="4"/>
    <x v="0"/>
  </r>
  <r>
    <s v="a7660416-92c4-46bd-9200-738685379596"/>
    <x v="541"/>
    <s v="46c14ac7-79e8-458c-ac0b-b967819bd3dc"/>
    <s v="0727c2e5-deb0-452a-934d-28c7820a8240"/>
    <d v="2021-02-09T00:00:00"/>
    <s v="Exp"/>
    <x v="274"/>
    <x v="0"/>
    <s v="North Mollyburgh"/>
    <s v="OffSup"/>
    <s v="Acc"/>
    <n v="1477.24"/>
    <n v="10"/>
    <n v="147.72399999999999"/>
    <x v="1"/>
    <x v="2"/>
    <x v="0"/>
  </r>
  <r>
    <s v="87128dfa-da66-4db9-9b89-df6bf1f2c861"/>
    <x v="1155"/>
    <s v="ad287798-5fbd-488c-98a3-fb6c49d36303"/>
    <s v="45180152-01c5-4a1a-a046-a02f525ce6d0"/>
    <d v="2020-06-19T00:00:00"/>
    <s v="Exp"/>
    <x v="1825"/>
    <x v="2"/>
    <s v="New Austin"/>
    <s v="OffSup"/>
    <s v="Bkcs"/>
    <n v="4373.54"/>
    <n v="10"/>
    <n v="437.35399999999998"/>
    <x v="1"/>
    <x v="0"/>
    <x v="0"/>
  </r>
  <r>
    <s v="bf60ae06-0546-4174-9f6c-9908dda2e869"/>
    <x v="1156"/>
    <s v="207ce9ce-4865-4b73-93f5-bbfa0db747ab"/>
    <s v="05e76904-5bc4-4a04-b04c-b94298a7bae5"/>
    <d v="2021-07-08T00:00:00"/>
    <s v="Std"/>
    <x v="1826"/>
    <x v="0"/>
    <s v="East Rhondaport"/>
    <s v="OffSup"/>
    <s v="Acc"/>
    <n v="4725.3900000000003"/>
    <n v="2"/>
    <n v="2362.6950000000002"/>
    <x v="1"/>
    <x v="2"/>
    <x v="1"/>
  </r>
  <r>
    <s v="9c3b7a54-1f9c-4c9c-8f2a-cf5d7e9c2fc9"/>
    <x v="1157"/>
    <s v="f224e2ef-c643-41d5-a328-27ad1ea1f6af"/>
    <s v="9624667f-7d7e-41cc-bba2-1ac626d7e9ba"/>
    <d v="2023-10-05T00:00:00"/>
    <s v="Eco"/>
    <x v="1827"/>
    <x v="1"/>
    <s v="West Kaitlinbury"/>
    <s v="Furn"/>
    <s v="Fstnrs"/>
    <n v="295.45"/>
    <n v="6"/>
    <n v="49.241666666666667"/>
    <x v="2"/>
    <x v="1"/>
    <x v="0"/>
  </r>
  <r>
    <s v="c02c84a5-3d93-461c-9651-008d044ac722"/>
    <x v="1103"/>
    <s v="69dc20ca-9a62-4a13-8695-83e1f85b8a47"/>
    <s v="6f688f59-9125-4431-93f8-c9688e7800c0"/>
    <d v="2023-05-07T00:00:00"/>
    <s v="Eco"/>
    <x v="1828"/>
    <x v="1"/>
    <s v="New Preston"/>
    <s v="Tech"/>
    <s v="Fstnrs"/>
    <n v="4333.7"/>
    <n v="8"/>
    <n v="541.71249999999998"/>
    <x v="0"/>
    <x v="1"/>
    <x v="0"/>
  </r>
  <r>
    <s v="0de46561-3db1-4e4d-a59d-27365629c76d"/>
    <x v="59"/>
    <s v="4b524793-e68b-4401-bdb1-7231347e30e3"/>
    <s v="c5288680-59d5-49be-aeb7-7922877356c7"/>
    <d v="2022-06-05T00:00:00"/>
    <s v="Std"/>
    <x v="1829"/>
    <x v="3"/>
    <s v="New Jason"/>
    <s v="Tech"/>
    <s v="Bkcs"/>
    <n v="273.72000000000003"/>
    <n v="7"/>
    <n v="39.102857142857147"/>
    <x v="0"/>
    <x v="0"/>
    <x v="1"/>
  </r>
  <r>
    <s v="9ccb4b6a-fbc9-4c96-8cde-39775cd35e31"/>
    <x v="1158"/>
    <s v="cbd8b798-0e5d-424d-8e01-c8173f2d41f7"/>
    <s v="f31acd1e-5ac9-4b4f-a712-ecc747928b8f"/>
    <d v="2024-12-01T00:00:00"/>
    <s v="Eco"/>
    <x v="1830"/>
    <x v="0"/>
    <s v="West Angelamouth"/>
    <s v="OffSup"/>
    <s v="Fstnrs"/>
    <n v="861.55"/>
    <n v="6"/>
    <n v="143.59166666666667"/>
    <x v="1"/>
    <x v="1"/>
    <x v="1"/>
  </r>
  <r>
    <s v="d8b62f1f-9b8e-4359-bdf6-869d79bcd85f"/>
    <x v="1159"/>
    <s v="4d63553d-6394-48c2-bd1f-482a338c7fd5"/>
    <s v="748e6397-3934-4253-baff-24c439f25b13"/>
    <d v="2023-02-02T00:00:00"/>
    <s v="Exp"/>
    <x v="1831"/>
    <x v="1"/>
    <s v="South Marcus"/>
    <s v="Tech"/>
    <s v="Bndrs"/>
    <n v="3643.53"/>
    <n v="5"/>
    <n v="728.70600000000002"/>
    <x v="0"/>
    <x v="3"/>
    <x v="1"/>
  </r>
  <r>
    <s v="4b04c401-c8b3-4c36-a7b8-9b4eab354673"/>
    <x v="677"/>
    <s v="db830f43-137d-4071-b639-feed768745dd"/>
    <s v="eddea7fc-0d05-4282-86dc-c1149cafcb45"/>
    <d v="2021-07-09T00:00:00"/>
    <s v="Exp"/>
    <x v="1832"/>
    <x v="0"/>
    <s v="Jenkinsshire"/>
    <s v="OffSup"/>
    <s v="Bndrs"/>
    <n v="3868.71"/>
    <n v="2"/>
    <n v="1934.355"/>
    <x v="1"/>
    <x v="3"/>
    <x v="1"/>
  </r>
  <r>
    <s v="5a3e2227-2f72-48d9-b42c-a0e1def7f3d8"/>
    <x v="137"/>
    <s v="578c08d2-49db-49b4-a9e5-2c7baa62a013"/>
    <s v="0904b83f-5507-41cc-a390-8d8710b658d4"/>
    <d v="2023-03-16T00:00:00"/>
    <s v="Exp"/>
    <x v="1833"/>
    <x v="1"/>
    <s v="North Bridget"/>
    <s v="Tech"/>
    <s v="Phns"/>
    <n v="4001.59"/>
    <n v="10"/>
    <n v="400.15899999999999"/>
    <x v="0"/>
    <x v="4"/>
    <x v="1"/>
  </r>
  <r>
    <s v="9ea5a998-1b55-4b56-baa7-8eec1d92d0e9"/>
    <x v="102"/>
    <s v="e1b8676e-4d24-4fac-8d97-323fcc9d3946"/>
    <s v="63d1dead-8134-4868-99ed-037e2feb5731"/>
    <d v="2020-08-25T00:00:00"/>
    <s v="Std"/>
    <x v="1834"/>
    <x v="1"/>
    <s v="Troystad"/>
    <s v="Tech"/>
    <s v="Bkcs"/>
    <n v="332.63"/>
    <n v="10"/>
    <n v="33.262999999999998"/>
    <x v="0"/>
    <x v="0"/>
    <x v="1"/>
  </r>
  <r>
    <s v="ab511e52-e2e4-44d4-927f-c4db8cff77f4"/>
    <x v="1160"/>
    <s v="8b1b0ff4-9e05-43d2-9fd4-abd862dcd4dc"/>
    <s v="56c4ec2d-1820-4f1b-bcbc-b97b76a1f043"/>
    <d v="2021-05-16T00:00:00"/>
    <s v="Std"/>
    <x v="1835"/>
    <x v="0"/>
    <s v="East Ericland"/>
    <s v="OffSup"/>
    <s v="Bkcs"/>
    <n v="487.05"/>
    <n v="5"/>
    <n v="97.41"/>
    <x v="1"/>
    <x v="0"/>
    <x v="0"/>
  </r>
  <r>
    <s v="283b41c8-78a3-4441-9443-bf5f29b77446"/>
    <x v="1161"/>
    <s v="1ebdaa17-c3b4-4830-9b08-1b777419d0b4"/>
    <s v="9f8631c5-f59a-4336-951d-d9dd29372239"/>
    <d v="2020-08-22T00:00:00"/>
    <s v="Eco"/>
    <x v="1836"/>
    <x v="2"/>
    <s v="Brownfurt"/>
    <s v="OffSup"/>
    <s v="Bndrs"/>
    <n v="2566.5100000000002"/>
    <n v="4"/>
    <n v="641.62750000000005"/>
    <x v="1"/>
    <x v="3"/>
    <x v="0"/>
  </r>
  <r>
    <s v="dfd42ead-05d6-4b83-9725-32cc9156c815"/>
    <x v="549"/>
    <s v="3e94b011-989a-4424-a2b7-8242ba4c927e"/>
    <s v="efcd79c5-781a-4350-9dab-73619f2a7cef"/>
    <d v="2020-04-01T00:00:00"/>
    <s v="Eco"/>
    <x v="1505"/>
    <x v="3"/>
    <s v="Wandaton"/>
    <s v="OffSup"/>
    <s v="Acc"/>
    <n v="2783.8"/>
    <n v="4"/>
    <n v="695.95"/>
    <x v="1"/>
    <x v="2"/>
    <x v="1"/>
  </r>
  <r>
    <s v="aaef9313-508a-41c5-a892-da69979c56a8"/>
    <x v="102"/>
    <s v="ca62ec1a-110c-4dfc-8048-7fe8e724f140"/>
    <s v="3b6b4f3d-77e9-4081-9f38-aabbe1973415"/>
    <d v="2020-05-10T00:00:00"/>
    <s v="Std"/>
    <x v="1837"/>
    <x v="2"/>
    <s v="Thompsonhaven"/>
    <s v="OffSup"/>
    <s v="Phns"/>
    <n v="2011.32"/>
    <n v="5"/>
    <n v="402.26400000000001"/>
    <x v="1"/>
    <x v="4"/>
    <x v="1"/>
  </r>
  <r>
    <s v="fddfeba4-a164-4ee6-bc47-d1044cc7c7eb"/>
    <x v="1162"/>
    <s v="fc8e833c-9e14-49f6-940b-a9de3dcf9f0d"/>
    <s v="39fb5640-c098-469d-900c-7f7858b51011"/>
    <d v="2024-05-26T00:00:00"/>
    <s v="Exp"/>
    <x v="1838"/>
    <x v="1"/>
    <s v="New Sandraport"/>
    <s v="Tech"/>
    <s v="Fstnrs"/>
    <n v="3706.86"/>
    <n v="7"/>
    <n v="529.55142857142857"/>
    <x v="0"/>
    <x v="1"/>
    <x v="0"/>
  </r>
  <r>
    <s v="f4a8f2e4-94ce-423e-8190-5528e9aa98ac"/>
    <x v="254"/>
    <s v="f2dfc211-5015-4b63-97ad-8641583aba50"/>
    <s v="a15a6ecd-bc0d-4d6f-bccf-fb81e6c33e48"/>
    <d v="2021-04-24T00:00:00"/>
    <s v="Eco"/>
    <x v="1839"/>
    <x v="1"/>
    <s v="Port Fredfort"/>
    <s v="Tech"/>
    <s v="Bkcs"/>
    <n v="3363.44"/>
    <n v="2"/>
    <n v="1681.72"/>
    <x v="0"/>
    <x v="0"/>
    <x v="1"/>
  </r>
  <r>
    <s v="c6cc9b9c-76bc-4e08-b521-9ac5aba62bfe"/>
    <x v="1045"/>
    <s v="8522cce6-59d9-43eb-906c-ffa01b5624b0"/>
    <s v="0274c534-3126-44e1-b213-f69f57585270"/>
    <d v="2024-11-05T00:00:00"/>
    <s v="Eco"/>
    <x v="1840"/>
    <x v="3"/>
    <s v="New Suzanneburgh"/>
    <s v="Tech"/>
    <s v="Bkcs"/>
    <n v="2958.44"/>
    <n v="6"/>
    <n v="493.07333333333332"/>
    <x v="0"/>
    <x v="0"/>
    <x v="1"/>
  </r>
  <r>
    <s v="099142b9-e708-437a-a697-f438242668c9"/>
    <x v="1163"/>
    <s v="6b69e25e-92e5-4e9f-a0d0-2b4f164e63f8"/>
    <s v="251b22dc-1c5f-4b2d-9d2f-754b6a2b0704"/>
    <d v="2019-09-30T00:00:00"/>
    <s v="Std"/>
    <x v="1841"/>
    <x v="3"/>
    <s v="Jacquelinebury"/>
    <s v="Tech"/>
    <s v="Bkcs"/>
    <n v="4497.37"/>
    <n v="9"/>
    <n v="499.70777777777778"/>
    <x v="0"/>
    <x v="0"/>
    <x v="1"/>
  </r>
  <r>
    <s v="f8a2137f-e1db-4300-8d71-09e2c0c895f4"/>
    <x v="1164"/>
    <s v="61d1ecc9-7227-4076-ba9d-6e1445488076"/>
    <s v="a4f24890-f252-448a-b17c-27c7a1328b7e"/>
    <d v="2023-07-17T00:00:00"/>
    <s v="Eco"/>
    <x v="1842"/>
    <x v="1"/>
    <s v="South Nicholas"/>
    <s v="OffSup"/>
    <s v="Bndrs"/>
    <n v="721.15"/>
    <n v="8"/>
    <n v="90.143749999999997"/>
    <x v="1"/>
    <x v="3"/>
    <x v="1"/>
  </r>
  <r>
    <s v="bbe8d45a-05b4-43b3-bd4a-80be6b4d9428"/>
    <x v="801"/>
    <s v="f56b91c4-32c0-4584-b67f-021bb68c3e63"/>
    <s v="86ef546f-2f7f-41be-bc69-3fda4fe73c5b"/>
    <d v="2022-08-01T00:00:00"/>
    <s v="Eco"/>
    <x v="1843"/>
    <x v="2"/>
    <s v="New Angela"/>
    <s v="OffSup"/>
    <s v="Acc"/>
    <n v="4105.34"/>
    <n v="4"/>
    <n v="1026.335"/>
    <x v="1"/>
    <x v="2"/>
    <x v="0"/>
  </r>
  <r>
    <s v="f44815ca-f748-42d4-9cc6-fc2d631c3bce"/>
    <x v="1165"/>
    <s v="240ada39-0af2-41b1-85e9-a40abc967f52"/>
    <s v="86137a96-230f-4ab6-a26c-5ec3d3e23240"/>
    <d v="2021-08-18T00:00:00"/>
    <s v="Std"/>
    <x v="1844"/>
    <x v="0"/>
    <s v="Whitneymouth"/>
    <s v="OffSup"/>
    <s v="Phns"/>
    <n v="2595.75"/>
    <n v="1"/>
    <n v="2595.75"/>
    <x v="1"/>
    <x v="4"/>
    <x v="1"/>
  </r>
  <r>
    <s v="fda83ce9-c13e-4de4-a215-d39acd6661f7"/>
    <x v="690"/>
    <s v="7c3578f4-1eed-4842-beac-6ee5b7627676"/>
    <s v="a6f28921-ec08-4fc6-a614-4683c7461eab"/>
    <d v="2021-03-25T00:00:00"/>
    <s v="Std"/>
    <x v="1845"/>
    <x v="2"/>
    <s v="Lake Amanda"/>
    <s v="Furn"/>
    <s v="Acc"/>
    <n v="4740.6400000000003"/>
    <n v="1"/>
    <n v="4740.6400000000003"/>
    <x v="2"/>
    <x v="2"/>
    <x v="0"/>
  </r>
  <r>
    <s v="a94c0a4e-07dc-4421-a118-cacebeeb112e"/>
    <x v="99"/>
    <s v="4a2d9d1e-e297-491b-b887-7e977a042cc5"/>
    <s v="732ebbb1-13db-4f1b-bc53-eb55f23139d7"/>
    <d v="2021-05-01T00:00:00"/>
    <s v="Exp"/>
    <x v="1846"/>
    <x v="3"/>
    <s v="Josebury"/>
    <s v="Furn"/>
    <s v="Fstnrs"/>
    <n v="3822.38"/>
    <n v="4"/>
    <n v="955.59500000000003"/>
    <x v="2"/>
    <x v="1"/>
    <x v="1"/>
  </r>
  <r>
    <s v="689764aa-c0a4-4fd9-b26c-bb10ad0e9fd9"/>
    <x v="572"/>
    <s v="f459a8e2-8b38-4133-91f3-45076452bce7"/>
    <s v="ada59e79-d56c-436c-a8e4-185350909857"/>
    <d v="2021-01-30T00:00:00"/>
    <s v="Exp"/>
    <x v="1847"/>
    <x v="0"/>
    <s v="Mccoybury"/>
    <s v="Tech"/>
    <s v="Bkcs"/>
    <n v="1100.97"/>
    <n v="2"/>
    <n v="550.48500000000001"/>
    <x v="0"/>
    <x v="0"/>
    <x v="0"/>
  </r>
  <r>
    <s v="962454e2-a584-4699-8ba2-c7f2cfc13753"/>
    <x v="1166"/>
    <s v="bfa6d732-f082-44fb-87fa-b38d8639af14"/>
    <s v="9aeec4a5-8554-4f9d-b315-55255fa5a3ba"/>
    <d v="2020-09-07T00:00:00"/>
    <s v="Std"/>
    <x v="1848"/>
    <x v="1"/>
    <s v="South John"/>
    <s v="OffSup"/>
    <s v="Bndrs"/>
    <n v="1708.16"/>
    <n v="8"/>
    <n v="213.52"/>
    <x v="1"/>
    <x v="3"/>
    <x v="1"/>
  </r>
  <r>
    <s v="278f9c32-b40d-439f-8699-2f7ea614822f"/>
    <x v="1167"/>
    <s v="07e31725-b252-4d4e-b090-a682b4f6f207"/>
    <s v="dc2df34a-64fa-4375-be69-642feeb03053"/>
    <d v="2022-04-04T00:00:00"/>
    <s v="Std"/>
    <x v="1383"/>
    <x v="3"/>
    <s v="New Crystalberg"/>
    <s v="OffSup"/>
    <s v="Fstnrs"/>
    <n v="1675.57"/>
    <n v="1"/>
    <n v="1675.57"/>
    <x v="1"/>
    <x v="1"/>
    <x v="0"/>
  </r>
  <r>
    <s v="9efeca5a-d8c4-432f-9f16-64cdb7e9888b"/>
    <x v="817"/>
    <s v="35147fd4-e8b0-4ec8-a7d4-525ba92cb90e"/>
    <s v="0072cf68-3675-4deb-8a1a-7b0de3e04cb2"/>
    <d v="2021-08-24T00:00:00"/>
    <s v="Exp"/>
    <x v="1849"/>
    <x v="1"/>
    <s v="South Julian"/>
    <s v="Furn"/>
    <s v="Bkcs"/>
    <n v="1814.42"/>
    <n v="2"/>
    <n v="907.21"/>
    <x v="2"/>
    <x v="0"/>
    <x v="0"/>
  </r>
  <r>
    <s v="1ad551e2-20b3-4c69-a433-1faed4baff8d"/>
    <x v="385"/>
    <s v="02dc5e36-ed9a-4247-b86d-675a106ee921"/>
    <s v="f42a25f0-0c17-4bbd-942c-d841359792d3"/>
    <d v="2020-10-19T00:00:00"/>
    <s v="Std"/>
    <x v="1850"/>
    <x v="1"/>
    <s v="New Stacey"/>
    <s v="OffSup"/>
    <s v="Acc"/>
    <n v="4992.41"/>
    <n v="6"/>
    <n v="832.06833333333327"/>
    <x v="1"/>
    <x v="2"/>
    <x v="1"/>
  </r>
  <r>
    <s v="ae25337d-34eb-45c9-ac18-1063b1546bdd"/>
    <x v="1168"/>
    <s v="461871b4-2f9f-4ffc-a8f2-4a12aa95f677"/>
    <s v="8555bf0e-6106-4833-bfed-694c8bc1945b"/>
    <d v="2024-02-21T00:00:00"/>
    <s v="Exp"/>
    <x v="1851"/>
    <x v="1"/>
    <s v="South Adamburgh"/>
    <s v="Furn"/>
    <s v="Phns"/>
    <n v="2329.63"/>
    <n v="8"/>
    <n v="291.20375000000001"/>
    <x v="2"/>
    <x v="4"/>
    <x v="1"/>
  </r>
  <r>
    <s v="e9906e48-dc94-408f-acd6-266fbb023293"/>
    <x v="1054"/>
    <s v="74e3e7f5-e93a-4ee6-b86f-2cb280d75116"/>
    <s v="d963dab4-b1ce-4618-aea2-5c36cce2631b"/>
    <d v="2024-04-12T00:00:00"/>
    <s v="Eco"/>
    <x v="1852"/>
    <x v="2"/>
    <s v="North Catherinefort"/>
    <s v="Furn"/>
    <s v="Fstnrs"/>
    <n v="996.21"/>
    <n v="3"/>
    <n v="332.07"/>
    <x v="2"/>
    <x v="1"/>
    <x v="1"/>
  </r>
  <r>
    <s v="b75a5774-3f2b-444b-a819-76e881f630b4"/>
    <x v="868"/>
    <s v="f1eae973-e4ad-4c2c-a71e-e369bf40611e"/>
    <s v="4252c432-382f-42c6-a0b9-4c4d796c0999"/>
    <d v="2021-07-08T00:00:00"/>
    <s v="Eco"/>
    <x v="1853"/>
    <x v="2"/>
    <s v="South Marytown"/>
    <s v="Tech"/>
    <s v="Acc"/>
    <n v="2695.96"/>
    <n v="6"/>
    <n v="449.32666666666665"/>
    <x v="0"/>
    <x v="2"/>
    <x v="1"/>
  </r>
  <r>
    <s v="324b904f-f862-4c33-868f-87f02705ed76"/>
    <x v="852"/>
    <s v="c1cbe4b4-739a-432e-b6cc-09373b2de335"/>
    <s v="fc70905f-b25b-4a71-aee2-6a9a2a743068"/>
    <d v="2021-06-08T00:00:00"/>
    <s v="Eco"/>
    <x v="1854"/>
    <x v="2"/>
    <s v="Lake Garrettfort"/>
    <s v="OffSup"/>
    <s v="Fstnrs"/>
    <n v="4782.71"/>
    <n v="8"/>
    <n v="597.83875"/>
    <x v="1"/>
    <x v="1"/>
    <x v="1"/>
  </r>
  <r>
    <s v="459aa972-1558-45da-af51-1d373946aa2c"/>
    <x v="745"/>
    <s v="6c55888a-9afe-4f82-a567-5a29fd56fd7e"/>
    <s v="4132d4f0-d4cd-4839-94c5-837fdc3ed8b9"/>
    <d v="2024-04-03T00:00:00"/>
    <s v="Exp"/>
    <x v="1855"/>
    <x v="3"/>
    <s v="South Gabriel"/>
    <s v="Furn"/>
    <s v="Phns"/>
    <n v="1393.47"/>
    <n v="6"/>
    <n v="232.245"/>
    <x v="2"/>
    <x v="4"/>
    <x v="1"/>
  </r>
  <r>
    <s v="ee3ed0f4-68c5-426e-8e62-7a83a97fb228"/>
    <x v="1169"/>
    <s v="86d676c7-ebbe-4044-978b-c7f3edbc3b99"/>
    <s v="1f1f7cf4-7c24-4d66-a6dc-b8fb2c64d281"/>
    <d v="2020-05-21T00:00:00"/>
    <s v="Exp"/>
    <x v="1856"/>
    <x v="1"/>
    <s v="Jamesview"/>
    <s v="OffSup"/>
    <s v="Bkcs"/>
    <n v="98.05"/>
    <n v="2"/>
    <n v="49.024999999999999"/>
    <x v="1"/>
    <x v="0"/>
    <x v="0"/>
  </r>
  <r>
    <s v="e58a37ab-2362-498e-9ea9-9f287feef3fb"/>
    <x v="714"/>
    <s v="6984ef71-3f2d-44fb-994c-3769a268372d"/>
    <s v="87d3fa56-f826-4b1d-9f44-c4e430f38fc8"/>
    <d v="2021-01-07T00:00:00"/>
    <s v="Eco"/>
    <x v="1857"/>
    <x v="0"/>
    <s v="West Victoriabury"/>
    <s v="Furn"/>
    <s v="Bkcs"/>
    <n v="3445.1"/>
    <n v="3"/>
    <n v="1148.3666666666666"/>
    <x v="2"/>
    <x v="0"/>
    <x v="0"/>
  </r>
  <r>
    <s v="47c995ba-dd4e-4b5b-93d7-c565deaadb18"/>
    <x v="1170"/>
    <s v="8a8b9cab-6317-4399-8bca-11e16971a480"/>
    <s v="bff0a813-8dbc-4546-8541-85684b001329"/>
    <d v="2020-04-14T00:00:00"/>
    <s v="Eco"/>
    <x v="1858"/>
    <x v="2"/>
    <s v="North Mary"/>
    <s v="Tech"/>
    <s v="Bkcs"/>
    <n v="305.73"/>
    <n v="6"/>
    <n v="50.955000000000005"/>
    <x v="0"/>
    <x v="0"/>
    <x v="0"/>
  </r>
  <r>
    <s v="cb994216-0c9b-4519-a117-a8cb4bfb5535"/>
    <x v="1171"/>
    <s v="d517c353-bda4-491d-8ce8-ea21c6129957"/>
    <s v="7818fcc9-b4d4-4463-ac9c-40ee8c6d470d"/>
    <d v="2020-02-11T00:00:00"/>
    <s v="Eco"/>
    <x v="1859"/>
    <x v="3"/>
    <s v="South Stanley"/>
    <s v="OffSup"/>
    <s v="Phns"/>
    <n v="322.36"/>
    <n v="3"/>
    <n v="107.45333333333333"/>
    <x v="1"/>
    <x v="4"/>
    <x v="1"/>
  </r>
  <r>
    <s v="b103427f-0ec2-4232-a457-0b932694a44d"/>
    <x v="641"/>
    <s v="09166854-038a-45e1-b09d-6eb82415fbed"/>
    <s v="6178b101-f1aa-4932-80d5-fc22faba67cb"/>
    <d v="2023-03-04T00:00:00"/>
    <s v="Exp"/>
    <x v="1860"/>
    <x v="2"/>
    <s v="South Erin"/>
    <s v="OffSup"/>
    <s v="Bndrs"/>
    <n v="223.26"/>
    <n v="8"/>
    <n v="27.907499999999999"/>
    <x v="1"/>
    <x v="3"/>
    <x v="1"/>
  </r>
  <r>
    <s v="ecc14bb4-2744-4481-b2c5-c81a72725204"/>
    <x v="1172"/>
    <s v="c4818614-723e-42d9-97ee-f9a9bf45d278"/>
    <s v="58ec7cfd-9036-4e2d-b203-4f9dc909e5ae"/>
    <d v="2019-09-27T00:00:00"/>
    <s v="Exp"/>
    <x v="1861"/>
    <x v="1"/>
    <s v="South Lisa"/>
    <s v="Furn"/>
    <s v="Bndrs"/>
    <n v="2304.7600000000002"/>
    <n v="2"/>
    <n v="1152.3800000000001"/>
    <x v="2"/>
    <x v="3"/>
    <x v="1"/>
  </r>
  <r>
    <s v="fe10c589-1cbc-412f-9fd1-0fda563f8018"/>
    <x v="818"/>
    <s v="0790bad6-c493-4b4c-9e6d-43f87cb67579"/>
    <s v="1ab06692-f9f7-428e-929e-007b9dafaa57"/>
    <d v="2021-12-19T00:00:00"/>
    <s v="Std"/>
    <x v="1862"/>
    <x v="2"/>
    <s v="South Katherineview"/>
    <s v="OffSup"/>
    <s v="Bndrs"/>
    <n v="1361.16"/>
    <n v="5"/>
    <n v="272.23200000000003"/>
    <x v="1"/>
    <x v="3"/>
    <x v="0"/>
  </r>
  <r>
    <s v="3e2801b8-3d01-48ae-9d94-1ed051adda9c"/>
    <x v="1173"/>
    <s v="d59ceec5-729c-4cf7-aa66-fc9ed9fb9c96"/>
    <s v="5b8bee0d-a4fb-4f23-8479-a286d974602e"/>
    <d v="2024-02-22T00:00:00"/>
    <s v="Exp"/>
    <x v="1863"/>
    <x v="1"/>
    <s v="Michaelmouth"/>
    <s v="Furn"/>
    <s v="Phns"/>
    <n v="241.09"/>
    <n v="8"/>
    <n v="30.13625"/>
    <x v="2"/>
    <x v="4"/>
    <x v="1"/>
  </r>
  <r>
    <s v="166e29d9-d32e-46ab-a173-33f904bdde02"/>
    <x v="1174"/>
    <s v="102e8e1f-f52c-4212-8309-0f4ae95d3058"/>
    <s v="34e6bb47-c714-44bb-a856-7e2d2942b542"/>
    <d v="2021-08-05T00:00:00"/>
    <s v="Exp"/>
    <x v="1864"/>
    <x v="3"/>
    <s v="Benjaminside"/>
    <s v="Furn"/>
    <s v="Phns"/>
    <n v="1014.87"/>
    <n v="5"/>
    <n v="202.97399999999999"/>
    <x v="2"/>
    <x v="4"/>
    <x v="1"/>
  </r>
  <r>
    <s v="63c6d0b1-6f2f-43a3-8b39-39b02b9f2675"/>
    <x v="516"/>
    <s v="bef64c35-195c-4257-92bb-cffd7591bcad"/>
    <s v="aa7cf6dd-ef79-4f54-91fc-29c7f52e7af5"/>
    <d v="2024-02-16T00:00:00"/>
    <s v="Exp"/>
    <x v="1865"/>
    <x v="0"/>
    <s v="Toddshire"/>
    <s v="Furn"/>
    <s v="Phns"/>
    <n v="3503.38"/>
    <n v="7"/>
    <n v="500.48285714285714"/>
    <x v="2"/>
    <x v="4"/>
    <x v="1"/>
  </r>
  <r>
    <s v="c4a580a2-914d-40a2-91cb-4207fb24d32c"/>
    <x v="1175"/>
    <s v="9dae3b15-34e9-4023-986d-6bd33c5f264d"/>
    <s v="cf9d359a-32cf-45e6-a9ee-aa561ad1f15a"/>
    <d v="2021-06-27T00:00:00"/>
    <s v="Std"/>
    <x v="1866"/>
    <x v="3"/>
    <s v="Port Anthonyland"/>
    <s v="OffSup"/>
    <s v="Acc"/>
    <n v="1843.05"/>
    <n v="5"/>
    <n v="368.61"/>
    <x v="1"/>
    <x v="2"/>
    <x v="1"/>
  </r>
  <r>
    <s v="df20e8b5-fe0f-419b-83c6-3ed7e7f0eb21"/>
    <x v="776"/>
    <s v="2bd05175-547b-4cec-aab9-b07958664164"/>
    <s v="16559c02-3805-4e8a-be14-e33be352eabb"/>
    <d v="2021-01-18T00:00:00"/>
    <s v="Std"/>
    <x v="1867"/>
    <x v="0"/>
    <s v="South Heidiborough"/>
    <s v="Tech"/>
    <s v="Bndrs"/>
    <n v="2505.33"/>
    <n v="10"/>
    <n v="250.53299999999999"/>
    <x v="0"/>
    <x v="3"/>
    <x v="1"/>
  </r>
  <r>
    <s v="8a539cec-f9c3-4f1b-b3ff-74eb4cae5311"/>
    <x v="1176"/>
    <s v="d892ec28-74aa-4df9-a186-1b33d9b9809b"/>
    <s v="23c986ff-7d3f-461c-8d07-32c3812f6fdf"/>
    <d v="2019-09-02T00:00:00"/>
    <s v="Exp"/>
    <x v="1868"/>
    <x v="1"/>
    <s v="West Leslie"/>
    <s v="OffSup"/>
    <s v="Bndrs"/>
    <n v="956.4"/>
    <n v="9"/>
    <n v="106.26666666666667"/>
    <x v="1"/>
    <x v="3"/>
    <x v="0"/>
  </r>
  <r>
    <s v="42a1de0d-fed3-4dd1-93d2-71817b634460"/>
    <x v="166"/>
    <s v="d6d6b46c-9707-41e9-a14c-000c116cd668"/>
    <s v="72098d53-2255-4ed8-a6f7-3112b2ab9f20"/>
    <d v="2023-10-14T00:00:00"/>
    <s v="Eco"/>
    <x v="1869"/>
    <x v="2"/>
    <s v="Mccarthyview"/>
    <s v="Tech"/>
    <s v="Fstnrs"/>
    <n v="62.56"/>
    <n v="1"/>
    <n v="62.56"/>
    <x v="0"/>
    <x v="1"/>
    <x v="0"/>
  </r>
  <r>
    <s v="2bbc522d-021b-468c-a2fb-74679cecdb09"/>
    <x v="99"/>
    <s v="5b25f1ae-aaf4-411c-8b17-19b08b91a640"/>
    <s v="0bd04473-5686-4715-bf9f-98a8a9835226"/>
    <d v="2022-03-07T00:00:00"/>
    <s v="Eco"/>
    <x v="1870"/>
    <x v="3"/>
    <s v="Andradefort"/>
    <s v="Tech"/>
    <s v="Fstnrs"/>
    <n v="2448.7199999999998"/>
    <n v="9"/>
    <n v="272.08"/>
    <x v="0"/>
    <x v="1"/>
    <x v="1"/>
  </r>
  <r>
    <s v="50189888-7e59-4fd9-8d4b-b7afb06bf2ad"/>
    <x v="464"/>
    <s v="a8f86aea-5270-48a7-a8ab-447121c1b268"/>
    <s v="05fa3288-4059-478a-b90a-12f1b1e35910"/>
    <d v="2023-03-05T00:00:00"/>
    <s v="Eco"/>
    <x v="1871"/>
    <x v="0"/>
    <s v="Jenniferview"/>
    <s v="Tech"/>
    <s v="Bndrs"/>
    <n v="1292.22"/>
    <n v="4"/>
    <n v="323.05500000000001"/>
    <x v="0"/>
    <x v="3"/>
    <x v="0"/>
  </r>
  <r>
    <s v="be7eef14-316b-4170-9d0b-64295be9c3fe"/>
    <x v="21"/>
    <s v="05bfa4e4-69ca-4fd4-8adb-3e6e6e31126e"/>
    <s v="9e64dcc7-fafb-45de-9262-8a9736ab4b22"/>
    <d v="2022-12-04T00:00:00"/>
    <s v="Eco"/>
    <x v="1872"/>
    <x v="1"/>
    <s v="Janiceton"/>
    <s v="Tech"/>
    <s v="Fstnrs"/>
    <n v="4657.66"/>
    <n v="5"/>
    <n v="931.53199999999993"/>
    <x v="0"/>
    <x v="1"/>
    <x v="0"/>
  </r>
  <r>
    <s v="3d96edab-34dc-4610-bd43-a6a5ddb3a1dc"/>
    <x v="516"/>
    <s v="dd4da32d-5053-4fed-b3d8-f9f5f37b76a0"/>
    <s v="932d1a10-db1e-47a9-865b-a3b6be0abd62"/>
    <d v="2024-03-20T00:00:00"/>
    <s v="Std"/>
    <x v="1873"/>
    <x v="3"/>
    <s v="Port Ericton"/>
    <s v="OffSup"/>
    <s v="Bndrs"/>
    <n v="4956.9399999999996"/>
    <n v="8"/>
    <n v="619.61749999999995"/>
    <x v="1"/>
    <x v="3"/>
    <x v="1"/>
  </r>
  <r>
    <s v="ad2cdfa6-e76a-4980-8327-23b691416f29"/>
    <x v="1177"/>
    <s v="a0eec34e-c799-4c9a-b8b2-8af3f804f344"/>
    <s v="4b804fc9-85f0-4332-8eb9-6ab2f502c68e"/>
    <d v="2022-07-21T00:00:00"/>
    <s v="Eco"/>
    <x v="1874"/>
    <x v="3"/>
    <s v="West Paultown"/>
    <s v="Tech"/>
    <s v="Acc"/>
    <n v="3868.07"/>
    <n v="1"/>
    <n v="3868.07"/>
    <x v="0"/>
    <x v="2"/>
    <x v="1"/>
  </r>
  <r>
    <s v="35737479-1f34-4a09-8af3-a3fe028479f2"/>
    <x v="1178"/>
    <s v="24985800-955b-4352-a5df-93b4120fcc99"/>
    <s v="b495280c-9bc5-4987-804c-8aa0bda30aad"/>
    <d v="2023-12-27T00:00:00"/>
    <s v="Exp"/>
    <x v="1875"/>
    <x v="1"/>
    <s v="Jacobberg"/>
    <s v="OffSup"/>
    <s v="Acc"/>
    <n v="3194.39"/>
    <n v="2"/>
    <n v="1597.1949999999999"/>
    <x v="1"/>
    <x v="2"/>
    <x v="1"/>
  </r>
  <r>
    <s v="4d9e569e-cc94-41e4-b660-bd982a4af6c5"/>
    <x v="258"/>
    <s v="a15ff362-2688-45b2-8f05-15a6fd7eef01"/>
    <s v="e942f897-b5b1-4264-b8e9-654608943ecb"/>
    <d v="2020-02-07T00:00:00"/>
    <s v="Exp"/>
    <x v="1876"/>
    <x v="3"/>
    <s v="Cobbton"/>
    <s v="OffSup"/>
    <s v="Bndrs"/>
    <n v="1443.65"/>
    <n v="10"/>
    <n v="144.36500000000001"/>
    <x v="1"/>
    <x v="3"/>
    <x v="0"/>
  </r>
  <r>
    <s v="2186d0d9-57c1-4cc3-b753-1932506d82cc"/>
    <x v="1179"/>
    <s v="15585860-32dd-4d66-a9ee-bf10920a678d"/>
    <s v="edcd002d-836f-4ddb-a0be-2224af2710ab"/>
    <d v="2021-09-22T00:00:00"/>
    <s v="Eco"/>
    <x v="1877"/>
    <x v="1"/>
    <s v="Port Charleshaven"/>
    <s v="Tech"/>
    <s v="Bndrs"/>
    <n v="1839.13"/>
    <n v="7"/>
    <n v="262.73285714285714"/>
    <x v="0"/>
    <x v="3"/>
    <x v="0"/>
  </r>
  <r>
    <s v="42cab9f0-6b29-4ecf-b456-5e19fc3b0c5e"/>
    <x v="569"/>
    <s v="20676800-9437-47d5-a2e3-3ee1cfd82669"/>
    <s v="ed358a4b-3df2-41f8-a9a7-aa82e15b381f"/>
    <d v="2022-03-23T00:00:00"/>
    <s v="Std"/>
    <x v="1878"/>
    <x v="1"/>
    <s v="Austinport"/>
    <s v="Tech"/>
    <s v="Bkcs"/>
    <n v="1506"/>
    <n v="3"/>
    <n v="502"/>
    <x v="0"/>
    <x v="0"/>
    <x v="1"/>
  </r>
  <r>
    <s v="daf28d3c-a910-4525-8e26-b316ac29ddc5"/>
    <x v="926"/>
    <s v="e1bec5ca-9dda-46d0-ab78-4a07c14a2fcd"/>
    <s v="3c8daa64-aecb-4c7b-8ec3-d91d4e289220"/>
    <d v="2021-04-20T00:00:00"/>
    <s v="Eco"/>
    <x v="1879"/>
    <x v="3"/>
    <s v="Lake Heather"/>
    <s v="Tech"/>
    <s v="Bndrs"/>
    <n v="161.47"/>
    <n v="4"/>
    <n v="40.3675"/>
    <x v="0"/>
    <x v="3"/>
    <x v="0"/>
  </r>
  <r>
    <s v="913b4bd8-613d-4f58-ab3f-5e0966c06e83"/>
    <x v="1180"/>
    <s v="bf45120c-b645-4ec5-8667-28529f4a5765"/>
    <s v="c77c3da6-4d01-4de3-90ba-0ee2768673d5"/>
    <d v="2020-03-21T00:00:00"/>
    <s v="Exp"/>
    <x v="1880"/>
    <x v="2"/>
    <s v="Smithborough"/>
    <s v="Furn"/>
    <s v="Bndrs"/>
    <n v="4476.38"/>
    <n v="9"/>
    <n v="497.37555555555559"/>
    <x v="2"/>
    <x v="3"/>
    <x v="0"/>
  </r>
  <r>
    <s v="16070127-326c-4e9f-9bf4-bf4958a9f74d"/>
    <x v="1181"/>
    <s v="9aa0c010-5a3d-4bc5-a877-053175521f8a"/>
    <s v="0e204ed9-d93e-4ca5-b5a0-0c66308ddd26"/>
    <d v="2022-05-25T00:00:00"/>
    <s v="Exp"/>
    <x v="1881"/>
    <x v="2"/>
    <s v="Adamsview"/>
    <s v="OffSup"/>
    <s v="Fstnrs"/>
    <n v="1232.81"/>
    <n v="9"/>
    <n v="136.97888888888889"/>
    <x v="1"/>
    <x v="1"/>
    <x v="1"/>
  </r>
  <r>
    <s v="6fe8b6f2-2c20-4980-b773-bfaebca4ccb7"/>
    <x v="1182"/>
    <s v="64bcf095-da2c-4611-8214-b128a4f2fced"/>
    <s v="65a22e75-21e6-4cc6-af7d-66622222771b"/>
    <d v="2024-05-27T00:00:00"/>
    <s v="Eco"/>
    <x v="1882"/>
    <x v="2"/>
    <s v="Morenoville"/>
    <s v="Tech"/>
    <s v="Bkcs"/>
    <n v="895.86"/>
    <n v="3"/>
    <n v="298.62"/>
    <x v="0"/>
    <x v="0"/>
    <x v="1"/>
  </r>
  <r>
    <s v="9d757a8a-deee-4bd1-90fc-e9861d229e8b"/>
    <x v="724"/>
    <s v="d62a14e6-2649-4fbe-b8cf-e347b3f6b5d9"/>
    <s v="6a00caf3-ee12-4033-b059-bfec4b9e6937"/>
    <d v="2023-11-29T00:00:00"/>
    <s v="Exp"/>
    <x v="1883"/>
    <x v="1"/>
    <s v="North Nicholasmouth"/>
    <s v="Tech"/>
    <s v="Phns"/>
    <n v="65.12"/>
    <n v="1"/>
    <n v="65.12"/>
    <x v="0"/>
    <x v="4"/>
    <x v="0"/>
  </r>
  <r>
    <s v="3923e784-4d54-4a6d-a684-9702b56f47f1"/>
    <x v="1183"/>
    <s v="a952d177-d29f-492b-aebc-4d28a0dac90d"/>
    <s v="702afb3c-577d-4491-988f-1148465ee017"/>
    <d v="2021-12-31T00:00:00"/>
    <s v="Std"/>
    <x v="1884"/>
    <x v="0"/>
    <s v="South Robert"/>
    <s v="Tech"/>
    <s v="Phns"/>
    <n v="4404.78"/>
    <n v="10"/>
    <n v="440.47799999999995"/>
    <x v="0"/>
    <x v="4"/>
    <x v="1"/>
  </r>
  <r>
    <s v="f032a7ec-a322-4ee6-ab7f-87f777971fc6"/>
    <x v="459"/>
    <s v="fdadb225-5155-4ce8-b4f2-99ff04178d1c"/>
    <s v="f12a8699-c74b-4616-9bc1-b98a545067f6"/>
    <d v="2021-12-24T00:00:00"/>
    <s v="Eco"/>
    <x v="1885"/>
    <x v="1"/>
    <s v="Port Kara"/>
    <s v="Furn"/>
    <s v="Bndrs"/>
    <n v="2371.77"/>
    <n v="10"/>
    <n v="237.17699999999999"/>
    <x v="2"/>
    <x v="3"/>
    <x v="0"/>
  </r>
  <r>
    <s v="0aa08a20-ac6d-4e3e-a17c-831af5cb11c0"/>
    <x v="443"/>
    <s v="6b19b22a-b854-4262-ba18-3ce618648e65"/>
    <s v="8dd36eb3-d724-4ddd-8e8a-f3c52acc761b"/>
    <d v="2022-06-21T00:00:00"/>
    <s v="Exp"/>
    <x v="1886"/>
    <x v="0"/>
    <s v="Lake Joseph"/>
    <s v="Furn"/>
    <s v="Bkcs"/>
    <n v="4540.08"/>
    <n v="3"/>
    <n v="1513.36"/>
    <x v="2"/>
    <x v="0"/>
    <x v="0"/>
  </r>
  <r>
    <s v="48ccd3e5-5ebb-4247-881b-e48065bce7a8"/>
    <x v="1147"/>
    <s v="65aa5733-ed8f-4c43-818a-fd37afb2eff1"/>
    <s v="a17b57bb-dc7e-4647-821d-184c818a9a89"/>
    <d v="2023-08-04T00:00:00"/>
    <s v="Eco"/>
    <x v="1887"/>
    <x v="0"/>
    <s v="New Taylorfort"/>
    <s v="OffSup"/>
    <s v="Fstnrs"/>
    <n v="3674.49"/>
    <n v="10"/>
    <n v="367.44899999999996"/>
    <x v="1"/>
    <x v="1"/>
    <x v="0"/>
  </r>
  <r>
    <s v="e4a66928-f381-4e35-8a33-46334c367e6c"/>
    <x v="703"/>
    <s v="2df0765e-f949-4b8f-82a1-6df79e72be01"/>
    <s v="ca1ff050-9fff-4b3d-a2a3-340d5c489e7d"/>
    <d v="2019-07-22T00:00:00"/>
    <s v="Exp"/>
    <x v="1888"/>
    <x v="3"/>
    <s v="East Mark"/>
    <s v="Tech"/>
    <s v="Bkcs"/>
    <n v="3385.78"/>
    <n v="7"/>
    <n v="483.68285714285719"/>
    <x v="0"/>
    <x v="0"/>
    <x v="0"/>
  </r>
  <r>
    <s v="afe17f1d-d780-4f3a-bc8a-6943a6822db3"/>
    <x v="1184"/>
    <s v="e37d21d2-b9dd-40d6-9052-ed2113c1b605"/>
    <s v="69e8dfac-39b2-4ab0-b507-7f8009303f90"/>
    <d v="2020-10-10T00:00:00"/>
    <s v="Exp"/>
    <x v="1889"/>
    <x v="2"/>
    <s v="Whiteside"/>
    <s v="OffSup"/>
    <s v="Bkcs"/>
    <n v="988.57"/>
    <n v="4"/>
    <n v="247.14250000000001"/>
    <x v="1"/>
    <x v="0"/>
    <x v="0"/>
  </r>
  <r>
    <s v="fdb86a0c-9fc9-4ccd-8603-4429e1125d8b"/>
    <x v="637"/>
    <s v="4ae4c557-8464-43b7-812a-136dbb3d2f9f"/>
    <s v="e46b97d7-77e0-4609-989f-341ca08ebff0"/>
    <d v="2020-11-12T00:00:00"/>
    <s v="Std"/>
    <x v="1890"/>
    <x v="1"/>
    <s v="South Amandatown"/>
    <s v="Tech"/>
    <s v="Bndrs"/>
    <n v="3764.56"/>
    <n v="8"/>
    <n v="470.57"/>
    <x v="0"/>
    <x v="3"/>
    <x v="0"/>
  </r>
  <r>
    <s v="0ae4f538-0d48-4a56-a344-ac1e3d4f3c85"/>
    <x v="1185"/>
    <s v="ba508e0f-3f32-40f9-ac7d-4413784fca9e"/>
    <s v="de50c00f-b63a-4474-af9f-f2b541490648"/>
    <d v="2021-01-17T00:00:00"/>
    <s v="Exp"/>
    <x v="1891"/>
    <x v="2"/>
    <s v="East Kylie"/>
    <s v="Tech"/>
    <s v="Acc"/>
    <n v="2073.7600000000002"/>
    <n v="3"/>
    <n v="691.25333333333344"/>
    <x v="0"/>
    <x v="2"/>
    <x v="1"/>
  </r>
  <r>
    <s v="dc5aff2d-de0f-44fe-8a1a-0e80c9d55cec"/>
    <x v="281"/>
    <s v="d8bec8dc-e520-4ce7-86be-b4893f39fb12"/>
    <s v="2185eb43-01b5-44bb-9ff9-225a33932c85"/>
    <d v="2020-09-19T00:00:00"/>
    <s v="Eco"/>
    <x v="1892"/>
    <x v="3"/>
    <s v="Hansenborough"/>
    <s v="Furn"/>
    <s v="Phns"/>
    <n v="4829.01"/>
    <n v="3"/>
    <n v="1609.67"/>
    <x v="2"/>
    <x v="4"/>
    <x v="1"/>
  </r>
  <r>
    <s v="f6d63baf-f221-4b3d-a70e-6c164b8df5be"/>
    <x v="502"/>
    <s v="dcd57eeb-5646-4c62-99f0-8d9afe767c44"/>
    <s v="5c93cb31-2d18-4cec-b772-ed7c20c15add"/>
    <d v="2020-01-27T00:00:00"/>
    <s v="Exp"/>
    <x v="1893"/>
    <x v="2"/>
    <s v="Erinstad"/>
    <s v="Tech"/>
    <s v="Fstnrs"/>
    <n v="4841.16"/>
    <n v="4"/>
    <n v="1210.29"/>
    <x v="0"/>
    <x v="1"/>
    <x v="0"/>
  </r>
  <r>
    <s v="60346e2c-9aab-4812-8c89-6e6b7a516e70"/>
    <x v="59"/>
    <s v="187443e6-25dc-4226-833e-19117c2dccd9"/>
    <s v="760b5626-892e-423a-9d6b-09a7c3f8d027"/>
    <d v="2022-10-09T00:00:00"/>
    <s v="Exp"/>
    <x v="1894"/>
    <x v="1"/>
    <s v="Port Joseph"/>
    <s v="Furn"/>
    <s v="Bkcs"/>
    <n v="1020.03"/>
    <n v="4"/>
    <n v="255.00749999999999"/>
    <x v="2"/>
    <x v="0"/>
    <x v="1"/>
  </r>
  <r>
    <s v="d26587b8-ae10-401d-b534-4db987f76e65"/>
    <x v="367"/>
    <s v="06debead-c5a9-489b-96a5-d3bf2cc520af"/>
    <s v="8185e745-db0f-402e-afd6-a7cd1db4de1e"/>
    <d v="2021-03-15T00:00:00"/>
    <s v="Eco"/>
    <x v="1895"/>
    <x v="1"/>
    <s v="Angelaport"/>
    <s v="Tech"/>
    <s v="Bkcs"/>
    <n v="1600.43"/>
    <n v="9"/>
    <n v="177.82555555555555"/>
    <x v="0"/>
    <x v="0"/>
    <x v="1"/>
  </r>
  <r>
    <s v="553bca17-9d99-43ed-a096-5e3edc3a08bd"/>
    <x v="1186"/>
    <s v="d69e4599-3fe7-4050-8a2e-55d0e44efc21"/>
    <s v="2effd37f-ff2e-4c2e-b1bc-c945bd9482ac"/>
    <d v="2024-01-21T00:00:00"/>
    <s v="Eco"/>
    <x v="1896"/>
    <x v="3"/>
    <s v="Chenville"/>
    <s v="Furn"/>
    <s v="Bkcs"/>
    <n v="4766.96"/>
    <n v="2"/>
    <n v="2383.48"/>
    <x v="2"/>
    <x v="0"/>
    <x v="0"/>
  </r>
  <r>
    <s v="de0d0bc8-dc4b-4d86-a884-80e940af4933"/>
    <x v="337"/>
    <s v="883ce6f5-38d6-435e-be41-51a333b9a095"/>
    <s v="3e9e1591-251b-4152-b663-31a74abb453c"/>
    <d v="2022-06-28T00:00:00"/>
    <s v="Eco"/>
    <x v="1897"/>
    <x v="3"/>
    <s v="Wrightchester"/>
    <s v="Furn"/>
    <s v="Phns"/>
    <n v="4150.0200000000004"/>
    <n v="8"/>
    <n v="518.75250000000005"/>
    <x v="2"/>
    <x v="4"/>
    <x v="1"/>
  </r>
  <r>
    <s v="08611f0f-400a-4cf2-9097-08d99c421aad"/>
    <x v="367"/>
    <s v="41f6a113-fe56-4415-a331-36c45a0f9cc2"/>
    <s v="6e3b7618-13ed-476a-80bb-dd8858609b6b"/>
    <d v="2021-07-07T00:00:00"/>
    <s v="Std"/>
    <x v="1898"/>
    <x v="3"/>
    <s v="South Kimberly"/>
    <s v="Tech"/>
    <s v="Fstnrs"/>
    <n v="1993.34"/>
    <n v="2"/>
    <n v="996.67"/>
    <x v="0"/>
    <x v="1"/>
    <x v="1"/>
  </r>
  <r>
    <s v="6bd1771e-43dc-46b1-bf9c-c747f73a9160"/>
    <x v="1060"/>
    <s v="64654ff9-5d8c-4fcd-97fc-05fc88c5bda1"/>
    <s v="cc29b598-776e-48db-b144-eebe89473dea"/>
    <d v="2024-03-28T00:00:00"/>
    <s v="Exp"/>
    <x v="1899"/>
    <x v="3"/>
    <s v="North Jamesburgh"/>
    <s v="Tech"/>
    <s v="Bkcs"/>
    <n v="3376.13"/>
    <n v="2"/>
    <n v="1688.0650000000001"/>
    <x v="0"/>
    <x v="0"/>
    <x v="1"/>
  </r>
  <r>
    <s v="1a8a61b0-acad-4f0b-8d88-4881d616781a"/>
    <x v="1173"/>
    <s v="37cf99ff-87aa-42e6-9b37-9d95f6b0e7eb"/>
    <s v="653a1f6f-d87f-498d-9e6d-73911f2ee744"/>
    <d v="2024-02-23T00:00:00"/>
    <s v="Std"/>
    <x v="1900"/>
    <x v="0"/>
    <s v="Liburgh"/>
    <s v="OffSup"/>
    <s v="Phns"/>
    <n v="2067.34"/>
    <n v="5"/>
    <n v="413.46800000000002"/>
    <x v="1"/>
    <x v="4"/>
    <x v="1"/>
  </r>
  <r>
    <s v="e2f847bb-e390-462a-8e45-1aee24cbd3c5"/>
    <x v="1077"/>
    <s v="f8d6e42d-ca9b-49b1-abd9-51af577c4759"/>
    <s v="3ff71e62-e6a7-471b-ac48-8ffc11a02ea2"/>
    <d v="2021-07-02T00:00:00"/>
    <s v="Std"/>
    <x v="1901"/>
    <x v="2"/>
    <s v="Youngmouth"/>
    <s v="Tech"/>
    <s v="Acc"/>
    <n v="2826.09"/>
    <n v="4"/>
    <n v="706.52250000000004"/>
    <x v="0"/>
    <x v="2"/>
    <x v="1"/>
  </r>
  <r>
    <s v="55722123-12e7-4f44-971d-dad693cef5e0"/>
    <x v="1187"/>
    <s v="cf933238-0c38-4437-8362-2c99f188e06e"/>
    <s v="60545e43-6ae4-4051-b242-29f2ac7b8f95"/>
    <d v="2023-01-20T00:00:00"/>
    <s v="Exp"/>
    <x v="1902"/>
    <x v="1"/>
    <s v="South Shawn"/>
    <s v="OffSup"/>
    <s v="Bndrs"/>
    <n v="1549.63"/>
    <n v="5"/>
    <n v="309.92600000000004"/>
    <x v="1"/>
    <x v="3"/>
    <x v="0"/>
  </r>
  <r>
    <s v="3b1eb7fe-189a-4b4e-92eb-e09bbb54ea7f"/>
    <x v="53"/>
    <s v="05dfdf6a-fbe7-4d14-b053-27630658afc7"/>
    <s v="d98a50b6-80b8-45dc-b692-ab2c04cb3cfa"/>
    <d v="2021-02-03T00:00:00"/>
    <s v="Eco"/>
    <x v="987"/>
    <x v="0"/>
    <s v="Austinborough"/>
    <s v="OffSup"/>
    <s v="Bndrs"/>
    <n v="4395.72"/>
    <n v="7"/>
    <n v="627.96"/>
    <x v="1"/>
    <x v="3"/>
    <x v="0"/>
  </r>
  <r>
    <s v="3ca472ee-ab04-4e2f-996d-2710d5df5e6e"/>
    <x v="230"/>
    <s v="30db4c45-5848-4bd6-b8c3-77f6c415ea91"/>
    <s v="0c7b9f12-48c3-45b5-a485-3cdaa2328b06"/>
    <d v="2022-02-28T00:00:00"/>
    <s v="Exp"/>
    <x v="523"/>
    <x v="0"/>
    <s v="East Daniel"/>
    <s v="OffSup"/>
    <s v="Bndrs"/>
    <n v="562.64"/>
    <n v="1"/>
    <n v="562.64"/>
    <x v="1"/>
    <x v="3"/>
    <x v="1"/>
  </r>
  <r>
    <s v="44df9fc1-73cc-46e7-b2d2-aafc39389535"/>
    <x v="195"/>
    <s v="91a44c1a-d9d5-4b13-b9e5-7a35b61ce11a"/>
    <s v="ea13ee5f-cd35-4dea-8d3d-1ceb9de49a9c"/>
    <d v="2020-01-12T00:00:00"/>
    <s v="Exp"/>
    <x v="1903"/>
    <x v="0"/>
    <s v="Rojastown"/>
    <s v="Furn"/>
    <s v="Acc"/>
    <n v="772.07"/>
    <n v="1"/>
    <n v="772.07"/>
    <x v="2"/>
    <x v="2"/>
    <x v="0"/>
  </r>
  <r>
    <s v="87aa0fe2-2601-4ba1-a4d5-9f93a8af34e5"/>
    <x v="1188"/>
    <s v="ef0d80aa-8923-4b39-be83-fa131e4086be"/>
    <s v="04dd8fa9-4664-41f6-a58b-265d5c8cf11b"/>
    <d v="2024-01-03T00:00:00"/>
    <s v="Exp"/>
    <x v="1904"/>
    <x v="0"/>
    <s v="North Jennifer"/>
    <s v="OffSup"/>
    <s v="Acc"/>
    <n v="1762.42"/>
    <n v="6"/>
    <n v="293.73666666666668"/>
    <x v="1"/>
    <x v="2"/>
    <x v="0"/>
  </r>
  <r>
    <s v="bcb95cf6-c1de-4fac-b880-d22d457aed25"/>
    <x v="1189"/>
    <s v="4706e176-0c9c-4220-904d-c8ebcb253355"/>
    <s v="02424c6b-0176-4b76-897b-64b38c13acd0"/>
    <d v="2023-05-04T00:00:00"/>
    <s v="Std"/>
    <x v="1905"/>
    <x v="1"/>
    <s v="Mccannstad"/>
    <s v="Tech"/>
    <s v="Bndrs"/>
    <n v="4285.21"/>
    <n v="10"/>
    <n v="428.52100000000002"/>
    <x v="0"/>
    <x v="3"/>
    <x v="1"/>
  </r>
  <r>
    <s v="969e819f-aa1d-49b7-9448-bb0d6c7fb24b"/>
    <x v="336"/>
    <s v="102ee888-ad39-4edc-b0b0-74d1f2b01931"/>
    <s v="2b79c80d-ff6f-4430-bcff-34aaf6533b85"/>
    <d v="2022-08-07T00:00:00"/>
    <s v="Std"/>
    <x v="1906"/>
    <x v="3"/>
    <s v="South Samantha"/>
    <s v="Furn"/>
    <s v="Phns"/>
    <n v="3857.21"/>
    <n v="5"/>
    <n v="771.44200000000001"/>
    <x v="2"/>
    <x v="4"/>
    <x v="0"/>
  </r>
  <r>
    <s v="41b96472-016f-4699-9396-c592391dc6d9"/>
    <x v="1190"/>
    <s v="d849201b-f0ad-43f9-aaf0-5d08b047605d"/>
    <s v="62e27102-c9de-4c60-b3c8-41ae98a5ad49"/>
    <d v="2019-07-29T00:00:00"/>
    <s v="Std"/>
    <x v="1907"/>
    <x v="3"/>
    <s v="Cynthiaview"/>
    <s v="Furn"/>
    <s v="Bndrs"/>
    <n v="1029.0899999999999"/>
    <n v="10"/>
    <n v="102.90899999999999"/>
    <x v="2"/>
    <x v="3"/>
    <x v="0"/>
  </r>
  <r>
    <s v="f30e9578-eec0-4fee-a981-6b9f32a048d3"/>
    <x v="4"/>
    <s v="346d8ac4-c398-455d-94b0-b112963e0167"/>
    <s v="5e3ad302-bdad-4b38-bfce-ce674f56ff8a"/>
    <d v="2020-11-14T00:00:00"/>
    <s v="Std"/>
    <x v="1908"/>
    <x v="1"/>
    <s v="North Juanshire"/>
    <s v="Furn"/>
    <s v="Bkcs"/>
    <n v="2033.25"/>
    <n v="6"/>
    <n v="338.875"/>
    <x v="2"/>
    <x v="0"/>
    <x v="1"/>
  </r>
  <r>
    <s v="88f2f56a-848c-479d-b213-ec2adf909be5"/>
    <x v="1014"/>
    <s v="42e00f86-0aef-4f0a-af5e-8a36fde623b0"/>
    <s v="47a4b921-5043-4604-b710-f84df955ded3"/>
    <d v="2019-07-08T00:00:00"/>
    <s v="Std"/>
    <x v="1909"/>
    <x v="3"/>
    <s v="New Ricardo"/>
    <s v="Furn"/>
    <s v="Fstnrs"/>
    <n v="345.78"/>
    <n v="4"/>
    <n v="86.444999999999993"/>
    <x v="2"/>
    <x v="1"/>
    <x v="1"/>
  </r>
  <r>
    <s v="12365cbf-cfd1-4ded-853b-0f545a520f3f"/>
    <x v="205"/>
    <s v="e64cf419-632d-4cb3-8195-d9d5448e29f1"/>
    <s v="bc8cc18b-fee6-4c14-8b6a-c296c72e542d"/>
    <d v="2020-04-13T00:00:00"/>
    <s v="Eco"/>
    <x v="1910"/>
    <x v="2"/>
    <s v="New Anthonyborough"/>
    <s v="Tech"/>
    <s v="Bkcs"/>
    <n v="4627.33"/>
    <n v="3"/>
    <n v="1542.4433333333334"/>
    <x v="0"/>
    <x v="0"/>
    <x v="1"/>
  </r>
  <r>
    <s v="7ca9f986-56ce-4694-a9f3-2879ad9670f8"/>
    <x v="567"/>
    <s v="c1179013-e8e5-4ea9-96e5-5f551571c9d6"/>
    <s v="fc23eeee-46b2-4c8d-b9ec-fc6f61e33848"/>
    <d v="2023-02-05T00:00:00"/>
    <s v="Std"/>
    <x v="1911"/>
    <x v="3"/>
    <s v="South Thomasshire"/>
    <s v="Tech"/>
    <s v="Acc"/>
    <n v="135"/>
    <n v="7"/>
    <n v="19.285714285714285"/>
    <x v="0"/>
    <x v="2"/>
    <x v="1"/>
  </r>
  <r>
    <s v="0e1d8bc1-e207-4cb5-8d29-3989e58af0f0"/>
    <x v="1042"/>
    <s v="94c3a759-eaa1-41d5-bad7-3b354e4bc761"/>
    <s v="85cf219d-ed31-49fb-91d9-3b1917fddd1e"/>
    <d v="2023-07-18T00:00:00"/>
    <s v="Std"/>
    <x v="1912"/>
    <x v="0"/>
    <s v="Wellsview"/>
    <s v="Tech"/>
    <s v="Bndrs"/>
    <n v="1384.27"/>
    <n v="10"/>
    <n v="138.42699999999999"/>
    <x v="0"/>
    <x v="3"/>
    <x v="1"/>
  </r>
  <r>
    <s v="24f524a9-adc7-4394-9fe2-38ad348dc317"/>
    <x v="240"/>
    <s v="bd726d67-a553-4d79-bd5d-ecb1522e4740"/>
    <s v="3fc148bc-b987-42e4-a846-76b3c51a6720"/>
    <d v="2020-01-05T00:00:00"/>
    <s v="Exp"/>
    <x v="1913"/>
    <x v="1"/>
    <s v="Port Johnside"/>
    <s v="Tech"/>
    <s v="Acc"/>
    <n v="3460.26"/>
    <n v="1"/>
    <n v="3460.26"/>
    <x v="0"/>
    <x v="2"/>
    <x v="0"/>
  </r>
  <r>
    <s v="2a336f3b-671f-4aea-a8c8-e9b607b15718"/>
    <x v="1191"/>
    <s v="51baed5f-128d-4bed-91dd-b29f8e7e99ba"/>
    <s v="c654502f-8326-4a9d-abfc-425ca4e5c456"/>
    <d v="2023-07-15T00:00:00"/>
    <s v="Std"/>
    <x v="1914"/>
    <x v="2"/>
    <s v="Kevinfort"/>
    <s v="Tech"/>
    <s v="Bkcs"/>
    <n v="2519.0100000000002"/>
    <n v="8"/>
    <n v="314.87625000000003"/>
    <x v="0"/>
    <x v="0"/>
    <x v="0"/>
  </r>
  <r>
    <s v="3d8239ad-7544-4ec5-93a4-06dcf269bdad"/>
    <x v="1192"/>
    <s v="7c530b35-f226-496a-9eb0-4a58b4edf3f4"/>
    <s v="ab7ee649-b081-4da7-acca-1ac7c522f957"/>
    <d v="2024-09-04T00:00:00"/>
    <s v="Std"/>
    <x v="1915"/>
    <x v="3"/>
    <s v="Ortegafort"/>
    <s v="OffSup"/>
    <s v="Fstnrs"/>
    <n v="3541.49"/>
    <n v="3"/>
    <n v="1180.4966666666667"/>
    <x v="1"/>
    <x v="1"/>
    <x v="1"/>
  </r>
  <r>
    <s v="84e20b67-e181-4499-887d-6ba736966082"/>
    <x v="195"/>
    <s v="b0e39a29-3603-4742-871a-a560e249f5db"/>
    <s v="05722a84-a093-44ae-a8a3-2ba14c33caf7"/>
    <d v="2019-12-13T00:00:00"/>
    <s v="Std"/>
    <x v="1916"/>
    <x v="0"/>
    <s v="Simpsonshire"/>
    <s v="Furn"/>
    <s v="Bkcs"/>
    <n v="3179.74"/>
    <n v="3"/>
    <n v="1059.9133333333332"/>
    <x v="2"/>
    <x v="0"/>
    <x v="1"/>
  </r>
  <r>
    <s v="4239327f-4354-4ebe-9305-8a8aaa74c4aa"/>
    <x v="502"/>
    <s v="8611ca3f-3d7e-4608-8153-df598e53a122"/>
    <s v="2aad27d3-ab47-440c-b369-53d70643f583"/>
    <d v="2020-05-28T00:00:00"/>
    <s v="Eco"/>
    <x v="1917"/>
    <x v="3"/>
    <s v="Browntown"/>
    <s v="Tech"/>
    <s v="Bkcs"/>
    <n v="162.63999999999999"/>
    <n v="8"/>
    <n v="20.329999999999998"/>
    <x v="0"/>
    <x v="0"/>
    <x v="1"/>
  </r>
  <r>
    <s v="e3b57c25-80e0-4bf6-b463-7d6560d0c743"/>
    <x v="1131"/>
    <s v="e84219f3-a7d3-407e-b3f8-e5b98d4ecf68"/>
    <s v="a5f2b07d-0038-442e-9fe7-39624a201a73"/>
    <d v="2024-12-12T00:00:00"/>
    <s v="Std"/>
    <x v="1918"/>
    <x v="0"/>
    <s v="Colleenside"/>
    <s v="Furn"/>
    <s v="Bkcs"/>
    <n v="667.83"/>
    <n v="8"/>
    <n v="83.478750000000005"/>
    <x v="2"/>
    <x v="0"/>
    <x v="1"/>
  </r>
  <r>
    <s v="79773d31-7d1f-47be-8f59-50639ebbca2f"/>
    <x v="1193"/>
    <s v="5dfe4552-ea1f-489f-baea-18a2760c879c"/>
    <s v="29b0b623-9f1b-412e-b4f7-6e3942be0461"/>
    <d v="2021-10-28T00:00:00"/>
    <s v="Exp"/>
    <x v="1919"/>
    <x v="0"/>
    <s v="Connorborough"/>
    <s v="OffSup"/>
    <s v="Phns"/>
    <n v="1391.26"/>
    <n v="2"/>
    <n v="695.63"/>
    <x v="1"/>
    <x v="4"/>
    <x v="0"/>
  </r>
  <r>
    <s v="4e93fd3e-5522-483a-b028-ced5e6202530"/>
    <x v="1194"/>
    <s v="3a8f4f34-9030-489d-94e2-4f7bc7dd27b3"/>
    <s v="046004fc-8bab-403c-a36e-e032abbc7e33"/>
    <d v="2024-05-04T00:00:00"/>
    <s v="Exp"/>
    <x v="1920"/>
    <x v="2"/>
    <s v="Port Davidstad"/>
    <s v="OffSup"/>
    <s v="Bndrs"/>
    <n v="2364.42"/>
    <n v="9"/>
    <n v="262.71333333333337"/>
    <x v="1"/>
    <x v="3"/>
    <x v="0"/>
  </r>
  <r>
    <s v="ee3bf47a-8b49-4034-8d35-4fee7cfecd5a"/>
    <x v="988"/>
    <s v="bc43d1cf-2c0c-4a15-a5f9-c9ae88e1ecd4"/>
    <s v="3f158324-2920-4025-a778-2e5023176795"/>
    <d v="2023-06-04T00:00:00"/>
    <s v="Std"/>
    <x v="1921"/>
    <x v="3"/>
    <s v="East Susan"/>
    <s v="OffSup"/>
    <s v="Bndrs"/>
    <n v="1194.78"/>
    <n v="3"/>
    <n v="398.26"/>
    <x v="1"/>
    <x v="3"/>
    <x v="1"/>
  </r>
  <r>
    <s v="4caee9d9-eebb-4591-98ed-3842c8e4140f"/>
    <x v="388"/>
    <s v="0cc8f6ef-e1a0-432d-9419-dd41c3e314ee"/>
    <s v="c51f81b6-1fa2-4183-85c4-fb549f968b2c"/>
    <d v="2020-09-08T00:00:00"/>
    <s v="Eco"/>
    <x v="1922"/>
    <x v="3"/>
    <s v="Port Pamela"/>
    <s v="Tech"/>
    <s v="Acc"/>
    <n v="1621.16"/>
    <n v="7"/>
    <n v="231.59428571428572"/>
    <x v="0"/>
    <x v="2"/>
    <x v="0"/>
  </r>
  <r>
    <s v="3e7f4eb0-071a-4587-b97a-c63e21820713"/>
    <x v="142"/>
    <s v="2cc4dd10-cd45-45e5-80a3-2af4b9615401"/>
    <s v="a31d6a05-2c68-460a-920e-dda6c64d7d99"/>
    <d v="2021-02-07T00:00:00"/>
    <s v="Eco"/>
    <x v="1923"/>
    <x v="0"/>
    <s v="Petersonport"/>
    <s v="Furn"/>
    <s v="Phns"/>
    <n v="2964.59"/>
    <n v="10"/>
    <n v="296.459"/>
    <x v="2"/>
    <x v="4"/>
    <x v="1"/>
  </r>
  <r>
    <s v="f5053bda-710c-42f3-8eae-717dce2eba08"/>
    <x v="1195"/>
    <s v="a8cda8b8-7dc2-4598-8e38-3191c7b9e41a"/>
    <s v="db74e222-4a5c-48ce-87fe-b2f65b4e4fbe"/>
    <d v="2021-06-29T00:00:00"/>
    <s v="Std"/>
    <x v="1924"/>
    <x v="2"/>
    <s v="South Danielle"/>
    <s v="Tech"/>
    <s v="Bkcs"/>
    <n v="4121.32"/>
    <n v="6"/>
    <n v="686.88666666666666"/>
    <x v="0"/>
    <x v="0"/>
    <x v="1"/>
  </r>
  <r>
    <s v="03f9c53e-03cd-4b47-92f6-5c067e012c62"/>
    <x v="335"/>
    <s v="b733f1ca-6aab-4dd0-b213-caf6f4dee212"/>
    <s v="4f7de4e8-b47c-4155-af5a-f9720bfa857f"/>
    <d v="2023-05-09T00:00:00"/>
    <s v="Eco"/>
    <x v="1925"/>
    <x v="0"/>
    <s v="Grahamton"/>
    <s v="OffSup"/>
    <s v="Bkcs"/>
    <n v="2228.19"/>
    <n v="2"/>
    <n v="1114.095"/>
    <x v="1"/>
    <x v="0"/>
    <x v="1"/>
  </r>
  <r>
    <s v="ca15fc70-3526-4ff9-8eec-36ab126a7029"/>
    <x v="1196"/>
    <s v="d41806f3-f9f3-49b2-8875-b02256a49ffe"/>
    <s v="4f4a5d3a-837c-409a-a034-12e56ac1e3b7"/>
    <d v="2024-09-10T00:00:00"/>
    <s v="Eco"/>
    <x v="1926"/>
    <x v="1"/>
    <s v="Atkinsmouth"/>
    <s v="Tech"/>
    <s v="Acc"/>
    <n v="2046.42"/>
    <n v="8"/>
    <n v="255.80250000000001"/>
    <x v="0"/>
    <x v="2"/>
    <x v="1"/>
  </r>
  <r>
    <s v="65d48817-8752-438a-80a7-d6e203f7a219"/>
    <x v="239"/>
    <s v="8bab219b-eb74-4f6a-8fe7-4b7c778e8b95"/>
    <s v="2f53c7e6-ba06-4406-88bb-4bcdd61a203d"/>
    <d v="2019-11-01T00:00:00"/>
    <s v="Exp"/>
    <x v="1927"/>
    <x v="2"/>
    <s v="North Alexismouth"/>
    <s v="OffSup"/>
    <s v="Fstnrs"/>
    <n v="3346.79"/>
    <n v="2"/>
    <n v="1673.395"/>
    <x v="1"/>
    <x v="1"/>
    <x v="1"/>
  </r>
  <r>
    <s v="a4970313-08af-49bb-a173-d21f6808a8a6"/>
    <x v="1197"/>
    <s v="7d9a37d2-9690-4989-878e-cb8bb13723db"/>
    <s v="e602966a-3cb5-467e-8a5d-d83de133918c"/>
    <d v="2023-03-21T00:00:00"/>
    <s v="Exp"/>
    <x v="1928"/>
    <x v="1"/>
    <s v="Gregoryfort"/>
    <s v="Furn"/>
    <s v="Bkcs"/>
    <n v="4996.71"/>
    <n v="6"/>
    <n v="832.78499999999997"/>
    <x v="2"/>
    <x v="0"/>
    <x v="1"/>
  </r>
  <r>
    <s v="54ac72e2-3708-4017-ac20-4ee9214e94ce"/>
    <x v="588"/>
    <s v="eecc0bb1-d47e-48af-bb34-0c0b63dfa818"/>
    <s v="3e62ea37-e20e-485d-bacd-74d48e10fd6e"/>
    <d v="2023-02-01T00:00:00"/>
    <s v="Eco"/>
    <x v="1929"/>
    <x v="1"/>
    <s v="North Melissa"/>
    <s v="Furn"/>
    <s v="Bndrs"/>
    <n v="4084.69"/>
    <n v="10"/>
    <n v="408.46899999999999"/>
    <x v="2"/>
    <x v="3"/>
    <x v="1"/>
  </r>
  <r>
    <s v="e5702cef-ef36-4538-b89b-71c124778969"/>
    <x v="417"/>
    <s v="bdcfc865-b539-4826-8a17-7cb7a011ab6c"/>
    <s v="0ac9a2c4-c8dd-44e0-ac14-3237fc89a225"/>
    <d v="2021-02-20T00:00:00"/>
    <s v="Exp"/>
    <x v="1930"/>
    <x v="0"/>
    <s v="Elizabethhaven"/>
    <s v="Furn"/>
    <s v="Bndrs"/>
    <n v="3828.66"/>
    <n v="2"/>
    <n v="1914.33"/>
    <x v="2"/>
    <x v="3"/>
    <x v="1"/>
  </r>
  <r>
    <s v="75da8df4-de85-4910-aaab-0a93b50048b8"/>
    <x v="1198"/>
    <s v="26c35a71-b73c-4156-b869-b6d96dec0427"/>
    <s v="f842ae14-3b80-45f4-b696-68c72fd72fd2"/>
    <d v="2023-09-16T00:00:00"/>
    <s v="Std"/>
    <x v="1931"/>
    <x v="1"/>
    <s v="Joannaborough"/>
    <s v="Tech"/>
    <s v="Acc"/>
    <n v="1259.93"/>
    <n v="10"/>
    <n v="125.99300000000001"/>
    <x v="0"/>
    <x v="2"/>
    <x v="1"/>
  </r>
  <r>
    <s v="7e8bf5de-9caa-4926-ade6-80b90745db79"/>
    <x v="1124"/>
    <s v="4a7e7d4e-cdda-41b4-966a-0cf5e9032be1"/>
    <s v="63ad8eee-32b6-453d-94fa-0adea0324a10"/>
    <d v="2022-05-17T00:00:00"/>
    <s v="Exp"/>
    <x v="1932"/>
    <x v="3"/>
    <s v="Brooksborough"/>
    <s v="Furn"/>
    <s v="Phns"/>
    <n v="2841.31"/>
    <n v="6"/>
    <n v="473.55166666666668"/>
    <x v="2"/>
    <x v="4"/>
    <x v="1"/>
  </r>
  <r>
    <s v="0dcb1084-2752-42bb-bc7c-b821a185d4f0"/>
    <x v="921"/>
    <s v="ccb5fff6-d32f-451c-8236-ea644b55d0e5"/>
    <s v="e4520516-4c2a-430c-9d10-404aa57ab246"/>
    <d v="2021-03-07T00:00:00"/>
    <s v="Exp"/>
    <x v="1933"/>
    <x v="3"/>
    <s v="New Sierraside"/>
    <s v="Furn"/>
    <s v="Bkcs"/>
    <n v="3210.6"/>
    <n v="8"/>
    <n v="401.32499999999999"/>
    <x v="2"/>
    <x v="0"/>
    <x v="1"/>
  </r>
  <r>
    <s v="c01a518a-ce62-4233-b8ea-3ae17d1f94bd"/>
    <x v="805"/>
    <s v="33c76498-2dc5-43f9-b5cf-14f077978e5e"/>
    <s v="2f7c167e-c14e-416f-a6ae-4aaeea89d796"/>
    <d v="2021-06-20T00:00:00"/>
    <s v="Exp"/>
    <x v="1934"/>
    <x v="1"/>
    <s v="Port Steveborough"/>
    <s v="Tech"/>
    <s v="Acc"/>
    <n v="4487.17"/>
    <n v="7"/>
    <n v="641.02428571428572"/>
    <x v="0"/>
    <x v="2"/>
    <x v="1"/>
  </r>
  <r>
    <s v="72ddf46a-827f-4f29-8778-58476d68de1f"/>
    <x v="690"/>
    <s v="b70ff547-8764-474d-9e6a-eb82ddf4899f"/>
    <s v="fce360cc-5ce7-4000-9f54-1c2454543d53"/>
    <d v="2021-11-04T00:00:00"/>
    <s v="Eco"/>
    <x v="1935"/>
    <x v="0"/>
    <s v="Morrowfurt"/>
    <s v="Furn"/>
    <s v="Acc"/>
    <n v="3161.11"/>
    <n v="5"/>
    <n v="632.22199999999998"/>
    <x v="2"/>
    <x v="2"/>
    <x v="0"/>
  </r>
  <r>
    <s v="cd5c913c-3956-4e3a-a421-94a991d6ec10"/>
    <x v="645"/>
    <s v="806b5644-d839-4953-89db-1c60909d8e3a"/>
    <s v="f3aed4f6-0411-4c1f-8989-c8e48bf6d3ca"/>
    <d v="2021-08-17T00:00:00"/>
    <s v="Exp"/>
    <x v="1936"/>
    <x v="1"/>
    <s v="Leroyborough"/>
    <s v="Tech"/>
    <s v="Acc"/>
    <n v="691.92"/>
    <n v="5"/>
    <n v="138.38399999999999"/>
    <x v="0"/>
    <x v="2"/>
    <x v="1"/>
  </r>
  <r>
    <s v="a3149fae-5593-47b4-84a5-bb226b5dd7f1"/>
    <x v="1199"/>
    <s v="ae8e2f88-88ce-49ea-9123-434413401713"/>
    <s v="d0bad3be-447e-4a4e-b6f7-0555748c0030"/>
    <d v="2023-11-26T00:00:00"/>
    <s v="Std"/>
    <x v="1937"/>
    <x v="0"/>
    <s v="Jordanhaven"/>
    <s v="Tech"/>
    <s v="Acc"/>
    <n v="2002.43"/>
    <n v="10"/>
    <n v="200.24299999999999"/>
    <x v="0"/>
    <x v="2"/>
    <x v="1"/>
  </r>
  <r>
    <s v="9b36e686-7c5b-4c05-bfa7-75dedb554fbc"/>
    <x v="1200"/>
    <s v="16abf25d-d368-4a89-b987-a7525945553a"/>
    <s v="ce786273-3f98-4514-bbe5-b85d291e15d3"/>
    <d v="2020-08-28T00:00:00"/>
    <s v="Std"/>
    <x v="1938"/>
    <x v="2"/>
    <s v="Lake Timothy"/>
    <s v="Furn"/>
    <s v="Fstnrs"/>
    <n v="2477.96"/>
    <n v="3"/>
    <n v="825.98666666666668"/>
    <x v="2"/>
    <x v="1"/>
    <x v="0"/>
  </r>
  <r>
    <s v="d2e011be-2e87-41ac-a319-795cf67e1f81"/>
    <x v="834"/>
    <s v="085618e4-f572-493c-8420-f4e443d4d629"/>
    <s v="dcf4c53f-35d3-48f4-a14c-edd013c9f7b2"/>
    <d v="2023-12-21T00:00:00"/>
    <s v="Eco"/>
    <x v="1939"/>
    <x v="3"/>
    <s v="South Aaron"/>
    <s v="OffSup"/>
    <s v="Acc"/>
    <n v="205.66"/>
    <n v="9"/>
    <n v="22.851111111111109"/>
    <x v="1"/>
    <x v="2"/>
    <x v="0"/>
  </r>
  <r>
    <s v="377853e8-e25b-4c1d-a2c5-bc7094cddfae"/>
    <x v="708"/>
    <s v="0c1d4e29-2144-4d1f-849a-c3cf846fa516"/>
    <s v="b927cf9d-593b-4e63-b69d-eba29e57aeec"/>
    <d v="2023-06-23T00:00:00"/>
    <s v="Exp"/>
    <x v="1940"/>
    <x v="2"/>
    <s v="Cristianbury"/>
    <s v="OffSup"/>
    <s v="Acc"/>
    <n v="319.19"/>
    <n v="9"/>
    <n v="35.465555555555554"/>
    <x v="1"/>
    <x v="2"/>
    <x v="0"/>
  </r>
  <r>
    <s v="714d46bc-81f9-42e1-8567-ab8b76489f65"/>
    <x v="1201"/>
    <s v="860b6d0f-e3eb-44cc-b404-465ddcc6ad33"/>
    <s v="9aa7333b-9508-4e49-a7f2-1fa1590f0569"/>
    <d v="2023-07-10T00:00:00"/>
    <s v="Eco"/>
    <x v="1941"/>
    <x v="0"/>
    <s v="South Dawnborough"/>
    <s v="Tech"/>
    <s v="Fstnrs"/>
    <n v="467.83"/>
    <n v="7"/>
    <n v="66.832857142857137"/>
    <x v="0"/>
    <x v="1"/>
    <x v="1"/>
  </r>
  <r>
    <s v="f112c3de-93ee-4c30-94cc-aaf18d38ae65"/>
    <x v="1202"/>
    <s v="deafe499-43f3-4458-90e0-939fc887dffa"/>
    <s v="3bd481a3-c033-4b09-a9c5-5f9df127cf7d"/>
    <d v="2024-07-09T00:00:00"/>
    <s v="Eco"/>
    <x v="1942"/>
    <x v="0"/>
    <s v="Amybury"/>
    <s v="OffSup"/>
    <s v="Phns"/>
    <n v="1383.2"/>
    <n v="3"/>
    <n v="461.06666666666666"/>
    <x v="1"/>
    <x v="4"/>
    <x v="0"/>
  </r>
  <r>
    <s v="c7519eb0-913a-40fc-a689-3c7d4649f808"/>
    <x v="833"/>
    <s v="16d5f1f8-7cd3-4408-b1c9-6a0f103628e4"/>
    <s v="9f8b1f5d-4627-40de-810d-1cc1f605bdbb"/>
    <d v="2020-09-25T00:00:00"/>
    <s v="Eco"/>
    <x v="1943"/>
    <x v="2"/>
    <s v="Tonyaland"/>
    <s v="Tech"/>
    <s v="Bndrs"/>
    <n v="2872.23"/>
    <n v="6"/>
    <n v="478.70499999999998"/>
    <x v="0"/>
    <x v="3"/>
    <x v="0"/>
  </r>
  <r>
    <s v="913ca74e-d448-4d6d-99c3-76d061c07b87"/>
    <x v="770"/>
    <s v="1eeb00c9-7a1d-42a0-b1a9-cce78412757e"/>
    <s v="3a1ef3cd-d883-413f-9f76-389e9140e9de"/>
    <d v="2024-02-20T00:00:00"/>
    <s v="Exp"/>
    <x v="948"/>
    <x v="3"/>
    <s v="Mendozaberg"/>
    <s v="Tech"/>
    <s v="Bkcs"/>
    <n v="3047.21"/>
    <n v="6"/>
    <n v="507.86833333333334"/>
    <x v="0"/>
    <x v="0"/>
    <x v="0"/>
  </r>
  <r>
    <s v="742b01e3-5e0b-4892-88a7-fdaf0222549b"/>
    <x v="1203"/>
    <s v="348bebbe-e73d-4387-812e-c7bffe389285"/>
    <s v="167594a2-0623-4b35-abdd-c649ff3c0d54"/>
    <d v="2020-10-19T00:00:00"/>
    <s v="Std"/>
    <x v="1944"/>
    <x v="0"/>
    <s v="North Teresa"/>
    <s v="OffSup"/>
    <s v="Phns"/>
    <n v="3133.4"/>
    <n v="8"/>
    <n v="391.67500000000001"/>
    <x v="1"/>
    <x v="4"/>
    <x v="0"/>
  </r>
  <r>
    <s v="19a428ce-ad5a-441b-a4ec-f91d2bc65e68"/>
    <x v="726"/>
    <s v="745078f4-5560-426e-b724-d54a470aef4d"/>
    <s v="03daea8a-7976-4706-b1bb-855abf9a0165"/>
    <d v="2022-09-13T00:00:00"/>
    <s v="Eco"/>
    <x v="1945"/>
    <x v="3"/>
    <s v="New Matthew"/>
    <s v="Furn"/>
    <s v="Bndrs"/>
    <n v="1399.17"/>
    <n v="3"/>
    <n v="466.39000000000004"/>
    <x v="2"/>
    <x v="3"/>
    <x v="0"/>
  </r>
  <r>
    <s v="3bc7a21f-743c-4097-95d5-f40809b38dd0"/>
    <x v="1204"/>
    <s v="8173c5b3-e5bb-4b49-abcc-c8b197829de3"/>
    <s v="993c335b-3709-4957-a659-b3c63f79d432"/>
    <d v="2021-10-02T00:00:00"/>
    <s v="Std"/>
    <x v="1946"/>
    <x v="3"/>
    <s v="Robertview"/>
    <s v="Furn"/>
    <s v="Phns"/>
    <n v="2137.63"/>
    <n v="2"/>
    <n v="1068.8150000000001"/>
    <x v="2"/>
    <x v="4"/>
    <x v="0"/>
  </r>
  <r>
    <s v="73d77e5a-bbea-4de4-8885-7539cf2ac62e"/>
    <x v="81"/>
    <s v="8aac09ea-4857-4686-b551-79290c914227"/>
    <s v="f1d4f261-858f-4145-8b7a-92fb0a0c8ee9"/>
    <d v="2023-04-25T00:00:00"/>
    <s v="Exp"/>
    <x v="1947"/>
    <x v="0"/>
    <s v="Guzmanton"/>
    <s v="OffSup"/>
    <s v="Bkcs"/>
    <n v="2408.16"/>
    <n v="9"/>
    <n v="267.57333333333332"/>
    <x v="1"/>
    <x v="0"/>
    <x v="1"/>
  </r>
  <r>
    <s v="de703bec-ed0c-45de-8647-41457a68f6f2"/>
    <x v="1205"/>
    <s v="25e143e4-cc40-49ad-9c06-589ae8160c7b"/>
    <s v="1e028fbb-5b46-4daa-a86f-85b272026e10"/>
    <d v="2020-08-20T00:00:00"/>
    <s v="Std"/>
    <x v="1948"/>
    <x v="1"/>
    <s v="Grahamville"/>
    <s v="Furn"/>
    <s v="Bndrs"/>
    <n v="3784.07"/>
    <n v="10"/>
    <n v="378.40700000000004"/>
    <x v="2"/>
    <x v="3"/>
    <x v="1"/>
  </r>
  <r>
    <s v="a93bdd83-d3e7-4a7c-83d7-51d60e6839dc"/>
    <x v="1001"/>
    <s v="24de7dc6-afba-48a7-b4f4-c45074c69902"/>
    <s v="1acfce4b-e303-4fd9-909f-29ce414282b0"/>
    <d v="2024-01-29T00:00:00"/>
    <s v="Std"/>
    <x v="1949"/>
    <x v="0"/>
    <s v="Vernonburgh"/>
    <s v="Tech"/>
    <s v="Bndrs"/>
    <n v="3031.28"/>
    <n v="7"/>
    <n v="433.04"/>
    <x v="0"/>
    <x v="3"/>
    <x v="1"/>
  </r>
  <r>
    <s v="ac442f1f-a6c0-4c19-9092-1e659f39b64e"/>
    <x v="1185"/>
    <s v="b3b6d0b0-e0c9-4cc0-bc45-0427ee276872"/>
    <s v="4d25384e-da24-40f0-9420-4200a46d8608"/>
    <d v="2021-03-28T00:00:00"/>
    <s v="Std"/>
    <x v="1950"/>
    <x v="1"/>
    <s v="Port Joan"/>
    <s v="Tech"/>
    <s v="Fstnrs"/>
    <n v="1675.03"/>
    <n v="1"/>
    <n v="1675.03"/>
    <x v="0"/>
    <x v="1"/>
    <x v="1"/>
  </r>
  <r>
    <s v="ef52b3ce-6319-4c34-94f1-f106968ce569"/>
    <x v="19"/>
    <s v="f9f15466-b7ad-44eb-87dc-86e56d7b4b7a"/>
    <s v="9d65b9dd-bacd-4ee5-b605-c585d1d9e4ab"/>
    <d v="2022-08-30T00:00:00"/>
    <s v="Std"/>
    <x v="1951"/>
    <x v="0"/>
    <s v="Kevinland"/>
    <s v="Furn"/>
    <s v="Acc"/>
    <n v="3171"/>
    <n v="5"/>
    <n v="634.20000000000005"/>
    <x v="2"/>
    <x v="2"/>
    <x v="1"/>
  </r>
  <r>
    <s v="ec2b51d1-ad3f-42e9-b7ef-86b7e130335d"/>
    <x v="1206"/>
    <s v="f4cc407b-719a-47e0-8f29-0bb1576de693"/>
    <s v="93259a91-3f3f-4208-bb4c-6deede0dd001"/>
    <d v="2022-06-13T00:00:00"/>
    <s v="Eco"/>
    <x v="1952"/>
    <x v="2"/>
    <s v="Deborahtown"/>
    <s v="OffSup"/>
    <s v="Phns"/>
    <n v="3768.64"/>
    <n v="5"/>
    <n v="753.72799999999995"/>
    <x v="1"/>
    <x v="4"/>
    <x v="0"/>
  </r>
  <r>
    <s v="c28e0862-204c-4319-924d-d47d35f1bc6a"/>
    <x v="1207"/>
    <s v="bb76a6b4-1deb-4738-8246-e95873f11849"/>
    <s v="34c207ed-fd22-4677-ab03-9802e62a463c"/>
    <d v="2021-09-24T00:00:00"/>
    <s v="Exp"/>
    <x v="1953"/>
    <x v="3"/>
    <s v="Jorgeport"/>
    <s v="Furn"/>
    <s v="Fstnrs"/>
    <n v="765.81"/>
    <n v="9"/>
    <n v="85.089999999999989"/>
    <x v="2"/>
    <x v="1"/>
    <x v="1"/>
  </r>
  <r>
    <s v="2edbb9a7-a533-41be-a130-0f8b1c6cd03d"/>
    <x v="303"/>
    <s v="cb38de2b-13ea-4e07-bcf5-ef7f0d6eab1c"/>
    <s v="6d32058b-655f-4b7d-8367-ef7b5a7cd4b5"/>
    <d v="2023-05-28T00:00:00"/>
    <s v="Std"/>
    <x v="1954"/>
    <x v="1"/>
    <s v="Coleport"/>
    <s v="Tech"/>
    <s v="Bndrs"/>
    <n v="3932.6"/>
    <n v="2"/>
    <n v="1966.3"/>
    <x v="0"/>
    <x v="3"/>
    <x v="0"/>
  </r>
  <r>
    <s v="a4db9987-26fa-405a-b461-47f2fa908534"/>
    <x v="795"/>
    <s v="f253dbda-c5fa-41d5-bbd3-ed396d8c7bcb"/>
    <s v="db3d6cf8-dcce-4a28-a86f-bbd12fabcfcc"/>
    <d v="2022-12-12T00:00:00"/>
    <s v="Std"/>
    <x v="1955"/>
    <x v="3"/>
    <s v="West Masonshire"/>
    <s v="OffSup"/>
    <s v="Bndrs"/>
    <n v="3736.33"/>
    <n v="5"/>
    <n v="747.26599999999996"/>
    <x v="1"/>
    <x v="3"/>
    <x v="0"/>
  </r>
  <r>
    <s v="36f5f6e1-2bc6-4215-bea0-b70a4de1ba98"/>
    <x v="164"/>
    <s v="5cbf0b1a-5bc1-4666-ad89-bbdc7f316178"/>
    <s v="e1b278ba-e5a5-4ebb-8073-f3288970f5ce"/>
    <d v="2023-04-18T00:00:00"/>
    <s v="Eco"/>
    <x v="1956"/>
    <x v="1"/>
    <s v="Vincentside"/>
    <s v="OffSup"/>
    <s v="Fstnrs"/>
    <n v="1077.23"/>
    <n v="1"/>
    <n v="1077.23"/>
    <x v="1"/>
    <x v="1"/>
    <x v="0"/>
  </r>
  <r>
    <s v="5d264e5f-f349-45e2-9ca6-01c53346d802"/>
    <x v="619"/>
    <s v="808beed6-a60b-43b2-9477-0d812dd4c1e5"/>
    <s v="6e97c524-dd86-4aac-bba1-69685b718842"/>
    <d v="2020-05-07T00:00:00"/>
    <s v="Exp"/>
    <x v="1957"/>
    <x v="1"/>
    <s v="Katherinehaven"/>
    <s v="Tech"/>
    <s v="Phns"/>
    <n v="207.1"/>
    <n v="7"/>
    <n v="29.585714285714285"/>
    <x v="0"/>
    <x v="4"/>
    <x v="1"/>
  </r>
  <r>
    <s v="00180754-cc46-4f0e-ba0f-4d44d2d52535"/>
    <x v="408"/>
    <s v="60270f1f-403b-43e2-8620-d5294b7eb02b"/>
    <s v="ef5c07b8-7563-4c2d-bc52-4735f3ff7b32"/>
    <d v="2022-09-13T00:00:00"/>
    <s v="Std"/>
    <x v="1958"/>
    <x v="3"/>
    <s v="Loganstad"/>
    <s v="Furn"/>
    <s v="Fstnrs"/>
    <n v="4741.17"/>
    <n v="6"/>
    <n v="790.19500000000005"/>
    <x v="2"/>
    <x v="1"/>
    <x v="1"/>
  </r>
  <r>
    <s v="f2ec0096-073a-4d15-95dc-547e99c22f9e"/>
    <x v="1208"/>
    <s v="db29a716-8f2b-4d71-8ac9-c50c02aea01d"/>
    <s v="cc5b3dcc-1b93-4a84-96dd-aea35ec9c939"/>
    <d v="2023-02-22T00:00:00"/>
    <s v="Std"/>
    <x v="1959"/>
    <x v="2"/>
    <s v="Lake Jessicaton"/>
    <s v="Tech"/>
    <s v="Bndrs"/>
    <n v="3184.71"/>
    <n v="6"/>
    <n v="530.78499999999997"/>
    <x v="0"/>
    <x v="3"/>
    <x v="1"/>
  </r>
  <r>
    <s v="489ee4c1-f083-4cd3-9f96-a2a6cb0625bc"/>
    <x v="627"/>
    <s v="69a7d200-ceac-496f-9982-ba40d1da8183"/>
    <s v="8d7604a7-6d7b-4adc-af88-4d9fd8cb798b"/>
    <d v="2020-02-10T00:00:00"/>
    <s v="Exp"/>
    <x v="1960"/>
    <x v="1"/>
    <s v="Prattton"/>
    <s v="Furn"/>
    <s v="Bkcs"/>
    <n v="2696.11"/>
    <n v="5"/>
    <n v="539.22199999999998"/>
    <x v="2"/>
    <x v="0"/>
    <x v="1"/>
  </r>
  <r>
    <s v="77379ac4-7782-45f3-99ae-1800047e379e"/>
    <x v="960"/>
    <s v="c3764cae-0db5-4987-b2af-50714e957c21"/>
    <s v="2a090171-3b9b-4b19-bb43-0d0b0a77d8d3"/>
    <d v="2021-06-13T00:00:00"/>
    <s v="Eco"/>
    <x v="1961"/>
    <x v="3"/>
    <s v="South Joelshire"/>
    <s v="Furn"/>
    <s v="Fstnrs"/>
    <n v="2732.53"/>
    <n v="5"/>
    <n v="546.50600000000009"/>
    <x v="2"/>
    <x v="1"/>
    <x v="0"/>
  </r>
  <r>
    <s v="d8c233d0-114b-486c-9ec6-59c9cf7c4e94"/>
    <x v="1186"/>
    <s v="958b7c6a-328d-4961-9078-04fa32ff46ac"/>
    <s v="60df1980-6da8-4a12-8e2b-c38aecac7000"/>
    <d v="2024-09-09T00:00:00"/>
    <s v="Eco"/>
    <x v="1962"/>
    <x v="1"/>
    <s v="Lake Diane"/>
    <s v="OffSup"/>
    <s v="Fstnrs"/>
    <n v="1538.96"/>
    <n v="2"/>
    <n v="769.48"/>
    <x v="1"/>
    <x v="1"/>
    <x v="0"/>
  </r>
  <r>
    <s v="5586d227-a786-4c85-b554-0a2bff451501"/>
    <x v="1133"/>
    <s v="626601be-f466-4378-bff1-1ec9c1c2d895"/>
    <s v="457a2193-4252-4eb5-8408-badb4fbd6361"/>
    <d v="2021-11-17T00:00:00"/>
    <s v="Exp"/>
    <x v="1963"/>
    <x v="3"/>
    <s v="New Kenneth"/>
    <s v="Furn"/>
    <s v="Fstnrs"/>
    <n v="4383.53"/>
    <n v="5"/>
    <n v="876.7059999999999"/>
    <x v="2"/>
    <x v="1"/>
    <x v="0"/>
  </r>
  <r>
    <s v="dca4a994-e261-4d23-b521-e00dceacb1f2"/>
    <x v="1209"/>
    <s v="e6c16c4c-f29e-44aa-949c-bb83c384f1c9"/>
    <s v="b463a071-d94f-4be2-82a8-5c6df4fc089e"/>
    <d v="2020-03-11T00:00:00"/>
    <s v="Std"/>
    <x v="1964"/>
    <x v="3"/>
    <s v="South Brent"/>
    <s v="Tech"/>
    <s v="Fstnrs"/>
    <n v="1223.75"/>
    <n v="5"/>
    <n v="244.75"/>
    <x v="0"/>
    <x v="1"/>
    <x v="1"/>
  </r>
  <r>
    <s v="b8f0b28e-4e46-4a42-8a82-82573a02cb98"/>
    <x v="872"/>
    <s v="c0908b0d-7a0d-4f6c-996e-2c6777cb75c7"/>
    <s v="0cd307d8-ca30-4540-a214-5b9177347b42"/>
    <d v="2022-09-22T00:00:00"/>
    <s v="Std"/>
    <x v="1965"/>
    <x v="3"/>
    <s v="New Toni"/>
    <s v="Tech"/>
    <s v="Acc"/>
    <n v="575.79999999999995"/>
    <n v="10"/>
    <n v="57.58"/>
    <x v="0"/>
    <x v="2"/>
    <x v="1"/>
  </r>
  <r>
    <s v="5b1039c0-c102-4af2-ac2e-fb00fb2cc93c"/>
    <x v="482"/>
    <s v="57decf9a-ce0c-4f10-a8a5-0504999f108c"/>
    <s v="bf39e78c-910a-453b-96b9-b7f345ae86d1"/>
    <d v="2021-04-19T00:00:00"/>
    <s v="Exp"/>
    <x v="1966"/>
    <x v="1"/>
    <s v="Scottstad"/>
    <s v="Tech"/>
    <s v="Acc"/>
    <n v="1406.19"/>
    <n v="4"/>
    <n v="351.54750000000001"/>
    <x v="0"/>
    <x v="2"/>
    <x v="1"/>
  </r>
  <r>
    <s v="39871a7a-bc06-4c08-9251-f3c8b1b84f64"/>
    <x v="779"/>
    <s v="2bb4d128-4382-4860-adbb-4f319cb4abb4"/>
    <s v="384cb1f0-0d9c-4b35-b1c3-7a504b347d48"/>
    <d v="2019-12-11T00:00:00"/>
    <s v="Eco"/>
    <x v="1967"/>
    <x v="2"/>
    <s v="Stephaniehaven"/>
    <s v="OffSup"/>
    <s v="Fstnrs"/>
    <n v="2251.83"/>
    <n v="3"/>
    <n v="750.61"/>
    <x v="1"/>
    <x v="1"/>
    <x v="1"/>
  </r>
  <r>
    <s v="64dba5f5-6c21-4c85-9058-09845b855d9e"/>
    <x v="273"/>
    <s v="2b874003-2e69-42ab-8e3a-3c7c19c0f482"/>
    <s v="4d8c5b18-6db4-4449-86cc-7232df52e102"/>
    <d v="2021-02-20T00:00:00"/>
    <s v="Exp"/>
    <x v="1968"/>
    <x v="2"/>
    <s v="Penaburgh"/>
    <s v="OffSup"/>
    <s v="Bkcs"/>
    <n v="988.21"/>
    <n v="9"/>
    <n v="109.80111111111111"/>
    <x v="1"/>
    <x v="0"/>
    <x v="1"/>
  </r>
  <r>
    <s v="76b66c4b-087d-4130-86ed-ab5593089560"/>
    <x v="1092"/>
    <s v="718dc68e-ae62-4d2d-80b6-5c28d455240d"/>
    <s v="789a5a40-a538-407e-8a00-162d9e6bf686"/>
    <d v="2022-05-17T00:00:00"/>
    <s v="Exp"/>
    <x v="1969"/>
    <x v="0"/>
    <s v="Holtmouth"/>
    <s v="OffSup"/>
    <s v="Fstnrs"/>
    <n v="1935.44"/>
    <n v="10"/>
    <n v="193.54400000000001"/>
    <x v="1"/>
    <x v="1"/>
    <x v="1"/>
  </r>
  <r>
    <s v="1bb066ae-e3f6-4c98-8230-e2de72e66bae"/>
    <x v="411"/>
    <s v="1727314e-174f-472d-bb70-b991d79fb6f5"/>
    <s v="7b79d99c-024d-40b8-94f7-d930dc52ed08"/>
    <d v="2022-01-04T00:00:00"/>
    <s v="Eco"/>
    <x v="1970"/>
    <x v="0"/>
    <s v="Ericton"/>
    <s v="Tech"/>
    <s v="Phns"/>
    <n v="2666.65"/>
    <n v="7"/>
    <n v="380.95"/>
    <x v="0"/>
    <x v="4"/>
    <x v="0"/>
  </r>
  <r>
    <s v="ec4eee01-cc8a-4c4c-895e-7183df47e924"/>
    <x v="901"/>
    <s v="a6a81258-72ed-454e-801d-83d42d8af220"/>
    <s v="6a137cf0-4f66-4141-82d4-2ee5a61dbd52"/>
    <d v="2022-05-11T00:00:00"/>
    <s v="Eco"/>
    <x v="1971"/>
    <x v="1"/>
    <s v="South Erictown"/>
    <s v="Tech"/>
    <s v="Phns"/>
    <n v="519.61"/>
    <n v="3"/>
    <n v="173.20333333333335"/>
    <x v="0"/>
    <x v="4"/>
    <x v="1"/>
  </r>
  <r>
    <s v="eead6768-de74-4b35-8517-b5ff623cce73"/>
    <x v="782"/>
    <s v="e2201668-bc09-4ff5-b888-6d62c59277e7"/>
    <s v="8a4236d8-f2db-4840-8466-4d7a13f7d8ae"/>
    <d v="2019-10-24T00:00:00"/>
    <s v="Exp"/>
    <x v="1972"/>
    <x v="2"/>
    <s v="North Alyssaside"/>
    <s v="OffSup"/>
    <s v="Bndrs"/>
    <n v="1032.7"/>
    <n v="7"/>
    <n v="147.52857142857144"/>
    <x v="1"/>
    <x v="3"/>
    <x v="0"/>
  </r>
  <r>
    <s v="ac40e7bf-58e6-4d83-b16d-729a4f135693"/>
    <x v="264"/>
    <s v="841e88c7-da1e-4f49-bab9-e8233fd01526"/>
    <s v="9e398a4e-4ce1-4e91-bd5f-a4f28db931ae"/>
    <d v="2023-09-06T00:00:00"/>
    <s v="Exp"/>
    <x v="1973"/>
    <x v="1"/>
    <s v="Andrewtown"/>
    <s v="OffSup"/>
    <s v="Phns"/>
    <n v="4127.99"/>
    <n v="5"/>
    <n v="825.59799999999996"/>
    <x v="1"/>
    <x v="4"/>
    <x v="1"/>
  </r>
  <r>
    <s v="ec6847ff-7aa4-4c14-828d-082e721d10e7"/>
    <x v="718"/>
    <s v="23f3f6e9-45ed-4632-b95c-f23e3b6e7d1b"/>
    <s v="25f6c5ab-08eb-49f4-8b32-2c2a96a2e163"/>
    <d v="2023-04-10T00:00:00"/>
    <s v="Exp"/>
    <x v="1974"/>
    <x v="2"/>
    <s v="East Kariville"/>
    <s v="OffSup"/>
    <s v="Bkcs"/>
    <n v="3820.08"/>
    <n v="8"/>
    <n v="477.51"/>
    <x v="1"/>
    <x v="0"/>
    <x v="1"/>
  </r>
  <r>
    <s v="ad8b4345-5a3d-4855-9f77-bc4ea251f560"/>
    <x v="1210"/>
    <s v="541fc99b-c6b2-40f7-bb1e-6b7f33353ff9"/>
    <s v="b5adfcf6-91ce-4ded-8f38-88f77e1b3b6c"/>
    <d v="2020-05-24T00:00:00"/>
    <s v="Eco"/>
    <x v="1376"/>
    <x v="1"/>
    <s v="Port Terrymouth"/>
    <s v="Furn"/>
    <s v="Phns"/>
    <n v="3438.14"/>
    <n v="6"/>
    <n v="573.02333333333331"/>
    <x v="2"/>
    <x v="4"/>
    <x v="1"/>
  </r>
  <r>
    <s v="35f64ba6-337e-463b-b9bc-a8770cb03752"/>
    <x v="160"/>
    <s v="b3b0b7ab-5465-4a42-913b-771a0b13238d"/>
    <s v="3c31ccfb-8629-4b66-9cca-3eae584db495"/>
    <d v="2020-07-23T00:00:00"/>
    <s v="Exp"/>
    <x v="1975"/>
    <x v="3"/>
    <s v="West Philipland"/>
    <s v="Tech"/>
    <s v="Fstnrs"/>
    <n v="577.07000000000005"/>
    <n v="4"/>
    <n v="144.26750000000001"/>
    <x v="0"/>
    <x v="1"/>
    <x v="1"/>
  </r>
  <r>
    <s v="5fe6f934-a46a-4ea8-ac1f-9e154466f380"/>
    <x v="680"/>
    <s v="b8da668c-c16d-48ea-ad48-b1eee4d0f804"/>
    <s v="c0276759-3100-46ae-bec4-9f022e20acba"/>
    <d v="2022-08-26T00:00:00"/>
    <s v="Eco"/>
    <x v="1976"/>
    <x v="3"/>
    <s v="West Bradleyhaven"/>
    <s v="OffSup"/>
    <s v="Fstnrs"/>
    <n v="4550.46"/>
    <n v="10"/>
    <n v="455.04599999999999"/>
    <x v="1"/>
    <x v="1"/>
    <x v="0"/>
  </r>
  <r>
    <s v="c07d775d-cc4b-49a9-9b34-3936fe643680"/>
    <x v="238"/>
    <s v="441e8e16-8f4c-48bb-939f-cb3b23dbbd49"/>
    <s v="115e14ec-f6e0-4985-96c3-cd15b1cd9cb5"/>
    <d v="2023-07-07T00:00:00"/>
    <s v="Std"/>
    <x v="1977"/>
    <x v="2"/>
    <s v="Aaronborough"/>
    <s v="Tech"/>
    <s v="Acc"/>
    <n v="899.13"/>
    <n v="10"/>
    <n v="89.912999999999997"/>
    <x v="0"/>
    <x v="2"/>
    <x v="0"/>
  </r>
  <r>
    <s v="3f828141-4b36-43a0-801f-0ccd67fd373e"/>
    <x v="1211"/>
    <s v="0ccf102e-84d0-4ba5-898b-d3cd855ff1a6"/>
    <s v="d66e69b6-cf6a-4f81-8fdb-3a825d52ce30"/>
    <d v="2021-04-17T00:00:00"/>
    <s v="Exp"/>
    <x v="1978"/>
    <x v="0"/>
    <s v="Andrewfort"/>
    <s v="OffSup"/>
    <s v="Phns"/>
    <n v="1912.05"/>
    <n v="2"/>
    <n v="956.02499999999998"/>
    <x v="1"/>
    <x v="4"/>
    <x v="1"/>
  </r>
  <r>
    <s v="f073e292-5d3e-4ccd-9db3-7a5321599846"/>
    <x v="578"/>
    <s v="de61dd28-3861-4fd4-8c23-e5935c9b646c"/>
    <s v="face9942-54a5-4589-afc3-93ac0b24028e"/>
    <d v="2024-06-22T00:00:00"/>
    <s v="Exp"/>
    <x v="1979"/>
    <x v="2"/>
    <s v="Marybury"/>
    <s v="Tech"/>
    <s v="Fstnrs"/>
    <n v="1368.46"/>
    <n v="5"/>
    <n v="273.69200000000001"/>
    <x v="0"/>
    <x v="1"/>
    <x v="1"/>
  </r>
  <r>
    <s v="03934dd2-e674-4cb1-adc9-eb8b4413edd0"/>
    <x v="1181"/>
    <s v="b0689885-9136-443d-9b9c-d99a20d490fa"/>
    <s v="a7d8f8eb-f987-46da-a838-6e4ffd8c9bc8"/>
    <d v="2023-02-04T00:00:00"/>
    <s v="Eco"/>
    <x v="1980"/>
    <x v="1"/>
    <s v="West Sandratown"/>
    <s v="Furn"/>
    <s v="Bndrs"/>
    <n v="2412.63"/>
    <n v="4"/>
    <n v="603.15750000000003"/>
    <x v="2"/>
    <x v="3"/>
    <x v="1"/>
  </r>
  <r>
    <s v="49aa309d-6df2-4e13-9538-1548c8dd24b5"/>
    <x v="937"/>
    <s v="4cdbbc90-0a73-4791-ae15-f94cb575e8ce"/>
    <s v="ce104a06-eaa3-465e-868d-293b04b66f8a"/>
    <d v="2022-03-20T00:00:00"/>
    <s v="Std"/>
    <x v="1981"/>
    <x v="2"/>
    <s v="Singletonland"/>
    <s v="Tech"/>
    <s v="Phns"/>
    <n v="2551"/>
    <n v="4"/>
    <n v="637.75"/>
    <x v="0"/>
    <x v="4"/>
    <x v="1"/>
  </r>
  <r>
    <s v="4f622b15-e62e-46c0-a2a7-781374bf1fe0"/>
    <x v="1212"/>
    <s v="90829c84-ecf3-4525-a158-62d81677d180"/>
    <s v="fb3d9aaa-f629-41ab-a950-08fee3dae314"/>
    <d v="2021-07-30T00:00:00"/>
    <s v="Exp"/>
    <x v="1982"/>
    <x v="2"/>
    <s v="Josephstad"/>
    <s v="Furn"/>
    <s v="Bndrs"/>
    <n v="774.33"/>
    <n v="10"/>
    <n v="77.433000000000007"/>
    <x v="2"/>
    <x v="3"/>
    <x v="0"/>
  </r>
  <r>
    <s v="0a9c23ed-cd6f-48df-9adf-5950e82b154d"/>
    <x v="504"/>
    <s v="8c911170-b81f-46be-8f2b-1e2be623183f"/>
    <s v="e42afeb2-9c51-4403-ab1b-bfda74a3b693"/>
    <d v="2024-05-19T00:00:00"/>
    <s v="Std"/>
    <x v="1983"/>
    <x v="0"/>
    <s v="East Cassandra"/>
    <s v="Furn"/>
    <s v="Phns"/>
    <n v="1231.1199999999999"/>
    <n v="2"/>
    <n v="615.55999999999995"/>
    <x v="2"/>
    <x v="4"/>
    <x v="1"/>
  </r>
  <r>
    <s v="b336f76f-15d5-4115-81f0-b5fc0b444c6d"/>
    <x v="1118"/>
    <s v="568c86db-aaf8-4b9b-ab24-d888208888de"/>
    <s v="8d5680d2-6aca-4e28-a5a5-7c3a813c7c97"/>
    <d v="2021-07-26T00:00:00"/>
    <s v="Std"/>
    <x v="1984"/>
    <x v="1"/>
    <s v="Lake Jason"/>
    <s v="Tech"/>
    <s v="Bkcs"/>
    <n v="1780.09"/>
    <n v="3"/>
    <n v="593.36333333333334"/>
    <x v="0"/>
    <x v="0"/>
    <x v="0"/>
  </r>
  <r>
    <s v="b22a09e2-2818-46ae-b332-43965744ab7e"/>
    <x v="1213"/>
    <s v="2d9f2541-c6f1-4c3a-a7e0-f0caa8274ee7"/>
    <s v="af58eb76-6cdf-4604-80b6-3495192c56e0"/>
    <d v="2020-06-25T00:00:00"/>
    <s v="Exp"/>
    <x v="1985"/>
    <x v="1"/>
    <s v="Riosside"/>
    <s v="Furn"/>
    <s v="Bndrs"/>
    <n v="484.95"/>
    <n v="9"/>
    <n v="53.883333333333333"/>
    <x v="2"/>
    <x v="3"/>
    <x v="0"/>
  </r>
  <r>
    <s v="bc565654-bf33-491c-93c0-22ccff7bc368"/>
    <x v="873"/>
    <s v="16427ab5-95e4-4852-903e-7f69aa1a0827"/>
    <s v="a42a0c00-c204-4a27-a9db-ce0fdc8d4a2c"/>
    <d v="2023-01-08T00:00:00"/>
    <s v="Exp"/>
    <x v="1986"/>
    <x v="0"/>
    <s v="West Kennethview"/>
    <s v="Furn"/>
    <s v="Phns"/>
    <n v="1426.82"/>
    <n v="6"/>
    <n v="237.80333333333331"/>
    <x v="2"/>
    <x v="4"/>
    <x v="1"/>
  </r>
  <r>
    <s v="2ea5960f-94f7-49b6-8495-63854a8719b4"/>
    <x v="1214"/>
    <s v="0fd7903b-79e6-4218-b0a9-eabc1d78e832"/>
    <s v="9ce8bdfd-146f-4f1e-82ad-fad416d61d54"/>
    <d v="2023-09-13T00:00:00"/>
    <s v="Exp"/>
    <x v="1987"/>
    <x v="1"/>
    <s v="Coopermouth"/>
    <s v="Tech"/>
    <s v="Acc"/>
    <n v="1160.24"/>
    <n v="5"/>
    <n v="232.048"/>
    <x v="0"/>
    <x v="2"/>
    <x v="0"/>
  </r>
  <r>
    <s v="84612ada-3ecc-4e25-a84f-0960d8b35d76"/>
    <x v="873"/>
    <s v="c08480e5-bfbe-4905-aea0-ad63dec937c5"/>
    <s v="ec8a6cc4-5313-4c06-90a7-b2f54f3c798a"/>
    <d v="2023-05-03T00:00:00"/>
    <s v="Exp"/>
    <x v="1988"/>
    <x v="1"/>
    <s v="North Timothyhaven"/>
    <s v="Furn"/>
    <s v="Bkcs"/>
    <n v="3252.46"/>
    <n v="10"/>
    <n v="325.24599999999998"/>
    <x v="2"/>
    <x v="0"/>
    <x v="1"/>
  </r>
  <r>
    <s v="2eb71915-8c6e-4f82-9217-f341228a5fb5"/>
    <x v="430"/>
    <s v="283bbbc3-9d1b-4af8-a538-57a263266d0e"/>
    <s v="e515b422-4d52-490c-bc54-dff30306f242"/>
    <d v="2024-02-19T00:00:00"/>
    <s v="Exp"/>
    <x v="1989"/>
    <x v="2"/>
    <s v="Smithhaven"/>
    <s v="OffSup"/>
    <s v="Bndrs"/>
    <n v="3879.37"/>
    <n v="4"/>
    <n v="969.84249999999997"/>
    <x v="1"/>
    <x v="3"/>
    <x v="1"/>
  </r>
  <r>
    <s v="6080448f-b18f-47d5-93b3-063e2a2fd015"/>
    <x v="994"/>
    <s v="3e6d91c5-f706-42de-a498-f99757d331cd"/>
    <s v="a71f9038-adbc-46b4-9e18-665870dd0158"/>
    <d v="2023-02-06T00:00:00"/>
    <s v="Eco"/>
    <x v="1990"/>
    <x v="1"/>
    <s v="North Amy"/>
    <s v="Furn"/>
    <s v="Bndrs"/>
    <n v="3707.62"/>
    <n v="5"/>
    <n v="741.524"/>
    <x v="2"/>
    <x v="3"/>
    <x v="1"/>
  </r>
  <r>
    <s v="b260542c-dc54-463e-a30f-af72202ff330"/>
    <x v="247"/>
    <s v="9a20e14c-e928-4d68-948c-50eb13006917"/>
    <s v="40edfb7e-4e28-4196-9903-90b3993becdf"/>
    <d v="2022-05-08T00:00:00"/>
    <s v="Eco"/>
    <x v="1991"/>
    <x v="2"/>
    <s v="Ronniemouth"/>
    <s v="Tech"/>
    <s v="Bkcs"/>
    <n v="3204.51"/>
    <n v="6"/>
    <n v="534.08500000000004"/>
    <x v="0"/>
    <x v="0"/>
    <x v="0"/>
  </r>
  <r>
    <s v="e863146e-e2ff-4c7d-90b7-b03162159695"/>
    <x v="537"/>
    <s v="0f2b2788-a4ea-4800-92ab-08884c2ca98f"/>
    <s v="c4215f47-41cb-448b-b3ad-5fcff5c627c7"/>
    <d v="2023-12-21T00:00:00"/>
    <s v="Std"/>
    <x v="1992"/>
    <x v="2"/>
    <s v="Lindaland"/>
    <s v="Tech"/>
    <s v="Fstnrs"/>
    <n v="2807.31"/>
    <n v="2"/>
    <n v="1403.655"/>
    <x v="0"/>
    <x v="1"/>
    <x v="0"/>
  </r>
  <r>
    <s v="29abb7ec-492a-45aa-87bd-a9f9501fc325"/>
    <x v="1215"/>
    <s v="78151f00-5dae-441e-aa57-7742929c6afa"/>
    <s v="40e146f5-1d93-4dbb-b3d8-c039e5e7e9f0"/>
    <d v="2020-09-30T00:00:00"/>
    <s v="Std"/>
    <x v="1993"/>
    <x v="0"/>
    <s v="Claudiahaven"/>
    <s v="OffSup"/>
    <s v="Acc"/>
    <n v="1084.23"/>
    <n v="5"/>
    <n v="216.846"/>
    <x v="1"/>
    <x v="2"/>
    <x v="1"/>
  </r>
  <r>
    <s v="bc161db7-9ed3-4df4-85b4-f36179d09240"/>
    <x v="283"/>
    <s v="5159eaa3-d09d-403b-9808-a38818e522c3"/>
    <s v="87aedc9a-377d-4464-8c78-cc7ece9c3202"/>
    <d v="2022-06-09T00:00:00"/>
    <s v="Eco"/>
    <x v="1994"/>
    <x v="2"/>
    <s v="New Justin"/>
    <s v="Tech"/>
    <s v="Acc"/>
    <n v="4961.13"/>
    <n v="5"/>
    <n v="992.226"/>
    <x v="0"/>
    <x v="2"/>
    <x v="1"/>
  </r>
  <r>
    <s v="50606818-d4ad-4d7a-97d9-4bbdb30e7a47"/>
    <x v="951"/>
    <s v="703b77f1-979a-42be-8844-32678e3d0deb"/>
    <s v="feffac95-74cf-49fc-8658-512b684933be"/>
    <d v="2021-08-28T00:00:00"/>
    <s v="Std"/>
    <x v="1995"/>
    <x v="0"/>
    <s v="West Anthony"/>
    <s v="OffSup"/>
    <s v="Fstnrs"/>
    <n v="1939.72"/>
    <n v="1"/>
    <n v="1939.72"/>
    <x v="1"/>
    <x v="1"/>
    <x v="0"/>
  </r>
  <r>
    <s v="aff5a9ba-ed3b-49b5-bcab-645aa38558c5"/>
    <x v="249"/>
    <s v="87929e5d-ece9-4a5d-b0bb-a199ff5065ca"/>
    <s v="8d02428d-b959-43ac-b527-5b1b0563d0f2"/>
    <d v="2022-01-12T00:00:00"/>
    <s v="Std"/>
    <x v="1996"/>
    <x v="1"/>
    <s v="Batesview"/>
    <s v="Furn"/>
    <s v="Phns"/>
    <n v="3731.76"/>
    <n v="5"/>
    <n v="746.35200000000009"/>
    <x v="2"/>
    <x v="4"/>
    <x v="0"/>
  </r>
  <r>
    <s v="8a5bcb68-dcb6-407a-8e9d-ef6163cb8997"/>
    <x v="309"/>
    <s v="ae4fdeab-1555-412a-b229-5684748ad02a"/>
    <s v="dc30504a-4138-4455-8df3-8dca0410ac45"/>
    <d v="2023-08-13T00:00:00"/>
    <s v="Std"/>
    <x v="1997"/>
    <x v="1"/>
    <s v="Robinsonmouth"/>
    <s v="Furn"/>
    <s v="Bkcs"/>
    <n v="4887.99"/>
    <n v="3"/>
    <n v="1629.33"/>
    <x v="2"/>
    <x v="0"/>
    <x v="1"/>
  </r>
  <r>
    <s v="bf93bbdc-7503-4531-9b2f-97d609c240fe"/>
    <x v="1216"/>
    <s v="0ae65bca-ecd6-4034-b0c4-72be689d9fda"/>
    <s v="61ae83fd-ced6-496b-821a-58b5b1561881"/>
    <d v="2021-03-21T00:00:00"/>
    <s v="Eco"/>
    <x v="1998"/>
    <x v="1"/>
    <s v="East Samantha"/>
    <s v="Tech"/>
    <s v="Acc"/>
    <n v="3410.34"/>
    <n v="8"/>
    <n v="426.29250000000002"/>
    <x v="0"/>
    <x v="2"/>
    <x v="1"/>
  </r>
  <r>
    <s v="c5a35fca-e1cb-49e7-8f92-df2600c937f5"/>
    <x v="481"/>
    <s v="2d4b9157-a477-4d73-a9a3-762948b7b0da"/>
    <s v="f6d33a1f-1c05-4b2b-ad80-49550f0f9826"/>
    <d v="2020-01-09T00:00:00"/>
    <s v="Eco"/>
    <x v="1999"/>
    <x v="3"/>
    <s v="North Gracefort"/>
    <s v="Tech"/>
    <s v="Phns"/>
    <n v="4190.43"/>
    <n v="3"/>
    <n v="1396.8100000000002"/>
    <x v="0"/>
    <x v="4"/>
    <x v="1"/>
  </r>
  <r>
    <s v="6225396c-effb-4bca-bc3a-1a1c48f9ec74"/>
    <x v="1217"/>
    <s v="815c4d83-16a8-4d05-aff9-9c68d6a54518"/>
    <s v="ae7a7a7e-2a59-45ee-9f5f-93b6d891720c"/>
    <d v="2021-11-26T00:00:00"/>
    <s v="Eco"/>
    <x v="2000"/>
    <x v="2"/>
    <s v="East Davidbury"/>
    <s v="Furn"/>
    <s v="Bndrs"/>
    <n v="1494.98"/>
    <n v="6"/>
    <n v="249.16333333333333"/>
    <x v="2"/>
    <x v="3"/>
    <x v="0"/>
  </r>
  <r>
    <s v="3f5bb369-c4bf-4d6c-99ca-25d47c3a7518"/>
    <x v="679"/>
    <s v="afe505bc-ecbd-46d1-9ed0-d138071d3845"/>
    <s v="e12959ed-042e-4ae7-aab2-5659ea675ef4"/>
    <d v="2024-05-29T00:00:00"/>
    <s v="Eco"/>
    <x v="2001"/>
    <x v="2"/>
    <s v="Allenborough"/>
    <s v="Tech"/>
    <s v="Fstnrs"/>
    <n v="884.56"/>
    <n v="1"/>
    <n v="884.56"/>
    <x v="0"/>
    <x v="1"/>
    <x v="0"/>
  </r>
  <r>
    <s v="2286df0c-1741-4a74-b4b9-83860e8153bf"/>
    <x v="1218"/>
    <s v="67df78f5-23c8-4355-9050-fa479cd81558"/>
    <s v="8368deb8-64ba-455f-8bdb-37bd42227bca"/>
    <d v="2021-08-03T00:00:00"/>
    <s v="Exp"/>
    <x v="2002"/>
    <x v="0"/>
    <s v="Lunaburgh"/>
    <s v="Furn"/>
    <s v="Bkcs"/>
    <n v="108.38"/>
    <n v="7"/>
    <n v="15.482857142857142"/>
    <x v="2"/>
    <x v="0"/>
    <x v="1"/>
  </r>
  <r>
    <s v="97262cb9-59a8-4057-a2e3-19cf4fd77bca"/>
    <x v="607"/>
    <s v="c0bb9707-be49-4ab3-844c-ffed92c737b7"/>
    <s v="12c18f09-0d0d-4e8b-95ee-335371db297c"/>
    <d v="2023-11-02T00:00:00"/>
    <s v="Exp"/>
    <x v="2003"/>
    <x v="2"/>
    <s v="Lake Sharonberg"/>
    <s v="Tech"/>
    <s v="Phns"/>
    <n v="1203.07"/>
    <n v="9"/>
    <n v="133.67444444444445"/>
    <x v="0"/>
    <x v="4"/>
    <x v="1"/>
  </r>
  <r>
    <s v="e7d455e2-48e5-4bd9-bfd2-9b297c9f9b73"/>
    <x v="1219"/>
    <s v="256b919d-8bea-49f3-958a-98e23b6744d7"/>
    <s v="03210707-b4ec-442e-90bd-182be6f41947"/>
    <d v="2019-11-12T00:00:00"/>
    <s v="Eco"/>
    <x v="2004"/>
    <x v="0"/>
    <s v="North Sheila"/>
    <s v="OffSup"/>
    <s v="Bndrs"/>
    <n v="3088.33"/>
    <n v="1"/>
    <n v="3088.33"/>
    <x v="1"/>
    <x v="3"/>
    <x v="1"/>
  </r>
  <r>
    <s v="44808921-e914-4828-983c-816967a79913"/>
    <x v="334"/>
    <s v="c52ba92d-34cf-44af-8691-2857017b62e4"/>
    <s v="881ffe0b-b8f5-4558-aa55-be8a3d16d792"/>
    <d v="2023-01-28T00:00:00"/>
    <s v="Eco"/>
    <x v="2005"/>
    <x v="2"/>
    <s v="Munozmouth"/>
    <s v="Furn"/>
    <s v="Fstnrs"/>
    <n v="1269.51"/>
    <n v="7"/>
    <n v="181.35857142857142"/>
    <x v="2"/>
    <x v="1"/>
    <x v="1"/>
  </r>
  <r>
    <s v="c4ddf90c-1072-423b-b847-fad96973bc72"/>
    <x v="651"/>
    <s v="fffa9e59-9880-4c31-952a-cb1f0fe99978"/>
    <s v="d2678d69-933f-43ac-9ff9-4520ddbe7bfa"/>
    <d v="2023-04-30T00:00:00"/>
    <s v="Std"/>
    <x v="2006"/>
    <x v="0"/>
    <s v="Williebury"/>
    <s v="Tech"/>
    <s v="Bndrs"/>
    <n v="3469.71"/>
    <n v="10"/>
    <n v="346.971"/>
    <x v="0"/>
    <x v="3"/>
    <x v="1"/>
  </r>
  <r>
    <s v="1309afb2-202f-4c3f-9a2b-82476e46c20c"/>
    <x v="742"/>
    <s v="9bf6b290-215a-4c97-a8e8-78ec6ef693bb"/>
    <s v="e77c8687-82ba-4c9c-83f8-22118999089e"/>
    <d v="2024-04-06T00:00:00"/>
    <s v="Exp"/>
    <x v="2007"/>
    <x v="3"/>
    <s v="Lake Ryanmouth"/>
    <s v="Furn"/>
    <s v="Fstnrs"/>
    <n v="2613.9699999999998"/>
    <n v="5"/>
    <n v="522.79399999999998"/>
    <x v="2"/>
    <x v="1"/>
    <x v="1"/>
  </r>
  <r>
    <s v="914a1a01-56f7-4f93-aefd-6ec4f50c0f48"/>
    <x v="688"/>
    <s v="9ee74d95-40dc-4d79-9b79-30e83e174ade"/>
    <s v="8f787558-2a35-4b1f-9b46-7f258405768c"/>
    <d v="2021-01-29T00:00:00"/>
    <s v="Std"/>
    <x v="2008"/>
    <x v="2"/>
    <s v="Brandontown"/>
    <s v="OffSup"/>
    <s v="Acc"/>
    <n v="4738.96"/>
    <n v="2"/>
    <n v="2369.48"/>
    <x v="1"/>
    <x v="2"/>
    <x v="1"/>
  </r>
  <r>
    <s v="3980970a-4016-4ba0-8f9d-8f7cf67d9d46"/>
    <x v="730"/>
    <s v="d39dd303-c29b-464a-9878-c513e53ca77e"/>
    <s v="dafd31c3-e0f8-465d-a89b-be29cd315835"/>
    <d v="2023-08-12T00:00:00"/>
    <s v="Std"/>
    <x v="2009"/>
    <x v="2"/>
    <s v="Walterland"/>
    <s v="Furn"/>
    <s v="Acc"/>
    <n v="1204.77"/>
    <n v="5"/>
    <n v="240.95400000000001"/>
    <x v="2"/>
    <x v="2"/>
    <x v="1"/>
  </r>
  <r>
    <s v="878321ad-fcfd-44d9-8608-2f2f3cc90f78"/>
    <x v="1220"/>
    <s v="18618dc5-638b-4cc3-a277-c61ec1d1bba3"/>
    <s v="7d86d6cf-32be-4a41-b0e3-a01188ae23d3"/>
    <d v="2021-10-11T00:00:00"/>
    <s v="Eco"/>
    <x v="2010"/>
    <x v="2"/>
    <s v="Port Jamestown"/>
    <s v="Furn"/>
    <s v="Fstnrs"/>
    <n v="737.08"/>
    <n v="3"/>
    <n v="245.69333333333336"/>
    <x v="2"/>
    <x v="1"/>
    <x v="0"/>
  </r>
  <r>
    <s v="b8ac3801-d3db-40f4-83c9-300d4c7e8897"/>
    <x v="925"/>
    <s v="cff4d849-0549-4a7d-8732-070ec7c2b78d"/>
    <s v="601f8d3f-d9ee-4978-8696-43209d172ecc"/>
    <d v="2022-10-17T00:00:00"/>
    <s v="Std"/>
    <x v="2011"/>
    <x v="0"/>
    <s v="Maddoxberg"/>
    <s v="Furn"/>
    <s v="Bkcs"/>
    <n v="2973.57"/>
    <n v="10"/>
    <n v="297.35700000000003"/>
    <x v="2"/>
    <x v="0"/>
    <x v="1"/>
  </r>
  <r>
    <s v="20f1a007-341f-4153-b042-a8b775b76f10"/>
    <x v="1205"/>
    <s v="0599b2b9-882d-4972-b2d0-3435e6c254b2"/>
    <s v="99d7c04c-6a3c-46ec-b551-dea00de8e622"/>
    <d v="2020-02-04T00:00:00"/>
    <s v="Std"/>
    <x v="2012"/>
    <x v="2"/>
    <s v="Reedstad"/>
    <s v="OffSup"/>
    <s v="Fstnrs"/>
    <n v="77.66"/>
    <n v="7"/>
    <n v="11.094285714285714"/>
    <x v="1"/>
    <x v="1"/>
    <x v="1"/>
  </r>
  <r>
    <s v="d92876d2-ad8b-4b20-8c86-1ef5f90aadb5"/>
    <x v="1221"/>
    <s v="9c41eb65-15e4-4952-ba8b-e4944c9ffd09"/>
    <s v="ff1d8272-7562-4c49-b8ac-779f24c3661d"/>
    <d v="2020-09-18T00:00:00"/>
    <s v="Std"/>
    <x v="2013"/>
    <x v="2"/>
    <s v="Lopezmouth"/>
    <s v="OffSup"/>
    <s v="Phns"/>
    <n v="349.19"/>
    <n v="4"/>
    <n v="87.297499999999999"/>
    <x v="1"/>
    <x v="4"/>
    <x v="1"/>
  </r>
  <r>
    <s v="d69bcd86-1e6a-4823-b4f1-63ecc3f181ca"/>
    <x v="897"/>
    <s v="3ce5d5f5-71df-41b1-af0e-2eed18a7696f"/>
    <s v="95872528-927d-444e-8fd3-cd56d660241a"/>
    <d v="2020-12-17T00:00:00"/>
    <s v="Exp"/>
    <x v="2014"/>
    <x v="0"/>
    <s v="Port Teresaville"/>
    <s v="Furn"/>
    <s v="Acc"/>
    <n v="2966.21"/>
    <n v="5"/>
    <n v="593.24199999999996"/>
    <x v="2"/>
    <x v="2"/>
    <x v="0"/>
  </r>
  <r>
    <s v="986b385b-b2da-4a31-9cfa-1115f6f540ec"/>
    <x v="870"/>
    <s v="97ae7c8d-6ad8-422c-a7ae-7c72bbc5c1b7"/>
    <s v="710f7d0a-d8a0-4383-9f30-8ab42ddc3965"/>
    <d v="2023-10-05T00:00:00"/>
    <s v="Eco"/>
    <x v="2015"/>
    <x v="0"/>
    <s v="Lake Danielview"/>
    <s v="OffSup"/>
    <s v="Bndrs"/>
    <n v="2914.97"/>
    <n v="5"/>
    <n v="582.99399999999991"/>
    <x v="1"/>
    <x v="3"/>
    <x v="0"/>
  </r>
  <r>
    <s v="11643286-ac1a-4e48-9e36-dea429cab165"/>
    <x v="1222"/>
    <s v="f22abc83-cd7d-4d65-8b79-c39c27f9370a"/>
    <s v="5d97ac26-fce1-46d4-b1cf-12855435d016"/>
    <d v="2023-06-22T00:00:00"/>
    <s v="Eco"/>
    <x v="2016"/>
    <x v="3"/>
    <s v="North Kimberly"/>
    <s v="OffSup"/>
    <s v="Bkcs"/>
    <n v="4863.8"/>
    <n v="10"/>
    <n v="486.38"/>
    <x v="1"/>
    <x v="0"/>
    <x v="1"/>
  </r>
  <r>
    <s v="534a901d-ef76-41e1-ae51-7e02dd75895a"/>
    <x v="82"/>
    <s v="843bf1f7-ceb9-474e-9f06-ebc3bda5b4f6"/>
    <s v="f75a3b84-0ba2-4dc8-9226-68a246b7fb05"/>
    <d v="2023-11-22T00:00:00"/>
    <s v="Exp"/>
    <x v="2017"/>
    <x v="2"/>
    <s v="West Amanda"/>
    <s v="Furn"/>
    <s v="Bkcs"/>
    <n v="1675.34"/>
    <n v="5"/>
    <n v="335.06799999999998"/>
    <x v="2"/>
    <x v="0"/>
    <x v="1"/>
  </r>
  <r>
    <s v="76c76ab3-8b36-401c-8e47-216864b9e8e3"/>
    <x v="1223"/>
    <s v="72c34a65-d9e7-4f3a-b575-6e32648e7cf4"/>
    <s v="1a30bcd1-a5d3-4441-b95e-8e337791c395"/>
    <d v="2022-11-01T00:00:00"/>
    <s v="Std"/>
    <x v="2018"/>
    <x v="2"/>
    <s v="Marieburgh"/>
    <s v="Furn"/>
    <s v="Bkcs"/>
    <n v="3284.36"/>
    <n v="7"/>
    <n v="469.19428571428574"/>
    <x v="2"/>
    <x v="0"/>
    <x v="1"/>
  </r>
  <r>
    <s v="cbc65ebd-1ef6-4ac9-8596-d7daab03eaaf"/>
    <x v="1224"/>
    <s v="96f2a127-e6e2-4023-97e1-8ccbae4b1e39"/>
    <s v="df2ee34c-aa72-44f2-af48-32229bc15b39"/>
    <d v="2021-08-31T00:00:00"/>
    <s v="Eco"/>
    <x v="2019"/>
    <x v="0"/>
    <s v="Mullenton"/>
    <s v="Tech"/>
    <s v="Bkcs"/>
    <n v="2900.55"/>
    <n v="3"/>
    <n v="966.85"/>
    <x v="0"/>
    <x v="0"/>
    <x v="1"/>
  </r>
  <r>
    <s v="57169fc7-7328-495e-88dc-e453d2d2c038"/>
    <x v="1225"/>
    <s v="c8e842fe-56fc-429b-85dc-437e9a676367"/>
    <s v="996a5049-69bb-48bb-b77b-f6f67874c427"/>
    <d v="2021-06-16T00:00:00"/>
    <s v="Exp"/>
    <x v="2020"/>
    <x v="3"/>
    <s v="Blairtown"/>
    <s v="Tech"/>
    <s v="Fstnrs"/>
    <n v="4650.59"/>
    <n v="10"/>
    <n v="465.05900000000003"/>
    <x v="0"/>
    <x v="1"/>
    <x v="0"/>
  </r>
  <r>
    <s v="f7552c2c-1c6c-4231-9866-330530342e6e"/>
    <x v="1031"/>
    <s v="cc85af34-3f2f-444a-8b14-4858e249ee55"/>
    <s v="3e0ee3b3-7fe7-4a20-b29a-029b38c3f8b2"/>
    <d v="2022-07-12T00:00:00"/>
    <s v="Eco"/>
    <x v="2021"/>
    <x v="0"/>
    <s v="New Wandaside"/>
    <s v="Tech"/>
    <s v="Phns"/>
    <n v="2281.6"/>
    <n v="5"/>
    <n v="456.32"/>
    <x v="0"/>
    <x v="4"/>
    <x v="1"/>
  </r>
  <r>
    <s v="953856dd-9654-4a27-9eb1-b6ca67d92b84"/>
    <x v="1226"/>
    <s v="d612e218-6202-4d55-9f25-5873927535a6"/>
    <s v="1d25910d-9c73-430c-be2b-f488b51a1aa2"/>
    <d v="2023-01-04T00:00:00"/>
    <s v="Eco"/>
    <x v="2022"/>
    <x v="1"/>
    <s v="South Brenda"/>
    <s v="Furn"/>
    <s v="Acc"/>
    <n v="2708.51"/>
    <n v="2"/>
    <n v="1354.2550000000001"/>
    <x v="2"/>
    <x v="2"/>
    <x v="0"/>
  </r>
  <r>
    <s v="dada7a5f-5baf-45d6-9df0-7395237e1e0a"/>
    <x v="823"/>
    <s v="02328b5b-c60c-4667-83aa-5f627071d0bd"/>
    <s v="e6409108-c475-4308-a043-0af67687609d"/>
    <d v="2021-09-23T00:00:00"/>
    <s v="Eco"/>
    <x v="2023"/>
    <x v="3"/>
    <s v="Solomontown"/>
    <s v="OffSup"/>
    <s v="Bndrs"/>
    <n v="806.13"/>
    <n v="4"/>
    <n v="201.5325"/>
    <x v="1"/>
    <x v="3"/>
    <x v="1"/>
  </r>
  <r>
    <s v="55602bfc-09ff-4b58-85bf-12c9847c830f"/>
    <x v="1106"/>
    <s v="822c1077-a8fc-495b-9956-ed33c5f7c49d"/>
    <s v="9a386fb4-a21a-46e4-86d3-2fc566d8e96e"/>
    <d v="2022-11-12T00:00:00"/>
    <s v="Std"/>
    <x v="2024"/>
    <x v="2"/>
    <s v="West Johnburgh"/>
    <s v="Furn"/>
    <s v="Acc"/>
    <n v="2850.1"/>
    <n v="6"/>
    <n v="475.01666666666665"/>
    <x v="2"/>
    <x v="2"/>
    <x v="0"/>
  </r>
  <r>
    <s v="8d1d20e3-bc08-497e-830a-261191fe7d04"/>
    <x v="11"/>
    <s v="1db02590-19f8-442c-bb67-08cc37554d51"/>
    <s v="04fc3484-2c44-43c8-a9cf-16a77ed1bc0d"/>
    <d v="2024-03-16T00:00:00"/>
    <s v="Std"/>
    <x v="2025"/>
    <x v="2"/>
    <s v="Heidifurt"/>
    <s v="OffSup"/>
    <s v="Bkcs"/>
    <n v="2746.9"/>
    <n v="4"/>
    <n v="686.72500000000002"/>
    <x v="1"/>
    <x v="0"/>
    <x v="1"/>
  </r>
  <r>
    <s v="65fae4a8-fc93-4eba-bbf9-3f2b25ed2b1d"/>
    <x v="1227"/>
    <s v="b84a781c-22bd-4d87-a58e-8eb96fac44cb"/>
    <s v="8274539d-3bff-41a4-bdb4-2dcefa001e0e"/>
    <d v="2023-01-09T00:00:00"/>
    <s v="Exp"/>
    <x v="2026"/>
    <x v="1"/>
    <s v="New Bryan"/>
    <s v="Tech"/>
    <s v="Bkcs"/>
    <n v="2835.82"/>
    <n v="2"/>
    <n v="1417.91"/>
    <x v="0"/>
    <x v="0"/>
    <x v="1"/>
  </r>
  <r>
    <s v="28c9a0c7-4ff6-49c0-99c2-f794cabedfe7"/>
    <x v="804"/>
    <s v="74f111cc-8191-45f6-b1af-94a5e7875e3d"/>
    <s v="183cba07-ac80-4101-9c96-cd8976574f97"/>
    <d v="2024-03-02T00:00:00"/>
    <s v="Std"/>
    <x v="2027"/>
    <x v="2"/>
    <s v="New Brian"/>
    <s v="OffSup"/>
    <s v="Bndrs"/>
    <n v="4997.2299999999996"/>
    <n v="3"/>
    <n v="1665.7433333333331"/>
    <x v="1"/>
    <x v="3"/>
    <x v="0"/>
  </r>
  <r>
    <s v="8e3ed415-57bf-40c6-adf6-de97f9ee08a1"/>
    <x v="1070"/>
    <s v="e6626c51-640c-447c-94a9-66a8f6b2e43d"/>
    <s v="fd9a7d20-33cc-426c-8c6b-c84b6e9643ba"/>
    <d v="2023-05-04T00:00:00"/>
    <s v="Eco"/>
    <x v="2028"/>
    <x v="1"/>
    <s v="North Jason"/>
    <s v="Tech"/>
    <s v="Bndrs"/>
    <n v="3082.3"/>
    <n v="1"/>
    <n v="3082.3"/>
    <x v="0"/>
    <x v="3"/>
    <x v="0"/>
  </r>
  <r>
    <s v="921ec4de-10b5-4555-ba3f-392ad50c9185"/>
    <x v="1228"/>
    <s v="8eee87db-473d-4761-92e1-6172a4d16064"/>
    <s v="f7a2f313-250c-4cc2-8be9-fa70e3f86b06"/>
    <d v="2024-04-19T00:00:00"/>
    <s v="Std"/>
    <x v="2029"/>
    <x v="0"/>
    <s v="New Joshua"/>
    <s v="Tech"/>
    <s v="Phns"/>
    <n v="1798.19"/>
    <n v="6"/>
    <n v="299.69833333333332"/>
    <x v="0"/>
    <x v="4"/>
    <x v="0"/>
  </r>
  <r>
    <s v="9fec61bf-57a3-4f86-9508-161c2f767ea8"/>
    <x v="754"/>
    <s v="9dade490-bab3-4d90-bece-01dd9b5adf4e"/>
    <s v="2a6291dd-b89a-44c6-b13f-68419f811113"/>
    <d v="2021-05-02T00:00:00"/>
    <s v="Exp"/>
    <x v="2030"/>
    <x v="1"/>
    <s v="Nicholsshire"/>
    <s v="Furn"/>
    <s v="Acc"/>
    <n v="332.49"/>
    <n v="4"/>
    <n v="83.122500000000002"/>
    <x v="2"/>
    <x v="2"/>
    <x v="0"/>
  </r>
  <r>
    <s v="b52449c6-b918-4efb-b409-30da5a2fc9b0"/>
    <x v="279"/>
    <s v="ee25e774-bd87-4f54-b158-6a5d5bbcde22"/>
    <s v="90b1f173-a51f-4a1f-bb37-d73e76460896"/>
    <d v="2019-10-22T00:00:00"/>
    <s v="Std"/>
    <x v="2031"/>
    <x v="0"/>
    <s v="Powellport"/>
    <s v="Furn"/>
    <s v="Phns"/>
    <n v="1348.19"/>
    <n v="7"/>
    <n v="192.59857142857143"/>
    <x v="2"/>
    <x v="4"/>
    <x v="0"/>
  </r>
  <r>
    <s v="c8be0267-867e-43c8-934d-399bec3f5115"/>
    <x v="1229"/>
    <s v="025ea893-03a3-496e-9a3c-d462d95bd6b1"/>
    <s v="9fc77a8e-6c7c-4c7d-afeb-00d8fff39ee2"/>
    <d v="2022-10-12T00:00:00"/>
    <s v="Exp"/>
    <x v="2032"/>
    <x v="2"/>
    <s v="South Diane"/>
    <s v="OffSup"/>
    <s v="Phns"/>
    <n v="540.77"/>
    <n v="7"/>
    <n v="77.252857142857138"/>
    <x v="1"/>
    <x v="4"/>
    <x v="1"/>
  </r>
  <r>
    <s v="1e84cef5-8ced-4e66-98ce-d64c5b3a2fde"/>
    <x v="1230"/>
    <s v="5e87ddce-fbb3-4938-b437-a03ef19baed3"/>
    <s v="58d0d289-38d6-4f7e-bd32-f06e1248e3a0"/>
    <d v="2023-03-01T00:00:00"/>
    <s v="Std"/>
    <x v="2033"/>
    <x v="1"/>
    <s v="West Juliastad"/>
    <s v="Tech"/>
    <s v="Fstnrs"/>
    <n v="3926.06"/>
    <n v="5"/>
    <n v="785.21199999999999"/>
    <x v="0"/>
    <x v="1"/>
    <x v="0"/>
  </r>
  <r>
    <s v="3a6ad5bc-8348-4a1d-8d3d-1287eefb23e6"/>
    <x v="1231"/>
    <s v="772076d3-7fd4-44cc-b389-e8cff5095b3c"/>
    <s v="51daa5ab-9926-45b7-a3e7-c24474d875e7"/>
    <d v="2020-08-29T00:00:00"/>
    <s v="Exp"/>
    <x v="2034"/>
    <x v="2"/>
    <s v="Duncanville"/>
    <s v="Furn"/>
    <s v="Bndrs"/>
    <n v="3588.74"/>
    <n v="3"/>
    <n v="1196.2466666666667"/>
    <x v="2"/>
    <x v="3"/>
    <x v="1"/>
  </r>
  <r>
    <s v="70da3e1d-6ae8-4562-8c18-b2c8552d1306"/>
    <x v="1232"/>
    <s v="ce794582-28eb-40eb-a6e4-f6fca28f1dec"/>
    <s v="bf98b5bb-c6b0-4138-9357-6f2a311a00b2"/>
    <d v="2022-12-16T00:00:00"/>
    <s v="Exp"/>
    <x v="2035"/>
    <x v="1"/>
    <s v="Jermainemouth"/>
    <s v="Furn"/>
    <s v="Fstnrs"/>
    <n v="4292.08"/>
    <n v="8"/>
    <n v="536.51"/>
    <x v="2"/>
    <x v="1"/>
    <x v="1"/>
  </r>
  <r>
    <s v="c74dce89-df79-43f4-a740-45af09895713"/>
    <x v="591"/>
    <s v="c2926b08-dc5e-4bed-8e93-b5aaf1f096d5"/>
    <s v="3f13f065-b61a-4604-8037-c1eea3c0b97f"/>
    <d v="2024-10-19T00:00:00"/>
    <s v="Eco"/>
    <x v="2036"/>
    <x v="2"/>
    <s v="Natashahaven"/>
    <s v="Tech"/>
    <s v="Bndrs"/>
    <n v="757.71"/>
    <n v="10"/>
    <n v="75.771000000000001"/>
    <x v="0"/>
    <x v="3"/>
    <x v="0"/>
  </r>
  <r>
    <s v="e2b321e3-51d6-4540-9023-84e115064b1f"/>
    <x v="40"/>
    <s v="3ebac7a5-2210-4e22-a017-331cf51749d9"/>
    <s v="690be78e-8650-4cfb-ae8f-af3c334a4cc9"/>
    <d v="2023-03-03T00:00:00"/>
    <s v="Exp"/>
    <x v="2037"/>
    <x v="3"/>
    <s v="Matthewberg"/>
    <s v="Tech"/>
    <s v="Bndrs"/>
    <n v="3767.09"/>
    <n v="10"/>
    <n v="376.709"/>
    <x v="0"/>
    <x v="3"/>
    <x v="0"/>
  </r>
  <r>
    <s v="25b346ae-4154-433b-94f9-94ce47032daf"/>
    <x v="1088"/>
    <s v="6edf6c58-89e6-4e92-ae8f-0bfa3415f1d3"/>
    <s v="d1e59d30-abbe-4c84-9121-4882a546ab5d"/>
    <d v="2022-06-12T00:00:00"/>
    <s v="Exp"/>
    <x v="2038"/>
    <x v="0"/>
    <s v="Jamesville"/>
    <s v="OffSup"/>
    <s v="Phns"/>
    <n v="1086.56"/>
    <n v="6"/>
    <n v="181.09333333333333"/>
    <x v="1"/>
    <x v="4"/>
    <x v="0"/>
  </r>
  <r>
    <s v="2715dee4-2e1f-4bf5-929c-e1824f096aac"/>
    <x v="712"/>
    <s v="9ea79673-f9f8-4c00-9003-0f28d70bb3d7"/>
    <s v="249544ea-d5f4-4fed-aeaf-0fc91b211849"/>
    <d v="2022-03-23T00:00:00"/>
    <s v="Eco"/>
    <x v="2039"/>
    <x v="3"/>
    <s v="Perezhaven"/>
    <s v="Furn"/>
    <s v="Bkcs"/>
    <n v="2613.7199999999998"/>
    <n v="10"/>
    <n v="261.37199999999996"/>
    <x v="2"/>
    <x v="0"/>
    <x v="0"/>
  </r>
  <r>
    <s v="81685a9b-7e92-48f3-b40c-2d890a36d07b"/>
    <x v="1233"/>
    <s v="46ee983c-81e7-4d9e-aa59-a3e8ac31641d"/>
    <s v="6c41464f-ab7e-41c2-b548-ad6b43e827f7"/>
    <d v="2023-08-02T00:00:00"/>
    <s v="Exp"/>
    <x v="2040"/>
    <x v="2"/>
    <s v="North Alfred"/>
    <s v="Furn"/>
    <s v="Bkcs"/>
    <n v="2308.39"/>
    <n v="8"/>
    <n v="288.54874999999998"/>
    <x v="2"/>
    <x v="0"/>
    <x v="0"/>
  </r>
  <r>
    <s v="16dc9760-5ec7-417b-bb73-b6d83b691602"/>
    <x v="1197"/>
    <s v="342239c5-f0c3-474d-97ad-70451a6a450a"/>
    <s v="2b28b24a-31c6-4993-8cf2-b9d97976e173"/>
    <d v="2023-02-13T00:00:00"/>
    <s v="Eco"/>
    <x v="2041"/>
    <x v="3"/>
    <s v="Margaretville"/>
    <s v="Furn"/>
    <s v="Bndrs"/>
    <n v="834.67"/>
    <n v="10"/>
    <n v="83.466999999999999"/>
    <x v="2"/>
    <x v="3"/>
    <x v="0"/>
  </r>
  <r>
    <s v="4635f342-e361-47f2-b5db-f736e855e6ad"/>
    <x v="1076"/>
    <s v="404d8c2e-b965-43bb-b101-afac40d705f9"/>
    <s v="8fd606ad-c1e7-4339-8548-be2951310fb5"/>
    <d v="2024-06-22T00:00:00"/>
    <s v="Eco"/>
    <x v="2042"/>
    <x v="3"/>
    <s v="West Brandi"/>
    <s v="Tech"/>
    <s v="Bndrs"/>
    <n v="921.3"/>
    <n v="6"/>
    <n v="153.54999999999998"/>
    <x v="0"/>
    <x v="3"/>
    <x v="1"/>
  </r>
  <r>
    <s v="e744a4f9-a599-4bc5-80fd-b29edc380337"/>
    <x v="623"/>
    <s v="bc56f60a-14c1-470b-bba7-011118af143d"/>
    <s v="69dc93aa-f287-4230-b453-bc92d7053de4"/>
    <d v="2022-12-19T00:00:00"/>
    <s v="Exp"/>
    <x v="2043"/>
    <x v="1"/>
    <s v="Hudsonport"/>
    <s v="Tech"/>
    <s v="Phns"/>
    <n v="2200.83"/>
    <n v="1"/>
    <n v="2200.83"/>
    <x v="0"/>
    <x v="4"/>
    <x v="0"/>
  </r>
  <r>
    <s v="5f5c8c60-f3cb-4b73-9024-402dea4187be"/>
    <x v="1234"/>
    <s v="d735c1f8-364f-4791-9298-d68427869ae9"/>
    <s v="3864d2ab-44b6-41b5-b6f7-a0241d583ace"/>
    <d v="2020-08-08T00:00:00"/>
    <s v="Exp"/>
    <x v="2044"/>
    <x v="2"/>
    <s v="Heathport"/>
    <s v="Tech"/>
    <s v="Bndrs"/>
    <n v="1724.31"/>
    <n v="5"/>
    <n v="344.86199999999997"/>
    <x v="0"/>
    <x v="3"/>
    <x v="0"/>
  </r>
  <r>
    <s v="de1326e1-23c4-493f-bb86-0f07d4e250ba"/>
    <x v="1235"/>
    <s v="be528233-78c0-44fe-b69e-551ad1e20a9b"/>
    <s v="3ff0aaed-c6ba-465a-a58a-bdee61f0a54c"/>
    <d v="2024-02-15T00:00:00"/>
    <s v="Eco"/>
    <x v="2045"/>
    <x v="1"/>
    <s v="Hullberg"/>
    <s v="Tech"/>
    <s v="Bndrs"/>
    <n v="3201.76"/>
    <n v="2"/>
    <n v="1600.88"/>
    <x v="0"/>
    <x v="3"/>
    <x v="1"/>
  </r>
  <r>
    <s v="ceb9b05c-afb8-4095-b36a-556643a39230"/>
    <x v="1161"/>
    <s v="7ce03b3e-8b1e-4c9a-a36a-11128ece2de1"/>
    <s v="05a4083a-51ef-4609-ad74-3d2e2b0011ea"/>
    <d v="2020-07-24T00:00:00"/>
    <s v="Std"/>
    <x v="2046"/>
    <x v="1"/>
    <s v="Danatown"/>
    <s v="OffSup"/>
    <s v="Bkcs"/>
    <n v="3133.67"/>
    <n v="9"/>
    <n v="348.18555555555554"/>
    <x v="1"/>
    <x v="0"/>
    <x v="1"/>
  </r>
  <r>
    <s v="18dfd916-fe0e-4ea8-ac27-6037a49002f3"/>
    <x v="544"/>
    <s v="ffc49662-4dff-4e82-b29e-86a263eeeb2a"/>
    <s v="e007b827-03d0-49d9-a605-869d95ed0419"/>
    <d v="2021-09-12T00:00:00"/>
    <s v="Std"/>
    <x v="2047"/>
    <x v="0"/>
    <s v="Evansborough"/>
    <s v="OffSup"/>
    <s v="Phns"/>
    <n v="4553.63"/>
    <n v="6"/>
    <n v="758.93833333333339"/>
    <x v="1"/>
    <x v="4"/>
    <x v="0"/>
  </r>
  <r>
    <s v="d17e25e4-0d03-4292-bb93-c8e43e3c89a3"/>
    <x v="1218"/>
    <s v="ec4b63f6-92d5-4f6e-8976-34dec8f932d4"/>
    <s v="98690e59-1526-466b-aa0d-2f762a10f0bb"/>
    <d v="2022-03-31T00:00:00"/>
    <s v="Eco"/>
    <x v="45"/>
    <x v="1"/>
    <s v="Ronaldtown"/>
    <s v="OffSup"/>
    <s v="Phns"/>
    <n v="468.54"/>
    <n v="5"/>
    <n v="93.707999999999998"/>
    <x v="1"/>
    <x v="4"/>
    <x v="0"/>
  </r>
  <r>
    <s v="d70a4afb-b070-4007-a407-c5ac98e658a6"/>
    <x v="1236"/>
    <s v="36638112-8e2d-42ff-ac40-70a1d6fcf324"/>
    <s v="4af8c9c2-15d1-4ec6-a16e-dfcb70e7df4f"/>
    <d v="2020-12-27T00:00:00"/>
    <s v="Std"/>
    <x v="1457"/>
    <x v="0"/>
    <s v="Amystad"/>
    <s v="Tech"/>
    <s v="Bndrs"/>
    <n v="4553.62"/>
    <n v="10"/>
    <n v="455.36199999999997"/>
    <x v="0"/>
    <x v="3"/>
    <x v="0"/>
  </r>
  <r>
    <s v="c2388a8c-ceec-4cdb-831a-04e3d64b2416"/>
    <x v="218"/>
    <s v="be4f1ecb-0d14-4a3c-8ef8-08a335a21635"/>
    <s v="469bcbb0-9d6a-42c1-a618-819d5d381814"/>
    <d v="2021-09-25T00:00:00"/>
    <s v="Eco"/>
    <x v="2048"/>
    <x v="2"/>
    <s v="Port Christopher"/>
    <s v="Tech"/>
    <s v="Bkcs"/>
    <n v="2870.74"/>
    <n v="3"/>
    <n v="956.9133333333333"/>
    <x v="0"/>
    <x v="0"/>
    <x v="0"/>
  </r>
  <r>
    <s v="0bafc8e7-6c31-4723-afdc-205b315f4a80"/>
    <x v="1237"/>
    <s v="30ba86c1-395f-4438-80a3-0e11c23d41ff"/>
    <s v="c926a2d1-fa60-4223-b6b0-590a7f40f6c2"/>
    <d v="2021-09-20T00:00:00"/>
    <s v="Eco"/>
    <x v="2049"/>
    <x v="2"/>
    <s v="Andersonport"/>
    <s v="OffSup"/>
    <s v="Fstnrs"/>
    <n v="63.73"/>
    <n v="5"/>
    <n v="12.745999999999999"/>
    <x v="1"/>
    <x v="1"/>
    <x v="0"/>
  </r>
  <r>
    <s v="c74e60e7-b46c-4639-9a6a-d7c6871e946a"/>
    <x v="887"/>
    <s v="465fa750-149a-4f63-8d0e-828f67ba9398"/>
    <s v="86ae7b4d-3f29-4034-b617-808228ccaf13"/>
    <d v="2023-08-28T00:00:00"/>
    <s v="Std"/>
    <x v="2050"/>
    <x v="3"/>
    <s v="New Saramouth"/>
    <s v="Tech"/>
    <s v="Bkcs"/>
    <n v="4742.8900000000003"/>
    <n v="5"/>
    <n v="948.57800000000009"/>
    <x v="0"/>
    <x v="0"/>
    <x v="1"/>
  </r>
  <r>
    <s v="3db4c4d5-49a4-46b5-b6ba-b201548f33d6"/>
    <x v="233"/>
    <s v="e212cdd6-2157-4cd6-a0a1-e1ddb09c09bc"/>
    <s v="f48b3b31-f966-4a9c-b619-429f82ab8ba0"/>
    <d v="2022-04-29T00:00:00"/>
    <s v="Exp"/>
    <x v="2051"/>
    <x v="3"/>
    <s v="Martinezmouth"/>
    <s v="OffSup"/>
    <s v="Fstnrs"/>
    <n v="4027.79"/>
    <n v="8"/>
    <n v="503.47375"/>
    <x v="1"/>
    <x v="1"/>
    <x v="1"/>
  </r>
  <r>
    <s v="1cda497e-3e28-4578-891a-2f21d6129bb4"/>
    <x v="1238"/>
    <s v="f8cab79e-5add-41ab-b0f1-fb6778f8ef7d"/>
    <s v="fa9b170f-5d14-46d7-a799-00246313381f"/>
    <d v="2024-05-31T00:00:00"/>
    <s v="Eco"/>
    <x v="2052"/>
    <x v="3"/>
    <s v="Davidside"/>
    <s v="Tech"/>
    <s v="Fstnrs"/>
    <n v="2212.56"/>
    <n v="5"/>
    <n v="442.512"/>
    <x v="0"/>
    <x v="1"/>
    <x v="0"/>
  </r>
  <r>
    <s v="438d7d57-6bca-4270-816a-1b5bd5e4040f"/>
    <x v="1148"/>
    <s v="26f38fff-15c5-406b-8542-83d6299a72d9"/>
    <s v="97b3aad1-e0ab-40a6-af74-bac7f622441c"/>
    <d v="2020-07-01T00:00:00"/>
    <s v="Eco"/>
    <x v="2053"/>
    <x v="2"/>
    <s v="West Michaelchester"/>
    <s v="OffSup"/>
    <s v="Phns"/>
    <n v="1249.8399999999999"/>
    <n v="6"/>
    <n v="208.30666666666664"/>
    <x v="1"/>
    <x v="4"/>
    <x v="1"/>
  </r>
  <r>
    <s v="7d89f296-b8a5-497a-8dfb-8bebfb210f15"/>
    <x v="1098"/>
    <s v="d433fbf0-f2f0-4244-90b1-e6230c520564"/>
    <s v="0247d292-0fe4-4707-a799-1f626cb02ff0"/>
    <d v="2021-01-22T00:00:00"/>
    <s v="Eco"/>
    <x v="2054"/>
    <x v="0"/>
    <s v="Miguelborough"/>
    <s v="Furn"/>
    <s v="Bndrs"/>
    <n v="2771.64"/>
    <n v="6"/>
    <n v="461.94"/>
    <x v="2"/>
    <x v="3"/>
    <x v="0"/>
  </r>
  <r>
    <s v="15909ce4-cc21-4337-8991-680aabd602e4"/>
    <x v="230"/>
    <s v="0fbbd73f-43df-4051-b40c-9db38d92e7db"/>
    <s v="931f698e-a5c4-4aa0-bdb4-c0c8b7a47d1d"/>
    <d v="2021-05-26T00:00:00"/>
    <s v="Exp"/>
    <x v="2055"/>
    <x v="0"/>
    <s v="Jessicabury"/>
    <s v="OffSup"/>
    <s v="Acc"/>
    <n v="4073.81"/>
    <n v="6"/>
    <n v="678.96833333333336"/>
    <x v="1"/>
    <x v="2"/>
    <x v="0"/>
  </r>
  <r>
    <s v="a49b1560-95a0-4a1d-84bf-cf3d636b1929"/>
    <x v="1192"/>
    <s v="9d15c939-55f8-4063-bcdb-92b0ff4e0c16"/>
    <s v="4f8f2147-a0f7-4a76-85f4-751157c9389b"/>
    <d v="2025-02-01T00:00:00"/>
    <s v="Exp"/>
    <x v="2056"/>
    <x v="0"/>
    <s v="North Ricardo"/>
    <s v="OffSup"/>
    <s v="Bkcs"/>
    <n v="1989.12"/>
    <n v="9"/>
    <n v="221.01333333333332"/>
    <x v="1"/>
    <x v="0"/>
    <x v="0"/>
  </r>
  <r>
    <s v="16c38c4c-e88d-42cd-b691-6cfd2bc4cc3b"/>
    <x v="1023"/>
    <s v="43d8a483-a430-4ea4-9cd3-1818a24e9f90"/>
    <s v="ee02cea5-2697-430f-9fa8-49d015ac0442"/>
    <d v="2023-03-13T00:00:00"/>
    <s v="Std"/>
    <x v="2057"/>
    <x v="0"/>
    <s v="Brianview"/>
    <s v="Tech"/>
    <s v="Acc"/>
    <n v="2938.25"/>
    <n v="4"/>
    <n v="734.5625"/>
    <x v="0"/>
    <x v="2"/>
    <x v="0"/>
  </r>
  <r>
    <s v="28664804-ec01-4522-85db-b6d8a03a7439"/>
    <x v="269"/>
    <s v="f1d9553a-5bd1-4940-b2c3-de40f3148bcd"/>
    <s v="0d648edd-def8-4cf7-9de8-9923b0b18a53"/>
    <d v="2024-05-12T00:00:00"/>
    <s v="Eco"/>
    <x v="2058"/>
    <x v="3"/>
    <s v="Murphybury"/>
    <s v="OffSup"/>
    <s v="Acc"/>
    <n v="3620.66"/>
    <n v="10"/>
    <n v="362.06599999999997"/>
    <x v="1"/>
    <x v="2"/>
    <x v="0"/>
  </r>
  <r>
    <s v="85459011-ed33-4049-9c9a-7ed24cb40959"/>
    <x v="941"/>
    <s v="6cf8afaf-25f4-42c1-a3d8-358c90eb4527"/>
    <s v="bb0a10f8-db73-4aab-96a2-084ceeee4314"/>
    <d v="2020-06-07T00:00:00"/>
    <s v="Std"/>
    <x v="2059"/>
    <x v="0"/>
    <s v="Brittanyhaven"/>
    <s v="Furn"/>
    <s v="Bkcs"/>
    <n v="734.31"/>
    <n v="3"/>
    <n v="244.76999999999998"/>
    <x v="2"/>
    <x v="0"/>
    <x v="0"/>
  </r>
  <r>
    <s v="07acd03f-7857-4623-b940-8d921325f278"/>
    <x v="1239"/>
    <s v="5104fd32-9f65-48fe-aa61-ddeca2c79687"/>
    <s v="169909bf-8083-4007-b960-5c9ead8940b5"/>
    <d v="2020-05-12T00:00:00"/>
    <s v="Exp"/>
    <x v="2060"/>
    <x v="3"/>
    <s v="Jonesborough"/>
    <s v="Tech"/>
    <s v="Acc"/>
    <n v="3824.23"/>
    <n v="4"/>
    <n v="956.0575"/>
    <x v="0"/>
    <x v="2"/>
    <x v="0"/>
  </r>
  <r>
    <s v="358e829a-031c-411f-9d0d-897e403bd306"/>
    <x v="374"/>
    <s v="9212a22c-5d79-4876-a179-694d6eddf4f1"/>
    <s v="6a73793f-ec90-4374-b891-deee24a898c2"/>
    <d v="2022-04-22T00:00:00"/>
    <s v="Exp"/>
    <x v="2061"/>
    <x v="2"/>
    <s v="Whiteberg"/>
    <s v="Tech"/>
    <s v="Acc"/>
    <n v="4058.84"/>
    <n v="3"/>
    <n v="1352.9466666666667"/>
    <x v="0"/>
    <x v="2"/>
    <x v="0"/>
  </r>
  <r>
    <s v="87a0c068-c208-4c80-9233-bdd6e159ecbc"/>
    <x v="435"/>
    <s v="0d6f99d1-e6a3-43c2-b839-0aae934b242e"/>
    <s v="8ba76953-7fce-4cae-a59d-f04dd1fde82f"/>
    <d v="2020-07-14T00:00:00"/>
    <s v="Std"/>
    <x v="2062"/>
    <x v="3"/>
    <s v="Ericksonside"/>
    <s v="Furn"/>
    <s v="Phns"/>
    <n v="3350.15"/>
    <n v="8"/>
    <n v="418.76875000000001"/>
    <x v="2"/>
    <x v="4"/>
    <x v="0"/>
  </r>
  <r>
    <s v="ad056f56-138a-4cb5-9d48-039dcd1562c8"/>
    <x v="1240"/>
    <s v="988a0727-8a49-4a22-b1ad-f2ad14d06338"/>
    <s v="9e372584-e2b1-423f-a1b4-037997606fb8"/>
    <d v="2023-11-04T00:00:00"/>
    <s v="Eco"/>
    <x v="2063"/>
    <x v="2"/>
    <s v="Bruceberg"/>
    <s v="Tech"/>
    <s v="Fstnrs"/>
    <n v="3864.93"/>
    <n v="4"/>
    <n v="966.23249999999996"/>
    <x v="0"/>
    <x v="1"/>
    <x v="0"/>
  </r>
  <r>
    <s v="76819565-9cd7-4cc5-b7b0-a73c5da97483"/>
    <x v="47"/>
    <s v="64e2e716-f350-4a04-a954-80c9d41b940c"/>
    <s v="1b3bc822-0f18-4c47-8421-94d6347e91b5"/>
    <d v="2022-07-19T00:00:00"/>
    <s v="Eco"/>
    <x v="521"/>
    <x v="1"/>
    <s v="Madisonshire"/>
    <s v="Tech"/>
    <s v="Bndrs"/>
    <n v="2447.1799999999998"/>
    <n v="10"/>
    <n v="244.71799999999999"/>
    <x v="0"/>
    <x v="3"/>
    <x v="0"/>
  </r>
  <r>
    <s v="d8c92185-eec6-4de4-9738-53022fd10f37"/>
    <x v="843"/>
    <s v="7a5bd345-4019-4169-ae39-9ae31b216ccf"/>
    <s v="65952dd0-f42c-4e7a-809c-ac4754b97b1b"/>
    <d v="2024-04-11T00:00:00"/>
    <s v="Exp"/>
    <x v="2064"/>
    <x v="0"/>
    <s v="Lake Danieltown"/>
    <s v="Furn"/>
    <s v="Phns"/>
    <n v="3025.68"/>
    <n v="9"/>
    <n v="336.18666666666667"/>
    <x v="2"/>
    <x v="4"/>
    <x v="0"/>
  </r>
  <r>
    <s v="4391efa5-0b9b-4a86-9bf1-4509fe43c9b4"/>
    <x v="233"/>
    <s v="e848780d-fc3e-4e23-84c3-c4f3818cd6c6"/>
    <s v="b807da5b-9f7d-4618-a7d5-818646147ba9"/>
    <d v="2022-04-10T00:00:00"/>
    <s v="Std"/>
    <x v="2065"/>
    <x v="2"/>
    <s v="North Christopher"/>
    <s v="OffSup"/>
    <s v="Phns"/>
    <n v="3376.62"/>
    <n v="10"/>
    <n v="337.66199999999998"/>
    <x v="1"/>
    <x v="4"/>
    <x v="0"/>
  </r>
  <r>
    <s v="52abfb4c-ab05-46ae-bb65-a760909c1dd8"/>
    <x v="80"/>
    <s v="d491b526-97f3-480f-bf81-b71933134f8d"/>
    <s v="4c34aa56-f02a-4727-8f54-588b52468e3f"/>
    <d v="2024-10-27T00:00:00"/>
    <s v="Exp"/>
    <x v="2066"/>
    <x v="2"/>
    <s v="Katherineborough"/>
    <s v="Tech"/>
    <s v="Bndrs"/>
    <n v="1645.48"/>
    <n v="1"/>
    <n v="1645.48"/>
    <x v="0"/>
    <x v="3"/>
    <x v="1"/>
  </r>
  <r>
    <s v="c42f3f0d-9e36-4966-b713-36f187ddbc61"/>
    <x v="682"/>
    <s v="32473db0-3434-406b-a3e6-41bdecfbbaf3"/>
    <s v="2f85c648-5bd1-4c5d-b7fd-f6ce4b2368a7"/>
    <d v="2024-08-15T00:00:00"/>
    <s v="Exp"/>
    <x v="2067"/>
    <x v="0"/>
    <s v="Kathrynfort"/>
    <s v="Furn"/>
    <s v="Fstnrs"/>
    <n v="497.59"/>
    <n v="3"/>
    <n v="165.86333333333332"/>
    <x v="2"/>
    <x v="1"/>
    <x v="1"/>
  </r>
  <r>
    <s v="b64ed4f5-5df0-4c3f-a618-9dce50583dd8"/>
    <x v="832"/>
    <s v="e2cc912f-860c-4cf8-8b96-12dc9f27b782"/>
    <s v="0ec31e19-6506-4df1-bb7a-79ecb3f23aa4"/>
    <d v="2020-03-18T00:00:00"/>
    <s v="Exp"/>
    <x v="2068"/>
    <x v="3"/>
    <s v="New Kayla"/>
    <s v="Furn"/>
    <s v="Bkcs"/>
    <n v="1016.85"/>
    <n v="2"/>
    <n v="508.42500000000001"/>
    <x v="2"/>
    <x v="0"/>
    <x v="1"/>
  </r>
  <r>
    <s v="aa0a17e7-8bd1-4851-bb59-a5cec6dd9560"/>
    <x v="327"/>
    <s v="7168ac55-a2d9-42fa-ac6a-a18f9df35220"/>
    <s v="11511d5c-a708-4bf1-8c85-d35a27c0c3fc"/>
    <d v="2022-04-09T00:00:00"/>
    <s v="Eco"/>
    <x v="2069"/>
    <x v="1"/>
    <s v="New Lisa"/>
    <s v="OffSup"/>
    <s v="Acc"/>
    <n v="413.8"/>
    <n v="8"/>
    <n v="51.725000000000001"/>
    <x v="1"/>
    <x v="2"/>
    <x v="0"/>
  </r>
  <r>
    <s v="84994f4a-906c-4081-ae80-1b50d04df130"/>
    <x v="1241"/>
    <s v="c8ae1ccb-ac1c-4cad-972d-371845013aca"/>
    <s v="9103c7b1-987f-4977-88b6-f060227024f9"/>
    <d v="2024-03-30T00:00:00"/>
    <s v="Exp"/>
    <x v="2070"/>
    <x v="0"/>
    <s v="Port Cynthiafurt"/>
    <s v="Tech"/>
    <s v="Acc"/>
    <n v="691.26"/>
    <n v="1"/>
    <n v="691.26"/>
    <x v="0"/>
    <x v="2"/>
    <x v="1"/>
  </r>
  <r>
    <s v="f17e2263-da01-4246-9cdf-c5b2eb927b3a"/>
    <x v="162"/>
    <s v="eb87c4d0-a6a1-47aa-91d8-1779d7d6898c"/>
    <s v="8eadd32f-d92b-4d58-9cc1-6ceb38973dab"/>
    <d v="2022-02-01T00:00:00"/>
    <s v="Std"/>
    <x v="2071"/>
    <x v="3"/>
    <s v="East Amandaville"/>
    <s v="Tech"/>
    <s v="Bndrs"/>
    <n v="2868.75"/>
    <n v="10"/>
    <n v="286.875"/>
    <x v="0"/>
    <x v="3"/>
    <x v="0"/>
  </r>
  <r>
    <s v="3162c43b-c78d-4313-bff7-686398c0330c"/>
    <x v="530"/>
    <s v="4cd3ca9f-2817-4761-9a06-4d10d0c12617"/>
    <s v="db7cccec-5a70-4cc0-b366-a1eefcf20c7c"/>
    <d v="2020-07-18T00:00:00"/>
    <s v="Std"/>
    <x v="2072"/>
    <x v="0"/>
    <s v="Andersenmouth"/>
    <s v="Tech"/>
    <s v="Phns"/>
    <n v="3342.14"/>
    <n v="3"/>
    <n v="1114.0466666666666"/>
    <x v="0"/>
    <x v="4"/>
    <x v="1"/>
  </r>
  <r>
    <s v="fabf37f8-cbd8-4cfd-91f6-ffdd7773ba0d"/>
    <x v="388"/>
    <s v="4f6ae0f9-aaff-4198-a78a-d645bf8240be"/>
    <s v="8c18ece4-70ff-4a21-a5ac-f707ca8417e4"/>
    <d v="2020-09-26T00:00:00"/>
    <s v="Eco"/>
    <x v="2073"/>
    <x v="0"/>
    <s v="Skinnerchester"/>
    <s v="Tech"/>
    <s v="Fstnrs"/>
    <n v="3493.24"/>
    <n v="8"/>
    <n v="436.65499999999997"/>
    <x v="0"/>
    <x v="1"/>
    <x v="0"/>
  </r>
  <r>
    <s v="3ea5f5f4-c21d-4161-a02c-ded70c294b0d"/>
    <x v="417"/>
    <s v="848bb2bf-c82c-46d1-a76a-115cb45c3a1e"/>
    <s v="f1b6a6ad-979d-4b13-874f-fc6b2c022761"/>
    <d v="2021-05-05T00:00:00"/>
    <s v="Std"/>
    <x v="2074"/>
    <x v="2"/>
    <s v="South Erinmouth"/>
    <s v="OffSup"/>
    <s v="Fstnrs"/>
    <n v="3183.86"/>
    <n v="10"/>
    <n v="318.38600000000002"/>
    <x v="1"/>
    <x v="1"/>
    <x v="1"/>
  </r>
  <r>
    <s v="3ce7937a-ef34-4f4d-adfe-20a6c0ecf7c4"/>
    <x v="306"/>
    <s v="912bf424-a235-480c-be2a-7e71ce24453a"/>
    <s v="c87cb3f5-a693-4d15-9f8a-a05b1599aee9"/>
    <d v="2021-01-13T00:00:00"/>
    <s v="Exp"/>
    <x v="2075"/>
    <x v="1"/>
    <s v="Philipton"/>
    <s v="Tech"/>
    <s v="Bndrs"/>
    <n v="3149.2"/>
    <n v="9"/>
    <n v="349.9111111111111"/>
    <x v="0"/>
    <x v="3"/>
    <x v="0"/>
  </r>
  <r>
    <s v="2cdd268b-bad4-4cbe-b6f6-6249969e0419"/>
    <x v="1153"/>
    <s v="189b4eac-758c-4253-ad3f-bd00fc63e4b0"/>
    <s v="09126b13-29c1-46d1-b24d-1fad533dac53"/>
    <d v="2024-08-31T00:00:00"/>
    <s v="Eco"/>
    <x v="2076"/>
    <x v="3"/>
    <s v="East Sarah"/>
    <s v="Furn"/>
    <s v="Phns"/>
    <n v="1617.19"/>
    <n v="4"/>
    <n v="404.29750000000001"/>
    <x v="2"/>
    <x v="4"/>
    <x v="1"/>
  </r>
  <r>
    <s v="5bb554a3-6ce1-4c58-8ccd-23cafbdd8610"/>
    <x v="396"/>
    <s v="05ed4c0b-4889-4893-811c-626960106bc4"/>
    <s v="343ad2d2-4ed8-4029-80f6-bd93eac85a97"/>
    <d v="2023-04-09T00:00:00"/>
    <s v="Std"/>
    <x v="2077"/>
    <x v="0"/>
    <s v="Scottshire"/>
    <s v="OffSup"/>
    <s v="Bkcs"/>
    <n v="986.18"/>
    <n v="6"/>
    <n v="164.36333333333332"/>
    <x v="1"/>
    <x v="0"/>
    <x v="1"/>
  </r>
  <r>
    <s v="75f8ec37-c967-4658-a205-4fff98750067"/>
    <x v="481"/>
    <s v="2cfcddb8-be07-4a3f-8469-6488ae4733a5"/>
    <s v="fe335766-4595-4a2d-ade1-dca852ebde8d"/>
    <d v="2020-08-14T00:00:00"/>
    <s v="Exp"/>
    <x v="2078"/>
    <x v="3"/>
    <s v="Grahamburgh"/>
    <s v="Tech"/>
    <s v="Phns"/>
    <n v="4817.08"/>
    <n v="10"/>
    <n v="481.70799999999997"/>
    <x v="0"/>
    <x v="4"/>
    <x v="0"/>
  </r>
  <r>
    <s v="fff39b6d-ba17-47d6-a8c6-bebee8ef8808"/>
    <x v="824"/>
    <s v="d5abbb62-c0cc-4cbf-8fa8-4655c26564d4"/>
    <s v="0936d91c-de31-43ff-a035-bd5ebccb7b0c"/>
    <d v="2021-03-25T00:00:00"/>
    <s v="Exp"/>
    <x v="2079"/>
    <x v="0"/>
    <s v="South Susan"/>
    <s v="Furn"/>
    <s v="Fstnrs"/>
    <n v="4000.31"/>
    <n v="8"/>
    <n v="500.03874999999999"/>
    <x v="2"/>
    <x v="1"/>
    <x v="0"/>
  </r>
  <r>
    <s v="cb3f8204-530e-4443-9f84-00dd9004e062"/>
    <x v="1242"/>
    <s v="731cdda2-8f83-4885-aa9d-76bbd9cb7dba"/>
    <s v="3a362eb3-6e32-4b76-8ae9-10339f2821d9"/>
    <d v="2022-12-15T00:00:00"/>
    <s v="Eco"/>
    <x v="2080"/>
    <x v="2"/>
    <s v="Patrickview"/>
    <s v="Furn"/>
    <s v="Fstnrs"/>
    <n v="2947.34"/>
    <n v="5"/>
    <n v="589.46800000000007"/>
    <x v="2"/>
    <x v="1"/>
    <x v="0"/>
  </r>
  <r>
    <s v="9e154fa0-9d8d-437e-b1e0-27a19efd4840"/>
    <x v="176"/>
    <s v="4323e7f6-9ba5-4c49-8ba0-7134fb2502a9"/>
    <s v="4d276948-07e7-432e-ba8a-61b1e791bab1"/>
    <d v="2021-05-24T00:00:00"/>
    <s v="Exp"/>
    <x v="2081"/>
    <x v="1"/>
    <s v="Lake Melanie"/>
    <s v="Tech"/>
    <s v="Acc"/>
    <n v="3387.58"/>
    <n v="4"/>
    <n v="846.89499999999998"/>
    <x v="0"/>
    <x v="2"/>
    <x v="1"/>
  </r>
  <r>
    <s v="189e93e4-ef5c-425e-a1e8-172dab000caa"/>
    <x v="258"/>
    <s v="4a728e5c-abec-4fb7-9244-f0e0fb8ec445"/>
    <s v="f4d4b042-5013-43d8-b36b-1e23addbc015"/>
    <d v="2019-10-07T00:00:00"/>
    <s v="Exp"/>
    <x v="2082"/>
    <x v="3"/>
    <s v="Port Alexandria"/>
    <s v="OffSup"/>
    <s v="Fstnrs"/>
    <n v="1727.98"/>
    <n v="7"/>
    <n v="246.85428571428571"/>
    <x v="1"/>
    <x v="1"/>
    <x v="0"/>
  </r>
  <r>
    <s v="5f850a6a-1441-45d6-a1ea-80688f2a1184"/>
    <x v="848"/>
    <s v="aa06a158-e22c-4bf6-9a4c-b203d97f010a"/>
    <s v="bd4c6cd3-1109-4cb2-85fd-a0e671fe5c78"/>
    <d v="2024-01-05T00:00:00"/>
    <s v="Std"/>
    <x v="2083"/>
    <x v="2"/>
    <s v="Jamesfort"/>
    <s v="Tech"/>
    <s v="Fstnrs"/>
    <n v="4576.55"/>
    <n v="5"/>
    <n v="915.31000000000006"/>
    <x v="0"/>
    <x v="1"/>
    <x v="1"/>
  </r>
  <r>
    <s v="04ec8389-3692-48e7-a0bc-1ac967c9aa46"/>
    <x v="1222"/>
    <s v="ef1ced92-c8d2-4c47-b8e6-fa8f771b4b6a"/>
    <s v="ff102f0d-50a2-4ab9-afaa-6a7b66b9e307"/>
    <d v="2023-04-02T00:00:00"/>
    <s v="Exp"/>
    <x v="2084"/>
    <x v="1"/>
    <s v="East James"/>
    <s v="OffSup"/>
    <s v="Bndrs"/>
    <n v="2949"/>
    <n v="3"/>
    <n v="983"/>
    <x v="1"/>
    <x v="3"/>
    <x v="0"/>
  </r>
  <r>
    <s v="3d95fb7a-516a-4c6a-be1a-e76199fb32d0"/>
    <x v="1110"/>
    <s v="7cb7191c-93f0-488f-9d08-38a15879fac6"/>
    <s v="441a01a5-1c48-4438-92b7-00de447f5180"/>
    <d v="2022-11-14T00:00:00"/>
    <s v="Std"/>
    <x v="2085"/>
    <x v="0"/>
    <s v="Morganmouth"/>
    <s v="OffSup"/>
    <s v="Acc"/>
    <n v="129.36000000000001"/>
    <n v="10"/>
    <n v="12.936000000000002"/>
    <x v="1"/>
    <x v="2"/>
    <x v="1"/>
  </r>
  <r>
    <s v="c9862aaf-d45b-419c-9c3e-462f8d299bc8"/>
    <x v="267"/>
    <s v="7e09ba57-87cf-4582-9d72-fedc079fe390"/>
    <s v="93cd1b4b-0095-49c3-96e5-21767255e80e"/>
    <d v="2024-04-12T00:00:00"/>
    <s v="Std"/>
    <x v="2086"/>
    <x v="2"/>
    <s v="Colemanton"/>
    <s v="OffSup"/>
    <s v="Phns"/>
    <n v="1106.79"/>
    <n v="9"/>
    <n v="122.97666666666666"/>
    <x v="1"/>
    <x v="4"/>
    <x v="0"/>
  </r>
  <r>
    <s v="d1f1625a-75f5-4afb-9ef6-afa7b0adafab"/>
    <x v="206"/>
    <s v="71c50242-3702-4d28-b9ca-47ab52ce3548"/>
    <s v="b16bfc2a-8952-4697-8dda-d418592e9484"/>
    <d v="2019-06-25T00:00:00"/>
    <s v="Std"/>
    <x v="2087"/>
    <x v="0"/>
    <s v="Holmesbury"/>
    <s v="Furn"/>
    <s v="Fstnrs"/>
    <n v="3028.49"/>
    <n v="8"/>
    <n v="378.56124999999997"/>
    <x v="2"/>
    <x v="1"/>
    <x v="1"/>
  </r>
  <r>
    <s v="d5618898-bc20-4f90-a4e9-a3c90a48497f"/>
    <x v="1237"/>
    <s v="54410b85-e106-420b-a2ea-adcac8a9ee6d"/>
    <s v="cda1b162-1569-4127-b2a2-f21f5d81903a"/>
    <d v="2021-03-12T00:00:00"/>
    <s v="Eco"/>
    <x v="2088"/>
    <x v="1"/>
    <s v="Patrickville"/>
    <s v="Tech"/>
    <s v="Fstnrs"/>
    <n v="1280.9000000000001"/>
    <n v="6"/>
    <n v="213.48333333333335"/>
    <x v="0"/>
    <x v="1"/>
    <x v="1"/>
  </r>
  <r>
    <s v="a0cbdd42-cbf3-438d-8bb3-0f5ad4eaf9a2"/>
    <x v="1119"/>
    <s v="53c1ccf5-f275-4f24-89e4-ec5b5531cde8"/>
    <s v="460bc1e3-f9f7-40dd-921d-df6079da3a9c"/>
    <d v="2020-02-26T00:00:00"/>
    <s v="Exp"/>
    <x v="2089"/>
    <x v="3"/>
    <s v="West Andrew"/>
    <s v="OffSup"/>
    <s v="Bkcs"/>
    <n v="4279.04"/>
    <n v="9"/>
    <n v="475.44888888888886"/>
    <x v="1"/>
    <x v="0"/>
    <x v="0"/>
  </r>
  <r>
    <s v="bec9af2f-9aa2-40eb-86e5-2156b847141b"/>
    <x v="1222"/>
    <s v="8b9ab6dc-2ef0-4fe3-bb95-71b4310fe2e6"/>
    <s v="25119bf7-01e1-4511-9ad9-c5b94fdfb994"/>
    <d v="2023-04-30T00:00:00"/>
    <s v="Exp"/>
    <x v="2090"/>
    <x v="0"/>
    <s v="Rothview"/>
    <s v="Furn"/>
    <s v="Bndrs"/>
    <n v="1794.29"/>
    <n v="4"/>
    <n v="448.57249999999999"/>
    <x v="2"/>
    <x v="3"/>
    <x v="0"/>
  </r>
  <r>
    <s v="3cf75a22-0983-4a2d-a381-4aeeae16e11e"/>
    <x v="993"/>
    <s v="b2baf7ef-d070-436a-879e-ecda51711d18"/>
    <s v="fe57ac2b-6c40-45bf-9bc5-7cc5fdf3b455"/>
    <d v="2024-01-21T00:00:00"/>
    <s v="Eco"/>
    <x v="2091"/>
    <x v="0"/>
    <s v="South Danielstad"/>
    <s v="OffSup"/>
    <s v="Phns"/>
    <n v="3469.72"/>
    <n v="1"/>
    <n v="3469.72"/>
    <x v="1"/>
    <x v="4"/>
    <x v="1"/>
  </r>
  <r>
    <s v="4bc9a1ae-d309-4054-b234-db8552921baa"/>
    <x v="876"/>
    <s v="51bb021c-1deb-455c-b923-b89acf58869a"/>
    <s v="f1831e9f-9452-4cae-9cdd-a0d90de58be2"/>
    <d v="2022-02-16T00:00:00"/>
    <s v="Exp"/>
    <x v="2092"/>
    <x v="3"/>
    <s v="East David"/>
    <s v="Furn"/>
    <s v="Fstnrs"/>
    <n v="2025.34"/>
    <n v="8"/>
    <n v="253.16749999999999"/>
    <x v="2"/>
    <x v="1"/>
    <x v="1"/>
  </r>
  <r>
    <s v="9e0bd207-aac1-4c38-88af-b8d64942beac"/>
    <x v="1243"/>
    <s v="371cb3c9-c616-467a-b297-521acaf0cff5"/>
    <s v="ab289375-939c-4b0b-a7d8-56af5e8ca5ee"/>
    <d v="2024-03-18T00:00:00"/>
    <s v="Exp"/>
    <x v="2093"/>
    <x v="0"/>
    <s v="East Tonyborough"/>
    <s v="OffSup"/>
    <s v="Acc"/>
    <n v="1303.28"/>
    <n v="10"/>
    <n v="130.328"/>
    <x v="1"/>
    <x v="2"/>
    <x v="1"/>
  </r>
  <r>
    <s v="fce4ff4d-0844-4b66-b761-b39f84e4d053"/>
    <x v="360"/>
    <s v="bf087b50-4b1a-4cf1-8e55-01caa0e76f7f"/>
    <s v="0980026a-88e3-4827-b1f1-0eb79283d0be"/>
    <d v="2021-01-03T00:00:00"/>
    <s v="Exp"/>
    <x v="2094"/>
    <x v="1"/>
    <s v="West Alexside"/>
    <s v="OffSup"/>
    <s v="Bkcs"/>
    <n v="3308.88"/>
    <n v="7"/>
    <n v="472.69714285714286"/>
    <x v="1"/>
    <x v="0"/>
    <x v="1"/>
  </r>
  <r>
    <s v="4ae34247-4ecc-4635-86c4-fda14a8036de"/>
    <x v="1244"/>
    <s v="2d33654a-c921-4983-96c7-960776a65d3e"/>
    <s v="9a3d886c-37f2-4428-821f-60159a7c9d84"/>
    <d v="2020-12-25T00:00:00"/>
    <s v="Exp"/>
    <x v="2095"/>
    <x v="1"/>
    <s v="New Jared"/>
    <s v="Furn"/>
    <s v="Bndrs"/>
    <n v="4279.03"/>
    <n v="5"/>
    <n v="855.80599999999993"/>
    <x v="2"/>
    <x v="3"/>
    <x v="0"/>
  </r>
  <r>
    <s v="00b84383-13a2-44a2-8d4b-b4e983f2b86a"/>
    <x v="650"/>
    <s v="afdd394a-9247-4caa-9e93-1d531a56c586"/>
    <s v="2562ce93-50c9-4388-a0e8-6cf7faa68421"/>
    <d v="2021-07-31T00:00:00"/>
    <s v="Eco"/>
    <x v="2096"/>
    <x v="1"/>
    <s v="West Lori"/>
    <s v="Tech"/>
    <s v="Phns"/>
    <n v="4655.12"/>
    <n v="4"/>
    <n v="1163.78"/>
    <x v="0"/>
    <x v="4"/>
    <x v="1"/>
  </r>
  <r>
    <s v="0645c91e-2809-434a-8e71-1b789b0e0a54"/>
    <x v="449"/>
    <s v="f2581173-bd97-46a9-acb5-641360f68455"/>
    <s v="6bbf49cd-6ae0-494f-87c9-212352630509"/>
    <d v="2020-08-28T00:00:00"/>
    <s v="Eco"/>
    <x v="2097"/>
    <x v="2"/>
    <s v="Jennifershire"/>
    <s v="OffSup"/>
    <s v="Fstnrs"/>
    <n v="2210.67"/>
    <n v="4"/>
    <n v="552.66750000000002"/>
    <x v="1"/>
    <x v="1"/>
    <x v="0"/>
  </r>
  <r>
    <s v="c0ee3ab6-e224-4e6a-bf07-40d77745eed6"/>
    <x v="931"/>
    <s v="dd0ad427-da75-4d89-9ae4-ba91809aa9ba"/>
    <s v="c1767ee7-44f7-4c8f-a8fc-5b0f504a53ae"/>
    <d v="2024-08-01T00:00:00"/>
    <s v="Std"/>
    <x v="2098"/>
    <x v="2"/>
    <s v="New Andrewton"/>
    <s v="OffSup"/>
    <s v="Fstnrs"/>
    <n v="2389.0500000000002"/>
    <n v="6"/>
    <n v="398.17500000000001"/>
    <x v="1"/>
    <x v="1"/>
    <x v="1"/>
  </r>
  <r>
    <s v="27f95e34-63a1-4fc8-a884-afa083bf84fb"/>
    <x v="442"/>
    <s v="e94e07dd-048b-40e9-9042-bcc61781b4f0"/>
    <s v="878857f4-2b4b-49b6-9964-5795dce5a08a"/>
    <d v="2019-06-20T00:00:00"/>
    <s v="Std"/>
    <x v="2099"/>
    <x v="1"/>
    <s v="Cynthiaville"/>
    <s v="Tech"/>
    <s v="Bkcs"/>
    <n v="3578.79"/>
    <n v="7"/>
    <n v="511.2557142857143"/>
    <x v="0"/>
    <x v="0"/>
    <x v="1"/>
  </r>
  <r>
    <s v="15c3ea91-04db-4c80-b0bb-68ec259f09e6"/>
    <x v="580"/>
    <s v="0694433c-27cb-4255-9abf-304db2157308"/>
    <s v="8631c3a5-af68-4036-a46d-2239c780cc7b"/>
    <d v="2022-12-01T00:00:00"/>
    <s v="Std"/>
    <x v="2100"/>
    <x v="0"/>
    <s v="North Margaretstad"/>
    <s v="Tech"/>
    <s v="Phns"/>
    <n v="4558.6899999999996"/>
    <n v="6"/>
    <n v="759.78166666666664"/>
    <x v="0"/>
    <x v="4"/>
    <x v="1"/>
  </r>
  <r>
    <s v="1ce583cd-5db4-44b1-a51e-a71388376ca9"/>
    <x v="408"/>
    <s v="9fe348d0-7975-4054-b4b1-2c294e80ff99"/>
    <s v="993f56da-6081-4265-b201-080f6b3f6326"/>
    <d v="2023-03-11T00:00:00"/>
    <s v="Std"/>
    <x v="2101"/>
    <x v="1"/>
    <s v="Brittanystad"/>
    <s v="Tech"/>
    <s v="Fstnrs"/>
    <n v="2471.69"/>
    <n v="2"/>
    <n v="1235.845"/>
    <x v="0"/>
    <x v="1"/>
    <x v="1"/>
  </r>
  <r>
    <s v="527dcb85-b373-4099-945d-04d0a69f2e64"/>
    <x v="1245"/>
    <s v="7cfe228b-e961-41e8-bde0-93c6e883603c"/>
    <s v="51c2410e-4ab6-4dba-9b97-a81ff253b675"/>
    <d v="2022-02-13T00:00:00"/>
    <s v="Exp"/>
    <x v="2102"/>
    <x v="3"/>
    <s v="East Williamview"/>
    <s v="Furn"/>
    <s v="Phns"/>
    <n v="1409.43"/>
    <n v="7"/>
    <n v="201.34714285714287"/>
    <x v="2"/>
    <x v="4"/>
    <x v="0"/>
  </r>
  <r>
    <s v="36c5a8ac-3738-4884-a110-ab2739928052"/>
    <x v="1089"/>
    <s v="8b3fd4d7-1bc8-43f2-ad18-a6ff6176e811"/>
    <s v="6ac280b4-fae3-41b1-a22c-f4aea53cadf4"/>
    <d v="2020-11-02T00:00:00"/>
    <s v="Eco"/>
    <x v="2103"/>
    <x v="1"/>
    <s v="North April"/>
    <s v="Tech"/>
    <s v="Fstnrs"/>
    <n v="1033.22"/>
    <n v="5"/>
    <n v="206.64400000000001"/>
    <x v="0"/>
    <x v="1"/>
    <x v="0"/>
  </r>
  <r>
    <s v="2a7db67f-712f-43bf-85b9-4c2f4bea8d1f"/>
    <x v="1234"/>
    <s v="985b88ad-5654-410c-86de-198c706ee7c8"/>
    <s v="ffc6045e-6eee-42ec-ac1d-ae9f509c6d13"/>
    <d v="2020-12-09T00:00:00"/>
    <s v="Exp"/>
    <x v="2104"/>
    <x v="0"/>
    <s v="West Jason"/>
    <s v="Furn"/>
    <s v="Phns"/>
    <n v="2116.7800000000002"/>
    <n v="9"/>
    <n v="235.19777777777779"/>
    <x v="2"/>
    <x v="4"/>
    <x v="1"/>
  </r>
  <r>
    <s v="6ab84047-c1b2-4c3f-9438-5726ee8e26c5"/>
    <x v="1246"/>
    <s v="a04567d8-2ed2-4fe1-a6d6-191404433096"/>
    <s v="f57ccdae-8d2a-4bb0-b0ce-2e4c70adda51"/>
    <d v="2020-12-09T00:00:00"/>
    <s v="Std"/>
    <x v="2105"/>
    <x v="2"/>
    <s v="Amandaville"/>
    <s v="Furn"/>
    <s v="Acc"/>
    <n v="4231.8500000000004"/>
    <n v="1"/>
    <n v="4231.8500000000004"/>
    <x v="2"/>
    <x v="2"/>
    <x v="0"/>
  </r>
  <r>
    <s v="3c709287-9cd4-4ea5-861f-96dffaa12c2c"/>
    <x v="1000"/>
    <s v="3413951d-6039-44f3-8c94-c7bdb55ce619"/>
    <s v="3c98ea73-67d2-4305-9cbc-84d1eee14c5e"/>
    <d v="2022-07-13T00:00:00"/>
    <s v="Exp"/>
    <x v="2106"/>
    <x v="2"/>
    <s v="Dawsonport"/>
    <s v="Tech"/>
    <s v="Fstnrs"/>
    <n v="3971.64"/>
    <n v="4"/>
    <n v="992.91"/>
    <x v="0"/>
    <x v="1"/>
    <x v="1"/>
  </r>
  <r>
    <s v="61aa0204-f682-41f4-8f12-9bae0dd84739"/>
    <x v="1247"/>
    <s v="023531c3-a7fe-4bdd-856f-5ba51989730d"/>
    <s v="5ec30414-4e3e-4b87-9ce8-ab2c10bd0f8e"/>
    <d v="2022-07-13T00:00:00"/>
    <s v="Std"/>
    <x v="2107"/>
    <x v="2"/>
    <s v="Lewismouth"/>
    <s v="Furn"/>
    <s v="Bndrs"/>
    <n v="3887.2"/>
    <n v="2"/>
    <n v="1943.6"/>
    <x v="2"/>
    <x v="3"/>
    <x v="0"/>
  </r>
  <r>
    <s v="b980bf9d-3844-409b-847d-5559c2bfd077"/>
    <x v="101"/>
    <s v="0efcfee3-c500-456c-b911-eec627fd2126"/>
    <s v="5ee71fc7-8a8d-4e0a-9d75-b35a42b752cb"/>
    <d v="2019-10-26T00:00:00"/>
    <s v="Eco"/>
    <x v="2108"/>
    <x v="2"/>
    <s v="Colonchester"/>
    <s v="Tech"/>
    <s v="Acc"/>
    <n v="4010.92"/>
    <n v="6"/>
    <n v="668.48666666666668"/>
    <x v="0"/>
    <x v="2"/>
    <x v="0"/>
  </r>
  <r>
    <s v="c0d6b933-5950-4216-a4a9-1a698a9f59a3"/>
    <x v="1017"/>
    <s v="01833769-d151-4a50-b117-9d0ce30e1059"/>
    <s v="5eee6aca-748f-4418-9a85-3c1426acd32a"/>
    <d v="2020-08-01T00:00:00"/>
    <s v="Eco"/>
    <x v="2109"/>
    <x v="2"/>
    <s v="New Kristy"/>
    <s v="OffSup"/>
    <s v="Fstnrs"/>
    <n v="1592.36"/>
    <n v="2"/>
    <n v="796.18"/>
    <x v="1"/>
    <x v="1"/>
    <x v="1"/>
  </r>
  <r>
    <s v="93d64e39-0c26-4f19-8616-821bdb3250dd"/>
    <x v="36"/>
    <s v="b49d5d0b-ae82-4d48-b717-c95c81fbbf1e"/>
    <s v="15c91f47-7e63-455e-8b65-f1a7076b7cbc"/>
    <d v="2020-12-11T00:00:00"/>
    <s v="Exp"/>
    <x v="2110"/>
    <x v="3"/>
    <s v="Jenniferville"/>
    <s v="Tech"/>
    <s v="Acc"/>
    <n v="3089.35"/>
    <n v="9"/>
    <n v="343.26111111111112"/>
    <x v="0"/>
    <x v="2"/>
    <x v="1"/>
  </r>
  <r>
    <s v="757eb642-a8b5-4899-af80-7e2677ed61af"/>
    <x v="1248"/>
    <s v="655121ab-eb6c-48e0-8dbe-93572e0d5c75"/>
    <s v="32a7774f-5232-4427-a891-ce3109c857db"/>
    <d v="2021-09-21T00:00:00"/>
    <s v="Eco"/>
    <x v="2111"/>
    <x v="2"/>
    <s v="Kimberlybury"/>
    <s v="Furn"/>
    <s v="Fstnrs"/>
    <n v="1174.3900000000001"/>
    <n v="6"/>
    <n v="195.73166666666668"/>
    <x v="2"/>
    <x v="1"/>
    <x v="0"/>
  </r>
  <r>
    <s v="0d3d5490-9399-4b8b-a11c-04ece7862894"/>
    <x v="791"/>
    <s v="4d63f8e1-2f05-4c46-a516-8297cd9091b1"/>
    <s v="1c9300fe-c67c-422d-a631-821635c66a18"/>
    <d v="2021-04-17T00:00:00"/>
    <s v="Eco"/>
    <x v="2112"/>
    <x v="2"/>
    <s v="Lyonschester"/>
    <s v="OffSup"/>
    <s v="Bkcs"/>
    <n v="2987.92"/>
    <n v="5"/>
    <n v="597.58400000000006"/>
    <x v="1"/>
    <x v="0"/>
    <x v="1"/>
  </r>
  <r>
    <s v="d75a4d4e-ea40-4db3-bb23-fe0f8eba714b"/>
    <x v="1249"/>
    <s v="138c6521-dccb-45eb-99de-58b958b68610"/>
    <s v="1a3e18c3-fd1f-4c56-a886-922f3b708d67"/>
    <d v="2019-10-23T00:00:00"/>
    <s v="Eco"/>
    <x v="2113"/>
    <x v="2"/>
    <s v="East Rubentown"/>
    <s v="Tech"/>
    <s v="Fstnrs"/>
    <n v="3000.28"/>
    <n v="10"/>
    <n v="300.02800000000002"/>
    <x v="0"/>
    <x v="1"/>
    <x v="1"/>
  </r>
  <r>
    <s v="c49f52c5-ad9a-42cd-805d-3cd36de8d50a"/>
    <x v="781"/>
    <s v="911866ce-06ca-429b-93ce-128202581085"/>
    <s v="dd59c715-d636-44d8-9c80-fca97d38acda"/>
    <d v="2023-12-17T00:00:00"/>
    <s v="Std"/>
    <x v="2114"/>
    <x v="1"/>
    <s v="Larsenville"/>
    <s v="Furn"/>
    <s v="Bndrs"/>
    <n v="4962.87"/>
    <n v="1"/>
    <n v="4962.87"/>
    <x v="2"/>
    <x v="3"/>
    <x v="0"/>
  </r>
  <r>
    <s v="fdc64149-d58f-4ae6-a501-8f2cf351503c"/>
    <x v="935"/>
    <s v="41cd7b36-f1ec-433b-8b98-40954e376d99"/>
    <s v="48f17bc1-2f38-41ae-92f7-38f4b701dea7"/>
    <d v="2023-03-25T00:00:00"/>
    <s v="Eco"/>
    <x v="2115"/>
    <x v="0"/>
    <s v="Coxberg"/>
    <s v="Tech"/>
    <s v="Fstnrs"/>
    <n v="133.41999999999999"/>
    <n v="6"/>
    <n v="22.236666666666665"/>
    <x v="0"/>
    <x v="1"/>
    <x v="1"/>
  </r>
  <r>
    <s v="18d885a9-59e2-402d-a057-9136e5c715f8"/>
    <x v="232"/>
    <s v="c2ecec75-9279-49e0-bf47-595b94de38bd"/>
    <s v="711a7dba-4332-4e9f-b257-269142bd98b4"/>
    <d v="2021-01-04T00:00:00"/>
    <s v="Exp"/>
    <x v="2116"/>
    <x v="1"/>
    <s v="Port Debrashire"/>
    <s v="OffSup"/>
    <s v="Bndrs"/>
    <n v="1953.15"/>
    <n v="4"/>
    <n v="488.28750000000002"/>
    <x v="1"/>
    <x v="3"/>
    <x v="1"/>
  </r>
  <r>
    <s v="9421857f-958f-4a7a-b620-f0a7c3990ce4"/>
    <x v="677"/>
    <s v="691bb5fe-2b4f-4803-b50e-6dd1270b012b"/>
    <s v="e0bd4d69-87d4-4cf4-93a8-aa5f1d96a7ac"/>
    <d v="2022-02-02T00:00:00"/>
    <s v="Exp"/>
    <x v="2117"/>
    <x v="3"/>
    <s v="Hunterfort"/>
    <s v="Furn"/>
    <s v="Bkcs"/>
    <n v="4461.1400000000003"/>
    <n v="8"/>
    <n v="557.64250000000004"/>
    <x v="2"/>
    <x v="0"/>
    <x v="0"/>
  </r>
  <r>
    <s v="622e6b96-fca9-4fa3-9f0c-74491a7789fc"/>
    <x v="564"/>
    <s v="dbe30e57-d5e4-413f-aff6-614b29c1c413"/>
    <s v="66b9e68a-4d16-4f8f-87eb-cad308e4f356"/>
    <d v="2019-12-11T00:00:00"/>
    <s v="Std"/>
    <x v="2118"/>
    <x v="2"/>
    <s v="Port Patricia"/>
    <s v="Furn"/>
    <s v="Bndrs"/>
    <n v="110.84"/>
    <n v="1"/>
    <n v="110.84"/>
    <x v="2"/>
    <x v="3"/>
    <x v="1"/>
  </r>
  <r>
    <s v="27a0aac7-ac6c-4552-b9c7-9899e5f607ba"/>
    <x v="855"/>
    <s v="b2bd0824-9b2c-4ad0-a82f-783a0ec495aa"/>
    <s v="fbcb46c3-c5de-4488-9d0e-9122f5103357"/>
    <d v="2021-11-01T00:00:00"/>
    <s v="Eco"/>
    <x v="2119"/>
    <x v="2"/>
    <s v="Port Jessicafurt"/>
    <s v="Furn"/>
    <s v="Bndrs"/>
    <n v="1782.23"/>
    <n v="8"/>
    <n v="222.77875"/>
    <x v="2"/>
    <x v="3"/>
    <x v="0"/>
  </r>
  <r>
    <s v="8ce0e943-518a-446b-b983-bb81721000ab"/>
    <x v="568"/>
    <s v="9356558b-1ce8-4f43-9fae-5f12128ce5bb"/>
    <s v="0dff1391-c9a1-44ce-bf7c-97297b60098b"/>
    <d v="2020-08-14T00:00:00"/>
    <s v="Eco"/>
    <x v="2120"/>
    <x v="3"/>
    <s v="South James"/>
    <s v="Furn"/>
    <s v="Acc"/>
    <n v="4776.17"/>
    <n v="8"/>
    <n v="597.02125000000001"/>
    <x v="2"/>
    <x v="2"/>
    <x v="0"/>
  </r>
  <r>
    <s v="1adf35f2-805d-4181-928c-a66e0df43c89"/>
    <x v="944"/>
    <s v="81759ca0-7e4e-4cab-8342-b611ab5cfdaa"/>
    <s v="5e81b6a5-df37-4a02-af01-d9c917b84dc5"/>
    <d v="2020-02-08T00:00:00"/>
    <s v="Exp"/>
    <x v="1188"/>
    <x v="2"/>
    <s v="Port Megan"/>
    <s v="Furn"/>
    <s v="Fstnrs"/>
    <n v="943.68"/>
    <n v="4"/>
    <n v="235.92"/>
    <x v="2"/>
    <x v="1"/>
    <x v="0"/>
  </r>
  <r>
    <s v="44361c42-47b5-42ac-8b9c-e2ca69167c5b"/>
    <x v="1088"/>
    <s v="074e6eaf-212f-4ee7-b7ea-7ec3479a9cfe"/>
    <s v="cce0d1ec-d9a1-4b5d-9ba2-794a62a7ce4f"/>
    <d v="2022-05-03T00:00:00"/>
    <s v="Eco"/>
    <x v="2121"/>
    <x v="1"/>
    <s v="Deniseview"/>
    <s v="OffSup"/>
    <s v="Bkcs"/>
    <n v="473.54"/>
    <n v="3"/>
    <n v="157.84666666666666"/>
    <x v="1"/>
    <x v="0"/>
    <x v="1"/>
  </r>
  <r>
    <s v="52332830-ad9d-4582-8683-98324c32b6c1"/>
    <x v="403"/>
    <s v="a4477034-be2e-44d8-afa0-d363ad822bb4"/>
    <s v="2660d91a-a900-47d7-a98d-6fd0fbe03a3f"/>
    <d v="2024-08-12T00:00:00"/>
    <s v="Std"/>
    <x v="2122"/>
    <x v="0"/>
    <s v="Debbieburgh"/>
    <s v="Furn"/>
    <s v="Fstnrs"/>
    <n v="934.47"/>
    <n v="3"/>
    <n v="311.49"/>
    <x v="2"/>
    <x v="1"/>
    <x v="1"/>
  </r>
  <r>
    <s v="bde57d01-5509-4cfa-834f-86f609d85db4"/>
    <x v="112"/>
    <s v="610a26f2-7c6d-4b99-b270-5f9a72ff5410"/>
    <s v="1a3f59a5-fed9-4b78-b294-edf54f54b43c"/>
    <d v="2023-12-12T00:00:00"/>
    <s v="Exp"/>
    <x v="2123"/>
    <x v="1"/>
    <s v="East Josetown"/>
    <s v="OffSup"/>
    <s v="Fstnrs"/>
    <n v="1529.98"/>
    <n v="7"/>
    <n v="218.56857142857143"/>
    <x v="1"/>
    <x v="1"/>
    <x v="0"/>
  </r>
  <r>
    <s v="99e8668c-039c-4932-9905-6b50c0d805f3"/>
    <x v="909"/>
    <s v="0fdb81df-c11a-4ef4-b2c0-097a18627f58"/>
    <s v="aea00c53-faf4-46f2-aac9-febd90a64783"/>
    <d v="2024-08-08T00:00:00"/>
    <s v="Std"/>
    <x v="2124"/>
    <x v="2"/>
    <s v="Webbfurt"/>
    <s v="OffSup"/>
    <s v="Bkcs"/>
    <n v="62.15"/>
    <n v="6"/>
    <n v="10.358333333333333"/>
    <x v="1"/>
    <x v="0"/>
    <x v="0"/>
  </r>
  <r>
    <s v="9e4f356c-1798-49a6-88f4-ea405e5a45b2"/>
    <x v="188"/>
    <s v="fd125949-ca85-4cf6-8962-36477f1e7069"/>
    <s v="0d17f940-70be-451d-8816-bc18ee48839d"/>
    <d v="2024-11-01T00:00:00"/>
    <s v="Exp"/>
    <x v="2125"/>
    <x v="3"/>
    <s v="North Thomas"/>
    <s v="Furn"/>
    <s v="Bkcs"/>
    <n v="3624.38"/>
    <n v="6"/>
    <n v="604.06333333333339"/>
    <x v="2"/>
    <x v="0"/>
    <x v="0"/>
  </r>
  <r>
    <s v="a85900d0-9878-4c72-bf89-5ac13d3332f4"/>
    <x v="740"/>
    <s v="74e5e205-eab1-4865-9410-9f57db050d31"/>
    <s v="305920e6-81b1-482d-a108-1d88c625d71d"/>
    <d v="2020-10-25T00:00:00"/>
    <s v="Std"/>
    <x v="2126"/>
    <x v="0"/>
    <s v="North Davidberg"/>
    <s v="OffSup"/>
    <s v="Bkcs"/>
    <n v="4222.75"/>
    <n v="9"/>
    <n v="469.19444444444446"/>
    <x v="1"/>
    <x v="0"/>
    <x v="1"/>
  </r>
  <r>
    <s v="d4fc3b0c-4dfc-4b36-81cf-7e5b8f1a09ec"/>
    <x v="813"/>
    <s v="37f06dde-49ac-4326-af39-c30dc569c4ad"/>
    <s v="6989e685-4f97-40c7-b96e-2bd144f01720"/>
    <d v="2023-10-15T00:00:00"/>
    <s v="Std"/>
    <x v="2127"/>
    <x v="0"/>
    <s v="Tylerton"/>
    <s v="Furn"/>
    <s v="Phns"/>
    <n v="3136.08"/>
    <n v="1"/>
    <n v="3136.08"/>
    <x v="2"/>
    <x v="4"/>
    <x v="1"/>
  </r>
  <r>
    <s v="e385f684-6bd1-4af8-a52f-fd2301e39ee0"/>
    <x v="197"/>
    <s v="086725d6-5041-4c9f-8f08-482bd32dd0c5"/>
    <s v="8c0bc355-be7e-4a9c-9ce2-68dcb69d5c87"/>
    <d v="2019-12-27T00:00:00"/>
    <s v="Eco"/>
    <x v="2128"/>
    <x v="0"/>
    <s v="Kurtville"/>
    <s v="Tech"/>
    <s v="Acc"/>
    <n v="2552.21"/>
    <n v="10"/>
    <n v="255.221"/>
    <x v="0"/>
    <x v="2"/>
    <x v="0"/>
  </r>
  <r>
    <s v="a9743a80-e4a5-4633-a6f5-c2720abb3083"/>
    <x v="1250"/>
    <s v="4055c7d7-51c2-4561-9254-d5ea21386091"/>
    <s v="eb3a9520-d956-4f17-9f6e-753747621901"/>
    <d v="2023-07-22T00:00:00"/>
    <s v="Eco"/>
    <x v="2129"/>
    <x v="1"/>
    <s v="East April"/>
    <s v="Furn"/>
    <s v="Fstnrs"/>
    <n v="903.17"/>
    <n v="9"/>
    <n v="100.35222222222222"/>
    <x v="2"/>
    <x v="1"/>
    <x v="1"/>
  </r>
  <r>
    <s v="b44504fd-f163-4fc4-ae24-c69d0227b580"/>
    <x v="1173"/>
    <s v="ecd9f674-ded9-4c97-ab3b-be60baaa896f"/>
    <s v="1ce22445-a4f6-49ee-acef-04756b3eae57"/>
    <d v="2024-05-18T00:00:00"/>
    <s v="Exp"/>
    <x v="2130"/>
    <x v="1"/>
    <s v="East Shannonport"/>
    <s v="OffSup"/>
    <s v="Acc"/>
    <n v="628.78"/>
    <n v="1"/>
    <n v="628.78"/>
    <x v="1"/>
    <x v="2"/>
    <x v="0"/>
  </r>
  <r>
    <s v="abef27d3-31fc-4966-b6b3-1a84599d1c58"/>
    <x v="1251"/>
    <s v="6e43dde0-f3f6-4f6c-b286-a128b8643cc1"/>
    <s v="87a02d58-df96-4d4e-ae93-6bf5635a890e"/>
    <d v="2023-08-30T00:00:00"/>
    <s v="Eco"/>
    <x v="2131"/>
    <x v="1"/>
    <s v="South Tylerton"/>
    <s v="Furn"/>
    <s v="Phns"/>
    <n v="1945.59"/>
    <n v="10"/>
    <n v="194.559"/>
    <x v="2"/>
    <x v="4"/>
    <x v="1"/>
  </r>
  <r>
    <s v="35bb8027-d661-4ec2-bb0e-ae6585fdc8bf"/>
    <x v="33"/>
    <s v="052c7277-be10-48d3-895a-ae5339765d25"/>
    <s v="c4bfa064-2ce9-42a0-964e-3f9bda2c0be0"/>
    <d v="2020-07-23T00:00:00"/>
    <s v="Eco"/>
    <x v="2132"/>
    <x v="1"/>
    <s v="Elainemouth"/>
    <s v="Tech"/>
    <s v="Fstnrs"/>
    <n v="3977.33"/>
    <n v="6"/>
    <n v="662.88833333333332"/>
    <x v="0"/>
    <x v="1"/>
    <x v="0"/>
  </r>
  <r>
    <s v="87a681e6-7088-4b41-8040-4459b30e0b36"/>
    <x v="320"/>
    <s v="a7e97273-d433-4614-a261-9ddfbfe1d6dd"/>
    <s v="24de21df-6406-4ca7-af9e-22e1528d892a"/>
    <d v="2020-12-20T00:00:00"/>
    <s v="Eco"/>
    <x v="2133"/>
    <x v="3"/>
    <s v="Jeffshire"/>
    <s v="Tech"/>
    <s v="Acc"/>
    <n v="2509.5300000000002"/>
    <n v="9"/>
    <n v="278.8366666666667"/>
    <x v="0"/>
    <x v="2"/>
    <x v="0"/>
  </r>
  <r>
    <s v="fadb1dd1-4a52-48ca-b94b-af4afea458ef"/>
    <x v="160"/>
    <s v="d4c27f69-ba8e-40c2-9808-6abef5fcd15b"/>
    <s v="381f2587-73af-4065-809f-d57fed5fa24d"/>
    <d v="2020-09-29T00:00:00"/>
    <s v="Std"/>
    <x v="2134"/>
    <x v="1"/>
    <s v="New Curtisstad"/>
    <s v="Tech"/>
    <s v="Bkcs"/>
    <n v="1923.68"/>
    <n v="7"/>
    <n v="274.81142857142856"/>
    <x v="0"/>
    <x v="0"/>
    <x v="1"/>
  </r>
  <r>
    <s v="6bf362aa-6aaa-4b3f-aac0-cc6fbc3e5692"/>
    <x v="549"/>
    <s v="f3103420-4d44-49f0-8604-508885816ea9"/>
    <s v="8c83f6e9-c556-49b5-b687-cc05289f4ec5"/>
    <d v="2019-12-18T00:00:00"/>
    <s v="Exp"/>
    <x v="2135"/>
    <x v="3"/>
    <s v="Davidsonburgh"/>
    <s v="Furn"/>
    <s v="Bndrs"/>
    <n v="4191.93"/>
    <n v="10"/>
    <n v="419.19300000000004"/>
    <x v="2"/>
    <x v="3"/>
    <x v="1"/>
  </r>
  <r>
    <s v="ca415588-9b00-4b36-ae41-901e3a846b0e"/>
    <x v="1092"/>
    <s v="a95b3551-dfdc-425b-9b23-adafd1c51ceb"/>
    <s v="4098f8be-4ecf-4dcf-989d-4431fdf5f2ab"/>
    <d v="2022-09-08T00:00:00"/>
    <s v="Std"/>
    <x v="2136"/>
    <x v="1"/>
    <s v="New Ashleyborough"/>
    <s v="OffSup"/>
    <s v="Acc"/>
    <n v="855.73"/>
    <n v="1"/>
    <n v="855.73"/>
    <x v="1"/>
    <x v="2"/>
    <x v="1"/>
  </r>
  <r>
    <s v="de79eafa-fee5-4606-ad02-8b0718e18da9"/>
    <x v="1252"/>
    <s v="3e2dae17-d4ad-428f-b1ae-12de9a025d63"/>
    <s v="05cc0398-febf-47aa-bb45-1a3a9506c575"/>
    <d v="2021-10-16T00:00:00"/>
    <s v="Eco"/>
    <x v="2137"/>
    <x v="0"/>
    <s v="Anafort"/>
    <s v="OffSup"/>
    <s v="Fstnrs"/>
    <n v="2421.86"/>
    <n v="6"/>
    <n v="403.64333333333337"/>
    <x v="1"/>
    <x v="1"/>
    <x v="1"/>
  </r>
  <r>
    <s v="ee561cd5-4dff-4b7f-9c99-da33e6d60f88"/>
    <x v="1253"/>
    <s v="0761cf41-64f5-465a-9a01-ff06650da4d5"/>
    <s v="eea8a190-d980-4278-99be-df5caed66c23"/>
    <d v="2020-11-02T00:00:00"/>
    <s v="Exp"/>
    <x v="2138"/>
    <x v="3"/>
    <s v="North Rhondaview"/>
    <s v="Tech"/>
    <s v="Phns"/>
    <n v="3932.5"/>
    <n v="2"/>
    <n v="1966.25"/>
    <x v="0"/>
    <x v="4"/>
    <x v="0"/>
  </r>
  <r>
    <s v="34ca306c-7934-4024-9ae4-532628a69ed5"/>
    <x v="681"/>
    <s v="175d9584-e5df-451a-b694-5d05eb716e0b"/>
    <s v="b1f9a36a-6a34-43cd-a9b9-71294807eacd"/>
    <d v="2019-07-10T00:00:00"/>
    <s v="Eco"/>
    <x v="2139"/>
    <x v="3"/>
    <s v="Debbieborough"/>
    <s v="Tech"/>
    <s v="Fstnrs"/>
    <n v="4693.75"/>
    <n v="3"/>
    <n v="1564.5833333333333"/>
    <x v="0"/>
    <x v="1"/>
    <x v="1"/>
  </r>
  <r>
    <s v="329e6e4e-c3ed-4fc2-9ea5-c98600d0e8b5"/>
    <x v="773"/>
    <s v="3ba54835-8054-4634-b90a-86a44858c74a"/>
    <s v="f7c2be4a-2a6e-4b6e-b2c3-00ddaeb89b0f"/>
    <d v="2022-07-26T00:00:00"/>
    <s v="Exp"/>
    <x v="2140"/>
    <x v="3"/>
    <s v="Port Andrewstad"/>
    <s v="Tech"/>
    <s v="Bndrs"/>
    <n v="3045.85"/>
    <n v="8"/>
    <n v="380.73124999999999"/>
    <x v="0"/>
    <x v="3"/>
    <x v="0"/>
  </r>
  <r>
    <s v="9c36105c-86c2-4bbb-8de3-6ac2bd23d9bc"/>
    <x v="376"/>
    <s v="5d45b515-9dc3-49f0-9861-0c10df55818a"/>
    <s v="03ee006b-ef7d-4245-b633-49be3f7c5829"/>
    <d v="2024-12-10T00:00:00"/>
    <s v="Exp"/>
    <x v="2141"/>
    <x v="0"/>
    <s v="Port Ann"/>
    <s v="Tech"/>
    <s v="Bndrs"/>
    <n v="1681.21"/>
    <n v="2"/>
    <n v="840.60500000000002"/>
    <x v="0"/>
    <x v="3"/>
    <x v="0"/>
  </r>
  <r>
    <s v="c7d0cea6-d2d5-4ea2-b602-fc65b3e0d99d"/>
    <x v="55"/>
    <s v="e763f4ef-89cb-469d-ba97-803f2990518d"/>
    <s v="ffb10f9a-689e-4a1a-9093-fbbc924124d4"/>
    <d v="2022-05-11T00:00:00"/>
    <s v="Exp"/>
    <x v="2142"/>
    <x v="1"/>
    <s v="West Melissaton"/>
    <s v="Furn"/>
    <s v="Fstnrs"/>
    <n v="4183"/>
    <n v="2"/>
    <n v="2091.5"/>
    <x v="2"/>
    <x v="1"/>
    <x v="1"/>
  </r>
  <r>
    <s v="a91224e1-4eee-4a37-87ed-d124bd4a4d91"/>
    <x v="116"/>
    <s v="0b15751b-47ba-4ea5-aa60-2e6a6794857d"/>
    <s v="ac341528-d14d-4a86-adf6-2ff3bfccab9f"/>
    <d v="2020-06-03T00:00:00"/>
    <s v="Std"/>
    <x v="2143"/>
    <x v="3"/>
    <s v="Patricktown"/>
    <s v="Furn"/>
    <s v="Phns"/>
    <n v="4405.46"/>
    <n v="4"/>
    <n v="1101.365"/>
    <x v="2"/>
    <x v="4"/>
    <x v="1"/>
  </r>
  <r>
    <s v="d659c7ac-c9db-4eef-b3fe-7abfdc796840"/>
    <x v="1254"/>
    <s v="a2027407-6bac-46fb-a60e-e939fd631cf3"/>
    <s v="7abe59d5-45a4-45ca-be2c-583eea305199"/>
    <d v="2022-05-29T00:00:00"/>
    <s v="Exp"/>
    <x v="2144"/>
    <x v="3"/>
    <s v="Alexischester"/>
    <s v="OffSup"/>
    <s v="Bkcs"/>
    <n v="3998.99"/>
    <n v="6"/>
    <n v="666.49833333333333"/>
    <x v="1"/>
    <x v="0"/>
    <x v="1"/>
  </r>
  <r>
    <s v="086c8570-2dc9-4309-a1c6-3c3b44026c62"/>
    <x v="796"/>
    <s v="80f7ff0d-ccb0-4033-b3ee-97f637be9921"/>
    <s v="53560c6e-4dd6-4263-82bf-244f9f79e932"/>
    <d v="2023-06-09T00:00:00"/>
    <s v="Std"/>
    <x v="2145"/>
    <x v="0"/>
    <s v="North Jodi"/>
    <s v="Furn"/>
    <s v="Bkcs"/>
    <n v="3074.26"/>
    <n v="4"/>
    <n v="768.56500000000005"/>
    <x v="2"/>
    <x v="0"/>
    <x v="1"/>
  </r>
  <r>
    <s v="c7322f9f-28de-4366-a807-4755224a0d9a"/>
    <x v="1081"/>
    <s v="2fb22c13-573e-448a-9c5a-39496223bf2c"/>
    <s v="2061aea0-eb45-4c93-9144-7ac8dfb122ec"/>
    <d v="2023-04-15T00:00:00"/>
    <s v="Eco"/>
    <x v="2146"/>
    <x v="3"/>
    <s v="Michaelborough"/>
    <s v="Furn"/>
    <s v="Acc"/>
    <n v="2711.99"/>
    <n v="1"/>
    <n v="2711.99"/>
    <x v="2"/>
    <x v="2"/>
    <x v="0"/>
  </r>
  <r>
    <s v="3f871948-7f83-41c3-959a-5f359bd9d5d7"/>
    <x v="1255"/>
    <s v="d812a9af-3b7e-4f98-bf22-3a73a07a109f"/>
    <s v="db861d0f-d2d5-4c9a-b1c2-86bf8b3d5b6f"/>
    <d v="2022-12-08T00:00:00"/>
    <s v="Eco"/>
    <x v="2147"/>
    <x v="1"/>
    <s v="Caseymouth"/>
    <s v="OffSup"/>
    <s v="Bkcs"/>
    <n v="1625.11"/>
    <n v="9"/>
    <n v="180.56777777777776"/>
    <x v="1"/>
    <x v="0"/>
    <x v="1"/>
  </r>
  <r>
    <s v="1380a8fd-57ea-46e6-b343-ef9370627cda"/>
    <x v="330"/>
    <s v="0cb15c67-0ab5-4b27-b5a4-1841b790d5f6"/>
    <s v="6dab034f-d0f2-4cc6-b91c-23f0f8cd1f7a"/>
    <d v="2023-02-28T00:00:00"/>
    <s v="Std"/>
    <x v="2148"/>
    <x v="3"/>
    <s v="Troyshire"/>
    <s v="Furn"/>
    <s v="Bndrs"/>
    <n v="4532.9799999999996"/>
    <n v="6"/>
    <n v="755.49666666666656"/>
    <x v="2"/>
    <x v="3"/>
    <x v="1"/>
  </r>
  <r>
    <s v="311ae01e-872e-45f6-a4ac-2e2c8f93bdce"/>
    <x v="210"/>
    <s v="05184654-11d9-407f-9b96-b5b9260205ce"/>
    <s v="c2a1ef2c-662a-4f85-8002-fe4f52cb1986"/>
    <d v="2022-06-07T00:00:00"/>
    <s v="Std"/>
    <x v="2149"/>
    <x v="2"/>
    <s v="Martinezfort"/>
    <s v="OffSup"/>
    <s v="Fstnrs"/>
    <n v="676.82"/>
    <n v="8"/>
    <n v="84.602500000000006"/>
    <x v="1"/>
    <x v="1"/>
    <x v="0"/>
  </r>
  <r>
    <s v="4fa8b238-09be-47f1-a585-6de5c74de0bb"/>
    <x v="883"/>
    <s v="3c8bf8c9-e608-4f3e-adb5-b4db2091e6af"/>
    <s v="855ae359-b79a-4d99-94f9-6d1b297185cf"/>
    <d v="2021-08-14T00:00:00"/>
    <s v="Std"/>
    <x v="2150"/>
    <x v="2"/>
    <s v="Dyerburgh"/>
    <s v="Furn"/>
    <s v="Phns"/>
    <n v="967.93"/>
    <n v="10"/>
    <n v="96.792999999999992"/>
    <x v="2"/>
    <x v="4"/>
    <x v="0"/>
  </r>
  <r>
    <s v="0f237146-755d-483c-9c2c-e4d490992789"/>
    <x v="538"/>
    <s v="ea0204f8-16e7-4037-aa99-a7d558cc2193"/>
    <s v="23f6619f-8340-441e-8f5e-f256ee9e555d"/>
    <d v="2021-11-03T00:00:00"/>
    <s v="Eco"/>
    <x v="2151"/>
    <x v="3"/>
    <s v="South Sandra"/>
    <s v="Furn"/>
    <s v="Phns"/>
    <n v="1317.56"/>
    <n v="9"/>
    <n v="146.39555555555555"/>
    <x v="2"/>
    <x v="4"/>
    <x v="0"/>
  </r>
  <r>
    <s v="a513e4b5-e6f2-466d-a76f-bd3464a4b464"/>
    <x v="1256"/>
    <s v="417cfcae-d772-4773-b1c2-fe8f8337af18"/>
    <s v="a4bf35ed-2b15-43b5-93e7-8b7d3fd75624"/>
    <d v="2020-01-29T00:00:00"/>
    <s v="Eco"/>
    <x v="2152"/>
    <x v="3"/>
    <s v="South Travismouth"/>
    <s v="Furn"/>
    <s v="Acc"/>
    <n v="1930.64"/>
    <n v="3"/>
    <n v="643.54666666666674"/>
    <x v="2"/>
    <x v="2"/>
    <x v="1"/>
  </r>
  <r>
    <s v="e89558c2-1249-4a99-8ff4-4c96da922ce1"/>
    <x v="1257"/>
    <s v="d8e77aa3-bf21-45dc-8e8e-9be3ccc89821"/>
    <s v="6d29765b-f236-4603-9222-a77822be2d58"/>
    <d v="2023-11-20T00:00:00"/>
    <s v="Exp"/>
    <x v="2153"/>
    <x v="2"/>
    <s v="Meghanborough"/>
    <s v="Furn"/>
    <s v="Bkcs"/>
    <n v="163.98"/>
    <n v="6"/>
    <n v="27.33"/>
    <x v="2"/>
    <x v="0"/>
    <x v="0"/>
  </r>
  <r>
    <s v="06a8850e-700b-42c7-93f6-80f64671e012"/>
    <x v="165"/>
    <s v="61015026-b2cd-4823-bf86-9e0fe86a6f7c"/>
    <s v="d857a0ff-2bd7-446a-ba71-7a2e6c8e6f7e"/>
    <d v="2021-04-25T00:00:00"/>
    <s v="Std"/>
    <x v="2154"/>
    <x v="3"/>
    <s v="Mcdonaldfort"/>
    <s v="OffSup"/>
    <s v="Fstnrs"/>
    <n v="4145.2299999999996"/>
    <n v="7"/>
    <n v="592.17571428571421"/>
    <x v="1"/>
    <x v="1"/>
    <x v="0"/>
  </r>
  <r>
    <s v="8f61497d-6b84-4b6e-8e5d-38c3a346a095"/>
    <x v="1258"/>
    <s v="c9ede04c-ca0f-4be1-9b97-68df32a5ffc9"/>
    <s v="76ed6688-7f93-4eb2-ab94-a3ef9112b464"/>
    <d v="2023-07-22T00:00:00"/>
    <s v="Exp"/>
    <x v="2155"/>
    <x v="3"/>
    <s v="Jacobsfurt"/>
    <s v="Furn"/>
    <s v="Bkcs"/>
    <n v="2974.68"/>
    <n v="5"/>
    <n v="594.93599999999992"/>
    <x v="2"/>
    <x v="0"/>
    <x v="0"/>
  </r>
  <r>
    <s v="48576c9c-db82-402c-856b-9d3ea2165c9f"/>
    <x v="714"/>
    <s v="e2bab60a-b8ed-4c64-89a2-22d551bd0ece"/>
    <s v="2433b75d-7e7b-4ab6-b239-70d49fc66374"/>
    <d v="2020-10-10T00:00:00"/>
    <s v="Exp"/>
    <x v="2156"/>
    <x v="0"/>
    <s v="Lefurt"/>
    <s v="Tech"/>
    <s v="Fstnrs"/>
    <n v="3165.9"/>
    <n v="7"/>
    <n v="452.2714285714286"/>
    <x v="0"/>
    <x v="1"/>
    <x v="0"/>
  </r>
  <r>
    <s v="082fe9a1-fdf7-4ef5-86a0-bc20341f6974"/>
    <x v="683"/>
    <s v="f74c0061-bf91-483f-8b01-bd30a65a072a"/>
    <s v="83c89f50-b98e-4767-8103-a52ed605787e"/>
    <d v="2020-05-21T00:00:00"/>
    <s v="Std"/>
    <x v="2157"/>
    <x v="1"/>
    <s v="East Joshua"/>
    <s v="OffSup"/>
    <s v="Bndrs"/>
    <n v="872.15"/>
    <n v="2"/>
    <n v="436.07499999999999"/>
    <x v="1"/>
    <x v="3"/>
    <x v="0"/>
  </r>
  <r>
    <s v="6b0dbae6-54e8-40d5-b34e-dd1bcdcb34c2"/>
    <x v="100"/>
    <s v="03dfdd5d-2733-4923-8465-2454d97f375a"/>
    <s v="9183efe5-5a8f-46de-8b22-c854e2013c97"/>
    <d v="2022-08-30T00:00:00"/>
    <s v="Eco"/>
    <x v="2158"/>
    <x v="3"/>
    <s v="Williamsmouth"/>
    <s v="OffSup"/>
    <s v="Acc"/>
    <n v="4926.32"/>
    <n v="5"/>
    <n v="985.2639999999999"/>
    <x v="1"/>
    <x v="2"/>
    <x v="0"/>
  </r>
  <r>
    <s v="9a8471ee-9496-4e32-a45d-675098f2eb9e"/>
    <x v="1259"/>
    <s v="5166fb6d-f097-4fc6-950d-b4690e8281ce"/>
    <s v="507fb8fb-39e9-45ad-a5d0-70429f4d2c3d"/>
    <d v="2021-05-23T00:00:00"/>
    <s v="Std"/>
    <x v="2159"/>
    <x v="3"/>
    <s v="Lake Jessica"/>
    <s v="OffSup"/>
    <s v="Fstnrs"/>
    <n v="3073.81"/>
    <n v="9"/>
    <n v="341.53444444444443"/>
    <x v="1"/>
    <x v="1"/>
    <x v="1"/>
  </r>
  <r>
    <s v="fb920003-1f41-4c3a-9038-26c59e525c09"/>
    <x v="1260"/>
    <s v="8bfee48a-1786-4714-8afc-5476bee7809f"/>
    <s v="1fa84e24-f974-4b05-8ca0-962c66e369aa"/>
    <d v="2022-01-24T00:00:00"/>
    <s v="Eco"/>
    <x v="2160"/>
    <x v="0"/>
    <s v="New Josephview"/>
    <s v="OffSup"/>
    <s v="Bkcs"/>
    <n v="1342.31"/>
    <n v="4"/>
    <n v="335.57749999999999"/>
    <x v="1"/>
    <x v="0"/>
    <x v="1"/>
  </r>
  <r>
    <s v="23a40531-89ed-4f9f-aa67-77986f4f8cc1"/>
    <x v="1261"/>
    <s v="01bda55d-c5ba-42b1-9b38-134629121090"/>
    <s v="6ca23378-1b7e-4dcc-954f-8cf2facc1bbf"/>
    <d v="2024-05-07T00:00:00"/>
    <s v="Std"/>
    <x v="2161"/>
    <x v="3"/>
    <s v="Rodneyshire"/>
    <s v="Furn"/>
    <s v="Phns"/>
    <n v="2708.26"/>
    <n v="3"/>
    <n v="902.75333333333344"/>
    <x v="2"/>
    <x v="4"/>
    <x v="0"/>
  </r>
  <r>
    <s v="cbd2216f-0b48-4b09-b891-78b27b2efe85"/>
    <x v="1262"/>
    <s v="0d98007b-3374-4919-ba57-442361994c81"/>
    <s v="497e6037-86e2-45c1-88db-03e06fe2bbce"/>
    <d v="2020-02-21T00:00:00"/>
    <s v="Std"/>
    <x v="2162"/>
    <x v="1"/>
    <s v="Port Mark"/>
    <s v="Furn"/>
    <s v="Acc"/>
    <n v="2925.61"/>
    <n v="10"/>
    <n v="292.56100000000004"/>
    <x v="2"/>
    <x v="2"/>
    <x v="1"/>
  </r>
  <r>
    <s v="8c3f4658-0cf5-49d9-be51-c086ba9a2f1d"/>
    <x v="1263"/>
    <s v="a70b8eb0-abef-466f-98c9-b3c7d1cbcadc"/>
    <s v="d82ff3fb-8cc8-4f9e-9ddb-f162d1fc0294"/>
    <d v="2021-05-04T00:00:00"/>
    <s v="Std"/>
    <x v="2163"/>
    <x v="3"/>
    <s v="Davidsonport"/>
    <s v="OffSup"/>
    <s v="Acc"/>
    <n v="1286.23"/>
    <n v="4"/>
    <n v="321.5575"/>
    <x v="1"/>
    <x v="2"/>
    <x v="1"/>
  </r>
  <r>
    <s v="59acb7e7-fdd1-4a99-a91e-f0f5d49cbf63"/>
    <x v="994"/>
    <s v="e0515688-b0f2-4458-bec9-302459c874e7"/>
    <s v="b9e9d5d7-2748-4773-bbe4-936db1cc10b7"/>
    <d v="2022-08-29T00:00:00"/>
    <s v="Exp"/>
    <x v="2164"/>
    <x v="2"/>
    <s v="East Rachel"/>
    <s v="Furn"/>
    <s v="Fstnrs"/>
    <n v="4323.45"/>
    <n v="10"/>
    <n v="432.34499999999997"/>
    <x v="2"/>
    <x v="1"/>
    <x v="0"/>
  </r>
  <r>
    <s v="7ca5137d-c070-4bf5-8b5d-c7219898ad5f"/>
    <x v="786"/>
    <s v="c92e6f4b-0af0-4914-bec5-6466ce2c345f"/>
    <s v="a038be9b-d928-446a-a159-312587b45693"/>
    <d v="2021-06-02T00:00:00"/>
    <s v="Exp"/>
    <x v="2165"/>
    <x v="0"/>
    <s v="Donaldsonview"/>
    <s v="Tech"/>
    <s v="Acc"/>
    <n v="4829.6400000000003"/>
    <n v="9"/>
    <n v="536.62666666666667"/>
    <x v="0"/>
    <x v="2"/>
    <x v="0"/>
  </r>
  <r>
    <s v="8bdf3240-d0c2-4aad-8aa1-41509afd4c37"/>
    <x v="176"/>
    <s v="26f83f0f-deb5-49c5-b059-aa9a184fa5fb"/>
    <s v="5f52dc86-bcd2-49b4-a32e-81124ba3ab69"/>
    <d v="2021-04-01T00:00:00"/>
    <s v="Std"/>
    <x v="2166"/>
    <x v="3"/>
    <s v="Millerfurt"/>
    <s v="OffSup"/>
    <s v="Bndrs"/>
    <n v="2443.7600000000002"/>
    <n v="9"/>
    <n v="271.5288888888889"/>
    <x v="1"/>
    <x v="3"/>
    <x v="0"/>
  </r>
  <r>
    <s v="f6119a10-ce4f-4dc2-91df-ed393de215cb"/>
    <x v="575"/>
    <s v="9a45408c-1f9e-435f-95e4-bb3c565b8b22"/>
    <s v="3a3f18cf-3b2a-442d-8739-8b017869a509"/>
    <d v="2022-10-30T00:00:00"/>
    <s v="Eco"/>
    <x v="2167"/>
    <x v="3"/>
    <s v="West Kristachester"/>
    <s v="Tech"/>
    <s v="Bndrs"/>
    <n v="4548.4399999999996"/>
    <n v="10"/>
    <n v="454.84399999999994"/>
    <x v="0"/>
    <x v="3"/>
    <x v="1"/>
  </r>
  <r>
    <s v="b41e4d7a-2876-43ef-b7ed-93290dd6cef5"/>
    <x v="1264"/>
    <s v="c80c05e6-e289-4896-a560-0c4d05d3599f"/>
    <s v="17d25f51-f460-47b2-bc43-3bfea1d87d9f"/>
    <d v="2021-02-03T00:00:00"/>
    <s v="Exp"/>
    <x v="2168"/>
    <x v="2"/>
    <s v="North Josephville"/>
    <s v="Tech"/>
    <s v="Phns"/>
    <n v="2230.12"/>
    <n v="10"/>
    <n v="223.012"/>
    <x v="0"/>
    <x v="4"/>
    <x v="0"/>
  </r>
  <r>
    <s v="418f31fe-86b3-401d-8653-f2cacb4bc76f"/>
    <x v="1209"/>
    <s v="41e57036-c791-4cd8-a523-36d1c3515e34"/>
    <s v="657837d5-87f5-464f-9312-090f44fea05d"/>
    <d v="2020-04-29T00:00:00"/>
    <s v="Eco"/>
    <x v="2169"/>
    <x v="2"/>
    <s v="Johnsonport"/>
    <s v="OffSup"/>
    <s v="Fstnrs"/>
    <n v="4357.22"/>
    <n v="10"/>
    <n v="435.72200000000004"/>
    <x v="1"/>
    <x v="1"/>
    <x v="0"/>
  </r>
  <r>
    <s v="51ae8e47-0690-46d2-b89d-b47f6867480e"/>
    <x v="1162"/>
    <s v="f1a6f675-664c-4fc0-b7b6-1d0dc7ddbc19"/>
    <s v="2a999f50-46e3-4d7b-8c6c-f84fe2fd3f26"/>
    <d v="2024-01-06T00:00:00"/>
    <s v="Eco"/>
    <x v="2170"/>
    <x v="3"/>
    <s v="Fryebury"/>
    <s v="OffSup"/>
    <s v="Bndrs"/>
    <n v="3280.57"/>
    <n v="7"/>
    <n v="468.65285714285716"/>
    <x v="1"/>
    <x v="3"/>
    <x v="0"/>
  </r>
  <r>
    <s v="dc148034-4ea7-4342-a7df-5297f9868b19"/>
    <x v="997"/>
    <s v="02194051-0b70-4468-8adc-0d4934ad70da"/>
    <s v="99573c27-bcc7-40ff-907a-7a8aadefcb07"/>
    <d v="2020-05-31T00:00:00"/>
    <s v="Exp"/>
    <x v="2171"/>
    <x v="0"/>
    <s v="North Matthew"/>
    <s v="OffSup"/>
    <s v="Bkcs"/>
    <n v="1999.45"/>
    <n v="5"/>
    <n v="399.89"/>
    <x v="1"/>
    <x v="0"/>
    <x v="1"/>
  </r>
  <r>
    <s v="9a64ed83-6a2e-49b1-94d9-b246316003c5"/>
    <x v="1265"/>
    <s v="4829e447-654d-4df5-9e0d-79a456ea8add"/>
    <s v="892f70d6-14bb-47f5-b76a-7f4e3166bc2f"/>
    <d v="2020-03-22T00:00:00"/>
    <s v="Eco"/>
    <x v="2172"/>
    <x v="3"/>
    <s v="West Jessica"/>
    <s v="Tech"/>
    <s v="Bndrs"/>
    <n v="4657.41"/>
    <n v="5"/>
    <n v="931.48199999999997"/>
    <x v="0"/>
    <x v="3"/>
    <x v="0"/>
  </r>
  <r>
    <s v="e293e258-f17e-493a-8f6e-590baaf40f1a"/>
    <x v="1252"/>
    <s v="a5521715-67fa-4dcf-bc63-7d970af001c8"/>
    <s v="10270867-7d1a-436d-afc7-9015802fd966"/>
    <d v="2022-05-15T00:00:00"/>
    <s v="Eco"/>
    <x v="2173"/>
    <x v="2"/>
    <s v="West Christopherburgh"/>
    <s v="Furn"/>
    <s v="Bndrs"/>
    <n v="3163.16"/>
    <n v="2"/>
    <n v="1581.58"/>
    <x v="2"/>
    <x v="3"/>
    <x v="0"/>
  </r>
  <r>
    <s v="6e1d70af-662e-461e-bf3e-07cdd3d00623"/>
    <x v="461"/>
    <s v="75c7b182-f877-4495-9fa7-4ef96c7100de"/>
    <s v="b93f4fd5-cdfa-48bf-afb8-3c3c0c6a38a9"/>
    <d v="2020-03-01T00:00:00"/>
    <s v="Exp"/>
    <x v="2174"/>
    <x v="2"/>
    <s v="Port William"/>
    <s v="OffSup"/>
    <s v="Fstnrs"/>
    <n v="182.51"/>
    <n v="7"/>
    <n v="26.072857142857142"/>
    <x v="1"/>
    <x v="1"/>
    <x v="0"/>
  </r>
  <r>
    <s v="7b430787-39c2-4f38-9723-ee97a88bd13c"/>
    <x v="570"/>
    <s v="b0b84564-bdff-4cdd-a33b-a20f33d81ded"/>
    <s v="d47218d9-17b2-48da-a271-bae5bafce411"/>
    <d v="2020-12-07T00:00:00"/>
    <s v="Eco"/>
    <x v="2175"/>
    <x v="0"/>
    <s v="West Christopherchester"/>
    <s v="OffSup"/>
    <s v="Bndrs"/>
    <n v="3627.14"/>
    <n v="6"/>
    <n v="604.52333333333331"/>
    <x v="1"/>
    <x v="3"/>
    <x v="1"/>
  </r>
  <r>
    <s v="97c32846-b534-481b-9253-4011d3a3d2e0"/>
    <x v="1266"/>
    <s v="13b331ee-8190-4d68-91c9-227f940af71a"/>
    <s v="9793802e-111e-46ca-b4ce-b187b7e048ce"/>
    <d v="2024-11-18T00:00:00"/>
    <s v="Exp"/>
    <x v="2176"/>
    <x v="0"/>
    <s v="North Ricardomouth"/>
    <s v="OffSup"/>
    <s v="Phns"/>
    <n v="3237.5"/>
    <n v="4"/>
    <n v="809.375"/>
    <x v="1"/>
    <x v="4"/>
    <x v="0"/>
  </r>
  <r>
    <s v="7064ad3f-dfc9-4b02-8535-836e75dbd94a"/>
    <x v="1267"/>
    <s v="ce0ebe6b-4539-4b51-996b-1f10ad106df3"/>
    <s v="d3952cf2-a1c6-489e-bdca-29c5338bc05c"/>
    <d v="2024-07-28T00:00:00"/>
    <s v="Eco"/>
    <x v="2177"/>
    <x v="3"/>
    <s v="South Meganmouth"/>
    <s v="Tech"/>
    <s v="Phns"/>
    <n v="1907.85"/>
    <n v="1"/>
    <n v="1907.85"/>
    <x v="0"/>
    <x v="4"/>
    <x v="1"/>
  </r>
  <r>
    <s v="bfd6f504-6d1b-4bc3-87f5-2d011c8fe522"/>
    <x v="64"/>
    <s v="dd12ce92-9e67-4c74-adcc-7e1ce1225896"/>
    <s v="7cde3815-8e2c-440d-bebc-1d002dc206f4"/>
    <d v="2021-07-31T00:00:00"/>
    <s v="Std"/>
    <x v="2178"/>
    <x v="0"/>
    <s v="Lake Patrick"/>
    <s v="OffSup"/>
    <s v="Acc"/>
    <n v="4557.96"/>
    <n v="6"/>
    <n v="759.66"/>
    <x v="1"/>
    <x v="2"/>
    <x v="1"/>
  </r>
  <r>
    <s v="a9fbe150-576d-456c-b3a8-0af56eda20b6"/>
    <x v="385"/>
    <s v="4dec15e2-3491-4017-938f-4b523f98b679"/>
    <s v="5558a1b0-a9fa-4691-84b1-a2cdf9ba3fd2"/>
    <d v="2020-03-05T00:00:00"/>
    <s v="Eco"/>
    <x v="2179"/>
    <x v="3"/>
    <s v="South Brittany"/>
    <s v="Tech"/>
    <s v="Acc"/>
    <n v="548.53"/>
    <n v="4"/>
    <n v="137.13249999999999"/>
    <x v="0"/>
    <x v="2"/>
    <x v="0"/>
  </r>
  <r>
    <s v="53ca5cf1-db22-4169-a068-b9ac6fafd362"/>
    <x v="1084"/>
    <s v="8bf6ffb0-9bd3-41ae-aefc-843b543f3a5f"/>
    <s v="d31f36e0-df0b-49b3-9cf0-bd988a259a32"/>
    <d v="2020-12-10T00:00:00"/>
    <s v="Eco"/>
    <x v="2180"/>
    <x v="0"/>
    <s v="Chungport"/>
    <s v="OffSup"/>
    <s v="Fstnrs"/>
    <n v="671.45"/>
    <n v="4"/>
    <n v="167.86250000000001"/>
    <x v="1"/>
    <x v="1"/>
    <x v="0"/>
  </r>
  <r>
    <s v="255cc3ef-aa45-4f4c-b296-133d95a0aff6"/>
    <x v="1268"/>
    <s v="8557d272-40d9-4fdc-9ce8-f534a399d896"/>
    <s v="0a541065-65a4-4cda-9d88-8a836f318d36"/>
    <d v="2024-07-22T00:00:00"/>
    <s v="Eco"/>
    <x v="2181"/>
    <x v="0"/>
    <s v="Jamesfurt"/>
    <s v="OffSup"/>
    <s v="Phns"/>
    <n v="3050.72"/>
    <n v="1"/>
    <n v="3050.72"/>
    <x v="1"/>
    <x v="4"/>
    <x v="1"/>
  </r>
  <r>
    <s v="b9f7354d-0741-4240-94f0-45e89c698105"/>
    <x v="1269"/>
    <s v="d6eb63a4-312b-4466-9867-69f64b10b8ac"/>
    <s v="08e8a566-82e4-4701-872a-f00f77f86eda"/>
    <d v="2021-12-07T00:00:00"/>
    <s v="Std"/>
    <x v="2182"/>
    <x v="1"/>
    <s v="Petersonside"/>
    <s v="Tech"/>
    <s v="Acc"/>
    <n v="1481.5"/>
    <n v="1"/>
    <n v="1481.5"/>
    <x v="0"/>
    <x v="2"/>
    <x v="1"/>
  </r>
  <r>
    <s v="4f931bf2-5f0e-4d0d-8b34-622b4396c66d"/>
    <x v="327"/>
    <s v="0fffd00c-4a52-4042-9fce-6d124c20be5f"/>
    <s v="bb7a83a8-8972-4777-a9e4-7ac882585304"/>
    <d v="2022-12-08T00:00:00"/>
    <s v="Exp"/>
    <x v="2183"/>
    <x v="2"/>
    <s v="North Sharonland"/>
    <s v="Tech"/>
    <s v="Acc"/>
    <n v="2102.87"/>
    <n v="10"/>
    <n v="210.28699999999998"/>
    <x v="0"/>
    <x v="2"/>
    <x v="1"/>
  </r>
  <r>
    <s v="bf65b4d7-ba98-41c0-9557-af8daf026ffb"/>
    <x v="232"/>
    <s v="34fcfeb0-d358-4079-89e6-3aea64c0b28a"/>
    <s v="f5307a86-b48c-4f22-b5be-ba1d7734e849"/>
    <d v="2021-03-15T00:00:00"/>
    <s v="Std"/>
    <x v="474"/>
    <x v="2"/>
    <s v="Rileyhaven"/>
    <s v="OffSup"/>
    <s v="Bkcs"/>
    <n v="902.38"/>
    <n v="4"/>
    <n v="225.595"/>
    <x v="1"/>
    <x v="0"/>
    <x v="1"/>
  </r>
  <r>
    <s v="05cde668-2b7d-4319-bc38-f02a49829c04"/>
    <x v="687"/>
    <s v="6c4f8ad9-3c96-472c-865a-b0311e2c5271"/>
    <s v="4ac67f44-9cff-420a-8ea7-6582105a95d8"/>
    <d v="2022-06-14T00:00:00"/>
    <s v="Std"/>
    <x v="2184"/>
    <x v="1"/>
    <s v="North Jamesland"/>
    <s v="Furn"/>
    <s v="Phns"/>
    <n v="3438.45"/>
    <n v="8"/>
    <n v="429.80624999999998"/>
    <x v="2"/>
    <x v="4"/>
    <x v="0"/>
  </r>
  <r>
    <s v="0486e915-b078-4805-be79-b830313222a2"/>
    <x v="105"/>
    <s v="efee6d29-2cea-4eee-88b8-a058f0f54fdd"/>
    <s v="0efb7d41-6477-4f7d-9c7a-a674d43c44d1"/>
    <d v="2021-10-03T00:00:00"/>
    <s v="Eco"/>
    <x v="2185"/>
    <x v="2"/>
    <s v="New Heatherburgh"/>
    <s v="Furn"/>
    <s v="Bkcs"/>
    <n v="445.7"/>
    <n v="4"/>
    <n v="111.425"/>
    <x v="2"/>
    <x v="0"/>
    <x v="1"/>
  </r>
  <r>
    <s v="7aa33123-d425-45ba-bbfe-4ce3e77fbb70"/>
    <x v="357"/>
    <s v="09856c8e-f15a-4396-b5a5-d96ed937de1a"/>
    <s v="f7e9f34a-fc80-4411-94ca-a815e012d058"/>
    <d v="2020-09-06T00:00:00"/>
    <s v="Exp"/>
    <x v="2186"/>
    <x v="2"/>
    <s v="Sharonberg"/>
    <s v="OffSup"/>
    <s v="Phns"/>
    <n v="1780.05"/>
    <n v="5"/>
    <n v="356.01"/>
    <x v="1"/>
    <x v="4"/>
    <x v="1"/>
  </r>
  <r>
    <s v="2bd22228-2658-4212-8ec0-6cc9847a12a7"/>
    <x v="1221"/>
    <s v="7a5df30b-aaa7-4d31-a970-ba00e433a5df"/>
    <s v="57d0724e-6a33-43d3-873b-f7d340681385"/>
    <d v="2021-01-05T00:00:00"/>
    <s v="Eco"/>
    <x v="2187"/>
    <x v="1"/>
    <s v="Jennifermouth"/>
    <s v="Furn"/>
    <s v="Acc"/>
    <n v="2734.93"/>
    <n v="6"/>
    <n v="455.82166666666666"/>
    <x v="2"/>
    <x v="2"/>
    <x v="0"/>
  </r>
  <r>
    <s v="61ec18f6-b41e-4b7f-a20a-7ba7b7136d79"/>
    <x v="1270"/>
    <s v="9b5cc2f8-d29b-41aa-a090-06f06bb04920"/>
    <s v="9d081ad5-a192-4973-97f2-2b31c04573ca"/>
    <d v="2024-02-23T00:00:00"/>
    <s v="Eco"/>
    <x v="2188"/>
    <x v="2"/>
    <s v="Erinshire"/>
    <s v="OffSup"/>
    <s v="Fstnrs"/>
    <n v="1582.02"/>
    <n v="6"/>
    <n v="263.67"/>
    <x v="1"/>
    <x v="1"/>
    <x v="1"/>
  </r>
  <r>
    <s v="61076538-8692-45b7-ae59-8c4cabe3a138"/>
    <x v="1270"/>
    <s v="539254c3-239c-467e-bc3b-ed32a5ea49b9"/>
    <s v="d467219a-60bf-43dd-9c71-074743776e55"/>
    <d v="2024-01-04T00:00:00"/>
    <s v="Exp"/>
    <x v="2189"/>
    <x v="2"/>
    <s v="North Davidmouth"/>
    <s v="Furn"/>
    <s v="Phns"/>
    <n v="1420.43"/>
    <n v="9"/>
    <n v="157.82555555555555"/>
    <x v="2"/>
    <x v="4"/>
    <x v="1"/>
  </r>
  <r>
    <s v="d1fbf212-3f4a-45d1-ba1c-e53524c8f5b7"/>
    <x v="1271"/>
    <s v="aeca9802-5b03-4d82-b9f7-43556795b167"/>
    <s v="9942d4c8-413f-4ba6-965a-3bbb76840022"/>
    <d v="2021-11-20T00:00:00"/>
    <s v="Eco"/>
    <x v="2190"/>
    <x v="2"/>
    <s v="New James"/>
    <s v="Tech"/>
    <s v="Bkcs"/>
    <n v="4166.5200000000004"/>
    <n v="8"/>
    <n v="520.81500000000005"/>
    <x v="0"/>
    <x v="0"/>
    <x v="1"/>
  </r>
  <r>
    <s v="78ec14e4-d364-49e4-92ef-b89c1752a0f2"/>
    <x v="1079"/>
    <s v="e32a6155-5252-4814-86ab-2ea764b0515f"/>
    <s v="ac2f934d-8087-4b35-95dd-7aa556b0d6c2"/>
    <d v="2024-07-10T00:00:00"/>
    <s v="Exp"/>
    <x v="2191"/>
    <x v="0"/>
    <s v="South Ian"/>
    <s v="Furn"/>
    <s v="Acc"/>
    <n v="2735.58"/>
    <n v="7"/>
    <n v="390.79714285714283"/>
    <x v="2"/>
    <x v="2"/>
    <x v="0"/>
  </r>
  <r>
    <s v="a8d20045-bbd1-4e58-bb33-56c078583512"/>
    <x v="950"/>
    <s v="100cc55d-7b49-4e2d-8152-c0519f39e94e"/>
    <s v="2de68d3a-5723-4040-a6f4-728c9f1bdc9e"/>
    <d v="2022-01-10T00:00:00"/>
    <s v="Eco"/>
    <x v="2192"/>
    <x v="1"/>
    <s v="Justinside"/>
    <s v="Furn"/>
    <s v="Fstnrs"/>
    <n v="57.33"/>
    <n v="4"/>
    <n v="14.3325"/>
    <x v="2"/>
    <x v="1"/>
    <x v="1"/>
  </r>
  <r>
    <s v="8263a8e4-e8d2-475a-a1f6-1410b11020ba"/>
    <x v="834"/>
    <s v="3b073a53-428e-410d-95d2-695956bddfcb"/>
    <s v="3e66300f-7887-45b2-b566-181cd7f19fc4"/>
    <d v="2023-11-14T00:00:00"/>
    <s v="Eco"/>
    <x v="2193"/>
    <x v="2"/>
    <s v="Smithmouth"/>
    <s v="OffSup"/>
    <s v="Phns"/>
    <n v="4706.62"/>
    <n v="2"/>
    <n v="2353.31"/>
    <x v="1"/>
    <x v="4"/>
    <x v="1"/>
  </r>
  <r>
    <s v="8a5cdf9f-84c6-4c0a-83ae-a8e829c6b3a9"/>
    <x v="1272"/>
    <s v="016175bb-9c40-4f47-9db1-410190297a4f"/>
    <s v="2b394a69-2502-4935-ab1e-23e28354ddc7"/>
    <d v="2024-03-26T00:00:00"/>
    <s v="Eco"/>
    <x v="2194"/>
    <x v="1"/>
    <s v="Hudsonmouth"/>
    <s v="OffSup"/>
    <s v="Bkcs"/>
    <n v="2235.7600000000002"/>
    <n v="7"/>
    <n v="319.39428571428573"/>
    <x v="1"/>
    <x v="0"/>
    <x v="0"/>
  </r>
  <r>
    <s v="c343a7d1-4439-4bca-afd6-7eb31a37b238"/>
    <x v="1273"/>
    <s v="350f3170-d613-43a6-aa70-11b0d76814c7"/>
    <s v="53aa6057-b390-4f76-94aa-b653689db65a"/>
    <d v="2019-08-17T00:00:00"/>
    <s v="Exp"/>
    <x v="2195"/>
    <x v="2"/>
    <s v="Port Williamton"/>
    <s v="Tech"/>
    <s v="Bkcs"/>
    <n v="285.69"/>
    <n v="5"/>
    <n v="57.137999999999998"/>
    <x v="0"/>
    <x v="0"/>
    <x v="0"/>
  </r>
  <r>
    <s v="284095d8-1719-4a4f-a60a-a48a8fa787fb"/>
    <x v="1274"/>
    <s v="f7e3a442-3b6c-42f8-9cb6-f42f00a47020"/>
    <s v="d96215c8-d7f6-492d-a9e4-7dacef49445f"/>
    <d v="2021-09-17T00:00:00"/>
    <s v="Std"/>
    <x v="2196"/>
    <x v="1"/>
    <s v="Johnport"/>
    <s v="Furn"/>
    <s v="Fstnrs"/>
    <n v="3780.6"/>
    <n v="9"/>
    <n v="420.06666666666666"/>
    <x v="2"/>
    <x v="1"/>
    <x v="0"/>
  </r>
  <r>
    <s v="919c33e5-8278-4b6e-9b0c-b24b9563b861"/>
    <x v="1150"/>
    <s v="2138cb8d-b9c8-4753-bcc7-8572333c160a"/>
    <s v="eb226836-7963-42a5-ab88-f6d499297f9b"/>
    <d v="2022-11-03T00:00:00"/>
    <s v="Eco"/>
    <x v="2197"/>
    <x v="3"/>
    <s v="South Melindahaven"/>
    <s v="OffSup"/>
    <s v="Acc"/>
    <n v="1986.15"/>
    <n v="7"/>
    <n v="283.73571428571432"/>
    <x v="1"/>
    <x v="2"/>
    <x v="1"/>
  </r>
  <r>
    <s v="378eda4b-9fb3-4268-ade1-45678b2211d3"/>
    <x v="276"/>
    <s v="a30329d4-38bc-4b85-ae2f-573644be09e4"/>
    <s v="1d77f8b0-0878-4356-a6e4-6d588aadc731"/>
    <d v="2020-01-21T00:00:00"/>
    <s v="Std"/>
    <x v="2198"/>
    <x v="1"/>
    <s v="Nicholaston"/>
    <s v="Furn"/>
    <s v="Acc"/>
    <n v="2471.73"/>
    <n v="6"/>
    <n v="411.95499999999998"/>
    <x v="2"/>
    <x v="2"/>
    <x v="0"/>
  </r>
  <r>
    <s v="36e7560f-f5fc-461b-9385-214ec92cdc43"/>
    <x v="1275"/>
    <s v="ff0daf4c-7b30-45f5-95ac-346ca3cf9578"/>
    <s v="8353cce9-1584-4bc5-8295-b281ac0a69e2"/>
    <d v="2024-01-07T00:00:00"/>
    <s v="Std"/>
    <x v="2199"/>
    <x v="1"/>
    <s v="North Alyssa"/>
    <s v="Tech"/>
    <s v="Phns"/>
    <n v="373.14"/>
    <n v="5"/>
    <n v="74.628"/>
    <x v="0"/>
    <x v="4"/>
    <x v="1"/>
  </r>
  <r>
    <s v="c25595d5-1bd8-4b0e-982c-8a11cf999d95"/>
    <x v="1276"/>
    <s v="980b1663-da26-43b8-a1ea-451df2f17a0d"/>
    <s v="a7632db5-6de4-45ce-aa33-a66a174514c5"/>
    <d v="2022-10-15T00:00:00"/>
    <s v="Std"/>
    <x v="2200"/>
    <x v="2"/>
    <s v="New Richard"/>
    <s v="OffSup"/>
    <s v="Bndrs"/>
    <n v="2262.75"/>
    <n v="10"/>
    <n v="226.27500000000001"/>
    <x v="1"/>
    <x v="3"/>
    <x v="1"/>
  </r>
  <r>
    <s v="703bda1a-40ae-4bd2-983e-1b01732e8f8a"/>
    <x v="289"/>
    <s v="b9133825-76eb-4e6a-ae31-fd8635fdda7b"/>
    <s v="7c30a9c1-8ad8-4c14-b559-e9f3de2561e3"/>
    <d v="2023-07-22T00:00:00"/>
    <s v="Std"/>
    <x v="2201"/>
    <x v="1"/>
    <s v="Sullivanstad"/>
    <s v="Furn"/>
    <s v="Bkcs"/>
    <n v="1947.42"/>
    <n v="4"/>
    <n v="486.85500000000002"/>
    <x v="2"/>
    <x v="0"/>
    <x v="0"/>
  </r>
  <r>
    <s v="784b54d6-3d5e-468a-b87a-2cd2dd8f5278"/>
    <x v="1277"/>
    <s v="57a6d09f-f9ee-403f-90f9-372a70e6544b"/>
    <s v="d594145a-e640-4943-9e7d-cdb3ba3c2628"/>
    <d v="2022-10-13T00:00:00"/>
    <s v="Std"/>
    <x v="54"/>
    <x v="3"/>
    <s v="Port Patriciamouth"/>
    <s v="Furn"/>
    <s v="Bndrs"/>
    <n v="4563.8"/>
    <n v="10"/>
    <n v="456.38"/>
    <x v="2"/>
    <x v="3"/>
    <x v="0"/>
  </r>
  <r>
    <s v="a422f170-69ac-445a-a14d-ac533433e5d4"/>
    <x v="1112"/>
    <s v="f1e7edf7-2abc-4eff-b9f5-71a1d9a0cd68"/>
    <s v="632f07e1-9f9d-4e00-bb36-0508e028b3bf"/>
    <d v="2022-09-01T00:00:00"/>
    <s v="Exp"/>
    <x v="2202"/>
    <x v="3"/>
    <s v="Port Brendaland"/>
    <s v="OffSup"/>
    <s v="Bndrs"/>
    <n v="1065.18"/>
    <n v="1"/>
    <n v="1065.18"/>
    <x v="1"/>
    <x v="3"/>
    <x v="0"/>
  </r>
  <r>
    <s v="84f5eb11-c143-400e-b011-58312d50fe83"/>
    <x v="488"/>
    <s v="e8920e36-5d15-4e99-b5f8-7543b6ea4ab6"/>
    <s v="a7cd5993-4ff8-4b47-81da-fc29e09ee6e1"/>
    <d v="2022-09-16T00:00:00"/>
    <s v="Std"/>
    <x v="1370"/>
    <x v="1"/>
    <s v="Timothyborough"/>
    <s v="Tech"/>
    <s v="Acc"/>
    <n v="3718.63"/>
    <n v="10"/>
    <n v="371.863"/>
    <x v="0"/>
    <x v="2"/>
    <x v="0"/>
  </r>
  <r>
    <s v="502f32b1-8d86-41e5-bb14-84cf0b39de09"/>
    <x v="1278"/>
    <s v="9305f077-d600-4839-87d6-7618811ef680"/>
    <s v="2477559d-be0d-46a1-8b9c-36645b2920f4"/>
    <d v="2021-03-21T00:00:00"/>
    <s v="Eco"/>
    <x v="2203"/>
    <x v="1"/>
    <s v="West Alyssaland"/>
    <s v="Furn"/>
    <s v="Phns"/>
    <n v="607.94000000000005"/>
    <n v="5"/>
    <n v="121.58800000000001"/>
    <x v="2"/>
    <x v="4"/>
    <x v="1"/>
  </r>
  <r>
    <s v="08445271-361f-42db-bc85-a158629615df"/>
    <x v="1091"/>
    <s v="33cbcd73-9134-4baf-990c-ecead046b7df"/>
    <s v="27eb1224-9c01-4423-b058-3694fb8589bb"/>
    <d v="2023-10-14T00:00:00"/>
    <s v="Exp"/>
    <x v="2204"/>
    <x v="2"/>
    <s v="East Elizabeth"/>
    <s v="OffSup"/>
    <s v="Bndrs"/>
    <n v="2735.91"/>
    <n v="10"/>
    <n v="273.59100000000001"/>
    <x v="1"/>
    <x v="3"/>
    <x v="1"/>
  </r>
  <r>
    <s v="7689a1d8-8c84-4b28-93df-439cbf571bf0"/>
    <x v="543"/>
    <s v="8d90e2bd-5bf7-457a-a050-96dcdfc06311"/>
    <s v="2fa1f2a6-508f-4341-9dd7-85aa52625358"/>
    <d v="2022-12-04T00:00:00"/>
    <s v="Eco"/>
    <x v="2205"/>
    <x v="2"/>
    <s v="Port Amanda"/>
    <s v="Tech"/>
    <s v="Bndrs"/>
    <n v="2070.42"/>
    <n v="2"/>
    <n v="1035.21"/>
    <x v="0"/>
    <x v="3"/>
    <x v="1"/>
  </r>
  <r>
    <s v="8cbb72a7-3501-478a-94c0-9bb89b518f6f"/>
    <x v="107"/>
    <s v="19fe87c1-e6bb-41f1-8e71-d7f90bcbd9ac"/>
    <s v="76d72b3b-7aa3-4464-9833-20ea227f9ec5"/>
    <d v="2022-07-04T00:00:00"/>
    <s v="Exp"/>
    <x v="2206"/>
    <x v="0"/>
    <s v="South Laura"/>
    <s v="Tech"/>
    <s v="Fstnrs"/>
    <n v="2402.41"/>
    <n v="1"/>
    <n v="2402.41"/>
    <x v="0"/>
    <x v="1"/>
    <x v="0"/>
  </r>
  <r>
    <s v="8dd13fbd-bc20-4ff4-822a-607f55ec406c"/>
    <x v="712"/>
    <s v="2988305f-fcaa-44d3-ad80-114634926fb9"/>
    <s v="cd0c5901-0d98-4a18-a01c-dd20c9b777be"/>
    <d v="2022-11-02T00:00:00"/>
    <s v="Exp"/>
    <x v="152"/>
    <x v="2"/>
    <s v="Lake Jennifer"/>
    <s v="OffSup"/>
    <s v="Fstnrs"/>
    <n v="2372.71"/>
    <n v="10"/>
    <n v="237.27100000000002"/>
    <x v="1"/>
    <x v="1"/>
    <x v="0"/>
  </r>
  <r>
    <s v="d3c74fcc-9275-480f-8796-39fbd44d1497"/>
    <x v="32"/>
    <s v="abef15d6-b150-4286-8fdd-c0c492998ff8"/>
    <s v="62a83bb1-3dbf-4dc2-bc3a-ed686227de46"/>
    <d v="2024-06-22T00:00:00"/>
    <s v="Exp"/>
    <x v="2207"/>
    <x v="3"/>
    <s v="West Crystalburgh"/>
    <s v="Tech"/>
    <s v="Bkcs"/>
    <n v="585.63"/>
    <n v="2"/>
    <n v="292.815"/>
    <x v="0"/>
    <x v="0"/>
    <x v="0"/>
  </r>
  <r>
    <s v="ae2087a8-aacd-4d95-9664-4ff77f72dc55"/>
    <x v="1279"/>
    <s v="e1d7d54a-1483-4dd2-8697-ccffb1ec7d51"/>
    <s v="c267409c-dc5d-4819-a2bb-e190c237e732"/>
    <d v="2021-07-01T00:00:00"/>
    <s v="Eco"/>
    <x v="2208"/>
    <x v="0"/>
    <s v="North Lisamouth"/>
    <s v="OffSup"/>
    <s v="Phns"/>
    <n v="1975.14"/>
    <n v="1"/>
    <n v="1975.14"/>
    <x v="1"/>
    <x v="4"/>
    <x v="1"/>
  </r>
  <r>
    <s v="cf23df3c-2763-4627-9278-003559e3af9a"/>
    <x v="1280"/>
    <s v="a3b5e2c3-f8d0-4847-af35-1542b640ce0d"/>
    <s v="266ad0c2-0fdd-49a3-b7d6-79e8a73b15de"/>
    <d v="2020-01-27T00:00:00"/>
    <s v="Std"/>
    <x v="2209"/>
    <x v="3"/>
    <s v="Lake Tracy"/>
    <s v="OffSup"/>
    <s v="Phns"/>
    <n v="3333.33"/>
    <n v="7"/>
    <n v="476.19"/>
    <x v="1"/>
    <x v="4"/>
    <x v="1"/>
  </r>
  <r>
    <s v="fe5dbfcf-0f19-4ec3-8412-ba08a1ce2cfb"/>
    <x v="1068"/>
    <s v="ed7bb6aa-99da-40b6-9bc7-36d1bbf23957"/>
    <s v="d273f94f-7fb5-4d54-a613-682de7eef9bb"/>
    <d v="2023-04-22T00:00:00"/>
    <s v="Std"/>
    <x v="2210"/>
    <x v="0"/>
    <s v="Heidifort"/>
    <s v="Tech"/>
    <s v="Acc"/>
    <n v="4077.72"/>
    <n v="3"/>
    <n v="1359.24"/>
    <x v="0"/>
    <x v="2"/>
    <x v="0"/>
  </r>
  <r>
    <s v="60bd1b66-712d-4c89-a77f-023d830ab495"/>
    <x v="635"/>
    <s v="8c16a390-e48e-4bb2-ba7b-d71575d7ea8a"/>
    <s v="7778f01c-c581-4d9e-ab77-f9809bf6295c"/>
    <d v="2023-05-18T00:00:00"/>
    <s v="Exp"/>
    <x v="2211"/>
    <x v="0"/>
    <s v="Lake Jefferymouth"/>
    <s v="Tech"/>
    <s v="Bndrs"/>
    <n v="4594.2"/>
    <n v="6"/>
    <n v="765.69999999999993"/>
    <x v="0"/>
    <x v="3"/>
    <x v="0"/>
  </r>
  <r>
    <s v="27bfc648-0d74-4995-b03e-cef155ee93c9"/>
    <x v="231"/>
    <s v="43767b29-96cb-4a6d-bd2b-b85be6aa766c"/>
    <s v="dc6941ac-c578-4778-8ce9-6ca6ad210bad"/>
    <d v="2019-11-05T00:00:00"/>
    <s v="Eco"/>
    <x v="2212"/>
    <x v="0"/>
    <s v="Maddenton"/>
    <s v="Furn"/>
    <s v="Acc"/>
    <n v="1159.29"/>
    <n v="5"/>
    <n v="231.858"/>
    <x v="2"/>
    <x v="2"/>
    <x v="0"/>
  </r>
  <r>
    <s v="f443f71f-1e8b-4efd-8779-852c05460ebd"/>
    <x v="1281"/>
    <s v="79258f3b-99cf-498a-a261-d456d2b210b0"/>
    <s v="b70ccec0-d159-4cf3-ba12-311e59999e13"/>
    <d v="2019-12-10T00:00:00"/>
    <s v="Exp"/>
    <x v="2213"/>
    <x v="0"/>
    <s v="South Clayton"/>
    <s v="Furn"/>
    <s v="Bkcs"/>
    <n v="3043.14"/>
    <n v="3"/>
    <n v="1014.38"/>
    <x v="2"/>
    <x v="0"/>
    <x v="0"/>
  </r>
  <r>
    <s v="0384635e-d2b9-4ec6-9f17-ac3b7e52350a"/>
    <x v="953"/>
    <s v="b00ee4ab-a254-4013-8e24-3faa30548db7"/>
    <s v="af7af8a1-92e5-4599-8e23-fea8a2077fc8"/>
    <d v="2023-03-18T00:00:00"/>
    <s v="Eco"/>
    <x v="2214"/>
    <x v="0"/>
    <s v="Taylorstad"/>
    <s v="OffSup"/>
    <s v="Bkcs"/>
    <n v="1882.41"/>
    <n v="9"/>
    <n v="209.15666666666667"/>
    <x v="1"/>
    <x v="0"/>
    <x v="0"/>
  </r>
  <r>
    <s v="699267ae-db58-4c95-b61d-98f9c3e2a35c"/>
    <x v="1282"/>
    <s v="72113986-a533-474e-9d9d-42fa508f4b4b"/>
    <s v="8b99f883-781a-4f40-bdac-f9c48741c4b3"/>
    <d v="2022-12-02T00:00:00"/>
    <s v="Eco"/>
    <x v="2215"/>
    <x v="2"/>
    <s v="Fernandoville"/>
    <s v="OffSup"/>
    <s v="Fstnrs"/>
    <n v="88.24"/>
    <n v="1"/>
    <n v="88.24"/>
    <x v="1"/>
    <x v="1"/>
    <x v="1"/>
  </r>
  <r>
    <s v="6fa884d9-fe92-448e-b41d-4af49ad95b0d"/>
    <x v="1212"/>
    <s v="76d1d5c8-7c33-4aef-b0b7-8a9d0e725ed7"/>
    <s v="9d725538-fd0b-4512-8f03-4dcf84af284d"/>
    <d v="2022-03-27T00:00:00"/>
    <s v="Eco"/>
    <x v="2216"/>
    <x v="1"/>
    <s v="New Maria"/>
    <s v="Furn"/>
    <s v="Fstnrs"/>
    <n v="4179.1099999999997"/>
    <n v="10"/>
    <n v="417.91099999999994"/>
    <x v="2"/>
    <x v="1"/>
    <x v="0"/>
  </r>
  <r>
    <s v="f35590f4-f1f3-42d4-8020-87a03756c9ea"/>
    <x v="1163"/>
    <s v="d47475af-a2d6-4baf-ad15-b9df8fdbcae2"/>
    <s v="6942d598-6fcf-4442-a948-ed5073c4ac8a"/>
    <d v="2019-10-02T00:00:00"/>
    <s v="Std"/>
    <x v="2217"/>
    <x v="0"/>
    <s v="Lake Adrienneside"/>
    <s v="OffSup"/>
    <s v="Bkcs"/>
    <n v="4434.91"/>
    <n v="10"/>
    <n v="443.49099999999999"/>
    <x v="1"/>
    <x v="0"/>
    <x v="0"/>
  </r>
  <r>
    <s v="fceaf53e-3b7f-48f7-b772-6034a7847ed9"/>
    <x v="715"/>
    <s v="5a56ebe4-ac0d-4b9b-87f6-28ba954f1b5b"/>
    <s v="351e7da7-b47a-4c3a-9065-012f82eb0740"/>
    <d v="2020-05-06T00:00:00"/>
    <s v="Exp"/>
    <x v="2218"/>
    <x v="2"/>
    <s v="East Arthurberg"/>
    <s v="Furn"/>
    <s v="Bndrs"/>
    <n v="3264.94"/>
    <n v="4"/>
    <n v="816.23500000000001"/>
    <x v="2"/>
    <x v="3"/>
    <x v="0"/>
  </r>
  <r>
    <s v="67faf58a-23ca-4e31-9991-340cf5077f14"/>
    <x v="645"/>
    <s v="d24b2773-f77c-4a98-a572-71d96052406f"/>
    <s v="488f3d16-2d27-4818-9e57-3bb0b998c8ad"/>
    <d v="2020-11-04T00:00:00"/>
    <s v="Std"/>
    <x v="2219"/>
    <x v="0"/>
    <s v="Davisview"/>
    <s v="Furn"/>
    <s v="Fstnrs"/>
    <n v="288.58999999999997"/>
    <n v="2"/>
    <n v="144.29499999999999"/>
    <x v="2"/>
    <x v="1"/>
    <x v="1"/>
  </r>
  <r>
    <s v="386925f0-bebd-44e8-b6de-62b82e36249f"/>
    <x v="853"/>
    <s v="76f492a9-b6f8-48dc-b8eb-b10a2c6c9d2a"/>
    <s v="11f39726-f8c5-48a5-a679-6d57b67ed581"/>
    <d v="2020-12-31T00:00:00"/>
    <s v="Eco"/>
    <x v="2220"/>
    <x v="0"/>
    <s v="Williamsside"/>
    <s v="Furn"/>
    <s v="Acc"/>
    <n v="1001.85"/>
    <n v="1"/>
    <n v="1001.85"/>
    <x v="2"/>
    <x v="2"/>
    <x v="1"/>
  </r>
  <r>
    <s v="48b36bd3-44b3-4ddf-9b4f-d1c7336f6157"/>
    <x v="970"/>
    <s v="399042e5-4be3-4553-9c54-e9e8edbe143e"/>
    <s v="5b4625f8-ab67-4906-9746-87cad510610b"/>
    <d v="2023-12-15T00:00:00"/>
    <s v="Exp"/>
    <x v="2221"/>
    <x v="1"/>
    <s v="Lindafort"/>
    <s v="Furn"/>
    <s v="Fstnrs"/>
    <n v="3763.96"/>
    <n v="2"/>
    <n v="1881.98"/>
    <x v="2"/>
    <x v="1"/>
    <x v="1"/>
  </r>
  <r>
    <s v="af20793d-f142-4f08-ab0d-b9379e84f096"/>
    <x v="1185"/>
    <s v="9e994746-8263-4ba5-8dec-8b517f239dfb"/>
    <s v="6b40fe63-9020-4803-b065-e0c0a29e4076"/>
    <d v="2020-05-29T00:00:00"/>
    <s v="Exp"/>
    <x v="2222"/>
    <x v="2"/>
    <s v="Garciashire"/>
    <s v="Furn"/>
    <s v="Fstnrs"/>
    <n v="2369.64"/>
    <n v="6"/>
    <n v="394.94"/>
    <x v="2"/>
    <x v="1"/>
    <x v="1"/>
  </r>
  <r>
    <s v="1373adff-0a80-4a1a-85ee-b7370b7bc8e0"/>
    <x v="804"/>
    <s v="3869b548-a950-4e5b-bf4c-a5c4ea142bf7"/>
    <s v="cbc142e0-9aee-4da1-9eba-34ff847431dd"/>
    <d v="2024-02-02T00:00:00"/>
    <s v="Eco"/>
    <x v="2223"/>
    <x v="3"/>
    <s v="Campbellfort"/>
    <s v="Furn"/>
    <s v="Fstnrs"/>
    <n v="4448.67"/>
    <n v="8"/>
    <n v="556.08375000000001"/>
    <x v="2"/>
    <x v="1"/>
    <x v="1"/>
  </r>
  <r>
    <s v="3b920cec-d329-461c-a544-c1a87ac0e7b5"/>
    <x v="1189"/>
    <s v="43c33c71-b976-4c19-8271-07d2b46bfb4d"/>
    <s v="fa0e2274-0b1c-4434-9498-8a3de8fcb943"/>
    <d v="2023-03-21T00:00:00"/>
    <s v="Exp"/>
    <x v="2224"/>
    <x v="2"/>
    <s v="North Aprilhaven"/>
    <s v="OffSup"/>
    <s v="Acc"/>
    <n v="4232.62"/>
    <n v="10"/>
    <n v="423.262"/>
    <x v="1"/>
    <x v="2"/>
    <x v="1"/>
  </r>
  <r>
    <s v="c9c52411-67d2-4ac1-ac7d-e6271dfe6706"/>
    <x v="1283"/>
    <s v="08c07b10-51e0-45bd-955c-ce38232afa62"/>
    <s v="1e6d88d9-3ad2-4caf-8172-9fbcf206779f"/>
    <d v="2019-12-16T00:00:00"/>
    <s v="Exp"/>
    <x v="521"/>
    <x v="2"/>
    <s v="Port James"/>
    <s v="Tech"/>
    <s v="Bkcs"/>
    <n v="1729.29"/>
    <n v="5"/>
    <n v="345.858"/>
    <x v="0"/>
    <x v="0"/>
    <x v="0"/>
  </r>
  <r>
    <s v="48664f1a-9575-4d38-a171-928a9e601312"/>
    <x v="570"/>
    <s v="493766b8-3cda-4271-80c8-d87a130070c2"/>
    <s v="8c69a81f-1ab2-4dbf-baf2-07f838d164b1"/>
    <d v="2020-05-24T00:00:00"/>
    <s v="Std"/>
    <x v="2225"/>
    <x v="0"/>
    <s v="Fernandezview"/>
    <s v="OffSup"/>
    <s v="Bndrs"/>
    <n v="4584.28"/>
    <n v="10"/>
    <n v="458.428"/>
    <x v="1"/>
    <x v="3"/>
    <x v="0"/>
  </r>
  <r>
    <s v="9421659a-8183-43a1-877e-1ff131d825f9"/>
    <x v="1001"/>
    <s v="45d99b0c-bf8c-4705-9e94-66d03e6137bb"/>
    <s v="4bac8533-911f-4e3f-8a22-2315d0cc2f4b"/>
    <d v="2024-02-08T00:00:00"/>
    <s v="Std"/>
    <x v="2226"/>
    <x v="0"/>
    <s v="West Annstad"/>
    <s v="OffSup"/>
    <s v="Bkcs"/>
    <n v="1919.95"/>
    <n v="8"/>
    <n v="239.99375000000001"/>
    <x v="1"/>
    <x v="0"/>
    <x v="1"/>
  </r>
  <r>
    <s v="79da28bc-d77c-4770-9d4f-e9d52060d627"/>
    <x v="1207"/>
    <s v="3546cc3a-e759-4ab6-8a99-4094a4db3f58"/>
    <s v="0ee7b76e-8ded-495c-a59a-4ffb4332e3bc"/>
    <d v="2021-12-11T00:00:00"/>
    <s v="Std"/>
    <x v="2227"/>
    <x v="1"/>
    <s v="Lake Philip"/>
    <s v="Tech"/>
    <s v="Acc"/>
    <n v="850.35"/>
    <n v="7"/>
    <n v="121.47857142857143"/>
    <x v="0"/>
    <x v="2"/>
    <x v="0"/>
  </r>
  <r>
    <s v="f0b288b0-f989-4e92-9e66-542f7938633e"/>
    <x v="1284"/>
    <s v="364c78d8-5712-4f47-a0ee-1e28cb9cf341"/>
    <s v="95bfd5b4-ed03-4f01-9543-04731cf10ecf"/>
    <d v="2023-04-15T00:00:00"/>
    <s v="Exp"/>
    <x v="2228"/>
    <x v="0"/>
    <s v="Erikbury"/>
    <s v="Tech"/>
    <s v="Phns"/>
    <n v="2220.67"/>
    <n v="5"/>
    <n v="444.13400000000001"/>
    <x v="0"/>
    <x v="4"/>
    <x v="1"/>
  </r>
  <r>
    <s v="27619983-6a05-40f4-961a-75e8362b50d8"/>
    <x v="1285"/>
    <s v="116410ab-1bb0-4d35-9c61-eb7dd97660a8"/>
    <s v="a7a9c147-04f8-4a08-9ad5-c3cbe521ac91"/>
    <d v="2021-04-06T00:00:00"/>
    <s v="Std"/>
    <x v="2229"/>
    <x v="2"/>
    <s v="Martinfurt"/>
    <s v="Tech"/>
    <s v="Bkcs"/>
    <n v="1641.98"/>
    <n v="1"/>
    <n v="1641.98"/>
    <x v="0"/>
    <x v="0"/>
    <x v="0"/>
  </r>
  <r>
    <s v="ea663925-7662-47e2-b024-feabbf4642c1"/>
    <x v="507"/>
    <s v="2f919ef2-d65a-46bb-8e1f-ffb89141b6f1"/>
    <s v="b017fc64-c2a1-4317-9f24-9dc7f64602f1"/>
    <d v="2020-01-17T00:00:00"/>
    <s v="Std"/>
    <x v="2230"/>
    <x v="0"/>
    <s v="New Davidmouth"/>
    <s v="Tech"/>
    <s v="Bkcs"/>
    <n v="4057.72"/>
    <n v="6"/>
    <n v="676.28666666666663"/>
    <x v="0"/>
    <x v="0"/>
    <x v="0"/>
  </r>
  <r>
    <s v="7029f8f5-7989-4d5a-8f47-da1bbbf6eca3"/>
    <x v="1286"/>
    <s v="499167a6-1e56-4238-bf99-a813fa9fe583"/>
    <s v="4b039569-572b-46a2-b0a9-76abe9cfdcd5"/>
    <d v="2024-06-17T00:00:00"/>
    <s v="Std"/>
    <x v="2231"/>
    <x v="0"/>
    <s v="East Kevinbury"/>
    <s v="OffSup"/>
    <s v="Phns"/>
    <n v="380.71"/>
    <n v="6"/>
    <n v="63.451666666666661"/>
    <x v="1"/>
    <x v="4"/>
    <x v="1"/>
  </r>
  <r>
    <s v="44d027b9-c9ed-4184-afe5-9c892ef4bed3"/>
    <x v="705"/>
    <s v="9be4b3aa-8772-4088-80c4-98527cb0897e"/>
    <s v="0d4baa38-675d-45fb-bfc9-3d58461b9771"/>
    <d v="2021-06-11T00:00:00"/>
    <s v="Exp"/>
    <x v="2232"/>
    <x v="1"/>
    <s v="Jamesberg"/>
    <s v="Furn"/>
    <s v="Bkcs"/>
    <n v="2220.61"/>
    <n v="10"/>
    <n v="222.06100000000001"/>
    <x v="2"/>
    <x v="0"/>
    <x v="0"/>
  </r>
  <r>
    <s v="fe729a5f-abb6-46dc-a310-359aaa99e950"/>
    <x v="1070"/>
    <s v="0fe2fa84-d1d7-45b3-8d9a-01231e1a4ae9"/>
    <s v="67a881d5-9259-4cc5-958e-57e0c67a45b1"/>
    <d v="2022-11-15T00:00:00"/>
    <s v="Exp"/>
    <x v="2233"/>
    <x v="0"/>
    <s v="Port Patricktown"/>
    <s v="Furn"/>
    <s v="Bndrs"/>
    <n v="2801.67"/>
    <n v="9"/>
    <n v="311.29666666666668"/>
    <x v="2"/>
    <x v="3"/>
    <x v="1"/>
  </r>
  <r>
    <s v="b56ff7c9-6dbf-4ca8-86d4-af7dd2a3ee05"/>
    <x v="10"/>
    <s v="8c654221-e37f-4c1a-afde-fd276a560b87"/>
    <s v="26baeda6-1c16-441f-ba32-efe83f7750d5"/>
    <d v="2021-08-05T00:00:00"/>
    <s v="Std"/>
    <x v="2234"/>
    <x v="0"/>
    <s v="Greenville"/>
    <s v="OffSup"/>
    <s v="Fstnrs"/>
    <n v="3155.42"/>
    <n v="2"/>
    <n v="1577.71"/>
    <x v="1"/>
    <x v="1"/>
    <x v="1"/>
  </r>
  <r>
    <s v="cd0f6bb6-6fd8-4e23-99ee-676d75d9723d"/>
    <x v="1287"/>
    <s v="4e24d3cf-6433-492a-8db8-4dcdc3a4b74b"/>
    <s v="c0b5a21b-38b8-4c76-856f-a49bd9103ace"/>
    <d v="2023-09-26T00:00:00"/>
    <s v="Exp"/>
    <x v="2235"/>
    <x v="0"/>
    <s v="New Aliceborough"/>
    <s v="Tech"/>
    <s v="Phns"/>
    <n v="3461.02"/>
    <n v="3"/>
    <n v="1153.6733333333334"/>
    <x v="0"/>
    <x v="4"/>
    <x v="0"/>
  </r>
  <r>
    <s v="d14fa241-9bca-4bef-a8a5-6503ce0d2142"/>
    <x v="726"/>
    <s v="ed0f959e-e0c4-4fdd-96ba-a3cd1f52914f"/>
    <s v="2819022d-5d4f-49d8-8a8e-71da58ef39ba"/>
    <d v="2023-05-13T00:00:00"/>
    <s v="Exp"/>
    <x v="2236"/>
    <x v="2"/>
    <s v="West Jessicafurt"/>
    <s v="Tech"/>
    <s v="Phns"/>
    <n v="3286.39"/>
    <n v="9"/>
    <n v="365.15444444444444"/>
    <x v="0"/>
    <x v="4"/>
    <x v="0"/>
  </r>
  <r>
    <s v="200a7f69-75fc-4d5e-9ea5-82397bd68ef9"/>
    <x v="642"/>
    <s v="b75211f7-6301-43d3-a421-cbfea9e6dca2"/>
    <s v="99a1126d-a7de-4c95-a587-e88a6d9f990a"/>
    <d v="2021-08-24T00:00:00"/>
    <s v="Std"/>
    <x v="2237"/>
    <x v="3"/>
    <s v="Barreraton"/>
    <s v="Furn"/>
    <s v="Phns"/>
    <n v="4326.57"/>
    <n v="7"/>
    <n v="618.08142857142855"/>
    <x v="2"/>
    <x v="4"/>
    <x v="1"/>
  </r>
  <r>
    <s v="634e234e-ed1a-4b7c-ba86-c20ed327ef2a"/>
    <x v="677"/>
    <s v="d7db47dc-0877-42dc-a198-5f2e57a43d5c"/>
    <s v="f94ddf19-b5a0-4995-a5a0-21f789331de0"/>
    <d v="2022-06-04T00:00:00"/>
    <s v="Std"/>
    <x v="2238"/>
    <x v="1"/>
    <s v="West Tonifort"/>
    <s v="Furn"/>
    <s v="Acc"/>
    <n v="2604.39"/>
    <n v="8"/>
    <n v="325.54874999999998"/>
    <x v="2"/>
    <x v="2"/>
    <x v="0"/>
  </r>
  <r>
    <s v="af7ecf73-2c92-4594-82fa-6e9f11974c1a"/>
    <x v="1288"/>
    <s v="5a44cebf-2045-491a-a282-a7fac3a5db23"/>
    <s v="216e03dc-d58b-4e7c-b086-1fd66b116c1f"/>
    <d v="2021-07-13T00:00:00"/>
    <s v="Exp"/>
    <x v="2239"/>
    <x v="3"/>
    <s v="Joyceborough"/>
    <s v="Tech"/>
    <s v="Bndrs"/>
    <n v="3802.5"/>
    <n v="1"/>
    <n v="3802.5"/>
    <x v="0"/>
    <x v="3"/>
    <x v="0"/>
  </r>
  <r>
    <s v="80bb97be-d89e-4062-94b5-41c07567ba10"/>
    <x v="757"/>
    <s v="82133c60-1186-4483-8a8b-42b02973c0a3"/>
    <s v="3b6d823b-9fca-4e5b-9748-1333814cbb2e"/>
    <d v="2024-04-17T00:00:00"/>
    <s v="Eco"/>
    <x v="2240"/>
    <x v="3"/>
    <s v="East Nicole"/>
    <s v="OffSup"/>
    <s v="Bkcs"/>
    <n v="1050.94"/>
    <n v="7"/>
    <n v="150.13428571428571"/>
    <x v="1"/>
    <x v="0"/>
    <x v="1"/>
  </r>
  <r>
    <s v="bbaecd33-539f-4542-91ca-f48289f86962"/>
    <x v="509"/>
    <s v="1c136a2d-3422-42c5-9e4b-4c0a2eadaa51"/>
    <s v="06453edf-138b-47e5-b095-905f21f1e344"/>
    <d v="2023-09-18T00:00:00"/>
    <s v="Std"/>
    <x v="2241"/>
    <x v="2"/>
    <s v="Cervantesland"/>
    <s v="Furn"/>
    <s v="Phns"/>
    <n v="1912.38"/>
    <n v="5"/>
    <n v="382.476"/>
    <x v="2"/>
    <x v="4"/>
    <x v="1"/>
  </r>
  <r>
    <s v="e19320dd-e546-46b2-a3a1-6ffe71f47d00"/>
    <x v="1289"/>
    <s v="59f62589-81a7-4ed9-88e3-a3875ad63924"/>
    <s v="e6e4802a-c1d6-497d-b4d0-c5cd23275ec6"/>
    <d v="2020-06-15T00:00:00"/>
    <s v="Eco"/>
    <x v="2242"/>
    <x v="2"/>
    <s v="Deckerport"/>
    <s v="Tech"/>
    <s v="Acc"/>
    <n v="526.07000000000005"/>
    <n v="4"/>
    <n v="131.51750000000001"/>
    <x v="0"/>
    <x v="2"/>
    <x v="0"/>
  </r>
  <r>
    <s v="d330ac8b-2443-4619-82db-5ffbae434185"/>
    <x v="1290"/>
    <s v="2af91d7a-f313-45e7-a31b-e6ca0307e9ba"/>
    <s v="73df5f25-2b9c-4bad-be6c-e72d5ed8f679"/>
    <d v="2021-05-07T00:00:00"/>
    <s v="Exp"/>
    <x v="2243"/>
    <x v="3"/>
    <s v="New Cameron"/>
    <s v="OffSup"/>
    <s v="Phns"/>
    <n v="3247.17"/>
    <n v="8"/>
    <n v="405.89625000000001"/>
    <x v="1"/>
    <x v="4"/>
    <x v="1"/>
  </r>
  <r>
    <s v="d4781f36-f705-4fa0-94a3-5f8cba9f76fa"/>
    <x v="954"/>
    <s v="06babb40-27ff-43bb-97c8-4a9c017c296b"/>
    <s v="869400a6-e128-49a8-be33-1d11ab99ee3e"/>
    <d v="2019-12-19T00:00:00"/>
    <s v="Exp"/>
    <x v="2244"/>
    <x v="0"/>
    <s v="West Scottberg"/>
    <s v="OffSup"/>
    <s v="Acc"/>
    <n v="1479.91"/>
    <n v="10"/>
    <n v="147.99100000000001"/>
    <x v="1"/>
    <x v="2"/>
    <x v="1"/>
  </r>
  <r>
    <s v="92ebc6b9-9277-44bb-9d44-30fd5bcfd1ac"/>
    <x v="1239"/>
    <s v="10831139-8995-42ab-9413-eb67602bb2c7"/>
    <s v="70d2381e-fa0d-4f06-8a8b-9b823330427f"/>
    <d v="2020-08-09T00:00:00"/>
    <s v="Eco"/>
    <x v="2245"/>
    <x v="1"/>
    <s v="Christopherborough"/>
    <s v="OffSup"/>
    <s v="Acc"/>
    <n v="367.04"/>
    <n v="6"/>
    <n v="61.173333333333339"/>
    <x v="1"/>
    <x v="2"/>
    <x v="1"/>
  </r>
  <r>
    <s v="96550e09-b2eb-4a5d-96f3-a27e39314378"/>
    <x v="774"/>
    <s v="89945f30-5b58-4e74-9b2d-86a3cc9ce197"/>
    <s v="5850c5fc-ad01-4047-a3b8-c5a5768dc2e0"/>
    <d v="2023-11-02T00:00:00"/>
    <s v="Std"/>
    <x v="2246"/>
    <x v="0"/>
    <s v="Matthewmouth"/>
    <s v="Tech"/>
    <s v="Phns"/>
    <n v="1345.85"/>
    <n v="1"/>
    <n v="1345.85"/>
    <x v="0"/>
    <x v="4"/>
    <x v="1"/>
  </r>
  <r>
    <s v="db3aca20-d457-4fe8-9950-626b9de06eca"/>
    <x v="567"/>
    <s v="6d2bbe58-d217-45ec-8f7c-b5ee7480559f"/>
    <s v="d6b74c21-ae3e-420d-b8eb-ac6bc35123eb"/>
    <d v="2023-06-13T00:00:00"/>
    <s v="Eco"/>
    <x v="2247"/>
    <x v="3"/>
    <s v="South Brooke"/>
    <s v="Tech"/>
    <s v="Phns"/>
    <n v="2241.0300000000002"/>
    <n v="2"/>
    <n v="1120.5150000000001"/>
    <x v="0"/>
    <x v="4"/>
    <x v="1"/>
  </r>
  <r>
    <s v="f3e4e77c-0645-4f8b-af80-778a48f4687b"/>
    <x v="488"/>
    <s v="ad12cb4a-b921-468f-b987-fbbe2550914e"/>
    <s v="a8af98b3-5f06-41cb-874c-0f40ca44d09c"/>
    <d v="2022-12-02T00:00:00"/>
    <s v="Std"/>
    <x v="2248"/>
    <x v="2"/>
    <s v="South Christopher"/>
    <s v="Tech"/>
    <s v="Acc"/>
    <n v="4614.54"/>
    <n v="9"/>
    <n v="512.72666666666669"/>
    <x v="0"/>
    <x v="2"/>
    <x v="1"/>
  </r>
  <r>
    <s v="8eda5387-0110-4eae-b59e-466d0fdf25a8"/>
    <x v="254"/>
    <s v="9019e198-e50d-46c8-9c15-fe760b05795f"/>
    <s v="6fd0d36f-50f5-4b73-9687-1f97be8332c5"/>
    <d v="2020-06-22T00:00:00"/>
    <s v="Eco"/>
    <x v="2249"/>
    <x v="1"/>
    <s v="Carmenton"/>
    <s v="Tech"/>
    <s v="Bkcs"/>
    <n v="4135.8999999999996"/>
    <n v="4"/>
    <n v="1033.9749999999999"/>
    <x v="0"/>
    <x v="0"/>
    <x v="1"/>
  </r>
  <r>
    <s v="96788209-0e2c-4675-92ea-a17defaf06f3"/>
    <x v="1149"/>
    <s v="ebd75dc6-bb5b-49e4-a852-5104dc697102"/>
    <s v="85c9a782-4980-4a9e-882f-d1c95a72a56c"/>
    <d v="2020-05-19T00:00:00"/>
    <s v="Eco"/>
    <x v="2250"/>
    <x v="3"/>
    <s v="Christianshire"/>
    <s v="Furn"/>
    <s v="Fstnrs"/>
    <n v="111.83"/>
    <n v="2"/>
    <n v="55.914999999999999"/>
    <x v="2"/>
    <x v="1"/>
    <x v="1"/>
  </r>
  <r>
    <s v="18cbeaed-ac2c-4589-8441-5954e6b06100"/>
    <x v="1291"/>
    <s v="961d3e3b-8d1d-4a56-921f-ee623e0c7f98"/>
    <s v="414b3fc3-07c2-4299-af0c-f6210303daf2"/>
    <d v="2023-08-19T00:00:00"/>
    <s v="Std"/>
    <x v="2251"/>
    <x v="0"/>
    <s v="New Elizabeth"/>
    <s v="OffSup"/>
    <s v="Phns"/>
    <n v="3334.44"/>
    <n v="7"/>
    <n v="476.34857142857146"/>
    <x v="1"/>
    <x v="4"/>
    <x v="1"/>
  </r>
  <r>
    <s v="a9d41c88-7b2d-4c30-b34e-acab5ed2956e"/>
    <x v="1292"/>
    <s v="2ae99f66-9f2e-4a13-a85d-eef2df50e7da"/>
    <s v="a6ce32d5-f5e2-4148-bc5a-7bf73f8db2db"/>
    <d v="2021-04-07T00:00:00"/>
    <s v="Std"/>
    <x v="2252"/>
    <x v="2"/>
    <s v="Harrismouth"/>
    <s v="OffSup"/>
    <s v="Fstnrs"/>
    <n v="3708.36"/>
    <n v="9"/>
    <n v="412.04"/>
    <x v="1"/>
    <x v="1"/>
    <x v="0"/>
  </r>
  <r>
    <s v="ef29d2a0-760a-4de3-86ea-7b598dfc3574"/>
    <x v="1293"/>
    <s v="c2ee9515-e471-4209-bca7-bd42477f76e5"/>
    <s v="153a91eb-6ab9-456e-892a-0ac1ede76d4d"/>
    <d v="2023-12-18T00:00:00"/>
    <s v="Std"/>
    <x v="2253"/>
    <x v="0"/>
    <s v="Holdenmouth"/>
    <s v="OffSup"/>
    <s v="Fstnrs"/>
    <n v="2343.39"/>
    <n v="3"/>
    <n v="781.13"/>
    <x v="1"/>
    <x v="1"/>
    <x v="1"/>
  </r>
  <r>
    <s v="e38e68cd-274e-48b3-9f51-85f68875f610"/>
    <x v="853"/>
    <s v="e59cacdc-5fea-4b14-a169-85017e80a02e"/>
    <s v="6962dd4e-0b76-46d0-99f0-494c74ec9218"/>
    <d v="2020-05-11T00:00:00"/>
    <s v="Exp"/>
    <x v="2254"/>
    <x v="0"/>
    <s v="Danaland"/>
    <s v="Tech"/>
    <s v="Fstnrs"/>
    <n v="4536.0200000000004"/>
    <n v="5"/>
    <n v="907.20400000000006"/>
    <x v="0"/>
    <x v="1"/>
    <x v="0"/>
  </r>
  <r>
    <s v="ec4574a6-b9a4-40ad-bd9b-5ee1847539c9"/>
    <x v="1188"/>
    <s v="016ed828-41ba-4795-b4d8-91ff834b513a"/>
    <s v="46d9dff4-84e4-4877-b63c-8e045f384779"/>
    <d v="2024-05-26T00:00:00"/>
    <s v="Eco"/>
    <x v="2255"/>
    <x v="2"/>
    <s v="Weaverland"/>
    <s v="Furn"/>
    <s v="Fstnrs"/>
    <n v="1288.72"/>
    <n v="6"/>
    <n v="214.78666666666666"/>
    <x v="2"/>
    <x v="1"/>
    <x v="0"/>
  </r>
  <r>
    <s v="78a04a8b-178d-40e4-8e54-89a0db1af71a"/>
    <x v="559"/>
    <s v="bb4a059c-85e7-4ad9-91ea-c425167a8cc6"/>
    <s v="533a464c-f730-4f89-8268-e15babb16be7"/>
    <d v="2019-05-05T00:00:00"/>
    <s v="Exp"/>
    <x v="2256"/>
    <x v="3"/>
    <s v="Port Rebecca"/>
    <s v="Tech"/>
    <s v="Acc"/>
    <n v="1572.48"/>
    <n v="1"/>
    <n v="1572.48"/>
    <x v="0"/>
    <x v="2"/>
    <x v="0"/>
  </r>
  <r>
    <s v="048d09da-eaa8-4413-9d98-9f4473cdb26a"/>
    <x v="1294"/>
    <s v="bfb6f840-f701-4978-9400-7e6c64cea248"/>
    <s v="79e54507-9c19-42fe-b3bf-c227d67143bc"/>
    <d v="2023-08-11T00:00:00"/>
    <s v="Eco"/>
    <x v="2257"/>
    <x v="3"/>
    <s v="Lake Vanessa"/>
    <s v="OffSup"/>
    <s v="Bkcs"/>
    <n v="3933.58"/>
    <n v="1"/>
    <n v="3933.58"/>
    <x v="1"/>
    <x v="0"/>
    <x v="1"/>
  </r>
  <r>
    <s v="e306cfd6-4952-41bf-851b-1348561c434f"/>
    <x v="527"/>
    <s v="dcf5cb88-adc9-4fd2-bc8a-87abc6d57b80"/>
    <s v="679769f6-539f-4b36-8789-d8db97d8ff68"/>
    <d v="2022-04-15T00:00:00"/>
    <s v="Std"/>
    <x v="2258"/>
    <x v="1"/>
    <s v="Katrinamouth"/>
    <s v="Tech"/>
    <s v="Fstnrs"/>
    <n v="4500.32"/>
    <n v="10"/>
    <n v="450.03199999999998"/>
    <x v="0"/>
    <x v="1"/>
    <x v="1"/>
  </r>
  <r>
    <s v="84264857-5c0e-4630-9574-3b009f7d25a4"/>
    <x v="291"/>
    <s v="1d6fd742-666e-40f8-ad1e-014b9619bdc9"/>
    <s v="614c59c3-4972-4192-8a97-ecd6ec1b0d49"/>
    <d v="2021-06-30T00:00:00"/>
    <s v="Std"/>
    <x v="2259"/>
    <x v="3"/>
    <s v="East Davidmouth"/>
    <s v="Tech"/>
    <s v="Bkcs"/>
    <n v="2058.9499999999998"/>
    <n v="6"/>
    <n v="343.1583333333333"/>
    <x v="0"/>
    <x v="0"/>
    <x v="1"/>
  </r>
  <r>
    <s v="60290c65-c148-4bed-9549-cb913a51c3a4"/>
    <x v="1180"/>
    <s v="1d0928fa-3e25-4048-b360-65ad6ef6cf76"/>
    <s v="102640ae-84d4-45a9-a763-93129691e3b7"/>
    <d v="2020-04-19T00:00:00"/>
    <s v="Exp"/>
    <x v="1038"/>
    <x v="2"/>
    <s v="New Darrell"/>
    <s v="Tech"/>
    <s v="Phns"/>
    <n v="3880.75"/>
    <n v="4"/>
    <n v="970.1875"/>
    <x v="0"/>
    <x v="4"/>
    <x v="0"/>
  </r>
  <r>
    <s v="681d1456-2a9f-49c3-817b-36175a9f26f7"/>
    <x v="643"/>
    <s v="9dee7541-86bf-4b48-b72f-44a7ecfadf3c"/>
    <s v="f2a8d9e8-51c9-4e29-aafa-bf0d2f78838c"/>
    <d v="2021-12-12T00:00:00"/>
    <s v="Eco"/>
    <x v="2260"/>
    <x v="2"/>
    <s v="East Adriana"/>
    <s v="Furn"/>
    <s v="Phns"/>
    <n v="1932.76"/>
    <n v="6"/>
    <n v="322.12666666666667"/>
    <x v="2"/>
    <x v="4"/>
    <x v="0"/>
  </r>
  <r>
    <s v="5ecd96ec-dddb-40e5-8e02-7d11df41a16a"/>
    <x v="558"/>
    <s v="726c6fc7-76c9-4e57-92ef-e3bf11b22029"/>
    <s v="bc35c64a-2b89-47af-a6b1-77cbf183accc"/>
    <d v="2022-08-26T00:00:00"/>
    <s v="Eco"/>
    <x v="2261"/>
    <x v="3"/>
    <s v="Lake Timothy"/>
    <s v="Furn"/>
    <s v="Phns"/>
    <n v="1818.24"/>
    <n v="2"/>
    <n v="909.12"/>
    <x v="2"/>
    <x v="4"/>
    <x v="1"/>
  </r>
  <r>
    <s v="bf5e5502-c0cd-4330-839b-c4c2b105097a"/>
    <x v="141"/>
    <s v="3d838913-92a4-44a7-8263-bdbfa6046ebf"/>
    <s v="373523bc-9059-414e-96e7-6733d1e64f98"/>
    <d v="2021-07-16T00:00:00"/>
    <s v="Std"/>
    <x v="2262"/>
    <x v="2"/>
    <s v="East Michaelmouth"/>
    <s v="Tech"/>
    <s v="Bndrs"/>
    <n v="1507.03"/>
    <n v="9"/>
    <n v="167.44777777777779"/>
    <x v="0"/>
    <x v="3"/>
    <x v="1"/>
  </r>
  <r>
    <s v="8a5adf7d-cc55-4239-ab3b-e9c3f6b1e74e"/>
    <x v="1295"/>
    <s v="26d8dd6d-4cf7-4356-97a7-db3696065dd3"/>
    <s v="ef52a22c-fbb5-4ac0-b2c2-4b0f86528e54"/>
    <d v="2019-05-11T00:00:00"/>
    <s v="Exp"/>
    <x v="2263"/>
    <x v="2"/>
    <s v="Davistown"/>
    <s v="OffSup"/>
    <s v="Phns"/>
    <n v="2339.89"/>
    <n v="3"/>
    <n v="779.96333333333325"/>
    <x v="1"/>
    <x v="4"/>
    <x v="0"/>
  </r>
  <r>
    <s v="8fb0eb5a-ffec-4496-aa4a-6f307c938fab"/>
    <x v="828"/>
    <s v="6971d4bd-4bec-476e-9914-a5a629ae3cb8"/>
    <s v="c1163167-7908-4e81-b285-b69d56130625"/>
    <d v="2022-06-30T00:00:00"/>
    <s v="Std"/>
    <x v="2264"/>
    <x v="1"/>
    <s v="Port Anthonyland"/>
    <s v="OffSup"/>
    <s v="Bkcs"/>
    <n v="3211.07"/>
    <n v="4"/>
    <n v="802.76750000000004"/>
    <x v="1"/>
    <x v="0"/>
    <x v="1"/>
  </r>
  <r>
    <s v="d960fbf1-ee07-4cee-9783-7d5f45c57f58"/>
    <x v="962"/>
    <s v="05b5a741-61f2-4367-8dbb-5fa2367b5067"/>
    <s v="5e1ebdba-2f2a-4fe4-b13e-574b14267dd0"/>
    <d v="2020-01-10T00:00:00"/>
    <s v="Eco"/>
    <x v="2265"/>
    <x v="3"/>
    <s v="Brandyport"/>
    <s v="Furn"/>
    <s v="Phns"/>
    <n v="2609.62"/>
    <n v="10"/>
    <n v="260.96199999999999"/>
    <x v="2"/>
    <x v="4"/>
    <x v="1"/>
  </r>
  <r>
    <s v="54824f91-7b94-4421-b923-aa827bb05c4d"/>
    <x v="1296"/>
    <s v="881947cd-4328-41c2-aa71-0e9017cefc90"/>
    <s v="43dfbd0b-9746-45a5-84de-9aa88cdbe373"/>
    <d v="2021-09-25T00:00:00"/>
    <s v="Exp"/>
    <x v="2266"/>
    <x v="0"/>
    <s v="Port Vanessatown"/>
    <s v="Furn"/>
    <s v="Fstnrs"/>
    <n v="2759.68"/>
    <n v="4"/>
    <n v="689.92"/>
    <x v="2"/>
    <x v="1"/>
    <x v="1"/>
  </r>
  <r>
    <s v="31e8568c-269e-4e4e-9de2-a5b25eb5549d"/>
    <x v="1139"/>
    <s v="cdb8a6bf-6c64-483c-9bb2-51bbab5d33e9"/>
    <s v="000f90a1-1413-42f2-85dc-57147f9cc5f2"/>
    <d v="2019-09-01T00:00:00"/>
    <s v="Eco"/>
    <x v="2267"/>
    <x v="0"/>
    <s v="Pamelaburgh"/>
    <s v="Tech"/>
    <s v="Bndrs"/>
    <n v="3941.98"/>
    <n v="10"/>
    <n v="394.19799999999998"/>
    <x v="0"/>
    <x v="3"/>
    <x v="0"/>
  </r>
  <r>
    <s v="27048389-6d37-4f24-b640-142ddd02df94"/>
    <x v="1297"/>
    <s v="2da0abaf-f8d2-42ae-9963-c5aed65d821a"/>
    <s v="870e39bb-4206-4597-a769-038e5b273f83"/>
    <d v="2021-12-09T00:00:00"/>
    <s v="Exp"/>
    <x v="2268"/>
    <x v="3"/>
    <s v="Thompsonfort"/>
    <s v="OffSup"/>
    <s v="Bkcs"/>
    <n v="1643.22"/>
    <n v="1"/>
    <n v="1643.22"/>
    <x v="1"/>
    <x v="0"/>
    <x v="1"/>
  </r>
  <r>
    <s v="58c09842-a704-48e8-82cc-01d668709128"/>
    <x v="1212"/>
    <s v="7a1ed9bd-7819-444a-8ec1-682221977414"/>
    <s v="5f510a41-5874-41a9-8d69-9bd94d4f1ce8"/>
    <d v="2021-11-18T00:00:00"/>
    <s v="Std"/>
    <x v="2269"/>
    <x v="0"/>
    <s v="Waltermouth"/>
    <s v="Tech"/>
    <s v="Phns"/>
    <n v="3063.24"/>
    <n v="6"/>
    <n v="510.53999999999996"/>
    <x v="0"/>
    <x v="4"/>
    <x v="0"/>
  </r>
  <r>
    <s v="c5863786-6a18-4f5a-a17f-37bd65f18dab"/>
    <x v="314"/>
    <s v="c6b93c7d-708e-42f5-9bb9-91998d119b1b"/>
    <s v="9580a291-e7cc-494f-947e-459cfb4036b2"/>
    <d v="2023-12-22T00:00:00"/>
    <s v="Exp"/>
    <x v="2270"/>
    <x v="0"/>
    <s v="Derrickfort"/>
    <s v="Furn"/>
    <s v="Bkcs"/>
    <n v="1327.15"/>
    <n v="10"/>
    <n v="132.715"/>
    <x v="2"/>
    <x v="0"/>
    <x v="1"/>
  </r>
  <r>
    <s v="cad656d1-ff1e-4de8-8c53-216c5703a797"/>
    <x v="419"/>
    <s v="51ce6e17-bf8c-4da6-bb21-6f9af7cfa5d3"/>
    <s v="4b48fb45-b76e-43fc-a17e-12a532ef7b43"/>
    <d v="2023-01-02T00:00:00"/>
    <s v="Exp"/>
    <x v="2271"/>
    <x v="2"/>
    <s v="Collinsland"/>
    <s v="OffSup"/>
    <s v="Bkcs"/>
    <n v="3493.08"/>
    <n v="7"/>
    <n v="499.01142857142855"/>
    <x v="1"/>
    <x v="0"/>
    <x v="1"/>
  </r>
  <r>
    <s v="4df0d32e-27cf-419d-8de4-e0565a46fc55"/>
    <x v="403"/>
    <s v="e43d9cfd-4166-49e0-b9cf-705ada7757be"/>
    <s v="517cd6cb-ca05-4270-b49e-f1a4291addf1"/>
    <d v="2024-10-06T00:00:00"/>
    <s v="Eco"/>
    <x v="2272"/>
    <x v="0"/>
    <s v="Haydenport"/>
    <s v="OffSup"/>
    <s v="Phns"/>
    <n v="973.28"/>
    <n v="3"/>
    <n v="324.42666666666668"/>
    <x v="1"/>
    <x v="4"/>
    <x v="1"/>
  </r>
  <r>
    <s v="321758a4-684e-46dc-9634-9dea39d8ba8d"/>
    <x v="1298"/>
    <s v="4571dbed-1b10-4830-8e24-46bad8971caf"/>
    <s v="edc6d6b4-4c8d-4e6b-ac21-edd192fb3eca"/>
    <d v="2019-05-14T00:00:00"/>
    <s v="Std"/>
    <x v="2273"/>
    <x v="1"/>
    <s v="Janiceview"/>
    <s v="OffSup"/>
    <s v="Bkcs"/>
    <n v="780.98"/>
    <n v="1"/>
    <n v="780.98"/>
    <x v="1"/>
    <x v="0"/>
    <x v="1"/>
  </r>
  <r>
    <s v="ba6767e3-72f7-4d22-93d2-0ec418891097"/>
    <x v="585"/>
    <s v="2facdc72-e240-4dd2-abc7-c9807bddfacb"/>
    <s v="f97b6239-632f-44de-9167-84102ce5445c"/>
    <d v="2022-06-07T00:00:00"/>
    <s v="Eco"/>
    <x v="2274"/>
    <x v="0"/>
    <s v="New Gregory"/>
    <s v="Tech"/>
    <s v="Bkcs"/>
    <n v="1519.43"/>
    <n v="9"/>
    <n v="168.82555555555555"/>
    <x v="0"/>
    <x v="0"/>
    <x v="1"/>
  </r>
  <r>
    <s v="995b48d3-8493-40dc-a9dc-7af88392cd23"/>
    <x v="1169"/>
    <s v="276b2087-3544-463b-abde-a4ff42fb79c6"/>
    <s v="9d978201-b78e-4660-bf85-aec4beff61aa"/>
    <d v="2019-08-22T00:00:00"/>
    <s v="Eco"/>
    <x v="2275"/>
    <x v="2"/>
    <s v="Kennethview"/>
    <s v="OffSup"/>
    <s v="Bndrs"/>
    <n v="737.52"/>
    <n v="3"/>
    <n v="245.84"/>
    <x v="1"/>
    <x v="3"/>
    <x v="1"/>
  </r>
  <r>
    <s v="011f09a6-fa4a-4b47-b15e-9ca0e7beecb5"/>
    <x v="19"/>
    <s v="76e86268-b93d-46f8-a606-037008266a20"/>
    <s v="8cb8bd28-58ac-4b9a-877e-4481feaafec0"/>
    <d v="2022-11-07T00:00:00"/>
    <s v="Std"/>
    <x v="2276"/>
    <x v="0"/>
    <s v="West Cody"/>
    <s v="OffSup"/>
    <s v="Bndrs"/>
    <n v="364.75"/>
    <n v="6"/>
    <n v="60.791666666666664"/>
    <x v="1"/>
    <x v="3"/>
    <x v="0"/>
  </r>
  <r>
    <s v="562f3967-41f8-4a98-b90d-6f396ea75991"/>
    <x v="1165"/>
    <s v="c1f0dd66-ff2b-413b-91ac-c0495f8efa3b"/>
    <s v="81da10ca-9775-44ef-8987-895f581a2956"/>
    <d v="2020-12-08T00:00:00"/>
    <s v="Std"/>
    <x v="2277"/>
    <x v="0"/>
    <s v="West David"/>
    <s v="OffSup"/>
    <s v="Fstnrs"/>
    <n v="4749.6400000000003"/>
    <n v="10"/>
    <n v="474.96400000000006"/>
    <x v="1"/>
    <x v="1"/>
    <x v="0"/>
  </r>
  <r>
    <s v="46f116dd-17ce-45af-b945-e62495e454d3"/>
    <x v="765"/>
    <s v="2a6724c5-14e5-4d3f-a8d7-142e2bbc2bee"/>
    <s v="37eee4a8-500f-47e9-9c6a-4992c7f6a9a5"/>
    <d v="2020-07-09T00:00:00"/>
    <s v="Exp"/>
    <x v="2278"/>
    <x v="3"/>
    <s v="West Terrance"/>
    <s v="OffSup"/>
    <s v="Fstnrs"/>
    <n v="4674.99"/>
    <n v="4"/>
    <n v="1168.7474999999999"/>
    <x v="1"/>
    <x v="1"/>
    <x v="1"/>
  </r>
  <r>
    <s v="3ace84bb-6e1a-4dc7-8faa-58cbc2704c55"/>
    <x v="1299"/>
    <s v="5cf9881e-4032-4924-8708-cf3d16e23ea8"/>
    <s v="72612005-dba7-4601-bff1-6ca51309d385"/>
    <d v="2020-05-21T00:00:00"/>
    <s v="Exp"/>
    <x v="2279"/>
    <x v="1"/>
    <s v="North Carlafort"/>
    <s v="OffSup"/>
    <s v="Phns"/>
    <n v="4819.8"/>
    <n v="4"/>
    <n v="1204.95"/>
    <x v="1"/>
    <x v="4"/>
    <x v="1"/>
  </r>
  <r>
    <s v="60430d12-7f58-4893-88b2-8c551fb1ef77"/>
    <x v="41"/>
    <s v="1604486f-e436-4022-b5b9-77a6b3ced56b"/>
    <s v="96864a38-ac42-4838-8ff8-b6485aff8d43"/>
    <d v="2024-08-24T00:00:00"/>
    <s v="Std"/>
    <x v="2280"/>
    <x v="3"/>
    <s v="Taylorshire"/>
    <s v="Tech"/>
    <s v="Bndrs"/>
    <n v="1074.27"/>
    <n v="4"/>
    <n v="268.5675"/>
    <x v="0"/>
    <x v="3"/>
    <x v="1"/>
  </r>
  <r>
    <s v="84ff9c47-81fc-4d93-96de-72f152e5d582"/>
    <x v="1135"/>
    <s v="45004129-293e-469c-b7fe-111a727e19fa"/>
    <s v="30de0427-81d1-47be-9193-260fd6c5e3fa"/>
    <d v="2021-11-28T00:00:00"/>
    <s v="Eco"/>
    <x v="2281"/>
    <x v="2"/>
    <s v="South Juliechester"/>
    <s v="Furn"/>
    <s v="Fstnrs"/>
    <n v="3396.35"/>
    <n v="8"/>
    <n v="424.54374999999999"/>
    <x v="2"/>
    <x v="1"/>
    <x v="0"/>
  </r>
  <r>
    <s v="8b37b870-0b28-466d-8988-a91ff378087c"/>
    <x v="234"/>
    <s v="e57753e1-fff5-4804-8b17-5bc771e6ef71"/>
    <s v="400549bc-176a-4e02-a8e0-1bd1ccb0f7bb"/>
    <d v="2020-04-26T00:00:00"/>
    <s v="Std"/>
    <x v="2282"/>
    <x v="3"/>
    <s v="Raymondhaven"/>
    <s v="OffSup"/>
    <s v="Bkcs"/>
    <n v="2917.83"/>
    <n v="9"/>
    <n v="324.20333333333332"/>
    <x v="1"/>
    <x v="0"/>
    <x v="0"/>
  </r>
  <r>
    <s v="7e0d34b1-9c04-4bd3-9419-1cf13880e01d"/>
    <x v="1300"/>
    <s v="51d48d52-cc7d-49d9-92dd-2805d3c5f20d"/>
    <s v="1dc6f6d7-d0a7-41ed-8a06-426ac09f0181"/>
    <d v="2020-07-27T00:00:00"/>
    <s v="Eco"/>
    <x v="2283"/>
    <x v="2"/>
    <s v="Tyroneville"/>
    <s v="Furn"/>
    <s v="Fstnrs"/>
    <n v="4188.9799999999996"/>
    <n v="2"/>
    <n v="2094.4899999999998"/>
    <x v="2"/>
    <x v="1"/>
    <x v="1"/>
  </r>
  <r>
    <s v="faf20810-8991-4f00-a733-62069927944c"/>
    <x v="1301"/>
    <s v="8f4f9530-e13c-4dfd-821e-4b04e58da0b5"/>
    <s v="e7751da9-3146-4855-9f0a-124e9e91a97f"/>
    <d v="2023-05-31T00:00:00"/>
    <s v="Std"/>
    <x v="2284"/>
    <x v="3"/>
    <s v="Davismouth"/>
    <s v="OffSup"/>
    <s v="Fstnrs"/>
    <n v="638.73"/>
    <n v="1"/>
    <n v="638.73"/>
    <x v="1"/>
    <x v="1"/>
    <x v="0"/>
  </r>
  <r>
    <s v="19c3cd8e-d896-4d47-9d89-67be628399f1"/>
    <x v="1015"/>
    <s v="6681cb67-4c4c-492d-a1ea-2a1eace8022b"/>
    <s v="34efdf38-587c-4f07-b638-3e25dc83ffe2"/>
    <d v="2020-11-09T00:00:00"/>
    <s v="Std"/>
    <x v="2285"/>
    <x v="3"/>
    <s v="Maldonadoview"/>
    <s v="Furn"/>
    <s v="Bkcs"/>
    <n v="682.01"/>
    <n v="8"/>
    <n v="85.251249999999999"/>
    <x v="2"/>
    <x v="0"/>
    <x v="0"/>
  </r>
  <r>
    <s v="cb796baa-e91b-4673-be34-227fff26145e"/>
    <x v="97"/>
    <s v="d8df595d-fe7f-4e70-8ae6-ee229bc200c7"/>
    <s v="2ab23c41-8cad-4dc6-8b53-0eff23337fcd"/>
    <d v="2021-02-23T00:00:00"/>
    <s v="Exp"/>
    <x v="2286"/>
    <x v="3"/>
    <s v="North Jennifer"/>
    <s v="Furn"/>
    <s v="Acc"/>
    <n v="2021.27"/>
    <n v="1"/>
    <n v="2021.27"/>
    <x v="2"/>
    <x v="2"/>
    <x v="1"/>
  </r>
  <r>
    <s v="c1b215fb-d89f-47ce-8dd7-7704effdd442"/>
    <x v="1302"/>
    <s v="638f7952-015f-4191-b520-a8bda5462540"/>
    <s v="a35ec11c-f80a-4452-bb40-224c7704c927"/>
    <d v="2022-03-12T00:00:00"/>
    <s v="Eco"/>
    <x v="2287"/>
    <x v="3"/>
    <s v="Matthewberg"/>
    <s v="Furn"/>
    <s v="Acc"/>
    <n v="4946.0600000000004"/>
    <n v="7"/>
    <n v="706.58"/>
    <x v="2"/>
    <x v="2"/>
    <x v="1"/>
  </r>
  <r>
    <s v="8bf07bdb-8b9d-45ad-9df9-a3a0cd112b73"/>
    <x v="1002"/>
    <s v="16918021-3518-421e-a1d0-d16cf46ae843"/>
    <s v="7778349f-320b-46e9-a646-e1b9efb4badf"/>
    <d v="2024-01-23T00:00:00"/>
    <s v="Eco"/>
    <x v="2288"/>
    <x v="0"/>
    <s v="East Ryan"/>
    <s v="OffSup"/>
    <s v="Acc"/>
    <n v="4269.95"/>
    <n v="1"/>
    <n v="4269.95"/>
    <x v="1"/>
    <x v="2"/>
    <x v="0"/>
  </r>
  <r>
    <s v="4fc79b1e-d7cd-4299-8517-f97c32c164f3"/>
    <x v="226"/>
    <s v="01c67b22-b8d9-4737-b53a-402f77191c5e"/>
    <s v="b31fa30f-7903-4b5c-984b-fd7193ae4329"/>
    <d v="2021-12-29T00:00:00"/>
    <s v="Eco"/>
    <x v="2289"/>
    <x v="2"/>
    <s v="Butlerhaven"/>
    <s v="OffSup"/>
    <s v="Acc"/>
    <n v="812.64"/>
    <n v="10"/>
    <n v="81.263999999999996"/>
    <x v="1"/>
    <x v="2"/>
    <x v="0"/>
  </r>
  <r>
    <s v="05450143-a5fe-4f8a-8a8e-60201c24beb7"/>
    <x v="1138"/>
    <s v="ac1d644c-659f-4383-b822-6cb145fcf6c5"/>
    <s v="7e18ceba-b0dd-42f3-91dd-b534a028e435"/>
    <d v="2020-01-27T00:00:00"/>
    <s v="Eco"/>
    <x v="2290"/>
    <x v="3"/>
    <s v="Hallmouth"/>
    <s v="Furn"/>
    <s v="Bndrs"/>
    <n v="2067.36"/>
    <n v="3"/>
    <n v="689.12"/>
    <x v="2"/>
    <x v="3"/>
    <x v="0"/>
  </r>
  <r>
    <s v="80452e72-09d2-43d6-9aad-cca6d2a21203"/>
    <x v="1303"/>
    <s v="d370269f-44f9-4b79-b0d9-125ed5b76673"/>
    <s v="09a38ae0-4e92-42ae-9773-9dbbf5d7b54e"/>
    <d v="2020-12-26T00:00:00"/>
    <s v="Std"/>
    <x v="2291"/>
    <x v="2"/>
    <s v="Dariuschester"/>
    <s v="OffSup"/>
    <s v="Bndrs"/>
    <n v="4727.96"/>
    <n v="3"/>
    <n v="1575.9866666666667"/>
    <x v="1"/>
    <x v="3"/>
    <x v="0"/>
  </r>
  <r>
    <s v="38bc6822-5784-41ec-8dad-164cbab64d70"/>
    <x v="858"/>
    <s v="8e21407f-72a1-45a3-94bc-ce5138fb2a70"/>
    <s v="2246de7f-6d1a-497a-9839-2c6bcdde6e94"/>
    <d v="2021-09-17T00:00:00"/>
    <s v="Eco"/>
    <x v="2292"/>
    <x v="2"/>
    <s v="South Denisestad"/>
    <s v="Tech"/>
    <s v="Fstnrs"/>
    <n v="620.16999999999996"/>
    <n v="1"/>
    <n v="620.16999999999996"/>
    <x v="0"/>
    <x v="1"/>
    <x v="0"/>
  </r>
  <r>
    <s v="b8eadb7a-e3ed-42e6-8a61-f5585b32a4d9"/>
    <x v="1304"/>
    <s v="9d361cd0-1f03-4516-bb17-ebb5f9de87b6"/>
    <s v="7d17bf0c-99e6-47d5-82a5-45ce03e3737f"/>
    <d v="2021-06-09T00:00:00"/>
    <s v="Eco"/>
    <x v="2293"/>
    <x v="0"/>
    <s v="Simpsonmouth"/>
    <s v="OffSup"/>
    <s v="Fstnrs"/>
    <n v="4778.84"/>
    <n v="7"/>
    <n v="682.69142857142856"/>
    <x v="1"/>
    <x v="1"/>
    <x v="1"/>
  </r>
  <r>
    <s v="e0564d2c-2a4b-4021-bc2c-24dea7460397"/>
    <x v="225"/>
    <s v="363eac26-83e0-4c74-8077-92c7332f666c"/>
    <s v="c768b5d1-7dfd-46f5-9a8c-5c8193ed1763"/>
    <d v="2019-11-03T00:00:00"/>
    <s v="Exp"/>
    <x v="2294"/>
    <x v="0"/>
    <s v="Leeburgh"/>
    <s v="Furn"/>
    <s v="Bkcs"/>
    <n v="3983.96"/>
    <n v="9"/>
    <n v="442.66222222222223"/>
    <x v="2"/>
    <x v="0"/>
    <x v="1"/>
  </r>
  <r>
    <s v="48371596-03ca-47a1-a1c0-5656946f5620"/>
    <x v="900"/>
    <s v="d7b9ee5f-fbb1-4dd2-93ec-30eee63910fd"/>
    <s v="f345785f-5e42-4317-bcd7-7c1b001a9a01"/>
    <d v="2021-04-13T00:00:00"/>
    <s v="Eco"/>
    <x v="2295"/>
    <x v="2"/>
    <s v="Lake Kimberlyport"/>
    <s v="OffSup"/>
    <s v="Acc"/>
    <n v="3521.24"/>
    <n v="2"/>
    <n v="1760.62"/>
    <x v="1"/>
    <x v="2"/>
    <x v="0"/>
  </r>
  <r>
    <s v="be078dcc-fb19-49f1-b28b-d0c42a742c30"/>
    <x v="116"/>
    <s v="2922eccb-bc44-4aea-b348-1a2d5ebd348a"/>
    <s v="9ab6d17a-4780-4c42-8229-8eca5056df23"/>
    <d v="2020-04-30T00:00:00"/>
    <s v="Std"/>
    <x v="1741"/>
    <x v="3"/>
    <s v="Marymouth"/>
    <s v="Furn"/>
    <s v="Phns"/>
    <n v="577.32000000000005"/>
    <n v="10"/>
    <n v="57.732000000000006"/>
    <x v="2"/>
    <x v="4"/>
    <x v="1"/>
  </r>
  <r>
    <s v="c51971a9-87f8-4b6d-8275-2a1c6366c467"/>
    <x v="1232"/>
    <s v="efc76803-60ac-4109-8463-e51fb6b5a7d7"/>
    <s v="27bd3b90-0b5e-4284-883a-29256823849a"/>
    <d v="2022-07-08T00:00:00"/>
    <s v="Exp"/>
    <x v="2296"/>
    <x v="2"/>
    <s v="South Tamaraton"/>
    <s v="OffSup"/>
    <s v="Bkcs"/>
    <n v="4618.5"/>
    <n v="6"/>
    <n v="769.75"/>
    <x v="1"/>
    <x v="0"/>
    <x v="1"/>
  </r>
  <r>
    <s v="89fd8ae6-2fa9-4a95-b523-18799ff1be3e"/>
    <x v="1255"/>
    <s v="f6b8524a-4f12-4e2d-bdda-a9d8a0856de1"/>
    <s v="1ea5038a-4e9d-43a1-a079-3d792ac2c374"/>
    <d v="2022-08-10T00:00:00"/>
    <s v="Exp"/>
    <x v="2297"/>
    <x v="0"/>
    <s v="Bauerbury"/>
    <s v="Tech"/>
    <s v="Bndrs"/>
    <n v="4401.3999999999996"/>
    <n v="4"/>
    <n v="1100.3499999999999"/>
    <x v="0"/>
    <x v="3"/>
    <x v="0"/>
  </r>
  <r>
    <s v="bab4ab66-624b-4583-b5e4-662e0b31d523"/>
    <x v="428"/>
    <s v="3c85e413-5263-4d28-b81a-aaf1227b05c4"/>
    <s v="a5bc9c50-96ca-48af-9ca7-a2e7812ae753"/>
    <d v="2024-03-15T00:00:00"/>
    <s v="Std"/>
    <x v="2298"/>
    <x v="2"/>
    <s v="Smithville"/>
    <s v="Furn"/>
    <s v="Bkcs"/>
    <n v="4362.25"/>
    <n v="9"/>
    <n v="484.69444444444446"/>
    <x v="2"/>
    <x v="0"/>
    <x v="0"/>
  </r>
  <r>
    <s v="d123db20-36cc-4fcc-8a0a-30b031d672bc"/>
    <x v="1168"/>
    <s v="9544a714-6468-499c-9e88-8d5866bd65ef"/>
    <s v="ec61490d-a18e-4183-8952-540efc19a440"/>
    <d v="2024-08-25T00:00:00"/>
    <s v="Eco"/>
    <x v="2299"/>
    <x v="2"/>
    <s v="Larryport"/>
    <s v="Tech"/>
    <s v="Bndrs"/>
    <n v="2383.88"/>
    <n v="9"/>
    <n v="264.87555555555559"/>
    <x v="0"/>
    <x v="3"/>
    <x v="0"/>
  </r>
  <r>
    <s v="a751656d-6c59-40f8-8315-924bfb8eaa3a"/>
    <x v="1053"/>
    <s v="0f05edc3-3f52-4dbc-b05c-6da702d8acf4"/>
    <s v="b8f5d7ce-3f98-4668-99ea-ab07b032a23e"/>
    <d v="2020-12-25T00:00:00"/>
    <s v="Std"/>
    <x v="2300"/>
    <x v="1"/>
    <s v="Justinland"/>
    <s v="Tech"/>
    <s v="Bkcs"/>
    <n v="1779.42"/>
    <n v="5"/>
    <n v="355.88400000000001"/>
    <x v="0"/>
    <x v="0"/>
    <x v="1"/>
  </r>
  <r>
    <s v="475dd66e-46cb-4d62-9a69-86f20f4a1cc5"/>
    <x v="726"/>
    <s v="9be07d24-f1b8-4462-acc5-9e43dcf18cd9"/>
    <s v="16fb0501-35c3-4740-9d83-4e457c19b443"/>
    <d v="2022-09-04T00:00:00"/>
    <s v="Std"/>
    <x v="2301"/>
    <x v="3"/>
    <s v="Port Debbie"/>
    <s v="OffSup"/>
    <s v="Bkcs"/>
    <n v="765.95"/>
    <n v="10"/>
    <n v="76.594999999999999"/>
    <x v="1"/>
    <x v="0"/>
    <x v="0"/>
  </r>
  <r>
    <s v="9845d125-c3e2-43da-ad61-19011a475c68"/>
    <x v="664"/>
    <s v="b8c49e6b-7776-4f1c-9351-a629a9198faf"/>
    <s v="3116d00f-b975-4d53-9d4c-c9312e9e1dc8"/>
    <d v="2023-10-30T00:00:00"/>
    <s v="Eco"/>
    <x v="2302"/>
    <x v="2"/>
    <s v="Leahmouth"/>
    <s v="OffSup"/>
    <s v="Fstnrs"/>
    <n v="3549.62"/>
    <n v="9"/>
    <n v="394.40222222222224"/>
    <x v="1"/>
    <x v="1"/>
    <x v="0"/>
  </r>
  <r>
    <s v="cf9df13f-0618-4cdd-bdde-0c075687a1bb"/>
    <x v="1146"/>
    <s v="3b1c6463-e858-4e1c-a6bb-0c544dfe6008"/>
    <s v="96a5ce09-5b8c-4b00-93b8-aed58355195a"/>
    <d v="2021-02-17T00:00:00"/>
    <s v="Std"/>
    <x v="2303"/>
    <x v="0"/>
    <s v="Austinborough"/>
    <s v="Furn"/>
    <s v="Fstnrs"/>
    <n v="277.56"/>
    <n v="4"/>
    <n v="69.39"/>
    <x v="2"/>
    <x v="1"/>
    <x v="1"/>
  </r>
  <r>
    <s v="63420069-71f4-4ae5-9dd5-8893cccb97e2"/>
    <x v="872"/>
    <s v="b3558100-4d42-4605-90cb-5eb727ecf4e2"/>
    <s v="331ed2db-f4f9-40be-accd-d5df2fcb7c97"/>
    <d v="2022-11-29T00:00:00"/>
    <s v="Exp"/>
    <x v="2304"/>
    <x v="2"/>
    <s v="Hamiltonshire"/>
    <s v="OffSup"/>
    <s v="Fstnrs"/>
    <n v="779.63"/>
    <n v="2"/>
    <n v="389.815"/>
    <x v="1"/>
    <x v="1"/>
    <x v="0"/>
  </r>
  <r>
    <s v="7d1e233b-1fff-42a9-aded-946b5802e81b"/>
    <x v="773"/>
    <s v="241f9035-fdfa-400a-851a-0114550100c4"/>
    <s v="4c808470-3797-4557-b243-0d3e5eceb1dd"/>
    <d v="2021-10-28T00:00:00"/>
    <s v="Std"/>
    <x v="2305"/>
    <x v="2"/>
    <s v="East Kylie"/>
    <s v="Furn"/>
    <s v="Fstnrs"/>
    <n v="2239.31"/>
    <n v="8"/>
    <n v="279.91374999999999"/>
    <x v="2"/>
    <x v="1"/>
    <x v="0"/>
  </r>
  <r>
    <s v="a9487706-d7bc-4f2f-a0b5-18582ffdbb45"/>
    <x v="721"/>
    <s v="65e1fef5-e0e5-4d04-8738-66632c000efe"/>
    <s v="260fdf5a-0660-447b-862d-61e44ae07225"/>
    <d v="2021-09-02T00:00:00"/>
    <s v="Exp"/>
    <x v="2306"/>
    <x v="2"/>
    <s v="Greenside"/>
    <s v="Furn"/>
    <s v="Bndrs"/>
    <n v="910.69"/>
    <n v="9"/>
    <n v="101.18777777777778"/>
    <x v="2"/>
    <x v="3"/>
    <x v="1"/>
  </r>
  <r>
    <s v="4e9c72aa-65fd-4c25-8aab-5c231be77e5c"/>
    <x v="1305"/>
    <s v="612544e2-4a86-4515-938b-1e603dbff970"/>
    <s v="75562955-e5bb-4471-b550-0fa1d5e67293"/>
    <d v="2024-03-17T00:00:00"/>
    <s v="Std"/>
    <x v="2307"/>
    <x v="0"/>
    <s v="Christopherberg"/>
    <s v="OffSup"/>
    <s v="Acc"/>
    <n v="4956.22"/>
    <n v="10"/>
    <n v="495.62200000000001"/>
    <x v="1"/>
    <x v="2"/>
    <x v="1"/>
  </r>
  <r>
    <s v="f4b6533a-f4ec-4513-83c9-c0864eaad3c3"/>
    <x v="314"/>
    <s v="146f8f64-b2d2-48a8-a4ed-6d95a6e43a24"/>
    <s v="488b4de8-be3b-420e-a804-f80cb58f23c4"/>
    <d v="2024-04-26T00:00:00"/>
    <s v="Std"/>
    <x v="2308"/>
    <x v="3"/>
    <s v="Connormouth"/>
    <s v="Furn"/>
    <s v="Bndrs"/>
    <n v="3513.22"/>
    <n v="5"/>
    <n v="702.64400000000001"/>
    <x v="2"/>
    <x v="3"/>
    <x v="1"/>
  </r>
  <r>
    <s v="ad24d484-1643-4b8f-bfe1-78efc0abd358"/>
    <x v="1306"/>
    <s v="8febcf7c-c10c-441f-a640-26f85a25faf3"/>
    <s v="ac43169e-fc75-4d84-b91b-1a1c32059ef5"/>
    <d v="2024-08-16T00:00:00"/>
    <s v="Exp"/>
    <x v="2309"/>
    <x v="1"/>
    <s v="Brownchester"/>
    <s v="Furn"/>
    <s v="Phns"/>
    <n v="1496.52"/>
    <n v="1"/>
    <n v="1496.52"/>
    <x v="2"/>
    <x v="4"/>
    <x v="0"/>
  </r>
  <r>
    <s v="88d54033-fe15-4443-aa1d-19d47cb432fa"/>
    <x v="400"/>
    <s v="19d89809-66aa-41ce-82e7-ea768125be4b"/>
    <s v="1d5e99b4-0b0e-4ff0-b413-20e9a83eec4a"/>
    <d v="2019-05-14T00:00:00"/>
    <s v="Exp"/>
    <x v="2310"/>
    <x v="3"/>
    <s v="Lake Kimberlyhaven"/>
    <s v="OffSup"/>
    <s v="Bndrs"/>
    <n v="424.14"/>
    <n v="2"/>
    <n v="212.07"/>
    <x v="1"/>
    <x v="3"/>
    <x v="1"/>
  </r>
  <r>
    <s v="f37ab8ac-7f42-4592-9ec0-cc495411c106"/>
    <x v="1307"/>
    <s v="bd038b3e-59f1-457c-a48f-29af5bf48033"/>
    <s v="e4af5956-a268-4c2d-b448-2173faa7505f"/>
    <d v="2022-07-09T00:00:00"/>
    <s v="Exp"/>
    <x v="2311"/>
    <x v="1"/>
    <s v="Marissashire"/>
    <s v="Furn"/>
    <s v="Phns"/>
    <n v="2240.5100000000002"/>
    <n v="2"/>
    <n v="1120.2550000000001"/>
    <x v="2"/>
    <x v="4"/>
    <x v="0"/>
  </r>
  <r>
    <s v="e881a9d0-509e-419f-a6d7-d7ad16b2e76c"/>
    <x v="895"/>
    <s v="01c6edd1-1c02-4303-a45f-8a143cc47e32"/>
    <s v="aa4d55f1-5c33-46ad-9aa9-e29c01c7597a"/>
    <d v="2021-09-05T00:00:00"/>
    <s v="Exp"/>
    <x v="2312"/>
    <x v="0"/>
    <s v="Port Brandonmouth"/>
    <s v="Furn"/>
    <s v="Acc"/>
    <n v="4213.53"/>
    <n v="3"/>
    <n v="1404.51"/>
    <x v="2"/>
    <x v="2"/>
    <x v="0"/>
  </r>
  <r>
    <s v="381f7222-e87c-4313-b9c9-0307d153d911"/>
    <x v="1308"/>
    <s v="d218c510-3379-4b1a-aabb-398f8e72fc45"/>
    <s v="64fcadb8-13d6-4719-a7b7-afae723c7da7"/>
    <d v="2020-04-26T00:00:00"/>
    <s v="Eco"/>
    <x v="2313"/>
    <x v="3"/>
    <s v="Stacyfort"/>
    <s v="OffSup"/>
    <s v="Fstnrs"/>
    <n v="4996.54"/>
    <n v="6"/>
    <n v="832.75666666666666"/>
    <x v="1"/>
    <x v="1"/>
    <x v="1"/>
  </r>
  <r>
    <s v="48b152fc-8b8b-48c2-bd33-4fc129ff84ae"/>
    <x v="786"/>
    <s v="d8d7958a-1e81-4a93-8587-0bd12eba741d"/>
    <s v="d8b43d57-4cc0-4fd2-b2c7-567a0ac3e352"/>
    <d v="2021-09-24T00:00:00"/>
    <s v="Eco"/>
    <x v="2314"/>
    <x v="0"/>
    <s v="Gonzalezland"/>
    <s v="OffSup"/>
    <s v="Fstnrs"/>
    <n v="3255.87"/>
    <n v="2"/>
    <n v="1627.9349999999999"/>
    <x v="1"/>
    <x v="1"/>
    <x v="0"/>
  </r>
  <r>
    <s v="63872277-b784-4559-9044-e853866dd609"/>
    <x v="990"/>
    <s v="e1320c52-9464-425a-b686-8b294840154e"/>
    <s v="fdb41ca0-12a6-42a3-b866-91c4c86728f8"/>
    <d v="2021-08-29T00:00:00"/>
    <s v="Exp"/>
    <x v="2315"/>
    <x v="3"/>
    <s v="East Nicholas"/>
    <s v="Tech"/>
    <s v="Bkcs"/>
    <n v="4043.21"/>
    <n v="4"/>
    <n v="1010.8025"/>
    <x v="0"/>
    <x v="0"/>
    <x v="1"/>
  </r>
  <r>
    <s v="396b379c-70a5-4b6a-9861-87a6d91be870"/>
    <x v="1221"/>
    <s v="afdda364-4ec9-4aa5-99f6-d11885d633c6"/>
    <s v="ed23ccec-7fd7-4966-9c91-61084f8f49b2"/>
    <d v="2020-08-27T00:00:00"/>
    <s v="Exp"/>
    <x v="2316"/>
    <x v="1"/>
    <s v="New Juanton"/>
    <s v="Furn"/>
    <s v="Phns"/>
    <n v="456.1"/>
    <n v="3"/>
    <n v="152.03333333333333"/>
    <x v="2"/>
    <x v="4"/>
    <x v="0"/>
  </r>
  <r>
    <s v="19c90aab-af64-4f9d-9b52-4bfd1f15fc38"/>
    <x v="1309"/>
    <s v="84c74a6e-01d7-4e3b-8123-1dc8950824df"/>
    <s v="9ea377e2-5b21-4622-94b1-eb3506a9089e"/>
    <d v="2021-11-17T00:00:00"/>
    <s v="Eco"/>
    <x v="2317"/>
    <x v="2"/>
    <s v="North Jessebury"/>
    <s v="Furn"/>
    <s v="Bndrs"/>
    <n v="861.15"/>
    <n v="5"/>
    <n v="172.23"/>
    <x v="2"/>
    <x v="3"/>
    <x v="1"/>
  </r>
  <r>
    <s v="b44f6efd-7fb9-45ff-a42f-2ef44545d8f5"/>
    <x v="1310"/>
    <s v="e0b6fb83-0833-42f5-824c-1f9543c98287"/>
    <s v="1c03b68e-8620-452d-b66d-3c69dd79ce96"/>
    <d v="2023-11-16T00:00:00"/>
    <s v="Eco"/>
    <x v="2318"/>
    <x v="1"/>
    <s v="Coreyville"/>
    <s v="Tech"/>
    <s v="Fstnrs"/>
    <n v="2122.41"/>
    <n v="9"/>
    <n v="235.82333333333332"/>
    <x v="0"/>
    <x v="1"/>
    <x v="1"/>
  </r>
  <r>
    <s v="0755ec4c-eeca-4819-a000-71d1937ada56"/>
    <x v="224"/>
    <s v="3617288b-dce3-4034-b373-d58f469ab72a"/>
    <s v="c649b52e-c51e-42c2-b96f-2afe23775379"/>
    <d v="2021-06-29T00:00:00"/>
    <s v="Eco"/>
    <x v="2319"/>
    <x v="2"/>
    <s v="Jasminefort"/>
    <s v="OffSup"/>
    <s v="Phns"/>
    <n v="1932.01"/>
    <n v="8"/>
    <n v="241.50125"/>
    <x v="1"/>
    <x v="4"/>
    <x v="0"/>
  </r>
  <r>
    <s v="1d7f19ae-76d4-43f2-b05d-af983c4599e5"/>
    <x v="1311"/>
    <s v="59d6e547-9c34-45ef-ae38-b76382f96717"/>
    <s v="2a8f1761-714f-405c-9ff4-e0817d5a6bb1"/>
    <d v="2020-05-23T00:00:00"/>
    <s v="Eco"/>
    <x v="2320"/>
    <x v="2"/>
    <s v="Port Jose"/>
    <s v="OffSup"/>
    <s v="Phns"/>
    <n v="1075.47"/>
    <n v="2"/>
    <n v="537.73500000000001"/>
    <x v="1"/>
    <x v="4"/>
    <x v="1"/>
  </r>
  <r>
    <s v="da07c718-4e01-48ba-9320-f8708c24e64d"/>
    <x v="533"/>
    <s v="bf34ffc4-7cfb-40f7-9a0d-555e0a2ad7d6"/>
    <s v="5d1563ad-c479-4357-b655-75f9c10ca067"/>
    <d v="2021-05-29T00:00:00"/>
    <s v="Eco"/>
    <x v="2321"/>
    <x v="0"/>
    <s v="Burnsburgh"/>
    <s v="OffSup"/>
    <s v="Fstnrs"/>
    <n v="1048.77"/>
    <n v="2"/>
    <n v="524.38499999999999"/>
    <x v="1"/>
    <x v="1"/>
    <x v="1"/>
  </r>
  <r>
    <s v="6248afd4-10d2-49ed-b810-6e60d5d62b9b"/>
    <x v="608"/>
    <s v="6792d70d-ed13-48c4-9f5d-feecdf9e6d4b"/>
    <s v="64076415-d9c7-411d-ad04-0f3efabe1e04"/>
    <d v="2024-05-05T00:00:00"/>
    <s v="Eco"/>
    <x v="2322"/>
    <x v="2"/>
    <s v="Mclaughlinhaven"/>
    <s v="Tech"/>
    <s v="Acc"/>
    <n v="2949.83"/>
    <n v="6"/>
    <n v="491.63833333333332"/>
    <x v="0"/>
    <x v="2"/>
    <x v="1"/>
  </r>
  <r>
    <s v="f9cc3107-7b5a-4c66-9359-634d163d557f"/>
    <x v="1167"/>
    <s v="c4198763-0fb5-45ce-b365-04a06c72a1b7"/>
    <s v="eddaf979-290d-4cf8-bbc9-a11bf35f564d"/>
    <d v="2022-08-18T00:00:00"/>
    <s v="Exp"/>
    <x v="2323"/>
    <x v="2"/>
    <s v="Port Scott"/>
    <s v="Tech"/>
    <s v="Acc"/>
    <n v="2913.21"/>
    <n v="5"/>
    <n v="582.64200000000005"/>
    <x v="0"/>
    <x v="2"/>
    <x v="1"/>
  </r>
  <r>
    <s v="36d10969-f558-4624-946a-18efe29ec5f5"/>
    <x v="329"/>
    <s v="13ee4014-694c-4f18-8727-17bcbdf0bdff"/>
    <s v="73ee56b4-e775-4c81-aeda-a73aa36c7f26"/>
    <d v="2021-09-27T00:00:00"/>
    <s v="Exp"/>
    <x v="2324"/>
    <x v="1"/>
    <s v="South Adam"/>
    <s v="Tech"/>
    <s v="Fstnrs"/>
    <n v="442.47"/>
    <n v="1"/>
    <n v="442.47"/>
    <x v="0"/>
    <x v="1"/>
    <x v="0"/>
  </r>
  <r>
    <s v="ba755a0f-7aa3-41ff-bf08-599b717511d5"/>
    <x v="1287"/>
    <s v="8065b5d7-bf90-4218-b347-bf31c07e1bc0"/>
    <s v="b62ad0cf-a997-429b-ae01-4f8c81b3222d"/>
    <d v="2023-10-26T00:00:00"/>
    <s v="Exp"/>
    <x v="2325"/>
    <x v="0"/>
    <s v="Schmidtstad"/>
    <s v="Tech"/>
    <s v="Bkcs"/>
    <n v="4043.69"/>
    <n v="4"/>
    <n v="1010.9225"/>
    <x v="0"/>
    <x v="0"/>
    <x v="0"/>
  </r>
  <r>
    <s v="5afe8e56-63b0-4eb7-b1e4-7da6c89b620d"/>
    <x v="438"/>
    <s v="8a82617e-3987-46aa-be2e-2925339f3c0d"/>
    <s v="d45abdfc-493a-4928-8c58-6b1c29198179"/>
    <d v="2023-09-22T00:00:00"/>
    <s v="Eco"/>
    <x v="2326"/>
    <x v="0"/>
    <s v="Danielport"/>
    <s v="OffSup"/>
    <s v="Bkcs"/>
    <n v="2658.63"/>
    <n v="5"/>
    <n v="531.726"/>
    <x v="1"/>
    <x v="0"/>
    <x v="1"/>
  </r>
  <r>
    <s v="dd59d2b7-68c6-4ff4-bb26-0dad26e4ac68"/>
    <x v="1312"/>
    <s v="aff76ba7-292e-4d52-93f2-68871203ded2"/>
    <s v="b49c3b4b-e1c4-4428-9194-02443c69df85"/>
    <d v="2021-09-18T00:00:00"/>
    <s v="Eco"/>
    <x v="2327"/>
    <x v="2"/>
    <s v="North Jesus"/>
    <s v="Furn"/>
    <s v="Acc"/>
    <n v="938.28"/>
    <n v="7"/>
    <n v="134.04"/>
    <x v="2"/>
    <x v="2"/>
    <x v="1"/>
  </r>
  <r>
    <s v="26f38afe-7967-485b-b825-162fb1e0b829"/>
    <x v="919"/>
    <s v="de73529c-d8ac-4bf7-983b-1150d53e013a"/>
    <s v="769af87d-63df-4c26-9b55-973a3a0f7c57"/>
    <d v="2023-02-20T00:00:00"/>
    <s v="Exp"/>
    <x v="2328"/>
    <x v="3"/>
    <s v="West Chelseaview"/>
    <s v="OffSup"/>
    <s v="Bndrs"/>
    <n v="663.37"/>
    <n v="8"/>
    <n v="82.921250000000001"/>
    <x v="1"/>
    <x v="3"/>
    <x v="1"/>
  </r>
  <r>
    <s v="9cd37b83-cb5d-4676-b983-c896084e260f"/>
    <x v="1313"/>
    <s v="f1ec09c8-403f-4228-9fc6-32953068fead"/>
    <s v="43611f03-c718-4c87-ab65-875f8789010e"/>
    <d v="2022-06-07T00:00:00"/>
    <s v="Std"/>
    <x v="2329"/>
    <x v="2"/>
    <s v="Jasonville"/>
    <s v="OffSup"/>
    <s v="Phns"/>
    <n v="4270.2700000000004"/>
    <n v="9"/>
    <n v="474.47444444444449"/>
    <x v="1"/>
    <x v="4"/>
    <x v="1"/>
  </r>
  <r>
    <s v="802a8fed-57bf-4849-ab73-1171b7110845"/>
    <x v="1314"/>
    <s v="8008c184-e1f3-4baa-999b-6934fe48c6c0"/>
    <s v="11584a5d-c2f1-4a3b-8507-b2ef968c6de1"/>
    <d v="2020-08-16T00:00:00"/>
    <s v="Std"/>
    <x v="2330"/>
    <x v="2"/>
    <s v="Holtview"/>
    <s v="Tech"/>
    <s v="Bndrs"/>
    <n v="1951.69"/>
    <n v="6"/>
    <n v="325.28166666666669"/>
    <x v="0"/>
    <x v="3"/>
    <x v="0"/>
  </r>
  <r>
    <s v="d32105a1-473c-40ff-8c90-a22b482c11ca"/>
    <x v="1306"/>
    <s v="7081b9bf-4fd9-4091-84f8-d0f2e77f5d51"/>
    <s v="c0062840-6fa9-43bf-a9b5-f8391708f97b"/>
    <d v="2024-08-16T00:00:00"/>
    <s v="Std"/>
    <x v="2331"/>
    <x v="1"/>
    <s v="North Kimberlyton"/>
    <s v="OffSup"/>
    <s v="Phns"/>
    <n v="4626.3500000000004"/>
    <n v="6"/>
    <n v="771.05833333333339"/>
    <x v="1"/>
    <x v="4"/>
    <x v="0"/>
  </r>
  <r>
    <s v="03fc64ce-bd11-4d75-b6e1-3ed36bdcc34b"/>
    <x v="308"/>
    <s v="27912f29-001f-417b-a11a-6f82b9944ff2"/>
    <s v="4c2ce280-76bf-4251-a172-e2717e2d75d7"/>
    <d v="2022-09-30T00:00:00"/>
    <s v="Exp"/>
    <x v="2332"/>
    <x v="0"/>
    <s v="New Richard"/>
    <s v="OffSup"/>
    <s v="Phns"/>
    <n v="1411.53"/>
    <n v="8"/>
    <n v="176.44125"/>
    <x v="1"/>
    <x v="4"/>
    <x v="1"/>
  </r>
  <r>
    <s v="2bdd585f-8f08-48c0-a4bc-b30b9f6f1a05"/>
    <x v="1025"/>
    <s v="28d2bf56-08ea-47f5-8fb0-de0db8d38806"/>
    <s v="26bbdb36-2b02-4758-9952-ceecf40f18cf"/>
    <d v="2022-11-30T00:00:00"/>
    <s v="Exp"/>
    <x v="2333"/>
    <x v="2"/>
    <s v="Kathleenport"/>
    <s v="Furn"/>
    <s v="Bkcs"/>
    <n v="1371.74"/>
    <n v="7"/>
    <n v="195.96285714285713"/>
    <x v="2"/>
    <x v="0"/>
    <x v="1"/>
  </r>
  <r>
    <s v="d166416c-8d22-4bfc-afb0-910a78d47f88"/>
    <x v="1196"/>
    <s v="4e298588-f489-43fc-80c5-ca436a1eba46"/>
    <s v="8ab1db63-23db-4d0a-be64-46d5fe96bbbe"/>
    <d v="2023-12-25T00:00:00"/>
    <s v="Exp"/>
    <x v="2334"/>
    <x v="3"/>
    <s v="Michaelport"/>
    <s v="OffSup"/>
    <s v="Fstnrs"/>
    <n v="57.87"/>
    <n v="7"/>
    <n v="8.267142857142856"/>
    <x v="1"/>
    <x v="1"/>
    <x v="0"/>
  </r>
  <r>
    <s v="8a0b363f-4554-4b70-8262-859d160b0ab0"/>
    <x v="1315"/>
    <s v="a6a64438-e500-40df-97b0-c5b7791ae1b8"/>
    <s v="7f5ac4e8-75dc-4e43-804b-01272902a538"/>
    <d v="2022-08-02T00:00:00"/>
    <s v="Exp"/>
    <x v="2335"/>
    <x v="2"/>
    <s v="Lake Nathan"/>
    <s v="Tech"/>
    <s v="Acc"/>
    <n v="2999.08"/>
    <n v="7"/>
    <n v="428.44"/>
    <x v="0"/>
    <x v="2"/>
    <x v="1"/>
  </r>
  <r>
    <s v="f85e4613-ac31-4c00-86f2-08b65c828f2c"/>
    <x v="414"/>
    <s v="8cc4d622-0113-40af-8f45-946ecf816d19"/>
    <s v="efeda5b2-cc68-41d2-ae86-ef298fa983ab"/>
    <d v="2022-05-27T00:00:00"/>
    <s v="Eco"/>
    <x v="2336"/>
    <x v="3"/>
    <s v="South Williehaven"/>
    <s v="OffSup"/>
    <s v="Acc"/>
    <n v="3831.36"/>
    <n v="7"/>
    <n v="547.33714285714291"/>
    <x v="1"/>
    <x v="2"/>
    <x v="0"/>
  </r>
  <r>
    <s v="7b485d4a-238a-487e-a316-68056cc35b94"/>
    <x v="1316"/>
    <s v="a60c5dac-ba2b-4611-81f2-ba9f64d3822e"/>
    <s v="58ad5237-f025-4b19-9ef9-c4b0dbcd54de"/>
    <d v="2023-08-10T00:00:00"/>
    <s v="Eco"/>
    <x v="2337"/>
    <x v="1"/>
    <s v="Lake Shelia"/>
    <s v="Tech"/>
    <s v="Bndrs"/>
    <n v="502.23"/>
    <n v="10"/>
    <n v="50.222999999999999"/>
    <x v="0"/>
    <x v="3"/>
    <x v="0"/>
  </r>
  <r>
    <s v="feffe537-865b-4597-9935-00ebca07ecac"/>
    <x v="634"/>
    <s v="bd45759c-b8a8-4f7a-8da5-75e6f8fdccb5"/>
    <s v="46f03ce0-e9da-4624-87a1-f44b6b34c64b"/>
    <d v="2020-11-12T00:00:00"/>
    <s v="Eco"/>
    <x v="2338"/>
    <x v="2"/>
    <s v="Smithmouth"/>
    <s v="OffSup"/>
    <s v="Phns"/>
    <n v="1059.58"/>
    <n v="1"/>
    <n v="1059.58"/>
    <x v="1"/>
    <x v="4"/>
    <x v="0"/>
  </r>
  <r>
    <s v="f7ff0daf-741b-450d-b2a4-5d34d0c86b2a"/>
    <x v="1317"/>
    <s v="8d77920b-5c13-42e5-a295-16f0496da326"/>
    <s v="848975ab-6740-41b5-9ec5-e76e327ee934"/>
    <d v="2019-08-10T00:00:00"/>
    <s v="Exp"/>
    <x v="2339"/>
    <x v="3"/>
    <s v="New Travis"/>
    <s v="Tech"/>
    <s v="Fstnrs"/>
    <n v="2422.5100000000002"/>
    <n v="3"/>
    <n v="807.50333333333344"/>
    <x v="0"/>
    <x v="1"/>
    <x v="0"/>
  </r>
  <r>
    <s v="e5895e22-3c6d-4ccf-afd9-7fd0f8faf376"/>
    <x v="392"/>
    <s v="cc380a9b-40e1-4299-9442-1726c4a33f2b"/>
    <s v="b09944ab-4307-4f39-80cf-06e986dd619b"/>
    <d v="2020-04-25T00:00:00"/>
    <s v="Eco"/>
    <x v="2340"/>
    <x v="2"/>
    <s v="East Lisaview"/>
    <s v="Tech"/>
    <s v="Phns"/>
    <n v="2540.48"/>
    <n v="1"/>
    <n v="2540.48"/>
    <x v="0"/>
    <x v="4"/>
    <x v="1"/>
  </r>
  <r>
    <s v="2b7ce271-e513-4923-b593-4f4767f872d0"/>
    <x v="1311"/>
    <s v="f436c91b-b4e8-4dc1-a036-b69f8e4d2428"/>
    <s v="06e6c550-8a63-4fdf-8da2-110ad6a0cab3"/>
    <d v="2019-11-19T00:00:00"/>
    <s v="Exp"/>
    <x v="2341"/>
    <x v="1"/>
    <s v="Michelleville"/>
    <s v="OffSup"/>
    <s v="Fstnrs"/>
    <n v="1747.95"/>
    <n v="3"/>
    <n v="582.65"/>
    <x v="1"/>
    <x v="1"/>
    <x v="1"/>
  </r>
  <r>
    <s v="023d1293-0461-4dcf-8fc0-cee838fc0c3e"/>
    <x v="1318"/>
    <s v="7d2cb7ac-0f58-4eb3-a254-ce9c7b5f251c"/>
    <s v="9b40eb78-095f-4fd2-b51a-9c57f9cb7f46"/>
    <d v="2020-12-12T00:00:00"/>
    <s v="Std"/>
    <x v="2342"/>
    <x v="1"/>
    <s v="Barnesfurt"/>
    <s v="Tech"/>
    <s v="Bndrs"/>
    <n v="1828.13"/>
    <n v="8"/>
    <n v="228.51625000000001"/>
    <x v="0"/>
    <x v="3"/>
    <x v="1"/>
  </r>
  <r>
    <s v="65a65c8b-c48a-492b-bc09-a30c43e8c8d7"/>
    <x v="1319"/>
    <s v="10eb6c78-20e6-4656-86c4-dfcb7d72be13"/>
    <s v="f35958c7-a290-4247-a84c-addc1e2c0a25"/>
    <d v="2023-04-26T00:00:00"/>
    <s v="Std"/>
    <x v="2343"/>
    <x v="0"/>
    <s v="Matthewborough"/>
    <s v="Tech"/>
    <s v="Bndrs"/>
    <n v="4626.4799999999996"/>
    <n v="8"/>
    <n v="578.30999999999995"/>
    <x v="0"/>
    <x v="3"/>
    <x v="0"/>
  </r>
  <r>
    <s v="35d2f064-393f-4b06-b915-858ef6b58ea5"/>
    <x v="341"/>
    <s v="a5c32eaf-31f7-49b6-96ba-75adc0334d35"/>
    <s v="aadadde0-e49f-4702-821f-d9662cd5ce47"/>
    <d v="2019-07-09T00:00:00"/>
    <s v="Std"/>
    <x v="2344"/>
    <x v="2"/>
    <s v="Gloriaberg"/>
    <s v="Furn"/>
    <s v="Bndrs"/>
    <n v="2948.96"/>
    <n v="6"/>
    <n v="491.49333333333334"/>
    <x v="2"/>
    <x v="3"/>
    <x v="0"/>
  </r>
  <r>
    <s v="32fad457-4a28-4185-a9e7-ffac3155dc6b"/>
    <x v="1001"/>
    <s v="601156fa-8217-428d-b344-482f297412c8"/>
    <s v="71875c3a-904c-4267-96dd-2df7b8b47810"/>
    <d v="2024-11-20T00:00:00"/>
    <s v="Std"/>
    <x v="2345"/>
    <x v="3"/>
    <s v="Lisamouth"/>
    <s v="OffSup"/>
    <s v="Acc"/>
    <n v="3635.07"/>
    <n v="10"/>
    <n v="363.50700000000001"/>
    <x v="1"/>
    <x v="2"/>
    <x v="0"/>
  </r>
  <r>
    <s v="1391d60d-d0d5-4d33-8234-2249978876b1"/>
    <x v="969"/>
    <s v="67750c6b-72ec-4cd8-874c-d5e63806a4e0"/>
    <s v="b9cf5ab7-dae6-44e6-98e0-70bf6825025c"/>
    <d v="2019-10-29T00:00:00"/>
    <s v="Exp"/>
    <x v="2346"/>
    <x v="2"/>
    <s v="Lake Masonfurt"/>
    <s v="Furn"/>
    <s v="Phns"/>
    <n v="1731.4"/>
    <n v="4"/>
    <n v="432.85"/>
    <x v="2"/>
    <x v="4"/>
    <x v="1"/>
  </r>
  <r>
    <s v="34d62a74-1e54-4cf1-a6fa-d351fbf9e3de"/>
    <x v="1320"/>
    <s v="a356cae1-6411-48e0-bac1-529f538170b9"/>
    <s v="1a13d2ff-b458-42a1-9b48-a0e90c384ab5"/>
    <d v="2023-01-15T00:00:00"/>
    <s v="Eco"/>
    <x v="2347"/>
    <x v="0"/>
    <s v="New Tracy"/>
    <s v="OffSup"/>
    <s v="Bndrs"/>
    <n v="4406.88"/>
    <n v="9"/>
    <n v="489.65333333333336"/>
    <x v="1"/>
    <x v="3"/>
    <x v="1"/>
  </r>
  <r>
    <s v="b788f040-5e28-4676-af45-d046ac52d3ab"/>
    <x v="821"/>
    <s v="968c6f38-3d8a-4e04-a3d6-644c36bae3b9"/>
    <s v="a7aea873-893b-4b43-b1ba-0c48d83a7efb"/>
    <d v="2023-06-12T00:00:00"/>
    <s v="Std"/>
    <x v="2348"/>
    <x v="1"/>
    <s v="Lake Jacksonbury"/>
    <s v="Furn"/>
    <s v="Fstnrs"/>
    <n v="2829.32"/>
    <n v="4"/>
    <n v="707.33"/>
    <x v="2"/>
    <x v="1"/>
    <x v="0"/>
  </r>
  <r>
    <s v="aa401abe-878c-444b-ae50-fedf965cc4a1"/>
    <x v="579"/>
    <s v="0316000c-3c1e-4d06-957a-9a91238f7570"/>
    <s v="f474b5eb-d2e0-4349-902c-ef4be0cd285d"/>
    <d v="2020-12-22T00:00:00"/>
    <s v="Exp"/>
    <x v="2349"/>
    <x v="0"/>
    <s v="New Donald"/>
    <s v="OffSup"/>
    <s v="Fstnrs"/>
    <n v="4226.99"/>
    <n v="6"/>
    <n v="704.49833333333333"/>
    <x v="1"/>
    <x v="1"/>
    <x v="1"/>
  </r>
  <r>
    <s v="06cc68c6-3549-4351-accf-581211a8a93e"/>
    <x v="978"/>
    <s v="40a67bff-e199-4beb-92e7-378775f0f64a"/>
    <s v="aeebbaf1-3d40-464b-95d2-5c6d16d680da"/>
    <d v="2020-07-29T00:00:00"/>
    <s v="Eco"/>
    <x v="2350"/>
    <x v="0"/>
    <s v="Lake Sandra"/>
    <s v="Tech"/>
    <s v="Fstnrs"/>
    <n v="1111.3699999999999"/>
    <n v="1"/>
    <n v="1111.3699999999999"/>
    <x v="0"/>
    <x v="1"/>
    <x v="1"/>
  </r>
  <r>
    <s v="25cb04c8-fe34-43b4-bac3-56d7a6ef0724"/>
    <x v="1321"/>
    <s v="f7ef957d-c0d5-45c0-9c45-471944ae9039"/>
    <s v="e0d76ede-36fa-429c-8466-67c8d47a2450"/>
    <d v="2022-02-05T00:00:00"/>
    <s v="Std"/>
    <x v="2351"/>
    <x v="0"/>
    <s v="Jonestown"/>
    <s v="OffSup"/>
    <s v="Acc"/>
    <n v="468.05"/>
    <n v="10"/>
    <n v="46.805"/>
    <x v="1"/>
    <x v="2"/>
    <x v="0"/>
  </r>
  <r>
    <s v="8cf691fd-5b57-4fbf-b12b-975430b1e593"/>
    <x v="1322"/>
    <s v="4cd469c2-deb6-4f22-81d3-1d3f47ddfcd7"/>
    <s v="d9c51c71-8703-40cf-8ba7-7dd6c3879e0b"/>
    <d v="2022-05-14T00:00:00"/>
    <s v="Std"/>
    <x v="2352"/>
    <x v="1"/>
    <s v="Haydenport"/>
    <s v="Tech"/>
    <s v="Acc"/>
    <n v="4519.6099999999997"/>
    <n v="10"/>
    <n v="451.96099999999996"/>
    <x v="0"/>
    <x v="2"/>
    <x v="1"/>
  </r>
  <r>
    <s v="5821e333-fc55-49d8-b244-23ba396b70d9"/>
    <x v="911"/>
    <s v="49b6d318-016f-450b-85b0-4dfb5d2c2194"/>
    <s v="b1e0add5-060f-45da-ae10-4f435b1929e1"/>
    <d v="2021-02-08T00:00:00"/>
    <s v="Eco"/>
    <x v="2353"/>
    <x v="1"/>
    <s v="Lake Todd"/>
    <s v="Tech"/>
    <s v="Bndrs"/>
    <n v="1078.99"/>
    <n v="9"/>
    <n v="119.88777777777779"/>
    <x v="0"/>
    <x v="3"/>
    <x v="1"/>
  </r>
  <r>
    <s v="cb662611-1cfd-482a-9a8a-bdc8288fb25f"/>
    <x v="1323"/>
    <s v="9655da4e-bad6-477d-be41-e302a62d7885"/>
    <s v="eda0aaf1-5ac6-4fa0-9b41-5b7c513aa806"/>
    <d v="2023-07-03T00:00:00"/>
    <s v="Exp"/>
    <x v="2354"/>
    <x v="3"/>
    <s v="Pamland"/>
    <s v="Tech"/>
    <s v="Fstnrs"/>
    <n v="2344.38"/>
    <n v="7"/>
    <n v="334.91142857142859"/>
    <x v="0"/>
    <x v="1"/>
    <x v="0"/>
  </r>
  <r>
    <s v="2ea3e487-ea16-47e4-ac8d-cb8d0ba22356"/>
    <x v="1188"/>
    <s v="606afdf0-17f8-45d6-8ee0-81df9c67692a"/>
    <s v="a41696a7-4cf5-49b5-a4d7-aceb9dba3d83"/>
    <d v="2024-07-15T00:00:00"/>
    <s v="Exp"/>
    <x v="2355"/>
    <x v="0"/>
    <s v="Jacksonland"/>
    <s v="OffSup"/>
    <s v="Phns"/>
    <n v="2151.73"/>
    <n v="6"/>
    <n v="358.62166666666667"/>
    <x v="1"/>
    <x v="4"/>
    <x v="0"/>
  </r>
  <r>
    <s v="b5b64956-3546-43f8-8f99-2b3192453831"/>
    <x v="1324"/>
    <s v="ba92c739-a936-40fc-9ac7-25648f024604"/>
    <s v="02eb3d6e-7b30-4f72-bcc9-e81607f1bd53"/>
    <d v="2022-08-14T00:00:00"/>
    <s v="Eco"/>
    <x v="2356"/>
    <x v="2"/>
    <s v="Dominiquehaven"/>
    <s v="Tech"/>
    <s v="Phns"/>
    <n v="2679.35"/>
    <n v="10"/>
    <n v="267.935"/>
    <x v="0"/>
    <x v="4"/>
    <x v="0"/>
  </r>
  <r>
    <s v="497466f7-d535-4786-8eab-8156e9e323e2"/>
    <x v="987"/>
    <s v="9094ac6c-ea0e-457f-824c-9d9cc05a9f66"/>
    <s v="8e82995e-0035-4603-aeb8-30ce86d54ee4"/>
    <d v="2023-01-06T00:00:00"/>
    <s v="Std"/>
    <x v="2357"/>
    <x v="0"/>
    <s v="New George"/>
    <s v="Tech"/>
    <s v="Acc"/>
    <n v="4242.6000000000004"/>
    <n v="5"/>
    <n v="848.5200000000001"/>
    <x v="0"/>
    <x v="2"/>
    <x v="0"/>
  </r>
  <r>
    <s v="0f0173c4-dfeb-4c21-a0f1-56d1aafaff33"/>
    <x v="1325"/>
    <s v="c3229e5c-dede-4a17-9b4b-1b4362a6e9be"/>
    <s v="04a6c2e3-2bcb-4a7d-9366-8beb1d0989a0"/>
    <d v="2024-09-23T00:00:00"/>
    <s v="Exp"/>
    <x v="2358"/>
    <x v="3"/>
    <s v="Dixonfurt"/>
    <s v="Tech"/>
    <s v="Bkcs"/>
    <n v="3883.14"/>
    <n v="4"/>
    <n v="970.78499999999997"/>
    <x v="0"/>
    <x v="0"/>
    <x v="1"/>
  </r>
  <r>
    <s v="45a988b3-fb09-44bb-bedc-aa4551221aef"/>
    <x v="510"/>
    <s v="d15add01-37a1-411e-832e-818731c02a84"/>
    <s v="9754f019-3264-4e35-b112-82f0303c9a31"/>
    <d v="2020-09-27T00:00:00"/>
    <s v="Exp"/>
    <x v="2359"/>
    <x v="3"/>
    <s v="Davisborough"/>
    <s v="OffSup"/>
    <s v="Bkcs"/>
    <n v="3889.21"/>
    <n v="4"/>
    <n v="972.30250000000001"/>
    <x v="1"/>
    <x v="0"/>
    <x v="1"/>
  </r>
  <r>
    <s v="ec7976ed-fa7e-4ad8-aa4a-df8ce811d96e"/>
    <x v="487"/>
    <s v="e3362353-aee2-4c7d-b8ef-cbb56024f45c"/>
    <s v="f0fedb57-df7d-4340-8838-39521e460422"/>
    <d v="2024-07-24T00:00:00"/>
    <s v="Exp"/>
    <x v="2360"/>
    <x v="0"/>
    <s v="Paulaberg"/>
    <s v="Tech"/>
    <s v="Fstnrs"/>
    <n v="4836"/>
    <n v="10"/>
    <n v="483.6"/>
    <x v="0"/>
    <x v="1"/>
    <x v="1"/>
  </r>
  <r>
    <s v="f0e76a67-2e15-4590-ac2d-784567ab48ef"/>
    <x v="1309"/>
    <s v="bed11403-5d94-4c6a-a0b5-6af0795e5dec"/>
    <s v="03f50020-7bd0-46cc-aec5-e7216214f95f"/>
    <d v="2022-05-10T00:00:00"/>
    <s v="Std"/>
    <x v="2361"/>
    <x v="2"/>
    <s v="Barbarafurt"/>
    <s v="Furn"/>
    <s v="Bndrs"/>
    <n v="2701.9"/>
    <n v="1"/>
    <n v="2701.9"/>
    <x v="2"/>
    <x v="3"/>
    <x v="0"/>
  </r>
  <r>
    <s v="f7304386-7075-4f57-bbb5-42532aa3fa6c"/>
    <x v="1326"/>
    <s v="e3638d79-5aae-45fd-be38-64690cbe36b4"/>
    <s v="b2ad8137-284d-4ae9-9d57-c870a2e18dbb"/>
    <d v="2022-03-29T00:00:00"/>
    <s v="Eco"/>
    <x v="2362"/>
    <x v="0"/>
    <s v="Port Amystad"/>
    <s v="OffSup"/>
    <s v="Acc"/>
    <n v="332.58"/>
    <n v="1"/>
    <n v="332.58"/>
    <x v="1"/>
    <x v="2"/>
    <x v="1"/>
  </r>
  <r>
    <s v="13829620-8796-4724-8f13-67e477ddf1cb"/>
    <x v="560"/>
    <s v="5c2b7426-cd66-46e4-a146-3410b1b78c98"/>
    <s v="ba738c49-0087-4e9f-9483-a5576a3d7742"/>
    <d v="2022-07-17T00:00:00"/>
    <s v="Std"/>
    <x v="2105"/>
    <x v="0"/>
    <s v="Lake Holly"/>
    <s v="Furn"/>
    <s v="Bkcs"/>
    <n v="2991.98"/>
    <n v="10"/>
    <n v="299.19799999999998"/>
    <x v="2"/>
    <x v="0"/>
    <x v="0"/>
  </r>
  <r>
    <s v="03ef35a6-dcd1-4fa9-9336-a26d9411ee3f"/>
    <x v="74"/>
    <s v="bbc48844-e920-46da-96cc-de82276bbde7"/>
    <s v="b6c21026-ce6a-421f-94a5-da59fd997694"/>
    <d v="2020-05-12T00:00:00"/>
    <s v="Exp"/>
    <x v="2363"/>
    <x v="3"/>
    <s v="Tylerberg"/>
    <s v="OffSup"/>
    <s v="Bkcs"/>
    <n v="2391.5300000000002"/>
    <n v="3"/>
    <n v="797.17666666666673"/>
    <x v="1"/>
    <x v="0"/>
    <x v="0"/>
  </r>
  <r>
    <s v="85a58c93-0f7a-4506-bc91-6e563edddb9d"/>
    <x v="575"/>
    <s v="75ef9e53-43a7-423c-9efe-562ce384e0b4"/>
    <s v="246176fe-9a75-4dbb-b409-06af7e4379be"/>
    <d v="2022-12-23T00:00:00"/>
    <s v="Eco"/>
    <x v="2364"/>
    <x v="3"/>
    <s v="Port Kevin"/>
    <s v="Tech"/>
    <s v="Fstnrs"/>
    <n v="3828.12"/>
    <n v="5"/>
    <n v="765.62400000000002"/>
    <x v="0"/>
    <x v="1"/>
    <x v="0"/>
  </r>
  <r>
    <s v="3ce937df-d09b-4ece-8cd1-f710858937ee"/>
    <x v="1025"/>
    <s v="15997127-f5b3-444f-a58e-832288f521af"/>
    <s v="7d4d2d42-6b5d-4e76-bc93-26fff219aa2f"/>
    <d v="2022-04-14T00:00:00"/>
    <s v="Std"/>
    <x v="538"/>
    <x v="1"/>
    <s v="New Dustin"/>
    <s v="OffSup"/>
    <s v="Fstnrs"/>
    <n v="1421.08"/>
    <n v="1"/>
    <n v="1421.08"/>
    <x v="1"/>
    <x v="1"/>
    <x v="0"/>
  </r>
  <r>
    <s v="d3f42eaf-2657-4612-9e5d-402ae29d78b4"/>
    <x v="353"/>
    <s v="cdda4883-f160-4143-8df8-6f2a4eeac942"/>
    <s v="cddcaeb8-9388-46c4-924b-a75d3a1ee840"/>
    <d v="2021-11-24T00:00:00"/>
    <s v="Std"/>
    <x v="2365"/>
    <x v="2"/>
    <s v="West Jasonmouth"/>
    <s v="OffSup"/>
    <s v="Fstnrs"/>
    <n v="1280.22"/>
    <n v="9"/>
    <n v="142.24666666666667"/>
    <x v="1"/>
    <x v="1"/>
    <x v="0"/>
  </r>
  <r>
    <s v="c4e5b051-2bc3-44cd-b1b1-d1abc0b0692b"/>
    <x v="1151"/>
    <s v="0e5e6517-1298-4185-93c2-fb181a55cbac"/>
    <s v="59a6e666-5d4c-4aad-a4cd-7d67cb57d551"/>
    <d v="2020-12-09T00:00:00"/>
    <s v="Eco"/>
    <x v="2366"/>
    <x v="1"/>
    <s v="Port Raymond"/>
    <s v="OffSup"/>
    <s v="Acc"/>
    <n v="1417.68"/>
    <n v="3"/>
    <n v="472.56"/>
    <x v="1"/>
    <x v="2"/>
    <x v="0"/>
  </r>
  <r>
    <s v="6519752d-d7fc-4686-9a19-b2293277df4c"/>
    <x v="57"/>
    <s v="e5202f0f-21c5-48ad-9ba9-91ee278512ad"/>
    <s v="b36b9633-b5ef-49d1-a377-f6c2fe715397"/>
    <d v="2023-03-07T00:00:00"/>
    <s v="Eco"/>
    <x v="2367"/>
    <x v="2"/>
    <s v="West Anne"/>
    <s v="Furn"/>
    <s v="Phns"/>
    <n v="479.8"/>
    <n v="8"/>
    <n v="59.975000000000001"/>
    <x v="2"/>
    <x v="4"/>
    <x v="0"/>
  </r>
  <r>
    <s v="654715a1-2040-4052-84c2-c5ec0a02ebaa"/>
    <x v="75"/>
    <s v="51f5ea0d-a67a-44fb-8e0c-1e9294d77055"/>
    <s v="d3852d2f-ec3a-4068-9fe6-77b837056e14"/>
    <d v="2021-08-30T00:00:00"/>
    <s v="Std"/>
    <x v="2368"/>
    <x v="0"/>
    <s v="East Lisa"/>
    <s v="Furn"/>
    <s v="Phns"/>
    <n v="1383.01"/>
    <n v="5"/>
    <n v="276.60199999999998"/>
    <x v="2"/>
    <x v="4"/>
    <x v="1"/>
  </r>
  <r>
    <s v="ab899b60-6b70-4cfe-ac33-0f18eae6b3bc"/>
    <x v="1023"/>
    <s v="3886bcc6-86ec-4413-b949-7c9500840ee0"/>
    <s v="44ce0d90-ca46-4a30-bfb0-6f47e2e8cec3"/>
    <d v="2022-10-10T00:00:00"/>
    <s v="Std"/>
    <x v="2369"/>
    <x v="1"/>
    <s v="Port Sydney"/>
    <s v="Furn"/>
    <s v="Bndrs"/>
    <n v="1814.63"/>
    <n v="6"/>
    <n v="302.43833333333333"/>
    <x v="2"/>
    <x v="3"/>
    <x v="0"/>
  </r>
  <r>
    <s v="0ff08602-2243-4d9e-bb13-bfb0b2302db0"/>
    <x v="773"/>
    <s v="42634674-c293-439d-96d2-9c7c74110d76"/>
    <s v="ae7a1e5b-30c6-4110-8344-a92452aae901"/>
    <d v="2022-02-05T00:00:00"/>
    <s v="Eco"/>
    <x v="2370"/>
    <x v="2"/>
    <s v="North Jennifer"/>
    <s v="Furn"/>
    <s v="Fstnrs"/>
    <n v="1446.03"/>
    <n v="10"/>
    <n v="144.60300000000001"/>
    <x v="2"/>
    <x v="1"/>
    <x v="0"/>
  </r>
  <r>
    <s v="86075fd7-599b-48f5-9f6c-40844b843570"/>
    <x v="1327"/>
    <s v="d0b90c39-dfab-464a-b3da-bb6ac5489fff"/>
    <s v="3f996e0c-c6d7-4859-8adb-c7d8c888fa31"/>
    <d v="2020-03-16T00:00:00"/>
    <s v="Std"/>
    <x v="2371"/>
    <x v="3"/>
    <s v="Herreramouth"/>
    <s v="Tech"/>
    <s v="Bkcs"/>
    <n v="3671.65"/>
    <n v="9"/>
    <n v="407.96111111111111"/>
    <x v="0"/>
    <x v="0"/>
    <x v="1"/>
  </r>
  <r>
    <s v="2fbd2dca-abfe-4b5f-b104-782384c1c731"/>
    <x v="637"/>
    <s v="08e595b9-406c-4d88-a9c4-98ecf0e1d056"/>
    <s v="a3ae8d89-409a-4f8a-a958-a5b874904e74"/>
    <d v="2020-09-11T00:00:00"/>
    <s v="Exp"/>
    <x v="957"/>
    <x v="2"/>
    <s v="Staffordville"/>
    <s v="OffSup"/>
    <s v="Phns"/>
    <n v="3588.86"/>
    <n v="6"/>
    <n v="598.14333333333332"/>
    <x v="1"/>
    <x v="4"/>
    <x v="0"/>
  </r>
  <r>
    <s v="57ac09fb-32fa-4cb7-8e3f-8051abaa516f"/>
    <x v="1125"/>
    <s v="8e0bfe47-433a-44e8-84d9-687c728bab1e"/>
    <s v="c7bb2b32-04da-4c45-82a6-8e7337ce2cfc"/>
    <d v="2023-12-19T00:00:00"/>
    <s v="Exp"/>
    <x v="2372"/>
    <x v="1"/>
    <s v="Fletcherhaven"/>
    <s v="OffSup"/>
    <s v="Acc"/>
    <n v="1939.89"/>
    <n v="2"/>
    <n v="969.94500000000005"/>
    <x v="1"/>
    <x v="2"/>
    <x v="0"/>
  </r>
  <r>
    <s v="d50628be-ad92-42cf-899e-666e71c3c9de"/>
    <x v="928"/>
    <s v="fd5b047f-3034-4c68-ab87-26584fe6c50d"/>
    <s v="5a18107c-0c1a-49af-8f55-65b940eaf108"/>
    <d v="2023-06-13T00:00:00"/>
    <s v="Eco"/>
    <x v="2373"/>
    <x v="0"/>
    <s v="New Janetport"/>
    <s v="Tech"/>
    <s v="Acc"/>
    <n v="428.89"/>
    <n v="10"/>
    <n v="42.888999999999996"/>
    <x v="0"/>
    <x v="2"/>
    <x v="0"/>
  </r>
  <r>
    <s v="1142aa38-c452-48cc-87ea-c8bb843820d8"/>
    <x v="1328"/>
    <s v="3e36f750-d038-4383-8e8e-be328615dc3d"/>
    <s v="f729df12-7c8d-444d-9b8c-7ddb98bb10e7"/>
    <d v="2023-07-23T00:00:00"/>
    <s v="Exp"/>
    <x v="2374"/>
    <x v="1"/>
    <s v="Perryton"/>
    <s v="OffSup"/>
    <s v="Bkcs"/>
    <n v="2804.22"/>
    <n v="9"/>
    <n v="311.58"/>
    <x v="1"/>
    <x v="0"/>
    <x v="0"/>
  </r>
  <r>
    <s v="19a6fd42-523a-455e-b7c4-fbb0f4fef3c0"/>
    <x v="1281"/>
    <s v="9080bd8c-8c04-4cda-b4ed-966d33cf7ab7"/>
    <s v="3a873a8c-9850-4a0d-b935-607de5d1eb02"/>
    <d v="2019-12-06T00:00:00"/>
    <s v="Std"/>
    <x v="2375"/>
    <x v="2"/>
    <s v="Shermanhaven"/>
    <s v="OffSup"/>
    <s v="Phns"/>
    <n v="1255.6199999999999"/>
    <n v="3"/>
    <n v="418.53999999999996"/>
    <x v="1"/>
    <x v="4"/>
    <x v="1"/>
  </r>
  <r>
    <s v="0dd1a8e2-2723-4795-b5a9-2b5e319ec841"/>
    <x v="1261"/>
    <s v="5a4c013a-f4bd-48ac-adcd-73def76db0fe"/>
    <s v="a4c589b1-f8b3-4f04-bd83-0c3be5129fd4"/>
    <d v="2024-07-07T00:00:00"/>
    <s v="Std"/>
    <x v="2376"/>
    <x v="1"/>
    <s v="Griffinhaven"/>
    <s v="Tech"/>
    <s v="Fstnrs"/>
    <n v="2388.6"/>
    <n v="4"/>
    <n v="597.15"/>
    <x v="0"/>
    <x v="1"/>
    <x v="0"/>
  </r>
  <r>
    <s v="ea301ed7-6a22-4698-b55e-b40c568f8ca5"/>
    <x v="1329"/>
    <s v="8604183e-8c42-49b3-adc9-558973925717"/>
    <s v="d9be0f3e-1c19-448a-afc0-4a264df631ac"/>
    <d v="2020-01-04T00:00:00"/>
    <s v="Eco"/>
    <x v="2377"/>
    <x v="3"/>
    <s v="West Cassandraville"/>
    <s v="Furn"/>
    <s v="Phns"/>
    <n v="724.4"/>
    <n v="1"/>
    <n v="724.4"/>
    <x v="2"/>
    <x v="4"/>
    <x v="1"/>
  </r>
  <r>
    <s v="7d9deece-5cf2-40c3-b2fe-b1e2daa8965a"/>
    <x v="968"/>
    <s v="2d6a3cf9-cbd5-4cb6-b392-68f251e12d9d"/>
    <s v="76328d2b-5058-428c-8470-a28507668ddb"/>
    <d v="2023-12-25T00:00:00"/>
    <s v="Exp"/>
    <x v="2378"/>
    <x v="2"/>
    <s v="South Feliciaburgh"/>
    <s v="OffSup"/>
    <s v="Acc"/>
    <n v="3077.9"/>
    <n v="4"/>
    <n v="769.47500000000002"/>
    <x v="1"/>
    <x v="2"/>
    <x v="0"/>
  </r>
  <r>
    <s v="c1279970-282a-4457-acf2-aa38f4422952"/>
    <x v="1280"/>
    <s v="7f541a75-29cb-4f25-9215-198283e07e48"/>
    <s v="bcc2fcfc-c196-4159-a9ce-9857d9c4dd7d"/>
    <d v="2020-10-18T00:00:00"/>
    <s v="Exp"/>
    <x v="2379"/>
    <x v="1"/>
    <s v="Lake Glenda"/>
    <s v="Tech"/>
    <s v="Phns"/>
    <n v="3477.14"/>
    <n v="1"/>
    <n v="3477.14"/>
    <x v="0"/>
    <x v="4"/>
    <x v="0"/>
  </r>
  <r>
    <s v="19b2423a-496d-4c75-94a0-49a203dc1ebe"/>
    <x v="73"/>
    <s v="cca42ac0-2172-4b1b-92fe-b64dd753fc6f"/>
    <s v="d4484e71-2672-4afe-ac19-4af78e7502f0"/>
    <d v="2021-04-17T00:00:00"/>
    <s v="Exp"/>
    <x v="2380"/>
    <x v="3"/>
    <s v="Lake Danielmouth"/>
    <s v="Furn"/>
    <s v="Fstnrs"/>
    <n v="3492.52"/>
    <n v="9"/>
    <n v="388.0577777777778"/>
    <x v="2"/>
    <x v="1"/>
    <x v="0"/>
  </r>
  <r>
    <s v="f3c3d29b-be54-4a17-88eb-00cc542ee4fb"/>
    <x v="66"/>
    <s v="952323e7-f3d6-4f52-a589-d6e309ea53b8"/>
    <s v="6a7c4fee-ad95-4de1-89c5-2d9c05807ace"/>
    <d v="2020-08-12T00:00:00"/>
    <s v="Eco"/>
    <x v="2381"/>
    <x v="1"/>
    <s v="North Alexmouth"/>
    <s v="Tech"/>
    <s v="Fstnrs"/>
    <n v="777.61"/>
    <n v="3"/>
    <n v="259.20333333333332"/>
    <x v="0"/>
    <x v="1"/>
    <x v="0"/>
  </r>
  <r>
    <s v="323a8ccf-5de6-405a-8d32-4bf4a18286f3"/>
    <x v="316"/>
    <s v="57975f26-d4ff-4bf8-a913-435066b8804a"/>
    <s v="0fa91705-f6cb-4647-99e0-f379ecf3a642"/>
    <d v="2021-10-07T00:00:00"/>
    <s v="Std"/>
    <x v="2382"/>
    <x v="3"/>
    <s v="West Christopherfort"/>
    <s v="Furn"/>
    <s v="Phns"/>
    <n v="4838.5"/>
    <n v="5"/>
    <n v="967.7"/>
    <x v="2"/>
    <x v="4"/>
    <x v="0"/>
  </r>
  <r>
    <s v="64f90152-430d-4b24-b264-f2f09f70ea8f"/>
    <x v="591"/>
    <s v="c4548efb-fe89-42c7-9701-be881426dbc5"/>
    <s v="bedfef29-90a4-46d3-ad7b-369eff7f3888"/>
    <d v="2024-11-11T00:00:00"/>
    <s v="Eco"/>
    <x v="2383"/>
    <x v="1"/>
    <s v="Lindaborough"/>
    <s v="Tech"/>
    <s v="Phns"/>
    <n v="2749.06"/>
    <n v="2"/>
    <n v="1374.53"/>
    <x v="0"/>
    <x v="4"/>
    <x v="1"/>
  </r>
  <r>
    <s v="a3ed6e65-58aa-4878-838a-1d0e75cfa244"/>
    <x v="1330"/>
    <s v="3d5759b2-fa2b-4f9d-a98a-9ada34636499"/>
    <s v="969072b5-44db-497d-acfb-3936ba1225dd"/>
    <d v="2020-02-28T00:00:00"/>
    <s v="Std"/>
    <x v="2384"/>
    <x v="2"/>
    <s v="Morenoburgh"/>
    <s v="Furn"/>
    <s v="Bkcs"/>
    <n v="1191.3"/>
    <n v="9"/>
    <n v="132.36666666666667"/>
    <x v="2"/>
    <x v="0"/>
    <x v="1"/>
  </r>
  <r>
    <s v="daf9ff41-4fec-4cf0-9a6b-407973704323"/>
    <x v="365"/>
    <s v="65fe4016-0076-4823-a6e2-bd2b2ab2a7ef"/>
    <s v="ec2b2278-0be3-4f60-8f57-7922b4f5155c"/>
    <d v="2021-07-06T00:00:00"/>
    <s v="Std"/>
    <x v="2385"/>
    <x v="0"/>
    <s v="South Kennethville"/>
    <s v="OffSup"/>
    <s v="Bkcs"/>
    <n v="3767.98"/>
    <n v="10"/>
    <n v="376.798"/>
    <x v="1"/>
    <x v="0"/>
    <x v="0"/>
  </r>
  <r>
    <s v="febe871f-7d23-4436-9fce-573275345507"/>
    <x v="951"/>
    <s v="1fd91d82-8718-429d-8424-c3f5c74d6cd7"/>
    <s v="1267da87-a497-4479-ac7f-e082fa508981"/>
    <d v="2021-10-29T00:00:00"/>
    <s v="Std"/>
    <x v="2386"/>
    <x v="3"/>
    <s v="Laurenmouth"/>
    <s v="Tech"/>
    <s v="Phns"/>
    <n v="3343.82"/>
    <n v="7"/>
    <n v="477.68857142857144"/>
    <x v="0"/>
    <x v="4"/>
    <x v="1"/>
  </r>
  <r>
    <s v="597f30ae-8939-482d-8523-5cbd569c542c"/>
    <x v="189"/>
    <s v="0ca545ad-a3f0-42a4-9cf4-0c97af3b53e5"/>
    <s v="f45af010-b6e6-4811-baf9-7f9f45a8b755"/>
    <d v="2024-09-17T00:00:00"/>
    <s v="Eco"/>
    <x v="2387"/>
    <x v="0"/>
    <s v="New Edwardview"/>
    <s v="OffSup"/>
    <s v="Acc"/>
    <n v="1516.65"/>
    <n v="7"/>
    <n v="216.66428571428574"/>
    <x v="1"/>
    <x v="2"/>
    <x v="0"/>
  </r>
  <r>
    <s v="1771b1cc-3e92-46d9-8633-0dc97b2a7f7a"/>
    <x v="444"/>
    <s v="b38800f2-2015-452c-a292-a4c7e25a5bd1"/>
    <s v="35d1ba68-81d1-41b8-9874-b71800c39c0c"/>
    <d v="2020-07-15T00:00:00"/>
    <s v="Eco"/>
    <x v="2388"/>
    <x v="3"/>
    <s v="New Manuelstad"/>
    <s v="Tech"/>
    <s v="Fstnrs"/>
    <n v="317.54000000000002"/>
    <n v="5"/>
    <n v="63.508000000000003"/>
    <x v="0"/>
    <x v="1"/>
    <x v="1"/>
  </r>
  <r>
    <s v="6aea7097-cf2a-475b-969c-fb4362197f5f"/>
    <x v="1149"/>
    <s v="0532f026-eb0a-46c1-8a6e-bb67e2c39433"/>
    <s v="ff7a8a89-0b0c-4304-b806-422775bcdbf9"/>
    <d v="2019-08-02T00:00:00"/>
    <s v="Exp"/>
    <x v="2389"/>
    <x v="1"/>
    <s v="Hendrickschester"/>
    <s v="OffSup"/>
    <s v="Bndrs"/>
    <n v="2334.94"/>
    <n v="5"/>
    <n v="466.988"/>
    <x v="1"/>
    <x v="3"/>
    <x v="1"/>
  </r>
  <r>
    <s v="f438577a-70be-4c39-a2fa-cd9c1f5fc2f5"/>
    <x v="514"/>
    <s v="06dbc403-e5e6-4cae-bd7c-7dee6f2d40b0"/>
    <s v="0cbc0521-789a-4ea4-a8bb-b7c054a76e9b"/>
    <d v="2020-03-04T00:00:00"/>
    <s v="Exp"/>
    <x v="2390"/>
    <x v="0"/>
    <s v="South Timothy"/>
    <s v="Tech"/>
    <s v="Phns"/>
    <n v="1674.53"/>
    <n v="7"/>
    <n v="239.21857142857144"/>
    <x v="0"/>
    <x v="4"/>
    <x v="1"/>
  </r>
  <r>
    <s v="1c160465-121f-4c09-99bd-6e8cd6cdd7e9"/>
    <x v="1331"/>
    <s v="7233a268-5bd6-4348-88a4-b86da747177c"/>
    <s v="a3d955f3-1417-4d5b-ba0b-f5dd0744bbf1"/>
    <d v="2021-11-07T00:00:00"/>
    <s v="Eco"/>
    <x v="2391"/>
    <x v="1"/>
    <s v="East Zacharyton"/>
    <s v="Furn"/>
    <s v="Bndrs"/>
    <n v="314.87"/>
    <n v="7"/>
    <n v="44.981428571428573"/>
    <x v="2"/>
    <x v="3"/>
    <x v="0"/>
  </r>
  <r>
    <s v="e3e02434-6e0d-4bf8-9818-7f7cb6217693"/>
    <x v="782"/>
    <s v="aa6dcbcc-c417-4e38-9eea-85f1b62da2b4"/>
    <s v="7b22f718-3fc9-4ac3-ba5a-7a16050115b2"/>
    <d v="2020-01-16T00:00:00"/>
    <s v="Eco"/>
    <x v="2392"/>
    <x v="3"/>
    <s v="Robinsonport"/>
    <s v="Tech"/>
    <s v="Fstnrs"/>
    <n v="953.16"/>
    <n v="9"/>
    <n v="105.90666666666667"/>
    <x v="0"/>
    <x v="1"/>
    <x v="1"/>
  </r>
  <r>
    <s v="44528171-1d7b-4391-976d-3085b1e0dffd"/>
    <x v="1224"/>
    <s v="1b5fe308-4aad-421f-903f-19f0ec44a1be"/>
    <s v="de70b667-e14c-41a1-9f38-b8ef702a15bb"/>
    <d v="2022-05-23T00:00:00"/>
    <s v="Eco"/>
    <x v="2393"/>
    <x v="1"/>
    <s v="Chenchester"/>
    <s v="Tech"/>
    <s v="Bkcs"/>
    <n v="4722.4399999999996"/>
    <n v="6"/>
    <n v="787.07333333333327"/>
    <x v="0"/>
    <x v="0"/>
    <x v="1"/>
  </r>
  <r>
    <s v="27dce59d-9263-4011-b482-bacc5e9b7d55"/>
    <x v="746"/>
    <s v="220f4c55-dd37-4d8f-8b5e-3a66ebe8c9d4"/>
    <s v="ef23c5f2-ef09-4fde-8788-efa514d95a37"/>
    <d v="2019-09-19T00:00:00"/>
    <s v="Exp"/>
    <x v="2394"/>
    <x v="1"/>
    <s v="North Ericport"/>
    <s v="Tech"/>
    <s v="Phns"/>
    <n v="4098.2299999999996"/>
    <n v="3"/>
    <n v="1366.0766666666666"/>
    <x v="0"/>
    <x v="4"/>
    <x v="1"/>
  </r>
  <r>
    <s v="76e961ff-85f8-475f-b76c-5ec753421de7"/>
    <x v="1332"/>
    <s v="8add0b56-6126-40ae-9299-384471f5cc2d"/>
    <s v="9e3a4248-9a2e-4ff8-845a-88937b76f580"/>
    <d v="2020-08-18T00:00:00"/>
    <s v="Eco"/>
    <x v="2395"/>
    <x v="0"/>
    <s v="West James"/>
    <s v="OffSup"/>
    <s v="Fstnrs"/>
    <n v="3961.8"/>
    <n v="3"/>
    <n v="1320.6000000000001"/>
    <x v="1"/>
    <x v="1"/>
    <x v="0"/>
  </r>
  <r>
    <s v="eea7ea4f-6485-4bfa-bd26-b48a1a1a6017"/>
    <x v="1169"/>
    <s v="37700877-219f-4423-9f24-d95a27bcabf3"/>
    <s v="71810fa3-bd8d-4091-8475-58a3c35ede48"/>
    <d v="2019-08-29T00:00:00"/>
    <s v="Std"/>
    <x v="2396"/>
    <x v="3"/>
    <s v="Mariamouth"/>
    <s v="OffSup"/>
    <s v="Fstnrs"/>
    <n v="2218.1"/>
    <n v="6"/>
    <n v="369.68333333333334"/>
    <x v="1"/>
    <x v="1"/>
    <x v="0"/>
  </r>
  <r>
    <s v="aeb84958-bcc9-41d5-8eff-ae87ed0be22a"/>
    <x v="1258"/>
    <s v="15137260-a23b-492a-9423-0676f1de51d9"/>
    <s v="37c9d8cd-4aeb-4352-9090-57ddfab79b77"/>
    <d v="2023-06-26T00:00:00"/>
    <s v="Exp"/>
    <x v="2397"/>
    <x v="1"/>
    <s v="Davidsonstad"/>
    <s v="Furn"/>
    <s v="Bkcs"/>
    <n v="3550.97"/>
    <n v="2"/>
    <n v="1775.4849999999999"/>
    <x v="2"/>
    <x v="0"/>
    <x v="1"/>
  </r>
  <r>
    <s v="658ee24a-17f7-437d-b153-791e4b9ebc13"/>
    <x v="685"/>
    <s v="018ef2b7-be8e-45fc-9146-1f2dffa6a7c9"/>
    <s v="08056967-67e8-4d82-a8f2-44afdd70a211"/>
    <d v="2022-10-18T00:00:00"/>
    <s v="Std"/>
    <x v="2398"/>
    <x v="0"/>
    <s v="Millerville"/>
    <s v="Furn"/>
    <s v="Bkcs"/>
    <n v="4129.0200000000004"/>
    <n v="7"/>
    <n v="589.86"/>
    <x v="2"/>
    <x v="0"/>
    <x v="0"/>
  </r>
  <r>
    <s v="8218c4e1-4d11-4f96-98c8-f3bab5f8a8da"/>
    <x v="935"/>
    <s v="89d87469-6403-40b5-a78f-bfde02e7e8ba"/>
    <s v="2b4611a3-6c50-404b-9763-159f0715fbb8"/>
    <d v="2023-08-13T00:00:00"/>
    <s v="Exp"/>
    <x v="2399"/>
    <x v="0"/>
    <s v="Daniellehaven"/>
    <s v="Furn"/>
    <s v="Bkcs"/>
    <n v="958.05"/>
    <n v="3"/>
    <n v="319.34999999999997"/>
    <x v="2"/>
    <x v="0"/>
    <x v="0"/>
  </r>
  <r>
    <s v="8b7efb56-99cd-410a-8108-a2876673e6bb"/>
    <x v="411"/>
    <s v="e5c319fb-3019-40b2-8296-7ae9f061bcf9"/>
    <s v="04544249-14e8-46e9-8ed8-f6c5fdafb611"/>
    <d v="2022-04-27T00:00:00"/>
    <s v="Exp"/>
    <x v="2400"/>
    <x v="0"/>
    <s v="Port Andre"/>
    <s v="OffSup"/>
    <s v="Acc"/>
    <n v="4164.91"/>
    <n v="1"/>
    <n v="4164.91"/>
    <x v="1"/>
    <x v="2"/>
    <x v="1"/>
  </r>
  <r>
    <s v="db0497bc-92c8-45c6-a59a-8e5488d9e438"/>
    <x v="480"/>
    <s v="4c2c98de-0bed-4eaf-be85-0f81bd08b3d4"/>
    <s v="a95d28eb-072e-4aec-91be-40cdd798d524"/>
    <d v="2019-12-17T00:00:00"/>
    <s v="Std"/>
    <x v="2401"/>
    <x v="2"/>
    <s v="New Joseph"/>
    <s v="Tech"/>
    <s v="Fstnrs"/>
    <n v="978.34"/>
    <n v="7"/>
    <n v="139.76285714285714"/>
    <x v="0"/>
    <x v="1"/>
    <x v="0"/>
  </r>
  <r>
    <s v="f567b631-aef0-4ef5-b6c5-093c51baa1af"/>
    <x v="197"/>
    <s v="03c84e7d-6663-4782-8d5c-e6b5e706aa0f"/>
    <s v="2479a6fa-79e6-4d20-a8eb-471936c06605"/>
    <d v="2019-08-08T00:00:00"/>
    <s v="Std"/>
    <x v="2402"/>
    <x v="0"/>
    <s v="Wellstown"/>
    <s v="Tech"/>
    <s v="Acc"/>
    <n v="646.69000000000005"/>
    <n v="6"/>
    <n v="107.78166666666668"/>
    <x v="0"/>
    <x v="2"/>
    <x v="0"/>
  </r>
  <r>
    <s v="6d689b6d-bbfc-49e8-8768-4c843d7467dc"/>
    <x v="1333"/>
    <s v="8b4c1fcd-681a-4a39-b643-4c9cd2b532a1"/>
    <s v="c59ecd97-dca6-43d2-935d-fbf1412457f7"/>
    <d v="2022-04-28T00:00:00"/>
    <s v="Eco"/>
    <x v="2403"/>
    <x v="0"/>
    <s v="Lake Meganton"/>
    <s v="Furn"/>
    <s v="Bndrs"/>
    <n v="1568.64"/>
    <n v="5"/>
    <n v="313.72800000000001"/>
    <x v="2"/>
    <x v="3"/>
    <x v="1"/>
  </r>
  <r>
    <s v="791b9f93-7a01-452a-8166-ca2769ac3cf1"/>
    <x v="1334"/>
    <s v="90f0b178-223a-4b80-a323-21b0b6052e28"/>
    <s v="624b7289-e8cc-45af-92a7-0ba727031149"/>
    <d v="2024-02-15T00:00:00"/>
    <s v="Eco"/>
    <x v="2404"/>
    <x v="2"/>
    <s v="Loweryshire"/>
    <s v="Furn"/>
    <s v="Phns"/>
    <n v="542.63"/>
    <n v="6"/>
    <n v="90.438333333333333"/>
    <x v="2"/>
    <x v="4"/>
    <x v="1"/>
  </r>
  <r>
    <s v="7223d964-fb30-488c-a721-ec04d60f4252"/>
    <x v="428"/>
    <s v="d3c2344c-2b7e-4710-9a19-d8991370ee0b"/>
    <s v="28e41338-7a8f-4182-863c-0e6ba7d4d405"/>
    <d v="2023-05-23T00:00:00"/>
    <s v="Std"/>
    <x v="2405"/>
    <x v="3"/>
    <s v="Andrewmouth"/>
    <s v="Tech"/>
    <s v="Phns"/>
    <n v="1865.82"/>
    <n v="5"/>
    <n v="373.16399999999999"/>
    <x v="0"/>
    <x v="4"/>
    <x v="0"/>
  </r>
  <r>
    <s v="7004e251-fc66-437e-b516-07e8126a7f6f"/>
    <x v="1335"/>
    <s v="5084e28f-6eb9-4cd0-b638-6c779218cab4"/>
    <s v="5eaf4999-cccb-4e77-aa04-b8d2519e3bac"/>
    <d v="2023-08-11T00:00:00"/>
    <s v="Eco"/>
    <x v="2406"/>
    <x v="3"/>
    <s v="Miamouth"/>
    <s v="Tech"/>
    <s v="Acc"/>
    <n v="1209.8"/>
    <n v="1"/>
    <n v="1209.8"/>
    <x v="0"/>
    <x v="2"/>
    <x v="1"/>
  </r>
  <r>
    <s v="d0021cb2-6205-4a2e-8888-0965f6f2b42c"/>
    <x v="607"/>
    <s v="dda784b9-d94d-4154-8dd7-a9fdc74873e0"/>
    <s v="516bf0c1-2dc5-4e21-9c25-413478bf7816"/>
    <d v="2023-06-26T00:00:00"/>
    <s v="Std"/>
    <x v="2407"/>
    <x v="2"/>
    <s v="Port Rickyburgh"/>
    <s v="Furn"/>
    <s v="Fstnrs"/>
    <n v="3039.08"/>
    <n v="10"/>
    <n v="303.90800000000002"/>
    <x v="2"/>
    <x v="1"/>
    <x v="0"/>
  </r>
  <r>
    <s v="2d421d2c-96fd-4e68-812e-18a27def8ec8"/>
    <x v="197"/>
    <s v="7d4d6a85-dc70-4529-af09-15711c0d841f"/>
    <s v="820eaa4f-dfe4-4f76-8f67-cc25b06f273a"/>
    <d v="2020-02-08T00:00:00"/>
    <s v="Std"/>
    <x v="2408"/>
    <x v="2"/>
    <s v="Burkeville"/>
    <s v="Tech"/>
    <s v="Bkcs"/>
    <n v="221"/>
    <n v="5"/>
    <n v="44.2"/>
    <x v="0"/>
    <x v="0"/>
    <x v="1"/>
  </r>
  <r>
    <s v="9cf1e510-273b-4cc8-b83c-38280855761e"/>
    <x v="875"/>
    <s v="747b3b34-ea12-4523-9d92-aa77bf0227df"/>
    <s v="2a271960-c6d8-4a82-b598-bd4241076a61"/>
    <d v="2023-11-03T00:00:00"/>
    <s v="Std"/>
    <x v="2409"/>
    <x v="2"/>
    <s v="Port Jeffreyhaven"/>
    <s v="Furn"/>
    <s v="Phns"/>
    <n v="1999.01"/>
    <n v="5"/>
    <n v="399.80200000000002"/>
    <x v="2"/>
    <x v="4"/>
    <x v="1"/>
  </r>
  <r>
    <s v="031a8229-87a2-41fe-9939-69d029a42992"/>
    <x v="1336"/>
    <s v="d47e7572-e448-4e2c-a5a3-d7812fd0eb33"/>
    <s v="80055651-dd86-4e5e-b8ce-7f23a62589fc"/>
    <d v="2023-05-28T00:00:00"/>
    <s v="Std"/>
    <x v="2410"/>
    <x v="1"/>
    <s v="Freemanville"/>
    <s v="Furn"/>
    <s v="Phns"/>
    <n v="4291.41"/>
    <n v="2"/>
    <n v="2145.7049999999999"/>
    <x v="2"/>
    <x v="4"/>
    <x v="0"/>
  </r>
  <r>
    <s v="7304b337-df8c-49ee-aff6-3459e0ff1d17"/>
    <x v="525"/>
    <s v="1669932f-f537-4759-be34-c02057a0d6c4"/>
    <s v="25dcfdb2-55a3-43e9-ae0c-bc4aef9b1fab"/>
    <d v="2022-02-09T00:00:00"/>
    <s v="Std"/>
    <x v="2411"/>
    <x v="1"/>
    <s v="Hillchester"/>
    <s v="Tech"/>
    <s v="Phns"/>
    <n v="3236.99"/>
    <n v="10"/>
    <n v="323.69899999999996"/>
    <x v="0"/>
    <x v="4"/>
    <x v="1"/>
  </r>
  <r>
    <s v="1fe4fa3d-bd9c-4a7f-9913-fa8626cc6104"/>
    <x v="1337"/>
    <s v="5b0d82f5-b4c7-45ab-b98b-3cb0b04407ef"/>
    <s v="1d1dc40b-ceba-445e-9052-2750dc072d93"/>
    <d v="2024-01-30T00:00:00"/>
    <s v="Std"/>
    <x v="2412"/>
    <x v="2"/>
    <s v="Penamouth"/>
    <s v="Tech"/>
    <s v="Acc"/>
    <n v="4278.6400000000003"/>
    <n v="4"/>
    <n v="1069.6600000000001"/>
    <x v="0"/>
    <x v="2"/>
    <x v="0"/>
  </r>
  <r>
    <s v="ef95b48f-505e-4f9e-8586-7d89ae531fed"/>
    <x v="1012"/>
    <s v="803898c1-8cd6-4252-b457-d85c22f4c3a3"/>
    <s v="507290ad-285e-41b8-b541-558e77588c8c"/>
    <d v="2020-08-19T00:00:00"/>
    <s v="Eco"/>
    <x v="2413"/>
    <x v="0"/>
    <s v="East Janet"/>
    <s v="Tech"/>
    <s v="Bkcs"/>
    <n v="2350.6799999999998"/>
    <n v="3"/>
    <n v="783.56"/>
    <x v="0"/>
    <x v="0"/>
    <x v="0"/>
  </r>
  <r>
    <s v="3e90f2d5-d11c-44fa-babc-b4544de560db"/>
    <x v="291"/>
    <s v="3f7c3fe5-db5e-4372-a9d2-e818cf2a4c9d"/>
    <s v="b413b926-9d14-4ac6-aa28-c5638816163a"/>
    <d v="2021-01-21T00:00:00"/>
    <s v="Std"/>
    <x v="2414"/>
    <x v="3"/>
    <s v="Robertville"/>
    <s v="Furn"/>
    <s v="Phns"/>
    <n v="2259.5"/>
    <n v="5"/>
    <n v="451.9"/>
    <x v="2"/>
    <x v="4"/>
    <x v="1"/>
  </r>
  <r>
    <s v="4a70779b-8753-4872-88c3-ba8b7b42f7e8"/>
    <x v="853"/>
    <s v="82ee85b0-7c0f-41d8-be03-9b67d35b0aed"/>
    <s v="85269640-199c-4f38-b3c1-848709fd4163"/>
    <d v="2020-08-13T00:00:00"/>
    <s v="Eco"/>
    <x v="2415"/>
    <x v="1"/>
    <s v="Amberton"/>
    <s v="OffSup"/>
    <s v="Acc"/>
    <n v="3135.69"/>
    <n v="9"/>
    <n v="348.41"/>
    <x v="1"/>
    <x v="2"/>
    <x v="1"/>
  </r>
  <r>
    <s v="c3c04221-8884-43df-b9e4-e2d8d4dc311e"/>
    <x v="43"/>
    <s v="48c0ab9e-2a99-4ca5-a1e3-1bc27d760aa2"/>
    <s v="5daee04e-a733-40c4-8227-c8c96574a206"/>
    <d v="2021-07-25T00:00:00"/>
    <s v="Exp"/>
    <x v="2416"/>
    <x v="2"/>
    <s v="New Emilyton"/>
    <s v="Tech"/>
    <s v="Bkcs"/>
    <n v="1370.99"/>
    <n v="2"/>
    <n v="685.495"/>
    <x v="0"/>
    <x v="0"/>
    <x v="0"/>
  </r>
  <r>
    <s v="ad5f00ef-25db-46aa-9077-977f63e5d4f0"/>
    <x v="435"/>
    <s v="1aeca191-3978-4aae-8789-f2804eb3c463"/>
    <s v="911ba901-dfb5-4098-9fe2-90c01be29912"/>
    <d v="2021-04-14T00:00:00"/>
    <s v="Std"/>
    <x v="2417"/>
    <x v="3"/>
    <s v="North Annette"/>
    <s v="Tech"/>
    <s v="Bkcs"/>
    <n v="301.05"/>
    <n v="8"/>
    <n v="37.631250000000001"/>
    <x v="0"/>
    <x v="0"/>
    <x v="0"/>
  </r>
  <r>
    <s v="835834ff-1f9a-4c3c-a3b4-373cc58b8969"/>
    <x v="1244"/>
    <s v="07dae90c-e9ce-46ed-a959-288fb468d31d"/>
    <s v="0c69b7c8-ac89-4c16-a85d-4cb8306ff90f"/>
    <d v="2021-02-10T00:00:00"/>
    <s v="Exp"/>
    <x v="2418"/>
    <x v="0"/>
    <s v="Suttonport"/>
    <s v="Furn"/>
    <s v="Acc"/>
    <n v="1528.95"/>
    <n v="9"/>
    <n v="169.88333333333333"/>
    <x v="2"/>
    <x v="2"/>
    <x v="1"/>
  </r>
  <r>
    <s v="52a0cf5a-61c0-4173-85c0-e7f8ee38b429"/>
    <x v="1079"/>
    <s v="073c56d0-703c-484e-b1a0-3dd329f219bc"/>
    <s v="5b6d4350-42c8-4171-836b-2dbc9ab6ffca"/>
    <d v="2024-04-26T00:00:00"/>
    <s v="Eco"/>
    <x v="2419"/>
    <x v="3"/>
    <s v="East Sarah"/>
    <s v="OffSup"/>
    <s v="Acc"/>
    <n v="2779.15"/>
    <n v="6"/>
    <n v="463.19166666666666"/>
    <x v="1"/>
    <x v="2"/>
    <x v="1"/>
  </r>
  <r>
    <s v="407d1c6f-18df-4c2b-861d-73ccfeed6528"/>
    <x v="1291"/>
    <s v="434acde5-bd86-4404-a597-7f84320e7c20"/>
    <s v="a07f91dd-e6a6-4a4f-8f18-9cbc2e32cbb9"/>
    <d v="2023-12-10T00:00:00"/>
    <s v="Std"/>
    <x v="2420"/>
    <x v="0"/>
    <s v="East Caseyberg"/>
    <s v="Tech"/>
    <s v="Fstnrs"/>
    <n v="2992.83"/>
    <n v="3"/>
    <n v="997.61"/>
    <x v="0"/>
    <x v="1"/>
    <x v="1"/>
  </r>
  <r>
    <s v="6c85031e-bb9b-43ff-9cfd-6e689e3446f7"/>
    <x v="165"/>
    <s v="d726602f-cb6b-493e-82fb-27878b5215df"/>
    <s v="8901daf5-d7c7-4b99-b1c5-623a11942e69"/>
    <d v="2020-12-26T00:00:00"/>
    <s v="Std"/>
    <x v="85"/>
    <x v="0"/>
    <s v="Stricklandview"/>
    <s v="Furn"/>
    <s v="Bndrs"/>
    <n v="2343.86"/>
    <n v="3"/>
    <n v="781.28666666666675"/>
    <x v="2"/>
    <x v="3"/>
    <x v="0"/>
  </r>
  <r>
    <s v="f736c70f-1124-4be8-855a-39052dbe1ed8"/>
    <x v="765"/>
    <s v="fb8ac86c-8444-4d99-9f71-1ef5ed7999bf"/>
    <s v="c0822d4f-46ab-4de5-a698-f78a464d153b"/>
    <d v="2019-12-17T00:00:00"/>
    <s v="Eco"/>
    <x v="2421"/>
    <x v="2"/>
    <s v="West Michaelburgh"/>
    <s v="OffSup"/>
    <s v="Fstnrs"/>
    <n v="4240.46"/>
    <n v="1"/>
    <n v="4240.46"/>
    <x v="1"/>
    <x v="1"/>
    <x v="0"/>
  </r>
  <r>
    <s v="ad79b63b-9e6b-43ef-96ee-19d7edd14341"/>
    <x v="1316"/>
    <s v="f2a58afd-cca3-4a92-a55e-9c4816af94e9"/>
    <s v="012267d8-6cd2-425b-ab01-a2eea55b8d76"/>
    <d v="2023-02-25T00:00:00"/>
    <s v="Exp"/>
    <x v="2422"/>
    <x v="3"/>
    <s v="Lindaberg"/>
    <s v="OffSup"/>
    <s v="Phns"/>
    <n v="2359.84"/>
    <n v="6"/>
    <n v="393.30666666666667"/>
    <x v="1"/>
    <x v="4"/>
    <x v="1"/>
  </r>
  <r>
    <s v="a4dfa5a8-7df0-4142-9d94-52628c974a2f"/>
    <x v="98"/>
    <s v="e546a885-bca6-4dc3-a7ef-ff2b55177ff0"/>
    <s v="7cf51c5c-f94f-439a-803e-29a0949ae946"/>
    <d v="2021-01-02T00:00:00"/>
    <s v="Std"/>
    <x v="2423"/>
    <x v="3"/>
    <s v="Lake Franciscohaven"/>
    <s v="OffSup"/>
    <s v="Phns"/>
    <n v="1942.41"/>
    <n v="9"/>
    <n v="215.82333333333335"/>
    <x v="1"/>
    <x v="4"/>
    <x v="0"/>
  </r>
  <r>
    <s v="cdac79b1-d1e4-40ee-bad8-44ed13347d1b"/>
    <x v="131"/>
    <s v="5016051f-6c3d-44bc-8ccf-c81be0fa5c50"/>
    <s v="939e9fa6-8e60-457a-aa2f-f254b575985b"/>
    <d v="2021-05-10T00:00:00"/>
    <s v="Eco"/>
    <x v="2424"/>
    <x v="1"/>
    <s v="Port Amy"/>
    <s v="Tech"/>
    <s v="Bkcs"/>
    <n v="3418.37"/>
    <n v="3"/>
    <n v="1139.4566666666667"/>
    <x v="0"/>
    <x v="0"/>
    <x v="1"/>
  </r>
  <r>
    <s v="b3ffb067-81d3-4de3-ac96-d9e3c24cd30f"/>
    <x v="1338"/>
    <s v="3b048403-3062-4c80-84f2-ad04ac956413"/>
    <s v="7679a299-7b3a-44a0-99fb-bd0435a434aa"/>
    <d v="2023-11-07T00:00:00"/>
    <s v="Std"/>
    <x v="2425"/>
    <x v="2"/>
    <s v="Grantchester"/>
    <s v="OffSup"/>
    <s v="Bndrs"/>
    <n v="4204.4799999999996"/>
    <n v="7"/>
    <n v="600.64"/>
    <x v="1"/>
    <x v="3"/>
    <x v="0"/>
  </r>
  <r>
    <s v="71b98ead-aa98-41f9-948f-ca47ffbe3880"/>
    <x v="1339"/>
    <s v="6344d372-1a23-419d-a4a3-443e74ca74d2"/>
    <s v="c551d4a7-a3eb-4129-91e6-d58ac85b29a2"/>
    <d v="2022-11-05T00:00:00"/>
    <s v="Eco"/>
    <x v="2426"/>
    <x v="3"/>
    <s v="Perezton"/>
    <s v="Tech"/>
    <s v="Bkcs"/>
    <n v="768.73"/>
    <n v="5"/>
    <n v="153.74600000000001"/>
    <x v="0"/>
    <x v="0"/>
    <x v="0"/>
  </r>
  <r>
    <s v="0713852b-c506-4476-af22-11d560b78477"/>
    <x v="949"/>
    <s v="fa57f536-ab58-4a6a-8369-603034c07e94"/>
    <s v="a6fbe85a-c2a3-4319-9ec3-63d4ffd65607"/>
    <d v="2021-06-25T00:00:00"/>
    <s v="Eco"/>
    <x v="2427"/>
    <x v="0"/>
    <s v="Spencefort"/>
    <s v="OffSup"/>
    <s v="Fstnrs"/>
    <n v="1487.81"/>
    <n v="3"/>
    <n v="495.93666666666667"/>
    <x v="1"/>
    <x v="1"/>
    <x v="1"/>
  </r>
  <r>
    <s v="b37ae8a9-deec-4aaf-b0c1-9dff8afaa5ad"/>
    <x v="272"/>
    <s v="bf822ac4-9395-4047-bcd6-d17f8da3bd52"/>
    <s v="7339783c-c26e-41a9-9722-8fc4ccafd305"/>
    <d v="2020-02-29T00:00:00"/>
    <s v="Std"/>
    <x v="2428"/>
    <x v="3"/>
    <s v="Port David"/>
    <s v="Furn"/>
    <s v="Phns"/>
    <n v="1842.51"/>
    <n v="6"/>
    <n v="307.08499999999998"/>
    <x v="2"/>
    <x v="4"/>
    <x v="0"/>
  </r>
  <r>
    <s v="4fc23192-0ea8-4b6a-bac2-f51d3edf8b5b"/>
    <x v="690"/>
    <s v="e508b8fd-0c84-43b5-95b4-1c1ad71e6818"/>
    <s v="6169de7f-3e80-47c9-ba72-ddfb515cb92d"/>
    <d v="2021-03-10T00:00:00"/>
    <s v="Eco"/>
    <x v="2429"/>
    <x v="2"/>
    <s v="South Charles"/>
    <s v="Furn"/>
    <s v="Bkcs"/>
    <n v="3007.59"/>
    <n v="8"/>
    <n v="375.94875000000002"/>
    <x v="2"/>
    <x v="0"/>
    <x v="1"/>
  </r>
  <r>
    <s v="4070ccd7-227e-4a66-9d81-c5835185126b"/>
    <x v="1340"/>
    <s v="e3249b6c-ca44-4a11-a974-4a9458965182"/>
    <s v="e19876cc-2e94-482b-ac82-9bbe7281bc72"/>
    <d v="2023-12-26T00:00:00"/>
    <s v="Std"/>
    <x v="2430"/>
    <x v="1"/>
    <s v="West Joel"/>
    <s v="Furn"/>
    <s v="Bkcs"/>
    <n v="1849.42"/>
    <n v="5"/>
    <n v="369.88400000000001"/>
    <x v="2"/>
    <x v="0"/>
    <x v="1"/>
  </r>
  <r>
    <s v="06830e96-fdcd-44e5-a7b5-cba160ce384c"/>
    <x v="678"/>
    <s v="d4cf5c49-74ab-4d64-8972-3f3079563cc3"/>
    <s v="ed885e93-ee39-41c1-98af-231463048cf7"/>
    <d v="2022-07-12T00:00:00"/>
    <s v="Std"/>
    <x v="2431"/>
    <x v="1"/>
    <s v="South Sarastad"/>
    <s v="Tech"/>
    <s v="Fstnrs"/>
    <n v="2218.91"/>
    <n v="5"/>
    <n v="443.78199999999998"/>
    <x v="0"/>
    <x v="1"/>
    <x v="0"/>
  </r>
  <r>
    <s v="dd33af2c-db17-475e-a87a-1c12aca197a1"/>
    <x v="7"/>
    <s v="ca53df34-15da-48eb-8789-720fcb8bad2d"/>
    <s v="d17e96a3-f4ea-4deb-b6d9-db472bfda479"/>
    <d v="2023-02-22T00:00:00"/>
    <s v="Eco"/>
    <x v="2432"/>
    <x v="3"/>
    <s v="Kimberlyport"/>
    <s v="Furn"/>
    <s v="Acc"/>
    <n v="4934.3500000000004"/>
    <n v="10"/>
    <n v="493.43500000000006"/>
    <x v="2"/>
    <x v="2"/>
    <x v="0"/>
  </r>
  <r>
    <s v="512c1811-03b3-4458-9956-853af2c4ea3f"/>
    <x v="1341"/>
    <s v="21330f06-4b81-4eeb-8a35-54384967d2a0"/>
    <s v="434eab18-7a60-4741-bbc7-461be2dda222"/>
    <d v="2022-07-25T00:00:00"/>
    <s v="Std"/>
    <x v="2433"/>
    <x v="3"/>
    <s v="Port Bonnie"/>
    <s v="OffSup"/>
    <s v="Phns"/>
    <n v="1172.71"/>
    <n v="1"/>
    <n v="1172.71"/>
    <x v="1"/>
    <x v="4"/>
    <x v="1"/>
  </r>
  <r>
    <s v="585666b5-df76-48ea-b117-5e087d400043"/>
    <x v="1342"/>
    <s v="7c76982a-e4f4-4fb1-b42f-ee039e9d5ee0"/>
    <s v="26ed12d4-90fa-495f-80e1-d3ba022d3b57"/>
    <d v="2021-07-15T00:00:00"/>
    <s v="Exp"/>
    <x v="2434"/>
    <x v="2"/>
    <s v="Kimberlyburgh"/>
    <s v="Tech"/>
    <s v="Phns"/>
    <n v="2544.7600000000002"/>
    <n v="10"/>
    <n v="254.47600000000003"/>
    <x v="0"/>
    <x v="4"/>
    <x v="0"/>
  </r>
  <r>
    <s v="877cd4e4-9a42-4250-927a-b6111a6cfa76"/>
    <x v="1228"/>
    <s v="8bc297d8-9af2-4d6e-8959-de685bebff19"/>
    <s v="76009d39-4064-4437-bb9d-221c70923e52"/>
    <d v="2024-02-11T00:00:00"/>
    <s v="Exp"/>
    <x v="2435"/>
    <x v="3"/>
    <s v="South Kristen"/>
    <s v="Furn"/>
    <s v="Fstnrs"/>
    <n v="2014.64"/>
    <n v="4"/>
    <n v="503.66"/>
    <x v="2"/>
    <x v="1"/>
    <x v="1"/>
  </r>
  <r>
    <s v="7ad0f6bb-3088-4e58-89d8-95c5a753a1e9"/>
    <x v="203"/>
    <s v="5486726e-2ab2-40fb-90a2-792eb75038a3"/>
    <s v="a9aff966-e0f3-40ba-aded-b99c288178ef"/>
    <d v="2024-05-06T00:00:00"/>
    <s v="Eco"/>
    <x v="2436"/>
    <x v="3"/>
    <s v="New Erika"/>
    <s v="Tech"/>
    <s v="Phns"/>
    <n v="3882.76"/>
    <n v="4"/>
    <n v="970.69"/>
    <x v="0"/>
    <x v="4"/>
    <x v="0"/>
  </r>
  <r>
    <s v="ebc7742e-3a10-47e0-98ef-7b90dc7806b0"/>
    <x v="1018"/>
    <s v="91ed18cb-2e98-49b5-b635-8ea5650ca2ca"/>
    <s v="2d5dd3d0-3eb5-414b-811c-562472d84b76"/>
    <d v="2022-04-14T00:00:00"/>
    <s v="Eco"/>
    <x v="2437"/>
    <x v="3"/>
    <s v="New Shawn"/>
    <s v="OffSup"/>
    <s v="Phns"/>
    <n v="1372.08"/>
    <n v="10"/>
    <n v="137.208"/>
    <x v="1"/>
    <x v="4"/>
    <x v="0"/>
  </r>
  <r>
    <s v="51dbec26-c6cd-40aa-9d13-a07316d35b2d"/>
    <x v="706"/>
    <s v="c814aa02-fcd3-4f17-8f47-8d90a02d0947"/>
    <s v="cabb3d49-7e6c-480f-8810-4bf2e00e62f4"/>
    <d v="2023-11-02T00:00:00"/>
    <s v="Std"/>
    <x v="2438"/>
    <x v="1"/>
    <s v="Bakerbury"/>
    <s v="Tech"/>
    <s v="Phns"/>
    <n v="4616.99"/>
    <n v="4"/>
    <n v="1154.2474999999999"/>
    <x v="0"/>
    <x v="4"/>
    <x v="0"/>
  </r>
  <r>
    <s v="503ffc05-8e86-4a4f-91a4-d1975b634d88"/>
    <x v="1343"/>
    <s v="b5d330ef-2d76-4d2c-b599-98e9667e153a"/>
    <s v="74c9bf84-b919-4130-bce2-3f5ab147249d"/>
    <d v="2021-09-07T00:00:00"/>
    <s v="Std"/>
    <x v="2439"/>
    <x v="0"/>
    <s v="New Chad"/>
    <s v="Furn"/>
    <s v="Bkcs"/>
    <n v="624.36"/>
    <n v="9"/>
    <n v="69.373333333333335"/>
    <x v="2"/>
    <x v="0"/>
    <x v="0"/>
  </r>
  <r>
    <s v="eb6ccb15-e1bb-47e3-82e4-7d683eb22ab4"/>
    <x v="71"/>
    <s v="3ea11b24-1579-4d61-b5a3-7b2f5c189316"/>
    <s v="ffb7c874-2a4c-44c4-86c9-75b5f342f0f3"/>
    <d v="2021-09-24T00:00:00"/>
    <s v="Exp"/>
    <x v="2440"/>
    <x v="2"/>
    <s v="Goodton"/>
    <s v="Tech"/>
    <s v="Phns"/>
    <n v="3295.86"/>
    <n v="7"/>
    <n v="470.83714285714285"/>
    <x v="0"/>
    <x v="4"/>
    <x v="0"/>
  </r>
  <r>
    <s v="63a8d9a4-b11d-422d-82c6-11cfd12029d4"/>
    <x v="729"/>
    <s v="fbb3c34a-8c50-4859-8cc1-d97b28da160f"/>
    <s v="1baab5ff-c20a-4171-8e22-371e0d69e810"/>
    <d v="2023-08-06T00:00:00"/>
    <s v="Exp"/>
    <x v="2441"/>
    <x v="3"/>
    <s v="Cindyhaven"/>
    <s v="Tech"/>
    <s v="Fstnrs"/>
    <n v="3802.12"/>
    <n v="2"/>
    <n v="1901.06"/>
    <x v="0"/>
    <x v="1"/>
    <x v="0"/>
  </r>
  <r>
    <s v="e34dcf6f-29d2-46ba-9700-6a7f438dbbf5"/>
    <x v="1344"/>
    <s v="a24f7723-b7ba-4ac3-9516-eb07dabc411b"/>
    <s v="ecd40b08-9f5c-48b3-bbe7-37eee70ab29c"/>
    <d v="2021-12-09T00:00:00"/>
    <s v="Eco"/>
    <x v="2442"/>
    <x v="3"/>
    <s v="West Morgan"/>
    <s v="Furn"/>
    <s v="Bndrs"/>
    <n v="2991.79"/>
    <n v="5"/>
    <n v="598.35799999999995"/>
    <x v="2"/>
    <x v="3"/>
    <x v="0"/>
  </r>
  <r>
    <s v="c6511833-4a22-4443-87fe-a4ddd0c6cb5e"/>
    <x v="1345"/>
    <s v="75df4999-f191-4ab0-90cf-74fb621e750e"/>
    <s v="ee6d72cf-0105-4783-bc4c-24a87139bbdc"/>
    <d v="2024-05-21T00:00:00"/>
    <s v="Eco"/>
    <x v="2443"/>
    <x v="1"/>
    <s v="Jonesstad"/>
    <s v="OffSup"/>
    <s v="Fstnrs"/>
    <n v="3637.86"/>
    <n v="2"/>
    <n v="1818.93"/>
    <x v="1"/>
    <x v="1"/>
    <x v="0"/>
  </r>
  <r>
    <s v="0a9f4348-997b-4b08-954a-342c4f56217e"/>
    <x v="740"/>
    <s v="9236e8ca-7bff-4cb0-bcd0-8df1f5466f5d"/>
    <s v="f4023d6e-7135-49e8-9acc-34381ad409f9"/>
    <d v="2020-04-27T00:00:00"/>
    <s v="Std"/>
    <x v="2444"/>
    <x v="3"/>
    <s v="Lake Richardton"/>
    <s v="Furn"/>
    <s v="Bkcs"/>
    <n v="2068.81"/>
    <n v="5"/>
    <n v="413.762"/>
    <x v="2"/>
    <x v="0"/>
    <x v="1"/>
  </r>
  <r>
    <s v="86a4ca46-03bb-4052-8f5c-2614d2a45c1c"/>
    <x v="143"/>
    <s v="de2c1592-0212-47c1-ac6f-064b0f1acfb2"/>
    <s v="bf0ddbb6-d1fc-4d35-be76-952c5d68a7be"/>
    <d v="2019-06-27T00:00:00"/>
    <s v="Eco"/>
    <x v="2445"/>
    <x v="1"/>
    <s v="Timothyside"/>
    <s v="Furn"/>
    <s v="Phns"/>
    <n v="4148.0600000000004"/>
    <n v="6"/>
    <n v="691.34333333333336"/>
    <x v="2"/>
    <x v="4"/>
    <x v="1"/>
  </r>
  <r>
    <s v="593c3356-a74b-4c66-921d-b8f39538a4b7"/>
    <x v="356"/>
    <s v="6ae876fb-85a8-4971-a826-343064b16e02"/>
    <s v="17a369ab-aa1c-4608-bab5-d481ab896f88"/>
    <d v="2021-12-18T00:00:00"/>
    <s v="Eco"/>
    <x v="2446"/>
    <x v="3"/>
    <s v="Griffinborough"/>
    <s v="OffSup"/>
    <s v="Acc"/>
    <n v="951.37"/>
    <n v="4"/>
    <n v="237.8425"/>
    <x v="1"/>
    <x v="2"/>
    <x v="1"/>
  </r>
  <r>
    <s v="4cc14866-dd67-4e8a-8b5f-86c7d8f0860d"/>
    <x v="435"/>
    <s v="09ce3dc8-c14e-4c5c-b15d-2b5fefc221aa"/>
    <s v="1af155b2-c734-4392-abea-75002aa00695"/>
    <d v="2020-11-20T00:00:00"/>
    <s v="Eco"/>
    <x v="2447"/>
    <x v="2"/>
    <s v="West Jasonburgh"/>
    <s v="Furn"/>
    <s v="Acc"/>
    <n v="1678.31"/>
    <n v="2"/>
    <n v="839.15499999999997"/>
    <x v="2"/>
    <x v="2"/>
    <x v="0"/>
  </r>
  <r>
    <s v="8bf6ab62-1c84-4059-bf42-bf38bb8ac23d"/>
    <x v="1346"/>
    <s v="521bfb40-4a12-4bcf-8ace-2de54cf4fe78"/>
    <s v="7010bdfb-7de6-4f61-b749-6caa0835c679"/>
    <d v="2022-10-26T00:00:00"/>
    <s v="Exp"/>
    <x v="2448"/>
    <x v="1"/>
    <s v="North Joshua"/>
    <s v="Tech"/>
    <s v="Phns"/>
    <n v="1734.28"/>
    <n v="3"/>
    <n v="578.09333333333336"/>
    <x v="0"/>
    <x v="4"/>
    <x v="1"/>
  </r>
  <r>
    <s v="30d50943-3c77-4cc9-8192-0516b273527b"/>
    <x v="1186"/>
    <s v="932008e0-d0c9-4a2f-b388-6a6121d76070"/>
    <s v="ae3e97f9-c057-434f-b74b-cb3affd36822"/>
    <d v="2024-09-18T00:00:00"/>
    <s v="Std"/>
    <x v="2449"/>
    <x v="1"/>
    <s v="Brookeview"/>
    <s v="Furn"/>
    <s v="Acc"/>
    <n v="935.48"/>
    <n v="9"/>
    <n v="103.94222222222223"/>
    <x v="2"/>
    <x v="2"/>
    <x v="1"/>
  </r>
  <r>
    <s v="77b09962-4ec3-428d-a902-aebd94ed1a29"/>
    <x v="994"/>
    <s v="d5c90cde-9175-4176-9621-f1bc279651b3"/>
    <s v="753fd1b9-5e77-407c-b535-ffc3df5d4c26"/>
    <d v="2023-01-11T00:00:00"/>
    <s v="Std"/>
    <x v="2450"/>
    <x v="2"/>
    <s v="South Karen"/>
    <s v="Tech"/>
    <s v="Acc"/>
    <n v="4769.53"/>
    <n v="4"/>
    <n v="1192.3824999999999"/>
    <x v="0"/>
    <x v="2"/>
    <x v="0"/>
  </r>
  <r>
    <s v="7fd74c2e-77ea-40f6-919f-14bf2577a337"/>
    <x v="1347"/>
    <s v="49008bcf-b1ed-4b5e-814e-7c46acd190c2"/>
    <s v="3b0eb5e3-0c9a-4e0b-b3ae-17fa1da0f9f6"/>
    <d v="2023-02-08T00:00:00"/>
    <s v="Exp"/>
    <x v="2451"/>
    <x v="1"/>
    <s v="Robertsshire"/>
    <s v="Tech"/>
    <s v="Bndrs"/>
    <n v="194.97"/>
    <n v="5"/>
    <n v="38.994"/>
    <x v="0"/>
    <x v="3"/>
    <x v="1"/>
  </r>
  <r>
    <s v="a43a5481-fb2b-4467-aad7-64ddb12ff1b3"/>
    <x v="1348"/>
    <s v="f391642b-dd1d-4647-91b9-487d9adcbeb2"/>
    <s v="6a8ea36e-9a16-45c3-95fc-af85ed3fb88d"/>
    <d v="2019-09-25T00:00:00"/>
    <s v="Exp"/>
    <x v="2452"/>
    <x v="3"/>
    <s v="Port Thomaston"/>
    <s v="Furn"/>
    <s v="Bndrs"/>
    <n v="3773.03"/>
    <n v="9"/>
    <n v="419.22555555555556"/>
    <x v="2"/>
    <x v="3"/>
    <x v="0"/>
  </r>
  <r>
    <s v="ccfbb7d0-1ffd-4d49-a7de-19056b7e3476"/>
    <x v="408"/>
    <s v="5a5c7644-87bc-4ae9-bb57-581e54c573af"/>
    <s v="d72efb14-215f-48b2-bb5a-16c2dc7de2bc"/>
    <d v="2022-07-09T00:00:00"/>
    <s v="Eco"/>
    <x v="2453"/>
    <x v="2"/>
    <s v="Brewermouth"/>
    <s v="Tech"/>
    <s v="Fstnrs"/>
    <n v="4320.12"/>
    <n v="1"/>
    <n v="4320.12"/>
    <x v="0"/>
    <x v="1"/>
    <x v="0"/>
  </r>
  <r>
    <s v="49636473-9354-436b-bade-eb89903c56c8"/>
    <x v="1349"/>
    <s v="a7a8caed-9f8f-41cf-9432-778022d90b49"/>
    <s v="e681f8c6-014a-4423-8b41-6d0cdf592953"/>
    <d v="2024-01-05T00:00:00"/>
    <s v="Exp"/>
    <x v="2454"/>
    <x v="0"/>
    <s v="West Linda"/>
    <s v="Tech"/>
    <s v="Phns"/>
    <n v="1101.06"/>
    <n v="4"/>
    <n v="275.26499999999999"/>
    <x v="0"/>
    <x v="4"/>
    <x v="0"/>
  </r>
  <r>
    <s v="1cebc8f8-a1b8-4110-aa74-4c244e65f383"/>
    <x v="740"/>
    <s v="16e9035e-0800-45a7-8aa4-de9ff9e3b17d"/>
    <s v="3ba4ebfc-757d-455c-9861-63aa7d4cfec3"/>
    <d v="2020-01-23T00:00:00"/>
    <s v="Exp"/>
    <x v="2455"/>
    <x v="2"/>
    <s v="North Susanview"/>
    <s v="OffSup"/>
    <s v="Bndrs"/>
    <n v="2023.73"/>
    <n v="7"/>
    <n v="289.10428571428571"/>
    <x v="1"/>
    <x v="3"/>
    <x v="0"/>
  </r>
  <r>
    <s v="e9281c38-11c0-45b4-8b37-c7d82c154ddc"/>
    <x v="415"/>
    <s v="6f18d2b2-e362-4f3f-8a87-dd8e1b25462e"/>
    <s v="6bf31bfe-5dec-4e5f-905e-630d469bced9"/>
    <d v="2022-03-07T00:00:00"/>
    <s v="Exp"/>
    <x v="2456"/>
    <x v="0"/>
    <s v="East Sergio"/>
    <s v="Furn"/>
    <s v="Bkcs"/>
    <n v="2279.16"/>
    <n v="7"/>
    <n v="325.59428571428572"/>
    <x v="2"/>
    <x v="0"/>
    <x v="0"/>
  </r>
  <r>
    <s v="f5dbb047-7dc5-4130-ace9-073b557d46c0"/>
    <x v="1350"/>
    <s v="c848de0f-4827-46ad-8432-dee89c638bb2"/>
    <s v="2eddd3a1-45b6-40a4-b5f3-1cd3abca5fb1"/>
    <d v="2020-10-03T00:00:00"/>
    <s v="Eco"/>
    <x v="799"/>
    <x v="2"/>
    <s v="North Gabrielle"/>
    <s v="Furn"/>
    <s v="Bndrs"/>
    <n v="4955.16"/>
    <n v="6"/>
    <n v="825.86"/>
    <x v="2"/>
    <x v="3"/>
    <x v="1"/>
  </r>
  <r>
    <s v="fa3ce604-4e97-49be-8291-84e6f4dcf2b1"/>
    <x v="1351"/>
    <s v="0a24792b-0b39-49ac-8b62-b1f21355891e"/>
    <s v="a5e25bd4-12a7-4039-bf88-18740cba8e78"/>
    <d v="2020-07-30T00:00:00"/>
    <s v="Exp"/>
    <x v="2457"/>
    <x v="0"/>
    <s v="Scottbury"/>
    <s v="Tech"/>
    <s v="Phns"/>
    <n v="93.76"/>
    <n v="10"/>
    <n v="9.3760000000000012"/>
    <x v="0"/>
    <x v="4"/>
    <x v="0"/>
  </r>
  <r>
    <s v="be1662b8-b117-4985-8904-4686ba47245a"/>
    <x v="1306"/>
    <s v="d5789f55-97ed-4f81-808c-b045705fbe8b"/>
    <s v="0b724b8d-a60c-4add-a73b-48ec5e5c9513"/>
    <d v="2024-01-02T00:00:00"/>
    <s v="Eco"/>
    <x v="2458"/>
    <x v="0"/>
    <s v="Port Aliciafurt"/>
    <s v="OffSup"/>
    <s v="Bkcs"/>
    <n v="4110.07"/>
    <n v="7"/>
    <n v="587.1528571428571"/>
    <x v="1"/>
    <x v="0"/>
    <x v="0"/>
  </r>
  <r>
    <s v="d1ad02be-2f0d-46c5-92c4-db1e48c80f9b"/>
    <x v="1352"/>
    <s v="73c3e927-d8c1-48ed-9870-a76ebfb10256"/>
    <s v="8681bef0-dd9c-401a-98e0-1e2741a567e7"/>
    <d v="2020-10-22T00:00:00"/>
    <s v="Exp"/>
    <x v="2459"/>
    <x v="1"/>
    <s v="Laurastad"/>
    <s v="Tech"/>
    <s v="Acc"/>
    <n v="3058.55"/>
    <n v="5"/>
    <n v="611.71"/>
    <x v="0"/>
    <x v="2"/>
    <x v="1"/>
  </r>
  <r>
    <s v="f0ae514b-2437-47d1-ac58-56e512966b6b"/>
    <x v="743"/>
    <s v="39d4dc8f-2794-42c9-b16a-ef59a9e62844"/>
    <s v="0b4f833f-746c-487f-abf9-7297e545cee6"/>
    <d v="2019-11-25T00:00:00"/>
    <s v="Exp"/>
    <x v="2460"/>
    <x v="1"/>
    <s v="Port Janicechester"/>
    <s v="Furn"/>
    <s v="Bkcs"/>
    <n v="282.49"/>
    <n v="3"/>
    <n v="94.163333333333341"/>
    <x v="2"/>
    <x v="0"/>
    <x v="0"/>
  </r>
  <r>
    <s v="7817c27d-16ce-4694-b316-d116dc3afa19"/>
    <x v="1138"/>
    <s v="a202a4ad-d3a2-483b-8f4c-597430cdcb7c"/>
    <s v="14a8455d-a22c-4c79-8e40-a23451e193fa"/>
    <d v="2019-08-24T00:00:00"/>
    <s v="Std"/>
    <x v="2461"/>
    <x v="2"/>
    <s v="Josephmouth"/>
    <s v="OffSup"/>
    <s v="Fstnrs"/>
    <n v="2501.38"/>
    <n v="5"/>
    <n v="500.27600000000001"/>
    <x v="1"/>
    <x v="1"/>
    <x v="1"/>
  </r>
  <r>
    <s v="3bc7715f-340b-4a09-8bd7-6e751d221d3f"/>
    <x v="577"/>
    <s v="83893371-fde9-4762-83d8-4bd4728e6e23"/>
    <s v="e9b48913-388d-41f4-8399-d811c181159f"/>
    <d v="2022-11-28T00:00:00"/>
    <s v="Eco"/>
    <x v="2462"/>
    <x v="0"/>
    <s v="Port April"/>
    <s v="Furn"/>
    <s v="Acc"/>
    <n v="2766.49"/>
    <n v="10"/>
    <n v="276.649"/>
    <x v="2"/>
    <x v="2"/>
    <x v="0"/>
  </r>
  <r>
    <s v="6a39137c-13ca-4a39-9f66-69c20eed50c8"/>
    <x v="1035"/>
    <s v="3aef4264-7a11-4c22-bdd3-53022894d965"/>
    <s v="749877e7-667a-4804-8c9c-458005614152"/>
    <d v="2019-11-18T00:00:00"/>
    <s v="Eco"/>
    <x v="2463"/>
    <x v="1"/>
    <s v="Andersonville"/>
    <s v="Tech"/>
    <s v="Bndrs"/>
    <n v="1383.39"/>
    <n v="5"/>
    <n v="276.678"/>
    <x v="0"/>
    <x v="3"/>
    <x v="0"/>
  </r>
  <r>
    <s v="79a7ecbc-52fa-47d2-b76c-e65404c9597a"/>
    <x v="440"/>
    <s v="5a132337-97b2-4fca-99c6-fdea95982246"/>
    <s v="12b8ec83-ae49-4d36-8541-acceac5dcc5d"/>
    <d v="2024-02-28T00:00:00"/>
    <s v="Std"/>
    <x v="2464"/>
    <x v="0"/>
    <s v="Lucasmouth"/>
    <s v="OffSup"/>
    <s v="Acc"/>
    <n v="4671.96"/>
    <n v="4"/>
    <n v="1167.99"/>
    <x v="1"/>
    <x v="2"/>
    <x v="1"/>
  </r>
  <r>
    <s v="402dd2c3-9918-4574-aa2d-01659c22f220"/>
    <x v="314"/>
    <s v="8b01b2f3-60f0-4ee6-bb24-55a0e9eb91d3"/>
    <s v="b8b7b968-339a-40c4-ac4c-9247a7c51902"/>
    <d v="2023-12-30T00:00:00"/>
    <s v="Eco"/>
    <x v="2465"/>
    <x v="3"/>
    <s v="North Rachelmouth"/>
    <s v="Furn"/>
    <s v="Fstnrs"/>
    <n v="3146.03"/>
    <n v="5"/>
    <n v="629.20600000000002"/>
    <x v="2"/>
    <x v="1"/>
    <x v="0"/>
  </r>
  <r>
    <s v="383f38c4-a502-40f9-b669-3cfcedd22e48"/>
    <x v="197"/>
    <s v="e47d237b-93c1-497e-9751-b4d1e94c0b7a"/>
    <s v="b914d5f5-9837-4289-bdc1-a16f721ea33e"/>
    <d v="2019-08-10T00:00:00"/>
    <s v="Std"/>
    <x v="2466"/>
    <x v="2"/>
    <s v="Leonardton"/>
    <s v="Furn"/>
    <s v="Bndrs"/>
    <n v="3119.08"/>
    <n v="7"/>
    <n v="445.58285714285711"/>
    <x v="2"/>
    <x v="3"/>
    <x v="1"/>
  </r>
  <r>
    <s v="94154b37-a2a7-48c0-bcad-b0de44c729e1"/>
    <x v="1353"/>
    <s v="094f94fc-75a5-40bf-8698-71a16a87262e"/>
    <s v="41592ea2-add2-4790-bcf4-74b8a50bf722"/>
    <d v="2024-07-25T00:00:00"/>
    <s v="Std"/>
    <x v="2467"/>
    <x v="0"/>
    <s v="Darrellmouth"/>
    <s v="Tech"/>
    <s v="Bkcs"/>
    <n v="834.15"/>
    <n v="10"/>
    <n v="83.414999999999992"/>
    <x v="0"/>
    <x v="0"/>
    <x v="0"/>
  </r>
  <r>
    <s v="7f5e41e4-bb82-48dd-bd35-dcbaca0fbe97"/>
    <x v="1354"/>
    <s v="fff07222-1854-4878-a705-4480c5c22d27"/>
    <s v="94d9aef2-4a17-4e6c-80f8-bec32c773d99"/>
    <d v="2023-06-26T00:00:00"/>
    <s v="Exp"/>
    <x v="2468"/>
    <x v="0"/>
    <s v="Erinland"/>
    <s v="Tech"/>
    <s v="Acc"/>
    <n v="3314.85"/>
    <n v="9"/>
    <n v="368.31666666666666"/>
    <x v="0"/>
    <x v="2"/>
    <x v="0"/>
  </r>
  <r>
    <s v="a5852ba8-8d9f-4bc0-ad8c-1a3f5b02d3fc"/>
    <x v="640"/>
    <s v="cbfd8da7-dd7b-4686-aa2b-421b90ee6bb7"/>
    <s v="fbb77667-db79-4982-8b17-0a41e230c747"/>
    <d v="2021-05-18T00:00:00"/>
    <s v="Std"/>
    <x v="2469"/>
    <x v="1"/>
    <s v="New Sierrafurt"/>
    <s v="OffSup"/>
    <s v="Phns"/>
    <n v="2928.7"/>
    <n v="3"/>
    <n v="976.23333333333323"/>
    <x v="1"/>
    <x v="4"/>
    <x v="0"/>
  </r>
  <r>
    <s v="f138017d-3293-45f8-99f9-12394f66bcb6"/>
    <x v="1355"/>
    <s v="f6f3c2db-6989-4e78-b5a5-bd50a396a1cd"/>
    <s v="da60c376-409a-4ec4-a36e-898059f49441"/>
    <d v="2022-08-14T00:00:00"/>
    <s v="Std"/>
    <x v="2470"/>
    <x v="2"/>
    <s v="Karenshire"/>
    <s v="OffSup"/>
    <s v="Fstnrs"/>
    <n v="4882.3999999999996"/>
    <n v="9"/>
    <n v="542.48888888888882"/>
    <x v="1"/>
    <x v="1"/>
    <x v="1"/>
  </r>
  <r>
    <s v="63361351-2ab8-4947-8708-03de9e728fc9"/>
    <x v="58"/>
    <s v="0a19b274-2d08-4312-bf63-8802e8e1a40b"/>
    <s v="92b307f8-601e-40b6-9fc8-265216861b58"/>
    <d v="2023-11-27T00:00:00"/>
    <s v="Exp"/>
    <x v="2471"/>
    <x v="2"/>
    <s v="Edwardsburgh"/>
    <s v="Furn"/>
    <s v="Bkcs"/>
    <n v="1434.12"/>
    <n v="4"/>
    <n v="358.53"/>
    <x v="2"/>
    <x v="0"/>
    <x v="1"/>
  </r>
  <r>
    <s v="35fc10e5-1b5e-4b5a-bd96-26683cf76137"/>
    <x v="651"/>
    <s v="c3ff21cf-d9a5-4009-8af2-494ecf6b2b5a"/>
    <s v="072b82c4-4c7f-472f-99a3-c33f0b2482b2"/>
    <d v="2023-03-13T00:00:00"/>
    <s v="Exp"/>
    <x v="2472"/>
    <x v="2"/>
    <s v="Willisfurt"/>
    <s v="Tech"/>
    <s v="Bndrs"/>
    <n v="3056.09"/>
    <n v="4"/>
    <n v="764.02250000000004"/>
    <x v="0"/>
    <x v="3"/>
    <x v="1"/>
  </r>
  <r>
    <s v="ab182ea2-2e0f-4fa2-9fea-20f14601f2cb"/>
    <x v="697"/>
    <s v="7b108d34-3233-4e51-a420-583516566aaf"/>
    <s v="7477bb9d-37f6-4926-b82f-38fef68557ca"/>
    <d v="2022-05-11T00:00:00"/>
    <s v="Std"/>
    <x v="2473"/>
    <x v="0"/>
    <s v="Autumnmouth"/>
    <s v="OffSup"/>
    <s v="Bkcs"/>
    <n v="2201.7199999999998"/>
    <n v="3"/>
    <n v="733.90666666666664"/>
    <x v="1"/>
    <x v="0"/>
    <x v="0"/>
  </r>
  <r>
    <s v="300100ce-4c02-44e7-8f2b-fb550bb9ce0c"/>
    <x v="900"/>
    <s v="a4544ff3-2545-4e2c-8fb7-2e437f9dd51c"/>
    <s v="8c214f87-acd1-4401-9adc-2c1787c1704e"/>
    <d v="2021-01-31T00:00:00"/>
    <s v="Exp"/>
    <x v="2474"/>
    <x v="3"/>
    <s v="North Cindyton"/>
    <s v="Furn"/>
    <s v="Bndrs"/>
    <n v="1240.71"/>
    <n v="2"/>
    <n v="620.35500000000002"/>
    <x v="2"/>
    <x v="3"/>
    <x v="0"/>
  </r>
  <r>
    <s v="f1f085e4-e69d-43a5-8185-9d0e44ac7c71"/>
    <x v="724"/>
    <s v="8bec893b-df22-41bf-96fe-5ed6cb6811b2"/>
    <s v="3b850db0-5e3a-48de-b04c-02119776c21d"/>
    <d v="2023-12-30T00:00:00"/>
    <s v="Std"/>
    <x v="2475"/>
    <x v="2"/>
    <s v="Zamorahaven"/>
    <s v="OffSup"/>
    <s v="Fstnrs"/>
    <n v="4990.3100000000004"/>
    <n v="4"/>
    <n v="1247.5775000000001"/>
    <x v="1"/>
    <x v="1"/>
    <x v="0"/>
  </r>
  <r>
    <s v="54d6afc9-6b9c-4944-afbf-e35f0c7ebce7"/>
    <x v="734"/>
    <s v="3cea622f-f971-42d3-9797-1cd8ed35a456"/>
    <s v="673b87e1-4873-44d5-8cbf-80b0323836dd"/>
    <d v="2020-09-04T00:00:00"/>
    <s v="Std"/>
    <x v="2476"/>
    <x v="2"/>
    <s v="Port Jennifershire"/>
    <s v="Furn"/>
    <s v="Bndrs"/>
    <n v="4081"/>
    <n v="6"/>
    <n v="680.16666666666663"/>
    <x v="2"/>
    <x v="3"/>
    <x v="0"/>
  </r>
  <r>
    <s v="c00e5b1b-d7ab-453d-bb4b-3535a28e597d"/>
    <x v="1017"/>
    <s v="46a8de24-1890-4d5d-8224-b4c026729722"/>
    <s v="c1c32219-1711-4b34-9a6e-dac96fdaab09"/>
    <d v="2020-01-24T00:00:00"/>
    <s v="Exp"/>
    <x v="45"/>
    <x v="1"/>
    <s v="Floreshaven"/>
    <s v="Furn"/>
    <s v="Fstnrs"/>
    <n v="4659.7700000000004"/>
    <n v="8"/>
    <n v="582.47125000000005"/>
    <x v="2"/>
    <x v="1"/>
    <x v="1"/>
  </r>
  <r>
    <s v="6b0d161a-007c-4aac-84fa-f752bfd4c941"/>
    <x v="1356"/>
    <s v="70077ee9-12e9-4bfb-8866-a7a36c549803"/>
    <s v="57597b41-3005-48c4-b2d8-0217076fd686"/>
    <d v="2024-05-28T00:00:00"/>
    <s v="Eco"/>
    <x v="2477"/>
    <x v="1"/>
    <s v="Jonesbury"/>
    <s v="Tech"/>
    <s v="Phns"/>
    <n v="2984.28"/>
    <n v="10"/>
    <n v="298.428"/>
    <x v="0"/>
    <x v="4"/>
    <x v="0"/>
  </r>
  <r>
    <s v="ab08b036-7e41-4923-b9fb-08d65b532c7e"/>
    <x v="615"/>
    <s v="97d9b610-1aea-4001-8754-917f153b6a43"/>
    <s v="c6ab9fa0-c808-41bd-aae8-5eb15b8a0543"/>
    <d v="2024-02-10T00:00:00"/>
    <s v="Exp"/>
    <x v="2478"/>
    <x v="3"/>
    <s v="Jensenberg"/>
    <s v="Tech"/>
    <s v="Phns"/>
    <n v="997.24"/>
    <n v="10"/>
    <n v="99.724000000000004"/>
    <x v="0"/>
    <x v="4"/>
    <x v="0"/>
  </r>
  <r>
    <s v="f44018be-5c7c-4ee0-b223-8bfe53bf38ea"/>
    <x v="672"/>
    <s v="72a6091c-758a-40e2-b354-da01f100cda7"/>
    <s v="50561c12-cee5-4d30-a18f-5a4cf63fcb83"/>
    <d v="2024-02-10T00:00:00"/>
    <s v="Exp"/>
    <x v="2479"/>
    <x v="3"/>
    <s v="Nguyenville"/>
    <s v="OffSup"/>
    <s v="Fstnrs"/>
    <n v="1232.71"/>
    <n v="8"/>
    <n v="154.08875"/>
    <x v="1"/>
    <x v="1"/>
    <x v="1"/>
  </r>
  <r>
    <s v="f90bbcf2-1caf-4adb-867f-e8c06e536449"/>
    <x v="452"/>
    <s v="d1c41544-1ee4-43fa-89be-ff963f47e521"/>
    <s v="ce7718e9-c97e-431e-b305-c44583be1d0a"/>
    <d v="2024-10-26T00:00:00"/>
    <s v="Std"/>
    <x v="2480"/>
    <x v="3"/>
    <s v="Careymouth"/>
    <s v="Furn"/>
    <s v="Acc"/>
    <n v="1995.52"/>
    <n v="6"/>
    <n v="332.58666666666664"/>
    <x v="2"/>
    <x v="2"/>
    <x v="1"/>
  </r>
  <r>
    <s v="2816d411-7a8e-4a4b-bdad-2566ca995ce8"/>
    <x v="12"/>
    <s v="1001f970-1116-414d-8780-765c70d8cf6d"/>
    <s v="5046c582-5c09-4c41-8588-6a0510ce64eb"/>
    <d v="2021-09-28T00:00:00"/>
    <s v="Std"/>
    <x v="2481"/>
    <x v="2"/>
    <s v="Lake Jillland"/>
    <s v="Furn"/>
    <s v="Phns"/>
    <n v="1855.05"/>
    <n v="3"/>
    <n v="618.35"/>
    <x v="2"/>
    <x v="4"/>
    <x v="0"/>
  </r>
  <r>
    <s v="3fbec865-470d-4cf4-8476-6f69b5c182ba"/>
    <x v="1357"/>
    <s v="0144dad7-54dd-4a6b-b271-d308e74734bd"/>
    <s v="81f06d49-4285-41a0-974d-e270038fe128"/>
    <d v="2024-10-27T00:00:00"/>
    <s v="Exp"/>
    <x v="2482"/>
    <x v="2"/>
    <s v="Kevinborough"/>
    <s v="Tech"/>
    <s v="Phns"/>
    <n v="3366.84"/>
    <n v="2"/>
    <n v="1683.42"/>
    <x v="0"/>
    <x v="4"/>
    <x v="0"/>
  </r>
  <r>
    <s v="adf4a608-bf21-42e4-b752-4f9ee71a1bc1"/>
    <x v="946"/>
    <s v="bb30878a-ca9d-4a5e-aa7e-9616b1041420"/>
    <s v="bbaffa92-6ec4-488d-be5a-b3f43c9517a5"/>
    <d v="2020-01-06T00:00:00"/>
    <s v="Exp"/>
    <x v="2483"/>
    <x v="0"/>
    <s v="New Patrick"/>
    <s v="Tech"/>
    <s v="Phns"/>
    <n v="3128.6"/>
    <n v="7"/>
    <n v="446.94285714285712"/>
    <x v="0"/>
    <x v="4"/>
    <x v="1"/>
  </r>
  <r>
    <s v="cba5df0a-0b8f-4959-b69a-5ec98799d609"/>
    <x v="1358"/>
    <s v="971630d5-fcdb-4d34-b1e3-84f7e98cbf4e"/>
    <s v="22e8d260-540d-4589-bbd3-53066229789b"/>
    <d v="2025-01-13T00:00:00"/>
    <s v="Exp"/>
    <x v="2484"/>
    <x v="1"/>
    <s v="South Chrishaven"/>
    <s v="OffSup"/>
    <s v="Bndrs"/>
    <n v="638.44000000000005"/>
    <n v="4"/>
    <n v="159.61000000000001"/>
    <x v="1"/>
    <x v="3"/>
    <x v="0"/>
  </r>
  <r>
    <s v="532d52e2-e989-41da-8eba-d66e757ce160"/>
    <x v="1100"/>
    <s v="14b30b7c-4050-40ce-9dfd-4c97ccb95c3e"/>
    <s v="040b20ef-8292-4f8d-b445-f6d47f55f9bc"/>
    <d v="2024-09-24T00:00:00"/>
    <s v="Eco"/>
    <x v="2278"/>
    <x v="2"/>
    <s v="New Lisaland"/>
    <s v="OffSup"/>
    <s v="Bndrs"/>
    <n v="1446.84"/>
    <n v="7"/>
    <n v="206.69142857142856"/>
    <x v="1"/>
    <x v="3"/>
    <x v="1"/>
  </r>
  <r>
    <s v="7a3439bf-bf61-441f-a2aa-025765d33bba"/>
    <x v="203"/>
    <s v="e3fbaa0a-a903-4f88-8cb1-48d12046c968"/>
    <s v="5cfa404d-7f7a-40ed-8f56-be3e3f7b2afb"/>
    <d v="2024-05-07T00:00:00"/>
    <s v="Exp"/>
    <x v="2485"/>
    <x v="2"/>
    <s v="North Hannahview"/>
    <s v="Tech"/>
    <s v="Phns"/>
    <n v="304.62"/>
    <n v="3"/>
    <n v="101.54"/>
    <x v="0"/>
    <x v="4"/>
    <x v="0"/>
  </r>
  <r>
    <s v="ddf6456a-257a-435a-9074-fed67fc8c9e2"/>
    <x v="484"/>
    <s v="d9bb2726-e81b-40f3-b4a9-bb1db2c370ee"/>
    <s v="c9386e16-9b00-4a1a-ad4c-7ee54c7f00c4"/>
    <d v="2019-10-11T00:00:00"/>
    <s v="Eco"/>
    <x v="2486"/>
    <x v="3"/>
    <s v="Proctorberg"/>
    <s v="Furn"/>
    <s v="Bndrs"/>
    <n v="4513.72"/>
    <n v="5"/>
    <n v="902.74400000000003"/>
    <x v="2"/>
    <x v="3"/>
    <x v="1"/>
  </r>
  <r>
    <s v="7eab26f5-4e40-42ec-9d7a-d9498f0f131c"/>
    <x v="1325"/>
    <s v="cb858ad4-ca88-4cf9-b4aa-a9c85066fdf6"/>
    <s v="fbe9286b-b713-4455-99cb-f106e8d1067d"/>
    <d v="2024-05-10T00:00:00"/>
    <s v="Exp"/>
    <x v="2487"/>
    <x v="2"/>
    <s v="Traciborough"/>
    <s v="Tech"/>
    <s v="Phns"/>
    <n v="660.65"/>
    <n v="2"/>
    <n v="330.32499999999999"/>
    <x v="0"/>
    <x v="4"/>
    <x v="0"/>
  </r>
  <r>
    <s v="81356f7f-e3d9-40b0-8865-c26df025cbdf"/>
    <x v="1359"/>
    <s v="06c9e3b8-542b-4cca-aa03-46c788862685"/>
    <s v="85efd6a0-14c2-4888-917e-dd58d2173527"/>
    <d v="2023-03-09T00:00:00"/>
    <s v="Eco"/>
    <x v="2488"/>
    <x v="1"/>
    <s v="South Ronaldshire"/>
    <s v="OffSup"/>
    <s v="Fstnrs"/>
    <n v="2265.52"/>
    <n v="5"/>
    <n v="453.10399999999998"/>
    <x v="1"/>
    <x v="1"/>
    <x v="0"/>
  </r>
  <r>
    <s v="a2371e6b-3df0-4bc9-a7ed-1c0a120a8478"/>
    <x v="1360"/>
    <s v="95b65161-f6c7-4a9a-90b7-0e49d7d6e67d"/>
    <s v="970b7a39-4d75-4f07-8299-c4447488d0f8"/>
    <d v="2020-06-08T00:00:00"/>
    <s v="Std"/>
    <x v="2489"/>
    <x v="3"/>
    <s v="South Julie"/>
    <s v="OffSup"/>
    <s v="Acc"/>
    <n v="1217.0899999999999"/>
    <n v="3"/>
    <n v="405.69666666666666"/>
    <x v="1"/>
    <x v="2"/>
    <x v="0"/>
  </r>
  <r>
    <s v="551c805b-7941-454c-9dee-4cc16e3ffeb1"/>
    <x v="1063"/>
    <s v="caaef083-b439-49b0-a2a0-65798d3e1a77"/>
    <s v="9ce20693-be92-4bad-acd2-bf3232e82842"/>
    <d v="2023-05-25T00:00:00"/>
    <s v="Eco"/>
    <x v="2490"/>
    <x v="1"/>
    <s v="Washingtonburgh"/>
    <s v="Furn"/>
    <s v="Phns"/>
    <n v="3182.42"/>
    <n v="10"/>
    <n v="318.24200000000002"/>
    <x v="2"/>
    <x v="4"/>
    <x v="0"/>
  </r>
  <r>
    <s v="3663ece7-d538-4c08-a982-4c3d886dd01e"/>
    <x v="1361"/>
    <s v="7ca2ede3-6d8e-4611-ac63-1779e8107e34"/>
    <s v="da7581b1-a283-4cc0-bafb-2cfc85c52b2b"/>
    <d v="2021-12-16T00:00:00"/>
    <s v="Exp"/>
    <x v="2491"/>
    <x v="3"/>
    <s v="Millerside"/>
    <s v="Furn"/>
    <s v="Bkcs"/>
    <n v="4693.28"/>
    <n v="1"/>
    <n v="4693.28"/>
    <x v="2"/>
    <x v="0"/>
    <x v="1"/>
  </r>
  <r>
    <s v="74636448-87ce-4308-8cff-67d91e35f478"/>
    <x v="1362"/>
    <s v="0bcdeae7-9bef-4cdf-94d5-49c94d05d5c1"/>
    <s v="36340e10-2aea-4554-afd6-c33539138bd6"/>
    <d v="2023-07-24T00:00:00"/>
    <s v="Exp"/>
    <x v="2492"/>
    <x v="3"/>
    <s v="Lake Christopher"/>
    <s v="Tech"/>
    <s v="Phns"/>
    <n v="4403.96"/>
    <n v="7"/>
    <n v="629.13714285714286"/>
    <x v="0"/>
    <x v="4"/>
    <x v="0"/>
  </r>
  <r>
    <s v="8b33d926-187b-428a-83ce-4d228f588b07"/>
    <x v="272"/>
    <s v="1e722b26-76f0-4e51-8aa0-e2b6689afd56"/>
    <s v="2fb46a9c-cb06-4f19-a9a5-c6172d08619e"/>
    <d v="2020-02-13T00:00:00"/>
    <s v="Std"/>
    <x v="2493"/>
    <x v="1"/>
    <s v="Christyton"/>
    <s v="OffSup"/>
    <s v="Acc"/>
    <n v="4633.66"/>
    <n v="6"/>
    <n v="772.27666666666664"/>
    <x v="1"/>
    <x v="2"/>
    <x v="0"/>
  </r>
  <r>
    <s v="1df58aaf-dc75-4e5b-877a-5053126e2492"/>
    <x v="502"/>
    <s v="f23e007d-5d70-4746-93fd-c46f07d925da"/>
    <s v="dfac8790-e6aa-4834-85cc-331c0735b8c3"/>
    <d v="2020-10-04T00:00:00"/>
    <s v="Exp"/>
    <x v="2494"/>
    <x v="3"/>
    <s v="Danieltown"/>
    <s v="Tech"/>
    <s v="Phns"/>
    <n v="2154.04"/>
    <n v="4"/>
    <n v="538.51"/>
    <x v="0"/>
    <x v="4"/>
    <x v="1"/>
  </r>
  <r>
    <s v="873cdc77-4d13-4799-9789-ed88eb60c09d"/>
    <x v="705"/>
    <s v="c48d3645-7f09-43f9-a8a4-f0194dd89fc4"/>
    <s v="667e4570-045c-43f0-81ad-6d84c19bad7d"/>
    <d v="2021-03-03T00:00:00"/>
    <s v="Eco"/>
    <x v="2495"/>
    <x v="0"/>
    <s v="Doyleberg"/>
    <s v="Tech"/>
    <s v="Bkcs"/>
    <n v="2291.67"/>
    <n v="5"/>
    <n v="458.334"/>
    <x v="0"/>
    <x v="0"/>
    <x v="1"/>
  </r>
  <r>
    <s v="2449ab40-d895-41af-aa92-d5a3b1030f6d"/>
    <x v="1363"/>
    <s v="17721470-6b2b-42dc-bc44-2bf3d0afa6b2"/>
    <s v="c71dcfec-79ef-46f6-bfdf-2adbd6a04bd1"/>
    <d v="2020-08-21T00:00:00"/>
    <s v="Eco"/>
    <x v="2496"/>
    <x v="3"/>
    <s v="Beckershire"/>
    <s v="OffSup"/>
    <s v="Phns"/>
    <n v="3723.38"/>
    <n v="1"/>
    <n v="3723.38"/>
    <x v="1"/>
    <x v="4"/>
    <x v="0"/>
  </r>
  <r>
    <s v="5d919e2e-73cd-4784-9628-2d0a112d3c71"/>
    <x v="397"/>
    <s v="0dd3a9a3-6354-4c49-9fbd-dff3dd1f6990"/>
    <s v="dc097c94-40c4-4b9a-bbe6-25551aabad20"/>
    <d v="2021-09-10T00:00:00"/>
    <s v="Eco"/>
    <x v="2497"/>
    <x v="3"/>
    <s v="East Tammymouth"/>
    <s v="OffSup"/>
    <s v="Bkcs"/>
    <n v="4022.78"/>
    <n v="5"/>
    <n v="804.55600000000004"/>
    <x v="1"/>
    <x v="0"/>
    <x v="0"/>
  </r>
  <r>
    <s v="fa6cac12-00c5-4c28-be8d-31119464efe1"/>
    <x v="205"/>
    <s v="780a7091-c5d4-40eb-9b83-1004e85eff0b"/>
    <s v="0cca1328-44da-431b-bb5a-ee19e3b4f9c1"/>
    <d v="2019-10-01T00:00:00"/>
    <s v="Std"/>
    <x v="2498"/>
    <x v="0"/>
    <s v="Riveraport"/>
    <s v="OffSup"/>
    <s v="Bkcs"/>
    <n v="2759.26"/>
    <n v="3"/>
    <n v="919.75333333333344"/>
    <x v="1"/>
    <x v="0"/>
    <x v="0"/>
  </r>
  <r>
    <s v="ad987413-a9d1-4181-b57f-f2094073c90c"/>
    <x v="1104"/>
    <s v="dfb6c960-1521-44e8-b4fe-a5df6d75248a"/>
    <s v="12c46008-c25a-43f4-8d9d-4466b9208fb4"/>
    <d v="2020-03-13T00:00:00"/>
    <s v="Std"/>
    <x v="2499"/>
    <x v="0"/>
    <s v="New Kyleborough"/>
    <s v="Tech"/>
    <s v="Fstnrs"/>
    <n v="1124.1099999999999"/>
    <n v="8"/>
    <n v="140.51374999999999"/>
    <x v="0"/>
    <x v="1"/>
    <x v="1"/>
  </r>
  <r>
    <s v="7432e170-965f-4ff3-8839-ba33f927208e"/>
    <x v="371"/>
    <s v="56a36bce-1737-4597-9f59-f90e7ff59430"/>
    <s v="2290b82b-563a-4aea-9e8f-f974a00607b2"/>
    <d v="2022-03-16T00:00:00"/>
    <s v="Exp"/>
    <x v="2500"/>
    <x v="0"/>
    <s v="Lake Charlesburgh"/>
    <s v="Furn"/>
    <s v="Fstnrs"/>
    <n v="2194.66"/>
    <n v="10"/>
    <n v="219.46599999999998"/>
    <x v="2"/>
    <x v="1"/>
    <x v="1"/>
  </r>
  <r>
    <s v="fcb7469c-c4d8-41c0-9adf-bda1a7531963"/>
    <x v="1328"/>
    <s v="5a759694-fb95-4009-8f6a-e444bdc06523"/>
    <s v="81722195-ea83-4170-a017-fbedb089cc32"/>
    <d v="2024-03-11T00:00:00"/>
    <s v="Std"/>
    <x v="2501"/>
    <x v="1"/>
    <s v="Joeberg"/>
    <s v="OffSup"/>
    <s v="Phns"/>
    <n v="2204.85"/>
    <n v="2"/>
    <n v="1102.425"/>
    <x v="1"/>
    <x v="4"/>
    <x v="1"/>
  </r>
  <r>
    <s v="3172e04e-af95-486c-bdc4-59c53a5445dc"/>
    <x v="40"/>
    <s v="79a117e3-c350-4cf2-b9aa-98ff16daef87"/>
    <s v="b8fa546e-8616-4df7-b712-830c9514d7c3"/>
    <d v="2023-09-18T00:00:00"/>
    <s v="Std"/>
    <x v="2502"/>
    <x v="2"/>
    <s v="Carrberg"/>
    <s v="OffSup"/>
    <s v="Fstnrs"/>
    <n v="3307.88"/>
    <n v="8"/>
    <n v="413.48500000000001"/>
    <x v="1"/>
    <x v="1"/>
    <x v="1"/>
  </r>
  <r>
    <s v="be4e2c2e-da91-452d-a394-16458f96e082"/>
    <x v="1354"/>
    <s v="7736f58d-9122-4701-823d-26fedce7365e"/>
    <s v="a94e68ac-1471-4606-9ced-9418d8b327a8"/>
    <d v="2023-04-24T00:00:00"/>
    <s v="Std"/>
    <x v="2503"/>
    <x v="3"/>
    <s v="East Danielport"/>
    <s v="OffSup"/>
    <s v="Acc"/>
    <n v="3226.37"/>
    <n v="5"/>
    <n v="645.274"/>
    <x v="1"/>
    <x v="2"/>
    <x v="0"/>
  </r>
  <r>
    <s v="1ffe0432-5ccb-4025-a081-ef8b6b2d4a1e"/>
    <x v="386"/>
    <s v="04fb43e4-685d-448f-ab30-90e9c38135f8"/>
    <s v="50ebca35-37e3-4a3f-aa5d-c498a4394a45"/>
    <d v="2023-08-10T00:00:00"/>
    <s v="Eco"/>
    <x v="2504"/>
    <x v="1"/>
    <s v="Johnsonhaven"/>
    <s v="Furn"/>
    <s v="Bndrs"/>
    <n v="4501.71"/>
    <n v="3"/>
    <n v="1500.57"/>
    <x v="2"/>
    <x v="3"/>
    <x v="1"/>
  </r>
  <r>
    <s v="d06e32c2-1759-454d-a080-5b217b5ca722"/>
    <x v="659"/>
    <s v="a8f14ad9-ee72-4bce-9f51-54e4fab9a4f5"/>
    <s v="4fedd781-9bd0-43b7-a7e4-89ed999ef957"/>
    <d v="2021-06-09T00:00:00"/>
    <s v="Eco"/>
    <x v="2505"/>
    <x v="2"/>
    <s v="Jonesshire"/>
    <s v="Furn"/>
    <s v="Bndrs"/>
    <n v="3090.98"/>
    <n v="4"/>
    <n v="772.745"/>
    <x v="2"/>
    <x v="3"/>
    <x v="0"/>
  </r>
  <r>
    <s v="0fed99c4-082b-48ec-b206-e117b1aa5bee"/>
    <x v="973"/>
    <s v="59e4f600-88db-4694-9677-68eae42f2f1a"/>
    <s v="3daee6ac-61b3-4728-a729-077143fac1ea"/>
    <d v="2019-05-23T00:00:00"/>
    <s v="Exp"/>
    <x v="2506"/>
    <x v="2"/>
    <s v="North Todd"/>
    <s v="OffSup"/>
    <s v="Bndrs"/>
    <n v="4134.49"/>
    <n v="5"/>
    <n v="826.89799999999991"/>
    <x v="1"/>
    <x v="3"/>
    <x v="0"/>
  </r>
  <r>
    <s v="07f8b93a-adf9-4a47-8216-2931c1b24114"/>
    <x v="1091"/>
    <s v="7b172f7e-8022-4291-be4d-9844f7f3bbe2"/>
    <s v="270d7f52-2ad9-4f2e-9955-a1f0e9a93cd7"/>
    <d v="2023-07-18T00:00:00"/>
    <s v="Exp"/>
    <x v="2507"/>
    <x v="2"/>
    <s v="North Justin"/>
    <s v="OffSup"/>
    <s v="Bkcs"/>
    <n v="507.83"/>
    <n v="1"/>
    <n v="507.83"/>
    <x v="1"/>
    <x v="0"/>
    <x v="0"/>
  </r>
  <r>
    <s v="b80bc7d8-7db2-41e8-9408-874cdac98190"/>
    <x v="414"/>
    <s v="47a18799-7040-4660-9bc1-2d52617febf0"/>
    <s v="5d7aa64e-a3a4-4dfd-97e2-1fff5f0af69b"/>
    <d v="2022-10-28T00:00:00"/>
    <s v="Eco"/>
    <x v="2508"/>
    <x v="1"/>
    <s v="Port Oliviafort"/>
    <s v="Tech"/>
    <s v="Bndrs"/>
    <n v="1067.68"/>
    <n v="6"/>
    <n v="177.94666666666669"/>
    <x v="0"/>
    <x v="3"/>
    <x v="1"/>
  </r>
  <r>
    <s v="6f5d4838-6ac9-4177-88ac-9429e41e9263"/>
    <x v="1257"/>
    <s v="03811750-ece8-4569-a2e1-7cb8b5867bf2"/>
    <s v="199e0faa-822d-43f6-ae4b-f2694a21cacd"/>
    <d v="2024-07-11T00:00:00"/>
    <s v="Eco"/>
    <x v="2509"/>
    <x v="1"/>
    <s v="Terrihaven"/>
    <s v="Tech"/>
    <s v="Fstnrs"/>
    <n v="2068.56"/>
    <n v="7"/>
    <n v="295.50857142857143"/>
    <x v="0"/>
    <x v="1"/>
    <x v="0"/>
  </r>
  <r>
    <s v="dffc43ab-82c1-411b-8e62-97f8467e45b6"/>
    <x v="292"/>
    <s v="34b0c5ff-28a3-44e2-83de-ce70cc37d1c6"/>
    <s v="95d5c0ed-ce72-478d-9443-87d32aa3c535"/>
    <d v="2020-07-18T00:00:00"/>
    <s v="Eco"/>
    <x v="2510"/>
    <x v="2"/>
    <s v="Petermouth"/>
    <s v="OffSup"/>
    <s v="Phns"/>
    <n v="3574.65"/>
    <n v="1"/>
    <n v="3574.65"/>
    <x v="1"/>
    <x v="4"/>
    <x v="0"/>
  </r>
  <r>
    <s v="15092920-502e-47e1-b0af-133b16dbc93c"/>
    <x v="648"/>
    <s v="6c53e000-d015-4bf1-a56f-a2fb45b224bc"/>
    <s v="e787d3fe-9354-4af7-97a8-80ac8674f9d6"/>
    <d v="2023-04-30T00:00:00"/>
    <s v="Exp"/>
    <x v="2511"/>
    <x v="0"/>
    <s v="North Henry"/>
    <s v="Furn"/>
    <s v="Bkcs"/>
    <n v="4767.72"/>
    <n v="1"/>
    <n v="4767.72"/>
    <x v="2"/>
    <x v="0"/>
    <x v="0"/>
  </r>
  <r>
    <s v="f2e4b192-a994-4e5d-b924-b273d07cfbf8"/>
    <x v="496"/>
    <s v="97cfe7ff-f44e-41fa-a9c4-54f5cea5e88b"/>
    <s v="5ffab4bf-5913-440b-9907-dd6fbe2aa084"/>
    <d v="2022-12-10T00:00:00"/>
    <s v="Std"/>
    <x v="2512"/>
    <x v="3"/>
    <s v="North Lindseyton"/>
    <s v="Furn"/>
    <s v="Phns"/>
    <n v="4339.21"/>
    <n v="6"/>
    <n v="723.20166666666671"/>
    <x v="2"/>
    <x v="4"/>
    <x v="0"/>
  </r>
  <r>
    <s v="d34aab16-c85b-412a-b8d1-41655514a0d2"/>
    <x v="1182"/>
    <s v="d4a11312-a485-4dd3-966a-1507d5560f09"/>
    <s v="3b25e9d8-37d8-4fd1-bf46-d34aa200490c"/>
    <d v="2023-10-13T00:00:00"/>
    <s v="Std"/>
    <x v="979"/>
    <x v="3"/>
    <s v="Kennethville"/>
    <s v="Tech"/>
    <s v="Bkcs"/>
    <n v="3961.35"/>
    <n v="6"/>
    <n v="660.22500000000002"/>
    <x v="0"/>
    <x v="0"/>
    <x v="1"/>
  </r>
  <r>
    <s v="ccf404ba-ce5e-424a-b3f4-08916626e1c1"/>
    <x v="819"/>
    <s v="9b2b0ad0-8d54-4e0a-a515-a1037fe29a88"/>
    <s v="81c7f5ea-2922-4474-9c4d-dabefd3bae41"/>
    <d v="2024-05-20T00:00:00"/>
    <s v="Std"/>
    <x v="2513"/>
    <x v="2"/>
    <s v="Rodriguezbury"/>
    <s v="Tech"/>
    <s v="Acc"/>
    <n v="2189.77"/>
    <n v="4"/>
    <n v="547.4425"/>
    <x v="0"/>
    <x v="2"/>
    <x v="0"/>
  </r>
  <r>
    <s v="e4407d8d-0d96-4218-bf4e-49c27784d65e"/>
    <x v="801"/>
    <s v="948f896a-2b77-42bf-8cc6-dadc424e35b3"/>
    <s v="f6172370-c0ce-476a-a96a-3e99d6d1dc7c"/>
    <d v="2022-02-26T00:00:00"/>
    <s v="Exp"/>
    <x v="2514"/>
    <x v="1"/>
    <s v="Powellton"/>
    <s v="OffSup"/>
    <s v="Fstnrs"/>
    <n v="1521.34"/>
    <n v="2"/>
    <n v="760.67"/>
    <x v="1"/>
    <x v="1"/>
    <x v="0"/>
  </r>
  <r>
    <s v="fbc99376-424d-4da7-b735-7cd6a2a00e42"/>
    <x v="1232"/>
    <s v="36541a58-539d-42a2-ab2e-a2a615e2771f"/>
    <s v="59a0d59b-4a79-4676-b03d-c0be58eaed38"/>
    <d v="2022-08-16T00:00:00"/>
    <s v="Eco"/>
    <x v="2515"/>
    <x v="3"/>
    <s v="East Stephenside"/>
    <s v="Tech"/>
    <s v="Bndrs"/>
    <n v="242.78"/>
    <n v="8"/>
    <n v="30.3475"/>
    <x v="0"/>
    <x v="3"/>
    <x v="1"/>
  </r>
  <r>
    <s v="f5dad2df-f18a-4261-9469-6ee1d8ece0d4"/>
    <x v="1364"/>
    <s v="f9acdaad-e499-4973-93cd-b017e713dba0"/>
    <s v="4b566745-04f5-466b-8bdc-65996c969df6"/>
    <d v="2021-11-20T00:00:00"/>
    <s v="Exp"/>
    <x v="2516"/>
    <x v="1"/>
    <s v="Port Henry"/>
    <s v="OffSup"/>
    <s v="Bndrs"/>
    <n v="739.04"/>
    <n v="8"/>
    <n v="92.38"/>
    <x v="1"/>
    <x v="3"/>
    <x v="1"/>
  </r>
  <r>
    <s v="4072ab7a-c607-4e7c-8408-7e99e93fd266"/>
    <x v="1365"/>
    <s v="a7211923-49e9-47e8-b18c-6f7e63893ede"/>
    <s v="1a7d3b52-1bf6-4138-a9d6-3d3a86d09015"/>
    <d v="2024-05-14T00:00:00"/>
    <s v="Eco"/>
    <x v="2517"/>
    <x v="2"/>
    <s v="New Angelatown"/>
    <s v="Furn"/>
    <s v="Bndrs"/>
    <n v="2071.0300000000002"/>
    <n v="6"/>
    <n v="345.17166666666668"/>
    <x v="2"/>
    <x v="3"/>
    <x v="1"/>
  </r>
  <r>
    <s v="677f8cfe-9604-441b-821a-f8f496304913"/>
    <x v="1366"/>
    <s v="33a568ad-33a3-41fd-960e-f3252694e62f"/>
    <s v="383cfeb0-29ae-48e5-b6f6-a45667fe3045"/>
    <d v="2021-08-22T00:00:00"/>
    <s v="Std"/>
    <x v="2518"/>
    <x v="2"/>
    <s v="North Antonioview"/>
    <s v="OffSup"/>
    <s v="Phns"/>
    <n v="4802.05"/>
    <n v="7"/>
    <n v="686.00714285714287"/>
    <x v="1"/>
    <x v="4"/>
    <x v="0"/>
  </r>
  <r>
    <s v="c2d59a4f-2a7b-46b9-8725-7aae04bdf489"/>
    <x v="446"/>
    <s v="72b30248-0bb6-4116-b935-bf10c8305cb4"/>
    <s v="09b5bf46-10a2-4b93-b6a2-e79419e0b3b9"/>
    <d v="2021-02-11T00:00:00"/>
    <s v="Exp"/>
    <x v="2519"/>
    <x v="2"/>
    <s v="East Kristi"/>
    <s v="Furn"/>
    <s v="Phns"/>
    <n v="874.92"/>
    <n v="10"/>
    <n v="87.49199999999999"/>
    <x v="2"/>
    <x v="4"/>
    <x v="1"/>
  </r>
  <r>
    <s v="ed04b96e-391e-4475-94cb-c45003f472b5"/>
    <x v="1017"/>
    <s v="255d2097-03d0-4b37-9f72-a073464fb210"/>
    <s v="c1c240de-c94a-48b7-981e-84ff151f5347"/>
    <d v="2020-06-27T00:00:00"/>
    <s v="Exp"/>
    <x v="2520"/>
    <x v="1"/>
    <s v="Russellmouth"/>
    <s v="Furn"/>
    <s v="Fstnrs"/>
    <n v="3335.49"/>
    <n v="4"/>
    <n v="833.87249999999995"/>
    <x v="2"/>
    <x v="1"/>
    <x v="0"/>
  </r>
  <r>
    <s v="d207a917-560c-420d-8b5e-9aedd7ba104a"/>
    <x v="1367"/>
    <s v="017ffa30-4700-4f0e-9c72-e592dbaac481"/>
    <s v="f0ccda19-3bee-47dc-894b-85300a0753f9"/>
    <d v="2020-02-15T00:00:00"/>
    <s v="Eco"/>
    <x v="2521"/>
    <x v="3"/>
    <s v="Meganberg"/>
    <s v="Tech"/>
    <s v="Phns"/>
    <n v="2383"/>
    <n v="2"/>
    <n v="1191.5"/>
    <x v="0"/>
    <x v="4"/>
    <x v="1"/>
  </r>
  <r>
    <s v="ea762357-05d2-4dad-ac35-12ae9914ef48"/>
    <x v="1368"/>
    <s v="aee90aa0-1fdd-4ce2-8cc5-9dee41a804e1"/>
    <s v="19772fca-959f-483c-8a06-8247edb5b6c0"/>
    <d v="2020-02-09T00:00:00"/>
    <s v="Eco"/>
    <x v="2522"/>
    <x v="2"/>
    <s v="North Whitney"/>
    <s v="OffSup"/>
    <s v="Acc"/>
    <n v="3092.58"/>
    <n v="3"/>
    <n v="1030.8599999999999"/>
    <x v="1"/>
    <x v="2"/>
    <x v="1"/>
  </r>
  <r>
    <s v="b9b324ce-a100-4451-8a1f-13ebaa952609"/>
    <x v="160"/>
    <s v="94f13d72-f86b-4da5-8daf-bfb2677293c3"/>
    <s v="db789aed-48eb-441f-8f1f-8e5ac9e7790b"/>
    <d v="2021-02-08T00:00:00"/>
    <s v="Eco"/>
    <x v="2523"/>
    <x v="3"/>
    <s v="Tylerton"/>
    <s v="OffSup"/>
    <s v="Phns"/>
    <n v="1835.46"/>
    <n v="1"/>
    <n v="1835.46"/>
    <x v="1"/>
    <x v="4"/>
    <x v="1"/>
  </r>
  <r>
    <s v="4d966e19-6ae2-4cb9-9350-7545fb996224"/>
    <x v="1113"/>
    <s v="6af09d3e-460e-451f-bc2a-5d466bbc69b6"/>
    <s v="f2cd0363-3f08-4e1d-b2eb-beec69c4a616"/>
    <d v="2021-10-05T00:00:00"/>
    <s v="Eco"/>
    <x v="2524"/>
    <x v="3"/>
    <s v="Annafurt"/>
    <s v="OffSup"/>
    <s v="Bkcs"/>
    <n v="1298.43"/>
    <n v="9"/>
    <n v="144.27000000000001"/>
    <x v="1"/>
    <x v="0"/>
    <x v="0"/>
  </r>
  <r>
    <s v="22a4a6fd-c924-4956-8794-44f75ce1da41"/>
    <x v="580"/>
    <s v="8861901c-cbb8-431c-8c56-9f4e01733e9e"/>
    <s v="f44a064b-aecd-4f03-947b-a818bb870a3e"/>
    <d v="2023-03-13T00:00:00"/>
    <s v="Std"/>
    <x v="2525"/>
    <x v="1"/>
    <s v="East Mark"/>
    <s v="Furn"/>
    <s v="Acc"/>
    <n v="2776.61"/>
    <n v="9"/>
    <n v="308.51222222222225"/>
    <x v="2"/>
    <x v="2"/>
    <x v="0"/>
  </r>
  <r>
    <s v="31f6b4eb-5dc8-4ce8-94c4-ddfafb1d929f"/>
    <x v="213"/>
    <s v="e7f22b05-e6e0-465f-9d27-81cff1a56084"/>
    <s v="597acc16-37b5-4473-93cc-31b65ce90ab5"/>
    <d v="2020-09-04T00:00:00"/>
    <s v="Eco"/>
    <x v="2526"/>
    <x v="2"/>
    <s v="West Laura"/>
    <s v="OffSup"/>
    <s v="Phns"/>
    <n v="4486.58"/>
    <n v="3"/>
    <n v="1495.5266666666666"/>
    <x v="1"/>
    <x v="4"/>
    <x v="0"/>
  </r>
  <r>
    <s v="69a9e9c6-b8f1-4c57-81f8-7e2333dc9169"/>
    <x v="413"/>
    <s v="f7761415-65e3-4436-bb4a-c20550812a26"/>
    <s v="826d7681-7c36-4444-b22b-4c2e1d693ddd"/>
    <d v="2023-01-31T00:00:00"/>
    <s v="Exp"/>
    <x v="2527"/>
    <x v="1"/>
    <s v="West David"/>
    <s v="Furn"/>
    <s v="Bkcs"/>
    <n v="3367.27"/>
    <n v="9"/>
    <n v="374.14111111111112"/>
    <x v="2"/>
    <x v="0"/>
    <x v="0"/>
  </r>
  <r>
    <s v="dee806e7-b85f-4577-8b04-644da966bdd7"/>
    <x v="1369"/>
    <s v="76bcc7e2-77a7-4e70-a13f-aaa614933344"/>
    <s v="aece7d03-3294-4b7b-90c9-46ec1f3547d2"/>
    <d v="2020-02-14T00:00:00"/>
    <s v="Eco"/>
    <x v="2528"/>
    <x v="3"/>
    <s v="Lake Dannyberg"/>
    <s v="Tech"/>
    <s v="Fstnrs"/>
    <n v="2386.48"/>
    <n v="8"/>
    <n v="298.31"/>
    <x v="0"/>
    <x v="1"/>
    <x v="0"/>
  </r>
  <r>
    <s v="1ebadae3-c2c1-4eb6-8d7d-af7614dac901"/>
    <x v="789"/>
    <s v="7b98d482-6c7e-407a-87c3-be504ea4d7a9"/>
    <s v="be915265-472a-4224-9a9d-d190e5b3f8e7"/>
    <d v="2022-05-20T00:00:00"/>
    <s v="Std"/>
    <x v="2529"/>
    <x v="0"/>
    <s v="Lake Brianaborough"/>
    <s v="Furn"/>
    <s v="Bkcs"/>
    <n v="199.53"/>
    <n v="7"/>
    <n v="28.504285714285714"/>
    <x v="2"/>
    <x v="0"/>
    <x v="0"/>
  </r>
  <r>
    <s v="05a7fc3f-c63c-4b6f-a6f4-3a946554d191"/>
    <x v="1370"/>
    <s v="95ee9283-8383-4389-bdca-082968aa6a2f"/>
    <s v="9038e5b8-c1ce-4652-ab26-b338f97fc883"/>
    <d v="2023-04-23T00:00:00"/>
    <s v="Eco"/>
    <x v="2530"/>
    <x v="1"/>
    <s v="South Kyleside"/>
    <s v="Furn"/>
    <s v="Acc"/>
    <n v="4515.45"/>
    <n v="8"/>
    <n v="564.43124999999998"/>
    <x v="2"/>
    <x v="2"/>
    <x v="0"/>
  </r>
  <r>
    <s v="d8d46dca-96f5-4371-ac30-30983b080cd0"/>
    <x v="860"/>
    <s v="435e0467-c8c4-4c95-a3ef-797c1f06eea6"/>
    <s v="c11468ba-a3f9-4d8b-bb3f-8aa71c4f07fd"/>
    <d v="2022-05-25T00:00:00"/>
    <s v="Std"/>
    <x v="2531"/>
    <x v="0"/>
    <s v="Lake Morganville"/>
    <s v="Furn"/>
    <s v="Fstnrs"/>
    <n v="4545.05"/>
    <n v="10"/>
    <n v="454.505"/>
    <x v="2"/>
    <x v="1"/>
    <x v="0"/>
  </r>
  <r>
    <s v="fae5c479-712b-4199-9cb7-cac27c1428a4"/>
    <x v="478"/>
    <s v="3ff15ee5-b598-4128-a683-244f1ecd3a23"/>
    <s v="f72be191-9910-46ac-a945-e7dcd584c92e"/>
    <d v="2022-08-02T00:00:00"/>
    <s v="Eco"/>
    <x v="2532"/>
    <x v="1"/>
    <s v="East Kevin"/>
    <s v="OffSup"/>
    <s v="Bkcs"/>
    <n v="4278.41"/>
    <n v="9"/>
    <n v="475.37888888888887"/>
    <x v="1"/>
    <x v="0"/>
    <x v="0"/>
  </r>
  <r>
    <s v="65cc2673-f5a0-4e44-9da5-327dd473503e"/>
    <x v="225"/>
    <s v="5bc07c6f-bc88-4d45-ab37-d1edb10012a6"/>
    <s v="dba7c84a-43e4-4426-b80e-58762d6ae05f"/>
    <d v="2019-06-09T00:00:00"/>
    <s v="Eco"/>
    <x v="2533"/>
    <x v="0"/>
    <s v="Stevenborough"/>
    <s v="OffSup"/>
    <s v="Bndrs"/>
    <n v="659.97"/>
    <n v="8"/>
    <n v="82.496250000000003"/>
    <x v="1"/>
    <x v="3"/>
    <x v="1"/>
  </r>
  <r>
    <s v="5a7e5e4f-c038-4c1e-a0dc-5efbaa774f88"/>
    <x v="646"/>
    <s v="dd4e2303-89af-4ccd-adf4-6febea5b598d"/>
    <s v="1fc39d99-5dd1-40d3-8dfa-8f7a3d32f9bd"/>
    <d v="2021-01-23T00:00:00"/>
    <s v="Exp"/>
    <x v="2534"/>
    <x v="3"/>
    <s v="Thomasland"/>
    <s v="Furn"/>
    <s v="Fstnrs"/>
    <n v="4823.91"/>
    <n v="5"/>
    <n v="964.78199999999993"/>
    <x v="2"/>
    <x v="1"/>
    <x v="0"/>
  </r>
  <r>
    <s v="06459b26-df95-4352-a418-a3152b9b267f"/>
    <x v="1371"/>
    <s v="4caa8a89-ddff-4c46-b42d-3c0bc9f44ac3"/>
    <s v="212b4f50-8dad-4a0d-8b33-834e5ce5a982"/>
    <d v="2019-09-19T00:00:00"/>
    <s v="Exp"/>
    <x v="2535"/>
    <x v="2"/>
    <s v="West Evelyn"/>
    <s v="OffSup"/>
    <s v="Fstnrs"/>
    <n v="3992.5"/>
    <n v="7"/>
    <n v="570.35714285714289"/>
    <x v="1"/>
    <x v="1"/>
    <x v="1"/>
  </r>
  <r>
    <s v="5c3e08aa-00e4-4ccc-abe6-3e12cecb93e2"/>
    <x v="1372"/>
    <s v="b6496f8a-d903-4d2b-b0ee-4c56a1ad92dd"/>
    <s v="f801288c-f4fc-481c-9a34-761d9ed639ed"/>
    <d v="2024-06-07T00:00:00"/>
    <s v="Exp"/>
    <x v="2536"/>
    <x v="3"/>
    <s v="Jamesview"/>
    <s v="OffSup"/>
    <s v="Bkcs"/>
    <n v="2950.75"/>
    <n v="10"/>
    <n v="295.07499999999999"/>
    <x v="1"/>
    <x v="0"/>
    <x v="0"/>
  </r>
  <r>
    <s v="5a2399bf-b4e1-4e70-9bc6-0a75081b317d"/>
    <x v="1177"/>
    <s v="258ee415-5bfd-46f6-a7f8-f0858f1a1e28"/>
    <s v="7cbceb81-8736-4c69-afbe-63b770de4e93"/>
    <d v="2021-12-18T00:00:00"/>
    <s v="Std"/>
    <x v="2537"/>
    <x v="0"/>
    <s v="Shellyside"/>
    <s v="Tech"/>
    <s v="Bndrs"/>
    <n v="1691.85"/>
    <n v="6"/>
    <n v="281.97499999999997"/>
    <x v="0"/>
    <x v="3"/>
    <x v="0"/>
  </r>
  <r>
    <s v="31964870-d684-43b4-8454-7dd2bd6dc069"/>
    <x v="728"/>
    <s v="f9b9541a-6815-413f-9393-aafac0e41b51"/>
    <s v="2bd1b22f-138a-498a-80fd-984415314ccc"/>
    <d v="2022-05-02T00:00:00"/>
    <s v="Std"/>
    <x v="2538"/>
    <x v="0"/>
    <s v="Hendersonport"/>
    <s v="Tech"/>
    <s v="Phns"/>
    <n v="3562.45"/>
    <n v="8"/>
    <n v="445.30624999999998"/>
    <x v="0"/>
    <x v="4"/>
    <x v="1"/>
  </r>
  <r>
    <s v="1359d019-9be8-4baa-a6a3-d64486d9d928"/>
    <x v="1373"/>
    <s v="2532a11e-8856-41bb-b0ac-810294ab72f1"/>
    <s v="92b10780-2141-41c8-9fae-90240098ccd9"/>
    <d v="2020-03-12T00:00:00"/>
    <s v="Eco"/>
    <x v="2539"/>
    <x v="0"/>
    <s v="Buckleyhaven"/>
    <s v="Furn"/>
    <s v="Bkcs"/>
    <n v="2941.53"/>
    <n v="3"/>
    <n v="980.5100000000001"/>
    <x v="2"/>
    <x v="0"/>
    <x v="1"/>
  </r>
  <r>
    <s v="c6f23164-50d9-4bc0-9318-d3e68eb4f57c"/>
    <x v="1374"/>
    <s v="f287de5d-7d3e-43d1-9945-64c020e29a30"/>
    <s v="0b6c1683-ddea-4f38-94ff-73857db1310b"/>
    <d v="2021-01-14T00:00:00"/>
    <s v="Eco"/>
    <x v="2540"/>
    <x v="3"/>
    <s v="Townsendview"/>
    <s v="Tech"/>
    <s v="Phns"/>
    <n v="3397.84"/>
    <n v="2"/>
    <n v="1698.92"/>
    <x v="0"/>
    <x v="4"/>
    <x v="0"/>
  </r>
  <r>
    <s v="970b0c80-0f32-4113-9e93-517168036864"/>
    <x v="417"/>
    <s v="d5b2e4d0-e4b9-4563-96f6-59f6e2a9b1f8"/>
    <s v="27a16d37-9086-4c99-82ab-f4eb4b8d21d1"/>
    <d v="2021-01-02T00:00:00"/>
    <s v="Std"/>
    <x v="2541"/>
    <x v="2"/>
    <s v="South Larryburgh"/>
    <s v="Furn"/>
    <s v="Fstnrs"/>
    <n v="1018.74"/>
    <n v="3"/>
    <n v="339.58"/>
    <x v="2"/>
    <x v="1"/>
    <x v="0"/>
  </r>
  <r>
    <s v="1e643665-5bed-42d7-9355-51c75ce72852"/>
    <x v="866"/>
    <s v="7904ff20-a911-43f9-a814-578794a47268"/>
    <s v="38ac7f5f-cace-442a-8852-9f9fb5bbf59b"/>
    <d v="2021-10-23T00:00:00"/>
    <s v="Eco"/>
    <x v="2542"/>
    <x v="1"/>
    <s v="East Anthonyton"/>
    <s v="Tech"/>
    <s v="Acc"/>
    <n v="754.18"/>
    <n v="10"/>
    <n v="75.417999999999992"/>
    <x v="0"/>
    <x v="2"/>
    <x v="1"/>
  </r>
  <r>
    <s v="cc6ecd8d-e356-444c-a504-f9d576cee41f"/>
    <x v="1375"/>
    <s v="a20ca18c-2f1a-48f2-aefb-932c6beaf17f"/>
    <s v="1fdcab31-d891-45f7-8033-3869389122cc"/>
    <d v="2022-09-25T00:00:00"/>
    <s v="Std"/>
    <x v="2543"/>
    <x v="2"/>
    <s v="Tammytown"/>
    <s v="Furn"/>
    <s v="Fstnrs"/>
    <n v="1778.49"/>
    <n v="4"/>
    <n v="444.6225"/>
    <x v="2"/>
    <x v="1"/>
    <x v="1"/>
  </r>
  <r>
    <s v="1756450a-dca9-452a-9a08-e5bb7cf1e62d"/>
    <x v="1146"/>
    <s v="aea488c2-bdaf-436e-bc9d-8ec7b6550ef0"/>
    <s v="276a88fc-1c2a-48a7-b24b-2fea6f14801f"/>
    <d v="2020-08-29T00:00:00"/>
    <s v="Eco"/>
    <x v="2544"/>
    <x v="1"/>
    <s v="Briggsshire"/>
    <s v="OffSup"/>
    <s v="Fstnrs"/>
    <n v="3861.2"/>
    <n v="2"/>
    <n v="1930.6"/>
    <x v="1"/>
    <x v="1"/>
    <x v="1"/>
  </r>
  <r>
    <s v="405e7f15-9899-442e-8517-72eb733b6d2d"/>
    <x v="975"/>
    <s v="295c8d9f-f0f8-4ca1-b5d6-867006541393"/>
    <s v="46f0b064-2245-484b-af4f-b8260e52348c"/>
    <d v="2021-04-09T00:00:00"/>
    <s v="Std"/>
    <x v="2545"/>
    <x v="1"/>
    <s v="West Tiffanyburgh"/>
    <s v="Tech"/>
    <s v="Bndrs"/>
    <n v="1827.76"/>
    <n v="4"/>
    <n v="456.94"/>
    <x v="0"/>
    <x v="3"/>
    <x v="0"/>
  </r>
  <r>
    <s v="df07d836-1aa2-4fb9-90df-85273f9d4d0f"/>
    <x v="1376"/>
    <s v="2941fcc3-d549-4129-b40b-b6c264dc8a36"/>
    <s v="b814dc49-1acf-4fb7-9ca6-45edc9bff472"/>
    <d v="2024-01-29T00:00:00"/>
    <s v="Exp"/>
    <x v="2546"/>
    <x v="0"/>
    <s v="Lake Jenniferfurt"/>
    <s v="Tech"/>
    <s v="Fstnrs"/>
    <n v="3933.02"/>
    <n v="4"/>
    <n v="983.255"/>
    <x v="0"/>
    <x v="1"/>
    <x v="0"/>
  </r>
  <r>
    <s v="76990413-7a9b-424c-9ff7-704e11db6e36"/>
    <x v="1377"/>
    <s v="94ff9cde-665b-483a-bdbc-168cc57d9e1d"/>
    <s v="6dfb3da0-55fe-4b25-b47b-99f27e99c1f7"/>
    <d v="2023-11-10T00:00:00"/>
    <s v="Std"/>
    <x v="2547"/>
    <x v="2"/>
    <s v="Veronicaview"/>
    <s v="Furn"/>
    <s v="Acc"/>
    <n v="3865.17"/>
    <n v="10"/>
    <n v="386.517"/>
    <x v="2"/>
    <x v="2"/>
    <x v="1"/>
  </r>
  <r>
    <s v="26b5d59f-38a1-4f42-a697-bfbb4d926503"/>
    <x v="1378"/>
    <s v="27d3b820-8598-4f91-bedc-c9585063fe9e"/>
    <s v="c1a70619-8b5f-474d-83a5-960f5de641f5"/>
    <d v="2023-04-10T00:00:00"/>
    <s v="Eco"/>
    <x v="2548"/>
    <x v="3"/>
    <s v="East Pamela"/>
    <s v="Tech"/>
    <s v="Bndrs"/>
    <n v="1025.3399999999999"/>
    <n v="2"/>
    <n v="512.66999999999996"/>
    <x v="0"/>
    <x v="3"/>
    <x v="1"/>
  </r>
  <r>
    <s v="67dcc425-d1ab-4b2d-80cd-7ecb9a100533"/>
    <x v="1224"/>
    <s v="ad40bb5b-93f7-4450-8562-47182045c3bb"/>
    <s v="edc05c28-c2e6-48bf-86d3-a26c765898ec"/>
    <d v="2022-01-16T00:00:00"/>
    <s v="Std"/>
    <x v="2549"/>
    <x v="2"/>
    <s v="West Sarah"/>
    <s v="OffSup"/>
    <s v="Bkcs"/>
    <n v="878.18"/>
    <n v="6"/>
    <n v="146.36333333333332"/>
    <x v="1"/>
    <x v="0"/>
    <x v="1"/>
  </r>
  <r>
    <s v="5b811556-ea5e-42de-9482-cc9d98384386"/>
    <x v="1366"/>
    <s v="754221a1-3e25-46ce-8ef9-5f82fc9f01bc"/>
    <s v="8e40bc90-35fa-4038-bea8-d7d059f9b18a"/>
    <d v="2021-06-21T00:00:00"/>
    <s v="Exp"/>
    <x v="2550"/>
    <x v="2"/>
    <s v="West Carla"/>
    <s v="OffSup"/>
    <s v="Fstnrs"/>
    <n v="2275.9899999999998"/>
    <n v="2"/>
    <n v="1137.9949999999999"/>
    <x v="1"/>
    <x v="1"/>
    <x v="1"/>
  </r>
  <r>
    <s v="ba61e7b6-4f4f-49dd-9284-30bb56fd933f"/>
    <x v="1297"/>
    <s v="c3eb87df-7ef6-484f-a895-fc2802784de5"/>
    <s v="0202510c-453c-4d47-9b64-57908953cf30"/>
    <d v="2021-02-21T00:00:00"/>
    <s v="Eco"/>
    <x v="2551"/>
    <x v="2"/>
    <s v="Thomaston"/>
    <s v="Furn"/>
    <s v="Acc"/>
    <n v="124.73"/>
    <n v="2"/>
    <n v="62.365000000000002"/>
    <x v="2"/>
    <x v="2"/>
    <x v="1"/>
  </r>
  <r>
    <s v="aefffffb-e5af-429f-b4fb-79ad304a02cd"/>
    <x v="38"/>
    <s v="9e42494f-cbaa-4c70-8703-8555c7c7f12e"/>
    <s v="858cf3f2-f021-4fc4-8927-e710c95eacd4"/>
    <d v="2020-03-08T00:00:00"/>
    <s v="Std"/>
    <x v="2552"/>
    <x v="3"/>
    <s v="Lake Thomas"/>
    <s v="Tech"/>
    <s v="Fstnrs"/>
    <n v="2631.93"/>
    <n v="2"/>
    <n v="1315.9649999999999"/>
    <x v="0"/>
    <x v="1"/>
    <x v="0"/>
  </r>
  <r>
    <s v="ded23a66-4a90-4a5f-af99-4f61b334b1f5"/>
    <x v="174"/>
    <s v="5e10a487-7453-4c9d-bbe3-d2966e49eb6b"/>
    <s v="0ec22929-5b1f-4a60-992e-92d9fb27a418"/>
    <d v="2019-08-31T00:00:00"/>
    <s v="Std"/>
    <x v="2553"/>
    <x v="2"/>
    <s v="South Matthewhaven"/>
    <s v="OffSup"/>
    <s v="Bndrs"/>
    <n v="2894.82"/>
    <n v="3"/>
    <n v="964.94"/>
    <x v="1"/>
    <x v="3"/>
    <x v="1"/>
  </r>
  <r>
    <s v="8bb57c01-9464-4c52-a87c-17621e423ff6"/>
    <x v="825"/>
    <s v="5aa8f83e-6f8d-43ff-b01e-32889cc13158"/>
    <s v="1154d37a-7d21-436d-a94f-c7eb7a8d4671"/>
    <d v="2023-03-11T00:00:00"/>
    <s v="Exp"/>
    <x v="2554"/>
    <x v="0"/>
    <s v="Port Pamela"/>
    <s v="OffSup"/>
    <s v="Fstnrs"/>
    <n v="2268.83"/>
    <n v="7"/>
    <n v="324.11857142857144"/>
    <x v="1"/>
    <x v="1"/>
    <x v="0"/>
  </r>
  <r>
    <s v="4abac43e-ac39-4816-9765-c71be60a8449"/>
    <x v="1379"/>
    <s v="ecfcbbe4-d409-492c-b873-f92eaf15a8fd"/>
    <s v="8e087686-d6f7-41c3-b73a-dc9beb1a8a51"/>
    <d v="2021-04-02T00:00:00"/>
    <s v="Eco"/>
    <x v="2555"/>
    <x v="3"/>
    <s v="Wilsonport"/>
    <s v="Tech"/>
    <s v="Fstnrs"/>
    <n v="2619.98"/>
    <n v="10"/>
    <n v="261.99799999999999"/>
    <x v="0"/>
    <x v="1"/>
    <x v="1"/>
  </r>
  <r>
    <s v="1b32d30d-0fe5-48ab-b63d-e3cdefee84f7"/>
    <x v="860"/>
    <s v="28df2003-4313-4f82-9523-d7e6d7dfba3d"/>
    <s v="fe20391c-9136-4209-9533-25ef7d36ee85"/>
    <d v="2022-10-28T00:00:00"/>
    <s v="Std"/>
    <x v="2556"/>
    <x v="1"/>
    <s v="East Sarah"/>
    <s v="Tech"/>
    <s v="Phns"/>
    <n v="3693.77"/>
    <n v="8"/>
    <n v="461.72125"/>
    <x v="0"/>
    <x v="4"/>
    <x v="1"/>
  </r>
  <r>
    <s v="a6f55bf1-4cb1-4490-bc96-30b1dcfdf5f2"/>
    <x v="1380"/>
    <s v="cb5ebf49-2b45-4483-9ec7-139dc4069b91"/>
    <s v="681db872-cfd9-4258-a990-c838945c18be"/>
    <d v="2022-03-27T00:00:00"/>
    <s v="Std"/>
    <x v="2557"/>
    <x v="0"/>
    <s v="New Derrickshire"/>
    <s v="OffSup"/>
    <s v="Fstnrs"/>
    <n v="117.85"/>
    <n v="3"/>
    <n v="39.283333333333331"/>
    <x v="1"/>
    <x v="1"/>
    <x v="1"/>
  </r>
  <r>
    <s v="bc2fbba6-cc22-492c-9d59-5467582b7966"/>
    <x v="1275"/>
    <s v="d64f775d-8444-4fe1-beb5-c660c180606e"/>
    <s v="46a2685c-288f-42b8-8b1e-022f5544d26d"/>
    <d v="2023-11-04T00:00:00"/>
    <s v="Eco"/>
    <x v="2558"/>
    <x v="3"/>
    <s v="New Scotttown"/>
    <s v="Furn"/>
    <s v="Fstnrs"/>
    <n v="474.42"/>
    <n v="9"/>
    <n v="52.713333333333338"/>
    <x v="2"/>
    <x v="1"/>
    <x v="1"/>
  </r>
  <r>
    <s v="a5bab063-4db4-417f-b788-bb242caca19a"/>
    <x v="370"/>
    <s v="efcfa7d7-9218-44d9-a01e-c1e6119493d1"/>
    <s v="c0bd5a75-a0d6-49e8-aa2b-3e4a3aef0695"/>
    <d v="2020-09-27T00:00:00"/>
    <s v="Eco"/>
    <x v="2559"/>
    <x v="3"/>
    <s v="Hartport"/>
    <s v="Furn"/>
    <s v="Phns"/>
    <n v="2674.04"/>
    <n v="4"/>
    <n v="668.51"/>
    <x v="2"/>
    <x v="4"/>
    <x v="1"/>
  </r>
  <r>
    <s v="efca9dac-480f-4843-a040-39ec9497357d"/>
    <x v="208"/>
    <s v="a8d457f4-1387-4022-a27e-e75aa41b264b"/>
    <s v="04397919-6c6c-4757-8510-e19e57d06a7b"/>
    <d v="2023-02-20T00:00:00"/>
    <s v="Exp"/>
    <x v="2560"/>
    <x v="2"/>
    <s v="Davidland"/>
    <s v="Furn"/>
    <s v="Bkcs"/>
    <n v="4540.2"/>
    <n v="4"/>
    <n v="1135.05"/>
    <x v="2"/>
    <x v="0"/>
    <x v="1"/>
  </r>
  <r>
    <s v="ed4705ec-9d06-4d76-9aaf-0ad83b7988dc"/>
    <x v="1381"/>
    <s v="5d24c8c5-89a0-440a-8938-1f5171be89eb"/>
    <s v="36d700f4-3380-4964-a9f2-82890789fb79"/>
    <d v="2020-02-25T00:00:00"/>
    <s v="Std"/>
    <x v="2561"/>
    <x v="1"/>
    <s v="East Megan"/>
    <s v="OffSup"/>
    <s v="Bndrs"/>
    <n v="2390.0300000000002"/>
    <n v="8"/>
    <n v="298.75375000000003"/>
    <x v="1"/>
    <x v="3"/>
    <x v="0"/>
  </r>
  <r>
    <s v="0f762ba8-34c0-40c2-9ac8-9105d8977c09"/>
    <x v="414"/>
    <s v="d4e959fa-e363-4ea7-90ad-f976e9a57657"/>
    <s v="d234773a-2fbe-4131-9aa1-49a323df3cfb"/>
    <d v="2023-02-23T00:00:00"/>
    <s v="Std"/>
    <x v="2562"/>
    <x v="0"/>
    <s v="West Glenn"/>
    <s v="OffSup"/>
    <s v="Phns"/>
    <n v="4312.07"/>
    <n v="3"/>
    <n v="1437.3566666666666"/>
    <x v="1"/>
    <x v="4"/>
    <x v="1"/>
  </r>
  <r>
    <s v="270fa7c0-41ff-4591-9b12-98391e415621"/>
    <x v="755"/>
    <s v="f9946e9a-89d6-412c-be3d-75e4ac24a094"/>
    <s v="f2688227-b6a2-4f9b-89ae-effab2f46d14"/>
    <d v="2024-05-31T00:00:00"/>
    <s v="Exp"/>
    <x v="2563"/>
    <x v="2"/>
    <s v="Ericbury"/>
    <s v="Tech"/>
    <s v="Bkcs"/>
    <n v="4212.25"/>
    <n v="4"/>
    <n v="1053.0625"/>
    <x v="0"/>
    <x v="0"/>
    <x v="0"/>
  </r>
  <r>
    <s v="738846ae-4c38-483d-ab46-2f6779a91fd0"/>
    <x v="762"/>
    <s v="7218ab26-cd9b-48fd-a489-116548b11066"/>
    <s v="181fe590-eb9e-45d7-a81a-dba940cb6407"/>
    <d v="2020-09-22T00:00:00"/>
    <s v="Eco"/>
    <x v="2564"/>
    <x v="0"/>
    <s v="Reedview"/>
    <s v="Furn"/>
    <s v="Fstnrs"/>
    <n v="3348.57"/>
    <n v="7"/>
    <n v="478.36714285714288"/>
    <x v="2"/>
    <x v="1"/>
    <x v="0"/>
  </r>
  <r>
    <s v="1b3a6487-c257-48bc-b903-175f8a561ff5"/>
    <x v="1056"/>
    <s v="657f0711-3a40-4d51-ade1-6cad0e780ef3"/>
    <s v="d38fd874-219d-4f38-8e19-3bed4cab5301"/>
    <d v="2022-05-25T00:00:00"/>
    <s v="Exp"/>
    <x v="2565"/>
    <x v="2"/>
    <s v="Obrienborough"/>
    <s v="Tech"/>
    <s v="Acc"/>
    <n v="4557.16"/>
    <n v="5"/>
    <n v="911.43200000000002"/>
    <x v="0"/>
    <x v="2"/>
    <x v="1"/>
  </r>
  <r>
    <s v="9fa0b406-e31b-4740-8e2f-2d79531b3ee5"/>
    <x v="123"/>
    <s v="815ca219-b510-407d-b078-417f77d891b2"/>
    <s v="eb05d909-56ca-4425-92f3-b264546f1c9f"/>
    <d v="2022-12-24T00:00:00"/>
    <s v="Eco"/>
    <x v="2566"/>
    <x v="0"/>
    <s v="Aliciabury"/>
    <s v="Furn"/>
    <s v="Acc"/>
    <n v="3451.44"/>
    <n v="10"/>
    <n v="345.14400000000001"/>
    <x v="2"/>
    <x v="2"/>
    <x v="1"/>
  </r>
  <r>
    <s v="f28974f4-c422-4862-a146-99fb13af7a2e"/>
    <x v="1382"/>
    <s v="b1b36290-0a00-4b56-982d-6fbab06178f5"/>
    <s v="fc82b858-ce8e-4699-a2d9-f18af59bfda7"/>
    <d v="2024-04-17T00:00:00"/>
    <s v="Exp"/>
    <x v="2567"/>
    <x v="0"/>
    <s v="Friedmanberg"/>
    <s v="Tech"/>
    <s v="Acc"/>
    <n v="1607.73"/>
    <n v="7"/>
    <n v="229.67571428571429"/>
    <x v="0"/>
    <x v="2"/>
    <x v="0"/>
  </r>
  <r>
    <s v="5c3213c6-8925-4b34-8a41-1d74c6e77a5b"/>
    <x v="216"/>
    <s v="7db5146c-a273-4eec-a87d-3196175cc0e2"/>
    <s v="ab8b9344-63a1-4ed4-99ca-3f96f3e3a200"/>
    <d v="2022-09-28T00:00:00"/>
    <s v="Std"/>
    <x v="2568"/>
    <x v="0"/>
    <s v="Cordovaport"/>
    <s v="Furn"/>
    <s v="Bndrs"/>
    <n v="1597.93"/>
    <n v="7"/>
    <n v="228.27571428571429"/>
    <x v="2"/>
    <x v="3"/>
    <x v="1"/>
  </r>
  <r>
    <s v="7d5fac45-d6a4-41a3-986c-115ff5aa1331"/>
    <x v="380"/>
    <s v="b7372385-9d6c-40ed-8a9b-6e0bc94a0d00"/>
    <s v="1b07a293-c190-43a6-827e-c4c3ec3cc1cf"/>
    <d v="2020-09-01T00:00:00"/>
    <s v="Eco"/>
    <x v="2569"/>
    <x v="0"/>
    <s v="Steelemouth"/>
    <s v="Furn"/>
    <s v="Bndrs"/>
    <n v="1605.53"/>
    <n v="7"/>
    <n v="229.36142857142858"/>
    <x v="2"/>
    <x v="3"/>
    <x v="1"/>
  </r>
  <r>
    <s v="bf59f4dd-9e5a-4dcd-81a4-141d0bf2a4af"/>
    <x v="1383"/>
    <s v="bca9cd15-7d46-4d3d-aa05-83deb54cf994"/>
    <s v="72d0b1bf-bf96-41ca-b768-38af3bec6f26"/>
    <d v="2021-11-13T00:00:00"/>
    <s v="Eco"/>
    <x v="2570"/>
    <x v="2"/>
    <s v="New Jeffrey"/>
    <s v="Furn"/>
    <s v="Acc"/>
    <n v="3916.78"/>
    <n v="7"/>
    <n v="559.54000000000008"/>
    <x v="2"/>
    <x v="2"/>
    <x v="1"/>
  </r>
  <r>
    <s v="b270a3ec-7a73-406a-8b80-201a05611ed3"/>
    <x v="632"/>
    <s v="c8284587-00bc-4c01-b772-4c73bb75911d"/>
    <s v="b081f1a2-0068-4478-9b3c-b5e213c37e66"/>
    <d v="2022-06-08T00:00:00"/>
    <s v="Eco"/>
    <x v="2571"/>
    <x v="1"/>
    <s v="Lake Robert"/>
    <s v="Furn"/>
    <s v="Bkcs"/>
    <n v="1174.8499999999999"/>
    <n v="1"/>
    <n v="1174.8499999999999"/>
    <x v="2"/>
    <x v="0"/>
    <x v="0"/>
  </r>
  <r>
    <s v="3d9bf305-7225-4756-9db4-2e83f39aae4b"/>
    <x v="1384"/>
    <s v="618f2040-1bd3-40e8-b442-59ccd64558f0"/>
    <s v="15d91307-15b9-47eb-b6b4-1ca320c4b255"/>
    <d v="2023-01-20T00:00:00"/>
    <s v="Std"/>
    <x v="2572"/>
    <x v="1"/>
    <s v="Port Wendymouth"/>
    <s v="OffSup"/>
    <s v="Phns"/>
    <n v="425.87"/>
    <n v="7"/>
    <n v="60.838571428571427"/>
    <x v="1"/>
    <x v="4"/>
    <x v="0"/>
  </r>
  <r>
    <s v="ec7c03d3-3f7f-47f5-942a-d7767392992b"/>
    <x v="926"/>
    <s v="54906b53-fda3-442a-a073-e1765a516437"/>
    <s v="9b92a1e7-8c63-4a3c-b2a8-bb8e056d911e"/>
    <d v="2021-04-10T00:00:00"/>
    <s v="Std"/>
    <x v="2573"/>
    <x v="2"/>
    <s v="North Robertchester"/>
    <s v="OffSup"/>
    <s v="Bndrs"/>
    <n v="4592.09"/>
    <n v="7"/>
    <n v="656.01285714285711"/>
    <x v="1"/>
    <x v="3"/>
    <x v="0"/>
  </r>
  <r>
    <s v="d308afa2-2779-4211-8b01-06885800c9cd"/>
    <x v="1250"/>
    <s v="a2fb61c6-4dc2-4a85-9d9e-9bb37ce7b417"/>
    <s v="de1ca6fe-306a-4620-8b7c-e7e0735b7b75"/>
    <d v="2023-10-11T00:00:00"/>
    <s v="Eco"/>
    <x v="2574"/>
    <x v="1"/>
    <s v="South Veronica"/>
    <s v="Furn"/>
    <s v="Fstnrs"/>
    <n v="3305.33"/>
    <n v="4"/>
    <n v="826.33249999999998"/>
    <x v="2"/>
    <x v="1"/>
    <x v="0"/>
  </r>
  <r>
    <s v="58054eab-1cdb-4574-9c38-4f8bcfea15f5"/>
    <x v="220"/>
    <s v="9d2e3564-592a-4c6d-9d2a-d40cf01956f0"/>
    <s v="54df305c-1842-4609-9c78-43d5623d5aac"/>
    <d v="2021-10-06T00:00:00"/>
    <s v="Exp"/>
    <x v="2575"/>
    <x v="1"/>
    <s v="Lorettaton"/>
    <s v="Furn"/>
    <s v="Bkcs"/>
    <n v="4113.1499999999996"/>
    <n v="10"/>
    <n v="411.31499999999994"/>
    <x v="2"/>
    <x v="0"/>
    <x v="0"/>
  </r>
  <r>
    <s v="2bf830e3-9802-4fdc-b23a-c7250d110193"/>
    <x v="577"/>
    <s v="81e4dd4a-08c5-4ae0-81c5-cd712702d057"/>
    <s v="eec9199c-ca4d-4828-8ac8-28f8cc8a127e"/>
    <d v="2022-07-16T00:00:00"/>
    <s v="Std"/>
    <x v="823"/>
    <x v="2"/>
    <s v="West Robert"/>
    <s v="Furn"/>
    <s v="Acc"/>
    <n v="4913.45"/>
    <n v="5"/>
    <n v="982.68999999999994"/>
    <x v="2"/>
    <x v="2"/>
    <x v="1"/>
  </r>
  <r>
    <s v="a3a4b2b0-66b8-4cb5-afe3-c23c45bf69c0"/>
    <x v="470"/>
    <s v="e8e6cfea-5788-41c2-bf37-891c0e8d062e"/>
    <s v="178798da-8388-49c3-afea-63b454e1140e"/>
    <d v="2021-10-01T00:00:00"/>
    <s v="Eco"/>
    <x v="2576"/>
    <x v="0"/>
    <s v="Sandrafurt"/>
    <s v="OffSup"/>
    <s v="Bkcs"/>
    <n v="1327.73"/>
    <n v="8"/>
    <n v="165.96625"/>
    <x v="1"/>
    <x v="0"/>
    <x v="1"/>
  </r>
  <r>
    <s v="06f9f738-199f-4f61-8d4d-3a2ceb4eb59d"/>
    <x v="666"/>
    <s v="5452a8c2-a85d-45fa-81b9-36daaa2adbc2"/>
    <s v="0aa23c20-dc0c-4408-8b53-602a67171414"/>
    <d v="2020-02-11T00:00:00"/>
    <s v="Std"/>
    <x v="2577"/>
    <x v="0"/>
    <s v="Cooperfort"/>
    <s v="Furn"/>
    <s v="Bkcs"/>
    <n v="2320.63"/>
    <n v="2"/>
    <n v="1160.3150000000001"/>
    <x v="2"/>
    <x v="0"/>
    <x v="0"/>
  </r>
  <r>
    <s v="172d5b9d-6ebd-49c8-9f95-4e51f54582a2"/>
    <x v="1213"/>
    <s v="c111849e-1e6a-4aef-8255-f492b1d31754"/>
    <s v="a98faec6-0a14-432e-9c95-50ddf7726b65"/>
    <d v="2020-05-23T00:00:00"/>
    <s v="Exp"/>
    <x v="2578"/>
    <x v="1"/>
    <s v="West Patrick"/>
    <s v="OffSup"/>
    <s v="Fstnrs"/>
    <n v="3545.42"/>
    <n v="1"/>
    <n v="3545.42"/>
    <x v="1"/>
    <x v="1"/>
    <x v="1"/>
  </r>
  <r>
    <s v="ab7cefcc-231e-4ab4-9d27-3c7f01664d40"/>
    <x v="824"/>
    <s v="371129ec-3454-43b4-9064-5bccba717acb"/>
    <s v="6e307add-2efb-4ec5-bfc8-e2b7429d1e3a"/>
    <d v="2021-12-19T00:00:00"/>
    <s v="Eco"/>
    <x v="2579"/>
    <x v="2"/>
    <s v="Shawnbury"/>
    <s v="OffSup"/>
    <s v="Phns"/>
    <n v="1122.72"/>
    <n v="8"/>
    <n v="140.34"/>
    <x v="1"/>
    <x v="4"/>
    <x v="0"/>
  </r>
  <r>
    <s v="45be2ec6-ee1c-4eff-8987-de784d5ee600"/>
    <x v="160"/>
    <s v="dddade75-35d8-48b5-b472-a85a5d1603af"/>
    <s v="8a96565a-7afb-4d7a-bab8-c2386cf11414"/>
    <d v="2020-12-28T00:00:00"/>
    <s v="Exp"/>
    <x v="2580"/>
    <x v="2"/>
    <s v="North Robertfort"/>
    <s v="Tech"/>
    <s v="Phns"/>
    <n v="3767.92"/>
    <n v="8"/>
    <n v="470.99"/>
    <x v="0"/>
    <x v="4"/>
    <x v="0"/>
  </r>
  <r>
    <s v="89d273d5-c4a7-4ced-9892-6167d6f7eeb9"/>
    <x v="1005"/>
    <s v="8b0758c9-04df-4042-8060-53e152c44921"/>
    <s v="ae531401-4692-4ff6-bd51-a51c61d0246e"/>
    <d v="2022-09-17T00:00:00"/>
    <s v="Exp"/>
    <x v="2581"/>
    <x v="3"/>
    <s v="South Teresafurt"/>
    <s v="Tech"/>
    <s v="Fstnrs"/>
    <n v="4316.49"/>
    <n v="4"/>
    <n v="1079.1224999999999"/>
    <x v="0"/>
    <x v="1"/>
    <x v="0"/>
  </r>
  <r>
    <s v="3c2d45e2-4b0e-4266-ba9f-61d0920160a2"/>
    <x v="864"/>
    <s v="c795ee13-e1e9-4f75-b592-3781c8e66ef5"/>
    <s v="416f59e7-080b-41c9-bda3-757a57d2a5d2"/>
    <d v="2021-05-09T00:00:00"/>
    <s v="Exp"/>
    <x v="2582"/>
    <x v="0"/>
    <s v="Donnahaven"/>
    <s v="OffSup"/>
    <s v="Phns"/>
    <n v="1025.05"/>
    <n v="1"/>
    <n v="1025.05"/>
    <x v="1"/>
    <x v="4"/>
    <x v="1"/>
  </r>
  <r>
    <s v="e705db77-adc8-43bb-b11e-8749eef2742e"/>
    <x v="496"/>
    <s v="71cc074c-2430-457e-b88d-66566d6c9c92"/>
    <s v="173f6665-475f-44c4-a70b-60b209526811"/>
    <d v="2023-06-16T00:00:00"/>
    <s v="Exp"/>
    <x v="2583"/>
    <x v="2"/>
    <s v="Thomasfort"/>
    <s v="Furn"/>
    <s v="Phns"/>
    <n v="1168.82"/>
    <n v="7"/>
    <n v="166.97428571428571"/>
    <x v="2"/>
    <x v="4"/>
    <x v="0"/>
  </r>
  <r>
    <s v="2489452a-4485-4797-9c9f-9e18b25f88d2"/>
    <x v="926"/>
    <s v="55721da1-e844-46b5-aca6-e513aaf7666b"/>
    <s v="a797dbf7-73fe-4f25-9895-1b7744bee950"/>
    <d v="2021-10-18T00:00:00"/>
    <s v="Exp"/>
    <x v="2584"/>
    <x v="2"/>
    <s v="Lake Robertbury"/>
    <s v="Furn"/>
    <s v="Acc"/>
    <n v="2128.4"/>
    <n v="2"/>
    <n v="1064.2"/>
    <x v="2"/>
    <x v="2"/>
    <x v="0"/>
  </r>
  <r>
    <s v="f62ebb4c-6b03-4c5f-9a99-c72cf96f5aa7"/>
    <x v="1385"/>
    <s v="77c4e700-d799-4a29-b65c-01cd08ac947d"/>
    <s v="167319cc-1804-46e6-8986-5d6decf7f985"/>
    <d v="2021-11-10T00:00:00"/>
    <s v="Std"/>
    <x v="2585"/>
    <x v="3"/>
    <s v="Pagemouth"/>
    <s v="Tech"/>
    <s v="Acc"/>
    <n v="2397.41"/>
    <n v="1"/>
    <n v="2397.41"/>
    <x v="0"/>
    <x v="2"/>
    <x v="1"/>
  </r>
  <r>
    <s v="36074b69-5b4a-4cf2-9f84-942f2cf39c48"/>
    <x v="116"/>
    <s v="2bea048a-3fe6-4c0a-95b2-ad8f3c471f91"/>
    <s v="2c727a6d-c3b2-47a5-9819-ecea0af4393c"/>
    <d v="2020-01-17T00:00:00"/>
    <s v="Exp"/>
    <x v="2586"/>
    <x v="2"/>
    <s v="Davidstad"/>
    <s v="Tech"/>
    <s v="Bkcs"/>
    <n v="3007.18"/>
    <n v="5"/>
    <n v="601.43599999999992"/>
    <x v="0"/>
    <x v="0"/>
    <x v="1"/>
  </r>
  <r>
    <s v="c6e2dfa0-724c-49d8-8a55-c8ff582425d3"/>
    <x v="808"/>
    <s v="d96e5270-adc3-47b1-ab29-074f1b6282cc"/>
    <s v="80c50f2d-98db-444c-95b8-3ff4bd362091"/>
    <d v="2021-01-19T00:00:00"/>
    <s v="Eco"/>
    <x v="2587"/>
    <x v="2"/>
    <s v="Destinyborough"/>
    <s v="Furn"/>
    <s v="Bndrs"/>
    <n v="3138.78"/>
    <n v="10"/>
    <n v="313.87800000000004"/>
    <x v="2"/>
    <x v="3"/>
    <x v="1"/>
  </r>
  <r>
    <s v="35d72d2c-4422-43c6-9d8c-f79575ca8b67"/>
    <x v="537"/>
    <s v="4d72ddb3-6fe4-495a-ab1e-7c8b2716cdb9"/>
    <s v="792a17d0-8ef4-4c97-a026-27aedfbe06f3"/>
    <d v="2024-01-11T00:00:00"/>
    <s v="Exp"/>
    <x v="2588"/>
    <x v="0"/>
    <s v="New Marcus"/>
    <s v="Furn"/>
    <s v="Acc"/>
    <n v="268.06"/>
    <n v="8"/>
    <n v="33.5075"/>
    <x v="2"/>
    <x v="2"/>
    <x v="0"/>
  </r>
  <r>
    <s v="a2650ca7-5a8a-4b21-b0a9-aec322c304c1"/>
    <x v="722"/>
    <s v="67332c93-cf50-4918-b89a-0f55b27b9b14"/>
    <s v="623cea0c-8842-4070-9c8e-4a032183997e"/>
    <d v="2024-04-30T00:00:00"/>
    <s v="Exp"/>
    <x v="2589"/>
    <x v="2"/>
    <s v="Johnsonbury"/>
    <s v="OffSup"/>
    <s v="Phns"/>
    <n v="2773.88"/>
    <n v="10"/>
    <n v="277.38800000000003"/>
    <x v="1"/>
    <x v="4"/>
    <x v="0"/>
  </r>
  <r>
    <s v="2ab084db-6c27-42a0-988f-df96d7d3a53e"/>
    <x v="931"/>
    <s v="fb8890a1-2761-48de-8c85-67a983036be8"/>
    <s v="502d8221-7ccd-4181-82f0-af948e0a6f77"/>
    <d v="2023-11-15T00:00:00"/>
    <s v="Std"/>
    <x v="2590"/>
    <x v="3"/>
    <s v="Danieltown"/>
    <s v="OffSup"/>
    <s v="Bndrs"/>
    <n v="1764.76"/>
    <n v="4"/>
    <n v="441.19"/>
    <x v="1"/>
    <x v="3"/>
    <x v="1"/>
  </r>
  <r>
    <s v="14c807e5-2ade-43b1-bcae-09d3d75c954e"/>
    <x v="844"/>
    <s v="fd97b237-bb14-4cb1-958d-1bf9580e00fd"/>
    <s v="2978f1b0-eed0-4a0f-847f-0005a18c662e"/>
    <d v="2021-07-08T00:00:00"/>
    <s v="Eco"/>
    <x v="2591"/>
    <x v="0"/>
    <s v="Johnsonside"/>
    <s v="Furn"/>
    <s v="Bkcs"/>
    <n v="2940.93"/>
    <n v="8"/>
    <n v="367.61624999999998"/>
    <x v="2"/>
    <x v="0"/>
    <x v="0"/>
  </r>
  <r>
    <s v="cca9f316-df63-4ffd-8265-4fc09544db09"/>
    <x v="1386"/>
    <s v="b14ca819-c5f4-462d-8b16-1a5955e31b27"/>
    <s v="4f76c933-6ace-4e21-88af-202cdbf6859b"/>
    <d v="2023-09-28T00:00:00"/>
    <s v="Eco"/>
    <x v="1855"/>
    <x v="3"/>
    <s v="Jasmineland"/>
    <s v="OffSup"/>
    <s v="Bndrs"/>
    <n v="3708.74"/>
    <n v="4"/>
    <n v="927.18499999999995"/>
    <x v="1"/>
    <x v="3"/>
    <x v="0"/>
  </r>
  <r>
    <s v="6ea4aa2c-4214-40d4-8c4b-0ffca142b1aa"/>
    <x v="1316"/>
    <s v="39779ecb-c001-4197-818c-9147fed2c426"/>
    <s v="ba8e5cef-78a0-4977-8070-d8e0a3ec6fd1"/>
    <d v="2023-04-02T00:00:00"/>
    <s v="Eco"/>
    <x v="2592"/>
    <x v="2"/>
    <s v="East Alison"/>
    <s v="Furn"/>
    <s v="Acc"/>
    <n v="4450.78"/>
    <n v="5"/>
    <n v="890.15599999999995"/>
    <x v="2"/>
    <x v="2"/>
    <x v="1"/>
  </r>
  <r>
    <s v="9be5f20e-f338-496d-83e7-b8017f3a5d8c"/>
    <x v="1007"/>
    <s v="65159cb8-722b-4178-8f78-6722af13f1b7"/>
    <s v="691b3c57-60c3-4df1-a371-c14fc761b55f"/>
    <d v="2022-10-21T00:00:00"/>
    <s v="Eco"/>
    <x v="2593"/>
    <x v="3"/>
    <s v="Aguirreborough"/>
    <s v="Furn"/>
    <s v="Fstnrs"/>
    <n v="1047.19"/>
    <n v="2"/>
    <n v="523.59500000000003"/>
    <x v="2"/>
    <x v="1"/>
    <x v="1"/>
  </r>
  <r>
    <s v="c001c925-19b0-40ee-b5ab-c1e86488a83c"/>
    <x v="516"/>
    <s v="acae5643-98d1-4d52-a10d-408ab6c41481"/>
    <s v="5709523a-7b7d-4840-b7e3-7f8138e3f60a"/>
    <d v="2023-09-03T00:00:00"/>
    <s v="Std"/>
    <x v="2594"/>
    <x v="3"/>
    <s v="South Allison"/>
    <s v="OffSup"/>
    <s v="Bkcs"/>
    <n v="3124.07"/>
    <n v="2"/>
    <n v="1562.0350000000001"/>
    <x v="1"/>
    <x v="0"/>
    <x v="1"/>
  </r>
  <r>
    <s v="22c00ab9-35d6-456d-ae08-c3c003cc93c0"/>
    <x v="1103"/>
    <s v="1fd336af-c834-4943-be43-25036546197d"/>
    <s v="c94cc0d5-9749-4b54-88fd-942ea6e0b2e7"/>
    <d v="2023-07-31T00:00:00"/>
    <s v="Exp"/>
    <x v="2595"/>
    <x v="3"/>
    <s v="Derekshire"/>
    <s v="Tech"/>
    <s v="Bndrs"/>
    <n v="1226.19"/>
    <n v="9"/>
    <n v="136.24333333333334"/>
    <x v="0"/>
    <x v="3"/>
    <x v="1"/>
  </r>
  <r>
    <s v="88679970-d2fb-4820-8ec6-23b3de17bf01"/>
    <x v="1314"/>
    <s v="a0d911d2-ed9c-46eb-bc9c-a6502e841176"/>
    <s v="c12d351f-fa93-4f92-86ae-664b6898db63"/>
    <d v="2020-08-07T00:00:00"/>
    <s v="Exp"/>
    <x v="2596"/>
    <x v="0"/>
    <s v="New Brian"/>
    <s v="Tech"/>
    <s v="Bndrs"/>
    <n v="2177.04"/>
    <n v="4"/>
    <n v="544.26"/>
    <x v="0"/>
    <x v="3"/>
    <x v="0"/>
  </r>
  <r>
    <s v="87ee41c8-9d05-4c0e-8bcc-9a5ef6c8a7f8"/>
    <x v="1387"/>
    <s v="9513b9a7-2790-4bc9-b641-a1f2e6bbf194"/>
    <s v="fabdf9b0-11d0-4c0e-80a1-9f72ae985a7d"/>
    <d v="2023-12-11T00:00:00"/>
    <s v="Exp"/>
    <x v="2597"/>
    <x v="1"/>
    <s v="Paulabury"/>
    <s v="Tech"/>
    <s v="Bkcs"/>
    <n v="2670.66"/>
    <n v="10"/>
    <n v="267.06599999999997"/>
    <x v="0"/>
    <x v="0"/>
    <x v="1"/>
  </r>
  <r>
    <s v="a3f7de01-c45c-4da9-a70a-cc8432176f58"/>
    <x v="547"/>
    <s v="cf90fcd2-7e6e-49f2-bbc0-a10d0a063e71"/>
    <s v="542c00a7-df2a-45d6-9ce1-5a816e63ea50"/>
    <d v="2021-07-16T00:00:00"/>
    <s v="Std"/>
    <x v="2598"/>
    <x v="2"/>
    <s v="Lake Lauren"/>
    <s v="Furn"/>
    <s v="Phns"/>
    <n v="3672.02"/>
    <n v="5"/>
    <n v="734.404"/>
    <x v="2"/>
    <x v="4"/>
    <x v="1"/>
  </r>
  <r>
    <s v="08883796-68af-4b6a-bc2b-e38ba1b180c3"/>
    <x v="589"/>
    <s v="c047a0da-bc9c-4000-81d3-65faaf1f82d2"/>
    <s v="5013c2f5-175a-46a9-b65c-470fda94c6a0"/>
    <d v="2023-07-17T00:00:00"/>
    <s v="Std"/>
    <x v="2599"/>
    <x v="3"/>
    <s v="South Jennifer"/>
    <s v="Furn"/>
    <s v="Bkcs"/>
    <n v="1739.96"/>
    <n v="5"/>
    <n v="347.99200000000002"/>
    <x v="2"/>
    <x v="0"/>
    <x v="1"/>
  </r>
  <r>
    <s v="8d538abd-b39b-47e4-903a-69385da06c6d"/>
    <x v="389"/>
    <s v="fd13005c-8d85-4132-9d7c-f9c750c5c56c"/>
    <s v="db5fcb75-c229-4f94-af63-39a9b462bb38"/>
    <d v="2023-10-03T00:00:00"/>
    <s v="Eco"/>
    <x v="2600"/>
    <x v="0"/>
    <s v="Beardhaven"/>
    <s v="OffSup"/>
    <s v="Fstnrs"/>
    <n v="2300.13"/>
    <n v="4"/>
    <n v="575.03250000000003"/>
    <x v="1"/>
    <x v="1"/>
    <x v="0"/>
  </r>
  <r>
    <s v="c8098bad-739a-46f3-a8c3-7fc52adfd58a"/>
    <x v="1388"/>
    <s v="c2c61fe2-9a97-4fef-9a55-bca35513d478"/>
    <s v="1e7b8d87-2777-4e03-836d-6a6a8e21ae0a"/>
    <d v="2023-11-14T00:00:00"/>
    <s v="Std"/>
    <x v="2601"/>
    <x v="2"/>
    <s v="East Amandamouth"/>
    <s v="Furn"/>
    <s v="Fstnrs"/>
    <n v="171.17"/>
    <n v="6"/>
    <n v="28.528333333333332"/>
    <x v="2"/>
    <x v="1"/>
    <x v="0"/>
  </r>
  <r>
    <s v="baabd344-89a0-4871-af0f-986c51e64432"/>
    <x v="1389"/>
    <s v="c33b4de6-3c81-4d79-ae84-6bd7d900c6a8"/>
    <s v="4add9cff-09aa-42fd-927e-d5bcc1ef6165"/>
    <d v="2020-05-16T00:00:00"/>
    <s v="Eco"/>
    <x v="2602"/>
    <x v="1"/>
    <s v="Drewbury"/>
    <s v="Tech"/>
    <s v="Acc"/>
    <n v="4131.07"/>
    <n v="5"/>
    <n v="826.21399999999994"/>
    <x v="0"/>
    <x v="2"/>
    <x v="0"/>
  </r>
  <r>
    <s v="edd92eac-b40e-4bc8-9b1e-f41a962cd789"/>
    <x v="790"/>
    <s v="204f0a85-6ecf-4b36-bdb9-bbc176626104"/>
    <s v="46d259f6-50c5-4ef8-9630-d4931ab88b3f"/>
    <d v="2020-06-10T00:00:00"/>
    <s v="Exp"/>
    <x v="2603"/>
    <x v="3"/>
    <s v="Lake Tammyville"/>
    <s v="Furn"/>
    <s v="Phns"/>
    <n v="4786.58"/>
    <n v="2"/>
    <n v="2393.29"/>
    <x v="2"/>
    <x v="4"/>
    <x v="0"/>
  </r>
  <r>
    <s v="cb667143-93ea-47e2-aaff-418926229834"/>
    <x v="959"/>
    <s v="f36c88b1-bf62-41c8-b538-257318ab25bb"/>
    <s v="24f5331f-245e-4134-872b-5d277a34de65"/>
    <d v="2021-03-14T00:00:00"/>
    <s v="Eco"/>
    <x v="2604"/>
    <x v="1"/>
    <s v="Sheriview"/>
    <s v="Tech"/>
    <s v="Acc"/>
    <n v="356.06"/>
    <n v="2"/>
    <n v="178.03"/>
    <x v="0"/>
    <x v="2"/>
    <x v="0"/>
  </r>
  <r>
    <s v="4cfbf5cd-88ff-42ef-a414-a00337b00807"/>
    <x v="1258"/>
    <s v="e41c7e3f-1a9f-40f4-b406-475cf9b81971"/>
    <s v="3dd07560-f1cf-4b5c-93db-eff1a7001593"/>
    <d v="2024-05-05T00:00:00"/>
    <s v="Eco"/>
    <x v="2605"/>
    <x v="1"/>
    <s v="North Krystalshire"/>
    <s v="Tech"/>
    <s v="Acc"/>
    <n v="382.59"/>
    <n v="8"/>
    <n v="47.823749999999997"/>
    <x v="0"/>
    <x v="2"/>
    <x v="0"/>
  </r>
  <r>
    <s v="a6a7cd68-9ff9-49dc-aa84-a101d327e499"/>
    <x v="717"/>
    <s v="3479e0b5-03ae-4d5a-9908-b35a89427ccb"/>
    <s v="18b91783-597c-484c-9159-398db53758d5"/>
    <d v="2021-02-06T00:00:00"/>
    <s v="Exp"/>
    <x v="2606"/>
    <x v="0"/>
    <s v="Ericside"/>
    <s v="OffSup"/>
    <s v="Phns"/>
    <n v="1493.07"/>
    <n v="1"/>
    <n v="1493.07"/>
    <x v="1"/>
    <x v="4"/>
    <x v="0"/>
  </r>
  <r>
    <s v="3ba090f3-1cc2-41fc-8079-e3ccb04e25e7"/>
    <x v="1262"/>
    <s v="a3074bb6-2900-404a-aa24-a9a7c12364f1"/>
    <s v="e124917b-a6c9-429a-9f2e-3595902ccf4b"/>
    <d v="2020-04-08T00:00:00"/>
    <s v="Eco"/>
    <x v="2607"/>
    <x v="2"/>
    <s v="Bellville"/>
    <s v="OffSup"/>
    <s v="Acc"/>
    <n v="1138.47"/>
    <n v="9"/>
    <n v="126.49666666666667"/>
    <x v="1"/>
    <x v="2"/>
    <x v="1"/>
  </r>
  <r>
    <s v="fb70cd31-e631-4f16-90f2-d458c514cc0b"/>
    <x v="319"/>
    <s v="3389d2fb-99ac-41de-86cd-35511c8fbaaa"/>
    <s v="a647c2a9-261e-467c-838e-eb595c11b4e0"/>
    <d v="2021-06-12T00:00:00"/>
    <s v="Exp"/>
    <x v="2608"/>
    <x v="0"/>
    <s v="East Kim"/>
    <s v="OffSup"/>
    <s v="Fstnrs"/>
    <n v="302.45999999999998"/>
    <n v="4"/>
    <n v="75.614999999999995"/>
    <x v="1"/>
    <x v="1"/>
    <x v="0"/>
  </r>
  <r>
    <s v="910cac6f-a495-42e5-a231-0f414752d8d4"/>
    <x v="403"/>
    <s v="7401ac05-b9f9-4e46-88a9-68e26320a7b7"/>
    <s v="20f0206e-a37b-416d-9249-d9ddb5271e9c"/>
    <d v="2024-03-08T00:00:00"/>
    <s v="Eco"/>
    <x v="2609"/>
    <x v="0"/>
    <s v="Thomasberg"/>
    <s v="Furn"/>
    <s v="Bkcs"/>
    <n v="4069.6"/>
    <n v="3"/>
    <n v="1356.5333333333333"/>
    <x v="2"/>
    <x v="0"/>
    <x v="0"/>
  </r>
  <r>
    <s v="fd32d11e-2190-4bb2-b6d9-57a5d84c7dfa"/>
    <x v="469"/>
    <s v="43a04328-4ac1-4e80-8f6c-49e8b820ad2e"/>
    <s v="501cf0d1-91b9-45f0-944f-6a5a2d671524"/>
    <d v="2023-05-13T00:00:00"/>
    <s v="Exp"/>
    <x v="2610"/>
    <x v="2"/>
    <s v="South Ambershire"/>
    <s v="Tech"/>
    <s v="Bkcs"/>
    <n v="1990.12"/>
    <n v="5"/>
    <n v="398.024"/>
    <x v="0"/>
    <x v="0"/>
    <x v="0"/>
  </r>
  <r>
    <s v="382578f2-fa9f-4e3d-a23f-09295876908b"/>
    <x v="1198"/>
    <s v="42a4e419-aeb1-4864-a9ec-6717f48ac175"/>
    <s v="fd155cc1-0f96-4c34-97f5-918cc6a2d4b5"/>
    <d v="2024-02-11T00:00:00"/>
    <s v="Std"/>
    <x v="2611"/>
    <x v="3"/>
    <s v="Amandaberg"/>
    <s v="OffSup"/>
    <s v="Bkcs"/>
    <n v="3770.2"/>
    <n v="4"/>
    <n v="942.55"/>
    <x v="1"/>
    <x v="0"/>
    <x v="0"/>
  </r>
  <r>
    <s v="28b3ac6f-985d-45e6-962a-9dadf1fb356b"/>
    <x v="1331"/>
    <s v="85b0b6df-68eb-477f-bfe9-6dcd072d3354"/>
    <s v="5b558736-79f4-4a04-bcd1-544a0d541cb3"/>
    <d v="2021-05-13T00:00:00"/>
    <s v="Eco"/>
    <x v="2612"/>
    <x v="0"/>
    <s v="Lake Ryanborough"/>
    <s v="OffSup"/>
    <s v="Phns"/>
    <n v="341.26"/>
    <n v="6"/>
    <n v="56.876666666666665"/>
    <x v="1"/>
    <x v="4"/>
    <x v="1"/>
  </r>
  <r>
    <s v="e7a8925a-cf9e-4e27-b5a5-97269b03d25a"/>
    <x v="457"/>
    <s v="7aa41386-9b15-4a3f-947a-fef2d2f6f39d"/>
    <s v="2945c456-f0b1-4336-be7a-1a6ed90d9bb0"/>
    <d v="2024-01-21T00:00:00"/>
    <s v="Std"/>
    <x v="2613"/>
    <x v="0"/>
    <s v="Lake Lawrenceberg"/>
    <s v="Tech"/>
    <s v="Bndrs"/>
    <n v="4955.8599999999997"/>
    <n v="6"/>
    <n v="825.97666666666657"/>
    <x v="0"/>
    <x v="3"/>
    <x v="0"/>
  </r>
  <r>
    <s v="34fb8821-860a-4e76-a1df-76e58570075e"/>
    <x v="1037"/>
    <s v="425777d3-0f3d-4b22-b40a-16d13b02b9b3"/>
    <s v="7859246e-b6bb-4cee-b6dc-4c7a30b26a4f"/>
    <d v="2022-04-24T00:00:00"/>
    <s v="Eco"/>
    <x v="2614"/>
    <x v="1"/>
    <s v="Harristown"/>
    <s v="Tech"/>
    <s v="Phns"/>
    <n v="1447.86"/>
    <n v="9"/>
    <n v="160.87333333333333"/>
    <x v="0"/>
    <x v="4"/>
    <x v="1"/>
  </r>
  <r>
    <s v="ca7433d3-4c8a-48e6-ba7e-b0892e927eb3"/>
    <x v="834"/>
    <s v="3dfb21f2-b546-427f-ae31-cf588062ac97"/>
    <s v="31f46503-8720-4c85-8582-e9478fbdeed5"/>
    <d v="2023-12-26T00:00:00"/>
    <s v="Exp"/>
    <x v="2615"/>
    <x v="3"/>
    <s v="South Jeffrey"/>
    <s v="Furn"/>
    <s v="Bkcs"/>
    <n v="4518.79"/>
    <n v="5"/>
    <n v="903.75800000000004"/>
    <x v="2"/>
    <x v="0"/>
    <x v="1"/>
  </r>
  <r>
    <s v="c1718540-86b6-4bfc-acc3-9e2256961f35"/>
    <x v="1390"/>
    <s v="476c2937-584f-4a7e-a006-a286f8773766"/>
    <s v="562f5ea1-60fa-4da3-b70a-b2928c01396b"/>
    <d v="2023-08-10T00:00:00"/>
    <s v="Eco"/>
    <x v="2616"/>
    <x v="1"/>
    <s v="New William"/>
    <s v="OffSup"/>
    <s v="Acc"/>
    <n v="2282.7600000000002"/>
    <n v="4"/>
    <n v="570.69000000000005"/>
    <x v="1"/>
    <x v="2"/>
    <x v="1"/>
  </r>
  <r>
    <s v="a15b7722-11e3-47b4-9896-39313c56e016"/>
    <x v="968"/>
    <s v="f8f581a2-eb24-427b-8436-1d6d2a0eca23"/>
    <s v="ccf0bd7a-02aa-4215-9a80-fd7e594af6ae"/>
    <d v="2024-01-24T00:00:00"/>
    <s v="Exp"/>
    <x v="2617"/>
    <x v="3"/>
    <s v="Port Frank"/>
    <s v="Furn"/>
    <s v="Bndrs"/>
    <n v="1782.45"/>
    <n v="5"/>
    <n v="356.49"/>
    <x v="2"/>
    <x v="3"/>
    <x v="1"/>
  </r>
  <r>
    <s v="e7a199ad-9f27-475a-b5d1-af3d9c8c9c2f"/>
    <x v="874"/>
    <s v="d845b446-4b8f-4b5d-b6ce-28308f7189e2"/>
    <s v="ee6d13f5-8fbd-4cd3-a81c-2767ae6472bd"/>
    <d v="2024-06-02T00:00:00"/>
    <s v="Eco"/>
    <x v="2618"/>
    <x v="3"/>
    <s v="Lake Seanside"/>
    <s v="OffSup"/>
    <s v="Fstnrs"/>
    <n v="452.63"/>
    <n v="1"/>
    <n v="452.63"/>
    <x v="1"/>
    <x v="1"/>
    <x v="0"/>
  </r>
  <r>
    <s v="8fdcb092-dcdd-4fb0-87db-5a13f0472ff0"/>
    <x v="1088"/>
    <s v="57845ca5-ef29-47b4-b955-d76eed05ac9d"/>
    <s v="9a4732b6-4e46-4062-85d1-6c71a8e4e545"/>
    <d v="2022-02-04T00:00:00"/>
    <s v="Eco"/>
    <x v="2619"/>
    <x v="3"/>
    <s v="North Micheleburgh"/>
    <s v="Furn"/>
    <s v="Acc"/>
    <n v="2547.15"/>
    <n v="9"/>
    <n v="283.01666666666665"/>
    <x v="2"/>
    <x v="2"/>
    <x v="0"/>
  </r>
  <r>
    <s v="2994fe40-8cde-4e24-9904-038b32f4e03b"/>
    <x v="190"/>
    <s v="9677fe2a-b1be-4d68-a8f5-789fdf129cc8"/>
    <s v="2cd58781-51b9-4960-9dc7-a1ef15b2828d"/>
    <d v="2019-11-30T00:00:00"/>
    <s v="Exp"/>
    <x v="2620"/>
    <x v="0"/>
    <s v="New Michaelborough"/>
    <s v="OffSup"/>
    <s v="Bndrs"/>
    <n v="1229.8499999999999"/>
    <n v="8"/>
    <n v="153.73124999999999"/>
    <x v="1"/>
    <x v="3"/>
    <x v="1"/>
  </r>
  <r>
    <s v="3ffa73fe-f468-4dba-a628-fc6beb955b65"/>
    <x v="646"/>
    <s v="00f77e45-7d0a-453d-8c3f-1ff2710327e2"/>
    <s v="669932da-6ffb-4727-846c-489abf6b674e"/>
    <d v="2021-08-05T00:00:00"/>
    <s v="Std"/>
    <x v="2621"/>
    <x v="2"/>
    <s v="West Christinemouth"/>
    <s v="OffSup"/>
    <s v="Phns"/>
    <n v="4660.91"/>
    <n v="4"/>
    <n v="1165.2275"/>
    <x v="1"/>
    <x v="4"/>
    <x v="1"/>
  </r>
  <r>
    <s v="76facb73-cb97-420d-aac1-80b49fd057e5"/>
    <x v="1391"/>
    <s v="d24b9f99-02ea-4c0b-ae6b-aa32d779a448"/>
    <s v="4a9ec48f-371e-4ee8-aa34-7993b072fdd8"/>
    <d v="2020-04-06T00:00:00"/>
    <s v="Exp"/>
    <x v="2622"/>
    <x v="3"/>
    <s v="Lake Deborahside"/>
    <s v="Furn"/>
    <s v="Acc"/>
    <n v="2101.56"/>
    <n v="9"/>
    <n v="233.50666666666666"/>
    <x v="2"/>
    <x v="2"/>
    <x v="1"/>
  </r>
  <r>
    <s v="c49cb04c-1290-4106-95bd-25ee4b0e9844"/>
    <x v="750"/>
    <s v="a2b52c88-90a7-464f-89ec-7a045f981aa7"/>
    <s v="6c6494d1-48bc-4de7-9d89-1bcf2ae50d38"/>
    <d v="2020-07-30T00:00:00"/>
    <s v="Eco"/>
    <x v="2623"/>
    <x v="2"/>
    <s v="Charlesmouth"/>
    <s v="Furn"/>
    <s v="Phns"/>
    <n v="1761.17"/>
    <n v="4"/>
    <n v="440.29250000000002"/>
    <x v="2"/>
    <x v="4"/>
    <x v="0"/>
  </r>
  <r>
    <s v="0da83044-fd82-4504-9d17-567b23a94190"/>
    <x v="59"/>
    <s v="bdfae31b-fed7-4a69-a29a-dc725d14c7f1"/>
    <s v="09cad226-e8a5-4a1a-b01c-4e7df3fa5091"/>
    <d v="2022-09-06T00:00:00"/>
    <s v="Std"/>
    <x v="2624"/>
    <x v="3"/>
    <s v="Port Donna"/>
    <s v="OffSup"/>
    <s v="Fstnrs"/>
    <n v="1398.05"/>
    <n v="1"/>
    <n v="1398.05"/>
    <x v="1"/>
    <x v="1"/>
    <x v="0"/>
  </r>
  <r>
    <s v="c6db0928-2571-49b2-9341-98a2ae1a9f50"/>
    <x v="1392"/>
    <s v="98352ae1-4e5d-429f-b17d-1957452c4c3c"/>
    <s v="b869c9ce-18a6-4851-a795-4224ca965d2d"/>
    <d v="2019-09-10T00:00:00"/>
    <s v="Std"/>
    <x v="2625"/>
    <x v="0"/>
    <s v="East Henry"/>
    <s v="OffSup"/>
    <s v="Bndrs"/>
    <n v="2736.9"/>
    <n v="2"/>
    <n v="1368.45"/>
    <x v="1"/>
    <x v="3"/>
    <x v="0"/>
  </r>
  <r>
    <s v="ff17789f-4676-46cd-9b63-aaa2f207c0d4"/>
    <x v="1393"/>
    <s v="16a8ef32-f629-4422-bd7f-6e3ef23278c5"/>
    <s v="78c8c601-aaf5-4792-b3c3-0627e52dd00f"/>
    <d v="2021-01-05T00:00:00"/>
    <s v="Eco"/>
    <x v="2626"/>
    <x v="2"/>
    <s v="Lake Drew"/>
    <s v="Tech"/>
    <s v="Fstnrs"/>
    <n v="4932.3500000000004"/>
    <n v="3"/>
    <n v="1644.1166666666668"/>
    <x v="0"/>
    <x v="1"/>
    <x v="0"/>
  </r>
  <r>
    <s v="ccc3b8aa-826e-401a-bf7d-3c3605f67be4"/>
    <x v="495"/>
    <s v="e7f4fa09-776e-4a09-95ee-bcb11cce43cb"/>
    <s v="881f4c6f-8c8a-4a9d-bc29-8a7b3cd30133"/>
    <d v="2023-07-20T00:00:00"/>
    <s v="Eco"/>
    <x v="2627"/>
    <x v="1"/>
    <s v="South Howard"/>
    <s v="Furn"/>
    <s v="Bkcs"/>
    <n v="1800.41"/>
    <n v="4"/>
    <n v="450.10250000000002"/>
    <x v="2"/>
    <x v="0"/>
    <x v="0"/>
  </r>
  <r>
    <s v="f796d2f9-c4dc-40b7-8ef5-74a464052e5b"/>
    <x v="1212"/>
    <s v="54304456-11aa-4124-b7a1-d9c65a2b7dc1"/>
    <s v="2c81623d-e2d8-4042-9d0f-4115a2b868cf"/>
    <d v="2022-03-14T00:00:00"/>
    <s v="Exp"/>
    <x v="2628"/>
    <x v="2"/>
    <s v="East Nancy"/>
    <s v="OffSup"/>
    <s v="Fstnrs"/>
    <n v="4115.04"/>
    <n v="2"/>
    <n v="2057.52"/>
    <x v="1"/>
    <x v="1"/>
    <x v="1"/>
  </r>
  <r>
    <s v="e366dc12-6093-432a-8552-084f6fbf1fcf"/>
    <x v="705"/>
    <s v="8daa0345-6f45-45ac-90cf-82b9bd120782"/>
    <s v="50a80435-b8d7-40d2-8904-8e00673b380b"/>
    <d v="2021-12-08T00:00:00"/>
    <s v="Std"/>
    <x v="2629"/>
    <x v="1"/>
    <s v="Josephburgh"/>
    <s v="Tech"/>
    <s v="Fstnrs"/>
    <n v="93.81"/>
    <n v="8"/>
    <n v="11.72625"/>
    <x v="0"/>
    <x v="1"/>
    <x v="0"/>
  </r>
  <r>
    <s v="53ff6119-d474-4759-8902-d729ab2cc12f"/>
    <x v="1219"/>
    <s v="0bd63ded-e109-467b-b0e8-2387ed73f56c"/>
    <s v="539f6f26-8e3a-45d9-bea4-4499e5eb523d"/>
    <d v="2019-06-16T00:00:00"/>
    <s v="Std"/>
    <x v="2630"/>
    <x v="2"/>
    <s v="North Paul"/>
    <s v="OffSup"/>
    <s v="Acc"/>
    <n v="2906.97"/>
    <n v="2"/>
    <n v="1453.4849999999999"/>
    <x v="1"/>
    <x v="2"/>
    <x v="1"/>
  </r>
  <r>
    <s v="723d066c-8b09-4393-ac5b-05c8374c8ef9"/>
    <x v="434"/>
    <s v="3880a400-5232-40b9-9cd5-99e37e4b0774"/>
    <s v="989b8ec1-45a8-4e16-90bf-f6f09fc13cca"/>
    <d v="2023-09-14T00:00:00"/>
    <s v="Eco"/>
    <x v="2631"/>
    <x v="1"/>
    <s v="West Monicamouth"/>
    <s v="OffSup"/>
    <s v="Fstnrs"/>
    <n v="1660.96"/>
    <n v="1"/>
    <n v="1660.96"/>
    <x v="1"/>
    <x v="1"/>
    <x v="1"/>
  </r>
  <r>
    <s v="54d1bb5f-38e3-47b2-b98f-43d19aeb45b0"/>
    <x v="311"/>
    <s v="526bf4f1-fae4-4e24-b849-9f22d49b2021"/>
    <s v="0c45eaf8-011f-4ef9-bbec-2f4ff44c6a01"/>
    <d v="2020-03-11T00:00:00"/>
    <s v="Std"/>
    <x v="2632"/>
    <x v="2"/>
    <s v="Donaldport"/>
    <s v="Tech"/>
    <s v="Bkcs"/>
    <n v="2664.28"/>
    <n v="9"/>
    <n v="296.03111111111116"/>
    <x v="0"/>
    <x v="0"/>
    <x v="0"/>
  </r>
  <r>
    <s v="4794e0ed-0f05-4333-b8aa-5c95ccbf4a3a"/>
    <x v="699"/>
    <s v="af3e58d9-bae3-4788-be82-12a5779830fd"/>
    <s v="f7841fa3-0063-48de-9a1a-2082796e6adf"/>
    <d v="2024-02-04T00:00:00"/>
    <s v="Std"/>
    <x v="2633"/>
    <x v="0"/>
    <s v="North Michael"/>
    <s v="OffSup"/>
    <s v="Phns"/>
    <n v="556.5"/>
    <n v="8"/>
    <n v="69.5625"/>
    <x v="1"/>
    <x v="4"/>
    <x v="0"/>
  </r>
  <r>
    <s v="1ba62bd7-8c77-4c56-bf09-a36f92373896"/>
    <x v="376"/>
    <s v="f73ca261-3baa-40e3-bd23-558c15a8966f"/>
    <s v="774f0cf5-756d-4287-8de8-657339cea345"/>
    <d v="2024-10-28T00:00:00"/>
    <s v="Eco"/>
    <x v="2634"/>
    <x v="3"/>
    <s v="North Robert"/>
    <s v="Furn"/>
    <s v="Fstnrs"/>
    <n v="515.72"/>
    <n v="9"/>
    <n v="57.302222222222227"/>
    <x v="2"/>
    <x v="1"/>
    <x v="1"/>
  </r>
  <r>
    <s v="fb54d2ae-5771-4f55-80de-5f0843270988"/>
    <x v="1244"/>
    <s v="2029e951-170b-479b-ba98-c8c88f19a714"/>
    <s v="87140189-6305-4674-82ce-7f7e22ca8b35"/>
    <d v="2020-05-07T00:00:00"/>
    <s v="Exp"/>
    <x v="2635"/>
    <x v="3"/>
    <s v="Perezberg"/>
    <s v="Furn"/>
    <s v="Phns"/>
    <n v="783.83"/>
    <n v="7"/>
    <n v="111.97571428571429"/>
    <x v="2"/>
    <x v="4"/>
    <x v="0"/>
  </r>
  <r>
    <s v="3bf2b35a-e0cd-4763-a290-daefb2e45bbf"/>
    <x v="1394"/>
    <s v="415a9959-0fe5-4f70-8d86-04b061271e03"/>
    <s v="3ad2ab29-1c1d-4945-a391-c1524d05a6aa"/>
    <d v="2022-06-18T00:00:00"/>
    <s v="Std"/>
    <x v="2636"/>
    <x v="2"/>
    <s v="Brianshire"/>
    <s v="OffSup"/>
    <s v="Acc"/>
    <n v="2048.85"/>
    <n v="3"/>
    <n v="682.94999999999993"/>
    <x v="1"/>
    <x v="2"/>
    <x v="0"/>
  </r>
  <r>
    <s v="4bed3aa2-9319-454a-aa7f-6cff5fef9edc"/>
    <x v="13"/>
    <s v="ad0f4052-1a25-4878-abcf-5f8cc9029de0"/>
    <s v="2bc128ce-65d5-4c48-9b59-76eadeb399fd"/>
    <d v="2023-03-29T00:00:00"/>
    <s v="Std"/>
    <x v="2637"/>
    <x v="1"/>
    <s v="Vincenthaven"/>
    <s v="Tech"/>
    <s v="Acc"/>
    <n v="4365.78"/>
    <n v="4"/>
    <n v="1091.4449999999999"/>
    <x v="0"/>
    <x v="2"/>
    <x v="0"/>
  </r>
  <r>
    <s v="379c29b8-5e7a-4d2d-a7ec-3b3cba7a90f3"/>
    <x v="175"/>
    <s v="c55d1475-b456-4778-816d-9b9729989f9c"/>
    <s v="174a7171-e87c-4241-9a39-35dd47bf14a5"/>
    <d v="2022-11-02T00:00:00"/>
    <s v="Eco"/>
    <x v="2638"/>
    <x v="2"/>
    <s v="Ewingshire"/>
    <s v="Tech"/>
    <s v="Bndrs"/>
    <n v="374.27"/>
    <n v="10"/>
    <n v="37.427"/>
    <x v="0"/>
    <x v="3"/>
    <x v="1"/>
  </r>
  <r>
    <s v="b9310e81-a5a4-4dd3-a7ff-e100329f1f6a"/>
    <x v="281"/>
    <s v="542318a6-6ea0-4c0b-a73e-fca0d1dda060"/>
    <s v="7439b2c8-a7e3-40f7-925a-573e326b49cc"/>
    <d v="2020-04-15T00:00:00"/>
    <s v="Std"/>
    <x v="2639"/>
    <x v="2"/>
    <s v="North Loribury"/>
    <s v="OffSup"/>
    <s v="Bndrs"/>
    <n v="584.02"/>
    <n v="8"/>
    <n v="73.002499999999998"/>
    <x v="1"/>
    <x v="3"/>
    <x v="1"/>
  </r>
  <r>
    <s v="e7bd7471-ca2b-4b2d-a5d4-2ffd6e0a104f"/>
    <x v="876"/>
    <s v="70e819e8-07ca-4ce9-945f-6ef90d6a385f"/>
    <s v="f0b87b7d-a4cf-4a1f-9653-a3e4ffda914e"/>
    <d v="2022-05-10T00:00:00"/>
    <s v="Exp"/>
    <x v="2640"/>
    <x v="2"/>
    <s v="New Theresachester"/>
    <s v="OffSup"/>
    <s v="Bndrs"/>
    <n v="3775.79"/>
    <n v="3"/>
    <n v="1258.5966666666666"/>
    <x v="1"/>
    <x v="3"/>
    <x v="1"/>
  </r>
  <r>
    <s v="aa969cbb-01d8-4577-8beb-2db331d0586f"/>
    <x v="462"/>
    <s v="6f9ba324-ee7a-4ad1-931c-5814f5115ec7"/>
    <s v="84fa8930-fd5d-47a4-ab6a-8342000bada5"/>
    <d v="2023-10-29T00:00:00"/>
    <s v="Exp"/>
    <x v="2641"/>
    <x v="0"/>
    <s v="Aliciaborough"/>
    <s v="Tech"/>
    <s v="Phns"/>
    <n v="1193.3"/>
    <n v="7"/>
    <n v="170.47142857142856"/>
    <x v="0"/>
    <x v="4"/>
    <x v="0"/>
  </r>
  <r>
    <s v="3ecccaa4-1eaa-443e-97b6-a3c6c07c1d94"/>
    <x v="41"/>
    <s v="1462b775-09d5-4029-858d-7f141cecd319"/>
    <s v="16a01cbb-d661-46dd-8e53-93a1f597a20f"/>
    <d v="2024-08-04T00:00:00"/>
    <s v="Eco"/>
    <x v="2642"/>
    <x v="2"/>
    <s v="Lake Jennahaven"/>
    <s v="Tech"/>
    <s v="Bkcs"/>
    <n v="974.14"/>
    <n v="9"/>
    <n v="108.23777777777778"/>
    <x v="0"/>
    <x v="0"/>
    <x v="0"/>
  </r>
  <r>
    <s v="8ca0ba34-99b0-49e2-b2ab-53851a416a97"/>
    <x v="1395"/>
    <s v="d8c63e49-7cb1-41d4-8a6c-236f48a0410d"/>
    <s v="8fbd1737-6a69-4d16-af11-bb928feaa490"/>
    <d v="2021-09-14T00:00:00"/>
    <s v="Eco"/>
    <x v="2643"/>
    <x v="0"/>
    <s v="West Juanton"/>
    <s v="Furn"/>
    <s v="Bndrs"/>
    <n v="1029.82"/>
    <n v="10"/>
    <n v="102.982"/>
    <x v="2"/>
    <x v="3"/>
    <x v="0"/>
  </r>
  <r>
    <s v="19cd3889-6b26-4c1a-8cf7-16b9909027a5"/>
    <x v="17"/>
    <s v="74754512-f965-47db-9ec9-380c930bc177"/>
    <s v="d1cd029f-e752-4741-a21c-90e411314e5f"/>
    <d v="2023-05-18T00:00:00"/>
    <s v="Std"/>
    <x v="2644"/>
    <x v="1"/>
    <s v="East Danport"/>
    <s v="OffSup"/>
    <s v="Bndrs"/>
    <n v="1910.35"/>
    <n v="5"/>
    <n v="382.07"/>
    <x v="1"/>
    <x v="3"/>
    <x v="1"/>
  </r>
  <r>
    <s v="e511f8a6-9397-499a-bc3b-c21ec65e1e86"/>
    <x v="1299"/>
    <s v="598d9ed3-c598-4cac-a52a-334e8541e4ac"/>
    <s v="6548826b-0e61-4da7-b036-ed7073bfa520"/>
    <d v="2020-05-26T00:00:00"/>
    <s v="Eco"/>
    <x v="2645"/>
    <x v="0"/>
    <s v="Bridgesside"/>
    <s v="Furn"/>
    <s v="Bkcs"/>
    <n v="2736.76"/>
    <n v="1"/>
    <n v="2736.76"/>
    <x v="2"/>
    <x v="0"/>
    <x v="1"/>
  </r>
  <r>
    <s v="23550a7a-cdbb-4bb2-bf8e-55172d512df2"/>
    <x v="1168"/>
    <s v="20a95a6c-8d47-4b66-aac7-99d1e866d89b"/>
    <s v="c25ba39a-6f56-4bb5-bb27-93a8b7b937ee"/>
    <d v="2024-01-17T00:00:00"/>
    <s v="Std"/>
    <x v="2646"/>
    <x v="2"/>
    <s v="Port Angelaside"/>
    <s v="Tech"/>
    <s v="Phns"/>
    <n v="1821.08"/>
    <n v="4"/>
    <n v="455.27"/>
    <x v="0"/>
    <x v="4"/>
    <x v="1"/>
  </r>
  <r>
    <s v="98d25d44-5632-41a5-abe6-8bab02475a4d"/>
    <x v="382"/>
    <s v="1db7e455-aa7e-43a0-ae0c-cd2839d66662"/>
    <s v="71e8d49c-de7a-4e1c-9a66-11a5b34a1e37"/>
    <d v="2021-12-28T00:00:00"/>
    <s v="Exp"/>
    <x v="2647"/>
    <x v="3"/>
    <s v="Wallaceville"/>
    <s v="Furn"/>
    <s v="Fstnrs"/>
    <n v="3302.34"/>
    <n v="6"/>
    <n v="550.39"/>
    <x v="2"/>
    <x v="1"/>
    <x v="1"/>
  </r>
  <r>
    <s v="177a424e-6a37-4868-be90-c8f5fafb65fe"/>
    <x v="210"/>
    <s v="0c41d69a-35c5-4732-9509-3df9f3f0f40b"/>
    <s v="b3d7238f-6b30-4a7b-8257-8addd8f70f5a"/>
    <d v="2023-01-12T00:00:00"/>
    <s v="Exp"/>
    <x v="2648"/>
    <x v="2"/>
    <s v="East Ryan"/>
    <s v="Tech"/>
    <s v="Phns"/>
    <n v="4245.01"/>
    <n v="10"/>
    <n v="424.50100000000003"/>
    <x v="0"/>
    <x v="4"/>
    <x v="0"/>
  </r>
  <r>
    <s v="360a2ea8-d29a-4bcf-b9eb-f330921af18e"/>
    <x v="1175"/>
    <s v="955ba210-ef8e-48c9-be71-c4ce78a15697"/>
    <s v="91e59a3f-c07f-4826-8fb8-82da24d738c1"/>
    <d v="2021-05-07T00:00:00"/>
    <s v="Exp"/>
    <x v="2649"/>
    <x v="1"/>
    <s v="Port Leslie"/>
    <s v="Furn"/>
    <s v="Bndrs"/>
    <n v="312.20999999999998"/>
    <n v="9"/>
    <n v="34.69"/>
    <x v="2"/>
    <x v="3"/>
    <x v="0"/>
  </r>
  <r>
    <s v="55febd6e-ab5f-473d-b183-9cec31a2bd7a"/>
    <x v="670"/>
    <s v="61e46942-a0ea-4ff2-b1b3-e59da98bce12"/>
    <s v="d62fa433-1f1a-454f-b0c6-ac5cbc660895"/>
    <d v="2022-01-31T00:00:00"/>
    <s v="Exp"/>
    <x v="2650"/>
    <x v="3"/>
    <s v="West Benjamin"/>
    <s v="Tech"/>
    <s v="Fstnrs"/>
    <n v="2616.5700000000002"/>
    <n v="1"/>
    <n v="2616.5700000000002"/>
    <x v="0"/>
    <x v="1"/>
    <x v="1"/>
  </r>
  <r>
    <s v="b64d200d-cf98-406f-9de4-ee22d1506c56"/>
    <x v="354"/>
    <s v="a2204a56-cd7b-42b7-abe1-6e1fce7bc18d"/>
    <s v="1063047a-a8f0-4e97-8dc6-c8301d107c18"/>
    <d v="2020-12-26T00:00:00"/>
    <s v="Std"/>
    <x v="2651"/>
    <x v="3"/>
    <s v="East Stephanie"/>
    <s v="Tech"/>
    <s v="Bndrs"/>
    <n v="1893.51"/>
    <n v="1"/>
    <n v="1893.51"/>
    <x v="0"/>
    <x v="3"/>
    <x v="0"/>
  </r>
  <r>
    <s v="e36f62e4-e2b2-4cef-bf11-c45818e4cd88"/>
    <x v="1047"/>
    <s v="d10abde0-d73a-4cfb-a50c-98e7eccd54e9"/>
    <s v="bcee6a04-e9b7-4928-a787-f73972a51399"/>
    <d v="2024-02-11T00:00:00"/>
    <s v="Eco"/>
    <x v="2652"/>
    <x v="0"/>
    <s v="Lake Matthew"/>
    <s v="Furn"/>
    <s v="Fstnrs"/>
    <n v="538.34"/>
    <n v="2"/>
    <n v="269.17"/>
    <x v="2"/>
    <x v="1"/>
    <x v="0"/>
  </r>
  <r>
    <s v="c6e83308-1d2d-44c7-800a-03322ab94c46"/>
    <x v="1101"/>
    <s v="a139220e-6443-4aa1-adfe-a09ce7ab3837"/>
    <s v="14e4891a-7a0a-4828-b90a-7625714daccf"/>
    <d v="2020-05-08T00:00:00"/>
    <s v="Exp"/>
    <x v="2653"/>
    <x v="2"/>
    <s v="Port Wanda"/>
    <s v="Furn"/>
    <s v="Acc"/>
    <n v="597.04999999999995"/>
    <n v="5"/>
    <n v="119.41"/>
    <x v="2"/>
    <x v="2"/>
    <x v="0"/>
  </r>
  <r>
    <s v="0e70472f-d192-4956-996a-e53f0f9d0477"/>
    <x v="1091"/>
    <s v="f0b99a22-a3f9-4b03-9d07-7522b1392bc3"/>
    <s v="8c046ad7-af15-4b77-97ee-8e4a1b595c14"/>
    <d v="2023-11-14T00:00:00"/>
    <s v="Std"/>
    <x v="2654"/>
    <x v="0"/>
    <s v="Vanessachester"/>
    <s v="OffSup"/>
    <s v="Phns"/>
    <n v="2425.19"/>
    <n v="5"/>
    <n v="485.03800000000001"/>
    <x v="1"/>
    <x v="4"/>
    <x v="0"/>
  </r>
  <r>
    <s v="4998664a-7d47-48c4-a47c-5be38d9d89fa"/>
    <x v="1216"/>
    <s v="82adf727-c642-4202-a76c-bdfa0996eb0f"/>
    <s v="d02f3f75-f533-48ec-81a7-5ca64ffb146b"/>
    <d v="2021-11-21T00:00:00"/>
    <s v="Eco"/>
    <x v="2655"/>
    <x v="2"/>
    <s v="Jacobmouth"/>
    <s v="OffSup"/>
    <s v="Bkcs"/>
    <n v="53.86"/>
    <n v="8"/>
    <n v="6.7324999999999999"/>
    <x v="1"/>
    <x v="0"/>
    <x v="0"/>
  </r>
  <r>
    <s v="36dc812f-192c-4659-8a54-f37c8241dc2e"/>
    <x v="1396"/>
    <s v="dce97710-365c-4cc5-9a83-5e49ec97fdee"/>
    <s v="ac4c6580-8943-4f75-9830-8f68498ab9aa"/>
    <d v="2020-03-06T00:00:00"/>
    <s v="Eco"/>
    <x v="2656"/>
    <x v="0"/>
    <s v="West Marilyn"/>
    <s v="Tech"/>
    <s v="Bkcs"/>
    <n v="1628.24"/>
    <n v="5"/>
    <n v="325.64800000000002"/>
    <x v="0"/>
    <x v="0"/>
    <x v="1"/>
  </r>
  <r>
    <s v="325916ac-3c92-4646-9684-f0fb628bc25d"/>
    <x v="601"/>
    <s v="d815ef02-9775-4d95-bd9a-d8c328407486"/>
    <s v="2e177be4-0509-43ce-98a1-cfc26a62a20c"/>
    <d v="2021-01-21T00:00:00"/>
    <s v="Std"/>
    <x v="2657"/>
    <x v="2"/>
    <s v="North Shannonville"/>
    <s v="Tech"/>
    <s v="Bkcs"/>
    <n v="1016.19"/>
    <n v="5"/>
    <n v="203.238"/>
    <x v="0"/>
    <x v="0"/>
    <x v="1"/>
  </r>
  <r>
    <s v="d4f7d0bb-6409-41dc-8540-6096fd26bab7"/>
    <x v="1233"/>
    <s v="adbb9d2b-1b4e-4167-a3d7-0c1501879362"/>
    <s v="27c8dcea-9141-4908-96de-2105b65f0729"/>
    <d v="2023-07-29T00:00:00"/>
    <s v="Eco"/>
    <x v="2658"/>
    <x v="1"/>
    <s v="West Rachelport"/>
    <s v="OffSup"/>
    <s v="Acc"/>
    <n v="3787.08"/>
    <n v="7"/>
    <n v="541.01142857142861"/>
    <x v="1"/>
    <x v="2"/>
    <x v="0"/>
  </r>
  <r>
    <s v="b5cf38dc-daf0-4794-ae64-569f51813382"/>
    <x v="649"/>
    <s v="364c68be-7c5a-436d-a9c9-efaf245a060b"/>
    <s v="0a1c5d26-c6fa-46ba-823f-47dc9f6ed25f"/>
    <d v="2025-01-28T00:00:00"/>
    <s v="Eco"/>
    <x v="1418"/>
    <x v="0"/>
    <s v="Valerieside"/>
    <s v="OffSup"/>
    <s v="Acc"/>
    <n v="4191.09"/>
    <n v="9"/>
    <n v="465.67666666666668"/>
    <x v="1"/>
    <x v="2"/>
    <x v="0"/>
  </r>
  <r>
    <s v="c95e55fe-f8ef-4b68-93f7-9aca9f6e0214"/>
    <x v="23"/>
    <s v="057c7b9e-3dc3-4afd-8f62-0ae30ce48e06"/>
    <s v="eba8c679-5313-41af-8a12-4ac958a9da2d"/>
    <d v="2021-10-14T00:00:00"/>
    <s v="Eco"/>
    <x v="2659"/>
    <x v="3"/>
    <s v="Derrickfurt"/>
    <s v="OffSup"/>
    <s v="Acc"/>
    <n v="157.19999999999999"/>
    <n v="1"/>
    <n v="157.19999999999999"/>
    <x v="1"/>
    <x v="2"/>
    <x v="0"/>
  </r>
  <r>
    <s v="962fac38-4a81-4292-817f-85f72c8254ce"/>
    <x v="864"/>
    <s v="821c0778-a6c1-4f80-9e19-0ed6999cccf8"/>
    <s v="af74b589-a450-4784-9f40-7054a2e865f7"/>
    <d v="2021-03-17T00:00:00"/>
    <s v="Eco"/>
    <x v="2660"/>
    <x v="3"/>
    <s v="Lake Kayla"/>
    <s v="Tech"/>
    <s v="Phns"/>
    <n v="2253.11"/>
    <n v="2"/>
    <n v="1126.5550000000001"/>
    <x v="0"/>
    <x v="4"/>
    <x v="1"/>
  </r>
  <r>
    <s v="7381623a-7e14-4e45-92cf-6372d23146d3"/>
    <x v="299"/>
    <s v="f605c68e-a091-49c3-bdf3-c1f36dfed975"/>
    <s v="6e7f6259-edba-43d3-96cb-28ece604f430"/>
    <d v="2022-12-11T00:00:00"/>
    <s v="Std"/>
    <x v="2661"/>
    <x v="0"/>
    <s v="Lake Ricardo"/>
    <s v="Furn"/>
    <s v="Bkcs"/>
    <n v="4367.57"/>
    <n v="2"/>
    <n v="2183.7849999999999"/>
    <x v="2"/>
    <x v="0"/>
    <x v="0"/>
  </r>
  <r>
    <s v="827f0eac-83c5-4230-b5e2-9f4a16a5ac89"/>
    <x v="363"/>
    <s v="9be3cb30-29e5-4403-9cdf-9b858defefa3"/>
    <s v="02ff3df8-4fbc-41d0-b109-748228e02aa4"/>
    <d v="2020-09-29T00:00:00"/>
    <s v="Std"/>
    <x v="2662"/>
    <x v="2"/>
    <s v="Sandovalhaven"/>
    <s v="Furn"/>
    <s v="Phns"/>
    <n v="3665"/>
    <n v="5"/>
    <n v="733"/>
    <x v="2"/>
    <x v="4"/>
    <x v="1"/>
  </r>
  <r>
    <s v="e25278d1-dd2c-405b-bc02-87e90a685fb1"/>
    <x v="392"/>
    <s v="5deffff1-8dd7-48cd-97ef-75ac9ec430fd"/>
    <s v="c3a5434a-8d78-45ae-a8ec-e20a0812a7e2"/>
    <d v="2020-06-21T00:00:00"/>
    <s v="Std"/>
    <x v="2663"/>
    <x v="0"/>
    <s v="Diazview"/>
    <s v="Furn"/>
    <s v="Phns"/>
    <n v="2226.83"/>
    <n v="10"/>
    <n v="222.68299999999999"/>
    <x v="2"/>
    <x v="4"/>
    <x v="1"/>
  </r>
  <r>
    <s v="63fd404d-207a-4da3-8acc-40e81ccbcdb8"/>
    <x v="675"/>
    <s v="15f9dd60-9e01-4059-8215-ca8a1b0fde61"/>
    <s v="9ecb756f-5033-4d6c-a0b3-b102c16f60a3"/>
    <d v="2023-02-20T00:00:00"/>
    <s v="Eco"/>
    <x v="2664"/>
    <x v="3"/>
    <s v="Seanstad"/>
    <s v="Tech"/>
    <s v="Bkcs"/>
    <n v="106.41"/>
    <n v="9"/>
    <n v="11.823333333333332"/>
    <x v="0"/>
    <x v="0"/>
    <x v="1"/>
  </r>
  <r>
    <s v="5554ecaa-b80a-4c0b-8e8f-804649a45097"/>
    <x v="1397"/>
    <s v="652d4612-4549-4ef3-9173-09558b06bc55"/>
    <s v="2c72fb78-0204-4589-9efc-5658ab1a5959"/>
    <d v="2023-02-12T00:00:00"/>
    <s v="Exp"/>
    <x v="2665"/>
    <x v="1"/>
    <s v="North Stephen"/>
    <s v="OffSup"/>
    <s v="Acc"/>
    <n v="3610.35"/>
    <n v="4"/>
    <n v="902.58749999999998"/>
    <x v="1"/>
    <x v="2"/>
    <x v="1"/>
  </r>
  <r>
    <s v="9b66052c-9134-4a85-a49b-915f5fa48953"/>
    <x v="565"/>
    <s v="2587e078-8ecd-4c85-9a28-f324f5902802"/>
    <s v="ded0711b-d901-4229-899f-c0d0543034a9"/>
    <d v="2022-07-28T00:00:00"/>
    <s v="Eco"/>
    <x v="2666"/>
    <x v="1"/>
    <s v="West Brian"/>
    <s v="Tech"/>
    <s v="Acc"/>
    <n v="2877.51"/>
    <n v="8"/>
    <n v="359.68875000000003"/>
    <x v="0"/>
    <x v="2"/>
    <x v="1"/>
  </r>
  <r>
    <s v="d3e11cf6-99ae-4773-8bbe-dbb94f5836a1"/>
    <x v="1398"/>
    <s v="2a3f5d4b-6f63-405a-aa2a-3dca78a2dec3"/>
    <s v="1a2ff63b-742b-49ee-a9ea-a1685b446f4a"/>
    <d v="2024-02-28T00:00:00"/>
    <s v="Eco"/>
    <x v="2667"/>
    <x v="0"/>
    <s v="South Seanview"/>
    <s v="Tech"/>
    <s v="Bkcs"/>
    <n v="2401.4899999999998"/>
    <n v="5"/>
    <n v="480.29799999999994"/>
    <x v="0"/>
    <x v="0"/>
    <x v="0"/>
  </r>
  <r>
    <s v="8bc720d5-6c3a-4733-bd20-7832ef1bbd8a"/>
    <x v="499"/>
    <s v="26cf2ad3-2e27-4b5b-a588-ace170ceebcc"/>
    <s v="7016d55b-bc30-4f32-a40f-b9f55dc4061f"/>
    <d v="2020-02-11T00:00:00"/>
    <s v="Eco"/>
    <x v="2668"/>
    <x v="1"/>
    <s v="Johnport"/>
    <s v="Furn"/>
    <s v="Fstnrs"/>
    <n v="1434.53"/>
    <n v="6"/>
    <n v="239.08833333333334"/>
    <x v="2"/>
    <x v="1"/>
    <x v="0"/>
  </r>
  <r>
    <s v="b737e9d5-63ad-4fda-b61a-5c3a57d39737"/>
    <x v="1003"/>
    <s v="0c2987b2-3292-4ab6-a226-7e6ddb5d9d65"/>
    <s v="c4df936e-2d92-4e1c-a64d-619f741b4134"/>
    <d v="2023-08-26T00:00:00"/>
    <s v="Std"/>
    <x v="1334"/>
    <x v="0"/>
    <s v="Chasetown"/>
    <s v="Tech"/>
    <s v="Bndrs"/>
    <n v="2849.37"/>
    <n v="4"/>
    <n v="712.34249999999997"/>
    <x v="0"/>
    <x v="3"/>
    <x v="1"/>
  </r>
  <r>
    <s v="3c11fe4f-0536-4084-ae67-59790f827b7a"/>
    <x v="242"/>
    <s v="8074cd98-a90c-410d-8109-1f4abe84de34"/>
    <s v="e99bd2d7-8f17-4d56-ab9e-7a2494971722"/>
    <d v="2023-09-05T00:00:00"/>
    <s v="Exp"/>
    <x v="2669"/>
    <x v="2"/>
    <s v="Michaelton"/>
    <s v="OffSup"/>
    <s v="Phns"/>
    <n v="4159.71"/>
    <n v="2"/>
    <n v="2079.855"/>
    <x v="1"/>
    <x v="4"/>
    <x v="1"/>
  </r>
  <r>
    <s v="0b213fed-dce2-4b9d-aba5-fb1976ba781e"/>
    <x v="1399"/>
    <s v="1ddd3696-48ae-4c5a-afa1-7c7a1d0cad79"/>
    <s v="4a14d4b8-7c5d-47e2-aee2-433306ad5fb9"/>
    <d v="2021-02-12T00:00:00"/>
    <s v="Eco"/>
    <x v="2670"/>
    <x v="1"/>
    <s v="East Shirley"/>
    <s v="OffSup"/>
    <s v="Acc"/>
    <n v="2675.58"/>
    <n v="2"/>
    <n v="1337.79"/>
    <x v="1"/>
    <x v="2"/>
    <x v="1"/>
  </r>
  <r>
    <s v="6190f712-4058-4a60-9c96-d9da4611ae7a"/>
    <x v="993"/>
    <s v="c4677f77-82dd-4542-865e-787910fc3e33"/>
    <s v="749dc991-b396-46d2-8b59-ea06a814a6eb"/>
    <d v="2023-12-18T00:00:00"/>
    <s v="Exp"/>
    <x v="2671"/>
    <x v="0"/>
    <s v="Lake Megan"/>
    <s v="Furn"/>
    <s v="Bkcs"/>
    <n v="4790.99"/>
    <n v="4"/>
    <n v="1197.7474999999999"/>
    <x v="2"/>
    <x v="0"/>
    <x v="1"/>
  </r>
  <r>
    <s v="18cf0a70-255e-4bcb-af97-8533c9ab7131"/>
    <x v="732"/>
    <s v="46dcaa32-25b2-4a99-a78f-10f0cd204b3a"/>
    <s v="bd56cf60-3e3e-4856-b98d-124d2675157c"/>
    <d v="2020-11-09T00:00:00"/>
    <s v="Std"/>
    <x v="2672"/>
    <x v="0"/>
    <s v="East Sarahland"/>
    <s v="Furn"/>
    <s v="Phns"/>
    <n v="4904.1899999999996"/>
    <n v="6"/>
    <n v="817.3649999999999"/>
    <x v="2"/>
    <x v="4"/>
    <x v="0"/>
  </r>
  <r>
    <s v="a5164135-2597-40db-8fc7-0863f0a40468"/>
    <x v="481"/>
    <s v="89e299af-c97b-480a-894c-93047fb9fc53"/>
    <s v="5fdf7ea1-36ff-4294-a0a8-306756504f1b"/>
    <d v="2020-12-25T00:00:00"/>
    <s v="Std"/>
    <x v="2673"/>
    <x v="3"/>
    <s v="Lake Jefferytown"/>
    <s v="Tech"/>
    <s v="Fstnrs"/>
    <n v="2991.04"/>
    <n v="2"/>
    <n v="1495.52"/>
    <x v="0"/>
    <x v="1"/>
    <x v="0"/>
  </r>
  <r>
    <s v="93b2d702-505b-4640-b521-9060bceace41"/>
    <x v="1217"/>
    <s v="d98a1a16-fcf2-4f3c-a64e-6926fa48019f"/>
    <s v="acc3c9fc-9811-44de-9eaf-e8788d527bc1"/>
    <d v="2022-03-20T00:00:00"/>
    <s v="Exp"/>
    <x v="2674"/>
    <x v="1"/>
    <s v="Sanfordside"/>
    <s v="OffSup"/>
    <s v="Bndrs"/>
    <n v="1412.84"/>
    <n v="6"/>
    <n v="235.47333333333333"/>
    <x v="1"/>
    <x v="3"/>
    <x v="0"/>
  </r>
  <r>
    <s v="2870f009-b3ef-4b8a-84c6-eca5ee8c7da0"/>
    <x v="1400"/>
    <s v="c440fd7a-3123-47bf-94c6-b7a976837261"/>
    <s v="9eebb826-d905-4db2-99aa-771d226d3a90"/>
    <d v="2019-12-23T00:00:00"/>
    <s v="Std"/>
    <x v="2675"/>
    <x v="1"/>
    <s v="Hernandezfort"/>
    <s v="OffSup"/>
    <s v="Fstnrs"/>
    <n v="3478.67"/>
    <n v="4"/>
    <n v="869.66750000000002"/>
    <x v="1"/>
    <x v="1"/>
    <x v="1"/>
  </r>
  <r>
    <s v="0a891982-df12-4e7b-8044-6fbf58f568e7"/>
    <x v="1015"/>
    <s v="95f34c36-14cc-4699-81b7-1544a1f4177c"/>
    <s v="52a19814-cdaf-4066-91fe-62f98fa91878"/>
    <d v="2021-04-23T00:00:00"/>
    <s v="Std"/>
    <x v="2676"/>
    <x v="2"/>
    <s v="Port Joseph"/>
    <s v="OffSup"/>
    <s v="Fstnrs"/>
    <n v="1809.92"/>
    <n v="1"/>
    <n v="1809.92"/>
    <x v="1"/>
    <x v="1"/>
    <x v="0"/>
  </r>
  <r>
    <s v="50d59bcb-ecd4-47bb-8238-deddab5c99f2"/>
    <x v="1351"/>
    <s v="52b4cf32-fd53-4750-bc81-2e578dede63a"/>
    <s v="fee23e69-ae26-4657-b150-9ed4ff7e1f45"/>
    <d v="2020-03-03T00:00:00"/>
    <s v="Std"/>
    <x v="2677"/>
    <x v="3"/>
    <s v="East Matthew"/>
    <s v="Furn"/>
    <s v="Phns"/>
    <n v="331.96"/>
    <n v="6"/>
    <n v="55.326666666666661"/>
    <x v="2"/>
    <x v="4"/>
    <x v="0"/>
  </r>
  <r>
    <s v="981d570b-dc1c-4ca1-991d-397e5b05e989"/>
    <x v="755"/>
    <s v="bb6afe47-c459-4b27-b6d1-cb87074928cb"/>
    <s v="fb89445b-7529-41a8-8f33-3023ddb6a866"/>
    <d v="2024-07-12T00:00:00"/>
    <s v="Exp"/>
    <x v="1925"/>
    <x v="3"/>
    <s v="West Jessicafurt"/>
    <s v="Furn"/>
    <s v="Bkcs"/>
    <n v="4929.09"/>
    <n v="6"/>
    <n v="821.51499999999999"/>
    <x v="2"/>
    <x v="0"/>
    <x v="0"/>
  </r>
  <r>
    <s v="3029b226-f392-49b0-8e1a-bda29f174b83"/>
    <x v="1401"/>
    <s v="c21f51c6-0032-48ad-9a9e-c6ec2224afdc"/>
    <s v="c1469fb6-cb23-4442-a433-df42ae940822"/>
    <d v="2020-05-17T00:00:00"/>
    <s v="Eco"/>
    <x v="2678"/>
    <x v="1"/>
    <s v="West Seanbury"/>
    <s v="Tech"/>
    <s v="Phns"/>
    <n v="4633.3"/>
    <n v="10"/>
    <n v="463.33000000000004"/>
    <x v="0"/>
    <x v="4"/>
    <x v="0"/>
  </r>
  <r>
    <s v="0620c7bc-3c32-4587-99a9-906e33e8fa76"/>
    <x v="642"/>
    <s v="e110a258-964b-418c-847e-8898b6ea0cad"/>
    <s v="6636438c-6dc7-4ad0-9fa3-2d5f2ee0be0c"/>
    <d v="2022-06-18T00:00:00"/>
    <s v="Std"/>
    <x v="2679"/>
    <x v="3"/>
    <s v="Holdenland"/>
    <s v="Furn"/>
    <s v="Fstnrs"/>
    <n v="4218.63"/>
    <n v="1"/>
    <n v="4218.63"/>
    <x v="2"/>
    <x v="1"/>
    <x v="0"/>
  </r>
  <r>
    <s v="f2cdd514-85bc-4528-be4e-138ec293f808"/>
    <x v="604"/>
    <s v="e9635845-3865-416d-8c59-4392d064fe86"/>
    <s v="448601c5-a290-4a28-944e-736f4f349ced"/>
    <d v="2022-05-26T00:00:00"/>
    <s v="Std"/>
    <x v="2680"/>
    <x v="2"/>
    <s v="Steinmouth"/>
    <s v="Furn"/>
    <s v="Bndrs"/>
    <n v="4643.7700000000004"/>
    <n v="9"/>
    <n v="515.97444444444454"/>
    <x v="2"/>
    <x v="3"/>
    <x v="0"/>
  </r>
  <r>
    <s v="342ef459-154b-438c-8ed2-17abd3a2b954"/>
    <x v="1168"/>
    <s v="d919dddb-76aa-454e-8f4d-7c9798caf3b4"/>
    <s v="b88527c3-7e0d-4126-8c83-ac8d985e77f0"/>
    <d v="2024-04-22T00:00:00"/>
    <s v="Eco"/>
    <x v="2681"/>
    <x v="0"/>
    <s v="Haleyville"/>
    <s v="Furn"/>
    <s v="Fstnrs"/>
    <n v="3621.97"/>
    <n v="8"/>
    <n v="452.74624999999997"/>
    <x v="2"/>
    <x v="1"/>
    <x v="0"/>
  </r>
  <r>
    <s v="03efe6a0-4ca0-46ef-b4ef-d876bd358062"/>
    <x v="1264"/>
    <s v="643c5e42-fa19-42c8-b5fb-b46e841e65b3"/>
    <s v="edc6b440-7dc1-453c-b08c-edbd9813af3b"/>
    <d v="2020-12-21T00:00:00"/>
    <s v="Std"/>
    <x v="2682"/>
    <x v="1"/>
    <s v="Vincentton"/>
    <s v="OffSup"/>
    <s v="Acc"/>
    <n v="4190.79"/>
    <n v="10"/>
    <n v="419.07900000000001"/>
    <x v="1"/>
    <x v="2"/>
    <x v="0"/>
  </r>
  <r>
    <s v="74e17aeb-12f7-4d6c-9895-5d44b893f114"/>
    <x v="445"/>
    <s v="a4d104dd-77ef-4a86-a57f-de06c794f385"/>
    <s v="5cfac0a7-c6f3-44ca-9627-10bb71e2477b"/>
    <d v="2023-05-30T00:00:00"/>
    <s v="Eco"/>
    <x v="2683"/>
    <x v="3"/>
    <s v="Carlafurt"/>
    <s v="OffSup"/>
    <s v="Acc"/>
    <n v="4851.08"/>
    <n v="10"/>
    <n v="485.108"/>
    <x v="1"/>
    <x v="2"/>
    <x v="1"/>
  </r>
  <r>
    <s v="507e030f-f525-4488-b66f-a1786b5860ab"/>
    <x v="496"/>
    <s v="03687fee-ec3d-40bd-b080-072908c57d39"/>
    <s v="1b422dac-a352-4322-82fd-d6d878013a04"/>
    <d v="2022-10-23T00:00:00"/>
    <s v="Std"/>
    <x v="2684"/>
    <x v="2"/>
    <s v="Port Stephenbury"/>
    <s v="Tech"/>
    <s v="Fstnrs"/>
    <n v="91.9"/>
    <n v="2"/>
    <n v="45.95"/>
    <x v="0"/>
    <x v="1"/>
    <x v="0"/>
  </r>
  <r>
    <s v="d4a9544a-dc25-4812-ae7e-fca462638ff6"/>
    <x v="1214"/>
    <s v="375c5c84-e35d-40f2-a7cb-3b48750ed651"/>
    <s v="efa47ce8-9cba-40a4-af8f-30438dc3a09b"/>
    <d v="2022-12-12T00:00:00"/>
    <s v="Exp"/>
    <x v="1994"/>
    <x v="2"/>
    <s v="Hernandezville"/>
    <s v="OffSup"/>
    <s v="Phns"/>
    <n v="695.93"/>
    <n v="9"/>
    <n v="77.325555555555553"/>
    <x v="1"/>
    <x v="4"/>
    <x v="0"/>
  </r>
  <r>
    <s v="5571e4d1-25b2-43c3-9dd5-ace91b0e3d8d"/>
    <x v="1011"/>
    <s v="d2f3d955-8a24-4355-9408-f07ddd3c0442"/>
    <s v="ca776966-f7ac-4b85-bed4-561e81a2d949"/>
    <d v="2023-11-25T00:00:00"/>
    <s v="Std"/>
    <x v="2685"/>
    <x v="1"/>
    <s v="Sharonborough"/>
    <s v="Tech"/>
    <s v="Phns"/>
    <n v="3423.13"/>
    <n v="6"/>
    <n v="570.52166666666665"/>
    <x v="0"/>
    <x v="4"/>
    <x v="1"/>
  </r>
  <r>
    <s v="ba1530e7-a3b5-4329-93e8-afc0d6671178"/>
    <x v="270"/>
    <s v="9b14a7cd-a4b9-4ddd-a227-b556ea1df9ac"/>
    <s v="91e23111-cc09-404d-901e-e2a40d2aced1"/>
    <d v="2021-01-20T00:00:00"/>
    <s v="Exp"/>
    <x v="2686"/>
    <x v="1"/>
    <s v="New Carlbury"/>
    <s v="Furn"/>
    <s v="Bndrs"/>
    <n v="3506.88"/>
    <n v="9"/>
    <n v="389.65333333333336"/>
    <x v="2"/>
    <x v="3"/>
    <x v="1"/>
  </r>
  <r>
    <s v="38b20ea6-c84e-4d67-bcee-5d90acc55511"/>
    <x v="1402"/>
    <s v="ff792483-f655-4308-8a88-a3de4ceb074d"/>
    <s v="2e92599d-d620-4614-ad44-85869edd3487"/>
    <d v="2023-11-16T00:00:00"/>
    <s v="Exp"/>
    <x v="2687"/>
    <x v="2"/>
    <s v="Justinton"/>
    <s v="Tech"/>
    <s v="Fstnrs"/>
    <n v="4340.57"/>
    <n v="4"/>
    <n v="1085.1424999999999"/>
    <x v="0"/>
    <x v="1"/>
    <x v="0"/>
  </r>
  <r>
    <s v="4911045d-2fff-49b1-98b2-6dfd5af01907"/>
    <x v="1202"/>
    <s v="0609df17-fae0-4d9c-a512-d5497f60e35c"/>
    <s v="fba15db8-1ff3-46b0-a0e4-a06f8bac0dc9"/>
    <d v="2024-04-04T00:00:00"/>
    <s v="Std"/>
    <x v="2688"/>
    <x v="0"/>
    <s v="North Jeffreyfurt"/>
    <s v="Tech"/>
    <s v="Phns"/>
    <n v="2729.77"/>
    <n v="7"/>
    <n v="389.96714285714285"/>
    <x v="0"/>
    <x v="4"/>
    <x v="0"/>
  </r>
  <r>
    <s v="55586ee1-1309-42a3-81f5-3ed6fcb0d17d"/>
    <x v="262"/>
    <s v="e6ea9767-6666-4ae1-b07a-001d4d6ea0cb"/>
    <s v="1a4e5a03-8038-4cd6-bfb0-256a2c85e094"/>
    <d v="2020-05-25T00:00:00"/>
    <s v="Exp"/>
    <x v="2689"/>
    <x v="1"/>
    <s v="Piercemouth"/>
    <s v="Furn"/>
    <s v="Phns"/>
    <n v="872.03"/>
    <n v="7"/>
    <n v="124.57571428571428"/>
    <x v="2"/>
    <x v="4"/>
    <x v="0"/>
  </r>
  <r>
    <s v="936d1261-c4b2-4248-9321-2bb8f57d8a35"/>
    <x v="1132"/>
    <s v="1fde9d69-135d-4310-a7e1-6eeaa820ccc1"/>
    <s v="fd697af2-3ab4-476a-bb23-025ef21e01ce"/>
    <d v="2021-04-30T00:00:00"/>
    <s v="Eco"/>
    <x v="2690"/>
    <x v="1"/>
    <s v="North Heathermouth"/>
    <s v="OffSup"/>
    <s v="Phns"/>
    <n v="442.75"/>
    <n v="1"/>
    <n v="442.75"/>
    <x v="1"/>
    <x v="4"/>
    <x v="0"/>
  </r>
  <r>
    <s v="54aff54b-074b-489d-b7c5-163249d37e2b"/>
    <x v="272"/>
    <s v="678779e3-1ed5-4d3b-8530-4e03ecb05621"/>
    <s v="cec9c1cb-0592-4811-8c2a-020ca2e70ce8"/>
    <d v="2020-01-30T00:00:00"/>
    <s v="Std"/>
    <x v="2691"/>
    <x v="1"/>
    <s v="Cohenland"/>
    <s v="Furn"/>
    <s v="Bkcs"/>
    <n v="1062.78"/>
    <n v="4"/>
    <n v="265.69499999999999"/>
    <x v="2"/>
    <x v="0"/>
    <x v="0"/>
  </r>
  <r>
    <s v="0b77d52a-e047-4de8-8e47-8d748cca0292"/>
    <x v="1403"/>
    <s v="fda4abbe-695f-48c7-bacb-1eb64a1b0d84"/>
    <s v="62413b98-143a-46cf-a943-7a847592ac3c"/>
    <d v="2020-03-08T00:00:00"/>
    <s v="Std"/>
    <x v="2692"/>
    <x v="3"/>
    <s v="East Tracy"/>
    <s v="Tech"/>
    <s v="Acc"/>
    <n v="4192.6499999999996"/>
    <n v="3"/>
    <n v="1397.55"/>
    <x v="0"/>
    <x v="2"/>
    <x v="0"/>
  </r>
  <r>
    <s v="ccc6dd08-d193-4f4f-ab76-ccfbcd1fa53c"/>
    <x v="40"/>
    <s v="c2a0a84c-cea8-40b9-a932-d33d1ec8e00c"/>
    <s v="11993e9e-f479-4288-9ce1-f4a3bd06200c"/>
    <d v="2023-02-06T00:00:00"/>
    <s v="Std"/>
    <x v="2693"/>
    <x v="2"/>
    <s v="Garyberg"/>
    <s v="Furn"/>
    <s v="Bkcs"/>
    <n v="705.62"/>
    <n v="6"/>
    <n v="117.60333333333334"/>
    <x v="2"/>
    <x v="0"/>
    <x v="0"/>
  </r>
  <r>
    <s v="9da8a720-1b6b-47ce-bfbe-41e7277339c1"/>
    <x v="608"/>
    <s v="bb3aa332-feeb-4120-a73c-7d6d0a951941"/>
    <s v="3b7290d8-fbde-4832-bb47-caf6df31f705"/>
    <d v="2024-02-01T00:00:00"/>
    <s v="Exp"/>
    <x v="1095"/>
    <x v="0"/>
    <s v="Fisherville"/>
    <s v="OffSup"/>
    <s v="Acc"/>
    <n v="3401.29"/>
    <n v="4"/>
    <n v="850.32249999999999"/>
    <x v="1"/>
    <x v="2"/>
    <x v="1"/>
  </r>
  <r>
    <s v="e4c72924-a153-49af-b8f5-ed04da9a2f43"/>
    <x v="1404"/>
    <s v="b530705e-115a-4d15-a8ee-4ef43cd089ec"/>
    <s v="8534976f-4b8a-4d9c-9a3d-c456021a7795"/>
    <d v="2023-05-04T00:00:00"/>
    <s v="Eco"/>
    <x v="2694"/>
    <x v="3"/>
    <s v="South Curtis"/>
    <s v="OffSup"/>
    <s v="Phns"/>
    <n v="4128.0200000000004"/>
    <n v="4"/>
    <n v="1032.0050000000001"/>
    <x v="1"/>
    <x v="4"/>
    <x v="0"/>
  </r>
  <r>
    <s v="c5e3648f-3d4b-469c-8c97-283575f9db7e"/>
    <x v="1405"/>
    <s v="72cf48c5-2093-436c-b5bf-7ed652a50b50"/>
    <s v="7978e296-841b-4301-b562-ad22f620165c"/>
    <d v="2020-03-17T00:00:00"/>
    <s v="Eco"/>
    <x v="2695"/>
    <x v="2"/>
    <s v="Mathewstown"/>
    <s v="OffSup"/>
    <s v="Bndrs"/>
    <n v="1776.08"/>
    <n v="1"/>
    <n v="1776.08"/>
    <x v="1"/>
    <x v="3"/>
    <x v="0"/>
  </r>
  <r>
    <s v="c6b9a2d0-c6b6-41f8-9ede-77cfc129c195"/>
    <x v="174"/>
    <s v="594aaca2-1081-4418-bc4a-98c5deb9ef23"/>
    <s v="108d274f-5320-4aa3-b95a-d5336eb82399"/>
    <d v="2020-07-05T00:00:00"/>
    <s v="Std"/>
    <x v="2696"/>
    <x v="0"/>
    <s v="Johnchester"/>
    <s v="Tech"/>
    <s v="Fstnrs"/>
    <n v="901.47"/>
    <n v="1"/>
    <n v="901.47"/>
    <x v="0"/>
    <x v="1"/>
    <x v="0"/>
  </r>
  <r>
    <s v="64d39ce6-66d4-4cb1-89a8-243d1fe7443b"/>
    <x v="1130"/>
    <s v="219f4e66-bed7-4ab1-901e-7fd8a9d8b38b"/>
    <s v="9dd68ead-9f2a-4dc3-8f4c-29e8c9c440a4"/>
    <d v="2021-05-29T00:00:00"/>
    <s v="Std"/>
    <x v="2697"/>
    <x v="2"/>
    <s v="Kellymouth"/>
    <s v="Furn"/>
    <s v="Phns"/>
    <n v="4700.08"/>
    <n v="2"/>
    <n v="2350.04"/>
    <x v="2"/>
    <x v="4"/>
    <x v="1"/>
  </r>
  <r>
    <s v="248621c4-2e8d-4d01-9584-30d7249a9d9b"/>
    <x v="49"/>
    <s v="d41a592e-83d4-45a7-8cc9-b81086b5629e"/>
    <s v="85b42753-fd1a-41e7-a2c1-990bd312cfbc"/>
    <d v="2019-09-27T00:00:00"/>
    <s v="Std"/>
    <x v="2698"/>
    <x v="0"/>
    <s v="Port Alicia"/>
    <s v="Tech"/>
    <s v="Fstnrs"/>
    <n v="3134.99"/>
    <n v="1"/>
    <n v="3134.99"/>
    <x v="0"/>
    <x v="1"/>
    <x v="1"/>
  </r>
  <r>
    <s v="88699747-a026-4757-ab88-889131a2d35c"/>
    <x v="65"/>
    <s v="a5820d34-2d63-4341-9a8c-be53c9f19c08"/>
    <s v="048878d4-8d09-4dbf-bff6-79b005769eae"/>
    <d v="2020-07-12T00:00:00"/>
    <s v="Eco"/>
    <x v="2699"/>
    <x v="0"/>
    <s v="Lake Calvinbury"/>
    <s v="OffSup"/>
    <s v="Fstnrs"/>
    <n v="93.88"/>
    <n v="10"/>
    <n v="9.3879999999999999"/>
    <x v="1"/>
    <x v="1"/>
    <x v="0"/>
  </r>
  <r>
    <s v="0ad7e4e7-4f9a-4bce-b9ce-3570d2509c9f"/>
    <x v="1406"/>
    <s v="4fe84588-94e6-4ad9-8ba6-d01ac3b69606"/>
    <s v="f0f332ae-b032-4337-82b9-4cbb4fee04a0"/>
    <d v="2020-11-25T00:00:00"/>
    <s v="Std"/>
    <x v="2700"/>
    <x v="0"/>
    <s v="Wilsonhaven"/>
    <s v="Tech"/>
    <s v="Bkcs"/>
    <n v="399.53"/>
    <n v="1"/>
    <n v="399.53"/>
    <x v="0"/>
    <x v="0"/>
    <x v="1"/>
  </r>
  <r>
    <s v="e60e844a-86bd-40b8-8b24-ec361605fbb7"/>
    <x v="883"/>
    <s v="53d44fb6-0963-46b2-b9d2-257f4a14193b"/>
    <s v="98761be3-633b-49b5-922f-f996b73051fc"/>
    <d v="2021-08-01T00:00:00"/>
    <s v="Eco"/>
    <x v="2701"/>
    <x v="1"/>
    <s v="West Antonioport"/>
    <s v="OffSup"/>
    <s v="Acc"/>
    <n v="837.87"/>
    <n v="4"/>
    <n v="209.4675"/>
    <x v="1"/>
    <x v="2"/>
    <x v="1"/>
  </r>
  <r>
    <s v="08366125-cf14-46bf-ac72-78113f94f0f9"/>
    <x v="757"/>
    <s v="b8c39d53-7a1e-4708-ad22-c9872f079f08"/>
    <s v="98fec752-24c5-4c45-922f-fea4c7192814"/>
    <d v="2023-12-27T00:00:00"/>
    <s v="Eco"/>
    <x v="2702"/>
    <x v="0"/>
    <s v="Tylerbury"/>
    <s v="Furn"/>
    <s v="Bkcs"/>
    <n v="2267.7600000000002"/>
    <n v="4"/>
    <n v="566.94000000000005"/>
    <x v="2"/>
    <x v="0"/>
    <x v="1"/>
  </r>
  <r>
    <s v="bf3284f2-51fc-4391-9847-d2668bfcd73c"/>
    <x v="164"/>
    <s v="afa3cda5-0df6-4283-b67c-d3d9c1015df8"/>
    <s v="36f13a5d-860e-415d-9c3e-6e3651d0e78f"/>
    <d v="2023-02-15T00:00:00"/>
    <s v="Eco"/>
    <x v="2703"/>
    <x v="1"/>
    <s v="East Christopher"/>
    <s v="OffSup"/>
    <s v="Fstnrs"/>
    <n v="1975.1"/>
    <n v="3"/>
    <n v="658.36666666666667"/>
    <x v="1"/>
    <x v="1"/>
    <x v="0"/>
  </r>
  <r>
    <s v="d0feb778-69c0-4dcb-847a-2d78e88deb66"/>
    <x v="834"/>
    <s v="e56984ef-c516-4441-a30b-2970f35b5b77"/>
    <s v="9eb86f1c-21d5-496f-8ac4-7b819154da2e"/>
    <d v="2023-06-20T00:00:00"/>
    <s v="Eco"/>
    <x v="2704"/>
    <x v="0"/>
    <s v="Adamfort"/>
    <s v="Furn"/>
    <s v="Fstnrs"/>
    <n v="3472.94"/>
    <n v="4"/>
    <n v="868.23500000000001"/>
    <x v="2"/>
    <x v="1"/>
    <x v="1"/>
  </r>
  <r>
    <s v="b5c4f12d-56c9-45d0-acb1-5ee439876441"/>
    <x v="1262"/>
    <s v="189f8914-0394-41e6-a349-eb957b5a6574"/>
    <s v="7accd55b-b13b-4148-a49d-791d945eb5b5"/>
    <d v="2020-02-18T00:00:00"/>
    <s v="Eco"/>
    <x v="2705"/>
    <x v="3"/>
    <s v="West Elizabeth"/>
    <s v="Furn"/>
    <s v="Bndrs"/>
    <n v="3827.87"/>
    <n v="4"/>
    <n v="956.96749999999997"/>
    <x v="2"/>
    <x v="3"/>
    <x v="1"/>
  </r>
  <r>
    <s v="79389e11-19b0-4431-b294-90e2e949f100"/>
    <x v="216"/>
    <s v="59a63289-fca0-4993-b34f-d517c9039688"/>
    <s v="39ef5238-9a01-4832-b7da-9b2b4f552959"/>
    <d v="2022-05-25T00:00:00"/>
    <s v="Exp"/>
    <x v="2706"/>
    <x v="0"/>
    <s v="West Matthewmouth"/>
    <s v="OffSup"/>
    <s v="Phns"/>
    <n v="2251.71"/>
    <n v="3"/>
    <n v="750.57"/>
    <x v="1"/>
    <x v="4"/>
    <x v="1"/>
  </r>
  <r>
    <s v="bf147dc4-eb31-4b2f-a0d6-0863d932c28e"/>
    <x v="985"/>
    <s v="c08b38dc-1909-4b1d-a24c-bb1da99f1e48"/>
    <s v="df7c2365-462c-421a-b6f8-be7aec236feb"/>
    <d v="2024-12-21T00:00:00"/>
    <s v="Eco"/>
    <x v="2707"/>
    <x v="2"/>
    <s v="Mcdanieltown"/>
    <s v="Furn"/>
    <s v="Bndrs"/>
    <n v="605.05999999999995"/>
    <n v="4"/>
    <n v="151.26499999999999"/>
    <x v="2"/>
    <x v="3"/>
    <x v="1"/>
  </r>
  <r>
    <s v="13a5890e-76fc-4865-8faf-ef0b5122b6d3"/>
    <x v="1367"/>
    <s v="800d2331-8922-4439-a62f-da0d3b00858c"/>
    <s v="0b09a819-80cb-4ebe-9314-77abf347b0ec"/>
    <d v="2021-01-17T00:00:00"/>
    <s v="Exp"/>
    <x v="2708"/>
    <x v="1"/>
    <s v="Jensenmouth"/>
    <s v="OffSup"/>
    <s v="Phns"/>
    <n v="1088.3"/>
    <n v="3"/>
    <n v="362.76666666666665"/>
    <x v="1"/>
    <x v="4"/>
    <x v="0"/>
  </r>
  <r>
    <s v="a0e51bf6-5a85-402c-8a65-04b5279eaed0"/>
    <x v="355"/>
    <s v="58dd0dc3-8939-4305-a354-30b47b03cb8e"/>
    <s v="9266c197-0258-46e9-a120-74d4cb5f601e"/>
    <d v="2024-04-09T00:00:00"/>
    <s v="Std"/>
    <x v="2709"/>
    <x v="3"/>
    <s v="East Christineland"/>
    <s v="Tech"/>
    <s v="Phns"/>
    <n v="4915.54"/>
    <n v="8"/>
    <n v="614.4425"/>
    <x v="0"/>
    <x v="4"/>
    <x v="1"/>
  </r>
  <r>
    <s v="188f54f0-53e5-496d-be1d-9d21394022b0"/>
    <x v="831"/>
    <s v="d806280c-f18c-4028-a15d-5aa75620dc14"/>
    <s v="e5577faf-7986-4ca8-8b1d-713fc8d04ddf"/>
    <d v="2019-10-17T00:00:00"/>
    <s v="Eco"/>
    <x v="2710"/>
    <x v="1"/>
    <s v="Port Joshuaside"/>
    <s v="Tech"/>
    <s v="Phns"/>
    <n v="4678.6400000000003"/>
    <n v="10"/>
    <n v="467.86400000000003"/>
    <x v="0"/>
    <x v="4"/>
    <x v="0"/>
  </r>
  <r>
    <s v="17c9a5c9-eca9-45d4-b123-2a2d4f8e98f1"/>
    <x v="403"/>
    <s v="bb74e14d-c5d5-434d-88f5-f1dad7c1e2f6"/>
    <s v="ccd01d0e-f1a4-4788-85c7-3d3058bdc07e"/>
    <d v="2024-10-21T00:00:00"/>
    <s v="Std"/>
    <x v="2711"/>
    <x v="2"/>
    <s v="West Charleschester"/>
    <s v="OffSup"/>
    <s v="Phns"/>
    <n v="1592.92"/>
    <n v="8"/>
    <n v="199.11500000000001"/>
    <x v="1"/>
    <x v="4"/>
    <x v="0"/>
  </r>
  <r>
    <s v="d4c6d546-60b4-4bb2-ba91-3e8b21dd91d4"/>
    <x v="353"/>
    <s v="a308844b-a4fb-411f-bd72-8fb376e141d7"/>
    <s v="e34e81b5-773a-4dd5-be9b-69cd6ad97fc5"/>
    <d v="2021-11-12T00:00:00"/>
    <s v="Exp"/>
    <x v="2712"/>
    <x v="1"/>
    <s v="Lake Miguelfort"/>
    <s v="Furn"/>
    <s v="Fstnrs"/>
    <n v="660.17"/>
    <n v="6"/>
    <n v="110.02833333333332"/>
    <x v="2"/>
    <x v="1"/>
    <x v="0"/>
  </r>
  <r>
    <s v="8fee7dde-6015-400d-9681-98a519a2721b"/>
    <x v="951"/>
    <s v="6f3c514d-a9cb-434c-8e37-e5f4d0162ebc"/>
    <s v="a022e40a-7f0d-4341-b8eb-ce7587a89fa6"/>
    <d v="2022-07-05T00:00:00"/>
    <s v="Eco"/>
    <x v="2713"/>
    <x v="2"/>
    <s v="South Megan"/>
    <s v="Tech"/>
    <s v="Bkcs"/>
    <n v="2932.08"/>
    <n v="10"/>
    <n v="293.20799999999997"/>
    <x v="0"/>
    <x v="0"/>
    <x v="0"/>
  </r>
  <r>
    <s v="5b3f3bd4-3b2a-465a-9946-6db8b969051a"/>
    <x v="1407"/>
    <s v="7f205acd-7d20-43f4-a8de-967594df40a9"/>
    <s v="c6eab80e-92a1-4326-9cf6-22e89bfb8e1c"/>
    <d v="2020-11-16T00:00:00"/>
    <s v="Exp"/>
    <x v="2714"/>
    <x v="3"/>
    <s v="Judyfort"/>
    <s v="Furn"/>
    <s v="Bkcs"/>
    <n v="241.33"/>
    <n v="3"/>
    <n v="80.443333333333342"/>
    <x v="2"/>
    <x v="0"/>
    <x v="1"/>
  </r>
  <r>
    <s v="f5aa36cb-e837-492f-b941-f519281ac386"/>
    <x v="1073"/>
    <s v="4a8b8fce-5342-4bef-beb5-23e6d5b199a3"/>
    <s v="deeb8e64-2d05-4dc6-8caa-dfef6923549e"/>
    <d v="2023-12-28T00:00:00"/>
    <s v="Std"/>
    <x v="2715"/>
    <x v="3"/>
    <s v="Port Samanthashire"/>
    <s v="Furn"/>
    <s v="Fstnrs"/>
    <n v="545.33000000000004"/>
    <n v="1"/>
    <n v="545.33000000000004"/>
    <x v="2"/>
    <x v="1"/>
    <x v="1"/>
  </r>
  <r>
    <s v="398734e1-b89d-4e29-b70f-2f21784c4eae"/>
    <x v="330"/>
    <s v="0de18b7e-e01f-461a-a083-8553e41f3beb"/>
    <s v="992c290b-34b1-479b-8988-5b2249c9b996"/>
    <d v="2023-05-11T00:00:00"/>
    <s v="Exp"/>
    <x v="1427"/>
    <x v="1"/>
    <s v="East Rosstown"/>
    <s v="OffSup"/>
    <s v="Phns"/>
    <n v="2777.81"/>
    <n v="1"/>
    <n v="2777.81"/>
    <x v="1"/>
    <x v="4"/>
    <x v="0"/>
  </r>
  <r>
    <s v="031a3c59-960d-4109-b6e2-e26ab9cd2dfc"/>
    <x v="455"/>
    <s v="5146d4be-1e46-4219-b432-7168f5d4924d"/>
    <s v="6c4252c9-2149-446e-88f2-07e65f6d1c70"/>
    <d v="2021-02-10T00:00:00"/>
    <s v="Exp"/>
    <x v="2716"/>
    <x v="1"/>
    <s v="Williamberg"/>
    <s v="Furn"/>
    <s v="Bndrs"/>
    <n v="1983.15"/>
    <n v="8"/>
    <n v="247.89375000000001"/>
    <x v="2"/>
    <x v="3"/>
    <x v="1"/>
  </r>
  <r>
    <s v="80a30df9-c842-4ffe-9f22-9fa004353679"/>
    <x v="1285"/>
    <s v="fb5068e5-5834-44fe-afaf-a0fd354b934e"/>
    <s v="6b39151a-88e5-4a47-b394-8df368e280c8"/>
    <d v="2020-08-11T00:00:00"/>
    <s v="Std"/>
    <x v="2717"/>
    <x v="3"/>
    <s v="Rogerville"/>
    <s v="Tech"/>
    <s v="Phns"/>
    <n v="2970.63"/>
    <n v="9"/>
    <n v="330.07"/>
    <x v="0"/>
    <x v="4"/>
    <x v="1"/>
  </r>
  <r>
    <s v="e3210468-2d15-474a-8c56-e4f65055af4b"/>
    <x v="1408"/>
    <s v="2b298505-8bce-4838-b0dd-3608c2803e60"/>
    <s v="ea5e1a13-ca95-4601-b5cd-ddcb6be9a499"/>
    <d v="2020-11-11T00:00:00"/>
    <s v="Std"/>
    <x v="2718"/>
    <x v="1"/>
    <s v="Lake Brucetown"/>
    <s v="Furn"/>
    <s v="Acc"/>
    <n v="1040.83"/>
    <n v="9"/>
    <n v="115.64777777777778"/>
    <x v="2"/>
    <x v="2"/>
    <x v="0"/>
  </r>
  <r>
    <s v="bb22a23a-29c8-41f6-aa35-55f6c7c3618d"/>
    <x v="1409"/>
    <s v="9f453a65-5151-4254-a3ac-a7aedc5cc682"/>
    <s v="c1d6de05-e13b-4f93-b62c-ad5d16da2377"/>
    <d v="2022-11-19T00:00:00"/>
    <s v="Std"/>
    <x v="2719"/>
    <x v="0"/>
    <s v="Brandimouth"/>
    <s v="Tech"/>
    <s v="Bkcs"/>
    <n v="4343.3500000000004"/>
    <n v="2"/>
    <n v="2171.6750000000002"/>
    <x v="0"/>
    <x v="0"/>
    <x v="0"/>
  </r>
  <r>
    <s v="0a0d3634-053c-4b0e-9439-12b4242d4a18"/>
    <x v="835"/>
    <s v="2083af76-4a68-4333-a6c8-2d395500a77e"/>
    <s v="b526f210-6dcc-4144-8945-36e2a0cf891e"/>
    <d v="2022-08-21T00:00:00"/>
    <s v="Exp"/>
    <x v="2720"/>
    <x v="2"/>
    <s v="Dunnfurt"/>
    <s v="Tech"/>
    <s v="Acc"/>
    <n v="812.34"/>
    <n v="5"/>
    <n v="162.46800000000002"/>
    <x v="0"/>
    <x v="2"/>
    <x v="1"/>
  </r>
  <r>
    <s v="8e09a0cc-3c05-41c8-9b1a-d02e4a25573a"/>
    <x v="1410"/>
    <s v="342863b5-1d38-4667-b58c-f925e3428dd5"/>
    <s v="6e7aa3de-f7ed-40c0-926c-80204ec1f8c7"/>
    <d v="2022-04-07T00:00:00"/>
    <s v="Eco"/>
    <x v="2721"/>
    <x v="3"/>
    <s v="Chasemouth"/>
    <s v="Furn"/>
    <s v="Phns"/>
    <n v="3071.04"/>
    <n v="8"/>
    <n v="383.88"/>
    <x v="2"/>
    <x v="4"/>
    <x v="1"/>
  </r>
  <r>
    <s v="550889a7-0d8b-4d74-88e7-98ccc41264bf"/>
    <x v="483"/>
    <s v="e862d3ed-ad9a-42c7-af13-68e2def45a75"/>
    <s v="751011bd-17c7-4a0b-8148-ca5da1d7943f"/>
    <d v="2022-06-28T00:00:00"/>
    <s v="Std"/>
    <x v="2722"/>
    <x v="0"/>
    <s v="Michaelland"/>
    <s v="Tech"/>
    <s v="Phns"/>
    <n v="699.29"/>
    <n v="3"/>
    <n v="233.09666666666666"/>
    <x v="0"/>
    <x v="4"/>
    <x v="0"/>
  </r>
  <r>
    <s v="e5becc71-16be-4638-9872-eb9a10ced77b"/>
    <x v="84"/>
    <s v="df3879ab-395f-4724-9c09-c1441d979606"/>
    <s v="4eb6e4ae-1789-460b-afe4-b793efdae2a4"/>
    <d v="2022-10-16T00:00:00"/>
    <s v="Exp"/>
    <x v="2723"/>
    <x v="0"/>
    <s v="Gutierrezview"/>
    <s v="OffSup"/>
    <s v="Fstnrs"/>
    <n v="3440.11"/>
    <n v="6"/>
    <n v="573.35166666666669"/>
    <x v="1"/>
    <x v="1"/>
    <x v="1"/>
  </r>
  <r>
    <s v="497db8e6-7bb2-4461-adcb-81018583a11f"/>
    <x v="1045"/>
    <s v="54b940ca-ab97-4e11-92c5-a7965607c058"/>
    <s v="32da9643-c4c7-400a-9d14-a518f1fcfe17"/>
    <d v="2024-09-07T00:00:00"/>
    <s v="Exp"/>
    <x v="2724"/>
    <x v="2"/>
    <s v="Shaffermouth"/>
    <s v="Tech"/>
    <s v="Fstnrs"/>
    <n v="3423.45"/>
    <n v="8"/>
    <n v="427.93124999999998"/>
    <x v="0"/>
    <x v="1"/>
    <x v="1"/>
  </r>
  <r>
    <s v="d7a4901c-1751-41fd-8627-4041d7a21411"/>
    <x v="504"/>
    <s v="c0eeb316-31e9-4477-bb5c-399bd7cb7a97"/>
    <s v="3e81b398-0a5f-4a9e-9aa0-08199bf0768e"/>
    <d v="2024-06-10T00:00:00"/>
    <s v="Std"/>
    <x v="2725"/>
    <x v="1"/>
    <s v="East Julialand"/>
    <s v="OffSup"/>
    <s v="Fstnrs"/>
    <n v="3054.58"/>
    <n v="4"/>
    <n v="763.64499999999998"/>
    <x v="1"/>
    <x v="1"/>
    <x v="1"/>
  </r>
  <r>
    <s v="0ecb3784-5409-4d11-a8b8-7107fe144832"/>
    <x v="1411"/>
    <s v="cd9a81e5-689e-45ee-bea2-da2bee13fe70"/>
    <s v="9a89cf83-b3d3-4b32-a1b0-f7cacf173f2c"/>
    <d v="2023-12-12T00:00:00"/>
    <s v="Exp"/>
    <x v="2726"/>
    <x v="3"/>
    <s v="Lake Melanie"/>
    <s v="OffSup"/>
    <s v="Bndrs"/>
    <n v="1131.52"/>
    <n v="4"/>
    <n v="282.88"/>
    <x v="1"/>
    <x v="3"/>
    <x v="0"/>
  </r>
  <r>
    <s v="84c20608-8371-4237-bc00-4cac58098d85"/>
    <x v="422"/>
    <s v="93e4ac22-21e5-4c8f-9434-4a40059edab1"/>
    <s v="48ce383b-9e93-49aa-9876-2e5a2f08a880"/>
    <d v="2019-06-07T00:00:00"/>
    <s v="Std"/>
    <x v="2727"/>
    <x v="1"/>
    <s v="Hunterland"/>
    <s v="Tech"/>
    <s v="Acc"/>
    <n v="3460.73"/>
    <n v="1"/>
    <n v="3460.73"/>
    <x v="0"/>
    <x v="2"/>
    <x v="0"/>
  </r>
  <r>
    <s v="8df835e5-f751-46a9-875e-3ae7aecec62b"/>
    <x v="1412"/>
    <s v="1b480c34-da66-4754-873a-6da89a89ad5a"/>
    <s v="fb108698-57b3-4080-948f-7df8f2179d12"/>
    <d v="2021-01-06T00:00:00"/>
    <s v="Exp"/>
    <x v="2728"/>
    <x v="0"/>
    <s v="West Frances"/>
    <s v="OffSup"/>
    <s v="Fstnrs"/>
    <n v="4538.01"/>
    <n v="1"/>
    <n v="4538.01"/>
    <x v="1"/>
    <x v="1"/>
    <x v="0"/>
  </r>
  <r>
    <s v="11c9f2af-9729-46bf-8ecf-91e5162b3843"/>
    <x v="355"/>
    <s v="b4a9ea0a-2cea-483b-95ec-ec945f975734"/>
    <s v="37f27996-9d97-4f2a-832f-ce12b44d72d6"/>
    <d v="2024-10-20T00:00:00"/>
    <s v="Std"/>
    <x v="2729"/>
    <x v="2"/>
    <s v="Jeffreystad"/>
    <s v="OffSup"/>
    <s v="Fstnrs"/>
    <n v="203.73"/>
    <n v="3"/>
    <n v="67.91"/>
    <x v="1"/>
    <x v="1"/>
    <x v="1"/>
  </r>
  <r>
    <s v="c7f56f77-e717-4459-a201-c608ff63c25c"/>
    <x v="620"/>
    <s v="48de93cf-5dcc-4b43-a65c-4d8ee0210246"/>
    <s v="0bd07996-dc66-4758-8d5a-bf64957458c1"/>
    <d v="2021-11-16T00:00:00"/>
    <s v="Exp"/>
    <x v="2730"/>
    <x v="2"/>
    <s v="East Jessica"/>
    <s v="OffSup"/>
    <s v="Bkcs"/>
    <n v="4287.5"/>
    <n v="9"/>
    <n v="476.38888888888891"/>
    <x v="1"/>
    <x v="0"/>
    <x v="0"/>
  </r>
  <r>
    <s v="bfe6bd1e-28f3-46c4-809e-7f006bad76e9"/>
    <x v="1249"/>
    <s v="a7f29ac1-d505-454c-9ed5-788ee5ecef10"/>
    <s v="539e6ed1-7c14-45a9-ad52-9a7a153b9396"/>
    <d v="2020-05-31T00:00:00"/>
    <s v="Exp"/>
    <x v="2731"/>
    <x v="3"/>
    <s v="Hollystad"/>
    <s v="Tech"/>
    <s v="Fstnrs"/>
    <n v="75.739999999999995"/>
    <n v="4"/>
    <n v="18.934999999999999"/>
    <x v="0"/>
    <x v="1"/>
    <x v="0"/>
  </r>
  <r>
    <s v="f7fdf2ef-ce7a-4f5e-a01f-708f503dc064"/>
    <x v="819"/>
    <s v="60a24bc1-c4d2-4e44-9b34-5d97e6f140e1"/>
    <s v="bc4b85ff-a5b2-4129-aaba-0389541c5d8c"/>
    <d v="2024-06-03T00:00:00"/>
    <s v="Std"/>
    <x v="2732"/>
    <x v="3"/>
    <s v="Riverabury"/>
    <s v="Furn"/>
    <s v="Phns"/>
    <n v="52.47"/>
    <n v="10"/>
    <n v="5.2469999999999999"/>
    <x v="2"/>
    <x v="4"/>
    <x v="1"/>
  </r>
  <r>
    <s v="7c6ff54c-d517-48b0-b5fb-37f1b0cf455d"/>
    <x v="1413"/>
    <s v="377a984a-72df-4944-b2a0-682dd984da59"/>
    <s v="42204c14-6512-46a4-895e-05a96e7763b5"/>
    <d v="2024-01-06T00:00:00"/>
    <s v="Exp"/>
    <x v="2733"/>
    <x v="1"/>
    <s v="Masonview"/>
    <s v="Tech"/>
    <s v="Acc"/>
    <n v="1659.79"/>
    <n v="10"/>
    <n v="165.97899999999998"/>
    <x v="0"/>
    <x v="2"/>
    <x v="1"/>
  </r>
  <r>
    <s v="8f0604cd-ecfc-4d0d-a07e-c5f4956526fc"/>
    <x v="1362"/>
    <s v="c384da2f-a269-4254-8168-9c049ec86869"/>
    <s v="24f1b354-5cab-4471-8060-5910e853b1a0"/>
    <d v="2023-03-20T00:00:00"/>
    <s v="Eco"/>
    <x v="2734"/>
    <x v="1"/>
    <s v="East Jennifer"/>
    <s v="OffSup"/>
    <s v="Bndrs"/>
    <n v="1423.05"/>
    <n v="3"/>
    <n v="474.34999999999997"/>
    <x v="1"/>
    <x v="3"/>
    <x v="0"/>
  </r>
  <r>
    <s v="e3f8c70a-f12d-454f-a117-fb8efa4a50db"/>
    <x v="398"/>
    <s v="bcad402e-de75-4372-859f-c28b2705ad1f"/>
    <s v="97390a7e-dcb3-46ba-a1f3-dc05ec08299e"/>
    <d v="2023-06-19T00:00:00"/>
    <s v="Exp"/>
    <x v="2735"/>
    <x v="2"/>
    <s v="Lake Victoriatown"/>
    <s v="OffSup"/>
    <s v="Bkcs"/>
    <n v="3059.87"/>
    <n v="5"/>
    <n v="611.97399999999993"/>
    <x v="1"/>
    <x v="0"/>
    <x v="0"/>
  </r>
  <r>
    <s v="94b607d6-98c7-4a1c-ab00-8bacb42fd9fa"/>
    <x v="1036"/>
    <s v="f8f08d08-f3f9-4749-887e-7a717ae8284a"/>
    <s v="ca2082d2-2a70-4071-b33e-7a581357eda7"/>
    <d v="2021-09-15T00:00:00"/>
    <s v="Std"/>
    <x v="2736"/>
    <x v="2"/>
    <s v="New Jennifertown"/>
    <s v="Tech"/>
    <s v="Bkcs"/>
    <n v="3019.34"/>
    <n v="8"/>
    <n v="377.41750000000002"/>
    <x v="0"/>
    <x v="0"/>
    <x v="1"/>
  </r>
  <r>
    <s v="8c5215b5-d371-4a75-957b-127dee970aed"/>
    <x v="877"/>
    <s v="9d8f7624-d726-43cd-a755-cfceca5b2acd"/>
    <s v="2dce41db-f94b-4c8f-bb83-9abb2f52d9e1"/>
    <d v="2024-07-08T00:00:00"/>
    <s v="Eco"/>
    <x v="2737"/>
    <x v="0"/>
    <s v="South Janiceside"/>
    <s v="Furn"/>
    <s v="Acc"/>
    <n v="727.11"/>
    <n v="6"/>
    <n v="121.185"/>
    <x v="2"/>
    <x v="2"/>
    <x v="1"/>
  </r>
  <r>
    <s v="1428f874-3020-46ed-8d14-b56225a2bb48"/>
    <x v="1414"/>
    <s v="385a83e9-6a7a-4d68-985d-2fd433cb6492"/>
    <s v="e9662cb2-1b11-458f-aed3-13eedcabf2cd"/>
    <d v="2024-05-01T00:00:00"/>
    <s v="Std"/>
    <x v="2738"/>
    <x v="1"/>
    <s v="New Kaitlinfort"/>
    <s v="Furn"/>
    <s v="Acc"/>
    <n v="1669.87"/>
    <n v="2"/>
    <n v="834.93499999999995"/>
    <x v="2"/>
    <x v="2"/>
    <x v="0"/>
  </r>
  <r>
    <s v="bfb12957-6eba-4449-8981-c70f63238bf1"/>
    <x v="636"/>
    <s v="dd74ade6-28b1-41e7-8d56-8d67fa96130d"/>
    <s v="0f234f6c-e798-46a5-a6fa-c57379fbf992"/>
    <d v="2020-02-24T00:00:00"/>
    <s v="Eco"/>
    <x v="2739"/>
    <x v="2"/>
    <s v="Bellhaven"/>
    <s v="OffSup"/>
    <s v="Bndrs"/>
    <n v="3522.17"/>
    <n v="6"/>
    <n v="587.02833333333331"/>
    <x v="1"/>
    <x v="3"/>
    <x v="0"/>
  </r>
  <r>
    <s v="c49c005a-844a-4c11-80d3-637bc5b3a6e8"/>
    <x v="475"/>
    <s v="f71f77a1-5b96-4003-8080-68dd8e739a6c"/>
    <s v="3aadf273-2682-42d6-9fdb-c365d247d4dd"/>
    <d v="2024-10-13T00:00:00"/>
    <s v="Exp"/>
    <x v="2740"/>
    <x v="1"/>
    <s v="Port Kimberlyport"/>
    <s v="Tech"/>
    <s v="Phns"/>
    <n v="2162.83"/>
    <n v="8"/>
    <n v="270.35374999999999"/>
    <x v="0"/>
    <x v="4"/>
    <x v="1"/>
  </r>
  <r>
    <s v="214cc9eb-2376-4e41-83d6-ff59f0b36443"/>
    <x v="1415"/>
    <s v="084fa8f7-d8a8-478a-add3-1e79adfbc792"/>
    <s v="8a278ff9-f957-40d6-8bbb-2c66916521d5"/>
    <d v="2019-09-16T00:00:00"/>
    <s v="Eco"/>
    <x v="2741"/>
    <x v="3"/>
    <s v="Moranton"/>
    <s v="OffSup"/>
    <s v="Bkcs"/>
    <n v="1173.8399999999999"/>
    <n v="10"/>
    <n v="117.38399999999999"/>
    <x v="1"/>
    <x v="0"/>
    <x v="0"/>
  </r>
  <r>
    <s v="d0f68598-0d4e-4958-a065-e501c888e700"/>
    <x v="326"/>
    <s v="10b4290d-19aa-4f86-ae83-ffc607fad46b"/>
    <s v="695e1d4e-5deb-4819-a2d9-8b46269461df"/>
    <d v="2024-04-16T00:00:00"/>
    <s v="Std"/>
    <x v="2742"/>
    <x v="2"/>
    <s v="New Michael"/>
    <s v="Furn"/>
    <s v="Fstnrs"/>
    <n v="2830.77"/>
    <n v="6"/>
    <n v="471.79500000000002"/>
    <x v="2"/>
    <x v="1"/>
    <x v="1"/>
  </r>
  <r>
    <s v="7487d9e3-c485-47a7-a5ad-c3bbc06f389b"/>
    <x v="1319"/>
    <s v="06576cfb-86bc-489c-ba89-f640b2fb36c8"/>
    <s v="08454739-dedb-4d37-ac08-2083ff83d5c9"/>
    <d v="2023-05-17T00:00:00"/>
    <s v="Eco"/>
    <x v="2743"/>
    <x v="3"/>
    <s v="North Trevorfort"/>
    <s v="Furn"/>
    <s v="Bndrs"/>
    <n v="796.68"/>
    <n v="10"/>
    <n v="79.667999999999992"/>
    <x v="2"/>
    <x v="3"/>
    <x v="0"/>
  </r>
  <r>
    <s v="c8bd48f8-a4f5-4671-ac96-e0c621d097aa"/>
    <x v="1416"/>
    <s v="785813aa-b1ad-4f68-8ebf-5b9d18a98710"/>
    <s v="3370e7de-1e56-451e-b882-c2d637f29999"/>
    <d v="2021-02-15T00:00:00"/>
    <s v="Exp"/>
    <x v="2744"/>
    <x v="1"/>
    <s v="Lake Rachelland"/>
    <s v="Furn"/>
    <s v="Phns"/>
    <n v="1567.92"/>
    <n v="10"/>
    <n v="156.792"/>
    <x v="2"/>
    <x v="4"/>
    <x v="0"/>
  </r>
  <r>
    <s v="506cf1aa-b695-486b-a699-016d6c5622b7"/>
    <x v="439"/>
    <s v="2ade1238-65ab-4336-a29a-38022ae7fbb5"/>
    <s v="437f611e-2d39-48e6-8f79-56a591e108e2"/>
    <d v="2020-03-07T00:00:00"/>
    <s v="Exp"/>
    <x v="2745"/>
    <x v="3"/>
    <s v="Bellport"/>
    <s v="OffSup"/>
    <s v="Bndrs"/>
    <n v="3883.46"/>
    <n v="7"/>
    <n v="554.78"/>
    <x v="1"/>
    <x v="3"/>
    <x v="1"/>
  </r>
  <r>
    <s v="9563e0f8-a519-46c2-9eab-20352a6d5c88"/>
    <x v="1417"/>
    <s v="a115a3f7-2423-44d3-bb7e-46bb8b2db024"/>
    <s v="f9d64757-3d36-424d-a9f3-757363623482"/>
    <d v="2020-05-09T00:00:00"/>
    <s v="Std"/>
    <x v="2746"/>
    <x v="3"/>
    <s v="North Brianna"/>
    <s v="OffSup"/>
    <s v="Acc"/>
    <n v="593.38"/>
    <n v="4"/>
    <n v="148.345"/>
    <x v="1"/>
    <x v="2"/>
    <x v="1"/>
  </r>
  <r>
    <s v="a1eb61f8-fc2a-4b1b-8845-1700943ee392"/>
    <x v="146"/>
    <s v="60cb5cce-7a35-4c85-ba3b-a7a5adb005b2"/>
    <s v="724ce2ef-ac2c-4b20-8dc8-a35924709c60"/>
    <d v="2020-03-08T00:00:00"/>
    <s v="Exp"/>
    <x v="2747"/>
    <x v="2"/>
    <s v="Port Kara"/>
    <s v="Furn"/>
    <s v="Fstnrs"/>
    <n v="2259.3200000000002"/>
    <n v="10"/>
    <n v="225.93200000000002"/>
    <x v="2"/>
    <x v="1"/>
    <x v="0"/>
  </r>
  <r>
    <s v="ba972670-b53b-45cf-a9f2-ac3bd6c8b1e7"/>
    <x v="1418"/>
    <s v="c9a44fd7-b50d-4b58-8bc1-3564013723a2"/>
    <s v="cb40a148-533f-4f85-b862-d7dd421b1608"/>
    <d v="2024-05-11T00:00:00"/>
    <s v="Exp"/>
    <x v="2748"/>
    <x v="3"/>
    <s v="East Jamesfort"/>
    <s v="Tech"/>
    <s v="Bkcs"/>
    <n v="130.46"/>
    <n v="8"/>
    <n v="16.307500000000001"/>
    <x v="0"/>
    <x v="0"/>
    <x v="0"/>
  </r>
  <r>
    <s v="3e28487a-64dc-4183-89da-2b31126788f5"/>
    <x v="1255"/>
    <s v="aabef881-6f72-4514-b1fb-2e287158e885"/>
    <s v="b48c03e3-c6ad-46a5-b08e-fd97ea058e39"/>
    <d v="2022-04-15T00:00:00"/>
    <s v="Eco"/>
    <x v="2749"/>
    <x v="1"/>
    <s v="North Ashley"/>
    <s v="Tech"/>
    <s v="Fstnrs"/>
    <n v="4819.3900000000003"/>
    <n v="4"/>
    <n v="1204.8475000000001"/>
    <x v="0"/>
    <x v="1"/>
    <x v="1"/>
  </r>
  <r>
    <s v="19d5e889-2df6-43c1-93fe-8fca954b621c"/>
    <x v="535"/>
    <s v="29b40c8e-bdfa-4fac-b70f-7bfb2a0fc8a8"/>
    <s v="b6a84da0-f0be-477b-8b69-2a076b65d21f"/>
    <d v="2020-05-27T00:00:00"/>
    <s v="Std"/>
    <x v="2750"/>
    <x v="2"/>
    <s v="West Chloe"/>
    <s v="Furn"/>
    <s v="Fstnrs"/>
    <n v="66.88"/>
    <n v="4"/>
    <n v="16.72"/>
    <x v="2"/>
    <x v="1"/>
    <x v="1"/>
  </r>
  <r>
    <s v="359b8e2b-417d-4052-b423-bd83e00d3fba"/>
    <x v="1419"/>
    <s v="6d89452b-7098-4830-9363-3bdce3ecdea4"/>
    <s v="09f12e20-a572-4fd8-8fda-ed099b094130"/>
    <d v="2022-06-22T00:00:00"/>
    <s v="Exp"/>
    <x v="2751"/>
    <x v="1"/>
    <s v="Carterhaven"/>
    <s v="OffSup"/>
    <s v="Acc"/>
    <n v="55.49"/>
    <n v="9"/>
    <n v="6.1655555555555557"/>
    <x v="1"/>
    <x v="2"/>
    <x v="0"/>
  </r>
  <r>
    <s v="df662717-39e1-48ab-b56f-a57c3a7d7b42"/>
    <x v="930"/>
    <s v="1d4c059d-8ed3-4b83-a39b-adb6d8a2cfab"/>
    <s v="67c50dd6-65a8-4b02-a914-971fb29dd1b6"/>
    <d v="2022-03-27T00:00:00"/>
    <s v="Std"/>
    <x v="2752"/>
    <x v="1"/>
    <s v="North Ryanbury"/>
    <s v="OffSup"/>
    <s v="Phns"/>
    <n v="3353.89"/>
    <n v="10"/>
    <n v="335.38900000000001"/>
    <x v="1"/>
    <x v="4"/>
    <x v="0"/>
  </r>
  <r>
    <s v="b7b6cb70-acf9-43f8-ad97-646f62494282"/>
    <x v="299"/>
    <s v="48241dc2-aab4-4a05-ab64-bbd8c28c2b23"/>
    <s v="6880bf46-f28a-4ec8-8fbd-c8d5e3821bf3"/>
    <d v="2023-03-09T00:00:00"/>
    <s v="Eco"/>
    <x v="2753"/>
    <x v="3"/>
    <s v="New Rodneyburgh"/>
    <s v="OffSup"/>
    <s v="Fstnrs"/>
    <n v="1980.47"/>
    <n v="2"/>
    <n v="990.23500000000001"/>
    <x v="1"/>
    <x v="1"/>
    <x v="0"/>
  </r>
  <r>
    <s v="71dc4fa0-64d8-4f37-bbbf-68e5ebd813cb"/>
    <x v="511"/>
    <s v="71cc421b-aa78-4299-affc-84a9f8beab53"/>
    <s v="1d07a997-c2b9-4fbd-91b7-8b049783c309"/>
    <d v="2021-03-29T00:00:00"/>
    <s v="Exp"/>
    <x v="2754"/>
    <x v="1"/>
    <s v="Port Roberttown"/>
    <s v="Tech"/>
    <s v="Phns"/>
    <n v="3658.79"/>
    <n v="4"/>
    <n v="914.69749999999999"/>
    <x v="0"/>
    <x v="4"/>
    <x v="1"/>
  </r>
  <r>
    <s v="e461ccd6-43e1-4130-87f9-aabea638825d"/>
    <x v="812"/>
    <s v="57bb3efe-a652-469b-9d8f-dc9ca852194b"/>
    <s v="d583ca72-ef1f-4814-a6bd-4632d10d7e35"/>
    <d v="2019-09-27T00:00:00"/>
    <s v="Eco"/>
    <x v="2755"/>
    <x v="1"/>
    <s v="Port Laura"/>
    <s v="Tech"/>
    <s v="Phns"/>
    <n v="4623.63"/>
    <n v="2"/>
    <n v="2311.8150000000001"/>
    <x v="0"/>
    <x v="4"/>
    <x v="1"/>
  </r>
  <r>
    <s v="840d7ace-1714-48f8-af9e-70fdfdbdab54"/>
    <x v="1168"/>
    <s v="49ad6a78-0c91-49d5-9171-4e94d7c34cbd"/>
    <s v="a723781a-e3dc-47c3-b095-011dc16d3947"/>
    <d v="2023-09-18T00:00:00"/>
    <s v="Std"/>
    <x v="2756"/>
    <x v="3"/>
    <s v="Michelleton"/>
    <s v="Furn"/>
    <s v="Bndrs"/>
    <n v="2086.12"/>
    <n v="1"/>
    <n v="2086.12"/>
    <x v="2"/>
    <x v="3"/>
    <x v="0"/>
  </r>
  <r>
    <s v="1ab0bd4a-5256-4a28-98aa-64a5b9507c27"/>
    <x v="163"/>
    <s v="5fbda9b7-b936-4612-8b28-fcb89285f2d4"/>
    <s v="ca1a12c6-09f3-4b49-a0f2-dcdfbbcfee2a"/>
    <d v="2023-02-08T00:00:00"/>
    <s v="Exp"/>
    <x v="2757"/>
    <x v="2"/>
    <s v="South Randall"/>
    <s v="OffSup"/>
    <s v="Phns"/>
    <n v="4548.71"/>
    <n v="1"/>
    <n v="4548.71"/>
    <x v="1"/>
    <x v="4"/>
    <x v="1"/>
  </r>
  <r>
    <s v="cf1d5dec-88ed-4a86-a7fd-02cf6cd61276"/>
    <x v="932"/>
    <s v="9b863610-cfc2-4400-a113-3b269d768c6a"/>
    <s v="c5ba5e49-5ab4-4b54-804c-6a4800310696"/>
    <d v="2021-03-26T00:00:00"/>
    <s v="Eco"/>
    <x v="2758"/>
    <x v="2"/>
    <s v="Shawview"/>
    <s v="OffSup"/>
    <s v="Phns"/>
    <n v="469.29"/>
    <n v="8"/>
    <n v="58.661250000000003"/>
    <x v="1"/>
    <x v="4"/>
    <x v="1"/>
  </r>
  <r>
    <s v="2e0d3098-30ae-4c79-be2d-1a1a321ff37f"/>
    <x v="604"/>
    <s v="c2246c0f-4533-4873-a60e-87f70efd50ca"/>
    <s v="11e3978b-fbc7-4602-b137-0fbc7511eed0"/>
    <d v="2022-08-01T00:00:00"/>
    <s v="Eco"/>
    <x v="2759"/>
    <x v="3"/>
    <s v="West Laura"/>
    <s v="Tech"/>
    <s v="Bndrs"/>
    <n v="3317.14"/>
    <n v="6"/>
    <n v="552.85666666666668"/>
    <x v="0"/>
    <x v="3"/>
    <x v="0"/>
  </r>
  <r>
    <s v="b4e6d90b-0d63-4f58-ab30-f81703e98504"/>
    <x v="414"/>
    <s v="1a53ecf3-792e-49ee-8117-61f60baeeb6a"/>
    <s v="a3fcc995-2be2-4cd2-aec9-da81544f4c03"/>
    <d v="2022-09-20T00:00:00"/>
    <s v="Eco"/>
    <x v="2760"/>
    <x v="2"/>
    <s v="South Katherineview"/>
    <s v="Tech"/>
    <s v="Bkcs"/>
    <n v="3506.96"/>
    <n v="6"/>
    <n v="584.49333333333334"/>
    <x v="0"/>
    <x v="0"/>
    <x v="0"/>
  </r>
  <r>
    <s v="6f16b5fa-b154-4d70-acbe-0b0a0ef084b6"/>
    <x v="539"/>
    <s v="a23a132a-27eb-4a9a-a271-2a9640223af7"/>
    <s v="556c1c11-c1d4-4ae1-8b30-053ad7ef74ea"/>
    <d v="2022-03-28T00:00:00"/>
    <s v="Eco"/>
    <x v="2761"/>
    <x v="1"/>
    <s v="New Jamie"/>
    <s v="Furn"/>
    <s v="Phns"/>
    <n v="525.11"/>
    <n v="6"/>
    <n v="87.518333333333331"/>
    <x v="2"/>
    <x v="4"/>
    <x v="0"/>
  </r>
  <r>
    <s v="75b7bed8-3a5e-4ae3-bfe9-0276e5343738"/>
    <x v="1274"/>
    <s v="a3322c02-bc22-4740-bee0-629e65dbcf0c"/>
    <s v="85ae724e-324a-4c8b-8c7f-715f32f915db"/>
    <d v="2021-05-15T00:00:00"/>
    <s v="Eco"/>
    <x v="2762"/>
    <x v="3"/>
    <s v="North Craig"/>
    <s v="OffSup"/>
    <s v="Bndrs"/>
    <n v="4302.97"/>
    <n v="5"/>
    <n v="860.59400000000005"/>
    <x v="1"/>
    <x v="3"/>
    <x v="1"/>
  </r>
  <r>
    <s v="36b7a554-d16a-4a83-85a0-0e92f2c026d7"/>
    <x v="184"/>
    <s v="d68f27ae-3600-4ea3-b088-e267346abfc9"/>
    <s v="59b5dfc9-4a24-47a8-ac8f-d1b67769a0d6"/>
    <d v="2020-07-31T00:00:00"/>
    <s v="Exp"/>
    <x v="2763"/>
    <x v="1"/>
    <s v="South Patriciatown"/>
    <s v="Tech"/>
    <s v="Bkcs"/>
    <n v="1143.51"/>
    <n v="10"/>
    <n v="114.351"/>
    <x v="0"/>
    <x v="0"/>
    <x v="1"/>
  </r>
  <r>
    <s v="9f2d0304-dcdf-4499-9b7a-c8cbcb006f10"/>
    <x v="1420"/>
    <s v="897c8247-34fc-4023-8047-9552a800532c"/>
    <s v="4809f82b-3a4d-452d-902a-57df818d8454"/>
    <d v="2024-01-21T00:00:00"/>
    <s v="Eco"/>
    <x v="2764"/>
    <x v="3"/>
    <s v="South Caitlinhaven"/>
    <s v="OffSup"/>
    <s v="Bkcs"/>
    <n v="338.9"/>
    <n v="8"/>
    <n v="42.362499999999997"/>
    <x v="1"/>
    <x v="0"/>
    <x v="0"/>
  </r>
  <r>
    <s v="e6e04b80-f431-4db2-9395-7fa61b67fa95"/>
    <x v="1141"/>
    <s v="1ae7acbb-9e3d-46c5-a12d-a931e72e68c8"/>
    <s v="94de71d7-3118-47ac-890a-0d95c6a8d6c1"/>
    <d v="2023-05-16T00:00:00"/>
    <s v="Exp"/>
    <x v="2765"/>
    <x v="0"/>
    <s v="West Gina"/>
    <s v="Tech"/>
    <s v="Acc"/>
    <n v="3649.82"/>
    <n v="7"/>
    <n v="521.40285714285721"/>
    <x v="0"/>
    <x v="2"/>
    <x v="0"/>
  </r>
  <r>
    <s v="1279712f-26c3-4478-8309-f0a85e1b2dd9"/>
    <x v="929"/>
    <s v="32028675-247a-4d4f-b6bc-7d83205f7fe3"/>
    <s v="45c0060f-93a7-4f84-86d7-22237a4dfdd8"/>
    <d v="2020-08-20T00:00:00"/>
    <s v="Exp"/>
    <x v="2766"/>
    <x v="1"/>
    <s v="Port Dustinville"/>
    <s v="Furn"/>
    <s v="Bndrs"/>
    <n v="3482.16"/>
    <n v="6"/>
    <n v="580.36"/>
    <x v="2"/>
    <x v="3"/>
    <x v="1"/>
  </r>
  <r>
    <s v="fabade7a-a697-4fd3-84bb-7f3fc7ccad3a"/>
    <x v="677"/>
    <s v="26e3908b-70dc-4143-852a-3ac43ccea959"/>
    <s v="954da096-e069-430e-9725-f8e72615decd"/>
    <d v="2021-12-15T00:00:00"/>
    <s v="Exp"/>
    <x v="2767"/>
    <x v="2"/>
    <s v="East Candice"/>
    <s v="Furn"/>
    <s v="Bkcs"/>
    <n v="291.85000000000002"/>
    <n v="2"/>
    <n v="145.92500000000001"/>
    <x v="2"/>
    <x v="0"/>
    <x v="0"/>
  </r>
  <r>
    <s v="0065f790-1e40-4024-8fbd-65fbf7b1fb67"/>
    <x v="678"/>
    <s v="c4f84b21-d04b-4219-9636-16c9cab01975"/>
    <s v="7497ac07-c04d-40c0-b3c1-ec35b63f5260"/>
    <d v="2022-07-28T00:00:00"/>
    <s v="Eco"/>
    <x v="2768"/>
    <x v="1"/>
    <s v="North Cynthiashire"/>
    <s v="OffSup"/>
    <s v="Phns"/>
    <n v="2730.5"/>
    <n v="7"/>
    <n v="390.07142857142856"/>
    <x v="1"/>
    <x v="4"/>
    <x v="0"/>
  </r>
  <r>
    <s v="7ecbac4d-91f9-4b7e-9a9b-6121bf1644c9"/>
    <x v="1097"/>
    <s v="3ceae296-08dd-4eb7-a291-ff1432488fbc"/>
    <s v="621aa7ae-4ca4-417c-a30d-4cc46846a44c"/>
    <d v="2022-10-21T00:00:00"/>
    <s v="Std"/>
    <x v="2769"/>
    <x v="0"/>
    <s v="Jamieview"/>
    <s v="Tech"/>
    <s v="Fstnrs"/>
    <n v="3100.79"/>
    <n v="4"/>
    <n v="775.19749999999999"/>
    <x v="0"/>
    <x v="1"/>
    <x v="1"/>
  </r>
  <r>
    <s v="8163e8ab-87ff-4753-bfac-05878f40f01a"/>
    <x v="1182"/>
    <s v="8872a398-6dce-4f4f-a1fe-8fff2be6869e"/>
    <s v="e5bb63ea-f5f3-425d-8ea0-47cb184fb28b"/>
    <d v="2023-08-06T00:00:00"/>
    <s v="Std"/>
    <x v="2770"/>
    <x v="2"/>
    <s v="Brianport"/>
    <s v="OffSup"/>
    <s v="Fstnrs"/>
    <n v="1459.38"/>
    <n v="9"/>
    <n v="162.15333333333334"/>
    <x v="1"/>
    <x v="1"/>
    <x v="0"/>
  </r>
  <r>
    <s v="11c2ab59-dd70-41ab-84a1-ee6cf87fe9f2"/>
    <x v="1421"/>
    <s v="7c6fad2e-1614-4c37-a59b-b13e847d6f54"/>
    <s v="a106a4fc-c48a-4002-8de5-486dd9a898e8"/>
    <d v="2021-06-16T00:00:00"/>
    <s v="Std"/>
    <x v="2771"/>
    <x v="1"/>
    <s v="North Brittanymouth"/>
    <s v="OffSup"/>
    <s v="Acc"/>
    <n v="1978.67"/>
    <n v="4"/>
    <n v="494.66750000000002"/>
    <x v="1"/>
    <x v="2"/>
    <x v="1"/>
  </r>
  <r>
    <s v="f0b8a4ed-0a89-4656-b358-1b1019f46b30"/>
    <x v="1422"/>
    <s v="cebf30ba-939f-484e-96f9-1a38cdce002c"/>
    <s v="ed199bfb-d79a-410f-9a09-c42f9264ff61"/>
    <d v="2022-04-02T00:00:00"/>
    <s v="Eco"/>
    <x v="2772"/>
    <x v="3"/>
    <s v="South Craig"/>
    <s v="OffSup"/>
    <s v="Bkcs"/>
    <n v="876.19"/>
    <n v="9"/>
    <n v="97.354444444444454"/>
    <x v="1"/>
    <x v="0"/>
    <x v="0"/>
  </r>
  <r>
    <s v="b2c68ade-7a67-490a-92d1-fc33cd2271c4"/>
    <x v="706"/>
    <s v="8acd9dd9-6f92-48e8-b094-9d6042920005"/>
    <s v="e0784681-42ba-4a71-90df-f8a369f1b9ef"/>
    <d v="2023-07-29T00:00:00"/>
    <s v="Std"/>
    <x v="2773"/>
    <x v="0"/>
    <s v="Angelastad"/>
    <s v="Tech"/>
    <s v="Acc"/>
    <n v="2304.39"/>
    <n v="7"/>
    <n v="329.19857142857143"/>
    <x v="0"/>
    <x v="2"/>
    <x v="0"/>
  </r>
  <r>
    <s v="5e747805-7efe-4bfd-8054-9782a9954897"/>
    <x v="1423"/>
    <s v="7d625c87-5181-431e-8ca8-a7de9e93efbb"/>
    <s v="d68bd48c-9d7c-45a1-a8f4-20fc85d4b1b6"/>
    <d v="2021-03-29T00:00:00"/>
    <s v="Eco"/>
    <x v="2774"/>
    <x v="3"/>
    <s v="Noahland"/>
    <s v="OffSup"/>
    <s v="Fstnrs"/>
    <n v="1872.09"/>
    <n v="5"/>
    <n v="374.41800000000001"/>
    <x v="1"/>
    <x v="1"/>
    <x v="1"/>
  </r>
  <r>
    <s v="5526dc28-2882-48d6-a4aa-480668c5351c"/>
    <x v="1424"/>
    <s v="eda0a5d8-bdd2-4292-94b8-a76338a67a7f"/>
    <s v="0297ffd1-35af-4ebe-bd5e-c4370ed4dc21"/>
    <d v="2021-12-19T00:00:00"/>
    <s v="Std"/>
    <x v="2775"/>
    <x v="1"/>
    <s v="Rodriguezshire"/>
    <s v="Furn"/>
    <s v="Bkcs"/>
    <n v="4993.43"/>
    <n v="8"/>
    <n v="624.17875000000004"/>
    <x v="2"/>
    <x v="0"/>
    <x v="1"/>
  </r>
  <r>
    <s v="aa988492-ac3d-49ea-b808-2a5f55c61703"/>
    <x v="1425"/>
    <s v="586d4cae-a8cd-4657-9f0a-3df31f57be41"/>
    <s v="b41858ba-bc35-46c5-9e50-d3840d6a6733"/>
    <d v="2021-03-24T00:00:00"/>
    <s v="Eco"/>
    <x v="2776"/>
    <x v="2"/>
    <s v="New Rebeccaville"/>
    <s v="Furn"/>
    <s v="Phns"/>
    <n v="3987.55"/>
    <n v="2"/>
    <n v="1993.7750000000001"/>
    <x v="2"/>
    <x v="4"/>
    <x v="1"/>
  </r>
  <r>
    <s v="96acaf07-da76-4c50-928e-79086d69e832"/>
    <x v="1080"/>
    <s v="defef511-d3eb-4fdf-b0f4-dbbe1b76b648"/>
    <s v="71e374f1-2e79-45ba-8193-695048c567b9"/>
    <d v="2023-10-15T00:00:00"/>
    <s v="Eco"/>
    <x v="2777"/>
    <x v="3"/>
    <s v="Harperland"/>
    <s v="OffSup"/>
    <s v="Acc"/>
    <n v="1612.58"/>
    <n v="10"/>
    <n v="161.25799999999998"/>
    <x v="1"/>
    <x v="2"/>
    <x v="1"/>
  </r>
  <r>
    <s v="2a478857-4f73-4cf5-8527-4ecf5c4e3394"/>
    <x v="1233"/>
    <s v="6eb6278b-33b0-4cbe-89ff-2d3e45432b31"/>
    <s v="f8d8aa5f-7d3c-41b8-ab92-9783b449474f"/>
    <d v="2023-03-17T00:00:00"/>
    <s v="Std"/>
    <x v="2778"/>
    <x v="0"/>
    <s v="New Markhaven"/>
    <s v="Tech"/>
    <s v="Fstnrs"/>
    <n v="613.25"/>
    <n v="3"/>
    <n v="204.41666666666666"/>
    <x v="0"/>
    <x v="1"/>
    <x v="1"/>
  </r>
  <r>
    <s v="76e41fb8-8f92-4b31-a3ee-def4199e17c7"/>
    <x v="786"/>
    <s v="a370cb31-1608-459f-94b6-4f2864e469f0"/>
    <s v="2afad75b-01f6-4545-b8dc-93f232ff46b8"/>
    <d v="2020-10-03T00:00:00"/>
    <s v="Exp"/>
    <x v="2779"/>
    <x v="2"/>
    <s v="New Kenneth"/>
    <s v="Tech"/>
    <s v="Phns"/>
    <n v="4055.26"/>
    <n v="10"/>
    <n v="405.52600000000001"/>
    <x v="0"/>
    <x v="4"/>
    <x v="0"/>
  </r>
  <r>
    <s v="60db0179-f1d5-41c2-a4b7-1bf4eb11fdca"/>
    <x v="1217"/>
    <s v="3b35658a-aa89-4cb6-a226-350177c0c0f6"/>
    <s v="b955ea49-a83d-46bd-b4e9-0467b308e5c0"/>
    <d v="2021-06-27T00:00:00"/>
    <s v="Std"/>
    <x v="2780"/>
    <x v="3"/>
    <s v="Kimberlyhaven"/>
    <s v="OffSup"/>
    <s v="Fstnrs"/>
    <n v="2883.16"/>
    <n v="8"/>
    <n v="360.39499999999998"/>
    <x v="1"/>
    <x v="1"/>
    <x v="1"/>
  </r>
  <r>
    <s v="6352f06a-cbf1-40ec-b25e-d691957c1e2f"/>
    <x v="576"/>
    <s v="7b7e21bf-80a1-4218-940e-82f7b3075809"/>
    <s v="ec742bcc-bd8a-4c86-9584-933bee449525"/>
    <d v="2023-04-25T00:00:00"/>
    <s v="Eco"/>
    <x v="2781"/>
    <x v="3"/>
    <s v="Bernardton"/>
    <s v="OffSup"/>
    <s v="Bndrs"/>
    <n v="4883.58"/>
    <n v="1"/>
    <n v="4883.58"/>
    <x v="1"/>
    <x v="3"/>
    <x v="1"/>
  </r>
  <r>
    <s v="190551fd-7384-47ed-8a6b-9c1b64d46a56"/>
    <x v="909"/>
    <s v="5c9feefe-b81b-4970-8d26-2f683d09fce6"/>
    <s v="ce1f5934-8733-42d2-89d2-560b51448966"/>
    <d v="2024-08-10T00:00:00"/>
    <s v="Std"/>
    <x v="2782"/>
    <x v="3"/>
    <s v="North Joelstad"/>
    <s v="OffSup"/>
    <s v="Fstnrs"/>
    <n v="778.44"/>
    <n v="2"/>
    <n v="389.22"/>
    <x v="1"/>
    <x v="1"/>
    <x v="0"/>
  </r>
  <r>
    <s v="58f2d0a0-d36b-499c-ba21-12d1dd564d14"/>
    <x v="582"/>
    <s v="400e0db3-7d95-4069-ae1e-5137ef973536"/>
    <s v="2e3f1a1c-ffee-4bf9-8e72-771bc89dda32"/>
    <d v="2022-04-26T00:00:00"/>
    <s v="Exp"/>
    <x v="2783"/>
    <x v="1"/>
    <s v="New Jessicaberg"/>
    <s v="OffSup"/>
    <s v="Acc"/>
    <n v="3009.53"/>
    <n v="1"/>
    <n v="3009.53"/>
    <x v="1"/>
    <x v="2"/>
    <x v="1"/>
  </r>
  <r>
    <s v="d7738816-055e-45dc-a7e1-bab3e614df51"/>
    <x v="305"/>
    <s v="7f67083b-d3fa-42e0-8b08-1a1867ccf7d0"/>
    <s v="ade93ad6-9d15-477e-8c2a-43b601d043e8"/>
    <d v="2019-08-05T00:00:00"/>
    <s v="Exp"/>
    <x v="2784"/>
    <x v="2"/>
    <s v="Mcphersonview"/>
    <s v="OffSup"/>
    <s v="Bndrs"/>
    <n v="2308.73"/>
    <n v="2"/>
    <n v="1154.365"/>
    <x v="1"/>
    <x v="3"/>
    <x v="1"/>
  </r>
  <r>
    <s v="e9de0a47-5456-41ec-862e-edda95aa2525"/>
    <x v="1426"/>
    <s v="b04bdecf-c0e0-445b-8361-ae8f173f66a1"/>
    <s v="9f49917f-fe68-40a1-81d6-b0a1f9375b18"/>
    <d v="2020-08-25T00:00:00"/>
    <s v="Std"/>
    <x v="2785"/>
    <x v="3"/>
    <s v="Gonzalezshire"/>
    <s v="OffSup"/>
    <s v="Phns"/>
    <n v="1336.65"/>
    <n v="6"/>
    <n v="222.77500000000001"/>
    <x v="1"/>
    <x v="4"/>
    <x v="1"/>
  </r>
  <r>
    <s v="549c8058-9534-4196-8fed-acf40da6a2be"/>
    <x v="246"/>
    <s v="7a0b3ee0-4295-4583-bd76-8a6880da1ddd"/>
    <s v="663db80f-d8ed-4a89-8229-be87cfa37a78"/>
    <d v="2024-01-06T00:00:00"/>
    <s v="Exp"/>
    <x v="2786"/>
    <x v="2"/>
    <s v="Hillmouth"/>
    <s v="Furn"/>
    <s v="Bndrs"/>
    <n v="2393.46"/>
    <n v="5"/>
    <n v="478.69200000000001"/>
    <x v="2"/>
    <x v="3"/>
    <x v="0"/>
  </r>
  <r>
    <s v="d040069b-e716-4ada-9831-bd2f283c0862"/>
    <x v="1185"/>
    <s v="1ea69958-56f8-4192-817f-23b70db6d62d"/>
    <s v="703d8f25-b3d1-461b-ab4a-328e4c598642"/>
    <d v="2020-06-27T00:00:00"/>
    <s v="Std"/>
    <x v="2787"/>
    <x v="3"/>
    <s v="Youngstad"/>
    <s v="Tech"/>
    <s v="Phns"/>
    <n v="2456.83"/>
    <n v="7"/>
    <n v="350.97571428571428"/>
    <x v="0"/>
    <x v="4"/>
    <x v="1"/>
  </r>
  <r>
    <s v="51f23ec8-1218-4a7e-8ef5-bda9a1b0919a"/>
    <x v="348"/>
    <s v="4e94a330-fd9c-463c-8d1a-4dfe492e2c7c"/>
    <s v="8f666c6b-56ec-499c-9b9b-fab250666a15"/>
    <d v="2023-01-29T00:00:00"/>
    <s v="Exp"/>
    <x v="2788"/>
    <x v="1"/>
    <s v="West Juliaton"/>
    <s v="OffSup"/>
    <s v="Bndrs"/>
    <n v="294.77999999999997"/>
    <n v="6"/>
    <n v="49.129999999999995"/>
    <x v="1"/>
    <x v="3"/>
    <x v="1"/>
  </r>
  <r>
    <s v="97711ae6-a6df-4414-8523-e7e5f6d6f2a0"/>
    <x v="219"/>
    <s v="a89e244e-a9bf-4523-9c79-dd6987d37e65"/>
    <s v="956b5bc7-64c7-4bde-a1f1-db7d0bc1ab1f"/>
    <d v="2024-03-07T00:00:00"/>
    <s v="Exp"/>
    <x v="2789"/>
    <x v="1"/>
    <s v="South Andrew"/>
    <s v="Tech"/>
    <s v="Phns"/>
    <n v="3578.69"/>
    <n v="2"/>
    <n v="1789.345"/>
    <x v="0"/>
    <x v="4"/>
    <x v="1"/>
  </r>
  <r>
    <s v="3c60864f-bcfb-43fd-a6e4-0014c370329e"/>
    <x v="1427"/>
    <s v="43c0c454-4f0b-477d-9147-72ae70754142"/>
    <s v="fdc8792b-6af7-4e59-80c2-672d47577158"/>
    <d v="2023-08-25T00:00:00"/>
    <s v="Std"/>
    <x v="2790"/>
    <x v="1"/>
    <s v="Kevinside"/>
    <s v="Furn"/>
    <s v="Bkcs"/>
    <n v="3072.82"/>
    <n v="1"/>
    <n v="3072.82"/>
    <x v="2"/>
    <x v="0"/>
    <x v="0"/>
  </r>
  <r>
    <s v="acd2c83d-843c-4fad-a22f-9ef14602b9b3"/>
    <x v="285"/>
    <s v="9a5f1a61-c20f-4c32-838b-d018ae9cbde9"/>
    <s v="5b659dc9-be4d-4367-9a96-c77e9580e7be"/>
    <d v="2021-10-19T00:00:00"/>
    <s v="Eco"/>
    <x v="2791"/>
    <x v="3"/>
    <s v="Garciastad"/>
    <s v="Tech"/>
    <s v="Bndrs"/>
    <n v="1625.75"/>
    <n v="9"/>
    <n v="180.63888888888889"/>
    <x v="0"/>
    <x v="3"/>
    <x v="1"/>
  </r>
  <r>
    <s v="8ada8db0-6c2c-41d9-9ed7-b5149ecfab76"/>
    <x v="317"/>
    <s v="8dbbd69e-243c-4941-994c-925eb5d6ed72"/>
    <s v="33de4b35-8265-46df-8126-dd5e82118e70"/>
    <d v="2021-04-02T00:00:00"/>
    <s v="Std"/>
    <x v="2792"/>
    <x v="0"/>
    <s v="North Danieltown"/>
    <s v="OffSup"/>
    <s v="Fstnrs"/>
    <n v="4442.91"/>
    <n v="7"/>
    <n v="634.70142857142855"/>
    <x v="1"/>
    <x v="1"/>
    <x v="1"/>
  </r>
  <r>
    <s v="b305768f-ae8f-4151-83d4-b9691f4731f1"/>
    <x v="3"/>
    <s v="716ee495-057f-4e1c-8fec-6e009a760647"/>
    <s v="5a9a9de4-47d1-4e0b-a14b-fe529abe8591"/>
    <d v="2021-11-24T00:00:00"/>
    <s v="Eco"/>
    <x v="2793"/>
    <x v="1"/>
    <s v="Jenniferburgh"/>
    <s v="Tech"/>
    <s v="Fstnrs"/>
    <n v="2642.45"/>
    <n v="2"/>
    <n v="1321.2249999999999"/>
    <x v="0"/>
    <x v="1"/>
    <x v="0"/>
  </r>
  <r>
    <s v="ab039bc2-2bd2-4543-9e43-33996e73b5fb"/>
    <x v="57"/>
    <s v="89401a3e-581f-4e95-96d6-615bf873e36c"/>
    <s v="60bb10ba-cbd7-4834-980d-e648b092d5ae"/>
    <d v="2022-12-01T00:00:00"/>
    <s v="Std"/>
    <x v="2794"/>
    <x v="1"/>
    <s v="Tammietown"/>
    <s v="Furn"/>
    <s v="Bkcs"/>
    <n v="4684.04"/>
    <n v="4"/>
    <n v="1171.01"/>
    <x v="2"/>
    <x v="0"/>
    <x v="1"/>
  </r>
  <r>
    <s v="bf5713ab-bb3e-461b-b0ed-58e85c981151"/>
    <x v="762"/>
    <s v="04fbf7dc-bb4e-4e84-b890-fb09841893df"/>
    <s v="01f06923-8b59-476a-8f1c-71e68f22ba47"/>
    <d v="2020-12-28T00:00:00"/>
    <s v="Eco"/>
    <x v="2795"/>
    <x v="1"/>
    <s v="North Ronald"/>
    <s v="Tech"/>
    <s v="Fstnrs"/>
    <n v="1474.1"/>
    <n v="9"/>
    <n v="163.78888888888889"/>
    <x v="0"/>
    <x v="1"/>
    <x v="0"/>
  </r>
  <r>
    <s v="4675e4d7-647f-4a1e-bf45-04badff0d414"/>
    <x v="1176"/>
    <s v="51332e75-f730-4887-9842-3b7537fc4166"/>
    <s v="06ac4f62-5984-450f-82aa-f102a2adce33"/>
    <d v="2019-07-13T00:00:00"/>
    <s v="Std"/>
    <x v="2796"/>
    <x v="2"/>
    <s v="East Brenda"/>
    <s v="Furn"/>
    <s v="Fstnrs"/>
    <n v="3757.76"/>
    <n v="4"/>
    <n v="939.44"/>
    <x v="2"/>
    <x v="1"/>
    <x v="0"/>
  </r>
  <r>
    <s v="96a5205c-73ad-4ec1-a00c-95ca9804d826"/>
    <x v="1425"/>
    <s v="814107dc-c3ee-4d9c-9287-b88b17fd0a24"/>
    <s v="a999fb13-561b-420e-a569-f379551daac4"/>
    <d v="2021-01-02T00:00:00"/>
    <s v="Exp"/>
    <x v="2797"/>
    <x v="2"/>
    <s v="New Bryce"/>
    <s v="Tech"/>
    <s v="Fstnrs"/>
    <n v="3009.77"/>
    <n v="8"/>
    <n v="376.22125"/>
    <x v="0"/>
    <x v="1"/>
    <x v="1"/>
  </r>
  <r>
    <s v="d4251ae1-9a0f-4ee3-a3e8-a1511068db18"/>
    <x v="1428"/>
    <s v="b9f826d3-4197-43c7-b697-4b836f9959f8"/>
    <s v="21f6867c-0162-4eaa-817a-a632fad35ef8"/>
    <d v="2020-02-19T00:00:00"/>
    <s v="Eco"/>
    <x v="2798"/>
    <x v="3"/>
    <s v="Johnsonberg"/>
    <s v="OffSup"/>
    <s v="Bkcs"/>
    <n v="3563.16"/>
    <n v="2"/>
    <n v="1781.58"/>
    <x v="1"/>
    <x v="0"/>
    <x v="0"/>
  </r>
  <r>
    <s v="5603d42c-d232-45d1-ba8d-575be308a01f"/>
    <x v="1429"/>
    <s v="3df31c81-c3c7-478b-8a01-4c13f2249b2e"/>
    <s v="feb8231b-f5bb-4bce-a730-6af4c792e8ef"/>
    <d v="2020-12-06T00:00:00"/>
    <s v="Eco"/>
    <x v="1505"/>
    <x v="3"/>
    <s v="East Charlesland"/>
    <s v="OffSup"/>
    <s v="Bndrs"/>
    <n v="90.86"/>
    <n v="10"/>
    <n v="9.0860000000000003"/>
    <x v="1"/>
    <x v="3"/>
    <x v="0"/>
  </r>
  <r>
    <s v="472b171d-d54c-47ee-a35b-62c16c7d9505"/>
    <x v="268"/>
    <s v="25dc9cd4-3150-4114-b88e-32968479170e"/>
    <s v="7501ce00-ed4e-41ac-991b-0be87ac45786"/>
    <d v="2021-06-06T00:00:00"/>
    <s v="Eco"/>
    <x v="2799"/>
    <x v="0"/>
    <s v="North Bradley"/>
    <s v="Furn"/>
    <s v="Phns"/>
    <n v="2901.07"/>
    <n v="1"/>
    <n v="2901.07"/>
    <x v="2"/>
    <x v="4"/>
    <x v="0"/>
  </r>
  <r>
    <s v="537f4202-2d8b-41b2-8bb3-6addbdf299cd"/>
    <x v="429"/>
    <s v="e311bad6-a506-47d2-924a-976bc670f3ea"/>
    <s v="a78cd2ad-1b5d-4575-9461-bf70d83ebf4a"/>
    <d v="2019-08-24T00:00:00"/>
    <s v="Std"/>
    <x v="2800"/>
    <x v="0"/>
    <s v="North Laura"/>
    <s v="OffSup"/>
    <s v="Fstnrs"/>
    <n v="1545.25"/>
    <n v="3"/>
    <n v="515.08333333333337"/>
    <x v="1"/>
    <x v="1"/>
    <x v="0"/>
  </r>
  <r>
    <s v="04891a01-6b6d-449e-a5a9-4906da84d4f1"/>
    <x v="34"/>
    <s v="22d4841f-5bb3-42c2-9bd4-3596bba2d7e1"/>
    <s v="ba310eb8-b342-46f4-a355-cc8cb519dda4"/>
    <d v="2021-09-20T00:00:00"/>
    <s v="Exp"/>
    <x v="2801"/>
    <x v="3"/>
    <s v="Stephanietown"/>
    <s v="Furn"/>
    <s v="Bkcs"/>
    <n v="1231.9000000000001"/>
    <n v="1"/>
    <n v="1231.9000000000001"/>
    <x v="2"/>
    <x v="0"/>
    <x v="1"/>
  </r>
  <r>
    <s v="94999544-fcfe-4f05-b2e0-5f11ab5cdb3b"/>
    <x v="1175"/>
    <s v="1af24315-0c25-45cc-b49b-28fde81b1e4f"/>
    <s v="c02f4ff8-eeb1-4ccf-ad94-0248fc0cfdd4"/>
    <d v="2021-04-22T00:00:00"/>
    <s v="Std"/>
    <x v="2802"/>
    <x v="1"/>
    <s v="East Alicefurt"/>
    <s v="OffSup"/>
    <s v="Phns"/>
    <n v="1666.17"/>
    <n v="3"/>
    <n v="555.39"/>
    <x v="1"/>
    <x v="4"/>
    <x v="1"/>
  </r>
  <r>
    <s v="71f3a334-4ce6-4432-ac96-8f8fd2247545"/>
    <x v="781"/>
    <s v="e68abcae-ed2d-4657-b5f0-05988e3812c5"/>
    <s v="feeba9c0-a6c1-4789-8420-b7063b5b5d5b"/>
    <d v="2023-08-22T00:00:00"/>
    <s v="Exp"/>
    <x v="2803"/>
    <x v="0"/>
    <s v="Dixonmouth"/>
    <s v="Furn"/>
    <s v="Bkcs"/>
    <n v="3907.77"/>
    <n v="1"/>
    <n v="3907.77"/>
    <x v="2"/>
    <x v="0"/>
    <x v="1"/>
  </r>
  <r>
    <s v="f56ee8ba-5236-49ba-907c-84199d9ccb3c"/>
    <x v="14"/>
    <s v="df81e72f-97f1-440b-9cc8-9e28dd1b6700"/>
    <s v="db122c5d-2152-42dc-bc51-c2974642ad89"/>
    <d v="2021-09-25T00:00:00"/>
    <s v="Eco"/>
    <x v="2804"/>
    <x v="3"/>
    <s v="Beckertown"/>
    <s v="Furn"/>
    <s v="Phns"/>
    <n v="4746.01"/>
    <n v="4"/>
    <n v="1186.5025000000001"/>
    <x v="2"/>
    <x v="4"/>
    <x v="1"/>
  </r>
  <r>
    <s v="ce52a5f5-e13a-48b3-b7b7-5e753e3257cf"/>
    <x v="1226"/>
    <s v="ae4e3800-ae61-4762-9837-4aae7b53de90"/>
    <s v="526a8601-0bcb-4eab-9f45-e577467a1c40"/>
    <d v="2023-02-01T00:00:00"/>
    <s v="Std"/>
    <x v="2805"/>
    <x v="3"/>
    <s v="New Patrickmouth"/>
    <s v="Tech"/>
    <s v="Acc"/>
    <n v="1609.18"/>
    <n v="1"/>
    <n v="1609.18"/>
    <x v="0"/>
    <x v="2"/>
    <x v="1"/>
  </r>
  <r>
    <s v="62799003-7632-4b5c-bdbb-1e7f6e66fe95"/>
    <x v="1010"/>
    <s v="88fcd711-238e-4f35-81c1-e7f65b522bdf"/>
    <s v="fff67ce8-293d-4128-b0fb-f98f3067e231"/>
    <d v="2020-02-20T00:00:00"/>
    <s v="Exp"/>
    <x v="2806"/>
    <x v="3"/>
    <s v="Kathrynland"/>
    <s v="OffSup"/>
    <s v="Phns"/>
    <n v="2212.73"/>
    <n v="4"/>
    <n v="553.1825"/>
    <x v="1"/>
    <x v="4"/>
    <x v="1"/>
  </r>
  <r>
    <s v="0de1e446-c9a4-4777-b95c-b95ee5c5f289"/>
    <x v="613"/>
    <s v="6ab9af80-8d1d-4cef-a956-43d8303a651d"/>
    <s v="9cfb0f8a-8969-4ccc-9708-0c07d5121ba9"/>
    <d v="2024-06-01T00:00:00"/>
    <s v="Std"/>
    <x v="2807"/>
    <x v="0"/>
    <s v="Port Stephaniemouth"/>
    <s v="OffSup"/>
    <s v="Bndrs"/>
    <n v="862.85"/>
    <n v="2"/>
    <n v="431.42500000000001"/>
    <x v="1"/>
    <x v="3"/>
    <x v="1"/>
  </r>
  <r>
    <s v="67c09dee-dd06-4189-a0fd-dcd36f28d255"/>
    <x v="665"/>
    <s v="ec4d5702-34f6-4cd9-a0c7-7095a22fe7c5"/>
    <s v="3dce3ddc-2941-4526-a404-e5a1a55ca9c7"/>
    <d v="2020-07-21T00:00:00"/>
    <s v="Eco"/>
    <x v="2808"/>
    <x v="0"/>
    <s v="Hughesville"/>
    <s v="OffSup"/>
    <s v="Fstnrs"/>
    <n v="680.31"/>
    <n v="6"/>
    <n v="113.38499999999999"/>
    <x v="1"/>
    <x v="1"/>
    <x v="0"/>
  </r>
  <r>
    <s v="0a2ee984-262c-4ebf-b856-d88faf8d123f"/>
    <x v="707"/>
    <s v="4040ca55-8f19-4b83-99a8-5ba3064794d6"/>
    <s v="774ac75c-2f4e-4e0c-a696-4bef1623d718"/>
    <d v="2021-11-15T00:00:00"/>
    <s v="Exp"/>
    <x v="2809"/>
    <x v="0"/>
    <s v="Michaelmouth"/>
    <s v="Furn"/>
    <s v="Bkcs"/>
    <n v="2784.51"/>
    <n v="10"/>
    <n v="278.45100000000002"/>
    <x v="2"/>
    <x v="0"/>
    <x v="1"/>
  </r>
  <r>
    <s v="8c577792-93b8-492a-a63b-8c362c136121"/>
    <x v="638"/>
    <s v="c329b9e7-3944-4529-bf14-e3ee7943d7a4"/>
    <s v="bb7e8da8-c72e-4812-9f05-472004017f45"/>
    <d v="2020-02-26T00:00:00"/>
    <s v="Eco"/>
    <x v="2810"/>
    <x v="2"/>
    <s v="West Michelle"/>
    <s v="OffSup"/>
    <s v="Phns"/>
    <n v="2995.1"/>
    <n v="4"/>
    <n v="748.77499999999998"/>
    <x v="1"/>
    <x v="4"/>
    <x v="0"/>
  </r>
  <r>
    <s v="8556b4d4-6399-4658-ad3d-ec2f8c24a8cc"/>
    <x v="1430"/>
    <s v="6feda0e6-f175-4896-ade8-a2eaa6a545c9"/>
    <s v="d9d79d02-dc10-4a2b-910c-276d58f8a651"/>
    <d v="2021-05-22T00:00:00"/>
    <s v="Exp"/>
    <x v="2811"/>
    <x v="0"/>
    <s v="New Jamesview"/>
    <s v="OffSup"/>
    <s v="Phns"/>
    <n v="1094.6300000000001"/>
    <n v="10"/>
    <n v="109.46300000000001"/>
    <x v="1"/>
    <x v="4"/>
    <x v="1"/>
  </r>
  <r>
    <s v="520b38e0-8b6e-47d0-8d61-e39c984fddf1"/>
    <x v="141"/>
    <s v="7160a3cc-b5c3-4525-8e5e-9359bedb09f5"/>
    <s v="acbe8de0-8074-4609-a705-26f8de35a43c"/>
    <d v="2021-08-11T00:00:00"/>
    <s v="Exp"/>
    <x v="2812"/>
    <x v="0"/>
    <s v="Floresburgh"/>
    <s v="OffSup"/>
    <s v="Bndrs"/>
    <n v="4772.54"/>
    <n v="7"/>
    <n v="681.79142857142858"/>
    <x v="1"/>
    <x v="3"/>
    <x v="0"/>
  </r>
  <r>
    <s v="29ea0fda-2a14-40fa-bd08-b1578fc3639f"/>
    <x v="616"/>
    <s v="fbe14c96-ed64-4630-966b-2b2ffa50b652"/>
    <s v="45701128-a3ba-4d1b-9005-165ea2cac202"/>
    <d v="2021-11-12T00:00:00"/>
    <s v="Std"/>
    <x v="2813"/>
    <x v="0"/>
    <s v="East Keithshire"/>
    <s v="Tech"/>
    <s v="Fstnrs"/>
    <n v="870.43"/>
    <n v="4"/>
    <n v="217.60749999999999"/>
    <x v="0"/>
    <x v="1"/>
    <x v="1"/>
  </r>
  <r>
    <s v="d426be05-4f9c-411f-afba-221b7c4fcfc7"/>
    <x v="508"/>
    <s v="3cdc5f3f-52c2-475f-af0c-b633e5f3bfd6"/>
    <s v="f0e18c92-478c-49f2-8f68-afa38a6e0322"/>
    <d v="2023-06-12T00:00:00"/>
    <s v="Std"/>
    <x v="2814"/>
    <x v="1"/>
    <s v="Port Erintown"/>
    <s v="Tech"/>
    <s v="Bkcs"/>
    <n v="1202.03"/>
    <n v="5"/>
    <n v="240.40600000000001"/>
    <x v="0"/>
    <x v="0"/>
    <x v="1"/>
  </r>
  <r>
    <s v="c6ed3202-5783-4773-8f43-d8b4029cdc20"/>
    <x v="962"/>
    <s v="5ec41f75-e6c2-4055-bbb7-baed96ab9c4d"/>
    <s v="f66101a4-5ec1-42c3-a8f4-daf865ee5e5b"/>
    <d v="2019-11-02T00:00:00"/>
    <s v="Std"/>
    <x v="2815"/>
    <x v="2"/>
    <s v="West Jon"/>
    <s v="Furn"/>
    <s v="Acc"/>
    <n v="1544.48"/>
    <n v="2"/>
    <n v="772.24"/>
    <x v="2"/>
    <x v="2"/>
    <x v="0"/>
  </r>
  <r>
    <s v="8b4286ef-2273-4538-bf70-99f21a3a9f3e"/>
    <x v="723"/>
    <s v="460660fa-ba0a-43da-b88a-e3731dfaa93e"/>
    <s v="2c7debf4-57e2-4634-b918-1f36278ddcff"/>
    <d v="2020-04-22T00:00:00"/>
    <s v="Std"/>
    <x v="2816"/>
    <x v="1"/>
    <s v="Pennychester"/>
    <s v="OffSup"/>
    <s v="Phns"/>
    <n v="2411.69"/>
    <n v="5"/>
    <n v="482.33800000000002"/>
    <x v="1"/>
    <x v="4"/>
    <x v="0"/>
  </r>
  <r>
    <s v="7c8912bf-8e3d-4940-877c-e671185d74f8"/>
    <x v="1431"/>
    <s v="6bad68c0-d1c1-4695-8cbc-7ae62dca1991"/>
    <s v="c560dbe2-daf1-4e27-b99c-6ce9f2492040"/>
    <d v="2023-12-09T00:00:00"/>
    <s v="Eco"/>
    <x v="2817"/>
    <x v="1"/>
    <s v="Williamsside"/>
    <s v="OffSup"/>
    <s v="Acc"/>
    <n v="3182.63"/>
    <n v="8"/>
    <n v="397.82875000000001"/>
    <x v="1"/>
    <x v="2"/>
    <x v="1"/>
  </r>
  <r>
    <s v="248145b1-ddf2-4971-a020-44d7606c01e4"/>
    <x v="1216"/>
    <s v="8a899ea1-c50a-407e-9ac1-53f0ae4730a6"/>
    <s v="64c9d15f-e825-421b-abb7-441c3ce6ae38"/>
    <d v="2021-05-19T00:00:00"/>
    <s v="Std"/>
    <x v="2818"/>
    <x v="0"/>
    <s v="West Jennifer"/>
    <s v="Tech"/>
    <s v="Fstnrs"/>
    <n v="2389.67"/>
    <n v="7"/>
    <n v="341.38142857142856"/>
    <x v="0"/>
    <x v="1"/>
    <x v="0"/>
  </r>
  <r>
    <s v="f9b5ac31-9df3-4f5c-a6c7-0f84ff26238a"/>
    <x v="67"/>
    <s v="1d3cc54c-74e7-4982-a26c-9c889639e811"/>
    <s v="c7b24cf4-5a9a-4746-a551-197503ea99ec"/>
    <d v="2023-03-28T00:00:00"/>
    <s v="Std"/>
    <x v="2819"/>
    <x v="1"/>
    <s v="South Craigbury"/>
    <s v="Furn"/>
    <s v="Bkcs"/>
    <n v="1804.49"/>
    <n v="8"/>
    <n v="225.56125"/>
    <x v="2"/>
    <x v="0"/>
    <x v="1"/>
  </r>
  <r>
    <s v="db941859-13d2-4516-bdb5-71fa8026f6ed"/>
    <x v="126"/>
    <s v="ff52195f-9c6b-4f08-adb5-90083d23d22a"/>
    <s v="074ee3ef-2ea0-4a23-a9d3-952f0c6add6a"/>
    <d v="2020-10-29T00:00:00"/>
    <s v="Std"/>
    <x v="2820"/>
    <x v="1"/>
    <s v="North Katieton"/>
    <s v="Tech"/>
    <s v="Acc"/>
    <n v="184.63"/>
    <n v="3"/>
    <n v="61.543333333333329"/>
    <x v="0"/>
    <x v="2"/>
    <x v="1"/>
  </r>
  <r>
    <s v="d0ccfddd-b1da-41b6-9865-5728a04422c2"/>
    <x v="534"/>
    <s v="e388848d-2148-4c7a-aa46-c9ffe36c1ece"/>
    <s v="30cb6ad1-99ea-4f4c-9107-6cf18b45885a"/>
    <d v="2022-05-04T00:00:00"/>
    <s v="Eco"/>
    <x v="2821"/>
    <x v="2"/>
    <s v="West Donnaville"/>
    <s v="Tech"/>
    <s v="Bkcs"/>
    <n v="3684.76"/>
    <n v="2"/>
    <n v="1842.38"/>
    <x v="0"/>
    <x v="0"/>
    <x v="0"/>
  </r>
  <r>
    <s v="313747d3-0e1e-4b01-9e73-d209e3d249e9"/>
    <x v="610"/>
    <s v="e5ceae66-8569-4551-8f31-0ddba4eec01a"/>
    <s v="2731394d-4337-458f-9b7b-a601e7c3dd38"/>
    <d v="2021-05-25T00:00:00"/>
    <s v="Std"/>
    <x v="2822"/>
    <x v="1"/>
    <s v="Andersonmouth"/>
    <s v="Tech"/>
    <s v="Phns"/>
    <n v="3836.66"/>
    <n v="8"/>
    <n v="479.58249999999998"/>
    <x v="0"/>
    <x v="4"/>
    <x v="0"/>
  </r>
  <r>
    <s v="6cb0d72d-0a79-4a25-80d4-d7107522ec5c"/>
    <x v="1137"/>
    <s v="8cae4d1f-f116-47ad-b073-2eb8a3c22093"/>
    <s v="4c301f98-ec1b-4cc2-ace7-0abc4b0a513f"/>
    <d v="2020-11-09T00:00:00"/>
    <s v="Exp"/>
    <x v="2823"/>
    <x v="2"/>
    <s v="Garciaview"/>
    <s v="Furn"/>
    <s v="Acc"/>
    <n v="4869.5"/>
    <n v="9"/>
    <n v="541.05555555555554"/>
    <x v="2"/>
    <x v="2"/>
    <x v="0"/>
  </r>
  <r>
    <s v="309fefce-d375-4928-9959-5b0eff215230"/>
    <x v="61"/>
    <s v="8eb35d99-397a-4f70-b436-ff2f64ccc4ab"/>
    <s v="a6678a16-3a1f-4b36-870b-b15c84a5db6c"/>
    <d v="2021-07-25T00:00:00"/>
    <s v="Exp"/>
    <x v="2824"/>
    <x v="2"/>
    <s v="Schultzside"/>
    <s v="Furn"/>
    <s v="Bndrs"/>
    <n v="254.4"/>
    <n v="7"/>
    <n v="36.342857142857142"/>
    <x v="2"/>
    <x v="3"/>
    <x v="1"/>
  </r>
  <r>
    <s v="44c026a2-6ba1-4caa-b53b-4bc456df7e79"/>
    <x v="1137"/>
    <s v="fb4e72bf-65f9-4fb3-a2af-17c04323c53f"/>
    <s v="26d46373-ab59-4d21-a635-27ad16e1bc1c"/>
    <d v="2020-11-08T00:00:00"/>
    <s v="Eco"/>
    <x v="2825"/>
    <x v="3"/>
    <s v="Murphyfort"/>
    <s v="Furn"/>
    <s v="Bkcs"/>
    <n v="2633.44"/>
    <n v="10"/>
    <n v="263.34399999999999"/>
    <x v="2"/>
    <x v="0"/>
    <x v="0"/>
  </r>
  <r>
    <s v="64dc613e-8e90-469a-8536-bdff16177820"/>
    <x v="1432"/>
    <s v="885a5379-761b-4861-91e2-a895b78346ac"/>
    <s v="10cc5ec6-f99e-4f80-ab59-aa643bcc7bd0"/>
    <d v="2022-05-17T00:00:00"/>
    <s v="Eco"/>
    <x v="2826"/>
    <x v="0"/>
    <s v="West Nancyport"/>
    <s v="Tech"/>
    <s v="Bkcs"/>
    <n v="4470.9799999999996"/>
    <n v="5"/>
    <n v="894.19599999999991"/>
    <x v="0"/>
    <x v="0"/>
    <x v="1"/>
  </r>
  <r>
    <s v="aad61155-7cc6-4d6a-9f15-dbd669d1058d"/>
    <x v="412"/>
    <s v="24e511ff-fd2f-4596-995d-c2026d70449a"/>
    <s v="2638c857-62ff-4812-ab05-1a82f733fdcb"/>
    <d v="2021-01-15T00:00:00"/>
    <s v="Std"/>
    <x v="2827"/>
    <x v="1"/>
    <s v="North Deanland"/>
    <s v="OffSup"/>
    <s v="Phns"/>
    <n v="1114.33"/>
    <n v="8"/>
    <n v="139.29124999999999"/>
    <x v="1"/>
    <x v="4"/>
    <x v="0"/>
  </r>
  <r>
    <s v="60939d8a-37cb-4a7a-9ed4-ffe387faa0b9"/>
    <x v="1433"/>
    <s v="60e73552-a4fc-453b-80e7-4073c5cc0e94"/>
    <s v="63199413-3d9f-4c60-a489-802a85278a93"/>
    <d v="2022-11-24T00:00:00"/>
    <s v="Std"/>
    <x v="2828"/>
    <x v="3"/>
    <s v="Houstonstad"/>
    <s v="Furn"/>
    <s v="Acc"/>
    <n v="2811.69"/>
    <n v="9"/>
    <n v="312.41000000000003"/>
    <x v="2"/>
    <x v="2"/>
    <x v="1"/>
  </r>
  <r>
    <s v="8a30dc80-2863-460e-b749-929b73daadf1"/>
    <x v="1434"/>
    <s v="bba019b0-61b3-46c8-88e5-77753e7fa6f6"/>
    <s v="fe832abf-0165-480c-9d09-21ba3ef09ef7"/>
    <d v="2022-06-11T00:00:00"/>
    <s v="Std"/>
    <x v="1688"/>
    <x v="2"/>
    <s v="South Josestad"/>
    <s v="OffSup"/>
    <s v="Bkcs"/>
    <n v="4861.3"/>
    <n v="1"/>
    <n v="4861.3"/>
    <x v="1"/>
    <x v="0"/>
    <x v="1"/>
  </r>
  <r>
    <s v="ec0605f6-37ec-413d-bf82-5739eb5c4eeb"/>
    <x v="1435"/>
    <s v="6bec89e8-ca3d-4331-a039-48a5889f83b1"/>
    <s v="23a2e6e1-084f-449b-9640-53fbb6b79e6f"/>
    <d v="2022-01-27T00:00:00"/>
    <s v="Exp"/>
    <x v="2829"/>
    <x v="3"/>
    <s v="Sandrachester"/>
    <s v="Tech"/>
    <s v="Bndrs"/>
    <n v="3474.35"/>
    <n v="5"/>
    <n v="694.87"/>
    <x v="0"/>
    <x v="3"/>
    <x v="1"/>
  </r>
  <r>
    <s v="f1a7fb3d-76b6-43b7-9475-0c88f04a3376"/>
    <x v="263"/>
    <s v="9480ead8-01fc-446f-8236-4db058d553a9"/>
    <s v="3feacce3-b313-48db-870e-26370f276409"/>
    <d v="2023-09-09T00:00:00"/>
    <s v="Eco"/>
    <x v="2830"/>
    <x v="2"/>
    <s v="Rhodeston"/>
    <s v="Tech"/>
    <s v="Bkcs"/>
    <n v="2565.94"/>
    <n v="1"/>
    <n v="2565.94"/>
    <x v="0"/>
    <x v="0"/>
    <x v="0"/>
  </r>
  <r>
    <s v="f8dcae2c-904e-451f-9b75-aa8ce1c5eb26"/>
    <x v="710"/>
    <s v="8282b71b-ee2f-4b4d-ac00-fad81e70218a"/>
    <s v="b15dc026-5287-442a-a870-7dae9b27ef45"/>
    <d v="2021-04-15T00:00:00"/>
    <s v="Exp"/>
    <x v="2831"/>
    <x v="0"/>
    <s v="Burkemouth"/>
    <s v="OffSup"/>
    <s v="Bndrs"/>
    <n v="2709.03"/>
    <n v="10"/>
    <n v="270.90300000000002"/>
    <x v="1"/>
    <x v="3"/>
    <x v="0"/>
  </r>
  <r>
    <s v="46348203-208c-4f48-9eaf-684eb7e0a183"/>
    <x v="1306"/>
    <s v="4f974cfc-7801-45c1-9434-e224f36b1349"/>
    <s v="f8a3df29-e36f-4b41-93a5-06f6cd834874"/>
    <d v="2024-04-30T00:00:00"/>
    <s v="Eco"/>
    <x v="2832"/>
    <x v="3"/>
    <s v="New Alexanderbury"/>
    <s v="Furn"/>
    <s v="Fstnrs"/>
    <n v="2821.17"/>
    <n v="6"/>
    <n v="470.19499999999999"/>
    <x v="2"/>
    <x v="1"/>
    <x v="1"/>
  </r>
  <r>
    <s v="2f151963-a66a-4847-92ca-fef2eb07bf0a"/>
    <x v="374"/>
    <s v="2d9228fe-5d85-45e2-a5d4-c6d82bb32c91"/>
    <s v="81b035c2-9cd2-4b84-a8d6-18aad5d05a1f"/>
    <d v="2022-05-05T00:00:00"/>
    <s v="Std"/>
    <x v="2833"/>
    <x v="0"/>
    <s v="Stephanietown"/>
    <s v="Furn"/>
    <s v="Phns"/>
    <n v="1532.02"/>
    <n v="4"/>
    <n v="383.005"/>
    <x v="2"/>
    <x v="4"/>
    <x v="0"/>
  </r>
  <r>
    <s v="8695bc7e-ea19-44db-abe3-b7edc56da648"/>
    <x v="712"/>
    <s v="92a5b0ed-0c74-4250-b684-0d6578a83206"/>
    <s v="f7df2f57-5460-4fe1-ae0c-62cddc6015b6"/>
    <d v="2021-12-02T00:00:00"/>
    <s v="Std"/>
    <x v="2834"/>
    <x v="0"/>
    <s v="East Davidland"/>
    <s v="OffSup"/>
    <s v="Acc"/>
    <n v="1034.33"/>
    <n v="6"/>
    <n v="172.38833333333332"/>
    <x v="1"/>
    <x v="2"/>
    <x v="0"/>
  </r>
  <r>
    <s v="eb1a8798-1c7c-4df7-a95b-008cec0bcfdd"/>
    <x v="1436"/>
    <s v="60753c3f-2873-4dda-92c2-47f2f08abfc2"/>
    <s v="f112da74-7e1e-46ca-8dd6-ca72ad527727"/>
    <d v="2022-11-19T00:00:00"/>
    <s v="Eco"/>
    <x v="2835"/>
    <x v="3"/>
    <s v="Stephanieland"/>
    <s v="Furn"/>
    <s v="Bndrs"/>
    <n v="3258.3"/>
    <n v="9"/>
    <n v="362.03333333333336"/>
    <x v="2"/>
    <x v="3"/>
    <x v="0"/>
  </r>
  <r>
    <s v="d11cfb06-adb5-429f-ad52-0a441b1c61a7"/>
    <x v="1264"/>
    <s v="8444cb71-168a-47c8-891d-ca0b8214010f"/>
    <s v="b2f7e6ac-47a9-4b8f-9584-428d3b5163b9"/>
    <d v="2021-06-12T00:00:00"/>
    <s v="Eco"/>
    <x v="2836"/>
    <x v="0"/>
    <s v="Wongtown"/>
    <s v="Tech"/>
    <s v="Phns"/>
    <n v="2454.33"/>
    <n v="4"/>
    <n v="613.58249999999998"/>
    <x v="0"/>
    <x v="4"/>
    <x v="0"/>
  </r>
  <r>
    <s v="f9bb80f1-3307-45b8-b7c7-50f7747ce08a"/>
    <x v="156"/>
    <s v="341e7d82-e27b-47a1-b0a9-cfd7c19564d4"/>
    <s v="662c552c-9223-4d39-854f-60b50df5b1cd"/>
    <d v="2024-04-22T00:00:00"/>
    <s v="Exp"/>
    <x v="2837"/>
    <x v="0"/>
    <s v="Port Chad"/>
    <s v="Tech"/>
    <s v="Phns"/>
    <n v="2550.7800000000002"/>
    <n v="3"/>
    <n v="850.2600000000001"/>
    <x v="0"/>
    <x v="4"/>
    <x v="1"/>
  </r>
  <r>
    <s v="d112bf82-6692-4518-923f-7eb526c98d78"/>
    <x v="657"/>
    <s v="6bf7fac1-9ab8-4078-9f64-fb24d2dda29e"/>
    <s v="2e732346-d7c8-4d04-a873-8fe39fa26813"/>
    <d v="2022-02-28T00:00:00"/>
    <s v="Std"/>
    <x v="2838"/>
    <x v="2"/>
    <s v="West Christina"/>
    <s v="OffSup"/>
    <s v="Acc"/>
    <n v="1258.31"/>
    <n v="6"/>
    <n v="209.71833333333333"/>
    <x v="1"/>
    <x v="2"/>
    <x v="1"/>
  </r>
  <r>
    <s v="d3f9d609-cb89-43da-b3ff-7a414657e7f5"/>
    <x v="567"/>
    <s v="4917bf89-c8c6-4784-ac91-ad17aa7e7d9e"/>
    <s v="3ba9e9bb-1bb8-410c-bd28-3178544b7092"/>
    <d v="2022-12-18T00:00:00"/>
    <s v="Std"/>
    <x v="2839"/>
    <x v="0"/>
    <s v="Denisetown"/>
    <s v="OffSup"/>
    <s v="Fstnrs"/>
    <n v="2551.44"/>
    <n v="2"/>
    <n v="1275.72"/>
    <x v="1"/>
    <x v="1"/>
    <x v="0"/>
  </r>
  <r>
    <s v="f09fd829-abda-4d13-a8c4-f51fe033c1ab"/>
    <x v="194"/>
    <s v="98dcf373-91af-4243-9185-1e044f29cdf1"/>
    <s v="409e1ce4-0184-4959-b1e2-7a3d5219bbc5"/>
    <d v="2021-03-17T00:00:00"/>
    <s v="Std"/>
    <x v="2840"/>
    <x v="0"/>
    <s v="New Yvonneview"/>
    <s v="Tech"/>
    <s v="Bkcs"/>
    <n v="4303.2"/>
    <n v="7"/>
    <n v="614.74285714285713"/>
    <x v="0"/>
    <x v="0"/>
    <x v="1"/>
  </r>
  <r>
    <s v="9bb85ed1-abe7-42a4-bb8c-97dfcceed716"/>
    <x v="1217"/>
    <s v="c23836fe-3dd1-4470-9397-17863eda65cb"/>
    <s v="bf3f7477-2d4a-4c10-a752-b6d932f3e0a7"/>
    <d v="2022-01-20T00:00:00"/>
    <s v="Eco"/>
    <x v="2841"/>
    <x v="2"/>
    <s v="Rachelberg"/>
    <s v="OffSup"/>
    <s v="Bkcs"/>
    <n v="3303.39"/>
    <n v="6"/>
    <n v="550.56499999999994"/>
    <x v="1"/>
    <x v="0"/>
    <x v="1"/>
  </r>
  <r>
    <s v="fd467ad5-7869-4a53-943d-a13fc589b32d"/>
    <x v="1437"/>
    <s v="b6b58c02-4999-4a16-8817-c56f1c34e487"/>
    <s v="f194836f-3bc9-4c8a-a451-6ea862c7550f"/>
    <d v="2023-10-17T00:00:00"/>
    <s v="Eco"/>
    <x v="2842"/>
    <x v="2"/>
    <s v="Wendyview"/>
    <s v="Furn"/>
    <s v="Bkcs"/>
    <n v="2877.53"/>
    <n v="9"/>
    <n v="319.72555555555556"/>
    <x v="2"/>
    <x v="0"/>
    <x v="1"/>
  </r>
  <r>
    <s v="87c2ad34-444c-45d1-9791-bbc29d58b0dd"/>
    <x v="558"/>
    <s v="b4e668d8-4721-4f3b-8677-3a6075c069f1"/>
    <s v="d5f9db7d-e96b-470f-a017-3d8f08cddbdf"/>
    <d v="2022-05-10T00:00:00"/>
    <s v="Std"/>
    <x v="2843"/>
    <x v="0"/>
    <s v="South Kristinaside"/>
    <s v="Furn"/>
    <s v="Bkcs"/>
    <n v="2408.5100000000002"/>
    <n v="8"/>
    <n v="301.06375000000003"/>
    <x v="2"/>
    <x v="0"/>
    <x v="0"/>
  </r>
  <r>
    <s v="6b4b21b0-e6d5-41b5-afee-64e3789fd1a9"/>
    <x v="741"/>
    <s v="4db8cedc-303c-40fb-9a4f-f00f85ab8ea1"/>
    <s v="e0bcb70b-7bc8-4f5c-82cf-9b353e0b9708"/>
    <d v="2020-04-02T00:00:00"/>
    <s v="Eco"/>
    <x v="2844"/>
    <x v="2"/>
    <s v="Lake Cliffordchester"/>
    <s v="Furn"/>
    <s v="Bndrs"/>
    <n v="2020.36"/>
    <n v="1"/>
    <n v="2020.36"/>
    <x v="2"/>
    <x v="3"/>
    <x v="0"/>
  </r>
  <r>
    <s v="97bcf9f4-6c70-48bc-8dc5-232a93e9a672"/>
    <x v="819"/>
    <s v="56dff8ec-8d82-4e24-9c5b-8fd2bd9ff1bb"/>
    <s v="07598e6b-a859-4f09-81c1-c013b509eb2d"/>
    <d v="2023-09-27T00:00:00"/>
    <s v="Std"/>
    <x v="2845"/>
    <x v="1"/>
    <s v="East Ross"/>
    <s v="OffSup"/>
    <s v="Acc"/>
    <n v="1518.16"/>
    <n v="6"/>
    <n v="253.02666666666667"/>
    <x v="1"/>
    <x v="2"/>
    <x v="1"/>
  </r>
  <r>
    <s v="db517a9b-e058-4ae0-9578-7851b7d87243"/>
    <x v="306"/>
    <s v="243d7e0b-f4d2-415f-9645-76a45b559ffd"/>
    <s v="55bfe53a-72e4-4c6c-b339-1913cc348297"/>
    <d v="2020-07-17T00:00:00"/>
    <s v="Eco"/>
    <x v="2846"/>
    <x v="3"/>
    <s v="Lisahaven"/>
    <s v="OffSup"/>
    <s v="Acc"/>
    <n v="813.61"/>
    <n v="4"/>
    <n v="203.4025"/>
    <x v="1"/>
    <x v="2"/>
    <x v="0"/>
  </r>
  <r>
    <s v="980a8d22-f40b-46ba-8b1e-83520cb0b030"/>
    <x v="630"/>
    <s v="c267824b-564b-4c65-9787-fba18353e37c"/>
    <s v="317d1050-4345-4a19-a806-4e496fb58823"/>
    <d v="2021-10-31T00:00:00"/>
    <s v="Std"/>
    <x v="2847"/>
    <x v="2"/>
    <s v="Patrickton"/>
    <s v="OffSup"/>
    <s v="Bndrs"/>
    <n v="3410.72"/>
    <n v="3"/>
    <n v="1136.9066666666665"/>
    <x v="1"/>
    <x v="3"/>
    <x v="0"/>
  </r>
  <r>
    <s v="07dd9da3-7114-44f5-aaf5-a019a97d0215"/>
    <x v="647"/>
    <s v="8deac8d9-e1a4-4ca1-9272-3dc49ec1f8ea"/>
    <s v="86f1b28d-38b3-4782-8807-00d6496bec88"/>
    <d v="2024-08-15T00:00:00"/>
    <s v="Std"/>
    <x v="2848"/>
    <x v="3"/>
    <s v="West Nicole"/>
    <s v="Tech"/>
    <s v="Acc"/>
    <n v="4316.41"/>
    <n v="8"/>
    <n v="539.55124999999998"/>
    <x v="0"/>
    <x v="2"/>
    <x v="1"/>
  </r>
  <r>
    <s v="41c53a59-97c3-457c-a398-7af77efba3a5"/>
    <x v="689"/>
    <s v="e1756162-2d89-456d-9b30-53c0b9d30157"/>
    <s v="8d4d605c-893a-4527-9c71-790bf0d74307"/>
    <d v="2021-08-05T00:00:00"/>
    <s v="Exp"/>
    <x v="2849"/>
    <x v="2"/>
    <s v="Danatown"/>
    <s v="Furn"/>
    <s v="Bndrs"/>
    <n v="1577.81"/>
    <n v="4"/>
    <n v="394.45249999999999"/>
    <x v="2"/>
    <x v="3"/>
    <x v="0"/>
  </r>
  <r>
    <s v="64aad5e4-6f0c-405e-a6a7-7fcacc447110"/>
    <x v="1438"/>
    <s v="c460fbf1-8a89-4fc4-85dd-91290d333a20"/>
    <s v="419d7361-2715-4e8b-9926-a4975a184a69"/>
    <d v="2021-02-06T00:00:00"/>
    <s v="Eco"/>
    <x v="2850"/>
    <x v="1"/>
    <s v="Port Mark"/>
    <s v="Furn"/>
    <s v="Bndrs"/>
    <n v="1153.8800000000001"/>
    <n v="5"/>
    <n v="230.77600000000001"/>
    <x v="2"/>
    <x v="3"/>
    <x v="1"/>
  </r>
  <r>
    <s v="ca6906d2-4c13-495b-9fe1-a66e6d646270"/>
    <x v="617"/>
    <s v="5b423dc0-945e-45b3-9dc0-a858645a2b44"/>
    <s v="83fee596-622c-48da-8d40-cfe7d6b142a2"/>
    <d v="2023-03-19T00:00:00"/>
    <s v="Exp"/>
    <x v="2851"/>
    <x v="2"/>
    <s v="North Brianshire"/>
    <s v="Tech"/>
    <s v="Bndrs"/>
    <n v="116.39"/>
    <n v="3"/>
    <n v="38.796666666666667"/>
    <x v="0"/>
    <x v="3"/>
    <x v="1"/>
  </r>
  <r>
    <s v="6989c409-11e5-45c4-b524-5c213453ccf9"/>
    <x v="843"/>
    <s v="5c85b713-2921-4977-bb0b-3962dbdc49d6"/>
    <s v="e52b6f51-a89e-41b7-b135-9e0d14651f51"/>
    <d v="2024-03-21T00:00:00"/>
    <s v="Std"/>
    <x v="2852"/>
    <x v="3"/>
    <s v="Port Cindyland"/>
    <s v="OffSup"/>
    <s v="Fstnrs"/>
    <n v="3010.67"/>
    <n v="1"/>
    <n v="3010.67"/>
    <x v="1"/>
    <x v="1"/>
    <x v="1"/>
  </r>
  <r>
    <s v="c1d638b3-c080-4f49-84f2-b55cfed4be2a"/>
    <x v="821"/>
    <s v="faef9a19-f183-429e-929c-a87d01c4c801"/>
    <s v="cd3dd711-db0a-45b0-bf45-8af530bf3698"/>
    <d v="2023-08-21T00:00:00"/>
    <s v="Exp"/>
    <x v="2853"/>
    <x v="3"/>
    <s v="Lake Daisy"/>
    <s v="OffSup"/>
    <s v="Fstnrs"/>
    <n v="139.88"/>
    <n v="7"/>
    <n v="19.982857142857142"/>
    <x v="1"/>
    <x v="1"/>
    <x v="1"/>
  </r>
  <r>
    <s v="e64369d8-68fc-4068-90ce-161cc27d22e1"/>
    <x v="539"/>
    <s v="99fa3a4b-fbf8-4bfa-afb2-a303ab35c71e"/>
    <s v="e11d47a2-a03d-4494-84ef-9769c8fa6ffb"/>
    <d v="2022-07-28T00:00:00"/>
    <s v="Std"/>
    <x v="2854"/>
    <x v="3"/>
    <s v="South Tyronefurt"/>
    <s v="Tech"/>
    <s v="Acc"/>
    <n v="4781.37"/>
    <n v="3"/>
    <n v="1593.79"/>
    <x v="0"/>
    <x v="2"/>
    <x v="0"/>
  </r>
  <r>
    <s v="bddb9701-9bec-45d9-95a5-06912360e902"/>
    <x v="156"/>
    <s v="e754c297-23eb-47ff-9ea4-44e7fbcbdcf4"/>
    <s v="45e08b33-e3bc-488e-a14c-bc63ac805ef9"/>
    <d v="2024-07-01T00:00:00"/>
    <s v="Eco"/>
    <x v="2855"/>
    <x v="1"/>
    <s v="West Kimberlychester"/>
    <s v="Tech"/>
    <s v="Fstnrs"/>
    <n v="1975.87"/>
    <n v="8"/>
    <n v="246.98374999999999"/>
    <x v="0"/>
    <x v="1"/>
    <x v="0"/>
  </r>
  <r>
    <s v="88c63eff-f235-40cf-8519-c36e32d3f04b"/>
    <x v="814"/>
    <s v="1aa5a113-b3fc-425b-afb4-8ab28015e0f8"/>
    <s v="3f863edf-5578-43a3-9156-5e4f24616991"/>
    <d v="2020-11-07T00:00:00"/>
    <s v="Std"/>
    <x v="2856"/>
    <x v="1"/>
    <s v="Bryanfurt"/>
    <s v="OffSup"/>
    <s v="Acc"/>
    <n v="1322.69"/>
    <n v="7"/>
    <n v="188.95571428571429"/>
    <x v="1"/>
    <x v="2"/>
    <x v="1"/>
  </r>
  <r>
    <s v="f592bee7-5fed-4476-9453-d4d2086395f0"/>
    <x v="674"/>
    <s v="7332c0b3-6ecb-4940-82c5-07f93504f5fd"/>
    <s v="578f16df-34c6-4805-900b-bb0ac33b4da9"/>
    <d v="2022-08-15T00:00:00"/>
    <s v="Std"/>
    <x v="2857"/>
    <x v="2"/>
    <s v="Elizabethport"/>
    <s v="Tech"/>
    <s v="Bndrs"/>
    <n v="847.36"/>
    <n v="2"/>
    <n v="423.68"/>
    <x v="0"/>
    <x v="3"/>
    <x v="0"/>
  </r>
  <r>
    <s v="547db8c1-2c08-45df-a9c6-d0abf877ea05"/>
    <x v="53"/>
    <s v="313e8d0a-2eed-4c1d-b482-7d1633be68e0"/>
    <s v="5b04490a-a9c0-44e2-a8ff-75ff8e6709ab"/>
    <d v="2020-08-10T00:00:00"/>
    <s v="Eco"/>
    <x v="2858"/>
    <x v="0"/>
    <s v="Roberttown"/>
    <s v="Furn"/>
    <s v="Bndrs"/>
    <n v="717.92"/>
    <n v="2"/>
    <n v="358.96"/>
    <x v="2"/>
    <x v="3"/>
    <x v="0"/>
  </r>
  <r>
    <s v="a2ddac02-18a9-4eeb-8852-d28b38ece05a"/>
    <x v="1439"/>
    <s v="e81d6419-1d58-40bd-9fa9-91e7326511f6"/>
    <s v="498cecb4-5fbd-47e5-9d83-759992e51798"/>
    <d v="2021-06-21T00:00:00"/>
    <s v="Std"/>
    <x v="2859"/>
    <x v="0"/>
    <s v="West Cameron"/>
    <s v="Tech"/>
    <s v="Acc"/>
    <n v="3825.74"/>
    <n v="4"/>
    <n v="956.43499999999995"/>
    <x v="0"/>
    <x v="2"/>
    <x v="1"/>
  </r>
  <r>
    <s v="f90f1ec3-116a-428c-bd04-9b9c0f9bff4d"/>
    <x v="199"/>
    <s v="5fcdcdba-21e1-4d0f-ab80-aa12af95402f"/>
    <s v="97efb638-a5a9-4832-8025-721c6b874d2e"/>
    <d v="2022-03-13T00:00:00"/>
    <s v="Std"/>
    <x v="2860"/>
    <x v="0"/>
    <s v="Seanburgh"/>
    <s v="Tech"/>
    <s v="Bkcs"/>
    <n v="4026.39"/>
    <n v="4"/>
    <n v="1006.5975"/>
    <x v="0"/>
    <x v="0"/>
    <x v="1"/>
  </r>
  <r>
    <s v="1368c71c-06d2-4e35-8db8-ddd9194dcfa4"/>
    <x v="231"/>
    <s v="bb29160c-d543-4169-9cd0-4f8e35851972"/>
    <s v="71c28676-d662-4bde-aaca-b125296c64b8"/>
    <d v="2020-04-13T00:00:00"/>
    <s v="Std"/>
    <x v="2861"/>
    <x v="0"/>
    <s v="Justinstad"/>
    <s v="Furn"/>
    <s v="Fstnrs"/>
    <n v="1615.87"/>
    <n v="1"/>
    <n v="1615.87"/>
    <x v="2"/>
    <x v="1"/>
    <x v="0"/>
  </r>
  <r>
    <s v="aef8adb7-3883-4311-85a5-4aff8ce9787d"/>
    <x v="1440"/>
    <s v="56123622-6711-4909-ad73-d5a884484eb0"/>
    <s v="3925fc0d-8b05-470d-aa36-9b68cbef51b7"/>
    <d v="2022-10-14T00:00:00"/>
    <s v="Eco"/>
    <x v="2862"/>
    <x v="1"/>
    <s v="New Michael"/>
    <s v="Tech"/>
    <s v="Bndrs"/>
    <n v="1113.54"/>
    <n v="8"/>
    <n v="139.1925"/>
    <x v="0"/>
    <x v="3"/>
    <x v="1"/>
  </r>
  <r>
    <s v="1128b376-f52b-4bf3-ad42-5ac06821febb"/>
    <x v="154"/>
    <s v="17dcd898-41e4-4b57-bf17-9c5cb78bab18"/>
    <s v="f85af782-86ec-486d-beea-a7f967fef3d6"/>
    <d v="2022-04-15T00:00:00"/>
    <s v="Exp"/>
    <x v="2863"/>
    <x v="1"/>
    <s v="Mayerfurt"/>
    <s v="OffSup"/>
    <s v="Bndrs"/>
    <n v="2073.75"/>
    <n v="9"/>
    <n v="230.41666666666666"/>
    <x v="1"/>
    <x v="3"/>
    <x v="0"/>
  </r>
  <r>
    <s v="2f80cbca-c900-4362-914a-37f6ec2317e5"/>
    <x v="1106"/>
    <s v="61eb87eb-5b32-47d7-bea2-156a104fb6e2"/>
    <s v="5b86c26b-6036-4535-b450-27fdac2513bb"/>
    <d v="2023-03-25T00:00:00"/>
    <s v="Eco"/>
    <x v="2864"/>
    <x v="1"/>
    <s v="Harristown"/>
    <s v="OffSup"/>
    <s v="Phns"/>
    <n v="1935.66"/>
    <n v="7"/>
    <n v="276.52285714285716"/>
    <x v="1"/>
    <x v="4"/>
    <x v="0"/>
  </r>
  <r>
    <s v="71a3a4be-2193-4bab-9d50-da446c9a7bb3"/>
    <x v="1084"/>
    <s v="57fca4d4-cc42-4c58-8900-facd84fcc3d3"/>
    <s v="43fffb4d-fd98-48b8-a458-30714f70b3bf"/>
    <d v="2021-08-24T00:00:00"/>
    <s v="Eco"/>
    <x v="2865"/>
    <x v="2"/>
    <s v="Rachelstad"/>
    <s v="Furn"/>
    <s v="Bndrs"/>
    <n v="2443.5100000000002"/>
    <n v="2"/>
    <n v="1221.7550000000001"/>
    <x v="2"/>
    <x v="3"/>
    <x v="0"/>
  </r>
  <r>
    <s v="5e6d90b7-d2bb-410a-b74f-dc5befebbbd4"/>
    <x v="344"/>
    <s v="e642ecf3-f7a2-4805-a37b-9b1d48248fe1"/>
    <s v="e982ac83-e368-4f98-990b-027bb74f24cc"/>
    <d v="2023-08-09T00:00:00"/>
    <s v="Eco"/>
    <x v="2866"/>
    <x v="3"/>
    <s v="Wheelerville"/>
    <s v="OffSup"/>
    <s v="Phns"/>
    <n v="3075.23"/>
    <n v="6"/>
    <n v="512.5383333333333"/>
    <x v="1"/>
    <x v="4"/>
    <x v="1"/>
  </r>
  <r>
    <s v="e656fafe-17bd-477e-acd3-57a5e16d29a8"/>
    <x v="1222"/>
    <s v="6010170a-6888-41fc-a436-486ca648f24a"/>
    <s v="84e31714-ae6b-4f7e-a6be-ca21d608e49f"/>
    <d v="2023-02-05T00:00:00"/>
    <s v="Exp"/>
    <x v="2867"/>
    <x v="2"/>
    <s v="Mendezbury"/>
    <s v="OffSup"/>
    <s v="Fstnrs"/>
    <n v="1003.61"/>
    <n v="8"/>
    <n v="125.45125"/>
    <x v="1"/>
    <x v="1"/>
    <x v="1"/>
  </r>
  <r>
    <s v="1a873713-67ca-434b-982a-ec7b5d092bd4"/>
    <x v="1441"/>
    <s v="fb70efe6-5569-4bf5-aa73-7851e4f1c10b"/>
    <s v="ead53c4e-d5ff-4003-b970-5c3a65585a9c"/>
    <d v="2022-08-04T00:00:00"/>
    <s v="Eco"/>
    <x v="2868"/>
    <x v="2"/>
    <s v="Simpsonborough"/>
    <s v="Furn"/>
    <s v="Bkcs"/>
    <n v="3122.83"/>
    <n v="8"/>
    <n v="390.35374999999999"/>
    <x v="2"/>
    <x v="0"/>
    <x v="0"/>
  </r>
  <r>
    <s v="4303a7d9-f2a0-47f0-a950-b9988fb59007"/>
    <x v="962"/>
    <s v="6b41b917-d3ae-4967-9407-b16712e0253b"/>
    <s v="b4f692b2-af29-483d-b611-201868fc5471"/>
    <d v="2020-05-12T00:00:00"/>
    <s v="Exp"/>
    <x v="2869"/>
    <x v="2"/>
    <s v="Lake Ruth"/>
    <s v="OffSup"/>
    <s v="Fstnrs"/>
    <n v="1748.11"/>
    <n v="8"/>
    <n v="218.51374999999999"/>
    <x v="1"/>
    <x v="1"/>
    <x v="1"/>
  </r>
  <r>
    <s v="db972108-e06c-4594-a076-2e3fe033f3cd"/>
    <x v="1224"/>
    <s v="369190db-3352-4819-942c-5c458d28395d"/>
    <s v="30af7cfc-e0fc-4e78-800e-b1b53b6b91ae"/>
    <d v="2021-08-12T00:00:00"/>
    <s v="Std"/>
    <x v="2870"/>
    <x v="0"/>
    <s v="Lake Nicholas"/>
    <s v="Tech"/>
    <s v="Phns"/>
    <n v="860.15"/>
    <n v="1"/>
    <n v="860.15"/>
    <x v="0"/>
    <x v="4"/>
    <x v="0"/>
  </r>
  <r>
    <s v="206ab390-2b4a-4002-9285-7d574ce3d980"/>
    <x v="1442"/>
    <s v="d01cf075-6990-4c3d-9d2c-5e7fdff2018f"/>
    <s v="71e4168f-b1fe-4086-b05f-f38e0faa8673"/>
    <d v="2023-01-13T00:00:00"/>
    <s v="Std"/>
    <x v="2871"/>
    <x v="2"/>
    <s v="New Brittany"/>
    <s v="OffSup"/>
    <s v="Phns"/>
    <n v="4058.12"/>
    <n v="8"/>
    <n v="507.26499999999999"/>
    <x v="1"/>
    <x v="4"/>
    <x v="0"/>
  </r>
  <r>
    <s v="478d6d50-c4ca-49e3-a1a2-2fe7d255808d"/>
    <x v="1443"/>
    <s v="41d944b9-061c-40ba-9451-d5586fc63867"/>
    <s v="d1e9ab88-4059-485c-8901-4a1b15411437"/>
    <d v="2020-09-01T00:00:00"/>
    <s v="Eco"/>
    <x v="2872"/>
    <x v="0"/>
    <s v="Lake Karen"/>
    <s v="Tech"/>
    <s v="Phns"/>
    <n v="1367.21"/>
    <n v="2"/>
    <n v="683.60500000000002"/>
    <x v="0"/>
    <x v="4"/>
    <x v="1"/>
  </r>
  <r>
    <s v="6be2e6b8-4542-46ea-9027-04d2d0cad789"/>
    <x v="71"/>
    <s v="a666d60f-4492-45a4-b96f-48e8658db8c7"/>
    <s v="90fda1f9-439b-43b2-8396-2f426a140194"/>
    <d v="2022-04-26T00:00:00"/>
    <s v="Std"/>
    <x v="2873"/>
    <x v="3"/>
    <s v="Marktown"/>
    <s v="OffSup"/>
    <s v="Bndrs"/>
    <n v="3235.27"/>
    <n v="8"/>
    <n v="404.40875"/>
    <x v="1"/>
    <x v="3"/>
    <x v="0"/>
  </r>
  <r>
    <s v="44ef78a6-d907-4065-ba03-eca5ede6bd54"/>
    <x v="1062"/>
    <s v="458381be-a9e3-4b13-92f2-be31351c3973"/>
    <s v="e00853d2-f8d7-4d2b-bbdb-974e1ab91b34"/>
    <d v="2022-07-22T00:00:00"/>
    <s v="Exp"/>
    <x v="2874"/>
    <x v="3"/>
    <s v="Turnerbury"/>
    <s v="OffSup"/>
    <s v="Fstnrs"/>
    <n v="3353.45"/>
    <n v="6"/>
    <n v="558.9083333333333"/>
    <x v="1"/>
    <x v="1"/>
    <x v="0"/>
  </r>
  <r>
    <s v="6aca3104-3adf-4df7-88a7-43c609a5059e"/>
    <x v="1103"/>
    <s v="925ce2d6-8649-4560-9c82-d370532eaf62"/>
    <s v="4363ff30-e2fb-496f-b66e-25edd04438de"/>
    <d v="2023-04-06T00:00:00"/>
    <s v="Eco"/>
    <x v="2875"/>
    <x v="1"/>
    <s v="South Karenburgh"/>
    <s v="Furn"/>
    <s v="Bndrs"/>
    <n v="1801.53"/>
    <n v="3"/>
    <n v="600.51"/>
    <x v="2"/>
    <x v="3"/>
    <x v="1"/>
  </r>
  <r>
    <s v="533d5f1f-e0e1-4707-8949-90cb73b4475a"/>
    <x v="771"/>
    <s v="1fb153bc-76e9-411a-be59-8d38c0430bc9"/>
    <s v="2b65f176-2e08-4b2f-81d9-e6cadbc93501"/>
    <d v="2022-09-08T00:00:00"/>
    <s v="Std"/>
    <x v="2876"/>
    <x v="2"/>
    <s v="New Adrianmouth"/>
    <s v="Furn"/>
    <s v="Bkcs"/>
    <n v="89.82"/>
    <n v="5"/>
    <n v="17.963999999999999"/>
    <x v="2"/>
    <x v="0"/>
    <x v="1"/>
  </r>
  <r>
    <s v="e787db74-d4e9-4241-a0fb-ed6d0c6883db"/>
    <x v="435"/>
    <s v="106ccfa3-fc53-40c9-8cc4-a86ffac53be7"/>
    <s v="2563c403-7311-4161-a493-96ef0ca52fb6"/>
    <d v="2020-10-23T00:00:00"/>
    <s v="Std"/>
    <x v="2877"/>
    <x v="2"/>
    <s v="East Jennifer"/>
    <s v="Furn"/>
    <s v="Fstnrs"/>
    <n v="4629.8100000000004"/>
    <n v="3"/>
    <n v="1543.2700000000002"/>
    <x v="2"/>
    <x v="1"/>
    <x v="1"/>
  </r>
  <r>
    <s v="05dfacf9-0cf0-4943-b9a6-4bae59c4922e"/>
    <x v="507"/>
    <s v="4ad5c2d8-26eb-4ddf-929f-f4ddd37d4ad6"/>
    <s v="73ac8241-fb24-41a3-a190-fee5821a5229"/>
    <d v="2020-07-19T00:00:00"/>
    <s v="Eco"/>
    <x v="2878"/>
    <x v="0"/>
    <s v="Morrisonfort"/>
    <s v="OffSup"/>
    <s v="Bndrs"/>
    <n v="2858.64"/>
    <n v="1"/>
    <n v="2858.64"/>
    <x v="1"/>
    <x v="3"/>
    <x v="0"/>
  </r>
  <r>
    <s v="ca445150-1757-4fea-9568-b434e0f48ecc"/>
    <x v="1444"/>
    <s v="e9e08232-1a84-475e-b186-6f715e64c364"/>
    <s v="5cf81aac-ce72-4d2a-9e8b-fd69a39b4e06"/>
    <d v="2022-04-18T00:00:00"/>
    <s v="Exp"/>
    <x v="2879"/>
    <x v="0"/>
    <s v="South Tammy"/>
    <s v="Furn"/>
    <s v="Bkcs"/>
    <n v="3648.05"/>
    <n v="4"/>
    <n v="912.01250000000005"/>
    <x v="2"/>
    <x v="0"/>
    <x v="0"/>
  </r>
  <r>
    <s v="2ccb7f98-1b0a-4843-9130-b49cf772529f"/>
    <x v="779"/>
    <s v="20751145-76af-44dc-9d76-b6ac8d60e789"/>
    <s v="d2646b0b-7851-4e5d-ad55-bd878dfdac01"/>
    <d v="2020-03-06T00:00:00"/>
    <s v="Std"/>
    <x v="2880"/>
    <x v="0"/>
    <s v="Kristyhaven"/>
    <s v="Furn"/>
    <s v="Bndrs"/>
    <n v="234.73"/>
    <n v="4"/>
    <n v="58.682499999999997"/>
    <x v="2"/>
    <x v="3"/>
    <x v="0"/>
  </r>
  <r>
    <s v="0d24dcda-5170-47f3-b436-0a0e49a42b6e"/>
    <x v="1327"/>
    <s v="fa9598a8-9827-4984-9695-c399ec4b1c57"/>
    <s v="cd87fcdb-36a5-4b7d-bd9a-bc8e0444225f"/>
    <d v="2020-05-10T00:00:00"/>
    <s v="Exp"/>
    <x v="2881"/>
    <x v="3"/>
    <s v="South Jamesbury"/>
    <s v="Tech"/>
    <s v="Fstnrs"/>
    <n v="3652.64"/>
    <n v="8"/>
    <n v="456.58"/>
    <x v="0"/>
    <x v="1"/>
    <x v="1"/>
  </r>
  <r>
    <s v="49cf462d-e443-4871-8343-76fe34fc6434"/>
    <x v="1274"/>
    <s v="6ee6da76-819c-479f-96bb-cc24eed525a9"/>
    <s v="940b9466-9a95-436f-8730-36921aae5c22"/>
    <d v="2021-05-11T00:00:00"/>
    <s v="Exp"/>
    <x v="2882"/>
    <x v="2"/>
    <s v="Pattonville"/>
    <s v="Tech"/>
    <s v="Acc"/>
    <n v="3401.47"/>
    <n v="3"/>
    <n v="1133.8233333333333"/>
    <x v="0"/>
    <x v="2"/>
    <x v="0"/>
  </r>
  <r>
    <s v="7a0952d2-4500-4a6f-a970-0d0cf06ac672"/>
    <x v="588"/>
    <s v="411ef32c-2941-431b-913e-438d12e63acc"/>
    <s v="eaf977f2-d138-4ec9-a263-915debdada8e"/>
    <d v="2023-03-24T00:00:00"/>
    <s v="Eco"/>
    <x v="2883"/>
    <x v="1"/>
    <s v="Ashleychester"/>
    <s v="OffSup"/>
    <s v="Phns"/>
    <n v="4210.25"/>
    <n v="1"/>
    <n v="4210.25"/>
    <x v="1"/>
    <x v="4"/>
    <x v="1"/>
  </r>
  <r>
    <s v="652c2148-a40c-4174-8a37-227676be36d5"/>
    <x v="1044"/>
    <s v="8d45d696-4d05-4d95-9789-ba5b9c7a8f0e"/>
    <s v="bcbee768-8343-4c77-82ee-79eda98be46c"/>
    <d v="2024-07-28T00:00:00"/>
    <s v="Exp"/>
    <x v="2884"/>
    <x v="3"/>
    <s v="Andersonfurt"/>
    <s v="Tech"/>
    <s v="Fstnrs"/>
    <n v="3884.25"/>
    <n v="5"/>
    <n v="776.85"/>
    <x v="0"/>
    <x v="1"/>
    <x v="0"/>
  </r>
  <r>
    <s v="68224cff-d685-4c6c-8723-19c2bd676903"/>
    <x v="690"/>
    <s v="5beffeae-8d6f-4e1f-8fc2-4f4f09f72f6f"/>
    <s v="e61c44c7-467c-414a-a475-ce6d1d510cb5"/>
    <d v="2021-02-20T00:00:00"/>
    <s v="Eco"/>
    <x v="2885"/>
    <x v="3"/>
    <s v="Lake Kristen"/>
    <s v="OffSup"/>
    <s v="Acc"/>
    <n v="130.1"/>
    <n v="9"/>
    <n v="14.455555555555556"/>
    <x v="1"/>
    <x v="2"/>
    <x v="1"/>
  </r>
  <r>
    <s v="e3a41f22-1365-4b06-8c7f-a6a90acb5cc5"/>
    <x v="318"/>
    <s v="4e9bfc90-bbb4-48c6-bd11-9f7090daadd1"/>
    <s v="78e13fe9-0a6c-40ff-a951-7bda7617f1cd"/>
    <d v="2022-08-09T00:00:00"/>
    <s v="Eco"/>
    <x v="2886"/>
    <x v="3"/>
    <s v="Hartmouth"/>
    <s v="OffSup"/>
    <s v="Phns"/>
    <n v="1805.47"/>
    <n v="6"/>
    <n v="300.91166666666669"/>
    <x v="1"/>
    <x v="4"/>
    <x v="1"/>
  </r>
  <r>
    <s v="78eece80-664b-4656-a8d7-8158546eace2"/>
    <x v="408"/>
    <s v="38f1d75e-2f4b-4dab-86ca-4ee0190b2600"/>
    <s v="0cdebf37-76ee-4394-9094-baa6bb22dbda"/>
    <d v="2022-09-02T00:00:00"/>
    <s v="Eco"/>
    <x v="2887"/>
    <x v="0"/>
    <s v="Lake Timothychester"/>
    <s v="OffSup"/>
    <s v="Bkcs"/>
    <n v="1089.8800000000001"/>
    <n v="4"/>
    <n v="272.47000000000003"/>
    <x v="1"/>
    <x v="0"/>
    <x v="1"/>
  </r>
  <r>
    <s v="f92e3ac4-cbc5-4f09-863b-9660164c6f8a"/>
    <x v="399"/>
    <s v="9ad1ac50-d5d5-47fb-bf72-8eba2a6036a6"/>
    <s v="10b8904a-3df9-47f0-a4df-48946ef2d106"/>
    <d v="2022-04-10T00:00:00"/>
    <s v="Exp"/>
    <x v="2888"/>
    <x v="2"/>
    <s v="Newtonfort"/>
    <s v="OffSup"/>
    <s v="Phns"/>
    <n v="3578.51"/>
    <n v="4"/>
    <n v="894.62750000000005"/>
    <x v="1"/>
    <x v="4"/>
    <x v="1"/>
  </r>
  <r>
    <s v="7d06bd03-805c-4af1-802b-eea54c35b4a6"/>
    <x v="1445"/>
    <s v="a95f3b3a-3f4e-4b91-b27a-7b2986aa9aac"/>
    <s v="e632e3ad-8226-4eaf-aa7e-bee37dbfd7df"/>
    <d v="2023-10-13T00:00:00"/>
    <s v="Std"/>
    <x v="2889"/>
    <x v="1"/>
    <s v="Jonesbury"/>
    <s v="Furn"/>
    <s v="Fstnrs"/>
    <n v="1140.22"/>
    <n v="9"/>
    <n v="126.69111111111111"/>
    <x v="2"/>
    <x v="1"/>
    <x v="0"/>
  </r>
  <r>
    <s v="906155d9-7062-4148-bdbb-d4aee4878656"/>
    <x v="1402"/>
    <s v="e63c126e-d784-47ff-9d74-47c62490049b"/>
    <s v="ab6cb63d-d1a1-46cf-9b9b-b937af73a829"/>
    <d v="2023-07-31T00:00:00"/>
    <s v="Std"/>
    <x v="2890"/>
    <x v="3"/>
    <s v="Craigstad"/>
    <s v="Furn"/>
    <s v="Phns"/>
    <n v="277.23"/>
    <n v="10"/>
    <n v="27.723000000000003"/>
    <x v="2"/>
    <x v="4"/>
    <x v="0"/>
  </r>
  <r>
    <s v="7ae241b0-1212-4cec-b610-9e568a5cfa6a"/>
    <x v="1446"/>
    <s v="061600e2-f09a-4a71-8919-74c80d437444"/>
    <s v="bbb470d0-7ebd-4e30-a875-21a5c8be3e1e"/>
    <d v="2020-09-29T00:00:00"/>
    <s v="Exp"/>
    <x v="2891"/>
    <x v="3"/>
    <s v="Brandonport"/>
    <s v="Tech"/>
    <s v="Bkcs"/>
    <n v="1858.99"/>
    <n v="6"/>
    <n v="309.83166666666665"/>
    <x v="0"/>
    <x v="0"/>
    <x v="1"/>
  </r>
  <r>
    <s v="e3b0547e-bc9c-440e-b3fc-0c40139ab294"/>
    <x v="786"/>
    <s v="056c65d8-bf60-4b92-8a96-93ddd78da6a3"/>
    <s v="42744ead-93ed-4dd4-9c17-b5684f42c2df"/>
    <d v="2020-12-04T00:00:00"/>
    <s v="Exp"/>
    <x v="2892"/>
    <x v="0"/>
    <s v="Josephville"/>
    <s v="Tech"/>
    <s v="Bndrs"/>
    <n v="4606.6899999999996"/>
    <n v="10"/>
    <n v="460.66899999999998"/>
    <x v="0"/>
    <x v="3"/>
    <x v="1"/>
  </r>
  <r>
    <s v="326fbd80-acea-4d4f-bbc4-d2cf0933afbc"/>
    <x v="1447"/>
    <s v="cd699453-9c34-4d22-aca5-e90642b6099d"/>
    <s v="95da3a47-088e-400e-b045-9f7ee04639d1"/>
    <d v="2024-09-07T00:00:00"/>
    <s v="Std"/>
    <x v="2893"/>
    <x v="0"/>
    <s v="West Johnland"/>
    <s v="Furn"/>
    <s v="Bndrs"/>
    <n v="2503.3000000000002"/>
    <n v="7"/>
    <n v="357.61428571428576"/>
    <x v="2"/>
    <x v="3"/>
    <x v="1"/>
  </r>
  <r>
    <s v="7547c989-87ff-4d55-834f-941c7933bfa3"/>
    <x v="984"/>
    <s v="cd6cc51e-21ba-4907-b55c-55db4069a15f"/>
    <s v="034f92e8-2936-41a5-9368-264223f13979"/>
    <d v="2021-12-30T00:00:00"/>
    <s v="Eco"/>
    <x v="2894"/>
    <x v="1"/>
    <s v="East Christopher"/>
    <s v="OffSup"/>
    <s v="Phns"/>
    <n v="4444.46"/>
    <n v="6"/>
    <n v="740.74333333333334"/>
    <x v="1"/>
    <x v="4"/>
    <x v="0"/>
  </r>
  <r>
    <s v="850accc9-64b1-4eba-88ea-71a1a9373373"/>
    <x v="1448"/>
    <s v="038c5749-025c-4b48-828e-20e5dd0b0d6e"/>
    <s v="0afa769d-4ebc-45e6-8a3f-499c4c260632"/>
    <d v="2020-09-24T00:00:00"/>
    <s v="Exp"/>
    <x v="2895"/>
    <x v="2"/>
    <s v="Hansonbury"/>
    <s v="Furn"/>
    <s v="Phns"/>
    <n v="3774.99"/>
    <n v="1"/>
    <n v="3774.99"/>
    <x v="2"/>
    <x v="4"/>
    <x v="1"/>
  </r>
  <r>
    <s v="3a5102d9-b30a-4475-a929-1eb384d36c19"/>
    <x v="686"/>
    <s v="76d9af2c-d4d8-4df6-8e30-1fb2cf890f2c"/>
    <s v="73ba7ac8-50f1-4302-93dc-fff2f9093985"/>
    <d v="2023-04-05T00:00:00"/>
    <s v="Eco"/>
    <x v="2896"/>
    <x v="2"/>
    <s v="Wheelerchester"/>
    <s v="OffSup"/>
    <s v="Fstnrs"/>
    <n v="845.88"/>
    <n v="1"/>
    <n v="845.88"/>
    <x v="1"/>
    <x v="1"/>
    <x v="0"/>
  </r>
  <r>
    <s v="75dcf0f5-fd61-41e4-9d11-b3a46ed2c562"/>
    <x v="6"/>
    <s v="0b19b3ad-a024-4ed5-b893-df1f7ef2a5ad"/>
    <s v="57ad9678-8547-460f-bc6f-81a7c4e8edf0"/>
    <d v="2022-06-27T00:00:00"/>
    <s v="Eco"/>
    <x v="2897"/>
    <x v="1"/>
    <s v="North Lindsey"/>
    <s v="Furn"/>
    <s v="Bkcs"/>
    <n v="820.8"/>
    <n v="1"/>
    <n v="820.8"/>
    <x v="2"/>
    <x v="0"/>
    <x v="1"/>
  </r>
  <r>
    <s v="278cad28-61f4-45e1-89db-895cc0ecf167"/>
    <x v="1449"/>
    <s v="b9c5473e-073d-466f-8a68-c9fa370befe8"/>
    <s v="81bdbd4b-f331-4832-8c80-23c1ce05631e"/>
    <d v="2022-10-25T00:00:00"/>
    <s v="Exp"/>
    <x v="2898"/>
    <x v="2"/>
    <s v="New Greggborough"/>
    <s v="Tech"/>
    <s v="Bkcs"/>
    <n v="638.08000000000004"/>
    <n v="9"/>
    <n v="70.897777777777776"/>
    <x v="0"/>
    <x v="0"/>
    <x v="1"/>
  </r>
  <r>
    <s v="e72a86f8-672d-4b6e-bd50-ae4fccfadae7"/>
    <x v="132"/>
    <s v="7a39bbfe-0fdc-4025-9eed-3710974c180d"/>
    <s v="6e5989a3-b870-4725-a6bc-c5a3f7557cb5"/>
    <d v="2019-11-11T00:00:00"/>
    <s v="Exp"/>
    <x v="2899"/>
    <x v="3"/>
    <s v="Brianbury"/>
    <s v="Furn"/>
    <s v="Bndrs"/>
    <n v="1592.09"/>
    <n v="6"/>
    <n v="265.3483333333333"/>
    <x v="2"/>
    <x v="3"/>
    <x v="1"/>
  </r>
  <r>
    <s v="9c2284ed-9b5f-41fd-80cf-59845bde2b55"/>
    <x v="1409"/>
    <s v="7e39d77e-bd76-4d00-acbe-b94d226bb404"/>
    <s v="85a5b6ef-a8ba-4466-9bcb-9b132fd405b3"/>
    <d v="2022-06-12T00:00:00"/>
    <s v="Exp"/>
    <x v="2900"/>
    <x v="0"/>
    <s v="Robertstad"/>
    <s v="OffSup"/>
    <s v="Fstnrs"/>
    <n v="814.03"/>
    <n v="5"/>
    <n v="162.80599999999998"/>
    <x v="1"/>
    <x v="1"/>
    <x v="0"/>
  </r>
  <r>
    <s v="f93d1ab8-3647-4b53-87c5-12ac2ef14fbb"/>
    <x v="1450"/>
    <s v="b501ea19-1636-4b2e-8835-c9085f2b2e4a"/>
    <s v="ac1adc79-cb5e-40b6-bf8c-52cf2808cb99"/>
    <d v="2020-03-04T00:00:00"/>
    <s v="Std"/>
    <x v="2901"/>
    <x v="1"/>
    <s v="Lake Juan"/>
    <s v="OffSup"/>
    <s v="Phns"/>
    <n v="738.78"/>
    <n v="2"/>
    <n v="369.39"/>
    <x v="1"/>
    <x v="4"/>
    <x v="1"/>
  </r>
  <r>
    <s v="ed7d6395-ad51-4dc1-a6e7-012a4e48842d"/>
    <x v="341"/>
    <s v="c11af926-4795-4711-8d50-414b946de0f8"/>
    <s v="804aff09-29b3-4be4-ba69-c6601690280f"/>
    <d v="2019-09-30T00:00:00"/>
    <s v="Exp"/>
    <x v="2902"/>
    <x v="3"/>
    <s v="South David"/>
    <s v="Furn"/>
    <s v="Acc"/>
    <n v="499.53"/>
    <n v="4"/>
    <n v="124.88249999999999"/>
    <x v="2"/>
    <x v="2"/>
    <x v="1"/>
  </r>
  <r>
    <s v="7defdf82-1acc-4d77-80f7-28a9180a8cf9"/>
    <x v="606"/>
    <s v="c4d8a192-9617-48a4-b1cd-2c8024d5e58e"/>
    <s v="5021d84a-36ba-4d15-9ab2-d671e362791c"/>
    <d v="2023-09-28T00:00:00"/>
    <s v="Exp"/>
    <x v="2903"/>
    <x v="3"/>
    <s v="Dixonfurt"/>
    <s v="Furn"/>
    <s v="Bndrs"/>
    <n v="338.05"/>
    <n v="2"/>
    <n v="169.02500000000001"/>
    <x v="2"/>
    <x v="3"/>
    <x v="0"/>
  </r>
  <r>
    <s v="41319307-e8c1-46dd-b8e2-6e83a169b2a4"/>
    <x v="1451"/>
    <s v="5f336448-57b5-478a-ae2b-abe78d8ca29f"/>
    <s v="0c51f7e5-8202-444a-a4ce-8dca7a35028e"/>
    <d v="2021-05-27T00:00:00"/>
    <s v="Std"/>
    <x v="2904"/>
    <x v="1"/>
    <s v="Leslieshire"/>
    <s v="Furn"/>
    <s v="Acc"/>
    <n v="3018.54"/>
    <n v="1"/>
    <n v="3018.54"/>
    <x v="2"/>
    <x v="2"/>
    <x v="0"/>
  </r>
  <r>
    <s v="cd141387-9958-4e79-897a-4965b0e3f398"/>
    <x v="345"/>
    <s v="970f9a39-4d2d-400f-9872-e06c8ce08589"/>
    <s v="231f3963-6742-4628-8fd6-dd54b026fa9b"/>
    <d v="2021-08-17T00:00:00"/>
    <s v="Eco"/>
    <x v="2905"/>
    <x v="1"/>
    <s v="South Juan"/>
    <s v="Tech"/>
    <s v="Fstnrs"/>
    <n v="4460.37"/>
    <n v="2"/>
    <n v="2230.1849999999999"/>
    <x v="0"/>
    <x v="1"/>
    <x v="1"/>
  </r>
  <r>
    <s v="c31ae43f-8c72-4d5d-a192-a509ec4fedef"/>
    <x v="1452"/>
    <s v="bdec8e66-2f1e-43c2-b7b8-de82ea093641"/>
    <s v="c69c8cae-cbbb-4b00-b212-024fd3839ee9"/>
    <d v="2021-08-18T00:00:00"/>
    <s v="Eco"/>
    <x v="2906"/>
    <x v="2"/>
    <s v="East Brenda"/>
    <s v="OffSup"/>
    <s v="Phns"/>
    <n v="2082.34"/>
    <n v="6"/>
    <n v="347.05666666666667"/>
    <x v="1"/>
    <x v="4"/>
    <x v="1"/>
  </r>
  <r>
    <s v="13d156ce-c2a1-4c58-8336-00ee95429cfc"/>
    <x v="342"/>
    <s v="3b98996d-c9bd-45cd-8228-466d782a8ac2"/>
    <s v="c97aab49-d9e4-4224-8120-58e954c447d0"/>
    <d v="2020-12-23T00:00:00"/>
    <s v="Eco"/>
    <x v="2907"/>
    <x v="2"/>
    <s v="Lake Autumnside"/>
    <s v="OffSup"/>
    <s v="Bkcs"/>
    <n v="1311.58"/>
    <n v="6"/>
    <n v="218.59666666666666"/>
    <x v="1"/>
    <x v="0"/>
    <x v="1"/>
  </r>
  <r>
    <s v="76353ce7-a6a5-4bda-8f52-060c2033882f"/>
    <x v="1453"/>
    <s v="f94d31c5-1cde-4548-b3f0-6954ce2ec31f"/>
    <s v="a0f6324d-abbc-4744-9122-8105677691cc"/>
    <d v="2019-06-07T00:00:00"/>
    <s v="Exp"/>
    <x v="2908"/>
    <x v="3"/>
    <s v="Justinmouth"/>
    <s v="Furn"/>
    <s v="Fstnrs"/>
    <n v="1443.31"/>
    <n v="3"/>
    <n v="481.1033333333333"/>
    <x v="2"/>
    <x v="1"/>
    <x v="0"/>
  </r>
  <r>
    <s v="e99393a0-32de-444f-8eb2-79e1b1ba4b6e"/>
    <x v="842"/>
    <s v="64e1548c-d6df-4d3f-a3f7-f2a5311af71d"/>
    <s v="2dde6092-41a1-47dc-a4be-b1f97aea5298"/>
    <d v="2024-04-06T00:00:00"/>
    <s v="Std"/>
    <x v="2909"/>
    <x v="2"/>
    <s v="East Todd"/>
    <s v="Tech"/>
    <s v="Fstnrs"/>
    <n v="2713"/>
    <n v="4"/>
    <n v="678.25"/>
    <x v="0"/>
    <x v="1"/>
    <x v="1"/>
  </r>
  <r>
    <s v="2b6121d1-6a0a-42d2-8d40-1779fc66ffc8"/>
    <x v="1454"/>
    <s v="183f4371-f9c9-42c0-8593-5908f4a9e296"/>
    <s v="e4aa6dc1-39e1-41bd-9cda-3d3cbf9ebbfa"/>
    <d v="2021-07-24T00:00:00"/>
    <s v="Eco"/>
    <x v="2910"/>
    <x v="2"/>
    <s v="Rachelchester"/>
    <s v="Tech"/>
    <s v="Bndrs"/>
    <n v="1594.34"/>
    <n v="3"/>
    <n v="531.4466666666666"/>
    <x v="0"/>
    <x v="3"/>
    <x v="1"/>
  </r>
  <r>
    <s v="4cac8223-3416-4951-98a6-61c31dbcde19"/>
    <x v="639"/>
    <s v="e25784e1-285e-4c12-9db9-827de132b29e"/>
    <s v="36e481cf-1c14-4727-8da6-067025b8996c"/>
    <d v="2021-06-14T00:00:00"/>
    <s v="Std"/>
    <x v="2911"/>
    <x v="1"/>
    <s v="North Robertton"/>
    <s v="Furn"/>
    <s v="Bkcs"/>
    <n v="4163"/>
    <n v="4"/>
    <n v="1040.75"/>
    <x v="2"/>
    <x v="0"/>
    <x v="0"/>
  </r>
  <r>
    <s v="3025923d-b4b5-4282-aee7-b68972735ce2"/>
    <x v="1276"/>
    <s v="dd5b2d57-1c92-40e1-aa9f-c9eb45f68cd2"/>
    <s v="7efa12b9-1818-42cb-8d90-c3e864135d55"/>
    <d v="2023-01-31T00:00:00"/>
    <s v="Exp"/>
    <x v="2912"/>
    <x v="3"/>
    <s v="Tylerview"/>
    <s v="OffSup"/>
    <s v="Fstnrs"/>
    <n v="3230.58"/>
    <n v="3"/>
    <n v="1076.8599999999999"/>
    <x v="1"/>
    <x v="1"/>
    <x v="0"/>
  </r>
  <r>
    <s v="e73d873c-4bfa-4500-b202-37743e06b174"/>
    <x v="817"/>
    <s v="42bbd1a2-5ebe-4e35-9661-04d188db6f76"/>
    <s v="1efde595-4fa4-42a0-96a0-23652b439f8d"/>
    <d v="2021-03-06T00:00:00"/>
    <s v="Std"/>
    <x v="2913"/>
    <x v="2"/>
    <s v="Bonnieport"/>
    <s v="Tech"/>
    <s v="Fstnrs"/>
    <n v="3050.81"/>
    <n v="4"/>
    <n v="762.70249999999999"/>
    <x v="0"/>
    <x v="1"/>
    <x v="0"/>
  </r>
  <r>
    <s v="84415a58-15ae-45d4-b7e9-6ad8ff5ad50e"/>
    <x v="18"/>
    <s v="4a83c438-ee11-46d9-b4cb-f12dfc7fb6d6"/>
    <s v="5e8466f9-3c6b-47d6-b080-f96ec737c6f7"/>
    <d v="2019-11-01T00:00:00"/>
    <s v="Std"/>
    <x v="2914"/>
    <x v="3"/>
    <s v="Malonebury"/>
    <s v="OffSup"/>
    <s v="Acc"/>
    <n v="3522.06"/>
    <n v="10"/>
    <n v="352.20600000000002"/>
    <x v="1"/>
    <x v="2"/>
    <x v="0"/>
  </r>
  <r>
    <s v="16ccd602-667c-447e-82a3-644c3cbb0f55"/>
    <x v="987"/>
    <s v="722a89f2-6019-4a05-9774-b3656018bbe4"/>
    <s v="c2b02d11-2622-416e-a5d9-e8a206589651"/>
    <d v="2022-12-11T00:00:00"/>
    <s v="Eco"/>
    <x v="2915"/>
    <x v="3"/>
    <s v="West Gary"/>
    <s v="Furn"/>
    <s v="Acc"/>
    <n v="4651.12"/>
    <n v="10"/>
    <n v="465.11199999999997"/>
    <x v="2"/>
    <x v="2"/>
    <x v="0"/>
  </r>
  <r>
    <s v="c5d0d78a-8fcb-4975-a892-b7f3ad1fa317"/>
    <x v="10"/>
    <s v="2fcecc62-ee43-46ca-ae64-ce12fe36f85a"/>
    <s v="62f1930f-5ce8-43ee-b7c5-89af6fb6ba20"/>
    <d v="2021-10-18T00:00:00"/>
    <s v="Std"/>
    <x v="2916"/>
    <x v="3"/>
    <s v="Lake Tara"/>
    <s v="Tech"/>
    <s v="Bndrs"/>
    <n v="937.81"/>
    <n v="2"/>
    <n v="468.90499999999997"/>
    <x v="0"/>
    <x v="3"/>
    <x v="1"/>
  </r>
  <r>
    <s v="5a84befe-26f3-4f3d-bc16-34b4eef78ee2"/>
    <x v="1075"/>
    <s v="d577ac69-d0b6-4190-82b1-50c0e2b59ab9"/>
    <s v="f4b64e19-0007-4274-9cf8-5192056557a0"/>
    <d v="2021-12-01T00:00:00"/>
    <s v="Std"/>
    <x v="2917"/>
    <x v="3"/>
    <s v="Hillview"/>
    <s v="OffSup"/>
    <s v="Fstnrs"/>
    <n v="4865.8599999999997"/>
    <n v="9"/>
    <n v="540.65111111111105"/>
    <x v="1"/>
    <x v="1"/>
    <x v="1"/>
  </r>
  <r>
    <s v="a2c592ca-5d37-4fa4-9276-90672ec3d033"/>
    <x v="709"/>
    <s v="88c6ea21-13f1-4b8d-915a-072b3681ed6e"/>
    <s v="0b21ed9e-db37-41b4-9476-1cb04f3dd26e"/>
    <d v="2023-08-23T00:00:00"/>
    <s v="Std"/>
    <x v="2918"/>
    <x v="0"/>
    <s v="New Michelle"/>
    <s v="Furn"/>
    <s v="Bndrs"/>
    <n v="3171.17"/>
    <n v="2"/>
    <n v="1585.585"/>
    <x v="2"/>
    <x v="3"/>
    <x v="1"/>
  </r>
  <r>
    <s v="56783b05-29d6-40ce-aa18-aa15c7fd61ff"/>
    <x v="367"/>
    <s v="98f650db-6d50-44e8-b6c7-7cb601028ea7"/>
    <s v="cb17573a-75e3-4eb7-a13c-2b078579d914"/>
    <d v="2020-10-24T00:00:00"/>
    <s v="Std"/>
    <x v="2919"/>
    <x v="0"/>
    <s v="North Grace"/>
    <s v="OffSup"/>
    <s v="Phns"/>
    <n v="2787.03"/>
    <n v="4"/>
    <n v="696.75750000000005"/>
    <x v="1"/>
    <x v="4"/>
    <x v="1"/>
  </r>
  <r>
    <s v="76b287ec-559e-4f64-a6e6-026604d692f5"/>
    <x v="679"/>
    <s v="1a080b13-b7e7-4a8d-8e87-185ed116c7f7"/>
    <s v="c79d04a5-2ca4-4458-ad4e-e3509a31f413"/>
    <d v="2025-01-08T00:00:00"/>
    <s v="Std"/>
    <x v="2920"/>
    <x v="0"/>
    <s v="Christineburgh"/>
    <s v="Furn"/>
    <s v="Fstnrs"/>
    <n v="3542.06"/>
    <n v="5"/>
    <n v="708.41200000000003"/>
    <x v="2"/>
    <x v="1"/>
    <x v="0"/>
  </r>
  <r>
    <s v="ce95934e-3ba7-4105-a3c5-60af4baf1a9f"/>
    <x v="71"/>
    <s v="1592ffb0-e8b8-4402-bffa-620bfed7de4e"/>
    <s v="71cbd681-c253-4bf3-878a-0f629a22a659"/>
    <d v="2022-02-12T00:00:00"/>
    <s v="Exp"/>
    <x v="2921"/>
    <x v="3"/>
    <s v="Millsbury"/>
    <s v="OffSup"/>
    <s v="Fstnrs"/>
    <n v="2424.94"/>
    <n v="2"/>
    <n v="1212.47"/>
    <x v="1"/>
    <x v="1"/>
    <x v="0"/>
  </r>
  <r>
    <s v="9a326319-72d6-4cf2-bb17-a44989e1f6d7"/>
    <x v="708"/>
    <s v="0861e234-2495-4357-a8e2-a18e0948196c"/>
    <s v="cb48c003-f25d-47f7-a1fb-2673bae6c03f"/>
    <d v="2023-04-29T00:00:00"/>
    <s v="Exp"/>
    <x v="2922"/>
    <x v="0"/>
    <s v="North Meredithchester"/>
    <s v="Tech"/>
    <s v="Acc"/>
    <n v="3018.25"/>
    <n v="6"/>
    <n v="503.04166666666669"/>
    <x v="0"/>
    <x v="2"/>
    <x v="1"/>
  </r>
  <r>
    <s v="18006ce0-d97c-47b1-980f-4988f3185ade"/>
    <x v="1257"/>
    <s v="537c50ca-bfde-41fe-8d31-8954733e6241"/>
    <s v="affe549b-ddee-4e49-b1d1-8f854ed35f52"/>
    <d v="2024-01-15T00:00:00"/>
    <s v="Std"/>
    <x v="2923"/>
    <x v="1"/>
    <s v="Jacobsfurt"/>
    <s v="Tech"/>
    <s v="Acc"/>
    <n v="3393.03"/>
    <n v="9"/>
    <n v="377.00333333333333"/>
    <x v="0"/>
    <x v="2"/>
    <x v="0"/>
  </r>
  <r>
    <s v="5a8c440e-c9de-45e7-ae3f-19f20a8fcc8d"/>
    <x v="1014"/>
    <s v="392aa724-42fc-4dcd-bf1e-ba57767fe115"/>
    <s v="6fd407bd-9afb-47ac-942f-146c665a0c0d"/>
    <d v="2020-05-02T00:00:00"/>
    <s v="Exp"/>
    <x v="2924"/>
    <x v="0"/>
    <s v="West Andrea"/>
    <s v="Tech"/>
    <s v="Bkcs"/>
    <n v="4887.38"/>
    <n v="8"/>
    <n v="610.92250000000001"/>
    <x v="0"/>
    <x v="0"/>
    <x v="1"/>
  </r>
  <r>
    <s v="b78eec4d-9b73-4a83-8638-be2522dc2cf3"/>
    <x v="981"/>
    <s v="8fb2def1-a87c-4f72-82c2-65c8d077b5d9"/>
    <s v="a382e8a1-d2ee-408a-a1f5-ed9428e2c988"/>
    <d v="2022-11-02T00:00:00"/>
    <s v="Eco"/>
    <x v="2925"/>
    <x v="3"/>
    <s v="Jeffreystad"/>
    <s v="Furn"/>
    <s v="Fstnrs"/>
    <n v="1531.52"/>
    <n v="1"/>
    <n v="1531.52"/>
    <x v="2"/>
    <x v="1"/>
    <x v="1"/>
  </r>
  <r>
    <s v="e3254bee-0911-4844-8573-002e14720f85"/>
    <x v="393"/>
    <s v="e6859d64-4565-4906-b13f-7faf19eed4d1"/>
    <s v="fc9a2854-e899-4589-b42c-11c534199238"/>
    <d v="2020-10-01T00:00:00"/>
    <s v="Eco"/>
    <x v="2926"/>
    <x v="1"/>
    <s v="East Kelly"/>
    <s v="Tech"/>
    <s v="Fstnrs"/>
    <n v="4450.75"/>
    <n v="10"/>
    <n v="445.07499999999999"/>
    <x v="0"/>
    <x v="1"/>
    <x v="1"/>
  </r>
  <r>
    <s v="d07e5939-2c76-4d58-bee0-5d3e08305244"/>
    <x v="1273"/>
    <s v="ce5a64bb-4753-4bbb-8ab8-80a71254dc7d"/>
    <s v="64386d43-47b2-43d2-b123-1b4c314c28a2"/>
    <d v="2019-09-11T00:00:00"/>
    <s v="Std"/>
    <x v="2927"/>
    <x v="1"/>
    <s v="Port Jason"/>
    <s v="Furn"/>
    <s v="Bkcs"/>
    <n v="3139.81"/>
    <n v="4"/>
    <n v="784.95249999999999"/>
    <x v="2"/>
    <x v="0"/>
    <x v="1"/>
  </r>
  <r>
    <s v="4fad6832-1b5c-4711-8857-ac717d4358b8"/>
    <x v="1305"/>
    <s v="8e23923e-f48d-48d7-9b78-7080bc4f085a"/>
    <s v="f3e8c40e-5705-4bfd-a578-473796307f78"/>
    <d v="2023-07-29T00:00:00"/>
    <s v="Exp"/>
    <x v="2928"/>
    <x v="1"/>
    <s v="North Martin"/>
    <s v="OffSup"/>
    <s v="Bndrs"/>
    <n v="3246.51"/>
    <n v="3"/>
    <n v="1082.17"/>
    <x v="1"/>
    <x v="3"/>
    <x v="1"/>
  </r>
  <r>
    <s v="49ce6ebe-ff8f-429c-ac0b-003a2d7ba515"/>
    <x v="731"/>
    <s v="16ecd9d7-df9c-424d-a838-95b0ec9e88c2"/>
    <s v="efd0b987-044f-4cc6-89d0-6b1522315ddf"/>
    <d v="2023-11-07T00:00:00"/>
    <s v="Eco"/>
    <x v="2929"/>
    <x v="0"/>
    <s v="Lindafort"/>
    <s v="Tech"/>
    <s v="Bkcs"/>
    <n v="1695.06"/>
    <n v="3"/>
    <n v="565.02"/>
    <x v="0"/>
    <x v="0"/>
    <x v="0"/>
  </r>
  <r>
    <s v="e1045948-02a2-4ea7-b3a7-89da73a4dc2c"/>
    <x v="1239"/>
    <s v="e29b0fe6-d77e-4a9c-a714-a766afae0b00"/>
    <s v="563758a9-f651-4980-a352-d3d715ec68af"/>
    <d v="2019-09-13T00:00:00"/>
    <s v="Eco"/>
    <x v="2930"/>
    <x v="2"/>
    <s v="North Tiffanyberg"/>
    <s v="Tech"/>
    <s v="Fstnrs"/>
    <n v="1866.04"/>
    <n v="5"/>
    <n v="373.20799999999997"/>
    <x v="0"/>
    <x v="1"/>
    <x v="0"/>
  </r>
  <r>
    <s v="01f34b16-693d-4810-9127-856a880c010c"/>
    <x v="69"/>
    <s v="2b05f21a-5f0d-4f9c-ace2-b9ae0f973b77"/>
    <s v="c7157f91-f5d9-46f7-9b79-0872e8ebdc5a"/>
    <d v="2022-07-27T00:00:00"/>
    <s v="Eco"/>
    <x v="2629"/>
    <x v="2"/>
    <s v="Michellestad"/>
    <s v="OffSup"/>
    <s v="Fstnrs"/>
    <n v="4363.3100000000004"/>
    <n v="4"/>
    <n v="1090.8275000000001"/>
    <x v="1"/>
    <x v="1"/>
    <x v="1"/>
  </r>
  <r>
    <s v="5761daa0-d649-48c2-9a7c-90ddd8f39e62"/>
    <x v="368"/>
    <s v="2a77d263-b800-43d2-9856-3a0728b955af"/>
    <s v="6d7bfbb1-b604-4c32-8f78-00d95ed0ee6a"/>
    <d v="2024-02-21T00:00:00"/>
    <s v="Eco"/>
    <x v="2931"/>
    <x v="3"/>
    <s v="Lake Janet"/>
    <s v="Furn"/>
    <s v="Bndrs"/>
    <n v="2721.96"/>
    <n v="8"/>
    <n v="340.245"/>
    <x v="2"/>
    <x v="3"/>
    <x v="0"/>
  </r>
  <r>
    <s v="44110e7a-8d4d-4a0f-a604-4edf520f6601"/>
    <x v="210"/>
    <s v="da541251-6ada-448e-9f36-ea9a0fdb411a"/>
    <s v="4bd61fb8-fd55-4f2f-af8c-ebb8a2c42796"/>
    <d v="2022-08-12T00:00:00"/>
    <s v="Std"/>
    <x v="2932"/>
    <x v="2"/>
    <s v="North Edwinhaven"/>
    <s v="Furn"/>
    <s v="Fstnrs"/>
    <n v="2042.49"/>
    <n v="9"/>
    <n v="226.94333333333333"/>
    <x v="2"/>
    <x v="1"/>
    <x v="1"/>
  </r>
  <r>
    <s v="eb50991f-83e8-4e50-810e-885a3cb547a1"/>
    <x v="1409"/>
    <s v="d3794e03-a42f-443b-b505-88323c991154"/>
    <s v="47d721d9-e64c-458c-a53e-81f43b14de04"/>
    <d v="2022-10-25T00:00:00"/>
    <s v="Exp"/>
    <x v="2933"/>
    <x v="0"/>
    <s v="Krystalshire"/>
    <s v="OffSup"/>
    <s v="Acc"/>
    <n v="3252.52"/>
    <n v="5"/>
    <n v="650.50400000000002"/>
    <x v="1"/>
    <x v="2"/>
    <x v="1"/>
  </r>
  <r>
    <s v="34dbab79-473c-43eb-ada4-155a5c33a831"/>
    <x v="454"/>
    <s v="64c53549-3791-4d6c-aded-a45b8d89655c"/>
    <s v="ef9acba8-d97a-46ad-9d8f-e1341cfa3fae"/>
    <d v="2022-07-13T00:00:00"/>
    <s v="Eco"/>
    <x v="2934"/>
    <x v="2"/>
    <s v="West Jeffery"/>
    <s v="Tech"/>
    <s v="Bkcs"/>
    <n v="134.63999999999999"/>
    <n v="2"/>
    <n v="67.319999999999993"/>
    <x v="0"/>
    <x v="0"/>
    <x v="1"/>
  </r>
  <r>
    <s v="bbdffeda-e50c-47ef-a65d-15350ad72fdf"/>
    <x v="1115"/>
    <s v="73f4f50a-1c9b-43c9-834b-8aae0366c131"/>
    <s v="c2d3d37c-24fa-44c0-a8b9-b64dfa429f70"/>
    <d v="2023-02-15T00:00:00"/>
    <s v="Eco"/>
    <x v="2935"/>
    <x v="0"/>
    <s v="North Melanie"/>
    <s v="Tech"/>
    <s v="Phns"/>
    <n v="2839.77"/>
    <n v="10"/>
    <n v="283.97699999999998"/>
    <x v="0"/>
    <x v="4"/>
    <x v="0"/>
  </r>
  <r>
    <s v="8a902555-5aeb-409c-8e94-ee829d0b3daf"/>
    <x v="382"/>
    <s v="56f01753-eadb-4100-91de-c3063bcdc15c"/>
    <s v="a2a9eedd-0741-44ec-a057-a1a991d13e9f"/>
    <d v="2021-10-17T00:00:00"/>
    <s v="Exp"/>
    <x v="2936"/>
    <x v="1"/>
    <s v="South Regina"/>
    <s v="OffSup"/>
    <s v="Fstnrs"/>
    <n v="2094.5700000000002"/>
    <n v="4"/>
    <n v="523.64250000000004"/>
    <x v="1"/>
    <x v="1"/>
    <x v="1"/>
  </r>
  <r>
    <s v="f2c1b542-d097-4bd6-953a-ca794ac7242d"/>
    <x v="1315"/>
    <s v="5c04b846-26fa-4c88-a9cc-54386c0e1f57"/>
    <s v="ba635b0d-69bb-407b-805c-8ddbd52ccf3d"/>
    <d v="2021-09-04T00:00:00"/>
    <s v="Exp"/>
    <x v="2937"/>
    <x v="2"/>
    <s v="Lake Adamhaven"/>
    <s v="OffSup"/>
    <s v="Bkcs"/>
    <n v="3102.16"/>
    <n v="8"/>
    <n v="387.77"/>
    <x v="1"/>
    <x v="0"/>
    <x v="1"/>
  </r>
  <r>
    <s v="c34c14c2-e174-4b1b-8c04-fa2b4d4c2ab5"/>
    <x v="248"/>
    <s v="1e297b42-92f6-4437-b514-0d12820c95c1"/>
    <s v="fe5b2d01-7198-4857-87d6-e2a7de9f4af0"/>
    <d v="2021-07-03T00:00:00"/>
    <s v="Exp"/>
    <x v="2938"/>
    <x v="1"/>
    <s v="North Davidfort"/>
    <s v="Tech"/>
    <s v="Bkcs"/>
    <n v="3903.38"/>
    <n v="2"/>
    <n v="1951.69"/>
    <x v="0"/>
    <x v="0"/>
    <x v="1"/>
  </r>
  <r>
    <s v="b188f78c-a17f-4f7f-b555-bc180a648e3e"/>
    <x v="1455"/>
    <s v="fef2864c-c8e1-4b23-a59a-06a3391a6b2d"/>
    <s v="afecd8de-3600-43df-a049-f4876a331b6f"/>
    <d v="2024-05-12T00:00:00"/>
    <s v="Eco"/>
    <x v="2939"/>
    <x v="0"/>
    <s v="North Elizabethshire"/>
    <s v="Furn"/>
    <s v="Phns"/>
    <n v="281.87"/>
    <n v="3"/>
    <n v="93.956666666666663"/>
    <x v="2"/>
    <x v="4"/>
    <x v="0"/>
  </r>
  <r>
    <s v="a0acdc1c-c5f0-47e1-a7d1-cdef2b542056"/>
    <x v="1343"/>
    <s v="45de1f98-29ab-4fed-ac4f-e37b55e17179"/>
    <s v="55843c57-0356-444e-b638-6d46707fbc5b"/>
    <d v="2021-07-20T00:00:00"/>
    <s v="Std"/>
    <x v="2940"/>
    <x v="1"/>
    <s v="North Morganstad"/>
    <s v="Furn"/>
    <s v="Acc"/>
    <n v="2289.62"/>
    <n v="3"/>
    <n v="763.20666666666659"/>
    <x v="2"/>
    <x v="2"/>
    <x v="0"/>
  </r>
  <r>
    <s v="a7d863ab-0e50-4d0c-a25a-a38d0070c4a4"/>
    <x v="1174"/>
    <s v="27bdf68c-62bc-4f85-9da7-4d94cd704d61"/>
    <s v="b040bafb-7402-44d5-82c1-b2858b68e9a9"/>
    <d v="2021-07-01T00:00:00"/>
    <s v="Std"/>
    <x v="2941"/>
    <x v="0"/>
    <s v="Michaelville"/>
    <s v="OffSup"/>
    <s v="Phns"/>
    <n v="2536.87"/>
    <n v="5"/>
    <n v="507.37399999999997"/>
    <x v="1"/>
    <x v="4"/>
    <x v="0"/>
  </r>
  <r>
    <s v="1cf32344-db4a-4344-b2dc-926116178914"/>
    <x v="682"/>
    <s v="2e6dc54c-f6c9-4aa0-b8c3-a457759c3e00"/>
    <s v="19c6fe20-5636-4b7d-8d6c-3683a64409b3"/>
    <d v="2024-04-07T00:00:00"/>
    <s v="Eco"/>
    <x v="2942"/>
    <x v="1"/>
    <s v="Cherylton"/>
    <s v="OffSup"/>
    <s v="Bndrs"/>
    <n v="297.69"/>
    <n v="3"/>
    <n v="99.23"/>
    <x v="1"/>
    <x v="3"/>
    <x v="1"/>
  </r>
  <r>
    <s v="0cdaa81d-05a1-463c-995a-1a866bc0b61b"/>
    <x v="714"/>
    <s v="0402c69f-5cea-470d-a695-3207ec616a28"/>
    <s v="00d9c340-f4c6-48d3-8890-56e0c6049b59"/>
    <d v="2021-06-18T00:00:00"/>
    <s v="Eco"/>
    <x v="2943"/>
    <x v="0"/>
    <s v="Jonesburgh"/>
    <s v="Tech"/>
    <s v="Fstnrs"/>
    <n v="2706.63"/>
    <n v="5"/>
    <n v="541.32600000000002"/>
    <x v="0"/>
    <x v="1"/>
    <x v="0"/>
  </r>
  <r>
    <s v="7b7d96af-8bf4-4969-85da-4fe2f7c14ce1"/>
    <x v="1456"/>
    <s v="224598f1-e19f-4e29-9579-a224dbceca54"/>
    <s v="0d1be0a8-a1bf-47da-8da9-00b271b3d243"/>
    <d v="2022-05-07T00:00:00"/>
    <s v="Std"/>
    <x v="2944"/>
    <x v="1"/>
    <s v="West John"/>
    <s v="OffSup"/>
    <s v="Acc"/>
    <n v="3825.41"/>
    <n v="6"/>
    <n v="637.56833333333327"/>
    <x v="1"/>
    <x v="2"/>
    <x v="1"/>
  </r>
  <r>
    <s v="afb9f7d8-9648-46d7-8edf-ee8d27b16bd4"/>
    <x v="383"/>
    <s v="4a80dbb8-b31c-4212-9204-2fcd5f58e9f0"/>
    <s v="e260b78e-361d-427e-bdd3-87960cbc8e08"/>
    <d v="2024-02-13T00:00:00"/>
    <s v="Exp"/>
    <x v="2945"/>
    <x v="1"/>
    <s v="Richmondfurt"/>
    <s v="OffSup"/>
    <s v="Bndrs"/>
    <n v="3251.92"/>
    <n v="9"/>
    <n v="361.32444444444445"/>
    <x v="1"/>
    <x v="3"/>
    <x v="0"/>
  </r>
  <r>
    <s v="04995b43-6ba7-4d7c-8530-864a89f9338b"/>
    <x v="1277"/>
    <s v="3b183ecf-922b-4c31-867a-3129a104c9ef"/>
    <s v="b1f439fb-43be-4c30-8b53-4b3fa48dba2e"/>
    <d v="2022-02-25T00:00:00"/>
    <s v="Exp"/>
    <x v="2946"/>
    <x v="2"/>
    <s v="East Benjamin"/>
    <s v="Tech"/>
    <s v="Phns"/>
    <n v="2858.74"/>
    <n v="1"/>
    <n v="2858.74"/>
    <x v="0"/>
    <x v="4"/>
    <x v="0"/>
  </r>
  <r>
    <s v="ef92dfb9-423e-4745-9071-2af2ef54450c"/>
    <x v="1231"/>
    <s v="487cdfe6-9671-4678-9a39-202bc123e8ae"/>
    <s v="a78299d8-5ff1-45f3-be96-a5d2827b2712"/>
    <d v="2020-09-26T00:00:00"/>
    <s v="Eco"/>
    <x v="2947"/>
    <x v="2"/>
    <s v="Hodgesbury"/>
    <s v="OffSup"/>
    <s v="Fstnrs"/>
    <n v="2890"/>
    <n v="4"/>
    <n v="722.5"/>
    <x v="1"/>
    <x v="1"/>
    <x v="0"/>
  </r>
  <r>
    <s v="06c9206e-c162-499d-aa20-4ad1b3aa8d80"/>
    <x v="1398"/>
    <s v="79e0d7da-fa87-4a9b-b944-a57b941271d3"/>
    <s v="fd84c6ca-7190-4b84-8ea0-3d801012c359"/>
    <d v="2024-01-18T00:00:00"/>
    <s v="Eco"/>
    <x v="2948"/>
    <x v="0"/>
    <s v="East Dianabury"/>
    <s v="Tech"/>
    <s v="Fstnrs"/>
    <n v="2198.19"/>
    <n v="7"/>
    <n v="314.02714285714285"/>
    <x v="0"/>
    <x v="1"/>
    <x v="1"/>
  </r>
  <r>
    <s v="937aa577-4350-497c-a4b0-4e4faa517b1a"/>
    <x v="110"/>
    <s v="57708c15-759d-415e-afd9-7db6e5d564cf"/>
    <s v="a39e79ef-58d2-47fa-af98-8a74bb6a15de"/>
    <d v="2020-07-18T00:00:00"/>
    <s v="Eco"/>
    <x v="2949"/>
    <x v="3"/>
    <s v="Jimview"/>
    <s v="Furn"/>
    <s v="Bkcs"/>
    <n v="2876.92"/>
    <n v="9"/>
    <n v="319.65777777777777"/>
    <x v="2"/>
    <x v="0"/>
    <x v="1"/>
  </r>
  <r>
    <s v="9537ad24-4ee2-418b-a407-ec691e04ab9c"/>
    <x v="418"/>
    <s v="b544af74-301e-4f00-a8a8-6ab4163221bf"/>
    <s v="820c4930-75cc-4390-90bd-457247819b88"/>
    <d v="2021-06-10T00:00:00"/>
    <s v="Eco"/>
    <x v="2950"/>
    <x v="3"/>
    <s v="Lake Wendy"/>
    <s v="Furn"/>
    <s v="Acc"/>
    <n v="3523.09"/>
    <n v="2"/>
    <n v="1761.5450000000001"/>
    <x v="2"/>
    <x v="2"/>
    <x v="1"/>
  </r>
  <r>
    <s v="27ae5fb9-39c5-4f10-b023-ee039957fd97"/>
    <x v="663"/>
    <s v="4cebe578-f548-4dbf-9861-6edf27a6e7d0"/>
    <s v="304b9166-9596-4549-9d74-a4e81db6ded4"/>
    <d v="2021-02-27T00:00:00"/>
    <s v="Std"/>
    <x v="2951"/>
    <x v="0"/>
    <s v="New Christopher"/>
    <s v="OffSup"/>
    <s v="Bndrs"/>
    <n v="1132.21"/>
    <n v="8"/>
    <n v="141.52625"/>
    <x v="1"/>
    <x v="3"/>
    <x v="1"/>
  </r>
  <r>
    <s v="bb0edb8c-eb8e-4f87-a5ad-c50a96badaf5"/>
    <x v="466"/>
    <s v="126e5618-b505-47e8-aec4-a68ef77fc141"/>
    <s v="501138f4-a977-4578-b370-3c23028a4314"/>
    <d v="2020-05-28T00:00:00"/>
    <s v="Eco"/>
    <x v="2952"/>
    <x v="1"/>
    <s v="Lake Donaldton"/>
    <s v="Tech"/>
    <s v="Phns"/>
    <n v="3268.05"/>
    <n v="7"/>
    <n v="466.86428571428576"/>
    <x v="0"/>
    <x v="4"/>
    <x v="0"/>
  </r>
  <r>
    <s v="cfd352cd-5ccd-459e-b810-df0e813f3114"/>
    <x v="1123"/>
    <s v="a88d8bda-e1e3-4686-b213-8cacb460bbf0"/>
    <s v="74015da0-f240-47dc-b447-60426d0938a1"/>
    <d v="2024-08-14T00:00:00"/>
    <s v="Std"/>
    <x v="2953"/>
    <x v="3"/>
    <s v="West John"/>
    <s v="OffSup"/>
    <s v="Phns"/>
    <n v="1554.12"/>
    <n v="8"/>
    <n v="194.26499999999999"/>
    <x v="1"/>
    <x v="4"/>
    <x v="0"/>
  </r>
  <r>
    <s v="a94129cd-9430-432e-937e-5269df2eace2"/>
    <x v="298"/>
    <s v="c83098c0-4730-40ac-a76e-d99c7d44647b"/>
    <s v="ee108c44-7abe-43e1-a096-4c0732726f9c"/>
    <d v="2020-07-02T00:00:00"/>
    <s v="Eco"/>
    <x v="2954"/>
    <x v="0"/>
    <s v="East Hannah"/>
    <s v="Tech"/>
    <s v="Acc"/>
    <n v="2807.25"/>
    <n v="7"/>
    <n v="401.03571428571428"/>
    <x v="0"/>
    <x v="2"/>
    <x v="0"/>
  </r>
  <r>
    <s v="1e1d51c6-333d-40b3-9499-dd2cb316730f"/>
    <x v="1447"/>
    <s v="2ce9af77-6743-46c3-9110-d59c1f583c88"/>
    <s v="8620f424-9a17-4429-9dc7-c9ce0de61aa6"/>
    <d v="2025-02-05T00:00:00"/>
    <s v="Eco"/>
    <x v="2955"/>
    <x v="0"/>
    <s v="Susanmouth"/>
    <s v="OffSup"/>
    <s v="Phns"/>
    <n v="698.82"/>
    <n v="8"/>
    <n v="87.352500000000006"/>
    <x v="1"/>
    <x v="4"/>
    <x v="1"/>
  </r>
  <r>
    <s v="8728becf-036c-4aa9-99ff-10ec23dd304c"/>
    <x v="303"/>
    <s v="b25b7174-ead9-4b04-8ffe-a8dec420bbd2"/>
    <s v="dcf06245-6cdf-4dcd-999a-4b51c92637af"/>
    <d v="2024-02-20T00:00:00"/>
    <s v="Eco"/>
    <x v="2956"/>
    <x v="3"/>
    <s v="Lake Denise"/>
    <s v="OffSup"/>
    <s v="Bkcs"/>
    <n v="907.8"/>
    <n v="7"/>
    <n v="129.68571428571428"/>
    <x v="1"/>
    <x v="0"/>
    <x v="1"/>
  </r>
  <r>
    <s v="a9e5d4de-7f29-497e-8e3f-c380180c0911"/>
    <x v="1220"/>
    <s v="26d06d03-a984-4abe-ad98-10ddf5126110"/>
    <s v="02544e6a-909a-4645-878c-b98f052ea4cf"/>
    <d v="2021-12-24T00:00:00"/>
    <s v="Exp"/>
    <x v="2957"/>
    <x v="1"/>
    <s v="Christopherton"/>
    <s v="OffSup"/>
    <s v="Fstnrs"/>
    <n v="1688.84"/>
    <n v="8"/>
    <n v="211.10499999999999"/>
    <x v="1"/>
    <x v="1"/>
    <x v="0"/>
  </r>
  <r>
    <s v="7bf30265-9707-42e5-a785-6f92c26a6c84"/>
    <x v="1356"/>
    <s v="ab12123e-3334-4a1e-992a-e6acbde60f47"/>
    <s v="c0ad4cc6-703b-4eab-ae3f-e00969373d6b"/>
    <d v="2024-03-05T00:00:00"/>
    <s v="Eco"/>
    <x v="1390"/>
    <x v="0"/>
    <s v="North Lisa"/>
    <s v="Tech"/>
    <s v="Bkcs"/>
    <n v="4086.92"/>
    <n v="10"/>
    <n v="408.69200000000001"/>
    <x v="0"/>
    <x v="0"/>
    <x v="1"/>
  </r>
  <r>
    <s v="14d69d65-aa5a-45c5-8eb8-74b80d37da4c"/>
    <x v="567"/>
    <s v="4e997985-6f0a-485c-99bf-8e7251379524"/>
    <s v="17a808c2-da73-43d3-809c-ec3e0a160b10"/>
    <d v="2023-01-20T00:00:00"/>
    <s v="Eco"/>
    <x v="2958"/>
    <x v="1"/>
    <s v="South Jennifer"/>
    <s v="Tech"/>
    <s v="Bkcs"/>
    <n v="2495.31"/>
    <n v="4"/>
    <n v="623.82749999999999"/>
    <x v="0"/>
    <x v="0"/>
    <x v="0"/>
  </r>
  <r>
    <s v="427d2fef-8509-4612-a68f-5ade920bef8b"/>
    <x v="1456"/>
    <s v="53bee573-9df9-4250-89ca-3d7b4a4c9516"/>
    <s v="69f51cc3-508d-4c1d-acea-65e90152a53a"/>
    <d v="2022-05-17T00:00:00"/>
    <s v="Exp"/>
    <x v="2959"/>
    <x v="3"/>
    <s v="Williambury"/>
    <s v="OffSup"/>
    <s v="Fstnrs"/>
    <n v="373.94"/>
    <n v="9"/>
    <n v="41.548888888888889"/>
    <x v="1"/>
    <x v="1"/>
    <x v="1"/>
  </r>
  <r>
    <s v="ca3d6384-8019-4534-9a60-a9bba90b6914"/>
    <x v="53"/>
    <s v="28706040-0f51-45da-ac13-804516bf7b81"/>
    <s v="f2067d1d-5bba-46a2-9f5b-c3a1c642241a"/>
    <d v="2020-11-28T00:00:00"/>
    <s v="Std"/>
    <x v="2960"/>
    <x v="3"/>
    <s v="Anthonystad"/>
    <s v="Tech"/>
    <s v="Bndrs"/>
    <n v="3943.21"/>
    <n v="8"/>
    <n v="492.90125"/>
    <x v="0"/>
    <x v="3"/>
    <x v="1"/>
  </r>
  <r>
    <s v="da5a9cdb-e91b-4ceb-a3e9-0a8b8e0528da"/>
    <x v="181"/>
    <s v="232ed67d-90a3-4b4b-b2cb-06efeb76a45a"/>
    <s v="2e9baf67-8944-444a-9f25-672757604f2a"/>
    <d v="2023-11-14T00:00:00"/>
    <s v="Exp"/>
    <x v="2961"/>
    <x v="2"/>
    <s v="East Seanland"/>
    <s v="Furn"/>
    <s v="Phns"/>
    <n v="2383.6999999999998"/>
    <n v="8"/>
    <n v="297.96249999999998"/>
    <x v="2"/>
    <x v="4"/>
    <x v="1"/>
  </r>
  <r>
    <s v="fa9b8171-d681-42d7-9f75-4a82b376bc49"/>
    <x v="466"/>
    <s v="a5ed3b7d-2830-45b8-8fd7-61a8e1423efe"/>
    <s v="b6058a4b-79f6-42d2-9f71-e84c1a6db420"/>
    <d v="2020-05-31T00:00:00"/>
    <s v="Std"/>
    <x v="2962"/>
    <x v="3"/>
    <s v="Gracetown"/>
    <s v="Tech"/>
    <s v="Bndrs"/>
    <n v="4174"/>
    <n v="2"/>
    <n v="2087"/>
    <x v="0"/>
    <x v="3"/>
    <x v="0"/>
  </r>
  <r>
    <s v="ecde65b2-1743-4a68-b440-46ac0cd75de0"/>
    <x v="1028"/>
    <s v="f2874c96-6346-4200-a8b0-8ccc260512c7"/>
    <s v="56c4b1ca-454b-4ea4-9547-81e08f3cbc2e"/>
    <d v="2022-01-03T00:00:00"/>
    <s v="Eco"/>
    <x v="2963"/>
    <x v="2"/>
    <s v="Brownshire"/>
    <s v="Tech"/>
    <s v="Fstnrs"/>
    <n v="4158"/>
    <n v="3"/>
    <n v="1386"/>
    <x v="0"/>
    <x v="1"/>
    <x v="1"/>
  </r>
  <r>
    <s v="c96ba158-3e51-4fa9-b795-9928dbd304e7"/>
    <x v="1380"/>
    <s v="112641d8-5574-4526-8b08-574a71e79b1e"/>
    <s v="080a6862-a173-451a-a710-fc740340e763"/>
    <d v="2022-08-01T00:00:00"/>
    <s v="Eco"/>
    <x v="2964"/>
    <x v="3"/>
    <s v="West Christopher"/>
    <s v="Furn"/>
    <s v="Bkcs"/>
    <n v="4830.3999999999996"/>
    <n v="8"/>
    <n v="603.79999999999995"/>
    <x v="2"/>
    <x v="0"/>
    <x v="1"/>
  </r>
  <r>
    <s v="3ff31ac8-09b9-49fe-a7d7-a491c4dd388c"/>
    <x v="609"/>
    <s v="d370d8b7-7173-49c8-8179-1ccc6d765dc3"/>
    <s v="eef7c0b0-0bdb-4dfe-90e5-87bac8687b77"/>
    <d v="2022-08-28T00:00:00"/>
    <s v="Std"/>
    <x v="2965"/>
    <x v="0"/>
    <s v="Alanmouth"/>
    <s v="Tech"/>
    <s v="Acc"/>
    <n v="2335.79"/>
    <n v="1"/>
    <n v="2335.79"/>
    <x v="0"/>
    <x v="2"/>
    <x v="1"/>
  </r>
  <r>
    <s v="082b5df5-b089-4b7d-ac29-32141a2f5b0f"/>
    <x v="733"/>
    <s v="0468729f-73e3-4848-b888-02a1c6078135"/>
    <s v="83cdfa9b-de41-4faf-8fcc-a42f2d891777"/>
    <d v="2020-03-16T00:00:00"/>
    <s v="Exp"/>
    <x v="2966"/>
    <x v="3"/>
    <s v="Debraview"/>
    <s v="Furn"/>
    <s v="Bkcs"/>
    <n v="397.71"/>
    <n v="2"/>
    <n v="198.85499999999999"/>
    <x v="2"/>
    <x v="0"/>
    <x v="0"/>
  </r>
  <r>
    <s v="036965a1-cfad-4b0f-9b13-d30afb744a6f"/>
    <x v="1457"/>
    <s v="42316980-a419-4fc4-9fd3-79f4574cc617"/>
    <s v="b2b50385-6f1b-46b7-a329-b432d8bbc951"/>
    <d v="2025-01-05T00:00:00"/>
    <s v="Std"/>
    <x v="2967"/>
    <x v="2"/>
    <s v="Joshuatown"/>
    <s v="Tech"/>
    <s v="Acc"/>
    <n v="2420.0700000000002"/>
    <n v="1"/>
    <n v="2420.0700000000002"/>
    <x v="0"/>
    <x v="2"/>
    <x v="1"/>
  </r>
  <r>
    <s v="e0a75eab-bcd0-4833-9bcf-1aa29ee559ac"/>
    <x v="1193"/>
    <s v="508e3ae2-5397-4760-b5e9-d7ef3776c2d3"/>
    <s v="a6631d74-a5a8-4362-8392-ada32131ac52"/>
    <d v="2022-04-10T00:00:00"/>
    <s v="Exp"/>
    <x v="2968"/>
    <x v="1"/>
    <s v="Lake Regina"/>
    <s v="OffSup"/>
    <s v="Acc"/>
    <n v="4175.22"/>
    <n v="3"/>
    <n v="1391.74"/>
    <x v="1"/>
    <x v="2"/>
    <x v="1"/>
  </r>
  <r>
    <s v="9b53e19e-c7db-4e4b-b8e2-903c5eeb5b0a"/>
    <x v="493"/>
    <s v="b2dd4a79-03d6-41c4-a078-ed6507d585d9"/>
    <s v="bb52e945-051d-4287-afa7-53406c546fe2"/>
    <d v="2022-04-16T00:00:00"/>
    <s v="Exp"/>
    <x v="2969"/>
    <x v="1"/>
    <s v="West Gregory"/>
    <s v="Tech"/>
    <s v="Bkcs"/>
    <n v="1057.01"/>
    <n v="9"/>
    <n v="117.44555555555556"/>
    <x v="0"/>
    <x v="0"/>
    <x v="0"/>
  </r>
  <r>
    <s v="5d8295e8-883c-4a0b-935a-dc5051776478"/>
    <x v="879"/>
    <s v="eb6bce57-0640-4089-899a-551d52d3bdb8"/>
    <s v="25b3976f-fefb-48fd-895c-80ee6e98c426"/>
    <d v="2023-06-16T00:00:00"/>
    <s v="Std"/>
    <x v="2970"/>
    <x v="1"/>
    <s v="Candaceland"/>
    <s v="Tech"/>
    <s v="Phns"/>
    <n v="437.93"/>
    <n v="6"/>
    <n v="72.98833333333333"/>
    <x v="0"/>
    <x v="4"/>
    <x v="1"/>
  </r>
  <r>
    <s v="deb63906-5a65-4939-ac07-c8d86552ecbc"/>
    <x v="1236"/>
    <s v="ecfb7b37-cb75-4f48-b8c9-15ec7efd947a"/>
    <s v="2e4da981-6082-41de-89ec-1fe114dd6550"/>
    <d v="2021-08-25T00:00:00"/>
    <s v="Exp"/>
    <x v="2197"/>
    <x v="0"/>
    <s v="Lake Danielton"/>
    <s v="OffSup"/>
    <s v="Acc"/>
    <n v="2249.19"/>
    <n v="3"/>
    <n v="749.73"/>
    <x v="1"/>
    <x v="2"/>
    <x v="0"/>
  </r>
  <r>
    <s v="0914a0d1-5e87-4b59-a8c7-3b150898dbdb"/>
    <x v="158"/>
    <s v="da6121c6-6876-4332-9611-87a1e6fe7ac6"/>
    <s v="c74b8649-590d-4d2b-8ae5-89f12287d728"/>
    <d v="2020-04-08T00:00:00"/>
    <s v="Std"/>
    <x v="2971"/>
    <x v="1"/>
    <s v="Lake Jacob"/>
    <s v="Furn"/>
    <s v="Acc"/>
    <n v="4296.5"/>
    <n v="4"/>
    <n v="1074.125"/>
    <x v="2"/>
    <x v="2"/>
    <x v="1"/>
  </r>
  <r>
    <s v="3563c8ed-4545-462b-9496-c23817fe70d1"/>
    <x v="727"/>
    <s v="e2e15fca-51d8-4490-8894-b27f124672e1"/>
    <s v="41e291e4-a193-42e3-838d-594bc2cbba18"/>
    <d v="2024-03-18T00:00:00"/>
    <s v="Std"/>
    <x v="2972"/>
    <x v="0"/>
    <s v="Kelleytown"/>
    <s v="Tech"/>
    <s v="Bkcs"/>
    <n v="4017.49"/>
    <n v="9"/>
    <n v="446.38777777777773"/>
    <x v="0"/>
    <x v="0"/>
    <x v="1"/>
  </r>
  <r>
    <s v="4248aae1-e209-422e-869f-acb2daffdec6"/>
    <x v="1458"/>
    <s v="b3af1d3f-1bba-49ec-8d1b-9cac0e698177"/>
    <s v="9994f4c5-a3d5-45d5-ae32-678a819b5525"/>
    <d v="2024-01-14T00:00:00"/>
    <s v="Exp"/>
    <x v="2973"/>
    <x v="0"/>
    <s v="Katherineton"/>
    <s v="OffSup"/>
    <s v="Fstnrs"/>
    <n v="1196.6099999999999"/>
    <n v="4"/>
    <n v="299.15249999999997"/>
    <x v="1"/>
    <x v="1"/>
    <x v="1"/>
  </r>
  <r>
    <s v="b8b65e40-5e13-41fe-8a84-c50e697cdbb2"/>
    <x v="702"/>
    <s v="15ddad0d-2c95-4ba9-885d-0c1d9d3d3aac"/>
    <s v="e0423409-d805-4a02-be36-e54115bad026"/>
    <d v="2020-01-04T00:00:00"/>
    <s v="Exp"/>
    <x v="2974"/>
    <x v="1"/>
    <s v="Lake Brett"/>
    <s v="Tech"/>
    <s v="Fstnrs"/>
    <n v="2715.35"/>
    <n v="9"/>
    <n v="301.70555555555552"/>
    <x v="0"/>
    <x v="1"/>
    <x v="0"/>
  </r>
  <r>
    <s v="52af4f1a-fe59-4bc9-9e0e-4e1f6054ede2"/>
    <x v="1459"/>
    <s v="a22cd858-20ee-47e7-b76b-325ca8b5f305"/>
    <s v="cc9ed8c7-1a0f-4041-bedc-75b5f5ea26cf"/>
    <d v="2020-03-22T00:00:00"/>
    <s v="Exp"/>
    <x v="2975"/>
    <x v="3"/>
    <s v="Rachelberg"/>
    <s v="OffSup"/>
    <s v="Fstnrs"/>
    <n v="1917.23"/>
    <n v="2"/>
    <n v="958.61500000000001"/>
    <x v="1"/>
    <x v="1"/>
    <x v="1"/>
  </r>
  <r>
    <s v="0973ab63-0d65-43ba-9983-f734add150d1"/>
    <x v="225"/>
    <s v="224ceebc-f56f-42ad-84ac-02e028e2c958"/>
    <s v="5d6865e8-bbd8-4eab-a352-81860374b2ce"/>
    <d v="2019-09-13T00:00:00"/>
    <s v="Exp"/>
    <x v="2976"/>
    <x v="2"/>
    <s v="Maxwellmouth"/>
    <s v="OffSup"/>
    <s v="Bkcs"/>
    <n v="3532.84"/>
    <n v="4"/>
    <n v="883.21"/>
    <x v="1"/>
    <x v="0"/>
    <x v="0"/>
  </r>
  <r>
    <s v="a11b1877-f2be-4e24-bf51-9d2947a92207"/>
    <x v="1460"/>
    <s v="02884a76-1709-4d27-91db-bac27228bfd5"/>
    <s v="b5ce2c9a-f7f5-4282-a391-f3ff5b579cfa"/>
    <d v="2020-08-02T00:00:00"/>
    <s v="Std"/>
    <x v="2977"/>
    <x v="3"/>
    <s v="Carolynton"/>
    <s v="Tech"/>
    <s v="Bkcs"/>
    <n v="2352.7199999999998"/>
    <n v="6"/>
    <n v="392.11999999999995"/>
    <x v="0"/>
    <x v="0"/>
    <x v="0"/>
  </r>
  <r>
    <s v="dbff4b5a-84d8-422a-a755-bfc1eb15cabc"/>
    <x v="160"/>
    <s v="12d669f0-37ad-4cfd-94d2-be8f4687f5bc"/>
    <s v="bcfd6238-c3ce-4a70-a4b1-ea4eceff9030"/>
    <d v="2020-08-30T00:00:00"/>
    <s v="Std"/>
    <x v="2978"/>
    <x v="2"/>
    <s v="Zacharyberg"/>
    <s v="Tech"/>
    <s v="Acc"/>
    <n v="2268.85"/>
    <n v="7"/>
    <n v="324.12142857142857"/>
    <x v="0"/>
    <x v="2"/>
    <x v="0"/>
  </r>
  <r>
    <s v="27777c8f-a5ce-4961-bf63-4209fd0c96b3"/>
    <x v="1320"/>
    <s v="82c84c2d-fda2-4905-909a-5eec3eb9ec8f"/>
    <s v="ecf09699-2dad-4863-a04c-dc9894e94286"/>
    <d v="2022-10-19T00:00:00"/>
    <s v="Exp"/>
    <x v="2979"/>
    <x v="0"/>
    <s v="Scotthaven"/>
    <s v="Tech"/>
    <s v="Bkcs"/>
    <n v="2190.17"/>
    <n v="10"/>
    <n v="219.017"/>
    <x v="0"/>
    <x v="0"/>
    <x v="0"/>
  </r>
  <r>
    <s v="41dbf486-de7b-4b09-9409-22c3f45fa5cf"/>
    <x v="1455"/>
    <s v="c0f2adfa-508f-428d-ac2e-651453cff205"/>
    <s v="1beed03d-e6ac-410c-9dbf-508d3dcf6aa7"/>
    <d v="2025-01-05T00:00:00"/>
    <s v="Std"/>
    <x v="2980"/>
    <x v="3"/>
    <s v="Abigailport"/>
    <s v="OffSup"/>
    <s v="Fstnrs"/>
    <n v="4686.57"/>
    <n v="6"/>
    <n v="781.09499999999991"/>
    <x v="1"/>
    <x v="1"/>
    <x v="0"/>
  </r>
  <r>
    <s v="4c4dcac1-ed0d-44e4-a6fc-e85b8f60caf5"/>
    <x v="1036"/>
    <s v="c950fbf6-88b4-4ed5-95c9-b423e7e85a1f"/>
    <s v="5ce78a21-dac3-44f7-a818-a3d4c59231c3"/>
    <d v="2021-04-27T00:00:00"/>
    <s v="Std"/>
    <x v="2981"/>
    <x v="0"/>
    <s v="New Brian"/>
    <s v="OffSup"/>
    <s v="Bkcs"/>
    <n v="686.49"/>
    <n v="9"/>
    <n v="76.276666666666671"/>
    <x v="1"/>
    <x v="0"/>
    <x v="0"/>
  </r>
  <r>
    <s v="4c8b39d8-96a1-4587-b588-468176e0830b"/>
    <x v="1084"/>
    <s v="c0856fa7-97d0-47b8-8cb0-94159ae366bf"/>
    <s v="9cc5fb5a-7a97-408c-84da-dc6210e57aac"/>
    <d v="2021-07-03T00:00:00"/>
    <s v="Std"/>
    <x v="2982"/>
    <x v="0"/>
    <s v="North Janet"/>
    <s v="Tech"/>
    <s v="Bndrs"/>
    <n v="2416.0300000000002"/>
    <n v="6"/>
    <n v="402.67166666666668"/>
    <x v="0"/>
    <x v="3"/>
    <x v="0"/>
  </r>
  <r>
    <s v="850940d6-7d3c-421f-a2fd-25bf664309ab"/>
    <x v="669"/>
    <s v="8f85ba02-a7b0-4279-9cdc-ad90070c72e8"/>
    <s v="7a2ce5c4-2fab-4747-a55d-24a34be0f864"/>
    <d v="2020-11-16T00:00:00"/>
    <s v="Std"/>
    <x v="2983"/>
    <x v="2"/>
    <s v="Courtneyburgh"/>
    <s v="Tech"/>
    <s v="Bkcs"/>
    <n v="496.48"/>
    <n v="2"/>
    <n v="248.24"/>
    <x v="0"/>
    <x v="0"/>
    <x v="0"/>
  </r>
  <r>
    <s v="0f4e333d-d3ac-43bc-a435-3063eeaf8537"/>
    <x v="1461"/>
    <s v="1128adc9-c102-41aa-98d1-cfc3911a417e"/>
    <s v="7f89e911-2fc4-4636-bead-94f60262f0f9"/>
    <d v="2020-08-24T00:00:00"/>
    <s v="Eco"/>
    <x v="2984"/>
    <x v="3"/>
    <s v="Debbieton"/>
    <s v="Tech"/>
    <s v="Bndrs"/>
    <n v="4655.8500000000004"/>
    <n v="8"/>
    <n v="581.98125000000005"/>
    <x v="0"/>
    <x v="3"/>
    <x v="0"/>
  </r>
  <r>
    <s v="4a8132e5-8771-480d-a031-bc9522355703"/>
    <x v="1462"/>
    <s v="0fc9168c-fba5-4745-96af-4c74ee9ffb33"/>
    <s v="af29196a-573d-4f3e-96c9-c67a50f21fb8"/>
    <d v="2023-08-20T00:00:00"/>
    <s v="Exp"/>
    <x v="2985"/>
    <x v="0"/>
    <s v="Nicholasstad"/>
    <s v="OffSup"/>
    <s v="Phns"/>
    <n v="3217.5"/>
    <n v="4"/>
    <n v="804.375"/>
    <x v="1"/>
    <x v="4"/>
    <x v="0"/>
  </r>
  <r>
    <s v="84f57fb7-d4cc-48a6-bb09-5de17a71730d"/>
    <x v="1463"/>
    <s v="bd33e8a9-b89c-4ca5-b36e-653a3d05ff35"/>
    <s v="6b011306-d6e4-4887-bd3d-1e38fc00e4ac"/>
    <d v="2022-03-16T00:00:00"/>
    <s v="Std"/>
    <x v="2986"/>
    <x v="3"/>
    <s v="New Mario"/>
    <s v="Tech"/>
    <s v="Phns"/>
    <n v="1999.95"/>
    <n v="2"/>
    <n v="999.97500000000002"/>
    <x v="0"/>
    <x v="4"/>
    <x v="1"/>
  </r>
  <r>
    <s v="6259a51f-ea6e-4841-8a4e-4562865525d1"/>
    <x v="569"/>
    <s v="4d3b5504-a3da-4ce8-b638-61896ece1e73"/>
    <s v="fb95049e-2fe4-4e20-9bb7-5688e1b8c83e"/>
    <d v="2022-10-24T00:00:00"/>
    <s v="Eco"/>
    <x v="2987"/>
    <x v="1"/>
    <s v="Port Eric"/>
    <s v="Furn"/>
    <s v="Bndrs"/>
    <n v="851.27"/>
    <n v="8"/>
    <n v="106.40875"/>
    <x v="2"/>
    <x v="3"/>
    <x v="1"/>
  </r>
  <r>
    <s v="d390e8f3-30d1-4708-96a2-d48819a089e5"/>
    <x v="1325"/>
    <s v="e6e28a61-4ec7-47c1-859d-5db41882c6bd"/>
    <s v="bd1a85ef-81e8-48b8-b9b9-3228fa4de8df"/>
    <d v="2024-12-03T00:00:00"/>
    <s v="Eco"/>
    <x v="2988"/>
    <x v="2"/>
    <s v="West Clifford"/>
    <s v="Tech"/>
    <s v="Phns"/>
    <n v="2369.91"/>
    <n v="1"/>
    <n v="2369.91"/>
    <x v="0"/>
    <x v="4"/>
    <x v="0"/>
  </r>
  <r>
    <s v="ed96721d-eec7-4105-9574-322ab1e224d6"/>
    <x v="1378"/>
    <s v="de630959-10c5-4452-99ca-004039a81f08"/>
    <s v="ad6e9b51-240f-4e99-bf1e-5d1844141aef"/>
    <d v="2023-09-10T00:00:00"/>
    <s v="Std"/>
    <x v="2989"/>
    <x v="1"/>
    <s v="Port Robert"/>
    <s v="Furn"/>
    <s v="Acc"/>
    <n v="822.46"/>
    <n v="7"/>
    <n v="117.49428571428572"/>
    <x v="2"/>
    <x v="2"/>
    <x v="0"/>
  </r>
  <r>
    <s v="4614b2e7-c231-4a1c-be54-d60e60950e32"/>
    <x v="212"/>
    <s v="64ac32dd-2348-4997-b8cf-0f4566b6b298"/>
    <s v="0935266d-8232-46cb-9a0a-635dd90579d4"/>
    <d v="2023-12-14T00:00:00"/>
    <s v="Eco"/>
    <x v="2990"/>
    <x v="0"/>
    <s v="Tamaraborough"/>
    <s v="Furn"/>
    <s v="Bkcs"/>
    <n v="4405.07"/>
    <n v="6"/>
    <n v="734.17833333333328"/>
    <x v="2"/>
    <x v="0"/>
    <x v="0"/>
  </r>
  <r>
    <s v="8ccc564a-528e-40cd-9342-97a9873365fa"/>
    <x v="199"/>
    <s v="cd9b7c6f-a699-4463-a887-f486fc7aeef8"/>
    <s v="c2eeaa6d-7430-4ec7-bc0a-f18ce2e43110"/>
    <d v="2022-03-10T00:00:00"/>
    <s v="Exp"/>
    <x v="2991"/>
    <x v="3"/>
    <s v="Port Theresastad"/>
    <s v="OffSup"/>
    <s v="Phns"/>
    <n v="3570.33"/>
    <n v="9"/>
    <n v="396.70333333333332"/>
    <x v="1"/>
    <x v="4"/>
    <x v="1"/>
  </r>
  <r>
    <s v="6cba41d8-0a38-4d71-8b69-977798923a20"/>
    <x v="1464"/>
    <s v="bbb6246a-5280-4364-959c-207ad2eda356"/>
    <s v="17ba2c16-18eb-4989-870e-25378cf04386"/>
    <d v="2021-10-17T00:00:00"/>
    <s v="Exp"/>
    <x v="2992"/>
    <x v="3"/>
    <s v="Bakerfort"/>
    <s v="OffSup"/>
    <s v="Phns"/>
    <n v="472.5"/>
    <n v="7"/>
    <n v="67.5"/>
    <x v="1"/>
    <x v="4"/>
    <x v="1"/>
  </r>
  <r>
    <s v="3180a713-5688-44e4-8ea4-c21cf7ffe25e"/>
    <x v="804"/>
    <s v="be8ae0fc-0a49-43a3-b2dd-9ff7e08f213c"/>
    <s v="54e30faf-030a-4f91-9ab7-1784237058ad"/>
    <d v="2024-11-23T00:00:00"/>
    <s v="Eco"/>
    <x v="2993"/>
    <x v="3"/>
    <s v="Wrightland"/>
    <s v="Furn"/>
    <s v="Bkcs"/>
    <n v="1283.0999999999999"/>
    <n v="3"/>
    <n v="427.7"/>
    <x v="2"/>
    <x v="0"/>
    <x v="0"/>
  </r>
  <r>
    <s v="62294b59-aba2-47e2-82cf-487b0a5b1303"/>
    <x v="1465"/>
    <s v="bb9d18e2-11d1-438d-81b3-5242770cba2b"/>
    <s v="af48e49d-f532-4263-8475-0e87cf2da783"/>
    <d v="2023-06-30T00:00:00"/>
    <s v="Std"/>
    <x v="2994"/>
    <x v="3"/>
    <s v="East Rachelhaven"/>
    <s v="Furn"/>
    <s v="Fstnrs"/>
    <n v="452.69"/>
    <n v="4"/>
    <n v="113.1725"/>
    <x v="2"/>
    <x v="1"/>
    <x v="1"/>
  </r>
  <r>
    <s v="ce0fcb31-3365-4de4-872e-4107b8ba18b1"/>
    <x v="684"/>
    <s v="9ee5265e-5d04-4a01-a96a-d027d7a05d60"/>
    <s v="ff76d37b-325c-4539-83ac-8bcd66187e58"/>
    <d v="2021-04-30T00:00:00"/>
    <s v="Eco"/>
    <x v="2995"/>
    <x v="2"/>
    <s v="East Ericburgh"/>
    <s v="Tech"/>
    <s v="Fstnrs"/>
    <n v="1231.72"/>
    <n v="9"/>
    <n v="136.85777777777778"/>
    <x v="0"/>
    <x v="1"/>
    <x v="0"/>
  </r>
  <r>
    <s v="b54fabd9-8c83-4ee8-a49b-e6f826ff9ba6"/>
    <x v="1466"/>
    <s v="7ddea126-4c16-46c4-9237-71fa668f4aba"/>
    <s v="b9b99caa-d24b-4ffd-8f14-e629f74bd9ba"/>
    <d v="2022-03-06T00:00:00"/>
    <s v="Exp"/>
    <x v="2996"/>
    <x v="1"/>
    <s v="South Michaelland"/>
    <s v="OffSup"/>
    <s v="Bkcs"/>
    <n v="4623.29"/>
    <n v="9"/>
    <n v="513.69888888888886"/>
    <x v="1"/>
    <x v="0"/>
    <x v="1"/>
  </r>
  <r>
    <s v="d8b9bbfc-8362-4d09-a734-145cd60b45c8"/>
    <x v="833"/>
    <s v="a2f35e5e-8956-40af-ad0e-ca69d6a250e6"/>
    <s v="3c3265b9-4124-42dc-ad32-39816a37e015"/>
    <d v="2020-12-29T00:00:00"/>
    <s v="Exp"/>
    <x v="2997"/>
    <x v="0"/>
    <s v="Pughburgh"/>
    <s v="Tech"/>
    <s v="Acc"/>
    <n v="237.62"/>
    <n v="5"/>
    <n v="47.524000000000001"/>
    <x v="0"/>
    <x v="2"/>
    <x v="1"/>
  </r>
  <r>
    <s v="2a43a1c4-f1db-49c3-9e6f-fbc1d2cd3cbd"/>
    <x v="568"/>
    <s v="71131f25-268d-4cba-9e9c-a8e252c23695"/>
    <s v="6e057bc4-bf4b-4714-b119-28e63f8134e7"/>
    <d v="2020-02-10T00:00:00"/>
    <s v="Exp"/>
    <x v="2998"/>
    <x v="1"/>
    <s v="East Christina"/>
    <s v="Furn"/>
    <s v="Fstnrs"/>
    <n v="2828.39"/>
    <n v="2"/>
    <n v="1414.1949999999999"/>
    <x v="2"/>
    <x v="1"/>
    <x v="1"/>
  </r>
  <r>
    <s v="37042ea5-9528-4a07-b237-e4805a30b8a1"/>
    <x v="1084"/>
    <s v="5dc57c44-ee44-4adc-83da-ef9bd27bdd7c"/>
    <s v="6a90a920-3014-4686-9038-dbcaf5ef88b0"/>
    <d v="2021-05-12T00:00:00"/>
    <s v="Std"/>
    <x v="2999"/>
    <x v="3"/>
    <s v="Lake Dawnhaven"/>
    <s v="OffSup"/>
    <s v="Bndrs"/>
    <n v="2421.62"/>
    <n v="5"/>
    <n v="484.32399999999996"/>
    <x v="1"/>
    <x v="3"/>
    <x v="0"/>
  </r>
  <r>
    <s v="6d27bad8-874a-407a-ba15-a6cd24b793ae"/>
    <x v="1276"/>
    <s v="9e386a60-722f-4362-a576-67719e61c2a4"/>
    <s v="89c9371e-3c9a-49e9-82fc-e6bf8851c3bf"/>
    <d v="2023-05-23T00:00:00"/>
    <s v="Std"/>
    <x v="3000"/>
    <x v="0"/>
    <s v="Mullenburgh"/>
    <s v="Furn"/>
    <s v="Bkcs"/>
    <n v="1982.98"/>
    <n v="5"/>
    <n v="396.596"/>
    <x v="2"/>
    <x v="0"/>
    <x v="1"/>
  </r>
  <r>
    <s v="e6f56a5f-4a13-4719-a19e-9c46b74f1471"/>
    <x v="1282"/>
    <s v="db5c1fa7-3df1-4bb0-8269-36400b5056e5"/>
    <s v="7f8929c4-4108-402e-8905-2b5b1b5bb28c"/>
    <d v="2022-08-18T00:00:00"/>
    <s v="Std"/>
    <x v="3001"/>
    <x v="2"/>
    <s v="Port Robert"/>
    <s v="Tech"/>
    <s v="Bndrs"/>
    <n v="1191.0999999999999"/>
    <n v="3"/>
    <n v="397.0333333333333"/>
    <x v="0"/>
    <x v="3"/>
    <x v="1"/>
  </r>
  <r>
    <s v="36a954d3-fdec-4555-b750-9ff54d9c443a"/>
    <x v="556"/>
    <s v="747c7108-e720-45bf-8b36-1711f9da06d8"/>
    <s v="a136a230-05a5-41c2-90dc-2b134f0c255d"/>
    <d v="2020-11-30T00:00:00"/>
    <s v="Exp"/>
    <x v="3002"/>
    <x v="2"/>
    <s v="Port Brandon"/>
    <s v="Tech"/>
    <s v="Acc"/>
    <n v="4512.6099999999997"/>
    <n v="10"/>
    <n v="451.26099999999997"/>
    <x v="0"/>
    <x v="2"/>
    <x v="1"/>
  </r>
  <r>
    <s v="9dd5ee2c-8520-40b3-8332-b0ae8d337fea"/>
    <x v="378"/>
    <s v="ce726f42-8e68-4e3b-a53a-9c0d48d63815"/>
    <s v="b6518b22-d87e-45d4-b4f7-1dc18b6fb17b"/>
    <d v="2020-02-20T00:00:00"/>
    <s v="Eco"/>
    <x v="2326"/>
    <x v="1"/>
    <s v="Lake Mary"/>
    <s v="Furn"/>
    <s v="Fstnrs"/>
    <n v="2789.7"/>
    <n v="8"/>
    <n v="348.71249999999998"/>
    <x v="2"/>
    <x v="1"/>
    <x v="0"/>
  </r>
  <r>
    <s v="b7537292-97cf-4987-89c0-be018b8b9728"/>
    <x v="566"/>
    <s v="83cb4b3d-944a-4d3c-9ae1-1c4c985e4ced"/>
    <s v="28d06bda-9c8d-4194-b690-f598c0d17ab2"/>
    <d v="2022-11-10T00:00:00"/>
    <s v="Std"/>
    <x v="3003"/>
    <x v="3"/>
    <s v="Arthurhaven"/>
    <s v="OffSup"/>
    <s v="Bkcs"/>
    <n v="2361.7800000000002"/>
    <n v="9"/>
    <n v="262.42"/>
    <x v="1"/>
    <x v="0"/>
    <x v="0"/>
  </r>
  <r>
    <s v="2e1edcea-66bb-4f6c-b331-5809600d40f7"/>
    <x v="1457"/>
    <s v="6830dc7e-fec7-4648-a1b8-8e01116f9e1c"/>
    <s v="eaf27f0a-a0cd-4583-8410-22b7a281548c"/>
    <d v="2024-11-26T00:00:00"/>
    <s v="Exp"/>
    <x v="3004"/>
    <x v="2"/>
    <s v="East Ruth"/>
    <s v="Tech"/>
    <s v="Fstnrs"/>
    <n v="2166.5500000000002"/>
    <n v="4"/>
    <n v="541.63750000000005"/>
    <x v="0"/>
    <x v="1"/>
    <x v="1"/>
  </r>
  <r>
    <s v="ada1e6a0-2ac5-4bc2-a19d-8dc39efd3238"/>
    <x v="1252"/>
    <s v="343b91fd-e583-4434-90e3-f561ea184d4b"/>
    <s v="fac54633-6f0b-422b-b27b-bdfdd5fec815"/>
    <d v="2022-04-21T00:00:00"/>
    <s v="Exp"/>
    <x v="3005"/>
    <x v="1"/>
    <s v="North Robert"/>
    <s v="Tech"/>
    <s v="Acc"/>
    <n v="2536.44"/>
    <n v="9"/>
    <n v="281.82666666666665"/>
    <x v="0"/>
    <x v="2"/>
    <x v="1"/>
  </r>
  <r>
    <s v="38b364e3-53c8-4387-b5c5-1e61de017063"/>
    <x v="980"/>
    <s v="88f72cfe-ca30-4e60-9b83-a43f8f6f2b83"/>
    <s v="59096a9f-8231-45d1-804d-4e28a7d64213"/>
    <d v="2022-12-03T00:00:00"/>
    <s v="Exp"/>
    <x v="3006"/>
    <x v="0"/>
    <s v="South Joseph"/>
    <s v="Tech"/>
    <s v="Acc"/>
    <n v="2466.75"/>
    <n v="4"/>
    <n v="616.6875"/>
    <x v="0"/>
    <x v="2"/>
    <x v="1"/>
  </r>
  <r>
    <s v="36ae9e29-9b3c-4a1a-83ea-351dfa11173a"/>
    <x v="1083"/>
    <s v="01f4c04a-277f-495e-86a8-9978817476e1"/>
    <s v="bbea7e3e-f6ca-49ae-b10a-aefd8fff39aa"/>
    <d v="2024-10-14T00:00:00"/>
    <s v="Eco"/>
    <x v="3007"/>
    <x v="1"/>
    <s v="Monteshaven"/>
    <s v="Furn"/>
    <s v="Bndrs"/>
    <n v="972.08"/>
    <n v="2"/>
    <n v="486.04"/>
    <x v="2"/>
    <x v="3"/>
    <x v="1"/>
  </r>
  <r>
    <s v="d6a9363b-801a-4446-87d0-9fff9a2728ac"/>
    <x v="1467"/>
    <s v="24f5b01a-702d-48be-ba4f-61c934c06a73"/>
    <s v="bc477f1b-a539-42b2-a3f4-98cef98d2676"/>
    <d v="2020-11-10T00:00:00"/>
    <s v="Eco"/>
    <x v="3008"/>
    <x v="0"/>
    <s v="East Matthew"/>
    <s v="Tech"/>
    <s v="Acc"/>
    <n v="2370.15"/>
    <n v="4"/>
    <n v="592.53750000000002"/>
    <x v="0"/>
    <x v="2"/>
    <x v="0"/>
  </r>
  <r>
    <s v="b8cfd4b4-7120-43c8-b3f3-7f3ed9a1814c"/>
    <x v="652"/>
    <s v="a4e19077-078d-4269-a514-0246ceec38eb"/>
    <s v="ebb9bead-2017-410f-9312-84a518a52793"/>
    <d v="2024-01-27T00:00:00"/>
    <s v="Exp"/>
    <x v="3009"/>
    <x v="3"/>
    <s v="Richardchester"/>
    <s v="Tech"/>
    <s v="Bndrs"/>
    <n v="4725.1499999999996"/>
    <n v="10"/>
    <n v="472.51499999999999"/>
    <x v="0"/>
    <x v="3"/>
    <x v="0"/>
  </r>
  <r>
    <s v="ebb3ad73-2e4f-4d2a-89cf-3a07a7bf04c6"/>
    <x v="1468"/>
    <s v="ef95fcdc-a5b8-4f61-9150-cfce3a6c121a"/>
    <s v="4d8409b1-3a11-457f-8e60-f7a22acf3133"/>
    <d v="2022-07-30T00:00:00"/>
    <s v="Std"/>
    <x v="3010"/>
    <x v="2"/>
    <s v="Trevinobury"/>
    <s v="Furn"/>
    <s v="Acc"/>
    <n v="314.14"/>
    <n v="6"/>
    <n v="52.356666666666662"/>
    <x v="2"/>
    <x v="2"/>
    <x v="0"/>
  </r>
  <r>
    <s v="1e44d68f-1384-4be2-904b-e5985233d8e1"/>
    <x v="11"/>
    <s v="9743606a-1312-44e7-8aad-c3a3d0d2e675"/>
    <s v="b2420081-93aa-43c3-b566-cf1d8db91486"/>
    <d v="2023-08-18T00:00:00"/>
    <s v="Std"/>
    <x v="3011"/>
    <x v="2"/>
    <s v="Coleport"/>
    <s v="Tech"/>
    <s v="Phns"/>
    <n v="2289.06"/>
    <n v="7"/>
    <n v="327.00857142857143"/>
    <x v="0"/>
    <x v="4"/>
    <x v="0"/>
  </r>
  <r>
    <s v="7ad76ba4-e44d-4327-9639-356d7b86e9cc"/>
    <x v="242"/>
    <s v="d4f7505a-44f4-43a6-8bbb-90fcffba3287"/>
    <s v="3b5cbce6-05d0-42fc-ae30-3ec186a13175"/>
    <d v="2022-10-25T00:00:00"/>
    <s v="Eco"/>
    <x v="3012"/>
    <x v="1"/>
    <s v="Mclaughlinbury"/>
    <s v="Tech"/>
    <s v="Bkcs"/>
    <n v="3155.42"/>
    <n v="3"/>
    <n v="1051.8066666666666"/>
    <x v="0"/>
    <x v="0"/>
    <x v="0"/>
  </r>
  <r>
    <s v="21fc7b8b-5079-41c3-8b01-42e1a24d4bac"/>
    <x v="1202"/>
    <s v="775a54c8-548c-4563-b7ae-ce77a5c6f137"/>
    <s v="25b16cd4-1082-45e6-b83b-e2f1c1a17c51"/>
    <d v="2024-05-17T00:00:00"/>
    <s v="Eco"/>
    <x v="3013"/>
    <x v="2"/>
    <s v="Smithbury"/>
    <s v="Tech"/>
    <s v="Phns"/>
    <n v="1480.28"/>
    <n v="2"/>
    <n v="740.14"/>
    <x v="0"/>
    <x v="4"/>
    <x v="0"/>
  </r>
  <r>
    <s v="6f34fff4-a8db-48ff-9727-1dc309f446cf"/>
    <x v="1469"/>
    <s v="76adadf8-c9ad-42fc-b24c-f4f970873254"/>
    <s v="64bf5274-d843-494a-bd1f-1a8d2bc5be10"/>
    <d v="2021-11-09T00:00:00"/>
    <s v="Exp"/>
    <x v="3014"/>
    <x v="1"/>
    <s v="Nicholasstad"/>
    <s v="OffSup"/>
    <s v="Phns"/>
    <n v="4327.57"/>
    <n v="6"/>
    <n v="721.26166666666666"/>
    <x v="1"/>
    <x v="4"/>
    <x v="1"/>
  </r>
  <r>
    <s v="e6a0e40d-6a0f-404d-8d82-620cc20a8796"/>
    <x v="1313"/>
    <s v="ca518ee6-c6ee-4c71-8a46-a6492beb8e04"/>
    <s v="936b1461-0b96-44c2-af29-a3e3e8ef7689"/>
    <d v="2022-06-05T00:00:00"/>
    <s v="Std"/>
    <x v="3015"/>
    <x v="0"/>
    <s v="North Glen"/>
    <s v="Tech"/>
    <s v="Bndrs"/>
    <n v="53.39"/>
    <n v="8"/>
    <n v="6.6737500000000001"/>
    <x v="0"/>
    <x v="3"/>
    <x v="1"/>
  </r>
  <r>
    <s v="4eac64e9-57b8-419f-9267-e937231972d8"/>
    <x v="955"/>
    <s v="839b8d86-e069-4e6a-93c4-2bc859e4c9c4"/>
    <s v="8c2d9ec0-942f-4c05-ab36-86e528990fdf"/>
    <d v="2023-08-23T00:00:00"/>
    <s v="Std"/>
    <x v="3016"/>
    <x v="0"/>
    <s v="Joshuachester"/>
    <s v="Furn"/>
    <s v="Acc"/>
    <n v="2950.33"/>
    <n v="7"/>
    <n v="421.47571428571428"/>
    <x v="2"/>
    <x v="2"/>
    <x v="0"/>
  </r>
  <r>
    <s v="1b80a2eb-42d0-4eb5-afb3-5ad03ccd270c"/>
    <x v="637"/>
    <s v="c0fb0c32-9dc6-4364-9770-6e2b89548071"/>
    <s v="144cfe55-c593-4716-9f85-3db22e76e108"/>
    <d v="2021-03-08T00:00:00"/>
    <s v="Std"/>
    <x v="3017"/>
    <x v="1"/>
    <s v="East Samanthamouth"/>
    <s v="OffSup"/>
    <s v="Acc"/>
    <n v="3400.15"/>
    <n v="8"/>
    <n v="425.01875000000001"/>
    <x v="1"/>
    <x v="2"/>
    <x v="0"/>
  </r>
  <r>
    <s v="05e76adf-684b-4a88-a1e4-ca1abe01cfb2"/>
    <x v="214"/>
    <s v="cf694491-11ae-4786-a547-47755e196f6c"/>
    <s v="174e7025-e15c-48f8-bcdb-be11a3ee99f3"/>
    <d v="2022-01-13T00:00:00"/>
    <s v="Std"/>
    <x v="3018"/>
    <x v="0"/>
    <s v="Olsonchester"/>
    <s v="Furn"/>
    <s v="Fstnrs"/>
    <n v="1483.14"/>
    <n v="7"/>
    <n v="211.87714285714287"/>
    <x v="2"/>
    <x v="1"/>
    <x v="1"/>
  </r>
  <r>
    <s v="15297cb0-d45b-4afc-8343-3684206b22b6"/>
    <x v="1238"/>
    <s v="599ca04d-f687-425c-91ef-2b14b014867b"/>
    <s v="8c45433b-e5d9-43c2-aa57-f25b5a5c5e74"/>
    <d v="2023-12-02T00:00:00"/>
    <s v="Eco"/>
    <x v="3019"/>
    <x v="0"/>
    <s v="Lake Melissa"/>
    <s v="Tech"/>
    <s v="Acc"/>
    <n v="2080.7600000000002"/>
    <n v="4"/>
    <n v="520.19000000000005"/>
    <x v="0"/>
    <x v="2"/>
    <x v="0"/>
  </r>
  <r>
    <s v="378b7cd1-b7f6-4919-9f42-d8f3dfa1eb7f"/>
    <x v="1396"/>
    <s v="670d2110-01cf-4c9d-9b73-3a4d0be02287"/>
    <s v="3526aaa3-0b32-40cf-81d2-e4eff1d71756"/>
    <d v="2020-06-25T00:00:00"/>
    <s v="Std"/>
    <x v="3020"/>
    <x v="0"/>
    <s v="Wilsonmouth"/>
    <s v="Furn"/>
    <s v="Bkcs"/>
    <n v="2906.75"/>
    <n v="3"/>
    <n v="968.91666666666663"/>
    <x v="2"/>
    <x v="0"/>
    <x v="1"/>
  </r>
  <r>
    <s v="0dd0577b-b44a-483a-bba4-6493cd6c3094"/>
    <x v="943"/>
    <s v="d0bea6c5-c4fb-4f7d-b929-d2cc875890d3"/>
    <s v="878405a4-615e-4b5e-a2de-1fd86d7fffa2"/>
    <d v="2021-11-12T00:00:00"/>
    <s v="Eco"/>
    <x v="3021"/>
    <x v="1"/>
    <s v="Markfurt"/>
    <s v="Furn"/>
    <s v="Acc"/>
    <n v="3182.09"/>
    <n v="7"/>
    <n v="454.58428571428573"/>
    <x v="2"/>
    <x v="2"/>
    <x v="0"/>
  </r>
  <r>
    <s v="c5810514-3e34-4bc2-ada2-1c4e77c9fdbc"/>
    <x v="1470"/>
    <s v="e21d4a7a-5b7d-423e-bde0-7af791fbf379"/>
    <s v="e824842f-04c6-43bd-ad7c-1b9e7821ea73"/>
    <d v="2021-10-15T00:00:00"/>
    <s v="Exp"/>
    <x v="3022"/>
    <x v="2"/>
    <s v="Alyssaland"/>
    <s v="Tech"/>
    <s v="Acc"/>
    <n v="439.22"/>
    <n v="2"/>
    <n v="219.61"/>
    <x v="0"/>
    <x v="2"/>
    <x v="0"/>
  </r>
  <r>
    <s v="6a83edb9-0d37-4fb7-b011-4e553a64b04d"/>
    <x v="1372"/>
    <s v="a9d1cbab-8b83-4554-a78f-fb49176337e9"/>
    <s v="a307ae75-18bf-4e80-a6ae-79602a70e047"/>
    <d v="2024-04-26T00:00:00"/>
    <s v="Eco"/>
    <x v="3023"/>
    <x v="1"/>
    <s v="Austinshire"/>
    <s v="OffSup"/>
    <s v="Bndrs"/>
    <n v="1224.94"/>
    <n v="10"/>
    <n v="122.494"/>
    <x v="1"/>
    <x v="3"/>
    <x v="0"/>
  </r>
  <r>
    <s v="fe5435d0-73d2-4a52-aa5c-992a1140e00d"/>
    <x v="861"/>
    <s v="63f9298b-59a9-43b0-b727-922640d9a7ae"/>
    <s v="c5db3aca-7cd3-48ee-9c20-8539b58619ef"/>
    <d v="2021-04-09T00:00:00"/>
    <s v="Std"/>
    <x v="3024"/>
    <x v="2"/>
    <s v="New Jason"/>
    <s v="OffSup"/>
    <s v="Phns"/>
    <n v="1187.83"/>
    <n v="8"/>
    <n v="148.47874999999999"/>
    <x v="1"/>
    <x v="4"/>
    <x v="1"/>
  </r>
  <r>
    <s v="a8fd5e69-9b24-46a8-9ce3-b6e60aedad74"/>
    <x v="273"/>
    <s v="4c21fde8-bbc5-4f74-994b-913af1be304a"/>
    <s v="7602e5e8-f557-40a2-b106-51c18d2c64c5"/>
    <d v="2021-03-19T00:00:00"/>
    <s v="Exp"/>
    <x v="3025"/>
    <x v="1"/>
    <s v="Lesliechester"/>
    <s v="Tech"/>
    <s v="Bkcs"/>
    <n v="1900.04"/>
    <n v="4"/>
    <n v="475.01"/>
    <x v="0"/>
    <x v="0"/>
    <x v="0"/>
  </r>
  <r>
    <s v="ec10f4a8-9e46-41fb-bf37-023cbd0c5572"/>
    <x v="1471"/>
    <s v="ea5b9f80-b2da-4023-a02f-93e03c8f6599"/>
    <s v="3f557a93-8212-42a3-96f3-af1230ac6340"/>
    <d v="2024-07-29T00:00:00"/>
    <s v="Eco"/>
    <x v="3026"/>
    <x v="1"/>
    <s v="South Shane"/>
    <s v="OffSup"/>
    <s v="Fstnrs"/>
    <n v="4315.79"/>
    <n v="8"/>
    <n v="539.47375"/>
    <x v="1"/>
    <x v="1"/>
    <x v="0"/>
  </r>
  <r>
    <s v="3674f747-4279-4009-8996-27aaf9a60a32"/>
    <x v="139"/>
    <s v="f71b5bb7-5102-4d1d-85d9-7ce9c48a73b7"/>
    <s v="e48bec71-ff02-4e2c-80fc-2fa11fffe16b"/>
    <d v="2024-06-30T00:00:00"/>
    <s v="Eco"/>
    <x v="3027"/>
    <x v="2"/>
    <s v="North Misty"/>
    <s v="Tech"/>
    <s v="Fstnrs"/>
    <n v="2598"/>
    <n v="1"/>
    <n v="2598"/>
    <x v="0"/>
    <x v="1"/>
    <x v="0"/>
  </r>
  <r>
    <s v="097ca758-57a7-420f-9712-5e56ad97c61f"/>
    <x v="1358"/>
    <s v="19b2df69-b7c1-4671-a354-4db99d870de4"/>
    <s v="d2b01605-b494-49f9-b6fb-3b644380ba4a"/>
    <d v="2024-02-15T00:00:00"/>
    <s v="Eco"/>
    <x v="3028"/>
    <x v="1"/>
    <s v="North Cheryl"/>
    <s v="OffSup"/>
    <s v="Bkcs"/>
    <n v="4936.6000000000004"/>
    <n v="7"/>
    <n v="705.22857142857151"/>
    <x v="1"/>
    <x v="0"/>
    <x v="0"/>
  </r>
  <r>
    <s v="3da7e63d-17ef-480e-bf02-a3de3f34bda8"/>
    <x v="1472"/>
    <s v="66717ae0-2ee3-48ea-b57f-ad2358c9595b"/>
    <s v="e5541f0e-1716-4909-92e3-3cf3b9c8853d"/>
    <d v="2022-02-06T00:00:00"/>
    <s v="Exp"/>
    <x v="3029"/>
    <x v="0"/>
    <s v="Houstonmouth"/>
    <s v="Tech"/>
    <s v="Bndrs"/>
    <n v="3119.22"/>
    <n v="3"/>
    <n v="1039.74"/>
    <x v="0"/>
    <x v="3"/>
    <x v="1"/>
  </r>
  <r>
    <s v="9f95e801-a190-4240-a762-d01487d9a53a"/>
    <x v="1473"/>
    <s v="0897fdad-1bc5-461d-b5cf-12fc8b1c7106"/>
    <s v="8bda6743-1c9f-4f6d-8e34-4636c55ac210"/>
    <d v="2021-02-21T00:00:00"/>
    <s v="Std"/>
    <x v="3030"/>
    <x v="1"/>
    <s v="Amandaton"/>
    <s v="Tech"/>
    <s v="Phns"/>
    <n v="2057.62"/>
    <n v="3"/>
    <n v="685.87333333333333"/>
    <x v="0"/>
    <x v="4"/>
    <x v="1"/>
  </r>
  <r>
    <s v="477f64f0-e9af-4016-9960-caeb7e277e79"/>
    <x v="1474"/>
    <s v="e889684f-8fb5-47e4-a806-4a8e36a704c3"/>
    <s v="51b7851d-7456-42f1-9049-4ce63e5a82eb"/>
    <d v="2023-06-19T00:00:00"/>
    <s v="Std"/>
    <x v="3031"/>
    <x v="2"/>
    <s v="Karenhaven"/>
    <s v="OffSup"/>
    <s v="Acc"/>
    <n v="2769.23"/>
    <n v="9"/>
    <n v="307.6922222222222"/>
    <x v="1"/>
    <x v="2"/>
    <x v="0"/>
  </r>
  <r>
    <s v="bdff6da2-91c0-4826-ba63-18c1f05b09e7"/>
    <x v="172"/>
    <s v="782eb748-3aab-4a13-a81a-a10bdc2a4076"/>
    <s v="4994759d-3bbc-4650-af16-6d7cc9ebfbe8"/>
    <d v="2021-02-02T00:00:00"/>
    <s v="Exp"/>
    <x v="3032"/>
    <x v="3"/>
    <s v="North Ebony"/>
    <s v="OffSup"/>
    <s v="Bndrs"/>
    <n v="2431.04"/>
    <n v="2"/>
    <n v="1215.52"/>
    <x v="1"/>
    <x v="3"/>
    <x v="1"/>
  </r>
  <r>
    <s v="ac5c0ef4-21b3-42c6-91c8-5333689ad944"/>
    <x v="290"/>
    <s v="75ae973a-8964-4f5a-b314-8f96112c2558"/>
    <s v="c2cb9f81-5904-40e4-b370-f2f39209ecd8"/>
    <d v="2022-03-04T00:00:00"/>
    <s v="Std"/>
    <x v="3033"/>
    <x v="1"/>
    <s v="Robersonmouth"/>
    <s v="Furn"/>
    <s v="Fstnrs"/>
    <n v="629.38"/>
    <n v="2"/>
    <n v="314.69"/>
    <x v="2"/>
    <x v="1"/>
    <x v="0"/>
  </r>
  <r>
    <s v="ac29e481-11b5-4b83-9e0e-b4fcd6573e86"/>
    <x v="1475"/>
    <s v="f696c644-2a80-4126-a31c-fd9a368ab664"/>
    <s v="0f468059-887a-41e9-9893-da8b2b0e4142"/>
    <d v="2024-04-17T00:00:00"/>
    <s v="Exp"/>
    <x v="3034"/>
    <x v="2"/>
    <s v="Murrayton"/>
    <s v="Furn"/>
    <s v="Acc"/>
    <n v="4039.95"/>
    <n v="2"/>
    <n v="2019.9749999999999"/>
    <x v="2"/>
    <x v="2"/>
    <x v="1"/>
  </r>
  <r>
    <s v="e20a9ffd-8e88-4cb3-acec-0f10e54bb822"/>
    <x v="714"/>
    <s v="309a2803-e028-419c-b51b-127941595e67"/>
    <s v="401d3db6-b055-47ba-aef3-9b7ac7d1cefa"/>
    <d v="2021-02-03T00:00:00"/>
    <s v="Eco"/>
    <x v="3035"/>
    <x v="0"/>
    <s v="East Michelle"/>
    <s v="Tech"/>
    <s v="Fstnrs"/>
    <n v="959.74"/>
    <n v="9"/>
    <n v="106.63777777777779"/>
    <x v="0"/>
    <x v="1"/>
    <x v="1"/>
  </r>
  <r>
    <s v="474a521c-8fd2-4766-bc60-e4c5724a797f"/>
    <x v="1445"/>
    <s v="6ecc94fc-9754-4291-bb8c-c877fa80a17d"/>
    <s v="ed7155c9-52de-4802-94b0-d763d748513a"/>
    <d v="2024-01-31T00:00:00"/>
    <s v="Exp"/>
    <x v="3036"/>
    <x v="2"/>
    <s v="Lake Carriemouth"/>
    <s v="Furn"/>
    <s v="Bkcs"/>
    <n v="2982.56"/>
    <n v="2"/>
    <n v="1491.28"/>
    <x v="2"/>
    <x v="0"/>
    <x v="1"/>
  </r>
  <r>
    <s v="30e6c63f-bb4c-4bf8-a22f-aa965158fbd6"/>
    <x v="1152"/>
    <s v="6d7dde95-22a8-4f6c-a6eb-61680defd882"/>
    <s v="3e671634-8d2f-4f05-acc1-8e37e79a216d"/>
    <d v="2020-01-20T00:00:00"/>
    <s v="Exp"/>
    <x v="3037"/>
    <x v="1"/>
    <s v="South Michelle"/>
    <s v="Tech"/>
    <s v="Phns"/>
    <n v="4047.45"/>
    <n v="2"/>
    <n v="2023.7249999999999"/>
    <x v="0"/>
    <x v="4"/>
    <x v="1"/>
  </r>
  <r>
    <s v="bc6c0254-1bc6-483c-a361-2e6b8d95f98a"/>
    <x v="818"/>
    <s v="e22f3628-51d1-4ba1-83b3-218b40ed7d38"/>
    <s v="b1f86df0-524f-41d5-ba79-4400f2404af0"/>
    <d v="2021-08-29T00:00:00"/>
    <s v="Exp"/>
    <x v="3038"/>
    <x v="3"/>
    <s v="Sheltonburgh"/>
    <s v="Tech"/>
    <s v="Bkcs"/>
    <n v="325.24"/>
    <n v="5"/>
    <n v="65.048000000000002"/>
    <x v="0"/>
    <x v="0"/>
    <x v="1"/>
  </r>
  <r>
    <s v="71995580-ed31-49d7-9992-1f5bf92c04f4"/>
    <x v="951"/>
    <s v="ef1c0daa-c4e2-4a33-ab19-9b342ec8ac79"/>
    <s v="b70d1d6c-c538-4195-b3e7-ee6bd01cb474"/>
    <d v="2022-04-03T00:00:00"/>
    <s v="Std"/>
    <x v="3039"/>
    <x v="2"/>
    <s v="Sandraland"/>
    <s v="OffSup"/>
    <s v="Bndrs"/>
    <n v="4627.07"/>
    <n v="5"/>
    <n v="925.41399999999999"/>
    <x v="1"/>
    <x v="3"/>
    <x v="1"/>
  </r>
  <r>
    <s v="2e888ca7-fdd6-483e-947b-dc25a67dcd16"/>
    <x v="742"/>
    <s v="40423498-e1a4-4f83-9634-5e496c6a9664"/>
    <s v="0901fbc9-084e-45ae-b1c4-72519cd8bf58"/>
    <d v="2023-09-06T00:00:00"/>
    <s v="Std"/>
    <x v="3040"/>
    <x v="0"/>
    <s v="East Michelle"/>
    <s v="OffSup"/>
    <s v="Fstnrs"/>
    <n v="940.25"/>
    <n v="2"/>
    <n v="470.125"/>
    <x v="1"/>
    <x v="1"/>
    <x v="0"/>
  </r>
  <r>
    <s v="4a07bccc-d3e8-4e3d-a51b-ddeafd6a4b81"/>
    <x v="1419"/>
    <s v="ca6720f8-b3a5-46d5-a056-6907a041afc9"/>
    <s v="d20f75ac-315a-4492-aef0-5158d1c8dffb"/>
    <d v="2022-02-04T00:00:00"/>
    <s v="Exp"/>
    <x v="3041"/>
    <x v="3"/>
    <s v="North Charles"/>
    <s v="Furn"/>
    <s v="Phns"/>
    <n v="2983.03"/>
    <n v="5"/>
    <n v="596.60599999999999"/>
    <x v="2"/>
    <x v="4"/>
    <x v="1"/>
  </r>
  <r>
    <s v="589d2336-7220-4414-8483-b72cd0b71302"/>
    <x v="270"/>
    <s v="dd8631ee-d413-449c-af0d-3bfc2179caf3"/>
    <s v="207245b6-a6cf-4192-8f6b-f067f748ab76"/>
    <d v="2020-09-16T00:00:00"/>
    <s v="Exp"/>
    <x v="3042"/>
    <x v="2"/>
    <s v="Port Dennis"/>
    <s v="OffSup"/>
    <s v="Bkcs"/>
    <n v="3607.12"/>
    <n v="1"/>
    <n v="3607.12"/>
    <x v="1"/>
    <x v="0"/>
    <x v="1"/>
  </r>
  <r>
    <s v="7f8c252d-e2f3-4355-b121-3aa3b2fc8412"/>
    <x v="1476"/>
    <s v="3bf18a23-e81c-48b6-a76d-62ec2fe2f9d5"/>
    <s v="e741368d-4918-4f0c-90ba-b3ff4a120776"/>
    <d v="2021-11-18T00:00:00"/>
    <s v="Eco"/>
    <x v="3043"/>
    <x v="0"/>
    <s v="Williamston"/>
    <s v="Furn"/>
    <s v="Fstnrs"/>
    <n v="1556.79"/>
    <n v="1"/>
    <n v="1556.79"/>
    <x v="2"/>
    <x v="1"/>
    <x v="0"/>
  </r>
  <r>
    <s v="3ee39a28-205d-48b5-aa46-3ebf7e6c39c3"/>
    <x v="1073"/>
    <s v="19f8cba8-1b36-4af8-a89e-f51740c5db1d"/>
    <s v="4046e66c-7923-451f-a757-436d8b1a557b"/>
    <d v="2024-07-25T00:00:00"/>
    <s v="Exp"/>
    <x v="3044"/>
    <x v="0"/>
    <s v="Goldenbury"/>
    <s v="Furn"/>
    <s v="Bndrs"/>
    <n v="2887.28"/>
    <n v="8"/>
    <n v="360.91"/>
    <x v="2"/>
    <x v="3"/>
    <x v="1"/>
  </r>
  <r>
    <s v="06efec25-67b6-4d45-a490-4e6a12f3ae91"/>
    <x v="1342"/>
    <s v="bc33aae0-5b5a-476d-a6a1-7397cf2e2aab"/>
    <s v="54513eac-cd23-4004-8056-260b36e2d759"/>
    <d v="2022-02-08T00:00:00"/>
    <s v="Exp"/>
    <x v="3045"/>
    <x v="3"/>
    <s v="Lake Colleenfurt"/>
    <s v="OffSup"/>
    <s v="Bkcs"/>
    <n v="2238.79"/>
    <n v="4"/>
    <n v="559.69749999999999"/>
    <x v="1"/>
    <x v="0"/>
    <x v="0"/>
  </r>
  <r>
    <s v="4427fda7-6650-4ec7-bac6-cce40fb8118f"/>
    <x v="1477"/>
    <s v="0ca663a7-c3e2-4fb8-9863-d09fcbe0fdbf"/>
    <s v="068179dc-6928-4731-99a7-ba8209c3c74f"/>
    <d v="2020-01-23T00:00:00"/>
    <s v="Eco"/>
    <x v="3046"/>
    <x v="2"/>
    <s v="East Adamborough"/>
    <s v="Tech"/>
    <s v="Bkcs"/>
    <n v="1691.07"/>
    <n v="8"/>
    <n v="211.38374999999999"/>
    <x v="0"/>
    <x v="0"/>
    <x v="1"/>
  </r>
  <r>
    <s v="f02bb073-d04f-4416-83f0-741798bdc36d"/>
    <x v="880"/>
    <s v="e9fc35b9-cb40-482e-8e63-b7758f979595"/>
    <s v="55e25f57-a6b7-49c3-a5f0-3506d9b7917b"/>
    <d v="2024-05-03T00:00:00"/>
    <s v="Std"/>
    <x v="3047"/>
    <x v="0"/>
    <s v="West Sherry"/>
    <s v="Tech"/>
    <s v="Bkcs"/>
    <n v="1832.62"/>
    <n v="1"/>
    <n v="1832.62"/>
    <x v="0"/>
    <x v="0"/>
    <x v="1"/>
  </r>
  <r>
    <s v="251beb4e-7902-4e88-a2ca-81188faac5e0"/>
    <x v="357"/>
    <s v="8eeff38b-db3c-47d1-960e-6c3a98e2ed3b"/>
    <s v="6721199e-06a6-4460-ae8c-1aab98c5fd90"/>
    <d v="2020-09-24T00:00:00"/>
    <s v="Std"/>
    <x v="3048"/>
    <x v="1"/>
    <s v="West Marisaview"/>
    <s v="Furn"/>
    <s v="Acc"/>
    <n v="3871.41"/>
    <n v="7"/>
    <n v="553.05857142857144"/>
    <x v="2"/>
    <x v="2"/>
    <x v="0"/>
  </r>
  <r>
    <s v="329b571b-3fc3-40a8-9ca0-e2c1d43faf83"/>
    <x v="911"/>
    <s v="57606b7b-d8ce-4f4b-8f0b-03c8e6c8dd50"/>
    <s v="7b7b4859-fcce-4006-9a15-7b082195ac9f"/>
    <d v="2021-02-18T00:00:00"/>
    <s v="Std"/>
    <x v="3049"/>
    <x v="2"/>
    <s v="New Christopher"/>
    <s v="OffSup"/>
    <s v="Acc"/>
    <n v="4337.42"/>
    <n v="2"/>
    <n v="2168.71"/>
    <x v="1"/>
    <x v="2"/>
    <x v="1"/>
  </r>
  <r>
    <s v="00de5f29-7445-4c56-a506-e9a388d65bb5"/>
    <x v="1403"/>
    <s v="725da6a2-f66f-4714-8cfb-1a2dfd2d8763"/>
    <s v="28845325-78c2-4b85-9774-7ae6948077f6"/>
    <d v="2020-03-06T00:00:00"/>
    <s v="Eco"/>
    <x v="3050"/>
    <x v="2"/>
    <s v="Michaelland"/>
    <s v="OffSup"/>
    <s v="Fstnrs"/>
    <n v="374.57"/>
    <n v="1"/>
    <n v="374.57"/>
    <x v="1"/>
    <x v="1"/>
    <x v="0"/>
  </r>
  <r>
    <s v="fac908df-b0ea-45bc-be6b-18d0aeae22dc"/>
    <x v="1478"/>
    <s v="ac9652a8-7dcb-4fb8-9152-717d0c0450b7"/>
    <s v="f1ebb243-ffd4-4b39-9700-6e25c60e3ea9"/>
    <d v="2020-10-31T00:00:00"/>
    <s v="Std"/>
    <x v="3051"/>
    <x v="2"/>
    <s v="New Joshuastad"/>
    <s v="OffSup"/>
    <s v="Phns"/>
    <n v="3320.34"/>
    <n v="9"/>
    <n v="368.92666666666668"/>
    <x v="1"/>
    <x v="4"/>
    <x v="0"/>
  </r>
  <r>
    <s v="7584d78e-9495-4c1d-ab4d-35e8f579cf08"/>
    <x v="1325"/>
    <s v="876793b6-711d-4277-b0b0-8d51e8aa5087"/>
    <s v="dc496f2c-8031-4ca0-8836-161f6c10c287"/>
    <d v="2024-02-09T00:00:00"/>
    <s v="Exp"/>
    <x v="3052"/>
    <x v="2"/>
    <s v="Willisfurt"/>
    <s v="Furn"/>
    <s v="Bndrs"/>
    <n v="3132.48"/>
    <n v="2"/>
    <n v="1566.24"/>
    <x v="2"/>
    <x v="3"/>
    <x v="0"/>
  </r>
  <r>
    <s v="c09d877f-0471-431b-8619-4a6e37d8c3cb"/>
    <x v="1326"/>
    <s v="9aa348e1-ad40-4831-97ac-2ffdba2f3ed7"/>
    <s v="1aaf9f0e-7719-40c5-9be7-b177457c264a"/>
    <d v="2021-12-17T00:00:00"/>
    <s v="Eco"/>
    <x v="3053"/>
    <x v="2"/>
    <s v="North Jennifer"/>
    <s v="OffSup"/>
    <s v="Phns"/>
    <n v="658.65"/>
    <n v="7"/>
    <n v="94.092857142857142"/>
    <x v="1"/>
    <x v="4"/>
    <x v="1"/>
  </r>
  <r>
    <s v="80765693-ca2e-4e5c-bbd6-4f8dca0002d2"/>
    <x v="1204"/>
    <s v="43f477d0-9b69-45ab-b8a8-0f42bc0457a8"/>
    <s v="b9f07ea1-e919-4942-bb4d-0119480ea880"/>
    <d v="2021-07-14T00:00:00"/>
    <s v="Eco"/>
    <x v="3054"/>
    <x v="3"/>
    <s v="Wrightfort"/>
    <s v="Furn"/>
    <s v="Fstnrs"/>
    <n v="1842.24"/>
    <n v="2"/>
    <n v="921.12"/>
    <x v="2"/>
    <x v="1"/>
    <x v="0"/>
  </r>
  <r>
    <s v="ff0dc058-1ddb-48df-b2db-84f25132e7ec"/>
    <x v="946"/>
    <s v="5603fc3f-5b0a-4ff5-b59d-42cff821f5d8"/>
    <s v="7b3813b5-7905-4d32-aa99-c8b487db0f28"/>
    <d v="2020-03-23T00:00:00"/>
    <s v="Eco"/>
    <x v="3055"/>
    <x v="2"/>
    <s v="Ochoatown"/>
    <s v="Furn"/>
    <s v="Bkcs"/>
    <n v="1731.38"/>
    <n v="10"/>
    <n v="173.13800000000001"/>
    <x v="2"/>
    <x v="0"/>
    <x v="0"/>
  </r>
  <r>
    <s v="651598b0-190f-4434-96e3-1f0ece725bfa"/>
    <x v="576"/>
    <s v="2c7836ec-bf8c-44fc-8610-07a000afbaab"/>
    <s v="7131f5cd-d63e-4b20-9d63-551289e68a67"/>
    <d v="2022-10-05T00:00:00"/>
    <s v="Std"/>
    <x v="3056"/>
    <x v="3"/>
    <s v="Susanchester"/>
    <s v="OffSup"/>
    <s v="Acc"/>
    <n v="4979.7700000000004"/>
    <n v="5"/>
    <n v="995.95400000000006"/>
    <x v="1"/>
    <x v="2"/>
    <x v="0"/>
  </r>
  <r>
    <s v="e0dec638-2cfe-4b9f-adba-76c3544e25cc"/>
    <x v="1131"/>
    <s v="e926c199-765b-4bce-a37c-b0aa21525bb1"/>
    <s v="21a0b24a-8ace-4d42-a47d-330db4f8b1ec"/>
    <d v="2024-12-01T00:00:00"/>
    <s v="Eco"/>
    <x v="3057"/>
    <x v="0"/>
    <s v="North Zachary"/>
    <s v="Furn"/>
    <s v="Phns"/>
    <n v="224.01"/>
    <n v="9"/>
    <n v="24.89"/>
    <x v="2"/>
    <x v="4"/>
    <x v="1"/>
  </r>
  <r>
    <s v="74d2f6ab-57cd-46b8-8592-750fe2e30e5e"/>
    <x v="717"/>
    <s v="ee2d4d4a-2c53-479f-8349-770a4cdd7cd7"/>
    <s v="bed27125-4efd-4cd0-bfdd-4ca644686c75"/>
    <d v="2021-11-01T00:00:00"/>
    <s v="Std"/>
    <x v="3058"/>
    <x v="3"/>
    <s v="Reneestad"/>
    <s v="OffSup"/>
    <s v="Acc"/>
    <n v="876.06"/>
    <n v="2"/>
    <n v="438.03"/>
    <x v="1"/>
    <x v="2"/>
    <x v="1"/>
  </r>
  <r>
    <s v="408f6f9f-47e6-4153-a9ff-cc31dd9f7d86"/>
    <x v="259"/>
    <s v="894a6013-a8d4-4e7a-a935-cde168196b22"/>
    <s v="146eb76a-9c38-49cf-84c1-eb0ca096762b"/>
    <d v="2024-03-15T00:00:00"/>
    <s v="Exp"/>
    <x v="3059"/>
    <x v="3"/>
    <s v="Devinhaven"/>
    <s v="Furn"/>
    <s v="Fstnrs"/>
    <n v="3404.57"/>
    <n v="9"/>
    <n v="378.28555555555556"/>
    <x v="2"/>
    <x v="1"/>
    <x v="1"/>
  </r>
  <r>
    <s v="95f7cd46-0db1-4563-b39a-be2e864e232a"/>
    <x v="734"/>
    <s v="167b8d3a-151f-4f0d-83c2-8fa79c5a2e6d"/>
    <s v="c8a68f6c-12d5-4f40-8c41-3b2041355f6b"/>
    <d v="2020-10-10T00:00:00"/>
    <s v="Std"/>
    <x v="3060"/>
    <x v="0"/>
    <s v="Port Michael"/>
    <s v="Furn"/>
    <s v="Bkcs"/>
    <n v="1500.3"/>
    <n v="7"/>
    <n v="214.32857142857142"/>
    <x v="2"/>
    <x v="0"/>
    <x v="0"/>
  </r>
  <r>
    <s v="595900b5-f6cd-40a1-95ae-f3f21ab6c763"/>
    <x v="124"/>
    <s v="3891570d-f4ed-4986-9cf6-b1c5f578bf78"/>
    <s v="662d08cd-eb50-4e20-8c1f-6548b2b9b412"/>
    <d v="2024-07-05T00:00:00"/>
    <s v="Std"/>
    <x v="3061"/>
    <x v="0"/>
    <s v="Morenoview"/>
    <s v="OffSup"/>
    <s v="Phns"/>
    <n v="2513.77"/>
    <n v="5"/>
    <n v="502.75400000000002"/>
    <x v="1"/>
    <x v="4"/>
    <x v="0"/>
  </r>
  <r>
    <s v="2474d832-df29-4908-81ca-6a80e08d3a04"/>
    <x v="446"/>
    <s v="a6211426-a6db-42ab-91a1-ad410b613fee"/>
    <s v="59ac7c43-b2af-4bc6-af57-7914c4f0946d"/>
    <d v="2020-11-29T00:00:00"/>
    <s v="Eco"/>
    <x v="3062"/>
    <x v="3"/>
    <s v="West Melissa"/>
    <s v="OffSup"/>
    <s v="Bkcs"/>
    <n v="2169.8000000000002"/>
    <n v="1"/>
    <n v="2169.8000000000002"/>
    <x v="1"/>
    <x v="0"/>
    <x v="0"/>
  </r>
  <r>
    <s v="9cde5236-cfc1-46bb-a6e9-5249c3b5a9bf"/>
    <x v="1244"/>
    <s v="458d4b2a-797c-4733-9092-d13a129051de"/>
    <s v="cae2b7d9-fda5-4154-ba90-74b118888a91"/>
    <d v="2021-03-01T00:00:00"/>
    <s v="Exp"/>
    <x v="3063"/>
    <x v="0"/>
    <s v="New Jennifer"/>
    <s v="Tech"/>
    <s v="Fstnrs"/>
    <n v="3356.62"/>
    <n v="6"/>
    <n v="559.43666666666661"/>
    <x v="0"/>
    <x v="1"/>
    <x v="0"/>
  </r>
  <r>
    <s v="3ac14ed9-7752-4335-9e17-b53b5dad36a9"/>
    <x v="1479"/>
    <s v="3f173a52-7259-4458-8d15-0e51729ef8de"/>
    <s v="f2cdd0d5-e171-4897-8a2d-3ad25eaaaba5"/>
    <d v="2020-02-23T00:00:00"/>
    <s v="Std"/>
    <x v="3064"/>
    <x v="2"/>
    <s v="Caitlinside"/>
    <s v="OffSup"/>
    <s v="Fstnrs"/>
    <n v="2083.1799999999998"/>
    <n v="9"/>
    <n v="231.46444444444444"/>
    <x v="1"/>
    <x v="1"/>
    <x v="1"/>
  </r>
  <r>
    <s v="2d745670-fb1d-4cd4-b057-a2e51a32739f"/>
    <x v="1480"/>
    <s v="b863b766-6519-4026-86cf-0ab5ffdb8bd7"/>
    <s v="4dee8b64-0c46-4864-9e60-af3ff22b0c94"/>
    <d v="2021-12-02T00:00:00"/>
    <s v="Eco"/>
    <x v="3065"/>
    <x v="1"/>
    <s v="Zoebury"/>
    <s v="Tech"/>
    <s v="Acc"/>
    <n v="827.34"/>
    <n v="4"/>
    <n v="206.83500000000001"/>
    <x v="0"/>
    <x v="2"/>
    <x v="0"/>
  </r>
  <r>
    <s v="ec78a6ed-298e-4953-ba3c-1f4d90126b6c"/>
    <x v="1451"/>
    <s v="719dbecb-9de5-4f5e-8a98-df03248376a4"/>
    <s v="1de9e64a-3600-466d-b4b1-2c77216510bc"/>
    <d v="2021-01-24T00:00:00"/>
    <s v="Eco"/>
    <x v="3066"/>
    <x v="0"/>
    <s v="Lopezland"/>
    <s v="Furn"/>
    <s v="Acc"/>
    <n v="3255.13"/>
    <n v="9"/>
    <n v="361.68111111111114"/>
    <x v="2"/>
    <x v="2"/>
    <x v="1"/>
  </r>
  <r>
    <s v="4689394a-6cd4-4dde-8a26-496893ba4f3e"/>
    <x v="1264"/>
    <s v="670c5f41-7810-49df-9dba-f72737ae3ee5"/>
    <s v="32a69f9f-72ae-4b60-baa1-c6fb35ed15cc"/>
    <d v="2021-01-24T00:00:00"/>
    <s v="Eco"/>
    <x v="3067"/>
    <x v="1"/>
    <s v="Muellershire"/>
    <s v="OffSup"/>
    <s v="Fstnrs"/>
    <n v="3834.72"/>
    <n v="4"/>
    <n v="958.68"/>
    <x v="1"/>
    <x v="1"/>
    <x v="0"/>
  </r>
  <r>
    <s v="26e9331d-d589-48e7-90ff-b211ae6b30c0"/>
    <x v="1291"/>
    <s v="70d231b2-50b5-4ec3-824e-c06877f115a6"/>
    <s v="7d70db5f-2017-4fa9-b309-ff8aa5dc1ffa"/>
    <d v="2024-04-05T00:00:00"/>
    <s v="Eco"/>
    <x v="3068"/>
    <x v="2"/>
    <s v="North Aaron"/>
    <s v="Tech"/>
    <s v="Fstnrs"/>
    <n v="2765.47"/>
    <n v="2"/>
    <n v="1382.7349999999999"/>
    <x v="0"/>
    <x v="1"/>
    <x v="0"/>
  </r>
  <r>
    <s v="9f80f207-67b6-477b-aae4-6ea9983e01cf"/>
    <x v="623"/>
    <s v="2682fe79-7b32-4fcc-89bb-e43ccc1e98ab"/>
    <s v="fa60639a-9e3b-49ac-854c-f349237e6588"/>
    <d v="2022-07-05T00:00:00"/>
    <s v="Eco"/>
    <x v="1688"/>
    <x v="2"/>
    <s v="South Anthonyberg"/>
    <s v="Furn"/>
    <s v="Bndrs"/>
    <n v="2819.29"/>
    <n v="5"/>
    <n v="563.85799999999995"/>
    <x v="2"/>
    <x v="3"/>
    <x v="1"/>
  </r>
  <r>
    <s v="39d56395-5f91-4a90-8162-ce2e7ac4bc7b"/>
    <x v="227"/>
    <s v="6df56248-fac1-4614-a80d-35fbf8ced8ee"/>
    <s v="9990c051-8156-4512-b3b7-3597a71d6ae4"/>
    <d v="2021-06-27T00:00:00"/>
    <s v="Exp"/>
    <x v="3069"/>
    <x v="0"/>
    <s v="South Deannatown"/>
    <s v="Tech"/>
    <s v="Acc"/>
    <n v="4260.91"/>
    <n v="1"/>
    <n v="4260.91"/>
    <x v="0"/>
    <x v="2"/>
    <x v="0"/>
  </r>
  <r>
    <s v="dc8f7992-f605-44b0-aa07-0b4e2faabfb3"/>
    <x v="370"/>
    <s v="57e13112-7998-4ffe-9ec0-7fc27c49d8a3"/>
    <s v="9e586494-9561-4e95-b79f-387d2134251b"/>
    <d v="2020-02-28T00:00:00"/>
    <s v="Exp"/>
    <x v="3070"/>
    <x v="1"/>
    <s v="Stephenview"/>
    <s v="OffSup"/>
    <s v="Fstnrs"/>
    <n v="3251.88"/>
    <n v="8"/>
    <n v="406.48500000000001"/>
    <x v="1"/>
    <x v="1"/>
    <x v="0"/>
  </r>
  <r>
    <s v="5c9f1c80-eb45-4f31-934c-22eb62072d43"/>
    <x v="936"/>
    <s v="4b1f038a-e63a-4c15-a28c-efdc04d3c59c"/>
    <s v="76c570bc-2b19-4deb-a168-15ee271fb9a6"/>
    <d v="2022-06-19T00:00:00"/>
    <s v="Std"/>
    <x v="3071"/>
    <x v="1"/>
    <s v="East Nicholasstad"/>
    <s v="Furn"/>
    <s v="Acc"/>
    <n v="4741.76"/>
    <n v="10"/>
    <n v="474.17600000000004"/>
    <x v="2"/>
    <x v="2"/>
    <x v="0"/>
  </r>
  <r>
    <s v="880ff1c0-bac3-450f-b0a2-f44134b849db"/>
    <x v="1347"/>
    <s v="ab1cfa3e-6f1c-4a80-be9d-1e05917cfbe9"/>
    <s v="be809557-68be-4f97-9087-0edd224242c8"/>
    <d v="2023-11-18T00:00:00"/>
    <s v="Exp"/>
    <x v="3072"/>
    <x v="0"/>
    <s v="South Marktown"/>
    <s v="Furn"/>
    <s v="Fstnrs"/>
    <n v="1540.09"/>
    <n v="1"/>
    <n v="1540.09"/>
    <x v="2"/>
    <x v="1"/>
    <x v="1"/>
  </r>
  <r>
    <s v="a3b88f5d-5b51-4bab-8bac-d27714122ca3"/>
    <x v="252"/>
    <s v="706e8c58-f44d-4a53-92f4-43eeb308503e"/>
    <s v="052a9bca-27d9-4365-bb93-6f4d607819b2"/>
    <d v="2024-08-07T00:00:00"/>
    <s v="Exp"/>
    <x v="3073"/>
    <x v="0"/>
    <s v="Adamstown"/>
    <s v="Tech"/>
    <s v="Bkcs"/>
    <n v="4008.75"/>
    <n v="8"/>
    <n v="501.09375"/>
    <x v="0"/>
    <x v="0"/>
    <x v="1"/>
  </r>
  <r>
    <s v="7e93ee25-53aa-4dc5-900e-6352317b9d77"/>
    <x v="907"/>
    <s v="acf5ee0f-bc0f-42f5-a3ff-01c75f6be1be"/>
    <s v="4245f4af-0862-40c8-a2ad-d7e41368fe08"/>
    <d v="2023-03-10T00:00:00"/>
    <s v="Eco"/>
    <x v="3074"/>
    <x v="3"/>
    <s v="Juliestad"/>
    <s v="Tech"/>
    <s v="Acc"/>
    <n v="2430.91"/>
    <n v="2"/>
    <n v="1215.4549999999999"/>
    <x v="0"/>
    <x v="2"/>
    <x v="0"/>
  </r>
  <r>
    <s v="e4794bf4-2365-425f-a876-f29066f1e1e3"/>
    <x v="1481"/>
    <s v="ef4b7e95-3f65-4954-8ced-14c280303097"/>
    <s v="8fe7930b-f97d-48db-b9a1-bbec70286a83"/>
    <d v="2022-05-10T00:00:00"/>
    <s v="Eco"/>
    <x v="3075"/>
    <x v="3"/>
    <s v="Jacksonside"/>
    <s v="Tech"/>
    <s v="Bndrs"/>
    <n v="525.13"/>
    <n v="2"/>
    <n v="262.565"/>
    <x v="0"/>
    <x v="3"/>
    <x v="0"/>
  </r>
  <r>
    <s v="57b4b60c-e475-49af-bf27-e7741a7a6df3"/>
    <x v="1222"/>
    <s v="4ba0c72a-6c82-4f78-982f-d96e802af85b"/>
    <s v="464b0801-2fdb-4cba-933e-118048d357f2"/>
    <d v="2023-03-02T00:00:00"/>
    <s v="Exp"/>
    <x v="3076"/>
    <x v="0"/>
    <s v="Jamiebury"/>
    <s v="OffSup"/>
    <s v="Bndrs"/>
    <n v="4927.6899999999996"/>
    <n v="1"/>
    <n v="4927.6899999999996"/>
    <x v="1"/>
    <x v="3"/>
    <x v="1"/>
  </r>
  <r>
    <s v="deeac66b-3215-4d77-9163-041eca27a011"/>
    <x v="439"/>
    <s v="0449ce3c-4aef-461e-a6b3-96acdd3d8bfa"/>
    <s v="5c98bcf5-c969-4c42-9d79-19dc3bd1a043"/>
    <d v="2020-06-11T00:00:00"/>
    <s v="Eco"/>
    <x v="3077"/>
    <x v="3"/>
    <s v="Meganville"/>
    <s v="OffSup"/>
    <s v="Bndrs"/>
    <n v="579.58000000000004"/>
    <n v="9"/>
    <n v="64.397777777777776"/>
    <x v="1"/>
    <x v="3"/>
    <x v="0"/>
  </r>
  <r>
    <s v="a8bc1572-d92b-41c2-8666-a612201d8953"/>
    <x v="595"/>
    <s v="5f23ec0b-9640-46f1-9a92-f0fb7a510e96"/>
    <s v="373bcda8-c6c6-4158-af9e-4ec8b42686a3"/>
    <d v="2024-04-15T00:00:00"/>
    <s v="Exp"/>
    <x v="3078"/>
    <x v="3"/>
    <s v="Javierstad"/>
    <s v="Furn"/>
    <s v="Fstnrs"/>
    <n v="3146.25"/>
    <n v="3"/>
    <n v="1048.75"/>
    <x v="2"/>
    <x v="1"/>
    <x v="1"/>
  </r>
  <r>
    <s v="c4fc677f-34ac-4ffa-bc93-706e8d8b2623"/>
    <x v="671"/>
    <s v="4b5f7e43-15db-47f2-b451-6a590fcd6b12"/>
    <s v="ea19a0f7-66af-4aeb-96a0-94d4de906e42"/>
    <d v="2020-11-22T00:00:00"/>
    <s v="Exp"/>
    <x v="2018"/>
    <x v="1"/>
    <s v="East Zachary"/>
    <s v="Furn"/>
    <s v="Bndrs"/>
    <n v="3306.65"/>
    <n v="2"/>
    <n v="1653.325"/>
    <x v="2"/>
    <x v="3"/>
    <x v="1"/>
  </r>
  <r>
    <s v="2bf9ae1a-cdd4-4e22-93d0-beb0f4628c2e"/>
    <x v="347"/>
    <s v="d36c7ecd-4766-407f-8cc3-6b27654d8fef"/>
    <s v="927e54aa-acd3-4a56-a6c5-f63382179bcc"/>
    <d v="2019-12-23T00:00:00"/>
    <s v="Std"/>
    <x v="3079"/>
    <x v="0"/>
    <s v="Hernandezburgh"/>
    <s v="Tech"/>
    <s v="Phns"/>
    <n v="2343.9699999999998"/>
    <n v="1"/>
    <n v="2343.9699999999998"/>
    <x v="0"/>
    <x v="4"/>
    <x v="0"/>
  </r>
  <r>
    <s v="09b32c48-4ddf-4fb7-a838-f8a7b4e808ec"/>
    <x v="1482"/>
    <s v="918b4e62-eaac-495a-ac18-561708d6ddeb"/>
    <s v="3604fdef-0245-4c15-ae07-d34f2fd972f3"/>
    <d v="2020-05-04T00:00:00"/>
    <s v="Eco"/>
    <x v="3080"/>
    <x v="1"/>
    <s v="Maystad"/>
    <s v="OffSup"/>
    <s v="Bkcs"/>
    <n v="4941.07"/>
    <n v="2"/>
    <n v="2470.5349999999999"/>
    <x v="1"/>
    <x v="0"/>
    <x v="1"/>
  </r>
  <r>
    <s v="35b50d4a-1b29-4dca-a648-7e5247b948e6"/>
    <x v="1069"/>
    <s v="1f0a08f1-03d9-4e3a-9d8d-bb64bc2c5592"/>
    <s v="150a1e89-120f-46a0-b9ae-a882d30081ba"/>
    <d v="2024-08-03T00:00:00"/>
    <s v="Exp"/>
    <x v="3081"/>
    <x v="0"/>
    <s v="Philipland"/>
    <s v="OffSup"/>
    <s v="Bndrs"/>
    <n v="1850.6"/>
    <n v="8"/>
    <n v="231.32499999999999"/>
    <x v="1"/>
    <x v="3"/>
    <x v="0"/>
  </r>
  <r>
    <s v="b6007268-0f76-47ba-9868-75bc85518f49"/>
    <x v="898"/>
    <s v="c20bf03f-4e7d-4bf0-8cbe-2d4c02c12eb0"/>
    <s v="8ec3f5fe-d37a-4c91-bf4f-9d9115bcad7b"/>
    <d v="2019-11-27T00:00:00"/>
    <s v="Eco"/>
    <x v="3082"/>
    <x v="0"/>
    <s v="North Christopherburgh"/>
    <s v="OffSup"/>
    <s v="Bndrs"/>
    <n v="1730.4"/>
    <n v="1"/>
    <n v="1730.4"/>
    <x v="1"/>
    <x v="3"/>
    <x v="1"/>
  </r>
  <r>
    <s v="ca76d7fd-6c6d-4221-9762-2de2cd0bb139"/>
    <x v="7"/>
    <s v="cce8e030-20f5-411d-8ba2-941851429f5c"/>
    <s v="750a142e-0773-40a2-a25e-85fe81db9c2f"/>
    <d v="2022-12-01T00:00:00"/>
    <s v="Eco"/>
    <x v="3083"/>
    <x v="1"/>
    <s v="North Benjaminburgh"/>
    <s v="Tech"/>
    <s v="Fstnrs"/>
    <n v="941.2"/>
    <n v="6"/>
    <n v="156.86666666666667"/>
    <x v="0"/>
    <x v="1"/>
    <x v="0"/>
  </r>
  <r>
    <s v="4f64325c-3be0-4a78-80b8-6d423dcaa304"/>
    <x v="859"/>
    <s v="c6ff020a-27a0-4071-804e-dbe232af66a6"/>
    <s v="7e25567e-8c07-41d8-b7c1-f739252c8245"/>
    <d v="2023-06-01T00:00:00"/>
    <s v="Eco"/>
    <x v="3084"/>
    <x v="3"/>
    <s v="Blackchester"/>
    <s v="Tech"/>
    <s v="Fstnrs"/>
    <n v="2562.69"/>
    <n v="7"/>
    <n v="366.09857142857146"/>
    <x v="0"/>
    <x v="1"/>
    <x v="1"/>
  </r>
  <r>
    <s v="74d2288d-eb38-4a84-8dd2-0fc24450cf59"/>
    <x v="1288"/>
    <s v="f8e22c01-5d08-4197-87da-edff629fa531"/>
    <s v="9cbae983-f5da-4865-96a6-d115fa25d1e9"/>
    <d v="2022-02-07T00:00:00"/>
    <s v="Eco"/>
    <x v="3085"/>
    <x v="0"/>
    <s v="Port Jenniferfort"/>
    <s v="OffSup"/>
    <s v="Fstnrs"/>
    <n v="2312.85"/>
    <n v="7"/>
    <n v="330.40714285714284"/>
    <x v="1"/>
    <x v="1"/>
    <x v="1"/>
  </r>
  <r>
    <s v="63bb8a60-eee3-427d-b546-5bea6f2d239a"/>
    <x v="38"/>
    <s v="7a8439c4-6b3e-4f7f-8ea3-2f6f87b95c14"/>
    <s v="cb41a984-1555-49a2-83d7-9f5082b70d86"/>
    <d v="2020-08-03T00:00:00"/>
    <s v="Exp"/>
    <x v="3086"/>
    <x v="1"/>
    <s v="South Lawrencestad"/>
    <s v="Tech"/>
    <s v="Bndrs"/>
    <n v="1094.5"/>
    <n v="10"/>
    <n v="109.45"/>
    <x v="0"/>
    <x v="3"/>
    <x v="1"/>
  </r>
  <r>
    <s v="f34124c8-5487-4637-b016-020a6470613b"/>
    <x v="1415"/>
    <s v="477c51c8-ffd6-4c0f-a72e-785347d9ee06"/>
    <s v="b643e6ba-62a5-4a96-a205-3679f80d261b"/>
    <d v="2020-07-02T00:00:00"/>
    <s v="Std"/>
    <x v="3087"/>
    <x v="3"/>
    <s v="North William"/>
    <s v="OffSup"/>
    <s v="Phns"/>
    <n v="2777.32"/>
    <n v="8"/>
    <n v="347.16500000000002"/>
    <x v="1"/>
    <x v="4"/>
    <x v="0"/>
  </r>
  <r>
    <s v="69f62218-0d3b-44a6-9018-ce7935851ef3"/>
    <x v="1483"/>
    <s v="efa6cc19-8cd9-4fde-bcbb-4fe96ae204ec"/>
    <s v="cede8c72-0c88-457e-b15f-9a83e7490fb5"/>
    <d v="2024-03-11T00:00:00"/>
    <s v="Eco"/>
    <x v="3088"/>
    <x v="1"/>
    <s v="Terrellfurt"/>
    <s v="Tech"/>
    <s v="Acc"/>
    <n v="1023.96"/>
    <n v="8"/>
    <n v="127.995"/>
    <x v="0"/>
    <x v="2"/>
    <x v="1"/>
  </r>
  <r>
    <s v="aef22bb6-c08e-4989-ace4-b6b51a0dc764"/>
    <x v="263"/>
    <s v="8addbd6b-126e-4373-967d-210dd1eb33dd"/>
    <s v="92bd766c-bfd3-4c3e-b541-247a2d083fc5"/>
    <d v="2023-08-04T00:00:00"/>
    <s v="Exp"/>
    <x v="3089"/>
    <x v="0"/>
    <s v="North Edwinmouth"/>
    <s v="OffSup"/>
    <s v="Fstnrs"/>
    <n v="1871.67"/>
    <n v="7"/>
    <n v="267.38142857142856"/>
    <x v="1"/>
    <x v="1"/>
    <x v="0"/>
  </r>
  <r>
    <s v="80611505-8e31-4e92-a0bc-35c426b11536"/>
    <x v="393"/>
    <s v="a5373253-4817-4112-a2df-ffdb9d148d61"/>
    <s v="5fd67cba-c046-4fb4-a96a-82965c29dfef"/>
    <d v="2021-06-02T00:00:00"/>
    <s v="Std"/>
    <x v="3090"/>
    <x v="2"/>
    <s v="Jennifermouth"/>
    <s v="Tech"/>
    <s v="Bkcs"/>
    <n v="942.35"/>
    <n v="10"/>
    <n v="94.234999999999999"/>
    <x v="0"/>
    <x v="0"/>
    <x v="0"/>
  </r>
  <r>
    <s v="09fdeb6f-02b0-4997-93b2-f0b11fc30b3c"/>
    <x v="228"/>
    <s v="8ba949c1-9abf-436b-85fe-eedfb663dc54"/>
    <s v="dfcc75a2-4321-4067-a41f-2e10524b4575"/>
    <d v="2020-10-27T00:00:00"/>
    <s v="Exp"/>
    <x v="3091"/>
    <x v="1"/>
    <s v="West Sharon"/>
    <s v="OffSup"/>
    <s v="Bkcs"/>
    <n v="928.08"/>
    <n v="1"/>
    <n v="928.08"/>
    <x v="1"/>
    <x v="0"/>
    <x v="1"/>
  </r>
  <r>
    <s v="82c4c57d-056c-44c9-89e2-3c94e8a607d0"/>
    <x v="1484"/>
    <s v="6ef111a7-2b3c-4961-959c-8fa3bee4c5f0"/>
    <s v="6dfe3e8f-f00f-4b9b-a2b2-d78f73f139e6"/>
    <d v="2021-09-03T00:00:00"/>
    <s v="Exp"/>
    <x v="3092"/>
    <x v="2"/>
    <s v="Johnsonville"/>
    <s v="Furn"/>
    <s v="Bkcs"/>
    <n v="3809.12"/>
    <n v="9"/>
    <n v="423.23555555555555"/>
    <x v="2"/>
    <x v="0"/>
    <x v="1"/>
  </r>
  <r>
    <s v="0d6bf92d-c299-4067-a293-810bf5dd8952"/>
    <x v="481"/>
    <s v="2c68cf00-6e9e-48eb-8a3b-e3c10187cdf8"/>
    <s v="f1f43bd9-6d74-44d1-a0d9-10c4ea1ba8bc"/>
    <d v="2020-08-15T00:00:00"/>
    <s v="Exp"/>
    <x v="3093"/>
    <x v="0"/>
    <s v="Lake Amanda"/>
    <s v="Furn"/>
    <s v="Fstnrs"/>
    <n v="3606"/>
    <n v="5"/>
    <n v="721.2"/>
    <x v="2"/>
    <x v="1"/>
    <x v="1"/>
  </r>
  <r>
    <s v="9d616b0e-0aae-4802-833b-0e79285c4a26"/>
    <x v="1154"/>
    <s v="c35e15d4-4151-48fc-b39d-2429c094385d"/>
    <s v="f4541ea2-0ae6-4597-9296-5c17efb2d8a6"/>
    <d v="2023-12-17T00:00:00"/>
    <s v="Std"/>
    <x v="3094"/>
    <x v="2"/>
    <s v="Port Michael"/>
    <s v="Tech"/>
    <s v="Bndrs"/>
    <n v="1134.25"/>
    <n v="10"/>
    <n v="113.425"/>
    <x v="0"/>
    <x v="3"/>
    <x v="1"/>
  </r>
  <r>
    <s v="598a6682-180c-43b6-a844-497046aee03b"/>
    <x v="1485"/>
    <s v="4ad15f12-ebdb-4950-acb8-1034424b94cd"/>
    <s v="857e5079-84df-422a-a75b-64b3e60863f5"/>
    <d v="2021-06-02T00:00:00"/>
    <s v="Exp"/>
    <x v="3095"/>
    <x v="2"/>
    <s v="Hamiltonmouth"/>
    <s v="Furn"/>
    <s v="Acc"/>
    <n v="4416.7299999999996"/>
    <n v="6"/>
    <n v="736.12166666666656"/>
    <x v="2"/>
    <x v="2"/>
    <x v="1"/>
  </r>
  <r>
    <s v="4986fbc9-d0d6-4daa-89f9-641e07be2a99"/>
    <x v="930"/>
    <s v="f6444ac1-a414-4c89-81f7-033ec3623e87"/>
    <s v="e26dd051-1081-4ee5-8856-4833f05c9af8"/>
    <d v="2022-04-23T00:00:00"/>
    <s v="Std"/>
    <x v="3096"/>
    <x v="3"/>
    <s v="East Sarah"/>
    <s v="Furn"/>
    <s v="Fstnrs"/>
    <n v="667.27"/>
    <n v="8"/>
    <n v="83.408749999999998"/>
    <x v="2"/>
    <x v="1"/>
    <x v="0"/>
  </r>
  <r>
    <s v="af534447-9e81-4a65-9155-22b81a573b4f"/>
    <x v="370"/>
    <s v="117c7a08-c250-4ccc-b845-08935735796e"/>
    <s v="b2923647-36e3-469e-8ffb-204280235b95"/>
    <d v="2020-02-29T00:00:00"/>
    <s v="Std"/>
    <x v="3097"/>
    <x v="3"/>
    <s v="Erinborough"/>
    <s v="Furn"/>
    <s v="Acc"/>
    <n v="4822.03"/>
    <n v="6"/>
    <n v="803.67166666666662"/>
    <x v="2"/>
    <x v="2"/>
    <x v="1"/>
  </r>
  <r>
    <s v="ec26e835-1eab-4ff6-bcc3-a3e9b2ec6d7a"/>
    <x v="445"/>
    <s v="036dbf43-b5f0-40e6-9af0-d75b080754d5"/>
    <s v="843d9f03-0b4a-4986-bb52-a878663ca6da"/>
    <d v="2024-02-21T00:00:00"/>
    <s v="Exp"/>
    <x v="3098"/>
    <x v="2"/>
    <s v="Anthonyville"/>
    <s v="Tech"/>
    <s v="Bkcs"/>
    <n v="1796.99"/>
    <n v="9"/>
    <n v="199.66555555555556"/>
    <x v="0"/>
    <x v="0"/>
    <x v="1"/>
  </r>
  <r>
    <s v="1afea502-89eb-42be-ab4f-657339c7d9d6"/>
    <x v="1486"/>
    <s v="70b49c94-6aee-4bac-902d-e0062c0c7b4f"/>
    <s v="7265a84a-a1b9-4a2b-825b-83e6a3bec530"/>
    <d v="2019-12-08T00:00:00"/>
    <s v="Std"/>
    <x v="3099"/>
    <x v="0"/>
    <s v="West Stephanie"/>
    <s v="Furn"/>
    <s v="Bkcs"/>
    <n v="158.44999999999999"/>
    <n v="1"/>
    <n v="158.44999999999999"/>
    <x v="2"/>
    <x v="0"/>
    <x v="1"/>
  </r>
  <r>
    <s v="c4ab4edd-1e78-473d-85a8-6842e24fb809"/>
    <x v="959"/>
    <s v="8e766416-a92d-4a15-82f7-7d2c3ccd4d66"/>
    <s v="664b5b33-8142-48c3-a907-476282e6a3af"/>
    <d v="2021-04-18T00:00:00"/>
    <s v="Eco"/>
    <x v="3100"/>
    <x v="2"/>
    <s v="New Heatherberg"/>
    <s v="Tech"/>
    <s v="Fstnrs"/>
    <n v="4016.65"/>
    <n v="10"/>
    <n v="401.66500000000002"/>
    <x v="0"/>
    <x v="1"/>
    <x v="0"/>
  </r>
  <r>
    <s v="41cf13ff-84e7-45f0-8c56-dd92a13ae6bb"/>
    <x v="184"/>
    <s v="17edf396-da87-4e67-8242-50bd2b418afb"/>
    <s v="e55ae4ad-47a2-4045-8c08-dc612f65eaf3"/>
    <d v="2020-09-08T00:00:00"/>
    <s v="Exp"/>
    <x v="1187"/>
    <x v="0"/>
    <s v="East Annette"/>
    <s v="OffSup"/>
    <s v="Phns"/>
    <n v="2407.7600000000002"/>
    <n v="2"/>
    <n v="1203.8800000000001"/>
    <x v="1"/>
    <x v="4"/>
    <x v="1"/>
  </r>
  <r>
    <s v="ea3296eb-e1bc-423f-b59f-54d72068b503"/>
    <x v="478"/>
    <s v="fd7a81e0-1b84-4480-862c-dda7a63434c4"/>
    <s v="87deb0eb-2a80-4235-b6ef-5e5ed2961aad"/>
    <d v="2023-04-24T00:00:00"/>
    <s v="Eco"/>
    <x v="3101"/>
    <x v="1"/>
    <s v="West Laura"/>
    <s v="Tech"/>
    <s v="Phns"/>
    <n v="1285.43"/>
    <n v="4"/>
    <n v="321.35750000000002"/>
    <x v="0"/>
    <x v="4"/>
    <x v="1"/>
  </r>
  <r>
    <s v="72724dd6-e6b7-4361-bc6e-a0b0ef82823b"/>
    <x v="1487"/>
    <s v="183c9167-3002-4a3d-9c90-3dd973fcab8a"/>
    <s v="1aa0b2b1-34ec-4b3e-b9d1-58a9ecdfbb08"/>
    <d v="2023-09-13T00:00:00"/>
    <s v="Eco"/>
    <x v="3102"/>
    <x v="0"/>
    <s v="Morrismouth"/>
    <s v="Furn"/>
    <s v="Acc"/>
    <n v="408.57"/>
    <n v="2"/>
    <n v="204.285"/>
    <x v="2"/>
    <x v="2"/>
    <x v="1"/>
  </r>
  <r>
    <s v="3605e2e7-d632-4a55-9ebb-f28bd0c3baba"/>
    <x v="1488"/>
    <s v="4051e753-b6de-4f83-87f4-b1cb4ee6bb41"/>
    <s v="b52f94ae-95ee-4559-a78d-821c493baf15"/>
    <d v="2021-09-06T00:00:00"/>
    <s v="Exp"/>
    <x v="3103"/>
    <x v="0"/>
    <s v="South Amandachester"/>
    <s v="Tech"/>
    <s v="Acc"/>
    <n v="457.48"/>
    <n v="10"/>
    <n v="45.748000000000005"/>
    <x v="0"/>
    <x v="2"/>
    <x v="1"/>
  </r>
  <r>
    <s v="ad0ab098-32f5-4429-a7cd-be1516750f60"/>
    <x v="713"/>
    <s v="b53edf25-d421-4cc2-8681-1583d214fa7c"/>
    <s v="c5257174-28c0-4bc3-9759-00da1d062892"/>
    <d v="2019-11-16T00:00:00"/>
    <s v="Exp"/>
    <x v="3104"/>
    <x v="2"/>
    <s v="Jenniferton"/>
    <s v="Tech"/>
    <s v="Acc"/>
    <n v="1493.92"/>
    <n v="8"/>
    <n v="186.74"/>
    <x v="0"/>
    <x v="2"/>
    <x v="0"/>
  </r>
  <r>
    <s v="187663fb-a956-4674-9dea-e084bb973e34"/>
    <x v="1488"/>
    <s v="81a26939-b644-4f3e-998d-8bc0b6c6e5c1"/>
    <s v="99d3c2c4-0671-44f5-9307-e6655b04f35d"/>
    <d v="2022-02-05T00:00:00"/>
    <s v="Eco"/>
    <x v="3105"/>
    <x v="2"/>
    <s v="Tannerview"/>
    <s v="Tech"/>
    <s v="Phns"/>
    <n v="4505.43"/>
    <n v="2"/>
    <n v="2252.7150000000001"/>
    <x v="0"/>
    <x v="4"/>
    <x v="1"/>
  </r>
  <r>
    <s v="d953e0ce-73d5-4436-a5f6-504aec45ab40"/>
    <x v="810"/>
    <s v="88eb5ebe-287b-4019-b548-c427617f197e"/>
    <s v="478ada7f-b918-4e14-9704-728c27bf19b2"/>
    <d v="2024-06-23T00:00:00"/>
    <s v="Exp"/>
    <x v="3106"/>
    <x v="0"/>
    <s v="New James"/>
    <s v="OffSup"/>
    <s v="Bkcs"/>
    <n v="2749.32"/>
    <n v="1"/>
    <n v="2749.32"/>
    <x v="1"/>
    <x v="0"/>
    <x v="0"/>
  </r>
  <r>
    <s v="615d5b49-562e-4b6d-b1c8-65596d0f8089"/>
    <x v="176"/>
    <s v="ee9b16eb-d01c-433c-91db-0b37d5db886b"/>
    <s v="29343e10-3b15-4a5b-a0eb-2392cf69972a"/>
    <d v="2021-02-03T00:00:00"/>
    <s v="Exp"/>
    <x v="3107"/>
    <x v="0"/>
    <s v="North Jill"/>
    <s v="OffSup"/>
    <s v="Bndrs"/>
    <n v="900.03"/>
    <n v="3"/>
    <n v="300.01"/>
    <x v="1"/>
    <x v="3"/>
    <x v="1"/>
  </r>
  <r>
    <s v="79068361-d99e-4813-b213-dfd12730094e"/>
    <x v="1400"/>
    <s v="f6eec225-6ac2-4e09-a331-c7ae73b570b1"/>
    <s v="420c4f45-edb8-4174-992f-456b4104097b"/>
    <d v="2020-06-10T00:00:00"/>
    <s v="Eco"/>
    <x v="3108"/>
    <x v="2"/>
    <s v="South Annette"/>
    <s v="Tech"/>
    <s v="Acc"/>
    <n v="4645.82"/>
    <n v="2"/>
    <n v="2322.91"/>
    <x v="0"/>
    <x v="2"/>
    <x v="0"/>
  </r>
  <r>
    <s v="34149fba-b35b-47c1-a2fc-3e805b157afb"/>
    <x v="777"/>
    <s v="b7a10cae-2a4b-4e89-8461-1bfe5e65a356"/>
    <s v="90ac515f-89c7-4243-b471-0b1b0c6ebc09"/>
    <d v="2023-09-17T00:00:00"/>
    <s v="Exp"/>
    <x v="3109"/>
    <x v="0"/>
    <s v="Kevintown"/>
    <s v="Furn"/>
    <s v="Acc"/>
    <n v="1297.8"/>
    <n v="5"/>
    <n v="259.56"/>
    <x v="2"/>
    <x v="2"/>
    <x v="0"/>
  </r>
  <r>
    <s v="5dacb3d0-4844-4600-9de9-78983b226aa2"/>
    <x v="528"/>
    <s v="2583c4e2-f623-4d46-84d6-5240ca8f8973"/>
    <s v="22fcb48d-c020-4d2e-9ad3-b19bfd01db33"/>
    <d v="2023-11-23T00:00:00"/>
    <s v="Eco"/>
    <x v="3110"/>
    <x v="0"/>
    <s v="New Amber"/>
    <s v="Tech"/>
    <s v="Phns"/>
    <n v="4416.03"/>
    <n v="8"/>
    <n v="552.00374999999997"/>
    <x v="0"/>
    <x v="4"/>
    <x v="0"/>
  </r>
  <r>
    <s v="e34f3248-6052-4abd-9300-3ea0b062ff71"/>
    <x v="1489"/>
    <s v="70d388d4-2688-45da-b080-63f6dbed82c8"/>
    <s v="eb259a7b-084a-49f5-9cd7-75152ae4bb01"/>
    <d v="2023-03-15T00:00:00"/>
    <s v="Std"/>
    <x v="3111"/>
    <x v="2"/>
    <s v="New Gabrielshire"/>
    <s v="Tech"/>
    <s v="Fstnrs"/>
    <n v="76.260000000000005"/>
    <n v="6"/>
    <n v="12.71"/>
    <x v="0"/>
    <x v="1"/>
    <x v="1"/>
  </r>
  <r>
    <s v="51f3cb8d-e4d0-4f0c-aa42-d399ca8850b7"/>
    <x v="1333"/>
    <s v="9ca30349-b3a4-4c0e-9f69-d9d776c57b3f"/>
    <s v="a9dbab1d-eb84-49d7-b751-ed6b10de1314"/>
    <d v="2022-07-31T00:00:00"/>
    <s v="Eco"/>
    <x v="3112"/>
    <x v="0"/>
    <s v="Jennifermouth"/>
    <s v="Tech"/>
    <s v="Bndrs"/>
    <n v="2385.27"/>
    <n v="5"/>
    <n v="477.05399999999997"/>
    <x v="0"/>
    <x v="3"/>
    <x v="0"/>
  </r>
  <r>
    <s v="6695e809-715d-40d0-8eb8-bbd221ac1be3"/>
    <x v="131"/>
    <s v="855be586-4f6f-4197-bf9c-4182a51a4a14"/>
    <s v="267c7b71-dc41-4876-b257-ff2ae6499368"/>
    <d v="2022-02-24T00:00:00"/>
    <s v="Exp"/>
    <x v="3113"/>
    <x v="0"/>
    <s v="Taylorburgh"/>
    <s v="Tech"/>
    <s v="Phns"/>
    <n v="1404.35"/>
    <n v="7"/>
    <n v="200.62142857142857"/>
    <x v="0"/>
    <x v="4"/>
    <x v="0"/>
  </r>
  <r>
    <s v="395b72c4-6436-472e-9dc3-854a3b931620"/>
    <x v="1453"/>
    <s v="879028a9-0fee-469d-a038-bfc9f519dbb3"/>
    <s v="e40d0d88-27fd-42a6-a5ff-c04c8a9d715c"/>
    <d v="2019-09-25T00:00:00"/>
    <s v="Std"/>
    <x v="3114"/>
    <x v="2"/>
    <s v="Palmershire"/>
    <s v="Tech"/>
    <s v="Acc"/>
    <n v="2298.7600000000002"/>
    <n v="10"/>
    <n v="229.87600000000003"/>
    <x v="0"/>
    <x v="2"/>
    <x v="0"/>
  </r>
  <r>
    <s v="14474496-37da-4ce7-a57f-5242d0de1d0d"/>
    <x v="217"/>
    <s v="a17f1fca-8139-4eff-8204-6b1dfe665441"/>
    <s v="30d9f115-5caf-4576-9eee-325853a69c20"/>
    <d v="2022-10-29T00:00:00"/>
    <s v="Exp"/>
    <x v="3115"/>
    <x v="0"/>
    <s v="North Justin"/>
    <s v="Tech"/>
    <s v="Phns"/>
    <n v="1211.55"/>
    <n v="7"/>
    <n v="173.07857142857142"/>
    <x v="0"/>
    <x v="4"/>
    <x v="0"/>
  </r>
  <r>
    <s v="eae3e580-6d0d-4dc4-8807-e2e70b9b30f8"/>
    <x v="1374"/>
    <s v="f68e98d6-7b3c-4c4a-8ebe-6590e230abb0"/>
    <s v="f4144658-32f4-47ca-9f31-49c6b01d70e2"/>
    <d v="2020-05-06T00:00:00"/>
    <s v="Eco"/>
    <x v="3116"/>
    <x v="0"/>
    <s v="Nathanport"/>
    <s v="Tech"/>
    <s v="Bkcs"/>
    <n v="565.45000000000005"/>
    <n v="10"/>
    <n v="56.545000000000002"/>
    <x v="0"/>
    <x v="0"/>
    <x v="0"/>
  </r>
  <r>
    <s v="f33bfd55-864c-41fd-ab96-f84060035181"/>
    <x v="67"/>
    <s v="2d4a13d6-5f24-434e-b834-8a6b28cab6cf"/>
    <s v="6e2ef4d6-4d2b-48fa-9763-ff41202ba7be"/>
    <d v="2023-01-31T00:00:00"/>
    <s v="Eco"/>
    <x v="2558"/>
    <x v="1"/>
    <s v="Huffmanhaven"/>
    <s v="OffSup"/>
    <s v="Acc"/>
    <n v="3938.78"/>
    <n v="9"/>
    <n v="437.64222222222224"/>
    <x v="1"/>
    <x v="2"/>
    <x v="0"/>
  </r>
  <r>
    <s v="2375b4bf-d246-4a3a-af13-a4b68bd8af98"/>
    <x v="519"/>
    <s v="3efc39ed-5927-42d1-9689-84d4e57e8345"/>
    <s v="06e9fe74-edf1-4287-b494-1d96ed171e11"/>
    <d v="2022-11-08T00:00:00"/>
    <s v="Std"/>
    <x v="3117"/>
    <x v="2"/>
    <s v="Douglasport"/>
    <s v="Furn"/>
    <s v="Bndrs"/>
    <n v="984.53"/>
    <n v="3"/>
    <n v="328.17666666666668"/>
    <x v="2"/>
    <x v="3"/>
    <x v="0"/>
  </r>
  <r>
    <s v="6dbeeacd-1045-4fc8-9ed5-038fe954f238"/>
    <x v="1490"/>
    <s v="51951fe9-4b09-48d6-9b42-bee7782e837f"/>
    <s v="c548920b-d5a2-4bb1-9bf4-94edfeee3ec6"/>
    <d v="2022-05-02T00:00:00"/>
    <s v="Eco"/>
    <x v="3118"/>
    <x v="3"/>
    <s v="Vasquezmouth"/>
    <s v="Tech"/>
    <s v="Phns"/>
    <n v="3318.06"/>
    <n v="8"/>
    <n v="414.75749999999999"/>
    <x v="0"/>
    <x v="4"/>
    <x v="0"/>
  </r>
  <r>
    <s v="5927af28-8431-4718-b967-01d90d959038"/>
    <x v="1491"/>
    <s v="878a7fb8-f70d-4c13-a74f-dab791373a7d"/>
    <s v="1bbe1125-bf1b-4866-962a-4b78c11c87c2"/>
    <d v="2019-09-03T00:00:00"/>
    <s v="Std"/>
    <x v="3119"/>
    <x v="1"/>
    <s v="South Danielmouth"/>
    <s v="Furn"/>
    <s v="Acc"/>
    <n v="1734.05"/>
    <n v="7"/>
    <n v="247.72142857142856"/>
    <x v="2"/>
    <x v="2"/>
    <x v="1"/>
  </r>
  <r>
    <s v="2471d656-5940-493e-8b2b-513bcacd99e4"/>
    <x v="426"/>
    <s v="a161f05d-e6a7-4524-8bc7-31f7970aa45c"/>
    <s v="18a66875-a1f7-486f-bede-f7ddf6738d29"/>
    <d v="2021-10-17T00:00:00"/>
    <s v="Std"/>
    <x v="651"/>
    <x v="3"/>
    <s v="South Kathleenton"/>
    <s v="OffSup"/>
    <s v="Bndrs"/>
    <n v="4925.78"/>
    <n v="9"/>
    <n v="547.30888888888887"/>
    <x v="1"/>
    <x v="3"/>
    <x v="1"/>
  </r>
  <r>
    <s v="66619b81-fe84-41b8-a03d-68d090d25f04"/>
    <x v="1492"/>
    <s v="4f0ccf18-7b01-46c8-ab94-14cf198d1b1d"/>
    <s v="33d2dc73-7a10-46d1-8a6a-196da5f7b02c"/>
    <d v="2023-11-01T00:00:00"/>
    <s v="Eco"/>
    <x v="3120"/>
    <x v="2"/>
    <s v="New Rodney"/>
    <s v="Furn"/>
    <s v="Acc"/>
    <n v="4251.79"/>
    <n v="9"/>
    <n v="472.42111111111109"/>
    <x v="2"/>
    <x v="2"/>
    <x v="0"/>
  </r>
  <r>
    <s v="9da20f65-8270-48c4-861f-41fd8cd25e12"/>
    <x v="1421"/>
    <s v="9e699e9d-4161-408c-baf9-99e47ce07330"/>
    <s v="28b6c48d-6977-488e-9b42-9ff5863030d6"/>
    <d v="2022-03-14T00:00:00"/>
    <s v="Std"/>
    <x v="3121"/>
    <x v="1"/>
    <s v="Cherylborough"/>
    <s v="OffSup"/>
    <s v="Bkcs"/>
    <n v="1592.12"/>
    <n v="9"/>
    <n v="176.90222222222221"/>
    <x v="1"/>
    <x v="0"/>
    <x v="1"/>
  </r>
  <r>
    <s v="2b08bd32-0bf0-482a-ac07-16a9e0d0cb48"/>
    <x v="294"/>
    <s v="cf59c77c-8b95-40b9-bcde-4dd7ece86d20"/>
    <s v="5e68aa26-3f78-4725-a0f3-55f838a92309"/>
    <d v="2024-10-11T00:00:00"/>
    <s v="Std"/>
    <x v="3122"/>
    <x v="1"/>
    <s v="Lake Debraton"/>
    <s v="OffSup"/>
    <s v="Fstnrs"/>
    <n v="4842.59"/>
    <n v="4"/>
    <n v="1210.6475"/>
    <x v="1"/>
    <x v="1"/>
    <x v="1"/>
  </r>
  <r>
    <s v="073403f1-c856-425e-8e0b-0630555f3d1f"/>
    <x v="1410"/>
    <s v="058fe897-1e56-4f87-8f89-456fbd2a9e8d"/>
    <s v="8229f917-e2fd-4e84-96f0-07a683d391ba"/>
    <d v="2022-05-05T00:00:00"/>
    <s v="Std"/>
    <x v="3123"/>
    <x v="3"/>
    <s v="Morganland"/>
    <s v="Tech"/>
    <s v="Phns"/>
    <n v="993.1"/>
    <n v="4"/>
    <n v="248.27500000000001"/>
    <x v="0"/>
    <x v="4"/>
    <x v="1"/>
  </r>
  <r>
    <s v="3cfa48dd-6f00-4bb0-8e5f-d57f0d1f0757"/>
    <x v="439"/>
    <s v="d2a0bf1b-b05c-4140-a644-ea53f0b7bd83"/>
    <s v="f5a6f9b6-7313-4aee-8a32-007d1046c5dc"/>
    <d v="2020-06-03T00:00:00"/>
    <s v="Eco"/>
    <x v="3124"/>
    <x v="2"/>
    <s v="Kevinfurt"/>
    <s v="OffSup"/>
    <s v="Bndrs"/>
    <n v="3869.19"/>
    <n v="2"/>
    <n v="1934.595"/>
    <x v="1"/>
    <x v="3"/>
    <x v="1"/>
  </r>
  <r>
    <s v="25ca1bc3-43a3-45d0-975c-398a4a62b1c7"/>
    <x v="610"/>
    <s v="7d8f6eff-40f0-4c7e-81f4-42841be093d8"/>
    <s v="6efbccb1-5076-4f85-b241-77590d30bcfe"/>
    <d v="2021-06-11T00:00:00"/>
    <s v="Eco"/>
    <x v="3125"/>
    <x v="1"/>
    <s v="East Andrew"/>
    <s v="Furn"/>
    <s v="Phns"/>
    <n v="449"/>
    <n v="9"/>
    <n v="49.888888888888886"/>
    <x v="2"/>
    <x v="4"/>
    <x v="1"/>
  </r>
  <r>
    <s v="7d75d812-766e-404e-9b08-0fb776f9cd7e"/>
    <x v="1409"/>
    <s v="69ea2ca2-8757-4bed-a87d-167a5ebb234b"/>
    <s v="7a75503f-a48c-4bd1-87c4-462286c4f538"/>
    <d v="2022-05-16T00:00:00"/>
    <s v="Eco"/>
    <x v="3126"/>
    <x v="2"/>
    <s v="East Davidton"/>
    <s v="Tech"/>
    <s v="Bndrs"/>
    <n v="4833.2299999999996"/>
    <n v="5"/>
    <n v="966.64599999999996"/>
    <x v="0"/>
    <x v="3"/>
    <x v="1"/>
  </r>
  <r>
    <s v="925b8aa6-f4e6-4fcd-8191-0164bc220c56"/>
    <x v="615"/>
    <s v="3d25ec93-ae91-4fb0-891e-9c4135fc5a73"/>
    <s v="549853df-7ea0-4a5b-93c6-f7def85438f4"/>
    <d v="2024-02-26T00:00:00"/>
    <s v="Std"/>
    <x v="3127"/>
    <x v="3"/>
    <s v="East Stephenstad"/>
    <s v="Furn"/>
    <s v="Fstnrs"/>
    <n v="3553.44"/>
    <n v="4"/>
    <n v="888.36"/>
    <x v="2"/>
    <x v="1"/>
    <x v="0"/>
  </r>
  <r>
    <s v="e6904a24-cc58-4764-b819-3d214545a07e"/>
    <x v="1493"/>
    <s v="58fdb340-4684-4099-931d-9b169038fffd"/>
    <s v="238b71c7-1558-4ca4-98f6-dec7f853fb73"/>
    <d v="2024-02-11T00:00:00"/>
    <s v="Std"/>
    <x v="3128"/>
    <x v="1"/>
    <s v="Ramirezburgh"/>
    <s v="Furn"/>
    <s v="Acc"/>
    <n v="1699.08"/>
    <n v="6"/>
    <n v="283.18"/>
    <x v="2"/>
    <x v="2"/>
    <x v="0"/>
  </r>
  <r>
    <s v="d9ac2510-d3e0-4ab1-bdd3-5ad386994d5e"/>
    <x v="1381"/>
    <s v="3a756535-7128-4e8d-b658-924f685c89de"/>
    <s v="c1112b06-02c8-4b1b-bb78-32fca0aa18f1"/>
    <d v="2020-07-30T00:00:00"/>
    <s v="Exp"/>
    <x v="3129"/>
    <x v="3"/>
    <s v="Rebeccashire"/>
    <s v="Furn"/>
    <s v="Bkcs"/>
    <n v="415.55"/>
    <n v="8"/>
    <n v="51.943750000000001"/>
    <x v="2"/>
    <x v="0"/>
    <x v="0"/>
  </r>
  <r>
    <s v="64dff0e1-d09d-4a0b-828f-13546f17b9cd"/>
    <x v="1028"/>
    <s v="940c8d07-fe95-4e41-a198-030d5d86b802"/>
    <s v="73c7f6f5-a0d3-46c5-8915-247b149bc138"/>
    <d v="2022-03-15T00:00:00"/>
    <s v="Exp"/>
    <x v="3130"/>
    <x v="0"/>
    <s v="New Bailey"/>
    <s v="OffSup"/>
    <s v="Acc"/>
    <n v="382.39"/>
    <n v="3"/>
    <n v="127.46333333333332"/>
    <x v="1"/>
    <x v="2"/>
    <x v="1"/>
  </r>
  <r>
    <s v="ffe7940f-cb7c-456c-a3a1-2388cf9506ea"/>
    <x v="1494"/>
    <s v="c5b639ef-d971-4265-886c-947b3a012225"/>
    <s v="6fbad963-2d5a-4fe6-a685-29d7f3a8023b"/>
    <d v="2023-08-20T00:00:00"/>
    <s v="Std"/>
    <x v="3131"/>
    <x v="2"/>
    <s v="Dunnton"/>
    <s v="Tech"/>
    <s v="Bkcs"/>
    <n v="230.8"/>
    <n v="6"/>
    <n v="38.466666666666669"/>
    <x v="0"/>
    <x v="0"/>
    <x v="0"/>
  </r>
  <r>
    <s v="175f2117-e73b-43dc-bf14-80187864f034"/>
    <x v="670"/>
    <s v="6385e3de-aff6-417c-835c-d8629a265047"/>
    <s v="f4784640-4235-41a1-882d-f0f00ca61923"/>
    <d v="2021-09-15T00:00:00"/>
    <s v="Exp"/>
    <x v="3132"/>
    <x v="1"/>
    <s v="Port Tammy"/>
    <s v="OffSup"/>
    <s v="Bkcs"/>
    <n v="424.24"/>
    <n v="5"/>
    <n v="84.847999999999999"/>
    <x v="1"/>
    <x v="0"/>
    <x v="0"/>
  </r>
  <r>
    <s v="17670614-92dc-474c-b212-a56bf2e79a12"/>
    <x v="901"/>
    <s v="de730e8f-cb20-4c7a-93d5-25001c8b0c74"/>
    <s v="951d270e-6286-4195-a3cc-38de7e166426"/>
    <d v="2022-06-16T00:00:00"/>
    <s v="Eco"/>
    <x v="3133"/>
    <x v="0"/>
    <s v="Port Robert"/>
    <s v="Tech"/>
    <s v="Acc"/>
    <n v="1448.28"/>
    <n v="1"/>
    <n v="1448.28"/>
    <x v="0"/>
    <x v="2"/>
    <x v="1"/>
  </r>
  <r>
    <s v="9bf84e6d-244c-4434-b9ce-e22b063f5f36"/>
    <x v="377"/>
    <s v="ed127353-9b36-42f0-ad2c-3785b1641187"/>
    <s v="9386b25b-f936-452d-bf3d-34b8e828c0d6"/>
    <d v="2019-10-08T00:00:00"/>
    <s v="Std"/>
    <x v="3134"/>
    <x v="2"/>
    <s v="Johnside"/>
    <s v="OffSup"/>
    <s v="Bkcs"/>
    <n v="3050.65"/>
    <n v="1"/>
    <n v="3050.65"/>
    <x v="1"/>
    <x v="0"/>
    <x v="1"/>
  </r>
  <r>
    <s v="6601aa84-b7fa-4ffe-8015-22db7b052997"/>
    <x v="359"/>
    <s v="be564877-a22c-49b4-927a-ccbbf56cd925"/>
    <s v="7918e2b1-1749-4d57-bbd7-846d0296858c"/>
    <d v="2024-09-07T00:00:00"/>
    <s v="Exp"/>
    <x v="3135"/>
    <x v="3"/>
    <s v="Joshuaton"/>
    <s v="Furn"/>
    <s v="Fstnrs"/>
    <n v="4517.84"/>
    <n v="10"/>
    <n v="451.78399999999999"/>
    <x v="2"/>
    <x v="1"/>
    <x v="0"/>
  </r>
  <r>
    <s v="49e6bbc7-6730-4e4c-b3e4-c0655d72b9f9"/>
    <x v="307"/>
    <s v="1d232409-8308-4f2b-928f-257c4a784fba"/>
    <s v="eb3652dc-6d93-4753-ac87-f27c76e187dd"/>
    <d v="2024-06-11T00:00:00"/>
    <s v="Std"/>
    <x v="3136"/>
    <x v="1"/>
    <s v="East Erin"/>
    <s v="Tech"/>
    <s v="Bndrs"/>
    <n v="2246.81"/>
    <n v="6"/>
    <n v="374.46833333333331"/>
    <x v="0"/>
    <x v="3"/>
    <x v="0"/>
  </r>
  <r>
    <s v="d7c65bf9-9291-4f8d-bdb5-e806b7d8aab9"/>
    <x v="1495"/>
    <s v="b41bf6ab-43ba-41f8-9ff2-a6ca0699dfc5"/>
    <s v="58c9485a-c8a8-439e-8d88-2615f7a1ea75"/>
    <d v="2020-08-22T00:00:00"/>
    <s v="Std"/>
    <x v="3137"/>
    <x v="1"/>
    <s v="Lake Anthony"/>
    <s v="Tech"/>
    <s v="Bkcs"/>
    <n v="2568.14"/>
    <n v="8"/>
    <n v="321.01749999999998"/>
    <x v="0"/>
    <x v="0"/>
    <x v="1"/>
  </r>
  <r>
    <s v="08dcd41f-2852-4145-b44d-a1a6de1ae555"/>
    <x v="1274"/>
    <s v="2a322957-3a08-4b0c-8f32-df266bb33e52"/>
    <s v="6a0cb391-555b-46ba-8cf8-a13b9f47a03a"/>
    <d v="2021-02-05T00:00:00"/>
    <s v="Exp"/>
    <x v="3138"/>
    <x v="3"/>
    <s v="Vangberg"/>
    <s v="Furn"/>
    <s v="Fstnrs"/>
    <n v="4069.1"/>
    <n v="4"/>
    <n v="1017.275"/>
    <x v="2"/>
    <x v="1"/>
    <x v="1"/>
  </r>
  <r>
    <s v="aa8ba487-c5a3-4062-aeaa-d150a6702f70"/>
    <x v="1262"/>
    <s v="7a603124-6fa6-4a0d-8554-e38cd6c4c8ea"/>
    <s v="b585af3b-d3ec-45ec-b186-ddcbed6706c4"/>
    <d v="2020-03-12T00:00:00"/>
    <s v="Eco"/>
    <x v="3139"/>
    <x v="2"/>
    <s v="Christophertown"/>
    <s v="Tech"/>
    <s v="Bndrs"/>
    <n v="1131.3699999999999"/>
    <n v="5"/>
    <n v="226.27399999999997"/>
    <x v="0"/>
    <x v="3"/>
    <x v="1"/>
  </r>
  <r>
    <s v="c5272559-717e-4d62-911d-04a1bbca5f3e"/>
    <x v="1496"/>
    <s v="f2c81a62-75da-4dbf-81e3-060ed2cd80d5"/>
    <s v="809244c6-64c7-426c-9826-ce6b8ddda704"/>
    <d v="2023-07-19T00:00:00"/>
    <s v="Exp"/>
    <x v="3140"/>
    <x v="3"/>
    <s v="Lake Sheila"/>
    <s v="OffSup"/>
    <s v="Acc"/>
    <n v="2409.9499999999998"/>
    <n v="10"/>
    <n v="240.99499999999998"/>
    <x v="1"/>
    <x v="2"/>
    <x v="0"/>
  </r>
  <r>
    <s v="550933ba-126a-424e-ab3b-31d69213bf53"/>
    <x v="101"/>
    <s v="53f79176-5c94-42c4-aa26-ed71ce8b7329"/>
    <s v="433f046d-8ded-4173-9849-beda3c5e1cf3"/>
    <d v="2019-09-15T00:00:00"/>
    <s v="Std"/>
    <x v="3141"/>
    <x v="1"/>
    <s v="East Maurice"/>
    <s v="Tech"/>
    <s v="Fstnrs"/>
    <n v="4194.7"/>
    <n v="9"/>
    <n v="466.07777777777778"/>
    <x v="0"/>
    <x v="1"/>
    <x v="1"/>
  </r>
  <r>
    <s v="01bef647-c67a-4196-8944-c98074eca80a"/>
    <x v="1488"/>
    <s v="e8371dd7-3867-4050-959e-59aa6f5ba1ee"/>
    <s v="0530d82f-b2fb-45df-a0be-2fc8e5220991"/>
    <d v="2021-04-22T00:00:00"/>
    <s v="Std"/>
    <x v="3142"/>
    <x v="0"/>
    <s v="South Dennis"/>
    <s v="Furn"/>
    <s v="Bkcs"/>
    <n v="1818.77"/>
    <n v="2"/>
    <n v="909.38499999999999"/>
    <x v="2"/>
    <x v="0"/>
    <x v="0"/>
  </r>
  <r>
    <s v="48da5bf0-2e0c-4329-9384-8035fd492207"/>
    <x v="927"/>
    <s v="80ec092c-97cd-4861-a9f5-9d52290457a0"/>
    <s v="1724ad06-1518-4a6f-bb22-1fd94b8eb20f"/>
    <d v="2020-08-10T00:00:00"/>
    <s v="Std"/>
    <x v="3143"/>
    <x v="3"/>
    <s v="Russellhaven"/>
    <s v="OffSup"/>
    <s v="Bkcs"/>
    <n v="3031.18"/>
    <n v="10"/>
    <n v="303.11799999999999"/>
    <x v="1"/>
    <x v="0"/>
    <x v="0"/>
  </r>
  <r>
    <s v="41fd6f74-1aad-4071-8cb0-3fdaf565ebfd"/>
    <x v="89"/>
    <s v="f15181e4-938a-4f08-9531-fe3c08356709"/>
    <s v="302ca524-94f7-4967-aa55-a6b0f9e7c953"/>
    <d v="2023-02-17T00:00:00"/>
    <s v="Eco"/>
    <x v="3144"/>
    <x v="1"/>
    <s v="West Rubenview"/>
    <s v="Furn"/>
    <s v="Bndrs"/>
    <n v="2215.31"/>
    <n v="10"/>
    <n v="221.53100000000001"/>
    <x v="2"/>
    <x v="3"/>
    <x v="0"/>
  </r>
  <r>
    <s v="60de43e3-f1f4-42c3-ae76-30ff7e246c8a"/>
    <x v="1336"/>
    <s v="31edbbd5-e4b0-4648-81a2-57b4dc1007d6"/>
    <s v="3bcf6d49-9998-42cd-99d0-e5d82bbd2f31"/>
    <d v="2023-11-10T00:00:00"/>
    <s v="Eco"/>
    <x v="3145"/>
    <x v="1"/>
    <s v="Davidbury"/>
    <s v="Tech"/>
    <s v="Phns"/>
    <n v="1730.35"/>
    <n v="5"/>
    <n v="346.07"/>
    <x v="0"/>
    <x v="4"/>
    <x v="1"/>
  </r>
  <r>
    <s v="69a29b17-c790-46e2-b516-921dd595b765"/>
    <x v="281"/>
    <s v="79b521fa-3abc-4996-b00b-4ec4405c9383"/>
    <s v="6caa2f13-f250-4c08-bf7d-8f460db75f0c"/>
    <d v="2020-07-16T00:00:00"/>
    <s v="Eco"/>
    <x v="3146"/>
    <x v="1"/>
    <s v="South Haleyview"/>
    <s v="OffSup"/>
    <s v="Acc"/>
    <n v="2925.03"/>
    <n v="8"/>
    <n v="365.62875000000003"/>
    <x v="1"/>
    <x v="2"/>
    <x v="1"/>
  </r>
  <r>
    <s v="2d5d2fea-1834-4d5b-b26b-078751f006b9"/>
    <x v="1497"/>
    <s v="e4214ae2-f866-4649-a0c7-200b4ec278b9"/>
    <s v="4392863b-93b2-42e2-8e65-7863dd32d62d"/>
    <d v="2021-07-02T00:00:00"/>
    <s v="Exp"/>
    <x v="3147"/>
    <x v="0"/>
    <s v="Lake Jennabury"/>
    <s v="Furn"/>
    <s v="Bndrs"/>
    <n v="2867.81"/>
    <n v="8"/>
    <n v="358.47624999999999"/>
    <x v="2"/>
    <x v="3"/>
    <x v="1"/>
  </r>
  <r>
    <s v="631ee3af-8ac2-4c4a-b159-f5642c4b17f0"/>
    <x v="1442"/>
    <s v="2b9a5086-de45-43cf-8692-d96f12c06980"/>
    <s v="5fae3ded-14a3-47c8-8cc4-568d0b3ab806"/>
    <d v="2022-07-06T00:00:00"/>
    <s v="Std"/>
    <x v="3148"/>
    <x v="3"/>
    <s v="Jonathanland"/>
    <s v="OffSup"/>
    <s v="Bndrs"/>
    <n v="3464.19"/>
    <n v="2"/>
    <n v="1732.095"/>
    <x v="1"/>
    <x v="3"/>
    <x v="0"/>
  </r>
  <r>
    <s v="a1214d45-d775-4d39-ba25-134a12b6d5ec"/>
    <x v="1006"/>
    <s v="1cb6394a-26e1-435a-8a45-48ba9b70af90"/>
    <s v="ded43df6-87a2-4ccd-9977-183211a09ac8"/>
    <d v="2023-03-26T00:00:00"/>
    <s v="Std"/>
    <x v="3149"/>
    <x v="1"/>
    <s v="South Dave"/>
    <s v="OffSup"/>
    <s v="Acc"/>
    <n v="2670.08"/>
    <n v="3"/>
    <n v="890.02666666666664"/>
    <x v="1"/>
    <x v="2"/>
    <x v="1"/>
  </r>
  <r>
    <s v="58f33dfa-a509-4ef5-8c0b-7a0101a82169"/>
    <x v="1447"/>
    <s v="e94097c8-052c-4edc-b028-7b9bb6cef724"/>
    <s v="3c73088e-4e35-4021-aa19-63dc5b4e7677"/>
    <d v="2024-05-27T00:00:00"/>
    <s v="Exp"/>
    <x v="3150"/>
    <x v="3"/>
    <s v="South Bryantown"/>
    <s v="Tech"/>
    <s v="Acc"/>
    <n v="2326.66"/>
    <n v="6"/>
    <n v="387.77666666666664"/>
    <x v="0"/>
    <x v="2"/>
    <x v="1"/>
  </r>
  <r>
    <s v="5b633149-2fd2-4eff-b107-712abe9b9877"/>
    <x v="936"/>
    <s v="def5bbe9-73a6-47eb-bb29-1c26acea36d0"/>
    <s v="390dcb95-6f70-4705-932a-58daf5cb63ad"/>
    <d v="2022-03-28T00:00:00"/>
    <s v="Std"/>
    <x v="3151"/>
    <x v="2"/>
    <s v="Freemanborough"/>
    <s v="Furn"/>
    <s v="Acc"/>
    <n v="4428.79"/>
    <n v="9"/>
    <n v="492.08777777777777"/>
    <x v="2"/>
    <x v="2"/>
    <x v="1"/>
  </r>
  <r>
    <s v="65b71547-7a24-4722-8efe-5084546ba691"/>
    <x v="1347"/>
    <s v="3b6ecbf6-ae7e-4ebb-a90b-39b30fe44017"/>
    <s v="5a32b031-d8e4-4ae7-a2c1-6526ff0cfbe1"/>
    <d v="2023-11-12T00:00:00"/>
    <s v="Std"/>
    <x v="3152"/>
    <x v="0"/>
    <s v="Lake Robin"/>
    <s v="Furn"/>
    <s v="Bndrs"/>
    <n v="369.24"/>
    <n v="6"/>
    <n v="61.54"/>
    <x v="2"/>
    <x v="3"/>
    <x v="1"/>
  </r>
  <r>
    <s v="ae3612ba-f269-40bf-9604-a949961549c9"/>
    <x v="1153"/>
    <s v="cdf80f04-6136-4c13-b5bf-43350520e1bd"/>
    <s v="8e9e5989-bc1f-4b24-bf12-5d15763fbc89"/>
    <d v="2024-08-16T00:00:00"/>
    <s v="Eco"/>
    <x v="3153"/>
    <x v="2"/>
    <s v="East Kirsten"/>
    <s v="Furn"/>
    <s v="Fstnrs"/>
    <n v="4928.45"/>
    <n v="7"/>
    <n v="704.06428571428569"/>
    <x v="2"/>
    <x v="1"/>
    <x v="1"/>
  </r>
  <r>
    <s v="c08faed0-3d11-4daa-834a-476e5d79127f"/>
    <x v="520"/>
    <s v="8eb685bb-bbe9-4554-a8c6-6cde46f79a7a"/>
    <s v="63741a07-5e87-4e50-a9f3-23f73153ed56"/>
    <d v="2023-07-23T00:00:00"/>
    <s v="Eco"/>
    <x v="3154"/>
    <x v="2"/>
    <s v="West Danny"/>
    <s v="Furn"/>
    <s v="Bkcs"/>
    <n v="2715.07"/>
    <n v="10"/>
    <n v="271.50700000000001"/>
    <x v="2"/>
    <x v="0"/>
    <x v="0"/>
  </r>
  <r>
    <s v="de7ecc70-55a9-4446-9ab0-460021bd82ed"/>
    <x v="1132"/>
    <s v="5db8c6fd-69a1-4ade-bfc0-3450b089a4d5"/>
    <s v="0953039d-986a-4817-b65f-792d89ac59b2"/>
    <d v="2021-11-09T00:00:00"/>
    <s v="Eco"/>
    <x v="3155"/>
    <x v="1"/>
    <s v="South Zachary"/>
    <s v="Tech"/>
    <s v="Phns"/>
    <n v="4147.16"/>
    <n v="2"/>
    <n v="2073.58"/>
    <x v="0"/>
    <x v="4"/>
    <x v="0"/>
  </r>
  <r>
    <s v="fa5ce9f7-6eaa-4c56-8981-7751968a9b65"/>
    <x v="636"/>
    <s v="c4faa572-c260-48a8-8236-039a1d26f027"/>
    <s v="5de8fb55-00a3-462f-b99d-a4d862b9019a"/>
    <d v="2020-03-06T00:00:00"/>
    <s v="Exp"/>
    <x v="3156"/>
    <x v="0"/>
    <s v="North Bridgetstad"/>
    <s v="Tech"/>
    <s v="Fstnrs"/>
    <n v="440.48"/>
    <n v="3"/>
    <n v="146.82666666666668"/>
    <x v="0"/>
    <x v="1"/>
    <x v="1"/>
  </r>
  <r>
    <s v="b10683ab-2b09-4f04-8ff7-7103be6bfb1c"/>
    <x v="1173"/>
    <s v="70bf73ba-875d-44d7-99bc-ee8622d0c0fa"/>
    <s v="10053569-a921-4958-96b1-976ede5289b3"/>
    <d v="2024-06-05T00:00:00"/>
    <s v="Std"/>
    <x v="3157"/>
    <x v="3"/>
    <s v="Ryanburgh"/>
    <s v="Tech"/>
    <s v="Fstnrs"/>
    <n v="592.61"/>
    <n v="10"/>
    <n v="59.261000000000003"/>
    <x v="0"/>
    <x v="1"/>
    <x v="0"/>
  </r>
  <r>
    <s v="3cb4a799-2b5d-4907-8fb9-d5ff19bb5ddc"/>
    <x v="1498"/>
    <s v="9b1fa295-6165-4009-98c9-fdca91332fa6"/>
    <s v="b9ef2c11-ea86-45d1-b6af-2327c27fbcd2"/>
    <d v="2024-06-28T00:00:00"/>
    <s v="Std"/>
    <x v="3158"/>
    <x v="3"/>
    <s v="Jamestown"/>
    <s v="Tech"/>
    <s v="Fstnrs"/>
    <n v="4158.79"/>
    <n v="1"/>
    <n v="4158.79"/>
    <x v="0"/>
    <x v="1"/>
    <x v="0"/>
  </r>
  <r>
    <s v="3e73d733-9c88-4f3a-91eb-fe7968f68f4d"/>
    <x v="1300"/>
    <s v="13c91ad3-ef6a-4f98-bbf6-ea364875cba6"/>
    <s v="519b0905-510a-484e-8bf3-72ff41d704f0"/>
    <d v="2021-04-14T00:00:00"/>
    <s v="Eco"/>
    <x v="3159"/>
    <x v="3"/>
    <s v="Mooreberg"/>
    <s v="Furn"/>
    <s v="Phns"/>
    <n v="3927.7"/>
    <n v="4"/>
    <n v="981.92499999999995"/>
    <x v="2"/>
    <x v="4"/>
    <x v="0"/>
  </r>
  <r>
    <s v="06abdebe-6728-451b-b6c5-0d5c0117df05"/>
    <x v="965"/>
    <s v="baf90474-2f8c-4393-956e-5be44f1030e8"/>
    <s v="3337bc07-e99d-4309-bf51-c2d627178095"/>
    <d v="2023-02-13T00:00:00"/>
    <s v="Eco"/>
    <x v="3160"/>
    <x v="0"/>
    <s v="Ryanshire"/>
    <s v="OffSup"/>
    <s v="Bkcs"/>
    <n v="1617.29"/>
    <n v="2"/>
    <n v="808.64499999999998"/>
    <x v="1"/>
    <x v="0"/>
    <x v="0"/>
  </r>
  <r>
    <s v="8effa38f-f520-4428-b9e7-96c7d5fd1d76"/>
    <x v="840"/>
    <s v="298f8881-38c9-4ebd-b040-683aa34d0621"/>
    <s v="ab2d8534-c4de-4a74-904e-390736045cbe"/>
    <d v="2019-11-25T00:00:00"/>
    <s v="Std"/>
    <x v="3161"/>
    <x v="1"/>
    <s v="East Bryanville"/>
    <s v="Tech"/>
    <s v="Bndrs"/>
    <n v="4180.5"/>
    <n v="6"/>
    <n v="696.75"/>
    <x v="0"/>
    <x v="3"/>
    <x v="1"/>
  </r>
  <r>
    <s v="4f80b5ca-b32b-4a9b-9978-4bc046bded4a"/>
    <x v="1499"/>
    <s v="8ca4f4d1-abbb-4d20-a2aa-4dbbf5e91e03"/>
    <s v="453651de-7ba4-46cd-aa8b-4ab5e3ae3753"/>
    <d v="2022-02-13T00:00:00"/>
    <s v="Eco"/>
    <x v="3162"/>
    <x v="0"/>
    <s v="North Shawnville"/>
    <s v="Tech"/>
    <s v="Acc"/>
    <n v="1752.3"/>
    <n v="4"/>
    <n v="438.07499999999999"/>
    <x v="0"/>
    <x v="2"/>
    <x v="0"/>
  </r>
  <r>
    <s v="62d63fd4-0fcc-47e3-a7ec-c675437a15d2"/>
    <x v="365"/>
    <s v="7f616e35-9c4f-42ee-9f85-4afff245a507"/>
    <s v="3280ec24-9e8d-444d-b69b-c1c09d76d60e"/>
    <d v="2021-02-09T00:00:00"/>
    <s v="Std"/>
    <x v="3163"/>
    <x v="1"/>
    <s v="Yumouth"/>
    <s v="OffSup"/>
    <s v="Acc"/>
    <n v="2566.48"/>
    <n v="3"/>
    <n v="855.49333333333334"/>
    <x v="1"/>
    <x v="2"/>
    <x v="1"/>
  </r>
  <r>
    <s v="f7750d93-eddd-4b18-96dd-3269e125eaa8"/>
    <x v="1500"/>
    <s v="680ca604-568e-48b2-8303-3051d52eefab"/>
    <s v="83ed24cb-6084-4cbd-9f0a-1c07bf34ae54"/>
    <d v="2022-12-14T00:00:00"/>
    <s v="Exp"/>
    <x v="3164"/>
    <x v="0"/>
    <s v="North Christopher"/>
    <s v="Tech"/>
    <s v="Bndrs"/>
    <n v="369.18"/>
    <n v="3"/>
    <n v="123.06"/>
    <x v="0"/>
    <x v="3"/>
    <x v="0"/>
  </r>
  <r>
    <s v="b9cd3742-3785-46fd-8f66-d8207483aa63"/>
    <x v="309"/>
    <s v="e1b6acbd-0105-48c6-ba96-5a408e053152"/>
    <s v="5d5f10c6-4bd8-403c-9107-cefade4458e3"/>
    <d v="2023-01-24T00:00:00"/>
    <s v="Exp"/>
    <x v="3165"/>
    <x v="0"/>
    <s v="Lauramouth"/>
    <s v="Furn"/>
    <s v="Fstnrs"/>
    <n v="4176.22"/>
    <n v="5"/>
    <n v="835.24400000000003"/>
    <x v="2"/>
    <x v="1"/>
    <x v="0"/>
  </r>
  <r>
    <s v="a9fdd8b7-f96e-4889-966c-8c16be667f52"/>
    <x v="345"/>
    <s v="c76ab8dd-627e-46bc-8612-1c4c2bca3b43"/>
    <s v="263619fd-4cfc-4c3d-a373-1b12206a7c43"/>
    <d v="2021-08-17T00:00:00"/>
    <s v="Exp"/>
    <x v="3166"/>
    <x v="0"/>
    <s v="South Jasonside"/>
    <s v="Tech"/>
    <s v="Bkcs"/>
    <n v="1188.49"/>
    <n v="8"/>
    <n v="148.56125"/>
    <x v="0"/>
    <x v="0"/>
    <x v="0"/>
  </r>
  <r>
    <s v="9f3943e5-42e3-475f-ac4f-65fb905c396a"/>
    <x v="317"/>
    <s v="8dec5171-0cfb-4f56-8714-6d3932db55f8"/>
    <s v="77c35955-877f-4233-85ba-4f9f94d351f8"/>
    <d v="2020-12-10T00:00:00"/>
    <s v="Eco"/>
    <x v="1085"/>
    <x v="1"/>
    <s v="Joantown"/>
    <s v="Furn"/>
    <s v="Fstnrs"/>
    <n v="3539.83"/>
    <n v="5"/>
    <n v="707.96600000000001"/>
    <x v="2"/>
    <x v="1"/>
    <x v="1"/>
  </r>
  <r>
    <s v="e11823de-026d-4f9e-957c-5f2237799e7e"/>
    <x v="1501"/>
    <s v="111c0bd0-96dd-4dd5-a8da-fb467b6614b8"/>
    <s v="757575b1-9410-4dfe-99ba-fd48109def89"/>
    <d v="2020-10-04T00:00:00"/>
    <s v="Eco"/>
    <x v="3167"/>
    <x v="2"/>
    <s v="Robertsside"/>
    <s v="Tech"/>
    <s v="Acc"/>
    <n v="4645.4399999999996"/>
    <n v="7"/>
    <n v="663.63428571428562"/>
    <x v="0"/>
    <x v="2"/>
    <x v="1"/>
  </r>
  <r>
    <s v="1074e81e-265c-49ff-be98-549c521f7b98"/>
    <x v="1502"/>
    <s v="bdf5c83c-ce8e-435e-8458-432927a1fdbc"/>
    <s v="325d6c8a-0aaa-4a42-95e4-e9760f65445a"/>
    <d v="2023-05-28T00:00:00"/>
    <s v="Exp"/>
    <x v="3168"/>
    <x v="3"/>
    <s v="East Glenn"/>
    <s v="Furn"/>
    <s v="Bndrs"/>
    <n v="4768.3900000000003"/>
    <n v="5"/>
    <n v="953.67800000000011"/>
    <x v="2"/>
    <x v="3"/>
    <x v="1"/>
  </r>
  <r>
    <s v="88da70ef-662e-4703-990f-f288ddb63908"/>
    <x v="114"/>
    <s v="85fa756b-8a7c-4c7b-99db-3e4133137ae7"/>
    <s v="79fcf801-4e5b-4ba7-afef-ee8d6c93d8b0"/>
    <d v="2020-12-16T00:00:00"/>
    <s v="Std"/>
    <x v="3169"/>
    <x v="0"/>
    <s v="Scottmouth"/>
    <s v="Furn"/>
    <s v="Bndrs"/>
    <n v="4240.21"/>
    <n v="6"/>
    <n v="706.70166666666671"/>
    <x v="2"/>
    <x v="3"/>
    <x v="0"/>
  </r>
  <r>
    <s v="43bcb302-21af-4eee-adb2-6b72fae95ade"/>
    <x v="1042"/>
    <s v="4cee47f0-8ab4-44fd-9ff8-c3bbc96f781f"/>
    <s v="43c27c05-8ff6-4608-a8d5-ae612040e589"/>
    <d v="2022-12-04T00:00:00"/>
    <s v="Exp"/>
    <x v="3170"/>
    <x v="3"/>
    <s v="Samuelton"/>
    <s v="Furn"/>
    <s v="Bkcs"/>
    <n v="619.6"/>
    <n v="2"/>
    <n v="309.8"/>
    <x v="2"/>
    <x v="0"/>
    <x v="0"/>
  </r>
  <r>
    <s v="5929c3b0-2156-4700-8768-dc5c2f7e30d4"/>
    <x v="646"/>
    <s v="48195ff4-1a97-488d-9e03-8c07d9148f2a"/>
    <s v="24ed728e-5ed4-47c4-9b44-6439e16c7b12"/>
    <d v="2021-09-26T00:00:00"/>
    <s v="Std"/>
    <x v="3171"/>
    <x v="0"/>
    <s v="Johnsonview"/>
    <s v="OffSup"/>
    <s v="Acc"/>
    <n v="4250.74"/>
    <n v="8"/>
    <n v="531.34249999999997"/>
    <x v="1"/>
    <x v="2"/>
    <x v="1"/>
  </r>
  <r>
    <s v="9f34fad5-fb00-4e5c-bf5a-544358ef6b9e"/>
    <x v="552"/>
    <s v="de5b65d2-f2f0-4db2-8484-edb54c191d1a"/>
    <s v="ec93a509-8271-4e58-9fa7-a124e0717970"/>
    <d v="2020-11-08T00:00:00"/>
    <s v="Std"/>
    <x v="2628"/>
    <x v="2"/>
    <s v="Port John"/>
    <s v="OffSup"/>
    <s v="Acc"/>
    <n v="3890.3"/>
    <n v="6"/>
    <n v="648.38333333333333"/>
    <x v="1"/>
    <x v="2"/>
    <x v="0"/>
  </r>
  <r>
    <s v="5f92f1f8-0a63-4616-9c49-520458aa2410"/>
    <x v="1014"/>
    <s v="87a649bb-d49c-4f5c-87dc-eeed5e95a2a1"/>
    <s v="9cc6656c-caaf-41d7-aeb2-c1c9ed83499a"/>
    <d v="2020-04-16T00:00:00"/>
    <s v="Eco"/>
    <x v="3172"/>
    <x v="2"/>
    <s v="North Jeremiahmouth"/>
    <s v="OffSup"/>
    <s v="Phns"/>
    <n v="2443.5500000000002"/>
    <n v="4"/>
    <n v="610.88750000000005"/>
    <x v="1"/>
    <x v="4"/>
    <x v="1"/>
  </r>
  <r>
    <s v="7428cd66-12da-4938-8ed5-6fae297deeec"/>
    <x v="1291"/>
    <s v="5f705cc3-72a1-4059-8795-963f800fbcf7"/>
    <s v="184fe47a-dff7-475e-85e5-5dabf2bd6903"/>
    <d v="2023-11-02T00:00:00"/>
    <s v="Eco"/>
    <x v="3173"/>
    <x v="2"/>
    <s v="Reynoldsville"/>
    <s v="Tech"/>
    <s v="Fstnrs"/>
    <n v="3414.23"/>
    <n v="2"/>
    <n v="1707.115"/>
    <x v="0"/>
    <x v="1"/>
    <x v="0"/>
  </r>
  <r>
    <s v="bcf23682-cf30-4b2b-b4e5-8b5c33d6c133"/>
    <x v="1456"/>
    <s v="eacbe46c-e3b9-45ee-9ea0-1e6b6f0a76af"/>
    <s v="7d4047fc-bb2a-419f-9797-fc74518774ce"/>
    <d v="2021-12-29T00:00:00"/>
    <s v="Exp"/>
    <x v="3174"/>
    <x v="2"/>
    <s v="South Melissa"/>
    <s v="Tech"/>
    <s v="Phns"/>
    <n v="191.74"/>
    <n v="9"/>
    <n v="21.304444444444446"/>
    <x v="0"/>
    <x v="4"/>
    <x v="0"/>
  </r>
  <r>
    <s v="fc1016fd-bff6-4605-8a39-2ef25ad27697"/>
    <x v="913"/>
    <s v="333f3dfc-b08a-4e6c-bfb2-2c7a1b37bcbd"/>
    <s v="6993c2bd-65c6-4729-91ba-9c598377fc26"/>
    <d v="2023-01-24T00:00:00"/>
    <s v="Eco"/>
    <x v="3175"/>
    <x v="2"/>
    <s v="Lake James"/>
    <s v="Furn"/>
    <s v="Fstnrs"/>
    <n v="4048.1"/>
    <n v="2"/>
    <n v="2024.05"/>
    <x v="2"/>
    <x v="1"/>
    <x v="1"/>
  </r>
  <r>
    <s v="d081e1b2-463a-45e1-8c50-646d98b4f1c0"/>
    <x v="154"/>
    <s v="ac2d1934-e69d-40c1-9d71-31efd7e7c658"/>
    <s v="53fb9dee-a759-48ed-a5f7-3dd7986b3fa3"/>
    <d v="2021-06-10T00:00:00"/>
    <s v="Std"/>
    <x v="3176"/>
    <x v="1"/>
    <s v="Hollowaymouth"/>
    <s v="Furn"/>
    <s v="Phns"/>
    <n v="1629.98"/>
    <n v="9"/>
    <n v="181.10888888888888"/>
    <x v="2"/>
    <x v="4"/>
    <x v="0"/>
  </r>
  <r>
    <s v="272b06b0-5cbb-4dc3-bda3-324cbfa48c3b"/>
    <x v="1265"/>
    <s v="8018382c-e2b2-4e53-af45-eb0f986ba145"/>
    <s v="647b3d76-8a3d-4f9e-bd2c-8b57c1fcb6e8"/>
    <d v="2020-09-04T00:00:00"/>
    <s v="Exp"/>
    <x v="3177"/>
    <x v="0"/>
    <s v="Brandonshire"/>
    <s v="Tech"/>
    <s v="Bndrs"/>
    <n v="3131.61"/>
    <n v="10"/>
    <n v="313.161"/>
    <x v="0"/>
    <x v="3"/>
    <x v="0"/>
  </r>
  <r>
    <s v="9014ff9e-2705-4e12-a876-14c1d15b4ce0"/>
    <x v="984"/>
    <s v="ad415060-8360-4f1e-9122-1134ddf947f0"/>
    <s v="14ec07a9-5001-480a-9dee-4e834f9efad7"/>
    <d v="2022-06-07T00:00:00"/>
    <s v="Std"/>
    <x v="3178"/>
    <x v="1"/>
    <s v="West Andreaborough"/>
    <s v="Tech"/>
    <s v="Acc"/>
    <n v="2046.83"/>
    <n v="1"/>
    <n v="2046.83"/>
    <x v="0"/>
    <x v="2"/>
    <x v="1"/>
  </r>
  <r>
    <s v="66f90d0b-8118-45bf-9956-e7c94363fe64"/>
    <x v="1470"/>
    <s v="f54f7668-f74f-43aa-8338-39bb72176381"/>
    <s v="a5da4cd8-878e-44c5-afea-a57389926be0"/>
    <d v="2021-06-16T00:00:00"/>
    <s v="Exp"/>
    <x v="3179"/>
    <x v="0"/>
    <s v="Port Jose"/>
    <s v="Furn"/>
    <s v="Acc"/>
    <n v="1530.9"/>
    <n v="6"/>
    <n v="255.15"/>
    <x v="2"/>
    <x v="2"/>
    <x v="0"/>
  </r>
  <r>
    <s v="6b1798e8-8c59-4ec7-ae01-8449efdab143"/>
    <x v="1327"/>
    <s v="cb6d4236-dc14-4cb0-9109-5ff19327562e"/>
    <s v="a83d188c-db6e-4e61-ad6e-872098b92474"/>
    <d v="2020-06-29T00:00:00"/>
    <s v="Std"/>
    <x v="3180"/>
    <x v="3"/>
    <s v="East Jennifer"/>
    <s v="OffSup"/>
    <s v="Fstnrs"/>
    <n v="3166.53"/>
    <n v="9"/>
    <n v="351.8366666666667"/>
    <x v="1"/>
    <x v="1"/>
    <x v="1"/>
  </r>
  <r>
    <s v="cd41b949-5366-4dd6-a115-5196b6bbdc8d"/>
    <x v="917"/>
    <s v="e9d5fc90-632e-4672-820d-02ad1fea3101"/>
    <s v="9f99c9d3-836b-4bd0-ac3b-c5303374ecf5"/>
    <d v="2024-05-10T00:00:00"/>
    <s v="Std"/>
    <x v="3181"/>
    <x v="0"/>
    <s v="West Thomasside"/>
    <s v="Tech"/>
    <s v="Bkcs"/>
    <n v="3625.98"/>
    <n v="1"/>
    <n v="3625.98"/>
    <x v="0"/>
    <x v="0"/>
    <x v="1"/>
  </r>
  <r>
    <s v="fdf5e3e1-a1bc-40cb-aeed-c72cc017da19"/>
    <x v="953"/>
    <s v="668b0368-a2f0-4605-aaff-1ce6ef6a76e4"/>
    <s v="9e43353d-27ac-48d9-99b4-15a913607343"/>
    <d v="2023-02-14T00:00:00"/>
    <s v="Std"/>
    <x v="3055"/>
    <x v="2"/>
    <s v="Laurenland"/>
    <s v="Furn"/>
    <s v="Phns"/>
    <n v="4143.74"/>
    <n v="7"/>
    <n v="591.96285714285716"/>
    <x v="2"/>
    <x v="4"/>
    <x v="1"/>
  </r>
  <r>
    <s v="e9ef3cb1-208f-4fb9-90c9-629c65788ccc"/>
    <x v="57"/>
    <s v="4584241e-e345-4925-bd03-cd7875ddc5e7"/>
    <s v="13fe5b44-7cc7-4b30-b110-a20367c3487e"/>
    <d v="2022-09-01T00:00:00"/>
    <s v="Std"/>
    <x v="2531"/>
    <x v="1"/>
    <s v="New Mitchell"/>
    <s v="OffSup"/>
    <s v="Acc"/>
    <n v="314.77"/>
    <n v="2"/>
    <n v="157.38499999999999"/>
    <x v="1"/>
    <x v="2"/>
    <x v="1"/>
  </r>
  <r>
    <s v="07f8b0a8-6120-4194-8c3c-a69dbd4c1e68"/>
    <x v="980"/>
    <s v="63edc2de-ad74-45c3-ad2d-4000ba61adde"/>
    <s v="fa364eae-18e2-446d-9f7c-b3c66b244aa6"/>
    <d v="2023-06-09T00:00:00"/>
    <s v="Eco"/>
    <x v="3182"/>
    <x v="3"/>
    <s v="Aguilarport"/>
    <s v="OffSup"/>
    <s v="Acc"/>
    <n v="2009.59"/>
    <n v="10"/>
    <n v="200.959"/>
    <x v="1"/>
    <x v="2"/>
    <x v="0"/>
  </r>
  <r>
    <s v="13a3f323-20df-4964-b343-6fa22f92a750"/>
    <x v="984"/>
    <s v="fbe47df1-1a35-47c1-9de4-460c23731dfc"/>
    <s v="ab524d80-9f58-45a0-a44b-27f3471e64e2"/>
    <d v="2022-08-22T00:00:00"/>
    <s v="Std"/>
    <x v="3183"/>
    <x v="1"/>
    <s v="Greentown"/>
    <s v="Tech"/>
    <s v="Acc"/>
    <n v="4331.8500000000004"/>
    <n v="10"/>
    <n v="433.18500000000006"/>
    <x v="0"/>
    <x v="2"/>
    <x v="0"/>
  </r>
  <r>
    <s v="225aa8d2-a075-402e-ae7e-b16ec41aaeb1"/>
    <x v="1497"/>
    <s v="aabba0c9-fa02-4186-90d3-1bac665c5762"/>
    <s v="286011c4-cec2-48b3-9d7b-33cfc47c1289"/>
    <d v="2022-03-23T00:00:00"/>
    <s v="Exp"/>
    <x v="3184"/>
    <x v="3"/>
    <s v="Port Joseph"/>
    <s v="Tech"/>
    <s v="Fstnrs"/>
    <n v="707.95"/>
    <n v="10"/>
    <n v="70.795000000000002"/>
    <x v="0"/>
    <x v="1"/>
    <x v="0"/>
  </r>
  <r>
    <s v="54d6b77a-79de-4da5-8fcc-fa955e6f0e0b"/>
    <x v="499"/>
    <s v="04fa4254-c3d0-47f8-a792-d7a27e279b07"/>
    <s v="3d5e0b74-e425-42f7-9b35-1e1f670a8101"/>
    <d v="2020-05-10T00:00:00"/>
    <s v="Eco"/>
    <x v="3185"/>
    <x v="2"/>
    <s v="Lake Robert"/>
    <s v="Furn"/>
    <s v="Fstnrs"/>
    <n v="586.87"/>
    <n v="7"/>
    <n v="83.838571428571427"/>
    <x v="2"/>
    <x v="1"/>
    <x v="0"/>
  </r>
  <r>
    <s v="165d7c0a-30c7-4139-8b07-741d020af280"/>
    <x v="1503"/>
    <s v="c6e3ae54-13e3-4ef9-b7a6-6d4017a294d5"/>
    <s v="abd0b2c1-fb91-4e04-af43-8c272b41709a"/>
    <d v="2020-10-26T00:00:00"/>
    <s v="Eco"/>
    <x v="3186"/>
    <x v="1"/>
    <s v="Lake Claudia"/>
    <s v="OffSup"/>
    <s v="Acc"/>
    <n v="2936.42"/>
    <n v="9"/>
    <n v="326.26888888888891"/>
    <x v="1"/>
    <x v="2"/>
    <x v="1"/>
  </r>
  <r>
    <s v="d6244ce9-5e11-4a13-8da4-086faa611697"/>
    <x v="770"/>
    <s v="13af37f3-b463-4513-bb02-b03ecab91b2d"/>
    <s v="af860ebe-8750-4012-8ccb-12851dfea495"/>
    <d v="2024-04-03T00:00:00"/>
    <s v="Exp"/>
    <x v="3187"/>
    <x v="3"/>
    <s v="Lake Matthew"/>
    <s v="OffSup"/>
    <s v="Bkcs"/>
    <n v="1859.6"/>
    <n v="8"/>
    <n v="232.45"/>
    <x v="1"/>
    <x v="0"/>
    <x v="1"/>
  </r>
  <r>
    <s v="538274de-04c6-4c37-adfa-1f4a8235a5c3"/>
    <x v="1504"/>
    <s v="40e5cb54-655e-4eab-a100-e3fa0177188e"/>
    <s v="e864ef6f-96d0-4ff0-a6fd-b5224f90e8b1"/>
    <d v="2021-01-08T00:00:00"/>
    <s v="Exp"/>
    <x v="3188"/>
    <x v="1"/>
    <s v="Port Markstad"/>
    <s v="OffSup"/>
    <s v="Acc"/>
    <n v="3933.31"/>
    <n v="2"/>
    <n v="1966.655"/>
    <x v="1"/>
    <x v="2"/>
    <x v="1"/>
  </r>
  <r>
    <s v="5028420a-c061-4527-a555-566f821df6e1"/>
    <x v="1505"/>
    <s v="893c6e76-fcdf-405e-b7fb-950363991a44"/>
    <s v="1e046494-67f8-46ac-bcb1-462ec49561c0"/>
    <d v="2019-10-24T00:00:00"/>
    <s v="Eco"/>
    <x v="115"/>
    <x v="3"/>
    <s v="Rachelland"/>
    <s v="Tech"/>
    <s v="Fstnrs"/>
    <n v="4591.01"/>
    <n v="10"/>
    <n v="459.101"/>
    <x v="0"/>
    <x v="1"/>
    <x v="1"/>
  </r>
  <r>
    <s v="f702944e-afd7-467b-a4bc-04469b660c45"/>
    <x v="270"/>
    <s v="a7ac5e01-51c5-41c8-9506-8bd9ed524c6c"/>
    <s v="b382455b-b672-4715-97fb-b0b0f0fdcd04"/>
    <d v="2020-06-01T00:00:00"/>
    <s v="Exp"/>
    <x v="3189"/>
    <x v="1"/>
    <s v="Jamesmouth"/>
    <s v="OffSup"/>
    <s v="Bndrs"/>
    <n v="3791.05"/>
    <n v="3"/>
    <n v="1263.6833333333334"/>
    <x v="1"/>
    <x v="3"/>
    <x v="1"/>
  </r>
  <r>
    <s v="e84d1fec-f3e3-4105-9c2a-f073c8f6c7eb"/>
    <x v="354"/>
    <s v="c336f588-18d2-41c1-b447-21ae0daec4de"/>
    <s v="8b0917c7-7386-44db-a5f2-b7d683879efb"/>
    <d v="2020-12-15T00:00:00"/>
    <s v="Std"/>
    <x v="3190"/>
    <x v="3"/>
    <s v="Port James"/>
    <s v="OffSup"/>
    <s v="Fstnrs"/>
    <n v="1592.47"/>
    <n v="7"/>
    <n v="227.49571428571429"/>
    <x v="1"/>
    <x v="1"/>
    <x v="0"/>
  </r>
  <r>
    <s v="10fbc5d7-7814-4e16-ac08-1835c02057f5"/>
    <x v="1506"/>
    <s v="91f42a8e-cd68-4768-a626-3e2fe37b4efb"/>
    <s v="23bd8e5f-dfc5-4f13-8d92-b2b71e504b3b"/>
    <d v="2022-12-25T00:00:00"/>
    <s v="Std"/>
    <x v="3191"/>
    <x v="0"/>
    <s v="New Louis"/>
    <s v="Furn"/>
    <s v="Bndrs"/>
    <n v="3602.27"/>
    <n v="2"/>
    <n v="1801.135"/>
    <x v="2"/>
    <x v="3"/>
    <x v="1"/>
  </r>
  <r>
    <s v="fc9fad4a-7968-4591-9119-b865eb96f340"/>
    <x v="845"/>
    <s v="2ceab8b7-0e22-4243-a184-96bf2bc8291e"/>
    <s v="367d1e95-c005-4bb6-8776-e97752017c0a"/>
    <d v="2020-03-18T00:00:00"/>
    <s v="Exp"/>
    <x v="3192"/>
    <x v="0"/>
    <s v="Perezburgh"/>
    <s v="Tech"/>
    <s v="Phns"/>
    <n v="1357.76"/>
    <n v="5"/>
    <n v="271.55200000000002"/>
    <x v="0"/>
    <x v="4"/>
    <x v="1"/>
  </r>
  <r>
    <s v="c3ef9f5a-1126-42d2-ba2e-2399e05fbf56"/>
    <x v="409"/>
    <s v="f61cc244-d915-44c5-ab75-6bd1e32d51a1"/>
    <s v="9f4260ed-d5eb-4c16-a061-9d3a93b2db1d"/>
    <d v="2024-05-03T00:00:00"/>
    <s v="Std"/>
    <x v="3193"/>
    <x v="3"/>
    <s v="Barnettborough"/>
    <s v="Furn"/>
    <s v="Phns"/>
    <n v="4065.33"/>
    <n v="6"/>
    <n v="677.55499999999995"/>
    <x v="2"/>
    <x v="4"/>
    <x v="1"/>
  </r>
  <r>
    <s v="27337229-d30d-45ce-a8ca-8904e359e535"/>
    <x v="1505"/>
    <s v="a71b2edf-c95b-43cf-bbf6-c623e26e3631"/>
    <s v="3e7e13fe-1cc2-430a-a951-e56d75974dec"/>
    <d v="2020-01-13T00:00:00"/>
    <s v="Exp"/>
    <x v="3194"/>
    <x v="0"/>
    <s v="East William"/>
    <s v="Tech"/>
    <s v="Fstnrs"/>
    <n v="3195.07"/>
    <n v="9"/>
    <n v="355.00777777777779"/>
    <x v="0"/>
    <x v="1"/>
    <x v="0"/>
  </r>
  <r>
    <s v="8d112a53-fba2-4b83-9ae6-94c4d10f3fd4"/>
    <x v="1507"/>
    <s v="e6e43c2e-5a4e-4f67-a2c6-e6309aa45856"/>
    <s v="f31b580a-9468-4f4f-9259-f77f0c6f6314"/>
    <d v="2021-06-06T00:00:00"/>
    <s v="Exp"/>
    <x v="3195"/>
    <x v="1"/>
    <s v="Whiteton"/>
    <s v="OffSup"/>
    <s v="Phns"/>
    <n v="301.22000000000003"/>
    <n v="9"/>
    <n v="33.468888888888891"/>
    <x v="1"/>
    <x v="4"/>
    <x v="0"/>
  </r>
  <r>
    <s v="e3f60102-3bea-4805-9d4c-cf536dd6c370"/>
    <x v="237"/>
    <s v="a0e5a243-b75f-4286-95d6-88050df70a1b"/>
    <s v="6ca76359-9858-4db8-87e4-4ac0e18bca8c"/>
    <d v="2024-01-23T00:00:00"/>
    <s v="Eco"/>
    <x v="3196"/>
    <x v="2"/>
    <s v="Davisberg"/>
    <s v="OffSup"/>
    <s v="Fstnrs"/>
    <n v="894.96"/>
    <n v="1"/>
    <n v="894.96"/>
    <x v="1"/>
    <x v="1"/>
    <x v="1"/>
  </r>
  <r>
    <s v="b417a510-9a2f-4c10-a862-a5adb70e3ee0"/>
    <x v="261"/>
    <s v="bec6ce95-6d24-462f-86f9-92eceaea13c5"/>
    <s v="210a62a0-f332-4558-acdc-489bbd2d97d6"/>
    <d v="2023-06-09T00:00:00"/>
    <s v="Std"/>
    <x v="3197"/>
    <x v="2"/>
    <s v="Castroview"/>
    <s v="Furn"/>
    <s v="Bkcs"/>
    <n v="4125.53"/>
    <n v="4"/>
    <n v="1031.3824999999999"/>
    <x v="2"/>
    <x v="0"/>
    <x v="1"/>
  </r>
  <r>
    <s v="869299da-e0e1-46fd-8081-67cd0a37e44c"/>
    <x v="1508"/>
    <s v="0ec7264e-2e32-4798-993e-70b0c45ead8f"/>
    <s v="a9a5b6db-7b88-4cf2-8511-8a322a9585cc"/>
    <d v="2021-01-27T00:00:00"/>
    <s v="Std"/>
    <x v="3198"/>
    <x v="2"/>
    <s v="North Jesseton"/>
    <s v="OffSup"/>
    <s v="Bndrs"/>
    <n v="2988.82"/>
    <n v="8"/>
    <n v="373.60250000000002"/>
    <x v="1"/>
    <x v="3"/>
    <x v="1"/>
  </r>
  <r>
    <s v="b764cebb-5dfd-43c7-9753-9d563ff40b9f"/>
    <x v="490"/>
    <s v="e5f41b84-8f88-4160-b8f1-cc7e5618b7cb"/>
    <s v="13b4fd1d-6464-4c1b-b31b-f47ec55445a2"/>
    <d v="2020-07-02T00:00:00"/>
    <s v="Exp"/>
    <x v="3199"/>
    <x v="1"/>
    <s v="Charlesmouth"/>
    <s v="OffSup"/>
    <s v="Fstnrs"/>
    <n v="3719.45"/>
    <n v="2"/>
    <n v="1859.7249999999999"/>
    <x v="1"/>
    <x v="1"/>
    <x v="0"/>
  </r>
  <r>
    <s v="eafa3368-e8d3-45ed-b7ca-e5d0e92883d9"/>
    <x v="1008"/>
    <s v="7b90bed5-8390-4bde-af71-3d256f1b1203"/>
    <s v="64397ba0-e49c-46c3-97f5-5b407eb05f43"/>
    <d v="2020-06-24T00:00:00"/>
    <s v="Exp"/>
    <x v="3200"/>
    <x v="2"/>
    <s v="Tinaton"/>
    <s v="OffSup"/>
    <s v="Acc"/>
    <n v="3270.57"/>
    <n v="7"/>
    <n v="467.22428571428571"/>
    <x v="1"/>
    <x v="2"/>
    <x v="0"/>
  </r>
  <r>
    <s v="8e225d63-c707-4349-98d7-5e95c8d80abc"/>
    <x v="484"/>
    <s v="1045ad03-ef57-4acf-968a-2eff8de307b0"/>
    <s v="356390f9-1432-4eca-bbbb-329aaabf2224"/>
    <d v="2020-04-14T00:00:00"/>
    <s v="Eco"/>
    <x v="3201"/>
    <x v="2"/>
    <s v="Kingstad"/>
    <s v="Tech"/>
    <s v="Acc"/>
    <n v="1578.71"/>
    <n v="8"/>
    <n v="197.33875"/>
    <x v="0"/>
    <x v="2"/>
    <x v="1"/>
  </r>
  <r>
    <s v="a24160f3-c4a4-4f07-91f7-4af3d9131cba"/>
    <x v="1282"/>
    <s v="66618473-476f-4476-8e30-cdd14f5d3931"/>
    <s v="5d259d1d-d534-432a-87b4-dacbaaed5d1c"/>
    <d v="2023-06-19T00:00:00"/>
    <s v="Std"/>
    <x v="2831"/>
    <x v="3"/>
    <s v="Thompsonside"/>
    <s v="Furn"/>
    <s v="Fstnrs"/>
    <n v="2762.57"/>
    <n v="4"/>
    <n v="690.64250000000004"/>
    <x v="2"/>
    <x v="1"/>
    <x v="1"/>
  </r>
  <r>
    <s v="c49a8720-5037-47a5-addd-c7c4cab48203"/>
    <x v="1154"/>
    <s v="edcbd53c-6050-4977-aef7-fe905df2b251"/>
    <s v="9791351a-4674-4671-baf8-5b50e2a1ef51"/>
    <d v="2023-11-26T00:00:00"/>
    <s v="Eco"/>
    <x v="3202"/>
    <x v="1"/>
    <s v="Cunninghamtown"/>
    <s v="Tech"/>
    <s v="Acc"/>
    <n v="1221.49"/>
    <n v="2"/>
    <n v="610.745"/>
    <x v="0"/>
    <x v="2"/>
    <x v="0"/>
  </r>
  <r>
    <s v="2b52ce8b-79e6-4fa1-9e4f-fa49f7a7a213"/>
    <x v="147"/>
    <s v="d43e55fb-951f-4d1e-88c5-bb5ecac86800"/>
    <s v="22ef9769-d5f3-472b-a0ec-d132c4b7e36d"/>
    <d v="2024-04-12T00:00:00"/>
    <s v="Exp"/>
    <x v="3203"/>
    <x v="1"/>
    <s v="Christinamouth"/>
    <s v="Furn"/>
    <s v="Bkcs"/>
    <n v="2515.92"/>
    <n v="3"/>
    <n v="838.64"/>
    <x v="2"/>
    <x v="0"/>
    <x v="1"/>
  </r>
  <r>
    <s v="769fe7be-1b5f-480b-8b68-eb1a4835278f"/>
    <x v="1094"/>
    <s v="235aa676-8d90-4315-93af-f3186e5b9151"/>
    <s v="12f34ac4-c451-40f7-a238-3a420d1e184e"/>
    <d v="2022-05-29T00:00:00"/>
    <s v="Eco"/>
    <x v="3204"/>
    <x v="3"/>
    <s v="New Lisaport"/>
    <s v="Tech"/>
    <s v="Bndrs"/>
    <n v="1280.74"/>
    <n v="4"/>
    <n v="320.185"/>
    <x v="0"/>
    <x v="3"/>
    <x v="1"/>
  </r>
  <r>
    <s v="2032e7a0-7bce-4eca-8093-adf5450f1bd9"/>
    <x v="266"/>
    <s v="af0068fa-abb1-4698-8dc1-73f8cb31f9a7"/>
    <s v="26ac8d93-fc25-4a8a-b280-eb889ad6f95c"/>
    <d v="2020-08-13T00:00:00"/>
    <s v="Std"/>
    <x v="3205"/>
    <x v="2"/>
    <s v="Port Heatherton"/>
    <s v="OffSup"/>
    <s v="Bndrs"/>
    <n v="1893.87"/>
    <n v="1"/>
    <n v="1893.87"/>
    <x v="1"/>
    <x v="3"/>
    <x v="1"/>
  </r>
  <r>
    <s v="5c29f52f-51ea-46b2-9169-21e28ae29cb0"/>
    <x v="44"/>
    <s v="3b1ad200-0809-41cf-8427-136d84b462d9"/>
    <s v="5946dc1f-e111-467c-9361-4c8c625f9d26"/>
    <d v="2024-08-28T00:00:00"/>
    <s v="Eco"/>
    <x v="3206"/>
    <x v="2"/>
    <s v="Port Natasha"/>
    <s v="Tech"/>
    <s v="Bkcs"/>
    <n v="2178.66"/>
    <n v="1"/>
    <n v="2178.66"/>
    <x v="0"/>
    <x v="0"/>
    <x v="0"/>
  </r>
  <r>
    <s v="5109f0b5-a569-4aef-b8e2-3766741c3da6"/>
    <x v="241"/>
    <s v="952f1b42-6cb3-48b1-a9a5-1d8c07873d0e"/>
    <s v="8952d107-1f9b-4998-9c71-e772b3f90123"/>
    <d v="2022-03-31T00:00:00"/>
    <s v="Std"/>
    <x v="3207"/>
    <x v="0"/>
    <s v="South Elizabeth"/>
    <s v="OffSup"/>
    <s v="Bkcs"/>
    <n v="2336.56"/>
    <n v="4"/>
    <n v="584.14"/>
    <x v="1"/>
    <x v="0"/>
    <x v="0"/>
  </r>
  <r>
    <s v="0e372332-677b-4b01-a570-fbd787a8ca7a"/>
    <x v="1509"/>
    <s v="253faf3e-eee7-42fe-b787-e75e0bcc7f4e"/>
    <s v="a25c5e44-4ade-4c1e-86b6-7bb5be38493e"/>
    <d v="2024-02-22T00:00:00"/>
    <s v="Eco"/>
    <x v="3208"/>
    <x v="2"/>
    <s v="Meganchester"/>
    <s v="Furn"/>
    <s v="Phns"/>
    <n v="3248.07"/>
    <n v="8"/>
    <n v="406.00875000000002"/>
    <x v="2"/>
    <x v="4"/>
    <x v="0"/>
  </r>
  <r>
    <s v="902bfc9f-4e28-430f-b2be-a47ce1ad9cf3"/>
    <x v="213"/>
    <s v="7253a932-2662-4297-8a3b-04df8ba0617e"/>
    <s v="c908a201-5a70-42b6-903c-c2f0985bb283"/>
    <d v="2021-08-05T00:00:00"/>
    <s v="Std"/>
    <x v="3209"/>
    <x v="2"/>
    <s v="South Davidside"/>
    <s v="Tech"/>
    <s v="Phns"/>
    <n v="912.13"/>
    <n v="2"/>
    <n v="456.065"/>
    <x v="0"/>
    <x v="4"/>
    <x v="1"/>
  </r>
  <r>
    <s v="f7b171d4-4a71-46ea-b508-9ba5ca1ad577"/>
    <x v="1048"/>
    <s v="c338fa8a-e2a4-4ad8-8e71-4244c900127b"/>
    <s v="3342de78-1509-4afe-91e1-40ce111c41e8"/>
    <d v="2020-06-14T00:00:00"/>
    <s v="Exp"/>
    <x v="3210"/>
    <x v="2"/>
    <s v="Fullerchester"/>
    <s v="Tech"/>
    <s v="Phns"/>
    <n v="934.48"/>
    <n v="7"/>
    <n v="133.49714285714285"/>
    <x v="0"/>
    <x v="4"/>
    <x v="1"/>
  </r>
  <r>
    <s v="10ad8851-3dbc-45ca-9162-89aeff7a35e1"/>
    <x v="992"/>
    <s v="a843673f-8f57-4af8-8cd6-7d4c9c6471e4"/>
    <s v="a25b4b18-56e9-484b-89e7-1ecd06a0aee6"/>
    <d v="2019-10-15T00:00:00"/>
    <s v="Exp"/>
    <x v="3211"/>
    <x v="3"/>
    <s v="East Deborahmouth"/>
    <s v="Furn"/>
    <s v="Acc"/>
    <n v="619.91999999999996"/>
    <n v="9"/>
    <n v="68.88"/>
    <x v="2"/>
    <x v="2"/>
    <x v="0"/>
  </r>
  <r>
    <s v="da149c77-769f-45c5-b245-1d244237a889"/>
    <x v="793"/>
    <s v="4d3efd29-5068-40f6-8874-eb1b130f3c47"/>
    <s v="7b02b075-b3a3-4f17-bd89-72d308c5fbb5"/>
    <d v="2020-10-31T00:00:00"/>
    <s v="Exp"/>
    <x v="3212"/>
    <x v="3"/>
    <s v="Lisashire"/>
    <s v="OffSup"/>
    <s v="Bkcs"/>
    <n v="564.44000000000005"/>
    <n v="5"/>
    <n v="112.88800000000001"/>
    <x v="1"/>
    <x v="0"/>
    <x v="1"/>
  </r>
  <r>
    <s v="b31be891-f76e-4481-a27d-623aa5d80c07"/>
    <x v="790"/>
    <s v="df0202ae-cf35-4fe7-ac3f-ff8bbc1ae88a"/>
    <s v="b1cd6e7c-e509-4f34-9e27-60c597135d4d"/>
    <d v="2020-06-20T00:00:00"/>
    <s v="Std"/>
    <x v="3213"/>
    <x v="0"/>
    <s v="Brownmouth"/>
    <s v="Furn"/>
    <s v="Bndrs"/>
    <n v="3222.68"/>
    <n v="8"/>
    <n v="402.83499999999998"/>
    <x v="2"/>
    <x v="3"/>
    <x v="0"/>
  </r>
  <r>
    <s v="10abfca1-ef3c-40f3-8169-541482200b0d"/>
    <x v="627"/>
    <s v="c152c1b1-7844-4e17-a8ad-63ad759fbc41"/>
    <s v="c1785dc0-6528-4faa-9e7c-f8e8a405fbcc"/>
    <d v="2020-05-19T00:00:00"/>
    <s v="Exp"/>
    <x v="3214"/>
    <x v="3"/>
    <s v="Danielport"/>
    <s v="OffSup"/>
    <s v="Bndrs"/>
    <n v="1098.25"/>
    <n v="4"/>
    <n v="274.5625"/>
    <x v="1"/>
    <x v="3"/>
    <x v="1"/>
  </r>
  <r>
    <s v="f0a0d42e-ba36-4837-b5b4-aa08f95c8ef3"/>
    <x v="1242"/>
    <s v="36290a61-b721-494c-b171-2c5bb7782e80"/>
    <s v="f5784154-a423-4ec5-bf7c-2b77ee8eee9a"/>
    <d v="2022-12-07T00:00:00"/>
    <s v="Eco"/>
    <x v="3215"/>
    <x v="3"/>
    <s v="South Henryborough"/>
    <s v="Furn"/>
    <s v="Bkcs"/>
    <n v="4507.34"/>
    <n v="8"/>
    <n v="563.41750000000002"/>
    <x v="2"/>
    <x v="0"/>
    <x v="0"/>
  </r>
  <r>
    <s v="2a62d04f-5968-468d-992a-a04e2076b8e7"/>
    <x v="1510"/>
    <s v="bf666c44-61e0-404a-805d-45bfb3c31a04"/>
    <s v="2007cabc-3d43-4afc-bfcf-fb04c784709e"/>
    <d v="2023-03-22T00:00:00"/>
    <s v="Exp"/>
    <x v="3216"/>
    <x v="0"/>
    <s v="Houstontown"/>
    <s v="OffSup"/>
    <s v="Phns"/>
    <n v="1563.94"/>
    <n v="2"/>
    <n v="781.97"/>
    <x v="1"/>
    <x v="4"/>
    <x v="1"/>
  </r>
  <r>
    <s v="ebcb2e4f-2966-4bbc-9dc4-d01fa593298f"/>
    <x v="1373"/>
    <s v="ddb7c2ef-0b5e-4a00-a634-35e86bd13cb3"/>
    <s v="f2c35012-3e5b-4778-ab59-42c5c7a4b838"/>
    <d v="2020-02-13T00:00:00"/>
    <s v="Eco"/>
    <x v="3217"/>
    <x v="1"/>
    <s v="Stephensonburgh"/>
    <s v="Furn"/>
    <s v="Acc"/>
    <n v="4194.53"/>
    <n v="3"/>
    <n v="1398.1766666666665"/>
    <x v="2"/>
    <x v="2"/>
    <x v="1"/>
  </r>
  <r>
    <s v="1917df64-6a61-48cb-bf39-5d97f07b5b8e"/>
    <x v="1511"/>
    <s v="b265e6d9-dc63-453d-8038-037bde85a456"/>
    <s v="4d2c9f6a-c9ab-4fe6-9355-5c0e88363239"/>
    <d v="2024-01-23T00:00:00"/>
    <s v="Std"/>
    <x v="3218"/>
    <x v="0"/>
    <s v="Barbaraview"/>
    <s v="Furn"/>
    <s v="Acc"/>
    <n v="2253.12"/>
    <n v="2"/>
    <n v="1126.56"/>
    <x v="2"/>
    <x v="2"/>
    <x v="1"/>
  </r>
  <r>
    <s v="2fa080ae-e9b3-40ad-a94a-ef2368b29fc1"/>
    <x v="1512"/>
    <s v="135487e2-b74b-4b04-8fcc-bb139a76809f"/>
    <s v="8eb2bc3e-89f8-4376-a41c-9c0ef09cd4d8"/>
    <d v="2022-11-04T00:00:00"/>
    <s v="Std"/>
    <x v="3219"/>
    <x v="1"/>
    <s v="Lake Alejandroview"/>
    <s v="Furn"/>
    <s v="Bkcs"/>
    <n v="1672.66"/>
    <n v="10"/>
    <n v="167.26600000000002"/>
    <x v="2"/>
    <x v="0"/>
    <x v="1"/>
  </r>
  <r>
    <s v="f3ec836f-b124-4440-a41c-481c565b2fff"/>
    <x v="1513"/>
    <s v="b8dd33b0-3fe1-4c1e-960d-c3a90341c29d"/>
    <s v="df7a3a44-465e-437a-bc8f-67cb0c4455ea"/>
    <d v="2019-10-13T00:00:00"/>
    <s v="Std"/>
    <x v="3220"/>
    <x v="2"/>
    <s v="Stoutton"/>
    <s v="Tech"/>
    <s v="Bndrs"/>
    <n v="1851.68"/>
    <n v="6"/>
    <n v="308.61333333333334"/>
    <x v="0"/>
    <x v="3"/>
    <x v="0"/>
  </r>
  <r>
    <s v="3f7e4c43-5eb8-477e-90bf-72c122c8db91"/>
    <x v="1332"/>
    <s v="7dcdf852-0fe4-4367-bca6-aebf7f8d513f"/>
    <s v="aa4acc59-7fd5-48d1-9009-736382ac9b01"/>
    <d v="2020-09-08T00:00:00"/>
    <s v="Exp"/>
    <x v="3221"/>
    <x v="1"/>
    <s v="West Patriciaview"/>
    <s v="Tech"/>
    <s v="Fstnrs"/>
    <n v="4032.03"/>
    <n v="4"/>
    <n v="1008.0075000000001"/>
    <x v="0"/>
    <x v="1"/>
    <x v="0"/>
  </r>
  <r>
    <s v="f1872a80-b3c6-4791-8c4f-d95231218f61"/>
    <x v="1451"/>
    <s v="c9998ae1-97b8-433a-a19d-6465645e2dfb"/>
    <s v="a67a143c-25bc-40d6-9e63-6b98dde1f7e9"/>
    <d v="2021-04-17T00:00:00"/>
    <s v="Eco"/>
    <x v="3222"/>
    <x v="1"/>
    <s v="North Robert"/>
    <s v="Tech"/>
    <s v="Bkcs"/>
    <n v="400.42"/>
    <n v="7"/>
    <n v="57.202857142857148"/>
    <x v="0"/>
    <x v="0"/>
    <x v="1"/>
  </r>
  <r>
    <s v="02d66f2f-01ea-4f84-8b5c-2d35c74ed30f"/>
    <x v="1514"/>
    <s v="d155ed77-2f71-4885-b3d6-cc6420dcab7e"/>
    <s v="f7a07768-4a21-4236-975c-d7b67bfaf4bd"/>
    <d v="2019-08-18T00:00:00"/>
    <s v="Std"/>
    <x v="50"/>
    <x v="2"/>
    <s v="North Scott"/>
    <s v="OffSup"/>
    <s v="Acc"/>
    <n v="4300.1899999999996"/>
    <n v="5"/>
    <n v="860.0379999999999"/>
    <x v="1"/>
    <x v="2"/>
    <x v="1"/>
  </r>
  <r>
    <s v="2931a63d-6110-4957-ba79-9e9fa8f59d14"/>
    <x v="866"/>
    <s v="e931397e-abb2-4956-8a29-b96b2d973850"/>
    <s v="6de812bb-e0e3-403b-9b6a-6d212ca3057d"/>
    <d v="2022-02-18T00:00:00"/>
    <s v="Std"/>
    <x v="3223"/>
    <x v="2"/>
    <s v="Feliciachester"/>
    <s v="Tech"/>
    <s v="Bkcs"/>
    <n v="531.35"/>
    <n v="10"/>
    <n v="53.135000000000005"/>
    <x v="0"/>
    <x v="0"/>
    <x v="0"/>
  </r>
  <r>
    <s v="c5fb422b-a95b-486e-8f7c-08befb2b8dd5"/>
    <x v="1515"/>
    <s v="05955048-7626-4be6-b83f-7b66e56bc4b3"/>
    <s v="2d9c8d58-6851-41fa-84f6-d9b936b0b3e1"/>
    <d v="2021-06-05T00:00:00"/>
    <s v="Exp"/>
    <x v="3224"/>
    <x v="0"/>
    <s v="Laneport"/>
    <s v="Furn"/>
    <s v="Phns"/>
    <n v="1764.84"/>
    <n v="3"/>
    <n v="588.28"/>
    <x v="2"/>
    <x v="4"/>
    <x v="0"/>
  </r>
  <r>
    <s v="22e6245b-1874-438a-835e-2478f75cbca7"/>
    <x v="1362"/>
    <s v="e605f481-5727-4a47-9fb1-d073a710690e"/>
    <s v="d12cb66c-445f-4d4f-8631-d8d00c3db622"/>
    <d v="2022-12-20T00:00:00"/>
    <s v="Eco"/>
    <x v="3225"/>
    <x v="0"/>
    <s v="North Katherineville"/>
    <s v="Furn"/>
    <s v="Acc"/>
    <n v="490.9"/>
    <n v="6"/>
    <n v="81.816666666666663"/>
    <x v="2"/>
    <x v="2"/>
    <x v="0"/>
  </r>
  <r>
    <s v="ee937028-d46d-418a-8009-9cc746bef485"/>
    <x v="614"/>
    <s v="31714d3a-e7c2-445b-9135-8d984141ba13"/>
    <s v="9173deff-dded-4268-bbe1-6364f0f08304"/>
    <d v="2022-09-11T00:00:00"/>
    <s v="Exp"/>
    <x v="3226"/>
    <x v="3"/>
    <s v="East Sandraland"/>
    <s v="Tech"/>
    <s v="Fstnrs"/>
    <n v="3178"/>
    <n v="4"/>
    <n v="794.5"/>
    <x v="0"/>
    <x v="1"/>
    <x v="1"/>
  </r>
  <r>
    <s v="8d9fd227-2004-4cde-b1f2-11eb90315e40"/>
    <x v="1424"/>
    <s v="298d646d-7f30-473b-9e7f-b9cfeeb03d48"/>
    <s v="f68c7c37-26e4-4162-9833-17aa2c842531"/>
    <d v="2022-03-22T00:00:00"/>
    <s v="Std"/>
    <x v="3227"/>
    <x v="0"/>
    <s v="South Edwardstad"/>
    <s v="OffSup"/>
    <s v="Bndrs"/>
    <n v="1784.32"/>
    <n v="2"/>
    <n v="892.16"/>
    <x v="1"/>
    <x v="3"/>
    <x v="1"/>
  </r>
  <r>
    <s v="42914917-61c2-4fca-910d-81ea44cb8ea6"/>
    <x v="1322"/>
    <s v="ff96f320-1069-49fe-b147-05f16c1530da"/>
    <s v="8effbf8d-d8ee-45fe-9b73-4115f542bb41"/>
    <d v="2022-09-18T00:00:00"/>
    <s v="Eco"/>
    <x v="2047"/>
    <x v="1"/>
    <s v="Christopherhaven"/>
    <s v="Tech"/>
    <s v="Bndrs"/>
    <n v="2268.63"/>
    <n v="5"/>
    <n v="453.726"/>
    <x v="0"/>
    <x v="3"/>
    <x v="1"/>
  </r>
  <r>
    <s v="5927116c-dd47-4c78-9137-a8348f901522"/>
    <x v="1351"/>
    <s v="5fddc359-c9cd-4b7d-b9fc-7b1b3536fc9c"/>
    <s v="53c5fc8b-4982-4b72-93c8-18cacbea5980"/>
    <d v="2020-07-30T00:00:00"/>
    <s v="Eco"/>
    <x v="3228"/>
    <x v="1"/>
    <s v="East Monica"/>
    <s v="Tech"/>
    <s v="Bndrs"/>
    <n v="2760.53"/>
    <n v="3"/>
    <n v="920.17666666666673"/>
    <x v="0"/>
    <x v="3"/>
    <x v="1"/>
  </r>
  <r>
    <s v="746ad72a-d3a2-41c8-a66d-0ab53651d1e9"/>
    <x v="1373"/>
    <s v="1502721b-afa3-4eae-bc58-c68aff9bab15"/>
    <s v="6a5d5198-acf2-49ec-ac9b-5da03360a122"/>
    <d v="2020-12-24T00:00:00"/>
    <s v="Exp"/>
    <x v="3229"/>
    <x v="0"/>
    <s v="Lake Alexander"/>
    <s v="Tech"/>
    <s v="Fstnrs"/>
    <n v="4767.32"/>
    <n v="3"/>
    <n v="1589.1066666666666"/>
    <x v="0"/>
    <x v="1"/>
    <x v="0"/>
  </r>
  <r>
    <s v="a885ee5d-f325-4cec-b283-25a01e84ab10"/>
    <x v="1132"/>
    <s v="ce068d62-a5d5-4d5f-9d3e-26c10f0bae6f"/>
    <s v="48601730-4161-4034-b4f6-db8ff9e3e87b"/>
    <d v="2021-12-10T00:00:00"/>
    <s v="Eco"/>
    <x v="3230"/>
    <x v="1"/>
    <s v="Bennettborough"/>
    <s v="OffSup"/>
    <s v="Bkcs"/>
    <n v="4519.41"/>
    <n v="10"/>
    <n v="451.94099999999997"/>
    <x v="1"/>
    <x v="0"/>
    <x v="1"/>
  </r>
  <r>
    <s v="bf98b700-6f70-4fdd-81d4-b512c8bfd158"/>
    <x v="1044"/>
    <s v="064ba85f-684f-4023-b0de-916fc3454259"/>
    <s v="8e3f22f1-f8ca-4d3c-9fc5-00cffa73e192"/>
    <d v="2024-09-28T00:00:00"/>
    <s v="Eco"/>
    <x v="3231"/>
    <x v="2"/>
    <s v="North Maryborough"/>
    <s v="OffSup"/>
    <s v="Phns"/>
    <n v="4970.33"/>
    <n v="2"/>
    <n v="2485.165"/>
    <x v="1"/>
    <x v="4"/>
    <x v="0"/>
  </r>
  <r>
    <s v="78eb9385-efeb-4d9b-bfb5-1f8ac75bfd63"/>
    <x v="1059"/>
    <s v="247939f6-9ef9-4fe0-8955-740dc6fd7680"/>
    <s v="b74fa2eb-2952-46bd-b4fd-c27e8b483648"/>
    <d v="2023-01-17T00:00:00"/>
    <s v="Std"/>
    <x v="3232"/>
    <x v="1"/>
    <s v="Port Thomas"/>
    <s v="Tech"/>
    <s v="Fstnrs"/>
    <n v="208.18"/>
    <n v="8"/>
    <n v="26.022500000000001"/>
    <x v="0"/>
    <x v="1"/>
    <x v="0"/>
  </r>
  <r>
    <s v="9aa93d94-e42a-4c31-ad82-c2f21c8bc664"/>
    <x v="408"/>
    <s v="a1349df3-dc1e-4316-9ada-812640861e30"/>
    <s v="cd14041b-b9f3-4819-b15a-5e5cae1f7f5b"/>
    <d v="2023-04-16T00:00:00"/>
    <s v="Eco"/>
    <x v="3233"/>
    <x v="1"/>
    <s v="West Michellefurt"/>
    <s v="Furn"/>
    <s v="Acc"/>
    <n v="3501.34"/>
    <n v="1"/>
    <n v="3501.34"/>
    <x v="2"/>
    <x v="2"/>
    <x v="0"/>
  </r>
  <r>
    <s v="d7cdabc5-286e-4cdf-b246-1e8a1c2befd3"/>
    <x v="1446"/>
    <s v="ef4d8029-901a-4b8a-9b8c-58ebc728bdf3"/>
    <s v="92ced8d0-592e-4b2f-bb5c-68620bdc0f98"/>
    <d v="2021-05-25T00:00:00"/>
    <s v="Eco"/>
    <x v="3234"/>
    <x v="0"/>
    <s v="West Tammyfort"/>
    <s v="OffSup"/>
    <s v="Acc"/>
    <n v="513.63"/>
    <n v="8"/>
    <n v="64.203749999999999"/>
    <x v="1"/>
    <x v="2"/>
    <x v="0"/>
  </r>
  <r>
    <s v="79eb313e-1448-45ce-8fef-7d9767ff7074"/>
    <x v="68"/>
    <s v="08e343fc-f11f-4463-ade7-cd08f1f51551"/>
    <s v="9d48a025-fda3-4005-90ba-9399f1b96dbe"/>
    <d v="2022-07-25T00:00:00"/>
    <s v="Eco"/>
    <x v="3235"/>
    <x v="0"/>
    <s v="Perezchester"/>
    <s v="Tech"/>
    <s v="Acc"/>
    <n v="3492.65"/>
    <n v="10"/>
    <n v="349.26499999999999"/>
    <x v="0"/>
    <x v="2"/>
    <x v="1"/>
  </r>
  <r>
    <s v="7566fdc8-051e-4e32-badd-7d3ce415ce66"/>
    <x v="436"/>
    <s v="1eca3f3d-a290-4766-be41-2c87b20a7b3c"/>
    <s v="b504e5cf-6f5c-4476-8f49-0509ed6af64b"/>
    <d v="2024-07-17T00:00:00"/>
    <s v="Std"/>
    <x v="3236"/>
    <x v="1"/>
    <s v="Michellemouth"/>
    <s v="Tech"/>
    <s v="Bkcs"/>
    <n v="3842.82"/>
    <n v="7"/>
    <n v="548.97428571428577"/>
    <x v="0"/>
    <x v="0"/>
    <x v="1"/>
  </r>
  <r>
    <s v="4df89c62-895b-4383-ba91-ca851753bab8"/>
    <x v="39"/>
    <s v="0b7cbf2d-d8d9-447c-94af-d6f607313ec3"/>
    <s v="ed4a659e-e896-4f35-b670-c4ffc1570b3e"/>
    <d v="2022-06-12T00:00:00"/>
    <s v="Exp"/>
    <x v="3237"/>
    <x v="3"/>
    <s v="East Michael"/>
    <s v="OffSup"/>
    <s v="Bndrs"/>
    <n v="623.4"/>
    <n v="4"/>
    <n v="155.85"/>
    <x v="1"/>
    <x v="3"/>
    <x v="0"/>
  </r>
  <r>
    <s v="cf9a204b-0a6e-4a5a-a2f9-e40bdbc5fc88"/>
    <x v="1053"/>
    <s v="44592dd3-b19c-4e2b-9247-6cc46cde5d1d"/>
    <s v="ab672fbc-270d-408b-80b5-9c8ca9002f98"/>
    <d v="2020-10-02T00:00:00"/>
    <s v="Eco"/>
    <x v="3238"/>
    <x v="1"/>
    <s v="Cynthiaport"/>
    <s v="Furn"/>
    <s v="Bkcs"/>
    <n v="3240.84"/>
    <n v="1"/>
    <n v="3240.84"/>
    <x v="2"/>
    <x v="0"/>
    <x v="0"/>
  </r>
  <r>
    <s v="b43c8b32-93b5-4d54-af7d-6a93ced61bff"/>
    <x v="202"/>
    <s v="47bf525f-c49c-4793-90db-5e551a177373"/>
    <s v="da85880d-48f4-4890-ac18-ab234a3e6e28"/>
    <d v="2024-06-20T00:00:00"/>
    <s v="Eco"/>
    <x v="3239"/>
    <x v="1"/>
    <s v="Lake Tonyabury"/>
    <s v="OffSup"/>
    <s v="Fstnrs"/>
    <n v="1768.75"/>
    <n v="1"/>
    <n v="1768.75"/>
    <x v="1"/>
    <x v="1"/>
    <x v="0"/>
  </r>
  <r>
    <s v="a3703399-e812-4b33-a6a4-0e96857e0f4b"/>
    <x v="1505"/>
    <s v="5299cbb9-02fb-4e1f-b94c-a0af83858ba1"/>
    <s v="d79c16dc-844d-45e8-a904-85b49a5a8517"/>
    <d v="2020-01-13T00:00:00"/>
    <s v="Exp"/>
    <x v="3240"/>
    <x v="0"/>
    <s v="Caitlynmouth"/>
    <s v="Furn"/>
    <s v="Phns"/>
    <n v="4967.3900000000003"/>
    <n v="9"/>
    <n v="551.93222222222221"/>
    <x v="2"/>
    <x v="4"/>
    <x v="1"/>
  </r>
  <r>
    <s v="b90c64de-f9b9-487e-896b-58fd45c49f5c"/>
    <x v="1032"/>
    <s v="024942aa-437e-4554-9d83-88b04577fc84"/>
    <s v="c696d3e3-63f7-420f-9420-5dfe9db30764"/>
    <d v="2023-04-19T00:00:00"/>
    <s v="Exp"/>
    <x v="3241"/>
    <x v="0"/>
    <s v="Halemouth"/>
    <s v="OffSup"/>
    <s v="Bkcs"/>
    <n v="622.85"/>
    <n v="4"/>
    <n v="155.71250000000001"/>
    <x v="1"/>
    <x v="0"/>
    <x v="0"/>
  </r>
  <r>
    <s v="f645029e-38a5-479f-adfa-84a71ea6240f"/>
    <x v="0"/>
    <s v="becf3067-6ce1-43c3-be7e-3d351ad0fcce"/>
    <s v="dbeec3a7-7b32-4b6a-96be-b59b8ed51dda"/>
    <d v="2022-04-24T00:00:00"/>
    <s v="Std"/>
    <x v="3242"/>
    <x v="2"/>
    <s v="Terrellberg"/>
    <s v="OffSup"/>
    <s v="Bndrs"/>
    <n v="958.05"/>
    <n v="4"/>
    <n v="239.51249999999999"/>
    <x v="1"/>
    <x v="3"/>
    <x v="1"/>
  </r>
  <r>
    <s v="79b6ffea-b120-4ccd-ad76-31901892ff1a"/>
    <x v="718"/>
    <s v="b5cfc720-29b3-4956-9529-b3486ce45153"/>
    <s v="a2683cb8-b52e-4551-bdd3-6a49552e6de6"/>
    <d v="2023-02-06T00:00:00"/>
    <s v="Exp"/>
    <x v="3243"/>
    <x v="0"/>
    <s v="Port Justinland"/>
    <s v="OffSup"/>
    <s v="Phns"/>
    <n v="1797.87"/>
    <n v="1"/>
    <n v="1797.87"/>
    <x v="1"/>
    <x v="4"/>
    <x v="0"/>
  </r>
  <r>
    <s v="8fd5c809-6d36-40d9-ae2c-c6f4ee6274e9"/>
    <x v="38"/>
    <s v="d08b5e09-687f-44b7-85ad-09661aa619da"/>
    <s v="5a774878-7140-4845-8404-4a8a4a6ef660"/>
    <d v="2020-06-07T00:00:00"/>
    <s v="Std"/>
    <x v="3244"/>
    <x v="3"/>
    <s v="Julietown"/>
    <s v="Tech"/>
    <s v="Acc"/>
    <n v="2847.82"/>
    <n v="10"/>
    <n v="284.78200000000004"/>
    <x v="0"/>
    <x v="2"/>
    <x v="0"/>
  </r>
  <r>
    <s v="006e9232-38ab-4627-8862-6db6cad4ad42"/>
    <x v="839"/>
    <s v="9a173430-a11a-4047-9ef0-92e106e00c81"/>
    <s v="0d41afca-dd4b-45f7-afd8-14e8e61628d4"/>
    <d v="2022-06-14T00:00:00"/>
    <s v="Eco"/>
    <x v="3245"/>
    <x v="1"/>
    <s v="Mitchellfurt"/>
    <s v="OffSup"/>
    <s v="Bndrs"/>
    <n v="991.48"/>
    <n v="6"/>
    <n v="165.24666666666667"/>
    <x v="1"/>
    <x v="3"/>
    <x v="1"/>
  </r>
  <r>
    <s v="e45c4063-8dcd-4adb-b8bc-89062da4106b"/>
    <x v="1150"/>
    <s v="f950334c-e9bf-476e-af50-acf07c3925a0"/>
    <s v="e276294f-9102-4006-abad-fc37b7e0aa83"/>
    <d v="2022-02-08T00:00:00"/>
    <s v="Eco"/>
    <x v="3246"/>
    <x v="0"/>
    <s v="Marcton"/>
    <s v="Tech"/>
    <s v="Bndrs"/>
    <n v="4869.8100000000004"/>
    <n v="4"/>
    <n v="1217.4525000000001"/>
    <x v="0"/>
    <x v="3"/>
    <x v="0"/>
  </r>
  <r>
    <s v="e99ac299-86a7-4bfe-b0de-445dbc3a27c7"/>
    <x v="1050"/>
    <s v="b7f3667d-4f7d-4ad2-b6c3-007c375f4e44"/>
    <s v="143bf9e7-a856-4167-abf2-31f5b3a559fe"/>
    <d v="2020-01-16T00:00:00"/>
    <s v="Std"/>
    <x v="3247"/>
    <x v="3"/>
    <s v="Olsonstad"/>
    <s v="Tech"/>
    <s v="Fstnrs"/>
    <n v="1652.11"/>
    <n v="10"/>
    <n v="165.21099999999998"/>
    <x v="0"/>
    <x v="1"/>
    <x v="1"/>
  </r>
  <r>
    <s v="8a008e37-8b00-4657-a27a-eacd07b17eab"/>
    <x v="1276"/>
    <s v="7035e210-f241-4034-af9f-a274a0a0c3f7"/>
    <s v="3c23511d-7b48-41dd-af6a-54d65b4c9df3"/>
    <d v="2022-12-27T00:00:00"/>
    <s v="Exp"/>
    <x v="3248"/>
    <x v="1"/>
    <s v="Beverlyberg"/>
    <s v="OffSup"/>
    <s v="Bndrs"/>
    <n v="3170.9"/>
    <n v="1"/>
    <n v="3170.9"/>
    <x v="1"/>
    <x v="3"/>
    <x v="1"/>
  </r>
  <r>
    <s v="f27040ba-4881-47be-9009-b860195d931a"/>
    <x v="714"/>
    <s v="d20480f5-e178-47d1-816e-3b4ca87fcc53"/>
    <s v="28d30c8d-81cc-4a1e-8f29-b62c01a8a1f8"/>
    <d v="2021-04-21T00:00:00"/>
    <s v="Std"/>
    <x v="3249"/>
    <x v="1"/>
    <s v="Victoriaville"/>
    <s v="OffSup"/>
    <s v="Bndrs"/>
    <n v="2934.72"/>
    <n v="5"/>
    <n v="586.94399999999996"/>
    <x v="1"/>
    <x v="3"/>
    <x v="0"/>
  </r>
  <r>
    <s v="8413ce04-f7c4-411c-ae32-2f33899f8d50"/>
    <x v="231"/>
    <s v="d71cbc7e-0704-4879-ba08-91efcbba6417"/>
    <s v="a75ff1ae-609a-4efe-9ef4-d6e215c42f6e"/>
    <d v="2019-11-04T00:00:00"/>
    <s v="Std"/>
    <x v="3250"/>
    <x v="2"/>
    <s v="Josephton"/>
    <s v="OffSup"/>
    <s v="Bkcs"/>
    <n v="80.92"/>
    <n v="4"/>
    <n v="20.23"/>
    <x v="1"/>
    <x v="0"/>
    <x v="0"/>
  </r>
  <r>
    <s v="f74ba77c-f0c3-4813-95f0-923c748f4452"/>
    <x v="2"/>
    <s v="4dae9463-9e9d-4875-8b60-2f3ce26d2f4a"/>
    <s v="ef85b6e0-2e51-47d5-97fe-7dfc2a7b7173"/>
    <d v="2023-04-13T00:00:00"/>
    <s v="Eco"/>
    <x v="3251"/>
    <x v="0"/>
    <s v="Port Dawnfurt"/>
    <s v="Tech"/>
    <s v="Acc"/>
    <n v="1700.92"/>
    <n v="1"/>
    <n v="1700.92"/>
    <x v="0"/>
    <x v="2"/>
    <x v="1"/>
  </r>
  <r>
    <s v="bb0e78f4-dd52-43d0-bdad-ad88165120f5"/>
    <x v="1489"/>
    <s v="23741d52-ae5f-4db4-aebe-d48fac47b2ed"/>
    <s v="218856f0-9697-42b7-a0d0-cbe6471790d9"/>
    <d v="2023-04-30T00:00:00"/>
    <s v="Eco"/>
    <x v="3252"/>
    <x v="2"/>
    <s v="New Thomasland"/>
    <s v="Tech"/>
    <s v="Fstnrs"/>
    <n v="1841.56"/>
    <n v="7"/>
    <n v="263.08"/>
    <x v="0"/>
    <x v="1"/>
    <x v="0"/>
  </r>
  <r>
    <s v="068a5f97-3020-4c4f-90ad-56d176e1890d"/>
    <x v="1491"/>
    <s v="7557f496-3c1f-4f67-9ef0-7689d80bf6ca"/>
    <s v="6a2bce33-c738-4437-a04d-d6f9243a57bc"/>
    <d v="2020-02-09T00:00:00"/>
    <s v="Eco"/>
    <x v="3253"/>
    <x v="3"/>
    <s v="New Beverlyborough"/>
    <s v="Furn"/>
    <s v="Bndrs"/>
    <n v="1000.16"/>
    <n v="10"/>
    <n v="100.01599999999999"/>
    <x v="2"/>
    <x v="3"/>
    <x v="1"/>
  </r>
  <r>
    <s v="1b163a06-a495-4f87-8efa-c2c37a022d75"/>
    <x v="1377"/>
    <s v="321fe62c-59f1-4f75-b267-4c3f3f50b6cb"/>
    <s v="adfa9d58-f15e-4858-bfdf-21496fbe0cf7"/>
    <d v="2023-10-30T00:00:00"/>
    <s v="Exp"/>
    <x v="3254"/>
    <x v="0"/>
    <s v="South Michael"/>
    <s v="OffSup"/>
    <s v="Acc"/>
    <n v="3720.98"/>
    <n v="4"/>
    <n v="930.245"/>
    <x v="1"/>
    <x v="2"/>
    <x v="1"/>
  </r>
  <r>
    <s v="91c544e6-73f3-4852-81eb-4f1f8319c3ef"/>
    <x v="1463"/>
    <s v="8d7992cb-c553-4c03-80e7-dafe752c6684"/>
    <s v="a99ced53-a5d2-4dd2-995e-acf1c8d9c90f"/>
    <d v="2022-11-23T00:00:00"/>
    <s v="Exp"/>
    <x v="3255"/>
    <x v="1"/>
    <s v="Lisaburgh"/>
    <s v="OffSup"/>
    <s v="Bkcs"/>
    <n v="2802.94"/>
    <n v="9"/>
    <n v="311.4377777777778"/>
    <x v="1"/>
    <x v="0"/>
    <x v="1"/>
  </r>
  <r>
    <s v="070a0ca1-97b2-4968-865f-dbfc94e3f1c5"/>
    <x v="758"/>
    <s v="f404230b-3897-4ccb-88ba-4c68b7e9b15a"/>
    <s v="943bd092-d4e6-409a-aab9-3e6d5210f247"/>
    <d v="2020-01-21T00:00:00"/>
    <s v="Eco"/>
    <x v="3256"/>
    <x v="1"/>
    <s v="Hayesport"/>
    <s v="Tech"/>
    <s v="Bkcs"/>
    <n v="1406.19"/>
    <n v="10"/>
    <n v="140.619"/>
    <x v="0"/>
    <x v="0"/>
    <x v="0"/>
  </r>
  <r>
    <s v="bd16b0fc-37e5-4ee6-b5cc-ea54327f2559"/>
    <x v="117"/>
    <s v="25231ebe-3617-4ae3-9427-31a6d72a4a43"/>
    <s v="25216e6e-801d-4983-993b-ce148b890a73"/>
    <d v="2019-12-29T00:00:00"/>
    <s v="Std"/>
    <x v="3257"/>
    <x v="3"/>
    <s v="New Joelhaven"/>
    <s v="OffSup"/>
    <s v="Bndrs"/>
    <n v="3460.15"/>
    <n v="4"/>
    <n v="865.03750000000002"/>
    <x v="1"/>
    <x v="3"/>
    <x v="0"/>
  </r>
  <r>
    <s v="eb7784ec-c20b-4ea6-937b-06adc0b840bd"/>
    <x v="1516"/>
    <s v="01484ff1-b7eb-4435-9de0-4f854e8d9e15"/>
    <s v="41a132f8-f7d3-4b87-bc59-b735b122e5d8"/>
    <d v="2023-12-10T00:00:00"/>
    <s v="Std"/>
    <x v="3258"/>
    <x v="0"/>
    <s v="Debbiehaven"/>
    <s v="Tech"/>
    <s v="Bndrs"/>
    <n v="2704.79"/>
    <n v="1"/>
    <n v="2704.79"/>
    <x v="0"/>
    <x v="3"/>
    <x v="0"/>
  </r>
  <r>
    <s v="5e83acfb-70de-4600-9c28-db91511f2e75"/>
    <x v="646"/>
    <s v="b9120dc3-386c-4f57-b94b-1a1338eea487"/>
    <s v="1f44a376-8ed7-4ef0-8e70-f1ce7c22d645"/>
    <d v="2021-04-09T00:00:00"/>
    <s v="Exp"/>
    <x v="3259"/>
    <x v="3"/>
    <s v="Seanside"/>
    <s v="Furn"/>
    <s v="Acc"/>
    <n v="2160.86"/>
    <n v="9"/>
    <n v="240.09555555555556"/>
    <x v="2"/>
    <x v="2"/>
    <x v="0"/>
  </r>
  <r>
    <s v="868ab4b9-6773-4ae7-81b2-6c3a2406798d"/>
    <x v="617"/>
    <s v="09509e43-a7a8-4f6e-b39c-b65d9bd8f2cf"/>
    <s v="565e73be-365c-4a22-b6d7-25c2be11ae55"/>
    <d v="2022-11-01T00:00:00"/>
    <s v="Std"/>
    <x v="3260"/>
    <x v="0"/>
    <s v="Phillipborough"/>
    <s v="Furn"/>
    <s v="Phns"/>
    <n v="3348.08"/>
    <n v="5"/>
    <n v="669.61599999999999"/>
    <x v="2"/>
    <x v="4"/>
    <x v="0"/>
  </r>
  <r>
    <s v="aa84267c-6cb6-4e68-b73b-3aa226405576"/>
    <x v="12"/>
    <s v="51cc897a-e19b-42a4-be9e-b0d19398b346"/>
    <s v="cca8b223-5a2b-46f6-ae16-874ff82d759e"/>
    <d v="2022-05-08T00:00:00"/>
    <s v="Exp"/>
    <x v="3261"/>
    <x v="3"/>
    <s v="West Jackson"/>
    <s v="Tech"/>
    <s v="Phns"/>
    <n v="2027.42"/>
    <n v="1"/>
    <n v="2027.42"/>
    <x v="0"/>
    <x v="4"/>
    <x v="1"/>
  </r>
  <r>
    <s v="3e53d421-545b-4a45-9dd6-445134876e3f"/>
    <x v="1517"/>
    <s v="1faa4f7d-061c-4c5d-a28c-d92f5c8e3d1e"/>
    <s v="77e754d4-1884-4ae9-9ff5-64bf9fd75401"/>
    <d v="2023-03-04T00:00:00"/>
    <s v="Std"/>
    <x v="3262"/>
    <x v="2"/>
    <s v="Mendozaside"/>
    <s v="Furn"/>
    <s v="Bndrs"/>
    <n v="3882.6"/>
    <n v="3"/>
    <n v="1294.2"/>
    <x v="2"/>
    <x v="3"/>
    <x v="0"/>
  </r>
  <r>
    <s v="95137276-684c-4557-8a4b-5a11ada6723b"/>
    <x v="427"/>
    <s v="30dd804b-a49b-4ad3-93df-489745554575"/>
    <s v="59289235-a234-41de-8787-5d0e127b443e"/>
    <d v="2021-02-18T00:00:00"/>
    <s v="Exp"/>
    <x v="3263"/>
    <x v="3"/>
    <s v="Melodyview"/>
    <s v="Tech"/>
    <s v="Fstnrs"/>
    <n v="4463.13"/>
    <n v="10"/>
    <n v="446.31299999999999"/>
    <x v="0"/>
    <x v="1"/>
    <x v="1"/>
  </r>
  <r>
    <s v="c39c428d-dc7e-405b-a371-ff015e0408c0"/>
    <x v="1518"/>
    <s v="6409a169-5b80-4efe-aa59-d7c15b9203b7"/>
    <s v="452527bb-b996-4f96-90de-dc577605e4cd"/>
    <d v="2022-04-21T00:00:00"/>
    <s v="Std"/>
    <x v="3264"/>
    <x v="3"/>
    <s v="Amyview"/>
    <s v="OffSup"/>
    <s v="Bndrs"/>
    <n v="2329.0100000000002"/>
    <n v="3"/>
    <n v="776.3366666666667"/>
    <x v="1"/>
    <x v="3"/>
    <x v="1"/>
  </r>
  <r>
    <s v="951e2174-977f-44f8-b9ec-9b65322651e3"/>
    <x v="75"/>
    <s v="2f45a38b-b0b2-48ee-bf6e-85cee1bbf8ea"/>
    <s v="7ee46644-43da-4ac2-a6db-a9a663528ee2"/>
    <d v="2021-03-10T00:00:00"/>
    <s v="Exp"/>
    <x v="3265"/>
    <x v="1"/>
    <s v="Patriciaport"/>
    <s v="Furn"/>
    <s v="Fstnrs"/>
    <n v="551.9"/>
    <n v="4"/>
    <n v="137.97499999999999"/>
    <x v="2"/>
    <x v="1"/>
    <x v="1"/>
  </r>
  <r>
    <s v="5207fbb8-6799-4c2a-bcdc-796c21b5bb63"/>
    <x v="1251"/>
    <s v="e30cc074-ee51-43c9-bc72-31d99d67c37c"/>
    <s v="7a612f8a-a02f-4037-bbfa-7567d4349c97"/>
    <d v="2023-02-03T00:00:00"/>
    <s v="Eco"/>
    <x v="3266"/>
    <x v="1"/>
    <s v="North Jasminefurt"/>
    <s v="OffSup"/>
    <s v="Bndrs"/>
    <n v="1002.23"/>
    <n v="5"/>
    <n v="200.446"/>
    <x v="1"/>
    <x v="3"/>
    <x v="0"/>
  </r>
  <r>
    <s v="0020acae-87fa-49fa-bf0d-f29a77963e5f"/>
    <x v="1519"/>
    <s v="98d63694-e754-4ce5-88a7-f396819ab494"/>
    <s v="7c933fc1-76c0-4dba-9f1d-c5e615ef2bd3"/>
    <d v="2020-02-09T00:00:00"/>
    <s v="Std"/>
    <x v="3267"/>
    <x v="1"/>
    <s v="Christopherton"/>
    <s v="Furn"/>
    <s v="Phns"/>
    <n v="864.94"/>
    <n v="4"/>
    <n v="216.23500000000001"/>
    <x v="2"/>
    <x v="4"/>
    <x v="1"/>
  </r>
  <r>
    <s v="03a287e2-92b2-4c2c-86db-037ab80d8ed7"/>
    <x v="1348"/>
    <s v="567bda1c-f110-4359-b2a7-f18480941988"/>
    <s v="ca17f1ca-42c8-444d-850c-6ebf0c35cf7d"/>
    <d v="2019-06-29T00:00:00"/>
    <s v="Eco"/>
    <x v="3268"/>
    <x v="1"/>
    <s v="West Deborah"/>
    <s v="OffSup"/>
    <s v="Fstnrs"/>
    <n v="3501.99"/>
    <n v="5"/>
    <n v="700.39799999999991"/>
    <x v="1"/>
    <x v="1"/>
    <x v="1"/>
  </r>
  <r>
    <s v="e230e0e7-f1b4-4377-9e5b-1398d929d207"/>
    <x v="1"/>
    <s v="beebd80c-bb13-491d-a688-6e39510d5ded"/>
    <s v="7aaeb167-fb0b-4d2c-9576-61c1ce1a9995"/>
    <d v="2020-12-02T00:00:00"/>
    <s v="Std"/>
    <x v="3269"/>
    <x v="2"/>
    <s v="Port Jordan"/>
    <s v="Tech"/>
    <s v="Bkcs"/>
    <n v="1509.69"/>
    <n v="1"/>
    <n v="1509.69"/>
    <x v="0"/>
    <x v="0"/>
    <x v="1"/>
  </r>
  <r>
    <s v="d05975ed-a300-4418-9c4c-961d257847b2"/>
    <x v="704"/>
    <s v="cb508f46-1642-48bc-be66-7c24ab05c112"/>
    <s v="a552a9bf-255d-432b-898b-fb96a6b3a1db"/>
    <d v="2023-05-04T00:00:00"/>
    <s v="Exp"/>
    <x v="3270"/>
    <x v="2"/>
    <s v="Tiffanyfort"/>
    <s v="Tech"/>
    <s v="Bndrs"/>
    <n v="683.31"/>
    <n v="4"/>
    <n v="170.82749999999999"/>
    <x v="0"/>
    <x v="3"/>
    <x v="0"/>
  </r>
  <r>
    <s v="85d82556-55b2-4ae5-a835-774dd1e73859"/>
    <x v="1520"/>
    <s v="08e5c9e0-06f0-48b4-8c63-bb6910bb2c96"/>
    <s v="a567a058-c6be-4267-8546-803857207ea6"/>
    <d v="2020-03-10T00:00:00"/>
    <s v="Exp"/>
    <x v="3271"/>
    <x v="0"/>
    <s v="Morrisville"/>
    <s v="Furn"/>
    <s v="Bkcs"/>
    <n v="3167.04"/>
    <n v="10"/>
    <n v="316.70400000000001"/>
    <x v="2"/>
    <x v="0"/>
    <x v="0"/>
  </r>
  <r>
    <s v="658e2b5b-aebf-42d5-80be-11f89edf7a2f"/>
    <x v="1457"/>
    <s v="09a77ce6-895e-4d71-ac42-94361e21b891"/>
    <s v="362bf5c4-6c8a-454f-925a-7da94110da10"/>
    <d v="2024-10-11T00:00:00"/>
    <s v="Eco"/>
    <x v="3272"/>
    <x v="2"/>
    <s v="Port Marychester"/>
    <s v="Tech"/>
    <s v="Bndrs"/>
    <n v="1747.84"/>
    <n v="1"/>
    <n v="1747.84"/>
    <x v="0"/>
    <x v="3"/>
    <x v="1"/>
  </r>
  <r>
    <s v="4e074748-875c-48f2-aa3e-755ae5c7f917"/>
    <x v="1455"/>
    <s v="0ca5d89b-fd92-498f-8f45-032655e6eecc"/>
    <s v="690f111a-391b-4df1-9463-da146604dcb3"/>
    <d v="2024-11-28T00:00:00"/>
    <s v="Exp"/>
    <x v="3273"/>
    <x v="3"/>
    <s v="North Jenniferview"/>
    <s v="OffSup"/>
    <s v="Bndrs"/>
    <n v="3138.52"/>
    <n v="2"/>
    <n v="1569.26"/>
    <x v="1"/>
    <x v="3"/>
    <x v="0"/>
  </r>
  <r>
    <s v="7338ca78-d350-481e-8137-f800514cff8e"/>
    <x v="618"/>
    <s v="1abf9d4a-7c3d-4d64-8961-90930d6a625b"/>
    <s v="b63d1dac-3add-4a42-acf2-777d79dceee7"/>
    <d v="2022-02-20T00:00:00"/>
    <s v="Exp"/>
    <x v="3274"/>
    <x v="0"/>
    <s v="East Ashleyberg"/>
    <s v="Furn"/>
    <s v="Fstnrs"/>
    <n v="260.44"/>
    <n v="4"/>
    <n v="65.11"/>
    <x v="2"/>
    <x v="1"/>
    <x v="1"/>
  </r>
  <r>
    <s v="df5a0060-6ce9-4df2-a0cd-d47ea7845541"/>
    <x v="471"/>
    <s v="6738cf1d-a8e6-4cd7-8913-c687565b013f"/>
    <s v="0e30647b-a649-4b99-9f85-3edc43a3ce0c"/>
    <d v="2020-12-11T00:00:00"/>
    <s v="Eco"/>
    <x v="3275"/>
    <x v="2"/>
    <s v="West Jeffreyton"/>
    <s v="Furn"/>
    <s v="Phns"/>
    <n v="3345.42"/>
    <n v="4"/>
    <n v="836.35500000000002"/>
    <x v="2"/>
    <x v="4"/>
    <x v="0"/>
  </r>
  <r>
    <s v="d930d57b-db06-4a9b-837d-d9d0f15991e9"/>
    <x v="1521"/>
    <s v="978c5533-fd37-472f-aace-edd477081f33"/>
    <s v="e166fd5f-3760-4394-ae8d-cd99f4da5586"/>
    <d v="2020-02-18T00:00:00"/>
    <s v="Eco"/>
    <x v="3276"/>
    <x v="1"/>
    <s v="Port Sabrinatown"/>
    <s v="Furn"/>
    <s v="Acc"/>
    <n v="4234.3900000000003"/>
    <n v="2"/>
    <n v="2117.1950000000002"/>
    <x v="2"/>
    <x v="2"/>
    <x v="1"/>
  </r>
  <r>
    <s v="44c5960e-2602-4fb3-ade9-dbcdda808b0a"/>
    <x v="203"/>
    <s v="7a8dce4f-56ec-47a2-8e2c-446b7320ba48"/>
    <s v="43293443-f274-418c-9e54-045591563e90"/>
    <d v="2024-05-09T00:00:00"/>
    <s v="Eco"/>
    <x v="3277"/>
    <x v="0"/>
    <s v="Kimland"/>
    <s v="Tech"/>
    <s v="Phns"/>
    <n v="4996.25"/>
    <n v="8"/>
    <n v="624.53125"/>
    <x v="0"/>
    <x v="4"/>
    <x v="1"/>
  </r>
  <r>
    <s v="fdbcdf3f-9ac8-4da3-8bf1-ea6be3219598"/>
    <x v="667"/>
    <s v="1f0a9688-6b30-4b3a-8136-64b2bea68d47"/>
    <s v="0a9792ef-bb04-405a-9dbf-0cfa41a34fea"/>
    <d v="2022-12-23T00:00:00"/>
    <s v="Std"/>
    <x v="3278"/>
    <x v="2"/>
    <s v="Powelltown"/>
    <s v="Furn"/>
    <s v="Fstnrs"/>
    <n v="1902.86"/>
    <n v="4"/>
    <n v="475.71499999999997"/>
    <x v="2"/>
    <x v="1"/>
    <x v="1"/>
  </r>
  <r>
    <s v="0b9af22e-682d-41c9-8cf3-2ab55c885375"/>
    <x v="957"/>
    <s v="ae32c23a-280c-4c4b-93e2-d1abd1ea6a08"/>
    <s v="ab17408a-7f16-4276-a9e1-c5dee1deee92"/>
    <d v="2022-04-24T00:00:00"/>
    <s v="Exp"/>
    <x v="3279"/>
    <x v="2"/>
    <s v="East Edward"/>
    <s v="OffSup"/>
    <s v="Acc"/>
    <n v="2666.24"/>
    <n v="1"/>
    <n v="2666.24"/>
    <x v="1"/>
    <x v="2"/>
    <x v="1"/>
  </r>
  <r>
    <s v="1a9a2124-d95d-4803-bbd4-f1de76056716"/>
    <x v="417"/>
    <s v="1b4b9e0c-bf83-4769-aeed-aab7128e8212"/>
    <s v="d9254b85-b9ee-4d1d-a8da-8a2cb104d0a9"/>
    <d v="2021-07-10T00:00:00"/>
    <s v="Std"/>
    <x v="3280"/>
    <x v="2"/>
    <s v="Kylechester"/>
    <s v="OffSup"/>
    <s v="Fstnrs"/>
    <n v="1089.77"/>
    <n v="5"/>
    <n v="217.95400000000001"/>
    <x v="1"/>
    <x v="1"/>
    <x v="0"/>
  </r>
  <r>
    <s v="211044ac-b7df-4efb-a473-c37754dc6642"/>
    <x v="525"/>
    <s v="d9dafa63-2631-4572-a0e6-020e239aef57"/>
    <s v="45b18fa0-45db-488d-b76c-280d6a86c4e5"/>
    <d v="2022-01-11T00:00:00"/>
    <s v="Eco"/>
    <x v="3281"/>
    <x v="3"/>
    <s v="Brittanyport"/>
    <s v="Furn"/>
    <s v="Acc"/>
    <n v="4554.6000000000004"/>
    <n v="9"/>
    <n v="506.06666666666672"/>
    <x v="2"/>
    <x v="2"/>
    <x v="1"/>
  </r>
  <r>
    <s v="8688492f-b04e-41d9-935e-729d8b3810de"/>
    <x v="939"/>
    <s v="a4a7c084-414c-41b9-aa8d-97468dc01e03"/>
    <s v="aac06033-1503-4f7e-93c5-0938ffc35e89"/>
    <d v="2019-09-21T00:00:00"/>
    <s v="Eco"/>
    <x v="3282"/>
    <x v="3"/>
    <s v="West David"/>
    <s v="Tech"/>
    <s v="Phns"/>
    <n v="4480.49"/>
    <n v="3"/>
    <n v="1493.4966666666667"/>
    <x v="0"/>
    <x v="4"/>
    <x v="1"/>
  </r>
  <r>
    <s v="4d7ee4a9-a0a9-44de-8387-9bc56aae049b"/>
    <x v="30"/>
    <s v="fb059e74-8bb0-412d-b669-957a9b6cefcd"/>
    <s v="037fde72-58d4-48bd-836b-366a90655745"/>
    <d v="2021-03-09T00:00:00"/>
    <s v="Eco"/>
    <x v="3283"/>
    <x v="2"/>
    <s v="Morrisshire"/>
    <s v="Tech"/>
    <s v="Phns"/>
    <n v="3399.65"/>
    <n v="1"/>
    <n v="3399.65"/>
    <x v="0"/>
    <x v="4"/>
    <x v="0"/>
  </r>
  <r>
    <s v="32bd603f-96b8-4fcd-aa25-324bca7a67c5"/>
    <x v="1143"/>
    <s v="d756fd87-a85d-4b6a-918a-f143d47a0d09"/>
    <s v="5f5d172d-bc4f-4200-a187-9ea2c1f81978"/>
    <d v="2020-04-23T00:00:00"/>
    <s v="Exp"/>
    <x v="3284"/>
    <x v="3"/>
    <s v="Port Stevenberg"/>
    <s v="Furn"/>
    <s v="Bkcs"/>
    <n v="4577.59"/>
    <n v="9"/>
    <n v="508.62111111111113"/>
    <x v="2"/>
    <x v="0"/>
    <x v="0"/>
  </r>
  <r>
    <s v="8dc27aea-4a3c-4b21-987f-b48ea36dc36f"/>
    <x v="1247"/>
    <s v="19ca3523-8480-431a-91ad-477e3bbf0947"/>
    <s v="1d4b9a5e-5d8f-4d2f-a9b6-776cd8228625"/>
    <d v="2022-04-08T00:00:00"/>
    <s v="Eco"/>
    <x v="3285"/>
    <x v="1"/>
    <s v="Christinaton"/>
    <s v="Furn"/>
    <s v="Fstnrs"/>
    <n v="622.64"/>
    <n v="10"/>
    <n v="62.263999999999996"/>
    <x v="2"/>
    <x v="1"/>
    <x v="1"/>
  </r>
  <r>
    <s v="16441d9f-80e3-4973-953d-6b5e0b163d1c"/>
    <x v="1017"/>
    <s v="a7714cc3-c755-4b54-a63b-631a4a5b29e4"/>
    <s v="2c0981fd-25d9-478b-9eb9-5e1d9df240d3"/>
    <d v="2020-06-07T00:00:00"/>
    <s v="Exp"/>
    <x v="3286"/>
    <x v="0"/>
    <s v="Cannonborough"/>
    <s v="Tech"/>
    <s v="Acc"/>
    <n v="2938.31"/>
    <n v="7"/>
    <n v="419.75857142857143"/>
    <x v="0"/>
    <x v="2"/>
    <x v="1"/>
  </r>
  <r>
    <s v="da2d61c2-502d-45ec-a09c-c479299a9329"/>
    <x v="1346"/>
    <s v="7cdf0dfd-2e4d-40c3-b42b-0ddd773d34fa"/>
    <s v="1c145f93-f45f-4793-93fa-d9aabba86c76"/>
    <d v="2021-11-24T00:00:00"/>
    <s v="Eco"/>
    <x v="3287"/>
    <x v="3"/>
    <s v="New Shannonburgh"/>
    <s v="OffSup"/>
    <s v="Bndrs"/>
    <n v="4492.4799999999996"/>
    <n v="9"/>
    <n v="499.16444444444437"/>
    <x v="1"/>
    <x v="3"/>
    <x v="0"/>
  </r>
  <r>
    <s v="80df4611-d875-4488-9574-c97a0bd45efa"/>
    <x v="1522"/>
    <s v="0c4dd997-77a5-42f9-a1b6-0c3474c756a3"/>
    <s v="b9b2e684-b657-4590-bfc3-12d64aaf2c6c"/>
    <d v="2024-04-10T00:00:00"/>
    <s v="Std"/>
    <x v="3288"/>
    <x v="3"/>
    <s v="Lake Laurafurt"/>
    <s v="OffSup"/>
    <s v="Bndrs"/>
    <n v="2682.74"/>
    <n v="4"/>
    <n v="670.68499999999995"/>
    <x v="1"/>
    <x v="3"/>
    <x v="0"/>
  </r>
  <r>
    <s v="af0c3a81-368e-4953-aec4-fee64312651f"/>
    <x v="1215"/>
    <s v="ba0f85ad-d106-4a4d-9ea8-1402804483ea"/>
    <s v="aa030b30-bd71-4563-aa18-cab38e808da4"/>
    <d v="2020-01-16T00:00:00"/>
    <s v="Std"/>
    <x v="3289"/>
    <x v="0"/>
    <s v="North Kimberlymouth"/>
    <s v="OffSup"/>
    <s v="Phns"/>
    <n v="3781.44"/>
    <n v="9"/>
    <n v="420.16"/>
    <x v="1"/>
    <x v="4"/>
    <x v="1"/>
  </r>
  <r>
    <s v="dfcad0f7-3eae-46ec-9946-88e3c2516c23"/>
    <x v="1523"/>
    <s v="0184e5fa-0d30-468a-85d5-3a661f2c9405"/>
    <s v="2ebd40aa-27a0-4309-8766-505dca60f047"/>
    <d v="2020-03-26T00:00:00"/>
    <s v="Eco"/>
    <x v="3290"/>
    <x v="0"/>
    <s v="Stevenview"/>
    <s v="Furn"/>
    <s v="Acc"/>
    <n v="4866.3"/>
    <n v="9"/>
    <n v="540.70000000000005"/>
    <x v="2"/>
    <x v="2"/>
    <x v="0"/>
  </r>
  <r>
    <s v="23523a09-0647-44ff-b728-cebe2afb621f"/>
    <x v="561"/>
    <s v="7e38ccb0-e330-4dc6-97a6-756fae1294b6"/>
    <s v="272a988d-718c-40ba-95b0-d82173ab0b44"/>
    <d v="2025-02-22T00:00:00"/>
    <s v="Eco"/>
    <x v="3291"/>
    <x v="3"/>
    <s v="New Tammy"/>
    <s v="OffSup"/>
    <s v="Bkcs"/>
    <n v="3778.99"/>
    <n v="10"/>
    <n v="377.899"/>
    <x v="1"/>
    <x v="0"/>
    <x v="1"/>
  </r>
  <r>
    <s v="da3cc9a0-7abe-40ae-93ea-50784509d07f"/>
    <x v="1406"/>
    <s v="862111a9-2a9f-4904-a534-101572efa475"/>
    <s v="684cfcb3-4175-446b-a1e4-2720839d02c7"/>
    <d v="2020-11-11T00:00:00"/>
    <s v="Std"/>
    <x v="3292"/>
    <x v="0"/>
    <s v="Phillipsshire"/>
    <s v="Furn"/>
    <s v="Bndrs"/>
    <n v="1174.21"/>
    <n v="3"/>
    <n v="391.40333333333336"/>
    <x v="2"/>
    <x v="3"/>
    <x v="1"/>
  </r>
  <r>
    <s v="cb997a6c-7b36-425d-a6b0-638a7b0f7ad8"/>
    <x v="1137"/>
    <s v="27f3c7d4-f443-4a82-81b6-b5bac852754d"/>
    <s v="3adf1b33-0a46-42a7-836f-58f4393d98e3"/>
    <d v="2020-09-02T00:00:00"/>
    <s v="Exp"/>
    <x v="3293"/>
    <x v="3"/>
    <s v="Meganhaven"/>
    <s v="Tech"/>
    <s v="Bndrs"/>
    <n v="1643.71"/>
    <n v="8"/>
    <n v="205.46375"/>
    <x v="0"/>
    <x v="3"/>
    <x v="1"/>
  </r>
  <r>
    <s v="72507680-ced4-4f56-8b03-b584f0c48d77"/>
    <x v="1524"/>
    <s v="7e18d0a9-9fe0-4025-bad5-f9980dbe48b3"/>
    <s v="29dd0310-6c69-4224-83fd-b973036bea7e"/>
    <d v="2022-08-24T00:00:00"/>
    <s v="Std"/>
    <x v="3294"/>
    <x v="0"/>
    <s v="New Donnaport"/>
    <s v="Furn"/>
    <s v="Acc"/>
    <n v="3430.03"/>
    <n v="8"/>
    <n v="428.75375000000003"/>
    <x v="2"/>
    <x v="2"/>
    <x v="1"/>
  </r>
  <r>
    <s v="9b74f076-b92d-4aca-9a0d-61fed4bffb53"/>
    <x v="249"/>
    <s v="c51980cc-ec4e-4901-bac2-acd76a983a3a"/>
    <s v="3237d6ca-7a03-46c7-82bf-244c77eacb80"/>
    <d v="2022-06-05T00:00:00"/>
    <s v="Eco"/>
    <x v="3295"/>
    <x v="2"/>
    <s v="Port Nicholas"/>
    <s v="Furn"/>
    <s v="Bkcs"/>
    <n v="4200.78"/>
    <n v="1"/>
    <n v="4200.78"/>
    <x v="2"/>
    <x v="0"/>
    <x v="0"/>
  </r>
  <r>
    <s v="d89b59e2-f448-4be5-a34a-2adc0f0914c7"/>
    <x v="517"/>
    <s v="5b6e99e5-fdca-4330-84bd-6aaa725e633c"/>
    <s v="6862e9af-936a-4ff8-8c85-1e8d07f9ef2c"/>
    <d v="2022-09-08T00:00:00"/>
    <s v="Std"/>
    <x v="3296"/>
    <x v="1"/>
    <s v="Freemanstad"/>
    <s v="Tech"/>
    <s v="Phns"/>
    <n v="1281.23"/>
    <n v="5"/>
    <n v="256.24599999999998"/>
    <x v="0"/>
    <x v="4"/>
    <x v="0"/>
  </r>
  <r>
    <s v="fbafb7e2-ef23-406b-af43-c4455590f111"/>
    <x v="243"/>
    <s v="a12cd8c9-d8ad-4319-b487-bed3a74b5961"/>
    <s v="64aa63de-96dc-49da-ad0b-a05e52555284"/>
    <d v="2022-07-07T00:00:00"/>
    <s v="Eco"/>
    <x v="3297"/>
    <x v="1"/>
    <s v="West Perry"/>
    <s v="Furn"/>
    <s v="Bkcs"/>
    <n v="4012.77"/>
    <n v="1"/>
    <n v="4012.77"/>
    <x v="2"/>
    <x v="0"/>
    <x v="0"/>
  </r>
  <r>
    <s v="f4bf0940-cf51-4e6a-90e3-d09eb6d089f6"/>
    <x v="289"/>
    <s v="018e8025-c704-42e4-a159-5331f9bc4d06"/>
    <s v="2b2167a2-c3d3-42e3-94a0-39284b072abc"/>
    <d v="2023-06-11T00:00:00"/>
    <s v="Std"/>
    <x v="3097"/>
    <x v="2"/>
    <s v="Susanbury"/>
    <s v="Furn"/>
    <s v="Acc"/>
    <n v="2626.87"/>
    <n v="8"/>
    <n v="328.35874999999999"/>
    <x v="2"/>
    <x v="2"/>
    <x v="0"/>
  </r>
  <r>
    <s v="d4c8e351-82e1-40bd-81fa-a44ac9173ad2"/>
    <x v="286"/>
    <s v="d354dd95-5613-4a32-a878-6c86ac819c55"/>
    <s v="107b927e-0e23-4942-b526-de14760d8721"/>
    <d v="2022-09-29T00:00:00"/>
    <s v="Eco"/>
    <x v="3298"/>
    <x v="1"/>
    <s v="South Julie"/>
    <s v="Tech"/>
    <s v="Phns"/>
    <n v="1170.04"/>
    <n v="5"/>
    <n v="234.00799999999998"/>
    <x v="0"/>
    <x v="4"/>
    <x v="0"/>
  </r>
  <r>
    <s v="e2bfe7f1-844e-4ae7-a3c8-cb201ed0c944"/>
    <x v="1525"/>
    <s v="650c7e4b-77ab-4b22-b7ad-70485d30d6dc"/>
    <s v="7b68c0b7-fcea-4024-9a3a-994e2cbad1bb"/>
    <d v="2020-03-19T00:00:00"/>
    <s v="Eco"/>
    <x v="3299"/>
    <x v="2"/>
    <s v="North Cameronfurt"/>
    <s v="OffSup"/>
    <s v="Bkcs"/>
    <n v="4542.49"/>
    <n v="7"/>
    <n v="648.92714285714283"/>
    <x v="1"/>
    <x v="0"/>
    <x v="1"/>
  </r>
  <r>
    <s v="77e79dee-41cb-4363-a38f-294ed590d5d2"/>
    <x v="1171"/>
    <s v="511bfb88-2ac4-4007-9913-db4c8ab72396"/>
    <s v="7c53a277-55ad-4729-8a98-ef476e4f8031"/>
    <d v="2019-10-12T00:00:00"/>
    <s v="Exp"/>
    <x v="3300"/>
    <x v="1"/>
    <s v="Allisonberg"/>
    <s v="Tech"/>
    <s v="Bkcs"/>
    <n v="515.86"/>
    <n v="9"/>
    <n v="57.317777777777778"/>
    <x v="0"/>
    <x v="0"/>
    <x v="0"/>
  </r>
  <r>
    <s v="55fabc40-dd83-4161-9449-89d1142b01c8"/>
    <x v="910"/>
    <s v="f3c33ba2-2c44-42d3-9dd7-702c75ba2da9"/>
    <s v="772082dd-4268-43c6-8282-29df550e0bdd"/>
    <d v="2024-10-18T00:00:00"/>
    <s v="Eco"/>
    <x v="3301"/>
    <x v="2"/>
    <s v="Amandachester"/>
    <s v="OffSup"/>
    <s v="Acc"/>
    <n v="2999.8"/>
    <n v="2"/>
    <n v="1499.9"/>
    <x v="1"/>
    <x v="2"/>
    <x v="1"/>
  </r>
  <r>
    <s v="ce60cf44-8252-4cd7-a3ac-8ace069dce50"/>
    <x v="1156"/>
    <s v="2f69c96c-4409-491c-8078-c7ecdb2be9df"/>
    <s v="4270cfd0-85cc-470a-b0f3-46bc2a22839a"/>
    <d v="2021-03-01T00:00:00"/>
    <s v="Exp"/>
    <x v="3302"/>
    <x v="1"/>
    <s v="South Staceyville"/>
    <s v="Furn"/>
    <s v="Fstnrs"/>
    <n v="1567.29"/>
    <n v="3"/>
    <n v="522.42999999999995"/>
    <x v="2"/>
    <x v="1"/>
    <x v="1"/>
  </r>
  <r>
    <s v="715993e7-97b6-49ea-9493-7c9799a7c20c"/>
    <x v="932"/>
    <s v="cfbeaa91-f251-4339-bc51-cfc892c45590"/>
    <s v="c24838ac-dcf5-4821-af10-b4084e09e40a"/>
    <d v="2021-07-19T00:00:00"/>
    <s v="Exp"/>
    <x v="2416"/>
    <x v="2"/>
    <s v="South Lawrence"/>
    <s v="Furn"/>
    <s v="Acc"/>
    <n v="953.9"/>
    <n v="2"/>
    <n v="476.95"/>
    <x v="2"/>
    <x v="2"/>
    <x v="1"/>
  </r>
  <r>
    <s v="a60d03a8-3b9d-4edb-ae97-ac707c946120"/>
    <x v="510"/>
    <s v="76cd1f57-8fe9-44a9-b102-c1d619a0f449"/>
    <s v="a1b63ff6-6e10-46bb-b40c-c7eb17cb8fc5"/>
    <d v="2020-07-27T00:00:00"/>
    <s v="Exp"/>
    <x v="694"/>
    <x v="0"/>
    <s v="New Tanyaborough"/>
    <s v="Tech"/>
    <s v="Fstnrs"/>
    <n v="4447.68"/>
    <n v="9"/>
    <n v="494.18666666666672"/>
    <x v="0"/>
    <x v="1"/>
    <x v="1"/>
  </r>
  <r>
    <s v="8944da36-130f-43c7-83fa-cc6e372f73c1"/>
    <x v="711"/>
    <s v="28f0f7c1-95f8-4dd1-bd40-7ac839bdd2a5"/>
    <s v="ad34c570-d8dc-41dd-a2e9-af28e46b50a5"/>
    <d v="2024-08-28T00:00:00"/>
    <s v="Exp"/>
    <x v="3303"/>
    <x v="2"/>
    <s v="Brittanystad"/>
    <s v="OffSup"/>
    <s v="Acc"/>
    <n v="2478.7399999999998"/>
    <n v="1"/>
    <n v="2478.7399999999998"/>
    <x v="1"/>
    <x v="2"/>
    <x v="1"/>
  </r>
  <r>
    <s v="fbc92c92-f667-472b-a155-ef21d51c35fb"/>
    <x v="1526"/>
    <s v="bb32af54-2167-4d93-94d5-89916aa489f7"/>
    <s v="b958eb8d-641e-4bdf-9fc5-6c7203a45032"/>
    <d v="2021-01-07T00:00:00"/>
    <s v="Eco"/>
    <x v="3304"/>
    <x v="2"/>
    <s v="Sosatown"/>
    <s v="Tech"/>
    <s v="Bndrs"/>
    <n v="4745.22"/>
    <n v="10"/>
    <n v="474.52200000000005"/>
    <x v="0"/>
    <x v="3"/>
    <x v="1"/>
  </r>
  <r>
    <s v="5ad15729-8686-49da-abfa-0432832736eb"/>
    <x v="755"/>
    <s v="71f806e8-fc81-4524-9f87-f83aa7ec5bd2"/>
    <s v="08590052-8d13-4ad5-9a42-2f7acd4ea0af"/>
    <d v="2024-02-16T00:00:00"/>
    <s v="Exp"/>
    <x v="3305"/>
    <x v="2"/>
    <s v="South Ashleybury"/>
    <s v="OffSup"/>
    <s v="Phns"/>
    <n v="1895.44"/>
    <n v="7"/>
    <n v="270.77714285714285"/>
    <x v="1"/>
    <x v="4"/>
    <x v="1"/>
  </r>
  <r>
    <s v="79e1eb43-cd54-4af2-a66d-ccf11b62d46c"/>
    <x v="897"/>
    <s v="296ed548-04c4-44f1-95fa-847e539c76f6"/>
    <s v="34b24eff-5960-4e33-bfb7-1cfd5e240905"/>
    <d v="2021-02-07T00:00:00"/>
    <s v="Std"/>
    <x v="3306"/>
    <x v="3"/>
    <s v="Longberg"/>
    <s v="Tech"/>
    <s v="Phns"/>
    <n v="1028.81"/>
    <n v="5"/>
    <n v="205.762"/>
    <x v="0"/>
    <x v="4"/>
    <x v="0"/>
  </r>
  <r>
    <s v="24a4c3b4-d03a-41bf-89f1-9aa22e8911ae"/>
    <x v="610"/>
    <s v="c5729f03-637e-45cf-bc82-166cff170ffa"/>
    <s v="cb1b9db3-ee87-4190-8c5d-551c7e33123f"/>
    <d v="2021-06-30T00:00:00"/>
    <s v="Std"/>
    <x v="3307"/>
    <x v="1"/>
    <s v="Lorraineport"/>
    <s v="OffSup"/>
    <s v="Acc"/>
    <n v="3330.53"/>
    <n v="9"/>
    <n v="370.05888888888893"/>
    <x v="1"/>
    <x v="2"/>
    <x v="1"/>
  </r>
  <r>
    <s v="95d439bb-b6dc-4e82-8bd8-945885bfc6d3"/>
    <x v="40"/>
    <s v="77042dcc-99bd-4599-aade-0115d3306cc8"/>
    <s v="9c30ba17-53ec-4859-be7d-ab659192a797"/>
    <d v="2023-06-06T00:00:00"/>
    <s v="Exp"/>
    <x v="3308"/>
    <x v="2"/>
    <s v="Duncantown"/>
    <s v="Furn"/>
    <s v="Fstnrs"/>
    <n v="3270.23"/>
    <n v="2"/>
    <n v="1635.115"/>
    <x v="2"/>
    <x v="1"/>
    <x v="1"/>
  </r>
  <r>
    <s v="d727d334-b090-4d99-a679-5017aa3e3b11"/>
    <x v="1510"/>
    <s v="509e3ee4-f242-46f8-ab30-3c309ecbb916"/>
    <s v="a6172f30-095c-40f8-902d-6005bf89cc31"/>
    <d v="2023-11-19T00:00:00"/>
    <s v="Std"/>
    <x v="3309"/>
    <x v="3"/>
    <s v="Gonzalezside"/>
    <s v="Tech"/>
    <s v="Bndrs"/>
    <n v="4542.2"/>
    <n v="3"/>
    <n v="1514.0666666666666"/>
    <x v="0"/>
    <x v="3"/>
    <x v="0"/>
  </r>
  <r>
    <s v="610ee618-4079-4ef1-8b3c-d11ac9f61af2"/>
    <x v="806"/>
    <s v="7ba6c75f-fd0e-47bb-948e-08f7da9c9c5f"/>
    <s v="551bba58-8431-4f2f-8106-01f2042051b3"/>
    <d v="2023-05-28T00:00:00"/>
    <s v="Eco"/>
    <x v="3310"/>
    <x v="2"/>
    <s v="North Timothyton"/>
    <s v="OffSup"/>
    <s v="Phns"/>
    <n v="4698.2299999999996"/>
    <n v="5"/>
    <n v="939.64599999999996"/>
    <x v="1"/>
    <x v="4"/>
    <x v="1"/>
  </r>
  <r>
    <s v="752dacec-1b37-4b77-9f76-b8620c63a891"/>
    <x v="1245"/>
    <s v="b257296a-a500-4c24-b128-fe3f52e4536f"/>
    <s v="73c28fab-d3e5-4816-9e69-e89a90c7c4cd"/>
    <d v="2021-12-12T00:00:00"/>
    <s v="Eco"/>
    <x v="3311"/>
    <x v="0"/>
    <s v="Shawshire"/>
    <s v="Tech"/>
    <s v="Bkcs"/>
    <n v="4553.47"/>
    <n v="9"/>
    <n v="505.94111111111113"/>
    <x v="0"/>
    <x v="0"/>
    <x v="1"/>
  </r>
  <r>
    <s v="b9e2e7e5-5f2d-498f-bd3c-64d13d45b360"/>
    <x v="644"/>
    <s v="082edb24-bbcc-4a90-b9f8-bf9f4f084341"/>
    <s v="3553fa82-049d-48cc-8e10-571f584f7ce5"/>
    <d v="2020-01-25T00:00:00"/>
    <s v="Std"/>
    <x v="3312"/>
    <x v="2"/>
    <s v="Mistyview"/>
    <s v="Furn"/>
    <s v="Bndrs"/>
    <n v="1644.58"/>
    <n v="4"/>
    <n v="411.14499999999998"/>
    <x v="2"/>
    <x v="3"/>
    <x v="0"/>
  </r>
  <r>
    <s v="0be3f2b3-bcc9-4a8a-91eb-ffe493a797e4"/>
    <x v="1053"/>
    <s v="48d60c73-700c-40cb-a261-0ea82b934a9d"/>
    <s v="43740039-f700-4068-92cb-5053066074bb"/>
    <d v="2021-04-25T00:00:00"/>
    <s v="Exp"/>
    <x v="3313"/>
    <x v="3"/>
    <s v="South Joseph"/>
    <s v="Furn"/>
    <s v="Acc"/>
    <n v="1024.2"/>
    <n v="9"/>
    <n v="113.80000000000001"/>
    <x v="2"/>
    <x v="2"/>
    <x v="0"/>
  </r>
  <r>
    <s v="c4220452-1361-4cbe-bd06-f1ad82d56688"/>
    <x v="1094"/>
    <s v="56a65d3e-3bff-4138-9460-276d46a9dd4f"/>
    <s v="5fd74d23-b45e-4e1f-970b-c509b00d9243"/>
    <d v="2022-12-31T00:00:00"/>
    <s v="Eco"/>
    <x v="3314"/>
    <x v="3"/>
    <s v="East Leonard"/>
    <s v="OffSup"/>
    <s v="Bndrs"/>
    <n v="866.4"/>
    <n v="3"/>
    <n v="288.8"/>
    <x v="1"/>
    <x v="3"/>
    <x v="1"/>
  </r>
  <r>
    <s v="4087ede1-220a-4068-8ce4-869f134008c4"/>
    <x v="402"/>
    <s v="6f5de7cb-2d68-45f3-b4f9-d83f31cad7be"/>
    <s v="44ef6a94-a667-43df-9556-ec4773868cfe"/>
    <d v="2020-06-11T00:00:00"/>
    <s v="Exp"/>
    <x v="3315"/>
    <x v="0"/>
    <s v="North Sean"/>
    <s v="Furn"/>
    <s v="Phns"/>
    <n v="425.56"/>
    <n v="6"/>
    <n v="70.926666666666662"/>
    <x v="2"/>
    <x v="4"/>
    <x v="1"/>
  </r>
  <r>
    <s v="8606cd6b-fd6f-4f1a-b720-10fffdcc6782"/>
    <x v="980"/>
    <s v="8135e9a0-1add-4341-87e6-d3606a3fdf19"/>
    <s v="b53890e2-8099-45e8-82cb-dbb9fbbf7970"/>
    <d v="2022-08-27T00:00:00"/>
    <s v="Eco"/>
    <x v="3316"/>
    <x v="2"/>
    <s v="Reynoldston"/>
    <s v="OffSup"/>
    <s v="Fstnrs"/>
    <n v="1837.39"/>
    <n v="10"/>
    <n v="183.739"/>
    <x v="1"/>
    <x v="1"/>
    <x v="1"/>
  </r>
  <r>
    <s v="8f568a30-39d9-4e54-a4c8-2ce1486c228a"/>
    <x v="1362"/>
    <s v="3097c2a2-2c8b-48a9-8c24-c511fde230f9"/>
    <s v="361882e8-8645-43fd-975d-489059023237"/>
    <d v="2023-04-09T00:00:00"/>
    <s v="Eco"/>
    <x v="3317"/>
    <x v="3"/>
    <s v="West Christopherchester"/>
    <s v="OffSup"/>
    <s v="Bkcs"/>
    <n v="656.43"/>
    <n v="9"/>
    <n v="72.936666666666667"/>
    <x v="1"/>
    <x v="0"/>
    <x v="0"/>
  </r>
  <r>
    <s v="f4f83407-26c6-41fc-b128-4bceda3bbec6"/>
    <x v="1362"/>
    <s v="11e4994c-726a-407e-806b-031a9b19e7fd"/>
    <s v="aa4c91cd-f1ba-47da-968a-0ada49362e12"/>
    <d v="2022-11-14T00:00:00"/>
    <s v="Exp"/>
    <x v="3318"/>
    <x v="2"/>
    <s v="Port Russellville"/>
    <s v="OffSup"/>
    <s v="Phns"/>
    <n v="133.29"/>
    <n v="3"/>
    <n v="44.43"/>
    <x v="1"/>
    <x v="4"/>
    <x v="1"/>
  </r>
  <r>
    <s v="f381fe77-e738-4116-9958-5e0e4eb2e4d8"/>
    <x v="1235"/>
    <s v="60bf2484-de14-4101-b625-dd24a55941ff"/>
    <s v="5be8a403-8ca0-4f42-866e-f0fbafda17be"/>
    <d v="2024-05-23T00:00:00"/>
    <s v="Eco"/>
    <x v="3319"/>
    <x v="1"/>
    <s v="Burnshaven"/>
    <s v="OffSup"/>
    <s v="Bkcs"/>
    <n v="1886.38"/>
    <n v="7"/>
    <n v="269.48285714285714"/>
    <x v="1"/>
    <x v="0"/>
    <x v="0"/>
  </r>
  <r>
    <s v="dbfca5d8-796d-4969-866d-13f752b41834"/>
    <x v="81"/>
    <s v="7ddb68ff-9836-4662-9bbc-efbec11a96f8"/>
    <s v="b5bc054e-fbb2-488c-a5b1-acd1f9627543"/>
    <d v="2023-07-24T00:00:00"/>
    <s v="Eco"/>
    <x v="3320"/>
    <x v="2"/>
    <s v="Crystalmouth"/>
    <s v="Furn"/>
    <s v="Acc"/>
    <n v="165.63"/>
    <n v="9"/>
    <n v="18.403333333333332"/>
    <x v="2"/>
    <x v="2"/>
    <x v="1"/>
  </r>
  <r>
    <s v="92c62351-cf11-40f9-94ad-32891b71d1de"/>
    <x v="37"/>
    <s v="bf8ef8a5-3a69-47cd-ac7a-771be4195c00"/>
    <s v="9acb5fe1-7f6a-4226-8456-1dfa2e36f8e6"/>
    <d v="2022-09-05T00:00:00"/>
    <s v="Eco"/>
    <x v="3321"/>
    <x v="2"/>
    <s v="Howardview"/>
    <s v="Furn"/>
    <s v="Fstnrs"/>
    <n v="1614.67"/>
    <n v="3"/>
    <n v="538.22333333333336"/>
    <x v="2"/>
    <x v="1"/>
    <x v="1"/>
  </r>
  <r>
    <s v="55eb2be9-94a7-494c-94ac-568d71d63f64"/>
    <x v="1527"/>
    <s v="f67df101-91ca-4376-a4df-0e6c35eafc6d"/>
    <s v="0b88ca5a-9ada-420b-8d0a-4309c5984699"/>
    <d v="2022-10-11T00:00:00"/>
    <s v="Eco"/>
    <x v="3322"/>
    <x v="3"/>
    <s v="New Brianton"/>
    <s v="Tech"/>
    <s v="Phns"/>
    <n v="1111.5899999999999"/>
    <n v="8"/>
    <n v="138.94874999999999"/>
    <x v="0"/>
    <x v="4"/>
    <x v="0"/>
  </r>
  <r>
    <s v="6d425bfc-ebe7-45e3-8211-3e8257528ad6"/>
    <x v="1315"/>
    <s v="676e5f01-3d38-4ec9-adfd-a29464ca30df"/>
    <s v="8861af18-0fa8-4779-8eca-160530e83b35"/>
    <d v="2022-01-09T00:00:00"/>
    <s v="Exp"/>
    <x v="3323"/>
    <x v="1"/>
    <s v="Ashleymouth"/>
    <s v="OffSup"/>
    <s v="Acc"/>
    <n v="1576.04"/>
    <n v="2"/>
    <n v="788.02"/>
    <x v="1"/>
    <x v="2"/>
    <x v="0"/>
  </r>
  <r>
    <s v="d7971893-eab1-499a-98ec-279f1a543ff3"/>
    <x v="70"/>
    <s v="6575e545-88e1-4f6d-b4d7-9092348f89b2"/>
    <s v="75f5dede-3177-4e2d-bd83-8c8a9a769bf1"/>
    <d v="2021-10-05T00:00:00"/>
    <s v="Std"/>
    <x v="3324"/>
    <x v="2"/>
    <s v="West Danny"/>
    <s v="Furn"/>
    <s v="Phns"/>
    <n v="3610.2"/>
    <n v="1"/>
    <n v="3610.2"/>
    <x v="2"/>
    <x v="4"/>
    <x v="0"/>
  </r>
  <r>
    <s v="61bc4cd5-1584-4d86-bc64-d5b4edb65bad"/>
    <x v="240"/>
    <s v="13236561-251e-4336-b7e3-a2a1cc8c52b2"/>
    <s v="75d091a3-4b74-4fd8-ab8a-ba854bcc63ea"/>
    <d v="2019-04-06T00:00:00"/>
    <s v="Exp"/>
    <x v="3325"/>
    <x v="0"/>
    <s v="Miguelton"/>
    <s v="OffSup"/>
    <s v="Bndrs"/>
    <n v="838.98"/>
    <n v="5"/>
    <n v="167.79599999999999"/>
    <x v="1"/>
    <x v="3"/>
    <x v="0"/>
  </r>
  <r>
    <s v="11873b03-d8bd-4af5-9b85-dabbbd183878"/>
    <x v="1081"/>
    <s v="ee08c3e3-87b8-4779-b6ce-c1df738b5722"/>
    <s v="cc3ccf35-2634-4717-a00d-f08acb81b77f"/>
    <d v="2022-10-01T00:00:00"/>
    <s v="Std"/>
    <x v="3326"/>
    <x v="2"/>
    <s v="Cookeview"/>
    <s v="Tech"/>
    <s v="Bndrs"/>
    <n v="2079.4"/>
    <n v="10"/>
    <n v="207.94"/>
    <x v="0"/>
    <x v="3"/>
    <x v="1"/>
  </r>
  <r>
    <s v="2fca2dc2-99e8-4487-8a87-8946e40d40cb"/>
    <x v="1245"/>
    <s v="1641bcd4-2d21-4ca3-8d37-19f65f3e2c69"/>
    <s v="d7403a17-67b8-428f-85da-8d2426f5a947"/>
    <d v="2021-08-28T00:00:00"/>
    <s v="Std"/>
    <x v="3327"/>
    <x v="2"/>
    <s v="East Scotthaven"/>
    <s v="Tech"/>
    <s v="Acc"/>
    <n v="4455.84"/>
    <n v="3"/>
    <n v="1485.28"/>
    <x v="0"/>
    <x v="2"/>
    <x v="1"/>
  </r>
  <r>
    <s v="f2baf695-be36-4e48-a665-248794dc04e8"/>
    <x v="472"/>
    <s v="26de6777-117b-46bd-9507-417f4c704c5c"/>
    <s v="b628f8f7-d3ec-4d49-8b6e-315430f74063"/>
    <d v="2021-04-28T00:00:00"/>
    <s v="Std"/>
    <x v="3328"/>
    <x v="2"/>
    <s v="Lake Catherineberg"/>
    <s v="Tech"/>
    <s v="Bkcs"/>
    <n v="540.79999999999995"/>
    <n v="6"/>
    <n v="90.133333333333326"/>
    <x v="0"/>
    <x v="0"/>
    <x v="0"/>
  </r>
  <r>
    <s v="02add734-359f-416d-aa3f-524d8780063c"/>
    <x v="1528"/>
    <s v="5a6745e9-49d0-4591-86f9-db637f09a566"/>
    <s v="7fa5a89e-6b10-4d7f-9956-6c25d251061a"/>
    <d v="2021-09-27T00:00:00"/>
    <s v="Eco"/>
    <x v="3329"/>
    <x v="3"/>
    <s v="South Jocelynton"/>
    <s v="Furn"/>
    <s v="Acc"/>
    <n v="1928.99"/>
    <n v="10"/>
    <n v="192.899"/>
    <x v="2"/>
    <x v="2"/>
    <x v="1"/>
  </r>
  <r>
    <s v="fcb2ade6-082c-4dde-a3dc-ccad806895a7"/>
    <x v="1529"/>
    <s v="88386088-4904-4979-92af-4941ae0603a0"/>
    <s v="d8a80f06-c890-4a84-bc9a-540360048f9a"/>
    <d v="2022-08-21T00:00:00"/>
    <s v="Eco"/>
    <x v="3330"/>
    <x v="1"/>
    <s v="South Suzanne"/>
    <s v="OffSup"/>
    <s v="Fstnrs"/>
    <n v="1748.03"/>
    <n v="4"/>
    <n v="437.00749999999999"/>
    <x v="1"/>
    <x v="1"/>
    <x v="1"/>
  </r>
  <r>
    <s v="bc705ebd-d7be-4388-a76b-6e775f8ca31e"/>
    <x v="544"/>
    <s v="3bc6c9ac-8cdc-481f-8831-a758112b4f65"/>
    <s v="095f4dbb-0cb6-4ef3-b513-22ab6c39ee27"/>
    <d v="2021-09-14T00:00:00"/>
    <s v="Eco"/>
    <x v="3331"/>
    <x v="2"/>
    <s v="Susanstad"/>
    <s v="OffSup"/>
    <s v="Acc"/>
    <n v="1256.29"/>
    <n v="8"/>
    <n v="157.03625"/>
    <x v="1"/>
    <x v="2"/>
    <x v="0"/>
  </r>
  <r>
    <s v="ceffc44a-c17d-4102-9084-31ccd2e16908"/>
    <x v="713"/>
    <s v="1ea12b06-68fe-4d4a-8f2c-a8181d916a5b"/>
    <s v="9dd03c0e-1a5f-433b-9f6d-c5d441307d32"/>
    <d v="2019-10-27T00:00:00"/>
    <s v="Exp"/>
    <x v="3332"/>
    <x v="2"/>
    <s v="West Jacob"/>
    <s v="OffSup"/>
    <s v="Fstnrs"/>
    <n v="3778.62"/>
    <n v="10"/>
    <n v="377.86199999999997"/>
    <x v="1"/>
    <x v="1"/>
    <x v="0"/>
  </r>
  <r>
    <s v="85fa545e-2ac2-40a7-9ee7-0bf65f98987a"/>
    <x v="1082"/>
    <s v="9b8ac2ca-5269-4087-9a70-636eaef0f24a"/>
    <s v="b9b90cf2-440c-4f8e-9feb-98bb8b30aa63"/>
    <d v="2021-08-23T00:00:00"/>
    <s v="Std"/>
    <x v="3333"/>
    <x v="0"/>
    <s v="West Jeffreyton"/>
    <s v="OffSup"/>
    <s v="Fstnrs"/>
    <n v="349.81"/>
    <n v="9"/>
    <n v="38.867777777777775"/>
    <x v="1"/>
    <x v="1"/>
    <x v="0"/>
  </r>
  <r>
    <s v="96531b27-8739-4319-b222-07602d359c83"/>
    <x v="1530"/>
    <s v="cbde553d-1989-4be9-9c8d-5e222aa62296"/>
    <s v="abcfe72f-e949-49e1-bc51-fc61a58ecd14"/>
    <d v="2021-11-26T00:00:00"/>
    <s v="Exp"/>
    <x v="1505"/>
    <x v="0"/>
    <s v="Hunterside"/>
    <s v="Furn"/>
    <s v="Bndrs"/>
    <n v="4698.76"/>
    <n v="10"/>
    <n v="469.87600000000003"/>
    <x v="2"/>
    <x v="3"/>
    <x v="0"/>
  </r>
  <r>
    <s v="e863a0a8-0d3d-4a94-879a-7a781fb550f9"/>
    <x v="1519"/>
    <s v="cd619d30-be9b-42f0-a91a-40c56899cd45"/>
    <s v="622810be-624b-44b2-920f-6eae2432e8c2"/>
    <d v="2020-08-12T00:00:00"/>
    <s v="Eco"/>
    <x v="3334"/>
    <x v="0"/>
    <s v="Salazarfurt"/>
    <s v="Tech"/>
    <s v="Phns"/>
    <n v="1599.36"/>
    <n v="8"/>
    <n v="199.92"/>
    <x v="0"/>
    <x v="4"/>
    <x v="0"/>
  </r>
  <r>
    <s v="51603762-9df3-43d7-9b7f-e723c0989562"/>
    <x v="1185"/>
    <s v="c3fa13c3-9843-415f-af55-4088d11f6151"/>
    <s v="4df3f30b-e808-4591-8f85-f12b95fc5480"/>
    <d v="2020-05-31T00:00:00"/>
    <s v="Exp"/>
    <x v="3335"/>
    <x v="3"/>
    <s v="Lake Dwayneland"/>
    <s v="Furn"/>
    <s v="Acc"/>
    <n v="3746.46"/>
    <n v="8"/>
    <n v="468.3075"/>
    <x v="2"/>
    <x v="2"/>
    <x v="1"/>
  </r>
  <r>
    <s v="58f1e7a5-5046-4023-a008-415240939f1f"/>
    <x v="825"/>
    <s v="089af0cc-2c07-453b-ba2c-5322c5e23ccb"/>
    <s v="e4124c1c-35e7-435a-a6ea-c95387326c79"/>
    <d v="2022-10-12T00:00:00"/>
    <s v="Exp"/>
    <x v="3336"/>
    <x v="0"/>
    <s v="West Thomaston"/>
    <s v="Tech"/>
    <s v="Fstnrs"/>
    <n v="568.62"/>
    <n v="4"/>
    <n v="142.155"/>
    <x v="0"/>
    <x v="1"/>
    <x v="1"/>
  </r>
  <r>
    <s v="2ef80fe2-2d67-4100-b6b2-a96f3c07a19d"/>
    <x v="541"/>
    <s v="c3ddce9a-4b1f-4942-86f3-dfc32216de93"/>
    <s v="ae1dbbec-db9c-420a-9b37-1cff494d06fa"/>
    <d v="2021-10-07T00:00:00"/>
    <s v="Exp"/>
    <x v="3337"/>
    <x v="2"/>
    <s v="West Jessica"/>
    <s v="Furn"/>
    <s v="Bkcs"/>
    <n v="639.27"/>
    <n v="8"/>
    <n v="79.908749999999998"/>
    <x v="2"/>
    <x v="0"/>
    <x v="1"/>
  </r>
  <r>
    <s v="598688f3-1bae-4b19-95c7-49aec5842927"/>
    <x v="64"/>
    <s v="46bb8fe8-f5a6-4537-8297-c291b4db8e23"/>
    <s v="18492ce8-4058-4410-b110-d562ad24e8eb"/>
    <d v="2021-08-19T00:00:00"/>
    <s v="Std"/>
    <x v="3338"/>
    <x v="2"/>
    <s v="Port Raymondview"/>
    <s v="OffSup"/>
    <s v="Acc"/>
    <n v="3908.07"/>
    <n v="2"/>
    <n v="1954.0350000000001"/>
    <x v="1"/>
    <x v="2"/>
    <x v="1"/>
  </r>
  <r>
    <s v="ae0006f7-ca4a-488e-901a-29735a94d603"/>
    <x v="1475"/>
    <s v="b34ec102-e1d1-40a3-a14e-8010ae26439e"/>
    <s v="cafb3e40-c897-4a8e-889b-7a0561036ffb"/>
    <d v="2024-04-21T00:00:00"/>
    <s v="Exp"/>
    <x v="3339"/>
    <x v="3"/>
    <s v="Matthewtown"/>
    <s v="Furn"/>
    <s v="Acc"/>
    <n v="1933.71"/>
    <n v="6"/>
    <n v="322.28500000000003"/>
    <x v="2"/>
    <x v="2"/>
    <x v="1"/>
  </r>
  <r>
    <s v="31f8da9c-702b-4e04-bbac-98882eccbc81"/>
    <x v="20"/>
    <s v="c8b11da2-08f9-4fa1-8162-bd0261d2fa59"/>
    <s v="eeac4432-22d0-480b-97a6-5b23305a7e23"/>
    <d v="2023-08-06T00:00:00"/>
    <s v="Std"/>
    <x v="3340"/>
    <x v="1"/>
    <s v="South Hannahtown"/>
    <s v="Tech"/>
    <s v="Bkcs"/>
    <n v="1795.7"/>
    <n v="2"/>
    <n v="897.85"/>
    <x v="0"/>
    <x v="0"/>
    <x v="1"/>
  </r>
  <r>
    <s v="e5a52822-100f-458b-b85e-0d025166dfa2"/>
    <x v="1140"/>
    <s v="a584efad-e636-4074-a7bc-2c6370e756d0"/>
    <s v="87c6b3b9-599c-4faf-a15a-9da50ae46a2d"/>
    <d v="2020-03-18T00:00:00"/>
    <s v="Eco"/>
    <x v="3341"/>
    <x v="2"/>
    <s v="South Julie"/>
    <s v="Tech"/>
    <s v="Bkcs"/>
    <n v="4699.1899999999996"/>
    <n v="5"/>
    <n v="939.83799999999997"/>
    <x v="0"/>
    <x v="0"/>
    <x v="1"/>
  </r>
  <r>
    <s v="69256076-24ef-4a0e-884a-aab2b633e791"/>
    <x v="415"/>
    <s v="f0b83976-417a-4119-8fbd-97661b738c18"/>
    <s v="626f9bba-ac36-4574-a1f8-14bcb675721b"/>
    <d v="2022-10-12T00:00:00"/>
    <s v="Std"/>
    <x v="3342"/>
    <x v="0"/>
    <s v="Lake Zacharystad"/>
    <s v="Tech"/>
    <s v="Phns"/>
    <n v="3001.51"/>
    <n v="10"/>
    <n v="300.15100000000001"/>
    <x v="0"/>
    <x v="4"/>
    <x v="1"/>
  </r>
  <r>
    <s v="62fb8f20-3c7e-4a36-a0e4-79135e488ab7"/>
    <x v="732"/>
    <s v="8e0d4ce3-e42a-4766-a2f0-e0919128d047"/>
    <s v="f4b630fd-8b5f-421c-ac95-d43ac421fb72"/>
    <d v="2021-04-15T00:00:00"/>
    <s v="Std"/>
    <x v="3343"/>
    <x v="2"/>
    <s v="Lake Noahbury"/>
    <s v="OffSup"/>
    <s v="Phns"/>
    <n v="3246.4"/>
    <n v="6"/>
    <n v="541.06666666666672"/>
    <x v="1"/>
    <x v="4"/>
    <x v="1"/>
  </r>
  <r>
    <s v="95650e97-92b6-414b-86db-38e5622145e2"/>
    <x v="184"/>
    <s v="adf1275b-1c24-46ff-aa4f-b06f9c074dc8"/>
    <s v="c71aaff1-1531-4bee-abdc-ea3017484900"/>
    <d v="2020-11-23T00:00:00"/>
    <s v="Eco"/>
    <x v="3344"/>
    <x v="3"/>
    <s v="Johnborough"/>
    <s v="OffSup"/>
    <s v="Phns"/>
    <n v="57.76"/>
    <n v="10"/>
    <n v="5.7759999999999998"/>
    <x v="1"/>
    <x v="4"/>
    <x v="1"/>
  </r>
  <r>
    <s v="5d3603b6-dedb-4573-ab4b-7f953ac54c24"/>
    <x v="939"/>
    <s v="a072709d-b31e-4b9d-a895-1660d6ea121b"/>
    <s v="137c741b-a373-43cc-a207-994933b65f96"/>
    <d v="2019-07-28T00:00:00"/>
    <s v="Eco"/>
    <x v="3345"/>
    <x v="0"/>
    <s v="Chavezfurt"/>
    <s v="OffSup"/>
    <s v="Phns"/>
    <n v="1621.38"/>
    <n v="4"/>
    <n v="405.34500000000003"/>
    <x v="1"/>
    <x v="4"/>
    <x v="1"/>
  </r>
  <r>
    <s v="ad88c374-dd4f-48f7-bea0-7a2b949f2bc3"/>
    <x v="1531"/>
    <s v="6ccdf88f-5d31-4a04-8da7-e144f2dd3a4d"/>
    <s v="cf07cb6f-dbb0-4dc5-9004-633766b068db"/>
    <d v="2022-08-26T00:00:00"/>
    <s v="Exp"/>
    <x v="3346"/>
    <x v="0"/>
    <s v="Hendersonhaven"/>
    <s v="Tech"/>
    <s v="Fstnrs"/>
    <n v="196.29"/>
    <n v="2"/>
    <n v="98.144999999999996"/>
    <x v="0"/>
    <x v="1"/>
    <x v="0"/>
  </r>
  <r>
    <s v="5de220e6-dff4-473c-8b5e-f8b1aaab0bbe"/>
    <x v="629"/>
    <s v="1aeb2b90-1a96-4d07-a3ee-2795c01c6580"/>
    <s v="caa66108-e2a1-4551-a64e-4c68452836bc"/>
    <d v="2024-02-01T00:00:00"/>
    <s v="Exp"/>
    <x v="3347"/>
    <x v="2"/>
    <s v="New Kathleen"/>
    <s v="Furn"/>
    <s v="Bndrs"/>
    <n v="4745.8500000000004"/>
    <n v="10"/>
    <n v="474.58500000000004"/>
    <x v="2"/>
    <x v="3"/>
    <x v="1"/>
  </r>
  <r>
    <s v="5f2f4ae8-a646-44a8-9923-fd22647d4ad4"/>
    <x v="1388"/>
    <s v="8dd48c18-62a3-4585-aaaa-44a7d20b37c8"/>
    <s v="bc462f5a-ecc7-424e-99c0-3f1975bbf773"/>
    <d v="2023-07-23T00:00:00"/>
    <s v="Std"/>
    <x v="3348"/>
    <x v="0"/>
    <s v="East Nicholastown"/>
    <s v="OffSup"/>
    <s v="Bndrs"/>
    <n v="2630.25"/>
    <n v="4"/>
    <n v="657.5625"/>
    <x v="1"/>
    <x v="3"/>
    <x v="0"/>
  </r>
  <r>
    <s v="4198d9e8-90af-4996-9d92-252c8eb2c7be"/>
    <x v="1045"/>
    <s v="01d2a2f5-7667-4f49-8c0b-65d7011982ae"/>
    <s v="6dfcb613-2c11-4290-9e38-c929a711637f"/>
    <d v="2024-03-24T00:00:00"/>
    <s v="Std"/>
    <x v="3349"/>
    <x v="2"/>
    <s v="Maryberg"/>
    <s v="OffSup"/>
    <s v="Bndrs"/>
    <n v="2678.42"/>
    <n v="5"/>
    <n v="535.68399999999997"/>
    <x v="1"/>
    <x v="3"/>
    <x v="1"/>
  </r>
  <r>
    <s v="da58a915-99ad-420e-9865-2bd77e7609e3"/>
    <x v="24"/>
    <s v="f7bb63b1-a37e-40f7-b905-7593c1b023ce"/>
    <s v="56b19325-d535-45fb-b58f-ec609b320438"/>
    <d v="2022-05-19T00:00:00"/>
    <s v="Exp"/>
    <x v="3350"/>
    <x v="3"/>
    <s v="South Russell"/>
    <s v="OffSup"/>
    <s v="Fstnrs"/>
    <n v="3681.58"/>
    <n v="3"/>
    <n v="1227.1933333333334"/>
    <x v="1"/>
    <x v="1"/>
    <x v="0"/>
  </r>
  <r>
    <s v="33cc82cf-742e-4ec0-bfd7-db3e095526f0"/>
    <x v="437"/>
    <s v="3ef960f5-0da7-4566-bbea-7e5d3efdaba5"/>
    <s v="e251393b-98d7-4208-99a3-269ca49c5471"/>
    <d v="2021-12-08T00:00:00"/>
    <s v="Exp"/>
    <x v="3351"/>
    <x v="2"/>
    <s v="Lake Debbie"/>
    <s v="Tech"/>
    <s v="Bkcs"/>
    <n v="900.37"/>
    <n v="5"/>
    <n v="180.07400000000001"/>
    <x v="0"/>
    <x v="0"/>
    <x v="0"/>
  </r>
  <r>
    <s v="c370fb4c-ebcb-4029-9590-894e731b6ad2"/>
    <x v="949"/>
    <s v="db869090-a772-41ff-b999-dd97d0a18cc0"/>
    <s v="428a01f8-fef8-4834-a27a-b4a01fa11cf0"/>
    <d v="2021-08-16T00:00:00"/>
    <s v="Exp"/>
    <x v="3352"/>
    <x v="3"/>
    <s v="New Julia"/>
    <s v="Furn"/>
    <s v="Phns"/>
    <n v="936.01"/>
    <n v="8"/>
    <n v="117.00125"/>
    <x v="2"/>
    <x v="4"/>
    <x v="1"/>
  </r>
  <r>
    <s v="f99877fa-58e6-42d7-8cc0-fb62a0735d51"/>
    <x v="1197"/>
    <s v="e25fa93f-44b7-4e5f-89be-8dc22c6b26a9"/>
    <s v="e51c36b3-799e-49e1-9f8c-effdffc91224"/>
    <d v="2023-04-23T00:00:00"/>
    <s v="Std"/>
    <x v="3353"/>
    <x v="3"/>
    <s v="Shariburgh"/>
    <s v="OffSup"/>
    <s v="Bndrs"/>
    <n v="3469.86"/>
    <n v="9"/>
    <n v="385.54"/>
    <x v="1"/>
    <x v="3"/>
    <x v="0"/>
  </r>
  <r>
    <s v="b55c6762-f28f-40f4-b89f-f7b12b230599"/>
    <x v="1279"/>
    <s v="4a4cebcc-1c38-4614-a4e6-75f9037a9be7"/>
    <s v="08e4ff69-39e0-48ec-8108-5be270ac2891"/>
    <d v="2021-01-24T00:00:00"/>
    <s v="Eco"/>
    <x v="3354"/>
    <x v="1"/>
    <s v="Hallton"/>
    <s v="Furn"/>
    <s v="Fstnrs"/>
    <n v="4792.87"/>
    <n v="8"/>
    <n v="599.10874999999999"/>
    <x v="2"/>
    <x v="1"/>
    <x v="0"/>
  </r>
  <r>
    <s v="1bc28722-22cc-49b7-830a-d319aedc1797"/>
    <x v="512"/>
    <s v="ec58c5df-933f-48c2-9c15-ba5956f29378"/>
    <s v="5537fb9c-3adc-4125-95f0-44c5330b4fa8"/>
    <d v="2022-06-20T00:00:00"/>
    <s v="Std"/>
    <x v="3355"/>
    <x v="1"/>
    <s v="New Jeremyberg"/>
    <s v="Tech"/>
    <s v="Phns"/>
    <n v="2579.9"/>
    <n v="6"/>
    <n v="429.98333333333335"/>
    <x v="0"/>
    <x v="4"/>
    <x v="1"/>
  </r>
  <r>
    <s v="cc236143-4ccf-4d2d-9dd7-3310248f1583"/>
    <x v="1532"/>
    <s v="65191e7b-a485-40a2-aa34-3639c830e426"/>
    <s v="799ad0bf-d725-4b8a-a249-b778f83faba3"/>
    <d v="2022-06-12T00:00:00"/>
    <s v="Exp"/>
    <x v="3356"/>
    <x v="2"/>
    <s v="Port Markland"/>
    <s v="OffSup"/>
    <s v="Bndrs"/>
    <n v="1868.48"/>
    <n v="2"/>
    <n v="934.24"/>
    <x v="1"/>
    <x v="3"/>
    <x v="1"/>
  </r>
  <r>
    <s v="7df65f46-adac-4df2-b163-f9ee853fda82"/>
    <x v="526"/>
    <s v="09de34cb-ac8d-4068-82b0-842634a645c3"/>
    <s v="d0226d49-0c5b-4d9c-9e86-4b7583010de6"/>
    <d v="2022-02-01T00:00:00"/>
    <s v="Std"/>
    <x v="356"/>
    <x v="3"/>
    <s v="Riceborough"/>
    <s v="OffSup"/>
    <s v="Acc"/>
    <n v="4083.79"/>
    <n v="10"/>
    <n v="408.37900000000002"/>
    <x v="1"/>
    <x v="2"/>
    <x v="1"/>
  </r>
  <r>
    <s v="0445b637-ca5a-4cc9-bfdc-c764ce5d6b8c"/>
    <x v="723"/>
    <s v="ce4d1855-dac3-4033-9733-55da8d7f0897"/>
    <s v="cd6afb0a-b7b5-4ac8-a426-6e48d662afb4"/>
    <d v="2021-01-12T00:00:00"/>
    <s v="Exp"/>
    <x v="3357"/>
    <x v="1"/>
    <s v="South Sue"/>
    <s v="Furn"/>
    <s v="Bkcs"/>
    <n v="2763.67"/>
    <n v="2"/>
    <n v="1381.835"/>
    <x v="2"/>
    <x v="0"/>
    <x v="1"/>
  </r>
  <r>
    <s v="0b7c1ca0-921c-4992-a3c6-5501ebaf869f"/>
    <x v="24"/>
    <s v="0d9941d8-a859-4bdf-a977-84458563479c"/>
    <s v="bee0f217-5c57-406f-8104-1ad8f516e601"/>
    <d v="2022-03-30T00:00:00"/>
    <s v="Eco"/>
    <x v="3358"/>
    <x v="2"/>
    <s v="Lake Debra"/>
    <s v="Furn"/>
    <s v="Fstnrs"/>
    <n v="4249.74"/>
    <n v="6"/>
    <n v="708.29"/>
    <x v="2"/>
    <x v="1"/>
    <x v="0"/>
  </r>
  <r>
    <s v="274903cb-b8c3-446d-a5dc-f51d60d597a4"/>
    <x v="1448"/>
    <s v="b65596c9-42d6-4ee2-9345-a78a253e7eef"/>
    <s v="e4903967-db02-496f-9dae-15d7c5215f86"/>
    <d v="2020-06-14T00:00:00"/>
    <s v="Exp"/>
    <x v="3359"/>
    <x v="1"/>
    <s v="Kirkbury"/>
    <s v="Tech"/>
    <s v="Phns"/>
    <n v="2441.58"/>
    <n v="10"/>
    <n v="244.15799999999999"/>
    <x v="0"/>
    <x v="4"/>
    <x v="0"/>
  </r>
  <r>
    <s v="b3630086-425d-4ad2-a094-57fdf1acd2b8"/>
    <x v="481"/>
    <s v="2845a0a6-042d-48f6-9597-16e827e83b9f"/>
    <s v="17fae963-9e62-4251-a772-0e15976c7337"/>
    <d v="2020-04-23T00:00:00"/>
    <s v="Std"/>
    <x v="3360"/>
    <x v="2"/>
    <s v="Lucasport"/>
    <s v="Tech"/>
    <s v="Phns"/>
    <n v="3328.52"/>
    <n v="10"/>
    <n v="332.85199999999998"/>
    <x v="0"/>
    <x v="4"/>
    <x v="0"/>
  </r>
  <r>
    <s v="2f570ec1-607f-464c-ac40-e5ddaa90f71a"/>
    <x v="295"/>
    <s v="bd7766e7-9595-4465-b51c-a6304b2e8e95"/>
    <s v="25c895b7-76cd-4e0d-8315-7f60dc7e0cde"/>
    <d v="2020-11-05T00:00:00"/>
    <s v="Std"/>
    <x v="3361"/>
    <x v="1"/>
    <s v="West George"/>
    <s v="Tech"/>
    <s v="Phns"/>
    <n v="1298.44"/>
    <n v="10"/>
    <n v="129.84399999999999"/>
    <x v="0"/>
    <x v="4"/>
    <x v="1"/>
  </r>
  <r>
    <s v="f301fe44-3808-4072-9519-64dd4a83c25a"/>
    <x v="1180"/>
    <s v="4c01f728-6dc9-4d57-95b3-07283bbf3601"/>
    <s v="ffc7bd7d-bb3e-4dbc-862d-4c1171f98c0d"/>
    <d v="2020-08-05T00:00:00"/>
    <s v="Eco"/>
    <x v="3362"/>
    <x v="0"/>
    <s v="Acostaview"/>
    <s v="Furn"/>
    <s v="Bndrs"/>
    <n v="996.75"/>
    <n v="4"/>
    <n v="249.1875"/>
    <x v="2"/>
    <x v="3"/>
    <x v="1"/>
  </r>
  <r>
    <s v="90882078-4aad-4e3f-92d5-b608f3af483a"/>
    <x v="395"/>
    <s v="5794a01a-5612-4750-a48a-9b737314ef8e"/>
    <s v="2b72a4e0-6fa0-4aa7-96fc-d199431bc0de"/>
    <d v="2020-07-24T00:00:00"/>
    <s v="Std"/>
    <x v="3363"/>
    <x v="3"/>
    <s v="East Mariashire"/>
    <s v="Tech"/>
    <s v="Bndrs"/>
    <n v="1505"/>
    <n v="3"/>
    <n v="501.66666666666669"/>
    <x v="0"/>
    <x v="3"/>
    <x v="1"/>
  </r>
  <r>
    <s v="09602350-e799-463b-a890-24822ea8198d"/>
    <x v="494"/>
    <s v="db6c8cdf-7c44-48af-a8ca-2a915afdaddb"/>
    <s v="2f070e50-1d62-4a1c-918a-5f07339e0c7d"/>
    <d v="2022-12-28T00:00:00"/>
    <s v="Std"/>
    <x v="3364"/>
    <x v="0"/>
    <s v="West Briannafurt"/>
    <s v="OffSup"/>
    <s v="Fstnrs"/>
    <n v="1701.96"/>
    <n v="1"/>
    <n v="1701.96"/>
    <x v="1"/>
    <x v="1"/>
    <x v="1"/>
  </r>
  <r>
    <s v="434074f7-d62a-4464-96bc-35e95181d948"/>
    <x v="257"/>
    <s v="3443620f-b10a-44f5-82c2-c8488eac55eb"/>
    <s v="b577b6c7-b402-4473-a627-460a78c38571"/>
    <d v="2021-05-07T00:00:00"/>
    <s v="Eco"/>
    <x v="3365"/>
    <x v="0"/>
    <s v="Tammychester"/>
    <s v="Tech"/>
    <s v="Fstnrs"/>
    <n v="4982.8900000000003"/>
    <n v="4"/>
    <n v="1245.7225000000001"/>
    <x v="0"/>
    <x v="1"/>
    <x v="1"/>
  </r>
  <r>
    <s v="bfae978e-5682-4e73-81da-b3d57b8213ab"/>
    <x v="1165"/>
    <s v="c33c7cde-9c80-40f8-9658-3df3c381e9b5"/>
    <s v="ba5d61eb-c8fb-47e3-80d4-2e356f762efb"/>
    <d v="2021-02-15T00:00:00"/>
    <s v="Eco"/>
    <x v="3366"/>
    <x v="0"/>
    <s v="Port Jasminland"/>
    <s v="OffSup"/>
    <s v="Fstnrs"/>
    <n v="589.09"/>
    <n v="5"/>
    <n v="117.81800000000001"/>
    <x v="1"/>
    <x v="1"/>
    <x v="0"/>
  </r>
  <r>
    <s v="18cd5b17-f33a-4d62-9179-bc78e9e0ddbd"/>
    <x v="1533"/>
    <s v="6050d487-22cd-4a90-a6fd-05caa479adf0"/>
    <s v="074c1109-6950-4a99-a4a3-d37ca3cab937"/>
    <d v="2023-11-14T00:00:00"/>
    <s v="Std"/>
    <x v="3367"/>
    <x v="2"/>
    <s v="Maryville"/>
    <s v="OffSup"/>
    <s v="Fstnrs"/>
    <n v="2202.09"/>
    <n v="5"/>
    <n v="440.41800000000001"/>
    <x v="1"/>
    <x v="1"/>
    <x v="1"/>
  </r>
  <r>
    <s v="b4f68903-2c46-41fb-b915-b044fde04385"/>
    <x v="639"/>
    <s v="17a94599-6c8a-4282-a0b4-00a9bcb0696d"/>
    <s v="24045855-c892-4f71-8821-e2c78fe466b4"/>
    <d v="2021-09-13T00:00:00"/>
    <s v="Exp"/>
    <x v="2033"/>
    <x v="2"/>
    <s v="Charlesville"/>
    <s v="OffSup"/>
    <s v="Phns"/>
    <n v="1434.93"/>
    <n v="1"/>
    <n v="1434.93"/>
    <x v="1"/>
    <x v="4"/>
    <x v="1"/>
  </r>
  <r>
    <s v="7c7e22ae-1991-4a67-bfa1-f4a283996fac"/>
    <x v="1524"/>
    <s v="72019378-43d2-4f60-8ac1-8cb9b8226112"/>
    <s v="dce3bb82-de38-4bc0-81bc-31da0da03f79"/>
    <d v="2022-07-09T00:00:00"/>
    <s v="Eco"/>
    <x v="3121"/>
    <x v="3"/>
    <s v="North Ashley"/>
    <s v="OffSup"/>
    <s v="Bkcs"/>
    <n v="466.84"/>
    <n v="7"/>
    <n v="66.691428571428574"/>
    <x v="1"/>
    <x v="0"/>
    <x v="0"/>
  </r>
  <r>
    <s v="d574257b-a61b-40a5-9f76-d488443760c0"/>
    <x v="298"/>
    <s v="e19e156c-02af-49ec-9e06-7ffb050e8afd"/>
    <s v="94ac86e8-2fd4-4d90-860f-59913c032e7c"/>
    <d v="2020-09-28T00:00:00"/>
    <s v="Std"/>
    <x v="3368"/>
    <x v="0"/>
    <s v="Michellefurt"/>
    <s v="OffSup"/>
    <s v="Phns"/>
    <n v="2348.61"/>
    <n v="5"/>
    <n v="469.72200000000004"/>
    <x v="1"/>
    <x v="4"/>
    <x v="1"/>
  </r>
  <r>
    <s v="234ad8c1-25c2-4a97-b882-9e0b5d4102fc"/>
    <x v="1534"/>
    <s v="1bbc43c1-d6ed-4491-a4fe-84485c058c84"/>
    <s v="59940df4-43ec-458a-9c58-4e3431ac416b"/>
    <d v="2023-05-22T00:00:00"/>
    <s v="Std"/>
    <x v="3369"/>
    <x v="0"/>
    <s v="North Katherineton"/>
    <s v="OffSup"/>
    <s v="Bkcs"/>
    <n v="4401.82"/>
    <n v="1"/>
    <n v="4401.82"/>
    <x v="1"/>
    <x v="0"/>
    <x v="0"/>
  </r>
  <r>
    <s v="7eff4591-cb28-4ae1-84b0-a0dc9e415205"/>
    <x v="891"/>
    <s v="bf881e4a-4d6c-40b5-a91d-6503c17f3b3a"/>
    <s v="abcb9769-f565-466e-be65-b0866df26a90"/>
    <d v="2022-12-09T00:00:00"/>
    <s v="Eco"/>
    <x v="3370"/>
    <x v="3"/>
    <s v="Milesbury"/>
    <s v="Furn"/>
    <s v="Bndrs"/>
    <n v="1457.27"/>
    <n v="7"/>
    <n v="208.18142857142857"/>
    <x v="2"/>
    <x v="3"/>
    <x v="1"/>
  </r>
  <r>
    <s v="fb16e0bb-7bb3-4f49-974a-62f03f54bb54"/>
    <x v="1535"/>
    <s v="b0456e10-4d70-4ccf-aa73-0a8021af5e15"/>
    <s v="3826ded2-4a41-4480-a573-28ea5bf90b76"/>
    <d v="2020-08-07T00:00:00"/>
    <s v="Exp"/>
    <x v="3371"/>
    <x v="0"/>
    <s v="Wendyview"/>
    <s v="Furn"/>
    <s v="Bkcs"/>
    <n v="3541.65"/>
    <n v="6"/>
    <n v="590.27499999999998"/>
    <x v="2"/>
    <x v="0"/>
    <x v="1"/>
  </r>
  <r>
    <s v="25540539-c46a-43ea-9e83-f86d31dacefb"/>
    <x v="1079"/>
    <s v="af92e016-c6f3-4e38-ab8d-05352d0cfa8a"/>
    <s v="7b6c64a6-11b8-4d4b-9e37-60106c3f9f79"/>
    <d v="2024-04-03T00:00:00"/>
    <s v="Exp"/>
    <x v="3372"/>
    <x v="2"/>
    <s v="Scottstad"/>
    <s v="Furn"/>
    <s v="Bkcs"/>
    <n v="2288.7399999999998"/>
    <n v="1"/>
    <n v="2288.7399999999998"/>
    <x v="2"/>
    <x v="0"/>
    <x v="1"/>
  </r>
  <r>
    <s v="1a457049-29b9-4370-b2e5-7f504921f6d0"/>
    <x v="506"/>
    <s v="dccd5c46-2ecf-48d8-9b2f-edb7dd639d05"/>
    <s v="7500d8b3-ed17-4a31-903b-39df91d3aa4c"/>
    <d v="2019-10-02T00:00:00"/>
    <s v="Exp"/>
    <x v="3373"/>
    <x v="3"/>
    <s v="East Dennis"/>
    <s v="Tech"/>
    <s v="Phns"/>
    <n v="1579.47"/>
    <n v="1"/>
    <n v="1579.47"/>
    <x v="0"/>
    <x v="4"/>
    <x v="1"/>
  </r>
  <r>
    <s v="c4e89244-1ff1-4bd7-97d6-6ea020943663"/>
    <x v="878"/>
    <s v="7a64efed-42fc-4428-b53c-fa1487340d52"/>
    <s v="5a63b464-8f74-49fe-bc61-ba5670702095"/>
    <d v="2019-12-31T00:00:00"/>
    <s v="Std"/>
    <x v="3374"/>
    <x v="0"/>
    <s v="Morrisonfurt"/>
    <s v="Tech"/>
    <s v="Fstnrs"/>
    <n v="4526.8599999999997"/>
    <n v="4"/>
    <n v="1131.7149999999999"/>
    <x v="0"/>
    <x v="1"/>
    <x v="0"/>
  </r>
  <r>
    <s v="64f834af-f755-4065-b222-ff4b0b056c86"/>
    <x v="972"/>
    <s v="cd4a925b-ebf8-4126-8743-29fc328d1ac0"/>
    <s v="9b6a0f31-ffed-43df-923e-30341efba5f6"/>
    <d v="2021-12-26T00:00:00"/>
    <s v="Std"/>
    <x v="3375"/>
    <x v="3"/>
    <s v="Kathleenborough"/>
    <s v="Tech"/>
    <s v="Phns"/>
    <n v="4851.2"/>
    <n v="4"/>
    <n v="1212.8"/>
    <x v="0"/>
    <x v="4"/>
    <x v="1"/>
  </r>
  <r>
    <s v="617847e2-286b-4268-a6b3-330ff3e5a3cd"/>
    <x v="109"/>
    <s v="a6bb6401-6685-41a6-8735-946242b09452"/>
    <s v="16ae5b37-4cec-480f-8c8d-d6b4faf1f7ed"/>
    <d v="2023-07-18T00:00:00"/>
    <s v="Exp"/>
    <x v="3376"/>
    <x v="3"/>
    <s v="Bowmanchester"/>
    <s v="OffSup"/>
    <s v="Bndrs"/>
    <n v="1109.1600000000001"/>
    <n v="4"/>
    <n v="277.29000000000002"/>
    <x v="1"/>
    <x v="3"/>
    <x v="0"/>
  </r>
  <r>
    <s v="72c3d24d-90f2-46ba-9bf4-7b3d5c6c6be9"/>
    <x v="1536"/>
    <s v="7a46d958-1b7f-41e6-b43f-98d84e5416e5"/>
    <s v="8d0c43d1-9bed-4a1e-9fec-af71a91bbdfe"/>
    <d v="2024-02-09T00:00:00"/>
    <s v="Eco"/>
    <x v="3377"/>
    <x v="3"/>
    <s v="Kevinborough"/>
    <s v="Furn"/>
    <s v="Bndrs"/>
    <n v="2370.4499999999998"/>
    <n v="6"/>
    <n v="395.07499999999999"/>
    <x v="2"/>
    <x v="3"/>
    <x v="1"/>
  </r>
  <r>
    <s v="854c8844-5465-4316-b28e-35399c0163f3"/>
    <x v="175"/>
    <s v="4248e161-385e-41b4-9578-e38578f1da2c"/>
    <s v="a415e3a9-5444-4052-ae8f-e49403d18a04"/>
    <d v="2022-03-02T00:00:00"/>
    <s v="Std"/>
    <x v="3378"/>
    <x v="2"/>
    <s v="West Ambermouth"/>
    <s v="OffSup"/>
    <s v="Fstnrs"/>
    <n v="3245.32"/>
    <n v="3"/>
    <n v="1081.7733333333333"/>
    <x v="1"/>
    <x v="1"/>
    <x v="1"/>
  </r>
  <r>
    <s v="4a480caa-de33-40db-b11d-2041a0bfe781"/>
    <x v="793"/>
    <s v="ad47c056-d7f1-4bb3-a291-3da931a209fd"/>
    <s v="014778f4-598d-4941-9337-cc278a6efb9b"/>
    <d v="2020-03-17T00:00:00"/>
    <s v="Eco"/>
    <x v="3379"/>
    <x v="1"/>
    <s v="Goodwinside"/>
    <s v="Tech"/>
    <s v="Bndrs"/>
    <n v="1472.18"/>
    <n v="7"/>
    <n v="210.31142857142859"/>
    <x v="0"/>
    <x v="3"/>
    <x v="1"/>
  </r>
  <r>
    <s v="04f198f3-8d4c-43a9-a212-dac50631a0c6"/>
    <x v="162"/>
    <s v="92414ad2-fe30-4198-8ed2-604ff239a9d2"/>
    <s v="fb98fb39-437e-4299-9589-8a12f6820c0a"/>
    <d v="2022-08-21T00:00:00"/>
    <s v="Exp"/>
    <x v="3380"/>
    <x v="3"/>
    <s v="West Connie"/>
    <s v="Tech"/>
    <s v="Bndrs"/>
    <n v="206.39"/>
    <n v="6"/>
    <n v="34.398333333333333"/>
    <x v="0"/>
    <x v="3"/>
    <x v="0"/>
  </r>
  <r>
    <s v="4f8d03af-aa5d-45b0-8c51-932bc06ceb60"/>
    <x v="42"/>
    <s v="4eef6a5f-9102-4dfd-9587-36658098fc22"/>
    <s v="0d465f2f-b5fb-49ee-95b7-4e5404b6daf1"/>
    <d v="2023-09-03T00:00:00"/>
    <s v="Exp"/>
    <x v="3381"/>
    <x v="2"/>
    <s v="Johnsonshire"/>
    <s v="Furn"/>
    <s v="Fstnrs"/>
    <n v="3900.22"/>
    <n v="2"/>
    <n v="1950.11"/>
    <x v="2"/>
    <x v="1"/>
    <x v="1"/>
  </r>
  <r>
    <s v="cac6c017-caa3-4d99-8114-86d858f26548"/>
    <x v="1175"/>
    <s v="137a57c6-7207-4118-ada9-03e9632b750a"/>
    <s v="b1543b1d-e248-4cfc-839e-652adb3ef133"/>
    <d v="2021-11-28T00:00:00"/>
    <s v="Std"/>
    <x v="3382"/>
    <x v="3"/>
    <s v="North Michaeltown"/>
    <s v="Furn"/>
    <s v="Phns"/>
    <n v="680.89"/>
    <n v="10"/>
    <n v="68.088999999999999"/>
    <x v="2"/>
    <x v="4"/>
    <x v="0"/>
  </r>
  <r>
    <s v="1f41012e-8b0f-4b98-9d4a-97e80fd25b08"/>
    <x v="390"/>
    <s v="c4b71225-abf9-44a2-ab26-f205b9f91f2b"/>
    <s v="72ffead1-62f6-41a9-a968-5248bf04901c"/>
    <d v="2023-11-14T00:00:00"/>
    <s v="Std"/>
    <x v="3383"/>
    <x v="3"/>
    <s v="Melissashire"/>
    <s v="OffSup"/>
    <s v="Fstnrs"/>
    <n v="3225.14"/>
    <n v="9"/>
    <n v="358.34888888888889"/>
    <x v="1"/>
    <x v="1"/>
    <x v="1"/>
  </r>
  <r>
    <s v="71434d5c-a79a-43ef-bae7-a2db4f9e71a4"/>
    <x v="586"/>
    <s v="74d13abb-682b-4ba0-9cae-962b0dd638cc"/>
    <s v="53f60d2b-8a1d-4fe5-b315-3e52fef1aad2"/>
    <d v="2023-10-02T00:00:00"/>
    <s v="Exp"/>
    <x v="3384"/>
    <x v="0"/>
    <s v="East Jennifer"/>
    <s v="Furn"/>
    <s v="Fstnrs"/>
    <n v="2576.9499999999998"/>
    <n v="7"/>
    <n v="368.13571428571424"/>
    <x v="2"/>
    <x v="1"/>
    <x v="1"/>
  </r>
  <r>
    <s v="1b917308-05c5-4250-830a-374e00376332"/>
    <x v="1346"/>
    <s v="8d6874a3-d9eb-4c3b-a91d-5496a6f27e03"/>
    <s v="2f739869-1c73-49fe-99f3-44257ded7728"/>
    <d v="2022-09-03T00:00:00"/>
    <s v="Eco"/>
    <x v="3385"/>
    <x v="1"/>
    <s v="East Cody"/>
    <s v="Furn"/>
    <s v="Bndrs"/>
    <n v="3729.08"/>
    <n v="7"/>
    <n v="532.72571428571428"/>
    <x v="2"/>
    <x v="3"/>
    <x v="1"/>
  </r>
  <r>
    <s v="59616f97-3ccb-4c33-8205-29ee1c4f96cf"/>
    <x v="223"/>
    <s v="e31fca73-c79c-4b83-8efd-102d54e73557"/>
    <s v="160fdef0-0c65-476c-a70c-34bcd80583fa"/>
    <d v="2019-10-01T00:00:00"/>
    <s v="Exp"/>
    <x v="3386"/>
    <x v="2"/>
    <s v="West Christopherbury"/>
    <s v="Tech"/>
    <s v="Bkcs"/>
    <n v="3017.08"/>
    <n v="3"/>
    <n v="1005.6933333333333"/>
    <x v="0"/>
    <x v="0"/>
    <x v="0"/>
  </r>
  <r>
    <s v="4ba2da4d-3c47-4101-8058-80a9a0f952aa"/>
    <x v="302"/>
    <s v="8f141f05-bf8a-4b7f-9bb3-8a72dc7766dd"/>
    <s v="faf8a20c-ec1a-41c5-b5fa-c6e783bd46e9"/>
    <d v="2021-06-08T00:00:00"/>
    <s v="Exp"/>
    <x v="3387"/>
    <x v="1"/>
    <s v="Thomasborough"/>
    <s v="OffSup"/>
    <s v="Bndrs"/>
    <n v="3399.72"/>
    <n v="3"/>
    <n v="1133.24"/>
    <x v="1"/>
    <x v="3"/>
    <x v="0"/>
  </r>
  <r>
    <s v="009f28d8-1dc8-4099-9fad-37fe7d142d16"/>
    <x v="1281"/>
    <s v="4836dd28-1b80-4b5d-87e3-67eb5c3c8e18"/>
    <s v="0149cfc0-0cbe-481b-a06d-8157cdf77ba7"/>
    <d v="2020-03-21T00:00:00"/>
    <s v="Eco"/>
    <x v="3388"/>
    <x v="0"/>
    <s v="Natalieside"/>
    <s v="Furn"/>
    <s v="Bndrs"/>
    <n v="4748.79"/>
    <n v="3"/>
    <n v="1582.93"/>
    <x v="2"/>
    <x v="3"/>
    <x v="1"/>
  </r>
  <r>
    <s v="a187fb4b-b223-4a45-9363-287aea77ddc3"/>
    <x v="691"/>
    <s v="cf515285-ed0a-4219-86fd-c8d4f2353ca5"/>
    <s v="7ebb14b1-5980-4f02-84dd-7de079de1d70"/>
    <d v="2021-06-21T00:00:00"/>
    <s v="Std"/>
    <x v="3389"/>
    <x v="0"/>
    <s v="North Christianborough"/>
    <s v="Furn"/>
    <s v="Acc"/>
    <n v="3727.44"/>
    <n v="6"/>
    <n v="621.24"/>
    <x v="2"/>
    <x v="2"/>
    <x v="0"/>
  </r>
  <r>
    <s v="37df9653-2ced-4720-8db2-d7c00b246d5a"/>
    <x v="1359"/>
    <s v="1f611c6e-575a-4651-9e2f-db6644756301"/>
    <s v="e4197977-d7a0-4c04-b91a-ba469920bcd5"/>
    <d v="2023-02-06T00:00:00"/>
    <s v="Std"/>
    <x v="3390"/>
    <x v="0"/>
    <s v="Port Maryborough"/>
    <s v="Tech"/>
    <s v="Acc"/>
    <n v="1455.75"/>
    <n v="5"/>
    <n v="291.14999999999998"/>
    <x v="0"/>
    <x v="2"/>
    <x v="1"/>
  </r>
  <r>
    <s v="b68c426a-bc19-4307-931a-833e661cfd16"/>
    <x v="1057"/>
    <s v="9c005c3b-6d39-4820-82e4-2b296435e899"/>
    <s v="60118fca-a719-46e1-a65b-9b5350842f12"/>
    <d v="2023-01-11T00:00:00"/>
    <s v="Std"/>
    <x v="3391"/>
    <x v="2"/>
    <s v="Isabellafort"/>
    <s v="Furn"/>
    <s v="Acc"/>
    <n v="1549.39"/>
    <n v="10"/>
    <n v="154.93900000000002"/>
    <x v="2"/>
    <x v="2"/>
    <x v="0"/>
  </r>
  <r>
    <s v="e5473f1b-7b79-4995-ba0d-11b5af4c62cc"/>
    <x v="317"/>
    <s v="cde519c4-f1b6-4282-9752-4d51c8f150db"/>
    <s v="b16af266-9a55-45d4-9333-01c055c42903"/>
    <d v="2020-12-31T00:00:00"/>
    <s v="Eco"/>
    <x v="3392"/>
    <x v="1"/>
    <s v="Lake Jasonfurt"/>
    <s v="Furn"/>
    <s v="Phns"/>
    <n v="770.67"/>
    <n v="2"/>
    <n v="385.33499999999998"/>
    <x v="2"/>
    <x v="4"/>
    <x v="0"/>
  </r>
  <r>
    <s v="80c1b6a8-36db-486b-9dce-2fbfb39533c9"/>
    <x v="1494"/>
    <s v="72dcb651-9e58-4355-9db4-6fa475a397eb"/>
    <s v="b070d4d6-5e84-4dcd-accb-c45353875013"/>
    <d v="2023-12-23T00:00:00"/>
    <s v="Eco"/>
    <x v="3393"/>
    <x v="0"/>
    <s v="Lindaland"/>
    <s v="Tech"/>
    <s v="Phns"/>
    <n v="1367.59"/>
    <n v="4"/>
    <n v="341.89749999999998"/>
    <x v="0"/>
    <x v="4"/>
    <x v="0"/>
  </r>
  <r>
    <s v="8bcfec31-8604-4070-92f3-336103560e98"/>
    <x v="926"/>
    <s v="e4a3e385-28de-4fc2-8c1a-5ab5fdf641b1"/>
    <s v="28674427-7582-4203-b4da-5cddb0685f2d"/>
    <d v="2021-07-14T00:00:00"/>
    <s v="Std"/>
    <x v="3394"/>
    <x v="0"/>
    <s v="North Shannonberg"/>
    <s v="Tech"/>
    <s v="Phns"/>
    <n v="3831.86"/>
    <n v="8"/>
    <n v="478.98250000000002"/>
    <x v="0"/>
    <x v="4"/>
    <x v="0"/>
  </r>
  <r>
    <s v="67677bb3-24fd-4ac0-9637-ae832ae69304"/>
    <x v="8"/>
    <s v="200be9ea-1f68-4054-b2f3-ea912692c050"/>
    <s v="4ad55622-6e81-4cb8-bd2c-6a313be83368"/>
    <d v="2024-04-11T00:00:00"/>
    <s v="Exp"/>
    <x v="3395"/>
    <x v="0"/>
    <s v="Jeffreyville"/>
    <s v="Tech"/>
    <s v="Bkcs"/>
    <n v="3330.18"/>
    <n v="6"/>
    <n v="555.03"/>
    <x v="0"/>
    <x v="0"/>
    <x v="0"/>
  </r>
  <r>
    <s v="25d0e568-37f2-4576-8fce-040173bd06f7"/>
    <x v="1537"/>
    <s v="e33c2312-4056-4277-ba19-41cf6ec512a6"/>
    <s v="dab0be6b-de2e-4e74-bf34-ffd6b87dc62d"/>
    <d v="2021-12-28T00:00:00"/>
    <s v="Eco"/>
    <x v="3396"/>
    <x v="0"/>
    <s v="Michaelhaven"/>
    <s v="OffSup"/>
    <s v="Fstnrs"/>
    <n v="2104.7600000000002"/>
    <n v="7"/>
    <n v="300.68"/>
    <x v="1"/>
    <x v="1"/>
    <x v="0"/>
  </r>
  <r>
    <s v="6ba03024-e97f-40ce-a73e-8dfd5991c4d9"/>
    <x v="254"/>
    <s v="84672725-ca23-4df9-83d6-7ef0abe8d647"/>
    <s v="a204f6b7-3f5e-4fda-bb36-8eee7d533091"/>
    <d v="2021-05-28T00:00:00"/>
    <s v="Eco"/>
    <x v="3397"/>
    <x v="2"/>
    <s v="South Crystal"/>
    <s v="Tech"/>
    <s v="Fstnrs"/>
    <n v="4812.3100000000004"/>
    <n v="6"/>
    <n v="802.05166666666673"/>
    <x v="0"/>
    <x v="1"/>
    <x v="0"/>
  </r>
  <r>
    <s v="e8d797a3-d4c8-422f-9401-97ecefeb2b4a"/>
    <x v="1047"/>
    <s v="26a3f903-1a99-43f2-9ae5-bc1c89b0f212"/>
    <s v="5d344879-4e68-44d2-b9b3-30b85dcaf8b3"/>
    <d v="2023-05-14T00:00:00"/>
    <s v="Exp"/>
    <x v="3398"/>
    <x v="0"/>
    <s v="Grahamborough"/>
    <s v="Tech"/>
    <s v="Fstnrs"/>
    <n v="2548.42"/>
    <n v="1"/>
    <n v="2548.42"/>
    <x v="0"/>
    <x v="1"/>
    <x v="0"/>
  </r>
  <r>
    <s v="29370045-80ce-4bf7-9f0a-b3709a9f6006"/>
    <x v="619"/>
    <s v="e5f56bda-c1d0-4beb-81eb-b19fc028095d"/>
    <s v="7287aa45-5a8f-44fb-915d-d69dc8955f13"/>
    <d v="2020-03-22T00:00:00"/>
    <s v="Std"/>
    <x v="3399"/>
    <x v="2"/>
    <s v="Troybury"/>
    <s v="Furn"/>
    <s v="Bkcs"/>
    <n v="326.19"/>
    <n v="3"/>
    <n v="108.73"/>
    <x v="2"/>
    <x v="0"/>
    <x v="0"/>
  </r>
  <r>
    <s v="f33eafd3-e20a-4931-9329-8dad5f3cb4b5"/>
    <x v="360"/>
    <s v="aa47b487-ddaf-4704-bd4d-d3d6af7b1943"/>
    <s v="3a341e7e-515c-42a2-907b-594e846cbf03"/>
    <d v="2020-05-20T00:00:00"/>
    <s v="Std"/>
    <x v="3400"/>
    <x v="3"/>
    <s v="Smithmouth"/>
    <s v="Furn"/>
    <s v="Acc"/>
    <n v="3381.32"/>
    <n v="10"/>
    <n v="338.13200000000001"/>
    <x v="2"/>
    <x v="2"/>
    <x v="1"/>
  </r>
  <r>
    <s v="6754f77b-40a5-4e42-9ffa-0f881f897686"/>
    <x v="123"/>
    <s v="7df45ef4-8ef9-411d-a64c-fe0732da8c82"/>
    <s v="61a690d2-162c-44fc-a862-832850d1a501"/>
    <d v="2022-12-09T00:00:00"/>
    <s v="Std"/>
    <x v="3401"/>
    <x v="3"/>
    <s v="West Jillmouth"/>
    <s v="OffSup"/>
    <s v="Fstnrs"/>
    <n v="4775.12"/>
    <n v="8"/>
    <n v="596.89"/>
    <x v="1"/>
    <x v="1"/>
    <x v="1"/>
  </r>
  <r>
    <s v="f97b8212-d217-4f3d-acf5-ae37b7877a1c"/>
    <x v="1538"/>
    <s v="79f1d9d5-d99c-4270-acd4-fb3453316bf3"/>
    <s v="2fcb6b6c-3bf9-4d18-93bc-324b20f3b69f"/>
    <d v="2020-07-28T00:00:00"/>
    <s v="Std"/>
    <x v="3402"/>
    <x v="0"/>
    <s v="Lake Louischester"/>
    <s v="OffSup"/>
    <s v="Bndrs"/>
    <n v="863.7"/>
    <n v="6"/>
    <n v="143.95000000000002"/>
    <x v="1"/>
    <x v="3"/>
    <x v="0"/>
  </r>
  <r>
    <s v="c0401159-85ea-4ea0-b236-be588308e66e"/>
    <x v="1456"/>
    <s v="db894c45-3ef2-496e-bd78-94910ffefc29"/>
    <s v="f66ffb10-739d-4195-b216-1070aa481c5c"/>
    <d v="2022-01-14T00:00:00"/>
    <s v="Exp"/>
    <x v="3403"/>
    <x v="3"/>
    <s v="Robinsonport"/>
    <s v="Furn"/>
    <s v="Bkcs"/>
    <n v="2138.63"/>
    <n v="10"/>
    <n v="213.863"/>
    <x v="2"/>
    <x v="0"/>
    <x v="1"/>
  </r>
  <r>
    <s v="2af6690c-2587-4f42-9ec2-3bc0ef5bd63a"/>
    <x v="1160"/>
    <s v="fbbab279-78a9-4848-8de0-df66844e67de"/>
    <s v="ce94e795-78e3-4a9f-aff2-5ee70157ed86"/>
    <d v="2021-07-07T00:00:00"/>
    <s v="Eco"/>
    <x v="3404"/>
    <x v="3"/>
    <s v="Webbside"/>
    <s v="Furn"/>
    <s v="Phns"/>
    <n v="4871.24"/>
    <n v="3"/>
    <n v="1623.7466666666667"/>
    <x v="2"/>
    <x v="4"/>
    <x v="1"/>
  </r>
  <r>
    <s v="e1ce0243-4df0-4562-abd3-fbf360327331"/>
    <x v="54"/>
    <s v="893533de-4bbb-4db7-89ca-8d25820d6780"/>
    <s v="37fb7e72-5c49-46f0-987f-713fffd56bba"/>
    <d v="2022-07-07T00:00:00"/>
    <s v="Eco"/>
    <x v="3405"/>
    <x v="2"/>
    <s v="Port Christinaview"/>
    <s v="OffSup"/>
    <s v="Acc"/>
    <n v="1817.95"/>
    <n v="5"/>
    <n v="363.59000000000003"/>
    <x v="1"/>
    <x v="2"/>
    <x v="1"/>
  </r>
  <r>
    <s v="9e7775c4-c406-4a50-8d96-6e9beb08fae7"/>
    <x v="1171"/>
    <s v="00656447-421f-4bf4-b477-a3f08ce4e970"/>
    <s v="b7dadf3d-a9c1-451b-bb31-7262fed0d8e7"/>
    <d v="2019-10-07T00:00:00"/>
    <s v="Std"/>
    <x v="3406"/>
    <x v="3"/>
    <s v="Kristyside"/>
    <s v="OffSup"/>
    <s v="Bndrs"/>
    <n v="3449.92"/>
    <n v="1"/>
    <n v="3449.92"/>
    <x v="1"/>
    <x v="3"/>
    <x v="0"/>
  </r>
  <r>
    <s v="35e08426-dac8-4e50-b259-b2a28e6b375a"/>
    <x v="1539"/>
    <s v="9eed7156-4943-4ea1-a8b6-258b0c6e1946"/>
    <s v="dfbee8c4-4ab9-4047-8486-08d35c377c4a"/>
    <d v="2020-01-26T00:00:00"/>
    <s v="Eco"/>
    <x v="3407"/>
    <x v="3"/>
    <s v="Donaldton"/>
    <s v="Furn"/>
    <s v="Bndrs"/>
    <n v="2532.16"/>
    <n v="4"/>
    <n v="633.04"/>
    <x v="2"/>
    <x v="3"/>
    <x v="0"/>
  </r>
  <r>
    <s v="f62c8b37-b6ae-4f20-9610-e74dc641a505"/>
    <x v="741"/>
    <s v="61911b33-e64d-4ead-b4c2-c36434b5e311"/>
    <s v="9b46043e-971f-44d4-99fc-48e5b095feb9"/>
    <d v="2020-04-07T00:00:00"/>
    <s v="Eco"/>
    <x v="3408"/>
    <x v="0"/>
    <s v="South Christineburgh"/>
    <s v="OffSup"/>
    <s v="Bndrs"/>
    <n v="2252.88"/>
    <n v="9"/>
    <n v="250.32000000000002"/>
    <x v="1"/>
    <x v="3"/>
    <x v="0"/>
  </r>
  <r>
    <s v="95b36f06-0f06-43ae-9ac7-cfcbdef16a5b"/>
    <x v="754"/>
    <s v="ed7c3ad5-6a4e-4448-880f-c7fd7fdc4be7"/>
    <s v="31ae818f-23d7-4fc7-8ae1-8d987789b747"/>
    <d v="2021-11-14T00:00:00"/>
    <s v="Exp"/>
    <x v="3409"/>
    <x v="1"/>
    <s v="Port Joseph"/>
    <s v="OffSup"/>
    <s v="Bkcs"/>
    <n v="4036.5"/>
    <n v="9"/>
    <n v="448.5"/>
    <x v="1"/>
    <x v="0"/>
    <x v="1"/>
  </r>
  <r>
    <s v="42e8e26d-038e-4430-b8b2-886784084ee2"/>
    <x v="1540"/>
    <s v="0a76560b-bdca-4c17-ad18-8c389b241cef"/>
    <s v="e89a5b76-d2a3-4635-adf7-e786a2e8d059"/>
    <d v="2021-02-16T00:00:00"/>
    <s v="Eco"/>
    <x v="3410"/>
    <x v="0"/>
    <s v="Katelynburgh"/>
    <s v="Furn"/>
    <s v="Phns"/>
    <n v="3553.83"/>
    <n v="7"/>
    <n v="507.69"/>
    <x v="2"/>
    <x v="4"/>
    <x v="1"/>
  </r>
  <r>
    <s v="5e7937da-b71f-46dc-b2f3-7c2b7df35835"/>
    <x v="804"/>
    <s v="1ed418d1-e1b3-4b36-9c5f-b146f3bf52d9"/>
    <s v="152cd7c4-ec6a-4590-9456-7de0412eaee0"/>
    <d v="2024-08-24T00:00:00"/>
    <s v="Eco"/>
    <x v="3411"/>
    <x v="1"/>
    <s v="South Jennifer"/>
    <s v="Tech"/>
    <s v="Bndrs"/>
    <n v="4678.55"/>
    <n v="8"/>
    <n v="584.81875000000002"/>
    <x v="0"/>
    <x v="3"/>
    <x v="0"/>
  </r>
  <r>
    <s v="11b0626d-3481-4cbd-8938-125db610ae6a"/>
    <x v="1151"/>
    <s v="7d602a85-b992-4c58-a60d-cd7d582a3dd5"/>
    <s v="21dc523e-1c38-4890-b54d-5d65985b4cd2"/>
    <d v="2020-07-08T00:00:00"/>
    <s v="Eco"/>
    <x v="3412"/>
    <x v="1"/>
    <s v="Beardstad"/>
    <s v="OffSup"/>
    <s v="Phns"/>
    <n v="4751.7299999999996"/>
    <n v="10"/>
    <n v="475.17299999999994"/>
    <x v="1"/>
    <x v="4"/>
    <x v="0"/>
  </r>
  <r>
    <s v="d2173683-9c63-496d-b3e3-0423030e7361"/>
    <x v="1541"/>
    <s v="df723048-6349-42af-a757-c3a948183df2"/>
    <s v="5090f1bd-5be3-442f-9f5d-1058060761b0"/>
    <d v="2022-03-04T00:00:00"/>
    <s v="Std"/>
    <x v="3413"/>
    <x v="0"/>
    <s v="Reesefurt"/>
    <s v="Tech"/>
    <s v="Phns"/>
    <n v="1953.91"/>
    <n v="5"/>
    <n v="390.78200000000004"/>
    <x v="0"/>
    <x v="4"/>
    <x v="0"/>
  </r>
  <r>
    <s v="c930d960-ac68-4f1e-9740-00141fa0eeb8"/>
    <x v="982"/>
    <s v="48870dba-b755-4908-ad2b-4f77c154b8b2"/>
    <s v="8e81c523-f384-473b-86d8-ed635f8d9131"/>
    <d v="2022-10-05T00:00:00"/>
    <s v="Std"/>
    <x v="3414"/>
    <x v="1"/>
    <s v="East Cheryl"/>
    <s v="Tech"/>
    <s v="Bkcs"/>
    <n v="4128.6499999999996"/>
    <n v="2"/>
    <n v="2064.3249999999998"/>
    <x v="0"/>
    <x v="0"/>
    <x v="1"/>
  </r>
  <r>
    <s v="1c4f23af-c6d4-4f00-9896-e493854de19a"/>
    <x v="1542"/>
    <s v="4d8ca543-6a86-4885-b7e0-e415ac4ec64b"/>
    <s v="0e48c4c8-c7e2-4c68-962b-7dcdfd5d8c55"/>
    <d v="2022-11-29T00:00:00"/>
    <s v="Std"/>
    <x v="3415"/>
    <x v="2"/>
    <s v="Port Scottfurt"/>
    <s v="OffSup"/>
    <s v="Bndrs"/>
    <n v="4572.3900000000003"/>
    <n v="6"/>
    <n v="762.06500000000005"/>
    <x v="1"/>
    <x v="3"/>
    <x v="0"/>
  </r>
  <r>
    <s v="30aae5c8-9cd9-4c08-8d7b-0a26cc03dff4"/>
    <x v="760"/>
    <s v="b935ffd9-2887-446a-8523-61d90957aa87"/>
    <s v="e4689d84-b10c-46a1-be3b-100e61667336"/>
    <d v="2023-11-09T00:00:00"/>
    <s v="Std"/>
    <x v="3416"/>
    <x v="2"/>
    <s v="Carpentershire"/>
    <s v="OffSup"/>
    <s v="Fstnrs"/>
    <n v="3690.2"/>
    <n v="1"/>
    <n v="3690.2"/>
    <x v="1"/>
    <x v="1"/>
    <x v="1"/>
  </r>
  <r>
    <s v="ed49c258-e936-4f18-a2ae-6a923aec7cd4"/>
    <x v="197"/>
    <s v="6943494c-0253-4308-829e-522e60a86835"/>
    <s v="f26ebe8e-271a-4538-ba03-03b8ec0b8ccd"/>
    <d v="2020-02-25T00:00:00"/>
    <s v="Exp"/>
    <x v="3417"/>
    <x v="1"/>
    <s v="West Jasonhaven"/>
    <s v="Tech"/>
    <s v="Bkcs"/>
    <n v="1936.05"/>
    <n v="2"/>
    <n v="968.02499999999998"/>
    <x v="0"/>
    <x v="0"/>
    <x v="1"/>
  </r>
  <r>
    <s v="2799fa98-3514-420a-964a-c4c0f1dfed90"/>
    <x v="276"/>
    <s v="3cf2c69c-ed08-4983-bc5c-c7230ae5052e"/>
    <s v="9ec7dd6c-e97e-4f87-a29d-46cc90f6e675"/>
    <d v="2020-05-02T00:00:00"/>
    <s v="Std"/>
    <x v="3418"/>
    <x v="0"/>
    <s v="South Patrickburgh"/>
    <s v="Furn"/>
    <s v="Bkcs"/>
    <n v="2945.1"/>
    <n v="10"/>
    <n v="294.51"/>
    <x v="2"/>
    <x v="0"/>
    <x v="0"/>
  </r>
  <r>
    <s v="2d5ee080-8881-44b6-ba46-5b59fb1a38b6"/>
    <x v="356"/>
    <s v="0678f089-c9f3-45f0-8de6-64c75ac2f6a0"/>
    <s v="5f5bb041-61b7-403c-8b54-738d9601b57c"/>
    <d v="2022-05-31T00:00:00"/>
    <s v="Eco"/>
    <x v="3419"/>
    <x v="3"/>
    <s v="Shaunmouth"/>
    <s v="Tech"/>
    <s v="Fstnrs"/>
    <n v="3979.14"/>
    <n v="2"/>
    <n v="1989.57"/>
    <x v="0"/>
    <x v="1"/>
    <x v="0"/>
  </r>
  <r>
    <s v="e4897096-343f-43b3-81ee-7e10d9055f2b"/>
    <x v="1543"/>
    <s v="1e378ccd-bc59-42c6-977a-045470753398"/>
    <s v="4d33f79c-ef6e-44f6-85bb-6b7706a30254"/>
    <d v="2019-12-01T00:00:00"/>
    <s v="Eco"/>
    <x v="3420"/>
    <x v="1"/>
    <s v="Lake Johnburgh"/>
    <s v="Tech"/>
    <s v="Acc"/>
    <n v="487.05"/>
    <n v="4"/>
    <n v="121.7625"/>
    <x v="0"/>
    <x v="2"/>
    <x v="0"/>
  </r>
  <r>
    <s v="03ab0849-ae79-464f-909f-910aa5930fc3"/>
    <x v="839"/>
    <s v="844a7d8f-f14a-49bd-8680-d78571d673ac"/>
    <s v="94db8e03-9812-4c9d-8677-372306f3144d"/>
    <d v="2022-11-25T00:00:00"/>
    <s v="Exp"/>
    <x v="3421"/>
    <x v="0"/>
    <s v="New Chelsea"/>
    <s v="Furn"/>
    <s v="Phns"/>
    <n v="1529.04"/>
    <n v="6"/>
    <n v="254.84"/>
    <x v="2"/>
    <x v="4"/>
    <x v="0"/>
  </r>
  <r>
    <s v="b635273b-076c-40f6-9709-9266480034c5"/>
    <x v="536"/>
    <s v="814a057e-0b9d-4f24-b09d-0810096a6cc0"/>
    <s v="8db60a54-95f5-4a5f-88d5-431fca8b7373"/>
    <d v="2024-08-15T00:00:00"/>
    <s v="Std"/>
    <x v="3422"/>
    <x v="1"/>
    <s v="New Angela"/>
    <s v="OffSup"/>
    <s v="Fstnrs"/>
    <n v="2778.31"/>
    <n v="2"/>
    <n v="1389.155"/>
    <x v="1"/>
    <x v="1"/>
    <x v="0"/>
  </r>
  <r>
    <s v="42e9bc78-4246-4e80-a62e-f6cf81860f2b"/>
    <x v="1544"/>
    <s v="facc66ce-5bc6-4d07-92be-6c61882802cc"/>
    <s v="4f453317-ae26-4990-95e8-c4ab919ab800"/>
    <d v="2021-05-21T00:00:00"/>
    <s v="Exp"/>
    <x v="3217"/>
    <x v="3"/>
    <s v="Millerbury"/>
    <s v="Tech"/>
    <s v="Bkcs"/>
    <n v="4843.6899999999996"/>
    <n v="3"/>
    <n v="1614.5633333333333"/>
    <x v="0"/>
    <x v="0"/>
    <x v="0"/>
  </r>
  <r>
    <s v="4a8cee44-3852-4b31-acd6-ba6b35eb5ed5"/>
    <x v="916"/>
    <s v="c162911d-8213-4055-8909-7de5c0abf970"/>
    <s v="ac368783-579e-4dee-bf29-4d27659d8062"/>
    <d v="2022-12-29T00:00:00"/>
    <s v="Exp"/>
    <x v="3423"/>
    <x v="1"/>
    <s v="Aprilhaven"/>
    <s v="OffSup"/>
    <s v="Acc"/>
    <n v="2403"/>
    <n v="6"/>
    <n v="400.5"/>
    <x v="1"/>
    <x v="2"/>
    <x v="0"/>
  </r>
  <r>
    <s v="f44ba8eb-df18-4ea8-a7c5-39dafd7b67a4"/>
    <x v="1052"/>
    <s v="bca0ed10-a428-406b-b5a9-1d794b161082"/>
    <s v="241950ea-ad53-4b19-81ee-7370fe3e9f4f"/>
    <d v="2020-10-30T00:00:00"/>
    <s v="Eco"/>
    <x v="3424"/>
    <x v="0"/>
    <s v="East Donport"/>
    <s v="OffSup"/>
    <s v="Acc"/>
    <n v="1822.9"/>
    <n v="6"/>
    <n v="303.81666666666666"/>
    <x v="1"/>
    <x v="2"/>
    <x v="1"/>
  </r>
  <r>
    <s v="43dcfe0f-3f7d-47ed-9fed-49a8147ab19a"/>
    <x v="395"/>
    <s v="8b07005c-c7e0-4fd5-b67b-ca963993c074"/>
    <s v="981ae8a2-68bc-4ee5-8798-cb63377fd372"/>
    <d v="2019-11-24T00:00:00"/>
    <s v="Eco"/>
    <x v="3425"/>
    <x v="3"/>
    <s v="Larrymouth"/>
    <s v="Tech"/>
    <s v="Bndrs"/>
    <n v="1675.72"/>
    <n v="8"/>
    <n v="209.465"/>
    <x v="0"/>
    <x v="3"/>
    <x v="1"/>
  </r>
  <r>
    <s v="c4720ae8-b552-46fa-9c42-130a0eb994e6"/>
    <x v="1166"/>
    <s v="06c549f7-7951-428c-942d-00362d3181af"/>
    <s v="f51b5551-e8f5-4ce1-9568-231229d09f06"/>
    <d v="2020-11-03T00:00:00"/>
    <s v="Std"/>
    <x v="3426"/>
    <x v="1"/>
    <s v="Cohentown"/>
    <s v="OffSup"/>
    <s v="Acc"/>
    <n v="2053.3000000000002"/>
    <n v="4"/>
    <n v="513.32500000000005"/>
    <x v="1"/>
    <x v="2"/>
    <x v="1"/>
  </r>
  <r>
    <s v="01e467f6-161d-4b89-8fa0-6d0b243f5426"/>
    <x v="1347"/>
    <s v="7cf147d3-5d78-4013-b4ec-3499bc6ec142"/>
    <s v="db80a42b-2c1a-4c83-b8ca-da84c57c327a"/>
    <d v="2023-10-03T00:00:00"/>
    <s v="Eco"/>
    <x v="3427"/>
    <x v="0"/>
    <s v="North Gregory"/>
    <s v="Tech"/>
    <s v="Bkcs"/>
    <n v="3973.91"/>
    <n v="5"/>
    <n v="794.78199999999993"/>
    <x v="0"/>
    <x v="0"/>
    <x v="1"/>
  </r>
  <r>
    <s v="97ed081c-fa3a-41bb-bc8d-1feaffaa2f99"/>
    <x v="401"/>
    <s v="4e902df4-70e1-4ae1-8b42-238e3de504f8"/>
    <s v="87acecb7-d22d-4eb6-a67b-fd972a5ae1d0"/>
    <d v="2021-02-05T00:00:00"/>
    <s v="Std"/>
    <x v="3428"/>
    <x v="3"/>
    <s v="West Brian"/>
    <s v="Tech"/>
    <s v="Phns"/>
    <n v="1910.83"/>
    <n v="7"/>
    <n v="272.97571428571428"/>
    <x v="0"/>
    <x v="4"/>
    <x v="0"/>
  </r>
  <r>
    <s v="b28dbf37-e282-4dd3-ad78-39596e86049b"/>
    <x v="974"/>
    <s v="4ce1fdf5-3072-43b1-b081-1c7454d053df"/>
    <s v="0b5e0512-0713-4519-bfb3-5bbcd0491a37"/>
    <d v="2021-04-08T00:00:00"/>
    <s v="Eco"/>
    <x v="3429"/>
    <x v="2"/>
    <s v="Jordanburgh"/>
    <s v="Furn"/>
    <s v="Fstnrs"/>
    <n v="4584"/>
    <n v="9"/>
    <n v="509.33333333333331"/>
    <x v="2"/>
    <x v="1"/>
    <x v="1"/>
  </r>
  <r>
    <s v="24cdf027-7c5e-4017-b338-21674da2701c"/>
    <x v="1197"/>
    <s v="7f23b526-1963-483f-af7b-b5b3295a8b99"/>
    <s v="e7961b0d-f1b4-4bf6-a038-74e49d827b64"/>
    <d v="2023-10-28T00:00:00"/>
    <s v="Exp"/>
    <x v="3430"/>
    <x v="3"/>
    <s v="Port Michelle"/>
    <s v="Tech"/>
    <s v="Fstnrs"/>
    <n v="4387.74"/>
    <n v="3"/>
    <n v="1462.58"/>
    <x v="0"/>
    <x v="1"/>
    <x v="1"/>
  </r>
  <r>
    <s v="9222c95f-80e6-45d4-bf2c-2bfa180a7d00"/>
    <x v="13"/>
    <s v="2abce67c-f7a7-4608-ab9c-0130f6c0ff81"/>
    <s v="9206d19c-38d7-4cdd-8617-d75582d1a020"/>
    <d v="2023-01-28T00:00:00"/>
    <s v="Exp"/>
    <x v="3431"/>
    <x v="0"/>
    <s v="Reedshire"/>
    <s v="Tech"/>
    <s v="Acc"/>
    <n v="3285.43"/>
    <n v="9"/>
    <n v="365.04777777777775"/>
    <x v="0"/>
    <x v="2"/>
    <x v="0"/>
  </r>
  <r>
    <s v="29d932ca-bea6-4ac4-b904-468f00092f0c"/>
    <x v="574"/>
    <s v="66e17903-a602-47d3-95af-0736d7394202"/>
    <s v="bd1529c1-5417-4cb3-b0de-c48fe939e2b7"/>
    <d v="2024-06-02T00:00:00"/>
    <s v="Std"/>
    <x v="3432"/>
    <x v="0"/>
    <s v="South Scottbury"/>
    <s v="Furn"/>
    <s v="Fstnrs"/>
    <n v="370.38"/>
    <n v="7"/>
    <n v="52.911428571428573"/>
    <x v="2"/>
    <x v="1"/>
    <x v="0"/>
  </r>
  <r>
    <s v="00323bc0-73ce-42b2-8a14-d4fc8e141b3b"/>
    <x v="231"/>
    <s v="6a3a55a0-cd7a-44f6-96fe-dc0a6961de49"/>
    <s v="df1bddae-55f9-4838-94e6-2ec13823e32e"/>
    <d v="2020-06-03T00:00:00"/>
    <s v="Std"/>
    <x v="3433"/>
    <x v="3"/>
    <s v="Andreafort"/>
    <s v="Tech"/>
    <s v="Bndrs"/>
    <n v="2077.77"/>
    <n v="7"/>
    <n v="296.82428571428574"/>
    <x v="0"/>
    <x v="3"/>
    <x v="1"/>
  </r>
  <r>
    <s v="c94f5720-e9c4-4a5c-aca2-90a63c58e9e1"/>
    <x v="1545"/>
    <s v="0c909406-d821-445b-be51-fe6b237cb40e"/>
    <s v="df2fcd8b-22f4-4aba-9201-65be204e42a8"/>
    <d v="2023-08-20T00:00:00"/>
    <s v="Eco"/>
    <x v="3434"/>
    <x v="1"/>
    <s v="North Heather"/>
    <s v="Furn"/>
    <s v="Bndrs"/>
    <n v="2133.44"/>
    <n v="2"/>
    <n v="1066.72"/>
    <x v="2"/>
    <x v="3"/>
    <x v="0"/>
  </r>
  <r>
    <s v="2d23469d-2df3-4e48-ac58-e6b83f689faf"/>
    <x v="780"/>
    <s v="d394f020-d5c7-4abc-8331-9de1a2e1872e"/>
    <s v="3d549e40-2e9b-4a7d-a3df-918555ffcbbc"/>
    <d v="2023-01-02T00:00:00"/>
    <s v="Exp"/>
    <x v="3435"/>
    <x v="3"/>
    <s v="East Matthew"/>
    <s v="Furn"/>
    <s v="Bndrs"/>
    <n v="978.04"/>
    <n v="10"/>
    <n v="97.804000000000002"/>
    <x v="2"/>
    <x v="3"/>
    <x v="1"/>
  </r>
  <r>
    <s v="8c847175-1651-4b97-8e62-afde0195c91c"/>
    <x v="1523"/>
    <s v="42a22a13-76a5-4a5c-a188-b901aa68994b"/>
    <s v="241e7c4a-fe96-4f5e-a5a4-c841c45f11ea"/>
    <d v="2019-07-25T00:00:00"/>
    <s v="Exp"/>
    <x v="3081"/>
    <x v="3"/>
    <s v="Lake Elizabethborough"/>
    <s v="Tech"/>
    <s v="Fstnrs"/>
    <n v="2690.06"/>
    <n v="5"/>
    <n v="538.01199999999994"/>
    <x v="0"/>
    <x v="1"/>
    <x v="1"/>
  </r>
  <r>
    <s v="279df15f-4303-40fd-a1bc-b44223c8497c"/>
    <x v="1546"/>
    <s v="4452c249-2b8c-4c20-be23-50010a110f8a"/>
    <s v="806a4608-5a2e-4d2b-804c-eaea6c5bf7b5"/>
    <d v="2020-03-09T00:00:00"/>
    <s v="Exp"/>
    <x v="3436"/>
    <x v="3"/>
    <s v="New Connor"/>
    <s v="Tech"/>
    <s v="Bndrs"/>
    <n v="1778.06"/>
    <n v="9"/>
    <n v="197.5622222222222"/>
    <x v="0"/>
    <x v="3"/>
    <x v="0"/>
  </r>
  <r>
    <s v="a9644e44-9fc1-419c-b67b-3e08b392ba30"/>
    <x v="367"/>
    <s v="df7f72b7-ad91-4e82-ba07-4e3f51036f5e"/>
    <s v="dec0f791-d7ed-4537-bb76-cbacd6e63874"/>
    <d v="2020-12-01T00:00:00"/>
    <s v="Std"/>
    <x v="3437"/>
    <x v="1"/>
    <s v="Lake Katelyn"/>
    <s v="Tech"/>
    <s v="Acc"/>
    <n v="1786.75"/>
    <n v="4"/>
    <n v="446.6875"/>
    <x v="0"/>
    <x v="2"/>
    <x v="0"/>
  </r>
  <r>
    <s v="9b9b386f-629d-4594-8384-2c5c0b583944"/>
    <x v="1547"/>
    <s v="b80681a9-8c93-4224-b17c-04c47a60b635"/>
    <s v="de1c8ec3-012c-4593-ab93-e5037e6e19a4"/>
    <d v="2019-12-13T00:00:00"/>
    <s v="Std"/>
    <x v="3438"/>
    <x v="1"/>
    <s v="Coopershire"/>
    <s v="Tech"/>
    <s v="Bkcs"/>
    <n v="2169.86"/>
    <n v="9"/>
    <n v="241.09555555555556"/>
    <x v="0"/>
    <x v="0"/>
    <x v="0"/>
  </r>
  <r>
    <s v="9bf86450-e907-493e-b31e-48b55ba0836b"/>
    <x v="1222"/>
    <s v="3c5f40eb-3ebf-4f18-8330-c964580b8080"/>
    <s v="b6830133-0c8d-42f2-bd0d-f32b7a971f2b"/>
    <d v="2023-03-27T00:00:00"/>
    <s v="Std"/>
    <x v="3439"/>
    <x v="1"/>
    <s v="Nicolechester"/>
    <s v="Tech"/>
    <s v="Fstnrs"/>
    <n v="4728.45"/>
    <n v="3"/>
    <n v="1576.1499999999999"/>
    <x v="0"/>
    <x v="1"/>
    <x v="0"/>
  </r>
  <r>
    <s v="bf9753f5-5207-4033-b931-31c315ada8da"/>
    <x v="1208"/>
    <s v="2b30b5f4-902a-4fea-b3f0-dc6b319950c8"/>
    <s v="21309056-8abd-4ddb-ba3c-6dbedef38b4f"/>
    <d v="2023-10-16T00:00:00"/>
    <s v="Exp"/>
    <x v="3440"/>
    <x v="2"/>
    <s v="Davidland"/>
    <s v="Furn"/>
    <s v="Fstnrs"/>
    <n v="2996.04"/>
    <n v="1"/>
    <n v="2996.04"/>
    <x v="2"/>
    <x v="1"/>
    <x v="0"/>
  </r>
  <r>
    <s v="e654ddaa-f3b9-4e98-ac4b-e28a4b65e2c0"/>
    <x v="1548"/>
    <s v="abe51bf8-f599-4751-9975-299707914885"/>
    <s v="e5cd3cda-6a3d-41dc-b920-0489bff9f875"/>
    <d v="2020-02-29T00:00:00"/>
    <s v="Exp"/>
    <x v="3441"/>
    <x v="0"/>
    <s v="Tonyachester"/>
    <s v="Tech"/>
    <s v="Bkcs"/>
    <n v="590.85"/>
    <n v="7"/>
    <n v="84.407142857142858"/>
    <x v="0"/>
    <x v="0"/>
    <x v="1"/>
  </r>
  <r>
    <s v="2e92a245-0226-4921-b68f-4ab357a6bce2"/>
    <x v="1549"/>
    <s v="ce7ee931-6ba0-4982-817c-8f39729d3561"/>
    <s v="5a808cbb-4889-4287-93f3-1b4990cbb9a6"/>
    <d v="2023-06-14T00:00:00"/>
    <s v="Std"/>
    <x v="3442"/>
    <x v="3"/>
    <s v="New Wesleymouth"/>
    <s v="Tech"/>
    <s v="Acc"/>
    <n v="1628.32"/>
    <n v="10"/>
    <n v="162.83199999999999"/>
    <x v="0"/>
    <x v="2"/>
    <x v="1"/>
  </r>
  <r>
    <s v="14be83c7-4baf-4f91-a508-d6f9d4104ca5"/>
    <x v="479"/>
    <s v="fdec3cea-6710-40e2-88d6-9a400020517b"/>
    <s v="b0a3c3f4-4878-40b5-b240-113ea585e842"/>
    <d v="2023-08-21T00:00:00"/>
    <s v="Exp"/>
    <x v="3223"/>
    <x v="3"/>
    <s v="Lake Garyfurt"/>
    <s v="OffSup"/>
    <s v="Phns"/>
    <n v="3061.23"/>
    <n v="6"/>
    <n v="510.20499999999998"/>
    <x v="1"/>
    <x v="4"/>
    <x v="0"/>
  </r>
  <r>
    <s v="1a920361-5347-415f-90cc-d31abcb36ab2"/>
    <x v="437"/>
    <s v="112e5840-0169-4e97-8cab-865462798650"/>
    <s v="882a85e4-f8d2-4030-a528-d6a93cd1a819"/>
    <d v="2021-11-30T00:00:00"/>
    <s v="Eco"/>
    <x v="3443"/>
    <x v="0"/>
    <s v="Vegafurt"/>
    <s v="Furn"/>
    <s v="Bndrs"/>
    <n v="4785.7"/>
    <n v="9"/>
    <n v="531.74444444444441"/>
    <x v="2"/>
    <x v="3"/>
    <x v="1"/>
  </r>
  <r>
    <s v="2f31b329-28cd-481b-9faa-3f7af5710111"/>
    <x v="942"/>
    <s v="65d07e55-0bf7-4bd7-accd-ccb24853735e"/>
    <s v="11939d0f-0d70-4e62-86f7-469b0fd4a684"/>
    <d v="2023-06-23T00:00:00"/>
    <s v="Std"/>
    <x v="3444"/>
    <x v="3"/>
    <s v="Danielshire"/>
    <s v="Furn"/>
    <s v="Acc"/>
    <n v="2932.16"/>
    <n v="9"/>
    <n v="325.79555555555555"/>
    <x v="2"/>
    <x v="2"/>
    <x v="1"/>
  </r>
  <r>
    <s v="beafd8b8-64cc-426c-a5c2-d288e18764e3"/>
    <x v="510"/>
    <s v="dda9fd68-9520-4445-b39a-cdbe74a1c1f9"/>
    <s v="8fefa30e-0cdd-42ca-9139-b872dafe9fb9"/>
    <d v="2020-07-28T00:00:00"/>
    <s v="Exp"/>
    <x v="3445"/>
    <x v="3"/>
    <s v="Loribury"/>
    <s v="Tech"/>
    <s v="Bndrs"/>
    <n v="4935.75"/>
    <n v="6"/>
    <n v="822.625"/>
    <x v="0"/>
    <x v="3"/>
    <x v="0"/>
  </r>
  <r>
    <s v="42cc54be-6ce9-456d-aab5-f4a3961bd886"/>
    <x v="1101"/>
    <s v="347ecc8e-b43b-4171-af03-95db7a5dcb7c"/>
    <s v="84e3a5aa-bf62-4bc6-8e72-75ccc9a1739a"/>
    <d v="2020-01-31T00:00:00"/>
    <s v="Exp"/>
    <x v="3446"/>
    <x v="1"/>
    <s v="Alyssachester"/>
    <s v="Furn"/>
    <s v="Bndrs"/>
    <n v="1385.74"/>
    <n v="2"/>
    <n v="692.87"/>
    <x v="2"/>
    <x v="3"/>
    <x v="0"/>
  </r>
  <r>
    <s v="be280249-b082-4e4d-aa9f-65f9aee0fa27"/>
    <x v="558"/>
    <s v="88037048-481b-41f5-9d02-79353c80c0f5"/>
    <s v="ebf819d0-d331-47e1-8493-6d7735157ad0"/>
    <d v="2022-05-22T00:00:00"/>
    <s v="Eco"/>
    <x v="3447"/>
    <x v="1"/>
    <s v="Heidimouth"/>
    <s v="Tech"/>
    <s v="Bndrs"/>
    <n v="4473.58"/>
    <n v="2"/>
    <n v="2236.79"/>
    <x v="0"/>
    <x v="3"/>
    <x v="1"/>
  </r>
  <r>
    <s v="ade3cb8e-3432-4177-9ca7-ae072bcb191b"/>
    <x v="301"/>
    <s v="18550c0f-76af-462d-9593-d956c27561a0"/>
    <s v="8c4654dd-26f2-4a56-8452-e1ef0477fd98"/>
    <d v="2020-07-16T00:00:00"/>
    <s v="Std"/>
    <x v="3448"/>
    <x v="0"/>
    <s v="West Rhondaport"/>
    <s v="Furn"/>
    <s v="Bndrs"/>
    <n v="4949.63"/>
    <n v="5"/>
    <n v="989.92600000000004"/>
    <x v="2"/>
    <x v="3"/>
    <x v="0"/>
  </r>
  <r>
    <s v="11254b4a-4375-4936-adf9-95535a5cf71e"/>
    <x v="814"/>
    <s v="4c3c55ea-b7e9-43e2-ac0b-bba8960f8353"/>
    <s v="b007c87a-4791-4409-a29a-da877eaf2cc3"/>
    <d v="2021-01-02T00:00:00"/>
    <s v="Eco"/>
    <x v="3449"/>
    <x v="3"/>
    <s v="Jasonhaven"/>
    <s v="OffSup"/>
    <s v="Bkcs"/>
    <n v="2253.67"/>
    <n v="10"/>
    <n v="225.36700000000002"/>
    <x v="1"/>
    <x v="0"/>
    <x v="0"/>
  </r>
  <r>
    <s v="9960b5d6-1da1-4c1e-9457-34760c817be1"/>
    <x v="1550"/>
    <s v="37513f7d-9349-43ee-8e0c-b213d8e2539a"/>
    <s v="07c78b8c-a173-42d2-a4ce-cc400a41c965"/>
    <d v="2021-05-02T00:00:00"/>
    <s v="Std"/>
    <x v="3450"/>
    <x v="1"/>
    <s v="East Jerryborough"/>
    <s v="Furn"/>
    <s v="Phns"/>
    <n v="3379.35"/>
    <n v="5"/>
    <n v="675.87"/>
    <x v="2"/>
    <x v="4"/>
    <x v="0"/>
  </r>
  <r>
    <s v="d0a2d1cb-6bd6-41b3-a3ee-fb854637149e"/>
    <x v="615"/>
    <s v="461d6947-fe95-4cd9-9d70-87450a0ce1f1"/>
    <s v="465677cb-9c5e-48d6-9728-5ccf7731eefe"/>
    <d v="2023-11-28T00:00:00"/>
    <s v="Eco"/>
    <x v="3451"/>
    <x v="0"/>
    <s v="Lake Kristyport"/>
    <s v="Furn"/>
    <s v="Bkcs"/>
    <n v="2636.42"/>
    <n v="7"/>
    <n v="376.63142857142856"/>
    <x v="2"/>
    <x v="0"/>
    <x v="1"/>
  </r>
  <r>
    <s v="6410b6ab-16b5-4f9a-b8bd-ff393c889272"/>
    <x v="1160"/>
    <s v="5eaea9bf-5cc2-46db-a49d-05f709282ec7"/>
    <s v="d66c5b67-c36e-4cc6-ab96-58c02cfbf485"/>
    <d v="2021-07-25T00:00:00"/>
    <s v="Eco"/>
    <x v="3452"/>
    <x v="2"/>
    <s v="New William"/>
    <s v="OffSup"/>
    <s v="Bkcs"/>
    <n v="3755.33"/>
    <n v="7"/>
    <n v="536.47571428571428"/>
    <x v="1"/>
    <x v="0"/>
    <x v="0"/>
  </r>
  <r>
    <s v="113f292b-a53f-44d4-9d28-77131e032297"/>
    <x v="902"/>
    <s v="d04e32a6-905d-4638-a6de-ad94bb6b620d"/>
    <s v="accc47da-f675-494b-bd1c-1b0bc303faa5"/>
    <d v="2023-09-08T00:00:00"/>
    <s v="Std"/>
    <x v="3453"/>
    <x v="0"/>
    <s v="Port Alanport"/>
    <s v="Tech"/>
    <s v="Fstnrs"/>
    <n v="2584.4299999999998"/>
    <n v="8"/>
    <n v="323.05374999999998"/>
    <x v="0"/>
    <x v="1"/>
    <x v="0"/>
  </r>
  <r>
    <s v="a7730a27-6b61-4217-8504-79fa2a18b304"/>
    <x v="295"/>
    <s v="dde6979b-a092-4bee-a5ad-f266f496281b"/>
    <s v="a3cb1238-504d-4f33-8e78-2d673d3fd1be"/>
    <d v="2021-01-02T00:00:00"/>
    <s v="Eco"/>
    <x v="3454"/>
    <x v="0"/>
    <s v="West Michaelland"/>
    <s v="OffSup"/>
    <s v="Bndrs"/>
    <n v="1139.53"/>
    <n v="1"/>
    <n v="1139.53"/>
    <x v="1"/>
    <x v="3"/>
    <x v="0"/>
  </r>
  <r>
    <s v="7d8a6eef-c01f-40e6-bc20-ddd19c06c2ea"/>
    <x v="930"/>
    <s v="cb6a07d2-bc93-4049-855c-c280496b9d2d"/>
    <s v="d476d2d7-7871-4eb3-9a45-77228041aaa9"/>
    <d v="2022-11-23T00:00:00"/>
    <s v="Std"/>
    <x v="3455"/>
    <x v="2"/>
    <s v="South Julietown"/>
    <s v="OffSup"/>
    <s v="Bkcs"/>
    <n v="58.02"/>
    <n v="6"/>
    <n v="9.67"/>
    <x v="1"/>
    <x v="0"/>
    <x v="1"/>
  </r>
  <r>
    <s v="eedfdf17-9a39-486b-9fbc-85eae084dd80"/>
    <x v="1374"/>
    <s v="23efb8b9-be7c-4cd8-84d3-eee57f7ffb03"/>
    <s v="2f686c52-d41d-42ef-b3e9-862eba2830cc"/>
    <d v="2020-11-14T00:00:00"/>
    <s v="Exp"/>
    <x v="3456"/>
    <x v="1"/>
    <s v="Woodshire"/>
    <s v="Tech"/>
    <s v="Bndrs"/>
    <n v="2908.81"/>
    <n v="9"/>
    <n v="323.20111111111112"/>
    <x v="0"/>
    <x v="3"/>
    <x v="1"/>
  </r>
  <r>
    <s v="053c5f20-2c54-463a-a69a-15ea60806585"/>
    <x v="1069"/>
    <s v="722ace04-bbd8-4cb5-a934-c02928858ede"/>
    <s v="04081be1-43d5-4332-9ea8-ec2c3cbe4d13"/>
    <d v="2023-12-24T00:00:00"/>
    <s v="Eco"/>
    <x v="3457"/>
    <x v="1"/>
    <s v="South Felicia"/>
    <s v="Furn"/>
    <s v="Fstnrs"/>
    <n v="4301.05"/>
    <n v="3"/>
    <n v="1433.6833333333334"/>
    <x v="2"/>
    <x v="1"/>
    <x v="0"/>
  </r>
  <r>
    <s v="b6bd031e-16a4-4640-a101-1ff4ddbd5367"/>
    <x v="605"/>
    <s v="e65deba7-eae1-4cab-9878-f0c72e99203f"/>
    <s v="6e9ffff1-49ea-4b88-9fc9-19b43608091e"/>
    <d v="2020-10-14T00:00:00"/>
    <s v="Eco"/>
    <x v="3458"/>
    <x v="0"/>
    <s v="Justinton"/>
    <s v="OffSup"/>
    <s v="Bndrs"/>
    <n v="828.77"/>
    <n v="9"/>
    <n v="92.085555555555558"/>
    <x v="1"/>
    <x v="3"/>
    <x v="0"/>
  </r>
  <r>
    <s v="2befa30b-0bc1-4d09-b570-6f869753ed5f"/>
    <x v="928"/>
    <s v="8ee8a9a6-c507-43c6-9cdc-f621b8df5ebe"/>
    <s v="6aec427d-a923-4905-aca1-ee3b5960d341"/>
    <d v="2022-11-21T00:00:00"/>
    <s v="Std"/>
    <x v="3459"/>
    <x v="1"/>
    <s v="South Laura"/>
    <s v="OffSup"/>
    <s v="Bkcs"/>
    <n v="3327.13"/>
    <n v="1"/>
    <n v="3327.13"/>
    <x v="1"/>
    <x v="0"/>
    <x v="0"/>
  </r>
  <r>
    <s v="b26f2cdd-114c-400e-90d1-57233fcd1633"/>
    <x v="1120"/>
    <s v="4a1a19fd-e78b-4c6d-b672-a4baa6e35b9a"/>
    <s v="9874dd59-c6bf-404e-97f5-7dde3f0fec1b"/>
    <d v="2022-01-05T00:00:00"/>
    <s v="Eco"/>
    <x v="3460"/>
    <x v="0"/>
    <s v="Gabrielfort"/>
    <s v="Furn"/>
    <s v="Fstnrs"/>
    <n v="3044.91"/>
    <n v="6"/>
    <n v="507.48499999999996"/>
    <x v="2"/>
    <x v="1"/>
    <x v="0"/>
  </r>
  <r>
    <s v="d666e286-30e4-43fe-abc4-6e7a8b03acf0"/>
    <x v="1116"/>
    <s v="6d0cbed0-45c8-47ca-a76b-3df0c0e0de5e"/>
    <s v="4264bdd7-2e3e-415d-9ef4-1055db5f6232"/>
    <d v="2021-03-18T00:00:00"/>
    <s v="Exp"/>
    <x v="3461"/>
    <x v="3"/>
    <s v="Burnshaven"/>
    <s v="OffSup"/>
    <s v="Bndrs"/>
    <n v="4229.97"/>
    <n v="2"/>
    <n v="2114.9850000000001"/>
    <x v="1"/>
    <x v="3"/>
    <x v="1"/>
  </r>
  <r>
    <s v="ca81268a-bb0d-4e5a-a571-55d4ab897a0d"/>
    <x v="1551"/>
    <s v="3292b85b-210b-446e-820e-014854af8d12"/>
    <s v="bdc9993a-8da5-48db-8486-0532d124bcb5"/>
    <d v="2019-10-06T00:00:00"/>
    <s v="Eco"/>
    <x v="3462"/>
    <x v="1"/>
    <s v="West Kristy"/>
    <s v="Tech"/>
    <s v="Fstnrs"/>
    <n v="2151.0700000000002"/>
    <n v="1"/>
    <n v="2151.0700000000002"/>
    <x v="0"/>
    <x v="1"/>
    <x v="1"/>
  </r>
  <r>
    <s v="dc5fdea8-8796-4641-811b-45377a681caa"/>
    <x v="1552"/>
    <s v="348e0285-dfa4-4107-8d08-f80aae0c9d84"/>
    <s v="50d2bb20-7ca0-4bc9-bafe-1dbb3a3cdf71"/>
    <d v="2024-01-04T00:00:00"/>
    <s v="Eco"/>
    <x v="3463"/>
    <x v="1"/>
    <s v="Port James"/>
    <s v="Furn"/>
    <s v="Fstnrs"/>
    <n v="1770.34"/>
    <n v="1"/>
    <n v="1770.34"/>
    <x v="2"/>
    <x v="1"/>
    <x v="1"/>
  </r>
  <r>
    <s v="e94fd573-415f-41ef-8812-5a9fc4a39d88"/>
    <x v="403"/>
    <s v="8249ed0c-c972-42ab-8c3d-dd0060e6d196"/>
    <s v="ef44b9b2-2b90-4dd4-852b-09ce5e13aaf5"/>
    <d v="2024-11-04T00:00:00"/>
    <s v="Eco"/>
    <x v="3464"/>
    <x v="3"/>
    <s v="West Peter"/>
    <s v="OffSup"/>
    <s v="Phns"/>
    <n v="2275.29"/>
    <n v="2"/>
    <n v="1137.645"/>
    <x v="1"/>
    <x v="4"/>
    <x v="1"/>
  </r>
  <r>
    <s v="6baf19d4-a82f-427a-b8c3-19994454511e"/>
    <x v="1419"/>
    <s v="1d5281b4-8664-439f-b9c6-96c9b880f6bd"/>
    <s v="a4c53484-cc19-4f04-a4fb-97c2b5ad540c"/>
    <d v="2022-02-07T00:00:00"/>
    <s v="Std"/>
    <x v="3465"/>
    <x v="0"/>
    <s v="Robertland"/>
    <s v="Furn"/>
    <s v="Acc"/>
    <n v="615.13"/>
    <n v="8"/>
    <n v="76.891249999999999"/>
    <x v="2"/>
    <x v="2"/>
    <x v="0"/>
  </r>
  <r>
    <s v="4bf7dc26-9419-4667-90bc-af71a4e63356"/>
    <x v="1313"/>
    <s v="8eaa1a7e-40a8-456e-bd89-b33e7a28f4ae"/>
    <s v="60637218-9903-43f9-ab68-4cd6fd706726"/>
    <d v="2022-07-23T00:00:00"/>
    <s v="Exp"/>
    <x v="3466"/>
    <x v="0"/>
    <s v="Alexisfurt"/>
    <s v="OffSup"/>
    <s v="Acc"/>
    <n v="2983.52"/>
    <n v="3"/>
    <n v="994.50666666666666"/>
    <x v="1"/>
    <x v="2"/>
    <x v="0"/>
  </r>
  <r>
    <s v="c63d8537-24a1-41a5-b4c1-afef936a261a"/>
    <x v="1553"/>
    <s v="a57f38ae-20a8-4db5-8694-116ce7e2f6dd"/>
    <s v="5abeea3c-d7a0-4c94-9243-837f5b71a225"/>
    <d v="2023-12-24T00:00:00"/>
    <s v="Exp"/>
    <x v="195"/>
    <x v="1"/>
    <s v="Millershire"/>
    <s v="Tech"/>
    <s v="Bkcs"/>
    <n v="964.52"/>
    <n v="7"/>
    <n v="137.78857142857143"/>
    <x v="0"/>
    <x v="0"/>
    <x v="0"/>
  </r>
  <r>
    <s v="2cb65130-481e-4748-a2b3-9bcfb29a0c42"/>
    <x v="986"/>
    <s v="c60d974e-11cd-480c-b544-14dd043a10be"/>
    <s v="c21e490d-0b38-431a-8c0d-d8e20383c6b0"/>
    <d v="2020-03-07T00:00:00"/>
    <s v="Std"/>
    <x v="3467"/>
    <x v="1"/>
    <s v="Guzmanfort"/>
    <s v="Tech"/>
    <s v="Phns"/>
    <n v="1830.01"/>
    <n v="9"/>
    <n v="203.33444444444444"/>
    <x v="0"/>
    <x v="4"/>
    <x v="0"/>
  </r>
  <r>
    <s v="f77bc042-fa30-49d8-964e-d4064d0009fc"/>
    <x v="1147"/>
    <s v="b5ac970d-f62e-4e66-8b41-93702d0f1906"/>
    <s v="b206d907-60fe-4a57-af1f-c8588113f049"/>
    <d v="2024-02-19T00:00:00"/>
    <s v="Exp"/>
    <x v="3468"/>
    <x v="2"/>
    <s v="Port Latoya"/>
    <s v="OffSup"/>
    <s v="Bkcs"/>
    <n v="693.42"/>
    <n v="7"/>
    <n v="99.059999999999988"/>
    <x v="1"/>
    <x v="0"/>
    <x v="1"/>
  </r>
  <r>
    <s v="d6ec56fd-2a2d-4a0b-8e60-f91facf73dc7"/>
    <x v="1005"/>
    <s v="c75b2280-cb4a-4569-93f9-4ab0706c0b8f"/>
    <s v="93f810b0-060e-493f-b59a-38e944fbe67e"/>
    <d v="2023-01-17T00:00:00"/>
    <s v="Exp"/>
    <x v="3469"/>
    <x v="0"/>
    <s v="West Marychester"/>
    <s v="Furn"/>
    <s v="Acc"/>
    <n v="4563.43"/>
    <n v="4"/>
    <n v="1140.8575000000001"/>
    <x v="2"/>
    <x v="2"/>
    <x v="0"/>
  </r>
  <r>
    <s v="e0ce1b07-8398-4680-8ec6-3d67d55f15cb"/>
    <x v="161"/>
    <s v="af723247-94a5-48a1-9d0e-0417289a8d71"/>
    <s v="6bfd68a7-a728-415e-955e-c10f89a93eb1"/>
    <d v="2021-12-21T00:00:00"/>
    <s v="Eco"/>
    <x v="3470"/>
    <x v="0"/>
    <s v="Port Cody"/>
    <s v="Tech"/>
    <s v="Fstnrs"/>
    <n v="602.86"/>
    <n v="8"/>
    <n v="75.357500000000002"/>
    <x v="0"/>
    <x v="1"/>
    <x v="0"/>
  </r>
  <r>
    <s v="0044b9b4-9ab9-49b9-849b-561dcdca20ef"/>
    <x v="833"/>
    <s v="f4c0e833-2283-4e33-b42e-c432b41774b5"/>
    <s v="ae43b063-f70b-49e4-8b3f-8378963792e9"/>
    <d v="2020-09-13T00:00:00"/>
    <s v="Eco"/>
    <x v="979"/>
    <x v="3"/>
    <s v="Port Jane"/>
    <s v="Furn"/>
    <s v="Bkcs"/>
    <n v="4923.17"/>
    <n v="2"/>
    <n v="2461.585"/>
    <x v="2"/>
    <x v="0"/>
    <x v="1"/>
  </r>
  <r>
    <s v="3f48e7c1-5db4-4f0f-8544-08a648402c95"/>
    <x v="318"/>
    <s v="68438088-53bd-4fe4-8b8f-873c28acff31"/>
    <s v="daddfc39-e816-4fab-8e39-e8e26c7def62"/>
    <d v="2023-03-08T00:00:00"/>
    <s v="Std"/>
    <x v="3471"/>
    <x v="3"/>
    <s v="Lake Ashleytown"/>
    <s v="Furn"/>
    <s v="Bkcs"/>
    <n v="2866.02"/>
    <n v="2"/>
    <n v="1433.01"/>
    <x v="2"/>
    <x v="0"/>
    <x v="1"/>
  </r>
  <r>
    <s v="be2a2540-d26c-4999-a390-b9c5c1abe19e"/>
    <x v="1177"/>
    <s v="4613c04d-c94e-40fa-95e4-7283b667671d"/>
    <s v="14002c71-cb61-4a8d-8de0-eccb591b8def"/>
    <d v="2021-12-08T00:00:00"/>
    <s v="Eco"/>
    <x v="3472"/>
    <x v="3"/>
    <s v="East Sheilaborough"/>
    <s v="Furn"/>
    <s v="Acc"/>
    <n v="1910.58"/>
    <n v="10"/>
    <n v="191.05799999999999"/>
    <x v="2"/>
    <x v="2"/>
    <x v="0"/>
  </r>
  <r>
    <s v="c5eb5804-cca5-443b-8978-802fc764e94e"/>
    <x v="803"/>
    <s v="f49a0ae7-2387-4b8e-a77c-afd0f714312b"/>
    <s v="b28fdc92-563b-4125-962d-5411bec18054"/>
    <d v="2020-03-08T00:00:00"/>
    <s v="Exp"/>
    <x v="3473"/>
    <x v="2"/>
    <s v="Port Brendamouth"/>
    <s v="Tech"/>
    <s v="Bkcs"/>
    <n v="950.68"/>
    <n v="1"/>
    <n v="950.68"/>
    <x v="0"/>
    <x v="0"/>
    <x v="1"/>
  </r>
  <r>
    <s v="df195706-7aa7-4e55-a1fa-7b94a976cd68"/>
    <x v="120"/>
    <s v="d6d7d042-7102-4657-9c48-faf5b3c64eaf"/>
    <s v="de0e6fea-aada-4558-a742-bf507aaa6cbd"/>
    <d v="2024-02-14T00:00:00"/>
    <s v="Eco"/>
    <x v="3474"/>
    <x v="1"/>
    <s v="West Danielton"/>
    <s v="Furn"/>
    <s v="Phns"/>
    <n v="933.2"/>
    <n v="7"/>
    <n v="133.31428571428572"/>
    <x v="2"/>
    <x v="4"/>
    <x v="0"/>
  </r>
  <r>
    <s v="ac8362fc-4cf0-4dfe-a419-2e5680435db8"/>
    <x v="642"/>
    <s v="513f08cb-95e1-4354-b4f7-b90ae72e18be"/>
    <s v="a62c236a-7adf-4566-bb4f-2a4525c1d1d4"/>
    <d v="2021-08-07T00:00:00"/>
    <s v="Std"/>
    <x v="3475"/>
    <x v="2"/>
    <s v="North Rickyshire"/>
    <s v="Furn"/>
    <s v="Acc"/>
    <n v="3341.46"/>
    <n v="6"/>
    <n v="556.91"/>
    <x v="2"/>
    <x v="2"/>
    <x v="1"/>
  </r>
  <r>
    <s v="44bfbbcf-fc92-4487-8882-d3fc939112b3"/>
    <x v="1041"/>
    <s v="133aee5f-564f-4299-bebb-d5d9547171f3"/>
    <s v="627d4c5c-52f2-4e81-9cdf-682796098eee"/>
    <d v="2023-12-28T00:00:00"/>
    <s v="Std"/>
    <x v="3476"/>
    <x v="2"/>
    <s v="South Anthony"/>
    <s v="OffSup"/>
    <s v="Bndrs"/>
    <n v="4744.4799999999996"/>
    <n v="2"/>
    <n v="2372.2399999999998"/>
    <x v="1"/>
    <x v="3"/>
    <x v="1"/>
  </r>
  <r>
    <s v="89f28e96-1de0-4982-b4b9-a664815eec45"/>
    <x v="1480"/>
    <s v="841be34d-04fc-43f6-b06d-db13ccd1fea1"/>
    <s v="4f7b67ac-2e82-44f9-8caf-e86895fa56c3"/>
    <d v="2022-04-28T00:00:00"/>
    <s v="Std"/>
    <x v="3477"/>
    <x v="3"/>
    <s v="North Jesusside"/>
    <s v="OffSup"/>
    <s v="Acc"/>
    <n v="2737.83"/>
    <n v="6"/>
    <n v="456.30500000000001"/>
    <x v="1"/>
    <x v="2"/>
    <x v="1"/>
  </r>
  <r>
    <s v="9b0898d7-5ee6-4b7d-b7d8-79cdc3e7c37b"/>
    <x v="793"/>
    <s v="d0c43ca7-6718-4a62-8788-ec65394213b3"/>
    <s v="8966e388-99e7-41d1-adf7-c0836ff34af9"/>
    <d v="2020-02-26T00:00:00"/>
    <s v="Std"/>
    <x v="3478"/>
    <x v="2"/>
    <s v="Huynhberg"/>
    <s v="OffSup"/>
    <s v="Bkcs"/>
    <n v="4802.99"/>
    <n v="2"/>
    <n v="2401.4949999999999"/>
    <x v="1"/>
    <x v="0"/>
    <x v="0"/>
  </r>
  <r>
    <s v="829fc7ac-15e5-489f-b023-a39125b612ad"/>
    <x v="231"/>
    <s v="e3e54d4b-42e9-4f9f-b15c-9b636b59719c"/>
    <s v="3055ee51-bb15-4511-8283-ceda85ca5031"/>
    <d v="2020-01-23T00:00:00"/>
    <s v="Exp"/>
    <x v="3479"/>
    <x v="0"/>
    <s v="Michaelhaven"/>
    <s v="Tech"/>
    <s v="Bndrs"/>
    <n v="146.35"/>
    <n v="10"/>
    <n v="14.635"/>
    <x v="0"/>
    <x v="3"/>
    <x v="0"/>
  </r>
  <r>
    <s v="92dd2589-f481-430d-88d5-459fdf5f92a5"/>
    <x v="615"/>
    <s v="eb458ee3-89df-4108-a76b-cdf7df5b08e1"/>
    <s v="8c692641-da63-4e9e-a14f-2af0d4a87475"/>
    <d v="2024-03-26T00:00:00"/>
    <s v="Eco"/>
    <x v="3480"/>
    <x v="0"/>
    <s v="Smithmouth"/>
    <s v="Tech"/>
    <s v="Fstnrs"/>
    <n v="4305.76"/>
    <n v="3"/>
    <n v="1435.2533333333333"/>
    <x v="0"/>
    <x v="1"/>
    <x v="0"/>
  </r>
  <r>
    <s v="c1ce8305-4f29-4139-bcf9-dc7e86a2a176"/>
    <x v="1554"/>
    <s v="4cc9f732-edbe-49fb-87c2-90e4abca45ea"/>
    <s v="cddff240-7d80-4f16-a68d-eceda54e0f17"/>
    <d v="2021-04-10T00:00:00"/>
    <s v="Exp"/>
    <x v="3481"/>
    <x v="2"/>
    <s v="West David"/>
    <s v="Tech"/>
    <s v="Phns"/>
    <n v="1385.25"/>
    <n v="3"/>
    <n v="461.75"/>
    <x v="0"/>
    <x v="4"/>
    <x v="1"/>
  </r>
  <r>
    <s v="4322f88a-2e30-43c4-af1f-b9549b4ebb24"/>
    <x v="1555"/>
    <s v="9a03eea0-4ec1-4d62-9b7f-2a3c11a76f0a"/>
    <s v="0868cb4b-b791-4a91-b67a-954c000f2035"/>
    <d v="2020-09-02T00:00:00"/>
    <s v="Eco"/>
    <x v="3482"/>
    <x v="0"/>
    <s v="Kathrynview"/>
    <s v="OffSup"/>
    <s v="Phns"/>
    <n v="228.54"/>
    <n v="2"/>
    <n v="114.27"/>
    <x v="1"/>
    <x v="4"/>
    <x v="1"/>
  </r>
  <r>
    <s v="59fe01e0-7f2a-4a67-b955-d021b0f05682"/>
    <x v="378"/>
    <s v="b2ca3de4-c1b9-471d-900c-547119b768fc"/>
    <s v="fd8f1eab-4662-4d05-ae59-c2122c8f2f14"/>
    <d v="2020-07-25T00:00:00"/>
    <s v="Exp"/>
    <x v="664"/>
    <x v="3"/>
    <s v="Jasonchester"/>
    <s v="Furn"/>
    <s v="Phns"/>
    <n v="1904.06"/>
    <n v="9"/>
    <n v="211.5622222222222"/>
    <x v="2"/>
    <x v="4"/>
    <x v="1"/>
  </r>
  <r>
    <s v="43bf09c2-6911-4f5b-86fa-1c329d0fbe9a"/>
    <x v="787"/>
    <s v="1e1c3242-6646-4af9-8c73-d705ef54a97d"/>
    <s v="0f17f6db-56d2-49a7-b923-f2fb724501c9"/>
    <d v="2021-02-11T00:00:00"/>
    <s v="Exp"/>
    <x v="3483"/>
    <x v="3"/>
    <s v="Lake Tracyberg"/>
    <s v="OffSup"/>
    <s v="Fstnrs"/>
    <n v="106.03"/>
    <n v="8"/>
    <n v="13.25375"/>
    <x v="1"/>
    <x v="1"/>
    <x v="0"/>
  </r>
  <r>
    <s v="caad464b-594a-4a3d-af6b-1946d869eb77"/>
    <x v="1026"/>
    <s v="8d32370a-9e45-444f-83cd-36aafc6fe63f"/>
    <s v="7e858869-c1a4-4f5d-9bfb-a4ef4ac0db2f"/>
    <d v="2022-11-16T00:00:00"/>
    <s v="Exp"/>
    <x v="3484"/>
    <x v="0"/>
    <s v="Lake Michael"/>
    <s v="Furn"/>
    <s v="Acc"/>
    <n v="474.13"/>
    <n v="10"/>
    <n v="47.412999999999997"/>
    <x v="2"/>
    <x v="2"/>
    <x v="0"/>
  </r>
  <r>
    <s v="90958869-8eff-4ecb-9018-2b5b2c7fcaa0"/>
    <x v="1133"/>
    <s v="8c6a3e82-d1cb-4bce-9008-1fd1568be3a9"/>
    <s v="5ef26162-7479-4a74-9221-094ebcda90a0"/>
    <d v="2021-03-01T00:00:00"/>
    <s v="Eco"/>
    <x v="3485"/>
    <x v="0"/>
    <s v="Harrisonfort"/>
    <s v="OffSup"/>
    <s v="Bndrs"/>
    <n v="1416.03"/>
    <n v="2"/>
    <n v="708.01499999999999"/>
    <x v="1"/>
    <x v="3"/>
    <x v="0"/>
  </r>
  <r>
    <s v="b9b27054-2046-4379-99f8-1e4de547b775"/>
    <x v="558"/>
    <s v="174fa0f1-4366-4e8d-98e1-6b934850715a"/>
    <s v="d51aff87-2129-4b09-a2a8-c58fac9c1048"/>
    <d v="2021-09-10T00:00:00"/>
    <s v="Eco"/>
    <x v="708"/>
    <x v="1"/>
    <s v="Stanleystad"/>
    <s v="Tech"/>
    <s v="Fstnrs"/>
    <n v="1852.39"/>
    <n v="6"/>
    <n v="308.73166666666668"/>
    <x v="0"/>
    <x v="1"/>
    <x v="0"/>
  </r>
  <r>
    <s v="cd31acea-b35e-4997-ab88-21305385bae7"/>
    <x v="1323"/>
    <s v="b83ca3a4-fc1e-4122-af5e-e5a830583687"/>
    <s v="01d8ee23-df5d-4c1b-bcab-b25c81ee8985"/>
    <d v="2023-01-23T00:00:00"/>
    <s v="Exp"/>
    <x v="3486"/>
    <x v="2"/>
    <s v="Lauramouth"/>
    <s v="OffSup"/>
    <s v="Phns"/>
    <n v="3952.64"/>
    <n v="10"/>
    <n v="395.26400000000001"/>
    <x v="1"/>
    <x v="4"/>
    <x v="0"/>
  </r>
  <r>
    <s v="a2300fd6-5b28-4860-a9fd-2b1fb9a45923"/>
    <x v="347"/>
    <s v="f7100925-54b9-4ddd-9a15-8aff6c89f626"/>
    <s v="6436588e-3248-4f3a-8814-26178a4ed3a3"/>
    <d v="2019-12-17T00:00:00"/>
    <s v="Exp"/>
    <x v="2752"/>
    <x v="1"/>
    <s v="North Ashleyshire"/>
    <s v="OffSup"/>
    <s v="Fstnrs"/>
    <n v="1321.26"/>
    <n v="2"/>
    <n v="660.63"/>
    <x v="1"/>
    <x v="1"/>
    <x v="1"/>
  </r>
  <r>
    <s v="00a73344-668a-472d-831e-9688a5cb244d"/>
    <x v="1320"/>
    <s v="bf537aa6-8857-40f0-8c22-818c00e8853b"/>
    <s v="b00de8e4-f1ef-45d6-8741-164f5fbe14df"/>
    <d v="2022-11-18T00:00:00"/>
    <s v="Std"/>
    <x v="3487"/>
    <x v="3"/>
    <s v="New Heather"/>
    <s v="OffSup"/>
    <s v="Fstnrs"/>
    <n v="459.6"/>
    <n v="6"/>
    <n v="76.600000000000009"/>
    <x v="1"/>
    <x v="1"/>
    <x v="0"/>
  </r>
  <r>
    <s v="16fc30d3-8803-413d-b1b1-136c5441db03"/>
    <x v="1109"/>
    <s v="cdd366b2-23aa-40d3-8ad8-a4e43f11e1c3"/>
    <s v="0bfcf63d-4d5f-48b3-8218-1053fea33c84"/>
    <d v="2019-10-11T00:00:00"/>
    <s v="Eco"/>
    <x v="3488"/>
    <x v="1"/>
    <s v="Bensonfort"/>
    <s v="OffSup"/>
    <s v="Phns"/>
    <n v="4977.4799999999996"/>
    <n v="6"/>
    <n v="829.57999999999993"/>
    <x v="1"/>
    <x v="4"/>
    <x v="0"/>
  </r>
  <r>
    <s v="b32f5cd8-e5be-4841-b69b-e4bcaee11027"/>
    <x v="1022"/>
    <s v="f0221e1c-cdc6-4520-a7c9-080a213d8ffc"/>
    <s v="e44c27da-45fb-4b04-b103-2929edcfa7d1"/>
    <d v="2020-02-21T00:00:00"/>
    <s v="Exp"/>
    <x v="3489"/>
    <x v="0"/>
    <s v="New Joshuaside"/>
    <s v="OffSup"/>
    <s v="Fstnrs"/>
    <n v="1847.53"/>
    <n v="8"/>
    <n v="230.94125"/>
    <x v="1"/>
    <x v="1"/>
    <x v="1"/>
  </r>
  <r>
    <s v="6b44ccf3-fb2f-41c6-bacc-752464648c0f"/>
    <x v="280"/>
    <s v="11fc1ab7-c6e8-483d-8c46-a6f8aade2559"/>
    <s v="57018cda-540c-4063-8e8a-0936f4224c50"/>
    <d v="2024-09-11T00:00:00"/>
    <s v="Std"/>
    <x v="3490"/>
    <x v="1"/>
    <s v="West Matthew"/>
    <s v="Furn"/>
    <s v="Bkcs"/>
    <n v="1760.76"/>
    <n v="8"/>
    <n v="220.095"/>
    <x v="2"/>
    <x v="0"/>
    <x v="0"/>
  </r>
  <r>
    <s v="325381fa-0280-46ea-800a-f7ff83c11ff0"/>
    <x v="360"/>
    <s v="ed86d601-285f-49c9-9e37-895cf5dff08d"/>
    <s v="aeb21887-4a58-4b77-a858-5cb221b4a3d1"/>
    <d v="2020-05-11T00:00:00"/>
    <s v="Std"/>
    <x v="3491"/>
    <x v="0"/>
    <s v="Allisontown"/>
    <s v="Tech"/>
    <s v="Bkcs"/>
    <n v="657.89"/>
    <n v="9"/>
    <n v="73.098888888888894"/>
    <x v="0"/>
    <x v="0"/>
    <x v="0"/>
  </r>
  <r>
    <s v="f214bc8e-2b82-4162-b21a-e89d6ef8ebcb"/>
    <x v="1367"/>
    <s v="2914eb63-cbc7-407e-83ee-97415b39e3f6"/>
    <s v="6d26e099-d7c8-49d6-8a12-b247dc1fd8ab"/>
    <d v="2020-09-21T00:00:00"/>
    <s v="Std"/>
    <x v="3492"/>
    <x v="1"/>
    <s v="Kathleenchester"/>
    <s v="OffSup"/>
    <s v="Fstnrs"/>
    <n v="3912.61"/>
    <n v="1"/>
    <n v="3912.61"/>
    <x v="1"/>
    <x v="1"/>
    <x v="0"/>
  </r>
  <r>
    <s v="44319f6b-8e86-4632-91c2-02e7a127f647"/>
    <x v="1341"/>
    <s v="1867b77d-0642-4bf3-b6be-4f59f858229f"/>
    <s v="56910b76-fce9-4078-a7dc-92adaab08a09"/>
    <d v="2022-05-27T00:00:00"/>
    <s v="Std"/>
    <x v="3493"/>
    <x v="1"/>
    <s v="Timothytown"/>
    <s v="Tech"/>
    <s v="Fstnrs"/>
    <n v="2225.96"/>
    <n v="8"/>
    <n v="278.245"/>
    <x v="0"/>
    <x v="1"/>
    <x v="1"/>
  </r>
  <r>
    <s v="65b8c32b-05bf-4340-87f1-446657cb7e6e"/>
    <x v="13"/>
    <s v="71ca5516-af60-4725-88e7-15f67aa1512e"/>
    <s v="2fc88c34-ab4f-4675-a8c3-58b7a63aaead"/>
    <d v="2022-07-26T00:00:00"/>
    <s v="Eco"/>
    <x v="3494"/>
    <x v="1"/>
    <s v="New Adamberg"/>
    <s v="Tech"/>
    <s v="Phns"/>
    <n v="1377.69"/>
    <n v="4"/>
    <n v="344.42250000000001"/>
    <x v="0"/>
    <x v="4"/>
    <x v="1"/>
  </r>
  <r>
    <s v="c7b1f2fc-b65d-40b7-874b-eacd63130f95"/>
    <x v="1556"/>
    <s v="2d3efad0-12ac-4c6c-ac0c-c2bbaabfb594"/>
    <s v="93eecae6-c2f2-4800-888d-be6b74e0542c"/>
    <d v="2023-03-02T00:00:00"/>
    <s v="Eco"/>
    <x v="3495"/>
    <x v="3"/>
    <s v="West Jodi"/>
    <s v="Furn"/>
    <s v="Bndrs"/>
    <n v="2440.14"/>
    <n v="5"/>
    <n v="488.02799999999996"/>
    <x v="2"/>
    <x v="3"/>
    <x v="0"/>
  </r>
  <r>
    <s v="6e1d9704-41a5-4cfe-9e77-ff8b5cd06458"/>
    <x v="1500"/>
    <s v="84dbc81e-0ff8-47f6-9e1a-d4749695f46f"/>
    <s v="03d4dfb5-ae1a-4473-b4cd-344b92b7a04b"/>
    <d v="2022-09-08T00:00:00"/>
    <s v="Exp"/>
    <x v="3496"/>
    <x v="1"/>
    <s v="New Stephanie"/>
    <s v="OffSup"/>
    <s v="Phns"/>
    <n v="2781.8"/>
    <n v="6"/>
    <n v="463.63333333333338"/>
    <x v="1"/>
    <x v="4"/>
    <x v="0"/>
  </r>
  <r>
    <s v="cf467c2c-b59c-4c32-9c56-d5a91c8c018f"/>
    <x v="225"/>
    <s v="1b49e6d6-7887-45bc-9621-643ad7546d66"/>
    <s v="9fa5bfc4-0a75-434f-bc16-73c942e83d7e"/>
    <d v="2020-02-15T00:00:00"/>
    <s v="Eco"/>
    <x v="3497"/>
    <x v="2"/>
    <s v="Sheltonland"/>
    <s v="OffSup"/>
    <s v="Bkcs"/>
    <n v="398.94"/>
    <n v="2"/>
    <n v="199.47"/>
    <x v="1"/>
    <x v="0"/>
    <x v="1"/>
  </r>
  <r>
    <s v="19a968d6-d8d2-40f6-8bf9-d763c7cfbf21"/>
    <x v="1557"/>
    <s v="6f2235d6-0389-452c-8b34-3fe0b4f635c9"/>
    <s v="cdd29b06-54f1-482b-a2a6-8c78739e4cef"/>
    <d v="2020-11-14T00:00:00"/>
    <s v="Exp"/>
    <x v="3498"/>
    <x v="0"/>
    <s v="Sabrinamouth"/>
    <s v="Furn"/>
    <s v="Acc"/>
    <n v="4517.79"/>
    <n v="7"/>
    <n v="645.39857142857147"/>
    <x v="2"/>
    <x v="2"/>
    <x v="0"/>
  </r>
  <r>
    <s v="bc302070-7ed4-4fd0-90ac-f56d3bfa1f02"/>
    <x v="588"/>
    <s v="b0c96a8a-c863-46f5-bb20-152d1df09fe5"/>
    <s v="34d17df4-e73d-4c9b-bffe-001970b64580"/>
    <d v="2023-01-26T00:00:00"/>
    <s v="Std"/>
    <x v="3499"/>
    <x v="2"/>
    <s v="Lindseyburgh"/>
    <s v="OffSup"/>
    <s v="Bkcs"/>
    <n v="3779.96"/>
    <n v="1"/>
    <n v="3779.96"/>
    <x v="1"/>
    <x v="0"/>
    <x v="0"/>
  </r>
  <r>
    <s v="35288dec-e79b-4893-9087-590a4d2dd203"/>
    <x v="74"/>
    <s v="ec93b2fb-5136-42da-b2b9-24c204c02f08"/>
    <s v="3546b331-f6cc-41e7-bf11-c8ae4673dbb5"/>
    <d v="2020-12-29T00:00:00"/>
    <s v="Std"/>
    <x v="3500"/>
    <x v="2"/>
    <s v="North Robertburgh"/>
    <s v="OffSup"/>
    <s v="Acc"/>
    <n v="1463.35"/>
    <n v="3"/>
    <n v="487.7833333333333"/>
    <x v="1"/>
    <x v="2"/>
    <x v="1"/>
  </r>
  <r>
    <s v="fe05326e-edb9-4af7-b2e4-6867e43f13d0"/>
    <x v="1030"/>
    <s v="dd7b42a1-5eb5-4d63-9a2e-18551a0a6f11"/>
    <s v="216d8ae4-d4b1-4d4e-a38e-f523896db7b9"/>
    <d v="2020-04-14T00:00:00"/>
    <s v="Exp"/>
    <x v="3501"/>
    <x v="1"/>
    <s v="New Jennifer"/>
    <s v="OffSup"/>
    <s v="Bkcs"/>
    <n v="332.91"/>
    <n v="5"/>
    <n v="66.582000000000008"/>
    <x v="1"/>
    <x v="0"/>
    <x v="1"/>
  </r>
  <r>
    <s v="c878097f-6d2c-45c7-a5f1-45be51f9850b"/>
    <x v="613"/>
    <s v="bf5ac4ae-405e-4934-b878-a1a7824fb0f2"/>
    <s v="9d633051-046a-4532-a750-9f5beca8f13c"/>
    <d v="2024-12-21T00:00:00"/>
    <s v="Eco"/>
    <x v="3502"/>
    <x v="2"/>
    <s v="North Michaelton"/>
    <s v="Tech"/>
    <s v="Phns"/>
    <n v="1815.29"/>
    <n v="2"/>
    <n v="907.64499999999998"/>
    <x v="0"/>
    <x v="4"/>
    <x v="1"/>
  </r>
  <r>
    <s v="e4712b02-f93d-40cc-bb7f-c88941aff2c0"/>
    <x v="1221"/>
    <s v="63cc696c-18c0-41c9-9f13-d80c9525de94"/>
    <s v="2c568d19-1779-4286-b06e-2d42fd600187"/>
    <d v="2021-01-23T00:00:00"/>
    <s v="Eco"/>
    <x v="3503"/>
    <x v="2"/>
    <s v="East Matthew"/>
    <s v="OffSup"/>
    <s v="Bkcs"/>
    <n v="100.35"/>
    <n v="6"/>
    <n v="16.724999999999998"/>
    <x v="1"/>
    <x v="0"/>
    <x v="1"/>
  </r>
  <r>
    <s v="17873b3c-c6be-40c9-88dc-33d1240a6663"/>
    <x v="248"/>
    <s v="ebedfafb-e665-4dbd-94f1-5806cf582a03"/>
    <s v="7813be77-c974-4557-b350-b8dcab4aa1f7"/>
    <d v="2022-01-30T00:00:00"/>
    <s v="Exp"/>
    <x v="3504"/>
    <x v="2"/>
    <s v="Joshuamouth"/>
    <s v="Furn"/>
    <s v="Acc"/>
    <n v="405.83"/>
    <n v="6"/>
    <n v="67.638333333333335"/>
    <x v="2"/>
    <x v="2"/>
    <x v="1"/>
  </r>
  <r>
    <s v="4af69081-4f7c-47fe-9932-b296531e9697"/>
    <x v="1465"/>
    <s v="20ff4288-581f-494d-931b-a3e216e111d2"/>
    <s v="37f53497-34d9-4637-bc6e-32e367229bf4"/>
    <d v="2023-05-20T00:00:00"/>
    <s v="Std"/>
    <x v="3505"/>
    <x v="2"/>
    <s v="Davisport"/>
    <s v="Tech"/>
    <s v="Phns"/>
    <n v="2054.8200000000002"/>
    <n v="1"/>
    <n v="2054.8200000000002"/>
    <x v="0"/>
    <x v="4"/>
    <x v="0"/>
  </r>
  <r>
    <s v="6c5c7e44-d6b7-437a-b4dc-2578b4b198e8"/>
    <x v="866"/>
    <s v="f33826a3-28a1-4c1b-bfdf-3c71266ff92d"/>
    <s v="883cf8e4-6839-4a11-8785-363a7496ea11"/>
    <d v="2022-02-18T00:00:00"/>
    <s v="Eco"/>
    <x v="3506"/>
    <x v="2"/>
    <s v="Port Deborah"/>
    <s v="Tech"/>
    <s v="Bndrs"/>
    <n v="3108.95"/>
    <n v="4"/>
    <n v="777.23749999999995"/>
    <x v="0"/>
    <x v="3"/>
    <x v="0"/>
  </r>
  <r>
    <s v="338d3068-47dc-4ca0-a96c-91e02def8a81"/>
    <x v="464"/>
    <s v="cc8eb803-73d8-491d-a3bf-8518766df4c1"/>
    <s v="aaf280dd-a907-4324-8128-15bf8b55b220"/>
    <d v="2022-12-22T00:00:00"/>
    <s v="Eco"/>
    <x v="3507"/>
    <x v="1"/>
    <s v="South Kevin"/>
    <s v="OffSup"/>
    <s v="Fstnrs"/>
    <n v="4655.6499999999996"/>
    <n v="7"/>
    <n v="665.09285714285704"/>
    <x v="1"/>
    <x v="1"/>
    <x v="0"/>
  </r>
  <r>
    <s v="610aeec1-6e66-4b6b-af43-2ec52970d617"/>
    <x v="1530"/>
    <s v="c7e9be4c-0a5e-4918-984b-b531745cfc5b"/>
    <s v="18d8bde7-705f-4f71-a7c2-1ae9f252a962"/>
    <d v="2022-04-10T00:00:00"/>
    <s v="Eco"/>
    <x v="3508"/>
    <x v="0"/>
    <s v="Matthewchester"/>
    <s v="Furn"/>
    <s v="Fstnrs"/>
    <n v="4475.5600000000004"/>
    <n v="10"/>
    <n v="447.55600000000004"/>
    <x v="2"/>
    <x v="1"/>
    <x v="1"/>
  </r>
  <r>
    <s v="e764ff53-a1ef-46a4-8f0d-ee647ac40088"/>
    <x v="1437"/>
    <s v="33d6ce26-9f57-4ec3-80e7-628befaf595b"/>
    <s v="e0219117-17ae-4002-8ff4-fd495c9b5b9b"/>
    <d v="2024-04-14T00:00:00"/>
    <s v="Exp"/>
    <x v="3509"/>
    <x v="2"/>
    <s v="Richardsland"/>
    <s v="OffSup"/>
    <s v="Phns"/>
    <n v="3250.52"/>
    <n v="9"/>
    <n v="361.16888888888889"/>
    <x v="1"/>
    <x v="4"/>
    <x v="1"/>
  </r>
  <r>
    <s v="9a891f8f-95b9-4732-82ca-4752550366c5"/>
    <x v="573"/>
    <s v="bb3a770a-0985-4d75-98ad-8fb65793718b"/>
    <s v="14ca0a73-caf0-4819-9627-b0c13ee0bf3b"/>
    <d v="2024-06-09T00:00:00"/>
    <s v="Std"/>
    <x v="3510"/>
    <x v="2"/>
    <s v="Port Melinda"/>
    <s v="Tech"/>
    <s v="Fstnrs"/>
    <n v="1600.09"/>
    <n v="3"/>
    <n v="533.36333333333334"/>
    <x v="0"/>
    <x v="1"/>
    <x v="1"/>
  </r>
  <r>
    <s v="019a5541-020b-48eb-a0e6-62f249ba3b4d"/>
    <x v="1558"/>
    <s v="1aca9c18-d80f-40c0-b2b8-c445c5252fc6"/>
    <s v="038c8a37-cdf0-4828-9f27-85d6424c1e28"/>
    <d v="2021-08-12T00:00:00"/>
    <s v="Eco"/>
    <x v="3511"/>
    <x v="0"/>
    <s v="East Elizabethport"/>
    <s v="Furn"/>
    <s v="Bndrs"/>
    <n v="697.53"/>
    <n v="3"/>
    <n v="232.51"/>
    <x v="2"/>
    <x v="3"/>
    <x v="0"/>
  </r>
  <r>
    <s v="7127bc1c-86ac-425b-a2b3-a070bb35ed68"/>
    <x v="1213"/>
    <s v="d50b74c8-04b2-4c5e-8cb1-cec3aca34704"/>
    <s v="5475f60f-ae43-4179-a698-7ba3491bebc7"/>
    <d v="2019-12-15T00:00:00"/>
    <s v="Exp"/>
    <x v="2611"/>
    <x v="1"/>
    <s v="West Tracie"/>
    <s v="OffSup"/>
    <s v="Phns"/>
    <n v="1957.47"/>
    <n v="10"/>
    <n v="195.74700000000001"/>
    <x v="1"/>
    <x v="4"/>
    <x v="1"/>
  </r>
  <r>
    <s v="e165aa59-e52e-4180-ae3c-9ac644600b2f"/>
    <x v="1559"/>
    <s v="6f85d717-1923-46ad-88c8-eb66feedc82f"/>
    <s v="1eb31e41-c660-430f-b3de-d080b01941cb"/>
    <d v="2023-10-09T00:00:00"/>
    <s v="Exp"/>
    <x v="3512"/>
    <x v="1"/>
    <s v="New Justin"/>
    <s v="OffSup"/>
    <s v="Fstnrs"/>
    <n v="3322.53"/>
    <n v="1"/>
    <n v="3322.53"/>
    <x v="1"/>
    <x v="1"/>
    <x v="0"/>
  </r>
  <r>
    <s v="8e65aea5-a05f-42f3-ba61-dcbccaedb0d8"/>
    <x v="483"/>
    <s v="276d354e-9947-40c5-ad5c-39e84acdac1c"/>
    <s v="1da76862-9713-40c8-9ead-1274e8b745af"/>
    <d v="2021-09-05T00:00:00"/>
    <s v="Std"/>
    <x v="3513"/>
    <x v="0"/>
    <s v="Stephenstown"/>
    <s v="OffSup"/>
    <s v="Phns"/>
    <n v="1845.95"/>
    <n v="6"/>
    <n v="307.65833333333336"/>
    <x v="1"/>
    <x v="4"/>
    <x v="0"/>
  </r>
  <r>
    <s v="0fa3b112-ec8c-4968-925e-9d4f11d2f849"/>
    <x v="844"/>
    <s v="1b9677ce-4e99-4d22-9f67-eb567f9fd475"/>
    <s v="7342583c-8539-4a7d-9b5f-cf45937eed32"/>
    <d v="2021-06-05T00:00:00"/>
    <s v="Exp"/>
    <x v="3514"/>
    <x v="2"/>
    <s v="West Johnshire"/>
    <s v="Tech"/>
    <s v="Bndrs"/>
    <n v="4368.84"/>
    <n v="7"/>
    <n v="624.12"/>
    <x v="0"/>
    <x v="3"/>
    <x v="0"/>
  </r>
  <r>
    <s v="3d8c5cbe-7024-4f7d-9bd0-c9c820b61970"/>
    <x v="33"/>
    <s v="4b769fcd-0da2-469d-abf5-48e49d110910"/>
    <s v="20d86667-4df1-48a8-91e8-5bb784a9663f"/>
    <d v="2020-06-15T00:00:00"/>
    <s v="Exp"/>
    <x v="3515"/>
    <x v="2"/>
    <s v="Jordanburgh"/>
    <s v="Furn"/>
    <s v="Bndrs"/>
    <n v="3962.76"/>
    <n v="4"/>
    <n v="990.69"/>
    <x v="2"/>
    <x v="3"/>
    <x v="0"/>
  </r>
  <r>
    <s v="708761c8-6dc0-4f1a-84bf-91fe407bc605"/>
    <x v="1183"/>
    <s v="db94cd95-5364-4657-a43b-1744f5f4a4e4"/>
    <s v="1431060d-1657-492f-aa45-325f9cee2a65"/>
    <d v="2022-01-21T00:00:00"/>
    <s v="Std"/>
    <x v="3516"/>
    <x v="1"/>
    <s v="Bakerside"/>
    <s v="Tech"/>
    <s v="Bkcs"/>
    <n v="3077.5"/>
    <n v="1"/>
    <n v="3077.5"/>
    <x v="0"/>
    <x v="0"/>
    <x v="1"/>
  </r>
  <r>
    <s v="0eeecd5d-bcd0-48dd-a9fb-0fb9d03fda50"/>
    <x v="1539"/>
    <s v="c6b4e6fb-cce7-47c6-bb34-4eaeb72659a9"/>
    <s v="d05667ed-a739-4c4d-a5f3-0e50e03699f8"/>
    <d v="2020-07-06T00:00:00"/>
    <s v="Exp"/>
    <x v="3517"/>
    <x v="3"/>
    <s v="Lake Toniport"/>
    <s v="Tech"/>
    <s v="Acc"/>
    <n v="405.16"/>
    <n v="2"/>
    <n v="202.58"/>
    <x v="0"/>
    <x v="2"/>
    <x v="0"/>
  </r>
  <r>
    <s v="e3a902db-c2ce-4a84-b929-1cafa402c05f"/>
    <x v="112"/>
    <s v="7b8084c9-2485-412c-812c-aaea57030c21"/>
    <s v="1d7f5e73-8164-4c47-8829-798c222d62df"/>
    <d v="2023-11-02T00:00:00"/>
    <s v="Exp"/>
    <x v="3518"/>
    <x v="1"/>
    <s v="Bryanshire"/>
    <s v="Furn"/>
    <s v="Bkcs"/>
    <n v="219.22"/>
    <n v="10"/>
    <n v="21.922000000000001"/>
    <x v="2"/>
    <x v="0"/>
    <x v="1"/>
  </r>
  <r>
    <s v="83827c49-4cf0-4733-af36-ca7138bd18ab"/>
    <x v="1442"/>
    <s v="74c2d533-ae52-4a06-98aa-478614c2ea0b"/>
    <s v="db53d50a-aa34-440a-bb4b-37e70560e710"/>
    <d v="2022-07-11T00:00:00"/>
    <s v="Eco"/>
    <x v="3519"/>
    <x v="2"/>
    <s v="East Christopher"/>
    <s v="OffSup"/>
    <s v="Phns"/>
    <n v="478.86"/>
    <n v="1"/>
    <n v="478.86"/>
    <x v="1"/>
    <x v="4"/>
    <x v="1"/>
  </r>
  <r>
    <s v="bd34d724-e563-48e4-8f2c-aa8d3bd95fc1"/>
    <x v="1560"/>
    <s v="c6ade2a8-f4b8-4e88-b1b8-9a8d77f98b65"/>
    <s v="4bee346b-aa58-4dc6-ba43-2422622dfba8"/>
    <d v="2021-11-14T00:00:00"/>
    <s v="Eco"/>
    <x v="3520"/>
    <x v="3"/>
    <s v="Lake Heather"/>
    <s v="Furn"/>
    <s v="Acc"/>
    <n v="4133.22"/>
    <n v="2"/>
    <n v="2066.61"/>
    <x v="2"/>
    <x v="2"/>
    <x v="0"/>
  </r>
  <r>
    <s v="5b37c354-a2ae-4c59-a841-e4254455bf39"/>
    <x v="1374"/>
    <s v="28e08cbe-ce3e-4382-9d0e-c69f0af2ea7f"/>
    <s v="d85145c6-3477-4e47-bcae-89b27f436b65"/>
    <d v="2021-02-21T00:00:00"/>
    <s v="Std"/>
    <x v="3521"/>
    <x v="2"/>
    <s v="South Michaela"/>
    <s v="Tech"/>
    <s v="Phns"/>
    <n v="3290.29"/>
    <n v="4"/>
    <n v="822.57249999999999"/>
    <x v="0"/>
    <x v="4"/>
    <x v="1"/>
  </r>
  <r>
    <s v="291745c8-9e7c-4523-b2c9-fe32610dec62"/>
    <x v="1472"/>
    <s v="7d3549d4-4ec5-456a-8183-2e5311245386"/>
    <s v="9082ea19-5eaa-4a98-8d8e-1ef637e2181c"/>
    <d v="2021-08-10T00:00:00"/>
    <s v="Exp"/>
    <x v="3522"/>
    <x v="0"/>
    <s v="Lake Kyle"/>
    <s v="Tech"/>
    <s v="Phns"/>
    <n v="2934.5"/>
    <n v="4"/>
    <n v="733.625"/>
    <x v="0"/>
    <x v="4"/>
    <x v="1"/>
  </r>
  <r>
    <s v="752a5d28-d6fe-4b8d-9398-1e5286d89d69"/>
    <x v="883"/>
    <s v="29af8055-fd7c-41ac-b629-bd0d2f97ca70"/>
    <s v="3ab3661c-6436-46e7-97c8-6a39776aaa14"/>
    <d v="2021-01-26T00:00:00"/>
    <s v="Eco"/>
    <x v="2199"/>
    <x v="1"/>
    <s v="West James"/>
    <s v="Furn"/>
    <s v="Fstnrs"/>
    <n v="4002.74"/>
    <n v="4"/>
    <n v="1000.6849999999999"/>
    <x v="2"/>
    <x v="1"/>
    <x v="1"/>
  </r>
  <r>
    <s v="dbcffc3b-f93e-495a-9efd-053b99a6112d"/>
    <x v="574"/>
    <s v="07d32904-a3f6-4ccb-80c0-1ab340cf2175"/>
    <s v="9f097a59-4ecc-4f62-871d-964a0440455d"/>
    <d v="2024-07-04T00:00:00"/>
    <s v="Std"/>
    <x v="3523"/>
    <x v="1"/>
    <s v="Angelaborough"/>
    <s v="Tech"/>
    <s v="Bndrs"/>
    <n v="249.2"/>
    <n v="10"/>
    <n v="24.919999999999998"/>
    <x v="0"/>
    <x v="3"/>
    <x v="1"/>
  </r>
  <r>
    <s v="78efadba-b246-43d9-8f29-891507a1906c"/>
    <x v="1561"/>
    <s v="4b1e1184-a3ea-4433-b1d1-b5dec6221dcc"/>
    <s v="66bbbac7-79a5-4bd1-a0d6-66169835a262"/>
    <d v="2020-05-08T00:00:00"/>
    <s v="Eco"/>
    <x v="3524"/>
    <x v="3"/>
    <s v="Port Robinland"/>
    <s v="OffSup"/>
    <s v="Fstnrs"/>
    <n v="2134.11"/>
    <n v="1"/>
    <n v="2134.11"/>
    <x v="1"/>
    <x v="1"/>
    <x v="0"/>
  </r>
  <r>
    <s v="75fd06e2-672c-4f48-8134-2ef9e51a6dc1"/>
    <x v="1562"/>
    <s v="770b490c-c24f-4966-b532-9f1bd45260c8"/>
    <s v="8ee5b4be-3bdb-4996-a2fe-4e8d865d090e"/>
    <d v="2023-02-06T00:00:00"/>
    <s v="Exp"/>
    <x v="3525"/>
    <x v="2"/>
    <s v="Bowmanfurt"/>
    <s v="Furn"/>
    <s v="Bkcs"/>
    <n v="1055.53"/>
    <n v="8"/>
    <n v="131.94125"/>
    <x v="2"/>
    <x v="0"/>
    <x v="1"/>
  </r>
  <r>
    <s v="0e47a612-3d38-4d33-a992-910634ccaeec"/>
    <x v="586"/>
    <s v="af6f9aca-6aaf-42e7-957d-0ce5c49de9a7"/>
    <s v="aabd9c8b-fb8c-4f3e-80da-1c99979f2055"/>
    <d v="2023-06-24T00:00:00"/>
    <s v="Std"/>
    <x v="3526"/>
    <x v="1"/>
    <s v="East Cherylburgh"/>
    <s v="Furn"/>
    <s v="Bkcs"/>
    <n v="1267.74"/>
    <n v="8"/>
    <n v="158.4675"/>
    <x v="2"/>
    <x v="0"/>
    <x v="1"/>
  </r>
  <r>
    <s v="33d736ae-f050-452d-b70f-b68c72aab985"/>
    <x v="1546"/>
    <s v="965402b1-2b93-494b-9792-a67025694077"/>
    <s v="8ee1654e-859b-4d62-bdd8-35efcb1d8af5"/>
    <d v="2020-01-12T00:00:00"/>
    <s v="Eco"/>
    <x v="3527"/>
    <x v="1"/>
    <s v="Micheleshire"/>
    <s v="Tech"/>
    <s v="Bkcs"/>
    <n v="3391.33"/>
    <n v="2"/>
    <n v="1695.665"/>
    <x v="0"/>
    <x v="0"/>
    <x v="0"/>
  </r>
  <r>
    <s v="2d4ea27a-1b45-4370-8159-a5037fb3092c"/>
    <x v="691"/>
    <s v="0ae39138-5a69-4c52-9b62-fb0c5cfe4aa9"/>
    <s v="db6ac3a6-cf48-43f3-93f7-1f9a53f73437"/>
    <d v="2020-10-03T00:00:00"/>
    <s v="Eco"/>
    <x v="3528"/>
    <x v="0"/>
    <s v="Paulburgh"/>
    <s v="Furn"/>
    <s v="Bkcs"/>
    <n v="3223.17"/>
    <n v="5"/>
    <n v="644.63400000000001"/>
    <x v="2"/>
    <x v="0"/>
    <x v="0"/>
  </r>
  <r>
    <s v="e67c809f-3396-4e0d-9b24-70c3cf7369eb"/>
    <x v="441"/>
    <s v="532a82e0-e9fc-4559-b483-60357975095d"/>
    <s v="1180710b-63f3-409c-bfa2-eb0ecd159328"/>
    <d v="2022-10-21T00:00:00"/>
    <s v="Exp"/>
    <x v="3529"/>
    <x v="2"/>
    <s v="Russelltown"/>
    <s v="Tech"/>
    <s v="Fstnrs"/>
    <n v="3223.38"/>
    <n v="4"/>
    <n v="805.84500000000003"/>
    <x v="0"/>
    <x v="1"/>
    <x v="1"/>
  </r>
  <r>
    <s v="d6a9c91a-1519-4e7a-befa-8037e6699f4e"/>
    <x v="327"/>
    <s v="ba008278-084d-4111-b39b-e2f64918d1e9"/>
    <s v="beeca098-5dae-496a-a3ca-97d0d0af135d"/>
    <d v="2022-05-05T00:00:00"/>
    <s v="Std"/>
    <x v="3530"/>
    <x v="2"/>
    <s v="Rachelton"/>
    <s v="OffSup"/>
    <s v="Phns"/>
    <n v="1195.81"/>
    <n v="3"/>
    <n v="398.6033333333333"/>
    <x v="1"/>
    <x v="4"/>
    <x v="1"/>
  </r>
  <r>
    <s v="fad367f2-ed7a-49d1-92dd-db02a0524d55"/>
    <x v="1563"/>
    <s v="a884f33d-85db-49bc-b18d-cc5fac79f050"/>
    <s v="699faa7a-eb38-43cc-8f07-60cd7d103f12"/>
    <d v="2022-12-19T00:00:00"/>
    <s v="Std"/>
    <x v="3531"/>
    <x v="0"/>
    <s v="South Cherylstad"/>
    <s v="Tech"/>
    <s v="Fstnrs"/>
    <n v="4801.03"/>
    <n v="4"/>
    <n v="1200.2574999999999"/>
    <x v="0"/>
    <x v="1"/>
    <x v="0"/>
  </r>
  <r>
    <s v="be9fb6c4-3ed9-4178-84b5-75e113655a22"/>
    <x v="170"/>
    <s v="6e4d060b-f395-47f2-afb6-358925c4831d"/>
    <s v="28054649-047d-40c0-9e1f-82a637b4e0e3"/>
    <d v="2022-12-26T00:00:00"/>
    <s v="Eco"/>
    <x v="3532"/>
    <x v="1"/>
    <s v="Heathermouth"/>
    <s v="Tech"/>
    <s v="Bkcs"/>
    <n v="3686.96"/>
    <n v="1"/>
    <n v="3686.96"/>
    <x v="0"/>
    <x v="0"/>
    <x v="0"/>
  </r>
  <r>
    <s v="3781412f-d3e4-4f29-b239-2a9b5deb2a5e"/>
    <x v="1564"/>
    <s v="e0c2d20f-17c6-44d4-9e4a-601948c93422"/>
    <s v="ddbc0b25-eb8d-4c25-8a74-2cf900186a61"/>
    <d v="2021-08-29T00:00:00"/>
    <s v="Exp"/>
    <x v="3533"/>
    <x v="3"/>
    <s v="East Ricardobury"/>
    <s v="Tech"/>
    <s v="Phns"/>
    <n v="4284.97"/>
    <n v="5"/>
    <n v="856.99400000000003"/>
    <x v="0"/>
    <x v="4"/>
    <x v="1"/>
  </r>
  <r>
    <s v="f71c6726-5f39-412b-a6dd-8879e45224b9"/>
    <x v="137"/>
    <s v="d1e03d6b-2ea2-4055-acf8-1325be242dcf"/>
    <s v="7c176ab0-1b8d-470c-912e-46cc951048c3"/>
    <d v="2023-02-05T00:00:00"/>
    <s v="Std"/>
    <x v="3534"/>
    <x v="3"/>
    <s v="New Amyhaven"/>
    <s v="OffSup"/>
    <s v="Acc"/>
    <n v="4724.17"/>
    <n v="9"/>
    <n v="524.90777777777782"/>
    <x v="1"/>
    <x v="2"/>
    <x v="1"/>
  </r>
  <r>
    <s v="e21e952a-b317-462f-9e7b-4c045774b16d"/>
    <x v="48"/>
    <s v="f6031c1a-81ed-4cc2-bd77-0ea05f8fa9db"/>
    <s v="adf5e068-e22e-46a1-acfb-85381ee090e0"/>
    <d v="2024-09-02T00:00:00"/>
    <s v="Exp"/>
    <x v="3535"/>
    <x v="1"/>
    <s v="Elizabethmouth"/>
    <s v="Tech"/>
    <s v="Bkcs"/>
    <n v="1747.52"/>
    <n v="1"/>
    <n v="1747.52"/>
    <x v="0"/>
    <x v="0"/>
    <x v="0"/>
  </r>
  <r>
    <s v="98cf9a58-4e50-44dc-9752-395282642140"/>
    <x v="46"/>
    <s v="87b185e8-535a-4017-8226-ca8116df6b88"/>
    <s v="94f632f7-e4cc-4dc4-810c-67f1faaeb10a"/>
    <d v="2022-07-14T00:00:00"/>
    <s v="Std"/>
    <x v="3536"/>
    <x v="1"/>
    <s v="East David"/>
    <s v="OffSup"/>
    <s v="Phns"/>
    <n v="1640.6"/>
    <n v="6"/>
    <n v="273.43333333333334"/>
    <x v="1"/>
    <x v="4"/>
    <x v="1"/>
  </r>
  <r>
    <s v="d455e1c2-3778-4fce-86e9-6d1d498562c4"/>
    <x v="390"/>
    <s v="f423309b-75a8-417c-a8e0-99980c3b5719"/>
    <s v="9b67e094-244a-457f-a7ce-3307db817312"/>
    <d v="2023-09-13T00:00:00"/>
    <s v="Eco"/>
    <x v="1938"/>
    <x v="1"/>
    <s v="Hallshire"/>
    <s v="OffSup"/>
    <s v="Bkcs"/>
    <n v="2307.23"/>
    <n v="4"/>
    <n v="576.8075"/>
    <x v="1"/>
    <x v="0"/>
    <x v="1"/>
  </r>
  <r>
    <s v="c8a291c2-2733-4054-b604-2758e3946b26"/>
    <x v="706"/>
    <s v="6af89d5a-db9b-438d-bc00-25a639549c46"/>
    <s v="4d4066e5-79a4-4a67-af4f-589546bf37e7"/>
    <d v="2024-04-29T00:00:00"/>
    <s v="Eco"/>
    <x v="3537"/>
    <x v="2"/>
    <s v="Kathrynside"/>
    <s v="Tech"/>
    <s v="Phns"/>
    <n v="1159.18"/>
    <n v="6"/>
    <n v="193.19666666666669"/>
    <x v="0"/>
    <x v="4"/>
    <x v="1"/>
  </r>
  <r>
    <s v="cfb0a7d9-2ada-4cca-9b29-a5c7626b2bca"/>
    <x v="1499"/>
    <s v="2a18581a-5e22-4865-88ce-fa4b6de35fcf"/>
    <s v="c3186d56-86b9-4927-bc39-eafbde0e14b7"/>
    <d v="2021-12-14T00:00:00"/>
    <s v="Exp"/>
    <x v="3538"/>
    <x v="1"/>
    <s v="Reynoldschester"/>
    <s v="OffSup"/>
    <s v="Bndrs"/>
    <n v="1401.05"/>
    <n v="6"/>
    <n v="233.50833333333333"/>
    <x v="1"/>
    <x v="3"/>
    <x v="1"/>
  </r>
  <r>
    <s v="90cef2ae-2309-485a-adc8-4c3eeae83cda"/>
    <x v="1202"/>
    <s v="4ea98256-0542-4f54-a386-cd36dcbc91af"/>
    <s v="ea30ca20-bf6d-474f-a7f2-cc15e0203ce5"/>
    <d v="2023-12-10T00:00:00"/>
    <s v="Exp"/>
    <x v="3539"/>
    <x v="1"/>
    <s v="Kristinestad"/>
    <s v="Tech"/>
    <s v="Fstnrs"/>
    <n v="4698.22"/>
    <n v="3"/>
    <n v="1566.0733333333335"/>
    <x v="0"/>
    <x v="1"/>
    <x v="0"/>
  </r>
  <r>
    <s v="ea5125b4-79e4-4036-ae1c-24d1abce5b7f"/>
    <x v="492"/>
    <s v="c0e34ea0-1974-4348-a82c-79243fab5a43"/>
    <s v="8d572f18-20fe-466f-b30a-a2d35b3d477e"/>
    <d v="2022-03-17T00:00:00"/>
    <s v="Std"/>
    <x v="3540"/>
    <x v="0"/>
    <s v="South Crystalburgh"/>
    <s v="Tech"/>
    <s v="Acc"/>
    <n v="2095.19"/>
    <n v="3"/>
    <n v="698.39666666666665"/>
    <x v="0"/>
    <x v="2"/>
    <x v="0"/>
  </r>
  <r>
    <s v="917104bc-43b5-47f8-a030-b289be9b5a0f"/>
    <x v="733"/>
    <s v="cb3e02ef-9a67-4d48-aa90-a69ae9caaae0"/>
    <s v="3140607c-208c-4d3f-9484-8f9a5a1a2a24"/>
    <d v="2019-09-05T00:00:00"/>
    <s v="Exp"/>
    <x v="3541"/>
    <x v="3"/>
    <s v="Lindseyport"/>
    <s v="OffSup"/>
    <s v="Fstnrs"/>
    <n v="292.52"/>
    <n v="10"/>
    <n v="29.251999999999999"/>
    <x v="1"/>
    <x v="1"/>
    <x v="1"/>
  </r>
  <r>
    <s v="50fd4f32-08d6-4193-a74c-1f7886158f83"/>
    <x v="1565"/>
    <s v="2e6ed365-b65a-4f5b-9c5c-aa112d78a388"/>
    <s v="de65fc81-5880-4f2c-8e16-b14bef5325b8"/>
    <d v="2022-03-16T00:00:00"/>
    <s v="Exp"/>
    <x v="3542"/>
    <x v="2"/>
    <s v="Bellbury"/>
    <s v="OffSup"/>
    <s v="Bkcs"/>
    <n v="1634.24"/>
    <n v="4"/>
    <n v="408.56"/>
    <x v="1"/>
    <x v="0"/>
    <x v="0"/>
  </r>
  <r>
    <s v="49fbb80d-5666-4bb5-af10-0ebca3f005b4"/>
    <x v="662"/>
    <s v="b8628d29-6d52-4f31-9820-9b455ba25cf8"/>
    <s v="e0344b12-2cd7-4578-b132-cd086a4d69c1"/>
    <d v="2019-11-15T00:00:00"/>
    <s v="Std"/>
    <x v="3543"/>
    <x v="0"/>
    <s v="Brooksside"/>
    <s v="Furn"/>
    <s v="Bndrs"/>
    <n v="1350.31"/>
    <n v="1"/>
    <n v="1350.31"/>
    <x v="2"/>
    <x v="3"/>
    <x v="1"/>
  </r>
  <r>
    <s v="f6086dfe-a27a-43d2-ab02-fb0907494414"/>
    <x v="1389"/>
    <s v="ea056aec-d88a-405b-a141-5dda30d3434e"/>
    <s v="9cd0abdc-005f-4563-9b58-91873530dddf"/>
    <d v="2020-10-14T00:00:00"/>
    <s v="Std"/>
    <x v="3544"/>
    <x v="1"/>
    <s v="Bryantown"/>
    <s v="Furn"/>
    <s v="Acc"/>
    <n v="4375.1000000000004"/>
    <n v="4"/>
    <n v="1093.7750000000001"/>
    <x v="2"/>
    <x v="2"/>
    <x v="1"/>
  </r>
  <r>
    <s v="eb533f37-77ae-49a9-b7f0-d81beed0f100"/>
    <x v="1566"/>
    <s v="b7d4016d-63f5-4700-b2ec-9aa9e85f3f29"/>
    <s v="c9230333-216c-4dff-84cd-eb6d7995f2fb"/>
    <d v="2021-05-04T00:00:00"/>
    <s v="Std"/>
    <x v="3545"/>
    <x v="1"/>
    <s v="Justinview"/>
    <s v="OffSup"/>
    <s v="Acc"/>
    <n v="611.66999999999996"/>
    <n v="3"/>
    <n v="203.89"/>
    <x v="1"/>
    <x v="2"/>
    <x v="0"/>
  </r>
  <r>
    <s v="7e398335-b157-488a-87e3-992ad0ba3f75"/>
    <x v="1567"/>
    <s v="db2f3f69-6d9a-4da8-ab51-ebd0b7ef5529"/>
    <s v="dd4c1865-60f7-4540-b008-ad3de2fbfdf0"/>
    <d v="2024-03-08T00:00:00"/>
    <s v="Std"/>
    <x v="3546"/>
    <x v="2"/>
    <s v="East Christopher"/>
    <s v="OffSup"/>
    <s v="Phns"/>
    <n v="3150.24"/>
    <n v="8"/>
    <n v="393.78"/>
    <x v="1"/>
    <x v="4"/>
    <x v="0"/>
  </r>
  <r>
    <s v="58a18130-b9dc-41a1-90bf-19d2adca3395"/>
    <x v="411"/>
    <s v="01ccb138-4d7f-4f50-aaba-85f6d1444eb4"/>
    <s v="5a03f12c-9b1c-4c3c-8213-ac493843b5e1"/>
    <d v="2022-02-26T00:00:00"/>
    <s v="Std"/>
    <x v="3547"/>
    <x v="3"/>
    <s v="Morganland"/>
    <s v="Tech"/>
    <s v="Acc"/>
    <n v="3184.01"/>
    <n v="9"/>
    <n v="353.7788888888889"/>
    <x v="0"/>
    <x v="2"/>
    <x v="1"/>
  </r>
  <r>
    <s v="60adfc4d-f02b-4d97-b3c8-da5e9d7b12b6"/>
    <x v="1514"/>
    <s v="986d9185-de51-4c24-9590-e11508c8da50"/>
    <s v="fa843f3d-0b73-46e0-a775-d409a31c2a19"/>
    <d v="2019-07-25T00:00:00"/>
    <s v="Std"/>
    <x v="3548"/>
    <x v="0"/>
    <s v="Kelseyfurt"/>
    <s v="Furn"/>
    <s v="Phns"/>
    <n v="1254.48"/>
    <n v="8"/>
    <n v="156.81"/>
    <x v="2"/>
    <x v="4"/>
    <x v="0"/>
  </r>
  <r>
    <s v="b26e4bea-044b-420e-9439-7a7d22befe31"/>
    <x v="433"/>
    <s v="b4f14778-7e2a-4f80-85ac-46bd59b40b37"/>
    <s v="40887174-90e0-402c-b023-ef85b2d6f5b2"/>
    <d v="2019-11-27T00:00:00"/>
    <s v="Exp"/>
    <x v="3549"/>
    <x v="3"/>
    <s v="West Aaron"/>
    <s v="Tech"/>
    <s v="Fstnrs"/>
    <n v="4117.7700000000004"/>
    <n v="8"/>
    <n v="514.72125000000005"/>
    <x v="0"/>
    <x v="1"/>
    <x v="1"/>
  </r>
  <r>
    <s v="815d2107-d887-4159-b8f1-1a57e04404b5"/>
    <x v="441"/>
    <s v="404b3061-1257-46e3-af5f-a225a209d7fb"/>
    <s v="212d2388-3587-431c-9018-b92998845cf8"/>
    <d v="2023-08-08T00:00:00"/>
    <s v="Eco"/>
    <x v="3550"/>
    <x v="2"/>
    <s v="South Sarah"/>
    <s v="Tech"/>
    <s v="Bndrs"/>
    <n v="2230.7199999999998"/>
    <n v="9"/>
    <n v="247.85777777777776"/>
    <x v="0"/>
    <x v="3"/>
    <x v="1"/>
  </r>
  <r>
    <s v="a2a13c52-b981-4ff4-b4be-4fe8f1fa76a3"/>
    <x v="1108"/>
    <s v="b594ac03-a923-4874-9f4c-e9ccb1655769"/>
    <s v="db353670-0d27-449c-a9fb-0566f9d582bb"/>
    <d v="2021-12-30T00:00:00"/>
    <s v="Std"/>
    <x v="3551"/>
    <x v="3"/>
    <s v="New Scott"/>
    <s v="OffSup"/>
    <s v="Fstnrs"/>
    <n v="3694.22"/>
    <n v="10"/>
    <n v="369.42199999999997"/>
    <x v="1"/>
    <x v="1"/>
    <x v="0"/>
  </r>
  <r>
    <s v="e119b5cb-d1fc-49cd-990b-b467e4853df1"/>
    <x v="1183"/>
    <s v="e29fc4fd-68ae-432a-a5cb-8af2662f2a0c"/>
    <s v="3fd2933f-e8c1-484e-9b0a-268db3813282"/>
    <d v="2022-02-04T00:00:00"/>
    <s v="Exp"/>
    <x v="3552"/>
    <x v="0"/>
    <s v="Harperside"/>
    <s v="OffSup"/>
    <s v="Bndrs"/>
    <n v="2253.83"/>
    <n v="8"/>
    <n v="281.72874999999999"/>
    <x v="1"/>
    <x v="3"/>
    <x v="1"/>
  </r>
  <r>
    <s v="a59b68c1-6aa0-4763-a947-42f0a99f0ac5"/>
    <x v="529"/>
    <s v="6722bf8d-c7f3-42fa-9f0f-dd879a5faa2e"/>
    <s v="314cde86-ed03-48bf-a060-b83f71787b0e"/>
    <d v="2020-08-19T00:00:00"/>
    <s v="Exp"/>
    <x v="3553"/>
    <x v="0"/>
    <s v="South Natasha"/>
    <s v="OffSup"/>
    <s v="Bndrs"/>
    <n v="2349.1"/>
    <n v="10"/>
    <n v="234.91"/>
    <x v="1"/>
    <x v="3"/>
    <x v="0"/>
  </r>
  <r>
    <s v="6e9c4223-99d6-41a3-85b0-c2f324a56de9"/>
    <x v="111"/>
    <s v="709a493a-ac64-4823-8571-8427d058d393"/>
    <s v="f1ff0057-b934-4e5f-9f44-03b4ce35e7eb"/>
    <d v="2022-11-25T00:00:00"/>
    <s v="Exp"/>
    <x v="3554"/>
    <x v="1"/>
    <s v="Martinfort"/>
    <s v="OffSup"/>
    <s v="Bndrs"/>
    <n v="3875.94"/>
    <n v="8"/>
    <n v="484.49250000000001"/>
    <x v="1"/>
    <x v="3"/>
    <x v="1"/>
  </r>
  <r>
    <s v="a85339f6-7e82-4149-896c-c690ed933ccc"/>
    <x v="1278"/>
    <s v="1c0bdb6c-6519-4928-965d-146a5936fecd"/>
    <s v="97ea2246-4010-4fa9-81a9-71f5229126e7"/>
    <d v="2021-01-05T00:00:00"/>
    <s v="Exp"/>
    <x v="3185"/>
    <x v="3"/>
    <s v="Paulburgh"/>
    <s v="Furn"/>
    <s v="Phns"/>
    <n v="2364.67"/>
    <n v="5"/>
    <n v="472.93400000000003"/>
    <x v="2"/>
    <x v="4"/>
    <x v="1"/>
  </r>
  <r>
    <s v="2699c778-2889-4c92-9a98-04fa281c6a9d"/>
    <x v="1455"/>
    <s v="06982b11-1561-411f-a7ae-18aedf7ed255"/>
    <s v="8655a25d-b954-41e6-ab26-4d86a24498fe"/>
    <d v="2024-09-11T00:00:00"/>
    <s v="Std"/>
    <x v="3555"/>
    <x v="1"/>
    <s v="Port Tiffany"/>
    <s v="Tech"/>
    <s v="Bndrs"/>
    <n v="2390.66"/>
    <n v="10"/>
    <n v="239.06599999999997"/>
    <x v="0"/>
    <x v="3"/>
    <x v="0"/>
  </r>
  <r>
    <s v="f318b299-438f-42cd-94e6-33df9ee669b2"/>
    <x v="699"/>
    <s v="bd875078-02c2-4240-9db7-f0247a01e01f"/>
    <s v="29d0216c-e488-4d39-9347-89069cbc8c11"/>
    <d v="2024-04-17T00:00:00"/>
    <s v="Exp"/>
    <x v="3556"/>
    <x v="2"/>
    <s v="West Donnaland"/>
    <s v="Tech"/>
    <s v="Fstnrs"/>
    <n v="4325.6000000000004"/>
    <n v="10"/>
    <n v="432.56000000000006"/>
    <x v="0"/>
    <x v="1"/>
    <x v="1"/>
  </r>
  <r>
    <s v="26b9e857-1f5e-4782-bc65-6dcbac957594"/>
    <x v="1538"/>
    <s v="e2b9aa20-73bf-4118-b611-616d14660154"/>
    <s v="e24e372a-b674-492c-9c22-b292950777ed"/>
    <d v="2021-02-27T00:00:00"/>
    <s v="Std"/>
    <x v="3557"/>
    <x v="1"/>
    <s v="Gabrielaport"/>
    <s v="OffSup"/>
    <s v="Bndrs"/>
    <n v="1261.1500000000001"/>
    <n v="2"/>
    <n v="630.57500000000005"/>
    <x v="1"/>
    <x v="3"/>
    <x v="0"/>
  </r>
  <r>
    <s v="5c6b3e9b-6cf1-4782-b4f2-3f498055cc9f"/>
    <x v="1140"/>
    <s v="c9d99e93-6d3e-42a0-ae45-10b543321f4c"/>
    <s v="e3c87b6e-c773-44b9-aa32-81516273c97e"/>
    <d v="2019-10-29T00:00:00"/>
    <s v="Exp"/>
    <x v="3558"/>
    <x v="2"/>
    <s v="Port Sarah"/>
    <s v="OffSup"/>
    <s v="Bndrs"/>
    <n v="3505.05"/>
    <n v="3"/>
    <n v="1168.3500000000001"/>
    <x v="1"/>
    <x v="3"/>
    <x v="0"/>
  </r>
  <r>
    <s v="9e539d05-722f-467b-9cb1-1f14b4ca3a3c"/>
    <x v="1568"/>
    <s v="c45e4bbe-f1fe-4335-a15f-08c6ad5f4440"/>
    <s v="32fa5e0d-8a3b-462e-9226-2b63f563713c"/>
    <d v="2022-05-07T00:00:00"/>
    <s v="Eco"/>
    <x v="3559"/>
    <x v="1"/>
    <s v="Kimberlyfurt"/>
    <s v="Furn"/>
    <s v="Fstnrs"/>
    <n v="4923.88"/>
    <n v="8"/>
    <n v="615.48500000000001"/>
    <x v="2"/>
    <x v="1"/>
    <x v="0"/>
  </r>
  <r>
    <s v="9f5dd75a-81f7-436c-8d40-5ba591217022"/>
    <x v="303"/>
    <s v="24cf0a91-c4d8-4ad7-b8fa-fe9e3ac88041"/>
    <s v="e2b27e19-b090-49f0-b0a3-16480baf1ea4"/>
    <d v="2023-07-01T00:00:00"/>
    <s v="Exp"/>
    <x v="3560"/>
    <x v="1"/>
    <s v="Lake Ricardo"/>
    <s v="OffSup"/>
    <s v="Acc"/>
    <n v="4285.8"/>
    <n v="4"/>
    <n v="1071.45"/>
    <x v="1"/>
    <x v="2"/>
    <x v="0"/>
  </r>
  <r>
    <s v="fed513a3-750b-4039-932b-6d57a31e0b80"/>
    <x v="757"/>
    <s v="f3ebcc59-84de-41d5-9a88-304ac445ec27"/>
    <s v="b3536041-0bc2-461d-8c47-a52623e174b8"/>
    <d v="2024-02-11T00:00:00"/>
    <s v="Eco"/>
    <x v="3561"/>
    <x v="0"/>
    <s v="East Kendra"/>
    <s v="Tech"/>
    <s v="Acc"/>
    <n v="1983.18"/>
    <n v="7"/>
    <n v="283.31142857142856"/>
    <x v="0"/>
    <x v="2"/>
    <x v="1"/>
  </r>
  <r>
    <s v="68f833e8-a48a-4974-afb9-b451ac358325"/>
    <x v="636"/>
    <s v="c9497a30-e18d-40fc-8bbc-12b799071e6d"/>
    <s v="2f3d85e9-12b8-41d9-9651-372be05cee15"/>
    <d v="2020-05-20T00:00:00"/>
    <s v="Exp"/>
    <x v="3562"/>
    <x v="3"/>
    <s v="Crosbyhaven"/>
    <s v="Tech"/>
    <s v="Phns"/>
    <n v="541.41"/>
    <n v="2"/>
    <n v="270.70499999999998"/>
    <x v="0"/>
    <x v="4"/>
    <x v="0"/>
  </r>
  <r>
    <s v="9b457042-3f04-4c80-b0e4-c16acde2be78"/>
    <x v="594"/>
    <s v="f1f5962a-861b-42f3-a8b1-4e973812dd46"/>
    <s v="d58d5c52-0d72-4810-b1fe-04e1f5cae66b"/>
    <d v="2020-07-27T00:00:00"/>
    <s v="Exp"/>
    <x v="3563"/>
    <x v="1"/>
    <s v="East Jessica"/>
    <s v="Tech"/>
    <s v="Bndrs"/>
    <n v="4825.1899999999996"/>
    <n v="10"/>
    <n v="482.51899999999995"/>
    <x v="0"/>
    <x v="3"/>
    <x v="1"/>
  </r>
  <r>
    <s v="3d0488d4-287f-40de-8c3a-39834b5dc4b2"/>
    <x v="1406"/>
    <s v="93f0383b-9678-466b-9fb0-70c105fa6c44"/>
    <s v="eac07deb-37b8-418c-a270-9b6891bcbb11"/>
    <d v="2019-12-22T00:00:00"/>
    <s v="Eco"/>
    <x v="3564"/>
    <x v="1"/>
    <s v="Mooreshire"/>
    <s v="Tech"/>
    <s v="Bkcs"/>
    <n v="2600.36"/>
    <n v="6"/>
    <n v="433.39333333333337"/>
    <x v="0"/>
    <x v="0"/>
    <x v="1"/>
  </r>
  <r>
    <s v="a117374c-35a3-4045-8f99-c6d4606aa735"/>
    <x v="1353"/>
    <s v="50d0df77-2afc-4d61-845c-c2c492c68a5a"/>
    <s v="15d5916f-28da-4581-8d0e-0419b16fa5c5"/>
    <d v="2023-11-26T00:00:00"/>
    <s v="Std"/>
    <x v="3565"/>
    <x v="1"/>
    <s v="Patrickmouth"/>
    <s v="Tech"/>
    <s v="Phns"/>
    <n v="3387.14"/>
    <n v="7"/>
    <n v="483.87714285714281"/>
    <x v="0"/>
    <x v="4"/>
    <x v="0"/>
  </r>
  <r>
    <s v="28ed7148-e49f-45df-9ed3-5a22af2fbed3"/>
    <x v="1013"/>
    <s v="0187987a-c943-4642-aa62-eec81a9ab174"/>
    <s v="5c5ff199-c534-4077-a23a-60f60b783a5c"/>
    <d v="2022-09-22T00:00:00"/>
    <s v="Exp"/>
    <x v="3566"/>
    <x v="3"/>
    <s v="Garciatown"/>
    <s v="Furn"/>
    <s v="Fstnrs"/>
    <n v="3291.64"/>
    <n v="8"/>
    <n v="411.45499999999998"/>
    <x v="2"/>
    <x v="1"/>
    <x v="1"/>
  </r>
  <r>
    <s v="a2b4e283-c2ee-4bb6-b263-f968a931c25a"/>
    <x v="844"/>
    <s v="eff393a2-ed2a-400e-9204-71d23fca5215"/>
    <s v="6d36faa5-6c9d-409c-93d7-8e77417e01a7"/>
    <d v="2021-07-24T00:00:00"/>
    <s v="Eco"/>
    <x v="3567"/>
    <x v="1"/>
    <s v="Silvamouth"/>
    <s v="OffSup"/>
    <s v="Fstnrs"/>
    <n v="3343.48"/>
    <n v="2"/>
    <n v="1671.74"/>
    <x v="1"/>
    <x v="1"/>
    <x v="1"/>
  </r>
  <r>
    <s v="474c2870-4cb3-4a0c-9c3f-de6f86a1659b"/>
    <x v="787"/>
    <s v="b269109a-7bc3-493c-b614-b27a6e9d7e88"/>
    <s v="2156cc34-6fbb-4966-a1cf-d36a43be6264"/>
    <d v="2021-08-22T00:00:00"/>
    <s v="Eco"/>
    <x v="3568"/>
    <x v="1"/>
    <s v="North Maria"/>
    <s v="Furn"/>
    <s v="Bkcs"/>
    <n v="4310.45"/>
    <n v="9"/>
    <n v="478.93888888888887"/>
    <x v="2"/>
    <x v="0"/>
    <x v="0"/>
  </r>
  <r>
    <s v="63731709-abce-4d6c-97ef-f46d6a870bf5"/>
    <x v="1502"/>
    <s v="562ffa5c-e725-4e8c-ad61-76606b58d9c2"/>
    <s v="9195e61f-56cd-46bf-80c2-2bb56a8aa737"/>
    <d v="2023-04-03T00:00:00"/>
    <s v="Eco"/>
    <x v="3569"/>
    <x v="2"/>
    <s v="East Ashley"/>
    <s v="Furn"/>
    <s v="Acc"/>
    <n v="3418.25"/>
    <n v="8"/>
    <n v="427.28125"/>
    <x v="2"/>
    <x v="2"/>
    <x v="0"/>
  </r>
  <r>
    <s v="dd02ae93-8ca2-4218-a5cb-0d9683906d92"/>
    <x v="673"/>
    <s v="84031b6b-0a0b-49b9-be5e-d7be1f73a4a7"/>
    <s v="b9bd1bcb-1bd2-4a9b-9003-9b2ad2a64fda"/>
    <d v="2022-07-06T00:00:00"/>
    <s v="Exp"/>
    <x v="3570"/>
    <x v="3"/>
    <s v="New Meghanchester"/>
    <s v="Furn"/>
    <s v="Fstnrs"/>
    <n v="3671.59"/>
    <n v="3"/>
    <n v="1223.8633333333335"/>
    <x v="2"/>
    <x v="1"/>
    <x v="1"/>
  </r>
  <r>
    <s v="9ff587f1-93cf-429c-9b9a-813fdf91f5e0"/>
    <x v="65"/>
    <s v="16d77245-126b-4d69-8f09-4244f93f9f3f"/>
    <s v="12050d07-7588-47a0-bab3-d5122f4fb39d"/>
    <d v="2020-06-08T00:00:00"/>
    <s v="Std"/>
    <x v="3571"/>
    <x v="1"/>
    <s v="Cartertown"/>
    <s v="Tech"/>
    <s v="Phns"/>
    <n v="2157.79"/>
    <n v="7"/>
    <n v="308.2557142857143"/>
    <x v="0"/>
    <x v="4"/>
    <x v="1"/>
  </r>
  <r>
    <s v="0e255427-9561-447d-98f0-1ede57b44e11"/>
    <x v="1427"/>
    <s v="c3c670f8-5dba-4d2e-b738-fe1011935506"/>
    <s v="d79e8b4e-a6be-4afa-ae26-9d156e110a17"/>
    <d v="2023-07-26T00:00:00"/>
    <s v="Exp"/>
    <x v="3572"/>
    <x v="1"/>
    <s v="Amberhaven"/>
    <s v="OffSup"/>
    <s v="Phns"/>
    <n v="3965.61"/>
    <n v="1"/>
    <n v="3965.61"/>
    <x v="1"/>
    <x v="4"/>
    <x v="1"/>
  </r>
  <r>
    <s v="c8497281-f3f2-47ec-85c1-514cefd32ba8"/>
    <x v="395"/>
    <s v="3285dd76-4731-458f-9aa7-e794e7162448"/>
    <s v="3d6a33bb-835e-4697-b20c-3372ce709e2d"/>
    <d v="2020-11-11T00:00:00"/>
    <s v="Std"/>
    <x v="3573"/>
    <x v="1"/>
    <s v="Smithton"/>
    <s v="Furn"/>
    <s v="Acc"/>
    <n v="3575.05"/>
    <n v="4"/>
    <n v="893.76250000000005"/>
    <x v="2"/>
    <x v="2"/>
    <x v="1"/>
  </r>
  <r>
    <s v="87569781-e072-4a06-b709-d54ced4fcbfa"/>
    <x v="1080"/>
    <s v="e2725f43-81b2-4434-a939-6e2934065b9d"/>
    <s v="12cebab8-516f-4081-b5af-5c1e143ca27e"/>
    <d v="2023-09-02T00:00:00"/>
    <s v="Std"/>
    <x v="3574"/>
    <x v="0"/>
    <s v="New Carlosfort"/>
    <s v="Furn"/>
    <s v="Acc"/>
    <n v="4936.09"/>
    <n v="7"/>
    <n v="705.15571428571434"/>
    <x v="2"/>
    <x v="2"/>
    <x v="0"/>
  </r>
  <r>
    <s v="43587477-ad9c-4793-9d27-0319fe43600d"/>
    <x v="1432"/>
    <s v="14b49529-b657-467c-924c-27f336d9a073"/>
    <s v="b15b09d0-d759-41c0-b56f-d76318d3580f"/>
    <d v="2022-06-19T00:00:00"/>
    <s v="Exp"/>
    <x v="3575"/>
    <x v="3"/>
    <s v="East Heathershire"/>
    <s v="OffSup"/>
    <s v="Fstnrs"/>
    <n v="2231.3000000000002"/>
    <n v="3"/>
    <n v="743.76666666666677"/>
    <x v="1"/>
    <x v="1"/>
    <x v="1"/>
  </r>
  <r>
    <s v="c1a2642a-f9a6-4479-8baa-a888e829a0b8"/>
    <x v="464"/>
    <s v="9c09a643-7d43-4f50-b2c2-4f04951ae9d8"/>
    <s v="93fbfc51-aa12-44f0-8e5d-9b192fb4c432"/>
    <d v="2023-05-29T00:00:00"/>
    <s v="Std"/>
    <x v="3576"/>
    <x v="2"/>
    <s v="South Stephen"/>
    <s v="Furn"/>
    <s v="Fstnrs"/>
    <n v="2205.0300000000002"/>
    <n v="8"/>
    <n v="275.62875000000003"/>
    <x v="2"/>
    <x v="1"/>
    <x v="1"/>
  </r>
  <r>
    <s v="4b12da34-ca96-4652-a647-78e3bd1faeca"/>
    <x v="1217"/>
    <s v="a5429ac3-2ba7-4e7d-a388-793ec9eebdb8"/>
    <s v="361ef79e-c390-467a-8e29-d061762d8273"/>
    <d v="2021-11-23T00:00:00"/>
    <s v="Eco"/>
    <x v="3577"/>
    <x v="2"/>
    <s v="Jeffborough"/>
    <s v="Tech"/>
    <s v="Acc"/>
    <n v="3543.01"/>
    <n v="2"/>
    <n v="1771.5050000000001"/>
    <x v="0"/>
    <x v="2"/>
    <x v="1"/>
  </r>
  <r>
    <s v="1aaa6153-40d3-4650-81ca-4008f00436ad"/>
    <x v="1569"/>
    <s v="4601040c-a4ae-49b4-a6aa-dcfda88571d9"/>
    <s v="dc3b6a47-92e3-4b9c-8147-f8b338eb3c4e"/>
    <d v="2024-06-28T00:00:00"/>
    <s v="Exp"/>
    <x v="3578"/>
    <x v="2"/>
    <s v="New Lori"/>
    <s v="Tech"/>
    <s v="Acc"/>
    <n v="489.4"/>
    <n v="2"/>
    <n v="244.7"/>
    <x v="0"/>
    <x v="2"/>
    <x v="0"/>
  </r>
  <r>
    <s v="9cf07b35-d09b-4a63-a7b9-23cbb871bb29"/>
    <x v="1570"/>
    <s v="37286b18-b398-4ae6-880e-ef82ac74678b"/>
    <s v="84cb0aaa-7531-490f-b3fd-271891172e6f"/>
    <d v="2021-10-01T00:00:00"/>
    <s v="Eco"/>
    <x v="3579"/>
    <x v="1"/>
    <s v="Whitebury"/>
    <s v="Furn"/>
    <s v="Phns"/>
    <n v="4418.43"/>
    <n v="2"/>
    <n v="2209.2150000000001"/>
    <x v="2"/>
    <x v="4"/>
    <x v="0"/>
  </r>
  <r>
    <s v="b2fa5177-057c-4e5d-b98a-828cedeadb0d"/>
    <x v="1032"/>
    <s v="6ea50fb4-a452-48ab-9fb7-bf0949b00718"/>
    <s v="6b0a50df-9e2e-41bb-b23e-4b2da4a08969"/>
    <d v="2023-06-25T00:00:00"/>
    <s v="Eco"/>
    <x v="3580"/>
    <x v="3"/>
    <s v="East Jeffhaven"/>
    <s v="Tech"/>
    <s v="Phns"/>
    <n v="643.96"/>
    <n v="2"/>
    <n v="321.98"/>
    <x v="0"/>
    <x v="4"/>
    <x v="1"/>
  </r>
  <r>
    <s v="37ea0c6e-0555-4f13-9ca5-165381d9ebde"/>
    <x v="833"/>
    <s v="1bedd951-1a4f-4b59-8d89-5dde5adc54b0"/>
    <s v="b7046f19-c106-4d5e-99d8-99ac204705e1"/>
    <d v="2021-01-22T00:00:00"/>
    <s v="Eco"/>
    <x v="3581"/>
    <x v="0"/>
    <s v="South Natalie"/>
    <s v="Tech"/>
    <s v="Fstnrs"/>
    <n v="1501.98"/>
    <n v="2"/>
    <n v="750.99"/>
    <x v="0"/>
    <x v="1"/>
    <x v="1"/>
  </r>
  <r>
    <s v="5df1ccbb-bbaf-45dd-bb36-bfead63b14c6"/>
    <x v="1527"/>
    <s v="89ffa6c4-3f7d-4188-bb05-ba765ac04d1b"/>
    <s v="43927583-44b8-452f-a094-c81d090f7db3"/>
    <d v="2022-05-17T00:00:00"/>
    <s v="Std"/>
    <x v="3582"/>
    <x v="0"/>
    <s v="Brandonbury"/>
    <s v="Tech"/>
    <s v="Fstnrs"/>
    <n v="924.21"/>
    <n v="4"/>
    <n v="231.05250000000001"/>
    <x v="0"/>
    <x v="1"/>
    <x v="1"/>
  </r>
  <r>
    <s v="a88add2d-b8fb-4148-8d5f-4eea238af6ab"/>
    <x v="1364"/>
    <s v="cfab8f30-84f9-42fd-b08b-b66430f9d653"/>
    <s v="e5a812b6-2af1-4e96-b9bb-ccaf250ef358"/>
    <d v="2022-01-22T00:00:00"/>
    <s v="Std"/>
    <x v="3583"/>
    <x v="2"/>
    <s v="Patrickhaven"/>
    <s v="Tech"/>
    <s v="Fstnrs"/>
    <n v="2424.81"/>
    <n v="7"/>
    <n v="346.40142857142854"/>
    <x v="0"/>
    <x v="1"/>
    <x v="1"/>
  </r>
  <r>
    <s v="bfb01016-757d-460d-8a24-9cba18631bed"/>
    <x v="1571"/>
    <s v="ce263524-15b9-4b33-a511-95a9d17141f6"/>
    <s v="e24b61c6-7f42-4315-b7a9-141eabaeeccc"/>
    <d v="2022-07-10T00:00:00"/>
    <s v="Eco"/>
    <x v="1381"/>
    <x v="3"/>
    <s v="Lake Lisa"/>
    <s v="OffSup"/>
    <s v="Fstnrs"/>
    <n v="570.01"/>
    <n v="5"/>
    <n v="114.002"/>
    <x v="1"/>
    <x v="1"/>
    <x v="1"/>
  </r>
  <r>
    <s v="6b8032ed-1f29-4c2b-afd6-d29bb93ce888"/>
    <x v="1107"/>
    <s v="b871d168-58ae-412b-b3f2-bea24cd6da62"/>
    <s v="48cbe4f0-90ac-400b-bca3-dfff35c6623f"/>
    <d v="2021-10-28T00:00:00"/>
    <s v="Std"/>
    <x v="3584"/>
    <x v="3"/>
    <s v="Sanchezfort"/>
    <s v="Tech"/>
    <s v="Acc"/>
    <n v="4023.51"/>
    <n v="2"/>
    <n v="2011.7550000000001"/>
    <x v="0"/>
    <x v="2"/>
    <x v="1"/>
  </r>
  <r>
    <s v="d09d3221-166f-44d2-bb68-94e126a1fa53"/>
    <x v="808"/>
    <s v="a533ed8e-c71c-4374-b97e-775079cc8cdd"/>
    <s v="0a47ab39-13b4-4fd6-9a01-50da2cbe6f77"/>
    <d v="2020-12-10T00:00:00"/>
    <s v="Eco"/>
    <x v="3585"/>
    <x v="0"/>
    <s v="Derekshire"/>
    <s v="Tech"/>
    <s v="Acc"/>
    <n v="1124.6500000000001"/>
    <n v="7"/>
    <n v="160.66428571428574"/>
    <x v="0"/>
    <x v="2"/>
    <x v="0"/>
  </r>
  <r>
    <s v="7482539c-2a15-4a52-bbb7-411a7e490cf9"/>
    <x v="1252"/>
    <s v="69a2792f-b283-4268-b48b-b9fce627818d"/>
    <s v="e7b2f556-a1df-4f78-9c3f-5dae159f3940"/>
    <d v="2021-09-17T00:00:00"/>
    <s v="Eco"/>
    <x v="3586"/>
    <x v="3"/>
    <s v="Greerport"/>
    <s v="Furn"/>
    <s v="Fstnrs"/>
    <n v="1762.7"/>
    <n v="4"/>
    <n v="440.67500000000001"/>
    <x v="2"/>
    <x v="1"/>
    <x v="0"/>
  </r>
  <r>
    <s v="3856598a-7e0a-4385-844e-b3ea0a420006"/>
    <x v="1387"/>
    <s v="1fcac170-d140-4abd-b6b9-4da29e7c0f6c"/>
    <s v="75bf686a-6632-4d10-a356-6136b709981a"/>
    <d v="2024-05-14T00:00:00"/>
    <s v="Std"/>
    <x v="3587"/>
    <x v="0"/>
    <s v="Larryport"/>
    <s v="OffSup"/>
    <s v="Bkcs"/>
    <n v="2417.6999999999998"/>
    <n v="4"/>
    <n v="604.42499999999995"/>
    <x v="1"/>
    <x v="0"/>
    <x v="1"/>
  </r>
  <r>
    <s v="baca8224-9e07-45ba-9194-04884ecbdfa3"/>
    <x v="124"/>
    <s v="03908c74-573b-4928-a4a4-21ab42c79c13"/>
    <s v="89bb67d6-f575-43e1-9284-79efd2dff54c"/>
    <d v="2024-01-02T00:00:00"/>
    <s v="Eco"/>
    <x v="3588"/>
    <x v="1"/>
    <s v="Davidsonmouth"/>
    <s v="OffSup"/>
    <s v="Acc"/>
    <n v="1452.2"/>
    <n v="9"/>
    <n v="161.35555555555555"/>
    <x v="1"/>
    <x v="2"/>
    <x v="0"/>
  </r>
  <r>
    <s v="446ea657-8e74-4666-954e-d389e106f2fb"/>
    <x v="1523"/>
    <s v="0017d7c6-06a8-4809-977f-28c506683eca"/>
    <s v="849199d9-4568-4fb3-b02b-f83be28137f6"/>
    <d v="2020-04-19T00:00:00"/>
    <s v="Std"/>
    <x v="3589"/>
    <x v="1"/>
    <s v="Port Maureenville"/>
    <s v="Furn"/>
    <s v="Phns"/>
    <n v="184.94"/>
    <n v="6"/>
    <n v="30.823333333333334"/>
    <x v="2"/>
    <x v="4"/>
    <x v="1"/>
  </r>
  <r>
    <s v="40802e44-98de-431a-9cc7-e5ed082e1985"/>
    <x v="1350"/>
    <s v="42067095-3053-4beb-9f40-084ad82be930"/>
    <s v="d3e10cfe-7bbe-4a40-9cfc-ebe8c63cb5d5"/>
    <d v="2020-09-25T00:00:00"/>
    <s v="Exp"/>
    <x v="3590"/>
    <x v="1"/>
    <s v="Martinchester"/>
    <s v="Furn"/>
    <s v="Bndrs"/>
    <n v="3423.72"/>
    <n v="8"/>
    <n v="427.96499999999997"/>
    <x v="2"/>
    <x v="3"/>
    <x v="1"/>
  </r>
  <r>
    <s v="9c19a56c-7ad1-469a-ab3d-99e0b8c18e84"/>
    <x v="28"/>
    <s v="09e037a4-034f-43b1-bf26-18d3edb55071"/>
    <s v="f6417a41-5f22-4494-b074-532d4c52a6ec"/>
    <d v="2022-11-16T00:00:00"/>
    <s v="Eco"/>
    <x v="3591"/>
    <x v="3"/>
    <s v="East Deborahshire"/>
    <s v="Furn"/>
    <s v="Bndrs"/>
    <n v="1356.08"/>
    <n v="1"/>
    <n v="1356.08"/>
    <x v="2"/>
    <x v="3"/>
    <x v="0"/>
  </r>
  <r>
    <s v="64f0e506-af6a-490d-b7ec-0323af1abd1b"/>
    <x v="384"/>
    <s v="6170e7e9-5c09-45b1-8042-14eed9f32935"/>
    <s v="20562bad-dff3-441e-a16c-09a2e83549df"/>
    <d v="2021-01-09T00:00:00"/>
    <s v="Exp"/>
    <x v="3592"/>
    <x v="0"/>
    <s v="North Joanstad"/>
    <s v="Furn"/>
    <s v="Bndrs"/>
    <n v="3420.88"/>
    <n v="3"/>
    <n v="1140.2933333333333"/>
    <x v="2"/>
    <x v="3"/>
    <x v="1"/>
  </r>
  <r>
    <s v="4756b23e-e92f-4ca8-97d5-49e72a98295f"/>
    <x v="1327"/>
    <s v="1cf189d8-49e0-4269-ade1-81b2e0820100"/>
    <s v="51b514eb-f264-4bb6-9b33-7a071758b604"/>
    <d v="2020-05-06T00:00:00"/>
    <s v="Std"/>
    <x v="3593"/>
    <x v="2"/>
    <s v="Mosleychester"/>
    <s v="Tech"/>
    <s v="Acc"/>
    <n v="2505.4899999999998"/>
    <n v="9"/>
    <n v="278.38777777777773"/>
    <x v="0"/>
    <x v="2"/>
    <x v="0"/>
  </r>
  <r>
    <s v="08c88054-b638-4426-9c6f-c54e71b9ec54"/>
    <x v="1572"/>
    <s v="18ededda-2447-4045-9513-63566e7f7e61"/>
    <s v="28cd15ea-84bc-4856-a0fb-7e74966e3679"/>
    <d v="2021-05-08T00:00:00"/>
    <s v="Eco"/>
    <x v="3594"/>
    <x v="3"/>
    <s v="North Michaelton"/>
    <s v="Tech"/>
    <s v="Fstnrs"/>
    <n v="1784.05"/>
    <n v="9"/>
    <n v="198.22777777777776"/>
    <x v="0"/>
    <x v="1"/>
    <x v="1"/>
  </r>
  <r>
    <s v="ba32d89c-1f9b-4d35-81e2-ce67ade7844a"/>
    <x v="1226"/>
    <s v="af60cf3f-267b-4080-adb2-0aabe559fbca"/>
    <s v="22155bee-2dad-4ac1-9a74-fafeb564eabc"/>
    <d v="2023-03-31T00:00:00"/>
    <s v="Exp"/>
    <x v="3595"/>
    <x v="3"/>
    <s v="Jamesview"/>
    <s v="Tech"/>
    <s v="Fstnrs"/>
    <n v="473.59"/>
    <n v="6"/>
    <n v="78.931666666666658"/>
    <x v="0"/>
    <x v="1"/>
    <x v="0"/>
  </r>
  <r>
    <s v="a45fe43c-4220-4c6f-9136-0f2391405d7a"/>
    <x v="240"/>
    <s v="15cf02a7-7a92-4291-a2f0-40cecca598d6"/>
    <s v="a04841a1-2c00-4151-bde3-01e62997a4ac"/>
    <d v="2019-03-30T00:00:00"/>
    <s v="Exp"/>
    <x v="3596"/>
    <x v="2"/>
    <s v="Dawnmouth"/>
    <s v="OffSup"/>
    <s v="Bkcs"/>
    <n v="2433.42"/>
    <n v="10"/>
    <n v="243.34200000000001"/>
    <x v="1"/>
    <x v="0"/>
    <x v="0"/>
  </r>
  <r>
    <s v="90d9d89c-b795-463b-a3c4-7b14307f4c4c"/>
    <x v="1248"/>
    <s v="bd0f3d1d-f6da-4bbe-827a-0b1bb2b1d7cc"/>
    <s v="6d2ded91-b150-4bac-9067-cd4f16c7fc5d"/>
    <d v="2021-01-31T00:00:00"/>
    <s v="Eco"/>
    <x v="3597"/>
    <x v="3"/>
    <s v="South Danielle"/>
    <s v="OffSup"/>
    <s v="Acc"/>
    <n v="3930.62"/>
    <n v="1"/>
    <n v="3930.62"/>
    <x v="1"/>
    <x v="2"/>
    <x v="0"/>
  </r>
  <r>
    <s v="785e30d6-32c7-415f-8f42-014bb38f7054"/>
    <x v="1573"/>
    <s v="99db2097-bea2-4f51-bfd6-5c30fa901f79"/>
    <s v="a3d56e6b-7654-4f35-bccd-8609adf746c0"/>
    <d v="2022-11-15T00:00:00"/>
    <s v="Std"/>
    <x v="3598"/>
    <x v="0"/>
    <s v="Garciatown"/>
    <s v="Furn"/>
    <s v="Bkcs"/>
    <n v="4975.45"/>
    <n v="7"/>
    <n v="710.77857142857135"/>
    <x v="2"/>
    <x v="0"/>
    <x v="0"/>
  </r>
  <r>
    <s v="e799dd5d-187d-4365-9478-97fc8d578a89"/>
    <x v="1574"/>
    <s v="bc318b98-4729-45d0-9271-f4133459b949"/>
    <s v="8e994045-0d32-4563-8664-f582f51fb05a"/>
    <d v="2025-01-15T00:00:00"/>
    <s v="Exp"/>
    <x v="3599"/>
    <x v="3"/>
    <s v="Turnerview"/>
    <s v="OffSup"/>
    <s v="Bkcs"/>
    <n v="3373.6"/>
    <n v="2"/>
    <n v="1686.8"/>
    <x v="1"/>
    <x v="0"/>
    <x v="0"/>
  </r>
  <r>
    <s v="7d999b79-a6f8-4349-95f6-6752022447df"/>
    <x v="1575"/>
    <s v="57ba2068-04ca-4f5d-8e29-27ff1cf65636"/>
    <s v="ac1ec4e8-7835-4a5e-900e-a0c1fd728781"/>
    <d v="2023-11-11T00:00:00"/>
    <s v="Eco"/>
    <x v="3600"/>
    <x v="1"/>
    <s v="East Traceyfort"/>
    <s v="OffSup"/>
    <s v="Acc"/>
    <n v="857.14"/>
    <n v="10"/>
    <n v="85.713999999999999"/>
    <x v="1"/>
    <x v="2"/>
    <x v="0"/>
  </r>
  <r>
    <s v="b902b9bb-0cca-460f-a2b9-f6ace4cdbc8c"/>
    <x v="1194"/>
    <s v="9c69c80d-f394-4313-9527-a621d33f00ce"/>
    <s v="a16288d5-5f16-4187-828a-740b3721c8fd"/>
    <d v="2025-01-14T00:00:00"/>
    <s v="Exp"/>
    <x v="3601"/>
    <x v="1"/>
    <s v="Barrfort"/>
    <s v="OffSup"/>
    <s v="Acc"/>
    <n v="2005.06"/>
    <n v="2"/>
    <n v="1002.53"/>
    <x v="1"/>
    <x v="2"/>
    <x v="0"/>
  </r>
  <r>
    <s v="77372073-cb60-49f7-af2e-d27857abeef9"/>
    <x v="47"/>
    <s v="1bb08732-e8e0-4ae6-a354-a670cee05791"/>
    <s v="d0c787d7-d37b-4962-8555-00c1325c3d83"/>
    <d v="2022-12-07T00:00:00"/>
    <s v="Exp"/>
    <x v="3602"/>
    <x v="3"/>
    <s v="Jamesside"/>
    <s v="Tech"/>
    <s v="Phns"/>
    <n v="4585.84"/>
    <n v="6"/>
    <n v="764.30666666666673"/>
    <x v="0"/>
    <x v="4"/>
    <x v="1"/>
  </r>
  <r>
    <s v="34ea1bd2-dbda-4ff3-af34-2d601e3d21d3"/>
    <x v="1464"/>
    <s v="1e4ca9df-737b-469a-b5c8-7a0640555a27"/>
    <s v="c70a7aaa-571a-4d34-bba5-380160ffbc4a"/>
    <d v="2022-01-22T00:00:00"/>
    <s v="Std"/>
    <x v="3603"/>
    <x v="0"/>
    <s v="Johnview"/>
    <s v="OffSup"/>
    <s v="Phns"/>
    <n v="4817.4799999999996"/>
    <n v="1"/>
    <n v="4817.4799999999996"/>
    <x v="1"/>
    <x v="4"/>
    <x v="1"/>
  </r>
  <r>
    <s v="5a77d47a-5874-4ce4-a048-4af791ec45a2"/>
    <x v="660"/>
    <s v="12646ab0-7cb7-4058-8e9e-ec17a5eed50b"/>
    <s v="6a0daf2d-8774-4507-be46-acfaf5d81607"/>
    <d v="2020-09-18T00:00:00"/>
    <s v="Exp"/>
    <x v="3604"/>
    <x v="2"/>
    <s v="Andrewhaven"/>
    <s v="Furn"/>
    <s v="Acc"/>
    <n v="3557.57"/>
    <n v="10"/>
    <n v="355.75700000000001"/>
    <x v="2"/>
    <x v="2"/>
    <x v="0"/>
  </r>
  <r>
    <s v="07510122-b3f7-4529-896d-f69f053218e6"/>
    <x v="993"/>
    <s v="82739d41-930a-4b7f-9c4e-a140e15ed6ed"/>
    <s v="89a39a38-7b9f-4a96-8ea9-97f8e5e66816"/>
    <d v="2023-02-20T00:00:00"/>
    <s v="Eco"/>
    <x v="3605"/>
    <x v="2"/>
    <s v="New Charles"/>
    <s v="Tech"/>
    <s v="Fstnrs"/>
    <n v="4833.87"/>
    <n v="4"/>
    <n v="1208.4675"/>
    <x v="0"/>
    <x v="1"/>
    <x v="0"/>
  </r>
  <r>
    <s v="7292b906-d0c7-4975-8eb1-2365d6fc3f22"/>
    <x v="412"/>
    <s v="44f85fa2-9ac0-4344-9ff6-3379d44e7e6a"/>
    <s v="a133775c-758b-4804-a994-f96c0f413704"/>
    <d v="2021-03-19T00:00:00"/>
    <s v="Std"/>
    <x v="3606"/>
    <x v="1"/>
    <s v="Bradleyside"/>
    <s v="OffSup"/>
    <s v="Bndrs"/>
    <n v="2585.89"/>
    <n v="5"/>
    <n v="517.178"/>
    <x v="1"/>
    <x v="3"/>
    <x v="1"/>
  </r>
  <r>
    <s v="4a0bbd1f-b306-4c12-a956-a2add055ddc2"/>
    <x v="17"/>
    <s v="fe8c75af-3ba5-43ed-b88c-edfe3f41b8c1"/>
    <s v="7c0fae52-a5f6-4bd8-ab92-1cd6684c9704"/>
    <d v="2023-06-20T00:00:00"/>
    <s v="Eco"/>
    <x v="3607"/>
    <x v="3"/>
    <s v="West Lisafurt"/>
    <s v="OffSup"/>
    <s v="Bndrs"/>
    <n v="2605.84"/>
    <n v="8"/>
    <n v="325.73"/>
    <x v="1"/>
    <x v="3"/>
    <x v="1"/>
  </r>
  <r>
    <s v="036a03cd-efa6-4cdf-9a63-350e7f2ca9ae"/>
    <x v="995"/>
    <s v="8d785356-3c92-4b0d-9f28-ef22887e2d5d"/>
    <s v="7f538702-6402-4583-9b77-4bbf2511ab7b"/>
    <d v="2021-09-09T00:00:00"/>
    <s v="Eco"/>
    <x v="3608"/>
    <x v="2"/>
    <s v="Lake Travis"/>
    <s v="OffSup"/>
    <s v="Phns"/>
    <n v="4970.3900000000003"/>
    <n v="5"/>
    <n v="994.07800000000009"/>
    <x v="1"/>
    <x v="4"/>
    <x v="1"/>
  </r>
  <r>
    <s v="7795e632-b5f7-4866-9229-0d9529d8cbb2"/>
    <x v="12"/>
    <s v="1d119fc4-412d-4c3e-bec4-29c8fd0eaa65"/>
    <s v="0f372619-2205-4e3e-a74f-9dd9e5220f53"/>
    <d v="2022-06-15T00:00:00"/>
    <s v="Eco"/>
    <x v="3609"/>
    <x v="2"/>
    <s v="Nelsonbury"/>
    <s v="Furn"/>
    <s v="Acc"/>
    <n v="2031.37"/>
    <n v="10"/>
    <n v="203.137"/>
    <x v="2"/>
    <x v="2"/>
    <x v="0"/>
  </r>
  <r>
    <s v="8653674d-2feb-44b3-ba84-6238f734359e"/>
    <x v="240"/>
    <s v="45f08746-d75e-45c6-a50d-5226c7037a29"/>
    <s v="facaaa5b-bef4-462a-b1fe-d9613029d3be"/>
    <d v="2019-10-22T00:00:00"/>
    <s v="Exp"/>
    <x v="3610"/>
    <x v="2"/>
    <s v="New Jenniferborough"/>
    <s v="OffSup"/>
    <s v="Bndrs"/>
    <n v="4319.97"/>
    <n v="2"/>
    <n v="2159.9850000000001"/>
    <x v="1"/>
    <x v="3"/>
    <x v="1"/>
  </r>
  <r>
    <s v="75707975-0ebe-4a05-bc46-4d1ac124489d"/>
    <x v="1576"/>
    <s v="58582292-4d11-4e49-94c6-865a9722eb74"/>
    <s v="9996198a-7296-48b0-ba3c-505931c714d2"/>
    <d v="2021-03-05T00:00:00"/>
    <s v="Exp"/>
    <x v="3611"/>
    <x v="3"/>
    <s v="Christystad"/>
    <s v="Furn"/>
    <s v="Bkcs"/>
    <n v="1391.98"/>
    <n v="10"/>
    <n v="139.19800000000001"/>
    <x v="2"/>
    <x v="0"/>
    <x v="0"/>
  </r>
  <r>
    <s v="badbbe7a-0961-4527-9d12-ec60dd4730b6"/>
    <x v="1200"/>
    <s v="8d18790c-dfb4-4307-b427-90d4eea12f61"/>
    <s v="c3290f02-4562-4397-ba3c-7f1e2f4b99f3"/>
    <d v="2020-08-25T00:00:00"/>
    <s v="Std"/>
    <x v="3612"/>
    <x v="1"/>
    <s v="Lake Cherylville"/>
    <s v="Furn"/>
    <s v="Bkcs"/>
    <n v="322.77"/>
    <n v="5"/>
    <n v="64.554000000000002"/>
    <x v="2"/>
    <x v="0"/>
    <x v="1"/>
  </r>
  <r>
    <s v="915fe8f0-689d-4433-aa0e-42f87ae53d6c"/>
    <x v="1053"/>
    <s v="cd801a29-66b9-4b24-84a2-4473344830bc"/>
    <s v="7b0d5414-017e-4687-bfce-4cc4af243d32"/>
    <d v="2020-08-25T00:00:00"/>
    <s v="Eco"/>
    <x v="3613"/>
    <x v="3"/>
    <s v="West Jonathanburgh"/>
    <s v="OffSup"/>
    <s v="Phns"/>
    <n v="3917.78"/>
    <n v="6"/>
    <n v="652.96333333333337"/>
    <x v="1"/>
    <x v="4"/>
    <x v="1"/>
  </r>
  <r>
    <s v="1c1d7179-dd14-4bbd-bc1a-3ee3fe848fa7"/>
    <x v="86"/>
    <s v="1ec5f16f-6b5f-417f-bcb4-889b071618db"/>
    <s v="d9024300-4726-400d-b227-dc09150794eb"/>
    <d v="2020-07-22T00:00:00"/>
    <s v="Exp"/>
    <x v="3614"/>
    <x v="2"/>
    <s v="Amandaberg"/>
    <s v="Tech"/>
    <s v="Bndrs"/>
    <n v="287.89999999999998"/>
    <n v="2"/>
    <n v="143.94999999999999"/>
    <x v="0"/>
    <x v="3"/>
    <x v="0"/>
  </r>
  <r>
    <s v="cb805540-3a1e-4038-97c8-dbec6adf576a"/>
    <x v="81"/>
    <s v="78d96525-df08-4a44-98f1-d9f5f5cd1480"/>
    <s v="46f95863-f7f5-4e8c-a359-55d1e4a9c670"/>
    <d v="2024-01-07T00:00:00"/>
    <s v="Std"/>
    <x v="812"/>
    <x v="2"/>
    <s v="Port Kirstenmouth"/>
    <s v="Furn"/>
    <s v="Bkcs"/>
    <n v="3634.3"/>
    <n v="4"/>
    <n v="908.57500000000005"/>
    <x v="2"/>
    <x v="0"/>
    <x v="1"/>
  </r>
  <r>
    <s v="bc5ece9b-32d5-41a7-b3f8-63277b31075c"/>
    <x v="1577"/>
    <s v="a342325c-1ef0-455e-9b4e-f3ee3efd28c0"/>
    <s v="83f7e65e-fd8a-478c-87ce-1c1b07a7cc9b"/>
    <d v="2022-12-20T00:00:00"/>
    <s v="Exp"/>
    <x v="3615"/>
    <x v="3"/>
    <s v="Michellestad"/>
    <s v="Tech"/>
    <s v="Fstnrs"/>
    <n v="1074.08"/>
    <n v="4"/>
    <n v="268.52"/>
    <x v="0"/>
    <x v="1"/>
    <x v="0"/>
  </r>
  <r>
    <s v="c3368a83-026c-44fa-ba87-a25d5f03fcd7"/>
    <x v="534"/>
    <s v="430747a7-42cb-48a3-94a3-cf252c924bec"/>
    <s v="93af5794-d78c-45db-b68d-cab1bcf44e1b"/>
    <d v="2022-06-10T00:00:00"/>
    <s v="Exp"/>
    <x v="3616"/>
    <x v="0"/>
    <s v="West Matthew"/>
    <s v="OffSup"/>
    <s v="Fstnrs"/>
    <n v="1930.75"/>
    <n v="1"/>
    <n v="1930.75"/>
    <x v="1"/>
    <x v="1"/>
    <x v="1"/>
  </r>
  <r>
    <s v="e4ed4baf-ee8f-476c-9b1d-7e62b9d9653a"/>
    <x v="1578"/>
    <s v="ca5f4653-2c9a-4516-96c4-30e36df24040"/>
    <s v="c0691e4d-c2d9-4202-ad8c-eec56fc40ce8"/>
    <d v="2022-09-26T00:00:00"/>
    <s v="Exp"/>
    <x v="3617"/>
    <x v="2"/>
    <s v="Jeffreystad"/>
    <s v="OffSup"/>
    <s v="Phns"/>
    <n v="1778.89"/>
    <n v="7"/>
    <n v="254.12714285714287"/>
    <x v="1"/>
    <x v="4"/>
    <x v="1"/>
  </r>
  <r>
    <s v="4ac1a485-9bd5-459c-b5ce-d7c5c330cb12"/>
    <x v="885"/>
    <s v="c80124be-8e15-4a6a-917e-3911e2aadc5a"/>
    <s v="88307099-f98f-4a03-a2b5-744c2436ebdc"/>
    <d v="2023-07-17T00:00:00"/>
    <s v="Eco"/>
    <x v="3618"/>
    <x v="0"/>
    <s v="New Christinaville"/>
    <s v="Tech"/>
    <s v="Bndrs"/>
    <n v="4187.6499999999996"/>
    <n v="2"/>
    <n v="2093.8249999999998"/>
    <x v="0"/>
    <x v="3"/>
    <x v="1"/>
  </r>
  <r>
    <s v="d9cee16b-db7b-4780-9054-e05effb99213"/>
    <x v="1185"/>
    <s v="8d12f7e1-9955-431e-a179-6bc74be4fd25"/>
    <s v="b637e45f-6b97-4234-9405-d665ed1c192b"/>
    <d v="2021-02-24T00:00:00"/>
    <s v="Exp"/>
    <x v="3619"/>
    <x v="1"/>
    <s v="Horneshire"/>
    <s v="OffSup"/>
    <s v="Bndrs"/>
    <n v="2174.86"/>
    <n v="3"/>
    <n v="724.95333333333338"/>
    <x v="1"/>
    <x v="3"/>
    <x v="1"/>
  </r>
  <r>
    <s v="7efb69d8-ffe5-47bd-a3a4-7749c13790e0"/>
    <x v="1167"/>
    <s v="6cf6174c-d286-4f1a-a45d-d00b4a550f47"/>
    <s v="aacb1c3b-95ef-4226-abaf-e61a34032338"/>
    <d v="2022-07-27T00:00:00"/>
    <s v="Std"/>
    <x v="3620"/>
    <x v="1"/>
    <s v="West Monicaview"/>
    <s v="OffSup"/>
    <s v="Bndrs"/>
    <n v="490.94"/>
    <n v="3"/>
    <n v="163.64666666666668"/>
    <x v="1"/>
    <x v="3"/>
    <x v="1"/>
  </r>
  <r>
    <s v="c293f0d3-e553-4063-9417-7c7577f1d18e"/>
    <x v="12"/>
    <s v="2b6f6710-b107-4c69-b87e-969a5f7cff0b"/>
    <s v="af1c2508-43ef-4367-aa55-7d0031b4bc65"/>
    <d v="2022-02-11T00:00:00"/>
    <s v="Exp"/>
    <x v="3621"/>
    <x v="2"/>
    <s v="Dixonmouth"/>
    <s v="Furn"/>
    <s v="Acc"/>
    <n v="4279.09"/>
    <n v="4"/>
    <n v="1069.7725"/>
    <x v="2"/>
    <x v="2"/>
    <x v="0"/>
  </r>
  <r>
    <s v="22baf5c2-429a-456c-8ba2-1bcc8682c97f"/>
    <x v="376"/>
    <s v="c6acb5b5-f998-4dee-95f0-25253d1ac800"/>
    <s v="3b9c2182-6482-40fa-a789-95002d81011e"/>
    <d v="2024-09-28T00:00:00"/>
    <s v="Exp"/>
    <x v="3622"/>
    <x v="2"/>
    <s v="New Vincent"/>
    <s v="Tech"/>
    <s v="Fstnrs"/>
    <n v="1226.71"/>
    <n v="10"/>
    <n v="122.67100000000001"/>
    <x v="0"/>
    <x v="1"/>
    <x v="1"/>
  </r>
  <r>
    <s v="6e1e7587-3265-4bec-b0d1-1a02ab44cb3e"/>
    <x v="413"/>
    <s v="ae17699c-4859-43a4-85c4-edd97d5a3515"/>
    <s v="12d57451-014e-4cd8-9138-b60313a902df"/>
    <d v="2023-07-04T00:00:00"/>
    <s v="Std"/>
    <x v="3623"/>
    <x v="0"/>
    <s v="East Gregory"/>
    <s v="Tech"/>
    <s v="Fstnrs"/>
    <n v="4871.32"/>
    <n v="9"/>
    <n v="541.25777777777773"/>
    <x v="0"/>
    <x v="1"/>
    <x v="0"/>
  </r>
  <r>
    <s v="00469e5e-0961-4c63-9920-61fd951bbe67"/>
    <x v="331"/>
    <s v="f0517b19-1185-413f-8b92-ac8768c0ac7b"/>
    <s v="a3327915-6b1d-4f19-ab15-a3e66a14e4df"/>
    <d v="2021-12-21T00:00:00"/>
    <s v="Exp"/>
    <x v="3624"/>
    <x v="3"/>
    <s v="Jacksonview"/>
    <s v="Tech"/>
    <s v="Fstnrs"/>
    <n v="1523.4"/>
    <n v="1"/>
    <n v="1523.4"/>
    <x v="0"/>
    <x v="1"/>
    <x v="1"/>
  </r>
  <r>
    <s v="040e9a71-f8fc-4e20-9e4c-b541ac60cedb"/>
    <x v="1332"/>
    <s v="dfe8a64a-4ad4-42e3-86c9-4574ae95afb2"/>
    <s v="4294dcb5-59c3-494a-9a75-5c7153e4b3ae"/>
    <d v="2020-08-26T00:00:00"/>
    <s v="Std"/>
    <x v="3625"/>
    <x v="3"/>
    <s v="Harrischester"/>
    <s v="Furn"/>
    <s v="Bkcs"/>
    <n v="3531.38"/>
    <n v="3"/>
    <n v="1177.1266666666668"/>
    <x v="2"/>
    <x v="0"/>
    <x v="1"/>
  </r>
  <r>
    <s v="4f991d03-5696-4d1e-8da1-44cd4a09a07a"/>
    <x v="383"/>
    <s v="8ae1d4f9-fa54-4d4f-92c2-00848b778ab9"/>
    <s v="5a4ae5df-8cd2-4ef9-a6be-f760ccc6ebe0"/>
    <d v="2023-12-14T00:00:00"/>
    <s v="Exp"/>
    <x v="3626"/>
    <x v="2"/>
    <s v="North James"/>
    <s v="Tech"/>
    <s v="Fstnrs"/>
    <n v="3645.96"/>
    <n v="4"/>
    <n v="911.49"/>
    <x v="0"/>
    <x v="1"/>
    <x v="0"/>
  </r>
  <r>
    <s v="b0cb5706-386f-46b5-a8fe-a7b9d4ad275a"/>
    <x v="874"/>
    <s v="be2be3f4-a77e-4719-8e03-5a35aed7ad35"/>
    <s v="253a0f6c-da8f-407c-b7c2-941d0ad497a5"/>
    <d v="2023-11-06T00:00:00"/>
    <s v="Eco"/>
    <x v="3627"/>
    <x v="3"/>
    <s v="East Raymondview"/>
    <s v="OffSup"/>
    <s v="Fstnrs"/>
    <n v="3460.2"/>
    <n v="9"/>
    <n v="384.46666666666664"/>
    <x v="1"/>
    <x v="1"/>
    <x v="1"/>
  </r>
  <r>
    <s v="6d74627d-2009-49d5-b365-38ae6770c719"/>
    <x v="176"/>
    <s v="2f90b5af-6aeb-468e-90a5-97484047f191"/>
    <s v="648c7d8e-a5ae-4ed9-bb08-298cc621a0ab"/>
    <d v="2021-11-07T00:00:00"/>
    <s v="Eco"/>
    <x v="3628"/>
    <x v="1"/>
    <s v="Rodriguezview"/>
    <s v="Tech"/>
    <s v="Acc"/>
    <n v="1218.97"/>
    <n v="8"/>
    <n v="152.37125"/>
    <x v="0"/>
    <x v="2"/>
    <x v="0"/>
  </r>
  <r>
    <s v="5d98e09b-09ce-458f-89b7-975c2367cbda"/>
    <x v="460"/>
    <s v="01d22f9a-afd3-4d75-b177-b8140f230498"/>
    <s v="e7a1f018-a732-4444-a475-ee0df1b396b5"/>
    <d v="2021-01-10T00:00:00"/>
    <s v="Std"/>
    <x v="3629"/>
    <x v="0"/>
    <s v="Angelaburgh"/>
    <s v="Tech"/>
    <s v="Phns"/>
    <n v="4257.03"/>
    <n v="8"/>
    <n v="532.12874999999997"/>
    <x v="0"/>
    <x v="4"/>
    <x v="0"/>
  </r>
  <r>
    <s v="ada263eb-dc8b-4a62-9bd0-6261c4c2aeb6"/>
    <x v="1579"/>
    <s v="45bd612d-56fe-475e-bed2-8e9244bc8de4"/>
    <s v="022c1c91-5755-4bb7-8a27-a8a1b70c2a87"/>
    <d v="2024-03-14T00:00:00"/>
    <s v="Exp"/>
    <x v="3630"/>
    <x v="0"/>
    <s v="Tammyport"/>
    <s v="Furn"/>
    <s v="Phns"/>
    <n v="1676.51"/>
    <n v="5"/>
    <n v="335.30200000000002"/>
    <x v="2"/>
    <x v="4"/>
    <x v="1"/>
  </r>
  <r>
    <s v="015f8546-36f6-41bc-b312-a95cf8e9819b"/>
    <x v="1500"/>
    <s v="93fad3af-2513-484f-b7f5-abdf4c0357f3"/>
    <s v="4aee0e6c-d36c-4014-a439-031af4438769"/>
    <d v="2022-07-05T00:00:00"/>
    <s v="Exp"/>
    <x v="3631"/>
    <x v="1"/>
    <s v="South Melissa"/>
    <s v="Furn"/>
    <s v="Bkcs"/>
    <n v="2932.23"/>
    <n v="8"/>
    <n v="366.52875"/>
    <x v="2"/>
    <x v="0"/>
    <x v="0"/>
  </r>
  <r>
    <s v="a38bdd82-c673-48ca-a1a4-553d9276c7c8"/>
    <x v="387"/>
    <s v="ebb35a72-2f06-43e2-b7a9-58144ad3a075"/>
    <s v="98c3e6dc-dfb2-48c9-96b3-7b34ada0e9ed"/>
    <d v="2019-12-31T00:00:00"/>
    <s v="Exp"/>
    <x v="3632"/>
    <x v="0"/>
    <s v="North Rickyview"/>
    <s v="Furn"/>
    <s v="Phns"/>
    <n v="1314.89"/>
    <n v="6"/>
    <n v="219.14833333333334"/>
    <x v="2"/>
    <x v="4"/>
    <x v="1"/>
  </r>
  <r>
    <s v="a2fa7b80-4e01-4588-a12f-48b7cc8a3cc4"/>
    <x v="611"/>
    <s v="471ee31a-25d5-40da-b47f-e00c4edc6de0"/>
    <s v="421263dc-6c0b-4ede-837f-67da82e4c08b"/>
    <d v="2021-10-19T00:00:00"/>
    <s v="Exp"/>
    <x v="3633"/>
    <x v="2"/>
    <s v="Simmonschester"/>
    <s v="OffSup"/>
    <s v="Bndrs"/>
    <n v="1615.83"/>
    <n v="9"/>
    <n v="179.53666666666666"/>
    <x v="1"/>
    <x v="3"/>
    <x v="1"/>
  </r>
  <r>
    <s v="25981a57-917a-448f-bab4-b4f777702a65"/>
    <x v="1580"/>
    <s v="ad734002-855f-4e0c-bb00-ca095b324331"/>
    <s v="9b4b5713-5f64-49f8-bb00-99b4bdafa3a6"/>
    <d v="2023-05-19T00:00:00"/>
    <s v="Exp"/>
    <x v="3634"/>
    <x v="0"/>
    <s v="East Adam"/>
    <s v="Furn"/>
    <s v="Phns"/>
    <n v="1601.33"/>
    <n v="5"/>
    <n v="320.26599999999996"/>
    <x v="2"/>
    <x v="4"/>
    <x v="0"/>
  </r>
  <r>
    <s v="66f1b19a-3405-4e4a-a768-7953326b26f8"/>
    <x v="948"/>
    <s v="a08af153-666a-4b2b-b2fb-0f77161508fc"/>
    <s v="6325eb0a-0c1c-480c-9bf2-3273d7545aa9"/>
    <d v="2021-08-07T00:00:00"/>
    <s v="Std"/>
    <x v="3635"/>
    <x v="2"/>
    <s v="East Courtneyburgh"/>
    <s v="Furn"/>
    <s v="Bkcs"/>
    <n v="4879.91"/>
    <n v="1"/>
    <n v="4879.91"/>
    <x v="2"/>
    <x v="0"/>
    <x v="0"/>
  </r>
  <r>
    <s v="b2ab8450-923d-4419-9b61-5ad4f4a8c159"/>
    <x v="158"/>
    <s v="01561b75-5d0e-433c-b69b-27090fcc9bfb"/>
    <s v="109d93f8-461c-4bc2-824f-6d3e22528fb8"/>
    <d v="2019-10-18T00:00:00"/>
    <s v="Eco"/>
    <x v="3636"/>
    <x v="0"/>
    <s v="Lake Scott"/>
    <s v="OffSup"/>
    <s v="Bkcs"/>
    <n v="4454.6400000000003"/>
    <n v="3"/>
    <n v="1484.88"/>
    <x v="1"/>
    <x v="0"/>
    <x v="0"/>
  </r>
  <r>
    <s v="e1b3f03f-3efa-4a13-b1f0-ce5f8f2313c0"/>
    <x v="119"/>
    <s v="ce136a01-5c5a-4fb3-bb31-6f516083bc7c"/>
    <s v="3bf6eea3-c8f7-41a2-be1c-eb70e8b996a2"/>
    <d v="2019-11-29T00:00:00"/>
    <s v="Eco"/>
    <x v="3637"/>
    <x v="0"/>
    <s v="Stephenfort"/>
    <s v="Furn"/>
    <s v="Phns"/>
    <n v="1812.51"/>
    <n v="9"/>
    <n v="201.39"/>
    <x v="2"/>
    <x v="4"/>
    <x v="0"/>
  </r>
  <r>
    <s v="16cd59c5-7e6b-4e15-9f5e-c64d927d934b"/>
    <x v="369"/>
    <s v="f0fe68e9-a0a5-407a-b4ae-b837be234632"/>
    <s v="6745056f-7e43-4133-b64b-f1b9610f9353"/>
    <d v="2022-06-15T00:00:00"/>
    <s v="Std"/>
    <x v="3638"/>
    <x v="0"/>
    <s v="Johnsonshire"/>
    <s v="Furn"/>
    <s v="Bkcs"/>
    <n v="2174.39"/>
    <n v="10"/>
    <n v="217.43899999999999"/>
    <x v="2"/>
    <x v="0"/>
    <x v="1"/>
  </r>
  <r>
    <s v="0bce2276-8591-46e8-b292-3ba5caac411f"/>
    <x v="276"/>
    <s v="36e37197-7fe1-477d-b9af-6ba9c0cc9a2c"/>
    <s v="9cc5c39b-132b-466a-8d9a-64aef2d90fb0"/>
    <d v="2020-01-15T00:00:00"/>
    <s v="Std"/>
    <x v="3639"/>
    <x v="0"/>
    <s v="Sarahport"/>
    <s v="Furn"/>
    <s v="Fstnrs"/>
    <n v="3679.32"/>
    <n v="9"/>
    <n v="408.81333333333333"/>
    <x v="2"/>
    <x v="1"/>
    <x v="0"/>
  </r>
  <r>
    <s v="f1e8b94d-32a2-42d2-b91b-3535298c3630"/>
    <x v="1581"/>
    <s v="01d413b5-c905-43b0-8e3d-f8670a22d03d"/>
    <s v="0085d779-43bc-47de-a4ae-e04b844eb9fd"/>
    <d v="2024-01-27T00:00:00"/>
    <s v="Eco"/>
    <x v="3640"/>
    <x v="3"/>
    <s v="Riosland"/>
    <s v="OffSup"/>
    <s v="Fstnrs"/>
    <n v="195.04"/>
    <n v="2"/>
    <n v="97.52"/>
    <x v="1"/>
    <x v="1"/>
    <x v="1"/>
  </r>
  <r>
    <s v="d7f48a31-78b7-4de5-856a-fb27b540eeca"/>
    <x v="90"/>
    <s v="72d43d36-8f24-4f81-ab8b-4face54f2235"/>
    <s v="484f45d9-8360-4331-85dd-bb5b65ac164e"/>
    <d v="2020-09-03T00:00:00"/>
    <s v="Exp"/>
    <x v="3641"/>
    <x v="0"/>
    <s v="West Angela"/>
    <s v="Furn"/>
    <s v="Acc"/>
    <n v="2758.11"/>
    <n v="7"/>
    <n v="394.0157142857143"/>
    <x v="2"/>
    <x v="2"/>
    <x v="1"/>
  </r>
  <r>
    <s v="2ffc2405-78df-402b-bec2-d82d31da09fc"/>
    <x v="1268"/>
    <s v="d5abbf94-9ff9-4a29-a0dd-0b39acfea512"/>
    <s v="6cbe38ae-701a-43c4-9716-f7899b09663d"/>
    <d v="2024-12-16T00:00:00"/>
    <s v="Std"/>
    <x v="3642"/>
    <x v="2"/>
    <s v="Hudsonview"/>
    <s v="Tech"/>
    <s v="Bndrs"/>
    <n v="4659.7"/>
    <n v="1"/>
    <n v="4659.7"/>
    <x v="0"/>
    <x v="3"/>
    <x v="1"/>
  </r>
  <r>
    <s v="09c3b07e-f54b-47fd-a935-cef70f22e714"/>
    <x v="676"/>
    <s v="478db1eb-a7bc-43b3-888c-8953dd9a524f"/>
    <s v="e9718547-99c8-4be4-8590-6acfa6f64fb4"/>
    <d v="2023-11-05T00:00:00"/>
    <s v="Eco"/>
    <x v="3643"/>
    <x v="2"/>
    <s v="New Martinhaven"/>
    <s v="Tech"/>
    <s v="Bndrs"/>
    <n v="1807.19"/>
    <n v="8"/>
    <n v="225.89875000000001"/>
    <x v="0"/>
    <x v="3"/>
    <x v="0"/>
  </r>
  <r>
    <s v="05e0efab-6c2a-4afe-8c97-009c1e1ccd0b"/>
    <x v="142"/>
    <s v="642033de-82b6-4e44-a5bf-f36d1c8aa990"/>
    <s v="fcb1a1c3-4ff6-4f59-ae56-ac4ac45e7d2d"/>
    <d v="2020-03-08T00:00:00"/>
    <s v="Std"/>
    <x v="3644"/>
    <x v="0"/>
    <s v="Turnerland"/>
    <s v="OffSup"/>
    <s v="Bkcs"/>
    <n v="1320.95"/>
    <n v="6"/>
    <n v="220.15833333333333"/>
    <x v="1"/>
    <x v="0"/>
    <x v="1"/>
  </r>
  <r>
    <s v="7ad56806-1f42-4214-80ef-e81e4fb346c1"/>
    <x v="1124"/>
    <s v="9212dc8a-5327-4c29-bdf7-32643806e063"/>
    <s v="07a262e3-52aa-40fc-a255-01f848e56c78"/>
    <d v="2022-07-21T00:00:00"/>
    <s v="Std"/>
    <x v="3645"/>
    <x v="3"/>
    <s v="East Joseph"/>
    <s v="OffSup"/>
    <s v="Phns"/>
    <n v="2622.92"/>
    <n v="4"/>
    <n v="655.73"/>
    <x v="1"/>
    <x v="4"/>
    <x v="1"/>
  </r>
  <r>
    <s v="35db676e-595c-4020-9462-8cb90459d231"/>
    <x v="1403"/>
    <s v="45c1dd17-5a14-4fc1-8dee-cf90580d5be1"/>
    <s v="c597f3c7-7c1b-4ae0-a31b-cd372c7b6af8"/>
    <d v="2020-09-02T00:00:00"/>
    <s v="Eco"/>
    <x v="3646"/>
    <x v="0"/>
    <s v="Port Brandon"/>
    <s v="Tech"/>
    <s v="Phns"/>
    <n v="979.41"/>
    <n v="8"/>
    <n v="122.42625"/>
    <x v="0"/>
    <x v="4"/>
    <x v="1"/>
  </r>
  <r>
    <s v="58eb59ff-cf34-4972-ae47-708b49e34d57"/>
    <x v="798"/>
    <s v="fadfcd16-a630-4ed7-b487-76c5b00eefe4"/>
    <s v="47891c48-cd22-4619-b1e8-e14f689827c4"/>
    <d v="2020-07-02T00:00:00"/>
    <s v="Std"/>
    <x v="521"/>
    <x v="3"/>
    <s v="North Lori"/>
    <s v="Furn"/>
    <s v="Acc"/>
    <n v="846.56"/>
    <n v="9"/>
    <n v="94.062222222222218"/>
    <x v="2"/>
    <x v="2"/>
    <x v="1"/>
  </r>
  <r>
    <s v="d3ca06ff-1e0a-4e0c-affc-89ca9f179e95"/>
    <x v="517"/>
    <s v="b591f39d-815f-46c7-9f77-eb8a9bab006a"/>
    <s v="ea34fe5d-cd64-4841-9aef-bb7200f46fb3"/>
    <d v="2022-07-15T00:00:00"/>
    <s v="Eco"/>
    <x v="3647"/>
    <x v="3"/>
    <s v="North Jeffery"/>
    <s v="Furn"/>
    <s v="Bkcs"/>
    <n v="2914.7"/>
    <n v="1"/>
    <n v="2914.7"/>
    <x v="2"/>
    <x v="0"/>
    <x v="0"/>
  </r>
  <r>
    <s v="59c424be-9dfa-4307-a1ed-0828afd31460"/>
    <x v="1582"/>
    <s v="fd3d3b7a-7d0f-43ba-8583-e6abaa7d5c4f"/>
    <s v="e4c0cc45-a14b-480e-9ab1-131aae5f9449"/>
    <d v="2021-01-01T00:00:00"/>
    <s v="Eco"/>
    <x v="3648"/>
    <x v="1"/>
    <s v="Lake Kristinberg"/>
    <s v="Tech"/>
    <s v="Fstnrs"/>
    <n v="996.75"/>
    <n v="4"/>
    <n v="249.1875"/>
    <x v="0"/>
    <x v="1"/>
    <x v="0"/>
  </r>
  <r>
    <s v="b89fc2b8-0df2-479e-abe4-ee3b3cfcc6ca"/>
    <x v="1191"/>
    <s v="e0e65392-8ac0-4ac1-a325-170dfadc277d"/>
    <s v="5777409c-f9a1-4ffd-8bad-3469e4b4b822"/>
    <d v="2023-06-01T00:00:00"/>
    <s v="Exp"/>
    <x v="3649"/>
    <x v="3"/>
    <s v="South Robertville"/>
    <s v="OffSup"/>
    <s v="Bkcs"/>
    <n v="4074.96"/>
    <n v="4"/>
    <n v="1018.74"/>
    <x v="1"/>
    <x v="0"/>
    <x v="1"/>
  </r>
  <r>
    <s v="9b5069e8-c31c-402f-8a37-9f5eb5988696"/>
    <x v="1097"/>
    <s v="0959b39f-f8a2-489f-b670-062d62438fef"/>
    <s v="e3a9ac9b-bc0f-4c15-a738-67bce49fec3a"/>
    <d v="2022-08-11T00:00:00"/>
    <s v="Exp"/>
    <x v="3650"/>
    <x v="1"/>
    <s v="Kevinland"/>
    <s v="Furn"/>
    <s v="Fstnrs"/>
    <n v="2292.02"/>
    <n v="2"/>
    <n v="1146.01"/>
    <x v="2"/>
    <x v="1"/>
    <x v="0"/>
  </r>
  <r>
    <s v="b4490ca1-3bdf-4c76-bafa-5b35709fe0e1"/>
    <x v="381"/>
    <s v="36d43de5-48dc-4621-818c-0982f2e22f79"/>
    <s v="d4652b87-9bc0-4f01-ba7a-44238659ee5b"/>
    <d v="2021-06-06T00:00:00"/>
    <s v="Eco"/>
    <x v="3651"/>
    <x v="0"/>
    <s v="New Shelby"/>
    <s v="Tech"/>
    <s v="Bkcs"/>
    <n v="817.93"/>
    <n v="5"/>
    <n v="163.58599999999998"/>
    <x v="0"/>
    <x v="0"/>
    <x v="0"/>
  </r>
  <r>
    <s v="03d66b85-dc6f-4897-bd05-f82cc573fc7d"/>
    <x v="387"/>
    <s v="0c8e6947-0353-4554-bee4-c17f463cfced"/>
    <s v="b1a5958f-7586-44e8-a573-7ead8a1e063c"/>
    <d v="2020-03-26T00:00:00"/>
    <s v="Exp"/>
    <x v="3652"/>
    <x v="0"/>
    <s v="Melissastad"/>
    <s v="Furn"/>
    <s v="Bndrs"/>
    <n v="279.52"/>
    <n v="3"/>
    <n v="93.173333333333332"/>
    <x v="2"/>
    <x v="3"/>
    <x v="0"/>
  </r>
  <r>
    <s v="923e88c8-8882-42e5-8cea-de2c414012c1"/>
    <x v="556"/>
    <s v="91131477-912e-4223-81b5-d92b8e265532"/>
    <s v="78f33688-29f5-4362-a780-d5987cf180dc"/>
    <d v="2021-01-01T00:00:00"/>
    <s v="Exp"/>
    <x v="3653"/>
    <x v="3"/>
    <s v="Lisaville"/>
    <s v="OffSup"/>
    <s v="Acc"/>
    <n v="2606.64"/>
    <n v="10"/>
    <n v="260.66399999999999"/>
    <x v="1"/>
    <x v="2"/>
    <x v="1"/>
  </r>
  <r>
    <s v="d7a82ee3-42fc-4c57-9448-0fa3ba373f2b"/>
    <x v="1583"/>
    <s v="0cb8a4e7-eb9a-42fb-a999-2b3d19392c8d"/>
    <s v="e0bfb3a5-0bdd-4934-a1c0-1db1a9f68e62"/>
    <d v="2022-01-16T00:00:00"/>
    <s v="Exp"/>
    <x v="3654"/>
    <x v="3"/>
    <s v="Rodriguezburgh"/>
    <s v="OffSup"/>
    <s v="Fstnrs"/>
    <n v="1545.07"/>
    <n v="5"/>
    <n v="309.01400000000001"/>
    <x v="1"/>
    <x v="1"/>
    <x v="0"/>
  </r>
  <r>
    <s v="108422c5-8e3e-469c-9654-5181b7e7e7a6"/>
    <x v="1584"/>
    <s v="57f572d2-cb7d-4d88-966b-2bcdefa14141"/>
    <s v="b8c7d235-38da-4000-a234-6af670d0d963"/>
    <d v="2022-12-17T00:00:00"/>
    <s v="Std"/>
    <x v="3267"/>
    <x v="0"/>
    <s v="New Ricardoshire"/>
    <s v="OffSup"/>
    <s v="Fstnrs"/>
    <n v="4408.84"/>
    <n v="9"/>
    <n v="489.87111111111113"/>
    <x v="1"/>
    <x v="1"/>
    <x v="1"/>
  </r>
  <r>
    <s v="7e7eecaa-ba88-4e15-a89d-85bf3c80c81d"/>
    <x v="675"/>
    <s v="f25c1599-9c30-431f-84c2-49c4799809a2"/>
    <s v="c371b73a-d5f1-4d41-b8f1-4d3cd7a016cd"/>
    <d v="2022-10-01T00:00:00"/>
    <s v="Exp"/>
    <x v="3655"/>
    <x v="3"/>
    <s v="Blackburnview"/>
    <s v="Furn"/>
    <s v="Acc"/>
    <n v="2413.33"/>
    <n v="2"/>
    <n v="1206.665"/>
    <x v="2"/>
    <x v="2"/>
    <x v="0"/>
  </r>
  <r>
    <s v="e8ab26e3-ca86-49e9-b75f-911abe5b8368"/>
    <x v="916"/>
    <s v="3e20e38b-c2f7-42a6-849d-981314df3927"/>
    <s v="76c89652-dafb-42ef-b9eb-367339db16a7"/>
    <d v="2023-05-16T00:00:00"/>
    <s v="Std"/>
    <x v="3656"/>
    <x v="0"/>
    <s v="North Edwardberg"/>
    <s v="Furn"/>
    <s v="Bndrs"/>
    <n v="1400.58"/>
    <n v="9"/>
    <n v="155.62"/>
    <x v="2"/>
    <x v="3"/>
    <x v="1"/>
  </r>
  <r>
    <s v="0ecdb50e-a026-438d-b74b-454bff7643b1"/>
    <x v="322"/>
    <s v="6baeace8-b6f5-480e-b3b3-c206ec123ee3"/>
    <s v="87a13edf-5c10-4b35-84e2-a7a4b994eab9"/>
    <d v="2019-09-16T00:00:00"/>
    <s v="Eco"/>
    <x v="3657"/>
    <x v="0"/>
    <s v="West Jasonview"/>
    <s v="OffSup"/>
    <s v="Bndrs"/>
    <n v="1390.3"/>
    <n v="4"/>
    <n v="347.57499999999999"/>
    <x v="1"/>
    <x v="3"/>
    <x v="0"/>
  </r>
  <r>
    <s v="5fe2b0a2-9553-4ece-8fce-ba12572c3c4e"/>
    <x v="1113"/>
    <s v="6963c06b-fda7-4bf4-8c9c-a3479441f89a"/>
    <s v="e7510a7e-3fa2-4d05-a0e6-35b5f8ce1127"/>
    <d v="2021-09-23T00:00:00"/>
    <s v="Exp"/>
    <x v="3658"/>
    <x v="2"/>
    <s v="Sotofort"/>
    <s v="OffSup"/>
    <s v="Acc"/>
    <n v="1694.59"/>
    <n v="5"/>
    <n v="338.91800000000001"/>
    <x v="1"/>
    <x v="2"/>
    <x v="1"/>
  </r>
  <r>
    <s v="0a8cfc3a-d24b-41a2-a19c-f3eb3f95dd28"/>
    <x v="1139"/>
    <s v="125cd792-f026-49bb-9560-729ed3e5bd1c"/>
    <s v="b03c890a-e3ab-4a9f-9db2-2462d7980c06"/>
    <d v="2019-11-10T00:00:00"/>
    <s v="Std"/>
    <x v="3659"/>
    <x v="2"/>
    <s v="New Emily"/>
    <s v="Tech"/>
    <s v="Bkcs"/>
    <n v="2896.75"/>
    <n v="10"/>
    <n v="289.67500000000001"/>
    <x v="0"/>
    <x v="0"/>
    <x v="1"/>
  </r>
  <r>
    <s v="0151b6c2-ce54-4ff7-89c3-bfe3a74f8b50"/>
    <x v="650"/>
    <s v="723fcb19-98d9-48e3-95a3-c765d04ef2dd"/>
    <s v="1c703733-1c06-4567-8833-d36a9531ba94"/>
    <d v="2020-09-28T00:00:00"/>
    <s v="Exp"/>
    <x v="3660"/>
    <x v="3"/>
    <s v="Nguyentown"/>
    <s v="Tech"/>
    <s v="Bndrs"/>
    <n v="2729.89"/>
    <n v="2"/>
    <n v="1364.9449999999999"/>
    <x v="0"/>
    <x v="3"/>
    <x v="1"/>
  </r>
  <r>
    <s v="b88998f0-75d7-4634-9b0a-c24b6dc4996a"/>
    <x v="796"/>
    <s v="1fe77878-f315-41a9-8ca3-378d8b8b9d08"/>
    <s v="ef342a49-25ee-422d-ae76-394b658054df"/>
    <d v="2023-10-14T00:00:00"/>
    <s v="Std"/>
    <x v="3661"/>
    <x v="0"/>
    <s v="Brandonshire"/>
    <s v="Furn"/>
    <s v="Acc"/>
    <n v="2621.12"/>
    <n v="6"/>
    <n v="436.8533333333333"/>
    <x v="2"/>
    <x v="2"/>
    <x v="1"/>
  </r>
  <r>
    <s v="94f1da3a-dd42-4c0d-bf9b-b3d58b2d7f47"/>
    <x v="481"/>
    <s v="66de8e83-c777-48b0-86ff-4ec18f32ef58"/>
    <s v="4e8906c0-ee54-460f-87c4-0ff9a1c02777"/>
    <d v="2020-12-24T00:00:00"/>
    <s v="Std"/>
    <x v="3662"/>
    <x v="3"/>
    <s v="North Danielport"/>
    <s v="Tech"/>
    <s v="Fstnrs"/>
    <n v="753.04"/>
    <n v="3"/>
    <n v="251.01333333333332"/>
    <x v="0"/>
    <x v="1"/>
    <x v="1"/>
  </r>
  <r>
    <s v="ca665a65-8559-4b8f-a796-c7b157d5151c"/>
    <x v="1192"/>
    <s v="fb700309-af16-4474-ad37-1d4fda6a7aef"/>
    <s v="325679a9-51f8-429f-87cf-f8a1a0aa0798"/>
    <d v="2024-06-16T00:00:00"/>
    <s v="Eco"/>
    <x v="3663"/>
    <x v="3"/>
    <s v="West Michele"/>
    <s v="Tech"/>
    <s v="Bkcs"/>
    <n v="3563.35"/>
    <n v="9"/>
    <n v="395.92777777777775"/>
    <x v="0"/>
    <x v="0"/>
    <x v="0"/>
  </r>
  <r>
    <s v="3baec325-d9fe-43ff-b443-6a45057c2c49"/>
    <x v="767"/>
    <s v="20727df7-447f-4272-a812-a202dd4af94d"/>
    <s v="421fb2ec-53f9-4617-a4df-35d3b8805a54"/>
    <d v="2022-07-13T00:00:00"/>
    <s v="Eco"/>
    <x v="3664"/>
    <x v="3"/>
    <s v="Port Christopherton"/>
    <s v="Furn"/>
    <s v="Bndrs"/>
    <n v="4957.3900000000003"/>
    <n v="3"/>
    <n v="1652.4633333333334"/>
    <x v="2"/>
    <x v="3"/>
    <x v="0"/>
  </r>
  <r>
    <s v="a8e9e7c0-ab94-4d1f-b9b3-192d7b858999"/>
    <x v="1144"/>
    <s v="3f66001f-b5a5-453a-8c32-cf835758c132"/>
    <s v="c95fabc4-940c-4083-9f3e-04a167077575"/>
    <d v="2024-06-02T00:00:00"/>
    <s v="Exp"/>
    <x v="274"/>
    <x v="3"/>
    <s v="Lake Darren"/>
    <s v="OffSup"/>
    <s v="Acc"/>
    <n v="1841.43"/>
    <n v="3"/>
    <n v="613.81000000000006"/>
    <x v="1"/>
    <x v="2"/>
    <x v="1"/>
  </r>
  <r>
    <s v="807ccf78-1f02-4e22-baa6-ef3346faa9d0"/>
    <x v="473"/>
    <s v="210a97b0-9e93-401e-a5cb-1e883e503e85"/>
    <s v="6634bde2-eb90-4038-9cd0-3725913009c8"/>
    <d v="2022-11-19T00:00:00"/>
    <s v="Std"/>
    <x v="3665"/>
    <x v="0"/>
    <s v="Kimberlyburgh"/>
    <s v="Tech"/>
    <s v="Bkcs"/>
    <n v="3099.27"/>
    <n v="3"/>
    <n v="1033.0899999999999"/>
    <x v="0"/>
    <x v="0"/>
    <x v="0"/>
  </r>
  <r>
    <s v="a5e31af3-24f5-4b38-a52c-a4ee24b5717e"/>
    <x v="681"/>
    <s v="8d891af3-a64a-4965-8660-cac10ea55f02"/>
    <s v="48455a72-2b87-41d9-8f65-168b2826821b"/>
    <d v="2019-06-26T00:00:00"/>
    <s v="Std"/>
    <x v="3666"/>
    <x v="0"/>
    <s v="Millerbury"/>
    <s v="OffSup"/>
    <s v="Fstnrs"/>
    <n v="3670.43"/>
    <n v="7"/>
    <n v="524.34714285714279"/>
    <x v="1"/>
    <x v="1"/>
    <x v="1"/>
  </r>
  <r>
    <s v="f8c489ca-7eae-4b97-9f0a-661b7004f120"/>
    <x v="1014"/>
    <s v="10510871-e25c-420a-a392-164edd6b9ad4"/>
    <s v="5672e47b-15a5-4e4e-af57-8acd3545d8a2"/>
    <d v="2020-03-01T00:00:00"/>
    <s v="Std"/>
    <x v="3667"/>
    <x v="1"/>
    <s v="North Jillmouth"/>
    <s v="OffSup"/>
    <s v="Phns"/>
    <n v="4150.99"/>
    <n v="1"/>
    <n v="4150.99"/>
    <x v="1"/>
    <x v="4"/>
    <x v="0"/>
  </r>
  <r>
    <s v="ee7ec889-5fd7-4b9f-9902-d845b8615112"/>
    <x v="497"/>
    <s v="9a552942-0481-4d78-befe-78429bcec43b"/>
    <s v="980f6b65-c688-4378-b646-5f6b5a242948"/>
    <d v="2023-08-02T00:00:00"/>
    <s v="Exp"/>
    <x v="3668"/>
    <x v="0"/>
    <s v="Harmonfort"/>
    <s v="Tech"/>
    <s v="Bkcs"/>
    <n v="4266.04"/>
    <n v="1"/>
    <n v="4266.04"/>
    <x v="0"/>
    <x v="0"/>
    <x v="0"/>
  </r>
  <r>
    <s v="5ca54d04-f79a-4fe2-8fad-706eecea6c33"/>
    <x v="590"/>
    <s v="100c85b0-1e97-417c-9a3e-316a200d6760"/>
    <s v="dadf9988-50ac-4102-96c3-5901a8a15af5"/>
    <d v="2021-11-16T00:00:00"/>
    <s v="Eco"/>
    <x v="3669"/>
    <x v="0"/>
    <s v="Port Joshuashire"/>
    <s v="OffSup"/>
    <s v="Fstnrs"/>
    <n v="2539.77"/>
    <n v="4"/>
    <n v="634.9425"/>
    <x v="1"/>
    <x v="1"/>
    <x v="1"/>
  </r>
  <r>
    <s v="cbcd09e4-3562-4473-acb7-1fd8522da3c1"/>
    <x v="871"/>
    <s v="0157e76c-e918-41b4-86c5-b24fd503a7f8"/>
    <s v="fdb51369-1862-4189-ac54-218ef71ae168"/>
    <d v="2023-08-26T00:00:00"/>
    <s v="Exp"/>
    <x v="3670"/>
    <x v="3"/>
    <s v="Rogershaven"/>
    <s v="OffSup"/>
    <s v="Bkcs"/>
    <n v="2641.91"/>
    <n v="3"/>
    <n v="880.63666666666666"/>
    <x v="1"/>
    <x v="0"/>
    <x v="1"/>
  </r>
  <r>
    <s v="ae79d827-baa6-409a-809a-6891793a3fbc"/>
    <x v="1585"/>
    <s v="fce19bb1-4a45-433a-b44a-bc37bb4008d1"/>
    <s v="526ca636-7964-427e-85c1-2686ff9e6e5b"/>
    <d v="2023-09-09T00:00:00"/>
    <s v="Eco"/>
    <x v="3671"/>
    <x v="2"/>
    <s v="Davistown"/>
    <s v="OffSup"/>
    <s v="Fstnrs"/>
    <n v="4379.26"/>
    <n v="4"/>
    <n v="1094.8150000000001"/>
    <x v="1"/>
    <x v="1"/>
    <x v="0"/>
  </r>
  <r>
    <s v="05d299b4-8d1f-4b86-aff2-cbb8850724db"/>
    <x v="1586"/>
    <s v="2275ccde-3c7b-4b03-8d11-ac04717ee18d"/>
    <s v="ae8afe66-b25f-4b33-8efb-92cba39ab4ac"/>
    <d v="2021-03-10T00:00:00"/>
    <s v="Eco"/>
    <x v="3672"/>
    <x v="3"/>
    <s v="Ryanstad"/>
    <s v="Tech"/>
    <s v="Acc"/>
    <n v="681.5"/>
    <n v="4"/>
    <n v="170.375"/>
    <x v="0"/>
    <x v="2"/>
    <x v="0"/>
  </r>
  <r>
    <s v="6f289b4f-b1fa-4938-82c2-020316300ac6"/>
    <x v="640"/>
    <s v="ec483316-146f-42e6-b88f-15343390e9e9"/>
    <s v="013c8f75-14eb-46f6-848e-756676a78cb2"/>
    <d v="2021-07-12T00:00:00"/>
    <s v="Exp"/>
    <x v="3673"/>
    <x v="0"/>
    <s v="Melissastad"/>
    <s v="Furn"/>
    <s v="Fstnrs"/>
    <n v="2862.64"/>
    <n v="6"/>
    <n v="477.10666666666663"/>
    <x v="2"/>
    <x v="1"/>
    <x v="1"/>
  </r>
  <r>
    <s v="f017af5f-8eab-4243-9714-90f4a08ac957"/>
    <x v="611"/>
    <s v="a3545643-9528-4256-9739-ca1b6af9704b"/>
    <s v="c72bf7cc-57c5-424f-9be3-697387d79766"/>
    <d v="2021-05-16T00:00:00"/>
    <s v="Std"/>
    <x v="3674"/>
    <x v="3"/>
    <s v="Port Valeriemouth"/>
    <s v="Tech"/>
    <s v="Fstnrs"/>
    <n v="2879.15"/>
    <n v="5"/>
    <n v="575.83000000000004"/>
    <x v="0"/>
    <x v="1"/>
    <x v="0"/>
  </r>
  <r>
    <s v="afe04c7d-a6bc-47e8-bbe0-cc215d54752c"/>
    <x v="551"/>
    <s v="8efb35f4-6bab-491c-b359-bd8c869dda5b"/>
    <s v="9104c610-8ca0-4132-a032-55b6509ed800"/>
    <d v="2020-10-17T00:00:00"/>
    <s v="Eco"/>
    <x v="3675"/>
    <x v="3"/>
    <s v="East Kaylachester"/>
    <s v="Furn"/>
    <s v="Phns"/>
    <n v="3566.81"/>
    <n v="4"/>
    <n v="891.70249999999999"/>
    <x v="2"/>
    <x v="4"/>
    <x v="1"/>
  </r>
  <r>
    <s v="d91e8f4f-acd2-4018-a161-a1e8599a131e"/>
    <x v="1164"/>
    <s v="d81c887e-d13a-4322-aca5-2d9b3bb12e30"/>
    <s v="98b6838c-54a3-4b22-9b8e-712cd8d659eb"/>
    <d v="2023-03-23T00:00:00"/>
    <s v="Exp"/>
    <x v="3676"/>
    <x v="0"/>
    <s v="West Kevinhaven"/>
    <s v="Furn"/>
    <s v="Phns"/>
    <n v="1818.02"/>
    <n v="8"/>
    <n v="227.2525"/>
    <x v="2"/>
    <x v="4"/>
    <x v="1"/>
  </r>
  <r>
    <s v="9b36c483-94cb-4301-ad05-7ad5bbfc84e7"/>
    <x v="332"/>
    <s v="13058b88-1ac1-47cf-a1c6-61d8604aec38"/>
    <s v="5fcd84b4-f4fe-49d6-8d5b-d59d5a35cff4"/>
    <d v="2023-07-23T00:00:00"/>
    <s v="Eco"/>
    <x v="3677"/>
    <x v="0"/>
    <s v="Lake Taylorshire"/>
    <s v="OffSup"/>
    <s v="Bndrs"/>
    <n v="2886.88"/>
    <n v="9"/>
    <n v="320.76444444444445"/>
    <x v="1"/>
    <x v="3"/>
    <x v="1"/>
  </r>
  <r>
    <s v="319cc0dd-6ec2-4c1c-9ce1-c0277821c7a0"/>
    <x v="67"/>
    <s v="827cf56f-1ade-4c46-bcf9-ce27f947edda"/>
    <s v="79a206f6-42e5-458d-8437-f52df45f0e71"/>
    <d v="2023-07-18T00:00:00"/>
    <s v="Std"/>
    <x v="3678"/>
    <x v="3"/>
    <s v="Melaniefort"/>
    <s v="Tech"/>
    <s v="Bkcs"/>
    <n v="4386.83"/>
    <n v="7"/>
    <n v="626.68999999999994"/>
    <x v="0"/>
    <x v="0"/>
    <x v="0"/>
  </r>
  <r>
    <s v="a4cff2ac-ed7d-44c4-af95-5ffc2405cd9f"/>
    <x v="158"/>
    <s v="6823a1e3-c70d-4352-93e3-2fe9887ebc8f"/>
    <s v="a38212bc-3cec-4890-8d60-aa6f9bba69e3"/>
    <d v="2019-09-26T00:00:00"/>
    <s v="Std"/>
    <x v="3679"/>
    <x v="2"/>
    <s v="North Kristina"/>
    <s v="Tech"/>
    <s v="Bndrs"/>
    <n v="2756.42"/>
    <n v="3"/>
    <n v="918.80666666666673"/>
    <x v="0"/>
    <x v="3"/>
    <x v="1"/>
  </r>
  <r>
    <s v="67da31a5-5a2b-4323-964d-dfc75cc26d49"/>
    <x v="1046"/>
    <s v="fe7b90f5-fc50-415a-9da5-bdb00cb83326"/>
    <s v="d81555c6-c757-4a08-a9cb-8de83b17eee2"/>
    <d v="2020-04-05T00:00:00"/>
    <s v="Eco"/>
    <x v="3680"/>
    <x v="3"/>
    <s v="Herrerafurt"/>
    <s v="OffSup"/>
    <s v="Phns"/>
    <n v="128.30000000000001"/>
    <n v="1"/>
    <n v="128.30000000000001"/>
    <x v="1"/>
    <x v="4"/>
    <x v="0"/>
  </r>
  <r>
    <s v="84f9cce8-23c8-4ccd-b52d-87978d038302"/>
    <x v="337"/>
    <s v="54d3429d-cb19-489e-996b-757f76930d31"/>
    <s v="be7681da-1145-4548-a796-12da81554574"/>
    <d v="2022-03-19T00:00:00"/>
    <s v="Eco"/>
    <x v="3681"/>
    <x v="3"/>
    <s v="Port Alexis"/>
    <s v="Tech"/>
    <s v="Acc"/>
    <n v="3381.02"/>
    <n v="3"/>
    <n v="1127.0066666666667"/>
    <x v="0"/>
    <x v="2"/>
    <x v="0"/>
  </r>
  <r>
    <s v="5e508ead-5108-492a-af72-df30a546dafc"/>
    <x v="960"/>
    <s v="ba14f1e7-eb7d-4101-aa9f-c23f6f6251c9"/>
    <s v="8d2f62c3-88d4-4fed-8a35-2dca3e134e8b"/>
    <d v="2022-05-05T00:00:00"/>
    <s v="Exp"/>
    <x v="3682"/>
    <x v="0"/>
    <s v="West Colleen"/>
    <s v="Furn"/>
    <s v="Bndrs"/>
    <n v="2648.64"/>
    <n v="8"/>
    <n v="331.08"/>
    <x v="2"/>
    <x v="3"/>
    <x v="1"/>
  </r>
  <r>
    <s v="8b000db6-647d-46c8-97ef-14b8ece6004f"/>
    <x v="1587"/>
    <s v="7bbb4134-779f-4c97-9f3b-d5d031b3ef15"/>
    <s v="ab532dcc-fd3b-4e3c-87fa-2b07c2596dcc"/>
    <d v="2023-10-05T00:00:00"/>
    <s v="Eco"/>
    <x v="3683"/>
    <x v="1"/>
    <s v="Lake Samanthaport"/>
    <s v="Furn"/>
    <s v="Fstnrs"/>
    <n v="3242.92"/>
    <n v="9"/>
    <n v="360.32444444444445"/>
    <x v="2"/>
    <x v="1"/>
    <x v="1"/>
  </r>
  <r>
    <s v="5a5ac847-a4e1-446c-a458-9e74bf3e859d"/>
    <x v="1150"/>
    <s v="e303bed0-a108-48d9-b039-69d90f531c1e"/>
    <s v="0cb11702-bd54-4619-8121-00f4f193fa7b"/>
    <d v="2022-07-13T00:00:00"/>
    <s v="Exp"/>
    <x v="3684"/>
    <x v="3"/>
    <s v="South Charlesland"/>
    <s v="Tech"/>
    <s v="Bkcs"/>
    <n v="114.16"/>
    <n v="7"/>
    <n v="16.30857142857143"/>
    <x v="0"/>
    <x v="0"/>
    <x v="0"/>
  </r>
  <r>
    <s v="bb8b4e97-d7be-4a7c-af19-e3c98d6340bb"/>
    <x v="184"/>
    <s v="ac2cc286-36c3-4a5d-9223-b6f761a3e598"/>
    <s v="f761ee8d-796b-4e5e-b97f-229e8bf29657"/>
    <d v="2020-06-20T00:00:00"/>
    <s v="Eco"/>
    <x v="3685"/>
    <x v="2"/>
    <s v="Michaelborough"/>
    <s v="Furn"/>
    <s v="Phns"/>
    <n v="4011.93"/>
    <n v="3"/>
    <n v="1337.31"/>
    <x v="2"/>
    <x v="4"/>
    <x v="0"/>
  </r>
  <r>
    <s v="e2e6f63f-9abd-4587-b2bc-c1b31c12d7d8"/>
    <x v="632"/>
    <s v="49616914-f4a6-41c8-9c72-8bbec5efdea7"/>
    <s v="33760f6c-686c-4313-aefa-f57f166178ee"/>
    <d v="2022-03-24T00:00:00"/>
    <s v="Std"/>
    <x v="3614"/>
    <x v="1"/>
    <s v="West Ericview"/>
    <s v="Tech"/>
    <s v="Phns"/>
    <n v="195.49"/>
    <n v="10"/>
    <n v="19.548999999999999"/>
    <x v="0"/>
    <x v="4"/>
    <x v="0"/>
  </r>
  <r>
    <s v="c3308eba-e268-4217-a960-95b97beee5a5"/>
    <x v="555"/>
    <s v="87bb101a-9f3d-422b-9768-3c998e199b90"/>
    <s v="f84eb7b3-b6f4-4a99-b76e-a0a18af9e1ed"/>
    <d v="2022-07-19T00:00:00"/>
    <s v="Std"/>
    <x v="3686"/>
    <x v="2"/>
    <s v="Barnesmouth"/>
    <s v="Furn"/>
    <s v="Bkcs"/>
    <n v="377.57"/>
    <n v="10"/>
    <n v="37.756999999999998"/>
    <x v="2"/>
    <x v="0"/>
    <x v="1"/>
  </r>
  <r>
    <s v="636ff7ae-a21c-41d6-9529-d763ab6dded0"/>
    <x v="30"/>
    <s v="aa281ab8-877e-4b04-ab70-ca7122029ab4"/>
    <s v="818edd73-60a0-40f2-8d27-b52a2ef461a2"/>
    <d v="2021-03-08T00:00:00"/>
    <s v="Exp"/>
    <x v="3687"/>
    <x v="2"/>
    <s v="Oneillchester"/>
    <s v="Furn"/>
    <s v="Bndrs"/>
    <n v="531.32000000000005"/>
    <n v="5"/>
    <n v="106.26400000000001"/>
    <x v="2"/>
    <x v="3"/>
    <x v="1"/>
  </r>
  <r>
    <s v="890c575f-f3d3-4fb0-901a-438a7dbb714d"/>
    <x v="301"/>
    <s v="0b07d724-d0fa-4b7e-96ae-b24ec9bebe20"/>
    <s v="1ba1e984-99da-408c-bd52-4a407bb23a52"/>
    <d v="2020-08-26T00:00:00"/>
    <s v="Exp"/>
    <x v="3688"/>
    <x v="0"/>
    <s v="Hancockmouth"/>
    <s v="OffSup"/>
    <s v="Phns"/>
    <n v="2317.66"/>
    <n v="4"/>
    <n v="579.41499999999996"/>
    <x v="1"/>
    <x v="4"/>
    <x v="0"/>
  </r>
  <r>
    <s v="34a987e2-5458-4290-80a9-139265a39967"/>
    <x v="1419"/>
    <s v="bb1b0b4e-185e-47df-9fcc-125114d34d77"/>
    <s v="e11de7f3-6343-40d0-bede-21585fd82c7e"/>
    <d v="2021-10-27T00:00:00"/>
    <s v="Eco"/>
    <x v="3689"/>
    <x v="1"/>
    <s v="Lake Robert"/>
    <s v="Tech"/>
    <s v="Bndrs"/>
    <n v="4966.33"/>
    <n v="8"/>
    <n v="620.79124999999999"/>
    <x v="0"/>
    <x v="3"/>
    <x v="0"/>
  </r>
  <r>
    <s v="5f772b22-270e-4f2c-8021-92c5ae6cf70c"/>
    <x v="1411"/>
    <s v="d5461311-e2ed-4c0d-925f-263eb2160f52"/>
    <s v="58c59f28-c14b-4fde-966b-8524d7b19587"/>
    <d v="2024-09-12T00:00:00"/>
    <s v="Exp"/>
    <x v="3690"/>
    <x v="2"/>
    <s v="West Marybury"/>
    <s v="Furn"/>
    <s v="Bndrs"/>
    <n v="2238.6799999999998"/>
    <n v="5"/>
    <n v="447.73599999999999"/>
    <x v="2"/>
    <x v="3"/>
    <x v="0"/>
  </r>
  <r>
    <s v="ecaa7d1f-db7b-47dd-bcc7-ec9766bc743c"/>
    <x v="1161"/>
    <s v="7a83499d-b80f-4a21-82da-587e83a569bd"/>
    <s v="a998e2d4-362f-4de3-97dc-a618d41a7b4b"/>
    <d v="2020-07-03T00:00:00"/>
    <s v="Eco"/>
    <x v="3691"/>
    <x v="2"/>
    <s v="Port Jessicafurt"/>
    <s v="OffSup"/>
    <s v="Bndrs"/>
    <n v="4270.67"/>
    <n v="5"/>
    <n v="854.13400000000001"/>
    <x v="1"/>
    <x v="3"/>
    <x v="1"/>
  </r>
  <r>
    <s v="6b01319b-336e-452b-a3b3-c21861419fe9"/>
    <x v="927"/>
    <s v="3bfb0a1c-b4a9-4d18-9b97-3d62b704016e"/>
    <s v="6bcb801e-c97b-4230-9af8-6bbe93294a9f"/>
    <d v="2020-06-27T00:00:00"/>
    <s v="Exp"/>
    <x v="3692"/>
    <x v="2"/>
    <s v="New Marcia"/>
    <s v="Tech"/>
    <s v="Fstnrs"/>
    <n v="1819.96"/>
    <n v="4"/>
    <n v="454.99"/>
    <x v="0"/>
    <x v="1"/>
    <x v="1"/>
  </r>
  <r>
    <s v="32eca2ef-df93-46ba-8284-634f2cf354da"/>
    <x v="882"/>
    <s v="c33f3038-f659-4b88-9544-5659f7657742"/>
    <s v="28d4e08a-a62c-4801-aa69-a22b12fa918b"/>
    <d v="2021-04-03T00:00:00"/>
    <s v="Eco"/>
    <x v="3693"/>
    <x v="3"/>
    <s v="New Markbury"/>
    <s v="Furn"/>
    <s v="Acc"/>
    <n v="1131.29"/>
    <n v="1"/>
    <n v="1131.29"/>
    <x v="2"/>
    <x v="2"/>
    <x v="0"/>
  </r>
  <r>
    <s v="15c8fcb8-fbde-4920-b8e6-0b5230475661"/>
    <x v="1109"/>
    <s v="0e01f2a4-f7cf-4788-bda6-ca4e911b5555"/>
    <s v="6c67ab56-a513-4415-939f-c72dac4b6e5c"/>
    <d v="2020-02-04T00:00:00"/>
    <s v="Eco"/>
    <x v="3694"/>
    <x v="2"/>
    <s v="South Lindafurt"/>
    <s v="Tech"/>
    <s v="Acc"/>
    <n v="367.29"/>
    <n v="3"/>
    <n v="122.43"/>
    <x v="0"/>
    <x v="2"/>
    <x v="1"/>
  </r>
  <r>
    <s v="ebc900c9-d128-4372-b2e0-3385145ab5c7"/>
    <x v="786"/>
    <s v="8ea90054-168b-4053-b773-cb4706d9c726"/>
    <s v="bb115942-0fb9-4be7-b60b-8ede1ed915bb"/>
    <d v="2021-04-01T00:00:00"/>
    <s v="Exp"/>
    <x v="3695"/>
    <x v="3"/>
    <s v="Greenmouth"/>
    <s v="OffSup"/>
    <s v="Fstnrs"/>
    <n v="2010.68"/>
    <n v="3"/>
    <n v="670.22666666666669"/>
    <x v="1"/>
    <x v="1"/>
    <x v="0"/>
  </r>
  <r>
    <s v="ecf02555-4064-4d0c-9c02-b4ab05826127"/>
    <x v="519"/>
    <s v="bc0efa65-6650-4ca8-8ecc-fdf983b042df"/>
    <s v="3c3c6174-6119-4a05-9786-afc8093ee548"/>
    <d v="2022-05-06T00:00:00"/>
    <s v="Std"/>
    <x v="3696"/>
    <x v="3"/>
    <s v="East Timothy"/>
    <s v="Tech"/>
    <s v="Fstnrs"/>
    <n v="764.28"/>
    <n v="3"/>
    <n v="254.76"/>
    <x v="0"/>
    <x v="1"/>
    <x v="0"/>
  </r>
  <r>
    <s v="a57323d7-72af-41ac-a97d-cd2d7bb832a3"/>
    <x v="1588"/>
    <s v="87970898-aaf8-4214-942e-cbb725c9a49d"/>
    <s v="18e4c48d-7c0e-4ba6-9899-0a65467ecd06"/>
    <d v="2021-04-27T00:00:00"/>
    <s v="Eco"/>
    <x v="3697"/>
    <x v="0"/>
    <s v="Younghaven"/>
    <s v="Furn"/>
    <s v="Bkcs"/>
    <n v="2225.12"/>
    <n v="5"/>
    <n v="445.024"/>
    <x v="2"/>
    <x v="0"/>
    <x v="0"/>
  </r>
  <r>
    <s v="d2ff3859-74e4-49ff-b8ac-cf2080bf1f5a"/>
    <x v="1154"/>
    <s v="9e594d09-db5f-4bc6-85f4-33d3d47c5651"/>
    <s v="22b87c2a-a585-4a98-b5a9-1f473efe53cc"/>
    <d v="2024-03-03T00:00:00"/>
    <s v="Std"/>
    <x v="3698"/>
    <x v="1"/>
    <s v="Morganton"/>
    <s v="Tech"/>
    <s v="Acc"/>
    <n v="859.59"/>
    <n v="2"/>
    <n v="429.79500000000002"/>
    <x v="0"/>
    <x v="2"/>
    <x v="0"/>
  </r>
  <r>
    <s v="19eae633-e5b5-467e-8420-f0566e696b18"/>
    <x v="4"/>
    <s v="b816039e-e9fe-4ff5-99c4-7eab9bfbbecd"/>
    <s v="5a6b4733-aad5-4583-8bea-aeb7d6c5f472"/>
    <d v="2020-09-05T00:00:00"/>
    <s v="Eco"/>
    <x v="373"/>
    <x v="3"/>
    <s v="Patriciaton"/>
    <s v="OffSup"/>
    <s v="Bndrs"/>
    <n v="4580.57"/>
    <n v="9"/>
    <n v="508.95222222222219"/>
    <x v="1"/>
    <x v="3"/>
    <x v="0"/>
  </r>
  <r>
    <s v="f0cbd11f-3fec-4b08-a070-db1bb519792c"/>
    <x v="1589"/>
    <s v="d5a167b9-d149-4b2a-9ea2-9ba6f8aa399d"/>
    <s v="83519873-0788-4132-8000-dc7ef3a27f1e"/>
    <d v="2024-06-01T00:00:00"/>
    <s v="Exp"/>
    <x v="3699"/>
    <x v="0"/>
    <s v="Andrewburgh"/>
    <s v="Tech"/>
    <s v="Bkcs"/>
    <n v="3643.93"/>
    <n v="5"/>
    <n v="728.78599999999994"/>
    <x v="0"/>
    <x v="0"/>
    <x v="1"/>
  </r>
  <r>
    <s v="ced0e877-8de8-4c03-a3fb-d297c3cd5f3e"/>
    <x v="1169"/>
    <s v="e385b62c-483c-42f0-b575-d587a6cd27db"/>
    <s v="0425a0a4-62f1-4cb4-8eb0-f3a9345c7c9e"/>
    <d v="2020-05-18T00:00:00"/>
    <s v="Eco"/>
    <x v="3700"/>
    <x v="0"/>
    <s v="Monicaberg"/>
    <s v="Tech"/>
    <s v="Acc"/>
    <n v="2009.35"/>
    <n v="10"/>
    <n v="200.935"/>
    <x v="0"/>
    <x v="2"/>
    <x v="1"/>
  </r>
  <r>
    <s v="a3bccaee-0749-4b22-9d1a-bd2a381462fd"/>
    <x v="1357"/>
    <s v="6defa632-6c99-46b2-afe9-3333a22b099b"/>
    <s v="3635d553-ac56-43ac-9020-805045016610"/>
    <d v="2024-06-28T00:00:00"/>
    <s v="Exp"/>
    <x v="3701"/>
    <x v="3"/>
    <s v="Hendricksbury"/>
    <s v="Furn"/>
    <s v="Bndrs"/>
    <n v="3463.77"/>
    <n v="8"/>
    <n v="432.97125"/>
    <x v="2"/>
    <x v="3"/>
    <x v="1"/>
  </r>
  <r>
    <s v="77f2bbf2-35a8-426d-b86d-52dd84a8c1be"/>
    <x v="824"/>
    <s v="693e7aab-6bc2-40fa-bfb4-684b68324c73"/>
    <s v="1b940f35-75bd-4e9d-a3bc-4c8559928eb7"/>
    <d v="2021-09-16T00:00:00"/>
    <s v="Eco"/>
    <x v="3702"/>
    <x v="3"/>
    <s v="East Nathanville"/>
    <s v="Tech"/>
    <s v="Phns"/>
    <n v="358.31"/>
    <n v="3"/>
    <n v="119.43666666666667"/>
    <x v="0"/>
    <x v="4"/>
    <x v="1"/>
  </r>
  <r>
    <s v="ccefd421-7cfa-4e25-8e29-09a530d6d75f"/>
    <x v="1224"/>
    <s v="dd7b6d91-a472-4d62-97f2-4db03572725e"/>
    <s v="88b9b2cb-ff82-4958-9ee6-92c590e6ae55"/>
    <d v="2022-04-28T00:00:00"/>
    <s v="Std"/>
    <x v="3703"/>
    <x v="3"/>
    <s v="Port Nicholasmouth"/>
    <s v="Furn"/>
    <s v="Fstnrs"/>
    <n v="2956.2"/>
    <n v="1"/>
    <n v="2956.2"/>
    <x v="2"/>
    <x v="1"/>
    <x v="1"/>
  </r>
  <r>
    <s v="521c4469-30dc-4463-823b-6a986859b06e"/>
    <x v="475"/>
    <s v="5b39fe3e-ad0e-457f-8392-6696b82dd805"/>
    <s v="699b97e2-8a62-423a-b433-a0118a0b1876"/>
    <d v="2024-04-09T00:00:00"/>
    <s v="Eco"/>
    <x v="3704"/>
    <x v="1"/>
    <s v="New Michele"/>
    <s v="Furn"/>
    <s v="Bndrs"/>
    <n v="854.38"/>
    <n v="3"/>
    <n v="284.79333333333335"/>
    <x v="2"/>
    <x v="3"/>
    <x v="0"/>
  </r>
  <r>
    <s v="786c443a-635e-4d5f-86b1-31aee5cac629"/>
    <x v="136"/>
    <s v="ff97c56e-fb7f-4202-bfa8-f22f861b27f5"/>
    <s v="aa764178-5adf-4f84-baa8-e6801053f0c0"/>
    <d v="2021-09-09T00:00:00"/>
    <s v="Exp"/>
    <x v="3705"/>
    <x v="3"/>
    <s v="Hintonville"/>
    <s v="Tech"/>
    <s v="Bndrs"/>
    <n v="3460.34"/>
    <n v="3"/>
    <n v="1153.4466666666667"/>
    <x v="0"/>
    <x v="3"/>
    <x v="0"/>
  </r>
  <r>
    <s v="ace1e49b-3406-4537-a513-2704316dc36e"/>
    <x v="1496"/>
    <s v="5ce5a232-1f61-4c82-b050-1512b13c909e"/>
    <s v="b29df8f3-d8e9-4f3b-a15a-8286d05943bd"/>
    <d v="2023-02-23T00:00:00"/>
    <s v="Eco"/>
    <x v="3706"/>
    <x v="3"/>
    <s v="Haynesside"/>
    <s v="OffSup"/>
    <s v="Bkcs"/>
    <n v="4041.41"/>
    <n v="4"/>
    <n v="1010.3525"/>
    <x v="1"/>
    <x v="0"/>
    <x v="0"/>
  </r>
  <r>
    <s v="40402151-8523-4cd0-b67c-db59233510d5"/>
    <x v="196"/>
    <s v="1b6cea3d-752f-4d0a-abcf-c7548d9a956a"/>
    <s v="23d5268e-9460-4b10-b7db-e4459e08be65"/>
    <d v="2024-01-15T00:00:00"/>
    <s v="Exp"/>
    <x v="3707"/>
    <x v="3"/>
    <s v="New Brian"/>
    <s v="OffSup"/>
    <s v="Phns"/>
    <n v="3573.11"/>
    <n v="4"/>
    <n v="893.27750000000003"/>
    <x v="1"/>
    <x v="4"/>
    <x v="0"/>
  </r>
  <r>
    <s v="7c6d6834-d799-46cd-9724-deaba30d1fe2"/>
    <x v="650"/>
    <s v="1f11d6af-be4f-45cd-8a5d-db11f33e2182"/>
    <s v="1a2425e0-061d-43c6-8db6-01854d985aed"/>
    <d v="2021-07-11T00:00:00"/>
    <s v="Exp"/>
    <x v="3708"/>
    <x v="2"/>
    <s v="Timothyhaven"/>
    <s v="Furn"/>
    <s v="Fstnrs"/>
    <n v="2194.2399999999998"/>
    <n v="2"/>
    <n v="1097.1199999999999"/>
    <x v="2"/>
    <x v="1"/>
    <x v="1"/>
  </r>
  <r>
    <s v="3a47db2f-a090-4a60-a2df-a44ee7cab024"/>
    <x v="832"/>
    <s v="c3e32881-d1ba-4426-ab11-b3718b23b948"/>
    <s v="5095f7e4-ac55-4903-ae3b-76a1d3b8eb44"/>
    <d v="2019-05-29T00:00:00"/>
    <s v="Std"/>
    <x v="3709"/>
    <x v="0"/>
    <s v="Dianatown"/>
    <s v="Furn"/>
    <s v="Fstnrs"/>
    <n v="2061.94"/>
    <n v="7"/>
    <n v="294.56285714285713"/>
    <x v="2"/>
    <x v="1"/>
    <x v="1"/>
  </r>
  <r>
    <s v="34168dcf-602b-4208-944c-dd7d7985aed8"/>
    <x v="214"/>
    <s v="b3a33c54-99a5-4983-851e-13a969149e15"/>
    <s v="2248d688-dde2-40ec-b2eb-9afea6d5e3a5"/>
    <d v="2021-06-02T00:00:00"/>
    <s v="Exp"/>
    <x v="3710"/>
    <x v="2"/>
    <s v="East Eric"/>
    <s v="Tech"/>
    <s v="Bkcs"/>
    <n v="4326.3999999999996"/>
    <n v="1"/>
    <n v="4326.3999999999996"/>
    <x v="0"/>
    <x v="0"/>
    <x v="0"/>
  </r>
  <r>
    <s v="f1c55c39-f521-4165-a2b7-10875c75b881"/>
    <x v="568"/>
    <s v="632410fd-b2c5-439c-b181-73549c26a568"/>
    <s v="6e611d8f-26a6-49bc-8b52-db94f182c50a"/>
    <d v="2020-09-08T00:00:00"/>
    <s v="Std"/>
    <x v="3711"/>
    <x v="2"/>
    <s v="Dustinside"/>
    <s v="OffSup"/>
    <s v="Fstnrs"/>
    <n v="3438.15"/>
    <n v="1"/>
    <n v="3438.15"/>
    <x v="1"/>
    <x v="1"/>
    <x v="0"/>
  </r>
  <r>
    <s v="87985d40-99b7-4f9b-a101-6e2345042c30"/>
    <x v="760"/>
    <s v="9ed11340-6e44-4a69-af01-65190ec4e0ad"/>
    <s v="0aee56f3-57f9-4c22-8ff9-c467c476408f"/>
    <d v="2024-06-16T00:00:00"/>
    <s v="Eco"/>
    <x v="3712"/>
    <x v="0"/>
    <s v="New Josephton"/>
    <s v="OffSup"/>
    <s v="Fstnrs"/>
    <n v="2142.7199999999998"/>
    <n v="7"/>
    <n v="306.10285714285709"/>
    <x v="1"/>
    <x v="1"/>
    <x v="0"/>
  </r>
  <r>
    <s v="b82a8c93-c016-4e98-aaec-bad70f04906d"/>
    <x v="1201"/>
    <s v="007a66e4-5eb5-43bd-b4ad-45c3914bc49b"/>
    <s v="d1cff49c-3e8f-4bee-94e4-9243286dd198"/>
    <d v="2023-03-13T00:00:00"/>
    <s v="Eco"/>
    <x v="3713"/>
    <x v="2"/>
    <s v="Zacharyhaven"/>
    <s v="OffSup"/>
    <s v="Acc"/>
    <n v="3259.09"/>
    <n v="9"/>
    <n v="362.12111111111113"/>
    <x v="1"/>
    <x v="2"/>
    <x v="1"/>
  </r>
  <r>
    <s v="0e5c7190-7252-4257-aefa-d06c2693aed7"/>
    <x v="1001"/>
    <s v="8b3e7ec0-67e6-4481-a3a2-9c942ba229c3"/>
    <s v="89fb30eb-c992-4f02-a44c-0739e3bd2869"/>
    <d v="2024-10-23T00:00:00"/>
    <s v="Exp"/>
    <x v="3714"/>
    <x v="3"/>
    <s v="North Molly"/>
    <s v="Furn"/>
    <s v="Phns"/>
    <n v="1998.89"/>
    <n v="3"/>
    <n v="666.29666666666674"/>
    <x v="2"/>
    <x v="4"/>
    <x v="0"/>
  </r>
  <r>
    <s v="412c84c7-369d-47a5-8d8e-767e62f701f1"/>
    <x v="330"/>
    <s v="273abfcc-bbb0-4356-ac7a-0250e48088fc"/>
    <s v="7fd15543-b838-4277-94ef-a5ab4ec190ac"/>
    <d v="2023-04-05T00:00:00"/>
    <s v="Exp"/>
    <x v="3715"/>
    <x v="3"/>
    <s v="Holthaven"/>
    <s v="Tech"/>
    <s v="Fstnrs"/>
    <n v="3889.87"/>
    <n v="8"/>
    <n v="486.23374999999999"/>
    <x v="0"/>
    <x v="1"/>
    <x v="1"/>
  </r>
  <r>
    <s v="69ae6dbc-5360-4010-a975-666bae6eaf48"/>
    <x v="375"/>
    <s v="1706a547-b2c6-4aa6-a439-74f79e7480ff"/>
    <s v="60c4c63f-c2f1-4876-b129-96e7f84016af"/>
    <d v="2023-05-14T00:00:00"/>
    <s v="Std"/>
    <x v="3716"/>
    <x v="2"/>
    <s v="Mooreport"/>
    <s v="OffSup"/>
    <s v="Phns"/>
    <n v="3338.94"/>
    <n v="10"/>
    <n v="333.89400000000001"/>
    <x v="1"/>
    <x v="4"/>
    <x v="1"/>
  </r>
  <r>
    <s v="9e91bf64-4609-4968-a54e-d5437a37ab1f"/>
    <x v="37"/>
    <s v="e2912043-84b0-45fb-b801-860e3702bfae"/>
    <s v="9cfcb732-c8c6-4e8c-a9bd-9ff09051aba2"/>
    <d v="2023-02-27T00:00:00"/>
    <s v="Exp"/>
    <x v="3717"/>
    <x v="3"/>
    <s v="New Christophertown"/>
    <s v="Furn"/>
    <s v="Fstnrs"/>
    <n v="389.32"/>
    <n v="10"/>
    <n v="38.932000000000002"/>
    <x v="2"/>
    <x v="1"/>
    <x v="0"/>
  </r>
  <r>
    <s v="fd5f4135-3233-4855-a0c7-ab1beab17874"/>
    <x v="1590"/>
    <s v="a20abbb3-f158-4899-b425-e8e1f3db1592"/>
    <s v="08c0bba1-b811-4bd0-b282-574719334f8f"/>
    <d v="2021-04-06T00:00:00"/>
    <s v="Eco"/>
    <x v="3718"/>
    <x v="2"/>
    <s v="East Leah"/>
    <s v="OffSup"/>
    <s v="Acc"/>
    <n v="391.03"/>
    <n v="9"/>
    <n v="43.447777777777773"/>
    <x v="1"/>
    <x v="2"/>
    <x v="1"/>
  </r>
  <r>
    <s v="615f5df3-1438-4f76-b3f8-1111720b283e"/>
    <x v="183"/>
    <s v="6b182a86-e1a5-4437-8dcb-02025bc8c61f"/>
    <s v="e073a969-f323-4fcc-8a11-7ce6d36441f5"/>
    <d v="2021-01-16T00:00:00"/>
    <s v="Std"/>
    <x v="3719"/>
    <x v="1"/>
    <s v="West Edwin"/>
    <s v="OffSup"/>
    <s v="Phns"/>
    <n v="229.52"/>
    <n v="2"/>
    <n v="114.76"/>
    <x v="1"/>
    <x v="4"/>
    <x v="1"/>
  </r>
  <r>
    <s v="c56edc94-a342-448b-ac51-12b67c8e6829"/>
    <x v="527"/>
    <s v="f51caf01-26e4-4cca-9cf9-6a576e169882"/>
    <s v="7ff16f4a-25b5-490f-acb3-8b06bf10fa63"/>
    <d v="2022-10-28T00:00:00"/>
    <s v="Exp"/>
    <x v="3720"/>
    <x v="0"/>
    <s v="New Deanna"/>
    <s v="OffSup"/>
    <s v="Acc"/>
    <n v="3977.7"/>
    <n v="7"/>
    <n v="568.24285714285713"/>
    <x v="1"/>
    <x v="2"/>
    <x v="0"/>
  </r>
  <r>
    <s v="3a8cdc5b-8c9b-4717-8411-148a98cf5477"/>
    <x v="1280"/>
    <s v="3e56d15e-b01e-4258-a94e-0e2682fc5928"/>
    <s v="fce76da4-e7ad-4140-a9fd-46dc29da5325"/>
    <d v="2020-09-24T00:00:00"/>
    <s v="Std"/>
    <x v="3721"/>
    <x v="1"/>
    <s v="Johnsonview"/>
    <s v="Furn"/>
    <s v="Fstnrs"/>
    <n v="1024.78"/>
    <n v="10"/>
    <n v="102.47799999999999"/>
    <x v="2"/>
    <x v="1"/>
    <x v="1"/>
  </r>
  <r>
    <s v="7258e9af-a3aa-4f49-adc5-8b255e95e072"/>
    <x v="618"/>
    <s v="8a084c13-bca6-4b69-87b1-10b8970804f5"/>
    <s v="5118bc2e-d9c1-436a-b2d1-5b757ba68d9c"/>
    <d v="2021-07-31T00:00:00"/>
    <s v="Std"/>
    <x v="3722"/>
    <x v="2"/>
    <s v="Timstad"/>
    <s v="Tech"/>
    <s v="Fstnrs"/>
    <n v="2054.35"/>
    <n v="5"/>
    <n v="410.87"/>
    <x v="0"/>
    <x v="1"/>
    <x v="0"/>
  </r>
  <r>
    <s v="14b07d82-cc64-44b3-946b-ce5450f87976"/>
    <x v="120"/>
    <s v="20790e29-d563-47d9-8332-f1c29bfeeb4d"/>
    <s v="fb4d6ec6-52ed-4d05-8ed9-bef964005ded"/>
    <d v="2024-07-05T00:00:00"/>
    <s v="Exp"/>
    <x v="3723"/>
    <x v="3"/>
    <s v="Bryantown"/>
    <s v="OffSup"/>
    <s v="Acc"/>
    <n v="4790.67"/>
    <n v="10"/>
    <n v="479.06700000000001"/>
    <x v="1"/>
    <x v="2"/>
    <x v="0"/>
  </r>
  <r>
    <s v="75db5508-caed-4b1f-b98a-78a884ff7e5b"/>
    <x v="1591"/>
    <s v="547c0671-7fb6-4314-824b-9a4a6ccda213"/>
    <s v="3ed3c9ae-b497-4e15-8721-2284bacd1f25"/>
    <d v="2021-08-16T00:00:00"/>
    <s v="Eco"/>
    <x v="3724"/>
    <x v="2"/>
    <s v="Myersfurt"/>
    <s v="Furn"/>
    <s v="Bndrs"/>
    <n v="2295.65"/>
    <n v="9"/>
    <n v="255.07222222222222"/>
    <x v="2"/>
    <x v="3"/>
    <x v="0"/>
  </r>
  <r>
    <s v="634d70e1-3321-42f8-b962-8ea1d124abf4"/>
    <x v="87"/>
    <s v="c241a3c5-1153-4280-91ef-d19fa5589344"/>
    <s v="40bf0483-10fe-4ce5-acfb-bc8d2313d669"/>
    <d v="2021-02-14T00:00:00"/>
    <s v="Std"/>
    <x v="3725"/>
    <x v="3"/>
    <s v="East Michael"/>
    <s v="OffSup"/>
    <s v="Acc"/>
    <n v="140.88999999999999"/>
    <n v="3"/>
    <n v="46.963333333333331"/>
    <x v="1"/>
    <x v="2"/>
    <x v="1"/>
  </r>
  <r>
    <s v="ea2278de-1568-48fb-8fbe-2c36e3234934"/>
    <x v="40"/>
    <s v="4d701ad4-99b6-4e6c-97f2-00bbfabd8783"/>
    <s v="d9029119-fcf9-41bb-9493-3b9ffc7f658f"/>
    <d v="2023-12-26T00:00:00"/>
    <s v="Exp"/>
    <x v="3726"/>
    <x v="2"/>
    <s v="West Amybury"/>
    <s v="OffSup"/>
    <s v="Bndrs"/>
    <n v="2027.44"/>
    <n v="3"/>
    <n v="675.81333333333339"/>
    <x v="1"/>
    <x v="3"/>
    <x v="0"/>
  </r>
  <r>
    <s v="e55fca0b-cae1-4144-9438-faf9ddf9e257"/>
    <x v="366"/>
    <s v="caf66aa3-828a-42ff-b698-85422e8243ed"/>
    <s v="aedc14bd-cda1-4407-b04a-42f25896cdd8"/>
    <d v="2023-03-11T00:00:00"/>
    <s v="Exp"/>
    <x v="3727"/>
    <x v="3"/>
    <s v="Martinezbury"/>
    <s v="Tech"/>
    <s v="Bkcs"/>
    <n v="576.82000000000005"/>
    <n v="9"/>
    <n v="64.091111111111118"/>
    <x v="0"/>
    <x v="0"/>
    <x v="1"/>
  </r>
  <r>
    <s v="d988eee4-cc0e-467f-8a67-bd33146fda2b"/>
    <x v="359"/>
    <s v="93267797-edb8-483d-9e57-ab95219dcd03"/>
    <s v="0fb3a69d-403f-4fa3-b88a-aa624e06403f"/>
    <d v="2023-12-29T00:00:00"/>
    <s v="Std"/>
    <x v="1972"/>
    <x v="1"/>
    <s v="Bellmouth"/>
    <s v="Furn"/>
    <s v="Fstnrs"/>
    <n v="3108.05"/>
    <n v="1"/>
    <n v="3108.05"/>
    <x v="2"/>
    <x v="1"/>
    <x v="1"/>
  </r>
  <r>
    <s v="5854d271-c07a-4969-b7bd-15aaf0d446f0"/>
    <x v="818"/>
    <s v="42410dcd-9894-4a80-960d-ec1095aac8ca"/>
    <s v="09f77d74-0bdf-45fc-ae60-2db8a993ad1e"/>
    <d v="2021-11-07T00:00:00"/>
    <s v="Eco"/>
    <x v="3728"/>
    <x v="2"/>
    <s v="New Jennifer"/>
    <s v="OffSup"/>
    <s v="Bndrs"/>
    <n v="1943.36"/>
    <n v="6"/>
    <n v="323.89333333333332"/>
    <x v="1"/>
    <x v="3"/>
    <x v="1"/>
  </r>
  <r>
    <s v="3492cf20-2fd9-45fd-8d46-a8e5d4e4b34f"/>
    <x v="1434"/>
    <s v="0dd7bd46-d40a-4aa6-a96f-3139d3081aa8"/>
    <s v="808b77db-1a11-440f-8a8f-cd572cb5a8d2"/>
    <d v="2022-10-08T00:00:00"/>
    <s v="Exp"/>
    <x v="3729"/>
    <x v="0"/>
    <s v="Kimberlyview"/>
    <s v="Furn"/>
    <s v="Bndrs"/>
    <n v="539.70000000000005"/>
    <n v="6"/>
    <n v="89.95"/>
    <x v="2"/>
    <x v="3"/>
    <x v="0"/>
  </r>
  <r>
    <s v="73fe9d7e-d2c5-4ba5-bbc9-054222e223fa"/>
    <x v="796"/>
    <s v="818976c9-6bfc-460e-9c92-533f2447a870"/>
    <s v="49b0413c-0727-41bf-89b1-5760f9afe835"/>
    <d v="2023-10-10T00:00:00"/>
    <s v="Exp"/>
    <x v="3730"/>
    <x v="0"/>
    <s v="Watsonhaven"/>
    <s v="Furn"/>
    <s v="Phns"/>
    <n v="3175.45"/>
    <n v="10"/>
    <n v="317.54499999999996"/>
    <x v="2"/>
    <x v="4"/>
    <x v="1"/>
  </r>
  <r>
    <s v="0c0fe544-70d6-4cea-b687-801ae61e755c"/>
    <x v="1110"/>
    <s v="f8ba5ae2-557b-46c2-90ff-7b25cb00b56f"/>
    <s v="eb2a3f52-6295-44f1-8ea3-fe635c264f92"/>
    <d v="2022-04-24T00:00:00"/>
    <s v="Exp"/>
    <x v="3731"/>
    <x v="2"/>
    <s v="Porterchester"/>
    <s v="OffSup"/>
    <s v="Bkcs"/>
    <n v="1804.54"/>
    <n v="9"/>
    <n v="200.50444444444443"/>
    <x v="1"/>
    <x v="0"/>
    <x v="1"/>
  </r>
  <r>
    <s v="b4d3d36f-7c0b-474f-824b-988dc99bc8eb"/>
    <x v="1182"/>
    <s v="59deb48b-a934-452c-9f5b-126be5c2cda0"/>
    <s v="18962d3b-a389-424d-b448-c1acf012cac1"/>
    <d v="2024-04-25T00:00:00"/>
    <s v="Std"/>
    <x v="3732"/>
    <x v="0"/>
    <s v="Kathyland"/>
    <s v="Tech"/>
    <s v="Acc"/>
    <n v="4032.72"/>
    <n v="2"/>
    <n v="2016.36"/>
    <x v="0"/>
    <x v="2"/>
    <x v="1"/>
  </r>
  <r>
    <s v="684364ac-d0ab-43a9-8e8b-5dfc0bfd78d3"/>
    <x v="1592"/>
    <s v="21090e40-1f67-4eb7-ab8e-56dea5279372"/>
    <s v="8ed0659b-f930-4d13-a993-d4870356bc05"/>
    <d v="2020-04-12T00:00:00"/>
    <s v="Eco"/>
    <x v="3198"/>
    <x v="2"/>
    <s v="Stephaniemouth"/>
    <s v="OffSup"/>
    <s v="Acc"/>
    <n v="3885.71"/>
    <n v="5"/>
    <n v="777.14200000000005"/>
    <x v="1"/>
    <x v="2"/>
    <x v="0"/>
  </r>
  <r>
    <s v="948fc403-0981-432d-a961-702389add063"/>
    <x v="1325"/>
    <s v="91504502-d2ab-47a5-a384-33cabcccfc60"/>
    <s v="f571abfb-fa17-44f5-b982-bb65cc1ab715"/>
    <d v="2024-11-01T00:00:00"/>
    <s v="Exp"/>
    <x v="3733"/>
    <x v="2"/>
    <s v="Michaelfort"/>
    <s v="Furn"/>
    <s v="Fstnrs"/>
    <n v="3237.06"/>
    <n v="10"/>
    <n v="323.70600000000002"/>
    <x v="2"/>
    <x v="1"/>
    <x v="0"/>
  </r>
  <r>
    <s v="4832b443-3c11-4508-8b78-89673c31bbc8"/>
    <x v="730"/>
    <s v="85146b0c-54ab-4f20-a745-474b077a3aad"/>
    <s v="ee6da2e5-8b1b-4024-85a1-53f77e7d17e3"/>
    <d v="2023-11-08T00:00:00"/>
    <s v="Std"/>
    <x v="3734"/>
    <x v="2"/>
    <s v="Port Andrew"/>
    <s v="Tech"/>
    <s v="Bndrs"/>
    <n v="1438.25"/>
    <n v="10"/>
    <n v="143.82499999999999"/>
    <x v="0"/>
    <x v="3"/>
    <x v="1"/>
  </r>
  <r>
    <s v="aa5afe9b-9363-47a4-a171-a20e0e44d55d"/>
    <x v="1593"/>
    <s v="e20d3548-0f95-4ea2-9426-f301f6d07f6a"/>
    <s v="c6950f02-51a1-41d7-a638-ecbdc6b4e9e0"/>
    <d v="2020-06-15T00:00:00"/>
    <s v="Eco"/>
    <x v="3735"/>
    <x v="2"/>
    <s v="Smallside"/>
    <s v="OffSup"/>
    <s v="Acc"/>
    <n v="503.18"/>
    <n v="5"/>
    <n v="100.636"/>
    <x v="1"/>
    <x v="2"/>
    <x v="0"/>
  </r>
  <r>
    <s v="0e6f950d-dc3e-4f66-9cba-312ec6ea329f"/>
    <x v="1555"/>
    <s v="0b508913-cd81-4b3d-9239-f9f6c66ce690"/>
    <s v="79b4b770-3535-4929-b33f-81b351c93f4b"/>
    <d v="2020-11-04T00:00:00"/>
    <s v="Exp"/>
    <x v="3736"/>
    <x v="2"/>
    <s v="Port Rachelburgh"/>
    <s v="OffSup"/>
    <s v="Bndrs"/>
    <n v="4702.5200000000004"/>
    <n v="10"/>
    <n v="470.25200000000007"/>
    <x v="1"/>
    <x v="3"/>
    <x v="1"/>
  </r>
  <r>
    <s v="2bb250c4-c647-4792-b9b3-21b7cd055f53"/>
    <x v="1594"/>
    <s v="ded5f7f8-ee7f-414f-931a-02caafce9eaf"/>
    <s v="e5b52782-dc19-4e71-9ed8-0ea273dd8d89"/>
    <d v="2022-05-10T00:00:00"/>
    <s v="Eco"/>
    <x v="3737"/>
    <x v="3"/>
    <s v="Paulport"/>
    <s v="Tech"/>
    <s v="Fstnrs"/>
    <n v="3813.2"/>
    <n v="10"/>
    <n v="381.32"/>
    <x v="0"/>
    <x v="1"/>
    <x v="1"/>
  </r>
  <r>
    <s v="764b9b6c-e381-47ef-a8a5-baca2e6c5a2a"/>
    <x v="816"/>
    <s v="62c36583-52fa-48c2-9bce-4f36178b7095"/>
    <s v="fb8d983e-d99b-4518-9878-a6c092e70fe6"/>
    <d v="2022-03-27T00:00:00"/>
    <s v="Std"/>
    <x v="3738"/>
    <x v="1"/>
    <s v="East Joseport"/>
    <s v="Furn"/>
    <s v="Bkcs"/>
    <n v="333.18"/>
    <n v="1"/>
    <n v="333.18"/>
    <x v="2"/>
    <x v="0"/>
    <x v="0"/>
  </r>
  <r>
    <s v="acbaaee8-d7e3-4aca-997c-ec03fd14eb6d"/>
    <x v="1530"/>
    <s v="8e982ce3-b8a4-4887-97c4-9661213ce04d"/>
    <s v="80962428-4e36-4475-a115-bb8621bdf49a"/>
    <d v="2022-05-20T00:00:00"/>
    <s v="Std"/>
    <x v="3739"/>
    <x v="2"/>
    <s v="Lake Curtisfurt"/>
    <s v="Furn"/>
    <s v="Acc"/>
    <n v="4368.21"/>
    <n v="3"/>
    <n v="1456.07"/>
    <x v="2"/>
    <x v="2"/>
    <x v="0"/>
  </r>
  <r>
    <s v="db277a40-0f43-4141-bb46-b12d8ee8347b"/>
    <x v="570"/>
    <s v="dc90bd54-f944-482c-b4fa-58bdceda0629"/>
    <s v="d37a4e29-5ccc-4f98-906d-d99f1774f435"/>
    <d v="2021-04-25T00:00:00"/>
    <s v="Eco"/>
    <x v="3740"/>
    <x v="2"/>
    <s v="Adamton"/>
    <s v="Tech"/>
    <s v="Acc"/>
    <n v="3498.79"/>
    <n v="2"/>
    <n v="1749.395"/>
    <x v="0"/>
    <x v="2"/>
    <x v="0"/>
  </r>
  <r>
    <s v="051e99a2-570f-4795-b5d0-0555a034d274"/>
    <x v="972"/>
    <s v="c3b5484c-2d82-4252-b785-e2ac4b6be1c3"/>
    <s v="a668fe3a-02fb-47c3-be68-45ce56516fc4"/>
    <d v="2021-05-10T00:00:00"/>
    <s v="Exp"/>
    <x v="3741"/>
    <x v="2"/>
    <s v="Scottside"/>
    <s v="Tech"/>
    <s v="Fstnrs"/>
    <n v="1276.8599999999999"/>
    <n v="5"/>
    <n v="255.37199999999999"/>
    <x v="0"/>
    <x v="1"/>
    <x v="1"/>
  </r>
  <r>
    <s v="7a13eb68-77c1-4c0f-af56-d2a5cd10378b"/>
    <x v="1206"/>
    <s v="db5f49f4-b87b-40f3-82b7-77259e066d9c"/>
    <s v="58d3fa57-ccfb-4c48-9099-9cc957f674a0"/>
    <d v="2022-06-12T00:00:00"/>
    <s v="Std"/>
    <x v="3742"/>
    <x v="1"/>
    <s v="Seanport"/>
    <s v="Tech"/>
    <s v="Bndrs"/>
    <n v="1897.02"/>
    <n v="9"/>
    <n v="210.78"/>
    <x v="0"/>
    <x v="3"/>
    <x v="1"/>
  </r>
  <r>
    <s v="07faa030-da2e-4ab2-ba51-28326c29daf6"/>
    <x v="431"/>
    <s v="b8926c1c-1ea7-4258-8c19-8869d185cfce"/>
    <s v="973a4431-ab52-45c4-ae0e-f3eff56bb716"/>
    <d v="2020-09-30T00:00:00"/>
    <s v="Eco"/>
    <x v="3743"/>
    <x v="2"/>
    <s v="Castrochester"/>
    <s v="OffSup"/>
    <s v="Acc"/>
    <n v="790.3"/>
    <n v="5"/>
    <n v="158.06"/>
    <x v="1"/>
    <x v="2"/>
    <x v="0"/>
  </r>
  <r>
    <s v="26f6c842-ac43-45f0-b776-1104e7348de3"/>
    <x v="166"/>
    <s v="df3f3469-7500-4709-8e8d-ef5078bffca4"/>
    <s v="62218dc0-9559-4d62-bef1-fa4916fa4e33"/>
    <d v="2023-12-19T00:00:00"/>
    <s v="Exp"/>
    <x v="3744"/>
    <x v="1"/>
    <s v="East Lisa"/>
    <s v="Tech"/>
    <s v="Fstnrs"/>
    <n v="3833.62"/>
    <n v="3"/>
    <n v="1277.8733333333332"/>
    <x v="0"/>
    <x v="1"/>
    <x v="0"/>
  </r>
  <r>
    <s v="43c8fd56-ff0c-469f-a733-5b5b93e29edd"/>
    <x v="763"/>
    <s v="355cc52a-3afb-48b5-b1ed-9b44edadbebe"/>
    <s v="b23e1e4a-a88c-435c-be8f-78f4090b1a46"/>
    <d v="2021-06-13T00:00:00"/>
    <s v="Eco"/>
    <x v="3745"/>
    <x v="1"/>
    <s v="Petersonchester"/>
    <s v="OffSup"/>
    <s v="Fstnrs"/>
    <n v="2278.54"/>
    <n v="9"/>
    <n v="253.17111111111112"/>
    <x v="1"/>
    <x v="1"/>
    <x v="1"/>
  </r>
  <r>
    <s v="31536a22-2a60-412f-806f-89dc37f18073"/>
    <x v="556"/>
    <s v="db528457-187d-4f5c-8e6f-0c09b1d66abd"/>
    <s v="5f96d769-4190-48ac-ac61-1b77c3a72a92"/>
    <d v="2020-09-30T00:00:00"/>
    <s v="Exp"/>
    <x v="3746"/>
    <x v="3"/>
    <s v="Shaneville"/>
    <s v="OffSup"/>
    <s v="Phns"/>
    <n v="2550.34"/>
    <n v="5"/>
    <n v="510.06800000000004"/>
    <x v="1"/>
    <x v="4"/>
    <x v="1"/>
  </r>
  <r>
    <s v="43990437-7aa6-40a1-b720-c0448555fcf0"/>
    <x v="1595"/>
    <s v="70d426be-d4a5-4ae1-88c4-d22ba25187f2"/>
    <s v="be873fa5-7d3a-4f8b-9209-fbb651bc3ce8"/>
    <d v="2023-10-11T00:00:00"/>
    <s v="Exp"/>
    <x v="3747"/>
    <x v="2"/>
    <s v="East Scottfort"/>
    <s v="Furn"/>
    <s v="Acc"/>
    <n v="638.33000000000004"/>
    <n v="10"/>
    <n v="63.833000000000006"/>
    <x v="2"/>
    <x v="2"/>
    <x v="1"/>
  </r>
  <r>
    <s v="177b2129-0da9-4566-8012-0537c5ae7de4"/>
    <x v="1255"/>
    <s v="74c03a63-5998-4321-b582-ef72f0acced6"/>
    <s v="442633f1-092e-4392-8bcf-9562c3058788"/>
    <d v="2022-04-25T00:00:00"/>
    <s v="Eco"/>
    <x v="3748"/>
    <x v="3"/>
    <s v="South Michael"/>
    <s v="Furn"/>
    <s v="Fstnrs"/>
    <n v="3296.7"/>
    <n v="7"/>
    <n v="470.95714285714286"/>
    <x v="2"/>
    <x v="1"/>
    <x v="1"/>
  </r>
  <r>
    <s v="4616d7ae-d6a1-43a6-88f2-1b406cda89f5"/>
    <x v="245"/>
    <s v="4c01183c-77e3-4f10-8005-ffda1a647872"/>
    <s v="6a35b43d-2f04-423b-9274-6b70edee3ded"/>
    <d v="2023-07-15T00:00:00"/>
    <s v="Eco"/>
    <x v="3749"/>
    <x v="0"/>
    <s v="Port Tyronefurt"/>
    <s v="Tech"/>
    <s v="Bndrs"/>
    <n v="3674.94"/>
    <n v="8"/>
    <n v="459.36750000000001"/>
    <x v="0"/>
    <x v="3"/>
    <x v="0"/>
  </r>
  <r>
    <s v="5790e6c6-d1e4-4068-90c5-3b792ba517fd"/>
    <x v="1264"/>
    <s v="fc447427-5e1a-494d-b820-e08eb5091d73"/>
    <s v="14f34394-0577-4843-8ce3-df6c00076f18"/>
    <d v="2021-07-24T00:00:00"/>
    <s v="Exp"/>
    <x v="3750"/>
    <x v="0"/>
    <s v="Jonesside"/>
    <s v="Tech"/>
    <s v="Bkcs"/>
    <n v="708.54"/>
    <n v="8"/>
    <n v="88.567499999999995"/>
    <x v="0"/>
    <x v="0"/>
    <x v="1"/>
  </r>
  <r>
    <s v="7d3e422a-c190-43ff-a69a-19756a4fbf25"/>
    <x v="1132"/>
    <s v="f06f7b1a-0bfa-4cca-b3ad-bfdb91702db6"/>
    <s v="b370cfcd-fec3-46ee-8838-6eb88860c901"/>
    <d v="2021-10-24T00:00:00"/>
    <s v="Eco"/>
    <x v="3751"/>
    <x v="1"/>
    <s v="Olsonburgh"/>
    <s v="Tech"/>
    <s v="Phns"/>
    <n v="4022.58"/>
    <n v="3"/>
    <n v="1340.86"/>
    <x v="0"/>
    <x v="4"/>
    <x v="0"/>
  </r>
  <r>
    <s v="3471f2f3-3df1-4bee-a9b5-afeb21cfb896"/>
    <x v="369"/>
    <s v="7205e400-45d9-49a0-99b3-793e76a37d9e"/>
    <s v="5733337e-5b64-4ca6-82c8-2b4ad45438b2"/>
    <d v="2022-01-29T00:00:00"/>
    <s v="Std"/>
    <x v="3752"/>
    <x v="1"/>
    <s v="Alicemouth"/>
    <s v="OffSup"/>
    <s v="Bndrs"/>
    <n v="1688.54"/>
    <n v="4"/>
    <n v="422.13499999999999"/>
    <x v="1"/>
    <x v="3"/>
    <x v="0"/>
  </r>
  <r>
    <s v="8ab0b42d-5191-473c-bbf7-900b32e82d7d"/>
    <x v="242"/>
    <s v="97c7a33b-981f-4c30-be7d-dd35b00e18ab"/>
    <s v="632be3c8-2381-4950-b4b6-2f6d1e9fad71"/>
    <d v="2023-02-05T00:00:00"/>
    <s v="Std"/>
    <x v="3753"/>
    <x v="3"/>
    <s v="Thompsonview"/>
    <s v="Furn"/>
    <s v="Fstnrs"/>
    <n v="3973.79"/>
    <n v="10"/>
    <n v="397.37900000000002"/>
    <x v="2"/>
    <x v="1"/>
    <x v="1"/>
  </r>
  <r>
    <s v="e6559d30-3fed-417c-8d40-797f338bc2de"/>
    <x v="453"/>
    <s v="c609527a-b14b-4cfb-8e35-a5dc4e945f67"/>
    <s v="83db9de7-f1a6-4599-a05f-63cd448d1509"/>
    <d v="2023-03-27T00:00:00"/>
    <s v="Eco"/>
    <x v="3754"/>
    <x v="2"/>
    <s v="New Jessica"/>
    <s v="Furn"/>
    <s v="Acc"/>
    <n v="574.01"/>
    <n v="10"/>
    <n v="57.400999999999996"/>
    <x v="2"/>
    <x v="2"/>
    <x v="1"/>
  </r>
  <r>
    <s v="ef5ac456-9556-458e-8afe-b86c343bceaf"/>
    <x v="1596"/>
    <s v="fc8d8ef3-9c92-4520-b8d2-0dc506d693bc"/>
    <s v="f555d221-ec5c-4d2f-a847-39b97754bbdf"/>
    <d v="2021-07-27T00:00:00"/>
    <s v="Std"/>
    <x v="3755"/>
    <x v="1"/>
    <s v="Gonzalezside"/>
    <s v="Tech"/>
    <s v="Phns"/>
    <n v="2522.73"/>
    <n v="1"/>
    <n v="2522.73"/>
    <x v="0"/>
    <x v="4"/>
    <x v="0"/>
  </r>
  <r>
    <s v="d15d6da7-b5e3-4081-b4ee-29f8e409308c"/>
    <x v="1458"/>
    <s v="e16bf0bc-f8f2-46c1-ab9a-15a1ddac9966"/>
    <s v="2fc0a850-fe80-4227-bb9f-25cde16f5d62"/>
    <d v="2024-10-03T00:00:00"/>
    <s v="Std"/>
    <x v="3756"/>
    <x v="1"/>
    <s v="Jonesfurt"/>
    <s v="Furn"/>
    <s v="Phns"/>
    <n v="986.52"/>
    <n v="4"/>
    <n v="246.63"/>
    <x v="2"/>
    <x v="4"/>
    <x v="0"/>
  </r>
  <r>
    <s v="4945ff2e-7581-41ba-8c1f-dd1f11c05d22"/>
    <x v="629"/>
    <s v="e59782ec-631d-4a35-81f8-b62fe8a269cb"/>
    <s v="99f3264f-4c9a-4f12-a299-1312e250f8ac"/>
    <d v="2024-04-22T00:00:00"/>
    <s v="Eco"/>
    <x v="3757"/>
    <x v="3"/>
    <s v="Wilsonport"/>
    <s v="Tech"/>
    <s v="Acc"/>
    <n v="3860.99"/>
    <n v="6"/>
    <n v="643.49833333333333"/>
    <x v="0"/>
    <x v="2"/>
    <x v="0"/>
  </r>
  <r>
    <s v="5fff287b-a059-4b6a-aa06-d7910acf0eb1"/>
    <x v="1597"/>
    <s v="a1db67b0-0ead-4520-b11d-bb5119a463d7"/>
    <s v="c4cd5683-8bdd-4ff2-98db-63809d6e5b11"/>
    <d v="2023-05-29T00:00:00"/>
    <s v="Exp"/>
    <x v="3758"/>
    <x v="1"/>
    <s v="Lake Amanda"/>
    <s v="Furn"/>
    <s v="Fstnrs"/>
    <n v="4197.8999999999996"/>
    <n v="4"/>
    <n v="1049.4749999999999"/>
    <x v="2"/>
    <x v="1"/>
    <x v="0"/>
  </r>
  <r>
    <s v="d5d911f5-aa65-4890-9bc6-ced06066970c"/>
    <x v="718"/>
    <s v="9a1f174f-739f-4c54-9df0-897ba7544938"/>
    <s v="1305edab-aa29-4a0d-bd9a-4616ee7b6d3e"/>
    <d v="2023-06-02T00:00:00"/>
    <s v="Eco"/>
    <x v="3759"/>
    <x v="2"/>
    <s v="Lake Mindy"/>
    <s v="Tech"/>
    <s v="Fstnrs"/>
    <n v="3140.12"/>
    <n v="2"/>
    <n v="1570.06"/>
    <x v="0"/>
    <x v="1"/>
    <x v="0"/>
  </r>
  <r>
    <s v="a408b0a7-c2f4-41dc-9203-e7257937b8e2"/>
    <x v="1579"/>
    <s v="bb4cc43e-16f1-4b61-a0e6-99e27bbd2265"/>
    <s v="d8bb5585-d9a3-4afc-b6b7-7e9572d088be"/>
    <d v="2024-05-26T00:00:00"/>
    <s v="Eco"/>
    <x v="3760"/>
    <x v="2"/>
    <s v="Lyonschester"/>
    <s v="Furn"/>
    <s v="Fstnrs"/>
    <n v="292.64999999999998"/>
    <n v="3"/>
    <n v="97.55"/>
    <x v="2"/>
    <x v="1"/>
    <x v="1"/>
  </r>
  <r>
    <s v="a7ae8297-9fe8-4871-b63b-b262535b4679"/>
    <x v="1248"/>
    <s v="b9e3f67c-b0e2-41ed-b5f4-3bd907f4742e"/>
    <s v="a235e64c-8284-4f8d-9108-5b4aec8ba9f8"/>
    <d v="2021-08-21T00:00:00"/>
    <s v="Eco"/>
    <x v="3761"/>
    <x v="1"/>
    <s v="Reedshire"/>
    <s v="Furn"/>
    <s v="Fstnrs"/>
    <n v="543.04999999999995"/>
    <n v="1"/>
    <n v="543.04999999999995"/>
    <x v="2"/>
    <x v="1"/>
    <x v="0"/>
  </r>
  <r>
    <s v="3532f807-7cab-4aa3-b6c1-34fa9a2d7de0"/>
    <x v="1158"/>
    <s v="0d5047af-0ae4-4976-9c9b-f7dd18d7b7ac"/>
    <s v="7a74e045-98c4-4ee0-95ba-cffa263e6ebd"/>
    <d v="2024-07-13T00:00:00"/>
    <s v="Eco"/>
    <x v="3762"/>
    <x v="0"/>
    <s v="Williammouth"/>
    <s v="Tech"/>
    <s v="Bkcs"/>
    <n v="2245.2800000000002"/>
    <n v="2"/>
    <n v="1122.6400000000001"/>
    <x v="0"/>
    <x v="0"/>
    <x v="1"/>
  </r>
  <r>
    <s v="e759b35d-ce37-4346-a1ce-c0d718128b3d"/>
    <x v="682"/>
    <s v="21e28dfe-021e-4e64-8e7e-7bbdc408f187"/>
    <s v="90a27b2d-08b0-46b6-9ac3-edb3805a439c"/>
    <d v="2024-01-03T00:00:00"/>
    <s v="Eco"/>
    <x v="3763"/>
    <x v="1"/>
    <s v="Port Joseph"/>
    <s v="OffSup"/>
    <s v="Fstnrs"/>
    <n v="3850.52"/>
    <n v="6"/>
    <n v="641.75333333333333"/>
    <x v="1"/>
    <x v="1"/>
    <x v="1"/>
  </r>
  <r>
    <s v="2fd1ddf9-ca14-447a-9f03-7e0be9e62d39"/>
    <x v="1453"/>
    <s v="70d6e051-d150-478d-bc97-0a350b0aa8b7"/>
    <s v="74fcc2d0-10a1-426c-8194-8f19e5fa7760"/>
    <d v="2019-10-03T00:00:00"/>
    <s v="Exp"/>
    <x v="3764"/>
    <x v="1"/>
    <s v="North Matthew"/>
    <s v="Furn"/>
    <s v="Bndrs"/>
    <n v="1232.9000000000001"/>
    <n v="8"/>
    <n v="154.11250000000001"/>
    <x v="2"/>
    <x v="3"/>
    <x v="0"/>
  </r>
  <r>
    <s v="dc847b4c-8cc1-4a8e-aada-bd1817d792f2"/>
    <x v="1321"/>
    <s v="fca1d54c-e195-4c9f-9152-d12e1a2b048f"/>
    <s v="73bee452-cbd6-4091-8c0e-e45013733543"/>
    <d v="2021-08-13T00:00:00"/>
    <s v="Std"/>
    <x v="3765"/>
    <x v="3"/>
    <s v="Hardinmouth"/>
    <s v="Furn"/>
    <s v="Phns"/>
    <n v="1175.4000000000001"/>
    <n v="7"/>
    <n v="167.91428571428574"/>
    <x v="2"/>
    <x v="4"/>
    <x v="0"/>
  </r>
  <r>
    <s v="82a8564d-2e95-4ff3-a0e7-b4be78c1fd1b"/>
    <x v="1343"/>
    <s v="536c3693-32bf-41d2-8355-abf0bb9f3d77"/>
    <s v="f387a9e3-5bb1-49b8-8b37-6e8d20ba9b4e"/>
    <d v="2021-04-29T00:00:00"/>
    <s v="Exp"/>
    <x v="3766"/>
    <x v="2"/>
    <s v="Pierceberg"/>
    <s v="Furn"/>
    <s v="Fstnrs"/>
    <n v="4030.72"/>
    <n v="1"/>
    <n v="4030.72"/>
    <x v="2"/>
    <x v="1"/>
    <x v="0"/>
  </r>
  <r>
    <s v="9fc812b6-4b0f-4ec0-8d29-18ca55cdf488"/>
    <x v="685"/>
    <s v="0a581c0a-c038-4315-bcdf-801684e2886a"/>
    <s v="39b5ac08-fa73-41e6-9855-944f1c5f72eb"/>
    <d v="2022-11-11T00:00:00"/>
    <s v="Exp"/>
    <x v="3767"/>
    <x v="0"/>
    <s v="Andersonstad"/>
    <s v="Tech"/>
    <s v="Fstnrs"/>
    <n v="3146.13"/>
    <n v="4"/>
    <n v="786.53250000000003"/>
    <x v="0"/>
    <x v="1"/>
    <x v="1"/>
  </r>
  <r>
    <s v="2acd523e-74c0-4d1d-bcf6-ba4746688be6"/>
    <x v="899"/>
    <s v="1b21c94f-7724-478b-942f-26a22e95b716"/>
    <s v="b1a100d1-db87-475a-8b20-043625a04400"/>
    <d v="2024-01-23T00:00:00"/>
    <s v="Eco"/>
    <x v="3768"/>
    <x v="1"/>
    <s v="East Anthonystad"/>
    <s v="Furn"/>
    <s v="Acc"/>
    <n v="4017.58"/>
    <n v="9"/>
    <n v="446.39777777777778"/>
    <x v="2"/>
    <x v="2"/>
    <x v="1"/>
  </r>
  <r>
    <s v="1a454bed-9f77-48a3-822c-6db3e7ee4475"/>
    <x v="1598"/>
    <s v="420d4332-964f-43ed-bc7e-f60c6b9805c3"/>
    <s v="9c60148b-7124-4cdb-84d6-862b2c410f46"/>
    <d v="2023-03-23T00:00:00"/>
    <s v="Eco"/>
    <x v="3769"/>
    <x v="1"/>
    <s v="Laurenshire"/>
    <s v="Furn"/>
    <s v="Bkcs"/>
    <n v="4288.46"/>
    <n v="4"/>
    <n v="1072.115"/>
    <x v="2"/>
    <x v="0"/>
    <x v="0"/>
  </r>
  <r>
    <s v="f586b4c6-1563-4f06-b0a4-be90db87eb1c"/>
    <x v="132"/>
    <s v="bf557d49-dd3c-4631-bb48-3761449df110"/>
    <s v="077f6006-ba8c-4dd3-b982-80da89c4b65e"/>
    <d v="2019-08-10T00:00:00"/>
    <s v="Eco"/>
    <x v="692"/>
    <x v="3"/>
    <s v="Lake Troy"/>
    <s v="Furn"/>
    <s v="Bndrs"/>
    <n v="3407.79"/>
    <n v="7"/>
    <n v="486.82714285714286"/>
    <x v="2"/>
    <x v="3"/>
    <x v="0"/>
  </r>
  <r>
    <s v="8b4135d2-3977-4042-af99-98e51fc36114"/>
    <x v="1477"/>
    <s v="3cba44ba-e75d-427d-90a2-78cc534a1f51"/>
    <s v="1839b395-05fa-46fc-a311-db226c8acf2a"/>
    <d v="2020-03-05T00:00:00"/>
    <s v="Eco"/>
    <x v="3770"/>
    <x v="0"/>
    <s v="East Lisatown"/>
    <s v="OffSup"/>
    <s v="Phns"/>
    <n v="555.02"/>
    <n v="4"/>
    <n v="138.755"/>
    <x v="1"/>
    <x v="4"/>
    <x v="1"/>
  </r>
  <r>
    <s v="df854bd2-73b4-496a-b66f-f5bc24324af0"/>
    <x v="111"/>
    <s v="15952892-6e51-4cfe-8e99-f85c89a7a57c"/>
    <s v="df4ebaf8-7aff-4d26-b99d-f51be32cc2aa"/>
    <d v="2023-01-01T00:00:00"/>
    <s v="Std"/>
    <x v="3771"/>
    <x v="0"/>
    <s v="Port Mackenzieview"/>
    <s v="Tech"/>
    <s v="Bkcs"/>
    <n v="1678.76"/>
    <n v="1"/>
    <n v="1678.76"/>
    <x v="0"/>
    <x v="0"/>
    <x v="1"/>
  </r>
  <r>
    <s v="fa86f1be-66a2-44a3-82c1-d3ec9dfcb689"/>
    <x v="312"/>
    <s v="f9ba0035-ed6f-493a-ab27-a55d6013bb0f"/>
    <s v="ca971a4a-fd7f-4649-b609-3c8a633ee688"/>
    <d v="2020-02-05T00:00:00"/>
    <s v="Exp"/>
    <x v="3772"/>
    <x v="0"/>
    <s v="South Kelsey"/>
    <s v="Furn"/>
    <s v="Bndrs"/>
    <n v="3864.81"/>
    <n v="1"/>
    <n v="3864.81"/>
    <x v="2"/>
    <x v="3"/>
    <x v="1"/>
  </r>
  <r>
    <s v="2937238d-776e-408d-99f6-164e7deae70b"/>
    <x v="145"/>
    <s v="c94b364d-2351-4f52-b008-aed28fc9fda4"/>
    <s v="f8ad6621-7f99-4d1d-8435-b1f4da5da7ac"/>
    <d v="2024-03-29T00:00:00"/>
    <s v="Std"/>
    <x v="3773"/>
    <x v="0"/>
    <s v="Barnesmouth"/>
    <s v="OffSup"/>
    <s v="Phns"/>
    <n v="2919.75"/>
    <n v="3"/>
    <n v="973.25"/>
    <x v="1"/>
    <x v="4"/>
    <x v="0"/>
  </r>
  <r>
    <s v="2834fdf6-a464-492c-9a7a-e16062477a31"/>
    <x v="105"/>
    <s v="1ddee16a-17a5-4ab6-9240-2bced880da41"/>
    <s v="2d3a47e5-3864-482a-b47b-79255800d578"/>
    <d v="2021-12-14T00:00:00"/>
    <s v="Exp"/>
    <x v="3774"/>
    <x v="3"/>
    <s v="Turnertown"/>
    <s v="Tech"/>
    <s v="Bkcs"/>
    <n v="1329.94"/>
    <n v="6"/>
    <n v="221.65666666666667"/>
    <x v="0"/>
    <x v="0"/>
    <x v="1"/>
  </r>
  <r>
    <s v="32fd0f8b-3c6d-4830-863a-29cd853eceeb"/>
    <x v="638"/>
    <s v="a4ef99f6-23d6-4951-aa49-2961244f9e54"/>
    <s v="d5876737-1a33-4aba-8bdb-72d18a42760d"/>
    <d v="2020-01-16T00:00:00"/>
    <s v="Std"/>
    <x v="3775"/>
    <x v="0"/>
    <s v="Erinview"/>
    <s v="Furn"/>
    <s v="Acc"/>
    <n v="989.76"/>
    <n v="8"/>
    <n v="123.72"/>
    <x v="2"/>
    <x v="2"/>
    <x v="0"/>
  </r>
  <r>
    <s v="eef28219-9bd6-4b37-acd0-65183c14ec56"/>
    <x v="1240"/>
    <s v="7b7c7708-4b96-4f9a-b5b0-42c1caf650cb"/>
    <s v="97df2f62-3265-4972-b211-5d1cea514e75"/>
    <d v="2023-10-17T00:00:00"/>
    <s v="Exp"/>
    <x v="3776"/>
    <x v="1"/>
    <s v="North Robertbury"/>
    <s v="OffSup"/>
    <s v="Bkcs"/>
    <n v="4561.62"/>
    <n v="9"/>
    <n v="506.84666666666664"/>
    <x v="1"/>
    <x v="0"/>
    <x v="0"/>
  </r>
  <r>
    <s v="a511a7d1-7b72-4492-90ad-2da1abc0bd25"/>
    <x v="454"/>
    <s v="436b1509-4a95-4e02-a385-b067a2edaade"/>
    <s v="26ee112b-1c7f-4cda-b480-4be6be114da9"/>
    <d v="2021-09-07T00:00:00"/>
    <s v="Eco"/>
    <x v="3777"/>
    <x v="2"/>
    <s v="Port Maryton"/>
    <s v="OffSup"/>
    <s v="Phns"/>
    <n v="4651.21"/>
    <n v="10"/>
    <n v="465.12099999999998"/>
    <x v="1"/>
    <x v="4"/>
    <x v="1"/>
  </r>
  <r>
    <s v="987c0f37-9611-433d-ae45-ca5c507b2329"/>
    <x v="10"/>
    <s v="74e835d2-c079-4784-abfc-8856dc81f67a"/>
    <s v="66d6f754-9cbf-48e4-9d93-56d3ec2a1672"/>
    <d v="2022-01-25T00:00:00"/>
    <s v="Std"/>
    <x v="3778"/>
    <x v="0"/>
    <s v="Gordonstad"/>
    <s v="Furn"/>
    <s v="Phns"/>
    <n v="1989.09"/>
    <n v="3"/>
    <n v="663.03"/>
    <x v="2"/>
    <x v="4"/>
    <x v="0"/>
  </r>
  <r>
    <s v="a3ec3cc7-df2c-47ce-8009-4245d470e342"/>
    <x v="459"/>
    <s v="0dc45509-44d9-4499-bcac-1eaa660ea46d"/>
    <s v="7a6075d5-d751-4d6c-be2a-8919baa923ae"/>
    <d v="2022-09-19T00:00:00"/>
    <s v="Std"/>
    <x v="3779"/>
    <x v="1"/>
    <s v="South Michaelside"/>
    <s v="Furn"/>
    <s v="Bndrs"/>
    <n v="173.52"/>
    <n v="4"/>
    <n v="43.38"/>
    <x v="2"/>
    <x v="3"/>
    <x v="1"/>
  </r>
  <r>
    <s v="1896a72f-a71c-427b-bd13-d98c21495fd0"/>
    <x v="61"/>
    <s v="3f1027f2-dd6e-4a2b-8be1-423e8544b10a"/>
    <s v="d3a20cde-4bd7-4636-911f-083fbd075102"/>
    <d v="2020-12-02T00:00:00"/>
    <s v="Exp"/>
    <x v="3780"/>
    <x v="0"/>
    <s v="New Heather"/>
    <s v="Tech"/>
    <s v="Bndrs"/>
    <n v="3246.93"/>
    <n v="7"/>
    <n v="463.84714285714284"/>
    <x v="0"/>
    <x v="3"/>
    <x v="1"/>
  </r>
  <r>
    <s v="e3013987-398f-4212-8c8e-e9f040808aa4"/>
    <x v="990"/>
    <s v="ece1f171-6cdb-4ccb-b2f9-53ef2c3a92ca"/>
    <s v="6184f69b-53e2-4b91-871b-ed6c9eb9f7b2"/>
    <d v="2021-09-07T00:00:00"/>
    <s v="Eco"/>
    <x v="3781"/>
    <x v="0"/>
    <s v="Lake Jessicaland"/>
    <s v="Furn"/>
    <s v="Bndrs"/>
    <n v="187.15"/>
    <n v="9"/>
    <n v="20.794444444444444"/>
    <x v="2"/>
    <x v="3"/>
    <x v="1"/>
  </r>
  <r>
    <s v="dca2dbc3-1025-49c7-8bf5-d4eedbc145e4"/>
    <x v="1256"/>
    <s v="b7981ab0-a544-4aa2-ad78-07856de3bdcf"/>
    <s v="0cb8963f-6ab0-4b09-92da-b0949f80d96d"/>
    <d v="2019-08-14T00:00:00"/>
    <s v="Eco"/>
    <x v="3782"/>
    <x v="2"/>
    <s v="New Tammyfurt"/>
    <s v="Tech"/>
    <s v="Phns"/>
    <n v="1865.71"/>
    <n v="7"/>
    <n v="266.53000000000003"/>
    <x v="0"/>
    <x v="4"/>
    <x v="1"/>
  </r>
  <r>
    <s v="19818fa6-a2e0-464e-bc42-1b190808aa82"/>
    <x v="882"/>
    <s v="002f8a43-33f3-49f4-8a56-a03819adf432"/>
    <s v="73186286-29ac-449a-b8e7-dc28e8a8ad8a"/>
    <d v="2021-05-10T00:00:00"/>
    <s v="Std"/>
    <x v="3783"/>
    <x v="0"/>
    <s v="East Jeffrey"/>
    <s v="Furn"/>
    <s v="Bndrs"/>
    <n v="1206.26"/>
    <n v="6"/>
    <n v="201.04333333333332"/>
    <x v="2"/>
    <x v="3"/>
    <x v="0"/>
  </r>
  <r>
    <s v="c9453b06-f410-469c-932e-d4b56d212487"/>
    <x v="1523"/>
    <s v="50bb88d9-0363-4460-80b0-2e2fc455e44c"/>
    <s v="16418bcb-04e8-4673-895c-1e0a69fdb601"/>
    <d v="2020-05-22T00:00:00"/>
    <s v="Std"/>
    <x v="3784"/>
    <x v="1"/>
    <s v="Terryville"/>
    <s v="OffSup"/>
    <s v="Bkcs"/>
    <n v="1229.32"/>
    <n v="2"/>
    <n v="614.66"/>
    <x v="1"/>
    <x v="0"/>
    <x v="1"/>
  </r>
  <r>
    <s v="d08a57a9-e406-42ca-a336-050860a35405"/>
    <x v="472"/>
    <s v="db2e62ff-a846-4a63-bf18-63523def153a"/>
    <s v="33f74e15-7f0a-4863-a112-4831f33ca6d0"/>
    <d v="2021-05-27T00:00:00"/>
    <s v="Std"/>
    <x v="3785"/>
    <x v="1"/>
    <s v="Roseburgh"/>
    <s v="OffSup"/>
    <s v="Fstnrs"/>
    <n v="3810.04"/>
    <n v="2"/>
    <n v="1905.02"/>
    <x v="1"/>
    <x v="1"/>
    <x v="1"/>
  </r>
  <r>
    <s v="fca80bda-1bea-45bd-b447-44cbdf98f485"/>
    <x v="1257"/>
    <s v="3b440f7f-5d7b-47ef-a751-28ab67d1e38f"/>
    <s v="5ed42358-e5cc-47f6-980a-fa23caab3453"/>
    <d v="2023-10-19T00:00:00"/>
    <s v="Std"/>
    <x v="3786"/>
    <x v="1"/>
    <s v="Port Travis"/>
    <s v="Tech"/>
    <s v="Acc"/>
    <n v="907.68"/>
    <n v="5"/>
    <n v="181.536"/>
    <x v="0"/>
    <x v="2"/>
    <x v="1"/>
  </r>
  <r>
    <s v="9260964e-c35f-471c-992c-732b4b8192b4"/>
    <x v="27"/>
    <s v="3e1f4895-8804-4304-9389-9b50b40da0b8"/>
    <s v="f223a500-6d18-46d3-94ed-5824eb02ecc8"/>
    <d v="2021-09-25T00:00:00"/>
    <s v="Eco"/>
    <x v="3787"/>
    <x v="1"/>
    <s v="South Shaun"/>
    <s v="Tech"/>
    <s v="Bndrs"/>
    <n v="4417.08"/>
    <n v="9"/>
    <n v="490.78666666666663"/>
    <x v="0"/>
    <x v="3"/>
    <x v="0"/>
  </r>
  <r>
    <s v="ebc57ed0-39e1-4c1c-bb2c-49a1aec52d57"/>
    <x v="1599"/>
    <s v="ffeb590c-ef00-49b3-9c81-c0d63e103c63"/>
    <s v="52cc330a-9297-4087-ba90-20e30554dedd"/>
    <d v="2024-03-24T00:00:00"/>
    <s v="Std"/>
    <x v="3788"/>
    <x v="3"/>
    <s v="Lake Royton"/>
    <s v="Furn"/>
    <s v="Acc"/>
    <n v="1787.85"/>
    <n v="6"/>
    <n v="297.97499999999997"/>
    <x v="2"/>
    <x v="2"/>
    <x v="1"/>
  </r>
  <r>
    <s v="ddd457de-87c6-438e-a7ff-89603fe1f085"/>
    <x v="1047"/>
    <s v="4e67a8ae-f63a-45d7-9ec6-49c36788f091"/>
    <s v="bea2bdb6-7695-4ea1-80a9-04aedcc22212"/>
    <d v="2023-12-12T00:00:00"/>
    <s v="Exp"/>
    <x v="3789"/>
    <x v="3"/>
    <s v="Port Oliviaview"/>
    <s v="OffSup"/>
    <s v="Phns"/>
    <n v="406.26"/>
    <n v="9"/>
    <n v="45.14"/>
    <x v="1"/>
    <x v="4"/>
    <x v="0"/>
  </r>
  <r>
    <s v="262a3be2-10cd-48ee-947f-86c26ac5cdc0"/>
    <x v="196"/>
    <s v="bc7c3c98-8423-4512-a2e6-42f95c23537c"/>
    <s v="a920c1ea-7ac5-46cc-9534-e85e0b1a177e"/>
    <d v="2023-10-18T00:00:00"/>
    <s v="Std"/>
    <x v="406"/>
    <x v="1"/>
    <s v="North Joan"/>
    <s v="OffSup"/>
    <s v="Fstnrs"/>
    <n v="3347.02"/>
    <n v="9"/>
    <n v="371.89111111111112"/>
    <x v="1"/>
    <x v="1"/>
    <x v="0"/>
  </r>
  <r>
    <s v="b9705bd9-70f2-4e46-9460-1399f3342cb9"/>
    <x v="91"/>
    <s v="25fddadd-e768-4610-8dc8-03d0eb2aaa9b"/>
    <s v="25d11976-d0ac-4deb-a790-6090f52e3580"/>
    <d v="2020-09-20T00:00:00"/>
    <s v="Exp"/>
    <x v="3790"/>
    <x v="0"/>
    <s v="Lake Ianborough"/>
    <s v="Furn"/>
    <s v="Fstnrs"/>
    <n v="2610.73"/>
    <n v="10"/>
    <n v="261.07299999999998"/>
    <x v="2"/>
    <x v="1"/>
    <x v="1"/>
  </r>
  <r>
    <s v="3f6bb69a-6275-439d-9092-223056175b6e"/>
    <x v="815"/>
    <s v="f047057b-f2ac-4e15-a9ac-c94223565089"/>
    <s v="64930fb7-1852-4b42-a733-e7f705f10e14"/>
    <d v="2021-12-31T00:00:00"/>
    <s v="Std"/>
    <x v="3791"/>
    <x v="2"/>
    <s v="Alanmouth"/>
    <s v="Furn"/>
    <s v="Bndrs"/>
    <n v="1586.66"/>
    <n v="10"/>
    <n v="158.666"/>
    <x v="2"/>
    <x v="3"/>
    <x v="1"/>
  </r>
  <r>
    <s v="793bf0a6-57d4-4272-9a5e-3e736433a8a0"/>
    <x v="1599"/>
    <s v="a4eb59bc-c622-477b-913e-b6b7a5f0a750"/>
    <s v="2ee3a84a-bf27-446c-80e4-3f328d0c0443"/>
    <d v="2024-02-14T00:00:00"/>
    <s v="Std"/>
    <x v="3792"/>
    <x v="1"/>
    <s v="New Cynthiabury"/>
    <s v="OffSup"/>
    <s v="Bkcs"/>
    <n v="1582.55"/>
    <n v="10"/>
    <n v="158.255"/>
    <x v="1"/>
    <x v="0"/>
    <x v="1"/>
  </r>
  <r>
    <s v="e8a1e0b4-8d69-4e2f-af9b-c21f01930048"/>
    <x v="1600"/>
    <s v="43c8f281-6e9a-446b-b57f-4fefa749af0a"/>
    <s v="df77078e-3f7f-4b13-9fe7-22fee6614033"/>
    <d v="2022-05-24T00:00:00"/>
    <s v="Eco"/>
    <x v="3793"/>
    <x v="0"/>
    <s v="East Ginabury"/>
    <s v="Tech"/>
    <s v="Bndrs"/>
    <n v="4363.5200000000004"/>
    <n v="10"/>
    <n v="436.35200000000003"/>
    <x v="0"/>
    <x v="3"/>
    <x v="1"/>
  </r>
  <r>
    <s v="cb81c196-6f6b-42cd-85d2-f2a440390e21"/>
    <x v="869"/>
    <s v="c92e5420-77e4-47a8-b764-12caf48bc022"/>
    <s v="afc3e91b-58a0-4d53-852b-0288f2d8a86f"/>
    <d v="2022-05-20T00:00:00"/>
    <s v="Eco"/>
    <x v="3794"/>
    <x v="2"/>
    <s v="West Timothyfurt"/>
    <s v="Furn"/>
    <s v="Bndrs"/>
    <n v="1855.48"/>
    <n v="7"/>
    <n v="265.06857142857143"/>
    <x v="2"/>
    <x v="3"/>
    <x v="1"/>
  </r>
  <r>
    <s v="34fbbc7c-e2be-4471-ba3a-8031ed4155e7"/>
    <x v="1520"/>
    <s v="6136eee7-7d18-4e46-b71e-64a9b122a989"/>
    <s v="c2caff3a-7eba-4d8b-93c1-88d641e3d8ce"/>
    <d v="2020-04-15T00:00:00"/>
    <s v="Eco"/>
    <x v="3795"/>
    <x v="2"/>
    <s v="Blairtown"/>
    <s v="Furn"/>
    <s v="Bkcs"/>
    <n v="534.49"/>
    <n v="9"/>
    <n v="59.387777777777778"/>
    <x v="2"/>
    <x v="0"/>
    <x v="1"/>
  </r>
  <r>
    <s v="101d2e44-a7c5-43ec-81bb-ab868f3eb506"/>
    <x v="871"/>
    <s v="fae4731d-10ff-464f-a3f1-913cd3d04908"/>
    <s v="3b498b8d-fec9-45f0-97ae-29a52ff59e5a"/>
    <d v="2023-01-19T00:00:00"/>
    <s v="Std"/>
    <x v="3796"/>
    <x v="2"/>
    <s v="South Gabrielle"/>
    <s v="OffSup"/>
    <s v="Bkcs"/>
    <n v="2188.81"/>
    <n v="2"/>
    <n v="1094.405"/>
    <x v="1"/>
    <x v="0"/>
    <x v="1"/>
  </r>
  <r>
    <s v="3798f922-b5c1-4e99-b3a9-f1b43afe9f52"/>
    <x v="230"/>
    <s v="037d6340-66d1-4fe1-994e-599b2d175a8b"/>
    <s v="5f39e6a8-045d-488e-a944-3df2b69dfb0c"/>
    <d v="2022-02-14T00:00:00"/>
    <s v="Std"/>
    <x v="3797"/>
    <x v="3"/>
    <s v="Richardland"/>
    <s v="OffSup"/>
    <s v="Phns"/>
    <n v="4680.5"/>
    <n v="9"/>
    <n v="520.05555555555554"/>
    <x v="1"/>
    <x v="4"/>
    <x v="0"/>
  </r>
  <r>
    <s v="6ff71063-4e56-4742-ae64-5e1cef5a2834"/>
    <x v="1423"/>
    <s v="71aaaba5-cb50-4041-ad12-2298c767a5fc"/>
    <s v="37d59f2e-8047-4d06-b831-9a9139bdb4a3"/>
    <d v="2021-10-03T00:00:00"/>
    <s v="Eco"/>
    <x v="3798"/>
    <x v="0"/>
    <s v="Smithfurt"/>
    <s v="Furn"/>
    <s v="Fstnrs"/>
    <n v="167.8"/>
    <n v="6"/>
    <n v="27.966666666666669"/>
    <x v="2"/>
    <x v="1"/>
    <x v="0"/>
  </r>
  <r>
    <s v="20b84a46-55b9-4339-8dfd-520239b70098"/>
    <x v="1175"/>
    <s v="18b277c7-5a87-43ad-aaea-8ff3caf2f801"/>
    <s v="0a4c424a-8025-438e-a4e7-a6f87ac67282"/>
    <d v="2021-10-09T00:00:00"/>
    <s v="Std"/>
    <x v="3799"/>
    <x v="1"/>
    <s v="Lake Stevenmouth"/>
    <s v="OffSup"/>
    <s v="Fstnrs"/>
    <n v="3202.05"/>
    <n v="1"/>
    <n v="3202.05"/>
    <x v="1"/>
    <x v="1"/>
    <x v="1"/>
  </r>
  <r>
    <s v="d5f8afd8-135f-4b99-b487-d24f2fcf3ce1"/>
    <x v="1601"/>
    <s v="ee423fad-9e34-4a3e-93f5-c67614fbd745"/>
    <s v="95827fb2-5293-42f6-90bd-8ac0712a6fd8"/>
    <d v="2023-04-19T00:00:00"/>
    <s v="Std"/>
    <x v="3800"/>
    <x v="0"/>
    <s v="Wilsonberg"/>
    <s v="Furn"/>
    <s v="Bkcs"/>
    <n v="3842.26"/>
    <n v="9"/>
    <n v="426.91777777777781"/>
    <x v="2"/>
    <x v="0"/>
    <x v="0"/>
  </r>
  <r>
    <s v="89d06243-ee2b-498f-9e00-f170ee95a473"/>
    <x v="315"/>
    <s v="5931a4e4-5d37-45e4-b45d-b66b21f239dd"/>
    <s v="7f779875-1b22-4633-b2ef-812c558ff0e5"/>
    <d v="2020-11-22T00:00:00"/>
    <s v="Std"/>
    <x v="3801"/>
    <x v="1"/>
    <s v="East Michelleborough"/>
    <s v="Furn"/>
    <s v="Bkcs"/>
    <n v="3544.52"/>
    <n v="5"/>
    <n v="708.904"/>
    <x v="2"/>
    <x v="0"/>
    <x v="1"/>
  </r>
  <r>
    <s v="1a18151a-851e-47d2-9f1a-cb40b243df42"/>
    <x v="863"/>
    <s v="70f7d5ab-1b86-4455-885a-537805f4aa76"/>
    <s v="af2e13a1-94c1-46cc-b051-229ee7d4959d"/>
    <d v="2024-01-02T00:00:00"/>
    <s v="Eco"/>
    <x v="3802"/>
    <x v="2"/>
    <s v="East Johnhaven"/>
    <s v="Tech"/>
    <s v="Bkcs"/>
    <n v="791.15"/>
    <n v="2"/>
    <n v="395.57499999999999"/>
    <x v="0"/>
    <x v="0"/>
    <x v="1"/>
  </r>
  <r>
    <s v="e6c81d6d-f9ae-4a9a-ab1e-33a4d046c6e9"/>
    <x v="1185"/>
    <s v="a6b5a597-c927-466f-a435-f3a0482b67d8"/>
    <s v="94a57e0a-b05c-4bcb-be49-ff2a5fe48c53"/>
    <d v="2020-09-16T00:00:00"/>
    <s v="Eco"/>
    <x v="3803"/>
    <x v="3"/>
    <s v="West Sharonfort"/>
    <s v="Tech"/>
    <s v="Bndrs"/>
    <n v="657.79"/>
    <n v="4"/>
    <n v="164.44749999999999"/>
    <x v="0"/>
    <x v="3"/>
    <x v="1"/>
  </r>
  <r>
    <s v="017a997d-0f28-4f05-9671-4b5a2aa0fc25"/>
    <x v="739"/>
    <s v="deabeb18-5f1d-4664-8dae-bca2b7ede673"/>
    <s v="e217a77d-5bc8-4183-9433-53c5035c5d37"/>
    <d v="2020-01-01T00:00:00"/>
    <s v="Std"/>
    <x v="3804"/>
    <x v="3"/>
    <s v="Doylebury"/>
    <s v="OffSup"/>
    <s v="Acc"/>
    <n v="2396.09"/>
    <n v="10"/>
    <n v="239.60900000000001"/>
    <x v="1"/>
    <x v="2"/>
    <x v="0"/>
  </r>
  <r>
    <s v="12ef877d-2408-4897-aa5c-2e0489566f02"/>
    <x v="1377"/>
    <s v="b7b07691-875d-45db-a796-a39c7f570ac1"/>
    <s v="28390e28-c242-4630-8c96-d8a49ed38231"/>
    <d v="2024-05-21T00:00:00"/>
    <s v="Eco"/>
    <x v="3805"/>
    <x v="2"/>
    <s v="North Karen"/>
    <s v="Tech"/>
    <s v="Bndrs"/>
    <n v="3330.66"/>
    <n v="5"/>
    <n v="666.13199999999995"/>
    <x v="0"/>
    <x v="3"/>
    <x v="0"/>
  </r>
  <r>
    <s v="7bcf496e-6255-4eb6-a526-e176c35fcac7"/>
    <x v="1483"/>
    <s v="64831f64-3e44-45b8-b848-966ae698fba9"/>
    <s v="45b6f106-95b7-412f-8794-25bfff52523a"/>
    <d v="2024-10-14T00:00:00"/>
    <s v="Eco"/>
    <x v="3806"/>
    <x v="0"/>
    <s v="South Sarahton"/>
    <s v="Furn"/>
    <s v="Bndrs"/>
    <n v="406.18"/>
    <n v="7"/>
    <n v="58.025714285714287"/>
    <x v="2"/>
    <x v="3"/>
    <x v="1"/>
  </r>
  <r>
    <s v="af39c119-370c-4cb3-8fb0-81f06d02a974"/>
    <x v="1083"/>
    <s v="92d5bb5a-ec57-4991-9414-c0eb7ec71a7f"/>
    <s v="5cbec688-4961-47e1-bb57-9b1b188b27b9"/>
    <d v="2024-04-25T00:00:00"/>
    <s v="Eco"/>
    <x v="3807"/>
    <x v="1"/>
    <s v="Brownmouth"/>
    <s v="OffSup"/>
    <s v="Fstnrs"/>
    <n v="194.25"/>
    <n v="8"/>
    <n v="24.28125"/>
    <x v="1"/>
    <x v="1"/>
    <x v="0"/>
  </r>
  <r>
    <s v="d1b5f75f-566e-4ad4-bd6e-ceeae5ae44af"/>
    <x v="1382"/>
    <s v="d1b7d305-f1ee-4193-a335-08e5963deb35"/>
    <s v="1ae5d965-6d56-4bd8-960a-c5fed385632f"/>
    <d v="2024-06-23T00:00:00"/>
    <s v="Eco"/>
    <x v="3808"/>
    <x v="0"/>
    <s v="Port Jenniferborough"/>
    <s v="OffSup"/>
    <s v="Bndrs"/>
    <n v="2113.12"/>
    <n v="2"/>
    <n v="1056.56"/>
    <x v="1"/>
    <x v="3"/>
    <x v="0"/>
  </r>
  <r>
    <s v="2c744834-1948-4410-b4a7-3482b7d2dc38"/>
    <x v="1602"/>
    <s v="d4379b3b-a511-4c88-96a0-966e9e817439"/>
    <s v="1c857808-4ec2-472c-8e52-5813b758b1e4"/>
    <d v="2021-03-21T00:00:00"/>
    <s v="Std"/>
    <x v="3809"/>
    <x v="0"/>
    <s v="East Ashleyview"/>
    <s v="Furn"/>
    <s v="Bkcs"/>
    <n v="3992.03"/>
    <n v="8"/>
    <n v="499.00375000000003"/>
    <x v="2"/>
    <x v="0"/>
    <x v="1"/>
  </r>
  <r>
    <s v="bea1be9e-be70-49a8-8d1b-e7e3fd7f1cd9"/>
    <x v="1154"/>
    <s v="795cd679-7de0-42e9-96ca-f503b036e885"/>
    <s v="1483c45d-de57-4523-8e0f-48ba00b8717f"/>
    <d v="2023-11-24T00:00:00"/>
    <s v="Eco"/>
    <x v="3810"/>
    <x v="0"/>
    <s v="West Johnshire"/>
    <s v="Tech"/>
    <s v="Bkcs"/>
    <n v="1408.49"/>
    <n v="10"/>
    <n v="140.84899999999999"/>
    <x v="0"/>
    <x v="0"/>
    <x v="0"/>
  </r>
  <r>
    <s v="e068cd91-714a-4a1a-954c-4f417a08b300"/>
    <x v="204"/>
    <s v="f879560d-3e30-4609-b90b-82f3d1488a80"/>
    <s v="9b8751a5-b154-422b-8649-213c3ba94da8"/>
    <d v="2019-09-07T00:00:00"/>
    <s v="Exp"/>
    <x v="3811"/>
    <x v="2"/>
    <s v="Jasonshire"/>
    <s v="OffSup"/>
    <s v="Acc"/>
    <n v="1841.94"/>
    <n v="3"/>
    <n v="613.98"/>
    <x v="1"/>
    <x v="2"/>
    <x v="0"/>
  </r>
  <r>
    <s v="6a6ef83d-08e1-46f0-984f-e06a302954ad"/>
    <x v="69"/>
    <s v="caeea28d-230f-4978-8dbe-77963a5a80f1"/>
    <s v="27d0e207-3f63-442b-bbd1-c08c07079829"/>
    <d v="2022-06-06T00:00:00"/>
    <s v="Exp"/>
    <x v="3812"/>
    <x v="2"/>
    <s v="Gomezmouth"/>
    <s v="Furn"/>
    <s v="Acc"/>
    <n v="1788.09"/>
    <n v="2"/>
    <n v="894.04499999999996"/>
    <x v="2"/>
    <x v="2"/>
    <x v="0"/>
  </r>
  <r>
    <s v="4c7b8082-5e35-4e56-a0d9-c77c0b06f861"/>
    <x v="626"/>
    <s v="0991eb7e-d2bb-43da-808d-71a1e8b6cb90"/>
    <s v="9f40ca60-83e3-4edc-abda-6b2de0f3d11b"/>
    <d v="2021-10-16T00:00:00"/>
    <s v="Eco"/>
    <x v="3813"/>
    <x v="1"/>
    <s v="North Nicholas"/>
    <s v="OffSup"/>
    <s v="Fstnrs"/>
    <n v="1381.91"/>
    <n v="2"/>
    <n v="690.95500000000004"/>
    <x v="1"/>
    <x v="1"/>
    <x v="0"/>
  </r>
  <r>
    <s v="9ca9671a-448a-4ca3-84d0-cd2fc2dc3493"/>
    <x v="160"/>
    <s v="2c90d28d-2ef8-4bef-a670-71f4a4f0635a"/>
    <s v="5ba79b78-9d66-4df2-854a-bbfa5b3eaccc"/>
    <d v="2020-07-27T00:00:00"/>
    <s v="Std"/>
    <x v="3814"/>
    <x v="0"/>
    <s v="South Caroline"/>
    <s v="Tech"/>
    <s v="Phns"/>
    <n v="3094.84"/>
    <n v="5"/>
    <n v="618.96800000000007"/>
    <x v="0"/>
    <x v="4"/>
    <x v="0"/>
  </r>
  <r>
    <s v="8e941baf-42c4-4cb1-9de6-c36c1aa4c079"/>
    <x v="337"/>
    <s v="faf9d34a-a3af-42ea-9fe0-85162b19fdf9"/>
    <s v="2ce9df0f-6360-49bc-a630-0b993a5bb431"/>
    <d v="2022-10-21T00:00:00"/>
    <s v="Exp"/>
    <x v="3815"/>
    <x v="0"/>
    <s v="South Sarah"/>
    <s v="OffSup"/>
    <s v="Bndrs"/>
    <n v="4734.38"/>
    <n v="3"/>
    <n v="1578.1266666666668"/>
    <x v="1"/>
    <x v="3"/>
    <x v="0"/>
  </r>
  <r>
    <s v="f992d1a2-f5a0-4479-8f99-e65a64758267"/>
    <x v="631"/>
    <s v="c276b698-7317-4fa9-a0a8-a4abf04b57b1"/>
    <s v="f3cff55c-c83c-4acb-bea8-51598b57b60e"/>
    <d v="2021-09-09T00:00:00"/>
    <s v="Std"/>
    <x v="3816"/>
    <x v="0"/>
    <s v="Guerraberg"/>
    <s v="Furn"/>
    <s v="Bkcs"/>
    <n v="4032.24"/>
    <n v="8"/>
    <n v="504.03"/>
    <x v="2"/>
    <x v="0"/>
    <x v="1"/>
  </r>
  <r>
    <s v="ed0a113c-eefb-4f95-b050-fbfb12d0c31e"/>
    <x v="195"/>
    <s v="c2671a98-905c-490c-9bbe-c339101d8bf3"/>
    <s v="ddcb1a99-ed54-4b26-8c59-15f864217945"/>
    <d v="2020-02-23T00:00:00"/>
    <s v="Eco"/>
    <x v="3817"/>
    <x v="3"/>
    <s v="Sanchezland"/>
    <s v="OffSup"/>
    <s v="Bndrs"/>
    <n v="3390.18"/>
    <n v="5"/>
    <n v="678.03599999999994"/>
    <x v="1"/>
    <x v="3"/>
    <x v="1"/>
  </r>
  <r>
    <s v="1b9a10a8-9279-4557-acde-3354e64a9131"/>
    <x v="1603"/>
    <s v="bb71cb7b-5888-4544-8cb1-6cb2475249c7"/>
    <s v="01ef7a48-b85b-4ce3-8abe-bef6ba7233f8"/>
    <d v="2023-06-06T00:00:00"/>
    <s v="Exp"/>
    <x v="3818"/>
    <x v="3"/>
    <s v="Williamsview"/>
    <s v="Tech"/>
    <s v="Acc"/>
    <n v="399.99"/>
    <n v="7"/>
    <n v="57.14142857142857"/>
    <x v="0"/>
    <x v="2"/>
    <x v="1"/>
  </r>
  <r>
    <s v="55783a5f-5f20-441f-a19e-5eda4a236cfd"/>
    <x v="402"/>
    <s v="59746f33-21df-4767-b121-71ea86743e81"/>
    <s v="f605e249-3197-4444-af92-19e1e1cabce7"/>
    <d v="2020-01-02T00:00:00"/>
    <s v="Eco"/>
    <x v="3819"/>
    <x v="3"/>
    <s v="North Edwinport"/>
    <s v="Tech"/>
    <s v="Acc"/>
    <n v="4298.3599999999997"/>
    <n v="9"/>
    <n v="477.59555555555551"/>
    <x v="0"/>
    <x v="2"/>
    <x v="1"/>
  </r>
  <r>
    <s v="5686ea49-5f0e-416a-b6cc-8b14ca2d5c28"/>
    <x v="453"/>
    <s v="d1127ddc-52c0-43a5-a34e-55fa127f5bdc"/>
    <s v="06b8c3ad-d18e-4da5-b285-c36e5de316bc"/>
    <d v="2023-08-30T00:00:00"/>
    <s v="Exp"/>
    <x v="3820"/>
    <x v="0"/>
    <s v="Williamsfort"/>
    <s v="Furn"/>
    <s v="Fstnrs"/>
    <n v="1652.23"/>
    <n v="9"/>
    <n v="183.58111111111111"/>
    <x v="2"/>
    <x v="1"/>
    <x v="0"/>
  </r>
  <r>
    <s v="05c4623f-0f9c-48ba-84de-555d835f381b"/>
    <x v="338"/>
    <s v="515af1d5-b56c-4eae-81bb-cb70f55dce41"/>
    <s v="652f6682-9e4a-488d-a0e2-64a2e05ad639"/>
    <d v="2020-07-03T00:00:00"/>
    <s v="Eco"/>
    <x v="3821"/>
    <x v="3"/>
    <s v="Wattsstad"/>
    <s v="Furn"/>
    <s v="Fstnrs"/>
    <n v="3654.49"/>
    <n v="5"/>
    <n v="730.89799999999991"/>
    <x v="2"/>
    <x v="1"/>
    <x v="0"/>
  </r>
  <r>
    <s v="a72d012a-4ede-45ed-a56a-b90383bf54ad"/>
    <x v="618"/>
    <s v="fb48e896-810d-4973-8c8a-29c99b2a2bc1"/>
    <s v="8ec5678a-5868-4b3d-82dc-3737d13dc778"/>
    <d v="2021-12-02T00:00:00"/>
    <s v="Exp"/>
    <x v="3822"/>
    <x v="2"/>
    <s v="Taylorport"/>
    <s v="OffSup"/>
    <s v="Phns"/>
    <n v="2453.64"/>
    <n v="8"/>
    <n v="306.70499999999998"/>
    <x v="1"/>
    <x v="4"/>
    <x v="0"/>
  </r>
  <r>
    <s v="756bbc12-3e4a-4351-9a92-d20e20ced55a"/>
    <x v="1197"/>
    <s v="d0a2d287-1795-44a7-8000-dd6511a378c3"/>
    <s v="4ae7ab8c-d6d8-4c0d-84b2-4e8cbb2c1154"/>
    <d v="2023-08-24T00:00:00"/>
    <s v="Eco"/>
    <x v="3823"/>
    <x v="2"/>
    <s v="Amyburgh"/>
    <s v="Tech"/>
    <s v="Phns"/>
    <n v="3375.28"/>
    <n v="9"/>
    <n v="375.03111111111116"/>
    <x v="0"/>
    <x v="4"/>
    <x v="0"/>
  </r>
  <r>
    <s v="c66d1e06-cc25-4346-8fdc-4ff1c80cd195"/>
    <x v="1087"/>
    <s v="8d8befb1-86b0-4466-9815-207cafe6e9ef"/>
    <s v="4a3b5f08-9896-4555-9de5-faf8a5b88d03"/>
    <d v="2022-07-10T00:00:00"/>
    <s v="Std"/>
    <x v="3824"/>
    <x v="2"/>
    <s v="Lake Russell"/>
    <s v="Tech"/>
    <s v="Bndrs"/>
    <n v="3613.17"/>
    <n v="7"/>
    <n v="516.16714285714284"/>
    <x v="0"/>
    <x v="3"/>
    <x v="0"/>
  </r>
  <r>
    <s v="d801e455-8c29-40c6-8ae9-5670692096b4"/>
    <x v="1188"/>
    <s v="c91e84d5-dfde-4e95-816f-2406cc03e7bd"/>
    <s v="da82ecf7-5988-4532-8477-2af9413119f7"/>
    <d v="2023-11-10T00:00:00"/>
    <s v="Eco"/>
    <x v="3825"/>
    <x v="1"/>
    <s v="South Ryanmouth"/>
    <s v="Tech"/>
    <s v="Bkcs"/>
    <n v="3737.51"/>
    <n v="6"/>
    <n v="622.91833333333341"/>
    <x v="0"/>
    <x v="0"/>
    <x v="0"/>
  </r>
  <r>
    <s v="9ee30191-38f9-4a17-a314-0ee4dc9a1757"/>
    <x v="1604"/>
    <s v="6865ec44-ca75-4ede-97bc-01a13cbb4f69"/>
    <s v="7e9a33db-6d52-431f-bed1-c4a51bae33d6"/>
    <d v="2023-12-17T00:00:00"/>
    <s v="Eco"/>
    <x v="3826"/>
    <x v="0"/>
    <s v="Geoffreyport"/>
    <s v="Furn"/>
    <s v="Phns"/>
    <n v="3146.39"/>
    <n v="5"/>
    <n v="629.27800000000002"/>
    <x v="2"/>
    <x v="4"/>
    <x v="0"/>
  </r>
  <r>
    <s v="f838dcfd-673b-4d6f-a577-18ea5c8adb68"/>
    <x v="1123"/>
    <s v="a0db2224-ecd6-4825-8a0a-d431b8973362"/>
    <s v="922a6969-57cd-451d-b148-fb8c9bc44ad2"/>
    <d v="2024-06-27T00:00:00"/>
    <s v="Exp"/>
    <x v="3827"/>
    <x v="3"/>
    <s v="Lake Josephville"/>
    <s v="OffSup"/>
    <s v="Acc"/>
    <n v="361.04"/>
    <n v="10"/>
    <n v="36.103999999999999"/>
    <x v="1"/>
    <x v="2"/>
    <x v="0"/>
  </r>
  <r>
    <s v="e9fafd11-5dcb-4678-8a59-b5349d756b8f"/>
    <x v="269"/>
    <s v="06ed69eb-1b90-44b8-887b-4d85c0804d50"/>
    <s v="4df50767-6e3d-4913-aef5-6919025a05c0"/>
    <d v="2024-04-17T00:00:00"/>
    <s v="Eco"/>
    <x v="3828"/>
    <x v="1"/>
    <s v="Johnsonhaven"/>
    <s v="OffSup"/>
    <s v="Bkcs"/>
    <n v="4544.0600000000004"/>
    <n v="8"/>
    <n v="568.00750000000005"/>
    <x v="1"/>
    <x v="0"/>
    <x v="0"/>
  </r>
  <r>
    <s v="84f3eb17-3cc9-4969-9ba4-e7d07b2c9d39"/>
    <x v="1605"/>
    <s v="b34a4c52-3923-48e8-8b99-2676d0fa53d0"/>
    <s v="93957402-fedd-4658-a74c-761e2837cd49"/>
    <d v="2020-07-23T00:00:00"/>
    <s v="Std"/>
    <x v="3829"/>
    <x v="1"/>
    <s v="West Rodneyview"/>
    <s v="OffSup"/>
    <s v="Bkcs"/>
    <n v="922.84"/>
    <n v="1"/>
    <n v="922.84"/>
    <x v="1"/>
    <x v="0"/>
    <x v="1"/>
  </r>
  <r>
    <s v="538e05b0-3cac-4f14-aa7f-6ff4e124ab07"/>
    <x v="1124"/>
    <s v="e9dc7ebb-1909-40d4-b85f-4216900dd7a7"/>
    <s v="8085f6b5-5e06-4bf1-91dd-c09d062f02db"/>
    <d v="2022-03-19T00:00:00"/>
    <s v="Std"/>
    <x v="3830"/>
    <x v="3"/>
    <s v="Lake Sean"/>
    <s v="OffSup"/>
    <s v="Acc"/>
    <n v="2927.93"/>
    <n v="6"/>
    <n v="487.98833333333329"/>
    <x v="1"/>
    <x v="2"/>
    <x v="0"/>
  </r>
  <r>
    <s v="f33cf864-9f56-492a-9d45-8b4d01071220"/>
    <x v="889"/>
    <s v="26c34d8c-1715-4bff-8011-c30ef846780b"/>
    <s v="05182161-58ef-46c2-a6e4-f35db639081e"/>
    <d v="2023-11-07T00:00:00"/>
    <s v="Exp"/>
    <x v="3831"/>
    <x v="0"/>
    <s v="Lamview"/>
    <s v="Furn"/>
    <s v="Acc"/>
    <n v="2835.52"/>
    <n v="2"/>
    <n v="1417.76"/>
    <x v="2"/>
    <x v="2"/>
    <x v="1"/>
  </r>
  <r>
    <s v="27346b84-c617-4f91-b710-3e2e98d6a191"/>
    <x v="1416"/>
    <s v="addddfd3-5d45-458e-bc15-5f8a09baaccf"/>
    <s v="35cd22ae-9283-4671-a048-68e6d6165450"/>
    <d v="2021-05-02T00:00:00"/>
    <s v="Eco"/>
    <x v="3832"/>
    <x v="2"/>
    <s v="East Jessica"/>
    <s v="OffSup"/>
    <s v="Phns"/>
    <n v="3825.61"/>
    <n v="6"/>
    <n v="637.60166666666669"/>
    <x v="1"/>
    <x v="4"/>
    <x v="0"/>
  </r>
  <r>
    <s v="1f3a797c-63ee-4836-86de-718a73ef78ef"/>
    <x v="1606"/>
    <s v="c368843c-54b5-4423-bdcf-9299a635ac3a"/>
    <s v="63e09b8a-c6c7-428b-9a92-49983bc72231"/>
    <d v="2022-02-20T00:00:00"/>
    <s v="Std"/>
    <x v="3833"/>
    <x v="2"/>
    <s v="New Chad"/>
    <s v="Tech"/>
    <s v="Fstnrs"/>
    <n v="2094.58"/>
    <n v="7"/>
    <n v="299.22571428571428"/>
    <x v="0"/>
    <x v="1"/>
    <x v="1"/>
  </r>
  <r>
    <s v="a0fdede7-814e-4d5e-b211-d2a77cf015dc"/>
    <x v="1313"/>
    <s v="84fa8f21-3026-4468-9995-b70d84258c50"/>
    <s v="cc67b0aa-dcc4-43b8-b157-8f7989a850f3"/>
    <d v="2022-12-07T00:00:00"/>
    <s v="Exp"/>
    <x v="3834"/>
    <x v="2"/>
    <s v="South Toddland"/>
    <s v="Furn"/>
    <s v="Acc"/>
    <n v="314.19"/>
    <n v="2"/>
    <n v="157.095"/>
    <x v="2"/>
    <x v="2"/>
    <x v="1"/>
  </r>
  <r>
    <s v="edd9f088-3c8a-4a63-b01e-aebc1afb8fad"/>
    <x v="1141"/>
    <s v="e9e5972d-e5da-4b43-a110-3a00831ae6f7"/>
    <s v="c1dd7985-f42f-435c-9aee-3ad316ba2026"/>
    <d v="2024-01-26T00:00:00"/>
    <s v="Eco"/>
    <x v="3835"/>
    <x v="3"/>
    <s v="South Melody"/>
    <s v="OffSup"/>
    <s v="Phns"/>
    <n v="941.97"/>
    <n v="3"/>
    <n v="313.99"/>
    <x v="1"/>
    <x v="4"/>
    <x v="0"/>
  </r>
  <r>
    <s v="5b9f6684-92df-440c-9b9c-d82de49d0f5c"/>
    <x v="1031"/>
    <s v="62e0dba0-d091-48ca-86a2-a303aa6d2a12"/>
    <s v="95531b27-94a2-4029-a480-e6fa4008ceae"/>
    <d v="2022-06-24T00:00:00"/>
    <s v="Exp"/>
    <x v="3836"/>
    <x v="0"/>
    <s v="Juliaview"/>
    <s v="Furn"/>
    <s v="Bkcs"/>
    <n v="1737.92"/>
    <n v="1"/>
    <n v="1737.92"/>
    <x v="2"/>
    <x v="0"/>
    <x v="0"/>
  </r>
  <r>
    <s v="27ee80f8-2f47-4c6e-a610-2386e08d8694"/>
    <x v="1244"/>
    <s v="d3ad3fd3-b547-418b-bd8f-f51945bf6922"/>
    <s v="ec3e09d8-d0e1-47dc-8725-b4710aa8be96"/>
    <d v="2020-05-20T00:00:00"/>
    <s v="Exp"/>
    <x v="3603"/>
    <x v="0"/>
    <s v="Travisview"/>
    <s v="Tech"/>
    <s v="Bkcs"/>
    <n v="4138.2299999999996"/>
    <n v="2"/>
    <n v="2069.1149999999998"/>
    <x v="0"/>
    <x v="0"/>
    <x v="0"/>
  </r>
  <r>
    <s v="f557d311-f997-45a4-bd67-9cce8b6de90e"/>
    <x v="1129"/>
    <s v="d08bdfe3-cf05-4635-a905-0cd20be36030"/>
    <s v="c411c9c2-a357-4eb0-964c-0c54819a4d7a"/>
    <d v="2022-12-23T00:00:00"/>
    <s v="Eco"/>
    <x v="3837"/>
    <x v="1"/>
    <s v="Langville"/>
    <s v="OffSup"/>
    <s v="Bndrs"/>
    <n v="2326.02"/>
    <n v="6"/>
    <n v="387.67"/>
    <x v="1"/>
    <x v="3"/>
    <x v="1"/>
  </r>
  <r>
    <s v="234535a7-bd91-4ef4-9333-cd7387b4a9f2"/>
    <x v="1302"/>
    <s v="e2131d44-3924-4eb8-b38b-6247c18325ac"/>
    <s v="1e88d890-fbdd-4354-ab10-1f19cc823c81"/>
    <d v="2021-12-03T00:00:00"/>
    <s v="Eco"/>
    <x v="3838"/>
    <x v="2"/>
    <s v="Mitchellberg"/>
    <s v="OffSup"/>
    <s v="Fstnrs"/>
    <n v="1512.21"/>
    <n v="6"/>
    <n v="252.035"/>
    <x v="1"/>
    <x v="1"/>
    <x v="0"/>
  </r>
  <r>
    <s v="3d94e71d-02ac-4308-bc2a-f328f48f6c18"/>
    <x v="878"/>
    <s v="f024eb48-3b1e-46b9-b714-34ef34124e07"/>
    <s v="d3973a49-8016-416d-8b5d-42c6d7318555"/>
    <d v="2020-05-06T00:00:00"/>
    <s v="Exp"/>
    <x v="3839"/>
    <x v="3"/>
    <s v="Port Drewstad"/>
    <s v="Tech"/>
    <s v="Bkcs"/>
    <n v="2991.98"/>
    <n v="6"/>
    <n v="498.66333333333336"/>
    <x v="0"/>
    <x v="0"/>
    <x v="0"/>
  </r>
  <r>
    <s v="23b646d3-93c7-4537-9e4c-2e90e5bb7990"/>
    <x v="809"/>
    <s v="c5a1f664-4062-4140-90d9-0b28185a2c0c"/>
    <s v="ebb8696b-a487-4840-be3f-067b7b47bf2e"/>
    <d v="2023-07-11T00:00:00"/>
    <s v="Exp"/>
    <x v="3840"/>
    <x v="1"/>
    <s v="East Deborah"/>
    <s v="OffSup"/>
    <s v="Fstnrs"/>
    <n v="2742.13"/>
    <n v="9"/>
    <n v="304.68111111111114"/>
    <x v="1"/>
    <x v="1"/>
    <x v="1"/>
  </r>
  <r>
    <s v="94c5773a-cf71-4a5f-8ff6-74900d1c52f9"/>
    <x v="157"/>
    <s v="82879d7b-6506-4876-bb7b-2a6730e268be"/>
    <s v="12a5bef8-0c9d-4f72-8134-75555f86bf62"/>
    <d v="2020-04-07T00:00:00"/>
    <s v="Std"/>
    <x v="2813"/>
    <x v="1"/>
    <s v="Masonburgh"/>
    <s v="Furn"/>
    <s v="Acc"/>
    <n v="2700.6"/>
    <n v="8"/>
    <n v="337.57499999999999"/>
    <x v="2"/>
    <x v="2"/>
    <x v="1"/>
  </r>
  <r>
    <s v="98e6a062-f3f2-4ef9-aa96-94fabed8d5e4"/>
    <x v="424"/>
    <s v="0ec85480-2246-4792-876b-afe7d60fa6dc"/>
    <s v="70a3c9ac-cb62-4b9a-8b73-c6965ca50f33"/>
    <d v="2021-06-30T00:00:00"/>
    <s v="Eco"/>
    <x v="3841"/>
    <x v="0"/>
    <s v="Lake Michelletown"/>
    <s v="Furn"/>
    <s v="Phns"/>
    <n v="4456.4399999999996"/>
    <n v="5"/>
    <n v="891.2879999999999"/>
    <x v="2"/>
    <x v="4"/>
    <x v="0"/>
  </r>
  <r>
    <s v="b4457835-4102-45f2-bffb-d88acc2e344e"/>
    <x v="373"/>
    <s v="256a69d0-e77b-4558-bcfd-2fedcc0790cf"/>
    <s v="5b644566-9022-47b4-a43f-4f15c7096ae9"/>
    <d v="2024-03-22T00:00:00"/>
    <s v="Eco"/>
    <x v="3842"/>
    <x v="0"/>
    <s v="Wrightstad"/>
    <s v="Furn"/>
    <s v="Acc"/>
    <n v="1120.8399999999999"/>
    <n v="3"/>
    <n v="373.61333333333329"/>
    <x v="2"/>
    <x v="2"/>
    <x v="1"/>
  </r>
  <r>
    <s v="42acf374-1518-46d3-8702-3601c3f25438"/>
    <x v="1205"/>
    <s v="1f618e44-3508-4442-8eb9-3c5057087038"/>
    <s v="34c545ad-3ad0-493d-8134-e8fc4edd7ed1"/>
    <d v="2020-02-10T00:00:00"/>
    <s v="Exp"/>
    <x v="3843"/>
    <x v="0"/>
    <s v="Melissaport"/>
    <s v="OffSup"/>
    <s v="Bkcs"/>
    <n v="1949.25"/>
    <n v="3"/>
    <n v="649.75"/>
    <x v="1"/>
    <x v="0"/>
    <x v="1"/>
  </r>
  <r>
    <s v="568f4a3c-48b0-4126-9f81-3187838b45e4"/>
    <x v="1393"/>
    <s v="47ee44d0-435b-4171-8420-7ef35856d3b7"/>
    <s v="70606973-b0ee-4c21-9fab-2b47410d744f"/>
    <d v="2020-07-12T00:00:00"/>
    <s v="Eco"/>
    <x v="3844"/>
    <x v="2"/>
    <s v="Patelville"/>
    <s v="Tech"/>
    <s v="Phns"/>
    <n v="2519.65"/>
    <n v="3"/>
    <n v="839.88333333333333"/>
    <x v="0"/>
    <x v="4"/>
    <x v="0"/>
  </r>
  <r>
    <s v="c9efb81c-ae30-4f06-a10d-7b86228d6ba8"/>
    <x v="1607"/>
    <s v="1fb3a4b3-ef52-47df-ab66-d3447e0db49b"/>
    <s v="f2184fdc-a57a-4bfd-ba54-676138a5d2d2"/>
    <d v="2023-12-28T00:00:00"/>
    <s v="Eco"/>
    <x v="3845"/>
    <x v="2"/>
    <s v="Fritzshire"/>
    <s v="Tech"/>
    <s v="Fstnrs"/>
    <n v="1217.4100000000001"/>
    <n v="8"/>
    <n v="152.17625000000001"/>
    <x v="0"/>
    <x v="1"/>
    <x v="1"/>
  </r>
  <r>
    <s v="71e16215-c183-47c7-98f4-517ea240e882"/>
    <x v="1499"/>
    <s v="86537c2c-63ae-4b0a-a461-0f6409d74e66"/>
    <s v="552b20bd-569d-4940-a0d7-875f27cf3060"/>
    <d v="2022-09-06T00:00:00"/>
    <s v="Eco"/>
    <x v="3846"/>
    <x v="3"/>
    <s v="Port Kellystad"/>
    <s v="Tech"/>
    <s v="Phns"/>
    <n v="3406.74"/>
    <n v="1"/>
    <n v="3406.74"/>
    <x v="0"/>
    <x v="4"/>
    <x v="0"/>
  </r>
  <r>
    <s v="6eb1380f-be6e-4275-9f14-b0500393e541"/>
    <x v="275"/>
    <s v="987aa690-653b-4c90-9220-edf33077a92c"/>
    <s v="b40802e7-4c9f-4bd2-a4cc-954ce53c5024"/>
    <d v="2024-01-01T00:00:00"/>
    <s v="Exp"/>
    <x v="3847"/>
    <x v="1"/>
    <s v="Johnsonville"/>
    <s v="Tech"/>
    <s v="Fstnrs"/>
    <n v="3508.1"/>
    <n v="3"/>
    <n v="1169.3666666666666"/>
    <x v="0"/>
    <x v="1"/>
    <x v="1"/>
  </r>
  <r>
    <s v="2ce870f0-dd20-43fb-903f-2d7247fec197"/>
    <x v="1361"/>
    <s v="1c8541e5-4ca5-42ed-add3-a35655c281ff"/>
    <s v="1ff4982b-6965-4985-818a-1d776578da26"/>
    <d v="2022-01-08T00:00:00"/>
    <s v="Eco"/>
    <x v="3848"/>
    <x v="3"/>
    <s v="Rubioland"/>
    <s v="OffSup"/>
    <s v="Fstnrs"/>
    <n v="3191.2"/>
    <n v="3"/>
    <n v="1063.7333333333333"/>
    <x v="1"/>
    <x v="1"/>
    <x v="0"/>
  </r>
  <r>
    <s v="8e49bad9-85cd-42d8-a0a3-3953840d4f24"/>
    <x v="830"/>
    <s v="27f1d773-5d7d-4b27-85e4-4536e9c57b75"/>
    <s v="4e53672d-e2ea-4070-942b-be642b1b70d7"/>
    <d v="2023-08-30T00:00:00"/>
    <s v="Eco"/>
    <x v="3849"/>
    <x v="2"/>
    <s v="New Lauraburgh"/>
    <s v="Furn"/>
    <s v="Phns"/>
    <n v="3884.29"/>
    <n v="9"/>
    <n v="431.58777777777777"/>
    <x v="2"/>
    <x v="4"/>
    <x v="0"/>
  </r>
  <r>
    <s v="3f3f8328-ee55-4af2-82b5-8afb021d5077"/>
    <x v="297"/>
    <s v="ec4310c9-c727-4f75-b6c1-b5efaed6939d"/>
    <s v="93590d93-9cd0-431c-81f1-77160d66dc25"/>
    <d v="2023-04-15T00:00:00"/>
    <s v="Std"/>
    <x v="3850"/>
    <x v="1"/>
    <s v="Deannashire"/>
    <s v="Tech"/>
    <s v="Fstnrs"/>
    <n v="2710.26"/>
    <n v="3"/>
    <n v="903.42000000000007"/>
    <x v="0"/>
    <x v="1"/>
    <x v="0"/>
  </r>
  <r>
    <s v="5482948b-257b-4c58-869e-789136346ae1"/>
    <x v="1207"/>
    <s v="7cd42707-1a51-4332-a414-f6e1576777d7"/>
    <s v="cd53c363-bd4b-4e44-aab4-c82c5a5d48b9"/>
    <d v="2021-11-15T00:00:00"/>
    <s v="Eco"/>
    <x v="3851"/>
    <x v="1"/>
    <s v="Derrickmouth"/>
    <s v="Furn"/>
    <s v="Bndrs"/>
    <n v="556.09"/>
    <n v="1"/>
    <n v="556.09"/>
    <x v="2"/>
    <x v="3"/>
    <x v="0"/>
  </r>
  <r>
    <s v="7ff4373f-8097-4f48-97c5-3f1a560385a7"/>
    <x v="1608"/>
    <s v="302ff047-2a89-44f2-8827-0b6c6280e35d"/>
    <s v="6655163f-a0bf-4112-9787-740822001317"/>
    <d v="2023-01-11T00:00:00"/>
    <s v="Eco"/>
    <x v="3852"/>
    <x v="2"/>
    <s v="North Bryan"/>
    <s v="Tech"/>
    <s v="Acc"/>
    <n v="4151.76"/>
    <n v="1"/>
    <n v="4151.76"/>
    <x v="0"/>
    <x v="2"/>
    <x v="0"/>
  </r>
  <r>
    <s v="25d4528a-5cec-4fa3-9028-e8b791253a8c"/>
    <x v="1609"/>
    <s v="684a44e2-876f-4b14-bf97-f7824e4c8833"/>
    <s v="b9b7f76b-850e-4605-8ac3-3394953c4477"/>
    <d v="2023-07-13T00:00:00"/>
    <s v="Std"/>
    <x v="3853"/>
    <x v="3"/>
    <s v="North Williamhaven"/>
    <s v="Furn"/>
    <s v="Bkcs"/>
    <n v="4784.59"/>
    <n v="1"/>
    <n v="4784.59"/>
    <x v="2"/>
    <x v="0"/>
    <x v="0"/>
  </r>
  <r>
    <s v="422d96fc-7b18-4ae9-a38a-4e6e7de6d3d6"/>
    <x v="838"/>
    <s v="098b204e-3ec5-4673-b3d6-d5ebba4ce1c5"/>
    <s v="dc739af4-2c99-476d-a3da-57a4661f6c57"/>
    <d v="2022-03-09T00:00:00"/>
    <s v="Exp"/>
    <x v="3854"/>
    <x v="0"/>
    <s v="Arnoldmouth"/>
    <s v="Tech"/>
    <s v="Fstnrs"/>
    <n v="1456.68"/>
    <n v="4"/>
    <n v="364.17"/>
    <x v="0"/>
    <x v="1"/>
    <x v="0"/>
  </r>
  <r>
    <s v="43c5befc-8e6d-473c-a972-503029ce4d7e"/>
    <x v="1591"/>
    <s v="308b81a0-125c-4f66-b18b-32deb07098da"/>
    <s v="7ed63e28-2450-4caa-a843-21edaef7599e"/>
    <d v="2021-11-10T00:00:00"/>
    <s v="Exp"/>
    <x v="3855"/>
    <x v="3"/>
    <s v="New Rosehaven"/>
    <s v="Furn"/>
    <s v="Phns"/>
    <n v="245.33"/>
    <n v="3"/>
    <n v="81.776666666666671"/>
    <x v="2"/>
    <x v="4"/>
    <x v="1"/>
  </r>
  <r>
    <s v="55735865-a70f-42c0-86cd-c6c889552411"/>
    <x v="335"/>
    <s v="7ec735d9-cb10-404b-bf91-d262a05ff474"/>
    <s v="c3babf29-28f9-44ae-bff9-519f78c55756"/>
    <d v="2024-01-24T00:00:00"/>
    <s v="Eco"/>
    <x v="3856"/>
    <x v="0"/>
    <s v="Desireetown"/>
    <s v="Furn"/>
    <s v="Acc"/>
    <n v="2647.2"/>
    <n v="3"/>
    <n v="882.4"/>
    <x v="2"/>
    <x v="2"/>
    <x v="0"/>
  </r>
  <r>
    <s v="da52da6e-8390-4614-82d7-b50be3cbc52b"/>
    <x v="282"/>
    <s v="b3d61083-9d01-4cd4-b2f8-ddcf77277a8d"/>
    <s v="3a24aa80-2c2c-4269-8f8d-49f8227309bd"/>
    <d v="2023-01-10T00:00:00"/>
    <s v="Std"/>
    <x v="3857"/>
    <x v="1"/>
    <s v="Poncehaven"/>
    <s v="OffSup"/>
    <s v="Fstnrs"/>
    <n v="4409.93"/>
    <n v="1"/>
    <n v="4409.93"/>
    <x v="1"/>
    <x v="1"/>
    <x v="1"/>
  </r>
  <r>
    <s v="1fd5b47a-8032-405a-9d27-54323c2c48c2"/>
    <x v="1202"/>
    <s v="1e00a60f-734e-4828-8011-ab34d6e796e1"/>
    <s v="39be04ff-0766-439a-9833-9fdbf89aeb97"/>
    <d v="2023-12-23T00:00:00"/>
    <s v="Eco"/>
    <x v="3858"/>
    <x v="3"/>
    <s v="North Michael"/>
    <s v="Tech"/>
    <s v="Phns"/>
    <n v="4857.07"/>
    <n v="5"/>
    <n v="971.41399999999999"/>
    <x v="0"/>
    <x v="4"/>
    <x v="0"/>
  </r>
  <r>
    <s v="c2bbae14-58a2-44f1-8366-a5eb38b6b970"/>
    <x v="267"/>
    <s v="4089e4d3-839e-4a59-8349-936009513ccd"/>
    <s v="1161ce42-4b95-4d26-aeb6-4b755afd62fb"/>
    <d v="2024-01-21T00:00:00"/>
    <s v="Exp"/>
    <x v="3859"/>
    <x v="1"/>
    <s v="Longfort"/>
    <s v="Furn"/>
    <s v="Fstnrs"/>
    <n v="4487.62"/>
    <n v="10"/>
    <n v="448.762"/>
    <x v="2"/>
    <x v="1"/>
    <x v="1"/>
  </r>
  <r>
    <s v="55426927-166c-4b45-aa04-f8b5d5da04a7"/>
    <x v="575"/>
    <s v="8a2e2f9b-e1e8-4787-a7c1-e928460965e5"/>
    <s v="a0eb21b3-4df3-43a5-87a9-5c0068654468"/>
    <d v="2022-12-04T00:00:00"/>
    <s v="Eco"/>
    <x v="3860"/>
    <x v="0"/>
    <s v="South Jason"/>
    <s v="Furn"/>
    <s v="Bndrs"/>
    <n v="4615.6499999999996"/>
    <n v="6"/>
    <n v="769.27499999999998"/>
    <x v="2"/>
    <x v="3"/>
    <x v="0"/>
  </r>
  <r>
    <s v="f7fa084c-50df-4e8d-812d-59b00ffd9df2"/>
    <x v="1610"/>
    <s v="09bb5e37-f927-48d3-9818-d2f585635c1f"/>
    <s v="2971ff59-d16c-4eeb-b110-96e03c98bc90"/>
    <d v="2020-07-22T00:00:00"/>
    <s v="Std"/>
    <x v="3861"/>
    <x v="2"/>
    <s v="Johnstad"/>
    <s v="Tech"/>
    <s v="Acc"/>
    <n v="4920.88"/>
    <n v="7"/>
    <n v="702.98285714285714"/>
    <x v="0"/>
    <x v="2"/>
    <x v="1"/>
  </r>
  <r>
    <s v="4eeb784b-14a4-4318-b73d-5f7652d21369"/>
    <x v="27"/>
    <s v="152fa428-bd1b-40f3-a009-af7f2eb3ba99"/>
    <s v="94e6ec52-4a16-416f-880f-05a3b7507079"/>
    <d v="2021-10-24T00:00:00"/>
    <s v="Std"/>
    <x v="3862"/>
    <x v="3"/>
    <s v="Jenkinsmouth"/>
    <s v="OffSup"/>
    <s v="Bndrs"/>
    <n v="283.8"/>
    <n v="5"/>
    <n v="56.760000000000005"/>
    <x v="1"/>
    <x v="3"/>
    <x v="0"/>
  </r>
  <r>
    <s v="63f5c0fa-c6dc-4177-b880-51347eedc245"/>
    <x v="800"/>
    <s v="463ddecd-aa5c-478c-9164-4cb3b2268322"/>
    <s v="1fcb730d-2761-41b6-815b-caf900c760f0"/>
    <d v="2021-08-23T00:00:00"/>
    <s v="Exp"/>
    <x v="3863"/>
    <x v="2"/>
    <s v="Port Johnville"/>
    <s v="OffSup"/>
    <s v="Bndrs"/>
    <n v="4003.14"/>
    <n v="10"/>
    <n v="400.31399999999996"/>
    <x v="1"/>
    <x v="3"/>
    <x v="1"/>
  </r>
  <r>
    <s v="5e7389f1-ca45-48cf-98b7-73398b8196ad"/>
    <x v="909"/>
    <s v="3c61ac4a-de27-4bbf-a9ff-7b16884dc86c"/>
    <s v="adc60eaa-5be8-4ba9-ab80-f231a393160e"/>
    <d v="2024-07-08T00:00:00"/>
    <s v="Eco"/>
    <x v="3864"/>
    <x v="3"/>
    <s v="Hillchester"/>
    <s v="Tech"/>
    <s v="Bkcs"/>
    <n v="3004.32"/>
    <n v="8"/>
    <n v="375.54"/>
    <x v="0"/>
    <x v="0"/>
    <x v="0"/>
  </r>
  <r>
    <s v="8f5cc8eb-88b2-4eb4-b575-acc192674078"/>
    <x v="1524"/>
    <s v="5f6d446f-50b1-4393-a4c1-2339a0197aee"/>
    <s v="9c029dc3-1279-45dc-9dca-08e9fae2c168"/>
    <d v="2021-12-10T00:00:00"/>
    <s v="Eco"/>
    <x v="3865"/>
    <x v="3"/>
    <s v="Elizabethhaven"/>
    <s v="Furn"/>
    <s v="Fstnrs"/>
    <n v="2595.7199999999998"/>
    <n v="6"/>
    <n v="432.61999999999995"/>
    <x v="2"/>
    <x v="1"/>
    <x v="1"/>
  </r>
  <r>
    <s v="907c855e-96dc-465f-b092-ea0349e07d05"/>
    <x v="1254"/>
    <s v="49ea4cdd-b243-48f8-9c21-c99a2dab56ff"/>
    <s v="1e084bbb-146a-4cb7-8a94-af26aef8189a"/>
    <d v="2022-01-24T00:00:00"/>
    <s v="Std"/>
    <x v="3866"/>
    <x v="3"/>
    <s v="Johnsonland"/>
    <s v="Furn"/>
    <s v="Bndrs"/>
    <n v="3400.72"/>
    <n v="2"/>
    <n v="1700.36"/>
    <x v="2"/>
    <x v="3"/>
    <x v="1"/>
  </r>
  <r>
    <s v="ca0fd504-e06e-443a-9708-a4df76a657c2"/>
    <x v="528"/>
    <s v="d35a198b-aa97-4d21-907a-d829066e972b"/>
    <s v="83583711-6ed8-4b7e-a965-50907484af15"/>
    <d v="2023-10-07T00:00:00"/>
    <s v="Eco"/>
    <x v="3867"/>
    <x v="0"/>
    <s v="West Oscar"/>
    <s v="Tech"/>
    <s v="Fstnrs"/>
    <n v="4518.3"/>
    <n v="10"/>
    <n v="451.83000000000004"/>
    <x v="0"/>
    <x v="1"/>
    <x v="0"/>
  </r>
  <r>
    <s v="eeb7fc79-5000-4b8c-a191-3dbcece8df0e"/>
    <x v="174"/>
    <s v="c0ad87dd-5467-41a9-8dd5-b5fac0937b86"/>
    <s v="11e75f3e-75d2-47b2-a88e-cf160440f204"/>
    <d v="2020-04-15T00:00:00"/>
    <s v="Eco"/>
    <x v="3868"/>
    <x v="0"/>
    <s v="New Christopher"/>
    <s v="OffSup"/>
    <s v="Bndrs"/>
    <n v="1810.74"/>
    <n v="4"/>
    <n v="452.685"/>
    <x v="1"/>
    <x v="3"/>
    <x v="1"/>
  </r>
  <r>
    <s v="d4e4b3a4-8b50-4c9c-b6b1-0d0cf5679555"/>
    <x v="177"/>
    <s v="f3b45298-f04b-48e1-8951-25c34bb51f30"/>
    <s v="a30125e7-9801-4c21-9388-e2908c648825"/>
    <d v="2020-06-11T00:00:00"/>
    <s v="Eco"/>
    <x v="3869"/>
    <x v="0"/>
    <s v="Port Bradleyborough"/>
    <s v="Furn"/>
    <s v="Phns"/>
    <n v="4612.83"/>
    <n v="9"/>
    <n v="512.53666666666663"/>
    <x v="2"/>
    <x v="4"/>
    <x v="1"/>
  </r>
  <r>
    <s v="cce5a07e-7225-4ef8-afce-573225691d89"/>
    <x v="1439"/>
    <s v="d4ca252d-d1d8-4bd4-943f-ec6bd9bf52c3"/>
    <s v="28b0985e-3f12-4cb4-9253-321c1fb7981b"/>
    <d v="2022-01-21T00:00:00"/>
    <s v="Std"/>
    <x v="3870"/>
    <x v="3"/>
    <s v="Lozanofurt"/>
    <s v="Furn"/>
    <s v="Bkcs"/>
    <n v="709.85"/>
    <n v="2"/>
    <n v="354.92500000000001"/>
    <x v="2"/>
    <x v="0"/>
    <x v="1"/>
  </r>
  <r>
    <s v="6b3ec8e1-13a7-4b5b-84a6-67f0d80987b2"/>
    <x v="537"/>
    <s v="40f96791-4650-4c59-b754-28106c1e4464"/>
    <s v="c5e7b54b-53a4-4861-86a5-48ac02417900"/>
    <d v="2023-03-31T00:00:00"/>
    <s v="Exp"/>
    <x v="3871"/>
    <x v="0"/>
    <s v="East Christopherborough"/>
    <s v="Tech"/>
    <s v="Acc"/>
    <n v="4254.95"/>
    <n v="3"/>
    <n v="1418.3166666666666"/>
    <x v="0"/>
    <x v="2"/>
    <x v="0"/>
  </r>
  <r>
    <s v="a649563e-e002-4ba8-bacb-2e07960f666d"/>
    <x v="1242"/>
    <s v="d63fe27a-40ba-413c-86a4-831a86cec74d"/>
    <s v="bae8266e-db8f-4759-be83-0914b105c6ed"/>
    <d v="2022-07-26T00:00:00"/>
    <s v="Exp"/>
    <x v="3872"/>
    <x v="2"/>
    <s v="North Christymouth"/>
    <s v="Tech"/>
    <s v="Acc"/>
    <n v="3267.5"/>
    <n v="8"/>
    <n v="408.4375"/>
    <x v="0"/>
    <x v="2"/>
    <x v="1"/>
  </r>
  <r>
    <s v="cc33ad95-d599-48f5-80be-a37ec6918c4f"/>
    <x v="305"/>
    <s v="9493814d-e254-412e-b9ac-41347def281a"/>
    <s v="f8529368-4dde-4549-a613-70965f306b4f"/>
    <d v="2020-01-13T00:00:00"/>
    <s v="Std"/>
    <x v="3873"/>
    <x v="1"/>
    <s v="Lake Edwinchester"/>
    <s v="Furn"/>
    <s v="Bndrs"/>
    <n v="176.91"/>
    <n v="9"/>
    <n v="19.656666666666666"/>
    <x v="2"/>
    <x v="3"/>
    <x v="0"/>
  </r>
  <r>
    <s v="ea38428a-5668-4bc7-857f-ec85dce12620"/>
    <x v="927"/>
    <s v="d035b7f9-3254-44b4-a37b-2c068e5ed8e8"/>
    <s v="d0381810-632b-4268-8a38-a04639eb2aa1"/>
    <d v="2020-09-12T00:00:00"/>
    <s v="Exp"/>
    <x v="3874"/>
    <x v="3"/>
    <s v="Wareborough"/>
    <s v="Tech"/>
    <s v="Acc"/>
    <n v="298.7"/>
    <n v="4"/>
    <n v="74.674999999999997"/>
    <x v="0"/>
    <x v="2"/>
    <x v="1"/>
  </r>
  <r>
    <s v="6d85e4d9-1f2c-410e-9cc8-efa6e7a09505"/>
    <x v="87"/>
    <s v="1be1abfe-47fd-49db-b182-1f894f76cf07"/>
    <s v="4ac7fd08-deac-4169-86c9-1fa735b4202a"/>
    <d v="2020-10-26T00:00:00"/>
    <s v="Std"/>
    <x v="3875"/>
    <x v="2"/>
    <s v="Ashleystad"/>
    <s v="OffSup"/>
    <s v="Bndrs"/>
    <n v="3037.21"/>
    <n v="10"/>
    <n v="303.721"/>
    <x v="1"/>
    <x v="3"/>
    <x v="1"/>
  </r>
  <r>
    <s v="170bbc48-20c0-44d6-b77c-9226387322f1"/>
    <x v="500"/>
    <s v="43b4522c-76b3-4a94-92b2-0e42b87e656c"/>
    <s v="6da3db47-6080-4437-8ba7-1fc3a24afd1b"/>
    <d v="2020-01-21T00:00:00"/>
    <s v="Std"/>
    <x v="3876"/>
    <x v="1"/>
    <s v="Ashleyhaven"/>
    <s v="OffSup"/>
    <s v="Bndrs"/>
    <n v="1083.54"/>
    <n v="2"/>
    <n v="541.77"/>
    <x v="1"/>
    <x v="3"/>
    <x v="1"/>
  </r>
  <r>
    <s v="ea3e39dc-52cc-410d-b4d6-1fc1195d6df1"/>
    <x v="1538"/>
    <s v="8b6c015e-728c-477c-b968-de011fc2f410"/>
    <s v="42129fdd-3b5e-4484-960e-4eab767cb0b5"/>
    <d v="2021-02-04T00:00:00"/>
    <s v="Exp"/>
    <x v="3877"/>
    <x v="3"/>
    <s v="Rhodesmouth"/>
    <s v="Tech"/>
    <s v="Fstnrs"/>
    <n v="1548.34"/>
    <n v="10"/>
    <n v="154.834"/>
    <x v="0"/>
    <x v="1"/>
    <x v="0"/>
  </r>
  <r>
    <s v="fd885342-3e87-46bb-bf7f-66c743ac6b50"/>
    <x v="946"/>
    <s v="10731951-a566-4ee5-a5b1-74d002eea616"/>
    <s v="6e30e691-c67d-4a20-9ee4-b5aa44ba88a7"/>
    <d v="2020-01-24T00:00:00"/>
    <s v="Exp"/>
    <x v="3878"/>
    <x v="3"/>
    <s v="Lake Judithchester"/>
    <s v="OffSup"/>
    <s v="Fstnrs"/>
    <n v="1690.88"/>
    <n v="9"/>
    <n v="187.87555555555556"/>
    <x v="1"/>
    <x v="1"/>
    <x v="1"/>
  </r>
  <r>
    <s v="c3c46cf6-460d-47ba-b9f3-346de25ba5ab"/>
    <x v="1212"/>
    <s v="a90fc699-3af8-4fe6-a06c-c120ccd1a86d"/>
    <s v="0e3cc291-d7bf-49e5-a536-533e53027481"/>
    <d v="2022-01-23T00:00:00"/>
    <s v="Exp"/>
    <x v="3879"/>
    <x v="2"/>
    <s v="New Susanview"/>
    <s v="Furn"/>
    <s v="Acc"/>
    <n v="3541.32"/>
    <n v="9"/>
    <n v="393.48"/>
    <x v="2"/>
    <x v="2"/>
    <x v="1"/>
  </r>
  <r>
    <s v="1b60642a-8d3a-4ba9-9262-923a1afcad00"/>
    <x v="1256"/>
    <s v="de3beef3-7b82-457a-9373-9e01987ca352"/>
    <s v="99453ab6-9ac7-4574-8e71-59e229415fed"/>
    <d v="2019-09-07T00:00:00"/>
    <s v="Std"/>
    <x v="3880"/>
    <x v="2"/>
    <s v="East Amandachester"/>
    <s v="Tech"/>
    <s v="Bndrs"/>
    <n v="3590.41"/>
    <n v="8"/>
    <n v="448.80124999999998"/>
    <x v="0"/>
    <x v="3"/>
    <x v="1"/>
  </r>
  <r>
    <s v="36b32553-a81e-4916-85a5-3b97b4fa8f52"/>
    <x v="1292"/>
    <s v="9f3a96e6-c9d7-4b1c-8eb4-d1145d377aa6"/>
    <s v="937bc8d0-629b-4629-876e-a4a659262c83"/>
    <d v="2021-10-24T00:00:00"/>
    <s v="Std"/>
    <x v="3881"/>
    <x v="1"/>
    <s v="Port Desiree"/>
    <s v="Tech"/>
    <s v="Acc"/>
    <n v="4992"/>
    <n v="4"/>
    <n v="1248"/>
    <x v="0"/>
    <x v="2"/>
    <x v="0"/>
  </r>
  <r>
    <s v="2ca21331-3b45-4781-80ea-9e18852d67a0"/>
    <x v="1611"/>
    <s v="cf921caa-fba0-4937-9c99-2d93a2a31200"/>
    <s v="6c59aa79-702f-4f2a-b462-e0c67e3f9bf3"/>
    <d v="2021-06-29T00:00:00"/>
    <s v="Exp"/>
    <x v="3882"/>
    <x v="0"/>
    <s v="New Melaniefurt"/>
    <s v="OffSup"/>
    <s v="Fstnrs"/>
    <n v="2191.81"/>
    <n v="4"/>
    <n v="547.95249999999999"/>
    <x v="1"/>
    <x v="1"/>
    <x v="0"/>
  </r>
  <r>
    <s v="98f90afd-366f-4798-974b-06d0f1c8a9ad"/>
    <x v="1448"/>
    <s v="5990d0e3-9ddc-4d8c-b9d0-5b76bd508022"/>
    <s v="3b726da9-d49e-4583-9ef8-c65abbf33e9b"/>
    <d v="2020-10-13T00:00:00"/>
    <s v="Std"/>
    <x v="2682"/>
    <x v="0"/>
    <s v="Juanmouth"/>
    <s v="Tech"/>
    <s v="Bkcs"/>
    <n v="3178.57"/>
    <n v="4"/>
    <n v="794.64250000000004"/>
    <x v="0"/>
    <x v="0"/>
    <x v="1"/>
  </r>
  <r>
    <s v="5516d4c3-98fc-4b9e-8846-e54df555570d"/>
    <x v="1528"/>
    <s v="547c8e17-497f-4cb8-9e1e-672fb2f51d33"/>
    <s v="90bd0ff4-308e-4389-9ca8-f76e455dbc96"/>
    <d v="2021-03-31T00:00:00"/>
    <s v="Std"/>
    <x v="3883"/>
    <x v="2"/>
    <s v="Colemanburgh"/>
    <s v="Furn"/>
    <s v="Bndrs"/>
    <n v="2123.12"/>
    <n v="3"/>
    <n v="707.70666666666659"/>
    <x v="2"/>
    <x v="3"/>
    <x v="0"/>
  </r>
  <r>
    <s v="5e678fde-69b9-4508-9409-05fe93781459"/>
    <x v="733"/>
    <s v="1589bb76-ee15-4bca-b062-a9504900fa08"/>
    <s v="8dc1e50a-73a5-42b3-bf12-147f6f47f3e2"/>
    <d v="2019-11-11T00:00:00"/>
    <s v="Eco"/>
    <x v="3884"/>
    <x v="3"/>
    <s v="Watsonland"/>
    <s v="Furn"/>
    <s v="Phns"/>
    <n v="3797.66"/>
    <n v="10"/>
    <n v="379.76599999999996"/>
    <x v="2"/>
    <x v="4"/>
    <x v="0"/>
  </r>
  <r>
    <s v="4a58b91a-f10c-4839-9676-1cfce79e8629"/>
    <x v="1612"/>
    <s v="a3198e4a-97a5-453d-9b77-25351f0ece35"/>
    <s v="a6a6ef7d-64a9-422f-a764-fba8d5caaa61"/>
    <d v="2022-09-12T00:00:00"/>
    <s v="Std"/>
    <x v="3885"/>
    <x v="0"/>
    <s v="Luisbury"/>
    <s v="OffSup"/>
    <s v="Bkcs"/>
    <n v="2752.95"/>
    <n v="10"/>
    <n v="275.29499999999996"/>
    <x v="1"/>
    <x v="0"/>
    <x v="1"/>
  </r>
  <r>
    <s v="51673f1a-82a6-4e15-8318-22ddb22508bc"/>
    <x v="1613"/>
    <s v="f536c51f-6b4a-4e59-80e6-999adb010529"/>
    <s v="0c55d6bc-2b9d-40d9-8bf5-f1a6a16d9c85"/>
    <d v="2024-06-29T00:00:00"/>
    <s v="Eco"/>
    <x v="3886"/>
    <x v="3"/>
    <s v="North Erinburgh"/>
    <s v="Furn"/>
    <s v="Acc"/>
    <n v="3621.16"/>
    <n v="6"/>
    <n v="603.52666666666664"/>
    <x v="2"/>
    <x v="2"/>
    <x v="1"/>
  </r>
  <r>
    <s v="11ab26a2-8d92-4182-97a9-e709da54aa3f"/>
    <x v="679"/>
    <s v="21ce6497-3cf4-426e-aa7d-07d31faa0ce3"/>
    <s v="86bc766b-e9c0-44a6-8d74-a9c509f05daa"/>
    <d v="2024-03-22T00:00:00"/>
    <s v="Exp"/>
    <x v="404"/>
    <x v="2"/>
    <s v="Weaverton"/>
    <s v="Tech"/>
    <s v="Bkcs"/>
    <n v="419.87"/>
    <n v="9"/>
    <n v="46.652222222222221"/>
    <x v="0"/>
    <x v="0"/>
    <x v="0"/>
  </r>
  <r>
    <s v="01d8f735-ed45-4de2-b219-b7b6aee39bfd"/>
    <x v="12"/>
    <s v="4b3acaa3-35a2-4801-a597-2e12aa154bf0"/>
    <s v="d47d938d-43b5-4452-8499-8e60563762af"/>
    <d v="2021-07-12T00:00:00"/>
    <s v="Exp"/>
    <x v="3887"/>
    <x v="3"/>
    <s v="Port Jonathanstad"/>
    <s v="Furn"/>
    <s v="Bndrs"/>
    <n v="2780.47"/>
    <n v="8"/>
    <n v="347.55874999999997"/>
    <x v="2"/>
    <x v="3"/>
    <x v="0"/>
  </r>
  <r>
    <s v="116ec1ee-7c1e-4072-844b-ff59a7efac8f"/>
    <x v="348"/>
    <s v="25a050d5-ffc0-46e3-a15e-fe44126fb87d"/>
    <s v="9cd70e35-4b1b-4122-a575-7271734edef7"/>
    <d v="2022-07-18T00:00:00"/>
    <s v="Exp"/>
    <x v="3888"/>
    <x v="2"/>
    <s v="Williamsonfort"/>
    <s v="Furn"/>
    <s v="Bkcs"/>
    <n v="2281.09"/>
    <n v="5"/>
    <n v="456.21800000000002"/>
    <x v="2"/>
    <x v="0"/>
    <x v="1"/>
  </r>
  <r>
    <s v="72d4a6a8-3a92-466c-b50c-f4ff96a1afa7"/>
    <x v="959"/>
    <s v="497beeca-2a20-48c2-9a63-127c22c0585c"/>
    <s v="90062251-fe58-46ad-947f-8332615e8714"/>
    <d v="2021-11-06T00:00:00"/>
    <s v="Exp"/>
    <x v="3889"/>
    <x v="3"/>
    <s v="North Robert"/>
    <s v="OffSup"/>
    <s v="Fstnrs"/>
    <n v="1327.3"/>
    <n v="3"/>
    <n v="442.43333333333334"/>
    <x v="1"/>
    <x v="1"/>
    <x v="1"/>
  </r>
  <r>
    <s v="e6741d85-1c30-42f4-a3d5-5792b9a21cf7"/>
    <x v="523"/>
    <s v="e2fd0561-d8b0-480e-964a-e22798c4df52"/>
    <s v="30d9d1f6-7944-4242-95fb-48af6f990f89"/>
    <d v="2020-07-28T00:00:00"/>
    <s v="Eco"/>
    <x v="3890"/>
    <x v="1"/>
    <s v="Mcphersonburgh"/>
    <s v="Tech"/>
    <s v="Acc"/>
    <n v="1503.89"/>
    <n v="5"/>
    <n v="300.77800000000002"/>
    <x v="0"/>
    <x v="2"/>
    <x v="1"/>
  </r>
  <r>
    <s v="35033871-2e57-4239-8aa0-a61b3755af1b"/>
    <x v="1296"/>
    <s v="4a59390a-75cc-4066-920d-001c38cf6898"/>
    <s v="d0f210dc-994e-4833-bdc0-ed5c55f257e6"/>
    <d v="2021-01-22T00:00:00"/>
    <s v="Std"/>
    <x v="3891"/>
    <x v="3"/>
    <s v="Jeffreybury"/>
    <s v="Tech"/>
    <s v="Phns"/>
    <n v="1165.25"/>
    <n v="6"/>
    <n v="194.20833333333334"/>
    <x v="0"/>
    <x v="4"/>
    <x v="0"/>
  </r>
  <r>
    <s v="55dae186-de8c-42dd-9fea-4e985230a33c"/>
    <x v="1289"/>
    <s v="1a90215d-6ff3-4827-a562-10f0904fc3bd"/>
    <s v="8896b1fe-9ac6-4caf-9553-b9fcf952aaf2"/>
    <d v="2020-02-24T00:00:00"/>
    <s v="Exp"/>
    <x v="3892"/>
    <x v="1"/>
    <s v="Richardmouth"/>
    <s v="Furn"/>
    <s v="Bkcs"/>
    <n v="3610.2"/>
    <n v="6"/>
    <n v="601.69999999999993"/>
    <x v="2"/>
    <x v="0"/>
    <x v="0"/>
  </r>
  <r>
    <s v="56f01dfb-bb0a-47cc-a780-d71299db03a0"/>
    <x v="1491"/>
    <s v="950ad21c-4e6f-48f7-b3ee-183f2bafb932"/>
    <s v="feccd149-bd5a-4ca3-8d8d-ee0f971da121"/>
    <d v="2019-11-29T00:00:00"/>
    <s v="Exp"/>
    <x v="2351"/>
    <x v="2"/>
    <s v="Evanston"/>
    <s v="Furn"/>
    <s v="Acc"/>
    <n v="4705.22"/>
    <n v="3"/>
    <n v="1568.4066666666668"/>
    <x v="2"/>
    <x v="2"/>
    <x v="1"/>
  </r>
  <r>
    <s v="c07a9421-35f1-4ec9-9886-2230a61d49f3"/>
    <x v="1378"/>
    <s v="74349908-6575-489d-a4ea-cfb0ff3c90ea"/>
    <s v="82aee637-abda-41d9-9842-37506976358a"/>
    <d v="2023-09-26T00:00:00"/>
    <s v="Exp"/>
    <x v="3893"/>
    <x v="2"/>
    <s v="Durhamton"/>
    <s v="Tech"/>
    <s v="Acc"/>
    <n v="3556.64"/>
    <n v="8"/>
    <n v="444.58"/>
    <x v="0"/>
    <x v="2"/>
    <x v="0"/>
  </r>
  <r>
    <s v="17b1e567-a3b0-45d8-82ef-67b159b94c2b"/>
    <x v="1153"/>
    <s v="5aed3d85-1883-48b9-9e5d-229d8e345243"/>
    <s v="a26a9b32-e9a0-44db-9d2a-a6092f5ba2b4"/>
    <d v="2024-09-11T00:00:00"/>
    <s v="Exp"/>
    <x v="3894"/>
    <x v="0"/>
    <s v="East Megan"/>
    <s v="Furn"/>
    <s v="Acc"/>
    <n v="4650.37"/>
    <n v="6"/>
    <n v="775.06166666666661"/>
    <x v="2"/>
    <x v="2"/>
    <x v="0"/>
  </r>
  <r>
    <s v="a757e49a-f1e7-4162-a8b3-9262ef40a24d"/>
    <x v="1487"/>
    <s v="358cd0f9-cb2b-4816-a96b-ce7445749941"/>
    <s v="267ca3e0-2309-4b1f-b760-9edaa94960aa"/>
    <d v="2024-02-19T00:00:00"/>
    <s v="Exp"/>
    <x v="3895"/>
    <x v="2"/>
    <s v="Greerview"/>
    <s v="Furn"/>
    <s v="Bkcs"/>
    <n v="3981.94"/>
    <n v="5"/>
    <n v="796.38800000000003"/>
    <x v="2"/>
    <x v="0"/>
    <x v="0"/>
  </r>
  <r>
    <s v="8b73d4ec-bd74-42a1-bd70-ecb72ef8b427"/>
    <x v="931"/>
    <s v="d1e6ceb9-3a71-432d-b958-42b404d8c835"/>
    <s v="2d1c3059-90cd-492d-9285-94d480e5b389"/>
    <d v="2024-07-01T00:00:00"/>
    <s v="Eco"/>
    <x v="908"/>
    <x v="2"/>
    <s v="West Heathershire"/>
    <s v="OffSup"/>
    <s v="Phns"/>
    <n v="517.58000000000004"/>
    <n v="9"/>
    <n v="57.50888888888889"/>
    <x v="1"/>
    <x v="4"/>
    <x v="1"/>
  </r>
  <r>
    <s v="f54f6b94-26b2-4842-8014-66e01273dfd1"/>
    <x v="1614"/>
    <s v="296c8fbb-b548-4787-aa69-8e4dd5ed96ee"/>
    <s v="d9e6a0b2-934f-4243-9343-53d2dae2172a"/>
    <d v="2020-09-01T00:00:00"/>
    <s v="Eco"/>
    <x v="3896"/>
    <x v="3"/>
    <s v="South Ian"/>
    <s v="Tech"/>
    <s v="Acc"/>
    <n v="1280.1099999999999"/>
    <n v="1"/>
    <n v="1280.1099999999999"/>
    <x v="0"/>
    <x v="2"/>
    <x v="1"/>
  </r>
  <r>
    <s v="b5e54190-ba28-40a5-bc19-7023a448e156"/>
    <x v="488"/>
    <s v="cee0487c-497a-44d9-98b1-451c4348e718"/>
    <s v="851e6b84-3b47-4da5-aac7-ac972b7657ba"/>
    <d v="2022-05-05T00:00:00"/>
    <s v="Exp"/>
    <x v="3694"/>
    <x v="0"/>
    <s v="Vanessashire"/>
    <s v="OffSup"/>
    <s v="Acc"/>
    <n v="790.26"/>
    <n v="6"/>
    <n v="131.71"/>
    <x v="1"/>
    <x v="2"/>
    <x v="1"/>
  </r>
  <r>
    <s v="6ca36da0-6dcf-4e9f-9f06-bcfc5333ef37"/>
    <x v="441"/>
    <s v="9886648c-27ec-41a8-b94b-3e1ba508a36e"/>
    <s v="5a57c62a-f9cc-424c-a8ab-6b84a52acc12"/>
    <d v="2022-10-22T00:00:00"/>
    <s v="Eco"/>
    <x v="3897"/>
    <x v="1"/>
    <s v="Thompsontown"/>
    <s v="Tech"/>
    <s v="Bkcs"/>
    <n v="910.34"/>
    <n v="10"/>
    <n v="91.034000000000006"/>
    <x v="0"/>
    <x v="0"/>
    <x v="1"/>
  </r>
  <r>
    <s v="c73d5522-0f9c-4276-99a3-739fae9293b4"/>
    <x v="1119"/>
    <s v="1ce2be46-6f6d-417b-8564-46dfdc7ee119"/>
    <s v="e4e67c65-13b4-4ab8-ac72-e7ba987404ec"/>
    <d v="2020-07-21T00:00:00"/>
    <s v="Eco"/>
    <x v="3898"/>
    <x v="1"/>
    <s v="North Philipstad"/>
    <s v="OffSup"/>
    <s v="Bkcs"/>
    <n v="3507.77"/>
    <n v="3"/>
    <n v="1169.2566666666667"/>
    <x v="1"/>
    <x v="0"/>
    <x v="0"/>
  </r>
  <r>
    <s v="a1bdabf3-4ff1-45d4-a738-d64b42ba2f87"/>
    <x v="1615"/>
    <s v="7f6b1db7-f784-4bef-97ac-773d596496dd"/>
    <s v="18e5f5db-00ea-471c-936f-a4c225fd0f87"/>
    <d v="2023-07-28T00:00:00"/>
    <s v="Exp"/>
    <x v="3899"/>
    <x v="1"/>
    <s v="Landryville"/>
    <s v="OffSup"/>
    <s v="Fstnrs"/>
    <n v="4571.34"/>
    <n v="6"/>
    <n v="761.89"/>
    <x v="1"/>
    <x v="1"/>
    <x v="0"/>
  </r>
  <r>
    <s v="f0cb2cc1-b015-4227-adee-cfd8d4cc6900"/>
    <x v="1526"/>
    <s v="2f74ed37-622a-4e8c-b703-bc4fb25acffe"/>
    <s v="9513e034-e5a3-421d-a053-392d45642473"/>
    <d v="2020-05-15T00:00:00"/>
    <s v="Exp"/>
    <x v="3900"/>
    <x v="3"/>
    <s v="Lake Rachel"/>
    <s v="OffSup"/>
    <s v="Acc"/>
    <n v="828.97"/>
    <n v="10"/>
    <n v="82.897000000000006"/>
    <x v="1"/>
    <x v="2"/>
    <x v="1"/>
  </r>
  <r>
    <s v="84bbb0cd-9811-4278-abd5-6e70586c43c8"/>
    <x v="598"/>
    <s v="bbd5e1f4-d84b-46ce-a617-c5736dbc71e9"/>
    <s v="c8e07c33-7553-4098-83c9-33a3c96af9b8"/>
    <d v="2020-05-04T00:00:00"/>
    <s v="Exp"/>
    <x v="3901"/>
    <x v="2"/>
    <s v="Stanleyberg"/>
    <s v="Tech"/>
    <s v="Acc"/>
    <n v="4805.47"/>
    <n v="6"/>
    <n v="800.91166666666675"/>
    <x v="0"/>
    <x v="2"/>
    <x v="1"/>
  </r>
  <r>
    <s v="8a32e2d9-a8cc-4496-9cbd-f115e5f371c8"/>
    <x v="1616"/>
    <s v="d79b7162-c135-44d9-af2b-a5f1e0d07f73"/>
    <s v="f8d491b9-08fe-449d-8480-bf701c6bb962"/>
    <d v="2023-06-05T00:00:00"/>
    <s v="Eco"/>
    <x v="3902"/>
    <x v="3"/>
    <s v="Seanmouth"/>
    <s v="Tech"/>
    <s v="Bndrs"/>
    <n v="4083.6"/>
    <n v="2"/>
    <n v="2041.8"/>
    <x v="0"/>
    <x v="3"/>
    <x v="1"/>
  </r>
  <r>
    <s v="0118cb20-4376-4f76-8e45-b16515e5f352"/>
    <x v="243"/>
    <s v="2274cb96-e6d8-4970-b597-129a2e27b222"/>
    <s v="1bbff33f-fa3a-494e-81fe-76d6ae398be3"/>
    <d v="2022-04-16T00:00:00"/>
    <s v="Exp"/>
    <x v="3903"/>
    <x v="2"/>
    <s v="Perezside"/>
    <s v="Furn"/>
    <s v="Acc"/>
    <n v="497.18"/>
    <n v="3"/>
    <n v="165.72666666666666"/>
    <x v="2"/>
    <x v="2"/>
    <x v="0"/>
  </r>
  <r>
    <s v="bece7a97-4e24-4b2a-adf4-42be86a02bc0"/>
    <x v="1581"/>
    <s v="37e715fa-5163-4446-ad8a-c91fe193cacd"/>
    <s v="2b4f8cef-3ac3-47eb-8d16-87cb983820f9"/>
    <d v="2024-01-30T00:00:00"/>
    <s v="Exp"/>
    <x v="3904"/>
    <x v="2"/>
    <s v="Annhaven"/>
    <s v="Tech"/>
    <s v="Fstnrs"/>
    <n v="705.46"/>
    <n v="10"/>
    <n v="70.546000000000006"/>
    <x v="0"/>
    <x v="1"/>
    <x v="0"/>
  </r>
  <r>
    <s v="9ff760af-9bc0-4333-8efc-139e044e09cc"/>
    <x v="903"/>
    <s v="f00407e0-e928-4abf-a366-055f4a1630a4"/>
    <s v="b24425eb-9698-421a-88e8-2e55c2242374"/>
    <d v="2022-06-12T00:00:00"/>
    <s v="Exp"/>
    <x v="3905"/>
    <x v="2"/>
    <s v="New Thomasbury"/>
    <s v="Furn"/>
    <s v="Bndrs"/>
    <n v="3032.01"/>
    <n v="6"/>
    <n v="505.33500000000004"/>
    <x v="2"/>
    <x v="3"/>
    <x v="0"/>
  </r>
  <r>
    <s v="17272a86-b003-43a5-961e-938775b5e888"/>
    <x v="790"/>
    <s v="54a4e29b-8039-4baf-b165-d7eb8811a81b"/>
    <s v="7765c4fb-5797-4fd8-a0a0-af2db14c2461"/>
    <d v="2020-05-30T00:00:00"/>
    <s v="Std"/>
    <x v="3906"/>
    <x v="0"/>
    <s v="New Jenniferbury"/>
    <s v="Furn"/>
    <s v="Acc"/>
    <n v="746.07"/>
    <n v="8"/>
    <n v="93.258750000000006"/>
    <x v="2"/>
    <x v="2"/>
    <x v="0"/>
  </r>
  <r>
    <s v="ab71c9c8-7225-4e1a-8840-351ed74edc7f"/>
    <x v="1617"/>
    <s v="2b012908-12dd-4aba-a3b7-5509e6458f86"/>
    <s v="89ad1c8e-d9eb-4a4b-84b9-d172ab2fc76d"/>
    <d v="2021-04-25T00:00:00"/>
    <s v="Std"/>
    <x v="3907"/>
    <x v="0"/>
    <s v="Santanachester"/>
    <s v="Furn"/>
    <s v="Fstnrs"/>
    <n v="2979.15"/>
    <n v="5"/>
    <n v="595.83000000000004"/>
    <x v="2"/>
    <x v="1"/>
    <x v="1"/>
  </r>
  <r>
    <s v="77221a67-4b23-4977-89f7-e68e3c16f34d"/>
    <x v="1597"/>
    <s v="937d9ef7-54d2-4862-b627-398413925f6f"/>
    <s v="b7a8650d-8bab-42d3-9edd-2acade731160"/>
    <d v="2022-11-22T00:00:00"/>
    <s v="Exp"/>
    <x v="3908"/>
    <x v="1"/>
    <s v="Port Joyce"/>
    <s v="Tech"/>
    <s v="Phns"/>
    <n v="1925.1"/>
    <n v="6"/>
    <n v="320.84999999999997"/>
    <x v="0"/>
    <x v="4"/>
    <x v="1"/>
  </r>
  <r>
    <s v="15f35162-0b63-4659-b1a8-06455b57ea29"/>
    <x v="1618"/>
    <s v="812a7c70-6fd4-43ba-a862-819dfb4d9af3"/>
    <s v="a96f3338-8f43-4e2f-9db9-94cb80f85990"/>
    <d v="2021-12-06T00:00:00"/>
    <s v="Eco"/>
    <x v="3909"/>
    <x v="2"/>
    <s v="Port Marissaville"/>
    <s v="Tech"/>
    <s v="Acc"/>
    <n v="2658.29"/>
    <n v="1"/>
    <n v="2658.29"/>
    <x v="0"/>
    <x v="2"/>
    <x v="0"/>
  </r>
  <r>
    <s v="c0fee934-97ec-41ea-b982-04071f129b94"/>
    <x v="877"/>
    <s v="19e2803b-2e68-4893-9a5e-56f5c9d55da3"/>
    <s v="50e7d7fc-9149-4506-b40c-15b99e845906"/>
    <d v="2024-07-12T00:00:00"/>
    <s v="Std"/>
    <x v="3910"/>
    <x v="1"/>
    <s v="Walkerhaven"/>
    <s v="Tech"/>
    <s v="Phns"/>
    <n v="1985.75"/>
    <n v="3"/>
    <n v="661.91666666666663"/>
    <x v="0"/>
    <x v="4"/>
    <x v="0"/>
  </r>
  <r>
    <s v="282404f0-b4ef-4940-8829-010c350b2474"/>
    <x v="371"/>
    <s v="4ed56a24-dccb-40b5-bec8-d33bae3ce904"/>
    <s v="492b1bd5-2a13-48a7-9a98-f56a3bb6fab5"/>
    <d v="2021-08-04T00:00:00"/>
    <s v="Std"/>
    <x v="3911"/>
    <x v="0"/>
    <s v="West Amybury"/>
    <s v="Tech"/>
    <s v="Bkcs"/>
    <n v="4937.7700000000004"/>
    <n v="6"/>
    <n v="822.9616666666667"/>
    <x v="0"/>
    <x v="0"/>
    <x v="0"/>
  </r>
  <r>
    <s v="916df9bd-1d3b-432a-8b92-7b84eee71dc3"/>
    <x v="852"/>
    <s v="6e89919d-c466-49bd-b22b-585379f5a7e4"/>
    <s v="9c383388-1e47-4ce4-8f8b-f63d99520f00"/>
    <d v="2021-03-11T00:00:00"/>
    <s v="Exp"/>
    <x v="3912"/>
    <x v="0"/>
    <s v="Port Katherine"/>
    <s v="OffSup"/>
    <s v="Acc"/>
    <n v="231.55"/>
    <n v="9"/>
    <n v="25.727777777777778"/>
    <x v="1"/>
    <x v="2"/>
    <x v="1"/>
  </r>
  <r>
    <s v="1e45ccd8-f307-479f-a905-b204bcf5dc7b"/>
    <x v="1199"/>
    <s v="c1c5b2ae-faef-4821-b822-94577f757fbe"/>
    <s v="2e4c5ac7-5fb2-464e-aad3-1444d010a7f9"/>
    <d v="2023-10-24T00:00:00"/>
    <s v="Eco"/>
    <x v="3913"/>
    <x v="3"/>
    <s v="Millerview"/>
    <s v="Tech"/>
    <s v="Bndrs"/>
    <n v="912.49"/>
    <n v="7"/>
    <n v="130.3557142857143"/>
    <x v="0"/>
    <x v="3"/>
    <x v="1"/>
  </r>
  <r>
    <s v="d093a86f-12a2-4497-afe4-44b2a1e7fe85"/>
    <x v="398"/>
    <s v="8e2d215b-195c-45ad-8006-96d70b35d1a8"/>
    <s v="beddea6c-8f8b-4321-9d42-5a8b84c83ade"/>
    <d v="2024-01-17T00:00:00"/>
    <s v="Eco"/>
    <x v="3914"/>
    <x v="3"/>
    <s v="Shawnland"/>
    <s v="OffSup"/>
    <s v="Bkcs"/>
    <n v="1554.93"/>
    <n v="1"/>
    <n v="1554.93"/>
    <x v="1"/>
    <x v="0"/>
    <x v="1"/>
  </r>
  <r>
    <s v="b5e43f59-095f-4c90-9845-d6f3c38ec1d8"/>
    <x v="995"/>
    <s v="324235fb-19d9-4836-9e41-ebe443f9db10"/>
    <s v="28ad30c4-e682-4f1e-ad36-d5e52c951ed8"/>
    <d v="2021-12-07T00:00:00"/>
    <s v="Exp"/>
    <x v="3915"/>
    <x v="3"/>
    <s v="North Kristinaland"/>
    <s v="Tech"/>
    <s v="Fstnrs"/>
    <n v="3061.06"/>
    <n v="8"/>
    <n v="382.63249999999999"/>
    <x v="0"/>
    <x v="1"/>
    <x v="0"/>
  </r>
  <r>
    <s v="fb44ac69-659c-416b-bf15-a43eb7ef09c4"/>
    <x v="1487"/>
    <s v="848107db-9f99-4333-8c55-90fcfc3db5c7"/>
    <s v="fe38b3e6-c773-4a42-b613-6a968946e5d1"/>
    <d v="2023-11-27T00:00:00"/>
    <s v="Std"/>
    <x v="3916"/>
    <x v="1"/>
    <s v="South Amyview"/>
    <s v="Furn"/>
    <s v="Bndrs"/>
    <n v="3279.52"/>
    <n v="5"/>
    <n v="655.904"/>
    <x v="2"/>
    <x v="3"/>
    <x v="1"/>
  </r>
  <r>
    <s v="9d7a3525-7d50-4068-bf41-fee31bd4e113"/>
    <x v="810"/>
    <s v="f699eb54-f312-4f4e-bdce-0b0737e2e15a"/>
    <s v="2ed67073-e7eb-43ed-b157-65d07cb9ea93"/>
    <d v="2024-09-13T00:00:00"/>
    <s v="Std"/>
    <x v="3917"/>
    <x v="1"/>
    <s v="Lake Jeffreyview"/>
    <s v="Tech"/>
    <s v="Acc"/>
    <n v="3024.75"/>
    <n v="2"/>
    <n v="1512.375"/>
    <x v="0"/>
    <x v="2"/>
    <x v="1"/>
  </r>
  <r>
    <s v="8bf7eaba-7e00-4df5-8f96-0a02e49c9940"/>
    <x v="322"/>
    <s v="e0e615de-d187-47ea-b50c-7eb0f5700f2a"/>
    <s v="a40a01e1-6006-4bd4-8449-61fc38ef4892"/>
    <d v="2019-08-10T00:00:00"/>
    <s v="Exp"/>
    <x v="3918"/>
    <x v="0"/>
    <s v="Elizabethchester"/>
    <s v="Tech"/>
    <s v="Fstnrs"/>
    <n v="3669.5"/>
    <n v="2"/>
    <n v="1834.75"/>
    <x v="0"/>
    <x v="1"/>
    <x v="1"/>
  </r>
  <r>
    <s v="15df9dd5-af38-4b54-b30c-92ae5e37bf67"/>
    <x v="1087"/>
    <s v="8c7c74b8-03d5-4559-9c36-a6f9322c48a8"/>
    <s v="c5a102c5-211c-4da1-89ed-13621b4b8e55"/>
    <d v="2022-07-17T00:00:00"/>
    <s v="Eco"/>
    <x v="3919"/>
    <x v="1"/>
    <s v="Lake Lori"/>
    <s v="Tech"/>
    <s v="Bndrs"/>
    <n v="4951.18"/>
    <n v="4"/>
    <n v="1237.7950000000001"/>
    <x v="0"/>
    <x v="3"/>
    <x v="1"/>
  </r>
  <r>
    <s v="137655b3-7e77-4bdc-a390-78ba338947a6"/>
    <x v="764"/>
    <s v="1bdd747e-0a2a-42d6-a287-c69f7a6bc6b2"/>
    <s v="927507bc-f06e-480d-8296-763730cce272"/>
    <d v="2021-05-12T00:00:00"/>
    <s v="Eco"/>
    <x v="3920"/>
    <x v="3"/>
    <s v="West Shaunburgh"/>
    <s v="Tech"/>
    <s v="Acc"/>
    <n v="2228.98"/>
    <n v="2"/>
    <n v="1114.49"/>
    <x v="0"/>
    <x v="2"/>
    <x v="1"/>
  </r>
  <r>
    <s v="ef3fafb2-d0a3-46b7-bba4-b765d1ea7697"/>
    <x v="298"/>
    <s v="96e01d2b-3e19-4adc-be11-7222f867d751"/>
    <s v="77e97f0c-0b08-4eb3-8fcf-52a1da71cd2d"/>
    <d v="2020-05-17T00:00:00"/>
    <s v="Std"/>
    <x v="3921"/>
    <x v="3"/>
    <s v="West Jenniferfort"/>
    <s v="Tech"/>
    <s v="Bkcs"/>
    <n v="1634.25"/>
    <n v="5"/>
    <n v="326.85000000000002"/>
    <x v="0"/>
    <x v="0"/>
    <x v="0"/>
  </r>
  <r>
    <s v="3554df0d-195a-4b80-805f-0ddb2c2b44a9"/>
    <x v="732"/>
    <s v="29d1149b-de72-4d07-98fc-aa996d015c33"/>
    <s v="e0497fed-dff2-4da5-9b3a-a450a34563ab"/>
    <d v="2020-06-10T00:00:00"/>
    <s v="Exp"/>
    <x v="3922"/>
    <x v="0"/>
    <s v="Christyburgh"/>
    <s v="OffSup"/>
    <s v="Fstnrs"/>
    <n v="4414.84"/>
    <n v="10"/>
    <n v="441.48400000000004"/>
    <x v="1"/>
    <x v="1"/>
    <x v="1"/>
  </r>
  <r>
    <s v="7ca47d4a-2183-4cd4-bfab-fbac8c8d1774"/>
    <x v="1619"/>
    <s v="3a209e9d-c110-46d9-8766-a12c343ced29"/>
    <s v="7f8454cc-e7de-49e9-b227-1869b305bfd0"/>
    <d v="2020-01-23T00:00:00"/>
    <s v="Exp"/>
    <x v="3923"/>
    <x v="3"/>
    <s v="South Rachelchester"/>
    <s v="Furn"/>
    <s v="Acc"/>
    <n v="854.91"/>
    <n v="8"/>
    <n v="106.86375"/>
    <x v="2"/>
    <x v="2"/>
    <x v="0"/>
  </r>
  <r>
    <s v="639edcfa-412c-417f-9b8c-a73185ad5b29"/>
    <x v="714"/>
    <s v="0d2c3d53-bcc7-4b5f-8817-772a7b0908fd"/>
    <s v="6e3633e4-42a6-4ec2-8eeb-7f326437bfc7"/>
    <d v="2021-05-30T00:00:00"/>
    <s v="Std"/>
    <x v="3924"/>
    <x v="2"/>
    <s v="North Donnashire"/>
    <s v="Tech"/>
    <s v="Fstnrs"/>
    <n v="336.58"/>
    <n v="9"/>
    <n v="37.397777777777776"/>
    <x v="0"/>
    <x v="1"/>
    <x v="1"/>
  </r>
  <r>
    <s v="62ed2cf9-7d9a-4130-9a5e-077d6307c200"/>
    <x v="338"/>
    <s v="4b8c48d9-92bf-462e-98bc-34af5aafefe9"/>
    <s v="9339cd2b-a0ff-4ad0-840c-145784bf053f"/>
    <d v="2020-10-23T00:00:00"/>
    <s v="Exp"/>
    <x v="3925"/>
    <x v="2"/>
    <s v="West Kellyton"/>
    <s v="OffSup"/>
    <s v="Bndrs"/>
    <n v="3201.7"/>
    <n v="8"/>
    <n v="400.21249999999998"/>
    <x v="1"/>
    <x v="3"/>
    <x v="1"/>
  </r>
  <r>
    <s v="7edf3d13-f29b-4974-a4c2-710cc99d133e"/>
    <x v="630"/>
    <s v="c7643890-20bb-48fb-bdd5-7a802b71f5fc"/>
    <s v="b8d21aaf-6d7a-45d3-bc2c-62fa9450c464"/>
    <d v="2021-12-21T00:00:00"/>
    <s v="Exp"/>
    <x v="3926"/>
    <x v="3"/>
    <s v="South Tracy"/>
    <s v="Furn"/>
    <s v="Fstnrs"/>
    <n v="4219.0200000000004"/>
    <n v="2"/>
    <n v="2109.5100000000002"/>
    <x v="2"/>
    <x v="1"/>
    <x v="1"/>
  </r>
  <r>
    <s v="f2be0c95-be20-4c58-9bec-0f316c5373b8"/>
    <x v="1620"/>
    <s v="222e8270-0ab9-4acb-93ff-16b73a6c01b3"/>
    <s v="2cafa611-a5be-46c5-924b-4489b7a10747"/>
    <d v="2023-03-26T00:00:00"/>
    <s v="Std"/>
    <x v="3927"/>
    <x v="1"/>
    <s v="New Emilyburgh"/>
    <s v="Tech"/>
    <s v="Phns"/>
    <n v="4028.84"/>
    <n v="10"/>
    <n v="402.88400000000001"/>
    <x v="0"/>
    <x v="4"/>
    <x v="0"/>
  </r>
  <r>
    <s v="fc996983-e7a6-4e8c-9933-bce082cc2553"/>
    <x v="1036"/>
    <s v="ae64d73d-9124-4a13-a68d-b66e31958726"/>
    <s v="13f09874-54e8-4836-b506-6e5e3fb9ec92"/>
    <d v="2022-02-22T00:00:00"/>
    <s v="Exp"/>
    <x v="3928"/>
    <x v="0"/>
    <s v="Robinsonberg"/>
    <s v="OffSup"/>
    <s v="Fstnrs"/>
    <n v="3718.29"/>
    <n v="6"/>
    <n v="619.71500000000003"/>
    <x v="1"/>
    <x v="1"/>
    <x v="0"/>
  </r>
  <r>
    <s v="0f38f189-deaa-4fac-924e-f9c45ab645be"/>
    <x v="1564"/>
    <s v="40d5d4fd-afe6-4c54-a40c-a7ec7a8de000"/>
    <s v="b633b4d2-a6f2-4cf3-a636-417d7c8d286f"/>
    <d v="2022-06-04T00:00:00"/>
    <s v="Eco"/>
    <x v="3929"/>
    <x v="1"/>
    <s v="Heatherfurt"/>
    <s v="Furn"/>
    <s v="Phns"/>
    <n v="3161.84"/>
    <n v="1"/>
    <n v="3161.84"/>
    <x v="2"/>
    <x v="4"/>
    <x v="1"/>
  </r>
  <r>
    <s v="db35c907-b9f4-4860-8c09-d4829a8d466c"/>
    <x v="936"/>
    <s v="75c1a243-8852-4ac0-8a26-7619be7ef3f0"/>
    <s v="0810c29f-a023-407a-bf48-0948ef7b7733"/>
    <d v="2021-12-09T00:00:00"/>
    <s v="Exp"/>
    <x v="3930"/>
    <x v="3"/>
    <s v="Port Stephentown"/>
    <s v="Tech"/>
    <s v="Bkcs"/>
    <n v="1424.3"/>
    <n v="7"/>
    <n v="203.47142857142856"/>
    <x v="0"/>
    <x v="0"/>
    <x v="0"/>
  </r>
  <r>
    <s v="07d4dabf-4888-48a7-bf72-ff8d33c2c7f4"/>
    <x v="800"/>
    <s v="a0b92f02-3234-44e0-af7d-942630df2fe0"/>
    <s v="2c49adeb-5151-4501-afea-fe755fb53c8d"/>
    <d v="2021-09-18T00:00:00"/>
    <s v="Eco"/>
    <x v="3791"/>
    <x v="0"/>
    <s v="West Vanessafort"/>
    <s v="OffSup"/>
    <s v="Fstnrs"/>
    <n v="1048.1300000000001"/>
    <n v="5"/>
    <n v="209.62600000000003"/>
    <x v="1"/>
    <x v="1"/>
    <x v="0"/>
  </r>
  <r>
    <s v="831eda10-b29d-43ad-af89-40d8dd99a2f9"/>
    <x v="1182"/>
    <s v="b7e4adee-2ec2-42e3-b09b-009e6725862f"/>
    <s v="fe419be1-8a79-46b2-a7a8-98df1e5a1de4"/>
    <d v="2024-06-25T00:00:00"/>
    <s v="Eco"/>
    <x v="3931"/>
    <x v="3"/>
    <s v="Isabellafort"/>
    <s v="Furn"/>
    <s v="Fstnrs"/>
    <n v="4511.37"/>
    <n v="9"/>
    <n v="501.26333333333332"/>
    <x v="2"/>
    <x v="1"/>
    <x v="1"/>
  </r>
  <r>
    <s v="3f63f7af-04a5-4ab6-b959-17fd65ad34c7"/>
    <x v="540"/>
    <s v="2d3a2bf2-5751-4a72-bab5-e37b292b42ca"/>
    <s v="5436b2cd-ac6c-497d-bb65-51ddd4f318d0"/>
    <d v="2022-08-24T00:00:00"/>
    <s v="Exp"/>
    <x v="3932"/>
    <x v="0"/>
    <s v="Hardyton"/>
    <s v="Furn"/>
    <s v="Bndrs"/>
    <n v="4254.8100000000004"/>
    <n v="1"/>
    <n v="4254.8100000000004"/>
    <x v="2"/>
    <x v="3"/>
    <x v="0"/>
  </r>
  <r>
    <s v="979c4d3a-80d8-4036-a4d7-b562f8e2cff2"/>
    <x v="319"/>
    <s v="f94c42ea-7874-4f03-802e-a8f61c679bfb"/>
    <s v="c8fcadab-06ad-4dd0-9b77-47f3d856f4a2"/>
    <d v="2021-02-10T00:00:00"/>
    <s v="Eco"/>
    <x v="3933"/>
    <x v="1"/>
    <s v="Port Dianamouth"/>
    <s v="Furn"/>
    <s v="Bkcs"/>
    <n v="4454.6400000000003"/>
    <n v="9"/>
    <n v="494.96000000000004"/>
    <x v="2"/>
    <x v="0"/>
    <x v="1"/>
  </r>
  <r>
    <s v="4abe8f52-5884-4038-8ca4-307768e4882e"/>
    <x v="399"/>
    <s v="3b58b20a-0c4d-4de3-b837-07c083c6746b"/>
    <s v="ea1ca2e1-f8e0-4861-b6be-62302191dd2e"/>
    <d v="2022-03-07T00:00:00"/>
    <s v="Eco"/>
    <x v="3934"/>
    <x v="1"/>
    <s v="East Daniel"/>
    <s v="Tech"/>
    <s v="Fstnrs"/>
    <n v="2826.19"/>
    <n v="8"/>
    <n v="353.27375000000001"/>
    <x v="0"/>
    <x v="1"/>
    <x v="0"/>
  </r>
  <r>
    <s v="58e8715b-f5cd-421e-84ce-4a905353c808"/>
    <x v="775"/>
    <s v="34aa51eb-7bab-471f-a5f6-ea440c6ec95a"/>
    <s v="4392ba01-541d-4919-89f0-c24749c17988"/>
    <d v="2021-10-04T00:00:00"/>
    <s v="Std"/>
    <x v="3935"/>
    <x v="2"/>
    <s v="Obrienville"/>
    <s v="Furn"/>
    <s v="Acc"/>
    <n v="1447.61"/>
    <n v="6"/>
    <n v="241.26833333333332"/>
    <x v="2"/>
    <x v="2"/>
    <x v="0"/>
  </r>
  <r>
    <s v="1f900d9b-3703-4718-83d5-83db37f012c0"/>
    <x v="1059"/>
    <s v="3323d419-3c9d-47cb-9c9d-ac31399dbb6d"/>
    <s v="7f8b8cee-0b25-4715-9be4-be17285f4691"/>
    <d v="2023-05-11T00:00:00"/>
    <s v="Exp"/>
    <x v="3936"/>
    <x v="0"/>
    <s v="Cainhaven"/>
    <s v="OffSup"/>
    <s v="Acc"/>
    <n v="251.56"/>
    <n v="10"/>
    <n v="25.155999999999999"/>
    <x v="1"/>
    <x v="2"/>
    <x v="1"/>
  </r>
  <r>
    <s v="1400b72d-50da-4317-b781-6325ec97f64f"/>
    <x v="634"/>
    <s v="062a7b03-c571-48b5-b324-9defb8a3cf13"/>
    <s v="b407b7e7-71ac-441d-83dd-58e26943c83b"/>
    <d v="2020-07-28T00:00:00"/>
    <s v="Std"/>
    <x v="3937"/>
    <x v="2"/>
    <s v="Cynthialand"/>
    <s v="Tech"/>
    <s v="Bkcs"/>
    <n v="4745.13"/>
    <n v="10"/>
    <n v="474.51300000000003"/>
    <x v="0"/>
    <x v="0"/>
    <x v="0"/>
  </r>
  <r>
    <s v="1e061675-fd9e-4791-bbf0-cbe8d2f3e3b7"/>
    <x v="1395"/>
    <s v="fb3944b5-56cb-4f26-ab67-bbf0acf2abbc"/>
    <s v="6cd2e146-ce0c-4f0f-9525-99d7811dbb22"/>
    <d v="2021-03-01T00:00:00"/>
    <s v="Exp"/>
    <x v="3938"/>
    <x v="1"/>
    <s v="West Caroltown"/>
    <s v="OffSup"/>
    <s v="Fstnrs"/>
    <n v="2020.86"/>
    <n v="8"/>
    <n v="252.60749999999999"/>
    <x v="1"/>
    <x v="1"/>
    <x v="0"/>
  </r>
  <r>
    <s v="750148c6-81ed-4e06-8122-d1f02ccbcc77"/>
    <x v="1044"/>
    <s v="659c774a-311b-4d99-a354-48a33f6f3520"/>
    <s v="025a273b-2b12-437c-928c-6e6b7dc2c994"/>
    <d v="2023-12-12T00:00:00"/>
    <s v="Exp"/>
    <x v="3939"/>
    <x v="1"/>
    <s v="South Amy"/>
    <s v="Tech"/>
    <s v="Phns"/>
    <n v="968.83"/>
    <n v="8"/>
    <n v="121.10375000000001"/>
    <x v="0"/>
    <x v="4"/>
    <x v="1"/>
  </r>
  <r>
    <s v="c3afc46e-443c-4cf3-8ced-bac7ea506c93"/>
    <x v="233"/>
    <s v="bd1c5cbe-3bd2-4644-a575-53a49932affb"/>
    <s v="44a5e84d-1529-43c1-8f60-41038a77cee8"/>
    <d v="2022-04-18T00:00:00"/>
    <s v="Exp"/>
    <x v="3940"/>
    <x v="2"/>
    <s v="Williamburgh"/>
    <s v="Tech"/>
    <s v="Phns"/>
    <n v="568.66"/>
    <n v="5"/>
    <n v="113.732"/>
    <x v="0"/>
    <x v="4"/>
    <x v="0"/>
  </r>
  <r>
    <s v="a1109e48-4188-47e9-bf7b-4b9d82e386ab"/>
    <x v="677"/>
    <s v="a743db94-b83d-4e8c-a1a1-ee6bc17732de"/>
    <s v="00496f91-7ad6-44ab-bbac-0bbfd31ce334"/>
    <d v="2021-09-06T00:00:00"/>
    <s v="Exp"/>
    <x v="3941"/>
    <x v="3"/>
    <s v="Sherryburgh"/>
    <s v="Furn"/>
    <s v="Fstnrs"/>
    <n v="2362.09"/>
    <n v="5"/>
    <n v="472.41800000000001"/>
    <x v="2"/>
    <x v="1"/>
    <x v="0"/>
  </r>
  <r>
    <s v="c1aeaa4a-9db8-4ed1-9f8e-fd34854d20c1"/>
    <x v="982"/>
    <s v="946df840-c677-4a2f-8745-ab249d2f1367"/>
    <s v="1c2d42e4-691a-4e5e-bc43-18c32ffd7a8c"/>
    <d v="2023-04-08T00:00:00"/>
    <s v="Std"/>
    <x v="3942"/>
    <x v="3"/>
    <s v="Lake Christopher"/>
    <s v="OffSup"/>
    <s v="Acc"/>
    <n v="307.07"/>
    <n v="6"/>
    <n v="51.178333333333335"/>
    <x v="1"/>
    <x v="2"/>
    <x v="1"/>
  </r>
  <r>
    <s v="e193e3db-2d03-418b-b076-65fb253671b5"/>
    <x v="1555"/>
    <s v="aec0b7f5-837e-4379-99dc-5efc125b92f5"/>
    <s v="14d2ffd0-4f70-4980-963a-b00c4a30528d"/>
    <d v="2021-01-05T00:00:00"/>
    <s v="Exp"/>
    <x v="3943"/>
    <x v="3"/>
    <s v="Port Craigtown"/>
    <s v="Furn"/>
    <s v="Phns"/>
    <n v="4399.21"/>
    <n v="3"/>
    <n v="1466.4033333333334"/>
    <x v="2"/>
    <x v="4"/>
    <x v="0"/>
  </r>
  <r>
    <s v="d7af646e-3e9c-4ddb-9dc2-215b93f27b84"/>
    <x v="77"/>
    <s v="28e50c7d-5c49-49d0-9a5e-0aaee4c7833c"/>
    <s v="8655e840-6ab8-4bcf-9dc8-91602115174d"/>
    <d v="2021-03-03T00:00:00"/>
    <s v="Std"/>
    <x v="3944"/>
    <x v="1"/>
    <s v="West Susanfurt"/>
    <s v="OffSup"/>
    <s v="Phns"/>
    <n v="713.64"/>
    <n v="7"/>
    <n v="101.94857142857143"/>
    <x v="1"/>
    <x v="4"/>
    <x v="0"/>
  </r>
  <r>
    <s v="02ba0e4d-7d75-4a8a-a8fd-ff2b7d199d9d"/>
    <x v="1304"/>
    <s v="c4471597-8409-41bf-8c78-020215fa005c"/>
    <s v="fe0eeae5-8c88-4a61-a611-56108e856018"/>
    <d v="2020-08-29T00:00:00"/>
    <s v="Eco"/>
    <x v="3945"/>
    <x v="3"/>
    <s v="Amandachester"/>
    <s v="Tech"/>
    <s v="Bndrs"/>
    <n v="188.23"/>
    <n v="4"/>
    <n v="47.057499999999997"/>
    <x v="0"/>
    <x v="3"/>
    <x v="1"/>
  </r>
  <r>
    <s v="edd4ace3-3d6c-4196-99c6-aa6e64f20f3b"/>
    <x v="96"/>
    <s v="fc2832a0-e0e4-43dd-b635-746e67ef6685"/>
    <s v="632ba564-fa52-44e5-87f4-8db3c6e733ed"/>
    <d v="2021-02-21T00:00:00"/>
    <s v="Exp"/>
    <x v="3946"/>
    <x v="0"/>
    <s v="North Chelseamouth"/>
    <s v="Tech"/>
    <s v="Acc"/>
    <n v="3151.32"/>
    <n v="5"/>
    <n v="630.26400000000001"/>
    <x v="0"/>
    <x v="2"/>
    <x v="0"/>
  </r>
  <r>
    <s v="39854f52-9fc0-4114-ad7a-f9d0bd572cd2"/>
    <x v="736"/>
    <s v="47be10f4-9e07-469b-ac32-0908d221e212"/>
    <s v="e9ff3aa2-e978-4647-a851-c12045d1d9bd"/>
    <d v="2022-06-08T00:00:00"/>
    <s v="Std"/>
    <x v="3947"/>
    <x v="0"/>
    <s v="East Jenniferport"/>
    <s v="OffSup"/>
    <s v="Phns"/>
    <n v="3364.17"/>
    <n v="8"/>
    <n v="420.52125000000001"/>
    <x v="1"/>
    <x v="4"/>
    <x v="0"/>
  </r>
  <r>
    <s v="5aa2c34d-1c29-48bc-b812-cf294d1c4e34"/>
    <x v="1621"/>
    <s v="6b08c22f-c6fe-47aa-9bfb-cc625e4a25df"/>
    <s v="dd49f04f-2077-4987-a925-ab1a13e2c87b"/>
    <d v="2020-04-26T00:00:00"/>
    <s v="Exp"/>
    <x v="3948"/>
    <x v="0"/>
    <s v="New Mary"/>
    <s v="OffSup"/>
    <s v="Phns"/>
    <n v="3245.14"/>
    <n v="2"/>
    <n v="1622.57"/>
    <x v="1"/>
    <x v="4"/>
    <x v="1"/>
  </r>
  <r>
    <s v="2c9a1083-83f7-45f1-916d-a354fc28bbd5"/>
    <x v="878"/>
    <s v="44331767-e1a5-4a8a-9cca-971575ee2e8d"/>
    <s v="ba88c0d3-2e8f-4f88-8128-38bdd0debc21"/>
    <d v="2020-06-01T00:00:00"/>
    <s v="Std"/>
    <x v="3949"/>
    <x v="3"/>
    <s v="East Misty"/>
    <s v="Tech"/>
    <s v="Bndrs"/>
    <n v="422.29"/>
    <n v="4"/>
    <n v="105.57250000000001"/>
    <x v="0"/>
    <x v="3"/>
    <x v="0"/>
  </r>
  <r>
    <s v="04727374-2100-492b-bf73-d3e5b4836b5f"/>
    <x v="1600"/>
    <s v="e7c33d29-a2da-41e5-8b29-17788b4d9e1f"/>
    <s v="c3b769c3-31a1-4b9e-9b06-0b64c4d820bd"/>
    <d v="2022-12-22T00:00:00"/>
    <s v="Exp"/>
    <x v="3950"/>
    <x v="1"/>
    <s v="Sethtown"/>
    <s v="Furn"/>
    <s v="Fstnrs"/>
    <n v="3066.63"/>
    <n v="7"/>
    <n v="438.09000000000003"/>
    <x v="2"/>
    <x v="1"/>
    <x v="1"/>
  </r>
  <r>
    <s v="d3587a08-b15f-4804-9e8b-c4bd00391a0f"/>
    <x v="1417"/>
    <s v="6673da9c-ae28-453f-95f8-1d2f43bb239c"/>
    <s v="be456ff4-4807-43a7-bfe6-3a625cd96731"/>
    <d v="2020-08-13T00:00:00"/>
    <s v="Std"/>
    <x v="2504"/>
    <x v="3"/>
    <s v="North Betty"/>
    <s v="Tech"/>
    <s v="Acc"/>
    <n v="3857.68"/>
    <n v="4"/>
    <n v="964.42"/>
    <x v="0"/>
    <x v="2"/>
    <x v="0"/>
  </r>
  <r>
    <s v="59498f8b-023d-450c-9dd2-aea6e63a819e"/>
    <x v="3"/>
    <s v="e5f41b99-fa8d-419a-a6c9-b7354dce7939"/>
    <s v="6cd25ad5-30b1-45f3-826e-889eea9c21f2"/>
    <d v="2021-03-29T00:00:00"/>
    <s v="Std"/>
    <x v="3951"/>
    <x v="2"/>
    <s v="Lake Victor"/>
    <s v="Tech"/>
    <s v="Acc"/>
    <n v="4707.32"/>
    <n v="2"/>
    <n v="2353.66"/>
    <x v="0"/>
    <x v="2"/>
    <x v="1"/>
  </r>
  <r>
    <s v="a9411b21-ca9e-4f05-818e-6b9f46ef6510"/>
    <x v="221"/>
    <s v="bfa22147-4aa0-4f7c-ae2d-c02016f95b3c"/>
    <s v="8d90b6ea-c718-4022-b97e-2e5f4665822a"/>
    <d v="2021-06-13T00:00:00"/>
    <s v="Std"/>
    <x v="3952"/>
    <x v="3"/>
    <s v="Helenton"/>
    <s v="Furn"/>
    <s v="Acc"/>
    <n v="2241.31"/>
    <n v="6"/>
    <n v="373.55166666666668"/>
    <x v="2"/>
    <x v="2"/>
    <x v="1"/>
  </r>
  <r>
    <s v="900219af-50af-4ead-a5a5-8c8161630942"/>
    <x v="1063"/>
    <s v="cd463ff9-5ae8-49d7-9e21-7a963325e2ce"/>
    <s v="ce7018d2-1bfd-4c78-a9fc-6bb36c28d652"/>
    <d v="2022-10-12T00:00:00"/>
    <s v="Exp"/>
    <x v="3953"/>
    <x v="2"/>
    <s v="New Elizabeth"/>
    <s v="Furn"/>
    <s v="Fstnrs"/>
    <n v="597.34"/>
    <n v="9"/>
    <n v="66.371111111111119"/>
    <x v="2"/>
    <x v="1"/>
    <x v="1"/>
  </r>
  <r>
    <s v="c2d39485-2b32-4772-8503-12d0c57f3098"/>
    <x v="209"/>
    <s v="cfea4227-c8e6-4200-ae0e-84837c611d9e"/>
    <s v="b44f1e71-ef69-4382-a162-46db07e9b5c4"/>
    <d v="2021-12-24T00:00:00"/>
    <s v="Std"/>
    <x v="3954"/>
    <x v="1"/>
    <s v="Gregoryland"/>
    <s v="Furn"/>
    <s v="Bndrs"/>
    <n v="593.5"/>
    <n v="3"/>
    <n v="197.83333333333334"/>
    <x v="2"/>
    <x v="3"/>
    <x v="1"/>
  </r>
  <r>
    <s v="6b4b19ac-f844-4e56-89ef-dd78dcd9ba30"/>
    <x v="1248"/>
    <s v="10d2ccff-3141-4c59-882d-b69c47c75189"/>
    <s v="73106e01-d28a-435b-925a-c560fc5070ff"/>
    <d v="2021-06-15T00:00:00"/>
    <s v="Std"/>
    <x v="3955"/>
    <x v="0"/>
    <s v="Aprilborough"/>
    <s v="OffSup"/>
    <s v="Bkcs"/>
    <n v="3868.04"/>
    <n v="7"/>
    <n v="552.5771428571428"/>
    <x v="1"/>
    <x v="0"/>
    <x v="1"/>
  </r>
  <r>
    <s v="f1d45f69-7dc7-4521-8f04-94f25b283022"/>
    <x v="1325"/>
    <s v="27d4e85c-bd3d-41ad-a512-2b6c73b826bb"/>
    <s v="68d0fc85-c8fc-45c3-90c4-3f0cd77025d7"/>
    <d v="2024-03-08T00:00:00"/>
    <s v="Eco"/>
    <x v="3956"/>
    <x v="0"/>
    <s v="East Thomasberg"/>
    <s v="Furn"/>
    <s v="Acc"/>
    <n v="3535.43"/>
    <n v="4"/>
    <n v="883.85749999999996"/>
    <x v="2"/>
    <x v="2"/>
    <x v="0"/>
  </r>
  <r>
    <s v="e61cd719-378c-425a-88a5-a25995d1946d"/>
    <x v="1248"/>
    <s v="dee0252f-f72a-4b34-a1b5-6f047aeb4752"/>
    <s v="9e5c8e75-f8d5-4ae0-8328-868a084ae8a0"/>
    <d v="2021-01-10T00:00:00"/>
    <s v="Std"/>
    <x v="3957"/>
    <x v="3"/>
    <s v="East Emily"/>
    <s v="Furn"/>
    <s v="Bkcs"/>
    <n v="171.31"/>
    <n v="10"/>
    <n v="17.131"/>
    <x v="2"/>
    <x v="0"/>
    <x v="0"/>
  </r>
  <r>
    <s v="b72dce1f-1670-4bb2-8093-1d301f77906b"/>
    <x v="1622"/>
    <s v="639d4b21-57ba-4b20-93c1-13acbe30a675"/>
    <s v="94498c06-4947-46a3-ad62-70e3710ae481"/>
    <d v="2020-10-18T00:00:00"/>
    <s v="Eco"/>
    <x v="3958"/>
    <x v="2"/>
    <s v="Patriciafort"/>
    <s v="Furn"/>
    <s v="Fstnrs"/>
    <n v="1004.54"/>
    <n v="1"/>
    <n v="1004.54"/>
    <x v="2"/>
    <x v="1"/>
    <x v="1"/>
  </r>
  <r>
    <s v="988968e7-13c3-4605-ad25-d3f34a93e54e"/>
    <x v="1495"/>
    <s v="4e9b04bc-6307-4bee-8886-21a1e7815a27"/>
    <s v="fc0155ad-1cd9-4beb-92ef-6d44ee989ded"/>
    <d v="2021-01-06T00:00:00"/>
    <s v="Eco"/>
    <x v="3959"/>
    <x v="1"/>
    <s v="Parkerland"/>
    <s v="OffSup"/>
    <s v="Fstnrs"/>
    <n v="4277.84"/>
    <n v="6"/>
    <n v="712.97333333333336"/>
    <x v="1"/>
    <x v="1"/>
    <x v="1"/>
  </r>
  <r>
    <s v="53508eda-4926-4e48-9e9f-8b9480a49be8"/>
    <x v="819"/>
    <s v="c1531b29-3373-4a12-8827-cf6890c1e4b2"/>
    <s v="b1dd1b8c-9ca0-4919-9cc2-9778465b69dc"/>
    <d v="2023-11-20T00:00:00"/>
    <s v="Std"/>
    <x v="3960"/>
    <x v="1"/>
    <s v="South Troyville"/>
    <s v="Tech"/>
    <s v="Bndrs"/>
    <n v="481.85"/>
    <n v="4"/>
    <n v="120.46250000000001"/>
    <x v="0"/>
    <x v="3"/>
    <x v="1"/>
  </r>
  <r>
    <s v="25364675-fab8-44ec-beb1-618852b23f5c"/>
    <x v="1443"/>
    <s v="58e0bea9-be6b-488c-b8fe-8b2842d11f2a"/>
    <s v="b9b66f15-149e-4d96-af2b-f08b6d2a1efe"/>
    <d v="2020-09-04T00:00:00"/>
    <s v="Eco"/>
    <x v="3961"/>
    <x v="3"/>
    <s v="Claytonfurt"/>
    <s v="OffSup"/>
    <s v="Bkcs"/>
    <n v="2468.54"/>
    <n v="7"/>
    <n v="352.64857142857142"/>
    <x v="1"/>
    <x v="0"/>
    <x v="0"/>
  </r>
  <r>
    <s v="bfb32c59-6187-42c4-ba80-933f080d1eef"/>
    <x v="738"/>
    <s v="60bc4e7a-317d-494c-89dd-a417ae71ff3a"/>
    <s v="4ed683e3-0285-49d1-9b11-e043bdac2629"/>
    <d v="2023-03-23T00:00:00"/>
    <s v="Exp"/>
    <x v="3962"/>
    <x v="3"/>
    <s v="New Leslieport"/>
    <s v="Furn"/>
    <s v="Phns"/>
    <n v="4230.29"/>
    <n v="6"/>
    <n v="705.04833333333329"/>
    <x v="2"/>
    <x v="4"/>
    <x v="0"/>
  </r>
  <r>
    <s v="e264d86c-e93b-4807-b3cd-6da225bab523"/>
    <x v="597"/>
    <s v="82bb3e96-3516-447f-ae3f-8ce0b67baf63"/>
    <s v="85038354-907f-4d24-9e97-38d289b167a9"/>
    <d v="2022-05-06T00:00:00"/>
    <s v="Eco"/>
    <x v="3963"/>
    <x v="3"/>
    <s v="New Maria"/>
    <s v="OffSup"/>
    <s v="Fstnrs"/>
    <n v="3076.71"/>
    <n v="6"/>
    <n v="512.78499999999997"/>
    <x v="1"/>
    <x v="1"/>
    <x v="0"/>
  </r>
  <r>
    <s v="d96a986b-128d-4e6b-9217-ef00cf2b9d7c"/>
    <x v="1017"/>
    <s v="d32a4d74-0813-4bb8-be94-3dac822adf17"/>
    <s v="0061349d-3f81-4898-b0a4-cae14f4d4959"/>
    <d v="2020-06-17T00:00:00"/>
    <s v="Eco"/>
    <x v="3964"/>
    <x v="2"/>
    <s v="East Gregory"/>
    <s v="OffSup"/>
    <s v="Fstnrs"/>
    <n v="1087.1300000000001"/>
    <n v="2"/>
    <n v="543.56500000000005"/>
    <x v="1"/>
    <x v="1"/>
    <x v="1"/>
  </r>
  <r>
    <s v="4fe9e425-067f-4781-9f8b-a30fa8fba10d"/>
    <x v="1180"/>
    <s v="f7b0a7ca-d75c-4343-a15e-4aa2ea46448f"/>
    <s v="8f0578c5-90f0-4fdd-8cf2-bc213093648f"/>
    <d v="2020-11-30T00:00:00"/>
    <s v="Exp"/>
    <x v="3965"/>
    <x v="0"/>
    <s v="Patriciabury"/>
    <s v="OffSup"/>
    <s v="Fstnrs"/>
    <n v="4330.55"/>
    <n v="2"/>
    <n v="2165.2750000000001"/>
    <x v="1"/>
    <x v="1"/>
    <x v="0"/>
  </r>
  <r>
    <s v="a3a81ed3-0545-4c6f-8eb9-2f432e30c90e"/>
    <x v="1490"/>
    <s v="2b007dd0-7627-4f68-8fd3-59e09de552e0"/>
    <s v="f697a6cd-22dc-4b40-ac0b-acc8317aa1c2"/>
    <d v="2021-12-16T00:00:00"/>
    <s v="Std"/>
    <x v="3966"/>
    <x v="0"/>
    <s v="Lake Travis"/>
    <s v="OffSup"/>
    <s v="Phns"/>
    <n v="2943.91"/>
    <n v="2"/>
    <n v="1471.9549999999999"/>
    <x v="1"/>
    <x v="4"/>
    <x v="0"/>
  </r>
  <r>
    <s v="c4293129-0480-492e-9921-a3b91971e66b"/>
    <x v="466"/>
    <s v="3f65f638-93f8-4edd-ac54-538335a7ef3a"/>
    <s v="7f2324fb-4dce-484b-9ea1-af21da36f621"/>
    <d v="2019-08-07T00:00:00"/>
    <s v="Std"/>
    <x v="3967"/>
    <x v="3"/>
    <s v="Jonestown"/>
    <s v="OffSup"/>
    <s v="Fstnrs"/>
    <n v="4790.9799999999996"/>
    <n v="1"/>
    <n v="4790.9799999999996"/>
    <x v="1"/>
    <x v="1"/>
    <x v="1"/>
  </r>
  <r>
    <s v="9ce48b9a-cc0c-46e6-9cb6-4bedcf2caefd"/>
    <x v="402"/>
    <s v="4f508719-a38b-49d5-a03e-c033a99355bb"/>
    <s v="ab8be557-c9f7-43fc-aa55-49c70d064a87"/>
    <d v="2020-03-16T00:00:00"/>
    <s v="Std"/>
    <x v="3968"/>
    <x v="1"/>
    <s v="Port Hunterberg"/>
    <s v="Tech"/>
    <s v="Bkcs"/>
    <n v="3501.32"/>
    <n v="3"/>
    <n v="1167.1066666666668"/>
    <x v="0"/>
    <x v="0"/>
    <x v="1"/>
  </r>
  <r>
    <s v="e20d5cdc-9778-4133-8d78-03b6a83f7c9f"/>
    <x v="898"/>
    <s v="b49412cd-8a44-44b8-81b6-cd35e1fbda28"/>
    <s v="17beb860-3228-4456-bb45-c40d222fdec6"/>
    <d v="2019-08-22T00:00:00"/>
    <s v="Exp"/>
    <x v="3441"/>
    <x v="3"/>
    <s v="North Nicole"/>
    <s v="Furn"/>
    <s v="Phns"/>
    <n v="3907.43"/>
    <n v="1"/>
    <n v="3907.43"/>
    <x v="2"/>
    <x v="4"/>
    <x v="0"/>
  </r>
  <r>
    <s v="e957e163-fe5b-47d8-b508-67db5a92bfa8"/>
    <x v="233"/>
    <s v="5b65eae9-142e-41b5-a2d3-c194011c48c4"/>
    <s v="77df17a3-6fd6-43a8-a4bc-43600c45e3f5"/>
    <d v="2021-08-06T00:00:00"/>
    <s v="Eco"/>
    <x v="3969"/>
    <x v="2"/>
    <s v="Lake Heatherfurt"/>
    <s v="Furn"/>
    <s v="Bndrs"/>
    <n v="2641.37"/>
    <n v="10"/>
    <n v="264.137"/>
    <x v="2"/>
    <x v="3"/>
    <x v="0"/>
  </r>
  <r>
    <s v="2c31c25a-fc0d-4e85-a3e2-cb8824bc9967"/>
    <x v="795"/>
    <s v="61bb5d2b-57a1-4b81-b433-876e072a5c77"/>
    <s v="b970347b-7777-4a18-b7a1-2ada5002a4fa"/>
    <d v="2022-11-26T00:00:00"/>
    <s v="Exp"/>
    <x v="3970"/>
    <x v="2"/>
    <s v="Robertoville"/>
    <s v="OffSup"/>
    <s v="Bndrs"/>
    <n v="2764.35"/>
    <n v="4"/>
    <n v="691.08749999999998"/>
    <x v="1"/>
    <x v="3"/>
    <x v="1"/>
  </r>
  <r>
    <s v="0294a305-0317-4e46-a67e-663715c97957"/>
    <x v="1623"/>
    <s v="e75a5e7a-1371-4b76-a401-8edea37232f9"/>
    <s v="03abe0a3-cd5c-49e3-8c6c-27d8c79b1c87"/>
    <d v="2022-03-01T00:00:00"/>
    <s v="Exp"/>
    <x v="3971"/>
    <x v="2"/>
    <s v="Wendyberg"/>
    <s v="Tech"/>
    <s v="Acc"/>
    <n v="2185.4499999999998"/>
    <n v="7"/>
    <n v="312.20714285714286"/>
    <x v="0"/>
    <x v="2"/>
    <x v="0"/>
  </r>
  <r>
    <s v="cff6b702-a19c-4d63-a2b6-e0df396a4487"/>
    <x v="483"/>
    <s v="92dd4260-9344-49b2-806e-35b6d6f44d95"/>
    <s v="42ba1e43-6780-4239-9442-7d3975772342"/>
    <d v="2022-07-09T00:00:00"/>
    <s v="Eco"/>
    <x v="3972"/>
    <x v="0"/>
    <s v="Lake Teresa"/>
    <s v="Furn"/>
    <s v="Bkcs"/>
    <n v="1105.4100000000001"/>
    <n v="1"/>
    <n v="1105.4100000000001"/>
    <x v="2"/>
    <x v="0"/>
    <x v="0"/>
  </r>
  <r>
    <s v="c82e083f-d497-4b5e-b5c1-8cc4956eec3c"/>
    <x v="1620"/>
    <s v="33e55271-7273-4af2-8a84-6e14fed326cd"/>
    <s v="b03a1bdf-9cb1-4f39-ae3b-035f4bf8a6fb"/>
    <d v="2024-02-01T00:00:00"/>
    <s v="Eco"/>
    <x v="3973"/>
    <x v="1"/>
    <s v="Karenfort"/>
    <s v="Furn"/>
    <s v="Bndrs"/>
    <n v="3073.23"/>
    <n v="4"/>
    <n v="768.3075"/>
    <x v="2"/>
    <x v="3"/>
    <x v="1"/>
  </r>
  <r>
    <s v="d90bc84a-4833-44f2-80e1-dc2da427df74"/>
    <x v="921"/>
    <s v="b2f7000a-35a8-46d7-82d0-0eae5dc49bf8"/>
    <s v="02c43118-4cab-4a69-afb9-096dcab12bd8"/>
    <d v="2021-08-31T00:00:00"/>
    <s v="Exp"/>
    <x v="3974"/>
    <x v="0"/>
    <s v="West Ronaldshire"/>
    <s v="Tech"/>
    <s v="Fstnrs"/>
    <n v="1692.82"/>
    <n v="6"/>
    <n v="282.13666666666666"/>
    <x v="0"/>
    <x v="1"/>
    <x v="1"/>
  </r>
  <r>
    <s v="8c4017de-f4a4-42ca-831b-e19c25cdc4a7"/>
    <x v="678"/>
    <s v="635e9328-4ef5-4f1f-8ca5-21277f18a9d6"/>
    <s v="721529db-f5a1-4a8d-95ab-91024895068f"/>
    <d v="2022-01-21T00:00:00"/>
    <s v="Eco"/>
    <x v="3975"/>
    <x v="1"/>
    <s v="Aprilfurt"/>
    <s v="OffSup"/>
    <s v="Fstnrs"/>
    <n v="4029.73"/>
    <n v="5"/>
    <n v="805.94600000000003"/>
    <x v="1"/>
    <x v="1"/>
    <x v="0"/>
  </r>
  <r>
    <s v="5f81a3bb-8f8e-482b-a0f9-011886babc87"/>
    <x v="1451"/>
    <s v="4d281e97-5806-44d3-94ab-b1edf4e71dd3"/>
    <s v="49b5a692-396d-4525-95ec-157b3e4387d5"/>
    <d v="2020-10-26T00:00:00"/>
    <s v="Exp"/>
    <x v="3976"/>
    <x v="1"/>
    <s v="North Katherineborough"/>
    <s v="Furn"/>
    <s v="Acc"/>
    <n v="4036.19"/>
    <n v="9"/>
    <n v="448.46555555555557"/>
    <x v="2"/>
    <x v="2"/>
    <x v="1"/>
  </r>
  <r>
    <s v="c140d474-3ce6-4cb8-add0-852e2945042b"/>
    <x v="1262"/>
    <s v="e3af5621-cbf1-48df-9259-dc5300fdab1f"/>
    <s v="6a7e96f9-1ff3-40c5-905e-83254b29b4a2"/>
    <d v="2020-04-23T00:00:00"/>
    <s v="Exp"/>
    <x v="3977"/>
    <x v="2"/>
    <s v="Luistown"/>
    <s v="Tech"/>
    <s v="Bndrs"/>
    <n v="4736.1400000000003"/>
    <n v="2"/>
    <n v="2368.0700000000002"/>
    <x v="0"/>
    <x v="3"/>
    <x v="0"/>
  </r>
  <r>
    <s v="7d7782d6-8229-480d-9e9c-8ccc7a6b12fc"/>
    <x v="697"/>
    <s v="62a6c388-5257-4447-802c-e670fbb26ec5"/>
    <s v="548c4d87-c9bd-464d-89b1-6699a04e6c3b"/>
    <d v="2021-09-22T00:00:00"/>
    <s v="Exp"/>
    <x v="3978"/>
    <x v="0"/>
    <s v="Christopherburgh"/>
    <s v="Furn"/>
    <s v="Fstnrs"/>
    <n v="1488.13"/>
    <n v="4"/>
    <n v="372.03250000000003"/>
    <x v="2"/>
    <x v="1"/>
    <x v="0"/>
  </r>
  <r>
    <s v="4adb109a-c629-4ebb-9d0e-b3e120a9c76b"/>
    <x v="1624"/>
    <s v="2316855f-c002-442b-88e9-2ba0cfd1bb92"/>
    <s v="6802df42-110e-4ef9-a86b-2770714b7689"/>
    <d v="2020-03-08T00:00:00"/>
    <s v="Eco"/>
    <x v="3979"/>
    <x v="1"/>
    <s v="Amandafurt"/>
    <s v="Tech"/>
    <s v="Fstnrs"/>
    <n v="1118.1099999999999"/>
    <n v="5"/>
    <n v="223.62199999999999"/>
    <x v="0"/>
    <x v="1"/>
    <x v="1"/>
  </r>
  <r>
    <s v="8a219eb8-70ab-43a8-a9d3-acf33ff0bfc3"/>
    <x v="341"/>
    <s v="209b89a9-a4e3-4ac6-b223-7998ae220942"/>
    <s v="b7742909-38c1-4553-8eaf-3d07f79cc0ef"/>
    <d v="2019-08-22T00:00:00"/>
    <s v="Exp"/>
    <x v="3980"/>
    <x v="1"/>
    <s v="Tonyview"/>
    <s v="Tech"/>
    <s v="Bkcs"/>
    <n v="4446.45"/>
    <n v="2"/>
    <n v="2223.2249999999999"/>
    <x v="0"/>
    <x v="0"/>
    <x v="0"/>
  </r>
  <r>
    <s v="dc8916af-b950-49dc-8554-7e7add512c9c"/>
    <x v="638"/>
    <s v="844b41f1-7fa4-414d-8cbc-3c8e7a2bbf27"/>
    <s v="99d42879-262b-495b-84e8-c449ac1abd0a"/>
    <d v="2020-01-14T00:00:00"/>
    <s v="Exp"/>
    <x v="3981"/>
    <x v="1"/>
    <s v="Kevinfurt"/>
    <s v="OffSup"/>
    <s v="Phns"/>
    <n v="1390.82"/>
    <n v="1"/>
    <n v="1390.82"/>
    <x v="1"/>
    <x v="4"/>
    <x v="0"/>
  </r>
  <r>
    <s v="d86114e7-afbe-4d9a-aaac-a0f0dbf2008f"/>
    <x v="474"/>
    <s v="e6b80d30-f0b5-4a5e-8244-7af06444370e"/>
    <s v="e8956f05-fee4-48d2-a59e-23b38790cb49"/>
    <d v="2021-12-18T00:00:00"/>
    <s v="Eco"/>
    <x v="3982"/>
    <x v="1"/>
    <s v="South Christinaton"/>
    <s v="OffSup"/>
    <s v="Phns"/>
    <n v="3277.95"/>
    <n v="7"/>
    <n v="468.27857142857141"/>
    <x v="1"/>
    <x v="4"/>
    <x v="1"/>
  </r>
  <r>
    <s v="d4f7d258-33c4-415a-9e9d-40f30fdeca20"/>
    <x v="1625"/>
    <s v="c9a3b0e1-6ba9-432a-9db7-72737943ae46"/>
    <s v="14ff9cf2-4d24-427f-94c3-7f1983ae8935"/>
    <d v="2021-02-04T00:00:00"/>
    <s v="Exp"/>
    <x v="3983"/>
    <x v="2"/>
    <s v="North Ryan"/>
    <s v="Furn"/>
    <s v="Phns"/>
    <n v="1828.43"/>
    <n v="10"/>
    <n v="182.84300000000002"/>
    <x v="2"/>
    <x v="4"/>
    <x v="1"/>
  </r>
  <r>
    <s v="f1b03e29-92f0-4db9-8d66-975844e1d687"/>
    <x v="1280"/>
    <s v="4ecdc7be-a409-4296-b18c-256862f1b2e7"/>
    <s v="962b0f41-4a2a-4cad-a9ac-78dfac0f0372"/>
    <d v="2020-09-20T00:00:00"/>
    <s v="Eco"/>
    <x v="3984"/>
    <x v="0"/>
    <s v="Steveberg"/>
    <s v="OffSup"/>
    <s v="Bkcs"/>
    <n v="3990.21"/>
    <n v="6"/>
    <n v="665.03499999999997"/>
    <x v="1"/>
    <x v="0"/>
    <x v="1"/>
  </r>
  <r>
    <s v="5f405da3-87b7-4b1f-8d91-a5d5fe50a7fb"/>
    <x v="1307"/>
    <s v="02e843a0-4197-4046-96a2-66b6c59aca28"/>
    <s v="787c1870-7fa5-41b9-a9d8-c20140fc4df7"/>
    <d v="2022-08-25T00:00:00"/>
    <s v="Exp"/>
    <x v="3985"/>
    <x v="3"/>
    <s v="New Valerieton"/>
    <s v="OffSup"/>
    <s v="Bndrs"/>
    <n v="4419.32"/>
    <n v="2"/>
    <n v="2209.66"/>
    <x v="1"/>
    <x v="3"/>
    <x v="0"/>
  </r>
  <r>
    <s v="b397884b-95d6-482c-8597-96ad8a65f4dc"/>
    <x v="184"/>
    <s v="498645ad-19bb-4009-b32f-a091671073de"/>
    <s v="31585f58-b1a4-4fdc-a711-f2c365c6e576"/>
    <d v="2020-12-05T00:00:00"/>
    <s v="Eco"/>
    <x v="3986"/>
    <x v="2"/>
    <s v="South Haroldchester"/>
    <s v="OffSup"/>
    <s v="Fstnrs"/>
    <n v="2280.41"/>
    <n v="8"/>
    <n v="285.05124999999998"/>
    <x v="1"/>
    <x v="1"/>
    <x v="0"/>
  </r>
  <r>
    <s v="a08995eb-a544-4f78-8939-9b46a9f1a29a"/>
    <x v="228"/>
    <s v="e235c959-30b3-473c-93b1-ddc029485f51"/>
    <s v="968bfccf-b2d1-4ab3-81db-79236662c9f8"/>
    <d v="2020-05-28T00:00:00"/>
    <s v="Exp"/>
    <x v="3987"/>
    <x v="3"/>
    <s v="West Jasonhaven"/>
    <s v="OffSup"/>
    <s v="Bkcs"/>
    <n v="4063.31"/>
    <n v="2"/>
    <n v="2031.655"/>
    <x v="1"/>
    <x v="0"/>
    <x v="0"/>
  </r>
  <r>
    <s v="2803d766-bd1e-4f82-b098-7ce9fdc59d91"/>
    <x v="176"/>
    <s v="a5ad1953-87e3-4fc2-8553-d6381a8b7d1a"/>
    <s v="d51858b4-a862-47f5-b1ea-6e5de60ae12d"/>
    <d v="2021-04-27T00:00:00"/>
    <s v="Eco"/>
    <x v="3988"/>
    <x v="0"/>
    <s v="West Taylorfurt"/>
    <s v="Tech"/>
    <s v="Acc"/>
    <n v="3121.02"/>
    <n v="10"/>
    <n v="312.10199999999998"/>
    <x v="0"/>
    <x v="2"/>
    <x v="0"/>
  </r>
  <r>
    <s v="fc1c53e7-c3df-4c1c-9de6-815c83434ef2"/>
    <x v="1061"/>
    <s v="f77b1e05-c530-4476-966e-616fa220cd71"/>
    <s v="bbe1f81e-1860-4f11-89f8-d77d70712810"/>
    <d v="2024-05-29T00:00:00"/>
    <s v="Std"/>
    <x v="3989"/>
    <x v="0"/>
    <s v="South Michelestad"/>
    <s v="Tech"/>
    <s v="Bndrs"/>
    <n v="2822.79"/>
    <n v="4"/>
    <n v="705.69749999999999"/>
    <x v="0"/>
    <x v="3"/>
    <x v="1"/>
  </r>
  <r>
    <s v="4754489c-5406-4dcc-bd95-b8c43269c5c7"/>
    <x v="537"/>
    <s v="628fd139-dc4c-40d6-8276-9775b42f89fc"/>
    <s v="93da338f-bb4c-4c58-9f71-70bf4edffeec"/>
    <d v="2023-11-28T00:00:00"/>
    <s v="Std"/>
    <x v="3990"/>
    <x v="3"/>
    <s v="North Meganberg"/>
    <s v="Tech"/>
    <s v="Phns"/>
    <n v="4348.17"/>
    <n v="6"/>
    <n v="724.69500000000005"/>
    <x v="0"/>
    <x v="4"/>
    <x v="0"/>
  </r>
  <r>
    <s v="aba7aa5a-ffb2-4cda-a4eb-5bcf1ed74b2d"/>
    <x v="663"/>
    <s v="220923bf-5d4e-4ef2-b564-303983c24f96"/>
    <s v="373852b0-f70e-458e-939d-4b4c44c0e4ca"/>
    <d v="2021-04-27T00:00:00"/>
    <s v="Std"/>
    <x v="3991"/>
    <x v="3"/>
    <s v="East Taylorshire"/>
    <s v="OffSup"/>
    <s v="Bkcs"/>
    <n v="1630.46"/>
    <n v="4"/>
    <n v="407.61500000000001"/>
    <x v="1"/>
    <x v="0"/>
    <x v="1"/>
  </r>
  <r>
    <s v="f41e47ec-3433-47de-97a5-c68401c7768c"/>
    <x v="1159"/>
    <s v="4dd77e88-5ed3-4c92-bdee-89ec21174d0d"/>
    <s v="d1fa4820-71a6-4ec0-9286-b041ee8a9213"/>
    <d v="2023-02-26T00:00:00"/>
    <s v="Eco"/>
    <x v="3992"/>
    <x v="3"/>
    <s v="Lake Evanview"/>
    <s v="OffSup"/>
    <s v="Bkcs"/>
    <n v="1944.89"/>
    <n v="7"/>
    <n v="277.84142857142859"/>
    <x v="1"/>
    <x v="0"/>
    <x v="1"/>
  </r>
  <r>
    <s v="e12438f4-a046-4a3c-bc0d-c14e4e3c1682"/>
    <x v="1500"/>
    <s v="f659283c-9735-4123-b4ca-3459ba878ba2"/>
    <s v="af2cdb9d-3e37-41e6-b305-2979de611540"/>
    <d v="2023-03-31T00:00:00"/>
    <s v="Eco"/>
    <x v="3993"/>
    <x v="0"/>
    <s v="North Joan"/>
    <s v="Furn"/>
    <s v="Fstnrs"/>
    <n v="4153.82"/>
    <n v="8"/>
    <n v="519.22749999999996"/>
    <x v="2"/>
    <x v="1"/>
    <x v="1"/>
  </r>
  <r>
    <s v="2706a611-d9bf-4ede-a784-4794de835b0c"/>
    <x v="1305"/>
    <s v="0b17b425-5aaa-49fa-8d65-8479e8c84f33"/>
    <s v="5a2467f7-b687-42e8-97df-893d711552ac"/>
    <d v="2023-10-20T00:00:00"/>
    <s v="Std"/>
    <x v="3994"/>
    <x v="1"/>
    <s v="Port Stacy"/>
    <s v="Tech"/>
    <s v="Acc"/>
    <n v="208.56"/>
    <n v="8"/>
    <n v="26.07"/>
    <x v="0"/>
    <x v="2"/>
    <x v="1"/>
  </r>
  <r>
    <s v="fc6ee746-035f-4a1c-b3eb-e29ef730e076"/>
    <x v="413"/>
    <s v="38124041-5a25-4e7d-a34f-bdf5063d5a34"/>
    <s v="f350446a-081d-4bbe-99fc-39c56c6c94c5"/>
    <d v="2023-09-23T00:00:00"/>
    <s v="Exp"/>
    <x v="3995"/>
    <x v="3"/>
    <s v="East Summershire"/>
    <s v="Tech"/>
    <s v="Bkcs"/>
    <n v="1394.16"/>
    <n v="1"/>
    <n v="1394.16"/>
    <x v="0"/>
    <x v="0"/>
    <x v="0"/>
  </r>
  <r>
    <s v="63ccbbaa-db7e-40cc-a266-a325b8b44279"/>
    <x v="852"/>
    <s v="2fe7ccd9-ed16-43e7-9a94-02500751e6c9"/>
    <s v="bc0312f4-e46e-4c31-a407-6aee149001c3"/>
    <d v="2021-05-05T00:00:00"/>
    <s v="Std"/>
    <x v="3996"/>
    <x v="3"/>
    <s v="Christopherborough"/>
    <s v="Furn"/>
    <s v="Acc"/>
    <n v="187.02"/>
    <n v="5"/>
    <n v="37.404000000000003"/>
    <x v="2"/>
    <x v="2"/>
    <x v="0"/>
  </r>
  <r>
    <s v="817fd5d3-742d-4f3b-9897-9945bd1facaf"/>
    <x v="1626"/>
    <s v="f1712081-0781-455f-83c2-27a9f7078b28"/>
    <s v="ddc08d81-71ee-4d80-9cf6-8f6f2be2b0e9"/>
    <d v="2023-09-29T00:00:00"/>
    <s v="Eco"/>
    <x v="3997"/>
    <x v="1"/>
    <s v="Maryhaven"/>
    <s v="Tech"/>
    <s v="Bkcs"/>
    <n v="3927.03"/>
    <n v="2"/>
    <n v="1963.5150000000001"/>
    <x v="0"/>
    <x v="0"/>
    <x v="0"/>
  </r>
  <r>
    <s v="00297ff2-bcb9-4c71-8da8-4cf0b4d871b3"/>
    <x v="486"/>
    <s v="b7987426-802f-4193-b2ee-afabdc0f346a"/>
    <s v="9e68ce62-5b34-4b01-8bff-de1dafc2cf78"/>
    <d v="2024-04-01T00:00:00"/>
    <s v="Exp"/>
    <x v="3998"/>
    <x v="3"/>
    <s v="Robertsonview"/>
    <s v="OffSup"/>
    <s v="Fstnrs"/>
    <n v="1263"/>
    <n v="7"/>
    <n v="180.42857142857142"/>
    <x v="1"/>
    <x v="1"/>
    <x v="0"/>
  </r>
  <r>
    <s v="c13f2123-e55e-42d4-8dbe-214c48a6db5c"/>
    <x v="288"/>
    <s v="f4bd9127-6931-4e74-85df-2c992d3c457b"/>
    <s v="957ac8e4-246b-4361-98f0-d9b670875bb0"/>
    <d v="2021-11-13T00:00:00"/>
    <s v="Std"/>
    <x v="3999"/>
    <x v="1"/>
    <s v="Lake Erinshire"/>
    <s v="Tech"/>
    <s v="Bndrs"/>
    <n v="2024.29"/>
    <n v="4"/>
    <n v="506.07249999999999"/>
    <x v="0"/>
    <x v="3"/>
    <x v="0"/>
  </r>
  <r>
    <s v="0abf501d-40ae-4eff-ab65-774aba5c8015"/>
    <x v="1307"/>
    <s v="7b707285-77c2-4303-88a2-57435e71aedc"/>
    <s v="72b68720-41db-4151-90d9-f7b8e67a057b"/>
    <d v="2022-09-02T00:00:00"/>
    <s v="Eco"/>
    <x v="4000"/>
    <x v="1"/>
    <s v="Port Andrewview"/>
    <s v="Furn"/>
    <s v="Phns"/>
    <n v="2774.59"/>
    <n v="9"/>
    <n v="308.28777777777782"/>
    <x v="2"/>
    <x v="4"/>
    <x v="0"/>
  </r>
  <r>
    <s v="12d88052-c923-475f-ae2b-7ef87ece5fbc"/>
    <x v="383"/>
    <s v="5abf62ac-5e01-4fe3-896e-0d8b2d17cd37"/>
    <s v="6352f62d-5fc5-40f8-83cb-70fda17fe9d6"/>
    <d v="2024-09-20T00:00:00"/>
    <s v="Std"/>
    <x v="4001"/>
    <x v="2"/>
    <s v="Anthonyland"/>
    <s v="Furn"/>
    <s v="Fstnrs"/>
    <n v="1817.08"/>
    <n v="1"/>
    <n v="1817.08"/>
    <x v="2"/>
    <x v="1"/>
    <x v="1"/>
  </r>
  <r>
    <s v="6d6a9c4d-a26f-4e7f-b4b3-c0a5a462517a"/>
    <x v="779"/>
    <s v="00bd2883-35db-4df1-b743-7ddf203d0732"/>
    <s v="c22ea70e-bd24-4249-8b0f-b43a7e63654e"/>
    <d v="2019-07-15T00:00:00"/>
    <s v="Std"/>
    <x v="4002"/>
    <x v="1"/>
    <s v="New Joditon"/>
    <s v="OffSup"/>
    <s v="Phns"/>
    <n v="3178.12"/>
    <n v="10"/>
    <n v="317.81200000000001"/>
    <x v="1"/>
    <x v="4"/>
    <x v="0"/>
  </r>
  <r>
    <s v="57f4b326-ff6f-452e-b2fb-28270ff573f6"/>
    <x v="1061"/>
    <s v="667a65d3-66fb-41fe-bf59-fc386f63bfde"/>
    <s v="463a9e73-a7e3-4578-818f-cb804e519687"/>
    <d v="2024-11-07T00:00:00"/>
    <s v="Eco"/>
    <x v="4003"/>
    <x v="1"/>
    <s v="Charlestown"/>
    <s v="Furn"/>
    <s v="Phns"/>
    <n v="632.70000000000005"/>
    <n v="9"/>
    <n v="70.300000000000011"/>
    <x v="2"/>
    <x v="4"/>
    <x v="0"/>
  </r>
  <r>
    <s v="573961ad-73a4-45f4-b9c6-b915a164c859"/>
    <x v="1131"/>
    <s v="35064841-2d72-4221-9838-382d9dcfb6b1"/>
    <s v="c0838839-430c-4315-860a-0974db4456ee"/>
    <d v="2024-12-20T00:00:00"/>
    <s v="Eco"/>
    <x v="4004"/>
    <x v="0"/>
    <s v="Lake Josephfort"/>
    <s v="Furn"/>
    <s v="Fstnrs"/>
    <n v="3544.17"/>
    <n v="1"/>
    <n v="3544.17"/>
    <x v="2"/>
    <x v="1"/>
    <x v="0"/>
  </r>
  <r>
    <s v="cc106b55-8441-4e9d-9c69-0014085ed4be"/>
    <x v="1627"/>
    <s v="c90fbb38-a207-4ed8-a3a1-767efd82d441"/>
    <s v="227d0f7c-c85d-46f2-b714-96813031a358"/>
    <d v="2022-06-10T00:00:00"/>
    <s v="Exp"/>
    <x v="4005"/>
    <x v="0"/>
    <s v="West Michaelchester"/>
    <s v="OffSup"/>
    <s v="Fstnrs"/>
    <n v="3496.48"/>
    <n v="10"/>
    <n v="349.64800000000002"/>
    <x v="1"/>
    <x v="1"/>
    <x v="0"/>
  </r>
  <r>
    <s v="513f4e3f-49d2-44be-8db1-d07311961945"/>
    <x v="621"/>
    <s v="d34d5887-d20a-45de-93a9-3da495d28e14"/>
    <s v="3c93b483-dd38-4b97-9fce-1034e6e5ce39"/>
    <d v="2023-11-17T00:00:00"/>
    <s v="Eco"/>
    <x v="4006"/>
    <x v="1"/>
    <s v="Dayfurt"/>
    <s v="OffSup"/>
    <s v="Fstnrs"/>
    <n v="2346.91"/>
    <n v="2"/>
    <n v="1173.4549999999999"/>
    <x v="1"/>
    <x v="1"/>
    <x v="0"/>
  </r>
  <r>
    <s v="ac61b0dd-8cff-48c2-ad3c-248e7ced2d08"/>
    <x v="830"/>
    <s v="cff8e1d5-1160-4425-ac74-f942e1bdcc7c"/>
    <s v="30e5feb8-d922-45b9-b225-80e5aed049c6"/>
    <d v="2023-03-27T00:00:00"/>
    <s v="Std"/>
    <x v="4007"/>
    <x v="0"/>
    <s v="Lake Vanessaburgh"/>
    <s v="OffSup"/>
    <s v="Acc"/>
    <n v="3460.71"/>
    <n v="1"/>
    <n v="3460.71"/>
    <x v="1"/>
    <x v="2"/>
    <x v="0"/>
  </r>
  <r>
    <s v="dbcf6e37-4ec9-4371-ab67-09ffae606b13"/>
    <x v="861"/>
    <s v="c8c0cf68-3723-4d79-8fec-834e9fd9b33f"/>
    <s v="b2627d68-97a4-4bf1-9d7a-930f62ccd8fc"/>
    <d v="2021-01-21T00:00:00"/>
    <s v="Exp"/>
    <x v="4008"/>
    <x v="1"/>
    <s v="East Kyle"/>
    <s v="Tech"/>
    <s v="Bndrs"/>
    <n v="3800.36"/>
    <n v="3"/>
    <n v="1266.7866666666666"/>
    <x v="0"/>
    <x v="3"/>
    <x v="0"/>
  </r>
  <r>
    <s v="e9cac32e-a2e1-4a88-a37c-de596558d62c"/>
    <x v="1628"/>
    <s v="2f2c569f-1b78-43c5-9c58-6880fedd65fb"/>
    <s v="b05b0875-ab7a-4115-95e9-05d98bd8a366"/>
    <d v="2024-03-12T00:00:00"/>
    <s v="Exp"/>
    <x v="4009"/>
    <x v="2"/>
    <s v="East Jameschester"/>
    <s v="Furn"/>
    <s v="Acc"/>
    <n v="207.99"/>
    <n v="2"/>
    <n v="103.995"/>
    <x v="2"/>
    <x v="2"/>
    <x v="0"/>
  </r>
  <r>
    <s v="fa1a0a5d-1232-4599-bb41-d5973dc2e42f"/>
    <x v="49"/>
    <s v="ba3da657-7196-4f3f-8f6b-df56561c0f90"/>
    <s v="b33e9cde-0fa4-4852-887b-7e0ca13e5394"/>
    <d v="2020-02-12T00:00:00"/>
    <s v="Exp"/>
    <x v="4010"/>
    <x v="1"/>
    <s v="North Devonland"/>
    <s v="OffSup"/>
    <s v="Bkcs"/>
    <n v="2364.6999999999998"/>
    <n v="8"/>
    <n v="295.58749999999998"/>
    <x v="1"/>
    <x v="0"/>
    <x v="1"/>
  </r>
  <r>
    <s v="87dc19e9-37c4-4a65-bdd0-a4a6b563b2ed"/>
    <x v="589"/>
    <s v="a1e7ec03-5244-445e-9f70-a89c032b6cd4"/>
    <s v="528c8a77-cb7c-486e-9c74-b6dcce536bb9"/>
    <d v="2023-10-23T00:00:00"/>
    <s v="Eco"/>
    <x v="4011"/>
    <x v="2"/>
    <s v="Jenkinschester"/>
    <s v="Tech"/>
    <s v="Bndrs"/>
    <n v="3989.48"/>
    <n v="8"/>
    <n v="498.685"/>
    <x v="0"/>
    <x v="3"/>
    <x v="0"/>
  </r>
  <r>
    <s v="3333e089-27c7-4e4d-9267-0a81925e67e2"/>
    <x v="895"/>
    <s v="23437c85-1ba3-4707-a6ae-97a746640f29"/>
    <s v="bd25cd5e-ad80-44f9-91f3-028d05e7abbf"/>
    <d v="2021-04-25T00:00:00"/>
    <s v="Eco"/>
    <x v="4012"/>
    <x v="0"/>
    <s v="Taylormouth"/>
    <s v="Tech"/>
    <s v="Bndrs"/>
    <n v="1826.03"/>
    <n v="1"/>
    <n v="1826.03"/>
    <x v="0"/>
    <x v="3"/>
    <x v="1"/>
  </r>
  <r>
    <s v="6b317fd3-c0c4-47ae-89d9-6582836345a3"/>
    <x v="1523"/>
    <s v="2273aa88-0f0e-4d02-b77b-679fe899f721"/>
    <s v="7ebd72ae-c95f-4e5d-ae78-0ea8a0a15ef6"/>
    <d v="2020-02-29T00:00:00"/>
    <s v="Std"/>
    <x v="4013"/>
    <x v="2"/>
    <s v="Walkerbury"/>
    <s v="Furn"/>
    <s v="Bkcs"/>
    <n v="3140.65"/>
    <n v="4"/>
    <n v="785.16250000000002"/>
    <x v="2"/>
    <x v="0"/>
    <x v="1"/>
  </r>
  <r>
    <s v="02573a11-1d1f-4c6b-b0c6-b62de1cbbb4d"/>
    <x v="1349"/>
    <s v="12a4c2d7-2946-4e0d-b875-87734652c03d"/>
    <s v="7f7597fe-d218-4948-922e-4ff418c95f5c"/>
    <d v="2023-11-12T00:00:00"/>
    <s v="Eco"/>
    <x v="4014"/>
    <x v="0"/>
    <s v="Port Kelseystad"/>
    <s v="OffSup"/>
    <s v="Acc"/>
    <n v="1568.9"/>
    <n v="10"/>
    <n v="156.89000000000001"/>
    <x v="1"/>
    <x v="2"/>
    <x v="1"/>
  </r>
  <r>
    <s v="22bfab43-23cb-4972-a891-d7e7ab435adb"/>
    <x v="464"/>
    <s v="50e98a55-ec6b-4cc9-980c-1838ec242e9d"/>
    <s v="4da4aeae-a2a1-4dfe-a61d-5b66e1dba7fb"/>
    <d v="2023-05-18T00:00:00"/>
    <s v="Std"/>
    <x v="2942"/>
    <x v="2"/>
    <s v="East Brandon"/>
    <s v="Tech"/>
    <s v="Bkcs"/>
    <n v="251.13"/>
    <n v="9"/>
    <n v="27.903333333333332"/>
    <x v="0"/>
    <x v="0"/>
    <x v="1"/>
  </r>
  <r>
    <s v="df861e0c-5d75-414f-9d9a-3ab76ac3a643"/>
    <x v="1075"/>
    <s v="d7a95174-deba-4e98-826d-6bf2fb8759c0"/>
    <s v="dbbead2b-54d3-4078-a99e-c6286dc7a769"/>
    <d v="2021-04-11T00:00:00"/>
    <s v="Exp"/>
    <x v="4015"/>
    <x v="1"/>
    <s v="Walterview"/>
    <s v="Tech"/>
    <s v="Phns"/>
    <n v="2612.71"/>
    <n v="6"/>
    <n v="435.45166666666665"/>
    <x v="0"/>
    <x v="4"/>
    <x v="0"/>
  </r>
  <r>
    <s v="cb3df4df-6e8a-4c0f-ba34-a490685d10e6"/>
    <x v="1235"/>
    <s v="ea6e91ad-ca2f-4ba0-a583-2f09328a3e12"/>
    <s v="4160e28b-fbc0-4e8a-8a53-3dccac2dc397"/>
    <d v="2024-01-25T00:00:00"/>
    <s v="Exp"/>
    <x v="4016"/>
    <x v="1"/>
    <s v="Maynardshire"/>
    <s v="OffSup"/>
    <s v="Bkcs"/>
    <n v="560.57000000000005"/>
    <n v="1"/>
    <n v="560.57000000000005"/>
    <x v="1"/>
    <x v="0"/>
    <x v="0"/>
  </r>
  <r>
    <s v="2fe9e249-8745-40a4-919d-f2e116c951cd"/>
    <x v="1462"/>
    <s v="c512a08c-0417-47d2-a0e0-bc885fbc89e7"/>
    <s v="57ea9f62-af16-4912-a6ec-5ea42127216a"/>
    <d v="2024-08-06T00:00:00"/>
    <s v="Std"/>
    <x v="3878"/>
    <x v="1"/>
    <s v="Port Nicoleville"/>
    <s v="Furn"/>
    <s v="Fstnrs"/>
    <n v="388.8"/>
    <n v="7"/>
    <n v="55.542857142857144"/>
    <x v="2"/>
    <x v="1"/>
    <x v="1"/>
  </r>
  <r>
    <s v="88568971-892a-42ff-818d-ea53b0fc23c0"/>
    <x v="833"/>
    <s v="b82cc870-d9af-4e55-9b33-e83bd906c144"/>
    <s v="60c75a02-ee76-4ac0-95da-ae22cee62e27"/>
    <d v="2020-12-13T00:00:00"/>
    <s v="Eco"/>
    <x v="4017"/>
    <x v="1"/>
    <s v="Santiagochester"/>
    <s v="Furn"/>
    <s v="Bndrs"/>
    <n v="4316.6000000000004"/>
    <n v="3"/>
    <n v="1438.8666666666668"/>
    <x v="2"/>
    <x v="3"/>
    <x v="0"/>
  </r>
  <r>
    <s v="04a07764-f7e2-44e0-90f8-8667a8f75408"/>
    <x v="750"/>
    <s v="d32e150d-273f-4cab-acd5-d19313ec761e"/>
    <s v="eca206e6-37ba-455b-9f68-0a7038068ef0"/>
    <d v="2020-03-06T00:00:00"/>
    <s v="Exp"/>
    <x v="4018"/>
    <x v="0"/>
    <s v="New Nicoleview"/>
    <s v="Tech"/>
    <s v="Bkcs"/>
    <n v="4584.1099999999997"/>
    <n v="4"/>
    <n v="1146.0274999999999"/>
    <x v="0"/>
    <x v="0"/>
    <x v="0"/>
  </r>
  <r>
    <s v="0fe2a6df-09a4-415f-a648-46231a5432f5"/>
    <x v="510"/>
    <s v="f7a9e254-3673-4758-873f-a232ad0f6a89"/>
    <s v="2e724cba-e180-49e3-a342-15cfee466eaa"/>
    <d v="2020-06-12T00:00:00"/>
    <s v="Eco"/>
    <x v="4019"/>
    <x v="2"/>
    <s v="Christophertown"/>
    <s v="OffSup"/>
    <s v="Phns"/>
    <n v="4761.3900000000003"/>
    <n v="1"/>
    <n v="4761.3900000000003"/>
    <x v="1"/>
    <x v="4"/>
    <x v="1"/>
  </r>
  <r>
    <s v="c9c3f557-d8b2-4feb-b1e8-f1a2a264d99e"/>
    <x v="816"/>
    <s v="d0bc2d58-71c9-4a51-9b4a-e7cfcda04144"/>
    <s v="15747acc-1b20-49f4-933d-544bb99c8329"/>
    <d v="2022-06-26T00:00:00"/>
    <s v="Exp"/>
    <x v="4020"/>
    <x v="1"/>
    <s v="Georgeview"/>
    <s v="OffSup"/>
    <s v="Acc"/>
    <n v="2175.38"/>
    <n v="9"/>
    <n v="241.70888888888891"/>
    <x v="1"/>
    <x v="2"/>
    <x v="1"/>
  </r>
  <r>
    <s v="f9554af2-c459-47de-90cf-1d2e2cbeb701"/>
    <x v="499"/>
    <s v="07da7008-5d25-4c3d-9dcd-e990d362fa5b"/>
    <s v="200184d2-b352-4ab2-aa38-c6a0e3937052"/>
    <d v="2020-07-21T00:00:00"/>
    <s v="Exp"/>
    <x v="4021"/>
    <x v="0"/>
    <s v="Lake Lisa"/>
    <s v="OffSup"/>
    <s v="Bndrs"/>
    <n v="4634.8900000000003"/>
    <n v="10"/>
    <n v="463.48900000000003"/>
    <x v="1"/>
    <x v="3"/>
    <x v="1"/>
  </r>
  <r>
    <s v="d0719083-aa0d-4b05-8ea5-976adbf75ec1"/>
    <x v="1629"/>
    <s v="ad690a73-996a-4d86-9e14-b4ecef3d447d"/>
    <s v="a8302966-2112-4f9d-9c65-5a37a82a002d"/>
    <d v="2023-09-11T00:00:00"/>
    <s v="Exp"/>
    <x v="4022"/>
    <x v="1"/>
    <s v="Leeside"/>
    <s v="OffSup"/>
    <s v="Acc"/>
    <n v="70.31"/>
    <n v="5"/>
    <n v="14.062000000000001"/>
    <x v="1"/>
    <x v="2"/>
    <x v="1"/>
  </r>
  <r>
    <s v="37a7a89d-4356-49b3-be99-e083c416becb"/>
    <x v="1344"/>
    <s v="23b14cd8-9a14-4c59-a545-69fe5496159a"/>
    <s v="b679e0c8-e16c-4888-833c-4deeb4767e09"/>
    <d v="2022-06-13T00:00:00"/>
    <s v="Std"/>
    <x v="4023"/>
    <x v="3"/>
    <s v="North Stephanieport"/>
    <s v="Tech"/>
    <s v="Bndrs"/>
    <n v="4757.3500000000004"/>
    <n v="9"/>
    <n v="528.59444444444443"/>
    <x v="0"/>
    <x v="3"/>
    <x v="1"/>
  </r>
  <r>
    <s v="52ad39b3-85e1-4317-aaad-75216c1c30a8"/>
    <x v="1630"/>
    <s v="7f249cb4-40f8-41cf-800c-aafea7a258cb"/>
    <s v="88b8a673-9cef-4814-ae10-031efb2bd6d9"/>
    <d v="2024-06-10T00:00:00"/>
    <s v="Exp"/>
    <x v="4024"/>
    <x v="3"/>
    <s v="Hollandport"/>
    <s v="Tech"/>
    <s v="Phns"/>
    <n v="3270.71"/>
    <n v="3"/>
    <n v="1090.2366666666667"/>
    <x v="0"/>
    <x v="4"/>
    <x v="1"/>
  </r>
  <r>
    <s v="f4402727-0dbc-4ab5-9e03-3e60c8fca47e"/>
    <x v="1179"/>
    <s v="ccd43bf4-cf24-4228-a253-94e53b6f633e"/>
    <s v="fc2f2b84-7ee2-48f5-839d-1396dd0e831d"/>
    <d v="2022-03-30T00:00:00"/>
    <s v="Eco"/>
    <x v="4025"/>
    <x v="2"/>
    <s v="East Suzanne"/>
    <s v="OffSup"/>
    <s v="Acc"/>
    <n v="4285.6099999999997"/>
    <n v="8"/>
    <n v="535.70124999999996"/>
    <x v="1"/>
    <x v="2"/>
    <x v="0"/>
  </r>
  <r>
    <s v="f4bc9d9a-e5a8-4b49-ba0d-beb5bfba7dc7"/>
    <x v="366"/>
    <s v="87cdcc66-e752-40e5-bf13-dcefc5d65943"/>
    <s v="f525687c-925d-44d7-9665-5121014770f6"/>
    <d v="2023-01-29T00:00:00"/>
    <s v="Exp"/>
    <x v="4026"/>
    <x v="3"/>
    <s v="New Tiffany"/>
    <s v="OffSup"/>
    <s v="Fstnrs"/>
    <n v="383.89"/>
    <n v="7"/>
    <n v="54.841428571428573"/>
    <x v="1"/>
    <x v="1"/>
    <x v="0"/>
  </r>
  <r>
    <s v="e4340ed6-04ee-400b-817a-14f6d94bf917"/>
    <x v="1631"/>
    <s v="97a988e5-dc3a-4c60-81a9-c12b493d8862"/>
    <s v="3d2254a8-080c-482d-a554-ea379a3fefe8"/>
    <d v="2020-02-01T00:00:00"/>
    <s v="Std"/>
    <x v="4027"/>
    <x v="2"/>
    <s v="South Rebecca"/>
    <s v="Tech"/>
    <s v="Phns"/>
    <n v="4719.26"/>
    <n v="8"/>
    <n v="589.90750000000003"/>
    <x v="0"/>
    <x v="4"/>
    <x v="1"/>
  </r>
  <r>
    <s v="fc59e5ae-7b3a-4f8a-9eab-c781879254a8"/>
    <x v="1632"/>
    <s v="c33ccec6-f724-4bfb-a3fc-1fee18c02808"/>
    <s v="e60e6dbd-7407-4b44-8020-6a87a06a196e"/>
    <d v="2022-02-06T00:00:00"/>
    <s v="Eco"/>
    <x v="4028"/>
    <x v="3"/>
    <s v="East Daniel"/>
    <s v="Tech"/>
    <s v="Fstnrs"/>
    <n v="1655.52"/>
    <n v="3"/>
    <n v="551.84"/>
    <x v="0"/>
    <x v="1"/>
    <x v="1"/>
  </r>
  <r>
    <s v="b8bb8603-7d1e-4f57-81f0-a57effd220b6"/>
    <x v="1633"/>
    <s v="e075cb0d-8a0e-443a-bac7-5aa4d217c9a6"/>
    <s v="c52a911d-e0c8-4769-b30f-a450e926d714"/>
    <d v="2021-04-19T00:00:00"/>
    <s v="Exp"/>
    <x v="4029"/>
    <x v="0"/>
    <s v="Matthewville"/>
    <s v="OffSup"/>
    <s v="Fstnrs"/>
    <n v="4685.57"/>
    <n v="1"/>
    <n v="4685.57"/>
    <x v="1"/>
    <x v="1"/>
    <x v="1"/>
  </r>
  <r>
    <s v="fc6f1f7d-9fca-4eb7-a549-f9d3b9d51d57"/>
    <x v="58"/>
    <s v="b28dc013-3e6c-4db2-836d-c5e8e27bde3a"/>
    <s v="50b3e3d7-37ca-47d1-b654-0a3f5aae0e58"/>
    <d v="2023-09-21T00:00:00"/>
    <s v="Std"/>
    <x v="4030"/>
    <x v="3"/>
    <s v="Laurastad"/>
    <s v="OffSup"/>
    <s v="Acc"/>
    <n v="231.73"/>
    <n v="9"/>
    <n v="25.747777777777777"/>
    <x v="1"/>
    <x v="2"/>
    <x v="1"/>
  </r>
  <r>
    <s v="eaa6910d-2f7c-48da-b13a-98dbc726dd39"/>
    <x v="1230"/>
    <s v="2fb26bf5-f1ea-4fb4-8cd3-41c1cda63327"/>
    <s v="0fc0343c-89dc-41a1-9c50-81916daad23a"/>
    <d v="2023-10-28T00:00:00"/>
    <s v="Exp"/>
    <x v="4031"/>
    <x v="0"/>
    <s v="Terrifurt"/>
    <s v="OffSup"/>
    <s v="Bndrs"/>
    <n v="3376.67"/>
    <n v="1"/>
    <n v="3376.67"/>
    <x v="1"/>
    <x v="3"/>
    <x v="1"/>
  </r>
  <r>
    <s v="2d2cca5e-b9de-46ef-8287-6fc94545b9bd"/>
    <x v="777"/>
    <s v="c3bac4ea-f2cd-4b56-ae8f-c5b9a1fc4451"/>
    <s v="f8ced201-4b0c-4a76-bc9d-d83db81c7a1f"/>
    <d v="2023-09-29T00:00:00"/>
    <s v="Eco"/>
    <x v="4032"/>
    <x v="1"/>
    <s v="East Justinshire"/>
    <s v="Tech"/>
    <s v="Fstnrs"/>
    <n v="2571.35"/>
    <n v="6"/>
    <n v="428.55833333333334"/>
    <x v="0"/>
    <x v="1"/>
    <x v="0"/>
  </r>
  <r>
    <s v="dd863aa7-8219-4090-b2b1-f5ad72a8da1f"/>
    <x v="648"/>
    <s v="2ebc7532-b014-4efd-93ff-922f4b53325b"/>
    <s v="afd9d786-c09f-41dc-bee4-97e3d082659a"/>
    <d v="2022-08-31T00:00:00"/>
    <s v="Exp"/>
    <x v="4033"/>
    <x v="2"/>
    <s v="South Rebeccamouth"/>
    <s v="OffSup"/>
    <s v="Acc"/>
    <n v="1379.66"/>
    <n v="2"/>
    <n v="689.83"/>
    <x v="1"/>
    <x v="2"/>
    <x v="1"/>
  </r>
  <r>
    <s v="22ff247c-6fdb-47bb-b464-fc5f97ba67b3"/>
    <x v="1436"/>
    <s v="a5077d4b-304b-4369-86f1-ff3c0bc001aa"/>
    <s v="19f076ab-3c73-437c-ab3e-bd457143c656"/>
    <d v="2023-07-29T00:00:00"/>
    <s v="Eco"/>
    <x v="4034"/>
    <x v="1"/>
    <s v="Amandamouth"/>
    <s v="Tech"/>
    <s v="Phns"/>
    <n v="3305.61"/>
    <n v="5"/>
    <n v="661.12200000000007"/>
    <x v="0"/>
    <x v="4"/>
    <x v="1"/>
  </r>
  <r>
    <s v="f7a054bf-ac7b-4e73-b40f-15e8f27c743a"/>
    <x v="1124"/>
    <s v="39db59d0-d8a3-4bcf-b566-2420192ea2b8"/>
    <s v="7d5982c8-1045-42cf-ac86-e1089101df0f"/>
    <d v="2022-05-09T00:00:00"/>
    <s v="Exp"/>
    <x v="3209"/>
    <x v="3"/>
    <s v="Isaiahfurt"/>
    <s v="Furn"/>
    <s v="Bndrs"/>
    <n v="3595.58"/>
    <n v="7"/>
    <n v="513.65428571428572"/>
    <x v="2"/>
    <x v="3"/>
    <x v="1"/>
  </r>
  <r>
    <s v="b114ed14-38af-4e28-8fc7-6841a62aa401"/>
    <x v="913"/>
    <s v="06d095bf-29f2-4fdb-8789-597ea2a60ad7"/>
    <s v="98834dc4-e75f-42ee-8d52-accf454b22e2"/>
    <d v="2022-11-07T00:00:00"/>
    <s v="Exp"/>
    <x v="4035"/>
    <x v="3"/>
    <s v="West Kathrynshire"/>
    <s v="Furn"/>
    <s v="Bndrs"/>
    <n v="4752.71"/>
    <n v="4"/>
    <n v="1188.1775"/>
    <x v="2"/>
    <x v="3"/>
    <x v="1"/>
  </r>
  <r>
    <s v="4e3ed784-93a4-4622-973c-26a4ecac353d"/>
    <x v="1451"/>
    <s v="a347ad1b-fae5-492a-9e4f-bf10d6f3c745"/>
    <s v="32007155-2eb5-4db4-ae4f-f77a7df450fd"/>
    <d v="2021-07-23T00:00:00"/>
    <s v="Eco"/>
    <x v="4036"/>
    <x v="3"/>
    <s v="East Jessicaland"/>
    <s v="OffSup"/>
    <s v="Bkcs"/>
    <n v="1091.51"/>
    <n v="10"/>
    <n v="109.151"/>
    <x v="1"/>
    <x v="0"/>
    <x v="1"/>
  </r>
  <r>
    <s v="a02f1f32-a1a8-4298-aa9a-c42ed87ee35d"/>
    <x v="427"/>
    <s v="b3e622b8-646a-4b27-8ede-e9006d945537"/>
    <s v="9dc60808-6303-40da-b699-188fce438ba6"/>
    <d v="2021-01-13T00:00:00"/>
    <s v="Eco"/>
    <x v="4037"/>
    <x v="2"/>
    <s v="Lake Johnport"/>
    <s v="OffSup"/>
    <s v="Phns"/>
    <n v="2868.68"/>
    <n v="7"/>
    <n v="409.81142857142856"/>
    <x v="1"/>
    <x v="4"/>
    <x v="1"/>
  </r>
  <r>
    <s v="729a2c95-7545-4d39-b17f-99bbda59ca1c"/>
    <x v="935"/>
    <s v="e86569a3-b9af-4074-a850-c058373ffe08"/>
    <s v="2cf589cf-b651-43f6-bc12-1abe7f9761d8"/>
    <d v="2022-12-18T00:00:00"/>
    <s v="Std"/>
    <x v="4038"/>
    <x v="1"/>
    <s v="Daltonmouth"/>
    <s v="OffSup"/>
    <s v="Phns"/>
    <n v="3196.18"/>
    <n v="9"/>
    <n v="355.13111111111107"/>
    <x v="1"/>
    <x v="4"/>
    <x v="1"/>
  </r>
  <r>
    <s v="51da4cdb-1efc-4a6a-b19c-85c6254d2467"/>
    <x v="414"/>
    <s v="7a87d6ff-8aac-42ce-9fec-91ba658933ee"/>
    <s v="e4189cd3-15ab-4c79-86d5-12fa564e2254"/>
    <d v="2022-06-25T00:00:00"/>
    <s v="Exp"/>
    <x v="4039"/>
    <x v="1"/>
    <s v="East Michelle"/>
    <s v="Furn"/>
    <s v="Fstnrs"/>
    <n v="1306.23"/>
    <n v="10"/>
    <n v="130.62299999999999"/>
    <x v="2"/>
    <x v="1"/>
    <x v="1"/>
  </r>
  <r>
    <s v="d2af1fd1-58a8-41d2-9641-cd84ff7ab76b"/>
    <x v="1121"/>
    <s v="f2f2d096-55fc-489b-b218-772efcc12aff"/>
    <s v="39d71b9f-d796-4b76-ac38-1307b95e7593"/>
    <d v="2022-07-19T00:00:00"/>
    <s v="Eco"/>
    <x v="4040"/>
    <x v="2"/>
    <s v="South Williamstad"/>
    <s v="Tech"/>
    <s v="Phns"/>
    <n v="2787.07"/>
    <n v="7"/>
    <n v="398.15285714285716"/>
    <x v="0"/>
    <x v="4"/>
    <x v="1"/>
  </r>
  <r>
    <s v="b9bf3fe6-d6a1-4ac5-9279-b94ff4578cee"/>
    <x v="1634"/>
    <s v="27756d83-2665-4cc0-97ce-ac4319a2ad80"/>
    <s v="1f0bc094-ae49-4c75-87cd-860ef5d1d64d"/>
    <d v="2020-02-02T00:00:00"/>
    <s v="Eco"/>
    <x v="4041"/>
    <x v="0"/>
    <s v="Lake Raymondhaven"/>
    <s v="Tech"/>
    <s v="Bkcs"/>
    <n v="905.17"/>
    <n v="4"/>
    <n v="226.29249999999999"/>
    <x v="0"/>
    <x v="0"/>
    <x v="0"/>
  </r>
  <r>
    <s v="48d7e4d6-f45a-403a-bd1d-92c2b8042ba3"/>
    <x v="1635"/>
    <s v="edd61f39-205c-438a-8a9b-9684a4e9d9f5"/>
    <s v="56c2a9e0-cce2-495c-9086-6a8850f2270f"/>
    <d v="2019-09-07T00:00:00"/>
    <s v="Exp"/>
    <x v="4042"/>
    <x v="2"/>
    <s v="Lake Charles"/>
    <s v="Tech"/>
    <s v="Fstnrs"/>
    <n v="3819.32"/>
    <n v="9"/>
    <n v="424.36888888888893"/>
    <x v="0"/>
    <x v="1"/>
    <x v="1"/>
  </r>
  <r>
    <s v="16f28f69-0213-4675-9db4-e26b0a565082"/>
    <x v="528"/>
    <s v="a70c19b1-3726-4f03-84cd-ad8551ab4485"/>
    <s v="01c606e4-466b-497f-ba3e-f14cbb7edf0b"/>
    <d v="2024-04-09T00:00:00"/>
    <s v="Eco"/>
    <x v="4043"/>
    <x v="1"/>
    <s v="South Adam"/>
    <s v="OffSup"/>
    <s v="Bkcs"/>
    <n v="2567.85"/>
    <n v="3"/>
    <n v="855.94999999999993"/>
    <x v="1"/>
    <x v="0"/>
    <x v="1"/>
  </r>
  <r>
    <s v="5d769300-fa1e-4a90-8fc3-66388d061fea"/>
    <x v="457"/>
    <s v="a1a3de51-aa8e-4f6b-98b9-dcb82407b300"/>
    <s v="a5caca7a-1ff7-4976-b836-24fc8094e667"/>
    <d v="2023-08-26T00:00:00"/>
    <s v="Eco"/>
    <x v="2312"/>
    <x v="0"/>
    <s v="West Jeremyton"/>
    <s v="Tech"/>
    <s v="Bkcs"/>
    <n v="3841.73"/>
    <n v="4"/>
    <n v="960.4325"/>
    <x v="0"/>
    <x v="0"/>
    <x v="0"/>
  </r>
  <r>
    <s v="a8ab1240-597a-45a9-a7f5-262637be3878"/>
    <x v="1636"/>
    <s v="fb217bdc-f676-4915-88e5-d638dde670fe"/>
    <s v="b811015d-6491-4066-956d-41d249bb3a9f"/>
    <d v="2022-01-31T00:00:00"/>
    <s v="Std"/>
    <x v="4044"/>
    <x v="3"/>
    <s v="West Annstad"/>
    <s v="Tech"/>
    <s v="Bkcs"/>
    <n v="635.67999999999995"/>
    <n v="2"/>
    <n v="317.83999999999997"/>
    <x v="0"/>
    <x v="0"/>
    <x v="1"/>
  </r>
  <r>
    <s v="a54fbc42-1cbf-4027-878c-b0345ca815c3"/>
    <x v="148"/>
    <s v="10fef685-a026-4f96-8474-4f999aef6d20"/>
    <s v="aefaefab-b128-41ba-b319-51469854ad58"/>
    <d v="2023-01-29T00:00:00"/>
    <s v="Exp"/>
    <x v="4045"/>
    <x v="1"/>
    <s v="Grahamport"/>
    <s v="Furn"/>
    <s v="Bndrs"/>
    <n v="4362.4399999999996"/>
    <n v="2"/>
    <n v="2181.2199999999998"/>
    <x v="2"/>
    <x v="3"/>
    <x v="1"/>
  </r>
  <r>
    <s v="f1a9280d-7c6f-48ad-8b9b-40ba63acc558"/>
    <x v="1075"/>
    <s v="7205f71a-681f-4c3d-9725-b1f03af6a66d"/>
    <s v="849a8d32-8b65-4123-9823-ef1c133624ec"/>
    <d v="2022-04-02T00:00:00"/>
    <s v="Exp"/>
    <x v="4046"/>
    <x v="3"/>
    <s v="Dennisport"/>
    <s v="Tech"/>
    <s v="Bndrs"/>
    <n v="4908.7700000000004"/>
    <n v="7"/>
    <n v="701.25285714285724"/>
    <x v="0"/>
    <x v="3"/>
    <x v="1"/>
  </r>
  <r>
    <s v="d4ee5761-b524-4d9e-ab15-a330a05b1177"/>
    <x v="695"/>
    <s v="5d1e6e60-f3d5-4dd5-af48-4eaa7a608c54"/>
    <s v="bde843cd-a5eb-48e7-aa2b-234c077a2215"/>
    <d v="2022-01-08T00:00:00"/>
    <s v="Eco"/>
    <x v="4047"/>
    <x v="3"/>
    <s v="North Ryan"/>
    <s v="OffSup"/>
    <s v="Fstnrs"/>
    <n v="4739.99"/>
    <n v="2"/>
    <n v="2369.9949999999999"/>
    <x v="1"/>
    <x v="1"/>
    <x v="1"/>
  </r>
  <r>
    <s v="eef5c68a-8e52-4aac-bfe6-6404c9f0afc8"/>
    <x v="1637"/>
    <s v="e7debc63-7dc6-4518-8576-69eab7245cda"/>
    <s v="c3d68d7e-04dc-46da-80b6-34c9330786ff"/>
    <d v="2023-09-06T00:00:00"/>
    <s v="Std"/>
    <x v="4048"/>
    <x v="0"/>
    <s v="Johnsonfort"/>
    <s v="OffSup"/>
    <s v="Phns"/>
    <n v="4364.91"/>
    <n v="6"/>
    <n v="727.48500000000001"/>
    <x v="1"/>
    <x v="4"/>
    <x v="0"/>
  </r>
  <r>
    <s v="f42d5e7e-6c7d-46c8-9f8e-ebb8d9cc264c"/>
    <x v="1042"/>
    <s v="de3b3dc0-d48a-4e9c-b4c9-403bd808bb9d"/>
    <s v="7dc0d8d5-2f1f-46ab-b1a9-795abb25e06c"/>
    <d v="2023-02-16T00:00:00"/>
    <s v="Std"/>
    <x v="4049"/>
    <x v="0"/>
    <s v="Jessicamouth"/>
    <s v="OffSup"/>
    <s v="Bkcs"/>
    <n v="1199.94"/>
    <n v="9"/>
    <n v="133.32666666666668"/>
    <x v="1"/>
    <x v="0"/>
    <x v="0"/>
  </r>
  <r>
    <s v="b8eba64e-efe7-4d2e-ba61-6eac8473a41f"/>
    <x v="1638"/>
    <s v="f07c8db0-605d-4ae4-a779-af549cc9851f"/>
    <s v="8a606aa4-201b-424c-9440-697936a3b02e"/>
    <d v="2021-05-11T00:00:00"/>
    <s v="Eco"/>
    <x v="4050"/>
    <x v="2"/>
    <s v="West Thomas"/>
    <s v="Furn"/>
    <s v="Bkcs"/>
    <n v="3672.81"/>
    <n v="8"/>
    <n v="459.10124999999999"/>
    <x v="2"/>
    <x v="0"/>
    <x v="0"/>
  </r>
  <r>
    <s v="4a0b88af-d877-450c-b04a-abc76d89c149"/>
    <x v="1029"/>
    <s v="dcbd4955-52e4-4ae4-82a1-b27f8719282b"/>
    <s v="8d20d397-f7b7-482b-a6e7-97c9ca33631e"/>
    <d v="2024-05-28T00:00:00"/>
    <s v="Exp"/>
    <x v="4051"/>
    <x v="3"/>
    <s v="Kristyshire"/>
    <s v="Tech"/>
    <s v="Acc"/>
    <n v="1598.29"/>
    <n v="9"/>
    <n v="177.58777777777777"/>
    <x v="0"/>
    <x v="2"/>
    <x v="0"/>
  </r>
  <r>
    <s v="6c617c49-051f-429a-acdf-e4fdee9f0e50"/>
    <x v="31"/>
    <s v="1919fc0e-b665-4fa3-8dba-8d6a80edb6ee"/>
    <s v="68c52bfa-e399-4740-98d0-178491607cbf"/>
    <d v="2022-11-03T00:00:00"/>
    <s v="Std"/>
    <x v="4052"/>
    <x v="1"/>
    <s v="North Royburgh"/>
    <s v="Furn"/>
    <s v="Phns"/>
    <n v="4614.26"/>
    <n v="7"/>
    <n v="659.18000000000006"/>
    <x v="2"/>
    <x v="4"/>
    <x v="1"/>
  </r>
  <r>
    <s v="2a0a9e47-0475-4e48-965e-0af3a6902686"/>
    <x v="1127"/>
    <s v="8d0e9641-8169-4eca-b036-ddb9d4837935"/>
    <s v="a7c2b0a3-5739-4ea7-bde6-2856b7714b5f"/>
    <d v="2021-05-12T00:00:00"/>
    <s v="Std"/>
    <x v="4053"/>
    <x v="2"/>
    <s v="East Williamfort"/>
    <s v="Furn"/>
    <s v="Acc"/>
    <n v="2342.62"/>
    <n v="3"/>
    <n v="780.87333333333333"/>
    <x v="2"/>
    <x v="2"/>
    <x v="0"/>
  </r>
  <r>
    <s v="77091f56-3c79-4e3f-992e-bb5862dca1b3"/>
    <x v="857"/>
    <s v="5e27c720-c1e8-495f-8631-597aa1fcdf4d"/>
    <s v="878bdb0d-613b-4e0e-abeb-8747858e5cc4"/>
    <d v="2022-12-23T00:00:00"/>
    <s v="Eco"/>
    <x v="4054"/>
    <x v="3"/>
    <s v="Dustinport"/>
    <s v="Furn"/>
    <s v="Phns"/>
    <n v="2437.4"/>
    <n v="2"/>
    <n v="1218.7"/>
    <x v="2"/>
    <x v="4"/>
    <x v="0"/>
  </r>
  <r>
    <s v="336d7798-807c-41e1-a1c2-437d3579563a"/>
    <x v="1020"/>
    <s v="b30e57cb-cbd8-467e-911c-2cd22a5a5f99"/>
    <s v="96dec123-88f1-410a-835e-6be3aca2c7f3"/>
    <d v="2023-12-17T00:00:00"/>
    <s v="Std"/>
    <x v="4055"/>
    <x v="1"/>
    <s v="Johnsonmouth"/>
    <s v="Tech"/>
    <s v="Bkcs"/>
    <n v="1472.55"/>
    <n v="5"/>
    <n v="294.51"/>
    <x v="0"/>
    <x v="0"/>
    <x v="1"/>
  </r>
  <r>
    <s v="155120a4-cf36-40ab-91dc-9322e0d94989"/>
    <x v="466"/>
    <s v="26d6bb68-0b88-47c8-8e8e-41ef96290d0f"/>
    <s v="60f4332b-1b07-4734-9deb-9cfdbfbab068"/>
    <d v="2019-07-29T00:00:00"/>
    <s v="Exp"/>
    <x v="4056"/>
    <x v="2"/>
    <s v="Arnoldport"/>
    <s v="Tech"/>
    <s v="Fstnrs"/>
    <n v="319.63"/>
    <n v="7"/>
    <n v="45.661428571428573"/>
    <x v="0"/>
    <x v="1"/>
    <x v="0"/>
  </r>
  <r>
    <s v="20d60672-a28e-4807-b3a3-c5b19decc0cf"/>
    <x v="680"/>
    <s v="2f65a56e-3da4-4c1f-a8d0-e529ec34dc90"/>
    <s v="96619011-fd6e-4c06-8d93-1fd58fe013ba"/>
    <d v="2023-08-12T00:00:00"/>
    <s v="Std"/>
    <x v="4057"/>
    <x v="2"/>
    <s v="Roachshire"/>
    <s v="OffSup"/>
    <s v="Phns"/>
    <n v="1320.72"/>
    <n v="1"/>
    <n v="1320.72"/>
    <x v="1"/>
    <x v="4"/>
    <x v="0"/>
  </r>
  <r>
    <s v="05e5a771-7536-45dc-b8c2-2f13808d3379"/>
    <x v="156"/>
    <s v="d847c0d3-ee19-4bd9-8b92-28832b63cabf"/>
    <s v="7e1ae63d-299c-4f48-952f-454107ffba0d"/>
    <d v="2024-03-28T00:00:00"/>
    <s v="Exp"/>
    <x v="4058"/>
    <x v="1"/>
    <s v="New Julia"/>
    <s v="OffSup"/>
    <s v="Phns"/>
    <n v="462.3"/>
    <n v="1"/>
    <n v="462.3"/>
    <x v="1"/>
    <x v="4"/>
    <x v="0"/>
  </r>
  <r>
    <s v="5311d772-70e5-4ac2-a798-481b7a977fbb"/>
    <x v="1639"/>
    <s v="230c11e6-3ebe-43f0-a3ae-f42077a7e7cc"/>
    <s v="099b049c-d0e3-4fa3-9171-6037b2076a4c"/>
    <d v="2024-02-08T00:00:00"/>
    <s v="Std"/>
    <x v="4059"/>
    <x v="3"/>
    <s v="East Justin"/>
    <s v="Furn"/>
    <s v="Bkcs"/>
    <n v="3453.13"/>
    <n v="6"/>
    <n v="575.52166666666665"/>
    <x v="2"/>
    <x v="0"/>
    <x v="0"/>
  </r>
  <r>
    <s v="62e8899c-8e0a-4912-a27c-5571e62252df"/>
    <x v="922"/>
    <s v="b991ed0c-aa20-42b5-ac08-22760ce52758"/>
    <s v="138b2d98-f892-4807-8a7e-e0cc67040882"/>
    <d v="2020-09-11T00:00:00"/>
    <s v="Eco"/>
    <x v="4060"/>
    <x v="0"/>
    <s v="Jacksonton"/>
    <s v="Tech"/>
    <s v="Acc"/>
    <n v="2488.36"/>
    <n v="9"/>
    <n v="276.48444444444448"/>
    <x v="0"/>
    <x v="2"/>
    <x v="0"/>
  </r>
  <r>
    <s v="2264ecfb-a35b-415c-9a6a-8894e7ea5f72"/>
    <x v="1640"/>
    <s v="be5db7aa-9d05-4d0b-b463-d062c60c2e64"/>
    <s v="9642551e-53bc-454e-9d2d-2125992c68f4"/>
    <d v="2023-02-25T00:00:00"/>
    <s v="Std"/>
    <x v="4061"/>
    <x v="0"/>
    <s v="Kiddside"/>
    <s v="Furn"/>
    <s v="Phns"/>
    <n v="2036.12"/>
    <n v="5"/>
    <n v="407.22399999999999"/>
    <x v="2"/>
    <x v="4"/>
    <x v="0"/>
  </r>
  <r>
    <s v="73b31284-6c58-4d9e-bf82-12a0cea22d87"/>
    <x v="575"/>
    <s v="396ace14-c7ff-4c6a-a0da-590bec192c08"/>
    <s v="1ba573bf-efdc-4d80-8216-bb95e3d87466"/>
    <d v="2022-12-29T00:00:00"/>
    <s v="Std"/>
    <x v="4062"/>
    <x v="2"/>
    <s v="Churchmouth"/>
    <s v="Tech"/>
    <s v="Bkcs"/>
    <n v="2202.79"/>
    <n v="10"/>
    <n v="220.279"/>
    <x v="0"/>
    <x v="0"/>
    <x v="1"/>
  </r>
  <r>
    <s v="42f0a018-bd8e-4767-b948-48dd52fbced8"/>
    <x v="1534"/>
    <s v="5b46cf6e-1ee2-45b9-91d8-f3464d90ea17"/>
    <s v="ff4b0280-4a94-4515-85f8-a5697384d441"/>
    <d v="2023-11-05T00:00:00"/>
    <s v="Eco"/>
    <x v="4063"/>
    <x v="2"/>
    <s v="Boyleport"/>
    <s v="Tech"/>
    <s v="Phns"/>
    <n v="4110.87"/>
    <n v="10"/>
    <n v="411.08699999999999"/>
    <x v="0"/>
    <x v="4"/>
    <x v="1"/>
  </r>
  <r>
    <s v="e74f64e8-7512-427e-9d3c-7d957af9e819"/>
    <x v="1641"/>
    <s v="ea5c31ec-8b20-42e5-8376-977acdc54a98"/>
    <s v="3441cc0d-83de-4d83-b46f-79cd2adb268c"/>
    <d v="2021-01-30T00:00:00"/>
    <s v="Std"/>
    <x v="4064"/>
    <x v="0"/>
    <s v="Laurenville"/>
    <s v="OffSup"/>
    <s v="Fstnrs"/>
    <n v="2486.25"/>
    <n v="5"/>
    <n v="497.25"/>
    <x v="1"/>
    <x v="1"/>
    <x v="1"/>
  </r>
  <r>
    <s v="d4a51cfc-263a-4c18-b1eb-c8b46a7adf20"/>
    <x v="356"/>
    <s v="58ca49ec-93d5-406f-8db9-41e6c8d090ff"/>
    <s v="d694c5dd-a473-4408-ace3-5acca9f22290"/>
    <d v="2022-04-17T00:00:00"/>
    <s v="Std"/>
    <x v="4065"/>
    <x v="1"/>
    <s v="Lake Brett"/>
    <s v="OffSup"/>
    <s v="Bkcs"/>
    <n v="1673.13"/>
    <n v="6"/>
    <n v="278.85500000000002"/>
    <x v="1"/>
    <x v="0"/>
    <x v="1"/>
  </r>
  <r>
    <s v="3c7a3199-d496-4f9d-a6e1-93b6aa31ab52"/>
    <x v="1402"/>
    <s v="bb7e8188-5a7a-4a81-b01d-5cf394497e1e"/>
    <s v="2984ded9-7fef-4bd6-be0d-115c4c72b6f1"/>
    <d v="2024-01-24T00:00:00"/>
    <s v="Exp"/>
    <x v="4066"/>
    <x v="1"/>
    <s v="West Tyler"/>
    <s v="Tech"/>
    <s v="Bkcs"/>
    <n v="1857.99"/>
    <n v="3"/>
    <n v="619.33000000000004"/>
    <x v="0"/>
    <x v="0"/>
    <x v="1"/>
  </r>
  <r>
    <s v="6031ec6c-d9ed-44df-8928-1813d32963bc"/>
    <x v="1054"/>
    <s v="d796c265-0863-4248-a0bd-a46d66194fd5"/>
    <s v="8674e412-ab65-4462-8298-7bfba50782de"/>
    <d v="2023-09-20T00:00:00"/>
    <s v="Eco"/>
    <x v="4067"/>
    <x v="2"/>
    <s v="Lisamouth"/>
    <s v="OffSup"/>
    <s v="Acc"/>
    <n v="525.66999999999996"/>
    <n v="1"/>
    <n v="525.66999999999996"/>
    <x v="1"/>
    <x v="2"/>
    <x v="1"/>
  </r>
  <r>
    <s v="491c84f6-3922-4495-8153-c54e7f2a9852"/>
    <x v="1148"/>
    <s v="ca3dae3c-e930-43cd-8de6-38a5ff4a3958"/>
    <s v="5734586b-5a02-4f8b-9fb5-530f1fabe3f8"/>
    <d v="2020-10-26T00:00:00"/>
    <s v="Eco"/>
    <x v="4068"/>
    <x v="0"/>
    <s v="Lake Daniel"/>
    <s v="Furn"/>
    <s v="Phns"/>
    <n v="4877.49"/>
    <n v="1"/>
    <n v="4877.49"/>
    <x v="2"/>
    <x v="4"/>
    <x v="1"/>
  </r>
  <r>
    <s v="3a8d3e51-51ae-46e8-b8f8-4ec1dc4a42ab"/>
    <x v="449"/>
    <s v="4fdae92a-a59a-43c0-8b15-8aa6c7c78af8"/>
    <s v="9add5996-93f8-4c4c-8683-394c38bf1222"/>
    <d v="2019-12-17T00:00:00"/>
    <s v="Std"/>
    <x v="82"/>
    <x v="2"/>
    <s v="Kimburgh"/>
    <s v="Tech"/>
    <s v="Bkcs"/>
    <n v="1149.98"/>
    <n v="2"/>
    <n v="574.99"/>
    <x v="0"/>
    <x v="0"/>
    <x v="0"/>
  </r>
  <r>
    <s v="79f7e354-35f5-48a5-8867-07b5d69f5768"/>
    <x v="1642"/>
    <s v="e4865cfa-c97d-4c5a-9b36-6c3794413093"/>
    <s v="a9540b77-7608-43ae-a86a-96b9409d01d3"/>
    <d v="2022-04-06T00:00:00"/>
    <s v="Exp"/>
    <x v="4069"/>
    <x v="1"/>
    <s v="West Lorraine"/>
    <s v="Furn"/>
    <s v="Acc"/>
    <n v="4794.09"/>
    <n v="10"/>
    <n v="479.40899999999999"/>
    <x v="2"/>
    <x v="2"/>
    <x v="1"/>
  </r>
  <r>
    <s v="372e1a1a-79ab-4bf3-9b41-828cd0ebb4a1"/>
    <x v="605"/>
    <s v="6a9c6747-3a69-4d51-9cba-88de9d2265e2"/>
    <s v="84df791a-a7e2-42ac-8431-3a5396be417b"/>
    <d v="2020-12-19T00:00:00"/>
    <s v="Eco"/>
    <x v="4070"/>
    <x v="2"/>
    <s v="Durhamfort"/>
    <s v="Furn"/>
    <s v="Fstnrs"/>
    <n v="705.59"/>
    <n v="9"/>
    <n v="78.398888888888891"/>
    <x v="2"/>
    <x v="1"/>
    <x v="0"/>
  </r>
  <r>
    <s v="dbb6484d-8ad1-49f0-9585-6dcae677cddf"/>
    <x v="1073"/>
    <s v="be3ec0be-1069-4e8d-87a2-e1045700c923"/>
    <s v="7b737eef-2a58-4d59-8b25-490caf33b58f"/>
    <d v="2023-11-29T00:00:00"/>
    <s v="Eco"/>
    <x v="4071"/>
    <x v="2"/>
    <s v="New Wayneville"/>
    <s v="Tech"/>
    <s v="Acc"/>
    <n v="4405.21"/>
    <n v="4"/>
    <n v="1101.3025"/>
    <x v="0"/>
    <x v="2"/>
    <x v="1"/>
  </r>
  <r>
    <s v="50fe0f4d-5a1c-4d66-bdb7-2044cf7374e4"/>
    <x v="1117"/>
    <s v="30269c3f-aff9-40b5-a977-4123c9b7e032"/>
    <s v="1f43b751-2cac-4792-a604-878282c2402b"/>
    <d v="2024-01-01T00:00:00"/>
    <s v="Eco"/>
    <x v="4072"/>
    <x v="2"/>
    <s v="North Jeff"/>
    <s v="Furn"/>
    <s v="Phns"/>
    <n v="706.92"/>
    <n v="7"/>
    <n v="100.98857142857142"/>
    <x v="2"/>
    <x v="4"/>
    <x v="1"/>
  </r>
  <r>
    <s v="a4e979f1-f128-49e8-9076-9666ec20d17f"/>
    <x v="49"/>
    <s v="0b99ec37-1cad-47c8-a690-81e3b13c9f85"/>
    <s v="ae119e99-f536-4f88-a262-b1376f703bc2"/>
    <d v="2020-08-07T00:00:00"/>
    <s v="Exp"/>
    <x v="4073"/>
    <x v="3"/>
    <s v="North Joshua"/>
    <s v="Furn"/>
    <s v="Bndrs"/>
    <n v="1741.04"/>
    <n v="10"/>
    <n v="174.10399999999998"/>
    <x v="2"/>
    <x v="3"/>
    <x v="0"/>
  </r>
  <r>
    <s v="91a5be24-7cdd-43e3-8039-e870be2319f7"/>
    <x v="414"/>
    <s v="11c1942d-fd1a-4804-8799-2ff38741fe79"/>
    <s v="aa83da79-9b20-4ed1-939b-8c181f6ee344"/>
    <d v="2023-01-30T00:00:00"/>
    <s v="Std"/>
    <x v="4074"/>
    <x v="0"/>
    <s v="Hansonborough"/>
    <s v="Tech"/>
    <s v="Bndrs"/>
    <n v="3786.89"/>
    <n v="2"/>
    <n v="1893.4449999999999"/>
    <x v="0"/>
    <x v="3"/>
    <x v="1"/>
  </r>
  <r>
    <s v="8aad4cdf-3cae-4ce0-968e-c0900c2b1889"/>
    <x v="617"/>
    <s v="b57c7e30-4890-4d00-8e54-cac35f5a7e71"/>
    <s v="81869737-cb27-4e7d-abb7-734d3d13550e"/>
    <d v="2022-11-06T00:00:00"/>
    <s v="Exp"/>
    <x v="4075"/>
    <x v="2"/>
    <s v="Haysside"/>
    <s v="Furn"/>
    <s v="Acc"/>
    <n v="2001.44"/>
    <n v="9"/>
    <n v="222.38222222222223"/>
    <x v="2"/>
    <x v="2"/>
    <x v="1"/>
  </r>
  <r>
    <s v="97ef2cc7-7d2b-450f-8902-d7aa44257dcb"/>
    <x v="1643"/>
    <s v="d1568583-1566-4435-a301-045ee9bbd148"/>
    <s v="567a5a97-c900-428f-a1ad-ff78d2378530"/>
    <d v="2020-05-17T00:00:00"/>
    <s v="Exp"/>
    <x v="4076"/>
    <x v="3"/>
    <s v="South John"/>
    <s v="Furn"/>
    <s v="Bndrs"/>
    <n v="3433.22"/>
    <n v="5"/>
    <n v="686.64400000000001"/>
    <x v="2"/>
    <x v="3"/>
    <x v="0"/>
  </r>
  <r>
    <s v="108fbd85-efcf-484b-a442-028723a834fc"/>
    <x v="1644"/>
    <s v="fd42e526-9fab-4150-b45d-5346a06ac658"/>
    <s v="51dcae09-9644-4131-a5f3-fafa3f5382dd"/>
    <d v="2023-05-21T00:00:00"/>
    <s v="Std"/>
    <x v="4077"/>
    <x v="3"/>
    <s v="Davilaport"/>
    <s v="OffSup"/>
    <s v="Bndrs"/>
    <n v="2158.7600000000002"/>
    <n v="3"/>
    <n v="719.5866666666667"/>
    <x v="1"/>
    <x v="3"/>
    <x v="0"/>
  </r>
  <r>
    <s v="00fd3be2-f6d6-4d23-9c2b-b4cf91a6bbea"/>
    <x v="209"/>
    <s v="99072937-e15e-472e-8a54-46e62dba6312"/>
    <s v="df6e1d39-d647-47eb-81ac-9e4363929771"/>
    <d v="2022-04-21T00:00:00"/>
    <s v="Exp"/>
    <x v="4078"/>
    <x v="1"/>
    <s v="Josephfurt"/>
    <s v="Furn"/>
    <s v="Phns"/>
    <n v="1724.19"/>
    <n v="2"/>
    <n v="862.09500000000003"/>
    <x v="2"/>
    <x v="4"/>
    <x v="0"/>
  </r>
  <r>
    <s v="1cf1d23a-72a9-4fca-b259-789bb1344009"/>
    <x v="1013"/>
    <s v="c5c5d9fb-97f2-4c7d-a692-f76321d47163"/>
    <s v="8ed25ca8-5156-4f66-9b4a-fd6fde5f9f43"/>
    <d v="2022-08-13T00:00:00"/>
    <s v="Std"/>
    <x v="4079"/>
    <x v="3"/>
    <s v="South Andrew"/>
    <s v="Furn"/>
    <s v="Bkcs"/>
    <n v="2176.0700000000002"/>
    <n v="6"/>
    <n v="362.67833333333334"/>
    <x v="2"/>
    <x v="0"/>
    <x v="1"/>
  </r>
  <r>
    <s v="e0572083-519b-436c-9b37-fa637dfd8ead"/>
    <x v="933"/>
    <s v="9f3af11c-25bd-4f7d-94dd-987090041788"/>
    <s v="b7dce225-c3f9-4230-926a-46c5dc7a0bf1"/>
    <d v="2023-05-27T00:00:00"/>
    <s v="Std"/>
    <x v="4080"/>
    <x v="0"/>
    <s v="Lawsonview"/>
    <s v="Furn"/>
    <s v="Acc"/>
    <n v="4976.79"/>
    <n v="8"/>
    <n v="622.09875"/>
    <x v="2"/>
    <x v="2"/>
    <x v="0"/>
  </r>
  <r>
    <s v="f9de5e83-a0f0-423f-978f-6d495b1e22a4"/>
    <x v="1370"/>
    <s v="d10a8e72-b351-4de9-b1ab-aba9ef506a60"/>
    <s v="8b7ea4da-b5e8-487c-94de-326b6b049cea"/>
    <d v="2022-11-10T00:00:00"/>
    <s v="Eco"/>
    <x v="4081"/>
    <x v="3"/>
    <s v="New Carolynfort"/>
    <s v="Tech"/>
    <s v="Bkcs"/>
    <n v="4483.29"/>
    <n v="5"/>
    <n v="896.65800000000002"/>
    <x v="0"/>
    <x v="0"/>
    <x v="0"/>
  </r>
  <r>
    <s v="19bd522c-24e3-4455-b808-90b07ecebb57"/>
    <x v="1645"/>
    <s v="d4bd3df1-6653-4b7f-a04d-6bf657cf2e26"/>
    <s v="b6dd87ac-c10e-45ed-bd16-bbb863eda90b"/>
    <d v="2024-10-06T00:00:00"/>
    <s v="Eco"/>
    <x v="4082"/>
    <x v="3"/>
    <s v="New Meaganstad"/>
    <s v="OffSup"/>
    <s v="Bkcs"/>
    <n v="3294.21"/>
    <n v="3"/>
    <n v="1098.07"/>
    <x v="1"/>
    <x v="0"/>
    <x v="0"/>
  </r>
  <r>
    <s v="85dcd319-4a70-49f6-93cf-57f6901f940a"/>
    <x v="235"/>
    <s v="fa648568-1b33-4370-913e-8cb6e9ef18ad"/>
    <s v="e0152fe6-6ed9-4de7-b03c-1bc3dc3ebb30"/>
    <d v="2021-10-19T00:00:00"/>
    <s v="Eco"/>
    <x v="4083"/>
    <x v="0"/>
    <s v="Wilcoxview"/>
    <s v="Tech"/>
    <s v="Fstnrs"/>
    <n v="1440.72"/>
    <n v="9"/>
    <n v="160.08000000000001"/>
    <x v="0"/>
    <x v="1"/>
    <x v="1"/>
  </r>
  <r>
    <s v="dfc6a178-0316-4eab-b4e2-73527bf97bb4"/>
    <x v="322"/>
    <s v="82c42e23-edf6-49f1-86c7-67d135e4cb66"/>
    <s v="be48eea9-2366-402a-8ef8-d70dd5838b59"/>
    <d v="2019-09-12T00:00:00"/>
    <s v="Eco"/>
    <x v="4084"/>
    <x v="1"/>
    <s v="West Christopherstad"/>
    <s v="Furn"/>
    <s v="Bndrs"/>
    <n v="2296.96"/>
    <n v="5"/>
    <n v="459.392"/>
    <x v="2"/>
    <x v="3"/>
    <x v="0"/>
  </r>
  <r>
    <s v="4ac31b46-c580-4954-8416-843381c92f45"/>
    <x v="325"/>
    <s v="26917eb7-2247-4a67-a821-229f9d44ab2e"/>
    <s v="0d68c98d-fc61-4eb7-a046-af819a221157"/>
    <d v="2021-04-22T00:00:00"/>
    <s v="Std"/>
    <x v="4085"/>
    <x v="1"/>
    <s v="Rosemouth"/>
    <s v="OffSup"/>
    <s v="Acc"/>
    <n v="4272.34"/>
    <n v="1"/>
    <n v="4272.34"/>
    <x v="1"/>
    <x v="2"/>
    <x v="0"/>
  </r>
  <r>
    <s v="f24f3605-43ed-4f23-9b23-cee804abf01e"/>
    <x v="1564"/>
    <s v="7fee84e3-7e17-4c0c-b744-f58ab35904d7"/>
    <s v="79e35975-3838-4380-b4c9-2120540d434d"/>
    <d v="2022-04-07T00:00:00"/>
    <s v="Std"/>
    <x v="4086"/>
    <x v="2"/>
    <s v="Lake Susan"/>
    <s v="Tech"/>
    <s v="Phns"/>
    <n v="4926.4799999999996"/>
    <n v="2"/>
    <n v="2463.2399999999998"/>
    <x v="0"/>
    <x v="4"/>
    <x v="1"/>
  </r>
  <r>
    <s v="ab684382-619e-4b92-a1be-ae1fe10722e1"/>
    <x v="770"/>
    <s v="22406753-fe0a-42c1-a80f-dde551ce45a9"/>
    <s v="bb94f09f-e3c5-43fb-a0cf-c41a8e07c78d"/>
    <d v="2023-11-10T00:00:00"/>
    <s v="Exp"/>
    <x v="4087"/>
    <x v="2"/>
    <s v="Timothyshire"/>
    <s v="Tech"/>
    <s v="Fstnrs"/>
    <n v="979.83"/>
    <n v="8"/>
    <n v="122.47875000000001"/>
    <x v="0"/>
    <x v="1"/>
    <x v="1"/>
  </r>
  <r>
    <s v="ed387404-cf7b-48d8-bc7e-06fb2698d51e"/>
    <x v="295"/>
    <s v="2ea052b2-0869-4c3c-9fd1-b2ec89d2567c"/>
    <s v="8e3d2425-4c63-41a1-8801-c3283e297bbe"/>
    <d v="2021-10-10T00:00:00"/>
    <s v="Std"/>
    <x v="4088"/>
    <x v="1"/>
    <s v="East Shanechester"/>
    <s v="Tech"/>
    <s v="Bkcs"/>
    <n v="2108.9699999999998"/>
    <n v="10"/>
    <n v="210.89699999999999"/>
    <x v="0"/>
    <x v="0"/>
    <x v="0"/>
  </r>
  <r>
    <s v="0934cc7b-a588-42cc-b93d-fde3d7d672d8"/>
    <x v="641"/>
    <s v="c060b8ce-3140-49e9-8dde-d8e42e410100"/>
    <s v="a89a3ac7-317a-4c9b-92d4-cd2309f66a40"/>
    <d v="2023-02-03T00:00:00"/>
    <s v="Exp"/>
    <x v="4089"/>
    <x v="1"/>
    <s v="West Jeremy"/>
    <s v="Tech"/>
    <s v="Fstnrs"/>
    <n v="4517.59"/>
    <n v="6"/>
    <n v="752.93166666666673"/>
    <x v="0"/>
    <x v="1"/>
    <x v="0"/>
  </r>
  <r>
    <s v="54a4a7bf-528a-419c-b103-d63c47bc0d9b"/>
    <x v="365"/>
    <s v="7e7612c5-d303-4bcb-91df-2ec3d627ddb9"/>
    <s v="ff08f985-a689-428b-afdf-7c58a2ccc000"/>
    <d v="2021-11-12T00:00:00"/>
    <s v="Exp"/>
    <x v="4090"/>
    <x v="2"/>
    <s v="Christopherfurt"/>
    <s v="Tech"/>
    <s v="Fstnrs"/>
    <n v="1797.8"/>
    <n v="5"/>
    <n v="359.56"/>
    <x v="0"/>
    <x v="1"/>
    <x v="1"/>
  </r>
  <r>
    <s v="f7d7711c-4994-4912-a5a2-993b511463a6"/>
    <x v="620"/>
    <s v="8f437961-20cd-498b-a069-911df681d4a4"/>
    <s v="6af75a97-5f5f-48e6-8723-c3055c07f605"/>
    <d v="2022-04-16T00:00:00"/>
    <s v="Std"/>
    <x v="4091"/>
    <x v="0"/>
    <s v="Miguelhaven"/>
    <s v="Furn"/>
    <s v="Bkcs"/>
    <n v="728.67"/>
    <n v="2"/>
    <n v="364.33499999999998"/>
    <x v="2"/>
    <x v="0"/>
    <x v="1"/>
  </r>
  <r>
    <s v="8b3266be-35ab-4418-9f7e-50f2bfa84d64"/>
    <x v="1646"/>
    <s v="d85a2ac0-907e-4aff-9bdc-5ccab41e8450"/>
    <s v="3e558181-2f42-48d9-a583-4d8fbbdd6e9d"/>
    <d v="2021-10-31T00:00:00"/>
    <s v="Eco"/>
    <x v="4092"/>
    <x v="0"/>
    <s v="Millsstad"/>
    <s v="Furn"/>
    <s v="Acc"/>
    <n v="483"/>
    <n v="10"/>
    <n v="48.3"/>
    <x v="2"/>
    <x v="2"/>
    <x v="1"/>
  </r>
  <r>
    <s v="2384804e-7682-4290-848f-c29e2fd771c7"/>
    <x v="1048"/>
    <s v="76dd95fb-2793-4fe9-95c2-508c54f6793c"/>
    <s v="5a7e0314-af73-406d-adad-1725e953e080"/>
    <d v="2020-09-12T00:00:00"/>
    <s v="Exp"/>
    <x v="4093"/>
    <x v="1"/>
    <s v="East Teresa"/>
    <s v="OffSup"/>
    <s v="Phns"/>
    <n v="64.27"/>
    <n v="5"/>
    <n v="12.853999999999999"/>
    <x v="1"/>
    <x v="4"/>
    <x v="1"/>
  </r>
  <r>
    <s v="8387f495-91d1-42ee-8e36-36663bf9bacb"/>
    <x v="1215"/>
    <s v="dc430cb1-e624-4d81-a5b5-ecbe0dbb4b94"/>
    <s v="e423df85-2765-4b85-9be8-827dc0266305"/>
    <d v="2020-11-26T00:00:00"/>
    <s v="Std"/>
    <x v="4094"/>
    <x v="0"/>
    <s v="South Beth"/>
    <s v="OffSup"/>
    <s v="Fstnrs"/>
    <n v="955.5"/>
    <n v="5"/>
    <n v="191.1"/>
    <x v="1"/>
    <x v="1"/>
    <x v="1"/>
  </r>
  <r>
    <s v="f396605a-fe48-4816-b046-b3a86ca4356f"/>
    <x v="1625"/>
    <s v="7c191e29-ba17-4563-bb06-273bcab44047"/>
    <s v="ae78e0e8-25aa-4c64-8550-ee1029d6d1bf"/>
    <d v="2021-04-30T00:00:00"/>
    <s v="Std"/>
    <x v="4095"/>
    <x v="3"/>
    <s v="Lisahaven"/>
    <s v="OffSup"/>
    <s v="Phns"/>
    <n v="1209.73"/>
    <n v="8"/>
    <n v="151.21625"/>
    <x v="1"/>
    <x v="4"/>
    <x v="1"/>
  </r>
  <r>
    <s v="0863b27b-050f-46e0-a4b3-3eaa17a1bb82"/>
    <x v="258"/>
    <s v="549f7085-9a64-44dc-b46b-5cae2e654ff1"/>
    <s v="4bc78019-174d-4c07-b2b5-5c39b65e18e5"/>
    <d v="2019-10-13T00:00:00"/>
    <s v="Eco"/>
    <x v="4096"/>
    <x v="1"/>
    <s v="Mccartyburgh"/>
    <s v="OffSup"/>
    <s v="Bkcs"/>
    <n v="962.78"/>
    <n v="2"/>
    <n v="481.39"/>
    <x v="1"/>
    <x v="0"/>
    <x v="0"/>
  </r>
  <r>
    <s v="7f632a9c-64f5-42b6-aa85-9b345133ded1"/>
    <x v="334"/>
    <s v="7cc441f1-8ef5-48ff-b45e-7a22959a2b81"/>
    <s v="cc74cacb-30b0-41fe-8c2e-889c2392aa23"/>
    <d v="2022-05-01T00:00:00"/>
    <s v="Eco"/>
    <x v="4097"/>
    <x v="1"/>
    <s v="Rossport"/>
    <s v="Tech"/>
    <s v="Bkcs"/>
    <n v="2735.68"/>
    <n v="9"/>
    <n v="303.96444444444444"/>
    <x v="0"/>
    <x v="0"/>
    <x v="1"/>
  </r>
  <r>
    <s v="3f5dea3e-e815-4b74-80d7-7badaaaa5079"/>
    <x v="1308"/>
    <s v="bbc17860-8302-4323-b536-5b1be42d6850"/>
    <s v="03403c9c-474f-4a07-b5e6-ba8de22755dc"/>
    <d v="2020-04-16T00:00:00"/>
    <s v="Exp"/>
    <x v="4098"/>
    <x v="0"/>
    <s v="North Steven"/>
    <s v="Tech"/>
    <s v="Bkcs"/>
    <n v="4875.45"/>
    <n v="5"/>
    <n v="975.08999999999992"/>
    <x v="0"/>
    <x v="0"/>
    <x v="1"/>
  </r>
  <r>
    <s v="13d5e48f-1449-4604-a23c-0a4bd82729b9"/>
    <x v="1226"/>
    <s v="069657c4-bee5-4c74-860d-e60115fa80ec"/>
    <s v="e3901551-db48-49d1-95b1-aa96e97b645e"/>
    <d v="2023-05-12T00:00:00"/>
    <s v="Exp"/>
    <x v="4099"/>
    <x v="1"/>
    <s v="South Lauraside"/>
    <s v="Furn"/>
    <s v="Bndrs"/>
    <n v="959.31"/>
    <n v="10"/>
    <n v="95.930999999999997"/>
    <x v="2"/>
    <x v="3"/>
    <x v="0"/>
  </r>
  <r>
    <s v="3adc8b9f-aa31-4a78-babb-af9e09fe5d8b"/>
    <x v="965"/>
    <s v="08140edc-1493-4e6a-a87b-ad5c9f5bbf90"/>
    <s v="9b2eeac8-4199-4a7b-9e7c-42ab93f66bdb"/>
    <d v="2023-02-03T00:00:00"/>
    <s v="Std"/>
    <x v="4100"/>
    <x v="3"/>
    <s v="Lake Williamland"/>
    <s v="Tech"/>
    <s v="Bkcs"/>
    <n v="3229.73"/>
    <n v="7"/>
    <n v="461.39"/>
    <x v="0"/>
    <x v="0"/>
    <x v="0"/>
  </r>
  <r>
    <s v="7945aae5-1cb0-41bb-bc55-c0732cb870d1"/>
    <x v="249"/>
    <s v="80fb87c1-5d7d-4474-84ac-f35b92fb6a2c"/>
    <s v="48a75130-0e29-41bc-85e2-96a40996ca7a"/>
    <d v="2022-02-18T00:00:00"/>
    <s v="Exp"/>
    <x v="4101"/>
    <x v="0"/>
    <s v="Barbarastad"/>
    <s v="Furn"/>
    <s v="Phns"/>
    <n v="2899.68"/>
    <n v="6"/>
    <n v="483.28"/>
    <x v="2"/>
    <x v="4"/>
    <x v="0"/>
  </r>
  <r>
    <s v="36c97604-a985-42fc-8ae1-f50b5f62e5b4"/>
    <x v="636"/>
    <s v="42efb909-7ba8-4e41-8989-45c11d2bc161"/>
    <s v="5e0792a1-1548-4658-9a28-c63e20b6908f"/>
    <d v="2020-03-12T00:00:00"/>
    <s v="Std"/>
    <x v="4102"/>
    <x v="2"/>
    <s v="Hollowayshire"/>
    <s v="Furn"/>
    <s v="Bndrs"/>
    <n v="375.03"/>
    <n v="8"/>
    <n v="46.878749999999997"/>
    <x v="2"/>
    <x v="3"/>
    <x v="1"/>
  </r>
  <r>
    <s v="1c9330cc-b352-4bef-9afd-40e4ae69fa48"/>
    <x v="1566"/>
    <s v="eec95333-1441-40a4-939b-bfecbf543831"/>
    <s v="8216f351-1d91-4141-bcdc-5295721548c9"/>
    <d v="2022-02-15T00:00:00"/>
    <s v="Eco"/>
    <x v="4103"/>
    <x v="3"/>
    <s v="Port Kristopher"/>
    <s v="Furn"/>
    <s v="Phns"/>
    <n v="3529.06"/>
    <n v="9"/>
    <n v="392.11777777777775"/>
    <x v="2"/>
    <x v="4"/>
    <x v="0"/>
  </r>
  <r>
    <s v="71edc12f-f6a8-4c78-a765-b9d800535d2c"/>
    <x v="321"/>
    <s v="0f222443-1b77-45af-b742-4a0ac20df393"/>
    <s v="1dde6ae4-d3da-4b0f-894e-6309cdfc86cf"/>
    <d v="2022-01-27T00:00:00"/>
    <s v="Exp"/>
    <x v="4104"/>
    <x v="0"/>
    <s v="East Emilyhaven"/>
    <s v="Furn"/>
    <s v="Fstnrs"/>
    <n v="4755.3100000000004"/>
    <n v="4"/>
    <n v="1188.8275000000001"/>
    <x v="2"/>
    <x v="1"/>
    <x v="1"/>
  </r>
  <r>
    <s v="f5c482b7-ca38-4938-a3d4-e49a9113e05e"/>
    <x v="1647"/>
    <s v="f18f2d29-3b14-4ff0-97a6-cab602b33f59"/>
    <s v="78935997-6ec0-493e-a977-f173ebf638bd"/>
    <d v="2021-07-19T00:00:00"/>
    <s v="Eco"/>
    <x v="4105"/>
    <x v="0"/>
    <s v="West Randallhaven"/>
    <s v="Tech"/>
    <s v="Phns"/>
    <n v="4923.29"/>
    <n v="7"/>
    <n v="703.3271428571428"/>
    <x v="0"/>
    <x v="4"/>
    <x v="0"/>
  </r>
  <r>
    <s v="6d0fc57f-4c8d-4169-9b59-637bcdde9d83"/>
    <x v="126"/>
    <s v="89441ca9-ce2b-46f0-8181-23715d99e1ec"/>
    <s v="9b7a3e21-9e3a-4aeb-97d3-0641d3c2744b"/>
    <d v="2021-06-20T00:00:00"/>
    <s v="Exp"/>
    <x v="4106"/>
    <x v="0"/>
    <s v="West Dakotafort"/>
    <s v="OffSup"/>
    <s v="Fstnrs"/>
    <n v="2994.1"/>
    <n v="7"/>
    <n v="427.7285714285714"/>
    <x v="1"/>
    <x v="1"/>
    <x v="1"/>
  </r>
  <r>
    <s v="e8c101a7-3988-4768-abe6-fd6c7ab48892"/>
    <x v="550"/>
    <s v="1ee65f9f-c9b1-434b-ad98-dd89a0e4909b"/>
    <s v="16fcae32-1a33-44a8-82b9-d229b8e76d1a"/>
    <d v="2020-06-11T00:00:00"/>
    <s v="Eco"/>
    <x v="4107"/>
    <x v="0"/>
    <s v="Terryville"/>
    <s v="Furn"/>
    <s v="Acc"/>
    <n v="3096.48"/>
    <n v="8"/>
    <n v="387.06"/>
    <x v="2"/>
    <x v="2"/>
    <x v="1"/>
  </r>
  <r>
    <s v="bc9c0f7a-ef3d-4e32-8779-3f003a9e1247"/>
    <x v="1543"/>
    <s v="01b3609e-c0e9-4ab5-aa82-88773848ae17"/>
    <s v="7501632c-c9e3-44ad-98b7-3769f372da9d"/>
    <d v="2020-05-27T00:00:00"/>
    <s v="Eco"/>
    <x v="4108"/>
    <x v="1"/>
    <s v="West Michaelfort"/>
    <s v="Tech"/>
    <s v="Phns"/>
    <n v="897.79"/>
    <n v="8"/>
    <n v="112.22375"/>
    <x v="0"/>
    <x v="4"/>
    <x v="0"/>
  </r>
  <r>
    <s v="2e314f12-25e6-4caa-87db-81000b61032f"/>
    <x v="1014"/>
    <s v="6c50c23f-493a-476b-8ef5-b0f8fa4c13f1"/>
    <s v="12228eb8-c613-4b7c-b0e0-9fce7454c402"/>
    <d v="2020-01-22T00:00:00"/>
    <s v="Std"/>
    <x v="4109"/>
    <x v="2"/>
    <s v="Linview"/>
    <s v="Furn"/>
    <s v="Acc"/>
    <n v="720.71"/>
    <n v="9"/>
    <n v="80.078888888888898"/>
    <x v="2"/>
    <x v="2"/>
    <x v="1"/>
  </r>
  <r>
    <s v="94f1c46a-9519-4283-b798-dc45b1afa071"/>
    <x v="563"/>
    <s v="13bc1fff-15c2-48f5-bf0c-15b9a189eb6b"/>
    <s v="b71c6ff5-c66f-4b45-974a-4874229bdb4e"/>
    <d v="2021-11-30T00:00:00"/>
    <s v="Eco"/>
    <x v="4110"/>
    <x v="1"/>
    <s v="Martinezstad"/>
    <s v="Tech"/>
    <s v="Bndrs"/>
    <n v="4942.82"/>
    <n v="4"/>
    <n v="1235.7049999999999"/>
    <x v="0"/>
    <x v="3"/>
    <x v="1"/>
  </r>
  <r>
    <s v="9a8d7a04-033b-4fef-ae79-679314574f6c"/>
    <x v="708"/>
    <s v="188ccbaf-e40f-4675-926b-698a82fcf6e9"/>
    <s v="da722ae0-0d28-483f-a891-41510e063752"/>
    <d v="2023-05-08T00:00:00"/>
    <s v="Std"/>
    <x v="4111"/>
    <x v="2"/>
    <s v="Pruittberg"/>
    <s v="OffSup"/>
    <s v="Fstnrs"/>
    <n v="3443.57"/>
    <n v="8"/>
    <n v="430.44625000000002"/>
    <x v="1"/>
    <x v="1"/>
    <x v="1"/>
  </r>
  <r>
    <s v="983593c6-6cff-4298-8807-760c0e1911a8"/>
    <x v="721"/>
    <s v="55deb72f-0d4f-463b-ad02-e864ffff5ebb"/>
    <s v="6a40ad66-1924-49fb-b5e2-8d3e14b43007"/>
    <d v="2021-02-28T00:00:00"/>
    <s v="Eco"/>
    <x v="4112"/>
    <x v="0"/>
    <s v="Nicoleview"/>
    <s v="Tech"/>
    <s v="Bndrs"/>
    <n v="4787.84"/>
    <n v="10"/>
    <n v="478.78399999999999"/>
    <x v="0"/>
    <x v="3"/>
    <x v="0"/>
  </r>
  <r>
    <s v="d3829e7f-1781-4783-ae73-0c1cbbb66afe"/>
    <x v="1648"/>
    <s v="5b6a06f6-d0a4-4580-9478-6fa82f30bd52"/>
    <s v="6c2c13db-db83-4700-a11e-c3f07727d5d1"/>
    <d v="2021-12-24T00:00:00"/>
    <s v="Eco"/>
    <x v="4113"/>
    <x v="0"/>
    <s v="Barkerbury"/>
    <s v="OffSup"/>
    <s v="Acc"/>
    <n v="1718.69"/>
    <n v="1"/>
    <n v="1718.69"/>
    <x v="1"/>
    <x v="2"/>
    <x v="1"/>
  </r>
  <r>
    <s v="e5b17b12-66ff-42dd-abe7-07156bff720b"/>
    <x v="1616"/>
    <s v="a9ef7818-70e5-4fe3-ac09-04f7a8c17463"/>
    <s v="8f879b04-4837-41f7-a623-ca9f11bedf25"/>
    <d v="2023-06-16T00:00:00"/>
    <s v="Exp"/>
    <x v="4114"/>
    <x v="3"/>
    <s v="Ronaldside"/>
    <s v="OffSup"/>
    <s v="Acc"/>
    <n v="3675.9"/>
    <n v="5"/>
    <n v="735.18000000000006"/>
    <x v="1"/>
    <x v="2"/>
    <x v="1"/>
  </r>
  <r>
    <s v="d0db77d5-3bff-4d99-a2ed-0da6d2bbc395"/>
    <x v="1220"/>
    <s v="9fe0f223-9590-495a-9b86-78bce0fa251f"/>
    <s v="51e6276c-5c84-4d8e-af3b-dac9ef932416"/>
    <d v="2022-01-18T00:00:00"/>
    <s v="Eco"/>
    <x v="4115"/>
    <x v="2"/>
    <s v="Marymouth"/>
    <s v="OffSup"/>
    <s v="Bkcs"/>
    <n v="804.92"/>
    <n v="4"/>
    <n v="201.23"/>
    <x v="1"/>
    <x v="0"/>
    <x v="0"/>
  </r>
  <r>
    <s v="6b64d46f-8264-4637-b216-73e61d3001e2"/>
    <x v="666"/>
    <s v="6b4e15f7-6bae-40e5-887e-7e22f3af88f0"/>
    <s v="c94950c4-c7a7-47d8-acb4-42195676dd59"/>
    <d v="2019-10-07T00:00:00"/>
    <s v="Std"/>
    <x v="4116"/>
    <x v="1"/>
    <s v="Meyershire"/>
    <s v="Furn"/>
    <s v="Phns"/>
    <n v="4658.47"/>
    <n v="10"/>
    <n v="465.84700000000004"/>
    <x v="2"/>
    <x v="4"/>
    <x v="0"/>
  </r>
  <r>
    <s v="74a69e61-24c5-4e97-b7b5-c9e54ca6f78e"/>
    <x v="1210"/>
    <s v="8fedcec8-a1bd-4e15-9f13-a276a0879d6d"/>
    <s v="2eceac65-468a-4e46-b04f-d9ed22fa98c9"/>
    <d v="2020-04-25T00:00:00"/>
    <s v="Std"/>
    <x v="4117"/>
    <x v="0"/>
    <s v="Port James"/>
    <s v="Furn"/>
    <s v="Bndrs"/>
    <n v="4339.41"/>
    <n v="7"/>
    <n v="619.91571428571422"/>
    <x v="2"/>
    <x v="3"/>
    <x v="0"/>
  </r>
  <r>
    <s v="648e6716-8dec-46ff-be9c-3199fc6b4ac1"/>
    <x v="121"/>
    <s v="dccd3849-6b8a-4f1c-85de-3c036865d7a2"/>
    <s v="6df289e5-f09b-45b3-9d40-01d47a60e7cf"/>
    <d v="2022-10-20T00:00:00"/>
    <s v="Std"/>
    <x v="4118"/>
    <x v="1"/>
    <s v="Port Christopherburgh"/>
    <s v="Furn"/>
    <s v="Bkcs"/>
    <n v="4229.18"/>
    <n v="8"/>
    <n v="528.64750000000004"/>
    <x v="2"/>
    <x v="0"/>
    <x v="0"/>
  </r>
  <r>
    <s v="a4c6d4ec-0100-457c-ad06-eb70af200c3b"/>
    <x v="8"/>
    <s v="779d1f06-cb02-4a8d-af2c-7cd1d77779c7"/>
    <s v="622a03eb-7506-4140-a342-9117a1ac68ef"/>
    <d v="2024-12-06T00:00:00"/>
    <s v="Std"/>
    <x v="4119"/>
    <x v="0"/>
    <s v="South Tammieberg"/>
    <s v="OffSup"/>
    <s v="Fstnrs"/>
    <n v="273.22000000000003"/>
    <n v="5"/>
    <n v="54.644000000000005"/>
    <x v="1"/>
    <x v="1"/>
    <x v="0"/>
  </r>
  <r>
    <s v="b150f0de-4138-415d-8582-9e51b9ef37bb"/>
    <x v="179"/>
    <s v="5f5ec70d-d7b6-46ee-b75a-388869dd9e2e"/>
    <s v="abab4825-80db-4d8e-a1cc-b8e4651fe717"/>
    <d v="2021-10-13T00:00:00"/>
    <s v="Eco"/>
    <x v="4120"/>
    <x v="1"/>
    <s v="West Joshua"/>
    <s v="OffSup"/>
    <s v="Bndrs"/>
    <n v="1262.53"/>
    <n v="4"/>
    <n v="315.63249999999999"/>
    <x v="1"/>
    <x v="3"/>
    <x v="0"/>
  </r>
  <r>
    <s v="c1aaa469-9c4e-41ef-ba13-ec4dd3fd0f98"/>
    <x v="948"/>
    <s v="ebcd29d6-c05d-4622-adf9-8df84dd5e846"/>
    <s v="79c88c56-b807-4612-8275-da3c2d55ee78"/>
    <d v="2021-06-24T00:00:00"/>
    <s v="Eco"/>
    <x v="4121"/>
    <x v="3"/>
    <s v="Daltonstad"/>
    <s v="Furn"/>
    <s v="Phns"/>
    <n v="4536.8500000000004"/>
    <n v="5"/>
    <n v="907.37000000000012"/>
    <x v="2"/>
    <x v="4"/>
    <x v="1"/>
  </r>
  <r>
    <s v="16c414a9-0d2d-49a9-baf2-b54cbf0a0385"/>
    <x v="103"/>
    <s v="f5025a2b-c6c5-413b-9c8a-582208be4488"/>
    <s v="129610db-265d-4970-9a58-13a317b53d83"/>
    <d v="2020-10-20T00:00:00"/>
    <s v="Eco"/>
    <x v="4122"/>
    <x v="0"/>
    <s v="Marthaville"/>
    <s v="Tech"/>
    <s v="Phns"/>
    <n v="1830.09"/>
    <n v="2"/>
    <n v="915.04499999999996"/>
    <x v="0"/>
    <x v="4"/>
    <x v="1"/>
  </r>
  <r>
    <s v="6440ab3e-014a-4580-94f2-d2e77cbcce2c"/>
    <x v="48"/>
    <s v="6f3d2568-2501-4706-8e16-9b009dc06d0f"/>
    <s v="0c474dd0-de36-4bb3-92fc-a2e200268fe9"/>
    <d v="2024-01-13T00:00:00"/>
    <s v="Eco"/>
    <x v="2326"/>
    <x v="3"/>
    <s v="East Lori"/>
    <s v="Tech"/>
    <s v="Acc"/>
    <n v="1283.25"/>
    <n v="9"/>
    <n v="142.58333333333334"/>
    <x v="0"/>
    <x v="2"/>
    <x v="1"/>
  </r>
  <r>
    <s v="9d773a6e-3af3-4ba2-b271-84d905f906a3"/>
    <x v="1194"/>
    <s v="acb53344-9ceb-476e-bfaf-0cc223af8243"/>
    <s v="e55cd964-b269-4730-a5bc-436bfb563d6f"/>
    <d v="2024-07-30T00:00:00"/>
    <s v="Eco"/>
    <x v="4123"/>
    <x v="3"/>
    <s v="Lake Rebecca"/>
    <s v="Tech"/>
    <s v="Phns"/>
    <n v="3605.41"/>
    <n v="1"/>
    <n v="3605.41"/>
    <x v="0"/>
    <x v="4"/>
    <x v="0"/>
  </r>
  <r>
    <s v="2168784d-27f8-4cd2-a999-5a25853a5ab1"/>
    <x v="1342"/>
    <s v="0b87c63c-2a28-4c89-9f2a-2dbda68e9186"/>
    <s v="58b5f216-c5b7-41a2-b08b-c3ee465a22ff"/>
    <d v="2021-07-28T00:00:00"/>
    <s v="Exp"/>
    <x v="4124"/>
    <x v="0"/>
    <s v="Davisbury"/>
    <s v="Tech"/>
    <s v="Bndrs"/>
    <n v="1445.08"/>
    <n v="2"/>
    <n v="722.54"/>
    <x v="0"/>
    <x v="3"/>
    <x v="0"/>
  </r>
  <r>
    <s v="557b9af1-68c9-4629-8cb5-4ff81307f4eb"/>
    <x v="181"/>
    <s v="38a8015a-12b9-40ec-87aa-6c384293e398"/>
    <s v="701a37b4-6188-44e6-99a4-7fb9f53fb51a"/>
    <d v="2023-03-12T00:00:00"/>
    <s v="Std"/>
    <x v="4125"/>
    <x v="3"/>
    <s v="New Stephanie"/>
    <s v="Tech"/>
    <s v="Acc"/>
    <n v="3992.18"/>
    <n v="7"/>
    <n v="570.31142857142856"/>
    <x v="0"/>
    <x v="2"/>
    <x v="1"/>
  </r>
  <r>
    <s v="63de5666-89f4-4335-b5f0-248c2d110cc6"/>
    <x v="558"/>
    <s v="0b242026-869d-409e-9479-53782df492d7"/>
    <s v="9a1caacb-58f4-450e-ad5c-8bc648495738"/>
    <d v="2021-12-16T00:00:00"/>
    <s v="Std"/>
    <x v="4126"/>
    <x v="3"/>
    <s v="West Emilystad"/>
    <s v="Tech"/>
    <s v="Fstnrs"/>
    <n v="4094.92"/>
    <n v="10"/>
    <n v="409.49200000000002"/>
    <x v="0"/>
    <x v="1"/>
    <x v="1"/>
  </r>
  <r>
    <s v="8dd9dbb6-facd-492c-87b4-d7137bd40a98"/>
    <x v="1342"/>
    <s v="f713b1bf-5505-4c2e-b9e4-b998e555df68"/>
    <s v="5f01715f-abde-4aee-af09-3c375552bd99"/>
    <d v="2021-07-11T00:00:00"/>
    <s v="Std"/>
    <x v="4127"/>
    <x v="3"/>
    <s v="Thompsontown"/>
    <s v="Tech"/>
    <s v="Acc"/>
    <n v="2800.16"/>
    <n v="3"/>
    <n v="933.38666666666666"/>
    <x v="0"/>
    <x v="2"/>
    <x v="1"/>
  </r>
  <r>
    <s v="ff13988b-7900-444b-a28a-9c341d006a1d"/>
    <x v="1462"/>
    <s v="b90cc477-d975-4fb2-bcd1-d08d2066b122"/>
    <s v="737937e6-b11a-4f11-9c8b-a901faf1caa4"/>
    <d v="2024-04-01T00:00:00"/>
    <s v="Exp"/>
    <x v="4128"/>
    <x v="1"/>
    <s v="South Geneview"/>
    <s v="OffSup"/>
    <s v="Bkcs"/>
    <n v="1281.46"/>
    <n v="5"/>
    <n v="256.29200000000003"/>
    <x v="1"/>
    <x v="0"/>
    <x v="1"/>
  </r>
  <r>
    <s v="fd68dbea-6674-4c1a-a24f-981269b42232"/>
    <x v="417"/>
    <s v="7961efa2-2237-4a6b-9b20-4e56b9750ae6"/>
    <s v="1126d58a-3773-45b7-8576-b7926e6041bb"/>
    <d v="2021-10-03T00:00:00"/>
    <s v="Eco"/>
    <x v="4129"/>
    <x v="3"/>
    <s v="East Stephanie"/>
    <s v="OffSup"/>
    <s v="Bkcs"/>
    <n v="1292.54"/>
    <n v="9"/>
    <n v="143.61555555555555"/>
    <x v="1"/>
    <x v="0"/>
    <x v="0"/>
  </r>
  <r>
    <s v="55f77eaf-5f69-4db2-b993-97605e77f03d"/>
    <x v="1391"/>
    <s v="d288fd25-5ae8-460c-832a-426afe02369e"/>
    <s v="cb3b635f-6936-4cbf-be03-de32fc7c3313"/>
    <d v="2020-08-12T00:00:00"/>
    <s v="Std"/>
    <x v="4130"/>
    <x v="1"/>
    <s v="East Thomas"/>
    <s v="OffSup"/>
    <s v="Fstnrs"/>
    <n v="1880.83"/>
    <n v="10"/>
    <n v="188.083"/>
    <x v="1"/>
    <x v="1"/>
    <x v="0"/>
  </r>
  <r>
    <s v="52aea572-52f1-476e-864f-725b56de150c"/>
    <x v="1649"/>
    <s v="4492f72e-3320-4c92-9c65-b22dcf7e9351"/>
    <s v="c10de35c-ec99-49d5-977c-d524d215679e"/>
    <d v="2020-02-29T00:00:00"/>
    <s v="Std"/>
    <x v="4131"/>
    <x v="1"/>
    <s v="Rodgersberg"/>
    <s v="Furn"/>
    <s v="Phns"/>
    <n v="755.28"/>
    <n v="2"/>
    <n v="377.64"/>
    <x v="2"/>
    <x v="4"/>
    <x v="1"/>
  </r>
  <r>
    <s v="1df1828f-ff60-420a-a270-471f313afaba"/>
    <x v="1129"/>
    <s v="19635da6-2156-45bd-a43f-d1f09e8a31e5"/>
    <s v="2542e55c-46ed-474a-9df8-a8cf2877dc7a"/>
    <d v="2023-05-17T00:00:00"/>
    <s v="Exp"/>
    <x v="4132"/>
    <x v="1"/>
    <s v="North Julie"/>
    <s v="OffSup"/>
    <s v="Bkcs"/>
    <n v="1936.31"/>
    <n v="6"/>
    <n v="322.71833333333331"/>
    <x v="1"/>
    <x v="0"/>
    <x v="0"/>
  </r>
  <r>
    <s v="eb934719-db4c-4910-930f-bac8364e0256"/>
    <x v="1557"/>
    <s v="c5a03a90-b6b6-44cd-8ad7-70afd5ea36cd"/>
    <s v="ad45217c-beef-49c7-839d-4abeeb2c8d37"/>
    <d v="2020-04-21T00:00:00"/>
    <s v="Eco"/>
    <x v="4133"/>
    <x v="2"/>
    <s v="Cynthiafurt"/>
    <s v="Tech"/>
    <s v="Fstnrs"/>
    <n v="2053.5300000000002"/>
    <n v="4"/>
    <n v="513.38250000000005"/>
    <x v="0"/>
    <x v="1"/>
    <x v="1"/>
  </r>
  <r>
    <s v="4456940b-dc71-454f-a6bc-7df1fc772285"/>
    <x v="1238"/>
    <s v="1082450d-9cb6-4d26-81d8-45c6361166dc"/>
    <s v="473c1146-879b-44bb-aded-426d7c575ce9"/>
    <d v="2023-07-26T00:00:00"/>
    <s v="Std"/>
    <x v="4134"/>
    <x v="1"/>
    <s v="West Gerald"/>
    <s v="Tech"/>
    <s v="Phns"/>
    <n v="1689.3"/>
    <n v="5"/>
    <n v="337.86"/>
    <x v="0"/>
    <x v="4"/>
    <x v="0"/>
  </r>
  <r>
    <s v="c8084c1b-1c25-421e-82cd-65a012a24a2b"/>
    <x v="1546"/>
    <s v="f3623479-0591-4102-a25f-3caf5b611300"/>
    <s v="11cb498b-f82c-4d0c-9c9d-ed82368c0a18"/>
    <d v="2020-02-04T00:00:00"/>
    <s v="Eco"/>
    <x v="1191"/>
    <x v="0"/>
    <s v="New Gregorybury"/>
    <s v="Furn"/>
    <s v="Bndrs"/>
    <n v="2246.58"/>
    <n v="1"/>
    <n v="2246.58"/>
    <x v="2"/>
    <x v="3"/>
    <x v="1"/>
  </r>
  <r>
    <s v="623fde5d-328e-4cd4-a703-ca50ae1356c3"/>
    <x v="366"/>
    <s v="c87b54e7-3f07-4510-8a7b-a73e97382c04"/>
    <s v="e054f656-52be-4643-8068-9eb8096de6cb"/>
    <d v="2022-06-04T00:00:00"/>
    <s v="Exp"/>
    <x v="4135"/>
    <x v="2"/>
    <s v="South Tamara"/>
    <s v="OffSup"/>
    <s v="Bkcs"/>
    <n v="1946.78"/>
    <n v="5"/>
    <n v="389.35599999999999"/>
    <x v="1"/>
    <x v="0"/>
    <x v="0"/>
  </r>
  <r>
    <s v="256cf2dd-033a-462c-9072-d029441d9ecf"/>
    <x v="1435"/>
    <s v="e92c74d1-08cb-4929-9778-f46b0fd8a568"/>
    <s v="601136b9-1244-491f-b6e8-9f4ad4e90713"/>
    <d v="2022-02-14T00:00:00"/>
    <s v="Eco"/>
    <x v="531"/>
    <x v="3"/>
    <s v="Port Samantha"/>
    <s v="Tech"/>
    <s v="Acc"/>
    <n v="4597.7299999999996"/>
    <n v="4"/>
    <n v="1149.4324999999999"/>
    <x v="0"/>
    <x v="2"/>
    <x v="0"/>
  </r>
  <r>
    <s v="b95a0342-3d4b-43c3-ad3f-fce11e311e03"/>
    <x v="1019"/>
    <s v="d3b72484-d314-406f-983b-ac0efc9f5def"/>
    <s v="259a0b99-b007-4af1-b5aa-caa3c2b78a16"/>
    <d v="2023-11-10T00:00:00"/>
    <s v="Eco"/>
    <x v="4136"/>
    <x v="2"/>
    <s v="Lake Sabrinamouth"/>
    <s v="OffSup"/>
    <s v="Bkcs"/>
    <n v="3183.9"/>
    <n v="10"/>
    <n v="318.39"/>
    <x v="1"/>
    <x v="0"/>
    <x v="0"/>
  </r>
  <r>
    <s v="964dcb53-a6c6-4573-9d9c-402adc75749d"/>
    <x v="1489"/>
    <s v="29b33271-96e0-47ab-b165-0abe5cec4edb"/>
    <s v="fb76fa86-6adb-4422-baf2-c17b86c1091e"/>
    <d v="2023-03-01T00:00:00"/>
    <s v="Std"/>
    <x v="4137"/>
    <x v="0"/>
    <s v="Patriciaside"/>
    <s v="Tech"/>
    <s v="Phns"/>
    <n v="3904.53"/>
    <n v="6"/>
    <n v="650.755"/>
    <x v="0"/>
    <x v="4"/>
    <x v="0"/>
  </r>
  <r>
    <s v="9b9bf233-e0bb-4b93-9011-7203b1847661"/>
    <x v="1240"/>
    <s v="87a4f706-e492-4ddb-9855-c13de7ee2bd7"/>
    <s v="683e2147-c975-445c-9e37-0042109cb640"/>
    <d v="2024-01-26T00:00:00"/>
    <s v="Eco"/>
    <x v="4138"/>
    <x v="0"/>
    <s v="South Mary"/>
    <s v="OffSup"/>
    <s v="Bndrs"/>
    <n v="1180.4000000000001"/>
    <n v="2"/>
    <n v="590.20000000000005"/>
    <x v="1"/>
    <x v="3"/>
    <x v="0"/>
  </r>
  <r>
    <s v="ec76bf58-9185-499d-a94f-4cee51920063"/>
    <x v="673"/>
    <s v="20e17bd7-cb90-48f2-9bc7-60803aef0c02"/>
    <s v="c2101511-3c85-48cc-bc4e-44c8c3ee86ca"/>
    <d v="2021-12-24T00:00:00"/>
    <s v="Exp"/>
    <x v="4139"/>
    <x v="3"/>
    <s v="Port Shannonmouth"/>
    <s v="Tech"/>
    <s v="Bndrs"/>
    <n v="2153.87"/>
    <n v="1"/>
    <n v="2153.87"/>
    <x v="0"/>
    <x v="3"/>
    <x v="0"/>
  </r>
  <r>
    <s v="1eef6bb4-c02e-4190-881a-9c82ff78fe93"/>
    <x v="1445"/>
    <s v="e8cba806-6ee2-4616-ad92-8558fe6a0f45"/>
    <s v="d345105b-a13d-4d22-bf39-5b951c62662c"/>
    <d v="2024-07-30T00:00:00"/>
    <s v="Eco"/>
    <x v="4140"/>
    <x v="1"/>
    <s v="Evanstown"/>
    <s v="Tech"/>
    <s v="Bndrs"/>
    <n v="1038.5899999999999"/>
    <n v="2"/>
    <n v="519.29499999999996"/>
    <x v="0"/>
    <x v="3"/>
    <x v="0"/>
  </r>
  <r>
    <s v="cfa4288e-167c-475e-a33f-7e362526c0c1"/>
    <x v="1650"/>
    <s v="f3ffd03d-f70e-470c-bc11-f23b7c3c16ef"/>
    <s v="eb8589e5-a26f-4759-920a-d20b2ffefc79"/>
    <d v="2022-04-28T00:00:00"/>
    <s v="Std"/>
    <x v="4141"/>
    <x v="2"/>
    <s v="North Matthewtown"/>
    <s v="OffSup"/>
    <s v="Bndrs"/>
    <n v="995.42"/>
    <n v="2"/>
    <n v="497.71"/>
    <x v="1"/>
    <x v="3"/>
    <x v="1"/>
  </r>
  <r>
    <s v="95165718-04d3-4800-a954-cffa65304a6e"/>
    <x v="1547"/>
    <s v="851b87a6-44ff-4a85-bbdd-3e44d13881c0"/>
    <s v="3c15f9f2-9b97-4179-9544-fc7dc203bf84"/>
    <d v="2019-11-21T00:00:00"/>
    <s v="Exp"/>
    <x v="4142"/>
    <x v="3"/>
    <s v="Brownburgh"/>
    <s v="OffSup"/>
    <s v="Fstnrs"/>
    <n v="557.15"/>
    <n v="7"/>
    <n v="79.592857142857142"/>
    <x v="1"/>
    <x v="1"/>
    <x v="0"/>
  </r>
  <r>
    <s v="fac15bc5-8371-4752-a1d3-84897b9963a4"/>
    <x v="1354"/>
    <s v="a1264d9b-68a2-486c-a7d0-60c3d604dcb8"/>
    <s v="56987425-af62-46d4-a553-b8b64ca136a8"/>
    <d v="2023-06-07T00:00:00"/>
    <s v="Eco"/>
    <x v="4143"/>
    <x v="1"/>
    <s v="Port Lynn"/>
    <s v="Tech"/>
    <s v="Fstnrs"/>
    <n v="933.22"/>
    <n v="8"/>
    <n v="116.6525"/>
    <x v="0"/>
    <x v="1"/>
    <x v="1"/>
  </r>
  <r>
    <s v="36e9509d-9252-4c5e-905d-1fee60037cd0"/>
    <x v="1651"/>
    <s v="7cad6c4a-a29d-4ccf-9d89-8b8f1aba484e"/>
    <s v="14ab8749-a49b-43bf-8b3f-4c0395abfb24"/>
    <d v="2022-11-09T00:00:00"/>
    <s v="Eco"/>
    <x v="4144"/>
    <x v="1"/>
    <s v="New Joanna"/>
    <s v="Furn"/>
    <s v="Acc"/>
    <n v="974.7"/>
    <n v="10"/>
    <n v="97.47"/>
    <x v="2"/>
    <x v="2"/>
    <x v="0"/>
  </r>
  <r>
    <s v="efe5e3b7-ee5a-45e1-a414-6dc9e0bccf9e"/>
    <x v="1376"/>
    <s v="2e545107-2441-41bc-a1b9-6976e03c3306"/>
    <s v="7274fc8c-7fc2-4603-859c-2a942a5b2089"/>
    <d v="2024-03-16T00:00:00"/>
    <s v="Std"/>
    <x v="4145"/>
    <x v="1"/>
    <s v="Terrellview"/>
    <s v="OffSup"/>
    <s v="Fstnrs"/>
    <n v="1027.6500000000001"/>
    <n v="4"/>
    <n v="256.91250000000002"/>
    <x v="1"/>
    <x v="1"/>
    <x v="1"/>
  </r>
  <r>
    <s v="489c201a-8e66-48bd-a6ed-09b768257507"/>
    <x v="1640"/>
    <s v="74405f5b-5fbb-42ed-b0f0-37010ec80bb5"/>
    <s v="c4b861a3-65ad-401a-9453-2b793ba4afb6"/>
    <d v="2023-07-23T00:00:00"/>
    <s v="Exp"/>
    <x v="4146"/>
    <x v="1"/>
    <s v="North Jack"/>
    <s v="Tech"/>
    <s v="Phns"/>
    <n v="202.63"/>
    <n v="3"/>
    <n v="67.543333333333337"/>
    <x v="0"/>
    <x v="4"/>
    <x v="1"/>
  </r>
  <r>
    <s v="43d926b4-8d07-4c18-9f2d-be8aa0d916e6"/>
    <x v="675"/>
    <s v="93481db8-e7e2-4685-81b8-e0fea23fbc3c"/>
    <s v="63d54ad2-6b68-4302-ae4c-65e1d0eb9271"/>
    <d v="2023-03-01T00:00:00"/>
    <s v="Eco"/>
    <x v="4147"/>
    <x v="3"/>
    <s v="West Angelafurt"/>
    <s v="Tech"/>
    <s v="Fstnrs"/>
    <n v="2060.38"/>
    <n v="6"/>
    <n v="343.3966666666667"/>
    <x v="0"/>
    <x v="1"/>
    <x v="0"/>
  </r>
  <r>
    <s v="8206fea7-736e-4278-b94b-e50079463d6d"/>
    <x v="1652"/>
    <s v="9be7671b-b0b1-46a4-8d48-ba587a3b6c2c"/>
    <s v="92f80ab8-3e28-4195-b07b-2bbcad3befa2"/>
    <d v="2020-07-21T00:00:00"/>
    <s v="Eco"/>
    <x v="4148"/>
    <x v="1"/>
    <s v="East Joseph"/>
    <s v="Tech"/>
    <s v="Bndrs"/>
    <n v="961.84"/>
    <n v="8"/>
    <n v="120.23"/>
    <x v="0"/>
    <x v="3"/>
    <x v="0"/>
  </r>
  <r>
    <s v="02154e22-b0b9-49fa-8a7e-d4d86a14a553"/>
    <x v="662"/>
    <s v="73ad8ad8-84a1-4bb7-ac1a-54eeca89da3e"/>
    <s v="04aa86ba-cd29-4912-af25-8081fa751920"/>
    <d v="2020-01-30T00:00:00"/>
    <s v="Exp"/>
    <x v="4149"/>
    <x v="0"/>
    <s v="Davidville"/>
    <s v="OffSup"/>
    <s v="Phns"/>
    <n v="4875.7"/>
    <n v="1"/>
    <n v="4875.7"/>
    <x v="1"/>
    <x v="4"/>
    <x v="1"/>
  </r>
  <r>
    <s v="115e392e-f6a9-49a2-94a8-e212add8411e"/>
    <x v="1362"/>
    <s v="8a32dd75-ec96-4ddd-9518-d59a08bc41c9"/>
    <s v="1eabcd3a-83d8-487b-89a0-1505a7b85628"/>
    <d v="2023-01-30T00:00:00"/>
    <s v="Eco"/>
    <x v="4150"/>
    <x v="2"/>
    <s v="South Ericborough"/>
    <s v="OffSup"/>
    <s v="Acc"/>
    <n v="3664.8"/>
    <n v="1"/>
    <n v="3664.8"/>
    <x v="1"/>
    <x v="2"/>
    <x v="0"/>
  </r>
  <r>
    <s v="f25448eb-81cb-4d5e-a4cb-f4ddf1846ee1"/>
    <x v="1373"/>
    <s v="2ce2dccb-0df8-4d43-9f3e-ea93ce00a996"/>
    <s v="7723820b-d286-4f1b-b487-276eaa4d930c"/>
    <d v="2020-02-23T00:00:00"/>
    <s v="Exp"/>
    <x v="4151"/>
    <x v="1"/>
    <s v="South Ryan"/>
    <s v="OffSup"/>
    <s v="Bndrs"/>
    <n v="4638.25"/>
    <n v="8"/>
    <n v="579.78125"/>
    <x v="1"/>
    <x v="3"/>
    <x v="0"/>
  </r>
  <r>
    <s v="99104c58-fefb-4306-8636-c6e30d6bb566"/>
    <x v="1139"/>
    <s v="3c24ca91-cc8d-4675-bff9-2f32a6e03792"/>
    <s v="8d1c48bb-ac94-4269-92fc-b1ce4227e082"/>
    <d v="2019-12-19T00:00:00"/>
    <s v="Eco"/>
    <x v="4152"/>
    <x v="1"/>
    <s v="Lake Eric"/>
    <s v="Furn"/>
    <s v="Bndrs"/>
    <n v="2952.45"/>
    <n v="9"/>
    <n v="328.04999999999995"/>
    <x v="2"/>
    <x v="3"/>
    <x v="0"/>
  </r>
  <r>
    <s v="3ad8aee3-2988-4226-ab7e-a341ca087af4"/>
    <x v="671"/>
    <s v="f528f5af-aec5-44fd-905b-9e6d2f71f6dc"/>
    <s v="9cb8bcf1-dda9-4780-88c9-de70cd30d50b"/>
    <d v="2021-08-14T00:00:00"/>
    <s v="Exp"/>
    <x v="4153"/>
    <x v="0"/>
    <s v="South Christie"/>
    <s v="Tech"/>
    <s v="Bkcs"/>
    <n v="259.61"/>
    <n v="7"/>
    <n v="37.087142857142858"/>
    <x v="0"/>
    <x v="0"/>
    <x v="1"/>
  </r>
  <r>
    <s v="f7e93397-2e11-4cd6-9a3f-10044d37652e"/>
    <x v="1299"/>
    <s v="f58907b4-7b21-4611-90f2-0c773adb7f9c"/>
    <s v="019cc0be-c76a-4a48-9671-3279928e6c83"/>
    <d v="2020-08-05T00:00:00"/>
    <s v="Eco"/>
    <x v="3382"/>
    <x v="1"/>
    <s v="Joannatown"/>
    <s v="Tech"/>
    <s v="Acc"/>
    <n v="1933.52"/>
    <n v="7"/>
    <n v="276.21714285714285"/>
    <x v="0"/>
    <x v="2"/>
    <x v="1"/>
  </r>
  <r>
    <s v="72252336-6209-4df2-8cf2-a91cd1ca6159"/>
    <x v="764"/>
    <s v="a1d15189-4f00-4a0f-87a1-cfe6d1a21a04"/>
    <s v="ba93b9f7-507a-420f-b254-c1ddc07702b0"/>
    <d v="2021-10-31T00:00:00"/>
    <s v="Exp"/>
    <x v="2351"/>
    <x v="2"/>
    <s v="East Michael"/>
    <s v="Furn"/>
    <s v="Fstnrs"/>
    <n v="2093.5300000000002"/>
    <n v="10"/>
    <n v="209.35300000000001"/>
    <x v="2"/>
    <x v="1"/>
    <x v="0"/>
  </r>
  <r>
    <s v="0418ff71-901d-4a79-a9f5-b254b45a2e8e"/>
    <x v="1145"/>
    <s v="617accac-d23d-4e46-a5e2-5f713ef058ca"/>
    <s v="1b3a2663-d4f1-4e8a-8c2d-62178eda2686"/>
    <d v="2020-06-16T00:00:00"/>
    <s v="Std"/>
    <x v="4154"/>
    <x v="3"/>
    <s v="Aaronchester"/>
    <s v="OffSup"/>
    <s v="Bkcs"/>
    <n v="855.86"/>
    <n v="5"/>
    <n v="171.172"/>
    <x v="1"/>
    <x v="0"/>
    <x v="0"/>
  </r>
  <r>
    <s v="012aeb5d-3f12-4669-bc21-5ca37e6d3d12"/>
    <x v="1053"/>
    <s v="ecefc25d-7dff-4cd2-ad33-e6e4eed6e0c3"/>
    <s v="4859fad6-675e-463d-a078-5743328e61e0"/>
    <d v="2020-06-18T00:00:00"/>
    <s v="Std"/>
    <x v="4155"/>
    <x v="1"/>
    <s v="Nathanielborough"/>
    <s v="Furn"/>
    <s v="Bndrs"/>
    <n v="1077.0999999999999"/>
    <n v="8"/>
    <n v="134.63749999999999"/>
    <x v="2"/>
    <x v="3"/>
    <x v="1"/>
  </r>
  <r>
    <s v="4a46d758-51a9-47d1-8fda-58b62f994c82"/>
    <x v="844"/>
    <s v="8e7f5e3f-794c-4e12-a851-81d0bac971dd"/>
    <s v="d1279634-439c-42f8-b167-33005d3c9108"/>
    <d v="2021-01-27T00:00:00"/>
    <s v="Exp"/>
    <x v="4156"/>
    <x v="0"/>
    <s v="New Paulchester"/>
    <s v="Furn"/>
    <s v="Acc"/>
    <n v="4490.16"/>
    <n v="6"/>
    <n v="748.36"/>
    <x v="2"/>
    <x v="2"/>
    <x v="0"/>
  </r>
  <r>
    <s v="68ad2485-7796-49fd-bf3f-d2b7e06b05a7"/>
    <x v="528"/>
    <s v="267a24be-cfed-4995-9d47-72635285ff7c"/>
    <s v="879baf6c-39eb-4e23-8c2d-2990b69a898a"/>
    <d v="2023-09-04T00:00:00"/>
    <s v="Std"/>
    <x v="4157"/>
    <x v="3"/>
    <s v="Hicksshire"/>
    <s v="Furn"/>
    <s v="Acc"/>
    <n v="1180.9100000000001"/>
    <n v="1"/>
    <n v="1180.9100000000001"/>
    <x v="2"/>
    <x v="2"/>
    <x v="1"/>
  </r>
  <r>
    <s v="0bd67e1e-c044-4771-ad88-938ff6b22fc3"/>
    <x v="883"/>
    <s v="c84e3ee5-4c38-4915-adda-f3b29bda2eb9"/>
    <s v="01faa7cf-6e63-4f36-8542-999180d354f7"/>
    <d v="2021-05-25T00:00:00"/>
    <s v="Std"/>
    <x v="4158"/>
    <x v="3"/>
    <s v="Pinedafort"/>
    <s v="Tech"/>
    <s v="Bndrs"/>
    <n v="1092.05"/>
    <n v="10"/>
    <n v="109.205"/>
    <x v="0"/>
    <x v="3"/>
    <x v="1"/>
  </r>
  <r>
    <s v="39e26051-ee21-46d0-bef6-8310f24c454f"/>
    <x v="174"/>
    <s v="40f07711-36d1-4cc6-a361-8d00d2ed4263"/>
    <s v="db864829-5ead-4aed-9338-52b8bc8f5baa"/>
    <d v="2020-04-02T00:00:00"/>
    <s v="Exp"/>
    <x v="282"/>
    <x v="0"/>
    <s v="Scottstad"/>
    <s v="Furn"/>
    <s v="Fstnrs"/>
    <n v="4052.29"/>
    <n v="1"/>
    <n v="4052.29"/>
    <x v="2"/>
    <x v="1"/>
    <x v="1"/>
  </r>
  <r>
    <s v="2990481f-acb2-4e30-b997-6cee8f83ed6e"/>
    <x v="1128"/>
    <s v="a912feb9-8b8a-4a27-9ff9-d3449156d9c2"/>
    <s v="5d24a270-edab-408f-bab5-9ac3961651a5"/>
    <d v="2022-08-03T00:00:00"/>
    <s v="Std"/>
    <x v="4159"/>
    <x v="2"/>
    <s v="West Tracy"/>
    <s v="Furn"/>
    <s v="Bkcs"/>
    <n v="1412.12"/>
    <n v="1"/>
    <n v="1412.12"/>
    <x v="2"/>
    <x v="0"/>
    <x v="0"/>
  </r>
  <r>
    <s v="3d09a231-06e5-40a9-89a2-40b5b1603a75"/>
    <x v="393"/>
    <s v="2f55a7f5-8a2d-4e88-a79d-3b75ccddcf15"/>
    <s v="916a6d55-f8d0-4cbe-9d65-350fc16ecfc1"/>
    <d v="2021-06-26T00:00:00"/>
    <s v="Eco"/>
    <x v="4160"/>
    <x v="3"/>
    <s v="East Donna"/>
    <s v="OffSup"/>
    <s v="Phns"/>
    <n v="291.77999999999997"/>
    <n v="1"/>
    <n v="291.77999999999997"/>
    <x v="1"/>
    <x v="4"/>
    <x v="0"/>
  </r>
  <r>
    <s v="91a8648d-2909-4fbe-82a5-570193ff7f3c"/>
    <x v="981"/>
    <s v="be9fabae-251e-45b3-ae46-e487061ad2bb"/>
    <s v="0e2bc3c5-fb66-41bc-9192-cb4c07825b35"/>
    <d v="2022-10-17T00:00:00"/>
    <s v="Eco"/>
    <x v="4161"/>
    <x v="1"/>
    <s v="Scottmouth"/>
    <s v="Furn"/>
    <s v="Bkcs"/>
    <n v="1205.6300000000001"/>
    <n v="2"/>
    <n v="602.81500000000005"/>
    <x v="2"/>
    <x v="0"/>
    <x v="0"/>
  </r>
  <r>
    <s v="5f3cc077-efac-4636-8571-daaf89dfc08b"/>
    <x v="250"/>
    <s v="8dee742d-f1ea-4e5e-b02e-049a87178b81"/>
    <s v="36e2c080-d502-4a10-a62f-af4360b53b2e"/>
    <d v="2022-05-08T00:00:00"/>
    <s v="Std"/>
    <x v="4162"/>
    <x v="1"/>
    <s v="North Russell"/>
    <s v="Furn"/>
    <s v="Phns"/>
    <n v="3863.87"/>
    <n v="7"/>
    <n v="551.98142857142852"/>
    <x v="2"/>
    <x v="4"/>
    <x v="0"/>
  </r>
  <r>
    <s v="480ca373-6a22-4127-9c62-42c87562e116"/>
    <x v="1333"/>
    <s v="56cb1be5-b8ee-4909-be0f-77ffb27fa04f"/>
    <s v="dacc6d92-304e-410f-909c-5047fd75f17e"/>
    <d v="2022-01-29T00:00:00"/>
    <s v="Exp"/>
    <x v="4163"/>
    <x v="2"/>
    <s v="Reedport"/>
    <s v="OffSup"/>
    <s v="Fstnrs"/>
    <n v="2729.22"/>
    <n v="10"/>
    <n v="272.92199999999997"/>
    <x v="1"/>
    <x v="1"/>
    <x v="0"/>
  </r>
  <r>
    <s v="02b1f9ff-6cc5-4e90-8e3f-31403d2a7111"/>
    <x v="13"/>
    <s v="a2017d63-0163-461f-bfd3-5bd781245dbf"/>
    <s v="2e121013-49cd-4354-9f87-378795b28ed2"/>
    <d v="2023-04-12T00:00:00"/>
    <s v="Std"/>
    <x v="4164"/>
    <x v="2"/>
    <s v="New Debra"/>
    <s v="Tech"/>
    <s v="Acc"/>
    <n v="3549.58"/>
    <n v="3"/>
    <n v="1183.1933333333334"/>
    <x v="0"/>
    <x v="2"/>
    <x v="0"/>
  </r>
  <r>
    <s v="e3e49e1d-30d1-4b61-9496-1c8f1891e317"/>
    <x v="1372"/>
    <s v="6543f6ed-10e1-4b92-9349-05b80b281f2e"/>
    <s v="d4933872-2344-4054-9ba5-7852d6366fc4"/>
    <d v="2024-08-31T00:00:00"/>
    <s v="Exp"/>
    <x v="4165"/>
    <x v="3"/>
    <s v="South Amber"/>
    <s v="Tech"/>
    <s v="Fstnrs"/>
    <n v="3748.01"/>
    <n v="2"/>
    <n v="1874.0050000000001"/>
    <x v="0"/>
    <x v="1"/>
    <x v="1"/>
  </r>
  <r>
    <s v="a2337fbc-7bba-4350-b60e-12d6e229e1ae"/>
    <x v="994"/>
    <s v="91b53e7e-8d64-4d3f-825f-817fd0555357"/>
    <s v="700c6f05-68c9-4fc8-af75-348983d6e766"/>
    <d v="2022-09-03T00:00:00"/>
    <s v="Eco"/>
    <x v="4166"/>
    <x v="0"/>
    <s v="East Denisefort"/>
    <s v="Furn"/>
    <s v="Bndrs"/>
    <n v="656.81"/>
    <n v="4"/>
    <n v="164.20249999999999"/>
    <x v="2"/>
    <x v="3"/>
    <x v="1"/>
  </r>
  <r>
    <s v="d46cdfb7-2c63-4278-82fc-b457dafcb59e"/>
    <x v="248"/>
    <s v="77f1058d-2ce5-45bb-802f-554ac56c1a4a"/>
    <s v="32afa449-4fa0-4091-bf90-4c6708330fc7"/>
    <d v="2021-09-17T00:00:00"/>
    <s v="Eco"/>
    <x v="4167"/>
    <x v="1"/>
    <s v="North Josephborough"/>
    <s v="Tech"/>
    <s v="Bkcs"/>
    <n v="2020.79"/>
    <n v="3"/>
    <n v="673.59666666666669"/>
    <x v="0"/>
    <x v="0"/>
    <x v="1"/>
  </r>
  <r>
    <s v="53b2bafa-f583-4412-8f36-6cb9a169abd0"/>
    <x v="1653"/>
    <s v="d4cb23cc-a863-4b2e-a72d-eb0a5955aa51"/>
    <s v="b68ab4f3-230d-4964-95c3-336a71194eb0"/>
    <d v="2024-04-16T00:00:00"/>
    <s v="Eco"/>
    <x v="4168"/>
    <x v="1"/>
    <s v="Garciafurt"/>
    <s v="Furn"/>
    <s v="Acc"/>
    <n v="4859.51"/>
    <n v="8"/>
    <n v="607.43875000000003"/>
    <x v="2"/>
    <x v="2"/>
    <x v="0"/>
  </r>
  <r>
    <s v="d4fa4d34-794b-44df-95c4-d01a167906d2"/>
    <x v="947"/>
    <s v="908744d4-d3a1-44fb-8405-4206b58fa6c5"/>
    <s v="60e39944-ad28-4ebf-9ad1-4f374877eecd"/>
    <d v="2022-09-17T00:00:00"/>
    <s v="Exp"/>
    <x v="4169"/>
    <x v="1"/>
    <s v="West Joshua"/>
    <s v="Furn"/>
    <s v="Phns"/>
    <n v="2982.69"/>
    <n v="1"/>
    <n v="2982.69"/>
    <x v="2"/>
    <x v="4"/>
    <x v="0"/>
  </r>
  <r>
    <s v="469abcbf-06da-406b-89ec-da8600561c72"/>
    <x v="633"/>
    <s v="3a3c862f-62e7-48e6-a05e-791710dcf601"/>
    <s v="685086f0-4213-468a-92df-4370d1488c3a"/>
    <d v="2020-01-12T00:00:00"/>
    <s v="Exp"/>
    <x v="4170"/>
    <x v="1"/>
    <s v="Henrytown"/>
    <s v="Tech"/>
    <s v="Phns"/>
    <n v="750.01"/>
    <n v="5"/>
    <n v="150.00200000000001"/>
    <x v="0"/>
    <x v="4"/>
    <x v="0"/>
  </r>
  <r>
    <s v="1710fcb7-2881-490c-8654-8f44119f96c1"/>
    <x v="1536"/>
    <s v="7d831aa5-a4bf-481e-87d2-931d71cb820b"/>
    <s v="4cc773af-38ba-4c31-8ff7-84d8e575e6ac"/>
    <d v="2025-01-08T00:00:00"/>
    <s v="Std"/>
    <x v="4171"/>
    <x v="3"/>
    <s v="Nelsonview"/>
    <s v="Furn"/>
    <s v="Acc"/>
    <n v="2395.7399999999998"/>
    <n v="9"/>
    <n v="266.19333333333333"/>
    <x v="2"/>
    <x v="2"/>
    <x v="0"/>
  </r>
  <r>
    <s v="f70555d2-98d7-4200-a061-8ad8436a9bfd"/>
    <x v="569"/>
    <s v="efc5cc1a-25f9-4841-9590-df55e57b5ea7"/>
    <s v="1adcf8f6-9a4a-4771-816e-10c18f1372a4"/>
    <d v="2022-05-06T00:00:00"/>
    <s v="Eco"/>
    <x v="4172"/>
    <x v="0"/>
    <s v="North Catherine"/>
    <s v="Furn"/>
    <s v="Bndrs"/>
    <n v="2216.61"/>
    <n v="1"/>
    <n v="2216.61"/>
    <x v="2"/>
    <x v="3"/>
    <x v="0"/>
  </r>
  <r>
    <s v="e11add94-e535-4cb0-a46f-ebb2324bb7a0"/>
    <x v="340"/>
    <s v="457c0fdc-61f1-4ab5-997f-3cac6b0a57fb"/>
    <s v="cb89f38b-545f-462f-a67c-9160127457f4"/>
    <d v="2022-07-20T00:00:00"/>
    <s v="Exp"/>
    <x v="4173"/>
    <x v="1"/>
    <s v="East Rebeccafort"/>
    <s v="OffSup"/>
    <s v="Bndrs"/>
    <n v="294.8"/>
    <n v="10"/>
    <n v="29.48"/>
    <x v="1"/>
    <x v="3"/>
    <x v="0"/>
  </r>
  <r>
    <s v="ba8647c4-4fc5-4acc-9495-4c3538ebe3a7"/>
    <x v="1233"/>
    <s v="e896a7b4-3234-4f75-b281-981d0d1114f7"/>
    <s v="e0cf5182-419c-45c8-bb0f-ff4a0a8e9998"/>
    <d v="2023-08-07T00:00:00"/>
    <s v="Exp"/>
    <x v="4174"/>
    <x v="3"/>
    <s v="Castrotown"/>
    <s v="OffSup"/>
    <s v="Fstnrs"/>
    <n v="1172.95"/>
    <n v="7"/>
    <n v="167.56428571428572"/>
    <x v="1"/>
    <x v="1"/>
    <x v="0"/>
  </r>
  <r>
    <s v="a6599b68-5a8e-47af-ba93-2ae7eea33183"/>
    <x v="1654"/>
    <s v="23d02562-c833-4b85-96dd-48369ba4de9a"/>
    <s v="ea97c659-27d4-4934-863b-988d3a3dfe32"/>
    <d v="2023-02-26T00:00:00"/>
    <s v="Eco"/>
    <x v="12"/>
    <x v="2"/>
    <s v="West Samantha"/>
    <s v="OffSup"/>
    <s v="Fstnrs"/>
    <n v="4801.8999999999996"/>
    <n v="10"/>
    <n v="480.18999999999994"/>
    <x v="1"/>
    <x v="1"/>
    <x v="0"/>
  </r>
  <r>
    <s v="fc82e390-4e24-433d-bc54-275cbe9dd8c1"/>
    <x v="97"/>
    <s v="fca18e28-3cc4-483c-9826-0649e822586a"/>
    <s v="bd2adafa-3a1e-4c9e-84dc-32c36da81074"/>
    <d v="2020-08-15T00:00:00"/>
    <s v="Eco"/>
    <x v="4175"/>
    <x v="0"/>
    <s v="Zacharymouth"/>
    <s v="Tech"/>
    <s v="Acc"/>
    <n v="4646.05"/>
    <n v="2"/>
    <n v="2323.0250000000001"/>
    <x v="0"/>
    <x v="2"/>
    <x v="1"/>
  </r>
  <r>
    <s v="34fcac83-ac3d-4bf9-80a7-4fc3ba1a35c1"/>
    <x v="1655"/>
    <s v="70a9474e-95fa-48ae-b5e1-0137bf5c114b"/>
    <s v="09647e5f-c6eb-4f0e-9f29-d8c32b47e495"/>
    <d v="2022-05-27T00:00:00"/>
    <s v="Eco"/>
    <x v="4176"/>
    <x v="3"/>
    <s v="West Bonnieburgh"/>
    <s v="Furn"/>
    <s v="Bndrs"/>
    <n v="294.76"/>
    <n v="1"/>
    <n v="294.76"/>
    <x v="2"/>
    <x v="3"/>
    <x v="0"/>
  </r>
  <r>
    <s v="72c01dcb-53e8-4a37-b98e-a974aecff806"/>
    <x v="269"/>
    <s v="0eb14d7f-7b9d-4b7e-9698-cf59b7d266ff"/>
    <s v="4555f015-8dc8-4c7e-96c6-fc06dea1c760"/>
    <d v="2024-07-17T00:00:00"/>
    <s v="Std"/>
    <x v="4177"/>
    <x v="3"/>
    <s v="Richardstad"/>
    <s v="OffSup"/>
    <s v="Bkcs"/>
    <n v="4389.3900000000003"/>
    <n v="3"/>
    <n v="1463.13"/>
    <x v="1"/>
    <x v="0"/>
    <x v="1"/>
  </r>
  <r>
    <s v="783c5083-adcd-48ff-b979-a27caaa49eee"/>
    <x v="384"/>
    <s v="dfc24813-ba98-4fab-aa2c-e41cb6398e47"/>
    <s v="4ec1db30-1f6b-43d6-956d-a5a73b580343"/>
    <d v="2021-04-05T00:00:00"/>
    <s v="Std"/>
    <x v="4178"/>
    <x v="0"/>
    <s v="Josephchester"/>
    <s v="Furn"/>
    <s v="Acc"/>
    <n v="1324.58"/>
    <n v="7"/>
    <n v="189.22571428571428"/>
    <x v="2"/>
    <x v="2"/>
    <x v="1"/>
  </r>
  <r>
    <s v="7a0d38ad-54cf-4908-9ea1-7252bcba3c4f"/>
    <x v="1015"/>
    <s v="abd3da1a-1430-42b4-97da-51763ec81435"/>
    <s v="ce31e9f8-2e6b-4e6f-b64d-27b24a228732"/>
    <d v="2021-02-24T00:00:00"/>
    <s v="Exp"/>
    <x v="4179"/>
    <x v="0"/>
    <s v="New Yesenia"/>
    <s v="OffSup"/>
    <s v="Phns"/>
    <n v="1890.42"/>
    <n v="4"/>
    <n v="472.60500000000002"/>
    <x v="1"/>
    <x v="4"/>
    <x v="0"/>
  </r>
  <r>
    <s v="bf4ea96a-f09c-45cb-be2e-a23e54bc1e86"/>
    <x v="140"/>
    <s v="e6ab4249-45d8-404b-b014-c90cedfa2e35"/>
    <s v="12e8f58d-0e63-4093-841f-8b39ec4a7f81"/>
    <d v="2022-11-11T00:00:00"/>
    <s v="Eco"/>
    <x v="4180"/>
    <x v="1"/>
    <s v="New Shellyfurt"/>
    <s v="Tech"/>
    <s v="Phns"/>
    <n v="4789.13"/>
    <n v="8"/>
    <n v="598.64125000000001"/>
    <x v="0"/>
    <x v="4"/>
    <x v="0"/>
  </r>
  <r>
    <s v="c1e7552f-8650-443c-b62c-0d902cc63ae9"/>
    <x v="1119"/>
    <s v="fa95219a-e843-44e2-ace8-2d9a21740150"/>
    <s v="4e76fd83-1c3b-4038-a85d-cdcc640fd24b"/>
    <d v="2019-10-20T00:00:00"/>
    <s v="Eco"/>
    <x v="4181"/>
    <x v="1"/>
    <s v="South Jamesbury"/>
    <s v="Furn"/>
    <s v="Bndrs"/>
    <n v="2434.1999999999998"/>
    <n v="7"/>
    <n v="347.74285714285713"/>
    <x v="2"/>
    <x v="3"/>
    <x v="1"/>
  </r>
  <r>
    <s v="a6f075ab-ea02-408d-9510-8305cb20665c"/>
    <x v="606"/>
    <s v="083b0f0c-c055-4a85-a259-039fcb1a4d33"/>
    <s v="30081082-2fbe-40cd-a858-5dff01662726"/>
    <d v="2023-10-01T00:00:00"/>
    <s v="Std"/>
    <x v="4182"/>
    <x v="2"/>
    <s v="Wayneborough"/>
    <s v="OffSup"/>
    <s v="Bkcs"/>
    <n v="4162.26"/>
    <n v="9"/>
    <n v="462.47333333333336"/>
    <x v="1"/>
    <x v="0"/>
    <x v="1"/>
  </r>
  <r>
    <s v="416b46a2-0674-4e0c-b5fd-70b07c6ebe9b"/>
    <x v="850"/>
    <s v="13a38902-00c3-4a19-bcd4-9088e6cf66fd"/>
    <s v="e9c0ec78-8f9a-44f5-95e0-0ae40a5b2aab"/>
    <d v="2023-06-21T00:00:00"/>
    <s v="Exp"/>
    <x v="3793"/>
    <x v="0"/>
    <s v="Brendaton"/>
    <s v="Tech"/>
    <s v="Bndrs"/>
    <n v="2644.36"/>
    <n v="1"/>
    <n v="2644.36"/>
    <x v="0"/>
    <x v="3"/>
    <x v="1"/>
  </r>
  <r>
    <s v="951ab73d-a380-4b17-9d09-e3ff8096f8c5"/>
    <x v="382"/>
    <s v="82fe6f1f-af86-4365-9ccd-0b357f554f12"/>
    <s v="0b27ae54-47e1-4d25-855e-f364bfa44755"/>
    <d v="2022-04-17T00:00:00"/>
    <s v="Eco"/>
    <x v="4183"/>
    <x v="2"/>
    <s v="Riveraborough"/>
    <s v="Tech"/>
    <s v="Bndrs"/>
    <n v="2224.58"/>
    <n v="7"/>
    <n v="317.79714285714283"/>
    <x v="0"/>
    <x v="3"/>
    <x v="1"/>
  </r>
  <r>
    <s v="f30056d2-95cb-46fa-80c4-0af71dd262ef"/>
    <x v="1656"/>
    <s v="644c3967-9fad-49a7-803f-221b029e75e3"/>
    <s v="7f0b1719-b831-4709-9826-113f8884a5b0"/>
    <d v="2021-09-30T00:00:00"/>
    <s v="Eco"/>
    <x v="4184"/>
    <x v="2"/>
    <s v="Mitchellberg"/>
    <s v="OffSup"/>
    <s v="Acc"/>
    <n v="309.66000000000003"/>
    <n v="9"/>
    <n v="34.406666666666666"/>
    <x v="1"/>
    <x v="2"/>
    <x v="1"/>
  </r>
  <r>
    <s v="c0bdfebc-6751-4341-af02-4c33e31ed274"/>
    <x v="964"/>
    <s v="4490777d-5eed-45b8-861a-05a52c78704d"/>
    <s v="06a36359-95fb-4152-afed-f0ca3ffa1e20"/>
    <d v="2021-01-12T00:00:00"/>
    <s v="Std"/>
    <x v="4185"/>
    <x v="3"/>
    <s v="West Sarahburgh"/>
    <s v="OffSup"/>
    <s v="Phns"/>
    <n v="3769.04"/>
    <n v="3"/>
    <n v="1256.3466666666666"/>
    <x v="1"/>
    <x v="4"/>
    <x v="0"/>
  </r>
  <r>
    <s v="74249ecd-d371-4cf5-9fbb-02915372276e"/>
    <x v="1657"/>
    <s v="f1ad9bb0-10af-412c-abe6-4199d077aad3"/>
    <s v="49c90f74-d4da-4072-b774-1be274b3b2b8"/>
    <d v="2023-04-04T00:00:00"/>
    <s v="Eco"/>
    <x v="4186"/>
    <x v="2"/>
    <s v="Tylerhaven"/>
    <s v="Furn"/>
    <s v="Bndrs"/>
    <n v="4446.3100000000004"/>
    <n v="1"/>
    <n v="4446.3100000000004"/>
    <x v="2"/>
    <x v="3"/>
    <x v="1"/>
  </r>
  <r>
    <s v="a497fc06-c809-41a6-af67-742b437fe32d"/>
    <x v="1545"/>
    <s v="52a7ca50-b4c4-4b45-8ac5-536fd3242600"/>
    <s v="2c057335-33fa-4fa6-9fa0-2a5819673312"/>
    <d v="2023-10-05T00:00:00"/>
    <s v="Exp"/>
    <x v="4187"/>
    <x v="2"/>
    <s v="East Paulside"/>
    <s v="Tech"/>
    <s v="Fstnrs"/>
    <n v="4498.59"/>
    <n v="3"/>
    <n v="1499.53"/>
    <x v="0"/>
    <x v="1"/>
    <x v="0"/>
  </r>
  <r>
    <s v="b3d6e9bf-b72a-45f4-9e89-4f234aaff26d"/>
    <x v="959"/>
    <s v="48a41d1b-d82c-4aa1-9c9d-eddad0ebfe09"/>
    <s v="8eaab150-f25b-42a2-972b-d93f2a6e8886"/>
    <d v="2021-06-24T00:00:00"/>
    <s v="Exp"/>
    <x v="4188"/>
    <x v="0"/>
    <s v="Toddfort"/>
    <s v="Tech"/>
    <s v="Bkcs"/>
    <n v="3990.14"/>
    <n v="10"/>
    <n v="399.01400000000001"/>
    <x v="0"/>
    <x v="0"/>
    <x v="0"/>
  </r>
  <r>
    <s v="da3ca065-5ddb-4223-b8a5-17b11918f5df"/>
    <x v="393"/>
    <s v="a02bb302-f573-4f98-afd5-fb2462bc73c4"/>
    <s v="8f23d6fc-6434-4db7-814a-23d1574ea3d3"/>
    <d v="2020-12-06T00:00:00"/>
    <s v="Exp"/>
    <x v="4189"/>
    <x v="2"/>
    <s v="North Richard"/>
    <s v="Tech"/>
    <s v="Bkcs"/>
    <n v="3749.28"/>
    <n v="10"/>
    <n v="374.928"/>
    <x v="0"/>
    <x v="0"/>
    <x v="0"/>
  </r>
  <r>
    <s v="d0c2d0a5-0648-472f-9a27-9c94f154ed82"/>
    <x v="876"/>
    <s v="871f93e2-6708-4ada-8872-0734bd567252"/>
    <s v="be54716f-b2e8-4d4d-aeea-d1270bcc86c4"/>
    <d v="2022-11-30T00:00:00"/>
    <s v="Std"/>
    <x v="4190"/>
    <x v="2"/>
    <s v="West Savannahburgh"/>
    <s v="OffSup"/>
    <s v="Bndrs"/>
    <n v="1022.64"/>
    <n v="10"/>
    <n v="102.264"/>
    <x v="1"/>
    <x v="3"/>
    <x v="0"/>
  </r>
  <r>
    <s v="97b81811-1200-44be-aa8e-2ff418777d25"/>
    <x v="872"/>
    <s v="30c59182-d41c-471d-b64a-8d1417ad777f"/>
    <s v="d652b008-57a0-48ea-b229-47adfcf83326"/>
    <d v="2023-09-06T00:00:00"/>
    <s v="Std"/>
    <x v="4191"/>
    <x v="1"/>
    <s v="Lake Allisonfurt"/>
    <s v="Furn"/>
    <s v="Phns"/>
    <n v="2303.77"/>
    <n v="2"/>
    <n v="1151.885"/>
    <x v="2"/>
    <x v="4"/>
    <x v="1"/>
  </r>
  <r>
    <s v="451a6665-0224-478b-9fe9-6e7a6f3ed863"/>
    <x v="263"/>
    <s v="db77060d-3a7e-441b-89dd-bda98791ef62"/>
    <s v="c318ad7c-ea7d-4af9-93ef-12cccd826176"/>
    <d v="2023-08-11T00:00:00"/>
    <s v="Exp"/>
    <x v="4192"/>
    <x v="1"/>
    <s v="Lake Richard"/>
    <s v="Furn"/>
    <s v="Phns"/>
    <n v="1723.97"/>
    <n v="3"/>
    <n v="574.65666666666664"/>
    <x v="2"/>
    <x v="4"/>
    <x v="0"/>
  </r>
  <r>
    <s v="a036ef97-591b-4b99-b538-4ebed18215ff"/>
    <x v="222"/>
    <s v="b83c5286-f253-4e45-b4ec-e1d758ec9a12"/>
    <s v="2b2429bb-c197-46c8-abf5-9277666f4b7d"/>
    <d v="2022-04-07T00:00:00"/>
    <s v="Std"/>
    <x v="4193"/>
    <x v="0"/>
    <s v="West Joshualand"/>
    <s v="Furn"/>
    <s v="Bndrs"/>
    <n v="3788.69"/>
    <n v="5"/>
    <n v="757.73800000000006"/>
    <x v="2"/>
    <x v="3"/>
    <x v="1"/>
  </r>
  <r>
    <s v="39e54587-a192-449c-8c73-36a04b60b26c"/>
    <x v="1380"/>
    <s v="ecbfd910-2241-489c-a33f-1fb2ff652a12"/>
    <s v="380da609-0109-41fa-a0e4-023dbaaf372c"/>
    <d v="2022-09-26T00:00:00"/>
    <s v="Std"/>
    <x v="4194"/>
    <x v="2"/>
    <s v="Lake Nicoleburgh"/>
    <s v="Tech"/>
    <s v="Bkcs"/>
    <n v="1823.16"/>
    <n v="7"/>
    <n v="260.45142857142861"/>
    <x v="0"/>
    <x v="0"/>
    <x v="0"/>
  </r>
  <r>
    <s v="bd28107a-23d1-49c6-83f2-41d358a8c8cb"/>
    <x v="1654"/>
    <s v="99ba3f9a-c38b-4ad9-9006-50a544ea5fb8"/>
    <s v="011950b2-b181-46bc-a95f-17d3a22fc0ce"/>
    <d v="2023-06-21T00:00:00"/>
    <s v="Std"/>
    <x v="4195"/>
    <x v="2"/>
    <s v="New Joy"/>
    <s v="OffSup"/>
    <s v="Bndrs"/>
    <n v="2079.96"/>
    <n v="10"/>
    <n v="207.99600000000001"/>
    <x v="1"/>
    <x v="3"/>
    <x v="0"/>
  </r>
  <r>
    <s v="72859d21-ba28-4475-9463-d8be87937aae"/>
    <x v="467"/>
    <s v="4f7cc843-7b55-4178-a5e4-d0cdb97796e6"/>
    <s v="2185b822-6a81-488b-8c08-08bc13a2e3fd"/>
    <d v="2023-05-29T00:00:00"/>
    <s v="Std"/>
    <x v="4196"/>
    <x v="1"/>
    <s v="Heidishire"/>
    <s v="OffSup"/>
    <s v="Fstnrs"/>
    <n v="1530.26"/>
    <n v="1"/>
    <n v="1530.26"/>
    <x v="1"/>
    <x v="1"/>
    <x v="1"/>
  </r>
  <r>
    <s v="3db5ba14-0276-4367-934f-8c0338dc7971"/>
    <x v="1563"/>
    <s v="c3c833bf-ec5d-4226-b6e0-433ab1ba5df4"/>
    <s v="e5023b97-ae1e-414d-a38f-c2aeccc0ab53"/>
    <d v="2022-07-20T00:00:00"/>
    <s v="Eco"/>
    <x v="4197"/>
    <x v="1"/>
    <s v="Martinezfurt"/>
    <s v="OffSup"/>
    <s v="Bndrs"/>
    <n v="925.96"/>
    <n v="1"/>
    <n v="925.96"/>
    <x v="1"/>
    <x v="3"/>
    <x v="1"/>
  </r>
  <r>
    <s v="fb26a43b-8038-41d3-927a-3a551f0dfcd8"/>
    <x v="547"/>
    <s v="d24d7b35-900a-4283-8520-7a018fbb1054"/>
    <s v="72b6042d-e2d3-4b85-8cc7-c6e8c64e4235"/>
    <d v="2021-04-29T00:00:00"/>
    <s v="Std"/>
    <x v="4198"/>
    <x v="1"/>
    <s v="Boydburgh"/>
    <s v="Furn"/>
    <s v="Phns"/>
    <n v="4619.1499999999996"/>
    <n v="1"/>
    <n v="4619.1499999999996"/>
    <x v="2"/>
    <x v="4"/>
    <x v="1"/>
  </r>
  <r>
    <s v="1e25be3e-cc55-457c-a855-1c4bb007e1f8"/>
    <x v="771"/>
    <s v="bdc640fa-bb6d-4feb-a739-ae6a22f78c53"/>
    <s v="600d0e82-7df9-40c3-8ace-b5fe87381748"/>
    <d v="2022-03-16T00:00:00"/>
    <s v="Exp"/>
    <x v="4199"/>
    <x v="1"/>
    <s v="Port Rebecca"/>
    <s v="Tech"/>
    <s v="Phns"/>
    <n v="4683.1000000000004"/>
    <n v="5"/>
    <n v="936.62000000000012"/>
    <x v="0"/>
    <x v="4"/>
    <x v="1"/>
  </r>
  <r>
    <s v="29fa609e-82ee-4749-9e24-32ef18baeb52"/>
    <x v="410"/>
    <s v="60b783a0-8343-42f8-afe1-288977fd8696"/>
    <s v="a62d9795-9dcd-40aa-b451-3882800d631b"/>
    <d v="2023-08-10T00:00:00"/>
    <s v="Std"/>
    <x v="4200"/>
    <x v="1"/>
    <s v="South Patrickburgh"/>
    <s v="Furn"/>
    <s v="Phns"/>
    <n v="1040.92"/>
    <n v="1"/>
    <n v="1040.92"/>
    <x v="2"/>
    <x v="4"/>
    <x v="0"/>
  </r>
  <r>
    <s v="684dbebd-ce5c-44af-a87f-5c6570239687"/>
    <x v="492"/>
    <s v="2ce2430a-0079-4ef5-9cc2-f194b4c23473"/>
    <s v="4bb99007-2364-4ead-9efc-427832bed37c"/>
    <d v="2021-11-21T00:00:00"/>
    <s v="Eco"/>
    <x v="4201"/>
    <x v="3"/>
    <s v="Port William"/>
    <s v="Furn"/>
    <s v="Phns"/>
    <n v="389.72"/>
    <n v="8"/>
    <n v="48.715000000000003"/>
    <x v="2"/>
    <x v="4"/>
    <x v="0"/>
  </r>
  <r>
    <s v="4c954ebf-7c2b-433b-9e29-6ae7d8ed0c7e"/>
    <x v="1074"/>
    <s v="2b8acc33-91dc-4024-8e94-360a71bbd501"/>
    <s v="75b741cc-83ef-46b9-84ec-a3389fde3cc2"/>
    <d v="2023-11-19T00:00:00"/>
    <s v="Eco"/>
    <x v="4202"/>
    <x v="0"/>
    <s v="Lake Andrea"/>
    <s v="Furn"/>
    <s v="Bkcs"/>
    <n v="3552.61"/>
    <n v="4"/>
    <n v="888.15250000000003"/>
    <x v="2"/>
    <x v="0"/>
    <x v="0"/>
  </r>
  <r>
    <s v="54dab1a4-bc59-4eb3-a39a-7194405aba20"/>
    <x v="603"/>
    <s v="3bba6741-4644-4dbc-8c72-42a458cfc4e2"/>
    <s v="072d26d3-e863-4086-83db-a59a6f6684ad"/>
    <d v="2020-10-26T00:00:00"/>
    <s v="Std"/>
    <x v="4203"/>
    <x v="0"/>
    <s v="North Jenniferstad"/>
    <s v="OffSup"/>
    <s v="Bkcs"/>
    <n v="488.44"/>
    <n v="5"/>
    <n v="97.688000000000002"/>
    <x v="1"/>
    <x v="0"/>
    <x v="1"/>
  </r>
  <r>
    <s v="3f62c29a-404e-4fec-ad0b-e43e44092d9d"/>
    <x v="1366"/>
    <s v="64303e58-fb4a-4021-bfd3-1bf3e55c4516"/>
    <s v="728e6fa8-1de4-4a55-8621-db9114c2c34f"/>
    <d v="2021-07-05T00:00:00"/>
    <s v="Std"/>
    <x v="4204"/>
    <x v="0"/>
    <s v="New Sandra"/>
    <s v="Furn"/>
    <s v="Bndrs"/>
    <n v="651.54"/>
    <n v="8"/>
    <n v="81.442499999999995"/>
    <x v="2"/>
    <x v="3"/>
    <x v="0"/>
  </r>
  <r>
    <s v="f443c271-a275-44da-a90d-2c19f2349cef"/>
    <x v="485"/>
    <s v="6d594f54-0a19-404f-a5f4-e59ff7228c31"/>
    <s v="9e1e05ab-9cb8-4d87-8058-b1a9fb35b8e6"/>
    <d v="2021-02-10T00:00:00"/>
    <s v="Exp"/>
    <x v="4205"/>
    <x v="3"/>
    <s v="North Aaronfurt"/>
    <s v="Furn"/>
    <s v="Acc"/>
    <n v="503.72"/>
    <n v="2"/>
    <n v="251.86"/>
    <x v="2"/>
    <x v="2"/>
    <x v="0"/>
  </r>
  <r>
    <s v="f2d6c481-3177-4844-8382-6d7aedf8b16c"/>
    <x v="800"/>
    <s v="10aef51a-e5e9-4c27-9d92-b144688d2b48"/>
    <s v="14709f8b-0a25-4b88-97cf-057142bcc60c"/>
    <d v="2021-07-26T00:00:00"/>
    <s v="Eco"/>
    <x v="4206"/>
    <x v="0"/>
    <s v="West Sarah"/>
    <s v="Tech"/>
    <s v="Bndrs"/>
    <n v="2191.35"/>
    <n v="7"/>
    <n v="313.05"/>
    <x v="0"/>
    <x v="3"/>
    <x v="1"/>
  </r>
  <r>
    <s v="fb225bf7-ed93-4c53-bdd5-4b5548c4270e"/>
    <x v="105"/>
    <s v="a28d7454-f19d-4fde-8124-7ae64968faac"/>
    <s v="b12aa98a-076f-47e9-ba7a-5029f4712862"/>
    <d v="2021-07-05T00:00:00"/>
    <s v="Exp"/>
    <x v="4207"/>
    <x v="2"/>
    <s v="South Kathleenhaven"/>
    <s v="Furn"/>
    <s v="Bkcs"/>
    <n v="3741.67"/>
    <n v="9"/>
    <n v="415.74111111111114"/>
    <x v="2"/>
    <x v="0"/>
    <x v="0"/>
  </r>
  <r>
    <s v="ab7b88ea-48c2-4954-96d4-750ccc9473b1"/>
    <x v="1612"/>
    <s v="c1e8f62b-b315-4cf5-b59c-cba8fe9cb73e"/>
    <s v="a53fe88a-c7fd-4981-beb5-f9c9e2a5a083"/>
    <d v="2022-03-10T00:00:00"/>
    <s v="Exp"/>
    <x v="2626"/>
    <x v="2"/>
    <s v="North Carrie"/>
    <s v="Furn"/>
    <s v="Fstnrs"/>
    <n v="1895.85"/>
    <n v="2"/>
    <n v="947.92499999999995"/>
    <x v="2"/>
    <x v="1"/>
    <x v="1"/>
  </r>
  <r>
    <s v="7f6334fc-df2c-4868-ada1-ffb0342897ae"/>
    <x v="1488"/>
    <s v="16d46894-2afb-4e43-b2d2-6811f4b59261"/>
    <s v="66e13a41-631d-4271-97a5-5c09bf9496a2"/>
    <d v="2022-02-18T00:00:00"/>
    <s v="Exp"/>
    <x v="4208"/>
    <x v="2"/>
    <s v="New Reneeburgh"/>
    <s v="Furn"/>
    <s v="Bndrs"/>
    <n v="4521.66"/>
    <n v="5"/>
    <n v="904.33199999999999"/>
    <x v="2"/>
    <x v="3"/>
    <x v="1"/>
  </r>
  <r>
    <s v="ccadecab-2c4c-4e28-8e1b-047dbc8c39f2"/>
    <x v="562"/>
    <s v="115ef45e-15f4-433b-b5d9-5733d9089fbf"/>
    <s v="99702532-af42-47c2-83b4-92985fed5ba4"/>
    <d v="2021-12-26T00:00:00"/>
    <s v="Exp"/>
    <x v="4209"/>
    <x v="1"/>
    <s v="West Elizabethberg"/>
    <s v="Tech"/>
    <s v="Bkcs"/>
    <n v="1515.85"/>
    <n v="5"/>
    <n v="303.16999999999996"/>
    <x v="0"/>
    <x v="0"/>
    <x v="1"/>
  </r>
  <r>
    <s v="e192e961-e640-417a-ba4e-40597b186e52"/>
    <x v="775"/>
    <s v="2c938cab-e658-45cf-9e55-c157f947453b"/>
    <s v="d809305e-2a57-4be3-8bde-14c77fb7b53a"/>
    <d v="2021-01-08T00:00:00"/>
    <s v="Exp"/>
    <x v="4210"/>
    <x v="3"/>
    <s v="Danielfort"/>
    <s v="Tech"/>
    <s v="Acc"/>
    <n v="3706.05"/>
    <n v="4"/>
    <n v="926.51250000000005"/>
    <x v="0"/>
    <x v="2"/>
    <x v="1"/>
  </r>
  <r>
    <s v="ddde76ba-0a3d-472b-b90d-7695f12ad395"/>
    <x v="21"/>
    <s v="27a33e45-5d29-4367-920b-1ab5d21a3827"/>
    <s v="ef5b055c-e630-4f22-890f-aa8675a985fd"/>
    <d v="2023-01-11T00:00:00"/>
    <s v="Eco"/>
    <x v="4211"/>
    <x v="3"/>
    <s v="New Glenda"/>
    <s v="Furn"/>
    <s v="Bkcs"/>
    <n v="1588.7"/>
    <n v="4"/>
    <n v="397.17500000000001"/>
    <x v="2"/>
    <x v="0"/>
    <x v="0"/>
  </r>
  <r>
    <s v="11abf99f-cd60-42ab-ab58-882507c4fd09"/>
    <x v="894"/>
    <s v="ff910833-9220-4b7d-a6d3-f3ab3673a5f3"/>
    <s v="e0f021a9-22d5-4375-b658-2ceb96919af7"/>
    <d v="2023-02-26T00:00:00"/>
    <s v="Std"/>
    <x v="4212"/>
    <x v="2"/>
    <s v="West Paulton"/>
    <s v="OffSup"/>
    <s v="Phns"/>
    <n v="723.3"/>
    <n v="8"/>
    <n v="90.412499999999994"/>
    <x v="1"/>
    <x v="4"/>
    <x v="0"/>
  </r>
  <r>
    <s v="f1c20761-6fd2-4eab-94f1-1e9caeda3b72"/>
    <x v="1070"/>
    <s v="ef06c95d-b58d-4b95-98e8-62c6837b4e1b"/>
    <s v="bf39ccaa-22bb-452e-974e-32fa95a3b767"/>
    <d v="2022-07-21T00:00:00"/>
    <s v="Eco"/>
    <x v="4213"/>
    <x v="1"/>
    <s v="Port Adamtown"/>
    <s v="Furn"/>
    <s v="Bndrs"/>
    <n v="4594.26"/>
    <n v="4"/>
    <n v="1148.5650000000001"/>
    <x v="2"/>
    <x v="3"/>
    <x v="0"/>
  </r>
  <r>
    <s v="6a4eb851-1877-469b-a5b5-0d7e88165566"/>
    <x v="191"/>
    <s v="d51b7c42-9d6a-4c6e-910e-fcbbad188579"/>
    <s v="53c58267-a79e-4dd9-84ac-8a07623fd12b"/>
    <d v="2022-04-17T00:00:00"/>
    <s v="Std"/>
    <x v="4214"/>
    <x v="2"/>
    <s v="South Sarachester"/>
    <s v="OffSup"/>
    <s v="Bkcs"/>
    <n v="3745.96"/>
    <n v="6"/>
    <n v="624.32666666666671"/>
    <x v="1"/>
    <x v="0"/>
    <x v="1"/>
  </r>
  <r>
    <s v="433d7115-e2aa-4fac-b78a-7760a0736466"/>
    <x v="1265"/>
    <s v="e5df62ec-8c7e-4f30-a87a-29899e65ad74"/>
    <s v="c7109c03-11ea-4407-8655-d23267e794ed"/>
    <d v="2020-04-25T00:00:00"/>
    <s v="Eco"/>
    <x v="4215"/>
    <x v="2"/>
    <s v="South Dawnview"/>
    <s v="Furn"/>
    <s v="Phns"/>
    <n v="4507.6899999999996"/>
    <n v="1"/>
    <n v="4507.6899999999996"/>
    <x v="2"/>
    <x v="4"/>
    <x v="1"/>
  </r>
  <r>
    <s v="234cb845-e35e-45af-8a70-4c0809557d23"/>
    <x v="334"/>
    <s v="ecf6c9c2-42c5-4663-8241-198f1e8a4075"/>
    <s v="9e11511a-5a59-46c3-bc01-fd5169ff7cdd"/>
    <d v="2022-11-09T00:00:00"/>
    <s v="Eco"/>
    <x v="4216"/>
    <x v="1"/>
    <s v="North Shanemouth"/>
    <s v="Tech"/>
    <s v="Bkcs"/>
    <n v="3400.26"/>
    <n v="3"/>
    <n v="1133.42"/>
    <x v="0"/>
    <x v="0"/>
    <x v="1"/>
  </r>
  <r>
    <s v="7f460ddf-dfa1-4cb1-8d26-8aef2f3efb70"/>
    <x v="28"/>
    <s v="74d1ce27-d158-4f17-8422-9e15d7b90f1c"/>
    <s v="c18ec50d-5c0a-466c-8a98-c1f847b0747e"/>
    <d v="2022-06-15T00:00:00"/>
    <s v="Exp"/>
    <x v="4217"/>
    <x v="2"/>
    <s v="Davisport"/>
    <s v="Tech"/>
    <s v="Fstnrs"/>
    <n v="4376.54"/>
    <n v="8"/>
    <n v="547.0675"/>
    <x v="0"/>
    <x v="1"/>
    <x v="1"/>
  </r>
  <r>
    <s v="32c412ee-d014-490d-a2f3-69013dc464ee"/>
    <x v="763"/>
    <s v="3d8b611e-3b0e-4908-a60c-54492542e5a4"/>
    <s v="0f87843d-2e69-4c99-a9f1-418ff4099bd0"/>
    <d v="2021-06-14T00:00:00"/>
    <s v="Eco"/>
    <x v="4218"/>
    <x v="0"/>
    <s v="Patelberg"/>
    <s v="Tech"/>
    <s v="Phns"/>
    <n v="3599.18"/>
    <n v="8"/>
    <n v="449.89749999999998"/>
    <x v="0"/>
    <x v="4"/>
    <x v="1"/>
  </r>
  <r>
    <s v="b9020682-a909-425c-9265-8953c83ae737"/>
    <x v="1085"/>
    <s v="fc04dd2d-5a32-4c69-87ab-1bea69e43f4e"/>
    <s v="5a2ecac8-4324-49b9-aee5-a7865f34e9b1"/>
    <d v="2023-10-02T00:00:00"/>
    <s v="Eco"/>
    <x v="4219"/>
    <x v="3"/>
    <s v="Perkinsmouth"/>
    <s v="Tech"/>
    <s v="Fstnrs"/>
    <n v="4426.16"/>
    <n v="6"/>
    <n v="737.69333333333327"/>
    <x v="0"/>
    <x v="1"/>
    <x v="0"/>
  </r>
  <r>
    <s v="a77a266f-0747-443b-a06a-c2a1330a597b"/>
    <x v="630"/>
    <s v="cfab8132-dce6-4bcd-b46e-7f694b183324"/>
    <s v="261a0ea9-be6e-4c37-81d9-2fbcb9b0573b"/>
    <d v="2021-09-19T00:00:00"/>
    <s v="Eco"/>
    <x v="4220"/>
    <x v="1"/>
    <s v="South Georgeburgh"/>
    <s v="Tech"/>
    <s v="Acc"/>
    <n v="1042.48"/>
    <n v="1"/>
    <n v="1042.48"/>
    <x v="0"/>
    <x v="2"/>
    <x v="1"/>
  </r>
  <r>
    <s v="bd96fbf4-f67d-43d8-99fe-fad9c47bf86e"/>
    <x v="911"/>
    <s v="263d21f0-d188-4b23-af2f-3a0f543de325"/>
    <s v="0216108e-52b5-49f5-a4ec-c6f61790f2c8"/>
    <d v="2021-03-06T00:00:00"/>
    <s v="Std"/>
    <x v="4221"/>
    <x v="2"/>
    <s v="Millerland"/>
    <s v="OffSup"/>
    <s v="Bkcs"/>
    <n v="2562.09"/>
    <n v="6"/>
    <n v="427.01500000000004"/>
    <x v="1"/>
    <x v="0"/>
    <x v="0"/>
  </r>
  <r>
    <s v="dbc64262-f96c-4f3a-a0ee-fca079c0a28a"/>
    <x v="156"/>
    <s v="180145c0-bbe9-4b76-9fc5-56e0413d8ba0"/>
    <s v="a139299d-fe05-41d6-9346-e6a14b482dd3"/>
    <d v="2024-01-12T00:00:00"/>
    <s v="Eco"/>
    <x v="4222"/>
    <x v="0"/>
    <s v="West Ruth"/>
    <s v="Furn"/>
    <s v="Acc"/>
    <n v="4781.18"/>
    <n v="5"/>
    <n v="956.2360000000001"/>
    <x v="2"/>
    <x v="2"/>
    <x v="0"/>
  </r>
  <r>
    <s v="2b1e7d47-8a1f-4433-9f70-2dc8cb1edd80"/>
    <x v="626"/>
    <s v="dbd2995f-2907-4975-a6fa-cf18489788ed"/>
    <s v="7bacaaa4-2b60-41fb-ad72-f9918fa4cebd"/>
    <d v="2021-03-23T00:00:00"/>
    <s v="Exp"/>
    <x v="4223"/>
    <x v="2"/>
    <s v="South Adamshire"/>
    <s v="Tech"/>
    <s v="Fstnrs"/>
    <n v="314.02"/>
    <n v="1"/>
    <n v="314.02"/>
    <x v="0"/>
    <x v="1"/>
    <x v="0"/>
  </r>
  <r>
    <s v="b0d7e710-384d-4a76-b0f0-14583f59f16a"/>
    <x v="726"/>
    <s v="53372864-7c74-4a4e-8b02-998fda13ea9e"/>
    <s v="8067921b-7bb1-42f1-bd4b-5e11e12a06a8"/>
    <d v="2022-06-30T00:00:00"/>
    <s v="Eco"/>
    <x v="4224"/>
    <x v="2"/>
    <s v="West Stephenberg"/>
    <s v="Furn"/>
    <s v="Bndrs"/>
    <n v="1981.98"/>
    <n v="10"/>
    <n v="198.19800000000001"/>
    <x v="2"/>
    <x v="3"/>
    <x v="1"/>
  </r>
  <r>
    <s v="3fc3ce31-b2e2-490d-af72-2dac49008420"/>
    <x v="804"/>
    <s v="0f1d7077-68ce-467e-a307-4f21cc626586"/>
    <s v="a779651a-c5ca-458a-ace4-4e9af3d4f717"/>
    <d v="2024-06-10T00:00:00"/>
    <s v="Exp"/>
    <x v="4225"/>
    <x v="3"/>
    <s v="Rebeccatown"/>
    <s v="Furn"/>
    <s v="Acc"/>
    <n v="1784.2"/>
    <n v="1"/>
    <n v="1784.2"/>
    <x v="2"/>
    <x v="2"/>
    <x v="0"/>
  </r>
  <r>
    <s v="fde9787c-c286-414c-9b88-dad9a1ba6f7f"/>
    <x v="119"/>
    <s v="e2b0150d-0942-48c6-a366-eed256ecea32"/>
    <s v="809a7261-8241-4306-9029-ffa25967be17"/>
    <d v="2020-05-12T00:00:00"/>
    <s v="Exp"/>
    <x v="4226"/>
    <x v="0"/>
    <s v="Claytonview"/>
    <s v="Furn"/>
    <s v="Acc"/>
    <n v="3658.24"/>
    <n v="7"/>
    <n v="522.60571428571427"/>
    <x v="2"/>
    <x v="2"/>
    <x v="1"/>
  </r>
  <r>
    <s v="017ac672-9400-42fb-9ba5-4948a70004a5"/>
    <x v="1495"/>
    <s v="222e3b0c-f066-40aa-8b02-c14b632a5b15"/>
    <s v="bc6a007e-3350-4d18-b32a-df3b1e36b547"/>
    <d v="2020-06-27T00:00:00"/>
    <s v="Std"/>
    <x v="4227"/>
    <x v="0"/>
    <s v="Amandaview"/>
    <s v="Furn"/>
    <s v="Bndrs"/>
    <n v="3304.82"/>
    <n v="6"/>
    <n v="550.8033333333334"/>
    <x v="2"/>
    <x v="3"/>
    <x v="0"/>
  </r>
  <r>
    <s v="ca5ff6a9-0708-4a1f-8509-2edc3998aa02"/>
    <x v="217"/>
    <s v="560bd87f-f83d-4eb7-a474-51f3cf0b2c7f"/>
    <s v="fc7306ae-46b1-48e7-938b-fda93d85d59f"/>
    <d v="2022-09-17T00:00:00"/>
    <s v="Exp"/>
    <x v="3784"/>
    <x v="1"/>
    <s v="Payneville"/>
    <s v="Furn"/>
    <s v="Fstnrs"/>
    <n v="3197.56"/>
    <n v="1"/>
    <n v="3197.56"/>
    <x v="2"/>
    <x v="1"/>
    <x v="0"/>
  </r>
  <r>
    <s v="3094deb9-f894-43c3-9b0f-fc979c4fa6e5"/>
    <x v="1658"/>
    <s v="199dea8b-4914-4f81-b169-4bef2e62bc00"/>
    <s v="52112eab-ccb4-4b45-a566-a575de1512a3"/>
    <d v="2022-07-19T00:00:00"/>
    <s v="Exp"/>
    <x v="4228"/>
    <x v="2"/>
    <s v="South Bradley"/>
    <s v="Furn"/>
    <s v="Bkcs"/>
    <n v="2081.7399999999998"/>
    <n v="5"/>
    <n v="416.34799999999996"/>
    <x v="2"/>
    <x v="0"/>
    <x v="1"/>
  </r>
  <r>
    <s v="82a6cd4a-5a86-4234-abbc-593641812f67"/>
    <x v="483"/>
    <s v="41855394-2f98-41ce-be3d-65abee0e67ba"/>
    <s v="8178f7b1-5268-43d1-9784-71637e0d21f8"/>
    <d v="2022-02-21T00:00:00"/>
    <s v="Std"/>
    <x v="4229"/>
    <x v="2"/>
    <s v="South Jessicamouth"/>
    <s v="OffSup"/>
    <s v="Bndrs"/>
    <n v="3031.1"/>
    <n v="6"/>
    <n v="505.18333333333334"/>
    <x v="1"/>
    <x v="3"/>
    <x v="1"/>
  </r>
  <r>
    <s v="58516d92-dd85-4b07-893e-682c77618a77"/>
    <x v="1317"/>
    <s v="11b3b443-aa54-4033-856c-4dc09f54de42"/>
    <s v="3304c60c-6575-41df-9ff8-6a120aff2d7c"/>
    <d v="2020-05-24T00:00:00"/>
    <s v="Std"/>
    <x v="4230"/>
    <x v="3"/>
    <s v="Sophiaberg"/>
    <s v="OffSup"/>
    <s v="Fstnrs"/>
    <n v="2024.33"/>
    <n v="3"/>
    <n v="674.77666666666664"/>
    <x v="1"/>
    <x v="1"/>
    <x v="1"/>
  </r>
  <r>
    <s v="f78a5626-bc19-4c15-9787-bab3fae16086"/>
    <x v="228"/>
    <s v="d599113a-3f2a-4c71-8116-ce8ca36a9f41"/>
    <s v="aae58b67-88dd-4df4-93b9-be2b3c36fdfe"/>
    <d v="2020-08-20T00:00:00"/>
    <s v="Std"/>
    <x v="4231"/>
    <x v="0"/>
    <s v="East Carlos"/>
    <s v="Tech"/>
    <s v="Fstnrs"/>
    <n v="2271.63"/>
    <n v="4"/>
    <n v="567.90750000000003"/>
    <x v="0"/>
    <x v="1"/>
    <x v="0"/>
  </r>
  <r>
    <s v="320c7131-1f43-4176-9bdb-44d226ae5cdd"/>
    <x v="53"/>
    <s v="420f08be-7460-4a33-8d2b-898f60153926"/>
    <s v="fccf0c02-4fac-4209-843f-1bf07acbc9f8"/>
    <d v="2020-09-17T00:00:00"/>
    <s v="Exp"/>
    <x v="4232"/>
    <x v="0"/>
    <s v="New Josemouth"/>
    <s v="Furn"/>
    <s v="Phns"/>
    <n v="2554.36"/>
    <n v="1"/>
    <n v="2554.36"/>
    <x v="2"/>
    <x v="4"/>
    <x v="1"/>
  </r>
  <r>
    <s v="24247e33-e581-4a6e-abc4-a987e32bcf72"/>
    <x v="1033"/>
    <s v="af347aa4-5d34-4917-aa28-ddab8999771a"/>
    <s v="fddcdea9-e85c-4423-8ce3-a5df8f2c20ba"/>
    <d v="2021-10-24T00:00:00"/>
    <s v="Std"/>
    <x v="4233"/>
    <x v="3"/>
    <s v="Royport"/>
    <s v="OffSup"/>
    <s v="Bkcs"/>
    <n v="229.13"/>
    <n v="2"/>
    <n v="114.565"/>
    <x v="1"/>
    <x v="0"/>
    <x v="0"/>
  </r>
  <r>
    <s v="e626547f-48f3-4c5c-84db-ad6103961034"/>
    <x v="1348"/>
    <s v="16637891-01de-45b5-b8d8-f074459d2285"/>
    <s v="9f6c4771-bd85-4a5b-b50c-3f6e7f8b9445"/>
    <d v="2019-09-26T00:00:00"/>
    <s v="Std"/>
    <x v="4234"/>
    <x v="2"/>
    <s v="Fosterbury"/>
    <s v="OffSup"/>
    <s v="Acc"/>
    <n v="2409.98"/>
    <n v="5"/>
    <n v="481.99599999999998"/>
    <x v="1"/>
    <x v="2"/>
    <x v="0"/>
  </r>
  <r>
    <s v="d8bd969c-294b-4ca5-aa91-5422105c99d4"/>
    <x v="413"/>
    <s v="c9786750-432b-4131-b37b-8e0b72d1fbf0"/>
    <s v="07066629-a25a-470e-9ed4-52d46cb1ce8e"/>
    <d v="2023-08-28T00:00:00"/>
    <s v="Exp"/>
    <x v="4235"/>
    <x v="3"/>
    <s v="Cynthiahaven"/>
    <s v="Tech"/>
    <s v="Fstnrs"/>
    <n v="1792.86"/>
    <n v="2"/>
    <n v="896.43"/>
    <x v="0"/>
    <x v="1"/>
    <x v="1"/>
  </r>
  <r>
    <s v="5809d289-905b-49e1-a3ee-8cf28c4ab35f"/>
    <x v="1446"/>
    <s v="f240ed7c-9a46-4dc6-b29c-7d86f357b759"/>
    <s v="b8eefca0-dc43-46d5-92d9-0dfac434c3e9"/>
    <d v="2021-01-28T00:00:00"/>
    <s v="Exp"/>
    <x v="4236"/>
    <x v="0"/>
    <s v="Port Jose"/>
    <s v="OffSup"/>
    <s v="Phns"/>
    <n v="2281.88"/>
    <n v="10"/>
    <n v="228.18800000000002"/>
    <x v="1"/>
    <x v="4"/>
    <x v="1"/>
  </r>
  <r>
    <s v="97aab12a-eabd-4ef5-830c-23de9a2957b7"/>
    <x v="1109"/>
    <s v="85e1ecc5-4a5d-406a-9e7b-0bbb32466779"/>
    <s v="ee327a98-b2d7-440d-a893-38c20371ecc2"/>
    <d v="2019-04-26T00:00:00"/>
    <s v="Exp"/>
    <x v="4237"/>
    <x v="2"/>
    <s v="South Christopherton"/>
    <s v="OffSup"/>
    <s v="Phns"/>
    <n v="1689.88"/>
    <n v="7"/>
    <n v="241.41142857142859"/>
    <x v="1"/>
    <x v="4"/>
    <x v="1"/>
  </r>
  <r>
    <s v="033e131e-b6fd-4073-b5cd-8bc716b2d853"/>
    <x v="345"/>
    <s v="db3befab-ce96-48c6-ad57-2b53e132667e"/>
    <s v="5e5d7dd0-aae0-4b0f-806f-28695171d864"/>
    <d v="2021-09-26T00:00:00"/>
    <s v="Std"/>
    <x v="4238"/>
    <x v="0"/>
    <s v="New Mistyfort"/>
    <s v="OffSup"/>
    <s v="Fstnrs"/>
    <n v="3379.91"/>
    <n v="2"/>
    <n v="1689.9549999999999"/>
    <x v="1"/>
    <x v="1"/>
    <x v="0"/>
  </r>
  <r>
    <s v="564cdb5a-b7c0-4758-96f4-540c1cce2685"/>
    <x v="1344"/>
    <s v="9182202e-894f-4f4b-8520-b1d270c1c1e5"/>
    <s v="ded39c90-0dc8-49f0-9c93-6244156adda8"/>
    <d v="2022-07-09T00:00:00"/>
    <s v="Eco"/>
    <x v="4239"/>
    <x v="0"/>
    <s v="Munozberg"/>
    <s v="Tech"/>
    <s v="Phns"/>
    <n v="1760.19"/>
    <n v="9"/>
    <n v="195.57666666666668"/>
    <x v="0"/>
    <x v="4"/>
    <x v="0"/>
  </r>
  <r>
    <s v="f2721ca0-a0a9-4b02-901a-348379701e81"/>
    <x v="1415"/>
    <s v="92c876f4-6766-4cf9-9dca-e6853429e20b"/>
    <s v="ce195491-5525-4c99-a2a5-5f7d81959d08"/>
    <d v="2020-05-29T00:00:00"/>
    <s v="Eco"/>
    <x v="4240"/>
    <x v="2"/>
    <s v="Matthewville"/>
    <s v="Tech"/>
    <s v="Bkcs"/>
    <n v="997.5"/>
    <n v="8"/>
    <n v="124.6875"/>
    <x v="0"/>
    <x v="0"/>
    <x v="1"/>
  </r>
  <r>
    <s v="3947a81e-76c3-440a-9939-4fb6de2127d0"/>
    <x v="361"/>
    <s v="5cb63e06-412b-4218-9509-35272a06a548"/>
    <s v="423e97ca-28e9-42ec-b15f-df575808d828"/>
    <d v="2019-11-15T00:00:00"/>
    <s v="Exp"/>
    <x v="4241"/>
    <x v="0"/>
    <s v="Sparkston"/>
    <s v="OffSup"/>
    <s v="Phns"/>
    <n v="1854.85"/>
    <n v="5"/>
    <n v="370.96999999999997"/>
    <x v="1"/>
    <x v="4"/>
    <x v="1"/>
  </r>
  <r>
    <s v="a56c7152-9ac7-4914-9af2-fdeb51b5401b"/>
    <x v="203"/>
    <s v="f0e279bf-195e-43f8-be83-2e762741959f"/>
    <s v="5aca6e04-abeb-4c1a-825c-c3080598b068"/>
    <d v="2024-08-12T00:00:00"/>
    <s v="Std"/>
    <x v="4242"/>
    <x v="1"/>
    <s v="East Claytontown"/>
    <s v="Furn"/>
    <s v="Bndrs"/>
    <n v="849.8"/>
    <n v="3"/>
    <n v="283.26666666666665"/>
    <x v="2"/>
    <x v="3"/>
    <x v="1"/>
  </r>
  <r>
    <s v="3cfa0204-6c58-4552-b964-db75404fb1a6"/>
    <x v="1622"/>
    <s v="2bd059d1-cbba-4708-aa9f-ffa5d9c6a2ec"/>
    <s v="5c11dc43-72e7-4ce8-92ef-401e1d751b4e"/>
    <d v="2020-11-04T00:00:00"/>
    <s v="Exp"/>
    <x v="4243"/>
    <x v="1"/>
    <s v="Reedshire"/>
    <s v="Tech"/>
    <s v="Phns"/>
    <n v="4938.17"/>
    <n v="3"/>
    <n v="1646.0566666666666"/>
    <x v="0"/>
    <x v="4"/>
    <x v="0"/>
  </r>
  <r>
    <s v="484e9910-2721-48cb-8743-ced0757574ff"/>
    <x v="247"/>
    <s v="fedb595c-c937-4f1b-9d76-9bf310883154"/>
    <s v="103b2cd1-fc11-4a27-9466-e72bc3e9cd48"/>
    <d v="2021-11-01T00:00:00"/>
    <s v="Exp"/>
    <x v="4244"/>
    <x v="3"/>
    <s v="Port Courtneyton"/>
    <s v="Tech"/>
    <s v="Phns"/>
    <n v="3498.87"/>
    <n v="9"/>
    <n v="388.76333333333332"/>
    <x v="0"/>
    <x v="4"/>
    <x v="0"/>
  </r>
  <r>
    <s v="a5377a06-ce79-4b2b-b387-8cb3cec51132"/>
    <x v="335"/>
    <s v="a51fe77f-e571-4c83-a3a0-6662aa0adce8"/>
    <s v="58292460-0a41-4539-9616-f3882b0f75e6"/>
    <d v="2023-06-26T00:00:00"/>
    <s v="Std"/>
    <x v="4245"/>
    <x v="0"/>
    <s v="Lake Eric"/>
    <s v="OffSup"/>
    <s v="Bkcs"/>
    <n v="483.31"/>
    <n v="9"/>
    <n v="53.701111111111111"/>
    <x v="1"/>
    <x v="0"/>
    <x v="0"/>
  </r>
  <r>
    <s v="b543680d-cccf-4866-93ac-582f88b6442c"/>
    <x v="1627"/>
    <s v="94f54edc-7f00-4a1a-ac32-11f178412417"/>
    <s v="4de5e62e-3a32-4695-83e0-8abe2f8c8600"/>
    <d v="2022-07-08T00:00:00"/>
    <s v="Exp"/>
    <x v="4246"/>
    <x v="3"/>
    <s v="Mistyhaven"/>
    <s v="OffSup"/>
    <s v="Bndrs"/>
    <n v="726.31"/>
    <n v="10"/>
    <n v="72.631"/>
    <x v="1"/>
    <x v="3"/>
    <x v="1"/>
  </r>
  <r>
    <s v="00f921fa-cb82-4267-a432-b5ba8f045a49"/>
    <x v="1348"/>
    <s v="6c368139-2648-4bcc-bf14-cfd3547114b6"/>
    <s v="80197640-2611-4e72-8203-88aa4cb68fdf"/>
    <d v="2019-09-20T00:00:00"/>
    <s v="Eco"/>
    <x v="4247"/>
    <x v="3"/>
    <s v="Port Bianca"/>
    <s v="OffSup"/>
    <s v="Bkcs"/>
    <n v="1586.99"/>
    <n v="1"/>
    <n v="1586.99"/>
    <x v="1"/>
    <x v="0"/>
    <x v="0"/>
  </r>
  <r>
    <s v="d6b0b4df-0405-4034-9c89-9ac9f1aa33e8"/>
    <x v="721"/>
    <s v="0cbb35fe-fa29-41fd-9789-063cc45e559c"/>
    <s v="2b496471-4f80-4013-b449-7cb3363f9ce9"/>
    <d v="2020-09-24T00:00:00"/>
    <s v="Std"/>
    <x v="4248"/>
    <x v="0"/>
    <s v="Amyland"/>
    <s v="OffSup"/>
    <s v="Bndrs"/>
    <n v="4541.3100000000004"/>
    <n v="7"/>
    <n v="648.75857142857149"/>
    <x v="1"/>
    <x v="3"/>
    <x v="1"/>
  </r>
  <r>
    <s v="0560cf3d-a2d6-4629-abe1-b78fb5f2c14e"/>
    <x v="599"/>
    <s v="bcf501b2-db78-4f06-b86d-e4ff2b0e940d"/>
    <s v="a4d602e2-fde4-4b79-b99f-1bcb0f474ef1"/>
    <d v="2023-05-01T00:00:00"/>
    <s v="Eco"/>
    <x v="4249"/>
    <x v="1"/>
    <s v="Julieview"/>
    <s v="Tech"/>
    <s v="Fstnrs"/>
    <n v="1793.36"/>
    <n v="7"/>
    <n v="256.19428571428568"/>
    <x v="0"/>
    <x v="1"/>
    <x v="0"/>
  </r>
  <r>
    <s v="3eae6ee3-06e4-4309-a426-0be7e8b42b74"/>
    <x v="876"/>
    <s v="53b50a29-1cf6-469d-9248-af86b238266b"/>
    <s v="ce0c3fae-8e0b-4321-bb74-db91feb35359"/>
    <d v="2022-01-22T00:00:00"/>
    <s v="Exp"/>
    <x v="4250"/>
    <x v="2"/>
    <s v="Lopezhaven"/>
    <s v="OffSup"/>
    <s v="Fstnrs"/>
    <n v="2141.86"/>
    <n v="9"/>
    <n v="237.98444444444445"/>
    <x v="1"/>
    <x v="1"/>
    <x v="0"/>
  </r>
  <r>
    <s v="d0bdd6a8-93d1-4176-9dd5-adb97575b41e"/>
    <x v="17"/>
    <s v="6f353091-1da1-462d-ad65-4ab0b3e89ad7"/>
    <s v="5de4bd47-253a-4b58-8826-d3f4dbbf5249"/>
    <d v="2022-11-07T00:00:00"/>
    <s v="Exp"/>
    <x v="4251"/>
    <x v="0"/>
    <s v="North Ericbury"/>
    <s v="OffSup"/>
    <s v="Bkcs"/>
    <n v="2815.84"/>
    <n v="6"/>
    <n v="469.30666666666667"/>
    <x v="1"/>
    <x v="0"/>
    <x v="1"/>
  </r>
  <r>
    <s v="971c2401-cd50-440a-b24f-55e39a8b5f45"/>
    <x v="1659"/>
    <s v="09dc1304-679f-4874-93a4-10379e2574bf"/>
    <s v="49367923-3c13-43f0-a9e1-efb6815499cb"/>
    <d v="2020-11-27T00:00:00"/>
    <s v="Exp"/>
    <x v="4252"/>
    <x v="3"/>
    <s v="Oconnorstad"/>
    <s v="OffSup"/>
    <s v="Phns"/>
    <n v="78.22"/>
    <n v="8"/>
    <n v="9.7774999999999999"/>
    <x v="1"/>
    <x v="4"/>
    <x v="0"/>
  </r>
  <r>
    <s v="88f5b558-a8c3-403e-baac-38ac541e1073"/>
    <x v="434"/>
    <s v="3a590f66-ca1d-4173-b11c-c63f904b7f30"/>
    <s v="6559dc7f-1b75-4294-8c2b-590b5cbe6782"/>
    <d v="2024-02-05T00:00:00"/>
    <s v="Std"/>
    <x v="4253"/>
    <x v="1"/>
    <s v="New Deniseside"/>
    <s v="Tech"/>
    <s v="Bkcs"/>
    <n v="4232.21"/>
    <n v="5"/>
    <n v="846.44200000000001"/>
    <x v="0"/>
    <x v="0"/>
    <x v="1"/>
  </r>
  <r>
    <s v="1fe29fdd-7a53-4aff-826e-a0fc41b9739c"/>
    <x v="1660"/>
    <s v="0e8fc738-c400-4fee-80d6-aa927619c84e"/>
    <s v="a2718644-3722-463b-96fa-b7fa2d7fc61e"/>
    <d v="2024-12-19T00:00:00"/>
    <s v="Exp"/>
    <x v="4254"/>
    <x v="2"/>
    <s v="Lake Joan"/>
    <s v="Tech"/>
    <s v="Phns"/>
    <n v="2879.78"/>
    <n v="6"/>
    <n v="479.96333333333337"/>
    <x v="0"/>
    <x v="4"/>
    <x v="1"/>
  </r>
  <r>
    <s v="00d70233-be63-4522-9eed-c394742c6679"/>
    <x v="1266"/>
    <s v="6f2e4b40-c910-4e08-b656-ba7e9d4cf795"/>
    <s v="536edd7e-520b-4171-8d43-a20bddd86131"/>
    <d v="2025-01-13T00:00:00"/>
    <s v="Eco"/>
    <x v="4255"/>
    <x v="1"/>
    <s v="East Markchester"/>
    <s v="Tech"/>
    <s v="Acc"/>
    <n v="3715.09"/>
    <n v="6"/>
    <n v="619.18166666666673"/>
    <x v="0"/>
    <x v="2"/>
    <x v="1"/>
  </r>
  <r>
    <s v="747e5ebf-9ce2-47a3-b4ba-17eb48752f6f"/>
    <x v="1370"/>
    <s v="90fc687a-9a39-4515-8edd-24d99340d1b6"/>
    <s v="d01d4690-0df1-4a17-bed0-34e66348b36c"/>
    <d v="2023-07-21T00:00:00"/>
    <s v="Exp"/>
    <x v="4256"/>
    <x v="0"/>
    <s v="Micheleville"/>
    <s v="OffSup"/>
    <s v="Fstnrs"/>
    <n v="403.81"/>
    <n v="10"/>
    <n v="40.381"/>
    <x v="1"/>
    <x v="1"/>
    <x v="1"/>
  </r>
  <r>
    <s v="38ecdeaf-ac04-4b81-90ed-99b5e9ee4674"/>
    <x v="174"/>
    <s v="761a03d4-67f6-47ea-b390-09d0d4281793"/>
    <s v="1d324836-190f-4bf8-80f3-bf9f9f5b0755"/>
    <d v="2019-08-20T00:00:00"/>
    <s v="Std"/>
    <x v="4257"/>
    <x v="3"/>
    <s v="New Meganton"/>
    <s v="Furn"/>
    <s v="Bndrs"/>
    <n v="1540.58"/>
    <n v="2"/>
    <n v="770.29"/>
    <x v="2"/>
    <x v="3"/>
    <x v="1"/>
  </r>
  <r>
    <s v="cb42121d-3ace-4f1e-b8ef-ef7df7b6ab8d"/>
    <x v="633"/>
    <s v="b407d538-b1e1-4e68-b627-df441216a19b"/>
    <s v="f1f95f22-d431-4f97-9885-b22e0d02d464"/>
    <d v="2019-10-19T00:00:00"/>
    <s v="Std"/>
    <x v="4258"/>
    <x v="3"/>
    <s v="Lake Thomas"/>
    <s v="OffSup"/>
    <s v="Bkcs"/>
    <n v="2250.4499999999998"/>
    <n v="3"/>
    <n v="750.15"/>
    <x v="1"/>
    <x v="0"/>
    <x v="0"/>
  </r>
  <r>
    <s v="e4272606-78fb-4809-bb94-b8a2c17ad6fe"/>
    <x v="856"/>
    <s v="9cb7e544-5704-4933-aefb-0f995aea5c0c"/>
    <s v="1593422b-e8cd-44d5-ae9b-1adf44667717"/>
    <d v="2021-09-28T00:00:00"/>
    <s v="Eco"/>
    <x v="3501"/>
    <x v="3"/>
    <s v="Danielburgh"/>
    <s v="Furn"/>
    <s v="Fstnrs"/>
    <n v="2415.0500000000002"/>
    <n v="2"/>
    <n v="1207.5250000000001"/>
    <x v="2"/>
    <x v="1"/>
    <x v="1"/>
  </r>
  <r>
    <s v="81d715f1-e2e4-4ace-8936-ab4f5d2afbb7"/>
    <x v="65"/>
    <s v="2e031462-f346-4be4-b569-2010186c11fc"/>
    <s v="99b53c24-fc0b-4ce1-95f3-a044f3d58904"/>
    <d v="2020-11-19T00:00:00"/>
    <s v="Eco"/>
    <x v="4259"/>
    <x v="2"/>
    <s v="Port Bradley"/>
    <s v="OffSup"/>
    <s v="Acc"/>
    <n v="1723.51"/>
    <n v="5"/>
    <n v="344.702"/>
    <x v="1"/>
    <x v="2"/>
    <x v="0"/>
  </r>
  <r>
    <s v="73aacbef-845e-4dc4-a227-1f037af79e60"/>
    <x v="1661"/>
    <s v="e6439778-a885-4fb3-b9c8-f20f8427bc37"/>
    <s v="856680ab-a685-4d75-828c-216f0ef78456"/>
    <d v="2023-10-20T00:00:00"/>
    <s v="Std"/>
    <x v="4260"/>
    <x v="2"/>
    <s v="South Miguelport"/>
    <s v="Tech"/>
    <s v="Phns"/>
    <n v="746.03"/>
    <n v="9"/>
    <n v="82.892222222222216"/>
    <x v="0"/>
    <x v="4"/>
    <x v="0"/>
  </r>
  <r>
    <s v="09f46590-b0ea-4ca1-9765-e5711598da3e"/>
    <x v="1526"/>
    <s v="e7c880ea-5a8d-4f56-bf92-8103c2d2f9ce"/>
    <s v="50a8928b-6df2-4e66-8c3e-a6302ac8982c"/>
    <d v="2020-08-23T00:00:00"/>
    <s v="Std"/>
    <x v="4261"/>
    <x v="1"/>
    <s v="Jasonburgh"/>
    <s v="Tech"/>
    <s v="Bndrs"/>
    <n v="3011.09"/>
    <n v="8"/>
    <n v="376.38625000000002"/>
    <x v="0"/>
    <x v="3"/>
    <x v="0"/>
  </r>
  <r>
    <s v="aa0b83b3-1388-45db-9953-d3ac4d089083"/>
    <x v="232"/>
    <s v="82f6fe45-555c-4f92-a49b-992befa89a3a"/>
    <s v="87516416-b49e-4bb8-a0ef-fbce68d073fa"/>
    <d v="2021-02-10T00:00:00"/>
    <s v="Exp"/>
    <x v="4262"/>
    <x v="1"/>
    <s v="East Jasonmouth"/>
    <s v="Furn"/>
    <s v="Bndrs"/>
    <n v="1091.06"/>
    <n v="10"/>
    <n v="109.10599999999999"/>
    <x v="2"/>
    <x v="3"/>
    <x v="0"/>
  </r>
  <r>
    <s v="22a2557e-d965-475a-aa7c-ef620cbcd597"/>
    <x v="1509"/>
    <s v="7c187ae2-80a7-4e78-a869-f95a1e96effe"/>
    <s v="56105b55-03b9-425a-bd64-18e09217f991"/>
    <d v="2024-06-09T00:00:00"/>
    <s v="Std"/>
    <x v="4263"/>
    <x v="0"/>
    <s v="South Bradleymouth"/>
    <s v="Tech"/>
    <s v="Phns"/>
    <n v="3265.85"/>
    <n v="10"/>
    <n v="326.58499999999998"/>
    <x v="0"/>
    <x v="4"/>
    <x v="1"/>
  </r>
  <r>
    <s v="a11a3c9d-1377-43c3-a8a7-e40fdce15141"/>
    <x v="1370"/>
    <s v="903ec8e8-a9f2-40b6-a5d8-511392fe77da"/>
    <s v="68d78de2-344d-4db7-85cf-b5d48875e65f"/>
    <d v="2023-06-18T00:00:00"/>
    <s v="Exp"/>
    <x v="4264"/>
    <x v="3"/>
    <s v="Kenttown"/>
    <s v="Furn"/>
    <s v="Fstnrs"/>
    <n v="1955.66"/>
    <n v="10"/>
    <n v="195.566"/>
    <x v="2"/>
    <x v="1"/>
    <x v="0"/>
  </r>
  <r>
    <s v="cf253127-9a1b-4888-a2c7-75615e961e80"/>
    <x v="1043"/>
    <s v="41e0e897-f80b-47de-afd6-e8b1eb87601d"/>
    <s v="354c0b26-9353-49cc-a062-7b114c6c15bb"/>
    <d v="2020-05-18T00:00:00"/>
    <s v="Exp"/>
    <x v="4265"/>
    <x v="1"/>
    <s v="North Scottside"/>
    <s v="Tech"/>
    <s v="Fstnrs"/>
    <n v="2205.35"/>
    <n v="5"/>
    <n v="441.07"/>
    <x v="0"/>
    <x v="1"/>
    <x v="1"/>
  </r>
  <r>
    <s v="380adb26-d6de-49f4-a6ff-8562041bfab9"/>
    <x v="1299"/>
    <s v="4892eb34-ec52-45c9-ba01-3176ce5c1c32"/>
    <s v="dfcea09a-3795-4748-b20d-e90cd1a168f0"/>
    <d v="2020-09-23T00:00:00"/>
    <s v="Eco"/>
    <x v="4266"/>
    <x v="0"/>
    <s v="Darrylstad"/>
    <s v="Furn"/>
    <s v="Bkcs"/>
    <n v="4161.8999999999996"/>
    <n v="6"/>
    <n v="693.65"/>
    <x v="2"/>
    <x v="0"/>
    <x v="0"/>
  </r>
  <r>
    <s v="30ecbfb1-037c-4d1f-b05a-aa514e974878"/>
    <x v="400"/>
    <s v="080e7011-a99b-4a12-a562-ef11e7b312df"/>
    <s v="54c390bf-6b65-4ab9-8dc4-c8865690e8db"/>
    <d v="2019-08-27T00:00:00"/>
    <s v="Std"/>
    <x v="4267"/>
    <x v="3"/>
    <s v="East Allisonside"/>
    <s v="Furn"/>
    <s v="Phns"/>
    <n v="2766.17"/>
    <n v="6"/>
    <n v="461.02833333333336"/>
    <x v="2"/>
    <x v="4"/>
    <x v="0"/>
  </r>
  <r>
    <s v="c42d3dde-a32f-4186-8ff1-1fa757106d06"/>
    <x v="235"/>
    <s v="9afc86de-77da-44a2-8747-469af63b0c3e"/>
    <s v="33f82e0b-22e8-48b1-8c21-c72b2419bfe8"/>
    <d v="2022-06-17T00:00:00"/>
    <s v="Eco"/>
    <x v="746"/>
    <x v="3"/>
    <s v="East Alisonport"/>
    <s v="Furn"/>
    <s v="Fstnrs"/>
    <n v="2642.44"/>
    <n v="9"/>
    <n v="293.60444444444443"/>
    <x v="2"/>
    <x v="1"/>
    <x v="0"/>
  </r>
  <r>
    <s v="74a0b23a-fd2b-4165-bfd1-15a968b97ad1"/>
    <x v="1556"/>
    <s v="d66a8bfb-0106-4428-b99f-18ed0c8f294b"/>
    <s v="6d822568-4ce4-4c28-b3b9-100aa3ba5a03"/>
    <d v="2023-02-24T00:00:00"/>
    <s v="Exp"/>
    <x v="4268"/>
    <x v="1"/>
    <s v="Michaelside"/>
    <s v="Furn"/>
    <s v="Phns"/>
    <n v="4015.01"/>
    <n v="3"/>
    <n v="1338.3366666666668"/>
    <x v="2"/>
    <x v="4"/>
    <x v="0"/>
  </r>
  <r>
    <s v="c4f65420-d8cd-4f31-9106-466949ce41a7"/>
    <x v="1207"/>
    <s v="b6b4146b-662c-4a75-b220-26eebf37246a"/>
    <s v="99fdff86-7443-4194-9553-709f905af285"/>
    <d v="2022-01-29T00:00:00"/>
    <s v="Eco"/>
    <x v="4269"/>
    <x v="3"/>
    <s v="South Ryan"/>
    <s v="OffSup"/>
    <s v="Bkcs"/>
    <n v="1504.99"/>
    <n v="1"/>
    <n v="1504.99"/>
    <x v="1"/>
    <x v="0"/>
    <x v="0"/>
  </r>
  <r>
    <s v="e40cf252-e4e6-4b75-8df5-59ada4a37fc0"/>
    <x v="1271"/>
    <s v="afb65d87-9a4f-4eac-8913-15530db7d6e0"/>
    <s v="d6553f36-c547-4da5-ad66-362f61bff7b2"/>
    <d v="2022-03-31T00:00:00"/>
    <s v="Std"/>
    <x v="4270"/>
    <x v="2"/>
    <s v="Johnshire"/>
    <s v="Furn"/>
    <s v="Phns"/>
    <n v="261.83"/>
    <n v="9"/>
    <n v="29.092222222222219"/>
    <x v="2"/>
    <x v="4"/>
    <x v="0"/>
  </r>
  <r>
    <s v="e84ee972-705f-46c8-a1c1-d202d2815e34"/>
    <x v="910"/>
    <s v="e601e196-1812-473b-be8c-729c559ad322"/>
    <s v="6e5a874c-3f43-4506-9b67-8bc6b837bccd"/>
    <d v="2024-06-18T00:00:00"/>
    <s v="Std"/>
    <x v="4271"/>
    <x v="2"/>
    <s v="New Leslie"/>
    <s v="OffSup"/>
    <s v="Fstnrs"/>
    <n v="4749.68"/>
    <n v="5"/>
    <n v="949.93600000000004"/>
    <x v="1"/>
    <x v="1"/>
    <x v="0"/>
  </r>
  <r>
    <s v="09659018-0978-4100-b995-5dc0a5fb4de2"/>
    <x v="1590"/>
    <s v="ea0716c4-e8c9-4dea-9fd7-680b3e6a0ad4"/>
    <s v="f68d32e2-81c7-41b8-925c-bdda65cb6f8a"/>
    <d v="2021-10-12T00:00:00"/>
    <s v="Exp"/>
    <x v="4272"/>
    <x v="3"/>
    <s v="Lindseychester"/>
    <s v="Tech"/>
    <s v="Acc"/>
    <n v="4665.79"/>
    <n v="9"/>
    <n v="518.42111111111114"/>
    <x v="0"/>
    <x v="2"/>
    <x v="0"/>
  </r>
  <r>
    <s v="6e85712a-c892-43ca-8ab8-d8573a918acc"/>
    <x v="929"/>
    <s v="7ad31be7-4085-442a-bb43-b3df740c3563"/>
    <s v="335015af-da57-4209-9183-40271a4179ce"/>
    <d v="2020-03-16T00:00:00"/>
    <s v="Exp"/>
    <x v="4273"/>
    <x v="2"/>
    <s v="Port Donnaborough"/>
    <s v="Furn"/>
    <s v="Fstnrs"/>
    <n v="1627.02"/>
    <n v="5"/>
    <n v="325.404"/>
    <x v="2"/>
    <x v="1"/>
    <x v="0"/>
  </r>
  <r>
    <s v="663e0b7c-db1d-4e16-a95a-fd5e7f92eadb"/>
    <x v="1383"/>
    <s v="eec98481-641f-4dda-a730-243e0bbf8348"/>
    <s v="4cdb3c1f-8087-4174-a9b6-7034303d81a1"/>
    <d v="2022-06-03T00:00:00"/>
    <s v="Exp"/>
    <x v="4274"/>
    <x v="3"/>
    <s v="North Johnstad"/>
    <s v="OffSup"/>
    <s v="Fstnrs"/>
    <n v="3697.63"/>
    <n v="2"/>
    <n v="1848.8150000000001"/>
    <x v="1"/>
    <x v="1"/>
    <x v="0"/>
  </r>
  <r>
    <s v="2dbdb51b-1949-4470-b0ec-1b8800f5f782"/>
    <x v="847"/>
    <s v="c4126dab-80ca-4a16-9679-4311ac81b6b8"/>
    <s v="b4767084-ce89-47ab-9c54-06e791df68ba"/>
    <d v="2024-03-06T00:00:00"/>
    <s v="Exp"/>
    <x v="4275"/>
    <x v="3"/>
    <s v="Bennettfort"/>
    <s v="OffSup"/>
    <s v="Acc"/>
    <n v="2352.62"/>
    <n v="7"/>
    <n v="336.08857142857141"/>
    <x v="1"/>
    <x v="2"/>
    <x v="0"/>
  </r>
  <r>
    <s v="cc26418b-05b3-41a4-b780-53c62912ea37"/>
    <x v="1378"/>
    <s v="0bf79fca-56b2-423a-9958-30bb74a02b9f"/>
    <s v="269239d9-ed4a-4962-92a6-4c38f5e36738"/>
    <d v="2022-11-27T00:00:00"/>
    <s v="Std"/>
    <x v="4276"/>
    <x v="0"/>
    <s v="Port Jennifer"/>
    <s v="OffSup"/>
    <s v="Phns"/>
    <n v="3898.51"/>
    <n v="7"/>
    <n v="556.93000000000006"/>
    <x v="1"/>
    <x v="4"/>
    <x v="1"/>
  </r>
  <r>
    <s v="5f80c676-5429-4291-8ee3-b4a2d891e076"/>
    <x v="788"/>
    <s v="fc9d115b-9b56-4f57-bf1b-07f32b1571c1"/>
    <s v="255bc959-fb87-4c17-94dc-5a6151dc20a2"/>
    <d v="2024-01-20T00:00:00"/>
    <s v="Std"/>
    <x v="4277"/>
    <x v="0"/>
    <s v="Cooperborough"/>
    <s v="Furn"/>
    <s v="Fstnrs"/>
    <n v="1919.42"/>
    <n v="2"/>
    <n v="959.71"/>
    <x v="2"/>
    <x v="1"/>
    <x v="1"/>
  </r>
  <r>
    <s v="36aa10a9-e874-4944-b476-c6a9506ce282"/>
    <x v="1037"/>
    <s v="9e7707f8-ce61-4917-91a6-2c54c74a277d"/>
    <s v="164b5f01-0e23-4f9f-9495-4d20234e1439"/>
    <d v="2022-03-09T00:00:00"/>
    <s v="Std"/>
    <x v="4278"/>
    <x v="0"/>
    <s v="South William"/>
    <s v="OffSup"/>
    <s v="Acc"/>
    <n v="1738.47"/>
    <n v="4"/>
    <n v="434.61750000000001"/>
    <x v="1"/>
    <x v="2"/>
    <x v="0"/>
  </r>
  <r>
    <s v="5c59e338-513a-4773-9996-89f314b033ac"/>
    <x v="948"/>
    <s v="35e2800d-3631-4364-b922-6ec000a4f86a"/>
    <s v="6692dc39-2d7d-4e30-897f-16c365887fb9"/>
    <d v="2021-05-12T00:00:00"/>
    <s v="Eco"/>
    <x v="4279"/>
    <x v="0"/>
    <s v="Port Michael"/>
    <s v="Tech"/>
    <s v="Acc"/>
    <n v="4231.6099999999997"/>
    <n v="7"/>
    <n v="604.51571428571424"/>
    <x v="0"/>
    <x v="2"/>
    <x v="0"/>
  </r>
  <r>
    <s v="33647141-8fc0-4092-bfe2-fc70038167fe"/>
    <x v="1157"/>
    <s v="898877be-1f10-4dd0-a0fa-648dd395a787"/>
    <s v="c4923b62-515e-485b-b586-c3f2948a53de"/>
    <d v="2023-02-05T00:00:00"/>
    <s v="Eco"/>
    <x v="4280"/>
    <x v="1"/>
    <s v="Hernandezside"/>
    <s v="Furn"/>
    <s v="Bkcs"/>
    <n v="3299.17"/>
    <n v="8"/>
    <n v="412.39625000000001"/>
    <x v="2"/>
    <x v="0"/>
    <x v="1"/>
  </r>
  <r>
    <s v="871438ff-e1a9-47ef-93bd-68cc5cb286e8"/>
    <x v="933"/>
    <s v="2dbcab91-8227-4c3c-9ba0-23368788382e"/>
    <s v="805a785a-a6e0-426b-920e-847e5e4b2733"/>
    <d v="2023-10-22T00:00:00"/>
    <s v="Exp"/>
    <x v="4281"/>
    <x v="2"/>
    <s v="New Tamarafort"/>
    <s v="Furn"/>
    <s v="Fstnrs"/>
    <n v="2584.0700000000002"/>
    <n v="4"/>
    <n v="646.01750000000004"/>
    <x v="2"/>
    <x v="1"/>
    <x v="1"/>
  </r>
  <r>
    <s v="3e38c623-36bc-404f-a7dd-639e2e744529"/>
    <x v="24"/>
    <s v="75af4a91-77d3-4419-96c8-1bceabe005c9"/>
    <s v="7f186c94-29c7-4c55-bb4a-27d49d67af36"/>
    <d v="2021-11-19T00:00:00"/>
    <s v="Exp"/>
    <x v="4282"/>
    <x v="0"/>
    <s v="New Bethanymouth"/>
    <s v="Tech"/>
    <s v="Fstnrs"/>
    <n v="498.52"/>
    <n v="6"/>
    <n v="83.086666666666659"/>
    <x v="0"/>
    <x v="1"/>
    <x v="0"/>
  </r>
  <r>
    <s v="e7ea7fcb-83d6-40b9-b67b-7656ef80d07a"/>
    <x v="1262"/>
    <s v="3a0bacee-c0ca-430f-b492-6e25adf29525"/>
    <s v="da94bcf3-6e6f-4032-a1af-672e2984f293"/>
    <d v="2019-10-29T00:00:00"/>
    <s v="Eco"/>
    <x v="4283"/>
    <x v="1"/>
    <s v="South Ernest"/>
    <s v="Tech"/>
    <s v="Phns"/>
    <n v="735.83"/>
    <n v="10"/>
    <n v="73.582999999999998"/>
    <x v="0"/>
    <x v="4"/>
    <x v="1"/>
  </r>
  <r>
    <s v="49b0ce46-e410-4124-a942-138abb6fc390"/>
    <x v="554"/>
    <s v="0bd74ac6-dbdf-4ac4-9319-886469429bf7"/>
    <s v="a3a3df7e-6fdb-4273-baba-e2c124823946"/>
    <d v="2024-03-26T00:00:00"/>
    <s v="Exp"/>
    <x v="4284"/>
    <x v="3"/>
    <s v="Lake Robert"/>
    <s v="Tech"/>
    <s v="Fstnrs"/>
    <n v="1431.57"/>
    <n v="6"/>
    <n v="238.595"/>
    <x v="0"/>
    <x v="1"/>
    <x v="1"/>
  </r>
  <r>
    <s v="94d4f217-40d2-4de3-ae17-5cd8c5b3683c"/>
    <x v="178"/>
    <s v="de2c02b6-22cb-455c-8432-d3bd3c30642a"/>
    <s v="92c42d36-28e7-47f4-bb3c-590c93cf0b9a"/>
    <d v="2023-03-02T00:00:00"/>
    <s v="Eco"/>
    <x v="4285"/>
    <x v="0"/>
    <s v="East Madisonport"/>
    <s v="OffSup"/>
    <s v="Bkcs"/>
    <n v="3043.75"/>
    <n v="9"/>
    <n v="338.19444444444446"/>
    <x v="1"/>
    <x v="0"/>
    <x v="0"/>
  </r>
  <r>
    <s v="3af3396d-2435-40e6-afe5-f427d5deaf00"/>
    <x v="48"/>
    <s v="bb957478-8fb4-4625-9582-0d70b97163ce"/>
    <s v="a742179f-27f2-4bc2-8e64-0883b25a9b78"/>
    <d v="2024-11-11T00:00:00"/>
    <s v="Eco"/>
    <x v="4286"/>
    <x v="0"/>
    <s v="Port Amandaville"/>
    <s v="Tech"/>
    <s v="Fstnrs"/>
    <n v="4437.8599999999997"/>
    <n v="2"/>
    <n v="2218.9299999999998"/>
    <x v="0"/>
    <x v="1"/>
    <x v="1"/>
  </r>
  <r>
    <s v="36604cdd-dcc0-4adc-94a9-85611dc59fbb"/>
    <x v="976"/>
    <s v="a822cd5c-2e5c-46fc-9d56-e354c36a2be1"/>
    <s v="d0bd8368-bcd4-48ca-86c9-f778cf7d892c"/>
    <d v="2020-06-02T00:00:00"/>
    <s v="Exp"/>
    <x v="4287"/>
    <x v="3"/>
    <s v="New Michael"/>
    <s v="Tech"/>
    <s v="Phns"/>
    <n v="522.29999999999995"/>
    <n v="4"/>
    <n v="130.57499999999999"/>
    <x v="0"/>
    <x v="4"/>
    <x v="0"/>
  </r>
  <r>
    <s v="a5fa091b-552d-49cd-8a49-a75856df441a"/>
    <x v="685"/>
    <s v="4249f3e6-935b-4178-acfb-f88748b4ef09"/>
    <s v="90664218-5832-4c60-a4ee-b6f08aa259a3"/>
    <d v="2022-12-08T00:00:00"/>
    <s v="Exp"/>
    <x v="4288"/>
    <x v="1"/>
    <s v="Mathewsmouth"/>
    <s v="OffSup"/>
    <s v="Bkcs"/>
    <n v="102.74"/>
    <n v="7"/>
    <n v="14.677142857142856"/>
    <x v="1"/>
    <x v="0"/>
    <x v="0"/>
  </r>
  <r>
    <s v="3c7fb3a3-ab9f-407e-b8ff-7436face3113"/>
    <x v="789"/>
    <s v="2a3468ae-3f1c-4519-97a9-3b9327134a94"/>
    <s v="0d062c18-c968-4600-8128-45c2bd38ee2e"/>
    <d v="2021-06-15T00:00:00"/>
    <s v="Std"/>
    <x v="4289"/>
    <x v="0"/>
    <s v="Hughesstad"/>
    <s v="Tech"/>
    <s v="Fstnrs"/>
    <n v="1450.46"/>
    <n v="8"/>
    <n v="181.3075"/>
    <x v="0"/>
    <x v="1"/>
    <x v="0"/>
  </r>
  <r>
    <s v="c4f99daa-c065-4db7-92f9-b421d3850aa7"/>
    <x v="467"/>
    <s v="bc4a9dcf-024d-40ca-907b-04c342819741"/>
    <s v="d1ceadca-a8e0-4dba-aefd-80d304ecc5ce"/>
    <d v="2022-10-18T00:00:00"/>
    <s v="Exp"/>
    <x v="4290"/>
    <x v="3"/>
    <s v="West Belinda"/>
    <s v="OffSup"/>
    <s v="Bkcs"/>
    <n v="3407.82"/>
    <n v="1"/>
    <n v="3407.82"/>
    <x v="1"/>
    <x v="0"/>
    <x v="1"/>
  </r>
  <r>
    <s v="04ce4054-0079-43e3-b2d4-5d8d0df6c822"/>
    <x v="1293"/>
    <s v="da4f58b3-ac68-417d-bd21-05d4a2a687c2"/>
    <s v="6416eacb-1e85-4be7-99bf-0b836e123501"/>
    <d v="2024-04-19T00:00:00"/>
    <s v="Exp"/>
    <x v="4291"/>
    <x v="3"/>
    <s v="Lovehaven"/>
    <s v="Tech"/>
    <s v="Bndrs"/>
    <n v="2886.18"/>
    <n v="5"/>
    <n v="577.23599999999999"/>
    <x v="0"/>
    <x v="3"/>
    <x v="1"/>
  </r>
  <r>
    <s v="75f516f2-dcc2-4136-abd8-8c9cc741cf8e"/>
    <x v="1600"/>
    <s v="ca79a942-b3d1-4c04-997f-8ee59c4036b0"/>
    <s v="62bce432-2c62-4b08-be41-3aad26331f71"/>
    <d v="2022-12-01T00:00:00"/>
    <s v="Eco"/>
    <x v="4292"/>
    <x v="3"/>
    <s v="Perezside"/>
    <s v="Tech"/>
    <s v="Bkcs"/>
    <n v="3033.69"/>
    <n v="5"/>
    <n v="606.73800000000006"/>
    <x v="0"/>
    <x v="0"/>
    <x v="0"/>
  </r>
  <r>
    <s v="5afabfb9-6d4a-4c7a-a842-4a011bb8fd37"/>
    <x v="553"/>
    <s v="c34ce060-816a-4b94-8bd6-b268d7840393"/>
    <s v="c280e016-ffa9-4bf9-be6e-aa6d19fca70a"/>
    <d v="2024-07-31T00:00:00"/>
    <s v="Eco"/>
    <x v="4293"/>
    <x v="1"/>
    <s v="Port Paulstad"/>
    <s v="Tech"/>
    <s v="Bndrs"/>
    <n v="840.59"/>
    <n v="5"/>
    <n v="168.11799999999999"/>
    <x v="0"/>
    <x v="3"/>
    <x v="1"/>
  </r>
  <r>
    <s v="c3e55301-00d2-4b4d-9f7b-ecb74ee03a06"/>
    <x v="1662"/>
    <s v="a4948554-7188-4fae-a5b8-e8af29f98a4c"/>
    <s v="460b1ea0-225a-4201-b39d-4e8c832ed411"/>
    <d v="2024-05-05T00:00:00"/>
    <s v="Eco"/>
    <x v="4294"/>
    <x v="2"/>
    <s v="New Richard"/>
    <s v="Tech"/>
    <s v="Fstnrs"/>
    <n v="342.7"/>
    <n v="4"/>
    <n v="85.674999999999997"/>
    <x v="0"/>
    <x v="1"/>
    <x v="0"/>
  </r>
  <r>
    <s v="2518d744-3290-411e-bad2-9a8d70e6c660"/>
    <x v="102"/>
    <s v="3ca49383-a04c-4851-a35c-114670e3d145"/>
    <s v="55daf87c-3b73-4402-97b4-80a65a8dff63"/>
    <d v="2020-09-07T00:00:00"/>
    <s v="Exp"/>
    <x v="4295"/>
    <x v="2"/>
    <s v="South Kristen"/>
    <s v="OffSup"/>
    <s v="Fstnrs"/>
    <n v="393.61"/>
    <n v="5"/>
    <n v="78.722000000000008"/>
    <x v="1"/>
    <x v="1"/>
    <x v="0"/>
  </r>
  <r>
    <s v="a0144ec3-e009-48e1-aa22-d7bf2c8733d6"/>
    <x v="469"/>
    <s v="bb5bdedc-04c3-4468-8e5a-87040df7db8a"/>
    <s v="06ccfc4c-576f-43c5-8422-37b9be4c91e1"/>
    <d v="2023-07-15T00:00:00"/>
    <s v="Std"/>
    <x v="2559"/>
    <x v="0"/>
    <s v="Cynthiashire"/>
    <s v="Furn"/>
    <s v="Acc"/>
    <n v="4095.59"/>
    <n v="5"/>
    <n v="819.11800000000005"/>
    <x v="2"/>
    <x v="2"/>
    <x v="1"/>
  </r>
  <r>
    <s v="066b3694-ae8b-46f4-b421-5769e4c1d565"/>
    <x v="1619"/>
    <s v="ec37a22f-81aa-4303-b67c-02f914ab81dd"/>
    <s v="796f16f8-c7f8-493a-987d-36f51a65cd39"/>
    <d v="2019-08-05T00:00:00"/>
    <s v="Std"/>
    <x v="4296"/>
    <x v="1"/>
    <s v="South Anna"/>
    <s v="OffSup"/>
    <s v="Acc"/>
    <n v="4654.7"/>
    <n v="9"/>
    <n v="517.18888888888887"/>
    <x v="1"/>
    <x v="2"/>
    <x v="0"/>
  </r>
  <r>
    <s v="755fbf83-6b06-49a6-8d67-8f8e0658f8d2"/>
    <x v="82"/>
    <s v="4baab30b-af97-45d4-9e74-2045f266e3de"/>
    <s v="ee7b3ada-2788-48ba-a0fc-19627939b994"/>
    <d v="2024-01-28T00:00:00"/>
    <s v="Exp"/>
    <x v="4297"/>
    <x v="2"/>
    <s v="Colemouth"/>
    <s v="Tech"/>
    <s v="Bndrs"/>
    <n v="4867.7700000000004"/>
    <n v="5"/>
    <n v="973.55400000000009"/>
    <x v="0"/>
    <x v="3"/>
    <x v="0"/>
  </r>
  <r>
    <s v="4b97f3c9-cf7a-498b-91e0-267053145776"/>
    <x v="1563"/>
    <s v="5fa8664b-0657-4d38-8a61-71f18a3060ab"/>
    <s v="1f19d25d-192d-4eee-9125-3b3443990851"/>
    <d v="2022-09-26T00:00:00"/>
    <s v="Eco"/>
    <x v="4298"/>
    <x v="3"/>
    <s v="Stephaniestad"/>
    <s v="Tech"/>
    <s v="Bndrs"/>
    <n v="4833.08"/>
    <n v="9"/>
    <n v="537.00888888888892"/>
    <x v="0"/>
    <x v="3"/>
    <x v="0"/>
  </r>
  <r>
    <s v="c861a66d-55c1-492e-9fbf-30b590a3141b"/>
    <x v="826"/>
    <s v="29d63a85-1146-4e5c-8db5-2ba731b0e22a"/>
    <s v="6217140a-c1d1-452f-bf3a-14eb1cab1c73"/>
    <d v="2021-07-03T00:00:00"/>
    <s v="Std"/>
    <x v="4299"/>
    <x v="3"/>
    <s v="Georgeshire"/>
    <s v="Tech"/>
    <s v="Acc"/>
    <n v="1988.69"/>
    <n v="1"/>
    <n v="1988.69"/>
    <x v="0"/>
    <x v="2"/>
    <x v="1"/>
  </r>
  <r>
    <s v="c15f92a3-f0f0-4389-9e3a-9d3453757839"/>
    <x v="950"/>
    <s v="c8acfe6e-065c-414a-b1b6-77627e8166ce"/>
    <s v="950e9f36-198a-4f5a-8b1e-53bcebb35ff5"/>
    <d v="2022-04-27T00:00:00"/>
    <s v="Std"/>
    <x v="4300"/>
    <x v="2"/>
    <s v="North Phillip"/>
    <s v="Tech"/>
    <s v="Bkcs"/>
    <n v="2044.68"/>
    <n v="9"/>
    <n v="227.18666666666667"/>
    <x v="0"/>
    <x v="0"/>
    <x v="0"/>
  </r>
  <r>
    <s v="385a1e52-e33a-4018-a924-9beb24b451d0"/>
    <x v="1118"/>
    <s v="49bf85e6-3db4-41dd-8d1c-f7c3ab3354b9"/>
    <s v="f26f3d06-78a4-4b3d-a496-c745ea92a5bc"/>
    <d v="2021-07-29T00:00:00"/>
    <s v="Eco"/>
    <x v="4301"/>
    <x v="3"/>
    <s v="Marquezview"/>
    <s v="Tech"/>
    <s v="Acc"/>
    <n v="3439.39"/>
    <n v="3"/>
    <n v="1146.4633333333334"/>
    <x v="0"/>
    <x v="2"/>
    <x v="0"/>
  </r>
  <r>
    <s v="3762e754-7f84-4061-85d9-80400d9d4b5d"/>
    <x v="13"/>
    <s v="4ff6910c-43e5-4b86-8972-822f95e4d974"/>
    <s v="aa615e30-c0fa-4475-a6c4-62a4cf52e67e"/>
    <d v="2023-06-30T00:00:00"/>
    <s v="Std"/>
    <x v="4302"/>
    <x v="2"/>
    <s v="Troystad"/>
    <s v="Tech"/>
    <s v="Phns"/>
    <n v="4911.82"/>
    <n v="8"/>
    <n v="613.97749999999996"/>
    <x v="0"/>
    <x v="4"/>
    <x v="0"/>
  </r>
  <r>
    <s v="56c41e94-4226-4d08-860c-1426d1009930"/>
    <x v="1300"/>
    <s v="9321545d-06f1-47ec-92fc-a26fb5f488ec"/>
    <s v="111822c2-7c7f-4391-a100-5f4ff53b076e"/>
    <d v="2020-11-20T00:00:00"/>
    <s v="Eco"/>
    <x v="4303"/>
    <x v="1"/>
    <s v="West Christinaville"/>
    <s v="Tech"/>
    <s v="Bndrs"/>
    <n v="4900.62"/>
    <n v="4"/>
    <n v="1225.155"/>
    <x v="0"/>
    <x v="3"/>
    <x v="0"/>
  </r>
  <r>
    <s v="441643f5-ec51-4cde-a8d0-2bafc6c3ea84"/>
    <x v="523"/>
    <s v="53f72ec4-0c7b-4cdf-be64-16acb01d7b5c"/>
    <s v="75014e12-2482-4dd8-8894-8608c64ae7c9"/>
    <d v="2021-04-21T00:00:00"/>
    <s v="Exp"/>
    <x v="4304"/>
    <x v="2"/>
    <s v="West Lisa"/>
    <s v="Tech"/>
    <s v="Fstnrs"/>
    <n v="4305.97"/>
    <n v="10"/>
    <n v="430.59700000000004"/>
    <x v="0"/>
    <x v="1"/>
    <x v="1"/>
  </r>
  <r>
    <s v="c61af279-8461-47b9-b3c7-129f1db946aa"/>
    <x v="1446"/>
    <s v="8ea67232-0650-4821-9e1b-e4c56658efae"/>
    <s v="535bfeb0-f072-4fa8-b131-3bb4c6286d86"/>
    <d v="2021-04-03T00:00:00"/>
    <s v="Std"/>
    <x v="4305"/>
    <x v="0"/>
    <s v="East Alanstad"/>
    <s v="OffSup"/>
    <s v="Phns"/>
    <n v="3145.61"/>
    <n v="2"/>
    <n v="1572.8050000000001"/>
    <x v="1"/>
    <x v="4"/>
    <x v="1"/>
  </r>
  <r>
    <s v="7147d368-d698-4b9e-aa0a-8bf71c3dea63"/>
    <x v="1663"/>
    <s v="cb46c1ee-dfa7-49ea-a75c-2776637148c2"/>
    <s v="5718cd96-dce6-4652-a6a6-f7a6de01ef88"/>
    <d v="2023-10-31T00:00:00"/>
    <s v="Std"/>
    <x v="4306"/>
    <x v="2"/>
    <s v="Ericborough"/>
    <s v="OffSup"/>
    <s v="Phns"/>
    <n v="4436.03"/>
    <n v="8"/>
    <n v="554.50374999999997"/>
    <x v="1"/>
    <x v="4"/>
    <x v="1"/>
  </r>
  <r>
    <s v="6353c17b-4618-4a42-83d8-9216c794987c"/>
    <x v="226"/>
    <s v="9cfa065d-04ac-46b9-abfb-5898c706a95f"/>
    <s v="cd727ffb-dd91-49ac-9cf9-e5426e0514be"/>
    <d v="2021-01-24T00:00:00"/>
    <s v="Eco"/>
    <x v="4307"/>
    <x v="2"/>
    <s v="Roblesbury"/>
    <s v="OffSup"/>
    <s v="Phns"/>
    <n v="1228.26"/>
    <n v="9"/>
    <n v="136.47333333333333"/>
    <x v="1"/>
    <x v="4"/>
    <x v="0"/>
  </r>
  <r>
    <s v="592e613a-b109-4e2f-b713-057361732c63"/>
    <x v="683"/>
    <s v="49bd2670-e347-4848-87b5-0b80ca9be586"/>
    <s v="c6a1d09f-b1f7-4b55-86b1-910bc4231f41"/>
    <d v="2020-02-24T00:00:00"/>
    <s v="Eco"/>
    <x v="4308"/>
    <x v="0"/>
    <s v="Kathleenbury"/>
    <s v="Furn"/>
    <s v="Phns"/>
    <n v="4841.72"/>
    <n v="10"/>
    <n v="484.17200000000003"/>
    <x v="2"/>
    <x v="4"/>
    <x v="0"/>
  </r>
  <r>
    <s v="4ae4bc5f-32b8-4155-8723-823e1f75a7ab"/>
    <x v="82"/>
    <s v="8060e059-f3d5-422c-b386-d0b76311808c"/>
    <s v="df6e818d-59ce-46f0-91aa-70bab2f81601"/>
    <d v="2024-02-21T00:00:00"/>
    <s v="Exp"/>
    <x v="4309"/>
    <x v="2"/>
    <s v="New Alanhaven"/>
    <s v="Furn"/>
    <s v="Bkcs"/>
    <n v="3988.07"/>
    <n v="5"/>
    <n v="797.61400000000003"/>
    <x v="2"/>
    <x v="0"/>
    <x v="0"/>
  </r>
  <r>
    <s v="4e4c382b-4fe0-482f-9b75-c0d35d59de8d"/>
    <x v="1397"/>
    <s v="e93a39da-bf28-4c51-8cd7-cfe21d14220f"/>
    <s v="2af86c14-1bf5-42ec-85d6-3a1df4391818"/>
    <d v="2023-01-16T00:00:00"/>
    <s v="Exp"/>
    <x v="4310"/>
    <x v="2"/>
    <s v="South Denise"/>
    <s v="OffSup"/>
    <s v="Phns"/>
    <n v="4719.37"/>
    <n v="8"/>
    <n v="589.92124999999999"/>
    <x v="1"/>
    <x v="4"/>
    <x v="0"/>
  </r>
  <r>
    <s v="027f5b28-3940-4caf-94a3-67470b0c65c5"/>
    <x v="1572"/>
    <s v="6cc8d595-3610-4463-908e-e90f584cca11"/>
    <s v="4182e964-6962-4515-a80d-568e166589b5"/>
    <d v="2021-11-25T00:00:00"/>
    <s v="Eco"/>
    <x v="4311"/>
    <x v="2"/>
    <s v="New Lawrence"/>
    <s v="Furn"/>
    <s v="Bndrs"/>
    <n v="4871.43"/>
    <n v="9"/>
    <n v="541.27"/>
    <x v="2"/>
    <x v="3"/>
    <x v="0"/>
  </r>
  <r>
    <s v="748f5644-5e53-441d-8792-1156c1174ab4"/>
    <x v="136"/>
    <s v="57617ced-3b8b-47c9-aff9-77408b9bf7e8"/>
    <s v="52c757ff-de87-4e4c-a02b-a1b49634071c"/>
    <d v="2021-10-23T00:00:00"/>
    <s v="Std"/>
    <x v="4312"/>
    <x v="0"/>
    <s v="Flynnmouth"/>
    <s v="OffSup"/>
    <s v="Bndrs"/>
    <n v="4167.07"/>
    <n v="9"/>
    <n v="463.00777777777773"/>
    <x v="1"/>
    <x v="3"/>
    <x v="0"/>
  </r>
  <r>
    <s v="44b9f286-fdcd-4e3d-b025-7510bd908b60"/>
    <x v="620"/>
    <s v="76fc9022-d9b1-4177-856b-8586a98b1658"/>
    <s v="8ba7803f-41e3-4072-8b86-263061c8d0ad"/>
    <d v="2021-07-27T00:00:00"/>
    <s v="Exp"/>
    <x v="4313"/>
    <x v="3"/>
    <s v="Lake Amanda"/>
    <s v="Furn"/>
    <s v="Bkcs"/>
    <n v="1274.8"/>
    <n v="4"/>
    <n v="318.7"/>
    <x v="2"/>
    <x v="0"/>
    <x v="1"/>
  </r>
  <r>
    <s v="b25b4151-c376-4294-a8e7-06793bf14fc3"/>
    <x v="492"/>
    <s v="fe85d130-6d34-4dfb-917e-467d1169a545"/>
    <s v="c904e5ef-898e-45d8-b9cb-1f259cf77786"/>
    <d v="2022-11-09T00:00:00"/>
    <s v="Std"/>
    <x v="4314"/>
    <x v="2"/>
    <s v="Bennettville"/>
    <s v="OffSup"/>
    <s v="Phns"/>
    <n v="1616.31"/>
    <n v="2"/>
    <n v="808.15499999999997"/>
    <x v="1"/>
    <x v="4"/>
    <x v="0"/>
  </r>
  <r>
    <s v="4f29accf-0f64-481c-9c74-be246fcb2850"/>
    <x v="300"/>
    <s v="366c8d39-daaa-4b75-8d41-c24ea7afacdc"/>
    <s v="ce0ce03f-a465-4150-a2d9-08fa8c1569dd"/>
    <d v="2020-05-17T00:00:00"/>
    <s v="Exp"/>
    <x v="4315"/>
    <x v="0"/>
    <s v="New Jose"/>
    <s v="Tech"/>
    <s v="Bndrs"/>
    <n v="3659.61"/>
    <n v="7"/>
    <n v="522.80142857142857"/>
    <x v="0"/>
    <x v="3"/>
    <x v="1"/>
  </r>
  <r>
    <s v="f408d430-a21e-43a5-9183-9009fea183cc"/>
    <x v="1624"/>
    <s v="5e426061-7415-4a96-a94d-630cad229f27"/>
    <s v="d867261f-16c0-41a7-a268-d2ad6b1432d3"/>
    <d v="2020-06-28T00:00:00"/>
    <s v="Exp"/>
    <x v="4316"/>
    <x v="2"/>
    <s v="Nealstad"/>
    <s v="OffSup"/>
    <s v="Phns"/>
    <n v="3780.3"/>
    <n v="7"/>
    <n v="540.0428571428572"/>
    <x v="1"/>
    <x v="4"/>
    <x v="1"/>
  </r>
  <r>
    <s v="41dfd9d6-4d52-4ee7-ac19-f7aca6152e57"/>
    <x v="604"/>
    <s v="2e37bda1-b797-4721-8a29-258452852d32"/>
    <s v="61becc43-ced3-4daf-8dd5-01ca3ef429b2"/>
    <d v="2023-03-08T00:00:00"/>
    <s v="Eco"/>
    <x v="4317"/>
    <x v="3"/>
    <s v="New Aprilton"/>
    <s v="Furn"/>
    <s v="Bkcs"/>
    <n v="2821.31"/>
    <n v="7"/>
    <n v="403.04428571428571"/>
    <x v="2"/>
    <x v="0"/>
    <x v="1"/>
  </r>
  <r>
    <s v="2072c40e-2dcb-4cc3-baf0-399fd4b4035e"/>
    <x v="902"/>
    <s v="4c7c9142-6e8e-4b6a-bc8b-7ef52fd4347a"/>
    <s v="d1b180a9-fba5-415c-8a19-c53e1f593a27"/>
    <d v="2023-10-07T00:00:00"/>
    <s v="Eco"/>
    <x v="4318"/>
    <x v="0"/>
    <s v="North Staceyview"/>
    <s v="OffSup"/>
    <s v="Phns"/>
    <n v="3676.02"/>
    <n v="5"/>
    <n v="735.20399999999995"/>
    <x v="1"/>
    <x v="4"/>
    <x v="0"/>
  </r>
  <r>
    <s v="be9d13f5-494a-4363-a3e8-1436a353831b"/>
    <x v="1340"/>
    <s v="104d63a2-558a-45f0-8571-09b6bc9ce470"/>
    <s v="d0b14a1f-e201-4ad2-8202-7b9ad2d860ba"/>
    <d v="2024-03-06T00:00:00"/>
    <s v="Exp"/>
    <x v="4319"/>
    <x v="2"/>
    <s v="West Ashleyland"/>
    <s v="OffSup"/>
    <s v="Bkcs"/>
    <n v="1642.2"/>
    <n v="3"/>
    <n v="547.4"/>
    <x v="1"/>
    <x v="0"/>
    <x v="1"/>
  </r>
  <r>
    <s v="63413659-0bf7-440d-840f-721a5a830ee8"/>
    <x v="182"/>
    <s v="7814edc9-45a0-43d6-9eb7-8b60e61523fc"/>
    <s v="ceb6c853-686a-4e90-8bce-b2ece9a9e6e3"/>
    <d v="2021-06-10T00:00:00"/>
    <s v="Eco"/>
    <x v="4320"/>
    <x v="2"/>
    <s v="Woodchester"/>
    <s v="OffSup"/>
    <s v="Fstnrs"/>
    <n v="2661.51"/>
    <n v="3"/>
    <n v="887.17000000000007"/>
    <x v="1"/>
    <x v="1"/>
    <x v="0"/>
  </r>
  <r>
    <s v="f2f194b0-ad5b-4c81-a32a-4d461770ae46"/>
    <x v="805"/>
    <s v="840ade36-5f6a-4483-8c01-a401a9d43ab9"/>
    <s v="7e1bc985-3efb-4d45-88b4-ac6e77d71876"/>
    <d v="2021-01-27T00:00:00"/>
    <s v="Std"/>
    <x v="4321"/>
    <x v="3"/>
    <s v="Josefurt"/>
    <s v="Tech"/>
    <s v="Bndrs"/>
    <n v="868.42"/>
    <n v="4"/>
    <n v="217.10499999999999"/>
    <x v="0"/>
    <x v="3"/>
    <x v="1"/>
  </r>
  <r>
    <s v="98ac8605-86e8-4405-af58-5abee6cd29c4"/>
    <x v="1585"/>
    <s v="fbb6e04f-b746-4842-96c5-8b4e99e7e671"/>
    <s v="85c5a1bf-16df-4266-9baa-801654607d1a"/>
    <d v="2023-09-13T00:00:00"/>
    <s v="Exp"/>
    <x v="4322"/>
    <x v="3"/>
    <s v="East Jessica"/>
    <s v="Furn"/>
    <s v="Bndrs"/>
    <n v="743.35"/>
    <n v="2"/>
    <n v="371.67500000000001"/>
    <x v="2"/>
    <x v="3"/>
    <x v="1"/>
  </r>
  <r>
    <s v="7efa2f9d-ef5c-49da-9fca-d6d21d48fc41"/>
    <x v="738"/>
    <s v="1e9e2a8c-d24d-4100-8e09-615dbcaafe7e"/>
    <s v="f5b78d3b-f329-4326-bfdf-020b3103e89b"/>
    <d v="2023-05-16T00:00:00"/>
    <s v="Std"/>
    <x v="4323"/>
    <x v="2"/>
    <s v="Taylorview"/>
    <s v="OffSup"/>
    <s v="Fstnrs"/>
    <n v="342.22"/>
    <n v="4"/>
    <n v="85.555000000000007"/>
    <x v="1"/>
    <x v="1"/>
    <x v="1"/>
  </r>
  <r>
    <s v="5672b68a-ad17-4d89-afdc-fbfbb1eb9a3b"/>
    <x v="1236"/>
    <s v="ca077886-d70a-4d5b-8096-c34ab667d2de"/>
    <s v="65b17b72-f0cc-4b54-b3d6-40a725090fe6"/>
    <d v="2020-10-29T00:00:00"/>
    <s v="Std"/>
    <x v="4324"/>
    <x v="1"/>
    <s v="Villarrealburgh"/>
    <s v="Tech"/>
    <s v="Bndrs"/>
    <n v="3623.22"/>
    <n v="7"/>
    <n v="517.60285714285715"/>
    <x v="0"/>
    <x v="3"/>
    <x v="1"/>
  </r>
  <r>
    <s v="0849497d-0433-40dd-9e65-e03afce5c978"/>
    <x v="1664"/>
    <s v="8ecb4ea2-1e00-4352-8f43-a66cce943bea"/>
    <s v="c343fb92-8627-43c4-a46e-a8cfd7eb95ff"/>
    <d v="2022-06-18T00:00:00"/>
    <s v="Exp"/>
    <x v="4325"/>
    <x v="2"/>
    <s v="West George"/>
    <s v="Tech"/>
    <s v="Bndrs"/>
    <n v="1443.78"/>
    <n v="4"/>
    <n v="360.94499999999999"/>
    <x v="0"/>
    <x v="3"/>
    <x v="0"/>
  </r>
  <r>
    <s v="e6fa7380-98f6-4416-8e80-ec9e0bf36c30"/>
    <x v="905"/>
    <s v="4ffe47b6-2abd-4877-85d2-b9d381e61150"/>
    <s v="7de7a450-21ce-4ea0-9ce6-fce56fefe106"/>
    <d v="2024-10-31T00:00:00"/>
    <s v="Std"/>
    <x v="4326"/>
    <x v="1"/>
    <s v="Brownville"/>
    <s v="OffSup"/>
    <s v="Bndrs"/>
    <n v="323.77999999999997"/>
    <n v="7"/>
    <n v="46.254285714285707"/>
    <x v="1"/>
    <x v="3"/>
    <x v="0"/>
  </r>
  <r>
    <s v="0b71b654-d491-4943-8b00-a007418c5cf3"/>
    <x v="1341"/>
    <s v="76d28c38-8400-4cc9-930f-eb306c76c1f0"/>
    <s v="21cf8653-cddb-4cda-a52d-5e3bc6229b17"/>
    <d v="2022-05-08T00:00:00"/>
    <s v="Std"/>
    <x v="4327"/>
    <x v="2"/>
    <s v="South Vickie"/>
    <s v="Tech"/>
    <s v="Bkcs"/>
    <n v="2784.68"/>
    <n v="7"/>
    <n v="397.81142857142856"/>
    <x v="0"/>
    <x v="0"/>
    <x v="0"/>
  </r>
  <r>
    <s v="0bbe1c90-6347-4abc-aab1-966a62f6d137"/>
    <x v="1135"/>
    <s v="f915df82-969a-4cff-9c86-bf837ffffa7f"/>
    <s v="9e32c879-2ade-42b0-8a8a-db102137463f"/>
    <d v="2021-10-04T00:00:00"/>
    <s v="Exp"/>
    <x v="4328"/>
    <x v="3"/>
    <s v="Hallbury"/>
    <s v="Tech"/>
    <s v="Fstnrs"/>
    <n v="4435.3900000000003"/>
    <n v="4"/>
    <n v="1108.8475000000001"/>
    <x v="0"/>
    <x v="1"/>
    <x v="0"/>
  </r>
  <r>
    <s v="0bbb37f5-211a-4290-b9e0-86591a9ebeb7"/>
    <x v="1615"/>
    <s v="3b6275a9-1127-447c-9dc3-233e1bc2e33f"/>
    <s v="14a244ae-94a7-4bc6-829b-41902e69985b"/>
    <d v="2024-03-31T00:00:00"/>
    <s v="Exp"/>
    <x v="4329"/>
    <x v="2"/>
    <s v="Harrisonmouth"/>
    <s v="OffSup"/>
    <s v="Acc"/>
    <n v="4482.7700000000004"/>
    <n v="3"/>
    <n v="1494.2566666666669"/>
    <x v="1"/>
    <x v="2"/>
    <x v="0"/>
  </r>
  <r>
    <s v="b7409635-8aae-4bc6-bb0b-7d47a29c265d"/>
    <x v="347"/>
    <s v="a32ce9c7-a44b-4d00-851a-175edfe472cb"/>
    <s v="87074bdc-345d-4eb5-8f44-66ea98e6cad1"/>
    <d v="2020-02-06T00:00:00"/>
    <s v="Eco"/>
    <x v="4330"/>
    <x v="2"/>
    <s v="New Margaret"/>
    <s v="OffSup"/>
    <s v="Fstnrs"/>
    <n v="3703.83"/>
    <n v="1"/>
    <n v="3703.83"/>
    <x v="1"/>
    <x v="1"/>
    <x v="0"/>
  </r>
  <r>
    <s v="4f301975-bf3c-4702-9a61-fe4bb864594a"/>
    <x v="1041"/>
    <s v="e6f5f042-7ca0-4c80-8498-a8761a2e3764"/>
    <s v="f04f5671-5fc1-4da5-8167-e14033450b1a"/>
    <d v="2023-11-27T00:00:00"/>
    <s v="Std"/>
    <x v="4331"/>
    <x v="0"/>
    <s v="Coxmouth"/>
    <s v="Tech"/>
    <s v="Phns"/>
    <n v="2042.89"/>
    <n v="1"/>
    <n v="2042.89"/>
    <x v="0"/>
    <x v="4"/>
    <x v="1"/>
  </r>
  <r>
    <s v="a9c09e56-7eec-40cd-9cbd-ba0a38c4fda5"/>
    <x v="1082"/>
    <s v="271a1161-c011-4591-a8fa-643d3a922039"/>
    <s v="3af405a6-6c06-4cd7-b30d-1c812dcf8319"/>
    <d v="2022-03-26T00:00:00"/>
    <s v="Eco"/>
    <x v="4332"/>
    <x v="2"/>
    <s v="East Steven"/>
    <s v="Tech"/>
    <s v="Bndrs"/>
    <n v="4897.42"/>
    <n v="2"/>
    <n v="2448.71"/>
    <x v="0"/>
    <x v="3"/>
    <x v="0"/>
  </r>
  <r>
    <s v="c6bf1aa0-20e9-4acf-9415-fb129c07ee8c"/>
    <x v="213"/>
    <s v="dcbd84db-9b31-4200-851c-301b6620b73d"/>
    <s v="56e92321-eef8-4562-95a7-4785409c3e42"/>
    <d v="2020-11-09T00:00:00"/>
    <s v="Exp"/>
    <x v="4333"/>
    <x v="0"/>
    <s v="South Kristenfort"/>
    <s v="Furn"/>
    <s v="Fstnrs"/>
    <n v="3332.52"/>
    <n v="7"/>
    <n v="476.07428571428574"/>
    <x v="2"/>
    <x v="1"/>
    <x v="0"/>
  </r>
  <r>
    <s v="14d96660-977b-4b76-82e4-0c73cbab9005"/>
    <x v="11"/>
    <s v="4bf5963d-751d-4b90-ace7-ccdd8c202653"/>
    <s v="c5349fc8-2e7e-4cdd-9cb2-6cc3ca4cfc88"/>
    <d v="2024-03-01T00:00:00"/>
    <s v="Eco"/>
    <x v="4334"/>
    <x v="2"/>
    <s v="East Vincent"/>
    <s v="Furn"/>
    <s v="Bkcs"/>
    <n v="3679.7"/>
    <n v="10"/>
    <n v="367.96999999999997"/>
    <x v="2"/>
    <x v="0"/>
    <x v="0"/>
  </r>
  <r>
    <s v="1344a4b3-6fe5-4347-b5f8-924ea3411944"/>
    <x v="1622"/>
    <s v="58cadd11-9f64-4a10-8cc6-9952c1c8a73d"/>
    <s v="44066438-902d-4d99-a679-80b16b3f0d13"/>
    <d v="2021-08-18T00:00:00"/>
    <s v="Exp"/>
    <x v="4335"/>
    <x v="3"/>
    <s v="New Thomasmouth"/>
    <s v="Tech"/>
    <s v="Acc"/>
    <n v="2471.52"/>
    <n v="5"/>
    <n v="494.30399999999997"/>
    <x v="0"/>
    <x v="2"/>
    <x v="1"/>
  </r>
  <r>
    <s v="41e0948e-509e-4789-8787-7a9f09670c95"/>
    <x v="872"/>
    <s v="ee085d05-14ee-40d7-acce-13c5c2c493f5"/>
    <s v="8747263e-5fa9-4c39-a378-7600289bd0ea"/>
    <d v="2023-05-22T00:00:00"/>
    <s v="Exp"/>
    <x v="4336"/>
    <x v="3"/>
    <s v="New Robert"/>
    <s v="Furn"/>
    <s v="Bkcs"/>
    <n v="4762.34"/>
    <n v="8"/>
    <n v="595.29250000000002"/>
    <x v="2"/>
    <x v="0"/>
    <x v="0"/>
  </r>
  <r>
    <s v="19a5daac-3a44-463d-9e7b-63368a02aaab"/>
    <x v="1185"/>
    <s v="82e586e3-cc41-40f5-afc7-5af22ef00dba"/>
    <s v="a2046cba-fe48-4f90-a00a-51de56d793f5"/>
    <d v="2021-01-17T00:00:00"/>
    <s v="Exp"/>
    <x v="4337"/>
    <x v="2"/>
    <s v="Theresahaven"/>
    <s v="OffSup"/>
    <s v="Fstnrs"/>
    <n v="149.26"/>
    <n v="4"/>
    <n v="37.314999999999998"/>
    <x v="1"/>
    <x v="1"/>
    <x v="1"/>
  </r>
  <r>
    <s v="4982d63b-715f-48a6-a981-b51a391eecdd"/>
    <x v="378"/>
    <s v="30cca09c-25ed-43c1-b09d-20e0009be751"/>
    <s v="0995136f-7ade-4ae9-9988-a4541aa4f3cd"/>
    <d v="2020-03-03T00:00:00"/>
    <s v="Eco"/>
    <x v="4338"/>
    <x v="1"/>
    <s v="Port Alexandria"/>
    <s v="Furn"/>
    <s v="Fstnrs"/>
    <n v="867.82"/>
    <n v="10"/>
    <n v="86.782000000000011"/>
    <x v="2"/>
    <x v="1"/>
    <x v="0"/>
  </r>
  <r>
    <s v="a4c58c21-6ea1-454a-80e5-a93e22c24e8e"/>
    <x v="262"/>
    <s v="0c346558-feec-4bdd-8807-4ec47e928f13"/>
    <s v="f9120c99-9bbb-4dea-b9f6-c7a2f1190e90"/>
    <d v="2021-03-07T00:00:00"/>
    <s v="Eco"/>
    <x v="4339"/>
    <x v="0"/>
    <s v="New Jason"/>
    <s v="Furn"/>
    <s v="Phns"/>
    <n v="4661.47"/>
    <n v="4"/>
    <n v="1165.3675000000001"/>
    <x v="2"/>
    <x v="4"/>
    <x v="1"/>
  </r>
  <r>
    <s v="c98ff206-691c-47ee-903e-5310e22e53e6"/>
    <x v="416"/>
    <s v="90e3f61e-c4d7-4b43-98d9-81689295dc0d"/>
    <s v="712f84ab-bed2-4bfb-8aa0-a0b3397832da"/>
    <d v="2020-08-20T00:00:00"/>
    <s v="Eco"/>
    <x v="4340"/>
    <x v="0"/>
    <s v="South Meredithview"/>
    <s v="Tech"/>
    <s v="Phns"/>
    <n v="1280.3599999999999"/>
    <n v="8"/>
    <n v="160.04499999999999"/>
    <x v="0"/>
    <x v="4"/>
    <x v="0"/>
  </r>
  <r>
    <s v="a413e55a-93bd-405b-bb72-50adca911ee3"/>
    <x v="800"/>
    <s v="c57edb4b-afe6-499a-9799-672527f110f6"/>
    <s v="4207cc79-e1b6-40ae-b77c-dee338612ce8"/>
    <d v="2021-06-29T00:00:00"/>
    <s v="Std"/>
    <x v="4341"/>
    <x v="3"/>
    <s v="Jamesville"/>
    <s v="Furn"/>
    <s v="Phns"/>
    <n v="3966.23"/>
    <n v="10"/>
    <n v="396.62299999999999"/>
    <x v="2"/>
    <x v="4"/>
    <x v="0"/>
  </r>
  <r>
    <s v="58f64e87-8dab-40f1-8e9a-3b7aed60d01f"/>
    <x v="1526"/>
    <s v="5a1904ce-2529-43bb-b952-c32a7006adbf"/>
    <s v="3dd80625-3a7f-48cb-88b9-4bfaf86bca47"/>
    <d v="2020-04-22T00:00:00"/>
    <s v="Std"/>
    <x v="2770"/>
    <x v="3"/>
    <s v="Watkinshaven"/>
    <s v="OffSup"/>
    <s v="Acc"/>
    <n v="4711.8"/>
    <n v="8"/>
    <n v="588.97500000000002"/>
    <x v="1"/>
    <x v="2"/>
    <x v="1"/>
  </r>
  <r>
    <s v="d7a7639d-56a9-4bd1-a6ee-b4f192ceca25"/>
    <x v="114"/>
    <s v="8ecdabe6-9c72-4d70-8c9f-21740914cf8a"/>
    <s v="b8f75989-36ce-49d2-86c1-46754a407e54"/>
    <d v="2021-02-22T00:00:00"/>
    <s v="Exp"/>
    <x v="4342"/>
    <x v="3"/>
    <s v="Deannashire"/>
    <s v="Tech"/>
    <s v="Bkcs"/>
    <n v="4575.2299999999996"/>
    <n v="1"/>
    <n v="4575.2299999999996"/>
    <x v="0"/>
    <x v="0"/>
    <x v="1"/>
  </r>
  <r>
    <s v="dd5548a1-32f0-49c5-8211-d8de458e75d4"/>
    <x v="371"/>
    <s v="420ff5de-b18a-4d2d-bf30-b0d3ef61f1d1"/>
    <s v="a2eb1622-d6bb-45bd-bfe4-e585c06b6d6f"/>
    <d v="2021-12-05T00:00:00"/>
    <s v="Eco"/>
    <x v="4343"/>
    <x v="3"/>
    <s v="Danielmouth"/>
    <s v="Tech"/>
    <s v="Bndrs"/>
    <n v="2424.56"/>
    <n v="1"/>
    <n v="2424.56"/>
    <x v="0"/>
    <x v="3"/>
    <x v="0"/>
  </r>
  <r>
    <s v="5b79eb21-9368-44c5-ae31-384a4cd7e007"/>
    <x v="563"/>
    <s v="859a4f4d-12f1-424f-baa5-fd47b76c7681"/>
    <s v="901b849e-42ae-4c90-b9dc-40cc31a8e9d6"/>
    <d v="2022-05-29T00:00:00"/>
    <s v="Exp"/>
    <x v="4344"/>
    <x v="3"/>
    <s v="Spencerstad"/>
    <s v="Furn"/>
    <s v="Phns"/>
    <n v="4659.8999999999996"/>
    <n v="2"/>
    <n v="2329.9499999999998"/>
    <x v="2"/>
    <x v="4"/>
    <x v="0"/>
  </r>
  <r>
    <s v="f3cbe8e5-b4bf-4944-8ce4-04e5466732f4"/>
    <x v="1077"/>
    <s v="5127b6d3-b5f5-4e79-9ef9-eb6f38f5e578"/>
    <s v="d0a425bc-df14-41c9-8a76-b2b68f7b0f9b"/>
    <d v="2021-06-27T00:00:00"/>
    <s v="Eco"/>
    <x v="4345"/>
    <x v="0"/>
    <s v="North Jennifer"/>
    <s v="OffSup"/>
    <s v="Phns"/>
    <n v="4645.3100000000004"/>
    <n v="5"/>
    <n v="929.06200000000013"/>
    <x v="1"/>
    <x v="4"/>
    <x v="1"/>
  </r>
  <r>
    <s v="14f85711-da5b-42d7-8e9b-922c71d9e243"/>
    <x v="888"/>
    <s v="4cbfc7d8-62e8-47b2-aa03-9039ab09f2d3"/>
    <s v="c04bd692-c366-4191-852b-3fb70c751cef"/>
    <d v="2023-10-08T00:00:00"/>
    <s v="Std"/>
    <x v="2932"/>
    <x v="1"/>
    <s v="West Craig"/>
    <s v="OffSup"/>
    <s v="Phns"/>
    <n v="2210.16"/>
    <n v="8"/>
    <n v="276.27"/>
    <x v="1"/>
    <x v="4"/>
    <x v="1"/>
  </r>
  <r>
    <s v="f8df7f1e-3cf9-470f-b149-e88c0b290acf"/>
    <x v="322"/>
    <s v="8f09f538-621f-45cd-8233-bfb3f45e0b2b"/>
    <s v="affad7ff-67b4-42c3-ae94-3d87e60851a2"/>
    <d v="2019-07-14T00:00:00"/>
    <s v="Std"/>
    <x v="4327"/>
    <x v="1"/>
    <s v="Fergusonview"/>
    <s v="OffSup"/>
    <s v="Bkcs"/>
    <n v="3046.93"/>
    <n v="1"/>
    <n v="3046.93"/>
    <x v="1"/>
    <x v="0"/>
    <x v="0"/>
  </r>
  <r>
    <s v="92712eef-7bef-4e7f-b07e-6d54da497d3a"/>
    <x v="987"/>
    <s v="199a09d3-aad9-448b-9fa6-1d06528c4ac3"/>
    <s v="610fdfb3-da71-4541-93f6-9f402b78b2e2"/>
    <d v="2023-05-28T00:00:00"/>
    <s v="Eco"/>
    <x v="4346"/>
    <x v="1"/>
    <s v="New Staciefort"/>
    <s v="OffSup"/>
    <s v="Acc"/>
    <n v="233.31"/>
    <n v="10"/>
    <n v="23.331"/>
    <x v="1"/>
    <x v="2"/>
    <x v="1"/>
  </r>
  <r>
    <s v="d08ecb3c-7845-402a-a68f-002c7350e7cd"/>
    <x v="415"/>
    <s v="d36375d8-5a52-4b63-b765-7eaad4101b7a"/>
    <s v="3c7071ff-f7fb-49eb-a452-819dd7ede022"/>
    <d v="2022-09-15T00:00:00"/>
    <s v="Eco"/>
    <x v="4347"/>
    <x v="2"/>
    <s v="New Carmenton"/>
    <s v="OffSup"/>
    <s v="Fstnrs"/>
    <n v="3398.65"/>
    <n v="8"/>
    <n v="424.83125000000001"/>
    <x v="1"/>
    <x v="1"/>
    <x v="1"/>
  </r>
  <r>
    <s v="d5fe99f9-5958-4677-bafb-e06d10e5d8b6"/>
    <x v="1636"/>
    <s v="88e12ed8-126c-4f93-9403-1dce6b1d87dc"/>
    <s v="ecbf398f-b287-43f2-b958-80caf339b837"/>
    <d v="2022-11-15T00:00:00"/>
    <s v="Std"/>
    <x v="4348"/>
    <x v="0"/>
    <s v="Williamsburgh"/>
    <s v="Tech"/>
    <s v="Fstnrs"/>
    <n v="4355.8500000000004"/>
    <n v="2"/>
    <n v="2177.9250000000002"/>
    <x v="0"/>
    <x v="1"/>
    <x v="1"/>
  </r>
  <r>
    <s v="fde3c66c-b6ec-410b-939f-216cde18cb1a"/>
    <x v="209"/>
    <s v="dc6bf82b-7ffa-4582-8d19-29df8d4425bd"/>
    <s v="8fb4e48b-8aad-48c9-b31f-fded06330bc8"/>
    <d v="2021-12-25T00:00:00"/>
    <s v="Eco"/>
    <x v="4349"/>
    <x v="1"/>
    <s v="Elliottburgh"/>
    <s v="OffSup"/>
    <s v="Fstnrs"/>
    <n v="844.35"/>
    <n v="3"/>
    <n v="281.45"/>
    <x v="1"/>
    <x v="1"/>
    <x v="0"/>
  </r>
  <r>
    <s v="3b658576-4d49-479f-bfc9-957288b5abf3"/>
    <x v="1429"/>
    <s v="dae5b1e7-e243-4250-92e6-b67c599776fb"/>
    <s v="b499d584-0b92-4f7e-b54a-faef43848245"/>
    <d v="2021-01-06T00:00:00"/>
    <s v="Std"/>
    <x v="4350"/>
    <x v="1"/>
    <s v="West Brittanyport"/>
    <s v="Tech"/>
    <s v="Bkcs"/>
    <n v="1765.55"/>
    <n v="3"/>
    <n v="588.51666666666665"/>
    <x v="0"/>
    <x v="0"/>
    <x v="0"/>
  </r>
  <r>
    <s v="221a996c-f3f9-4ff9-9908-d644680ab495"/>
    <x v="951"/>
    <s v="0807e0b4-c030-4fdd-ab3d-c972e0394451"/>
    <s v="ab456617-43a7-49b9-80fb-91d71bc90694"/>
    <d v="2022-03-27T00:00:00"/>
    <s v="Eco"/>
    <x v="4351"/>
    <x v="0"/>
    <s v="South Rachelton"/>
    <s v="OffSup"/>
    <s v="Fstnrs"/>
    <n v="1278.55"/>
    <n v="9"/>
    <n v="142.0611111111111"/>
    <x v="1"/>
    <x v="1"/>
    <x v="1"/>
  </r>
  <r>
    <s v="cca967c1-13df-44a5-95d9-9c0c6e93219c"/>
    <x v="1072"/>
    <s v="a4885780-d0ab-4599-825f-dbde56f299a8"/>
    <s v="da272428-8737-42cf-a733-4e524267a6e7"/>
    <d v="2023-05-25T00:00:00"/>
    <s v="Eco"/>
    <x v="4352"/>
    <x v="2"/>
    <s v="North Zachary"/>
    <s v="Furn"/>
    <s v="Bkcs"/>
    <n v="1993.14"/>
    <n v="4"/>
    <n v="498.28500000000003"/>
    <x v="2"/>
    <x v="0"/>
    <x v="0"/>
  </r>
  <r>
    <s v="1bc0a543-a104-4e02-93e6-265698745f0f"/>
    <x v="499"/>
    <s v="e82ed08d-45b1-499e-89a1-1f5addfe1a25"/>
    <s v="d5df8fe5-bc0a-4a17-af25-3d066aef2a7c"/>
    <d v="2020-05-18T00:00:00"/>
    <s v="Std"/>
    <x v="4353"/>
    <x v="1"/>
    <s v="Port Christina"/>
    <s v="OffSup"/>
    <s v="Bkcs"/>
    <n v="519.78"/>
    <n v="6"/>
    <n v="86.63"/>
    <x v="1"/>
    <x v="0"/>
    <x v="1"/>
  </r>
  <r>
    <s v="7b1b902c-7a1c-4779-92ce-a70d4f47e15c"/>
    <x v="1665"/>
    <s v="83f06ae4-986f-4b2d-a6a0-ecdaabe2afec"/>
    <s v="9deb27b2-5921-45c7-93f3-45906659dcb4"/>
    <d v="2021-01-01T00:00:00"/>
    <s v="Exp"/>
    <x v="4354"/>
    <x v="2"/>
    <s v="Brianabury"/>
    <s v="Furn"/>
    <s v="Fstnrs"/>
    <n v="1381.29"/>
    <n v="8"/>
    <n v="172.66125"/>
    <x v="2"/>
    <x v="1"/>
    <x v="0"/>
  </r>
  <r>
    <s v="7664c990-dca1-4332-9486-1b13f697f045"/>
    <x v="1617"/>
    <s v="5881c99d-87fb-41a0-bb8d-13da7e90aa24"/>
    <s v="b7453319-4d9f-442d-8593-44f937d12ac4"/>
    <d v="2021-06-03T00:00:00"/>
    <s v="Std"/>
    <x v="4355"/>
    <x v="2"/>
    <s v="Port Patricia"/>
    <s v="OffSup"/>
    <s v="Acc"/>
    <n v="3123.73"/>
    <n v="1"/>
    <n v="3123.73"/>
    <x v="1"/>
    <x v="2"/>
    <x v="0"/>
  </r>
  <r>
    <s v="98ef8e0d-5a5e-4271-8448-d4b93ead3746"/>
    <x v="918"/>
    <s v="eddc1735-e188-4cd7-bd56-60629f9a790c"/>
    <s v="326b219e-b847-4d27-9518-b4bc9b0021fd"/>
    <d v="2022-12-30T00:00:00"/>
    <s v="Exp"/>
    <x v="4356"/>
    <x v="3"/>
    <s v="Chapmanmouth"/>
    <s v="OffSup"/>
    <s v="Bndrs"/>
    <n v="357.41"/>
    <n v="4"/>
    <n v="89.352500000000006"/>
    <x v="1"/>
    <x v="3"/>
    <x v="0"/>
  </r>
  <r>
    <s v="250f3913-8707-4c1f-a76e-f25b49fe9eab"/>
    <x v="800"/>
    <s v="c1601671-8c25-4fb4-bfb0-52f1b74e9a42"/>
    <s v="5e98640c-f1dc-4b70-9f53-540c0a8279b8"/>
    <d v="2021-10-29T00:00:00"/>
    <s v="Exp"/>
    <x v="4357"/>
    <x v="0"/>
    <s v="Lake Taylor"/>
    <s v="Furn"/>
    <s v="Fstnrs"/>
    <n v="1196.3499999999999"/>
    <n v="6"/>
    <n v="199.39166666666665"/>
    <x v="2"/>
    <x v="1"/>
    <x v="1"/>
  </r>
  <r>
    <s v="0f06e60f-acc2-42b4-bd00-79e5b6c81a46"/>
    <x v="1155"/>
    <s v="894f82a7-4c82-4379-ad95-5393fb23d978"/>
    <s v="fa1d2118-cdd3-4dcc-aa69-a58bba1529f0"/>
    <d v="2019-12-03T00:00:00"/>
    <s v="Eco"/>
    <x v="4358"/>
    <x v="2"/>
    <s v="Sharonville"/>
    <s v="Tech"/>
    <s v="Phns"/>
    <n v="3596.12"/>
    <n v="2"/>
    <n v="1798.06"/>
    <x v="0"/>
    <x v="4"/>
    <x v="1"/>
  </r>
  <r>
    <s v="5b64d0c6-8211-466c-b395-84d0c1eeceab"/>
    <x v="1649"/>
    <s v="a407b366-87a3-4d68-b10f-3a3dcff8f7d1"/>
    <s v="9f2aeb2c-72e6-4978-ab5e-f54ae2582b33"/>
    <d v="2020-07-24T00:00:00"/>
    <s v="Eco"/>
    <x v="4359"/>
    <x v="2"/>
    <s v="South Juanmouth"/>
    <s v="Tech"/>
    <s v="Bkcs"/>
    <n v="2635.67"/>
    <n v="6"/>
    <n v="439.27833333333336"/>
    <x v="0"/>
    <x v="0"/>
    <x v="1"/>
  </r>
  <r>
    <s v="fb693a9c-9f1d-4033-908c-fcd1525afbb1"/>
    <x v="1215"/>
    <s v="e4fe8f24-6339-4c17-ac07-e93c1202ec5f"/>
    <s v="6d03307a-3ded-4599-a5f9-a254e7e7d1f0"/>
    <d v="2020-11-23T00:00:00"/>
    <s v="Eco"/>
    <x v="4360"/>
    <x v="2"/>
    <s v="Davisburgh"/>
    <s v="Tech"/>
    <s v="Bkcs"/>
    <n v="2963.43"/>
    <n v="4"/>
    <n v="740.85749999999996"/>
    <x v="0"/>
    <x v="0"/>
    <x v="0"/>
  </r>
  <r>
    <s v="71d697a6-e0d7-4759-bab0-8e612a681900"/>
    <x v="1606"/>
    <s v="1c35d027-7ccf-4804-a585-44fd705d7b34"/>
    <s v="df0f1163-b589-41b2-8bea-d12a1b8eba19"/>
    <d v="2022-04-28T00:00:00"/>
    <s v="Eco"/>
    <x v="4361"/>
    <x v="2"/>
    <s v="Judithview"/>
    <s v="Furn"/>
    <s v="Bkcs"/>
    <n v="3997.26"/>
    <n v="9"/>
    <n v="444.14000000000004"/>
    <x v="2"/>
    <x v="0"/>
    <x v="1"/>
  </r>
  <r>
    <s v="fc27cb02-e9d3-47f0-b2bd-370567c94296"/>
    <x v="1044"/>
    <s v="b77086bd-13c4-45bd-8af8-3e3b2aba5c6d"/>
    <s v="5a1379af-5bd0-4207-b3c2-81727f3d11be"/>
    <d v="2024-04-15T00:00:00"/>
    <s v="Eco"/>
    <x v="4362"/>
    <x v="1"/>
    <s v="Heathershire"/>
    <s v="OffSup"/>
    <s v="Phns"/>
    <n v="4582.8"/>
    <n v="8"/>
    <n v="572.85"/>
    <x v="1"/>
    <x v="4"/>
    <x v="1"/>
  </r>
  <r>
    <s v="3f4738de-2829-4ba5-9961-4e6e17ab16a7"/>
    <x v="196"/>
    <s v="ca432e49-aa2e-452f-b06c-74cde7a07f17"/>
    <s v="a8c52bcf-b617-4aec-86cc-ed5ad0e44f16"/>
    <d v="2024-06-27T00:00:00"/>
    <s v="Eco"/>
    <x v="4363"/>
    <x v="1"/>
    <s v="Jonesstad"/>
    <s v="Tech"/>
    <s v="Bkcs"/>
    <n v="2760.74"/>
    <n v="10"/>
    <n v="276.07399999999996"/>
    <x v="0"/>
    <x v="0"/>
    <x v="1"/>
  </r>
  <r>
    <s v="9c98c430-a14a-4be1-b2dd-5ad4133468ac"/>
    <x v="1296"/>
    <s v="f7b84d33-b1a2-43e2-8ee4-6f6c9a24cc67"/>
    <s v="9e1e5fc2-eff0-4c3c-953c-b4cf6c75f75a"/>
    <d v="2021-07-02T00:00:00"/>
    <s v="Std"/>
    <x v="4364"/>
    <x v="0"/>
    <s v="Simpsonshire"/>
    <s v="Furn"/>
    <s v="Phns"/>
    <n v="360.81"/>
    <n v="7"/>
    <n v="51.544285714285714"/>
    <x v="2"/>
    <x v="4"/>
    <x v="1"/>
  </r>
  <r>
    <s v="52330ce8-2369-4931-a562-ffe713d071c8"/>
    <x v="562"/>
    <s v="a8157315-d392-4584-9116-f3918f3fcfa0"/>
    <s v="8d8858e9-4ef0-429f-babf-07d8eb1fb1e9"/>
    <d v="2021-09-13T00:00:00"/>
    <s v="Eco"/>
    <x v="4365"/>
    <x v="3"/>
    <s v="Kaylahaven"/>
    <s v="OffSup"/>
    <s v="Acc"/>
    <n v="3047.07"/>
    <n v="5"/>
    <n v="609.41399999999999"/>
    <x v="1"/>
    <x v="2"/>
    <x v="0"/>
  </r>
  <r>
    <s v="2d689ed0-1520-4c02-917d-31eb7cdf3875"/>
    <x v="215"/>
    <s v="c59d8dba-e2b2-48d7-98c9-c7971301757e"/>
    <s v="ea0a60ea-9ec8-4684-a90c-7c73bb75e66a"/>
    <d v="2024-07-01T00:00:00"/>
    <s v="Eco"/>
    <x v="3991"/>
    <x v="2"/>
    <s v="Carterport"/>
    <s v="OffSup"/>
    <s v="Acc"/>
    <n v="1724.62"/>
    <n v="2"/>
    <n v="862.31"/>
    <x v="1"/>
    <x v="2"/>
    <x v="0"/>
  </r>
  <r>
    <s v="c7f27cca-27d2-494d-bd87-e6f2ab49254d"/>
    <x v="1285"/>
    <s v="4ba17e14-6fca-4d01-ab83-22a9d814286d"/>
    <s v="ee7dfa58-8a06-46b4-9d38-db7187d162d5"/>
    <d v="2020-06-22T00:00:00"/>
    <s v="Exp"/>
    <x v="4366"/>
    <x v="1"/>
    <s v="Walkerport"/>
    <s v="Furn"/>
    <s v="Bndrs"/>
    <n v="3121.24"/>
    <n v="9"/>
    <n v="346.80444444444441"/>
    <x v="2"/>
    <x v="3"/>
    <x v="1"/>
  </r>
  <r>
    <s v="1aa69f5d-3a6d-4146-a0ef-8deb2b322953"/>
    <x v="1333"/>
    <s v="b71e3c98-4e0a-475c-ab6e-58591bfbbfde"/>
    <s v="7dfd4a1b-706b-4985-b368-7eaed731a20d"/>
    <d v="2022-08-18T00:00:00"/>
    <s v="Std"/>
    <x v="4367"/>
    <x v="0"/>
    <s v="Lindamouth"/>
    <s v="Furn"/>
    <s v="Bndrs"/>
    <n v="3955.1"/>
    <n v="2"/>
    <n v="1977.55"/>
    <x v="2"/>
    <x v="3"/>
    <x v="0"/>
  </r>
  <r>
    <s v="4bdc2e97-ab2f-4ea1-84f8-c17b45bb5741"/>
    <x v="188"/>
    <s v="617f8027-01df-4906-a34d-086fcd369f06"/>
    <s v="0835b6e8-33f1-482e-8760-5e60cda125ba"/>
    <d v="2024-07-18T00:00:00"/>
    <s v="Eco"/>
    <x v="4368"/>
    <x v="0"/>
    <s v="North Nicoleshire"/>
    <s v="Tech"/>
    <s v="Acc"/>
    <n v="1291.27"/>
    <n v="6"/>
    <n v="215.21166666666667"/>
    <x v="0"/>
    <x v="2"/>
    <x v="1"/>
  </r>
  <r>
    <s v="77a9eaca-49f9-4733-bc96-24582385c65d"/>
    <x v="719"/>
    <s v="fb71f143-62e7-4c72-9b05-7601443e979f"/>
    <s v="ce1605e7-2cef-4a8e-918f-f1ea5c5914c4"/>
    <d v="2023-02-08T00:00:00"/>
    <s v="Exp"/>
    <x v="2452"/>
    <x v="1"/>
    <s v="South Katieland"/>
    <s v="Furn"/>
    <s v="Bkcs"/>
    <n v="3979.9"/>
    <n v="10"/>
    <n v="397.99"/>
    <x v="2"/>
    <x v="0"/>
    <x v="0"/>
  </r>
  <r>
    <s v="de5a105c-2488-4ae9-bff1-4df776547722"/>
    <x v="1666"/>
    <s v="bed88dbb-2ac9-4065-a1e7-7e9ace2b78b9"/>
    <s v="8eadee38-3825-4a84-bba6-4fc3031f42eb"/>
    <d v="2024-06-22T00:00:00"/>
    <s v="Exp"/>
    <x v="1310"/>
    <x v="3"/>
    <s v="Port Tracy"/>
    <s v="OffSup"/>
    <s v="Phns"/>
    <n v="2531.36"/>
    <n v="1"/>
    <n v="2531.36"/>
    <x v="1"/>
    <x v="4"/>
    <x v="0"/>
  </r>
  <r>
    <s v="d1f29e14-8d37-48e9-adbb-ef0359faa995"/>
    <x v="596"/>
    <s v="a3c5b249-db68-4436-a757-8d014615d154"/>
    <s v="aa9326d8-2e6d-484f-af1f-11d9ac9bc2e8"/>
    <d v="2023-02-10T00:00:00"/>
    <s v="Eco"/>
    <x v="4369"/>
    <x v="3"/>
    <s v="Margaretshire"/>
    <s v="Tech"/>
    <s v="Bkcs"/>
    <n v="3232.72"/>
    <n v="1"/>
    <n v="3232.72"/>
    <x v="0"/>
    <x v="0"/>
    <x v="1"/>
  </r>
  <r>
    <s v="72c5c34b-e9d1-4e27-885d-33666d5f0027"/>
    <x v="1667"/>
    <s v="a46911b1-a6d6-47d1-9e94-f86c245e25b3"/>
    <s v="e426e7d3-79b9-44a7-b46c-8cc83d1fe20a"/>
    <d v="2021-05-13T00:00:00"/>
    <s v="Std"/>
    <x v="4370"/>
    <x v="3"/>
    <s v="Dylanmouth"/>
    <s v="OffSup"/>
    <s v="Fstnrs"/>
    <n v="2353.86"/>
    <n v="5"/>
    <n v="470.77200000000005"/>
    <x v="1"/>
    <x v="1"/>
    <x v="1"/>
  </r>
  <r>
    <s v="dd72e317-d195-45e8-ba20-e19edde4c643"/>
    <x v="114"/>
    <s v="bef810d9-08bf-464b-99e1-2eab9da57c6f"/>
    <s v="f82a38cc-af0f-42c7-a46a-41524bd1dd61"/>
    <d v="2020-09-25T00:00:00"/>
    <s v="Std"/>
    <x v="4371"/>
    <x v="2"/>
    <s v="Ronaldmouth"/>
    <s v="OffSup"/>
    <s v="Acc"/>
    <n v="1487.22"/>
    <n v="3"/>
    <n v="495.74"/>
    <x v="1"/>
    <x v="2"/>
    <x v="1"/>
  </r>
  <r>
    <s v="4e1b0e45-195e-4f95-a465-4adb186148fd"/>
    <x v="778"/>
    <s v="a2cd721f-5d99-442b-a945-8f3e8e91814d"/>
    <s v="0aa86781-ba81-4921-b11b-b428a8309a3e"/>
    <d v="2022-08-11T00:00:00"/>
    <s v="Eco"/>
    <x v="1633"/>
    <x v="1"/>
    <s v="New Amymouth"/>
    <s v="OffSup"/>
    <s v="Bndrs"/>
    <n v="3794.31"/>
    <n v="6"/>
    <n v="632.38499999999999"/>
    <x v="1"/>
    <x v="3"/>
    <x v="0"/>
  </r>
  <r>
    <s v="3c2fbc2a-75a3-492d-821a-9e29e070abad"/>
    <x v="1668"/>
    <s v="12bc1ceb-375b-4d76-97ca-baddc0390e45"/>
    <s v="15020e70-25ec-40fc-9efd-466dd23b3899"/>
    <d v="2024-06-07T00:00:00"/>
    <s v="Exp"/>
    <x v="4372"/>
    <x v="2"/>
    <s v="New Matthewfurt"/>
    <s v="OffSup"/>
    <s v="Phns"/>
    <n v="1706.41"/>
    <n v="5"/>
    <n v="341.28200000000004"/>
    <x v="1"/>
    <x v="4"/>
    <x v="1"/>
  </r>
  <r>
    <s v="3c747714-7c1b-4542-9d5e-8a0c7d49d4f0"/>
    <x v="1347"/>
    <s v="e62d327d-a757-47ac-8791-2e3f64aa73ae"/>
    <s v="db8f2d62-8432-43be-acef-f8add3629bdd"/>
    <d v="2023-01-01T00:00:00"/>
    <s v="Exp"/>
    <x v="4373"/>
    <x v="1"/>
    <s v="Salazarhaven"/>
    <s v="Tech"/>
    <s v="Fstnrs"/>
    <n v="936.38"/>
    <n v="8"/>
    <n v="117.0475"/>
    <x v="0"/>
    <x v="1"/>
    <x v="0"/>
  </r>
  <r>
    <s v="9c80f521-cf97-4566-9052-873023247053"/>
    <x v="507"/>
    <s v="25942137-715e-468a-97ac-f32899b5f985"/>
    <s v="e2b75af0-295d-42c0-ab0d-49c3bf314294"/>
    <d v="2020-07-10T00:00:00"/>
    <s v="Exp"/>
    <x v="4374"/>
    <x v="0"/>
    <s v="New David"/>
    <s v="Furn"/>
    <s v="Bkcs"/>
    <n v="4746.04"/>
    <n v="8"/>
    <n v="593.255"/>
    <x v="2"/>
    <x v="0"/>
    <x v="0"/>
  </r>
  <r>
    <s v="f0dec6d6-7226-45bf-b89e-cd310c9d443a"/>
    <x v="2"/>
    <s v="62ba39f5-fda7-49e0-a8cf-e53142f68307"/>
    <s v="a9a29c26-91f2-4f8d-b19f-eb6ed4c1f3b4"/>
    <d v="2023-05-10T00:00:00"/>
    <s v="Exp"/>
    <x v="4375"/>
    <x v="2"/>
    <s v="Stokesfurt"/>
    <s v="Furn"/>
    <s v="Bkcs"/>
    <n v="2824.79"/>
    <n v="8"/>
    <n v="353.09875"/>
    <x v="2"/>
    <x v="0"/>
    <x v="1"/>
  </r>
  <r>
    <s v="c97d88d6-c66b-400f-a58c-0d68dff877ad"/>
    <x v="497"/>
    <s v="7ca034ab-4949-4cba-aa2d-b38b39c30ec1"/>
    <s v="afbdc905-8037-42f4-a5a1-fc707199cde0"/>
    <d v="2023-02-21T00:00:00"/>
    <s v="Std"/>
    <x v="4376"/>
    <x v="1"/>
    <s v="Port Melissa"/>
    <s v="OffSup"/>
    <s v="Fstnrs"/>
    <n v="2611.9699999999998"/>
    <n v="7"/>
    <n v="373.13857142857142"/>
    <x v="1"/>
    <x v="1"/>
    <x v="1"/>
  </r>
  <r>
    <s v="08f4e52d-599a-4554-b70e-004c08cb0377"/>
    <x v="1343"/>
    <s v="ae0b1b77-5b11-4a47-9da4-86333ef954b5"/>
    <s v="92b8a1ac-383a-470c-82ec-e921f92a1950"/>
    <d v="2021-08-17T00:00:00"/>
    <s v="Eco"/>
    <x v="4377"/>
    <x v="3"/>
    <s v="Flemingmouth"/>
    <s v="Furn"/>
    <s v="Bndrs"/>
    <n v="1059.32"/>
    <n v="3"/>
    <n v="353.10666666666663"/>
    <x v="2"/>
    <x v="3"/>
    <x v="0"/>
  </r>
  <r>
    <s v="4f0e295f-be29-48fe-a93e-faeda6def849"/>
    <x v="421"/>
    <s v="fa6bf23c-399c-4b51-9b3a-47397c89ff0f"/>
    <s v="218e165a-385f-4a11-9121-03b4cf4696d6"/>
    <d v="2024-06-28T00:00:00"/>
    <s v="Eco"/>
    <x v="2174"/>
    <x v="0"/>
    <s v="New Jerryshire"/>
    <s v="Furn"/>
    <s v="Fstnrs"/>
    <n v="233.94"/>
    <n v="2"/>
    <n v="116.97"/>
    <x v="2"/>
    <x v="1"/>
    <x v="0"/>
  </r>
  <r>
    <s v="3b67170b-57c8-4f46-b7c3-3d9279edb895"/>
    <x v="349"/>
    <s v="0c65bfcc-98b2-49f3-81a4-278782bcb60a"/>
    <s v="9be89998-0673-447e-acd6-2b933a9897cb"/>
    <d v="2019-10-11T00:00:00"/>
    <s v="Exp"/>
    <x v="4378"/>
    <x v="3"/>
    <s v="Sampsonstad"/>
    <s v="Tech"/>
    <s v="Bndrs"/>
    <n v="1594.13"/>
    <n v="1"/>
    <n v="1594.13"/>
    <x v="0"/>
    <x v="3"/>
    <x v="1"/>
  </r>
  <r>
    <s v="3156edde-4f7c-42e0-8f18-20dc3b193113"/>
    <x v="827"/>
    <s v="bf1896f1-7a9e-4e46-8fdf-34f292ab3250"/>
    <s v="ce4310af-2a46-4844-bb5a-490b4cc6fef3"/>
    <d v="2023-08-24T00:00:00"/>
    <s v="Eco"/>
    <x v="4379"/>
    <x v="3"/>
    <s v="New Lauren"/>
    <s v="Furn"/>
    <s v="Phns"/>
    <n v="994.42"/>
    <n v="2"/>
    <n v="497.21"/>
    <x v="2"/>
    <x v="4"/>
    <x v="0"/>
  </r>
  <r>
    <s v="a2a26c12-1680-4310-b0e7-ac93f14d3234"/>
    <x v="856"/>
    <s v="17777d6c-6faf-40f0-98af-c806afa4b097"/>
    <s v="84abf1ed-6f3c-4c29-93b2-2b9d7e1fb3c6"/>
    <d v="2021-03-30T00:00:00"/>
    <s v="Exp"/>
    <x v="4380"/>
    <x v="0"/>
    <s v="Mariaview"/>
    <s v="Tech"/>
    <s v="Bkcs"/>
    <n v="3724.82"/>
    <n v="10"/>
    <n v="372.48200000000003"/>
    <x v="0"/>
    <x v="0"/>
    <x v="0"/>
  </r>
  <r>
    <s v="cc5d439f-9e21-4933-a21b-d5b156e9078d"/>
    <x v="248"/>
    <s v="4dbfcdcb-9b58-4c80-b174-74b66b8fce6c"/>
    <s v="854bbebb-a353-474c-a735-3732840dcd44"/>
    <d v="2021-11-06T00:00:00"/>
    <s v="Eco"/>
    <x v="4381"/>
    <x v="2"/>
    <s v="Gomezmouth"/>
    <s v="OffSup"/>
    <s v="Acc"/>
    <n v="1063.18"/>
    <n v="3"/>
    <n v="354.39333333333337"/>
    <x v="1"/>
    <x v="2"/>
    <x v="1"/>
  </r>
  <r>
    <s v="cf00e88b-8f78-432c-95a8-2ad03d114bb0"/>
    <x v="1581"/>
    <s v="bdc34cdc-7250-4409-b151-597ebf96d2ab"/>
    <s v="99715889-f3ca-439f-91ae-45a8c0b0f3ba"/>
    <d v="2024-01-01T00:00:00"/>
    <s v="Exp"/>
    <x v="4382"/>
    <x v="0"/>
    <s v="Henryshire"/>
    <s v="Furn"/>
    <s v="Fstnrs"/>
    <n v="4889.32"/>
    <n v="10"/>
    <n v="488.93199999999996"/>
    <x v="2"/>
    <x v="1"/>
    <x v="1"/>
  </r>
  <r>
    <s v="ca25a675-c844-4dd7-9051-eedbd443fd2a"/>
    <x v="1008"/>
    <s v="2f43aec3-ecca-4924-81b2-361da506d440"/>
    <s v="2ce7f284-55fc-47a7-a366-08322e934b12"/>
    <d v="2020-06-22T00:00:00"/>
    <s v="Eco"/>
    <x v="4383"/>
    <x v="0"/>
    <s v="New Tommychester"/>
    <s v="Furn"/>
    <s v="Acc"/>
    <n v="4009.22"/>
    <n v="3"/>
    <n v="1336.4066666666665"/>
    <x v="2"/>
    <x v="2"/>
    <x v="0"/>
  </r>
  <r>
    <s v="d159ac40-e5bc-4345-a71e-d35fe4635d19"/>
    <x v="1009"/>
    <s v="69fe5ad1-8faf-408e-9f10-e353d141bacf"/>
    <s v="e3a3d8be-fb52-41e2-af12-f1d2346bff96"/>
    <d v="2022-02-19T00:00:00"/>
    <s v="Exp"/>
    <x v="4064"/>
    <x v="2"/>
    <s v="North Lisafort"/>
    <s v="OffSup"/>
    <s v="Bndrs"/>
    <n v="4341.24"/>
    <n v="6"/>
    <n v="723.54"/>
    <x v="1"/>
    <x v="3"/>
    <x v="1"/>
  </r>
  <r>
    <s v="9a1c67ac-6135-49e1-949c-9e4a8e764e7e"/>
    <x v="1309"/>
    <s v="7570b3c8-01aa-4738-a139-79fd74f3e7d9"/>
    <s v="6a39270c-c0a7-4c35-850d-9226a64a7503"/>
    <d v="2022-07-23T00:00:00"/>
    <s v="Std"/>
    <x v="4384"/>
    <x v="0"/>
    <s v="Port Kimberlyville"/>
    <s v="Tech"/>
    <s v="Fstnrs"/>
    <n v="738.55"/>
    <n v="3"/>
    <n v="246.18333333333331"/>
    <x v="0"/>
    <x v="1"/>
    <x v="1"/>
  </r>
  <r>
    <s v="85690bed-f80a-4b5c-9059-dbd291d2d3d9"/>
    <x v="342"/>
    <s v="c24f5bcd-5dca-472e-8de1-57e8dc380570"/>
    <s v="1925a1ca-2803-4b8b-82a9-b90176cf40a7"/>
    <d v="2021-06-03T00:00:00"/>
    <s v="Eco"/>
    <x v="4385"/>
    <x v="3"/>
    <s v="Ortizborough"/>
    <s v="Furn"/>
    <s v="Acc"/>
    <n v="3543.18"/>
    <n v="8"/>
    <n v="442.89749999999998"/>
    <x v="2"/>
    <x v="2"/>
    <x v="1"/>
  </r>
  <r>
    <s v="2e08c6d6-6746-40f1-b608-e419b7d5c3bc"/>
    <x v="1631"/>
    <s v="e200cdb5-e3f6-486b-9bc0-e62479caa681"/>
    <s v="d89ace57-2be0-4d2b-8a1f-1990c41804aa"/>
    <d v="2020-04-17T00:00:00"/>
    <s v="Std"/>
    <x v="4386"/>
    <x v="2"/>
    <s v="Smithstad"/>
    <s v="OffSup"/>
    <s v="Bndrs"/>
    <n v="1067.8800000000001"/>
    <n v="3"/>
    <n v="355.96000000000004"/>
    <x v="1"/>
    <x v="3"/>
    <x v="0"/>
  </r>
  <r>
    <s v="7131023d-6d56-4b55-8326-d9c3ac6faf5d"/>
    <x v="101"/>
    <s v="3b04184c-d9e7-4036-beed-601e77dea1ee"/>
    <s v="630a9eb2-c407-4f50-b8c5-820973a5f151"/>
    <d v="2020-04-19T00:00:00"/>
    <s v="Eco"/>
    <x v="4387"/>
    <x v="3"/>
    <s v="East Lynnshire"/>
    <s v="Tech"/>
    <s v="Bndrs"/>
    <n v="3024.92"/>
    <n v="5"/>
    <n v="604.98400000000004"/>
    <x v="0"/>
    <x v="3"/>
    <x v="0"/>
  </r>
  <r>
    <s v="c7362d1e-88a0-4abd-9e57-cd52c87450ef"/>
    <x v="632"/>
    <s v="bb16ca7c-5344-4a4d-8c33-9b70264c696d"/>
    <s v="b79601de-674f-45bb-8262-c62b07c1ae76"/>
    <d v="2022-01-30T00:00:00"/>
    <s v="Exp"/>
    <x v="4388"/>
    <x v="1"/>
    <s v="Donovanburgh"/>
    <s v="OffSup"/>
    <s v="Bkcs"/>
    <n v="1416.21"/>
    <n v="7"/>
    <n v="202.31571428571428"/>
    <x v="1"/>
    <x v="0"/>
    <x v="0"/>
  </r>
  <r>
    <s v="b9a0306a-b356-4552-9fec-f40b79cd9dd6"/>
    <x v="84"/>
    <s v="db19ac03-f2c2-45f5-a3ca-3283fb3ee030"/>
    <s v="d6ff8d50-577c-4599-a0d6-0fa989cc2be9"/>
    <d v="2022-11-15T00:00:00"/>
    <s v="Std"/>
    <x v="4389"/>
    <x v="3"/>
    <s v="South Jason"/>
    <s v="Tech"/>
    <s v="Phns"/>
    <n v="168.1"/>
    <n v="4"/>
    <n v="42.024999999999999"/>
    <x v="0"/>
    <x v="4"/>
    <x v="0"/>
  </r>
  <r>
    <s v="b0a8891b-9638-4e05-8f24-2839a250b384"/>
    <x v="467"/>
    <s v="b50e6c6b-bd8b-4723-b947-1fe99a0e92de"/>
    <s v="0c49fbc8-c1ae-4a63-80ec-f093ce77d029"/>
    <d v="2023-04-08T00:00:00"/>
    <s v="Eco"/>
    <x v="4390"/>
    <x v="3"/>
    <s v="Port Jeffrey"/>
    <s v="OffSup"/>
    <s v="Phns"/>
    <n v="4267.7299999999996"/>
    <n v="3"/>
    <n v="1422.5766666666666"/>
    <x v="1"/>
    <x v="4"/>
    <x v="1"/>
  </r>
  <r>
    <s v="4820ddd9-8300-432a-981f-516007fe9ebb"/>
    <x v="1669"/>
    <s v="3bf63a2d-26e7-4ff1-8a18-b82c8d92a072"/>
    <s v="ce4103cd-c14e-4ec8-8922-ee5e459a97c7"/>
    <d v="2021-03-30T00:00:00"/>
    <s v="Std"/>
    <x v="4391"/>
    <x v="0"/>
    <s v="Annettemouth"/>
    <s v="Tech"/>
    <s v="Bndrs"/>
    <n v="69.099999999999994"/>
    <n v="6"/>
    <n v="11.516666666666666"/>
    <x v="0"/>
    <x v="3"/>
    <x v="1"/>
  </r>
  <r>
    <s v="a25d243f-ec3f-459f-b4d3-f1d04019a38d"/>
    <x v="921"/>
    <s v="44df15f6-ce91-4c1e-9a8d-3023e45233c7"/>
    <s v="8f72b151-4900-48ee-8e03-a9909dae2fdb"/>
    <d v="2021-06-18T00:00:00"/>
    <s v="Std"/>
    <x v="4392"/>
    <x v="1"/>
    <s v="South Bryanberg"/>
    <s v="Tech"/>
    <s v="Phns"/>
    <n v="1537.82"/>
    <n v="7"/>
    <n v="219.68857142857141"/>
    <x v="0"/>
    <x v="4"/>
    <x v="1"/>
  </r>
  <r>
    <s v="1f67259a-9026-449e-9350-116ca2332732"/>
    <x v="579"/>
    <s v="7afd4e27-4f6a-455f-bf4e-ddf998d34005"/>
    <s v="25987844-21b2-4cf1-9648-f051ac591197"/>
    <d v="2020-05-08T00:00:00"/>
    <s v="Exp"/>
    <x v="4393"/>
    <x v="1"/>
    <s v="Robertport"/>
    <s v="Tech"/>
    <s v="Fstnrs"/>
    <n v="4577.72"/>
    <n v="1"/>
    <n v="4577.72"/>
    <x v="0"/>
    <x v="1"/>
    <x v="0"/>
  </r>
  <r>
    <s v="73fb40d3-d1f2-4a4d-9a7a-835311510af1"/>
    <x v="558"/>
    <s v="64fc291c-0bdf-4d09-b588-585195bd1aac"/>
    <s v="f5921e00-6e79-49a1-bb99-4b2c8286ed9b"/>
    <d v="2022-06-29T00:00:00"/>
    <s v="Exp"/>
    <x v="4394"/>
    <x v="1"/>
    <s v="Brownfort"/>
    <s v="Tech"/>
    <s v="Phns"/>
    <n v="262.57"/>
    <n v="3"/>
    <n v="87.523333333333326"/>
    <x v="0"/>
    <x v="4"/>
    <x v="0"/>
  </r>
  <r>
    <s v="5abae5b4-ce36-484a-a91a-523858569466"/>
    <x v="880"/>
    <s v="7e01c43b-0277-410c-a518-97d9cbe620ce"/>
    <s v="03040e2b-33cb-4876-a7cc-6f7d991bd029"/>
    <d v="2023-12-06T00:00:00"/>
    <s v="Eco"/>
    <x v="4395"/>
    <x v="0"/>
    <s v="West Rodney"/>
    <s v="OffSup"/>
    <s v="Bndrs"/>
    <n v="4674.3999999999996"/>
    <n v="5"/>
    <n v="934.87999999999988"/>
    <x v="1"/>
    <x v="3"/>
    <x v="1"/>
  </r>
  <r>
    <s v="71eb8000-984b-43e9-9e6f-4ae8a7ac8326"/>
    <x v="753"/>
    <s v="4fcbe356-e0fb-43ef-94f8-741a02e6fa2e"/>
    <s v="d7eaa635-e60e-463d-bb3c-96fbb3c24ab0"/>
    <d v="2021-02-12T00:00:00"/>
    <s v="Eco"/>
    <x v="4396"/>
    <x v="3"/>
    <s v="Lake Jon"/>
    <s v="Furn"/>
    <s v="Acc"/>
    <n v="3843.24"/>
    <n v="6"/>
    <n v="640.54"/>
    <x v="2"/>
    <x v="2"/>
    <x v="1"/>
  </r>
  <r>
    <s v="e76097c0-fb04-49d2-830e-98c1880b8f3f"/>
    <x v="263"/>
    <s v="02e22897-22f5-43ab-96e1-df1ab696cfd2"/>
    <s v="8987174a-6078-4a4e-bc3d-d11540bcd647"/>
    <d v="2023-10-15T00:00:00"/>
    <s v="Exp"/>
    <x v="4397"/>
    <x v="1"/>
    <s v="Stephanieborough"/>
    <s v="OffSup"/>
    <s v="Bkcs"/>
    <n v="1643.67"/>
    <n v="7"/>
    <n v="234.81"/>
    <x v="1"/>
    <x v="0"/>
    <x v="0"/>
  </r>
  <r>
    <s v="9c7202b9-008b-4528-a2d3-54e1f5e5846b"/>
    <x v="54"/>
    <s v="ee4f73f4-c4e9-49c7-bbfa-96bcca3f5305"/>
    <s v="442bdbb0-53c1-4299-8487-ecec0d62c34b"/>
    <d v="2022-06-15T00:00:00"/>
    <s v="Eco"/>
    <x v="1387"/>
    <x v="1"/>
    <s v="West Matthewborough"/>
    <s v="OffSup"/>
    <s v="Bkcs"/>
    <n v="4488.7299999999996"/>
    <n v="7"/>
    <n v="641.24714285714276"/>
    <x v="1"/>
    <x v="0"/>
    <x v="1"/>
  </r>
  <r>
    <s v="74ac2040-982f-4d8a-ae10-6db2ab5ce7f9"/>
    <x v="703"/>
    <s v="f134f1d8-42d7-478b-9928-a8d47af45aa7"/>
    <s v="eda95733-53fa-4751-bef0-190cbd1b1e3a"/>
    <d v="2020-05-27T00:00:00"/>
    <s v="Exp"/>
    <x v="1383"/>
    <x v="0"/>
    <s v="North Sarahhaven"/>
    <s v="Tech"/>
    <s v="Fstnrs"/>
    <n v="285.89"/>
    <n v="2"/>
    <n v="142.94499999999999"/>
    <x v="0"/>
    <x v="1"/>
    <x v="1"/>
  </r>
  <r>
    <s v="4323668e-4025-4f6d-90ba-1cb57a796841"/>
    <x v="919"/>
    <s v="7afaa66d-ae75-4bf4-8a70-84cdf84c8a80"/>
    <s v="0237e2b4-e2e8-46de-be3d-9917f5b3aaf2"/>
    <d v="2023-07-12T00:00:00"/>
    <s v="Eco"/>
    <x v="4398"/>
    <x v="3"/>
    <s v="North Reginafurt"/>
    <s v="OffSup"/>
    <s v="Fstnrs"/>
    <n v="4300.1400000000003"/>
    <n v="1"/>
    <n v="4300.1400000000003"/>
    <x v="1"/>
    <x v="1"/>
    <x v="1"/>
  </r>
  <r>
    <s v="dd7f9f01-ae23-47d4-b8e3-bb65810daecb"/>
    <x v="309"/>
    <s v="8e7181d8-5d44-4b3b-85a8-e0149dda7fdd"/>
    <s v="8372edd8-ee39-45bf-a6c4-b0fab37bfb69"/>
    <d v="2023-01-15T00:00:00"/>
    <s v="Eco"/>
    <x v="4399"/>
    <x v="2"/>
    <s v="West Deborahborough"/>
    <s v="OffSup"/>
    <s v="Phns"/>
    <n v="1366.06"/>
    <n v="10"/>
    <n v="136.60599999999999"/>
    <x v="1"/>
    <x v="4"/>
    <x v="0"/>
  </r>
  <r>
    <s v="67ba9210-c1f9-491f-b0e2-dac9852159ca"/>
    <x v="699"/>
    <s v="dd99b08a-10e6-4502-96a4-8736ebf3cd85"/>
    <s v="79693885-ff97-491c-a134-edf9d5f2a62a"/>
    <d v="2024-01-12T00:00:00"/>
    <s v="Std"/>
    <x v="4400"/>
    <x v="1"/>
    <s v="Horntown"/>
    <s v="Furn"/>
    <s v="Fstnrs"/>
    <n v="3787.48"/>
    <n v="2"/>
    <n v="1893.74"/>
    <x v="2"/>
    <x v="1"/>
    <x v="0"/>
  </r>
  <r>
    <s v="2ff3c1bc-effe-40f1-a606-613d3e0a3238"/>
    <x v="1006"/>
    <s v="29c9b209-3100-420b-9ef9-5fbd90440451"/>
    <s v="b33720e4-8ece-42ca-8358-cf1f00fdb3eb"/>
    <d v="2023-05-02T00:00:00"/>
    <s v="Exp"/>
    <x v="4401"/>
    <x v="0"/>
    <s v="Port Daniellefort"/>
    <s v="Furn"/>
    <s v="Fstnrs"/>
    <n v="3882.77"/>
    <n v="9"/>
    <n v="431.41888888888889"/>
    <x v="2"/>
    <x v="1"/>
    <x v="0"/>
  </r>
  <r>
    <s v="de80f2da-c2af-4776-8a5a-c3708b98173d"/>
    <x v="314"/>
    <s v="02ee89b2-2b11-4b25-b422-df4aaaa2ed9c"/>
    <s v="861cece6-00a7-4cde-a20c-83af0d114e59"/>
    <d v="2024-05-01T00:00:00"/>
    <s v="Eco"/>
    <x v="4402"/>
    <x v="0"/>
    <s v="Aaronmouth"/>
    <s v="Tech"/>
    <s v="Acc"/>
    <n v="2633.4"/>
    <n v="5"/>
    <n v="526.68000000000006"/>
    <x v="0"/>
    <x v="2"/>
    <x v="0"/>
  </r>
  <r>
    <s v="db3f929e-d4d0-4f08-878d-2b2d26bda663"/>
    <x v="803"/>
    <s v="f654731f-9c96-4f06-a487-9d7fe79cf8f6"/>
    <s v="75b46573-e005-4c6c-98b7-32e5b487f58d"/>
    <d v="2019-07-17T00:00:00"/>
    <s v="Exp"/>
    <x v="4403"/>
    <x v="0"/>
    <s v="Bushtown"/>
    <s v="OffSup"/>
    <s v="Fstnrs"/>
    <n v="1605.28"/>
    <n v="7"/>
    <n v="229.32571428571427"/>
    <x v="1"/>
    <x v="1"/>
    <x v="1"/>
  </r>
  <r>
    <s v="0873d6e4-132a-42f6-8ab3-23cec71321de"/>
    <x v="1447"/>
    <s v="2420420b-f243-40a8-ba67-6ea84ba9d3d1"/>
    <s v="79f9ac62-dbf0-419d-a385-183aaa18042b"/>
    <d v="2024-06-29T00:00:00"/>
    <s v="Eco"/>
    <x v="604"/>
    <x v="2"/>
    <s v="Rivashaven"/>
    <s v="Furn"/>
    <s v="Fstnrs"/>
    <n v="1432.87"/>
    <n v="5"/>
    <n v="286.57399999999996"/>
    <x v="2"/>
    <x v="1"/>
    <x v="0"/>
  </r>
  <r>
    <s v="49d065de-4c49-40fb-931d-06811e9d305d"/>
    <x v="15"/>
    <s v="e00ab67e-2e64-49e0-94dd-b121c245e811"/>
    <s v="a3b2f1a1-8551-4e9d-a4af-5ff799b400e3"/>
    <d v="2023-06-10T00:00:00"/>
    <s v="Exp"/>
    <x v="4404"/>
    <x v="1"/>
    <s v="Christinaside"/>
    <s v="Furn"/>
    <s v="Bndrs"/>
    <n v="1219.73"/>
    <n v="4"/>
    <n v="304.9325"/>
    <x v="2"/>
    <x v="3"/>
    <x v="1"/>
  </r>
  <r>
    <s v="8f5583a3-7fc1-4f95-b756-6f0af64a5b35"/>
    <x v="1113"/>
    <s v="f35519ea-c8b6-42df-aaec-6663d04feaa7"/>
    <s v="271818c1-cfb0-4107-9638-ba4d89ad7ce0"/>
    <d v="2021-08-02T00:00:00"/>
    <s v="Std"/>
    <x v="4405"/>
    <x v="2"/>
    <s v="Angelashire"/>
    <s v="Furn"/>
    <s v="Phns"/>
    <n v="2625.52"/>
    <n v="4"/>
    <n v="656.38"/>
    <x v="2"/>
    <x v="4"/>
    <x v="0"/>
  </r>
  <r>
    <s v="cda0ed00-9cce-45d8-b213-7c2145de377d"/>
    <x v="989"/>
    <s v="4885aadb-03ac-412f-829c-eb51a08afe2b"/>
    <s v="a5c94e8a-b13b-43d2-a7fa-0e8f6025f1d1"/>
    <d v="2021-03-11T00:00:00"/>
    <s v="Std"/>
    <x v="4406"/>
    <x v="1"/>
    <s v="South Brittneymouth"/>
    <s v="OffSup"/>
    <s v="Bndrs"/>
    <n v="4464.7700000000004"/>
    <n v="5"/>
    <n v="892.95400000000006"/>
    <x v="1"/>
    <x v="3"/>
    <x v="0"/>
  </r>
  <r>
    <s v="07e94476-3dab-4a13-ab1e-09d97e6b765c"/>
    <x v="353"/>
    <s v="6a0ac807-2f74-4bee-8d5c-962ce866a1c4"/>
    <s v="c9626d66-7dc7-4d9d-a22d-46fdc9b064d1"/>
    <d v="2021-09-03T00:00:00"/>
    <s v="Eco"/>
    <x v="4407"/>
    <x v="0"/>
    <s v="East Lacey"/>
    <s v="Furn"/>
    <s v="Bndrs"/>
    <n v="2158.9899999999998"/>
    <n v="9"/>
    <n v="239.88777777777776"/>
    <x v="2"/>
    <x v="3"/>
    <x v="0"/>
  </r>
  <r>
    <s v="58e239c2-e92a-43e3-b3bb-e3b641d6bc89"/>
    <x v="190"/>
    <s v="2245e671-0295-4319-a5ad-afdb575c0031"/>
    <s v="5a19462e-52a2-4fea-bdd2-29e2b0530479"/>
    <d v="2019-10-12T00:00:00"/>
    <s v="Std"/>
    <x v="4408"/>
    <x v="2"/>
    <s v="New Ricardomouth"/>
    <s v="Furn"/>
    <s v="Acc"/>
    <n v="2874.47"/>
    <n v="7"/>
    <n v="410.63857142857142"/>
    <x v="2"/>
    <x v="2"/>
    <x v="1"/>
  </r>
  <r>
    <s v="75686dda-6fee-49d0-9288-11ba705f707d"/>
    <x v="974"/>
    <s v="ef1233f0-987b-426a-ac89-6f1e491a5550"/>
    <s v="812448bd-c536-46e8-9048-8a17759375c0"/>
    <d v="2020-05-01T00:00:00"/>
    <s v="Exp"/>
    <x v="4409"/>
    <x v="3"/>
    <s v="North Larrymouth"/>
    <s v="OffSup"/>
    <s v="Bkcs"/>
    <n v="2490.8000000000002"/>
    <n v="1"/>
    <n v="2490.8000000000002"/>
    <x v="1"/>
    <x v="0"/>
    <x v="0"/>
  </r>
  <r>
    <s v="964d35a6-6733-4d69-8dd3-6c371af23120"/>
    <x v="251"/>
    <s v="fd0e28ab-c7ec-449d-89a3-7062d33a9269"/>
    <s v="313405d9-6fd1-4268-bce5-22279fc7991a"/>
    <d v="2024-04-17T00:00:00"/>
    <s v="Exp"/>
    <x v="4410"/>
    <x v="3"/>
    <s v="South Paul"/>
    <s v="OffSup"/>
    <s v="Bndrs"/>
    <n v="4609.3599999999997"/>
    <n v="1"/>
    <n v="4609.3599999999997"/>
    <x v="1"/>
    <x v="3"/>
    <x v="1"/>
  </r>
  <r>
    <s v="80c4cfe9-e0f7-4d04-aeb2-74016e29b372"/>
    <x v="1027"/>
    <s v="eeee61d9-73f6-4a8b-8263-072c1be85723"/>
    <s v="159169d0-66eb-4d6f-ab66-6516941492ca"/>
    <d v="2021-01-08T00:00:00"/>
    <s v="Std"/>
    <x v="4411"/>
    <x v="3"/>
    <s v="Ashleytown"/>
    <s v="Tech"/>
    <s v="Bndrs"/>
    <n v="323.89"/>
    <n v="6"/>
    <n v="53.981666666666662"/>
    <x v="0"/>
    <x v="3"/>
    <x v="0"/>
  </r>
  <r>
    <s v="01091be3-ddee-43f9-b929-24e1b471c4a8"/>
    <x v="1559"/>
    <s v="cbd486ee-fd75-44aa-ba17-4966c4d34eba"/>
    <s v="56114c3c-78fa-4e74-bc59-d62d2b6e0f6c"/>
    <d v="2023-05-22T00:00:00"/>
    <s v="Exp"/>
    <x v="4412"/>
    <x v="0"/>
    <s v="West Amy"/>
    <s v="OffSup"/>
    <s v="Bkcs"/>
    <n v="2864.48"/>
    <n v="6"/>
    <n v="477.41333333333336"/>
    <x v="1"/>
    <x v="0"/>
    <x v="0"/>
  </r>
  <r>
    <s v="27117959-b11b-45ea-a977-f5368a142f40"/>
    <x v="454"/>
    <s v="9af9b937-57a4-4684-921c-263593811e62"/>
    <s v="80a2e59e-ce9c-41e5-8480-9fa9c412ac18"/>
    <d v="2021-12-23T00:00:00"/>
    <s v="Eco"/>
    <x v="4413"/>
    <x v="0"/>
    <s v="Duncanview"/>
    <s v="OffSup"/>
    <s v="Bkcs"/>
    <n v="264.39999999999998"/>
    <n v="3"/>
    <n v="88.133333333333326"/>
    <x v="1"/>
    <x v="0"/>
    <x v="1"/>
  </r>
  <r>
    <s v="665fc152-2df8-4561-8c2b-c27d4a680624"/>
    <x v="1210"/>
    <s v="d6369ca5-733f-4b4e-8278-ca51cde09f12"/>
    <s v="3e0a802c-c34d-43fe-a873-b9555af3acb3"/>
    <d v="2019-12-05T00:00:00"/>
    <s v="Std"/>
    <x v="4414"/>
    <x v="2"/>
    <s v="Mullinstown"/>
    <s v="Furn"/>
    <s v="Fstnrs"/>
    <n v="3978.38"/>
    <n v="2"/>
    <n v="1989.19"/>
    <x v="2"/>
    <x v="1"/>
    <x v="0"/>
  </r>
  <r>
    <s v="3132198a-9b57-427f-94bc-0c0a971f4ea5"/>
    <x v="594"/>
    <s v="628e0f51-8152-4815-8865-f83cbd71bea6"/>
    <s v="c2ffb5d5-fb25-4fee-bbad-5252f7d22522"/>
    <d v="2020-11-13T00:00:00"/>
    <s v="Std"/>
    <x v="4415"/>
    <x v="2"/>
    <s v="New Shawn"/>
    <s v="OffSup"/>
    <s v="Bndrs"/>
    <n v="1379.78"/>
    <n v="2"/>
    <n v="689.89"/>
    <x v="1"/>
    <x v="3"/>
    <x v="1"/>
  </r>
  <r>
    <s v="c370a398-5f9b-415e-bf5d-26b9115663e1"/>
    <x v="1404"/>
    <s v="e55def90-2690-453a-91f7-2f9f06a50cda"/>
    <s v="92288a44-06ca-4ac5-bd74-8f1493eac0d1"/>
    <d v="2023-02-12T00:00:00"/>
    <s v="Exp"/>
    <x v="4416"/>
    <x v="0"/>
    <s v="Rodriguezfurt"/>
    <s v="OffSup"/>
    <s v="Acc"/>
    <n v="2307.54"/>
    <n v="9"/>
    <n v="256.39333333333332"/>
    <x v="1"/>
    <x v="2"/>
    <x v="1"/>
  </r>
  <r>
    <s v="5eb07661-c21c-43ee-9489-1d662d6e84ff"/>
    <x v="944"/>
    <s v="2289804b-a173-40b5-862a-ffa32f8268eb"/>
    <s v="74df4820-1e1d-42b4-8520-3ba6370caa39"/>
    <d v="2019-11-17T00:00:00"/>
    <s v="Exp"/>
    <x v="4417"/>
    <x v="0"/>
    <s v="Royview"/>
    <s v="OffSup"/>
    <s v="Phns"/>
    <n v="2260.34"/>
    <n v="8"/>
    <n v="282.54250000000002"/>
    <x v="1"/>
    <x v="4"/>
    <x v="1"/>
  </r>
  <r>
    <s v="32ad25a2-540e-4adc-bb0b-63213e8ddb2f"/>
    <x v="1422"/>
    <s v="89e6c87a-8cb4-48c0-99c4-c6fd2a2acb3b"/>
    <s v="8c9612de-ea10-4e65-a00b-5153a2171ce6"/>
    <d v="2022-06-22T00:00:00"/>
    <s v="Std"/>
    <x v="4418"/>
    <x v="0"/>
    <s v="Jessicaport"/>
    <s v="Tech"/>
    <s v="Bkcs"/>
    <n v="3227.33"/>
    <n v="4"/>
    <n v="806.83249999999998"/>
    <x v="0"/>
    <x v="0"/>
    <x v="1"/>
  </r>
  <r>
    <s v="eb970b95-9a3c-4ea5-8dc1-58d838390ab1"/>
    <x v="1333"/>
    <s v="4df89c89-9b11-4b1f-8a85-11e9aa6b473d"/>
    <s v="68ffdef6-8035-47f2-accb-2f0b106af92d"/>
    <d v="2022-07-03T00:00:00"/>
    <s v="Exp"/>
    <x v="4419"/>
    <x v="1"/>
    <s v="Karlview"/>
    <s v="Tech"/>
    <s v="Acc"/>
    <n v="3473.17"/>
    <n v="7"/>
    <n v="496.16714285714289"/>
    <x v="0"/>
    <x v="2"/>
    <x v="1"/>
  </r>
  <r>
    <s v="06efc86b-19fa-48b0-ac7d-6adb549ca5d0"/>
    <x v="16"/>
    <s v="354e2246-b6fa-42b5-9088-7a43364b3566"/>
    <s v="db1ab7dc-aabb-46f4-b2d8-6edd6ae59d5a"/>
    <d v="2023-04-02T00:00:00"/>
    <s v="Eco"/>
    <x v="4420"/>
    <x v="3"/>
    <s v="Lake Edwardbury"/>
    <s v="Tech"/>
    <s v="Fstnrs"/>
    <n v="3972.73"/>
    <n v="1"/>
    <n v="3972.73"/>
    <x v="0"/>
    <x v="1"/>
    <x v="0"/>
  </r>
  <r>
    <s v="bcdb0eb4-417c-4693-889e-35a439d94bc9"/>
    <x v="1670"/>
    <s v="952ae0fc-0da8-486a-9bad-49822be431a7"/>
    <s v="29a5d436-546d-4d8a-9f43-71622e9bcda7"/>
    <d v="2021-04-15T00:00:00"/>
    <s v="Exp"/>
    <x v="4421"/>
    <x v="0"/>
    <s v="Saraland"/>
    <s v="OffSup"/>
    <s v="Acc"/>
    <n v="2389.37"/>
    <n v="5"/>
    <n v="477.87399999999997"/>
    <x v="1"/>
    <x v="2"/>
    <x v="0"/>
  </r>
  <r>
    <s v="fc948869-8a11-4e80-8b04-9ad8694d0cbc"/>
    <x v="1511"/>
    <s v="94c70370-392a-4f80-95b7-b8341cedbc9b"/>
    <s v="51a5885d-baa2-49c5-ab3c-0bdc6471a4ed"/>
    <d v="2024-01-13T00:00:00"/>
    <s v="Exp"/>
    <x v="4422"/>
    <x v="3"/>
    <s v="Wrightville"/>
    <s v="OffSup"/>
    <s v="Fstnrs"/>
    <n v="4056.61"/>
    <n v="2"/>
    <n v="2028.3050000000001"/>
    <x v="1"/>
    <x v="1"/>
    <x v="1"/>
  </r>
  <r>
    <s v="788732e1-d0f2-479d-9c27-5361e1cd852b"/>
    <x v="1344"/>
    <s v="8f829b00-c873-4947-9971-0e2921b70097"/>
    <s v="19d4070a-43a4-4486-b816-31cb0f45e049"/>
    <d v="2022-04-16T00:00:00"/>
    <s v="Std"/>
    <x v="4423"/>
    <x v="1"/>
    <s v="New Tara"/>
    <s v="OffSup"/>
    <s v="Bndrs"/>
    <n v="3096.7"/>
    <n v="1"/>
    <n v="3096.7"/>
    <x v="1"/>
    <x v="3"/>
    <x v="0"/>
  </r>
  <r>
    <s v="5ba8d3e0-8ac7-48c4-a0a0-e1af01e83863"/>
    <x v="684"/>
    <s v="f3c95c28-8995-480a-a890-a466001d5335"/>
    <s v="be16a41a-8164-4499-a99f-b54ed4984edb"/>
    <d v="2020-08-17T00:00:00"/>
    <s v="Std"/>
    <x v="4424"/>
    <x v="0"/>
    <s v="West Sarahberg"/>
    <s v="Furn"/>
    <s v="Fstnrs"/>
    <n v="867.03"/>
    <n v="4"/>
    <n v="216.75749999999999"/>
    <x v="2"/>
    <x v="1"/>
    <x v="0"/>
  </r>
  <r>
    <s v="92181d66-0f43-472c-8649-1be67ac1120d"/>
    <x v="1626"/>
    <s v="3edc64a7-3934-4fff-bced-d83ecf425922"/>
    <s v="b65ee210-31d1-49db-ba67-b3b060faa3fa"/>
    <d v="2024-02-09T00:00:00"/>
    <s v="Exp"/>
    <x v="4425"/>
    <x v="2"/>
    <s v="Phillipsborough"/>
    <s v="Tech"/>
    <s v="Fstnrs"/>
    <n v="112.23"/>
    <n v="10"/>
    <n v="11.223000000000001"/>
    <x v="0"/>
    <x v="1"/>
    <x v="1"/>
  </r>
  <r>
    <s v="77ca63ed-30ae-4555-a7ac-abf3084340be"/>
    <x v="1101"/>
    <s v="57f35978-cf7e-4aca-9c24-4ad80d71c0d5"/>
    <s v="f303ddba-4661-4f27-8493-04804716657f"/>
    <d v="2020-02-06T00:00:00"/>
    <s v="Std"/>
    <x v="4426"/>
    <x v="2"/>
    <s v="Lake Heather"/>
    <s v="OffSup"/>
    <s v="Bkcs"/>
    <n v="77.95"/>
    <n v="8"/>
    <n v="9.7437500000000004"/>
    <x v="1"/>
    <x v="0"/>
    <x v="0"/>
  </r>
  <r>
    <s v="dc5f0fdc-e70c-45a7-9639-103c53d6d4f5"/>
    <x v="1106"/>
    <s v="85f41661-52aa-49a0-863f-5cfd2b49d870"/>
    <s v="88c751e2-512f-4361-afd6-7d2d4d24d402"/>
    <d v="2022-05-14T00:00:00"/>
    <s v="Std"/>
    <x v="4427"/>
    <x v="2"/>
    <s v="Snydershire"/>
    <s v="OffSup"/>
    <s v="Bndrs"/>
    <n v="4525.6499999999996"/>
    <n v="3"/>
    <n v="1508.55"/>
    <x v="1"/>
    <x v="3"/>
    <x v="1"/>
  </r>
  <r>
    <s v="c9607307-22ab-479d-aa31-0e5e95852f95"/>
    <x v="604"/>
    <s v="61b7c6ef-578d-4193-b20e-63c51781f8b8"/>
    <s v="4ba038e9-0eb4-4381-a527-07d486597695"/>
    <d v="2023-03-24T00:00:00"/>
    <s v="Eco"/>
    <x v="4428"/>
    <x v="3"/>
    <s v="North Emilytown"/>
    <s v="OffSup"/>
    <s v="Bndrs"/>
    <n v="2157.75"/>
    <n v="2"/>
    <n v="1078.875"/>
    <x v="1"/>
    <x v="3"/>
    <x v="1"/>
  </r>
  <r>
    <s v="e947d5e5-2163-4bb2-9a84-9ba9f7e3e76e"/>
    <x v="193"/>
    <s v="33fa8e42-2821-4cfc-96c4-e990fd947875"/>
    <s v="234b3222-851e-47cf-9869-97bc19f2b502"/>
    <d v="2020-12-05T00:00:00"/>
    <s v="Std"/>
    <x v="4429"/>
    <x v="1"/>
    <s v="Port Deanna"/>
    <s v="OffSup"/>
    <s v="Fstnrs"/>
    <n v="318.58999999999997"/>
    <n v="1"/>
    <n v="318.58999999999997"/>
    <x v="1"/>
    <x v="1"/>
    <x v="1"/>
  </r>
  <r>
    <s v="0e74089b-9b53-4f9d-a390-51d4105a48d7"/>
    <x v="1264"/>
    <s v="47919021-bbdf-433c-bb3f-42ff79fb6c8b"/>
    <s v="57d91a6e-e781-4d9d-8b5e-76327aa4bd07"/>
    <d v="2021-04-03T00:00:00"/>
    <s v="Eco"/>
    <x v="4430"/>
    <x v="0"/>
    <s v="Hoburgh"/>
    <s v="Tech"/>
    <s v="Bkcs"/>
    <n v="3536.17"/>
    <n v="6"/>
    <n v="589.36166666666668"/>
    <x v="0"/>
    <x v="0"/>
    <x v="0"/>
  </r>
  <r>
    <s v="84910c41-d273-45fd-8683-47fb6c90c9ad"/>
    <x v="548"/>
    <s v="81d63c58-f051-4dd2-b2f7-801da64599ee"/>
    <s v="66ca711a-2c9e-41fb-9055-ee114e26f769"/>
    <d v="2020-07-17T00:00:00"/>
    <s v="Eco"/>
    <x v="4431"/>
    <x v="3"/>
    <s v="New Kenneth"/>
    <s v="Tech"/>
    <s v="Fstnrs"/>
    <n v="1998.99"/>
    <n v="5"/>
    <n v="399.798"/>
    <x v="0"/>
    <x v="1"/>
    <x v="0"/>
  </r>
  <r>
    <s v="d7eb179c-96d2-4648-84c2-fc1b4f69941d"/>
    <x v="399"/>
    <s v="3d605101-3c46-4c12-a492-0ded4e5cf8da"/>
    <s v="6c15bc20-5b39-4580-b565-f81c168377fc"/>
    <d v="2022-08-12T00:00:00"/>
    <s v="Eco"/>
    <x v="4432"/>
    <x v="2"/>
    <s v="Francoshire"/>
    <s v="Tech"/>
    <s v="Acc"/>
    <n v="3287.42"/>
    <n v="1"/>
    <n v="3287.42"/>
    <x v="0"/>
    <x v="2"/>
    <x v="1"/>
  </r>
  <r>
    <s v="dc2f5c27-c67e-44a6-b68f-c087262b440c"/>
    <x v="501"/>
    <s v="0ad43a4a-3cdf-4017-92eb-6196c665dfe1"/>
    <s v="a4b48d4a-dad8-47e0-8160-01aad0bac86d"/>
    <d v="2021-09-12T00:00:00"/>
    <s v="Exp"/>
    <x v="4433"/>
    <x v="2"/>
    <s v="South Lindaport"/>
    <s v="Tech"/>
    <s v="Acc"/>
    <n v="3678.52"/>
    <n v="5"/>
    <n v="735.70399999999995"/>
    <x v="0"/>
    <x v="2"/>
    <x v="0"/>
  </r>
  <r>
    <s v="a464e48b-4627-4a8a-a517-fd4bae140008"/>
    <x v="551"/>
    <s v="607faa8d-e912-4b3a-9469-efc9dd8d1ebb"/>
    <s v="8e7e43e8-55b0-4c0e-93c8-cab2cc8f2ef1"/>
    <d v="2020-10-13T00:00:00"/>
    <s v="Std"/>
    <x v="4434"/>
    <x v="3"/>
    <s v="South Jeremyview"/>
    <s v="OffSup"/>
    <s v="Bkcs"/>
    <n v="1724.43"/>
    <n v="2"/>
    <n v="862.21500000000003"/>
    <x v="1"/>
    <x v="0"/>
    <x v="1"/>
  </r>
  <r>
    <s v="4f28d5f3-5def-4255-a147-42230ce1f612"/>
    <x v="1671"/>
    <s v="fbab859e-89b5-4ce0-b23a-5ff66b21fab7"/>
    <s v="116b4453-d21d-491c-91eb-72d0866cd530"/>
    <d v="2019-04-24T00:00:00"/>
    <s v="Eco"/>
    <x v="4435"/>
    <x v="1"/>
    <s v="New Paige"/>
    <s v="OffSup"/>
    <s v="Acc"/>
    <n v="3829.93"/>
    <n v="10"/>
    <n v="382.99299999999999"/>
    <x v="1"/>
    <x v="2"/>
    <x v="0"/>
  </r>
  <r>
    <s v="3568247f-b047-4fbd-9413-60eac7e9977c"/>
    <x v="1584"/>
    <s v="ee27ce8d-f8b0-4e45-a0bc-e6582626bc9d"/>
    <s v="f2c431ec-f177-4af7-8171-a735d6fab98b"/>
    <d v="2023-05-15T00:00:00"/>
    <s v="Eco"/>
    <x v="4436"/>
    <x v="0"/>
    <s v="East Johnbury"/>
    <s v="OffSup"/>
    <s v="Phns"/>
    <n v="1266.1099999999999"/>
    <n v="5"/>
    <n v="253.22199999999998"/>
    <x v="1"/>
    <x v="4"/>
    <x v="1"/>
  </r>
  <r>
    <s v="0ce5633d-d855-4b75-9741-bd15f3ef8e90"/>
    <x v="1672"/>
    <s v="a9ac385b-4f73-44aa-b2f7-7a23d2180ad3"/>
    <s v="175d9c71-1c7c-463a-bea4-20ecda8a13a6"/>
    <d v="2023-09-16T00:00:00"/>
    <s v="Eco"/>
    <x v="4437"/>
    <x v="2"/>
    <s v="Holmesville"/>
    <s v="OffSup"/>
    <s v="Phns"/>
    <n v="3335.64"/>
    <n v="2"/>
    <n v="1667.82"/>
    <x v="1"/>
    <x v="4"/>
    <x v="1"/>
  </r>
  <r>
    <s v="6726317a-fda7-4138-bfac-33cadffab592"/>
    <x v="373"/>
    <s v="0a1d9c57-2c28-428d-845d-1705700420fe"/>
    <s v="e209000a-af0d-46cc-8c49-b45dfaf172c3"/>
    <d v="2023-11-30T00:00:00"/>
    <s v="Eco"/>
    <x v="4438"/>
    <x v="3"/>
    <s v="Lake Davidtown"/>
    <s v="Furn"/>
    <s v="Bkcs"/>
    <n v="503.05"/>
    <n v="3"/>
    <n v="167.68333333333334"/>
    <x v="2"/>
    <x v="0"/>
    <x v="0"/>
  </r>
  <r>
    <s v="e4d3e1c6-e8b5-4152-9c0a-e34ab16297b2"/>
    <x v="1234"/>
    <s v="4847c08f-28a3-42aa-acb1-92292f706144"/>
    <s v="818a4916-fd63-48db-8497-bf67fda76484"/>
    <d v="2020-04-18T00:00:00"/>
    <s v="Std"/>
    <x v="4439"/>
    <x v="1"/>
    <s v="Brianshire"/>
    <s v="Furn"/>
    <s v="Fstnrs"/>
    <n v="1575.61"/>
    <n v="1"/>
    <n v="1575.61"/>
    <x v="2"/>
    <x v="1"/>
    <x v="1"/>
  </r>
  <r>
    <s v="27e62330-b40a-4038-83bd-578529cde461"/>
    <x v="1361"/>
    <s v="acf35c31-b417-4ab9-a031-46758b0f23e4"/>
    <s v="e03c7190-d518-4ceb-9e63-a0b6c08012a9"/>
    <d v="2022-01-27T00:00:00"/>
    <s v="Std"/>
    <x v="4440"/>
    <x v="3"/>
    <s v="Donnaview"/>
    <s v="OffSup"/>
    <s v="Bkcs"/>
    <n v="2628.78"/>
    <n v="3"/>
    <n v="876.2600000000001"/>
    <x v="1"/>
    <x v="0"/>
    <x v="1"/>
  </r>
  <r>
    <s v="20b53bcb-24e6-44d1-9ffb-9984b5b80244"/>
    <x v="929"/>
    <s v="129cfc89-650b-4fb3-882e-f42904a38656"/>
    <s v="f43a1416-a545-46f1-9946-b37a7fcf0158"/>
    <d v="2020-01-13T00:00:00"/>
    <s v="Eco"/>
    <x v="4441"/>
    <x v="0"/>
    <s v="Turnerfort"/>
    <s v="Furn"/>
    <s v="Bkcs"/>
    <n v="4144.38"/>
    <n v="4"/>
    <n v="1036.095"/>
    <x v="2"/>
    <x v="0"/>
    <x v="0"/>
  </r>
  <r>
    <s v="6fd58a80-2d0e-49b5-a186-e2b967017251"/>
    <x v="1673"/>
    <s v="20616a1d-9271-4382-b547-e7d87e2bbc7a"/>
    <s v="f58551d4-9e9e-4891-b3fd-9d12c16c9974"/>
    <d v="2020-02-24T00:00:00"/>
    <s v="Exp"/>
    <x v="4442"/>
    <x v="0"/>
    <s v="East Kathybury"/>
    <s v="OffSup"/>
    <s v="Bndrs"/>
    <n v="4074.25"/>
    <n v="4"/>
    <n v="1018.5625"/>
    <x v="1"/>
    <x v="3"/>
    <x v="1"/>
  </r>
  <r>
    <s v="71eab259-5f62-4541-9440-74f0e1f43224"/>
    <x v="1523"/>
    <s v="52905502-dc83-4922-bac5-64d241da3e5a"/>
    <s v="5f7afdc7-9593-4730-af94-155f62f1b518"/>
    <d v="2019-09-08T00:00:00"/>
    <s v="Std"/>
    <x v="4443"/>
    <x v="3"/>
    <s v="Holmesfurt"/>
    <s v="Furn"/>
    <s v="Acc"/>
    <n v="4662.51"/>
    <n v="9"/>
    <n v="518.05666666666673"/>
    <x v="2"/>
    <x v="2"/>
    <x v="0"/>
  </r>
  <r>
    <s v="b309e61c-8a7f-4e5a-b772-b8312c70aa66"/>
    <x v="832"/>
    <s v="ea93b538-89f4-4eae-9ce2-3f63ab906c15"/>
    <s v="2ce1f692-81ca-4d43-b69e-cc7d34498e21"/>
    <d v="2019-06-05T00:00:00"/>
    <s v="Std"/>
    <x v="4444"/>
    <x v="2"/>
    <s v="Adamshaven"/>
    <s v="OffSup"/>
    <s v="Fstnrs"/>
    <n v="2111.39"/>
    <n v="6"/>
    <n v="351.89833333333331"/>
    <x v="1"/>
    <x v="1"/>
    <x v="1"/>
  </r>
  <r>
    <s v="8128a2ab-ab14-4f70-9909-8eeb0ccccc3f"/>
    <x v="7"/>
    <s v="c37e1fe7-c391-4f95-b856-d31090ec6b4b"/>
    <s v="d3e11790-be97-420e-afae-697012bf6dba"/>
    <d v="2022-12-04T00:00:00"/>
    <s v="Exp"/>
    <x v="4445"/>
    <x v="0"/>
    <s v="Williamshaven"/>
    <s v="OffSup"/>
    <s v="Phns"/>
    <n v="3665.73"/>
    <n v="1"/>
    <n v="3665.73"/>
    <x v="1"/>
    <x v="4"/>
    <x v="0"/>
  </r>
  <r>
    <s v="5546efb5-48f6-4ca4-b51d-0515d81e3bd2"/>
    <x v="1236"/>
    <s v="89065c89-d41b-477b-985e-478d1b5bec94"/>
    <s v="f4a5a834-09f7-4963-818b-7976167a6eff"/>
    <d v="2021-07-31T00:00:00"/>
    <s v="Exp"/>
    <x v="4446"/>
    <x v="1"/>
    <s v="South Elizabethton"/>
    <s v="OffSup"/>
    <s v="Acc"/>
    <n v="2720.9"/>
    <n v="4"/>
    <n v="680.22500000000002"/>
    <x v="1"/>
    <x v="2"/>
    <x v="0"/>
  </r>
  <r>
    <s v="44048132-65e8-49bc-a66c-61eab61f06cb"/>
    <x v="1475"/>
    <s v="c9e7c716-d571-430c-b32c-7045ac69d5d0"/>
    <s v="fac0c322-759a-4ddf-b287-ff50842d6c64"/>
    <d v="2024-02-22T00:00:00"/>
    <s v="Std"/>
    <x v="4447"/>
    <x v="0"/>
    <s v="Hodgeston"/>
    <s v="OffSup"/>
    <s v="Phns"/>
    <n v="1404.65"/>
    <n v="4"/>
    <n v="351.16250000000002"/>
    <x v="1"/>
    <x v="4"/>
    <x v="0"/>
  </r>
  <r>
    <s v="33d2ed8a-8a30-4ddd-9fb6-318f15c27ffa"/>
    <x v="1066"/>
    <s v="84914016-fc1d-403f-8a34-9663ff012eb1"/>
    <s v="5c630955-38a7-4516-b186-4aab223bea71"/>
    <d v="2021-08-26T00:00:00"/>
    <s v="Std"/>
    <x v="4448"/>
    <x v="0"/>
    <s v="Scottburgh"/>
    <s v="OffSup"/>
    <s v="Acc"/>
    <n v="3012.39"/>
    <n v="1"/>
    <n v="3012.39"/>
    <x v="1"/>
    <x v="2"/>
    <x v="0"/>
  </r>
  <r>
    <s v="d27e7399-74ec-4dec-9340-07075708e440"/>
    <x v="149"/>
    <s v="3d969074-c8de-43b9-a7a8-aa5b4cca64a9"/>
    <s v="a297036f-250a-43d5-9a53-931bc6de0901"/>
    <d v="2022-08-26T00:00:00"/>
    <s v="Eco"/>
    <x v="4449"/>
    <x v="0"/>
    <s v="Douglasburgh"/>
    <s v="Tech"/>
    <s v="Fstnrs"/>
    <n v="4789.25"/>
    <n v="7"/>
    <n v="684.17857142857144"/>
    <x v="0"/>
    <x v="1"/>
    <x v="0"/>
  </r>
  <r>
    <s v="b7a90d65-56be-4327-a193-40346a549430"/>
    <x v="887"/>
    <s v="59def8f9-7498-4af4-8f65-cb733fa498cc"/>
    <s v="b84947c8-a07a-486d-bec2-7df91f328817"/>
    <d v="2023-07-26T00:00:00"/>
    <s v="Std"/>
    <x v="4450"/>
    <x v="2"/>
    <s v="South Mary"/>
    <s v="Tech"/>
    <s v="Bndrs"/>
    <n v="1901.46"/>
    <n v="5"/>
    <n v="380.29200000000003"/>
    <x v="0"/>
    <x v="3"/>
    <x v="1"/>
  </r>
  <r>
    <s v="66595cd3-d666-46b7-8d5a-e6ef3a44b944"/>
    <x v="431"/>
    <s v="b26e3635-6161-4d36-8109-50359459254f"/>
    <s v="8ee954a0-1829-4225-9a68-dc64334d43b9"/>
    <d v="2020-02-08T00:00:00"/>
    <s v="Std"/>
    <x v="4451"/>
    <x v="3"/>
    <s v="West Lori"/>
    <s v="Tech"/>
    <s v="Acc"/>
    <n v="950.25"/>
    <n v="10"/>
    <n v="95.025000000000006"/>
    <x v="0"/>
    <x v="2"/>
    <x v="0"/>
  </r>
  <r>
    <s v="c318fec2-ba06-4ebe-aa92-7190a19616f1"/>
    <x v="1136"/>
    <s v="54653ecd-379e-4f43-becb-14290e5099b2"/>
    <s v="a58cc352-c228-4a12-bd36-ffbf807ab8c1"/>
    <d v="2023-01-17T00:00:00"/>
    <s v="Eco"/>
    <x v="4452"/>
    <x v="2"/>
    <s v="Josephside"/>
    <s v="Tech"/>
    <s v="Fstnrs"/>
    <n v="387.82"/>
    <n v="9"/>
    <n v="43.091111111111111"/>
    <x v="0"/>
    <x v="1"/>
    <x v="1"/>
  </r>
  <r>
    <s v="32b60b78-c8b7-4ab2-a563-dfef19b54516"/>
    <x v="1030"/>
    <s v="5abb6964-804d-4d5d-9c65-0cca0133a3f5"/>
    <s v="d422bc28-ac5e-48fa-ad76-e952a435c93c"/>
    <d v="2019-11-30T00:00:00"/>
    <s v="Std"/>
    <x v="4453"/>
    <x v="2"/>
    <s v="Jamesberg"/>
    <s v="OffSup"/>
    <s v="Acc"/>
    <n v="3495.88"/>
    <n v="6"/>
    <n v="582.64666666666665"/>
    <x v="1"/>
    <x v="2"/>
    <x v="1"/>
  </r>
  <r>
    <s v="f8e75421-08fc-4940-b934-b8391615ef47"/>
    <x v="430"/>
    <s v="b237fe78-0ba3-40fe-8fe3-d192e6f6839c"/>
    <s v="e04c6dcd-afe4-4266-873d-167fc803efae"/>
    <d v="2024-11-05T00:00:00"/>
    <s v="Exp"/>
    <x v="4454"/>
    <x v="0"/>
    <s v="Edwardsshire"/>
    <s v="Furn"/>
    <s v="Bkcs"/>
    <n v="964.26"/>
    <n v="4"/>
    <n v="241.065"/>
    <x v="2"/>
    <x v="0"/>
    <x v="0"/>
  </r>
  <r>
    <s v="0df2a1a6-8d33-4500-81dd-07faaa2f7a56"/>
    <x v="1076"/>
    <s v="e0772206-1e34-4d42-911b-559a6de5e8f6"/>
    <s v="09370f57-74c0-46b6-a058-3456dcc2133c"/>
    <d v="2024-08-21T00:00:00"/>
    <s v="Std"/>
    <x v="4455"/>
    <x v="0"/>
    <s v="North Christopherfort"/>
    <s v="OffSup"/>
    <s v="Fstnrs"/>
    <n v="234.66"/>
    <n v="6"/>
    <n v="39.11"/>
    <x v="1"/>
    <x v="1"/>
    <x v="1"/>
  </r>
  <r>
    <s v="ddcced9b-a75e-466e-9071-753cdfe91480"/>
    <x v="285"/>
    <s v="e31e41ee-cd8f-452d-ac65-e47a3d337b3f"/>
    <s v="e6d25e01-647d-4fa6-9f1d-4d78393347fc"/>
    <d v="2022-03-27T00:00:00"/>
    <s v="Eco"/>
    <x v="1697"/>
    <x v="1"/>
    <s v="Teresaside"/>
    <s v="Furn"/>
    <s v="Fstnrs"/>
    <n v="1440.54"/>
    <n v="2"/>
    <n v="720.27"/>
    <x v="2"/>
    <x v="1"/>
    <x v="1"/>
  </r>
  <r>
    <s v="805faaa9-8965-45ea-b2cd-da685d08f75f"/>
    <x v="179"/>
    <s v="f949d15e-b170-4ce7-a55f-3e07ac7ec894"/>
    <s v="1bb6b9fd-6fee-4dc3-8781-83d2202d7933"/>
    <d v="2021-07-22T00:00:00"/>
    <s v="Exp"/>
    <x v="4456"/>
    <x v="0"/>
    <s v="New Nancy"/>
    <s v="Furn"/>
    <s v="Acc"/>
    <n v="3847.66"/>
    <n v="2"/>
    <n v="1923.83"/>
    <x v="2"/>
    <x v="2"/>
    <x v="1"/>
  </r>
  <r>
    <s v="30ca6b41-29ce-4ced-afad-436a9ba2de6d"/>
    <x v="66"/>
    <s v="6d422ef1-5748-4eea-b634-820fe5f75c48"/>
    <s v="4ff7dde9-5d3e-47d9-8089-7e2ed2406e83"/>
    <d v="2021-03-08T00:00:00"/>
    <s v="Std"/>
    <x v="3955"/>
    <x v="1"/>
    <s v="Robertland"/>
    <s v="Tech"/>
    <s v="Bkcs"/>
    <n v="3440.19"/>
    <n v="3"/>
    <n v="1146.73"/>
    <x v="0"/>
    <x v="0"/>
    <x v="1"/>
  </r>
  <r>
    <s v="4b20c719-8628-4548-b030-7cf372015d11"/>
    <x v="1253"/>
    <s v="c28580df-e3d1-4c39-8382-98cfccda53a9"/>
    <s v="018011b8-7bc4-40b9-a4dc-d5bdb2ad96cc"/>
    <d v="2020-12-30T00:00:00"/>
    <s v="Exp"/>
    <x v="4457"/>
    <x v="0"/>
    <s v="Chapmanside"/>
    <s v="Tech"/>
    <s v="Phns"/>
    <n v="4770.32"/>
    <n v="10"/>
    <n v="477.03199999999998"/>
    <x v="0"/>
    <x v="4"/>
    <x v="0"/>
  </r>
  <r>
    <s v="e8460e44-c720-497f-82e6-a3ee66c47b75"/>
    <x v="1060"/>
    <s v="049b2afc-850c-4851-9286-924b8d88c949"/>
    <s v="d6e89dfa-3ef3-4a1a-a669-643eda5fb6d6"/>
    <d v="2024-09-30T00:00:00"/>
    <s v="Eco"/>
    <x v="4458"/>
    <x v="2"/>
    <s v="East Sarah"/>
    <s v="Tech"/>
    <s v="Fstnrs"/>
    <n v="1965.89"/>
    <n v="10"/>
    <n v="196.589"/>
    <x v="0"/>
    <x v="1"/>
    <x v="1"/>
  </r>
  <r>
    <s v="5ccbcbdf-13d5-41b5-a428-8d297c012da2"/>
    <x v="4"/>
    <s v="a5735102-50fd-4a06-9e33-82945f5a5bad"/>
    <s v="e9cfc4a1-f1a1-451e-a9f0-2cfbf08a31fb"/>
    <d v="2020-07-03T00:00:00"/>
    <s v="Std"/>
    <x v="4459"/>
    <x v="3"/>
    <s v="New Andreamouth"/>
    <s v="Tech"/>
    <s v="Acc"/>
    <n v="792.23"/>
    <n v="2"/>
    <n v="396.11500000000001"/>
    <x v="0"/>
    <x v="2"/>
    <x v="0"/>
  </r>
  <r>
    <s v="ecac9266-f4fe-4d79-818c-c78398e4b5a1"/>
    <x v="1092"/>
    <s v="c2b59104-d8ae-47e6-bbe5-54e2c07bca7d"/>
    <s v="58661ff3-3be1-447f-9cd9-ce4f6ef6bb8e"/>
    <d v="2022-10-12T00:00:00"/>
    <s v="Std"/>
    <x v="4460"/>
    <x v="1"/>
    <s v="West Matthew"/>
    <s v="Tech"/>
    <s v="Bkcs"/>
    <n v="1649.09"/>
    <n v="2"/>
    <n v="824.54499999999996"/>
    <x v="0"/>
    <x v="0"/>
    <x v="1"/>
  </r>
  <r>
    <s v="22a0e7db-b3b3-48e3-80c9-852ef48c1084"/>
    <x v="778"/>
    <s v="6b9f4734-dbe6-4fbe-8846-ca60713908a7"/>
    <s v="115a7556-59be-48c3-8b3a-930eb0c574a7"/>
    <d v="2022-09-08T00:00:00"/>
    <s v="Std"/>
    <x v="4461"/>
    <x v="2"/>
    <s v="Anitafort"/>
    <s v="Furn"/>
    <s v="Bkcs"/>
    <n v="3763.86"/>
    <n v="10"/>
    <n v="376.38600000000002"/>
    <x v="2"/>
    <x v="0"/>
    <x v="0"/>
  </r>
  <r>
    <s v="2d442128-178e-418a-a58b-7cb28594086c"/>
    <x v="136"/>
    <s v="4eac96bc-9f31-4e43-b6cd-50bfa6946373"/>
    <s v="17c84147-8efd-461a-aa39-f14b2b751b11"/>
    <d v="2021-03-02T00:00:00"/>
    <s v="Eco"/>
    <x v="4462"/>
    <x v="0"/>
    <s v="Parkville"/>
    <s v="Furn"/>
    <s v="Bkcs"/>
    <n v="4400.55"/>
    <n v="3"/>
    <n v="1466.8500000000001"/>
    <x v="2"/>
    <x v="0"/>
    <x v="0"/>
  </r>
  <r>
    <s v="11909123-0fd9-4437-8892-fa3246f79dc4"/>
    <x v="1563"/>
    <s v="2e21adf5-1b9b-403f-bdbe-9856b02dfcc3"/>
    <s v="28cb6f2e-3c91-41ef-aa71-fc914f53f14e"/>
    <d v="2022-07-22T00:00:00"/>
    <s v="Exp"/>
    <x v="4463"/>
    <x v="0"/>
    <s v="North Christopher"/>
    <s v="Furn"/>
    <s v="Fstnrs"/>
    <n v="3567.28"/>
    <n v="2"/>
    <n v="1783.64"/>
    <x v="2"/>
    <x v="1"/>
    <x v="0"/>
  </r>
  <r>
    <s v="6a388461-2a13-484e-8850-0b8c316d1b70"/>
    <x v="212"/>
    <s v="1803d53a-f11a-4417-b79d-23be9dd9ded6"/>
    <s v="a93a78c8-bdb1-4552-871c-64a98d1fd02e"/>
    <d v="2023-08-03T00:00:00"/>
    <s v="Eco"/>
    <x v="4464"/>
    <x v="3"/>
    <s v="Meganville"/>
    <s v="Furn"/>
    <s v="Acc"/>
    <n v="3314.87"/>
    <n v="4"/>
    <n v="828.71749999999997"/>
    <x v="2"/>
    <x v="2"/>
    <x v="0"/>
  </r>
  <r>
    <s v="9bb9bd86-3de6-4c05-8832-f1c3d7593c58"/>
    <x v="287"/>
    <s v="aa2d932e-4780-47c2-a1d8-7e04c20e58cd"/>
    <s v="939c52f6-c635-4182-976f-b947ca4ae1ad"/>
    <d v="2023-06-02T00:00:00"/>
    <s v="Exp"/>
    <x v="4465"/>
    <x v="1"/>
    <s v="Phyllisport"/>
    <s v="Tech"/>
    <s v="Fstnrs"/>
    <n v="2911.25"/>
    <n v="8"/>
    <n v="363.90625"/>
    <x v="0"/>
    <x v="1"/>
    <x v="1"/>
  </r>
  <r>
    <s v="b9ea10f4-8694-49a1-92b1-f8c2b062b045"/>
    <x v="343"/>
    <s v="03a96d08-d978-4c56-8583-5842d8f77308"/>
    <s v="0b431d64-54a7-4a00-a23a-14e8aeb0d7f2"/>
    <d v="2022-02-12T00:00:00"/>
    <s v="Std"/>
    <x v="4466"/>
    <x v="1"/>
    <s v="Campbellstad"/>
    <s v="OffSup"/>
    <s v="Phns"/>
    <n v="4703.08"/>
    <n v="2"/>
    <n v="2351.54"/>
    <x v="1"/>
    <x v="4"/>
    <x v="1"/>
  </r>
  <r>
    <s v="5692b707-0a72-491a-9815-1b918f361642"/>
    <x v="1674"/>
    <s v="5fa75ee2-eb5b-4fda-b838-981ee2844afa"/>
    <s v="0fb807bb-0044-4691-8b60-ba601a874aa3"/>
    <d v="2023-05-15T00:00:00"/>
    <s v="Eco"/>
    <x v="4467"/>
    <x v="0"/>
    <s v="Danielleland"/>
    <s v="OffSup"/>
    <s v="Bndrs"/>
    <n v="580.27"/>
    <n v="8"/>
    <n v="72.533749999999998"/>
    <x v="1"/>
    <x v="3"/>
    <x v="0"/>
  </r>
  <r>
    <s v="9ff08e1d-35f7-434b-b4b8-b189cc4566d9"/>
    <x v="793"/>
    <s v="9ada1441-ff64-426a-9519-6ad6a4eb8935"/>
    <s v="90982493-ee38-4d58-bf00-c871fff09f56"/>
    <d v="2020-07-11T00:00:00"/>
    <s v="Eco"/>
    <x v="4468"/>
    <x v="0"/>
    <s v="West Jennifermouth"/>
    <s v="Furn"/>
    <s v="Bndrs"/>
    <n v="160.59"/>
    <n v="1"/>
    <n v="160.59"/>
    <x v="2"/>
    <x v="3"/>
    <x v="0"/>
  </r>
  <r>
    <s v="88669bde-6b41-4204-866f-c78fa0072cd6"/>
    <x v="291"/>
    <s v="23d8ce87-79c0-49a1-ab60-c2d7ff6c9c98"/>
    <s v="df091437-1c4c-4e4f-b8ae-ee95bdb41185"/>
    <d v="2020-10-17T00:00:00"/>
    <s v="Exp"/>
    <x v="4469"/>
    <x v="1"/>
    <s v="Lake Ryan"/>
    <s v="OffSup"/>
    <s v="Bndrs"/>
    <n v="3416.34"/>
    <n v="8"/>
    <n v="427.04250000000002"/>
    <x v="1"/>
    <x v="3"/>
    <x v="1"/>
  </r>
  <r>
    <s v="5f02129e-93ed-4476-9908-0d6229b436cf"/>
    <x v="1675"/>
    <s v="6a99a000-92ea-4366-a15b-12906800a346"/>
    <s v="fc497695-8e14-4dc6-b9a3-5557630e10c0"/>
    <d v="2020-11-11T00:00:00"/>
    <s v="Std"/>
    <x v="4470"/>
    <x v="2"/>
    <s v="Lake Nicholas"/>
    <s v="Furn"/>
    <s v="Bkcs"/>
    <n v="254.85"/>
    <n v="2"/>
    <n v="127.425"/>
    <x v="2"/>
    <x v="0"/>
    <x v="1"/>
  </r>
  <r>
    <s v="c9e54f79-bed1-4696-acac-247876e6b0d0"/>
    <x v="1676"/>
    <s v="080deb58-7646-4d45-9401-fae0f7fa42cc"/>
    <s v="31ad0998-54ce-4889-8f0e-73d8dd579e39"/>
    <d v="2024-03-08T00:00:00"/>
    <s v="Exp"/>
    <x v="4471"/>
    <x v="2"/>
    <s v="New Katelynside"/>
    <s v="OffSup"/>
    <s v="Phns"/>
    <n v="649.11"/>
    <n v="9"/>
    <n v="72.123333333333335"/>
    <x v="1"/>
    <x v="4"/>
    <x v="0"/>
  </r>
  <r>
    <s v="895972e1-c4df-461f-bcd3-ab49b2c3fe6d"/>
    <x v="500"/>
    <s v="de5fd4cb-3f41-495b-8850-ff7d6abd074b"/>
    <s v="befbc027-b51b-43f3-8d9e-65a83e077c6d"/>
    <d v="2019-10-29T00:00:00"/>
    <s v="Std"/>
    <x v="4472"/>
    <x v="1"/>
    <s v="West Nicolestad"/>
    <s v="OffSup"/>
    <s v="Phns"/>
    <n v="4832.5"/>
    <n v="6"/>
    <n v="805.41666666666663"/>
    <x v="1"/>
    <x v="4"/>
    <x v="1"/>
  </r>
  <r>
    <s v="0b65ca39-74cc-4087-8a62-a46e42a5839c"/>
    <x v="1560"/>
    <s v="d18efd98-9ab8-464b-ad6c-f2c3ae52e353"/>
    <s v="122f5811-0b4d-4a6c-ae04-39267eb438d9"/>
    <d v="2021-10-09T00:00:00"/>
    <s v="Std"/>
    <x v="4473"/>
    <x v="1"/>
    <s v="Lisatown"/>
    <s v="Furn"/>
    <s v="Phns"/>
    <n v="482.28"/>
    <n v="9"/>
    <n v="53.586666666666666"/>
    <x v="2"/>
    <x v="4"/>
    <x v="0"/>
  </r>
  <r>
    <s v="20463244-2e8a-4938-b27d-61032eb4a36a"/>
    <x v="167"/>
    <s v="020f617b-baaa-4af2-a249-5c05f6354eaa"/>
    <s v="38814dab-143a-41a6-84a4-63aca739e790"/>
    <d v="2021-02-15T00:00:00"/>
    <s v="Exp"/>
    <x v="4474"/>
    <x v="0"/>
    <s v="Crystalburgh"/>
    <s v="Furn"/>
    <s v="Fstnrs"/>
    <n v="1772.06"/>
    <n v="3"/>
    <n v="590.68666666666661"/>
    <x v="2"/>
    <x v="1"/>
    <x v="0"/>
  </r>
  <r>
    <s v="752432c8-2af4-4831-970d-357b2cc44e3f"/>
    <x v="1094"/>
    <s v="396f7a09-c8ff-4b9b-8a52-03b4890dc2e5"/>
    <s v="98e1505b-a7e1-43b8-b060-085dd805024c"/>
    <d v="2022-06-29T00:00:00"/>
    <s v="Eco"/>
    <x v="4475"/>
    <x v="3"/>
    <s v="Brendanland"/>
    <s v="OffSup"/>
    <s v="Fstnrs"/>
    <n v="455.94"/>
    <n v="9"/>
    <n v="50.66"/>
    <x v="1"/>
    <x v="1"/>
    <x v="1"/>
  </r>
  <r>
    <s v="cf42c587-b966-4b81-a93c-11b064639242"/>
    <x v="1677"/>
    <s v="e8207592-4102-4432-9297-844a1896e67a"/>
    <s v="059c3d55-3d13-4a5e-92cc-48a30151c937"/>
    <d v="2021-02-25T00:00:00"/>
    <s v="Std"/>
    <x v="4476"/>
    <x v="1"/>
    <s v="Port Edwardfort"/>
    <s v="Tech"/>
    <s v="Acc"/>
    <n v="1129.18"/>
    <n v="1"/>
    <n v="1129.18"/>
    <x v="0"/>
    <x v="2"/>
    <x v="0"/>
  </r>
  <r>
    <s v="5cb4405d-090e-479e-bc56-3d7f3300eb2a"/>
    <x v="552"/>
    <s v="490d4917-4f3b-4d54-969b-f05b103fea3a"/>
    <s v="35e99dfe-790c-4d17-866f-ef3221c421b9"/>
    <d v="2020-09-21T00:00:00"/>
    <s v="Std"/>
    <x v="4477"/>
    <x v="2"/>
    <s v="West David"/>
    <s v="Tech"/>
    <s v="Bkcs"/>
    <n v="2042.27"/>
    <n v="1"/>
    <n v="2042.27"/>
    <x v="0"/>
    <x v="0"/>
    <x v="1"/>
  </r>
  <r>
    <s v="4fe29dab-22ef-437d-87fe-b3c0765092e7"/>
    <x v="1448"/>
    <s v="7554db02-79d3-4edd-be44-23dd6f55901d"/>
    <s v="3e51b124-4dd2-4e84-ac55-ac8315114b0e"/>
    <d v="2021-04-27T00:00:00"/>
    <s v="Exp"/>
    <x v="4478"/>
    <x v="2"/>
    <s v="Lake Christine"/>
    <s v="Furn"/>
    <s v="Phns"/>
    <n v="514.85"/>
    <n v="3"/>
    <n v="171.61666666666667"/>
    <x v="2"/>
    <x v="4"/>
    <x v="1"/>
  </r>
  <r>
    <s v="788a3ecc-5133-4c93-ba4b-ff49bcd825c5"/>
    <x v="815"/>
    <s v="7e81aea0-c6c6-4450-b2a8-5ece7d51e8b1"/>
    <s v="345d8865-7262-4ad6-bf6b-b9a076df1380"/>
    <d v="2021-11-08T00:00:00"/>
    <s v="Std"/>
    <x v="4479"/>
    <x v="3"/>
    <s v="Holderside"/>
    <s v="Tech"/>
    <s v="Acc"/>
    <n v="2829.06"/>
    <n v="4"/>
    <n v="707.26499999999999"/>
    <x v="0"/>
    <x v="2"/>
    <x v="1"/>
  </r>
  <r>
    <s v="9e8b6c87-87ed-49f1-945e-cc07ea1e7946"/>
    <x v="1648"/>
    <s v="e594044b-ec99-475f-8705-fb5206a87683"/>
    <s v="bd309c80-ff89-4ac9-88c3-9980dc27db7f"/>
    <d v="2021-10-25T00:00:00"/>
    <s v="Eco"/>
    <x v="4480"/>
    <x v="2"/>
    <s v="East Thomas"/>
    <s v="OffSup"/>
    <s v="Phns"/>
    <n v="3989.82"/>
    <n v="5"/>
    <n v="797.96400000000006"/>
    <x v="1"/>
    <x v="4"/>
    <x v="0"/>
  </r>
  <r>
    <s v="21da7a61-9aac-4485-aa8f-077dbe98c0f0"/>
    <x v="524"/>
    <s v="c79e3918-05db-4a6f-b1c6-671ab221a426"/>
    <s v="6b440f88-4dfc-4a1a-82ed-3a05c9d0ee8c"/>
    <d v="2021-01-19T00:00:00"/>
    <s v="Std"/>
    <x v="4481"/>
    <x v="1"/>
    <s v="Gillfurt"/>
    <s v="Tech"/>
    <s v="Fstnrs"/>
    <n v="938.75"/>
    <n v="10"/>
    <n v="93.875"/>
    <x v="0"/>
    <x v="1"/>
    <x v="0"/>
  </r>
  <r>
    <s v="95995aa1-072e-45ba-abb9-d0c830a57c3b"/>
    <x v="365"/>
    <s v="bc4e7a19-3282-4b56-b00f-9fdd9915f3b5"/>
    <s v="02dbb69a-2f1d-42d2-9fee-f4c3b8cb7fb2"/>
    <d v="2021-04-09T00:00:00"/>
    <s v="Std"/>
    <x v="4482"/>
    <x v="2"/>
    <s v="West Jacqueline"/>
    <s v="Furn"/>
    <s v="Acc"/>
    <n v="4121.6099999999997"/>
    <n v="3"/>
    <n v="1373.87"/>
    <x v="2"/>
    <x v="2"/>
    <x v="1"/>
  </r>
  <r>
    <s v="38b82051-e912-489b-a200-c4ab0f85a20a"/>
    <x v="574"/>
    <s v="33a4ea85-89a4-48fa-ad5e-6a975b7c18a1"/>
    <s v="c22f4a0f-58fa-420b-8238-6959499b070b"/>
    <d v="2024-02-26T00:00:00"/>
    <s v="Exp"/>
    <x v="4483"/>
    <x v="2"/>
    <s v="Richardstown"/>
    <s v="OffSup"/>
    <s v="Acc"/>
    <n v="2324.66"/>
    <n v="2"/>
    <n v="1162.33"/>
    <x v="1"/>
    <x v="2"/>
    <x v="0"/>
  </r>
  <r>
    <s v="78f37740-b81d-4f5e-b8af-279d5d89a50a"/>
    <x v="1678"/>
    <s v="7fc0aaaf-b713-4ca2-bf74-22b6600231d5"/>
    <s v="5bededfa-2b9d-4b1a-8a46-560bfde0a9ed"/>
    <d v="2020-03-04T00:00:00"/>
    <s v="Eco"/>
    <x v="4484"/>
    <x v="2"/>
    <s v="Roachstad"/>
    <s v="Tech"/>
    <s v="Acc"/>
    <n v="3697.13"/>
    <n v="9"/>
    <n v="410.79222222222222"/>
    <x v="0"/>
    <x v="2"/>
    <x v="0"/>
  </r>
  <r>
    <s v="2e5ff9da-ebd4-4bb7-92a0-5872d1176755"/>
    <x v="886"/>
    <s v="9928ee20-7808-4473-9039-684ef3f4eb75"/>
    <s v="3e653aab-4544-4c73-8caf-3f4c43230d3e"/>
    <d v="2023-02-19T00:00:00"/>
    <s v="Exp"/>
    <x v="4485"/>
    <x v="1"/>
    <s v="Lake George"/>
    <s v="OffSup"/>
    <s v="Acc"/>
    <n v="4557.58"/>
    <n v="2"/>
    <n v="2278.79"/>
    <x v="1"/>
    <x v="2"/>
    <x v="0"/>
  </r>
  <r>
    <s v="8a1b4c54-6596-4821-8c05-f89d1c2b3d25"/>
    <x v="1217"/>
    <s v="ca7f9aa8-1109-4765-9b5e-abb214a636ec"/>
    <s v="ab251785-7da7-418a-bca3-1ab8c5b12bfa"/>
    <d v="2022-03-24T00:00:00"/>
    <s v="Exp"/>
    <x v="4486"/>
    <x v="2"/>
    <s v="West Crystal"/>
    <s v="Tech"/>
    <s v="Phns"/>
    <n v="3981.99"/>
    <n v="6"/>
    <n v="663.66499999999996"/>
    <x v="0"/>
    <x v="4"/>
    <x v="1"/>
  </r>
  <r>
    <s v="979cee19-7e91-475f-9c7a-5cbc25a10ea6"/>
    <x v="738"/>
    <s v="11f13c16-9aaf-4582-a746-17d794ec1225"/>
    <s v="66ad5672-c8b0-4b7f-9d3a-973cd03b6d2e"/>
    <d v="2023-09-10T00:00:00"/>
    <s v="Eco"/>
    <x v="4487"/>
    <x v="1"/>
    <s v="North Laura"/>
    <s v="OffSup"/>
    <s v="Acc"/>
    <n v="3689.65"/>
    <n v="5"/>
    <n v="737.93000000000006"/>
    <x v="1"/>
    <x v="2"/>
    <x v="0"/>
  </r>
  <r>
    <s v="666f56d0-436c-4b9f-bdcb-f4385910a4e2"/>
    <x v="1679"/>
    <s v="4a49b7d9-0c56-4c5b-bf3f-2b264d2e3097"/>
    <s v="97908177-56c9-4934-8fc3-f4d0dab90bc1"/>
    <d v="2024-05-03T00:00:00"/>
    <s v="Exp"/>
    <x v="4488"/>
    <x v="1"/>
    <s v="Lake Michaelmouth"/>
    <s v="Furn"/>
    <s v="Bkcs"/>
    <n v="1113.82"/>
    <n v="4"/>
    <n v="278.45499999999998"/>
    <x v="2"/>
    <x v="0"/>
    <x v="0"/>
  </r>
  <r>
    <s v="e5187aa6-b7f8-41d7-b6ee-a10cc96728f2"/>
    <x v="1475"/>
    <s v="6262ddcf-2d7c-4384-9532-c84db3957ce9"/>
    <s v="4963dbfe-d489-47d6-bed0-dc3ed6ebbf62"/>
    <d v="2024-06-06T00:00:00"/>
    <s v="Std"/>
    <x v="406"/>
    <x v="1"/>
    <s v="West Thomas"/>
    <s v="Tech"/>
    <s v="Bndrs"/>
    <n v="1629.56"/>
    <n v="3"/>
    <n v="543.18666666666661"/>
    <x v="0"/>
    <x v="3"/>
    <x v="0"/>
  </r>
  <r>
    <s v="5d50f4be-2d47-4eca-8c80-5ba631255641"/>
    <x v="1264"/>
    <s v="3621d24c-0102-4af3-8eb9-18db943ad61f"/>
    <s v="4874bcf0-8504-49ee-9387-93d03110e7ee"/>
    <d v="2020-09-23T00:00:00"/>
    <s v="Std"/>
    <x v="1460"/>
    <x v="2"/>
    <s v="New Julie"/>
    <s v="Tech"/>
    <s v="Bkcs"/>
    <n v="4020.92"/>
    <n v="4"/>
    <n v="1005.23"/>
    <x v="0"/>
    <x v="0"/>
    <x v="1"/>
  </r>
  <r>
    <s v="d9befe1a-0240-4d1b-a9da-05cbc8d2c070"/>
    <x v="1357"/>
    <s v="1914f773-aea3-4b28-978f-f833fc2cd3b7"/>
    <s v="b48027cc-e8c8-4753-ab0a-7060be745c9e"/>
    <d v="2024-09-03T00:00:00"/>
    <s v="Eco"/>
    <x v="4489"/>
    <x v="3"/>
    <s v="Lake Angelaburgh"/>
    <s v="Tech"/>
    <s v="Fstnrs"/>
    <n v="620.37"/>
    <n v="8"/>
    <n v="77.546250000000001"/>
    <x v="0"/>
    <x v="1"/>
    <x v="1"/>
  </r>
  <r>
    <s v="e0483b0a-4e93-4941-a0bf-56e3028f2a88"/>
    <x v="223"/>
    <s v="e90e0069-695d-494f-9be4-97dbba3019ce"/>
    <s v="e6280d42-ab8d-4eb8-9025-472b4c81a73c"/>
    <d v="2020-05-20T00:00:00"/>
    <s v="Eco"/>
    <x v="4490"/>
    <x v="0"/>
    <s v="West Donald"/>
    <s v="OffSup"/>
    <s v="Acc"/>
    <n v="778.18"/>
    <n v="1"/>
    <n v="778.18"/>
    <x v="1"/>
    <x v="2"/>
    <x v="0"/>
  </r>
  <r>
    <s v="d0a74071-b3d0-4641-b22a-c4af6215ea15"/>
    <x v="840"/>
    <s v="c852796f-2b39-4185-b317-0a57e184ffcc"/>
    <s v="78be5ff0-3928-4b3a-8607-2e9f40bf28c4"/>
    <d v="2019-06-26T00:00:00"/>
    <s v="Eco"/>
    <x v="4491"/>
    <x v="2"/>
    <s v="Franciscoshire"/>
    <s v="Furn"/>
    <s v="Acc"/>
    <n v="3347.96"/>
    <n v="5"/>
    <n v="669.59199999999998"/>
    <x v="2"/>
    <x v="2"/>
    <x v="0"/>
  </r>
  <r>
    <s v="f17f43c9-b459-4940-8f5a-411225b0deff"/>
    <x v="812"/>
    <s v="c9d7e287-e317-45ce-b732-c511ea43005e"/>
    <s v="36b9aef5-7b99-422d-ba8d-9af1b2e52b07"/>
    <d v="2019-05-08T00:00:00"/>
    <s v="Eco"/>
    <x v="4492"/>
    <x v="3"/>
    <s v="North Sandra"/>
    <s v="OffSup"/>
    <s v="Acc"/>
    <n v="4762.42"/>
    <n v="8"/>
    <n v="595.30250000000001"/>
    <x v="1"/>
    <x v="2"/>
    <x v="0"/>
  </r>
  <r>
    <s v="a8cd8657-6192-46c5-ab2a-6465866cf9eb"/>
    <x v="385"/>
    <s v="f8ed9104-0969-4681-9cd2-1f15037099f0"/>
    <s v="0954d3d9-9faa-4c4a-b855-686440de8006"/>
    <d v="2020-06-03T00:00:00"/>
    <s v="Eco"/>
    <x v="4493"/>
    <x v="0"/>
    <s v="Lake Angelaland"/>
    <s v="OffSup"/>
    <s v="Acc"/>
    <n v="3505.9"/>
    <n v="5"/>
    <n v="701.18000000000006"/>
    <x v="1"/>
    <x v="2"/>
    <x v="0"/>
  </r>
  <r>
    <s v="fa2aac0e-df99-4238-adb6-e449e96ba3cf"/>
    <x v="463"/>
    <s v="f68bec81-4d12-41a8-a1fc-412e4c504eec"/>
    <s v="68567896-50f3-4ccd-b3cf-a5f234a496b0"/>
    <d v="2022-09-09T00:00:00"/>
    <s v="Exp"/>
    <x v="4494"/>
    <x v="0"/>
    <s v="Campbellfurt"/>
    <s v="OffSup"/>
    <s v="Phns"/>
    <n v="1444.41"/>
    <n v="4"/>
    <n v="361.10250000000002"/>
    <x v="1"/>
    <x v="4"/>
    <x v="0"/>
  </r>
  <r>
    <s v="b2ef151f-d71d-4560-9575-8c19a4b1b1a1"/>
    <x v="1218"/>
    <s v="01f2da26-c14e-4627-90fd-991073f2a179"/>
    <s v="852c14cf-ecbe-4318-9c1f-9cd0d93ff55d"/>
    <d v="2022-04-30T00:00:00"/>
    <s v="Std"/>
    <x v="4495"/>
    <x v="1"/>
    <s v="Collinsfurt"/>
    <s v="OffSup"/>
    <s v="Bndrs"/>
    <n v="243.25"/>
    <n v="9"/>
    <n v="27.027777777777779"/>
    <x v="1"/>
    <x v="3"/>
    <x v="1"/>
  </r>
  <r>
    <s v="b135b8af-0f1f-41e8-b0e2-05a88c56ce13"/>
    <x v="128"/>
    <s v="afda6c14-b36c-4e23-a545-829e583b95af"/>
    <s v="1c81d8ea-6de2-49b1-87a1-1c6e79dd345c"/>
    <d v="2024-03-14T00:00:00"/>
    <s v="Std"/>
    <x v="4496"/>
    <x v="2"/>
    <s v="Sharonburgh"/>
    <s v="Tech"/>
    <s v="Bndrs"/>
    <n v="2169.4299999999998"/>
    <n v="9"/>
    <n v="241.04777777777775"/>
    <x v="0"/>
    <x v="3"/>
    <x v="1"/>
  </r>
  <r>
    <s v="76647bcd-3c0a-4627-a30c-01c8aed487b7"/>
    <x v="764"/>
    <s v="eb31d4f6-34e1-4e6d-b606-1d684efa01a4"/>
    <s v="98f8ddf7-49c6-40e6-a493-3ce09d60cd59"/>
    <d v="2021-02-07T00:00:00"/>
    <s v="Exp"/>
    <x v="4497"/>
    <x v="1"/>
    <s v="Lake Toni"/>
    <s v="OffSup"/>
    <s v="Phns"/>
    <n v="154.84"/>
    <n v="3"/>
    <n v="51.613333333333337"/>
    <x v="1"/>
    <x v="4"/>
    <x v="0"/>
  </r>
  <r>
    <s v="6c7f36d3-8990-455b-8560-1e229e0fdb36"/>
    <x v="594"/>
    <s v="04069f0a-a27e-4552-9012-e2e5898551fc"/>
    <s v="f5beadbe-eea8-4d85-a906-9657e140ee4c"/>
    <d v="2020-04-09T00:00:00"/>
    <s v="Eco"/>
    <x v="4498"/>
    <x v="2"/>
    <s v="Wrightview"/>
    <s v="OffSup"/>
    <s v="Phns"/>
    <n v="4853.1099999999997"/>
    <n v="2"/>
    <n v="2426.5549999999998"/>
    <x v="1"/>
    <x v="4"/>
    <x v="0"/>
  </r>
  <r>
    <s v="438b5f39-c5ca-4787-8090-34f3b767c14b"/>
    <x v="1426"/>
    <s v="0f0752b9-00a4-40e8-bc35-ee2c5feca9d5"/>
    <s v="383257df-de29-453c-92c6-1b73f3bdf7c4"/>
    <d v="2020-12-19T00:00:00"/>
    <s v="Eco"/>
    <x v="4499"/>
    <x v="0"/>
    <s v="Cruzview"/>
    <s v="Tech"/>
    <s v="Fstnrs"/>
    <n v="1778.84"/>
    <n v="6"/>
    <n v="296.4733333333333"/>
    <x v="0"/>
    <x v="1"/>
    <x v="0"/>
  </r>
  <r>
    <s v="c838a8ab-1720-4ad7-a869-708776b33117"/>
    <x v="1445"/>
    <s v="43177f2b-bb46-409c-93cd-357771f811cc"/>
    <s v="27b05c02-87dc-4e94-94b3-a35edd11ecb7"/>
    <d v="2023-09-28T00:00:00"/>
    <s v="Exp"/>
    <x v="4500"/>
    <x v="3"/>
    <s v="Caitlinmouth"/>
    <s v="OffSup"/>
    <s v="Bkcs"/>
    <n v="2199.66"/>
    <n v="6"/>
    <n v="366.60999999999996"/>
    <x v="1"/>
    <x v="0"/>
    <x v="1"/>
  </r>
  <r>
    <s v="86fe6d1c-65bd-4a72-883d-982187a0f375"/>
    <x v="647"/>
    <s v="508e821a-d57d-48e5-87b6-278dcc222818"/>
    <s v="aa647663-3e71-49e4-988b-a2f06fa2dcd9"/>
    <d v="2024-04-14T00:00:00"/>
    <s v="Eco"/>
    <x v="4501"/>
    <x v="2"/>
    <s v="Lake Jennifer"/>
    <s v="Furn"/>
    <s v="Fstnrs"/>
    <n v="4430.5"/>
    <n v="8"/>
    <n v="553.8125"/>
    <x v="2"/>
    <x v="1"/>
    <x v="0"/>
  </r>
  <r>
    <s v="37394f45-ec2c-48a9-868d-5d5e6a65707a"/>
    <x v="1088"/>
    <s v="6769d3fe-7a57-4182-b845-31089736fe88"/>
    <s v="57cbe3e4-d621-4559-973a-6a450f5da94b"/>
    <d v="2022-04-14T00:00:00"/>
    <s v="Eco"/>
    <x v="4502"/>
    <x v="3"/>
    <s v="Crawfordtown"/>
    <s v="Tech"/>
    <s v="Acc"/>
    <n v="628.14"/>
    <n v="1"/>
    <n v="628.14"/>
    <x v="0"/>
    <x v="2"/>
    <x v="0"/>
  </r>
  <r>
    <s v="563c63a5-b80c-40d6-8427-f4c4d948320c"/>
    <x v="1324"/>
    <s v="a323ddf9-794c-4c15-bc97-d8adf99a63a0"/>
    <s v="27070a80-81ac-410f-8be1-5cb41e58b27f"/>
    <d v="2022-05-30T00:00:00"/>
    <s v="Exp"/>
    <x v="4503"/>
    <x v="1"/>
    <s v="Charlesland"/>
    <s v="Tech"/>
    <s v="Bkcs"/>
    <n v="1400.33"/>
    <n v="10"/>
    <n v="140.03299999999999"/>
    <x v="0"/>
    <x v="0"/>
    <x v="1"/>
  </r>
  <r>
    <s v="2b1d025e-6dcb-42e7-b8a0-b8899b40f4c8"/>
    <x v="204"/>
    <s v="a454b65f-1ad8-4b51-8f98-599d92437f78"/>
    <s v="4fff1f09-38df-467e-a5bf-8b59c5fc51d4"/>
    <d v="2019-11-22T00:00:00"/>
    <s v="Std"/>
    <x v="4504"/>
    <x v="0"/>
    <s v="West Daniel"/>
    <s v="OffSup"/>
    <s v="Acc"/>
    <n v="3335.78"/>
    <n v="9"/>
    <n v="370.64222222222224"/>
    <x v="1"/>
    <x v="2"/>
    <x v="1"/>
  </r>
  <r>
    <s v="f753025b-7966-4445-9584-98638da7d61f"/>
    <x v="1305"/>
    <s v="04c767ab-8f4d-4d8a-b8bf-22ec5ee87969"/>
    <s v="15c2c25f-5b0c-4344-aa61-4b0717ec1830"/>
    <d v="2024-01-27T00:00:00"/>
    <s v="Eco"/>
    <x v="4505"/>
    <x v="0"/>
    <s v="Normaport"/>
    <s v="OffSup"/>
    <s v="Bkcs"/>
    <n v="365.45"/>
    <n v="10"/>
    <n v="36.545000000000002"/>
    <x v="1"/>
    <x v="0"/>
    <x v="1"/>
  </r>
  <r>
    <s v="dc9bf7b8-1b40-48a5-bee4-958ab45a368d"/>
    <x v="1647"/>
    <s v="5d811a03-ed42-4185-a4be-4fe2b7869f3e"/>
    <s v="443306ee-1cd2-41ea-9183-10c2f3ac67f7"/>
    <d v="2021-11-04T00:00:00"/>
    <s v="Eco"/>
    <x v="4506"/>
    <x v="3"/>
    <s v="North Jenniferfort"/>
    <s v="OffSup"/>
    <s v="Fstnrs"/>
    <n v="672.21"/>
    <n v="4"/>
    <n v="168.05250000000001"/>
    <x v="1"/>
    <x v="1"/>
    <x v="0"/>
  </r>
  <r>
    <s v="5a8dd467-516c-42f9-afb0-ea343c126f6f"/>
    <x v="55"/>
    <s v="bca1bf3a-355f-4783-880c-8284e5f336ad"/>
    <s v="5917a35d-d682-4971-9e91-97753dadad08"/>
    <d v="2022-03-13T00:00:00"/>
    <s v="Std"/>
    <x v="4507"/>
    <x v="0"/>
    <s v="East Marisaberg"/>
    <s v="OffSup"/>
    <s v="Bndrs"/>
    <n v="1327.92"/>
    <n v="3"/>
    <n v="442.64000000000004"/>
    <x v="1"/>
    <x v="3"/>
    <x v="1"/>
  </r>
  <r>
    <s v="4ccfcc47-200b-41e8-9b75-12fb0d5d830c"/>
    <x v="511"/>
    <s v="b8d804ae-f3a2-4b73-afd7-db18a3109981"/>
    <s v="fdcf619b-977a-47d6-b3fe-7b204bd298de"/>
    <d v="2021-04-27T00:00:00"/>
    <s v="Exp"/>
    <x v="4508"/>
    <x v="3"/>
    <s v="East Tanner"/>
    <s v="Furn"/>
    <s v="Acc"/>
    <n v="1336.46"/>
    <n v="4"/>
    <n v="334.11500000000001"/>
    <x v="2"/>
    <x v="2"/>
    <x v="1"/>
  </r>
  <r>
    <s v="9a7514dd-40d0-4be2-977b-e6694a0eefa8"/>
    <x v="875"/>
    <s v="e0776d28-225b-473e-8d0d-f13d25ff38a0"/>
    <s v="528a1c6f-012d-4d20-bd06-19b4513e3312"/>
    <d v="2023-06-09T00:00:00"/>
    <s v="Std"/>
    <x v="4509"/>
    <x v="2"/>
    <s v="Alexandrashire"/>
    <s v="OffSup"/>
    <s v="Fstnrs"/>
    <n v="2583.52"/>
    <n v="7"/>
    <n v="369.07428571428574"/>
    <x v="1"/>
    <x v="1"/>
    <x v="0"/>
  </r>
  <r>
    <s v="23cfce6c-2756-4432-a398-3872bc5d4b1b"/>
    <x v="1680"/>
    <s v="5bdef527-3d2f-4c65-8ef1-869fa33de669"/>
    <s v="2fdeff94-4213-4e36-99af-5cee460f3e29"/>
    <d v="2023-10-16T00:00:00"/>
    <s v="Eco"/>
    <x v="4510"/>
    <x v="0"/>
    <s v="South Keithshire"/>
    <s v="Furn"/>
    <s v="Acc"/>
    <n v="3903.92"/>
    <n v="8"/>
    <n v="487.99"/>
    <x v="2"/>
    <x v="2"/>
    <x v="0"/>
  </r>
  <r>
    <s v="f55fd934-6018-4b60-b504-84dce2f37be6"/>
    <x v="1281"/>
    <s v="49007124-6203-4864-8cea-8396b75418f3"/>
    <s v="e9a2d73b-f59d-4c32-bd8c-d210d69a28ff"/>
    <d v="2020-05-15T00:00:00"/>
    <s v="Exp"/>
    <x v="4511"/>
    <x v="0"/>
    <s v="Hicksbury"/>
    <s v="OffSup"/>
    <s v="Acc"/>
    <n v="1423.87"/>
    <n v="5"/>
    <n v="284.774"/>
    <x v="1"/>
    <x v="2"/>
    <x v="1"/>
  </r>
  <r>
    <s v="1ca33cc9-590d-4b4d-8ebe-b90b992cfa3e"/>
    <x v="971"/>
    <s v="fd1015ec-d915-49e6-afa5-b97a9f153224"/>
    <s v="89f202d4-fdd8-49e8-833c-8475bde191ca"/>
    <d v="2020-02-04T00:00:00"/>
    <s v="Std"/>
    <x v="4512"/>
    <x v="1"/>
    <s v="South Tiffany"/>
    <s v="Furn"/>
    <s v="Bndrs"/>
    <n v="3166.5"/>
    <n v="3"/>
    <n v="1055.5"/>
    <x v="2"/>
    <x v="3"/>
    <x v="0"/>
  </r>
  <r>
    <s v="66d58b6d-7cdd-4989-a2b2-7220d4ab8cd2"/>
    <x v="1568"/>
    <s v="200e6212-1137-42f2-86b2-fba99c55e681"/>
    <s v="2285ef68-1338-45c9-88c3-940e009467bf"/>
    <d v="2022-06-02T00:00:00"/>
    <s v="Exp"/>
    <x v="4513"/>
    <x v="3"/>
    <s v="Christybury"/>
    <s v="Furn"/>
    <s v="Fstnrs"/>
    <n v="2440.98"/>
    <n v="7"/>
    <n v="348.7114285714286"/>
    <x v="2"/>
    <x v="1"/>
    <x v="0"/>
  </r>
  <r>
    <s v="afdd7df1-7fbf-4b79-87c3-391c7dd045bd"/>
    <x v="1572"/>
    <s v="61db19fc-2356-4197-82d3-bd71d8a85368"/>
    <s v="ebdb2628-2b66-4130-bbdb-0d6692e198aa"/>
    <d v="2021-03-13T00:00:00"/>
    <s v="Exp"/>
    <x v="3469"/>
    <x v="0"/>
    <s v="North Stacey"/>
    <s v="Tech"/>
    <s v="Bndrs"/>
    <n v="4031.89"/>
    <n v="8"/>
    <n v="503.98624999999998"/>
    <x v="0"/>
    <x v="3"/>
    <x v="1"/>
  </r>
  <r>
    <s v="bda10bcf-eebb-403e-bc46-50f1a7604b1a"/>
    <x v="1575"/>
    <s v="a9bc6258-8f87-4bd2-9129-b068181e2c2f"/>
    <s v="7ee9460b-9885-4155-8c5e-574f00dc2c56"/>
    <d v="2024-02-26T00:00:00"/>
    <s v="Eco"/>
    <x v="4514"/>
    <x v="1"/>
    <s v="West Deborah"/>
    <s v="Furn"/>
    <s v="Bndrs"/>
    <n v="1565.61"/>
    <n v="9"/>
    <n v="173.95666666666665"/>
    <x v="2"/>
    <x v="3"/>
    <x v="1"/>
  </r>
  <r>
    <s v="2e7f9192-c161-4358-a65c-7171063c2cf2"/>
    <x v="1276"/>
    <s v="da3fc42d-260a-421c-9bb4-0abfe1391012"/>
    <s v="6878d359-2063-4718-b99c-3c383b89e91e"/>
    <d v="2022-07-07T00:00:00"/>
    <s v="Exp"/>
    <x v="4515"/>
    <x v="0"/>
    <s v="Vasquezhaven"/>
    <s v="Furn"/>
    <s v="Phns"/>
    <n v="182.25"/>
    <n v="10"/>
    <n v="18.225000000000001"/>
    <x v="2"/>
    <x v="4"/>
    <x v="0"/>
  </r>
  <r>
    <s v="e74f0e93-86cf-446a-8883-138eef4cea69"/>
    <x v="1523"/>
    <s v="d62caccc-2abd-4489-9bf3-a51a38ec3b88"/>
    <s v="72fdc7af-645a-4f9d-8b7a-b2500a361ad8"/>
    <d v="2019-10-26T00:00:00"/>
    <s v="Std"/>
    <x v="4516"/>
    <x v="0"/>
    <s v="Taylorville"/>
    <s v="Tech"/>
    <s v="Acc"/>
    <n v="445.78"/>
    <n v="1"/>
    <n v="445.78"/>
    <x v="0"/>
    <x v="2"/>
    <x v="0"/>
  </r>
  <r>
    <s v="0ece8fbe-4e0f-4bc8-9886-aac4b5986143"/>
    <x v="946"/>
    <s v="009e8f61-1b11-4619-8f1d-89f6cb040f36"/>
    <s v="675721e2-c623-4b92-ae62-d96d6b22a3a7"/>
    <d v="2019-09-17T00:00:00"/>
    <s v="Exp"/>
    <x v="4517"/>
    <x v="2"/>
    <s v="East Wandafort"/>
    <s v="Furn"/>
    <s v="Phns"/>
    <n v="661.98"/>
    <n v="1"/>
    <n v="661.98"/>
    <x v="2"/>
    <x v="4"/>
    <x v="1"/>
  </r>
  <r>
    <s v="d403e647-9cf6-4498-8490-1f22526f6eeb"/>
    <x v="111"/>
    <s v="56bbc3f0-9621-4038-bec8-fe191e38f568"/>
    <s v="b986548c-8598-40e5-933b-fa712fa167ae"/>
    <d v="2023-04-27T00:00:00"/>
    <s v="Eco"/>
    <x v="4518"/>
    <x v="3"/>
    <s v="East Williamside"/>
    <s v="OffSup"/>
    <s v="Bndrs"/>
    <n v="1157.28"/>
    <n v="2"/>
    <n v="578.64"/>
    <x v="1"/>
    <x v="3"/>
    <x v="0"/>
  </r>
  <r>
    <s v="481e7d79-d3b7-4946-b1ad-b1cdcdab9984"/>
    <x v="563"/>
    <s v="dc354c4a-d909-4189-be38-a8c72b0eabff"/>
    <s v="6437e4c4-1e6a-40a3-9a79-19cef314600c"/>
    <d v="2022-04-26T00:00:00"/>
    <s v="Exp"/>
    <x v="4519"/>
    <x v="2"/>
    <s v="Davidhaven"/>
    <s v="OffSup"/>
    <s v="Phns"/>
    <n v="2806.54"/>
    <n v="9"/>
    <n v="311.83777777777777"/>
    <x v="1"/>
    <x v="4"/>
    <x v="0"/>
  </r>
  <r>
    <s v="61e56034-ec72-4e63-8742-e44f4d460246"/>
    <x v="746"/>
    <s v="47c32308-6451-4ada-958f-d3453081e872"/>
    <s v="95d0da13-11cf-49dc-8e3b-4e15d35e149b"/>
    <d v="2019-12-08T00:00:00"/>
    <s v="Eco"/>
    <x v="4520"/>
    <x v="3"/>
    <s v="South James"/>
    <s v="Furn"/>
    <s v="Acc"/>
    <n v="4689.82"/>
    <n v="4"/>
    <n v="1172.4549999999999"/>
    <x v="2"/>
    <x v="2"/>
    <x v="1"/>
  </r>
  <r>
    <s v="7fd95a41-d96c-46b5-940f-5bf56f3e065c"/>
    <x v="1681"/>
    <s v="f0344269-1058-4aad-b929-979ce4ae255e"/>
    <s v="01a3b015-2d55-4bc9-947e-a4d3eb7066e3"/>
    <d v="2021-01-05T00:00:00"/>
    <s v="Std"/>
    <x v="4521"/>
    <x v="0"/>
    <s v="Thomasberg"/>
    <s v="Furn"/>
    <s v="Bkcs"/>
    <n v="4496.76"/>
    <n v="10"/>
    <n v="449.67600000000004"/>
    <x v="2"/>
    <x v="0"/>
    <x v="0"/>
  </r>
  <r>
    <s v="dc92a584-6c38-4a94-84fa-be27cd560b22"/>
    <x v="515"/>
    <s v="d8bf15b3-8375-46ab-82c0-419f8b2a9cb3"/>
    <s v="9af57ab1-b664-4bcd-95ab-b71209cc50ed"/>
    <d v="2021-12-26T00:00:00"/>
    <s v="Eco"/>
    <x v="4522"/>
    <x v="3"/>
    <s v="New Shelbyland"/>
    <s v="OffSup"/>
    <s v="Fstnrs"/>
    <n v="2912.5"/>
    <n v="6"/>
    <n v="485.41666666666669"/>
    <x v="1"/>
    <x v="1"/>
    <x v="0"/>
  </r>
  <r>
    <s v="4ca350a6-8f24-453d-bdc9-db0ed4e7b885"/>
    <x v="1682"/>
    <s v="15dd2106-b061-4cb9-8ef8-5c7b7533be44"/>
    <s v="2e59d40e-fa3b-446f-8cc3-5fb0bcf2363f"/>
    <d v="2024-06-19T00:00:00"/>
    <s v="Std"/>
    <x v="4523"/>
    <x v="2"/>
    <s v="Michaelville"/>
    <s v="OffSup"/>
    <s v="Bkcs"/>
    <n v="3886.9"/>
    <n v="5"/>
    <n v="777.38"/>
    <x v="1"/>
    <x v="0"/>
    <x v="0"/>
  </r>
  <r>
    <s v="adb2b4ca-95a9-4907-b168-98476c1862f9"/>
    <x v="1582"/>
    <s v="ddd3e7a6-1c79-49fe-8575-94e69b17455e"/>
    <s v="c9d51237-6901-4b16-a0fe-4761cbc63723"/>
    <d v="2020-12-16T00:00:00"/>
    <s v="Eco"/>
    <x v="4524"/>
    <x v="2"/>
    <s v="East Nancyfurt"/>
    <s v="Tech"/>
    <s v="Fstnrs"/>
    <n v="824.44"/>
    <n v="1"/>
    <n v="824.44"/>
    <x v="0"/>
    <x v="1"/>
    <x v="0"/>
  </r>
  <r>
    <s v="22d4286d-a4ff-43f0-adea-64944c87f556"/>
    <x v="725"/>
    <s v="2f159d6e-4b67-436b-98ea-db6cb3623dc8"/>
    <s v="7ba5eebb-fd02-465e-b6be-f4e0d162bb75"/>
    <d v="2023-06-09T00:00:00"/>
    <s v="Eco"/>
    <x v="4525"/>
    <x v="1"/>
    <s v="New Christina"/>
    <s v="Furn"/>
    <s v="Bkcs"/>
    <n v="2959.13"/>
    <n v="10"/>
    <n v="295.91300000000001"/>
    <x v="2"/>
    <x v="0"/>
    <x v="1"/>
  </r>
  <r>
    <s v="afcd971d-248a-472d-af09-7aae1d502bad"/>
    <x v="1054"/>
    <s v="e90cedb5-0a8d-4fff-9fd5-12b6dcb28cad"/>
    <s v="e64192ed-4880-4746-a418-b2fd0f8a0e03"/>
    <d v="2024-01-09T00:00:00"/>
    <s v="Exp"/>
    <x v="4526"/>
    <x v="0"/>
    <s v="Rodriguezmouth"/>
    <s v="Tech"/>
    <s v="Fstnrs"/>
    <n v="4016.43"/>
    <n v="8"/>
    <n v="502.05374999999998"/>
    <x v="0"/>
    <x v="1"/>
    <x v="1"/>
  </r>
  <r>
    <s v="93ad8a4b-818b-439f-80a9-458e9a861540"/>
    <x v="425"/>
    <s v="b54b8d9a-2af2-4bcf-990b-d651464066d5"/>
    <s v="df4f64d1-8dd3-4e78-9965-38384dc6c48b"/>
    <d v="2023-03-23T00:00:00"/>
    <s v="Exp"/>
    <x v="4527"/>
    <x v="3"/>
    <s v="South Jennifer"/>
    <s v="OffSup"/>
    <s v="Phns"/>
    <n v="1501.19"/>
    <n v="3"/>
    <n v="500.3966666666667"/>
    <x v="1"/>
    <x v="4"/>
    <x v="1"/>
  </r>
  <r>
    <s v="af5b3d1e-9a9e-418f-aaa7-d85edc7a2a8e"/>
    <x v="1097"/>
    <s v="13ad6200-284e-494c-b9f6-df8ab2fae834"/>
    <s v="99900508-bfe7-499b-bb25-5809592cd2c6"/>
    <d v="2022-07-12T00:00:00"/>
    <s v="Eco"/>
    <x v="4528"/>
    <x v="0"/>
    <s v="Millerfurt"/>
    <s v="Furn"/>
    <s v="Bndrs"/>
    <n v="2137.21"/>
    <n v="4"/>
    <n v="534.30250000000001"/>
    <x v="2"/>
    <x v="3"/>
    <x v="1"/>
  </r>
  <r>
    <s v="0ca982b0-8893-4dd4-880c-08c57a1f9429"/>
    <x v="1167"/>
    <s v="e41a9b34-e2c1-45e8-b2b9-7efb8f0c287f"/>
    <s v="c6e8f906-3977-4575-9ed0-4a3c6f559ed5"/>
    <d v="2022-03-23T00:00:00"/>
    <s v="Eco"/>
    <x v="4529"/>
    <x v="2"/>
    <s v="Normaton"/>
    <s v="Furn"/>
    <s v="Bndrs"/>
    <n v="3641.11"/>
    <n v="9"/>
    <n v="404.56777777777779"/>
    <x v="2"/>
    <x v="3"/>
    <x v="1"/>
  </r>
  <r>
    <s v="f5ca7ad5-dee1-4e96-8ea2-d9e2c308e3e5"/>
    <x v="310"/>
    <s v="b58df590-3a44-4ef1-af09-6034af495005"/>
    <s v="07bbf987-0e37-4396-af4b-638ce5ee837e"/>
    <d v="2021-12-04T00:00:00"/>
    <s v="Exp"/>
    <x v="4530"/>
    <x v="1"/>
    <s v="Lake Alan"/>
    <s v="Tech"/>
    <s v="Fstnrs"/>
    <n v="1638.65"/>
    <n v="6"/>
    <n v="273.10833333333335"/>
    <x v="0"/>
    <x v="1"/>
    <x v="0"/>
  </r>
  <r>
    <s v="9eb1d352-9380-4663-b3b3-e6b657b8db1d"/>
    <x v="1683"/>
    <s v="09d391a9-176a-4a73-9f76-9b004caff24c"/>
    <s v="1c9deefe-7675-44ea-ba63-50252f110e91"/>
    <d v="2020-04-28T00:00:00"/>
    <s v="Exp"/>
    <x v="4531"/>
    <x v="0"/>
    <s v="Kevinmouth"/>
    <s v="Furn"/>
    <s v="Acc"/>
    <n v="3918.09"/>
    <n v="3"/>
    <n v="1306.03"/>
    <x v="2"/>
    <x v="2"/>
    <x v="1"/>
  </r>
  <r>
    <s v="11fe40cc-e832-4f0c-9d8a-d7f23ca19bbc"/>
    <x v="1313"/>
    <s v="d33f5a69-7430-4c82-a514-a1b15391c8c5"/>
    <s v="deeea38f-5ab2-4ef0-86dd-53fd0e4c1634"/>
    <d v="2022-11-28T00:00:00"/>
    <s v="Eco"/>
    <x v="4532"/>
    <x v="2"/>
    <s v="Francoton"/>
    <s v="Furn"/>
    <s v="Bkcs"/>
    <n v="1002.01"/>
    <n v="7"/>
    <n v="143.1442857142857"/>
    <x v="2"/>
    <x v="0"/>
    <x v="1"/>
  </r>
  <r>
    <s v="1b08cdaf-f670-49cc-b5b6-2992bf23ae4a"/>
    <x v="1606"/>
    <s v="2642205b-5893-4a01-8217-a3923bf7971f"/>
    <s v="bcdd8b2c-a7d6-49c1-b1f1-5909c9af5abc"/>
    <d v="2022-04-17T00:00:00"/>
    <s v="Std"/>
    <x v="4533"/>
    <x v="0"/>
    <s v="Rebeccabury"/>
    <s v="Furn"/>
    <s v="Bndrs"/>
    <n v="4375.16"/>
    <n v="8"/>
    <n v="546.89499999999998"/>
    <x v="2"/>
    <x v="3"/>
    <x v="0"/>
  </r>
  <r>
    <s v="2a72597a-dd9d-4cbd-998c-cb3d8984c5b7"/>
    <x v="912"/>
    <s v="ecb34df6-58e4-4147-b42b-34cbb5750da0"/>
    <s v="3b9dee63-e71b-4f21-b1a5-3d79e89a8143"/>
    <d v="2022-02-11T00:00:00"/>
    <s v="Eco"/>
    <x v="4534"/>
    <x v="1"/>
    <s v="New Marissa"/>
    <s v="OffSup"/>
    <s v="Bndrs"/>
    <n v="4755.43"/>
    <n v="3"/>
    <n v="1585.1433333333334"/>
    <x v="1"/>
    <x v="3"/>
    <x v="1"/>
  </r>
  <r>
    <s v="fae473de-2b4b-4c7a-9f41-b19f82f4ffba"/>
    <x v="1494"/>
    <s v="1d1019a9-4459-417d-8a02-c523331051ae"/>
    <s v="3890a275-d0ca-456b-b4b3-8bd00185d8c9"/>
    <d v="2023-06-12T00:00:00"/>
    <s v="Std"/>
    <x v="4535"/>
    <x v="3"/>
    <s v="West Kathleen"/>
    <s v="OffSup"/>
    <s v="Bkcs"/>
    <n v="3881.9"/>
    <n v="6"/>
    <n v="646.98333333333335"/>
    <x v="1"/>
    <x v="0"/>
    <x v="0"/>
  </r>
  <r>
    <s v="13dbefcf-dd29-4e96-93d5-14ff13a65234"/>
    <x v="472"/>
    <s v="e2101b4d-dda2-4078-babe-351d9d165193"/>
    <s v="a12b3ca3-c747-4fe7-9825-e0c6e19d3436"/>
    <d v="2020-11-22T00:00:00"/>
    <s v="Std"/>
    <x v="4536"/>
    <x v="3"/>
    <s v="East Darrenton"/>
    <s v="OffSup"/>
    <s v="Phns"/>
    <n v="2838.41"/>
    <n v="10"/>
    <n v="283.84100000000001"/>
    <x v="1"/>
    <x v="4"/>
    <x v="0"/>
  </r>
  <r>
    <s v="78b62ac5-7853-49e9-9aa1-6ed33b0270aa"/>
    <x v="421"/>
    <s v="2cef3b1e-81c4-4bce-a56f-7288e71472eb"/>
    <s v="32629c66-b344-4813-9e38-a060bd7f2654"/>
    <d v="2024-07-23T00:00:00"/>
    <s v="Std"/>
    <x v="4537"/>
    <x v="1"/>
    <s v="East Francis"/>
    <s v="OffSup"/>
    <s v="Bndrs"/>
    <n v="3357.93"/>
    <n v="4"/>
    <n v="839.48249999999996"/>
    <x v="1"/>
    <x v="3"/>
    <x v="0"/>
  </r>
  <r>
    <s v="ba53f83a-7c3d-458b-b96a-d80aff3017ef"/>
    <x v="1684"/>
    <s v="398b626a-f1e4-4a94-9f5d-37e3bd298818"/>
    <s v="c60193e0-17c2-4af0-a8d6-457efd487f2b"/>
    <d v="2023-05-01T00:00:00"/>
    <s v="Eco"/>
    <x v="4538"/>
    <x v="3"/>
    <s v="Deborahfurt"/>
    <s v="OffSup"/>
    <s v="Bkcs"/>
    <n v="146.91"/>
    <n v="1"/>
    <n v="146.91"/>
    <x v="1"/>
    <x v="0"/>
    <x v="1"/>
  </r>
  <r>
    <s v="1d609829-90f8-43f6-8c95-e5963af07761"/>
    <x v="1180"/>
    <s v="0d9b60f9-137a-43ae-b55f-dd236bcdafee"/>
    <s v="59fef85c-ffb8-4103-9663-71090b7c8ab2"/>
    <d v="2020-03-19T00:00:00"/>
    <s v="Exp"/>
    <x v="4539"/>
    <x v="1"/>
    <s v="Stephenview"/>
    <s v="Furn"/>
    <s v="Phns"/>
    <n v="2955.91"/>
    <n v="8"/>
    <n v="369.48874999999998"/>
    <x v="2"/>
    <x v="4"/>
    <x v="0"/>
  </r>
  <r>
    <s v="d26d99dd-8ce5-4d8b-92a1-7fbfb116e68c"/>
    <x v="378"/>
    <s v="db234085-7920-4a15-9e62-dc9b2d3830de"/>
    <s v="c7b9a5e2-49c0-4a75-84f5-9c1933bbd485"/>
    <d v="2020-08-20T00:00:00"/>
    <s v="Exp"/>
    <x v="4540"/>
    <x v="0"/>
    <s v="Port Blake"/>
    <s v="OffSup"/>
    <s v="Phns"/>
    <n v="2266.5100000000002"/>
    <n v="8"/>
    <n v="283.31375000000003"/>
    <x v="1"/>
    <x v="4"/>
    <x v="0"/>
  </r>
  <r>
    <s v="954ef24c-970d-4e59-8aca-0c4c1679e130"/>
    <x v="1499"/>
    <s v="356689e1-2b88-444c-b210-cd2d9242a015"/>
    <s v="0bec83c5-103b-4ca7-a4a7-a86baa0d6f26"/>
    <d v="2022-05-31T00:00:00"/>
    <s v="Exp"/>
    <x v="4541"/>
    <x v="0"/>
    <s v="Lake Bonnieborough"/>
    <s v="OffSup"/>
    <s v="Bkcs"/>
    <n v="1022.25"/>
    <n v="7"/>
    <n v="146.03571428571428"/>
    <x v="1"/>
    <x v="0"/>
    <x v="0"/>
  </r>
  <r>
    <s v="4d7cfa65-1801-4faa-904b-ae785fdd7e10"/>
    <x v="355"/>
    <s v="7a3c0506-b27a-4011-bdd5-cdf6d83e8ffd"/>
    <s v="6c6c1580-59d5-4e1e-bd0a-bbce43e9742a"/>
    <d v="2024-11-17T00:00:00"/>
    <s v="Eco"/>
    <x v="4542"/>
    <x v="2"/>
    <s v="North Scottburgh"/>
    <s v="Tech"/>
    <s v="Fstnrs"/>
    <n v="3982.53"/>
    <n v="9"/>
    <n v="442.50333333333333"/>
    <x v="0"/>
    <x v="1"/>
    <x v="0"/>
  </r>
  <r>
    <s v="5677b72b-2fdd-4626-b638-9658be60a7a0"/>
    <x v="340"/>
    <s v="db7de4d2-8bc8-454a-9921-65b638ebde20"/>
    <s v="605fc349-e753-447d-b65a-fc1935909b41"/>
    <d v="2023-03-16T00:00:00"/>
    <s v="Std"/>
    <x v="4543"/>
    <x v="1"/>
    <s v="Rowlandhaven"/>
    <s v="Furn"/>
    <s v="Fstnrs"/>
    <n v="4751.71"/>
    <n v="4"/>
    <n v="1187.9275"/>
    <x v="2"/>
    <x v="1"/>
    <x v="0"/>
  </r>
  <r>
    <s v="e8e54aff-fe3b-4c68-acaf-92202779fd33"/>
    <x v="1637"/>
    <s v="63e73831-5ac4-42f6-b085-a38916b452ba"/>
    <s v="75ee7f48-66ec-4d03-9480-b579f24c171b"/>
    <d v="2023-02-02T00:00:00"/>
    <s v="Std"/>
    <x v="4544"/>
    <x v="0"/>
    <s v="Amandaborough"/>
    <s v="Tech"/>
    <s v="Bndrs"/>
    <n v="2204.21"/>
    <n v="2"/>
    <n v="1102.105"/>
    <x v="0"/>
    <x v="3"/>
    <x v="1"/>
  </r>
  <r>
    <s v="7c79ff0b-5c61-4e53-9cca-c1db72f05a05"/>
    <x v="1175"/>
    <s v="fb6853cf-abef-476e-82fd-3215a87f914a"/>
    <s v="31b7d152-63c2-4d2c-a5b7-42a3e8f9232e"/>
    <d v="2021-07-03T00:00:00"/>
    <s v="Eco"/>
    <x v="4545"/>
    <x v="2"/>
    <s v="Juanstad"/>
    <s v="Furn"/>
    <s v="Acc"/>
    <n v="3345.29"/>
    <n v="6"/>
    <n v="557.54833333333329"/>
    <x v="2"/>
    <x v="2"/>
    <x v="0"/>
  </r>
  <r>
    <s v="669c08fa-5f24-48cd-aff4-ea71f0e5d670"/>
    <x v="210"/>
    <s v="ca6ea9be-4633-4e7f-9451-cc13ea9d2d93"/>
    <s v="835bc607-5213-4bce-8760-3cc88183ef46"/>
    <d v="2022-02-27T00:00:00"/>
    <s v="Exp"/>
    <x v="4546"/>
    <x v="3"/>
    <s v="Rebeccamouth"/>
    <s v="OffSup"/>
    <s v="Fstnrs"/>
    <n v="3266.1"/>
    <n v="7"/>
    <n v="466.58571428571429"/>
    <x v="1"/>
    <x v="1"/>
    <x v="1"/>
  </r>
  <r>
    <s v="221b67e6-b24c-4b3b-a2bc-8184b0324e64"/>
    <x v="341"/>
    <s v="c561a852-1731-476c-86c6-75c926ce385d"/>
    <s v="7d819624-5cff-4f2d-9811-87f26b2edee6"/>
    <d v="2020-02-23T00:00:00"/>
    <s v="Eco"/>
    <x v="4547"/>
    <x v="2"/>
    <s v="Savannahland"/>
    <s v="Tech"/>
    <s v="Acc"/>
    <n v="3668.39"/>
    <n v="7"/>
    <n v="524.05571428571432"/>
    <x v="0"/>
    <x v="2"/>
    <x v="1"/>
  </r>
  <r>
    <s v="b00e5737-925d-43db-92ab-cd325abb1f68"/>
    <x v="1097"/>
    <s v="619d9d59-55fb-4364-b15e-3c9eeaff3ef0"/>
    <s v="9dec7be9-5043-469c-be55-6334334fc2a9"/>
    <d v="2023-02-10T00:00:00"/>
    <s v="Exp"/>
    <x v="4548"/>
    <x v="0"/>
    <s v="Amyville"/>
    <s v="OffSup"/>
    <s v="Bndrs"/>
    <n v="3306.29"/>
    <n v="1"/>
    <n v="3306.29"/>
    <x v="1"/>
    <x v="3"/>
    <x v="0"/>
  </r>
  <r>
    <s v="50a1abc8-3155-425b-92e1-5d77132919bc"/>
    <x v="1222"/>
    <s v="906df668-011d-472b-81a0-bc56d2efd77f"/>
    <s v="eb47aa9f-a36d-4bed-a2fd-349eb292cea9"/>
    <d v="2023-10-07T00:00:00"/>
    <s v="Exp"/>
    <x v="4549"/>
    <x v="2"/>
    <s v="Hernandezmouth"/>
    <s v="Furn"/>
    <s v="Acc"/>
    <n v="2669.27"/>
    <n v="7"/>
    <n v="381.32428571428574"/>
    <x v="2"/>
    <x v="2"/>
    <x v="0"/>
  </r>
  <r>
    <s v="1827167a-0b04-4680-86d8-b6a989f74827"/>
    <x v="619"/>
    <s v="811ff8c5-b1ac-4bae-9ae7-78878a81e07a"/>
    <s v="dc37c61e-bf07-4b3d-8f7f-98cb9d251af6"/>
    <d v="2020-01-14T00:00:00"/>
    <s v="Eco"/>
    <x v="4550"/>
    <x v="0"/>
    <s v="West Christina"/>
    <s v="Tech"/>
    <s v="Fstnrs"/>
    <n v="1945.22"/>
    <n v="4"/>
    <n v="486.30500000000001"/>
    <x v="0"/>
    <x v="1"/>
    <x v="0"/>
  </r>
  <r>
    <s v="19c7b274-d781-4ff8-be6a-3da03e646a6a"/>
    <x v="1187"/>
    <s v="2e2bc3ea-2c78-483d-81c4-90ca3d5bd28b"/>
    <s v="2066f017-c88d-4351-a19d-3a1ff5a84dee"/>
    <d v="2022-08-09T00:00:00"/>
    <s v="Std"/>
    <x v="4551"/>
    <x v="0"/>
    <s v="Angelicatown"/>
    <s v="Furn"/>
    <s v="Fstnrs"/>
    <n v="2583.56"/>
    <n v="9"/>
    <n v="287.0622222222222"/>
    <x v="2"/>
    <x v="1"/>
    <x v="0"/>
  </r>
  <r>
    <s v="d0b08cad-c8cc-4266-9b93-867d5feabf4d"/>
    <x v="1182"/>
    <s v="b383e526-be30-4399-a61d-ffff774173c9"/>
    <s v="7a164413-bfe6-472f-a11c-1249c88efa8b"/>
    <d v="2024-04-10T00:00:00"/>
    <s v="Std"/>
    <x v="4552"/>
    <x v="1"/>
    <s v="North Jonathan"/>
    <s v="Tech"/>
    <s v="Bndrs"/>
    <n v="3240.12"/>
    <n v="5"/>
    <n v="648.024"/>
    <x v="0"/>
    <x v="3"/>
    <x v="1"/>
  </r>
  <r>
    <s v="7efd232a-b8f2-4186-8e10-f8003489681f"/>
    <x v="321"/>
    <s v="3a7d8824-7cb6-41a9-b24e-7d5d8393cce6"/>
    <s v="77e7414b-133a-4139-bc78-974ed1333ec1"/>
    <d v="2021-06-09T00:00:00"/>
    <s v="Std"/>
    <x v="4553"/>
    <x v="0"/>
    <s v="Port Jessica"/>
    <s v="Furn"/>
    <s v="Bkcs"/>
    <n v="2810.95"/>
    <n v="2"/>
    <n v="1405.4749999999999"/>
    <x v="2"/>
    <x v="0"/>
    <x v="0"/>
  </r>
  <r>
    <s v="5b6a44ce-c82a-441b-b19b-6520c26cf4a4"/>
    <x v="1600"/>
    <s v="3ff436a3-bdd2-4644-ad86-d0eed2a40484"/>
    <s v="92048376-8339-41b2-9961-ee817c15a4b4"/>
    <d v="2022-05-26T00:00:00"/>
    <s v="Eco"/>
    <x v="4554"/>
    <x v="0"/>
    <s v="North Robert"/>
    <s v="Tech"/>
    <s v="Fstnrs"/>
    <n v="4345.62"/>
    <n v="3"/>
    <n v="1448.54"/>
    <x v="0"/>
    <x v="1"/>
    <x v="1"/>
  </r>
  <r>
    <s v="8c68e31e-0d79-4bfb-9798-fe0af71f5977"/>
    <x v="22"/>
    <s v="1294df78-b6dd-494b-8f1a-192e9b52bd94"/>
    <s v="740bd83b-bc41-4580-acb8-6058c381caff"/>
    <d v="2023-05-29T00:00:00"/>
    <s v="Exp"/>
    <x v="4555"/>
    <x v="2"/>
    <s v="Marshallport"/>
    <s v="OffSup"/>
    <s v="Bndrs"/>
    <n v="3380.81"/>
    <n v="6"/>
    <n v="563.46833333333336"/>
    <x v="1"/>
    <x v="3"/>
    <x v="0"/>
  </r>
  <r>
    <s v="a77c0297-1f24-49b6-a3b9-ace39c2798b2"/>
    <x v="199"/>
    <s v="18b74cb4-f654-4e6e-992d-3454303baa9f"/>
    <s v="7944f9d0-8947-4c01-a69f-5521677e2058"/>
    <d v="2021-11-15T00:00:00"/>
    <s v="Std"/>
    <x v="4556"/>
    <x v="0"/>
    <s v="West Walter"/>
    <s v="OffSup"/>
    <s v="Acc"/>
    <n v="4334.49"/>
    <n v="5"/>
    <n v="866.89799999999991"/>
    <x v="1"/>
    <x v="2"/>
    <x v="0"/>
  </r>
  <r>
    <s v="6887cbbf-4b2f-4d3c-b7c4-88e3a36e0b77"/>
    <x v="685"/>
    <s v="513ff22f-003e-4620-b350-4b1b1078cab7"/>
    <s v="b2d5fb76-1f58-481f-baec-7abe2dbd1fdc"/>
    <d v="2022-06-20T00:00:00"/>
    <s v="Eco"/>
    <x v="4557"/>
    <x v="0"/>
    <s v="Hallburgh"/>
    <s v="OffSup"/>
    <s v="Bndrs"/>
    <n v="99.61"/>
    <n v="3"/>
    <n v="33.203333333333333"/>
    <x v="1"/>
    <x v="3"/>
    <x v="1"/>
  </r>
  <r>
    <s v="8915c2a4-f75e-45cf-9005-6e171d95936a"/>
    <x v="998"/>
    <s v="45ebee44-472b-4255-9cd5-77b170828105"/>
    <s v="578abeb8-a14c-4374-8337-20b2d255673f"/>
    <d v="2020-04-18T00:00:00"/>
    <s v="Eco"/>
    <x v="4558"/>
    <x v="1"/>
    <s v="East Peggychester"/>
    <s v="Tech"/>
    <s v="Bkcs"/>
    <n v="2352.0300000000002"/>
    <n v="7"/>
    <n v="336.00428571428574"/>
    <x v="0"/>
    <x v="0"/>
    <x v="1"/>
  </r>
  <r>
    <s v="da14e545-d810-49c8-be44-50ae799a8f06"/>
    <x v="950"/>
    <s v="bc8f16f9-ad0a-4712-a3b7-ebd43020c17c"/>
    <s v="47fe0925-d4da-4e4a-aca2-f986d24a01c2"/>
    <d v="2022-07-10T00:00:00"/>
    <s v="Eco"/>
    <x v="4559"/>
    <x v="1"/>
    <s v="New Daniel"/>
    <s v="Furn"/>
    <s v="Bkcs"/>
    <n v="1545.83"/>
    <n v="7"/>
    <n v="220.83285714285714"/>
    <x v="2"/>
    <x v="0"/>
    <x v="0"/>
  </r>
  <r>
    <s v="b0991dd8-2714-4ab2-8096-55da162b968c"/>
    <x v="620"/>
    <s v="f82652dc-d4e4-47d3-9fcf-e2c33ef3cde0"/>
    <s v="5e4bbf0f-8a30-4faa-bfff-e180c83f14ad"/>
    <d v="2022-01-16T00:00:00"/>
    <s v="Std"/>
    <x v="4560"/>
    <x v="1"/>
    <s v="Lake James"/>
    <s v="Furn"/>
    <s v="Fstnrs"/>
    <n v="1686.11"/>
    <n v="8"/>
    <n v="210.76374999999999"/>
    <x v="2"/>
    <x v="1"/>
    <x v="1"/>
  </r>
  <r>
    <s v="db4f8ec5-b34d-4ad6-ab3f-17502b1aa904"/>
    <x v="1531"/>
    <s v="daaeed6b-cf9d-4365-a742-c1adc76c8837"/>
    <s v="d6e782e1-f7e5-44f6-ad60-2ade8960ca8b"/>
    <d v="2023-01-04T00:00:00"/>
    <s v="Exp"/>
    <x v="4561"/>
    <x v="0"/>
    <s v="Lake Haley"/>
    <s v="OffSup"/>
    <s v="Acc"/>
    <n v="4265.5200000000004"/>
    <n v="6"/>
    <n v="710.92000000000007"/>
    <x v="1"/>
    <x v="2"/>
    <x v="1"/>
  </r>
  <r>
    <s v="c9186bb4-a7d5-449c-96ef-7aef305d4222"/>
    <x v="1375"/>
    <s v="7f918198-614e-4154-9ed5-5fd7d5408029"/>
    <s v="b26ec98a-5825-4de3-85f1-b2da44cd6d60"/>
    <d v="2022-05-11T00:00:00"/>
    <s v="Eco"/>
    <x v="4562"/>
    <x v="1"/>
    <s v="Lindaport"/>
    <s v="Tech"/>
    <s v="Acc"/>
    <n v="2456.4"/>
    <n v="3"/>
    <n v="818.80000000000007"/>
    <x v="0"/>
    <x v="2"/>
    <x v="1"/>
  </r>
  <r>
    <s v="9e1517ec-c8e7-4eaf-beee-dd734e9c6185"/>
    <x v="1321"/>
    <s v="a42a6ba3-67bd-42e8-9af9-39cfc9d233bb"/>
    <s v="8df534a0-4aca-4f55-8d2a-d7b6ba0011d3"/>
    <d v="2022-04-22T00:00:00"/>
    <s v="Exp"/>
    <x v="4563"/>
    <x v="3"/>
    <s v="Davidsonport"/>
    <s v="OffSup"/>
    <s v="Fstnrs"/>
    <n v="2241.23"/>
    <n v="5"/>
    <n v="448.24599999999998"/>
    <x v="1"/>
    <x v="1"/>
    <x v="0"/>
  </r>
  <r>
    <s v="9bed054e-25df-40ec-bca8-5fe8f6dfd227"/>
    <x v="610"/>
    <s v="59c66ae7-5390-4c24-b586-c30dcfce9ce5"/>
    <s v="384402c4-87fc-4d55-b07a-7b92c16158d4"/>
    <d v="2020-10-28T00:00:00"/>
    <s v="Exp"/>
    <x v="4564"/>
    <x v="0"/>
    <s v="Thomasfurt"/>
    <s v="Furn"/>
    <s v="Fstnrs"/>
    <n v="1838.85"/>
    <n v="10"/>
    <n v="183.88499999999999"/>
    <x v="2"/>
    <x v="1"/>
    <x v="0"/>
  </r>
  <r>
    <s v="3a6c2669-3814-49cc-a408-4a60842b9c95"/>
    <x v="1214"/>
    <s v="90ef75d0-9370-459a-a148-fbb03d15582b"/>
    <s v="efb656fd-3ecb-4906-b65c-c73981bbaa6e"/>
    <d v="2023-04-01T00:00:00"/>
    <s v="Exp"/>
    <x v="1633"/>
    <x v="2"/>
    <s v="Smithborough"/>
    <s v="OffSup"/>
    <s v="Acc"/>
    <n v="1713.16"/>
    <n v="10"/>
    <n v="171.316"/>
    <x v="1"/>
    <x v="2"/>
    <x v="1"/>
  </r>
  <r>
    <s v="76e495ae-aacb-4afe-b4d7-9739e4f7eafa"/>
    <x v="900"/>
    <s v="50a56aad-0a1f-423a-b696-c124c975cd40"/>
    <s v="99da6382-9bce-429d-9ef4-4b7af47c61dc"/>
    <d v="2021-02-10T00:00:00"/>
    <s v="Exp"/>
    <x v="4565"/>
    <x v="2"/>
    <s v="Salinasburgh"/>
    <s v="Tech"/>
    <s v="Acc"/>
    <n v="4081.96"/>
    <n v="10"/>
    <n v="408.19600000000003"/>
    <x v="0"/>
    <x v="2"/>
    <x v="0"/>
  </r>
  <r>
    <s v="449e162a-ad70-4aa4-9883-175e0290473f"/>
    <x v="341"/>
    <s v="daf26383-8ae7-4ec1-9363-94de0727a8ec"/>
    <s v="5b60534d-46ef-4217-a0fc-efd573f29809"/>
    <d v="2019-10-07T00:00:00"/>
    <s v="Eco"/>
    <x v="4566"/>
    <x v="1"/>
    <s v="New Ashleyfort"/>
    <s v="Tech"/>
    <s v="Bndrs"/>
    <n v="1526.95"/>
    <n v="5"/>
    <n v="305.39"/>
    <x v="0"/>
    <x v="3"/>
    <x v="1"/>
  </r>
  <r>
    <s v="8544fb34-bea1-443a-a0e9-8f9c6be935a4"/>
    <x v="928"/>
    <s v="8d0831b1-c190-41f2-8b67-bbbf33c0b412"/>
    <s v="3b760bf8-b291-4ba3-a2f1-066f63ca88f8"/>
    <d v="2023-05-05T00:00:00"/>
    <s v="Eco"/>
    <x v="4567"/>
    <x v="2"/>
    <s v="Matthewmouth"/>
    <s v="OffSup"/>
    <s v="Bndrs"/>
    <n v="2222.4499999999998"/>
    <n v="10"/>
    <n v="222.24499999999998"/>
    <x v="1"/>
    <x v="3"/>
    <x v="1"/>
  </r>
  <r>
    <s v="d99c167e-33f1-4989-bf28-7ae0fe4289bc"/>
    <x v="219"/>
    <s v="f0e0e410-80cb-46d3-b052-1a3e96e2a4c5"/>
    <s v="c7c65e8c-0772-49fd-8573-1c311d1f8415"/>
    <d v="2024-07-08T00:00:00"/>
    <s v="Eco"/>
    <x v="4568"/>
    <x v="3"/>
    <s v="West Kennethtown"/>
    <s v="Tech"/>
    <s v="Acc"/>
    <n v="852.23"/>
    <n v="8"/>
    <n v="106.52875"/>
    <x v="0"/>
    <x v="2"/>
    <x v="1"/>
  </r>
  <r>
    <s v="5ef9902c-42a7-41df-aee3-3a85257f00c7"/>
    <x v="336"/>
    <s v="0fdc6d63-1d6a-43d9-ae87-78fae471f76f"/>
    <s v="63583b12-f9d9-423a-90d2-dcb8b9d68b5c"/>
    <d v="2022-06-13T00:00:00"/>
    <s v="Std"/>
    <x v="4569"/>
    <x v="0"/>
    <s v="Michaelhaven"/>
    <s v="OffSup"/>
    <s v="Phns"/>
    <n v="3725.19"/>
    <n v="9"/>
    <n v="413.91"/>
    <x v="1"/>
    <x v="4"/>
    <x v="1"/>
  </r>
  <r>
    <s v="b726f03f-9711-49e8-85da-1ba383c713b3"/>
    <x v="672"/>
    <s v="70497e25-576f-456c-b512-9f0eba5e6284"/>
    <s v="62427e71-058a-4db5-9cfc-67d247ed23a6"/>
    <d v="2024-01-19T00:00:00"/>
    <s v="Std"/>
    <x v="4570"/>
    <x v="0"/>
    <s v="Lake Anthonyville"/>
    <s v="Furn"/>
    <s v="Acc"/>
    <n v="2571.75"/>
    <n v="4"/>
    <n v="642.9375"/>
    <x v="2"/>
    <x v="2"/>
    <x v="1"/>
  </r>
  <r>
    <s v="3d3815df-b226-4349-b682-a7ae9f6e0e7c"/>
    <x v="367"/>
    <s v="c04b22c1-dc23-430d-9925-367e75555227"/>
    <s v="7cdfc0ba-0610-49d9-8a82-f26f9dd63ac5"/>
    <d v="2021-02-16T00:00:00"/>
    <s v="Eco"/>
    <x v="4571"/>
    <x v="1"/>
    <s v="Reevesport"/>
    <s v="OffSup"/>
    <s v="Bndrs"/>
    <n v="2417.36"/>
    <n v="10"/>
    <n v="241.73600000000002"/>
    <x v="1"/>
    <x v="3"/>
    <x v="1"/>
  </r>
  <r>
    <s v="06c5cb62-6d78-4d22-a049-84d6d36ad345"/>
    <x v="163"/>
    <s v="2c958e53-7ec4-4df6-bf86-a6b2eff6fbf8"/>
    <s v="08af0d22-0e6e-4097-b2f7-a1a18d5008bb"/>
    <d v="2022-10-25T00:00:00"/>
    <s v="Exp"/>
    <x v="4572"/>
    <x v="1"/>
    <s v="West Jefferyfurt"/>
    <s v="Tech"/>
    <s v="Acc"/>
    <n v="253.57"/>
    <n v="6"/>
    <n v="42.261666666666663"/>
    <x v="0"/>
    <x v="2"/>
    <x v="1"/>
  </r>
  <r>
    <s v="2305cc06-7d3a-452b-b242-8ff54999e2dc"/>
    <x v="1428"/>
    <s v="722fb54c-2e14-4746-80ba-801defc9d103"/>
    <s v="2aa883e8-6857-4628-af75-fc1ccadb0261"/>
    <d v="2020-08-28T00:00:00"/>
    <s v="Exp"/>
    <x v="4573"/>
    <x v="3"/>
    <s v="Palmershire"/>
    <s v="Furn"/>
    <s v="Acc"/>
    <n v="3497.29"/>
    <n v="2"/>
    <n v="1748.645"/>
    <x v="2"/>
    <x v="2"/>
    <x v="0"/>
  </r>
  <r>
    <s v="35158468-0595-489b-b7e7-a11893216238"/>
    <x v="760"/>
    <s v="51538061-e7a2-4acc-aedc-8d33336888dd"/>
    <s v="c3fad56a-a0b3-4c0f-aad1-30fce1a9b278"/>
    <d v="2024-06-24T00:00:00"/>
    <s v="Std"/>
    <x v="4574"/>
    <x v="2"/>
    <s v="Brittneyhaven"/>
    <s v="Tech"/>
    <s v="Fstnrs"/>
    <n v="4523.09"/>
    <n v="4"/>
    <n v="1130.7725"/>
    <x v="0"/>
    <x v="1"/>
    <x v="1"/>
  </r>
  <r>
    <s v="84fddc4e-3312-4c86-85f8-f50d94bf473d"/>
    <x v="222"/>
    <s v="417bb32e-72f9-485d-bf81-8fda2a50a622"/>
    <s v="cc52cefc-d817-4788-a636-cf7fb3254446"/>
    <d v="2022-07-15T00:00:00"/>
    <s v="Std"/>
    <x v="4575"/>
    <x v="2"/>
    <s v="West Michael"/>
    <s v="Furn"/>
    <s v="Acc"/>
    <n v="2881.78"/>
    <n v="8"/>
    <n v="360.22250000000003"/>
    <x v="2"/>
    <x v="2"/>
    <x v="0"/>
  </r>
  <r>
    <s v="006e6289-da71-4e28-aac0-aef6f12800e4"/>
    <x v="657"/>
    <s v="805d7fff-21f8-401e-ab0b-4938cdb9a092"/>
    <s v="f0829b1c-e654-4578-b74f-f9e2a68734f3"/>
    <d v="2021-12-06T00:00:00"/>
    <s v="Std"/>
    <x v="4576"/>
    <x v="2"/>
    <s v="New Sandra"/>
    <s v="OffSup"/>
    <s v="Bkcs"/>
    <n v="223.77"/>
    <n v="5"/>
    <n v="44.754000000000005"/>
    <x v="1"/>
    <x v="0"/>
    <x v="0"/>
  </r>
  <r>
    <s v="afc9544f-daae-470d-a1a3-0e755ca40a2d"/>
    <x v="198"/>
    <s v="5d282cbf-666c-44df-800b-09e32e28f3d1"/>
    <s v="54c5ed06-d5af-46e3-8c24-14337b8cb011"/>
    <d v="2020-07-03T00:00:00"/>
    <s v="Std"/>
    <x v="4577"/>
    <x v="0"/>
    <s v="New Scott"/>
    <s v="Furn"/>
    <s v="Phns"/>
    <n v="359.57"/>
    <n v="2"/>
    <n v="179.785"/>
    <x v="2"/>
    <x v="4"/>
    <x v="1"/>
  </r>
  <r>
    <s v="81ebb26a-22f7-44c2-be25-47d64129e66e"/>
    <x v="399"/>
    <s v="f70a7e3b-fa61-4da4-aa39-e8ac802ebd1b"/>
    <s v="7612e802-53bf-49bb-abe8-e2a27a498dc6"/>
    <d v="2022-01-28T00:00:00"/>
    <s v="Std"/>
    <x v="4578"/>
    <x v="2"/>
    <s v="South Jameschester"/>
    <s v="Furn"/>
    <s v="Fstnrs"/>
    <n v="2875.55"/>
    <n v="8"/>
    <n v="359.44375000000002"/>
    <x v="2"/>
    <x v="1"/>
    <x v="1"/>
  </r>
  <r>
    <s v="2dabfc83-4251-4c24-99b0-8405d1fe2d3f"/>
    <x v="969"/>
    <s v="0fa1fa7e-7da2-4e5c-9646-058f989f7818"/>
    <s v="241b8e42-87cd-4ab1-83b5-e509e24682c4"/>
    <d v="2020-04-17T00:00:00"/>
    <s v="Exp"/>
    <x v="4316"/>
    <x v="2"/>
    <s v="East Charles"/>
    <s v="OffSup"/>
    <s v="Phns"/>
    <n v="621.66"/>
    <n v="3"/>
    <n v="207.22"/>
    <x v="1"/>
    <x v="4"/>
    <x v="1"/>
  </r>
  <r>
    <s v="4a5ee00e-53eb-4525-b4e3-1cdb06d65c27"/>
    <x v="329"/>
    <s v="e6b565e1-826a-42a7-9226-fb84f7bafb2a"/>
    <s v="0dc2a2c3-d83f-464a-99d9-1351d6c85c98"/>
    <d v="2021-08-09T00:00:00"/>
    <s v="Std"/>
    <x v="4579"/>
    <x v="3"/>
    <s v="South Cheryl"/>
    <s v="Tech"/>
    <s v="Bndrs"/>
    <n v="2105.0700000000002"/>
    <n v="10"/>
    <n v="210.50700000000001"/>
    <x v="0"/>
    <x v="3"/>
    <x v="0"/>
  </r>
  <r>
    <s v="167a871b-ef3f-44b8-b63f-1d58fdf8759f"/>
    <x v="1614"/>
    <s v="755af775-611e-4781-a03e-837369a56020"/>
    <s v="d801a28a-fe4d-4e24-84c1-1b8844e5971e"/>
    <d v="2020-06-10T00:00:00"/>
    <s v="Std"/>
    <x v="4580"/>
    <x v="0"/>
    <s v="Stokesshire"/>
    <s v="OffSup"/>
    <s v="Fstnrs"/>
    <n v="1993.41"/>
    <n v="5"/>
    <n v="398.68200000000002"/>
    <x v="1"/>
    <x v="1"/>
    <x v="1"/>
  </r>
  <r>
    <s v="52abc42e-d5de-4841-9577-04b6a8ed4264"/>
    <x v="793"/>
    <s v="0bda3160-461f-4758-acca-b75c5329314b"/>
    <s v="cf00ecac-52cc-426a-af62-5a4273e34da4"/>
    <d v="2020-02-19T00:00:00"/>
    <s v="Exp"/>
    <x v="4581"/>
    <x v="0"/>
    <s v="West Victor"/>
    <s v="Tech"/>
    <s v="Bndrs"/>
    <n v="1937.79"/>
    <n v="8"/>
    <n v="242.22375"/>
    <x v="0"/>
    <x v="3"/>
    <x v="0"/>
  </r>
  <r>
    <s v="0e575cd6-46c0-48b1-b0e8-8180cfbe0931"/>
    <x v="1637"/>
    <s v="697d7047-dd61-4a5b-ba49-7e17a63bc184"/>
    <s v="f077da97-df1d-4ef8-a05b-334980e1db4f"/>
    <d v="2023-11-14T00:00:00"/>
    <s v="Eco"/>
    <x v="4582"/>
    <x v="3"/>
    <s v="Lopezchester"/>
    <s v="Tech"/>
    <s v="Fstnrs"/>
    <n v="3098.12"/>
    <n v="5"/>
    <n v="619.62400000000002"/>
    <x v="0"/>
    <x v="1"/>
    <x v="1"/>
  </r>
  <r>
    <s v="d49710c6-ef44-4f2f-8e7c-19443795001d"/>
    <x v="502"/>
    <s v="1366b745-c061-4804-9756-ffaa7a8914ad"/>
    <s v="0eeccf09-8b77-4425-b86b-ad5a67322ab4"/>
    <d v="2019-11-27T00:00:00"/>
    <s v="Std"/>
    <x v="3382"/>
    <x v="1"/>
    <s v="Sanchezton"/>
    <s v="Tech"/>
    <s v="Phns"/>
    <n v="4534.17"/>
    <n v="10"/>
    <n v="453.41700000000003"/>
    <x v="0"/>
    <x v="4"/>
    <x v="0"/>
  </r>
  <r>
    <s v="e3598407-4985-4605-b780-8b3a55cebe06"/>
    <x v="1685"/>
    <s v="5d119ee4-46d3-4b52-99b2-c2ae6202ccf0"/>
    <s v="2d9776af-1c83-47c3-a9cf-6d25326880ed"/>
    <d v="2023-11-26T00:00:00"/>
    <s v="Exp"/>
    <x v="4583"/>
    <x v="2"/>
    <s v="Garciaville"/>
    <s v="Furn"/>
    <s v="Bkcs"/>
    <n v="323.52"/>
    <n v="7"/>
    <n v="46.217142857142854"/>
    <x v="2"/>
    <x v="0"/>
    <x v="0"/>
  </r>
  <r>
    <s v="1ecef709-874b-404c-9b80-423625684b05"/>
    <x v="59"/>
    <s v="780b09df-5b18-4f09-a1bc-0bd997d3cd6b"/>
    <s v="f5e3e1cc-8358-404a-83b5-ca7e81676494"/>
    <d v="2022-03-03T00:00:00"/>
    <s v="Std"/>
    <x v="4584"/>
    <x v="0"/>
    <s v="East Taylor"/>
    <s v="Tech"/>
    <s v="Bkcs"/>
    <n v="1736.25"/>
    <n v="6"/>
    <n v="289.375"/>
    <x v="0"/>
    <x v="0"/>
    <x v="0"/>
  </r>
  <r>
    <s v="6558c5f7-e560-45e8-896b-ed844cb74969"/>
    <x v="132"/>
    <s v="e856c4bb-7e96-4c9c-8d91-8ae81a4978d9"/>
    <s v="0a11d80b-0ed6-4421-a896-5b3339c9d7db"/>
    <d v="2020-05-03T00:00:00"/>
    <s v="Exp"/>
    <x v="4585"/>
    <x v="2"/>
    <s v="Abigailburgh"/>
    <s v="Furn"/>
    <s v="Acc"/>
    <n v="3510.62"/>
    <n v="9"/>
    <n v="390.06888888888886"/>
    <x v="2"/>
    <x v="2"/>
    <x v="1"/>
  </r>
  <r>
    <s v="800511f3-8e2b-40be-a597-7dd1c451321f"/>
    <x v="1490"/>
    <s v="a5b03afd-347d-41a7-bfac-94332847b43c"/>
    <s v="26463c41-f964-4420-a3ba-34fb17f2c938"/>
    <d v="2022-03-03T00:00:00"/>
    <s v="Std"/>
    <x v="4586"/>
    <x v="2"/>
    <s v="West Stevemouth"/>
    <s v="Tech"/>
    <s v="Bndrs"/>
    <n v="4765.3500000000004"/>
    <n v="6"/>
    <n v="794.22500000000002"/>
    <x v="0"/>
    <x v="3"/>
    <x v="0"/>
  </r>
  <r>
    <s v="cec8ce29-fbc5-44b1-8e04-794f8e6ab51d"/>
    <x v="201"/>
    <s v="06aa3e9f-a6c0-42cf-90af-2338570b7e84"/>
    <s v="33314827-e9f2-4c1b-b2d5-2d12f0eeff17"/>
    <d v="2023-08-12T00:00:00"/>
    <s v="Eco"/>
    <x v="4587"/>
    <x v="2"/>
    <s v="Port Brandimouth"/>
    <s v="OffSup"/>
    <s v="Phns"/>
    <n v="251.03"/>
    <n v="2"/>
    <n v="125.515"/>
    <x v="1"/>
    <x v="4"/>
    <x v="0"/>
  </r>
  <r>
    <s v="092d1538-4835-43e0-994c-f638836844b8"/>
    <x v="1221"/>
    <s v="aacfc9dd-450b-4c0c-8275-27123cf7efa5"/>
    <s v="f32e94bb-8153-4984-9317-6de77e869329"/>
    <d v="2021-02-15T00:00:00"/>
    <s v="Eco"/>
    <x v="4588"/>
    <x v="0"/>
    <s v="Suttonburgh"/>
    <s v="Furn"/>
    <s v="Fstnrs"/>
    <n v="1512.72"/>
    <n v="3"/>
    <n v="504.24"/>
    <x v="2"/>
    <x v="1"/>
    <x v="0"/>
  </r>
  <r>
    <s v="f04230b7-2970-4a10-9ffc-2860e60d403b"/>
    <x v="1686"/>
    <s v="eaba7f76-3404-4189-81fc-28708002874a"/>
    <s v="99611f9a-3b07-4762-8a4a-6089c54f69f7"/>
    <d v="2024-02-10T00:00:00"/>
    <s v="Eco"/>
    <x v="4589"/>
    <x v="1"/>
    <s v="East Gailview"/>
    <s v="Tech"/>
    <s v="Fstnrs"/>
    <n v="3164.97"/>
    <n v="7"/>
    <n v="452.13857142857142"/>
    <x v="0"/>
    <x v="1"/>
    <x v="0"/>
  </r>
  <r>
    <s v="d0dff63d-9cdf-4aa3-848d-56d5fe81d722"/>
    <x v="87"/>
    <s v="a81c7922-7469-410a-a8d2-3d2bdc76fee5"/>
    <s v="8c616500-25bf-41c6-98c1-b6be4c9ef4ba"/>
    <d v="2020-08-26T00:00:00"/>
    <s v="Exp"/>
    <x v="4590"/>
    <x v="1"/>
    <s v="Brendabury"/>
    <s v="Tech"/>
    <s v="Bndrs"/>
    <n v="2259.65"/>
    <n v="9"/>
    <n v="251.07222222222222"/>
    <x v="0"/>
    <x v="3"/>
    <x v="1"/>
  </r>
  <r>
    <s v="76fbbb91-1ed6-4238-a83d-cdcd6dba41a4"/>
    <x v="116"/>
    <s v="1685a54e-f967-4a02-bd50-305b7b28324e"/>
    <s v="ed210e06-6a20-4503-b66d-808252cdb5b2"/>
    <d v="2020-03-10T00:00:00"/>
    <s v="Eco"/>
    <x v="4591"/>
    <x v="2"/>
    <s v="Loveburgh"/>
    <s v="Furn"/>
    <s v="Bndrs"/>
    <n v="3557.63"/>
    <n v="6"/>
    <n v="592.93833333333339"/>
    <x v="2"/>
    <x v="3"/>
    <x v="0"/>
  </r>
  <r>
    <s v="89e0ba5f-14a2-4c21-881a-8549af4a1418"/>
    <x v="691"/>
    <s v="c1b10bf0-3b37-4e9a-8e47-9a03097d95ad"/>
    <s v="9067acc2-e884-4e20-bf9c-efa7653189b9"/>
    <d v="2021-06-12T00:00:00"/>
    <s v="Eco"/>
    <x v="4592"/>
    <x v="0"/>
    <s v="Johnsontown"/>
    <s v="Tech"/>
    <s v="Acc"/>
    <n v="386.38"/>
    <n v="2"/>
    <n v="193.19"/>
    <x v="0"/>
    <x v="2"/>
    <x v="0"/>
  </r>
  <r>
    <s v="9a7b54d2-6738-4371-8191-65ef371ee329"/>
    <x v="1649"/>
    <s v="3b09452b-2e38-4235-a4a6-82f6727063c9"/>
    <s v="bd93972c-686a-46ed-bc25-ede83522ddac"/>
    <d v="2020-04-19T00:00:00"/>
    <s v="Eco"/>
    <x v="1"/>
    <x v="1"/>
    <s v="Port Tracie"/>
    <s v="Furn"/>
    <s v="Phns"/>
    <n v="1578.24"/>
    <n v="6"/>
    <n v="263.04000000000002"/>
    <x v="2"/>
    <x v="4"/>
    <x v="0"/>
  </r>
  <r>
    <s v="ec42b143-dd64-4eef-a6c3-12902cd2cea5"/>
    <x v="758"/>
    <s v="664293d5-a5c3-4cc7-9644-e6a9ef86a978"/>
    <s v="347ac1fc-0a77-4317-8d06-7c6a50658fa1"/>
    <d v="2020-02-09T00:00:00"/>
    <s v="Std"/>
    <x v="4593"/>
    <x v="0"/>
    <s v="East Sherry"/>
    <s v="OffSup"/>
    <s v="Bndrs"/>
    <n v="3430.69"/>
    <n v="10"/>
    <n v="343.06900000000002"/>
    <x v="1"/>
    <x v="3"/>
    <x v="0"/>
  </r>
  <r>
    <s v="bf680b15-5e86-4767-8690-c1f2be96d80f"/>
    <x v="1687"/>
    <s v="fef334ea-a531-4b41-aff3-f62c5f8c47bb"/>
    <s v="9c1b57a1-7a40-4ea3-91f8-d234c0473a49"/>
    <d v="2021-02-03T00:00:00"/>
    <s v="Exp"/>
    <x v="4594"/>
    <x v="2"/>
    <s v="North Jennifertown"/>
    <s v="OffSup"/>
    <s v="Bndrs"/>
    <n v="783.14"/>
    <n v="7"/>
    <n v="111.87714285714286"/>
    <x v="1"/>
    <x v="3"/>
    <x v="1"/>
  </r>
  <r>
    <s v="988a08a5-e9e4-4ffc-916b-80de81f570cc"/>
    <x v="556"/>
    <s v="563823e0-b8d4-4e64-b445-27344dfd321b"/>
    <s v="4d046795-512c-40ec-ac29-e080d436b177"/>
    <d v="2020-11-13T00:00:00"/>
    <s v="Exp"/>
    <x v="4595"/>
    <x v="2"/>
    <s v="Nguyenton"/>
    <s v="Tech"/>
    <s v="Bndrs"/>
    <n v="140.33000000000001"/>
    <n v="7"/>
    <n v="20.047142857142859"/>
    <x v="0"/>
    <x v="3"/>
    <x v="0"/>
  </r>
  <r>
    <s v="b9c91912-6868-4f7c-b0b5-49d6ef07fec5"/>
    <x v="1117"/>
    <s v="5fd422ae-8416-4a2f-a2be-caa59a1873d5"/>
    <s v="e460db1d-1233-430f-9d2b-a849a9ecc155"/>
    <d v="2023-09-08T00:00:00"/>
    <s v="Std"/>
    <x v="4596"/>
    <x v="3"/>
    <s v="Kevinshire"/>
    <s v="OffSup"/>
    <s v="Phns"/>
    <n v="512.6"/>
    <n v="6"/>
    <n v="85.433333333333337"/>
    <x v="1"/>
    <x v="4"/>
    <x v="1"/>
  </r>
  <r>
    <s v="4bdfb760-e3f5-4f0a-bf37-f125d65f60a3"/>
    <x v="1348"/>
    <s v="0ccff93e-d439-41cc-8218-a7cd7b9d177a"/>
    <s v="8ded43e7-31c1-4823-b247-e6778600957e"/>
    <d v="2019-12-08T00:00:00"/>
    <s v="Std"/>
    <x v="4597"/>
    <x v="1"/>
    <s v="Port Jennifer"/>
    <s v="OffSup"/>
    <s v="Bkcs"/>
    <n v="3826.19"/>
    <n v="3"/>
    <n v="1275.3966666666668"/>
    <x v="1"/>
    <x v="0"/>
    <x v="1"/>
  </r>
  <r>
    <s v="94452b43-42f0-4124-a08b-e9b1cd542091"/>
    <x v="679"/>
    <s v="cb26be70-9e14-4809-8413-ca3358c9aec1"/>
    <s v="e1a91fed-8b62-466b-aa1d-9e2a2b909930"/>
    <d v="2024-02-18T00:00:00"/>
    <s v="Std"/>
    <x v="4598"/>
    <x v="1"/>
    <s v="North Tina"/>
    <s v="Tech"/>
    <s v="Bndrs"/>
    <n v="3110.22"/>
    <n v="8"/>
    <n v="388.77749999999997"/>
    <x v="0"/>
    <x v="3"/>
    <x v="1"/>
  </r>
  <r>
    <s v="6684a49e-39e7-4155-be7c-178e36dc856a"/>
    <x v="471"/>
    <s v="0875277b-a8f3-4cc7-87ad-954b0af69236"/>
    <s v="3671c348-f93f-4146-b08a-6392a614dcf4"/>
    <d v="2020-06-09T00:00:00"/>
    <s v="Eco"/>
    <x v="4599"/>
    <x v="1"/>
    <s v="Rachelview"/>
    <s v="Tech"/>
    <s v="Fstnrs"/>
    <n v="4428.3500000000004"/>
    <n v="6"/>
    <n v="738.05833333333339"/>
    <x v="0"/>
    <x v="1"/>
    <x v="1"/>
  </r>
  <r>
    <s v="66504481-d66b-49e0-9099-4c5121880015"/>
    <x v="1016"/>
    <s v="d3e4f350-cf13-4b67-bd81-3e11bf313174"/>
    <s v="6e9f2f6d-6622-4055-b708-4fe5e61e1de6"/>
    <d v="2021-09-21T00:00:00"/>
    <s v="Std"/>
    <x v="4600"/>
    <x v="0"/>
    <s v="Lake Emily"/>
    <s v="Tech"/>
    <s v="Bkcs"/>
    <n v="621.86"/>
    <n v="4"/>
    <n v="155.465"/>
    <x v="0"/>
    <x v="0"/>
    <x v="1"/>
  </r>
  <r>
    <s v="09c6fd95-051e-4625-a56d-d7959185ca84"/>
    <x v="808"/>
    <s v="88f3fbda-b33d-44e8-8aae-b5a7e58c9fbc"/>
    <s v="95459f4b-f065-48ee-8100-1c6d954f9e9a"/>
    <d v="2021-09-24T00:00:00"/>
    <s v="Eco"/>
    <x v="4601"/>
    <x v="3"/>
    <s v="South Wesley"/>
    <s v="Tech"/>
    <s v="Acc"/>
    <n v="2398.86"/>
    <n v="5"/>
    <n v="479.77200000000005"/>
    <x v="0"/>
    <x v="2"/>
    <x v="1"/>
  </r>
  <r>
    <s v="10b168eb-20b4-4581-b5fc-cb10bbcdfa91"/>
    <x v="416"/>
    <s v="1c3df77b-bb4f-464f-8da9-0dfff0a07c98"/>
    <s v="8e370c9f-d5ff-428e-8c61-6d5c424b9a46"/>
    <d v="2020-11-29T00:00:00"/>
    <s v="Eco"/>
    <x v="4602"/>
    <x v="0"/>
    <s v="North Josephton"/>
    <s v="Furn"/>
    <s v="Bndrs"/>
    <n v="496.19"/>
    <n v="5"/>
    <n v="99.238"/>
    <x v="2"/>
    <x v="3"/>
    <x v="0"/>
  </r>
  <r>
    <s v="061e7a78-cca2-4d55-8b34-0b3a6e090fdb"/>
    <x v="1025"/>
    <s v="cda01232-e0de-4775-8ff9-cae5283f186b"/>
    <s v="1314c0b3-2f16-4da9-ab0b-40faad6346a5"/>
    <d v="2022-02-14T00:00:00"/>
    <s v="Eco"/>
    <x v="4603"/>
    <x v="0"/>
    <s v="New Nathan"/>
    <s v="OffSup"/>
    <s v="Fstnrs"/>
    <n v="2524.8200000000002"/>
    <n v="7"/>
    <n v="360.68857142857144"/>
    <x v="1"/>
    <x v="1"/>
    <x v="0"/>
  </r>
  <r>
    <s v="5c918d0c-8ca2-4f0a-a243-f091ae051622"/>
    <x v="893"/>
    <s v="96577dc4-0235-4bca-ba28-05f0bafc3b3f"/>
    <s v="57a618f5-c4c2-4ccb-be44-1b9804e9475e"/>
    <d v="2024-01-24T00:00:00"/>
    <s v="Std"/>
    <x v="4604"/>
    <x v="0"/>
    <s v="North Richardhaven"/>
    <s v="Tech"/>
    <s v="Acc"/>
    <n v="907.62"/>
    <n v="1"/>
    <n v="907.62"/>
    <x v="0"/>
    <x v="2"/>
    <x v="1"/>
  </r>
  <r>
    <s v="b44c15ca-3542-4c9d-ac8f-ce471533bb83"/>
    <x v="20"/>
    <s v="a883009b-6979-477d-b8ba-802f24800f07"/>
    <s v="e04e2d15-aefe-464a-b62e-eeeaa7b8c9c5"/>
    <d v="2023-11-17T00:00:00"/>
    <s v="Eco"/>
    <x v="4605"/>
    <x v="1"/>
    <s v="Jeffreychester"/>
    <s v="OffSup"/>
    <s v="Acc"/>
    <n v="294.47000000000003"/>
    <n v="10"/>
    <n v="29.447000000000003"/>
    <x v="1"/>
    <x v="2"/>
    <x v="0"/>
  </r>
  <r>
    <s v="a51aa95f-f82d-4ec4-a68b-85a644812d6b"/>
    <x v="806"/>
    <s v="0844504f-48a2-406b-a9a7-2b0991d404a7"/>
    <s v="b6cc5c86-f03b-4af9-999a-5c0a71a3333d"/>
    <d v="2023-05-18T00:00:00"/>
    <s v="Exp"/>
    <x v="4606"/>
    <x v="1"/>
    <s v="Smithside"/>
    <s v="OffSup"/>
    <s v="Acc"/>
    <n v="4777.95"/>
    <n v="3"/>
    <n v="1592.6499999999999"/>
    <x v="1"/>
    <x v="2"/>
    <x v="1"/>
  </r>
  <r>
    <s v="b9330cb2-f553-4f4f-9505-6fcd50ed6887"/>
    <x v="1384"/>
    <s v="5097e2b6-97f8-4fe5-bb1e-dcf433c07229"/>
    <s v="36f1e8e9-c1e6-4af0-a3e0-0a3499ca702f"/>
    <d v="2022-12-06T00:00:00"/>
    <s v="Exp"/>
    <x v="4607"/>
    <x v="1"/>
    <s v="Ellisburgh"/>
    <s v="Furn"/>
    <s v="Acc"/>
    <n v="2537.87"/>
    <n v="6"/>
    <n v="422.9783333333333"/>
    <x v="2"/>
    <x v="2"/>
    <x v="0"/>
  </r>
  <r>
    <s v="213dfd9a-66e9-4e49-b648-2e43102120ad"/>
    <x v="1507"/>
    <s v="35b04674-abbc-4191-a0df-8b099cc697d4"/>
    <s v="225ec5eb-cb25-4fdd-9768-448250b99856"/>
    <d v="2020-10-04T00:00:00"/>
    <s v="Eco"/>
    <x v="4608"/>
    <x v="2"/>
    <s v="Millerchester"/>
    <s v="OffSup"/>
    <s v="Bndrs"/>
    <n v="238.61"/>
    <n v="3"/>
    <n v="79.536666666666676"/>
    <x v="1"/>
    <x v="3"/>
    <x v="0"/>
  </r>
  <r>
    <s v="d0150900-38cc-41ad-8b81-6d0bcf7c5a25"/>
    <x v="1523"/>
    <s v="c80e4328-d9dc-4f72-9b31-d8e976f0828b"/>
    <s v="c49d095d-d5eb-4130-b16a-904c7cf1addc"/>
    <d v="2020-02-14T00:00:00"/>
    <s v="Exp"/>
    <x v="4609"/>
    <x v="2"/>
    <s v="South Hectorside"/>
    <s v="Tech"/>
    <s v="Acc"/>
    <n v="841.23"/>
    <n v="5"/>
    <n v="168.24600000000001"/>
    <x v="0"/>
    <x v="2"/>
    <x v="0"/>
  </r>
  <r>
    <s v="77627f24-8c9c-4780-879e-70b5eed99343"/>
    <x v="569"/>
    <s v="ee6fa182-37c4-464c-bf5f-dafab3258536"/>
    <s v="29c4eaca-addf-47e9-b76b-3562359f1404"/>
    <d v="2022-06-13T00:00:00"/>
    <s v="Exp"/>
    <x v="4610"/>
    <x v="0"/>
    <s v="Warrenburgh"/>
    <s v="OffSup"/>
    <s v="Bndrs"/>
    <n v="180.51"/>
    <n v="9"/>
    <n v="20.056666666666665"/>
    <x v="1"/>
    <x v="3"/>
    <x v="1"/>
  </r>
  <r>
    <s v="ef27c802-5276-462e-ae8d-a777d5f7daf3"/>
    <x v="175"/>
    <s v="1a3f3315-d594-46b8-b9c9-b6304c77ad6e"/>
    <s v="366e3788-9d26-4daa-a3ac-f831421e946a"/>
    <d v="2022-12-14T00:00:00"/>
    <s v="Eco"/>
    <x v="4611"/>
    <x v="2"/>
    <s v="Alejandramouth"/>
    <s v="Tech"/>
    <s v="Acc"/>
    <n v="2711.43"/>
    <n v="3"/>
    <n v="903.81"/>
    <x v="0"/>
    <x v="2"/>
    <x v="0"/>
  </r>
  <r>
    <s v="2c1f6193-415a-480b-a4d8-485907fcde5b"/>
    <x v="856"/>
    <s v="75e6fc34-892c-4181-82be-656ca710540e"/>
    <s v="7666d602-23a1-49b5-9e36-a639c9ac1239"/>
    <d v="2021-02-26T00:00:00"/>
    <s v="Eco"/>
    <x v="4612"/>
    <x v="0"/>
    <s v="Moonfurt"/>
    <s v="Tech"/>
    <s v="Fstnrs"/>
    <n v="1772.94"/>
    <n v="9"/>
    <n v="196.99333333333334"/>
    <x v="0"/>
    <x v="1"/>
    <x v="0"/>
  </r>
  <r>
    <s v="7ebb47e5-2061-493e-9811-1aff4df0a333"/>
    <x v="1196"/>
    <s v="43d1500e-7de2-4ca2-96ff-ca98491ce941"/>
    <s v="4279bc29-851b-48ae-bc33-de1390712b85"/>
    <d v="2024-03-24T00:00:00"/>
    <s v="Eco"/>
    <x v="4613"/>
    <x v="3"/>
    <s v="West Johntown"/>
    <s v="Tech"/>
    <s v="Bndrs"/>
    <n v="2927.41"/>
    <n v="6"/>
    <n v="487.90166666666664"/>
    <x v="0"/>
    <x v="3"/>
    <x v="1"/>
  </r>
  <r>
    <s v="d5096d12-d4bd-46c9-8cae-cb15c9084e64"/>
    <x v="551"/>
    <s v="bd2ef8ab-2c65-4120-b0f6-00301766945c"/>
    <s v="1f462faa-4c5f-4525-9e54-575166de9963"/>
    <d v="2021-01-20T00:00:00"/>
    <s v="Exp"/>
    <x v="4614"/>
    <x v="3"/>
    <s v="Sototon"/>
    <s v="OffSup"/>
    <s v="Fstnrs"/>
    <n v="1574.94"/>
    <n v="2"/>
    <n v="787.47"/>
    <x v="1"/>
    <x v="1"/>
    <x v="0"/>
  </r>
  <r>
    <s v="15156ddd-ab7e-43dc-86fc-7041cbcf703b"/>
    <x v="1552"/>
    <s v="1c56364d-54ff-493f-8444-d8436d036100"/>
    <s v="a77fd2c3-1f77-4883-815e-e5df50c92bec"/>
    <d v="2023-09-18T00:00:00"/>
    <s v="Std"/>
    <x v="2526"/>
    <x v="1"/>
    <s v="Debbieville"/>
    <s v="OffSup"/>
    <s v="Acc"/>
    <n v="4090.63"/>
    <n v="10"/>
    <n v="409.06299999999999"/>
    <x v="1"/>
    <x v="2"/>
    <x v="0"/>
  </r>
  <r>
    <s v="42b87b9c-64d7-4f55-a002-29197c7a98ad"/>
    <x v="1473"/>
    <s v="d4406e29-fc1a-409d-84e4-fe00b66793b5"/>
    <s v="5a924212-8b19-4ca9-94ea-aef820c809c6"/>
    <d v="2021-07-17T00:00:00"/>
    <s v="Exp"/>
    <x v="4615"/>
    <x v="1"/>
    <s v="Myershaven"/>
    <s v="OffSup"/>
    <s v="Bkcs"/>
    <n v="3507.64"/>
    <n v="4"/>
    <n v="876.91"/>
    <x v="1"/>
    <x v="0"/>
    <x v="1"/>
  </r>
  <r>
    <s v="c893845f-16e2-4dea-a7a6-16f4c6cbc5e0"/>
    <x v="3"/>
    <s v="c53c43a6-5617-4b89-9e78-465b55fde6c2"/>
    <s v="99f72b61-0d32-412c-8af1-d17295a9a5da"/>
    <d v="2021-02-15T00:00:00"/>
    <s v="Eco"/>
    <x v="4616"/>
    <x v="3"/>
    <s v="Port Belindaville"/>
    <s v="Furn"/>
    <s v="Fstnrs"/>
    <n v="4988.47"/>
    <n v="1"/>
    <n v="4988.47"/>
    <x v="2"/>
    <x v="1"/>
    <x v="1"/>
  </r>
  <r>
    <s v="86a77aa0-ebbd-4438-82eb-eff4c0d82773"/>
    <x v="1330"/>
    <s v="93685901-99f7-44e6-9d44-3a4f69271716"/>
    <s v="cfb28307-4581-4c7e-9eff-5e185765acc0"/>
    <d v="2020-01-22T00:00:00"/>
    <s v="Std"/>
    <x v="3629"/>
    <x v="3"/>
    <s v="East Cheryl"/>
    <s v="Furn"/>
    <s v="Fstnrs"/>
    <n v="3307.86"/>
    <n v="10"/>
    <n v="330.786"/>
    <x v="2"/>
    <x v="1"/>
    <x v="1"/>
  </r>
  <r>
    <s v="a10e0cac-7dec-4e9b-aeba-c8253812419c"/>
    <x v="986"/>
    <s v="067b51ae-36b5-4201-bee8-1e5a49f8daa6"/>
    <s v="03d1dd19-9270-41be-bd80-c989a46967e4"/>
    <d v="2020-04-10T00:00:00"/>
    <s v="Eco"/>
    <x v="28"/>
    <x v="3"/>
    <s v="Guerraborough"/>
    <s v="Tech"/>
    <s v="Phns"/>
    <n v="2479.0700000000002"/>
    <n v="7"/>
    <n v="354.15285714285716"/>
    <x v="0"/>
    <x v="4"/>
    <x v="0"/>
  </r>
  <r>
    <s v="59228772-5e4a-46d0-a0c3-11e40280fe43"/>
    <x v="1297"/>
    <s v="33d28959-9637-4ebd-9ef6-7c69e9d99c23"/>
    <s v="b95f7a57-9feb-40d4-bd13-8f84fe98c905"/>
    <d v="2021-02-27T00:00:00"/>
    <s v="Exp"/>
    <x v="4617"/>
    <x v="0"/>
    <s v="Allisonhaven"/>
    <s v="Tech"/>
    <s v="Bndrs"/>
    <n v="1581.59"/>
    <n v="4"/>
    <n v="395.39749999999998"/>
    <x v="0"/>
    <x v="3"/>
    <x v="1"/>
  </r>
  <r>
    <s v="2b18f1e5-70f2-4e15-ab68-2ce519a5ccb4"/>
    <x v="688"/>
    <s v="52aa1321-8069-4594-b8aa-47fba2cdc40f"/>
    <s v="83d68fb3-e330-4cc5-bde5-d63fda6bac3c"/>
    <d v="2020-09-29T00:00:00"/>
    <s v="Exp"/>
    <x v="4618"/>
    <x v="2"/>
    <s v="Port Frankmouth"/>
    <s v="Tech"/>
    <s v="Bndrs"/>
    <n v="403.08"/>
    <n v="9"/>
    <n v="44.786666666666662"/>
    <x v="0"/>
    <x v="3"/>
    <x v="1"/>
  </r>
  <r>
    <s v="0d60fc05-7d0a-460d-a83a-f421047866b9"/>
    <x v="418"/>
    <s v="e5eba3d2-0464-4ad3-a844-abeb1e60e642"/>
    <s v="b6711cb8-561b-4522-a29c-92fb6768b100"/>
    <d v="2021-07-11T00:00:00"/>
    <s v="Exp"/>
    <x v="4619"/>
    <x v="1"/>
    <s v="Ashleyburgh"/>
    <s v="Tech"/>
    <s v="Bndrs"/>
    <n v="4888.57"/>
    <n v="1"/>
    <n v="4888.57"/>
    <x v="0"/>
    <x v="3"/>
    <x v="1"/>
  </r>
  <r>
    <s v="62cdc134-40ab-443f-848d-5bac80b367ac"/>
    <x v="425"/>
    <s v="23526112-5df9-4e0b-a196-7306da1c28ab"/>
    <s v="fcd11245-08a0-4559-b4a0-832ac1810b9e"/>
    <d v="2023-08-22T00:00:00"/>
    <s v="Exp"/>
    <x v="4620"/>
    <x v="0"/>
    <s v="New Virginia"/>
    <s v="Tech"/>
    <s v="Bkcs"/>
    <n v="76.540000000000006"/>
    <n v="10"/>
    <n v="7.6540000000000008"/>
    <x v="0"/>
    <x v="0"/>
    <x v="0"/>
  </r>
  <r>
    <s v="5c5ead68-2e34-4bba-8c1f-9da25c95c418"/>
    <x v="170"/>
    <s v="dd717d19-a258-478e-95c3-dc0a5c6fc476"/>
    <s v="85158d0d-0e4e-49cd-b49e-4b0efef2bb8f"/>
    <d v="2023-06-25T00:00:00"/>
    <s v="Eco"/>
    <x v="4621"/>
    <x v="3"/>
    <s v="West John"/>
    <s v="OffSup"/>
    <s v="Acc"/>
    <n v="470.17"/>
    <n v="6"/>
    <n v="78.361666666666665"/>
    <x v="1"/>
    <x v="2"/>
    <x v="1"/>
  </r>
  <r>
    <s v="1419f3ea-225f-4e67-bd72-90e1b9854c7d"/>
    <x v="389"/>
    <s v="5eed489d-7d47-49fe-99fa-fb2cc4b5d519"/>
    <s v="f11ec007-9e25-4395-bb4c-7c18126ae3cf"/>
    <d v="2023-06-12T00:00:00"/>
    <s v="Exp"/>
    <x v="1868"/>
    <x v="0"/>
    <s v="Rebeccabury"/>
    <s v="Tech"/>
    <s v="Acc"/>
    <n v="2592.2800000000002"/>
    <n v="5"/>
    <n v="518.45600000000002"/>
    <x v="0"/>
    <x v="2"/>
    <x v="1"/>
  </r>
  <r>
    <s v="a8efbe58-59b2-4096-a4dc-4ff4746fd796"/>
    <x v="711"/>
    <s v="a3a109af-d8cb-4a4a-94c2-49e49c83b267"/>
    <s v="acb317e1-94d9-41ae-b1bb-a3b19ff1b6ee"/>
    <d v="2024-04-24T00:00:00"/>
    <s v="Std"/>
    <x v="4622"/>
    <x v="2"/>
    <s v="Mccoymouth"/>
    <s v="Furn"/>
    <s v="Acc"/>
    <n v="2209.62"/>
    <n v="3"/>
    <n v="736.54"/>
    <x v="2"/>
    <x v="2"/>
    <x v="1"/>
  </r>
  <r>
    <s v="6dd7c34d-9af2-4bb5-a3aa-7f3d07e9429d"/>
    <x v="912"/>
    <s v="ce7e9234-8b1e-4efd-88ba-f36498c88c27"/>
    <s v="3f4aba87-0320-42b5-910f-39e2862935ce"/>
    <d v="2022-04-27T00:00:00"/>
    <s v="Eco"/>
    <x v="4623"/>
    <x v="1"/>
    <s v="South Emilymouth"/>
    <s v="Tech"/>
    <s v="Acc"/>
    <n v="988.1"/>
    <n v="3"/>
    <n v="329.36666666666667"/>
    <x v="0"/>
    <x v="2"/>
    <x v="1"/>
  </r>
  <r>
    <s v="754cec52-5a5d-4367-b7de-2c878ff7836f"/>
    <x v="550"/>
    <s v="5a2064c4-97db-4bf7-8b91-877e7c014933"/>
    <s v="73328479-0d23-4cd2-a7e9-1c1f26c0f4ed"/>
    <d v="2020-09-12T00:00:00"/>
    <s v="Eco"/>
    <x v="4624"/>
    <x v="3"/>
    <s v="Angelastad"/>
    <s v="Furn"/>
    <s v="Fstnrs"/>
    <n v="2011.47"/>
    <n v="3"/>
    <n v="670.49"/>
    <x v="2"/>
    <x v="1"/>
    <x v="1"/>
  </r>
  <r>
    <s v="e0af0116-7717-4335-be7b-51bb12d87cbf"/>
    <x v="404"/>
    <s v="5edaebef-ed72-4030-8c68-7e1acd3f8451"/>
    <s v="e01274d5-c6aa-4e04-b5c0-9c6f9c9a79df"/>
    <d v="2021-04-14T00:00:00"/>
    <s v="Exp"/>
    <x v="4625"/>
    <x v="1"/>
    <s v="Donaldsonberg"/>
    <s v="OffSup"/>
    <s v="Fstnrs"/>
    <n v="1465.19"/>
    <n v="6"/>
    <n v="244.19833333333335"/>
    <x v="1"/>
    <x v="1"/>
    <x v="0"/>
  </r>
  <r>
    <s v="9e73ecfa-e0a1-4ba9-a6fc-3c42892334ba"/>
    <x v="574"/>
    <s v="3b3ad449-bebd-4993-a005-be7a456c597f"/>
    <s v="c50f3479-ede9-4d59-9207-a8338def81ae"/>
    <d v="2024-09-23T00:00:00"/>
    <s v="Exp"/>
    <x v="4626"/>
    <x v="3"/>
    <s v="Lake Kathleentown"/>
    <s v="OffSup"/>
    <s v="Bndrs"/>
    <n v="1461.19"/>
    <n v="9"/>
    <n v="162.35444444444445"/>
    <x v="1"/>
    <x v="3"/>
    <x v="1"/>
  </r>
  <r>
    <s v="a289b11f-4fd9-4ae4-be81-cd2c750552e1"/>
    <x v="533"/>
    <s v="a14a8bc6-856c-44de-83c5-f83456b812db"/>
    <s v="02536710-f43a-48f1-b843-e45d66d58f55"/>
    <d v="2021-03-14T00:00:00"/>
    <s v="Exp"/>
    <x v="4627"/>
    <x v="0"/>
    <s v="New Tylerbury"/>
    <s v="Furn"/>
    <s v="Acc"/>
    <n v="4807.51"/>
    <n v="7"/>
    <n v="686.78714285714284"/>
    <x v="2"/>
    <x v="2"/>
    <x v="1"/>
  </r>
  <r>
    <s v="dcc7915b-a424-4269-a1b1-2c411d2135d5"/>
    <x v="472"/>
    <s v="be57b65c-60f6-40f3-a0a2-e1e544b42b57"/>
    <s v="0c809729-0be5-4c3f-973d-c19374bbcdf4"/>
    <d v="2020-10-22T00:00:00"/>
    <s v="Eco"/>
    <x v="4628"/>
    <x v="3"/>
    <s v="West Jennifershire"/>
    <s v="OffSup"/>
    <s v="Phns"/>
    <n v="4423.08"/>
    <n v="9"/>
    <n v="491.45333333333332"/>
    <x v="1"/>
    <x v="4"/>
    <x v="1"/>
  </r>
  <r>
    <s v="27707984-f92e-4e1a-947e-a62205778f51"/>
    <x v="1688"/>
    <s v="c5c89dd0-5e19-4b3f-a57d-ac477b26f9ae"/>
    <s v="8e8fee5c-d3e5-4ab6-b797-d7ff2c60e0e5"/>
    <d v="2021-05-08T00:00:00"/>
    <s v="Exp"/>
    <x v="4629"/>
    <x v="0"/>
    <s v="Jenniferland"/>
    <s v="Tech"/>
    <s v="Fstnrs"/>
    <n v="4176.76"/>
    <n v="1"/>
    <n v="4176.76"/>
    <x v="0"/>
    <x v="1"/>
    <x v="0"/>
  </r>
  <r>
    <s v="a102fcb0-15c2-44ad-ab1c-5cac2f94af46"/>
    <x v="1652"/>
    <s v="4bb8fab6-bead-4a77-8187-6af967710f55"/>
    <s v="1c889731-b417-4d05-9b8d-83993ef89312"/>
    <d v="2019-11-10T00:00:00"/>
    <s v="Eco"/>
    <x v="4630"/>
    <x v="3"/>
    <s v="New Jenniferberg"/>
    <s v="Furn"/>
    <s v="Bkcs"/>
    <n v="236.56"/>
    <n v="2"/>
    <n v="118.28"/>
    <x v="2"/>
    <x v="0"/>
    <x v="1"/>
  </r>
  <r>
    <s v="101e077e-bc10-44f3-94f2-29821cba5326"/>
    <x v="1574"/>
    <s v="5b1ff68f-b438-48f2-adc0-81ddc47f3085"/>
    <s v="c8dfc583-cb71-4582-bdbb-d114a5c8c2f7"/>
    <d v="2024-12-31T00:00:00"/>
    <s v="Exp"/>
    <x v="4631"/>
    <x v="2"/>
    <s v="West Joshuabury"/>
    <s v="Furn"/>
    <s v="Acc"/>
    <n v="3349.41"/>
    <n v="8"/>
    <n v="418.67624999999998"/>
    <x v="2"/>
    <x v="2"/>
    <x v="0"/>
  </r>
  <r>
    <s v="d7fb4a31-d22f-4223-ac9b-2eaa32400aa1"/>
    <x v="1409"/>
    <s v="cd18e91f-a4b5-4df6-812f-c25f1f7a9185"/>
    <s v="d653f1d0-fcd7-4d94-87af-57726a33e1af"/>
    <d v="2022-11-29T00:00:00"/>
    <s v="Std"/>
    <x v="4632"/>
    <x v="1"/>
    <s v="Brownport"/>
    <s v="OffSup"/>
    <s v="Phns"/>
    <n v="3061.09"/>
    <n v="1"/>
    <n v="3061.09"/>
    <x v="1"/>
    <x v="4"/>
    <x v="1"/>
  </r>
  <r>
    <s v="16fb6d86-de0e-4e0f-9614-33444b57626d"/>
    <x v="1210"/>
    <s v="5e6ec266-7537-4028-ae11-dd46171f28f9"/>
    <s v="8629cc21-effc-441a-9a73-c5b35d6c9c66"/>
    <d v="2020-05-19T00:00:00"/>
    <s v="Eco"/>
    <x v="4633"/>
    <x v="2"/>
    <s v="Mullinsside"/>
    <s v="Furn"/>
    <s v="Acc"/>
    <n v="2962.56"/>
    <n v="9"/>
    <n v="329.17333333333335"/>
    <x v="2"/>
    <x v="2"/>
    <x v="1"/>
  </r>
  <r>
    <s v="0e03aa42-8f61-485f-a753-3aae99547940"/>
    <x v="1689"/>
    <s v="d70e2141-0ffa-40d1-be08-5aaeeb475b3a"/>
    <s v="b658eec8-6442-490a-93fc-b23150af70f1"/>
    <d v="2024-07-10T00:00:00"/>
    <s v="Std"/>
    <x v="4634"/>
    <x v="3"/>
    <s v="North Manuelview"/>
    <s v="Furn"/>
    <s v="Fstnrs"/>
    <n v="2608.85"/>
    <n v="4"/>
    <n v="652.21249999999998"/>
    <x v="2"/>
    <x v="1"/>
    <x v="1"/>
  </r>
  <r>
    <s v="c10c4edb-15cd-4678-bf86-3c3e8db7873d"/>
    <x v="408"/>
    <s v="88fd1ea6-8b49-459d-91cd-60afbd323365"/>
    <s v="6b00ad77-4ea7-4ff5-a874-944937c0ddfd"/>
    <d v="2022-12-29T00:00:00"/>
    <s v="Std"/>
    <x v="4635"/>
    <x v="2"/>
    <s v="Oliviaview"/>
    <s v="OffSup"/>
    <s v="Bndrs"/>
    <n v="729.8"/>
    <n v="2"/>
    <n v="364.9"/>
    <x v="1"/>
    <x v="3"/>
    <x v="0"/>
  </r>
  <r>
    <s v="c26760dd-f916-4f1b-9067-4b3bc5c6bc00"/>
    <x v="1113"/>
    <s v="370a6dd6-088d-4f1e-90a8-0e9ef8a6b975"/>
    <s v="e0cf1469-9420-4241-890c-edc07213bdce"/>
    <d v="2021-07-03T00:00:00"/>
    <s v="Eco"/>
    <x v="4636"/>
    <x v="2"/>
    <s v="Sophiastad"/>
    <s v="Furn"/>
    <s v="Acc"/>
    <n v="3666.34"/>
    <n v="8"/>
    <n v="458.29250000000002"/>
    <x v="2"/>
    <x v="2"/>
    <x v="1"/>
  </r>
  <r>
    <s v="65f1e486-2ffc-4cdc-8c59-d6f4399c236d"/>
    <x v="1376"/>
    <s v="557b9f95-71f9-41cf-8e27-ac7e74e36f28"/>
    <s v="ed90c362-5218-4673-ba6e-a05be18c7f0f"/>
    <d v="2024-01-01T00:00:00"/>
    <s v="Eco"/>
    <x v="4637"/>
    <x v="2"/>
    <s v="East Garyborough"/>
    <s v="Tech"/>
    <s v="Acc"/>
    <n v="4490.6899999999996"/>
    <n v="5"/>
    <n v="898.13799999999992"/>
    <x v="0"/>
    <x v="2"/>
    <x v="1"/>
  </r>
  <r>
    <s v="3917c28d-a6e3-4d6a-85d7-b150cc66b645"/>
    <x v="19"/>
    <s v="da4e1a34-d28c-4888-adf4-e3352881f430"/>
    <s v="fbb36418-1054-41fc-ac40-3c97c5927412"/>
    <d v="2023-04-08T00:00:00"/>
    <s v="Eco"/>
    <x v="4638"/>
    <x v="1"/>
    <s v="Hallton"/>
    <s v="Furn"/>
    <s v="Phns"/>
    <n v="2431.71"/>
    <n v="1"/>
    <n v="2431.71"/>
    <x v="2"/>
    <x v="4"/>
    <x v="0"/>
  </r>
  <r>
    <s v="613cd3a9-0128-4c04-b231-42c549a30335"/>
    <x v="349"/>
    <s v="0270d316-5512-497d-a9aa-bd1b3fd734dc"/>
    <s v="279abc89-5c6a-4b66-84ff-6f77c6df7cd5"/>
    <d v="2020-06-16T00:00:00"/>
    <s v="Std"/>
    <x v="4639"/>
    <x v="0"/>
    <s v="Myerstown"/>
    <s v="Furn"/>
    <s v="Fstnrs"/>
    <n v="383.52"/>
    <n v="9"/>
    <n v="42.61333333333333"/>
    <x v="2"/>
    <x v="1"/>
    <x v="0"/>
  </r>
  <r>
    <s v="28c95dc6-05b0-4563-8692-c709dccb1724"/>
    <x v="945"/>
    <s v="f79d329f-3e30-4bf1-a145-427377d6b85d"/>
    <s v="a1a5d9e8-3d2d-4bc6-b9c5-b4bb7290f668"/>
    <d v="2020-10-19T00:00:00"/>
    <s v="Std"/>
    <x v="4640"/>
    <x v="3"/>
    <s v="Adamtown"/>
    <s v="OffSup"/>
    <s v="Phns"/>
    <n v="2059.61"/>
    <n v="3"/>
    <n v="686.53666666666675"/>
    <x v="1"/>
    <x v="4"/>
    <x v="1"/>
  </r>
  <r>
    <s v="0ccc7299-24e1-4e9d-be14-d43819c5f5dd"/>
    <x v="1363"/>
    <s v="def062d7-fd40-4b23-b944-2c1031a20d93"/>
    <s v="1531e58e-d84c-41ca-9756-7b699b4113db"/>
    <d v="2020-05-23T00:00:00"/>
    <s v="Eco"/>
    <x v="3532"/>
    <x v="0"/>
    <s v="South Anna"/>
    <s v="Furn"/>
    <s v="Fstnrs"/>
    <n v="3356.66"/>
    <n v="5"/>
    <n v="671.33199999999999"/>
    <x v="2"/>
    <x v="1"/>
    <x v="0"/>
  </r>
  <r>
    <s v="0eeab32d-df75-4769-a34e-256601f2ab68"/>
    <x v="1070"/>
    <s v="4baab3e3-6371-4985-94c5-59ca3716224c"/>
    <s v="bfacc210-c0c3-442e-af45-0aac813a9385"/>
    <d v="2022-08-28T00:00:00"/>
    <s v="Eco"/>
    <x v="4641"/>
    <x v="3"/>
    <s v="New Nicholas"/>
    <s v="Furn"/>
    <s v="Fstnrs"/>
    <n v="4807.8100000000004"/>
    <n v="8"/>
    <n v="600.97625000000005"/>
    <x v="2"/>
    <x v="1"/>
    <x v="0"/>
  </r>
  <r>
    <s v="37630db6-b479-4fb0-a439-216c2e91f770"/>
    <x v="1690"/>
    <s v="7ed8b443-df49-45a7-9bcb-f0cce29630ca"/>
    <s v="f001cfb5-b50b-46ee-a9ca-717a88101e0f"/>
    <d v="2022-01-09T00:00:00"/>
    <s v="Eco"/>
    <x v="4642"/>
    <x v="0"/>
    <s v="Dakotashire"/>
    <s v="Furn"/>
    <s v="Bndrs"/>
    <n v="3479.1"/>
    <n v="8"/>
    <n v="434.88749999999999"/>
    <x v="2"/>
    <x v="3"/>
    <x v="0"/>
  </r>
  <r>
    <s v="7c0d1e0a-ad57-4640-8257-bcdee55cbdef"/>
    <x v="747"/>
    <s v="f70ea90b-9eda-42ca-aa5c-b322e825296a"/>
    <s v="d965afca-aee2-4b95-8473-ae33ebbbb276"/>
    <d v="2019-11-13T00:00:00"/>
    <s v="Std"/>
    <x v="4643"/>
    <x v="2"/>
    <s v="Beverlymouth"/>
    <s v="OffSup"/>
    <s v="Bndrs"/>
    <n v="2649.82"/>
    <n v="5"/>
    <n v="529.96400000000006"/>
    <x v="1"/>
    <x v="3"/>
    <x v="0"/>
  </r>
  <r>
    <s v="3d77f0bf-ab90-42a1-a7b3-ec266bfb7f2e"/>
    <x v="132"/>
    <s v="e0a265ec-bd4c-4713-82a8-5b9f3a48cba2"/>
    <s v="304781c1-0e8c-43a9-8f0a-74cbd3ce4b79"/>
    <d v="2019-09-19T00:00:00"/>
    <s v="Std"/>
    <x v="4644"/>
    <x v="1"/>
    <s v="South Keithshire"/>
    <s v="Furn"/>
    <s v="Fstnrs"/>
    <n v="3728.41"/>
    <n v="2"/>
    <n v="1864.2049999999999"/>
    <x v="2"/>
    <x v="1"/>
    <x v="1"/>
  </r>
  <r>
    <s v="07e8f123-c3f1-4a82-8c2b-e9e076bd6ac3"/>
    <x v="156"/>
    <s v="3a61c83e-aaad-4345-8f61-c0ef707df3ba"/>
    <s v="beff143e-c76f-4348-9196-dabb1914defc"/>
    <d v="2024-04-17T00:00:00"/>
    <s v="Exp"/>
    <x v="4645"/>
    <x v="0"/>
    <s v="Bradberg"/>
    <s v="OffSup"/>
    <s v="Acc"/>
    <n v="2822.08"/>
    <n v="10"/>
    <n v="282.20799999999997"/>
    <x v="1"/>
    <x v="2"/>
    <x v="0"/>
  </r>
  <r>
    <s v="e7481201-a19a-4158-9803-45a2e0014b70"/>
    <x v="179"/>
    <s v="aa4bdcf1-3a73-4937-a093-45da1543e4b3"/>
    <s v="f7745b83-2bcf-4023-a2cb-c82bbdd9df70"/>
    <d v="2021-12-17T00:00:00"/>
    <s v="Exp"/>
    <x v="4646"/>
    <x v="1"/>
    <s v="East Justinburgh"/>
    <s v="OffSup"/>
    <s v="Bkcs"/>
    <n v="1454.03"/>
    <n v="2"/>
    <n v="727.01499999999999"/>
    <x v="1"/>
    <x v="0"/>
    <x v="1"/>
  </r>
  <r>
    <s v="aef86973-bc33-41dc-b515-0d5de9bb695b"/>
    <x v="1104"/>
    <s v="bbd65722-de46-4551-a714-8798714789c0"/>
    <s v="4925fb65-5413-471b-97cc-40e19319ac2b"/>
    <d v="2020-01-20T00:00:00"/>
    <s v="Eco"/>
    <x v="4647"/>
    <x v="0"/>
    <s v="Conwayside"/>
    <s v="OffSup"/>
    <s v="Fstnrs"/>
    <n v="4507.28"/>
    <n v="2"/>
    <n v="2253.64"/>
    <x v="1"/>
    <x v="1"/>
    <x v="0"/>
  </r>
  <r>
    <s v="08638466-67b2-4447-b01f-4d440df9e8bd"/>
    <x v="1405"/>
    <s v="393f67bd-9db6-400e-bfcf-151356b0c20b"/>
    <s v="fcb0c462-02bd-4910-834f-a9b43bed2589"/>
    <d v="2020-05-19T00:00:00"/>
    <s v="Exp"/>
    <x v="4648"/>
    <x v="3"/>
    <s v="Carlsonchester"/>
    <s v="Furn"/>
    <s v="Bkcs"/>
    <n v="2320.0100000000002"/>
    <n v="6"/>
    <n v="386.66833333333335"/>
    <x v="2"/>
    <x v="0"/>
    <x v="0"/>
  </r>
  <r>
    <s v="85cbc9aa-b5bb-4dde-b01a-1b819690c33f"/>
    <x v="830"/>
    <s v="69ff29e2-f886-47ed-b531-31f16f3dac7e"/>
    <s v="34b0ed32-d2fa-419d-b0f2-1b401b578862"/>
    <d v="2022-12-30T00:00:00"/>
    <s v="Exp"/>
    <x v="4649"/>
    <x v="0"/>
    <s v="Port Amanda"/>
    <s v="OffSup"/>
    <s v="Phns"/>
    <n v="3346.96"/>
    <n v="5"/>
    <n v="669.39200000000005"/>
    <x v="1"/>
    <x v="4"/>
    <x v="0"/>
  </r>
  <r>
    <s v="d71f1616-6971-4bad-9fb4-0cffaca2c4aa"/>
    <x v="1475"/>
    <s v="c277ee8f-34b8-40e8-a65d-bade10cf3e87"/>
    <s v="14a0591d-8af8-4df7-8faa-48fd417ab48f"/>
    <d v="2024-01-12T00:00:00"/>
    <s v="Exp"/>
    <x v="4650"/>
    <x v="0"/>
    <s v="Gonzalezstad"/>
    <s v="OffSup"/>
    <s v="Fstnrs"/>
    <n v="514.29999999999995"/>
    <n v="10"/>
    <n v="51.429999999999993"/>
    <x v="1"/>
    <x v="1"/>
    <x v="0"/>
  </r>
  <r>
    <s v="d83fddd0-aa33-455c-99f9-feb7ffcfd8db"/>
    <x v="1691"/>
    <s v="0cb4ec3f-154d-4b93-a8be-f2aaf2262075"/>
    <s v="c44e5d73-ca06-4708-9604-8e8f7f07dcbf"/>
    <d v="2023-01-16T00:00:00"/>
    <s v="Std"/>
    <x v="4651"/>
    <x v="3"/>
    <s v="North William"/>
    <s v="Tech"/>
    <s v="Bndrs"/>
    <n v="4155.1400000000003"/>
    <n v="7"/>
    <n v="593.59142857142865"/>
    <x v="0"/>
    <x v="3"/>
    <x v="0"/>
  </r>
  <r>
    <s v="a2f83c0c-26ce-4475-b260-6e49d0dd7f14"/>
    <x v="162"/>
    <s v="0594a811-9129-48a7-b290-b89a4aa004e6"/>
    <s v="a11fb7b0-5054-42c9-be9c-9b4aed479d91"/>
    <d v="2022-04-13T00:00:00"/>
    <s v="Std"/>
    <x v="4652"/>
    <x v="3"/>
    <s v="Lake Ronald"/>
    <s v="Furn"/>
    <s v="Fstnrs"/>
    <n v="3791.05"/>
    <n v="2"/>
    <n v="1895.5250000000001"/>
    <x v="2"/>
    <x v="1"/>
    <x v="1"/>
  </r>
  <r>
    <s v="22870d2d-6ef7-4623-9430-4bd642c0177e"/>
    <x v="1692"/>
    <s v="4cdb4baa-3644-4782-aa6a-56386534b22b"/>
    <s v="08156586-ad07-434d-97c1-444b1035f0d4"/>
    <d v="2024-10-10T00:00:00"/>
    <s v="Exp"/>
    <x v="4653"/>
    <x v="0"/>
    <s v="Tristanmouth"/>
    <s v="Tech"/>
    <s v="Bndrs"/>
    <n v="1245.53"/>
    <n v="5"/>
    <n v="249.10599999999999"/>
    <x v="0"/>
    <x v="3"/>
    <x v="1"/>
  </r>
  <r>
    <s v="e407a713-5808-47d1-9f70-7f2d5836edf7"/>
    <x v="641"/>
    <s v="c2fb4129-01fd-40ef-adcf-730ff303240c"/>
    <s v="f7c615a7-63ef-467f-ad85-7bca58ba6482"/>
    <d v="2023-03-15T00:00:00"/>
    <s v="Std"/>
    <x v="4654"/>
    <x v="2"/>
    <s v="Kyletown"/>
    <s v="OffSup"/>
    <s v="Bndrs"/>
    <n v="1446.43"/>
    <n v="6"/>
    <n v="241.07166666666669"/>
    <x v="1"/>
    <x v="3"/>
    <x v="0"/>
  </r>
  <r>
    <s v="e8137cd5-e6b5-4517-a288-d5edbea2fae8"/>
    <x v="869"/>
    <s v="19320b53-5783-487a-9a27-fa44ab05cee9"/>
    <s v="c6289e45-994f-440c-9a8c-e97e89e20bad"/>
    <d v="2022-04-18T00:00:00"/>
    <s v="Eco"/>
    <x v="4655"/>
    <x v="1"/>
    <s v="East Kendrashire"/>
    <s v="Tech"/>
    <s v="Bkcs"/>
    <n v="3040.08"/>
    <n v="4"/>
    <n v="760.02"/>
    <x v="0"/>
    <x v="0"/>
    <x v="1"/>
  </r>
  <r>
    <s v="06bc6e27-c858-4c71-ba0d-0802a5bafe08"/>
    <x v="785"/>
    <s v="0b2ccb39-bda7-4429-b3d7-c4f9a56f2f3b"/>
    <s v="42c93204-e889-4a3b-ae1a-c30be7c7b69e"/>
    <d v="2020-08-19T00:00:00"/>
    <s v="Eco"/>
    <x v="4656"/>
    <x v="1"/>
    <s v="East Ryan"/>
    <s v="Tech"/>
    <s v="Bkcs"/>
    <n v="540.46"/>
    <n v="4"/>
    <n v="135.11500000000001"/>
    <x v="0"/>
    <x v="0"/>
    <x v="1"/>
  </r>
  <r>
    <s v="cab72588-2045-4da2-87ad-71d1c677bcaf"/>
    <x v="1318"/>
    <s v="f2fa80ae-864f-4feb-9c36-bbfac038b981"/>
    <s v="e47d6045-5be8-4989-b2b3-9ba96d9fb341"/>
    <d v="2020-03-18T00:00:00"/>
    <s v="Exp"/>
    <x v="4657"/>
    <x v="0"/>
    <s v="West Emily"/>
    <s v="OffSup"/>
    <s v="Bkcs"/>
    <n v="1021.2"/>
    <n v="9"/>
    <n v="113.46666666666667"/>
    <x v="1"/>
    <x v="0"/>
    <x v="0"/>
  </r>
  <r>
    <s v="4a9c80f0-2f32-411a-9898-e8fb585f8f4e"/>
    <x v="979"/>
    <s v="5c8959f2-3911-4a60-9b93-7f11a81c35ee"/>
    <s v="a9f920da-5648-4927-bfc5-5c16c5d061b1"/>
    <d v="2023-10-18T00:00:00"/>
    <s v="Eco"/>
    <x v="4658"/>
    <x v="2"/>
    <s v="Raymondville"/>
    <s v="OffSup"/>
    <s v="Fstnrs"/>
    <n v="3627.08"/>
    <n v="5"/>
    <n v="725.41599999999994"/>
    <x v="1"/>
    <x v="1"/>
    <x v="1"/>
  </r>
  <r>
    <s v="3ae2377b-bc50-408b-8478-98034bf16522"/>
    <x v="1605"/>
    <s v="c290c8c4-2c94-431b-9b7e-320c57d72b49"/>
    <s v="97c0ace8-c34c-4203-901c-c1a041d9aff5"/>
    <d v="2020-04-24T00:00:00"/>
    <s v="Eco"/>
    <x v="4659"/>
    <x v="0"/>
    <s v="South Josebury"/>
    <s v="Furn"/>
    <s v="Fstnrs"/>
    <n v="1209.8599999999999"/>
    <n v="9"/>
    <n v="134.42888888888888"/>
    <x v="2"/>
    <x v="1"/>
    <x v="1"/>
  </r>
  <r>
    <s v="02ab5f07-8a27-4995-9c56-8e98b74c9e8b"/>
    <x v="554"/>
    <s v="a824846e-d7ac-4b40-bc4b-9110160f6334"/>
    <s v="36439c7b-3268-451f-9fb7-f028bf77a061"/>
    <d v="2023-09-26T00:00:00"/>
    <s v="Std"/>
    <x v="4660"/>
    <x v="0"/>
    <s v="Port Michaelborough"/>
    <s v="OffSup"/>
    <s v="Bndrs"/>
    <n v="732.93"/>
    <n v="9"/>
    <n v="81.436666666666667"/>
    <x v="1"/>
    <x v="3"/>
    <x v="1"/>
  </r>
  <r>
    <s v="848d1c81-c969-490b-b4b4-f75da8e7bf9f"/>
    <x v="804"/>
    <s v="05277220-0267-4c5c-8954-23232735ca11"/>
    <s v="38c9a078-8dbe-4494-b977-e816ad735c08"/>
    <d v="2024-11-01T00:00:00"/>
    <s v="Exp"/>
    <x v="4661"/>
    <x v="1"/>
    <s v="Lake Michael"/>
    <s v="Tech"/>
    <s v="Phns"/>
    <n v="4470.57"/>
    <n v="4"/>
    <n v="1117.6424999999999"/>
    <x v="0"/>
    <x v="4"/>
    <x v="0"/>
  </r>
  <r>
    <s v="2c8e38ef-9ea5-44f6-8782-59636812645a"/>
    <x v="450"/>
    <s v="10641131-7532-4a57-b4a9-9eda039f0d67"/>
    <s v="b182f611-7b7f-4122-bc51-ab36ed381937"/>
    <d v="2020-07-01T00:00:00"/>
    <s v="Std"/>
    <x v="4662"/>
    <x v="0"/>
    <s v="Thomasview"/>
    <s v="Tech"/>
    <s v="Bkcs"/>
    <n v="1634.36"/>
    <n v="1"/>
    <n v="1634.36"/>
    <x v="0"/>
    <x v="0"/>
    <x v="1"/>
  </r>
  <r>
    <s v="ccff5993-2268-4398-bb82-2794e52c6171"/>
    <x v="1399"/>
    <s v="a405b865-9ec3-4c86-8515-121bfdb27052"/>
    <s v="98542353-fdc8-4a9b-9b81-2b86e846071d"/>
    <d v="2020-09-13T00:00:00"/>
    <s v="Eco"/>
    <x v="4663"/>
    <x v="0"/>
    <s v="Lake Steven"/>
    <s v="Tech"/>
    <s v="Fstnrs"/>
    <n v="1613.06"/>
    <n v="2"/>
    <n v="806.53"/>
    <x v="0"/>
    <x v="1"/>
    <x v="0"/>
  </r>
  <r>
    <s v="7de1200e-ae97-440f-b6f8-a531b0b32cde"/>
    <x v="1193"/>
    <s v="2155c567-a9e4-40b0-85e0-50b4616744df"/>
    <s v="8044e152-ba05-4eda-91c6-22d63687c47b"/>
    <d v="2022-06-13T00:00:00"/>
    <s v="Eco"/>
    <x v="4664"/>
    <x v="3"/>
    <s v="Aliciaburgh"/>
    <s v="Tech"/>
    <s v="Phns"/>
    <n v="3665.01"/>
    <n v="6"/>
    <n v="610.83500000000004"/>
    <x v="0"/>
    <x v="4"/>
    <x v="1"/>
  </r>
  <r>
    <s v="6712e754-139a-451e-9faa-0aac19169610"/>
    <x v="1041"/>
    <s v="1764f618-6371-462f-82b7-20921440adb3"/>
    <s v="23c595d5-df6f-4af7-b613-14901aa87566"/>
    <d v="2024-01-15T00:00:00"/>
    <s v="Std"/>
    <x v="4665"/>
    <x v="0"/>
    <s v="North Christopherborough"/>
    <s v="OffSup"/>
    <s v="Fstnrs"/>
    <n v="3857.23"/>
    <n v="2"/>
    <n v="1928.615"/>
    <x v="1"/>
    <x v="1"/>
    <x v="1"/>
  </r>
  <r>
    <s v="1eca15bb-148e-4de5-9be6-1c310cf3016a"/>
    <x v="389"/>
    <s v="c87549dc-b1aa-43ce-a061-96b3fc1fd293"/>
    <s v="cfd77a3f-7d15-4fb6-8fc0-1fe6e0d94e28"/>
    <d v="2024-04-10T00:00:00"/>
    <s v="Std"/>
    <x v="4666"/>
    <x v="2"/>
    <s v="South Meganport"/>
    <s v="Tech"/>
    <s v="Bkcs"/>
    <n v="511.83"/>
    <n v="4"/>
    <n v="127.9575"/>
    <x v="0"/>
    <x v="0"/>
    <x v="1"/>
  </r>
  <r>
    <s v="16a11725-2efb-46c8-8e2e-b4fa51d276be"/>
    <x v="1465"/>
    <s v="6a5fb888-dccb-44ee-89ca-3f15903f2778"/>
    <s v="919d609c-6143-4992-baf4-6b4272011b8e"/>
    <d v="2023-10-15T00:00:00"/>
    <s v="Exp"/>
    <x v="4667"/>
    <x v="3"/>
    <s v="Port Cassandra"/>
    <s v="Tech"/>
    <s v="Bkcs"/>
    <n v="1846.11"/>
    <n v="6"/>
    <n v="307.685"/>
    <x v="0"/>
    <x v="0"/>
    <x v="0"/>
  </r>
  <r>
    <s v="ea6395eb-e6bc-4061-bfd4-ba49cddaad3d"/>
    <x v="134"/>
    <s v="c3d22317-bd5a-48fa-b783-abf3805dfecf"/>
    <s v="6a8afbd2-92de-4fc8-a53f-e69148e69f68"/>
    <d v="2022-02-03T00:00:00"/>
    <s v="Eco"/>
    <x v="4668"/>
    <x v="3"/>
    <s v="Andersonchester"/>
    <s v="OffSup"/>
    <s v="Fstnrs"/>
    <n v="4680.32"/>
    <n v="6"/>
    <n v="780.05333333333328"/>
    <x v="1"/>
    <x v="1"/>
    <x v="1"/>
  </r>
  <r>
    <s v="8b18217e-202e-4a2f-9906-bef8aa87241d"/>
    <x v="1558"/>
    <s v="9ec807cc-f27a-431a-b31f-5547edf7939b"/>
    <s v="bbac5a35-ddaf-40a8-9655-94fd0befeb83"/>
    <d v="2022-01-24T00:00:00"/>
    <s v="Exp"/>
    <x v="4669"/>
    <x v="2"/>
    <s v="North Amy"/>
    <s v="OffSup"/>
    <s v="Acc"/>
    <n v="794.17"/>
    <n v="10"/>
    <n v="79.417000000000002"/>
    <x v="1"/>
    <x v="2"/>
    <x v="0"/>
  </r>
  <r>
    <s v="04624872-aa7b-49db-98f9-e801969e79d5"/>
    <x v="1693"/>
    <s v="12aae218-28d3-4958-a4ae-d85f0b39e05b"/>
    <s v="7e77fa72-a043-4c9d-bbdc-df8b7d03cc34"/>
    <d v="2023-05-10T00:00:00"/>
    <s v="Eco"/>
    <x v="4670"/>
    <x v="1"/>
    <s v="North Sonyaville"/>
    <s v="Tech"/>
    <s v="Bkcs"/>
    <n v="3855.86"/>
    <n v="6"/>
    <n v="642.64333333333332"/>
    <x v="0"/>
    <x v="0"/>
    <x v="1"/>
  </r>
  <r>
    <s v="dc6478aa-a4ef-4d19-8ac5-c87cf680f1de"/>
    <x v="244"/>
    <s v="2bf21b09-db4d-44bc-8a58-43b2fcd9c08b"/>
    <s v="3e832449-4e54-49d1-ad40-c26a55ceac18"/>
    <d v="2020-05-17T00:00:00"/>
    <s v="Exp"/>
    <x v="4671"/>
    <x v="1"/>
    <s v="North Jeffrey"/>
    <s v="Tech"/>
    <s v="Bndrs"/>
    <n v="1391.46"/>
    <n v="3"/>
    <n v="463.82"/>
    <x v="0"/>
    <x v="3"/>
    <x v="1"/>
  </r>
  <r>
    <s v="0c15f6d9-9c7a-41db-9e2b-aa3e096cc6db"/>
    <x v="566"/>
    <s v="35896e21-d942-4a0d-8421-4c1dc548381b"/>
    <s v="029f72bf-2963-448c-98ad-681480899e61"/>
    <d v="2022-11-08T00:00:00"/>
    <s v="Std"/>
    <x v="4672"/>
    <x v="2"/>
    <s v="Navarromouth"/>
    <s v="OffSup"/>
    <s v="Bndrs"/>
    <n v="1009.31"/>
    <n v="9"/>
    <n v="112.14555555555555"/>
    <x v="1"/>
    <x v="3"/>
    <x v="0"/>
  </r>
  <r>
    <s v="64fb88a1-0efa-4a91-8744-7c85bd1e4dc6"/>
    <x v="891"/>
    <s v="8ee8b1d7-c5d8-4f27-beb5-8b9102c978e7"/>
    <s v="d6c9b336-7732-47b6-8ca5-d41cc46a8e5a"/>
    <d v="2022-10-22T00:00:00"/>
    <s v="Exp"/>
    <x v="4673"/>
    <x v="0"/>
    <s v="Nelsonland"/>
    <s v="Furn"/>
    <s v="Phns"/>
    <n v="829.26"/>
    <n v="9"/>
    <n v="92.14"/>
    <x v="2"/>
    <x v="4"/>
    <x v="1"/>
  </r>
  <r>
    <s v="84637860-0926-4ee8-9378-1d0f980d89d8"/>
    <x v="308"/>
    <s v="61c78c8f-9dbf-4231-98c3-b496a41b157d"/>
    <s v="4a7fd878-eabf-474c-892b-b463b717ec78"/>
    <d v="2022-02-26T00:00:00"/>
    <s v="Std"/>
    <x v="4674"/>
    <x v="3"/>
    <s v="New Joshuamouth"/>
    <s v="Tech"/>
    <s v="Acc"/>
    <n v="196.6"/>
    <n v="4"/>
    <n v="49.15"/>
    <x v="0"/>
    <x v="2"/>
    <x v="0"/>
  </r>
  <r>
    <s v="0e5419b8-cfa7-4d09-bb15-59551d80295d"/>
    <x v="210"/>
    <s v="0287ab00-f3ad-44a9-9287-35391b1f9480"/>
    <s v="123797db-c2d7-419a-95a3-78e9aa0c4f4f"/>
    <d v="2022-10-22T00:00:00"/>
    <s v="Exp"/>
    <x v="4675"/>
    <x v="3"/>
    <s v="New Angelaton"/>
    <s v="Furn"/>
    <s v="Bndrs"/>
    <n v="1560.14"/>
    <n v="5"/>
    <n v="312.02800000000002"/>
    <x v="2"/>
    <x v="3"/>
    <x v="1"/>
  </r>
  <r>
    <s v="2426dde8-dbab-46d3-8a17-4483b5ba02cc"/>
    <x v="488"/>
    <s v="9cd82515-f4ec-46c1-adc0-b7f2b0701789"/>
    <s v="a7a52688-022c-4cde-bf28-09aaad7eed5d"/>
    <d v="2022-06-21T00:00:00"/>
    <s v="Exp"/>
    <x v="4676"/>
    <x v="3"/>
    <s v="Dyerstad"/>
    <s v="Tech"/>
    <s v="Bkcs"/>
    <n v="172.4"/>
    <n v="8"/>
    <n v="21.55"/>
    <x v="0"/>
    <x v="0"/>
    <x v="0"/>
  </r>
  <r>
    <s v="1c3a67f5-ba01-43cb-82c7-727864a65e29"/>
    <x v="1137"/>
    <s v="17c035ad-df88-4de3-a692-9bdb0ead4d64"/>
    <s v="14d6e1e9-df60-43a6-b4e2-da5e5ce5f58e"/>
    <d v="2020-08-18T00:00:00"/>
    <s v="Exp"/>
    <x v="4677"/>
    <x v="0"/>
    <s v="North Lesliemouth"/>
    <s v="Tech"/>
    <s v="Phns"/>
    <n v="1853.28"/>
    <n v="6"/>
    <n v="308.88"/>
    <x v="0"/>
    <x v="4"/>
    <x v="1"/>
  </r>
  <r>
    <s v="3b14734f-3d21-4b3a-af35-05d23ebc285f"/>
    <x v="470"/>
    <s v="b5c07324-b355-4a15-a001-f73e7b555f9e"/>
    <s v="dd5663b2-7a4a-4152-81f0-d8e79d037149"/>
    <d v="2021-10-01T00:00:00"/>
    <s v="Exp"/>
    <x v="4678"/>
    <x v="1"/>
    <s v="Veronicabury"/>
    <s v="OffSup"/>
    <s v="Bndrs"/>
    <n v="3463.91"/>
    <n v="3"/>
    <n v="1154.6366666666665"/>
    <x v="1"/>
    <x v="3"/>
    <x v="0"/>
  </r>
  <r>
    <s v="e34f2b15-9526-431a-8ad1-c8d546c3dd25"/>
    <x v="113"/>
    <s v="0fdae6de-0697-4fc1-9f0c-1602c4c50234"/>
    <s v="94543ee9-63b3-4d36-b7c0-9e1acc3a5538"/>
    <d v="2023-07-01T00:00:00"/>
    <s v="Eco"/>
    <x v="4679"/>
    <x v="3"/>
    <s v="South Heather"/>
    <s v="OffSup"/>
    <s v="Fstnrs"/>
    <n v="4055.44"/>
    <n v="6"/>
    <n v="675.90666666666664"/>
    <x v="1"/>
    <x v="1"/>
    <x v="0"/>
  </r>
  <r>
    <s v="86bc2b1a-24f7-4710-8bc7-0e07d910e397"/>
    <x v="1"/>
    <s v="e5a5b391-b1c2-4e17-ab0b-885eaf9b9e88"/>
    <s v="07472c58-04bb-429b-b63b-ea872cdebc0d"/>
    <d v="2020-11-13T00:00:00"/>
    <s v="Std"/>
    <x v="4680"/>
    <x v="3"/>
    <s v="Sanchezmouth"/>
    <s v="OffSup"/>
    <s v="Bkcs"/>
    <n v="2620.64"/>
    <n v="9"/>
    <n v="291.18222222222221"/>
    <x v="1"/>
    <x v="0"/>
    <x v="1"/>
  </r>
  <r>
    <s v="cf362ae3-f6b4-4274-9681-02fb194a2789"/>
    <x v="827"/>
    <s v="31fc7383-ea01-4567-87b2-b0cc21833631"/>
    <s v="7dcadea4-0383-41f9-b30d-b75b866fe718"/>
    <d v="2023-10-05T00:00:00"/>
    <s v="Eco"/>
    <x v="4681"/>
    <x v="0"/>
    <s v="New Robertmouth"/>
    <s v="Tech"/>
    <s v="Bkcs"/>
    <n v="111.26"/>
    <n v="7"/>
    <n v="15.894285714285715"/>
    <x v="0"/>
    <x v="0"/>
    <x v="0"/>
  </r>
  <r>
    <s v="81b58035-ab4b-4488-93ef-1ce9a8956710"/>
    <x v="1559"/>
    <s v="9962cf7e-5119-4e8d-9bff-2ddee396e1d0"/>
    <s v="c5dbd9bf-1189-4b5c-9c9d-829ff3468020"/>
    <d v="2023-10-02T00:00:00"/>
    <s v="Exp"/>
    <x v="4682"/>
    <x v="3"/>
    <s v="Diazburgh"/>
    <s v="OffSup"/>
    <s v="Bndrs"/>
    <n v="3474.09"/>
    <n v="6"/>
    <n v="579.01499999999999"/>
    <x v="1"/>
    <x v="3"/>
    <x v="0"/>
  </r>
  <r>
    <s v="7de40cdc-5128-456f-8849-ab920df6ac3d"/>
    <x v="822"/>
    <s v="6a28a12f-2664-40ed-bbb2-afd28f85db04"/>
    <s v="d7dc068e-7d9d-44fa-8e81-0a07431e046f"/>
    <d v="2022-01-07T00:00:00"/>
    <s v="Exp"/>
    <x v="4683"/>
    <x v="3"/>
    <s v="North Barbara"/>
    <s v="OffSup"/>
    <s v="Phns"/>
    <n v="3692.06"/>
    <n v="4"/>
    <n v="923.01499999999999"/>
    <x v="1"/>
    <x v="4"/>
    <x v="1"/>
  </r>
  <r>
    <s v="cb7fd407-8832-4b52-be52-e60be79c5db5"/>
    <x v="1478"/>
    <s v="58f8746c-aea9-433f-9ed5-780a70a3a4c9"/>
    <s v="bf9e5044-4706-450c-a1e6-a941ebfcf98f"/>
    <d v="2020-06-03T00:00:00"/>
    <s v="Std"/>
    <x v="287"/>
    <x v="0"/>
    <s v="Andreatown"/>
    <s v="OffSup"/>
    <s v="Acc"/>
    <n v="4066.75"/>
    <n v="8"/>
    <n v="508.34375"/>
    <x v="1"/>
    <x v="2"/>
    <x v="1"/>
  </r>
  <r>
    <s v="9bfc140a-72d2-4929-8fbe-cf4e4533180a"/>
    <x v="16"/>
    <s v="900ce25f-a571-4d34-b97f-24f1f52a62f4"/>
    <s v="708aa5fe-c5b4-4a1a-b616-af855e53ccac"/>
    <d v="2023-05-09T00:00:00"/>
    <s v="Exp"/>
    <x v="4684"/>
    <x v="1"/>
    <s v="Thorntonburgh"/>
    <s v="Furn"/>
    <s v="Fstnrs"/>
    <n v="990.79"/>
    <n v="10"/>
    <n v="99.078999999999994"/>
    <x v="2"/>
    <x v="1"/>
    <x v="1"/>
  </r>
  <r>
    <s v="8b4ccf0a-8df7-4333-9f4e-b84189d07e3e"/>
    <x v="177"/>
    <s v="718ab464-e176-4a15-a14b-e9f6a134d752"/>
    <s v="aec99fbc-4bd7-4fe1-8e3c-be52b22a25ca"/>
    <d v="2020-02-15T00:00:00"/>
    <s v="Exp"/>
    <x v="4685"/>
    <x v="0"/>
    <s v="New Dale"/>
    <s v="Furn"/>
    <s v="Phns"/>
    <n v="1621.61"/>
    <n v="1"/>
    <n v="1621.61"/>
    <x v="2"/>
    <x v="4"/>
    <x v="0"/>
  </r>
  <r>
    <s v="123b3ea4-3c16-41ee-80bc-b65a20f22519"/>
    <x v="1618"/>
    <s v="f82ad403-2af2-4cf2-8cb3-534a282d35e9"/>
    <s v="37ef9d60-5e06-4ee8-a92d-f037062f69cc"/>
    <d v="2021-11-23T00:00:00"/>
    <s v="Eco"/>
    <x v="4686"/>
    <x v="2"/>
    <s v="Stevenstown"/>
    <s v="Furn"/>
    <s v="Bndrs"/>
    <n v="4476.4799999999996"/>
    <n v="3"/>
    <n v="1492.1599999999999"/>
    <x v="2"/>
    <x v="3"/>
    <x v="1"/>
  </r>
  <r>
    <s v="1daad608-0218-41a0-ac7c-c9f6a9375968"/>
    <x v="752"/>
    <s v="8f6266aa-23e3-441e-9502-66d8210ae5ca"/>
    <s v="00932e86-2662-406b-80ab-aed716375c26"/>
    <d v="2024-11-20T00:00:00"/>
    <s v="Std"/>
    <x v="4687"/>
    <x v="0"/>
    <s v="Peterland"/>
    <s v="Furn"/>
    <s v="Phns"/>
    <n v="2049.38"/>
    <n v="5"/>
    <n v="409.87600000000003"/>
    <x v="2"/>
    <x v="4"/>
    <x v="0"/>
  </r>
  <r>
    <s v="ec5e68bd-0daa-4d52-91b0-7b968089b40b"/>
    <x v="1648"/>
    <s v="00cb3295-c003-45ad-94fe-6a8e663d9377"/>
    <s v="c6899eb1-ff38-450a-988d-7d9ed90cffe6"/>
    <d v="2021-08-04T00:00:00"/>
    <s v="Exp"/>
    <x v="4688"/>
    <x v="0"/>
    <s v="East Karenshire"/>
    <s v="OffSup"/>
    <s v="Acc"/>
    <n v="878.22"/>
    <n v="4"/>
    <n v="219.55500000000001"/>
    <x v="1"/>
    <x v="2"/>
    <x v="1"/>
  </r>
  <r>
    <s v="67baccb5-ef12-4eab-966f-18115c244cd0"/>
    <x v="194"/>
    <s v="2e7f19d5-4c8f-45d0-9019-6f3c65d4c453"/>
    <s v="a0f1953f-6d1b-4461-9358-178235cbb086"/>
    <d v="2021-07-31T00:00:00"/>
    <s v="Std"/>
    <x v="4689"/>
    <x v="3"/>
    <s v="Petersenside"/>
    <s v="Furn"/>
    <s v="Fstnrs"/>
    <n v="507.9"/>
    <n v="4"/>
    <n v="126.97499999999999"/>
    <x v="2"/>
    <x v="1"/>
    <x v="0"/>
  </r>
  <r>
    <s v="046ef042-9818-4897-b51e-a5344d6e2eab"/>
    <x v="623"/>
    <s v="bce58e8f-ffd9-4ab9-885c-f15bb52ada2e"/>
    <s v="a3cee30e-0865-44cb-ba6c-a6ee284c2d47"/>
    <d v="2022-03-15T00:00:00"/>
    <s v="Eco"/>
    <x v="4690"/>
    <x v="3"/>
    <s v="Ruizberg"/>
    <s v="Furn"/>
    <s v="Bkcs"/>
    <n v="1274.18"/>
    <n v="6"/>
    <n v="212.36333333333334"/>
    <x v="2"/>
    <x v="0"/>
    <x v="1"/>
  </r>
  <r>
    <s v="4303750c-f4ad-467a-a9de-32952c7bfe06"/>
    <x v="1267"/>
    <s v="97fd87f7-426e-4f49-b342-71e298da5d46"/>
    <s v="81185dc9-84bf-4692-ac48-dd0f0c1cb934"/>
    <d v="2024-08-11T00:00:00"/>
    <s v="Exp"/>
    <x v="4691"/>
    <x v="0"/>
    <s v="Jeffreyview"/>
    <s v="OffSup"/>
    <s v="Acc"/>
    <n v="2432.7399999999998"/>
    <n v="6"/>
    <n v="405.45666666666665"/>
    <x v="1"/>
    <x v="2"/>
    <x v="0"/>
  </r>
  <r>
    <s v="44ba7cb8-1779-40c1-bb6a-b7d0e9d18c14"/>
    <x v="687"/>
    <s v="97842805-6900-435c-a384-d96a9dff60a4"/>
    <s v="4123b533-738f-4e00-9cac-ca787706e749"/>
    <d v="2022-10-22T00:00:00"/>
    <s v="Eco"/>
    <x v="4692"/>
    <x v="1"/>
    <s v="Mitchellview"/>
    <s v="OffSup"/>
    <s v="Phns"/>
    <n v="1584.95"/>
    <n v="9"/>
    <n v="176.10555555555555"/>
    <x v="1"/>
    <x v="4"/>
    <x v="1"/>
  </r>
  <r>
    <s v="c6d67cf7-40cd-46f7-9e67-814940e6be1e"/>
    <x v="1315"/>
    <s v="3706541a-ae48-4076-8045-bd4860bbb014"/>
    <s v="68220647-36ca-43bf-b48c-d7d8caf142a8"/>
    <d v="2021-09-15T00:00:00"/>
    <s v="Eco"/>
    <x v="4693"/>
    <x v="1"/>
    <s v="North Ian"/>
    <s v="OffSup"/>
    <s v="Bkcs"/>
    <n v="4882.62"/>
    <n v="1"/>
    <n v="4882.62"/>
    <x v="1"/>
    <x v="0"/>
    <x v="1"/>
  </r>
  <r>
    <s v="0ecaeb35-3616-4c8d-982e-7943711512ca"/>
    <x v="539"/>
    <s v="efdcd5aa-5a7d-486a-9f32-e2e8dbead1a5"/>
    <s v="16e70311-1469-434a-8e4c-315e5a25eb4e"/>
    <d v="2022-01-31T00:00:00"/>
    <s v="Std"/>
    <x v="4694"/>
    <x v="0"/>
    <s v="East Julia"/>
    <s v="Furn"/>
    <s v="Fstnrs"/>
    <n v="94.83"/>
    <n v="10"/>
    <n v="9.4830000000000005"/>
    <x v="2"/>
    <x v="1"/>
    <x v="1"/>
  </r>
  <r>
    <s v="0f76deaf-1922-45ac-afc2-319dfcbb9bf0"/>
    <x v="17"/>
    <s v="26d55f42-3d07-48cb-a49e-445882c9172d"/>
    <s v="f2d1d6b0-64c9-4a50-b456-e3d91c7610b4"/>
    <d v="2023-06-28T00:00:00"/>
    <s v="Exp"/>
    <x v="4695"/>
    <x v="3"/>
    <s v="Port Angela"/>
    <s v="Tech"/>
    <s v="Phns"/>
    <n v="4144.3100000000004"/>
    <n v="9"/>
    <n v="460.47888888888895"/>
    <x v="0"/>
    <x v="4"/>
    <x v="0"/>
  </r>
  <r>
    <s v="d6567549-494a-42d0-8ce3-19a19e7832ee"/>
    <x v="1209"/>
    <s v="8d0bce1e-17ed-4c89-9b46-2609842c8d24"/>
    <s v="2533a13a-40ec-4216-b7d7-0294f35a4432"/>
    <d v="2019-11-25T00:00:00"/>
    <s v="Eco"/>
    <x v="4696"/>
    <x v="3"/>
    <s v="East Kimberly"/>
    <s v="Furn"/>
    <s v="Acc"/>
    <n v="139.13"/>
    <n v="8"/>
    <n v="17.391249999999999"/>
    <x v="2"/>
    <x v="2"/>
    <x v="1"/>
  </r>
  <r>
    <s v="70fc562e-0fce-4295-989e-0d47e787b49c"/>
    <x v="1221"/>
    <s v="4197b0c3-3a34-4eeb-9aaa-5c7bf9b6c394"/>
    <s v="d9de5572-1da4-4550-8671-f7379e5b0269"/>
    <d v="2021-05-04T00:00:00"/>
    <s v="Exp"/>
    <x v="4697"/>
    <x v="1"/>
    <s v="Lake Paul"/>
    <s v="OffSup"/>
    <s v="Fstnrs"/>
    <n v="528.04999999999995"/>
    <n v="5"/>
    <n v="105.60999999999999"/>
    <x v="1"/>
    <x v="1"/>
    <x v="0"/>
  </r>
  <r>
    <s v="399fca82-5f66-4db6-b2c8-3ba7a9b947c1"/>
    <x v="23"/>
    <s v="53ec7691-eb7c-4cd8-9acc-5b2a49d4c64d"/>
    <s v="3a4d497a-dbf8-46ba-8964-262ac8ab92b2"/>
    <d v="2021-10-08T00:00:00"/>
    <s v="Std"/>
    <x v="4698"/>
    <x v="2"/>
    <s v="Scottberg"/>
    <s v="OffSup"/>
    <s v="Acc"/>
    <n v="4895.6499999999996"/>
    <n v="6"/>
    <n v="815.94166666666661"/>
    <x v="1"/>
    <x v="2"/>
    <x v="1"/>
  </r>
  <r>
    <s v="fa208fd0-8992-41ac-a8f0-680db9bf2de3"/>
    <x v="1694"/>
    <s v="91ea3355-41a6-4d4e-b3a9-96dba13cb343"/>
    <s v="afd3a1ac-d681-4f14-991b-f44620332872"/>
    <d v="2019-08-26T00:00:00"/>
    <s v="Eco"/>
    <x v="4699"/>
    <x v="1"/>
    <s v="South Connor"/>
    <s v="Tech"/>
    <s v="Bkcs"/>
    <n v="1655.89"/>
    <n v="7"/>
    <n v="236.55571428571429"/>
    <x v="0"/>
    <x v="0"/>
    <x v="1"/>
  </r>
  <r>
    <s v="7544fd92-1cd6-4533-8bc0-00f784c746fe"/>
    <x v="787"/>
    <s v="11138eaf-8df6-4bc4-939c-e66b41a492c5"/>
    <s v="47952784-a1a4-490d-b620-6f786be25d12"/>
    <d v="2021-07-26T00:00:00"/>
    <s v="Eco"/>
    <x v="4700"/>
    <x v="2"/>
    <s v="South Josephberg"/>
    <s v="Tech"/>
    <s v="Fstnrs"/>
    <n v="807.69"/>
    <n v="8"/>
    <n v="100.96125000000001"/>
    <x v="0"/>
    <x v="1"/>
    <x v="0"/>
  </r>
  <r>
    <s v="dfa7afaf-9b4d-4dd2-897f-84795568b5aa"/>
    <x v="386"/>
    <s v="c188c24a-3d14-4f91-b888-c405e8243a7d"/>
    <s v="509e2a2c-432a-4e54-95ee-b0275aa58598"/>
    <d v="2023-06-24T00:00:00"/>
    <s v="Eco"/>
    <x v="4701"/>
    <x v="2"/>
    <s v="North Tinastad"/>
    <s v="OffSup"/>
    <s v="Bkcs"/>
    <n v="2244.94"/>
    <n v="2"/>
    <n v="1122.47"/>
    <x v="1"/>
    <x v="0"/>
    <x v="0"/>
  </r>
  <r>
    <s v="4235d044-ac2d-46ac-b112-ea9e186d7c26"/>
    <x v="1695"/>
    <s v="40fbef79-e2f6-450d-9e7b-717d7d1ec064"/>
    <s v="dc0b7a35-e387-4c98-9dc0-8bdd286bf707"/>
    <d v="2022-08-14T00:00:00"/>
    <s v="Exp"/>
    <x v="4702"/>
    <x v="0"/>
    <s v="Johnsonland"/>
    <s v="Tech"/>
    <s v="Phns"/>
    <n v="2629.62"/>
    <n v="1"/>
    <n v="2629.62"/>
    <x v="0"/>
    <x v="4"/>
    <x v="1"/>
  </r>
  <r>
    <s v="fc00d0fa-9ea1-4e83-9fac-e9e11d64e4a1"/>
    <x v="513"/>
    <s v="85de6460-4072-4589-bb56-ff1951eb9c4b"/>
    <s v="6d3f40a9-47b7-4cb0-b309-107f444c8415"/>
    <d v="2022-12-25T00:00:00"/>
    <s v="Std"/>
    <x v="4703"/>
    <x v="3"/>
    <s v="Farleyshire"/>
    <s v="Tech"/>
    <s v="Acc"/>
    <n v="240.16"/>
    <n v="7"/>
    <n v="34.308571428571426"/>
    <x v="0"/>
    <x v="2"/>
    <x v="0"/>
  </r>
  <r>
    <s v="e543237f-2215-497f-9cee-3897c98f52fc"/>
    <x v="424"/>
    <s v="4916d427-d109-4457-8087-65bbd5799b46"/>
    <s v="e9e2a15b-2b21-4940-9201-aefb0b9fac19"/>
    <d v="2021-07-02T00:00:00"/>
    <s v="Std"/>
    <x v="4704"/>
    <x v="0"/>
    <s v="New Laurenburgh"/>
    <s v="OffSup"/>
    <s v="Phns"/>
    <n v="2767.11"/>
    <n v="6"/>
    <n v="461.185"/>
    <x v="1"/>
    <x v="4"/>
    <x v="1"/>
  </r>
  <r>
    <s v="f056b457-d3d9-4f84-9103-f66ec8bf8ddc"/>
    <x v="400"/>
    <s v="30ca5d3c-420d-4d7a-86fa-97b3087af3ba"/>
    <s v="46b04b0c-37a3-4f21-b08a-3017e5bf22bb"/>
    <d v="2020-02-17T00:00:00"/>
    <s v="Std"/>
    <x v="4705"/>
    <x v="1"/>
    <s v="Osbornehaven"/>
    <s v="Tech"/>
    <s v="Phns"/>
    <n v="2120.5500000000002"/>
    <n v="10"/>
    <n v="212.05500000000001"/>
    <x v="0"/>
    <x v="4"/>
    <x v="0"/>
  </r>
  <r>
    <s v="74948bb6-f9fb-4005-9190-2ed39648db2e"/>
    <x v="1274"/>
    <s v="0933d2e1-b207-4bb4-a068-dbb9908d307c"/>
    <s v="09ca2e1e-f374-4a62-a77a-59d52a29cf0d"/>
    <d v="2021-12-19T00:00:00"/>
    <s v="Eco"/>
    <x v="4706"/>
    <x v="2"/>
    <s v="Curtisfort"/>
    <s v="Tech"/>
    <s v="Phns"/>
    <n v="4249.88"/>
    <n v="3"/>
    <n v="1416.6266666666668"/>
    <x v="0"/>
    <x v="4"/>
    <x v="1"/>
  </r>
  <r>
    <s v="43870530-602b-4a22-ae37-0befad93b085"/>
    <x v="1381"/>
    <s v="df7b788b-8a70-4544-886e-0048b10e10c6"/>
    <s v="6e5f5fa0-6713-43a1-ba01-39b5e22ccb79"/>
    <d v="2020-01-18T00:00:00"/>
    <s v="Std"/>
    <x v="4707"/>
    <x v="3"/>
    <s v="New Catherineburgh"/>
    <s v="OffSup"/>
    <s v="Phns"/>
    <n v="3806.82"/>
    <n v="9"/>
    <n v="422.98"/>
    <x v="1"/>
    <x v="4"/>
    <x v="1"/>
  </r>
  <r>
    <s v="18e127ae-7fa7-427e-a133-3d10a5e91c70"/>
    <x v="987"/>
    <s v="bf8571ae-217b-4966-bca7-c89065784f1d"/>
    <s v="e7afb7b1-2350-4035-81a9-be5911a09c9e"/>
    <d v="2022-10-08T00:00:00"/>
    <s v="Eco"/>
    <x v="4708"/>
    <x v="3"/>
    <s v="South Jesse"/>
    <s v="Tech"/>
    <s v="Acc"/>
    <n v="533.34"/>
    <n v="4"/>
    <n v="133.33500000000001"/>
    <x v="0"/>
    <x v="2"/>
    <x v="0"/>
  </r>
  <r>
    <s v="55fa7562-2f4b-4cfb-b350-c12f0d38a07d"/>
    <x v="1696"/>
    <s v="9baed9aa-68ce-4344-8fd6-39f0165b8ca1"/>
    <s v="3600cdd7-d64a-4eec-b77a-1875adc27203"/>
    <d v="2019-11-24T00:00:00"/>
    <s v="Eco"/>
    <x v="4709"/>
    <x v="3"/>
    <s v="Jamestown"/>
    <s v="Furn"/>
    <s v="Fstnrs"/>
    <n v="207.92"/>
    <n v="2"/>
    <n v="103.96"/>
    <x v="2"/>
    <x v="1"/>
    <x v="1"/>
  </r>
  <r>
    <s v="4ef2ddf3-e159-4525-a277-5c77525c77a4"/>
    <x v="208"/>
    <s v="83fcc5a2-26a5-4673-b538-f569c5e92649"/>
    <s v="8ef23dfb-4443-4d75-8f24-b2c41d7f2dfe"/>
    <d v="2023-10-23T00:00:00"/>
    <s v="Exp"/>
    <x v="4710"/>
    <x v="0"/>
    <s v="New Nicole"/>
    <s v="Furn"/>
    <s v="Fstnrs"/>
    <n v="4882.66"/>
    <n v="3"/>
    <n v="1627.5533333333333"/>
    <x v="2"/>
    <x v="1"/>
    <x v="0"/>
  </r>
  <r>
    <s v="772598d2-0929-463b-8fa3-74a4c1b42493"/>
    <x v="828"/>
    <s v="a0c834d4-5907-41f3-86f0-ec50f2fd4ed4"/>
    <s v="56a838b7-9ea7-4b6c-8d9c-c1d96ec3bde6"/>
    <d v="2021-10-04T00:00:00"/>
    <s v="Eco"/>
    <x v="4711"/>
    <x v="2"/>
    <s v="Adamsfurt"/>
    <s v="Tech"/>
    <s v="Phns"/>
    <n v="1205.98"/>
    <n v="4"/>
    <n v="301.495"/>
    <x v="0"/>
    <x v="4"/>
    <x v="0"/>
  </r>
  <r>
    <s v="79359748-830d-45fb-9e55-f583937fca74"/>
    <x v="36"/>
    <s v="824277ab-f1c5-4715-818a-d687e98e8bf3"/>
    <s v="31d6db3d-b443-4c86-8926-a052c6ba315d"/>
    <d v="2021-05-02T00:00:00"/>
    <s v="Eco"/>
    <x v="4095"/>
    <x v="2"/>
    <s v="Michellestad"/>
    <s v="Furn"/>
    <s v="Fstnrs"/>
    <n v="1653.54"/>
    <n v="6"/>
    <n v="275.58999999999997"/>
    <x v="2"/>
    <x v="1"/>
    <x v="0"/>
  </r>
  <r>
    <s v="f63e698c-1495-4443-a9dd-a28dc8a3ea68"/>
    <x v="640"/>
    <s v="cca4df9b-2a35-4874-922a-5d86720bb13e"/>
    <s v="2c8be022-7c16-44a9-bd42-edc721a3922b"/>
    <d v="2021-03-15T00:00:00"/>
    <s v="Eco"/>
    <x v="4712"/>
    <x v="3"/>
    <s v="North Keith"/>
    <s v="OffSup"/>
    <s v="Acc"/>
    <n v="566.53"/>
    <n v="7"/>
    <n v="80.932857142857145"/>
    <x v="1"/>
    <x v="2"/>
    <x v="0"/>
  </r>
  <r>
    <s v="1241e41f-bf9b-4282-b84f-10a238954923"/>
    <x v="1539"/>
    <s v="5aa8f23d-101c-41aa-88d7-876eccd55bf2"/>
    <s v="e39c1a48-b3d7-4b6b-ab87-b4dd30e4c90f"/>
    <d v="2019-08-27T00:00:00"/>
    <s v="Exp"/>
    <x v="4713"/>
    <x v="2"/>
    <s v="Port Michele"/>
    <s v="OffSup"/>
    <s v="Phns"/>
    <n v="4238.62"/>
    <n v="10"/>
    <n v="423.86199999999997"/>
    <x v="1"/>
    <x v="4"/>
    <x v="1"/>
  </r>
  <r>
    <s v="4c3a3507-834d-4af8-a885-f54f0eb8d58c"/>
    <x v="1033"/>
    <s v="920baadb-31e0-4dcf-a8d4-d7cd4dbf5b0c"/>
    <s v="3650c43f-49f9-4bd5-8b82-02a15f7ebeee"/>
    <d v="2021-12-30T00:00:00"/>
    <s v="Exp"/>
    <x v="4267"/>
    <x v="2"/>
    <s v="Skinnerview"/>
    <s v="Tech"/>
    <s v="Fstnrs"/>
    <n v="2318.16"/>
    <n v="6"/>
    <n v="386.35999999999996"/>
    <x v="0"/>
    <x v="1"/>
    <x v="1"/>
  </r>
  <r>
    <s v="27af88b2-18ca-4afd-8af3-9c0ad6114060"/>
    <x v="845"/>
    <s v="ca3f00bd-48b8-4352-8cb0-b758ca2adf95"/>
    <s v="b2fd47b9-4cec-4d58-bde2-cf25fc0e2e22"/>
    <d v="2020-11-13T00:00:00"/>
    <s v="Std"/>
    <x v="4714"/>
    <x v="3"/>
    <s v="Robertsview"/>
    <s v="OffSup"/>
    <s v="Fstnrs"/>
    <n v="1497.27"/>
    <n v="3"/>
    <n v="499.09"/>
    <x v="1"/>
    <x v="1"/>
    <x v="1"/>
  </r>
  <r>
    <s v="088e79b2-77bd-40c0-9154-180a73f10705"/>
    <x v="742"/>
    <s v="00bed738-565c-49ce-b66c-02c355a443a1"/>
    <s v="5b701149-3494-4f93-9364-9696171bfd3b"/>
    <d v="2024-02-20T00:00:00"/>
    <s v="Exp"/>
    <x v="4715"/>
    <x v="1"/>
    <s v="Jamesshire"/>
    <s v="Tech"/>
    <s v="Acc"/>
    <n v="3106.61"/>
    <n v="1"/>
    <n v="3106.61"/>
    <x v="0"/>
    <x v="2"/>
    <x v="1"/>
  </r>
  <r>
    <s v="a133f919-c00e-40eb-86ca-c486ef7323f5"/>
    <x v="444"/>
    <s v="4f27ff67-8f42-4c18-8dd4-f5adf52568ca"/>
    <s v="2ff9a258-497c-466d-87f0-d6d5cfd664fd"/>
    <d v="2020-03-03T00:00:00"/>
    <s v="Std"/>
    <x v="4716"/>
    <x v="3"/>
    <s v="Anneside"/>
    <s v="Tech"/>
    <s v="Bndrs"/>
    <n v="3818.7"/>
    <n v="2"/>
    <n v="1909.35"/>
    <x v="0"/>
    <x v="3"/>
    <x v="1"/>
  </r>
  <r>
    <s v="cfbc2912-cad0-4938-ab1e-505380e77585"/>
    <x v="1337"/>
    <s v="aafcfca6-39f7-4cc9-8d26-bbcb5394b39e"/>
    <s v="a275b4a7-dbf9-4120-a113-4ae2b6e79734"/>
    <d v="2024-06-10T00:00:00"/>
    <s v="Eco"/>
    <x v="4717"/>
    <x v="2"/>
    <s v="Lake Kaylatown"/>
    <s v="OffSup"/>
    <s v="Bndrs"/>
    <n v="4212.6400000000003"/>
    <n v="6"/>
    <n v="702.10666666666668"/>
    <x v="1"/>
    <x v="3"/>
    <x v="1"/>
  </r>
  <r>
    <s v="10e43f40-9226-47ad-90ae-6e504794d97c"/>
    <x v="85"/>
    <s v="9ca45d61-dd67-4683-a9ec-4afa3da71150"/>
    <s v="940a868f-1971-4514-9a4f-9238fc23b8b0"/>
    <d v="2022-12-18T00:00:00"/>
    <s v="Eco"/>
    <x v="4718"/>
    <x v="2"/>
    <s v="East Susanfort"/>
    <s v="OffSup"/>
    <s v="Bndrs"/>
    <n v="1052.79"/>
    <n v="10"/>
    <n v="105.279"/>
    <x v="1"/>
    <x v="3"/>
    <x v="0"/>
  </r>
  <r>
    <s v="cf1388a9-0426-4976-8912-c40cce331111"/>
    <x v="1287"/>
    <s v="c269317b-6e5e-4c5a-a626-8d4e85e03ec2"/>
    <s v="84be23f0-f223-44f9-ab9f-1eae2e342581"/>
    <d v="2024-01-16T00:00:00"/>
    <s v="Eco"/>
    <x v="4719"/>
    <x v="2"/>
    <s v="West Ann"/>
    <s v="Furn"/>
    <s v="Fstnrs"/>
    <n v="3161.71"/>
    <n v="1"/>
    <n v="3161.71"/>
    <x v="2"/>
    <x v="1"/>
    <x v="0"/>
  </r>
  <r>
    <s v="082a880c-db15-47c5-9179-fbed25fcc873"/>
    <x v="984"/>
    <s v="d566bed0-aaa5-4f75-990a-78f01a87791b"/>
    <s v="991d55a6-c32f-433f-baf9-4b0ccbdb5c6c"/>
    <d v="2022-06-27T00:00:00"/>
    <s v="Std"/>
    <x v="4720"/>
    <x v="1"/>
    <s v="Humphreyville"/>
    <s v="Tech"/>
    <s v="Bkcs"/>
    <n v="3256.79"/>
    <n v="5"/>
    <n v="651.35799999999995"/>
    <x v="0"/>
    <x v="0"/>
    <x v="1"/>
  </r>
  <r>
    <s v="7aa55d54-9b09-49cf-a57f-7b0059046992"/>
    <x v="463"/>
    <s v="bd7d8c7f-d1f1-47e2-8e82-a32652194ec4"/>
    <s v="9dcf73cc-ac3a-4425-88d7-30ade918ab94"/>
    <d v="2022-02-26T00:00:00"/>
    <s v="Std"/>
    <x v="4721"/>
    <x v="0"/>
    <s v="Taraton"/>
    <s v="Furn"/>
    <s v="Bkcs"/>
    <n v="3502.57"/>
    <n v="2"/>
    <n v="1751.2850000000001"/>
    <x v="2"/>
    <x v="0"/>
    <x v="1"/>
  </r>
  <r>
    <s v="cca9c215-df6f-4493-9e72-e2d5164d09bc"/>
    <x v="520"/>
    <s v="361ffb7a-0e94-473b-83c7-54f0b5829935"/>
    <s v="76469b1f-1ade-41e9-ae93-81b4492fa72f"/>
    <d v="2022-12-18T00:00:00"/>
    <s v="Exp"/>
    <x v="4722"/>
    <x v="1"/>
    <s v="Coffeyside"/>
    <s v="Tech"/>
    <s v="Fstnrs"/>
    <n v="902.84"/>
    <n v="3"/>
    <n v="300.94666666666666"/>
    <x v="0"/>
    <x v="1"/>
    <x v="0"/>
  </r>
  <r>
    <s v="b2d492ee-5855-4735-aebb-20b9b891c217"/>
    <x v="1128"/>
    <s v="688a16c0-f6e5-40ee-b43d-0c706b2c1b75"/>
    <s v="a09a24b7-71ee-4975-ac1b-8ac5f614548e"/>
    <d v="2022-10-21T00:00:00"/>
    <s v="Eco"/>
    <x v="4723"/>
    <x v="2"/>
    <s v="Carlaside"/>
    <s v="OffSup"/>
    <s v="Fstnrs"/>
    <n v="1647.26"/>
    <n v="7"/>
    <n v="235.32285714285715"/>
    <x v="1"/>
    <x v="1"/>
    <x v="0"/>
  </r>
  <r>
    <s v="7f18bb25-2926-44a6-8428-b71c25f6ed18"/>
    <x v="648"/>
    <s v="9c061e7c-cffe-4c9b-b65b-d670b9492d23"/>
    <s v="888a4da2-92a7-4df7-9415-a6ed40930939"/>
    <d v="2023-02-08T00:00:00"/>
    <s v="Exp"/>
    <x v="4724"/>
    <x v="1"/>
    <s v="South Monicahaven"/>
    <s v="Furn"/>
    <s v="Bkcs"/>
    <n v="2346.23"/>
    <n v="7"/>
    <n v="335.17571428571426"/>
    <x v="2"/>
    <x v="0"/>
    <x v="0"/>
  </r>
  <r>
    <s v="4c11dbc5-6382-487b-a53c-dc5caf25d535"/>
    <x v="1259"/>
    <s v="3519b5b7-494c-46e1-a44f-5c3645c54c09"/>
    <s v="9cd57cd3-9c4b-4d06-8dcf-fb18fee17e89"/>
    <d v="2021-06-07T00:00:00"/>
    <s v="Eco"/>
    <x v="4725"/>
    <x v="2"/>
    <s v="Timothyland"/>
    <s v="Tech"/>
    <s v="Acc"/>
    <n v="997.78"/>
    <n v="6"/>
    <n v="166.29666666666665"/>
    <x v="0"/>
    <x v="2"/>
    <x v="0"/>
  </r>
  <r>
    <s v="f22eb875-7781-4b0b-991c-61af4cbeef4d"/>
    <x v="412"/>
    <s v="64e3a4b1-3a12-4a27-8314-fd0761b143b1"/>
    <s v="3e3548f8-03cb-420b-a46a-7ddd41a2a3c9"/>
    <d v="2020-12-06T00:00:00"/>
    <s v="Eco"/>
    <x v="4726"/>
    <x v="1"/>
    <s v="South Jasminetown"/>
    <s v="Tech"/>
    <s v="Bkcs"/>
    <n v="1902.66"/>
    <n v="8"/>
    <n v="237.83250000000001"/>
    <x v="0"/>
    <x v="0"/>
    <x v="1"/>
  </r>
  <r>
    <s v="89c30077-7cf7-4749-bb70-64e1c89b5401"/>
    <x v="1697"/>
    <s v="07488412-e8c0-4c52-872c-8191fe105797"/>
    <s v="a4cd507f-888f-48c5-8332-07bd5c092409"/>
    <d v="2023-03-29T00:00:00"/>
    <s v="Std"/>
    <x v="4727"/>
    <x v="1"/>
    <s v="East Lisaview"/>
    <s v="Tech"/>
    <s v="Acc"/>
    <n v="3267.27"/>
    <n v="4"/>
    <n v="816.8175"/>
    <x v="0"/>
    <x v="2"/>
    <x v="0"/>
  </r>
  <r>
    <s v="3d0038f9-80ec-4eff-baaf-0c0eadb290f5"/>
    <x v="1698"/>
    <s v="831d6485-1815-4e71-bf89-e378a72f035b"/>
    <s v="f7dbfc7b-8cc2-4184-9354-ce2544863d7b"/>
    <d v="2021-10-16T00:00:00"/>
    <s v="Eco"/>
    <x v="334"/>
    <x v="0"/>
    <s v="South Meganfurt"/>
    <s v="Furn"/>
    <s v="Bkcs"/>
    <n v="4036.94"/>
    <n v="2"/>
    <n v="2018.47"/>
    <x v="2"/>
    <x v="0"/>
    <x v="0"/>
  </r>
  <r>
    <s v="d54cf2fd-a060-4024-8778-aaf83e0595e6"/>
    <x v="1075"/>
    <s v="4e86df11-1e73-4e61-bb11-3435cec093a7"/>
    <s v="524d4845-d4ed-43ab-bcbf-d97a425f7440"/>
    <d v="2022-01-01T00:00:00"/>
    <s v="Eco"/>
    <x v="4728"/>
    <x v="1"/>
    <s v="Thomasport"/>
    <s v="Furn"/>
    <s v="Phns"/>
    <n v="1770.47"/>
    <n v="5"/>
    <n v="354.09399999999999"/>
    <x v="2"/>
    <x v="4"/>
    <x v="0"/>
  </r>
  <r>
    <s v="3018202b-cf7c-449a-a1d8-e2304d089b6f"/>
    <x v="1625"/>
    <s v="db60f480-2357-454d-8e71-1a6c8b84f3db"/>
    <s v="fadde691-a3f6-4e8b-86f1-2102eb8276b4"/>
    <d v="2021-10-30T00:00:00"/>
    <s v="Eco"/>
    <x v="4729"/>
    <x v="1"/>
    <s v="Judithside"/>
    <s v="Furn"/>
    <s v="Bndrs"/>
    <n v="1888.43"/>
    <n v="9"/>
    <n v="209.82555555555555"/>
    <x v="2"/>
    <x v="3"/>
    <x v="1"/>
  </r>
  <r>
    <s v="4943063c-6420-4578-aa7e-319c6d2532d0"/>
    <x v="44"/>
    <s v="2d52c7a8-5a27-4132-8066-6bcae4050574"/>
    <s v="438f657e-c2d5-432b-9713-6960931045cd"/>
    <d v="2024-10-07T00:00:00"/>
    <s v="Std"/>
    <x v="4730"/>
    <x v="1"/>
    <s v="Lake Margaret"/>
    <s v="Furn"/>
    <s v="Fstnrs"/>
    <n v="3948.02"/>
    <n v="9"/>
    <n v="438.66888888888889"/>
    <x v="2"/>
    <x v="1"/>
    <x v="0"/>
  </r>
  <r>
    <s v="321ebd3c-7016-4897-8347-56af42147363"/>
    <x v="489"/>
    <s v="ea76619d-a8a8-427f-8d7c-dda042087eb7"/>
    <s v="b5285e71-3b92-4e2e-a247-254353c47b0e"/>
    <d v="2024-01-11T00:00:00"/>
    <s v="Std"/>
    <x v="4731"/>
    <x v="0"/>
    <s v="New Linda"/>
    <s v="Furn"/>
    <s v="Bkcs"/>
    <n v="3639.97"/>
    <n v="9"/>
    <n v="404.44111111111107"/>
    <x v="2"/>
    <x v="0"/>
    <x v="0"/>
  </r>
  <r>
    <s v="4c032b8d-8585-4eff-8c4a-7db7865f683e"/>
    <x v="218"/>
    <s v="29e762ae-efec-4809-aa9d-77315ed156a8"/>
    <s v="ade509b7-eedf-425a-be77-2dfa751eaeac"/>
    <d v="2021-10-10T00:00:00"/>
    <s v="Exp"/>
    <x v="4732"/>
    <x v="1"/>
    <s v="Port Christinaland"/>
    <s v="Furn"/>
    <s v="Bkcs"/>
    <n v="4661.37"/>
    <n v="8"/>
    <n v="582.67124999999999"/>
    <x v="2"/>
    <x v="0"/>
    <x v="0"/>
  </r>
  <r>
    <s v="dccce928-143b-4d34-9fa3-6e952cde44f0"/>
    <x v="199"/>
    <s v="cc219d38-2d92-4242-b585-ffc9152c9078"/>
    <s v="3752995e-7927-4145-b828-d5d972045c3b"/>
    <d v="2022-02-21T00:00:00"/>
    <s v="Eco"/>
    <x v="4733"/>
    <x v="0"/>
    <s v="Michaelfurt"/>
    <s v="Furn"/>
    <s v="Bndrs"/>
    <n v="900.25"/>
    <n v="7"/>
    <n v="128.60714285714286"/>
    <x v="2"/>
    <x v="3"/>
    <x v="0"/>
  </r>
  <r>
    <s v="bf448b11-960d-49a8-99d9-4901d3e0a8f0"/>
    <x v="1230"/>
    <s v="914f9e7b-6491-4250-91a4-530ca368f81e"/>
    <s v="c7ac5c61-7f79-4d48-9a39-c6cc1f2b7ba0"/>
    <d v="2023-04-23T00:00:00"/>
    <s v="Eco"/>
    <x v="4734"/>
    <x v="0"/>
    <s v="West Dustin"/>
    <s v="OffSup"/>
    <s v="Bkcs"/>
    <n v="4416.45"/>
    <n v="7"/>
    <n v="630.92142857142858"/>
    <x v="1"/>
    <x v="0"/>
    <x v="0"/>
  </r>
  <r>
    <s v="b80bc427-3a4a-48dc-aca5-b8c4ec89959e"/>
    <x v="585"/>
    <s v="a33bcbae-ca6b-4569-9163-215d48c87d0c"/>
    <s v="11b94d51-9738-498e-ac69-a1af7625e29d"/>
    <d v="2022-07-04T00:00:00"/>
    <s v="Exp"/>
    <x v="4735"/>
    <x v="1"/>
    <s v="Ruizstad"/>
    <s v="Furn"/>
    <s v="Phns"/>
    <n v="2292.56"/>
    <n v="3"/>
    <n v="764.18666666666661"/>
    <x v="2"/>
    <x v="4"/>
    <x v="0"/>
  </r>
  <r>
    <s v="d7183100-b954-4fd9-8650-a673951ff154"/>
    <x v="37"/>
    <s v="0affdbfb-266a-4ff6-b31f-31b1297c5d58"/>
    <s v="ec2c999f-ee1c-4a43-ad9e-a33faacf6abb"/>
    <d v="2022-10-01T00:00:00"/>
    <s v="Std"/>
    <x v="4736"/>
    <x v="2"/>
    <s v="East Michael"/>
    <s v="OffSup"/>
    <s v="Bndrs"/>
    <n v="2675.07"/>
    <n v="6"/>
    <n v="445.84500000000003"/>
    <x v="1"/>
    <x v="3"/>
    <x v="1"/>
  </r>
  <r>
    <s v="886a3b12-b9d3-49e5-87ba-75b9cfeeb2a0"/>
    <x v="759"/>
    <s v="5c4f1746-d241-40a7-87d8-c51544bfb9da"/>
    <s v="33b00921-d7d4-4450-9846-e5c7bb872764"/>
    <d v="2024-01-04T00:00:00"/>
    <s v="Std"/>
    <x v="993"/>
    <x v="3"/>
    <s v="Lake Kellyland"/>
    <s v="Furn"/>
    <s v="Bkcs"/>
    <n v="3731.03"/>
    <n v="5"/>
    <n v="746.20600000000002"/>
    <x v="2"/>
    <x v="0"/>
    <x v="0"/>
  </r>
  <r>
    <s v="888771bd-4f67-4b33-aece-58149da76f8f"/>
    <x v="855"/>
    <s v="359a1d88-f9ce-4910-a4b7-187711eb3039"/>
    <s v="6f2f723c-ce18-4eff-83b9-8c6ab6d1cecd"/>
    <d v="2021-02-17T00:00:00"/>
    <s v="Exp"/>
    <x v="3949"/>
    <x v="2"/>
    <s v="New Matthewview"/>
    <s v="Furn"/>
    <s v="Bndrs"/>
    <n v="4981.6499999999996"/>
    <n v="6"/>
    <n v="830.27499999999998"/>
    <x v="2"/>
    <x v="3"/>
    <x v="1"/>
  </r>
  <r>
    <s v="89dbd9f6-c0a2-4ff2-b5b0-add83342f25e"/>
    <x v="1201"/>
    <s v="a652c9f0-0321-4b43-9bb8-5b69cc1f030d"/>
    <s v="0f7ae10d-6e31-42e2-8ce8-1997c1205ff4"/>
    <d v="2023-07-30T00:00:00"/>
    <s v="Exp"/>
    <x v="4737"/>
    <x v="0"/>
    <s v="New Christopher"/>
    <s v="OffSup"/>
    <s v="Bkcs"/>
    <n v="3187.38"/>
    <n v="8"/>
    <n v="398.42250000000001"/>
    <x v="1"/>
    <x v="0"/>
    <x v="0"/>
  </r>
  <r>
    <s v="15c91a3f-4781-4ad3-94a0-416e6abf242c"/>
    <x v="1699"/>
    <s v="d4f86101-fb66-4ad8-ac4a-77d10fc0887e"/>
    <s v="fdea8fa0-8607-4765-9977-2fa3bfcb28d3"/>
    <d v="2023-12-16T00:00:00"/>
    <s v="Std"/>
    <x v="4738"/>
    <x v="3"/>
    <s v="Nguyenport"/>
    <s v="Furn"/>
    <s v="Fstnrs"/>
    <n v="1353.55"/>
    <n v="2"/>
    <n v="676.77499999999998"/>
    <x v="2"/>
    <x v="1"/>
    <x v="0"/>
  </r>
  <r>
    <s v="e2640bf9-fba1-4291-8993-74c259a902ef"/>
    <x v="5"/>
    <s v="b221b644-3ecd-4c3a-80b3-dae30427f5f4"/>
    <s v="40840196-782d-403b-adb0-a12f4d4b01b0"/>
    <d v="2020-11-02T00:00:00"/>
    <s v="Exp"/>
    <x v="4739"/>
    <x v="2"/>
    <s v="North Carolineborough"/>
    <s v="Tech"/>
    <s v="Bkcs"/>
    <n v="2963.41"/>
    <n v="6"/>
    <n v="493.90166666666664"/>
    <x v="0"/>
    <x v="0"/>
    <x v="1"/>
  </r>
  <r>
    <s v="6a7f9dcb-2757-405b-b398-40f1d127150f"/>
    <x v="387"/>
    <s v="ca9e4cef-ef18-4635-90e2-439058b1d2cb"/>
    <s v="675e4da9-fa1e-47c0-9a70-e7fd79ef5192"/>
    <d v="2020-08-26T00:00:00"/>
    <s v="Eco"/>
    <x v="4740"/>
    <x v="0"/>
    <s v="New Cassandra"/>
    <s v="Furn"/>
    <s v="Acc"/>
    <n v="4142.8999999999996"/>
    <n v="7"/>
    <n v="591.84285714285704"/>
    <x v="2"/>
    <x v="2"/>
    <x v="1"/>
  </r>
  <r>
    <s v="757d77ac-ca52-4e6b-a7ed-49aeb3ce1b0e"/>
    <x v="668"/>
    <s v="a405c03c-4185-4574-bd77-031c7f154d54"/>
    <s v="fff6f4ab-eac7-4410-95d4-d965f696b0f6"/>
    <d v="2022-03-28T00:00:00"/>
    <s v="Exp"/>
    <x v="4741"/>
    <x v="3"/>
    <s v="North April"/>
    <s v="OffSup"/>
    <s v="Bndrs"/>
    <n v="1308.1400000000001"/>
    <n v="9"/>
    <n v="145.34888888888889"/>
    <x v="1"/>
    <x v="3"/>
    <x v="1"/>
  </r>
  <r>
    <s v="0d604365-dfae-43a5-89c6-e332d64701a1"/>
    <x v="1463"/>
    <s v="03bb61cd-ca08-47f2-be8a-1fb9458cc788"/>
    <s v="57cef9e5-89b9-418d-a8ef-5c14bb488a0e"/>
    <d v="2022-05-24T00:00:00"/>
    <s v="Exp"/>
    <x v="4742"/>
    <x v="1"/>
    <s v="New Johnland"/>
    <s v="OffSup"/>
    <s v="Fstnrs"/>
    <n v="1030.57"/>
    <n v="9"/>
    <n v="114.50777777777778"/>
    <x v="1"/>
    <x v="1"/>
    <x v="0"/>
  </r>
  <r>
    <s v="5fab32eb-7e56-4e99-929b-8edf40335750"/>
    <x v="865"/>
    <s v="05aaf3af-cdba-4443-90d2-28b590e3583b"/>
    <s v="cc78f711-5fe5-4434-8a70-a4b95cf316e3"/>
    <d v="2022-03-21T00:00:00"/>
    <s v="Exp"/>
    <x v="4743"/>
    <x v="2"/>
    <s v="Cobbhaven"/>
    <s v="Tech"/>
    <s v="Bkcs"/>
    <n v="4274.55"/>
    <n v="10"/>
    <n v="427.45500000000004"/>
    <x v="0"/>
    <x v="0"/>
    <x v="0"/>
  </r>
  <r>
    <s v="7182f919-5f09-41fd-ad2e-68bea7bd1cc4"/>
    <x v="953"/>
    <s v="78d2efad-3a35-4d21-93e8-9e34ac7ef8e7"/>
    <s v="b97691e1-f025-4f51-9b68-670f2d121d3d"/>
    <d v="2023-08-07T00:00:00"/>
    <s v="Std"/>
    <x v="4744"/>
    <x v="2"/>
    <s v="Lonnieport"/>
    <s v="Furn"/>
    <s v="Bkcs"/>
    <n v="2840.77"/>
    <n v="8"/>
    <n v="355.09625"/>
    <x v="2"/>
    <x v="0"/>
    <x v="1"/>
  </r>
  <r>
    <s v="cd8bd627-ee91-4c79-81e5-e0132c4b11fe"/>
    <x v="1227"/>
    <s v="510a3106-1e95-4b4c-b90f-2dfda914d853"/>
    <s v="48029e00-ac57-4475-b012-9f218db3104c"/>
    <d v="2022-11-11T00:00:00"/>
    <s v="Eco"/>
    <x v="4745"/>
    <x v="3"/>
    <s v="Brownstad"/>
    <s v="Furn"/>
    <s v="Bkcs"/>
    <n v="236.82"/>
    <n v="7"/>
    <n v="33.831428571428567"/>
    <x v="2"/>
    <x v="0"/>
    <x v="0"/>
  </r>
  <r>
    <s v="08f09f9b-5cb8-4260-bba6-46c55e29aeb0"/>
    <x v="1530"/>
    <s v="6e530382-a75c-483a-a5b1-6f3f8ae4d7ae"/>
    <s v="427ecc18-3d65-4309-966e-e06440cc391f"/>
    <d v="2022-03-15T00:00:00"/>
    <s v="Std"/>
    <x v="4746"/>
    <x v="3"/>
    <s v="Lake Erica"/>
    <s v="Tech"/>
    <s v="Acc"/>
    <n v="2131.4299999999998"/>
    <n v="1"/>
    <n v="2131.4299999999998"/>
    <x v="0"/>
    <x v="2"/>
    <x v="1"/>
  </r>
  <r>
    <s v="fa0928f9-929d-40fb-8045-c8bdccc6e5d3"/>
    <x v="1420"/>
    <s v="ccb9eaac-2d42-4617-9903-9d9cdc46aac5"/>
    <s v="2cadb30c-83c4-45f4-8af7-21ce44a9695c"/>
    <d v="2024-04-26T00:00:00"/>
    <s v="Exp"/>
    <x v="4747"/>
    <x v="2"/>
    <s v="West Russell"/>
    <s v="OffSup"/>
    <s v="Phns"/>
    <n v="2285.12"/>
    <n v="4"/>
    <n v="571.28"/>
    <x v="1"/>
    <x v="4"/>
    <x v="1"/>
  </r>
  <r>
    <s v="e68df522-0c27-41d7-b45c-1fa18349d517"/>
    <x v="10"/>
    <s v="d19fdaa5-ca18-4f0b-8fea-50b7a82031ad"/>
    <s v="50a8c7f3-1b9b-4d77-ade4-746cc5c60044"/>
    <d v="2022-01-30T00:00:00"/>
    <s v="Exp"/>
    <x v="4748"/>
    <x v="2"/>
    <s v="East Chadhaven"/>
    <s v="Furn"/>
    <s v="Fstnrs"/>
    <n v="2797.73"/>
    <n v="1"/>
    <n v="2797.73"/>
    <x v="2"/>
    <x v="1"/>
    <x v="1"/>
  </r>
  <r>
    <s v="b0983224-11a4-4a6c-a2ef-553369bec0f1"/>
    <x v="1700"/>
    <s v="612a6ddb-fd7a-4719-a5da-cbb26ad51b2a"/>
    <s v="d86ef289-0a8d-42e8-bc69-4fd780073050"/>
    <d v="2020-07-31T00:00:00"/>
    <s v="Exp"/>
    <x v="4749"/>
    <x v="1"/>
    <s v="Christopherside"/>
    <s v="OffSup"/>
    <s v="Bndrs"/>
    <n v="3053.65"/>
    <n v="2"/>
    <n v="1526.825"/>
    <x v="1"/>
    <x v="3"/>
    <x v="0"/>
  </r>
  <r>
    <s v="7ab1e22e-4c22-40f7-9ffb-c2139752842a"/>
    <x v="175"/>
    <s v="3a8608a7-bd97-4a1d-9614-775d09526369"/>
    <s v="1789bbde-ddce-4a19-b448-b6d2d91efe4b"/>
    <d v="2022-11-11T00:00:00"/>
    <s v="Exp"/>
    <x v="4750"/>
    <x v="1"/>
    <s v="Williamborough"/>
    <s v="Furn"/>
    <s v="Phns"/>
    <n v="1163.6400000000001"/>
    <n v="2"/>
    <n v="581.82000000000005"/>
    <x v="2"/>
    <x v="4"/>
    <x v="0"/>
  </r>
  <r>
    <s v="e7d86c59-f094-43ca-af1f-c43519bf5c91"/>
    <x v="916"/>
    <s v="a2f9ec12-c2e4-4c84-ad2d-e82f2366bb60"/>
    <s v="e73fdfbb-0229-4779-9b23-78d8efb94b68"/>
    <d v="2022-12-08T00:00:00"/>
    <s v="Std"/>
    <x v="4751"/>
    <x v="3"/>
    <s v="Port Theresa"/>
    <s v="Furn"/>
    <s v="Bndrs"/>
    <n v="2561.04"/>
    <n v="10"/>
    <n v="256.10399999999998"/>
    <x v="2"/>
    <x v="3"/>
    <x v="0"/>
  </r>
  <r>
    <s v="89fb9308-af89-479e-aae7-75c451ff985a"/>
    <x v="1213"/>
    <s v="4838d47b-070d-43b8-9bbb-3637b5f2bca3"/>
    <s v="39fbe004-bce0-4006-b607-b3a4f3230841"/>
    <d v="2020-01-25T00:00:00"/>
    <s v="Eco"/>
    <x v="4752"/>
    <x v="3"/>
    <s v="Port Kayla"/>
    <s v="OffSup"/>
    <s v="Fstnrs"/>
    <n v="2583.73"/>
    <n v="2"/>
    <n v="1291.865"/>
    <x v="1"/>
    <x v="1"/>
    <x v="1"/>
  </r>
  <r>
    <s v="e9603699-6f18-447f-a9c1-ac61fccca827"/>
    <x v="835"/>
    <s v="c903caec-2081-4fc8-82f8-1e6489b42449"/>
    <s v="0f956fed-e229-464b-ad88-b70cc6f2c5fa"/>
    <d v="2023-01-12T00:00:00"/>
    <s v="Exp"/>
    <x v="4753"/>
    <x v="2"/>
    <s v="Valenciahaven"/>
    <s v="Tech"/>
    <s v="Fstnrs"/>
    <n v="2021.97"/>
    <n v="6"/>
    <n v="336.995"/>
    <x v="0"/>
    <x v="1"/>
    <x v="0"/>
  </r>
  <r>
    <s v="4d52b5cf-9e41-4c03-9520-1020144f639c"/>
    <x v="1242"/>
    <s v="187d1d4c-7430-438a-b6a1-1f93cf2b98ec"/>
    <s v="5508332e-3dd4-40c7-a2db-f99f94941dbc"/>
    <d v="2023-01-27T00:00:00"/>
    <s v="Std"/>
    <x v="4754"/>
    <x v="1"/>
    <s v="Lake David"/>
    <s v="Furn"/>
    <s v="Bndrs"/>
    <n v="1570.93"/>
    <n v="7"/>
    <n v="224.41857142857143"/>
    <x v="2"/>
    <x v="3"/>
    <x v="1"/>
  </r>
  <r>
    <s v="c0e401a2-66e0-4fb8-aa45-bbdaf4cfbf03"/>
    <x v="1312"/>
    <s v="c879f94f-6234-4af4-9804-5c7d8b93d4b5"/>
    <s v="8735ec1a-9e84-46be-8f9a-6382512d9ff7"/>
    <d v="2022-07-23T00:00:00"/>
    <s v="Eco"/>
    <x v="4755"/>
    <x v="2"/>
    <s v="West Christinamouth"/>
    <s v="Tech"/>
    <s v="Fstnrs"/>
    <n v="3848.16"/>
    <n v="8"/>
    <n v="481.02"/>
    <x v="0"/>
    <x v="1"/>
    <x v="0"/>
  </r>
  <r>
    <s v="9c76c03a-8091-44d6-abf2-cab5be1f1dfa"/>
    <x v="107"/>
    <s v="05936015-043a-4cf3-8e30-889f331a1b95"/>
    <s v="2f9c3a60-83c4-4a12-9f1a-95a1b7d42614"/>
    <d v="2022-03-25T00:00:00"/>
    <s v="Eco"/>
    <x v="4756"/>
    <x v="1"/>
    <s v="Lake Michael"/>
    <s v="Tech"/>
    <s v="Acc"/>
    <n v="3896.81"/>
    <n v="5"/>
    <n v="779.36199999999997"/>
    <x v="0"/>
    <x v="2"/>
    <x v="0"/>
  </r>
  <r>
    <s v="159555be-ecf2-4852-bcee-8aacf1fed9b9"/>
    <x v="1597"/>
    <s v="f06d90f7-43ed-4efe-bc54-3da46e41d9aa"/>
    <s v="008ceda1-704c-4f9f-9a85-f87ed3a543fc"/>
    <d v="2022-07-12T00:00:00"/>
    <s v="Eco"/>
    <x v="4757"/>
    <x v="0"/>
    <s v="New Christina"/>
    <s v="OffSup"/>
    <s v="Bndrs"/>
    <n v="2914.17"/>
    <n v="9"/>
    <n v="323.79666666666668"/>
    <x v="1"/>
    <x v="3"/>
    <x v="0"/>
  </r>
  <r>
    <s v="9c77ea8d-baf7-428f-b3e2-b9eda2959b9c"/>
    <x v="1578"/>
    <s v="ad02c069-0c23-4ed8-a63b-8a6feaf96df1"/>
    <s v="e39d23e8-cbcd-40c8-9c3b-6b63f7dbb220"/>
    <d v="2022-01-12T00:00:00"/>
    <s v="Eco"/>
    <x v="4758"/>
    <x v="0"/>
    <s v="West Christopher"/>
    <s v="OffSup"/>
    <s v="Bkcs"/>
    <n v="4770.66"/>
    <n v="2"/>
    <n v="2385.33"/>
    <x v="1"/>
    <x v="0"/>
    <x v="0"/>
  </r>
  <r>
    <s v="b25c003d-6ef3-4120-8498-705b3d4c3888"/>
    <x v="976"/>
    <s v="3a5df132-774f-4876-8f45-6f9293ae5ac2"/>
    <s v="929c12ba-daa6-4530-b347-629004de0bda"/>
    <d v="2020-10-10T00:00:00"/>
    <s v="Std"/>
    <x v="4759"/>
    <x v="1"/>
    <s v="New Daniel"/>
    <s v="OffSup"/>
    <s v="Bkcs"/>
    <n v="3980.8"/>
    <n v="4"/>
    <n v="995.2"/>
    <x v="1"/>
    <x v="0"/>
    <x v="0"/>
  </r>
  <r>
    <s v="e752f868-e35b-4aa0-88df-c753e0385c90"/>
    <x v="614"/>
    <s v="157193fd-977d-4e20-a794-e1b3c9ffa1f2"/>
    <s v="cbaa2314-78a0-4785-887e-a8eaa699c0c6"/>
    <d v="2022-12-15T00:00:00"/>
    <s v="Std"/>
    <x v="4760"/>
    <x v="0"/>
    <s v="South Amybury"/>
    <s v="Tech"/>
    <s v="Fstnrs"/>
    <n v="2224.5700000000002"/>
    <n v="6"/>
    <n v="370.76166666666671"/>
    <x v="0"/>
    <x v="1"/>
    <x v="0"/>
  </r>
  <r>
    <s v="9bcae203-6942-44e7-9119-04e61e9997c9"/>
    <x v="246"/>
    <s v="9aec69ab-735a-486b-9a27-3424d0bb7cdd"/>
    <s v="223869fb-b205-44f2-9fba-3b447b5b6f9b"/>
    <d v="2024-03-19T00:00:00"/>
    <s v="Exp"/>
    <x v="4761"/>
    <x v="3"/>
    <s v="Melissafurt"/>
    <s v="OffSup"/>
    <s v="Bndrs"/>
    <n v="2393.88"/>
    <n v="4"/>
    <n v="598.47"/>
    <x v="1"/>
    <x v="3"/>
    <x v="0"/>
  </r>
  <r>
    <s v="5a5929b9-7e0e-46a4-ba77-00529adcdc77"/>
    <x v="1469"/>
    <s v="11a72305-1d2d-427d-bfba-ad16737b5daa"/>
    <s v="90ac338c-fc76-4a75-8b5e-583fbfd1940a"/>
    <d v="2021-10-16T00:00:00"/>
    <s v="Eco"/>
    <x v="955"/>
    <x v="0"/>
    <s v="Stephaniechester"/>
    <s v="OffSup"/>
    <s v="Acc"/>
    <n v="4336.6000000000004"/>
    <n v="1"/>
    <n v="4336.6000000000004"/>
    <x v="1"/>
    <x v="2"/>
    <x v="1"/>
  </r>
  <r>
    <s v="8611420a-0888-45ea-9713-4cf2c929ec1a"/>
    <x v="1386"/>
    <s v="4d895a69-5fcb-40b6-b7c1-58547e8b5947"/>
    <s v="12a4ee4a-91cc-48ac-b827-7dd629ed39f7"/>
    <d v="2023-01-06T00:00:00"/>
    <s v="Exp"/>
    <x v="4762"/>
    <x v="0"/>
    <s v="Sanchezshire"/>
    <s v="Tech"/>
    <s v="Fstnrs"/>
    <n v="3266.84"/>
    <n v="4"/>
    <n v="816.71"/>
    <x v="0"/>
    <x v="1"/>
    <x v="0"/>
  </r>
  <r>
    <s v="327288c7-0f24-412d-a050-5f2b1438f14a"/>
    <x v="293"/>
    <s v="b30fc197-e571-4fac-a70a-c7b4833a9631"/>
    <s v="6850a46f-6511-4cc5-8d6b-f75c0c697e3a"/>
    <d v="2022-11-17T00:00:00"/>
    <s v="Std"/>
    <x v="4763"/>
    <x v="0"/>
    <s v="Garrettchester"/>
    <s v="Furn"/>
    <s v="Bkcs"/>
    <n v="287.12"/>
    <n v="4"/>
    <n v="71.78"/>
    <x v="2"/>
    <x v="0"/>
    <x v="1"/>
  </r>
  <r>
    <s v="2f44cccd-e4bd-41a2-b9f9-475fc098273f"/>
    <x v="943"/>
    <s v="84e9935c-482c-4a30-b0ea-b013cb28272e"/>
    <s v="c36d1349-8751-478d-9ec1-ba5d97f61c49"/>
    <d v="2022-04-03T00:00:00"/>
    <s v="Eco"/>
    <x v="609"/>
    <x v="2"/>
    <s v="Florestown"/>
    <s v="Furn"/>
    <s v="Bndrs"/>
    <n v="424.48"/>
    <n v="4"/>
    <n v="106.12"/>
    <x v="2"/>
    <x v="3"/>
    <x v="1"/>
  </r>
  <r>
    <s v="7e893e49-f31e-48ab-8993-102ccd74720a"/>
    <x v="1607"/>
    <s v="c05764ec-c341-40c2-8e91-e1a81f09231d"/>
    <s v="a112c518-7f5a-41d0-a597-344c79e5f007"/>
    <d v="2023-12-27T00:00:00"/>
    <s v="Eco"/>
    <x v="4764"/>
    <x v="2"/>
    <s v="Lake Christophermouth"/>
    <s v="Tech"/>
    <s v="Phns"/>
    <n v="3045.25"/>
    <n v="5"/>
    <n v="609.04999999999995"/>
    <x v="0"/>
    <x v="4"/>
    <x v="1"/>
  </r>
  <r>
    <s v="347e7033-7c57-4d3a-8e45-689a81a1397b"/>
    <x v="1338"/>
    <s v="734dda6f-5aad-4bd7-ac15-3a6ae84c4f24"/>
    <s v="0db860de-2a85-4fa8-b617-8da3c2c2d2d4"/>
    <d v="2024-01-04T00:00:00"/>
    <s v="Eco"/>
    <x v="4765"/>
    <x v="0"/>
    <s v="Lisaton"/>
    <s v="Tech"/>
    <s v="Bndrs"/>
    <n v="851.21"/>
    <n v="6"/>
    <n v="141.86833333333334"/>
    <x v="0"/>
    <x v="3"/>
    <x v="0"/>
  </r>
  <r>
    <s v="bd1e4be9-dad5-479f-87d7-de8d8055f8dc"/>
    <x v="1545"/>
    <s v="f737aa73-d998-4ebf-96f4-b078a6b3aca8"/>
    <s v="4098603f-82bf-4b1e-b6f4-ec2c6dcfdd5f"/>
    <d v="2024-02-22T00:00:00"/>
    <s v="Eco"/>
    <x v="4766"/>
    <x v="1"/>
    <s v="South Alexandraville"/>
    <s v="OffSup"/>
    <s v="Acc"/>
    <n v="2548.86"/>
    <n v="1"/>
    <n v="2548.86"/>
    <x v="1"/>
    <x v="2"/>
    <x v="1"/>
  </r>
  <r>
    <s v="a024cfb1-bfaf-412d-b188-b46fcc231505"/>
    <x v="645"/>
    <s v="4142d61e-de5b-4d24-b93e-d02f0bdb5df4"/>
    <s v="cd450af9-651d-4794-baa4-a0c1ff07a450"/>
    <d v="2020-11-09T00:00:00"/>
    <s v="Std"/>
    <x v="4767"/>
    <x v="1"/>
    <s v="Russellstad"/>
    <s v="Furn"/>
    <s v="Acc"/>
    <n v="4327.37"/>
    <n v="2"/>
    <n v="2163.6849999999999"/>
    <x v="2"/>
    <x v="2"/>
    <x v="0"/>
  </r>
  <r>
    <s v="1aac519e-5032-48b5-abc6-6922fd43fe9f"/>
    <x v="319"/>
    <s v="42b8065e-2a0f-4feb-b28b-8b2b693bedfd"/>
    <s v="7734e48d-d25f-4df7-b495-b10b4cbb8936"/>
    <d v="2021-01-17T00:00:00"/>
    <s v="Exp"/>
    <x v="4768"/>
    <x v="1"/>
    <s v="Tinaborough"/>
    <s v="Tech"/>
    <s v="Bndrs"/>
    <n v="3658.98"/>
    <n v="9"/>
    <n v="406.55333333333334"/>
    <x v="0"/>
    <x v="3"/>
    <x v="1"/>
  </r>
  <r>
    <s v="3f9a411e-a525-4d28-8b5f-8c08fbd02eb8"/>
    <x v="1701"/>
    <s v="ddbd6e07-252f-404d-aa3a-414622c6c02a"/>
    <s v="2c2c9a18-079e-4458-a604-9affab17bc60"/>
    <d v="2020-08-30T00:00:00"/>
    <s v="Eco"/>
    <x v="4769"/>
    <x v="2"/>
    <s v="North Eduardo"/>
    <s v="OffSup"/>
    <s v="Phns"/>
    <n v="2353.79"/>
    <n v="1"/>
    <n v="2353.79"/>
    <x v="1"/>
    <x v="4"/>
    <x v="0"/>
  </r>
  <r>
    <s v="474ae055-c777-49e6-8ab9-90a04955b36f"/>
    <x v="1665"/>
    <s v="c6801bee-ace4-4556-91c4-91ace08af6ac"/>
    <s v="e3fbfb33-c5e5-4850-b41f-c4a47ef10941"/>
    <d v="2020-10-02T00:00:00"/>
    <s v="Exp"/>
    <x v="4770"/>
    <x v="3"/>
    <s v="Dunnfurt"/>
    <s v="Tech"/>
    <s v="Bkcs"/>
    <n v="4147.2299999999996"/>
    <n v="4"/>
    <n v="1036.8074999999999"/>
    <x v="0"/>
    <x v="0"/>
    <x v="1"/>
  </r>
  <r>
    <s v="40978e05-15b3-4a50-abab-8de57b039642"/>
    <x v="1558"/>
    <s v="c8e4ee19-88e7-4af2-9981-7c429b913e71"/>
    <s v="cfb259d6-c746-4ed5-9bff-fbffc8f4436d"/>
    <d v="2021-04-28T00:00:00"/>
    <s v="Exp"/>
    <x v="4771"/>
    <x v="0"/>
    <s v="Webertown"/>
    <s v="Tech"/>
    <s v="Fstnrs"/>
    <n v="1159.8900000000001"/>
    <n v="6"/>
    <n v="193.31500000000003"/>
    <x v="0"/>
    <x v="1"/>
    <x v="0"/>
  </r>
  <r>
    <s v="95b94f6e-4c32-4209-b39b-6d0f53177a6f"/>
    <x v="164"/>
    <s v="01f7f47c-b9d7-4a02-b90d-0b8479e2f067"/>
    <s v="4749eea4-111b-4ec4-a73b-c9f950a34a9f"/>
    <d v="2023-03-30T00:00:00"/>
    <s v="Exp"/>
    <x v="4772"/>
    <x v="1"/>
    <s v="Emilystad"/>
    <s v="Furn"/>
    <s v="Fstnrs"/>
    <n v="4176.43"/>
    <n v="10"/>
    <n v="417.64300000000003"/>
    <x v="2"/>
    <x v="1"/>
    <x v="0"/>
  </r>
  <r>
    <s v="121bcc08-f5ab-4a65-b201-607ffe2c0f23"/>
    <x v="913"/>
    <s v="6cc5fcf1-4ce5-4cc0-8018-b6f07197c3dd"/>
    <s v="d80517f5-eaab-4629-b631-eee62d2815d5"/>
    <d v="2022-12-25T00:00:00"/>
    <s v="Exp"/>
    <x v="4773"/>
    <x v="1"/>
    <s v="West Cindy"/>
    <s v="OffSup"/>
    <s v="Acc"/>
    <n v="4970.91"/>
    <n v="5"/>
    <n v="994.18200000000002"/>
    <x v="1"/>
    <x v="2"/>
    <x v="0"/>
  </r>
  <r>
    <s v="4651bfa2-84fc-43b1-8fb7-8ed5dd6f0729"/>
    <x v="332"/>
    <s v="6fa63f2b-326a-4eda-a85f-bc0e4d70e113"/>
    <s v="8468c10e-d5b0-428e-8f4e-0bc807bf9947"/>
    <d v="2023-07-12T00:00:00"/>
    <s v="Exp"/>
    <x v="4774"/>
    <x v="2"/>
    <s v="Mcguiretown"/>
    <s v="Furn"/>
    <s v="Phns"/>
    <n v="4823.3999999999996"/>
    <n v="7"/>
    <n v="689.05714285714282"/>
    <x v="2"/>
    <x v="4"/>
    <x v="0"/>
  </r>
  <r>
    <s v="fdb859fc-a854-4672-8d47-f45959f6e007"/>
    <x v="1484"/>
    <s v="27db55d4-a983-46d7-ba5e-5e6a7d6ed2ed"/>
    <s v="f407cc60-14f4-45ff-9893-69e132293aba"/>
    <d v="2022-03-27T00:00:00"/>
    <s v="Eco"/>
    <x v="4775"/>
    <x v="3"/>
    <s v="Lauraburgh"/>
    <s v="Tech"/>
    <s v="Fstnrs"/>
    <n v="1733.63"/>
    <n v="8"/>
    <n v="216.70375000000001"/>
    <x v="0"/>
    <x v="1"/>
    <x v="1"/>
  </r>
  <r>
    <s v="9bc21352-157b-4492-811a-5b05cde2d3e3"/>
    <x v="1028"/>
    <s v="f953e50b-45dd-4c29-ba57-cace3cf174be"/>
    <s v="c4f8bebc-6b76-42a5-83b4-6fb3ba8d32ab"/>
    <d v="2022-10-19T00:00:00"/>
    <s v="Std"/>
    <x v="4776"/>
    <x v="2"/>
    <s v="Port Davidshire"/>
    <s v="Tech"/>
    <s v="Acc"/>
    <n v="2204.1999999999998"/>
    <n v="7"/>
    <n v="314.88571428571424"/>
    <x v="0"/>
    <x v="2"/>
    <x v="0"/>
  </r>
  <r>
    <s v="270f7528-3f94-411b-9ca0-860277f9d8d8"/>
    <x v="1542"/>
    <s v="bdbf6d0f-e2c6-469d-bc37-669dd91c5cc9"/>
    <s v="b35ca573-78ce-4ade-b0ef-09ea61b2e54b"/>
    <d v="2023-07-14T00:00:00"/>
    <s v="Std"/>
    <x v="1389"/>
    <x v="1"/>
    <s v="Hillside"/>
    <s v="OffSup"/>
    <s v="Acc"/>
    <n v="2967.99"/>
    <n v="10"/>
    <n v="296.79899999999998"/>
    <x v="1"/>
    <x v="2"/>
    <x v="1"/>
  </r>
  <r>
    <s v="1594a671-02d0-4476-930f-e148bdf00ddc"/>
    <x v="889"/>
    <s v="774403d6-0d6a-4cfa-bcdc-7f339037d673"/>
    <s v="84ac7883-e2ea-49f9-bf65-0cb66e264964"/>
    <d v="2023-11-21T00:00:00"/>
    <s v="Eco"/>
    <x v="4777"/>
    <x v="0"/>
    <s v="Port Williamview"/>
    <s v="OffSup"/>
    <s v="Acc"/>
    <n v="732.48"/>
    <n v="3"/>
    <n v="244.16"/>
    <x v="1"/>
    <x v="2"/>
    <x v="1"/>
  </r>
  <r>
    <s v="b0b40c36-6926-44aa-aa6b-34fb50167118"/>
    <x v="653"/>
    <s v="1b4cc278-29ae-4189-93a7-c866a282a5a1"/>
    <s v="71588507-0f4d-470c-a342-159c4758fe0b"/>
    <d v="2021-08-31T00:00:00"/>
    <s v="Exp"/>
    <x v="4778"/>
    <x v="3"/>
    <s v="East Marcus"/>
    <s v="Furn"/>
    <s v="Acc"/>
    <n v="3242.49"/>
    <n v="8"/>
    <n v="405.31124999999997"/>
    <x v="2"/>
    <x v="2"/>
    <x v="0"/>
  </r>
  <r>
    <s v="f4db6521-0c43-4afc-92f2-58ed90188c75"/>
    <x v="1476"/>
    <s v="97f1a818-8d09-4290-896c-a4b484234fbc"/>
    <s v="0805bc31-282d-41f8-b1a9-24398f0ba44d"/>
    <d v="2021-10-24T00:00:00"/>
    <s v="Std"/>
    <x v="4779"/>
    <x v="0"/>
    <s v="North Hannah"/>
    <s v="OffSup"/>
    <s v="Fstnrs"/>
    <n v="970.03"/>
    <n v="3"/>
    <n v="323.34333333333331"/>
    <x v="1"/>
    <x v="1"/>
    <x v="1"/>
  </r>
  <r>
    <s v="58088815-d812-4124-acf2-b6d159a96188"/>
    <x v="587"/>
    <s v="395e798b-da5d-48da-b5f3-aee8c1e335a5"/>
    <s v="e903f17b-0cc4-4f4e-a873-610fd4ecc36d"/>
    <d v="2021-10-01T00:00:00"/>
    <s v="Eco"/>
    <x v="4780"/>
    <x v="3"/>
    <s v="Michaelport"/>
    <s v="Tech"/>
    <s v="Phns"/>
    <n v="4471.3100000000004"/>
    <n v="8"/>
    <n v="558.91375000000005"/>
    <x v="0"/>
    <x v="4"/>
    <x v="1"/>
  </r>
  <r>
    <s v="851f498a-ef8e-402d-b5a5-e0da68763a9b"/>
    <x v="1429"/>
    <s v="c1459cbb-f22e-4132-ab4d-f0a30e524c12"/>
    <s v="61c4c433-60d1-44e1-92b6-65280d5cbf18"/>
    <d v="2021-05-11T00:00:00"/>
    <s v="Eco"/>
    <x v="4781"/>
    <x v="2"/>
    <s v="West Rachel"/>
    <s v="Furn"/>
    <s v="Acc"/>
    <n v="2558.59"/>
    <n v="7"/>
    <n v="365.51285714285717"/>
    <x v="2"/>
    <x v="2"/>
    <x v="1"/>
  </r>
  <r>
    <s v="f1b34f69-45cf-4987-921f-40105b1ad3cb"/>
    <x v="1178"/>
    <s v="99e83c70-c0a5-4dd6-bb75-d7aba9d17d35"/>
    <s v="86bc5e9e-34da-4b76-b498-d44a14745cdd"/>
    <d v="2023-08-01T00:00:00"/>
    <s v="Std"/>
    <x v="4782"/>
    <x v="0"/>
    <s v="Port Carla"/>
    <s v="Tech"/>
    <s v="Bkcs"/>
    <n v="1462.54"/>
    <n v="8"/>
    <n v="182.8175"/>
    <x v="0"/>
    <x v="0"/>
    <x v="1"/>
  </r>
  <r>
    <s v="f7f2368c-eea4-4321-80a9-79ebb4aea17e"/>
    <x v="1154"/>
    <s v="45f77b10-f9a4-4221-b5f1-3f6a32c1a545"/>
    <s v="4d4f1286-3902-4c9a-95ee-7fd1b7d48e08"/>
    <d v="2023-12-27T00:00:00"/>
    <s v="Eco"/>
    <x v="4783"/>
    <x v="0"/>
    <s v="New Robert"/>
    <s v="Tech"/>
    <s v="Fstnrs"/>
    <n v="2258.91"/>
    <n v="9"/>
    <n v="250.98999999999998"/>
    <x v="0"/>
    <x v="1"/>
    <x v="0"/>
  </r>
  <r>
    <s v="72db82a8-5f67-4b4c-95b8-287a8a64f864"/>
    <x v="1384"/>
    <s v="36cbdff5-889d-4cb0-80a1-222a35123308"/>
    <s v="f5834c59-065a-4d2b-9aaf-56f965716636"/>
    <d v="2022-12-02T00:00:00"/>
    <s v="Eco"/>
    <x v="4784"/>
    <x v="1"/>
    <s v="Snowfurt"/>
    <s v="OffSup"/>
    <s v="Fstnrs"/>
    <n v="3553.23"/>
    <n v="7"/>
    <n v="507.60428571428571"/>
    <x v="1"/>
    <x v="1"/>
    <x v="1"/>
  </r>
  <r>
    <s v="f678e8c4-cc7c-45d6-ba40-720dc4c9b299"/>
    <x v="996"/>
    <s v="0a7251b3-b05b-4591-9d1f-6e3bd472a7d6"/>
    <s v="d94a6f14-9a08-49b4-8eed-89aa7479f67c"/>
    <d v="2022-12-11T00:00:00"/>
    <s v="Exp"/>
    <x v="4785"/>
    <x v="2"/>
    <s v="West Kimberly"/>
    <s v="Furn"/>
    <s v="Phns"/>
    <n v="3301.09"/>
    <n v="8"/>
    <n v="412.63625000000002"/>
    <x v="2"/>
    <x v="4"/>
    <x v="0"/>
  </r>
  <r>
    <s v="be868140-790b-4f0f-810b-8c8849a1a5b3"/>
    <x v="407"/>
    <s v="014d12ca-265f-4cf5-8b04-8a58c1aedc95"/>
    <s v="1fd5b768-51c7-4ea4-89b9-1b339142faf3"/>
    <d v="2021-08-10T00:00:00"/>
    <s v="Exp"/>
    <x v="4786"/>
    <x v="3"/>
    <s v="North Chloebury"/>
    <s v="Tech"/>
    <s v="Bkcs"/>
    <n v="3408.87"/>
    <n v="5"/>
    <n v="681.774"/>
    <x v="0"/>
    <x v="0"/>
    <x v="1"/>
  </r>
  <r>
    <s v="5abc1cf8-fe06-4d20-b019-7d44652a532c"/>
    <x v="235"/>
    <s v="cb8270e2-aae0-4806-a302-0b06db663c94"/>
    <s v="892028a2-e86a-43a5-8905-f395c6536f72"/>
    <d v="2021-07-23T00:00:00"/>
    <s v="Eco"/>
    <x v="4787"/>
    <x v="0"/>
    <s v="South Lisa"/>
    <s v="Furn"/>
    <s v="Fstnrs"/>
    <n v="69.86"/>
    <n v="8"/>
    <n v="8.7324999999999999"/>
    <x v="2"/>
    <x v="1"/>
    <x v="1"/>
  </r>
  <r>
    <s v="407f548f-df83-4f43-a3d3-bb3eed373fd2"/>
    <x v="1573"/>
    <s v="4dedc9f9-a5e3-4fb0-a8c7-420a307e75f0"/>
    <s v="ddd6dd5d-3626-407d-bd6f-eb84923d4094"/>
    <d v="2023-05-06T00:00:00"/>
    <s v="Std"/>
    <x v="4788"/>
    <x v="3"/>
    <s v="Carmenmouth"/>
    <s v="Tech"/>
    <s v="Phns"/>
    <n v="3521.84"/>
    <n v="8"/>
    <n v="440.23"/>
    <x v="0"/>
    <x v="4"/>
    <x v="0"/>
  </r>
  <r>
    <s v="a9983873-f016-480a-aa71-02094755bbf1"/>
    <x v="1625"/>
    <s v="d4a4903c-48b8-48ac-b989-8f55a76aea35"/>
    <s v="4d4dfac6-4626-4144-b1be-b7f3268c0c43"/>
    <d v="2021-07-19T00:00:00"/>
    <s v="Eco"/>
    <x v="4789"/>
    <x v="1"/>
    <s v="Kingstad"/>
    <s v="Furn"/>
    <s v="Bkcs"/>
    <n v="3839.6"/>
    <n v="4"/>
    <n v="959.9"/>
    <x v="2"/>
    <x v="0"/>
    <x v="0"/>
  </r>
  <r>
    <s v="b20c60cf-d5cb-4240-b85c-b46ad447206d"/>
    <x v="1611"/>
    <s v="7d30924a-d970-443e-b053-e7988e33caaf"/>
    <s v="534c48e1-167b-47b1-9a1e-33d14aacf9bf"/>
    <d v="2020-08-24T00:00:00"/>
    <s v="Std"/>
    <x v="4790"/>
    <x v="1"/>
    <s v="East Cassidyhaven"/>
    <s v="OffSup"/>
    <s v="Acc"/>
    <n v="3240"/>
    <n v="5"/>
    <n v="648"/>
    <x v="1"/>
    <x v="2"/>
    <x v="0"/>
  </r>
  <r>
    <s v="66f25537-131f-4f2e-a9b7-d005c6a269bb"/>
    <x v="977"/>
    <s v="e03f7bd3-ff6f-42e0-87df-c3eea72d1ef2"/>
    <s v="b0257790-a712-4717-843d-f94c5edb5821"/>
    <d v="2024-01-07T00:00:00"/>
    <s v="Eco"/>
    <x v="4791"/>
    <x v="2"/>
    <s v="New Ethanmouth"/>
    <s v="Tech"/>
    <s v="Acc"/>
    <n v="4675.6099999999997"/>
    <n v="4"/>
    <n v="1168.9024999999999"/>
    <x v="0"/>
    <x v="2"/>
    <x v="0"/>
  </r>
  <r>
    <s v="4e558b75-3b35-47b7-84f5-0b1ac6ef7497"/>
    <x v="1400"/>
    <s v="20a84aaf-4807-465c-b46a-8527c932dc85"/>
    <s v="0feac4fc-b884-4355-8ef9-fc5083e6b02e"/>
    <d v="2019-10-31T00:00:00"/>
    <s v="Eco"/>
    <x v="4792"/>
    <x v="2"/>
    <s v="New Charles"/>
    <s v="Furn"/>
    <s v="Bndrs"/>
    <n v="4047"/>
    <n v="4"/>
    <n v="1011.75"/>
    <x v="2"/>
    <x v="3"/>
    <x v="1"/>
  </r>
  <r>
    <s v="3ff5d384-0b18-41a9-9c69-cc0daaa14ade"/>
    <x v="62"/>
    <s v="9f527548-edeb-4f4e-aa00-36e8597f8ac2"/>
    <s v="3c990b99-38a6-47f5-90f7-f12ae73bb7aa"/>
    <d v="2020-03-07T00:00:00"/>
    <s v="Eco"/>
    <x v="133"/>
    <x v="2"/>
    <s v="South Denise"/>
    <s v="Tech"/>
    <s v="Fstnrs"/>
    <n v="184.51"/>
    <n v="1"/>
    <n v="184.51"/>
    <x v="0"/>
    <x v="1"/>
    <x v="0"/>
  </r>
  <r>
    <s v="7b48e536-0e4d-4135-a0f7-092f53af6673"/>
    <x v="116"/>
    <s v="c7eb1bc6-2056-4788-86a4-4c0d95ef2758"/>
    <s v="a808eb0d-93ea-4614-a34e-13d17fd04b5e"/>
    <d v="2020-06-16T00:00:00"/>
    <s v="Exp"/>
    <x v="4793"/>
    <x v="1"/>
    <s v="Port Anthony"/>
    <s v="Tech"/>
    <s v="Bndrs"/>
    <n v="3880.07"/>
    <n v="4"/>
    <n v="970.01750000000004"/>
    <x v="0"/>
    <x v="3"/>
    <x v="1"/>
  </r>
  <r>
    <s v="1f5aea09-d27b-4549-9aa9-e9f89c738471"/>
    <x v="1019"/>
    <s v="1695a022-5a87-471f-8025-fd7965383e69"/>
    <s v="a8cd9eb3-b0ee-42ff-9e9f-5e7a25561552"/>
    <d v="2023-06-25T00:00:00"/>
    <s v="Exp"/>
    <x v="4794"/>
    <x v="3"/>
    <s v="Castilloland"/>
    <s v="Tech"/>
    <s v="Bkcs"/>
    <n v="3018.33"/>
    <n v="7"/>
    <n v="431.19"/>
    <x v="0"/>
    <x v="0"/>
    <x v="1"/>
  </r>
  <r>
    <s v="f51ff923-756b-4b70-8bc6-1e7be76e1927"/>
    <x v="455"/>
    <s v="6805bcc4-f522-4d38-be8b-da7ea45d96f3"/>
    <s v="3e127a77-6813-41b5-b0d1-b29cbdd682aa"/>
    <d v="2021-01-01T00:00:00"/>
    <s v="Exp"/>
    <x v="4795"/>
    <x v="2"/>
    <s v="Kyleport"/>
    <s v="OffSup"/>
    <s v="Phns"/>
    <n v="2409.27"/>
    <n v="8"/>
    <n v="301.15875"/>
    <x v="1"/>
    <x v="4"/>
    <x v="1"/>
  </r>
  <r>
    <s v="6a7fe538-ec45-4ef4-845d-1933c060e842"/>
    <x v="494"/>
    <s v="cb56f056-5ae9-4f0d-8522-08e499c9f6d6"/>
    <s v="1a7cbbb4-8554-45f0-8415-54063eb57f2c"/>
    <d v="2022-07-15T00:00:00"/>
    <s v="Eco"/>
    <x v="4796"/>
    <x v="1"/>
    <s v="Wilsonside"/>
    <s v="OffSup"/>
    <s v="Fstnrs"/>
    <n v="1369.72"/>
    <n v="10"/>
    <n v="136.97200000000001"/>
    <x v="1"/>
    <x v="1"/>
    <x v="1"/>
  </r>
  <r>
    <s v="681959b2-4bfc-47aa-88b7-6d001057ae3a"/>
    <x v="626"/>
    <s v="1b736089-8b72-4ac8-aba5-d085d7c93247"/>
    <s v="a5e06419-cf88-4134-b18a-4ca6ee044ed7"/>
    <d v="2021-11-11T00:00:00"/>
    <s v="Exp"/>
    <x v="4797"/>
    <x v="1"/>
    <s v="West Austin"/>
    <s v="Tech"/>
    <s v="Fstnrs"/>
    <n v="3113.85"/>
    <n v="4"/>
    <n v="778.46249999999998"/>
    <x v="0"/>
    <x v="1"/>
    <x v="1"/>
  </r>
  <r>
    <s v="7cf91019-4215-405a-ab06-534e16a30144"/>
    <x v="1702"/>
    <s v="c401a621-804f-4182-af2f-426326e7f532"/>
    <s v="e222c9d4-cf27-4563-882b-3a0b67b11ed3"/>
    <d v="2022-08-10T00:00:00"/>
    <s v="Exp"/>
    <x v="4798"/>
    <x v="2"/>
    <s v="East Tamiton"/>
    <s v="Tech"/>
    <s v="Bkcs"/>
    <n v="3813.14"/>
    <n v="3"/>
    <n v="1271.0466666666666"/>
    <x v="0"/>
    <x v="0"/>
    <x v="0"/>
  </r>
  <r>
    <s v="0a980466-f028-4478-b388-456c9455fcd2"/>
    <x v="1455"/>
    <s v="c94686e8-30e9-4605-a01a-816ccf74619b"/>
    <s v="132360ae-7738-42fc-9d66-990ec330e490"/>
    <d v="2024-07-26T00:00:00"/>
    <s v="Exp"/>
    <x v="4799"/>
    <x v="3"/>
    <s v="New Benjaminfort"/>
    <s v="Furn"/>
    <s v="Fstnrs"/>
    <n v="755.74"/>
    <n v="10"/>
    <n v="75.573999999999998"/>
    <x v="2"/>
    <x v="1"/>
    <x v="0"/>
  </r>
  <r>
    <s v="a0b44a24-93df-443a-9859-56983e7b50b5"/>
    <x v="1566"/>
    <s v="f8ea040f-d72d-4e0c-8fa7-e1f371a7c960"/>
    <s v="13d0c105-7cb0-401b-86bc-1d98cd7a66f2"/>
    <d v="2021-11-15T00:00:00"/>
    <s v="Eco"/>
    <x v="4800"/>
    <x v="0"/>
    <s v="North Austin"/>
    <s v="Tech"/>
    <s v="Acc"/>
    <n v="1962.89"/>
    <n v="3"/>
    <n v="654.29666666666674"/>
    <x v="0"/>
    <x v="2"/>
    <x v="1"/>
  </r>
  <r>
    <s v="f0bcc3fa-77b1-4b44-9f8b-8f71d84f940b"/>
    <x v="573"/>
    <s v="93342bf8-d4b0-478a-94a0-c8d2834d8900"/>
    <s v="a7c80747-de9d-44ab-a460-11caabafa373"/>
    <d v="2023-08-18T00:00:00"/>
    <s v="Std"/>
    <x v="4801"/>
    <x v="3"/>
    <s v="Murrayville"/>
    <s v="Tech"/>
    <s v="Bndrs"/>
    <n v="485.8"/>
    <n v="9"/>
    <n v="53.977777777777781"/>
    <x v="0"/>
    <x v="3"/>
    <x v="0"/>
  </r>
  <r>
    <s v="56b38474-7d71-4d0d-bb58-d96cd2300ff1"/>
    <x v="923"/>
    <s v="c0b6234d-efd5-47ff-82c0-16a878c4a25d"/>
    <s v="2ffe514b-5d19-48ee-9481-c43eb10d5d69"/>
    <d v="2022-08-31T00:00:00"/>
    <s v="Eco"/>
    <x v="4802"/>
    <x v="1"/>
    <s v="New Ralphstad"/>
    <s v="OffSup"/>
    <s v="Phns"/>
    <n v="2066.69"/>
    <n v="3"/>
    <n v="688.89666666666665"/>
    <x v="1"/>
    <x v="4"/>
    <x v="0"/>
  </r>
  <r>
    <s v="f491026a-a187-465c-9a83-33cbf23b7e57"/>
    <x v="260"/>
    <s v="c86c04bf-6427-4b5c-bc42-32929b8da48b"/>
    <s v="72393180-467f-410e-87b8-a201b3550a4c"/>
    <d v="2023-08-03T00:00:00"/>
    <s v="Eco"/>
    <x v="4803"/>
    <x v="3"/>
    <s v="Adammouth"/>
    <s v="Tech"/>
    <s v="Bndrs"/>
    <n v="4952.46"/>
    <n v="3"/>
    <n v="1650.82"/>
    <x v="0"/>
    <x v="3"/>
    <x v="1"/>
  </r>
  <r>
    <s v="6aff266c-9aff-41c1-8e2a-1275a28c5763"/>
    <x v="1458"/>
    <s v="dfc0bd0f-26e4-4fc2-9813-0339cf5d8826"/>
    <s v="4a552257-fd36-4abc-aaeb-7e23e29c7549"/>
    <d v="2024-11-13T00:00:00"/>
    <s v="Eco"/>
    <x v="4804"/>
    <x v="3"/>
    <s v="South Jeffrey"/>
    <s v="Furn"/>
    <s v="Fstnrs"/>
    <n v="762.79"/>
    <n v="3"/>
    <n v="254.26333333333332"/>
    <x v="2"/>
    <x v="1"/>
    <x v="1"/>
  </r>
  <r>
    <s v="a43197c3-6445-4848-804d-96d0a7a94aa6"/>
    <x v="796"/>
    <s v="0b870dc8-8a4f-4904-a6b6-7804e1d7e420"/>
    <s v="ee141b44-458c-4006-b336-80a5ddd01b64"/>
    <d v="2023-11-11T00:00:00"/>
    <s v="Exp"/>
    <x v="4805"/>
    <x v="3"/>
    <s v="East Robertchester"/>
    <s v="Furn"/>
    <s v="Bkcs"/>
    <n v="4576.3100000000004"/>
    <n v="9"/>
    <n v="508.47888888888895"/>
    <x v="2"/>
    <x v="0"/>
    <x v="0"/>
  </r>
  <r>
    <s v="d5c34446-0671-480a-8e09-b63e90732cb9"/>
    <x v="50"/>
    <s v="f120d269-e60c-40a9-ad46-028b4d2fc467"/>
    <s v="92a58965-9b22-497e-abce-836511403283"/>
    <d v="2019-10-02T00:00:00"/>
    <s v="Eco"/>
    <x v="4806"/>
    <x v="1"/>
    <s v="Tamaramouth"/>
    <s v="Furn"/>
    <s v="Bndrs"/>
    <n v="2230.4699999999998"/>
    <n v="10"/>
    <n v="223.04699999999997"/>
    <x v="2"/>
    <x v="3"/>
    <x v="0"/>
  </r>
  <r>
    <s v="f8ccc266-9ddf-41a5-9c5b-30929d59110e"/>
    <x v="1137"/>
    <s v="8bf05e17-85ec-4b19-9814-61ce8c019348"/>
    <s v="25534818-7e46-45ee-a31b-b579c7216cc0"/>
    <d v="2021-01-22T00:00:00"/>
    <s v="Eco"/>
    <x v="4807"/>
    <x v="2"/>
    <s v="Lancebury"/>
    <s v="Tech"/>
    <s v="Acc"/>
    <n v="3668.6"/>
    <n v="1"/>
    <n v="3668.6"/>
    <x v="0"/>
    <x v="2"/>
    <x v="0"/>
  </r>
  <r>
    <s v="c8632515-da07-403a-a4ba-b7eb64c8a3ec"/>
    <x v="1693"/>
    <s v="4e1738b6-837b-4d44-a832-d24d95edbdbe"/>
    <s v="f4299bd9-87af-4bc6-b036-f26a68bd27cc"/>
    <d v="2022-11-17T00:00:00"/>
    <s v="Std"/>
    <x v="4808"/>
    <x v="1"/>
    <s v="West Aaron"/>
    <s v="OffSup"/>
    <s v="Bkcs"/>
    <n v="870.65"/>
    <n v="2"/>
    <n v="435.32499999999999"/>
    <x v="1"/>
    <x v="0"/>
    <x v="1"/>
  </r>
  <r>
    <s v="b4d2695d-81ca-4ea4-b791-e15a279a3fcb"/>
    <x v="1301"/>
    <s v="9f47bbba-30a7-4f6b-b9eb-76f3b70e2ee6"/>
    <s v="368e325c-0822-4d5f-ae57-e991dde1d582"/>
    <d v="2023-02-26T00:00:00"/>
    <s v="Exp"/>
    <x v="4809"/>
    <x v="3"/>
    <s v="Melaniefurt"/>
    <s v="Tech"/>
    <s v="Fstnrs"/>
    <n v="525.29999999999995"/>
    <n v="1"/>
    <n v="525.29999999999995"/>
    <x v="0"/>
    <x v="1"/>
    <x v="1"/>
  </r>
  <r>
    <s v="512dd8e7-f087-43ab-b6fe-9e406247b6c3"/>
    <x v="381"/>
    <s v="b20ebeea-bf72-46a0-a2db-101cf67e345b"/>
    <s v="73f8b9b9-deaf-4510-895f-2a930d1bacb9"/>
    <d v="2021-07-18T00:00:00"/>
    <s v="Eco"/>
    <x v="4810"/>
    <x v="0"/>
    <s v="West Crystalhaven"/>
    <s v="Furn"/>
    <s v="Bkcs"/>
    <n v="1702.61"/>
    <n v="6"/>
    <n v="283.76833333333332"/>
    <x v="2"/>
    <x v="0"/>
    <x v="0"/>
  </r>
  <r>
    <s v="cdb2e22e-ed08-483f-8a04-1c137d09d989"/>
    <x v="1322"/>
    <s v="90b4efee-1398-4222-a90e-44f94b8ddd10"/>
    <s v="dcc146cc-6f66-4f33-8fc1-bafb8372efee"/>
    <d v="2022-01-29T00:00:00"/>
    <s v="Eco"/>
    <x v="4811"/>
    <x v="0"/>
    <s v="Jadeborough"/>
    <s v="OffSup"/>
    <s v="Fstnrs"/>
    <n v="1863.16"/>
    <n v="1"/>
    <n v="1863.16"/>
    <x v="1"/>
    <x v="1"/>
    <x v="1"/>
  </r>
  <r>
    <s v="b22837c1-fa2f-4d3a-9f05-37d56097cf62"/>
    <x v="627"/>
    <s v="c6ca3c84-d717-4482-8805-7e11ef636d95"/>
    <s v="6e609f99-592d-4c0a-90ac-28760e4e6c44"/>
    <d v="2020-06-14T00:00:00"/>
    <s v="Exp"/>
    <x v="4812"/>
    <x v="3"/>
    <s v="South Allenmouth"/>
    <s v="Furn"/>
    <s v="Fstnrs"/>
    <n v="3486.79"/>
    <n v="1"/>
    <n v="3486.79"/>
    <x v="2"/>
    <x v="1"/>
    <x v="1"/>
  </r>
  <r>
    <s v="24a63e02-8c38-41b8-a9f4-fac5147e15ad"/>
    <x v="580"/>
    <s v="b0f94346-800e-4035-9dca-7b9cfe6ef570"/>
    <s v="00f98fc8-f57f-4072-a305-42d1db1641c1"/>
    <d v="2023-06-03T00:00:00"/>
    <s v="Eco"/>
    <x v="1427"/>
    <x v="0"/>
    <s v="East Gabrielle"/>
    <s v="Tech"/>
    <s v="Bndrs"/>
    <n v="1548.76"/>
    <n v="2"/>
    <n v="774.38"/>
    <x v="0"/>
    <x v="3"/>
    <x v="1"/>
  </r>
  <r>
    <s v="4ca851b0-45cc-423e-8812-2a241620c2c9"/>
    <x v="332"/>
    <s v="e96eba78-6a27-4401-b963-788d6afc1d1e"/>
    <s v="cc77896e-c0e0-4f4f-b8fa-a2970980c2f8"/>
    <d v="2023-03-05T00:00:00"/>
    <s v="Std"/>
    <x v="4813"/>
    <x v="0"/>
    <s v="South Jason"/>
    <s v="Furn"/>
    <s v="Bkcs"/>
    <n v="3708.16"/>
    <n v="7"/>
    <n v="529.73714285714289"/>
    <x v="2"/>
    <x v="0"/>
    <x v="0"/>
  </r>
  <r>
    <s v="a91ce634-7437-4376-a020-714f768ef0c7"/>
    <x v="550"/>
    <s v="f84838d4-191b-400f-9d54-669b2f744e01"/>
    <s v="3277810a-b117-4db8-bbd6-0cff4c580669"/>
    <d v="2020-11-27T00:00:00"/>
    <s v="Exp"/>
    <x v="4814"/>
    <x v="0"/>
    <s v="Crystalton"/>
    <s v="OffSup"/>
    <s v="Fstnrs"/>
    <n v="4344.63"/>
    <n v="5"/>
    <n v="868.92600000000004"/>
    <x v="1"/>
    <x v="1"/>
    <x v="1"/>
  </r>
  <r>
    <s v="8100e948-f795-478c-98b9-420452584c78"/>
    <x v="173"/>
    <s v="94a6d6bb-76a8-47ea-9faf-403b18f9eccb"/>
    <s v="ce398d5b-3338-4b85-96e0-d7cf01588664"/>
    <d v="2024-06-16T00:00:00"/>
    <s v="Std"/>
    <x v="4815"/>
    <x v="1"/>
    <s v="Yatesberg"/>
    <s v="Furn"/>
    <s v="Bndrs"/>
    <n v="207.25"/>
    <n v="2"/>
    <n v="103.625"/>
    <x v="2"/>
    <x v="3"/>
    <x v="1"/>
  </r>
  <r>
    <s v="84733494-ac56-400a-a871-c907182a37be"/>
    <x v="729"/>
    <s v="46fbfce7-c1f1-4472-bce1-a0cbb36fbcf9"/>
    <s v="0d49c440-9ded-4807-b350-1571578a45a2"/>
    <d v="2023-05-26T00:00:00"/>
    <s v="Exp"/>
    <x v="4816"/>
    <x v="2"/>
    <s v="Rodriguezland"/>
    <s v="OffSup"/>
    <s v="Bndrs"/>
    <n v="4281.33"/>
    <n v="7"/>
    <n v="611.61857142857139"/>
    <x v="1"/>
    <x v="3"/>
    <x v="1"/>
  </r>
  <r>
    <s v="a1473835-23e3-4c61-b541-f4a099d6d9e0"/>
    <x v="470"/>
    <s v="1f8774a0-57fb-433c-8165-175533d79713"/>
    <s v="f4a6c9e5-4f89-48c0-aa67-6ffb67e0790d"/>
    <d v="2021-08-15T00:00:00"/>
    <s v="Eco"/>
    <x v="4817"/>
    <x v="0"/>
    <s v="South Anthony"/>
    <s v="Furn"/>
    <s v="Acc"/>
    <n v="2518.61"/>
    <n v="4"/>
    <n v="629.65250000000003"/>
    <x v="2"/>
    <x v="2"/>
    <x v="1"/>
  </r>
  <r>
    <s v="b2000bc2-9226-40cd-b57d-c86a50c99360"/>
    <x v="304"/>
    <s v="13b27700-1220-48ac-991d-c36166082730"/>
    <s v="4e70d1c9-cb07-4441-9f34-c3a27f07a945"/>
    <d v="2023-04-02T00:00:00"/>
    <s v="Eco"/>
    <x v="4818"/>
    <x v="0"/>
    <s v="South Mark"/>
    <s v="Tech"/>
    <s v="Bndrs"/>
    <n v="1312.39"/>
    <n v="3"/>
    <n v="437.46333333333337"/>
    <x v="0"/>
    <x v="3"/>
    <x v="1"/>
  </r>
  <r>
    <s v="5a52d152-6e8e-4ddb-a69a-436c4abe853a"/>
    <x v="953"/>
    <s v="fc640b9c-1ac4-4a78-8c4c-a4167ad79a99"/>
    <s v="31aaf375-ac75-4335-8190-0ece629b91ec"/>
    <d v="2023-06-24T00:00:00"/>
    <s v="Exp"/>
    <x v="4819"/>
    <x v="0"/>
    <s v="Rachelfort"/>
    <s v="Tech"/>
    <s v="Bkcs"/>
    <n v="4774.54"/>
    <n v="3"/>
    <n v="1591.5133333333333"/>
    <x v="0"/>
    <x v="0"/>
    <x v="0"/>
  </r>
  <r>
    <s v="d76caf85-0b63-4593-82db-04d3e40f877f"/>
    <x v="1523"/>
    <s v="16915616-8420-4b25-acd1-8ad183695a95"/>
    <s v="deb8d0a7-8e5e-4d04-812f-7646782ed92b"/>
    <d v="2019-11-08T00:00:00"/>
    <s v="Std"/>
    <x v="4820"/>
    <x v="1"/>
    <s v="Hardyshire"/>
    <s v="Furn"/>
    <s v="Bndrs"/>
    <n v="912.87"/>
    <n v="6"/>
    <n v="152.14500000000001"/>
    <x v="2"/>
    <x v="3"/>
    <x v="0"/>
  </r>
  <r>
    <s v="4797c2ab-f250-4ca8-9326-d9a935d43ef0"/>
    <x v="630"/>
    <s v="20617447-509b-46fa-a92c-b42055d377d9"/>
    <s v="33914d7e-6e00-4fb6-96fb-553c21f0f673"/>
    <d v="2021-09-30T00:00:00"/>
    <s v="Std"/>
    <x v="4821"/>
    <x v="3"/>
    <s v="North Josephside"/>
    <s v="OffSup"/>
    <s v="Phns"/>
    <n v="2314.86"/>
    <n v="10"/>
    <n v="231.48600000000002"/>
    <x v="1"/>
    <x v="4"/>
    <x v="0"/>
  </r>
  <r>
    <s v="3eb011e8-d735-433a-88ee-635f4afe2563"/>
    <x v="1669"/>
    <s v="ca02937d-d8ce-4930-b538-c5b067313aef"/>
    <s v="ebd24d3a-f798-4b64-8bbd-5a99a1fe9fcd"/>
    <d v="2021-12-08T00:00:00"/>
    <s v="Std"/>
    <x v="4822"/>
    <x v="2"/>
    <s v="Port Joseph"/>
    <s v="Tech"/>
    <s v="Bndrs"/>
    <n v="2977.91"/>
    <n v="10"/>
    <n v="297.791"/>
    <x v="0"/>
    <x v="3"/>
    <x v="0"/>
  </r>
  <r>
    <s v="30e1dae9-0304-4ff9-a256-055568bc071f"/>
    <x v="1703"/>
    <s v="130f6386-9788-462e-a39a-8555a9ab08fe"/>
    <s v="c11eb7ef-58f7-48b0-ae09-12875d371a0a"/>
    <d v="2021-03-21T00:00:00"/>
    <s v="Std"/>
    <x v="4823"/>
    <x v="0"/>
    <s v="New Pamelatown"/>
    <s v="Tech"/>
    <s v="Bkcs"/>
    <n v="912.53"/>
    <n v="7"/>
    <n v="130.36142857142858"/>
    <x v="0"/>
    <x v="0"/>
    <x v="0"/>
  </r>
  <r>
    <s v="945691f0-4082-4391-9f1a-732e20407bf0"/>
    <x v="60"/>
    <s v="5eace202-f530-47b9-ab54-fa9a01738f12"/>
    <s v="9fbb05e4-8613-4f2d-9774-ee62e16cc415"/>
    <d v="2025-01-02T00:00:00"/>
    <s v="Std"/>
    <x v="4824"/>
    <x v="2"/>
    <s v="Stephanieburgh"/>
    <s v="Furn"/>
    <s v="Phns"/>
    <n v="1253.53"/>
    <n v="4"/>
    <n v="313.38249999999999"/>
    <x v="2"/>
    <x v="4"/>
    <x v="1"/>
  </r>
  <r>
    <s v="a7cee53d-092c-4605-8a47-cb31d0e54370"/>
    <x v="39"/>
    <s v="edb1878d-ef6f-4436-94b2-e2483b20c744"/>
    <s v="2b075b29-32d3-4641-ae1e-b7b7a3af2c48"/>
    <d v="2022-05-17T00:00:00"/>
    <s v="Std"/>
    <x v="3926"/>
    <x v="2"/>
    <s v="Rileyland"/>
    <s v="Furn"/>
    <s v="Fstnrs"/>
    <n v="4702.51"/>
    <n v="9"/>
    <n v="522.50111111111119"/>
    <x v="2"/>
    <x v="1"/>
    <x v="0"/>
  </r>
  <r>
    <s v="fd2b427b-7384-40db-859b-031947b042c9"/>
    <x v="816"/>
    <s v="35e8a849-c4c4-4941-ad95-cf2007bc1187"/>
    <s v="a3aa30ec-122e-4dba-8c55-b2e270351d25"/>
    <d v="2022-05-26T00:00:00"/>
    <s v="Std"/>
    <x v="4825"/>
    <x v="0"/>
    <s v="Laurenton"/>
    <s v="Furn"/>
    <s v="Bkcs"/>
    <n v="1262.43"/>
    <n v="8"/>
    <n v="157.80375000000001"/>
    <x v="2"/>
    <x v="0"/>
    <x v="1"/>
  </r>
  <r>
    <s v="8da48b1b-f74e-4401-ad15-7fdd13ce9ca5"/>
    <x v="1358"/>
    <s v="89e42412-e391-4567-9969-f9c9afeb1f73"/>
    <s v="a61faefb-1c51-440a-bb89-e38a337b51be"/>
    <d v="2024-08-04T00:00:00"/>
    <s v="Std"/>
    <x v="4826"/>
    <x v="1"/>
    <s v="West Douglas"/>
    <s v="Tech"/>
    <s v="Acc"/>
    <n v="1357.22"/>
    <n v="6"/>
    <n v="226.20333333333335"/>
    <x v="0"/>
    <x v="2"/>
    <x v="1"/>
  </r>
  <r>
    <s v="fa2be6d6-747d-499d-a223-89552fdaec0b"/>
    <x v="953"/>
    <s v="e620c279-f1b0-454b-ae6f-8ac1d1234af2"/>
    <s v="bd6c3634-f99d-4eca-9788-78dcd086b703"/>
    <d v="2023-03-02T00:00:00"/>
    <s v="Eco"/>
    <x v="4827"/>
    <x v="0"/>
    <s v="Jacobberg"/>
    <s v="OffSup"/>
    <s v="Acc"/>
    <n v="3239.7"/>
    <n v="2"/>
    <n v="1619.85"/>
    <x v="1"/>
    <x v="2"/>
    <x v="1"/>
  </r>
  <r>
    <s v="677cd93c-a8c9-4935-a8aa-d5477c8876a0"/>
    <x v="1391"/>
    <s v="53496813-b472-4c10-8ccc-f6a107074e5d"/>
    <s v="e93a0f79-b731-4086-a54d-83e45c64f65c"/>
    <d v="2020-01-13T00:00:00"/>
    <s v="Eco"/>
    <x v="4828"/>
    <x v="2"/>
    <s v="Lauraton"/>
    <s v="OffSup"/>
    <s v="Fstnrs"/>
    <n v="2270.14"/>
    <n v="3"/>
    <n v="756.71333333333325"/>
    <x v="1"/>
    <x v="1"/>
    <x v="0"/>
  </r>
  <r>
    <s v="ece7f405-912b-4030-b61b-abd758604947"/>
    <x v="1693"/>
    <s v="59e8df13-f39e-4ca0-b79e-6ad9b0e256c4"/>
    <s v="96dc42fe-15b6-4d2a-83f5-19ad471c8506"/>
    <d v="2023-05-23T00:00:00"/>
    <s v="Eco"/>
    <x v="4829"/>
    <x v="0"/>
    <s v="Brandonchester"/>
    <s v="OffSup"/>
    <s v="Bkcs"/>
    <n v="4995.26"/>
    <n v="2"/>
    <n v="2497.63"/>
    <x v="1"/>
    <x v="0"/>
    <x v="0"/>
  </r>
  <r>
    <s v="cef7de22-b53d-48d5-9512-ac8bdf9f367f"/>
    <x v="1305"/>
    <s v="452ead0f-ac2f-49aa-ba89-7536cdcb8c68"/>
    <s v="1b52af93-4656-40fe-95e8-ac5cae2818ac"/>
    <d v="2024-01-13T00:00:00"/>
    <s v="Eco"/>
    <x v="4830"/>
    <x v="1"/>
    <s v="Michaelside"/>
    <s v="Tech"/>
    <s v="Bndrs"/>
    <n v="3091.3"/>
    <n v="9"/>
    <n v="343.47777777777782"/>
    <x v="0"/>
    <x v="3"/>
    <x v="0"/>
  </r>
  <r>
    <s v="ac3cc069-d5f5-450c-8e9a-22896ac19fb2"/>
    <x v="985"/>
    <s v="7c991cb6-2811-410f-b7a9-bed395b52334"/>
    <s v="803f2030-5efb-4e8c-bf7c-778329afe1d3"/>
    <d v="2024-03-26T00:00:00"/>
    <s v="Exp"/>
    <x v="4831"/>
    <x v="1"/>
    <s v="Lake Marychester"/>
    <s v="Tech"/>
    <s v="Bkcs"/>
    <n v="3787.33"/>
    <n v="5"/>
    <n v="757.46600000000001"/>
    <x v="0"/>
    <x v="0"/>
    <x v="1"/>
  </r>
  <r>
    <s v="9885c308-033e-4152-b171-8b8015d6e820"/>
    <x v="530"/>
    <s v="05cb540e-a682-4b17-99a9-4e374c59001d"/>
    <s v="47c97cb6-4e2e-41a0-8017-071cdb99b19e"/>
    <d v="2020-05-31T00:00:00"/>
    <s v="Std"/>
    <x v="4832"/>
    <x v="0"/>
    <s v="Stoneshire"/>
    <s v="Tech"/>
    <s v="Fstnrs"/>
    <n v="1807.76"/>
    <n v="5"/>
    <n v="361.55200000000002"/>
    <x v="0"/>
    <x v="1"/>
    <x v="0"/>
  </r>
  <r>
    <s v="86a288cb-7308-4342-a4fb-e66741f682d8"/>
    <x v="1704"/>
    <s v="2a1835f4-c3a6-40eb-838f-222d859221cf"/>
    <s v="2f5087bf-7881-4974-b06c-ed61f3c29ac5"/>
    <d v="2024-04-26T00:00:00"/>
    <s v="Std"/>
    <x v="4833"/>
    <x v="2"/>
    <s v="Buchananland"/>
    <s v="Tech"/>
    <s v="Bndrs"/>
    <n v="596.89"/>
    <n v="8"/>
    <n v="74.611249999999998"/>
    <x v="0"/>
    <x v="3"/>
    <x v="1"/>
  </r>
  <r>
    <s v="9cc62b7c-c668-42f5-9ebb-9822b056d00a"/>
    <x v="1576"/>
    <s v="4ba16365-edda-4fe0-a282-1cd6476e640c"/>
    <s v="a6a4bcf2-3466-4a72-858b-e6b404a712f4"/>
    <d v="2022-02-06T00:00:00"/>
    <s v="Eco"/>
    <x v="4834"/>
    <x v="3"/>
    <s v="Hansenhaven"/>
    <s v="OffSup"/>
    <s v="Acc"/>
    <n v="2031.13"/>
    <n v="1"/>
    <n v="2031.13"/>
    <x v="1"/>
    <x v="2"/>
    <x v="1"/>
  </r>
  <r>
    <s v="037113ce-1067-4b3e-935a-f614b9db3cd2"/>
    <x v="160"/>
    <s v="90013fe6-da18-449e-a56a-9ba0c1e96807"/>
    <s v="f38a1e38-ee8f-44d7-9b65-b481acaf8a4f"/>
    <d v="2020-02-23T00:00:00"/>
    <s v="Exp"/>
    <x v="4835"/>
    <x v="0"/>
    <s v="New Donald"/>
    <s v="OffSup"/>
    <s v="Bkcs"/>
    <n v="4192.45"/>
    <n v="7"/>
    <n v="598.92142857142858"/>
    <x v="1"/>
    <x v="0"/>
    <x v="1"/>
  </r>
  <r>
    <s v="363ca6f8-defa-4adb-a434-931d7d947699"/>
    <x v="1184"/>
    <s v="5e6af716-2f11-4481-825d-b3db2f73e819"/>
    <s v="f81da134-cc4a-47a6-b67a-a35e89703651"/>
    <d v="2020-11-27T00:00:00"/>
    <s v="Exp"/>
    <x v="4836"/>
    <x v="1"/>
    <s v="Jesushaven"/>
    <s v="Furn"/>
    <s v="Phns"/>
    <n v="2821.61"/>
    <n v="7"/>
    <n v="403.08714285714285"/>
    <x v="2"/>
    <x v="4"/>
    <x v="1"/>
  </r>
  <r>
    <s v="cead1d8c-0169-439e-8493-ae1a7e16dc8c"/>
    <x v="459"/>
    <s v="4fd649bd-ea52-4d1a-8b7b-1434ed53060c"/>
    <s v="d308ddba-30b3-4038-b659-b868ac1748b3"/>
    <d v="2022-04-24T00:00:00"/>
    <s v="Exp"/>
    <x v="4837"/>
    <x v="1"/>
    <s v="East Alexander"/>
    <s v="Tech"/>
    <s v="Fstnrs"/>
    <n v="531.69000000000005"/>
    <n v="5"/>
    <n v="106.33800000000001"/>
    <x v="0"/>
    <x v="1"/>
    <x v="1"/>
  </r>
  <r>
    <s v="0fbffa07-5ed5-48b3-ac22-fafa77bb559e"/>
    <x v="1705"/>
    <s v="f865c105-a0df-41fd-8efe-83debbd30b37"/>
    <s v="ae49cdef-59e4-4046-8ae3-f28625fc0082"/>
    <d v="2023-02-28T00:00:00"/>
    <s v="Eco"/>
    <x v="4838"/>
    <x v="1"/>
    <s v="Wilsontown"/>
    <s v="Tech"/>
    <s v="Acc"/>
    <n v="2801.58"/>
    <n v="10"/>
    <n v="280.15800000000002"/>
    <x v="0"/>
    <x v="2"/>
    <x v="0"/>
  </r>
  <r>
    <s v="e718d0ea-eef1-477e-811d-e13c634df186"/>
    <x v="1693"/>
    <s v="1b537408-b011-48b8-a3d6-2bb306155d3e"/>
    <s v="9338893b-5e7d-4c64-bd95-e3dff9b7764a"/>
    <d v="2023-03-23T00:00:00"/>
    <s v="Eco"/>
    <x v="4839"/>
    <x v="1"/>
    <s v="New Daltonport"/>
    <s v="Furn"/>
    <s v="Bndrs"/>
    <n v="1873.23"/>
    <n v="7"/>
    <n v="267.60428571428571"/>
    <x v="2"/>
    <x v="3"/>
    <x v="1"/>
  </r>
  <r>
    <s v="0ed69685-cc9f-4cc1-979c-1353b7f1c4ac"/>
    <x v="1497"/>
    <s v="8c6aab3c-0aa2-4993-b847-a26dfe1fd7fd"/>
    <s v="33942e80-9c11-403a-aad8-40f60703fb31"/>
    <d v="2021-12-21T00:00:00"/>
    <s v="Exp"/>
    <x v="4840"/>
    <x v="3"/>
    <s v="Amymouth"/>
    <s v="OffSup"/>
    <s v="Phns"/>
    <n v="4565.04"/>
    <n v="3"/>
    <n v="1521.68"/>
    <x v="1"/>
    <x v="4"/>
    <x v="0"/>
  </r>
  <r>
    <s v="1c59f7dd-f8da-4fe9-9931-7f470d584928"/>
    <x v="306"/>
    <s v="fbf3cda8-cbee-48f5-90db-58a1e98d3b31"/>
    <s v="525bc9cd-e0d2-4c89-aff7-fc93f88d43e7"/>
    <d v="2020-05-12T00:00:00"/>
    <s v="Eco"/>
    <x v="4841"/>
    <x v="3"/>
    <s v="Johnbury"/>
    <s v="Furn"/>
    <s v="Bkcs"/>
    <n v="794.76"/>
    <n v="8"/>
    <n v="99.344999999999999"/>
    <x v="2"/>
    <x v="0"/>
    <x v="1"/>
  </r>
  <r>
    <s v="489905bd-acc4-4c0e-8d13-89500a15e08d"/>
    <x v="1304"/>
    <s v="b0f8bdc6-161c-49fb-b02e-4f7c53d990dc"/>
    <s v="ce77a2e0-3dc3-4ce4-b3d6-a11f07164ca2"/>
    <d v="2021-04-06T00:00:00"/>
    <s v="Std"/>
    <x v="4842"/>
    <x v="0"/>
    <s v="Patelland"/>
    <s v="Furn"/>
    <s v="Acc"/>
    <n v="2612.62"/>
    <n v="8"/>
    <n v="326.57749999999999"/>
    <x v="2"/>
    <x v="2"/>
    <x v="1"/>
  </r>
  <r>
    <s v="5d682bd1-9c5d-49c8-a8aa-6f70bb0baa82"/>
    <x v="1124"/>
    <s v="e7a69f4c-1d1c-4efd-95e3-813b006f45d4"/>
    <s v="1fe7117b-3d23-4b0b-96f6-4b03ac105c4c"/>
    <d v="2022-06-14T00:00:00"/>
    <s v="Exp"/>
    <x v="4843"/>
    <x v="2"/>
    <s v="Lake Ernestland"/>
    <s v="Furn"/>
    <s v="Bndrs"/>
    <n v="1517.05"/>
    <n v="8"/>
    <n v="189.63124999999999"/>
    <x v="2"/>
    <x v="3"/>
    <x v="1"/>
  </r>
  <r>
    <s v="670ad06c-0322-47d3-989d-5bfc344307e4"/>
    <x v="1307"/>
    <s v="6b2a20f7-e2a8-419e-a268-a26f52f44a19"/>
    <s v="bfe17272-6f23-434e-aaa0-5741c160c4a8"/>
    <d v="2022-06-05T00:00:00"/>
    <s v="Exp"/>
    <x v="4844"/>
    <x v="3"/>
    <s v="West Joseph"/>
    <s v="OffSup"/>
    <s v="Acc"/>
    <n v="564.33000000000004"/>
    <n v="3"/>
    <n v="188.11"/>
    <x v="1"/>
    <x v="2"/>
    <x v="0"/>
  </r>
  <r>
    <s v="8dccdd91-851d-4b03-b250-d04716843761"/>
    <x v="1626"/>
    <s v="3a1e5e32-4a67-4411-b1fd-50198e72835b"/>
    <s v="3d86d526-ea3b-4eff-a866-2999cf0a2078"/>
    <d v="2023-05-08T00:00:00"/>
    <s v="Eco"/>
    <x v="4845"/>
    <x v="1"/>
    <s v="Lake Victoria"/>
    <s v="Tech"/>
    <s v="Bndrs"/>
    <n v="1864.28"/>
    <n v="8"/>
    <n v="233.035"/>
    <x v="0"/>
    <x v="3"/>
    <x v="1"/>
  </r>
  <r>
    <s v="9b5396be-eaab-4132-a837-3a9e7cc8949e"/>
    <x v="1706"/>
    <s v="ad7cc021-4e79-43d7-b66c-00fee2bcf95d"/>
    <s v="83977102-d5cf-4f14-ada5-97c99151d990"/>
    <d v="2021-08-08T00:00:00"/>
    <s v="Std"/>
    <x v="4846"/>
    <x v="1"/>
    <s v="Edwardsfort"/>
    <s v="Tech"/>
    <s v="Bkcs"/>
    <n v="4136.46"/>
    <n v="7"/>
    <n v="590.9228571428572"/>
    <x v="0"/>
    <x v="0"/>
    <x v="0"/>
  </r>
  <r>
    <s v="c3c9aa6c-038c-4400-ace6-e6f2fafb0ee0"/>
    <x v="1176"/>
    <s v="6fdc9873-9ff4-4f92-befd-74b602877abe"/>
    <s v="ea1418f7-d014-4622-b4df-05ba1afa791f"/>
    <d v="2019-10-20T00:00:00"/>
    <s v="Exp"/>
    <x v="4847"/>
    <x v="2"/>
    <s v="Brittanyport"/>
    <s v="Tech"/>
    <s v="Fstnrs"/>
    <n v="1681.61"/>
    <n v="3"/>
    <n v="560.53666666666663"/>
    <x v="0"/>
    <x v="1"/>
    <x v="0"/>
  </r>
  <r>
    <s v="27287b02-50e9-42af-ab37-cae6125b24d9"/>
    <x v="1365"/>
    <s v="a107fe60-571a-49a4-a953-0ba56adef8be"/>
    <s v="de7cb1d3-8367-4111-a48f-4abb9e8739eb"/>
    <d v="2023-08-02T00:00:00"/>
    <s v="Std"/>
    <x v="4848"/>
    <x v="1"/>
    <s v="Jessicamouth"/>
    <s v="Tech"/>
    <s v="Acc"/>
    <n v="284.17"/>
    <n v="3"/>
    <n v="94.723333333333343"/>
    <x v="0"/>
    <x v="2"/>
    <x v="0"/>
  </r>
  <r>
    <s v="0682adb3-0da0-4be0-86c2-d640abd10bc9"/>
    <x v="1680"/>
    <s v="7156f5ef-1376-42d8-bf9a-9c8b99f02c83"/>
    <s v="398849bf-8dd9-42b6-90eb-574a85d17a9b"/>
    <d v="2023-10-08T00:00:00"/>
    <s v="Exp"/>
    <x v="4849"/>
    <x v="3"/>
    <s v="Port Andreview"/>
    <s v="Furn"/>
    <s v="Phns"/>
    <n v="2911.13"/>
    <n v="6"/>
    <n v="485.18833333333333"/>
    <x v="2"/>
    <x v="4"/>
    <x v="1"/>
  </r>
  <r>
    <s v="e58abf64-a713-4fe8-9fc5-4a90a0d74c00"/>
    <x v="1528"/>
    <s v="da687522-49b7-4fb0-903e-0e06d977b609"/>
    <s v="aebe1f3a-5730-4c81-85ea-2a84bab8b144"/>
    <d v="2021-05-19T00:00:00"/>
    <s v="Std"/>
    <x v="4850"/>
    <x v="2"/>
    <s v="East Edward"/>
    <s v="Furn"/>
    <s v="Bkcs"/>
    <n v="3461.61"/>
    <n v="8"/>
    <n v="432.70125000000002"/>
    <x v="2"/>
    <x v="0"/>
    <x v="1"/>
  </r>
  <r>
    <s v="421fc8d5-dedb-4dd8-8a87-c55e36d8743f"/>
    <x v="1233"/>
    <s v="0b58461b-4583-4fea-9b01-fd50705c3dc3"/>
    <s v="610b5532-1635-4e6d-ba98-4bf12e35950a"/>
    <d v="2023-03-06T00:00:00"/>
    <s v="Eco"/>
    <x v="4851"/>
    <x v="0"/>
    <s v="Lake Sarahside"/>
    <s v="Furn"/>
    <s v="Phns"/>
    <n v="4886.47"/>
    <n v="3"/>
    <n v="1628.8233333333335"/>
    <x v="2"/>
    <x v="4"/>
    <x v="0"/>
  </r>
  <r>
    <s v="c2eeb4e8-f215-4faf-87de-f6d7d1c03257"/>
    <x v="771"/>
    <s v="49316ebd-6aee-44f1-a84f-676756b91d1a"/>
    <s v="985fc33b-2b9a-4d6f-8e9c-20506895cac7"/>
    <d v="2022-10-18T00:00:00"/>
    <s v="Eco"/>
    <x v="4852"/>
    <x v="0"/>
    <s v="New Bruce"/>
    <s v="Furn"/>
    <s v="Fstnrs"/>
    <n v="2422.2800000000002"/>
    <n v="4"/>
    <n v="605.57000000000005"/>
    <x v="2"/>
    <x v="1"/>
    <x v="1"/>
  </r>
  <r>
    <s v="81d0babc-cc13-4251-86ce-cdfa809b988e"/>
    <x v="725"/>
    <s v="f979e602-725a-4f6d-ad22-6d12a53c6047"/>
    <s v="cb420d82-04e2-4538-8703-bf11d7575cbc"/>
    <d v="2023-07-19T00:00:00"/>
    <s v="Exp"/>
    <x v="4853"/>
    <x v="0"/>
    <s v="West Brandonchester"/>
    <s v="Furn"/>
    <s v="Acc"/>
    <n v="2771.76"/>
    <n v="8"/>
    <n v="346.47"/>
    <x v="2"/>
    <x v="2"/>
    <x v="0"/>
  </r>
  <r>
    <s v="4dd70590-2eea-4391-ae17-b51cf6a9b321"/>
    <x v="913"/>
    <s v="f1d1bebe-9612-4eeb-b09c-fb207ab7cc21"/>
    <s v="78d4d82c-3eab-43a1-be32-e6a889c75833"/>
    <d v="2022-10-28T00:00:00"/>
    <s v="Eco"/>
    <x v="1357"/>
    <x v="3"/>
    <s v="East Alexis"/>
    <s v="OffSup"/>
    <s v="Bkcs"/>
    <n v="4557.5600000000004"/>
    <n v="4"/>
    <n v="1139.3900000000001"/>
    <x v="1"/>
    <x v="0"/>
    <x v="1"/>
  </r>
  <r>
    <s v="4a96b286-3a5d-4d10-af93-5e2393ddb7ad"/>
    <x v="1350"/>
    <s v="3d2b1e15-b64d-4db4-86c7-e855ab3f70fc"/>
    <s v="b637c52f-f0fa-43b9-93c5-8926cd33c730"/>
    <d v="2021-02-20T00:00:00"/>
    <s v="Exp"/>
    <x v="4854"/>
    <x v="2"/>
    <s v="Butlermouth"/>
    <s v="Furn"/>
    <s v="Fstnrs"/>
    <n v="4679.9399999999996"/>
    <n v="9"/>
    <n v="519.99333333333334"/>
    <x v="2"/>
    <x v="1"/>
    <x v="1"/>
  </r>
  <r>
    <s v="24e99d35-e540-47a4-a01d-8b4057c4129b"/>
    <x v="803"/>
    <s v="7eff5fa3-f4a0-4c09-802d-b0b158d33b21"/>
    <s v="92b112e2-0487-4135-8e57-00c2dafaa018"/>
    <d v="2020-02-23T00:00:00"/>
    <s v="Eco"/>
    <x v="4855"/>
    <x v="1"/>
    <s v="East Melaniemouth"/>
    <s v="Tech"/>
    <s v="Bndrs"/>
    <n v="4543.17"/>
    <n v="7"/>
    <n v="649.02428571428572"/>
    <x v="0"/>
    <x v="3"/>
    <x v="0"/>
  </r>
  <r>
    <s v="b28084ed-c9f9-43cb-bd84-db2cbb22c34d"/>
    <x v="1498"/>
    <s v="ce54f571-772e-4514-bb4c-c7a3bdcdbf24"/>
    <s v="9d4c7907-3773-4ba1-a7ec-34559d110a2c"/>
    <d v="2024-08-23T00:00:00"/>
    <s v="Std"/>
    <x v="4856"/>
    <x v="3"/>
    <s v="East Paul"/>
    <s v="Tech"/>
    <s v="Bkcs"/>
    <n v="2865.45"/>
    <n v="2"/>
    <n v="1432.7249999999999"/>
    <x v="0"/>
    <x v="0"/>
    <x v="1"/>
  </r>
  <r>
    <s v="9e4bd039-c130-4705-8ef0-583252a3570e"/>
    <x v="163"/>
    <s v="ea33e3dd-de1b-4712-bb73-5f8942dc47b4"/>
    <s v="2e3c786d-e4dc-41d4-81c9-27b14de9c37b"/>
    <d v="2022-11-05T00:00:00"/>
    <s v="Std"/>
    <x v="4857"/>
    <x v="0"/>
    <s v="New Ryanhaven"/>
    <s v="OffSup"/>
    <s v="Phns"/>
    <n v="963.67"/>
    <n v="10"/>
    <n v="96.36699999999999"/>
    <x v="1"/>
    <x v="4"/>
    <x v="0"/>
  </r>
  <r>
    <s v="9915b9d1-8642-4664-84d8-3885189b3a76"/>
    <x v="1607"/>
    <s v="0ece09c1-89a8-4bbb-a4d5-870dfaf4a023"/>
    <s v="f59c5679-7d7d-4fe1-9342-602b6985dfe5"/>
    <d v="2023-03-27T00:00:00"/>
    <s v="Exp"/>
    <x v="2661"/>
    <x v="2"/>
    <s v="Annaburgh"/>
    <s v="Furn"/>
    <s v="Bkcs"/>
    <n v="3092.73"/>
    <n v="8"/>
    <n v="386.59125"/>
    <x v="2"/>
    <x v="0"/>
    <x v="1"/>
  </r>
  <r>
    <s v="80d6b9e5-3abe-4a22-a529-b44c1107fe02"/>
    <x v="142"/>
    <s v="9457089e-661b-4419-90f6-16f5d0b51416"/>
    <s v="fd6aa9d7-a26c-4cb3-9039-4185e73b029a"/>
    <d v="2020-09-12T00:00:00"/>
    <s v="Eco"/>
    <x v="4858"/>
    <x v="3"/>
    <s v="Sarahfurt"/>
    <s v="Tech"/>
    <s v="Fstnrs"/>
    <n v="1601.69"/>
    <n v="4"/>
    <n v="400.42250000000001"/>
    <x v="0"/>
    <x v="1"/>
    <x v="0"/>
  </r>
  <r>
    <s v="ae1f8a2c-43bf-485c-af8c-d7229ee69491"/>
    <x v="408"/>
    <s v="ca1e4054-a192-46d0-ab4f-de3ded8de794"/>
    <s v="68cff9b2-37a6-41af-9825-0dc2c3f7f59c"/>
    <d v="2022-10-28T00:00:00"/>
    <s v="Std"/>
    <x v="4859"/>
    <x v="2"/>
    <s v="West Ashleyfurt"/>
    <s v="Furn"/>
    <s v="Fstnrs"/>
    <n v="860.29"/>
    <n v="8"/>
    <n v="107.53625"/>
    <x v="2"/>
    <x v="1"/>
    <x v="0"/>
  </r>
  <r>
    <s v="cc9aa0c8-aca1-4705-a82e-4a9b85a0eb10"/>
    <x v="761"/>
    <s v="3171ea79-9155-4fde-b621-dd78a54ec16e"/>
    <s v="bd25e907-f457-4647-8f8a-bf19b4189e70"/>
    <d v="2022-02-17T00:00:00"/>
    <s v="Std"/>
    <x v="4860"/>
    <x v="0"/>
    <s v="South Nathan"/>
    <s v="OffSup"/>
    <s v="Phns"/>
    <n v="3549.65"/>
    <n v="1"/>
    <n v="3549.65"/>
    <x v="1"/>
    <x v="4"/>
    <x v="0"/>
  </r>
  <r>
    <s v="ac980e16-2e76-47d6-8265-619930a12854"/>
    <x v="1186"/>
    <s v="46f0b950-5eb5-4355-b9e2-b4202e008262"/>
    <s v="3b4f3e67-55a7-4ac2-abf6-e2c8a12cadcd"/>
    <d v="2024-05-10T00:00:00"/>
    <s v="Std"/>
    <x v="4861"/>
    <x v="2"/>
    <s v="Elizabethhaven"/>
    <s v="Furn"/>
    <s v="Phns"/>
    <n v="4264.2299999999996"/>
    <n v="4"/>
    <n v="1066.0574999999999"/>
    <x v="2"/>
    <x v="4"/>
    <x v="1"/>
  </r>
  <r>
    <s v="2590c375-6080-4514-a82e-4356b0bb5374"/>
    <x v="1378"/>
    <s v="7baff186-314e-48ab-b25c-04d73233c325"/>
    <s v="4a82c6bf-ced8-4919-bc09-74191b744511"/>
    <d v="2023-03-17T00:00:00"/>
    <s v="Exp"/>
    <x v="4862"/>
    <x v="3"/>
    <s v="Burchbury"/>
    <s v="Furn"/>
    <s v="Fstnrs"/>
    <n v="723.2"/>
    <n v="8"/>
    <n v="90.4"/>
    <x v="2"/>
    <x v="1"/>
    <x v="1"/>
  </r>
  <r>
    <s v="fac43fc9-765a-482f-991d-2fedd4ab1a67"/>
    <x v="864"/>
    <s v="d34c3104-2658-4d89-8b27-86f3f7f7588c"/>
    <s v="a38658c6-5bae-4944-815b-64796f3f1b0a"/>
    <d v="2021-08-12T00:00:00"/>
    <s v="Exp"/>
    <x v="4863"/>
    <x v="1"/>
    <s v="North Ashleyville"/>
    <s v="OffSup"/>
    <s v="Fstnrs"/>
    <n v="1229.52"/>
    <n v="7"/>
    <n v="175.64571428571429"/>
    <x v="1"/>
    <x v="1"/>
    <x v="1"/>
  </r>
  <r>
    <s v="370ad2f9-ac31-48c7-bd5f-d2c999c0a796"/>
    <x v="773"/>
    <s v="2fce8877-e7a7-4377-9f2a-6dfee2ab84fe"/>
    <s v="4db1702d-db8f-44d2-af48-97dc5c47403d"/>
    <d v="2022-08-08T00:00:00"/>
    <s v="Std"/>
    <x v="4864"/>
    <x v="3"/>
    <s v="Port Jared"/>
    <s v="OffSup"/>
    <s v="Bndrs"/>
    <n v="2035.04"/>
    <n v="7"/>
    <n v="290.71999999999997"/>
    <x v="1"/>
    <x v="3"/>
    <x v="1"/>
  </r>
  <r>
    <s v="fcce0efb-ba8d-4821-9ab1-448791d1d275"/>
    <x v="1384"/>
    <s v="2bba40ba-3932-4fe2-be90-caf440213091"/>
    <s v="de230261-86a4-4e8a-996d-7588f5809aa2"/>
    <d v="2022-05-18T00:00:00"/>
    <s v="Exp"/>
    <x v="4865"/>
    <x v="1"/>
    <s v="Rileymouth"/>
    <s v="Furn"/>
    <s v="Acc"/>
    <n v="829.59"/>
    <n v="2"/>
    <n v="414.79500000000002"/>
    <x v="2"/>
    <x v="2"/>
    <x v="0"/>
  </r>
  <r>
    <s v="35b94323-37fa-446f-aa6b-7ef7f8fe42c6"/>
    <x v="871"/>
    <s v="8fb9a0e5-8c23-4e81-b5f5-5ffb8b096464"/>
    <s v="605be9c6-ff5d-4bbf-aa23-b6d424c64e2b"/>
    <d v="2023-04-04T00:00:00"/>
    <s v="Exp"/>
    <x v="4866"/>
    <x v="3"/>
    <s v="Lake Sheri"/>
    <s v="Tech"/>
    <s v="Bndrs"/>
    <n v="2845.22"/>
    <n v="7"/>
    <n v="406.46"/>
    <x v="0"/>
    <x v="3"/>
    <x v="0"/>
  </r>
  <r>
    <s v="65df976b-d9f2-4ce7-870c-85c882ed63dc"/>
    <x v="1476"/>
    <s v="6807a7fb-4ec8-4930-a79e-903b74b9d695"/>
    <s v="e84bbdfc-0e57-412d-9619-bbd5fcb0077a"/>
    <d v="2022-05-26T00:00:00"/>
    <s v="Exp"/>
    <x v="4867"/>
    <x v="1"/>
    <s v="Singletonberg"/>
    <s v="OffSup"/>
    <s v="Bndrs"/>
    <n v="2315.79"/>
    <n v="1"/>
    <n v="2315.79"/>
    <x v="1"/>
    <x v="3"/>
    <x v="0"/>
  </r>
  <r>
    <s v="f0b6358b-9644-44ee-83b0-6b2b2fbad207"/>
    <x v="1239"/>
    <s v="1af1db3d-6d6e-4af8-88f8-50baaebffaaf"/>
    <s v="e55eea4a-ca17-4507-9427-035b6386539f"/>
    <d v="2020-08-02T00:00:00"/>
    <s v="Std"/>
    <x v="4868"/>
    <x v="0"/>
    <s v="Dunnside"/>
    <s v="Furn"/>
    <s v="Bkcs"/>
    <n v="1870.1"/>
    <n v="8"/>
    <n v="233.76249999999999"/>
    <x v="2"/>
    <x v="0"/>
    <x v="0"/>
  </r>
  <r>
    <s v="073e597c-7275-4d66-b2fa-aaef2e5bed04"/>
    <x v="622"/>
    <s v="4dc3f833-0a95-49ea-b588-09859c665c75"/>
    <s v="191ac674-b93c-408e-85fe-3255229c8730"/>
    <d v="2023-06-13T00:00:00"/>
    <s v="Exp"/>
    <x v="4869"/>
    <x v="3"/>
    <s v="Port Donnaborough"/>
    <s v="OffSup"/>
    <s v="Bkcs"/>
    <n v="4045.43"/>
    <n v="2"/>
    <n v="2022.7149999999999"/>
    <x v="1"/>
    <x v="0"/>
    <x v="1"/>
  </r>
  <r>
    <s v="29be9caf-aecf-4a09-8f2a-dbf9553b7bec"/>
    <x v="206"/>
    <s v="e1f60679-c622-4005-86a5-3846195ba7fa"/>
    <s v="b0303c67-a546-4e3e-9c70-b564f212b4d9"/>
    <d v="2019-06-10T00:00:00"/>
    <s v="Std"/>
    <x v="4870"/>
    <x v="0"/>
    <s v="South Jonathanborough"/>
    <s v="Tech"/>
    <s v="Bndrs"/>
    <n v="523.66999999999996"/>
    <n v="9"/>
    <n v="58.185555555555553"/>
    <x v="0"/>
    <x v="3"/>
    <x v="0"/>
  </r>
  <r>
    <s v="1f86becd-02a9-47b4-9e97-c16507e0e78d"/>
    <x v="1707"/>
    <s v="36523488-23d5-45c0-ae0e-c90a1e14ce3d"/>
    <s v="4d645104-d362-4430-b7f9-5cdca0a49a12"/>
    <d v="2022-05-08T00:00:00"/>
    <s v="Std"/>
    <x v="4871"/>
    <x v="2"/>
    <s v="Johnstonview"/>
    <s v="Tech"/>
    <s v="Bkcs"/>
    <n v="3718.64"/>
    <n v="7"/>
    <n v="531.23428571428565"/>
    <x v="0"/>
    <x v="0"/>
    <x v="0"/>
  </r>
  <r>
    <s v="73a23d3c-aca3-44cc-96ec-eaff2d7f09cc"/>
    <x v="632"/>
    <s v="298eac62-16b0-48f1-a753-6decacb5cf23"/>
    <s v="e95afacf-270a-4893-bceb-c42c3ed4b92a"/>
    <d v="2022-06-25T00:00:00"/>
    <s v="Eco"/>
    <x v="4872"/>
    <x v="1"/>
    <s v="Brandonmouth"/>
    <s v="Tech"/>
    <s v="Bkcs"/>
    <n v="72.48"/>
    <n v="7"/>
    <n v="10.354285714285714"/>
    <x v="0"/>
    <x v="0"/>
    <x v="0"/>
  </r>
  <r>
    <s v="c383b856-d239-4932-b38c-d97204a8b52a"/>
    <x v="331"/>
    <s v="b6cf1e54-dc00-450e-8603-367784dd6540"/>
    <s v="c1b7e2a9-96d4-497b-bbc5-adc815212eb0"/>
    <d v="2021-04-25T00:00:00"/>
    <s v="Exp"/>
    <x v="4873"/>
    <x v="3"/>
    <s v="Calvinport"/>
    <s v="Furn"/>
    <s v="Bkcs"/>
    <n v="3246.27"/>
    <n v="10"/>
    <n v="324.62700000000001"/>
    <x v="2"/>
    <x v="0"/>
    <x v="0"/>
  </r>
  <r>
    <s v="45089525-b678-43f0-b7e2-5096a925514c"/>
    <x v="1583"/>
    <s v="7ca04ccb-04f9-4174-bcbe-dee51b7a538f"/>
    <s v="0b0f8e1e-c1a0-487d-90b6-ed41832f91cd"/>
    <d v="2021-09-16T00:00:00"/>
    <s v="Exp"/>
    <x v="4874"/>
    <x v="3"/>
    <s v="Lake Ashleybury"/>
    <s v="Tech"/>
    <s v="Bkcs"/>
    <n v="553.37"/>
    <n v="8"/>
    <n v="69.171250000000001"/>
    <x v="0"/>
    <x v="0"/>
    <x v="0"/>
  </r>
  <r>
    <s v="b98bd82a-b024-4efc-bdce-51d417adc604"/>
    <x v="193"/>
    <s v="11c7cb80-a19b-4281-8821-3a200db5b634"/>
    <s v="c2af4f41-b5f7-42e3-8d54-65fcb305d607"/>
    <d v="2020-09-23T00:00:00"/>
    <s v="Eco"/>
    <x v="4875"/>
    <x v="1"/>
    <s v="Rodriguezstad"/>
    <s v="Furn"/>
    <s v="Bndrs"/>
    <n v="1104.1600000000001"/>
    <n v="7"/>
    <n v="157.73714285714286"/>
    <x v="2"/>
    <x v="3"/>
    <x v="1"/>
  </r>
  <r>
    <s v="9ae4d4fa-beb8-4483-b448-17a92b3d13ca"/>
    <x v="1082"/>
    <s v="be02986d-1fad-4b9a-93d5-12fbfb0606c3"/>
    <s v="9a4c147a-202f-42a6-a8ac-7891445a8ce8"/>
    <d v="2021-08-22T00:00:00"/>
    <s v="Std"/>
    <x v="4876"/>
    <x v="0"/>
    <s v="Garretthaven"/>
    <s v="Tech"/>
    <s v="Fstnrs"/>
    <n v="3736.92"/>
    <n v="9"/>
    <n v="415.21333333333337"/>
    <x v="0"/>
    <x v="1"/>
    <x v="0"/>
  </r>
  <r>
    <s v="9fe2e0c6-5038-4a4e-a1c6-62a746ab5dd0"/>
    <x v="272"/>
    <s v="f17d054f-236c-4739-bdd1-6968d9093bdd"/>
    <s v="35088ac6-8757-4902-a01e-4341b0de8ec7"/>
    <d v="2020-11-22T00:00:00"/>
    <s v="Eco"/>
    <x v="4877"/>
    <x v="1"/>
    <s v="Lake Georgeton"/>
    <s v="OffSup"/>
    <s v="Fstnrs"/>
    <n v="1531.9"/>
    <n v="8"/>
    <n v="191.48750000000001"/>
    <x v="1"/>
    <x v="1"/>
    <x v="0"/>
  </r>
  <r>
    <s v="9030874d-cacb-4627-941d-7a95c3dba717"/>
    <x v="118"/>
    <s v="77c430d6-9b90-440b-b28c-624c6de5fe02"/>
    <s v="224c3d2b-8851-47b3-b87c-12acbd70e70f"/>
    <d v="2020-07-06T00:00:00"/>
    <s v="Std"/>
    <x v="4878"/>
    <x v="3"/>
    <s v="Catherineburgh"/>
    <s v="OffSup"/>
    <s v="Bkcs"/>
    <n v="1866.94"/>
    <n v="2"/>
    <n v="933.47"/>
    <x v="1"/>
    <x v="0"/>
    <x v="1"/>
  </r>
  <r>
    <s v="aabdec6e-3c47-4c3c-9797-09bf2f0cfe89"/>
    <x v="536"/>
    <s v="ab97f31a-c52f-49ef-b103-ca72e2c544a7"/>
    <s v="46e0bbc7-0c58-41af-8fb1-d854833bf6fb"/>
    <d v="2023-10-13T00:00:00"/>
    <s v="Eco"/>
    <x v="4879"/>
    <x v="3"/>
    <s v="New Jeremyburgh"/>
    <s v="Furn"/>
    <s v="Phns"/>
    <n v="268.36"/>
    <n v="8"/>
    <n v="33.545000000000002"/>
    <x v="2"/>
    <x v="4"/>
    <x v="0"/>
  </r>
  <r>
    <s v="2855600f-61c3-4cb0-969e-9aca9186d4e1"/>
    <x v="1153"/>
    <s v="c5eb9ac3-ca13-486e-8fcb-6b5d24fdbabc"/>
    <s v="872159c1-0cd5-46d6-a603-29920f8bc532"/>
    <d v="2024-01-06T00:00:00"/>
    <s v="Eco"/>
    <x v="4880"/>
    <x v="3"/>
    <s v="Smithburgh"/>
    <s v="OffSup"/>
    <s v="Bkcs"/>
    <n v="4664.74"/>
    <n v="5"/>
    <n v="932.94799999999998"/>
    <x v="1"/>
    <x v="0"/>
    <x v="1"/>
  </r>
  <r>
    <s v="d45e9c19-24d1-47b2-9d8a-467e2b822dc3"/>
    <x v="994"/>
    <s v="52166c93-78fe-4f5a-94da-2bba79863cf0"/>
    <s v="4752ab59-8f8d-442e-8e0d-73a22a635df2"/>
    <d v="2023-08-13T00:00:00"/>
    <s v="Exp"/>
    <x v="501"/>
    <x v="3"/>
    <s v="Johnstonstad"/>
    <s v="OffSup"/>
    <s v="Acc"/>
    <n v="1323.35"/>
    <n v="4"/>
    <n v="330.83749999999998"/>
    <x v="1"/>
    <x v="2"/>
    <x v="1"/>
  </r>
  <r>
    <s v="74d28236-f66f-4e81-9a77-940df2070074"/>
    <x v="1215"/>
    <s v="12c9f3b4-2d69-4f10-b841-0e004c329a2a"/>
    <s v="b5fe304f-d0fc-4d21-b7fe-12a888b87e5c"/>
    <d v="2020-11-21T00:00:00"/>
    <s v="Std"/>
    <x v="4881"/>
    <x v="1"/>
    <s v="North Brandy"/>
    <s v="OffSup"/>
    <s v="Bndrs"/>
    <n v="1945.2"/>
    <n v="2"/>
    <n v="972.6"/>
    <x v="1"/>
    <x v="3"/>
    <x v="1"/>
  </r>
  <r>
    <s v="bae4194d-c9ba-4a75-857f-fdfbb87717d5"/>
    <x v="801"/>
    <s v="b108d057-c6fd-46bb-bae9-4cce2027a8e4"/>
    <s v="3251101a-febd-4d87-94d0-37201df34313"/>
    <d v="2022-07-04T00:00:00"/>
    <s v="Std"/>
    <x v="4882"/>
    <x v="0"/>
    <s v="South Jessica"/>
    <s v="Tech"/>
    <s v="Phns"/>
    <n v="2099.35"/>
    <n v="7"/>
    <n v="299.90714285714284"/>
    <x v="0"/>
    <x v="4"/>
    <x v="0"/>
  </r>
  <r>
    <s v="95b8007c-bf4d-4d96-bc78-5bed36986e52"/>
    <x v="1705"/>
    <s v="b6830f38-4635-4726-9f54-24b0017ed057"/>
    <s v="91740a95-dedc-427e-befd-09d61ee14a51"/>
    <d v="2022-08-01T00:00:00"/>
    <s v="Std"/>
    <x v="4883"/>
    <x v="2"/>
    <s v="Lake Jonfort"/>
    <s v="Furn"/>
    <s v="Bndrs"/>
    <n v="3541.46"/>
    <n v="5"/>
    <n v="708.29200000000003"/>
    <x v="2"/>
    <x v="3"/>
    <x v="1"/>
  </r>
  <r>
    <s v="11def3c2-16dc-47c8-957f-c5f836d576ef"/>
    <x v="1427"/>
    <s v="ec70f659-d413-4b83-836b-1a0f0a0e02ff"/>
    <s v="d2b51da6-8e3b-4ff1-a534-408bcd998123"/>
    <d v="2023-10-10T00:00:00"/>
    <s v="Std"/>
    <x v="4884"/>
    <x v="3"/>
    <s v="South Justinview"/>
    <s v="Furn"/>
    <s v="Phns"/>
    <n v="4925.34"/>
    <n v="6"/>
    <n v="820.89"/>
    <x v="2"/>
    <x v="4"/>
    <x v="1"/>
  </r>
  <r>
    <s v="07641278-5e24-4395-8238-691a27059850"/>
    <x v="1627"/>
    <s v="e41aa822-e733-4c23-a110-c0930e59cf3e"/>
    <s v="ba18dd73-4a28-40fd-890e-3fdf319746db"/>
    <d v="2022-11-24T00:00:00"/>
    <s v="Std"/>
    <x v="4885"/>
    <x v="0"/>
    <s v="East Amyside"/>
    <s v="OffSup"/>
    <s v="Fstnrs"/>
    <n v="117.26"/>
    <n v="5"/>
    <n v="23.452000000000002"/>
    <x v="1"/>
    <x v="1"/>
    <x v="1"/>
  </r>
  <r>
    <s v="2887208f-e2cb-4825-a930-23e8c18c0ed0"/>
    <x v="957"/>
    <s v="5ee58c8f-ed2c-435c-b620-de329a6f1929"/>
    <s v="1dbaf738-a281-4d10-833a-258ef8df9fe6"/>
    <d v="2021-10-25T00:00:00"/>
    <s v="Exp"/>
    <x v="4886"/>
    <x v="2"/>
    <s v="Lake Heatherstad"/>
    <s v="OffSup"/>
    <s v="Bndrs"/>
    <n v="1221.56"/>
    <n v="10"/>
    <n v="122.15599999999999"/>
    <x v="1"/>
    <x v="3"/>
    <x v="0"/>
  </r>
  <r>
    <s v="90366dc9-2eca-46f9-a23f-edfd8fd79184"/>
    <x v="637"/>
    <s v="87616de0-e0c4-401d-93ac-00f2c0c8c27f"/>
    <s v="cafd58a0-7d6b-4e7f-9bc2-75636b6ed57b"/>
    <d v="2020-10-30T00:00:00"/>
    <s v="Std"/>
    <x v="4887"/>
    <x v="0"/>
    <s v="Dudleymouth"/>
    <s v="OffSup"/>
    <s v="Bkcs"/>
    <n v="655.32000000000005"/>
    <n v="10"/>
    <n v="65.532000000000011"/>
    <x v="1"/>
    <x v="0"/>
    <x v="1"/>
  </r>
  <r>
    <s v="64a4f2ab-fa3c-48ff-ac7b-188e9cc58c9e"/>
    <x v="1599"/>
    <s v="36f767a1-d65c-4520-aadf-945ce927e5b2"/>
    <s v="3e8672d9-8870-4e0e-aba7-753e04fd1b1a"/>
    <d v="2024-03-24T00:00:00"/>
    <s v="Eco"/>
    <x v="4888"/>
    <x v="1"/>
    <s v="East Johnshire"/>
    <s v="Tech"/>
    <s v="Bndrs"/>
    <n v="1626.14"/>
    <n v="1"/>
    <n v="1626.14"/>
    <x v="0"/>
    <x v="3"/>
    <x v="0"/>
  </r>
  <r>
    <s v="922b11a6-2036-4d7e-987e-8cab47bf78a8"/>
    <x v="1681"/>
    <s v="7271d5d0-e59b-45c7-a065-59e3b31034d7"/>
    <s v="8f51ae3b-bc07-4809-b59a-7f677eaeb8b4"/>
    <d v="2021-05-04T00:00:00"/>
    <s v="Exp"/>
    <x v="4889"/>
    <x v="3"/>
    <s v="Allenstad"/>
    <s v="Tech"/>
    <s v="Bndrs"/>
    <n v="426.57"/>
    <n v="10"/>
    <n v="42.656999999999996"/>
    <x v="0"/>
    <x v="3"/>
    <x v="1"/>
  </r>
  <r>
    <s v="5d4110c8-b743-4d0e-ab27-e0231bb19782"/>
    <x v="1527"/>
    <s v="3836f5f6-0d17-48eb-8d0c-09e94653752b"/>
    <s v="cd1885d5-5e4a-4f9d-bcca-7443c6ceee74"/>
    <d v="2021-12-11T00:00:00"/>
    <s v="Eco"/>
    <x v="4890"/>
    <x v="2"/>
    <s v="Amberport"/>
    <s v="Furn"/>
    <s v="Acc"/>
    <n v="3357.54"/>
    <n v="8"/>
    <n v="419.6925"/>
    <x v="2"/>
    <x v="2"/>
    <x v="0"/>
  </r>
  <r>
    <s v="bdf36e2d-c094-4e96-9904-344bb889d3d9"/>
    <x v="176"/>
    <s v="a34c6d24-c3cc-46b5-b1da-f1bf77b44402"/>
    <s v="d7aa798f-2997-4162-9ee8-13e12c527b0d"/>
    <d v="2021-10-07T00:00:00"/>
    <s v="Eco"/>
    <x v="4891"/>
    <x v="1"/>
    <s v="New Melissa"/>
    <s v="Tech"/>
    <s v="Bkcs"/>
    <n v="1240.93"/>
    <n v="1"/>
    <n v="1240.93"/>
    <x v="0"/>
    <x v="0"/>
    <x v="0"/>
  </r>
  <r>
    <s v="4a919b5f-c9d2-4bf5-8b9f-b447e6bd1d30"/>
    <x v="232"/>
    <s v="c9e60bcd-5e0c-4285-b926-8d5ba7f0dc29"/>
    <s v="dd3e0cf7-23a5-45b1-964c-e19aa1b91232"/>
    <d v="2021-03-03T00:00:00"/>
    <s v="Exp"/>
    <x v="4892"/>
    <x v="2"/>
    <s v="Sethstad"/>
    <s v="Furn"/>
    <s v="Acc"/>
    <n v="335.42"/>
    <n v="7"/>
    <n v="47.917142857142856"/>
    <x v="2"/>
    <x v="2"/>
    <x v="1"/>
  </r>
  <r>
    <s v="464fe172-229b-4a0f-8c07-7e16f6d46e00"/>
    <x v="1401"/>
    <s v="9b88cd25-4125-4038-96c7-afdb4828fb09"/>
    <s v="434a1adb-7b38-4ae9-aa2b-1c548bf3a88c"/>
    <d v="2020-11-23T00:00:00"/>
    <s v="Std"/>
    <x v="4893"/>
    <x v="0"/>
    <s v="Lake Annshire"/>
    <s v="Tech"/>
    <s v="Fstnrs"/>
    <n v="4578"/>
    <n v="4"/>
    <n v="1144.5"/>
    <x v="0"/>
    <x v="1"/>
    <x v="1"/>
  </r>
  <r>
    <s v="1152f000-46bb-47e2-8f9e-ff8f74b50440"/>
    <x v="1434"/>
    <s v="798a3418-1b74-4eb3-b1ac-9f37f79cba00"/>
    <s v="0264d1fe-7ecf-46af-87bc-2f5887688648"/>
    <d v="2022-07-07T00:00:00"/>
    <s v="Eco"/>
    <x v="4894"/>
    <x v="3"/>
    <s v="West Brittany"/>
    <s v="Tech"/>
    <s v="Phns"/>
    <n v="1010.71"/>
    <n v="6"/>
    <n v="168.45166666666668"/>
    <x v="0"/>
    <x v="4"/>
    <x v="0"/>
  </r>
  <r>
    <s v="78ae9725-adcb-4240-b098-386503cfa88f"/>
    <x v="551"/>
    <s v="1821ecb4-b821-4035-81d6-fe19ba58ce61"/>
    <s v="f0b613f2-1194-4c53-a88a-0b7923f3c23a"/>
    <d v="2020-04-23T00:00:00"/>
    <s v="Std"/>
    <x v="4895"/>
    <x v="1"/>
    <s v="Hudsonbury"/>
    <s v="OffSup"/>
    <s v="Fstnrs"/>
    <n v="1565.79"/>
    <n v="1"/>
    <n v="1565.79"/>
    <x v="1"/>
    <x v="1"/>
    <x v="0"/>
  </r>
  <r>
    <s v="e44c917e-9d62-4bf0-9150-7307350ca71e"/>
    <x v="1440"/>
    <s v="8a8e1a62-e188-4545-abb8-fde4895f239a"/>
    <s v="75e9ba3c-bfad-43da-9f71-ba39295de5e7"/>
    <d v="2023-07-26T00:00:00"/>
    <s v="Eco"/>
    <x v="3757"/>
    <x v="3"/>
    <s v="New Michael"/>
    <s v="Furn"/>
    <s v="Acc"/>
    <n v="951.72"/>
    <n v="8"/>
    <n v="118.965"/>
    <x v="2"/>
    <x v="2"/>
    <x v="0"/>
  </r>
  <r>
    <s v="526b94f6-f2d1-4f75-8dc4-1f890078362f"/>
    <x v="66"/>
    <s v="5a252c25-c0de-4de0-a4c7-cd3605f149f2"/>
    <s v="b75097e7-f32f-4aa9-88b9-23b6be25510e"/>
    <d v="2020-05-16T00:00:00"/>
    <s v="Std"/>
    <x v="4896"/>
    <x v="0"/>
    <s v="Jeremybury"/>
    <s v="Tech"/>
    <s v="Fstnrs"/>
    <n v="4202.33"/>
    <n v="2"/>
    <n v="2101.165"/>
    <x v="0"/>
    <x v="1"/>
    <x v="1"/>
  </r>
  <r>
    <s v="221d9a56-6026-4408-ab39-c2cb43ffab10"/>
    <x v="1433"/>
    <s v="295c5a78-6186-45bf-8e7f-48bf48f1e2ae"/>
    <s v="4856149d-4748-438b-859e-e16cbf6b133f"/>
    <d v="2022-07-09T00:00:00"/>
    <s v="Eco"/>
    <x v="4897"/>
    <x v="1"/>
    <s v="North Pedro"/>
    <s v="Furn"/>
    <s v="Acc"/>
    <n v="1672.81"/>
    <n v="2"/>
    <n v="836.40499999999997"/>
    <x v="2"/>
    <x v="2"/>
    <x v="0"/>
  </r>
  <r>
    <s v="6e8c9eea-2052-429e-b34d-5e2c14686c89"/>
    <x v="1269"/>
    <s v="d2785a86-b71f-4ed1-ae28-1a70097f8b84"/>
    <s v="ceea4007-c09c-4d06-a7c2-bda8f2253784"/>
    <d v="2021-11-17T00:00:00"/>
    <s v="Std"/>
    <x v="4898"/>
    <x v="3"/>
    <s v="Lake Andrew"/>
    <s v="OffSup"/>
    <s v="Phns"/>
    <n v="786.62"/>
    <n v="1"/>
    <n v="786.62"/>
    <x v="1"/>
    <x v="4"/>
    <x v="0"/>
  </r>
  <r>
    <s v="6bc9e18c-47d6-4762-9b62-560907deae34"/>
    <x v="1405"/>
    <s v="9a0b141f-7337-4f2a-bc53-0bb138941931"/>
    <s v="29968688-3ac0-4b50-920f-384d1b3d3c1b"/>
    <d v="2020-06-07T00:00:00"/>
    <s v="Eco"/>
    <x v="4899"/>
    <x v="2"/>
    <s v="Gentrymouth"/>
    <s v="Tech"/>
    <s v="Bndrs"/>
    <n v="4139.16"/>
    <n v="1"/>
    <n v="4139.16"/>
    <x v="0"/>
    <x v="3"/>
    <x v="1"/>
  </r>
  <r>
    <s v="92c3e461-ce42-4cac-9fd1-2514e4b0171c"/>
    <x v="1578"/>
    <s v="f7aa9103-5b3a-48e8-8b40-44e60575f811"/>
    <s v="5bd111a7-75d8-4c52-a12e-491e24d7e293"/>
    <d v="2022-03-27T00:00:00"/>
    <s v="Eco"/>
    <x v="4900"/>
    <x v="1"/>
    <s v="Port Erikmouth"/>
    <s v="Tech"/>
    <s v="Acc"/>
    <n v="293.44"/>
    <n v="3"/>
    <n v="97.813333333333333"/>
    <x v="0"/>
    <x v="2"/>
    <x v="1"/>
  </r>
  <r>
    <s v="3bb6aa7a-ec0d-40c1-9a83-7c1bc99a3e97"/>
    <x v="325"/>
    <s v="7e273114-02e4-47f2-bc19-25bb94532fc7"/>
    <s v="bbb0eb2e-bc84-4601-a5db-4b9472037869"/>
    <d v="2021-08-21T00:00:00"/>
    <s v="Std"/>
    <x v="4901"/>
    <x v="2"/>
    <s v="Ashleechester"/>
    <s v="OffSup"/>
    <s v="Bndrs"/>
    <n v="2389.4899999999998"/>
    <n v="7"/>
    <n v="341.35571428571427"/>
    <x v="1"/>
    <x v="3"/>
    <x v="1"/>
  </r>
  <r>
    <s v="d710252c-124f-42fa-9f84-a3b122768088"/>
    <x v="1145"/>
    <s v="96beb6ad-a550-4da1-82cf-85aa1dd7b83b"/>
    <s v="49b14ee2-ce34-46d6-a7a6-97efe05487ca"/>
    <d v="2020-07-24T00:00:00"/>
    <s v="Std"/>
    <x v="4902"/>
    <x v="3"/>
    <s v="Julieport"/>
    <s v="OffSup"/>
    <s v="Acc"/>
    <n v="2555.71"/>
    <n v="2"/>
    <n v="1277.855"/>
    <x v="1"/>
    <x v="2"/>
    <x v="0"/>
  </r>
  <r>
    <s v="3c969c85-6cfe-4290-a3ad-432c4bb12943"/>
    <x v="774"/>
    <s v="bcda2cf5-fb2e-4058-8b67-b18e4fb0b338"/>
    <s v="e7e215ff-f6a7-4875-a241-20c58d712bd3"/>
    <d v="2023-10-07T00:00:00"/>
    <s v="Exp"/>
    <x v="4903"/>
    <x v="2"/>
    <s v="Peterville"/>
    <s v="Furn"/>
    <s v="Bndrs"/>
    <n v="2606.38"/>
    <n v="10"/>
    <n v="260.63800000000003"/>
    <x v="2"/>
    <x v="3"/>
    <x v="0"/>
  </r>
  <r>
    <s v="11959ee2-92cb-430a-aebb-ae1198e46b1f"/>
    <x v="421"/>
    <s v="e5209756-557c-4776-955b-c25cadbe20f5"/>
    <s v="00fecbb1-fa03-406d-93f0-fe8a7f171161"/>
    <d v="2024-03-25T00:00:00"/>
    <s v="Std"/>
    <x v="4904"/>
    <x v="3"/>
    <s v="North Amanda"/>
    <s v="Furn"/>
    <s v="Bndrs"/>
    <n v="4204.6000000000004"/>
    <n v="4"/>
    <n v="1051.1500000000001"/>
    <x v="2"/>
    <x v="3"/>
    <x v="0"/>
  </r>
  <r>
    <s v="33b08665-d3cc-443f-9b43-e50b836d4b24"/>
    <x v="1500"/>
    <s v="8ff8a379-0b9b-4275-818f-719de2c7b002"/>
    <s v="181c8863-4aca-4c26-80e1-b10394c84ac3"/>
    <d v="2022-10-13T00:00:00"/>
    <s v="Eco"/>
    <x v="4905"/>
    <x v="1"/>
    <s v="South Mistyhaven"/>
    <s v="OffSup"/>
    <s v="Bndrs"/>
    <n v="2784.59"/>
    <n v="6"/>
    <n v="464.09833333333336"/>
    <x v="1"/>
    <x v="3"/>
    <x v="1"/>
  </r>
  <r>
    <s v="399cd537-8868-4a53-87c9-942eb3a970fe"/>
    <x v="1708"/>
    <s v="d3ed9995-7e4d-469d-88a7-b5fd80f96314"/>
    <s v="bdafc0d3-efdd-4842-8c72-90491c0f4738"/>
    <d v="2020-06-21T00:00:00"/>
    <s v="Exp"/>
    <x v="4906"/>
    <x v="0"/>
    <s v="Jenkinsview"/>
    <s v="OffSup"/>
    <s v="Fstnrs"/>
    <n v="4645.12"/>
    <n v="1"/>
    <n v="4645.12"/>
    <x v="1"/>
    <x v="1"/>
    <x v="1"/>
  </r>
  <r>
    <s v="179efa28-5083-4c66-a667-f0645f71516e"/>
    <x v="831"/>
    <s v="179b0918-1875-44e4-8574-d4b3d8b6c8de"/>
    <s v="032ac873-5760-4f66-bb52-01f869257c56"/>
    <d v="2020-03-15T00:00:00"/>
    <s v="Std"/>
    <x v="4907"/>
    <x v="0"/>
    <s v="West Kimberlyfurt"/>
    <s v="Furn"/>
    <s v="Acc"/>
    <n v="1869.42"/>
    <n v="1"/>
    <n v="1869.42"/>
    <x v="2"/>
    <x v="2"/>
    <x v="1"/>
  </r>
  <r>
    <s v="3a9af9a9-71c0-4463-bb48-a631be671da6"/>
    <x v="1709"/>
    <s v="4768b4ba-6dc7-4426-b49d-025bf355a456"/>
    <s v="b56893bf-9156-4534-95c8-7e8ab7189a54"/>
    <d v="2022-10-28T00:00:00"/>
    <s v="Std"/>
    <x v="4908"/>
    <x v="0"/>
    <s v="Mcphersonside"/>
    <s v="OffSup"/>
    <s v="Acc"/>
    <n v="478.95"/>
    <n v="9"/>
    <n v="53.216666666666669"/>
    <x v="1"/>
    <x v="2"/>
    <x v="1"/>
  </r>
  <r>
    <s v="ef4d65c9-18f2-45ec-8ef2-1c63595428ff"/>
    <x v="1376"/>
    <s v="7cf31ffb-2eb2-4932-a1d6-a8ceea5f7cd6"/>
    <s v="505664f0-589a-4ea0-8404-5c9b4055cb28"/>
    <d v="2024-06-15T00:00:00"/>
    <s v="Eco"/>
    <x v="4909"/>
    <x v="3"/>
    <s v="Port Ricardo"/>
    <s v="Tech"/>
    <s v="Fstnrs"/>
    <n v="3336.93"/>
    <n v="7"/>
    <n v="476.70428571428567"/>
    <x v="0"/>
    <x v="1"/>
    <x v="0"/>
  </r>
  <r>
    <s v="08c181bb-e453-45a9-9684-5e942f6ffdb4"/>
    <x v="581"/>
    <s v="84f516da-a2ee-45ca-ba37-b5c00a0ad9bb"/>
    <s v="cc7856d9-c6b5-40e8-9c86-3b9307a6e9b8"/>
    <d v="2023-03-24T00:00:00"/>
    <s v="Std"/>
    <x v="4910"/>
    <x v="0"/>
    <s v="Lorimouth"/>
    <s v="Furn"/>
    <s v="Fstnrs"/>
    <n v="1232.9000000000001"/>
    <n v="1"/>
    <n v="1232.9000000000001"/>
    <x v="2"/>
    <x v="1"/>
    <x v="0"/>
  </r>
  <r>
    <s v="0543f26b-76a6-478e-8213-a5e431518ef7"/>
    <x v="228"/>
    <s v="df1356d0-9acb-4aa3-9cf6-657bf089424c"/>
    <s v="80b1ee07-7b4e-4de6-b81f-3d40c1efe914"/>
    <d v="2020-12-27T00:00:00"/>
    <s v="Exp"/>
    <x v="4911"/>
    <x v="2"/>
    <s v="Michaelville"/>
    <s v="OffSup"/>
    <s v="Acc"/>
    <n v="1626.72"/>
    <n v="2"/>
    <n v="813.36"/>
    <x v="1"/>
    <x v="2"/>
    <x v="0"/>
  </r>
  <r>
    <s v="cc329aba-68f8-4fb4-bbc8-879060446d69"/>
    <x v="160"/>
    <s v="4fa60a01-b4c9-436b-aff9-33c173a89742"/>
    <s v="18cd8d5c-a5ab-45a6-8c78-4d9322f911fc"/>
    <d v="2020-10-18T00:00:00"/>
    <s v="Exp"/>
    <x v="4912"/>
    <x v="1"/>
    <s v="Kingchester"/>
    <s v="Furn"/>
    <s v="Acc"/>
    <n v="2416.21"/>
    <n v="2"/>
    <n v="1208.105"/>
    <x v="2"/>
    <x v="2"/>
    <x v="1"/>
  </r>
  <r>
    <s v="ccb65972-68b0-458f-9725-b2320e9a1543"/>
    <x v="1710"/>
    <s v="809c6d04-baeb-4b23-b6fd-ac452c8140d2"/>
    <s v="b4760f5f-699e-408f-ba50-35566617b3da"/>
    <d v="2019-12-07T00:00:00"/>
    <s v="Std"/>
    <x v="4913"/>
    <x v="3"/>
    <s v="Leborough"/>
    <s v="OffSup"/>
    <s v="Fstnrs"/>
    <n v="4480.68"/>
    <n v="1"/>
    <n v="4480.68"/>
    <x v="1"/>
    <x v="1"/>
    <x v="0"/>
  </r>
  <r>
    <s v="d9faf387-bfd1-4629-a6f7-78d5830be1e5"/>
    <x v="108"/>
    <s v="50ba45e7-745a-4d0e-b9ca-57a8b719f8ed"/>
    <s v="da8ad6ba-3660-4048-ab6b-8d137eee2883"/>
    <d v="2021-06-04T00:00:00"/>
    <s v="Std"/>
    <x v="4914"/>
    <x v="0"/>
    <s v="Maxmouth"/>
    <s v="Tech"/>
    <s v="Acc"/>
    <n v="801.89"/>
    <n v="6"/>
    <n v="133.64833333333334"/>
    <x v="0"/>
    <x v="2"/>
    <x v="0"/>
  </r>
  <r>
    <s v="0465f81c-36eb-426e-85d5-4e325bcaac1c"/>
    <x v="375"/>
    <s v="59bed418-bf71-4eaa-aeb9-f9a01cddd8f3"/>
    <s v="5963345b-f231-411b-ab21-8272024b2652"/>
    <d v="2024-01-26T00:00:00"/>
    <s v="Exp"/>
    <x v="4915"/>
    <x v="3"/>
    <s v="Perryfurt"/>
    <s v="Tech"/>
    <s v="Phns"/>
    <n v="1417.25"/>
    <n v="5"/>
    <n v="283.45"/>
    <x v="0"/>
    <x v="4"/>
    <x v="1"/>
  </r>
  <r>
    <s v="11cf4e86-f48c-4001-a7c8-0b22534c14da"/>
    <x v="1676"/>
    <s v="774800e0-3393-4411-9ac0-e08b4b8a89c3"/>
    <s v="94c14fa3-a51f-4faf-88ac-df84f3da37a3"/>
    <d v="2024-09-09T00:00:00"/>
    <s v="Exp"/>
    <x v="4916"/>
    <x v="0"/>
    <s v="Aguilarmouth"/>
    <s v="OffSup"/>
    <s v="Phns"/>
    <n v="1266.99"/>
    <n v="3"/>
    <n v="422.33"/>
    <x v="1"/>
    <x v="4"/>
    <x v="0"/>
  </r>
  <r>
    <s v="2589f156-60af-407d-8cc2-e7288cebe242"/>
    <x v="1571"/>
    <s v="bf1f8667-e242-415c-9d86-422f3ab45566"/>
    <s v="d0845e16-99e5-462e-a7b9-0375162d5b93"/>
    <d v="2022-12-25T00:00:00"/>
    <s v="Exp"/>
    <x v="4917"/>
    <x v="2"/>
    <s v="Stricklandmouth"/>
    <s v="Furn"/>
    <s v="Bkcs"/>
    <n v="338.42"/>
    <n v="8"/>
    <n v="42.302500000000002"/>
    <x v="2"/>
    <x v="0"/>
    <x v="0"/>
  </r>
  <r>
    <s v="e1297ca5-d24c-4b9d-9c8a-b59cf3cdd664"/>
    <x v="156"/>
    <s v="72ffe1ad-0248-4329-81b8-0630c95412a5"/>
    <s v="21693306-7790-427f-953d-4c7eced683ff"/>
    <d v="2023-10-10T00:00:00"/>
    <s v="Std"/>
    <x v="4918"/>
    <x v="3"/>
    <s v="Hillside"/>
    <s v="OffSup"/>
    <s v="Acc"/>
    <n v="4959.66"/>
    <n v="5"/>
    <n v="991.93200000000002"/>
    <x v="1"/>
    <x v="2"/>
    <x v="0"/>
  </r>
  <r>
    <s v="4c4438ec-9eb0-434d-a2de-1b830acce53f"/>
    <x v="1711"/>
    <s v="41e405f4-10f2-462d-bbf1-7de902962158"/>
    <s v="59e281e0-c274-4181-b50c-670ef825373d"/>
    <d v="2019-05-05T00:00:00"/>
    <s v="Exp"/>
    <x v="4919"/>
    <x v="3"/>
    <s v="Rachelmouth"/>
    <s v="Furn"/>
    <s v="Phns"/>
    <n v="4860.21"/>
    <n v="3"/>
    <n v="1620.07"/>
    <x v="2"/>
    <x v="4"/>
    <x v="1"/>
  </r>
  <r>
    <s v="1efdbb21-088b-4146-9ff7-688677601bd3"/>
    <x v="750"/>
    <s v="08ce2f1a-7d7d-414a-8e9c-6cb03c75b12a"/>
    <s v="8f957b76-76e8-4e02-a093-b4dc0d2d549c"/>
    <d v="2020-05-07T00:00:00"/>
    <s v="Exp"/>
    <x v="4920"/>
    <x v="2"/>
    <s v="South Amymouth"/>
    <s v="Tech"/>
    <s v="Acc"/>
    <n v="1361.39"/>
    <n v="10"/>
    <n v="136.13900000000001"/>
    <x v="0"/>
    <x v="2"/>
    <x v="1"/>
  </r>
  <r>
    <s v="e317fd93-9245-4c00-aeca-7ae540b86f0c"/>
    <x v="438"/>
    <s v="cb699154-e620-47b0-b4c0-3ad057d7fb66"/>
    <s v="a70f9faf-e603-4b06-84f2-e144d5458ace"/>
    <d v="2023-08-20T00:00:00"/>
    <s v="Eco"/>
    <x v="4921"/>
    <x v="3"/>
    <s v="Elaineshire"/>
    <s v="Tech"/>
    <s v="Fstnrs"/>
    <n v="2360.0500000000002"/>
    <n v="6"/>
    <n v="393.3416666666667"/>
    <x v="0"/>
    <x v="1"/>
    <x v="0"/>
  </r>
  <r>
    <s v="587f6401-07ad-4b45-bfbe-576f87d03073"/>
    <x v="326"/>
    <s v="bffe6bca-223d-437b-a5c8-b9f320cce274"/>
    <s v="94e10d72-692f-41a2-bbe3-f2ad2e29f4b7"/>
    <d v="2024-11-14T00:00:00"/>
    <s v="Exp"/>
    <x v="4922"/>
    <x v="1"/>
    <s v="Simpsonfort"/>
    <s v="Tech"/>
    <s v="Phns"/>
    <n v="4246.1099999999997"/>
    <n v="3"/>
    <n v="1415.37"/>
    <x v="0"/>
    <x v="4"/>
    <x v="0"/>
  </r>
  <r>
    <s v="5067c48b-11dc-4784-be6a-16068a161847"/>
    <x v="159"/>
    <s v="f81983d3-0e4f-4483-a131-586141ba8d7f"/>
    <s v="085cbd61-f130-4a4e-bc27-ffef782bcdc3"/>
    <d v="2022-01-18T00:00:00"/>
    <s v="Eco"/>
    <x v="4923"/>
    <x v="1"/>
    <s v="Mcfarlandmouth"/>
    <s v="Furn"/>
    <s v="Acc"/>
    <n v="122.46"/>
    <n v="9"/>
    <n v="13.606666666666666"/>
    <x v="2"/>
    <x v="2"/>
    <x v="1"/>
  </r>
  <r>
    <s v="e24c7ac0-1b99-415b-a5bd-0a2bdfe1a41c"/>
    <x v="248"/>
    <s v="637a082b-0340-42c0-a061-a8e20635c2f0"/>
    <s v="6ddda1f4-9e2d-4b0b-b184-081691911089"/>
    <d v="2021-04-12T00:00:00"/>
    <s v="Std"/>
    <x v="4924"/>
    <x v="0"/>
    <s v="Calderonton"/>
    <s v="Furn"/>
    <s v="Phns"/>
    <n v="3516.97"/>
    <n v="5"/>
    <n v="703.39400000000001"/>
    <x v="2"/>
    <x v="4"/>
    <x v="1"/>
  </r>
  <r>
    <s v="4f8743ac-9e7b-401d-b5ac-7eedc9dfb604"/>
    <x v="363"/>
    <s v="8bc795b1-a02c-4346-aaf6-c73fa3806f46"/>
    <s v="1bc07627-0258-460b-89a3-cfd4f8b9ad17"/>
    <d v="2020-10-24T00:00:00"/>
    <s v="Exp"/>
    <x v="4925"/>
    <x v="3"/>
    <s v="Port Ericfort"/>
    <s v="Furn"/>
    <s v="Phns"/>
    <n v="3101.54"/>
    <n v="4"/>
    <n v="775.38499999999999"/>
    <x v="2"/>
    <x v="4"/>
    <x v="1"/>
  </r>
  <r>
    <s v="8b02385a-359c-4f89-a9aa-23cd16aa4004"/>
    <x v="1029"/>
    <s v="dee76333-5e3a-43bb-a3ff-85df9cd61631"/>
    <s v="0f6899c6-7778-4bab-99d6-3dd638d67d03"/>
    <d v="2024-09-12T00:00:00"/>
    <s v="Eco"/>
    <x v="4926"/>
    <x v="0"/>
    <s v="Andrewville"/>
    <s v="Tech"/>
    <s v="Phns"/>
    <n v="3740.46"/>
    <n v="1"/>
    <n v="3740.46"/>
    <x v="0"/>
    <x v="4"/>
    <x v="0"/>
  </r>
  <r>
    <s v="b26ac3b7-6627-48de-9d9e-7693c9f577de"/>
    <x v="1712"/>
    <s v="75833c9b-2bcf-419d-9c8a-0323e3f50231"/>
    <s v="1e3ab86c-c7f6-4bb6-99fe-e2998cfb6d28"/>
    <d v="2021-09-10T00:00:00"/>
    <s v="Std"/>
    <x v="4927"/>
    <x v="3"/>
    <s v="North Manuel"/>
    <s v="Furn"/>
    <s v="Fstnrs"/>
    <n v="2178.87"/>
    <n v="4"/>
    <n v="544.71749999999997"/>
    <x v="2"/>
    <x v="1"/>
    <x v="0"/>
  </r>
  <r>
    <s v="e22b4239-02d8-4f84-8707-8c8052e2ca1f"/>
    <x v="1713"/>
    <s v="785f5226-e1df-4422-a851-ad5e849f4386"/>
    <s v="1003a0af-f5d1-4be3-8485-b3981ad957e6"/>
    <d v="2022-11-15T00:00:00"/>
    <s v="Std"/>
    <x v="4928"/>
    <x v="1"/>
    <s v="North Eugene"/>
    <s v="OffSup"/>
    <s v="Fstnrs"/>
    <n v="415.09"/>
    <n v="3"/>
    <n v="138.36333333333332"/>
    <x v="1"/>
    <x v="1"/>
    <x v="0"/>
  </r>
  <r>
    <s v="e8fcc2bd-a1c2-44af-8987-23cb75c1ce33"/>
    <x v="986"/>
    <s v="10c6fb0b-aa9b-43f1-b495-6f6f00dbd515"/>
    <s v="f16adc3f-e6d3-46f6-9310-7d071c231d30"/>
    <d v="2020-08-28T00:00:00"/>
    <s v="Eco"/>
    <x v="114"/>
    <x v="1"/>
    <s v="Kinghaven"/>
    <s v="Tech"/>
    <s v="Bndrs"/>
    <n v="3921.35"/>
    <n v="8"/>
    <n v="490.16874999999999"/>
    <x v="0"/>
    <x v="3"/>
    <x v="0"/>
  </r>
  <r>
    <s v="52fd66f2-f0b5-4c1b-aaee-e1daee7e93b1"/>
    <x v="1673"/>
    <s v="500d8dec-30fa-4fb8-8cad-f3c27c4f7ce2"/>
    <s v="a83f577c-c528-4882-ac97-720f43aa4116"/>
    <d v="2020-04-28T00:00:00"/>
    <s v="Exp"/>
    <x v="4929"/>
    <x v="3"/>
    <s v="East Gary"/>
    <s v="Tech"/>
    <s v="Bkcs"/>
    <n v="4693.41"/>
    <n v="4"/>
    <n v="1173.3525"/>
    <x v="0"/>
    <x v="0"/>
    <x v="0"/>
  </r>
  <r>
    <s v="5afbad2a-cc73-4293-82b5-2af78e5f9c0e"/>
    <x v="1714"/>
    <s v="d3dbc477-3464-4da7-8dbe-637bf70263f1"/>
    <s v="081a3375-f474-4aed-9a28-b23d0bb09bb1"/>
    <d v="2020-08-10T00:00:00"/>
    <s v="Exp"/>
    <x v="4325"/>
    <x v="3"/>
    <s v="West Patriciabury"/>
    <s v="Tech"/>
    <s v="Phns"/>
    <n v="1811.57"/>
    <n v="8"/>
    <n v="226.44624999999999"/>
    <x v="0"/>
    <x v="4"/>
    <x v="0"/>
  </r>
  <r>
    <s v="8f5cb815-8f4d-4c16-938b-333a2349e5b8"/>
    <x v="523"/>
    <s v="7b0a9b28-81bb-46dc-8d62-8ce014e7ed91"/>
    <s v="07cf8a73-241f-4c68-8375-c969ed0d8cc0"/>
    <d v="2020-12-30T00:00:00"/>
    <s v="Std"/>
    <x v="4930"/>
    <x v="2"/>
    <s v="Breannaport"/>
    <s v="OffSup"/>
    <s v="Acc"/>
    <n v="836.09"/>
    <n v="4"/>
    <n v="209.02250000000001"/>
    <x v="1"/>
    <x v="2"/>
    <x v="1"/>
  </r>
  <r>
    <s v="0fd5f5cc-5bae-4042-8e43-33129c9f85a1"/>
    <x v="609"/>
    <s v="68e92b46-89c3-42b0-81a8-4dbebadead21"/>
    <s v="ca92aa0b-94d2-4e08-9445-db0361805322"/>
    <d v="2022-11-22T00:00:00"/>
    <s v="Std"/>
    <x v="4931"/>
    <x v="0"/>
    <s v="Whitechester"/>
    <s v="Furn"/>
    <s v="Acc"/>
    <n v="4761.7299999999996"/>
    <n v="9"/>
    <n v="529.08111111111111"/>
    <x v="2"/>
    <x v="2"/>
    <x v="0"/>
  </r>
  <r>
    <s v="09199c96-4dc1-4505-ba60-da55d792da78"/>
    <x v="1021"/>
    <s v="39ac3a20-089c-459b-a672-ef0de3d1b645"/>
    <s v="75f1daea-a199-4f6a-b4ce-fc74ddabbb9c"/>
    <d v="2023-07-30T00:00:00"/>
    <s v="Eco"/>
    <x v="4932"/>
    <x v="3"/>
    <s v="Johnsonstad"/>
    <s v="Furn"/>
    <s v="Bndrs"/>
    <n v="4033.76"/>
    <n v="1"/>
    <n v="4033.76"/>
    <x v="2"/>
    <x v="3"/>
    <x v="1"/>
  </r>
  <r>
    <s v="ac6b076a-032b-4697-8aad-e9cb18f208fe"/>
    <x v="378"/>
    <s v="c56d3ef7-1994-4551-90f4-3dfd12236011"/>
    <s v="1fccefbd-b1f6-43e0-a850-f2877bbee41f"/>
    <d v="2020-10-04T00:00:00"/>
    <s v="Std"/>
    <x v="4933"/>
    <x v="3"/>
    <s v="West Sean"/>
    <s v="Tech"/>
    <s v="Bndrs"/>
    <n v="570.53"/>
    <n v="9"/>
    <n v="63.392222222222216"/>
    <x v="0"/>
    <x v="3"/>
    <x v="0"/>
  </r>
  <r>
    <s v="7d92384b-ddf0-49f6-8061-eb634977d9c2"/>
    <x v="1564"/>
    <s v="fc2b1997-d940-45cb-9c83-1363c7131395"/>
    <s v="08f84894-3d6a-4b5b-9951-a57b6ca8b3a1"/>
    <d v="2022-07-12T00:00:00"/>
    <s v="Exp"/>
    <x v="4167"/>
    <x v="3"/>
    <s v="South Anastad"/>
    <s v="Furn"/>
    <s v="Fstnrs"/>
    <n v="1561.77"/>
    <n v="6"/>
    <n v="260.29500000000002"/>
    <x v="2"/>
    <x v="1"/>
    <x v="0"/>
  </r>
  <r>
    <s v="6e4fb7e7-a19d-4155-852b-401c45fb9e65"/>
    <x v="1715"/>
    <s v="a2f24a06-2f10-4177-8b5e-19008f764362"/>
    <s v="807c840b-1c07-431d-941d-b36c4cbd3a73"/>
    <d v="2022-05-12T00:00:00"/>
    <s v="Std"/>
    <x v="4934"/>
    <x v="3"/>
    <s v="West Crystal"/>
    <s v="Furn"/>
    <s v="Bkcs"/>
    <n v="2806.81"/>
    <n v="9"/>
    <n v="311.86777777777775"/>
    <x v="2"/>
    <x v="0"/>
    <x v="0"/>
  </r>
  <r>
    <s v="7aa41d97-09f5-48fa-9a7f-d88ffc263952"/>
    <x v="779"/>
    <s v="33583e33-9e96-4c65-ae5a-308c6d3622ae"/>
    <s v="980e0801-95fa-4a73-a1c9-c8a3ec9fbb31"/>
    <d v="2019-05-15T00:00:00"/>
    <s v="Eco"/>
    <x v="4935"/>
    <x v="3"/>
    <s v="Cruzfort"/>
    <s v="Tech"/>
    <s v="Fstnrs"/>
    <n v="3777.99"/>
    <n v="7"/>
    <n v="539.71285714285716"/>
    <x v="0"/>
    <x v="1"/>
    <x v="1"/>
  </r>
  <r>
    <s v="205e248b-353d-4657-a218-7c7e05796186"/>
    <x v="551"/>
    <s v="bafaf2f3-0eda-460c-a278-159ca2972c61"/>
    <s v="6f83562d-780c-47fc-b1ec-25da4bc20c1d"/>
    <d v="2020-09-08T00:00:00"/>
    <s v="Eco"/>
    <x v="4936"/>
    <x v="2"/>
    <s v="South Alexander"/>
    <s v="Tech"/>
    <s v="Phns"/>
    <n v="467.75"/>
    <n v="1"/>
    <n v="467.75"/>
    <x v="0"/>
    <x v="4"/>
    <x v="0"/>
  </r>
  <r>
    <s v="867dde72-3fa5-439f-9631-2c8b8c1d9e1a"/>
    <x v="125"/>
    <s v="76faebc1-eccc-47c8-b392-dfbe980b2fb7"/>
    <s v="7ba11039-0ca1-4cb6-b038-fffe01bfdfbe"/>
    <d v="2021-12-05T00:00:00"/>
    <s v="Std"/>
    <x v="4937"/>
    <x v="2"/>
    <s v="Hardymouth"/>
    <s v="Tech"/>
    <s v="Phns"/>
    <n v="1040.1199999999999"/>
    <n v="7"/>
    <n v="148.58857142857141"/>
    <x v="0"/>
    <x v="4"/>
    <x v="1"/>
  </r>
  <r>
    <s v="30ce663c-c26a-46c1-9d7e-621d302c22c3"/>
    <x v="744"/>
    <s v="a65f02b0-23a8-4817-b2ed-a718c1ba9693"/>
    <s v="37ef5ed2-42a4-449e-947b-a882b13b965b"/>
    <d v="2020-08-06T00:00:00"/>
    <s v="Eco"/>
    <x v="4938"/>
    <x v="1"/>
    <s v="Nielsenview"/>
    <s v="Furn"/>
    <s v="Phns"/>
    <n v="3693.45"/>
    <n v="1"/>
    <n v="3693.45"/>
    <x v="2"/>
    <x v="4"/>
    <x v="1"/>
  </r>
  <r>
    <s v="53e417b2-5185-4eb3-ba83-fb7b40989368"/>
    <x v="657"/>
    <s v="dee9117f-bd0f-463f-b27f-a2a746fa85f0"/>
    <s v="c11c263d-78f5-402c-b279-fcc30594c2e8"/>
    <d v="2022-06-03T00:00:00"/>
    <s v="Exp"/>
    <x v="4939"/>
    <x v="3"/>
    <s v="Shawton"/>
    <s v="Tech"/>
    <s v="Fstnrs"/>
    <n v="3732.68"/>
    <n v="4"/>
    <n v="933.17"/>
    <x v="0"/>
    <x v="1"/>
    <x v="0"/>
  </r>
  <r>
    <s v="49bd017c-42c6-4672-8742-4ae1bd7ad726"/>
    <x v="1678"/>
    <s v="1e935f23-cd1c-4226-9783-2808aefb47b0"/>
    <s v="43a7cba1-dae6-47c7-a6a8-1e3967236e5f"/>
    <d v="2020-03-01T00:00:00"/>
    <s v="Eco"/>
    <x v="4940"/>
    <x v="0"/>
    <s v="Danielland"/>
    <s v="Furn"/>
    <s v="Bndrs"/>
    <n v="2401.41"/>
    <n v="3"/>
    <n v="800.46999999999991"/>
    <x v="2"/>
    <x v="3"/>
    <x v="1"/>
  </r>
  <r>
    <s v="8a2259b7-b898-47bd-93fb-62fe4e78aa2b"/>
    <x v="145"/>
    <s v="7efc8db9-9388-4e37-a7f1-341f8e6f073d"/>
    <s v="00eff588-ccbf-49c1-8791-565920c5690f"/>
    <d v="2023-12-21T00:00:00"/>
    <s v="Std"/>
    <x v="4941"/>
    <x v="3"/>
    <s v="Lake Elizabethton"/>
    <s v="Furn"/>
    <s v="Phns"/>
    <n v="582.91999999999996"/>
    <n v="7"/>
    <n v="83.27428571428571"/>
    <x v="2"/>
    <x v="4"/>
    <x v="1"/>
  </r>
  <r>
    <s v="6880f5bd-f00b-4116-a0de-4a9ef921c94d"/>
    <x v="702"/>
    <s v="ca2cc3f2-453b-41cf-8f0c-11e9e54dbaba"/>
    <s v="1444916f-344b-4b5e-9b09-b77ea7241378"/>
    <d v="2020-01-31T00:00:00"/>
    <s v="Std"/>
    <x v="4942"/>
    <x v="0"/>
    <s v="Lake Veronica"/>
    <s v="Tech"/>
    <s v="Phns"/>
    <n v="2981.99"/>
    <n v="7"/>
    <n v="425.99857142857138"/>
    <x v="0"/>
    <x v="4"/>
    <x v="1"/>
  </r>
  <r>
    <s v="53133544-080d-44ea-92cb-54f537946d3b"/>
    <x v="1256"/>
    <s v="b59373e9-1398-411e-a48d-c5cacccca352"/>
    <s v="a567b6b4-a0c8-4a28-be75-8371bd258306"/>
    <d v="2020-03-13T00:00:00"/>
    <s v="Std"/>
    <x v="4943"/>
    <x v="1"/>
    <s v="Banksfort"/>
    <s v="Furn"/>
    <s v="Bndrs"/>
    <n v="2804.42"/>
    <n v="6"/>
    <n v="467.40333333333336"/>
    <x v="2"/>
    <x v="3"/>
    <x v="0"/>
  </r>
  <r>
    <s v="4102b9c4-9961-4f7c-9383-991d7762cfe6"/>
    <x v="983"/>
    <s v="50e1f4c2-efcc-4cf6-afbf-d5550aae486c"/>
    <s v="cd9e1ac0-9bef-4f3d-9fbe-fd2bffbadb1a"/>
    <d v="2021-08-12T00:00:00"/>
    <s v="Std"/>
    <x v="4944"/>
    <x v="1"/>
    <s v="Harrisstad"/>
    <s v="OffSup"/>
    <s v="Fstnrs"/>
    <n v="3373.08"/>
    <n v="9"/>
    <n v="374.78666666666663"/>
    <x v="1"/>
    <x v="1"/>
    <x v="0"/>
  </r>
  <r>
    <s v="f6ff372c-f02c-43bf-a9d0-145e4f533922"/>
    <x v="883"/>
    <s v="f8c07d93-5b83-406d-aacb-9cb6b3d7e4aa"/>
    <s v="5fb422ff-c8bf-42eb-ab59-417fb3eecdd6"/>
    <d v="2021-07-18T00:00:00"/>
    <s v="Eco"/>
    <x v="4945"/>
    <x v="0"/>
    <s v="Annafurt"/>
    <s v="Furn"/>
    <s v="Bkcs"/>
    <n v="3710.03"/>
    <n v="9"/>
    <n v="412.22555555555556"/>
    <x v="2"/>
    <x v="0"/>
    <x v="1"/>
  </r>
  <r>
    <s v="866fa146-5426-416d-99f3-e060c123a5ba"/>
    <x v="182"/>
    <s v="387f6a19-bf72-481b-afe2-8382d7a6ee1f"/>
    <s v="47d401e7-0935-4c3f-a715-aa53094a620c"/>
    <d v="2022-01-07T00:00:00"/>
    <s v="Std"/>
    <x v="4946"/>
    <x v="2"/>
    <s v="Yvonneborough"/>
    <s v="Tech"/>
    <s v="Bkcs"/>
    <n v="2277.62"/>
    <n v="8"/>
    <n v="284.70249999999999"/>
    <x v="0"/>
    <x v="0"/>
    <x v="0"/>
  </r>
  <r>
    <s v="e0759de7-20b5-46b9-93e3-bd4c4f43992b"/>
    <x v="571"/>
    <s v="ecd18cfe-b6df-4529-9520-7a42c1008d9b"/>
    <s v="171ec1b5-24e6-4634-a623-8758bd7c2202"/>
    <d v="2022-08-14T00:00:00"/>
    <s v="Eco"/>
    <x v="4947"/>
    <x v="0"/>
    <s v="Obrienchester"/>
    <s v="Furn"/>
    <s v="Fstnrs"/>
    <n v="3053.83"/>
    <n v="10"/>
    <n v="305.38299999999998"/>
    <x v="2"/>
    <x v="1"/>
    <x v="0"/>
  </r>
  <r>
    <s v="202f1175-8143-414e-8968-eca3483e122b"/>
    <x v="873"/>
    <s v="d7019dfa-29bf-4fe6-aa15-69e1f585b81c"/>
    <s v="386784fa-74d8-4571-91da-5a8569a70e01"/>
    <d v="2022-11-02T00:00:00"/>
    <s v="Exp"/>
    <x v="4948"/>
    <x v="1"/>
    <s v="Emilyview"/>
    <s v="OffSup"/>
    <s v="Acc"/>
    <n v="1535.2"/>
    <n v="1"/>
    <n v="1535.2"/>
    <x v="1"/>
    <x v="2"/>
    <x v="1"/>
  </r>
  <r>
    <s v="b5ff3e6a-008f-4642-986b-c53cc276e2e3"/>
    <x v="1428"/>
    <s v="02645f56-7392-43f7-808f-31fc49f24b57"/>
    <s v="6fa47afa-6c42-430a-b9ce-becef770b36a"/>
    <d v="2021-01-12T00:00:00"/>
    <s v="Exp"/>
    <x v="4949"/>
    <x v="1"/>
    <s v="Ortizfurt"/>
    <s v="Tech"/>
    <s v="Phns"/>
    <n v="2502.65"/>
    <n v="1"/>
    <n v="2502.65"/>
    <x v="0"/>
    <x v="4"/>
    <x v="1"/>
  </r>
  <r>
    <s v="94d1619c-bed3-4680-a4bb-0367d2ded28c"/>
    <x v="427"/>
    <s v="efde95d9-b1c0-4c81-93eb-f0212fe12d6c"/>
    <s v="85ceb263-687c-43c5-8c5c-6acb9a622daf"/>
    <d v="2021-03-12T00:00:00"/>
    <s v="Std"/>
    <x v="3445"/>
    <x v="1"/>
    <s v="North Kevinmouth"/>
    <s v="Furn"/>
    <s v="Fstnrs"/>
    <n v="1059.6300000000001"/>
    <n v="6"/>
    <n v="176.60500000000002"/>
    <x v="2"/>
    <x v="1"/>
    <x v="0"/>
  </r>
  <r>
    <s v="cd28e223-08b3-4391-aded-83df5daccc5c"/>
    <x v="1581"/>
    <s v="34734e33-3be3-4a4e-a1c7-494c875ecb7e"/>
    <s v="c41886e6-5d3a-41e8-b24c-66c74790ca45"/>
    <d v="2024-06-08T00:00:00"/>
    <s v="Std"/>
    <x v="4950"/>
    <x v="3"/>
    <s v="Kelliport"/>
    <s v="Tech"/>
    <s v="Bndrs"/>
    <n v="3299.87"/>
    <n v="9"/>
    <n v="366.65222222222224"/>
    <x v="0"/>
    <x v="3"/>
    <x v="0"/>
  </r>
  <r>
    <s v="5b8a8eca-9cea-4e2a-bc2f-2f4fc51ce324"/>
    <x v="519"/>
    <s v="c3f0595d-8dee-411a-925f-906e9d329eec"/>
    <s v="e1b479b9-cc5a-4518-996d-8d4ab8c7cd64"/>
    <d v="2022-09-04T00:00:00"/>
    <s v="Std"/>
    <x v="4951"/>
    <x v="2"/>
    <s v="New Jason"/>
    <s v="Tech"/>
    <s v="Bndrs"/>
    <n v="2969.7"/>
    <n v="1"/>
    <n v="2969.7"/>
    <x v="0"/>
    <x v="3"/>
    <x v="1"/>
  </r>
  <r>
    <s v="5c47b78c-9249-4927-ada4-97b2ee3885ec"/>
    <x v="657"/>
    <s v="8c5cd947-e13d-4b8a-a918-f01814303e94"/>
    <s v="88a3c479-46e3-499d-a2eb-b84a6a367aa9"/>
    <d v="2022-03-12T00:00:00"/>
    <s v="Exp"/>
    <x v="4952"/>
    <x v="1"/>
    <s v="Robertsonmouth"/>
    <s v="Tech"/>
    <s v="Acc"/>
    <n v="3876.27"/>
    <n v="2"/>
    <n v="1938.135"/>
    <x v="0"/>
    <x v="2"/>
    <x v="1"/>
  </r>
  <r>
    <s v="7d35b1fe-dbb2-485d-87cc-ab0dc9524d75"/>
    <x v="422"/>
    <s v="c1da5227-19c2-4555-aff7-d7594614910a"/>
    <s v="587a4fa3-b3df-420b-ab0b-24fa5eed6d41"/>
    <d v="2020-01-23T00:00:00"/>
    <s v="Exp"/>
    <x v="4953"/>
    <x v="1"/>
    <s v="Allenfort"/>
    <s v="OffSup"/>
    <s v="Phns"/>
    <n v="2053.66"/>
    <n v="8"/>
    <n v="256.70749999999998"/>
    <x v="1"/>
    <x v="4"/>
    <x v="0"/>
  </r>
  <r>
    <s v="ad97502c-c22b-40f6-aae7-7ed67e078f90"/>
    <x v="956"/>
    <s v="81430b84-44aa-4d10-bfde-d6323e6fc496"/>
    <s v="e81e3beb-a44b-4a75-9cf7-1edf04858112"/>
    <d v="2024-05-25T00:00:00"/>
    <s v="Std"/>
    <x v="4954"/>
    <x v="3"/>
    <s v="New Brianberg"/>
    <s v="Tech"/>
    <s v="Bkcs"/>
    <n v="758.67"/>
    <n v="5"/>
    <n v="151.73399999999998"/>
    <x v="0"/>
    <x v="0"/>
    <x v="1"/>
  </r>
  <r>
    <s v="cfb7bf87-6176-44bb-b4a0-e7b45e9840fc"/>
    <x v="108"/>
    <s v="42d0a4cd-8e17-491b-83e7-e4cc50df34b9"/>
    <s v="010da029-0e92-430c-bb51-bf8b82fbfb1a"/>
    <d v="2020-12-17T00:00:00"/>
    <s v="Exp"/>
    <x v="4955"/>
    <x v="2"/>
    <s v="North Tasha"/>
    <s v="Tech"/>
    <s v="Phns"/>
    <n v="2110.7199999999998"/>
    <n v="10"/>
    <n v="211.07199999999997"/>
    <x v="0"/>
    <x v="4"/>
    <x v="0"/>
  </r>
  <r>
    <s v="c6312b23-6ab1-4196-8d4e-ae02f50e3a32"/>
    <x v="702"/>
    <s v="8934db58-e660-496a-903f-76222525a13a"/>
    <s v="d029e725-f4c8-4ee4-9e7b-f7e568868341"/>
    <d v="2020-04-18T00:00:00"/>
    <s v="Exp"/>
    <x v="4956"/>
    <x v="0"/>
    <s v="Gomezview"/>
    <s v="OffSup"/>
    <s v="Acc"/>
    <n v="3762.69"/>
    <n v="3"/>
    <n v="1254.23"/>
    <x v="1"/>
    <x v="2"/>
    <x v="1"/>
  </r>
  <r>
    <s v="5baeb408-3688-4572-ae6c-1e37231ce6dc"/>
    <x v="473"/>
    <s v="30799d58-7801-429b-b3a1-5f6ff42be03e"/>
    <s v="1273c277-614c-48f7-82ce-a864c870c6be"/>
    <d v="2023-03-15T00:00:00"/>
    <s v="Std"/>
    <x v="4957"/>
    <x v="2"/>
    <s v="Olsenport"/>
    <s v="OffSup"/>
    <s v="Phns"/>
    <n v="1823.19"/>
    <n v="7"/>
    <n v="260.45571428571429"/>
    <x v="1"/>
    <x v="4"/>
    <x v="1"/>
  </r>
  <r>
    <s v="8f9007ce-3f6d-44c6-a3df-4ec3b5e7c2e0"/>
    <x v="830"/>
    <s v="2014cb22-07a1-4b25-9e33-851c7a5c1081"/>
    <s v="f2211237-4cdc-4d6a-930d-3cc9108202fc"/>
    <d v="2023-05-22T00:00:00"/>
    <s v="Eco"/>
    <x v="4958"/>
    <x v="3"/>
    <s v="Lake Mary"/>
    <s v="Tech"/>
    <s v="Bkcs"/>
    <n v="3959.69"/>
    <n v="5"/>
    <n v="791.93799999999999"/>
    <x v="0"/>
    <x v="0"/>
    <x v="1"/>
  </r>
  <r>
    <s v="4cf1f274-0407-4090-b838-db98fc662e75"/>
    <x v="491"/>
    <s v="f714e3f9-7880-471c-a843-b1feb4d32c4a"/>
    <s v="0311134b-0e7c-4b9a-a2cd-e1ee3e301b42"/>
    <d v="2023-04-09T00:00:00"/>
    <s v="Exp"/>
    <x v="4959"/>
    <x v="3"/>
    <s v="Alexandershire"/>
    <s v="Furn"/>
    <s v="Acc"/>
    <n v="2937.95"/>
    <n v="9"/>
    <n v="326.43888888888887"/>
    <x v="2"/>
    <x v="2"/>
    <x v="1"/>
  </r>
  <r>
    <s v="ca2a8078-be59-4fa4-a45d-d54f353628a9"/>
    <x v="802"/>
    <s v="39c7e64f-97f5-45e5-b3c6-be29b32bd6ad"/>
    <s v="32cf0606-6007-4eb3-b9f8-91d889a4d14f"/>
    <d v="2023-01-09T00:00:00"/>
    <s v="Eco"/>
    <x v="4960"/>
    <x v="1"/>
    <s v="South Keith"/>
    <s v="Furn"/>
    <s v="Bkcs"/>
    <n v="509.05"/>
    <n v="1"/>
    <n v="509.05"/>
    <x v="2"/>
    <x v="0"/>
    <x v="1"/>
  </r>
  <r>
    <s v="5e927683-eccf-4bb7-acf6-03d88935d7e1"/>
    <x v="1716"/>
    <s v="0b6bd40a-732d-4365-8b89-d7efc31d7948"/>
    <s v="45aeb029-5f92-4250-888e-1e7ae95ec46c"/>
    <d v="2022-01-10T00:00:00"/>
    <s v="Std"/>
    <x v="4961"/>
    <x v="3"/>
    <s v="Ronaldbury"/>
    <s v="Tech"/>
    <s v="Bkcs"/>
    <n v="2379.12"/>
    <n v="6"/>
    <n v="396.52"/>
    <x v="0"/>
    <x v="0"/>
    <x v="0"/>
  </r>
  <r>
    <s v="72d9b7f8-db2f-4284-b988-a5ba623e801f"/>
    <x v="1717"/>
    <s v="99b98cc3-cace-48ae-a087-d7776c3474a0"/>
    <s v="d2c0b535-87b8-419e-9a7d-0cfe6c285292"/>
    <d v="2023-01-09T00:00:00"/>
    <s v="Exp"/>
    <x v="4962"/>
    <x v="2"/>
    <s v="Haynesburgh"/>
    <s v="Furn"/>
    <s v="Bkcs"/>
    <n v="1065.51"/>
    <n v="4"/>
    <n v="266.3775"/>
    <x v="2"/>
    <x v="0"/>
    <x v="1"/>
  </r>
  <r>
    <s v="787c6a00-c76d-4655-971b-8166078549e2"/>
    <x v="821"/>
    <s v="a90b63cb-41b2-435a-930b-185ab542c77d"/>
    <s v="41ab2545-49a7-4842-9964-1f2e6eb50727"/>
    <d v="2023-09-17T00:00:00"/>
    <s v="Std"/>
    <x v="4963"/>
    <x v="2"/>
    <s v="Lake Georgeport"/>
    <s v="Tech"/>
    <s v="Acc"/>
    <n v="2902.08"/>
    <n v="10"/>
    <n v="290.20799999999997"/>
    <x v="0"/>
    <x v="2"/>
    <x v="0"/>
  </r>
  <r>
    <s v="c7ae8b11-26ab-49a9-84a8-6073b027c60d"/>
    <x v="1230"/>
    <s v="36cf7693-27c7-41fb-87f5-73141d66a118"/>
    <s v="4579a279-2c56-444c-afd9-d77ad63e2a5f"/>
    <d v="2023-07-25T00:00:00"/>
    <s v="Eco"/>
    <x v="4964"/>
    <x v="0"/>
    <s v="Stevenfort"/>
    <s v="OffSup"/>
    <s v="Bndrs"/>
    <n v="3561.64"/>
    <n v="5"/>
    <n v="712.32799999999997"/>
    <x v="1"/>
    <x v="3"/>
    <x v="0"/>
  </r>
  <r>
    <s v="d6ceefd5-0fd2-42d3-b8dc-07e3c2e03462"/>
    <x v="1718"/>
    <s v="180b8c37-4ffe-4374-92f8-9723c5e2243c"/>
    <s v="34223f1f-5ab0-4038-bda3-09bc1ca26efe"/>
    <d v="2023-04-01T00:00:00"/>
    <s v="Std"/>
    <x v="4965"/>
    <x v="2"/>
    <s v="South Jessicaville"/>
    <s v="Furn"/>
    <s v="Fstnrs"/>
    <n v="3108.36"/>
    <n v="3"/>
    <n v="1036.1200000000001"/>
    <x v="2"/>
    <x v="1"/>
    <x v="1"/>
  </r>
  <r>
    <s v="1d665d7b-0fa5-4b2a-9505-981a40ba4768"/>
    <x v="1618"/>
    <s v="adea1bf4-f3ff-40e8-bb98-e85ab696b796"/>
    <s v="73335d9c-27db-474a-b7f7-93ac50c73938"/>
    <d v="2022-02-27T00:00:00"/>
    <s v="Exp"/>
    <x v="991"/>
    <x v="1"/>
    <s v="Murraybury"/>
    <s v="Tech"/>
    <s v="Bkcs"/>
    <n v="994.93"/>
    <n v="2"/>
    <n v="497.46499999999997"/>
    <x v="0"/>
    <x v="0"/>
    <x v="1"/>
  </r>
  <r>
    <s v="dc534484-0e7b-4ed4-933d-2225e284de46"/>
    <x v="944"/>
    <s v="585eaa08-f39f-43b9-ab95-e13c34cb98b6"/>
    <s v="9a657c45-7c16-4488-8802-0ea757b3fb5d"/>
    <d v="2019-08-24T00:00:00"/>
    <s v="Eco"/>
    <x v="4966"/>
    <x v="0"/>
    <s v="Candiceburgh"/>
    <s v="OffSup"/>
    <s v="Bkcs"/>
    <n v="4840.8999999999996"/>
    <n v="9"/>
    <n v="537.87777777777774"/>
    <x v="1"/>
    <x v="0"/>
    <x v="0"/>
  </r>
  <r>
    <s v="bb253997-7c69-4373-8e41-1d0de5862366"/>
    <x v="393"/>
    <s v="63c9dd83-9023-4515-894c-5e4742828949"/>
    <s v="b226c820-64d0-4b3a-bb06-0b4e47aad17a"/>
    <d v="2021-04-21T00:00:00"/>
    <s v="Eco"/>
    <x v="4967"/>
    <x v="1"/>
    <s v="Robinsonchester"/>
    <s v="Tech"/>
    <s v="Phns"/>
    <n v="4428.24"/>
    <n v="1"/>
    <n v="4428.24"/>
    <x v="0"/>
    <x v="4"/>
    <x v="1"/>
  </r>
  <r>
    <s v="b8019300-feab-4f89-a8df-316b42b243ea"/>
    <x v="338"/>
    <s v="18aba05c-a921-40a6-85e9-70b9089a5455"/>
    <s v="60ec8718-3154-4fab-9c67-19b6b037e71a"/>
    <d v="2021-01-21T00:00:00"/>
    <s v="Std"/>
    <x v="4968"/>
    <x v="0"/>
    <s v="East Sandra"/>
    <s v="Tech"/>
    <s v="Bndrs"/>
    <n v="3124.28"/>
    <n v="8"/>
    <n v="390.53500000000003"/>
    <x v="0"/>
    <x v="3"/>
    <x v="0"/>
  </r>
  <r>
    <s v="f1abe5cb-2995-4477-b0e6-12a1046affb8"/>
    <x v="138"/>
    <s v="8983708c-82d2-4b03-a617-491068dcc222"/>
    <s v="8159dd53-8cca-425d-be27-23a74e8ea865"/>
    <d v="2022-03-19T00:00:00"/>
    <s v="Eco"/>
    <x v="4969"/>
    <x v="2"/>
    <s v="Burtonfort"/>
    <s v="Tech"/>
    <s v="Acc"/>
    <n v="189.31"/>
    <n v="8"/>
    <n v="23.66375"/>
    <x v="0"/>
    <x v="2"/>
    <x v="0"/>
  </r>
  <r>
    <s v="8f5c10ba-a5fd-4573-963e-a360b81adc24"/>
    <x v="698"/>
    <s v="18c10752-66d2-4189-b555-31b606e08881"/>
    <s v="e4f13cba-689a-46b6-b5b7-65dadc1156af"/>
    <d v="2023-01-24T00:00:00"/>
    <s v="Std"/>
    <x v="4970"/>
    <x v="3"/>
    <s v="Colechester"/>
    <s v="Furn"/>
    <s v="Phns"/>
    <n v="601.83000000000004"/>
    <n v="5"/>
    <n v="120.36600000000001"/>
    <x v="2"/>
    <x v="4"/>
    <x v="0"/>
  </r>
  <r>
    <s v="9671bad2-16b3-405c-9b03-f50cdb7b71a9"/>
    <x v="1311"/>
    <s v="9906c1b2-9e20-4ac3-bbc9-9e6e76957971"/>
    <s v="734fe6a0-7e5a-438d-a8d5-7abaff2ef717"/>
    <d v="2020-03-23T00:00:00"/>
    <s v="Std"/>
    <x v="4971"/>
    <x v="0"/>
    <s v="Richardsonberg"/>
    <s v="OffSup"/>
    <s v="Bndrs"/>
    <n v="4903.33"/>
    <n v="4"/>
    <n v="1225.8325"/>
    <x v="1"/>
    <x v="3"/>
    <x v="1"/>
  </r>
  <r>
    <s v="4b04de45-ff6c-4d63-b248-4efa22d3bfc3"/>
    <x v="1277"/>
    <s v="6d9c8a12-f726-4d3f-9f4b-ba2f3622c76e"/>
    <s v="67913e89-863d-4bcb-8ba3-44c6d66c6ab1"/>
    <d v="2022-01-21T00:00:00"/>
    <s v="Std"/>
    <x v="4972"/>
    <x v="1"/>
    <s v="South Denisetown"/>
    <s v="Tech"/>
    <s v="Phns"/>
    <n v="1632.82"/>
    <n v="1"/>
    <n v="1632.82"/>
    <x v="0"/>
    <x v="4"/>
    <x v="0"/>
  </r>
  <r>
    <s v="892a4622-9e4b-4a2e-b882-64092f02c26b"/>
    <x v="886"/>
    <s v="9c120055-52d6-441d-9e18-531ee08e1489"/>
    <s v="1108d71f-61a1-4f97-8fb0-483d15dac192"/>
    <d v="2023-07-20T00:00:00"/>
    <s v="Std"/>
    <x v="4973"/>
    <x v="1"/>
    <s v="East Eric"/>
    <s v="Furn"/>
    <s v="Bkcs"/>
    <n v="4999.29"/>
    <n v="9"/>
    <n v="555.47666666666669"/>
    <x v="2"/>
    <x v="0"/>
    <x v="1"/>
  </r>
  <r>
    <s v="5a5c51f1-80fd-42a7-ad2f-7e36bb856fa7"/>
    <x v="1231"/>
    <s v="4c415a20-183c-4f4c-ae60-f952d9dbf9b1"/>
    <s v="f66285eb-74b4-441e-bdbb-d59f0b7f33e6"/>
    <d v="2020-08-20T00:00:00"/>
    <s v="Exp"/>
    <x v="4974"/>
    <x v="2"/>
    <s v="Elizabethchester"/>
    <s v="OffSup"/>
    <s v="Bndrs"/>
    <n v="3340.95"/>
    <n v="6"/>
    <n v="556.82499999999993"/>
    <x v="1"/>
    <x v="3"/>
    <x v="0"/>
  </r>
  <r>
    <s v="1e1c76f1-872d-4dc7-ad98-17bcbe447916"/>
    <x v="494"/>
    <s v="bf53048e-4b2f-4407-9348-9fe35858534d"/>
    <s v="f62ed22c-fb30-4ae6-a732-89cce413badd"/>
    <d v="2022-11-20T00:00:00"/>
    <s v="Eco"/>
    <x v="4975"/>
    <x v="2"/>
    <s v="Hinesshire"/>
    <s v="OffSup"/>
    <s v="Acc"/>
    <n v="2773.83"/>
    <n v="1"/>
    <n v="2773.83"/>
    <x v="1"/>
    <x v="2"/>
    <x v="1"/>
  </r>
  <r>
    <s v="eefb8ae9-7ec4-4aee-a823-92b87165a0ce"/>
    <x v="313"/>
    <s v="2212499f-8ebd-459d-a09b-799823471325"/>
    <s v="5c3051d3-7d90-45e8-923c-69dd937ddeee"/>
    <d v="2019-08-20T00:00:00"/>
    <s v="Std"/>
    <x v="4976"/>
    <x v="1"/>
    <s v="East Karenburgh"/>
    <s v="Furn"/>
    <s v="Acc"/>
    <n v="1043.6099999999999"/>
    <n v="7"/>
    <n v="149.08714285714285"/>
    <x v="2"/>
    <x v="2"/>
    <x v="0"/>
  </r>
  <r>
    <s v="1fcdc1ec-529e-48f4-b08d-548d175ee251"/>
    <x v="117"/>
    <s v="7f2052bf-da02-46bd-ae16-baffe7b242e3"/>
    <s v="c8ee0a76-c3f4-479c-b4f4-073e0c423d78"/>
    <d v="2019-11-22T00:00:00"/>
    <s v="Eco"/>
    <x v="4977"/>
    <x v="0"/>
    <s v="East Aaronborough"/>
    <s v="Tech"/>
    <s v="Phns"/>
    <n v="2290.04"/>
    <n v="8"/>
    <n v="286.255"/>
    <x v="0"/>
    <x v="4"/>
    <x v="1"/>
  </r>
  <r>
    <s v="b2ca8e4b-5e51-4723-a621-39ae3562ff9d"/>
    <x v="1685"/>
    <s v="6c9c5e87-6b81-422b-b10b-f41bb1554f59"/>
    <s v="f77daf11-79ce-492d-afc2-91e04723787e"/>
    <d v="2023-03-31T00:00:00"/>
    <s v="Exp"/>
    <x v="4978"/>
    <x v="1"/>
    <s v="Port Davidchester"/>
    <s v="Tech"/>
    <s v="Bndrs"/>
    <n v="2192.7800000000002"/>
    <n v="7"/>
    <n v="313.25428571428574"/>
    <x v="0"/>
    <x v="3"/>
    <x v="1"/>
  </r>
  <r>
    <s v="86868eae-e56d-4ede-a1fd-89f4666109e4"/>
    <x v="1424"/>
    <s v="d94f78e8-7c0d-4ca7-ae13-74fbada26004"/>
    <s v="f4a2af9b-01e5-433b-95a4-cd73db5ead74"/>
    <d v="2022-03-23T00:00:00"/>
    <s v="Std"/>
    <x v="4979"/>
    <x v="0"/>
    <s v="Lake Robert"/>
    <s v="Tech"/>
    <s v="Phns"/>
    <n v="4878.3"/>
    <n v="6"/>
    <n v="813.05000000000007"/>
    <x v="0"/>
    <x v="4"/>
    <x v="0"/>
  </r>
  <r>
    <s v="bd6317bc-c6f3-486e-ae3a-765acab228e8"/>
    <x v="534"/>
    <s v="b2fa42d8-bed6-4105-872c-714c34f581e4"/>
    <s v="d2dbeb8e-cab0-474a-ac66-34172f44dd3b"/>
    <d v="2022-03-21T00:00:00"/>
    <s v="Eco"/>
    <x v="4980"/>
    <x v="3"/>
    <s v="East Andrewmouth"/>
    <s v="Furn"/>
    <s v="Bndrs"/>
    <n v="3463.99"/>
    <n v="3"/>
    <n v="1154.6633333333332"/>
    <x v="2"/>
    <x v="3"/>
    <x v="0"/>
  </r>
  <r>
    <s v="8c5c991c-c5c2-49cb-acd4-a680f8485562"/>
    <x v="475"/>
    <s v="582900af-69f1-4216-8942-e50a78006dd0"/>
    <s v="b6acc011-e9e7-4409-abbd-7109e9702611"/>
    <d v="2024-12-07T00:00:00"/>
    <s v="Eco"/>
    <x v="4981"/>
    <x v="3"/>
    <s v="Lake Amber"/>
    <s v="OffSup"/>
    <s v="Fstnrs"/>
    <n v="3093.75"/>
    <n v="6"/>
    <n v="515.625"/>
    <x v="1"/>
    <x v="1"/>
    <x v="1"/>
  </r>
  <r>
    <s v="83b6b043-a8a9-446b-a9b4-fe8bbff987f7"/>
    <x v="1234"/>
    <s v="6b8b3c80-5458-43a5-bf51-aff9089cd569"/>
    <s v="2a660416-4f8a-431c-8642-367242912d97"/>
    <d v="2020-04-08T00:00:00"/>
    <s v="Eco"/>
    <x v="4982"/>
    <x v="2"/>
    <s v="Steventon"/>
    <s v="Tech"/>
    <s v="Phns"/>
    <n v="4111.47"/>
    <n v="2"/>
    <n v="2055.7350000000001"/>
    <x v="0"/>
    <x v="4"/>
    <x v="1"/>
  </r>
  <r>
    <s v="76ce91f3-bccf-4930-9064-2a42ecfed650"/>
    <x v="1574"/>
    <s v="c2f4277e-cb72-4d85-b4d7-384b1a330cfb"/>
    <s v="08734749-48be-43dd-84ad-15e1c029d83d"/>
    <d v="2024-09-15T00:00:00"/>
    <s v="Std"/>
    <x v="4983"/>
    <x v="0"/>
    <s v="New Brianborough"/>
    <s v="Furn"/>
    <s v="Fstnrs"/>
    <n v="2557.56"/>
    <n v="6"/>
    <n v="426.26"/>
    <x v="2"/>
    <x v="1"/>
    <x v="1"/>
  </r>
  <r>
    <s v="7fc44726-5e01-40b4-b4d5-b186ca07688a"/>
    <x v="679"/>
    <s v="4e3d640f-3bf7-4df9-acf0-b672d025ca6f"/>
    <s v="8171a1d2-ddd6-45de-9494-26acc527bfe9"/>
    <d v="2024-04-09T00:00:00"/>
    <s v="Exp"/>
    <x v="4984"/>
    <x v="0"/>
    <s v="Lake Michelle"/>
    <s v="Tech"/>
    <s v="Bndrs"/>
    <n v="3889.97"/>
    <n v="5"/>
    <n v="777.99399999999991"/>
    <x v="0"/>
    <x v="3"/>
    <x v="1"/>
  </r>
  <r>
    <s v="effff101-d8c9-4e7f-80a8-4c851b480ac8"/>
    <x v="695"/>
    <s v="c305ed66-022c-450e-8c5e-a84df3dee4af"/>
    <s v="1f96cad3-ed8e-4c7f-bc12-1c1dafc2ff87"/>
    <d v="2022-02-07T00:00:00"/>
    <s v="Std"/>
    <x v="4985"/>
    <x v="0"/>
    <s v="Nicoleborough"/>
    <s v="OffSup"/>
    <s v="Acc"/>
    <n v="1282.54"/>
    <n v="1"/>
    <n v="1282.54"/>
    <x v="1"/>
    <x v="2"/>
    <x v="0"/>
  </r>
  <r>
    <s v="b4b67fd1-56fe-459d-9c00-b65c15151123"/>
    <x v="423"/>
    <s v="4aa29cfd-c89c-4cf6-829e-98d02956ec5d"/>
    <s v="0afd2344-50d1-4fd4-95e6-95109752aa37"/>
    <d v="2023-10-15T00:00:00"/>
    <s v="Exp"/>
    <x v="4986"/>
    <x v="3"/>
    <s v="Longville"/>
    <s v="Furn"/>
    <s v="Phns"/>
    <n v="88.93"/>
    <n v="8"/>
    <n v="11.116250000000001"/>
    <x v="2"/>
    <x v="4"/>
    <x v="1"/>
  </r>
  <r>
    <s v="d3564ec9-d5e3-488d-b3c1-1f1cf0908f00"/>
    <x v="1719"/>
    <s v="5f2e35e2-bfcc-4362-87aa-abfbf16034c1"/>
    <s v="182f6ad5-8099-4066-89e8-836693f91bf8"/>
    <d v="2023-05-29T00:00:00"/>
    <s v="Eco"/>
    <x v="4987"/>
    <x v="1"/>
    <s v="North Shirley"/>
    <s v="Tech"/>
    <s v="Acc"/>
    <n v="1967.43"/>
    <n v="1"/>
    <n v="1967.43"/>
    <x v="0"/>
    <x v="2"/>
    <x v="0"/>
  </r>
  <r>
    <s v="80b6d6e9-d306-4ee2-b442-dd77d37f1d25"/>
    <x v="1720"/>
    <s v="603de8aa-260a-4753-8c0a-b21a3526a998"/>
    <s v="6fe72024-7d63-4866-8efd-a93f174187a5"/>
    <d v="2021-03-15T00:00:00"/>
    <s v="Eco"/>
    <x v="4982"/>
    <x v="2"/>
    <s v="North Christine"/>
    <s v="Furn"/>
    <s v="Bkcs"/>
    <n v="4568.97"/>
    <n v="1"/>
    <n v="4568.97"/>
    <x v="2"/>
    <x v="0"/>
    <x v="0"/>
  </r>
  <r>
    <s v="1e4134b6-730f-4767-bd01-9f518f2d1142"/>
    <x v="552"/>
    <s v="07a56ba6-1efe-4fc1-933e-b69f60848eee"/>
    <s v="717ac83a-1f2f-45ae-bd60-c1db9caa7613"/>
    <d v="2020-07-28T00:00:00"/>
    <s v="Std"/>
    <x v="4988"/>
    <x v="2"/>
    <s v="Port Danielland"/>
    <s v="Furn"/>
    <s v="Phns"/>
    <n v="2590.64"/>
    <n v="1"/>
    <n v="2590.64"/>
    <x v="2"/>
    <x v="4"/>
    <x v="1"/>
  </r>
  <r>
    <s v="85843e70-cddc-46d1-add3-2263592d668a"/>
    <x v="815"/>
    <s v="17a55881-eca8-42f3-bb50-30c747d8ff8c"/>
    <s v="1a2fa30d-6554-4457-8b89-df89fece0731"/>
    <d v="2022-07-27T00:00:00"/>
    <s v="Std"/>
    <x v="4989"/>
    <x v="0"/>
    <s v="New Thomastown"/>
    <s v="Furn"/>
    <s v="Bkcs"/>
    <n v="2834.16"/>
    <n v="10"/>
    <n v="283.416"/>
    <x v="2"/>
    <x v="0"/>
    <x v="1"/>
  </r>
  <r>
    <s v="9fc17ec4-a4d0-4b1b-9f2b-0866db20f11a"/>
    <x v="1082"/>
    <s v="36cb0795-75c3-4da5-8773-59dae4d5437a"/>
    <s v="3f2407a0-8c89-42b4-9e3c-c28d47999a1a"/>
    <d v="2022-01-25T00:00:00"/>
    <s v="Std"/>
    <x v="4990"/>
    <x v="1"/>
    <s v="West Kaylabury"/>
    <s v="Furn"/>
    <s v="Bkcs"/>
    <n v="2101.14"/>
    <n v="2"/>
    <n v="1050.57"/>
    <x v="2"/>
    <x v="0"/>
    <x v="0"/>
  </r>
  <r>
    <s v="1faeeb8e-7f2c-4cda-9a40-feb69b8cb99f"/>
    <x v="1721"/>
    <s v="716da60b-abf1-4e0b-a4b0-ce7a44876531"/>
    <s v="341ceeef-12d4-4818-aeb5-43326b6d0aa3"/>
    <d v="2023-07-15T00:00:00"/>
    <s v="Eco"/>
    <x v="4991"/>
    <x v="2"/>
    <s v="Matthewmouth"/>
    <s v="Tech"/>
    <s v="Bndrs"/>
    <n v="663.7"/>
    <n v="2"/>
    <n v="331.85"/>
    <x v="0"/>
    <x v="3"/>
    <x v="0"/>
  </r>
  <r>
    <s v="fdab57f4-2972-4758-8d6f-4a919614bd81"/>
    <x v="1722"/>
    <s v="91ee8e18-d7ff-4eca-a2d5-9a03da2d5092"/>
    <s v="fc510d80-71b5-4ad9-9bb6-3dde815ff4f3"/>
    <d v="2023-12-09T00:00:00"/>
    <s v="Eco"/>
    <x v="4992"/>
    <x v="2"/>
    <s v="Port Nathaniel"/>
    <s v="Tech"/>
    <s v="Phns"/>
    <n v="2323.73"/>
    <n v="10"/>
    <n v="232.37299999999999"/>
    <x v="0"/>
    <x v="4"/>
    <x v="1"/>
  </r>
  <r>
    <s v="3aab0f64-daf9-429c-900f-1c71363a4d87"/>
    <x v="1723"/>
    <s v="0afee428-a0f2-4f4f-a965-c8a7cc19279c"/>
    <s v="b2e74e13-989c-4431-8686-7d6edabd7a3e"/>
    <d v="2023-07-23T00:00:00"/>
    <s v="Std"/>
    <x v="4993"/>
    <x v="3"/>
    <s v="North Bradleyburgh"/>
    <s v="OffSup"/>
    <s v="Bkcs"/>
    <n v="3750.79"/>
    <n v="5"/>
    <n v="750.15800000000002"/>
    <x v="1"/>
    <x v="0"/>
    <x v="0"/>
  </r>
  <r>
    <s v="e1b1acf8-f0af-4f28-9f98-e120c3907fb5"/>
    <x v="292"/>
    <s v="0ace694a-d82b-49d6-b142-52a574c19710"/>
    <s v="c7301d56-d401-4667-a199-d8a83a307c8e"/>
    <d v="2020-11-20T00:00:00"/>
    <s v="Std"/>
    <x v="4994"/>
    <x v="0"/>
    <s v="Lake Robert"/>
    <s v="Tech"/>
    <s v="Bndrs"/>
    <n v="685.82"/>
    <n v="5"/>
    <n v="137.16400000000002"/>
    <x v="0"/>
    <x v="3"/>
    <x v="0"/>
  </r>
  <r>
    <s v="42878247-98ac-41ad-871c-738a9aab29bf"/>
    <x v="513"/>
    <s v="2e32b391-27bb-4dc4-a885-cf44b13c3c73"/>
    <s v="07911b80-325c-429f-9ed9-670c10a66ca4"/>
    <d v="2022-04-24T00:00:00"/>
    <s v="Exp"/>
    <x v="4995"/>
    <x v="1"/>
    <s v="Dianeland"/>
    <s v="OffSup"/>
    <s v="Fstnrs"/>
    <n v="231.49"/>
    <n v="10"/>
    <n v="23.149000000000001"/>
    <x v="1"/>
    <x v="1"/>
    <x v="0"/>
  </r>
  <r>
    <s v="0fdbdd29-03fd-42a2-aed5-6b4ecc168e53"/>
    <x v="223"/>
    <s v="81667ae4-97d8-4ca8-af67-5f7f2ce988c1"/>
    <s v="5377abfd-9553-493a-bdb0-93162f08854d"/>
    <d v="2020-06-05T00:00:00"/>
    <s v="Std"/>
    <x v="4996"/>
    <x v="3"/>
    <s v="East Michaelhaven"/>
    <s v="Furn"/>
    <s v="Bndrs"/>
    <n v="1675.29"/>
    <n v="3"/>
    <n v="558.42999999999995"/>
    <x v="2"/>
    <x v="3"/>
    <x v="1"/>
  </r>
  <r>
    <s v="1af2ebf3-6194-403c-859d-d495197b69e0"/>
    <x v="1113"/>
    <s v="f4dd8adc-fa03-4477-83f1-55d53856471a"/>
    <s v="d0f782a6-f971-4caf-9498-06753a26f833"/>
    <d v="2021-05-02T00:00:00"/>
    <s v="Std"/>
    <x v="4997"/>
    <x v="3"/>
    <s v="West Ryan"/>
    <s v="Tech"/>
    <s v="Phns"/>
    <n v="3133.37"/>
    <n v="9"/>
    <n v="348.15222222222224"/>
    <x v="0"/>
    <x v="4"/>
    <x v="1"/>
  </r>
  <r>
    <s v="636e71fe-8fa9-4b88-b2c3-246f172d2e86"/>
    <x v="694"/>
    <s v="095032eb-56c7-4301-a0ab-0b65301c55f4"/>
    <s v="1f88d20b-a8a3-4d3c-b93b-a23e670cbbab"/>
    <d v="2020-04-05T00:00:00"/>
    <s v="Eco"/>
    <x v="4998"/>
    <x v="0"/>
    <s v="South Jonathan"/>
    <s v="OffSup"/>
    <s v="Phns"/>
    <n v="2511.0700000000002"/>
    <n v="6"/>
    <n v="418.51166666666671"/>
    <x v="1"/>
    <x v="4"/>
    <x v="1"/>
  </r>
  <r>
    <s v="60494441-0f19-4388-9ddb-d369a7f3514b"/>
    <x v="765"/>
    <s v="2421037c-2ee9-4a7c-b39f-1f538c067551"/>
    <s v="eafd99f1-70f9-4bce-8284-ecfd88d98c4e"/>
    <d v="2020-07-09T00:00:00"/>
    <s v="Exp"/>
    <x v="4999"/>
    <x v="2"/>
    <s v="Parkerport"/>
    <s v="Tech"/>
    <s v="Phns"/>
    <n v="777.61"/>
    <n v="4"/>
    <n v="194.4025"/>
    <x v="0"/>
    <x v="4"/>
    <x v="1"/>
  </r>
  <r>
    <s v="906229ed-55d0-4749-affe-a865deb7c9dd"/>
    <x v="160"/>
    <s v="fdcfad7f-60a8-49f8-af17-4ff60480a2f3"/>
    <s v="b8f6e8e8-2820-460f-9064-2bb90d32802a"/>
    <d v="2020-11-05T00:00:00"/>
    <s v="Exp"/>
    <x v="5000"/>
    <x v="2"/>
    <s v="Port Gilbert"/>
    <s v="OffSup"/>
    <s v="Phns"/>
    <n v="1082.23"/>
    <n v="2"/>
    <n v="541.11500000000001"/>
    <x v="1"/>
    <x v="4"/>
    <x v="1"/>
  </r>
  <r>
    <s v="00269cdc-cdf2-424a-9a9c-78937d0213e6"/>
    <x v="1484"/>
    <s v="3a7247f3-3cf4-40f0-8640-92b34715aeab"/>
    <s v="5c2caaa5-6fbc-43bb-9929-84c00ab173ac"/>
    <d v="2021-06-05T00:00:00"/>
    <s v="Eco"/>
    <x v="5001"/>
    <x v="3"/>
    <s v="Dustinland"/>
    <s v="Furn"/>
    <s v="Bndrs"/>
    <n v="117.83"/>
    <n v="3"/>
    <n v="39.276666666666664"/>
    <x v="2"/>
    <x v="3"/>
    <x v="0"/>
  </r>
  <r>
    <s v="bbb301f5-7d35-4348-9b7f-a1c10f38c711"/>
    <x v="1563"/>
    <s v="f3285df2-7bd7-4718-91ee-07d2d0bfe853"/>
    <s v="9b4cec54-0104-40ea-ac81-cb4d687c8610"/>
    <d v="2022-09-26T00:00:00"/>
    <s v="Std"/>
    <x v="5002"/>
    <x v="1"/>
    <s v="Christopherhaven"/>
    <s v="Furn"/>
    <s v="Phns"/>
    <n v="2225.7600000000002"/>
    <n v="9"/>
    <n v="247.3066666666667"/>
    <x v="2"/>
    <x v="4"/>
    <x v="1"/>
  </r>
  <r>
    <s v="c57ddfe5-066c-4759-be92-f318ee0c9eff"/>
    <x v="1119"/>
    <s v="ed78d26a-d048-447e-8ee2-a5b35a85ceb3"/>
    <s v="df57bc5a-1f0e-4515-8649-4a0aa094b856"/>
    <d v="2020-03-03T00:00:00"/>
    <s v="Exp"/>
    <x v="5003"/>
    <x v="2"/>
    <s v="East Kristina"/>
    <s v="Furn"/>
    <s v="Bndrs"/>
    <n v="3455.39"/>
    <n v="5"/>
    <n v="691.07799999999997"/>
    <x v="2"/>
    <x v="3"/>
    <x v="1"/>
  </r>
  <r>
    <s v="95de52fb-76ae-4386-a97d-2f247cd90e71"/>
    <x v="294"/>
    <s v="478f7c0e-25ae-480b-825c-b694cbca9913"/>
    <s v="34a01624-f11a-4dda-88bb-333263ce8146"/>
    <d v="2024-05-18T00:00:00"/>
    <s v="Exp"/>
    <x v="5004"/>
    <x v="2"/>
    <s v="Burchfurt"/>
    <s v="OffSup"/>
    <s v="Bndrs"/>
    <n v="4755.07"/>
    <n v="3"/>
    <n v="1585.0233333333333"/>
    <x v="1"/>
    <x v="3"/>
    <x v="0"/>
  </r>
  <r>
    <s v="42109b88-61e4-4adb-9ffe-e92237bff332"/>
    <x v="283"/>
    <s v="c003bd54-7e1c-41f6-b151-c529c5d8c379"/>
    <s v="ab11c8d6-a90b-4c29-b14b-fcad3f764e37"/>
    <d v="2022-04-07T00:00:00"/>
    <s v="Eco"/>
    <x v="5005"/>
    <x v="0"/>
    <s v="Jessicafort"/>
    <s v="Furn"/>
    <s v="Phns"/>
    <n v="2579.9"/>
    <n v="2"/>
    <n v="1289.95"/>
    <x v="2"/>
    <x v="4"/>
    <x v="1"/>
  </r>
  <r>
    <s v="4337ba66-4c38-4327-b031-73eed12d8d5b"/>
    <x v="1512"/>
    <s v="301fbeea-adb6-4e7f-9c6e-71cc66de35d7"/>
    <s v="fb3eae30-3186-482f-a1a7-38df9670272d"/>
    <d v="2022-01-07T00:00:00"/>
    <s v="Exp"/>
    <x v="5006"/>
    <x v="0"/>
    <s v="Lake Oscar"/>
    <s v="Furn"/>
    <s v="Acc"/>
    <n v="3672.8"/>
    <n v="5"/>
    <n v="734.56000000000006"/>
    <x v="2"/>
    <x v="2"/>
    <x v="1"/>
  </r>
  <r>
    <s v="68ddb265-6af0-46d0-bacf-509538a14989"/>
    <x v="1452"/>
    <s v="0df60d87-4de8-4213-a5e7-e790d13cc913"/>
    <s v="1e23f3a7-a0bd-47a8-9792-15f4e41f5fba"/>
    <d v="2022-01-12T00:00:00"/>
    <s v="Eco"/>
    <x v="5007"/>
    <x v="2"/>
    <s v="South Joshuaview"/>
    <s v="Furn"/>
    <s v="Bkcs"/>
    <n v="1124"/>
    <n v="3"/>
    <n v="374.66666666666669"/>
    <x v="2"/>
    <x v="0"/>
    <x v="0"/>
  </r>
  <r>
    <s v="511d1d6c-4618-46ea-9f2c-6002b74c1333"/>
    <x v="371"/>
    <s v="d1939277-3da4-4c93-8b2d-8a260faee9bc"/>
    <s v="42d8095a-9949-47c7-87ed-57027fb657ae"/>
    <d v="2022-03-05T00:00:00"/>
    <s v="Eco"/>
    <x v="5008"/>
    <x v="3"/>
    <s v="South Joseph"/>
    <s v="OffSup"/>
    <s v="Bkcs"/>
    <n v="657.8"/>
    <n v="6"/>
    <n v="109.63333333333333"/>
    <x v="1"/>
    <x v="0"/>
    <x v="1"/>
  </r>
  <r>
    <s v="ebe5661f-903b-4299-8008-f8d4bdbd2cb9"/>
    <x v="60"/>
    <s v="b15fe83a-5297-4bb7-8cf7-1d41f8316ec0"/>
    <s v="1b8702ef-a983-4c22-91f8-3944eb9549ab"/>
    <d v="2025-01-23T00:00:00"/>
    <s v="Eco"/>
    <x v="5009"/>
    <x v="3"/>
    <s v="South Lisaberg"/>
    <s v="Tech"/>
    <s v="Bkcs"/>
    <n v="1352.1"/>
    <n v="4"/>
    <n v="338.02499999999998"/>
    <x v="0"/>
    <x v="0"/>
    <x v="1"/>
  </r>
  <r>
    <s v="54f13e69-447e-44ea-9597-fafbc0836451"/>
    <x v="450"/>
    <s v="6966294a-d8a0-4d30-a00b-c8d4785988aa"/>
    <s v="618ff7bd-7851-4850-9b61-a99a2d19530f"/>
    <d v="2020-05-11T00:00:00"/>
    <s v="Eco"/>
    <x v="5010"/>
    <x v="1"/>
    <s v="East Angela"/>
    <s v="OffSup"/>
    <s v="Bkcs"/>
    <n v="4815.76"/>
    <n v="4"/>
    <n v="1203.94"/>
    <x v="1"/>
    <x v="0"/>
    <x v="1"/>
  </r>
  <r>
    <s v="c93ac7bd-a78b-4fe7-99b4-2047d3e5ff61"/>
    <x v="1473"/>
    <s v="29a539fa-df28-4bf4-92e9-647a5a61b4c4"/>
    <s v="709ea88f-8fae-4fee-b25e-b195ef296808"/>
    <d v="2021-10-07T00:00:00"/>
    <s v="Eco"/>
    <x v="5011"/>
    <x v="2"/>
    <s v="Atkinsonberg"/>
    <s v="Tech"/>
    <s v="Bkcs"/>
    <n v="1146.47"/>
    <n v="2"/>
    <n v="573.23500000000001"/>
    <x v="0"/>
    <x v="0"/>
    <x v="0"/>
  </r>
  <r>
    <s v="21d1011c-71c7-4334-a9ad-7e5f700e34f0"/>
    <x v="756"/>
    <s v="d11739c0-96f4-4cb1-aa07-ab977e3966e6"/>
    <s v="f87c1479-6fc3-46b1-bac2-9f2750a1fac3"/>
    <d v="2023-01-08T00:00:00"/>
    <s v="Exp"/>
    <x v="5012"/>
    <x v="2"/>
    <s v="South Feliciaview"/>
    <s v="OffSup"/>
    <s v="Fstnrs"/>
    <n v="626.04"/>
    <n v="1"/>
    <n v="626.04"/>
    <x v="1"/>
    <x v="1"/>
    <x v="1"/>
  </r>
  <r>
    <s v="612e95d6-35de-4143-8112-6e46ba20cc92"/>
    <x v="624"/>
    <s v="16716cf3-50ef-4ee1-a9bb-befa2a039018"/>
    <s v="d915a482-4a6a-4fdc-9ac9-faa59a686af5"/>
    <d v="2022-08-13T00:00:00"/>
    <s v="Exp"/>
    <x v="5013"/>
    <x v="2"/>
    <s v="Gatesburgh"/>
    <s v="Furn"/>
    <s v="Bndrs"/>
    <n v="1597.75"/>
    <n v="7"/>
    <n v="228.25"/>
    <x v="2"/>
    <x v="3"/>
    <x v="1"/>
  </r>
  <r>
    <s v="f9618a9e-1525-4f4d-a64f-e797c822edfb"/>
    <x v="1069"/>
    <s v="8e59d5f9-83f0-43dc-8976-21b7593136c9"/>
    <s v="0a925b61-ed97-4654-8221-5c7d58e72a81"/>
    <d v="2024-02-10T00:00:00"/>
    <s v="Std"/>
    <x v="5014"/>
    <x v="1"/>
    <s v="New Robertside"/>
    <s v="Tech"/>
    <s v="Phns"/>
    <n v="114.26"/>
    <n v="1"/>
    <n v="114.26"/>
    <x v="0"/>
    <x v="4"/>
    <x v="0"/>
  </r>
  <r>
    <s v="6840a605-e799-4b60-ab15-b67ab4b42ca6"/>
    <x v="454"/>
    <s v="67d9f9af-0693-4a9d-8b7a-ce88d10f51e0"/>
    <s v="6db17dda-4495-4a97-acc6-fe781edfdf77"/>
    <d v="2022-06-16T00:00:00"/>
    <s v="Std"/>
    <x v="5015"/>
    <x v="3"/>
    <s v="Mcculloughview"/>
    <s v="OffSup"/>
    <s v="Fstnrs"/>
    <n v="939.4"/>
    <n v="5"/>
    <n v="187.88"/>
    <x v="1"/>
    <x v="1"/>
    <x v="1"/>
  </r>
  <r>
    <s v="67395625-1de1-4a6d-a088-a7b6b6bdf266"/>
    <x v="729"/>
    <s v="495ba907-0e54-4ebb-87b4-66354b2308ab"/>
    <s v="b6afe46a-11f8-4181-94d6-177b2fc718e0"/>
    <d v="2023-08-14T00:00:00"/>
    <s v="Std"/>
    <x v="5016"/>
    <x v="2"/>
    <s v="Lake Erinfurt"/>
    <s v="OffSup"/>
    <s v="Fstnrs"/>
    <n v="1444.48"/>
    <n v="7"/>
    <n v="206.35428571428571"/>
    <x v="1"/>
    <x v="1"/>
    <x v="0"/>
  </r>
  <r>
    <s v="5337a9e9-effe-42df-9eda-cc4c51926bb0"/>
    <x v="1263"/>
    <s v="39cafb6e-5645-45d5-b9e8-02a8eecd11a4"/>
    <s v="e54d235a-7670-4372-981f-39fcd040b811"/>
    <d v="2021-03-26T00:00:00"/>
    <s v="Exp"/>
    <x v="5017"/>
    <x v="2"/>
    <s v="East Laurie"/>
    <s v="OffSup"/>
    <s v="Fstnrs"/>
    <n v="3639.1"/>
    <n v="7"/>
    <n v="519.87142857142851"/>
    <x v="1"/>
    <x v="1"/>
    <x v="0"/>
  </r>
  <r>
    <s v="5a76bece-36b7-4ec2-821f-fdcb86c6b8e5"/>
    <x v="1554"/>
    <s v="b1e5ed21-94b6-4444-94f7-fdb1f30bd6ee"/>
    <s v="ce14fbc7-18b4-4d10-a46e-0390a1c97b41"/>
    <d v="2021-11-06T00:00:00"/>
    <s v="Eco"/>
    <x v="5018"/>
    <x v="1"/>
    <s v="East Hannah"/>
    <s v="Tech"/>
    <s v="Bkcs"/>
    <n v="1788.82"/>
    <n v="6"/>
    <n v="298.13666666666666"/>
    <x v="0"/>
    <x v="0"/>
    <x v="0"/>
  </r>
  <r>
    <s v="c1712946-5301-4a7b-9afb-d9d650e57a68"/>
    <x v="733"/>
    <s v="32abd7bc-14ba-4c7e-aa6a-eca573d7226b"/>
    <s v="ed89d3cd-c8e5-4bb4-a093-881cc38fba37"/>
    <d v="2020-03-02T00:00:00"/>
    <s v="Std"/>
    <x v="5019"/>
    <x v="2"/>
    <s v="Port Sarahbury"/>
    <s v="Tech"/>
    <s v="Phns"/>
    <n v="3748.95"/>
    <n v="6"/>
    <n v="624.82499999999993"/>
    <x v="0"/>
    <x v="4"/>
    <x v="1"/>
  </r>
  <r>
    <s v="b72dbd9d-2a6f-4158-adcd-2aace4c3ba6f"/>
    <x v="1417"/>
    <s v="3c3f0585-7a41-4f39-8d12-2e292d1d69be"/>
    <s v="4e177128-9f0e-4318-b148-8dc12ce2e7ae"/>
    <d v="2020-09-30T00:00:00"/>
    <s v="Exp"/>
    <x v="5020"/>
    <x v="1"/>
    <s v="Heatherland"/>
    <s v="OffSup"/>
    <s v="Bkcs"/>
    <n v="1310.1400000000001"/>
    <n v="7"/>
    <n v="187.16285714285715"/>
    <x v="1"/>
    <x v="0"/>
    <x v="0"/>
  </r>
  <r>
    <s v="550689ed-2df9-4bb6-a7f6-9d08dac59b00"/>
    <x v="508"/>
    <s v="fed7bec4-9eb6-4595-93ad-bba0d2ae91c8"/>
    <s v="f74249ac-2553-4b33-b5a3-815a1c5aebdd"/>
    <d v="2024-01-13T00:00:00"/>
    <s v="Exp"/>
    <x v="5021"/>
    <x v="0"/>
    <s v="East Gregoryfurt"/>
    <s v="Tech"/>
    <s v="Fstnrs"/>
    <n v="4022.54"/>
    <n v="3"/>
    <n v="1340.8466666666666"/>
    <x v="0"/>
    <x v="1"/>
    <x v="0"/>
  </r>
  <r>
    <s v="3519372b-cd52-4b7c-a615-3018f0f623d0"/>
    <x v="24"/>
    <s v="5e882269-b19a-4ad1-bcae-08e125be93f4"/>
    <s v="1b1dcf5f-97d8-414f-bb93-e12345778ae6"/>
    <d v="2022-01-29T00:00:00"/>
    <s v="Eco"/>
    <x v="4512"/>
    <x v="2"/>
    <s v="Atkinschester"/>
    <s v="OffSup"/>
    <s v="Acc"/>
    <n v="339.99"/>
    <n v="2"/>
    <n v="169.995"/>
    <x v="1"/>
    <x v="2"/>
    <x v="0"/>
  </r>
  <r>
    <s v="404e1f70-a578-49bc-b1a0-e8dac9fb2855"/>
    <x v="20"/>
    <s v="7322dd71-c5a5-49eb-bcc9-536d101ccdda"/>
    <s v="f76ef313-f32c-4314-9c7a-fed703fe1836"/>
    <d v="2023-08-26T00:00:00"/>
    <s v="Exp"/>
    <x v="5022"/>
    <x v="3"/>
    <s v="East Coleborough"/>
    <s v="Tech"/>
    <s v="Phns"/>
    <n v="975.46"/>
    <n v="8"/>
    <n v="121.9325"/>
    <x v="0"/>
    <x v="4"/>
    <x v="0"/>
  </r>
  <r>
    <s v="459b884b-e546-464a-88aa-64bbe6271950"/>
    <x v="1407"/>
    <s v="554bceb2-2e53-495c-bd4d-05dfe7ff8c85"/>
    <s v="9ded3dd5-29e4-4e8e-bb52-1ffda57b531a"/>
    <d v="2020-12-13T00:00:00"/>
    <s v="Eco"/>
    <x v="5023"/>
    <x v="0"/>
    <s v="East Linda"/>
    <s v="OffSup"/>
    <s v="Fstnrs"/>
    <n v="548.13"/>
    <n v="10"/>
    <n v="54.813000000000002"/>
    <x v="1"/>
    <x v="1"/>
    <x v="0"/>
  </r>
  <r>
    <s v="8c0e4dd2-981d-4844-a430-ebd1d9666f34"/>
    <x v="326"/>
    <s v="c7c32ec8-2bef-4db4-8de7-92fa76627f6f"/>
    <s v="a1a7f7af-395e-4783-8cf2-f626618e5a02"/>
    <d v="2024-07-30T00:00:00"/>
    <s v="Exp"/>
    <x v="5024"/>
    <x v="2"/>
    <s v="Loganchester"/>
    <s v="Tech"/>
    <s v="Phns"/>
    <n v="1150.56"/>
    <n v="2"/>
    <n v="575.28"/>
    <x v="0"/>
    <x v="4"/>
    <x v="1"/>
  </r>
  <r>
    <s v="bbe7209e-8d2f-429d-bc44-eed659e301ba"/>
    <x v="1144"/>
    <s v="68b344c1-8eec-4cea-9cb4-a50652714221"/>
    <s v="6c019557-d4a7-4e56-a528-ac0c5e4213c9"/>
    <d v="2023-09-12T00:00:00"/>
    <s v="Exp"/>
    <x v="5025"/>
    <x v="3"/>
    <s v="Carrfort"/>
    <s v="Furn"/>
    <s v="Bkcs"/>
    <n v="2600.31"/>
    <n v="10"/>
    <n v="260.03100000000001"/>
    <x v="2"/>
    <x v="0"/>
    <x v="1"/>
  </r>
  <r>
    <s v="39fd52d9-4174-497d-9bd9-9174d54314a3"/>
    <x v="1133"/>
    <s v="e5adb192-4d25-4ab1-bab2-807e9ed3ae01"/>
    <s v="08c6b837-981b-4ec4-ba9a-135eab59b74e"/>
    <d v="2022-01-08T00:00:00"/>
    <s v="Exp"/>
    <x v="5026"/>
    <x v="0"/>
    <s v="Juliemouth"/>
    <s v="Furn"/>
    <s v="Bndrs"/>
    <n v="4002.04"/>
    <n v="6"/>
    <n v="667.00666666666666"/>
    <x v="2"/>
    <x v="3"/>
    <x v="1"/>
  </r>
  <r>
    <s v="2b0094a7-5e60-4376-8573-9e37f937a2f1"/>
    <x v="287"/>
    <s v="942e8127-a856-416c-b671-f3583afb4aeb"/>
    <s v="940a7ffb-bdb7-47c7-be87-a323b86f4e13"/>
    <d v="2024-01-10T00:00:00"/>
    <s v="Eco"/>
    <x v="5027"/>
    <x v="0"/>
    <s v="Delgadostad"/>
    <s v="Furn"/>
    <s v="Bkcs"/>
    <n v="3483.08"/>
    <n v="5"/>
    <n v="696.61599999999999"/>
    <x v="2"/>
    <x v="0"/>
    <x v="0"/>
  </r>
  <r>
    <s v="b2425e8e-8aa8-4664-b421-eaaa049dbc21"/>
    <x v="815"/>
    <s v="9f19e576-bba4-4a1e-a76e-31c49b9f18e7"/>
    <s v="868374d5-df80-476d-a639-171a5fd1e64c"/>
    <d v="2022-05-29T00:00:00"/>
    <s v="Std"/>
    <x v="5028"/>
    <x v="1"/>
    <s v="Lambborough"/>
    <s v="Furn"/>
    <s v="Phns"/>
    <n v="4668.59"/>
    <n v="6"/>
    <n v="778.09833333333336"/>
    <x v="2"/>
    <x v="4"/>
    <x v="0"/>
  </r>
  <r>
    <s v="d61331d9-2c6d-4a77-b5a2-f1b1ec3909ad"/>
    <x v="1724"/>
    <s v="9712e5d6-64a0-49d1-a359-75a50417ef08"/>
    <s v="f8ca6d18-8524-495c-a5ee-eb6298018ea3"/>
    <d v="2023-01-24T00:00:00"/>
    <s v="Exp"/>
    <x v="5029"/>
    <x v="0"/>
    <s v="Lanceburgh"/>
    <s v="Tech"/>
    <s v="Bkcs"/>
    <n v="1777.11"/>
    <n v="3"/>
    <n v="592.37"/>
    <x v="0"/>
    <x v="0"/>
    <x v="1"/>
  </r>
  <r>
    <s v="c7e9bd26-6e5b-48b2-951b-ac93e2e3126a"/>
    <x v="1378"/>
    <s v="8c4a94e6-2ec6-4227-ab1d-72a9016387e7"/>
    <s v="d790dd6b-b97d-4c16-9438-4ab73a07e80e"/>
    <d v="2023-08-19T00:00:00"/>
    <s v="Std"/>
    <x v="5030"/>
    <x v="3"/>
    <s v="South Juliemouth"/>
    <s v="Tech"/>
    <s v="Acc"/>
    <n v="1852.63"/>
    <n v="2"/>
    <n v="926.31500000000005"/>
    <x v="0"/>
    <x v="2"/>
    <x v="0"/>
  </r>
  <r>
    <s v="d38c6cba-2b59-4231-b9e1-ad37b36684c8"/>
    <x v="969"/>
    <s v="56f23b6c-a4c6-4d6c-b43e-230db9878151"/>
    <s v="6724be48-d9cb-40dc-bc56-8520d20baa13"/>
    <d v="2019-05-08T00:00:00"/>
    <s v="Eco"/>
    <x v="5031"/>
    <x v="3"/>
    <s v="Lake Desiree"/>
    <s v="Furn"/>
    <s v="Acc"/>
    <n v="3158.06"/>
    <n v="7"/>
    <n v="451.15142857142854"/>
    <x v="2"/>
    <x v="2"/>
    <x v="1"/>
  </r>
  <r>
    <s v="6dc2f1db-8099-43f3-993a-b6e64e91128b"/>
    <x v="991"/>
    <s v="2e800262-62a0-4114-8d63-7e7eacddd2b0"/>
    <s v="31a1fa59-e2c3-4984-9175-942b6ed229de"/>
    <d v="2020-04-22T00:00:00"/>
    <s v="Exp"/>
    <x v="5032"/>
    <x v="2"/>
    <s v="Cassidyberg"/>
    <s v="OffSup"/>
    <s v="Acc"/>
    <n v="3663.62"/>
    <n v="1"/>
    <n v="3663.62"/>
    <x v="1"/>
    <x v="2"/>
    <x v="1"/>
  </r>
  <r>
    <s v="73ffd818-78c4-454c-9dcb-3d26635c8ed5"/>
    <x v="382"/>
    <s v="74d6ac24-dfd3-4ef9-8db1-5d08d5e35bb6"/>
    <s v="9bd2a6d5-6e34-4a72-84f0-4f7c585165f7"/>
    <d v="2021-09-26T00:00:00"/>
    <s v="Std"/>
    <x v="5033"/>
    <x v="0"/>
    <s v="Bowmanstad"/>
    <s v="OffSup"/>
    <s v="Bkcs"/>
    <n v="4195.68"/>
    <n v="2"/>
    <n v="2097.84"/>
    <x v="1"/>
    <x v="0"/>
    <x v="1"/>
  </r>
  <r>
    <s v="f8592b2e-485a-42d3-88a2-93569102b03e"/>
    <x v="1340"/>
    <s v="06664a7a-eca1-432c-8cd4-0135356bd333"/>
    <s v="0ae7125d-10ec-4438-8701-be4a8fe37057"/>
    <d v="2023-12-28T00:00:00"/>
    <s v="Eco"/>
    <x v="5034"/>
    <x v="1"/>
    <s v="West Kara"/>
    <s v="OffSup"/>
    <s v="Bkcs"/>
    <n v="767.07"/>
    <n v="1"/>
    <n v="767.07"/>
    <x v="1"/>
    <x v="0"/>
    <x v="0"/>
  </r>
  <r>
    <s v="ae0528fb-c4a0-40f1-a265-a373f5b71414"/>
    <x v="1348"/>
    <s v="c00ae305-3388-43ee-9557-4fddbc42a791"/>
    <s v="1f6ac334-5d63-4b0c-9ee5-4a9b1c8153df"/>
    <d v="2020-02-23T00:00:00"/>
    <s v="Std"/>
    <x v="1435"/>
    <x v="0"/>
    <s v="North Charles"/>
    <s v="Furn"/>
    <s v="Bkcs"/>
    <n v="2219.2600000000002"/>
    <n v="10"/>
    <n v="221.92600000000002"/>
    <x v="2"/>
    <x v="0"/>
    <x v="0"/>
  </r>
  <r>
    <s v="a90eaa1d-78d2-4a77-8a5a-9ef0d41a9b7e"/>
    <x v="29"/>
    <s v="3affb946-7480-40f7-9b40-1d0337fb7fa0"/>
    <s v="f385b7fb-7345-4e6c-be98-8bc9287ea6c6"/>
    <d v="2024-01-04T00:00:00"/>
    <s v="Exp"/>
    <x v="5035"/>
    <x v="3"/>
    <s v="Johnsonton"/>
    <s v="OffSup"/>
    <s v="Phns"/>
    <n v="931.55"/>
    <n v="6"/>
    <n v="155.25833333333333"/>
    <x v="1"/>
    <x v="4"/>
    <x v="1"/>
  </r>
  <r>
    <s v="403d6c15-c218-4691-8111-7bdd4e8825ae"/>
    <x v="1038"/>
    <s v="8533a9c7-fcf8-457d-9e00-2c7bc7b7e155"/>
    <s v="d6755f2b-4f29-4595-b708-0fd9f9b7d311"/>
    <d v="2021-03-15T00:00:00"/>
    <s v="Exp"/>
    <x v="5036"/>
    <x v="2"/>
    <s v="Stephaniemouth"/>
    <s v="Tech"/>
    <s v="Bkcs"/>
    <n v="1673.95"/>
    <n v="10"/>
    <n v="167.39500000000001"/>
    <x v="0"/>
    <x v="0"/>
    <x v="0"/>
  </r>
  <r>
    <s v="c5988587-15b4-4752-bf17-6e7607e6506e"/>
    <x v="1607"/>
    <s v="a6851d00-2f58-4ac1-abe3-98123fa650cb"/>
    <s v="6c0d77d7-ba75-4906-a7d0-0e1cbb6efc31"/>
    <d v="2023-11-15T00:00:00"/>
    <s v="Exp"/>
    <x v="5037"/>
    <x v="2"/>
    <s v="Chadborough"/>
    <s v="Tech"/>
    <s v="Bkcs"/>
    <n v="2058.17"/>
    <n v="2"/>
    <n v="1029.085"/>
    <x v="0"/>
    <x v="0"/>
    <x v="1"/>
  </r>
  <r>
    <s v="c06e5cef-748c-45cb-85e6-327ac63d57b8"/>
    <x v="259"/>
    <s v="665f828a-069d-4436-805b-f611acecae1c"/>
    <s v="8854971f-073a-446b-928c-0c9461ec5aaa"/>
    <d v="2024-04-19T00:00:00"/>
    <s v="Std"/>
    <x v="5038"/>
    <x v="2"/>
    <s v="Lake Kristenhaven"/>
    <s v="OffSup"/>
    <s v="Bkcs"/>
    <n v="183.1"/>
    <n v="5"/>
    <n v="36.619999999999997"/>
    <x v="1"/>
    <x v="0"/>
    <x v="0"/>
  </r>
  <r>
    <s v="3872f865-db37-472e-842e-966923196476"/>
    <x v="624"/>
    <s v="7931b615-8a08-4213-9a05-834ffaeeb719"/>
    <s v="cfcc337a-af04-48ee-9556-9df2763e6831"/>
    <d v="2023-03-15T00:00:00"/>
    <s v="Eco"/>
    <x v="5039"/>
    <x v="3"/>
    <s v="New Kathy"/>
    <s v="Tech"/>
    <s v="Fstnrs"/>
    <n v="807.91"/>
    <n v="4"/>
    <n v="201.97749999999999"/>
    <x v="0"/>
    <x v="1"/>
    <x v="0"/>
  </r>
  <r>
    <s v="90aac19f-e2a5-496e-8ca6-cf4170e0c2db"/>
    <x v="368"/>
    <s v="12252c35-0a89-4fa6-b011-d9f4c297396f"/>
    <s v="bda997fa-4296-40b0-89e9-93aad7178bc7"/>
    <d v="2024-04-07T00:00:00"/>
    <s v="Exp"/>
    <x v="5040"/>
    <x v="3"/>
    <s v="East Jason"/>
    <s v="Tech"/>
    <s v="Fstnrs"/>
    <n v="3245.62"/>
    <n v="5"/>
    <n v="649.12400000000002"/>
    <x v="0"/>
    <x v="1"/>
    <x v="1"/>
  </r>
  <r>
    <s v="03a574d0-d9ec-403b-bc40-c18b67c78d58"/>
    <x v="243"/>
    <s v="55e94543-e336-473f-aec4-8bfe2b0c192a"/>
    <s v="cceb7293-a91e-4c9f-b2b5-fd92384dff88"/>
    <d v="2022-06-13T00:00:00"/>
    <s v="Std"/>
    <x v="5041"/>
    <x v="1"/>
    <s v="Josephmouth"/>
    <s v="Furn"/>
    <s v="Acc"/>
    <n v="1905.35"/>
    <n v="10"/>
    <n v="190.535"/>
    <x v="2"/>
    <x v="2"/>
    <x v="1"/>
  </r>
  <r>
    <s v="bd8ce661-939a-4550-bfaf-07cddad30311"/>
    <x v="686"/>
    <s v="33d03750-560e-467a-aa3c-18a5316564e1"/>
    <s v="d00cce8d-a107-4635-a2b6-58445d8f57a3"/>
    <d v="2022-10-23T00:00:00"/>
    <s v="Std"/>
    <x v="5042"/>
    <x v="0"/>
    <s v="Holderfurt"/>
    <s v="Furn"/>
    <s v="Bkcs"/>
    <n v="1524.51"/>
    <n v="10"/>
    <n v="152.45099999999999"/>
    <x v="2"/>
    <x v="0"/>
    <x v="0"/>
  </r>
  <r>
    <s v="ef16159d-9d46-4b14-9499-d9ab17afbee8"/>
    <x v="1517"/>
    <s v="e031d015-ff97-4225-8b6b-c01091871a9e"/>
    <s v="070f9a02-961f-4cbd-93ea-a71dec63c799"/>
    <d v="2023-04-15T00:00:00"/>
    <s v="Exp"/>
    <x v="4854"/>
    <x v="0"/>
    <s v="Watsonberg"/>
    <s v="OffSup"/>
    <s v="Acc"/>
    <n v="1195.26"/>
    <n v="3"/>
    <n v="398.42"/>
    <x v="1"/>
    <x v="2"/>
    <x v="1"/>
  </r>
  <r>
    <s v="3a83a031-aa70-49fc-87f4-c0b83730f147"/>
    <x v="1656"/>
    <s v="785878b3-437f-4cee-995d-4ac940bb1b4d"/>
    <s v="2a6d27ed-7e8d-4779-b3f5-5e5d41041f0b"/>
    <d v="2022-02-06T00:00:00"/>
    <s v="Eco"/>
    <x v="5043"/>
    <x v="0"/>
    <s v="Wilsonville"/>
    <s v="OffSup"/>
    <s v="Bndrs"/>
    <n v="165.88"/>
    <n v="3"/>
    <n v="55.293333333333329"/>
    <x v="1"/>
    <x v="3"/>
    <x v="0"/>
  </r>
  <r>
    <s v="70804702-5150-456e-85e6-34dc37a186b4"/>
    <x v="1550"/>
    <s v="816c2e80-fd06-4f09-8c96-e240af6a9652"/>
    <s v="b6a806bf-2e6e-492d-b551-55d39dd470cf"/>
    <d v="2021-12-15T00:00:00"/>
    <s v="Exp"/>
    <x v="5044"/>
    <x v="0"/>
    <s v="Brycemouth"/>
    <s v="OffSup"/>
    <s v="Phns"/>
    <n v="1343.6"/>
    <n v="3"/>
    <n v="447.86666666666662"/>
    <x v="1"/>
    <x v="4"/>
    <x v="0"/>
  </r>
  <r>
    <s v="572ff144-c5cc-495b-a3a3-550e6ccee861"/>
    <x v="1142"/>
    <s v="b20c1556-344a-4aa8-8291-f243cd6a67fe"/>
    <s v="dfd9efdd-69e3-4f72-b6ee-1105d6c319f4"/>
    <d v="2022-10-07T00:00:00"/>
    <s v="Eco"/>
    <x v="5045"/>
    <x v="3"/>
    <s v="Christopherbury"/>
    <s v="Furn"/>
    <s v="Bkcs"/>
    <n v="3306.9"/>
    <n v="9"/>
    <n v="367.43333333333334"/>
    <x v="2"/>
    <x v="0"/>
    <x v="0"/>
  </r>
  <r>
    <s v="55ee3a03-410e-4184-8436-f36aefbad06c"/>
    <x v="1550"/>
    <s v="a6dee669-5994-45b9-b973-d9537e9f660f"/>
    <s v="323384ac-eaeb-4e18-a951-4ef31263b23d"/>
    <d v="2021-04-02T00:00:00"/>
    <s v="Exp"/>
    <x v="5046"/>
    <x v="2"/>
    <s v="Moorebury"/>
    <s v="Furn"/>
    <s v="Fstnrs"/>
    <n v="2500.69"/>
    <n v="7"/>
    <n v="357.24142857142857"/>
    <x v="2"/>
    <x v="1"/>
    <x v="1"/>
  </r>
  <r>
    <s v="9e20738a-8489-4917-bce3-d600f361af69"/>
    <x v="701"/>
    <s v="ab2dbbe3-817e-4ffa-b381-5775bc31c806"/>
    <s v="aaa6352f-3f98-4d2b-8775-8ec1bf4ab173"/>
    <d v="2020-07-26T00:00:00"/>
    <s v="Exp"/>
    <x v="5047"/>
    <x v="1"/>
    <s v="West Alanport"/>
    <s v="Furn"/>
    <s v="Bndrs"/>
    <n v="704.65"/>
    <n v="6"/>
    <n v="117.44166666666666"/>
    <x v="2"/>
    <x v="3"/>
    <x v="1"/>
  </r>
  <r>
    <s v="33453f1f-8701-4c0f-acec-04d649ae6d20"/>
    <x v="1604"/>
    <s v="7508c0bd-eee3-406a-9126-591061e8a6e1"/>
    <s v="8f3fb1cf-9316-4237-b4b4-63a7ed9feccc"/>
    <d v="2024-05-19T00:00:00"/>
    <s v="Eco"/>
    <x v="5048"/>
    <x v="2"/>
    <s v="East Daisy"/>
    <s v="Tech"/>
    <s v="Phns"/>
    <n v="1290.74"/>
    <n v="1"/>
    <n v="1290.74"/>
    <x v="0"/>
    <x v="4"/>
    <x v="1"/>
  </r>
  <r>
    <s v="fd11510a-8fe6-4ade-b74a-5e49ca601cb9"/>
    <x v="359"/>
    <s v="0d76a472-a70d-4c19-9716-fd24fbe03265"/>
    <s v="616a0888-1142-4e38-ad29-5ba9b20d84e8"/>
    <d v="2024-04-11T00:00:00"/>
    <s v="Eco"/>
    <x v="5049"/>
    <x v="0"/>
    <s v="East Nicholasbury"/>
    <s v="OffSup"/>
    <s v="Fstnrs"/>
    <n v="149.86000000000001"/>
    <n v="4"/>
    <n v="37.465000000000003"/>
    <x v="1"/>
    <x v="1"/>
    <x v="1"/>
  </r>
  <r>
    <s v="baf53a36-093b-4026-9f23-41f4211c745d"/>
    <x v="1697"/>
    <s v="201f1835-c3bc-48a2-beb1-3195032e4742"/>
    <s v="b63befeb-5224-4f84-b131-317521b8b251"/>
    <d v="2023-07-02T00:00:00"/>
    <s v="Exp"/>
    <x v="5050"/>
    <x v="3"/>
    <s v="Jenningsburgh"/>
    <s v="Tech"/>
    <s v="Phns"/>
    <n v="182.34"/>
    <n v="1"/>
    <n v="182.34"/>
    <x v="0"/>
    <x v="4"/>
    <x v="0"/>
  </r>
  <r>
    <s v="c2568f4f-2d12-4d88-bba5-431ea6d177b0"/>
    <x v="231"/>
    <s v="f9bc5176-53cb-4fcf-8a68-f9c33825eac1"/>
    <s v="86793388-f83c-4832-b339-fe6750cc5a3b"/>
    <d v="2020-01-11T00:00:00"/>
    <s v="Eco"/>
    <x v="5051"/>
    <x v="1"/>
    <s v="Matthewview"/>
    <s v="Tech"/>
    <s v="Acc"/>
    <n v="4229.07"/>
    <n v="5"/>
    <n v="845.81399999999996"/>
    <x v="0"/>
    <x v="2"/>
    <x v="1"/>
  </r>
  <r>
    <s v="f0d4dc93-b788-41cc-8682-c0218ee16c0b"/>
    <x v="907"/>
    <s v="3d0750ad-4331-422a-8436-a85af86cc622"/>
    <s v="aecae057-6dd9-4c24-a61b-95122572dee6"/>
    <d v="2023-12-28T00:00:00"/>
    <s v="Exp"/>
    <x v="5052"/>
    <x v="3"/>
    <s v="North Kennethbury"/>
    <s v="Furn"/>
    <s v="Acc"/>
    <n v="509.58"/>
    <n v="4"/>
    <n v="127.395"/>
    <x v="2"/>
    <x v="2"/>
    <x v="0"/>
  </r>
  <r>
    <s v="bfc38199-c128-4173-8e4e-42f4c6c2c4b8"/>
    <x v="1271"/>
    <s v="80f2d878-dd26-48d2-b59e-5c1017cc12ee"/>
    <s v="26cda9d1-317c-40e1-bbcb-5266f443f797"/>
    <d v="2022-07-13T00:00:00"/>
    <s v="Exp"/>
    <x v="5053"/>
    <x v="0"/>
    <s v="North Gabriellestad"/>
    <s v="Tech"/>
    <s v="Bndrs"/>
    <n v="4154.2700000000004"/>
    <n v="8"/>
    <n v="519.28375000000005"/>
    <x v="0"/>
    <x v="3"/>
    <x v="0"/>
  </r>
  <r>
    <s v="a1a25b43-aa38-4b7f-8bab-60cf64389ccc"/>
    <x v="1422"/>
    <s v="0568e8d5-4879-402b-aed2-fea89e601c0f"/>
    <s v="d3e62971-ea06-4258-ae7b-deddfceb5dc1"/>
    <d v="2022-02-03T00:00:00"/>
    <s v="Eco"/>
    <x v="5054"/>
    <x v="1"/>
    <s v="Debraside"/>
    <s v="OffSup"/>
    <s v="Fstnrs"/>
    <n v="3353.7"/>
    <n v="8"/>
    <n v="419.21249999999998"/>
    <x v="1"/>
    <x v="1"/>
    <x v="1"/>
  </r>
  <r>
    <s v="0842af69-21c9-4328-ad57-85df1ed7361b"/>
    <x v="651"/>
    <s v="50fc3027-ae53-4e12-b1c6-3d096e937eeb"/>
    <s v="c59059ff-2b50-4a24-90fd-cfd9111eacdd"/>
    <d v="2023-10-14T00:00:00"/>
    <s v="Exp"/>
    <x v="5055"/>
    <x v="1"/>
    <s v="Fieldsbury"/>
    <s v="Tech"/>
    <s v="Bndrs"/>
    <n v="3387.08"/>
    <n v="10"/>
    <n v="338.70799999999997"/>
    <x v="0"/>
    <x v="3"/>
    <x v="1"/>
  </r>
  <r>
    <s v="ddd3469f-cde2-484f-b759-a131858d70b3"/>
    <x v="1237"/>
    <s v="ba551639-3745-4e6a-971f-6013b44ea587"/>
    <s v="520ac132-530a-48c3-9c49-8f3bf26f6b96"/>
    <d v="2021-11-21T00:00:00"/>
    <s v="Exp"/>
    <x v="5056"/>
    <x v="1"/>
    <s v="North Isabella"/>
    <s v="Tech"/>
    <s v="Acc"/>
    <n v="2638.55"/>
    <n v="4"/>
    <n v="659.63750000000005"/>
    <x v="0"/>
    <x v="2"/>
    <x v="1"/>
  </r>
  <r>
    <s v="568fc791-31b9-4ceb-9702-592fd0b0fb27"/>
    <x v="1278"/>
    <s v="2b772504-2c8b-4064-bda8-353c843583fe"/>
    <s v="7a5292c5-a605-46dd-b3f3-18d26b64027d"/>
    <d v="2020-08-25T00:00:00"/>
    <s v="Std"/>
    <x v="5057"/>
    <x v="1"/>
    <s v="East Tylerburgh"/>
    <s v="Tech"/>
    <s v="Fstnrs"/>
    <n v="4292.59"/>
    <n v="5"/>
    <n v="858.51800000000003"/>
    <x v="0"/>
    <x v="1"/>
    <x v="1"/>
  </r>
  <r>
    <s v="cbd19cf0-4006-4975-aa43-adecdeeb56ee"/>
    <x v="66"/>
    <s v="52714b50-4b3b-4d11-9f54-0a1b9f9a9c1c"/>
    <s v="c2ce6de0-cf88-424e-a0be-4eb2b879ef00"/>
    <d v="2020-06-12T00:00:00"/>
    <s v="Exp"/>
    <x v="5058"/>
    <x v="1"/>
    <s v="North Vickie"/>
    <s v="Furn"/>
    <s v="Fstnrs"/>
    <n v="2708.46"/>
    <n v="10"/>
    <n v="270.846"/>
    <x v="2"/>
    <x v="1"/>
    <x v="0"/>
  </r>
  <r>
    <s v="40e6725c-88f8-4c6d-8aa4-c50aefa5a9a4"/>
    <x v="770"/>
    <s v="fecdda41-52c9-4c7e-9dcd-7f7243502983"/>
    <s v="fea683c5-0d28-46fd-81b5-b1e9080f6875"/>
    <d v="2024-03-23T00:00:00"/>
    <s v="Std"/>
    <x v="5059"/>
    <x v="0"/>
    <s v="Port Richardmouth"/>
    <s v="Tech"/>
    <s v="Fstnrs"/>
    <n v="1432.36"/>
    <n v="3"/>
    <n v="477.45333333333332"/>
    <x v="0"/>
    <x v="1"/>
    <x v="1"/>
  </r>
  <r>
    <s v="1b757b90-4390-4b25-b0e2-b05214cb0927"/>
    <x v="357"/>
    <s v="1a030f3d-d362-4505-b09f-99c98e6ad7eb"/>
    <s v="60a640a3-ccd8-4264-8539-7eb9655975d9"/>
    <d v="2020-09-05T00:00:00"/>
    <s v="Std"/>
    <x v="5060"/>
    <x v="0"/>
    <s v="Port Melissaville"/>
    <s v="Furn"/>
    <s v="Bkcs"/>
    <n v="605.75"/>
    <n v="5"/>
    <n v="121.15"/>
    <x v="2"/>
    <x v="0"/>
    <x v="1"/>
  </r>
  <r>
    <s v="9fc025fd-47ae-49fc-a301-9335663257f5"/>
    <x v="945"/>
    <s v="5e583434-ca00-44d6-bf39-4045542cf25d"/>
    <s v="166663a2-2fe1-4ae9-85c7-8ca2f4c4994b"/>
    <d v="2021-04-06T00:00:00"/>
    <s v="Std"/>
    <x v="5061"/>
    <x v="3"/>
    <s v="Santosburgh"/>
    <s v="OffSup"/>
    <s v="Fstnrs"/>
    <n v="1203.32"/>
    <n v="1"/>
    <n v="1203.32"/>
    <x v="1"/>
    <x v="1"/>
    <x v="0"/>
  </r>
  <r>
    <s v="85f1e855-e0e8-4f3a-b1e1-3bb314a98045"/>
    <x v="574"/>
    <s v="04c17e8d-4cf0-4953-b171-c7badc1df046"/>
    <s v="dbc0f80e-1181-4388-aeb3-255648c638a9"/>
    <d v="2024-05-06T00:00:00"/>
    <s v="Eco"/>
    <x v="5062"/>
    <x v="3"/>
    <s v="East Daniel"/>
    <s v="Tech"/>
    <s v="Acc"/>
    <n v="4153.63"/>
    <n v="3"/>
    <n v="1384.5433333333333"/>
    <x v="0"/>
    <x v="2"/>
    <x v="0"/>
  </r>
  <r>
    <s v="6e81aa84-9dfe-4f18-a478-c6be612d92a8"/>
    <x v="97"/>
    <s v="c422942e-56a2-4b90-a20f-16eed876cb64"/>
    <s v="2e4f63af-d1e6-4a55-9d43-2aff90dcc49b"/>
    <d v="2021-06-25T00:00:00"/>
    <s v="Std"/>
    <x v="5063"/>
    <x v="2"/>
    <s v="Lake Stacy"/>
    <s v="Furn"/>
    <s v="Bkcs"/>
    <n v="2429.09"/>
    <n v="8"/>
    <n v="303.63625000000002"/>
    <x v="2"/>
    <x v="0"/>
    <x v="0"/>
  </r>
  <r>
    <s v="78f9dd58-e09b-4e17-830e-5bbb62e2c6f2"/>
    <x v="33"/>
    <s v="4b3ec537-2e15-425e-9a5e-7d7b5b60875d"/>
    <s v="889bd28a-ddac-4ba3-8cdb-8ff0f2efcd8a"/>
    <d v="2020-07-20T00:00:00"/>
    <s v="Std"/>
    <x v="5064"/>
    <x v="1"/>
    <s v="Olsenfurt"/>
    <s v="Tech"/>
    <s v="Bkcs"/>
    <n v="2186.19"/>
    <n v="2"/>
    <n v="1093.095"/>
    <x v="0"/>
    <x v="0"/>
    <x v="1"/>
  </r>
  <r>
    <s v="16bcb782-5a98-48da-bd09-49f2c76cbf15"/>
    <x v="1725"/>
    <s v="c73977b2-057a-4b16-bca0-ea0fe9fd4126"/>
    <s v="0cc30a60-1497-44e0-b9fa-39c223ef5cd0"/>
    <d v="2023-08-07T00:00:00"/>
    <s v="Eco"/>
    <x v="5065"/>
    <x v="1"/>
    <s v="Port Justinhaven"/>
    <s v="Tech"/>
    <s v="Acc"/>
    <n v="2208.1799999999998"/>
    <n v="10"/>
    <n v="220.81799999999998"/>
    <x v="0"/>
    <x v="2"/>
    <x v="1"/>
  </r>
  <r>
    <s v="98a263cb-28c1-4c46-bca0-40a06643d2a1"/>
    <x v="1247"/>
    <s v="6a55d120-80a0-4bb0-a6e7-c18483aab883"/>
    <s v="6a28448c-f2bc-44c1-ab0b-275e857bf0f7"/>
    <d v="2021-12-13T00:00:00"/>
    <s v="Std"/>
    <x v="5066"/>
    <x v="2"/>
    <s v="Ochoaborough"/>
    <s v="OffSup"/>
    <s v="Phns"/>
    <n v="3837.7"/>
    <n v="6"/>
    <n v="639.61666666666667"/>
    <x v="1"/>
    <x v="4"/>
    <x v="0"/>
  </r>
  <r>
    <s v="9e4a98da-f37b-4378-a056-f5aa6b26b312"/>
    <x v="815"/>
    <s v="ab9618ad-0b99-4a7a-a620-6b314fedfc82"/>
    <s v="f9fba70a-366f-4443-a48e-b9bda2796097"/>
    <d v="2021-09-12T00:00:00"/>
    <s v="Std"/>
    <x v="5067"/>
    <x v="1"/>
    <s v="Lake Christopherhaven"/>
    <s v="OffSup"/>
    <s v="Phns"/>
    <n v="3913.78"/>
    <n v="5"/>
    <n v="782.75600000000009"/>
    <x v="1"/>
    <x v="4"/>
    <x v="0"/>
  </r>
  <r>
    <s v="2ebcda6c-1603-4ce5-9a49-95cf1d923766"/>
    <x v="750"/>
    <s v="3ac10db3-cd1a-49c7-adeb-4eac2d5f48bc"/>
    <s v="878c7c62-99af-4d3d-a298-cb9a196e9314"/>
    <d v="2020-11-10T00:00:00"/>
    <s v="Exp"/>
    <x v="5068"/>
    <x v="0"/>
    <s v="Roachside"/>
    <s v="OffSup"/>
    <s v="Acc"/>
    <n v="1688.46"/>
    <n v="5"/>
    <n v="337.69200000000001"/>
    <x v="1"/>
    <x v="2"/>
    <x v="1"/>
  </r>
  <r>
    <s v="62e393fa-951b-4f62-8426-748a17d6d0f4"/>
    <x v="729"/>
    <s v="c03d8a17-0067-4f7d-9f8e-d5a89b39c793"/>
    <s v="e00e4a18-7234-42a2-84a4-6956567b76dc"/>
    <d v="2022-11-28T00:00:00"/>
    <s v="Std"/>
    <x v="5069"/>
    <x v="2"/>
    <s v="South Veronica"/>
    <s v="OffSup"/>
    <s v="Fstnrs"/>
    <n v="1486.76"/>
    <n v="4"/>
    <n v="371.69"/>
    <x v="1"/>
    <x v="1"/>
    <x v="0"/>
  </r>
  <r>
    <s v="da11212a-7645-491b-bf34-56d7da8a69e4"/>
    <x v="869"/>
    <s v="55881b61-1301-4f1e-afcb-2d4fd7067210"/>
    <s v="b15c0ad6-6011-4042-bab1-56ecb053f2d4"/>
    <d v="2022-06-09T00:00:00"/>
    <s v="Eco"/>
    <x v="5070"/>
    <x v="2"/>
    <s v="Christopherside"/>
    <s v="OffSup"/>
    <s v="Phns"/>
    <n v="2999.01"/>
    <n v="3"/>
    <n v="999.67000000000007"/>
    <x v="1"/>
    <x v="4"/>
    <x v="1"/>
  </r>
  <r>
    <s v="3e393746-8895-4a80-84e5-3f6e5408600e"/>
    <x v="1726"/>
    <s v="1220cd77-dcad-4973-b1e1-6bb9e1e6274f"/>
    <s v="6045c43e-1c32-448b-b0a0-a619921cc467"/>
    <d v="2021-02-04T00:00:00"/>
    <s v="Eco"/>
    <x v="5071"/>
    <x v="0"/>
    <s v="Michaelstad"/>
    <s v="Furn"/>
    <s v="Bkcs"/>
    <n v="935.66"/>
    <n v="4"/>
    <n v="233.91499999999999"/>
    <x v="2"/>
    <x v="0"/>
    <x v="0"/>
  </r>
  <r>
    <s v="146b83c0-39ca-4de3-b3d3-3e5a85813b0b"/>
    <x v="1700"/>
    <s v="371140f5-0962-457d-9b74-345e9677777a"/>
    <s v="c8b1cfe5-6d9f-4ff8-9635-5de2b51fb714"/>
    <d v="2020-08-24T00:00:00"/>
    <s v="Exp"/>
    <x v="5072"/>
    <x v="3"/>
    <s v="Brianville"/>
    <s v="OffSup"/>
    <s v="Fstnrs"/>
    <n v="2468.37"/>
    <n v="7"/>
    <n v="352.62428571428569"/>
    <x v="1"/>
    <x v="1"/>
    <x v="1"/>
  </r>
  <r>
    <s v="2cc86b08-c439-4e45-a4e3-14b0fe39885a"/>
    <x v="976"/>
    <s v="468d12ef-4dc6-4325-b491-5ceb89771e9b"/>
    <s v="6b0d9ae4-adf9-4940-be4b-341406dfe951"/>
    <d v="2020-03-29T00:00:00"/>
    <s v="Std"/>
    <x v="5073"/>
    <x v="1"/>
    <s v="Andreastad"/>
    <s v="Tech"/>
    <s v="Acc"/>
    <n v="2205.29"/>
    <n v="2"/>
    <n v="1102.645"/>
    <x v="0"/>
    <x v="2"/>
    <x v="0"/>
  </r>
  <r>
    <s v="2c6e04bc-5276-409b-bf2e-ce2f0a4ca8be"/>
    <x v="244"/>
    <s v="9f334bb4-8397-41f1-afac-087cd97523eb"/>
    <s v="400761c7-d8da-46fc-9501-f5f90b7835cc"/>
    <d v="2020-04-20T00:00:00"/>
    <s v="Std"/>
    <x v="5074"/>
    <x v="0"/>
    <s v="Josephhaven"/>
    <s v="Furn"/>
    <s v="Bkcs"/>
    <n v="1473.32"/>
    <n v="1"/>
    <n v="1473.32"/>
    <x v="2"/>
    <x v="0"/>
    <x v="1"/>
  </r>
  <r>
    <s v="62143a9f-4be6-4e50-8b43-d92356c8d4ae"/>
    <x v="356"/>
    <s v="c335fa87-4058-4b90-a3cc-ac91278c55e5"/>
    <s v="2f765787-e237-4053-ab7a-235194d873fa"/>
    <d v="2022-06-11T00:00:00"/>
    <s v="Eco"/>
    <x v="5075"/>
    <x v="2"/>
    <s v="Lake Autumn"/>
    <s v="OffSup"/>
    <s v="Phns"/>
    <n v="1752.37"/>
    <n v="3"/>
    <n v="584.12333333333333"/>
    <x v="1"/>
    <x v="4"/>
    <x v="1"/>
  </r>
  <r>
    <s v="9898fe9e-8757-4c0f-a94f-e407926e74c0"/>
    <x v="1727"/>
    <s v="4cc38f9f-d10e-4032-bdea-f0a166d44a0a"/>
    <s v="07827583-a0ba-42d0-b14f-0c9b62f78732"/>
    <d v="2020-01-24T00:00:00"/>
    <s v="Eco"/>
    <x v="5076"/>
    <x v="0"/>
    <s v="Powelltown"/>
    <s v="Tech"/>
    <s v="Bkcs"/>
    <n v="697.59"/>
    <n v="2"/>
    <n v="348.79500000000002"/>
    <x v="0"/>
    <x v="0"/>
    <x v="1"/>
  </r>
  <r>
    <s v="9890ebc1-b7c8-4062-a7a2-ca465ec37879"/>
    <x v="413"/>
    <s v="cc42a74c-1b04-4ad3-bc95-472827a71da7"/>
    <s v="c52187a5-eafb-440c-97b3-17fe315bb751"/>
    <d v="2023-07-15T00:00:00"/>
    <s v="Eco"/>
    <x v="5077"/>
    <x v="3"/>
    <s v="Rhondamouth"/>
    <s v="Tech"/>
    <s v="Fstnrs"/>
    <n v="4289.8999999999996"/>
    <n v="10"/>
    <n v="428.98999999999995"/>
    <x v="0"/>
    <x v="1"/>
    <x v="1"/>
  </r>
  <r>
    <s v="f403c998-9f25-407a-ae4f-30c2078b0ecc"/>
    <x v="1595"/>
    <s v="d5e94e80-7897-4d91-9aaf-534b7f25194a"/>
    <s v="efc2eaf8-13fe-4432-a5da-afcc899db73e"/>
    <d v="2022-11-26T00:00:00"/>
    <s v="Eco"/>
    <x v="5078"/>
    <x v="1"/>
    <s v="East Courtneybury"/>
    <s v="OffSup"/>
    <s v="Bkcs"/>
    <n v="4005.91"/>
    <n v="2"/>
    <n v="2002.9549999999999"/>
    <x v="1"/>
    <x v="0"/>
    <x v="1"/>
  </r>
  <r>
    <s v="47085b9c-3f22-4534-8e5b-ad168ffb949e"/>
    <x v="1538"/>
    <s v="9f6e85f8-ac1b-4a9d-9881-cba61a256aa2"/>
    <s v="ea025ccd-a2ff-4b40-976d-dc8b511ef052"/>
    <d v="2020-05-19T00:00:00"/>
    <s v="Eco"/>
    <x v="5079"/>
    <x v="3"/>
    <s v="New Stephanie"/>
    <s v="Tech"/>
    <s v="Acc"/>
    <n v="1717.61"/>
    <n v="3"/>
    <n v="572.53666666666663"/>
    <x v="0"/>
    <x v="2"/>
    <x v="1"/>
  </r>
  <r>
    <s v="ec30dda1-894b-4e8a-993a-972a4926558e"/>
    <x v="803"/>
    <s v="04f6ab07-d70f-4cf7-8019-63ea07650cd1"/>
    <s v="777ea04d-bde4-4f7e-bc17-08f624543a30"/>
    <d v="2019-06-14T00:00:00"/>
    <s v="Eco"/>
    <x v="5080"/>
    <x v="0"/>
    <s v="South Benjamin"/>
    <s v="Tech"/>
    <s v="Phns"/>
    <n v="1058.43"/>
    <n v="8"/>
    <n v="132.30375000000001"/>
    <x v="0"/>
    <x v="4"/>
    <x v="0"/>
  </r>
  <r>
    <s v="09cb2558-d1e6-45ae-b455-03a9b795c000"/>
    <x v="1050"/>
    <s v="2654cad0-6413-474d-96c6-00ab40bdd234"/>
    <s v="e975572a-fd18-4802-b777-2e606c40c250"/>
    <d v="2020-01-13T00:00:00"/>
    <s v="Std"/>
    <x v="5081"/>
    <x v="1"/>
    <s v="Lopezton"/>
    <s v="OffSup"/>
    <s v="Acc"/>
    <n v="4918.58"/>
    <n v="10"/>
    <n v="491.858"/>
    <x v="1"/>
    <x v="2"/>
    <x v="1"/>
  </r>
  <r>
    <s v="637a0c4d-a911-4815-8bcd-c27a980efa25"/>
    <x v="168"/>
    <s v="cae25c74-5f78-4704-be51-2b63c5814c8f"/>
    <s v="a84d6d24-7c31-4ed4-8c1e-2d84f8e9b28a"/>
    <d v="2023-11-27T00:00:00"/>
    <s v="Eco"/>
    <x v="5082"/>
    <x v="2"/>
    <s v="Timothyton"/>
    <s v="Tech"/>
    <s v="Bkcs"/>
    <n v="4259.71"/>
    <n v="10"/>
    <n v="425.971"/>
    <x v="0"/>
    <x v="0"/>
    <x v="0"/>
  </r>
  <r>
    <s v="9788b1f7-b7e3-44bb-93e1-16441da65287"/>
    <x v="468"/>
    <s v="c369dacd-0cb6-4b8f-aad9-ebe7dea2dda1"/>
    <s v="1aad4ea6-a34a-49e8-b35c-7d48d39e14f6"/>
    <d v="2021-11-23T00:00:00"/>
    <s v="Exp"/>
    <x v="5083"/>
    <x v="0"/>
    <s v="Zavalaburgh"/>
    <s v="Tech"/>
    <s v="Bkcs"/>
    <n v="2445.3000000000002"/>
    <n v="1"/>
    <n v="2445.3000000000002"/>
    <x v="0"/>
    <x v="0"/>
    <x v="0"/>
  </r>
  <r>
    <s v="d6f71bc1-fa75-4b1f-b27c-b96d23f8cf92"/>
    <x v="1402"/>
    <s v="2ced9bbd-f2d6-4d4b-b4a8-7dca904f809a"/>
    <s v="1fcb1c43-764f-4c2b-ba07-4134e2fbc6a5"/>
    <d v="2024-01-29T00:00:00"/>
    <s v="Eco"/>
    <x v="5084"/>
    <x v="1"/>
    <s v="Dawnstad"/>
    <s v="Tech"/>
    <s v="Bkcs"/>
    <n v="533.39"/>
    <n v="5"/>
    <n v="106.678"/>
    <x v="0"/>
    <x v="0"/>
    <x v="0"/>
  </r>
  <r>
    <s v="89189d32-131e-4fec-b9d5-5fa5043488af"/>
    <x v="1728"/>
    <s v="74cb33fd-51f0-4db6-8af9-347abc93b5eb"/>
    <s v="cb9907e9-7508-4799-8ac7-e2f42f992df2"/>
    <d v="2022-10-14T00:00:00"/>
    <s v="Std"/>
    <x v="5085"/>
    <x v="3"/>
    <s v="New Seanburgh"/>
    <s v="Furn"/>
    <s v="Bndrs"/>
    <n v="1006.88"/>
    <n v="10"/>
    <n v="100.688"/>
    <x v="2"/>
    <x v="3"/>
    <x v="1"/>
  </r>
  <r>
    <s v="4be75340-bd5c-49c4-aa28-04e68b6b55ab"/>
    <x v="1697"/>
    <s v="cab1015c-f19c-4fb4-8aec-9c0a85ff3ef1"/>
    <s v="1fa85969-5a63-4c4b-9211-6c6b560173af"/>
    <d v="2023-07-25T00:00:00"/>
    <s v="Exp"/>
    <x v="5086"/>
    <x v="2"/>
    <s v="Julieside"/>
    <s v="Tech"/>
    <s v="Acc"/>
    <n v="3674.21"/>
    <n v="5"/>
    <n v="734.84199999999998"/>
    <x v="0"/>
    <x v="2"/>
    <x v="1"/>
  </r>
  <r>
    <s v="5022c910-30fc-4d8e-86bc-6fb9a89560b1"/>
    <x v="1694"/>
    <s v="485816f2-b6dc-4309-a446-87e7aa32ed30"/>
    <s v="c4ba9747-6ec0-46ce-aecd-2a0109dd06bd"/>
    <d v="2020-01-14T00:00:00"/>
    <s v="Exp"/>
    <x v="5087"/>
    <x v="2"/>
    <s v="South Janicemouth"/>
    <s v="OffSup"/>
    <s v="Phns"/>
    <n v="3202.3"/>
    <n v="6"/>
    <n v="533.7166666666667"/>
    <x v="1"/>
    <x v="4"/>
    <x v="1"/>
  </r>
  <r>
    <s v="0ed0517b-3e01-4111-8c7e-85669fe1e61f"/>
    <x v="1729"/>
    <s v="979b7540-c8f3-4277-92d2-463c3da9fbdc"/>
    <s v="0ff0c757-6659-43f2-8f00-0e89903097fa"/>
    <d v="2023-03-01T00:00:00"/>
    <s v="Eco"/>
    <x v="5088"/>
    <x v="0"/>
    <s v="Jonathanshire"/>
    <s v="Tech"/>
    <s v="Fstnrs"/>
    <n v="1102.69"/>
    <n v="3"/>
    <n v="367.56333333333333"/>
    <x v="0"/>
    <x v="1"/>
    <x v="0"/>
  </r>
  <r>
    <s v="3bfc434e-bc66-4878-81a6-a4bba0fe8dd4"/>
    <x v="991"/>
    <s v="da9662ec-e07f-43f7-a7e8-c12e085fb90d"/>
    <s v="e785c351-81da-4398-abc2-1081496cdcb7"/>
    <d v="2019-10-06T00:00:00"/>
    <s v="Std"/>
    <x v="3589"/>
    <x v="3"/>
    <s v="Marshshire"/>
    <s v="OffSup"/>
    <s v="Bndrs"/>
    <n v="1676.39"/>
    <n v="2"/>
    <n v="838.19500000000005"/>
    <x v="1"/>
    <x v="3"/>
    <x v="0"/>
  </r>
  <r>
    <s v="b16b4687-952c-4117-9e8b-11a10e748708"/>
    <x v="64"/>
    <s v="75ee36df-fbe9-4a4b-a780-f10baab8556e"/>
    <s v="dd700723-3d5e-4afe-a77c-6467a76649a5"/>
    <d v="2021-09-27T00:00:00"/>
    <s v="Eco"/>
    <x v="5089"/>
    <x v="0"/>
    <s v="East Alexishaven"/>
    <s v="OffSup"/>
    <s v="Fstnrs"/>
    <n v="2334.9499999999998"/>
    <n v="1"/>
    <n v="2334.9499999999998"/>
    <x v="1"/>
    <x v="1"/>
    <x v="0"/>
  </r>
  <r>
    <s v="0b42078d-56d5-4575-85d4-fbc628c32a0d"/>
    <x v="1482"/>
    <s v="d4a8ce7e-7c45-4570-bd67-895e30ce342b"/>
    <s v="7ed694fb-4a4e-41c5-b791-f9eee717e3fd"/>
    <d v="2020-01-21T00:00:00"/>
    <s v="Eco"/>
    <x v="5090"/>
    <x v="0"/>
    <s v="West Joshua"/>
    <s v="Tech"/>
    <s v="Bndrs"/>
    <n v="3961.8"/>
    <n v="6"/>
    <n v="660.30000000000007"/>
    <x v="0"/>
    <x v="3"/>
    <x v="0"/>
  </r>
  <r>
    <s v="26a71c0a-7ef3-4d41-a51c-4f0d212f1358"/>
    <x v="695"/>
    <s v="dc9ab61c-096d-4c52-85d0-9ac7161a246f"/>
    <s v="a80740f0-99e1-4ec1-935e-7e9c783f4296"/>
    <d v="2021-06-13T00:00:00"/>
    <s v="Exp"/>
    <x v="1054"/>
    <x v="1"/>
    <s v="South Gary"/>
    <s v="Furn"/>
    <s v="Fstnrs"/>
    <n v="2665.2"/>
    <n v="2"/>
    <n v="1332.6"/>
    <x v="2"/>
    <x v="1"/>
    <x v="1"/>
  </r>
  <r>
    <s v="b51e4164-fbd0-4249-9bb4-ffcf2ea7be4c"/>
    <x v="1730"/>
    <s v="29915ed2-2f10-44c0-a90b-80ff87ea9e57"/>
    <s v="b31b9159-0655-4b84-b502-159d73de7159"/>
    <d v="2020-12-03T00:00:00"/>
    <s v="Eco"/>
    <x v="5091"/>
    <x v="3"/>
    <s v="Andrewstad"/>
    <s v="Furn"/>
    <s v="Fstnrs"/>
    <n v="3023.74"/>
    <n v="4"/>
    <n v="755.93499999999995"/>
    <x v="2"/>
    <x v="1"/>
    <x v="0"/>
  </r>
  <r>
    <s v="56b64d7a-9b5e-473e-91de-e45468ed76b5"/>
    <x v="314"/>
    <s v="41a3eac0-02c5-46a4-8136-68b3adc21552"/>
    <s v="27913c29-6775-4665-9ef2-0fef7b8fac54"/>
    <d v="2024-03-19T00:00:00"/>
    <s v="Exp"/>
    <x v="5092"/>
    <x v="1"/>
    <s v="Bradleyfurt"/>
    <s v="Furn"/>
    <s v="Fstnrs"/>
    <n v="2593.3000000000002"/>
    <n v="5"/>
    <n v="518.66000000000008"/>
    <x v="2"/>
    <x v="1"/>
    <x v="0"/>
  </r>
  <r>
    <s v="075e338c-651c-46cf-bc2b-12c136cf403a"/>
    <x v="275"/>
    <s v="f925eb4c-212e-4ee3-bd50-b4fed431ae6c"/>
    <s v="14d59998-db9a-48ac-be0d-9c487f282764"/>
    <d v="2023-08-25T00:00:00"/>
    <s v="Eco"/>
    <x v="5093"/>
    <x v="2"/>
    <s v="Whiteburgh"/>
    <s v="OffSup"/>
    <s v="Acc"/>
    <n v="4471.3900000000003"/>
    <n v="8"/>
    <n v="558.92375000000004"/>
    <x v="1"/>
    <x v="2"/>
    <x v="0"/>
  </r>
  <r>
    <s v="33b0b300-7631-4ce0-a41b-998d5bb7810b"/>
    <x v="594"/>
    <s v="4778805c-ccff-4a18-8de3-c7e1e3b900b7"/>
    <s v="955747fa-1a88-4a9b-a06e-49b995445b07"/>
    <d v="2021-02-27T00:00:00"/>
    <s v="Eco"/>
    <x v="5094"/>
    <x v="0"/>
    <s v="Port Thomasburgh"/>
    <s v="Tech"/>
    <s v="Bkcs"/>
    <n v="1840.63"/>
    <n v="10"/>
    <n v="184.06300000000002"/>
    <x v="0"/>
    <x v="0"/>
    <x v="1"/>
  </r>
  <r>
    <s v="e619d588-8306-42ab-af80-0eedd2a5e57c"/>
    <x v="1611"/>
    <s v="b535a244-7976-4015-9d94-cd0a971d70e9"/>
    <s v="dda145fd-6740-416e-be17-1228d75b13b3"/>
    <d v="2021-03-25T00:00:00"/>
    <s v="Eco"/>
    <x v="5095"/>
    <x v="2"/>
    <s v="West Justinberg"/>
    <s v="Furn"/>
    <s v="Acc"/>
    <n v="296.74"/>
    <n v="6"/>
    <n v="49.456666666666671"/>
    <x v="2"/>
    <x v="2"/>
    <x v="0"/>
  </r>
  <r>
    <s v="39ba032a-62ef-446d-9204-5989b3bffdac"/>
    <x v="81"/>
    <s v="da836b74-401c-45ee-b364-cec45caee903"/>
    <s v="c525882b-fd09-485a-8256-b370805c9718"/>
    <d v="2023-04-25T00:00:00"/>
    <s v="Eco"/>
    <x v="5096"/>
    <x v="3"/>
    <s v="North Richard"/>
    <s v="OffSup"/>
    <s v="Fstnrs"/>
    <n v="3207.94"/>
    <n v="7"/>
    <n v="458.27714285714285"/>
    <x v="1"/>
    <x v="1"/>
    <x v="0"/>
  </r>
  <r>
    <s v="e66859b5-bff3-434d-9317-12f46440f8e6"/>
    <x v="132"/>
    <s v="569a0495-66d0-428c-a02f-3103f6ac1828"/>
    <s v="d4f5d864-57dc-4b69-9285-cdb306feab69"/>
    <d v="2019-09-06T00:00:00"/>
    <s v="Eco"/>
    <x v="5097"/>
    <x v="1"/>
    <s v="Yolandaburgh"/>
    <s v="Furn"/>
    <s v="Acc"/>
    <n v="902.29"/>
    <n v="3"/>
    <n v="300.76333333333332"/>
    <x v="2"/>
    <x v="2"/>
    <x v="1"/>
  </r>
  <r>
    <s v="3142e917-7d66-4d21-9800-2cf9b896f7f8"/>
    <x v="172"/>
    <s v="c222019a-2195-45fd-a9aa-d5234a1aaeea"/>
    <s v="0d35f86b-9ccc-412f-8f55-9159d9387af1"/>
    <d v="2020-06-09T00:00:00"/>
    <s v="Std"/>
    <x v="5098"/>
    <x v="3"/>
    <s v="Andersonville"/>
    <s v="Furn"/>
    <s v="Phns"/>
    <n v="3214.89"/>
    <n v="1"/>
    <n v="3214.89"/>
    <x v="2"/>
    <x v="4"/>
    <x v="1"/>
  </r>
  <r>
    <s v="b345f2ee-79dc-40ac-b54a-2ad4ab5d6c19"/>
    <x v="1040"/>
    <s v="fc3fddf9-9488-44f4-bf6c-472649f2f427"/>
    <s v="48a42d45-adc6-4d39-9658-e2d0f0f2af3e"/>
    <d v="2023-09-23T00:00:00"/>
    <s v="Std"/>
    <x v="5099"/>
    <x v="1"/>
    <s v="East Jessica"/>
    <s v="Tech"/>
    <s v="Fstnrs"/>
    <n v="1031.1099999999999"/>
    <n v="8"/>
    <n v="128.88874999999999"/>
    <x v="0"/>
    <x v="1"/>
    <x v="0"/>
  </r>
  <r>
    <s v="188474e6-a64e-498f-b38f-a40f0f3992b3"/>
    <x v="195"/>
    <s v="69d0683e-7919-457c-89a6-410cc84fa908"/>
    <s v="d7778cb9-ee2a-4858-b329-cd4447d5bf91"/>
    <d v="2020-03-29T00:00:00"/>
    <s v="Exp"/>
    <x v="1635"/>
    <x v="1"/>
    <s v="South Brandonberg"/>
    <s v="Furn"/>
    <s v="Acc"/>
    <n v="2521.7399999999998"/>
    <n v="10"/>
    <n v="252.17399999999998"/>
    <x v="2"/>
    <x v="2"/>
    <x v="0"/>
  </r>
  <r>
    <s v="0a4c4b34-d1b9-4978-9178-ad8b1b80f977"/>
    <x v="130"/>
    <s v="c16f6b33-0037-492c-ad41-6c2f2430bd23"/>
    <s v="579dcf9b-93b4-4394-bcbb-95e741f84c91"/>
    <d v="2021-07-20T00:00:00"/>
    <s v="Eco"/>
    <x v="5100"/>
    <x v="1"/>
    <s v="Smithland"/>
    <s v="OffSup"/>
    <s v="Acc"/>
    <n v="2288.63"/>
    <n v="5"/>
    <n v="457.726"/>
    <x v="1"/>
    <x v="2"/>
    <x v="1"/>
  </r>
  <r>
    <s v="416464c9-8e02-444c-9f66-2b25abcacf86"/>
    <x v="1389"/>
    <s v="7ea33ba9-1702-4b56-b681-855c870014e3"/>
    <s v="66247607-34d0-4cd0-8f90-619e211f5666"/>
    <d v="2020-07-09T00:00:00"/>
    <s v="Exp"/>
    <x v="5101"/>
    <x v="0"/>
    <s v="Theresastad"/>
    <s v="Furn"/>
    <s v="Phns"/>
    <n v="511.15"/>
    <n v="7"/>
    <n v="73.021428571428572"/>
    <x v="2"/>
    <x v="4"/>
    <x v="0"/>
  </r>
  <r>
    <s v="66a49fe0-1a98-45fd-b759-305778ead6e0"/>
    <x v="1165"/>
    <s v="5b43d521-1015-416f-9497-adee68263207"/>
    <s v="120e6378-9705-43e3-b75f-d12a505ea722"/>
    <d v="2021-04-05T00:00:00"/>
    <s v="Exp"/>
    <x v="5102"/>
    <x v="2"/>
    <s v="Ambermouth"/>
    <s v="Tech"/>
    <s v="Fstnrs"/>
    <n v="505.48"/>
    <n v="7"/>
    <n v="72.21142857142857"/>
    <x v="0"/>
    <x v="1"/>
    <x v="0"/>
  </r>
  <r>
    <s v="3ef713fe-1195-481b-9a64-dcdaa5966c8f"/>
    <x v="1493"/>
    <s v="013c7a9c-789d-4dae-917b-fd0215911523"/>
    <s v="a530528a-ae0f-4704-aece-6e17201f3770"/>
    <d v="2023-03-25T00:00:00"/>
    <s v="Eco"/>
    <x v="5103"/>
    <x v="3"/>
    <s v="Johnsonfurt"/>
    <s v="Tech"/>
    <s v="Fstnrs"/>
    <n v="3319.07"/>
    <n v="10"/>
    <n v="331.90700000000004"/>
    <x v="0"/>
    <x v="1"/>
    <x v="1"/>
  </r>
  <r>
    <s v="0ea529d9-6307-4ff4-9e86-7b6fab4dd464"/>
    <x v="1694"/>
    <s v="790492a5-43f6-42dd-805c-25a061e8a306"/>
    <s v="d1f08c4a-eadb-42ff-bc45-4a1cf5710c17"/>
    <d v="2019-11-12T00:00:00"/>
    <s v="Eco"/>
    <x v="3253"/>
    <x v="1"/>
    <s v="Rojasville"/>
    <s v="OffSup"/>
    <s v="Fstnrs"/>
    <n v="4760.76"/>
    <n v="3"/>
    <n v="1586.92"/>
    <x v="1"/>
    <x v="1"/>
    <x v="0"/>
  </r>
  <r>
    <s v="37433aa8-c6d7-4cec-98d2-49624b9a9f6f"/>
    <x v="168"/>
    <s v="9bf7deff-2ae1-4663-acb1-c426015b3c3c"/>
    <s v="c48da881-e876-44f5-b0d8-684f22507ce0"/>
    <d v="2024-07-25T00:00:00"/>
    <s v="Std"/>
    <x v="5104"/>
    <x v="2"/>
    <s v="Port Eugenefurt"/>
    <s v="Tech"/>
    <s v="Phns"/>
    <n v="4879.21"/>
    <n v="4"/>
    <n v="1219.8025"/>
    <x v="0"/>
    <x v="4"/>
    <x v="1"/>
  </r>
  <r>
    <s v="fa55182d-fdde-4d52-b049-7d6b1495bbc9"/>
    <x v="1328"/>
    <s v="18ff14ed-eead-41a0-bd46-42d42143fa8e"/>
    <s v="3eea2be5-cad5-4d69-b744-3d9878640ea8"/>
    <d v="2023-10-04T00:00:00"/>
    <s v="Std"/>
    <x v="5105"/>
    <x v="0"/>
    <s v="Amandahaven"/>
    <s v="Furn"/>
    <s v="Bkcs"/>
    <n v="2048.7399999999998"/>
    <n v="7"/>
    <n v="292.67714285714283"/>
    <x v="2"/>
    <x v="0"/>
    <x v="1"/>
  </r>
  <r>
    <s v="341e9bd9-0793-4734-b997-a2a89944e989"/>
    <x v="260"/>
    <s v="9d8aeba5-d0f9-42aa-802e-9d7c979a3a20"/>
    <s v="f7798e2b-c2ee-4b6d-ac91-fe1210b71b80"/>
    <d v="2023-12-24T00:00:00"/>
    <s v="Exp"/>
    <x v="5106"/>
    <x v="3"/>
    <s v="South Shannonberg"/>
    <s v="OffSup"/>
    <s v="Bndrs"/>
    <n v="2024.78"/>
    <n v="8"/>
    <n v="253.0975"/>
    <x v="1"/>
    <x v="3"/>
    <x v="1"/>
  </r>
  <r>
    <s v="852e6fda-a273-4178-9689-2963a5fc19bf"/>
    <x v="652"/>
    <s v="d0fce60d-a906-4fc3-9ef8-0a2a11a11198"/>
    <s v="d9afdff1-4b41-41bf-bf1e-73c86f8cb5f7"/>
    <d v="2024-05-25T00:00:00"/>
    <s v="Exp"/>
    <x v="5107"/>
    <x v="2"/>
    <s v="North David"/>
    <s v="Furn"/>
    <s v="Bkcs"/>
    <n v="2201.5100000000002"/>
    <n v="6"/>
    <n v="366.91833333333335"/>
    <x v="2"/>
    <x v="0"/>
    <x v="1"/>
  </r>
  <r>
    <s v="da65618a-ff65-4652-b03b-2d5c643972f3"/>
    <x v="881"/>
    <s v="05b70b83-a48e-4897-b1d4-274e906202e3"/>
    <s v="b1c41bce-e8ff-4f24-9a41-cc86d29c9604"/>
    <d v="2021-02-19T00:00:00"/>
    <s v="Exp"/>
    <x v="5108"/>
    <x v="1"/>
    <s v="Lake Michaelbury"/>
    <s v="Tech"/>
    <s v="Bndrs"/>
    <n v="4502.82"/>
    <n v="2"/>
    <n v="2251.41"/>
    <x v="0"/>
    <x v="3"/>
    <x v="1"/>
  </r>
  <r>
    <s v="71bdf3d6-da28-432f-ad09-9d9233a1577e"/>
    <x v="1656"/>
    <s v="49b3c07f-73fb-4326-b08f-3fdd21a5ba47"/>
    <s v="2f0414fa-07f5-43ea-88a9-d0b3610c7495"/>
    <d v="2022-05-25T00:00:00"/>
    <s v="Eco"/>
    <x v="5109"/>
    <x v="3"/>
    <s v="East Theresaport"/>
    <s v="Furn"/>
    <s v="Acc"/>
    <n v="1109.05"/>
    <n v="2"/>
    <n v="554.52499999999998"/>
    <x v="2"/>
    <x v="2"/>
    <x v="0"/>
  </r>
  <r>
    <s v="d37f031d-89da-4ddd-aefe-3ef6539209d2"/>
    <x v="1180"/>
    <s v="ee4cc9b5-506a-4190-a229-b9707c4f96f0"/>
    <s v="4c957904-37f0-438a-b46b-f673aac0c187"/>
    <d v="2021-01-01T00:00:00"/>
    <s v="Eco"/>
    <x v="5110"/>
    <x v="0"/>
    <s v="North Heatherbury"/>
    <s v="Tech"/>
    <s v="Acc"/>
    <n v="3921.63"/>
    <n v="4"/>
    <n v="980.40750000000003"/>
    <x v="0"/>
    <x v="2"/>
    <x v="1"/>
  </r>
  <r>
    <s v="0887f9aa-6c52-4fbd-bb48-20e609f17ec6"/>
    <x v="1084"/>
    <s v="9b3767a9-243f-4e87-8fd9-f4f3f742863e"/>
    <s v="7c536a0a-606a-4a59-86eb-7d8a1d25c521"/>
    <d v="2021-05-15T00:00:00"/>
    <s v="Eco"/>
    <x v="5111"/>
    <x v="0"/>
    <s v="Bakerport"/>
    <s v="OffSup"/>
    <s v="Bndrs"/>
    <n v="2682.17"/>
    <n v="2"/>
    <n v="1341.085"/>
    <x v="1"/>
    <x v="3"/>
    <x v="0"/>
  </r>
  <r>
    <s v="f9fe39b5-4238-443b-922e-1a7f9326a804"/>
    <x v="1373"/>
    <s v="310c92e6-256d-4c59-9c60-49b0af4695eb"/>
    <s v="fd590228-ff6c-4229-ae76-0e7516272a36"/>
    <d v="2020-12-02T00:00:00"/>
    <s v="Eco"/>
    <x v="5112"/>
    <x v="2"/>
    <s v="Staceyton"/>
    <s v="Tech"/>
    <s v="Phns"/>
    <n v="3379.07"/>
    <n v="8"/>
    <n v="422.38375000000002"/>
    <x v="0"/>
    <x v="4"/>
    <x v="0"/>
  </r>
  <r>
    <s v="74b02f1b-5980-4323-aa03-9d972e4b91b5"/>
    <x v="65"/>
    <s v="f740b557-4f15-4cab-afc1-b80d45720e75"/>
    <s v="eaaa2afa-c6d6-4f18-9eea-245265e1ed35"/>
    <d v="2021-02-24T00:00:00"/>
    <s v="Exp"/>
    <x v="5113"/>
    <x v="0"/>
    <s v="New Timothyhaven"/>
    <s v="Furn"/>
    <s v="Bkcs"/>
    <n v="981.02"/>
    <n v="4"/>
    <n v="245.255"/>
    <x v="2"/>
    <x v="0"/>
    <x v="1"/>
  </r>
  <r>
    <s v="6a5a113c-d3a6-4f49-9234-c40f99c53da5"/>
    <x v="1731"/>
    <s v="9379a08b-c36b-4b10-8614-5a419d1015ec"/>
    <s v="f47e1543-179f-42a5-9720-a1938991526d"/>
    <d v="2021-03-03T00:00:00"/>
    <s v="Eco"/>
    <x v="5114"/>
    <x v="0"/>
    <s v="Frankport"/>
    <s v="Furn"/>
    <s v="Fstnrs"/>
    <n v="2773.39"/>
    <n v="4"/>
    <n v="693.34749999999997"/>
    <x v="2"/>
    <x v="1"/>
    <x v="0"/>
  </r>
  <r>
    <s v="5e35fef3-1808-4d0e-bafe-7aa02421a67f"/>
    <x v="1473"/>
    <s v="cd6caf40-5d40-4495-98ac-ccc9983e9bea"/>
    <s v="88ccfbf5-f618-455d-a278-41fba73b52ac"/>
    <d v="2021-04-09T00:00:00"/>
    <s v="Eco"/>
    <x v="5115"/>
    <x v="1"/>
    <s v="South Stephenfort"/>
    <s v="Furn"/>
    <s v="Phns"/>
    <n v="2076.77"/>
    <n v="7"/>
    <n v="296.68142857142857"/>
    <x v="2"/>
    <x v="4"/>
    <x v="0"/>
  </r>
  <r>
    <s v="ebae1258-2f0a-4c5d-ac83-5eb73c2faadf"/>
    <x v="1090"/>
    <s v="226cd014-85a0-48d5-b3c2-065c69b99efd"/>
    <s v="4366707c-60b7-4182-a6df-cee6626190b9"/>
    <d v="2024-07-19T00:00:00"/>
    <s v="Eco"/>
    <x v="5116"/>
    <x v="0"/>
    <s v="Webbport"/>
    <s v="OffSup"/>
    <s v="Fstnrs"/>
    <n v="945.7"/>
    <n v="4"/>
    <n v="236.42500000000001"/>
    <x v="1"/>
    <x v="1"/>
    <x v="0"/>
  </r>
  <r>
    <s v="c12fc1ff-7742-4919-b6bf-70e9c1ac904c"/>
    <x v="1453"/>
    <s v="b9fcf40e-ca26-4a2f-9025-660a0e061f2d"/>
    <s v="f2577a14-84e7-4a9c-b3d2-8560286adfe3"/>
    <d v="2019-12-09T00:00:00"/>
    <s v="Eco"/>
    <x v="5117"/>
    <x v="2"/>
    <s v="North Denise"/>
    <s v="Furn"/>
    <s v="Fstnrs"/>
    <n v="2722.68"/>
    <n v="6"/>
    <n v="453.78"/>
    <x v="2"/>
    <x v="1"/>
    <x v="0"/>
  </r>
  <r>
    <s v="648b3d63-00f3-4b24-af49-e4dd167562f6"/>
    <x v="874"/>
    <s v="fa7c21a2-725a-4c08-86c6-a5b630209768"/>
    <s v="45495ade-8dee-4941-a8a9-30d088bcc8b0"/>
    <d v="2024-04-22T00:00:00"/>
    <s v="Eco"/>
    <x v="5118"/>
    <x v="0"/>
    <s v="West Natashaberg"/>
    <s v="Tech"/>
    <s v="Bndrs"/>
    <n v="3190.99"/>
    <n v="5"/>
    <n v="638.19799999999998"/>
    <x v="0"/>
    <x v="3"/>
    <x v="1"/>
  </r>
  <r>
    <s v="8c0544e2-57de-464c-89e7-c0451d135f40"/>
    <x v="1484"/>
    <s v="38f50a8a-31c6-4c41-ae6c-1b18e140e005"/>
    <s v="960bfb32-2e15-47ec-ae5e-bfb34e772cd5"/>
    <d v="2021-09-25T00:00:00"/>
    <s v="Eco"/>
    <x v="5119"/>
    <x v="2"/>
    <s v="Mcdowellborough"/>
    <s v="Furn"/>
    <s v="Phns"/>
    <n v="4119.1899999999996"/>
    <n v="4"/>
    <n v="1029.7974999999999"/>
    <x v="2"/>
    <x v="4"/>
    <x v="1"/>
  </r>
  <r>
    <s v="b318cc30-1835-4e0e-8aaa-c9fcc324730a"/>
    <x v="1732"/>
    <s v="0b652fff-71e8-4b61-8f9f-eaee7a48a8d3"/>
    <s v="a613e0b0-4e58-4b68-bff5-3eb97d71f0c0"/>
    <d v="2024-10-07T00:00:00"/>
    <s v="Std"/>
    <x v="5120"/>
    <x v="3"/>
    <s v="West Ronaldstad"/>
    <s v="OffSup"/>
    <s v="Bndrs"/>
    <n v="4682.51"/>
    <n v="7"/>
    <n v="668.93000000000006"/>
    <x v="1"/>
    <x v="3"/>
    <x v="1"/>
  </r>
  <r>
    <s v="6e90ec99-2ce3-4e50-901b-a48d872a6a04"/>
    <x v="1676"/>
    <s v="51781bcc-0a78-45d6-a320-8e69bea58984"/>
    <s v="d172bec5-9bb6-491b-89df-f7c3ff752962"/>
    <d v="2024-05-31T00:00:00"/>
    <s v="Eco"/>
    <x v="5121"/>
    <x v="0"/>
    <s v="East Laura"/>
    <s v="OffSup"/>
    <s v="Bndrs"/>
    <n v="625.76"/>
    <n v="9"/>
    <n v="69.528888888888886"/>
    <x v="1"/>
    <x v="3"/>
    <x v="1"/>
  </r>
  <r>
    <s v="21b9fdb5-a4f2-4a78-a77f-58fd68397222"/>
    <x v="1662"/>
    <s v="37989bb3-1fa6-4468-bf04-53862f3fdc9a"/>
    <s v="b29f0ab5-2535-4e16-9d24-0f5d90fde339"/>
    <d v="2024-11-07T00:00:00"/>
    <s v="Eco"/>
    <x v="5122"/>
    <x v="2"/>
    <s v="East Tiffanybury"/>
    <s v="OffSup"/>
    <s v="Phns"/>
    <n v="4634.4399999999996"/>
    <n v="2"/>
    <n v="2317.2199999999998"/>
    <x v="1"/>
    <x v="4"/>
    <x v="0"/>
  </r>
  <r>
    <s v="b1ad371b-9d1d-4825-92dc-2cdb6da18dfc"/>
    <x v="1038"/>
    <s v="2c0f3cc7-82b6-4e6c-ad8f-e3f2078085d9"/>
    <s v="4ec5177c-cd78-4410-bf1a-281977fb671b"/>
    <d v="2021-04-04T00:00:00"/>
    <s v="Eco"/>
    <x v="5123"/>
    <x v="1"/>
    <s v="Joshuaview"/>
    <s v="Furn"/>
    <s v="Bkcs"/>
    <n v="336"/>
    <n v="3"/>
    <n v="112"/>
    <x v="2"/>
    <x v="0"/>
    <x v="0"/>
  </r>
  <r>
    <s v="0f7b37b3-48a0-43bc-8455-6a014b5377f6"/>
    <x v="979"/>
    <s v="2dfd575b-e1b6-43ff-8eb1-ac0319de2ea9"/>
    <s v="4b479f31-499a-4a28-b9bb-63bd9bfb6f30"/>
    <d v="2024-06-18T00:00:00"/>
    <s v="Exp"/>
    <x v="5124"/>
    <x v="3"/>
    <s v="Lake Jose"/>
    <s v="Tech"/>
    <s v="Bkcs"/>
    <n v="4762.22"/>
    <n v="4"/>
    <n v="1190.5550000000001"/>
    <x v="0"/>
    <x v="0"/>
    <x v="1"/>
  </r>
  <r>
    <s v="d4ebeaa3-1653-4491-aae9-fce7a1bbcb8c"/>
    <x v="904"/>
    <s v="557bc263-3d65-4cc3-b297-18c208869bc6"/>
    <s v="e7d01b82-0a41-4fa9-824d-d760ce73ab82"/>
    <d v="2022-11-25T00:00:00"/>
    <s v="Eco"/>
    <x v="5125"/>
    <x v="1"/>
    <s v="Walterfort"/>
    <s v="OffSup"/>
    <s v="Fstnrs"/>
    <n v="1748.43"/>
    <n v="4"/>
    <n v="437.10750000000002"/>
    <x v="1"/>
    <x v="1"/>
    <x v="0"/>
  </r>
  <r>
    <s v="dbeb8121-d282-4ba8-abf1-e9f27997b805"/>
    <x v="1412"/>
    <s v="eef8f25c-55c1-4c14-8aa5-8c78129cb369"/>
    <s v="6d5211bc-1825-46a3-8087-d824776e98e6"/>
    <d v="2020-12-09T00:00:00"/>
    <s v="Exp"/>
    <x v="5126"/>
    <x v="1"/>
    <s v="West David"/>
    <s v="OffSup"/>
    <s v="Acc"/>
    <n v="816.25"/>
    <n v="6"/>
    <n v="136.04166666666666"/>
    <x v="1"/>
    <x v="2"/>
    <x v="0"/>
  </r>
  <r>
    <s v="577513c7-0514-4a45-8bb3-e2fc252e70d4"/>
    <x v="1015"/>
    <s v="4b11ac03-6dea-4e6c-8fc0-5b1eeab545c8"/>
    <s v="8eddf367-f977-47f2-81c0-f012465d7f64"/>
    <d v="2021-02-28T00:00:00"/>
    <s v="Std"/>
    <x v="5127"/>
    <x v="1"/>
    <s v="Grahamview"/>
    <s v="Tech"/>
    <s v="Acc"/>
    <n v="2806.06"/>
    <n v="7"/>
    <n v="400.86571428571426"/>
    <x v="0"/>
    <x v="2"/>
    <x v="0"/>
  </r>
  <r>
    <s v="389883cb-b3ba-4d5a-97a6-fab2ad8acb02"/>
    <x v="1105"/>
    <s v="59e3540c-b2a3-4ad8-a0f8-0258a6e79119"/>
    <s v="51f3f94f-b13b-4089-8f9a-98b3711d4096"/>
    <d v="2024-04-02T00:00:00"/>
    <s v="Std"/>
    <x v="5128"/>
    <x v="2"/>
    <s v="New Danielle"/>
    <s v="Furn"/>
    <s v="Bndrs"/>
    <n v="1433.94"/>
    <n v="3"/>
    <n v="477.98"/>
    <x v="2"/>
    <x v="3"/>
    <x v="0"/>
  </r>
  <r>
    <s v="5cfe3256-e891-4acf-bc9a-e0ca1e0f06c1"/>
    <x v="155"/>
    <s v="3e35173e-57d3-4a12-ae64-1f95cde7341c"/>
    <s v="b34409e3-b4f3-476d-b3d4-a0116b5fc4cc"/>
    <d v="2022-11-16T00:00:00"/>
    <s v="Exp"/>
    <x v="5129"/>
    <x v="2"/>
    <s v="South Sandraport"/>
    <s v="Tech"/>
    <s v="Fstnrs"/>
    <n v="2899.11"/>
    <n v="8"/>
    <n v="362.38875000000002"/>
    <x v="0"/>
    <x v="1"/>
    <x v="0"/>
  </r>
  <r>
    <s v="cb277948-4c79-4ac2-9a57-19a4aa998b56"/>
    <x v="1709"/>
    <s v="7af9870b-f972-41b2-810c-96171a38b63c"/>
    <s v="e03ad0b4-25a9-485b-ab25-a2a23e4c982d"/>
    <d v="2023-05-26T00:00:00"/>
    <s v="Exp"/>
    <x v="5130"/>
    <x v="0"/>
    <s v="Butlertown"/>
    <s v="OffSup"/>
    <s v="Bndrs"/>
    <n v="2017.01"/>
    <n v="2"/>
    <n v="1008.505"/>
    <x v="1"/>
    <x v="3"/>
    <x v="0"/>
  </r>
  <r>
    <s v="2f110a33-d50c-48e6-ac07-eaf553fae4e5"/>
    <x v="1688"/>
    <s v="45498c6e-cc10-4175-8bc8-16cef4788541"/>
    <s v="40384ba9-c482-4201-a288-73f20d4f4428"/>
    <d v="2021-05-04T00:00:00"/>
    <s v="Exp"/>
    <x v="5131"/>
    <x v="3"/>
    <s v="Cooktown"/>
    <s v="OffSup"/>
    <s v="Acc"/>
    <n v="1934.73"/>
    <n v="5"/>
    <n v="386.94600000000003"/>
    <x v="1"/>
    <x v="2"/>
    <x v="0"/>
  </r>
  <r>
    <s v="54d0af98-7f9a-41a9-8175-d5c314dac29e"/>
    <x v="984"/>
    <s v="ad24528e-536c-4629-9885-3256bf879a2c"/>
    <s v="888cd03d-9df7-46ed-a9f5-21d9e4a0bb36"/>
    <d v="2021-12-04T00:00:00"/>
    <s v="Std"/>
    <x v="5132"/>
    <x v="0"/>
    <s v="Myersville"/>
    <s v="Tech"/>
    <s v="Bkcs"/>
    <n v="1968.12"/>
    <n v="8"/>
    <n v="246.01499999999999"/>
    <x v="0"/>
    <x v="0"/>
    <x v="1"/>
  </r>
  <r>
    <s v="7b411274-1d1d-41db-aed7-e016801831d2"/>
    <x v="163"/>
    <s v="f819ce22-4809-409e-9c26-87b11909653d"/>
    <s v="c22d6db8-08f0-44ab-bca2-26e557e22412"/>
    <d v="2023-03-02T00:00:00"/>
    <s v="Eco"/>
    <x v="5133"/>
    <x v="1"/>
    <s v="South Jessicaburgh"/>
    <s v="OffSup"/>
    <s v="Phns"/>
    <n v="3831.18"/>
    <n v="8"/>
    <n v="478.89749999999998"/>
    <x v="1"/>
    <x v="4"/>
    <x v="0"/>
  </r>
  <r>
    <s v="9f38420a-f572-4a7a-a2ce-c769a4a3e6d3"/>
    <x v="830"/>
    <s v="19f100a7-1fb8-4804-a39a-63eacd2f2e60"/>
    <s v="fc7b0d58-48cb-460b-ac69-dedc8b4c132a"/>
    <d v="2022-12-06T00:00:00"/>
    <s v="Std"/>
    <x v="5134"/>
    <x v="1"/>
    <s v="West Stephanie"/>
    <s v="Tech"/>
    <s v="Bkcs"/>
    <n v="1036.22"/>
    <n v="9"/>
    <n v="115.13555555555556"/>
    <x v="0"/>
    <x v="0"/>
    <x v="0"/>
  </r>
  <r>
    <s v="ab2dab53-3f74-411b-96af-6f809a1975b7"/>
    <x v="444"/>
    <s v="926b8166-4a20-449e-9af2-aae4281daf05"/>
    <s v="7a07bfc0-83f5-47eb-89f7-e5a434a77bc3"/>
    <d v="2020-08-26T00:00:00"/>
    <s v="Std"/>
    <x v="5135"/>
    <x v="3"/>
    <s v="Hubbardberg"/>
    <s v="OffSup"/>
    <s v="Phns"/>
    <n v="2880.54"/>
    <n v="5"/>
    <n v="576.10799999999995"/>
    <x v="1"/>
    <x v="4"/>
    <x v="0"/>
  </r>
  <r>
    <s v="6345dcea-6af9-4d91-ae3a-13a87ea31281"/>
    <x v="1153"/>
    <s v="db0d4ee9-2a4b-4c1d-94a8-c6c3bd678e44"/>
    <s v="70906e47-c384-444f-92ef-33f5df3bd127"/>
    <d v="2024-08-25T00:00:00"/>
    <s v="Exp"/>
    <x v="5136"/>
    <x v="1"/>
    <s v="Mirandashire"/>
    <s v="OffSup"/>
    <s v="Bkcs"/>
    <n v="117.94"/>
    <n v="8"/>
    <n v="14.7425"/>
    <x v="1"/>
    <x v="0"/>
    <x v="0"/>
  </r>
  <r>
    <s v="a2b4e9c1-7ddb-43d1-83ae-7cabc44f0552"/>
    <x v="1006"/>
    <s v="5b908728-f9a6-43a2-acd1-16c27fe05d8f"/>
    <s v="aa401ef6-8faa-4564-afc3-2cf4d9f0c4a1"/>
    <d v="2023-10-19T00:00:00"/>
    <s v="Std"/>
    <x v="5137"/>
    <x v="0"/>
    <s v="West Katelynview"/>
    <s v="Furn"/>
    <s v="Fstnrs"/>
    <n v="255.81"/>
    <n v="9"/>
    <n v="28.423333333333332"/>
    <x v="2"/>
    <x v="1"/>
    <x v="0"/>
  </r>
  <r>
    <s v="a91fe75b-d212-4e83-84bc-75644c19e7ae"/>
    <x v="1034"/>
    <s v="0c318632-79bd-4cef-8dfe-66c71ee53387"/>
    <s v="3e136584-9448-43e2-9cea-e4edba33893b"/>
    <d v="2023-05-29T00:00:00"/>
    <s v="Std"/>
    <x v="5138"/>
    <x v="0"/>
    <s v="Paulaland"/>
    <s v="Furn"/>
    <s v="Bndrs"/>
    <n v="3417.99"/>
    <n v="10"/>
    <n v="341.79899999999998"/>
    <x v="2"/>
    <x v="3"/>
    <x v="1"/>
  </r>
  <r>
    <s v="25ffdf34-93c0-4cf1-9a8a-28a4f24f5364"/>
    <x v="768"/>
    <s v="b7a78897-9de4-442a-b8d3-a73c02388258"/>
    <s v="59293845-6924-4e85-b8b3-40e97628d3aa"/>
    <d v="2022-02-21T00:00:00"/>
    <s v="Exp"/>
    <x v="5139"/>
    <x v="0"/>
    <s v="Port Sarahview"/>
    <s v="Tech"/>
    <s v="Bndrs"/>
    <n v="3088.11"/>
    <n v="1"/>
    <n v="3088.11"/>
    <x v="0"/>
    <x v="3"/>
    <x v="1"/>
  </r>
  <r>
    <s v="906755b1-238e-4ae7-a8d6-f32deae3d530"/>
    <x v="65"/>
    <s v="b2694c1e-fd54-42f9-aa9a-16b719135b30"/>
    <s v="dadb4a73-8015-463e-b725-eb7535cb81a3"/>
    <d v="2020-12-18T00:00:00"/>
    <s v="Eco"/>
    <x v="5140"/>
    <x v="1"/>
    <s v="West Josephfort"/>
    <s v="OffSup"/>
    <s v="Phns"/>
    <n v="4937.3900000000003"/>
    <n v="3"/>
    <n v="1645.7966666666669"/>
    <x v="1"/>
    <x v="4"/>
    <x v="1"/>
  </r>
  <r>
    <s v="3a60f4dd-4f19-4d35-923a-68d4a951472e"/>
    <x v="1393"/>
    <s v="f4b95208-d748-4df9-abf9-70f9734f3740"/>
    <s v="c38c6303-e72c-49b7-8629-2d50069338cd"/>
    <d v="2020-06-05T00:00:00"/>
    <s v="Eco"/>
    <x v="5141"/>
    <x v="3"/>
    <s v="Sallyport"/>
    <s v="OffSup"/>
    <s v="Phns"/>
    <n v="1202.3699999999999"/>
    <n v="8"/>
    <n v="150.29624999999999"/>
    <x v="1"/>
    <x v="4"/>
    <x v="1"/>
  </r>
  <r>
    <s v="acd9da4b-5400-4552-96a3-ede1020e9d2c"/>
    <x v="295"/>
    <s v="52f21fa3-f714-4c64-8490-8e993ff31ff7"/>
    <s v="71983612-c7d4-43b8-8401-d934d4165645"/>
    <d v="2021-03-27T00:00:00"/>
    <s v="Eco"/>
    <x v="5142"/>
    <x v="0"/>
    <s v="North Madisonstad"/>
    <s v="Furn"/>
    <s v="Phns"/>
    <n v="3710.76"/>
    <n v="10"/>
    <n v="371.07600000000002"/>
    <x v="2"/>
    <x v="4"/>
    <x v="1"/>
  </r>
  <r>
    <s v="ef44ddd7-7658-495a-bd68-a17070fdc313"/>
    <x v="894"/>
    <s v="085b8d0e-ed57-4468-a81f-7d686b931cab"/>
    <s v="1bf085d9-584d-4f5e-a378-4a0f785e0cf2"/>
    <d v="2023-02-24T00:00:00"/>
    <s v="Exp"/>
    <x v="5143"/>
    <x v="2"/>
    <s v="Donnafurt"/>
    <s v="Tech"/>
    <s v="Bkcs"/>
    <n v="3475.85"/>
    <n v="1"/>
    <n v="3475.85"/>
    <x v="0"/>
    <x v="0"/>
    <x v="0"/>
  </r>
  <r>
    <s v="3a323925-2894-48e9-848a-f37fda056f22"/>
    <x v="1001"/>
    <s v="35dfd9ac-29bc-403a-8df7-c88cf8683eeb"/>
    <s v="690e5ef3-fb8d-40e6-ade9-5fa317a5a827"/>
    <d v="2024-11-24T00:00:00"/>
    <s v="Std"/>
    <x v="5144"/>
    <x v="0"/>
    <s v="Walkerborough"/>
    <s v="Tech"/>
    <s v="Bkcs"/>
    <n v="2739.1"/>
    <n v="6"/>
    <n v="456.51666666666665"/>
    <x v="0"/>
    <x v="0"/>
    <x v="1"/>
  </r>
  <r>
    <s v="547b7d4d-0ac9-4347-a6cc-bba5603b936e"/>
    <x v="1320"/>
    <s v="150ef40e-22c5-4ef3-ac4f-a652b9ebfd08"/>
    <s v="7646f2ef-2b9e-4c68-bd11-9e1dc2866f41"/>
    <d v="2022-09-19T00:00:00"/>
    <s v="Eco"/>
    <x v="5145"/>
    <x v="1"/>
    <s v="South Jonathan"/>
    <s v="Furn"/>
    <s v="Bkcs"/>
    <n v="344.45"/>
    <n v="2"/>
    <n v="172.22499999999999"/>
    <x v="2"/>
    <x v="0"/>
    <x v="1"/>
  </r>
  <r>
    <s v="5803d0f5-5843-4ef6-9619-ae1062c7c251"/>
    <x v="460"/>
    <s v="8cd2b4e8-fbe2-46b3-b753-0985b454d274"/>
    <s v="1fb4815e-08b3-4ed5-a113-2824789df186"/>
    <d v="2020-12-14T00:00:00"/>
    <s v="Std"/>
    <x v="5146"/>
    <x v="3"/>
    <s v="Barkermouth"/>
    <s v="Tech"/>
    <s v="Bndrs"/>
    <n v="1117.3699999999999"/>
    <n v="6"/>
    <n v="186.22833333333332"/>
    <x v="0"/>
    <x v="3"/>
    <x v="0"/>
  </r>
  <r>
    <s v="16dff74f-16b8-4cad-922d-bea15a28943f"/>
    <x v="1704"/>
    <s v="f49a0264-2608-4e10-8374-4d2e0b1bb509"/>
    <s v="e53743fd-a47e-492e-9dc7-377012f43a11"/>
    <d v="2024-06-27T00:00:00"/>
    <s v="Exp"/>
    <x v="5147"/>
    <x v="3"/>
    <s v="New Matthew"/>
    <s v="Tech"/>
    <s v="Acc"/>
    <n v="3142.17"/>
    <n v="2"/>
    <n v="1571.085"/>
    <x v="0"/>
    <x v="2"/>
    <x v="1"/>
  </r>
  <r>
    <s v="d9b2b6b7-8577-43ba-96be-85ef22e5187b"/>
    <x v="668"/>
    <s v="e83a84ef-556c-43ae-8f15-dc12bf542783"/>
    <s v="c543cc67-ed60-4a94-898e-9212240cb83a"/>
    <d v="2021-04-27T00:00:00"/>
    <s v="Eco"/>
    <x v="5148"/>
    <x v="0"/>
    <s v="Robertville"/>
    <s v="Furn"/>
    <s v="Bndrs"/>
    <n v="973.42"/>
    <n v="4"/>
    <n v="243.35499999999999"/>
    <x v="2"/>
    <x v="3"/>
    <x v="0"/>
  </r>
  <r>
    <s v="46c8b79d-9ee1-4a1c-b9a7-a616074ae69f"/>
    <x v="617"/>
    <s v="f8d91e69-52b3-4922-a625-1ed0c9a259a6"/>
    <s v="687c5451-6d73-43e1-819b-b991973ab49c"/>
    <d v="2022-10-21T00:00:00"/>
    <s v="Eco"/>
    <x v="5149"/>
    <x v="0"/>
    <s v="Port Juan"/>
    <s v="Tech"/>
    <s v="Bndrs"/>
    <n v="374.78"/>
    <n v="2"/>
    <n v="187.39"/>
    <x v="0"/>
    <x v="3"/>
    <x v="0"/>
  </r>
  <r>
    <s v="60c57960-5720-43b1-9106-632ba79c8911"/>
    <x v="1733"/>
    <s v="f3dc115e-73ed-4dba-b20e-c813cf19cdd5"/>
    <s v="a430daae-9680-4a8f-b5ff-d1f82d6ade5f"/>
    <d v="2024-04-20T00:00:00"/>
    <s v="Eco"/>
    <x v="5150"/>
    <x v="1"/>
    <s v="Port Ashleyton"/>
    <s v="Tech"/>
    <s v="Bkcs"/>
    <n v="860.36"/>
    <n v="1"/>
    <n v="860.36"/>
    <x v="0"/>
    <x v="0"/>
    <x v="0"/>
  </r>
  <r>
    <s v="e1dbb454-a492-4f94-b75d-76283c395fcc"/>
    <x v="867"/>
    <s v="27ddbb85-97bb-42b2-a843-96bbe7841065"/>
    <s v="4d66481a-51df-4342-b1ce-72b741ebeb81"/>
    <d v="2022-03-06T00:00:00"/>
    <s v="Eco"/>
    <x v="4446"/>
    <x v="0"/>
    <s v="Anthonyfurt"/>
    <s v="OffSup"/>
    <s v="Bkcs"/>
    <n v="3498.18"/>
    <n v="8"/>
    <n v="437.27249999999998"/>
    <x v="1"/>
    <x v="0"/>
    <x v="0"/>
  </r>
  <r>
    <s v="4f111ffe-70a9-41ee-b0df-3ef21371c685"/>
    <x v="280"/>
    <s v="d0b12e66-666f-40b6-a41f-8d3ef5903941"/>
    <s v="44d57fc2-e122-4a77-af58-9fc9e48fcfa7"/>
    <d v="2024-03-19T00:00:00"/>
    <s v="Eco"/>
    <x v="5151"/>
    <x v="2"/>
    <s v="West William"/>
    <s v="Furn"/>
    <s v="Acc"/>
    <n v="4800.37"/>
    <n v="3"/>
    <n v="1600.1233333333332"/>
    <x v="2"/>
    <x v="2"/>
    <x v="0"/>
  </r>
  <r>
    <s v="a893f4ec-b48b-4f42-9c7b-86824ae11c52"/>
    <x v="124"/>
    <s v="8fd957a0-d4f4-4603-920c-baf7a85d6c52"/>
    <s v="bf2b5d61-a1ed-4415-b3d5-7a9109f76318"/>
    <d v="2023-11-21T00:00:00"/>
    <s v="Std"/>
    <x v="5152"/>
    <x v="3"/>
    <s v="Jameshaven"/>
    <s v="Furn"/>
    <s v="Fstnrs"/>
    <n v="1062.0899999999999"/>
    <n v="4"/>
    <n v="265.52249999999998"/>
    <x v="2"/>
    <x v="1"/>
    <x v="0"/>
  </r>
  <r>
    <s v="799ac1f5-295d-4434-bf88-d825c541dfcd"/>
    <x v="158"/>
    <s v="6c7a5736-0ebc-45ec-8985-10f6b1627ab7"/>
    <s v="a6f3f1cc-bff5-4959-a8c4-e85ca8966c8f"/>
    <d v="2019-06-04T00:00:00"/>
    <s v="Exp"/>
    <x v="5153"/>
    <x v="2"/>
    <s v="Kristymouth"/>
    <s v="Furn"/>
    <s v="Bkcs"/>
    <n v="508.64"/>
    <n v="1"/>
    <n v="508.64"/>
    <x v="2"/>
    <x v="0"/>
    <x v="0"/>
  </r>
  <r>
    <s v="ac24d30d-7b47-416a-9f47-decb1de35b3b"/>
    <x v="285"/>
    <s v="010adb90-8dc7-40cd-8d23-5dc3570ce0ff"/>
    <s v="a131249e-bdf9-4603-9029-ee1a9d7e8247"/>
    <d v="2021-12-14T00:00:00"/>
    <s v="Exp"/>
    <x v="5154"/>
    <x v="0"/>
    <s v="North Kevin"/>
    <s v="Furn"/>
    <s v="Bkcs"/>
    <n v="4612.9399999999996"/>
    <n v="7"/>
    <n v="658.99142857142851"/>
    <x v="2"/>
    <x v="0"/>
    <x v="0"/>
  </r>
  <r>
    <s v="3f156293-fc94-4e82-9cad-d30fb418fba3"/>
    <x v="53"/>
    <s v="c2d8c0e5-abf6-45af-acc3-4effb9209b72"/>
    <s v="f34637db-1294-4eb6-996c-8e6c95677832"/>
    <d v="2020-09-30T00:00:00"/>
    <s v="Eco"/>
    <x v="5155"/>
    <x v="1"/>
    <s v="Gordonfurt"/>
    <s v="OffSup"/>
    <s v="Bkcs"/>
    <n v="545.04"/>
    <n v="6"/>
    <n v="90.839999999999989"/>
    <x v="1"/>
    <x v="0"/>
    <x v="0"/>
  </r>
  <r>
    <s v="3978d568-eba1-4f8c-b71a-927c98146d8a"/>
    <x v="507"/>
    <s v="33786a23-e52f-441f-b92d-b87da09d7782"/>
    <s v="b92a47cb-315b-4544-8050-8f3cbb79f1d2"/>
    <d v="2020-09-05T00:00:00"/>
    <s v="Eco"/>
    <x v="5156"/>
    <x v="0"/>
    <s v="New Samanthaborough"/>
    <s v="OffSup"/>
    <s v="Bndrs"/>
    <n v="1857.01"/>
    <n v="9"/>
    <n v="206.33444444444444"/>
    <x v="1"/>
    <x v="3"/>
    <x v="0"/>
  </r>
  <r>
    <s v="1b5d01eb-c2aa-41fb-b353-84392d8daf24"/>
    <x v="685"/>
    <s v="8d23a928-a82b-4b39-ad26-dd86b18034d2"/>
    <s v="acfab776-55fd-4242-83a6-fb8ec4cc581b"/>
    <d v="2022-08-15T00:00:00"/>
    <s v="Exp"/>
    <x v="5157"/>
    <x v="1"/>
    <s v="West Joshua"/>
    <s v="OffSup"/>
    <s v="Fstnrs"/>
    <n v="392.6"/>
    <n v="8"/>
    <n v="49.075000000000003"/>
    <x v="1"/>
    <x v="1"/>
    <x v="0"/>
  </r>
  <r>
    <s v="a390d8e7-be30-4d12-bfa6-7f0652f9bfc6"/>
    <x v="496"/>
    <s v="7a9c0a10-5755-4baf-82ca-b1533a2571ed"/>
    <s v="93c224fb-b843-431c-b286-8ae9be4923fc"/>
    <d v="2023-06-18T00:00:00"/>
    <s v="Eco"/>
    <x v="5158"/>
    <x v="0"/>
    <s v="Brentmouth"/>
    <s v="OffSup"/>
    <s v="Bkcs"/>
    <n v="189.4"/>
    <n v="3"/>
    <n v="63.133333333333333"/>
    <x v="1"/>
    <x v="0"/>
    <x v="1"/>
  </r>
  <r>
    <s v="cefd24a2-369e-44d2-9312-0779268be9dd"/>
    <x v="1137"/>
    <s v="a27bcb88-39d8-48c7-9659-b9e978a7bf0e"/>
    <s v="1554ec2c-febc-488f-9791-d4c1f4372b89"/>
    <d v="2020-07-11T00:00:00"/>
    <s v="Exp"/>
    <x v="5159"/>
    <x v="3"/>
    <s v="Schwartztown"/>
    <s v="Furn"/>
    <s v="Acc"/>
    <n v="1834.66"/>
    <n v="6"/>
    <n v="305.7766666666667"/>
    <x v="2"/>
    <x v="2"/>
    <x v="0"/>
  </r>
  <r>
    <s v="23a5a315-3ff8-4b9b-ad7f-3dee64ac43b4"/>
    <x v="1546"/>
    <s v="28b877f6-a094-4a5c-b1ea-6ec2ef5ac7d8"/>
    <s v="4c148006-3709-4477-9281-50c75c9cbf3f"/>
    <d v="2019-08-31T00:00:00"/>
    <s v="Std"/>
    <x v="5160"/>
    <x v="3"/>
    <s v="Alifurt"/>
    <s v="Tech"/>
    <s v="Bkcs"/>
    <n v="4412.79"/>
    <n v="1"/>
    <n v="4412.79"/>
    <x v="0"/>
    <x v="0"/>
    <x v="1"/>
  </r>
  <r>
    <s v="b0d4659e-1c76-443a-840d-e4ff077d330f"/>
    <x v="682"/>
    <s v="d06c60f7-08cc-4ef8-b8af-91cef42429ce"/>
    <s v="dbfd1b1b-21a3-41e7-ad07-30a795304838"/>
    <d v="2024-02-03T00:00:00"/>
    <s v="Std"/>
    <x v="5161"/>
    <x v="3"/>
    <s v="East Sharon"/>
    <s v="Furn"/>
    <s v="Bkcs"/>
    <n v="3285.48"/>
    <n v="7"/>
    <n v="469.35428571428571"/>
    <x v="2"/>
    <x v="0"/>
    <x v="1"/>
  </r>
  <r>
    <s v="9dcd9df6-cc70-4a59-ba5f-ef9422e4a602"/>
    <x v="1694"/>
    <s v="5fc7ed33-615a-4d73-b63b-c9bb298e8219"/>
    <s v="71f21c7b-44bb-40a8-9cfa-f7b169b84a7c"/>
    <d v="2020-05-08T00:00:00"/>
    <s v="Std"/>
    <x v="5162"/>
    <x v="3"/>
    <s v="Oliverborough"/>
    <s v="OffSup"/>
    <s v="Bkcs"/>
    <n v="949.01"/>
    <n v="3"/>
    <n v="316.33666666666664"/>
    <x v="1"/>
    <x v="0"/>
    <x v="0"/>
  </r>
  <r>
    <s v="d014850c-d2d2-4b0a-acc1-b2758d9b59e3"/>
    <x v="1511"/>
    <s v="49fdf540-7b23-416a-a2c5-9393c2e9d0e8"/>
    <s v="19177fcb-6a21-4133-a0d2-9e350a6251f0"/>
    <d v="2024-03-16T00:00:00"/>
    <s v="Eco"/>
    <x v="5163"/>
    <x v="2"/>
    <s v="South Carolynfurt"/>
    <s v="Tech"/>
    <s v="Bndrs"/>
    <n v="2877.68"/>
    <n v="7"/>
    <n v="411.09714285714284"/>
    <x v="0"/>
    <x v="3"/>
    <x v="0"/>
  </r>
  <r>
    <s v="ba3634f1-3d21-4df6-bc40-c48044389086"/>
    <x v="389"/>
    <s v="dee3d247-f9a6-4483-8881-9167051d3131"/>
    <s v="4758299a-081f-4a07-8745-afb803115726"/>
    <d v="2024-03-31T00:00:00"/>
    <s v="Exp"/>
    <x v="5164"/>
    <x v="1"/>
    <s v="West Danielton"/>
    <s v="Furn"/>
    <s v="Bkcs"/>
    <n v="3543.2"/>
    <n v="5"/>
    <n v="708.64"/>
    <x v="2"/>
    <x v="0"/>
    <x v="0"/>
  </r>
  <r>
    <s v="ddb74724-84e9-4df7-99bc-4a3d39f06cc5"/>
    <x v="1609"/>
    <s v="165a5384-5d50-40ba-b25b-ff83a2b9e417"/>
    <s v="6149fa39-0f1f-4712-ad60-fb1f7700906c"/>
    <d v="2022-11-07T00:00:00"/>
    <s v="Eco"/>
    <x v="5165"/>
    <x v="1"/>
    <s v="Jonesside"/>
    <s v="OffSup"/>
    <s v="Phns"/>
    <n v="521.53"/>
    <n v="4"/>
    <n v="130.38249999999999"/>
    <x v="1"/>
    <x v="4"/>
    <x v="0"/>
  </r>
  <r>
    <s v="be79c82d-d594-4389-a730-d5d344f722ff"/>
    <x v="894"/>
    <s v="3fa85de8-41c8-40f5-94ae-cc70912fae98"/>
    <s v="e9b36443-c7d5-45fa-8de3-1e31f2b59fff"/>
    <d v="2023-04-22T00:00:00"/>
    <s v="Exp"/>
    <x v="5166"/>
    <x v="0"/>
    <s v="East Jessicafurt"/>
    <s v="Furn"/>
    <s v="Bkcs"/>
    <n v="451.68"/>
    <n v="10"/>
    <n v="45.167999999999999"/>
    <x v="2"/>
    <x v="0"/>
    <x v="1"/>
  </r>
  <r>
    <s v="586ef05c-2a45-406d-b8e0-d389df986355"/>
    <x v="329"/>
    <s v="46874aed-c8bc-413e-ac2c-d0d57e74654a"/>
    <s v="95c9c3d3-381a-4392-b138-082f1402f126"/>
    <d v="2021-08-27T00:00:00"/>
    <s v="Exp"/>
    <x v="5167"/>
    <x v="2"/>
    <s v="Mercerberg"/>
    <s v="Furn"/>
    <s v="Bndrs"/>
    <n v="2929.82"/>
    <n v="9"/>
    <n v="325.53555555555556"/>
    <x v="2"/>
    <x v="3"/>
    <x v="1"/>
  </r>
  <r>
    <s v="556870be-58ea-4fd2-939a-97ef8930e8ba"/>
    <x v="704"/>
    <s v="8d739be3-07b9-4514-b1dd-ecab935287ac"/>
    <s v="a7e6ff6d-7f1e-46b8-8cd3-44060c5bc187"/>
    <d v="2022-10-16T00:00:00"/>
    <s v="Exp"/>
    <x v="5168"/>
    <x v="0"/>
    <s v="West Trevorborough"/>
    <s v="Tech"/>
    <s v="Phns"/>
    <n v="3887.11"/>
    <n v="1"/>
    <n v="3887.11"/>
    <x v="0"/>
    <x v="4"/>
    <x v="1"/>
  </r>
  <r>
    <s v="5e015a5a-5224-49f5-bec6-33caea11360b"/>
    <x v="1298"/>
    <s v="ab026d24-291f-4c98-86d0-8dfac5526083"/>
    <s v="5f9f515c-1e8d-419d-91c6-3047e3c54b8f"/>
    <d v="2019-12-17T00:00:00"/>
    <s v="Eco"/>
    <x v="5169"/>
    <x v="2"/>
    <s v="South Donald"/>
    <s v="OffSup"/>
    <s v="Phns"/>
    <n v="200"/>
    <n v="7"/>
    <n v="28.571428571428573"/>
    <x v="1"/>
    <x v="4"/>
    <x v="0"/>
  </r>
  <r>
    <s v="8d168953-07bb-4ba1-8d97-597c9872b381"/>
    <x v="1173"/>
    <s v="4f63e0bc-db99-474b-b23d-1254940c8f12"/>
    <s v="0fbd8dfd-333c-46e6-8d20-07f93cd8bfd7"/>
    <d v="2023-10-06T00:00:00"/>
    <s v="Eco"/>
    <x v="5170"/>
    <x v="2"/>
    <s v="East Anthonyland"/>
    <s v="Furn"/>
    <s v="Bndrs"/>
    <n v="2310.5300000000002"/>
    <n v="10"/>
    <n v="231.05300000000003"/>
    <x v="2"/>
    <x v="3"/>
    <x v="1"/>
  </r>
  <r>
    <s v="f0ae3bf5-5687-4570-89e4-38dfec5272f8"/>
    <x v="370"/>
    <s v="33d2b6d2-e157-4f07-bfee-2dee5740d400"/>
    <s v="7d4e64f2-7af9-468e-aa5a-41ed5d65d01d"/>
    <d v="2019-12-03T00:00:00"/>
    <s v="Eco"/>
    <x v="5171"/>
    <x v="0"/>
    <s v="Port Kathymouth"/>
    <s v="OffSup"/>
    <s v="Fstnrs"/>
    <n v="3468.2"/>
    <n v="7"/>
    <n v="495.45714285714286"/>
    <x v="1"/>
    <x v="1"/>
    <x v="0"/>
  </r>
  <r>
    <s v="4051272c-11ad-4a33-8d87-44f114a83ee0"/>
    <x v="1562"/>
    <s v="6feb8936-7b92-4fc6-8b66-4355ca59cfe5"/>
    <s v="0accae76-afda-4427-a505-c6519b3747e2"/>
    <d v="2023-01-30T00:00:00"/>
    <s v="Exp"/>
    <x v="5172"/>
    <x v="3"/>
    <s v="Garnershire"/>
    <s v="Furn"/>
    <s v="Acc"/>
    <n v="3778.65"/>
    <n v="1"/>
    <n v="3778.65"/>
    <x v="2"/>
    <x v="2"/>
    <x v="0"/>
  </r>
  <r>
    <s v="97b5663f-4f14-47f4-a313-129a7ab22a65"/>
    <x v="919"/>
    <s v="e1cafcdd-df70-4ed5-9557-529ed244bcdc"/>
    <s v="4b9aa010-c801-4160-9706-f5a2a188f561"/>
    <d v="2022-11-10T00:00:00"/>
    <s v="Exp"/>
    <x v="5173"/>
    <x v="3"/>
    <s v="Coxborough"/>
    <s v="OffSup"/>
    <s v="Acc"/>
    <n v="2622.76"/>
    <n v="1"/>
    <n v="2622.76"/>
    <x v="1"/>
    <x v="2"/>
    <x v="1"/>
  </r>
  <r>
    <s v="5124b584-8fc0-414a-8496-35dcc03bb2a7"/>
    <x v="1352"/>
    <s v="ac1c74d8-90ba-4bf2-b0b6-465cffbdc9fe"/>
    <s v="8c7192fc-2dc8-4033-8333-97cd1c3e5d2d"/>
    <d v="2020-07-14T00:00:00"/>
    <s v="Std"/>
    <x v="5174"/>
    <x v="3"/>
    <s v="Williamsside"/>
    <s v="Tech"/>
    <s v="Bndrs"/>
    <n v="1911.21"/>
    <n v="3"/>
    <n v="637.07000000000005"/>
    <x v="0"/>
    <x v="3"/>
    <x v="0"/>
  </r>
  <r>
    <s v="37faefe1-443e-49a5-9a99-71296934ad5b"/>
    <x v="683"/>
    <s v="a62bbf16-0517-4a1a-b91c-db1b1a8f1961"/>
    <s v="f276782c-7701-4026-87b7-47a78a92f43a"/>
    <d v="2019-11-13T00:00:00"/>
    <s v="Eco"/>
    <x v="5175"/>
    <x v="1"/>
    <s v="New Danielland"/>
    <s v="OffSup"/>
    <s v="Phns"/>
    <n v="3478.21"/>
    <n v="2"/>
    <n v="1739.105"/>
    <x v="1"/>
    <x v="4"/>
    <x v="1"/>
  </r>
  <r>
    <s v="1179b235-0ef7-4462-b744-cb830c1c0a60"/>
    <x v="255"/>
    <s v="c15955db-51a4-4c5a-b66e-f2389bbceb10"/>
    <s v="958dbce9-d21a-4d37-a18d-ca413cf3e738"/>
    <d v="2022-08-28T00:00:00"/>
    <s v="Std"/>
    <x v="5176"/>
    <x v="3"/>
    <s v="Amyland"/>
    <s v="Furn"/>
    <s v="Fstnrs"/>
    <n v="3610.74"/>
    <n v="3"/>
    <n v="1203.58"/>
    <x v="2"/>
    <x v="1"/>
    <x v="0"/>
  </r>
  <r>
    <s v="907b1088-37ba-491a-a401-7d52590126f7"/>
    <x v="1571"/>
    <s v="607df960-1317-40f8-85b4-970d8ff6100c"/>
    <s v="44bc8dd2-c6ac-4fcd-8920-08b2f55127b8"/>
    <d v="2022-07-05T00:00:00"/>
    <s v="Eco"/>
    <x v="5177"/>
    <x v="1"/>
    <s v="Lake Carla"/>
    <s v="Furn"/>
    <s v="Bndrs"/>
    <n v="3845.63"/>
    <n v="4"/>
    <n v="961.40750000000003"/>
    <x v="2"/>
    <x v="3"/>
    <x v="0"/>
  </r>
  <r>
    <s v="a0f312d1-99a9-4367-a0f6-3c77489c5502"/>
    <x v="1159"/>
    <s v="847cadaf-da0a-4dc0-b127-687fdcf521dc"/>
    <s v="907d887b-4641-4cd1-a1e9-2921214811f2"/>
    <d v="2022-08-01T00:00:00"/>
    <s v="Exp"/>
    <x v="5178"/>
    <x v="3"/>
    <s v="Pattyfurt"/>
    <s v="Furn"/>
    <s v="Bkcs"/>
    <n v="4935.0200000000004"/>
    <n v="4"/>
    <n v="1233.7550000000001"/>
    <x v="2"/>
    <x v="0"/>
    <x v="0"/>
  </r>
  <r>
    <s v="c245e76b-f165-47a6-b089-2b0618a8328a"/>
    <x v="512"/>
    <s v="f363bffc-3e86-4d2f-ae71-f0be3f4cbd17"/>
    <s v="b6b83415-92b9-484c-b382-20ec434c0ddb"/>
    <d v="2022-02-02T00:00:00"/>
    <s v="Eco"/>
    <x v="5179"/>
    <x v="1"/>
    <s v="East Michelleland"/>
    <s v="OffSup"/>
    <s v="Fstnrs"/>
    <n v="2434.9899999999998"/>
    <n v="9"/>
    <n v="270.55444444444441"/>
    <x v="1"/>
    <x v="1"/>
    <x v="1"/>
  </r>
  <r>
    <s v="bf09ddc6-251c-46e4-bf91-1d54a8946b61"/>
    <x v="1075"/>
    <s v="4c57a893-f2e7-48f2-9395-425899b97575"/>
    <s v="7fff8530-5031-4852-af24-6173b1e67ed8"/>
    <d v="2021-10-12T00:00:00"/>
    <s v="Eco"/>
    <x v="5180"/>
    <x v="1"/>
    <s v="Janetborough"/>
    <s v="Tech"/>
    <s v="Bkcs"/>
    <n v="59.88"/>
    <n v="5"/>
    <n v="11.976000000000001"/>
    <x v="0"/>
    <x v="0"/>
    <x v="1"/>
  </r>
  <r>
    <s v="0a6235dc-067f-4472-ab16-be397a9712be"/>
    <x v="1457"/>
    <s v="bca529a7-b3e1-49bf-a013-f306315c15fa"/>
    <s v="6ae8a08e-a51d-4cd8-9c56-ff379cf1a26b"/>
    <d v="2024-03-11T00:00:00"/>
    <s v="Eco"/>
    <x v="1390"/>
    <x v="2"/>
    <s v="Cruztown"/>
    <s v="Furn"/>
    <s v="Acc"/>
    <n v="2470.02"/>
    <n v="6"/>
    <n v="411.67"/>
    <x v="2"/>
    <x v="2"/>
    <x v="1"/>
  </r>
  <r>
    <s v="53d41d38-0748-491b-b3b7-84aa1d5e5507"/>
    <x v="252"/>
    <s v="bf07ffce-d832-4e9d-ae54-95443bfd39ec"/>
    <s v="d7fd8cf9-4781-4b72-956e-86fb6d2fcbc9"/>
    <d v="2024-07-17T00:00:00"/>
    <s v="Eco"/>
    <x v="5181"/>
    <x v="2"/>
    <s v="Allenview"/>
    <s v="Furn"/>
    <s v="Bkcs"/>
    <n v="4065.35"/>
    <n v="4"/>
    <n v="1016.3375"/>
    <x v="2"/>
    <x v="0"/>
    <x v="1"/>
  </r>
  <r>
    <s v="51d16362-e24b-4ce6-aa9a-6c1aa9df791b"/>
    <x v="490"/>
    <s v="e3030bfe-aef1-4b22-8979-db5f8b941c81"/>
    <s v="161ec35f-7197-4999-aff1-19c3a49fcd6a"/>
    <d v="2019-09-07T00:00:00"/>
    <s v="Eco"/>
    <x v="5182"/>
    <x v="2"/>
    <s v="Lake Sylvia"/>
    <s v="Tech"/>
    <s v="Acc"/>
    <n v="4369.2299999999996"/>
    <n v="3"/>
    <n v="1456.4099999999999"/>
    <x v="0"/>
    <x v="2"/>
    <x v="1"/>
  </r>
  <r>
    <s v="8f585b71-9628-4320-80b7-81a18ac92782"/>
    <x v="139"/>
    <s v="4c393da0-4b5c-40fe-89c6-79e1ea02696a"/>
    <s v="7f19fe70-7044-4a2b-9ae6-54cbad603d31"/>
    <d v="2024-06-17T00:00:00"/>
    <s v="Std"/>
    <x v="5183"/>
    <x v="2"/>
    <s v="Patriciashire"/>
    <s v="OffSup"/>
    <s v="Bndrs"/>
    <n v="4060.48"/>
    <n v="4"/>
    <n v="1015.12"/>
    <x v="1"/>
    <x v="3"/>
    <x v="1"/>
  </r>
  <r>
    <s v="112a17d0-00df-4bb1-a682-a4fd0fb02404"/>
    <x v="800"/>
    <s v="bb2b4a37-2462-4629-948c-3630d9fd5f58"/>
    <s v="f23a834d-5eb3-4972-84dc-c239041f5569"/>
    <d v="2022-05-29T00:00:00"/>
    <s v="Eco"/>
    <x v="5184"/>
    <x v="2"/>
    <s v="Katherineburgh"/>
    <s v="OffSup"/>
    <s v="Fstnrs"/>
    <n v="3340.14"/>
    <n v="2"/>
    <n v="1670.07"/>
    <x v="1"/>
    <x v="1"/>
    <x v="0"/>
  </r>
  <r>
    <s v="dc60f980-0fba-49d2-b844-6b91e916da25"/>
    <x v="1420"/>
    <s v="0568df9a-0705-4734-a872-b42820912ca9"/>
    <s v="ede9c538-e255-4715-a2bd-a32b9274631e"/>
    <d v="2024-06-07T00:00:00"/>
    <s v="Eco"/>
    <x v="5185"/>
    <x v="2"/>
    <s v="Sheenachester"/>
    <s v="Tech"/>
    <s v="Acc"/>
    <n v="1277.19"/>
    <n v="8"/>
    <n v="159.64875000000001"/>
    <x v="0"/>
    <x v="2"/>
    <x v="0"/>
  </r>
  <r>
    <s v="3a1d2a8c-5f16-49df-b06b-e15f988cd594"/>
    <x v="782"/>
    <s v="5be20aa6-a915-4ae3-8ac1-82f8e3b9f7a7"/>
    <s v="66e48e52-d740-4890-a02c-73bd1c1e72ad"/>
    <d v="2019-12-13T00:00:00"/>
    <s v="Std"/>
    <x v="5186"/>
    <x v="3"/>
    <s v="Millerfort"/>
    <s v="OffSup"/>
    <s v="Fstnrs"/>
    <n v="663.9"/>
    <n v="10"/>
    <n v="66.39"/>
    <x v="1"/>
    <x v="1"/>
    <x v="1"/>
  </r>
  <r>
    <s v="6648bf47-1fe7-40b4-b6b7-fccd19cdf2b4"/>
    <x v="1734"/>
    <s v="74df8320-c6c1-4126-9c62-3d18cee6a8e2"/>
    <s v="d3e29dff-20fc-4ed4-94bd-596313faf2ac"/>
    <d v="2022-11-01T00:00:00"/>
    <s v="Eco"/>
    <x v="5187"/>
    <x v="1"/>
    <s v="North Christopher"/>
    <s v="Tech"/>
    <s v="Fstnrs"/>
    <n v="1812.97"/>
    <n v="1"/>
    <n v="1812.97"/>
    <x v="0"/>
    <x v="1"/>
    <x v="0"/>
  </r>
  <r>
    <s v="ad418033-4ffb-46bb-b074-f2b0fde89c9b"/>
    <x v="600"/>
    <s v="7a213632-d25d-41dd-9643-d06130f79333"/>
    <s v="13a33f1b-7596-4fa7-b82e-2b2059c5ca56"/>
    <d v="2021-02-26T00:00:00"/>
    <s v="Eco"/>
    <x v="5188"/>
    <x v="2"/>
    <s v="North Josephmouth"/>
    <s v="Furn"/>
    <s v="Phns"/>
    <n v="2552.58"/>
    <n v="4"/>
    <n v="638.14499999999998"/>
    <x v="2"/>
    <x v="4"/>
    <x v="1"/>
  </r>
  <r>
    <s v="70517346-ec92-478e-9f9b-f03e68555f71"/>
    <x v="607"/>
    <s v="b4097377-63fb-4939-a6ac-c07d36f7b02c"/>
    <s v="c4b08c01-54ac-4cf1-9a67-3d92d3037f74"/>
    <d v="2023-11-08T00:00:00"/>
    <s v="Eco"/>
    <x v="5189"/>
    <x v="2"/>
    <s v="Lake Sabrina"/>
    <s v="Tech"/>
    <s v="Phns"/>
    <n v="4137.92"/>
    <n v="7"/>
    <n v="591.13142857142861"/>
    <x v="0"/>
    <x v="4"/>
    <x v="1"/>
  </r>
  <r>
    <s v="4932cd4a-ece6-4b26-aeaf-43c9c9304094"/>
    <x v="1414"/>
    <s v="53a7c974-91b4-43a3-81ba-617ca4465999"/>
    <s v="d74bf64c-a7f3-4523-9bf5-38b8d06e3cee"/>
    <d v="2023-09-08T00:00:00"/>
    <s v="Exp"/>
    <x v="5190"/>
    <x v="1"/>
    <s v="Ericaside"/>
    <s v="Tech"/>
    <s v="Fstnrs"/>
    <n v="4491.1099999999997"/>
    <n v="2"/>
    <n v="2245.5549999999998"/>
    <x v="0"/>
    <x v="1"/>
    <x v="1"/>
  </r>
  <r>
    <s v="80ee2189-a13e-4318-a358-7edc026e434f"/>
    <x v="491"/>
    <s v="d037c9ed-5631-47e4-846b-d88327400a25"/>
    <s v="b831e81d-3277-4e67-a77d-a6512db7b6a4"/>
    <d v="2023-07-04T00:00:00"/>
    <s v="Std"/>
    <x v="5191"/>
    <x v="1"/>
    <s v="Cherylshire"/>
    <s v="Tech"/>
    <s v="Acc"/>
    <n v="1407.4"/>
    <n v="8"/>
    <n v="175.92500000000001"/>
    <x v="0"/>
    <x v="2"/>
    <x v="1"/>
  </r>
  <r>
    <s v="a530152c-f217-47fd-b63c-5840ef07294b"/>
    <x v="1056"/>
    <s v="2e1feef8-4101-4f01-9832-aace6d5a84d5"/>
    <s v="09489eae-d159-4259-a4cc-70b7f9b30c2e"/>
    <d v="2022-04-17T00:00:00"/>
    <s v="Exp"/>
    <x v="5192"/>
    <x v="3"/>
    <s v="North Kevinborough"/>
    <s v="OffSup"/>
    <s v="Fstnrs"/>
    <n v="231.01"/>
    <n v="8"/>
    <n v="28.876249999999999"/>
    <x v="1"/>
    <x v="1"/>
    <x v="1"/>
  </r>
  <r>
    <s v="adcd6664-4baf-4067-a5f6-f1c3a4ff6aea"/>
    <x v="871"/>
    <s v="792e39fc-7106-40d0-8f4e-371563aba9ce"/>
    <s v="1d7db400-926a-4d1f-bab0-46cbe068592d"/>
    <d v="2023-09-06T00:00:00"/>
    <s v="Exp"/>
    <x v="5193"/>
    <x v="0"/>
    <s v="Barrettton"/>
    <s v="Tech"/>
    <s v="Bkcs"/>
    <n v="1698.13"/>
    <n v="1"/>
    <n v="1698.13"/>
    <x v="0"/>
    <x v="0"/>
    <x v="0"/>
  </r>
  <r>
    <s v="7a446f1d-99e7-472b-96e4-b21f86fd026a"/>
    <x v="1514"/>
    <s v="80cde4e4-90bf-4ca9-88e0-85a3a4f0b4cd"/>
    <s v="4aa745a6-13f9-449d-9c25-b9328425ff22"/>
    <d v="2019-06-03T00:00:00"/>
    <s v="Std"/>
    <x v="5194"/>
    <x v="2"/>
    <s v="Courtneyfort"/>
    <s v="Furn"/>
    <s v="Bndrs"/>
    <n v="2698.27"/>
    <n v="8"/>
    <n v="337.28375"/>
    <x v="2"/>
    <x v="3"/>
    <x v="0"/>
  </r>
  <r>
    <s v="c8620a47-ff80-4418-8b09-e5d6c9304c54"/>
    <x v="1728"/>
    <s v="1b8f8ef7-8d3c-4cf5-a2e5-f2005167e4f4"/>
    <s v="2a66b53b-d3ee-4145-829d-740f84c91ee5"/>
    <d v="2022-10-13T00:00:00"/>
    <s v="Exp"/>
    <x v="5195"/>
    <x v="1"/>
    <s v="Sydneyfurt"/>
    <s v="Tech"/>
    <s v="Phns"/>
    <n v="1020.67"/>
    <n v="6"/>
    <n v="170.11166666666665"/>
    <x v="0"/>
    <x v="4"/>
    <x v="0"/>
  </r>
  <r>
    <s v="da04f004-6dcf-4e14-9f9f-1e0722038d77"/>
    <x v="698"/>
    <s v="c4f29ee1-9e75-40c1-8ad2-a2ea357f2cf6"/>
    <s v="0b637cb8-50c3-4b04-9a58-29947e7fd878"/>
    <d v="2022-12-12T00:00:00"/>
    <s v="Eco"/>
    <x v="5196"/>
    <x v="3"/>
    <s v="East Jeremy"/>
    <s v="Tech"/>
    <s v="Phns"/>
    <n v="2311.63"/>
    <n v="3"/>
    <n v="770.54333333333341"/>
    <x v="0"/>
    <x v="4"/>
    <x v="0"/>
  </r>
  <r>
    <s v="112f3835-0fa4-4d83-a5ae-372c6e22f7ea"/>
    <x v="602"/>
    <s v="cf28a65f-d79b-4c05-8161-1fc1da930a35"/>
    <s v="94a1351f-3a3e-4f7c-8872-31a966b63472"/>
    <d v="2020-05-22T00:00:00"/>
    <s v="Eco"/>
    <x v="5197"/>
    <x v="2"/>
    <s v="Ryanbury"/>
    <s v="Tech"/>
    <s v="Bndrs"/>
    <n v="4959.2"/>
    <n v="6"/>
    <n v="826.5333333333333"/>
    <x v="0"/>
    <x v="3"/>
    <x v="1"/>
  </r>
  <r>
    <s v="5f58bb6b-a964-46e8-a39e-64d3d5627ff5"/>
    <x v="377"/>
    <s v="cfe105df-3fbd-4a79-b213-f9f5e0a95086"/>
    <s v="7a2ffe7c-d13c-4ba3-a6e9-2bc88a8bc003"/>
    <d v="2019-10-16T00:00:00"/>
    <s v="Std"/>
    <x v="5198"/>
    <x v="2"/>
    <s v="Ashleymouth"/>
    <s v="Furn"/>
    <s v="Bkcs"/>
    <n v="2642.86"/>
    <n v="3"/>
    <n v="880.95333333333338"/>
    <x v="2"/>
    <x v="0"/>
    <x v="0"/>
  </r>
  <r>
    <s v="d9fea7f1-1a5c-4dcc-be2a-87323ddca24d"/>
    <x v="1556"/>
    <s v="011f8c79-31c6-4ea8-8fe1-75381db02c1a"/>
    <s v="43d520a9-f741-48a9-8bdf-a28f2de5859c"/>
    <d v="2022-12-09T00:00:00"/>
    <s v="Exp"/>
    <x v="5199"/>
    <x v="1"/>
    <s v="East Ryanside"/>
    <s v="Furn"/>
    <s v="Phns"/>
    <n v="3011.41"/>
    <n v="3"/>
    <n v="1003.8033333333333"/>
    <x v="2"/>
    <x v="4"/>
    <x v="0"/>
  </r>
  <r>
    <s v="9276c345-d85c-4a6b-a5e6-4d42e96babd3"/>
    <x v="1139"/>
    <s v="d1f706c5-bb5c-43c8-8dfe-4587b5cb0fe6"/>
    <s v="5ce894c7-956b-4d13-be57-eac0c972e082"/>
    <d v="2020-03-27T00:00:00"/>
    <s v="Std"/>
    <x v="5200"/>
    <x v="2"/>
    <s v="Wallaceville"/>
    <s v="OffSup"/>
    <s v="Fstnrs"/>
    <n v="1279.53"/>
    <n v="1"/>
    <n v="1279.53"/>
    <x v="1"/>
    <x v="1"/>
    <x v="1"/>
  </r>
  <r>
    <s v="beb87872-b4cd-4f09-8e5f-6caf4980e497"/>
    <x v="448"/>
    <s v="0ba1ccbf-974a-4237-851d-e04a6bf651a6"/>
    <s v="b324fe8f-a731-4023-9673-b812772dcc17"/>
    <d v="2020-09-30T00:00:00"/>
    <s v="Std"/>
    <x v="5201"/>
    <x v="2"/>
    <s v="Montgomeryton"/>
    <s v="OffSup"/>
    <s v="Acc"/>
    <n v="4480.37"/>
    <n v="4"/>
    <n v="1120.0925"/>
    <x v="1"/>
    <x v="2"/>
    <x v="1"/>
  </r>
  <r>
    <s v="b28be21a-6e1c-4b90-9efb-ac89f0615359"/>
    <x v="1037"/>
    <s v="ff94fe32-d19a-4c94-b009-0b1d3f83979f"/>
    <s v="49659739-7386-46ed-be3a-bffaded16278"/>
    <d v="2022-06-12T00:00:00"/>
    <s v="Eco"/>
    <x v="5202"/>
    <x v="0"/>
    <s v="West Melissaton"/>
    <s v="Tech"/>
    <s v="Bkcs"/>
    <n v="2716.29"/>
    <n v="1"/>
    <n v="2716.29"/>
    <x v="0"/>
    <x v="0"/>
    <x v="1"/>
  </r>
  <r>
    <s v="ef793da8-179f-4cf7-8e49-44aa00c7b4e1"/>
    <x v="1123"/>
    <s v="c0f310a8-ab99-4e9c-87ec-8a8dea231d4a"/>
    <s v="49b4fc83-40a8-41a7-840e-af4f9991ccb1"/>
    <d v="2024-09-11T00:00:00"/>
    <s v="Eco"/>
    <x v="5203"/>
    <x v="1"/>
    <s v="Weavertown"/>
    <s v="OffSup"/>
    <s v="Bkcs"/>
    <n v="3260.15"/>
    <n v="2"/>
    <n v="1630.075"/>
    <x v="1"/>
    <x v="0"/>
    <x v="1"/>
  </r>
  <r>
    <s v="b767cc16-29b9-4128-96ee-b6b975a0e2a7"/>
    <x v="300"/>
    <s v="60374d82-40b8-4d5d-8adb-a06520a6c08b"/>
    <s v="ef9583de-60e5-4706-8852-35607138756e"/>
    <d v="2019-11-02T00:00:00"/>
    <s v="Eco"/>
    <x v="5204"/>
    <x v="1"/>
    <s v="West Lauramouth"/>
    <s v="OffSup"/>
    <s v="Acc"/>
    <n v="4332.92"/>
    <n v="8"/>
    <n v="541.61500000000001"/>
    <x v="1"/>
    <x v="2"/>
    <x v="0"/>
  </r>
  <r>
    <s v="f7d6a992-a787-473d-bcc0-9d5c76af7fe0"/>
    <x v="966"/>
    <s v="ae921fc4-1272-43fc-9720-1ef30db1a719"/>
    <s v="486472ee-9d3a-4559-a3cf-32cc3d2ba3c6"/>
    <d v="2019-07-12T00:00:00"/>
    <s v="Std"/>
    <x v="5205"/>
    <x v="1"/>
    <s v="Port Elizabethville"/>
    <s v="Furn"/>
    <s v="Acc"/>
    <n v="2077.1799999999998"/>
    <n v="6"/>
    <n v="346.19666666666666"/>
    <x v="2"/>
    <x v="2"/>
    <x v="1"/>
  </r>
  <r>
    <s v="941ac21a-b589-4099-ae3a-1c8b991331d1"/>
    <x v="578"/>
    <s v="b7f1bf52-c838-4b7b-a19d-c5ed048830b9"/>
    <s v="d2caa94f-62e9-4f7a-be0f-f0b9c0423a81"/>
    <d v="2024-07-12T00:00:00"/>
    <s v="Exp"/>
    <x v="5206"/>
    <x v="0"/>
    <s v="Warefurt"/>
    <s v="Tech"/>
    <s v="Bkcs"/>
    <n v="577.66"/>
    <n v="2"/>
    <n v="288.83"/>
    <x v="0"/>
    <x v="0"/>
    <x v="0"/>
  </r>
  <r>
    <s v="5033f61a-b6eb-4a9c-a640-d61140a0ade9"/>
    <x v="127"/>
    <s v="e2616287-69ba-4f96-aa1f-58e4066d3d7a"/>
    <s v="b91ce2c1-86ab-4be5-961f-16db9745d482"/>
    <d v="2021-08-04T00:00:00"/>
    <s v="Std"/>
    <x v="5207"/>
    <x v="0"/>
    <s v="New Kathryn"/>
    <s v="Tech"/>
    <s v="Acc"/>
    <n v="4074.28"/>
    <n v="2"/>
    <n v="2037.14"/>
    <x v="0"/>
    <x v="2"/>
    <x v="0"/>
  </r>
  <r>
    <s v="c390ab82-ac87-4062-836e-390de90d0b12"/>
    <x v="158"/>
    <s v="8a72f4c2-765f-440d-9ad6-606e368df3b7"/>
    <s v="3bad1d1a-b02a-4c23-add4-727c8bd01101"/>
    <d v="2020-03-05T00:00:00"/>
    <s v="Eco"/>
    <x v="5208"/>
    <x v="0"/>
    <s v="Avilabury"/>
    <s v="Furn"/>
    <s v="Phns"/>
    <n v="3259.76"/>
    <n v="2"/>
    <n v="1629.88"/>
    <x v="2"/>
    <x v="4"/>
    <x v="0"/>
  </r>
  <r>
    <s v="45faa356-776e-48bd-b05b-7572c99172fd"/>
    <x v="837"/>
    <s v="f13fcea8-fcc4-48b0-ba67-6aae29cff86a"/>
    <s v="9a9744b8-30c3-4738-93bb-75550edd2feb"/>
    <d v="2019-09-12T00:00:00"/>
    <s v="Std"/>
    <x v="5209"/>
    <x v="3"/>
    <s v="Joseview"/>
    <s v="OffSup"/>
    <s v="Bndrs"/>
    <n v="2736.25"/>
    <n v="7"/>
    <n v="390.89285714285717"/>
    <x v="1"/>
    <x v="3"/>
    <x v="0"/>
  </r>
  <r>
    <s v="5395f4a7-cc04-4044-bcaf-3e81813abcdc"/>
    <x v="1341"/>
    <s v="2ecc682f-35f7-4a6c-bd18-767cb1a7645c"/>
    <s v="de9910f7-3e5c-467f-9208-f61e7aebdae8"/>
    <d v="2022-06-10T00:00:00"/>
    <s v="Exp"/>
    <x v="5210"/>
    <x v="2"/>
    <s v="Port Paul"/>
    <s v="Tech"/>
    <s v="Bndrs"/>
    <n v="2444.9499999999998"/>
    <n v="6"/>
    <n v="407.49166666666662"/>
    <x v="0"/>
    <x v="3"/>
    <x v="1"/>
  </r>
  <r>
    <s v="67609116-070c-4a37-bd79-d26e3380fc6a"/>
    <x v="1017"/>
    <s v="6711d1cf-4885-4cdc-9f8c-f45bbf200a3e"/>
    <s v="063617d7-30bd-4adf-bb48-d4b261ea0bf9"/>
    <d v="2020-04-08T00:00:00"/>
    <s v="Exp"/>
    <x v="5211"/>
    <x v="2"/>
    <s v="Port Derekberg"/>
    <s v="OffSup"/>
    <s v="Bkcs"/>
    <n v="3126.69"/>
    <n v="4"/>
    <n v="781.67250000000001"/>
    <x v="1"/>
    <x v="0"/>
    <x v="1"/>
  </r>
  <r>
    <s v="eaf6c8f8-ee2a-4198-b327-eeddac4df220"/>
    <x v="143"/>
    <s v="f57bc584-76f0-46e9-8162-298a5685f6f6"/>
    <s v="eefec031-2062-481b-a740-bc2582181143"/>
    <d v="2020-03-07T00:00:00"/>
    <s v="Eco"/>
    <x v="5212"/>
    <x v="3"/>
    <s v="East Spencer"/>
    <s v="OffSup"/>
    <s v="Acc"/>
    <n v="3713.98"/>
    <n v="9"/>
    <n v="412.66444444444443"/>
    <x v="1"/>
    <x v="2"/>
    <x v="0"/>
  </r>
  <r>
    <s v="4f6bfbd5-0ac1-4526-a69d-91bc29f40e5d"/>
    <x v="1208"/>
    <s v="7322694d-b6be-484e-87c7-c1a8aee5beac"/>
    <s v="980bc8ef-620a-4ca1-b370-91370a8c4b08"/>
    <d v="2023-05-10T00:00:00"/>
    <s v="Eco"/>
    <x v="5213"/>
    <x v="0"/>
    <s v="East Taylor"/>
    <s v="Tech"/>
    <s v="Bndrs"/>
    <n v="301.33"/>
    <n v="9"/>
    <n v="33.481111111111112"/>
    <x v="0"/>
    <x v="3"/>
    <x v="0"/>
  </r>
  <r>
    <s v="ae12bd8e-6e7e-400d-8a55-0f82d99cd3ef"/>
    <x v="598"/>
    <s v="7ab68c78-7866-485d-b257-dbf649cecc4c"/>
    <s v="05aeb0b9-945a-4f9a-8c42-3c84ae329d63"/>
    <d v="2021-01-30T00:00:00"/>
    <s v="Std"/>
    <x v="5214"/>
    <x v="3"/>
    <s v="East Debra"/>
    <s v="Tech"/>
    <s v="Phns"/>
    <n v="4144.38"/>
    <n v="7"/>
    <n v="592.0542857142857"/>
    <x v="0"/>
    <x v="4"/>
    <x v="1"/>
  </r>
  <r>
    <s v="5ebe617d-7ca9-45bd-8a3f-91fdb31de19d"/>
    <x v="1735"/>
    <s v="6d298da5-e814-4310-af25-e82c35cfbe94"/>
    <s v="0b72ba5f-0372-4d6f-b6c9-a56cd760de43"/>
    <d v="2023-09-21T00:00:00"/>
    <s v="Std"/>
    <x v="5215"/>
    <x v="1"/>
    <s v="Mcconnellstad"/>
    <s v="OffSup"/>
    <s v="Bndrs"/>
    <n v="198.64"/>
    <n v="7"/>
    <n v="28.377142857142854"/>
    <x v="1"/>
    <x v="3"/>
    <x v="1"/>
  </r>
  <r>
    <s v="38803a3d-853a-4d4e-849f-e5bdaa68ccdd"/>
    <x v="1532"/>
    <s v="b89791a4-2c51-4096-9c71-4f348b095fd0"/>
    <s v="1c9f34c6-e848-46a7-bfb8-2bc40d79f9d8"/>
    <d v="2023-02-26T00:00:00"/>
    <s v="Std"/>
    <x v="5216"/>
    <x v="0"/>
    <s v="Lake Joseph"/>
    <s v="OffSup"/>
    <s v="Bndrs"/>
    <n v="1855.76"/>
    <n v="5"/>
    <n v="371.15199999999999"/>
    <x v="1"/>
    <x v="3"/>
    <x v="1"/>
  </r>
  <r>
    <s v="a38fcff4-af57-4281-bc29-e124a6fdb301"/>
    <x v="152"/>
    <s v="c10a3acb-38f9-4e66-aa43-a1a3538874f5"/>
    <s v="24c37d88-e801-4e8b-aa14-a5833a7b99b7"/>
    <d v="2020-06-21T00:00:00"/>
    <s v="Std"/>
    <x v="5214"/>
    <x v="1"/>
    <s v="Snyderland"/>
    <s v="Tech"/>
    <s v="Fstnrs"/>
    <n v="2022.95"/>
    <n v="5"/>
    <n v="404.59000000000003"/>
    <x v="0"/>
    <x v="1"/>
    <x v="1"/>
  </r>
  <r>
    <s v="9f0c2e1d-f1c9-4e0b-9114-d6fcab3016f6"/>
    <x v="1504"/>
    <s v="8c498c56-86d6-48e4-bf52-d2381fde3abc"/>
    <s v="82972cd4-7275-4e55-b85e-84b6700a2d05"/>
    <d v="2020-05-26T00:00:00"/>
    <s v="Eco"/>
    <x v="5217"/>
    <x v="0"/>
    <s v="Barnesborough"/>
    <s v="OffSup"/>
    <s v="Bkcs"/>
    <n v="2041.52"/>
    <n v="1"/>
    <n v="2041.52"/>
    <x v="1"/>
    <x v="0"/>
    <x v="1"/>
  </r>
  <r>
    <s v="1eb405fe-1a68-4fa2-af7b-4cb960271e82"/>
    <x v="1120"/>
    <s v="1f0f0305-ab82-481f-8eb3-f39aaeea486f"/>
    <s v="a9b8bdd1-62b4-4735-a39a-8085a8d0bd3c"/>
    <d v="2021-07-25T00:00:00"/>
    <s v="Exp"/>
    <x v="5218"/>
    <x v="2"/>
    <s v="Port Dwayne"/>
    <s v="Tech"/>
    <s v="Bkcs"/>
    <n v="3453.91"/>
    <n v="10"/>
    <n v="345.39099999999996"/>
    <x v="0"/>
    <x v="0"/>
    <x v="0"/>
  </r>
  <r>
    <s v="8c1f58ac-dd2c-4c58-9ed8-532221fea644"/>
    <x v="1031"/>
    <s v="98293787-fb0e-4b0c-b47b-27d74a11476d"/>
    <s v="9ec14754-98d6-4550-8969-b4c56afac270"/>
    <d v="2022-10-25T00:00:00"/>
    <s v="Std"/>
    <x v="5219"/>
    <x v="3"/>
    <s v="Larsontown"/>
    <s v="OffSup"/>
    <s v="Bndrs"/>
    <n v="2049.1799999999998"/>
    <n v="5"/>
    <n v="409.83599999999996"/>
    <x v="1"/>
    <x v="3"/>
    <x v="1"/>
  </r>
  <r>
    <s v="610372ba-e284-45cc-b8ac-2f525380b8d7"/>
    <x v="291"/>
    <s v="2f95a642-58f1-4134-8f38-87e7e3cc4b18"/>
    <s v="b7c02afb-ae2d-45cb-acb7-a9f9b542ec1d"/>
    <d v="2021-01-19T00:00:00"/>
    <s v="Std"/>
    <x v="5220"/>
    <x v="1"/>
    <s v="Costaburgh"/>
    <s v="Furn"/>
    <s v="Bkcs"/>
    <n v="3566.89"/>
    <n v="3"/>
    <n v="1188.9633333333334"/>
    <x v="2"/>
    <x v="0"/>
    <x v="0"/>
  </r>
  <r>
    <s v="59c182c2-433e-4659-8a01-f9596a47afd5"/>
    <x v="197"/>
    <s v="15f2f4b0-766f-4a95-800a-3561c61b5dee"/>
    <s v="9ec93fba-8ad3-4a7c-bf45-d1a5589a8d2c"/>
    <d v="2019-07-10T00:00:00"/>
    <s v="Eco"/>
    <x v="5221"/>
    <x v="2"/>
    <s v="Diazburgh"/>
    <s v="Tech"/>
    <s v="Fstnrs"/>
    <n v="2345.48"/>
    <n v="1"/>
    <n v="2345.48"/>
    <x v="0"/>
    <x v="1"/>
    <x v="0"/>
  </r>
  <r>
    <s v="76a72a0c-5780-496e-b08d-826b6d1d0768"/>
    <x v="610"/>
    <s v="bbf324a3-df1f-4327-884e-e6a26bd29c56"/>
    <s v="9db1b960-e3d3-4ae9-be42-8e5e2f95ed1a"/>
    <d v="2021-08-14T00:00:00"/>
    <s v="Std"/>
    <x v="5222"/>
    <x v="3"/>
    <s v="North Kelly"/>
    <s v="Tech"/>
    <s v="Bndrs"/>
    <n v="3609.92"/>
    <n v="3"/>
    <n v="1203.3066666666666"/>
    <x v="0"/>
    <x v="3"/>
    <x v="1"/>
  </r>
  <r>
    <s v="5ba155b8-94ff-4ef1-86b7-8ac5ec2ed546"/>
    <x v="832"/>
    <s v="c3e792b3-8744-45f0-9be3-f3f78763792b"/>
    <s v="02e2a45c-8bb6-4281-93f1-d6a52b4b9e37"/>
    <d v="2019-04-10T00:00:00"/>
    <s v="Std"/>
    <x v="5223"/>
    <x v="2"/>
    <s v="Lopezburgh"/>
    <s v="OffSup"/>
    <s v="Fstnrs"/>
    <n v="2880.89"/>
    <n v="1"/>
    <n v="2880.89"/>
    <x v="1"/>
    <x v="1"/>
    <x v="1"/>
  </r>
  <r>
    <s v="b95ff159-cee5-4f32-aaa4-697c6560d233"/>
    <x v="116"/>
    <s v="696232c7-423d-46ce-b402-c879e054b7cf"/>
    <s v="8d618972-2f28-4744-8001-1a74dd5b8d0d"/>
    <d v="2020-06-06T00:00:00"/>
    <s v="Std"/>
    <x v="5224"/>
    <x v="3"/>
    <s v="Ericaburgh"/>
    <s v="Tech"/>
    <s v="Bkcs"/>
    <n v="1268.8499999999999"/>
    <n v="10"/>
    <n v="126.88499999999999"/>
    <x v="0"/>
    <x v="0"/>
    <x v="0"/>
  </r>
  <r>
    <s v="b4bc74ee-f66f-4773-8ebe-a9e0c5d8e499"/>
    <x v="77"/>
    <s v="f4973d7a-3d16-41f6-a9ff-f0aca8006407"/>
    <s v="f5eeeacc-d656-48ff-a781-2fe3d7cf178f"/>
    <d v="2021-10-29T00:00:00"/>
    <s v="Eco"/>
    <x v="5225"/>
    <x v="1"/>
    <s v="Cochranbury"/>
    <s v="Tech"/>
    <s v="Bkcs"/>
    <n v="2638.66"/>
    <n v="4"/>
    <n v="659.66499999999996"/>
    <x v="0"/>
    <x v="0"/>
    <x v="0"/>
  </r>
  <r>
    <s v="033b7172-4485-4214-895e-72e4d3e3930b"/>
    <x v="153"/>
    <s v="f8f06db3-1bd7-46f8-901f-444e884afafa"/>
    <s v="f1a237f1-5149-4c3d-b914-eaabbf966277"/>
    <d v="2022-08-07T00:00:00"/>
    <s v="Std"/>
    <x v="5226"/>
    <x v="2"/>
    <s v="Charlesland"/>
    <s v="Tech"/>
    <s v="Acc"/>
    <n v="4789.22"/>
    <n v="6"/>
    <n v="798.20333333333338"/>
    <x v="0"/>
    <x v="2"/>
    <x v="0"/>
  </r>
  <r>
    <s v="002eda83-a095-42df-820f-f8936a01847e"/>
    <x v="1736"/>
    <s v="3723312b-c4cc-4ab0-a473-16e95fb7e4d2"/>
    <s v="02b54f02-c437-45e0-8a12-a085cc32f8fa"/>
    <d v="2020-12-22T00:00:00"/>
    <s v="Exp"/>
    <x v="5227"/>
    <x v="1"/>
    <s v="New Wanda"/>
    <s v="Furn"/>
    <s v="Bkcs"/>
    <n v="3843.76"/>
    <n v="1"/>
    <n v="3843.76"/>
    <x v="2"/>
    <x v="0"/>
    <x v="1"/>
  </r>
  <r>
    <s v="f6045156-185d-44ad-96a8-03bd3e214699"/>
    <x v="1737"/>
    <s v="37322d2f-e970-4284-97e1-509d5acbf365"/>
    <s v="33fb2ba2-f63a-4af0-9b72-8bf08e8d4f56"/>
    <d v="2020-07-12T00:00:00"/>
    <s v="Eco"/>
    <x v="5228"/>
    <x v="2"/>
    <s v="New Josephhaven"/>
    <s v="Furn"/>
    <s v="Bndrs"/>
    <n v="2358.69"/>
    <n v="9"/>
    <n v="262.07666666666665"/>
    <x v="2"/>
    <x v="3"/>
    <x v="0"/>
  </r>
  <r>
    <s v="33347b88-d537-47de-afcc-3e2c27581bce"/>
    <x v="677"/>
    <s v="73fb8a2f-1075-43e1-a0f6-cf188f52e5cc"/>
    <s v="c3020375-d743-48dc-bc97-3239c1f86d5f"/>
    <d v="2021-07-11T00:00:00"/>
    <s v="Eco"/>
    <x v="5229"/>
    <x v="2"/>
    <s v="New Adam"/>
    <s v="Furn"/>
    <s v="Bkcs"/>
    <n v="1947.44"/>
    <n v="1"/>
    <n v="1947.44"/>
    <x v="2"/>
    <x v="0"/>
    <x v="1"/>
  </r>
  <r>
    <s v="9f8aeca0-fa06-46bb-81c3-1862bfc9c265"/>
    <x v="211"/>
    <s v="7417e90e-11aa-4c75-982e-87fc5b87e5b5"/>
    <s v="a1cc7def-d250-4221-a15b-6dc10e4aced2"/>
    <d v="2022-07-16T00:00:00"/>
    <s v="Std"/>
    <x v="5230"/>
    <x v="3"/>
    <s v="Fernandezchester"/>
    <s v="Furn"/>
    <s v="Bndrs"/>
    <n v="832.66"/>
    <n v="1"/>
    <n v="832.66"/>
    <x v="2"/>
    <x v="3"/>
    <x v="0"/>
  </r>
  <r>
    <s v="c864ce14-a143-4eed-b23a-438a0f5f9fdd"/>
    <x v="1569"/>
    <s v="d0576ca7-fa53-4ad2-b0c9-8c42eb773633"/>
    <s v="80217484-05c4-468a-b7e0-81d805552292"/>
    <d v="2024-01-21T00:00:00"/>
    <s v="Exp"/>
    <x v="5231"/>
    <x v="0"/>
    <s v="West James"/>
    <s v="Tech"/>
    <s v="Fstnrs"/>
    <n v="912.38"/>
    <n v="10"/>
    <n v="91.238"/>
    <x v="0"/>
    <x v="1"/>
    <x v="0"/>
  </r>
  <r>
    <s v="dfdee7ca-da3e-4da0-820d-9dc09c9881d2"/>
    <x v="701"/>
    <s v="10a2b1f5-db8c-4da5-819c-687a571b79ec"/>
    <s v="fad36cf0-05d8-46fb-b755-ee0ea0f5ab04"/>
    <d v="2020-04-13T00:00:00"/>
    <s v="Eco"/>
    <x v="5232"/>
    <x v="3"/>
    <s v="Douglasburgh"/>
    <s v="OffSup"/>
    <s v="Fstnrs"/>
    <n v="2068.87"/>
    <n v="6"/>
    <n v="344.81166666666667"/>
    <x v="1"/>
    <x v="1"/>
    <x v="1"/>
  </r>
  <r>
    <s v="2ffcba72-8cfd-4e41-8409-eaaf1ba318f7"/>
    <x v="716"/>
    <s v="86d8b7ef-ab01-4ba6-96ae-6b88f1f9cb64"/>
    <s v="a5e66447-0498-404c-a3f1-98fef3c7efa3"/>
    <d v="2023-02-01T00:00:00"/>
    <s v="Std"/>
    <x v="5233"/>
    <x v="3"/>
    <s v="North Ashley"/>
    <s v="OffSup"/>
    <s v="Bndrs"/>
    <n v="3313.48"/>
    <n v="6"/>
    <n v="552.24666666666667"/>
    <x v="1"/>
    <x v="3"/>
    <x v="1"/>
  </r>
  <r>
    <s v="2b7b8a16-cd03-437e-8493-a230c3367333"/>
    <x v="910"/>
    <s v="d8a37bc8-14a9-4f46-a060-f8dfe47f776b"/>
    <s v="355b0b07-4439-4e88-b536-049d7e45c0cb"/>
    <d v="2024-10-29T00:00:00"/>
    <s v="Eco"/>
    <x v="5234"/>
    <x v="1"/>
    <s v="Leahmouth"/>
    <s v="OffSup"/>
    <s v="Acc"/>
    <n v="2387.1799999999998"/>
    <n v="10"/>
    <n v="238.71799999999999"/>
    <x v="1"/>
    <x v="2"/>
    <x v="1"/>
  </r>
  <r>
    <s v="46a6e573-4d3a-479c-9d69-20bb5e1e1e3a"/>
    <x v="915"/>
    <s v="7537abfc-c245-45b7-97b5-fd6db6865a28"/>
    <s v="186ecfc9-7e52-4744-b38b-f14e363d5436"/>
    <d v="2024-01-21T00:00:00"/>
    <s v="Eco"/>
    <x v="5235"/>
    <x v="1"/>
    <s v="Lake Jessicaberg"/>
    <s v="Tech"/>
    <s v="Acc"/>
    <n v="543.99"/>
    <n v="5"/>
    <n v="108.798"/>
    <x v="0"/>
    <x v="2"/>
    <x v="1"/>
  </r>
  <r>
    <s v="224f1b79-e0a6-4ceb-9c74-e1216676d3bb"/>
    <x v="1184"/>
    <s v="7ead07ef-c35c-4b19-b3a1-5bbddb905ce2"/>
    <s v="8354c220-a87a-4daa-a46f-c85cdba083a2"/>
    <d v="2020-09-23T00:00:00"/>
    <s v="Eco"/>
    <x v="5236"/>
    <x v="0"/>
    <s v="Tracishire"/>
    <s v="Tech"/>
    <s v="Bndrs"/>
    <n v="1279.46"/>
    <n v="6"/>
    <n v="213.24333333333334"/>
    <x v="0"/>
    <x v="3"/>
    <x v="1"/>
  </r>
  <r>
    <s v="14682ead-44d2-421f-8001-7eb4ce31f505"/>
    <x v="1154"/>
    <s v="b63108e9-6193-4806-aaf7-bf4413d653dd"/>
    <s v="f28e8e1c-0d0c-463f-a548-f5ea5f553c06"/>
    <d v="2023-10-17T00:00:00"/>
    <s v="Eco"/>
    <x v="5237"/>
    <x v="3"/>
    <s v="Gaychester"/>
    <s v="OffSup"/>
    <s v="Phns"/>
    <n v="2853.63"/>
    <n v="5"/>
    <n v="570.726"/>
    <x v="1"/>
    <x v="4"/>
    <x v="0"/>
  </r>
  <r>
    <s v="993af5f0-743e-4bdf-9bbf-8af2f58f9a4e"/>
    <x v="1600"/>
    <s v="031e9b33-b5b1-46c4-ad6e-991bcc8a9105"/>
    <s v="05c28aa0-1ecf-4e11-aa84-2340df82615c"/>
    <d v="2022-09-26T00:00:00"/>
    <s v="Exp"/>
    <x v="5238"/>
    <x v="2"/>
    <s v="East Tylerview"/>
    <s v="Furn"/>
    <s v="Fstnrs"/>
    <n v="1084.23"/>
    <n v="5"/>
    <n v="216.846"/>
    <x v="2"/>
    <x v="1"/>
    <x v="1"/>
  </r>
  <r>
    <s v="487b5408-455d-4fd4-b121-a6ddf5025d3d"/>
    <x v="1234"/>
    <s v="681c6286-c66b-43eb-bc09-567338a1e2ec"/>
    <s v="ddc8db89-0538-4863-a0c2-2a274478ca27"/>
    <d v="2020-11-12T00:00:00"/>
    <s v="Std"/>
    <x v="5239"/>
    <x v="3"/>
    <s v="Bradfordfort"/>
    <s v="Tech"/>
    <s v="Acc"/>
    <n v="3360.61"/>
    <n v="3"/>
    <n v="1120.2033333333334"/>
    <x v="0"/>
    <x v="2"/>
    <x v="1"/>
  </r>
  <r>
    <s v="6ec78a98-dd4f-4b7d-a527-80b219ed02d6"/>
    <x v="1046"/>
    <s v="58de7d03-e6ed-4f4b-8e36-29ce364dace6"/>
    <s v="f3baeff1-374c-4e8c-bf12-496c2aa5a59d"/>
    <d v="2020-12-01T00:00:00"/>
    <s v="Std"/>
    <x v="5240"/>
    <x v="0"/>
    <s v="Port Robert"/>
    <s v="Furn"/>
    <s v="Acc"/>
    <n v="3976.98"/>
    <n v="4"/>
    <n v="994.245"/>
    <x v="2"/>
    <x v="2"/>
    <x v="0"/>
  </r>
  <r>
    <s v="c7c2c926-11af-44ba-82ea-774b33097b6d"/>
    <x v="1499"/>
    <s v="e8524646-3af9-4c5a-9049-56bc90075c6a"/>
    <s v="592c8e29-9117-4a43-85d2-be7e5c00c3bd"/>
    <d v="2022-07-29T00:00:00"/>
    <s v="Std"/>
    <x v="5241"/>
    <x v="1"/>
    <s v="Garyfort"/>
    <s v="Tech"/>
    <s v="Bndrs"/>
    <n v="4948.93"/>
    <n v="2"/>
    <n v="2474.4650000000001"/>
    <x v="0"/>
    <x v="3"/>
    <x v="1"/>
  </r>
  <r>
    <s v="b01766db-0f0c-4998-8c5a-8644f7fb1632"/>
    <x v="402"/>
    <s v="5b780982-9b77-412c-ac6c-dd38a83e6742"/>
    <s v="63156ff5-baa1-4d13-b34f-6b6586ed13fc"/>
    <d v="2019-08-19T00:00:00"/>
    <s v="Eco"/>
    <x v="5242"/>
    <x v="0"/>
    <s v="New Jason"/>
    <s v="Furn"/>
    <s v="Phns"/>
    <n v="3420.25"/>
    <n v="8"/>
    <n v="427.53125"/>
    <x v="2"/>
    <x v="4"/>
    <x v="1"/>
  </r>
  <r>
    <s v="d14cf9f2-b1b7-49c2-94fa-23b06cfa6acc"/>
    <x v="1190"/>
    <s v="74141c4f-b258-4ac3-9e1e-f04249370540"/>
    <s v="8640fd32-001f-4ae0-a55d-42f56bcbec72"/>
    <d v="2020-02-07T00:00:00"/>
    <s v="Exp"/>
    <x v="5243"/>
    <x v="0"/>
    <s v="Aaronview"/>
    <s v="Tech"/>
    <s v="Acc"/>
    <n v="529.57000000000005"/>
    <n v="3"/>
    <n v="176.52333333333334"/>
    <x v="0"/>
    <x v="2"/>
    <x v="1"/>
  </r>
  <r>
    <s v="ea291d45-126b-4ca0-adeb-7b742dbd35f9"/>
    <x v="120"/>
    <s v="ad34c453-3c2b-43b8-a2f8-77f53c942380"/>
    <s v="c686276e-dc2b-4b75-aa94-76beedce94fd"/>
    <d v="2024-05-29T00:00:00"/>
    <s v="Exp"/>
    <x v="5244"/>
    <x v="2"/>
    <s v="Pearsontown"/>
    <s v="OffSup"/>
    <s v="Bndrs"/>
    <n v="1305.7"/>
    <n v="3"/>
    <n v="435.23333333333335"/>
    <x v="1"/>
    <x v="3"/>
    <x v="0"/>
  </r>
  <r>
    <s v="c1d0885c-bc69-434e-be00-6436f6ee1558"/>
    <x v="202"/>
    <s v="e7ad5b19-a329-42d7-97c5-4cea93bde0e6"/>
    <s v="96d39aad-7bc5-4a83-a71d-188a8eb5fcc5"/>
    <d v="2023-08-15T00:00:00"/>
    <s v="Exp"/>
    <x v="5245"/>
    <x v="1"/>
    <s v="North Kaitlin"/>
    <s v="Furn"/>
    <s v="Fstnrs"/>
    <n v="1495.89"/>
    <n v="1"/>
    <n v="1495.89"/>
    <x v="2"/>
    <x v="1"/>
    <x v="0"/>
  </r>
  <r>
    <s v="a94138f3-ce27-431a-a02a-631271ec14af"/>
    <x v="1069"/>
    <s v="04c12efc-bfcd-4128-bffa-ec8915ea7071"/>
    <s v="7003e97e-72fd-40a3-8fcf-619cf1117bfb"/>
    <d v="2024-08-16T00:00:00"/>
    <s v="Exp"/>
    <x v="5246"/>
    <x v="1"/>
    <s v="Port Roger"/>
    <s v="Tech"/>
    <s v="Phns"/>
    <n v="3233.31"/>
    <n v="3"/>
    <n v="1077.77"/>
    <x v="0"/>
    <x v="4"/>
    <x v="0"/>
  </r>
  <r>
    <s v="49f57580-bac2-419c-89b4-1018dc5784f1"/>
    <x v="1738"/>
    <s v="fc40c8ea-769d-4db4-b6c8-3abc9ad44640"/>
    <s v="8e122fa3-b53a-40c4-8aa2-9b62d942a47c"/>
    <d v="2024-04-10T00:00:00"/>
    <s v="Std"/>
    <x v="5247"/>
    <x v="3"/>
    <s v="Benderchester"/>
    <s v="Tech"/>
    <s v="Phns"/>
    <n v="4559.8599999999997"/>
    <n v="6"/>
    <n v="759.97666666666657"/>
    <x v="0"/>
    <x v="4"/>
    <x v="0"/>
  </r>
  <r>
    <s v="2a700b5a-e49c-46de-a501-f519e1f5d4a7"/>
    <x v="68"/>
    <s v="9a3bc323-dc0f-44f8-b336-cd68e49763ad"/>
    <s v="0097c928-8d40-4c4b-a659-cee7481f87ae"/>
    <d v="2022-06-07T00:00:00"/>
    <s v="Eco"/>
    <x v="5248"/>
    <x v="1"/>
    <s v="Schroederfurt"/>
    <s v="Tech"/>
    <s v="Bndrs"/>
    <n v="136.27000000000001"/>
    <n v="9"/>
    <n v="15.141111111111112"/>
    <x v="0"/>
    <x v="3"/>
    <x v="1"/>
  </r>
  <r>
    <s v="8b18c6d3-aeed-4898-a5b3-be1ce4dc3d92"/>
    <x v="1429"/>
    <s v="9a73533f-f19a-46f0-a683-3942afcdce81"/>
    <s v="530f7bfb-953c-4976-8063-dc5129e1c8d9"/>
    <d v="2021-05-07T00:00:00"/>
    <s v="Eco"/>
    <x v="5249"/>
    <x v="1"/>
    <s v="Alexisshire"/>
    <s v="OffSup"/>
    <s v="Bkcs"/>
    <n v="3148.61"/>
    <n v="6"/>
    <n v="524.76833333333332"/>
    <x v="1"/>
    <x v="0"/>
    <x v="1"/>
  </r>
  <r>
    <s v="3dcffda2-b451-4146-a907-ecd5882c189d"/>
    <x v="487"/>
    <s v="b3df25c3-a069-442f-8a00-3bd3323ccb39"/>
    <s v="2b76eee0-60f8-4d27-9926-4291a8d87a28"/>
    <d v="2024-05-03T00:00:00"/>
    <s v="Eco"/>
    <x v="5250"/>
    <x v="1"/>
    <s v="Jennifershire"/>
    <s v="Tech"/>
    <s v="Fstnrs"/>
    <n v="2490.5500000000002"/>
    <n v="7"/>
    <n v="355.79285714285714"/>
    <x v="0"/>
    <x v="1"/>
    <x v="0"/>
  </r>
  <r>
    <s v="bd0c464b-12d0-4546-9bef-34ffab565473"/>
    <x v="412"/>
    <s v="34919381-dfde-4275-8be4-b0324b0ffea3"/>
    <s v="a38ae008-1933-4803-b5d5-607b33aa1247"/>
    <d v="2020-08-23T00:00:00"/>
    <s v="Exp"/>
    <x v="5251"/>
    <x v="3"/>
    <s v="West Ryan"/>
    <s v="Tech"/>
    <s v="Bkcs"/>
    <n v="4962.63"/>
    <n v="5"/>
    <n v="992.52600000000007"/>
    <x v="0"/>
    <x v="0"/>
    <x v="0"/>
  </r>
  <r>
    <s v="ef0d93da-e663-4584-97f7-504794f2eb19"/>
    <x v="955"/>
    <s v="e72b235e-41d9-4823-8701-7c334602c6ed"/>
    <s v="86a2f236-2207-4303-bab7-3421ef4b1b4f"/>
    <d v="2024-06-24T00:00:00"/>
    <s v="Eco"/>
    <x v="5252"/>
    <x v="3"/>
    <s v="Williamsview"/>
    <s v="Tech"/>
    <s v="Fstnrs"/>
    <n v="4263.5200000000004"/>
    <n v="3"/>
    <n v="1421.1733333333334"/>
    <x v="0"/>
    <x v="1"/>
    <x v="0"/>
  </r>
  <r>
    <s v="f4baa5a9-91ef-42e1-b0e9-9a2a5965a29f"/>
    <x v="413"/>
    <s v="1940d0f3-c7d2-4647-8ae3-ff7f523e549f"/>
    <s v="8280b423-5bb5-47c3-ac98-fd80841f75f3"/>
    <d v="2022-11-01T00:00:00"/>
    <s v="Exp"/>
    <x v="5253"/>
    <x v="1"/>
    <s v="North Ana"/>
    <s v="Tech"/>
    <s v="Bndrs"/>
    <n v="1492.3"/>
    <n v="4"/>
    <n v="373.07499999999999"/>
    <x v="0"/>
    <x v="3"/>
    <x v="0"/>
  </r>
  <r>
    <s v="5372151e-21f3-4696-ac1b-c0094d811420"/>
    <x v="751"/>
    <s v="c4dc1cae-2a5b-4c1a-94f7-1677e694e8d4"/>
    <s v="a5a02ab7-e742-45f1-9228-25ff24019f1a"/>
    <d v="2024-03-21T00:00:00"/>
    <s v="Std"/>
    <x v="5254"/>
    <x v="0"/>
    <s v="Anthonyview"/>
    <s v="Tech"/>
    <s v="Bkcs"/>
    <n v="2780.46"/>
    <n v="3"/>
    <n v="926.82"/>
    <x v="0"/>
    <x v="0"/>
    <x v="1"/>
  </r>
  <r>
    <s v="b4bce1aa-ecb8-4f8e-b756-504d496bb2f5"/>
    <x v="1739"/>
    <s v="51f1eeec-ec9b-432e-a5bc-0b73463bb468"/>
    <s v="57476b57-b27e-4bbe-b3c6-9c30d33e79b8"/>
    <d v="2024-05-17T00:00:00"/>
    <s v="Eco"/>
    <x v="5255"/>
    <x v="3"/>
    <s v="Mitchellfurt"/>
    <s v="OffSup"/>
    <s v="Fstnrs"/>
    <n v="1487.47"/>
    <n v="5"/>
    <n v="297.49400000000003"/>
    <x v="1"/>
    <x v="1"/>
    <x v="1"/>
  </r>
  <r>
    <s v="740ed766-b1c8-40e1-acc3-a3a53611a142"/>
    <x v="1660"/>
    <s v="f2f9585f-718d-44fa-a1f0-97813fa8fa42"/>
    <s v="060368c1-fedb-4c2a-a2bf-e7627e998cf6"/>
    <d v="2024-03-14T00:00:00"/>
    <s v="Std"/>
    <x v="5256"/>
    <x v="2"/>
    <s v="Morrismouth"/>
    <s v="OffSup"/>
    <s v="Bkcs"/>
    <n v="3918.25"/>
    <n v="7"/>
    <n v="559.75"/>
    <x v="1"/>
    <x v="0"/>
    <x v="1"/>
  </r>
  <r>
    <s v="16ee5202-ea21-415c-a5d3-01fbfca7d99b"/>
    <x v="1740"/>
    <s v="509d0fed-5798-4693-b027-d387e183fb21"/>
    <s v="c5285f23-23a9-4b87-9b45-712b1300d10e"/>
    <d v="2020-06-09T00:00:00"/>
    <s v="Eco"/>
    <x v="5257"/>
    <x v="1"/>
    <s v="North Anthony"/>
    <s v="Furn"/>
    <s v="Phns"/>
    <n v="4993.67"/>
    <n v="7"/>
    <n v="713.38142857142861"/>
    <x v="2"/>
    <x v="4"/>
    <x v="0"/>
  </r>
  <r>
    <s v="1474ec42-467e-4c89-90cd-73e0882bb2cd"/>
    <x v="1131"/>
    <s v="c4b4b914-476a-4a32-b4f2-f66f41f5419c"/>
    <s v="893def6b-ea99-423d-b1d5-468056603447"/>
    <d v="2024-10-23T00:00:00"/>
    <s v="Exp"/>
    <x v="5258"/>
    <x v="0"/>
    <s v="South Jonathan"/>
    <s v="Furn"/>
    <s v="Bndrs"/>
    <n v="2924.02"/>
    <n v="5"/>
    <n v="584.80399999999997"/>
    <x v="2"/>
    <x v="3"/>
    <x v="0"/>
  </r>
  <r>
    <s v="0242c360-d036-4f57-88c3-b2a92ef8eb6e"/>
    <x v="1011"/>
    <s v="fffca583-a2b0-4e4c-828b-bf2372c4eab3"/>
    <s v="c65114a7-f3b8-4d0f-bd99-83cbd865fe58"/>
    <d v="2023-06-30T00:00:00"/>
    <s v="Std"/>
    <x v="5259"/>
    <x v="0"/>
    <s v="South Gregoryfort"/>
    <s v="Tech"/>
    <s v="Phns"/>
    <n v="3024.84"/>
    <n v="4"/>
    <n v="756.21"/>
    <x v="0"/>
    <x v="4"/>
    <x v="0"/>
  </r>
  <r>
    <s v="b73d79b2-045d-45fd-80eb-5444899d4b5f"/>
    <x v="1316"/>
    <s v="7a0e4ecb-ba53-44b8-bf59-7c87423ef32b"/>
    <s v="0ac0a676-a459-43d9-9a25-176319d78764"/>
    <d v="2023-02-23T00:00:00"/>
    <s v="Std"/>
    <x v="5260"/>
    <x v="2"/>
    <s v="Ronaldside"/>
    <s v="Tech"/>
    <s v="Bndrs"/>
    <n v="1103"/>
    <n v="9"/>
    <n v="122.55555555555556"/>
    <x v="0"/>
    <x v="3"/>
    <x v="0"/>
  </r>
  <r>
    <s v="94c5f632-8fc7-4ecc-94f1-30ca08788adf"/>
    <x v="541"/>
    <s v="25715c83-3f19-48cf-ae91-f98bb9fd5f26"/>
    <s v="a4611393-d10d-4a13-adfd-d73bd173f428"/>
    <d v="2021-06-01T00:00:00"/>
    <s v="Std"/>
    <x v="5261"/>
    <x v="3"/>
    <s v="Taylorside"/>
    <s v="Furn"/>
    <s v="Bkcs"/>
    <n v="398.59"/>
    <n v="9"/>
    <n v="44.287777777777777"/>
    <x v="2"/>
    <x v="0"/>
    <x v="1"/>
  </r>
  <r>
    <s v="74585f76-4bdf-4902-957e-4d4c1556ceb6"/>
    <x v="430"/>
    <s v="6607499c-05fc-42ac-90bb-a22858335542"/>
    <s v="5f65d3f0-6ba0-46a8-a183-aec3072d0902"/>
    <d v="2024-05-10T00:00:00"/>
    <s v="Std"/>
    <x v="118"/>
    <x v="1"/>
    <s v="South Christopherton"/>
    <s v="Furn"/>
    <s v="Fstnrs"/>
    <n v="2453.61"/>
    <n v="3"/>
    <n v="817.87"/>
    <x v="2"/>
    <x v="1"/>
    <x v="0"/>
  </r>
  <r>
    <s v="7b5185d7-276f-4f6c-9503-f66d705860db"/>
    <x v="60"/>
    <s v="38b72a88-6bfd-49f1-bb72-24ae72d7c42b"/>
    <s v="1c10deb1-6b0a-4740-986e-e67bbe69d328"/>
    <d v="2024-08-24T00:00:00"/>
    <s v="Exp"/>
    <x v="5262"/>
    <x v="0"/>
    <s v="Garciashire"/>
    <s v="OffSup"/>
    <s v="Bndrs"/>
    <n v="1385.81"/>
    <n v="1"/>
    <n v="1385.81"/>
    <x v="1"/>
    <x v="3"/>
    <x v="1"/>
  </r>
  <r>
    <s v="2855334b-d460-4881-acc1-e2d87f02d297"/>
    <x v="948"/>
    <s v="8e065fa5-f4e5-49bf-9d4b-fe412e45e7ed"/>
    <s v="38ab550f-2c5e-4b6a-b8a4-573e6ae18977"/>
    <d v="2021-06-23T00:00:00"/>
    <s v="Eco"/>
    <x v="5263"/>
    <x v="2"/>
    <s v="Haleport"/>
    <s v="Furn"/>
    <s v="Bkcs"/>
    <n v="3515.33"/>
    <n v="2"/>
    <n v="1757.665"/>
    <x v="2"/>
    <x v="0"/>
    <x v="0"/>
  </r>
  <r>
    <s v="6768d813-bdc0-4475-963b-739089e21d5f"/>
    <x v="1741"/>
    <s v="ae0f4ecb-65f9-44f7-b42e-841b40246dc1"/>
    <s v="b1511a51-48c3-4ebf-af9c-44f281d1cecf"/>
    <d v="2020-10-07T00:00:00"/>
    <s v="Exp"/>
    <x v="5264"/>
    <x v="2"/>
    <s v="Roachport"/>
    <s v="Furn"/>
    <s v="Phns"/>
    <n v="1887.21"/>
    <n v="2"/>
    <n v="943.60500000000002"/>
    <x v="2"/>
    <x v="4"/>
    <x v="0"/>
  </r>
  <r>
    <s v="63e3d8b4-f796-4a9d-8a6d-08bab9be8fe5"/>
    <x v="461"/>
    <s v="9a8a825d-a8e5-427a-8607-e76124f33f58"/>
    <s v="aefccd5c-0482-4e4e-aa9a-06ce52ed817c"/>
    <d v="2019-12-23T00:00:00"/>
    <s v="Eco"/>
    <x v="5265"/>
    <x v="3"/>
    <s v="New Courtney"/>
    <s v="Tech"/>
    <s v="Bkcs"/>
    <n v="1783.31"/>
    <n v="6"/>
    <n v="297.21833333333331"/>
    <x v="0"/>
    <x v="0"/>
    <x v="1"/>
  </r>
  <r>
    <s v="73c0e8e0-2fa5-4562-8ad3-9062c7d81c35"/>
    <x v="551"/>
    <s v="18ea69de-3208-4756-af95-6f8686c2fa45"/>
    <s v="6051a2b5-da2a-410d-b213-dbfffbb5069e"/>
    <d v="2020-09-27T00:00:00"/>
    <s v="Std"/>
    <x v="5266"/>
    <x v="1"/>
    <s v="South Sherry"/>
    <s v="Furn"/>
    <s v="Fstnrs"/>
    <n v="4185.24"/>
    <n v="4"/>
    <n v="1046.31"/>
    <x v="2"/>
    <x v="1"/>
    <x v="0"/>
  </r>
  <r>
    <s v="47d9ecc2-1c07-4641-8cfe-e5d458238b0a"/>
    <x v="782"/>
    <s v="2a61179b-783b-4c1b-8c75-2a686a1f7d20"/>
    <s v="d696f76a-5426-4ff5-b9a2-71517e163c0b"/>
    <d v="2020-01-12T00:00:00"/>
    <s v="Exp"/>
    <x v="5267"/>
    <x v="3"/>
    <s v="South Larry"/>
    <s v="OffSup"/>
    <s v="Bndrs"/>
    <n v="3944.13"/>
    <n v="8"/>
    <n v="493.01625000000001"/>
    <x v="1"/>
    <x v="3"/>
    <x v="0"/>
  </r>
  <r>
    <s v="e97d3b0f-f9ee-4be3-887a-d8bea3c0bdd3"/>
    <x v="734"/>
    <s v="178fe69b-5e59-4f03-8c44-2e0c22e40076"/>
    <s v="49e8977f-f7a9-4be1-a264-2c2a2572ad53"/>
    <d v="2020-10-24T00:00:00"/>
    <s v="Exp"/>
    <x v="5268"/>
    <x v="2"/>
    <s v="West Chrisville"/>
    <s v="Furn"/>
    <s v="Phns"/>
    <n v="1440.12"/>
    <n v="8"/>
    <n v="180.01499999999999"/>
    <x v="2"/>
    <x v="4"/>
    <x v="0"/>
  </r>
  <r>
    <s v="d4b0073a-ab4c-4401-959f-166fa2469c31"/>
    <x v="1000"/>
    <s v="3e237362-6046-4d99-b743-72927ca7b56e"/>
    <s v="a48248cc-128e-415c-abc0-f7b34e05b481"/>
    <d v="2022-07-25T00:00:00"/>
    <s v="Eco"/>
    <x v="5269"/>
    <x v="0"/>
    <s v="West Melissaborough"/>
    <s v="Tech"/>
    <s v="Bndrs"/>
    <n v="1516.79"/>
    <n v="6"/>
    <n v="252.79833333333332"/>
    <x v="0"/>
    <x v="3"/>
    <x v="1"/>
  </r>
  <r>
    <s v="95a779e6-1e14-42f6-bf66-99810a318e37"/>
    <x v="617"/>
    <s v="8560cff6-f28d-46ba-8fde-7c49d163d10c"/>
    <s v="7afa0b18-262f-4b7f-95c1-7a4c8d56c699"/>
    <d v="2022-08-07T00:00:00"/>
    <s v="Exp"/>
    <x v="5270"/>
    <x v="0"/>
    <s v="Robertfort"/>
    <s v="Tech"/>
    <s v="Phns"/>
    <n v="4386.28"/>
    <n v="3"/>
    <n v="1462.0933333333332"/>
    <x v="0"/>
    <x v="4"/>
    <x v="0"/>
  </r>
  <r>
    <s v="dc525c7c-9c66-461d-b32e-99a233101917"/>
    <x v="712"/>
    <s v="e8153177-3b51-438d-97e6-d452f2a2a7fe"/>
    <s v="3bf3a35d-c53e-4fa7-a6ac-dad61748f637"/>
    <d v="2022-09-29T00:00:00"/>
    <s v="Eco"/>
    <x v="5271"/>
    <x v="0"/>
    <s v="Stevenside"/>
    <s v="Tech"/>
    <s v="Phns"/>
    <n v="4610.67"/>
    <n v="6"/>
    <n v="768.44500000000005"/>
    <x v="0"/>
    <x v="4"/>
    <x v="1"/>
  </r>
  <r>
    <s v="1ed1dfe8-d8c1-4c9a-a901-9d964a29cd25"/>
    <x v="1742"/>
    <s v="956376d8-506b-43d5-949c-98b694652d11"/>
    <s v="a06ee732-e648-4645-93b2-c75524306022"/>
    <d v="2024-06-01T00:00:00"/>
    <s v="Exp"/>
    <x v="5272"/>
    <x v="2"/>
    <s v="West Connieshire"/>
    <s v="Furn"/>
    <s v="Bkcs"/>
    <n v="1641.66"/>
    <n v="8"/>
    <n v="205.20750000000001"/>
    <x v="2"/>
    <x v="0"/>
    <x v="0"/>
  </r>
  <r>
    <s v="b27f3012-f979-44e4-b963-cc6ece4422f2"/>
    <x v="1065"/>
    <s v="6020c5ad-4538-4018-b2e1-b58c6bf69875"/>
    <s v="ac3a5d5f-ed15-410b-9e3c-7cb32c307220"/>
    <d v="2021-12-20T00:00:00"/>
    <s v="Exp"/>
    <x v="5037"/>
    <x v="3"/>
    <s v="Lake David"/>
    <s v="Furn"/>
    <s v="Fstnrs"/>
    <n v="4575.6400000000003"/>
    <n v="10"/>
    <n v="457.56400000000002"/>
    <x v="2"/>
    <x v="1"/>
    <x v="0"/>
  </r>
  <r>
    <s v="eac5157a-946b-43fb-bf67-1f4dac38c7af"/>
    <x v="844"/>
    <s v="5743400b-21dd-4da8-962e-a960ba093f5c"/>
    <s v="8e21d984-2542-43e6-8a4a-00ae31c91b0a"/>
    <d v="2021-07-06T00:00:00"/>
    <s v="Std"/>
    <x v="5273"/>
    <x v="2"/>
    <s v="Ryanstad"/>
    <s v="Tech"/>
    <s v="Fstnrs"/>
    <n v="2031.26"/>
    <n v="2"/>
    <n v="1015.63"/>
    <x v="0"/>
    <x v="1"/>
    <x v="1"/>
  </r>
  <r>
    <s v="2164a712-31ad-4009-96a4-79471b6a7ad2"/>
    <x v="995"/>
    <s v="34410038-88d9-40f2-835d-c8894715f747"/>
    <s v="16fb7328-1482-4980-9a4e-b8feb1b93c1c"/>
    <d v="2021-02-13T00:00:00"/>
    <s v="Std"/>
    <x v="5274"/>
    <x v="0"/>
    <s v="North Courtney"/>
    <s v="Furn"/>
    <s v="Bndrs"/>
    <n v="2574.02"/>
    <n v="2"/>
    <n v="1287.01"/>
    <x v="2"/>
    <x v="3"/>
    <x v="0"/>
  </r>
  <r>
    <s v="c8046a9c-8821-44c1-8dfa-b020f2bfa06d"/>
    <x v="1043"/>
    <s v="98d8fa5d-e032-4109-b5fc-87940882303b"/>
    <s v="a968fd90-a11f-4f55-91ad-1b6926b2cfe6"/>
    <d v="2020-04-10T00:00:00"/>
    <s v="Std"/>
    <x v="5275"/>
    <x v="0"/>
    <s v="West Seanton"/>
    <s v="Tech"/>
    <s v="Phns"/>
    <n v="2611.44"/>
    <n v="7"/>
    <n v="373.06285714285713"/>
    <x v="0"/>
    <x v="4"/>
    <x v="0"/>
  </r>
  <r>
    <s v="23614ec6-393b-4ff2-80f4-d6b1930896f0"/>
    <x v="524"/>
    <s v="5d18f15e-eec0-4ccd-bc8d-604ff5fcfb58"/>
    <s v="bb155c0f-7917-4497-b57a-d7441baaed4c"/>
    <d v="2021-03-04T00:00:00"/>
    <s v="Exp"/>
    <x v="5276"/>
    <x v="1"/>
    <s v="North Vanessaport"/>
    <s v="Tech"/>
    <s v="Bkcs"/>
    <n v="4563.0200000000004"/>
    <n v="7"/>
    <n v="651.86"/>
    <x v="0"/>
    <x v="0"/>
    <x v="1"/>
  </r>
  <r>
    <s v="478e8176-922a-4dab-8c5a-e0504ad3b557"/>
    <x v="1743"/>
    <s v="740746d2-6253-44a7-b386-4f81bbb451d0"/>
    <s v="1f86aef2-2490-43e9-b826-80e84917db98"/>
    <d v="2021-10-09T00:00:00"/>
    <s v="Exp"/>
    <x v="5277"/>
    <x v="0"/>
    <s v="Robertshire"/>
    <s v="OffSup"/>
    <s v="Bndrs"/>
    <n v="3682.79"/>
    <n v="3"/>
    <n v="1227.5966666666666"/>
    <x v="1"/>
    <x v="3"/>
    <x v="0"/>
  </r>
  <r>
    <s v="7b6e7730-7156-4e81-88e6-1462b4026faa"/>
    <x v="34"/>
    <s v="354e6b11-9424-48dc-86cb-f5c9a34d4a70"/>
    <s v="ca615732-3b20-471e-806f-4f1ba154cc09"/>
    <d v="2021-12-24T00:00:00"/>
    <s v="Std"/>
    <x v="5278"/>
    <x v="0"/>
    <s v="North Jacobport"/>
    <s v="Tech"/>
    <s v="Acc"/>
    <n v="3511.36"/>
    <n v="5"/>
    <n v="702.27200000000005"/>
    <x v="0"/>
    <x v="2"/>
    <x v="1"/>
  </r>
  <r>
    <s v="02b7e51d-a331-401f-9d98-f984cdac0e3f"/>
    <x v="776"/>
    <s v="09ad0d31-d837-4be2-bb3f-8f3c1542eaec"/>
    <s v="a72c52bb-d00b-46f1-b815-0192ef510556"/>
    <d v="2021-04-15T00:00:00"/>
    <s v="Std"/>
    <x v="5279"/>
    <x v="2"/>
    <s v="North Lindaville"/>
    <s v="OffSup"/>
    <s v="Phns"/>
    <n v="3663.35"/>
    <n v="5"/>
    <n v="732.67"/>
    <x v="1"/>
    <x v="4"/>
    <x v="1"/>
  </r>
  <r>
    <s v="c82744c8-4151-4dfa-bae4-74fc0cd938f8"/>
    <x v="685"/>
    <s v="a2c6b62a-0c9f-4f6d-9531-fc9a58fc24ec"/>
    <s v="4d91d498-6ca5-4883-8f13-ac7b519f536c"/>
    <d v="2022-08-11T00:00:00"/>
    <s v="Exp"/>
    <x v="5280"/>
    <x v="0"/>
    <s v="Mclaughlinhaven"/>
    <s v="OffSup"/>
    <s v="Bkcs"/>
    <n v="2139.2800000000002"/>
    <n v="9"/>
    <n v="237.69777777777779"/>
    <x v="1"/>
    <x v="0"/>
    <x v="1"/>
  </r>
  <r>
    <s v="0d9c0c02-1307-46c5-8dd2-a5202d9222d9"/>
    <x v="1096"/>
    <s v="82708bdb-a49d-457f-9938-70dab3404711"/>
    <s v="58bb823a-d2c8-4738-8dd3-e87e823987f2"/>
    <d v="2020-12-28T00:00:00"/>
    <s v="Eco"/>
    <x v="5281"/>
    <x v="0"/>
    <s v="West Christopherville"/>
    <s v="OffSup"/>
    <s v="Fstnrs"/>
    <n v="1083.6199999999999"/>
    <n v="9"/>
    <n v="120.40222222222221"/>
    <x v="1"/>
    <x v="1"/>
    <x v="1"/>
  </r>
  <r>
    <s v="7471ae42-4dce-4bfc-8bbd-0e2a7b4b6bf3"/>
    <x v="1453"/>
    <s v="ea579e0b-b167-4af1-82c0-88cd62d8cad4"/>
    <s v="b2024575-549a-4958-b2ad-179fe53766a7"/>
    <d v="2019-08-28T00:00:00"/>
    <s v="Eco"/>
    <x v="5282"/>
    <x v="3"/>
    <s v="Lopezland"/>
    <s v="Tech"/>
    <s v="Fstnrs"/>
    <n v="1600.83"/>
    <n v="2"/>
    <n v="800.41499999999996"/>
    <x v="0"/>
    <x v="1"/>
    <x v="1"/>
  </r>
  <r>
    <s v="70b8de4e-755a-41a3-863c-0d1671c4c50e"/>
    <x v="611"/>
    <s v="af441e4c-acd0-4876-8d0f-c3dec6103fe7"/>
    <s v="b47a10d4-4171-4e1a-860c-538a1d4612de"/>
    <d v="2021-02-25T00:00:00"/>
    <s v="Exp"/>
    <x v="5283"/>
    <x v="0"/>
    <s v="Wolfberg"/>
    <s v="Tech"/>
    <s v="Bkcs"/>
    <n v="769.94"/>
    <n v="5"/>
    <n v="153.988"/>
    <x v="0"/>
    <x v="0"/>
    <x v="1"/>
  </r>
  <r>
    <s v="a8aa98b0-f9b1-4202-9d37-9e93c17cbc04"/>
    <x v="1744"/>
    <s v="0e1f2dac-e8c7-4e08-b53d-c44dc6baf155"/>
    <s v="e1024772-0c04-4a7d-9974-84852eb4d4d6"/>
    <d v="2020-05-02T00:00:00"/>
    <s v="Eco"/>
    <x v="5284"/>
    <x v="3"/>
    <s v="Port Dawn"/>
    <s v="Tech"/>
    <s v="Acc"/>
    <n v="1593.88"/>
    <n v="3"/>
    <n v="531.29333333333341"/>
    <x v="0"/>
    <x v="2"/>
    <x v="1"/>
  </r>
  <r>
    <s v="39b64633-d247-4feb-b69e-4eb5a4fca1ba"/>
    <x v="1745"/>
    <s v="3691436e-c20f-4a29-9854-b380da4e94b2"/>
    <s v="2e8b2876-124a-4f5f-841e-bfb431c6d922"/>
    <d v="2020-09-12T00:00:00"/>
    <s v="Std"/>
    <x v="5285"/>
    <x v="3"/>
    <s v="New Andrew"/>
    <s v="Furn"/>
    <s v="Bkcs"/>
    <n v="3519.39"/>
    <n v="1"/>
    <n v="3519.39"/>
    <x v="2"/>
    <x v="0"/>
    <x v="1"/>
  </r>
  <r>
    <s v="7df7f6b1-aca4-46d8-a213-a319d26bd898"/>
    <x v="1262"/>
    <s v="7cd3c71e-a993-4dbb-87d6-816bc4042c16"/>
    <s v="94546556-a794-423b-a751-99ed1b1e9883"/>
    <d v="2020-08-06T00:00:00"/>
    <s v="Std"/>
    <x v="5286"/>
    <x v="1"/>
    <s v="Perezchester"/>
    <s v="OffSup"/>
    <s v="Phns"/>
    <n v="75.650000000000006"/>
    <n v="7"/>
    <n v="10.807142857142859"/>
    <x v="1"/>
    <x v="4"/>
    <x v="1"/>
  </r>
  <r>
    <s v="24f05253-29b2-4996-ad6a-cb25c1e42273"/>
    <x v="1702"/>
    <s v="162f9abb-ba2a-44ba-bbc4-56856a6f76f9"/>
    <s v="705b4016-27aa-44a2-abb5-f313f33c186b"/>
    <d v="2022-06-17T00:00:00"/>
    <s v="Exp"/>
    <x v="2845"/>
    <x v="3"/>
    <s v="Woodmouth"/>
    <s v="Tech"/>
    <s v="Bndrs"/>
    <n v="4016.66"/>
    <n v="4"/>
    <n v="1004.165"/>
    <x v="0"/>
    <x v="3"/>
    <x v="1"/>
  </r>
  <r>
    <s v="2b2214aa-9413-4052-893b-71357731b9d0"/>
    <x v="105"/>
    <s v="826b1e5c-703f-4798-8875-0243b811e7e7"/>
    <s v="43e99e2e-01ab-4aee-9845-aa76d3eab1ad"/>
    <d v="2022-04-11T00:00:00"/>
    <s v="Eco"/>
    <x v="5287"/>
    <x v="2"/>
    <s v="Davisville"/>
    <s v="Furn"/>
    <s v="Acc"/>
    <n v="3706.26"/>
    <n v="3"/>
    <n v="1235.42"/>
    <x v="2"/>
    <x v="2"/>
    <x v="1"/>
  </r>
  <r>
    <s v="fca38b69-6b3e-4ce2-a56c-9cd9000c4873"/>
    <x v="11"/>
    <s v="d3628452-b4ff-40bc-aecc-0275fad24eb6"/>
    <s v="61a095d6-cfc3-4749-8124-d3d2e3ee24dc"/>
    <d v="2023-10-28T00:00:00"/>
    <s v="Std"/>
    <x v="5288"/>
    <x v="1"/>
    <s v="Hollyville"/>
    <s v="Furn"/>
    <s v="Acc"/>
    <n v="283.23"/>
    <n v="10"/>
    <n v="28.323"/>
    <x v="2"/>
    <x v="2"/>
    <x v="0"/>
  </r>
  <r>
    <s v="65405d6b-c848-453d-b86c-81bb3467b32e"/>
    <x v="1636"/>
    <s v="fd610670-3d28-431f-b6a2-7e2acf9483f6"/>
    <s v="4392b805-0850-4518-9d10-18eef3d053a0"/>
    <d v="2022-10-15T00:00:00"/>
    <s v="Exp"/>
    <x v="5289"/>
    <x v="2"/>
    <s v="Port Alejandra"/>
    <s v="OffSup"/>
    <s v="Acc"/>
    <n v="1234.0899999999999"/>
    <n v="8"/>
    <n v="154.26124999999999"/>
    <x v="1"/>
    <x v="2"/>
    <x v="0"/>
  </r>
  <r>
    <s v="c922b7be-c499-4ca1-bb96-29f947eb52b5"/>
    <x v="1509"/>
    <s v="02a5cda1-0196-4fba-9986-d04eee639b41"/>
    <s v="d21a64ea-0123-4560-9fa5-4ab32e0c4021"/>
    <d v="2024-05-01T00:00:00"/>
    <s v="Std"/>
    <x v="5290"/>
    <x v="3"/>
    <s v="Jamesview"/>
    <s v="Furn"/>
    <s v="Phns"/>
    <n v="3934.78"/>
    <n v="7"/>
    <n v="562.11142857142863"/>
    <x v="2"/>
    <x v="4"/>
    <x v="0"/>
  </r>
  <r>
    <s v="2f926df9-214a-4d66-a5b1-597e9e375b29"/>
    <x v="165"/>
    <s v="cf0fbdd4-84dd-4113-8f7c-be3e495ad873"/>
    <s v="dadc8351-1f38-44e6-aca3-9cc2942ef980"/>
    <d v="2021-09-05T00:00:00"/>
    <s v="Eco"/>
    <x v="1355"/>
    <x v="0"/>
    <s v="Alexanderhaven"/>
    <s v="Furn"/>
    <s v="Bkcs"/>
    <n v="3829.95"/>
    <n v="4"/>
    <n v="957.48749999999995"/>
    <x v="2"/>
    <x v="0"/>
    <x v="0"/>
  </r>
  <r>
    <s v="0000bb29-af5c-478f-b30b-a1410753a6c6"/>
    <x v="1056"/>
    <s v="bca206fd-ff2c-4572-b737-e4988e8c8ae2"/>
    <s v="e6e00616-74a3-4576-8ada-4b59e0f7c76a"/>
    <d v="2022-12-22T00:00:00"/>
    <s v="Std"/>
    <x v="5291"/>
    <x v="0"/>
    <s v="Christophershire"/>
    <s v="Furn"/>
    <s v="Bkcs"/>
    <n v="2925.7"/>
    <n v="1"/>
    <n v="2925.7"/>
    <x v="2"/>
    <x v="0"/>
    <x v="0"/>
  </r>
  <r>
    <s v="57b1f7c2-3b99-4a30-8adb-6dee98e74941"/>
    <x v="1463"/>
    <s v="56a409cb-fd54-42cb-a1f7-19cad55c32e3"/>
    <s v="326aeae4-aa01-4c67-915f-75ea90abb0fc"/>
    <d v="2022-10-08T00:00:00"/>
    <s v="Std"/>
    <x v="5292"/>
    <x v="3"/>
    <s v="South Victoriafort"/>
    <s v="Furn"/>
    <s v="Fstnrs"/>
    <n v="4044.7"/>
    <n v="1"/>
    <n v="4044.7"/>
    <x v="2"/>
    <x v="1"/>
    <x v="0"/>
  </r>
  <r>
    <s v="9095d428-6f99-4ba1-b764-995dce084089"/>
    <x v="817"/>
    <s v="ef58d574-a528-4278-b266-d20416581a7c"/>
    <s v="58587326-3447-48ad-88f2-5ad980dac6b7"/>
    <d v="2021-02-05T00:00:00"/>
    <s v="Eco"/>
    <x v="5293"/>
    <x v="2"/>
    <s v="Turnertown"/>
    <s v="Tech"/>
    <s v="Bndrs"/>
    <n v="391.56"/>
    <n v="1"/>
    <n v="391.56"/>
    <x v="0"/>
    <x v="3"/>
    <x v="0"/>
  </r>
  <r>
    <s v="99dbe32d-01d3-4a7c-b14e-a75159dfd740"/>
    <x v="446"/>
    <s v="9c8eaf1d-e57e-45d7-9886-57a34da0dfdd"/>
    <s v="8d7d6c75-19e3-4946-a2f2-0c2e88dd37cd"/>
    <d v="2021-06-29T00:00:00"/>
    <s v="Std"/>
    <x v="4204"/>
    <x v="2"/>
    <s v="Laurenton"/>
    <s v="Furn"/>
    <s v="Phns"/>
    <n v="517.41"/>
    <n v="7"/>
    <n v="73.915714285714287"/>
    <x v="2"/>
    <x v="4"/>
    <x v="0"/>
  </r>
  <r>
    <s v="854e5554-d67d-4764-bc84-d21c4aa5ba07"/>
    <x v="695"/>
    <s v="4f3497ee-6f28-48cf-8a15-cafa8fef1445"/>
    <s v="aaa43e0e-b3f8-491c-a8a8-dc51aa757b90"/>
    <d v="2021-04-20T00:00:00"/>
    <s v="Std"/>
    <x v="5294"/>
    <x v="2"/>
    <s v="Mejiaport"/>
    <s v="Furn"/>
    <s v="Bndrs"/>
    <n v="4601.55"/>
    <n v="4"/>
    <n v="1150.3875"/>
    <x v="2"/>
    <x v="3"/>
    <x v="1"/>
  </r>
  <r>
    <s v="c77e9533-a759-47ec-848c-24fd1662fa8c"/>
    <x v="1649"/>
    <s v="f9eaa8d3-804b-4adc-be02-2244a75f2270"/>
    <s v="0fb301fb-c7b6-4f54-b35f-35c0dc4f8187"/>
    <d v="2020-09-05T00:00:00"/>
    <s v="Std"/>
    <x v="5295"/>
    <x v="3"/>
    <s v="West Randy"/>
    <s v="Furn"/>
    <s v="Bkcs"/>
    <n v="4239.2700000000004"/>
    <n v="2"/>
    <n v="2119.6350000000002"/>
    <x v="2"/>
    <x v="0"/>
    <x v="0"/>
  </r>
  <r>
    <s v="36d3a614-de4d-4614-9a36-26dc6663a5a2"/>
    <x v="1027"/>
    <s v="05fc4eb8-afef-4aaf-88ba-d64e5bffaa07"/>
    <s v="0a3adc0f-c4f3-4083-a84f-6426b4b7f666"/>
    <d v="2020-05-03T00:00:00"/>
    <s v="Exp"/>
    <x v="5296"/>
    <x v="3"/>
    <s v="Port James"/>
    <s v="Furn"/>
    <s v="Fstnrs"/>
    <n v="4823.63"/>
    <n v="7"/>
    <n v="689.09"/>
    <x v="2"/>
    <x v="1"/>
    <x v="1"/>
  </r>
  <r>
    <s v="3aea2e9d-6c20-4c20-b00f-ce8ca98e1633"/>
    <x v="650"/>
    <s v="5fea619f-6e0d-4142-83a9-1da38ca75e44"/>
    <s v="64bcf5e8-7649-4290-a78a-7ffb09afe023"/>
    <d v="2020-11-28T00:00:00"/>
    <s v="Eco"/>
    <x v="5297"/>
    <x v="2"/>
    <s v="Spearsmouth"/>
    <s v="Furn"/>
    <s v="Bkcs"/>
    <n v="3319.8"/>
    <n v="10"/>
    <n v="331.98"/>
    <x v="2"/>
    <x v="0"/>
    <x v="1"/>
  </r>
  <r>
    <s v="718bc629-5249-47a5-a2cd-edafb761ca81"/>
    <x v="1727"/>
    <s v="6bf66064-2759-4047-8af8-27a730719a77"/>
    <s v="d61d985d-5006-46b3-8190-f19ea45db3c2"/>
    <d v="2019-09-21T00:00:00"/>
    <s v="Exp"/>
    <x v="5298"/>
    <x v="3"/>
    <s v="Sherristad"/>
    <s v="Tech"/>
    <s v="Bndrs"/>
    <n v="133.24"/>
    <n v="1"/>
    <n v="133.24"/>
    <x v="0"/>
    <x v="3"/>
    <x v="0"/>
  </r>
  <r>
    <s v="6b782767-dca9-4cbc-bbfb-3a39cfcabe05"/>
    <x v="1615"/>
    <s v="5201bb7c-e8d1-4f5f-ae8e-3682f264ab92"/>
    <s v="65e54138-4edb-445c-8902-f81bdf7cda29"/>
    <d v="2023-11-25T00:00:00"/>
    <s v="Std"/>
    <x v="5299"/>
    <x v="0"/>
    <s v="West Cynthia"/>
    <s v="Furn"/>
    <s v="Bndrs"/>
    <n v="3172.78"/>
    <n v="1"/>
    <n v="3172.78"/>
    <x v="2"/>
    <x v="3"/>
    <x v="0"/>
  </r>
  <r>
    <s v="0eff6b59-10bc-406b-8935-5c53a65d10f3"/>
    <x v="1415"/>
    <s v="89cdf7ef-6f17-418e-b176-afae431ab5b9"/>
    <s v="66ed607d-7c83-445f-b86e-1ff651bc746f"/>
    <d v="2019-10-10T00:00:00"/>
    <s v="Eco"/>
    <x v="5300"/>
    <x v="2"/>
    <s v="North Samantha"/>
    <s v="OffSup"/>
    <s v="Bkcs"/>
    <n v="439.04"/>
    <n v="1"/>
    <n v="439.04"/>
    <x v="1"/>
    <x v="0"/>
    <x v="0"/>
  </r>
  <r>
    <s v="84bdcf18-3286-4fce-9912-5984a04db349"/>
    <x v="382"/>
    <s v="0c2235f0-889f-4137-ade7-008eca6b05e2"/>
    <s v="680a3743-732f-43df-bd24-abbd85a409cb"/>
    <d v="2022-04-23T00:00:00"/>
    <s v="Exp"/>
    <x v="5301"/>
    <x v="2"/>
    <s v="Rachelmouth"/>
    <s v="Tech"/>
    <s v="Bkcs"/>
    <n v="2222.69"/>
    <n v="2"/>
    <n v="1111.345"/>
    <x v="0"/>
    <x v="0"/>
    <x v="0"/>
  </r>
  <r>
    <s v="72147a4e-2a31-4cb4-b682-6bebcf925bd0"/>
    <x v="386"/>
    <s v="d13a3c50-4e7e-45a2-8ff6-2d011e39deea"/>
    <s v="26c3cfbe-a9c9-4a37-9ab6-c665e3b3db3b"/>
    <d v="2023-04-11T00:00:00"/>
    <s v="Exp"/>
    <x v="5302"/>
    <x v="3"/>
    <s v="West Brittany"/>
    <s v="OffSup"/>
    <s v="Acc"/>
    <n v="1146.55"/>
    <n v="7"/>
    <n v="163.79285714285714"/>
    <x v="1"/>
    <x v="2"/>
    <x v="0"/>
  </r>
  <r>
    <s v="54bdc6d7-53b3-4e27-acb2-a2026b26f0c9"/>
    <x v="343"/>
    <s v="90ae1446-a67e-42ee-b20d-044535dc4231"/>
    <s v="89af1379-1835-4efd-ac6a-aa28b2411943"/>
    <d v="2021-10-13T00:00:00"/>
    <s v="Std"/>
    <x v="5303"/>
    <x v="2"/>
    <s v="Tammyburgh"/>
    <s v="OffSup"/>
    <s v="Bkcs"/>
    <n v="3472.91"/>
    <n v="5"/>
    <n v="694.58199999999999"/>
    <x v="1"/>
    <x v="0"/>
    <x v="0"/>
  </r>
  <r>
    <s v="5d394536-12f0-4bc0-9590-9b4eb720e597"/>
    <x v="1190"/>
    <s v="1fb55bde-9293-4f8f-9e09-451a8294d231"/>
    <s v="0742de96-327a-4d16-a4b7-9cc49d4e8dfc"/>
    <d v="2020-02-28T00:00:00"/>
    <s v="Std"/>
    <x v="5304"/>
    <x v="1"/>
    <s v="South Jodi"/>
    <s v="Furn"/>
    <s v="Acc"/>
    <n v="1972.3"/>
    <n v="7"/>
    <n v="281.75714285714287"/>
    <x v="2"/>
    <x v="2"/>
    <x v="0"/>
  </r>
  <r>
    <s v="67eccd49-7edb-4561-a44a-d48f41cd5a3b"/>
    <x v="661"/>
    <s v="6065270b-3120-448a-bdd1-ba5eab466687"/>
    <s v="475025bb-40be-4bb9-912d-e9067ded02e1"/>
    <d v="2021-01-11T00:00:00"/>
    <s v="Eco"/>
    <x v="5305"/>
    <x v="3"/>
    <s v="Lake Jamesland"/>
    <s v="OffSup"/>
    <s v="Phns"/>
    <n v="1962.41"/>
    <n v="5"/>
    <n v="392.48200000000003"/>
    <x v="1"/>
    <x v="4"/>
    <x v="1"/>
  </r>
  <r>
    <s v="1c515bfd-b810-4390-9223-0aac065a10aa"/>
    <x v="1153"/>
    <s v="11300e67-e375-4228-ab67-40cde4ed88b8"/>
    <s v="0f1a01ef-b10c-4b09-999a-4b223a2ee7e7"/>
    <d v="2024-04-28T00:00:00"/>
    <s v="Exp"/>
    <x v="5306"/>
    <x v="3"/>
    <s v="North Matthew"/>
    <s v="Tech"/>
    <s v="Acc"/>
    <n v="2300.59"/>
    <n v="7"/>
    <n v="328.65571428571428"/>
    <x v="0"/>
    <x v="2"/>
    <x v="0"/>
  </r>
  <r>
    <s v="6e9ec492-4730-4aa7-b5f7-e66374d4b71f"/>
    <x v="794"/>
    <s v="c340b7a1-7f29-4671-a33d-1ece5b353224"/>
    <s v="57f6123f-3d97-46aa-bf90-558a1bb9d38d"/>
    <d v="2022-07-28T00:00:00"/>
    <s v="Eco"/>
    <x v="2691"/>
    <x v="1"/>
    <s v="West Susan"/>
    <s v="Furn"/>
    <s v="Fstnrs"/>
    <n v="3470.59"/>
    <n v="7"/>
    <n v="495.79857142857145"/>
    <x v="2"/>
    <x v="1"/>
    <x v="1"/>
  </r>
  <r>
    <s v="cc33660a-8f44-4ffd-885a-069e58200086"/>
    <x v="610"/>
    <s v="7c95173f-2758-4eee-8243-c73855a16275"/>
    <s v="0476d5e2-8d8f-4ac0-9504-4288280b7c6b"/>
    <d v="2021-01-05T00:00:00"/>
    <s v="Std"/>
    <x v="5307"/>
    <x v="0"/>
    <s v="Sharonbury"/>
    <s v="Furn"/>
    <s v="Fstnrs"/>
    <n v="346.44"/>
    <n v="1"/>
    <n v="346.44"/>
    <x v="2"/>
    <x v="1"/>
    <x v="1"/>
  </r>
  <r>
    <s v="bc34cdaa-2f14-4956-ba96-e7159a1ce8e5"/>
    <x v="1159"/>
    <s v="893070b4-0d32-4453-8076-4975f550ce5d"/>
    <s v="f58c1da6-112e-4a04-aa51-7304e045e305"/>
    <d v="2022-12-10T00:00:00"/>
    <s v="Eco"/>
    <x v="5308"/>
    <x v="1"/>
    <s v="West Joanna"/>
    <s v="OffSup"/>
    <s v="Fstnrs"/>
    <n v="2422.2600000000002"/>
    <n v="2"/>
    <n v="1211.1300000000001"/>
    <x v="1"/>
    <x v="1"/>
    <x v="0"/>
  </r>
  <r>
    <s v="5a32d03e-f823-4778-bd5e-ebd47aa3802e"/>
    <x v="1209"/>
    <s v="4b6e4763-a62c-41e2-b301-5a1b45ec9e30"/>
    <s v="d365dcc3-8dc3-4f5b-98cc-a38ab5b293a6"/>
    <d v="2020-09-03T00:00:00"/>
    <s v="Std"/>
    <x v="5309"/>
    <x v="3"/>
    <s v="West Courtney"/>
    <s v="Tech"/>
    <s v="Phns"/>
    <n v="1667.58"/>
    <n v="9"/>
    <n v="185.28666666666666"/>
    <x v="0"/>
    <x v="4"/>
    <x v="0"/>
  </r>
  <r>
    <s v="a8682652-6bc8-44d5-bc93-51ae54530505"/>
    <x v="779"/>
    <s v="5b2f52b1-f8b4-4e98-9825-c7a4b5d74477"/>
    <s v="eccf8213-3dd8-4c2b-95a7-b7dcd389352b"/>
    <d v="2020-02-21T00:00:00"/>
    <s v="Exp"/>
    <x v="5310"/>
    <x v="0"/>
    <s v="Vasquezburgh"/>
    <s v="OffSup"/>
    <s v="Acc"/>
    <n v="3708.48"/>
    <n v="7"/>
    <n v="529.7828571428571"/>
    <x v="1"/>
    <x v="2"/>
    <x v="0"/>
  </r>
  <r>
    <s v="6bf0f62f-6720-4173-bc58-c9f72e580fe0"/>
    <x v="618"/>
    <s v="f6a0e2ec-e0c6-4fdd-91b4-265952035049"/>
    <s v="58de0bda-c9d2-4415-9b64-250ac66125fc"/>
    <d v="2022-02-08T00:00:00"/>
    <s v="Eco"/>
    <x v="5311"/>
    <x v="3"/>
    <s v="South Kylechester"/>
    <s v="OffSup"/>
    <s v="Fstnrs"/>
    <n v="2976.25"/>
    <n v="6"/>
    <n v="496.04166666666669"/>
    <x v="1"/>
    <x v="1"/>
    <x v="1"/>
  </r>
  <r>
    <s v="a1833320-c2d2-4020-bef9-54237c787cf7"/>
    <x v="1207"/>
    <s v="46636425-7b3e-4afc-ba65-381bcd039093"/>
    <s v="500faa61-3f46-47ae-8b13-dec72eb6b941"/>
    <d v="2022-02-19T00:00:00"/>
    <s v="Exp"/>
    <x v="5312"/>
    <x v="3"/>
    <s v="Port Zacharyborough"/>
    <s v="Furn"/>
    <s v="Acc"/>
    <n v="4198.75"/>
    <n v="5"/>
    <n v="839.75"/>
    <x v="2"/>
    <x v="2"/>
    <x v="0"/>
  </r>
  <r>
    <s v="b0a472fd-8d3d-4609-95e7-41c3d36bbe7e"/>
    <x v="374"/>
    <s v="064abcd0-5c91-48a2-9af9-eff9b3c1931d"/>
    <s v="2ca22b72-98d2-4179-a688-8312d9ee4e2f"/>
    <d v="2021-11-20T00:00:00"/>
    <s v="Exp"/>
    <x v="5313"/>
    <x v="2"/>
    <s v="West Charles"/>
    <s v="Furn"/>
    <s v="Acc"/>
    <n v="3775.57"/>
    <n v="2"/>
    <n v="1887.7850000000001"/>
    <x v="2"/>
    <x v="2"/>
    <x v="0"/>
  </r>
  <r>
    <s v="f1f4b2ec-1c6b-4468-aa2c-1c04e283a1b2"/>
    <x v="660"/>
    <s v="7ea868eb-bb8f-48d3-8ec0-61a657d89e79"/>
    <s v="4eb6f41e-3a30-4133-aa65-092cb27cc27f"/>
    <d v="2019-12-06T00:00:00"/>
    <s v="Std"/>
    <x v="5314"/>
    <x v="3"/>
    <s v="Scotttown"/>
    <s v="OffSup"/>
    <s v="Fstnrs"/>
    <n v="2386.79"/>
    <n v="7"/>
    <n v="340.96999999999997"/>
    <x v="1"/>
    <x v="1"/>
    <x v="0"/>
  </r>
  <r>
    <s v="74ec56be-067f-4586-b03d-296b09b3c133"/>
    <x v="1007"/>
    <s v="bf83cc82-0272-49a4-97af-630f20ef7e33"/>
    <s v="8dec0aa8-968f-42db-91a4-ae59fe3dcd33"/>
    <d v="2023-07-06T00:00:00"/>
    <s v="Exp"/>
    <x v="5315"/>
    <x v="1"/>
    <s v="Port Kimberlyland"/>
    <s v="Tech"/>
    <s v="Phns"/>
    <n v="2733.29"/>
    <n v="10"/>
    <n v="273.32900000000001"/>
    <x v="0"/>
    <x v="4"/>
    <x v="1"/>
  </r>
  <r>
    <s v="84b441a7-50d7-47fa-b6c6-d6fb65e4be42"/>
    <x v="1309"/>
    <s v="47d8ef4e-1e2f-4452-b0f1-b07fd74a4eae"/>
    <s v="038c6962-b2f0-4d0b-96a5-ae171e446810"/>
    <d v="2022-04-09T00:00:00"/>
    <s v="Exp"/>
    <x v="5316"/>
    <x v="3"/>
    <s v="North Ronald"/>
    <s v="Tech"/>
    <s v="Bndrs"/>
    <n v="610.62"/>
    <n v="4"/>
    <n v="152.655"/>
    <x v="0"/>
    <x v="3"/>
    <x v="1"/>
  </r>
  <r>
    <s v="a09b6c69-dfd3-413a-938f-ae65fb11c9cd"/>
    <x v="1451"/>
    <s v="06512bf0-1b02-4bfa-a4e2-6d94fee229d0"/>
    <s v="7691500f-7294-4c1b-b5ac-37740745bc25"/>
    <d v="2021-01-05T00:00:00"/>
    <s v="Exp"/>
    <x v="5317"/>
    <x v="3"/>
    <s v="Rogersville"/>
    <s v="Furn"/>
    <s v="Acc"/>
    <n v="1543.08"/>
    <n v="1"/>
    <n v="1543.08"/>
    <x v="2"/>
    <x v="2"/>
    <x v="1"/>
  </r>
  <r>
    <s v="4a5cacf3-323c-458d-a66f-5a1573254283"/>
    <x v="992"/>
    <s v="0b5c0f9b-1f6c-49c3-a130-025b19022555"/>
    <s v="ce15be0a-37ae-4bd0-817e-ea8375875f58"/>
    <d v="2020-01-13T00:00:00"/>
    <s v="Eco"/>
    <x v="5318"/>
    <x v="0"/>
    <s v="West Lori"/>
    <s v="Tech"/>
    <s v="Bkcs"/>
    <n v="794.05"/>
    <n v="4"/>
    <n v="198.51249999999999"/>
    <x v="0"/>
    <x v="0"/>
    <x v="1"/>
  </r>
  <r>
    <s v="66dc8604-61fd-40e2-8c79-d97e861cfaf7"/>
    <x v="1047"/>
    <s v="9b2c6f11-723f-455a-aa40-75ea7427209f"/>
    <s v="086832e1-e501-44a5-b423-7a83f1df3096"/>
    <d v="2024-02-02T00:00:00"/>
    <s v="Eco"/>
    <x v="5319"/>
    <x v="0"/>
    <s v="Port Kelly"/>
    <s v="Tech"/>
    <s v="Phns"/>
    <n v="218.24"/>
    <n v="1"/>
    <n v="218.24"/>
    <x v="0"/>
    <x v="4"/>
    <x v="0"/>
  </r>
  <r>
    <s v="a137550f-a9d7-4e0d-b64b-43233bbb8701"/>
    <x v="674"/>
    <s v="84565446-76dd-4c5a-afd1-ac1dd4ad2190"/>
    <s v="1f422de5-62ef-429b-899a-dde339e18807"/>
    <d v="2022-12-03T00:00:00"/>
    <s v="Std"/>
    <x v="5320"/>
    <x v="1"/>
    <s v="Port Jamesburgh"/>
    <s v="OffSup"/>
    <s v="Acc"/>
    <n v="3874.51"/>
    <n v="4"/>
    <n v="968.62750000000005"/>
    <x v="1"/>
    <x v="2"/>
    <x v="1"/>
  </r>
  <r>
    <s v="b0c2a57a-81ff-40e6-bef1-5460d8913923"/>
    <x v="1166"/>
    <s v="8f89323d-0848-4b98-9f59-2ef459da4f7a"/>
    <s v="f984d90d-9530-4128-bfd9-75f8aedfabab"/>
    <d v="2021-01-09T00:00:00"/>
    <s v="Std"/>
    <x v="5321"/>
    <x v="2"/>
    <s v="New David"/>
    <s v="Furn"/>
    <s v="Acc"/>
    <n v="2744.62"/>
    <n v="8"/>
    <n v="343.07749999999999"/>
    <x v="2"/>
    <x v="2"/>
    <x v="0"/>
  </r>
  <r>
    <s v="bffb3f85-c317-4632-8632-7808c99d2d6e"/>
    <x v="1321"/>
    <s v="62171fe0-e923-44a8-92ad-3dc204ab0238"/>
    <s v="2e8f4812-dd3a-4f87-84e2-f9f6b658e122"/>
    <d v="2021-09-09T00:00:00"/>
    <s v="Std"/>
    <x v="5322"/>
    <x v="2"/>
    <s v="East Jessica"/>
    <s v="Furn"/>
    <s v="Phns"/>
    <n v="1604.51"/>
    <n v="3"/>
    <n v="534.8366666666667"/>
    <x v="2"/>
    <x v="4"/>
    <x v="0"/>
  </r>
  <r>
    <s v="18dc26eb-9265-4ba6-8a16-456ac8eaa2a3"/>
    <x v="884"/>
    <s v="289d9581-9905-4a2a-94eb-f8a66a537b16"/>
    <s v="b8407729-e7ff-462e-8406-dc77911db060"/>
    <d v="2024-05-19T00:00:00"/>
    <s v="Eco"/>
    <x v="5323"/>
    <x v="0"/>
    <s v="Port Daniel"/>
    <s v="Furn"/>
    <s v="Bkcs"/>
    <n v="778.35"/>
    <n v="7"/>
    <n v="111.19285714285715"/>
    <x v="2"/>
    <x v="0"/>
    <x v="0"/>
  </r>
  <r>
    <s v="7ac996a2-b3e6-424d-a3ac-c97a7aefd692"/>
    <x v="1100"/>
    <s v="93fa3ad7-4a88-4cd6-a2e4-9ea9417a0f6b"/>
    <s v="8c68f451-c11e-4bba-b211-a7572594b408"/>
    <d v="2024-06-08T00:00:00"/>
    <s v="Std"/>
    <x v="5324"/>
    <x v="3"/>
    <s v="New Jacob"/>
    <s v="Furn"/>
    <s v="Acc"/>
    <n v="1179.28"/>
    <n v="9"/>
    <n v="131.0311111111111"/>
    <x v="2"/>
    <x v="2"/>
    <x v="1"/>
  </r>
  <r>
    <s v="40b4e7f5-d945-4300-b014-eb8ea7591b20"/>
    <x v="1049"/>
    <s v="ffaea097-7306-4583-805e-923181de5bff"/>
    <s v="e2774fe5-f672-48a3-b567-6f89f69e8186"/>
    <d v="2022-03-28T00:00:00"/>
    <s v="Std"/>
    <x v="5325"/>
    <x v="3"/>
    <s v="Pennyland"/>
    <s v="Tech"/>
    <s v="Bkcs"/>
    <n v="3523.45"/>
    <n v="4"/>
    <n v="880.86249999999995"/>
    <x v="0"/>
    <x v="0"/>
    <x v="1"/>
  </r>
  <r>
    <s v="4cb565b0-9e75-47c2-840d-b32426e50e05"/>
    <x v="1032"/>
    <s v="7a9f95e3-8fbf-4fcf-bc76-5d229da41616"/>
    <s v="05fbfc18-ee4d-4f64-9c4e-9493c4e317ad"/>
    <d v="2023-07-02T00:00:00"/>
    <s v="Exp"/>
    <x v="3149"/>
    <x v="2"/>
    <s v="East Oscarmouth"/>
    <s v="Tech"/>
    <s v="Phns"/>
    <n v="4802.8599999999997"/>
    <n v="5"/>
    <n v="960.57199999999989"/>
    <x v="0"/>
    <x v="4"/>
    <x v="1"/>
  </r>
  <r>
    <s v="cc5af7a6-5f32-45cc-b1ca-1821df9da320"/>
    <x v="54"/>
    <s v="17e2d747-3897-4e76-9f93-ac9eb6ba7e11"/>
    <s v="8351e835-14d4-4642-897f-1c213fe35e25"/>
    <d v="2022-06-01T00:00:00"/>
    <s v="Std"/>
    <x v="5326"/>
    <x v="1"/>
    <s v="East Jenniferland"/>
    <s v="Furn"/>
    <s v="Bndrs"/>
    <n v="682.58"/>
    <n v="4"/>
    <n v="170.64500000000001"/>
    <x v="2"/>
    <x v="3"/>
    <x v="1"/>
  </r>
  <r>
    <s v="0576b24b-7145-463c-ada9-28e6a1267b56"/>
    <x v="706"/>
    <s v="0c6d6453-3e83-4e84-84f4-18979e128d1f"/>
    <s v="267838c5-9945-4880-9ea6-a4302084e19f"/>
    <d v="2024-02-29T00:00:00"/>
    <s v="Eco"/>
    <x v="5327"/>
    <x v="0"/>
    <s v="Adamsfurt"/>
    <s v="Furn"/>
    <s v="Fstnrs"/>
    <n v="1870.44"/>
    <n v="4"/>
    <n v="467.61"/>
    <x v="2"/>
    <x v="1"/>
    <x v="0"/>
  </r>
  <r>
    <s v="b9015b17-7c55-4d68-8dff-36538430482d"/>
    <x v="596"/>
    <s v="93d1f021-9d42-402d-96b7-dcc66cb525db"/>
    <s v="324dd5b6-6703-4dfd-9922-83f5a78d4a39"/>
    <d v="2023-01-15T00:00:00"/>
    <s v="Exp"/>
    <x v="5328"/>
    <x v="1"/>
    <s v="Bernardchester"/>
    <s v="OffSup"/>
    <s v="Bkcs"/>
    <n v="1810.05"/>
    <n v="1"/>
    <n v="1810.05"/>
    <x v="1"/>
    <x v="0"/>
    <x v="0"/>
  </r>
  <r>
    <s v="c55a8703-29d0-4dec-a064-0782cef2b6f7"/>
    <x v="1746"/>
    <s v="f0480a08-2fd4-4e63-8e81-fe8d8011c4d3"/>
    <s v="b71f6c41-ee32-4a4b-bcd5-d35c4a02122c"/>
    <d v="2022-06-05T00:00:00"/>
    <s v="Std"/>
    <x v="5329"/>
    <x v="1"/>
    <s v="Clarkberg"/>
    <s v="Tech"/>
    <s v="Bndrs"/>
    <n v="131.44999999999999"/>
    <n v="7"/>
    <n v="18.778571428571428"/>
    <x v="0"/>
    <x v="3"/>
    <x v="1"/>
  </r>
  <r>
    <s v="cd8c0fa5-7e5a-4228-ada3-f13ef7dc1dc3"/>
    <x v="516"/>
    <s v="3f0d9cb7-b6cd-408b-bb40-37301042a762"/>
    <s v="4bfda7c6-7f40-4738-b683-11bded4151c2"/>
    <d v="2023-08-20T00:00:00"/>
    <s v="Std"/>
    <x v="5330"/>
    <x v="0"/>
    <s v="Cindyfurt"/>
    <s v="Tech"/>
    <s v="Phns"/>
    <n v="432.84"/>
    <n v="9"/>
    <n v="48.093333333333334"/>
    <x v="0"/>
    <x v="4"/>
    <x v="1"/>
  </r>
  <r>
    <s v="7cec98fc-5341-40ff-bf0b-3fc149ed66d8"/>
    <x v="1737"/>
    <s v="a100df37-2204-4863-9739-67e26e29ae72"/>
    <s v="faa3b28a-038f-462d-9de3-06d007037d27"/>
    <d v="2020-09-19T00:00:00"/>
    <s v="Exp"/>
    <x v="5331"/>
    <x v="0"/>
    <s v="East Ronald"/>
    <s v="Tech"/>
    <s v="Acc"/>
    <n v="4105.3900000000003"/>
    <n v="6"/>
    <n v="684.23166666666668"/>
    <x v="0"/>
    <x v="2"/>
    <x v="1"/>
  </r>
  <r>
    <s v="ef077257-509e-429f-a53c-b8794b6d5c6b"/>
    <x v="288"/>
    <s v="208f35a0-105d-4350-8be3-ab44709bab01"/>
    <s v="dff97bdc-38a0-47ce-92c2-085dc497d05f"/>
    <d v="2021-06-19T00:00:00"/>
    <s v="Exp"/>
    <x v="5332"/>
    <x v="1"/>
    <s v="Rickbury"/>
    <s v="Furn"/>
    <s v="Bndrs"/>
    <n v="3401.32"/>
    <n v="8"/>
    <n v="425.16500000000002"/>
    <x v="2"/>
    <x v="3"/>
    <x v="0"/>
  </r>
  <r>
    <s v="0f586aff-e5f7-4083-9994-e83945ca99cb"/>
    <x v="1616"/>
    <s v="814b6c43-a666-4ad9-95f1-58e49fdd4d46"/>
    <s v="1c2c91b5-9edf-4336-a79f-caceebab4a22"/>
    <d v="2023-07-31T00:00:00"/>
    <s v="Eco"/>
    <x v="5333"/>
    <x v="3"/>
    <s v="Austinfort"/>
    <s v="Tech"/>
    <s v="Acc"/>
    <n v="1605.49"/>
    <n v="2"/>
    <n v="802.745"/>
    <x v="0"/>
    <x v="2"/>
    <x v="0"/>
  </r>
  <r>
    <s v="9e55bfa8-b795-4d54-8467-604ea74ecbee"/>
    <x v="1613"/>
    <s v="ef2d14e0-2cdf-42c6-baed-fdc82e837277"/>
    <s v="21ad98c8-4087-4ca1-b752-3fbb94e39062"/>
    <d v="2024-10-01T00:00:00"/>
    <s v="Std"/>
    <x v="5334"/>
    <x v="0"/>
    <s v="Johnland"/>
    <s v="Tech"/>
    <s v="Fstnrs"/>
    <n v="2882.92"/>
    <n v="2"/>
    <n v="1441.46"/>
    <x v="0"/>
    <x v="1"/>
    <x v="1"/>
  </r>
  <r>
    <s v="13da9269-96c0-4dc1-be22-10d05e94eb85"/>
    <x v="592"/>
    <s v="17204dfa-4212-4483-bde9-79ab90954732"/>
    <s v="c10ca48b-c153-4b79-ae78-36922ede396b"/>
    <d v="2020-01-14T00:00:00"/>
    <s v="Eco"/>
    <x v="5335"/>
    <x v="3"/>
    <s v="South Craig"/>
    <s v="Furn"/>
    <s v="Fstnrs"/>
    <n v="638.73"/>
    <n v="2"/>
    <n v="319.36500000000001"/>
    <x v="2"/>
    <x v="1"/>
    <x v="1"/>
  </r>
  <r>
    <s v="e2938c07-030f-4af5-bf2d-4feddc84cec9"/>
    <x v="1187"/>
    <s v="0fe42d3b-5a7e-4e42-a1a2-1d6538ec2b3f"/>
    <s v="e6307d38-f07b-4461-9e73-4ec4b09b752d"/>
    <d v="2022-12-25T00:00:00"/>
    <s v="Exp"/>
    <x v="5336"/>
    <x v="3"/>
    <s v="Poolefort"/>
    <s v="Furn"/>
    <s v="Acc"/>
    <n v="704.75"/>
    <n v="5"/>
    <n v="140.94999999999999"/>
    <x v="2"/>
    <x v="2"/>
    <x v="1"/>
  </r>
  <r>
    <s v="59911edc-c8df-4b73-a82b-efed17314ed7"/>
    <x v="1165"/>
    <s v="4e1787c1-8ca0-473a-8f43-927866c2577a"/>
    <s v="50dffeaf-4a5a-4452-8993-5bd33bc2274d"/>
    <d v="2021-04-17T00:00:00"/>
    <s v="Eco"/>
    <x v="5337"/>
    <x v="0"/>
    <s v="Garciaville"/>
    <s v="Tech"/>
    <s v="Fstnrs"/>
    <n v="4898.6099999999997"/>
    <n v="9"/>
    <n v="544.29"/>
    <x v="0"/>
    <x v="1"/>
    <x v="1"/>
  </r>
  <r>
    <s v="0024cc98-009f-43bd-8f3d-06049329a34f"/>
    <x v="471"/>
    <s v="eb93b05c-36b1-4a01-8f1a-4426a9133972"/>
    <s v="aa57d7b8-d754-4faa-99c3-772bd5b57d08"/>
    <d v="2021-01-18T00:00:00"/>
    <s v="Std"/>
    <x v="2056"/>
    <x v="0"/>
    <s v="Mooreville"/>
    <s v="OffSup"/>
    <s v="Phns"/>
    <n v="4812.8"/>
    <n v="5"/>
    <n v="962.56000000000006"/>
    <x v="1"/>
    <x v="4"/>
    <x v="0"/>
  </r>
  <r>
    <s v="7cff70cf-7d4a-494a-9381-06b4d22817f0"/>
    <x v="1206"/>
    <s v="90a86320-b0e3-4dcd-bacc-162744bdd903"/>
    <s v="294d7230-d984-47f5-a176-f2075676c39f"/>
    <d v="2022-07-28T00:00:00"/>
    <s v="Exp"/>
    <x v="5338"/>
    <x v="1"/>
    <s v="East Laurenberg"/>
    <s v="OffSup"/>
    <s v="Bkcs"/>
    <n v="1025.52"/>
    <n v="1"/>
    <n v="1025.52"/>
    <x v="1"/>
    <x v="0"/>
    <x v="1"/>
  </r>
  <r>
    <s v="ec70fafc-3104-495e-b054-3c7a94cfae4f"/>
    <x v="1747"/>
    <s v="b776f30f-f2f9-4e63-aedb-55137e4b056a"/>
    <s v="10f924ea-bfce-41c7-b530-9d391294db81"/>
    <d v="2024-02-18T00:00:00"/>
    <s v="Exp"/>
    <x v="5339"/>
    <x v="1"/>
    <s v="Kingburgh"/>
    <s v="OffSup"/>
    <s v="Bkcs"/>
    <n v="1923.28"/>
    <n v="1"/>
    <n v="1923.28"/>
    <x v="1"/>
    <x v="0"/>
    <x v="0"/>
  </r>
  <r>
    <s v="be153474-e006-47bf-937b-47f6e36e1283"/>
    <x v="1374"/>
    <s v="dd7d46be-fceb-4e25-8e01-5f7cbd2f3a91"/>
    <s v="b7ec0239-7263-4c3d-b8b8-534dce1487bf"/>
    <d v="2020-10-30T00:00:00"/>
    <s v="Eco"/>
    <x v="5340"/>
    <x v="3"/>
    <s v="West Joseph"/>
    <s v="OffSup"/>
    <s v="Bndrs"/>
    <n v="934.26"/>
    <n v="4"/>
    <n v="233.565"/>
    <x v="1"/>
    <x v="3"/>
    <x v="0"/>
  </r>
  <r>
    <s v="9e076ffe-ade6-4a60-8586-b52353a3a60a"/>
    <x v="636"/>
    <s v="6440dd73-5304-4dcc-905a-adb95141afc2"/>
    <s v="361d2f2c-a12e-4bea-b406-34e639e75af2"/>
    <d v="2019-12-18T00:00:00"/>
    <s v="Eco"/>
    <x v="4010"/>
    <x v="1"/>
    <s v="New Sonia"/>
    <s v="Furn"/>
    <s v="Acc"/>
    <n v="3422.59"/>
    <n v="7"/>
    <n v="488.94142857142862"/>
    <x v="2"/>
    <x v="2"/>
    <x v="1"/>
  </r>
  <r>
    <s v="5bf18939-6bf6-4a0a-9d8a-1b4dce6aea1f"/>
    <x v="142"/>
    <s v="8a36f4e0-bb6e-4bb9-b53b-1b5e2cda5da8"/>
    <s v="2b00a00e-eded-4c7f-97b0-c7092e7b21b7"/>
    <d v="2020-08-26T00:00:00"/>
    <s v="Std"/>
    <x v="5341"/>
    <x v="1"/>
    <s v="Port Kelsey"/>
    <s v="Tech"/>
    <s v="Bkcs"/>
    <n v="1061.26"/>
    <n v="2"/>
    <n v="530.63"/>
    <x v="0"/>
    <x v="0"/>
    <x v="0"/>
  </r>
  <r>
    <s v="8a024a0a-60d9-425e-a494-ae8c49b82cda"/>
    <x v="862"/>
    <s v="21ebbd8f-8d37-486d-a8aa-bc810cefc475"/>
    <s v="8a28a9f3-1ed8-4070-8884-1f151c88c2d7"/>
    <d v="2021-08-10T00:00:00"/>
    <s v="Eco"/>
    <x v="5342"/>
    <x v="1"/>
    <s v="West Kyle"/>
    <s v="Tech"/>
    <s v="Phns"/>
    <n v="4798.51"/>
    <n v="10"/>
    <n v="479.851"/>
    <x v="0"/>
    <x v="4"/>
    <x v="0"/>
  </r>
  <r>
    <s v="36f820d3-13c3-4b3b-a864-989634cf0084"/>
    <x v="445"/>
    <s v="589f39c1-76d0-4e12-9085-8a623e64799f"/>
    <s v="cd297ddd-d5a7-4841-bfd0-41360c6c2035"/>
    <d v="2023-05-08T00:00:00"/>
    <s v="Exp"/>
    <x v="5343"/>
    <x v="2"/>
    <s v="West Joseph"/>
    <s v="Tech"/>
    <s v="Fstnrs"/>
    <n v="2103.96"/>
    <n v="3"/>
    <n v="701.32"/>
    <x v="0"/>
    <x v="1"/>
    <x v="0"/>
  </r>
  <r>
    <s v="5181fc92-47c0-4b36-83ba-7b42418992c5"/>
    <x v="1312"/>
    <s v="c0805314-4e19-4fa1-a5dc-3cfe6e34de3e"/>
    <s v="6ebb9338-4716-42bf-9191-78874e532677"/>
    <d v="2022-05-21T00:00:00"/>
    <s v="Exp"/>
    <x v="5344"/>
    <x v="1"/>
    <s v="Rosalesstad"/>
    <s v="OffSup"/>
    <s v="Phns"/>
    <n v="3744.66"/>
    <n v="3"/>
    <n v="1248.22"/>
    <x v="1"/>
    <x v="4"/>
    <x v="1"/>
  </r>
  <r>
    <s v="c490d96a-b492-4b44-a9aa-4a3d22f17205"/>
    <x v="1201"/>
    <s v="202a0791-07b5-4251-9031-8a4bf9055408"/>
    <s v="7f5dbc58-3ae2-4738-ab91-9ed61cbdaf15"/>
    <d v="2023-11-29T00:00:00"/>
    <s v="Exp"/>
    <x v="5345"/>
    <x v="0"/>
    <s v="Port Dennisland"/>
    <s v="Furn"/>
    <s v="Acc"/>
    <n v="1168.98"/>
    <n v="1"/>
    <n v="1168.98"/>
    <x v="2"/>
    <x v="2"/>
    <x v="0"/>
  </r>
  <r>
    <s v="e516e0f2-3022-42df-9d5a-a3b4fb064742"/>
    <x v="1554"/>
    <s v="1055493f-94e6-4940-83cb-2b356a20d14c"/>
    <s v="35dfa340-7654-4ea3-b9bf-cd8d8346c82f"/>
    <d v="2022-01-03T00:00:00"/>
    <s v="Eco"/>
    <x v="5346"/>
    <x v="3"/>
    <s v="Port Christineview"/>
    <s v="Tech"/>
    <s v="Phns"/>
    <n v="4817.01"/>
    <n v="2"/>
    <n v="2408.5050000000001"/>
    <x v="0"/>
    <x v="4"/>
    <x v="1"/>
  </r>
  <r>
    <s v="461bcdc4-e396-4c5b-b9d9-d469f6e66a8f"/>
    <x v="1739"/>
    <s v="ced8050e-9a9c-4e22-b73e-b6652ff83332"/>
    <s v="654166a0-91b3-4c92-b69e-1a1c5f2b2833"/>
    <d v="2023-11-07T00:00:00"/>
    <s v="Std"/>
    <x v="5347"/>
    <x v="2"/>
    <s v="Peckchester"/>
    <s v="OffSup"/>
    <s v="Bkcs"/>
    <n v="3111.44"/>
    <n v="5"/>
    <n v="622.28800000000001"/>
    <x v="1"/>
    <x v="0"/>
    <x v="0"/>
  </r>
  <r>
    <s v="b8072748-5ae0-484a-9c12-95f2fcc6dc0d"/>
    <x v="28"/>
    <s v="0c03f4d4-8590-475d-970c-49bdf23ffcc1"/>
    <s v="12160c7b-4a9b-48f2-837d-9f73a8b26fcd"/>
    <d v="2022-06-12T00:00:00"/>
    <s v="Eco"/>
    <x v="5348"/>
    <x v="0"/>
    <s v="New Daniel"/>
    <s v="Tech"/>
    <s v="Fstnrs"/>
    <n v="4391.6000000000004"/>
    <n v="1"/>
    <n v="4391.6000000000004"/>
    <x v="0"/>
    <x v="1"/>
    <x v="1"/>
  </r>
  <r>
    <s v="e109362e-4d62-48e2-b73f-e06a82646662"/>
    <x v="1488"/>
    <s v="c48a4a48-fdbd-407d-9484-f9a05f982d4a"/>
    <s v="c6da7db8-b47d-4cc3-81a9-fe27d51123fa"/>
    <d v="2021-09-05T00:00:00"/>
    <s v="Std"/>
    <x v="5349"/>
    <x v="1"/>
    <s v="North Kevin"/>
    <s v="Tech"/>
    <s v="Fstnrs"/>
    <n v="286.31"/>
    <n v="8"/>
    <n v="35.78875"/>
    <x v="0"/>
    <x v="1"/>
    <x v="1"/>
  </r>
  <r>
    <s v="d91c413c-d821-4ac8-93a8-8cafa924407a"/>
    <x v="907"/>
    <s v="fd6925a9-9b90-4f35-86e9-a1a930f207e0"/>
    <s v="8aa2cb9a-3b4e-4f36-926d-9ea9ed47f8bc"/>
    <d v="2024-02-15T00:00:00"/>
    <s v="Eco"/>
    <x v="5350"/>
    <x v="2"/>
    <s v="South Robert"/>
    <s v="Furn"/>
    <s v="Fstnrs"/>
    <n v="3402.83"/>
    <n v="5"/>
    <n v="680.56600000000003"/>
    <x v="2"/>
    <x v="1"/>
    <x v="1"/>
  </r>
  <r>
    <s v="5bb345ef-f551-4353-996a-136aaa8a18f6"/>
    <x v="1309"/>
    <s v="a6248769-0afc-4fd1-9604-419310cd5391"/>
    <s v="716f52d4-ec5e-46e0-a1d7-c1a30bf2624c"/>
    <d v="2022-03-31T00:00:00"/>
    <s v="Std"/>
    <x v="5351"/>
    <x v="2"/>
    <s v="South Nicholas"/>
    <s v="OffSup"/>
    <s v="Bkcs"/>
    <n v="2573.09"/>
    <n v="10"/>
    <n v="257.30900000000003"/>
    <x v="1"/>
    <x v="0"/>
    <x v="1"/>
  </r>
  <r>
    <s v="507d287d-d067-43ff-8bc1-d3e51918f0ea"/>
    <x v="1391"/>
    <s v="9c12661a-3853-4d63-aa1b-1c9b109426e0"/>
    <s v="5a3b08b2-c734-4f1a-9917-1542f4559a4c"/>
    <d v="2020-08-09T00:00:00"/>
    <s v="Std"/>
    <x v="5128"/>
    <x v="0"/>
    <s v="South George"/>
    <s v="Furn"/>
    <s v="Fstnrs"/>
    <n v="2066.56"/>
    <n v="10"/>
    <n v="206.65600000000001"/>
    <x v="2"/>
    <x v="1"/>
    <x v="0"/>
  </r>
  <r>
    <s v="8ef9a9ba-7665-477b-bbfe-cd30d40b49df"/>
    <x v="767"/>
    <s v="a79547bf-3671-47b6-8547-49833b1204ff"/>
    <s v="2d0b4650-3c16-47a4-8a39-bc7c7d2b9bc7"/>
    <d v="2022-01-20T00:00:00"/>
    <s v="Std"/>
    <x v="5352"/>
    <x v="2"/>
    <s v="West Amanda"/>
    <s v="OffSup"/>
    <s v="Acc"/>
    <n v="4862.53"/>
    <n v="6"/>
    <n v="810.42166666666662"/>
    <x v="1"/>
    <x v="2"/>
    <x v="1"/>
  </r>
  <r>
    <s v="b027ab44-9767-4013-9b28-ba1ff3d88fce"/>
    <x v="1715"/>
    <s v="79ae2ce8-3dfb-4612-8cf8-ff22e067d890"/>
    <s v="02a3835a-3b46-421b-b100-62525e5d79f7"/>
    <d v="2021-12-02T00:00:00"/>
    <s v="Std"/>
    <x v="5353"/>
    <x v="2"/>
    <s v="North Alanville"/>
    <s v="OffSup"/>
    <s v="Acc"/>
    <n v="709.22"/>
    <n v="2"/>
    <n v="354.61"/>
    <x v="1"/>
    <x v="2"/>
    <x v="1"/>
  </r>
  <r>
    <s v="45bd82ca-4a61-46af-ba23-aa4a546e8160"/>
    <x v="677"/>
    <s v="b0b2136a-60e2-43a5-a44a-1f96992e3663"/>
    <s v="ce6f2b25-0776-4e88-961a-ae732cf1de93"/>
    <d v="2022-04-08T00:00:00"/>
    <s v="Eco"/>
    <x v="5354"/>
    <x v="0"/>
    <s v="West Juan"/>
    <s v="OffSup"/>
    <s v="Bndrs"/>
    <n v="1409.56"/>
    <n v="2"/>
    <n v="704.78"/>
    <x v="1"/>
    <x v="3"/>
    <x v="0"/>
  </r>
  <r>
    <s v="616fad37-4a03-439e-b22d-97e6aba256a2"/>
    <x v="1173"/>
    <s v="86a6acd9-428e-49d9-ba72-06b081680910"/>
    <s v="33938df3-bd55-4669-813d-0455a6ca7dbe"/>
    <d v="2024-05-23T00:00:00"/>
    <s v="Exp"/>
    <x v="5355"/>
    <x v="1"/>
    <s v="West Cherylport"/>
    <s v="Tech"/>
    <s v="Fstnrs"/>
    <n v="3709.55"/>
    <n v="10"/>
    <n v="370.95500000000004"/>
    <x v="0"/>
    <x v="1"/>
    <x v="0"/>
  </r>
  <r>
    <s v="2c94f088-c80b-468c-bb34-61d9a514967c"/>
    <x v="202"/>
    <s v="f5581e62-4d2e-42f0-b05a-1badbf837aa6"/>
    <s v="e451ab38-ad44-44ce-afd8-ef2f931e2748"/>
    <d v="2023-11-23T00:00:00"/>
    <s v="Std"/>
    <x v="5356"/>
    <x v="1"/>
    <s v="South Elizabethville"/>
    <s v="OffSup"/>
    <s v="Bndrs"/>
    <n v="3841.44"/>
    <n v="6"/>
    <n v="640.24"/>
    <x v="1"/>
    <x v="3"/>
    <x v="1"/>
  </r>
  <r>
    <s v="e4600d36-3982-410f-bc13-89ee6e245c30"/>
    <x v="1336"/>
    <s v="daeed962-7e8b-4514-bc29-1fe54dc9efe9"/>
    <s v="bc6cf229-dba5-4608-9997-f27f746cd6c6"/>
    <d v="2023-04-15T00:00:00"/>
    <s v="Eco"/>
    <x v="4300"/>
    <x v="0"/>
    <s v="Myerschester"/>
    <s v="Tech"/>
    <s v="Bndrs"/>
    <n v="199.4"/>
    <n v="7"/>
    <n v="28.485714285714288"/>
    <x v="0"/>
    <x v="3"/>
    <x v="1"/>
  </r>
  <r>
    <s v="da3fd511-4b98-4ab4-9a79-81b17ad19073"/>
    <x v="1628"/>
    <s v="548983fc-b9d8-4a32-96c7-af4937b7bd6a"/>
    <s v="5a5cad34-00d2-44d8-93ff-487656528890"/>
    <d v="2023-06-11T00:00:00"/>
    <s v="Std"/>
    <x v="5357"/>
    <x v="3"/>
    <s v="North Sharonstad"/>
    <s v="Furn"/>
    <s v="Phns"/>
    <n v="823.07"/>
    <n v="8"/>
    <n v="102.88375000000001"/>
    <x v="2"/>
    <x v="4"/>
    <x v="1"/>
  </r>
  <r>
    <s v="97761ae4-edff-4f3e-9136-67db7048d575"/>
    <x v="321"/>
    <s v="b1d84a93-2e80-4d13-be3d-672fafbb5aab"/>
    <s v="8d15e425-aa26-47ff-9205-f1fd65f7d06a"/>
    <d v="2021-06-02T00:00:00"/>
    <s v="Std"/>
    <x v="5358"/>
    <x v="1"/>
    <s v="South Donald"/>
    <s v="Furn"/>
    <s v="Bndrs"/>
    <n v="2573.0300000000002"/>
    <n v="9"/>
    <n v="285.89222222222224"/>
    <x v="2"/>
    <x v="3"/>
    <x v="1"/>
  </r>
  <r>
    <s v="e0c225eb-5aa9-4f8b-8051-7cb492e1a620"/>
    <x v="106"/>
    <s v="528686bb-77a5-4f27-b2f3-bd8cef26fa4f"/>
    <s v="bce0106b-0fc2-4841-9146-f72060a597fe"/>
    <d v="2020-10-24T00:00:00"/>
    <s v="Std"/>
    <x v="5359"/>
    <x v="1"/>
    <s v="Port Amandaberg"/>
    <s v="Tech"/>
    <s v="Bkcs"/>
    <n v="1927.21"/>
    <n v="1"/>
    <n v="1927.21"/>
    <x v="0"/>
    <x v="0"/>
    <x v="0"/>
  </r>
  <r>
    <s v="7b801bd6-dcf6-4212-b8c5-2c86d4905812"/>
    <x v="411"/>
    <s v="f85fd188-0542-4de3-add7-aad5847830fe"/>
    <s v="cb29c574-b2e8-4056-8420-6af698d22f3f"/>
    <d v="2022-08-26T00:00:00"/>
    <s v="Exp"/>
    <x v="5360"/>
    <x v="3"/>
    <s v="Lake Shaunchester"/>
    <s v="OffSup"/>
    <s v="Fstnrs"/>
    <n v="3085.09"/>
    <n v="2"/>
    <n v="1542.5450000000001"/>
    <x v="1"/>
    <x v="1"/>
    <x v="0"/>
  </r>
  <r>
    <s v="3b1e80b8-4eec-4394-bdb4-ea2d9cf35cfa"/>
    <x v="1665"/>
    <s v="711ad8e0-c9d7-444c-92f8-0cd483ba3679"/>
    <s v="9e7917fe-a8e4-4db0-9e01-603a08d8b72e"/>
    <d v="2021-02-07T00:00:00"/>
    <s v="Eco"/>
    <x v="651"/>
    <x v="3"/>
    <s v="Smithmouth"/>
    <s v="Furn"/>
    <s v="Acc"/>
    <n v="2742.66"/>
    <n v="3"/>
    <n v="914.21999999999991"/>
    <x v="2"/>
    <x v="2"/>
    <x v="1"/>
  </r>
  <r>
    <s v="b7422a65-d6a4-461e-84e7-1460a0449fc9"/>
    <x v="1721"/>
    <s v="c412b629-dbe9-402f-9c17-41b3b2fd2030"/>
    <s v="91b19a0b-e60c-477b-8d4a-a39107b06dfd"/>
    <d v="2023-02-06T00:00:00"/>
    <s v="Eco"/>
    <x v="5361"/>
    <x v="3"/>
    <s v="East Logan"/>
    <s v="OffSup"/>
    <s v="Acc"/>
    <n v="3716.74"/>
    <n v="10"/>
    <n v="371.67399999999998"/>
    <x v="1"/>
    <x v="2"/>
    <x v="0"/>
  </r>
  <r>
    <s v="595dabb0-9c4a-4a2b-afea-e2f7b664ea72"/>
    <x v="1580"/>
    <s v="91bff8c9-ec5c-4432-88c7-2b91f87dff62"/>
    <s v="511036db-3c95-4e75-bbee-23e8accdb3a3"/>
    <d v="2022-08-19T00:00:00"/>
    <s v="Std"/>
    <x v="5362"/>
    <x v="0"/>
    <s v="Mccannmouth"/>
    <s v="OffSup"/>
    <s v="Fstnrs"/>
    <n v="3337.07"/>
    <n v="9"/>
    <n v="370.78555555555556"/>
    <x v="1"/>
    <x v="1"/>
    <x v="0"/>
  </r>
  <r>
    <s v="bc1a69af-55e4-47ec-8366-3e73609894bb"/>
    <x v="1335"/>
    <s v="d87a8208-4299-4b0d-bb5f-b0769e5281df"/>
    <s v="846ec949-3479-4d76-847c-5bc1342accde"/>
    <d v="2023-08-06T00:00:00"/>
    <s v="Exp"/>
    <x v="5363"/>
    <x v="0"/>
    <s v="North Lisa"/>
    <s v="Tech"/>
    <s v="Fstnrs"/>
    <n v="4316.1899999999996"/>
    <n v="10"/>
    <n v="431.61899999999997"/>
    <x v="0"/>
    <x v="1"/>
    <x v="0"/>
  </r>
  <r>
    <s v="98e7733f-2df4-418d-a3af-b419caad7b20"/>
    <x v="360"/>
    <s v="2035dd48-15f9-476e-bfb0-4fcc160b7b5f"/>
    <s v="28e46fb1-c726-49fc-aa1c-25a498545353"/>
    <d v="2021-02-10T00:00:00"/>
    <s v="Exp"/>
    <x v="5364"/>
    <x v="0"/>
    <s v="Whitestad"/>
    <s v="Tech"/>
    <s v="Bkcs"/>
    <n v="4336.99"/>
    <n v="3"/>
    <n v="1445.6633333333332"/>
    <x v="0"/>
    <x v="0"/>
    <x v="1"/>
  </r>
  <r>
    <s v="26bd1aa7-dca5-48cf-9d52-99a6a1424cac"/>
    <x v="752"/>
    <s v="04ee2152-7ef8-47fe-9414-1e2f72f30976"/>
    <s v="f4fce84f-17b4-4949-b28e-08e5231391c4"/>
    <d v="2024-09-03T00:00:00"/>
    <s v="Eco"/>
    <x v="2371"/>
    <x v="2"/>
    <s v="New Williamhaven"/>
    <s v="Tech"/>
    <s v="Phns"/>
    <n v="4304.04"/>
    <n v="5"/>
    <n v="860.80799999999999"/>
    <x v="0"/>
    <x v="4"/>
    <x v="0"/>
  </r>
  <r>
    <s v="ae570515-b948-491c-a91d-15d8428f782e"/>
    <x v="1373"/>
    <s v="70a2c5f0-e870-4a09-8737-2f0d659493fd"/>
    <s v="efa490cf-2b0c-46f6-a294-89ca1cedd2bd"/>
    <d v="2020-11-14T00:00:00"/>
    <s v="Eco"/>
    <x v="5365"/>
    <x v="1"/>
    <s v="Rodriguezfort"/>
    <s v="OffSup"/>
    <s v="Bndrs"/>
    <n v="2873.05"/>
    <n v="7"/>
    <n v="410.43571428571431"/>
    <x v="1"/>
    <x v="3"/>
    <x v="0"/>
  </r>
  <r>
    <s v="d18ed320-6e13-45f6-9f56-8c5addad7090"/>
    <x v="27"/>
    <s v="c3bb65f8-236f-46ae-9ec6-e105c4ee7d28"/>
    <s v="0457b9ee-3d25-4bc8-9c61-bf4ba487244e"/>
    <d v="2021-08-06T00:00:00"/>
    <s v="Exp"/>
    <x v="5366"/>
    <x v="1"/>
    <s v="Rogertown"/>
    <s v="Furn"/>
    <s v="Bkcs"/>
    <n v="2495.5300000000002"/>
    <n v="1"/>
    <n v="2495.5300000000002"/>
    <x v="2"/>
    <x v="0"/>
    <x v="1"/>
  </r>
  <r>
    <s v="d7c1a77a-1632-44ef-8101-eca9abd8eb6e"/>
    <x v="1386"/>
    <s v="64bb266a-ead7-4eea-923b-ab98752ba801"/>
    <s v="bc880933-e22d-4a99-bdd2-901694e6731c"/>
    <d v="2023-06-02T00:00:00"/>
    <s v="Exp"/>
    <x v="5367"/>
    <x v="1"/>
    <s v="Port Williamberg"/>
    <s v="Furn"/>
    <s v="Fstnrs"/>
    <n v="4317.07"/>
    <n v="6"/>
    <n v="719.51166666666666"/>
    <x v="2"/>
    <x v="1"/>
    <x v="1"/>
  </r>
  <r>
    <s v="3fb73bdf-c53b-46fd-a102-3b5344e06474"/>
    <x v="1300"/>
    <s v="15d13d03-3f43-4409-9725-6228932e8cda"/>
    <s v="05243d85-b0c0-426c-86d4-967f216e7f82"/>
    <d v="2020-11-02T00:00:00"/>
    <s v="Std"/>
    <x v="4601"/>
    <x v="0"/>
    <s v="North Andrew"/>
    <s v="Furn"/>
    <s v="Bndrs"/>
    <n v="1249.9100000000001"/>
    <n v="4"/>
    <n v="312.47750000000002"/>
    <x v="2"/>
    <x v="3"/>
    <x v="0"/>
  </r>
  <r>
    <s v="69f821ce-99bf-47ea-ae19-b16e186f7d7a"/>
    <x v="1348"/>
    <s v="ff442a78-0b0f-4b23-b600-cc284f93f638"/>
    <s v="16137242-1edd-44c0-92a4-fe7ffa3c897f"/>
    <d v="2019-08-20T00:00:00"/>
    <s v="Eco"/>
    <x v="5368"/>
    <x v="0"/>
    <s v="New Erin"/>
    <s v="OffSup"/>
    <s v="Acc"/>
    <n v="3899.17"/>
    <n v="6"/>
    <n v="649.86166666666668"/>
    <x v="1"/>
    <x v="2"/>
    <x v="0"/>
  </r>
  <r>
    <s v="10b9f8a2-61f6-4ba9-b468-d25342c658be"/>
    <x v="1561"/>
    <s v="e0fae8b6-a8eb-4900-a73f-53b81b5a7422"/>
    <s v="24ceafe4-ad3e-4d8d-b04d-5d8c0b2cd6ee"/>
    <d v="2020-07-18T00:00:00"/>
    <s v="Std"/>
    <x v="5369"/>
    <x v="0"/>
    <s v="South Lisaberg"/>
    <s v="OffSup"/>
    <s v="Bkcs"/>
    <n v="4915.07"/>
    <n v="2"/>
    <n v="2457.5349999999999"/>
    <x v="1"/>
    <x v="0"/>
    <x v="1"/>
  </r>
  <r>
    <s v="1dae0ad0-ed62-4978-9f09-e65a7a77ca30"/>
    <x v="1737"/>
    <s v="4c95155f-0559-458a-aae9-38cb927a82ac"/>
    <s v="20314911-3108-4e5b-a5e4-e4282309aee8"/>
    <d v="2020-07-24T00:00:00"/>
    <s v="Exp"/>
    <x v="5370"/>
    <x v="0"/>
    <s v="Paulstad"/>
    <s v="Furn"/>
    <s v="Fstnrs"/>
    <n v="1904.14"/>
    <n v="10"/>
    <n v="190.41400000000002"/>
    <x v="2"/>
    <x v="1"/>
    <x v="0"/>
  </r>
  <r>
    <s v="8a481f8c-b215-41a7-83e4-7fe42cf54515"/>
    <x v="327"/>
    <s v="573b0d90-2062-4b2e-9563-b8d1cdb8e2d9"/>
    <s v="4492ef7f-decb-42c5-ae49-bc8f40254224"/>
    <d v="2022-12-12T00:00:00"/>
    <s v="Std"/>
    <x v="5371"/>
    <x v="0"/>
    <s v="East Matthewshire"/>
    <s v="OffSup"/>
    <s v="Bkcs"/>
    <n v="2854.06"/>
    <n v="5"/>
    <n v="570.81200000000001"/>
    <x v="1"/>
    <x v="0"/>
    <x v="1"/>
  </r>
  <r>
    <s v="d4bcec01-3b3d-43c2-aa04-b11c604f11d3"/>
    <x v="927"/>
    <s v="60f98601-4ae9-4156-9526-c9663ad76237"/>
    <s v="c29fd67b-c06a-4f39-99af-993b1aa87eb3"/>
    <d v="2020-05-23T00:00:00"/>
    <s v="Exp"/>
    <x v="5372"/>
    <x v="2"/>
    <s v="Matthewfort"/>
    <s v="OffSup"/>
    <s v="Acc"/>
    <n v="1717.52"/>
    <n v="3"/>
    <n v="572.50666666666666"/>
    <x v="1"/>
    <x v="2"/>
    <x v="1"/>
  </r>
  <r>
    <s v="01be1156-f7ab-4fbd-afd0-430c711154f4"/>
    <x v="1495"/>
    <s v="ab2d287e-07fa-4751-a4c9-4afc2c028eca"/>
    <s v="aaea732d-0c7b-489d-8a49-8ba2efa4e48a"/>
    <d v="2021-03-06T00:00:00"/>
    <s v="Std"/>
    <x v="4379"/>
    <x v="1"/>
    <s v="South Joelfort"/>
    <s v="Tech"/>
    <s v="Phns"/>
    <n v="3180.01"/>
    <n v="6"/>
    <n v="530.00166666666667"/>
    <x v="0"/>
    <x v="4"/>
    <x v="1"/>
  </r>
  <r>
    <s v="88917749-574b-4964-8929-3f633b0b2cfb"/>
    <x v="1428"/>
    <s v="57b5acf0-751f-46e0-a008-96058066efe1"/>
    <s v="9e1386af-5d70-40cc-8f6f-868c74a32db7"/>
    <d v="2020-04-24T00:00:00"/>
    <s v="Exp"/>
    <x v="5373"/>
    <x v="3"/>
    <s v="North Austin"/>
    <s v="Tech"/>
    <s v="Bndrs"/>
    <n v="1786.91"/>
    <n v="8"/>
    <n v="223.36375000000001"/>
    <x v="0"/>
    <x v="3"/>
    <x v="1"/>
  </r>
  <r>
    <s v="185907d6-c238-4261-afe4-1e3afc55c398"/>
    <x v="678"/>
    <s v="f2183778-5373-408a-ba1b-07a5430c272f"/>
    <s v="41d64666-3bcf-4f6d-b77a-949f53f7821e"/>
    <d v="2022-01-19T00:00:00"/>
    <s v="Eco"/>
    <x v="5374"/>
    <x v="3"/>
    <s v="Johnsonberg"/>
    <s v="Tech"/>
    <s v="Fstnrs"/>
    <n v="927.09"/>
    <n v="5"/>
    <n v="185.41800000000001"/>
    <x v="0"/>
    <x v="1"/>
    <x v="1"/>
  </r>
  <r>
    <s v="bf97add5-552a-4f52-a51f-4a042c562242"/>
    <x v="876"/>
    <s v="4d0838ed-0092-45cf-9461-e097b270ab85"/>
    <s v="2c10f773-8946-4d3c-a570-ed6ad5030df3"/>
    <d v="2022-09-19T00:00:00"/>
    <s v="Eco"/>
    <x v="5375"/>
    <x v="1"/>
    <s v="Bradleyberg"/>
    <s v="Furn"/>
    <s v="Acc"/>
    <n v="4843.87"/>
    <n v="9"/>
    <n v="538.20777777777778"/>
    <x v="2"/>
    <x v="2"/>
    <x v="1"/>
  </r>
  <r>
    <s v="092935a9-50ce-4d63-ae30-acd316ecff7b"/>
    <x v="90"/>
    <s v="833eeae5-3165-48f8-bb09-a240ad822b6e"/>
    <s v="e58fdbc4-93ea-4a87-83d0-ca188b575e00"/>
    <d v="2020-01-15T00:00:00"/>
    <s v="Exp"/>
    <x v="5376"/>
    <x v="2"/>
    <s v="Lake Baileymouth"/>
    <s v="Tech"/>
    <s v="Acc"/>
    <n v="2832.09"/>
    <n v="9"/>
    <n v="314.67666666666668"/>
    <x v="0"/>
    <x v="2"/>
    <x v="1"/>
  </r>
  <r>
    <s v="719f516a-91f5-4309-af27-199b71613085"/>
    <x v="1106"/>
    <s v="8b468d4c-b881-4a1c-a902-6cce077103ee"/>
    <s v="b237eb50-757e-411e-9efa-1f72e0e8215e"/>
    <d v="2022-12-24T00:00:00"/>
    <s v="Eco"/>
    <x v="5377"/>
    <x v="3"/>
    <s v="South Jonathanview"/>
    <s v="OffSup"/>
    <s v="Bkcs"/>
    <n v="3339.86"/>
    <n v="7"/>
    <n v="477.12285714285719"/>
    <x v="1"/>
    <x v="0"/>
    <x v="0"/>
  </r>
  <r>
    <s v="7ee70a16-2cf0-4cc6-93a3-a68ae7909d16"/>
    <x v="1529"/>
    <s v="43876224-5885-4b01-b615-af536a41fc2d"/>
    <s v="21239911-b2c2-469e-805e-f1b5624f24bb"/>
    <d v="2022-10-08T00:00:00"/>
    <s v="Exp"/>
    <x v="5378"/>
    <x v="3"/>
    <s v="Amandafort"/>
    <s v="Tech"/>
    <s v="Acc"/>
    <n v="512.05999999999995"/>
    <n v="8"/>
    <n v="64.007499999999993"/>
    <x v="0"/>
    <x v="2"/>
    <x v="0"/>
  </r>
  <r>
    <s v="ca529761-de6d-497f-9dbe-c50507e42caa"/>
    <x v="644"/>
    <s v="cd5e4e25-a7b4-48a1-9764-af3783f80a21"/>
    <s v="a790bcc7-8318-40a7-a964-7fa119a25dd7"/>
    <d v="2020-05-22T00:00:00"/>
    <s v="Exp"/>
    <x v="5379"/>
    <x v="3"/>
    <s v="South Wyattfort"/>
    <s v="Tech"/>
    <s v="Phns"/>
    <n v="2309.71"/>
    <n v="6"/>
    <n v="384.95166666666665"/>
    <x v="0"/>
    <x v="4"/>
    <x v="1"/>
  </r>
  <r>
    <s v="1d406e8c-ba78-4512-90fc-469e8f7a5662"/>
    <x v="97"/>
    <s v="5d78381b-8ea9-4b4e-9c22-f35a147c3a13"/>
    <s v="94d4721f-fb37-476b-9cc8-193bb3ebca3f"/>
    <d v="2021-04-08T00:00:00"/>
    <s v="Std"/>
    <x v="5380"/>
    <x v="2"/>
    <s v="North Christopherbury"/>
    <s v="Furn"/>
    <s v="Bndrs"/>
    <n v="3582.7"/>
    <n v="2"/>
    <n v="1791.35"/>
    <x v="2"/>
    <x v="3"/>
    <x v="1"/>
  </r>
  <r>
    <s v="03d3a7e1-7ca0-42d2-a4ba-3f0dd8aa290c"/>
    <x v="727"/>
    <s v="73808a16-50c5-4308-95aa-e6d43a05e402"/>
    <s v="4c17c2bd-7172-482c-bd58-4f432db7f2bb"/>
    <d v="2024-01-12T00:00:00"/>
    <s v="Eco"/>
    <x v="5381"/>
    <x v="2"/>
    <s v="North Brianfurt"/>
    <s v="Furn"/>
    <s v="Bkcs"/>
    <n v="2062.06"/>
    <n v="9"/>
    <n v="229.11777777777777"/>
    <x v="2"/>
    <x v="0"/>
    <x v="1"/>
  </r>
  <r>
    <s v="906a2bf4-0dd3-4eef-b0db-bfd4697dc82c"/>
    <x v="1729"/>
    <s v="16b52ae4-55d5-4a76-8263-54a0b08483b7"/>
    <s v="036b1678-05e6-4c51-b415-6bcec3a014eb"/>
    <d v="2023-01-28T00:00:00"/>
    <s v="Eco"/>
    <x v="5382"/>
    <x v="1"/>
    <s v="Port Coreyside"/>
    <s v="Furn"/>
    <s v="Phns"/>
    <n v="4977.74"/>
    <n v="5"/>
    <n v="995.548"/>
    <x v="2"/>
    <x v="4"/>
    <x v="1"/>
  </r>
  <r>
    <s v="bd873256-18ca-4ba4-adfa-d470d37ea879"/>
    <x v="244"/>
    <s v="12eb6c15-fb83-4a73-8dd4-e2c39ad6f6ff"/>
    <s v="e0c9837c-08f9-4734-8bc6-fd3b1f9b02fb"/>
    <d v="2020-09-27T00:00:00"/>
    <s v="Exp"/>
    <x v="4224"/>
    <x v="2"/>
    <s v="Aaronhaven"/>
    <s v="OffSup"/>
    <s v="Fstnrs"/>
    <n v="4882.33"/>
    <n v="3"/>
    <n v="1627.4433333333334"/>
    <x v="1"/>
    <x v="1"/>
    <x v="1"/>
  </r>
  <r>
    <s v="7926f823-f62b-48fa-9805-f9e72e92120f"/>
    <x v="304"/>
    <s v="e6514b89-0e0a-43b3-9f6c-7db533cfa66d"/>
    <s v="57bae23e-c62c-4b82-80a9-e113b0328725"/>
    <d v="2023-03-18T00:00:00"/>
    <s v="Eco"/>
    <x v="5383"/>
    <x v="1"/>
    <s v="Port Elizabethmouth"/>
    <s v="OffSup"/>
    <s v="Fstnrs"/>
    <n v="1583.28"/>
    <n v="2"/>
    <n v="791.64"/>
    <x v="1"/>
    <x v="1"/>
    <x v="0"/>
  </r>
  <r>
    <s v="937416b6-5b62-4f18-bd78-44ddfde4bccd"/>
    <x v="143"/>
    <s v="30315fd7-8a93-4fc6-a10b-da520a3e2cb9"/>
    <s v="f53a0972-e3c1-4f50-9fd8-73ae9f88f3d6"/>
    <d v="2020-01-27T00:00:00"/>
    <s v="Exp"/>
    <x v="5384"/>
    <x v="3"/>
    <s v="Port Stephanieview"/>
    <s v="Tech"/>
    <s v="Phns"/>
    <n v="1542.5"/>
    <n v="7"/>
    <n v="220.35714285714286"/>
    <x v="0"/>
    <x v="4"/>
    <x v="0"/>
  </r>
  <r>
    <s v="a419d688-5d21-4638-af14-8d64b05ffc11"/>
    <x v="331"/>
    <s v="8764744c-57d2-4946-9c72-43a06231c666"/>
    <s v="4576901f-7bd8-4575-8fdf-8d2aa8fa2f03"/>
    <d v="2022-01-18T00:00:00"/>
    <s v="Eco"/>
    <x v="5385"/>
    <x v="0"/>
    <s v="Bethburgh"/>
    <s v="OffSup"/>
    <s v="Acc"/>
    <n v="3847.41"/>
    <n v="6"/>
    <n v="641.23500000000001"/>
    <x v="1"/>
    <x v="2"/>
    <x v="1"/>
  </r>
  <r>
    <s v="0e7197de-4283-442c-bced-84e24c172f3b"/>
    <x v="1159"/>
    <s v="2c501cb0-1bc1-4500-ae03-a3a638258795"/>
    <s v="128aa4e8-4181-4216-8770-5d13154639d7"/>
    <d v="2022-09-28T00:00:00"/>
    <s v="Eco"/>
    <x v="5386"/>
    <x v="3"/>
    <s v="West Cassandrashire"/>
    <s v="Tech"/>
    <s v="Bndrs"/>
    <n v="4860.87"/>
    <n v="4"/>
    <n v="1215.2175"/>
    <x v="0"/>
    <x v="3"/>
    <x v="0"/>
  </r>
  <r>
    <s v="243089b3-814e-47a4-9804-479c0b903dd3"/>
    <x v="829"/>
    <s v="df59a3a5-4f2c-4b6b-96a2-bbdf3a5f9acc"/>
    <s v="5954fdca-7df1-4a7c-bf92-8e0e00e307c7"/>
    <d v="2023-09-09T00:00:00"/>
    <s v="Eco"/>
    <x v="5387"/>
    <x v="1"/>
    <s v="New Timothy"/>
    <s v="Furn"/>
    <s v="Bkcs"/>
    <n v="1952.37"/>
    <n v="7"/>
    <n v="278.90999999999997"/>
    <x v="2"/>
    <x v="0"/>
    <x v="1"/>
  </r>
  <r>
    <s v="799d6005-09e8-4752-af96-20d9902fc166"/>
    <x v="1446"/>
    <s v="fad6b9a5-5e97-46d5-a79f-e11577ad4d86"/>
    <s v="2571cd15-19e1-4be8-abf7-dd4764b9626d"/>
    <d v="2021-03-28T00:00:00"/>
    <s v="Std"/>
    <x v="5388"/>
    <x v="1"/>
    <s v="South Amber"/>
    <s v="Furn"/>
    <s v="Phns"/>
    <n v="3744.37"/>
    <n v="8"/>
    <n v="468.04624999999999"/>
    <x v="2"/>
    <x v="4"/>
    <x v="1"/>
  </r>
  <r>
    <s v="b29cfa0a-7112-406f-9641-798de7691233"/>
    <x v="1211"/>
    <s v="b133e2f8-e3d2-42f0-96ce-16ce435c9a82"/>
    <s v="d766e070-2335-4c6e-ad73-9e977bdbf948"/>
    <d v="2021-01-31T00:00:00"/>
    <s v="Exp"/>
    <x v="5389"/>
    <x v="1"/>
    <s v="North Lisaberg"/>
    <s v="Furn"/>
    <s v="Phns"/>
    <n v="831.84"/>
    <n v="5"/>
    <n v="166.36799999999999"/>
    <x v="2"/>
    <x v="4"/>
    <x v="0"/>
  </r>
  <r>
    <s v="01a6eeeb-b4e6-4bb6-8b10-d5de8b33c05f"/>
    <x v="1458"/>
    <s v="143fc026-6a2a-40d4-aaef-ce591cb8ac10"/>
    <s v="0b46dd6d-1aa2-49ee-8a9d-efc01bf1b4fe"/>
    <d v="2024-02-06T00:00:00"/>
    <s v="Eco"/>
    <x v="5390"/>
    <x v="0"/>
    <s v="Port Johnstad"/>
    <s v="OffSup"/>
    <s v="Phns"/>
    <n v="1610.86"/>
    <n v="4"/>
    <n v="402.71499999999997"/>
    <x v="1"/>
    <x v="4"/>
    <x v="1"/>
  </r>
  <r>
    <s v="f96155e1-2621-4a3c-b9bf-84f6a93e6fd0"/>
    <x v="800"/>
    <s v="71fd7244-fdee-4011-b76a-6b2b02052012"/>
    <s v="f4d17be4-42f2-47d7-a333-4ecdc61df361"/>
    <d v="2022-04-26T00:00:00"/>
    <s v="Exp"/>
    <x v="5391"/>
    <x v="0"/>
    <s v="West Jamesfort"/>
    <s v="Tech"/>
    <s v="Acc"/>
    <n v="668.44"/>
    <n v="3"/>
    <n v="222.81333333333336"/>
    <x v="0"/>
    <x v="2"/>
    <x v="1"/>
  </r>
  <r>
    <s v="55a14fd8-17c1-4447-8072-9195ca1d13c5"/>
    <x v="205"/>
    <s v="7c99268c-7e6a-4a6d-a7cb-aec9914ca978"/>
    <s v="2150036f-2648-4776-b293-4b7bd93ccdb2"/>
    <d v="2020-06-08T00:00:00"/>
    <s v="Std"/>
    <x v="5392"/>
    <x v="2"/>
    <s v="West Kenneth"/>
    <s v="Furn"/>
    <s v="Bkcs"/>
    <n v="511.98"/>
    <n v="2"/>
    <n v="255.99"/>
    <x v="2"/>
    <x v="0"/>
    <x v="0"/>
  </r>
  <r>
    <s v="f449485a-1678-4ccf-979b-9d34d4f3768a"/>
    <x v="1366"/>
    <s v="cf66ac04-8fd7-4ea7-acd6-a821c323af9e"/>
    <s v="cf85c830-0ef3-4d15-b66e-b56f09947ba1"/>
    <d v="2021-12-10T00:00:00"/>
    <s v="Eco"/>
    <x v="5393"/>
    <x v="2"/>
    <s v="Bridgesburgh"/>
    <s v="OffSup"/>
    <s v="Bkcs"/>
    <n v="237.35"/>
    <n v="9"/>
    <n v="26.37222222222222"/>
    <x v="1"/>
    <x v="0"/>
    <x v="1"/>
  </r>
  <r>
    <s v="c907c963-8f05-429a-859a-4a8ca171fce9"/>
    <x v="1075"/>
    <s v="2b35fb00-2aea-4f40-aa7a-fda24285aecd"/>
    <s v="03ba575a-9e65-4bb0-ba72-6b5d7c902da8"/>
    <d v="2021-10-29T00:00:00"/>
    <s v="Eco"/>
    <x v="5394"/>
    <x v="0"/>
    <s v="Codytown"/>
    <s v="OffSup"/>
    <s v="Acc"/>
    <n v="3360.08"/>
    <n v="2"/>
    <n v="1680.04"/>
    <x v="1"/>
    <x v="2"/>
    <x v="1"/>
  </r>
  <r>
    <s v="4f4e96c5-0169-4a85-a698-1505981188e9"/>
    <x v="440"/>
    <s v="71d823a4-24c0-4389-894c-ed9ce3d0d51e"/>
    <s v="030532cd-3235-475b-931c-7d6aa701cb0d"/>
    <d v="2023-12-22T00:00:00"/>
    <s v="Std"/>
    <x v="5395"/>
    <x v="0"/>
    <s v="South Tracey"/>
    <s v="OffSup"/>
    <s v="Phns"/>
    <n v="1800.92"/>
    <n v="2"/>
    <n v="900.46"/>
    <x v="1"/>
    <x v="4"/>
    <x v="0"/>
  </r>
  <r>
    <s v="507d8b25-137c-4193-a88c-0bdd3faca0a3"/>
    <x v="1450"/>
    <s v="b2f1c392-00ae-4203-b606-e2860df70916"/>
    <s v="27e86768-f94b-46ab-b1c7-2485271c2cc8"/>
    <d v="2019-07-18T00:00:00"/>
    <s v="Eco"/>
    <x v="5396"/>
    <x v="3"/>
    <s v="Jillfurt"/>
    <s v="OffSup"/>
    <s v="Bndrs"/>
    <n v="3971.85"/>
    <n v="9"/>
    <n v="441.31666666666666"/>
    <x v="1"/>
    <x v="3"/>
    <x v="0"/>
  </r>
  <r>
    <s v="e86500bb-38a5-4c71-81fb-4285224f8626"/>
    <x v="267"/>
    <s v="6911e4c7-2086-4c80-9ac7-32b7f5b8620b"/>
    <s v="3192a7b1-fd11-44ba-b26f-3210594e7682"/>
    <d v="2024-01-31T00:00:00"/>
    <s v="Eco"/>
    <x v="5397"/>
    <x v="0"/>
    <s v="Cunninghamport"/>
    <s v="Tech"/>
    <s v="Phns"/>
    <n v="4237.58"/>
    <n v="2"/>
    <n v="2118.79"/>
    <x v="0"/>
    <x v="4"/>
    <x v="1"/>
  </r>
  <r>
    <s v="88e7b3f2-6ff8-4756-840c-0f256c0fc0c4"/>
    <x v="538"/>
    <s v="75f1d4c4-c24e-4ee4-afcf-c4b7b3460fac"/>
    <s v="dc5714ef-8a4f-449a-a0b9-3917164ca876"/>
    <d v="2022-08-04T00:00:00"/>
    <s v="Eco"/>
    <x v="5398"/>
    <x v="2"/>
    <s v="East Jeffrey"/>
    <s v="Tech"/>
    <s v="Phns"/>
    <n v="3820.9"/>
    <n v="1"/>
    <n v="3820.9"/>
    <x v="0"/>
    <x v="4"/>
    <x v="0"/>
  </r>
  <r>
    <s v="00867a63-848f-4982-b1bf-5b272358f105"/>
    <x v="258"/>
    <s v="c7b32dd9-4d67-4093-a5d7-52b02ec4fb9d"/>
    <s v="3dfa028e-dcd6-4c1d-a2c9-f5c67887afc6"/>
    <d v="2019-11-12T00:00:00"/>
    <s v="Std"/>
    <x v="5399"/>
    <x v="1"/>
    <s v="Briggsshire"/>
    <s v="OffSup"/>
    <s v="Phns"/>
    <n v="2055.33"/>
    <n v="10"/>
    <n v="205.53299999999999"/>
    <x v="1"/>
    <x v="4"/>
    <x v="1"/>
  </r>
  <r>
    <s v="6756e7cc-eff0-463f-901d-aa813b4f7b0c"/>
    <x v="1292"/>
    <s v="ffa4462b-3f97-4788-8a6a-cd8c4ae63f45"/>
    <s v="1b41fff8-9024-4921-aa77-85e0eceac5c1"/>
    <d v="2021-12-02T00:00:00"/>
    <s v="Eco"/>
    <x v="5400"/>
    <x v="3"/>
    <s v="North Carlaland"/>
    <s v="Furn"/>
    <s v="Bkcs"/>
    <n v="110.25"/>
    <n v="2"/>
    <n v="55.125"/>
    <x v="2"/>
    <x v="0"/>
    <x v="0"/>
  </r>
  <r>
    <s v="014bca68-7a3c-4d59-9a67-1032caafbb3f"/>
    <x v="1155"/>
    <s v="6342231a-f64e-45c4-8734-f5375ea0db1e"/>
    <s v="9885128c-f920-4c0a-920b-0b16c4196632"/>
    <d v="2019-09-01T00:00:00"/>
    <s v="Eco"/>
    <x v="5401"/>
    <x v="2"/>
    <s v="Lake Brandon"/>
    <s v="Furn"/>
    <s v="Fstnrs"/>
    <n v="2049.9299999999998"/>
    <n v="2"/>
    <n v="1024.9649999999999"/>
    <x v="2"/>
    <x v="1"/>
    <x v="0"/>
  </r>
  <r>
    <s v="4a8ca0b5-2f1f-47dc-9fe0-1f25b0b390a2"/>
    <x v="233"/>
    <s v="00747e2e-8b35-4d88-aec9-76b87f7909b5"/>
    <s v="1ed5ad59-153c-46fd-bcee-e884fb46c2dc"/>
    <d v="2021-10-09T00:00:00"/>
    <s v="Std"/>
    <x v="5402"/>
    <x v="0"/>
    <s v="Brownshire"/>
    <s v="OffSup"/>
    <s v="Acc"/>
    <n v="993.19"/>
    <n v="7"/>
    <n v="141.88428571428571"/>
    <x v="1"/>
    <x v="2"/>
    <x v="0"/>
  </r>
  <r>
    <s v="a6af4bae-48a1-4f34-9f6b-8085d3594b8a"/>
    <x v="875"/>
    <s v="075e57e9-d990-4b41-a155-f758c642707c"/>
    <s v="72dfa6a3-4987-4d10-9eed-4813ec7f68fd"/>
    <d v="2023-12-09T00:00:00"/>
    <s v="Exp"/>
    <x v="5403"/>
    <x v="1"/>
    <s v="North Cynthia"/>
    <s v="Tech"/>
    <s v="Acc"/>
    <n v="1568.36"/>
    <n v="8"/>
    <n v="196.04499999999999"/>
    <x v="0"/>
    <x v="2"/>
    <x v="0"/>
  </r>
  <r>
    <s v="e0d5f751-d1c0-4766-b3d2-a8dd38d19520"/>
    <x v="1218"/>
    <s v="d25d25b9-58b0-4f76-8bd1-3957efebcbb5"/>
    <s v="b20d0c86-6a12-46c3-84d2-5bd742ff7961"/>
    <d v="2022-04-30T00:00:00"/>
    <s v="Std"/>
    <x v="5404"/>
    <x v="3"/>
    <s v="Johnnyland"/>
    <s v="OffSup"/>
    <s v="Bndrs"/>
    <n v="2510.85"/>
    <n v="3"/>
    <n v="836.94999999999993"/>
    <x v="1"/>
    <x v="3"/>
    <x v="0"/>
  </r>
  <r>
    <s v="ca3fe585-9a90-4a8f-bed1-290126c57785"/>
    <x v="1530"/>
    <s v="1eef26a2-edb8-4d3c-acc5-69b7bfdac0c7"/>
    <s v="d2d88c20-6707-4841-87e7-83d1c27787bc"/>
    <d v="2022-07-13T00:00:00"/>
    <s v="Eco"/>
    <x v="5405"/>
    <x v="1"/>
    <s v="New Williammouth"/>
    <s v="Furn"/>
    <s v="Bndrs"/>
    <n v="633.66999999999996"/>
    <n v="10"/>
    <n v="63.366999999999997"/>
    <x v="2"/>
    <x v="3"/>
    <x v="1"/>
  </r>
  <r>
    <s v="65d66710-de4a-4590-b73c-42011bc95111"/>
    <x v="886"/>
    <s v="da8fc1e4-3c12-4ea8-b96d-e500c817b8ab"/>
    <s v="8720e2e6-c3a5-4296-bc03-fcf85590032d"/>
    <d v="2023-04-04T00:00:00"/>
    <s v="Std"/>
    <x v="5406"/>
    <x v="3"/>
    <s v="Dayfurt"/>
    <s v="Tech"/>
    <s v="Fstnrs"/>
    <n v="1363.28"/>
    <n v="10"/>
    <n v="136.328"/>
    <x v="0"/>
    <x v="1"/>
    <x v="1"/>
  </r>
  <r>
    <s v="b808d0dc-47db-4a35-8573-b9b8ad515c7c"/>
    <x v="235"/>
    <s v="0ad0d98b-c9a2-4866-816c-27c14e299603"/>
    <s v="f1f052a0-6138-4914-8e50-85e33cbc2a50"/>
    <d v="2022-02-16T00:00:00"/>
    <s v="Exp"/>
    <x v="5407"/>
    <x v="0"/>
    <s v="Johnmouth"/>
    <s v="Furn"/>
    <s v="Bkcs"/>
    <n v="988.85"/>
    <n v="4"/>
    <n v="247.21250000000001"/>
    <x v="2"/>
    <x v="0"/>
    <x v="0"/>
  </r>
  <r>
    <s v="46dd61be-d579-4c53-aaef-35b5439cc337"/>
    <x v="135"/>
    <s v="8bb52ea7-c8d7-47da-b662-74e7af08da1b"/>
    <s v="a1637702-3c00-4e39-a6b4-29193d85390e"/>
    <d v="2024-12-20T00:00:00"/>
    <s v="Std"/>
    <x v="5408"/>
    <x v="0"/>
    <s v="South James"/>
    <s v="OffSup"/>
    <s v="Fstnrs"/>
    <n v="4018.78"/>
    <n v="3"/>
    <n v="1339.5933333333335"/>
    <x v="1"/>
    <x v="1"/>
    <x v="1"/>
  </r>
  <r>
    <s v="b406f6c9-ad42-4620-b3ab-9620074457b4"/>
    <x v="1072"/>
    <s v="43347b30-ad7b-4726-9f32-75937fd0797f"/>
    <s v="e11d8246-997c-40d9-9ba2-d59c9b62226c"/>
    <d v="2022-11-17T00:00:00"/>
    <s v="Exp"/>
    <x v="5409"/>
    <x v="0"/>
    <s v="East Toddville"/>
    <s v="Furn"/>
    <s v="Acc"/>
    <n v="187.79"/>
    <n v="5"/>
    <n v="37.558"/>
    <x v="2"/>
    <x v="2"/>
    <x v="0"/>
  </r>
  <r>
    <s v="e9af31ad-db5a-41cd-82cb-ebb0681572ea"/>
    <x v="388"/>
    <s v="69c50d7e-d7f8-4f58-ae02-ea545bb3697a"/>
    <s v="7d4081aa-79d7-4313-9874-ce7519d37164"/>
    <d v="2020-08-20T00:00:00"/>
    <s v="Std"/>
    <x v="5410"/>
    <x v="2"/>
    <s v="West Louis"/>
    <s v="OffSup"/>
    <s v="Fstnrs"/>
    <n v="3262.24"/>
    <n v="4"/>
    <n v="815.56"/>
    <x v="1"/>
    <x v="1"/>
    <x v="0"/>
  </r>
  <r>
    <s v="1e086054-f4d1-4fa0-a99c-8136d561d4a0"/>
    <x v="1646"/>
    <s v="140237c3-368a-4540-9b05-ac42c471fb79"/>
    <s v="7790a68a-9a6b-4a3b-bcff-92a0942afe8a"/>
    <d v="2021-01-30T00:00:00"/>
    <s v="Exp"/>
    <x v="5411"/>
    <x v="2"/>
    <s v="Stevensstad"/>
    <s v="OffSup"/>
    <s v="Phns"/>
    <n v="3900.49"/>
    <n v="1"/>
    <n v="3900.49"/>
    <x v="1"/>
    <x v="4"/>
    <x v="1"/>
  </r>
  <r>
    <s v="bf930027-302c-437f-b2cb-abb0e9ef2a43"/>
    <x v="1042"/>
    <s v="fb5b5f83-bf63-4d17-b602-b793c231839a"/>
    <s v="8a5b3192-8d60-463f-aa9d-5194a7c50869"/>
    <d v="2023-04-15T00:00:00"/>
    <s v="Eco"/>
    <x v="5412"/>
    <x v="0"/>
    <s v="Port Richard"/>
    <s v="Tech"/>
    <s v="Fstnrs"/>
    <n v="1972.61"/>
    <n v="7"/>
    <n v="281.80142857142857"/>
    <x v="0"/>
    <x v="1"/>
    <x v="1"/>
  </r>
  <r>
    <s v="727fce4e-87ce-4e45-8dc3-515e1c682d41"/>
    <x v="593"/>
    <s v="8a1d71b8-10e2-495d-9a7b-edafc02b1e4e"/>
    <s v="fc380cbe-b791-41db-b40d-e725276cd3a3"/>
    <d v="2021-12-03T00:00:00"/>
    <s v="Std"/>
    <x v="5413"/>
    <x v="0"/>
    <s v="Marshallhaven"/>
    <s v="OffSup"/>
    <s v="Acc"/>
    <n v="2207.09"/>
    <n v="1"/>
    <n v="2207.09"/>
    <x v="1"/>
    <x v="2"/>
    <x v="0"/>
  </r>
  <r>
    <s v="86db6536-4f70-408c-a08f-cb97b7b757be"/>
    <x v="336"/>
    <s v="862bf3cf-62b6-43c4-a15a-feed39f63124"/>
    <s v="c8e0706d-cdde-48fe-a8c6-6a0ff186cd16"/>
    <d v="2022-08-12T00:00:00"/>
    <s v="Eco"/>
    <x v="5414"/>
    <x v="3"/>
    <s v="Zimmermanport"/>
    <s v="Tech"/>
    <s v="Bkcs"/>
    <n v="2568.1999999999998"/>
    <n v="9"/>
    <n v="285.35555555555555"/>
    <x v="0"/>
    <x v="0"/>
    <x v="1"/>
  </r>
  <r>
    <s v="5c4f1d2a-282a-410e-a7af-b46f5b8bae1a"/>
    <x v="1444"/>
    <s v="69654e70-a8c6-45e8-b463-750dc544cc6b"/>
    <s v="f47dc157-cec3-44c4-a204-e932c1ccbdcb"/>
    <d v="2022-07-04T00:00:00"/>
    <s v="Exp"/>
    <x v="5415"/>
    <x v="1"/>
    <s v="Hayesport"/>
    <s v="Furn"/>
    <s v="Bkcs"/>
    <n v="4550.21"/>
    <n v="8"/>
    <n v="568.77625"/>
    <x v="2"/>
    <x v="0"/>
    <x v="1"/>
  </r>
  <r>
    <s v="7c75b5d8-bf48-4871-809f-475c3ca07b3f"/>
    <x v="4"/>
    <s v="8cf2658b-c6a4-488d-a788-676aee8168ed"/>
    <s v="c85acdf1-2ca5-45ba-9520-9f78e164fa15"/>
    <d v="2021-01-25T00:00:00"/>
    <s v="Std"/>
    <x v="5416"/>
    <x v="3"/>
    <s v="North Chadstad"/>
    <s v="OffSup"/>
    <s v="Fstnrs"/>
    <n v="3188.51"/>
    <n v="1"/>
    <n v="3188.51"/>
    <x v="1"/>
    <x v="1"/>
    <x v="1"/>
  </r>
  <r>
    <s v="b7ba37e0-4f93-493e-b981-6d571ea9db27"/>
    <x v="1345"/>
    <s v="7aeca8e2-4d23-4d40-b50c-c40b8b37f103"/>
    <s v="3c6e6d1c-635a-4978-87f1-dd9383b6c919"/>
    <d v="2024-08-05T00:00:00"/>
    <s v="Eco"/>
    <x v="5417"/>
    <x v="0"/>
    <s v="Patrickstad"/>
    <s v="OffSup"/>
    <s v="Fstnrs"/>
    <n v="4404.96"/>
    <n v="4"/>
    <n v="1101.24"/>
    <x v="1"/>
    <x v="1"/>
    <x v="1"/>
  </r>
  <r>
    <s v="9fbaa596-3cce-495f-b800-d448f1368118"/>
    <x v="681"/>
    <s v="4039b4f4-915b-4238-95e6-5fd4cf0ee075"/>
    <s v="43331c7d-6282-46fd-a07b-ac2469b01237"/>
    <d v="2020-02-29T00:00:00"/>
    <s v="Std"/>
    <x v="5418"/>
    <x v="0"/>
    <s v="Shariville"/>
    <s v="Tech"/>
    <s v="Bndrs"/>
    <n v="667.96"/>
    <n v="8"/>
    <n v="83.495000000000005"/>
    <x v="0"/>
    <x v="3"/>
    <x v="0"/>
  </r>
  <r>
    <s v="42a47c91-f8f2-4bd0-ad0e-45edd900593a"/>
    <x v="357"/>
    <s v="28b6ee6f-3880-436c-b108-0df15b0b0176"/>
    <s v="8878dbd1-9b5c-4d1a-8772-5f54aafcbc83"/>
    <d v="2021-02-12T00:00:00"/>
    <s v="Eco"/>
    <x v="5419"/>
    <x v="3"/>
    <s v="New Ryanborough"/>
    <s v="Tech"/>
    <s v="Phns"/>
    <n v="385.67"/>
    <n v="7"/>
    <n v="55.095714285714287"/>
    <x v="0"/>
    <x v="4"/>
    <x v="1"/>
  </r>
  <r>
    <s v="2215fe90-5b98-4d7c-82ff-df8d950cb425"/>
    <x v="608"/>
    <s v="be65333d-f5d2-4e24-bc6c-e84e4c98da93"/>
    <s v="c4abcefe-3ca3-4697-9ce6-db9efbf663fc"/>
    <d v="2024-04-09T00:00:00"/>
    <s v="Eco"/>
    <x v="5420"/>
    <x v="3"/>
    <s v="Tylerton"/>
    <s v="Tech"/>
    <s v="Bkcs"/>
    <n v="2802.41"/>
    <n v="7"/>
    <n v="400.34428571428572"/>
    <x v="0"/>
    <x v="0"/>
    <x v="0"/>
  </r>
  <r>
    <s v="f53be11c-723b-4e65-9165-bf6747512934"/>
    <x v="149"/>
    <s v="c70d6c65-df96-4c35-94bb-02a3923cc195"/>
    <s v="81c1dd6c-4a87-42a7-975e-29ffcb7e872c"/>
    <d v="2023-02-08T00:00:00"/>
    <s v="Std"/>
    <x v="5421"/>
    <x v="0"/>
    <s v="Nicholebury"/>
    <s v="Tech"/>
    <s v="Phns"/>
    <n v="3753.31"/>
    <n v="10"/>
    <n v="375.33100000000002"/>
    <x v="0"/>
    <x v="4"/>
    <x v="1"/>
  </r>
  <r>
    <s v="7bf7a5a4-8bfc-4b5f-83c8-7925e2262f26"/>
    <x v="1525"/>
    <s v="8409a417-6e05-4fda-a16d-da49a85fb7c2"/>
    <s v="f3d70b01-80b3-4cea-b744-ba61bb0fc77a"/>
    <d v="2019-10-18T00:00:00"/>
    <s v="Eco"/>
    <x v="5422"/>
    <x v="0"/>
    <s v="North Christy"/>
    <s v="OffSup"/>
    <s v="Phns"/>
    <n v="4636.7"/>
    <n v="8"/>
    <n v="579.58749999999998"/>
    <x v="1"/>
    <x v="4"/>
    <x v="1"/>
  </r>
  <r>
    <s v="4df2d6ab-8e3c-4d0e-a785-c370578fcb19"/>
    <x v="281"/>
    <s v="3ce714fc-a2ad-4dd4-a483-784ddc56cb93"/>
    <s v="d1101532-ea28-4ef2-84c7-149ae5e9382b"/>
    <d v="2020-08-27T00:00:00"/>
    <s v="Exp"/>
    <x v="5423"/>
    <x v="2"/>
    <s v="West Heather"/>
    <s v="Tech"/>
    <s v="Bndrs"/>
    <n v="4373.1899999999996"/>
    <n v="6"/>
    <n v="728.8649999999999"/>
    <x v="0"/>
    <x v="3"/>
    <x v="0"/>
  </r>
  <r>
    <s v="27e042b1-2ad0-4613-a13a-023be68849e4"/>
    <x v="674"/>
    <s v="210a98f6-7551-4982-959a-323f7db7c5f3"/>
    <s v="11421791-2557-43e9-b3e8-719b81416f41"/>
    <d v="2022-07-06T00:00:00"/>
    <s v="Exp"/>
    <x v="1633"/>
    <x v="2"/>
    <s v="East Phillipbury"/>
    <s v="OffSup"/>
    <s v="Bndrs"/>
    <n v="2872.49"/>
    <n v="2"/>
    <n v="1436.2449999999999"/>
    <x v="1"/>
    <x v="3"/>
    <x v="0"/>
  </r>
  <r>
    <s v="afc2eca2-87ea-448d-8525-1694798a52d0"/>
    <x v="581"/>
    <s v="3e5b3b8c-4b1e-43c4-87f5-4ea08f22ccf8"/>
    <s v="bcd02e76-b107-4c5b-b70e-59f335d7e929"/>
    <d v="2022-11-23T00:00:00"/>
    <s v="Exp"/>
    <x v="5424"/>
    <x v="1"/>
    <s v="New Christineton"/>
    <s v="OffSup"/>
    <s v="Bndrs"/>
    <n v="4950.07"/>
    <n v="5"/>
    <n v="990.0139999999999"/>
    <x v="1"/>
    <x v="3"/>
    <x v="1"/>
  </r>
  <r>
    <s v="4743fc21-6cf1-40f6-8799-a19c04e8c517"/>
    <x v="1447"/>
    <s v="66de6654-b41b-4c60-8142-d0d38829feae"/>
    <s v="bec0341e-b1af-40c9-abdb-c465b36a71ae"/>
    <d v="2024-12-30T00:00:00"/>
    <s v="Std"/>
    <x v="5425"/>
    <x v="2"/>
    <s v="New Elizabeth"/>
    <s v="OffSup"/>
    <s v="Phns"/>
    <n v="2533.29"/>
    <n v="5"/>
    <n v="506.65800000000002"/>
    <x v="1"/>
    <x v="4"/>
    <x v="0"/>
  </r>
  <r>
    <s v="f1d7acf0-c74b-47b8-b278-c813f11a1d26"/>
    <x v="1001"/>
    <s v="7a4f600c-695c-46f3-a078-6aa5ce5dd3a3"/>
    <s v="83a3044b-873c-47e6-aef6-cb63f0afa250"/>
    <d v="2024-02-23T00:00:00"/>
    <s v="Std"/>
    <x v="5426"/>
    <x v="3"/>
    <s v="Port Wendy"/>
    <s v="Furn"/>
    <s v="Acc"/>
    <n v="610.46"/>
    <n v="3"/>
    <n v="203.48666666666668"/>
    <x v="2"/>
    <x v="2"/>
    <x v="1"/>
  </r>
  <r>
    <s v="019203af-f7be-4dd7-9fa3-9e43022f2943"/>
    <x v="740"/>
    <s v="b2ef3eb6-0692-4eb3-a9b8-d9907d67ec92"/>
    <s v="eb4651a5-11f9-4754-adaa-0838a23a06b3"/>
    <d v="2020-11-11T00:00:00"/>
    <s v="Std"/>
    <x v="5427"/>
    <x v="2"/>
    <s v="Robinstad"/>
    <s v="Tech"/>
    <s v="Fstnrs"/>
    <n v="402.43"/>
    <n v="9"/>
    <n v="44.714444444444446"/>
    <x v="0"/>
    <x v="1"/>
    <x v="0"/>
  </r>
  <r>
    <s v="d0df8113-0a10-4aec-b490-5e567bff9cae"/>
    <x v="994"/>
    <s v="3b3b4456-d4b9-4a2d-9cce-cdc120e491c3"/>
    <s v="deb8b3ad-9998-48ba-90d0-50e7d1a0e541"/>
    <d v="2023-01-21T00:00:00"/>
    <s v="Eco"/>
    <x v="5428"/>
    <x v="0"/>
    <s v="East Michaelport"/>
    <s v="OffSup"/>
    <s v="Bndrs"/>
    <n v="2507.8000000000002"/>
    <n v="10"/>
    <n v="250.78000000000003"/>
    <x v="1"/>
    <x v="3"/>
    <x v="0"/>
  </r>
  <r>
    <s v="a0a3d60d-c428-4501-b264-412b11de4f0b"/>
    <x v="1234"/>
    <s v="d56473cb-14a3-4c6e-bee7-a187e27336d2"/>
    <s v="e2aa7180-cac6-4373-a717-8bbf47aae09d"/>
    <d v="2020-03-02T00:00:00"/>
    <s v="Std"/>
    <x v="5429"/>
    <x v="0"/>
    <s v="West Zachary"/>
    <s v="Tech"/>
    <s v="Acc"/>
    <n v="1398.27"/>
    <n v="7"/>
    <n v="199.75285714285715"/>
    <x v="0"/>
    <x v="2"/>
    <x v="0"/>
  </r>
  <r>
    <s v="a5f4940b-d382-4f7c-b22b-0efbb77063e0"/>
    <x v="768"/>
    <s v="b0458e8d-b26e-4da6-838c-a708a0098d60"/>
    <s v="d7c28f92-2e7e-4730-b352-e6930ae58b35"/>
    <d v="2022-04-12T00:00:00"/>
    <s v="Std"/>
    <x v="5430"/>
    <x v="1"/>
    <s v="Port Christopherfurt"/>
    <s v="OffSup"/>
    <s v="Phns"/>
    <n v="608.35"/>
    <n v="5"/>
    <n v="121.67"/>
    <x v="1"/>
    <x v="4"/>
    <x v="0"/>
  </r>
  <r>
    <s v="5e59f4fa-db5e-4460-9a9a-da411c45cc9f"/>
    <x v="1338"/>
    <s v="25c4b050-2f4a-4a17-a893-cc9b5adecd3d"/>
    <s v="83d8f929-d51a-4c95-b96f-3604f31c23f8"/>
    <d v="2023-09-02T00:00:00"/>
    <s v="Eco"/>
    <x v="5431"/>
    <x v="1"/>
    <s v="Gwendolynport"/>
    <s v="Tech"/>
    <s v="Bkcs"/>
    <n v="1917.16"/>
    <n v="2"/>
    <n v="958.58"/>
    <x v="0"/>
    <x v="0"/>
    <x v="0"/>
  </r>
  <r>
    <s v="ade8d21b-775e-40e4-b4b2-613aac16c8ef"/>
    <x v="312"/>
    <s v="48504000-597a-4789-88e5-a84b8aeffb42"/>
    <s v="59c00fe3-d2bc-448f-a34c-39019d9ca2ba"/>
    <d v="2020-09-15T00:00:00"/>
    <s v="Std"/>
    <x v="5432"/>
    <x v="1"/>
    <s v="West Michaelville"/>
    <s v="Furn"/>
    <s v="Fstnrs"/>
    <n v="1742.63"/>
    <n v="10"/>
    <n v="174.26300000000001"/>
    <x v="2"/>
    <x v="1"/>
    <x v="1"/>
  </r>
  <r>
    <s v="192c14ba-10d1-414c-8d04-306c98a0107b"/>
    <x v="1416"/>
    <s v="8a080623-cc3b-46f1-9852-ae19c95518b0"/>
    <s v="dcdb5d33-eb19-4bd4-825e-3d18020c4b35"/>
    <d v="2020-09-02T00:00:00"/>
    <s v="Std"/>
    <x v="5433"/>
    <x v="2"/>
    <s v="Victoriastad"/>
    <s v="Tech"/>
    <s v="Fstnrs"/>
    <n v="2683.29"/>
    <n v="1"/>
    <n v="2683.29"/>
    <x v="0"/>
    <x v="1"/>
    <x v="0"/>
  </r>
  <r>
    <s v="9c0cc2c7-5bca-4ada-8ec5-2884320ed492"/>
    <x v="1164"/>
    <s v="6d484936-7628-4a59-ba01-1b20ba0a676f"/>
    <s v="7b94ba6c-d031-40d3-b55c-8ccb564f2e30"/>
    <d v="2023-08-06T00:00:00"/>
    <s v="Eco"/>
    <x v="5434"/>
    <x v="1"/>
    <s v="Pamelaberg"/>
    <s v="OffSup"/>
    <s v="Acc"/>
    <n v="3235.86"/>
    <n v="5"/>
    <n v="647.17200000000003"/>
    <x v="1"/>
    <x v="2"/>
    <x v="0"/>
  </r>
  <r>
    <s v="0102e78b-24a5-4bba-9202-c4ab46628555"/>
    <x v="776"/>
    <s v="845f70e7-157c-4ce3-8014-1ff4cbabfab9"/>
    <s v="853d4aa8-9453-45f5-a2ca-4e8886ab95a5"/>
    <d v="2021-07-05T00:00:00"/>
    <s v="Std"/>
    <x v="5435"/>
    <x v="0"/>
    <s v="North Lisa"/>
    <s v="Furn"/>
    <s v="Bkcs"/>
    <n v="3288.7"/>
    <n v="8"/>
    <n v="411.08749999999998"/>
    <x v="2"/>
    <x v="0"/>
    <x v="1"/>
  </r>
  <r>
    <s v="e88c3d2c-0d78-4a71-a0a5-ed6689dcc17d"/>
    <x v="4"/>
    <s v="77afec5a-6fe1-45df-8827-0872b98a8f89"/>
    <s v="67e52560-9fee-4bee-9415-4ed179864cad"/>
    <d v="2021-01-30T00:00:00"/>
    <s v="Std"/>
    <x v="5436"/>
    <x v="0"/>
    <s v="Hoganshire"/>
    <s v="OffSup"/>
    <s v="Bndrs"/>
    <n v="1624.91"/>
    <n v="10"/>
    <n v="162.49100000000001"/>
    <x v="1"/>
    <x v="3"/>
    <x v="0"/>
  </r>
  <r>
    <s v="4a3a4506-57b5-4d9e-87a7-8675edb7ad9f"/>
    <x v="142"/>
    <s v="8899f870-6710-40aa-815e-f7a48b4865c0"/>
    <s v="a134ddaf-f273-409a-bcd7-6ca2a5801cda"/>
    <d v="2020-12-18T00:00:00"/>
    <s v="Eco"/>
    <x v="5437"/>
    <x v="2"/>
    <s v="Wendyberg"/>
    <s v="Tech"/>
    <s v="Phns"/>
    <n v="1205.0899999999999"/>
    <n v="10"/>
    <n v="120.50899999999999"/>
    <x v="0"/>
    <x v="4"/>
    <x v="1"/>
  </r>
  <r>
    <s v="23b42ec8-363b-4f81-b3a4-c93b6374cabb"/>
    <x v="1218"/>
    <s v="5add952d-e570-4d7b-b5bc-4a46178be511"/>
    <s v="83684085-4f04-4357-9e66-2c8870bbf4b1"/>
    <d v="2021-09-22T00:00:00"/>
    <s v="Exp"/>
    <x v="5438"/>
    <x v="3"/>
    <s v="Shafferside"/>
    <s v="Furn"/>
    <s v="Bkcs"/>
    <n v="1749.54"/>
    <n v="1"/>
    <n v="1749.54"/>
    <x v="2"/>
    <x v="0"/>
    <x v="0"/>
  </r>
  <r>
    <s v="aef18335-9371-4a4f-972a-755c1f202466"/>
    <x v="510"/>
    <s v="02794441-a950-4f7b-817d-e7d64b5827b8"/>
    <s v="30719757-a48f-4068-aa58-eba0450fc524"/>
    <d v="2019-12-11T00:00:00"/>
    <s v="Exp"/>
    <x v="5439"/>
    <x v="1"/>
    <s v="Lake Michael"/>
    <s v="Furn"/>
    <s v="Acc"/>
    <n v="4069.71"/>
    <n v="6"/>
    <n v="678.28499999999997"/>
    <x v="2"/>
    <x v="2"/>
    <x v="1"/>
  </r>
  <r>
    <s v="9a9cf119-24a9-4aec-9090-d7c7d7698718"/>
    <x v="493"/>
    <s v="7bade557-f635-4d2b-b1e4-bb24120a559b"/>
    <s v="73a7f61e-fda4-4b67-9024-cb39d55c60a9"/>
    <d v="2022-01-27T00:00:00"/>
    <s v="Std"/>
    <x v="5440"/>
    <x v="3"/>
    <s v="Clarkstad"/>
    <s v="Furn"/>
    <s v="Fstnrs"/>
    <n v="4363.18"/>
    <n v="6"/>
    <n v="727.19666666666672"/>
    <x v="2"/>
    <x v="1"/>
    <x v="1"/>
  </r>
  <r>
    <s v="6fc95ec3-3f9f-43ad-9fa0-f639b0a10397"/>
    <x v="920"/>
    <s v="d35e0818-c872-4754-8060-3aa12ee224ba"/>
    <s v="30c63490-7e03-4577-bb2b-3d5d2e496e95"/>
    <d v="2019-11-09T00:00:00"/>
    <s v="Exp"/>
    <x v="1204"/>
    <x v="2"/>
    <s v="Port Amyhaven"/>
    <s v="Tech"/>
    <s v="Fstnrs"/>
    <n v="3531.19"/>
    <n v="9"/>
    <n v="392.35444444444443"/>
    <x v="0"/>
    <x v="1"/>
    <x v="1"/>
  </r>
  <r>
    <s v="7ee25182-3815-48a4-b03a-31557e55fdfd"/>
    <x v="353"/>
    <s v="1e5da11e-5ab1-4e4e-a113-a969283758e6"/>
    <s v="0af2745e-0e06-436a-a965-95736bc3dada"/>
    <d v="2022-03-22T00:00:00"/>
    <s v="Exp"/>
    <x v="5441"/>
    <x v="0"/>
    <s v="North Josephmouth"/>
    <s v="OffSup"/>
    <s v="Bkcs"/>
    <n v="4241.91"/>
    <n v="9"/>
    <n v="471.32333333333332"/>
    <x v="1"/>
    <x v="0"/>
    <x v="0"/>
  </r>
  <r>
    <s v="f500b65d-7cf7-4bda-9e42-cb7808899e4c"/>
    <x v="137"/>
    <s v="beb218c7-edb8-4257-8a07-284b69a6247f"/>
    <s v="05d8bfe0-c126-489a-8037-85a0273df378"/>
    <d v="2023-04-18T00:00:00"/>
    <s v="Std"/>
    <x v="5442"/>
    <x v="1"/>
    <s v="Smithbury"/>
    <s v="OffSup"/>
    <s v="Bndrs"/>
    <n v="4184.8100000000004"/>
    <n v="10"/>
    <n v="418.48100000000005"/>
    <x v="1"/>
    <x v="3"/>
    <x v="0"/>
  </r>
  <r>
    <s v="f9280681-ac69-45b1-a3e1-8da3e1ba717f"/>
    <x v="810"/>
    <s v="25aa0d56-0992-4781-803b-d14f14e50e68"/>
    <s v="43d708af-38bc-4c5c-b9a2-b0f4c46862ca"/>
    <d v="2024-03-13T00:00:00"/>
    <s v="Eco"/>
    <x v="5443"/>
    <x v="0"/>
    <s v="Parkerborough"/>
    <s v="OffSup"/>
    <s v="Bkcs"/>
    <n v="230.5"/>
    <n v="9"/>
    <n v="25.611111111111111"/>
    <x v="1"/>
    <x v="0"/>
    <x v="1"/>
  </r>
  <r>
    <s v="fdd66392-8509-4b0a-b493-38564c2b055f"/>
    <x v="1621"/>
    <s v="2729abff-dca2-4578-9626-bd18d0403b4c"/>
    <s v="eb90108d-bed8-47f4-b012-87de4366ece5"/>
    <d v="2020-12-25T00:00:00"/>
    <s v="Eco"/>
    <x v="5444"/>
    <x v="3"/>
    <s v="Port Rachel"/>
    <s v="Furn"/>
    <s v="Bndrs"/>
    <n v="1992.37"/>
    <n v="3"/>
    <n v="664.12333333333333"/>
    <x v="2"/>
    <x v="3"/>
    <x v="0"/>
  </r>
  <r>
    <s v="9b515eab-aac8-4187-9857-c347eb4acd79"/>
    <x v="647"/>
    <s v="76955516-5e9e-496f-9b69-a4a8894f117f"/>
    <s v="394e781e-09f4-4a1e-8478-42a7ab56daf1"/>
    <d v="2024-04-28T00:00:00"/>
    <s v="Eco"/>
    <x v="5445"/>
    <x v="1"/>
    <s v="Bakerborough"/>
    <s v="Tech"/>
    <s v="Phns"/>
    <n v="4521.0600000000004"/>
    <n v="5"/>
    <n v="904.2120000000001"/>
    <x v="0"/>
    <x v="4"/>
    <x v="0"/>
  </r>
  <r>
    <s v="fc7c6ac2-7da6-4719-9a2e-4072e65e1078"/>
    <x v="1539"/>
    <s v="29d0aebd-8183-4e9c-afa7-9ebf3cd31b00"/>
    <s v="383354f8-1035-4c0c-92f8-52a2901da35a"/>
    <d v="2019-10-25T00:00:00"/>
    <s v="Std"/>
    <x v="5446"/>
    <x v="2"/>
    <s v="Collinsfort"/>
    <s v="Furn"/>
    <s v="Acc"/>
    <n v="4188.25"/>
    <n v="5"/>
    <n v="837.65"/>
    <x v="2"/>
    <x v="2"/>
    <x v="1"/>
  </r>
  <r>
    <s v="72a66f22-f0a9-43dd-a819-506a90ab1954"/>
    <x v="380"/>
    <s v="7d0f0fd7-d2e4-4026-85f6-49dcdfcf91c4"/>
    <s v="1713839b-b1bc-4f88-b3bc-73d28f8b8f01"/>
    <d v="2020-10-10T00:00:00"/>
    <s v="Eco"/>
    <x v="5447"/>
    <x v="2"/>
    <s v="Petersfurt"/>
    <s v="Tech"/>
    <s v="Phns"/>
    <n v="472.17"/>
    <n v="6"/>
    <n v="78.695000000000007"/>
    <x v="0"/>
    <x v="4"/>
    <x v="0"/>
  </r>
  <r>
    <s v="81edb7bf-1e50-481d-8b7e-09ede55b66d7"/>
    <x v="175"/>
    <s v="3ef4fb95-5a70-4fa5-86a9-183848b79d37"/>
    <s v="7e58f40d-6aa4-47b6-bd5e-a6b78137108d"/>
    <d v="2022-12-14T00:00:00"/>
    <s v="Eco"/>
    <x v="5448"/>
    <x v="2"/>
    <s v="Port Lindamouth"/>
    <s v="Furn"/>
    <s v="Bkcs"/>
    <n v="4635.2299999999996"/>
    <n v="8"/>
    <n v="579.40374999999995"/>
    <x v="2"/>
    <x v="0"/>
    <x v="1"/>
  </r>
  <r>
    <s v="f811c4d0-945f-4a71-9161-5cd2478d674a"/>
    <x v="1599"/>
    <s v="0acb3a2f-edfa-42a3-a67a-eab5d8cfd847"/>
    <s v="b9ebd276-72b0-4f71-b973-aaeb32cb0fc6"/>
    <d v="2024-07-13T00:00:00"/>
    <s v="Eco"/>
    <x v="5449"/>
    <x v="0"/>
    <s v="Johnsonchester"/>
    <s v="Tech"/>
    <s v="Phns"/>
    <n v="3126.17"/>
    <n v="8"/>
    <n v="390.77125000000001"/>
    <x v="0"/>
    <x v="4"/>
    <x v="1"/>
  </r>
  <r>
    <s v="b498fe51-a16c-43fc-ae84-edbf5ff62025"/>
    <x v="865"/>
    <s v="1b22295b-ee5c-4d7e-b1c1-d93e7025e54f"/>
    <s v="2a8b7f93-5d38-49a3-be64-b114f2dd3aaf"/>
    <d v="2022-05-11T00:00:00"/>
    <s v="Std"/>
    <x v="5450"/>
    <x v="1"/>
    <s v="West John"/>
    <s v="OffSup"/>
    <s v="Phns"/>
    <n v="3580.55"/>
    <n v="2"/>
    <n v="1790.2750000000001"/>
    <x v="1"/>
    <x v="4"/>
    <x v="0"/>
  </r>
  <r>
    <s v="f6c4bd43-60ed-4ea6-91d6-8bf50dc4cfc5"/>
    <x v="1355"/>
    <s v="e00e27a8-10ee-4da8-ba18-9df24807c24d"/>
    <s v="ce5398b6-425c-4ecd-83ae-1f2add533682"/>
    <d v="2022-05-08T00:00:00"/>
    <s v="Eco"/>
    <x v="5451"/>
    <x v="2"/>
    <s v="Annettebury"/>
    <s v="Tech"/>
    <s v="Acc"/>
    <n v="3251.43"/>
    <n v="7"/>
    <n v="464.48999999999995"/>
    <x v="0"/>
    <x v="2"/>
    <x v="1"/>
  </r>
  <r>
    <s v="5dddd483-2ae6-47e9-a140-64b356eb2896"/>
    <x v="928"/>
    <s v="b1df01d1-9a4a-4eb5-a6c1-4397355891d9"/>
    <s v="4db11e70-7ce7-4b87-bc3b-28ba590fc805"/>
    <d v="2023-08-03T00:00:00"/>
    <s v="Std"/>
    <x v="5452"/>
    <x v="3"/>
    <s v="New Jennifer"/>
    <s v="OffSup"/>
    <s v="Bkcs"/>
    <n v="1487.39"/>
    <n v="9"/>
    <n v="165.26555555555558"/>
    <x v="1"/>
    <x v="0"/>
    <x v="1"/>
  </r>
  <r>
    <s v="8d255887-be54-4672-9af5-fbe72c10773f"/>
    <x v="38"/>
    <s v="90977fea-7f86-48a5-a5bc-8a20d3796b6e"/>
    <s v="675e746d-0fa2-47e2-9fab-e587c974945c"/>
    <d v="2020-02-20T00:00:00"/>
    <s v="Eco"/>
    <x v="5453"/>
    <x v="0"/>
    <s v="West Nicholasbury"/>
    <s v="Furn"/>
    <s v="Phns"/>
    <n v="4822.2299999999996"/>
    <n v="3"/>
    <n v="1607.4099999999999"/>
    <x v="2"/>
    <x v="4"/>
    <x v="0"/>
  </r>
  <r>
    <s v="d63868cd-1f1b-4323-a7f4-29fed95d96f8"/>
    <x v="191"/>
    <s v="362f97b0-a205-4a92-8b77-6fc9a368358c"/>
    <s v="b476631e-1039-423e-b5ed-0124fb1fc061"/>
    <d v="2022-03-04T00:00:00"/>
    <s v="Exp"/>
    <x v="5454"/>
    <x v="2"/>
    <s v="South Robertshire"/>
    <s v="Tech"/>
    <s v="Phns"/>
    <n v="1744.67"/>
    <n v="6"/>
    <n v="290.77833333333336"/>
    <x v="0"/>
    <x v="4"/>
    <x v="1"/>
  </r>
  <r>
    <s v="f7d8dd76-9ccd-496f-a50d-644e283b0f70"/>
    <x v="492"/>
    <s v="dd9ab1e1-fdef-4f90-895f-95376db6f0e5"/>
    <s v="e9639e7a-d33f-4698-a209-d41d9424efcc"/>
    <d v="2022-01-26T00:00:00"/>
    <s v="Std"/>
    <x v="2680"/>
    <x v="3"/>
    <s v="Payneshire"/>
    <s v="Furn"/>
    <s v="Phns"/>
    <n v="2749.42"/>
    <n v="6"/>
    <n v="458.23666666666668"/>
    <x v="2"/>
    <x v="4"/>
    <x v="1"/>
  </r>
  <r>
    <s v="4ee334a9-07df-4fd6-96da-f7e851ba2128"/>
    <x v="1256"/>
    <s v="25ed8ac9-4c3c-4fb0-afd0-8d72e524f4de"/>
    <s v="67611165-1d07-4432-a964-774a48df47ea"/>
    <d v="2019-10-25T00:00:00"/>
    <s v="Exp"/>
    <x v="5455"/>
    <x v="3"/>
    <s v="East Stevenborough"/>
    <s v="OffSup"/>
    <s v="Bkcs"/>
    <n v="3963.8"/>
    <n v="7"/>
    <n v="566.25714285714287"/>
    <x v="1"/>
    <x v="0"/>
    <x v="1"/>
  </r>
  <r>
    <s v="15379883-5164-41f3-a080-a0eb539d8c67"/>
    <x v="545"/>
    <s v="732c73d3-5c5d-40f0-9a0c-b3896f190b65"/>
    <s v="7b30490e-d6a3-4391-bfad-24270ae5ddc9"/>
    <d v="2020-03-12T00:00:00"/>
    <s v="Std"/>
    <x v="5456"/>
    <x v="0"/>
    <s v="Stephenstad"/>
    <s v="OffSup"/>
    <s v="Phns"/>
    <n v="2993.68"/>
    <n v="4"/>
    <n v="748.42"/>
    <x v="1"/>
    <x v="4"/>
    <x v="1"/>
  </r>
  <r>
    <s v="6024cf2c-2adf-42cb-960a-1e7e58b29faa"/>
    <x v="1008"/>
    <s v="8f6cb9a0-80fa-4e69-b85a-bffcd7c32234"/>
    <s v="89c9b9a6-36d1-42f5-b19e-63f07b79e584"/>
    <d v="2021-01-06T00:00:00"/>
    <s v="Eco"/>
    <x v="5457"/>
    <x v="1"/>
    <s v="Gomezchester"/>
    <s v="OffSup"/>
    <s v="Bndrs"/>
    <n v="808.05"/>
    <n v="4"/>
    <n v="202.01249999999999"/>
    <x v="1"/>
    <x v="3"/>
    <x v="1"/>
  </r>
  <r>
    <s v="7b357bed-6987-440d-8ae8-e0b75101771f"/>
    <x v="1287"/>
    <s v="c03065bf-0e28-465d-9af0-111303b8837b"/>
    <s v="f4db20c3-3ae3-4d4a-ad1c-8e9dbaf5804d"/>
    <d v="2023-12-11T00:00:00"/>
    <s v="Eco"/>
    <x v="5458"/>
    <x v="0"/>
    <s v="Ellisshire"/>
    <s v="OffSup"/>
    <s v="Bkcs"/>
    <n v="1300.7"/>
    <n v="6"/>
    <n v="216.78333333333333"/>
    <x v="1"/>
    <x v="0"/>
    <x v="1"/>
  </r>
  <r>
    <s v="6a1b91d6-42e0-4730-a5a1-422cc8f01087"/>
    <x v="1424"/>
    <s v="6b1fad72-d30e-4d58-9715-5c836225585d"/>
    <s v="f9db5e3e-4d24-4963-8d32-9d727e0aab92"/>
    <d v="2022-04-07T00:00:00"/>
    <s v="Std"/>
    <x v="5459"/>
    <x v="0"/>
    <s v="Wadetown"/>
    <s v="Tech"/>
    <s v="Phns"/>
    <n v="3671.8"/>
    <n v="9"/>
    <n v="407.97777777777782"/>
    <x v="0"/>
    <x v="4"/>
    <x v="0"/>
  </r>
  <r>
    <s v="75875c57-5cdd-4084-9d97-4acc105b28f1"/>
    <x v="294"/>
    <s v="88de97a4-f239-4293-b917-177906ba6596"/>
    <s v="81644b4a-fe4c-4efc-a61e-e4d3aa992ec8"/>
    <d v="2024-10-11T00:00:00"/>
    <s v="Std"/>
    <x v="5460"/>
    <x v="3"/>
    <s v="Pooleborough"/>
    <s v="OffSup"/>
    <s v="Bndrs"/>
    <n v="4430.67"/>
    <n v="5"/>
    <n v="886.13400000000001"/>
    <x v="1"/>
    <x v="3"/>
    <x v="1"/>
  </r>
  <r>
    <s v="e0aa22d6-c9db-4843-a485-2b94625f5cae"/>
    <x v="1093"/>
    <s v="54d4d44f-e151-4c3e-863a-c716b0b6a81a"/>
    <s v="90530fbb-0300-49d9-b240-b2a62dae6023"/>
    <d v="2021-06-07T00:00:00"/>
    <s v="Exp"/>
    <x v="5461"/>
    <x v="2"/>
    <s v="Youngmouth"/>
    <s v="Furn"/>
    <s v="Bndrs"/>
    <n v="719.63"/>
    <n v="9"/>
    <n v="79.958888888888893"/>
    <x v="2"/>
    <x v="3"/>
    <x v="1"/>
  </r>
  <r>
    <s v="fdfd296d-6300-4fc0-94c5-a37236214ed2"/>
    <x v="1578"/>
    <s v="fa1cd59e-409c-4c37-b27e-4b5455aff342"/>
    <s v="d78afcd2-857a-40ea-9406-be9e96f31e84"/>
    <d v="2021-12-28T00:00:00"/>
    <s v="Eco"/>
    <x v="5462"/>
    <x v="3"/>
    <s v="Erikamouth"/>
    <s v="Furn"/>
    <s v="Acc"/>
    <n v="1597.44"/>
    <n v="8"/>
    <n v="199.68"/>
    <x v="2"/>
    <x v="2"/>
    <x v="0"/>
  </r>
  <r>
    <s v="3c45cfa7-c1e6-4af6-ae3a-422d03131d5c"/>
    <x v="1183"/>
    <s v="24569a5e-d8a6-44ef-b34e-542a727260bc"/>
    <s v="955ec6d5-4ce5-426c-ad45-6d68153ee9f8"/>
    <d v="2021-10-31T00:00:00"/>
    <s v="Std"/>
    <x v="5463"/>
    <x v="2"/>
    <s v="Gomezshire"/>
    <s v="Tech"/>
    <s v="Bndrs"/>
    <n v="1744.53"/>
    <n v="6"/>
    <n v="290.755"/>
    <x v="0"/>
    <x v="3"/>
    <x v="1"/>
  </r>
  <r>
    <s v="83cf6ac6-d0b5-4283-bad0-bd31158348f1"/>
    <x v="131"/>
    <s v="88a68989-14af-43b9-975b-baac423c76e1"/>
    <s v="0dcaf36b-6fb1-4061-a556-1df6d62ebb2c"/>
    <d v="2021-06-07T00:00:00"/>
    <s v="Eco"/>
    <x v="5464"/>
    <x v="0"/>
    <s v="Josephbury"/>
    <s v="Tech"/>
    <s v="Acc"/>
    <n v="4613.95"/>
    <n v="3"/>
    <n v="1537.9833333333333"/>
    <x v="0"/>
    <x v="2"/>
    <x v="0"/>
  </r>
  <r>
    <s v="c9e60e52-0e18-43d7-bc23-1bca5547b46f"/>
    <x v="150"/>
    <s v="0423ae0e-0cf6-4909-b5c6-5092e886fbf4"/>
    <s v="c96eabfe-cdb1-45b1-8ebf-21f1e1399dbd"/>
    <d v="2023-06-12T00:00:00"/>
    <s v="Exp"/>
    <x v="5465"/>
    <x v="2"/>
    <s v="New Christopherchester"/>
    <s v="Furn"/>
    <s v="Bndrs"/>
    <n v="3889.43"/>
    <n v="2"/>
    <n v="1944.7149999999999"/>
    <x v="2"/>
    <x v="3"/>
    <x v="1"/>
  </r>
  <r>
    <s v="dd672437-d449-449e-bb47-833cc8573c43"/>
    <x v="1543"/>
    <s v="9e0307c9-1114-4f86-857e-8966ae33a12a"/>
    <s v="53331c98-7cac-49c6-b9a0-9c4a42db21a4"/>
    <d v="2019-10-28T00:00:00"/>
    <s v="Exp"/>
    <x v="5466"/>
    <x v="0"/>
    <s v="West Lisa"/>
    <s v="OffSup"/>
    <s v="Bndrs"/>
    <n v="4933.54"/>
    <n v="2"/>
    <n v="2466.77"/>
    <x v="1"/>
    <x v="3"/>
    <x v="0"/>
  </r>
  <r>
    <s v="6072c684-9bbd-4d86-8f18-474a49619c9f"/>
    <x v="405"/>
    <s v="15ecec46-5e1d-476b-8806-f6ab9e318fe3"/>
    <s v="7ed60566-faef-4ba2-9a8f-01922686c392"/>
    <d v="2021-04-11T00:00:00"/>
    <s v="Exp"/>
    <x v="5467"/>
    <x v="0"/>
    <s v="Floydfurt"/>
    <s v="Tech"/>
    <s v="Phns"/>
    <n v="4944.24"/>
    <n v="2"/>
    <n v="2472.12"/>
    <x v="0"/>
    <x v="4"/>
    <x v="0"/>
  </r>
  <r>
    <s v="6675ccf3-1738-43b9-b428-baa8bc755ea9"/>
    <x v="1074"/>
    <s v="de9115df-04a1-4cab-8d3e-9af8d8f1afdc"/>
    <s v="0d6b943c-6923-49a8-b932-fee96783ca65"/>
    <d v="2023-01-20T00:00:00"/>
    <s v="Std"/>
    <x v="5468"/>
    <x v="3"/>
    <s v="Rachelberg"/>
    <s v="OffSup"/>
    <s v="Bkcs"/>
    <n v="1248.07"/>
    <n v="7"/>
    <n v="178.29571428571427"/>
    <x v="1"/>
    <x v="0"/>
    <x v="1"/>
  </r>
  <r>
    <s v="59e0652e-b693-45d3-bfc0-edd1f49f6911"/>
    <x v="1008"/>
    <s v="6ab9f607-d94e-42c3-a2ac-e1f2f9574858"/>
    <s v="b209d754-a418-4538-a84d-6a7ef62a9821"/>
    <d v="2020-12-25T00:00:00"/>
    <s v="Eco"/>
    <x v="5469"/>
    <x v="1"/>
    <s v="Jacobberg"/>
    <s v="Tech"/>
    <s v="Fstnrs"/>
    <n v="711.2"/>
    <n v="3"/>
    <n v="237.06666666666669"/>
    <x v="0"/>
    <x v="1"/>
    <x v="0"/>
  </r>
  <r>
    <s v="7930fb14-9ede-4e67-91cf-ba0590dfbbb3"/>
    <x v="938"/>
    <s v="799a15c6-0494-41e9-a198-a856fff12211"/>
    <s v="b2bba8a7-92d7-4e14-a1a6-3a49c301fb51"/>
    <d v="2021-11-20T00:00:00"/>
    <s v="Std"/>
    <x v="5470"/>
    <x v="1"/>
    <s v="Timothyburgh"/>
    <s v="Tech"/>
    <s v="Bndrs"/>
    <n v="2602.9499999999998"/>
    <n v="3"/>
    <n v="867.65"/>
    <x v="0"/>
    <x v="3"/>
    <x v="0"/>
  </r>
  <r>
    <s v="976836cb-b34a-40b9-afbc-a928709af792"/>
    <x v="1731"/>
    <s v="409a5f3d-b342-4180-a56c-b5a57675abe9"/>
    <s v="f66d3ad4-b353-4bf4-9d54-fd30e7e58476"/>
    <d v="2020-07-10T00:00:00"/>
    <s v="Exp"/>
    <x v="5471"/>
    <x v="2"/>
    <s v="Scottville"/>
    <s v="Furn"/>
    <s v="Fstnrs"/>
    <n v="4666.8999999999996"/>
    <n v="3"/>
    <n v="1555.6333333333332"/>
    <x v="2"/>
    <x v="1"/>
    <x v="0"/>
  </r>
  <r>
    <s v="18359769-15b2-4bed-80b1-a501affbd206"/>
    <x v="578"/>
    <s v="dd8c2c6c-4228-410b-a566-55ab48bf44fb"/>
    <s v="ea1fee2b-6838-4b6e-bb77-d520767704f7"/>
    <d v="2024-08-21T00:00:00"/>
    <s v="Eco"/>
    <x v="1427"/>
    <x v="2"/>
    <s v="East Christina"/>
    <s v="OffSup"/>
    <s v="Phns"/>
    <n v="4824.32"/>
    <n v="5"/>
    <n v="964.86399999999992"/>
    <x v="1"/>
    <x v="4"/>
    <x v="0"/>
  </r>
  <r>
    <s v="9cb32d05-5326-4dc7-b642-53b731117338"/>
    <x v="1526"/>
    <s v="3639fb17-217d-4bbf-8300-f9eb1bfb9e13"/>
    <s v="b27c059e-1f43-4575-909a-9ad77dcbce32"/>
    <d v="2020-04-06T00:00:00"/>
    <s v="Eco"/>
    <x v="5472"/>
    <x v="0"/>
    <s v="Lake Annettefort"/>
    <s v="Tech"/>
    <s v="Fstnrs"/>
    <n v="4653.21"/>
    <n v="3"/>
    <n v="1551.07"/>
    <x v="0"/>
    <x v="1"/>
    <x v="1"/>
  </r>
  <r>
    <s v="db8d25e5-a862-4ff7-9eff-c6b66d365a72"/>
    <x v="25"/>
    <s v="5523fe2b-025b-4e88-80fb-636442c1b343"/>
    <s v="41080105-3da2-4d30-8bbb-a100ee88a5c8"/>
    <d v="2020-09-14T00:00:00"/>
    <s v="Eco"/>
    <x v="5473"/>
    <x v="3"/>
    <s v="Lake Vanessafort"/>
    <s v="OffSup"/>
    <s v="Phns"/>
    <n v="4713.8599999999997"/>
    <n v="8"/>
    <n v="589.23249999999996"/>
    <x v="1"/>
    <x v="4"/>
    <x v="1"/>
  </r>
  <r>
    <s v="63bb07f1-f92e-40ce-a0ba-a4eba1078ded"/>
    <x v="1543"/>
    <s v="1834fa74-0e39-486a-b117-70b0c3fbf765"/>
    <s v="ab853545-c14e-4aa7-8612-6462f391607e"/>
    <d v="2019-12-30T00:00:00"/>
    <s v="Exp"/>
    <x v="5474"/>
    <x v="0"/>
    <s v="Lake Kaitlynchester"/>
    <s v="OffSup"/>
    <s v="Fstnrs"/>
    <n v="4388.1000000000004"/>
    <n v="1"/>
    <n v="4388.1000000000004"/>
    <x v="1"/>
    <x v="1"/>
    <x v="0"/>
  </r>
  <r>
    <s v="b65abcb1-bc58-4d61-8bae-c3305411941b"/>
    <x v="65"/>
    <s v="8055b117-7a6d-45e8-bf86-129afb15565f"/>
    <s v="b3c4cb2c-28ee-4fa1-91b8-4a8342d63d8e"/>
    <d v="2020-10-02T00:00:00"/>
    <s v="Eco"/>
    <x v="5475"/>
    <x v="3"/>
    <s v="South Emily"/>
    <s v="Tech"/>
    <s v="Acc"/>
    <n v="1340.4"/>
    <n v="7"/>
    <n v="191.48571428571429"/>
    <x v="0"/>
    <x v="2"/>
    <x v="1"/>
  </r>
  <r>
    <s v="5e125864-ff9d-430a-ad7d-9dc25fc5d44a"/>
    <x v="815"/>
    <s v="b5c94195-b81e-4d09-bb46-fe5c5b27f0c4"/>
    <s v="4746befc-a5d4-4062-b6bb-6209b4464be0"/>
    <d v="2022-08-28T00:00:00"/>
    <s v="Eco"/>
    <x v="5476"/>
    <x v="0"/>
    <s v="Burchtown"/>
    <s v="Tech"/>
    <s v="Fstnrs"/>
    <n v="4004.95"/>
    <n v="1"/>
    <n v="4004.95"/>
    <x v="0"/>
    <x v="1"/>
    <x v="1"/>
  </r>
  <r>
    <s v="0fb1420e-017f-4dce-b7e6-5ea2c58cc165"/>
    <x v="120"/>
    <s v="761e0325-31bf-4dd9-81a0-a9d57f602cb8"/>
    <s v="72278a27-1afb-4b42-b686-0fe7d28f8e46"/>
    <d v="2024-01-05T00:00:00"/>
    <s v="Exp"/>
    <x v="5477"/>
    <x v="3"/>
    <s v="Kevinshire"/>
    <s v="OffSup"/>
    <s v="Acc"/>
    <n v="1737.78"/>
    <n v="10"/>
    <n v="173.77799999999999"/>
    <x v="1"/>
    <x v="2"/>
    <x v="1"/>
  </r>
  <r>
    <s v="1390a095-0cc0-4786-98e4-fe783645a7d7"/>
    <x v="52"/>
    <s v="d4f6b6f1-65c7-4d21-be67-3959ac213f71"/>
    <s v="dbb7180c-aa1a-4b44-a2f2-08956369717e"/>
    <d v="2021-08-05T00:00:00"/>
    <s v="Std"/>
    <x v="5478"/>
    <x v="2"/>
    <s v="Port Robin"/>
    <s v="Furn"/>
    <s v="Acc"/>
    <n v="319.88"/>
    <n v="3"/>
    <n v="106.62666666666667"/>
    <x v="2"/>
    <x v="2"/>
    <x v="1"/>
  </r>
  <r>
    <s v="1bf8793e-1dc8-41ce-8691-3f0b9d503db6"/>
    <x v="682"/>
    <s v="327f07db-10c2-4303-a3ab-ce3c3da8476a"/>
    <s v="f56abbf5-0472-4306-8dcc-588d3048673f"/>
    <d v="2023-12-20T00:00:00"/>
    <s v="Std"/>
    <x v="5479"/>
    <x v="1"/>
    <s v="Merritthaven"/>
    <s v="OffSup"/>
    <s v="Bkcs"/>
    <n v="1334.54"/>
    <n v="4"/>
    <n v="333.63499999999999"/>
    <x v="1"/>
    <x v="0"/>
    <x v="1"/>
  </r>
  <r>
    <s v="f5dcbb8c-a7aa-4e86-bb02-edc1ca39b023"/>
    <x v="405"/>
    <s v="d9b0a3db-3e29-4cf8-93d2-f4c6f274dcae"/>
    <s v="e08455fb-b1e2-419e-95cc-d7728687d6f5"/>
    <d v="2021-09-26T00:00:00"/>
    <s v="Exp"/>
    <x v="5480"/>
    <x v="2"/>
    <s v="Charlesberg"/>
    <s v="Tech"/>
    <s v="Acc"/>
    <n v="4876.1000000000004"/>
    <n v="7"/>
    <n v="696.58571428571429"/>
    <x v="0"/>
    <x v="2"/>
    <x v="0"/>
  </r>
  <r>
    <s v="47367155-bd5d-41a3-a48d-d883db5ec68f"/>
    <x v="1251"/>
    <s v="f2cd7930-7a83-4234-a9c7-dbe313ce5803"/>
    <s v="f762e88d-5377-4f12-abe3-a4e735d47463"/>
    <d v="2023-06-27T00:00:00"/>
    <s v="Exp"/>
    <x v="5481"/>
    <x v="3"/>
    <s v="Haasborough"/>
    <s v="Furn"/>
    <s v="Phns"/>
    <n v="4162.47"/>
    <n v="8"/>
    <n v="520.30875000000003"/>
    <x v="2"/>
    <x v="4"/>
    <x v="0"/>
  </r>
  <r>
    <s v="72bdce46-683a-4f2f-91f6-f84d4a21eb9c"/>
    <x v="1157"/>
    <s v="64c3efe7-c148-4c85-b122-fe1e15fafd27"/>
    <s v="47b69e05-5383-430d-a881-7ab5c5c85123"/>
    <d v="2023-02-14T00:00:00"/>
    <s v="Eco"/>
    <x v="5482"/>
    <x v="0"/>
    <s v="Lake Karenburgh"/>
    <s v="Tech"/>
    <s v="Bndrs"/>
    <n v="3867.44"/>
    <n v="6"/>
    <n v="644.57333333333338"/>
    <x v="0"/>
    <x v="3"/>
    <x v="0"/>
  </r>
  <r>
    <s v="bf4acc08-5831-4391-b42e-f97a2a5cc164"/>
    <x v="497"/>
    <s v="eadbe311-0c01-44b0-bfc5-4ba778727121"/>
    <s v="7843c2b8-7080-4196-8535-9ae7e69e49f0"/>
    <d v="2023-07-18T00:00:00"/>
    <s v="Std"/>
    <x v="5483"/>
    <x v="3"/>
    <s v="Brittneyport"/>
    <s v="OffSup"/>
    <s v="Fstnrs"/>
    <n v="821"/>
    <n v="1"/>
    <n v="821"/>
    <x v="1"/>
    <x v="1"/>
    <x v="0"/>
  </r>
  <r>
    <s v="de0c5707-14c3-427e-b78f-022b60f7fc8d"/>
    <x v="359"/>
    <s v="00a5e2c7-6bda-4176-89b0-3782bea083e2"/>
    <s v="895da236-0283-4a40-98ca-b85c1ed8cb39"/>
    <d v="2024-07-23T00:00:00"/>
    <s v="Eco"/>
    <x v="5484"/>
    <x v="0"/>
    <s v="Morganmouth"/>
    <s v="Tech"/>
    <s v="Fstnrs"/>
    <n v="4837.42"/>
    <n v="10"/>
    <n v="483.74200000000002"/>
    <x v="0"/>
    <x v="1"/>
    <x v="0"/>
  </r>
  <r>
    <s v="293a8870-766f-4775-bcec-6534ca565fc6"/>
    <x v="1217"/>
    <s v="8a5a01e7-943d-4d8e-9bb5-92efcace6f17"/>
    <s v="9e2ffc43-be35-4853-8313-4b1c00e07821"/>
    <d v="2021-07-29T00:00:00"/>
    <s v="Std"/>
    <x v="5485"/>
    <x v="2"/>
    <s v="New Deborah"/>
    <s v="Tech"/>
    <s v="Bndrs"/>
    <n v="3679.67"/>
    <n v="9"/>
    <n v="408.85222222222222"/>
    <x v="0"/>
    <x v="3"/>
    <x v="1"/>
  </r>
  <r>
    <s v="3b559aa0-ab6b-44e8-9f37-4027b4411d13"/>
    <x v="55"/>
    <s v="826300f3-937a-406f-801c-2f3d2ba6b355"/>
    <s v="48152f1c-6764-4fae-8a7a-d829df4f86e5"/>
    <d v="2022-05-20T00:00:00"/>
    <s v="Std"/>
    <x v="5486"/>
    <x v="3"/>
    <s v="West Amy"/>
    <s v="Tech"/>
    <s v="Fstnrs"/>
    <n v="3978.53"/>
    <n v="4"/>
    <n v="994.63250000000005"/>
    <x v="0"/>
    <x v="1"/>
    <x v="1"/>
  </r>
  <r>
    <s v="3e2b9627-d52f-4ed2-bbb9-ffcf492c6d89"/>
    <x v="1171"/>
    <s v="115f0e6b-ebfc-4c57-862a-70a9d5adace3"/>
    <s v="5e53e89b-935d-4ef8-855a-f31c41ac75bf"/>
    <d v="2019-06-06T00:00:00"/>
    <s v="Std"/>
    <x v="5487"/>
    <x v="2"/>
    <s v="Amyville"/>
    <s v="Furn"/>
    <s v="Bndrs"/>
    <n v="398.42"/>
    <n v="1"/>
    <n v="398.42"/>
    <x v="2"/>
    <x v="3"/>
    <x v="0"/>
  </r>
  <r>
    <s v="79901dd6-fd92-4d85-afd1-896056cad091"/>
    <x v="836"/>
    <s v="e93b8d4f-53c3-4261-be71-83acf1e43b3f"/>
    <s v="7fb73597-f39d-4a0c-a09c-68413aed4056"/>
    <d v="2020-10-20T00:00:00"/>
    <s v="Std"/>
    <x v="5488"/>
    <x v="3"/>
    <s v="Steeleport"/>
    <s v="OffSup"/>
    <s v="Bndrs"/>
    <n v="3731.56"/>
    <n v="9"/>
    <n v="414.61777777777775"/>
    <x v="1"/>
    <x v="3"/>
    <x v="0"/>
  </r>
  <r>
    <s v="e274828f-36cb-4f84-9b92-cd8981ba4566"/>
    <x v="872"/>
    <s v="144b78d1-c267-4944-bb83-78aade4ace18"/>
    <s v="3e236085-bb8e-406d-851b-d694d1cc16ec"/>
    <d v="2022-09-22T00:00:00"/>
    <s v="Eco"/>
    <x v="5489"/>
    <x v="0"/>
    <s v="Jillianfurt"/>
    <s v="Furn"/>
    <s v="Bkcs"/>
    <n v="3412.53"/>
    <n v="5"/>
    <n v="682.50600000000009"/>
    <x v="2"/>
    <x v="0"/>
    <x v="0"/>
  </r>
  <r>
    <s v="0af48314-bcec-42d0-b325-e779dd9b22b4"/>
    <x v="347"/>
    <s v="2f348ace-233b-4544-b465-58f5e8509424"/>
    <s v="2b1783b6-1c61-48a5-8041-7eaa771a0357"/>
    <d v="2019-12-22T00:00:00"/>
    <s v="Eco"/>
    <x v="5490"/>
    <x v="0"/>
    <s v="Jacksonton"/>
    <s v="Furn"/>
    <s v="Bndrs"/>
    <n v="3510.07"/>
    <n v="8"/>
    <n v="438.75875000000002"/>
    <x v="2"/>
    <x v="3"/>
    <x v="1"/>
  </r>
  <r>
    <s v="126879c7-38d3-49b7-834f-dc492bee18fc"/>
    <x v="1400"/>
    <s v="af5fb2d9-bbab-46fa-b911-8487e9f33ec4"/>
    <s v="83e296fa-4455-4320-9b7e-e96526951f76"/>
    <d v="2020-02-02T00:00:00"/>
    <s v="Exp"/>
    <x v="5491"/>
    <x v="3"/>
    <s v="North Melissahaven"/>
    <s v="Tech"/>
    <s v="Acc"/>
    <n v="1253.67"/>
    <n v="10"/>
    <n v="125.367"/>
    <x v="0"/>
    <x v="2"/>
    <x v="1"/>
  </r>
  <r>
    <s v="89c2cb76-9fb6-445c-bad9-5a058e83afaa"/>
    <x v="218"/>
    <s v="762dfc03-be5c-4436-9927-3a775b5fa4f3"/>
    <s v="dc8874ba-4f32-4dbd-b4a8-c143a91e4d5a"/>
    <d v="2021-09-25T00:00:00"/>
    <s v="Exp"/>
    <x v="5492"/>
    <x v="1"/>
    <s v="Wilsonland"/>
    <s v="OffSup"/>
    <s v="Phns"/>
    <n v="627.91999999999996"/>
    <n v="10"/>
    <n v="62.791999999999994"/>
    <x v="1"/>
    <x v="4"/>
    <x v="1"/>
  </r>
  <r>
    <s v="d444e39d-4ae0-428e-9aa4-9507df12ee79"/>
    <x v="1671"/>
    <s v="501513c3-af47-4c02-b9e5-9bed847eaa22"/>
    <s v="77b681f7-30f2-456c-8d28-80de3dbaa592"/>
    <d v="2020-01-16T00:00:00"/>
    <s v="Exp"/>
    <x v="5493"/>
    <x v="2"/>
    <s v="Lake Dominic"/>
    <s v="OffSup"/>
    <s v="Phns"/>
    <n v="1962.24"/>
    <n v="3"/>
    <n v="654.08000000000004"/>
    <x v="1"/>
    <x v="4"/>
    <x v="1"/>
  </r>
  <r>
    <s v="6270fee4-dc9b-4a7b-8d2b-fa0d7d6d1a56"/>
    <x v="1197"/>
    <s v="1adf5b67-8e3f-46d0-9c11-ba5806461703"/>
    <s v="dd0a60e5-38e7-4ae7-9b72-368e0cd039f1"/>
    <d v="2023-07-22T00:00:00"/>
    <s v="Eco"/>
    <x v="5494"/>
    <x v="2"/>
    <s v="Calhounburgh"/>
    <s v="OffSup"/>
    <s v="Acc"/>
    <n v="2905.26"/>
    <n v="5"/>
    <n v="581.05200000000002"/>
    <x v="1"/>
    <x v="2"/>
    <x v="0"/>
  </r>
  <r>
    <s v="a82ffc96-8236-437c-9061-78f609c4e3fd"/>
    <x v="1507"/>
    <s v="968297d5-a243-4db2-81b8-860a288cf24c"/>
    <s v="649e6f69-e49f-4a54-9aa4-a102897a2b77"/>
    <d v="2021-05-04T00:00:00"/>
    <s v="Eco"/>
    <x v="3058"/>
    <x v="0"/>
    <s v="Butlermouth"/>
    <s v="Tech"/>
    <s v="Acc"/>
    <n v="2182.33"/>
    <n v="1"/>
    <n v="2182.33"/>
    <x v="0"/>
    <x v="2"/>
    <x v="0"/>
  </r>
  <r>
    <s v="8b6d481a-e2af-4c2d-980e-ff9cc013774e"/>
    <x v="582"/>
    <s v="11b3c655-a496-438c-ab52-2896e7aa5f7b"/>
    <s v="2ff5dfae-23fd-49c4-91ef-0c627f62f165"/>
    <d v="2021-12-08T00:00:00"/>
    <s v="Exp"/>
    <x v="5495"/>
    <x v="1"/>
    <s v="New Allen"/>
    <s v="Tech"/>
    <s v="Bkcs"/>
    <n v="1779.87"/>
    <n v="3"/>
    <n v="593.29"/>
    <x v="0"/>
    <x v="0"/>
    <x v="0"/>
  </r>
  <r>
    <s v="e805f8db-7891-4001-89f2-9c19e46acb4d"/>
    <x v="1224"/>
    <s v="824d8646-26b4-443f-9fde-1d2ec7cefe41"/>
    <s v="9b748031-3030-4ccb-90f1-511a33581dbb"/>
    <d v="2021-11-26T00:00:00"/>
    <s v="Std"/>
    <x v="5496"/>
    <x v="1"/>
    <s v="North Richard"/>
    <s v="Furn"/>
    <s v="Bkcs"/>
    <n v="2253.88"/>
    <n v="6"/>
    <n v="375.6466666666667"/>
    <x v="2"/>
    <x v="0"/>
    <x v="0"/>
  </r>
  <r>
    <s v="4cbdf66a-befe-4569-b712-66e665462a3e"/>
    <x v="1592"/>
    <s v="ddf755a1-ebe2-47e1-93e7-d02cd0bb632b"/>
    <s v="60fc19e8-62b3-4a88-8728-a25d5de8a9d4"/>
    <d v="2020-02-29T00:00:00"/>
    <s v="Std"/>
    <x v="5497"/>
    <x v="1"/>
    <s v="Mistyfort"/>
    <s v="Furn"/>
    <s v="Acc"/>
    <n v="4894.2700000000004"/>
    <n v="2"/>
    <n v="2447.1350000000002"/>
    <x v="2"/>
    <x v="2"/>
    <x v="0"/>
  </r>
  <r>
    <s v="e197e39a-13fb-40ba-a2fd-17e8da5fcb50"/>
    <x v="928"/>
    <s v="596e87f8-8eca-480c-94cf-4198f73a608c"/>
    <s v="f69cb099-fcd5-4b04-acb6-f0b610af05b2"/>
    <d v="2022-08-31T00:00:00"/>
    <s v="Exp"/>
    <x v="5498"/>
    <x v="0"/>
    <s v="North Raymond"/>
    <s v="Tech"/>
    <s v="Bndrs"/>
    <n v="3614.28"/>
    <n v="9"/>
    <n v="401.5866666666667"/>
    <x v="0"/>
    <x v="3"/>
    <x v="1"/>
  </r>
  <r>
    <s v="ac0ed402-9566-467a-9dc1-347cfda0a0bb"/>
    <x v="1087"/>
    <s v="1a4bd2ae-ff17-4fb7-95a3-dbd32a3ea50f"/>
    <s v="7b048999-1f46-47a5-9247-88356c021570"/>
    <d v="2023-03-09T00:00:00"/>
    <s v="Eco"/>
    <x v="4314"/>
    <x v="1"/>
    <s v="Crawfordberg"/>
    <s v="OffSup"/>
    <s v="Fstnrs"/>
    <n v="1216.56"/>
    <n v="3"/>
    <n v="405.52"/>
    <x v="1"/>
    <x v="1"/>
    <x v="0"/>
  </r>
  <r>
    <s v="3148c2fb-2e8c-468c-891b-e270d50d7466"/>
    <x v="288"/>
    <s v="60493aac-f82f-48ac-ae73-82591b6ad3ec"/>
    <s v="9ca1c4ce-f8f2-453c-b60d-2f9489eb283b"/>
    <d v="2021-08-25T00:00:00"/>
    <s v="Eco"/>
    <x v="3548"/>
    <x v="2"/>
    <s v="Trujillomouth"/>
    <s v="Furn"/>
    <s v="Fstnrs"/>
    <n v="2338.8000000000002"/>
    <n v="10"/>
    <n v="233.88000000000002"/>
    <x v="2"/>
    <x v="1"/>
    <x v="0"/>
  </r>
  <r>
    <s v="6f39fc4c-156a-423b-8223-c6424ed13aa3"/>
    <x v="496"/>
    <s v="a924cac6-830b-42ad-ab8b-01644972c79a"/>
    <s v="16d4cebd-463f-491b-a72a-9fe83530b165"/>
    <d v="2022-09-23T00:00:00"/>
    <s v="Exp"/>
    <x v="5499"/>
    <x v="3"/>
    <s v="Ryanburgh"/>
    <s v="OffSup"/>
    <s v="Bndrs"/>
    <n v="1906.19"/>
    <n v="4"/>
    <n v="476.54750000000001"/>
    <x v="1"/>
    <x v="3"/>
    <x v="0"/>
  </r>
  <r>
    <s v="94c1d008-11bf-459a-a074-9b665d02076d"/>
    <x v="680"/>
    <s v="518f9ecf-8da9-4666-98aa-001faf603ad8"/>
    <s v="0d526e5e-555b-40e9-b2c8-8d527247aedb"/>
    <d v="2023-04-19T00:00:00"/>
    <s v="Exp"/>
    <x v="5500"/>
    <x v="0"/>
    <s v="Port Courtneytown"/>
    <s v="Tech"/>
    <s v="Bndrs"/>
    <n v="76.78"/>
    <n v="7"/>
    <n v="10.968571428571428"/>
    <x v="0"/>
    <x v="3"/>
    <x v="1"/>
  </r>
  <r>
    <s v="3e3e13a1-ba64-4ad8-b2a7-188c2031c088"/>
    <x v="884"/>
    <s v="f8640224-5cd7-4993-b71e-09ad94a56802"/>
    <s v="2a2d503e-3d5c-4357-91fd-933c020d5645"/>
    <d v="2024-01-02T00:00:00"/>
    <s v="Std"/>
    <x v="5501"/>
    <x v="3"/>
    <s v="Port Amanda"/>
    <s v="Furn"/>
    <s v="Acc"/>
    <n v="2684.28"/>
    <n v="7"/>
    <n v="383.46857142857147"/>
    <x v="2"/>
    <x v="2"/>
    <x v="1"/>
  </r>
  <r>
    <s v="5a6bd9c2-9208-476e-b5a9-a1be971d3b62"/>
    <x v="661"/>
    <s v="633cc845-2c83-4820-9d29-bc9235984190"/>
    <s v="a218e673-7c71-4f82-85f2-046203a1c16c"/>
    <d v="2021-06-17T00:00:00"/>
    <s v="Exp"/>
    <x v="5502"/>
    <x v="3"/>
    <s v="South Kevin"/>
    <s v="Furn"/>
    <s v="Bndrs"/>
    <n v="3586.77"/>
    <n v="4"/>
    <n v="896.6925"/>
    <x v="2"/>
    <x v="3"/>
    <x v="1"/>
  </r>
  <r>
    <s v="ea82bb48-6453-4920-98de-c5a33c5f8468"/>
    <x v="127"/>
    <s v="69ec5392-c694-49fd-a070-31d2d6438ec0"/>
    <s v="02fd9e59-f5ae-4363-b323-d1e528c12b98"/>
    <d v="2021-01-19T00:00:00"/>
    <s v="Std"/>
    <x v="3351"/>
    <x v="1"/>
    <s v="Lake Kevinton"/>
    <s v="Furn"/>
    <s v="Fstnrs"/>
    <n v="793.09"/>
    <n v="2"/>
    <n v="396.54500000000002"/>
    <x v="2"/>
    <x v="1"/>
    <x v="1"/>
  </r>
  <r>
    <s v="4b2e5bc1-6319-48ea-966f-934cf24761cc"/>
    <x v="938"/>
    <s v="27c8beb6-9bae-4f22-b89e-6e7571cdc0fd"/>
    <s v="126fd7c2-c560-4a26-80db-cc5b22221a9a"/>
    <d v="2021-03-18T00:00:00"/>
    <s v="Eco"/>
    <x v="5503"/>
    <x v="2"/>
    <s v="Stephanieport"/>
    <s v="Tech"/>
    <s v="Bkcs"/>
    <n v="2573.08"/>
    <n v="5"/>
    <n v="514.61599999999999"/>
    <x v="0"/>
    <x v="0"/>
    <x v="1"/>
  </r>
  <r>
    <s v="67809e29-389a-41b9-9daa-f533d1d579cd"/>
    <x v="1539"/>
    <s v="540ec3bf-b94a-447c-bf89-215919f97b62"/>
    <s v="621575b7-bbed-47cf-961c-d913d662fcc6"/>
    <d v="2019-12-25T00:00:00"/>
    <s v="Exp"/>
    <x v="2854"/>
    <x v="2"/>
    <s v="Brentside"/>
    <s v="OffSup"/>
    <s v="Acc"/>
    <n v="2794.98"/>
    <n v="3"/>
    <n v="931.66"/>
    <x v="1"/>
    <x v="2"/>
    <x v="0"/>
  </r>
  <r>
    <s v="8be68b17-13a1-4ecc-b014-f30b37359368"/>
    <x v="1117"/>
    <s v="882b6153-b3da-4674-b1d3-ea5700af9594"/>
    <s v="b023058c-4a9d-4ca9-9b19-7dc24b15f0d9"/>
    <d v="2023-04-04T00:00:00"/>
    <s v="Exp"/>
    <x v="5504"/>
    <x v="2"/>
    <s v="Suttontown"/>
    <s v="Tech"/>
    <s v="Fstnrs"/>
    <n v="3563.46"/>
    <n v="10"/>
    <n v="356.346"/>
    <x v="0"/>
    <x v="1"/>
    <x v="0"/>
  </r>
  <r>
    <s v="ade7a23b-7edb-458f-abd3-653c42f96632"/>
    <x v="195"/>
    <s v="2f97f109-c3eb-4efb-a4a4-db30321feaaf"/>
    <s v="a854bd0a-0b9e-4ac8-b4e3-e698a0ee168f"/>
    <d v="2020-09-08T00:00:00"/>
    <s v="Std"/>
    <x v="5505"/>
    <x v="1"/>
    <s v="East Jeffrey"/>
    <s v="Tech"/>
    <s v="Fstnrs"/>
    <n v="4181.5"/>
    <n v="4"/>
    <n v="1045.375"/>
    <x v="0"/>
    <x v="1"/>
    <x v="0"/>
  </r>
  <r>
    <s v="cf885ca4-7174-4b80-b85c-fa9d4b3107de"/>
    <x v="140"/>
    <s v="2decb9ea-826a-4f4f-a788-1d4fa3f7aa80"/>
    <s v="a276353d-6cf4-4541-80bd-b8cfa104a221"/>
    <d v="2022-11-28T00:00:00"/>
    <s v="Eco"/>
    <x v="5506"/>
    <x v="3"/>
    <s v="Andrewville"/>
    <s v="Furn"/>
    <s v="Acc"/>
    <n v="1438.14"/>
    <n v="1"/>
    <n v="1438.14"/>
    <x v="2"/>
    <x v="2"/>
    <x v="0"/>
  </r>
  <r>
    <s v="7f2b07c8-9682-4b3b-bdf1-d5bb78957fb4"/>
    <x v="627"/>
    <s v="79306964-fe8d-4b7f-a4bd-5b06419a11d9"/>
    <s v="b133ba09-1450-41c8-805d-fc79b89e80a0"/>
    <d v="2020-07-24T00:00:00"/>
    <s v="Std"/>
    <x v="5507"/>
    <x v="3"/>
    <s v="West Tara"/>
    <s v="Tech"/>
    <s v="Phns"/>
    <n v="1970.29"/>
    <n v="10"/>
    <n v="197.029"/>
    <x v="0"/>
    <x v="4"/>
    <x v="0"/>
  </r>
  <r>
    <s v="cb2a2c1d-9d18-4cf6-b493-2b0abb015e12"/>
    <x v="341"/>
    <s v="12e98535-f5f3-4490-8feb-8b5c322c8fab"/>
    <s v="2c94d107-b15c-4254-88ad-1575316306dc"/>
    <d v="2019-11-25T00:00:00"/>
    <s v="Exp"/>
    <x v="5508"/>
    <x v="3"/>
    <s v="Lake Samuelberg"/>
    <s v="Furn"/>
    <s v="Fstnrs"/>
    <n v="4202.95"/>
    <n v="7"/>
    <n v="600.42142857142858"/>
    <x v="2"/>
    <x v="1"/>
    <x v="1"/>
  </r>
  <r>
    <s v="4847d8a7-7423-4531-b894-a4cf9f089bd7"/>
    <x v="469"/>
    <s v="34dd85d8-f375-4355-bbfa-f89ffe7fe9e2"/>
    <s v="f37643f3-a7a1-4d57-84b2-56da45d114b1"/>
    <d v="2023-10-01T00:00:00"/>
    <s v="Std"/>
    <x v="5509"/>
    <x v="2"/>
    <s v="Lake Jessicaview"/>
    <s v="Furn"/>
    <s v="Bkcs"/>
    <n v="1267.68"/>
    <n v="2"/>
    <n v="633.84"/>
    <x v="2"/>
    <x v="0"/>
    <x v="1"/>
  </r>
  <r>
    <s v="17bf2c6e-6c58-4c97-a2da-9845c644fb81"/>
    <x v="721"/>
    <s v="11d14aca-559f-4106-bbb3-7f4af444867a"/>
    <s v="cd742dfe-62fd-4cc9-a724-1f9b45e65682"/>
    <d v="2020-10-23T00:00:00"/>
    <s v="Std"/>
    <x v="5510"/>
    <x v="2"/>
    <s v="South Kathleenport"/>
    <s v="Tech"/>
    <s v="Bkcs"/>
    <n v="641.69000000000005"/>
    <n v="6"/>
    <n v="106.94833333333334"/>
    <x v="0"/>
    <x v="0"/>
    <x v="1"/>
  </r>
  <r>
    <s v="8fbcf151-8e44-4510-ba8c-b620a2c8335a"/>
    <x v="1552"/>
    <s v="e44fab4b-3037-4223-99c5-9e50ca8c3efc"/>
    <s v="1f12bc01-d001-4b01-b1ef-4d0647336486"/>
    <d v="2024-05-27T00:00:00"/>
    <s v="Exp"/>
    <x v="5511"/>
    <x v="3"/>
    <s v="Johntown"/>
    <s v="OffSup"/>
    <s v="Fstnrs"/>
    <n v="197.27"/>
    <n v="10"/>
    <n v="19.727"/>
    <x v="1"/>
    <x v="1"/>
    <x v="0"/>
  </r>
  <r>
    <s v="53f13d54-e7e6-4190-b03c-701af7f6d454"/>
    <x v="1524"/>
    <s v="7a97e240-e9b5-4370-91e2-7a14f0b96259"/>
    <s v="7e3791ae-afc6-48e4-a9b4-684992719206"/>
    <d v="2022-06-01T00:00:00"/>
    <s v="Eco"/>
    <x v="5512"/>
    <x v="0"/>
    <s v="Ryanbury"/>
    <s v="Furn"/>
    <s v="Fstnrs"/>
    <n v="2843.94"/>
    <n v="5"/>
    <n v="568.78800000000001"/>
    <x v="2"/>
    <x v="1"/>
    <x v="1"/>
  </r>
  <r>
    <s v="757a2791-b85b-4d96-9a32-f6b3e7e2cbd6"/>
    <x v="367"/>
    <s v="e6c78904-9c94-4ad6-8fcc-6fdbc5c49662"/>
    <s v="ce5cce2d-f781-4a29-8127-5ed0e7556de6"/>
    <d v="2020-10-29T00:00:00"/>
    <s v="Eco"/>
    <x v="5513"/>
    <x v="0"/>
    <s v="West Jasonbury"/>
    <s v="Tech"/>
    <s v="Bkcs"/>
    <n v="902.77"/>
    <n v="8"/>
    <n v="112.84625"/>
    <x v="0"/>
    <x v="0"/>
    <x v="1"/>
  </r>
  <r>
    <s v="f5273913-c4f7-4e4d-a310-2a67a53ae7fc"/>
    <x v="1370"/>
    <s v="8851328d-deeb-4002-a476-fb3c9159b8a8"/>
    <s v="0e0c4a76-5287-478b-bf0d-f92de2933495"/>
    <d v="2023-05-13T00:00:00"/>
    <s v="Std"/>
    <x v="5514"/>
    <x v="3"/>
    <s v="Batestown"/>
    <s v="OffSup"/>
    <s v="Bkcs"/>
    <n v="1969.42"/>
    <n v="2"/>
    <n v="984.71"/>
    <x v="1"/>
    <x v="0"/>
    <x v="0"/>
  </r>
  <r>
    <s v="e2745cb9-509a-4b65-be24-43078ab69727"/>
    <x v="797"/>
    <s v="1f2e4a8a-e862-4a3e-92ec-a3253c36e807"/>
    <s v="c23aab21-5a41-4ed8-a0bb-44c7efcf9d7c"/>
    <d v="2022-02-07T00:00:00"/>
    <s v="Exp"/>
    <x v="5515"/>
    <x v="3"/>
    <s v="Kelleyburgh"/>
    <s v="Furn"/>
    <s v="Acc"/>
    <n v="3935.39"/>
    <n v="7"/>
    <n v="562.19857142857143"/>
    <x v="2"/>
    <x v="2"/>
    <x v="0"/>
  </r>
  <r>
    <s v="c3d013fd-b060-4006-aa10-3878f87a9a1e"/>
    <x v="744"/>
    <s v="f4ea4827-b528-4ebe-8d32-6a0ffbd4b746"/>
    <s v="e2a2cce9-e4fd-4924-9a70-03ac955b32d2"/>
    <d v="2020-12-11T00:00:00"/>
    <s v="Exp"/>
    <x v="5516"/>
    <x v="3"/>
    <s v="North Tommy"/>
    <s v="Furn"/>
    <s v="Bndrs"/>
    <n v="850.63"/>
    <n v="3"/>
    <n v="283.54333333333335"/>
    <x v="2"/>
    <x v="3"/>
    <x v="1"/>
  </r>
  <r>
    <s v="a18f5df1-1264-4a32-84a0-678499eb7c28"/>
    <x v="760"/>
    <s v="723ad029-163c-4862-9926-39c490b2052e"/>
    <s v="b338d822-94a0-4313-89d0-5903a804baac"/>
    <d v="2023-11-22T00:00:00"/>
    <s v="Eco"/>
    <x v="5517"/>
    <x v="3"/>
    <s v="Rodrigueztown"/>
    <s v="Furn"/>
    <s v="Fstnrs"/>
    <n v="2814.4"/>
    <n v="8"/>
    <n v="351.8"/>
    <x v="2"/>
    <x v="1"/>
    <x v="0"/>
  </r>
  <r>
    <s v="a375eb57-8062-4f02-b030-c29be57acb57"/>
    <x v="1214"/>
    <s v="76b9d007-a4b9-47e9-a4ba-bcf64a313c1b"/>
    <s v="c2f79976-e365-408e-9bcd-b303ea72b459"/>
    <d v="2023-06-16T00:00:00"/>
    <s v="Eco"/>
    <x v="5518"/>
    <x v="0"/>
    <s v="Montgomeryfort"/>
    <s v="Tech"/>
    <s v="Bndrs"/>
    <n v="3325.93"/>
    <n v="4"/>
    <n v="831.48249999999996"/>
    <x v="0"/>
    <x v="3"/>
    <x v="1"/>
  </r>
  <r>
    <s v="cdb5d49b-3242-450e-ba85-7b6fac8eb5fa"/>
    <x v="271"/>
    <s v="314e294d-a32b-4c6c-93f6-286da0053465"/>
    <s v="3450a8ef-903a-4df8-ad45-d7f443aaaa09"/>
    <d v="2023-03-04T00:00:00"/>
    <s v="Exp"/>
    <x v="5517"/>
    <x v="2"/>
    <s v="Joneschester"/>
    <s v="OffSup"/>
    <s v="Bkcs"/>
    <n v="4351.4399999999996"/>
    <n v="5"/>
    <n v="870.2879999999999"/>
    <x v="1"/>
    <x v="0"/>
    <x v="0"/>
  </r>
  <r>
    <s v="ba93a604-7a54-4d5e-8568-12362fe58d8a"/>
    <x v="590"/>
    <s v="ca1edafe-63e8-46fe-a8d4-4d9e785ec3da"/>
    <s v="3a991289-3e32-45b2-8202-86423b5b30b0"/>
    <d v="2022-04-06T00:00:00"/>
    <s v="Eco"/>
    <x v="5519"/>
    <x v="3"/>
    <s v="Younghaven"/>
    <s v="OffSup"/>
    <s v="Fstnrs"/>
    <n v="503.16"/>
    <n v="4"/>
    <n v="125.79"/>
    <x v="1"/>
    <x v="1"/>
    <x v="1"/>
  </r>
  <r>
    <s v="6c9921a8-92dc-41bc-9427-95a6a8edf06b"/>
    <x v="1748"/>
    <s v="2a0217c1-ae56-4505-861f-e1148baac452"/>
    <s v="9f5d2a99-543f-4e74-9337-d799c93dc0aa"/>
    <d v="2023-04-05T00:00:00"/>
    <s v="Exp"/>
    <x v="5520"/>
    <x v="3"/>
    <s v="Diazshire"/>
    <s v="Tech"/>
    <s v="Acc"/>
    <n v="1238.79"/>
    <n v="8"/>
    <n v="154.84875"/>
    <x v="0"/>
    <x v="2"/>
    <x v="0"/>
  </r>
  <r>
    <s v="1577639d-202b-4764-8e9f-52441ae823ed"/>
    <x v="319"/>
    <s v="46a1d88c-33ee-4ca7-8fbe-c50c7e192662"/>
    <s v="8e582577-ab3d-4547-9eb9-96056d2f83d1"/>
    <d v="2021-08-16T00:00:00"/>
    <s v="Exp"/>
    <x v="5521"/>
    <x v="3"/>
    <s v="East Christopher"/>
    <s v="Furn"/>
    <s v="Fstnrs"/>
    <n v="1719.34"/>
    <n v="3"/>
    <n v="573.11333333333334"/>
    <x v="2"/>
    <x v="1"/>
    <x v="0"/>
  </r>
  <r>
    <s v="95b2cf59-b7d8-4568-9c3e-3649f3e373ed"/>
    <x v="804"/>
    <s v="fe72bb40-8542-4286-87dc-80dbfe3cdba6"/>
    <s v="d16f8ca3-0acd-4d1a-b17d-bb4a8ebb00d9"/>
    <d v="2024-09-23T00:00:00"/>
    <s v="Eco"/>
    <x v="5522"/>
    <x v="2"/>
    <s v="North Desiree"/>
    <s v="OffSup"/>
    <s v="Bndrs"/>
    <n v="4051.1"/>
    <n v="8"/>
    <n v="506.38749999999999"/>
    <x v="1"/>
    <x v="3"/>
    <x v="1"/>
  </r>
  <r>
    <s v="63dc2ade-a892-4ac5-ba76-d018aa4b00d8"/>
    <x v="1328"/>
    <s v="69d3d78f-3952-44d1-96cc-5ddab175339a"/>
    <s v="92244a4e-d4ca-4aa4-9b1a-52ee64f77262"/>
    <d v="2023-09-22T00:00:00"/>
    <s v="Eco"/>
    <x v="5523"/>
    <x v="3"/>
    <s v="West Amandaborough"/>
    <s v="Furn"/>
    <s v="Fstnrs"/>
    <n v="3931.9"/>
    <n v="7"/>
    <n v="561.70000000000005"/>
    <x v="2"/>
    <x v="1"/>
    <x v="0"/>
  </r>
  <r>
    <s v="e30dfac3-4990-4e63-8735-4f24cc2bbb0a"/>
    <x v="819"/>
    <s v="a1979390-81c3-4572-b500-e80ca7206db6"/>
    <s v="cd971f53-5a62-413e-abc7-518dbb990426"/>
    <d v="2024-03-17T00:00:00"/>
    <s v="Std"/>
    <x v="5524"/>
    <x v="0"/>
    <s v="East Seanside"/>
    <s v="Furn"/>
    <s v="Bndrs"/>
    <n v="4551.07"/>
    <n v="5"/>
    <n v="910.21399999999994"/>
    <x v="2"/>
    <x v="3"/>
    <x v="0"/>
  </r>
  <r>
    <s v="f7acb6dd-2ca8-4c47-a84a-86e797e20877"/>
    <x v="1100"/>
    <s v="68fd8b6a-df49-485b-ab78-5ca856a25ce4"/>
    <s v="ae60f233-ce00-46d8-87e5-22f55e0df7f9"/>
    <d v="2024-06-09T00:00:00"/>
    <s v="Exp"/>
    <x v="4095"/>
    <x v="2"/>
    <s v="South Shawn"/>
    <s v="OffSup"/>
    <s v="Fstnrs"/>
    <n v="4038.73"/>
    <n v="2"/>
    <n v="2019.365"/>
    <x v="1"/>
    <x v="1"/>
    <x v="0"/>
  </r>
  <r>
    <s v="8c97cca0-b0c9-47ee-919a-d9938b2ed3da"/>
    <x v="359"/>
    <s v="7f48f100-7e3b-4fae-8d26-33b5c925f711"/>
    <s v="62818e62-d798-4722-8e32-6661ffc8c3ef"/>
    <d v="2024-08-07T00:00:00"/>
    <s v="Eco"/>
    <x v="5525"/>
    <x v="2"/>
    <s v="Smithmouth"/>
    <s v="Tech"/>
    <s v="Fstnrs"/>
    <n v="92.51"/>
    <n v="6"/>
    <n v="15.418333333333335"/>
    <x v="0"/>
    <x v="1"/>
    <x v="0"/>
  </r>
  <r>
    <s v="251629c3-e6ed-485b-8df9-6c7f78e3fdb0"/>
    <x v="1102"/>
    <s v="c5c77f82-1bde-47ed-baf0-52a5d22412c2"/>
    <s v="177ad5f2-ccee-4592-852a-bc5e072dd296"/>
    <d v="2020-06-06T00:00:00"/>
    <s v="Eco"/>
    <x v="5526"/>
    <x v="3"/>
    <s v="Lake Nathan"/>
    <s v="Furn"/>
    <s v="Bndrs"/>
    <n v="4394.99"/>
    <n v="5"/>
    <n v="878.99799999999993"/>
    <x v="2"/>
    <x v="3"/>
    <x v="0"/>
  </r>
  <r>
    <s v="a620f09d-0b80-467d-915a-e9742e214586"/>
    <x v="235"/>
    <s v="59d95fc6-821f-48e1-8b78-0396c3d6001f"/>
    <s v="62f03acf-0e61-45cd-ae94-3c85e1385fa2"/>
    <d v="2022-04-14T00:00:00"/>
    <s v="Exp"/>
    <x v="5527"/>
    <x v="1"/>
    <s v="Gregoryside"/>
    <s v="Tech"/>
    <s v="Phns"/>
    <n v="1769.75"/>
    <n v="6"/>
    <n v="294.95833333333331"/>
    <x v="0"/>
    <x v="4"/>
    <x v="1"/>
  </r>
  <r>
    <s v="952ab079-74fe-4c46-9961-7c03f0db6473"/>
    <x v="411"/>
    <s v="00273b95-66bd-45b7-8302-64a89c5e796d"/>
    <s v="5e9604fe-a0b1-4e55-9f7a-826a7ea38177"/>
    <d v="2022-04-08T00:00:00"/>
    <s v="Eco"/>
    <x v="5528"/>
    <x v="2"/>
    <s v="West Jennifer"/>
    <s v="Furn"/>
    <s v="Acc"/>
    <n v="2803"/>
    <n v="6"/>
    <n v="467.16666666666669"/>
    <x v="2"/>
    <x v="2"/>
    <x v="1"/>
  </r>
  <r>
    <s v="d537b1ea-6be6-43cb-b852-3e5da7d42fd6"/>
    <x v="1381"/>
    <s v="7c36ce91-0638-4082-bc7e-059c9382f7ae"/>
    <s v="f6fcc909-ed17-40aa-ae65-0e062891116d"/>
    <d v="2020-01-31T00:00:00"/>
    <s v="Exp"/>
    <x v="5529"/>
    <x v="2"/>
    <s v="Lake Heidimouth"/>
    <s v="Furn"/>
    <s v="Bndrs"/>
    <n v="4210.2"/>
    <n v="6"/>
    <n v="701.69999999999993"/>
    <x v="2"/>
    <x v="3"/>
    <x v="1"/>
  </r>
  <r>
    <s v="a472c466-6acc-4565-928f-06d326d9cb1d"/>
    <x v="1615"/>
    <s v="02a81f77-8c36-44bb-8a50-62c2a59b06eb"/>
    <s v="8a542557-fdc1-4286-8816-4dca77048483"/>
    <d v="2024-02-23T00:00:00"/>
    <s v="Exp"/>
    <x v="5530"/>
    <x v="0"/>
    <s v="New Daletown"/>
    <s v="Furn"/>
    <s v="Bndrs"/>
    <n v="1115.6099999999999"/>
    <n v="3"/>
    <n v="371.86999999999995"/>
    <x v="2"/>
    <x v="3"/>
    <x v="0"/>
  </r>
  <r>
    <s v="093d3146-77c0-4687-b3cf-baa27240b6aa"/>
    <x v="1499"/>
    <s v="b26ea086-709b-408b-bc1b-3eaa2797bfc0"/>
    <s v="0789e34d-7e80-44f4-a39e-2743403008fd"/>
    <d v="2021-11-04T00:00:00"/>
    <s v="Std"/>
    <x v="881"/>
    <x v="2"/>
    <s v="East Justinmouth"/>
    <s v="OffSup"/>
    <s v="Bkcs"/>
    <n v="162.57"/>
    <n v="7"/>
    <n v="23.224285714285713"/>
    <x v="1"/>
    <x v="0"/>
    <x v="0"/>
  </r>
  <r>
    <s v="002ba535-7f7d-478b-806a-a29ecc341123"/>
    <x v="80"/>
    <s v="f1a317a9-912b-403f-8bc2-68824d9420b3"/>
    <s v="ef005d87-8343-49c4-ae5b-cae73a1e5069"/>
    <d v="2024-09-24T00:00:00"/>
    <s v="Std"/>
    <x v="5531"/>
    <x v="2"/>
    <s v="South Joseland"/>
    <s v="Furn"/>
    <s v="Acc"/>
    <n v="3630.45"/>
    <n v="3"/>
    <n v="1210.1499999999999"/>
    <x v="2"/>
    <x v="2"/>
    <x v="0"/>
  </r>
  <r>
    <s v="2316ff46-1aac-4d46-b3b0-c26a2e57608b"/>
    <x v="538"/>
    <s v="587580cc-4564-41e1-9c39-bb0567ba11c4"/>
    <s v="f2680491-4359-4235-97b0-ea9f8b5cc836"/>
    <d v="2022-01-03T00:00:00"/>
    <s v="Std"/>
    <x v="5532"/>
    <x v="3"/>
    <s v="Courtneyside"/>
    <s v="OffSup"/>
    <s v="Phns"/>
    <n v="1486.03"/>
    <n v="8"/>
    <n v="185.75375"/>
    <x v="1"/>
    <x v="4"/>
    <x v="0"/>
  </r>
  <r>
    <s v="8d43d6da-5f23-4a41-aa55-6f883248067b"/>
    <x v="1287"/>
    <s v="556e1888-311d-46da-94d3-925693d67630"/>
    <s v="22dec1a7-75a8-4ae1-b2ec-4e2cda0f07fb"/>
    <d v="2023-12-31T00:00:00"/>
    <s v="Eco"/>
    <x v="5533"/>
    <x v="2"/>
    <s v="Walkerton"/>
    <s v="Tech"/>
    <s v="Bkcs"/>
    <n v="2385.19"/>
    <n v="3"/>
    <n v="795.06333333333339"/>
    <x v="0"/>
    <x v="0"/>
    <x v="0"/>
  </r>
  <r>
    <s v="cadf4e73-a0d5-4c20-a50a-6a53bc24c473"/>
    <x v="704"/>
    <s v="fb798e3a-8eb6-481c-8283-e456d9a09eda"/>
    <s v="0633db9c-7553-4dee-bc79-8df0d5f0286e"/>
    <d v="2022-08-21T00:00:00"/>
    <s v="Exp"/>
    <x v="5534"/>
    <x v="0"/>
    <s v="Laurahaven"/>
    <s v="OffSup"/>
    <s v="Bkcs"/>
    <n v="916.94"/>
    <n v="1"/>
    <n v="916.94"/>
    <x v="1"/>
    <x v="0"/>
    <x v="0"/>
  </r>
  <r>
    <s v="ec5667dd-bc55-415a-a43c-bc9676b82e57"/>
    <x v="675"/>
    <s v="53066673-d973-4a63-b310-714fbd43ae58"/>
    <s v="1b21d4b4-9ade-49f3-875b-0eff6db17e75"/>
    <d v="2022-10-19T00:00:00"/>
    <s v="Std"/>
    <x v="5535"/>
    <x v="0"/>
    <s v="Kimberlyville"/>
    <s v="Furn"/>
    <s v="Fstnrs"/>
    <n v="3371.8"/>
    <n v="6"/>
    <n v="561.9666666666667"/>
    <x v="2"/>
    <x v="1"/>
    <x v="1"/>
  </r>
  <r>
    <s v="c8ac027f-5418-4373-a697-e216a9ecfda7"/>
    <x v="490"/>
    <s v="3b9b4e18-1977-4f72-a0de-efceaee441c7"/>
    <s v="b03caeb1-dd0d-4d5f-8385-dc60c12f5a58"/>
    <d v="2020-02-18T00:00:00"/>
    <s v="Eco"/>
    <x v="5536"/>
    <x v="2"/>
    <s v="South Jenniferborough"/>
    <s v="Tech"/>
    <s v="Bndrs"/>
    <n v="3521.91"/>
    <n v="6"/>
    <n v="586.98500000000001"/>
    <x v="0"/>
    <x v="3"/>
    <x v="0"/>
  </r>
  <r>
    <s v="7e1d84c7-43ed-4cd1-b137-c1580ff5e55e"/>
    <x v="1197"/>
    <s v="110a904f-8d98-4f82-8a8d-cdcda26297e2"/>
    <s v="b4564b6d-cb7e-4372-a5ab-54f9498c0860"/>
    <d v="2023-04-27T00:00:00"/>
    <s v="Exp"/>
    <x v="5537"/>
    <x v="0"/>
    <s v="Phillipsmouth"/>
    <s v="Tech"/>
    <s v="Bndrs"/>
    <n v="3541.27"/>
    <n v="8"/>
    <n v="442.65875"/>
    <x v="0"/>
    <x v="3"/>
    <x v="1"/>
  </r>
  <r>
    <s v="a5414cc8-be1e-4d33-b570-626e45f15890"/>
    <x v="450"/>
    <s v="197145cd-9814-40b7-9f95-1719e9582c8d"/>
    <s v="48f78a49-f8be-4b84-8be1-25de1a1e055d"/>
    <d v="2020-04-07T00:00:00"/>
    <s v="Exp"/>
    <x v="4131"/>
    <x v="2"/>
    <s v="West Austin"/>
    <s v="Tech"/>
    <s v="Phns"/>
    <n v="1883.19"/>
    <n v="5"/>
    <n v="376.63800000000003"/>
    <x v="0"/>
    <x v="4"/>
    <x v="1"/>
  </r>
  <r>
    <s v="9fe33c3d-c430-40fd-8119-3302131fc7b2"/>
    <x v="417"/>
    <s v="74a94f46-e843-42ab-8c66-ad0b2ff778d4"/>
    <s v="8e6960c6-7cd9-4ecc-9ac2-6ad03edfd874"/>
    <d v="2021-10-31T00:00:00"/>
    <s v="Eco"/>
    <x v="5538"/>
    <x v="2"/>
    <s v="North Jamesville"/>
    <s v="Tech"/>
    <s v="Fstnrs"/>
    <n v="3888.77"/>
    <n v="7"/>
    <n v="555.53857142857146"/>
    <x v="0"/>
    <x v="1"/>
    <x v="1"/>
  </r>
  <r>
    <s v="f17cbd70-90fa-4dc4-a29f-4b0690bdf398"/>
    <x v="344"/>
    <s v="b095dec6-8294-48de-963e-32d70213d543"/>
    <s v="51bc05ff-c252-4c3a-8456-c05007457926"/>
    <d v="2023-06-08T00:00:00"/>
    <s v="Eco"/>
    <x v="5539"/>
    <x v="0"/>
    <s v="Fisherchester"/>
    <s v="OffSup"/>
    <s v="Fstnrs"/>
    <n v="3814.63"/>
    <n v="4"/>
    <n v="953.65750000000003"/>
    <x v="1"/>
    <x v="1"/>
    <x v="1"/>
  </r>
  <r>
    <s v="16649967-507d-4847-aad3-656be0110818"/>
    <x v="1655"/>
    <s v="74859236-db4b-4dfc-93fb-9ca5e324da9b"/>
    <s v="b2c11424-9e1a-44f7-82cd-9377512ac2ac"/>
    <d v="2023-02-09T00:00:00"/>
    <s v="Exp"/>
    <x v="5540"/>
    <x v="3"/>
    <s v="West Sara"/>
    <s v="Furn"/>
    <s v="Acc"/>
    <n v="2767.48"/>
    <n v="8"/>
    <n v="345.935"/>
    <x v="2"/>
    <x v="2"/>
    <x v="1"/>
  </r>
  <r>
    <s v="7655ecc9-3752-420f-9e49-9907bb216d7d"/>
    <x v="957"/>
    <s v="b99daeab-5bbd-4d14-beee-811d5fcd5d24"/>
    <s v="b7f195b6-ee52-4f7d-91fd-0d673d75b6db"/>
    <d v="2022-03-16T00:00:00"/>
    <s v="Std"/>
    <x v="5541"/>
    <x v="1"/>
    <s v="Adamport"/>
    <s v="Furn"/>
    <s v="Bndrs"/>
    <n v="2263.35"/>
    <n v="2"/>
    <n v="1131.675"/>
    <x v="2"/>
    <x v="3"/>
    <x v="1"/>
  </r>
  <r>
    <s v="8f6d5f4c-0d0c-47b2-a10c-58d8de474fc1"/>
    <x v="1348"/>
    <s v="ea690066-c22e-49a5-8da8-41780118cfd4"/>
    <s v="a6895205-0cde-4732-8d4f-bb0e2fbf1497"/>
    <d v="2019-10-26T00:00:00"/>
    <s v="Exp"/>
    <x v="5542"/>
    <x v="2"/>
    <s v="Murphychester"/>
    <s v="Tech"/>
    <s v="Fstnrs"/>
    <n v="2768.59"/>
    <n v="5"/>
    <n v="553.71800000000007"/>
    <x v="0"/>
    <x v="1"/>
    <x v="1"/>
  </r>
  <r>
    <s v="7c8e861d-d2fe-40dc-a49c-0248e69bc3a4"/>
    <x v="1749"/>
    <s v="92755eda-a99b-49d9-930b-24ae0592191d"/>
    <s v="8f55f7c8-cce9-48e9-859b-ed0ad3b7ef14"/>
    <d v="2020-07-03T00:00:00"/>
    <s v="Std"/>
    <x v="5543"/>
    <x v="1"/>
    <s v="West Joseburgh"/>
    <s v="OffSup"/>
    <s v="Bndrs"/>
    <n v="3240.15"/>
    <n v="6"/>
    <n v="540.02499999999998"/>
    <x v="1"/>
    <x v="3"/>
    <x v="0"/>
  </r>
  <r>
    <s v="36df1391-f696-4d4c-8ec3-13042f79ef4d"/>
    <x v="1351"/>
    <s v="8646b2d0-a930-4b1d-a1bf-57f887f72d10"/>
    <s v="d4e72ea8-1eb3-466b-a258-2c24599d6bcc"/>
    <d v="2020-07-16T00:00:00"/>
    <s v="Std"/>
    <x v="644"/>
    <x v="2"/>
    <s v="East Jessica"/>
    <s v="Tech"/>
    <s v="Acc"/>
    <n v="398.13"/>
    <n v="8"/>
    <n v="49.766249999999999"/>
    <x v="0"/>
    <x v="2"/>
    <x v="1"/>
  </r>
  <r>
    <s v="6df07ef7-aa03-43f9-8256-40578c183975"/>
    <x v="1182"/>
    <s v="6d538003-8caa-4561-ae39-fdab6e439089"/>
    <s v="62c87ff2-24f9-451f-80ba-8be1936e6d82"/>
    <d v="2024-06-07T00:00:00"/>
    <s v="Eco"/>
    <x v="5544"/>
    <x v="0"/>
    <s v="Joelview"/>
    <s v="OffSup"/>
    <s v="Bkcs"/>
    <n v="453.27"/>
    <n v="10"/>
    <n v="45.326999999999998"/>
    <x v="1"/>
    <x v="0"/>
    <x v="1"/>
  </r>
  <r>
    <s v="1cb416eb-8322-48e3-92bb-04f8c1ef8569"/>
    <x v="1258"/>
    <s v="4a75afa4-9f5b-4bb0-8729-b70e192a12ee"/>
    <s v="8690e9e7-bfd3-4a79-a86a-ca227bc361d3"/>
    <d v="2023-11-05T00:00:00"/>
    <s v="Eco"/>
    <x v="5545"/>
    <x v="2"/>
    <s v="Derekhaven"/>
    <s v="Tech"/>
    <s v="Acc"/>
    <n v="1736.18"/>
    <n v="4"/>
    <n v="434.04500000000002"/>
    <x v="0"/>
    <x v="2"/>
    <x v="1"/>
  </r>
  <r>
    <s v="ac532446-aa30-4890-b8b8-6e5e69b3578a"/>
    <x v="1000"/>
    <s v="c4896d17-639b-45d4-b34d-dc7ff22e8c1f"/>
    <s v="2a84b5ff-385a-4e34-82f6-6a1958a23d62"/>
    <d v="2022-03-05T00:00:00"/>
    <s v="Eco"/>
    <x v="5546"/>
    <x v="3"/>
    <s v="West Michaelville"/>
    <s v="OffSup"/>
    <s v="Fstnrs"/>
    <n v="1171.0899999999999"/>
    <n v="5"/>
    <n v="234.21799999999999"/>
    <x v="1"/>
    <x v="1"/>
    <x v="0"/>
  </r>
  <r>
    <s v="b0e53059-7241-4f71-b394-0beb1df88767"/>
    <x v="938"/>
    <s v="0833fe90-a3c9-4481-a8fe-274a0d3b13b2"/>
    <s v="96865ff3-bd34-44ab-a205-61a43cfece87"/>
    <d v="2021-11-04T00:00:00"/>
    <s v="Std"/>
    <x v="5547"/>
    <x v="2"/>
    <s v="Nicholasview"/>
    <s v="Tech"/>
    <s v="Phns"/>
    <n v="1986.42"/>
    <n v="7"/>
    <n v="283.77428571428572"/>
    <x v="0"/>
    <x v="4"/>
    <x v="1"/>
  </r>
  <r>
    <s v="d064bd7e-e218-40ac-b40e-210ae6ebb2b4"/>
    <x v="1329"/>
    <s v="7e931c57-2101-4df8-bfcc-36c02c8eb2f8"/>
    <s v="da11e7be-b74c-442c-bad5-4cbc725b71e6"/>
    <d v="2019-08-06T00:00:00"/>
    <s v="Std"/>
    <x v="5548"/>
    <x v="3"/>
    <s v="North Philip"/>
    <s v="OffSup"/>
    <s v="Bndrs"/>
    <n v="4638.51"/>
    <n v="2"/>
    <n v="2319.2550000000001"/>
    <x v="1"/>
    <x v="3"/>
    <x v="1"/>
  </r>
  <r>
    <s v="d9f6047c-9aee-4652-ad54-5aa48b4fa7e4"/>
    <x v="1457"/>
    <s v="89482503-70b2-42c7-bda2-c8bceb6e2358"/>
    <s v="25d9455d-f620-4414-bc3d-b273046f70ac"/>
    <d v="2024-04-29T00:00:00"/>
    <s v="Std"/>
    <x v="5549"/>
    <x v="0"/>
    <s v="New Janetmouth"/>
    <s v="OffSup"/>
    <s v="Fstnrs"/>
    <n v="4479.1099999999997"/>
    <n v="7"/>
    <n v="639.87285714285713"/>
    <x v="1"/>
    <x v="1"/>
    <x v="1"/>
  </r>
  <r>
    <s v="b3ec9305-1c98-4c00-863a-fc16251568d4"/>
    <x v="981"/>
    <s v="55425665-db1a-40dd-a381-ee6375ff3bd7"/>
    <s v="2207e67f-7039-4f50-91bc-aeb402cf5c2d"/>
    <d v="2022-12-27T00:00:00"/>
    <s v="Std"/>
    <x v="5550"/>
    <x v="0"/>
    <s v="East Daniel"/>
    <s v="OffSup"/>
    <s v="Bndrs"/>
    <n v="4314.78"/>
    <n v="2"/>
    <n v="2157.39"/>
    <x v="1"/>
    <x v="3"/>
    <x v="1"/>
  </r>
  <r>
    <s v="a2441340-51f1-4b33-8893-5e06b8bb5751"/>
    <x v="1558"/>
    <s v="9c7875e2-5a02-4646-b567-7dd6f628c45a"/>
    <s v="bb9169ac-5e17-4038-8ba4-bc4e36fb41e9"/>
    <d v="2022-01-17T00:00:00"/>
    <s v="Eco"/>
    <x v="5551"/>
    <x v="2"/>
    <s v="East Stephanieborough"/>
    <s v="Tech"/>
    <s v="Bndrs"/>
    <n v="3880.27"/>
    <n v="2"/>
    <n v="1940.135"/>
    <x v="0"/>
    <x v="3"/>
    <x v="0"/>
  </r>
  <r>
    <s v="7f2a2f4f-8722-41c1-a67b-2ecf6930870b"/>
    <x v="566"/>
    <s v="e71af52a-7a80-478f-9802-774335a68747"/>
    <s v="bc9c485c-0f8c-43ff-82f4-29fe32e740c6"/>
    <d v="2023-03-23T00:00:00"/>
    <s v="Eco"/>
    <x v="5552"/>
    <x v="1"/>
    <s v="North Kendrashire"/>
    <s v="Tech"/>
    <s v="Bkcs"/>
    <n v="1937.85"/>
    <n v="8"/>
    <n v="242.23124999999999"/>
    <x v="0"/>
    <x v="0"/>
    <x v="0"/>
  </r>
  <r>
    <s v="8bbb4fba-cd8b-45ef-95fd-5c651592f091"/>
    <x v="749"/>
    <s v="c5959d6c-59e2-4a95-b399-2588285a7f16"/>
    <s v="b1594061-29b1-4986-b8ee-2649c9622525"/>
    <d v="2022-02-22T00:00:00"/>
    <s v="Std"/>
    <x v="5553"/>
    <x v="3"/>
    <s v="Lake Brianton"/>
    <s v="Furn"/>
    <s v="Acc"/>
    <n v="3633.1"/>
    <n v="5"/>
    <n v="726.62"/>
    <x v="2"/>
    <x v="2"/>
    <x v="1"/>
  </r>
  <r>
    <s v="78e9a6c6-6f14-4a6a-881d-d077b09ed64b"/>
    <x v="1504"/>
    <s v="1a984945-53d7-4989-88d1-1c3c92c61d92"/>
    <s v="00ddb34c-1bdd-43fe-b012-abaf117446c4"/>
    <d v="2020-03-02T00:00:00"/>
    <s v="Eco"/>
    <x v="5554"/>
    <x v="1"/>
    <s v="Griffinfurt"/>
    <s v="OffSup"/>
    <s v="Phns"/>
    <n v="4722.21"/>
    <n v="2"/>
    <n v="2361.105"/>
    <x v="1"/>
    <x v="4"/>
    <x v="0"/>
  </r>
  <r>
    <s v="0e88a59f-a179-4124-9489-765ee01faa3a"/>
    <x v="484"/>
    <s v="8470d6df-d5a7-4c45-8418-3a9575dc3eda"/>
    <s v="16add7f8-b6f1-4627-b213-4c1dcb439cdd"/>
    <d v="2019-05-06T00:00:00"/>
    <s v="Eco"/>
    <x v="5555"/>
    <x v="2"/>
    <s v="West Brandonchester"/>
    <s v="OffSup"/>
    <s v="Phns"/>
    <n v="3788.99"/>
    <n v="3"/>
    <n v="1262.9966666666667"/>
    <x v="1"/>
    <x v="4"/>
    <x v="0"/>
  </r>
  <r>
    <s v="2cfb8063-a129-44e9-8cd5-5323fab21902"/>
    <x v="262"/>
    <s v="aebe2e31-b432-4972-b9eb-0ad00b1a7d1a"/>
    <s v="8a1032fd-f451-435c-a6db-8bdc4894908b"/>
    <d v="2020-06-16T00:00:00"/>
    <s v="Exp"/>
    <x v="5556"/>
    <x v="0"/>
    <s v="Cliffordbury"/>
    <s v="Tech"/>
    <s v="Bndrs"/>
    <n v="2719.79"/>
    <n v="9"/>
    <n v="302.19888888888886"/>
    <x v="0"/>
    <x v="3"/>
    <x v="0"/>
  </r>
  <r>
    <s v="70a173b3-e23a-4354-bad8-7007def5447d"/>
    <x v="1596"/>
    <s v="fa1683a9-1fb5-446b-b834-ac6fe208cc34"/>
    <s v="b0af2293-1272-4884-b1df-53244aae7bbf"/>
    <d v="2020-11-14T00:00:00"/>
    <s v="Eco"/>
    <x v="5557"/>
    <x v="3"/>
    <s v="Mooreville"/>
    <s v="OffSup"/>
    <s v="Bkcs"/>
    <n v="1156.2"/>
    <n v="3"/>
    <n v="385.40000000000003"/>
    <x v="1"/>
    <x v="0"/>
    <x v="1"/>
  </r>
  <r>
    <s v="fadfc75e-d8f3-4de4-ba75-91d6e9321d4b"/>
    <x v="1444"/>
    <s v="9a880cd9-455d-47b6-be2b-c6b6cf0f79af"/>
    <s v="eb095f80-1caf-40e1-89e7-a45a2599f878"/>
    <d v="2022-05-13T00:00:00"/>
    <s v="Std"/>
    <x v="5558"/>
    <x v="2"/>
    <s v="West Edwardbury"/>
    <s v="OffSup"/>
    <s v="Acc"/>
    <n v="4491.2299999999996"/>
    <n v="6"/>
    <n v="748.5383333333333"/>
    <x v="1"/>
    <x v="2"/>
    <x v="1"/>
  </r>
  <r>
    <s v="4fa83288-d0d9-4998-bdee-d5fe1f6c4a0c"/>
    <x v="1429"/>
    <s v="798fc96c-af32-4b8e-ba7d-0f77f98fea4b"/>
    <s v="54ce17b9-1c01-49c9-ace3-2274ab2c97ac"/>
    <d v="2021-08-27T00:00:00"/>
    <s v="Exp"/>
    <x v="5559"/>
    <x v="2"/>
    <s v="Rodriguezchester"/>
    <s v="Tech"/>
    <s v="Acc"/>
    <n v="759.96"/>
    <n v="7"/>
    <n v="108.56571428571429"/>
    <x v="0"/>
    <x v="2"/>
    <x v="1"/>
  </r>
  <r>
    <s v="fbb877bf-793a-4ea4-9093-276bab78b2d8"/>
    <x v="1748"/>
    <s v="54f21c10-7aa0-4d9a-b23b-34847fbd0738"/>
    <s v="f6606633-336e-4a8d-bd15-6a9bf2c3b7e5"/>
    <d v="2023-03-07T00:00:00"/>
    <s v="Exp"/>
    <x v="5560"/>
    <x v="1"/>
    <s v="East Monicaberg"/>
    <s v="OffSup"/>
    <s v="Bkcs"/>
    <n v="3438.07"/>
    <n v="10"/>
    <n v="343.80700000000002"/>
    <x v="1"/>
    <x v="0"/>
    <x v="0"/>
  </r>
  <r>
    <s v="bb49b826-1650-40cd-9b89-2584363702b8"/>
    <x v="1157"/>
    <s v="56df5c58-24d7-4304-845e-3138095e994c"/>
    <s v="59fa5965-cf38-4b0d-9704-ad9dc165d756"/>
    <d v="2023-09-25T00:00:00"/>
    <s v="Std"/>
    <x v="5561"/>
    <x v="3"/>
    <s v="Obrientown"/>
    <s v="OffSup"/>
    <s v="Fstnrs"/>
    <n v="3537.14"/>
    <n v="7"/>
    <n v="505.30571428571426"/>
    <x v="1"/>
    <x v="1"/>
    <x v="0"/>
  </r>
  <r>
    <s v="99622f45-f816-4e4c-a5b9-0a1a33343d41"/>
    <x v="1734"/>
    <s v="96b2badf-67cc-4b4c-a643-525a13d13732"/>
    <s v="740c6c16-1388-418a-ae6e-531f56917541"/>
    <d v="2022-05-30T00:00:00"/>
    <s v="Exp"/>
    <x v="5562"/>
    <x v="0"/>
    <s v="Simmonstown"/>
    <s v="OffSup"/>
    <s v="Bndrs"/>
    <n v="4420.2299999999996"/>
    <n v="5"/>
    <n v="884.04599999999994"/>
    <x v="1"/>
    <x v="3"/>
    <x v="1"/>
  </r>
  <r>
    <s v="1ea7bfc7-7f1e-4108-93a3-e38759b91cb6"/>
    <x v="791"/>
    <s v="97d41484-31eb-480a-812c-f917898c3665"/>
    <s v="69ef4e79-e68b-4ff3-915f-f094fdba8fe2"/>
    <d v="2021-11-20T00:00:00"/>
    <s v="Exp"/>
    <x v="5563"/>
    <x v="3"/>
    <s v="Stephanietown"/>
    <s v="OffSup"/>
    <s v="Phns"/>
    <n v="1795.93"/>
    <n v="4"/>
    <n v="448.98250000000002"/>
    <x v="1"/>
    <x v="4"/>
    <x v="0"/>
  </r>
  <r>
    <s v="e2d8a3eb-5376-4b74-be2a-35b56a4139dc"/>
    <x v="986"/>
    <s v="c34544f1-3805-4264-ae69-6b3d061e9df2"/>
    <s v="6991248d-bcec-4367-ae44-408680071003"/>
    <d v="2020-08-02T00:00:00"/>
    <s v="Std"/>
    <x v="5564"/>
    <x v="0"/>
    <s v="Reedview"/>
    <s v="Tech"/>
    <s v="Bndrs"/>
    <n v="2815.71"/>
    <n v="2"/>
    <n v="1407.855"/>
    <x v="0"/>
    <x v="3"/>
    <x v="0"/>
  </r>
  <r>
    <s v="3648172f-cd56-4b40-b145-3369b5c82c34"/>
    <x v="1750"/>
    <s v="ba02f1cb-0421-47e2-9294-192e6d94c0d2"/>
    <s v="36d76e8a-9c7a-408f-bea2-6b40b5bdf7c1"/>
    <d v="2023-11-11T00:00:00"/>
    <s v="Eco"/>
    <x v="5565"/>
    <x v="0"/>
    <s v="Lake Valeriefort"/>
    <s v="OffSup"/>
    <s v="Bndrs"/>
    <n v="4746.84"/>
    <n v="4"/>
    <n v="1186.71"/>
    <x v="1"/>
    <x v="3"/>
    <x v="0"/>
  </r>
  <r>
    <s v="105a5688-f5ca-49c8-8a4b-a579976e6acd"/>
    <x v="1583"/>
    <s v="f62dd244-bb29-4482-bb03-e8a8cb2faf14"/>
    <s v="7822585a-b381-4c64-90aa-e8ae581cfbf4"/>
    <d v="2021-10-04T00:00:00"/>
    <s v="Exp"/>
    <x v="5566"/>
    <x v="3"/>
    <s v="New Heatherburgh"/>
    <s v="OffSup"/>
    <s v="Fstnrs"/>
    <n v="4522.82"/>
    <n v="6"/>
    <n v="753.80333333333328"/>
    <x v="1"/>
    <x v="1"/>
    <x v="0"/>
  </r>
  <r>
    <s v="c5cbbe73-6e58-4fae-8607-c2b0caa76072"/>
    <x v="1751"/>
    <s v="d17cd5e8-c6cb-435e-aa47-a71b43426412"/>
    <s v="67cf412c-ae63-42a5-ae82-bc411384fdc2"/>
    <d v="2024-09-24T00:00:00"/>
    <s v="Eco"/>
    <x v="5567"/>
    <x v="0"/>
    <s v="East Amanda"/>
    <s v="Furn"/>
    <s v="Bndrs"/>
    <n v="1099.1300000000001"/>
    <n v="2"/>
    <n v="549.56500000000005"/>
    <x v="2"/>
    <x v="3"/>
    <x v="0"/>
  </r>
  <r>
    <s v="0caee360-7b07-42e3-9cb6-c9828507abea"/>
    <x v="1034"/>
    <s v="c1dd8357-b94e-46b7-8af9-0bf43ca0bd87"/>
    <s v="d8620ca6-8799-4b0c-a5fb-2f4353cc5a17"/>
    <d v="2023-05-29T00:00:00"/>
    <s v="Eco"/>
    <x v="5568"/>
    <x v="2"/>
    <s v="Edwardstad"/>
    <s v="OffSup"/>
    <s v="Bkcs"/>
    <n v="4712.92"/>
    <n v="1"/>
    <n v="4712.92"/>
    <x v="1"/>
    <x v="0"/>
    <x v="1"/>
  </r>
  <r>
    <s v="1c59b479-576f-4c6a-a915-5100cb177734"/>
    <x v="1054"/>
    <s v="b7b76ffe-623f-4156-97f3-8320104bed80"/>
    <s v="3dc96466-01a0-444f-90ef-d00d52d46a2b"/>
    <d v="2023-12-24T00:00:00"/>
    <s v="Eco"/>
    <x v="5569"/>
    <x v="1"/>
    <s v="Rodriguezborough"/>
    <s v="OffSup"/>
    <s v="Bkcs"/>
    <n v="2531.31"/>
    <n v="6"/>
    <n v="421.88499999999999"/>
    <x v="1"/>
    <x v="0"/>
    <x v="0"/>
  </r>
  <r>
    <s v="b09aabad-da26-4e87-bc3f-7ce7b5f867c7"/>
    <x v="1752"/>
    <s v="b33b3777-e937-4cf3-ae4a-80f331bc1073"/>
    <s v="6cf3fa86-9242-40e0-93ef-fd2acbf32b31"/>
    <d v="2022-04-09T00:00:00"/>
    <s v="Eco"/>
    <x v="44"/>
    <x v="3"/>
    <s v="Port Jamesland"/>
    <s v="Furn"/>
    <s v="Bkcs"/>
    <n v="1024.45"/>
    <n v="5"/>
    <n v="204.89000000000001"/>
    <x v="2"/>
    <x v="0"/>
    <x v="1"/>
  </r>
  <r>
    <s v="a0287e14-ba46-4803-ac00-c0d12baae324"/>
    <x v="1753"/>
    <s v="e5b9d034-6123-40fc-80d8-628c7855265b"/>
    <s v="d8fee490-a1f9-4260-9580-263ce25d3afe"/>
    <d v="2020-05-30T00:00:00"/>
    <s v="Eco"/>
    <x v="5570"/>
    <x v="2"/>
    <s v="Beardland"/>
    <s v="OffSup"/>
    <s v="Phns"/>
    <n v="1196.74"/>
    <n v="2"/>
    <n v="598.37"/>
    <x v="1"/>
    <x v="4"/>
    <x v="1"/>
  </r>
  <r>
    <s v="56012f2f-8406-49b6-b45c-c072f3565681"/>
    <x v="1231"/>
    <s v="0e0698bd-4fea-4d1a-8a90-d2068e92056c"/>
    <s v="c0e343b7-9de6-4783-8637-a6d1ef717514"/>
    <d v="2020-12-29T00:00:00"/>
    <s v="Eco"/>
    <x v="5571"/>
    <x v="0"/>
    <s v="Spencerberg"/>
    <s v="Furn"/>
    <s v="Fstnrs"/>
    <n v="2271.0100000000002"/>
    <n v="3"/>
    <n v="757.00333333333344"/>
    <x v="2"/>
    <x v="1"/>
    <x v="0"/>
  </r>
  <r>
    <s v="6a57f15e-00ac-460b-826c-6cf67e7070ba"/>
    <x v="1167"/>
    <s v="fe91a0f3-939f-4ea9-96d2-7129ce034707"/>
    <s v="6a3ad3f0-3c23-4178-9289-24185c89cbb3"/>
    <d v="2022-02-04T00:00:00"/>
    <s v="Eco"/>
    <x v="5572"/>
    <x v="3"/>
    <s v="Port Anna"/>
    <s v="Furn"/>
    <s v="Bkcs"/>
    <n v="3227.92"/>
    <n v="5"/>
    <n v="645.58400000000006"/>
    <x v="2"/>
    <x v="0"/>
    <x v="1"/>
  </r>
  <r>
    <s v="af154edd-281c-437c-9e24-c18d10edf047"/>
    <x v="1299"/>
    <s v="fb1374fc-c140-4780-be0c-9da7e6251385"/>
    <s v="833e9ba7-2cc5-43f4-8893-0db6d789b722"/>
    <d v="2020-03-08T00:00:00"/>
    <s v="Eco"/>
    <x v="5573"/>
    <x v="1"/>
    <s v="Johnsonborough"/>
    <s v="Tech"/>
    <s v="Phns"/>
    <n v="3477.36"/>
    <n v="8"/>
    <n v="434.67"/>
    <x v="0"/>
    <x v="4"/>
    <x v="0"/>
  </r>
  <r>
    <s v="c3f12fb0-399c-494c-b586-62bb6d636bd0"/>
    <x v="583"/>
    <s v="77aba52d-f3f3-422f-8b16-50d5e0a77040"/>
    <s v="814a1a6c-0f14-4d23-888d-858a36eef7d5"/>
    <d v="2022-02-16T00:00:00"/>
    <s v="Std"/>
    <x v="5574"/>
    <x v="1"/>
    <s v="West Thomas"/>
    <s v="Furn"/>
    <s v="Bndrs"/>
    <n v="255.06"/>
    <n v="2"/>
    <n v="127.53"/>
    <x v="2"/>
    <x v="3"/>
    <x v="0"/>
  </r>
  <r>
    <s v="190221d1-0e30-480b-8f7e-91d8bb238fd9"/>
    <x v="1142"/>
    <s v="9b192045-b38f-4f4a-b37b-1c1d380132af"/>
    <s v="7ce062a1-1de3-4749-aacb-bf6f2e02c906"/>
    <d v="2022-09-05T00:00:00"/>
    <s v="Exp"/>
    <x v="5575"/>
    <x v="0"/>
    <s v="North Donna"/>
    <s v="Tech"/>
    <s v="Acc"/>
    <n v="712.26"/>
    <n v="3"/>
    <n v="237.42"/>
    <x v="0"/>
    <x v="2"/>
    <x v="0"/>
  </r>
  <r>
    <s v="2b395fbc-55fe-4894-9436-db0ee590dc96"/>
    <x v="944"/>
    <s v="fd639af6-2bba-430b-a910-d8ae3133621a"/>
    <s v="bfeda215-0b94-4aab-a6b0-a2eb5699196b"/>
    <d v="2020-03-20T00:00:00"/>
    <s v="Eco"/>
    <x v="5576"/>
    <x v="0"/>
    <s v="South Lawrencefort"/>
    <s v="OffSup"/>
    <s v="Acc"/>
    <n v="2623.35"/>
    <n v="9"/>
    <n v="291.48333333333335"/>
    <x v="1"/>
    <x v="2"/>
    <x v="1"/>
  </r>
  <r>
    <s v="c9c1a5c5-9ef5-460f-8d78-d83f96b4d238"/>
    <x v="1722"/>
    <s v="2e0c71a0-9cb0-4a8a-8532-a687786e4079"/>
    <s v="25102a3c-a736-479c-b4d9-0e20a889a75c"/>
    <d v="2023-07-17T00:00:00"/>
    <s v="Exp"/>
    <x v="5577"/>
    <x v="1"/>
    <s v="Lake Richardhaven"/>
    <s v="Furn"/>
    <s v="Fstnrs"/>
    <n v="4531.03"/>
    <n v="8"/>
    <n v="566.37874999999997"/>
    <x v="2"/>
    <x v="1"/>
    <x v="1"/>
  </r>
  <r>
    <s v="94f864f6-d7b8-4659-92aa-b7ad637a6f2c"/>
    <x v="1376"/>
    <s v="1bf671c9-1445-4ed5-8ed7-b45410535477"/>
    <s v="3460ea44-37ec-467c-b967-b7a1f8c42ade"/>
    <d v="2023-12-21T00:00:00"/>
    <s v="Std"/>
    <x v="5578"/>
    <x v="2"/>
    <s v="West Robertside"/>
    <s v="Tech"/>
    <s v="Acc"/>
    <n v="2969.13"/>
    <n v="3"/>
    <n v="989.71"/>
    <x v="0"/>
    <x v="2"/>
    <x v="1"/>
  </r>
  <r>
    <s v="187ee689-0c58-4ebe-a597-1d5e6d92512c"/>
    <x v="1617"/>
    <s v="a0af3eef-edfb-426a-ae86-4fc9178be5f3"/>
    <s v="be590906-c4be-4bbc-b82f-7d0b83064fc2"/>
    <d v="2020-09-06T00:00:00"/>
    <s v="Std"/>
    <x v="5579"/>
    <x v="0"/>
    <s v="Sabrinaland"/>
    <s v="OffSup"/>
    <s v="Phns"/>
    <n v="4287.1499999999996"/>
    <n v="7"/>
    <n v="612.44999999999993"/>
    <x v="1"/>
    <x v="4"/>
    <x v="0"/>
  </r>
  <r>
    <s v="f425c24b-2cb3-4219-8ada-95e2992b1ec8"/>
    <x v="738"/>
    <s v="9d2cb7db-69c2-453c-8599-0a46736c72ea"/>
    <s v="f20cb6cb-7353-43c2-a6eb-29243f85acaf"/>
    <d v="2023-08-16T00:00:00"/>
    <s v="Std"/>
    <x v="5580"/>
    <x v="3"/>
    <s v="West Ryanmouth"/>
    <s v="OffSup"/>
    <s v="Fstnrs"/>
    <n v="1933.4"/>
    <n v="10"/>
    <n v="193.34"/>
    <x v="1"/>
    <x v="1"/>
    <x v="0"/>
  </r>
  <r>
    <s v="dc850667-0827-4b6d-9d37-d811f6abaf2c"/>
    <x v="1134"/>
    <s v="c0af1a57-8f9b-4577-b14c-15ecd6749197"/>
    <s v="3fd3f6fa-3c4a-43b8-8dbb-8880dfcdcb6b"/>
    <d v="2020-03-14T00:00:00"/>
    <s v="Std"/>
    <x v="5581"/>
    <x v="2"/>
    <s v="Ortegaborough"/>
    <s v="Tech"/>
    <s v="Acc"/>
    <n v="4366.3100000000004"/>
    <n v="6"/>
    <n v="727.71833333333336"/>
    <x v="0"/>
    <x v="2"/>
    <x v="0"/>
  </r>
  <r>
    <s v="b0290abe-290c-42da-8ab2-e14cf94c6e5c"/>
    <x v="960"/>
    <s v="cc1ba969-990d-4b07-a7c9-b2bc75dd9565"/>
    <s v="9f00dde9-a4cb-45a3-a64c-e9e95ed1a212"/>
    <d v="2021-10-25T00:00:00"/>
    <s v="Exp"/>
    <x v="5582"/>
    <x v="1"/>
    <s v="Martinmouth"/>
    <s v="Tech"/>
    <s v="Acc"/>
    <n v="308.44"/>
    <n v="1"/>
    <n v="308.44"/>
    <x v="0"/>
    <x v="2"/>
    <x v="1"/>
  </r>
  <r>
    <s v="0bb6a5ff-8e49-454b-ace3-931f285db54b"/>
    <x v="1392"/>
    <s v="e7ad7e53-7b85-4266-bf1a-f08f1a35d824"/>
    <s v="1c536177-25d2-4241-8879-e6fd527f89d3"/>
    <d v="2020-04-17T00:00:00"/>
    <s v="Std"/>
    <x v="5583"/>
    <x v="2"/>
    <s v="New Jason"/>
    <s v="OffSup"/>
    <s v="Fstnrs"/>
    <n v="3715.34"/>
    <n v="9"/>
    <n v="412.81555555555559"/>
    <x v="1"/>
    <x v="1"/>
    <x v="0"/>
  </r>
  <r>
    <s v="21c1053a-5fb9-4064-bd1e-ac10c381b43d"/>
    <x v="1175"/>
    <s v="f922b1fe-5bfe-470b-9037-d46c9e4719cf"/>
    <s v="d6f1f760-2c33-45d0-ba7e-ff5eb820e594"/>
    <d v="2021-06-23T00:00:00"/>
    <s v="Std"/>
    <x v="5584"/>
    <x v="1"/>
    <s v="Michaelview"/>
    <s v="Furn"/>
    <s v="Acc"/>
    <n v="454.15"/>
    <n v="1"/>
    <n v="454.15"/>
    <x v="2"/>
    <x v="2"/>
    <x v="1"/>
  </r>
  <r>
    <s v="19103548-07a7-43ba-8aa6-71a521dd94df"/>
    <x v="1390"/>
    <s v="73cbdc81-171f-4a4c-83e8-b6e78195f115"/>
    <s v="409c69cb-f6b3-41a7-b21c-61dbefb83421"/>
    <d v="2023-08-07T00:00:00"/>
    <s v="Eco"/>
    <x v="5585"/>
    <x v="1"/>
    <s v="Lake Alexandrashire"/>
    <s v="Furn"/>
    <s v="Fstnrs"/>
    <n v="4094.86"/>
    <n v="9"/>
    <n v="454.98444444444448"/>
    <x v="2"/>
    <x v="1"/>
    <x v="0"/>
  </r>
  <r>
    <s v="f18a6ccf-fc44-443f-9391-d70466258478"/>
    <x v="1634"/>
    <s v="9b9de9fa-2e5d-4b96-b994-149bfe7ea08c"/>
    <s v="332c87aa-f535-4d3a-8a31-ce92f0bb55cd"/>
    <d v="2020-03-06T00:00:00"/>
    <s v="Exp"/>
    <x v="5586"/>
    <x v="2"/>
    <s v="Tiffanyborough"/>
    <s v="Furn"/>
    <s v="Fstnrs"/>
    <n v="1028.6099999999999"/>
    <n v="1"/>
    <n v="1028.6099999999999"/>
    <x v="2"/>
    <x v="1"/>
    <x v="0"/>
  </r>
  <r>
    <s v="260e9365-4563-404d-984d-40a6a686f36e"/>
    <x v="137"/>
    <s v="503edadf-b367-41c7-bb1f-872b16d8b8e1"/>
    <s v="f65f290c-fd4b-48cd-8d97-89b7a80389df"/>
    <d v="2023-02-16T00:00:00"/>
    <s v="Std"/>
    <x v="1868"/>
    <x v="0"/>
    <s v="Paulborough"/>
    <s v="Furn"/>
    <s v="Phns"/>
    <n v="860.22"/>
    <n v="1"/>
    <n v="860.22"/>
    <x v="2"/>
    <x v="4"/>
    <x v="1"/>
  </r>
  <r>
    <s v="7a4e3a8b-7f34-4e2b-b0ea-a4d3d3c7835d"/>
    <x v="1581"/>
    <s v="1339bc52-5343-4eb6-b85a-2393e442fc1e"/>
    <s v="c6f90ea2-df4a-416c-990e-44cfb370ff7f"/>
    <d v="2024-05-28T00:00:00"/>
    <s v="Std"/>
    <x v="5587"/>
    <x v="1"/>
    <s v="North Christina"/>
    <s v="Furn"/>
    <s v="Bndrs"/>
    <n v="1124.27"/>
    <n v="4"/>
    <n v="281.0675"/>
    <x v="2"/>
    <x v="3"/>
    <x v="1"/>
  </r>
  <r>
    <s v="e5b9c75b-323c-4663-a40a-a99e3c35f15c"/>
    <x v="298"/>
    <s v="f12d1776-5036-46c4-89f6-c45460dc38cc"/>
    <s v="a32497a3-9dae-427c-8021-7221572d36b4"/>
    <d v="2020-06-07T00:00:00"/>
    <s v="Eco"/>
    <x v="5588"/>
    <x v="2"/>
    <s v="West Donaldberg"/>
    <s v="OffSup"/>
    <s v="Fstnrs"/>
    <n v="1196.32"/>
    <n v="1"/>
    <n v="1196.32"/>
    <x v="1"/>
    <x v="1"/>
    <x v="1"/>
  </r>
  <r>
    <s v="f99b2c02-47c2-4b0a-bc78-35c4f387e85e"/>
    <x v="713"/>
    <s v="2ddee61f-8f01-49a4-9805-de2433a6f66c"/>
    <s v="84d4e53d-81f9-4c0e-9fbe-1a1040929442"/>
    <d v="2019-11-30T00:00:00"/>
    <s v="Std"/>
    <x v="5589"/>
    <x v="2"/>
    <s v="Anthonytown"/>
    <s v="Furn"/>
    <s v="Phns"/>
    <n v="3887.88"/>
    <n v="2"/>
    <n v="1943.94"/>
    <x v="2"/>
    <x v="4"/>
    <x v="0"/>
  </r>
  <r>
    <s v="de780778-33d5-468a-9bb7-42efb434bf75"/>
    <x v="1190"/>
    <s v="37ee0ec4-d003-4a1c-822b-407bcd683ac6"/>
    <s v="c3a853bd-9ea8-474e-94ff-c679fb0e8a89"/>
    <d v="2019-08-09T00:00:00"/>
    <s v="Std"/>
    <x v="5590"/>
    <x v="1"/>
    <s v="South Traci"/>
    <s v="OffSup"/>
    <s v="Acc"/>
    <n v="561"/>
    <n v="2"/>
    <n v="280.5"/>
    <x v="1"/>
    <x v="2"/>
    <x v="0"/>
  </r>
  <r>
    <s v="a1ca88a8-b08a-4112-b103-5a9299a53742"/>
    <x v="970"/>
    <s v="cad67c8c-49fc-45fc-ba75-7277f35633ef"/>
    <s v="7d17c11f-1877-46d0-b495-77a672e18a6c"/>
    <d v="2024-04-23T00:00:00"/>
    <s v="Eco"/>
    <x v="5591"/>
    <x v="1"/>
    <s v="Reedfurt"/>
    <s v="OffSup"/>
    <s v="Bkcs"/>
    <n v="3690.17"/>
    <n v="9"/>
    <n v="410.01888888888891"/>
    <x v="1"/>
    <x v="0"/>
    <x v="1"/>
  </r>
  <r>
    <s v="a06e850c-1659-4129-a255-323962f2b55d"/>
    <x v="1600"/>
    <s v="fb71aacf-e187-4b54-93cb-7651a2c15a65"/>
    <s v="b33e3f0f-110e-4c7b-b2b4-818f76c90f5d"/>
    <d v="2023-01-25T00:00:00"/>
    <s v="Exp"/>
    <x v="5233"/>
    <x v="1"/>
    <s v="East Bonnieport"/>
    <s v="Tech"/>
    <s v="Phns"/>
    <n v="547.96"/>
    <n v="1"/>
    <n v="547.96"/>
    <x v="0"/>
    <x v="4"/>
    <x v="1"/>
  </r>
  <r>
    <s v="02436b2d-7684-4e56-8401-05b5296eb81a"/>
    <x v="1433"/>
    <s v="025fd6d0-a488-46fc-86d3-4e15a5285609"/>
    <s v="91eb78c8-0202-4644-a8e2-063616200bdf"/>
    <d v="2022-11-30T00:00:00"/>
    <s v="Exp"/>
    <x v="5592"/>
    <x v="0"/>
    <s v="Freemanberg"/>
    <s v="OffSup"/>
    <s v="Phns"/>
    <n v="1918.27"/>
    <n v="10"/>
    <n v="191.827"/>
    <x v="1"/>
    <x v="4"/>
    <x v="1"/>
  </r>
  <r>
    <s v="d2ac363d-871b-4d50-ae05-cf09fd7bdf4f"/>
    <x v="527"/>
    <s v="3b9028ca-9e84-40dc-b27b-e3e701558eb8"/>
    <s v="c44b7a83-786a-45cb-b3cb-4f0b715999e5"/>
    <d v="2023-03-09T00:00:00"/>
    <s v="Std"/>
    <x v="5593"/>
    <x v="3"/>
    <s v="Jamieside"/>
    <s v="Tech"/>
    <s v="Bndrs"/>
    <n v="3423.45"/>
    <n v="5"/>
    <n v="684.68999999999994"/>
    <x v="0"/>
    <x v="3"/>
    <x v="0"/>
  </r>
  <r>
    <s v="26a4018f-918b-445e-b7ef-e53d94b8bd39"/>
    <x v="648"/>
    <s v="1910ba92-dcaa-4bfa-a380-0e2abab24678"/>
    <s v="b52084b8-4fe9-486f-b388-e62132a63792"/>
    <d v="2022-08-06T00:00:00"/>
    <s v="Std"/>
    <x v="5013"/>
    <x v="3"/>
    <s v="West Roger"/>
    <s v="Tech"/>
    <s v="Phns"/>
    <n v="4104.21"/>
    <n v="6"/>
    <n v="684.03499999999997"/>
    <x v="0"/>
    <x v="4"/>
    <x v="0"/>
  </r>
  <r>
    <s v="17f122a0-25aa-4439-a45e-64ea3c854a01"/>
    <x v="832"/>
    <s v="4b301aa3-7a83-42d6-8a61-455f6ea81ba9"/>
    <s v="29e26e4d-ce65-4310-8374-de1806fe55f4"/>
    <d v="2019-06-18T00:00:00"/>
    <s v="Exp"/>
    <x v="5594"/>
    <x v="2"/>
    <s v="Danielland"/>
    <s v="Furn"/>
    <s v="Bkcs"/>
    <n v="4954.58"/>
    <n v="4"/>
    <n v="1238.645"/>
    <x v="2"/>
    <x v="0"/>
    <x v="0"/>
  </r>
  <r>
    <s v="178affae-8309-4f2a-8f55-8a5b99d7cd8a"/>
    <x v="536"/>
    <s v="2f20ed51-d2d7-4258-a7e3-c16c92eeae42"/>
    <s v="ca0fb256-98b8-4596-916a-1469bd065c61"/>
    <d v="2024-01-06T00:00:00"/>
    <s v="Exp"/>
    <x v="5595"/>
    <x v="2"/>
    <s v="East Megan"/>
    <s v="Furn"/>
    <s v="Phns"/>
    <n v="3872.37"/>
    <n v="10"/>
    <n v="387.23699999999997"/>
    <x v="2"/>
    <x v="4"/>
    <x v="0"/>
  </r>
  <r>
    <s v="3d8915b9-1db3-451a-9da1-9d0b9c3e9f60"/>
    <x v="1498"/>
    <s v="c208e677-0c59-408d-804e-54055b3a25f0"/>
    <s v="695e3e0f-11d7-46f4-b2a3-f224ba8cb537"/>
    <d v="2024-03-03T00:00:00"/>
    <s v="Exp"/>
    <x v="5596"/>
    <x v="3"/>
    <s v="Rodriguezshire"/>
    <s v="OffSup"/>
    <s v="Bkcs"/>
    <n v="3237.61"/>
    <n v="10"/>
    <n v="323.76100000000002"/>
    <x v="1"/>
    <x v="0"/>
    <x v="1"/>
  </r>
  <r>
    <s v="a99a9abd-44f2-450d-83a3-bbd956ce8a9c"/>
    <x v="224"/>
    <s v="f3282c3d-8ad0-487e-9a4b-ecce89649af8"/>
    <s v="fce40422-3467-4051-9e79-b4e6bc8ab8ff"/>
    <d v="2021-06-08T00:00:00"/>
    <s v="Eco"/>
    <x v="5597"/>
    <x v="0"/>
    <s v="Jonesbury"/>
    <s v="Tech"/>
    <s v="Acc"/>
    <n v="4419.49"/>
    <n v="6"/>
    <n v="736.58166666666659"/>
    <x v="0"/>
    <x v="2"/>
    <x v="0"/>
  </r>
  <r>
    <s v="228c2227-6e6f-4729-b50f-195c36f168d9"/>
    <x v="1413"/>
    <s v="6f1ddbe7-b938-4073-a570-8ee2f0dfb52e"/>
    <s v="33a64580-423d-4e24-95bf-e3022c055087"/>
    <d v="2024-01-18T00:00:00"/>
    <s v="Std"/>
    <x v="5598"/>
    <x v="2"/>
    <s v="North Patriciaberg"/>
    <s v="Furn"/>
    <s v="Bkcs"/>
    <n v="4172.71"/>
    <n v="2"/>
    <n v="2086.355"/>
    <x v="2"/>
    <x v="0"/>
    <x v="1"/>
  </r>
  <r>
    <s v="839b9782-97fb-44f1-acd5-8f0b6235ddee"/>
    <x v="1403"/>
    <s v="d9c75dfc-0077-4a0f-9864-4412cfc53328"/>
    <s v="d85b7c0d-2493-4f7e-b5b2-156f5b25b9d0"/>
    <d v="2020-03-02T00:00:00"/>
    <s v="Std"/>
    <x v="5599"/>
    <x v="1"/>
    <s v="Johnsonstad"/>
    <s v="OffSup"/>
    <s v="Fstnrs"/>
    <n v="1505.02"/>
    <n v="6"/>
    <n v="250.83666666666667"/>
    <x v="1"/>
    <x v="1"/>
    <x v="0"/>
  </r>
  <r>
    <s v="3ac68b20-981a-42e0-a758-3bf6373f9bf7"/>
    <x v="1375"/>
    <s v="8e3a377a-e6aa-48df-9da3-88175b7bcd15"/>
    <s v="7a23d15a-bdc5-4f03-9ec2-c5922aa4886e"/>
    <d v="2022-11-30T00:00:00"/>
    <s v="Eco"/>
    <x v="5600"/>
    <x v="3"/>
    <s v="Johnborough"/>
    <s v="Tech"/>
    <s v="Fstnrs"/>
    <n v="2966.65"/>
    <n v="6"/>
    <n v="494.44166666666666"/>
    <x v="0"/>
    <x v="1"/>
    <x v="1"/>
  </r>
  <r>
    <s v="4cfff3ff-06db-4ea3-a2ec-f0a87bc08a95"/>
    <x v="1638"/>
    <s v="3683519f-e475-4c58-8df8-e4af181a795e"/>
    <s v="6f6f0837-3a28-473d-ab62-3c4b9b8160d3"/>
    <d v="2021-04-08T00:00:00"/>
    <s v="Exp"/>
    <x v="5601"/>
    <x v="3"/>
    <s v="North Robinmouth"/>
    <s v="OffSup"/>
    <s v="Fstnrs"/>
    <n v="3139.66"/>
    <n v="10"/>
    <n v="313.96600000000001"/>
    <x v="1"/>
    <x v="1"/>
    <x v="0"/>
  </r>
  <r>
    <s v="d1d5d139-8022-4296-96a5-67d30cb3268c"/>
    <x v="424"/>
    <s v="63988e13-d611-43c4-aed2-c004436b13a3"/>
    <s v="35fa3c6a-d4d3-42ce-88eb-b24bdaa935ea"/>
    <d v="2021-03-21T00:00:00"/>
    <s v="Exp"/>
    <x v="5602"/>
    <x v="2"/>
    <s v="East Jeffreytown"/>
    <s v="Tech"/>
    <s v="Phns"/>
    <n v="2540.86"/>
    <n v="3"/>
    <n v="846.95333333333338"/>
    <x v="0"/>
    <x v="4"/>
    <x v="1"/>
  </r>
  <r>
    <s v="62ed9fa1-13cd-4f42-a766-1ccc66ca0b8f"/>
    <x v="1739"/>
    <s v="a4e8cd29-0910-423b-a30b-0739aab74b30"/>
    <s v="9a9adc11-7b47-4ed7-9543-270c0b4673cb"/>
    <d v="2024-02-20T00:00:00"/>
    <s v="Std"/>
    <x v="5603"/>
    <x v="0"/>
    <s v="New Joycehaven"/>
    <s v="Furn"/>
    <s v="Bkcs"/>
    <n v="4518.01"/>
    <n v="2"/>
    <n v="2259.0050000000001"/>
    <x v="2"/>
    <x v="0"/>
    <x v="0"/>
  </r>
  <r>
    <s v="d3bd48bb-73bc-4f9f-b37f-3a229a19631e"/>
    <x v="1032"/>
    <s v="c44799ed-cb70-4e85-8b82-10232b84b7a5"/>
    <s v="46aca18b-e820-45f6-a258-2c2a7deebf2c"/>
    <d v="2023-02-05T00:00:00"/>
    <s v="Eco"/>
    <x v="5604"/>
    <x v="0"/>
    <s v="South Kennethton"/>
    <s v="Tech"/>
    <s v="Bndrs"/>
    <n v="1721.41"/>
    <n v="4"/>
    <n v="430.35250000000002"/>
    <x v="0"/>
    <x v="3"/>
    <x v="0"/>
  </r>
  <r>
    <s v="9a61ec58-1745-4342-ae59-86fa3403fc87"/>
    <x v="515"/>
    <s v="35ce8752-b140-4b8d-a7a2-f8d4743a4027"/>
    <s v="e74ba8b1-2f67-4ff8-b7c5-81ab5be34152"/>
    <d v="2021-06-15T00:00:00"/>
    <s v="Eco"/>
    <x v="5605"/>
    <x v="0"/>
    <s v="Michelleshire"/>
    <s v="OffSup"/>
    <s v="Fstnrs"/>
    <n v="4827.71"/>
    <n v="10"/>
    <n v="482.77100000000002"/>
    <x v="1"/>
    <x v="1"/>
    <x v="0"/>
  </r>
  <r>
    <s v="33b6ab22-3aa4-4978-ae49-d610d06d6092"/>
    <x v="823"/>
    <s v="b7c713d9-73e6-4b51-86a5-0030ad06764b"/>
    <s v="aa8bb07c-2755-4228-af9d-8fcc886a794c"/>
    <d v="2022-08-03T00:00:00"/>
    <s v="Std"/>
    <x v="5606"/>
    <x v="1"/>
    <s v="Port Betty"/>
    <s v="OffSup"/>
    <s v="Phns"/>
    <n v="4457.16"/>
    <n v="7"/>
    <n v="636.73714285714289"/>
    <x v="1"/>
    <x v="4"/>
    <x v="1"/>
  </r>
  <r>
    <s v="0522a522-ff7d-4be1-8792-952ed4f7f77e"/>
    <x v="1592"/>
    <s v="1ae10901-709a-43c5-bfb8-a5e28db20fc0"/>
    <s v="ab0b02dc-49c6-43ad-b6ee-389e81287fd3"/>
    <d v="2020-04-05T00:00:00"/>
    <s v="Std"/>
    <x v="1975"/>
    <x v="1"/>
    <s v="West Cherylhaven"/>
    <s v="Furn"/>
    <s v="Bndrs"/>
    <n v="327.38"/>
    <n v="9"/>
    <n v="36.375555555555557"/>
    <x v="2"/>
    <x v="3"/>
    <x v="0"/>
  </r>
  <r>
    <s v="2c8a6c06-9b3b-40b1-ab8a-6eb377cfe8b7"/>
    <x v="1754"/>
    <s v="1cc7d3da-0e44-4084-a4f0-4f8f9e6147be"/>
    <s v="6ff7809c-d95e-4c96-9839-f8e5b97c6428"/>
    <d v="2024-09-09T00:00:00"/>
    <s v="Std"/>
    <x v="5607"/>
    <x v="0"/>
    <s v="Brownchester"/>
    <s v="OffSup"/>
    <s v="Acc"/>
    <n v="3881.24"/>
    <n v="5"/>
    <n v="776.24799999999993"/>
    <x v="1"/>
    <x v="2"/>
    <x v="1"/>
  </r>
  <r>
    <s v="93180b4c-25f3-4864-857d-577bb52fee01"/>
    <x v="39"/>
    <s v="54163ae2-1f16-4270-adfe-c4df4f4cffa9"/>
    <s v="d4855b1e-5830-45f6-b6c1-6e5df9efbfbf"/>
    <d v="2022-09-29T00:00:00"/>
    <s v="Std"/>
    <x v="5608"/>
    <x v="1"/>
    <s v="Rodriguezfort"/>
    <s v="Furn"/>
    <s v="Bkcs"/>
    <n v="4697.3500000000004"/>
    <n v="4"/>
    <n v="1174.3375000000001"/>
    <x v="2"/>
    <x v="0"/>
    <x v="1"/>
  </r>
  <r>
    <s v="6c68384c-bdd7-42ba-9ff1-68e316a0eb9b"/>
    <x v="1557"/>
    <s v="2e760d05-d9aa-4500-8ed4-e6bba793e83c"/>
    <s v="1b055940-8a80-4f82-92b6-476b92061f2a"/>
    <d v="2020-11-18T00:00:00"/>
    <s v="Std"/>
    <x v="5609"/>
    <x v="2"/>
    <s v="West Lisaborough"/>
    <s v="Furn"/>
    <s v="Fstnrs"/>
    <n v="1851.28"/>
    <n v="5"/>
    <n v="370.25599999999997"/>
    <x v="2"/>
    <x v="1"/>
    <x v="0"/>
  </r>
  <r>
    <s v="0e9dcb41-a4a7-4ce8-88ec-790c02fefa60"/>
    <x v="927"/>
    <s v="713e52af-cc24-4147-9ec0-c956a0b933cc"/>
    <s v="ab7aa245-8908-4dbd-bf1b-78a8e1221cf1"/>
    <d v="2019-11-26T00:00:00"/>
    <s v="Std"/>
    <x v="5610"/>
    <x v="0"/>
    <s v="Huangberg"/>
    <s v="Furn"/>
    <s v="Fstnrs"/>
    <n v="574.54"/>
    <n v="8"/>
    <n v="71.817499999999995"/>
    <x v="2"/>
    <x v="1"/>
    <x v="1"/>
  </r>
  <r>
    <s v="b50e9fb0-94ee-46b0-a091-f64acb5040a4"/>
    <x v="557"/>
    <s v="167f445f-8a85-4e8c-b00f-09025318c25d"/>
    <s v="a3c0ad48-5c77-4825-a7cb-9e3b43a27f06"/>
    <d v="2019-11-20T00:00:00"/>
    <s v="Exp"/>
    <x v="5611"/>
    <x v="0"/>
    <s v="Kariborough"/>
    <s v="Furn"/>
    <s v="Bkcs"/>
    <n v="3917.4"/>
    <n v="6"/>
    <n v="652.9"/>
    <x v="2"/>
    <x v="0"/>
    <x v="0"/>
  </r>
  <r>
    <s v="1dd87f27-3e64-47b9-a553-be1d351b7d69"/>
    <x v="825"/>
    <s v="10170aa8-6200-4230-ab93-dafff6bdeb35"/>
    <s v="ac00f9d5-539f-46fd-b8ec-367728e55c63"/>
    <d v="2022-10-09T00:00:00"/>
    <s v="Std"/>
    <x v="5612"/>
    <x v="2"/>
    <s v="Samanthafurt"/>
    <s v="OffSup"/>
    <s v="Acc"/>
    <n v="3395.64"/>
    <n v="3"/>
    <n v="1131.8799999999999"/>
    <x v="1"/>
    <x v="2"/>
    <x v="0"/>
  </r>
  <r>
    <s v="3a90e29b-2ec3-4e18-b473-0ce5edce78c3"/>
    <x v="1591"/>
    <s v="7e7cac42-2163-49b2-b56c-964789eb1b94"/>
    <s v="3d3583d0-831e-46b7-996c-c9f372a07b34"/>
    <d v="2021-09-18T00:00:00"/>
    <s v="Exp"/>
    <x v="5613"/>
    <x v="2"/>
    <s v="North Howard"/>
    <s v="Tech"/>
    <s v="Acc"/>
    <n v="3091.24"/>
    <n v="5"/>
    <n v="618.24799999999993"/>
    <x v="0"/>
    <x v="2"/>
    <x v="1"/>
  </r>
  <r>
    <s v="5bd69546-3c19-4751-96d3-326c7388d98c"/>
    <x v="1594"/>
    <s v="bb8e0fbe-d81b-4826-85b6-18549239dd0b"/>
    <s v="b6a9b194-65c8-434f-81b6-9486cf4f42fa"/>
    <d v="2022-01-09T00:00:00"/>
    <s v="Eco"/>
    <x v="5614"/>
    <x v="2"/>
    <s v="Johnsontown"/>
    <s v="OffSup"/>
    <s v="Phns"/>
    <n v="3889.63"/>
    <n v="7"/>
    <n v="555.66142857142859"/>
    <x v="1"/>
    <x v="4"/>
    <x v="1"/>
  </r>
  <r>
    <s v="09567d22-ee8b-4bd0-be17-2281d90eb3d2"/>
    <x v="1519"/>
    <s v="e6cb2c89-f4a4-4321-ba5c-427784e00c90"/>
    <s v="f320a540-1a98-4a91-aa3f-bf2b855494c2"/>
    <d v="2020-03-27T00:00:00"/>
    <s v="Std"/>
    <x v="5615"/>
    <x v="1"/>
    <s v="Lake Jennyfort"/>
    <s v="OffSup"/>
    <s v="Bndrs"/>
    <n v="1438.74"/>
    <n v="7"/>
    <n v="205.53428571428572"/>
    <x v="1"/>
    <x v="3"/>
    <x v="1"/>
  </r>
  <r>
    <s v="8ed955bf-06e7-4505-b492-6147bb68a291"/>
    <x v="444"/>
    <s v="30c396cb-c6d2-492f-917a-06067cd77080"/>
    <s v="1ea253ac-4303-4d44-a8e8-6711c2a94f31"/>
    <d v="2021-01-22T00:00:00"/>
    <s v="Exp"/>
    <x v="5616"/>
    <x v="3"/>
    <s v="New Sarahfort"/>
    <s v="OffSup"/>
    <s v="Bkcs"/>
    <n v="1998.51"/>
    <n v="10"/>
    <n v="199.851"/>
    <x v="1"/>
    <x v="0"/>
    <x v="1"/>
  </r>
  <r>
    <s v="efa64190-8500-472f-94a4-d45916dfa724"/>
    <x v="640"/>
    <s v="337a90b4-6276-4367-a8a7-090c273f4ab3"/>
    <s v="3a6cad17-54e5-416a-a7e4-af98ab78c11c"/>
    <d v="2021-09-30T00:00:00"/>
    <s v="Eco"/>
    <x v="5617"/>
    <x v="3"/>
    <s v="Wilsonmouth"/>
    <s v="Tech"/>
    <s v="Phns"/>
    <n v="2517.19"/>
    <n v="8"/>
    <n v="314.64875000000001"/>
    <x v="0"/>
    <x v="4"/>
    <x v="0"/>
  </r>
  <r>
    <s v="57789916-7bdf-4bfa-92bd-ded1d207aad8"/>
    <x v="1163"/>
    <s v="cfc73e38-7c0c-4884-91db-208271f41d19"/>
    <s v="12fec54b-cde1-412d-a144-6b35672203aa"/>
    <d v="2019-11-19T00:00:00"/>
    <s v="Std"/>
    <x v="5618"/>
    <x v="1"/>
    <s v="East Bethanyshire"/>
    <s v="Tech"/>
    <s v="Fstnrs"/>
    <n v="4628.88"/>
    <n v="2"/>
    <n v="2314.44"/>
    <x v="0"/>
    <x v="1"/>
    <x v="0"/>
  </r>
  <r>
    <s v="490158ff-4886-45e1-ad5c-d042344fd58f"/>
    <x v="268"/>
    <s v="91ca2571-ab16-4641-b2d8-dc0818fc934a"/>
    <s v="dd36732f-bf2f-460d-a235-0508fa36f5fb"/>
    <d v="2021-10-30T00:00:00"/>
    <s v="Exp"/>
    <x v="5619"/>
    <x v="3"/>
    <s v="Port Dannybury"/>
    <s v="Tech"/>
    <s v="Bndrs"/>
    <n v="4942.68"/>
    <n v="10"/>
    <n v="494.26800000000003"/>
    <x v="0"/>
    <x v="3"/>
    <x v="0"/>
  </r>
  <r>
    <s v="26fa23eb-d6e2-4627-a481-e04917b16c29"/>
    <x v="998"/>
    <s v="0a6b1e9c-3797-434f-bba9-9a113c0a9b56"/>
    <s v="5d2ed507-5c84-4496-8818-4457bafe1a81"/>
    <d v="2020-01-28T00:00:00"/>
    <s v="Exp"/>
    <x v="5620"/>
    <x v="0"/>
    <s v="East Nicholas"/>
    <s v="Tech"/>
    <s v="Phns"/>
    <n v="4324.5600000000004"/>
    <n v="7"/>
    <n v="617.79428571428582"/>
    <x v="0"/>
    <x v="4"/>
    <x v="1"/>
  </r>
  <r>
    <s v="98586166-a786-453d-94b2-959aa6d00696"/>
    <x v="697"/>
    <s v="d641f574-3a1c-4603-a1db-580d519d9d5a"/>
    <s v="8e89170b-4e94-41de-95dd-c1ef137f1455"/>
    <d v="2022-04-01T00:00:00"/>
    <s v="Std"/>
    <x v="5621"/>
    <x v="2"/>
    <s v="Rothbury"/>
    <s v="Tech"/>
    <s v="Bkcs"/>
    <n v="3253.19"/>
    <n v="1"/>
    <n v="3253.19"/>
    <x v="0"/>
    <x v="0"/>
    <x v="0"/>
  </r>
  <r>
    <s v="a7ae4d68-6762-4a98-af88-0b31dce04276"/>
    <x v="1075"/>
    <s v="d4f3fd0b-ff5e-4547-9085-85ad8845fec8"/>
    <s v="c0be439e-74b5-4429-ac65-9142e469539c"/>
    <d v="2021-05-20T00:00:00"/>
    <s v="Eco"/>
    <x v="5622"/>
    <x v="2"/>
    <s v="North Wandaborough"/>
    <s v="Furn"/>
    <s v="Acc"/>
    <n v="3385.47"/>
    <n v="8"/>
    <n v="423.18374999999997"/>
    <x v="2"/>
    <x v="2"/>
    <x v="0"/>
  </r>
  <r>
    <s v="7ba5dc65-5a95-4c79-8576-c92d5c378448"/>
    <x v="867"/>
    <s v="572b7068-8b62-4861-a104-ce685a02713f"/>
    <s v="d5e80d30-de60-4089-a345-065ad6daba91"/>
    <d v="2022-01-29T00:00:00"/>
    <s v="Std"/>
    <x v="5623"/>
    <x v="2"/>
    <s v="Shawnshire"/>
    <s v="OffSup"/>
    <s v="Fstnrs"/>
    <n v="827.51"/>
    <n v="2"/>
    <n v="413.755"/>
    <x v="1"/>
    <x v="1"/>
    <x v="0"/>
  </r>
  <r>
    <s v="da9c2a69-1094-42ba-8919-e7c3c9a80c27"/>
    <x v="1670"/>
    <s v="7e04ee99-b81c-406b-a1cc-394cd35ef0b7"/>
    <s v="3896fcf5-8727-4cec-be1b-1b69d556f351"/>
    <d v="2020-12-14T00:00:00"/>
    <s v="Eco"/>
    <x v="4409"/>
    <x v="2"/>
    <s v="North Linda"/>
    <s v="OffSup"/>
    <s v="Bkcs"/>
    <n v="2163.96"/>
    <n v="7"/>
    <n v="309.13714285714286"/>
    <x v="1"/>
    <x v="0"/>
    <x v="1"/>
  </r>
  <r>
    <s v="3c2d9e27-ed2e-47cb-b849-f3a24dd2e9c7"/>
    <x v="1073"/>
    <s v="e0849a14-6897-4685-b7bd-fcd9ba7f9410"/>
    <s v="ef1d7d8b-9f51-41f7-8b45-7da801433a00"/>
    <d v="2024-03-31T00:00:00"/>
    <s v="Exp"/>
    <x v="5624"/>
    <x v="0"/>
    <s v="North Melanieside"/>
    <s v="Tech"/>
    <s v="Acc"/>
    <n v="4706.7"/>
    <n v="9"/>
    <n v="522.9666666666667"/>
    <x v="0"/>
    <x v="2"/>
    <x v="0"/>
  </r>
  <r>
    <s v="0646539d-062c-4bbe-b8e6-18ab05113320"/>
    <x v="717"/>
    <s v="44042997-d38a-44bc-96c8-51f36f5125f2"/>
    <s v="861ef713-78c0-448e-bbe6-c3307daad013"/>
    <d v="2021-02-24T00:00:00"/>
    <s v="Exp"/>
    <x v="5625"/>
    <x v="0"/>
    <s v="North Christina"/>
    <s v="OffSup"/>
    <s v="Bndrs"/>
    <n v="4908.54"/>
    <n v="2"/>
    <n v="2454.27"/>
    <x v="1"/>
    <x v="3"/>
    <x v="0"/>
  </r>
  <r>
    <s v="3f9722c2-c38e-420c-8a0c-348ee9875940"/>
    <x v="818"/>
    <s v="a6e41fb6-a1f2-4411-9413-ebe08ad49050"/>
    <s v="5c12a46b-da52-4f26-a119-a91b375d22a3"/>
    <d v="2021-12-13T00:00:00"/>
    <s v="Exp"/>
    <x v="5626"/>
    <x v="2"/>
    <s v="New Michael"/>
    <s v="OffSup"/>
    <s v="Acc"/>
    <n v="639.53"/>
    <n v="3"/>
    <n v="213.17666666666665"/>
    <x v="1"/>
    <x v="2"/>
    <x v="0"/>
  </r>
  <r>
    <s v="ce4cbeb9-b537-4f9a-88e2-cfc0cdd3b9ef"/>
    <x v="779"/>
    <s v="7a54b67f-d8fc-4fa1-a70e-0b0a79bf66d5"/>
    <s v="88d614d0-bbbd-429b-9261-c5282c225fdc"/>
    <d v="2020-02-20T00:00:00"/>
    <s v="Eco"/>
    <x v="5627"/>
    <x v="1"/>
    <s v="Michaeltown"/>
    <s v="OffSup"/>
    <s v="Bndrs"/>
    <n v="1142.83"/>
    <n v="2"/>
    <n v="571.41499999999996"/>
    <x v="1"/>
    <x v="3"/>
    <x v="0"/>
  </r>
  <r>
    <s v="3d5baa8d-3a7d-4555-aa28-6433a3a59dfc"/>
    <x v="358"/>
    <s v="5cdbd136-06a9-48b4-89de-b8a470ecd629"/>
    <s v="dc32d485-88bb-4d7d-b08c-e9f09c929765"/>
    <d v="2024-01-17T00:00:00"/>
    <s v="Exp"/>
    <x v="5628"/>
    <x v="1"/>
    <s v="East Jeffery"/>
    <s v="Tech"/>
    <s v="Acc"/>
    <n v="3770.46"/>
    <n v="4"/>
    <n v="942.61500000000001"/>
    <x v="0"/>
    <x v="2"/>
    <x v="0"/>
  </r>
  <r>
    <s v="84cc7548-ffa7-4a2e-aa54-7166d0c7624a"/>
    <x v="1300"/>
    <s v="dcd7282e-ca5c-40c7-8bd7-b8bbf5c0fd4a"/>
    <s v="527daa22-994e-4b70-882d-7f42a2c15f14"/>
    <d v="2020-10-27T00:00:00"/>
    <s v="Eco"/>
    <x v="5629"/>
    <x v="0"/>
    <s v="New Cody"/>
    <s v="OffSup"/>
    <s v="Bkcs"/>
    <n v="3523.37"/>
    <n v="10"/>
    <n v="352.33699999999999"/>
    <x v="1"/>
    <x v="0"/>
    <x v="1"/>
  </r>
  <r>
    <s v="b56932d4-cfbb-43ae-b3dd-669d110f2e70"/>
    <x v="531"/>
    <s v="286809d7-b810-40ef-9da9-38f826195f3b"/>
    <s v="4f929fe0-ce74-446f-b9fd-a7ac53f236f8"/>
    <d v="2023-12-16T00:00:00"/>
    <s v="Std"/>
    <x v="5630"/>
    <x v="1"/>
    <s v="Lake Raymond"/>
    <s v="Furn"/>
    <s v="Phns"/>
    <n v="1710.98"/>
    <n v="4"/>
    <n v="427.745"/>
    <x v="2"/>
    <x v="4"/>
    <x v="1"/>
  </r>
  <r>
    <s v="7ae7f4d1-7adb-4277-9276-481f88810bb3"/>
    <x v="1198"/>
    <s v="0c5fe0e5-7a5a-47e1-83a0-e029f8ebac80"/>
    <s v="8e9c16a1-8964-46ab-bd0b-ff6b9883f418"/>
    <d v="2023-09-19T00:00:00"/>
    <s v="Exp"/>
    <x v="5631"/>
    <x v="1"/>
    <s v="Adamton"/>
    <s v="Furn"/>
    <s v="Acc"/>
    <n v="2959"/>
    <n v="10"/>
    <n v="295.89999999999998"/>
    <x v="2"/>
    <x v="2"/>
    <x v="0"/>
  </r>
  <r>
    <s v="a29a9715-b43c-422e-a729-8a2f72bb4db6"/>
    <x v="1283"/>
    <s v="143127fb-a7ae-473b-95e1-fb08971e5b18"/>
    <s v="07378ab3-a8a3-4d7a-a11c-6cefe1258395"/>
    <d v="2020-02-23T00:00:00"/>
    <s v="Eco"/>
    <x v="5632"/>
    <x v="2"/>
    <s v="Robertchester"/>
    <s v="Furn"/>
    <s v="Bndrs"/>
    <n v="1660.94"/>
    <n v="9"/>
    <n v="184.54888888888888"/>
    <x v="2"/>
    <x v="3"/>
    <x v="1"/>
  </r>
  <r>
    <s v="c6562278-fef1-495f-8938-1e4319bf201e"/>
    <x v="1289"/>
    <s v="6011e0e6-dab4-4af6-8271-b51e49129827"/>
    <s v="074b1297-13d1-4e81-9708-039af5ae1098"/>
    <d v="2020-04-29T00:00:00"/>
    <s v="Std"/>
    <x v="5633"/>
    <x v="3"/>
    <s v="Williamstown"/>
    <s v="Tech"/>
    <s v="Bkcs"/>
    <n v="2785.91"/>
    <n v="3"/>
    <n v="928.63666666666666"/>
    <x v="0"/>
    <x v="0"/>
    <x v="1"/>
  </r>
  <r>
    <s v="94023f34-754f-4497-812a-a61011380294"/>
    <x v="541"/>
    <s v="631ea153-e0d4-475c-8346-48792accb5c5"/>
    <s v="e03a4648-b622-4870-8c69-7fd5c36d4fa4"/>
    <d v="2021-12-08T00:00:00"/>
    <s v="Exp"/>
    <x v="5634"/>
    <x v="1"/>
    <s v="East Ryan"/>
    <s v="OffSup"/>
    <s v="Acc"/>
    <n v="557.77"/>
    <n v="5"/>
    <n v="111.554"/>
    <x v="1"/>
    <x v="2"/>
    <x v="1"/>
  </r>
  <r>
    <s v="3d4dbd82-e5c6-4858-b35e-a48821c38b69"/>
    <x v="1492"/>
    <s v="1f55b1d6-cfe8-4f6c-8901-4d0d94c056e6"/>
    <s v="ee93d605-6cdc-4d33-b919-17b4bf069d8b"/>
    <d v="2023-08-10T00:00:00"/>
    <s v="Std"/>
    <x v="5635"/>
    <x v="1"/>
    <s v="Lake Gerald"/>
    <s v="Tech"/>
    <s v="Phns"/>
    <n v="3659.57"/>
    <n v="8"/>
    <n v="457.44625000000002"/>
    <x v="0"/>
    <x v="4"/>
    <x v="0"/>
  </r>
  <r>
    <s v="dc2334a2-ab6e-4de7-833e-5aca834cce7a"/>
    <x v="1274"/>
    <s v="29cfb2ad-574a-45a0-a93e-db8b7795210e"/>
    <s v="c9988899-0dcf-469b-8277-e81c84a7806a"/>
    <d v="2021-02-06T00:00:00"/>
    <s v="Std"/>
    <x v="5636"/>
    <x v="1"/>
    <s v="Granttown"/>
    <s v="OffSup"/>
    <s v="Bndrs"/>
    <n v="2318.36"/>
    <n v="7"/>
    <n v="331.19428571428574"/>
    <x v="1"/>
    <x v="3"/>
    <x v="0"/>
  </r>
  <r>
    <s v="448735ee-b56b-4571-ad5f-5c66b12b27de"/>
    <x v="1755"/>
    <s v="826a3e6b-5eda-49b7-ae2b-e242d8d20d9c"/>
    <s v="e20dada8-9be5-444a-b1c1-7838b020511d"/>
    <d v="2022-11-13T00:00:00"/>
    <s v="Eco"/>
    <x v="5637"/>
    <x v="3"/>
    <s v="Andersonberg"/>
    <s v="Furn"/>
    <s v="Bndrs"/>
    <n v="2939.01"/>
    <n v="10"/>
    <n v="293.90100000000001"/>
    <x v="2"/>
    <x v="3"/>
    <x v="1"/>
  </r>
  <r>
    <s v="8a9132d9-e0c7-4e65-aff5-7c449eeae75b"/>
    <x v="967"/>
    <s v="8a64265c-407a-47ec-b0b8-62d5646005d8"/>
    <s v="2c12308d-69f5-40a0-9a1f-d0f3bd0fc0b7"/>
    <d v="2021-04-11T00:00:00"/>
    <s v="Exp"/>
    <x v="5638"/>
    <x v="3"/>
    <s v="South Christine"/>
    <s v="Tech"/>
    <s v="Phns"/>
    <n v="1447.7"/>
    <n v="6"/>
    <n v="241.28333333333333"/>
    <x v="0"/>
    <x v="4"/>
    <x v="1"/>
  </r>
  <r>
    <s v="351a8737-f189-457e-bb16-7d88f5398ec8"/>
    <x v="1755"/>
    <s v="521b45e2-a2ae-4654-9a29-fe6a4cf40d61"/>
    <s v="8ca3c3c6-f169-4d89-a156-9d2c399b8c6b"/>
    <d v="2023-03-19T00:00:00"/>
    <s v="Eco"/>
    <x v="5639"/>
    <x v="1"/>
    <s v="Charlesborough"/>
    <s v="Tech"/>
    <s v="Fstnrs"/>
    <n v="1048.67"/>
    <n v="6"/>
    <n v="174.77833333333334"/>
    <x v="0"/>
    <x v="1"/>
    <x v="1"/>
  </r>
  <r>
    <s v="5353259c-54bf-48db-afb5-4a2a04cb9694"/>
    <x v="979"/>
    <s v="b180102b-d3a4-4a1c-9a81-31a4c7bcab39"/>
    <s v="5c1b1bf0-8968-4952-8d42-fb5a4801591e"/>
    <d v="2024-03-21T00:00:00"/>
    <s v="Std"/>
    <x v="5640"/>
    <x v="0"/>
    <s v="North Micheal"/>
    <s v="OffSup"/>
    <s v="Bndrs"/>
    <n v="441.23"/>
    <n v="5"/>
    <n v="88.246000000000009"/>
    <x v="1"/>
    <x v="3"/>
    <x v="1"/>
  </r>
  <r>
    <s v="969cabfd-48cc-40b0-aa03-0e491a7f8f51"/>
    <x v="166"/>
    <s v="ba6478f8-8234-483a-8e57-88c28c644d3a"/>
    <s v="a7225f1b-813b-44eb-9e70-9e31e2dd942e"/>
    <d v="2024-05-02T00:00:00"/>
    <s v="Std"/>
    <x v="5641"/>
    <x v="0"/>
    <s v="Port Carlosfort"/>
    <s v="OffSup"/>
    <s v="Acc"/>
    <n v="3770.26"/>
    <n v="6"/>
    <n v="628.37666666666667"/>
    <x v="1"/>
    <x v="2"/>
    <x v="0"/>
  </r>
  <r>
    <s v="5eb325ad-fdff-4542-9766-4588ec6ff936"/>
    <x v="884"/>
    <s v="d1c264a6-4255-4a9e-9c2e-b8201164335c"/>
    <s v="336ed4cf-a3de-4a5e-b11c-61ae69a4a8e4"/>
    <d v="2024-04-08T00:00:00"/>
    <s v="Exp"/>
    <x v="5642"/>
    <x v="3"/>
    <s v="Ramirezshire"/>
    <s v="Tech"/>
    <s v="Phns"/>
    <n v="789.97"/>
    <n v="5"/>
    <n v="157.994"/>
    <x v="0"/>
    <x v="4"/>
    <x v="0"/>
  </r>
  <r>
    <s v="4f581cbd-f734-4bab-b64c-ada9d40e3d8f"/>
    <x v="446"/>
    <s v="78b6f860-809f-41c5-9ba4-76e744bf18c5"/>
    <s v="020a7c68-4088-483b-b075-3e75a905f671"/>
    <d v="2020-10-29T00:00:00"/>
    <s v="Exp"/>
    <x v="5643"/>
    <x v="1"/>
    <s v="Bakerland"/>
    <s v="Furn"/>
    <s v="Phns"/>
    <n v="4909.5200000000004"/>
    <n v="8"/>
    <n v="613.69000000000005"/>
    <x v="2"/>
    <x v="4"/>
    <x v="0"/>
  </r>
  <r>
    <s v="af70c930-65d2-468a-b792-ab42d9f0545d"/>
    <x v="1198"/>
    <s v="fbcc7ef6-dcc2-49fb-b346-179638346ad5"/>
    <s v="b9d29f63-3acc-4c16-abf6-b94f5680ab04"/>
    <d v="2023-09-21T00:00:00"/>
    <s v="Eco"/>
    <x v="5644"/>
    <x v="2"/>
    <s v="Burkeberg"/>
    <s v="Tech"/>
    <s v="Fstnrs"/>
    <n v="1362.85"/>
    <n v="5"/>
    <n v="272.57"/>
    <x v="0"/>
    <x v="1"/>
    <x v="0"/>
  </r>
  <r>
    <s v="3cae6921-af73-4167-be62-e1deb236bad6"/>
    <x v="1630"/>
    <s v="23c9101c-e087-42f1-b6b0-e100bdf64d68"/>
    <s v="fadca66d-5f6f-486a-8422-35e00f93dfc5"/>
    <d v="2024-08-18T00:00:00"/>
    <s v="Std"/>
    <x v="5645"/>
    <x v="1"/>
    <s v="South Beckystad"/>
    <s v="Tech"/>
    <s v="Acc"/>
    <n v="2787.76"/>
    <n v="3"/>
    <n v="929.25333333333344"/>
    <x v="0"/>
    <x v="2"/>
    <x v="1"/>
  </r>
  <r>
    <s v="f9eea9b6-fc37-44c5-a382-43a347545003"/>
    <x v="1278"/>
    <s v="3c9a0cff-e880-4f5d-9e04-73b42bcf164e"/>
    <s v="baf3b42e-54cf-4b38-b1c7-992f446d66e9"/>
    <d v="2021-04-17T00:00:00"/>
    <s v="Std"/>
    <x v="5646"/>
    <x v="3"/>
    <s v="West Steven"/>
    <s v="Furn"/>
    <s v="Bkcs"/>
    <n v="3857.77"/>
    <n v="10"/>
    <n v="385.77699999999999"/>
    <x v="2"/>
    <x v="0"/>
    <x v="0"/>
  </r>
  <r>
    <s v="ab883390-7d04-4705-b3e3-c0d24f64edbb"/>
    <x v="80"/>
    <s v="cf9b1014-902d-46ef-8481-c80344f29ee8"/>
    <s v="3540eded-720e-490d-80d5-f83d046c9330"/>
    <d v="2024-05-10T00:00:00"/>
    <s v="Std"/>
    <x v="5647"/>
    <x v="1"/>
    <s v="Lake Kristy"/>
    <s v="OffSup"/>
    <s v="Acc"/>
    <n v="3012.32"/>
    <n v="8"/>
    <n v="376.54"/>
    <x v="1"/>
    <x v="2"/>
    <x v="0"/>
  </r>
  <r>
    <s v="ddf99e2b-51e6-429b-bb5a-4ac8263f5dde"/>
    <x v="1532"/>
    <s v="86ae1661-8489-4859-a816-dd2e45a4a9da"/>
    <s v="c04803a5-815f-480c-8790-f3c328bfc2cc"/>
    <d v="2023-05-05T00:00:00"/>
    <s v="Exp"/>
    <x v="5648"/>
    <x v="3"/>
    <s v="North Juan"/>
    <s v="Tech"/>
    <s v="Fstnrs"/>
    <n v="4611.8100000000004"/>
    <n v="3"/>
    <n v="1537.2700000000002"/>
    <x v="0"/>
    <x v="1"/>
    <x v="0"/>
  </r>
  <r>
    <s v="247e5813-d961-4c32-814e-3e880d9e334c"/>
    <x v="527"/>
    <s v="55d1b18e-ceaf-491d-9e42-a462170e7083"/>
    <s v="6d634d61-bcaf-43e1-9ed3-c7dfab6201f9"/>
    <d v="2022-08-30T00:00:00"/>
    <s v="Exp"/>
    <x v="5649"/>
    <x v="3"/>
    <s v="North Kenneth"/>
    <s v="OffSup"/>
    <s v="Phns"/>
    <n v="1976.05"/>
    <n v="4"/>
    <n v="494.01249999999999"/>
    <x v="1"/>
    <x v="4"/>
    <x v="1"/>
  </r>
  <r>
    <s v="22e73997-2ab6-4628-9b84-3f403affc5c6"/>
    <x v="21"/>
    <s v="af22ff5b-cd6e-4c19-8d90-b6e3cbd881bd"/>
    <s v="f0b69ca9-97e0-49e3-a6de-9945e95ffd18"/>
    <d v="2022-04-28T00:00:00"/>
    <s v="Exp"/>
    <x v="5650"/>
    <x v="1"/>
    <s v="East Kristina"/>
    <s v="OffSup"/>
    <s v="Phns"/>
    <n v="2091.77"/>
    <n v="8"/>
    <n v="261.47125"/>
    <x v="1"/>
    <x v="4"/>
    <x v="0"/>
  </r>
  <r>
    <s v="b6483198-c72e-4ccb-afea-5c36dd84d4cd"/>
    <x v="695"/>
    <s v="e304ec18-f247-40e8-b103-4c54b150e86f"/>
    <s v="61910bb0-8a7f-4dae-be20-31d2e2b33ea0"/>
    <d v="2021-08-21T00:00:00"/>
    <s v="Eco"/>
    <x v="5651"/>
    <x v="2"/>
    <s v="West Taylor"/>
    <s v="Furn"/>
    <s v="Bndrs"/>
    <n v="1943.33"/>
    <n v="10"/>
    <n v="194.333"/>
    <x v="2"/>
    <x v="3"/>
    <x v="0"/>
  </r>
  <r>
    <s v="7ae0382a-6cbc-4747-b075-4aa9d50eb80c"/>
    <x v="712"/>
    <s v="458a1859-0394-414d-96a4-72e5fdf98861"/>
    <s v="f40b944c-f1d1-413f-afa2-280ec4e6ffb6"/>
    <d v="2021-12-17T00:00:00"/>
    <s v="Eco"/>
    <x v="5652"/>
    <x v="0"/>
    <s v="Baileytown"/>
    <s v="Furn"/>
    <s v="Phns"/>
    <n v="1700.64"/>
    <n v="6"/>
    <n v="283.44"/>
    <x v="2"/>
    <x v="4"/>
    <x v="0"/>
  </r>
  <r>
    <s v="b80aa8ab-27c2-4999-9922-45a084e60924"/>
    <x v="523"/>
    <s v="1910afb6-91b6-40d2-b7bc-987856ea23b5"/>
    <s v="0ca37d2d-33c0-4c0e-a1ce-b758da2b9f85"/>
    <d v="2021-01-26T00:00:00"/>
    <s v="Std"/>
    <x v="5653"/>
    <x v="1"/>
    <s v="West Shelbyfort"/>
    <s v="Furn"/>
    <s v="Bkcs"/>
    <n v="3219.79"/>
    <n v="1"/>
    <n v="3219.79"/>
    <x v="2"/>
    <x v="0"/>
    <x v="1"/>
  </r>
  <r>
    <s v="335c0721-595c-4237-95ad-41484667807f"/>
    <x v="308"/>
    <s v="e2df47f9-c305-428a-96f4-111b4a456091"/>
    <s v="e57df616-63f7-4d4d-97f6-234b478ad429"/>
    <d v="2022-04-11T00:00:00"/>
    <s v="Eco"/>
    <x v="5654"/>
    <x v="1"/>
    <s v="Port Ryantown"/>
    <s v="OffSup"/>
    <s v="Bndrs"/>
    <n v="1200.29"/>
    <n v="8"/>
    <n v="150.03625"/>
    <x v="1"/>
    <x v="3"/>
    <x v="0"/>
  </r>
  <r>
    <s v="db27aac9-5882-4d90-8710-d8560687b883"/>
    <x v="802"/>
    <s v="07e6dfcb-3142-4dd6-b346-9b405f645777"/>
    <s v="6550fd33-6274-42fa-9806-69b4ba9d7996"/>
    <d v="2022-08-20T00:00:00"/>
    <s v="Exp"/>
    <x v="5655"/>
    <x v="0"/>
    <s v="West Juanchester"/>
    <s v="Tech"/>
    <s v="Phns"/>
    <n v="4579.93"/>
    <n v="8"/>
    <n v="572.49125000000004"/>
    <x v="0"/>
    <x v="4"/>
    <x v="0"/>
  </r>
  <r>
    <s v="17cdbfd3-40e3-43b6-b98d-803c920e376d"/>
    <x v="1254"/>
    <s v="7a67b5a9-c65f-455d-8cff-9815a1ae9e25"/>
    <s v="b6e413d8-867c-4d0a-9da4-48f6d77fe2c5"/>
    <d v="2021-12-15T00:00:00"/>
    <s v="Exp"/>
    <x v="5656"/>
    <x v="2"/>
    <s v="North Timothy"/>
    <s v="Tech"/>
    <s v="Bkcs"/>
    <n v="4483.92"/>
    <n v="5"/>
    <n v="896.78399999999999"/>
    <x v="0"/>
    <x v="0"/>
    <x v="0"/>
  </r>
  <r>
    <s v="044aa9b5-7386-41f0-b90c-461214e17e5d"/>
    <x v="1314"/>
    <s v="51974352-84f7-4e99-91de-aae4e5f31615"/>
    <s v="75809a31-ea9d-4a5a-a2ed-e7e83c205eee"/>
    <d v="2020-07-04T00:00:00"/>
    <s v="Exp"/>
    <x v="5657"/>
    <x v="0"/>
    <s v="Jasonstad"/>
    <s v="OffSup"/>
    <s v="Bkcs"/>
    <n v="1212.6300000000001"/>
    <n v="1"/>
    <n v="1212.6300000000001"/>
    <x v="1"/>
    <x v="0"/>
    <x v="1"/>
  </r>
  <r>
    <s v="171fe34d-5ef5-4d9a-9ad3-3a1107739431"/>
    <x v="624"/>
    <s v="0999bd6a-1e65-4a26-896a-ac483e108c4a"/>
    <s v="7c3e473b-afa3-4513-ba39-6467c9fc4445"/>
    <d v="2023-06-19T00:00:00"/>
    <s v="Eco"/>
    <x v="5658"/>
    <x v="0"/>
    <s v="North Brandy"/>
    <s v="Tech"/>
    <s v="Bkcs"/>
    <n v="3751.83"/>
    <n v="10"/>
    <n v="375.18299999999999"/>
    <x v="0"/>
    <x v="0"/>
    <x v="0"/>
  </r>
  <r>
    <s v="92298daf-5f08-445e-a24c-f70e1389dd74"/>
    <x v="1276"/>
    <s v="5ccd09c0-f4e2-4030-944c-008f53dfba9f"/>
    <s v="be07de0e-ba47-4524-be6b-f1215e1e7221"/>
    <d v="2022-12-20T00:00:00"/>
    <s v="Exp"/>
    <x v="5659"/>
    <x v="3"/>
    <s v="Daniellechester"/>
    <s v="OffSup"/>
    <s v="Phns"/>
    <n v="4464.24"/>
    <n v="3"/>
    <n v="1488.08"/>
    <x v="1"/>
    <x v="4"/>
    <x v="0"/>
  </r>
  <r>
    <s v="93e8f784-ecf0-4348-a2f0-35c0577618b6"/>
    <x v="619"/>
    <s v="49eaa022-e261-47a1-833c-f43bc6163160"/>
    <s v="106c84e6-e750-4918-b5a3-2b4510340dcb"/>
    <d v="2020-07-22T00:00:00"/>
    <s v="Exp"/>
    <x v="5660"/>
    <x v="0"/>
    <s v="East Amanda"/>
    <s v="Furn"/>
    <s v="Bkcs"/>
    <n v="2581.87"/>
    <n v="5"/>
    <n v="516.37400000000002"/>
    <x v="2"/>
    <x v="0"/>
    <x v="1"/>
  </r>
  <r>
    <s v="ed3c24ef-f214-41a2-b1ff-fbcb21c86cb9"/>
    <x v="1028"/>
    <s v="e5ce5efe-6c11-40d6-92a0-a11f258a34eb"/>
    <s v="17a24d34-86ba-4c1d-9b28-338640f7aaba"/>
    <d v="2022-10-13T00:00:00"/>
    <s v="Eco"/>
    <x v="5661"/>
    <x v="0"/>
    <s v="Alihaven"/>
    <s v="Furn"/>
    <s v="Acc"/>
    <n v="2878.93"/>
    <n v="3"/>
    <n v="959.64333333333332"/>
    <x v="2"/>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6E64EF-8FF1-4565-9069-34F3AAB42FE8}"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A3:E65" firstHeaderRow="1" firstDataRow="2" firstDataCol="2"/>
  <pivotFields count="19">
    <pivotField compact="0" outline="0" showAll="0" defaultSubtotal="0"/>
    <pivotField compact="0" numFmtId="164" outline="0" showAll="0" defaultSubtotal="0">
      <items count="1756">
        <item x="812"/>
        <item x="1710"/>
        <item x="748"/>
        <item x="1450"/>
        <item x="117"/>
        <item x="1514"/>
        <item x="1678"/>
        <item x="1298"/>
        <item x="832"/>
        <item x="1453"/>
        <item x="240"/>
        <item x="954"/>
        <item x="1295"/>
        <item x="1190"/>
        <item x="681"/>
        <item x="1711"/>
        <item x="1525"/>
        <item x="1256"/>
        <item x="1671"/>
        <item x="1109"/>
        <item x="934"/>
        <item x="920"/>
        <item x="840"/>
        <item x="1024"/>
        <item x="973"/>
        <item x="1171"/>
        <item x="400"/>
        <item x="779"/>
        <item x="1139"/>
        <item x="429"/>
        <item x="1329"/>
        <item x="239"/>
        <item x="1592"/>
        <item x="484"/>
        <item x="422"/>
        <item x="394"/>
        <item x="1631"/>
        <item x="746"/>
        <item x="1513"/>
        <item x="1486"/>
        <item x="969"/>
        <item x="1635"/>
        <item x="143"/>
        <item x="1696"/>
        <item x="234"/>
        <item x="442"/>
        <item x="144"/>
        <item x="559"/>
        <item x="1548"/>
        <item x="1086"/>
        <item x="1014"/>
        <item x="564"/>
        <item x="1050"/>
        <item x="625"/>
        <item x="991"/>
        <item x="1219"/>
        <item x="206"/>
        <item x="197"/>
        <item x="480"/>
        <item x="741"/>
        <item x="62"/>
        <item x="313"/>
        <item x="782"/>
        <item x="837"/>
        <item x="939"/>
        <item x="1101"/>
        <item x="532"/>
        <item x="1308"/>
        <item x="158"/>
        <item x="225"/>
        <item x="792"/>
        <item x="279"/>
        <item x="803"/>
        <item x="1311"/>
        <item x="1317"/>
        <item x="1348"/>
        <item x="1022"/>
        <item x="1543"/>
        <item x="190"/>
        <item x="683"/>
        <item x="514"/>
        <item x="1030"/>
        <item x="466"/>
        <item x="1149"/>
        <item x="992"/>
        <item x="402"/>
        <item x="703"/>
        <item x="1405"/>
        <item x="1491"/>
        <item x="223"/>
        <item x="500"/>
        <item x="739"/>
        <item x="846"/>
        <item x="758"/>
        <item x="633"/>
        <item x="305"/>
        <item x="461"/>
        <item x="1039"/>
        <item x="878"/>
        <item x="966"/>
        <item x="1619"/>
        <item x="341"/>
        <item x="1210"/>
        <item x="322"/>
        <item x="456"/>
        <item x="694"/>
        <item x="1523"/>
        <item x="1249"/>
        <item x="1172"/>
        <item x="1138"/>
        <item x="898"/>
        <item x="1727"/>
        <item x="1273"/>
        <item x="1176"/>
        <item x="733"/>
        <item x="1634"/>
        <item x="204"/>
        <item x="174"/>
        <item x="1551"/>
        <item x="1694"/>
        <item x="347"/>
        <item x="1415"/>
        <item x="1368"/>
        <item x="1169"/>
        <item x="18"/>
        <item x="636"/>
        <item x="1673"/>
        <item x="1102"/>
        <item x="946"/>
        <item x="549"/>
        <item x="1155"/>
        <item x="132"/>
        <item x="33"/>
        <item x="506"/>
        <item x="205"/>
        <item x="229"/>
        <item x="1396"/>
        <item x="450"/>
        <item x="1539"/>
        <item x="1477"/>
        <item x="119"/>
        <item x="998"/>
        <item x="1330"/>
        <item x="831"/>
        <item x="1143"/>
        <item x="747"/>
        <item x="944"/>
        <item x="231"/>
        <item x="1593"/>
        <item x="1360"/>
        <item x="713"/>
        <item x="1239"/>
        <item x="1283"/>
        <item x="490"/>
        <item x="644"/>
        <item x="433"/>
        <item x="49"/>
        <item x="530"/>
        <item x="387"/>
        <item x="1371"/>
        <item x="619"/>
        <item x="1546"/>
        <item x="110"/>
        <item x="101"/>
        <item x="908"/>
        <item x="1479"/>
        <item x="666"/>
        <item x="557"/>
        <item x="258"/>
        <item x="1392"/>
        <item x="507"/>
        <item x="702"/>
        <item x="50"/>
        <item x="1152"/>
        <item x="1010"/>
        <item x="1209"/>
        <item x="548"/>
        <item x="1163"/>
        <item x="971"/>
        <item x="692"/>
        <item x="1459"/>
        <item x="1547"/>
        <item x="1119"/>
        <item x="1051"/>
        <item x="449"/>
        <item x="93"/>
        <item x="1683"/>
        <item x="377"/>
        <item x="91"/>
        <item x="301"/>
        <item x="660"/>
        <item x="765"/>
        <item x="1482"/>
        <item x="914"/>
        <item x="349"/>
        <item x="638"/>
        <item x="1205"/>
        <item x="300"/>
        <item x="1520"/>
        <item x="1400"/>
        <item x="102"/>
        <item x="1744"/>
        <item x="281"/>
        <item x="1714"/>
        <item x="1140"/>
        <item x="1505"/>
        <item x="701"/>
        <item x="1519"/>
        <item x="1262"/>
        <item x="152"/>
        <item x="1012"/>
        <item x="388"/>
        <item x="103"/>
        <item x="1035"/>
        <item x="1737"/>
        <item x="1017"/>
        <item x="962"/>
        <item x="662"/>
        <item x="978"/>
        <item x="1104"/>
        <item x="38"/>
        <item x="1134"/>
        <item x="177"/>
        <item x="627"/>
        <item x="1652"/>
        <item x="836"/>
        <item x="1381"/>
        <item x="499"/>
        <item x="927"/>
        <item x="743"/>
        <item x="1561"/>
        <item x="298"/>
        <item x="395"/>
        <item x="361"/>
        <item x="370"/>
        <item x="510"/>
        <item x="312"/>
        <item x="198"/>
        <item x="1280"/>
        <item x="1148"/>
        <item x="1740"/>
        <item x="1332"/>
        <item x="1281"/>
        <item x="1610"/>
        <item x="502"/>
        <item x="1521"/>
        <item x="545"/>
        <item x="1200"/>
        <item x="550"/>
        <item x="378"/>
        <item x="929"/>
        <item x="439"/>
        <item x="634"/>
        <item x="1043"/>
        <item x="1215"/>
        <item x="922"/>
        <item x="94"/>
        <item x="1046"/>
        <item x="1071"/>
        <item x="195"/>
        <item x="1213"/>
        <item x="385"/>
        <item x="941"/>
        <item x="1478"/>
        <item x="1289"/>
        <item x="1314"/>
        <item x="1369"/>
        <item x="790"/>
        <item x="1406"/>
        <item x="1408"/>
        <item x="592"/>
        <item x="1"/>
        <item x="90"/>
        <item x="1403"/>
        <item x="1363"/>
        <item x="431"/>
        <item x="1391"/>
        <item x="320"/>
        <item x="244"/>
        <item x="853"/>
        <item x="1389"/>
        <item x="1649"/>
        <item x="529"/>
        <item x="481"/>
        <item x="157"/>
        <item x="1621"/>
        <item x="276"/>
        <item x="391"/>
        <item x="976"/>
        <item x="793"/>
        <item x="740"/>
        <item x="74"/>
        <item x="116"/>
        <item x="5"/>
        <item x="432"/>
        <item x="1428"/>
        <item x="1741"/>
        <item x="715"/>
        <item x="1614"/>
        <item x="1234"/>
        <item x="1401"/>
        <item x="1373"/>
        <item x="272"/>
        <item x="228"/>
        <item x="311"/>
        <item x="568"/>
        <item x="1443"/>
        <item x="845"/>
        <item x="579"/>
        <item x="734"/>
        <item x="986"/>
        <item x="750"/>
        <item x="535"/>
        <item x="1504"/>
        <item x="292"/>
        <item x="1460"/>
        <item x="1675"/>
        <item x="1687"/>
        <item x="1367"/>
        <item x="146"/>
        <item x="1467"/>
        <item x="1170"/>
        <item x="807"/>
        <item x="1327"/>
        <item x="1412"/>
        <item x="1008"/>
        <item x="603"/>
        <item x="160"/>
        <item x="142"/>
        <item x="351"/>
        <item x="1299"/>
        <item x="1624"/>
        <item x="360"/>
        <item x="1180"/>
        <item x="357"/>
        <item x="1351"/>
        <item x="798"/>
        <item x="1701"/>
        <item x="444"/>
        <item x="485"/>
        <item x="1557"/>
        <item x="1538"/>
        <item x="1303"/>
        <item x="1318"/>
        <item x="262"/>
        <item x="552"/>
        <item x="1265"/>
        <item x="1151"/>
        <item x="1374"/>
        <item x="172"/>
        <item x="1027"/>
        <item x="106"/>
        <item x="1407"/>
        <item x="911"/>
        <item x="551"/>
        <item x="602"/>
        <item x="605"/>
        <item x="183"/>
        <item x="448"/>
        <item x="723"/>
        <item x="256"/>
        <item x="598"/>
        <item x="594"/>
        <item x="753"/>
        <item x="1503"/>
        <item x="556"/>
        <item x="306"/>
        <item x="1048"/>
        <item x="392"/>
        <item x="1526"/>
        <item x="65"/>
        <item x="122"/>
        <item x="66"/>
        <item x="1535"/>
        <item x="637"/>
        <item x="669"/>
        <item x="4"/>
        <item x="997"/>
        <item x="1605"/>
        <item x="362"/>
        <item x="79"/>
        <item x="167"/>
        <item x="785"/>
        <item x="1586"/>
        <item x="1161"/>
        <item x="1753"/>
        <item x="1185"/>
        <item x="1095"/>
        <item x="1137"/>
        <item x="1643"/>
        <item x="270"/>
        <item x="814"/>
        <item x="974"/>
        <item x="769"/>
        <item x="732"/>
        <item x="1350"/>
        <item x="1417"/>
        <item x="1244"/>
        <item x="87"/>
        <item x="184"/>
        <item x="1285"/>
        <item x="570"/>
        <item x="1211"/>
        <item x="1278"/>
        <item x="380"/>
        <item x="1749"/>
        <item x="73"/>
        <item x="744"/>
        <item x="471"/>
        <item x="1448"/>
        <item x="1461"/>
        <item x="1352"/>
        <item x="851"/>
        <item x="338"/>
        <item x="967"/>
        <item x="1379"/>
        <item x="762"/>
        <item x="1731"/>
        <item x="1114"/>
        <item x="1659"/>
        <item x="1053"/>
        <item x="1681"/>
        <item x="118"/>
        <item x="53"/>
        <item x="1393"/>
        <item x="1416"/>
        <item x="1096"/>
        <item x="86"/>
        <item x="1145"/>
        <item x="1446"/>
        <item x="232"/>
        <item x="1231"/>
        <item x="861"/>
        <item x="266"/>
        <item x="601"/>
        <item x="1708"/>
        <item x="1495"/>
        <item x="363"/>
        <item x="254"/>
        <item x="900"/>
        <item x="1501"/>
        <item x="684"/>
        <item x="30"/>
        <item x="1098"/>
        <item x="523"/>
        <item x="342"/>
        <item x="1399"/>
        <item x="665"/>
        <item x="1300"/>
        <item x="1700"/>
        <item x="1166"/>
        <item x="384"/>
        <item x="291"/>
        <item x="1093"/>
        <item x="193"/>
        <item x="1611"/>
        <item x="257"/>
        <item x="714"/>
        <item x="446"/>
        <item x="776"/>
        <item x="1221"/>
        <item x="1146"/>
        <item x="1641"/>
        <item x="1438"/>
        <item x="435"/>
        <item x="1203"/>
        <item x="1304"/>
        <item x="92"/>
        <item x="524"/>
        <item x="1745"/>
        <item x="533"/>
        <item x="1726"/>
        <item x="572"/>
        <item x="600"/>
        <item x="688"/>
        <item x="416"/>
        <item x="381"/>
        <item x="1617"/>
        <item x="412"/>
        <item x="1089"/>
        <item x="25"/>
        <item x="1015"/>
        <item x="1665"/>
        <item x="460"/>
        <item x="511"/>
        <item x="1736"/>
        <item x="1290"/>
        <item x="881"/>
        <item x="1184"/>
        <item x="1507"/>
        <item x="1451"/>
        <item x="213"/>
        <item x="97"/>
        <item x="521"/>
        <item x="1602"/>
        <item x="1582"/>
        <item x="1596"/>
        <item x="1160"/>
        <item x="98"/>
        <item x="273"/>
        <item x="1688"/>
        <item x="315"/>
        <item x="1425"/>
        <item x="406"/>
        <item x="1426"/>
        <item x="114"/>
        <item x="61"/>
        <item x="1730"/>
        <item x="833"/>
        <item x="277"/>
        <item x="868"/>
        <item x="1555"/>
        <item x="691"/>
        <item x="721"/>
        <item x="393"/>
        <item x="108"/>
        <item x="1264"/>
        <item x="650"/>
        <item x="945"/>
        <item x="1236"/>
        <item x="1508"/>
        <item x="1038"/>
        <item x="200"/>
        <item x="542"/>
        <item x="472"/>
        <item x="610"/>
        <item x="671"/>
        <item x="302"/>
        <item x="1544"/>
        <item x="1116"/>
        <item x="735"/>
        <item x="964"/>
        <item x="1084"/>
        <item x="1633"/>
        <item x="862"/>
        <item x="786"/>
        <item x="1253"/>
        <item x="897"/>
        <item x="227"/>
        <item x="963"/>
        <item x="221"/>
        <item x="587"/>
        <item x="805"/>
        <item x="1570"/>
        <item x="1248"/>
        <item x="317"/>
        <item x="482"/>
        <item x="646"/>
        <item x="1515"/>
        <item x="295"/>
        <item x="1485"/>
        <item x="126"/>
        <item x="1622"/>
        <item x="989"/>
        <item x="1165"/>
        <item x="645"/>
        <item x="1670"/>
        <item x="127"/>
        <item x="367"/>
        <item x="799"/>
        <item x="72"/>
        <item x="852"/>
        <item x="278"/>
        <item x="1052"/>
        <item x="458"/>
        <item x="710"/>
        <item x="856"/>
        <item x="1296"/>
        <item x="864"/>
        <item x="1720"/>
        <item x="883"/>
        <item x="354"/>
        <item x="407"/>
        <item x="1473"/>
        <item x="775"/>
        <item x="717"/>
        <item x="1259"/>
        <item x="1590"/>
        <item x="319"/>
        <item x="1588"/>
        <item x="316"/>
        <item x="194"/>
        <item x="1706"/>
        <item x="975"/>
        <item x="1127"/>
        <item x="1429"/>
        <item x="547"/>
        <item x="77"/>
        <item x="1430"/>
        <item x="990"/>
        <item x="365"/>
        <item x="689"/>
        <item x="36"/>
        <item x="23"/>
        <item x="35"/>
        <item x="427"/>
        <item x="176"/>
        <item x="75"/>
        <item x="1423"/>
        <item x="817"/>
        <item x="640"/>
        <item x="401"/>
        <item x="1216"/>
        <item x="1703"/>
        <item x="808"/>
        <item x="844"/>
        <item x="855"/>
        <item x="1246"/>
        <item x="455"/>
        <item x="141"/>
        <item x="1343"/>
        <item x="1292"/>
        <item x="787"/>
        <item x="136"/>
        <item x="1016"/>
        <item x="1297"/>
        <item x="130"/>
        <item x="661"/>
        <item x="165"/>
        <item x="1366"/>
        <item x="938"/>
        <item x="1550"/>
        <item x="125"/>
        <item x="959"/>
        <item x="405"/>
        <item x="1572"/>
        <item x="417"/>
        <item x="310"/>
        <item x="404"/>
        <item x="882"/>
        <item x="921"/>
        <item x="1540"/>
        <item x="265"/>
        <item x="43"/>
        <item x="325"/>
        <item x="70"/>
        <item x="1528"/>
        <item x="1274"/>
        <item x="1743"/>
        <item x="705"/>
        <item x="1454"/>
        <item x="1279"/>
        <item x="1677"/>
        <item x="1646"/>
        <item x="1470"/>
        <item x="224"/>
        <item x="1237"/>
        <item x="226"/>
        <item x="424"/>
        <item x="418"/>
        <item x="1625"/>
        <item x="562"/>
        <item x="818"/>
        <item x="693"/>
        <item x="426"/>
        <item x="1133"/>
        <item x="1033"/>
        <item x="541"/>
        <item x="764"/>
        <item x="1175"/>
        <item x="1669"/>
        <item x="690"/>
        <item x="1560"/>
        <item x="663"/>
        <item x="926"/>
        <item x="995"/>
        <item x="3"/>
        <item x="932"/>
        <item x="1385"/>
        <item x="611"/>
        <item x="972"/>
        <item x="626"/>
        <item x="96"/>
        <item x="1132"/>
        <item x="639"/>
        <item x="659"/>
        <item x="1066"/>
        <item x="474"/>
        <item x="1395"/>
        <item x="824"/>
        <item x="612"/>
        <item x="284"/>
        <item x="64"/>
        <item x="1558"/>
        <item x="470"/>
        <item x="1156"/>
        <item x="159"/>
        <item x="248"/>
        <item x="763"/>
        <item x="754"/>
        <item x="1576"/>
        <item x="1204"/>
        <item x="345"/>
        <item x="1554"/>
        <item x="131"/>
        <item x="1036"/>
        <item x="9"/>
        <item x="1113"/>
        <item x="451"/>
        <item x="1472"/>
        <item x="895"/>
        <item x="468"/>
        <item x="1263"/>
        <item x="616"/>
        <item x="695"/>
        <item x="1108"/>
        <item x="346"/>
        <item x="1331"/>
        <item x="1488"/>
        <item x="1541"/>
        <item x="1077"/>
        <item x="631"/>
        <item x="1583"/>
        <item x="99"/>
        <item x="1009"/>
        <item x="1647"/>
        <item x="1439"/>
        <item x="791"/>
        <item x="670"/>
        <item x="1638"/>
        <item x="811"/>
        <item x="218"/>
        <item x="1698"/>
        <item x="1288"/>
        <item x="1452"/>
        <item x="518"/>
        <item x="331"/>
        <item x="1075"/>
        <item x="371"/>
        <item x="321"/>
        <item x="841"/>
        <item x="352"/>
        <item x="668"/>
        <item x="1225"/>
        <item x="1217"/>
        <item x="1469"/>
        <item x="1566"/>
        <item x="343"/>
        <item x="522"/>
        <item x="1464"/>
        <item x="230"/>
        <item x="288"/>
        <item x="948"/>
        <item x="1667"/>
        <item x="253"/>
        <item x="653"/>
        <item x="766"/>
        <item x="397"/>
        <item x="27"/>
        <item x="268"/>
        <item x="199"/>
        <item x="1212"/>
        <item x="1484"/>
        <item x="214"/>
        <item x="290"/>
        <item x="129"/>
        <item x="618"/>
        <item x="1130"/>
        <item x="960"/>
        <item x="10"/>
        <item x="105"/>
        <item x="182"/>
        <item x="515"/>
        <item x="1120"/>
        <item x="620"/>
        <item x="329"/>
        <item x="1082"/>
        <item x="1342"/>
        <item x="1195"/>
        <item x="1618"/>
        <item x="328"/>
        <item x="957"/>
        <item x="1218"/>
        <item x="1321"/>
        <item x="505"/>
        <item x="154"/>
        <item x="493"/>
        <item x="1421"/>
        <item x="789"/>
        <item x="274"/>
        <item x="826"/>
        <item x="838"/>
        <item x="1118"/>
        <item x="24"/>
        <item x="1364"/>
        <item x="797"/>
        <item x="1174"/>
        <item x="707"/>
        <item x="95"/>
        <item x="1623"/>
        <item x="949"/>
        <item x="677"/>
        <item x="1656"/>
        <item x="138"/>
        <item x="1591"/>
        <item x="34"/>
        <item x="1466"/>
        <item x="1422"/>
        <item x="800"/>
        <item x="476"/>
        <item x="597"/>
        <item x="1245"/>
        <item x="1497"/>
        <item x="983"/>
        <item x="1712"/>
        <item x="233"/>
        <item x="1648"/>
        <item x="247"/>
        <item x="179"/>
        <item x="12"/>
        <item x="187"/>
        <item x="1135"/>
        <item x="1410"/>
        <item x="544"/>
        <item x="1224"/>
        <item x="374"/>
        <item x="1302"/>
        <item x="1207"/>
        <item x="1179"/>
        <item x="52"/>
        <item x="483"/>
        <item x="858"/>
        <item x="697"/>
        <item x="1193"/>
        <item x="235"/>
        <item x="642"/>
        <item x="249"/>
        <item x="936"/>
        <item x="943"/>
        <item x="369"/>
        <item x="1000"/>
        <item x="950"/>
        <item x="582"/>
        <item x="353"/>
        <item x="1177"/>
        <item x="951"/>
        <item x="1206"/>
        <item x="1383"/>
        <item x="454"/>
        <item x="1220"/>
        <item x="1632"/>
        <item x="339"/>
        <item x="1315"/>
        <item x="961"/>
        <item x="828"/>
        <item x="657"/>
        <item x="563"/>
        <item x="1435"/>
        <item x="1326"/>
        <item x="1344"/>
        <item x="867"/>
        <item x="1564"/>
        <item x="673"/>
        <item x="1752"/>
        <item x="222"/>
        <item x="1312"/>
        <item x="525"/>
        <item x="1333"/>
        <item x="1716"/>
        <item x="767"/>
        <item x="866"/>
        <item x="501"/>
        <item x="630"/>
        <item x="538"/>
        <item x="558"/>
        <item x="1252"/>
        <item x="1642"/>
        <item x="632"/>
        <item x="1565"/>
        <item x="71"/>
        <item x="1107"/>
        <item x="815"/>
        <item x="1271"/>
        <item x="593"/>
        <item x="823"/>
        <item x="1419"/>
        <item x="901"/>
        <item x="382"/>
        <item x="14"/>
        <item x="1269"/>
        <item x="1260"/>
        <item x="1476"/>
        <item x="1499"/>
        <item x="209"/>
        <item x="1568"/>
        <item x="1518"/>
        <item x="1247"/>
        <item x="1650"/>
        <item x="1361"/>
        <item x="1049"/>
        <item x="399"/>
        <item x="937"/>
        <item x="1088"/>
        <item x="1018"/>
        <item x="773"/>
        <item x="285"/>
        <item x="220"/>
        <item x="437"/>
        <item x="336"/>
        <item x="1715"/>
        <item x="1424"/>
        <item x="1341"/>
        <item x="903"/>
        <item x="565"/>
        <item x="1124"/>
        <item x="1254"/>
        <item x="869"/>
        <item x="1167"/>
        <item x="749"/>
        <item x="134"/>
        <item x="1594"/>
        <item x="1121"/>
        <item x="477"/>
        <item x="296"/>
        <item x="1122"/>
        <item x="1183"/>
        <item x="1309"/>
        <item x="59"/>
        <item x="1530"/>
        <item x="69"/>
        <item x="512"/>
        <item x="411"/>
        <item x="643"/>
        <item x="55"/>
        <item x="250"/>
        <item x="984"/>
        <item x="1524"/>
        <item x="211"/>
        <item x="1355"/>
        <item x="1322"/>
        <item x="1128"/>
        <item x="1728"/>
        <item x="1537"/>
        <item x="463"/>
        <item x="459"/>
        <item x="590"/>
        <item x="492"/>
        <item x="658"/>
        <item x="1480"/>
        <item x="583"/>
        <item x="712"/>
        <item x="678"/>
        <item x="768"/>
        <item x="655"/>
        <item x="356"/>
        <item x="1110"/>
        <item x="1346"/>
        <item x="1150"/>
        <item x="539"/>
        <item x="526"/>
        <item x="1612"/>
        <item x="1037"/>
        <item x="519"/>
        <item x="1456"/>
        <item x="1065"/>
        <item x="447"/>
        <item x="1062"/>
        <item x="1529"/>
        <item x="1512"/>
        <item x="1490"/>
        <item x="1527"/>
        <item x="161"/>
        <item x="569"/>
        <item x="1255"/>
        <item x="560"/>
        <item x="1578"/>
        <item x="1690"/>
        <item x="1026"/>
        <item x="175"/>
        <item x="465"/>
        <item x="1013"/>
        <item x="816"/>
        <item x="1444"/>
        <item x="337"/>
        <item x="930"/>
        <item x="577"/>
        <item x="1481"/>
        <item x="162"/>
        <item x="283"/>
        <item x="1028"/>
        <item x="728"/>
        <item x="1695"/>
        <item x="121"/>
        <item x="685"/>
        <item x="623"/>
        <item x="47"/>
        <item x="1746"/>
        <item x="1380"/>
        <item x="609"/>
        <item x="822"/>
        <item x="849"/>
        <item x="876"/>
        <item x="543"/>
        <item x="243"/>
        <item x="1277"/>
        <item x="1313"/>
        <item x="865"/>
        <item x="801"/>
        <item x="513"/>
        <item x="191"/>
        <item x="667"/>
        <item x="1339"/>
        <item x="1577"/>
        <item x="771"/>
        <item x="1025"/>
        <item x="614"/>
        <item x="912"/>
        <item x="1713"/>
        <item x="0"/>
        <item x="1636"/>
        <item x="1384"/>
        <item x="217"/>
        <item x="923"/>
        <item x="1506"/>
        <item x="761"/>
        <item x="857"/>
        <item x="1468"/>
        <item x="210"/>
        <item x="546"/>
        <item x="1442"/>
        <item x="839"/>
        <item x="78"/>
        <item x="534"/>
        <item x="1606"/>
        <item x="835"/>
        <item x="334"/>
        <item x="415"/>
        <item x="1463"/>
        <item x="1181"/>
        <item x="1627"/>
        <item x="241"/>
        <item x="327"/>
        <item x="1409"/>
        <item x="736"/>
        <item x="1142"/>
        <item x="308"/>
        <item x="107"/>
        <item x="1324"/>
        <item x="84"/>
        <item x="54"/>
        <item x="1432"/>
        <item x="89"/>
        <item x="780"/>
        <item x="293"/>
        <item x="1005"/>
        <item x="21"/>
        <item x="517"/>
        <item x="571"/>
        <item x="585"/>
        <item x="1531"/>
        <item x="913"/>
        <item x="1563"/>
        <item x="981"/>
        <item x="1056"/>
        <item x="473"/>
        <item x="1087"/>
        <item x="1320"/>
        <item x="46"/>
        <item x="674"/>
        <item x="494"/>
        <item x="348"/>
        <item x="1702"/>
        <item x="1097"/>
        <item x="299"/>
        <item x="350"/>
        <item x="891"/>
        <item x="37"/>
        <item x="216"/>
        <item x="85"/>
        <item x="1232"/>
        <item x="155"/>
        <item x="1600"/>
        <item x="1112"/>
        <item x="860"/>
        <item x="39"/>
        <item x="1375"/>
        <item x="756"/>
        <item x="617"/>
        <item x="527"/>
        <item x="1707"/>
        <item x="1651"/>
        <item x="414"/>
        <item x="318"/>
        <item x="178"/>
        <item x="1242"/>
        <item x="965"/>
        <item x="31"/>
        <item x="1023"/>
        <item x="1658"/>
        <item x="996"/>
        <item x="255"/>
        <item x="555"/>
        <item x="488"/>
        <item x="1106"/>
        <item x="778"/>
        <item x="51"/>
        <item x="802"/>
        <item x="1734"/>
        <item x="286"/>
        <item x="366"/>
        <item x="1068"/>
        <item x="1664"/>
        <item x="137"/>
        <item x="1094"/>
        <item x="57"/>
        <item x="1307"/>
        <item x="894"/>
        <item x="1608"/>
        <item x="408"/>
        <item x="1092"/>
        <item x="918"/>
        <item x="604"/>
        <item x="656"/>
        <item x="1434"/>
        <item x="873"/>
        <item x="686"/>
        <item x="28"/>
        <item x="1129"/>
        <item x="1655"/>
        <item x="1489"/>
        <item x="207"/>
        <item x="675"/>
        <item x="1573"/>
        <item x="1532"/>
        <item x="340"/>
        <item x="575"/>
        <item x="6"/>
        <item x="1078"/>
        <item x="1031"/>
        <item x="1500"/>
        <item x="1584"/>
        <item x="68"/>
        <item x="687"/>
        <item x="1394"/>
        <item x="947"/>
        <item x="987"/>
        <item x="1755"/>
        <item x="794"/>
        <item x="896"/>
        <item x="1441"/>
        <item x="443"/>
        <item x="1705"/>
        <item x="100"/>
        <item x="1719"/>
        <item x="1070"/>
        <item x="1187"/>
        <item x="1571"/>
        <item x="1276"/>
        <item x="566"/>
        <item x="1729"/>
        <item x="1433"/>
        <item x="1159"/>
        <item x="726"/>
        <item x="1724"/>
        <item x="648"/>
        <item x="599"/>
        <item x="622"/>
        <item x="825"/>
        <item x="1597"/>
        <item x="704"/>
        <item x="567"/>
        <item x="13"/>
        <item x="719"/>
        <item x="22"/>
        <item x="925"/>
        <item x="153"/>
        <item x="698"/>
        <item x="1609"/>
        <item x="111"/>
        <item x="372"/>
        <item x="19"/>
        <item x="1691"/>
        <item x="1404"/>
        <item x="809"/>
        <item x="17"/>
        <item x="1301"/>
        <item x="624"/>
        <item x="641"/>
        <item x="580"/>
        <item x="596"/>
        <item x="696"/>
        <item x="2"/>
        <item x="576"/>
        <item x="478"/>
        <item x="1580"/>
        <item x="1067"/>
        <item x="7"/>
        <item x="282"/>
        <item x="520"/>
        <item x="540"/>
        <item x="1717"/>
        <item x="1709"/>
        <item x="419"/>
        <item x="708"/>
        <item x="1032"/>
        <item x="1072"/>
        <item x="1440"/>
        <item x="330"/>
        <item x="928"/>
        <item x="1189"/>
        <item x="1282"/>
        <item x="1042"/>
        <item x="149"/>
        <item x="680"/>
        <item x="1319"/>
        <item x="994"/>
        <item x="1601"/>
        <item x="467"/>
        <item x="1697"/>
        <item x="980"/>
        <item x="332"/>
        <item x="185"/>
        <item x="1057"/>
        <item x="581"/>
        <item x="323"/>
        <item x="496"/>
        <item x="453"/>
        <item x="83"/>
        <item x="1562"/>
        <item x="1136"/>
        <item x="1126"/>
        <item x="1370"/>
        <item x="1063"/>
        <item x="795"/>
        <item x="1081"/>
        <item x="1603"/>
        <item x="872"/>
        <item x="982"/>
        <item x="919"/>
        <item x="123"/>
        <item x="1436"/>
        <item x="163"/>
        <item x="441"/>
        <item x="170"/>
        <item x="1007"/>
        <item x="396"/>
        <item x="1654"/>
        <item x="1226"/>
        <item x="830"/>
        <item x="1251"/>
        <item x="333"/>
        <item x="1693"/>
        <item x="140"/>
        <item x="935"/>
        <item x="148"/>
        <item x="904"/>
        <item x="56"/>
        <item x="386"/>
        <item x="76"/>
        <item x="606"/>
        <item x="261"/>
        <item x="654"/>
        <item x="164"/>
        <item x="953"/>
        <item x="1003"/>
        <item x="1229"/>
        <item x="1059"/>
        <item x="1064"/>
        <item x="309"/>
        <item x="413"/>
        <item x="729"/>
        <item x="1362"/>
        <item x="1227"/>
        <item x="1449"/>
        <item x="1223"/>
        <item x="1335"/>
        <item x="242"/>
        <item x="850"/>
        <item x="425"/>
        <item x="1517"/>
        <item x="15"/>
        <item x="1595"/>
        <item x="885"/>
        <item x="438"/>
        <item x="1359"/>
        <item x="1284"/>
        <item x="1663"/>
        <item x="1378"/>
        <item x="304"/>
        <item x="67"/>
        <item x="1197"/>
        <item x="192"/>
        <item x="1723"/>
        <item x="1598"/>
        <item x="924"/>
        <item x="1157"/>
        <item x="1556"/>
        <item x="731"/>
        <item x="1294"/>
        <item x="1034"/>
        <item x="1388"/>
        <item x="1721"/>
        <item x="1542"/>
        <item x="503"/>
        <item x="651"/>
        <item x="464"/>
        <item x="1006"/>
        <item x="718"/>
        <item x="916"/>
        <item x="1510"/>
        <item x="113"/>
        <item x="588"/>
        <item x="958"/>
        <item x="784"/>
        <item x="1214"/>
        <item x="1115"/>
        <item x="1672"/>
        <item x="589"/>
        <item x="1347"/>
        <item x="1208"/>
        <item x="1397"/>
        <item x="1684"/>
        <item x="1718"/>
        <item x="1233"/>
        <item x="497"/>
        <item x="716"/>
        <item x="1222"/>
        <item x="115"/>
        <item x="16"/>
        <item x="1103"/>
        <item x="886"/>
        <item x="1316"/>
        <item x="491"/>
        <item x="1125"/>
        <item x="390"/>
        <item x="1230"/>
        <item x="104"/>
        <item x="1386"/>
        <item x="271"/>
        <item x="1637"/>
        <item x="1178"/>
        <item x="1074"/>
        <item x="879"/>
        <item x="1354"/>
        <item x="297"/>
        <item x="169"/>
        <item x="1474"/>
        <item x="1349"/>
        <item x="208"/>
        <item x="709"/>
        <item x="1616"/>
        <item x="621"/>
        <item x="40"/>
        <item x="181"/>
        <item x="150"/>
        <item x="1674"/>
        <item x="236"/>
        <item x="871"/>
        <item x="635"/>
        <item x="1199"/>
        <item x="1338"/>
        <item x="1201"/>
        <item x="829"/>
        <item x="1323"/>
        <item x="725"/>
        <item x="1559"/>
        <item x="1748"/>
        <item x="806"/>
        <item x="42"/>
        <item x="1336"/>
        <item x="859"/>
        <item x="1310"/>
        <item x="1496"/>
        <item x="993"/>
        <item x="398"/>
        <item x="988"/>
        <item x="870"/>
        <item x="774"/>
        <item x="1607"/>
        <item x="724"/>
        <item x="1117"/>
        <item x="260"/>
        <item x="1725"/>
        <item x="1644"/>
        <item x="586"/>
        <item x="237"/>
        <item x="906"/>
        <item x="827"/>
        <item x="1085"/>
        <item x="1549"/>
        <item x="537"/>
        <item x="20"/>
        <item x="1685"/>
        <item x="1620"/>
        <item x="1640"/>
        <item x="889"/>
        <item x="888"/>
        <item x="1164"/>
        <item x="907"/>
        <item x="1493"/>
        <item x="1629"/>
        <item x="245"/>
        <item x="1041"/>
        <item x="1191"/>
        <item x="738"/>
        <item x="1722"/>
        <item x="940"/>
        <item x="264"/>
        <item x="1657"/>
        <item x="45"/>
        <item x="1502"/>
        <item x="584"/>
        <item x="289"/>
        <item x="737"/>
        <item x="81"/>
        <item x="1735"/>
        <item x="796"/>
        <item x="1250"/>
        <item x="1328"/>
        <item x="664"/>
        <item x="1494"/>
        <item x="977"/>
        <item x="1047"/>
        <item x="942"/>
        <item x="344"/>
        <item x="834"/>
        <item x="1334"/>
        <item x="1626"/>
        <item x="263"/>
        <item x="410"/>
        <item x="700"/>
        <item x="1680"/>
        <item x="933"/>
        <item x="1020"/>
        <item x="462"/>
        <item x="457"/>
        <item x="531"/>
        <item x="1628"/>
        <item x="1040"/>
        <item x="1340"/>
        <item x="607"/>
        <item x="1534"/>
        <item x="821"/>
        <item x="516"/>
        <item x="1511"/>
        <item x="335"/>
        <item x="389"/>
        <item x="287"/>
        <item x="508"/>
        <item x="629"/>
        <item x="1019"/>
        <item x="428"/>
        <item x="1533"/>
        <item x="1427"/>
        <item x="373"/>
        <item x="445"/>
        <item x="434"/>
        <item x="1465"/>
        <item x="1111"/>
        <item x="58"/>
        <item x="469"/>
        <item x="759"/>
        <item x="706"/>
        <item x="1141"/>
        <item x="1275"/>
        <item x="375"/>
        <item x="1270"/>
        <item x="82"/>
        <item x="1058"/>
        <item x="486"/>
        <item x="303"/>
        <item x="1365"/>
        <item x="479"/>
        <item x="1686"/>
        <item x="1011"/>
        <item x="1402"/>
        <item x="1080"/>
        <item x="813"/>
        <item x="1575"/>
        <item x="440"/>
        <item x="528"/>
        <item x="128"/>
        <item x="781"/>
        <item x="875"/>
        <item x="890"/>
        <item x="1258"/>
        <item x="11"/>
        <item x="238"/>
        <item x="730"/>
        <item x="1587"/>
        <item x="745"/>
        <item x="917"/>
        <item x="1377"/>
        <item x="1639"/>
        <item x="1615"/>
        <item x="1387"/>
        <item x="1055"/>
        <item x="495"/>
        <item x="180"/>
        <item x="1516"/>
        <item x="1475"/>
        <item x="1492"/>
        <item x="770"/>
        <item x="358"/>
        <item x="1414"/>
        <item x="1021"/>
        <item x="1291"/>
        <item x="1390"/>
        <item x="887"/>
        <item x="1653"/>
        <item x="29"/>
        <item x="628"/>
        <item x="1198"/>
        <item x="202"/>
        <item x="999"/>
        <item x="109"/>
        <item x="1182"/>
        <item x="212"/>
        <item x="314"/>
        <item x="760"/>
        <item x="1091"/>
        <item x="1054"/>
        <item x="509"/>
        <item x="201"/>
        <item x="1305"/>
        <item x="1585"/>
        <item x="1240"/>
        <item x="1545"/>
        <item x="874"/>
        <item x="1293"/>
        <item x="676"/>
        <item x="777"/>
        <item x="1238"/>
        <item x="1147"/>
        <item x="892"/>
        <item x="573"/>
        <item x="1689"/>
        <item x="1173"/>
        <item x="196"/>
        <item x="1699"/>
        <item x="1522"/>
        <item x="1398"/>
        <item x="168"/>
        <item x="1733"/>
        <item x="421"/>
        <item x="489"/>
        <item x="1704"/>
        <item x="423"/>
        <item x="1445"/>
        <item x="742"/>
        <item x="32"/>
        <item x="955"/>
        <item x="1144"/>
        <item x="1462"/>
        <item x="1376"/>
        <item x="968"/>
        <item x="1105"/>
        <item x="275"/>
        <item x="171"/>
        <item x="931"/>
        <item x="751"/>
        <item x="1487"/>
        <item x="173"/>
        <item x="615"/>
        <item x="722"/>
        <item x="863"/>
        <item x="1679"/>
        <item x="819"/>
        <item x="1306"/>
        <item x="1668"/>
        <item x="269"/>
        <item x="1666"/>
        <item x="1337"/>
        <item x="1154"/>
        <item x="147"/>
        <item x="1437"/>
        <item x="553"/>
        <item x="902"/>
        <item x="1287"/>
        <item x="156"/>
        <item x="893"/>
        <item x="1552"/>
        <item x="1079"/>
        <item x="783"/>
        <item x="112"/>
        <item x="504"/>
        <item x="536"/>
        <item x="307"/>
        <item x="554"/>
        <item x="1567"/>
        <item x="1076"/>
        <item x="1739"/>
        <item x="1168"/>
        <item x="1747"/>
        <item x="166"/>
        <item x="1630"/>
        <item x="1188"/>
        <item x="124"/>
        <item x="1750"/>
        <item x="578"/>
        <item x="979"/>
        <item x="1345"/>
        <item x="1257"/>
        <item x="847"/>
        <item x="498"/>
        <item x="1661"/>
        <item x="956"/>
        <item x="1286"/>
        <item x="145"/>
        <item x="1196"/>
        <item x="880"/>
        <item x="1004"/>
        <item x="383"/>
        <item x="1002"/>
        <item x="359"/>
        <item x="1073"/>
        <item x="1604"/>
        <item x="1581"/>
        <item x="252"/>
        <item x="711"/>
        <item x="1431"/>
        <item x="189"/>
        <item x="63"/>
        <item x="44"/>
        <item x="1228"/>
        <item x="884"/>
        <item x="1599"/>
        <item x="133"/>
        <item x="1382"/>
        <item x="1742"/>
        <item x="699"/>
        <item x="1509"/>
        <item x="409"/>
        <item x="219"/>
        <item x="1579"/>
        <item x="1613"/>
        <item x="259"/>
        <item x="151"/>
        <item x="1235"/>
        <item x="1411"/>
        <item x="1099"/>
        <item x="952"/>
        <item x="1153"/>
        <item x="652"/>
        <item x="727"/>
        <item x="1738"/>
        <item x="294"/>
        <item x="915"/>
        <item x="246"/>
        <item x="1732"/>
        <item x="1353"/>
        <item x="430"/>
        <item x="1483"/>
        <item x="591"/>
        <item x="595"/>
        <item x="1060"/>
        <item x="1202"/>
        <item x="854"/>
        <item x="1241"/>
        <item x="267"/>
        <item x="752"/>
        <item x="1754"/>
        <item x="757"/>
        <item x="804"/>
        <item x="1044"/>
        <item x="970"/>
        <item x="788"/>
        <item x="608"/>
        <item x="41"/>
        <item x="1123"/>
        <item x="843"/>
        <item x="487"/>
        <item x="899"/>
        <item x="1100"/>
        <item x="848"/>
        <item x="1069"/>
        <item x="1162"/>
        <item x="120"/>
        <item x="905"/>
        <item x="1413"/>
        <item x="682"/>
        <item x="1458"/>
        <item x="1553"/>
        <item x="1261"/>
        <item x="842"/>
        <item x="436"/>
        <item x="672"/>
        <item x="910"/>
        <item x="88"/>
        <item x="48"/>
        <item x="1569"/>
        <item x="1356"/>
        <item x="139"/>
        <item x="186"/>
        <item x="1325"/>
        <item x="324"/>
        <item x="403"/>
        <item x="877"/>
        <item x="574"/>
        <item x="1418"/>
        <item x="679"/>
        <item x="1420"/>
        <item x="1186"/>
        <item x="188"/>
        <item x="1662"/>
        <item x="1498"/>
        <item x="820"/>
        <item x="1589"/>
        <item x="215"/>
        <item x="909"/>
        <item x="1455"/>
        <item x="647"/>
        <item x="1090"/>
        <item x="1158"/>
        <item x="1660"/>
        <item x="1001"/>
        <item x="1243"/>
        <item x="376"/>
        <item x="368"/>
        <item x="475"/>
        <item x="613"/>
        <item x="1358"/>
        <item x="1061"/>
        <item x="755"/>
        <item x="1029"/>
        <item x="1372"/>
        <item x="1045"/>
        <item x="1574"/>
        <item x="60"/>
        <item x="1083"/>
        <item x="1536"/>
        <item x="1447"/>
        <item x="1357"/>
        <item x="326"/>
        <item x="720"/>
        <item x="985"/>
        <item x="649"/>
        <item x="203"/>
        <item x="1457"/>
        <item x="1471"/>
        <item x="1194"/>
        <item x="135"/>
        <item x="1676"/>
        <item x="1267"/>
        <item x="1266"/>
        <item x="452"/>
        <item x="1272"/>
        <item x="561"/>
        <item x="810"/>
        <item x="26"/>
        <item x="8"/>
        <item x="251"/>
        <item x="1682"/>
        <item x="280"/>
        <item x="772"/>
        <item x="1268"/>
        <item x="1131"/>
        <item x="1192"/>
        <item x="1751"/>
        <item x="364"/>
        <item x="420"/>
        <item x="379"/>
        <item x="355"/>
        <item x="80"/>
        <item x="1692"/>
        <item x="1645"/>
      </items>
    </pivotField>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dataField="1" compact="0" numFmtId="44" outline="0" showAll="0" defaultSubtotal="0"/>
    <pivotField compact="0" outline="0" showAll="0" defaultSubtotal="0"/>
    <pivotField compact="0" numFmtId="44" outline="0" showAll="0" defaultSubtotal="0"/>
    <pivotField axis="axisCol" compact="0" outline="0" showAll="0" defaultSubtotal="0">
      <items count="3">
        <item x="2"/>
        <item x="1"/>
        <item x="0"/>
      </items>
    </pivotField>
    <pivotField compact="0" outline="0" showAll="0" defaultSubtotal="0">
      <items count="5">
        <item x="2"/>
        <item x="3"/>
        <item x="0"/>
        <item x="1"/>
        <item x="4"/>
      </items>
    </pivotField>
    <pivotField compact="0" outline="0" showAll="0" defaultSubtotal="0">
      <items count="2">
        <item x="1"/>
        <item x="0"/>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8">
        <item x="0"/>
        <item x="1"/>
        <item x="2"/>
        <item x="3"/>
        <item x="4"/>
        <item x="5"/>
        <item x="6"/>
        <item x="7"/>
      </items>
    </pivotField>
  </pivotFields>
  <rowFields count="2">
    <field x="18"/>
    <field x="17"/>
  </rowFields>
  <rowItems count="61">
    <i>
      <x v="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x v="5"/>
      <x v="1"/>
    </i>
    <i r="1">
      <x v="2"/>
    </i>
    <i r="1">
      <x v="3"/>
    </i>
    <i r="1">
      <x v="4"/>
    </i>
    <i r="1">
      <x v="5"/>
    </i>
    <i r="1">
      <x v="6"/>
    </i>
    <i r="1">
      <x v="7"/>
    </i>
    <i r="1">
      <x v="8"/>
    </i>
    <i r="1">
      <x v="9"/>
    </i>
    <i r="1">
      <x v="10"/>
    </i>
    <i r="1">
      <x v="11"/>
    </i>
    <i r="1">
      <x v="12"/>
    </i>
    <i>
      <x v="6"/>
      <x v="1"/>
    </i>
    <i r="1">
      <x v="2"/>
    </i>
    <i r="1">
      <x v="3"/>
    </i>
  </rowItems>
  <colFields count="1">
    <field x="14"/>
  </colFields>
  <colItems count="3">
    <i>
      <x/>
    </i>
    <i>
      <x v="1"/>
    </i>
    <i>
      <x v="2"/>
    </i>
  </colItems>
  <dataFields count="1">
    <dataField name="Sum of Sales" fld="11" baseField="17" baseItem="3" numFmtId="3"/>
  </dataFields>
  <chartFormats count="3">
    <chartFormat chart="6" format="6" series="1">
      <pivotArea type="data" outline="0" fieldPosition="0">
        <references count="2">
          <reference field="4294967294" count="1" selected="0">
            <x v="0"/>
          </reference>
          <reference field="14" count="1" selected="0">
            <x v="0"/>
          </reference>
        </references>
      </pivotArea>
    </chartFormat>
    <chartFormat chart="6" format="7" series="1">
      <pivotArea type="data" outline="0" fieldPosition="0">
        <references count="2">
          <reference field="4294967294" count="1" selected="0">
            <x v="0"/>
          </reference>
          <reference field="14" count="1" selected="0">
            <x v="1"/>
          </reference>
        </references>
      </pivotArea>
    </chartFormat>
    <chartFormat chart="6"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B3EA34-F493-4F27-B1F3-384A5C1ED1AF}"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4">
  <location ref="A3:B7" firstHeaderRow="1" firstDataRow="1" firstDataCol="1"/>
  <pivotFields count="19">
    <pivotField compact="0" outline="0" showAll="0" defaultSubtotal="0"/>
    <pivotField compact="0" numFmtId="164" outline="0" showAll="0" defaultSubtotal="0">
      <items count="1756">
        <item x="812"/>
        <item x="1710"/>
        <item x="748"/>
        <item x="1450"/>
        <item x="117"/>
        <item x="1514"/>
        <item x="1678"/>
        <item x="1298"/>
        <item x="832"/>
        <item x="1453"/>
        <item x="240"/>
        <item x="954"/>
        <item x="1295"/>
        <item x="1190"/>
        <item x="681"/>
        <item x="1711"/>
        <item x="1525"/>
        <item x="1256"/>
        <item x="1671"/>
        <item x="1109"/>
        <item x="934"/>
        <item x="920"/>
        <item x="840"/>
        <item x="1024"/>
        <item x="973"/>
        <item x="1171"/>
        <item x="400"/>
        <item x="779"/>
        <item x="1139"/>
        <item x="429"/>
        <item x="1329"/>
        <item x="239"/>
        <item x="1592"/>
        <item x="484"/>
        <item x="422"/>
        <item x="394"/>
        <item x="1631"/>
        <item x="746"/>
        <item x="1513"/>
        <item x="1486"/>
        <item x="969"/>
        <item x="1635"/>
        <item x="143"/>
        <item x="1696"/>
        <item x="234"/>
        <item x="442"/>
        <item x="144"/>
        <item x="559"/>
        <item x="1548"/>
        <item x="1086"/>
        <item x="1014"/>
        <item x="564"/>
        <item x="1050"/>
        <item x="625"/>
        <item x="991"/>
        <item x="1219"/>
        <item x="206"/>
        <item x="197"/>
        <item x="480"/>
        <item x="741"/>
        <item x="62"/>
        <item x="313"/>
        <item x="782"/>
        <item x="837"/>
        <item x="939"/>
        <item x="1101"/>
        <item x="532"/>
        <item x="1308"/>
        <item x="158"/>
        <item x="225"/>
        <item x="792"/>
        <item x="279"/>
        <item x="803"/>
        <item x="1311"/>
        <item x="1317"/>
        <item x="1348"/>
        <item x="1022"/>
        <item x="1543"/>
        <item x="190"/>
        <item x="683"/>
        <item x="514"/>
        <item x="1030"/>
        <item x="466"/>
        <item x="1149"/>
        <item x="992"/>
        <item x="402"/>
        <item x="703"/>
        <item x="1405"/>
        <item x="1491"/>
        <item x="223"/>
        <item x="500"/>
        <item x="739"/>
        <item x="846"/>
        <item x="758"/>
        <item x="633"/>
        <item x="305"/>
        <item x="461"/>
        <item x="1039"/>
        <item x="878"/>
        <item x="966"/>
        <item x="1619"/>
        <item x="341"/>
        <item x="1210"/>
        <item x="322"/>
        <item x="456"/>
        <item x="694"/>
        <item x="1523"/>
        <item x="1249"/>
        <item x="1172"/>
        <item x="1138"/>
        <item x="898"/>
        <item x="1727"/>
        <item x="1273"/>
        <item x="1176"/>
        <item x="733"/>
        <item x="1634"/>
        <item x="204"/>
        <item x="174"/>
        <item x="1551"/>
        <item x="1694"/>
        <item x="347"/>
        <item x="1415"/>
        <item x="1368"/>
        <item x="1169"/>
        <item x="18"/>
        <item x="636"/>
        <item x="1673"/>
        <item x="1102"/>
        <item x="946"/>
        <item x="549"/>
        <item x="1155"/>
        <item x="132"/>
        <item x="33"/>
        <item x="506"/>
        <item x="205"/>
        <item x="229"/>
        <item x="1396"/>
        <item x="450"/>
        <item x="1539"/>
        <item x="1477"/>
        <item x="119"/>
        <item x="998"/>
        <item x="1330"/>
        <item x="831"/>
        <item x="1143"/>
        <item x="747"/>
        <item x="944"/>
        <item x="231"/>
        <item x="1593"/>
        <item x="1360"/>
        <item x="713"/>
        <item x="1239"/>
        <item x="1283"/>
        <item x="490"/>
        <item x="644"/>
        <item x="433"/>
        <item x="49"/>
        <item x="530"/>
        <item x="387"/>
        <item x="1371"/>
        <item x="619"/>
        <item x="1546"/>
        <item x="110"/>
        <item x="101"/>
        <item x="908"/>
        <item x="1479"/>
        <item x="666"/>
        <item x="557"/>
        <item x="258"/>
        <item x="1392"/>
        <item x="507"/>
        <item x="702"/>
        <item x="50"/>
        <item x="1152"/>
        <item x="1010"/>
        <item x="1209"/>
        <item x="548"/>
        <item x="1163"/>
        <item x="971"/>
        <item x="692"/>
        <item x="1459"/>
        <item x="1547"/>
        <item x="1119"/>
        <item x="1051"/>
        <item x="449"/>
        <item x="93"/>
        <item x="1683"/>
        <item x="377"/>
        <item x="91"/>
        <item x="301"/>
        <item x="660"/>
        <item x="765"/>
        <item x="1482"/>
        <item x="914"/>
        <item x="349"/>
        <item x="638"/>
        <item x="1205"/>
        <item x="300"/>
        <item x="1520"/>
        <item x="1400"/>
        <item x="102"/>
        <item x="1744"/>
        <item x="281"/>
        <item x="1714"/>
        <item x="1140"/>
        <item x="1505"/>
        <item x="701"/>
        <item x="1519"/>
        <item x="1262"/>
        <item x="152"/>
        <item x="1012"/>
        <item x="388"/>
        <item x="103"/>
        <item x="1035"/>
        <item x="1737"/>
        <item x="1017"/>
        <item x="962"/>
        <item x="662"/>
        <item x="978"/>
        <item x="1104"/>
        <item x="38"/>
        <item x="1134"/>
        <item x="177"/>
        <item x="627"/>
        <item x="1652"/>
        <item x="836"/>
        <item x="1381"/>
        <item x="499"/>
        <item x="927"/>
        <item x="743"/>
        <item x="1561"/>
        <item x="298"/>
        <item x="395"/>
        <item x="361"/>
        <item x="370"/>
        <item x="510"/>
        <item x="312"/>
        <item x="198"/>
        <item x="1280"/>
        <item x="1148"/>
        <item x="1740"/>
        <item x="1332"/>
        <item x="1281"/>
        <item x="1610"/>
        <item x="502"/>
        <item x="1521"/>
        <item x="545"/>
        <item x="1200"/>
        <item x="550"/>
        <item x="378"/>
        <item x="929"/>
        <item x="439"/>
        <item x="634"/>
        <item x="1043"/>
        <item x="1215"/>
        <item x="922"/>
        <item x="94"/>
        <item x="1046"/>
        <item x="1071"/>
        <item x="195"/>
        <item x="1213"/>
        <item x="385"/>
        <item x="941"/>
        <item x="1478"/>
        <item x="1289"/>
        <item x="1314"/>
        <item x="1369"/>
        <item x="790"/>
        <item x="1406"/>
        <item x="1408"/>
        <item x="592"/>
        <item x="1"/>
        <item x="90"/>
        <item x="1403"/>
        <item x="1363"/>
        <item x="431"/>
        <item x="1391"/>
        <item x="320"/>
        <item x="244"/>
        <item x="853"/>
        <item x="1389"/>
        <item x="1649"/>
        <item x="529"/>
        <item x="481"/>
        <item x="157"/>
        <item x="1621"/>
        <item x="276"/>
        <item x="391"/>
        <item x="976"/>
        <item x="793"/>
        <item x="740"/>
        <item x="74"/>
        <item x="116"/>
        <item x="5"/>
        <item x="432"/>
        <item x="1428"/>
        <item x="1741"/>
        <item x="715"/>
        <item x="1614"/>
        <item x="1234"/>
        <item x="1401"/>
        <item x="1373"/>
        <item x="272"/>
        <item x="228"/>
        <item x="311"/>
        <item x="568"/>
        <item x="1443"/>
        <item x="845"/>
        <item x="579"/>
        <item x="734"/>
        <item x="986"/>
        <item x="750"/>
        <item x="535"/>
        <item x="1504"/>
        <item x="292"/>
        <item x="1460"/>
        <item x="1675"/>
        <item x="1687"/>
        <item x="1367"/>
        <item x="146"/>
        <item x="1467"/>
        <item x="1170"/>
        <item x="807"/>
        <item x="1327"/>
        <item x="1412"/>
        <item x="1008"/>
        <item x="603"/>
        <item x="160"/>
        <item x="142"/>
        <item x="351"/>
        <item x="1299"/>
        <item x="1624"/>
        <item x="360"/>
        <item x="1180"/>
        <item x="357"/>
        <item x="1351"/>
        <item x="798"/>
        <item x="1701"/>
        <item x="444"/>
        <item x="485"/>
        <item x="1557"/>
        <item x="1538"/>
        <item x="1303"/>
        <item x="1318"/>
        <item x="262"/>
        <item x="552"/>
        <item x="1265"/>
        <item x="1151"/>
        <item x="1374"/>
        <item x="172"/>
        <item x="1027"/>
        <item x="106"/>
        <item x="1407"/>
        <item x="911"/>
        <item x="551"/>
        <item x="602"/>
        <item x="605"/>
        <item x="183"/>
        <item x="448"/>
        <item x="723"/>
        <item x="256"/>
        <item x="598"/>
        <item x="594"/>
        <item x="753"/>
        <item x="1503"/>
        <item x="556"/>
        <item x="306"/>
        <item x="1048"/>
        <item x="392"/>
        <item x="1526"/>
        <item x="65"/>
        <item x="122"/>
        <item x="66"/>
        <item x="1535"/>
        <item x="637"/>
        <item x="669"/>
        <item x="4"/>
        <item x="997"/>
        <item x="1605"/>
        <item x="362"/>
        <item x="79"/>
        <item x="167"/>
        <item x="785"/>
        <item x="1586"/>
        <item x="1161"/>
        <item x="1753"/>
        <item x="1185"/>
        <item x="1095"/>
        <item x="1137"/>
        <item x="1643"/>
        <item x="270"/>
        <item x="814"/>
        <item x="974"/>
        <item x="769"/>
        <item x="732"/>
        <item x="1350"/>
        <item x="1417"/>
        <item x="1244"/>
        <item x="87"/>
        <item x="184"/>
        <item x="1285"/>
        <item x="570"/>
        <item x="1211"/>
        <item x="1278"/>
        <item x="380"/>
        <item x="1749"/>
        <item x="73"/>
        <item x="744"/>
        <item x="471"/>
        <item x="1448"/>
        <item x="1461"/>
        <item x="1352"/>
        <item x="851"/>
        <item x="338"/>
        <item x="967"/>
        <item x="1379"/>
        <item x="762"/>
        <item x="1731"/>
        <item x="1114"/>
        <item x="1659"/>
        <item x="1053"/>
        <item x="1681"/>
        <item x="118"/>
        <item x="53"/>
        <item x="1393"/>
        <item x="1416"/>
        <item x="1096"/>
        <item x="86"/>
        <item x="1145"/>
        <item x="1446"/>
        <item x="232"/>
        <item x="1231"/>
        <item x="861"/>
        <item x="266"/>
        <item x="601"/>
        <item x="1708"/>
        <item x="1495"/>
        <item x="363"/>
        <item x="254"/>
        <item x="900"/>
        <item x="1501"/>
        <item x="684"/>
        <item x="30"/>
        <item x="1098"/>
        <item x="523"/>
        <item x="342"/>
        <item x="1399"/>
        <item x="665"/>
        <item x="1300"/>
        <item x="1700"/>
        <item x="1166"/>
        <item x="384"/>
        <item x="291"/>
        <item x="1093"/>
        <item x="193"/>
        <item x="1611"/>
        <item x="257"/>
        <item x="714"/>
        <item x="446"/>
        <item x="776"/>
        <item x="1221"/>
        <item x="1146"/>
        <item x="1641"/>
        <item x="1438"/>
        <item x="435"/>
        <item x="1203"/>
        <item x="1304"/>
        <item x="92"/>
        <item x="524"/>
        <item x="1745"/>
        <item x="533"/>
        <item x="1726"/>
        <item x="572"/>
        <item x="600"/>
        <item x="688"/>
        <item x="416"/>
        <item x="381"/>
        <item x="1617"/>
        <item x="412"/>
        <item x="1089"/>
        <item x="25"/>
        <item x="1015"/>
        <item x="1665"/>
        <item x="460"/>
        <item x="511"/>
        <item x="1736"/>
        <item x="1290"/>
        <item x="881"/>
        <item x="1184"/>
        <item x="1507"/>
        <item x="1451"/>
        <item x="213"/>
        <item x="97"/>
        <item x="521"/>
        <item x="1602"/>
        <item x="1582"/>
        <item x="1596"/>
        <item x="1160"/>
        <item x="98"/>
        <item x="273"/>
        <item x="1688"/>
        <item x="315"/>
        <item x="1425"/>
        <item x="406"/>
        <item x="1426"/>
        <item x="114"/>
        <item x="61"/>
        <item x="1730"/>
        <item x="833"/>
        <item x="277"/>
        <item x="868"/>
        <item x="1555"/>
        <item x="691"/>
        <item x="721"/>
        <item x="393"/>
        <item x="108"/>
        <item x="1264"/>
        <item x="650"/>
        <item x="945"/>
        <item x="1236"/>
        <item x="1508"/>
        <item x="1038"/>
        <item x="200"/>
        <item x="542"/>
        <item x="472"/>
        <item x="610"/>
        <item x="671"/>
        <item x="302"/>
        <item x="1544"/>
        <item x="1116"/>
        <item x="735"/>
        <item x="964"/>
        <item x="1084"/>
        <item x="1633"/>
        <item x="862"/>
        <item x="786"/>
        <item x="1253"/>
        <item x="897"/>
        <item x="227"/>
        <item x="963"/>
        <item x="221"/>
        <item x="587"/>
        <item x="805"/>
        <item x="1570"/>
        <item x="1248"/>
        <item x="317"/>
        <item x="482"/>
        <item x="646"/>
        <item x="1515"/>
        <item x="295"/>
        <item x="1485"/>
        <item x="126"/>
        <item x="1622"/>
        <item x="989"/>
        <item x="1165"/>
        <item x="645"/>
        <item x="1670"/>
        <item x="127"/>
        <item x="367"/>
        <item x="799"/>
        <item x="72"/>
        <item x="852"/>
        <item x="278"/>
        <item x="1052"/>
        <item x="458"/>
        <item x="710"/>
        <item x="856"/>
        <item x="1296"/>
        <item x="864"/>
        <item x="1720"/>
        <item x="883"/>
        <item x="354"/>
        <item x="407"/>
        <item x="1473"/>
        <item x="775"/>
        <item x="717"/>
        <item x="1259"/>
        <item x="1590"/>
        <item x="319"/>
        <item x="1588"/>
        <item x="316"/>
        <item x="194"/>
        <item x="1706"/>
        <item x="975"/>
        <item x="1127"/>
        <item x="1429"/>
        <item x="547"/>
        <item x="77"/>
        <item x="1430"/>
        <item x="990"/>
        <item x="365"/>
        <item x="689"/>
        <item x="36"/>
        <item x="23"/>
        <item x="35"/>
        <item x="427"/>
        <item x="176"/>
        <item x="75"/>
        <item x="1423"/>
        <item x="817"/>
        <item x="640"/>
        <item x="401"/>
        <item x="1216"/>
        <item x="1703"/>
        <item x="808"/>
        <item x="844"/>
        <item x="855"/>
        <item x="1246"/>
        <item x="455"/>
        <item x="141"/>
        <item x="1343"/>
        <item x="1292"/>
        <item x="787"/>
        <item x="136"/>
        <item x="1016"/>
        <item x="1297"/>
        <item x="130"/>
        <item x="661"/>
        <item x="165"/>
        <item x="1366"/>
        <item x="938"/>
        <item x="1550"/>
        <item x="125"/>
        <item x="959"/>
        <item x="405"/>
        <item x="1572"/>
        <item x="417"/>
        <item x="310"/>
        <item x="404"/>
        <item x="882"/>
        <item x="921"/>
        <item x="1540"/>
        <item x="265"/>
        <item x="43"/>
        <item x="325"/>
        <item x="70"/>
        <item x="1528"/>
        <item x="1274"/>
        <item x="1743"/>
        <item x="705"/>
        <item x="1454"/>
        <item x="1279"/>
        <item x="1677"/>
        <item x="1646"/>
        <item x="1470"/>
        <item x="224"/>
        <item x="1237"/>
        <item x="226"/>
        <item x="424"/>
        <item x="418"/>
        <item x="1625"/>
        <item x="562"/>
        <item x="818"/>
        <item x="693"/>
        <item x="426"/>
        <item x="1133"/>
        <item x="1033"/>
        <item x="541"/>
        <item x="764"/>
        <item x="1175"/>
        <item x="1669"/>
        <item x="690"/>
        <item x="1560"/>
        <item x="663"/>
        <item x="926"/>
        <item x="995"/>
        <item x="3"/>
        <item x="932"/>
        <item x="1385"/>
        <item x="611"/>
        <item x="972"/>
        <item x="626"/>
        <item x="96"/>
        <item x="1132"/>
        <item x="639"/>
        <item x="659"/>
        <item x="1066"/>
        <item x="474"/>
        <item x="1395"/>
        <item x="824"/>
        <item x="612"/>
        <item x="284"/>
        <item x="64"/>
        <item x="1558"/>
        <item x="470"/>
        <item x="1156"/>
        <item x="159"/>
        <item x="248"/>
        <item x="763"/>
        <item x="754"/>
        <item x="1576"/>
        <item x="1204"/>
        <item x="345"/>
        <item x="1554"/>
        <item x="131"/>
        <item x="1036"/>
        <item x="9"/>
        <item x="1113"/>
        <item x="451"/>
        <item x="1472"/>
        <item x="895"/>
        <item x="468"/>
        <item x="1263"/>
        <item x="616"/>
        <item x="695"/>
        <item x="1108"/>
        <item x="346"/>
        <item x="1331"/>
        <item x="1488"/>
        <item x="1541"/>
        <item x="1077"/>
        <item x="631"/>
        <item x="1583"/>
        <item x="99"/>
        <item x="1009"/>
        <item x="1647"/>
        <item x="1439"/>
        <item x="791"/>
        <item x="670"/>
        <item x="1638"/>
        <item x="811"/>
        <item x="218"/>
        <item x="1698"/>
        <item x="1288"/>
        <item x="1452"/>
        <item x="518"/>
        <item x="331"/>
        <item x="1075"/>
        <item x="371"/>
        <item x="321"/>
        <item x="841"/>
        <item x="352"/>
        <item x="668"/>
        <item x="1225"/>
        <item x="1217"/>
        <item x="1469"/>
        <item x="1566"/>
        <item x="343"/>
        <item x="522"/>
        <item x="1464"/>
        <item x="230"/>
        <item x="288"/>
        <item x="948"/>
        <item x="1667"/>
        <item x="253"/>
        <item x="653"/>
        <item x="766"/>
        <item x="397"/>
        <item x="27"/>
        <item x="268"/>
        <item x="199"/>
        <item x="1212"/>
        <item x="1484"/>
        <item x="214"/>
        <item x="290"/>
        <item x="129"/>
        <item x="618"/>
        <item x="1130"/>
        <item x="960"/>
        <item x="10"/>
        <item x="105"/>
        <item x="182"/>
        <item x="515"/>
        <item x="1120"/>
        <item x="620"/>
        <item x="329"/>
        <item x="1082"/>
        <item x="1342"/>
        <item x="1195"/>
        <item x="1618"/>
        <item x="328"/>
        <item x="957"/>
        <item x="1218"/>
        <item x="1321"/>
        <item x="505"/>
        <item x="154"/>
        <item x="493"/>
        <item x="1421"/>
        <item x="789"/>
        <item x="274"/>
        <item x="826"/>
        <item x="838"/>
        <item x="1118"/>
        <item x="24"/>
        <item x="1364"/>
        <item x="797"/>
        <item x="1174"/>
        <item x="707"/>
        <item x="95"/>
        <item x="1623"/>
        <item x="949"/>
        <item x="677"/>
        <item x="1656"/>
        <item x="138"/>
        <item x="1591"/>
        <item x="34"/>
        <item x="1466"/>
        <item x="1422"/>
        <item x="800"/>
        <item x="476"/>
        <item x="597"/>
        <item x="1245"/>
        <item x="1497"/>
        <item x="983"/>
        <item x="1712"/>
        <item x="233"/>
        <item x="1648"/>
        <item x="247"/>
        <item x="179"/>
        <item x="12"/>
        <item x="187"/>
        <item x="1135"/>
        <item x="1410"/>
        <item x="544"/>
        <item x="1224"/>
        <item x="374"/>
        <item x="1302"/>
        <item x="1207"/>
        <item x="1179"/>
        <item x="52"/>
        <item x="483"/>
        <item x="858"/>
        <item x="697"/>
        <item x="1193"/>
        <item x="235"/>
        <item x="642"/>
        <item x="249"/>
        <item x="936"/>
        <item x="943"/>
        <item x="369"/>
        <item x="1000"/>
        <item x="950"/>
        <item x="582"/>
        <item x="353"/>
        <item x="1177"/>
        <item x="951"/>
        <item x="1206"/>
        <item x="1383"/>
        <item x="454"/>
        <item x="1220"/>
        <item x="1632"/>
        <item x="339"/>
        <item x="1315"/>
        <item x="961"/>
        <item x="828"/>
        <item x="657"/>
        <item x="563"/>
        <item x="1435"/>
        <item x="1326"/>
        <item x="1344"/>
        <item x="867"/>
        <item x="1564"/>
        <item x="673"/>
        <item x="1752"/>
        <item x="222"/>
        <item x="1312"/>
        <item x="525"/>
        <item x="1333"/>
        <item x="1716"/>
        <item x="767"/>
        <item x="866"/>
        <item x="501"/>
        <item x="630"/>
        <item x="538"/>
        <item x="558"/>
        <item x="1252"/>
        <item x="1642"/>
        <item x="632"/>
        <item x="1565"/>
        <item x="71"/>
        <item x="1107"/>
        <item x="815"/>
        <item x="1271"/>
        <item x="593"/>
        <item x="823"/>
        <item x="1419"/>
        <item x="901"/>
        <item x="382"/>
        <item x="14"/>
        <item x="1269"/>
        <item x="1260"/>
        <item x="1476"/>
        <item x="1499"/>
        <item x="209"/>
        <item x="1568"/>
        <item x="1518"/>
        <item x="1247"/>
        <item x="1650"/>
        <item x="1361"/>
        <item x="1049"/>
        <item x="399"/>
        <item x="937"/>
        <item x="1088"/>
        <item x="1018"/>
        <item x="773"/>
        <item x="285"/>
        <item x="220"/>
        <item x="437"/>
        <item x="336"/>
        <item x="1715"/>
        <item x="1424"/>
        <item x="1341"/>
        <item x="903"/>
        <item x="565"/>
        <item x="1124"/>
        <item x="1254"/>
        <item x="869"/>
        <item x="1167"/>
        <item x="749"/>
        <item x="134"/>
        <item x="1594"/>
        <item x="1121"/>
        <item x="477"/>
        <item x="296"/>
        <item x="1122"/>
        <item x="1183"/>
        <item x="1309"/>
        <item x="59"/>
        <item x="1530"/>
        <item x="69"/>
        <item x="512"/>
        <item x="411"/>
        <item x="643"/>
        <item x="55"/>
        <item x="250"/>
        <item x="984"/>
        <item x="1524"/>
        <item x="211"/>
        <item x="1355"/>
        <item x="1322"/>
        <item x="1128"/>
        <item x="1728"/>
        <item x="1537"/>
        <item x="463"/>
        <item x="459"/>
        <item x="590"/>
        <item x="492"/>
        <item x="658"/>
        <item x="1480"/>
        <item x="583"/>
        <item x="712"/>
        <item x="678"/>
        <item x="768"/>
        <item x="655"/>
        <item x="356"/>
        <item x="1110"/>
        <item x="1346"/>
        <item x="1150"/>
        <item x="539"/>
        <item x="526"/>
        <item x="1612"/>
        <item x="1037"/>
        <item x="519"/>
        <item x="1456"/>
        <item x="1065"/>
        <item x="447"/>
        <item x="1062"/>
        <item x="1529"/>
        <item x="1512"/>
        <item x="1490"/>
        <item x="1527"/>
        <item x="161"/>
        <item x="569"/>
        <item x="1255"/>
        <item x="560"/>
        <item x="1578"/>
        <item x="1690"/>
        <item x="1026"/>
        <item x="175"/>
        <item x="465"/>
        <item x="1013"/>
        <item x="816"/>
        <item x="1444"/>
        <item x="337"/>
        <item x="930"/>
        <item x="577"/>
        <item x="1481"/>
        <item x="162"/>
        <item x="283"/>
        <item x="1028"/>
        <item x="728"/>
        <item x="1695"/>
        <item x="121"/>
        <item x="685"/>
        <item x="623"/>
        <item x="47"/>
        <item x="1746"/>
        <item x="1380"/>
        <item x="609"/>
        <item x="822"/>
        <item x="849"/>
        <item x="876"/>
        <item x="543"/>
        <item x="243"/>
        <item x="1277"/>
        <item x="1313"/>
        <item x="865"/>
        <item x="801"/>
        <item x="513"/>
        <item x="191"/>
        <item x="667"/>
        <item x="1339"/>
        <item x="1577"/>
        <item x="771"/>
        <item x="1025"/>
        <item x="614"/>
        <item x="912"/>
        <item x="1713"/>
        <item x="0"/>
        <item x="1636"/>
        <item x="1384"/>
        <item x="217"/>
        <item x="923"/>
        <item x="1506"/>
        <item x="761"/>
        <item x="857"/>
        <item x="1468"/>
        <item x="210"/>
        <item x="546"/>
        <item x="1442"/>
        <item x="839"/>
        <item x="78"/>
        <item x="534"/>
        <item x="1606"/>
        <item x="835"/>
        <item x="334"/>
        <item x="415"/>
        <item x="1463"/>
        <item x="1181"/>
        <item x="1627"/>
        <item x="241"/>
        <item x="327"/>
        <item x="1409"/>
        <item x="736"/>
        <item x="1142"/>
        <item x="308"/>
        <item x="107"/>
        <item x="1324"/>
        <item x="84"/>
        <item x="54"/>
        <item x="1432"/>
        <item x="89"/>
        <item x="780"/>
        <item x="293"/>
        <item x="1005"/>
        <item x="21"/>
        <item x="517"/>
        <item x="571"/>
        <item x="585"/>
        <item x="1531"/>
        <item x="913"/>
        <item x="1563"/>
        <item x="981"/>
        <item x="1056"/>
        <item x="473"/>
        <item x="1087"/>
        <item x="1320"/>
        <item x="46"/>
        <item x="674"/>
        <item x="494"/>
        <item x="348"/>
        <item x="1702"/>
        <item x="1097"/>
        <item x="299"/>
        <item x="350"/>
        <item x="891"/>
        <item x="37"/>
        <item x="216"/>
        <item x="85"/>
        <item x="1232"/>
        <item x="155"/>
        <item x="1600"/>
        <item x="1112"/>
        <item x="860"/>
        <item x="39"/>
        <item x="1375"/>
        <item x="756"/>
        <item x="617"/>
        <item x="527"/>
        <item x="1707"/>
        <item x="1651"/>
        <item x="414"/>
        <item x="318"/>
        <item x="178"/>
        <item x="1242"/>
        <item x="965"/>
        <item x="31"/>
        <item x="1023"/>
        <item x="1658"/>
        <item x="996"/>
        <item x="255"/>
        <item x="555"/>
        <item x="488"/>
        <item x="1106"/>
        <item x="778"/>
        <item x="51"/>
        <item x="802"/>
        <item x="1734"/>
        <item x="286"/>
        <item x="366"/>
        <item x="1068"/>
        <item x="1664"/>
        <item x="137"/>
        <item x="1094"/>
        <item x="57"/>
        <item x="1307"/>
        <item x="894"/>
        <item x="1608"/>
        <item x="408"/>
        <item x="1092"/>
        <item x="918"/>
        <item x="604"/>
        <item x="656"/>
        <item x="1434"/>
        <item x="873"/>
        <item x="686"/>
        <item x="28"/>
        <item x="1129"/>
        <item x="1655"/>
        <item x="1489"/>
        <item x="207"/>
        <item x="675"/>
        <item x="1573"/>
        <item x="1532"/>
        <item x="340"/>
        <item x="575"/>
        <item x="6"/>
        <item x="1078"/>
        <item x="1031"/>
        <item x="1500"/>
        <item x="1584"/>
        <item x="68"/>
        <item x="687"/>
        <item x="1394"/>
        <item x="947"/>
        <item x="987"/>
        <item x="1755"/>
        <item x="794"/>
        <item x="896"/>
        <item x="1441"/>
        <item x="443"/>
        <item x="1705"/>
        <item x="100"/>
        <item x="1719"/>
        <item x="1070"/>
        <item x="1187"/>
        <item x="1571"/>
        <item x="1276"/>
        <item x="566"/>
        <item x="1729"/>
        <item x="1433"/>
        <item x="1159"/>
        <item x="726"/>
        <item x="1724"/>
        <item x="648"/>
        <item x="599"/>
        <item x="622"/>
        <item x="825"/>
        <item x="1597"/>
        <item x="704"/>
        <item x="567"/>
        <item x="13"/>
        <item x="719"/>
        <item x="22"/>
        <item x="925"/>
        <item x="153"/>
        <item x="698"/>
        <item x="1609"/>
        <item x="111"/>
        <item x="372"/>
        <item x="19"/>
        <item x="1691"/>
        <item x="1404"/>
        <item x="809"/>
        <item x="17"/>
        <item x="1301"/>
        <item x="624"/>
        <item x="641"/>
        <item x="580"/>
        <item x="596"/>
        <item x="696"/>
        <item x="2"/>
        <item x="576"/>
        <item x="478"/>
        <item x="1580"/>
        <item x="1067"/>
        <item x="7"/>
        <item x="282"/>
        <item x="520"/>
        <item x="540"/>
        <item x="1717"/>
        <item x="1709"/>
        <item x="419"/>
        <item x="708"/>
        <item x="1032"/>
        <item x="1072"/>
        <item x="1440"/>
        <item x="330"/>
        <item x="928"/>
        <item x="1189"/>
        <item x="1282"/>
        <item x="1042"/>
        <item x="149"/>
        <item x="680"/>
        <item x="1319"/>
        <item x="994"/>
        <item x="1601"/>
        <item x="467"/>
        <item x="1697"/>
        <item x="980"/>
        <item x="332"/>
        <item x="185"/>
        <item x="1057"/>
        <item x="581"/>
        <item x="323"/>
        <item x="496"/>
        <item x="453"/>
        <item x="83"/>
        <item x="1562"/>
        <item x="1136"/>
        <item x="1126"/>
        <item x="1370"/>
        <item x="1063"/>
        <item x="795"/>
        <item x="1081"/>
        <item x="1603"/>
        <item x="872"/>
        <item x="982"/>
        <item x="919"/>
        <item x="123"/>
        <item x="1436"/>
        <item x="163"/>
        <item x="441"/>
        <item x="170"/>
        <item x="1007"/>
        <item x="396"/>
        <item x="1654"/>
        <item x="1226"/>
        <item x="830"/>
        <item x="1251"/>
        <item x="333"/>
        <item x="1693"/>
        <item x="140"/>
        <item x="935"/>
        <item x="148"/>
        <item x="904"/>
        <item x="56"/>
        <item x="386"/>
        <item x="76"/>
        <item x="606"/>
        <item x="261"/>
        <item x="654"/>
        <item x="164"/>
        <item x="953"/>
        <item x="1003"/>
        <item x="1229"/>
        <item x="1059"/>
        <item x="1064"/>
        <item x="309"/>
        <item x="413"/>
        <item x="729"/>
        <item x="1362"/>
        <item x="1227"/>
        <item x="1449"/>
        <item x="1223"/>
        <item x="1335"/>
        <item x="242"/>
        <item x="850"/>
        <item x="425"/>
        <item x="1517"/>
        <item x="15"/>
        <item x="1595"/>
        <item x="885"/>
        <item x="438"/>
        <item x="1359"/>
        <item x="1284"/>
        <item x="1663"/>
        <item x="1378"/>
        <item x="304"/>
        <item x="67"/>
        <item x="1197"/>
        <item x="192"/>
        <item x="1723"/>
        <item x="1598"/>
        <item x="924"/>
        <item x="1157"/>
        <item x="1556"/>
        <item x="731"/>
        <item x="1294"/>
        <item x="1034"/>
        <item x="1388"/>
        <item x="1721"/>
        <item x="1542"/>
        <item x="503"/>
        <item x="651"/>
        <item x="464"/>
        <item x="1006"/>
        <item x="718"/>
        <item x="916"/>
        <item x="1510"/>
        <item x="113"/>
        <item x="588"/>
        <item x="958"/>
        <item x="784"/>
        <item x="1214"/>
        <item x="1115"/>
        <item x="1672"/>
        <item x="589"/>
        <item x="1347"/>
        <item x="1208"/>
        <item x="1397"/>
        <item x="1684"/>
        <item x="1718"/>
        <item x="1233"/>
        <item x="497"/>
        <item x="716"/>
        <item x="1222"/>
        <item x="115"/>
        <item x="16"/>
        <item x="1103"/>
        <item x="886"/>
        <item x="1316"/>
        <item x="491"/>
        <item x="1125"/>
        <item x="390"/>
        <item x="1230"/>
        <item x="104"/>
        <item x="1386"/>
        <item x="271"/>
        <item x="1637"/>
        <item x="1178"/>
        <item x="1074"/>
        <item x="879"/>
        <item x="1354"/>
        <item x="297"/>
        <item x="169"/>
        <item x="1474"/>
        <item x="1349"/>
        <item x="208"/>
        <item x="709"/>
        <item x="1616"/>
        <item x="621"/>
        <item x="40"/>
        <item x="181"/>
        <item x="150"/>
        <item x="1674"/>
        <item x="236"/>
        <item x="871"/>
        <item x="635"/>
        <item x="1199"/>
        <item x="1338"/>
        <item x="1201"/>
        <item x="829"/>
        <item x="1323"/>
        <item x="725"/>
        <item x="1559"/>
        <item x="1748"/>
        <item x="806"/>
        <item x="42"/>
        <item x="1336"/>
        <item x="859"/>
        <item x="1310"/>
        <item x="1496"/>
        <item x="993"/>
        <item x="398"/>
        <item x="988"/>
        <item x="870"/>
        <item x="774"/>
        <item x="1607"/>
        <item x="724"/>
        <item x="1117"/>
        <item x="260"/>
        <item x="1725"/>
        <item x="1644"/>
        <item x="586"/>
        <item x="237"/>
        <item x="906"/>
        <item x="827"/>
        <item x="1085"/>
        <item x="1549"/>
        <item x="537"/>
        <item x="20"/>
        <item x="1685"/>
        <item x="1620"/>
        <item x="1640"/>
        <item x="889"/>
        <item x="888"/>
        <item x="1164"/>
        <item x="907"/>
        <item x="1493"/>
        <item x="1629"/>
        <item x="245"/>
        <item x="1041"/>
        <item x="1191"/>
        <item x="738"/>
        <item x="1722"/>
        <item x="940"/>
        <item x="264"/>
        <item x="1657"/>
        <item x="45"/>
        <item x="1502"/>
        <item x="584"/>
        <item x="289"/>
        <item x="737"/>
        <item x="81"/>
        <item x="1735"/>
        <item x="796"/>
        <item x="1250"/>
        <item x="1328"/>
        <item x="664"/>
        <item x="1494"/>
        <item x="977"/>
        <item x="1047"/>
        <item x="942"/>
        <item x="344"/>
        <item x="834"/>
        <item x="1334"/>
        <item x="1626"/>
        <item x="263"/>
        <item x="410"/>
        <item x="700"/>
        <item x="1680"/>
        <item x="933"/>
        <item x="1020"/>
        <item x="462"/>
        <item x="457"/>
        <item x="531"/>
        <item x="1628"/>
        <item x="1040"/>
        <item x="1340"/>
        <item x="607"/>
        <item x="1534"/>
        <item x="821"/>
        <item x="516"/>
        <item x="1511"/>
        <item x="335"/>
        <item x="389"/>
        <item x="287"/>
        <item x="508"/>
        <item x="629"/>
        <item x="1019"/>
        <item x="428"/>
        <item x="1533"/>
        <item x="1427"/>
        <item x="373"/>
        <item x="445"/>
        <item x="434"/>
        <item x="1465"/>
        <item x="1111"/>
        <item x="58"/>
        <item x="469"/>
        <item x="759"/>
        <item x="706"/>
        <item x="1141"/>
        <item x="1275"/>
        <item x="375"/>
        <item x="1270"/>
        <item x="82"/>
        <item x="1058"/>
        <item x="486"/>
        <item x="303"/>
        <item x="1365"/>
        <item x="479"/>
        <item x="1686"/>
        <item x="1011"/>
        <item x="1402"/>
        <item x="1080"/>
        <item x="813"/>
        <item x="1575"/>
        <item x="440"/>
        <item x="528"/>
        <item x="128"/>
        <item x="781"/>
        <item x="875"/>
        <item x="890"/>
        <item x="1258"/>
        <item x="11"/>
        <item x="238"/>
        <item x="730"/>
        <item x="1587"/>
        <item x="745"/>
        <item x="917"/>
        <item x="1377"/>
        <item x="1639"/>
        <item x="1615"/>
        <item x="1387"/>
        <item x="1055"/>
        <item x="495"/>
        <item x="180"/>
        <item x="1516"/>
        <item x="1475"/>
        <item x="1492"/>
        <item x="770"/>
        <item x="358"/>
        <item x="1414"/>
        <item x="1021"/>
        <item x="1291"/>
        <item x="1390"/>
        <item x="887"/>
        <item x="1653"/>
        <item x="29"/>
        <item x="628"/>
        <item x="1198"/>
        <item x="202"/>
        <item x="999"/>
        <item x="109"/>
        <item x="1182"/>
        <item x="212"/>
        <item x="314"/>
        <item x="760"/>
        <item x="1091"/>
        <item x="1054"/>
        <item x="509"/>
        <item x="201"/>
        <item x="1305"/>
        <item x="1585"/>
        <item x="1240"/>
        <item x="1545"/>
        <item x="874"/>
        <item x="1293"/>
        <item x="676"/>
        <item x="777"/>
        <item x="1238"/>
        <item x="1147"/>
        <item x="892"/>
        <item x="573"/>
        <item x="1689"/>
        <item x="1173"/>
        <item x="196"/>
        <item x="1699"/>
        <item x="1522"/>
        <item x="1398"/>
        <item x="168"/>
        <item x="1733"/>
        <item x="421"/>
        <item x="489"/>
        <item x="1704"/>
        <item x="423"/>
        <item x="1445"/>
        <item x="742"/>
        <item x="32"/>
        <item x="955"/>
        <item x="1144"/>
        <item x="1462"/>
        <item x="1376"/>
        <item x="968"/>
        <item x="1105"/>
        <item x="275"/>
        <item x="171"/>
        <item x="931"/>
        <item x="751"/>
        <item x="1487"/>
        <item x="173"/>
        <item x="615"/>
        <item x="722"/>
        <item x="863"/>
        <item x="1679"/>
        <item x="819"/>
        <item x="1306"/>
        <item x="1668"/>
        <item x="269"/>
        <item x="1666"/>
        <item x="1337"/>
        <item x="1154"/>
        <item x="147"/>
        <item x="1437"/>
        <item x="553"/>
        <item x="902"/>
        <item x="1287"/>
        <item x="156"/>
        <item x="893"/>
        <item x="1552"/>
        <item x="1079"/>
        <item x="783"/>
        <item x="112"/>
        <item x="504"/>
        <item x="536"/>
        <item x="307"/>
        <item x="554"/>
        <item x="1567"/>
        <item x="1076"/>
        <item x="1739"/>
        <item x="1168"/>
        <item x="1747"/>
        <item x="166"/>
        <item x="1630"/>
        <item x="1188"/>
        <item x="124"/>
        <item x="1750"/>
        <item x="578"/>
        <item x="979"/>
        <item x="1345"/>
        <item x="1257"/>
        <item x="847"/>
        <item x="498"/>
        <item x="1661"/>
        <item x="956"/>
        <item x="1286"/>
        <item x="145"/>
        <item x="1196"/>
        <item x="880"/>
        <item x="1004"/>
        <item x="383"/>
        <item x="1002"/>
        <item x="359"/>
        <item x="1073"/>
        <item x="1604"/>
        <item x="1581"/>
        <item x="252"/>
        <item x="711"/>
        <item x="1431"/>
        <item x="189"/>
        <item x="63"/>
        <item x="44"/>
        <item x="1228"/>
        <item x="884"/>
        <item x="1599"/>
        <item x="133"/>
        <item x="1382"/>
        <item x="1742"/>
        <item x="699"/>
        <item x="1509"/>
        <item x="409"/>
        <item x="219"/>
        <item x="1579"/>
        <item x="1613"/>
        <item x="259"/>
        <item x="151"/>
        <item x="1235"/>
        <item x="1411"/>
        <item x="1099"/>
        <item x="952"/>
        <item x="1153"/>
        <item x="652"/>
        <item x="727"/>
        <item x="1738"/>
        <item x="294"/>
        <item x="915"/>
        <item x="246"/>
        <item x="1732"/>
        <item x="1353"/>
        <item x="430"/>
        <item x="1483"/>
        <item x="591"/>
        <item x="595"/>
        <item x="1060"/>
        <item x="1202"/>
        <item x="854"/>
        <item x="1241"/>
        <item x="267"/>
        <item x="752"/>
        <item x="1754"/>
        <item x="757"/>
        <item x="804"/>
        <item x="1044"/>
        <item x="970"/>
        <item x="788"/>
        <item x="608"/>
        <item x="41"/>
        <item x="1123"/>
        <item x="843"/>
        <item x="487"/>
        <item x="899"/>
        <item x="1100"/>
        <item x="848"/>
        <item x="1069"/>
        <item x="1162"/>
        <item x="120"/>
        <item x="905"/>
        <item x="1413"/>
        <item x="682"/>
        <item x="1458"/>
        <item x="1553"/>
        <item x="1261"/>
        <item x="842"/>
        <item x="436"/>
        <item x="672"/>
        <item x="910"/>
        <item x="88"/>
        <item x="48"/>
        <item x="1569"/>
        <item x="1356"/>
        <item x="139"/>
        <item x="186"/>
        <item x="1325"/>
        <item x="324"/>
        <item x="403"/>
        <item x="877"/>
        <item x="574"/>
        <item x="1418"/>
        <item x="679"/>
        <item x="1420"/>
        <item x="1186"/>
        <item x="188"/>
        <item x="1662"/>
        <item x="1498"/>
        <item x="820"/>
        <item x="1589"/>
        <item x="215"/>
        <item x="909"/>
        <item x="1455"/>
        <item x="647"/>
        <item x="1090"/>
        <item x="1158"/>
        <item x="1660"/>
        <item x="1001"/>
        <item x="1243"/>
        <item x="376"/>
        <item x="368"/>
        <item x="475"/>
        <item x="613"/>
        <item x="1358"/>
        <item x="1061"/>
        <item x="755"/>
        <item x="1029"/>
        <item x="1372"/>
        <item x="1045"/>
        <item x="1574"/>
        <item x="60"/>
        <item x="1083"/>
        <item x="1536"/>
        <item x="1447"/>
        <item x="1357"/>
        <item x="326"/>
        <item x="720"/>
        <item x="985"/>
        <item x="649"/>
        <item x="203"/>
        <item x="1457"/>
        <item x="1471"/>
        <item x="1194"/>
        <item x="135"/>
        <item x="1676"/>
        <item x="1267"/>
        <item x="1266"/>
        <item x="452"/>
        <item x="1272"/>
        <item x="561"/>
        <item x="810"/>
        <item x="26"/>
        <item x="8"/>
        <item x="251"/>
        <item x="1682"/>
        <item x="280"/>
        <item x="772"/>
        <item x="1268"/>
        <item x="1131"/>
        <item x="1192"/>
        <item x="1751"/>
        <item x="364"/>
        <item x="420"/>
        <item x="379"/>
        <item x="355"/>
        <item x="80"/>
        <item x="1692"/>
        <item x="1645"/>
      </items>
    </pivotField>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axis="axisRow" compact="0" outline="0" subtotalTop="0" showAll="0" sortType="ascending" defaultSubtotal="0">
      <items count="4">
        <item x="0"/>
        <item x="1"/>
        <item x="2"/>
        <item x="3"/>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dataField="1" compact="0" numFmtId="44" outline="0" showAll="0" defaultSubtotal="0"/>
    <pivotField compact="0" outline="0" showAll="0" defaultSubtotal="0"/>
    <pivotField compact="0" numFmtId="44" outline="0" showAll="0" defaultSubtotal="0"/>
    <pivotField compact="0" outline="0" showAll="0" defaultSubtotal="0"/>
    <pivotField compact="0" outline="0" showAll="0" defaultSubtotal="0">
      <items count="5">
        <item x="2"/>
        <item x="3"/>
        <item x="0"/>
        <item x="1"/>
        <item x="4"/>
      </items>
    </pivotField>
    <pivotField compact="0" outline="0" showAll="0" defaultSubtotal="0">
      <items count="2">
        <item x="1"/>
        <item x="0"/>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8">
        <item x="0"/>
        <item x="1"/>
        <item x="2"/>
        <item x="3"/>
        <item x="4"/>
        <item x="5"/>
        <item x="6"/>
        <item x="7"/>
      </items>
    </pivotField>
  </pivotFields>
  <rowFields count="1">
    <field x="7"/>
  </rowFields>
  <rowItems count="4">
    <i>
      <x v="1"/>
    </i>
    <i>
      <x v="3"/>
    </i>
    <i>
      <x v="2"/>
    </i>
    <i>
      <x/>
    </i>
  </rowItems>
  <colItems count="1">
    <i/>
  </colItems>
  <dataFields count="1">
    <dataField name="Sum of Sales" fld="11" baseField="7" baseItem="3" numFmtId="165"/>
  </dataFields>
  <chartFormats count="4">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7" count="1" selected="0">
            <x v="1"/>
          </reference>
        </references>
      </pivotArea>
    </chartFormat>
    <chartFormat chart="13" format="10">
      <pivotArea type="data" outline="0" fieldPosition="0">
        <references count="2">
          <reference field="4294967294" count="1" selected="0">
            <x v="0"/>
          </reference>
          <reference field="7" count="1" selected="0">
            <x v="3"/>
          </reference>
        </references>
      </pivotArea>
    </chartFormat>
    <chartFormat chart="1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ECF25A-8F47-4E1F-96BC-390D7A7E5BA9}"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5">
  <location ref="A3:B8" firstHeaderRow="1" firstDataRow="1" firstDataCol="1"/>
  <pivotFields count="19">
    <pivotField compact="0" outline="0" showAll="0" defaultSubtotal="0"/>
    <pivotField compact="0" numFmtId="164" outline="0" showAll="0" defaultSubtotal="0">
      <items count="1756">
        <item x="812"/>
        <item x="1710"/>
        <item x="748"/>
        <item x="1450"/>
        <item x="117"/>
        <item x="1514"/>
        <item x="1678"/>
        <item x="1298"/>
        <item x="832"/>
        <item x="1453"/>
        <item x="240"/>
        <item x="954"/>
        <item x="1295"/>
        <item x="1190"/>
        <item x="681"/>
        <item x="1711"/>
        <item x="1525"/>
        <item x="1256"/>
        <item x="1671"/>
        <item x="1109"/>
        <item x="934"/>
        <item x="920"/>
        <item x="840"/>
        <item x="1024"/>
        <item x="973"/>
        <item x="1171"/>
        <item x="400"/>
        <item x="779"/>
        <item x="1139"/>
        <item x="429"/>
        <item x="1329"/>
        <item x="239"/>
        <item x="1592"/>
        <item x="484"/>
        <item x="422"/>
        <item x="394"/>
        <item x="1631"/>
        <item x="746"/>
        <item x="1513"/>
        <item x="1486"/>
        <item x="969"/>
        <item x="1635"/>
        <item x="143"/>
        <item x="1696"/>
        <item x="234"/>
        <item x="442"/>
        <item x="144"/>
        <item x="559"/>
        <item x="1548"/>
        <item x="1086"/>
        <item x="1014"/>
        <item x="564"/>
        <item x="1050"/>
        <item x="625"/>
        <item x="991"/>
        <item x="1219"/>
        <item x="206"/>
        <item x="197"/>
        <item x="480"/>
        <item x="741"/>
        <item x="62"/>
        <item x="313"/>
        <item x="782"/>
        <item x="837"/>
        <item x="939"/>
        <item x="1101"/>
        <item x="532"/>
        <item x="1308"/>
        <item x="158"/>
        <item x="225"/>
        <item x="792"/>
        <item x="279"/>
        <item x="803"/>
        <item x="1311"/>
        <item x="1317"/>
        <item x="1348"/>
        <item x="1022"/>
        <item x="1543"/>
        <item x="190"/>
        <item x="683"/>
        <item x="514"/>
        <item x="1030"/>
        <item x="466"/>
        <item x="1149"/>
        <item x="992"/>
        <item x="402"/>
        <item x="703"/>
        <item x="1405"/>
        <item x="1491"/>
        <item x="223"/>
        <item x="500"/>
        <item x="739"/>
        <item x="846"/>
        <item x="758"/>
        <item x="633"/>
        <item x="305"/>
        <item x="461"/>
        <item x="1039"/>
        <item x="878"/>
        <item x="966"/>
        <item x="1619"/>
        <item x="341"/>
        <item x="1210"/>
        <item x="322"/>
        <item x="456"/>
        <item x="694"/>
        <item x="1523"/>
        <item x="1249"/>
        <item x="1172"/>
        <item x="1138"/>
        <item x="898"/>
        <item x="1727"/>
        <item x="1273"/>
        <item x="1176"/>
        <item x="733"/>
        <item x="1634"/>
        <item x="204"/>
        <item x="174"/>
        <item x="1551"/>
        <item x="1694"/>
        <item x="347"/>
        <item x="1415"/>
        <item x="1368"/>
        <item x="1169"/>
        <item x="18"/>
        <item x="636"/>
        <item x="1673"/>
        <item x="1102"/>
        <item x="946"/>
        <item x="549"/>
        <item x="1155"/>
        <item x="132"/>
        <item x="33"/>
        <item x="506"/>
        <item x="205"/>
        <item x="229"/>
        <item x="1396"/>
        <item x="450"/>
        <item x="1539"/>
        <item x="1477"/>
        <item x="119"/>
        <item x="998"/>
        <item x="1330"/>
        <item x="831"/>
        <item x="1143"/>
        <item x="747"/>
        <item x="944"/>
        <item x="231"/>
        <item x="1593"/>
        <item x="1360"/>
        <item x="713"/>
        <item x="1239"/>
        <item x="1283"/>
        <item x="490"/>
        <item x="644"/>
        <item x="433"/>
        <item x="49"/>
        <item x="530"/>
        <item x="387"/>
        <item x="1371"/>
        <item x="619"/>
        <item x="1546"/>
        <item x="110"/>
        <item x="101"/>
        <item x="908"/>
        <item x="1479"/>
        <item x="666"/>
        <item x="557"/>
        <item x="258"/>
        <item x="1392"/>
        <item x="507"/>
        <item x="702"/>
        <item x="50"/>
        <item x="1152"/>
        <item x="1010"/>
        <item x="1209"/>
        <item x="548"/>
        <item x="1163"/>
        <item x="971"/>
        <item x="692"/>
        <item x="1459"/>
        <item x="1547"/>
        <item x="1119"/>
        <item x="1051"/>
        <item x="449"/>
        <item x="93"/>
        <item x="1683"/>
        <item x="377"/>
        <item x="91"/>
        <item x="301"/>
        <item x="660"/>
        <item x="765"/>
        <item x="1482"/>
        <item x="914"/>
        <item x="349"/>
        <item x="638"/>
        <item x="1205"/>
        <item x="300"/>
        <item x="1520"/>
        <item x="1400"/>
        <item x="102"/>
        <item x="1744"/>
        <item x="281"/>
        <item x="1714"/>
        <item x="1140"/>
        <item x="1505"/>
        <item x="701"/>
        <item x="1519"/>
        <item x="1262"/>
        <item x="152"/>
        <item x="1012"/>
        <item x="388"/>
        <item x="103"/>
        <item x="1035"/>
        <item x="1737"/>
        <item x="1017"/>
        <item x="962"/>
        <item x="662"/>
        <item x="978"/>
        <item x="1104"/>
        <item x="38"/>
        <item x="1134"/>
        <item x="177"/>
        <item x="627"/>
        <item x="1652"/>
        <item x="836"/>
        <item x="1381"/>
        <item x="499"/>
        <item x="927"/>
        <item x="743"/>
        <item x="1561"/>
        <item x="298"/>
        <item x="395"/>
        <item x="361"/>
        <item x="370"/>
        <item x="510"/>
        <item x="312"/>
        <item x="198"/>
        <item x="1280"/>
        <item x="1148"/>
        <item x="1740"/>
        <item x="1332"/>
        <item x="1281"/>
        <item x="1610"/>
        <item x="502"/>
        <item x="1521"/>
        <item x="545"/>
        <item x="1200"/>
        <item x="550"/>
        <item x="378"/>
        <item x="929"/>
        <item x="439"/>
        <item x="634"/>
        <item x="1043"/>
        <item x="1215"/>
        <item x="922"/>
        <item x="94"/>
        <item x="1046"/>
        <item x="1071"/>
        <item x="195"/>
        <item x="1213"/>
        <item x="385"/>
        <item x="941"/>
        <item x="1478"/>
        <item x="1289"/>
        <item x="1314"/>
        <item x="1369"/>
        <item x="790"/>
        <item x="1406"/>
        <item x="1408"/>
        <item x="592"/>
        <item x="1"/>
        <item x="90"/>
        <item x="1403"/>
        <item x="1363"/>
        <item x="431"/>
        <item x="1391"/>
        <item x="320"/>
        <item x="244"/>
        <item x="853"/>
        <item x="1389"/>
        <item x="1649"/>
        <item x="529"/>
        <item x="481"/>
        <item x="157"/>
        <item x="1621"/>
        <item x="276"/>
        <item x="391"/>
        <item x="976"/>
        <item x="793"/>
        <item x="740"/>
        <item x="74"/>
        <item x="116"/>
        <item x="5"/>
        <item x="432"/>
        <item x="1428"/>
        <item x="1741"/>
        <item x="715"/>
        <item x="1614"/>
        <item x="1234"/>
        <item x="1401"/>
        <item x="1373"/>
        <item x="272"/>
        <item x="228"/>
        <item x="311"/>
        <item x="568"/>
        <item x="1443"/>
        <item x="845"/>
        <item x="579"/>
        <item x="734"/>
        <item x="986"/>
        <item x="750"/>
        <item x="535"/>
        <item x="1504"/>
        <item x="292"/>
        <item x="1460"/>
        <item x="1675"/>
        <item x="1687"/>
        <item x="1367"/>
        <item x="146"/>
        <item x="1467"/>
        <item x="1170"/>
        <item x="807"/>
        <item x="1327"/>
        <item x="1412"/>
        <item x="1008"/>
        <item x="603"/>
        <item x="160"/>
        <item x="142"/>
        <item x="351"/>
        <item x="1299"/>
        <item x="1624"/>
        <item x="360"/>
        <item x="1180"/>
        <item x="357"/>
        <item x="1351"/>
        <item x="798"/>
        <item x="1701"/>
        <item x="444"/>
        <item x="485"/>
        <item x="1557"/>
        <item x="1538"/>
        <item x="1303"/>
        <item x="1318"/>
        <item x="262"/>
        <item x="552"/>
        <item x="1265"/>
        <item x="1151"/>
        <item x="1374"/>
        <item x="172"/>
        <item x="1027"/>
        <item x="106"/>
        <item x="1407"/>
        <item x="911"/>
        <item x="551"/>
        <item x="602"/>
        <item x="605"/>
        <item x="183"/>
        <item x="448"/>
        <item x="723"/>
        <item x="256"/>
        <item x="598"/>
        <item x="594"/>
        <item x="753"/>
        <item x="1503"/>
        <item x="556"/>
        <item x="306"/>
        <item x="1048"/>
        <item x="392"/>
        <item x="1526"/>
        <item x="65"/>
        <item x="122"/>
        <item x="66"/>
        <item x="1535"/>
        <item x="637"/>
        <item x="669"/>
        <item x="4"/>
        <item x="997"/>
        <item x="1605"/>
        <item x="362"/>
        <item x="79"/>
        <item x="167"/>
        <item x="785"/>
        <item x="1586"/>
        <item x="1161"/>
        <item x="1753"/>
        <item x="1185"/>
        <item x="1095"/>
        <item x="1137"/>
        <item x="1643"/>
        <item x="270"/>
        <item x="814"/>
        <item x="974"/>
        <item x="769"/>
        <item x="732"/>
        <item x="1350"/>
        <item x="1417"/>
        <item x="1244"/>
        <item x="87"/>
        <item x="184"/>
        <item x="1285"/>
        <item x="570"/>
        <item x="1211"/>
        <item x="1278"/>
        <item x="380"/>
        <item x="1749"/>
        <item x="73"/>
        <item x="744"/>
        <item x="471"/>
        <item x="1448"/>
        <item x="1461"/>
        <item x="1352"/>
        <item x="851"/>
        <item x="338"/>
        <item x="967"/>
        <item x="1379"/>
        <item x="762"/>
        <item x="1731"/>
        <item x="1114"/>
        <item x="1659"/>
        <item x="1053"/>
        <item x="1681"/>
        <item x="118"/>
        <item x="53"/>
        <item x="1393"/>
        <item x="1416"/>
        <item x="1096"/>
        <item x="86"/>
        <item x="1145"/>
        <item x="1446"/>
        <item x="232"/>
        <item x="1231"/>
        <item x="861"/>
        <item x="266"/>
        <item x="601"/>
        <item x="1708"/>
        <item x="1495"/>
        <item x="363"/>
        <item x="254"/>
        <item x="900"/>
        <item x="1501"/>
        <item x="684"/>
        <item x="30"/>
        <item x="1098"/>
        <item x="523"/>
        <item x="342"/>
        <item x="1399"/>
        <item x="665"/>
        <item x="1300"/>
        <item x="1700"/>
        <item x="1166"/>
        <item x="384"/>
        <item x="291"/>
        <item x="1093"/>
        <item x="193"/>
        <item x="1611"/>
        <item x="257"/>
        <item x="714"/>
        <item x="446"/>
        <item x="776"/>
        <item x="1221"/>
        <item x="1146"/>
        <item x="1641"/>
        <item x="1438"/>
        <item x="435"/>
        <item x="1203"/>
        <item x="1304"/>
        <item x="92"/>
        <item x="524"/>
        <item x="1745"/>
        <item x="533"/>
        <item x="1726"/>
        <item x="572"/>
        <item x="600"/>
        <item x="688"/>
        <item x="416"/>
        <item x="381"/>
        <item x="1617"/>
        <item x="412"/>
        <item x="1089"/>
        <item x="25"/>
        <item x="1015"/>
        <item x="1665"/>
        <item x="460"/>
        <item x="511"/>
        <item x="1736"/>
        <item x="1290"/>
        <item x="881"/>
        <item x="1184"/>
        <item x="1507"/>
        <item x="1451"/>
        <item x="213"/>
        <item x="97"/>
        <item x="521"/>
        <item x="1602"/>
        <item x="1582"/>
        <item x="1596"/>
        <item x="1160"/>
        <item x="98"/>
        <item x="273"/>
        <item x="1688"/>
        <item x="315"/>
        <item x="1425"/>
        <item x="406"/>
        <item x="1426"/>
        <item x="114"/>
        <item x="61"/>
        <item x="1730"/>
        <item x="833"/>
        <item x="277"/>
        <item x="868"/>
        <item x="1555"/>
        <item x="691"/>
        <item x="721"/>
        <item x="393"/>
        <item x="108"/>
        <item x="1264"/>
        <item x="650"/>
        <item x="945"/>
        <item x="1236"/>
        <item x="1508"/>
        <item x="1038"/>
        <item x="200"/>
        <item x="542"/>
        <item x="472"/>
        <item x="610"/>
        <item x="671"/>
        <item x="302"/>
        <item x="1544"/>
        <item x="1116"/>
        <item x="735"/>
        <item x="964"/>
        <item x="1084"/>
        <item x="1633"/>
        <item x="862"/>
        <item x="786"/>
        <item x="1253"/>
        <item x="897"/>
        <item x="227"/>
        <item x="963"/>
        <item x="221"/>
        <item x="587"/>
        <item x="805"/>
        <item x="1570"/>
        <item x="1248"/>
        <item x="317"/>
        <item x="482"/>
        <item x="646"/>
        <item x="1515"/>
        <item x="295"/>
        <item x="1485"/>
        <item x="126"/>
        <item x="1622"/>
        <item x="989"/>
        <item x="1165"/>
        <item x="645"/>
        <item x="1670"/>
        <item x="127"/>
        <item x="367"/>
        <item x="799"/>
        <item x="72"/>
        <item x="852"/>
        <item x="278"/>
        <item x="1052"/>
        <item x="458"/>
        <item x="710"/>
        <item x="856"/>
        <item x="1296"/>
        <item x="864"/>
        <item x="1720"/>
        <item x="883"/>
        <item x="354"/>
        <item x="407"/>
        <item x="1473"/>
        <item x="775"/>
        <item x="717"/>
        <item x="1259"/>
        <item x="1590"/>
        <item x="319"/>
        <item x="1588"/>
        <item x="316"/>
        <item x="194"/>
        <item x="1706"/>
        <item x="975"/>
        <item x="1127"/>
        <item x="1429"/>
        <item x="547"/>
        <item x="77"/>
        <item x="1430"/>
        <item x="990"/>
        <item x="365"/>
        <item x="689"/>
        <item x="36"/>
        <item x="23"/>
        <item x="35"/>
        <item x="427"/>
        <item x="176"/>
        <item x="75"/>
        <item x="1423"/>
        <item x="817"/>
        <item x="640"/>
        <item x="401"/>
        <item x="1216"/>
        <item x="1703"/>
        <item x="808"/>
        <item x="844"/>
        <item x="855"/>
        <item x="1246"/>
        <item x="455"/>
        <item x="141"/>
        <item x="1343"/>
        <item x="1292"/>
        <item x="787"/>
        <item x="136"/>
        <item x="1016"/>
        <item x="1297"/>
        <item x="130"/>
        <item x="661"/>
        <item x="165"/>
        <item x="1366"/>
        <item x="938"/>
        <item x="1550"/>
        <item x="125"/>
        <item x="959"/>
        <item x="405"/>
        <item x="1572"/>
        <item x="417"/>
        <item x="310"/>
        <item x="404"/>
        <item x="882"/>
        <item x="921"/>
        <item x="1540"/>
        <item x="265"/>
        <item x="43"/>
        <item x="325"/>
        <item x="70"/>
        <item x="1528"/>
        <item x="1274"/>
        <item x="1743"/>
        <item x="705"/>
        <item x="1454"/>
        <item x="1279"/>
        <item x="1677"/>
        <item x="1646"/>
        <item x="1470"/>
        <item x="224"/>
        <item x="1237"/>
        <item x="226"/>
        <item x="424"/>
        <item x="418"/>
        <item x="1625"/>
        <item x="562"/>
        <item x="818"/>
        <item x="693"/>
        <item x="426"/>
        <item x="1133"/>
        <item x="1033"/>
        <item x="541"/>
        <item x="764"/>
        <item x="1175"/>
        <item x="1669"/>
        <item x="690"/>
        <item x="1560"/>
        <item x="663"/>
        <item x="926"/>
        <item x="995"/>
        <item x="3"/>
        <item x="932"/>
        <item x="1385"/>
        <item x="611"/>
        <item x="972"/>
        <item x="626"/>
        <item x="96"/>
        <item x="1132"/>
        <item x="639"/>
        <item x="659"/>
        <item x="1066"/>
        <item x="474"/>
        <item x="1395"/>
        <item x="824"/>
        <item x="612"/>
        <item x="284"/>
        <item x="64"/>
        <item x="1558"/>
        <item x="470"/>
        <item x="1156"/>
        <item x="159"/>
        <item x="248"/>
        <item x="763"/>
        <item x="754"/>
        <item x="1576"/>
        <item x="1204"/>
        <item x="345"/>
        <item x="1554"/>
        <item x="131"/>
        <item x="1036"/>
        <item x="9"/>
        <item x="1113"/>
        <item x="451"/>
        <item x="1472"/>
        <item x="895"/>
        <item x="468"/>
        <item x="1263"/>
        <item x="616"/>
        <item x="695"/>
        <item x="1108"/>
        <item x="346"/>
        <item x="1331"/>
        <item x="1488"/>
        <item x="1541"/>
        <item x="1077"/>
        <item x="631"/>
        <item x="1583"/>
        <item x="99"/>
        <item x="1009"/>
        <item x="1647"/>
        <item x="1439"/>
        <item x="791"/>
        <item x="670"/>
        <item x="1638"/>
        <item x="811"/>
        <item x="218"/>
        <item x="1698"/>
        <item x="1288"/>
        <item x="1452"/>
        <item x="518"/>
        <item x="331"/>
        <item x="1075"/>
        <item x="371"/>
        <item x="321"/>
        <item x="841"/>
        <item x="352"/>
        <item x="668"/>
        <item x="1225"/>
        <item x="1217"/>
        <item x="1469"/>
        <item x="1566"/>
        <item x="343"/>
        <item x="522"/>
        <item x="1464"/>
        <item x="230"/>
        <item x="288"/>
        <item x="948"/>
        <item x="1667"/>
        <item x="253"/>
        <item x="653"/>
        <item x="766"/>
        <item x="397"/>
        <item x="27"/>
        <item x="268"/>
        <item x="199"/>
        <item x="1212"/>
        <item x="1484"/>
        <item x="214"/>
        <item x="290"/>
        <item x="129"/>
        <item x="618"/>
        <item x="1130"/>
        <item x="960"/>
        <item x="10"/>
        <item x="105"/>
        <item x="182"/>
        <item x="515"/>
        <item x="1120"/>
        <item x="620"/>
        <item x="329"/>
        <item x="1082"/>
        <item x="1342"/>
        <item x="1195"/>
        <item x="1618"/>
        <item x="328"/>
        <item x="957"/>
        <item x="1218"/>
        <item x="1321"/>
        <item x="505"/>
        <item x="154"/>
        <item x="493"/>
        <item x="1421"/>
        <item x="789"/>
        <item x="274"/>
        <item x="826"/>
        <item x="838"/>
        <item x="1118"/>
        <item x="24"/>
        <item x="1364"/>
        <item x="797"/>
        <item x="1174"/>
        <item x="707"/>
        <item x="95"/>
        <item x="1623"/>
        <item x="949"/>
        <item x="677"/>
        <item x="1656"/>
        <item x="138"/>
        <item x="1591"/>
        <item x="34"/>
        <item x="1466"/>
        <item x="1422"/>
        <item x="800"/>
        <item x="476"/>
        <item x="597"/>
        <item x="1245"/>
        <item x="1497"/>
        <item x="983"/>
        <item x="1712"/>
        <item x="233"/>
        <item x="1648"/>
        <item x="247"/>
        <item x="179"/>
        <item x="12"/>
        <item x="187"/>
        <item x="1135"/>
        <item x="1410"/>
        <item x="544"/>
        <item x="1224"/>
        <item x="374"/>
        <item x="1302"/>
        <item x="1207"/>
        <item x="1179"/>
        <item x="52"/>
        <item x="483"/>
        <item x="858"/>
        <item x="697"/>
        <item x="1193"/>
        <item x="235"/>
        <item x="642"/>
        <item x="249"/>
        <item x="936"/>
        <item x="943"/>
        <item x="369"/>
        <item x="1000"/>
        <item x="950"/>
        <item x="582"/>
        <item x="353"/>
        <item x="1177"/>
        <item x="951"/>
        <item x="1206"/>
        <item x="1383"/>
        <item x="454"/>
        <item x="1220"/>
        <item x="1632"/>
        <item x="339"/>
        <item x="1315"/>
        <item x="961"/>
        <item x="828"/>
        <item x="657"/>
        <item x="563"/>
        <item x="1435"/>
        <item x="1326"/>
        <item x="1344"/>
        <item x="867"/>
        <item x="1564"/>
        <item x="673"/>
        <item x="1752"/>
        <item x="222"/>
        <item x="1312"/>
        <item x="525"/>
        <item x="1333"/>
        <item x="1716"/>
        <item x="767"/>
        <item x="866"/>
        <item x="501"/>
        <item x="630"/>
        <item x="538"/>
        <item x="558"/>
        <item x="1252"/>
        <item x="1642"/>
        <item x="632"/>
        <item x="1565"/>
        <item x="71"/>
        <item x="1107"/>
        <item x="815"/>
        <item x="1271"/>
        <item x="593"/>
        <item x="823"/>
        <item x="1419"/>
        <item x="901"/>
        <item x="382"/>
        <item x="14"/>
        <item x="1269"/>
        <item x="1260"/>
        <item x="1476"/>
        <item x="1499"/>
        <item x="209"/>
        <item x="1568"/>
        <item x="1518"/>
        <item x="1247"/>
        <item x="1650"/>
        <item x="1361"/>
        <item x="1049"/>
        <item x="399"/>
        <item x="937"/>
        <item x="1088"/>
        <item x="1018"/>
        <item x="773"/>
        <item x="285"/>
        <item x="220"/>
        <item x="437"/>
        <item x="336"/>
        <item x="1715"/>
        <item x="1424"/>
        <item x="1341"/>
        <item x="903"/>
        <item x="565"/>
        <item x="1124"/>
        <item x="1254"/>
        <item x="869"/>
        <item x="1167"/>
        <item x="749"/>
        <item x="134"/>
        <item x="1594"/>
        <item x="1121"/>
        <item x="477"/>
        <item x="296"/>
        <item x="1122"/>
        <item x="1183"/>
        <item x="1309"/>
        <item x="59"/>
        <item x="1530"/>
        <item x="69"/>
        <item x="512"/>
        <item x="411"/>
        <item x="643"/>
        <item x="55"/>
        <item x="250"/>
        <item x="984"/>
        <item x="1524"/>
        <item x="211"/>
        <item x="1355"/>
        <item x="1322"/>
        <item x="1128"/>
        <item x="1728"/>
        <item x="1537"/>
        <item x="463"/>
        <item x="459"/>
        <item x="590"/>
        <item x="492"/>
        <item x="658"/>
        <item x="1480"/>
        <item x="583"/>
        <item x="712"/>
        <item x="678"/>
        <item x="768"/>
        <item x="655"/>
        <item x="356"/>
        <item x="1110"/>
        <item x="1346"/>
        <item x="1150"/>
        <item x="539"/>
        <item x="526"/>
        <item x="1612"/>
        <item x="1037"/>
        <item x="519"/>
        <item x="1456"/>
        <item x="1065"/>
        <item x="447"/>
        <item x="1062"/>
        <item x="1529"/>
        <item x="1512"/>
        <item x="1490"/>
        <item x="1527"/>
        <item x="161"/>
        <item x="569"/>
        <item x="1255"/>
        <item x="560"/>
        <item x="1578"/>
        <item x="1690"/>
        <item x="1026"/>
        <item x="175"/>
        <item x="465"/>
        <item x="1013"/>
        <item x="816"/>
        <item x="1444"/>
        <item x="337"/>
        <item x="930"/>
        <item x="577"/>
        <item x="1481"/>
        <item x="162"/>
        <item x="283"/>
        <item x="1028"/>
        <item x="728"/>
        <item x="1695"/>
        <item x="121"/>
        <item x="685"/>
        <item x="623"/>
        <item x="47"/>
        <item x="1746"/>
        <item x="1380"/>
        <item x="609"/>
        <item x="822"/>
        <item x="849"/>
        <item x="876"/>
        <item x="543"/>
        <item x="243"/>
        <item x="1277"/>
        <item x="1313"/>
        <item x="865"/>
        <item x="801"/>
        <item x="513"/>
        <item x="191"/>
        <item x="667"/>
        <item x="1339"/>
        <item x="1577"/>
        <item x="771"/>
        <item x="1025"/>
        <item x="614"/>
        <item x="912"/>
        <item x="1713"/>
        <item x="0"/>
        <item x="1636"/>
        <item x="1384"/>
        <item x="217"/>
        <item x="923"/>
        <item x="1506"/>
        <item x="761"/>
        <item x="857"/>
        <item x="1468"/>
        <item x="210"/>
        <item x="546"/>
        <item x="1442"/>
        <item x="839"/>
        <item x="78"/>
        <item x="534"/>
        <item x="1606"/>
        <item x="835"/>
        <item x="334"/>
        <item x="415"/>
        <item x="1463"/>
        <item x="1181"/>
        <item x="1627"/>
        <item x="241"/>
        <item x="327"/>
        <item x="1409"/>
        <item x="736"/>
        <item x="1142"/>
        <item x="308"/>
        <item x="107"/>
        <item x="1324"/>
        <item x="84"/>
        <item x="54"/>
        <item x="1432"/>
        <item x="89"/>
        <item x="780"/>
        <item x="293"/>
        <item x="1005"/>
        <item x="21"/>
        <item x="517"/>
        <item x="571"/>
        <item x="585"/>
        <item x="1531"/>
        <item x="913"/>
        <item x="1563"/>
        <item x="981"/>
        <item x="1056"/>
        <item x="473"/>
        <item x="1087"/>
        <item x="1320"/>
        <item x="46"/>
        <item x="674"/>
        <item x="494"/>
        <item x="348"/>
        <item x="1702"/>
        <item x="1097"/>
        <item x="299"/>
        <item x="350"/>
        <item x="891"/>
        <item x="37"/>
        <item x="216"/>
        <item x="85"/>
        <item x="1232"/>
        <item x="155"/>
        <item x="1600"/>
        <item x="1112"/>
        <item x="860"/>
        <item x="39"/>
        <item x="1375"/>
        <item x="756"/>
        <item x="617"/>
        <item x="527"/>
        <item x="1707"/>
        <item x="1651"/>
        <item x="414"/>
        <item x="318"/>
        <item x="178"/>
        <item x="1242"/>
        <item x="965"/>
        <item x="31"/>
        <item x="1023"/>
        <item x="1658"/>
        <item x="996"/>
        <item x="255"/>
        <item x="555"/>
        <item x="488"/>
        <item x="1106"/>
        <item x="778"/>
        <item x="51"/>
        <item x="802"/>
        <item x="1734"/>
        <item x="286"/>
        <item x="366"/>
        <item x="1068"/>
        <item x="1664"/>
        <item x="137"/>
        <item x="1094"/>
        <item x="57"/>
        <item x="1307"/>
        <item x="894"/>
        <item x="1608"/>
        <item x="408"/>
        <item x="1092"/>
        <item x="918"/>
        <item x="604"/>
        <item x="656"/>
        <item x="1434"/>
        <item x="873"/>
        <item x="686"/>
        <item x="28"/>
        <item x="1129"/>
        <item x="1655"/>
        <item x="1489"/>
        <item x="207"/>
        <item x="675"/>
        <item x="1573"/>
        <item x="1532"/>
        <item x="340"/>
        <item x="575"/>
        <item x="6"/>
        <item x="1078"/>
        <item x="1031"/>
        <item x="1500"/>
        <item x="1584"/>
        <item x="68"/>
        <item x="687"/>
        <item x="1394"/>
        <item x="947"/>
        <item x="987"/>
        <item x="1755"/>
        <item x="794"/>
        <item x="896"/>
        <item x="1441"/>
        <item x="443"/>
        <item x="1705"/>
        <item x="100"/>
        <item x="1719"/>
        <item x="1070"/>
        <item x="1187"/>
        <item x="1571"/>
        <item x="1276"/>
        <item x="566"/>
        <item x="1729"/>
        <item x="1433"/>
        <item x="1159"/>
        <item x="726"/>
        <item x="1724"/>
        <item x="648"/>
        <item x="599"/>
        <item x="622"/>
        <item x="825"/>
        <item x="1597"/>
        <item x="704"/>
        <item x="567"/>
        <item x="13"/>
        <item x="719"/>
        <item x="22"/>
        <item x="925"/>
        <item x="153"/>
        <item x="698"/>
        <item x="1609"/>
        <item x="111"/>
        <item x="372"/>
        <item x="19"/>
        <item x="1691"/>
        <item x="1404"/>
        <item x="809"/>
        <item x="17"/>
        <item x="1301"/>
        <item x="624"/>
        <item x="641"/>
        <item x="580"/>
        <item x="596"/>
        <item x="696"/>
        <item x="2"/>
        <item x="576"/>
        <item x="478"/>
        <item x="1580"/>
        <item x="1067"/>
        <item x="7"/>
        <item x="282"/>
        <item x="520"/>
        <item x="540"/>
        <item x="1717"/>
        <item x="1709"/>
        <item x="419"/>
        <item x="708"/>
        <item x="1032"/>
        <item x="1072"/>
        <item x="1440"/>
        <item x="330"/>
        <item x="928"/>
        <item x="1189"/>
        <item x="1282"/>
        <item x="1042"/>
        <item x="149"/>
        <item x="680"/>
        <item x="1319"/>
        <item x="994"/>
        <item x="1601"/>
        <item x="467"/>
        <item x="1697"/>
        <item x="980"/>
        <item x="332"/>
        <item x="185"/>
        <item x="1057"/>
        <item x="581"/>
        <item x="323"/>
        <item x="496"/>
        <item x="453"/>
        <item x="83"/>
        <item x="1562"/>
        <item x="1136"/>
        <item x="1126"/>
        <item x="1370"/>
        <item x="1063"/>
        <item x="795"/>
        <item x="1081"/>
        <item x="1603"/>
        <item x="872"/>
        <item x="982"/>
        <item x="919"/>
        <item x="123"/>
        <item x="1436"/>
        <item x="163"/>
        <item x="441"/>
        <item x="170"/>
        <item x="1007"/>
        <item x="396"/>
        <item x="1654"/>
        <item x="1226"/>
        <item x="830"/>
        <item x="1251"/>
        <item x="333"/>
        <item x="1693"/>
        <item x="140"/>
        <item x="935"/>
        <item x="148"/>
        <item x="904"/>
        <item x="56"/>
        <item x="386"/>
        <item x="76"/>
        <item x="606"/>
        <item x="261"/>
        <item x="654"/>
        <item x="164"/>
        <item x="953"/>
        <item x="1003"/>
        <item x="1229"/>
        <item x="1059"/>
        <item x="1064"/>
        <item x="309"/>
        <item x="413"/>
        <item x="729"/>
        <item x="1362"/>
        <item x="1227"/>
        <item x="1449"/>
        <item x="1223"/>
        <item x="1335"/>
        <item x="242"/>
        <item x="850"/>
        <item x="425"/>
        <item x="1517"/>
        <item x="15"/>
        <item x="1595"/>
        <item x="885"/>
        <item x="438"/>
        <item x="1359"/>
        <item x="1284"/>
        <item x="1663"/>
        <item x="1378"/>
        <item x="304"/>
        <item x="67"/>
        <item x="1197"/>
        <item x="192"/>
        <item x="1723"/>
        <item x="1598"/>
        <item x="924"/>
        <item x="1157"/>
        <item x="1556"/>
        <item x="731"/>
        <item x="1294"/>
        <item x="1034"/>
        <item x="1388"/>
        <item x="1721"/>
        <item x="1542"/>
        <item x="503"/>
        <item x="651"/>
        <item x="464"/>
        <item x="1006"/>
        <item x="718"/>
        <item x="916"/>
        <item x="1510"/>
        <item x="113"/>
        <item x="588"/>
        <item x="958"/>
        <item x="784"/>
        <item x="1214"/>
        <item x="1115"/>
        <item x="1672"/>
        <item x="589"/>
        <item x="1347"/>
        <item x="1208"/>
        <item x="1397"/>
        <item x="1684"/>
        <item x="1718"/>
        <item x="1233"/>
        <item x="497"/>
        <item x="716"/>
        <item x="1222"/>
        <item x="115"/>
        <item x="16"/>
        <item x="1103"/>
        <item x="886"/>
        <item x="1316"/>
        <item x="491"/>
        <item x="1125"/>
        <item x="390"/>
        <item x="1230"/>
        <item x="104"/>
        <item x="1386"/>
        <item x="271"/>
        <item x="1637"/>
        <item x="1178"/>
        <item x="1074"/>
        <item x="879"/>
        <item x="1354"/>
        <item x="297"/>
        <item x="169"/>
        <item x="1474"/>
        <item x="1349"/>
        <item x="208"/>
        <item x="709"/>
        <item x="1616"/>
        <item x="621"/>
        <item x="40"/>
        <item x="181"/>
        <item x="150"/>
        <item x="1674"/>
        <item x="236"/>
        <item x="871"/>
        <item x="635"/>
        <item x="1199"/>
        <item x="1338"/>
        <item x="1201"/>
        <item x="829"/>
        <item x="1323"/>
        <item x="725"/>
        <item x="1559"/>
        <item x="1748"/>
        <item x="806"/>
        <item x="42"/>
        <item x="1336"/>
        <item x="859"/>
        <item x="1310"/>
        <item x="1496"/>
        <item x="993"/>
        <item x="398"/>
        <item x="988"/>
        <item x="870"/>
        <item x="774"/>
        <item x="1607"/>
        <item x="724"/>
        <item x="1117"/>
        <item x="260"/>
        <item x="1725"/>
        <item x="1644"/>
        <item x="586"/>
        <item x="237"/>
        <item x="906"/>
        <item x="827"/>
        <item x="1085"/>
        <item x="1549"/>
        <item x="537"/>
        <item x="20"/>
        <item x="1685"/>
        <item x="1620"/>
        <item x="1640"/>
        <item x="889"/>
        <item x="888"/>
        <item x="1164"/>
        <item x="907"/>
        <item x="1493"/>
        <item x="1629"/>
        <item x="245"/>
        <item x="1041"/>
        <item x="1191"/>
        <item x="738"/>
        <item x="1722"/>
        <item x="940"/>
        <item x="264"/>
        <item x="1657"/>
        <item x="45"/>
        <item x="1502"/>
        <item x="584"/>
        <item x="289"/>
        <item x="737"/>
        <item x="81"/>
        <item x="1735"/>
        <item x="796"/>
        <item x="1250"/>
        <item x="1328"/>
        <item x="664"/>
        <item x="1494"/>
        <item x="977"/>
        <item x="1047"/>
        <item x="942"/>
        <item x="344"/>
        <item x="834"/>
        <item x="1334"/>
        <item x="1626"/>
        <item x="263"/>
        <item x="410"/>
        <item x="700"/>
        <item x="1680"/>
        <item x="933"/>
        <item x="1020"/>
        <item x="462"/>
        <item x="457"/>
        <item x="531"/>
        <item x="1628"/>
        <item x="1040"/>
        <item x="1340"/>
        <item x="607"/>
        <item x="1534"/>
        <item x="821"/>
        <item x="516"/>
        <item x="1511"/>
        <item x="335"/>
        <item x="389"/>
        <item x="287"/>
        <item x="508"/>
        <item x="629"/>
        <item x="1019"/>
        <item x="428"/>
        <item x="1533"/>
        <item x="1427"/>
        <item x="373"/>
        <item x="445"/>
        <item x="434"/>
        <item x="1465"/>
        <item x="1111"/>
        <item x="58"/>
        <item x="469"/>
        <item x="759"/>
        <item x="706"/>
        <item x="1141"/>
        <item x="1275"/>
        <item x="375"/>
        <item x="1270"/>
        <item x="82"/>
        <item x="1058"/>
        <item x="486"/>
        <item x="303"/>
        <item x="1365"/>
        <item x="479"/>
        <item x="1686"/>
        <item x="1011"/>
        <item x="1402"/>
        <item x="1080"/>
        <item x="813"/>
        <item x="1575"/>
        <item x="440"/>
        <item x="528"/>
        <item x="128"/>
        <item x="781"/>
        <item x="875"/>
        <item x="890"/>
        <item x="1258"/>
        <item x="11"/>
        <item x="238"/>
        <item x="730"/>
        <item x="1587"/>
        <item x="745"/>
        <item x="917"/>
        <item x="1377"/>
        <item x="1639"/>
        <item x="1615"/>
        <item x="1387"/>
        <item x="1055"/>
        <item x="495"/>
        <item x="180"/>
        <item x="1516"/>
        <item x="1475"/>
        <item x="1492"/>
        <item x="770"/>
        <item x="358"/>
        <item x="1414"/>
        <item x="1021"/>
        <item x="1291"/>
        <item x="1390"/>
        <item x="887"/>
        <item x="1653"/>
        <item x="29"/>
        <item x="628"/>
        <item x="1198"/>
        <item x="202"/>
        <item x="999"/>
        <item x="109"/>
        <item x="1182"/>
        <item x="212"/>
        <item x="314"/>
        <item x="760"/>
        <item x="1091"/>
        <item x="1054"/>
        <item x="509"/>
        <item x="201"/>
        <item x="1305"/>
        <item x="1585"/>
        <item x="1240"/>
        <item x="1545"/>
        <item x="874"/>
        <item x="1293"/>
        <item x="676"/>
        <item x="777"/>
        <item x="1238"/>
        <item x="1147"/>
        <item x="892"/>
        <item x="573"/>
        <item x="1689"/>
        <item x="1173"/>
        <item x="196"/>
        <item x="1699"/>
        <item x="1522"/>
        <item x="1398"/>
        <item x="168"/>
        <item x="1733"/>
        <item x="421"/>
        <item x="489"/>
        <item x="1704"/>
        <item x="423"/>
        <item x="1445"/>
        <item x="742"/>
        <item x="32"/>
        <item x="955"/>
        <item x="1144"/>
        <item x="1462"/>
        <item x="1376"/>
        <item x="968"/>
        <item x="1105"/>
        <item x="275"/>
        <item x="171"/>
        <item x="931"/>
        <item x="751"/>
        <item x="1487"/>
        <item x="173"/>
        <item x="615"/>
        <item x="722"/>
        <item x="863"/>
        <item x="1679"/>
        <item x="819"/>
        <item x="1306"/>
        <item x="1668"/>
        <item x="269"/>
        <item x="1666"/>
        <item x="1337"/>
        <item x="1154"/>
        <item x="147"/>
        <item x="1437"/>
        <item x="553"/>
        <item x="902"/>
        <item x="1287"/>
        <item x="156"/>
        <item x="893"/>
        <item x="1552"/>
        <item x="1079"/>
        <item x="783"/>
        <item x="112"/>
        <item x="504"/>
        <item x="536"/>
        <item x="307"/>
        <item x="554"/>
        <item x="1567"/>
        <item x="1076"/>
        <item x="1739"/>
        <item x="1168"/>
        <item x="1747"/>
        <item x="166"/>
        <item x="1630"/>
        <item x="1188"/>
        <item x="124"/>
        <item x="1750"/>
        <item x="578"/>
        <item x="979"/>
        <item x="1345"/>
        <item x="1257"/>
        <item x="847"/>
        <item x="498"/>
        <item x="1661"/>
        <item x="956"/>
        <item x="1286"/>
        <item x="145"/>
        <item x="1196"/>
        <item x="880"/>
        <item x="1004"/>
        <item x="383"/>
        <item x="1002"/>
        <item x="359"/>
        <item x="1073"/>
        <item x="1604"/>
        <item x="1581"/>
        <item x="252"/>
        <item x="711"/>
        <item x="1431"/>
        <item x="189"/>
        <item x="63"/>
        <item x="44"/>
        <item x="1228"/>
        <item x="884"/>
        <item x="1599"/>
        <item x="133"/>
        <item x="1382"/>
        <item x="1742"/>
        <item x="699"/>
        <item x="1509"/>
        <item x="409"/>
        <item x="219"/>
        <item x="1579"/>
        <item x="1613"/>
        <item x="259"/>
        <item x="151"/>
        <item x="1235"/>
        <item x="1411"/>
        <item x="1099"/>
        <item x="952"/>
        <item x="1153"/>
        <item x="652"/>
        <item x="727"/>
        <item x="1738"/>
        <item x="294"/>
        <item x="915"/>
        <item x="246"/>
        <item x="1732"/>
        <item x="1353"/>
        <item x="430"/>
        <item x="1483"/>
        <item x="591"/>
        <item x="595"/>
        <item x="1060"/>
        <item x="1202"/>
        <item x="854"/>
        <item x="1241"/>
        <item x="267"/>
        <item x="752"/>
        <item x="1754"/>
        <item x="757"/>
        <item x="804"/>
        <item x="1044"/>
        <item x="970"/>
        <item x="788"/>
        <item x="608"/>
        <item x="41"/>
        <item x="1123"/>
        <item x="843"/>
        <item x="487"/>
        <item x="899"/>
        <item x="1100"/>
        <item x="848"/>
        <item x="1069"/>
        <item x="1162"/>
        <item x="120"/>
        <item x="905"/>
        <item x="1413"/>
        <item x="682"/>
        <item x="1458"/>
        <item x="1553"/>
        <item x="1261"/>
        <item x="842"/>
        <item x="436"/>
        <item x="672"/>
        <item x="910"/>
        <item x="88"/>
        <item x="48"/>
        <item x="1569"/>
        <item x="1356"/>
        <item x="139"/>
        <item x="186"/>
        <item x="1325"/>
        <item x="324"/>
        <item x="403"/>
        <item x="877"/>
        <item x="574"/>
        <item x="1418"/>
        <item x="679"/>
        <item x="1420"/>
        <item x="1186"/>
        <item x="188"/>
        <item x="1662"/>
        <item x="1498"/>
        <item x="820"/>
        <item x="1589"/>
        <item x="215"/>
        <item x="909"/>
        <item x="1455"/>
        <item x="647"/>
        <item x="1090"/>
        <item x="1158"/>
        <item x="1660"/>
        <item x="1001"/>
        <item x="1243"/>
        <item x="376"/>
        <item x="368"/>
        <item x="475"/>
        <item x="613"/>
        <item x="1358"/>
        <item x="1061"/>
        <item x="755"/>
        <item x="1029"/>
        <item x="1372"/>
        <item x="1045"/>
        <item x="1574"/>
        <item x="60"/>
        <item x="1083"/>
        <item x="1536"/>
        <item x="1447"/>
        <item x="1357"/>
        <item x="326"/>
        <item x="720"/>
        <item x="985"/>
        <item x="649"/>
        <item x="203"/>
        <item x="1457"/>
        <item x="1471"/>
        <item x="1194"/>
        <item x="135"/>
        <item x="1676"/>
        <item x="1267"/>
        <item x="1266"/>
        <item x="452"/>
        <item x="1272"/>
        <item x="561"/>
        <item x="810"/>
        <item x="26"/>
        <item x="8"/>
        <item x="251"/>
        <item x="1682"/>
        <item x="280"/>
        <item x="772"/>
        <item x="1268"/>
        <item x="1131"/>
        <item x="1192"/>
        <item x="1751"/>
        <item x="364"/>
        <item x="420"/>
        <item x="379"/>
        <item x="355"/>
        <item x="80"/>
        <item x="1692"/>
        <item x="1645"/>
      </items>
    </pivotField>
    <pivotField compact="0" outline="0" showAll="0" defaultSubtotal="0"/>
    <pivotField compact="0" outline="0" showAll="0" defaultSubtotal="0"/>
    <pivotField compact="0" numFmtId="14" outline="0" showAll="0" defaultSubtotal="0"/>
    <pivotField compact="0" outline="0" showAll="0" defaultSubtotal="0"/>
    <pivotField axis="axisRow" compact="0" outline="0" showAll="0" measureFilter="1" sortType="ascending" defaultSubtotal="0">
      <items count="5662">
        <item x="5064"/>
        <item x="860"/>
        <item x="4370"/>
        <item x="1566"/>
        <item x="3745"/>
        <item x="3465"/>
        <item x="5248"/>
        <item x="4249"/>
        <item x="3438"/>
        <item x="3424"/>
        <item x="2996"/>
        <item x="5595"/>
        <item x="4214"/>
        <item x="340"/>
        <item x="1353"/>
        <item x="4010"/>
        <item x="1544"/>
        <item x="639"/>
        <item x="2245"/>
        <item x="1342"/>
        <item x="2787"/>
        <item x="4482"/>
        <item x="2446"/>
        <item x="2498"/>
        <item x="5552"/>
        <item x="1351"/>
        <item x="4987"/>
        <item x="4292"/>
        <item x="2168"/>
        <item x="3557"/>
        <item x="3895"/>
        <item x="2141"/>
        <item x="1842"/>
        <item x="2938"/>
        <item x="754"/>
        <item x="1970"/>
        <item x="1731"/>
        <item x="361"/>
        <item x="3296"/>
        <item x="5015"/>
        <item x="3035"/>
        <item x="2558"/>
        <item x="3225"/>
        <item x="4709"/>
        <item x="4904"/>
        <item x="4582"/>
        <item x="4013"/>
        <item x="4930"/>
        <item x="735"/>
        <item x="3575"/>
        <item x="3785"/>
        <item x="745"/>
        <item x="4470"/>
        <item x="1808"/>
        <item x="4848"/>
        <item x="771"/>
        <item x="1786"/>
        <item x="1526"/>
        <item x="2681"/>
        <item x="3444"/>
        <item x="2268"/>
        <item x="4353"/>
        <item x="2509"/>
        <item x="206"/>
        <item x="4289"/>
        <item x="5224"/>
        <item x="795"/>
        <item x="2735"/>
        <item x="4473"/>
        <item x="253"/>
        <item x="1280"/>
        <item x="3434"/>
        <item x="741"/>
        <item x="1336"/>
        <item x="956"/>
        <item x="2826"/>
        <item x="1939"/>
        <item x="4602"/>
        <item x="2600"/>
        <item x="2325"/>
        <item x="649"/>
        <item x="2658"/>
        <item x="1291"/>
        <item x="1298"/>
        <item x="2015"/>
        <item x="2578"/>
        <item x="1888"/>
        <item x="3431"/>
        <item x="66"/>
        <item x="773"/>
        <item x="3418"/>
        <item x="1764"/>
        <item x="3907"/>
        <item x="3768"/>
        <item x="1581"/>
        <item x="817"/>
        <item x="3176"/>
        <item x="622"/>
        <item x="5069"/>
        <item x="2332"/>
        <item x="5576"/>
        <item x="1331"/>
        <item x="1229"/>
        <item x="3246"/>
        <item x="2598"/>
        <item x="5234"/>
        <item x="4216"/>
        <item x="3971"/>
        <item x="2960"/>
        <item x="4126"/>
        <item x="1992"/>
        <item x="2497"/>
        <item x="4899"/>
        <item x="2198"/>
        <item x="5339"/>
        <item x="3064"/>
        <item x="1518"/>
        <item x="5010"/>
        <item x="561"/>
        <item x="3675"/>
        <item x="1645"/>
        <item x="4371"/>
        <item x="4137"/>
        <item x="4368"/>
        <item x="5240"/>
        <item x="5091"/>
        <item x="3220"/>
        <item x="4735"/>
        <item x="2477"/>
        <item x="4474"/>
        <item x="540"/>
        <item x="4628"/>
        <item x="4970"/>
        <item x="1092"/>
        <item x="3686"/>
        <item x="2044"/>
        <item x="2388"/>
        <item x="4682"/>
        <item x="4804"/>
        <item x="582"/>
        <item x="2517"/>
        <item x="2049"/>
        <item x="4321"/>
        <item x="3992"/>
        <item x="2743"/>
        <item x="774"/>
        <item x="3583"/>
        <item x="3897"/>
        <item x="2123"/>
        <item x="5138"/>
        <item x="301"/>
        <item x="3749"/>
        <item x="4634"/>
        <item x="4530"/>
        <item x="1369"/>
        <item x="3001"/>
        <item x="1741"/>
        <item x="4778"/>
        <item x="5639"/>
        <item x="3222"/>
        <item x="1857"/>
        <item x="4349"/>
        <item x="5382"/>
        <item x="2304"/>
        <item x="3145"/>
        <item x="4759"/>
        <item x="3770"/>
        <item x="445"/>
        <item x="3268"/>
        <item x="1425"/>
        <item x="5551"/>
        <item x="3668"/>
        <item x="299"/>
        <item x="236"/>
        <item x="5087"/>
        <item x="1917"/>
        <item x="5334"/>
        <item x="5251"/>
        <item x="3008"/>
        <item x="1275"/>
        <item x="4338"/>
        <item x="3906"/>
        <item x="223"/>
        <item x="683"/>
        <item x="5280"/>
        <item x="4843"/>
        <item x="3098"/>
        <item x="4111"/>
        <item x="1864"/>
        <item x="1818"/>
        <item x="1721"/>
        <item x="2218"/>
        <item x="4294"/>
        <item x="3818"/>
        <item x="3972"/>
        <item x="1796"/>
        <item x="1133"/>
        <item x="1027"/>
        <item x="205"/>
        <item x="2579"/>
        <item x="3639"/>
        <item x="3761"/>
        <item x="3543"/>
        <item x="4330"/>
        <item x="1740"/>
        <item x="5025"/>
        <item x="2956"/>
        <item x="2864"/>
        <item x="486"/>
        <item x="3524"/>
        <item x="3662"/>
        <item x="4127"/>
        <item x="4967"/>
        <item x="1455"/>
        <item x="4332"/>
        <item x="4074"/>
        <item x="4761"/>
        <item x="3680"/>
        <item x="1022"/>
        <item x="696"/>
        <item x="2836"/>
        <item x="1702"/>
        <item x="2467"/>
        <item x="4603"/>
        <item x="4731"/>
        <item x="727"/>
        <item x="2806"/>
        <item x="3642"/>
        <item x="28"/>
        <item x="567"/>
        <item x="5195"/>
        <item x="4685"/>
        <item x="2346"/>
        <item x="4230"/>
        <item x="5059"/>
        <item x="2358"/>
        <item x="4544"/>
        <item x="5501"/>
        <item x="4039"/>
        <item x="5572"/>
        <item x="3822"/>
        <item x="1606"/>
        <item x="4444"/>
        <item x="2353"/>
        <item x="2119"/>
        <item x="5169"/>
        <item x="5175"/>
        <item x="1329"/>
        <item x="4318"/>
        <item x="5417"/>
        <item x="3638"/>
        <item x="721"/>
        <item x="1493"/>
        <item x="2569"/>
        <item x="1915"/>
        <item x="2459"/>
        <item x="385"/>
        <item x="4955"/>
        <item x="4690"/>
        <item x="3671"/>
        <item x="3185"/>
        <item x="3531"/>
        <item x="256"/>
        <item x="4802"/>
        <item x="966"/>
        <item x="312"/>
        <item x="2718"/>
        <item x="632"/>
        <item x="2547"/>
        <item x="5019"/>
        <item x="3347"/>
        <item x="4281"/>
        <item x="669"/>
        <item x="2504"/>
        <item x="3691"/>
        <item x="2609"/>
        <item x="1886"/>
        <item x="1438"/>
        <item x="3609"/>
        <item x="4749"/>
        <item x="5253"/>
        <item x="2959"/>
        <item x="476"/>
        <item x="2235"/>
        <item x="985"/>
        <item x="4096"/>
        <item x="7"/>
        <item x="5174"/>
        <item x="816"/>
        <item x="2694"/>
        <item x="2876"/>
        <item x="2591"/>
        <item x="3131"/>
        <item x="4103"/>
        <item x="752"/>
        <item x="5440"/>
        <item x="2934"/>
        <item x="3370"/>
        <item x="2803"/>
        <item x="723"/>
        <item x="1182"/>
        <item x="209"/>
        <item x="1686"/>
        <item x="5276"/>
        <item x="3902"/>
        <item x="2262"/>
        <item x="2361"/>
        <item x="1195"/>
        <item x="2567"/>
        <item x="2355"/>
        <item x="4490"/>
        <item x="5456"/>
        <item x="1897"/>
        <item x="2544"/>
        <item x="1282"/>
        <item x="3570"/>
        <item x="3577"/>
        <item x="5522"/>
        <item x="1126"/>
        <item x="4762"/>
        <item x="4381"/>
        <item x="362"/>
        <item x="3688"/>
        <item x="482"/>
        <item x="1054"/>
        <item x="4517"/>
        <item x="2409"/>
        <item x="3644"/>
        <item x="4832"/>
        <item x="3970"/>
        <item x="4170"/>
        <item x="1787"/>
        <item x="2557"/>
        <item x="1062"/>
        <item x="2914"/>
        <item x="186"/>
        <item x="5024"/>
        <item x="2621"/>
        <item x="2693"/>
        <item x="4185"/>
        <item x="2338"/>
        <item x="4665"/>
        <item x="4877"/>
        <item x="2229"/>
        <item x="1698"/>
        <item x="1817"/>
        <item x="3186"/>
        <item x="3692"/>
        <item x="201"/>
        <item x="4259"/>
        <item x="2838"/>
        <item x="138"/>
        <item x="828"/>
        <item x="3653"/>
        <item x="1571"/>
        <item x="3580"/>
        <item x="150"/>
        <item x="2689"/>
        <item x="4645"/>
        <item x="1990"/>
        <item x="2889"/>
        <item x="177"/>
        <item x="4800"/>
        <item x="4181"/>
        <item x="4885"/>
        <item x="2870"/>
        <item x="1699"/>
        <item x="4999"/>
        <item x="819"/>
        <item x="3229"/>
        <item x="1873"/>
        <item x="3932"/>
        <item x="5532"/>
        <item x="2520"/>
        <item x="5557"/>
        <item x="2804"/>
        <item x="5028"/>
        <item x="2772"/>
        <item x="2157"/>
        <item x="969"/>
        <item x="307"/>
        <item x="1563"/>
        <item x="5650"/>
        <item x="4178"/>
        <item x="4810"/>
        <item x="5074"/>
        <item x="5063"/>
        <item x="4453"/>
        <item x="4155"/>
        <item x="1654"/>
        <item x="2994"/>
        <item x="1682"/>
        <item x="3538"/>
        <item x="3851"/>
        <item x="3700"/>
        <item x="967"/>
        <item x="602"/>
        <item x="995"/>
        <item x="5160"/>
        <item x="2500"/>
        <item x="4710"/>
        <item x="3545"/>
        <item x="2958"/>
        <item x="2801"/>
        <item x="1651"/>
        <item x="2242"/>
        <item x="2548"/>
        <item x="736"/>
        <item x="3650"/>
        <item x="4932"/>
        <item x="4882"/>
        <item x="3319"/>
        <item x="4457"/>
        <item x="1020"/>
        <item x="4969"/>
        <item x="3304"/>
        <item x="1482"/>
        <item x="3113"/>
        <item x="220"/>
        <item x="3198"/>
        <item x="2975"/>
        <item x="2911"/>
        <item x="2922"/>
        <item x="1188"/>
        <item x="530"/>
        <item x="1432"/>
        <item x="4176"/>
        <item x="450"/>
        <item x="4313"/>
        <item x="1904"/>
        <item x="1245"/>
        <item x="467"/>
        <item x="104"/>
        <item x="4707"/>
        <item x="366"/>
        <item x="5409"/>
        <item x="3261"/>
        <item x="4446"/>
        <item x="566"/>
        <item x="5302"/>
        <item x="3647"/>
        <item x="4485"/>
        <item x="4408"/>
        <item x="572"/>
        <item x="1930"/>
        <item x="5026"/>
        <item x="290"/>
        <item x="3210"/>
        <item x="1086"/>
        <item x="2051"/>
        <item x="4777"/>
        <item x="1335"/>
        <item x="1860"/>
        <item x="4795"/>
        <item x="5601"/>
        <item x="2366"/>
        <item x="92"/>
        <item x="3376"/>
        <item x="5515"/>
        <item x="1729"/>
        <item x="1048"/>
        <item x="4146"/>
        <item x="2318"/>
        <item x="1557"/>
        <item x="98"/>
        <item x="5505"/>
        <item x="3215"/>
        <item x="2471"/>
        <item x="1320"/>
        <item x="2842"/>
        <item x="2727"/>
        <item x="3830"/>
        <item x="1179"/>
        <item x="4386"/>
        <item x="3455"/>
        <item x="5257"/>
        <item x="197"/>
        <item x="1971"/>
        <item x="3944"/>
        <item x="5229"/>
        <item x="1828"/>
        <item x="3743"/>
        <item x="2381"/>
        <item x="1903"/>
        <item x="4117"/>
        <item x="1543"/>
        <item x="936"/>
        <item x="1635"/>
        <item x="834"/>
        <item x="3910"/>
        <item x="153"/>
        <item x="3217"/>
        <item x="4845"/>
        <item x="5329"/>
        <item x="4316"/>
        <item x="3878"/>
        <item x="145"/>
        <item x="1653"/>
        <item x="3244"/>
        <item x="473"/>
        <item x="4384"/>
        <item x="3430"/>
        <item x="1452"/>
        <item x="2066"/>
        <item x="5328"/>
        <item x="895"/>
        <item x="1734"/>
        <item x="1152"/>
        <item x="1096"/>
        <item x="4061"/>
        <item x="428"/>
        <item x="1207"/>
        <item x="4347"/>
        <item x="1642"/>
        <item x="2172"/>
        <item x="4233"/>
        <item x="922"/>
        <item x="3800"/>
        <item x="4008"/>
        <item x="4669"/>
        <item x="4469"/>
        <item x="309"/>
        <item x="3777"/>
        <item x="5467"/>
        <item x="2768"/>
        <item x="2775"/>
        <item x="40"/>
        <item x="757"/>
        <item x="4895"/>
        <item x="4395"/>
        <item x="3315"/>
        <item x="5323"/>
        <item x="5454"/>
        <item x="5618"/>
        <item x="1711"/>
        <item x="16"/>
        <item x="2364"/>
        <item x="4662"/>
        <item x="5517"/>
        <item x="4700"/>
        <item x="1221"/>
        <item x="5272"/>
        <item x="2633"/>
        <item x="5034"/>
        <item x="287"/>
        <item x="4681"/>
        <item x="1720"/>
        <item x="5606"/>
        <item x="4071"/>
        <item x="915"/>
        <item x="5146"/>
        <item x="1921"/>
        <item x="1878"/>
        <item x="4471"/>
        <item x="4331"/>
        <item x="4109"/>
        <item x="2272"/>
        <item x="2239"/>
        <item x="207"/>
        <item x="3108"/>
        <item x="1951"/>
        <item x="3039"/>
        <item x="3904"/>
        <item x="4635"/>
        <item x="4541"/>
        <item x="4200"/>
        <item x="2739"/>
        <item x="49"/>
        <item x="2824"/>
        <item x="3786"/>
        <item x="121"/>
        <item x="2589"/>
        <item x="4374"/>
        <item x="2949"/>
        <item x="1946"/>
        <item x="1866"/>
        <item x="1470"/>
        <item x="2696"/>
        <item x="8"/>
        <item x="4684"/>
        <item x="975"/>
        <item x="4147"/>
        <item x="1910"/>
        <item x="999"/>
        <item x="1773"/>
        <item x="1691"/>
        <item x="2322"/>
        <item x="4350"/>
        <item x="4240"/>
        <item x="2970"/>
        <item x="1264"/>
        <item x="1134"/>
        <item x="4055"/>
        <item x="3077"/>
        <item x="3752"/>
        <item x="2688"/>
        <item x="5658"/>
        <item x="3601"/>
        <item x="2038"/>
        <item x="1064"/>
        <item x="1943"/>
        <item x="2238"/>
        <item x="5368"/>
        <item x="4410"/>
        <item x="3887"/>
        <item x="686"/>
        <item x="882"/>
        <item x="546"/>
        <item x="2155"/>
        <item x="5179"/>
        <item x="2623"/>
        <item x="3708"/>
        <item x="3224"/>
        <item x="1874"/>
        <item x="4232"/>
        <item x="1390"/>
        <item x="2101"/>
        <item x="5215"/>
        <item x="5256"/>
        <item x="4090"/>
        <item x="4839"/>
        <item x="874"/>
        <item x="4067"/>
        <item x="3829"/>
        <item x="3409"/>
        <item x="97"/>
        <item x="4757"/>
        <item x="600"/>
        <item x="2920"/>
        <item x="5410"/>
        <item x="870"/>
        <item x="1044"/>
        <item x="1856"/>
        <item x="2841"/>
        <item x="4946"/>
        <item x="3419"/>
        <item x="3863"/>
        <item x="1579"/>
        <item x="3492"/>
        <item x="1138"/>
        <item x="4653"/>
        <item x="3011"/>
        <item x="1317"/>
        <item x="5550"/>
        <item x="4991"/>
        <item x="47"/>
        <item x="5411"/>
        <item x="4962"/>
        <item x="1314"/>
        <item x="3501"/>
        <item x="4542"/>
        <item x="3946"/>
        <item x="2077"/>
        <item x="1462"/>
        <item x="382"/>
        <item x="1846"/>
        <item x="2553"/>
        <item x="3574"/>
        <item x="5196"/>
        <item x="5457"/>
        <item x="398"/>
        <item x="1749"/>
        <item x="4437"/>
        <item x="5600"/>
        <item x="3562"/>
        <item x="845"/>
        <item x="2247"/>
        <item x="4597"/>
        <item x="3441"/>
        <item x="4624"/>
        <item x="5508"/>
        <item x="3994"/>
        <item x="2270"/>
        <item x="2230"/>
        <item x="89"/>
        <item x="4739"/>
        <item x="4290"/>
        <item x="3694"/>
        <item x="4719"/>
        <item x="2792"/>
        <item x="1829"/>
        <item x="171"/>
        <item x="383"/>
        <item x="3367"/>
        <item x="803"/>
        <item x="3916"/>
        <item x="5405"/>
        <item x="4445"/>
        <item x="175"/>
        <item x="491"/>
        <item x="3128"/>
        <item x="4334"/>
        <item x="902"/>
        <item x="5378"/>
        <item x="1301"/>
        <item x="2382"/>
        <item x="3288"/>
        <item x="4914"/>
        <item x="3536"/>
        <item x="5318"/>
        <item x="419"/>
        <item x="3593"/>
        <item x="2888"/>
        <item x="357"/>
        <item x="5360"/>
        <item x="4467"/>
        <item x="2275"/>
        <item x="481"/>
        <item x="651"/>
        <item x="5278"/>
        <item x="5141"/>
        <item x="3219"/>
        <item x="2628"/>
        <item x="1381"/>
        <item x="2082"/>
        <item x="3397"/>
        <item x="2967"/>
        <item x="4572"/>
        <item x="5619"/>
        <item x="237"/>
        <item x="105"/>
        <item x="1823"/>
        <item x="3458"/>
        <item x="5265"/>
        <item x="1385"/>
        <item x="2676"/>
        <item x="4305"/>
        <item x="3769"/>
        <item x="5494"/>
        <item x="4950"/>
        <item x="1521"/>
        <item x="1980"/>
        <item x="2410"/>
        <item x="5003"/>
        <item x="3338"/>
        <item x="2285"/>
        <item x="4043"/>
        <item x="4790"/>
        <item x="3375"/>
        <item x="4430"/>
        <item x="559"/>
        <item x="1884"/>
        <item x="1352"/>
        <item x="4195"/>
        <item x="1201"/>
        <item x="1164"/>
        <item x="4160"/>
        <item x="716"/>
        <item x="835"/>
        <item x="1015"/>
        <item x="1285"/>
        <item x="3586"/>
        <item x="3188"/>
        <item x="263"/>
        <item x="3144"/>
        <item x="5433"/>
        <item x="1399"/>
        <item x="407"/>
        <item x="3318"/>
        <item x="4306"/>
        <item x="1623"/>
        <item x="60"/>
        <item x="4029"/>
        <item x="5642"/>
        <item x="756"/>
        <item x="3631"/>
        <item x="3689"/>
        <item x="1712"/>
        <item x="4666"/>
        <item x="1564"/>
        <item x="2350"/>
        <item x="3741"/>
        <item x="3566"/>
        <item x="5647"/>
        <item x="4027"/>
        <item x="2724"/>
        <item x="616"/>
        <item x="810"/>
        <item x="2433"/>
        <item x="1115"/>
        <item x="3016"/>
        <item x="3270"/>
        <item x="5292"/>
        <item x="712"/>
        <item x="809"/>
        <item x="1333"/>
        <item x="41"/>
        <item x="5238"/>
        <item x="4301"/>
        <item x="2873"/>
        <item x="4990"/>
        <item x="2259"/>
        <item x="1450"/>
        <item x="5626"/>
        <item x="3936"/>
        <item x="875"/>
        <item x="2603"/>
        <item x="4104"/>
        <item x="1136"/>
        <item x="4866"/>
        <item x="766"/>
        <item x="918"/>
        <item x="2337"/>
        <item x="3404"/>
        <item x="5596"/>
        <item x="4429"/>
        <item x="5180"/>
        <item x="5261"/>
        <item x="2646"/>
        <item x="5470"/>
        <item x="729"/>
        <item x="4383"/>
        <item x="4102"/>
        <item x="3736"/>
        <item x="5210"/>
        <item x="2541"/>
        <item x="5637"/>
        <item x="3234"/>
        <item x="873"/>
        <item x="65"/>
        <item x="2214"/>
        <item x="4198"/>
        <item x="4589"/>
        <item x="1120"/>
        <item x="2360"/>
        <item x="3832"/>
        <item x="3958"/>
        <item x="894"/>
        <item x="4438"/>
        <item x="619"/>
        <item x="3952"/>
        <item x="3481"/>
        <item x="2415"/>
        <item x="3343"/>
        <item x="3939"/>
        <item x="2856"/>
        <item x="2208"/>
        <item x="4183"/>
        <item x="3031"/>
        <item x="462"/>
        <item x="2511"/>
        <item x="533"/>
        <item x="3799"/>
        <item x="303"/>
        <item x="2133"/>
        <item x="3069"/>
        <item x="2664"/>
        <item x="1882"/>
        <item x="1906"/>
        <item x="2113"/>
        <item x="2126"/>
        <item x="396"/>
        <item x="4732"/>
        <item x="5109"/>
        <item x="5516"/>
        <item x="1197"/>
        <item x="5536"/>
        <item x="5267"/>
        <item x="2254"/>
        <item x="5152"/>
        <item x="3624"/>
        <item x="1984"/>
        <item x="372"/>
        <item x="1398"/>
        <item x="2492"/>
        <item x="3251"/>
        <item x="258"/>
        <item x="1794"/>
        <item x="1954"/>
        <item x="588"/>
        <item x="79"/>
        <item x="1940"/>
        <item x="172"/>
        <item x="1762"/>
        <item x="2078"/>
        <item x="3750"/>
        <item x="2594"/>
        <item x="507"/>
        <item x="394"/>
        <item x="3004"/>
        <item x="5453"/>
        <item x="1832"/>
        <item x="2554"/>
        <item x="5526"/>
        <item x="4226"/>
        <item x="2455"/>
        <item x="5659"/>
        <item x="3547"/>
        <item x="5324"/>
        <item x="1596"/>
        <item x="2422"/>
        <item x="1599"/>
        <item x="1656"/>
        <item x="4390"/>
        <item x="4072"/>
        <item x="2572"/>
        <item x="3206"/>
        <item x="304"/>
        <item x="2673"/>
        <item x="1344"/>
        <item x="2287"/>
        <item x="2080"/>
        <item x="2022"/>
        <item x="3368"/>
        <item x="4524"/>
        <item x="5044"/>
        <item x="4275"/>
        <item x="2453"/>
        <item x="5471"/>
        <item x="469"/>
        <item x="4440"/>
        <item x="1323"/>
        <item x="1499"/>
        <item x="4972"/>
        <item x="670"/>
        <item x="4734"/>
        <item x="949"/>
        <item x="4419"/>
        <item x="2722"/>
        <item x="3762"/>
        <item x="5397"/>
        <item x="1153"/>
        <item x="552"/>
        <item x="3171"/>
        <item x="2085"/>
        <item x="1979"/>
        <item x="938"/>
        <item x="4566"/>
        <item x="2753"/>
        <item x="1488"/>
        <item x="1733"/>
        <item x="5503"/>
        <item x="1578"/>
        <item x="746"/>
        <item x="2807"/>
        <item x="3088"/>
        <item x="3746"/>
        <item x="2744"/>
        <item x="3526"/>
        <item x="4393"/>
        <item x="5006"/>
        <item x="4585"/>
        <item x="4630"/>
        <item x="1084"/>
        <item x="1079"/>
        <item x="3"/>
        <item x="2508"/>
        <item x="5197"/>
        <item x="2054"/>
        <item x="5042"/>
        <item x="193"/>
        <item x="4420"/>
        <item x="5208"/>
        <item x="4122"/>
        <item x="447"/>
        <item x="5320"/>
        <item x="4252"/>
        <item x="493"/>
        <item x="734"/>
        <item x="4963"/>
        <item x="4547"/>
        <item x="4272"/>
        <item x="4695"/>
        <item x="453"/>
        <item x="4133"/>
        <item x="553"/>
        <item x="675"/>
        <item x="5065"/>
        <item x="5046"/>
        <item x="4046"/>
        <item x="1514"/>
        <item x="1852"/>
        <item x="2729"/>
        <item x="1497"/>
        <item x="833"/>
        <item x="2704"/>
        <item x="5186"/>
        <item x="797"/>
        <item x="3089"/>
        <item x="3026"/>
        <item x="841"/>
        <item x="1451"/>
        <item x="3289"/>
        <item x="1539"/>
        <item x="5298"/>
        <item x="1047"/>
        <item x="3276"/>
        <item x="4317"/>
        <item x="2184"/>
        <item x="3861"/>
        <item x="657"/>
        <item x="4339"/>
        <item x="633"/>
        <item x="1017"/>
        <item x="2534"/>
        <item x="1706"/>
        <item x="557"/>
        <item x="2985"/>
        <item x="1795"/>
        <item x="1085"/>
        <item x="1080"/>
        <item x="4187"/>
        <item x="1737"/>
        <item x="4838"/>
        <item x="55"/>
        <item x="970"/>
        <item x="4723"/>
        <item x="5067"/>
        <item x="673"/>
        <item x="1023"/>
        <item x="5435"/>
        <item x="147"/>
        <item x="5201"/>
        <item x="5622"/>
        <item x="3751"/>
        <item x="1354"/>
        <item x="1411"/>
        <item x="1146"/>
        <item x="4000"/>
        <item x="5581"/>
        <item x="3998"/>
        <item x="3231"/>
        <item x="5481"/>
        <item x="4005"/>
        <item x="1123"/>
        <item x="260"/>
        <item x="1426"/>
        <item x="3572"/>
        <item x="1540"/>
        <item x="3961"/>
        <item x="1202"/>
        <item x="5062"/>
        <item x="2173"/>
        <item x="348"/>
        <item x="5190"/>
        <item x="1350"/>
        <item x="2566"/>
        <item x="5023"/>
        <item x="2314"/>
        <item x="4601"/>
        <item x="3154"/>
        <item x="5143"/>
        <item x="3685"/>
        <item x="1509"/>
        <item x="2723"/>
        <item x="1230"/>
        <item x="2457"/>
        <item x="1683"/>
        <item x="3460"/>
        <item x="1746"/>
        <item x="1774"/>
        <item x="5173"/>
        <item x="3036"/>
        <item x="518"/>
        <item x="2053"/>
        <item x="2782"/>
        <item x="2932"/>
        <item x="4235"/>
        <item x="1419"/>
        <item x="5491"/>
        <item x="1172"/>
        <item x="470"/>
        <item x="4819"/>
        <item x="1162"/>
        <item x="655"/>
        <item x="596"/>
        <item x="636"/>
        <item x="3473"/>
        <item x="1008"/>
        <item x="4966"/>
        <item x="2848"/>
        <item x="3359"/>
        <item x="412"/>
        <item x="2174"/>
        <item x="792"/>
        <item x="3912"/>
        <item x="2903"/>
        <item x="2605"/>
        <item x="117"/>
        <item x="3467"/>
        <item x="2657"/>
        <item x="2773"/>
        <item x="5474"/>
        <item x="251"/>
        <item x="861"/>
        <item x="1166"/>
        <item x="1308"/>
        <item x="991"/>
        <item x="703"/>
        <item x="414"/>
        <item x="5562"/>
        <item x="3791"/>
        <item x="3871"/>
        <item x="597"/>
        <item x="978"/>
        <item x="4915"/>
        <item x="2668"/>
        <item x="3854"/>
        <item x="5546"/>
        <item x="95"/>
        <item x="682"/>
        <item x="2629"/>
        <item x="5638"/>
        <item x="3679"/>
        <item x="4980"/>
        <item x="2667"/>
        <item x="3007"/>
        <item x="2393"/>
        <item x="2660"/>
        <item x="152"/>
        <item x="2815"/>
        <item x="5054"/>
        <item x="5163"/>
        <item x="4428"/>
        <item x="3508"/>
        <item x="5214"/>
        <item x="3726"/>
        <item x="2812"/>
        <item x="4123"/>
        <item x="1507"/>
        <item x="3020"/>
        <item x="3512"/>
        <item x="1738"/>
        <item x="3546"/>
        <item x="3037"/>
        <item x="1805"/>
        <item x="5523"/>
        <item x="3161"/>
        <item x="2061"/>
        <item x="4563"/>
        <item x="2166"/>
        <item x="216"/>
        <item x="3119"/>
        <item x="919"/>
        <item x="378"/>
        <item x="1013"/>
        <item x="5078"/>
        <item x="3738"/>
        <item x="777"/>
        <item x="1560"/>
        <item x="926"/>
        <item x="4130"/>
        <item x="2087"/>
        <item x="2662"/>
        <item x="1417"/>
        <item x="4846"/>
        <item x="3320"/>
        <item x="2429"/>
        <item x="3838"/>
        <item x="1755"/>
        <item x="221"/>
        <item x="4510"/>
        <item x="4856"/>
        <item x="818"/>
        <item x="2999"/>
        <item x="2002"/>
        <item x="1476"/>
        <item x="731"/>
        <item x="4646"/>
        <item x="5045"/>
        <item x="58"/>
        <item x="4971"/>
        <item x="2616"/>
        <item x="4246"/>
        <item x="2029"/>
        <item x="1007"/>
        <item x="5649"/>
        <item x="2352"/>
        <item x="3330"/>
        <item x="479"/>
        <item x="4369"/>
        <item x="1211"/>
        <item x="4284"/>
        <item x="2202"/>
        <item x="5020"/>
        <item x="551"/>
        <item x="1231"/>
        <item x="2844"/>
        <item x="992"/>
        <item x="629"/>
        <item x="5534"/>
        <item x="4"/>
        <item x="4571"/>
        <item x="2742"/>
        <item x="1090"/>
        <item x="5249"/>
        <item x="3366"/>
        <item x="1881"/>
        <item x="3393"/>
        <item x="1014"/>
        <item x="4506"/>
        <item x="1098"/>
        <item x="3216"/>
        <item x="1821"/>
        <item x="3123"/>
        <item x="311"/>
        <item x="5116"/>
        <item x="3953"/>
        <item x="714"/>
        <item x="2220"/>
        <item x="5445"/>
        <item x="1255"/>
        <item x="4796"/>
        <item x="812"/>
        <item x="5514"/>
        <item x="5139"/>
        <item x="3719"/>
        <item x="1485"/>
        <item x="50"/>
        <item x="5458"/>
        <item x="5222"/>
        <item x="1871"/>
        <item x="2585"/>
        <item x="800"/>
        <item x="3891"/>
        <item x="4766"/>
        <item x="2288"/>
        <item x="4241"/>
        <item x="768"/>
        <item x="1429"/>
        <item x="2460"/>
        <item x="4357"/>
        <item x="1844"/>
        <item x="3331"/>
        <item x="2687"/>
        <item x="1845"/>
        <item x="2995"/>
        <item x="2872"/>
        <item x="4319"/>
        <item x="3739"/>
        <item x="3836"/>
        <item x="5442"/>
        <item x="2545"/>
        <item x="96"/>
        <item x="3426"/>
        <item x="4326"/>
        <item x="1277"/>
        <item x="2027"/>
        <item x="5279"/>
        <item x="5641"/>
        <item x="4713"/>
        <item x="2852"/>
        <item x="2721"/>
        <item x="4024"/>
        <item x="492"/>
        <item x="4299"/>
        <item x="2451"/>
        <item x="1802"/>
        <item x="2292"/>
        <item x="2324"/>
        <item x="4639"/>
        <item x="2221"/>
        <item x="1070"/>
        <item x="2834"/>
        <item x="2047"/>
        <item x="562"/>
        <item x="2436"/>
        <item x="5367"/>
        <item x="4247"/>
        <item x="899"/>
        <item x="155"/>
        <item x="36"/>
        <item x="5455"/>
        <item x="2115"/>
        <item x="865"/>
        <item x="5123"/>
        <item x="3683"/>
        <item x="1575"/>
        <item x="5340"/>
        <item x="979"/>
        <item x="1449"/>
        <item x="441"/>
        <item x="1371"/>
        <item x="762"/>
        <item x="3177"/>
        <item x="1812"/>
        <item x="4001"/>
        <item x="3711"/>
        <item x="5634"/>
        <item x="3081"/>
        <item x="4931"/>
        <item x="1542"/>
        <item x="1263"/>
        <item x="5286"/>
        <item x="1877"/>
        <item x="1099"/>
        <item x="3173"/>
        <item x="1437"/>
        <item x="3193"/>
        <item x="5183"/>
        <item x="776"/>
        <item x="813"/>
        <item x="2519"/>
        <item x="1332"/>
        <item x="2661"/>
        <item x="4373"/>
        <item x="4921"/>
        <item x="259"/>
        <item x="1632"/>
        <item x="1113"/>
        <item x="5017"/>
        <item x="1646"/>
        <item x="350"/>
        <item x="148"/>
        <item x="3449"/>
        <item x="4977"/>
        <item x="2608"/>
        <item x="526"/>
        <item x="1561"/>
        <item x="1307"/>
        <item x="644"/>
        <item x="1148"/>
        <item x="1159"/>
        <item x="4655"/>
        <item x="4926"/>
        <item x="5185"/>
        <item x="5038"/>
        <item x="4552"/>
        <item x="519"/>
        <item x="593"/>
        <item x="4543"/>
        <item x="1523"/>
        <item x="5151"/>
        <item x="4508"/>
        <item x="1391"/>
        <item x="2232"/>
        <item x="3497"/>
        <item x="3550"/>
        <item x="5125"/>
        <item x="1532"/>
        <item x="26"/>
        <item x="565"/>
        <item x="5014"/>
        <item x="5073"/>
        <item x="4782"/>
        <item x="4611"/>
        <item x="3269"/>
        <item x="1077"/>
        <item x="2333"/>
        <item x="847"/>
        <item x="997"/>
        <item x="4110"/>
        <item x="2226"/>
        <item x="4758"/>
        <item x="3155"/>
        <item x="846"/>
        <item x="3532"/>
        <item x="3712"/>
        <item x="3773"/>
        <item x="799"/>
        <item x="1634"/>
        <item x="532"/>
        <item x="2908"/>
        <item x="4938"/>
        <item x="1421"/>
        <item x="2224"/>
        <item x="3534"/>
        <item x="12"/>
        <item x="1855"/>
        <item x="2170"/>
        <item x="4120"/>
        <item x="3640"/>
        <item x="1355"/>
        <item x="1346"/>
        <item x="2885"/>
        <item x="2989"/>
        <item x="1791"/>
        <item x="1892"/>
        <item x="24"/>
        <item x="3513"/>
        <item x="5336"/>
        <item x="81"/>
        <item x="536"/>
        <item x="127"/>
        <item x="628"/>
        <item x="1038"/>
        <item x="4266"/>
        <item x="3991"/>
        <item x="647"/>
        <item x="713"/>
        <item x="4115"/>
        <item x="1012"/>
        <item x="730"/>
        <item x="5316"/>
        <item x="3308"/>
        <item x="4576"/>
        <item x="1029"/>
        <item x="3388"/>
        <item x="630"/>
        <item x="1094"/>
        <item x="2035"/>
        <item x="5559"/>
        <item x="4948"/>
        <item x="2522"/>
        <item x="1508"/>
        <item x="5008"/>
        <item x="2918"/>
        <item x="2555"/>
        <item x="4144"/>
        <item x="1408"/>
        <item x="1664"/>
        <item x="837"/>
        <item x="2018"/>
        <item x="3327"/>
        <item x="157"/>
        <item x="1072"/>
        <item x="4794"/>
        <item x="2730"/>
        <item x="2526"/>
        <item x="782"/>
        <item x="5121"/>
        <item x="2151"/>
        <item x="39"/>
        <item x="621"/>
        <item x="933"/>
        <item x="2421"/>
        <item x="1124"/>
        <item x="73"/>
        <item x="1900"/>
        <item x="5414"/>
        <item x="989"/>
        <item x="1754"/>
        <item x="80"/>
        <item x="4056"/>
        <item x="1901"/>
        <item x="3834"/>
        <item x="4336"/>
        <item x="4741"/>
        <item x="3561"/>
        <item x="3380"/>
        <item x="1191"/>
        <item x="4627"/>
        <item x="5545"/>
        <item x="1343"/>
        <item x="4747"/>
        <item x="4604"/>
        <item x="1776"/>
        <item x="289"/>
        <item x="707"/>
        <item x="1395"/>
        <item x="2440"/>
        <item x="232"/>
        <item x="3101"/>
        <item x="1685"/>
        <item x="5070"/>
        <item x="390"/>
        <item x="2793"/>
        <item x="906"/>
        <item x="2107"/>
        <item x="437"/>
        <item x="3464"/>
        <item x="2846"/>
        <item x="2518"/>
        <item x="1269"/>
        <item x="3714"/>
        <item x="878"/>
        <item x="4505"/>
        <item x="2418"/>
        <item x="2923"/>
        <item x="4236"/>
        <item x="5103"/>
        <item x="3243"/>
        <item x="4643"/>
        <item x="3448"/>
        <item x="4907"/>
        <item x="794"/>
        <item x="2867"/>
        <item x="2020"/>
        <item x="4401"/>
        <item x="2617"/>
        <item x="898"/>
        <item x="1236"/>
        <item x="5022"/>
        <item x="3514"/>
        <item x="3980"/>
        <item x="1322"/>
        <item x="2024"/>
        <item x="3218"/>
        <item x="1402"/>
        <item x="5624"/>
        <item x="3985"/>
        <item x="2466"/>
        <item x="2456"/>
        <item x="4397"/>
        <item x="3132"/>
        <item x="2480"/>
        <item x="2590"/>
        <item x="543"/>
        <item x="4423"/>
        <item x="2135"/>
        <item x="820"/>
        <item x="3881"/>
        <item x="4642"/>
        <item x="4561"/>
        <item x="3245"/>
        <item x="5095"/>
        <item x="3107"/>
        <item x="3933"/>
        <item x="244"/>
        <item x="5533"/>
        <item x="4519"/>
        <item x="2348"/>
        <item x="4992"/>
        <item x="3078"/>
        <item x="554"/>
        <item x="4748"/>
        <item x="5089"/>
        <item x="3413"/>
        <item x="527"/>
        <item x="5476"/>
        <item x="1677"/>
        <item x="1998"/>
        <item x="2028"/>
        <item x="910"/>
        <item x="1026"/>
        <item x="2720"/>
        <item x="3328"/>
        <item x="3975"/>
        <item x="677"/>
        <item x="2060"/>
        <item x="4708"/>
        <item x="371"/>
        <item x="1657"/>
        <item x="3201"/>
        <item x="4163"/>
        <item x="4494"/>
        <item x="2181"/>
        <item x="4588"/>
        <item x="1614"/>
        <item x="1989"/>
        <item x="1259"/>
        <item x="217"/>
        <item x="5157"/>
        <item x="3030"/>
        <item x="908"/>
        <item x="5599"/>
        <item x="5589"/>
        <item x="4164"/>
        <item x="601"/>
        <item x="549"/>
        <item x="638"/>
        <item x="4462"/>
        <item x="4073"/>
        <item x="2367"/>
        <item x="3235"/>
        <item x="3766"/>
        <item x="4450"/>
        <item x="3446"/>
        <item x="5241"/>
        <item x="2540"/>
        <item x="2946"/>
        <item x="3408"/>
        <item x="513"/>
        <item x="5398"/>
        <item x="1933"/>
        <item x="5475"/>
        <item x="4717"/>
        <item x="3273"/>
        <item x="4409"/>
        <item x="4322"/>
        <item x="5031"/>
        <item x="4182"/>
        <item x="5506"/>
        <item x="2586"/>
        <item x="2874"/>
        <item x="3295"/>
        <item x="3573"/>
        <item x="3755"/>
        <item x="88"/>
        <item x="3015"/>
        <item x="1170"/>
        <item x="5041"/>
        <item x="4372"/>
        <item x="1252"/>
        <item x="920"/>
        <item x="2817"/>
        <item x="3841"/>
        <item x="1724"/>
        <item x="1968"/>
        <item x="1536"/>
        <item x="4916"/>
        <item x="4427"/>
        <item x="70"/>
        <item x="778"/>
        <item x="2577"/>
        <item x="1042"/>
        <item x="3849"/>
        <item x="575"/>
        <item x="3236"/>
        <item x="3868"/>
        <item x="4997"/>
        <item x="397"/>
        <item x="3767"/>
        <item x="298"/>
        <item x="3811"/>
        <item x="3399"/>
        <item x="4348"/>
        <item x="391"/>
        <item x="1893"/>
        <item x="892"/>
        <item x="571"/>
        <item x="5271"/>
        <item x="1160"/>
        <item x="2475"/>
        <item x="1676"/>
        <item x="140"/>
        <item x="3062"/>
        <item x="1658"/>
        <item x="3312"/>
        <item x="1813"/>
        <item x="4206"/>
        <item x="2396"/>
        <item x="4701"/>
        <item x="1700"/>
        <item x="1588"/>
        <item x="4367"/>
        <item x="4746"/>
        <item x="5489"/>
        <item x="2737"/>
        <item x="3009"/>
        <item x="4112"/>
        <item x="2957"/>
        <item x="3459"/>
        <item x="109"/>
        <item x="3361"/>
        <item x="1036"/>
        <item x="5096"/>
        <item x="2618"/>
        <item x="1750"/>
        <item x="775"/>
        <item x="189"/>
        <item x="192"/>
        <item x="4062"/>
        <item x="1950"/>
        <item x="5237"/>
        <item x="591"/>
        <item x="2397"/>
        <item x="1052"/>
        <item x="3919"/>
        <item x="2444"/>
        <item x="3423"/>
        <item x="3286"/>
        <item x="3541"/>
        <item x="1932"/>
        <item x="961"/>
        <item x="2344"/>
        <item x="3401"/>
        <item x="4934"/>
        <item x="3809"/>
        <item x="2090"/>
        <item x="1272"/>
        <item x="4859"/>
        <item x="859"/>
        <item x="3567"/>
        <item x="886"/>
        <item x="3826"/>
        <item x="1243"/>
        <item x="484"/>
        <item x="1584"/>
        <item x="2622"/>
        <item x="3279"/>
        <item x="4392"/>
        <item x="4756"/>
        <item x="5274"/>
        <item x="4581"/>
        <item x="2910"/>
        <item x="500"/>
        <item x="498"/>
        <item x="2377"/>
        <item x="3350"/>
        <item x="3137"/>
        <item x="1234"/>
        <item x="3386"/>
        <item x="5104"/>
        <item x="3000"/>
        <item x="1963"/>
        <item x="2048"/>
        <item x="1867"/>
        <item x="2116"/>
        <item x="2205"/>
        <item x="5308"/>
        <item x="4592"/>
        <item x="981"/>
        <item x="3255"/>
        <item x="605"/>
        <item x="5395"/>
        <item x="4128"/>
        <item x="2921"/>
        <item x="3999"/>
        <item x="1630"/>
        <item x="2992"/>
        <item x="1936"/>
        <item x="3935"/>
        <item x="1987"/>
        <item x="3867"/>
        <item x="4054"/>
        <item x="3022"/>
        <item x="5188"/>
        <item x="5134"/>
        <item x="4537"/>
        <item x="3530"/>
        <item x="2512"/>
        <item x="3099"/>
        <item x="4228"/>
        <item x="5603"/>
        <item x="4436"/>
        <item x="373"/>
        <item x="5578"/>
        <item x="464"/>
        <item x="1465"/>
        <item x="72"/>
        <item x="1326"/>
        <item x="2411"/>
        <item x="4825"/>
        <item x="2538"/>
        <item x="323"/>
        <item x="1590"/>
        <item x="3808"/>
        <item x="2805"/>
        <item x="3346"/>
        <item x="1976"/>
        <item x="1125"/>
        <item x="2665"/>
        <item x="255"/>
        <item x="1621"/>
        <item x="4575"/>
        <item x="2490"/>
        <item x="2825"/>
        <item x="506"/>
        <item x="5431"/>
        <item x="1100"/>
        <item x="749"/>
        <item x="2740"/>
        <item x="4375"/>
        <item x="4677"/>
        <item x="5266"/>
        <item x="5331"/>
        <item x="3587"/>
        <item x="1033"/>
        <item x="4204"/>
        <item x="1624"/>
        <item x="5438"/>
        <item x="4098"/>
        <item x="5388"/>
        <item x="5490"/>
        <item x="338"/>
        <item x="179"/>
        <item x="3480"/>
        <item x="4803"/>
        <item x="1327"/>
        <item x="2659"/>
        <item x="5520"/>
        <item x="3443"/>
        <item x="2225"/>
        <item x="5361"/>
        <item x="563"/>
        <item x="2794"/>
        <item x="4261"/>
        <item x="3405"/>
        <item x="2315"/>
        <item x="1373"/>
        <item x="732"/>
        <item x="3656"/>
        <item x="2631"/>
        <item x="648"/>
        <item x="2833"/>
        <item x="5297"/>
        <item x="1611"/>
        <item x="2485"/>
        <item x="2760"/>
        <item x="1547"/>
        <item x="1357"/>
        <item x="1031"/>
        <item x="4257"/>
        <item x="984"/>
        <item x="4080"/>
        <item x="788"/>
        <item x="3568"/>
        <item x="2516"/>
        <item x="948"/>
        <item x="699"/>
        <item x="1883"/>
        <item x="1290"/>
        <item x="3941"/>
        <item x="5427"/>
        <item x="2149"/>
        <item x="765"/>
        <item x="4861"/>
        <item x="3054"/>
        <item x="5029"/>
        <item x="1885"/>
        <item x="994"/>
        <item x="2059"/>
        <item x="3553"/>
        <item x="241"/>
        <item x="2705"/>
        <item x="2442"/>
        <item x="3453"/>
        <item x="4041"/>
        <item x="2627"/>
        <item x="993"/>
        <item x="2251"/>
        <item x="456"/>
        <item x="2625"/>
        <item x="5645"/>
        <item x="2039"/>
        <item x="824"/>
        <item x="21"/>
        <item x="4864"/>
        <item x="393"/>
        <item x="2584"/>
        <item x="3134"/>
        <item x="5426"/>
        <item x="4560"/>
        <item x="5093"/>
        <item x="1129"/>
        <item x="5373"/>
        <item x="4813"/>
        <item x="4840"/>
        <item x="3778"/>
        <item x="5529"/>
        <item x="877"/>
        <item x="429"/>
        <item x="3693"/>
        <item x="3242"/>
        <item x="2357"/>
        <item x="0"/>
        <item x="2878"/>
        <item x="5178"/>
        <item x="4040"/>
        <item x="181"/>
        <item x="3271"/>
        <item x="974"/>
        <item x="2144"/>
        <item x="2971"/>
        <item x="427"/>
        <item x="2655"/>
        <item x="475"/>
        <item x="4416"/>
        <item x="1356"/>
        <item x="3495"/>
        <item x="3706"/>
        <item x="3498"/>
        <item x="4837"/>
        <item x="1461"/>
        <item x="5239"/>
        <item x="4875"/>
        <item x="586"/>
        <item x="1283"/>
        <item x="1374"/>
        <item x="5613"/>
        <item x="1504"/>
        <item x="3373"/>
        <item x="1186"/>
        <item x="3023"/>
        <item x="254"/>
        <item x="3715"/>
        <item x="3170"/>
        <item x="1655"/>
        <item x="400"/>
        <item x="5101"/>
        <item x="2671"/>
        <item x="3084"/>
        <item x="5211"/>
        <item x="676"/>
        <item x="4237"/>
        <item x="2019"/>
        <item x="5504"/>
        <item x="842"/>
        <item x="3124"/>
        <item x="3931"/>
        <item x="3721"/>
        <item x="1128"/>
        <item x="4619"/>
        <item x="4020"/>
        <item x="2809"/>
        <item x="5615"/>
        <item x="4254"/>
        <item x="5153"/>
        <item x="3103"/>
        <item x="1091"/>
        <item x="3701"/>
        <item x="2301"/>
        <item x="1053"/>
        <item x="3277"/>
        <item x="4256"/>
        <item x="1872"/>
        <item x="1725"/>
        <item x="4625"/>
        <item x="2432"/>
        <item x="2972"/>
        <item x="4894"/>
        <item x="3120"/>
        <item x="1836"/>
        <item x="5159"/>
        <item x="2164"/>
        <item x="3908"/>
        <item x="1666"/>
        <item x="2431"/>
        <item x="490"/>
        <item x="2820"/>
        <item x="4352"/>
        <item x="2575"/>
        <item x="5579"/>
        <item x="485"/>
        <item x="278"/>
        <item x="3866"/>
        <item x="2140"/>
        <item x="843"/>
        <item x="1896"/>
        <item x="626"/>
        <item x="142"/>
        <item x="1659"/>
        <item x="4454"/>
        <item x="200"/>
        <item x="3221"/>
        <item x="4400"/>
        <item x="3493"/>
        <item x="784"/>
        <item x="3412"/>
        <item x="2630"/>
        <item x="1397"/>
        <item x="5090"/>
        <item x="83"/>
        <item x="3542"/>
        <item x="1436"/>
        <item x="550"/>
        <item x="5518"/>
        <item x="5158"/>
        <item x="2001"/>
        <item x="4736"/>
        <item x="5252"/>
        <item x="2234"/>
        <item x="1256"/>
        <item x="945"/>
        <item x="1274"/>
        <item x="3797"/>
        <item x="4488"/>
        <item x="2977"/>
        <item x="851"/>
        <item x="442"/>
        <item x="785"/>
        <item x="4687"/>
        <item x="822"/>
        <item x="3869"/>
        <item x="1001"/>
        <item x="5056"/>
        <item x="3718"/>
        <item x="3578"/>
        <item x="454"/>
        <item x="5396"/>
        <item x="5170"/>
        <item x="705"/>
        <item x="1135"/>
        <item x="2955"/>
        <item x="5124"/>
        <item x="2449"/>
        <item x="1941"/>
        <item x="853"/>
        <item x="4282"/>
        <item x="2125"/>
        <item x="1923"/>
        <item x="1996"/>
        <item x="5117"/>
        <item x="5631"/>
        <item x="1433"/>
        <item x="4947"/>
        <item x="2223"/>
        <item x="5319"/>
        <item x="4327"/>
        <item x="623"/>
        <item x="5247"/>
        <item x="1145"/>
        <item x="3484"/>
        <item x="4598"/>
        <item x="2335"/>
        <item x="4344"/>
        <item x="25"/>
        <item x="4881"/>
        <item x="1815"/>
        <item x="5484"/>
        <item x="901"/>
        <item x="386"/>
        <item x="5483"/>
        <item x="3801"/>
        <item x="5016"/>
        <item x="4828"/>
        <item x="1890"/>
        <item x="3440"/>
        <item x="1273"/>
        <item x="3608"/>
        <item x="1454"/>
        <item x="3556"/>
        <item x="4202"/>
        <item x="706"/>
        <item x="4154"/>
        <item x="3272"/>
        <item x="4201"/>
        <item x="106"/>
        <item x="3803"/>
        <item x="1988"/>
        <item x="744"/>
        <item x="4785"/>
        <item x="5446"/>
        <item x="401"/>
        <item x="2462"/>
        <item x="5365"/>
        <item x="2305"/>
        <item x="5452"/>
        <item x="4697"/>
        <item x="924"/>
        <item x="1216"/>
        <item x="2767"/>
        <item x="4860"/>
        <item x="45"/>
        <item x="4676"/>
        <item x="3539"/>
        <item x="836"/>
        <item x="4051"/>
        <item x="143"/>
        <item x="3391"/>
        <item x="977"/>
        <item x="2983"/>
        <item x="921"/>
        <item x="738"/>
        <item x="2998"/>
        <item x="983"/>
        <item x="5655"/>
        <item x="4218"/>
        <item x="1258"/>
        <item x="3731"/>
        <item x="4905"/>
        <item x="1662"/>
        <item x="2450"/>
        <item x="471"/>
        <item x="5259"/>
        <item x="496"/>
        <item x="934"/>
        <item x="2487"/>
        <item x="1879"/>
        <item x="1203"/>
        <item x="3348"/>
        <item x="2781"/>
        <item x="5531"/>
        <item x="1573"/>
        <item x="91"/>
        <item x="387"/>
        <item x="3633"/>
        <item x="1379"/>
        <item x="1167"/>
        <item x="1824"/>
        <item x="2284"/>
        <item x="4221"/>
        <item x="1081"/>
        <item x="2400"/>
        <item x="3205"/>
        <item x="1510"/>
        <item x="4584"/>
        <item x="5583"/>
        <item x="913"/>
        <item x="1413"/>
        <item x="4502"/>
        <item x="1321"/>
        <item x="2650"/>
        <item x="1434"/>
        <item x="3021"/>
        <item x="3070"/>
        <item x="866"/>
        <item x="5374"/>
        <item x="2890"/>
        <item x="4559"/>
        <item x="368"/>
        <item x="2851"/>
        <item x="292"/>
        <item x="5285"/>
        <item x="4928"/>
        <item x="2175"/>
        <item x="315"/>
        <item x="1887"/>
        <item x="1837"/>
        <item x="4239"/>
        <item x="3636"/>
        <item x="1517"/>
        <item x="5270"/>
        <item x="2634"/>
        <item x="3476"/>
        <item x="897"/>
        <item x="3963"/>
        <item x="1994"/>
        <item x="2612"/>
        <item x="3612"/>
        <item x="610"/>
        <item x="4489"/>
        <item x="1226"/>
        <item x="4942"/>
        <item x="4491"/>
        <item x="3357"/>
        <item x="3043"/>
        <item x="2104"/>
        <item x="1597"/>
        <item x="4213"/>
        <item x="585"/>
        <item x="4011"/>
        <item x="499"/>
        <item x="1107"/>
        <item x="425"/>
        <item x="4398"/>
        <item x="5335"/>
        <item x="4711"/>
        <item x="1935"/>
        <item x="2407"/>
        <item x="2034"/>
        <item x="349"/>
        <item x="2978"/>
        <item x="1265"/>
        <item x="598"/>
        <item x="3337"/>
        <item x="4162"/>
        <item x="4136"/>
        <item x="2435"/>
        <item x="508"/>
        <item x="3410"/>
        <item x="3698"/>
        <item x="434"/>
        <item x="1959"/>
        <item x="708"/>
        <item x="2416"/>
        <item x="173"/>
        <item x="1789"/>
        <item x="2182"/>
        <item x="1131"/>
        <item x="1742"/>
        <item x="5610"/>
        <item x="230"/>
        <item x="319"/>
        <item x="3924"/>
        <item x="3819"/>
        <item x="1364"/>
        <item x="4466"/>
        <item x="3325"/>
        <item x="1718"/>
        <item x="316"/>
        <item x="2169"/>
        <item x="2265"/>
        <item x="345"/>
        <item x="2832"/>
        <item x="5050"/>
        <item x="3148"/>
        <item x="3846"/>
        <item x="4821"/>
        <item x="3056"/>
        <item x="3643"/>
        <item x="1851"/>
        <item x="2158"/>
        <item x="1000"/>
        <item x="4927"/>
        <item x="1"/>
        <item x="4172"/>
        <item x="1387"/>
        <item x="1512"/>
        <item x="281"/>
        <item x="2712"/>
        <item x="1464"/>
        <item x="3442"/>
        <item x="5075"/>
        <item x="156"/>
        <item x="4507"/>
        <item x="2912"/>
        <item x="3034"/>
        <item x="3329"/>
        <item x="5570"/>
        <item x="2162"/>
        <item x="5255"/>
        <item x="3676"/>
        <item x="4159"/>
        <item x="4500"/>
        <item x="116"/>
        <item x="1907"/>
        <item x="5357"/>
        <item x="4764"/>
        <item x="958"/>
        <item x="2428"/>
        <item x="1489"/>
        <item x="3293"/>
        <item x="2854"/>
        <item x="962"/>
        <item x="2016"/>
        <item x="261"/>
        <item x="310"/>
        <item x="426"/>
        <item x="3067"/>
        <item x="2056"/>
        <item x="5429"/>
        <item x="245"/>
        <item x="1376"/>
        <item x="360"/>
        <item x="4945"/>
        <item x="2964"/>
        <item x="3284"/>
        <item x="5088"/>
        <item x="2904"/>
        <item x="2715"/>
        <item x="986"/>
        <item x="1753"/>
        <item x="3416"/>
        <item x="1453"/>
        <item x="5347"/>
        <item x="1430"/>
        <item x="3482"/>
        <item x="218"/>
        <item x="4407"/>
        <item x="3298"/>
        <item x="2342"/>
        <item x="1375"/>
        <item x="3029"/>
        <item x="4702"/>
        <item x="5033"/>
        <item x="3763"/>
        <item x="2068"/>
        <item x="139"/>
        <item x="758"/>
        <item x="2549"/>
        <item x="3976"/>
        <item x="128"/>
        <item x="5140"/>
        <item x="327"/>
        <item x="27"/>
        <item x="3831"/>
        <item x="1501"/>
        <item x="5464"/>
        <item x="3311"/>
        <item x="5573"/>
        <item x="2973"/>
        <item x="1511"/>
        <item x="2286"/>
        <item x="472"/>
        <item x="787"/>
        <item x="3597"/>
        <item x="3630"/>
        <item x="1914"/>
        <item x="5326"/>
        <item x="4818"/>
        <item x="914"/>
        <item x="1854"/>
        <item x="4787"/>
        <item x="1661"/>
        <item x="4068"/>
        <item x="4017"/>
        <item x="1782"/>
        <item x="5236"/>
        <item x="3847"/>
        <item x="2180"/>
        <item x="715"/>
        <item x="2941"/>
        <item x="2893"/>
        <item x="272"/>
        <item x="2441"/>
        <item x="4909"/>
        <item x="3213"/>
        <item x="2091"/>
        <item x="4464"/>
        <item x="2494"/>
        <item x="1695"/>
        <item x="3827"/>
        <item x="4644"/>
        <item x="2837"/>
        <item x="2297"/>
        <item x="1174"/>
        <item x="3554"/>
        <item x="3457"/>
        <item x="2004"/>
        <item x="4550"/>
        <item x="5543"/>
        <item x="3607"/>
        <item x="3742"/>
        <item x="1130"/>
        <item x="3389"/>
        <item x="3604"/>
        <item x="1214"/>
        <item x="3520"/>
        <item x="2138"/>
        <item x="242"/>
        <item x="3798"/>
        <item x="4718"/>
        <item x="5656"/>
        <item x="3661"/>
        <item x="3807"/>
        <item x="4663"/>
        <item x="1101"/>
        <item x="1266"/>
        <item x="2711"/>
        <item x="2326"/>
        <item x="5597"/>
        <item x="4100"/>
        <item x="5567"/>
        <item x="1644"/>
        <item x="5591"/>
        <item x="5080"/>
        <item x="3804"/>
        <item x="3179"/>
        <item x="3810"/>
        <item x="2347"/>
        <item x="2936"/>
        <item x="4776"/>
        <item x="4595"/>
        <item x="826"/>
        <item x="3720"/>
        <item x="2246"/>
        <item x="2528"/>
        <item x="1302"/>
        <item x="5465"/>
        <item x="3314"/>
        <item x="4481"/>
        <item x="5607"/>
        <item x="5165"/>
        <item x="3207"/>
        <item x="4920"/>
        <item x="578"/>
        <item x="5493"/>
        <item x="190"/>
        <item x="1997"/>
        <item x="3065"/>
        <item x="2117"/>
        <item x="1926"/>
        <item x="815"/>
        <item x="4449"/>
        <item x="4308"/>
        <item x="3105"/>
        <item x="2565"/>
        <item x="5115"/>
        <item x="4497"/>
        <item x="4037"/>
        <item x="4728"/>
        <item x="2279"/>
        <item x="2495"/>
        <item x="2759"/>
        <item x="2546"/>
        <item x="2761"/>
        <item x="4360"/>
        <item x="1556"/>
        <item x="755"/>
        <item x="3053"/>
        <item x="1937"/>
        <item x="3611"/>
        <item x="637"/>
        <item x="4300"/>
        <item x="1799"/>
        <item x="4396"/>
        <item x="129"/>
        <item x="1222"/>
        <item x="4833"/>
        <item x="5250"/>
        <item x="2095"/>
        <item x="1483"/>
        <item x="4362"/>
        <item x="2862"/>
        <item x="1319"/>
        <item x="5648"/>
        <item x="4751"/>
        <item x="2160"/>
        <item x="4912"/>
        <item x="547"/>
        <item x="4770"/>
        <item x="4656"/>
        <item x="4531"/>
        <item x="3306"/>
        <item x="1037"/>
        <item x="3432"/>
        <item x="1082"/>
        <item x="1165"/>
        <item x="2880"/>
        <item x="4309"/>
        <item x="4797"/>
        <item x="2695"/>
        <item x="2900"/>
        <item x="2280"/>
        <item x="2663"/>
        <item x="5549"/>
        <item x="5387"/>
        <item x="1377"/>
        <item x="1916"/>
        <item x="963"/>
        <item x="1039"/>
        <item x="2033"/>
        <item x="3239"/>
        <item x="5499"/>
        <item x="2136"/>
        <item x="1983"/>
        <item x="52"/>
        <item x="1316"/>
        <item x="136"/>
        <item x="3660"/>
        <item x="3414"/>
        <item x="3275"/>
        <item x="3466"/>
        <item x="5598"/>
        <item x="858"/>
        <item x="4033"/>
        <item x="4985"/>
        <item x="664"/>
        <item x="3548"/>
        <item x="2610"/>
        <item x="4288"/>
        <item x="2637"/>
        <item x="521"/>
        <item x="2741"/>
        <item x="4366"/>
        <item x="5415"/>
        <item x="3055"/>
        <item x="3885"/>
        <item x="4302"/>
        <item x="884"/>
        <item x="2561"/>
        <item x="2483"/>
        <item x="5232"/>
        <item x="2063"/>
        <item x="5262"/>
        <item x="276"/>
        <item x="3322"/>
        <item x="5461"/>
        <item x="3371"/>
        <item x="4193"/>
        <item x="3491"/>
        <item x="1104"/>
        <item x="3208"/>
        <item x="4814"/>
        <item x="5566"/>
        <item x="2777"/>
        <item x="5076"/>
        <item x="1868"/>
        <item x="4699"/>
        <item x="4311"/>
        <item x="5290"/>
        <item x="4262"/>
        <item x="3344"/>
        <item x="4943"/>
        <item x="2719"/>
        <item x="2319"/>
        <item x="4815"/>
        <item x="489"/>
        <item x="4116"/>
        <item x="3844"/>
        <item x="3882"/>
        <item x="5621"/>
        <item x="110"/>
        <item x="4433"/>
        <item x="4779"/>
        <item x="2502"/>
        <item x="15"/>
        <item x="1018"/>
        <item x="772"/>
        <item x="2118"/>
        <item x="679"/>
        <item x="3537"/>
        <item x="5085"/>
        <item x="2036"/>
        <item x="3925"/>
        <item x="2871"/>
        <item x="5437"/>
        <item x="3211"/>
        <item x="2536"/>
        <item x="1502"/>
        <item x="1278"/>
        <item x="3182"/>
        <item x="4258"/>
        <item x="4867"/>
        <item x="2064"/>
        <item x="5282"/>
        <item x="1529"/>
        <item x="709"/>
        <item x="1117"/>
        <item x="2299"/>
        <item x="4829"/>
        <item x="1127"/>
        <item x="2897"/>
        <item x="1839"/>
        <item x="326"/>
        <item x="1213"/>
        <item x="2389"/>
        <item x="4273"/>
        <item x="939"/>
        <item x="3027"/>
        <item x="811"/>
        <item x="4310"/>
        <item x="2909"/>
        <item x="931"/>
        <item x="1744"/>
        <item x="448"/>
        <item x="620"/>
        <item x="4222"/>
        <item x="123"/>
        <item x="100"/>
        <item x="2926"/>
        <item x="2340"/>
        <item x="5521"/>
        <item x="1248"/>
        <item x="1608"/>
        <item x="1181"/>
        <item x="2013"/>
        <item x="367"/>
        <item x="226"/>
        <item x="1583"/>
        <item x="1548"/>
        <item x="2928"/>
        <item x="56"/>
        <item x="4341"/>
        <item x="1708"/>
        <item x="3965"/>
        <item x="2654"/>
        <item x="2114"/>
        <item x="587"/>
        <item x="1247"/>
        <item x="4841"/>
        <item x="331"/>
        <item x="839"/>
        <item x="3850"/>
        <item x="4002"/>
        <item x="3256"/>
        <item x="1772"/>
        <item x="1056"/>
        <item x="3138"/>
        <item x="1106"/>
        <item x="1403"/>
        <item x="54"/>
        <item x="4125"/>
        <item x="3837"/>
        <item x="1670"/>
        <item x="93"/>
        <item x="2103"/>
        <item x="346"/>
        <item x="444"/>
        <item x="737"/>
        <item x="941"/>
        <item x="1792"/>
        <item x="4783"/>
        <item x="1840"/>
        <item x="347"/>
        <item x="3921"/>
        <item x="3381"/>
        <item x="3104"/>
        <item x="5547"/>
        <item x="3133"/>
        <item x="4901"/>
        <item x="2146"/>
        <item x="2100"/>
        <item x="3247"/>
        <item x="457"/>
        <item x="188"/>
        <item x="4686"/>
        <item x="1627"/>
        <item x="711"/>
        <item x="607"/>
        <item x="4023"/>
        <item x="1189"/>
        <item x="996"/>
        <item x="4812"/>
        <item x="5135"/>
        <item x="404"/>
        <item x="5306"/>
        <item x="3787"/>
        <item x="5369"/>
        <item x="4621"/>
        <item x="5432"/>
        <item x="1324"/>
        <item x="3528"/>
        <item x="3214"/>
        <item x="2186"/>
        <item x="2986"/>
        <item x="3913"/>
        <item x="4869"/>
        <item x="4219"/>
        <item x="950"/>
        <item x="3641"/>
        <item x="569"/>
        <item x="4873"/>
        <item x="424"/>
        <item x="3454"/>
        <item x="4511"/>
        <item x="1163"/>
        <item x="3052"/>
        <item x="1440"/>
        <item x="2574"/>
        <item x="1568"/>
        <item x="1895"/>
        <item x="3151"/>
        <item x="3759"/>
        <item x="31"/>
        <item x="1981"/>
        <item x="2009"/>
        <item x="3540"/>
        <item x="1446"/>
        <item x="3775"/>
        <item x="2371"/>
        <item x="5106"/>
        <item x="2638"/>
        <item x="4441"/>
        <item x="4799"/>
        <item x="2818"/>
        <item x="2222"/>
        <item x="4898"/>
        <item x="3705"/>
        <item x="680"/>
        <item x="3301"/>
        <item x="3781"/>
        <item x="3502"/>
        <item x="5127"/>
        <item x="352"/>
        <item x="3421"/>
        <item x="4186"/>
        <item x="5004"/>
        <item x="4278"/>
        <item x="5352"/>
        <item x="1545"/>
        <item x="3516"/>
        <item x="334"/>
        <item x="2445"/>
        <item x="3821"/>
        <item x="3398"/>
        <item x="3733"/>
        <item x="2476"/>
        <item x="3228"/>
        <item x="5406"/>
        <item x="2576"/>
        <item x="239"/>
        <item x="4631"/>
        <item x="2099"/>
        <item x="5436"/>
        <item x="2240"/>
        <item x="5305"/>
        <item x="174"/>
        <item x="5012"/>
        <item x="855"/>
        <item x="3494"/>
        <item x="4050"/>
        <item x="1311"/>
        <item x="5542"/>
        <item x="685"/>
        <item x="2573"/>
        <item x="2808"/>
        <item x="4224"/>
        <item x="3621"/>
        <item x="3274"/>
        <item x="1193"/>
        <item x="3559"/>
        <item x="342"/>
        <item x="234"/>
        <item x="2423"/>
        <item x="284"/>
        <item x="2745"/>
        <item x="2084"/>
        <item x="5275"/>
        <item x="1551"/>
        <item x="5391"/>
        <item x="3945"/>
        <item x="195"/>
        <item x="2925"/>
        <item x="1471"/>
        <item x="2984"/>
        <item x="1382"/>
        <item x="4342"/>
        <item x="2372"/>
        <item x="2839"/>
        <item x="229"/>
        <item x="478"/>
        <item x="2902"/>
        <item x="115"/>
        <item x="1460"/>
        <item x="5284"/>
        <item x="4025"/>
        <item x="1289"/>
        <item x="1175"/>
        <item x="1441"/>
        <item x="1853"/>
        <item x="4579"/>
        <item x="3152"/>
        <item x="2359"/>
        <item x="4726"/>
        <item x="2430"/>
        <item x="3063"/>
        <item x="455"/>
        <item x="5654"/>
        <item x="1074"/>
        <item x="3795"/>
        <item x="4158"/>
        <item x="4337"/>
        <item x="5114"/>
        <item x="1757"/>
        <item x="650"/>
        <item x="2850"/>
        <item x="3147"/>
        <item x="5312"/>
        <item x="1947"/>
        <item x="5220"/>
        <item x="871"/>
        <item x="733"/>
        <item x="4651"/>
        <item x="1848"/>
        <item x="3073"/>
        <item x="202"/>
        <item x="2448"/>
        <item x="1168"/>
        <item x="1669"/>
        <item x="1726"/>
        <item x="1747"/>
        <item x="33"/>
        <item x="2000"/>
        <item x="2835"/>
        <item x="988"/>
        <item x="3394"/>
        <item x="4883"/>
        <item x="4979"/>
        <item x="5539"/>
        <item x="3943"/>
        <item x="3469"/>
        <item x="909"/>
        <item x="2447"/>
        <item x="1200"/>
        <item x="2570"/>
        <item x="4591"/>
        <item x="4134"/>
        <item x="3758"/>
        <item x="389"/>
        <item x="4516"/>
        <item x="698"/>
        <item x="4333"/>
        <item x="1912"/>
        <item x="4142"/>
        <item x="3938"/>
        <item x="3754"/>
        <item x="4831"/>
        <item x="1431"/>
        <item x="1459"/>
        <item x="59"/>
        <item x="4658"/>
        <item x="4896"/>
        <item x="4402"/>
        <item x="3855"/>
        <item x="2596"/>
        <item x="3792"/>
        <item x="4865"/>
        <item x="4817"/>
        <item x="4964"/>
        <item x="2317"/>
        <item x="2482"/>
        <item x="4267"/>
        <item x="3677"/>
        <item x="4177"/>
        <item x="4212"/>
        <item x="2484"/>
        <item x="3747"/>
        <item x="502"/>
        <item x="905"/>
        <item x="5030"/>
        <item x="692"/>
        <item x="5524"/>
        <item x="5604"/>
        <item x="595"/>
        <item x="4512"/>
        <item x="5377"/>
        <item x="1955"/>
        <item x="3788"/>
        <item x="2134"/>
        <item x="4888"/>
        <item x="1205"/>
        <item x="5348"/>
        <item x="4031"/>
        <item x="2796"/>
        <item x="2636"/>
        <item x="5584"/>
        <item x="228"/>
        <item x="3307"/>
        <item x="4857"/>
        <item x="1503"/>
        <item x="5027"/>
        <item x="688"/>
        <item x="432"/>
        <item x="2593"/>
        <item x="418"/>
        <item x="3358"/>
        <item x="246"/>
        <item x="2228"/>
        <item x="2700"/>
        <item x="1600"/>
        <item x="5577"/>
        <item x="3262"/>
        <item x="3126"/>
        <item x="574"/>
        <item x="4567"/>
        <item x="1739"/>
        <item x="887"/>
        <item x="4138"/>
        <item x="3614"/>
        <item x="5317"/>
        <item x="2821"/>
        <item x="5341"/>
        <item x="719"/>
        <item x="459"/>
        <item x="4880"/>
        <item x="3024"/>
        <item x="1002"/>
        <item x="5646"/>
        <item x="5556"/>
        <item x="4064"/>
        <item x="1067"/>
        <item x="764"/>
        <item x="4872"/>
        <item x="1975"/>
        <item x="420"/>
        <item x="4951"/>
        <item x="4996"/>
        <item x="1366"/>
        <item x="2139"/>
        <item x="5403"/>
        <item x="2387"/>
        <item x="2539"/>
        <item x="4887"/>
        <item x="4961"/>
        <item x="2543"/>
        <item x="1603"/>
        <item x="4593"/>
        <item x="584"/>
        <item x="2283"/>
        <item x="1383"/>
        <item x="576"/>
        <item x="4612"/>
        <item x="4827"/>
        <item x="3889"/>
        <item x="77"/>
        <item x="2345"/>
        <item x="590"/>
        <item x="4811"/>
        <item x="4924"/>
        <item x="1149"/>
        <item x="2213"/>
        <item x="2506"/>
        <item x="107"/>
        <item x="2201"/>
        <item x="480"/>
        <item x="5563"/>
        <item x="687"/>
        <item x="5480"/>
        <item x="2124"/>
        <item x="659"/>
        <item x="3645"/>
        <item x="3973"/>
        <item x="2672"/>
        <item x="3340"/>
        <item x="2050"/>
        <item x="4720"/>
        <item x="2401"/>
        <item x="3948"/>
        <item x="2560"/>
        <item x="1359"/>
        <item x="5226"/>
        <item x="556"/>
        <item x="1777"/>
        <item x="2831"/>
        <item x="4192"/>
        <item x="3197"/>
        <item x="1964"/>
        <item x="4026"/>
        <item x="4034"/>
        <item x="2699"/>
        <item x="2940"/>
        <item x="5661"/>
        <item x="160"/>
        <item x="1580"/>
        <item x="295"/>
        <item x="3860"/>
        <item x="3362"/>
        <item x="2679"/>
        <item x="524"/>
        <item x="4356"/>
        <item x="3019"/>
        <item x="5176"/>
        <item x="3722"/>
        <item x="2075"/>
        <item x="3896"/>
        <item x="1156"/>
        <item x="4493"/>
        <item x="2043"/>
        <item x="1909"/>
        <item x="1215"/>
        <item x="4351"/>
        <item x="5177"/>
        <item x="3429"/>
        <item x="2800"/>
        <item x="2678"/>
        <item x="5497"/>
        <item x="4019"/>
        <item x="1602"/>
        <item x="4515"/>
        <item x="2899"/>
        <item x="71"/>
        <item x="5564"/>
        <item x="5636"/>
        <item x="2649"/>
        <item x="5273"/>
        <item x="3130"/>
        <item x="1487"/>
        <item x="3165"/>
        <item x="3674"/>
        <item x="1068"/>
        <item x="1650"/>
        <item x="4143"/>
        <item x="2930"/>
        <item x="2290"/>
        <item x="5502"/>
        <item x="5344"/>
        <item x="5358"/>
        <item x="3625"/>
        <item x="3615"/>
        <item x="2556"/>
        <item x="5166"/>
        <item x="2321"/>
        <item x="4504"/>
        <item x="3988"/>
        <item x="4786"/>
        <item x="1524"/>
        <item x="2237"/>
        <item x="2233"/>
        <item x="1924"/>
        <item x="4620"/>
        <item x="4379"/>
        <item x="3824"/>
        <item x="689"/>
        <item x="4244"/>
        <item x="4740"/>
        <item x="1674"/>
        <item x="46"/>
        <item x="4518"/>
        <item x="1185"/>
        <item x="487"/>
        <item x="1704"/>
        <item x="1305"/>
        <item x="125"/>
        <item x="4548"/>
        <item x="2860"/>
        <item x="1089"/>
        <item x="3949"/>
        <item x="1340"/>
        <item x="2802"/>
        <item x="4413"/>
        <item x="1057"/>
        <item x="2191"/>
        <item x="4069"/>
        <item x="1155"/>
        <item x="5602"/>
        <item x="3127"/>
        <item x="4458"/>
        <item x="3617"/>
        <item x="2006"/>
        <item x="4683"/>
        <item x="2379"/>
        <item x="5525"/>
        <item x="940"/>
        <item x="4460"/>
        <item x="3445"/>
        <item x="868"/>
        <item x="3600"/>
        <item x="1835"/>
        <item x="4107"/>
        <item x="3894"/>
        <item x="5082"/>
        <item x="1225"/>
        <item x="3664"/>
        <item x="1626"/>
        <item x="615"/>
        <item x="4957"/>
        <item x="930"/>
        <item x="4042"/>
        <item x="2190"/>
        <item x="5555"/>
        <item x="2783"/>
        <item x="4520"/>
        <item x="3954"/>
        <item x="1639"/>
        <item x="4157"/>
        <item x="1966"/>
        <item x="1009"/>
        <item x="4721"/>
        <item x="2012"/>
        <item x="5321"/>
        <item x="1071"/>
        <item x="4670"/>
        <item x="2255"/>
        <item x="3886"/>
        <item x="1315"/>
        <item x="4089"/>
        <item x="5287"/>
        <item x="2968"/>
        <item x="5083"/>
        <item x="208"/>
        <item x="1784"/>
        <item x="3477"/>
        <item x="2883"/>
        <item x="1727"/>
        <item x="4858"/>
        <item x="793"/>
        <item x="4174"/>
        <item x="5263"/>
        <item x="2881"/>
        <item x="1798"/>
        <item x="4556"/>
        <item x="3672"/>
        <item x="1891"/>
        <item x="2716"/>
        <item x="3779"/>
        <item x="3305"/>
        <item x="3581"/>
        <item x="1803"/>
        <item x="606"/>
        <item x="2997"/>
        <item x="1190"/>
        <item x="4891"/>
        <item x="5479"/>
        <item x="3599"/>
        <item x="3862"/>
        <item x="976"/>
        <item x="4890"/>
        <item x="786"/>
        <item x="4245"/>
        <item x="2525"/>
        <item x="2859"/>
        <item x="4032"/>
        <item x="376"/>
        <item x="5245"/>
        <item x="1604"/>
        <item x="4058"/>
        <item x="2927"/>
        <item x="4919"/>
        <item x="717"/>
        <item x="4063"/>
        <item x="5193"/>
        <item x="4432"/>
        <item x="3911"/>
        <item x="2981"/>
        <item x="1448"/>
        <item x="159"/>
        <item x="224"/>
        <item x="581"/>
        <item x="5363"/>
        <item x="3652"/>
        <item x="1439"/>
        <item x="965"/>
        <item x="3462"/>
        <item x="1637"/>
        <item x="1345"/>
        <item x="163"/>
        <item x="1442"/>
        <item x="2390"/>
        <item x="119"/>
        <item x="534"/>
        <item x="3323"/>
        <item x="4939"/>
        <item x="1667"/>
        <item x="1717"/>
        <item x="4016"/>
        <item x="4135"/>
        <item x="3118"/>
        <item x="2349"/>
        <item x="3651"/>
        <item x="2334"/>
        <item x="4220"/>
        <item x="907"/>
        <item x="5478"/>
        <item x="1268"/>
        <item x="1589"/>
        <item x="1093"/>
        <item x="1771"/>
        <item x="1362"/>
        <item x="415"/>
        <item x="4340"/>
        <item x="5260"/>
        <item x="504"/>
        <item x="2469"/>
        <item x="4545"/>
        <item x="3051"/>
        <item x="4622"/>
        <item x="3342"/>
        <item x="4171"/>
        <item x="2406"/>
        <item x="2788"/>
        <item x="3620"/>
        <item x="4320"/>
        <item x="4211"/>
        <item x="1522"/>
        <item x="4161"/>
        <item x="3349"/>
        <item x="4329"/>
        <item x="1756"/>
        <item x="2527"/>
        <item x="1210"/>
        <item x="3437"/>
        <item x="3519"/>
        <item x="3112"/>
        <item x="154"/>
        <item x="5119"/>
        <item x="69"/>
        <item x="1506"/>
        <item x="2478"/>
        <item x="5097"/>
        <item x="3135"/>
        <item x="3695"/>
        <item x="1806"/>
        <item x="67"/>
        <item x="972"/>
        <item x="5154"/>
        <item x="2709"/>
        <item x="3983"/>
        <item x="4271"/>
        <item x="1957"/>
        <item x="4936"/>
        <item x="2581"/>
        <item x="1938"/>
        <item x="4772"/>
        <item x="2204"/>
        <item x="1735"/>
        <item x="3471"/>
        <item x="4586"/>
        <item x="130"/>
        <item x="872"/>
        <item x="2690"/>
        <item x="1534"/>
        <item x="1227"/>
        <item x="141"/>
        <item x="653"/>
        <item x="896"/>
        <item x="4105"/>
        <item x="3589"/>
        <item x="5133"/>
        <item x="2434"/>
        <item x="5473"/>
        <item x="1313"/>
        <item x="2351"/>
        <item x="4774"/>
        <item x="3102"/>
        <item x="2780"/>
        <item x="5058"/>
        <item x="4822"/>
        <item x="3014"/>
        <item x="4015"/>
        <item x="2680"/>
        <item x="1472"/>
        <item x="2641"/>
        <item x="4231"/>
        <item x="4140"/>
        <item x="1423"/>
        <item x="4113"/>
        <item x="1826"/>
        <item x="1814"/>
        <item x="4535"/>
        <item x="3735"/>
        <item x="4358"/>
        <item x="2079"/>
        <item x="3533"/>
        <item x="22"/>
        <item x="3646"/>
        <item x="2392"/>
        <item x="1673"/>
        <item x="5443"/>
        <item x="1339"/>
        <item x="2398"/>
        <item x="5313"/>
        <item x="1034"/>
        <item x="2951"/>
        <item x="4528"/>
        <item x="3710"/>
        <item x="4965"/>
        <item x="3776"/>
        <item x="739"/>
        <item x="2965"/>
        <item x="5310"/>
        <item x="4452"/>
        <item x="4417"/>
        <item x="3411"/>
        <item x="4540"/>
        <item x="3510"/>
        <item x="3879"/>
        <item x="5428"/>
        <item x="2007"/>
        <item x="3699"/>
        <item x="903"/>
        <item x="5246"/>
        <item x="3900"/>
        <item x="844"/>
        <item x="1010"/>
        <item x="4431"/>
        <item x="18"/>
        <item x="3352"/>
        <item x="1114"/>
        <item x="3143"/>
        <item x="3050"/>
        <item x="211"/>
        <item x="1705"/>
        <item x="2425"/>
        <item x="2868"/>
        <item x="3658"/>
        <item x="5653"/>
        <item x="2651"/>
        <item x="277"/>
        <item x="2041"/>
        <item x="4523"/>
        <item x="801"/>
        <item x="4851"/>
        <item x="3977"/>
        <item x="760"/>
        <item x="2369"/>
        <item x="560"/>
        <item x="5449"/>
        <item x="1389"/>
        <item x="4874"/>
        <item x="3300"/>
        <item x="3734"/>
        <item x="5002"/>
        <item x="3802"/>
        <item x="856"/>
        <item x="2906"/>
        <item x="4412"/>
        <item x="2886"/>
        <item x="5207"/>
        <item x="701"/>
        <item x="3060"/>
        <item x="5527"/>
        <item x="2749"/>
        <item x="4291"/>
        <item x="1831"/>
        <item x="3845"/>
        <item x="3903"/>
        <item x="1360"/>
        <item x="2929"/>
        <item x="1257"/>
        <item x="3955"/>
        <item x="64"/>
        <item x="722"/>
        <item x="3158"/>
        <item x="4981"/>
        <item x="2109"/>
        <item x="2692"/>
        <item x="5053"/>
        <item x="3263"/>
        <item x="3012"/>
        <item x="2877"/>
        <item x="4565"/>
        <item x="1110"/>
        <item x="982"/>
        <item x="4923"/>
        <item x="1876"/>
        <item x="1574"/>
        <item x="4197"/>
        <item x="3456"/>
        <item x="5013"/>
        <item x="1475"/>
        <item x="1479"/>
        <item x="2391"/>
        <item x="5401"/>
        <item x="4210"/>
        <item x="5126"/>
        <item x="1199"/>
        <item x="262"/>
        <item x="2684"/>
        <item x="2244"/>
        <item x="1962"/>
        <item x="5513"/>
        <item x="912"/>
        <item x="652"/>
        <item x="3259"/>
        <item x="5168"/>
        <item x="4421"/>
        <item x="4935"/>
        <item x="5048"/>
        <item x="718"/>
        <item x="2094"/>
        <item x="4949"/>
        <item x="4816"/>
        <item x="3146"/>
        <item x="2931"/>
        <item x="525"/>
        <item x="3003"/>
        <item x="5472"/>
        <item x="1217"/>
        <item x="4355"/>
        <item x="3740"/>
        <item x="3926"/>
        <item x="3853"/>
        <item x="3725"/>
        <item x="4667"/>
        <item x="2706"/>
        <item x="1286"/>
        <item x="302"/>
        <item x="5233"/>
        <item x="5049"/>
        <item x="5385"/>
        <item x="5137"/>
        <item x="4079"/>
        <item x="2779"/>
        <item x="1183"/>
        <item x="2021"/>
        <item x="460"/>
        <item x="4918"/>
        <item x="167"/>
        <item x="617"/>
        <item x="1158"/>
        <item x="684"/>
        <item x="2675"/>
        <item x="3372"/>
        <item x="3669"/>
        <item x="2966"/>
        <item x="399"/>
        <item x="3500"/>
        <item x="4727"/>
        <item x="2412"/>
        <item x="946"/>
        <item x="2253"/>
        <item x="5630"/>
        <item x="5571"/>
        <item x="4538"/>
        <item x="2282"/>
        <item x="3083"/>
        <item x="840"/>
        <item x="1032"/>
        <item x="5301"/>
        <item x="681"/>
        <item x="4166"/>
        <item x="4114"/>
        <item x="528"/>
        <item x="1628"/>
        <item x="2763"/>
        <item x="2701"/>
        <item x="5189"/>
        <item x="325"/>
        <item x="122"/>
        <item x="4121"/>
        <item x="4503"/>
        <item x="3959"/>
        <item x="2765"/>
        <item x="5629"/>
        <item x="4495"/>
        <item x="2648"/>
        <item x="3605"/>
        <item x="3483"/>
        <item x="1758"/>
        <item x="4487"/>
        <item x="2074"/>
        <item x="3395"/>
        <item x="3870"/>
        <item x="4014"/>
        <item x="405"/>
        <item x="3162"/>
        <item x="2374"/>
        <item x="2635"/>
        <item x="1525"/>
        <item x="4203"/>
        <item x="4998"/>
        <item x="916"/>
        <item x="869"/>
        <item x="5039"/>
        <item x="4836"/>
        <item x="580"/>
        <item x="439"/>
        <item x="3606"/>
        <item x="3724"/>
        <item x="4629"/>
        <item x="5254"/>
        <item x="3451"/>
        <item x="1577"/>
        <item x="4081"/>
        <item x="4805"/>
        <item x="2592"/>
        <item x="1709"/>
        <item x="3840"/>
        <item x="3150"/>
        <item x="3468"/>
        <item x="1046"/>
        <item x="1498"/>
        <item x="3713"/>
        <item x="3433"/>
        <item x="1592"/>
        <item x="1527"/>
        <item x="942"/>
        <item x="4640"/>
        <item x="3748"/>
        <item x="2507"/>
        <item x="2307"/>
        <item x="4132"/>
        <item x="1341"/>
        <item x="3237"/>
        <item x="1533"/>
        <item x="5554"/>
        <item x="2582"/>
        <item x="2493"/>
        <item x="422"/>
        <item x="4501"/>
        <item x="4314"/>
        <item x="503"/>
        <item x="4521"/>
        <item x="3038"/>
        <item x="5482"/>
        <item x="5541"/>
        <item x="1714"/>
        <item x="541"/>
        <item x="1752"/>
        <item x="2110"/>
        <item x="5463"/>
        <item x="4376"/>
        <item x="2032"/>
        <item x="4835"/>
        <item x="3794"/>
        <item x="3523"/>
        <item x="4260"/>
        <item x="4426"/>
        <item x="1457"/>
        <item x="2055"/>
        <item x="5084"/>
        <item x="3299"/>
        <item x="2748"/>
        <item x="3189"/>
        <item x="2209"/>
        <item x="2559"/>
        <item x="3283"/>
        <item x="250"/>
        <item x="101"/>
        <item x="4499"/>
        <item x="1610"/>
        <item x="3703"/>
        <item x="592"/>
        <item x="4791"/>
        <item x="1208"/>
        <item x="2829"/>
        <item x="529"/>
        <item x="5299"/>
        <item x="3486"/>
        <item x="4900"/>
        <item x="512"/>
        <item x="4976"/>
        <item x="5575"/>
        <item x="5094"/>
        <item x="3100"/>
        <item x="2714"/>
        <item x="4425"/>
        <item x="1309"/>
        <item x="3091"/>
        <item x="2196"/>
        <item x="3564"/>
        <item x="477"/>
        <item x="2343"/>
        <item x="1021"/>
        <item x="3183"/>
        <item x="3309"/>
        <item x="1456"/>
        <item x="5625"/>
        <item x="2882"/>
        <item x="5392"/>
        <item x="4060"/>
        <item x="269"/>
        <item x="5381"/>
        <item x="3914"/>
        <item x="2604"/>
        <item x="180"/>
        <item x="3420"/>
        <item x="4884"/>
        <item x="5370"/>
        <item x="37"/>
        <item x="1567"/>
        <item x="94"/>
        <item x="1407"/>
        <item x="3140"/>
        <item x="1011"/>
        <item x="1902"/>
        <item x="790"/>
        <item x="3175"/>
        <item x="2086"/>
        <item x="1701"/>
        <item x="1768"/>
        <item x="4045"/>
        <item x="4253"/>
        <item x="2531"/>
        <item x="4892"/>
        <item x="3383"/>
        <item x="1292"/>
        <item x="4296"/>
        <item x="468"/>
        <item x="1956"/>
        <item x="3385"/>
        <item x="4539"/>
        <item x="4679"/>
        <item x="3737"/>
        <item x="3005"/>
        <item x="300"/>
        <item x="5632"/>
        <item x="4793"/>
        <item x="3332"/>
        <item x="2121"/>
        <item x="2156"/>
        <item x="3313"/>
        <item x="3080"/>
        <item x="1949"/>
        <item x="3153"/>
        <item x="2786"/>
        <item x="4411"/>
        <item x="5061"/>
        <item x="3765"/>
        <item x="3817"/>
        <item x="3045"/>
        <item x="61"/>
        <item x="783"/>
        <item x="3820"/>
        <item x="4225"/>
        <item x="925"/>
        <item x="2197"/>
        <item x="2725"/>
        <item x="4944"/>
        <item x="806"/>
        <item x="4215"/>
        <item x="318"/>
        <item x="3157"/>
        <item x="1778"/>
        <item x="1006"/>
        <item x="5060"/>
        <item x="285"/>
        <item x="2656"/>
        <item x="2154"/>
        <item x="883"/>
        <item x="3092"/>
        <item x="2571"/>
        <item x="4359"/>
        <item x="3240"/>
        <item x="3302"/>
        <item x="4652"/>
        <item x="4448"/>
        <item x="5035"/>
        <item x="5291"/>
        <item x="4229"/>
        <item x="5021"/>
        <item x="4554"/>
        <item x="2062"/>
        <item x="320"/>
        <item x="4447"/>
        <item x="4270"/>
        <item x="1833"/>
        <item x="4279"/>
        <item x="3403"/>
        <item x="4855"/>
        <item x="4769"/>
        <item x="4389"/>
        <item x="3915"/>
        <item x="2399"/>
        <item x="4076"/>
        <item x="2295"/>
        <item x="5147"/>
        <item x="53"/>
        <item x="5593"/>
        <item x="1318"/>
        <item x="4534"/>
        <item x="4956"/>
        <item x="3028"/>
        <item x="2707"/>
        <item x="4476"/>
        <item x="2535"/>
        <item x="2601"/>
        <item x="384"/>
        <item x="5430"/>
        <item x="4486"/>
        <item x="3696"/>
        <item x="4194"/>
        <item x="814"/>
        <item x="4087"/>
        <item x="1239"/>
        <item x="1541"/>
        <item x="4745"/>
        <item x="864"/>
        <item x="395"/>
        <item x="4982"/>
        <item x="3623"/>
        <item x="4129"/>
        <item x="4525"/>
        <item x="1870"/>
        <item x="5553"/>
        <item x="5212"/>
        <item x="5218"/>
        <item x="2378"/>
        <item x="48"/>
        <item x="2602"/>
        <item x="3110"/>
        <item x="3072"/>
        <item x="3392"/>
        <item x="5580"/>
        <item x="827"/>
        <item x="29"/>
        <item x="1759"/>
        <item x="2300"/>
        <item x="2461"/>
        <item x="5354"/>
        <item x="3335"/>
        <item x="3892"/>
        <item x="297"/>
        <item x="531"/>
        <item x="1631"/>
        <item x="1922"/>
        <item x="4607"/>
        <item x="2336"/>
        <item x="5128"/>
        <item x="4733"/>
        <item x="1028"/>
        <item x="3682"/>
        <item x="1625"/>
        <item x="564"/>
        <item x="1246"/>
        <item x="4004"/>
        <item x="2313"/>
        <item x="5156"/>
        <item x="3407"/>
        <item x="102"/>
        <item x="3287"/>
        <item x="2869"/>
        <item x="3174"/>
        <item x="240"/>
        <item x="2200"/>
        <item x="4346"/>
        <item x="4053"/>
        <item x="5400"/>
        <item x="780"/>
        <item x="2644"/>
        <item x="3163"/>
        <item x="1723"/>
        <item x="2211"/>
        <item x="1775"/>
        <item x="1847"/>
        <item x="1913"/>
        <item x="248"/>
        <item x="2595"/>
        <item x="5444"/>
        <item x="2645"/>
        <item x="4806"/>
        <item x="4184"/>
        <item x="4986"/>
        <item x="3565"/>
        <item x="5223"/>
        <item x="4403"/>
        <item x="1688"/>
        <item x="955"/>
        <item x="3814"/>
        <item x="665"/>
        <item x="4075"/>
        <item x="2308"/>
        <item x="1920"/>
        <item x="351"/>
        <item x="1384"/>
        <item x="1761"/>
        <item x="4557"/>
        <item x="1969"/>
        <item x="3071"/>
        <item x="2092"/>
        <item x="4153"/>
        <item x="5187"/>
        <item x="3594"/>
        <item x="35"/>
        <item x="3974"/>
        <item x="1303"/>
        <item x="2260"/>
        <item x="99"/>
        <item x="4716"/>
        <item x="3017"/>
        <item x="1271"/>
        <item x="5269"/>
        <item x="1122"/>
        <item x="3929"/>
        <item x="5448"/>
        <item x="5660"/>
        <item x="4940"/>
        <item x="2437"/>
        <item x="5231"/>
        <item x="4022"/>
        <item x="3681"/>
        <item x="4730"/>
        <item x="4479"/>
        <item x="1468"/>
        <item x="1986"/>
        <item x="3544"/>
        <item x="4363"/>
        <item x="2568"/>
        <item x="2919"/>
        <item x="3790"/>
        <item x="4250"/>
        <item x="2395"/>
        <item x="343"/>
        <item x="1552"/>
        <item x="402"/>
        <item x="4871"/>
        <item x="103"/>
        <item x="2784"/>
        <item x="2176"/>
        <item x="1209"/>
        <item x="5364"/>
        <item x="126"/>
        <item x="1427"/>
        <item x="3059"/>
        <item x="377"/>
        <item x="4442"/>
        <item x="198"/>
        <item x="5142"/>
        <item x="1827"/>
        <item x="4391"/>
        <item x="4569"/>
        <item x="4929"/>
        <item x="929"/>
        <item x="286"/>
        <item x="4205"/>
        <item x="2521"/>
        <item x="4085"/>
        <item x="4570"/>
        <item x="4086"/>
        <item x="1745"/>
        <item x="322"/>
        <item x="3825"/>
        <item x="4911"/>
        <item x="3125"/>
        <item x="893"/>
        <item x="5150"/>
        <item x="4269"/>
        <item x="4849"/>
        <item x="4715"/>
        <item x="1049"/>
        <item x="365"/>
        <item x="2293"/>
        <item x="2227"/>
        <item x="1703"/>
        <item x="2728"/>
        <item x="2231"/>
        <item x="4599"/>
        <item x="3780"/>
        <item x="2263"/>
        <item x="4725"/>
        <item x="2982"/>
        <item x="4335"/>
        <item x="2814"/>
        <item x="5018"/>
        <item x="321"/>
        <item x="725"/>
        <item x="1960"/>
        <item x="1447"/>
        <item x="353"/>
        <item x="4788"/>
        <item x="5509"/>
        <item x="5623"/>
        <item x="770"/>
        <item x="1945"/>
        <item x="4744"/>
        <item x="1820"/>
        <item x="1043"/>
        <item x="3317"/>
        <item x="3010"/>
        <item x="3478"/>
        <item x="1409"/>
        <item x="627"/>
        <item x="5181"/>
        <item x="2640"/>
        <item x="124"/>
        <item x="2306"/>
        <item x="5420"/>
        <item x="294"/>
        <item x="4048"/>
        <item x="1858"/>
        <item x="114"/>
        <item x="1295"/>
        <item x="1555"/>
        <item x="2320"/>
        <item x="2639"/>
        <item x="658"/>
        <item x="4742"/>
        <item x="2474"/>
        <item x="1681"/>
        <item x="2887"/>
        <item x="1330"/>
        <item x="3360"/>
        <item x="170"/>
        <item x="1253"/>
        <item x="5353"/>
        <item x="3909"/>
        <item x="3595"/>
        <item x="4608"/>
        <item x="1973"/>
        <item x="354"/>
        <item x="3233"/>
        <item x="2339"/>
        <item x="4324"/>
        <item x="2677"/>
        <item x="3632"/>
        <item x="2376"/>
        <item x="5032"/>
        <item x="2192"/>
        <item x="4842"/>
        <item x="5209"/>
        <item x="5283"/>
        <item x="2849"/>
        <item x="3937"/>
        <item x="5333"/>
        <item x="497"/>
        <item x="2891"/>
        <item x="3517"/>
        <item x="3707"/>
        <item x="2193"/>
        <item x="2620"/>
        <item x="4526"/>
        <item x="3665"/>
        <item x="5519"/>
        <item x="4044"/>
        <item x="11"/>
        <item x="4303"/>
        <item x="1587"/>
        <item x="2148"/>
        <item x="2755"/>
        <item x="2611"/>
        <item x="1991"/>
        <item x="4558"/>
        <item x="603"/>
        <item x="5120"/>
        <item x="5351"/>
        <item x="4312"/>
        <item x="4674"/>
        <item x="4922"/>
        <item x="2875"/>
        <item x="2383"/>
        <item x="702"/>
        <item x="1474"/>
        <item x="1925"/>
        <item x="380"/>
        <item x="1119"/>
        <item x="3591"/>
        <item x="1629"/>
        <item x="2530"/>
        <item x="4801"/>
        <item x="4283"/>
        <item x="3470"/>
        <item x="75"/>
        <item x="927"/>
        <item x="2843"/>
        <item x="3923"/>
        <item x="3252"/>
        <item x="3874"/>
        <item x="641"/>
        <item x="2896"/>
        <item x="1121"/>
        <item x="3864"/>
        <item x="694"/>
        <item x="2990"/>
        <item x="5322"/>
        <item x="4480"/>
        <item x="4059"/>
        <item x="3930"/>
        <item x="4578"/>
        <item x="3253"/>
        <item x="2452"/>
        <item x="3223"/>
        <item x="672"/>
        <item x="2954"/>
        <item x="2550"/>
        <item x="2599"/>
        <item x="1370"/>
        <item x="5081"/>
        <item x="1296"/>
        <item x="1671"/>
        <item x="1481"/>
        <item x="5371"/>
        <item x="1059"/>
        <item x="443"/>
        <item x="2669"/>
        <item x="5099"/>
        <item x="5144"/>
        <item x="90"/>
        <item x="3241"/>
        <item x="4616"/>
        <item x="535"/>
        <item x="611"/>
        <item x="3957"/>
        <item x="4472"/>
        <item x="1562"/>
        <item x="2277"/>
        <item x="270"/>
        <item x="726"/>
        <item x="2980"/>
        <item x="2057"/>
        <item x="4573"/>
        <item x="3111"/>
        <item x="4974"/>
        <item x="5460"/>
        <item x="3744"/>
        <item x="4095"/>
        <item x="4234"/>
        <item x="3258"/>
        <item x="4190"/>
        <item x="4536"/>
        <item x="4527"/>
        <item x="753"/>
        <item x="1582"/>
        <item x="1372"/>
        <item x="5244"/>
        <item x="2130"/>
        <item x="2726"/>
        <item x="4280"/>
        <item x="5000"/>
        <item x="1889"/>
        <item x="120"/>
        <item x="952"/>
        <item x="4596"/>
        <item x="604"/>
        <item x="2514"/>
        <item x="4065"/>
        <item x="4345"/>
        <item x="3079"/>
        <item x="501"/>
        <item x="4387"/>
        <item x="625"/>
        <item x="1952"/>
        <item x="2264"/>
        <item x="1999"/>
        <item x="5118"/>
        <item x="2733"/>
        <item x="2316"/>
        <item x="2542"/>
        <item x="3461"/>
        <item x="3472"/>
        <item x="5380"/>
        <item x="2752"/>
        <item x="3956"/>
        <item x="1850"/>
        <item x="1073"/>
        <item x="4737"/>
        <item x="1972"/>
        <item x="4729"/>
        <item x="3149"/>
        <item x="4097"/>
        <item x="3042"/>
        <item x="4513"/>
        <item x="1633"/>
        <item x="2510"/>
        <item x="4668"/>
        <item x="4664"/>
        <item x="2861"/>
        <item x="4077"/>
        <item x="4119"/>
        <item x="4509"/>
        <item x="4285"/>
        <item x="1692"/>
        <item x="4870"/>
        <item x="3194"/>
        <item x="635"/>
        <item x="4297"/>
        <item x="3848"/>
        <item x="3290"/>
        <item x="5005"/>
        <item x="4660"/>
        <item x="2131"/>
        <item x="4641"/>
        <item x="4650"/>
        <item x="2884"/>
        <item x="5423"/>
        <item x="337"/>
        <item x="1863"/>
        <item x="509"/>
        <item x="2791"/>
        <item x="5258"/>
        <item x="854"/>
        <item x="3753"/>
        <item x="2529"/>
        <item x="1480"/>
        <item x="85"/>
        <item x="710"/>
        <item x="375"/>
        <item x="1293"/>
        <item x="1636"/>
        <item x="2953"/>
        <item x="823"/>
        <item x="3842"/>
        <item x="4149"/>
        <item x="1929"/>
        <item x="3813"/>
        <item x="2210"/>
        <item x="1961"/>
        <item x="2402"/>
        <item x="3160"/>
        <item x="1088"/>
        <item x="5486"/>
        <item x="313"/>
        <item x="3898"/>
        <item x="162"/>
        <item x="3202"/>
        <item x="2152"/>
        <item x="1763"/>
        <item x="643"/>
        <item x="2750"/>
        <item x="3901"/>
        <item x="990"/>
        <item x="2962"/>
        <item x="742"/>
        <item x="2564"/>
        <item x="1260"/>
        <item x="1977"/>
        <item x="5540"/>
        <item x="275"/>
        <item x="4868"/>
        <item x="4594"/>
        <item x="3168"/>
        <item x="4388"/>
        <item x="3187"/>
        <item x="5161"/>
        <item x="2261"/>
        <item x="3474"/>
        <item x="3013"/>
        <item x="4975"/>
        <item x="3649"/>
        <item x="5171"/>
        <item x="1242"/>
        <item x="5342"/>
        <item x="1859"/>
        <item x="2562"/>
        <item x="1736"/>
        <item x="3515"/>
        <item x="5300"/>
        <item x="2473"/>
        <item x="1535"/>
        <item x="3981"/>
        <item x="5132"/>
        <item x="3504"/>
        <item x="4078"/>
        <item x="5111"/>
        <item x="3090"/>
        <item x="5228"/>
        <item x="1766"/>
        <item x="5558"/>
        <item x="4066"/>
        <item x="2289"/>
        <item x="3569"/>
        <item x="113"/>
        <item x="1490"/>
        <item x="3709"/>
        <item x="5066"/>
        <item x="5007"/>
        <item x="1412"/>
        <item x="1722"/>
        <item x="5001"/>
        <item x="631"/>
        <item x="5488"/>
        <item x="693"/>
        <item x="4672"/>
        <item x="2052"/>
        <item x="2702"/>
        <item x="3796"/>
        <item x="4657"/>
        <item x="3427"/>
        <item x="1180"/>
        <item x="2112"/>
        <item x="1801"/>
        <item x="3893"/>
        <item x="108"/>
        <item x="671"/>
        <item x="178"/>
        <item x="2963"/>
        <item x="1143"/>
        <item x="517"/>
        <item x="86"/>
        <item x="4459"/>
        <item x="3873"/>
        <item x="1063"/>
        <item x="4973"/>
        <item x="2488"/>
        <item x="2404"/>
        <item x="1050"/>
        <item x="3040"/>
        <item x="2465"/>
        <item x="5205"/>
        <item x="4925"/>
        <item x="4404"/>
        <item x="2892"/>
        <item x="3663"/>
        <item x="440"/>
        <item x="4251"/>
        <item x="3690"/>
        <item x="1899"/>
        <item x="4207"/>
        <item x="3555"/>
        <item x="3816"/>
        <item x="5627"/>
        <item x="3884"/>
        <item x="4978"/>
        <item x="2597"/>
        <item x="5294"/>
        <item x="2713"/>
        <item x="5098"/>
        <item x="2915"/>
        <item x="5537"/>
        <item x="2945"/>
        <item x="3968"/>
        <item x="411"/>
        <item x="4496"/>
        <item x="2587"/>
        <item x="196"/>
        <item x="4671"/>
        <item x="2776"/>
        <item x="3922"/>
        <item x="2159"/>
        <item x="431"/>
        <item x="1111"/>
        <item x="838"/>
        <item x="2913"/>
        <item x="4148"/>
        <item x="1586"/>
        <item x="1770"/>
        <item x="599"/>
        <item x="4498"/>
        <item x="4021"/>
        <item x="791"/>
        <item x="4173"/>
        <item x="973"/>
        <item x="2413"/>
        <item x="388"/>
        <item x="1394"/>
        <item x="4703"/>
        <item x="4988"/>
        <item x="452"/>
        <item x="4522"/>
        <item x="3192"/>
        <item x="2785"/>
        <item x="3292"/>
        <item x="848"/>
        <item x="329"/>
        <item x="5407"/>
        <item x="324"/>
        <item x="5617"/>
        <item x="5079"/>
        <item x="1467"/>
        <item x="1212"/>
        <item x="4613"/>
        <item x="2795"/>
        <item x="2731"/>
        <item x="1537"/>
        <item x="4673"/>
        <item x="1392"/>
        <item x="2987"/>
        <item x="4781"/>
        <item x="2738"/>
        <item x="435"/>
        <item x="4030"/>
        <item x="3178"/>
        <item x="3875"/>
        <item x="5289"/>
        <item x="5086"/>
        <item x="3579"/>
        <item x="2185"/>
        <item x="3535"/>
        <item x="1875"/>
        <item x="4768"/>
        <item x="2747"/>
        <item x="1396"/>
        <item x="3960"/>
        <item x="5510"/>
        <item x="314"/>
        <item x="2472"/>
        <item x="1622"/>
        <item x="1045"/>
        <item x="1251"/>
        <item x="2950"/>
        <item x="4852"/>
        <item x="3400"/>
        <item x="296"/>
        <item x="3598"/>
        <item x="750"/>
        <item x="2583"/>
        <item x="2219"/>
        <item x="4638"/>
        <item x="4492"/>
        <item x="1361"/>
        <item x="1095"/>
        <item x="4028"/>
        <item x="2252"/>
        <item x="761"/>
        <item x="2142"/>
        <item x="5288"/>
        <item x="2819"/>
        <item x="789"/>
        <item x="947"/>
        <item x="4688"/>
        <item x="5194"/>
        <item x="4694"/>
        <item x="2969"/>
        <item x="3106"/>
        <item x="1958"/>
        <item x="4960"/>
        <item x="225"/>
        <item x="3833"/>
        <item x="184"/>
        <item x="3716"/>
        <item x="876"/>
        <item x="3828"/>
        <item x="917"/>
        <item x="2769"/>
        <item x="1112"/>
        <item x="662"/>
        <item x="5167"/>
        <item x="3527"/>
        <item x="4618"/>
        <item x="3122"/>
        <item x="891"/>
        <item x="879"/>
        <item x="3673"/>
        <item x="5616"/>
        <item x="182"/>
        <item x="2486"/>
        <item x="4706"/>
        <item x="3191"/>
        <item x="1841"/>
        <item x="5011"/>
        <item x="937"/>
        <item x="1380"/>
        <item x="4712"/>
        <item x="661"/>
        <item x="1693"/>
        <item x="5375"/>
        <item x="2177"/>
        <item x="4659"/>
        <item x="3843"/>
        <item x="3839"/>
        <item x="3436"/>
        <item x="3582"/>
        <item x="1585"/>
        <item x="5162"/>
        <item x="433"/>
        <item x="2069"/>
        <item x="568"/>
        <item x="1928"/>
        <item x="548"/>
        <item x="1466"/>
        <item x="4057"/>
        <item x="5496"/>
        <item x="4910"/>
        <item x="2150"/>
        <item x="288"/>
        <item x="740"/>
        <item x="341"/>
        <item x="2686"/>
        <item x="463"/>
        <item x="1607"/>
        <item x="4876"/>
        <item x="1809"/>
        <item x="3727"/>
        <item x="282"/>
        <item x="1206"/>
        <item x="5057"/>
        <item x="1386"/>
        <item x="3984"/>
        <item x="3447"/>
        <item x="3576"/>
        <item x="1116"/>
        <item x="417"/>
        <item x="1576"/>
        <item x="1030"/>
        <item x="4549"/>
        <item x="2363"/>
        <item x="832"/>
        <item x="4179"/>
        <item x="5051"/>
        <item x="2291"/>
        <item x="3117"/>
        <item x="3590"/>
        <item x="5585"/>
        <item x="747"/>
        <item x="1169"/>
        <item x="2513"/>
        <item x="2274"/>
        <item x="3551"/>
        <item x="1652"/>
        <item x="4036"/>
        <item x="5330"/>
        <item x="3356"/>
        <item x="1687"/>
        <item x="5466"/>
        <item x="2643"/>
        <item x="5561"/>
        <item x="2143"/>
        <item x="4083"/>
        <item x="1668"/>
        <item x="5338"/>
        <item x="2670"/>
        <item x="4902"/>
        <item x="2098"/>
        <item x="2515"/>
        <item x="183"/>
        <item x="539"/>
        <item x="4587"/>
        <item x="4514"/>
        <item x="1788"/>
        <item x="1368"/>
        <item x="5304"/>
        <item x="4038"/>
        <item x="3772"/>
        <item x="5644"/>
        <item x="423"/>
        <item x="328"/>
        <item x="5421"/>
        <item x="4169"/>
        <item x="570"/>
        <item x="5498"/>
        <item x="494"/>
        <item x="953"/>
        <item x="3452"/>
        <item x="2948"/>
        <item x="2619"/>
        <item x="4325"/>
        <item x="1492"/>
        <item x="1601"/>
        <item x="42"/>
        <item x="4834"/>
        <item x="4562"/>
        <item x="4243"/>
        <item x="1619"/>
        <item x="5100"/>
        <item x="1076"/>
        <item x="3415"/>
        <item x="1415"/>
        <item x="3979"/>
        <item x="2088"/>
        <item x="1365"/>
        <item x="2764"/>
        <item x="3986"/>
        <item x="558"/>
        <item x="2855"/>
        <item x="2924"/>
        <item x="904"/>
        <item x="214"/>
        <item x="1598"/>
        <item x="1424"/>
        <item x="1730"/>
        <item x="1491"/>
        <item x="1569"/>
        <item x="3167"/>
        <item x="2046"/>
        <item x="3047"/>
        <item x="219"/>
        <item x="4826"/>
        <item x="1294"/>
        <item x="2942"/>
        <item x="2127"/>
        <item x="3558"/>
        <item x="2811"/>
        <item x="3249"/>
        <item x="1880"/>
        <item x="4605"/>
        <item x="1035"/>
        <item x="1025"/>
        <item x="1612"/>
        <item x="4941"/>
        <item x="392"/>
        <item x="4180"/>
        <item x="5155"/>
        <item x="2309"/>
        <item x="3248"/>
        <item x="355"/>
        <item x="3858"/>
        <item x="2563"/>
        <item x="1927"/>
        <item x="3529"/>
        <item x="1678"/>
        <item x="3184"/>
        <item x="3806"/>
        <item x="4937"/>
        <item x="74"/>
        <item x="2212"/>
        <item x="2491"/>
        <item x="1137"/>
        <item x="2008"/>
        <item x="980"/>
        <item x="14"/>
        <item x="1672"/>
        <item x="483"/>
        <item x="1463"/>
        <item x="704"/>
        <item x="4385"/>
        <item x="4555"/>
        <item x="802"/>
        <item x="5383"/>
        <item x="888"/>
        <item x="4151"/>
        <item x="332"/>
        <item x="867"/>
        <item x="4958"/>
        <item x="1422"/>
        <item x="3602"/>
        <item x="545"/>
        <item x="3511"/>
        <item x="3333"/>
        <item x="4295"/>
        <item x="4394"/>
        <item x="5393"/>
        <item x="2249"/>
        <item x="3364"/>
        <item x="1647"/>
        <item x="4465"/>
        <item x="3764"/>
        <item x="1484"/>
        <item x="1097"/>
        <item x="1554"/>
        <item x="2362"/>
        <item x="2537"/>
        <item x="3428"/>
        <item x="1620"/>
        <item x="2058"/>
        <item x="5221"/>
        <item x="1905"/>
        <item x="5495"/>
        <item x="3876"/>
        <item x="13"/>
        <item x="4773"/>
        <item x="1178"/>
        <item x="4006"/>
        <item x="5565"/>
        <item x="645"/>
        <item x="769"/>
        <item x="5477"/>
        <item x="4418"/>
        <item x="4277"/>
        <item x="3114"/>
        <item x="3783"/>
        <item x="3757"/>
        <item x="951"/>
        <item x="2384"/>
        <item x="3417"/>
        <item x="4167"/>
        <item x="2203"/>
        <item x="2179"/>
        <item x="4689"/>
        <item x="3771"/>
        <item x="1019"/>
        <item x="4217"/>
        <item x="3967"/>
        <item x="646"/>
        <item x="2717"/>
        <item x="63"/>
        <item x="204"/>
        <item x="5611"/>
        <item x="4691"/>
        <item x="2408"/>
        <item x="2830"/>
        <item x="3094"/>
        <item x="2901"/>
        <item x="2323"/>
        <item x="5418"/>
        <item x="505"/>
        <item x="511"/>
        <item x="364"/>
        <item x="2132"/>
        <item x="5399"/>
        <item x="4405"/>
        <item x="4698"/>
        <item x="3354"/>
        <item x="344"/>
        <item x="3760"/>
        <item x="674"/>
        <item x="4093"/>
        <item x="4406"/>
        <item x="1312"/>
        <item x="3951"/>
        <item x="3032"/>
        <item x="1040"/>
        <item x="2195"/>
        <item x="4463"/>
        <item x="2552"/>
        <item x="2691"/>
        <item x="2710"/>
        <item x="1428"/>
        <item x="495"/>
        <item x="78"/>
        <item x="944"/>
        <item x="5569"/>
        <item x="5268"/>
        <item x="700"/>
        <item x="1244"/>
        <item x="4443"/>
        <item x="2895"/>
        <item x="3353"/>
        <item x="1931"/>
        <item x="3835"/>
        <item x="1300"/>
        <item x="523"/>
        <item x="356"/>
        <item x="1004"/>
        <item x="751"/>
        <item x="5281"/>
        <item x="1615"/>
        <item x="2580"/>
        <item x="1783"/>
        <item x="5582"/>
        <item x="3199"/>
        <item x="3321"/>
        <item x="1349"/>
        <item x="4809"/>
        <item x="3390"/>
        <item x="4993"/>
        <item x="2943"/>
        <item x="2011"/>
        <item x="4124"/>
        <item x="3485"/>
        <item x="2606"/>
        <item x="3475"/>
        <item x="2626"/>
        <item x="2952"/>
        <item x="5402"/>
        <item x="2014"/>
        <item x="283"/>
        <item x="3326"/>
        <item x="458"/>
        <item x="3877"/>
        <item x="3627"/>
        <item x="1005"/>
        <item x="5657"/>
        <item x="4878"/>
        <item x="4248"/>
        <item x="5609"/>
        <item x="583"/>
        <item x="4468"/>
        <item x="3990"/>
        <item x="1593"/>
        <item x="4580"/>
        <item x="227"/>
        <item x="1254"/>
        <item x="4414"/>
        <item x="1496"/>
        <item x="1665"/>
        <item x="1638"/>
        <item x="1016"/>
        <item x="3129"/>
        <item x="1486"/>
        <item x="3334"/>
        <item x="166"/>
        <item x="5608"/>
        <item x="2373"/>
        <item x="410"/>
        <item x="291"/>
        <item x="2273"/>
        <item x="3969"/>
        <item x="5376"/>
        <item x="2341"/>
        <item x="111"/>
        <item x="2067"/>
        <item x="5652"/>
        <item x="76"/>
        <item x="1310"/>
        <item x="2199"/>
        <item x="1338"/>
        <item x="5203"/>
        <item x="3303"/>
        <item x="268"/>
        <item x="4451"/>
        <item x="3285"/>
        <item x="1435"/>
        <item x="358"/>
        <item x="4286"/>
        <item x="5469"/>
        <item x="3549"/>
        <item x="461"/>
        <item x="5605"/>
        <item x="5145"/>
        <item x="4798"/>
        <item x="2624"/>
        <item x="1811"/>
        <item x="4583"/>
        <item x="2096"/>
        <item x="213"/>
        <item x="466"/>
        <item x="3025"/>
        <item x="3238"/>
        <item x="3657"/>
        <item x="1297"/>
        <item x="3254"/>
        <item x="5068"/>
        <item x="5349"/>
        <item x="1404"/>
        <item x="1249"/>
        <item x="68"/>
        <item x="1710"/>
        <item x="3503"/>
        <item x="2917"/>
        <item x="1401"/>
        <item x="408"/>
        <item x="2137"/>
        <item x="4648"/>
        <item x="608"/>
        <item x="3852"/>
        <item x="249"/>
        <item x="3281"/>
        <item x="2303"/>
        <item x="1520"/>
        <item x="5530"/>
        <item x="118"/>
        <item x="3291"/>
        <item x="3995"/>
        <item x="3732"/>
        <item x="1640"/>
        <item x="4696"/>
        <item x="4092"/>
        <item x="3815"/>
        <item x="932"/>
        <item x="3378"/>
        <item x="1060"/>
        <item x="2698"/>
        <item x="1142"/>
        <item x="4255"/>
        <item x="1334"/>
        <item x="2991"/>
        <item x="1223"/>
        <item x="2614"/>
        <item x="5102"/>
        <item x="4765"/>
        <item x="30"/>
        <item x="1748"/>
        <item x="2845"/>
        <item x="44"/>
        <item x="4264"/>
        <item x="2417"/>
        <item x="1108"/>
        <item x="5129"/>
        <item x="3823"/>
        <item x="1416"/>
        <item x="274"/>
        <item x="957"/>
        <item x="2789"/>
        <item x="2533"/>
        <item x="4018"/>
        <item x="5052"/>
        <item x="1241"/>
        <item x="2102"/>
        <item x="5535"/>
        <item x="2499"/>
        <item x="51"/>
        <item x="2370"/>
        <item x="2329"/>
        <item x="943"/>
        <item x="2613"/>
        <item x="1697"/>
        <item x="1570"/>
        <item x="2394"/>
        <item x="863"/>
        <item x="808"/>
        <item x="1500"/>
        <item x="4792"/>
        <item x="3382"/>
        <item x="4564"/>
        <item x="1147"/>
        <item x="5422"/>
        <item x="691"/>
        <item x="133"/>
        <item x="2898"/>
        <item x="2081"/>
        <item x="2816"/>
        <item x="5192"/>
        <item x="2857"/>
        <item x="4529"/>
        <item x="1684"/>
        <item x="3097"/>
        <item x="3159"/>
        <item x="3655"/>
        <item x="23"/>
        <item x="451"/>
        <item x="3521"/>
        <item x="4380"/>
        <item x="964"/>
        <item x="2858"/>
        <item x="4714"/>
        <item x="2161"/>
        <item x="1707"/>
        <item x="2025"/>
        <item x="5200"/>
        <item x="449"/>
        <item x="1838"/>
        <item x="2799"/>
        <item x="3883"/>
        <item x="3596"/>
        <item x="5633"/>
        <item x="1003"/>
        <item x="5359"/>
        <item x="1689"/>
        <item x="614"/>
        <item x="4954"/>
        <item x="3066"/>
        <item x="3859"/>
        <item x="4188"/>
        <item x="2145"/>
        <item x="1648"/>
        <item x="176"/>
        <item x="34"/>
        <item x="4623"/>
        <item x="2236"/>
        <item x="1513"/>
        <item x="1444"/>
        <item x="1830"/>
        <item x="4191"/>
        <item x="1898"/>
        <item x="2458"/>
        <item x="1325"/>
        <item x="5206"/>
        <item x="4704"/>
        <item x="1154"/>
        <item x="1358"/>
        <item x="1494"/>
        <item x="3865"/>
        <item x="3947"/>
        <item x="1140"/>
        <item x="1690"/>
        <item x="2751"/>
        <item x="1196"/>
        <item x="2551"/>
        <item x="3379"/>
        <item x="2216"/>
        <item x="3278"/>
        <item x="5071"/>
        <item x="1443"/>
        <item x="3057"/>
        <item x="2464"/>
        <item x="666"/>
        <item x="5560"/>
        <item x="960"/>
        <item x="1192"/>
        <item x="4099"/>
        <item x="4906"/>
        <item x="5394"/>
        <item x="1173"/>
        <item x="1279"/>
        <item x="1825"/>
        <item x="3506"/>
        <item x="2770"/>
        <item x="2988"/>
        <item x="881"/>
        <item x="1103"/>
        <item x="3142"/>
        <item x="3774"/>
        <item x="3684"/>
        <item x="968"/>
        <item x="4553"/>
        <item x="5500"/>
        <item x="1790"/>
        <item x="5242"/>
        <item x="2771"/>
        <item x="1304"/>
        <item x="5122"/>
        <item x="359"/>
        <item x="293"/>
        <item x="2403"/>
        <item x="1204"/>
        <item x="1616"/>
        <item x="199"/>
        <item x="4862"/>
        <item x="2481"/>
        <item x="3789"/>
        <item x="4854"/>
        <item x="4743"/>
        <item x="1908"/>
        <item x="2217"/>
        <item x="1406"/>
        <item x="3435"/>
        <item x="1793"/>
        <item x="3282"/>
        <item x="5459"/>
        <item x="1865"/>
        <item x="1765"/>
        <item x="4754"/>
        <item x="369"/>
        <item x="3085"/>
        <item x="3121"/>
        <item x="3697"/>
        <item x="4439"/>
        <item x="3387"/>
        <item x="3061"/>
        <item x="2243"/>
        <item x="5219"/>
        <item x="4456"/>
        <item x="2813"/>
        <item x="2278"/>
        <item x="612"/>
        <item x="697"/>
        <item x="2588"/>
        <item x="2708"/>
        <item x="3082"/>
        <item x="5590"/>
        <item x="3136"/>
        <item x="2120"/>
        <item x="1572"/>
        <item x="654"/>
        <item x="3522"/>
        <item x="1233"/>
        <item x="266"/>
        <item x="3463"/>
        <item x="4118"/>
        <item x="4574"/>
        <item x="2045"/>
        <item x="3264"/>
        <item x="132"/>
        <item x="446"/>
        <item x="1051"/>
        <item x="2294"/>
        <item x="5588"/>
        <item x="1804"/>
        <item x="2734"/>
        <item x="134"/>
        <item x="5538"/>
        <item x="4276"/>
        <item x="4238"/>
        <item x="3190"/>
        <item x="634"/>
        <item x="3940"/>
        <item x="5112"/>
        <item x="2414"/>
        <item x="2454"/>
        <item x="748"/>
        <item x="1306"/>
        <item x="4692"/>
        <item x="1065"/>
        <item x="5216"/>
        <item x="4533"/>
        <item x="1974"/>
        <item x="5131"/>
        <item x="4661"/>
        <item x="5492"/>
        <item x="2642"/>
        <item x="1299"/>
        <item x="2267"/>
        <item x="4263"/>
        <item x="862"/>
        <item x="235"/>
        <item x="4771"/>
        <item x="796"/>
        <item x="1281"/>
        <item x="5372"/>
        <item x="5412"/>
        <item x="3613"/>
        <item x="3139"/>
        <item x="3324"/>
        <item x="185"/>
        <item x="4455"/>
        <item x="4908"/>
        <item x="1161"/>
        <item x="4382"/>
        <item x="4364"/>
        <item x="2312"/>
        <item x="87"/>
        <item x="1261"/>
        <item x="2097"/>
        <item x="151"/>
        <item x="406"/>
        <item x="3044"/>
        <item x="2879"/>
        <item x="2524"/>
        <item x="4049"/>
        <item x="212"/>
        <item x="1613"/>
        <item x="317"/>
        <item x="1643"/>
        <item x="4145"/>
        <item x="1609"/>
        <item x="416"/>
        <item x="2443"/>
        <item x="3115"/>
        <item x="5191"/>
        <item x="3622"/>
        <item x="3200"/>
        <item x="4287"/>
        <item x="2758"/>
        <item x="5337"/>
        <item x="2310"/>
        <item x="4131"/>
        <item x="4070"/>
        <item x="421"/>
        <item x="798"/>
        <item x="2683"/>
        <item x="1157"/>
        <item x="1024"/>
        <item x="4886"/>
        <item x="1978"/>
        <item x="1337"/>
        <item x="3406"/>
        <item x="403"/>
        <item x="544"/>
        <item x="779"/>
        <item x="5356"/>
        <item x="1477"/>
        <item x="3396"/>
        <item x="5149"/>
        <item x="264"/>
        <item x="1918"/>
        <item x="1232"/>
        <item x="3978"/>
        <item x="4633"/>
        <item x="149"/>
        <item x="4139"/>
        <item x="4378"/>
        <item x="5077"/>
        <item x="1605"/>
        <item x="3365"/>
        <item x="1250"/>
        <item x="2"/>
        <item x="1649"/>
        <item x="2365"/>
        <item x="2615"/>
        <item x="3006"/>
        <item x="5072"/>
        <item x="2935"/>
        <item x="3310"/>
        <item x="1378"/>
        <item x="3518"/>
        <item x="3626"/>
        <item x="4484"/>
        <item x="4323"/>
        <item x="3616"/>
        <item x="2840"/>
        <item x="668"/>
        <item x="3603"/>
        <item x="1982"/>
        <item x="3496"/>
        <item x="2302"/>
        <item x="5"/>
        <item x="3196"/>
        <item x="1363"/>
        <item x="4632"/>
        <item x="5413"/>
        <item x="3571"/>
        <item x="2827"/>
        <item x="4265"/>
        <item x="191"/>
        <item x="3487"/>
        <item x="4475"/>
        <item x="5386"/>
        <item x="4995"/>
        <item x="4760"/>
        <item x="2076"/>
        <item x="667"/>
        <item x="2037"/>
        <item x="3654"/>
        <item x="2866"/>
        <item x="1849"/>
        <item x="537"/>
        <item x="4196"/>
        <item x="4994"/>
        <item x="3425"/>
        <item x="1087"/>
        <item x="4789"/>
        <item x="2503"/>
        <item x="5217"/>
        <item x="2632"/>
        <item x="4082"/>
        <item x="1075"/>
        <item x="2746"/>
        <item x="265"/>
        <item x="2523"/>
        <item x="4108"/>
        <item x="2073"/>
        <item x="954"/>
        <item x="32"/>
        <item x="1347"/>
        <item x="1478"/>
        <item x="2505"/>
        <item x="3095"/>
        <item x="1139"/>
        <item x="4422"/>
        <item x="1781"/>
        <item x="10"/>
        <item x="4913"/>
        <item x="57"/>
        <item x="520"/>
        <item x="2296"/>
        <item x="4052"/>
        <item x="4424"/>
        <item x="3702"/>
        <item x="4738"/>
        <item x="3169"/>
        <item x="1220"/>
        <item x="4850"/>
        <item x="2375"/>
        <item x="5586"/>
        <item x="4208"/>
        <item x="577"/>
        <item x="4328"/>
        <item x="3166"/>
        <item x="3928"/>
        <item x="2426"/>
        <item x="3950"/>
        <item x="5416"/>
        <item x="5314"/>
        <item x="2822"/>
        <item x="5243"/>
        <item x="2933"/>
        <item x="5424"/>
        <item x="1469"/>
        <item x="3490"/>
        <item x="573"/>
        <item x="3678"/>
        <item x="3280"/>
        <item x="5612"/>
        <item x="1546"/>
        <item x="1458"/>
        <item x="1348"/>
        <item x="9"/>
        <item x="165"/>
        <item x="146"/>
        <item x="3619"/>
        <item x="247"/>
        <item x="3489"/>
        <item x="2031"/>
        <item x="5587"/>
        <item x="618"/>
        <item x="1328"/>
        <item x="1237"/>
        <item x="465"/>
        <item x="4767"/>
        <item x="62"/>
        <item x="3890"/>
        <item x="135"/>
        <item x="3450"/>
        <item x="1531"/>
        <item x="1270"/>
        <item x="4675"/>
        <item x="1267"/>
        <item x="4705"/>
        <item x="5384"/>
        <item x="279"/>
        <item x="3212"/>
        <item x="3209"/>
        <item x="4568"/>
        <item x="728"/>
        <item x="3351"/>
        <item x="3260"/>
        <item x="3628"/>
        <item x="4354"/>
        <item x="3075"/>
        <item x="4315"/>
        <item x="82"/>
        <item x="3667"/>
        <item x="38"/>
        <item x="3049"/>
        <item x="3670"/>
        <item x="3588"/>
        <item x="2468"/>
        <item x="1194"/>
        <item x="252"/>
        <item x="4094"/>
        <item x="280"/>
        <item x="1553"/>
        <item x="3505"/>
        <item x="4399"/>
        <item x="4307"/>
        <item x="2330"/>
        <item x="4983"/>
        <item x="3164"/>
        <item x="3905"/>
        <item x="3637"/>
        <item x="4461"/>
        <item x="2439"/>
        <item x="4830"/>
        <item x="5568"/>
        <item x="2167"/>
        <item x="1751"/>
        <item x="4724"/>
        <item x="1176"/>
        <item x="720"/>
        <item x="3096"/>
        <item x="5345"/>
        <item x="5651"/>
        <item x="2905"/>
        <item x="271"/>
        <item x="4968"/>
        <item x="4889"/>
        <item x="1550"/>
        <item x="2937"/>
        <item x="161"/>
        <item x="3479"/>
        <item x="1967"/>
        <item x="3439"/>
        <item x="663"/>
        <item x="2810"/>
        <item x="4274"/>
        <item x="2072"/>
        <item x="4879"/>
        <item x="5389"/>
        <item x="3226"/>
        <item x="510"/>
        <item x="2607"/>
        <item x="1055"/>
        <item x="3793"/>
        <item x="3880"/>
        <item x="164"/>
        <item x="1911"/>
        <item x="4223"/>
        <item x="830"/>
        <item x="1144"/>
        <item x="4304"/>
        <item x="971"/>
        <item x="4952"/>
        <item x="4227"/>
        <item x="3339"/>
        <item x="112"/>
        <item x="825"/>
        <item x="515"/>
        <item x="4755"/>
        <item x="474"/>
        <item x="5047"/>
        <item x="210"/>
        <item x="3002"/>
        <item x="2071"/>
        <item x="4012"/>
        <item x="2257"/>
        <item x="131"/>
        <item x="4823"/>
        <item x="3560"/>
        <item x="4820"/>
        <item x="1069"/>
        <item x="5107"/>
        <item x="5574"/>
        <item x="5640"/>
        <item x="1565"/>
        <item x="1743"/>
        <item x="1400"/>
        <item x="3141"/>
        <item x="1869"/>
        <item x="987"/>
        <item x="1862"/>
        <item x="5315"/>
        <item x="3116"/>
        <item x="374"/>
        <item x="767"/>
        <item x="1414"/>
        <item x="3203"/>
        <item x="1238"/>
        <item x="2976"/>
        <item x="1473"/>
        <item x="1760"/>
        <item x="1235"/>
        <item x="998"/>
        <item x="900"/>
        <item x="4626"/>
        <item x="5628"/>
        <item x="4106"/>
        <item x="542"/>
        <item x="1132"/>
        <item x="624"/>
        <item x="1177"/>
        <item x="4141"/>
        <item x="2823"/>
        <item x="5092"/>
        <item x="4807"/>
        <item x="4844"/>
        <item x="4152"/>
        <item x="4003"/>
        <item x="2778"/>
        <item x="1617"/>
        <item x="3041"/>
        <item x="2797"/>
        <item x="1694"/>
        <item x="3648"/>
        <item x="3989"/>
        <item x="5235"/>
        <item x="1944"/>
        <item x="4483"/>
        <item x="849"/>
        <item x="5594"/>
        <item x="3509"/>
        <item x="1519"/>
        <item x="3723"/>
        <item x="1405"/>
        <item x="3267"/>
        <item x="3402"/>
        <item x="613"/>
        <item x="3918"/>
        <item x="5293"/>
        <item x="579"/>
        <item x="2194"/>
        <item x="1993"/>
        <item x="2766"/>
        <item x="911"/>
        <item x="2207"/>
        <item x="3377"/>
        <item x="1410"/>
        <item x="3181"/>
        <item x="5346"/>
        <item x="678"/>
        <item x="1228"/>
        <item x="5544"/>
        <item x="2979"/>
        <item x="3058"/>
        <item x="5225"/>
        <item x="5419"/>
        <item x="5512"/>
        <item x="4165"/>
        <item x="1184"/>
        <item x="880"/>
        <item x="2258"/>
        <item x="2089"/>
        <item x="2732"/>
        <item x="1558"/>
        <item x="3552"/>
        <item x="2003"/>
        <item x="4268"/>
        <item x="4035"/>
        <item x="4989"/>
        <item x="5264"/>
        <item x="5009"/>
        <item x="5213"/>
        <item x="2757"/>
        <item x="2010"/>
        <item x="5462"/>
        <item x="5164"/>
        <item x="3997"/>
        <item x="3856"/>
        <item x="804"/>
        <item x="857"/>
        <item x="1061"/>
        <item x="3172"/>
        <item x="3857"/>
        <item x="2420"/>
        <item x="1715"/>
        <item x="3634"/>
        <item x="1102"/>
        <item x="4610"/>
        <item x="1843"/>
        <item x="3109"/>
        <item x="5311"/>
        <item x="743"/>
        <item x="4199"/>
        <item x="4047"/>
        <item x="3982"/>
        <item x="3729"/>
        <item x="3363"/>
        <item x="4532"/>
        <item x="3297"/>
        <item x="1083"/>
        <item x="5202"/>
        <item x="1767"/>
        <item x="1284"/>
        <item x="84"/>
        <item x="3374"/>
        <item x="5450"/>
        <item x="3227"/>
        <item x="243"/>
        <item x="1187"/>
        <item x="2331"/>
        <item x="3046"/>
        <item x="2147"/>
        <item x="1713"/>
        <item x="3156"/>
        <item x="409"/>
        <item x="1861"/>
        <item x="4903"/>
        <item x="3048"/>
        <item x="3934"/>
        <item x="3384"/>
        <item x="4678"/>
        <item x="4609"/>
        <item x="1618"/>
        <item x="5307"/>
        <item x="2501"/>
        <item x="4209"/>
        <item x="4577"/>
        <item x="1538"/>
        <item x="2368"/>
        <item x="305"/>
        <item x="2328"/>
        <item x="4606"/>
        <item x="5390"/>
        <item x="1732"/>
        <item x="2489"/>
        <item x="5451"/>
        <item x="3232"/>
        <item x="923"/>
        <item x="3784"/>
        <item x="2165"/>
        <item x="2907"/>
        <item x="1591"/>
        <item x="5303"/>
        <item x="2386"/>
        <item x="336"/>
        <item x="2281"/>
        <item x="4647"/>
        <item x="4917"/>
        <item x="2756"/>
        <item x="4775"/>
        <item x="137"/>
        <item x="3704"/>
        <item x="5148"/>
        <item x="5528"/>
        <item x="4009"/>
        <item x="4824"/>
        <item x="589"/>
        <item x="3917"/>
        <item x="5295"/>
        <item x="306"/>
        <item x="4722"/>
        <item x="4750"/>
        <item x="4434"/>
        <item x="1819"/>
        <item x="1118"/>
        <item x="2327"/>
        <item x="4242"/>
        <item x="43"/>
        <item x="3635"/>
        <item x="1388"/>
        <item x="1810"/>
        <item x="2129"/>
        <item x="4415"/>
        <item x="1769"/>
        <item x="5230"/>
        <item x="5620"/>
        <item x="959"/>
        <item x="3341"/>
        <item x="759"/>
        <item x="935"/>
        <item x="379"/>
        <item x="5487"/>
        <item x="2697"/>
        <item x="1287"/>
        <item x="2790"/>
        <item x="436"/>
        <item x="1948"/>
        <item x="1894"/>
        <item x="4101"/>
        <item x="3629"/>
        <item x="20"/>
        <item x="2017"/>
        <item x="850"/>
        <item x="1516"/>
        <item x="1716"/>
        <item x="1663"/>
        <item x="2093"/>
        <item x="5108"/>
        <item x="363"/>
        <item x="928"/>
        <item x="2026"/>
        <item x="5199"/>
        <item x="4007"/>
        <item x="2241"/>
        <item x="2215"/>
        <item x="215"/>
        <item x="2703"/>
        <item x="4091"/>
        <item x="5614"/>
        <item x="2187"/>
        <item x="413"/>
        <item x="3180"/>
        <item x="1942"/>
        <item x="640"/>
        <item x="169"/>
        <item x="5332"/>
        <item x="4614"/>
        <item x="4847"/>
        <item x="3966"/>
        <item x="17"/>
        <item x="4763"/>
        <item x="438"/>
        <item x="5366"/>
        <item x="1595"/>
        <item x="3987"/>
        <item x="3872"/>
        <item x="4361"/>
        <item x="3717"/>
        <item x="2853"/>
        <item x="2271"/>
        <item x="1680"/>
        <item x="3610"/>
        <item x="4343"/>
        <item x="5350"/>
        <item x="5309"/>
        <item x="516"/>
        <item x="1696"/>
        <item x="1058"/>
        <item x="831"/>
        <item x="3618"/>
        <item x="3525"/>
        <item x="829"/>
        <item x="5362"/>
        <item x="807"/>
        <item x="2380"/>
        <item x="2961"/>
        <item x="4617"/>
        <item x="1800"/>
        <item x="2250"/>
        <item x="4637"/>
        <item x="522"/>
        <item x="3942"/>
        <item x="3964"/>
        <item x="3265"/>
        <item x="594"/>
        <item x="222"/>
        <item x="2427"/>
        <item x="4088"/>
        <item x="4298"/>
        <item x="3086"/>
        <item x="1218"/>
        <item x="5434"/>
        <item x="5325"/>
        <item x="2108"/>
        <item x="4600"/>
        <item x="1109"/>
        <item x="2163"/>
        <item x="2666"/>
        <item x="4615"/>
        <item x="3093"/>
        <item x="885"/>
        <item x="5227"/>
        <item x="4863"/>
        <item x="4150"/>
        <item x="1953"/>
        <item x="805"/>
        <item x="1367"/>
        <item x="187"/>
        <item x="2356"/>
        <item x="1679"/>
        <item x="4680"/>
        <item x="3730"/>
        <item x="1807"/>
        <item x="2128"/>
        <item x="2682"/>
        <item x="3230"/>
        <item x="642"/>
        <item x="3018"/>
        <item x="5548"/>
        <item x="4808"/>
        <item x="3899"/>
        <item x="2674"/>
        <item x="2470"/>
        <item x="781"/>
        <item x="1822"/>
        <item x="267"/>
        <item x="3927"/>
        <item x="430"/>
        <item x="3345"/>
        <item x="2023"/>
        <item x="2276"/>
        <item x="5040"/>
        <item x="5110"/>
        <item x="4477"/>
        <item x="231"/>
        <item x="1919"/>
        <item x="1728"/>
        <item x="3257"/>
        <item x="3316"/>
        <item x="1785"/>
        <item x="5136"/>
        <item x="2944"/>
        <item x="1288"/>
        <item x="1780"/>
        <item x="5277"/>
        <item x="1066"/>
        <item x="4753"/>
        <item x="3076"/>
        <item x="2178"/>
        <item x="3266"/>
        <item x="2496"/>
        <item x="2083"/>
        <item x="1594"/>
        <item x="381"/>
        <item x="2828"/>
        <item x="19"/>
        <item x="2206"/>
        <item x="3993"/>
        <item x="3996"/>
        <item x="5635"/>
        <item x="2647"/>
        <item x="4590"/>
        <item x="2916"/>
        <item x="4984"/>
        <item x="333"/>
        <item x="890"/>
        <item x="2105"/>
        <item x="2248"/>
        <item x="5037"/>
        <item x="1224"/>
        <item x="2463"/>
        <item x="2652"/>
        <item x="339"/>
        <item x="1198"/>
        <item x="238"/>
        <item x="1262"/>
        <item x="1515"/>
        <item x="5172"/>
        <item x="4959"/>
        <item x="3488"/>
        <item x="5184"/>
        <item x="158"/>
        <item x="144"/>
        <item x="308"/>
        <item x="763"/>
        <item x="5643"/>
        <item x="1219"/>
        <item x="2266"/>
        <item x="4897"/>
        <item x="5105"/>
        <item x="1660"/>
        <item x="2863"/>
        <item x="1675"/>
        <item x="4156"/>
        <item x="4551"/>
        <item x="3962"/>
        <item x="4752"/>
        <item x="203"/>
        <item x="2736"/>
        <item x="889"/>
        <item x="3250"/>
        <item x="3294"/>
        <item x="2256"/>
        <item x="5036"/>
        <item x="5408"/>
        <item x="3068"/>
        <item x="1834"/>
        <item x="5441"/>
        <item x="2111"/>
        <item x="3033"/>
        <item x="2865"/>
        <item x="5507"/>
        <item x="4168"/>
        <item x="2774"/>
        <item x="1530"/>
        <item x="2754"/>
        <item x="2106"/>
        <item x="168"/>
        <item x="4649"/>
        <item x="4693"/>
        <item x="2419"/>
        <item x="1420"/>
        <item x="5439"/>
        <item x="2939"/>
        <item x="3585"/>
        <item x="233"/>
        <item x="2354"/>
        <item x="1797"/>
        <item x="4784"/>
        <item x="3336"/>
        <item x="3499"/>
        <item x="5355"/>
        <item x="3812"/>
        <item x="330"/>
        <item x="257"/>
        <item x="5043"/>
        <item x="555"/>
        <item x="1985"/>
        <item x="4636"/>
        <item x="1934"/>
        <item x="5130"/>
        <item x="273"/>
        <item x="1276"/>
        <item x="2269"/>
        <item x="4546"/>
        <item x="3507"/>
        <item x="4365"/>
        <item x="1549"/>
        <item x="4377"/>
        <item x="2653"/>
        <item x="6"/>
        <item x="5425"/>
        <item x="2311"/>
        <item x="3195"/>
        <item x="3584"/>
        <item x="1965"/>
        <item x="2685"/>
        <item x="370"/>
        <item x="5511"/>
        <item x="1240"/>
        <item x="2040"/>
        <item x="2974"/>
        <item x="2847"/>
        <item x="4293"/>
        <item x="695"/>
        <item x="4189"/>
        <item x="2479"/>
        <item x="4893"/>
        <item x="3355"/>
        <item x="2947"/>
        <item x="194"/>
        <item x="2188"/>
        <item x="2385"/>
        <item x="5468"/>
        <item x="4953"/>
        <item x="1495"/>
        <item x="335"/>
        <item x="3204"/>
        <item x="2424"/>
        <item x="3888"/>
        <item x="2189"/>
        <item x="3728"/>
        <item x="4175"/>
        <item x="3659"/>
        <item x="5485"/>
        <item x="5113"/>
        <item x="3087"/>
        <item x="1816"/>
        <item x="2405"/>
        <item x="2532"/>
        <item x="5327"/>
        <item x="5055"/>
        <item x="690"/>
        <item x="1151"/>
        <item x="488"/>
        <item x="5198"/>
        <item x="3074"/>
        <item x="656"/>
        <item x="724"/>
        <item x="5447"/>
        <item x="5592"/>
        <item x="4933"/>
        <item x="538"/>
        <item x="1105"/>
        <item x="3666"/>
        <item x="2171"/>
        <item x="1150"/>
        <item x="852"/>
        <item x="4084"/>
        <item x="5404"/>
        <item x="1141"/>
        <item x="3920"/>
        <item x="660"/>
        <item x="2070"/>
        <item x="1393"/>
        <item x="3369"/>
        <item x="2065"/>
        <item x="5379"/>
        <item x="3756"/>
        <item x="1505"/>
        <item x="1779"/>
        <item x="1445"/>
        <item x="2122"/>
        <item x="2183"/>
        <item x="1171"/>
        <item x="5343"/>
        <item x="4853"/>
        <item x="1418"/>
        <item x="4478"/>
        <item x="2894"/>
        <item x="5182"/>
        <item x="3805"/>
        <item x="821"/>
        <item x="1641"/>
        <item x="2153"/>
        <item x="3782"/>
        <item x="2993"/>
        <item x="3563"/>
        <item x="5204"/>
        <item x="2798"/>
        <item x="1719"/>
        <item x="2005"/>
        <item x="2762"/>
        <item x="609"/>
        <item x="2438"/>
        <item x="3422"/>
        <item x="5296"/>
        <item x="3592"/>
        <item x="514"/>
        <item x="4780"/>
        <item x="1078"/>
        <item x="1041"/>
        <item x="4654"/>
        <item x="4435"/>
        <item x="3687"/>
        <item x="2298"/>
        <item x="1995"/>
        <item x="1559"/>
        <item x="1528"/>
        <item x="2042"/>
        <item x="2030"/>
      </items>
      <autoSortScope>
        <pivotArea dataOnly="0" outline="0" fieldPosition="0">
          <references count="1">
            <reference field="4294967294" count="1" selected="0">
              <x v="0"/>
            </reference>
          </references>
        </pivotArea>
      </autoSortScope>
    </pivotField>
    <pivotField compact="0" outline="0" subtotalTop="0" showAll="0" sortType="ascending" defaultSubtotal="0">
      <items count="4">
        <item x="0"/>
        <item x="1"/>
        <item x="2"/>
        <item x="3"/>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dataField="1" compact="0" numFmtId="44" outline="0" showAll="0" defaultSubtotal="0"/>
    <pivotField compact="0" outline="0" showAll="0" defaultSubtotal="0"/>
    <pivotField compact="0" numFmtId="44" outline="0" showAll="0" defaultSubtotal="0"/>
    <pivotField compact="0" outline="0" showAll="0" defaultSubtotal="0"/>
    <pivotField compact="0" outline="0" showAll="0" defaultSubtotal="0">
      <items count="5">
        <item x="2"/>
        <item x="3"/>
        <item x="0"/>
        <item x="1"/>
        <item x="4"/>
      </items>
    </pivotField>
    <pivotField compact="0" outline="0" showAll="0" defaultSubtotal="0">
      <items count="2">
        <item x="1"/>
        <item x="0"/>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8">
        <item x="0"/>
        <item x="1"/>
        <item x="2"/>
        <item x="3"/>
        <item x="4"/>
        <item x="5"/>
        <item x="6"/>
        <item x="7"/>
      </items>
    </pivotField>
  </pivotFields>
  <rowFields count="1">
    <field x="6"/>
  </rowFields>
  <rowItems count="5">
    <i>
      <x v="3934"/>
    </i>
    <i>
      <x v="615"/>
    </i>
    <i>
      <x v="2014"/>
    </i>
    <i>
      <x v="3639"/>
    </i>
    <i>
      <x v="1269"/>
    </i>
  </rowItems>
  <colItems count="1">
    <i/>
  </colItems>
  <dataFields count="1">
    <dataField name="Sum of Sales" fld="11" baseField="7" baseItem="3" numFmtId="165"/>
  </dataFields>
  <chartFormats count="5">
    <chartFormat chart="4"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category_Name" xr10:uid="{795B93A3-0AE7-48B7-A289-99489F43404C}" sourceName="Product Subcategory Name">
  <pivotTables>
    <pivotTable tabId="5" name="PivotTable1"/>
    <pivotTable tabId="6" name="PivotTable1"/>
    <pivotTable tabId="7" name="PivotTable1"/>
  </pivotTables>
  <data>
    <tabular pivotCacheId="1052321264">
      <items count="5">
        <i x="2" s="1"/>
        <i x="3"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C3373C07-CDB4-478F-8AB9-09E2EBE1C3B7}" sourceName="Returned">
  <pivotTables>
    <pivotTable tabId="5" name="PivotTable1"/>
    <pivotTable tabId="6" name="PivotTable1"/>
    <pivotTable tabId="7" name="PivotTable1"/>
  </pivotTables>
  <data>
    <tabular pivotCacheId="105232126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Name" xr10:uid="{DFBFD972-79C1-4B46-BC33-142543C097D0}" cache="Slicer_Product_Subcategory_Name" caption="Product Subcategory Name" columnCount="3" style="Slicer Style 1" rowHeight="234950"/>
  <slicer name="Returned" xr10:uid="{19DBC8B1-A836-47FC-80C3-A84D8F3BAB6E}" cache="Slicer_Returned" caption="Returned"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CE2AFE-B1C5-4F60-B31A-C82503035156}" name="Orders" displayName="Orders" ref="A1:Q5902" totalsRowShown="0">
  <autoFilter ref="A1:Q5902" xr:uid="{E2CE2AFE-B1C5-4F60-B31A-C82503035156}"/>
  <tableColumns count="17">
    <tableColumn id="1" xr3:uid="{F297DF82-0823-4D7C-B434-C92B89C5843E}" name="OrdID"/>
    <tableColumn id="2" xr3:uid="{A10839E1-9D8A-452B-B22C-56EED998A521}" name="OrdDate" dataDxfId="8"/>
    <tableColumn id="3" xr3:uid="{06F94EBA-13C0-4774-AE45-79E58E231F6D}" name="CustID"/>
    <tableColumn id="4" xr3:uid="{746531D1-14A2-42DF-828C-1DA75874DE52}" name="ProdID"/>
    <tableColumn id="5" xr3:uid="{1BF41FB7-3202-4A36-B0E7-959BDB9324B4}" name="ShipDate" dataDxfId="7"/>
    <tableColumn id="6" xr3:uid="{38D82A32-6139-4AD2-A7B9-CFE89CEC06D7}" name="ShipMode"/>
    <tableColumn id="7" xr3:uid="{CC7DD2E5-9481-47C4-9E10-6417ED2EA08D}" name="Customer Name">
      <calculatedColumnFormula>_xlfn.XLOOKUP(C2,customers!$A$2:$A$5902,customers!$B$2:$B$5902,,0)</calculatedColumnFormula>
    </tableColumn>
    <tableColumn id="8" xr3:uid="{5ED65BE7-788E-4728-9F66-74C5593DBEE4}" name="Region" dataDxfId="6">
      <calculatedColumnFormula>_xlfn.XLOOKUP(C2,customers!$A$2:$A$5902,customers!$G$2:$G$5902,,0)</calculatedColumnFormula>
    </tableColumn>
    <tableColumn id="9" xr3:uid="{7597C4B8-2B25-4F08-BFCA-49709D38A805}" name="City">
      <calculatedColumnFormula>_xlfn.XLOOKUP(C2,customers!$A$2:$A$5902,customers!$E$2:$E$5902,,0)</calculatedColumnFormula>
    </tableColumn>
    <tableColumn id="10" xr3:uid="{F35BE266-ECA8-42D4-A0FF-E092F7A1F0C0}" name="Product Category">
      <calculatedColumnFormula>INDEX(products!$B$2:$B$5902,MATCH(D2,products!$A$2:$A$5902,0))</calculatedColumnFormula>
    </tableColumn>
    <tableColumn id="11" xr3:uid="{C79E96E4-7209-4477-937B-C03163754C44}" name="Product Subcategory">
      <calculatedColumnFormula>INDEX(products!$C$2:$C$5902,MATCH(D2,products!$A$2:$A$5902,0))</calculatedColumnFormula>
    </tableColumn>
    <tableColumn id="12" xr3:uid="{A4C753DD-229B-40D5-BF3B-F1522F014D3B}" name="Sales" dataDxfId="5">
      <calculatedColumnFormula>INDEX(products!$E$2:$E$5902,MATCH(D2,products!$A$2:$A$5902,0))</calculatedColumnFormula>
    </tableColumn>
    <tableColumn id="13" xr3:uid="{E346771D-8587-4DBB-93A2-217C9EF026D1}" name="Quantity">
      <calculatedColumnFormula>_xlfn.XLOOKUP(D2,products!$A$2:$A$5902,products!$F$2:$F$5902)</calculatedColumnFormula>
    </tableColumn>
    <tableColumn id="14" xr3:uid="{29B96BCA-15E5-4881-B9E8-F516B7A295F2}" name="Unit Price" dataDxfId="4">
      <calculatedColumnFormula>L2/M2</calculatedColumnFormula>
    </tableColumn>
    <tableColumn id="15" xr3:uid="{B5E65005-8AB6-44B2-AB8C-FD70C81BA4C7}" name="Product Category Name" dataDxfId="3">
      <calculatedColumnFormula array="1">_xlfn.IFS(J2="Furn","Furniture",J2="Tech","Technology",J2="OffSup","Office Supplies")</calculatedColumnFormula>
    </tableColumn>
    <tableColumn id="16" xr3:uid="{594ED96A-DE56-44E1-AEBA-A8EB68B86C84}" name="Product Subcategory Name" dataDxfId="2">
      <calculatedColumnFormula array="1">_xlfn.IFS(K2="Bkcs","Bookcases",K2="Phns","Phones",K2="Acc","Accessories",K2="Bndrs","Binders",K2="Fstnrs","Fasteners")</calculatedColumnFormula>
    </tableColumn>
    <tableColumn id="17" xr3:uid="{57F8ED62-D081-402F-9202-2F4719A0E531}" name="Returned">
      <calculatedColumnFormula>IF(_xlfn.XLOOKUP(D2,products!$A$2:$A$5902,products!$H$2:$H$5902,,0)=1,"Yes","No")</calculatedColumnFormula>
    </tableColumn>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Date" xr10:uid="{FF1F46DF-4488-4EAE-8E56-3BFEA5FB0B6A}" sourceName="OrdDate">
  <pivotTables>
    <pivotTable tabId="5" name="PivotTable1"/>
    <pivotTable tabId="6" name="PivotTable1"/>
    <pivotTable tabId="7" name="PivotTable1"/>
  </pivotTables>
  <state minimalRefreshVersion="6" lastRefreshVersion="6" pivotCacheId="1052321264" filterType="unknown">
    <bounds startDate="2019-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Date" xr10:uid="{28B15E58-0D78-41EF-A2D0-B7A24622ECD7}" cache="NativeTimeline_OrdDate" caption="OrdDate" level="2" selectionLevel="2" scrollPosition="2019-01-01T00:00:00" style="Timeline Styl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EF73E-F2E6-4180-84C5-47BF5774D914}">
  <dimension ref="A1:A19"/>
  <sheetViews>
    <sheetView showGridLines="0" tabSelected="1" workbookViewId="0">
      <selection activeCell="F7" sqref="F7"/>
    </sheetView>
  </sheetViews>
  <sheetFormatPr defaultRowHeight="14.4" x14ac:dyDescent="0.3"/>
  <cols>
    <col min="1" max="1" width="1.109375" customWidth="1"/>
    <col min="10" max="10" width="2.109375" customWidth="1"/>
    <col min="11" max="11" width="3.44140625" customWidth="1"/>
    <col min="13" max="13" width="5.21875" customWidth="1"/>
  </cols>
  <sheetData>
    <row r="1" ht="3.6" customHeight="1" x14ac:dyDescent="0.3"/>
    <row r="6" ht="6.6" customHeight="1" x14ac:dyDescent="0.3"/>
    <row r="17" ht="6" customHeight="1" x14ac:dyDescent="0.3"/>
    <row r="18" ht="3" customHeight="1" x14ac:dyDescent="0.3"/>
    <row r="19" ht="6.6"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737C-A0E7-49F1-A6C8-22910002FC22}">
  <dimension ref="A3:E65"/>
  <sheetViews>
    <sheetView workbookViewId="0">
      <selection activeCell="C3" sqref="C3"/>
    </sheetView>
  </sheetViews>
  <sheetFormatPr defaultRowHeight="14.4" x14ac:dyDescent="0.3"/>
  <cols>
    <col min="1" max="1" width="12.5546875" bestFit="1" customWidth="1"/>
    <col min="2" max="2" width="18.6640625" bestFit="1" customWidth="1"/>
    <col min="3" max="3" width="23.6640625" bestFit="1" customWidth="1"/>
    <col min="4" max="4" width="13.5546875" bestFit="1" customWidth="1"/>
    <col min="5" max="5" width="10.77734375" bestFit="1" customWidth="1"/>
  </cols>
  <sheetData>
    <row r="3" spans="1:5" x14ac:dyDescent="0.3">
      <c r="A3" s="5" t="s">
        <v>34336</v>
      </c>
      <c r="C3" s="5" t="s">
        <v>34311</v>
      </c>
    </row>
    <row r="4" spans="1:5" x14ac:dyDescent="0.3">
      <c r="A4" s="5" t="s">
        <v>34331</v>
      </c>
      <c r="B4" s="5" t="s">
        <v>34332</v>
      </c>
      <c r="C4" t="s">
        <v>34333</v>
      </c>
      <c r="D4" t="s">
        <v>34334</v>
      </c>
      <c r="E4" t="s">
        <v>34335</v>
      </c>
    </row>
    <row r="5" spans="1:5" x14ac:dyDescent="0.3">
      <c r="A5" t="s">
        <v>34313</v>
      </c>
      <c r="B5" t="s">
        <v>34319</v>
      </c>
      <c r="C5" s="6">
        <v>28246.42</v>
      </c>
      <c r="D5" s="6">
        <v>58513.539999999994</v>
      </c>
      <c r="E5" s="6">
        <v>31423.03</v>
      </c>
    </row>
    <row r="6" spans="1:5" x14ac:dyDescent="0.3">
      <c r="B6" t="s">
        <v>34320</v>
      </c>
      <c r="C6" s="6">
        <v>58842.939999999995</v>
      </c>
      <c r="D6" s="6">
        <v>88987.13</v>
      </c>
      <c r="E6" s="6">
        <v>69075.679999999993</v>
      </c>
    </row>
    <row r="7" spans="1:5" x14ac:dyDescent="0.3">
      <c r="B7" t="s">
        <v>34321</v>
      </c>
      <c r="C7" s="6">
        <v>88077.820000000022</v>
      </c>
      <c r="D7" s="6">
        <v>89148.28</v>
      </c>
      <c r="E7" s="6">
        <v>72434.029999999984</v>
      </c>
    </row>
    <row r="8" spans="1:5" x14ac:dyDescent="0.3">
      <c r="B8" t="s">
        <v>34322</v>
      </c>
      <c r="C8" s="6">
        <v>85588.01</v>
      </c>
      <c r="D8" s="6">
        <v>94377.46</v>
      </c>
      <c r="E8" s="6">
        <v>92274.77</v>
      </c>
    </row>
    <row r="9" spans="1:5" x14ac:dyDescent="0.3">
      <c r="B9" t="s">
        <v>34323</v>
      </c>
      <c r="C9" s="6">
        <v>113781.25999999998</v>
      </c>
      <c r="D9" s="6">
        <v>93450.18</v>
      </c>
      <c r="E9" s="6">
        <v>65956.41</v>
      </c>
    </row>
    <row r="10" spans="1:5" x14ac:dyDescent="0.3">
      <c r="B10" t="s">
        <v>34324</v>
      </c>
      <c r="C10" s="6">
        <v>76493.34</v>
      </c>
      <c r="D10" s="6">
        <v>69181.850000000006</v>
      </c>
      <c r="E10" s="6">
        <v>98761.23</v>
      </c>
    </row>
    <row r="11" spans="1:5" x14ac:dyDescent="0.3">
      <c r="B11" t="s">
        <v>34325</v>
      </c>
      <c r="C11" s="6">
        <v>75033.11</v>
      </c>
      <c r="D11" s="6">
        <v>69231.700000000012</v>
      </c>
      <c r="E11" s="6">
        <v>64006.079999999994</v>
      </c>
    </row>
    <row r="12" spans="1:5" x14ac:dyDescent="0.3">
      <c r="B12" t="s">
        <v>34326</v>
      </c>
      <c r="C12" s="6">
        <v>79891.72</v>
      </c>
      <c r="D12" s="6">
        <v>94133.65</v>
      </c>
      <c r="E12" s="6">
        <v>94496.770000000033</v>
      </c>
    </row>
    <row r="13" spans="1:5" x14ac:dyDescent="0.3">
      <c r="B13" t="s">
        <v>34327</v>
      </c>
      <c r="C13" s="6">
        <v>94660.659999999989</v>
      </c>
      <c r="D13" s="6">
        <v>123629.52</v>
      </c>
      <c r="E13" s="6">
        <v>78879.02999999997</v>
      </c>
    </row>
    <row r="14" spans="1:5" x14ac:dyDescent="0.3">
      <c r="B14" t="s">
        <v>34328</v>
      </c>
      <c r="C14" s="6">
        <v>66999.64</v>
      </c>
      <c r="D14" s="6">
        <v>85667.28</v>
      </c>
      <c r="E14" s="6">
        <v>66529.56</v>
      </c>
    </row>
    <row r="15" spans="1:5" x14ac:dyDescent="0.3">
      <c r="A15" t="s">
        <v>34314</v>
      </c>
      <c r="B15" t="s">
        <v>34329</v>
      </c>
      <c r="C15" s="6">
        <v>95543.040000000008</v>
      </c>
      <c r="D15" s="6">
        <v>112122.79000000002</v>
      </c>
      <c r="E15" s="6">
        <v>137610.00999999998</v>
      </c>
    </row>
    <row r="16" spans="1:5" x14ac:dyDescent="0.3">
      <c r="B16" t="s">
        <v>34330</v>
      </c>
      <c r="C16" s="6">
        <v>56783.83</v>
      </c>
      <c r="D16" s="6">
        <v>87882.080000000016</v>
      </c>
      <c r="E16" s="6">
        <v>88850.880000000019</v>
      </c>
    </row>
    <row r="17" spans="1:5" x14ac:dyDescent="0.3">
      <c r="B17" t="s">
        <v>34319</v>
      </c>
      <c r="C17" s="6">
        <v>66315.929999999993</v>
      </c>
      <c r="D17" s="6">
        <v>88071.129999999961</v>
      </c>
      <c r="E17" s="6">
        <v>97342.44</v>
      </c>
    </row>
    <row r="18" spans="1:5" x14ac:dyDescent="0.3">
      <c r="B18" t="s">
        <v>34320</v>
      </c>
      <c r="C18" s="6">
        <v>83615.98000000001</v>
      </c>
      <c r="D18" s="6">
        <v>110904.25</v>
      </c>
      <c r="E18" s="6">
        <v>71473.560000000012</v>
      </c>
    </row>
    <row r="19" spans="1:5" x14ac:dyDescent="0.3">
      <c r="B19" t="s">
        <v>34321</v>
      </c>
      <c r="C19" s="6">
        <v>79545.89999999998</v>
      </c>
      <c r="D19" s="6">
        <v>90364.77</v>
      </c>
      <c r="E19" s="6">
        <v>85387.19</v>
      </c>
    </row>
    <row r="20" spans="1:5" x14ac:dyDescent="0.3">
      <c r="B20" t="s">
        <v>34322</v>
      </c>
      <c r="C20" s="6">
        <v>73701.839999999982</v>
      </c>
      <c r="D20" s="6">
        <v>78437.419999999984</v>
      </c>
      <c r="E20" s="6">
        <v>70323.850000000006</v>
      </c>
    </row>
    <row r="21" spans="1:5" x14ac:dyDescent="0.3">
      <c r="B21" t="s">
        <v>34323</v>
      </c>
      <c r="C21" s="6">
        <v>91399.71</v>
      </c>
      <c r="D21" s="6">
        <v>72466.249999999985</v>
      </c>
      <c r="E21" s="6">
        <v>74534.090000000026</v>
      </c>
    </row>
    <row r="22" spans="1:5" x14ac:dyDescent="0.3">
      <c r="B22" t="s">
        <v>34324</v>
      </c>
      <c r="C22" s="6">
        <v>87421.97</v>
      </c>
      <c r="D22" s="6">
        <v>57210.23000000001</v>
      </c>
      <c r="E22" s="6">
        <v>82091.51999999999</v>
      </c>
    </row>
    <row r="23" spans="1:5" x14ac:dyDescent="0.3">
      <c r="B23" t="s">
        <v>34325</v>
      </c>
      <c r="C23" s="6">
        <v>62493.91</v>
      </c>
      <c r="D23" s="6">
        <v>83915.540000000008</v>
      </c>
      <c r="E23" s="6">
        <v>132867.06</v>
      </c>
    </row>
    <row r="24" spans="1:5" x14ac:dyDescent="0.3">
      <c r="B24" t="s">
        <v>34326</v>
      </c>
      <c r="C24" s="6">
        <v>81480.489999999962</v>
      </c>
      <c r="D24" s="6">
        <v>93570.58</v>
      </c>
      <c r="E24" s="6">
        <v>63287.649999999987</v>
      </c>
    </row>
    <row r="25" spans="1:5" x14ac:dyDescent="0.3">
      <c r="B25" t="s">
        <v>34327</v>
      </c>
      <c r="C25" s="6">
        <v>82093.779999999984</v>
      </c>
      <c r="D25" s="6">
        <v>89136.38999999997</v>
      </c>
      <c r="E25" s="6">
        <v>92683.26999999999</v>
      </c>
    </row>
    <row r="26" spans="1:5" x14ac:dyDescent="0.3">
      <c r="B26" t="s">
        <v>34328</v>
      </c>
      <c r="C26" s="6">
        <v>110798.28000000001</v>
      </c>
      <c r="D26" s="6">
        <v>75577.24000000002</v>
      </c>
      <c r="E26" s="6">
        <v>97328.690000000017</v>
      </c>
    </row>
    <row r="27" spans="1:5" x14ac:dyDescent="0.3">
      <c r="A27" t="s">
        <v>34315</v>
      </c>
      <c r="B27" t="s">
        <v>34329</v>
      </c>
      <c r="C27" s="6">
        <v>103435.81999999996</v>
      </c>
      <c r="D27" s="6">
        <v>68530.64</v>
      </c>
      <c r="E27" s="6">
        <v>76713.820000000007</v>
      </c>
    </row>
    <row r="28" spans="1:5" x14ac:dyDescent="0.3">
      <c r="B28" t="s">
        <v>34330</v>
      </c>
      <c r="C28" s="6">
        <v>72599.380000000019</v>
      </c>
      <c r="D28" s="6">
        <v>84640.11</v>
      </c>
      <c r="E28" s="6">
        <v>81662.399999999994</v>
      </c>
    </row>
    <row r="29" spans="1:5" x14ac:dyDescent="0.3">
      <c r="B29" t="s">
        <v>34319</v>
      </c>
      <c r="C29" s="6">
        <v>64048.69</v>
      </c>
      <c r="D29" s="6">
        <v>72774.949999999983</v>
      </c>
      <c r="E29" s="6">
        <v>97214.109999999986</v>
      </c>
    </row>
    <row r="30" spans="1:5" x14ac:dyDescent="0.3">
      <c r="B30" t="s">
        <v>34320</v>
      </c>
      <c r="C30" s="6">
        <v>98990.38</v>
      </c>
      <c r="D30" s="6">
        <v>87101.970000000016</v>
      </c>
      <c r="E30" s="6">
        <v>59936.47</v>
      </c>
    </row>
    <row r="31" spans="1:5" x14ac:dyDescent="0.3">
      <c r="B31" t="s">
        <v>34321</v>
      </c>
      <c r="C31" s="6">
        <v>96501.709999999992</v>
      </c>
      <c r="D31" s="6">
        <v>92163.300000000017</v>
      </c>
      <c r="E31" s="6">
        <v>88874.650000000023</v>
      </c>
    </row>
    <row r="32" spans="1:5" x14ac:dyDescent="0.3">
      <c r="B32" t="s">
        <v>34322</v>
      </c>
      <c r="C32" s="6">
        <v>71416.12000000001</v>
      </c>
      <c r="D32" s="6">
        <v>66163.5</v>
      </c>
      <c r="E32" s="6">
        <v>64325.189999999995</v>
      </c>
    </row>
    <row r="33" spans="1:5" x14ac:dyDescent="0.3">
      <c r="B33" t="s">
        <v>34323</v>
      </c>
      <c r="C33" s="6">
        <v>114914.08000000002</v>
      </c>
      <c r="D33" s="6">
        <v>102362.88000000002</v>
      </c>
      <c r="E33" s="6">
        <v>76932.540000000008</v>
      </c>
    </row>
    <row r="34" spans="1:5" x14ac:dyDescent="0.3">
      <c r="B34" t="s">
        <v>34324</v>
      </c>
      <c r="C34" s="6">
        <v>67545.75</v>
      </c>
      <c r="D34" s="6">
        <v>87920.489999999976</v>
      </c>
      <c r="E34" s="6">
        <v>104812.01999999996</v>
      </c>
    </row>
    <row r="35" spans="1:5" x14ac:dyDescent="0.3">
      <c r="B35" t="s">
        <v>34325</v>
      </c>
      <c r="C35" s="6">
        <v>90651.680000000008</v>
      </c>
      <c r="D35" s="6">
        <v>75558.560000000012</v>
      </c>
      <c r="E35" s="6">
        <v>91864.950000000012</v>
      </c>
    </row>
    <row r="36" spans="1:5" x14ac:dyDescent="0.3">
      <c r="B36" t="s">
        <v>34326</v>
      </c>
      <c r="C36" s="6">
        <v>121192.90999999999</v>
      </c>
      <c r="D36" s="6">
        <v>84890.12</v>
      </c>
      <c r="E36" s="6">
        <v>102501.29999999999</v>
      </c>
    </row>
    <row r="37" spans="1:5" x14ac:dyDescent="0.3">
      <c r="B37" t="s">
        <v>34327</v>
      </c>
      <c r="C37" s="6">
        <v>77685.51999999999</v>
      </c>
      <c r="D37" s="6">
        <v>90631.800000000017</v>
      </c>
      <c r="E37" s="6">
        <v>73504.439999999988</v>
      </c>
    </row>
    <row r="38" spans="1:5" x14ac:dyDescent="0.3">
      <c r="B38" t="s">
        <v>34328</v>
      </c>
      <c r="C38" s="6">
        <v>94633.989999999976</v>
      </c>
      <c r="D38" s="6">
        <v>46129.709999999992</v>
      </c>
      <c r="E38" s="6">
        <v>95904.589999999982</v>
      </c>
    </row>
    <row r="39" spans="1:5" x14ac:dyDescent="0.3">
      <c r="A39" t="s">
        <v>34316</v>
      </c>
      <c r="B39" t="s">
        <v>34329</v>
      </c>
      <c r="C39" s="6">
        <v>53667.930000000008</v>
      </c>
      <c r="D39" s="6">
        <v>96420.540000000023</v>
      </c>
      <c r="E39" s="6">
        <v>80763.300000000032</v>
      </c>
    </row>
    <row r="40" spans="1:5" x14ac:dyDescent="0.3">
      <c r="B40" t="s">
        <v>34330</v>
      </c>
      <c r="C40" s="6">
        <v>49955.34</v>
      </c>
      <c r="D40" s="6">
        <v>61753.76999999999</v>
      </c>
      <c r="E40" s="6">
        <v>82924.849999999977</v>
      </c>
    </row>
    <row r="41" spans="1:5" x14ac:dyDescent="0.3">
      <c r="B41" t="s">
        <v>34319</v>
      </c>
      <c r="C41" s="6">
        <v>92274.609999999971</v>
      </c>
      <c r="D41" s="6">
        <v>73417.350000000006</v>
      </c>
      <c r="E41" s="6">
        <v>114918.24999999999</v>
      </c>
    </row>
    <row r="42" spans="1:5" x14ac:dyDescent="0.3">
      <c r="B42" t="s">
        <v>34320</v>
      </c>
      <c r="C42" s="6">
        <v>102602.28000000001</v>
      </c>
      <c r="D42" s="6">
        <v>83650.39</v>
      </c>
      <c r="E42" s="6">
        <v>88121.73</v>
      </c>
    </row>
    <row r="43" spans="1:5" x14ac:dyDescent="0.3">
      <c r="B43" t="s">
        <v>34321</v>
      </c>
      <c r="C43" s="6">
        <v>74396.06</v>
      </c>
      <c r="D43" s="6">
        <v>92349.57</v>
      </c>
      <c r="E43" s="6">
        <v>79551.459999999992</v>
      </c>
    </row>
    <row r="44" spans="1:5" x14ac:dyDescent="0.3">
      <c r="B44" t="s">
        <v>34322</v>
      </c>
      <c r="C44" s="6">
        <v>101864.32000000002</v>
      </c>
      <c r="D44" s="6">
        <v>59169.789999999994</v>
      </c>
      <c r="E44" s="6">
        <v>65931.990000000005</v>
      </c>
    </row>
    <row r="45" spans="1:5" x14ac:dyDescent="0.3">
      <c r="B45" t="s">
        <v>34323</v>
      </c>
      <c r="C45" s="6">
        <v>72955.640000000014</v>
      </c>
      <c r="D45" s="6">
        <v>101803.25</v>
      </c>
      <c r="E45" s="6">
        <v>104841.86000000002</v>
      </c>
    </row>
    <row r="46" spans="1:5" x14ac:dyDescent="0.3">
      <c r="B46" t="s">
        <v>34324</v>
      </c>
      <c r="C46" s="6">
        <v>79009.969999999972</v>
      </c>
      <c r="D46" s="6">
        <v>93062.389999999985</v>
      </c>
      <c r="E46" s="6">
        <v>82503.289999999994</v>
      </c>
    </row>
    <row r="47" spans="1:5" x14ac:dyDescent="0.3">
      <c r="B47" t="s">
        <v>34325</v>
      </c>
      <c r="C47" s="6">
        <v>104839.50999999997</v>
      </c>
      <c r="D47" s="6">
        <v>76107.799999999974</v>
      </c>
      <c r="E47" s="6">
        <v>74119.89999999998</v>
      </c>
    </row>
    <row r="48" spans="1:5" x14ac:dyDescent="0.3">
      <c r="B48" t="s">
        <v>34326</v>
      </c>
      <c r="C48" s="6">
        <v>78701.84</v>
      </c>
      <c r="D48" s="6">
        <v>81985.429999999978</v>
      </c>
      <c r="E48" s="6">
        <v>74766.37000000001</v>
      </c>
    </row>
    <row r="49" spans="1:5" x14ac:dyDescent="0.3">
      <c r="B49" t="s">
        <v>34327</v>
      </c>
      <c r="C49" s="6">
        <v>59156.14999999998</v>
      </c>
      <c r="D49" s="6">
        <v>106179.78</v>
      </c>
      <c r="E49" s="6">
        <v>64767.03</v>
      </c>
    </row>
    <row r="50" spans="1:5" x14ac:dyDescent="0.3">
      <c r="B50" t="s">
        <v>34328</v>
      </c>
      <c r="C50" s="6">
        <v>78674.629999999976</v>
      </c>
      <c r="D50" s="6">
        <v>101202.62000000001</v>
      </c>
      <c r="E50" s="6">
        <v>70908.319999999992</v>
      </c>
    </row>
    <row r="51" spans="1:5" x14ac:dyDescent="0.3">
      <c r="A51" t="s">
        <v>34317</v>
      </c>
      <c r="B51" t="s">
        <v>34329</v>
      </c>
      <c r="C51" s="6">
        <v>69037.58</v>
      </c>
      <c r="D51" s="6">
        <v>91506.03</v>
      </c>
      <c r="E51" s="6">
        <v>77501.95</v>
      </c>
    </row>
    <row r="52" spans="1:5" x14ac:dyDescent="0.3">
      <c r="B52" t="s">
        <v>34330</v>
      </c>
      <c r="C52" s="6">
        <v>50166.030000000013</v>
      </c>
      <c r="D52" s="6">
        <v>49898.740000000005</v>
      </c>
      <c r="E52" s="6">
        <v>77710.7</v>
      </c>
    </row>
    <row r="53" spans="1:5" x14ac:dyDescent="0.3">
      <c r="B53" t="s">
        <v>34319</v>
      </c>
      <c r="C53" s="6">
        <v>111161.38999999998</v>
      </c>
      <c r="D53" s="6">
        <v>60418.18</v>
      </c>
      <c r="E53" s="6">
        <v>45058.290000000008</v>
      </c>
    </row>
    <row r="54" spans="1:5" x14ac:dyDescent="0.3">
      <c r="B54" t="s">
        <v>34320</v>
      </c>
      <c r="C54" s="6">
        <v>88217.9</v>
      </c>
      <c r="D54" s="6">
        <v>61874.499999999993</v>
      </c>
      <c r="E54" s="6">
        <v>88840.07</v>
      </c>
    </row>
    <row r="55" spans="1:5" x14ac:dyDescent="0.3">
      <c r="B55" t="s">
        <v>34321</v>
      </c>
      <c r="C55" s="6">
        <v>74543.410000000018</v>
      </c>
      <c r="D55" s="6">
        <v>68741.390000000014</v>
      </c>
      <c r="E55" s="6">
        <v>84539.339999999982</v>
      </c>
    </row>
    <row r="56" spans="1:5" x14ac:dyDescent="0.3">
      <c r="B56" t="s">
        <v>34322</v>
      </c>
      <c r="C56" s="6">
        <v>64623.97</v>
      </c>
      <c r="D56" s="6">
        <v>49952.250000000007</v>
      </c>
      <c r="E56" s="6">
        <v>80785.400000000023</v>
      </c>
    </row>
    <row r="57" spans="1:5" x14ac:dyDescent="0.3">
      <c r="B57" t="s">
        <v>34323</v>
      </c>
      <c r="C57" s="6">
        <v>95586.010000000009</v>
      </c>
      <c r="D57" s="6">
        <v>97816.75999999998</v>
      </c>
      <c r="E57" s="6">
        <v>89618.060000000027</v>
      </c>
    </row>
    <row r="58" spans="1:5" x14ac:dyDescent="0.3">
      <c r="B58" t="s">
        <v>34324</v>
      </c>
      <c r="C58" s="6">
        <v>73085.239999999991</v>
      </c>
      <c r="D58" s="6">
        <v>91226.410000000018</v>
      </c>
      <c r="E58" s="6">
        <v>68415.359999999986</v>
      </c>
    </row>
    <row r="59" spans="1:5" x14ac:dyDescent="0.3">
      <c r="B59" t="s">
        <v>34325</v>
      </c>
      <c r="C59" s="6">
        <v>62432.72</v>
      </c>
      <c r="D59" s="6">
        <v>93160.930000000008</v>
      </c>
      <c r="E59" s="6">
        <v>80253.430000000008</v>
      </c>
    </row>
    <row r="60" spans="1:5" x14ac:dyDescent="0.3">
      <c r="B60" t="s">
        <v>34326</v>
      </c>
      <c r="C60" s="6">
        <v>77940.930000000008</v>
      </c>
      <c r="D60" s="6">
        <v>53896.02</v>
      </c>
      <c r="E60" s="6">
        <v>73834.659999999989</v>
      </c>
    </row>
    <row r="61" spans="1:5" x14ac:dyDescent="0.3">
      <c r="B61" t="s">
        <v>34327</v>
      </c>
      <c r="C61" s="6">
        <v>59477.130000000005</v>
      </c>
      <c r="D61" s="6">
        <v>63211.679999999993</v>
      </c>
      <c r="E61" s="6">
        <v>79645.87999999999</v>
      </c>
    </row>
    <row r="62" spans="1:5" x14ac:dyDescent="0.3">
      <c r="B62" t="s">
        <v>34328</v>
      </c>
      <c r="C62" s="6">
        <v>95039.260000000009</v>
      </c>
      <c r="D62" s="6">
        <v>97225.969999999972</v>
      </c>
      <c r="E62" s="6">
        <v>85537.15</v>
      </c>
    </row>
    <row r="63" spans="1:5" x14ac:dyDescent="0.3">
      <c r="A63" t="s">
        <v>34318</v>
      </c>
      <c r="B63" t="s">
        <v>34329</v>
      </c>
      <c r="C63" s="6">
        <v>58426.57</v>
      </c>
      <c r="D63" s="6">
        <v>97011.689999999988</v>
      </c>
      <c r="E63" s="6">
        <v>86444.98000000001</v>
      </c>
    </row>
    <row r="64" spans="1:5" x14ac:dyDescent="0.3">
      <c r="B64" t="s">
        <v>34330</v>
      </c>
      <c r="C64" s="6">
        <v>47475.6</v>
      </c>
      <c r="D64" s="6">
        <v>86405.470000000016</v>
      </c>
      <c r="E64" s="6">
        <v>93114.14</v>
      </c>
    </row>
    <row r="65" spans="2:5" x14ac:dyDescent="0.3">
      <c r="B65" t="s">
        <v>34319</v>
      </c>
      <c r="C65" s="6">
        <v>44244.709999999992</v>
      </c>
      <c r="D65" s="6">
        <v>41336.11</v>
      </c>
      <c r="E65" s="6">
        <v>30107.319999999996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D26D4-782E-480C-A5B0-6B9DB417E571}">
  <dimension ref="A3:B7"/>
  <sheetViews>
    <sheetView workbookViewId="0">
      <selection activeCell="A3" sqref="A3"/>
    </sheetView>
  </sheetViews>
  <sheetFormatPr defaultRowHeight="14.4" x14ac:dyDescent="0.3"/>
  <cols>
    <col min="1" max="1" width="9" bestFit="1" customWidth="1"/>
    <col min="2" max="3" width="11.6640625" bestFit="1" customWidth="1"/>
    <col min="4" max="4" width="13.5546875" bestFit="1" customWidth="1"/>
    <col min="5" max="5" width="10.77734375" bestFit="1" customWidth="1"/>
  </cols>
  <sheetData>
    <row r="3" spans="1:2" x14ac:dyDescent="0.3">
      <c r="A3" s="5" t="s">
        <v>10</v>
      </c>
      <c r="B3" t="s">
        <v>34336</v>
      </c>
    </row>
    <row r="4" spans="1:2" x14ac:dyDescent="0.3">
      <c r="A4" t="s">
        <v>40</v>
      </c>
      <c r="B4" s="7">
        <v>3547073.8999999939</v>
      </c>
    </row>
    <row r="5" spans="1:2" x14ac:dyDescent="0.3">
      <c r="A5" t="s">
        <v>130</v>
      </c>
      <c r="B5" s="7">
        <v>3619630.6600000062</v>
      </c>
    </row>
    <row r="6" spans="1:2" x14ac:dyDescent="0.3">
      <c r="A6" t="s">
        <v>52</v>
      </c>
      <c r="B6" s="7">
        <v>3800365.4000000018</v>
      </c>
    </row>
    <row r="7" spans="1:2" x14ac:dyDescent="0.3">
      <c r="A7" t="s">
        <v>28</v>
      </c>
      <c r="B7" s="7">
        <v>3827932.8399999924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0251D-62A3-48AB-A872-69CBC3A855F1}">
  <dimension ref="A3:B8"/>
  <sheetViews>
    <sheetView workbookViewId="0">
      <selection activeCell="A3" sqref="A3"/>
    </sheetView>
  </sheetViews>
  <sheetFormatPr defaultRowHeight="14.4" x14ac:dyDescent="0.3"/>
  <cols>
    <col min="1" max="1" width="16.88671875" bestFit="1" customWidth="1"/>
    <col min="2" max="3" width="11.6640625" bestFit="1" customWidth="1"/>
    <col min="4" max="4" width="13.5546875" bestFit="1" customWidth="1"/>
    <col min="5" max="5" width="10.77734375" bestFit="1" customWidth="1"/>
  </cols>
  <sheetData>
    <row r="3" spans="1:2" x14ac:dyDescent="0.3">
      <c r="A3" s="5" t="s">
        <v>34305</v>
      </c>
      <c r="B3" t="s">
        <v>34336</v>
      </c>
    </row>
    <row r="4" spans="1:2" x14ac:dyDescent="0.3">
      <c r="A4" t="s">
        <v>9935</v>
      </c>
      <c r="B4" s="7">
        <v>10789.41</v>
      </c>
    </row>
    <row r="5" spans="1:2" x14ac:dyDescent="0.3">
      <c r="A5" t="s">
        <v>8456</v>
      </c>
      <c r="B5" s="7">
        <v>11368.400000000001</v>
      </c>
    </row>
    <row r="6" spans="1:2" x14ac:dyDescent="0.3">
      <c r="A6" t="s">
        <v>344</v>
      </c>
      <c r="B6" s="7">
        <v>11382.26</v>
      </c>
    </row>
    <row r="7" spans="1:2" x14ac:dyDescent="0.3">
      <c r="A7" t="s">
        <v>10262</v>
      </c>
      <c r="B7" s="7">
        <v>12955.84</v>
      </c>
    </row>
    <row r="8" spans="1:2" x14ac:dyDescent="0.3">
      <c r="A8" t="s">
        <v>5977</v>
      </c>
      <c r="B8" s="7">
        <v>13173.54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6A37C-4C51-4DF7-BC86-C92BDF20596F}">
  <dimension ref="A1:Q5902"/>
  <sheetViews>
    <sheetView topLeftCell="F1" workbookViewId="0">
      <selection activeCell="G1" sqref="G1"/>
    </sheetView>
  </sheetViews>
  <sheetFormatPr defaultRowHeight="14.4" x14ac:dyDescent="0.3"/>
  <cols>
    <col min="2" max="2" width="12.109375" style="4" bestFit="1" customWidth="1"/>
    <col min="3" max="4" width="10.5546875" customWidth="1"/>
    <col min="5" max="5" width="10.5546875" bestFit="1" customWidth="1"/>
    <col min="6" max="6" width="11.5546875" customWidth="1"/>
    <col min="7" max="7" width="25" bestFit="1" customWidth="1"/>
    <col min="8" max="8" width="14" bestFit="1" customWidth="1"/>
    <col min="9" max="9" width="22.77734375" bestFit="1" customWidth="1"/>
    <col min="10" max="10" width="17.5546875" customWidth="1"/>
    <col min="11" max="11" width="20.5546875" customWidth="1"/>
    <col min="12" max="12" width="11.5546875" bestFit="1" customWidth="1"/>
    <col min="13" max="13" width="10.21875" customWidth="1"/>
    <col min="14" max="14" width="11" customWidth="1"/>
    <col min="15" max="15" width="23" customWidth="1"/>
    <col min="16" max="16" width="26" customWidth="1"/>
    <col min="17" max="17" width="10.6640625" customWidth="1"/>
  </cols>
  <sheetData>
    <row r="1" spans="1:17" x14ac:dyDescent="0.3">
      <c r="A1" t="s">
        <v>0</v>
      </c>
      <c r="B1" s="4" t="s">
        <v>1</v>
      </c>
      <c r="C1" t="s">
        <v>4</v>
      </c>
      <c r="D1" t="s">
        <v>11</v>
      </c>
      <c r="E1" t="s">
        <v>2</v>
      </c>
      <c r="F1" t="s">
        <v>3</v>
      </c>
      <c r="G1" t="s">
        <v>34305</v>
      </c>
      <c r="H1" t="s">
        <v>10</v>
      </c>
      <c r="I1" t="s">
        <v>8</v>
      </c>
      <c r="J1" t="s">
        <v>34306</v>
      </c>
      <c r="K1" t="s">
        <v>34308</v>
      </c>
      <c r="L1" t="s">
        <v>15</v>
      </c>
      <c r="M1" t="s">
        <v>34307</v>
      </c>
      <c r="N1" t="s">
        <v>34309</v>
      </c>
      <c r="O1" t="s">
        <v>34311</v>
      </c>
      <c r="P1" t="s">
        <v>34312</v>
      </c>
      <c r="Q1" t="s">
        <v>34310</v>
      </c>
    </row>
    <row r="2" spans="1:17" x14ac:dyDescent="0.3">
      <c r="A2" t="s">
        <v>20</v>
      </c>
      <c r="B2" s="4">
        <v>44588</v>
      </c>
      <c r="C2" t="s">
        <v>22</v>
      </c>
      <c r="D2" t="s">
        <v>29</v>
      </c>
      <c r="E2" s="1">
        <v>44630</v>
      </c>
      <c r="F2" t="s">
        <v>21</v>
      </c>
      <c r="G2" t="str">
        <f>_xlfn.XLOOKUP(C2,customers!$A$2:$A$5902,customers!$B$2:$B$5902,,0)</f>
        <v>Erika Snyder</v>
      </c>
      <c r="H2" t="str">
        <f>_xlfn.XLOOKUP(C2,customers!$A$2:$A$5902,customers!$G$2:$G$5902,,0)</f>
        <v>East</v>
      </c>
      <c r="I2" t="str">
        <f>_xlfn.XLOOKUP(C2,customers!$A$2:$A$5902,customers!$E$2:$E$5902,,0)</f>
        <v>South Megan</v>
      </c>
      <c r="J2" t="str">
        <f>INDEX(products!$B$2:$B$5902,MATCH(D2,products!$A$2:$A$5902,0))</f>
        <v>Tech</v>
      </c>
      <c r="K2" t="str">
        <f>INDEX(products!$C$2:$C$5902,MATCH(D2,products!$A$2:$A$5902,0))</f>
        <v>Bkcs</v>
      </c>
      <c r="L2" s="3">
        <f>INDEX(products!$E$2:$E$5902,MATCH(D2,products!$A$2:$A$5902,0))</f>
        <v>2276.11</v>
      </c>
      <c r="M2">
        <f>_xlfn.XLOOKUP(D2,products!$A$2:$A$5902,products!$F$2:$F$5902)</f>
        <v>3</v>
      </c>
      <c r="N2" s="3">
        <f>L2/M2</f>
        <v>758.70333333333338</v>
      </c>
      <c r="O2" s="3" t="str" cm="1">
        <f t="array" ref="O2">_xlfn.IFS(J2="Furn","Furniture",J2="Tech","Technology",J2="OffSup","Office Supplies")</f>
        <v>Technology</v>
      </c>
      <c r="P2" s="3" t="str" cm="1">
        <f t="array" ref="P2">_xlfn.IFS(K2="Bkcs","Bookcases",K2="Phns","Phones",K2="Acc","Accessories",K2="Bndrs","Binders",K2="Fstnrs","Fasteners")</f>
        <v>Bookcases</v>
      </c>
      <c r="Q2" t="str">
        <f>IF(_xlfn.XLOOKUP(D2,products!$A$2:$A$5902,products!$H$2:$H$5902,,0)=1,"Yes","No")</f>
        <v>Yes</v>
      </c>
    </row>
    <row r="3" spans="1:17" x14ac:dyDescent="0.3">
      <c r="A3" t="s">
        <v>34</v>
      </c>
      <c r="B3" s="4">
        <v>43824</v>
      </c>
      <c r="C3" t="s">
        <v>36</v>
      </c>
      <c r="D3" t="s">
        <v>41</v>
      </c>
      <c r="E3" s="1">
        <v>44086</v>
      </c>
      <c r="F3" t="s">
        <v>35</v>
      </c>
      <c r="G3" t="str">
        <f>_xlfn.XLOOKUP(C3,customers!$A$2:$A$5902,customers!$B$2:$B$5902,,0)</f>
        <v>James Hamilton</v>
      </c>
      <c r="H3" t="str">
        <f>_xlfn.XLOOKUP(C3,customers!$A$2:$A$5902,customers!$G$2:$G$5902,,0)</f>
        <v>North</v>
      </c>
      <c r="I3" t="str">
        <f>_xlfn.XLOOKUP(C3,customers!$A$2:$A$5902,customers!$E$2:$E$5902,,0)</f>
        <v>South Joseph</v>
      </c>
      <c r="J3" t="str">
        <f>INDEX(products!$B$2:$B$5902,MATCH(D3,products!$A$2:$A$5902,0))</f>
        <v>OffSup</v>
      </c>
      <c r="K3" t="str">
        <f>INDEX(products!$C$2:$C$5902,MATCH(D3,products!$A$2:$A$5902,0))</f>
        <v>Fstnrs</v>
      </c>
      <c r="L3" s="3">
        <f>INDEX(products!$E$2:$E$5902,MATCH(D3,products!$A$2:$A$5902,0))</f>
        <v>3963.52</v>
      </c>
      <c r="M3">
        <f>_xlfn.XLOOKUP(D3,products!$A$2:$A$5902,products!$F$2:$F$5902)</f>
        <v>8</v>
      </c>
      <c r="N3" s="3">
        <f t="shared" ref="N3:N66" si="0">L3/M3</f>
        <v>495.44</v>
      </c>
      <c r="O3" s="3" t="str" cm="1">
        <f t="array" ref="O3">_xlfn.IFS(J3="Furn","Furniture",J3="Tech","Technology",J3="OffSup","Office Supplies")</f>
        <v>Office Supplies</v>
      </c>
      <c r="P3" s="3" t="str" cm="1">
        <f t="array" ref="P3">_xlfn.IFS(K3="Bkcs","Bookcases",K3="Phns","Phones",K3="Acc","Accessories",K3="Bndrs","Binders",K3="Fstnrs","Fasteners")</f>
        <v>Fasteners</v>
      </c>
      <c r="Q3" t="str">
        <f>IF(_xlfn.XLOOKUP(D3,products!$A$2:$A$5902,products!$H$2:$H$5902,,0)=1,"Yes","No")</f>
        <v>No</v>
      </c>
    </row>
    <row r="4" spans="1:17" x14ac:dyDescent="0.3">
      <c r="A4" t="s">
        <v>46</v>
      </c>
      <c r="B4" s="4">
        <v>44770</v>
      </c>
      <c r="C4" t="s">
        <v>47</v>
      </c>
      <c r="D4" t="s">
        <v>53</v>
      </c>
      <c r="E4" s="1">
        <v>44928</v>
      </c>
      <c r="F4" t="s">
        <v>35</v>
      </c>
      <c r="G4" t="str">
        <f>_xlfn.XLOOKUP(C4,customers!$A$2:$A$5902,customers!$B$2:$B$5902,,0)</f>
        <v>Seth Cooke</v>
      </c>
      <c r="H4" t="str">
        <f>_xlfn.XLOOKUP(C4,customers!$A$2:$A$5902,customers!$G$2:$G$5902,,0)</f>
        <v>South</v>
      </c>
      <c r="I4" t="str">
        <f>_xlfn.XLOOKUP(C4,customers!$A$2:$A$5902,customers!$E$2:$E$5902,,0)</f>
        <v>Diazfurt</v>
      </c>
      <c r="J4" t="str">
        <f>INDEX(products!$B$2:$B$5902,MATCH(D4,products!$A$2:$A$5902,0))</f>
        <v>OffSup</v>
      </c>
      <c r="K4" t="str">
        <f>INDEX(products!$C$2:$C$5902,MATCH(D4,products!$A$2:$A$5902,0))</f>
        <v>Fstnrs</v>
      </c>
      <c r="L4" s="3">
        <f>INDEX(products!$E$2:$E$5902,MATCH(D4,products!$A$2:$A$5902,0))</f>
        <v>2686.13</v>
      </c>
      <c r="M4">
        <f>_xlfn.XLOOKUP(D4,products!$A$2:$A$5902,products!$F$2:$F$5902)</f>
        <v>3</v>
      </c>
      <c r="N4" s="3">
        <f t="shared" si="0"/>
        <v>895.37666666666667</v>
      </c>
      <c r="O4" s="3" t="str" cm="1">
        <f t="array" ref="O4">_xlfn.IFS(J4="Furn","Furniture",J4="Tech","Technology",J4="OffSup","Office Supplies")</f>
        <v>Office Supplies</v>
      </c>
      <c r="P4" s="3" t="str" cm="1">
        <f t="array" ref="P4">_xlfn.IFS(K4="Bkcs","Bookcases",K4="Phns","Phones",K4="Acc","Accessories",K4="Bndrs","Binders",K4="Fstnrs","Fasteners")</f>
        <v>Fasteners</v>
      </c>
      <c r="Q4" t="str">
        <f>IF(_xlfn.XLOOKUP(D4,products!$A$2:$A$5902,products!$H$2:$H$5902,,0)=1,"Yes","No")</f>
        <v>No</v>
      </c>
    </row>
    <row r="5" spans="1:17" x14ac:dyDescent="0.3">
      <c r="A5" t="s">
        <v>56</v>
      </c>
      <c r="B5" s="4">
        <v>44233</v>
      </c>
      <c r="C5" t="s">
        <v>57</v>
      </c>
      <c r="D5" t="s">
        <v>62</v>
      </c>
      <c r="E5" s="1">
        <v>44596</v>
      </c>
      <c r="F5" t="s">
        <v>35</v>
      </c>
      <c r="G5" t="str">
        <f>_xlfn.XLOOKUP(C5,customers!$A$2:$A$5902,customers!$B$2:$B$5902,,0)</f>
        <v>Chelsea Crawford</v>
      </c>
      <c r="H5" t="str">
        <f>_xlfn.XLOOKUP(C5,customers!$A$2:$A$5902,customers!$G$2:$G$5902,,0)</f>
        <v>South</v>
      </c>
      <c r="I5" t="str">
        <f>_xlfn.XLOOKUP(C5,customers!$A$2:$A$5902,customers!$E$2:$E$5902,,0)</f>
        <v>Hutchinsonberg</v>
      </c>
      <c r="J5" t="str">
        <f>INDEX(products!$B$2:$B$5902,MATCH(D5,products!$A$2:$A$5902,0))</f>
        <v>Tech</v>
      </c>
      <c r="K5" t="str">
        <f>INDEX(products!$C$2:$C$5902,MATCH(D5,products!$A$2:$A$5902,0))</f>
        <v>Acc</v>
      </c>
      <c r="L5" s="3">
        <f>INDEX(products!$E$2:$E$5902,MATCH(D5,products!$A$2:$A$5902,0))</f>
        <v>4796.12</v>
      </c>
      <c r="M5">
        <f>_xlfn.XLOOKUP(D5,products!$A$2:$A$5902,products!$F$2:$F$5902)</f>
        <v>8</v>
      </c>
      <c r="N5" s="3">
        <f t="shared" si="0"/>
        <v>599.51499999999999</v>
      </c>
      <c r="O5" s="3" t="str" cm="1">
        <f t="array" ref="O5">_xlfn.IFS(J5="Furn","Furniture",J5="Tech","Technology",J5="OffSup","Office Supplies")</f>
        <v>Technology</v>
      </c>
      <c r="P5" s="3" t="str" cm="1">
        <f t="array" ref="P5">_xlfn.IFS(K5="Bkcs","Bookcases",K5="Phns","Phones",K5="Acc","Accessories",K5="Bndrs","Binders",K5="Fstnrs","Fasteners")</f>
        <v>Accessories</v>
      </c>
      <c r="Q5" t="str">
        <f>IF(_xlfn.XLOOKUP(D5,products!$A$2:$A$5902,products!$H$2:$H$5902,,0)=1,"Yes","No")</f>
        <v>Yes</v>
      </c>
    </row>
    <row r="6" spans="1:17" x14ac:dyDescent="0.3">
      <c r="A6" t="s">
        <v>65</v>
      </c>
      <c r="B6" s="4">
        <v>43932</v>
      </c>
      <c r="C6" t="s">
        <v>66</v>
      </c>
      <c r="D6" t="s">
        <v>70</v>
      </c>
      <c r="E6" s="1">
        <v>44111</v>
      </c>
      <c r="F6" t="s">
        <v>21</v>
      </c>
      <c r="G6" t="str">
        <f>_xlfn.XLOOKUP(C6,customers!$A$2:$A$5902,customers!$B$2:$B$5902,,0)</f>
        <v>Craig Harris</v>
      </c>
      <c r="H6" t="str">
        <f>_xlfn.XLOOKUP(C6,customers!$A$2:$A$5902,customers!$G$2:$G$5902,,0)</f>
        <v>North</v>
      </c>
      <c r="I6" t="str">
        <f>_xlfn.XLOOKUP(C6,customers!$A$2:$A$5902,customers!$E$2:$E$5902,,0)</f>
        <v>Cherylland</v>
      </c>
      <c r="J6" t="str">
        <f>INDEX(products!$B$2:$B$5902,MATCH(D6,products!$A$2:$A$5902,0))</f>
        <v>OffSup</v>
      </c>
      <c r="K6" t="str">
        <f>INDEX(products!$C$2:$C$5902,MATCH(D6,products!$A$2:$A$5902,0))</f>
        <v>Bndrs</v>
      </c>
      <c r="L6" s="3">
        <f>INDEX(products!$E$2:$E$5902,MATCH(D6,products!$A$2:$A$5902,0))</f>
        <v>1385.14</v>
      </c>
      <c r="M6">
        <f>_xlfn.XLOOKUP(D6,products!$A$2:$A$5902,products!$F$2:$F$5902)</f>
        <v>3</v>
      </c>
      <c r="N6" s="3">
        <f t="shared" si="0"/>
        <v>461.71333333333337</v>
      </c>
      <c r="O6" s="3" t="str" cm="1">
        <f t="array" ref="O6">_xlfn.IFS(J6="Furn","Furniture",J6="Tech","Technology",J6="OffSup","Office Supplies")</f>
        <v>Office Supplies</v>
      </c>
      <c r="P6" s="3" t="str" cm="1">
        <f t="array" ref="P6">_xlfn.IFS(K6="Bkcs","Bookcases",K6="Phns","Phones",K6="Acc","Accessories",K6="Bndrs","Binders",K6="Fstnrs","Fasteners")</f>
        <v>Binders</v>
      </c>
      <c r="Q6" t="str">
        <f>IF(_xlfn.XLOOKUP(D6,products!$A$2:$A$5902,products!$H$2:$H$5902,,0)=1,"Yes","No")</f>
        <v>No</v>
      </c>
    </row>
    <row r="7" spans="1:17" x14ac:dyDescent="0.3">
      <c r="A7" t="s">
        <v>73</v>
      </c>
      <c r="B7" s="4">
        <v>43846</v>
      </c>
      <c r="C7" t="s">
        <v>75</v>
      </c>
      <c r="D7" t="s">
        <v>79</v>
      </c>
      <c r="E7" s="1">
        <v>44177</v>
      </c>
      <c r="F7" t="s">
        <v>74</v>
      </c>
      <c r="G7" t="str">
        <f>_xlfn.XLOOKUP(C7,customers!$A$2:$A$5902,customers!$B$2:$B$5902,,0)</f>
        <v>Shannon Price</v>
      </c>
      <c r="H7" t="str">
        <f>_xlfn.XLOOKUP(C7,customers!$A$2:$A$5902,customers!$G$2:$G$5902,,0)</f>
        <v>North</v>
      </c>
      <c r="I7" t="str">
        <f>_xlfn.XLOOKUP(C7,customers!$A$2:$A$5902,customers!$E$2:$E$5902,,0)</f>
        <v>West Mark</v>
      </c>
      <c r="J7" t="str">
        <f>INDEX(products!$B$2:$B$5902,MATCH(D7,products!$A$2:$A$5902,0))</f>
        <v>Furn</v>
      </c>
      <c r="K7" t="str">
        <f>INDEX(products!$C$2:$C$5902,MATCH(D7,products!$A$2:$A$5902,0))</f>
        <v>Acc</v>
      </c>
      <c r="L7" s="3">
        <f>INDEX(products!$E$2:$E$5902,MATCH(D7,products!$A$2:$A$5902,0))</f>
        <v>117.59</v>
      </c>
      <c r="M7">
        <f>_xlfn.XLOOKUP(D7,products!$A$2:$A$5902,products!$F$2:$F$5902)</f>
        <v>9</v>
      </c>
      <c r="N7" s="3">
        <f t="shared" si="0"/>
        <v>13.065555555555555</v>
      </c>
      <c r="O7" s="3" t="str" cm="1">
        <f t="array" ref="O7">_xlfn.IFS(J7="Furn","Furniture",J7="Tech","Technology",J7="OffSup","Office Supplies")</f>
        <v>Furniture</v>
      </c>
      <c r="P7" s="3" t="str" cm="1">
        <f t="array" ref="P7">_xlfn.IFS(K7="Bkcs","Bookcases",K7="Phns","Phones",K7="Acc","Accessories",K7="Bndrs","Binders",K7="Fstnrs","Fasteners")</f>
        <v>Accessories</v>
      </c>
      <c r="Q7" t="str">
        <f>IF(_xlfn.XLOOKUP(D7,products!$A$2:$A$5902,products!$H$2:$H$5902,,0)=1,"Yes","No")</f>
        <v>No</v>
      </c>
    </row>
    <row r="8" spans="1:17" x14ac:dyDescent="0.3">
      <c r="A8" s="2" t="s">
        <v>82</v>
      </c>
      <c r="B8" s="4">
        <v>44714</v>
      </c>
      <c r="C8" t="s">
        <v>83</v>
      </c>
      <c r="D8" t="s">
        <v>87</v>
      </c>
      <c r="E8" s="1">
        <v>45029</v>
      </c>
      <c r="F8" t="s">
        <v>35</v>
      </c>
      <c r="G8" t="str">
        <f>_xlfn.XLOOKUP(C8,customers!$A$2:$A$5902,customers!$B$2:$B$5902,,0)</f>
        <v>Wanda Hernandez</v>
      </c>
      <c r="H8" t="str">
        <f>_xlfn.XLOOKUP(C8,customers!$A$2:$A$5902,customers!$G$2:$G$5902,,0)</f>
        <v>North</v>
      </c>
      <c r="I8" t="str">
        <f>_xlfn.XLOOKUP(C8,customers!$A$2:$A$5902,customers!$E$2:$E$5902,,0)</f>
        <v>New Susan</v>
      </c>
      <c r="J8" t="str">
        <f>INDEX(products!$B$2:$B$5902,MATCH(D8,products!$A$2:$A$5902,0))</f>
        <v>OffSup</v>
      </c>
      <c r="K8" t="str">
        <f>INDEX(products!$C$2:$C$5902,MATCH(D8,products!$A$2:$A$5902,0))</f>
        <v>Acc</v>
      </c>
      <c r="L8" s="3">
        <f>INDEX(products!$E$2:$E$5902,MATCH(D8,products!$A$2:$A$5902,0))</f>
        <v>3410.34</v>
      </c>
      <c r="M8">
        <f>_xlfn.XLOOKUP(D8,products!$A$2:$A$5902,products!$F$2:$F$5902)</f>
        <v>3</v>
      </c>
      <c r="N8" s="3">
        <f t="shared" si="0"/>
        <v>1136.78</v>
      </c>
      <c r="O8" s="3" t="str" cm="1">
        <f t="array" ref="O8">_xlfn.IFS(J8="Furn","Furniture",J8="Tech","Technology",J8="OffSup","Office Supplies")</f>
        <v>Office Supplies</v>
      </c>
      <c r="P8" s="3" t="str" cm="1">
        <f t="array" ref="P8">_xlfn.IFS(K8="Bkcs","Bookcases",K8="Phns","Phones",K8="Acc","Accessories",K8="Bndrs","Binders",K8="Fstnrs","Fasteners")</f>
        <v>Accessories</v>
      </c>
      <c r="Q8" t="str">
        <f>IF(_xlfn.XLOOKUP(D8,products!$A$2:$A$5902,products!$H$2:$H$5902,,0)=1,"Yes","No")</f>
        <v>Yes</v>
      </c>
    </row>
    <row r="9" spans="1:17" x14ac:dyDescent="0.3">
      <c r="A9" t="s">
        <v>89</v>
      </c>
      <c r="B9" s="4">
        <v>44775</v>
      </c>
      <c r="C9" t="s">
        <v>90</v>
      </c>
      <c r="D9" t="s">
        <v>94</v>
      </c>
      <c r="E9" s="1">
        <v>44997</v>
      </c>
      <c r="F9" t="s">
        <v>74</v>
      </c>
      <c r="G9" t="str">
        <f>_xlfn.XLOOKUP(C9,customers!$A$2:$A$5902,customers!$B$2:$B$5902,,0)</f>
        <v>Andrew Huang</v>
      </c>
      <c r="H9" t="str">
        <f>_xlfn.XLOOKUP(C9,customers!$A$2:$A$5902,customers!$G$2:$G$5902,,0)</f>
        <v>North</v>
      </c>
      <c r="I9" t="str">
        <f>_xlfn.XLOOKUP(C9,customers!$A$2:$A$5902,customers!$E$2:$E$5902,,0)</f>
        <v>Juliaport</v>
      </c>
      <c r="J9" t="str">
        <f>INDEX(products!$B$2:$B$5902,MATCH(D9,products!$A$2:$A$5902,0))</f>
        <v>Tech</v>
      </c>
      <c r="K9" t="str">
        <f>INDEX(products!$C$2:$C$5902,MATCH(D9,products!$A$2:$A$5902,0))</f>
        <v>Phns</v>
      </c>
      <c r="L9" s="3">
        <f>INDEX(products!$E$2:$E$5902,MATCH(D9,products!$A$2:$A$5902,0))</f>
        <v>802.84</v>
      </c>
      <c r="M9">
        <f>_xlfn.XLOOKUP(D9,products!$A$2:$A$5902,products!$F$2:$F$5902)</f>
        <v>6</v>
      </c>
      <c r="N9" s="3">
        <f t="shared" si="0"/>
        <v>133.80666666666667</v>
      </c>
      <c r="O9" s="3" t="str" cm="1">
        <f t="array" ref="O9">_xlfn.IFS(J9="Furn","Furniture",J9="Tech","Technology",J9="OffSup","Office Supplies")</f>
        <v>Technology</v>
      </c>
      <c r="P9" s="3" t="str" cm="1">
        <f t="array" ref="P9">_xlfn.IFS(K9="Bkcs","Bookcases",K9="Phns","Phones",K9="Acc","Accessories",K9="Bndrs","Binders",K9="Fstnrs","Fasteners")</f>
        <v>Phones</v>
      </c>
      <c r="Q9" t="str">
        <f>IF(_xlfn.XLOOKUP(D9,products!$A$2:$A$5902,products!$H$2:$H$5902,,0)=1,"Yes","No")</f>
        <v>No</v>
      </c>
    </row>
    <row r="10" spans="1:17" x14ac:dyDescent="0.3">
      <c r="A10" t="s">
        <v>97</v>
      </c>
      <c r="B10" s="4">
        <v>45351</v>
      </c>
      <c r="C10" t="s">
        <v>98</v>
      </c>
      <c r="D10" t="s">
        <v>102</v>
      </c>
      <c r="E10" s="1">
        <v>45565</v>
      </c>
      <c r="F10" t="s">
        <v>74</v>
      </c>
      <c r="G10" t="str">
        <f>_xlfn.XLOOKUP(C10,customers!$A$2:$A$5902,customers!$B$2:$B$5902,,0)</f>
        <v>Bobby Burgess</v>
      </c>
      <c r="H10" t="str">
        <f>_xlfn.XLOOKUP(C10,customers!$A$2:$A$5902,customers!$G$2:$G$5902,,0)</f>
        <v>East</v>
      </c>
      <c r="I10" t="str">
        <f>_xlfn.XLOOKUP(C10,customers!$A$2:$A$5902,customers!$E$2:$E$5902,,0)</f>
        <v>Karibury</v>
      </c>
      <c r="J10" t="str">
        <f>INDEX(products!$B$2:$B$5902,MATCH(D10,products!$A$2:$A$5902,0))</f>
        <v>Furn</v>
      </c>
      <c r="K10" t="str">
        <f>INDEX(products!$C$2:$C$5902,MATCH(D10,products!$A$2:$A$5902,0))</f>
        <v>Fstnrs</v>
      </c>
      <c r="L10" s="3">
        <f>INDEX(products!$E$2:$E$5902,MATCH(D10,products!$A$2:$A$5902,0))</f>
        <v>2522.61</v>
      </c>
      <c r="M10">
        <f>_xlfn.XLOOKUP(D10,products!$A$2:$A$5902,products!$F$2:$F$5902)</f>
        <v>9</v>
      </c>
      <c r="N10" s="3">
        <f t="shared" si="0"/>
        <v>280.29000000000002</v>
      </c>
      <c r="O10" s="3" t="str" cm="1">
        <f t="array" ref="O10">_xlfn.IFS(J10="Furn","Furniture",J10="Tech","Technology",J10="OffSup","Office Supplies")</f>
        <v>Furniture</v>
      </c>
      <c r="P10" s="3" t="str" cm="1">
        <f t="array" ref="P10">_xlfn.IFS(K10="Bkcs","Bookcases",K10="Phns","Phones",K10="Acc","Accessories",K10="Bndrs","Binders",K10="Fstnrs","Fasteners")</f>
        <v>Fasteners</v>
      </c>
      <c r="Q10" t="str">
        <f>IF(_xlfn.XLOOKUP(D10,products!$A$2:$A$5902,products!$H$2:$H$5902,,0)=1,"Yes","No")</f>
        <v>No</v>
      </c>
    </row>
    <row r="11" spans="1:17" x14ac:dyDescent="0.3">
      <c r="A11" t="s">
        <v>104</v>
      </c>
      <c r="B11" s="4">
        <v>44263</v>
      </c>
      <c r="C11" t="s">
        <v>105</v>
      </c>
      <c r="D11" t="s">
        <v>109</v>
      </c>
      <c r="E11" s="1">
        <v>44532</v>
      </c>
      <c r="F11" t="s">
        <v>21</v>
      </c>
      <c r="G11" t="str">
        <f>_xlfn.XLOOKUP(C11,customers!$A$2:$A$5902,customers!$B$2:$B$5902,,0)</f>
        <v>Spencer Burns</v>
      </c>
      <c r="H11" t="str">
        <f>_xlfn.XLOOKUP(C11,customers!$A$2:$A$5902,customers!$G$2:$G$5902,,0)</f>
        <v>East</v>
      </c>
      <c r="I11" t="str">
        <f>_xlfn.XLOOKUP(C11,customers!$A$2:$A$5902,customers!$E$2:$E$5902,,0)</f>
        <v>Lake Craigside</v>
      </c>
      <c r="J11" t="str">
        <f>INDEX(products!$B$2:$B$5902,MATCH(D11,products!$A$2:$A$5902,0))</f>
        <v>Tech</v>
      </c>
      <c r="K11" t="str">
        <f>INDEX(products!$C$2:$C$5902,MATCH(D11,products!$A$2:$A$5902,0))</f>
        <v>Bkcs</v>
      </c>
      <c r="L11" s="3">
        <f>INDEX(products!$E$2:$E$5902,MATCH(D11,products!$A$2:$A$5902,0))</f>
        <v>4320.3500000000004</v>
      </c>
      <c r="M11">
        <f>_xlfn.XLOOKUP(D11,products!$A$2:$A$5902,products!$F$2:$F$5902)</f>
        <v>5</v>
      </c>
      <c r="N11" s="3">
        <f t="shared" si="0"/>
        <v>864.07</v>
      </c>
      <c r="O11" s="3" t="str" cm="1">
        <f t="array" ref="O11">_xlfn.IFS(J11="Furn","Furniture",J11="Tech","Technology",J11="OffSup","Office Supplies")</f>
        <v>Technology</v>
      </c>
      <c r="P11" s="3" t="str" cm="1">
        <f t="array" ref="P11">_xlfn.IFS(K11="Bkcs","Bookcases",K11="Phns","Phones",K11="Acc","Accessories",K11="Bndrs","Binders",K11="Fstnrs","Fasteners")</f>
        <v>Bookcases</v>
      </c>
      <c r="Q11" t="str">
        <f>IF(_xlfn.XLOOKUP(D11,products!$A$2:$A$5902,products!$H$2:$H$5902,,0)=1,"Yes","No")</f>
        <v>Yes</v>
      </c>
    </row>
    <row r="12" spans="1:17" x14ac:dyDescent="0.3">
      <c r="A12" t="s">
        <v>111</v>
      </c>
      <c r="B12" s="4">
        <v>44332</v>
      </c>
      <c r="C12" t="s">
        <v>112</v>
      </c>
      <c r="D12" t="s">
        <v>116</v>
      </c>
      <c r="E12" s="1">
        <v>44523</v>
      </c>
      <c r="F12" t="s">
        <v>21</v>
      </c>
      <c r="G12" t="str">
        <f>_xlfn.XLOOKUP(C12,customers!$A$2:$A$5902,customers!$B$2:$B$5902,,0)</f>
        <v>Sheila Mccarthy</v>
      </c>
      <c r="H12" t="str">
        <f>_xlfn.XLOOKUP(C12,customers!$A$2:$A$5902,customers!$G$2:$G$5902,,0)</f>
        <v>South</v>
      </c>
      <c r="I12" t="str">
        <f>_xlfn.XLOOKUP(C12,customers!$A$2:$A$5902,customers!$E$2:$E$5902,,0)</f>
        <v>Stoneview</v>
      </c>
      <c r="J12" t="str">
        <f>INDEX(products!$B$2:$B$5902,MATCH(D12,products!$A$2:$A$5902,0))</f>
        <v>Tech</v>
      </c>
      <c r="K12" t="str">
        <f>INDEX(products!$C$2:$C$5902,MATCH(D12,products!$A$2:$A$5902,0))</f>
        <v>Fstnrs</v>
      </c>
      <c r="L12" s="3">
        <f>INDEX(products!$E$2:$E$5902,MATCH(D12,products!$A$2:$A$5902,0))</f>
        <v>4572.5200000000004</v>
      </c>
      <c r="M12">
        <f>_xlfn.XLOOKUP(D12,products!$A$2:$A$5902,products!$F$2:$F$5902)</f>
        <v>1</v>
      </c>
      <c r="N12" s="3">
        <f t="shared" si="0"/>
        <v>4572.5200000000004</v>
      </c>
      <c r="O12" s="3" t="str" cm="1">
        <f t="array" ref="O12">_xlfn.IFS(J12="Furn","Furniture",J12="Tech","Technology",J12="OffSup","Office Supplies")</f>
        <v>Technology</v>
      </c>
      <c r="P12" s="3" t="str" cm="1">
        <f t="array" ref="P12">_xlfn.IFS(K12="Bkcs","Bookcases",K12="Phns","Phones",K12="Acc","Accessories",K12="Bndrs","Binders",K12="Fstnrs","Fasteners")</f>
        <v>Fasteners</v>
      </c>
      <c r="Q12" t="str">
        <f>IF(_xlfn.XLOOKUP(D12,products!$A$2:$A$5902,products!$H$2:$H$5902,,0)=1,"Yes","No")</f>
        <v>Yes</v>
      </c>
    </row>
    <row r="13" spans="1:17" x14ac:dyDescent="0.3">
      <c r="A13" t="s">
        <v>118</v>
      </c>
      <c r="B13" s="4">
        <v>45078</v>
      </c>
      <c r="C13" t="s">
        <v>119</v>
      </c>
      <c r="D13" t="s">
        <v>123</v>
      </c>
      <c r="E13" s="1">
        <v>45085</v>
      </c>
      <c r="F13" t="s">
        <v>74</v>
      </c>
      <c r="G13" t="str">
        <f>_xlfn.XLOOKUP(C13,customers!$A$2:$A$5902,customers!$B$2:$B$5902,,0)</f>
        <v>Melissa Lewis</v>
      </c>
      <c r="H13" t="str">
        <f>_xlfn.XLOOKUP(C13,customers!$A$2:$A$5902,customers!$G$2:$G$5902,,0)</f>
        <v>East</v>
      </c>
      <c r="I13" t="str">
        <f>_xlfn.XLOOKUP(C13,customers!$A$2:$A$5902,customers!$E$2:$E$5902,,0)</f>
        <v>Derrickmouth</v>
      </c>
      <c r="J13" t="str">
        <f>INDEX(products!$B$2:$B$5902,MATCH(D13,products!$A$2:$A$5902,0))</f>
        <v>OffSup</v>
      </c>
      <c r="K13" t="str">
        <f>INDEX(products!$C$2:$C$5902,MATCH(D13,products!$A$2:$A$5902,0))</f>
        <v>Acc</v>
      </c>
      <c r="L13" s="3">
        <f>INDEX(products!$E$2:$E$5902,MATCH(D13,products!$A$2:$A$5902,0))</f>
        <v>3915.94</v>
      </c>
      <c r="M13">
        <f>_xlfn.XLOOKUP(D13,products!$A$2:$A$5902,products!$F$2:$F$5902)</f>
        <v>5</v>
      </c>
      <c r="N13" s="3">
        <f t="shared" si="0"/>
        <v>783.18799999999999</v>
      </c>
      <c r="O13" s="3" t="str" cm="1">
        <f t="array" ref="O13">_xlfn.IFS(J13="Furn","Furniture",J13="Tech","Technology",J13="OffSup","Office Supplies")</f>
        <v>Office Supplies</v>
      </c>
      <c r="P13" s="3" t="str" cm="1">
        <f t="array" ref="P13">_xlfn.IFS(K13="Bkcs","Bookcases",K13="Phns","Phones",K13="Acc","Accessories",K13="Bndrs","Binders",K13="Fstnrs","Fasteners")</f>
        <v>Accessories</v>
      </c>
      <c r="Q13" t="str">
        <f>IF(_xlfn.XLOOKUP(D13,products!$A$2:$A$5902,products!$H$2:$H$5902,,0)=1,"Yes","No")</f>
        <v>No</v>
      </c>
    </row>
    <row r="14" spans="1:17" x14ac:dyDescent="0.3">
      <c r="A14" t="s">
        <v>125</v>
      </c>
      <c r="B14" s="4">
        <v>44383</v>
      </c>
      <c r="C14" t="s">
        <v>126</v>
      </c>
      <c r="D14" t="s">
        <v>131</v>
      </c>
      <c r="E14" s="1">
        <v>44617</v>
      </c>
      <c r="F14" t="s">
        <v>35</v>
      </c>
      <c r="G14" t="str">
        <f>_xlfn.XLOOKUP(C14,customers!$A$2:$A$5902,customers!$B$2:$B$5902,,0)</f>
        <v>David Fox</v>
      </c>
      <c r="H14" t="str">
        <f>_xlfn.XLOOKUP(C14,customers!$A$2:$A$5902,customers!$G$2:$G$5902,,0)</f>
        <v>West</v>
      </c>
      <c r="I14" t="str">
        <f>_xlfn.XLOOKUP(C14,customers!$A$2:$A$5902,customers!$E$2:$E$5902,,0)</f>
        <v>Lake Jon</v>
      </c>
      <c r="J14" t="str">
        <f>INDEX(products!$B$2:$B$5902,MATCH(D14,products!$A$2:$A$5902,0))</f>
        <v>Furn</v>
      </c>
      <c r="K14" t="str">
        <f>INDEX(products!$C$2:$C$5902,MATCH(D14,products!$A$2:$A$5902,0))</f>
        <v>Bndrs</v>
      </c>
      <c r="L14" s="3">
        <f>INDEX(products!$E$2:$E$5902,MATCH(D14,products!$A$2:$A$5902,0))</f>
        <v>1667.8</v>
      </c>
      <c r="M14">
        <f>_xlfn.XLOOKUP(D14,products!$A$2:$A$5902,products!$F$2:$F$5902)</f>
        <v>5</v>
      </c>
      <c r="N14" s="3">
        <f t="shared" si="0"/>
        <v>333.56</v>
      </c>
      <c r="O14" s="3" t="str" cm="1">
        <f t="array" ref="O14">_xlfn.IFS(J14="Furn","Furniture",J14="Tech","Technology",J14="OffSup","Office Supplies")</f>
        <v>Furniture</v>
      </c>
      <c r="P14" s="3" t="str" cm="1">
        <f t="array" ref="P14">_xlfn.IFS(K14="Bkcs","Bookcases",K14="Phns","Phones",K14="Acc","Accessories",K14="Bndrs","Binders",K14="Fstnrs","Fasteners")</f>
        <v>Binders</v>
      </c>
      <c r="Q14" t="str">
        <f>IF(_xlfn.XLOOKUP(D14,products!$A$2:$A$5902,products!$H$2:$H$5902,,0)=1,"Yes","No")</f>
        <v>No</v>
      </c>
    </row>
    <row r="15" spans="1:17" x14ac:dyDescent="0.3">
      <c r="A15" t="s">
        <v>133</v>
      </c>
      <c r="B15" s="4">
        <v>44750</v>
      </c>
      <c r="C15" t="s">
        <v>134</v>
      </c>
      <c r="D15" t="s">
        <v>138</v>
      </c>
      <c r="E15" s="1">
        <v>44963</v>
      </c>
      <c r="F15" t="s">
        <v>21</v>
      </c>
      <c r="G15" t="str">
        <f>_xlfn.XLOOKUP(C15,customers!$A$2:$A$5902,customers!$B$2:$B$5902,,0)</f>
        <v>Phyllis Alvarado</v>
      </c>
      <c r="H15" t="str">
        <f>_xlfn.XLOOKUP(C15,customers!$A$2:$A$5902,customers!$G$2:$G$5902,,0)</f>
        <v>South</v>
      </c>
      <c r="I15" t="str">
        <f>_xlfn.XLOOKUP(C15,customers!$A$2:$A$5902,customers!$E$2:$E$5902,,0)</f>
        <v>West Annette</v>
      </c>
      <c r="J15" t="str">
        <f>INDEX(products!$B$2:$B$5902,MATCH(D15,products!$A$2:$A$5902,0))</f>
        <v>OffSup</v>
      </c>
      <c r="K15" t="str">
        <f>INDEX(products!$C$2:$C$5902,MATCH(D15,products!$A$2:$A$5902,0))</f>
        <v>Bndrs</v>
      </c>
      <c r="L15" s="3">
        <f>INDEX(products!$E$2:$E$5902,MATCH(D15,products!$A$2:$A$5902,0))</f>
        <v>3890.04</v>
      </c>
      <c r="M15">
        <f>_xlfn.XLOOKUP(D15,products!$A$2:$A$5902,products!$F$2:$F$5902)</f>
        <v>10</v>
      </c>
      <c r="N15" s="3">
        <f t="shared" si="0"/>
        <v>389.00400000000002</v>
      </c>
      <c r="O15" s="3" t="str" cm="1">
        <f t="array" ref="O15">_xlfn.IFS(J15="Furn","Furniture",J15="Tech","Technology",J15="OffSup","Office Supplies")</f>
        <v>Office Supplies</v>
      </c>
      <c r="P15" s="3" t="str" cm="1">
        <f t="array" ref="P15">_xlfn.IFS(K15="Bkcs","Bookcases",K15="Phns","Phones",K15="Acc","Accessories",K15="Bndrs","Binders",K15="Fstnrs","Fasteners")</f>
        <v>Binders</v>
      </c>
      <c r="Q15" t="str">
        <f>IF(_xlfn.XLOOKUP(D15,products!$A$2:$A$5902,products!$H$2:$H$5902,,0)=1,"Yes","No")</f>
        <v>Yes</v>
      </c>
    </row>
    <row r="16" spans="1:17" x14ac:dyDescent="0.3">
      <c r="A16" t="s">
        <v>140</v>
      </c>
      <c r="B16" s="4">
        <v>44454</v>
      </c>
      <c r="C16" t="s">
        <v>141</v>
      </c>
      <c r="D16" t="s">
        <v>145</v>
      </c>
      <c r="E16" s="1">
        <v>44669</v>
      </c>
      <c r="F16" t="s">
        <v>74</v>
      </c>
      <c r="G16" t="str">
        <f>_xlfn.XLOOKUP(C16,customers!$A$2:$A$5902,customers!$B$2:$B$5902,,0)</f>
        <v>Paula Wilson</v>
      </c>
      <c r="H16" t="str">
        <f>_xlfn.XLOOKUP(C16,customers!$A$2:$A$5902,customers!$G$2:$G$5902,,0)</f>
        <v>West</v>
      </c>
      <c r="I16" t="str">
        <f>_xlfn.XLOOKUP(C16,customers!$A$2:$A$5902,customers!$E$2:$E$5902,,0)</f>
        <v>Lunaland</v>
      </c>
      <c r="J16" t="str">
        <f>INDEX(products!$B$2:$B$5902,MATCH(D16,products!$A$2:$A$5902,0))</f>
        <v>Furn</v>
      </c>
      <c r="K16" t="str">
        <f>INDEX(products!$C$2:$C$5902,MATCH(D16,products!$A$2:$A$5902,0))</f>
        <v>Bndrs</v>
      </c>
      <c r="L16" s="3">
        <f>INDEX(products!$E$2:$E$5902,MATCH(D16,products!$A$2:$A$5902,0))</f>
        <v>4333.2299999999996</v>
      </c>
      <c r="M16">
        <f>_xlfn.XLOOKUP(D16,products!$A$2:$A$5902,products!$F$2:$F$5902)</f>
        <v>6</v>
      </c>
      <c r="N16" s="3">
        <f t="shared" si="0"/>
        <v>722.20499999999993</v>
      </c>
      <c r="O16" s="3" t="str" cm="1">
        <f t="array" ref="O16">_xlfn.IFS(J16="Furn","Furniture",J16="Tech","Technology",J16="OffSup","Office Supplies")</f>
        <v>Furniture</v>
      </c>
      <c r="P16" s="3" t="str" cm="1">
        <f t="array" ref="P16">_xlfn.IFS(K16="Bkcs","Bookcases",K16="Phns","Phones",K16="Acc","Accessories",K16="Bndrs","Binders",K16="Fstnrs","Fasteners")</f>
        <v>Binders</v>
      </c>
      <c r="Q16" t="str">
        <f>IF(_xlfn.XLOOKUP(D16,products!$A$2:$A$5902,products!$H$2:$H$5902,,0)=1,"Yes","No")</f>
        <v>Yes</v>
      </c>
    </row>
    <row r="17" spans="1:17" x14ac:dyDescent="0.3">
      <c r="A17" t="s">
        <v>147</v>
      </c>
      <c r="B17" s="4">
        <v>44861</v>
      </c>
      <c r="C17" t="s">
        <v>148</v>
      </c>
      <c r="D17" t="s">
        <v>152</v>
      </c>
      <c r="E17" s="1">
        <v>44927</v>
      </c>
      <c r="F17" t="s">
        <v>74</v>
      </c>
      <c r="G17" t="str">
        <f>_xlfn.XLOOKUP(C17,customers!$A$2:$A$5902,customers!$B$2:$B$5902,,0)</f>
        <v>Jeremy Dyer</v>
      </c>
      <c r="H17" t="str">
        <f>_xlfn.XLOOKUP(C17,customers!$A$2:$A$5902,customers!$G$2:$G$5902,,0)</f>
        <v>East</v>
      </c>
      <c r="I17" t="str">
        <f>_xlfn.XLOOKUP(C17,customers!$A$2:$A$5902,customers!$E$2:$E$5902,,0)</f>
        <v>Rogerstown</v>
      </c>
      <c r="J17" t="str">
        <f>INDEX(products!$B$2:$B$5902,MATCH(D17,products!$A$2:$A$5902,0))</f>
        <v>Tech</v>
      </c>
      <c r="K17" t="str">
        <f>INDEX(products!$C$2:$C$5902,MATCH(D17,products!$A$2:$A$5902,0))</f>
        <v>Phns</v>
      </c>
      <c r="L17" s="3">
        <f>INDEX(products!$E$2:$E$5902,MATCH(D17,products!$A$2:$A$5902,0))</f>
        <v>3999.15</v>
      </c>
      <c r="M17">
        <f>_xlfn.XLOOKUP(D17,products!$A$2:$A$5902,products!$F$2:$F$5902)</f>
        <v>6</v>
      </c>
      <c r="N17" s="3">
        <f t="shared" si="0"/>
        <v>666.52499999999998</v>
      </c>
      <c r="O17" s="3" t="str" cm="1">
        <f t="array" ref="O17">_xlfn.IFS(J17="Furn","Furniture",J17="Tech","Technology",J17="OffSup","Office Supplies")</f>
        <v>Technology</v>
      </c>
      <c r="P17" s="3" t="str" cm="1">
        <f t="array" ref="P17">_xlfn.IFS(K17="Bkcs","Bookcases",K17="Phns","Phones",K17="Acc","Accessories",K17="Bndrs","Binders",K17="Fstnrs","Fasteners")</f>
        <v>Phones</v>
      </c>
      <c r="Q17" t="str">
        <f>IF(_xlfn.XLOOKUP(D17,products!$A$2:$A$5902,products!$H$2:$H$5902,,0)=1,"Yes","No")</f>
        <v>Yes</v>
      </c>
    </row>
    <row r="18" spans="1:17" x14ac:dyDescent="0.3">
      <c r="A18" t="s">
        <v>154</v>
      </c>
      <c r="B18" s="4">
        <v>44912</v>
      </c>
      <c r="C18" t="s">
        <v>155</v>
      </c>
      <c r="D18" t="s">
        <v>158</v>
      </c>
      <c r="E18" s="1">
        <v>45101</v>
      </c>
      <c r="F18" t="s">
        <v>21</v>
      </c>
      <c r="G18" t="str">
        <f>_xlfn.XLOOKUP(C18,customers!$A$2:$A$5902,customers!$B$2:$B$5902,,0)</f>
        <v>Benjamin Campbell</v>
      </c>
      <c r="H18" t="str">
        <f>_xlfn.XLOOKUP(C18,customers!$A$2:$A$5902,customers!$G$2:$G$5902,,0)</f>
        <v>South</v>
      </c>
      <c r="I18" t="str">
        <f>_xlfn.XLOOKUP(C18,customers!$A$2:$A$5902,customers!$E$2:$E$5902,,0)</f>
        <v>Shawnshire</v>
      </c>
      <c r="J18" t="str">
        <f>INDEX(products!$B$2:$B$5902,MATCH(D18,products!$A$2:$A$5902,0))</f>
        <v>Furn</v>
      </c>
      <c r="K18" t="str">
        <f>INDEX(products!$C$2:$C$5902,MATCH(D18,products!$A$2:$A$5902,0))</f>
        <v>Bkcs</v>
      </c>
      <c r="L18" s="3">
        <f>INDEX(products!$E$2:$E$5902,MATCH(D18,products!$A$2:$A$5902,0))</f>
        <v>859.76</v>
      </c>
      <c r="M18">
        <f>_xlfn.XLOOKUP(D18,products!$A$2:$A$5902,products!$F$2:$F$5902)</f>
        <v>7</v>
      </c>
      <c r="N18" s="3">
        <f t="shared" si="0"/>
        <v>122.82285714285715</v>
      </c>
      <c r="O18" s="3" t="str" cm="1">
        <f t="array" ref="O18">_xlfn.IFS(J18="Furn","Furniture",J18="Tech","Technology",J18="OffSup","Office Supplies")</f>
        <v>Furniture</v>
      </c>
      <c r="P18" s="3" t="str" cm="1">
        <f t="array" ref="P18">_xlfn.IFS(K18="Bkcs","Bookcases",K18="Phns","Phones",K18="Acc","Accessories",K18="Bndrs","Binders",K18="Fstnrs","Fasteners")</f>
        <v>Bookcases</v>
      </c>
      <c r="Q18" t="str">
        <f>IF(_xlfn.XLOOKUP(D18,products!$A$2:$A$5902,products!$H$2:$H$5902,,0)=1,"Yes","No")</f>
        <v>Yes</v>
      </c>
    </row>
    <row r="19" spans="1:17" x14ac:dyDescent="0.3">
      <c r="A19" t="s">
        <v>160</v>
      </c>
      <c r="B19" s="4">
        <v>44763</v>
      </c>
      <c r="C19" t="s">
        <v>161</v>
      </c>
      <c r="D19" t="s">
        <v>165</v>
      </c>
      <c r="E19" s="1">
        <v>44809</v>
      </c>
      <c r="F19" t="s">
        <v>74</v>
      </c>
      <c r="G19" t="str">
        <f>_xlfn.XLOOKUP(C19,customers!$A$2:$A$5902,customers!$B$2:$B$5902,,0)</f>
        <v>Tina Mcclure</v>
      </c>
      <c r="H19" t="str">
        <f>_xlfn.XLOOKUP(C19,customers!$A$2:$A$5902,customers!$G$2:$G$5902,,0)</f>
        <v>South</v>
      </c>
      <c r="I19" t="str">
        <f>_xlfn.XLOOKUP(C19,customers!$A$2:$A$5902,customers!$E$2:$E$5902,,0)</f>
        <v>Katieside</v>
      </c>
      <c r="J19" t="str">
        <f>INDEX(products!$B$2:$B$5902,MATCH(D19,products!$A$2:$A$5902,0))</f>
        <v>Furn</v>
      </c>
      <c r="K19" t="str">
        <f>INDEX(products!$C$2:$C$5902,MATCH(D19,products!$A$2:$A$5902,0))</f>
        <v>Bndrs</v>
      </c>
      <c r="L19" s="3">
        <f>INDEX(products!$E$2:$E$5902,MATCH(D19,products!$A$2:$A$5902,0))</f>
        <v>2085.39</v>
      </c>
      <c r="M19">
        <f>_xlfn.XLOOKUP(D19,products!$A$2:$A$5902,products!$F$2:$F$5902)</f>
        <v>6</v>
      </c>
      <c r="N19" s="3">
        <f t="shared" si="0"/>
        <v>347.565</v>
      </c>
      <c r="O19" s="3" t="str" cm="1">
        <f t="array" ref="O19">_xlfn.IFS(J19="Furn","Furniture",J19="Tech","Technology",J19="OffSup","Office Supplies")</f>
        <v>Furniture</v>
      </c>
      <c r="P19" s="3" t="str" cm="1">
        <f t="array" ref="P19">_xlfn.IFS(K19="Bkcs","Bookcases",K19="Phns","Phones",K19="Acc","Accessories",K19="Bndrs","Binders",K19="Fstnrs","Fasteners")</f>
        <v>Binders</v>
      </c>
      <c r="Q19" t="str">
        <f>IF(_xlfn.XLOOKUP(D19,products!$A$2:$A$5902,products!$H$2:$H$5902,,0)=1,"Yes","No")</f>
        <v>Yes</v>
      </c>
    </row>
    <row r="20" spans="1:17" x14ac:dyDescent="0.3">
      <c r="A20" t="s">
        <v>167</v>
      </c>
      <c r="B20" s="4">
        <v>43669</v>
      </c>
      <c r="C20" t="s">
        <v>168</v>
      </c>
      <c r="D20" t="s">
        <v>172</v>
      </c>
      <c r="E20" s="1">
        <v>43792</v>
      </c>
      <c r="F20" t="s">
        <v>74</v>
      </c>
      <c r="G20" t="str">
        <f>_xlfn.XLOOKUP(C20,customers!$A$2:$A$5902,customers!$B$2:$B$5902,,0)</f>
        <v>Kirk Lopez</v>
      </c>
      <c r="H20" t="str">
        <f>_xlfn.XLOOKUP(C20,customers!$A$2:$A$5902,customers!$G$2:$G$5902,,0)</f>
        <v>North</v>
      </c>
      <c r="I20" t="str">
        <f>_xlfn.XLOOKUP(C20,customers!$A$2:$A$5902,customers!$E$2:$E$5902,,0)</f>
        <v>South Annafurt</v>
      </c>
      <c r="J20" t="str">
        <f>INDEX(products!$B$2:$B$5902,MATCH(D20,products!$A$2:$A$5902,0))</f>
        <v>Furn</v>
      </c>
      <c r="K20" t="str">
        <f>INDEX(products!$C$2:$C$5902,MATCH(D20,products!$A$2:$A$5902,0))</f>
        <v>Bndrs</v>
      </c>
      <c r="L20" s="3">
        <f>INDEX(products!$E$2:$E$5902,MATCH(D20,products!$A$2:$A$5902,0))</f>
        <v>3701.14</v>
      </c>
      <c r="M20">
        <f>_xlfn.XLOOKUP(D20,products!$A$2:$A$5902,products!$F$2:$F$5902)</f>
        <v>1</v>
      </c>
      <c r="N20" s="3">
        <f t="shared" si="0"/>
        <v>3701.14</v>
      </c>
      <c r="O20" s="3" t="str" cm="1">
        <f t="array" ref="O20">_xlfn.IFS(J20="Furn","Furniture",J20="Tech","Technology",J20="OffSup","Office Supplies")</f>
        <v>Furniture</v>
      </c>
      <c r="P20" s="3" t="str" cm="1">
        <f t="array" ref="P20">_xlfn.IFS(K20="Bkcs","Bookcases",K20="Phns","Phones",K20="Acc","Accessories",K20="Bndrs","Binders",K20="Fstnrs","Fasteners")</f>
        <v>Binders</v>
      </c>
      <c r="Q20" t="str">
        <f>IF(_xlfn.XLOOKUP(D20,products!$A$2:$A$5902,products!$H$2:$H$5902,,0)=1,"Yes","No")</f>
        <v>No</v>
      </c>
    </row>
    <row r="21" spans="1:17" x14ac:dyDescent="0.3">
      <c r="A21" t="s">
        <v>174</v>
      </c>
      <c r="B21" s="4">
        <v>44759</v>
      </c>
      <c r="C21" t="s">
        <v>175</v>
      </c>
      <c r="D21" s="2" t="s">
        <v>179</v>
      </c>
      <c r="E21" s="1">
        <v>44828</v>
      </c>
      <c r="F21" t="s">
        <v>21</v>
      </c>
      <c r="G21" t="str">
        <f>_xlfn.XLOOKUP(C21,customers!$A$2:$A$5902,customers!$B$2:$B$5902,,0)</f>
        <v>Tyler Mcmahon</v>
      </c>
      <c r="H21" t="str">
        <f>_xlfn.XLOOKUP(C21,customers!$A$2:$A$5902,customers!$G$2:$G$5902,,0)</f>
        <v>South</v>
      </c>
      <c r="I21" t="str">
        <f>_xlfn.XLOOKUP(C21,customers!$A$2:$A$5902,customers!$E$2:$E$5902,,0)</f>
        <v>South Thomas</v>
      </c>
      <c r="J21" t="str">
        <f>INDEX(products!$B$2:$B$5902,MATCH(D21,products!$A$2:$A$5902,0))</f>
        <v>OffSup</v>
      </c>
      <c r="K21" t="str">
        <f>INDEX(products!$C$2:$C$5902,MATCH(D21,products!$A$2:$A$5902,0))</f>
        <v>Bkcs</v>
      </c>
      <c r="L21" s="3">
        <f>INDEX(products!$E$2:$E$5902,MATCH(D21,products!$A$2:$A$5902,0))</f>
        <v>4120.08</v>
      </c>
      <c r="M21">
        <f>_xlfn.XLOOKUP(D21,products!$A$2:$A$5902,products!$F$2:$F$5902)</f>
        <v>1</v>
      </c>
      <c r="N21" s="3">
        <f t="shared" si="0"/>
        <v>4120.08</v>
      </c>
      <c r="O21" s="3" t="str" cm="1">
        <f t="array" ref="O21">_xlfn.IFS(J21="Furn","Furniture",J21="Tech","Technology",J21="OffSup","Office Supplies")</f>
        <v>Office Supplies</v>
      </c>
      <c r="P21" s="3" t="str" cm="1">
        <f t="array" ref="P21">_xlfn.IFS(K21="Bkcs","Bookcases",K21="Phns","Phones",K21="Acc","Accessories",K21="Bndrs","Binders",K21="Fstnrs","Fasteners")</f>
        <v>Bookcases</v>
      </c>
      <c r="Q21" t="str">
        <f>IF(_xlfn.XLOOKUP(D21,products!$A$2:$A$5902,products!$H$2:$H$5902,,0)=1,"Yes","No")</f>
        <v>No</v>
      </c>
    </row>
    <row r="22" spans="1:17" x14ac:dyDescent="0.3">
      <c r="A22" t="s">
        <v>181</v>
      </c>
      <c r="B22" s="4">
        <v>44978</v>
      </c>
      <c r="C22" t="s">
        <v>182</v>
      </c>
      <c r="D22" t="s">
        <v>186</v>
      </c>
      <c r="E22" s="1">
        <v>44995</v>
      </c>
      <c r="F22" t="s">
        <v>35</v>
      </c>
      <c r="G22" t="str">
        <f>_xlfn.XLOOKUP(C22,customers!$A$2:$A$5902,customers!$B$2:$B$5902,,0)</f>
        <v>Timothy Callahan</v>
      </c>
      <c r="H22" t="str">
        <f>_xlfn.XLOOKUP(C22,customers!$A$2:$A$5902,customers!$G$2:$G$5902,,0)</f>
        <v>East</v>
      </c>
      <c r="I22" t="str">
        <f>_xlfn.XLOOKUP(C22,customers!$A$2:$A$5902,customers!$E$2:$E$5902,,0)</f>
        <v>Armstronghaven</v>
      </c>
      <c r="J22" t="str">
        <f>INDEX(products!$B$2:$B$5902,MATCH(D22,products!$A$2:$A$5902,0))</f>
        <v>Tech</v>
      </c>
      <c r="K22" t="str">
        <f>INDEX(products!$C$2:$C$5902,MATCH(D22,products!$A$2:$A$5902,0))</f>
        <v>Bkcs</v>
      </c>
      <c r="L22" s="3">
        <f>INDEX(products!$E$2:$E$5902,MATCH(D22,products!$A$2:$A$5902,0))</f>
        <v>3992.09</v>
      </c>
      <c r="M22">
        <f>_xlfn.XLOOKUP(D22,products!$A$2:$A$5902,products!$F$2:$F$5902)</f>
        <v>8</v>
      </c>
      <c r="N22" s="3">
        <f t="shared" si="0"/>
        <v>499.01125000000002</v>
      </c>
      <c r="O22" s="3" t="str" cm="1">
        <f t="array" ref="O22">_xlfn.IFS(J22="Furn","Furniture",J22="Tech","Technology",J22="OffSup","Office Supplies")</f>
        <v>Technology</v>
      </c>
      <c r="P22" s="3" t="str" cm="1">
        <f t="array" ref="P22">_xlfn.IFS(K22="Bkcs","Bookcases",K22="Phns","Phones",K22="Acc","Accessories",K22="Bndrs","Binders",K22="Fstnrs","Fasteners")</f>
        <v>Bookcases</v>
      </c>
      <c r="Q22" t="str">
        <f>IF(_xlfn.XLOOKUP(D22,products!$A$2:$A$5902,products!$H$2:$H$5902,,0)=1,"Yes","No")</f>
        <v>No</v>
      </c>
    </row>
    <row r="23" spans="1:17" x14ac:dyDescent="0.3">
      <c r="A23" t="s">
        <v>188</v>
      </c>
      <c r="B23" s="4">
        <v>44630</v>
      </c>
      <c r="C23" t="s">
        <v>189</v>
      </c>
      <c r="D23" t="s">
        <v>193</v>
      </c>
      <c r="E23" s="1">
        <v>44774</v>
      </c>
      <c r="F23" t="s">
        <v>74</v>
      </c>
      <c r="G23" t="str">
        <f>_xlfn.XLOOKUP(C23,customers!$A$2:$A$5902,customers!$B$2:$B$5902,,0)</f>
        <v>Erica Perez</v>
      </c>
      <c r="H23" t="str">
        <f>_xlfn.XLOOKUP(C23,customers!$A$2:$A$5902,customers!$G$2:$G$5902,,0)</f>
        <v>East</v>
      </c>
      <c r="I23" t="str">
        <f>_xlfn.XLOOKUP(C23,customers!$A$2:$A$5902,customers!$E$2:$E$5902,,0)</f>
        <v>Sheaport</v>
      </c>
      <c r="J23" t="str">
        <f>INDEX(products!$B$2:$B$5902,MATCH(D23,products!$A$2:$A$5902,0))</f>
        <v>Tech</v>
      </c>
      <c r="K23" t="str">
        <f>INDEX(products!$C$2:$C$5902,MATCH(D23,products!$A$2:$A$5902,0))</f>
        <v>Bndrs</v>
      </c>
      <c r="L23" s="3">
        <f>INDEX(products!$E$2:$E$5902,MATCH(D23,products!$A$2:$A$5902,0))</f>
        <v>3398.78</v>
      </c>
      <c r="M23">
        <f>_xlfn.XLOOKUP(D23,products!$A$2:$A$5902,products!$F$2:$F$5902)</f>
        <v>8</v>
      </c>
      <c r="N23" s="3">
        <f t="shared" si="0"/>
        <v>424.84750000000003</v>
      </c>
      <c r="O23" s="3" t="str" cm="1">
        <f t="array" ref="O23">_xlfn.IFS(J23="Furn","Furniture",J23="Tech","Technology",J23="OffSup","Office Supplies")</f>
        <v>Technology</v>
      </c>
      <c r="P23" s="3" t="str" cm="1">
        <f t="array" ref="P23">_xlfn.IFS(K23="Bkcs","Bookcases",K23="Phns","Phones",K23="Acc","Accessories",K23="Bndrs","Binders",K23="Fstnrs","Fasteners")</f>
        <v>Binders</v>
      </c>
      <c r="Q23" t="str">
        <f>IF(_xlfn.XLOOKUP(D23,products!$A$2:$A$5902,products!$H$2:$H$5902,,0)=1,"Yes","No")</f>
        <v>Yes</v>
      </c>
    </row>
    <row r="24" spans="1:17" x14ac:dyDescent="0.3">
      <c r="A24" t="s">
        <v>195</v>
      </c>
      <c r="B24" s="4">
        <v>44752</v>
      </c>
      <c r="C24" t="s">
        <v>196</v>
      </c>
      <c r="D24" t="s">
        <v>199</v>
      </c>
      <c r="E24" s="1">
        <v>44982</v>
      </c>
      <c r="F24" t="s">
        <v>74</v>
      </c>
      <c r="G24" t="str">
        <f>_xlfn.XLOOKUP(C24,customers!$A$2:$A$5902,customers!$B$2:$B$5902,,0)</f>
        <v>Kimberly Brown</v>
      </c>
      <c r="H24" t="str">
        <f>_xlfn.XLOOKUP(C24,customers!$A$2:$A$5902,customers!$G$2:$G$5902,,0)</f>
        <v>West</v>
      </c>
      <c r="I24" t="str">
        <f>_xlfn.XLOOKUP(C24,customers!$A$2:$A$5902,customers!$E$2:$E$5902,,0)</f>
        <v>Thomasfort</v>
      </c>
      <c r="J24" t="str">
        <f>INDEX(products!$B$2:$B$5902,MATCH(D24,products!$A$2:$A$5902,0))</f>
        <v>Tech</v>
      </c>
      <c r="K24" t="str">
        <f>INDEX(products!$C$2:$C$5902,MATCH(D24,products!$A$2:$A$5902,0))</f>
        <v>Bndrs</v>
      </c>
      <c r="L24" s="3">
        <f>INDEX(products!$E$2:$E$5902,MATCH(D24,products!$A$2:$A$5902,0))</f>
        <v>4705.43</v>
      </c>
      <c r="M24">
        <f>_xlfn.XLOOKUP(D24,products!$A$2:$A$5902,products!$F$2:$F$5902)</f>
        <v>3</v>
      </c>
      <c r="N24" s="3">
        <f t="shared" si="0"/>
        <v>1568.4766666666667</v>
      </c>
      <c r="O24" s="3" t="str" cm="1">
        <f t="array" ref="O24">_xlfn.IFS(J24="Furn","Furniture",J24="Tech","Technology",J24="OffSup","Office Supplies")</f>
        <v>Technology</v>
      </c>
      <c r="P24" s="3" t="str" cm="1">
        <f t="array" ref="P24">_xlfn.IFS(K24="Bkcs","Bookcases",K24="Phns","Phones",K24="Acc","Accessories",K24="Bndrs","Binders",K24="Fstnrs","Fasteners")</f>
        <v>Binders</v>
      </c>
      <c r="Q24" t="str">
        <f>IF(_xlfn.XLOOKUP(D24,products!$A$2:$A$5902,products!$H$2:$H$5902,,0)=1,"Yes","No")</f>
        <v>No</v>
      </c>
    </row>
    <row r="25" spans="1:17" x14ac:dyDescent="0.3">
      <c r="A25" t="s">
        <v>201</v>
      </c>
      <c r="B25" s="4">
        <v>44159</v>
      </c>
      <c r="C25" t="s">
        <v>202</v>
      </c>
      <c r="D25" t="s">
        <v>205</v>
      </c>
      <c r="E25" s="1">
        <v>44273</v>
      </c>
      <c r="F25" t="s">
        <v>21</v>
      </c>
      <c r="G25" t="str">
        <f>_xlfn.XLOOKUP(C25,customers!$A$2:$A$5902,customers!$B$2:$B$5902,,0)</f>
        <v>Robin Maynard</v>
      </c>
      <c r="H25" t="str">
        <f>_xlfn.XLOOKUP(C25,customers!$A$2:$A$5902,customers!$G$2:$G$5902,,0)</f>
        <v>West</v>
      </c>
      <c r="I25" t="str">
        <f>_xlfn.XLOOKUP(C25,customers!$A$2:$A$5902,customers!$E$2:$E$5902,,0)</f>
        <v>East Tina</v>
      </c>
      <c r="J25" t="str">
        <f>INDEX(products!$B$2:$B$5902,MATCH(D25,products!$A$2:$A$5902,0))</f>
        <v>Furn</v>
      </c>
      <c r="K25" t="str">
        <f>INDEX(products!$C$2:$C$5902,MATCH(D25,products!$A$2:$A$5902,0))</f>
        <v>Bndrs</v>
      </c>
      <c r="L25" s="3">
        <f>INDEX(products!$E$2:$E$5902,MATCH(D25,products!$A$2:$A$5902,0))</f>
        <v>919.54</v>
      </c>
      <c r="M25">
        <f>_xlfn.XLOOKUP(D25,products!$A$2:$A$5902,products!$F$2:$F$5902)</f>
        <v>8</v>
      </c>
      <c r="N25" s="3">
        <f t="shared" si="0"/>
        <v>114.9425</v>
      </c>
      <c r="O25" s="3" t="str" cm="1">
        <f t="array" ref="O25">_xlfn.IFS(J25="Furn","Furniture",J25="Tech","Technology",J25="OffSup","Office Supplies")</f>
        <v>Furniture</v>
      </c>
      <c r="P25" s="3" t="str" cm="1">
        <f t="array" ref="P25">_xlfn.IFS(K25="Bkcs","Bookcases",K25="Phns","Phones",K25="Acc","Accessories",K25="Bndrs","Binders",K25="Fstnrs","Fasteners")</f>
        <v>Binders</v>
      </c>
      <c r="Q25" t="str">
        <f>IF(_xlfn.XLOOKUP(D25,products!$A$2:$A$5902,products!$H$2:$H$5902,,0)=1,"Yes","No")</f>
        <v>Yes</v>
      </c>
    </row>
    <row r="26" spans="1:17" x14ac:dyDescent="0.3">
      <c r="A26" t="s">
        <v>207</v>
      </c>
      <c r="B26" s="4">
        <v>44357</v>
      </c>
      <c r="C26" t="s">
        <v>208</v>
      </c>
      <c r="D26" t="s">
        <v>212</v>
      </c>
      <c r="E26" s="1">
        <v>44361</v>
      </c>
      <c r="F26" t="s">
        <v>21</v>
      </c>
      <c r="G26" t="str">
        <f>_xlfn.XLOOKUP(C26,customers!$A$2:$A$5902,customers!$B$2:$B$5902,,0)</f>
        <v>David Holt</v>
      </c>
      <c r="H26" t="str">
        <f>_xlfn.XLOOKUP(C26,customers!$A$2:$A$5902,customers!$G$2:$G$5902,,0)</f>
        <v>East</v>
      </c>
      <c r="I26" t="str">
        <f>_xlfn.XLOOKUP(C26,customers!$A$2:$A$5902,customers!$E$2:$E$5902,,0)</f>
        <v>Reyesberg</v>
      </c>
      <c r="J26" t="str">
        <f>INDEX(products!$B$2:$B$5902,MATCH(D26,products!$A$2:$A$5902,0))</f>
        <v>OffSup</v>
      </c>
      <c r="K26" t="str">
        <f>INDEX(products!$C$2:$C$5902,MATCH(D26,products!$A$2:$A$5902,0))</f>
        <v>Phns</v>
      </c>
      <c r="L26" s="3">
        <f>INDEX(products!$E$2:$E$5902,MATCH(D26,products!$A$2:$A$5902,0))</f>
        <v>437.44</v>
      </c>
      <c r="M26">
        <f>_xlfn.XLOOKUP(D26,products!$A$2:$A$5902,products!$F$2:$F$5902)</f>
        <v>2</v>
      </c>
      <c r="N26" s="3">
        <f t="shared" si="0"/>
        <v>218.72</v>
      </c>
      <c r="O26" s="3" t="str" cm="1">
        <f t="array" ref="O26">_xlfn.IFS(J26="Furn","Furniture",J26="Tech","Technology",J26="OffSup","Office Supplies")</f>
        <v>Office Supplies</v>
      </c>
      <c r="P26" s="3" t="str" cm="1">
        <f t="array" ref="P26">_xlfn.IFS(K26="Bkcs","Bookcases",K26="Phns","Phones",K26="Acc","Accessories",K26="Bndrs","Binders",K26="Fstnrs","Fasteners")</f>
        <v>Phones</v>
      </c>
      <c r="Q26" t="str">
        <f>IF(_xlfn.XLOOKUP(D26,products!$A$2:$A$5902,products!$H$2:$H$5902,,0)=1,"Yes","No")</f>
        <v>No</v>
      </c>
    </row>
    <row r="27" spans="1:17" x14ac:dyDescent="0.3">
      <c r="A27" t="s">
        <v>214</v>
      </c>
      <c r="B27" s="4">
        <v>44041</v>
      </c>
      <c r="C27" t="s">
        <v>215</v>
      </c>
      <c r="D27" t="s">
        <v>218</v>
      </c>
      <c r="E27" s="1">
        <v>44331</v>
      </c>
      <c r="F27" t="s">
        <v>35</v>
      </c>
      <c r="G27" t="str">
        <f>_xlfn.XLOOKUP(C27,customers!$A$2:$A$5902,customers!$B$2:$B$5902,,0)</f>
        <v>Haley Donaldson</v>
      </c>
      <c r="H27" t="str">
        <f>_xlfn.XLOOKUP(C27,customers!$A$2:$A$5902,customers!$G$2:$G$5902,,0)</f>
        <v>East</v>
      </c>
      <c r="I27" t="str">
        <f>_xlfn.XLOOKUP(C27,customers!$A$2:$A$5902,customers!$E$2:$E$5902,,0)</f>
        <v>West Mark</v>
      </c>
      <c r="J27" t="str">
        <f>INDEX(products!$B$2:$B$5902,MATCH(D27,products!$A$2:$A$5902,0))</f>
        <v>OffSup</v>
      </c>
      <c r="K27" t="str">
        <f>INDEX(products!$C$2:$C$5902,MATCH(D27,products!$A$2:$A$5902,0))</f>
        <v>Acc</v>
      </c>
      <c r="L27" s="3">
        <f>INDEX(products!$E$2:$E$5902,MATCH(D27,products!$A$2:$A$5902,0))</f>
        <v>275.10000000000002</v>
      </c>
      <c r="M27">
        <f>_xlfn.XLOOKUP(D27,products!$A$2:$A$5902,products!$F$2:$F$5902)</f>
        <v>1</v>
      </c>
      <c r="N27" s="3">
        <f t="shared" si="0"/>
        <v>275.10000000000002</v>
      </c>
      <c r="O27" s="3" t="str" cm="1">
        <f t="array" ref="O27">_xlfn.IFS(J27="Furn","Furniture",J27="Tech","Technology",J27="OffSup","Office Supplies")</f>
        <v>Office Supplies</v>
      </c>
      <c r="P27" s="3" t="str" cm="1">
        <f t="array" ref="P27">_xlfn.IFS(K27="Bkcs","Bookcases",K27="Phns","Phones",K27="Acc","Accessories",K27="Bndrs","Binders",K27="Fstnrs","Fasteners")</f>
        <v>Accessories</v>
      </c>
      <c r="Q27" t="str">
        <f>IF(_xlfn.XLOOKUP(D27,products!$A$2:$A$5902,products!$H$2:$H$5902,,0)=1,"Yes","No")</f>
        <v>No</v>
      </c>
    </row>
    <row r="28" spans="1:17" x14ac:dyDescent="0.3">
      <c r="A28" t="s">
        <v>220</v>
      </c>
      <c r="B28" s="4">
        <v>45350</v>
      </c>
      <c r="C28" t="s">
        <v>221</v>
      </c>
      <c r="D28" t="s">
        <v>225</v>
      </c>
      <c r="E28" s="1">
        <v>45683</v>
      </c>
      <c r="F28" t="s">
        <v>74</v>
      </c>
      <c r="G28" t="str">
        <f>_xlfn.XLOOKUP(C28,customers!$A$2:$A$5902,customers!$B$2:$B$5902,,0)</f>
        <v>Danny Long</v>
      </c>
      <c r="H28" t="str">
        <f>_xlfn.XLOOKUP(C28,customers!$A$2:$A$5902,customers!$G$2:$G$5902,,0)</f>
        <v>North</v>
      </c>
      <c r="I28" t="str">
        <f>_xlfn.XLOOKUP(C28,customers!$A$2:$A$5902,customers!$E$2:$E$5902,,0)</f>
        <v>Port Heather</v>
      </c>
      <c r="J28" t="str">
        <f>INDEX(products!$B$2:$B$5902,MATCH(D28,products!$A$2:$A$5902,0))</f>
        <v>Furn</v>
      </c>
      <c r="K28" t="str">
        <f>INDEX(products!$C$2:$C$5902,MATCH(D28,products!$A$2:$A$5902,0))</f>
        <v>Acc</v>
      </c>
      <c r="L28" s="3">
        <f>INDEX(products!$E$2:$E$5902,MATCH(D28,products!$A$2:$A$5902,0))</f>
        <v>4216.7</v>
      </c>
      <c r="M28">
        <f>_xlfn.XLOOKUP(D28,products!$A$2:$A$5902,products!$F$2:$F$5902)</f>
        <v>3</v>
      </c>
      <c r="N28" s="3">
        <f t="shared" si="0"/>
        <v>1405.5666666666666</v>
      </c>
      <c r="O28" s="3" t="str" cm="1">
        <f t="array" ref="O28">_xlfn.IFS(J28="Furn","Furniture",J28="Tech","Technology",J28="OffSup","Office Supplies")</f>
        <v>Furniture</v>
      </c>
      <c r="P28" s="3" t="str" cm="1">
        <f t="array" ref="P28">_xlfn.IFS(K28="Bkcs","Bookcases",K28="Phns","Phones",K28="Acc","Accessories",K28="Bndrs","Binders",K28="Fstnrs","Fasteners")</f>
        <v>Accessories</v>
      </c>
      <c r="Q28" t="str">
        <f>IF(_xlfn.XLOOKUP(D28,products!$A$2:$A$5902,products!$H$2:$H$5902,,0)=1,"Yes","No")</f>
        <v>No</v>
      </c>
    </row>
    <row r="29" spans="1:17" x14ac:dyDescent="0.3">
      <c r="A29" t="s">
        <v>227</v>
      </c>
      <c r="B29" s="4">
        <v>44318</v>
      </c>
      <c r="C29" t="s">
        <v>228</v>
      </c>
      <c r="D29" t="s">
        <v>231</v>
      </c>
      <c r="E29" s="1">
        <v>44322</v>
      </c>
      <c r="F29" t="s">
        <v>35</v>
      </c>
      <c r="G29" t="str">
        <f>_xlfn.XLOOKUP(C29,customers!$A$2:$A$5902,customers!$B$2:$B$5902,,0)</f>
        <v>Jamie Suarez</v>
      </c>
      <c r="H29" t="str">
        <f>_xlfn.XLOOKUP(C29,customers!$A$2:$A$5902,customers!$G$2:$G$5902,,0)</f>
        <v>East</v>
      </c>
      <c r="I29" t="str">
        <f>_xlfn.XLOOKUP(C29,customers!$A$2:$A$5902,customers!$E$2:$E$5902,,0)</f>
        <v>Russellmouth</v>
      </c>
      <c r="J29" t="str">
        <f>INDEX(products!$B$2:$B$5902,MATCH(D29,products!$A$2:$A$5902,0))</f>
        <v>OffSup</v>
      </c>
      <c r="K29" t="str">
        <f>INDEX(products!$C$2:$C$5902,MATCH(D29,products!$A$2:$A$5902,0))</f>
        <v>Acc</v>
      </c>
      <c r="L29" s="3">
        <f>INDEX(products!$E$2:$E$5902,MATCH(D29,products!$A$2:$A$5902,0))</f>
        <v>4142.84</v>
      </c>
      <c r="M29">
        <f>_xlfn.XLOOKUP(D29,products!$A$2:$A$5902,products!$F$2:$F$5902)</f>
        <v>8</v>
      </c>
      <c r="N29" s="3">
        <f t="shared" si="0"/>
        <v>517.85500000000002</v>
      </c>
      <c r="O29" s="3" t="str" cm="1">
        <f t="array" ref="O29">_xlfn.IFS(J29="Furn","Furniture",J29="Tech","Technology",J29="OffSup","Office Supplies")</f>
        <v>Office Supplies</v>
      </c>
      <c r="P29" s="3" t="str" cm="1">
        <f t="array" ref="P29">_xlfn.IFS(K29="Bkcs","Bookcases",K29="Phns","Phones",K29="Acc","Accessories",K29="Bndrs","Binders",K29="Fstnrs","Fasteners")</f>
        <v>Accessories</v>
      </c>
      <c r="Q29" t="str">
        <f>IF(_xlfn.XLOOKUP(D29,products!$A$2:$A$5902,products!$H$2:$H$5902,,0)=1,"Yes","No")</f>
        <v>Yes</v>
      </c>
    </row>
    <row r="30" spans="1:17" x14ac:dyDescent="0.3">
      <c r="A30" t="s">
        <v>233</v>
      </c>
      <c r="B30" s="4">
        <v>44704</v>
      </c>
      <c r="C30" t="s">
        <v>234</v>
      </c>
      <c r="D30" t="s">
        <v>238</v>
      </c>
      <c r="E30" s="1">
        <v>44826</v>
      </c>
      <c r="F30" t="s">
        <v>35</v>
      </c>
      <c r="G30" t="str">
        <f>_xlfn.XLOOKUP(C30,customers!$A$2:$A$5902,customers!$B$2:$B$5902,,0)</f>
        <v>Amy Smith</v>
      </c>
      <c r="H30" t="str">
        <f>_xlfn.XLOOKUP(C30,customers!$A$2:$A$5902,customers!$G$2:$G$5902,,0)</f>
        <v>North</v>
      </c>
      <c r="I30" t="str">
        <f>_xlfn.XLOOKUP(C30,customers!$A$2:$A$5902,customers!$E$2:$E$5902,,0)</f>
        <v>Lewisside</v>
      </c>
      <c r="J30" t="str">
        <f>INDEX(products!$B$2:$B$5902,MATCH(D30,products!$A$2:$A$5902,0))</f>
        <v>OffSup</v>
      </c>
      <c r="K30" t="str">
        <f>INDEX(products!$C$2:$C$5902,MATCH(D30,products!$A$2:$A$5902,0))</f>
        <v>Phns</v>
      </c>
      <c r="L30" s="3">
        <f>INDEX(products!$E$2:$E$5902,MATCH(D30,products!$A$2:$A$5902,0))</f>
        <v>2455.04</v>
      </c>
      <c r="M30">
        <f>_xlfn.XLOOKUP(D30,products!$A$2:$A$5902,products!$F$2:$F$5902)</f>
        <v>1</v>
      </c>
      <c r="N30" s="3">
        <f t="shared" si="0"/>
        <v>2455.04</v>
      </c>
      <c r="O30" s="3" t="str" cm="1">
        <f t="array" ref="O30">_xlfn.IFS(J30="Furn","Furniture",J30="Tech","Technology",J30="OffSup","Office Supplies")</f>
        <v>Office Supplies</v>
      </c>
      <c r="P30" s="3" t="str" cm="1">
        <f t="array" ref="P30">_xlfn.IFS(K30="Bkcs","Bookcases",K30="Phns","Phones",K30="Acc","Accessories",K30="Bndrs","Binders",K30="Fstnrs","Fasteners")</f>
        <v>Phones</v>
      </c>
      <c r="Q30" t="str">
        <f>IF(_xlfn.XLOOKUP(D30,products!$A$2:$A$5902,products!$H$2:$H$5902,,0)=1,"Yes","No")</f>
        <v>No</v>
      </c>
    </row>
    <row r="31" spans="1:17" x14ac:dyDescent="0.3">
      <c r="A31" t="s">
        <v>240</v>
      </c>
      <c r="B31" s="4">
        <v>45103</v>
      </c>
      <c r="C31" t="s">
        <v>241</v>
      </c>
      <c r="D31" t="s">
        <v>245</v>
      </c>
      <c r="E31" s="1">
        <v>45386</v>
      </c>
      <c r="F31" t="s">
        <v>21</v>
      </c>
      <c r="G31" t="str">
        <f>_xlfn.XLOOKUP(C31,customers!$A$2:$A$5902,customers!$B$2:$B$5902,,0)</f>
        <v>Mark Luna</v>
      </c>
      <c r="H31" t="str">
        <f>_xlfn.XLOOKUP(C31,customers!$A$2:$A$5902,customers!$G$2:$G$5902,,0)</f>
        <v>South</v>
      </c>
      <c r="I31" t="str">
        <f>_xlfn.XLOOKUP(C31,customers!$A$2:$A$5902,customers!$E$2:$E$5902,,0)</f>
        <v>Fergusonberg</v>
      </c>
      <c r="J31" t="str">
        <f>INDEX(products!$B$2:$B$5902,MATCH(D31,products!$A$2:$A$5902,0))</f>
        <v>Furn</v>
      </c>
      <c r="K31" t="str">
        <f>INDEX(products!$C$2:$C$5902,MATCH(D31,products!$A$2:$A$5902,0))</f>
        <v>Bndrs</v>
      </c>
      <c r="L31" s="3">
        <f>INDEX(products!$E$2:$E$5902,MATCH(D31,products!$A$2:$A$5902,0))</f>
        <v>444.09</v>
      </c>
      <c r="M31">
        <f>_xlfn.XLOOKUP(D31,products!$A$2:$A$5902,products!$F$2:$F$5902)</f>
        <v>4</v>
      </c>
      <c r="N31" s="3">
        <f t="shared" si="0"/>
        <v>111.02249999999999</v>
      </c>
      <c r="O31" s="3" t="str" cm="1">
        <f t="array" ref="O31">_xlfn.IFS(J31="Furn","Furniture",J31="Tech","Technology",J31="OffSup","Office Supplies")</f>
        <v>Furniture</v>
      </c>
      <c r="P31" s="3" t="str" cm="1">
        <f t="array" ref="P31">_xlfn.IFS(K31="Bkcs","Bookcases",K31="Phns","Phones",K31="Acc","Accessories",K31="Bndrs","Binders",K31="Fstnrs","Fasteners")</f>
        <v>Binders</v>
      </c>
      <c r="Q31" t="str">
        <f>IF(_xlfn.XLOOKUP(D31,products!$A$2:$A$5902,products!$H$2:$H$5902,,0)=1,"Yes","No")</f>
        <v>No</v>
      </c>
    </row>
    <row r="32" spans="1:17" x14ac:dyDescent="0.3">
      <c r="A32" t="s">
        <v>247</v>
      </c>
      <c r="B32" s="4">
        <v>44000</v>
      </c>
      <c r="C32" t="s">
        <v>248</v>
      </c>
      <c r="D32" t="s">
        <v>251</v>
      </c>
      <c r="E32" s="1">
        <v>44244</v>
      </c>
      <c r="F32" t="s">
        <v>35</v>
      </c>
      <c r="G32" t="str">
        <f>_xlfn.XLOOKUP(C32,customers!$A$2:$A$5902,customers!$B$2:$B$5902,,0)</f>
        <v>Robert Herring</v>
      </c>
      <c r="H32" t="str">
        <f>_xlfn.XLOOKUP(C32,customers!$A$2:$A$5902,customers!$G$2:$G$5902,,0)</f>
        <v>East</v>
      </c>
      <c r="I32" t="str">
        <f>_xlfn.XLOOKUP(C32,customers!$A$2:$A$5902,customers!$E$2:$E$5902,,0)</f>
        <v>Daisystad</v>
      </c>
      <c r="J32" t="str">
        <f>INDEX(products!$B$2:$B$5902,MATCH(D32,products!$A$2:$A$5902,0))</f>
        <v>Furn</v>
      </c>
      <c r="K32" t="str">
        <f>INDEX(products!$C$2:$C$5902,MATCH(D32,products!$A$2:$A$5902,0))</f>
        <v>Acc</v>
      </c>
      <c r="L32" s="3">
        <f>INDEX(products!$E$2:$E$5902,MATCH(D32,products!$A$2:$A$5902,0))</f>
        <v>4821.67</v>
      </c>
      <c r="M32">
        <f>_xlfn.XLOOKUP(D32,products!$A$2:$A$5902,products!$F$2:$F$5902)</f>
        <v>10</v>
      </c>
      <c r="N32" s="3">
        <f t="shared" si="0"/>
        <v>482.16700000000003</v>
      </c>
      <c r="O32" s="3" t="str" cm="1">
        <f t="array" ref="O32">_xlfn.IFS(J32="Furn","Furniture",J32="Tech","Technology",J32="OffSup","Office Supplies")</f>
        <v>Furniture</v>
      </c>
      <c r="P32" s="3" t="str" cm="1">
        <f t="array" ref="P32">_xlfn.IFS(K32="Bkcs","Bookcases",K32="Phns","Phones",K32="Acc","Accessories",K32="Bndrs","Binders",K32="Fstnrs","Fasteners")</f>
        <v>Accessories</v>
      </c>
      <c r="Q32" t="str">
        <f>IF(_xlfn.XLOOKUP(D32,products!$A$2:$A$5902,products!$H$2:$H$5902,,0)=1,"Yes","No")</f>
        <v>No</v>
      </c>
    </row>
    <row r="33" spans="1:17" x14ac:dyDescent="0.3">
      <c r="A33" s="2" t="s">
        <v>253</v>
      </c>
      <c r="B33" s="4">
        <v>44673</v>
      </c>
      <c r="C33" t="s">
        <v>254</v>
      </c>
      <c r="D33" t="s">
        <v>257</v>
      </c>
      <c r="E33" s="1">
        <v>44849</v>
      </c>
      <c r="F33" t="s">
        <v>21</v>
      </c>
      <c r="G33" t="str">
        <f>_xlfn.XLOOKUP(C33,customers!$A$2:$A$5902,customers!$B$2:$B$5902,,0)</f>
        <v>John Burgess</v>
      </c>
      <c r="H33" t="str">
        <f>_xlfn.XLOOKUP(C33,customers!$A$2:$A$5902,customers!$G$2:$G$5902,,0)</f>
        <v>West</v>
      </c>
      <c r="I33" t="str">
        <f>_xlfn.XLOOKUP(C33,customers!$A$2:$A$5902,customers!$E$2:$E$5902,,0)</f>
        <v>Robertview</v>
      </c>
      <c r="J33" t="str">
        <f>INDEX(products!$B$2:$B$5902,MATCH(D33,products!$A$2:$A$5902,0))</f>
        <v>OffSup</v>
      </c>
      <c r="K33" t="str">
        <f>INDEX(products!$C$2:$C$5902,MATCH(D33,products!$A$2:$A$5902,0))</f>
        <v>Fstnrs</v>
      </c>
      <c r="L33" s="3">
        <f>INDEX(products!$E$2:$E$5902,MATCH(D33,products!$A$2:$A$5902,0))</f>
        <v>3689.65</v>
      </c>
      <c r="M33">
        <f>_xlfn.XLOOKUP(D33,products!$A$2:$A$5902,products!$F$2:$F$5902)</f>
        <v>8</v>
      </c>
      <c r="N33" s="3">
        <f t="shared" si="0"/>
        <v>461.20625000000001</v>
      </c>
      <c r="O33" s="3" t="str" cm="1">
        <f t="array" ref="O33">_xlfn.IFS(J33="Furn","Furniture",J33="Tech","Technology",J33="OffSup","Office Supplies")</f>
        <v>Office Supplies</v>
      </c>
      <c r="P33" s="3" t="str" cm="1">
        <f t="array" ref="P33">_xlfn.IFS(K33="Bkcs","Bookcases",K33="Phns","Phones",K33="Acc","Accessories",K33="Bndrs","Binders",K33="Fstnrs","Fasteners")</f>
        <v>Fasteners</v>
      </c>
      <c r="Q33" t="str">
        <f>IF(_xlfn.XLOOKUP(D33,products!$A$2:$A$5902,products!$H$2:$H$5902,,0)=1,"Yes","No")</f>
        <v>No</v>
      </c>
    </row>
    <row r="34" spans="1:17" x14ac:dyDescent="0.3">
      <c r="A34" t="s">
        <v>259</v>
      </c>
      <c r="B34" s="4">
        <v>45143</v>
      </c>
      <c r="C34" t="s">
        <v>260</v>
      </c>
      <c r="D34" t="s">
        <v>263</v>
      </c>
      <c r="E34" s="1">
        <v>45156</v>
      </c>
      <c r="F34" t="s">
        <v>35</v>
      </c>
      <c r="G34" t="str">
        <f>_xlfn.XLOOKUP(C34,customers!$A$2:$A$5902,customers!$B$2:$B$5902,,0)</f>
        <v>Shawn Smith</v>
      </c>
      <c r="H34" t="str">
        <f>_xlfn.XLOOKUP(C34,customers!$A$2:$A$5902,customers!$G$2:$G$5902,,0)</f>
        <v>East</v>
      </c>
      <c r="I34" t="str">
        <f>_xlfn.XLOOKUP(C34,customers!$A$2:$A$5902,customers!$E$2:$E$5902,,0)</f>
        <v>South Stevenshire</v>
      </c>
      <c r="J34" t="str">
        <f>INDEX(products!$B$2:$B$5902,MATCH(D34,products!$A$2:$A$5902,0))</f>
        <v>Furn</v>
      </c>
      <c r="K34" t="str">
        <f>INDEX(products!$C$2:$C$5902,MATCH(D34,products!$A$2:$A$5902,0))</f>
        <v>Bndrs</v>
      </c>
      <c r="L34" s="3">
        <f>INDEX(products!$E$2:$E$5902,MATCH(D34,products!$A$2:$A$5902,0))</f>
        <v>2662.67</v>
      </c>
      <c r="M34">
        <f>_xlfn.XLOOKUP(D34,products!$A$2:$A$5902,products!$F$2:$F$5902)</f>
        <v>3</v>
      </c>
      <c r="N34" s="3">
        <f t="shared" si="0"/>
        <v>887.55666666666673</v>
      </c>
      <c r="O34" s="3" t="str" cm="1">
        <f t="array" ref="O34">_xlfn.IFS(J34="Furn","Furniture",J34="Tech","Technology",J34="OffSup","Office Supplies")</f>
        <v>Furniture</v>
      </c>
      <c r="P34" s="3" t="str" cm="1">
        <f t="array" ref="P34">_xlfn.IFS(K34="Bkcs","Bookcases",K34="Phns","Phones",K34="Acc","Accessories",K34="Bndrs","Binders",K34="Fstnrs","Fasteners")</f>
        <v>Binders</v>
      </c>
      <c r="Q34" t="str">
        <f>IF(_xlfn.XLOOKUP(D34,products!$A$2:$A$5902,products!$H$2:$H$5902,,0)=1,"Yes","No")</f>
        <v>Yes</v>
      </c>
    </row>
    <row r="35" spans="1:17" x14ac:dyDescent="0.3">
      <c r="A35" t="s">
        <v>265</v>
      </c>
      <c r="B35" s="4">
        <v>43677</v>
      </c>
      <c r="C35" t="s">
        <v>266</v>
      </c>
      <c r="D35" t="s">
        <v>270</v>
      </c>
      <c r="E35" s="1">
        <v>43822</v>
      </c>
      <c r="F35" t="s">
        <v>74</v>
      </c>
      <c r="G35" t="str">
        <f>_xlfn.XLOOKUP(C35,customers!$A$2:$A$5902,customers!$B$2:$B$5902,,0)</f>
        <v>Jordan Bond</v>
      </c>
      <c r="H35" t="str">
        <f>_xlfn.XLOOKUP(C35,customers!$A$2:$A$5902,customers!$G$2:$G$5902,,0)</f>
        <v>South</v>
      </c>
      <c r="I35" t="str">
        <f>_xlfn.XLOOKUP(C35,customers!$A$2:$A$5902,customers!$E$2:$E$5902,,0)</f>
        <v>New Kristin</v>
      </c>
      <c r="J35" t="str">
        <f>INDEX(products!$B$2:$B$5902,MATCH(D35,products!$A$2:$A$5902,0))</f>
        <v>Furn</v>
      </c>
      <c r="K35" t="str">
        <f>INDEX(products!$C$2:$C$5902,MATCH(D35,products!$A$2:$A$5902,0))</f>
        <v>Fstnrs</v>
      </c>
      <c r="L35" s="3">
        <f>INDEX(products!$E$2:$E$5902,MATCH(D35,products!$A$2:$A$5902,0))</f>
        <v>4204.78</v>
      </c>
      <c r="M35">
        <f>_xlfn.XLOOKUP(D35,products!$A$2:$A$5902,products!$F$2:$F$5902)</f>
        <v>5</v>
      </c>
      <c r="N35" s="3">
        <f t="shared" si="0"/>
        <v>840.9559999999999</v>
      </c>
      <c r="O35" s="3" t="str" cm="1">
        <f t="array" ref="O35">_xlfn.IFS(J35="Furn","Furniture",J35="Tech","Technology",J35="OffSup","Office Supplies")</f>
        <v>Furniture</v>
      </c>
      <c r="P35" s="3" t="str" cm="1">
        <f t="array" ref="P35">_xlfn.IFS(K35="Bkcs","Bookcases",K35="Phns","Phones",K35="Acc","Accessories",K35="Bndrs","Binders",K35="Fstnrs","Fasteners")</f>
        <v>Fasteners</v>
      </c>
      <c r="Q35" t="str">
        <f>IF(_xlfn.XLOOKUP(D35,products!$A$2:$A$5902,products!$H$2:$H$5902,,0)=1,"Yes","No")</f>
        <v>No</v>
      </c>
    </row>
    <row r="36" spans="1:17" x14ac:dyDescent="0.3">
      <c r="A36" t="s">
        <v>272</v>
      </c>
      <c r="B36" s="4">
        <v>44369</v>
      </c>
      <c r="C36" t="s">
        <v>273</v>
      </c>
      <c r="D36" t="s">
        <v>276</v>
      </c>
      <c r="E36" s="1">
        <v>44525</v>
      </c>
      <c r="F36" t="s">
        <v>21</v>
      </c>
      <c r="G36" t="str">
        <f>_xlfn.XLOOKUP(C36,customers!$A$2:$A$5902,customers!$B$2:$B$5902,,0)</f>
        <v>Ronald Mosley</v>
      </c>
      <c r="H36" t="str">
        <f>_xlfn.XLOOKUP(C36,customers!$A$2:$A$5902,customers!$G$2:$G$5902,,0)</f>
        <v>North</v>
      </c>
      <c r="I36" t="str">
        <f>_xlfn.XLOOKUP(C36,customers!$A$2:$A$5902,customers!$E$2:$E$5902,,0)</f>
        <v>Bennettstad</v>
      </c>
      <c r="J36" t="str">
        <f>INDEX(products!$B$2:$B$5902,MATCH(D36,products!$A$2:$A$5902,0))</f>
        <v>OffSup</v>
      </c>
      <c r="K36" t="str">
        <f>INDEX(products!$C$2:$C$5902,MATCH(D36,products!$A$2:$A$5902,0))</f>
        <v>Fstnrs</v>
      </c>
      <c r="L36" s="3">
        <f>INDEX(products!$E$2:$E$5902,MATCH(D36,products!$A$2:$A$5902,0))</f>
        <v>2615.27</v>
      </c>
      <c r="M36">
        <f>_xlfn.XLOOKUP(D36,products!$A$2:$A$5902,products!$F$2:$F$5902)</f>
        <v>4</v>
      </c>
      <c r="N36" s="3">
        <f t="shared" si="0"/>
        <v>653.8175</v>
      </c>
      <c r="O36" s="3" t="str" cm="1">
        <f t="array" ref="O36">_xlfn.IFS(J36="Furn","Furniture",J36="Tech","Technology",J36="OffSup","Office Supplies")</f>
        <v>Office Supplies</v>
      </c>
      <c r="P36" s="3" t="str" cm="1">
        <f t="array" ref="P36">_xlfn.IFS(K36="Bkcs","Bookcases",K36="Phns","Phones",K36="Acc","Accessories",K36="Bndrs","Binders",K36="Fstnrs","Fasteners")</f>
        <v>Fasteners</v>
      </c>
      <c r="Q36" t="str">
        <f>IF(_xlfn.XLOOKUP(D36,products!$A$2:$A$5902,products!$H$2:$H$5902,,0)=1,"Yes","No")</f>
        <v>No</v>
      </c>
    </row>
    <row r="37" spans="1:17" x14ac:dyDescent="0.3">
      <c r="A37" t="s">
        <v>278</v>
      </c>
      <c r="B37" s="4">
        <v>44160</v>
      </c>
      <c r="C37" t="s">
        <v>279</v>
      </c>
      <c r="D37" t="s">
        <v>282</v>
      </c>
      <c r="E37" s="1">
        <v>44281</v>
      </c>
      <c r="F37" t="s">
        <v>21</v>
      </c>
      <c r="G37" t="str">
        <f>_xlfn.XLOOKUP(C37,customers!$A$2:$A$5902,customers!$B$2:$B$5902,,0)</f>
        <v>Mary Walters</v>
      </c>
      <c r="H37" t="str">
        <f>_xlfn.XLOOKUP(C37,customers!$A$2:$A$5902,customers!$G$2:$G$5902,,0)</f>
        <v>West</v>
      </c>
      <c r="I37" t="str">
        <f>_xlfn.XLOOKUP(C37,customers!$A$2:$A$5902,customers!$E$2:$E$5902,,0)</f>
        <v>East Christy</v>
      </c>
      <c r="J37" t="str">
        <f>INDEX(products!$B$2:$B$5902,MATCH(D37,products!$A$2:$A$5902,0))</f>
        <v>Furn</v>
      </c>
      <c r="K37" t="str">
        <f>INDEX(products!$C$2:$C$5902,MATCH(D37,products!$A$2:$A$5902,0))</f>
        <v>Phns</v>
      </c>
      <c r="L37" s="3">
        <f>INDEX(products!$E$2:$E$5902,MATCH(D37,products!$A$2:$A$5902,0))</f>
        <v>644.41</v>
      </c>
      <c r="M37">
        <f>_xlfn.XLOOKUP(D37,products!$A$2:$A$5902,products!$F$2:$F$5902)</f>
        <v>5</v>
      </c>
      <c r="N37" s="3">
        <f t="shared" si="0"/>
        <v>128.88200000000001</v>
      </c>
      <c r="O37" s="3" t="str" cm="1">
        <f t="array" ref="O37">_xlfn.IFS(J37="Furn","Furniture",J37="Tech","Technology",J37="OffSup","Office Supplies")</f>
        <v>Furniture</v>
      </c>
      <c r="P37" s="3" t="str" cm="1">
        <f t="array" ref="P37">_xlfn.IFS(K37="Bkcs","Bookcases",K37="Phns","Phones",K37="Acc","Accessories",K37="Bndrs","Binders",K37="Fstnrs","Fasteners")</f>
        <v>Phones</v>
      </c>
      <c r="Q37" t="str">
        <f>IF(_xlfn.XLOOKUP(D37,products!$A$2:$A$5902,products!$H$2:$H$5902,,0)=1,"Yes","No")</f>
        <v>No</v>
      </c>
    </row>
    <row r="38" spans="1:17" x14ac:dyDescent="0.3">
      <c r="A38" t="s">
        <v>284</v>
      </c>
      <c r="B38" s="4">
        <v>44158</v>
      </c>
      <c r="C38" t="s">
        <v>285</v>
      </c>
      <c r="D38" t="s">
        <v>289</v>
      </c>
      <c r="E38" s="1">
        <v>44169</v>
      </c>
      <c r="F38" t="s">
        <v>35</v>
      </c>
      <c r="G38" t="str">
        <f>_xlfn.XLOOKUP(C38,customers!$A$2:$A$5902,customers!$B$2:$B$5902,,0)</f>
        <v>Daniel Gallagher</v>
      </c>
      <c r="H38" t="str">
        <f>_xlfn.XLOOKUP(C38,customers!$A$2:$A$5902,customers!$G$2:$G$5902,,0)</f>
        <v>North</v>
      </c>
      <c r="I38" t="str">
        <f>_xlfn.XLOOKUP(C38,customers!$A$2:$A$5902,customers!$E$2:$E$5902,,0)</f>
        <v>Wardville</v>
      </c>
      <c r="J38" t="str">
        <f>INDEX(products!$B$2:$B$5902,MATCH(D38,products!$A$2:$A$5902,0))</f>
        <v>Tech</v>
      </c>
      <c r="K38" t="str">
        <f>INDEX(products!$C$2:$C$5902,MATCH(D38,products!$A$2:$A$5902,0))</f>
        <v>Acc</v>
      </c>
      <c r="L38" s="3">
        <f>INDEX(products!$E$2:$E$5902,MATCH(D38,products!$A$2:$A$5902,0))</f>
        <v>2209.23</v>
      </c>
      <c r="M38">
        <f>_xlfn.XLOOKUP(D38,products!$A$2:$A$5902,products!$F$2:$F$5902)</f>
        <v>5</v>
      </c>
      <c r="N38" s="3">
        <f t="shared" si="0"/>
        <v>441.846</v>
      </c>
      <c r="O38" s="3" t="str" cm="1">
        <f t="array" ref="O38">_xlfn.IFS(J38="Furn","Furniture",J38="Tech","Technology",J38="OffSup","Office Supplies")</f>
        <v>Technology</v>
      </c>
      <c r="P38" s="3" t="str" cm="1">
        <f t="array" ref="P38">_xlfn.IFS(K38="Bkcs","Bookcases",K38="Phns","Phones",K38="Acc","Accessories",K38="Bndrs","Binders",K38="Fstnrs","Fasteners")</f>
        <v>Accessories</v>
      </c>
      <c r="Q38" t="str">
        <f>IF(_xlfn.XLOOKUP(D38,products!$A$2:$A$5902,products!$H$2:$H$5902,,0)=1,"Yes","No")</f>
        <v>Yes</v>
      </c>
    </row>
    <row r="39" spans="1:17" x14ac:dyDescent="0.3">
      <c r="A39" t="s">
        <v>291</v>
      </c>
      <c r="B39" s="4">
        <v>44652</v>
      </c>
      <c r="C39" t="s">
        <v>292</v>
      </c>
      <c r="D39" t="s">
        <v>295</v>
      </c>
      <c r="E39" s="1">
        <v>44696</v>
      </c>
      <c r="F39" t="s">
        <v>35</v>
      </c>
      <c r="G39" t="str">
        <f>_xlfn.XLOOKUP(C39,customers!$A$2:$A$5902,customers!$B$2:$B$5902,,0)</f>
        <v>Louis Harper</v>
      </c>
      <c r="H39" t="str">
        <f>_xlfn.XLOOKUP(C39,customers!$A$2:$A$5902,customers!$G$2:$G$5902,,0)</f>
        <v>West</v>
      </c>
      <c r="I39" t="str">
        <f>_xlfn.XLOOKUP(C39,customers!$A$2:$A$5902,customers!$E$2:$E$5902,,0)</f>
        <v>Port Andrew</v>
      </c>
      <c r="J39" t="str">
        <f>INDEX(products!$B$2:$B$5902,MATCH(D39,products!$A$2:$A$5902,0))</f>
        <v>Tech</v>
      </c>
      <c r="K39" t="str">
        <f>INDEX(products!$C$2:$C$5902,MATCH(D39,products!$A$2:$A$5902,0))</f>
        <v>Acc</v>
      </c>
      <c r="L39" s="3">
        <f>INDEX(products!$E$2:$E$5902,MATCH(D39,products!$A$2:$A$5902,0))</f>
        <v>4481.6400000000003</v>
      </c>
      <c r="M39">
        <f>_xlfn.XLOOKUP(D39,products!$A$2:$A$5902,products!$F$2:$F$5902)</f>
        <v>10</v>
      </c>
      <c r="N39" s="3">
        <f t="shared" si="0"/>
        <v>448.16400000000004</v>
      </c>
      <c r="O39" s="3" t="str" cm="1">
        <f t="array" ref="O39">_xlfn.IFS(J39="Furn","Furniture",J39="Tech","Technology",J39="OffSup","Office Supplies")</f>
        <v>Technology</v>
      </c>
      <c r="P39" s="3" t="str" cm="1">
        <f t="array" ref="P39">_xlfn.IFS(K39="Bkcs","Bookcases",K39="Phns","Phones",K39="Acc","Accessories",K39="Bndrs","Binders",K39="Fstnrs","Fasteners")</f>
        <v>Accessories</v>
      </c>
      <c r="Q39" t="str">
        <f>IF(_xlfn.XLOOKUP(D39,products!$A$2:$A$5902,products!$H$2:$H$5902,,0)=1,"Yes","No")</f>
        <v>No</v>
      </c>
    </row>
    <row r="40" spans="1:17" x14ac:dyDescent="0.3">
      <c r="A40" t="s">
        <v>297</v>
      </c>
      <c r="B40" s="4">
        <v>43770</v>
      </c>
      <c r="C40" t="s">
        <v>298</v>
      </c>
      <c r="D40" t="s">
        <v>302</v>
      </c>
      <c r="E40" s="1">
        <v>44083</v>
      </c>
      <c r="F40" t="s">
        <v>21</v>
      </c>
      <c r="G40" t="str">
        <f>_xlfn.XLOOKUP(C40,customers!$A$2:$A$5902,customers!$B$2:$B$5902,,0)</f>
        <v>Stephanie Marshall</v>
      </c>
      <c r="H40" t="str">
        <f>_xlfn.XLOOKUP(C40,customers!$A$2:$A$5902,customers!$G$2:$G$5902,,0)</f>
        <v>East</v>
      </c>
      <c r="I40" t="str">
        <f>_xlfn.XLOOKUP(C40,customers!$A$2:$A$5902,customers!$E$2:$E$5902,,0)</f>
        <v>Port Emilytown</v>
      </c>
      <c r="J40" t="str">
        <f>INDEX(products!$B$2:$B$5902,MATCH(D40,products!$A$2:$A$5902,0))</f>
        <v>Furn</v>
      </c>
      <c r="K40" t="str">
        <f>INDEX(products!$C$2:$C$5902,MATCH(D40,products!$A$2:$A$5902,0))</f>
        <v>Bkcs</v>
      </c>
      <c r="L40" s="3">
        <f>INDEX(products!$E$2:$E$5902,MATCH(D40,products!$A$2:$A$5902,0))</f>
        <v>607.86</v>
      </c>
      <c r="M40">
        <f>_xlfn.XLOOKUP(D40,products!$A$2:$A$5902,products!$F$2:$F$5902)</f>
        <v>9</v>
      </c>
      <c r="N40" s="3">
        <f t="shared" si="0"/>
        <v>67.540000000000006</v>
      </c>
      <c r="O40" s="3" t="str" cm="1">
        <f t="array" ref="O40">_xlfn.IFS(J40="Furn","Furniture",J40="Tech","Technology",J40="OffSup","Office Supplies")</f>
        <v>Furniture</v>
      </c>
      <c r="P40" s="3" t="str" cm="1">
        <f t="array" ref="P40">_xlfn.IFS(K40="Bkcs","Bookcases",K40="Phns","Phones",K40="Acc","Accessories",K40="Bndrs","Binders",K40="Fstnrs","Fasteners")</f>
        <v>Bookcases</v>
      </c>
      <c r="Q40" t="str">
        <f>IF(_xlfn.XLOOKUP(D40,products!$A$2:$A$5902,products!$H$2:$H$5902,,0)=1,"Yes","No")</f>
        <v>No</v>
      </c>
    </row>
    <row r="41" spans="1:17" x14ac:dyDescent="0.3">
      <c r="A41" t="s">
        <v>304</v>
      </c>
      <c r="B41" s="4">
        <v>44861</v>
      </c>
      <c r="C41" t="s">
        <v>305</v>
      </c>
      <c r="D41" t="s">
        <v>308</v>
      </c>
      <c r="E41" s="1">
        <v>45120</v>
      </c>
      <c r="F41" t="s">
        <v>21</v>
      </c>
      <c r="G41" t="str">
        <f>_xlfn.XLOOKUP(C41,customers!$A$2:$A$5902,customers!$B$2:$B$5902,,0)</f>
        <v>David Wade</v>
      </c>
      <c r="H41" t="str">
        <f>_xlfn.XLOOKUP(C41,customers!$A$2:$A$5902,customers!$G$2:$G$5902,,0)</f>
        <v>West</v>
      </c>
      <c r="I41" t="str">
        <f>_xlfn.XLOOKUP(C41,customers!$A$2:$A$5902,customers!$E$2:$E$5902,,0)</f>
        <v>North Troy</v>
      </c>
      <c r="J41" t="str">
        <f>INDEX(products!$B$2:$B$5902,MATCH(D41,products!$A$2:$A$5902,0))</f>
        <v>OffSup</v>
      </c>
      <c r="K41" t="str">
        <f>INDEX(products!$C$2:$C$5902,MATCH(D41,products!$A$2:$A$5902,0))</f>
        <v>Fstnrs</v>
      </c>
      <c r="L41" s="3">
        <f>INDEX(products!$E$2:$E$5902,MATCH(D41,products!$A$2:$A$5902,0))</f>
        <v>2529</v>
      </c>
      <c r="M41">
        <f>_xlfn.XLOOKUP(D41,products!$A$2:$A$5902,products!$F$2:$F$5902)</f>
        <v>8</v>
      </c>
      <c r="N41" s="3">
        <f t="shared" si="0"/>
        <v>316.125</v>
      </c>
      <c r="O41" s="3" t="str" cm="1">
        <f t="array" ref="O41">_xlfn.IFS(J41="Furn","Furniture",J41="Tech","Technology",J41="OffSup","Office Supplies")</f>
        <v>Office Supplies</v>
      </c>
      <c r="P41" s="3" t="str" cm="1">
        <f t="array" ref="P41">_xlfn.IFS(K41="Bkcs","Bookcases",K41="Phns","Phones",K41="Acc","Accessories",K41="Bndrs","Binders",K41="Fstnrs","Fasteners")</f>
        <v>Fasteners</v>
      </c>
      <c r="Q41" t="str">
        <f>IF(_xlfn.XLOOKUP(D41,products!$A$2:$A$5902,products!$H$2:$H$5902,,0)=1,"Yes","No")</f>
        <v>Yes</v>
      </c>
    </row>
    <row r="42" spans="1:17" x14ac:dyDescent="0.3">
      <c r="A42" t="s">
        <v>310</v>
      </c>
      <c r="B42" s="4">
        <v>44661</v>
      </c>
      <c r="C42" t="s">
        <v>311</v>
      </c>
      <c r="D42" t="s">
        <v>315</v>
      </c>
      <c r="E42" s="1">
        <v>44899</v>
      </c>
      <c r="F42" t="s">
        <v>74</v>
      </c>
      <c r="G42" t="str">
        <f>_xlfn.XLOOKUP(C42,customers!$A$2:$A$5902,customers!$B$2:$B$5902,,0)</f>
        <v>Barbara Romero</v>
      </c>
      <c r="H42" t="str">
        <f>_xlfn.XLOOKUP(C42,customers!$A$2:$A$5902,customers!$G$2:$G$5902,,0)</f>
        <v>West</v>
      </c>
      <c r="I42" t="str">
        <f>_xlfn.XLOOKUP(C42,customers!$A$2:$A$5902,customers!$E$2:$E$5902,,0)</f>
        <v>South Brian</v>
      </c>
      <c r="J42" t="str">
        <f>INDEX(products!$B$2:$B$5902,MATCH(D42,products!$A$2:$A$5902,0))</f>
        <v>Furn</v>
      </c>
      <c r="K42" t="str">
        <f>INDEX(products!$C$2:$C$5902,MATCH(D42,products!$A$2:$A$5902,0))</f>
        <v>Phns</v>
      </c>
      <c r="L42" s="3">
        <f>INDEX(products!$E$2:$E$5902,MATCH(D42,products!$A$2:$A$5902,0))</f>
        <v>2649.87</v>
      </c>
      <c r="M42">
        <f>_xlfn.XLOOKUP(D42,products!$A$2:$A$5902,products!$F$2:$F$5902)</f>
        <v>2</v>
      </c>
      <c r="N42" s="3">
        <f t="shared" si="0"/>
        <v>1324.9349999999999</v>
      </c>
      <c r="O42" s="3" t="str" cm="1">
        <f t="array" ref="O42">_xlfn.IFS(J42="Furn","Furniture",J42="Tech","Technology",J42="OffSup","Office Supplies")</f>
        <v>Furniture</v>
      </c>
      <c r="P42" s="3" t="str" cm="1">
        <f t="array" ref="P42">_xlfn.IFS(K42="Bkcs","Bookcases",K42="Phns","Phones",K42="Acc","Accessories",K42="Bndrs","Binders",K42="Fstnrs","Fasteners")</f>
        <v>Phones</v>
      </c>
      <c r="Q42" t="str">
        <f>IF(_xlfn.XLOOKUP(D42,products!$A$2:$A$5902,products!$H$2:$H$5902,,0)=1,"Yes","No")</f>
        <v>No</v>
      </c>
    </row>
    <row r="43" spans="1:17" x14ac:dyDescent="0.3">
      <c r="A43" t="s">
        <v>317</v>
      </c>
      <c r="B43" s="4">
        <v>44937</v>
      </c>
      <c r="C43" t="s">
        <v>318</v>
      </c>
      <c r="D43" t="s">
        <v>321</v>
      </c>
      <c r="E43" s="1">
        <v>45090</v>
      </c>
      <c r="F43" t="s">
        <v>35</v>
      </c>
      <c r="G43" t="str">
        <f>_xlfn.XLOOKUP(C43,customers!$A$2:$A$5902,customers!$B$2:$B$5902,,0)</f>
        <v>Bryce Marks</v>
      </c>
      <c r="H43" t="str">
        <f>_xlfn.XLOOKUP(C43,customers!$A$2:$A$5902,customers!$G$2:$G$5902,,0)</f>
        <v>South</v>
      </c>
      <c r="I43" t="str">
        <f>_xlfn.XLOOKUP(C43,customers!$A$2:$A$5902,customers!$E$2:$E$5902,,0)</f>
        <v>Leahport</v>
      </c>
      <c r="J43" t="str">
        <f>INDEX(products!$B$2:$B$5902,MATCH(D43,products!$A$2:$A$5902,0))</f>
        <v>OffSup</v>
      </c>
      <c r="K43" t="str">
        <f>INDEX(products!$C$2:$C$5902,MATCH(D43,products!$A$2:$A$5902,0))</f>
        <v>Phns</v>
      </c>
      <c r="L43" s="3">
        <f>INDEX(products!$E$2:$E$5902,MATCH(D43,products!$A$2:$A$5902,0))</f>
        <v>1669.44</v>
      </c>
      <c r="M43">
        <f>_xlfn.XLOOKUP(D43,products!$A$2:$A$5902,products!$F$2:$F$5902)</f>
        <v>4</v>
      </c>
      <c r="N43" s="3">
        <f t="shared" si="0"/>
        <v>417.36</v>
      </c>
      <c r="O43" s="3" t="str" cm="1">
        <f t="array" ref="O43">_xlfn.IFS(J43="Furn","Furniture",J43="Tech","Technology",J43="OffSup","Office Supplies")</f>
        <v>Office Supplies</v>
      </c>
      <c r="P43" s="3" t="str" cm="1">
        <f t="array" ref="P43">_xlfn.IFS(K43="Bkcs","Bookcases",K43="Phns","Phones",K43="Acc","Accessories",K43="Bndrs","Binders",K43="Fstnrs","Fasteners")</f>
        <v>Phones</v>
      </c>
      <c r="Q43" t="str">
        <f>IF(_xlfn.XLOOKUP(D43,products!$A$2:$A$5902,products!$H$2:$H$5902,,0)=1,"Yes","No")</f>
        <v>Yes</v>
      </c>
    </row>
    <row r="44" spans="1:17" x14ac:dyDescent="0.3">
      <c r="A44" t="s">
        <v>323</v>
      </c>
      <c r="B44" s="4">
        <v>45266</v>
      </c>
      <c r="C44" t="s">
        <v>324</v>
      </c>
      <c r="D44" t="s">
        <v>328</v>
      </c>
      <c r="E44" s="1">
        <v>45454</v>
      </c>
      <c r="F44" t="s">
        <v>21</v>
      </c>
      <c r="G44" t="str">
        <f>_xlfn.XLOOKUP(C44,customers!$A$2:$A$5902,customers!$B$2:$B$5902,,0)</f>
        <v>Patricia Mccullough</v>
      </c>
      <c r="H44" t="str">
        <f>_xlfn.XLOOKUP(C44,customers!$A$2:$A$5902,customers!$G$2:$G$5902,,0)</f>
        <v>North</v>
      </c>
      <c r="I44" t="str">
        <f>_xlfn.XLOOKUP(C44,customers!$A$2:$A$5902,customers!$E$2:$E$5902,,0)</f>
        <v>Donaldsonshire</v>
      </c>
      <c r="J44" t="str">
        <f>INDEX(products!$B$2:$B$5902,MATCH(D44,products!$A$2:$A$5902,0))</f>
        <v>Furn</v>
      </c>
      <c r="K44" t="str">
        <f>INDEX(products!$C$2:$C$5902,MATCH(D44,products!$A$2:$A$5902,0))</f>
        <v>Acc</v>
      </c>
      <c r="L44" s="3">
        <f>INDEX(products!$E$2:$E$5902,MATCH(D44,products!$A$2:$A$5902,0))</f>
        <v>1261.3399999999999</v>
      </c>
      <c r="M44">
        <f>_xlfn.XLOOKUP(D44,products!$A$2:$A$5902,products!$F$2:$F$5902)</f>
        <v>9</v>
      </c>
      <c r="N44" s="3">
        <f t="shared" si="0"/>
        <v>140.14888888888888</v>
      </c>
      <c r="O44" s="3" t="str" cm="1">
        <f t="array" ref="O44">_xlfn.IFS(J44="Furn","Furniture",J44="Tech","Technology",J44="OffSup","Office Supplies")</f>
        <v>Furniture</v>
      </c>
      <c r="P44" s="3" t="str" cm="1">
        <f t="array" ref="P44">_xlfn.IFS(K44="Bkcs","Bookcases",K44="Phns","Phones",K44="Acc","Accessories",K44="Bndrs","Binders",K44="Fstnrs","Fasteners")</f>
        <v>Accessories</v>
      </c>
      <c r="Q44" t="str">
        <f>IF(_xlfn.XLOOKUP(D44,products!$A$2:$A$5902,products!$H$2:$H$5902,,0)=1,"Yes","No")</f>
        <v>No</v>
      </c>
    </row>
    <row r="45" spans="1:17" x14ac:dyDescent="0.3">
      <c r="A45" t="s">
        <v>330</v>
      </c>
      <c r="B45" s="4">
        <v>44953</v>
      </c>
      <c r="C45" t="s">
        <v>331</v>
      </c>
      <c r="D45" t="s">
        <v>334</v>
      </c>
      <c r="E45" s="1">
        <v>45308</v>
      </c>
      <c r="F45" t="s">
        <v>74</v>
      </c>
      <c r="G45" t="str">
        <f>_xlfn.XLOOKUP(C45,customers!$A$2:$A$5902,customers!$B$2:$B$5902,,0)</f>
        <v>Tiffany Caldwell</v>
      </c>
      <c r="H45" t="str">
        <f>_xlfn.XLOOKUP(C45,customers!$A$2:$A$5902,customers!$G$2:$G$5902,,0)</f>
        <v>West</v>
      </c>
      <c r="I45" t="str">
        <f>_xlfn.XLOOKUP(C45,customers!$A$2:$A$5902,customers!$E$2:$E$5902,,0)</f>
        <v>Justinside</v>
      </c>
      <c r="J45" t="str">
        <f>INDEX(products!$B$2:$B$5902,MATCH(D45,products!$A$2:$A$5902,0))</f>
        <v>Furn</v>
      </c>
      <c r="K45" t="str">
        <f>INDEX(products!$C$2:$C$5902,MATCH(D45,products!$A$2:$A$5902,0))</f>
        <v>Acc</v>
      </c>
      <c r="L45" s="3">
        <f>INDEX(products!$E$2:$E$5902,MATCH(D45,products!$A$2:$A$5902,0))</f>
        <v>1066.05</v>
      </c>
      <c r="M45">
        <f>_xlfn.XLOOKUP(D45,products!$A$2:$A$5902,products!$F$2:$F$5902)</f>
        <v>4</v>
      </c>
      <c r="N45" s="3">
        <f t="shared" si="0"/>
        <v>266.51249999999999</v>
      </c>
      <c r="O45" s="3" t="str" cm="1">
        <f t="array" ref="O45">_xlfn.IFS(J45="Furn","Furniture",J45="Tech","Technology",J45="OffSup","Office Supplies")</f>
        <v>Furniture</v>
      </c>
      <c r="P45" s="3" t="str" cm="1">
        <f t="array" ref="P45">_xlfn.IFS(K45="Bkcs","Bookcases",K45="Phns","Phones",K45="Acc","Accessories",K45="Bndrs","Binders",K45="Fstnrs","Fasteners")</f>
        <v>Accessories</v>
      </c>
      <c r="Q45" t="str">
        <f>IF(_xlfn.XLOOKUP(D45,products!$A$2:$A$5902,products!$H$2:$H$5902,,0)=1,"Yes","No")</f>
        <v>No</v>
      </c>
    </row>
    <row r="46" spans="1:17" x14ac:dyDescent="0.3">
      <c r="A46" t="s">
        <v>336</v>
      </c>
      <c r="B46" s="4">
        <v>44199</v>
      </c>
      <c r="C46" t="s">
        <v>337</v>
      </c>
      <c r="D46" t="s">
        <v>340</v>
      </c>
      <c r="E46" s="1">
        <v>44392</v>
      </c>
      <c r="F46" t="s">
        <v>21</v>
      </c>
      <c r="G46" t="str">
        <f>_xlfn.XLOOKUP(C46,customers!$A$2:$A$5902,customers!$B$2:$B$5902,,0)</f>
        <v>Robert Jones</v>
      </c>
      <c r="H46" t="str">
        <f>_xlfn.XLOOKUP(C46,customers!$A$2:$A$5902,customers!$G$2:$G$5902,,0)</f>
        <v>North</v>
      </c>
      <c r="I46" t="str">
        <f>_xlfn.XLOOKUP(C46,customers!$A$2:$A$5902,customers!$E$2:$E$5902,,0)</f>
        <v>East Christinemouth</v>
      </c>
      <c r="J46" t="str">
        <f>INDEX(products!$B$2:$B$5902,MATCH(D46,products!$A$2:$A$5902,0))</f>
        <v>OffSup</v>
      </c>
      <c r="K46" t="str">
        <f>INDEX(products!$C$2:$C$5902,MATCH(D46,products!$A$2:$A$5902,0))</f>
        <v>Bkcs</v>
      </c>
      <c r="L46" s="3">
        <f>INDEX(products!$E$2:$E$5902,MATCH(D46,products!$A$2:$A$5902,0))</f>
        <v>3126.25</v>
      </c>
      <c r="M46">
        <f>_xlfn.XLOOKUP(D46,products!$A$2:$A$5902,products!$F$2:$F$5902)</f>
        <v>3</v>
      </c>
      <c r="N46" s="3">
        <f t="shared" si="0"/>
        <v>1042.0833333333333</v>
      </c>
      <c r="O46" s="3" t="str" cm="1">
        <f t="array" ref="O46">_xlfn.IFS(J46="Furn","Furniture",J46="Tech","Technology",J46="OffSup","Office Supplies")</f>
        <v>Office Supplies</v>
      </c>
      <c r="P46" s="3" t="str" cm="1">
        <f t="array" ref="P46">_xlfn.IFS(K46="Bkcs","Bookcases",K46="Phns","Phones",K46="Acc","Accessories",K46="Bndrs","Binders",K46="Fstnrs","Fasteners")</f>
        <v>Bookcases</v>
      </c>
      <c r="Q46" t="str">
        <f>IF(_xlfn.XLOOKUP(D46,products!$A$2:$A$5902,products!$H$2:$H$5902,,0)=1,"Yes","No")</f>
        <v>Yes</v>
      </c>
    </row>
    <row r="47" spans="1:17" x14ac:dyDescent="0.3">
      <c r="A47" t="s">
        <v>342</v>
      </c>
      <c r="B47" s="4">
        <v>45219</v>
      </c>
      <c r="C47" t="s">
        <v>343</v>
      </c>
      <c r="D47" t="s">
        <v>346</v>
      </c>
      <c r="E47" s="1">
        <v>45526</v>
      </c>
      <c r="F47" t="s">
        <v>21</v>
      </c>
      <c r="G47" t="str">
        <f>_xlfn.XLOOKUP(C47,customers!$A$2:$A$5902,customers!$B$2:$B$5902,,0)</f>
        <v>Heather Johnson</v>
      </c>
      <c r="H47" t="str">
        <f>_xlfn.XLOOKUP(C47,customers!$A$2:$A$5902,customers!$G$2:$G$5902,,0)</f>
        <v>West</v>
      </c>
      <c r="I47" t="str">
        <f>_xlfn.XLOOKUP(C47,customers!$A$2:$A$5902,customers!$E$2:$E$5902,,0)</f>
        <v>Amyhaven</v>
      </c>
      <c r="J47" t="str">
        <f>INDEX(products!$B$2:$B$5902,MATCH(D47,products!$A$2:$A$5902,0))</f>
        <v>OffSup</v>
      </c>
      <c r="K47" t="str">
        <f>INDEX(products!$C$2:$C$5902,MATCH(D47,products!$A$2:$A$5902,0))</f>
        <v>Acc</v>
      </c>
      <c r="L47" s="3">
        <f>INDEX(products!$E$2:$E$5902,MATCH(D47,products!$A$2:$A$5902,0))</f>
        <v>1597.22</v>
      </c>
      <c r="M47">
        <f>_xlfn.XLOOKUP(D47,products!$A$2:$A$5902,products!$F$2:$F$5902)</f>
        <v>6</v>
      </c>
      <c r="N47" s="3">
        <f t="shared" si="0"/>
        <v>266.20333333333332</v>
      </c>
      <c r="O47" s="3" t="str" cm="1">
        <f t="array" ref="O47">_xlfn.IFS(J47="Furn","Furniture",J47="Tech","Technology",J47="OffSup","Office Supplies")</f>
        <v>Office Supplies</v>
      </c>
      <c r="P47" s="3" t="str" cm="1">
        <f t="array" ref="P47">_xlfn.IFS(K47="Bkcs","Bookcases",K47="Phns","Phones",K47="Acc","Accessories",K47="Bndrs","Binders",K47="Fstnrs","Fasteners")</f>
        <v>Accessories</v>
      </c>
      <c r="Q47" t="str">
        <f>IF(_xlfn.XLOOKUP(D47,products!$A$2:$A$5902,products!$H$2:$H$5902,,0)=1,"Yes","No")</f>
        <v>No</v>
      </c>
    </row>
    <row r="48" spans="1:17" x14ac:dyDescent="0.3">
      <c r="A48" t="s">
        <v>348</v>
      </c>
      <c r="B48" s="4">
        <v>44997</v>
      </c>
      <c r="C48" t="s">
        <v>349</v>
      </c>
      <c r="D48" t="s">
        <v>352</v>
      </c>
      <c r="E48" s="1">
        <v>45219</v>
      </c>
      <c r="F48" t="s">
        <v>35</v>
      </c>
      <c r="G48" t="str">
        <f>_xlfn.XLOOKUP(C48,customers!$A$2:$A$5902,customers!$B$2:$B$5902,,0)</f>
        <v>Karen Hill</v>
      </c>
      <c r="H48" t="str">
        <f>_xlfn.XLOOKUP(C48,customers!$A$2:$A$5902,customers!$G$2:$G$5902,,0)</f>
        <v>South</v>
      </c>
      <c r="I48" t="str">
        <f>_xlfn.XLOOKUP(C48,customers!$A$2:$A$5902,customers!$E$2:$E$5902,,0)</f>
        <v>Maxwellland</v>
      </c>
      <c r="J48" t="str">
        <f>INDEX(products!$B$2:$B$5902,MATCH(D48,products!$A$2:$A$5902,0))</f>
        <v>Furn</v>
      </c>
      <c r="K48" t="str">
        <f>INDEX(products!$C$2:$C$5902,MATCH(D48,products!$A$2:$A$5902,0))</f>
        <v>Bkcs</v>
      </c>
      <c r="L48" s="3">
        <f>INDEX(products!$E$2:$E$5902,MATCH(D48,products!$A$2:$A$5902,0))</f>
        <v>3020.91</v>
      </c>
      <c r="M48">
        <f>_xlfn.XLOOKUP(D48,products!$A$2:$A$5902,products!$F$2:$F$5902)</f>
        <v>4</v>
      </c>
      <c r="N48" s="3">
        <f t="shared" si="0"/>
        <v>755.22749999999996</v>
      </c>
      <c r="O48" s="3" t="str" cm="1">
        <f t="array" ref="O48">_xlfn.IFS(J48="Furn","Furniture",J48="Tech","Technology",J48="OffSup","Office Supplies")</f>
        <v>Furniture</v>
      </c>
      <c r="P48" s="3" t="str" cm="1">
        <f t="array" ref="P48">_xlfn.IFS(K48="Bkcs","Bookcases",K48="Phns","Phones",K48="Acc","Accessories",K48="Bndrs","Binders",K48="Fstnrs","Fasteners")</f>
        <v>Bookcases</v>
      </c>
      <c r="Q48" t="str">
        <f>IF(_xlfn.XLOOKUP(D48,products!$A$2:$A$5902,products!$H$2:$H$5902,,0)=1,"Yes","No")</f>
        <v>No</v>
      </c>
    </row>
    <row r="49" spans="1:17" x14ac:dyDescent="0.3">
      <c r="A49" t="s">
        <v>354</v>
      </c>
      <c r="B49" s="4">
        <v>44642</v>
      </c>
      <c r="C49" t="s">
        <v>355</v>
      </c>
      <c r="D49" t="s">
        <v>358</v>
      </c>
      <c r="E49" s="1">
        <v>44954</v>
      </c>
      <c r="F49" t="s">
        <v>35</v>
      </c>
      <c r="G49" t="str">
        <f>_xlfn.XLOOKUP(C49,customers!$A$2:$A$5902,customers!$B$2:$B$5902,,0)</f>
        <v>Brenda Merritt</v>
      </c>
      <c r="H49" t="str">
        <f>_xlfn.XLOOKUP(C49,customers!$A$2:$A$5902,customers!$G$2:$G$5902,,0)</f>
        <v>East</v>
      </c>
      <c r="I49" t="str">
        <f>_xlfn.XLOOKUP(C49,customers!$A$2:$A$5902,customers!$E$2:$E$5902,,0)</f>
        <v>New Royshire</v>
      </c>
      <c r="J49" t="str">
        <f>INDEX(products!$B$2:$B$5902,MATCH(D49,products!$A$2:$A$5902,0))</f>
        <v>OffSup</v>
      </c>
      <c r="K49" t="str">
        <f>INDEX(products!$C$2:$C$5902,MATCH(D49,products!$A$2:$A$5902,0))</f>
        <v>Acc</v>
      </c>
      <c r="L49" s="3">
        <f>INDEX(products!$E$2:$E$5902,MATCH(D49,products!$A$2:$A$5902,0))</f>
        <v>91.47</v>
      </c>
      <c r="M49">
        <f>_xlfn.XLOOKUP(D49,products!$A$2:$A$5902,products!$F$2:$F$5902)</f>
        <v>7</v>
      </c>
      <c r="N49" s="3">
        <f t="shared" si="0"/>
        <v>13.067142857142857</v>
      </c>
      <c r="O49" s="3" t="str" cm="1">
        <f t="array" ref="O49">_xlfn.IFS(J49="Furn","Furniture",J49="Tech","Technology",J49="OffSup","Office Supplies")</f>
        <v>Office Supplies</v>
      </c>
      <c r="P49" s="3" t="str" cm="1">
        <f t="array" ref="P49">_xlfn.IFS(K49="Bkcs","Bookcases",K49="Phns","Phones",K49="Acc","Accessories",K49="Bndrs","Binders",K49="Fstnrs","Fasteners")</f>
        <v>Accessories</v>
      </c>
      <c r="Q49" t="str">
        <f>IF(_xlfn.XLOOKUP(D49,products!$A$2:$A$5902,products!$H$2:$H$5902,,0)=1,"Yes","No")</f>
        <v>No</v>
      </c>
    </row>
    <row r="50" spans="1:17" x14ac:dyDescent="0.3">
      <c r="A50" t="s">
        <v>360</v>
      </c>
      <c r="B50" s="4">
        <v>44563</v>
      </c>
      <c r="C50" t="s">
        <v>361</v>
      </c>
      <c r="D50" t="s">
        <v>364</v>
      </c>
      <c r="E50" s="1">
        <v>44596</v>
      </c>
      <c r="F50" t="s">
        <v>35</v>
      </c>
      <c r="G50" t="str">
        <f>_xlfn.XLOOKUP(C50,customers!$A$2:$A$5902,customers!$B$2:$B$5902,,0)</f>
        <v>Mark Howell</v>
      </c>
      <c r="H50" t="str">
        <f>_xlfn.XLOOKUP(C50,customers!$A$2:$A$5902,customers!$G$2:$G$5902,,0)</f>
        <v>East</v>
      </c>
      <c r="I50" t="str">
        <f>_xlfn.XLOOKUP(C50,customers!$A$2:$A$5902,customers!$E$2:$E$5902,,0)</f>
        <v>Grimesside</v>
      </c>
      <c r="J50" t="str">
        <f>INDEX(products!$B$2:$B$5902,MATCH(D50,products!$A$2:$A$5902,0))</f>
        <v>OffSup</v>
      </c>
      <c r="K50" t="str">
        <f>INDEX(products!$C$2:$C$5902,MATCH(D50,products!$A$2:$A$5902,0))</f>
        <v>Fstnrs</v>
      </c>
      <c r="L50" s="3">
        <f>INDEX(products!$E$2:$E$5902,MATCH(D50,products!$A$2:$A$5902,0))</f>
        <v>1483.31</v>
      </c>
      <c r="M50">
        <f>_xlfn.XLOOKUP(D50,products!$A$2:$A$5902,products!$F$2:$F$5902)</f>
        <v>6</v>
      </c>
      <c r="N50" s="3">
        <f t="shared" si="0"/>
        <v>247.21833333333333</v>
      </c>
      <c r="O50" s="3" t="str" cm="1">
        <f t="array" ref="O50">_xlfn.IFS(J50="Furn","Furniture",J50="Tech","Technology",J50="OffSup","Office Supplies")</f>
        <v>Office Supplies</v>
      </c>
      <c r="P50" s="3" t="str" cm="1">
        <f t="array" ref="P50">_xlfn.IFS(K50="Bkcs","Bookcases",K50="Phns","Phones",K50="Acc","Accessories",K50="Bndrs","Binders",K50="Fstnrs","Fasteners")</f>
        <v>Fasteners</v>
      </c>
      <c r="Q50" t="str">
        <f>IF(_xlfn.XLOOKUP(D50,products!$A$2:$A$5902,products!$H$2:$H$5902,,0)=1,"Yes","No")</f>
        <v>Yes</v>
      </c>
    </row>
    <row r="51" spans="1:17" x14ac:dyDescent="0.3">
      <c r="A51" t="s">
        <v>366</v>
      </c>
      <c r="B51" s="4">
        <v>45289</v>
      </c>
      <c r="C51" t="s">
        <v>367</v>
      </c>
      <c r="D51" t="s">
        <v>370</v>
      </c>
      <c r="E51" s="1">
        <v>45542</v>
      </c>
      <c r="F51" t="s">
        <v>35</v>
      </c>
      <c r="G51" t="str">
        <f>_xlfn.XLOOKUP(C51,customers!$A$2:$A$5902,customers!$B$2:$B$5902,,0)</f>
        <v>Beverly Sanchez</v>
      </c>
      <c r="H51" t="str">
        <f>_xlfn.XLOOKUP(C51,customers!$A$2:$A$5902,customers!$G$2:$G$5902,,0)</f>
        <v>East</v>
      </c>
      <c r="I51" t="str">
        <f>_xlfn.XLOOKUP(C51,customers!$A$2:$A$5902,customers!$E$2:$E$5902,,0)</f>
        <v>Campbellstad</v>
      </c>
      <c r="J51" t="str">
        <f>INDEX(products!$B$2:$B$5902,MATCH(D51,products!$A$2:$A$5902,0))</f>
        <v>OffSup</v>
      </c>
      <c r="K51" t="str">
        <f>INDEX(products!$C$2:$C$5902,MATCH(D51,products!$A$2:$A$5902,0))</f>
        <v>Phns</v>
      </c>
      <c r="L51" s="3">
        <f>INDEX(products!$E$2:$E$5902,MATCH(D51,products!$A$2:$A$5902,0))</f>
        <v>3418.06</v>
      </c>
      <c r="M51">
        <f>_xlfn.XLOOKUP(D51,products!$A$2:$A$5902,products!$F$2:$F$5902)</f>
        <v>6</v>
      </c>
      <c r="N51" s="3">
        <f t="shared" si="0"/>
        <v>569.67666666666662</v>
      </c>
      <c r="O51" s="3" t="str" cm="1">
        <f t="array" ref="O51">_xlfn.IFS(J51="Furn","Furniture",J51="Tech","Technology",J51="OffSup","Office Supplies")</f>
        <v>Office Supplies</v>
      </c>
      <c r="P51" s="3" t="str" cm="1">
        <f t="array" ref="P51">_xlfn.IFS(K51="Bkcs","Bookcases",K51="Phns","Phones",K51="Acc","Accessories",K51="Bndrs","Binders",K51="Fstnrs","Fasteners")</f>
        <v>Phones</v>
      </c>
      <c r="Q51" t="str">
        <f>IF(_xlfn.XLOOKUP(D51,products!$A$2:$A$5902,products!$H$2:$H$5902,,0)=1,"Yes","No")</f>
        <v>Yes</v>
      </c>
    </row>
    <row r="52" spans="1:17" x14ac:dyDescent="0.3">
      <c r="A52" t="s">
        <v>372</v>
      </c>
      <c r="B52" s="4">
        <v>44630</v>
      </c>
      <c r="C52" t="s">
        <v>373</v>
      </c>
      <c r="D52" t="s">
        <v>377</v>
      </c>
      <c r="E52" s="1">
        <v>44897</v>
      </c>
      <c r="F52" t="s">
        <v>35</v>
      </c>
      <c r="G52" t="str">
        <f>_xlfn.XLOOKUP(C52,customers!$A$2:$A$5902,customers!$B$2:$B$5902,,0)</f>
        <v>Crystal Williams</v>
      </c>
      <c r="H52" t="str">
        <f>_xlfn.XLOOKUP(C52,customers!$A$2:$A$5902,customers!$G$2:$G$5902,,0)</f>
        <v>East</v>
      </c>
      <c r="I52" t="str">
        <f>_xlfn.XLOOKUP(C52,customers!$A$2:$A$5902,customers!$E$2:$E$5902,,0)</f>
        <v>Meadowsville</v>
      </c>
      <c r="J52" t="str">
        <f>INDEX(products!$B$2:$B$5902,MATCH(D52,products!$A$2:$A$5902,0))</f>
        <v>Tech</v>
      </c>
      <c r="K52" t="str">
        <f>INDEX(products!$C$2:$C$5902,MATCH(D52,products!$A$2:$A$5902,0))</f>
        <v>Phns</v>
      </c>
      <c r="L52" s="3">
        <f>INDEX(products!$E$2:$E$5902,MATCH(D52,products!$A$2:$A$5902,0))</f>
        <v>4951.8999999999996</v>
      </c>
      <c r="M52">
        <f>_xlfn.XLOOKUP(D52,products!$A$2:$A$5902,products!$F$2:$F$5902)</f>
        <v>2</v>
      </c>
      <c r="N52" s="3">
        <f t="shared" si="0"/>
        <v>2475.9499999999998</v>
      </c>
      <c r="O52" s="3" t="str" cm="1">
        <f t="array" ref="O52">_xlfn.IFS(J52="Furn","Furniture",J52="Tech","Technology",J52="OffSup","Office Supplies")</f>
        <v>Technology</v>
      </c>
      <c r="P52" s="3" t="str" cm="1">
        <f t="array" ref="P52">_xlfn.IFS(K52="Bkcs","Bookcases",K52="Phns","Phones",K52="Acc","Accessories",K52="Bndrs","Binders",K52="Fstnrs","Fasteners")</f>
        <v>Phones</v>
      </c>
      <c r="Q52" t="str">
        <f>IF(_xlfn.XLOOKUP(D52,products!$A$2:$A$5902,products!$H$2:$H$5902,,0)=1,"Yes","No")</f>
        <v>No</v>
      </c>
    </row>
    <row r="53" spans="1:17" x14ac:dyDescent="0.3">
      <c r="A53" t="s">
        <v>379</v>
      </c>
      <c r="B53" s="4">
        <v>44770</v>
      </c>
      <c r="C53" t="s">
        <v>380</v>
      </c>
      <c r="D53" t="s">
        <v>383</v>
      </c>
      <c r="E53" s="1">
        <v>45007</v>
      </c>
      <c r="F53" t="s">
        <v>35</v>
      </c>
      <c r="G53" t="str">
        <f>_xlfn.XLOOKUP(C53,customers!$A$2:$A$5902,customers!$B$2:$B$5902,,0)</f>
        <v>Robert Ramirez</v>
      </c>
      <c r="H53" t="str">
        <f>_xlfn.XLOOKUP(C53,customers!$A$2:$A$5902,customers!$G$2:$G$5902,,0)</f>
        <v>East</v>
      </c>
      <c r="I53" t="str">
        <f>_xlfn.XLOOKUP(C53,customers!$A$2:$A$5902,customers!$E$2:$E$5902,,0)</f>
        <v>Bushtown</v>
      </c>
      <c r="J53" t="str">
        <f>INDEX(products!$B$2:$B$5902,MATCH(D53,products!$A$2:$A$5902,0))</f>
        <v>Furn</v>
      </c>
      <c r="K53" t="str">
        <f>INDEX(products!$C$2:$C$5902,MATCH(D53,products!$A$2:$A$5902,0))</f>
        <v>Bndrs</v>
      </c>
      <c r="L53" s="3">
        <f>INDEX(products!$E$2:$E$5902,MATCH(D53,products!$A$2:$A$5902,0))</f>
        <v>2728.34</v>
      </c>
      <c r="M53">
        <f>_xlfn.XLOOKUP(D53,products!$A$2:$A$5902,products!$F$2:$F$5902)</f>
        <v>6</v>
      </c>
      <c r="N53" s="3">
        <f t="shared" si="0"/>
        <v>454.72333333333336</v>
      </c>
      <c r="O53" s="3" t="str" cm="1">
        <f t="array" ref="O53">_xlfn.IFS(J53="Furn","Furniture",J53="Tech","Technology",J53="OffSup","Office Supplies")</f>
        <v>Furniture</v>
      </c>
      <c r="P53" s="3" t="str" cm="1">
        <f t="array" ref="P53">_xlfn.IFS(K53="Bkcs","Bookcases",K53="Phns","Phones",K53="Acc","Accessories",K53="Bndrs","Binders",K53="Fstnrs","Fasteners")</f>
        <v>Binders</v>
      </c>
      <c r="Q53" t="str">
        <f>IF(_xlfn.XLOOKUP(D53,products!$A$2:$A$5902,products!$H$2:$H$5902,,0)=1,"Yes","No")</f>
        <v>No</v>
      </c>
    </row>
    <row r="54" spans="1:17" x14ac:dyDescent="0.3">
      <c r="A54" t="s">
        <v>385</v>
      </c>
      <c r="B54" s="4">
        <v>43703</v>
      </c>
      <c r="C54" t="s">
        <v>386</v>
      </c>
      <c r="D54" t="s">
        <v>390</v>
      </c>
      <c r="E54" s="1">
        <v>43819</v>
      </c>
      <c r="F54" t="s">
        <v>35</v>
      </c>
      <c r="G54" t="str">
        <f>_xlfn.XLOOKUP(C54,customers!$A$2:$A$5902,customers!$B$2:$B$5902,,0)</f>
        <v>Jennifer Diaz DVM</v>
      </c>
      <c r="H54" t="str">
        <f>_xlfn.XLOOKUP(C54,customers!$A$2:$A$5902,customers!$G$2:$G$5902,,0)</f>
        <v>North</v>
      </c>
      <c r="I54" t="str">
        <f>_xlfn.XLOOKUP(C54,customers!$A$2:$A$5902,customers!$E$2:$E$5902,,0)</f>
        <v>South Markland</v>
      </c>
      <c r="J54" t="str">
        <f>INDEX(products!$B$2:$B$5902,MATCH(D54,products!$A$2:$A$5902,0))</f>
        <v>OffSup</v>
      </c>
      <c r="K54" t="str">
        <f>INDEX(products!$C$2:$C$5902,MATCH(D54,products!$A$2:$A$5902,0))</f>
        <v>Fstnrs</v>
      </c>
      <c r="L54" s="3">
        <f>INDEX(products!$E$2:$E$5902,MATCH(D54,products!$A$2:$A$5902,0))</f>
        <v>673.22</v>
      </c>
      <c r="M54">
        <f>_xlfn.XLOOKUP(D54,products!$A$2:$A$5902,products!$F$2:$F$5902)</f>
        <v>6</v>
      </c>
      <c r="N54" s="3">
        <f t="shared" si="0"/>
        <v>112.20333333333333</v>
      </c>
      <c r="O54" s="3" t="str" cm="1">
        <f t="array" ref="O54">_xlfn.IFS(J54="Furn","Furniture",J54="Tech","Technology",J54="OffSup","Office Supplies")</f>
        <v>Office Supplies</v>
      </c>
      <c r="P54" s="3" t="str" cm="1">
        <f t="array" ref="P54">_xlfn.IFS(K54="Bkcs","Bookcases",K54="Phns","Phones",K54="Acc","Accessories",K54="Bndrs","Binders",K54="Fstnrs","Fasteners")</f>
        <v>Fasteners</v>
      </c>
      <c r="Q54" t="str">
        <f>IF(_xlfn.XLOOKUP(D54,products!$A$2:$A$5902,products!$H$2:$H$5902,,0)=1,"Yes","No")</f>
        <v>No</v>
      </c>
    </row>
    <row r="55" spans="1:17" x14ac:dyDescent="0.3">
      <c r="A55" t="s">
        <v>392</v>
      </c>
      <c r="B55" s="4">
        <v>43719</v>
      </c>
      <c r="C55" t="s">
        <v>393</v>
      </c>
      <c r="D55" t="s">
        <v>396</v>
      </c>
      <c r="E55" s="1">
        <v>43764</v>
      </c>
      <c r="F55" t="s">
        <v>74</v>
      </c>
      <c r="G55" t="str">
        <f>_xlfn.XLOOKUP(C55,customers!$A$2:$A$5902,customers!$B$2:$B$5902,,0)</f>
        <v>Maria West</v>
      </c>
      <c r="H55" t="str">
        <f>_xlfn.XLOOKUP(C55,customers!$A$2:$A$5902,customers!$G$2:$G$5902,,0)</f>
        <v>West</v>
      </c>
      <c r="I55" t="str">
        <f>_xlfn.XLOOKUP(C55,customers!$A$2:$A$5902,customers!$E$2:$E$5902,,0)</f>
        <v>East Diane</v>
      </c>
      <c r="J55" t="str">
        <f>INDEX(products!$B$2:$B$5902,MATCH(D55,products!$A$2:$A$5902,0))</f>
        <v>OffSup</v>
      </c>
      <c r="K55" t="str">
        <f>INDEX(products!$C$2:$C$5902,MATCH(D55,products!$A$2:$A$5902,0))</f>
        <v>Phns</v>
      </c>
      <c r="L55" s="3">
        <f>INDEX(products!$E$2:$E$5902,MATCH(D55,products!$A$2:$A$5902,0))</f>
        <v>3070.55</v>
      </c>
      <c r="M55">
        <f>_xlfn.XLOOKUP(D55,products!$A$2:$A$5902,products!$F$2:$F$5902)</f>
        <v>4</v>
      </c>
      <c r="N55" s="3">
        <f t="shared" si="0"/>
        <v>767.63750000000005</v>
      </c>
      <c r="O55" s="3" t="str" cm="1">
        <f t="array" ref="O55">_xlfn.IFS(J55="Furn","Furniture",J55="Tech","Technology",J55="OffSup","Office Supplies")</f>
        <v>Office Supplies</v>
      </c>
      <c r="P55" s="3" t="str" cm="1">
        <f t="array" ref="P55">_xlfn.IFS(K55="Bkcs","Bookcases",K55="Phns","Phones",K55="Acc","Accessories",K55="Bndrs","Binders",K55="Fstnrs","Fasteners")</f>
        <v>Phones</v>
      </c>
      <c r="Q55" t="str">
        <f>IF(_xlfn.XLOOKUP(D55,products!$A$2:$A$5902,products!$H$2:$H$5902,,0)=1,"Yes","No")</f>
        <v>No</v>
      </c>
    </row>
    <row r="56" spans="1:17" x14ac:dyDescent="0.3">
      <c r="A56" t="s">
        <v>398</v>
      </c>
      <c r="B56" s="4">
        <v>44683</v>
      </c>
      <c r="C56" t="s">
        <v>399</v>
      </c>
      <c r="D56" t="s">
        <v>402</v>
      </c>
      <c r="E56" s="1">
        <v>44765</v>
      </c>
      <c r="F56" t="s">
        <v>21</v>
      </c>
      <c r="G56" t="str">
        <f>_xlfn.XLOOKUP(C56,customers!$A$2:$A$5902,customers!$B$2:$B$5902,,0)</f>
        <v>Jessica Strickland</v>
      </c>
      <c r="H56" t="str">
        <f>_xlfn.XLOOKUP(C56,customers!$A$2:$A$5902,customers!$G$2:$G$5902,,0)</f>
        <v>East</v>
      </c>
      <c r="I56" t="str">
        <f>_xlfn.XLOOKUP(C56,customers!$A$2:$A$5902,customers!$E$2:$E$5902,,0)</f>
        <v>Rebeccahaven</v>
      </c>
      <c r="J56" t="str">
        <f>INDEX(products!$B$2:$B$5902,MATCH(D56,products!$A$2:$A$5902,0))</f>
        <v>Tech</v>
      </c>
      <c r="K56" t="str">
        <f>INDEX(products!$C$2:$C$5902,MATCH(D56,products!$A$2:$A$5902,0))</f>
        <v>Fstnrs</v>
      </c>
      <c r="L56" s="3">
        <f>INDEX(products!$E$2:$E$5902,MATCH(D56,products!$A$2:$A$5902,0))</f>
        <v>4374.41</v>
      </c>
      <c r="M56">
        <f>_xlfn.XLOOKUP(D56,products!$A$2:$A$5902,products!$F$2:$F$5902)</f>
        <v>7</v>
      </c>
      <c r="N56" s="3">
        <f t="shared" si="0"/>
        <v>624.91571428571422</v>
      </c>
      <c r="O56" s="3" t="str" cm="1">
        <f t="array" ref="O56">_xlfn.IFS(J56="Furn","Furniture",J56="Tech","Technology",J56="OffSup","Office Supplies")</f>
        <v>Technology</v>
      </c>
      <c r="P56" s="3" t="str" cm="1">
        <f t="array" ref="P56">_xlfn.IFS(K56="Bkcs","Bookcases",K56="Phns","Phones",K56="Acc","Accessories",K56="Bndrs","Binders",K56="Fstnrs","Fasteners")</f>
        <v>Fasteners</v>
      </c>
      <c r="Q56" t="str">
        <f>IF(_xlfn.XLOOKUP(D56,products!$A$2:$A$5902,products!$H$2:$H$5902,,0)=1,"Yes","No")</f>
        <v>Yes</v>
      </c>
    </row>
    <row r="57" spans="1:17" x14ac:dyDescent="0.3">
      <c r="A57" t="s">
        <v>404</v>
      </c>
      <c r="B57" s="4">
        <v>44393</v>
      </c>
      <c r="C57" t="s">
        <v>405</v>
      </c>
      <c r="D57" t="s">
        <v>408</v>
      </c>
      <c r="E57" s="1">
        <v>44727</v>
      </c>
      <c r="F57" t="s">
        <v>21</v>
      </c>
      <c r="G57" t="str">
        <f>_xlfn.XLOOKUP(C57,customers!$A$2:$A$5902,customers!$B$2:$B$5902,,0)</f>
        <v>Christina Roth</v>
      </c>
      <c r="H57" t="str">
        <f>_xlfn.XLOOKUP(C57,customers!$A$2:$A$5902,customers!$G$2:$G$5902,,0)</f>
        <v>North</v>
      </c>
      <c r="I57" t="str">
        <f>_xlfn.XLOOKUP(C57,customers!$A$2:$A$5902,customers!$E$2:$E$5902,,0)</f>
        <v>South Jamesside</v>
      </c>
      <c r="J57" t="str">
        <f>INDEX(products!$B$2:$B$5902,MATCH(D57,products!$A$2:$A$5902,0))</f>
        <v>OffSup</v>
      </c>
      <c r="K57" t="str">
        <f>INDEX(products!$C$2:$C$5902,MATCH(D57,products!$A$2:$A$5902,0))</f>
        <v>Bkcs</v>
      </c>
      <c r="L57" s="3">
        <f>INDEX(products!$E$2:$E$5902,MATCH(D57,products!$A$2:$A$5902,0))</f>
        <v>4671.25</v>
      </c>
      <c r="M57">
        <f>_xlfn.XLOOKUP(D57,products!$A$2:$A$5902,products!$F$2:$F$5902)</f>
        <v>10</v>
      </c>
      <c r="N57" s="3">
        <f t="shared" si="0"/>
        <v>467.125</v>
      </c>
      <c r="O57" s="3" t="str" cm="1">
        <f t="array" ref="O57">_xlfn.IFS(J57="Furn","Furniture",J57="Tech","Technology",J57="OffSup","Office Supplies")</f>
        <v>Office Supplies</v>
      </c>
      <c r="P57" s="3" t="str" cm="1">
        <f t="array" ref="P57">_xlfn.IFS(K57="Bkcs","Bookcases",K57="Phns","Phones",K57="Acc","Accessories",K57="Bndrs","Binders",K57="Fstnrs","Fasteners")</f>
        <v>Bookcases</v>
      </c>
      <c r="Q57" t="str">
        <f>IF(_xlfn.XLOOKUP(D57,products!$A$2:$A$5902,products!$H$2:$H$5902,,0)=1,"Yes","No")</f>
        <v>Yes</v>
      </c>
    </row>
    <row r="58" spans="1:17" x14ac:dyDescent="0.3">
      <c r="A58" t="s">
        <v>410</v>
      </c>
      <c r="B58" s="4">
        <v>43980</v>
      </c>
      <c r="C58" t="s">
        <v>411</v>
      </c>
      <c r="D58" t="s">
        <v>415</v>
      </c>
      <c r="E58" s="1">
        <v>44271</v>
      </c>
      <c r="F58" t="s">
        <v>35</v>
      </c>
      <c r="G58" t="str">
        <f>_xlfn.XLOOKUP(C58,customers!$A$2:$A$5902,customers!$B$2:$B$5902,,0)</f>
        <v>Jessica Ho</v>
      </c>
      <c r="H58" t="str">
        <f>_xlfn.XLOOKUP(C58,customers!$A$2:$A$5902,customers!$G$2:$G$5902,,0)</f>
        <v>South</v>
      </c>
      <c r="I58" t="str">
        <f>_xlfn.XLOOKUP(C58,customers!$A$2:$A$5902,customers!$E$2:$E$5902,,0)</f>
        <v>South Erin</v>
      </c>
      <c r="J58" t="str">
        <f>INDEX(products!$B$2:$B$5902,MATCH(D58,products!$A$2:$A$5902,0))</f>
        <v>OffSup</v>
      </c>
      <c r="K58" t="str">
        <f>INDEX(products!$C$2:$C$5902,MATCH(D58,products!$A$2:$A$5902,0))</f>
        <v>Acc</v>
      </c>
      <c r="L58" s="3">
        <f>INDEX(products!$E$2:$E$5902,MATCH(D58,products!$A$2:$A$5902,0))</f>
        <v>4284.62</v>
      </c>
      <c r="M58">
        <f>_xlfn.XLOOKUP(D58,products!$A$2:$A$5902,products!$F$2:$F$5902)</f>
        <v>3</v>
      </c>
      <c r="N58" s="3">
        <f t="shared" si="0"/>
        <v>1428.2066666666667</v>
      </c>
      <c r="O58" s="3" t="str" cm="1">
        <f t="array" ref="O58">_xlfn.IFS(J58="Furn","Furniture",J58="Tech","Technology",J58="OffSup","Office Supplies")</f>
        <v>Office Supplies</v>
      </c>
      <c r="P58" s="3" t="str" cm="1">
        <f t="array" ref="P58">_xlfn.IFS(K58="Bkcs","Bookcases",K58="Phns","Phones",K58="Acc","Accessories",K58="Bndrs","Binders",K58="Fstnrs","Fasteners")</f>
        <v>Accessories</v>
      </c>
      <c r="Q58" t="str">
        <f>IF(_xlfn.XLOOKUP(D58,products!$A$2:$A$5902,products!$H$2:$H$5902,,0)=1,"Yes","No")</f>
        <v>No</v>
      </c>
    </row>
    <row r="59" spans="1:17" x14ac:dyDescent="0.3">
      <c r="A59" t="s">
        <v>417</v>
      </c>
      <c r="B59" s="4">
        <v>44624</v>
      </c>
      <c r="C59" t="s">
        <v>418</v>
      </c>
      <c r="D59" t="s">
        <v>421</v>
      </c>
      <c r="E59" s="1">
        <v>44778</v>
      </c>
      <c r="F59" t="s">
        <v>35</v>
      </c>
      <c r="G59" t="str">
        <f>_xlfn.XLOOKUP(C59,customers!$A$2:$A$5902,customers!$B$2:$B$5902,,0)</f>
        <v>Shelby Barber</v>
      </c>
      <c r="H59" t="str">
        <f>_xlfn.XLOOKUP(C59,customers!$A$2:$A$5902,customers!$G$2:$G$5902,,0)</f>
        <v>South</v>
      </c>
      <c r="I59" t="str">
        <f>_xlfn.XLOOKUP(C59,customers!$A$2:$A$5902,customers!$E$2:$E$5902,,0)</f>
        <v>Port Karenland</v>
      </c>
      <c r="J59" t="str">
        <f>INDEX(products!$B$2:$B$5902,MATCH(D59,products!$A$2:$A$5902,0))</f>
        <v>Furn</v>
      </c>
      <c r="K59" t="str">
        <f>INDEX(products!$C$2:$C$5902,MATCH(D59,products!$A$2:$A$5902,0))</f>
        <v>Bkcs</v>
      </c>
      <c r="L59" s="3">
        <f>INDEX(products!$E$2:$E$5902,MATCH(D59,products!$A$2:$A$5902,0))</f>
        <v>922.8</v>
      </c>
      <c r="M59">
        <f>_xlfn.XLOOKUP(D59,products!$A$2:$A$5902,products!$F$2:$F$5902)</f>
        <v>9</v>
      </c>
      <c r="N59" s="3">
        <f t="shared" si="0"/>
        <v>102.53333333333333</v>
      </c>
      <c r="O59" s="3" t="str" cm="1">
        <f t="array" ref="O59">_xlfn.IFS(J59="Furn","Furniture",J59="Tech","Technology",J59="OffSup","Office Supplies")</f>
        <v>Furniture</v>
      </c>
      <c r="P59" s="3" t="str" cm="1">
        <f t="array" ref="P59">_xlfn.IFS(K59="Bkcs","Bookcases",K59="Phns","Phones",K59="Acc","Accessories",K59="Bndrs","Binders",K59="Fstnrs","Fasteners")</f>
        <v>Bookcases</v>
      </c>
      <c r="Q59" t="str">
        <f>IF(_xlfn.XLOOKUP(D59,products!$A$2:$A$5902,products!$H$2:$H$5902,,0)=1,"Yes","No")</f>
        <v>Yes</v>
      </c>
    </row>
    <row r="60" spans="1:17" x14ac:dyDescent="0.3">
      <c r="A60" t="s">
        <v>423</v>
      </c>
      <c r="B60" s="4">
        <v>44499</v>
      </c>
      <c r="C60" t="s">
        <v>424</v>
      </c>
      <c r="D60" t="s">
        <v>428</v>
      </c>
      <c r="E60" s="1">
        <v>44587</v>
      </c>
      <c r="F60" t="s">
        <v>35</v>
      </c>
      <c r="G60" t="str">
        <f>_xlfn.XLOOKUP(C60,customers!$A$2:$A$5902,customers!$B$2:$B$5902,,0)</f>
        <v>Cory Pierce</v>
      </c>
      <c r="H60" t="str">
        <f>_xlfn.XLOOKUP(C60,customers!$A$2:$A$5902,customers!$G$2:$G$5902,,0)</f>
        <v>South</v>
      </c>
      <c r="I60" t="str">
        <f>_xlfn.XLOOKUP(C60,customers!$A$2:$A$5902,customers!$E$2:$E$5902,,0)</f>
        <v>South Elizabeth</v>
      </c>
      <c r="J60" t="str">
        <f>INDEX(products!$B$2:$B$5902,MATCH(D60,products!$A$2:$A$5902,0))</f>
        <v>Tech</v>
      </c>
      <c r="K60" t="str">
        <f>INDEX(products!$C$2:$C$5902,MATCH(D60,products!$A$2:$A$5902,0))</f>
        <v>Bndrs</v>
      </c>
      <c r="L60" s="3">
        <f>INDEX(products!$E$2:$E$5902,MATCH(D60,products!$A$2:$A$5902,0))</f>
        <v>4275.51</v>
      </c>
      <c r="M60">
        <f>_xlfn.XLOOKUP(D60,products!$A$2:$A$5902,products!$F$2:$F$5902)</f>
        <v>3</v>
      </c>
      <c r="N60" s="3">
        <f t="shared" si="0"/>
        <v>1425.17</v>
      </c>
      <c r="O60" s="3" t="str" cm="1">
        <f t="array" ref="O60">_xlfn.IFS(J60="Furn","Furniture",J60="Tech","Technology",J60="OffSup","Office Supplies")</f>
        <v>Technology</v>
      </c>
      <c r="P60" s="3" t="str" cm="1">
        <f t="array" ref="P60">_xlfn.IFS(K60="Bkcs","Bookcases",K60="Phns","Phones",K60="Acc","Accessories",K60="Bndrs","Binders",K60="Fstnrs","Fasteners")</f>
        <v>Binders</v>
      </c>
      <c r="Q60" t="str">
        <f>IF(_xlfn.XLOOKUP(D60,products!$A$2:$A$5902,products!$H$2:$H$5902,,0)=1,"Yes","No")</f>
        <v>Yes</v>
      </c>
    </row>
    <row r="61" spans="1:17" x14ac:dyDescent="0.3">
      <c r="A61" t="s">
        <v>430</v>
      </c>
      <c r="B61" s="4">
        <v>44837</v>
      </c>
      <c r="C61" t="s">
        <v>431</v>
      </c>
      <c r="D61" t="s">
        <v>434</v>
      </c>
      <c r="E61" s="1">
        <v>45170</v>
      </c>
      <c r="F61" t="s">
        <v>74</v>
      </c>
      <c r="G61" t="str">
        <f>_xlfn.XLOOKUP(C61,customers!$A$2:$A$5902,customers!$B$2:$B$5902,,0)</f>
        <v>Jose Serrano</v>
      </c>
      <c r="H61" t="str">
        <f>_xlfn.XLOOKUP(C61,customers!$A$2:$A$5902,customers!$G$2:$G$5902,,0)</f>
        <v>South</v>
      </c>
      <c r="I61" t="str">
        <f>_xlfn.XLOOKUP(C61,customers!$A$2:$A$5902,customers!$E$2:$E$5902,,0)</f>
        <v>Katherineport</v>
      </c>
      <c r="J61" t="str">
        <f>INDEX(products!$B$2:$B$5902,MATCH(D61,products!$A$2:$A$5902,0))</f>
        <v>OffSup</v>
      </c>
      <c r="K61" t="str">
        <f>INDEX(products!$C$2:$C$5902,MATCH(D61,products!$A$2:$A$5902,0))</f>
        <v>Bndrs</v>
      </c>
      <c r="L61" s="3">
        <f>INDEX(products!$E$2:$E$5902,MATCH(D61,products!$A$2:$A$5902,0))</f>
        <v>1585.97</v>
      </c>
      <c r="M61">
        <f>_xlfn.XLOOKUP(D61,products!$A$2:$A$5902,products!$F$2:$F$5902)</f>
        <v>6</v>
      </c>
      <c r="N61" s="3">
        <f t="shared" si="0"/>
        <v>264.32833333333332</v>
      </c>
      <c r="O61" s="3" t="str" cm="1">
        <f t="array" ref="O61">_xlfn.IFS(J61="Furn","Furniture",J61="Tech","Technology",J61="OffSup","Office Supplies")</f>
        <v>Office Supplies</v>
      </c>
      <c r="P61" s="3" t="str" cm="1">
        <f t="array" ref="P61">_xlfn.IFS(K61="Bkcs","Bookcases",K61="Phns","Phones",K61="Acc","Accessories",K61="Bndrs","Binders",K61="Fstnrs","Fasteners")</f>
        <v>Binders</v>
      </c>
      <c r="Q61" t="str">
        <f>IF(_xlfn.XLOOKUP(D61,products!$A$2:$A$5902,products!$H$2:$H$5902,,0)=1,"Yes","No")</f>
        <v>Yes</v>
      </c>
    </row>
    <row r="62" spans="1:17" x14ac:dyDescent="0.3">
      <c r="A62" t="s">
        <v>436</v>
      </c>
      <c r="B62" s="4">
        <v>44692</v>
      </c>
      <c r="C62" t="s">
        <v>437</v>
      </c>
      <c r="D62" t="s">
        <v>440</v>
      </c>
      <c r="E62" s="1">
        <v>44704</v>
      </c>
      <c r="F62" t="s">
        <v>74</v>
      </c>
      <c r="G62" t="str">
        <f>_xlfn.XLOOKUP(C62,customers!$A$2:$A$5902,customers!$B$2:$B$5902,,0)</f>
        <v>Brittney Stone</v>
      </c>
      <c r="H62" t="str">
        <f>_xlfn.XLOOKUP(C62,customers!$A$2:$A$5902,customers!$G$2:$G$5902,,0)</f>
        <v>East</v>
      </c>
      <c r="I62" t="str">
        <f>_xlfn.XLOOKUP(C62,customers!$A$2:$A$5902,customers!$E$2:$E$5902,,0)</f>
        <v>Leefurt</v>
      </c>
      <c r="J62" t="str">
        <f>INDEX(products!$B$2:$B$5902,MATCH(D62,products!$A$2:$A$5902,0))</f>
        <v>OffSup</v>
      </c>
      <c r="K62" t="str">
        <f>INDEX(products!$C$2:$C$5902,MATCH(D62,products!$A$2:$A$5902,0))</f>
        <v>Fstnrs</v>
      </c>
      <c r="L62" s="3">
        <f>INDEX(products!$E$2:$E$5902,MATCH(D62,products!$A$2:$A$5902,0))</f>
        <v>3546.2</v>
      </c>
      <c r="M62">
        <f>_xlfn.XLOOKUP(D62,products!$A$2:$A$5902,products!$F$2:$F$5902)</f>
        <v>9</v>
      </c>
      <c r="N62" s="3">
        <f t="shared" si="0"/>
        <v>394.02222222222218</v>
      </c>
      <c r="O62" s="3" t="str" cm="1">
        <f t="array" ref="O62">_xlfn.IFS(J62="Furn","Furniture",J62="Tech","Technology",J62="OffSup","Office Supplies")</f>
        <v>Office Supplies</v>
      </c>
      <c r="P62" s="3" t="str" cm="1">
        <f t="array" ref="P62">_xlfn.IFS(K62="Bkcs","Bookcases",K62="Phns","Phones",K62="Acc","Accessories",K62="Bndrs","Binders",K62="Fstnrs","Fasteners")</f>
        <v>Fasteners</v>
      </c>
      <c r="Q62" t="str">
        <f>IF(_xlfn.XLOOKUP(D62,products!$A$2:$A$5902,products!$H$2:$H$5902,,0)=1,"Yes","No")</f>
        <v>Yes</v>
      </c>
    </row>
    <row r="63" spans="1:17" x14ac:dyDescent="0.3">
      <c r="A63" t="s">
        <v>442</v>
      </c>
      <c r="B63" s="4">
        <v>45051</v>
      </c>
      <c r="C63" t="s">
        <v>443</v>
      </c>
      <c r="D63" t="s">
        <v>446</v>
      </c>
      <c r="E63" s="1">
        <v>45250</v>
      </c>
      <c r="F63" t="s">
        <v>74</v>
      </c>
      <c r="G63" t="str">
        <f>_xlfn.XLOOKUP(C63,customers!$A$2:$A$5902,customers!$B$2:$B$5902,,0)</f>
        <v>Manuel Frye</v>
      </c>
      <c r="H63" t="str">
        <f>_xlfn.XLOOKUP(C63,customers!$A$2:$A$5902,customers!$G$2:$G$5902,,0)</f>
        <v>East</v>
      </c>
      <c r="I63" t="str">
        <f>_xlfn.XLOOKUP(C63,customers!$A$2:$A$5902,customers!$E$2:$E$5902,,0)</f>
        <v>Joshuamouth</v>
      </c>
      <c r="J63" t="str">
        <f>INDEX(products!$B$2:$B$5902,MATCH(D63,products!$A$2:$A$5902,0))</f>
        <v>OffSup</v>
      </c>
      <c r="K63" t="str">
        <f>INDEX(products!$C$2:$C$5902,MATCH(D63,products!$A$2:$A$5902,0))</f>
        <v>Bkcs</v>
      </c>
      <c r="L63" s="3">
        <f>INDEX(products!$E$2:$E$5902,MATCH(D63,products!$A$2:$A$5902,0))</f>
        <v>608.67999999999995</v>
      </c>
      <c r="M63">
        <f>_xlfn.XLOOKUP(D63,products!$A$2:$A$5902,products!$F$2:$F$5902)</f>
        <v>5</v>
      </c>
      <c r="N63" s="3">
        <f t="shared" si="0"/>
        <v>121.73599999999999</v>
      </c>
      <c r="O63" s="3" t="str" cm="1">
        <f t="array" ref="O63">_xlfn.IFS(J63="Furn","Furniture",J63="Tech","Technology",J63="OffSup","Office Supplies")</f>
        <v>Office Supplies</v>
      </c>
      <c r="P63" s="3" t="str" cm="1">
        <f t="array" ref="P63">_xlfn.IFS(K63="Bkcs","Bookcases",K63="Phns","Phones",K63="Acc","Accessories",K63="Bndrs","Binders",K63="Fstnrs","Fasteners")</f>
        <v>Bookcases</v>
      </c>
      <c r="Q63" t="str">
        <f>IF(_xlfn.XLOOKUP(D63,products!$A$2:$A$5902,products!$H$2:$H$5902,,0)=1,"Yes","No")</f>
        <v>No</v>
      </c>
    </row>
    <row r="64" spans="1:17" x14ac:dyDescent="0.3">
      <c r="A64" t="s">
        <v>448</v>
      </c>
      <c r="B64" s="4">
        <v>44493</v>
      </c>
      <c r="C64" t="s">
        <v>449</v>
      </c>
      <c r="D64" t="s">
        <v>452</v>
      </c>
      <c r="E64" s="1">
        <v>44853</v>
      </c>
      <c r="F64" t="s">
        <v>74</v>
      </c>
      <c r="G64" t="str">
        <f>_xlfn.XLOOKUP(C64,customers!$A$2:$A$5902,customers!$B$2:$B$5902,,0)</f>
        <v>Stacy Lutz</v>
      </c>
      <c r="H64" t="str">
        <f>_xlfn.XLOOKUP(C64,customers!$A$2:$A$5902,customers!$G$2:$G$5902,,0)</f>
        <v>North</v>
      </c>
      <c r="I64" t="str">
        <f>_xlfn.XLOOKUP(C64,customers!$A$2:$A$5902,customers!$E$2:$E$5902,,0)</f>
        <v>Christinaport</v>
      </c>
      <c r="J64" t="str">
        <f>INDEX(products!$B$2:$B$5902,MATCH(D64,products!$A$2:$A$5902,0))</f>
        <v>OffSup</v>
      </c>
      <c r="K64" t="str">
        <f>INDEX(products!$C$2:$C$5902,MATCH(D64,products!$A$2:$A$5902,0))</f>
        <v>Fstnrs</v>
      </c>
      <c r="L64" s="3">
        <f>INDEX(products!$E$2:$E$5902,MATCH(D64,products!$A$2:$A$5902,0))</f>
        <v>4200.21</v>
      </c>
      <c r="M64">
        <f>_xlfn.XLOOKUP(D64,products!$A$2:$A$5902,products!$F$2:$F$5902)</f>
        <v>3</v>
      </c>
      <c r="N64" s="3">
        <f t="shared" si="0"/>
        <v>1400.07</v>
      </c>
      <c r="O64" s="3" t="str" cm="1">
        <f t="array" ref="O64">_xlfn.IFS(J64="Furn","Furniture",J64="Tech","Technology",J64="OffSup","Office Supplies")</f>
        <v>Office Supplies</v>
      </c>
      <c r="P64" s="3" t="str" cm="1">
        <f t="array" ref="P64">_xlfn.IFS(K64="Bkcs","Bookcases",K64="Phns","Phones",K64="Acc","Accessories",K64="Bndrs","Binders",K64="Fstnrs","Fasteners")</f>
        <v>Fasteners</v>
      </c>
      <c r="Q64" t="str">
        <f>IF(_xlfn.XLOOKUP(D64,products!$A$2:$A$5902,products!$H$2:$H$5902,,0)=1,"Yes","No")</f>
        <v>Yes</v>
      </c>
    </row>
    <row r="65" spans="1:17" x14ac:dyDescent="0.3">
      <c r="A65" t="s">
        <v>454</v>
      </c>
      <c r="B65" s="4">
        <v>45329</v>
      </c>
      <c r="C65" t="s">
        <v>455</v>
      </c>
      <c r="D65" t="s">
        <v>458</v>
      </c>
      <c r="E65" s="1">
        <v>45578</v>
      </c>
      <c r="F65" t="s">
        <v>35</v>
      </c>
      <c r="G65" t="str">
        <f>_xlfn.XLOOKUP(C65,customers!$A$2:$A$5902,customers!$B$2:$B$5902,,0)</f>
        <v>Rachel Stuart</v>
      </c>
      <c r="H65" t="str">
        <f>_xlfn.XLOOKUP(C65,customers!$A$2:$A$5902,customers!$G$2:$G$5902,,0)</f>
        <v>West</v>
      </c>
      <c r="I65" t="str">
        <f>_xlfn.XLOOKUP(C65,customers!$A$2:$A$5902,customers!$E$2:$E$5902,,0)</f>
        <v>New Julie</v>
      </c>
      <c r="J65" t="str">
        <f>INDEX(products!$B$2:$B$5902,MATCH(D65,products!$A$2:$A$5902,0))</f>
        <v>OffSup</v>
      </c>
      <c r="K65" t="str">
        <f>INDEX(products!$C$2:$C$5902,MATCH(D65,products!$A$2:$A$5902,0))</f>
        <v>Bkcs</v>
      </c>
      <c r="L65" s="3">
        <f>INDEX(products!$E$2:$E$5902,MATCH(D65,products!$A$2:$A$5902,0))</f>
        <v>464.17</v>
      </c>
      <c r="M65">
        <f>_xlfn.XLOOKUP(D65,products!$A$2:$A$5902,products!$F$2:$F$5902)</f>
        <v>3</v>
      </c>
      <c r="N65" s="3">
        <f t="shared" si="0"/>
        <v>154.72333333333333</v>
      </c>
      <c r="O65" s="3" t="str" cm="1">
        <f t="array" ref="O65">_xlfn.IFS(J65="Furn","Furniture",J65="Tech","Technology",J65="OffSup","Office Supplies")</f>
        <v>Office Supplies</v>
      </c>
      <c r="P65" s="3" t="str" cm="1">
        <f t="array" ref="P65">_xlfn.IFS(K65="Bkcs","Bookcases",K65="Phns","Phones",K65="Acc","Accessories",K65="Bndrs","Binders",K65="Fstnrs","Fasteners")</f>
        <v>Bookcases</v>
      </c>
      <c r="Q65" t="str">
        <f>IF(_xlfn.XLOOKUP(D65,products!$A$2:$A$5902,products!$H$2:$H$5902,,0)=1,"Yes","No")</f>
        <v>No</v>
      </c>
    </row>
    <row r="66" spans="1:17" x14ac:dyDescent="0.3">
      <c r="A66" t="s">
        <v>460</v>
      </c>
      <c r="B66" s="4">
        <v>44070</v>
      </c>
      <c r="C66" t="s">
        <v>461</v>
      </c>
      <c r="D66" t="s">
        <v>465</v>
      </c>
      <c r="E66" s="1">
        <v>44370</v>
      </c>
      <c r="F66" t="s">
        <v>35</v>
      </c>
      <c r="G66" t="str">
        <f>_xlfn.XLOOKUP(C66,customers!$A$2:$A$5902,customers!$B$2:$B$5902,,0)</f>
        <v>Kyle Buchanan</v>
      </c>
      <c r="H66" t="str">
        <f>_xlfn.XLOOKUP(C66,customers!$A$2:$A$5902,customers!$G$2:$G$5902,,0)</f>
        <v>West</v>
      </c>
      <c r="I66" t="str">
        <f>_xlfn.XLOOKUP(C66,customers!$A$2:$A$5902,customers!$E$2:$E$5902,,0)</f>
        <v>South Kelly</v>
      </c>
      <c r="J66" t="str">
        <f>INDEX(products!$B$2:$B$5902,MATCH(D66,products!$A$2:$A$5902,0))</f>
        <v>Tech</v>
      </c>
      <c r="K66" t="str">
        <f>INDEX(products!$C$2:$C$5902,MATCH(D66,products!$A$2:$A$5902,0))</f>
        <v>Bndrs</v>
      </c>
      <c r="L66" s="3">
        <f>INDEX(products!$E$2:$E$5902,MATCH(D66,products!$A$2:$A$5902,0))</f>
        <v>4458.03</v>
      </c>
      <c r="M66">
        <f>_xlfn.XLOOKUP(D66,products!$A$2:$A$5902,products!$F$2:$F$5902)</f>
        <v>3</v>
      </c>
      <c r="N66" s="3">
        <f t="shared" si="0"/>
        <v>1486.01</v>
      </c>
      <c r="O66" s="3" t="str" cm="1">
        <f t="array" ref="O66">_xlfn.IFS(J66="Furn","Furniture",J66="Tech","Technology",J66="OffSup","Office Supplies")</f>
        <v>Technology</v>
      </c>
      <c r="P66" s="3" t="str" cm="1">
        <f t="array" ref="P66">_xlfn.IFS(K66="Bkcs","Bookcases",K66="Phns","Phones",K66="Acc","Accessories",K66="Bndrs","Binders",K66="Fstnrs","Fasteners")</f>
        <v>Binders</v>
      </c>
      <c r="Q66" t="str">
        <f>IF(_xlfn.XLOOKUP(D66,products!$A$2:$A$5902,products!$H$2:$H$5902,,0)=1,"Yes","No")</f>
        <v>No</v>
      </c>
    </row>
    <row r="67" spans="1:17" x14ac:dyDescent="0.3">
      <c r="A67" t="s">
        <v>467</v>
      </c>
      <c r="B67" s="4">
        <v>43603</v>
      </c>
      <c r="C67" t="s">
        <v>468</v>
      </c>
      <c r="D67" t="s">
        <v>471</v>
      </c>
      <c r="E67" s="1">
        <v>43880</v>
      </c>
      <c r="F67" t="s">
        <v>35</v>
      </c>
      <c r="G67" t="str">
        <f>_xlfn.XLOOKUP(C67,customers!$A$2:$A$5902,customers!$B$2:$B$5902,,0)</f>
        <v>Carla Gardner</v>
      </c>
      <c r="H67" t="str">
        <f>_xlfn.XLOOKUP(C67,customers!$A$2:$A$5902,customers!$G$2:$G$5902,,0)</f>
        <v>East</v>
      </c>
      <c r="I67" t="str">
        <f>_xlfn.XLOOKUP(C67,customers!$A$2:$A$5902,customers!$E$2:$E$5902,,0)</f>
        <v>South Lindsaychester</v>
      </c>
      <c r="J67" t="str">
        <f>INDEX(products!$B$2:$B$5902,MATCH(D67,products!$A$2:$A$5902,0))</f>
        <v>Furn</v>
      </c>
      <c r="K67" t="str">
        <f>INDEX(products!$C$2:$C$5902,MATCH(D67,products!$A$2:$A$5902,0))</f>
        <v>Acc</v>
      </c>
      <c r="L67" s="3">
        <f>INDEX(products!$E$2:$E$5902,MATCH(D67,products!$A$2:$A$5902,0))</f>
        <v>4259.28</v>
      </c>
      <c r="M67">
        <f>_xlfn.XLOOKUP(D67,products!$A$2:$A$5902,products!$F$2:$F$5902)</f>
        <v>2</v>
      </c>
      <c r="N67" s="3">
        <f t="shared" ref="N67:N130" si="1">L67/M67</f>
        <v>2129.64</v>
      </c>
      <c r="O67" s="3" t="str" cm="1">
        <f t="array" ref="O67">_xlfn.IFS(J67="Furn","Furniture",J67="Tech","Technology",J67="OffSup","Office Supplies")</f>
        <v>Furniture</v>
      </c>
      <c r="P67" s="3" t="str" cm="1">
        <f t="array" ref="P67">_xlfn.IFS(K67="Bkcs","Bookcases",K67="Phns","Phones",K67="Acc","Accessories",K67="Bndrs","Binders",K67="Fstnrs","Fasteners")</f>
        <v>Accessories</v>
      </c>
      <c r="Q67" t="str">
        <f>IF(_xlfn.XLOOKUP(D67,products!$A$2:$A$5902,products!$H$2:$H$5902,,0)=1,"Yes","No")</f>
        <v>No</v>
      </c>
    </row>
    <row r="68" spans="1:17" x14ac:dyDescent="0.3">
      <c r="A68" t="s">
        <v>473</v>
      </c>
      <c r="B68" s="4">
        <v>45217</v>
      </c>
      <c r="C68" t="s">
        <v>474</v>
      </c>
      <c r="D68" t="s">
        <v>477</v>
      </c>
      <c r="E68" s="1">
        <v>45501</v>
      </c>
      <c r="F68" t="s">
        <v>35</v>
      </c>
      <c r="G68" t="str">
        <f>_xlfn.XLOOKUP(C68,customers!$A$2:$A$5902,customers!$B$2:$B$5902,,0)</f>
        <v>Alexandra Martinez</v>
      </c>
      <c r="H68" t="str">
        <f>_xlfn.XLOOKUP(C68,customers!$A$2:$A$5902,customers!$G$2:$G$5902,,0)</f>
        <v>South</v>
      </c>
      <c r="I68" t="str">
        <f>_xlfn.XLOOKUP(C68,customers!$A$2:$A$5902,customers!$E$2:$E$5902,,0)</f>
        <v>East John</v>
      </c>
      <c r="J68" t="str">
        <f>INDEX(products!$B$2:$B$5902,MATCH(D68,products!$A$2:$A$5902,0))</f>
        <v>OffSup</v>
      </c>
      <c r="K68" t="str">
        <f>INDEX(products!$C$2:$C$5902,MATCH(D68,products!$A$2:$A$5902,0))</f>
        <v>Phns</v>
      </c>
      <c r="L68" s="3">
        <f>INDEX(products!$E$2:$E$5902,MATCH(D68,products!$A$2:$A$5902,0))</f>
        <v>272.95</v>
      </c>
      <c r="M68">
        <f>_xlfn.XLOOKUP(D68,products!$A$2:$A$5902,products!$F$2:$F$5902)</f>
        <v>2</v>
      </c>
      <c r="N68" s="3">
        <f t="shared" si="1"/>
        <v>136.47499999999999</v>
      </c>
      <c r="O68" s="3" t="str" cm="1">
        <f t="array" ref="O68">_xlfn.IFS(J68="Furn","Furniture",J68="Tech","Technology",J68="OffSup","Office Supplies")</f>
        <v>Office Supplies</v>
      </c>
      <c r="P68" s="3" t="str" cm="1">
        <f t="array" ref="P68">_xlfn.IFS(K68="Bkcs","Bookcases",K68="Phns","Phones",K68="Acc","Accessories",K68="Bndrs","Binders",K68="Fstnrs","Fasteners")</f>
        <v>Phones</v>
      </c>
      <c r="Q68" t="str">
        <f>IF(_xlfn.XLOOKUP(D68,products!$A$2:$A$5902,products!$H$2:$H$5902,,0)=1,"Yes","No")</f>
        <v>No</v>
      </c>
    </row>
    <row r="69" spans="1:17" x14ac:dyDescent="0.3">
      <c r="A69" t="s">
        <v>479</v>
      </c>
      <c r="B69" s="4">
        <v>44249</v>
      </c>
      <c r="C69" t="s">
        <v>480</v>
      </c>
      <c r="D69" t="s">
        <v>483</v>
      </c>
      <c r="E69" s="1">
        <v>44477</v>
      </c>
      <c r="F69" t="s">
        <v>35</v>
      </c>
      <c r="G69" t="str">
        <f>_xlfn.XLOOKUP(C69,customers!$A$2:$A$5902,customers!$B$2:$B$5902,,0)</f>
        <v>Kevin Dickerson</v>
      </c>
      <c r="H69" t="str">
        <f>_xlfn.XLOOKUP(C69,customers!$A$2:$A$5902,customers!$G$2:$G$5902,,0)</f>
        <v>East</v>
      </c>
      <c r="I69" t="str">
        <f>_xlfn.XLOOKUP(C69,customers!$A$2:$A$5902,customers!$E$2:$E$5902,,0)</f>
        <v>Deborahberg</v>
      </c>
      <c r="J69" t="str">
        <f>INDEX(products!$B$2:$B$5902,MATCH(D69,products!$A$2:$A$5902,0))</f>
        <v>Furn</v>
      </c>
      <c r="K69" t="str">
        <f>INDEX(products!$C$2:$C$5902,MATCH(D69,products!$A$2:$A$5902,0))</f>
        <v>Acc</v>
      </c>
      <c r="L69" s="3">
        <f>INDEX(products!$E$2:$E$5902,MATCH(D69,products!$A$2:$A$5902,0))</f>
        <v>3394.81</v>
      </c>
      <c r="M69">
        <f>_xlfn.XLOOKUP(D69,products!$A$2:$A$5902,products!$F$2:$F$5902)</f>
        <v>4</v>
      </c>
      <c r="N69" s="3">
        <f t="shared" si="1"/>
        <v>848.70249999999999</v>
      </c>
      <c r="O69" s="3" t="str" cm="1">
        <f t="array" ref="O69">_xlfn.IFS(J69="Furn","Furniture",J69="Tech","Technology",J69="OffSup","Office Supplies")</f>
        <v>Furniture</v>
      </c>
      <c r="P69" s="3" t="str" cm="1">
        <f t="array" ref="P69">_xlfn.IFS(K69="Bkcs","Bookcases",K69="Phns","Phones",K69="Acc","Accessories",K69="Bndrs","Binders",K69="Fstnrs","Fasteners")</f>
        <v>Accessories</v>
      </c>
      <c r="Q69" t="str">
        <f>IF(_xlfn.XLOOKUP(D69,products!$A$2:$A$5902,products!$H$2:$H$5902,,0)=1,"Yes","No")</f>
        <v>Yes</v>
      </c>
    </row>
    <row r="70" spans="1:17" x14ac:dyDescent="0.3">
      <c r="A70" t="s">
        <v>485</v>
      </c>
      <c r="B70" s="4">
        <v>43926</v>
      </c>
      <c r="C70" t="s">
        <v>486</v>
      </c>
      <c r="D70" t="s">
        <v>489</v>
      </c>
      <c r="E70" s="1">
        <v>44246</v>
      </c>
      <c r="F70" t="s">
        <v>21</v>
      </c>
      <c r="G70" t="str">
        <f>_xlfn.XLOOKUP(C70,customers!$A$2:$A$5902,customers!$B$2:$B$5902,,0)</f>
        <v>Richard Williams</v>
      </c>
      <c r="H70" t="str">
        <f>_xlfn.XLOOKUP(C70,customers!$A$2:$A$5902,customers!$G$2:$G$5902,,0)</f>
        <v>North</v>
      </c>
      <c r="I70" t="str">
        <f>_xlfn.XLOOKUP(C70,customers!$A$2:$A$5902,customers!$E$2:$E$5902,,0)</f>
        <v>Erichaven</v>
      </c>
      <c r="J70" t="str">
        <f>INDEX(products!$B$2:$B$5902,MATCH(D70,products!$A$2:$A$5902,0))</f>
        <v>OffSup</v>
      </c>
      <c r="K70" t="str">
        <f>INDEX(products!$C$2:$C$5902,MATCH(D70,products!$A$2:$A$5902,0))</f>
        <v>Bndrs</v>
      </c>
      <c r="L70" s="3">
        <f>INDEX(products!$E$2:$E$5902,MATCH(D70,products!$A$2:$A$5902,0))</f>
        <v>2597.71</v>
      </c>
      <c r="M70">
        <f>_xlfn.XLOOKUP(D70,products!$A$2:$A$5902,products!$F$2:$F$5902)</f>
        <v>5</v>
      </c>
      <c r="N70" s="3">
        <f t="shared" si="1"/>
        <v>519.54200000000003</v>
      </c>
      <c r="O70" s="3" t="str" cm="1">
        <f t="array" ref="O70">_xlfn.IFS(J70="Furn","Furniture",J70="Tech","Technology",J70="OffSup","Office Supplies")</f>
        <v>Office Supplies</v>
      </c>
      <c r="P70" s="3" t="str" cm="1">
        <f t="array" ref="P70">_xlfn.IFS(K70="Bkcs","Bookcases",K70="Phns","Phones",K70="Acc","Accessories",K70="Bndrs","Binders",K70="Fstnrs","Fasteners")</f>
        <v>Binders</v>
      </c>
      <c r="Q70" t="str">
        <f>IF(_xlfn.XLOOKUP(D70,products!$A$2:$A$5902,products!$H$2:$H$5902,,0)=1,"Yes","No")</f>
        <v>Yes</v>
      </c>
    </row>
    <row r="71" spans="1:17" x14ac:dyDescent="0.3">
      <c r="A71" t="s">
        <v>491</v>
      </c>
      <c r="B71" s="4">
        <v>43928</v>
      </c>
      <c r="C71" t="s">
        <v>492</v>
      </c>
      <c r="D71" t="s">
        <v>495</v>
      </c>
      <c r="E71" s="1">
        <v>44151</v>
      </c>
      <c r="F71" t="s">
        <v>74</v>
      </c>
      <c r="G71" t="str">
        <f>_xlfn.XLOOKUP(C71,customers!$A$2:$A$5902,customers!$B$2:$B$5902,,0)</f>
        <v>Kerri Torres</v>
      </c>
      <c r="H71" t="str">
        <f>_xlfn.XLOOKUP(C71,customers!$A$2:$A$5902,customers!$G$2:$G$5902,,0)</f>
        <v>West</v>
      </c>
      <c r="I71" t="str">
        <f>_xlfn.XLOOKUP(C71,customers!$A$2:$A$5902,customers!$E$2:$E$5902,,0)</f>
        <v>New Jason</v>
      </c>
      <c r="J71" t="str">
        <f>INDEX(products!$B$2:$B$5902,MATCH(D71,products!$A$2:$A$5902,0))</f>
        <v>OffSup</v>
      </c>
      <c r="K71" t="str">
        <f>INDEX(products!$C$2:$C$5902,MATCH(D71,products!$A$2:$A$5902,0))</f>
        <v>Acc</v>
      </c>
      <c r="L71" s="3">
        <f>INDEX(products!$E$2:$E$5902,MATCH(D71,products!$A$2:$A$5902,0))</f>
        <v>628.99</v>
      </c>
      <c r="M71">
        <f>_xlfn.XLOOKUP(D71,products!$A$2:$A$5902,products!$F$2:$F$5902)</f>
        <v>9</v>
      </c>
      <c r="N71" s="3">
        <f t="shared" si="1"/>
        <v>69.887777777777785</v>
      </c>
      <c r="O71" s="3" t="str" cm="1">
        <f t="array" ref="O71">_xlfn.IFS(J71="Furn","Furniture",J71="Tech","Technology",J71="OffSup","Office Supplies")</f>
        <v>Office Supplies</v>
      </c>
      <c r="P71" s="3" t="str" cm="1">
        <f t="array" ref="P71">_xlfn.IFS(K71="Bkcs","Bookcases",K71="Phns","Phones",K71="Acc","Accessories",K71="Bndrs","Binders",K71="Fstnrs","Fasteners")</f>
        <v>Accessories</v>
      </c>
      <c r="Q71" t="str">
        <f>IF(_xlfn.XLOOKUP(D71,products!$A$2:$A$5902,products!$H$2:$H$5902,,0)=1,"Yes","No")</f>
        <v>No</v>
      </c>
    </row>
    <row r="72" spans="1:17" x14ac:dyDescent="0.3">
      <c r="A72" t="s">
        <v>497</v>
      </c>
      <c r="B72" s="4">
        <v>44870</v>
      </c>
      <c r="C72" t="s">
        <v>498</v>
      </c>
      <c r="D72" t="s">
        <v>501</v>
      </c>
      <c r="E72" s="1">
        <v>45220</v>
      </c>
      <c r="F72" t="s">
        <v>35</v>
      </c>
      <c r="G72" t="str">
        <f>_xlfn.XLOOKUP(C72,customers!$A$2:$A$5902,customers!$B$2:$B$5902,,0)</f>
        <v>Donna Parsons DVM</v>
      </c>
      <c r="H72" t="str">
        <f>_xlfn.XLOOKUP(C72,customers!$A$2:$A$5902,customers!$G$2:$G$5902,,0)</f>
        <v>North</v>
      </c>
      <c r="I72" t="str">
        <f>_xlfn.XLOOKUP(C72,customers!$A$2:$A$5902,customers!$E$2:$E$5902,,0)</f>
        <v>South Thomasport</v>
      </c>
      <c r="J72" t="str">
        <f>INDEX(products!$B$2:$B$5902,MATCH(D72,products!$A$2:$A$5902,0))</f>
        <v>OffSup</v>
      </c>
      <c r="K72" t="str">
        <f>INDEX(products!$C$2:$C$5902,MATCH(D72,products!$A$2:$A$5902,0))</f>
        <v>Fstnrs</v>
      </c>
      <c r="L72" s="3">
        <f>INDEX(products!$E$2:$E$5902,MATCH(D72,products!$A$2:$A$5902,0))</f>
        <v>1457.13</v>
      </c>
      <c r="M72">
        <f>_xlfn.XLOOKUP(D72,products!$A$2:$A$5902,products!$F$2:$F$5902)</f>
        <v>1</v>
      </c>
      <c r="N72" s="3">
        <f t="shared" si="1"/>
        <v>1457.13</v>
      </c>
      <c r="O72" s="3" t="str" cm="1">
        <f t="array" ref="O72">_xlfn.IFS(J72="Furn","Furniture",J72="Tech","Technology",J72="OffSup","Office Supplies")</f>
        <v>Office Supplies</v>
      </c>
      <c r="P72" s="3" t="str" cm="1">
        <f t="array" ref="P72">_xlfn.IFS(K72="Bkcs","Bookcases",K72="Phns","Phones",K72="Acc","Accessories",K72="Bndrs","Binders",K72="Fstnrs","Fasteners")</f>
        <v>Fasteners</v>
      </c>
      <c r="Q72" t="str">
        <f>IF(_xlfn.XLOOKUP(D72,products!$A$2:$A$5902,products!$H$2:$H$5902,,0)=1,"Yes","No")</f>
        <v>Yes</v>
      </c>
    </row>
    <row r="73" spans="1:17" x14ac:dyDescent="0.3">
      <c r="A73" t="s">
        <v>503</v>
      </c>
      <c r="B73" s="4">
        <v>44719</v>
      </c>
      <c r="C73" t="s">
        <v>504</v>
      </c>
      <c r="D73" t="s">
        <v>507</v>
      </c>
      <c r="E73" s="1">
        <v>44901</v>
      </c>
      <c r="F73" t="s">
        <v>74</v>
      </c>
      <c r="G73" t="str">
        <f>_xlfn.XLOOKUP(C73,customers!$A$2:$A$5902,customers!$B$2:$B$5902,,0)</f>
        <v>Justin Frederick</v>
      </c>
      <c r="H73" t="str">
        <f>_xlfn.XLOOKUP(C73,customers!$A$2:$A$5902,customers!$G$2:$G$5902,,0)</f>
        <v>East</v>
      </c>
      <c r="I73" t="str">
        <f>_xlfn.XLOOKUP(C73,customers!$A$2:$A$5902,customers!$E$2:$E$5902,,0)</f>
        <v>South Zachary</v>
      </c>
      <c r="J73" t="str">
        <f>INDEX(products!$B$2:$B$5902,MATCH(D73,products!$A$2:$A$5902,0))</f>
        <v>Furn</v>
      </c>
      <c r="K73" t="str">
        <f>INDEX(products!$C$2:$C$5902,MATCH(D73,products!$A$2:$A$5902,0))</f>
        <v>Phns</v>
      </c>
      <c r="L73" s="3">
        <f>INDEX(products!$E$2:$E$5902,MATCH(D73,products!$A$2:$A$5902,0))</f>
        <v>1847.11</v>
      </c>
      <c r="M73">
        <f>_xlfn.XLOOKUP(D73,products!$A$2:$A$5902,products!$F$2:$F$5902)</f>
        <v>6</v>
      </c>
      <c r="N73" s="3">
        <f t="shared" si="1"/>
        <v>307.85166666666663</v>
      </c>
      <c r="O73" s="3" t="str" cm="1">
        <f t="array" ref="O73">_xlfn.IFS(J73="Furn","Furniture",J73="Tech","Technology",J73="OffSup","Office Supplies")</f>
        <v>Furniture</v>
      </c>
      <c r="P73" s="3" t="str" cm="1">
        <f t="array" ref="P73">_xlfn.IFS(K73="Bkcs","Bookcases",K73="Phns","Phones",K73="Acc","Accessories",K73="Bndrs","Binders",K73="Fstnrs","Fasteners")</f>
        <v>Phones</v>
      </c>
      <c r="Q73" t="str">
        <f>IF(_xlfn.XLOOKUP(D73,products!$A$2:$A$5902,products!$H$2:$H$5902,,0)=1,"Yes","No")</f>
        <v>Yes</v>
      </c>
    </row>
    <row r="74" spans="1:17" x14ac:dyDescent="0.3">
      <c r="A74" t="s">
        <v>509</v>
      </c>
      <c r="B74" s="4">
        <v>44495</v>
      </c>
      <c r="C74" t="s">
        <v>510</v>
      </c>
      <c r="D74" t="s">
        <v>514</v>
      </c>
      <c r="E74" s="1">
        <v>44627</v>
      </c>
      <c r="F74" t="s">
        <v>74</v>
      </c>
      <c r="G74" t="str">
        <f>_xlfn.XLOOKUP(C74,customers!$A$2:$A$5902,customers!$B$2:$B$5902,,0)</f>
        <v>Elizabeth Brewer</v>
      </c>
      <c r="H74" t="str">
        <f>_xlfn.XLOOKUP(C74,customers!$A$2:$A$5902,customers!$G$2:$G$5902,,0)</f>
        <v>West</v>
      </c>
      <c r="I74" t="str">
        <f>_xlfn.XLOOKUP(C74,customers!$A$2:$A$5902,customers!$E$2:$E$5902,,0)</f>
        <v>Julieland</v>
      </c>
      <c r="J74" t="str">
        <f>INDEX(products!$B$2:$B$5902,MATCH(D74,products!$A$2:$A$5902,0))</f>
        <v>Furn</v>
      </c>
      <c r="K74" t="str">
        <f>INDEX(products!$C$2:$C$5902,MATCH(D74,products!$A$2:$A$5902,0))</f>
        <v>Bkcs</v>
      </c>
      <c r="L74" s="3">
        <f>INDEX(products!$E$2:$E$5902,MATCH(D74,products!$A$2:$A$5902,0))</f>
        <v>3793.88</v>
      </c>
      <c r="M74">
        <f>_xlfn.XLOOKUP(D74,products!$A$2:$A$5902,products!$F$2:$F$5902)</f>
        <v>2</v>
      </c>
      <c r="N74" s="3">
        <f t="shared" si="1"/>
        <v>1896.94</v>
      </c>
      <c r="O74" s="3" t="str" cm="1">
        <f t="array" ref="O74">_xlfn.IFS(J74="Furn","Furniture",J74="Tech","Technology",J74="OffSup","Office Supplies")</f>
        <v>Furniture</v>
      </c>
      <c r="P74" s="3" t="str" cm="1">
        <f t="array" ref="P74">_xlfn.IFS(K74="Bkcs","Bookcases",K74="Phns","Phones",K74="Acc","Accessories",K74="Bndrs","Binders",K74="Fstnrs","Fasteners")</f>
        <v>Bookcases</v>
      </c>
      <c r="Q74" t="str">
        <f>IF(_xlfn.XLOOKUP(D74,products!$A$2:$A$5902,products!$H$2:$H$5902,,0)=1,"Yes","No")</f>
        <v>Yes</v>
      </c>
    </row>
    <row r="75" spans="1:17" x14ac:dyDescent="0.3">
      <c r="A75" t="s">
        <v>516</v>
      </c>
      <c r="B75" s="4">
        <v>44201</v>
      </c>
      <c r="C75" t="s">
        <v>517</v>
      </c>
      <c r="D75" t="s">
        <v>520</v>
      </c>
      <c r="E75" s="1">
        <v>44264</v>
      </c>
      <c r="F75" t="s">
        <v>74</v>
      </c>
      <c r="G75" t="str">
        <f>_xlfn.XLOOKUP(C75,customers!$A$2:$A$5902,customers!$B$2:$B$5902,,0)</f>
        <v>David Welch MD</v>
      </c>
      <c r="H75" t="str">
        <f>_xlfn.XLOOKUP(C75,customers!$A$2:$A$5902,customers!$G$2:$G$5902,,0)</f>
        <v>North</v>
      </c>
      <c r="I75" t="str">
        <f>_xlfn.XLOOKUP(C75,customers!$A$2:$A$5902,customers!$E$2:$E$5902,,0)</f>
        <v>North David</v>
      </c>
      <c r="J75" t="str">
        <f>INDEX(products!$B$2:$B$5902,MATCH(D75,products!$A$2:$A$5902,0))</f>
        <v>Furn</v>
      </c>
      <c r="K75" t="str">
        <f>INDEX(products!$C$2:$C$5902,MATCH(D75,products!$A$2:$A$5902,0))</f>
        <v>Bkcs</v>
      </c>
      <c r="L75" s="3">
        <f>INDEX(products!$E$2:$E$5902,MATCH(D75,products!$A$2:$A$5902,0))</f>
        <v>3487.93</v>
      </c>
      <c r="M75">
        <f>_xlfn.XLOOKUP(D75,products!$A$2:$A$5902,products!$F$2:$F$5902)</f>
        <v>2</v>
      </c>
      <c r="N75" s="3">
        <f t="shared" si="1"/>
        <v>1743.9649999999999</v>
      </c>
      <c r="O75" s="3" t="str" cm="1">
        <f t="array" ref="O75">_xlfn.IFS(J75="Furn","Furniture",J75="Tech","Technology",J75="OffSup","Office Supplies")</f>
        <v>Furniture</v>
      </c>
      <c r="P75" s="3" t="str" cm="1">
        <f t="array" ref="P75">_xlfn.IFS(K75="Bkcs","Bookcases",K75="Phns","Phones",K75="Acc","Accessories",K75="Bndrs","Binders",K75="Fstnrs","Fasteners")</f>
        <v>Bookcases</v>
      </c>
      <c r="Q75" t="str">
        <f>IF(_xlfn.XLOOKUP(D75,products!$A$2:$A$5902,products!$H$2:$H$5902,,0)=1,"Yes","No")</f>
        <v>Yes</v>
      </c>
    </row>
    <row r="76" spans="1:17" x14ac:dyDescent="0.3">
      <c r="A76" t="s">
        <v>522</v>
      </c>
      <c r="B76" s="4">
        <v>44445</v>
      </c>
      <c r="C76" t="s">
        <v>523</v>
      </c>
      <c r="D76" t="s">
        <v>526</v>
      </c>
      <c r="E76" s="1">
        <v>44498</v>
      </c>
      <c r="F76" t="s">
        <v>21</v>
      </c>
      <c r="G76" t="str">
        <f>_xlfn.XLOOKUP(C76,customers!$A$2:$A$5902,customers!$B$2:$B$5902,,0)</f>
        <v>Paula Day</v>
      </c>
      <c r="H76" t="str">
        <f>_xlfn.XLOOKUP(C76,customers!$A$2:$A$5902,customers!$G$2:$G$5902,,0)</f>
        <v>South</v>
      </c>
      <c r="I76" t="str">
        <f>_xlfn.XLOOKUP(C76,customers!$A$2:$A$5902,customers!$E$2:$E$5902,,0)</f>
        <v>Coopertown</v>
      </c>
      <c r="J76" t="str">
        <f>INDEX(products!$B$2:$B$5902,MATCH(D76,products!$A$2:$A$5902,0))</f>
        <v>Furn</v>
      </c>
      <c r="K76" t="str">
        <f>INDEX(products!$C$2:$C$5902,MATCH(D76,products!$A$2:$A$5902,0))</f>
        <v>Acc</v>
      </c>
      <c r="L76" s="3">
        <f>INDEX(products!$E$2:$E$5902,MATCH(D76,products!$A$2:$A$5902,0))</f>
        <v>4794.0200000000004</v>
      </c>
      <c r="M76">
        <f>_xlfn.XLOOKUP(D76,products!$A$2:$A$5902,products!$F$2:$F$5902)</f>
        <v>3</v>
      </c>
      <c r="N76" s="3">
        <f t="shared" si="1"/>
        <v>1598.0066666666669</v>
      </c>
      <c r="O76" s="3" t="str" cm="1">
        <f t="array" ref="O76">_xlfn.IFS(J76="Furn","Furniture",J76="Tech","Technology",J76="OffSup","Office Supplies")</f>
        <v>Furniture</v>
      </c>
      <c r="P76" s="3" t="str" cm="1">
        <f t="array" ref="P76">_xlfn.IFS(K76="Bkcs","Bookcases",K76="Phns","Phones",K76="Acc","Accessories",K76="Bndrs","Binders",K76="Fstnrs","Fasteners")</f>
        <v>Accessories</v>
      </c>
      <c r="Q76" t="str">
        <f>IF(_xlfn.XLOOKUP(D76,products!$A$2:$A$5902,products!$H$2:$H$5902,,0)=1,"Yes","No")</f>
        <v>No</v>
      </c>
    </row>
    <row r="77" spans="1:17" x14ac:dyDescent="0.3">
      <c r="A77" t="s">
        <v>528</v>
      </c>
      <c r="B77" s="4">
        <v>44126</v>
      </c>
      <c r="C77" t="s">
        <v>529</v>
      </c>
      <c r="D77" t="s">
        <v>532</v>
      </c>
      <c r="E77" s="1">
        <v>44308</v>
      </c>
      <c r="F77" t="s">
        <v>35</v>
      </c>
      <c r="G77" t="str">
        <f>_xlfn.XLOOKUP(C77,customers!$A$2:$A$5902,customers!$B$2:$B$5902,,0)</f>
        <v>Meredith Williams</v>
      </c>
      <c r="H77" t="str">
        <f>_xlfn.XLOOKUP(C77,customers!$A$2:$A$5902,customers!$G$2:$G$5902,,0)</f>
        <v>East</v>
      </c>
      <c r="I77" t="str">
        <f>_xlfn.XLOOKUP(C77,customers!$A$2:$A$5902,customers!$E$2:$E$5902,,0)</f>
        <v>North Stephanie</v>
      </c>
      <c r="J77" t="str">
        <f>INDEX(products!$B$2:$B$5902,MATCH(D77,products!$A$2:$A$5902,0))</f>
        <v>Furn</v>
      </c>
      <c r="K77" t="str">
        <f>INDEX(products!$C$2:$C$5902,MATCH(D77,products!$A$2:$A$5902,0))</f>
        <v>Acc</v>
      </c>
      <c r="L77" s="3">
        <f>INDEX(products!$E$2:$E$5902,MATCH(D77,products!$A$2:$A$5902,0))</f>
        <v>2758.35</v>
      </c>
      <c r="M77">
        <f>_xlfn.XLOOKUP(D77,products!$A$2:$A$5902,products!$F$2:$F$5902)</f>
        <v>8</v>
      </c>
      <c r="N77" s="3">
        <f t="shared" si="1"/>
        <v>344.79374999999999</v>
      </c>
      <c r="O77" s="3" t="str" cm="1">
        <f t="array" ref="O77">_xlfn.IFS(J77="Furn","Furniture",J77="Tech","Technology",J77="OffSup","Office Supplies")</f>
        <v>Furniture</v>
      </c>
      <c r="P77" s="3" t="str" cm="1">
        <f t="array" ref="P77">_xlfn.IFS(K77="Bkcs","Bookcases",K77="Phns","Phones",K77="Acc","Accessories",K77="Bndrs","Binders",K77="Fstnrs","Fasteners")</f>
        <v>Accessories</v>
      </c>
      <c r="Q77" t="str">
        <f>IF(_xlfn.XLOOKUP(D77,products!$A$2:$A$5902,products!$H$2:$H$5902,,0)=1,"Yes","No")</f>
        <v>No</v>
      </c>
    </row>
    <row r="78" spans="1:17" x14ac:dyDescent="0.3">
      <c r="A78" t="s">
        <v>534</v>
      </c>
      <c r="B78" s="4">
        <v>43962</v>
      </c>
      <c r="C78" t="s">
        <v>535</v>
      </c>
      <c r="D78" t="s">
        <v>538</v>
      </c>
      <c r="E78" s="1">
        <v>44242</v>
      </c>
      <c r="F78" t="s">
        <v>21</v>
      </c>
      <c r="G78" t="str">
        <f>_xlfn.XLOOKUP(C78,customers!$A$2:$A$5902,customers!$B$2:$B$5902,,0)</f>
        <v>Richard Diaz</v>
      </c>
      <c r="H78" t="str">
        <f>_xlfn.XLOOKUP(C78,customers!$A$2:$A$5902,customers!$G$2:$G$5902,,0)</f>
        <v>North</v>
      </c>
      <c r="I78" t="str">
        <f>_xlfn.XLOOKUP(C78,customers!$A$2:$A$5902,customers!$E$2:$E$5902,,0)</f>
        <v>New John</v>
      </c>
      <c r="J78" t="str">
        <f>INDEX(products!$B$2:$B$5902,MATCH(D78,products!$A$2:$A$5902,0))</f>
        <v>Furn</v>
      </c>
      <c r="K78" t="str">
        <f>INDEX(products!$C$2:$C$5902,MATCH(D78,products!$A$2:$A$5902,0))</f>
        <v>Acc</v>
      </c>
      <c r="L78" s="3">
        <f>INDEX(products!$E$2:$E$5902,MATCH(D78,products!$A$2:$A$5902,0))</f>
        <v>3862.15</v>
      </c>
      <c r="M78">
        <f>_xlfn.XLOOKUP(D78,products!$A$2:$A$5902,products!$F$2:$F$5902)</f>
        <v>5</v>
      </c>
      <c r="N78" s="3">
        <f t="shared" si="1"/>
        <v>772.43000000000006</v>
      </c>
      <c r="O78" s="3" t="str" cm="1">
        <f t="array" ref="O78">_xlfn.IFS(J78="Furn","Furniture",J78="Tech","Technology",J78="OffSup","Office Supplies")</f>
        <v>Furniture</v>
      </c>
      <c r="P78" s="3" t="str" cm="1">
        <f t="array" ref="P78">_xlfn.IFS(K78="Bkcs","Bookcases",K78="Phns","Phones",K78="Acc","Accessories",K78="Bndrs","Binders",K78="Fstnrs","Fasteners")</f>
        <v>Accessories</v>
      </c>
      <c r="Q78" t="str">
        <f>IF(_xlfn.XLOOKUP(D78,products!$A$2:$A$5902,products!$H$2:$H$5902,,0)=1,"Yes","No")</f>
        <v>No</v>
      </c>
    </row>
    <row r="79" spans="1:17" x14ac:dyDescent="0.3">
      <c r="A79" t="s">
        <v>540</v>
      </c>
      <c r="B79" s="4">
        <v>43844</v>
      </c>
      <c r="C79" t="s">
        <v>541</v>
      </c>
      <c r="D79" t="s">
        <v>544</v>
      </c>
      <c r="E79" s="1">
        <v>43894</v>
      </c>
      <c r="F79" t="s">
        <v>35</v>
      </c>
      <c r="G79" t="str">
        <f>_xlfn.XLOOKUP(C79,customers!$A$2:$A$5902,customers!$B$2:$B$5902,,0)</f>
        <v>Joshua Tyler</v>
      </c>
      <c r="H79" t="str">
        <f>_xlfn.XLOOKUP(C79,customers!$A$2:$A$5902,customers!$G$2:$G$5902,,0)</f>
        <v>West</v>
      </c>
      <c r="I79" t="str">
        <f>_xlfn.XLOOKUP(C79,customers!$A$2:$A$5902,customers!$E$2:$E$5902,,0)</f>
        <v>Watkinsborough</v>
      </c>
      <c r="J79" t="str">
        <f>INDEX(products!$B$2:$B$5902,MATCH(D79,products!$A$2:$A$5902,0))</f>
        <v>Tech</v>
      </c>
      <c r="K79" t="str">
        <f>INDEX(products!$C$2:$C$5902,MATCH(D79,products!$A$2:$A$5902,0))</f>
        <v>Acc</v>
      </c>
      <c r="L79" s="3">
        <f>INDEX(products!$E$2:$E$5902,MATCH(D79,products!$A$2:$A$5902,0))</f>
        <v>4429.8999999999996</v>
      </c>
      <c r="M79">
        <f>_xlfn.XLOOKUP(D79,products!$A$2:$A$5902,products!$F$2:$F$5902)</f>
        <v>10</v>
      </c>
      <c r="N79" s="3">
        <f t="shared" si="1"/>
        <v>442.98999999999995</v>
      </c>
      <c r="O79" s="3" t="str" cm="1">
        <f t="array" ref="O79">_xlfn.IFS(J79="Furn","Furniture",J79="Tech","Technology",J79="OffSup","Office Supplies")</f>
        <v>Technology</v>
      </c>
      <c r="P79" s="3" t="str" cm="1">
        <f t="array" ref="P79">_xlfn.IFS(K79="Bkcs","Bookcases",K79="Phns","Phones",K79="Acc","Accessories",K79="Bndrs","Binders",K79="Fstnrs","Fasteners")</f>
        <v>Accessories</v>
      </c>
      <c r="Q79" t="str">
        <f>IF(_xlfn.XLOOKUP(D79,products!$A$2:$A$5902,products!$H$2:$H$5902,,0)=1,"Yes","No")</f>
        <v>Yes</v>
      </c>
    </row>
    <row r="80" spans="1:17" x14ac:dyDescent="0.3">
      <c r="A80" t="s">
        <v>546</v>
      </c>
      <c r="B80" s="4">
        <v>44163</v>
      </c>
      <c r="C80" t="s">
        <v>547</v>
      </c>
      <c r="D80" t="s">
        <v>550</v>
      </c>
      <c r="E80" s="1">
        <v>44302</v>
      </c>
      <c r="F80" t="s">
        <v>74</v>
      </c>
      <c r="G80" t="str">
        <f>_xlfn.XLOOKUP(C80,customers!$A$2:$A$5902,customers!$B$2:$B$5902,,0)</f>
        <v>Rebecca Cabrera</v>
      </c>
      <c r="H80" t="str">
        <f>_xlfn.XLOOKUP(C80,customers!$A$2:$A$5902,customers!$G$2:$G$5902,,0)</f>
        <v>North</v>
      </c>
      <c r="I80" t="str">
        <f>_xlfn.XLOOKUP(C80,customers!$A$2:$A$5902,customers!$E$2:$E$5902,,0)</f>
        <v>East Lawrencehaven</v>
      </c>
      <c r="J80" t="str">
        <f>INDEX(products!$B$2:$B$5902,MATCH(D80,products!$A$2:$A$5902,0))</f>
        <v>OffSup</v>
      </c>
      <c r="K80" t="str">
        <f>INDEX(products!$C$2:$C$5902,MATCH(D80,products!$A$2:$A$5902,0))</f>
        <v>Bkcs</v>
      </c>
      <c r="L80" s="3">
        <f>INDEX(products!$E$2:$E$5902,MATCH(D80,products!$A$2:$A$5902,0))</f>
        <v>4531.43</v>
      </c>
      <c r="M80">
        <f>_xlfn.XLOOKUP(D80,products!$A$2:$A$5902,products!$F$2:$F$5902)</f>
        <v>1</v>
      </c>
      <c r="N80" s="3">
        <f t="shared" si="1"/>
        <v>4531.43</v>
      </c>
      <c r="O80" s="3" t="str" cm="1">
        <f t="array" ref="O80">_xlfn.IFS(J80="Furn","Furniture",J80="Tech","Technology",J80="OffSup","Office Supplies")</f>
        <v>Office Supplies</v>
      </c>
      <c r="P80" s="3" t="str" cm="1">
        <f t="array" ref="P80">_xlfn.IFS(K80="Bkcs","Bookcases",K80="Phns","Phones",K80="Acc","Accessories",K80="Bndrs","Binders",K80="Fstnrs","Fasteners")</f>
        <v>Bookcases</v>
      </c>
      <c r="Q80" t="str">
        <f>IF(_xlfn.XLOOKUP(D80,products!$A$2:$A$5902,products!$H$2:$H$5902,,0)=1,"Yes","No")</f>
        <v>Yes</v>
      </c>
    </row>
    <row r="81" spans="1:17" x14ac:dyDescent="0.3">
      <c r="A81" t="s">
        <v>552</v>
      </c>
      <c r="B81" s="4">
        <v>45219</v>
      </c>
      <c r="C81" t="s">
        <v>553</v>
      </c>
      <c r="D81" t="s">
        <v>556</v>
      </c>
      <c r="E81" s="1">
        <v>45307</v>
      </c>
      <c r="F81" t="s">
        <v>74</v>
      </c>
      <c r="G81" t="str">
        <f>_xlfn.XLOOKUP(C81,customers!$A$2:$A$5902,customers!$B$2:$B$5902,,0)</f>
        <v>Cassandra Knox</v>
      </c>
      <c r="H81" t="str">
        <f>_xlfn.XLOOKUP(C81,customers!$A$2:$A$5902,customers!$G$2:$G$5902,,0)</f>
        <v>East</v>
      </c>
      <c r="I81" t="str">
        <f>_xlfn.XLOOKUP(C81,customers!$A$2:$A$5902,customers!$E$2:$E$5902,,0)</f>
        <v>Lake William</v>
      </c>
      <c r="J81" t="str">
        <f>INDEX(products!$B$2:$B$5902,MATCH(D81,products!$A$2:$A$5902,0))</f>
        <v>OffSup</v>
      </c>
      <c r="K81" t="str">
        <f>INDEX(products!$C$2:$C$5902,MATCH(D81,products!$A$2:$A$5902,0))</f>
        <v>Acc</v>
      </c>
      <c r="L81" s="3">
        <f>INDEX(products!$E$2:$E$5902,MATCH(D81,products!$A$2:$A$5902,0))</f>
        <v>2281.7600000000002</v>
      </c>
      <c r="M81">
        <f>_xlfn.XLOOKUP(D81,products!$A$2:$A$5902,products!$F$2:$F$5902)</f>
        <v>6</v>
      </c>
      <c r="N81" s="3">
        <f t="shared" si="1"/>
        <v>380.29333333333335</v>
      </c>
      <c r="O81" s="3" t="str" cm="1">
        <f t="array" ref="O81">_xlfn.IFS(J81="Furn","Furniture",J81="Tech","Technology",J81="OffSup","Office Supplies")</f>
        <v>Office Supplies</v>
      </c>
      <c r="P81" s="3" t="str" cm="1">
        <f t="array" ref="P81">_xlfn.IFS(K81="Bkcs","Bookcases",K81="Phns","Phones",K81="Acc","Accessories",K81="Bndrs","Binders",K81="Fstnrs","Fasteners")</f>
        <v>Accessories</v>
      </c>
      <c r="Q81" t="str">
        <f>IF(_xlfn.XLOOKUP(D81,products!$A$2:$A$5902,products!$H$2:$H$5902,,0)=1,"Yes","No")</f>
        <v>Yes</v>
      </c>
    </row>
    <row r="82" spans="1:17" x14ac:dyDescent="0.3">
      <c r="A82" t="s">
        <v>558</v>
      </c>
      <c r="B82" s="4">
        <v>44839</v>
      </c>
      <c r="C82" t="s">
        <v>559</v>
      </c>
      <c r="D82" t="s">
        <v>562</v>
      </c>
      <c r="E82" s="1">
        <v>45019</v>
      </c>
      <c r="F82" t="s">
        <v>74</v>
      </c>
      <c r="G82" t="str">
        <f>_xlfn.XLOOKUP(C82,customers!$A$2:$A$5902,customers!$B$2:$B$5902,,0)</f>
        <v>David Young</v>
      </c>
      <c r="H82" t="str">
        <f>_xlfn.XLOOKUP(C82,customers!$A$2:$A$5902,customers!$G$2:$G$5902,,0)</f>
        <v>East</v>
      </c>
      <c r="I82" t="str">
        <f>_xlfn.XLOOKUP(C82,customers!$A$2:$A$5902,customers!$E$2:$E$5902,,0)</f>
        <v>Conwayborough</v>
      </c>
      <c r="J82" t="str">
        <f>INDEX(products!$B$2:$B$5902,MATCH(D82,products!$A$2:$A$5902,0))</f>
        <v>Tech</v>
      </c>
      <c r="K82" t="str">
        <f>INDEX(products!$C$2:$C$5902,MATCH(D82,products!$A$2:$A$5902,0))</f>
        <v>Fstnrs</v>
      </c>
      <c r="L82" s="3">
        <f>INDEX(products!$E$2:$E$5902,MATCH(D82,products!$A$2:$A$5902,0))</f>
        <v>1601.7</v>
      </c>
      <c r="M82">
        <f>_xlfn.XLOOKUP(D82,products!$A$2:$A$5902,products!$F$2:$F$5902)</f>
        <v>10</v>
      </c>
      <c r="N82" s="3">
        <f t="shared" si="1"/>
        <v>160.17000000000002</v>
      </c>
      <c r="O82" s="3" t="str" cm="1">
        <f t="array" ref="O82">_xlfn.IFS(J82="Furn","Furniture",J82="Tech","Technology",J82="OffSup","Office Supplies")</f>
        <v>Technology</v>
      </c>
      <c r="P82" s="3" t="str" cm="1">
        <f t="array" ref="P82">_xlfn.IFS(K82="Bkcs","Bookcases",K82="Phns","Phones",K82="Acc","Accessories",K82="Bndrs","Binders",K82="Fstnrs","Fasteners")</f>
        <v>Fasteners</v>
      </c>
      <c r="Q82" t="str">
        <f>IF(_xlfn.XLOOKUP(D82,products!$A$2:$A$5902,products!$H$2:$H$5902,,0)=1,"Yes","No")</f>
        <v>Yes</v>
      </c>
    </row>
    <row r="83" spans="1:17" x14ac:dyDescent="0.3">
      <c r="A83" t="s">
        <v>564</v>
      </c>
      <c r="B83" s="4">
        <v>44153</v>
      </c>
      <c r="C83" t="s">
        <v>565</v>
      </c>
      <c r="D83" t="s">
        <v>568</v>
      </c>
      <c r="E83" s="1">
        <v>44214</v>
      </c>
      <c r="F83" t="s">
        <v>35</v>
      </c>
      <c r="G83" t="str">
        <f>_xlfn.XLOOKUP(C83,customers!$A$2:$A$5902,customers!$B$2:$B$5902,,0)</f>
        <v>David Howard</v>
      </c>
      <c r="H83" t="str">
        <f>_xlfn.XLOOKUP(C83,customers!$A$2:$A$5902,customers!$G$2:$G$5902,,0)</f>
        <v>South</v>
      </c>
      <c r="I83" t="str">
        <f>_xlfn.XLOOKUP(C83,customers!$A$2:$A$5902,customers!$E$2:$E$5902,,0)</f>
        <v>South Harold</v>
      </c>
      <c r="J83" t="str">
        <f>INDEX(products!$B$2:$B$5902,MATCH(D83,products!$A$2:$A$5902,0))</f>
        <v>Tech</v>
      </c>
      <c r="K83" t="str">
        <f>INDEX(products!$C$2:$C$5902,MATCH(D83,products!$A$2:$A$5902,0))</f>
        <v>Bkcs</v>
      </c>
      <c r="L83" s="3">
        <f>INDEX(products!$E$2:$E$5902,MATCH(D83,products!$A$2:$A$5902,0))</f>
        <v>865.48</v>
      </c>
      <c r="M83">
        <f>_xlfn.XLOOKUP(D83,products!$A$2:$A$5902,products!$F$2:$F$5902)</f>
        <v>1</v>
      </c>
      <c r="N83" s="3">
        <f t="shared" si="1"/>
        <v>865.48</v>
      </c>
      <c r="O83" s="3" t="str" cm="1">
        <f t="array" ref="O83">_xlfn.IFS(J83="Furn","Furniture",J83="Tech","Technology",J83="OffSup","Office Supplies")</f>
        <v>Technology</v>
      </c>
      <c r="P83" s="3" t="str" cm="1">
        <f t="array" ref="P83">_xlfn.IFS(K83="Bkcs","Bookcases",K83="Phns","Phones",K83="Acc","Accessories",K83="Bndrs","Binders",K83="Fstnrs","Fasteners")</f>
        <v>Bookcases</v>
      </c>
      <c r="Q83" t="str">
        <f>IF(_xlfn.XLOOKUP(D83,products!$A$2:$A$5902,products!$H$2:$H$5902,,0)=1,"Yes","No")</f>
        <v>Yes</v>
      </c>
    </row>
    <row r="84" spans="1:17" x14ac:dyDescent="0.3">
      <c r="A84" t="s">
        <v>570</v>
      </c>
      <c r="B84" s="4">
        <v>44602</v>
      </c>
      <c r="C84" t="s">
        <v>571</v>
      </c>
      <c r="D84" t="s">
        <v>574</v>
      </c>
      <c r="E84" s="1">
        <v>44706</v>
      </c>
      <c r="F84" t="s">
        <v>21</v>
      </c>
      <c r="G84" t="str">
        <f>_xlfn.XLOOKUP(C84,customers!$A$2:$A$5902,customers!$B$2:$B$5902,,0)</f>
        <v>Stephanie Johnson</v>
      </c>
      <c r="H84" t="str">
        <f>_xlfn.XLOOKUP(C84,customers!$A$2:$A$5902,customers!$G$2:$G$5902,,0)</f>
        <v>West</v>
      </c>
      <c r="I84" t="str">
        <f>_xlfn.XLOOKUP(C84,customers!$A$2:$A$5902,customers!$E$2:$E$5902,,0)</f>
        <v>West Johnville</v>
      </c>
      <c r="J84" t="str">
        <f>INDEX(products!$B$2:$B$5902,MATCH(D84,products!$A$2:$A$5902,0))</f>
        <v>Tech</v>
      </c>
      <c r="K84" t="str">
        <f>INDEX(products!$C$2:$C$5902,MATCH(D84,products!$A$2:$A$5902,0))</f>
        <v>Bkcs</v>
      </c>
      <c r="L84" s="3">
        <f>INDEX(products!$E$2:$E$5902,MATCH(D84,products!$A$2:$A$5902,0))</f>
        <v>3760.99</v>
      </c>
      <c r="M84">
        <f>_xlfn.XLOOKUP(D84,products!$A$2:$A$5902,products!$F$2:$F$5902)</f>
        <v>2</v>
      </c>
      <c r="N84" s="3">
        <f t="shared" si="1"/>
        <v>1880.4949999999999</v>
      </c>
      <c r="O84" s="3" t="str" cm="1">
        <f t="array" ref="O84">_xlfn.IFS(J84="Furn","Furniture",J84="Tech","Technology",J84="OffSup","Office Supplies")</f>
        <v>Technology</v>
      </c>
      <c r="P84" s="3" t="str" cm="1">
        <f t="array" ref="P84">_xlfn.IFS(K84="Bkcs","Bookcases",K84="Phns","Phones",K84="Acc","Accessories",K84="Bndrs","Binders",K84="Fstnrs","Fasteners")</f>
        <v>Bookcases</v>
      </c>
      <c r="Q84" t="str">
        <f>IF(_xlfn.XLOOKUP(D84,products!$A$2:$A$5902,products!$H$2:$H$5902,,0)=1,"Yes","No")</f>
        <v>Yes</v>
      </c>
    </row>
    <row r="85" spans="1:17" x14ac:dyDescent="0.3">
      <c r="A85" t="s">
        <v>576</v>
      </c>
      <c r="B85" s="4">
        <v>43936</v>
      </c>
      <c r="C85" t="s">
        <v>577</v>
      </c>
      <c r="D85" t="s">
        <v>580</v>
      </c>
      <c r="E85" s="1">
        <v>43960</v>
      </c>
      <c r="F85" t="s">
        <v>74</v>
      </c>
      <c r="G85" t="str">
        <f>_xlfn.XLOOKUP(C85,customers!$A$2:$A$5902,customers!$B$2:$B$5902,,0)</f>
        <v>George Smith</v>
      </c>
      <c r="H85" t="str">
        <f>_xlfn.XLOOKUP(C85,customers!$A$2:$A$5902,customers!$G$2:$G$5902,,0)</f>
        <v>East</v>
      </c>
      <c r="I85" t="str">
        <f>_xlfn.XLOOKUP(C85,customers!$A$2:$A$5902,customers!$E$2:$E$5902,,0)</f>
        <v>North Joann</v>
      </c>
      <c r="J85" t="str">
        <f>INDEX(products!$B$2:$B$5902,MATCH(D85,products!$A$2:$A$5902,0))</f>
        <v>Furn</v>
      </c>
      <c r="K85" t="str">
        <f>INDEX(products!$C$2:$C$5902,MATCH(D85,products!$A$2:$A$5902,0))</f>
        <v>Acc</v>
      </c>
      <c r="L85" s="3">
        <f>INDEX(products!$E$2:$E$5902,MATCH(D85,products!$A$2:$A$5902,0))</f>
        <v>4643.1000000000004</v>
      </c>
      <c r="M85">
        <f>_xlfn.XLOOKUP(D85,products!$A$2:$A$5902,products!$F$2:$F$5902)</f>
        <v>1</v>
      </c>
      <c r="N85" s="3">
        <f t="shared" si="1"/>
        <v>4643.1000000000004</v>
      </c>
      <c r="O85" s="3" t="str" cm="1">
        <f t="array" ref="O85">_xlfn.IFS(J85="Furn","Furniture",J85="Tech","Technology",J85="OffSup","Office Supplies")</f>
        <v>Furniture</v>
      </c>
      <c r="P85" s="3" t="str" cm="1">
        <f t="array" ref="P85">_xlfn.IFS(K85="Bkcs","Bookcases",K85="Phns","Phones",K85="Acc","Accessories",K85="Bndrs","Binders",K85="Fstnrs","Fasteners")</f>
        <v>Accessories</v>
      </c>
      <c r="Q85" t="str">
        <f>IF(_xlfn.XLOOKUP(D85,products!$A$2:$A$5902,products!$H$2:$H$5902,,0)=1,"Yes","No")</f>
        <v>Yes</v>
      </c>
    </row>
    <row r="86" spans="1:17" x14ac:dyDescent="0.3">
      <c r="A86" t="s">
        <v>582</v>
      </c>
      <c r="B86" s="4">
        <v>45364</v>
      </c>
      <c r="C86" t="s">
        <v>583</v>
      </c>
      <c r="D86" t="s">
        <v>586</v>
      </c>
      <c r="E86" s="1">
        <v>45683</v>
      </c>
      <c r="F86" t="s">
        <v>74</v>
      </c>
      <c r="G86" t="str">
        <f>_xlfn.XLOOKUP(C86,customers!$A$2:$A$5902,customers!$B$2:$B$5902,,0)</f>
        <v>Terry Torres</v>
      </c>
      <c r="H86" t="str">
        <f>_xlfn.XLOOKUP(C86,customers!$A$2:$A$5902,customers!$G$2:$G$5902,,0)</f>
        <v>South</v>
      </c>
      <c r="I86" t="str">
        <f>_xlfn.XLOOKUP(C86,customers!$A$2:$A$5902,customers!$E$2:$E$5902,,0)</f>
        <v>West Danielle</v>
      </c>
      <c r="J86" t="str">
        <f>INDEX(products!$B$2:$B$5902,MATCH(D86,products!$A$2:$A$5902,0))</f>
        <v>OffSup</v>
      </c>
      <c r="K86" t="str">
        <f>INDEX(products!$C$2:$C$5902,MATCH(D86,products!$A$2:$A$5902,0))</f>
        <v>Fstnrs</v>
      </c>
      <c r="L86" s="3">
        <f>INDEX(products!$E$2:$E$5902,MATCH(D86,products!$A$2:$A$5902,0))</f>
        <v>4745.95</v>
      </c>
      <c r="M86">
        <f>_xlfn.XLOOKUP(D86,products!$A$2:$A$5902,products!$F$2:$F$5902)</f>
        <v>3</v>
      </c>
      <c r="N86" s="3">
        <f t="shared" si="1"/>
        <v>1581.9833333333333</v>
      </c>
      <c r="O86" s="3" t="str" cm="1">
        <f t="array" ref="O86">_xlfn.IFS(J86="Furn","Furniture",J86="Tech","Technology",J86="OffSup","Office Supplies")</f>
        <v>Office Supplies</v>
      </c>
      <c r="P86" s="3" t="str" cm="1">
        <f t="array" ref="P86">_xlfn.IFS(K86="Bkcs","Bookcases",K86="Phns","Phones",K86="Acc","Accessories",K86="Bndrs","Binders",K86="Fstnrs","Fasteners")</f>
        <v>Fasteners</v>
      </c>
      <c r="Q86" t="str">
        <f>IF(_xlfn.XLOOKUP(D86,products!$A$2:$A$5902,products!$H$2:$H$5902,,0)=1,"Yes","No")</f>
        <v>Yes</v>
      </c>
    </row>
    <row r="87" spans="1:17" x14ac:dyDescent="0.3">
      <c r="A87" t="s">
        <v>588</v>
      </c>
      <c r="B87" s="4">
        <v>45002</v>
      </c>
      <c r="C87" t="s">
        <v>589</v>
      </c>
      <c r="D87" t="s">
        <v>593</v>
      </c>
      <c r="E87" s="1">
        <v>45153</v>
      </c>
      <c r="F87" t="s">
        <v>21</v>
      </c>
      <c r="G87" t="str">
        <f>_xlfn.XLOOKUP(C87,customers!$A$2:$A$5902,customers!$B$2:$B$5902,,0)</f>
        <v>Michelle Alexander</v>
      </c>
      <c r="H87" t="str">
        <f>_xlfn.XLOOKUP(C87,customers!$A$2:$A$5902,customers!$G$2:$G$5902,,0)</f>
        <v>West</v>
      </c>
      <c r="I87" t="str">
        <f>_xlfn.XLOOKUP(C87,customers!$A$2:$A$5902,customers!$E$2:$E$5902,,0)</f>
        <v>West Davidton</v>
      </c>
      <c r="J87" t="str">
        <f>INDEX(products!$B$2:$B$5902,MATCH(D87,products!$A$2:$A$5902,0))</f>
        <v>Furn</v>
      </c>
      <c r="K87" t="str">
        <f>INDEX(products!$C$2:$C$5902,MATCH(D87,products!$A$2:$A$5902,0))</f>
        <v>Bndrs</v>
      </c>
      <c r="L87" s="3">
        <f>INDEX(products!$E$2:$E$5902,MATCH(D87,products!$A$2:$A$5902,0))</f>
        <v>2862.23</v>
      </c>
      <c r="M87">
        <f>_xlfn.XLOOKUP(D87,products!$A$2:$A$5902,products!$F$2:$F$5902)</f>
        <v>1</v>
      </c>
      <c r="N87" s="3">
        <f t="shared" si="1"/>
        <v>2862.23</v>
      </c>
      <c r="O87" s="3" t="str" cm="1">
        <f t="array" ref="O87">_xlfn.IFS(J87="Furn","Furniture",J87="Tech","Technology",J87="OffSup","Office Supplies")</f>
        <v>Furniture</v>
      </c>
      <c r="P87" s="3" t="str" cm="1">
        <f t="array" ref="P87">_xlfn.IFS(K87="Bkcs","Bookcases",K87="Phns","Phones",K87="Acc","Accessories",K87="Bndrs","Binders",K87="Fstnrs","Fasteners")</f>
        <v>Binders</v>
      </c>
      <c r="Q87" t="str">
        <f>IF(_xlfn.XLOOKUP(D87,products!$A$2:$A$5902,products!$H$2:$H$5902,,0)=1,"Yes","No")</f>
        <v>No</v>
      </c>
    </row>
    <row r="88" spans="1:17" x14ac:dyDescent="0.3">
      <c r="A88" t="s">
        <v>595</v>
      </c>
      <c r="B88" s="4">
        <v>44199</v>
      </c>
      <c r="C88" t="s">
        <v>596</v>
      </c>
      <c r="D88" t="s">
        <v>599</v>
      </c>
      <c r="E88" s="1">
        <v>44510</v>
      </c>
      <c r="F88" t="s">
        <v>21</v>
      </c>
      <c r="G88" t="str">
        <f>_xlfn.XLOOKUP(C88,customers!$A$2:$A$5902,customers!$B$2:$B$5902,,0)</f>
        <v>Morgan Lane</v>
      </c>
      <c r="H88" t="str">
        <f>_xlfn.XLOOKUP(C88,customers!$A$2:$A$5902,customers!$G$2:$G$5902,,0)</f>
        <v>West</v>
      </c>
      <c r="I88" t="str">
        <f>_xlfn.XLOOKUP(C88,customers!$A$2:$A$5902,customers!$E$2:$E$5902,,0)</f>
        <v>Pearsonhaven</v>
      </c>
      <c r="J88" t="str">
        <f>INDEX(products!$B$2:$B$5902,MATCH(D88,products!$A$2:$A$5902,0))</f>
        <v>Tech</v>
      </c>
      <c r="K88" t="str">
        <f>INDEX(products!$C$2:$C$5902,MATCH(D88,products!$A$2:$A$5902,0))</f>
        <v>Acc</v>
      </c>
      <c r="L88" s="3">
        <f>INDEX(products!$E$2:$E$5902,MATCH(D88,products!$A$2:$A$5902,0))</f>
        <v>509.16</v>
      </c>
      <c r="M88">
        <f>_xlfn.XLOOKUP(D88,products!$A$2:$A$5902,products!$F$2:$F$5902)</f>
        <v>2</v>
      </c>
      <c r="N88" s="3">
        <f t="shared" si="1"/>
        <v>254.58</v>
      </c>
      <c r="O88" s="3" t="str" cm="1">
        <f t="array" ref="O88">_xlfn.IFS(J88="Furn","Furniture",J88="Tech","Technology",J88="OffSup","Office Supplies")</f>
        <v>Technology</v>
      </c>
      <c r="P88" s="3" t="str" cm="1">
        <f t="array" ref="P88">_xlfn.IFS(K88="Bkcs","Bookcases",K88="Phns","Phones",K88="Acc","Accessories",K88="Bndrs","Binders",K88="Fstnrs","Fasteners")</f>
        <v>Accessories</v>
      </c>
      <c r="Q88" t="str">
        <f>IF(_xlfn.XLOOKUP(D88,products!$A$2:$A$5902,products!$H$2:$H$5902,,0)=1,"Yes","No")</f>
        <v>No</v>
      </c>
    </row>
    <row r="89" spans="1:17" x14ac:dyDescent="0.3">
      <c r="A89" t="s">
        <v>601</v>
      </c>
      <c r="B89" s="4">
        <v>44673</v>
      </c>
      <c r="C89" t="s">
        <v>602</v>
      </c>
      <c r="D89" t="s">
        <v>605</v>
      </c>
      <c r="E89" s="1">
        <v>44749</v>
      </c>
      <c r="F89" t="s">
        <v>35</v>
      </c>
      <c r="G89" t="str">
        <f>_xlfn.XLOOKUP(C89,customers!$A$2:$A$5902,customers!$B$2:$B$5902,,0)</f>
        <v>Sarah Owens</v>
      </c>
      <c r="H89" t="str">
        <f>_xlfn.XLOOKUP(C89,customers!$A$2:$A$5902,customers!$G$2:$G$5902,,0)</f>
        <v>East</v>
      </c>
      <c r="I89" t="str">
        <f>_xlfn.XLOOKUP(C89,customers!$A$2:$A$5902,customers!$E$2:$E$5902,,0)</f>
        <v>Lake Erinside</v>
      </c>
      <c r="J89" t="str">
        <f>INDEX(products!$B$2:$B$5902,MATCH(D89,products!$A$2:$A$5902,0))</f>
        <v>Tech</v>
      </c>
      <c r="K89" t="str">
        <f>INDEX(products!$C$2:$C$5902,MATCH(D89,products!$A$2:$A$5902,0))</f>
        <v>Acc</v>
      </c>
      <c r="L89" s="3">
        <f>INDEX(products!$E$2:$E$5902,MATCH(D89,products!$A$2:$A$5902,0))</f>
        <v>2408.7199999999998</v>
      </c>
      <c r="M89">
        <f>_xlfn.XLOOKUP(D89,products!$A$2:$A$5902,products!$F$2:$F$5902)</f>
        <v>2</v>
      </c>
      <c r="N89" s="3">
        <f t="shared" si="1"/>
        <v>1204.3599999999999</v>
      </c>
      <c r="O89" s="3" t="str" cm="1">
        <f t="array" ref="O89">_xlfn.IFS(J89="Furn","Furniture",J89="Tech","Technology",J89="OffSup","Office Supplies")</f>
        <v>Technology</v>
      </c>
      <c r="P89" s="3" t="str" cm="1">
        <f t="array" ref="P89">_xlfn.IFS(K89="Bkcs","Bookcases",K89="Phns","Phones",K89="Acc","Accessories",K89="Bndrs","Binders",K89="Fstnrs","Fasteners")</f>
        <v>Accessories</v>
      </c>
      <c r="Q89" t="str">
        <f>IF(_xlfn.XLOOKUP(D89,products!$A$2:$A$5902,products!$H$2:$H$5902,,0)=1,"Yes","No")</f>
        <v>No</v>
      </c>
    </row>
    <row r="90" spans="1:17" x14ac:dyDescent="0.3">
      <c r="A90" t="s">
        <v>607</v>
      </c>
      <c r="B90" s="4">
        <v>45059</v>
      </c>
      <c r="C90" t="s">
        <v>608</v>
      </c>
      <c r="D90" t="s">
        <v>611</v>
      </c>
      <c r="E90" s="1">
        <v>45080</v>
      </c>
      <c r="F90" t="s">
        <v>74</v>
      </c>
      <c r="G90" t="str">
        <f>_xlfn.XLOOKUP(C90,customers!$A$2:$A$5902,customers!$B$2:$B$5902,,0)</f>
        <v>Donna Castillo</v>
      </c>
      <c r="H90" t="str">
        <f>_xlfn.XLOOKUP(C90,customers!$A$2:$A$5902,customers!$G$2:$G$5902,,0)</f>
        <v>West</v>
      </c>
      <c r="I90" t="str">
        <f>_xlfn.XLOOKUP(C90,customers!$A$2:$A$5902,customers!$E$2:$E$5902,,0)</f>
        <v>Port Amyton</v>
      </c>
      <c r="J90" t="str">
        <f>INDEX(products!$B$2:$B$5902,MATCH(D90,products!$A$2:$A$5902,0))</f>
        <v>Tech</v>
      </c>
      <c r="K90" t="str">
        <f>INDEX(products!$C$2:$C$5902,MATCH(D90,products!$A$2:$A$5902,0))</f>
        <v>Phns</v>
      </c>
      <c r="L90" s="3">
        <f>INDEX(products!$E$2:$E$5902,MATCH(D90,products!$A$2:$A$5902,0))</f>
        <v>775.49</v>
      </c>
      <c r="M90">
        <f>_xlfn.XLOOKUP(D90,products!$A$2:$A$5902,products!$F$2:$F$5902)</f>
        <v>7</v>
      </c>
      <c r="N90" s="3">
        <f t="shared" si="1"/>
        <v>110.78428571428572</v>
      </c>
      <c r="O90" s="3" t="str" cm="1">
        <f t="array" ref="O90">_xlfn.IFS(J90="Furn","Furniture",J90="Tech","Technology",J90="OffSup","Office Supplies")</f>
        <v>Technology</v>
      </c>
      <c r="P90" s="3" t="str" cm="1">
        <f t="array" ref="P90">_xlfn.IFS(K90="Bkcs","Bookcases",K90="Phns","Phones",K90="Acc","Accessories",K90="Bndrs","Binders",K90="Fstnrs","Fasteners")</f>
        <v>Phones</v>
      </c>
      <c r="Q90" t="str">
        <f>IF(_xlfn.XLOOKUP(D90,products!$A$2:$A$5902,products!$H$2:$H$5902,,0)=1,"Yes","No")</f>
        <v>Yes</v>
      </c>
    </row>
    <row r="91" spans="1:17" x14ac:dyDescent="0.3">
      <c r="A91" t="s">
        <v>613</v>
      </c>
      <c r="B91" s="4">
        <v>44807</v>
      </c>
      <c r="C91" t="s">
        <v>614</v>
      </c>
      <c r="D91" t="s">
        <v>618</v>
      </c>
      <c r="E91" s="1">
        <v>45049</v>
      </c>
      <c r="F91" t="s">
        <v>21</v>
      </c>
      <c r="G91" t="str">
        <f>_xlfn.XLOOKUP(C91,customers!$A$2:$A$5902,customers!$B$2:$B$5902,,0)</f>
        <v>Brian Clark</v>
      </c>
      <c r="H91" t="str">
        <f>_xlfn.XLOOKUP(C91,customers!$A$2:$A$5902,customers!$G$2:$G$5902,,0)</f>
        <v>East</v>
      </c>
      <c r="I91" t="str">
        <f>_xlfn.XLOOKUP(C91,customers!$A$2:$A$5902,customers!$E$2:$E$5902,,0)</f>
        <v>New Joshua</v>
      </c>
      <c r="J91" t="str">
        <f>INDEX(products!$B$2:$B$5902,MATCH(D91,products!$A$2:$A$5902,0))</f>
        <v>OffSup</v>
      </c>
      <c r="K91" t="str">
        <f>INDEX(products!$C$2:$C$5902,MATCH(D91,products!$A$2:$A$5902,0))</f>
        <v>Fstnrs</v>
      </c>
      <c r="L91" s="3">
        <f>INDEX(products!$E$2:$E$5902,MATCH(D91,products!$A$2:$A$5902,0))</f>
        <v>369.26</v>
      </c>
      <c r="M91">
        <f>_xlfn.XLOOKUP(D91,products!$A$2:$A$5902,products!$F$2:$F$5902)</f>
        <v>2</v>
      </c>
      <c r="N91" s="3">
        <f t="shared" si="1"/>
        <v>184.63</v>
      </c>
      <c r="O91" s="3" t="str" cm="1">
        <f t="array" ref="O91">_xlfn.IFS(J91="Furn","Furniture",J91="Tech","Technology",J91="OffSup","Office Supplies")</f>
        <v>Office Supplies</v>
      </c>
      <c r="P91" s="3" t="str" cm="1">
        <f t="array" ref="P91">_xlfn.IFS(K91="Bkcs","Bookcases",K91="Phns","Phones",K91="Acc","Accessories",K91="Bndrs","Binders",K91="Fstnrs","Fasteners")</f>
        <v>Fasteners</v>
      </c>
      <c r="Q91" t="str">
        <f>IF(_xlfn.XLOOKUP(D91,products!$A$2:$A$5902,products!$H$2:$H$5902,,0)=1,"Yes","No")</f>
        <v>No</v>
      </c>
    </row>
    <row r="92" spans="1:17" x14ac:dyDescent="0.3">
      <c r="A92" t="s">
        <v>620</v>
      </c>
      <c r="B92" s="4">
        <v>44623</v>
      </c>
      <c r="C92" t="s">
        <v>621</v>
      </c>
      <c r="D92" t="s">
        <v>624</v>
      </c>
      <c r="E92" s="1">
        <v>44825</v>
      </c>
      <c r="F92" t="s">
        <v>74</v>
      </c>
      <c r="G92" t="str">
        <f>_xlfn.XLOOKUP(C92,customers!$A$2:$A$5902,customers!$B$2:$B$5902,,0)</f>
        <v>Michael Fritz</v>
      </c>
      <c r="H92" t="str">
        <f>_xlfn.XLOOKUP(C92,customers!$A$2:$A$5902,customers!$G$2:$G$5902,,0)</f>
        <v>East</v>
      </c>
      <c r="I92" t="str">
        <f>_xlfn.XLOOKUP(C92,customers!$A$2:$A$5902,customers!$E$2:$E$5902,,0)</f>
        <v>Port Barryfurt</v>
      </c>
      <c r="J92" t="str">
        <f>INDEX(products!$B$2:$B$5902,MATCH(D92,products!$A$2:$A$5902,0))</f>
        <v>Tech</v>
      </c>
      <c r="K92" t="str">
        <f>INDEX(products!$C$2:$C$5902,MATCH(D92,products!$A$2:$A$5902,0))</f>
        <v>Phns</v>
      </c>
      <c r="L92" s="3">
        <f>INDEX(products!$E$2:$E$5902,MATCH(D92,products!$A$2:$A$5902,0))</f>
        <v>1013.63</v>
      </c>
      <c r="M92">
        <f>_xlfn.XLOOKUP(D92,products!$A$2:$A$5902,products!$F$2:$F$5902)</f>
        <v>4</v>
      </c>
      <c r="N92" s="3">
        <f t="shared" si="1"/>
        <v>253.4075</v>
      </c>
      <c r="O92" s="3" t="str" cm="1">
        <f t="array" ref="O92">_xlfn.IFS(J92="Furn","Furniture",J92="Tech","Technology",J92="OffSup","Office Supplies")</f>
        <v>Technology</v>
      </c>
      <c r="P92" s="3" t="str" cm="1">
        <f t="array" ref="P92">_xlfn.IFS(K92="Bkcs","Bookcases",K92="Phns","Phones",K92="Acc","Accessories",K92="Bndrs","Binders",K92="Fstnrs","Fasteners")</f>
        <v>Phones</v>
      </c>
      <c r="Q92" t="str">
        <f>IF(_xlfn.XLOOKUP(D92,products!$A$2:$A$5902,products!$H$2:$H$5902,,0)=1,"Yes","No")</f>
        <v>No</v>
      </c>
    </row>
    <row r="93" spans="1:17" x14ac:dyDescent="0.3">
      <c r="A93" t="s">
        <v>626</v>
      </c>
      <c r="B93" s="4">
        <v>44654</v>
      </c>
      <c r="C93" t="s">
        <v>627</v>
      </c>
      <c r="D93" t="s">
        <v>631</v>
      </c>
      <c r="E93" s="1">
        <v>44667</v>
      </c>
      <c r="F93" t="s">
        <v>21</v>
      </c>
      <c r="G93" t="str">
        <f>_xlfn.XLOOKUP(C93,customers!$A$2:$A$5902,customers!$B$2:$B$5902,,0)</f>
        <v>Henry Leon</v>
      </c>
      <c r="H93" t="str">
        <f>_xlfn.XLOOKUP(C93,customers!$A$2:$A$5902,customers!$G$2:$G$5902,,0)</f>
        <v>North</v>
      </c>
      <c r="I93" t="str">
        <f>_xlfn.XLOOKUP(C93,customers!$A$2:$A$5902,customers!$E$2:$E$5902,,0)</f>
        <v>West Grace</v>
      </c>
      <c r="J93" t="str">
        <f>INDEX(products!$B$2:$B$5902,MATCH(D93,products!$A$2:$A$5902,0))</f>
        <v>OffSup</v>
      </c>
      <c r="K93" t="str">
        <f>INDEX(products!$C$2:$C$5902,MATCH(D93,products!$A$2:$A$5902,0))</f>
        <v>Bkcs</v>
      </c>
      <c r="L93" s="3">
        <f>INDEX(products!$E$2:$E$5902,MATCH(D93,products!$A$2:$A$5902,0))</f>
        <v>4192.3100000000004</v>
      </c>
      <c r="M93">
        <f>_xlfn.XLOOKUP(D93,products!$A$2:$A$5902,products!$F$2:$F$5902)</f>
        <v>2</v>
      </c>
      <c r="N93" s="3">
        <f t="shared" si="1"/>
        <v>2096.1550000000002</v>
      </c>
      <c r="O93" s="3" t="str" cm="1">
        <f t="array" ref="O93">_xlfn.IFS(J93="Furn","Furniture",J93="Tech","Technology",J93="OffSup","Office Supplies")</f>
        <v>Office Supplies</v>
      </c>
      <c r="P93" s="3" t="str" cm="1">
        <f t="array" ref="P93">_xlfn.IFS(K93="Bkcs","Bookcases",K93="Phns","Phones",K93="Acc","Accessories",K93="Bndrs","Binders",K93="Fstnrs","Fasteners")</f>
        <v>Bookcases</v>
      </c>
      <c r="Q93" t="str">
        <f>IF(_xlfn.XLOOKUP(D93,products!$A$2:$A$5902,products!$H$2:$H$5902,,0)=1,"Yes","No")</f>
        <v>No</v>
      </c>
    </row>
    <row r="94" spans="1:17" x14ac:dyDescent="0.3">
      <c r="A94" t="s">
        <v>633</v>
      </c>
      <c r="B94" s="4">
        <v>43984</v>
      </c>
      <c r="C94" t="s">
        <v>634</v>
      </c>
      <c r="D94" t="s">
        <v>637</v>
      </c>
      <c r="E94" s="1">
        <v>44016</v>
      </c>
      <c r="F94" t="s">
        <v>74</v>
      </c>
      <c r="G94" t="str">
        <f>_xlfn.XLOOKUP(C94,customers!$A$2:$A$5902,customers!$B$2:$B$5902,,0)</f>
        <v>Ashlee Grant</v>
      </c>
      <c r="H94" t="str">
        <f>_xlfn.XLOOKUP(C94,customers!$A$2:$A$5902,customers!$G$2:$G$5902,,0)</f>
        <v>North</v>
      </c>
      <c r="I94" t="str">
        <f>_xlfn.XLOOKUP(C94,customers!$A$2:$A$5902,customers!$E$2:$E$5902,,0)</f>
        <v>Hartbury</v>
      </c>
      <c r="J94" t="str">
        <f>INDEX(products!$B$2:$B$5902,MATCH(D94,products!$A$2:$A$5902,0))</f>
        <v>Tech</v>
      </c>
      <c r="K94" t="str">
        <f>INDEX(products!$C$2:$C$5902,MATCH(D94,products!$A$2:$A$5902,0))</f>
        <v>Fstnrs</v>
      </c>
      <c r="L94" s="3">
        <f>INDEX(products!$E$2:$E$5902,MATCH(D94,products!$A$2:$A$5902,0))</f>
        <v>1241.03</v>
      </c>
      <c r="M94">
        <f>_xlfn.XLOOKUP(D94,products!$A$2:$A$5902,products!$F$2:$F$5902)</f>
        <v>5</v>
      </c>
      <c r="N94" s="3">
        <f t="shared" si="1"/>
        <v>248.20599999999999</v>
      </c>
      <c r="O94" s="3" t="str" cm="1">
        <f t="array" ref="O94">_xlfn.IFS(J94="Furn","Furniture",J94="Tech","Technology",J94="OffSup","Office Supplies")</f>
        <v>Technology</v>
      </c>
      <c r="P94" s="3" t="str" cm="1">
        <f t="array" ref="P94">_xlfn.IFS(K94="Bkcs","Bookcases",K94="Phns","Phones",K94="Acc","Accessories",K94="Bndrs","Binders",K94="Fstnrs","Fasteners")</f>
        <v>Fasteners</v>
      </c>
      <c r="Q94" t="str">
        <f>IF(_xlfn.XLOOKUP(D94,products!$A$2:$A$5902,products!$H$2:$H$5902,,0)=1,"Yes","No")</f>
        <v>No</v>
      </c>
    </row>
    <row r="95" spans="1:17" x14ac:dyDescent="0.3">
      <c r="A95" t="s">
        <v>639</v>
      </c>
      <c r="B95" s="4">
        <v>43954</v>
      </c>
      <c r="C95" t="s">
        <v>640</v>
      </c>
      <c r="D95" t="s">
        <v>643</v>
      </c>
      <c r="E95" s="1">
        <v>43969</v>
      </c>
      <c r="F95" t="s">
        <v>74</v>
      </c>
      <c r="G95" t="str">
        <f>_xlfn.XLOOKUP(C95,customers!$A$2:$A$5902,customers!$B$2:$B$5902,,0)</f>
        <v>Jessica Wilson</v>
      </c>
      <c r="H95" t="str">
        <f>_xlfn.XLOOKUP(C95,customers!$A$2:$A$5902,customers!$G$2:$G$5902,,0)</f>
        <v>South</v>
      </c>
      <c r="I95" t="str">
        <f>_xlfn.XLOOKUP(C95,customers!$A$2:$A$5902,customers!$E$2:$E$5902,,0)</f>
        <v>Toddhaven</v>
      </c>
      <c r="J95" t="str">
        <f>INDEX(products!$B$2:$B$5902,MATCH(D95,products!$A$2:$A$5902,0))</f>
        <v>OffSup</v>
      </c>
      <c r="K95" t="str">
        <f>INDEX(products!$C$2:$C$5902,MATCH(D95,products!$A$2:$A$5902,0))</f>
        <v>Acc</v>
      </c>
      <c r="L95" s="3">
        <f>INDEX(products!$E$2:$E$5902,MATCH(D95,products!$A$2:$A$5902,0))</f>
        <v>2167.2199999999998</v>
      </c>
      <c r="M95">
        <f>_xlfn.XLOOKUP(D95,products!$A$2:$A$5902,products!$F$2:$F$5902)</f>
        <v>9</v>
      </c>
      <c r="N95" s="3">
        <f t="shared" si="1"/>
        <v>240.80222222222221</v>
      </c>
      <c r="O95" s="3" t="str" cm="1">
        <f t="array" ref="O95">_xlfn.IFS(J95="Furn","Furniture",J95="Tech","Technology",J95="OffSup","Office Supplies")</f>
        <v>Office Supplies</v>
      </c>
      <c r="P95" s="3" t="str" cm="1">
        <f t="array" ref="P95">_xlfn.IFS(K95="Bkcs","Bookcases",K95="Phns","Phones",K95="Acc","Accessories",K95="Bndrs","Binders",K95="Fstnrs","Fasteners")</f>
        <v>Accessories</v>
      </c>
      <c r="Q95" t="str">
        <f>IF(_xlfn.XLOOKUP(D95,products!$A$2:$A$5902,products!$H$2:$H$5902,,0)=1,"Yes","No")</f>
        <v>Yes</v>
      </c>
    </row>
    <row r="96" spans="1:17" x14ac:dyDescent="0.3">
      <c r="A96" t="s">
        <v>645</v>
      </c>
      <c r="B96" s="4">
        <v>45288</v>
      </c>
      <c r="C96" t="s">
        <v>646</v>
      </c>
      <c r="D96" t="s">
        <v>649</v>
      </c>
      <c r="E96" s="1">
        <v>45614</v>
      </c>
      <c r="F96" t="s">
        <v>21</v>
      </c>
      <c r="G96" t="str">
        <f>_xlfn.XLOOKUP(C96,customers!$A$2:$A$5902,customers!$B$2:$B$5902,,0)</f>
        <v>Louis Morrison</v>
      </c>
      <c r="H96" t="str">
        <f>_xlfn.XLOOKUP(C96,customers!$A$2:$A$5902,customers!$G$2:$G$5902,,0)</f>
        <v>East</v>
      </c>
      <c r="I96" t="str">
        <f>_xlfn.XLOOKUP(C96,customers!$A$2:$A$5902,customers!$E$2:$E$5902,,0)</f>
        <v>Nunezborough</v>
      </c>
      <c r="J96" t="str">
        <f>INDEX(products!$B$2:$B$5902,MATCH(D96,products!$A$2:$A$5902,0))</f>
        <v>OffSup</v>
      </c>
      <c r="K96" t="str">
        <f>INDEX(products!$C$2:$C$5902,MATCH(D96,products!$A$2:$A$5902,0))</f>
        <v>Bkcs</v>
      </c>
      <c r="L96" s="3">
        <f>INDEX(products!$E$2:$E$5902,MATCH(D96,products!$A$2:$A$5902,0))</f>
        <v>534.65</v>
      </c>
      <c r="M96">
        <f>_xlfn.XLOOKUP(D96,products!$A$2:$A$5902,products!$F$2:$F$5902)</f>
        <v>1</v>
      </c>
      <c r="N96" s="3">
        <f t="shared" si="1"/>
        <v>534.65</v>
      </c>
      <c r="O96" s="3" t="str" cm="1">
        <f t="array" ref="O96">_xlfn.IFS(J96="Furn","Furniture",J96="Tech","Technology",J96="OffSup","Office Supplies")</f>
        <v>Office Supplies</v>
      </c>
      <c r="P96" s="3" t="str" cm="1">
        <f t="array" ref="P96">_xlfn.IFS(K96="Bkcs","Bookcases",K96="Phns","Phones",K96="Acc","Accessories",K96="Bndrs","Binders",K96="Fstnrs","Fasteners")</f>
        <v>Bookcases</v>
      </c>
      <c r="Q96" t="str">
        <f>IF(_xlfn.XLOOKUP(D96,products!$A$2:$A$5902,products!$H$2:$H$5902,,0)=1,"Yes","No")</f>
        <v>No</v>
      </c>
    </row>
    <row r="97" spans="1:17" x14ac:dyDescent="0.3">
      <c r="A97" t="s">
        <v>651</v>
      </c>
      <c r="B97" s="4">
        <v>44626</v>
      </c>
      <c r="C97" t="s">
        <v>652</v>
      </c>
      <c r="D97" t="s">
        <v>655</v>
      </c>
      <c r="E97" s="1">
        <v>44817</v>
      </c>
      <c r="F97" t="s">
        <v>74</v>
      </c>
      <c r="G97" t="str">
        <f>_xlfn.XLOOKUP(C97,customers!$A$2:$A$5902,customers!$B$2:$B$5902,,0)</f>
        <v>Christopher Webb</v>
      </c>
      <c r="H97" t="str">
        <f>_xlfn.XLOOKUP(C97,customers!$A$2:$A$5902,customers!$G$2:$G$5902,,0)</f>
        <v>North</v>
      </c>
      <c r="I97" t="str">
        <f>_xlfn.XLOOKUP(C97,customers!$A$2:$A$5902,customers!$E$2:$E$5902,,0)</f>
        <v>New Bruce</v>
      </c>
      <c r="J97" t="str">
        <f>INDEX(products!$B$2:$B$5902,MATCH(D97,products!$A$2:$A$5902,0))</f>
        <v>Tech</v>
      </c>
      <c r="K97" t="str">
        <f>INDEX(products!$C$2:$C$5902,MATCH(D97,products!$A$2:$A$5902,0))</f>
        <v>Fstnrs</v>
      </c>
      <c r="L97" s="3">
        <f>INDEX(products!$E$2:$E$5902,MATCH(D97,products!$A$2:$A$5902,0))</f>
        <v>3890.76</v>
      </c>
      <c r="M97">
        <f>_xlfn.XLOOKUP(D97,products!$A$2:$A$5902,products!$F$2:$F$5902)</f>
        <v>6</v>
      </c>
      <c r="N97" s="3">
        <f t="shared" si="1"/>
        <v>648.46</v>
      </c>
      <c r="O97" s="3" t="str" cm="1">
        <f t="array" ref="O97">_xlfn.IFS(J97="Furn","Furniture",J97="Tech","Technology",J97="OffSup","Office Supplies")</f>
        <v>Technology</v>
      </c>
      <c r="P97" s="3" t="str" cm="1">
        <f t="array" ref="P97">_xlfn.IFS(K97="Bkcs","Bookcases",K97="Phns","Phones",K97="Acc","Accessories",K97="Bndrs","Binders",K97="Fstnrs","Fasteners")</f>
        <v>Fasteners</v>
      </c>
      <c r="Q97" t="str">
        <f>IF(_xlfn.XLOOKUP(D97,products!$A$2:$A$5902,products!$H$2:$H$5902,,0)=1,"Yes","No")</f>
        <v>No</v>
      </c>
    </row>
    <row r="98" spans="1:17" x14ac:dyDescent="0.3">
      <c r="A98" t="s">
        <v>657</v>
      </c>
      <c r="B98" s="4">
        <v>43825</v>
      </c>
      <c r="C98" t="s">
        <v>658</v>
      </c>
      <c r="D98" t="s">
        <v>661</v>
      </c>
      <c r="E98" s="1">
        <v>44038</v>
      </c>
      <c r="F98" t="s">
        <v>74</v>
      </c>
      <c r="G98" t="str">
        <f>_xlfn.XLOOKUP(C98,customers!$A$2:$A$5902,customers!$B$2:$B$5902,,0)</f>
        <v>Dakota Brown</v>
      </c>
      <c r="H98" t="str">
        <f>_xlfn.XLOOKUP(C98,customers!$A$2:$A$5902,customers!$G$2:$G$5902,,0)</f>
        <v>North</v>
      </c>
      <c r="I98" t="str">
        <f>_xlfn.XLOOKUP(C98,customers!$A$2:$A$5902,customers!$E$2:$E$5902,,0)</f>
        <v>Lake Lauren</v>
      </c>
      <c r="J98" t="str">
        <f>INDEX(products!$B$2:$B$5902,MATCH(D98,products!$A$2:$A$5902,0))</f>
        <v>OffSup</v>
      </c>
      <c r="K98" t="str">
        <f>INDEX(products!$C$2:$C$5902,MATCH(D98,products!$A$2:$A$5902,0))</f>
        <v>Fstnrs</v>
      </c>
      <c r="L98" s="3">
        <f>INDEX(products!$E$2:$E$5902,MATCH(D98,products!$A$2:$A$5902,0))</f>
        <v>4783.99</v>
      </c>
      <c r="M98">
        <f>_xlfn.XLOOKUP(D98,products!$A$2:$A$5902,products!$F$2:$F$5902)</f>
        <v>3</v>
      </c>
      <c r="N98" s="3">
        <f t="shared" si="1"/>
        <v>1594.6633333333332</v>
      </c>
      <c r="O98" s="3" t="str" cm="1">
        <f t="array" ref="O98">_xlfn.IFS(J98="Furn","Furniture",J98="Tech","Technology",J98="OffSup","Office Supplies")</f>
        <v>Office Supplies</v>
      </c>
      <c r="P98" s="3" t="str" cm="1">
        <f t="array" ref="P98">_xlfn.IFS(K98="Bkcs","Bookcases",K98="Phns","Phones",K98="Acc","Accessories",K98="Bndrs","Binders",K98="Fstnrs","Fasteners")</f>
        <v>Fasteners</v>
      </c>
      <c r="Q98" t="str">
        <f>IF(_xlfn.XLOOKUP(D98,products!$A$2:$A$5902,products!$H$2:$H$5902,,0)=1,"Yes","No")</f>
        <v>Yes</v>
      </c>
    </row>
    <row r="99" spans="1:17" x14ac:dyDescent="0.3">
      <c r="A99" t="s">
        <v>663</v>
      </c>
      <c r="B99" s="4">
        <v>43738</v>
      </c>
      <c r="C99" t="s">
        <v>664</v>
      </c>
      <c r="D99" t="s">
        <v>667</v>
      </c>
      <c r="E99" s="1">
        <v>44045</v>
      </c>
      <c r="F99" t="s">
        <v>35</v>
      </c>
      <c r="G99" t="str">
        <f>_xlfn.XLOOKUP(C99,customers!$A$2:$A$5902,customers!$B$2:$B$5902,,0)</f>
        <v>Brandon Villegas</v>
      </c>
      <c r="H99" t="str">
        <f>_xlfn.XLOOKUP(C99,customers!$A$2:$A$5902,customers!$G$2:$G$5902,,0)</f>
        <v>North</v>
      </c>
      <c r="I99" t="str">
        <f>_xlfn.XLOOKUP(C99,customers!$A$2:$A$5902,customers!$E$2:$E$5902,,0)</f>
        <v>South Timothy</v>
      </c>
      <c r="J99" t="str">
        <f>INDEX(products!$B$2:$B$5902,MATCH(D99,products!$A$2:$A$5902,0))</f>
        <v>Tech</v>
      </c>
      <c r="K99" t="str">
        <f>INDEX(products!$C$2:$C$5902,MATCH(D99,products!$A$2:$A$5902,0))</f>
        <v>Bndrs</v>
      </c>
      <c r="L99" s="3">
        <f>INDEX(products!$E$2:$E$5902,MATCH(D99,products!$A$2:$A$5902,0))</f>
        <v>4857.8599999999997</v>
      </c>
      <c r="M99">
        <f>_xlfn.XLOOKUP(D99,products!$A$2:$A$5902,products!$F$2:$F$5902)</f>
        <v>10</v>
      </c>
      <c r="N99" s="3">
        <f t="shared" si="1"/>
        <v>485.78599999999994</v>
      </c>
      <c r="O99" s="3" t="str" cm="1">
        <f t="array" ref="O99">_xlfn.IFS(J99="Furn","Furniture",J99="Tech","Technology",J99="OffSup","Office Supplies")</f>
        <v>Technology</v>
      </c>
      <c r="P99" s="3" t="str" cm="1">
        <f t="array" ref="P99">_xlfn.IFS(K99="Bkcs","Bookcases",K99="Phns","Phones",K99="Acc","Accessories",K99="Bndrs","Binders",K99="Fstnrs","Fasteners")</f>
        <v>Binders</v>
      </c>
      <c r="Q99" t="str">
        <f>IF(_xlfn.XLOOKUP(D99,products!$A$2:$A$5902,products!$H$2:$H$5902,,0)=1,"Yes","No")</f>
        <v>No</v>
      </c>
    </row>
    <row r="100" spans="1:17" x14ac:dyDescent="0.3">
      <c r="A100" t="s">
        <v>669</v>
      </c>
      <c r="B100" s="4">
        <v>44028</v>
      </c>
      <c r="C100" t="s">
        <v>670</v>
      </c>
      <c r="D100" t="s">
        <v>673</v>
      </c>
      <c r="E100" s="1">
        <v>44218</v>
      </c>
      <c r="F100" t="s">
        <v>21</v>
      </c>
      <c r="G100" t="str">
        <f>_xlfn.XLOOKUP(C100,customers!$A$2:$A$5902,customers!$B$2:$B$5902,,0)</f>
        <v>Ashley Clark</v>
      </c>
      <c r="H100" t="str">
        <f>_xlfn.XLOOKUP(C100,customers!$A$2:$A$5902,customers!$G$2:$G$5902,,0)</f>
        <v>South</v>
      </c>
      <c r="I100" t="str">
        <f>_xlfn.XLOOKUP(C100,customers!$A$2:$A$5902,customers!$E$2:$E$5902,,0)</f>
        <v>Kimberlyton</v>
      </c>
      <c r="J100" t="str">
        <f>INDEX(products!$B$2:$B$5902,MATCH(D100,products!$A$2:$A$5902,0))</f>
        <v>OffSup</v>
      </c>
      <c r="K100" t="str">
        <f>INDEX(products!$C$2:$C$5902,MATCH(D100,products!$A$2:$A$5902,0))</f>
        <v>Phns</v>
      </c>
      <c r="L100" s="3">
        <f>INDEX(products!$E$2:$E$5902,MATCH(D100,products!$A$2:$A$5902,0))</f>
        <v>2224.86</v>
      </c>
      <c r="M100">
        <f>_xlfn.XLOOKUP(D100,products!$A$2:$A$5902,products!$F$2:$F$5902)</f>
        <v>6</v>
      </c>
      <c r="N100" s="3">
        <f t="shared" si="1"/>
        <v>370.81</v>
      </c>
      <c r="O100" s="3" t="str" cm="1">
        <f t="array" ref="O100">_xlfn.IFS(J100="Furn","Furniture",J100="Tech","Technology",J100="OffSup","Office Supplies")</f>
        <v>Office Supplies</v>
      </c>
      <c r="P100" s="3" t="str" cm="1">
        <f t="array" ref="P100">_xlfn.IFS(K100="Bkcs","Bookcases",K100="Phns","Phones",K100="Acc","Accessories",K100="Bndrs","Binders",K100="Fstnrs","Fasteners")</f>
        <v>Phones</v>
      </c>
      <c r="Q100" t="str">
        <f>IF(_xlfn.XLOOKUP(D100,products!$A$2:$A$5902,products!$H$2:$H$5902,,0)=1,"Yes","No")</f>
        <v>Yes</v>
      </c>
    </row>
    <row r="101" spans="1:17" x14ac:dyDescent="0.3">
      <c r="A101" t="s">
        <v>675</v>
      </c>
      <c r="B101" s="4">
        <v>43735</v>
      </c>
      <c r="C101" t="s">
        <v>676</v>
      </c>
      <c r="D101" t="s">
        <v>679</v>
      </c>
      <c r="E101" s="1">
        <v>43858</v>
      </c>
      <c r="F101" t="s">
        <v>74</v>
      </c>
      <c r="G101" t="str">
        <f>_xlfn.XLOOKUP(C101,customers!$A$2:$A$5902,customers!$B$2:$B$5902,,0)</f>
        <v>Mary Zavala</v>
      </c>
      <c r="H101" t="str">
        <f>_xlfn.XLOOKUP(C101,customers!$A$2:$A$5902,customers!$G$2:$G$5902,,0)</f>
        <v>North</v>
      </c>
      <c r="I101" t="str">
        <f>_xlfn.XLOOKUP(C101,customers!$A$2:$A$5902,customers!$E$2:$E$5902,,0)</f>
        <v>Gilbertborough</v>
      </c>
      <c r="J101" t="str">
        <f>INDEX(products!$B$2:$B$5902,MATCH(D101,products!$A$2:$A$5902,0))</f>
        <v>Tech</v>
      </c>
      <c r="K101" t="str">
        <f>INDEX(products!$C$2:$C$5902,MATCH(D101,products!$A$2:$A$5902,0))</f>
        <v>Phns</v>
      </c>
      <c r="L101" s="3">
        <f>INDEX(products!$E$2:$E$5902,MATCH(D101,products!$A$2:$A$5902,0))</f>
        <v>2219.1999999999998</v>
      </c>
      <c r="M101">
        <f>_xlfn.XLOOKUP(D101,products!$A$2:$A$5902,products!$F$2:$F$5902)</f>
        <v>3</v>
      </c>
      <c r="N101" s="3">
        <f t="shared" si="1"/>
        <v>739.73333333333323</v>
      </c>
      <c r="O101" s="3" t="str" cm="1">
        <f t="array" ref="O101">_xlfn.IFS(J101="Furn","Furniture",J101="Tech","Technology",J101="OffSup","Office Supplies")</f>
        <v>Technology</v>
      </c>
      <c r="P101" s="3" t="str" cm="1">
        <f t="array" ref="P101">_xlfn.IFS(K101="Bkcs","Bookcases",K101="Phns","Phones",K101="Acc","Accessories",K101="Bndrs","Binders",K101="Fstnrs","Fasteners")</f>
        <v>Phones</v>
      </c>
      <c r="Q101" t="str">
        <f>IF(_xlfn.XLOOKUP(D101,products!$A$2:$A$5902,products!$H$2:$H$5902,,0)=1,"Yes","No")</f>
        <v>No</v>
      </c>
    </row>
    <row r="102" spans="1:17" x14ac:dyDescent="0.3">
      <c r="A102" t="s">
        <v>681</v>
      </c>
      <c r="B102" s="4">
        <v>43807</v>
      </c>
      <c r="C102" t="s">
        <v>682</v>
      </c>
      <c r="D102" t="s">
        <v>686</v>
      </c>
      <c r="E102" s="1">
        <v>44143</v>
      </c>
      <c r="F102" t="s">
        <v>74</v>
      </c>
      <c r="G102" t="str">
        <f>_xlfn.XLOOKUP(C102,customers!$A$2:$A$5902,customers!$B$2:$B$5902,,0)</f>
        <v>Jessica Davidson</v>
      </c>
      <c r="H102" t="str">
        <f>_xlfn.XLOOKUP(C102,customers!$A$2:$A$5902,customers!$G$2:$G$5902,,0)</f>
        <v>South</v>
      </c>
      <c r="I102" t="str">
        <f>_xlfn.XLOOKUP(C102,customers!$A$2:$A$5902,customers!$E$2:$E$5902,,0)</f>
        <v>Rickyhaven</v>
      </c>
      <c r="J102" t="str">
        <f>INDEX(products!$B$2:$B$5902,MATCH(D102,products!$A$2:$A$5902,0))</f>
        <v>Furn</v>
      </c>
      <c r="K102" t="str">
        <f>INDEX(products!$C$2:$C$5902,MATCH(D102,products!$A$2:$A$5902,0))</f>
        <v>Bkcs</v>
      </c>
      <c r="L102" s="3">
        <f>INDEX(products!$E$2:$E$5902,MATCH(D102,products!$A$2:$A$5902,0))</f>
        <v>1181.24</v>
      </c>
      <c r="M102">
        <f>_xlfn.XLOOKUP(D102,products!$A$2:$A$5902,products!$F$2:$F$5902)</f>
        <v>6</v>
      </c>
      <c r="N102" s="3">
        <f t="shared" si="1"/>
        <v>196.87333333333333</v>
      </c>
      <c r="O102" s="3" t="str" cm="1">
        <f t="array" ref="O102">_xlfn.IFS(J102="Furn","Furniture",J102="Tech","Technology",J102="OffSup","Office Supplies")</f>
        <v>Furniture</v>
      </c>
      <c r="P102" s="3" t="str" cm="1">
        <f t="array" ref="P102">_xlfn.IFS(K102="Bkcs","Bookcases",K102="Phns","Phones",K102="Acc","Accessories",K102="Bndrs","Binders",K102="Fstnrs","Fasteners")</f>
        <v>Bookcases</v>
      </c>
      <c r="Q102" t="str">
        <f>IF(_xlfn.XLOOKUP(D102,products!$A$2:$A$5902,products!$H$2:$H$5902,,0)=1,"Yes","No")</f>
        <v>No</v>
      </c>
    </row>
    <row r="103" spans="1:17" x14ac:dyDescent="0.3">
      <c r="A103" t="s">
        <v>688</v>
      </c>
      <c r="B103" s="4">
        <v>44362</v>
      </c>
      <c r="C103" t="s">
        <v>689</v>
      </c>
      <c r="D103" t="s">
        <v>693</v>
      </c>
      <c r="E103" s="1">
        <v>44409</v>
      </c>
      <c r="F103" t="s">
        <v>35</v>
      </c>
      <c r="G103" t="str">
        <f>_xlfn.XLOOKUP(C103,customers!$A$2:$A$5902,customers!$B$2:$B$5902,,0)</f>
        <v>Lisa Torres</v>
      </c>
      <c r="H103" t="str">
        <f>_xlfn.XLOOKUP(C103,customers!$A$2:$A$5902,customers!$G$2:$G$5902,,0)</f>
        <v>West</v>
      </c>
      <c r="I103" t="str">
        <f>_xlfn.XLOOKUP(C103,customers!$A$2:$A$5902,customers!$E$2:$E$5902,,0)</f>
        <v>Port Yolandaport</v>
      </c>
      <c r="J103" t="str">
        <f>INDEX(products!$B$2:$B$5902,MATCH(D103,products!$A$2:$A$5902,0))</f>
        <v>Furn</v>
      </c>
      <c r="K103" t="str">
        <f>INDEX(products!$C$2:$C$5902,MATCH(D103,products!$A$2:$A$5902,0))</f>
        <v>Bndrs</v>
      </c>
      <c r="L103" s="3">
        <f>INDEX(products!$E$2:$E$5902,MATCH(D103,products!$A$2:$A$5902,0))</f>
        <v>357.53</v>
      </c>
      <c r="M103">
        <f>_xlfn.XLOOKUP(D103,products!$A$2:$A$5902,products!$F$2:$F$5902)</f>
        <v>4</v>
      </c>
      <c r="N103" s="3">
        <f t="shared" si="1"/>
        <v>89.382499999999993</v>
      </c>
      <c r="O103" s="3" t="str" cm="1">
        <f t="array" ref="O103">_xlfn.IFS(J103="Furn","Furniture",J103="Tech","Technology",J103="OffSup","Office Supplies")</f>
        <v>Furniture</v>
      </c>
      <c r="P103" s="3" t="str" cm="1">
        <f t="array" ref="P103">_xlfn.IFS(K103="Bkcs","Bookcases",K103="Phns","Phones",K103="Acc","Accessories",K103="Bndrs","Binders",K103="Fstnrs","Fasteners")</f>
        <v>Binders</v>
      </c>
      <c r="Q103" t="str">
        <f>IF(_xlfn.XLOOKUP(D103,products!$A$2:$A$5902,products!$H$2:$H$5902,,0)=1,"Yes","No")</f>
        <v>No</v>
      </c>
    </row>
    <row r="104" spans="1:17" x14ac:dyDescent="0.3">
      <c r="A104" t="s">
        <v>695</v>
      </c>
      <c r="B104" s="4">
        <v>44239</v>
      </c>
      <c r="C104" t="s">
        <v>696</v>
      </c>
      <c r="D104" t="s">
        <v>699</v>
      </c>
      <c r="E104" s="1">
        <v>44581</v>
      </c>
      <c r="F104" t="s">
        <v>21</v>
      </c>
      <c r="G104" t="str">
        <f>_xlfn.XLOOKUP(C104,customers!$A$2:$A$5902,customers!$B$2:$B$5902,,0)</f>
        <v>Martha Johnson</v>
      </c>
      <c r="H104" t="str">
        <f>_xlfn.XLOOKUP(C104,customers!$A$2:$A$5902,customers!$G$2:$G$5902,,0)</f>
        <v>East</v>
      </c>
      <c r="I104" t="str">
        <f>_xlfn.XLOOKUP(C104,customers!$A$2:$A$5902,customers!$E$2:$E$5902,,0)</f>
        <v>Wiseton</v>
      </c>
      <c r="J104" t="str">
        <f>INDEX(products!$B$2:$B$5902,MATCH(D104,products!$A$2:$A$5902,0))</f>
        <v>Furn</v>
      </c>
      <c r="K104" t="str">
        <f>INDEX(products!$C$2:$C$5902,MATCH(D104,products!$A$2:$A$5902,0))</f>
        <v>Acc</v>
      </c>
      <c r="L104" s="3">
        <f>INDEX(products!$E$2:$E$5902,MATCH(D104,products!$A$2:$A$5902,0))</f>
        <v>1692.74</v>
      </c>
      <c r="M104">
        <f>_xlfn.XLOOKUP(D104,products!$A$2:$A$5902,products!$F$2:$F$5902)</f>
        <v>6</v>
      </c>
      <c r="N104" s="3">
        <f t="shared" si="1"/>
        <v>282.12333333333333</v>
      </c>
      <c r="O104" s="3" t="str" cm="1">
        <f t="array" ref="O104">_xlfn.IFS(J104="Furn","Furniture",J104="Tech","Technology",J104="OffSup","Office Supplies")</f>
        <v>Furniture</v>
      </c>
      <c r="P104" s="3" t="str" cm="1">
        <f t="array" ref="P104">_xlfn.IFS(K104="Bkcs","Bookcases",K104="Phns","Phones",K104="Acc","Accessories",K104="Bndrs","Binders",K104="Fstnrs","Fasteners")</f>
        <v>Accessories</v>
      </c>
      <c r="Q104" t="str">
        <f>IF(_xlfn.XLOOKUP(D104,products!$A$2:$A$5902,products!$H$2:$H$5902,,0)=1,"Yes","No")</f>
        <v>Yes</v>
      </c>
    </row>
    <row r="105" spans="1:17" x14ac:dyDescent="0.3">
      <c r="A105" t="s">
        <v>701</v>
      </c>
      <c r="B105" s="4">
        <v>44054</v>
      </c>
      <c r="C105" t="s">
        <v>702</v>
      </c>
      <c r="D105" t="s">
        <v>705</v>
      </c>
      <c r="E105" s="1">
        <v>44131</v>
      </c>
      <c r="F105" t="s">
        <v>35</v>
      </c>
      <c r="G105" t="str">
        <f>_xlfn.XLOOKUP(C105,customers!$A$2:$A$5902,customers!$B$2:$B$5902,,0)</f>
        <v>Matthew Hernandez</v>
      </c>
      <c r="H105" t="str">
        <f>_xlfn.XLOOKUP(C105,customers!$A$2:$A$5902,customers!$G$2:$G$5902,,0)</f>
        <v>North</v>
      </c>
      <c r="I105" t="str">
        <f>_xlfn.XLOOKUP(C105,customers!$A$2:$A$5902,customers!$E$2:$E$5902,,0)</f>
        <v>North Garyfort</v>
      </c>
      <c r="J105" t="str">
        <f>INDEX(products!$B$2:$B$5902,MATCH(D105,products!$A$2:$A$5902,0))</f>
        <v>Furn</v>
      </c>
      <c r="K105" t="str">
        <f>INDEX(products!$C$2:$C$5902,MATCH(D105,products!$A$2:$A$5902,0))</f>
        <v>Acc</v>
      </c>
      <c r="L105" s="3">
        <f>INDEX(products!$E$2:$E$5902,MATCH(D105,products!$A$2:$A$5902,0))</f>
        <v>194.67</v>
      </c>
      <c r="M105">
        <f>_xlfn.XLOOKUP(D105,products!$A$2:$A$5902,products!$F$2:$F$5902)</f>
        <v>1</v>
      </c>
      <c r="N105" s="3">
        <f t="shared" si="1"/>
        <v>194.67</v>
      </c>
      <c r="O105" s="3" t="str" cm="1">
        <f t="array" ref="O105">_xlfn.IFS(J105="Furn","Furniture",J105="Tech","Technology",J105="OffSup","Office Supplies")</f>
        <v>Furniture</v>
      </c>
      <c r="P105" s="3" t="str" cm="1">
        <f t="array" ref="P105">_xlfn.IFS(K105="Bkcs","Bookcases",K105="Phns","Phones",K105="Acc","Accessories",K105="Bndrs","Binders",K105="Fstnrs","Fasteners")</f>
        <v>Accessories</v>
      </c>
      <c r="Q105" t="str">
        <f>IF(_xlfn.XLOOKUP(D105,products!$A$2:$A$5902,products!$H$2:$H$5902,,0)=1,"Yes","No")</f>
        <v>No</v>
      </c>
    </row>
    <row r="106" spans="1:17" x14ac:dyDescent="0.3">
      <c r="A106" t="s">
        <v>707</v>
      </c>
      <c r="B106" s="4">
        <v>44060</v>
      </c>
      <c r="C106" t="s">
        <v>708</v>
      </c>
      <c r="D106" t="s">
        <v>711</v>
      </c>
      <c r="E106" s="1">
        <v>44270</v>
      </c>
      <c r="F106" t="s">
        <v>21</v>
      </c>
      <c r="G106" t="str">
        <f>_xlfn.XLOOKUP(C106,customers!$A$2:$A$5902,customers!$B$2:$B$5902,,0)</f>
        <v>Antonio Oconnor</v>
      </c>
      <c r="H106" t="str">
        <f>_xlfn.XLOOKUP(C106,customers!$A$2:$A$5902,customers!$G$2:$G$5902,,0)</f>
        <v>South</v>
      </c>
      <c r="I106" t="str">
        <f>_xlfn.XLOOKUP(C106,customers!$A$2:$A$5902,customers!$E$2:$E$5902,,0)</f>
        <v>North Garrett</v>
      </c>
      <c r="J106" t="str">
        <f>INDEX(products!$B$2:$B$5902,MATCH(D106,products!$A$2:$A$5902,0))</f>
        <v>OffSup</v>
      </c>
      <c r="K106" t="str">
        <f>INDEX(products!$C$2:$C$5902,MATCH(D106,products!$A$2:$A$5902,0))</f>
        <v>Phns</v>
      </c>
      <c r="L106" s="3">
        <f>INDEX(products!$E$2:$E$5902,MATCH(D106,products!$A$2:$A$5902,0))</f>
        <v>2391.4499999999998</v>
      </c>
      <c r="M106">
        <f>_xlfn.XLOOKUP(D106,products!$A$2:$A$5902,products!$F$2:$F$5902)</f>
        <v>9</v>
      </c>
      <c r="N106" s="3">
        <f t="shared" si="1"/>
        <v>265.71666666666664</v>
      </c>
      <c r="O106" s="3" t="str" cm="1">
        <f t="array" ref="O106">_xlfn.IFS(J106="Furn","Furniture",J106="Tech","Technology",J106="OffSup","Office Supplies")</f>
        <v>Office Supplies</v>
      </c>
      <c r="P106" s="3" t="str" cm="1">
        <f t="array" ref="P106">_xlfn.IFS(K106="Bkcs","Bookcases",K106="Phns","Phones",K106="Acc","Accessories",K106="Bndrs","Binders",K106="Fstnrs","Fasteners")</f>
        <v>Phones</v>
      </c>
      <c r="Q106" t="str">
        <f>IF(_xlfn.XLOOKUP(D106,products!$A$2:$A$5902,products!$H$2:$H$5902,,0)=1,"Yes","No")</f>
        <v>No</v>
      </c>
    </row>
    <row r="107" spans="1:17" x14ac:dyDescent="0.3">
      <c r="A107" t="s">
        <v>713</v>
      </c>
      <c r="B107" s="4">
        <v>44281</v>
      </c>
      <c r="C107" t="s">
        <v>714</v>
      </c>
      <c r="D107" t="s">
        <v>718</v>
      </c>
      <c r="E107" s="1">
        <v>44580</v>
      </c>
      <c r="F107" t="s">
        <v>74</v>
      </c>
      <c r="G107" t="str">
        <f>_xlfn.XLOOKUP(C107,customers!$A$2:$A$5902,customers!$B$2:$B$5902,,0)</f>
        <v>Brianna Gilbert</v>
      </c>
      <c r="H107" t="str">
        <f>_xlfn.XLOOKUP(C107,customers!$A$2:$A$5902,customers!$G$2:$G$5902,,0)</f>
        <v>East</v>
      </c>
      <c r="I107" t="str">
        <f>_xlfn.XLOOKUP(C107,customers!$A$2:$A$5902,customers!$E$2:$E$5902,,0)</f>
        <v>New Xavierville</v>
      </c>
      <c r="J107" t="str">
        <f>INDEX(products!$B$2:$B$5902,MATCH(D107,products!$A$2:$A$5902,0))</f>
        <v>Furn</v>
      </c>
      <c r="K107" t="str">
        <f>INDEX(products!$C$2:$C$5902,MATCH(D107,products!$A$2:$A$5902,0))</f>
        <v>Phns</v>
      </c>
      <c r="L107" s="3">
        <f>INDEX(products!$E$2:$E$5902,MATCH(D107,products!$A$2:$A$5902,0))</f>
        <v>95.21</v>
      </c>
      <c r="M107">
        <f>_xlfn.XLOOKUP(D107,products!$A$2:$A$5902,products!$F$2:$F$5902)</f>
        <v>1</v>
      </c>
      <c r="N107" s="3">
        <f t="shared" si="1"/>
        <v>95.21</v>
      </c>
      <c r="O107" s="3" t="str" cm="1">
        <f t="array" ref="O107">_xlfn.IFS(J107="Furn","Furniture",J107="Tech","Technology",J107="OffSup","Office Supplies")</f>
        <v>Furniture</v>
      </c>
      <c r="P107" s="3" t="str" cm="1">
        <f t="array" ref="P107">_xlfn.IFS(K107="Bkcs","Bookcases",K107="Phns","Phones",K107="Acc","Accessories",K107="Bndrs","Binders",K107="Fstnrs","Fasteners")</f>
        <v>Phones</v>
      </c>
      <c r="Q107" t="str">
        <f>IF(_xlfn.XLOOKUP(D107,products!$A$2:$A$5902,products!$H$2:$H$5902,,0)=1,"Yes","No")</f>
        <v>Yes</v>
      </c>
    </row>
    <row r="108" spans="1:17" x14ac:dyDescent="0.3">
      <c r="A108" t="s">
        <v>720</v>
      </c>
      <c r="B108" s="4">
        <v>44730</v>
      </c>
      <c r="C108" t="s">
        <v>721</v>
      </c>
      <c r="D108" t="s">
        <v>724</v>
      </c>
      <c r="E108" s="1">
        <v>44911</v>
      </c>
      <c r="F108" t="s">
        <v>21</v>
      </c>
      <c r="G108" t="str">
        <f>_xlfn.XLOOKUP(C108,customers!$A$2:$A$5902,customers!$B$2:$B$5902,,0)</f>
        <v>Hayley Alvarado</v>
      </c>
      <c r="H108" t="str">
        <f>_xlfn.XLOOKUP(C108,customers!$A$2:$A$5902,customers!$G$2:$G$5902,,0)</f>
        <v>West</v>
      </c>
      <c r="I108" t="str">
        <f>_xlfn.XLOOKUP(C108,customers!$A$2:$A$5902,customers!$E$2:$E$5902,,0)</f>
        <v>Russellshire</v>
      </c>
      <c r="J108" t="str">
        <f>INDEX(products!$B$2:$B$5902,MATCH(D108,products!$A$2:$A$5902,0))</f>
        <v>Furn</v>
      </c>
      <c r="K108" t="str">
        <f>INDEX(products!$C$2:$C$5902,MATCH(D108,products!$A$2:$A$5902,0))</f>
        <v>Fstnrs</v>
      </c>
      <c r="L108" s="3">
        <f>INDEX(products!$E$2:$E$5902,MATCH(D108,products!$A$2:$A$5902,0))</f>
        <v>4486.17</v>
      </c>
      <c r="M108">
        <f>_xlfn.XLOOKUP(D108,products!$A$2:$A$5902,products!$F$2:$F$5902)</f>
        <v>10</v>
      </c>
      <c r="N108" s="3">
        <f t="shared" si="1"/>
        <v>448.61700000000002</v>
      </c>
      <c r="O108" s="3" t="str" cm="1">
        <f t="array" ref="O108">_xlfn.IFS(J108="Furn","Furniture",J108="Tech","Technology",J108="OffSup","Office Supplies")</f>
        <v>Furniture</v>
      </c>
      <c r="P108" s="3" t="str" cm="1">
        <f t="array" ref="P108">_xlfn.IFS(K108="Bkcs","Bookcases",K108="Phns","Phones",K108="Acc","Accessories",K108="Bndrs","Binders",K108="Fstnrs","Fasteners")</f>
        <v>Fasteners</v>
      </c>
      <c r="Q108" t="str">
        <f>IF(_xlfn.XLOOKUP(D108,products!$A$2:$A$5902,products!$H$2:$H$5902,,0)=1,"Yes","No")</f>
        <v>No</v>
      </c>
    </row>
    <row r="109" spans="1:17" x14ac:dyDescent="0.3">
      <c r="A109" t="s">
        <v>726</v>
      </c>
      <c r="B109" s="4">
        <v>44661</v>
      </c>
      <c r="C109" t="s">
        <v>727</v>
      </c>
      <c r="D109" t="s">
        <v>730</v>
      </c>
      <c r="E109" s="1">
        <v>45024</v>
      </c>
      <c r="F109" t="s">
        <v>35</v>
      </c>
      <c r="G109" t="str">
        <f>_xlfn.XLOOKUP(C109,customers!$A$2:$A$5902,customers!$B$2:$B$5902,,0)</f>
        <v>Joyce Bates</v>
      </c>
      <c r="H109" t="str">
        <f>_xlfn.XLOOKUP(C109,customers!$A$2:$A$5902,customers!$G$2:$G$5902,,0)</f>
        <v>East</v>
      </c>
      <c r="I109" t="str">
        <f>_xlfn.XLOOKUP(C109,customers!$A$2:$A$5902,customers!$E$2:$E$5902,,0)</f>
        <v>Joshuatown</v>
      </c>
      <c r="J109" t="str">
        <f>INDEX(products!$B$2:$B$5902,MATCH(D109,products!$A$2:$A$5902,0))</f>
        <v>OffSup</v>
      </c>
      <c r="K109" t="str">
        <f>INDEX(products!$C$2:$C$5902,MATCH(D109,products!$A$2:$A$5902,0))</f>
        <v>Phns</v>
      </c>
      <c r="L109" s="3">
        <f>INDEX(products!$E$2:$E$5902,MATCH(D109,products!$A$2:$A$5902,0))</f>
        <v>1070.33</v>
      </c>
      <c r="M109">
        <f>_xlfn.XLOOKUP(D109,products!$A$2:$A$5902,products!$F$2:$F$5902)</f>
        <v>9</v>
      </c>
      <c r="N109" s="3">
        <f t="shared" si="1"/>
        <v>118.92555555555555</v>
      </c>
      <c r="O109" s="3" t="str" cm="1">
        <f t="array" ref="O109">_xlfn.IFS(J109="Furn","Furniture",J109="Tech","Technology",J109="OffSup","Office Supplies")</f>
        <v>Office Supplies</v>
      </c>
      <c r="P109" s="3" t="str" cm="1">
        <f t="array" ref="P109">_xlfn.IFS(K109="Bkcs","Bookcases",K109="Phns","Phones",K109="Acc","Accessories",K109="Bndrs","Binders",K109="Fstnrs","Fasteners")</f>
        <v>Phones</v>
      </c>
      <c r="Q109" t="str">
        <f>IF(_xlfn.XLOOKUP(D109,products!$A$2:$A$5902,products!$H$2:$H$5902,,0)=1,"Yes","No")</f>
        <v>No</v>
      </c>
    </row>
    <row r="110" spans="1:17" x14ac:dyDescent="0.3">
      <c r="A110" t="s">
        <v>732</v>
      </c>
      <c r="B110" s="4">
        <v>43710</v>
      </c>
      <c r="C110" t="s">
        <v>733</v>
      </c>
      <c r="D110" t="s">
        <v>736</v>
      </c>
      <c r="E110" s="1">
        <v>44041</v>
      </c>
      <c r="F110" t="s">
        <v>21</v>
      </c>
      <c r="G110" t="str">
        <f>_xlfn.XLOOKUP(C110,customers!$A$2:$A$5902,customers!$B$2:$B$5902,,0)</f>
        <v>Monique Myers</v>
      </c>
      <c r="H110" t="str">
        <f>_xlfn.XLOOKUP(C110,customers!$A$2:$A$5902,customers!$G$2:$G$5902,,0)</f>
        <v>South</v>
      </c>
      <c r="I110" t="str">
        <f>_xlfn.XLOOKUP(C110,customers!$A$2:$A$5902,customers!$E$2:$E$5902,,0)</f>
        <v>Brandonview</v>
      </c>
      <c r="J110" t="str">
        <f>INDEX(products!$B$2:$B$5902,MATCH(D110,products!$A$2:$A$5902,0))</f>
        <v>OffSup</v>
      </c>
      <c r="K110" t="str">
        <f>INDEX(products!$C$2:$C$5902,MATCH(D110,products!$A$2:$A$5902,0))</f>
        <v>Acc</v>
      </c>
      <c r="L110" s="3">
        <f>INDEX(products!$E$2:$E$5902,MATCH(D110,products!$A$2:$A$5902,0))</f>
        <v>3269.46</v>
      </c>
      <c r="M110">
        <f>_xlfn.XLOOKUP(D110,products!$A$2:$A$5902,products!$F$2:$F$5902)</f>
        <v>5</v>
      </c>
      <c r="N110" s="3">
        <f t="shared" si="1"/>
        <v>653.89200000000005</v>
      </c>
      <c r="O110" s="3" t="str" cm="1">
        <f t="array" ref="O110">_xlfn.IFS(J110="Furn","Furniture",J110="Tech","Technology",J110="OffSup","Office Supplies")</f>
        <v>Office Supplies</v>
      </c>
      <c r="P110" s="3" t="str" cm="1">
        <f t="array" ref="P110">_xlfn.IFS(K110="Bkcs","Bookcases",K110="Phns","Phones",K110="Acc","Accessories",K110="Bndrs","Binders",K110="Fstnrs","Fasteners")</f>
        <v>Accessories</v>
      </c>
      <c r="Q110" t="str">
        <f>IF(_xlfn.XLOOKUP(D110,products!$A$2:$A$5902,products!$H$2:$H$5902,,0)=1,"Yes","No")</f>
        <v>Yes</v>
      </c>
    </row>
    <row r="111" spans="1:17" x14ac:dyDescent="0.3">
      <c r="A111" t="s">
        <v>738</v>
      </c>
      <c r="B111" s="4">
        <v>43750</v>
      </c>
      <c r="C111" t="s">
        <v>739</v>
      </c>
      <c r="D111" t="s">
        <v>742</v>
      </c>
      <c r="E111" s="1">
        <v>44053</v>
      </c>
      <c r="F111" t="s">
        <v>35</v>
      </c>
      <c r="G111" t="str">
        <f>_xlfn.XLOOKUP(C111,customers!$A$2:$A$5902,customers!$B$2:$B$5902,,0)</f>
        <v>Dr. Erica Ruiz</v>
      </c>
      <c r="H111" t="str">
        <f>_xlfn.XLOOKUP(C111,customers!$A$2:$A$5902,customers!$G$2:$G$5902,,0)</f>
        <v>North</v>
      </c>
      <c r="I111" t="str">
        <f>_xlfn.XLOOKUP(C111,customers!$A$2:$A$5902,customers!$E$2:$E$5902,,0)</f>
        <v>Robertside</v>
      </c>
      <c r="J111" t="str">
        <f>INDEX(products!$B$2:$B$5902,MATCH(D111,products!$A$2:$A$5902,0))</f>
        <v>OffSup</v>
      </c>
      <c r="K111" t="str">
        <f>INDEX(products!$C$2:$C$5902,MATCH(D111,products!$A$2:$A$5902,0))</f>
        <v>Bkcs</v>
      </c>
      <c r="L111" s="3">
        <f>INDEX(products!$E$2:$E$5902,MATCH(D111,products!$A$2:$A$5902,0))</f>
        <v>3897.52</v>
      </c>
      <c r="M111">
        <f>_xlfn.XLOOKUP(D111,products!$A$2:$A$5902,products!$F$2:$F$5902)</f>
        <v>7</v>
      </c>
      <c r="N111" s="3">
        <f t="shared" si="1"/>
        <v>556.78857142857146</v>
      </c>
      <c r="O111" s="3" t="str" cm="1">
        <f t="array" ref="O111">_xlfn.IFS(J111="Furn","Furniture",J111="Tech","Technology",J111="OffSup","Office Supplies")</f>
        <v>Office Supplies</v>
      </c>
      <c r="P111" s="3" t="str" cm="1">
        <f t="array" ref="P111">_xlfn.IFS(K111="Bkcs","Bookcases",K111="Phns","Phones",K111="Acc","Accessories",K111="Bndrs","Binders",K111="Fstnrs","Fasteners")</f>
        <v>Bookcases</v>
      </c>
      <c r="Q111" t="str">
        <f>IF(_xlfn.XLOOKUP(D111,products!$A$2:$A$5902,products!$H$2:$H$5902,,0)=1,"Yes","No")</f>
        <v>Yes</v>
      </c>
    </row>
    <row r="112" spans="1:17" x14ac:dyDescent="0.3">
      <c r="A112" t="s">
        <v>744</v>
      </c>
      <c r="B112" s="4">
        <v>43762</v>
      </c>
      <c r="C112" t="s">
        <v>745</v>
      </c>
      <c r="D112" t="s">
        <v>748</v>
      </c>
      <c r="E112" s="1">
        <v>43840</v>
      </c>
      <c r="F112" t="s">
        <v>35</v>
      </c>
      <c r="G112" t="str">
        <f>_xlfn.XLOOKUP(C112,customers!$A$2:$A$5902,customers!$B$2:$B$5902,,0)</f>
        <v>Jeremy Bonilla</v>
      </c>
      <c r="H112" t="str">
        <f>_xlfn.XLOOKUP(C112,customers!$A$2:$A$5902,customers!$G$2:$G$5902,,0)</f>
        <v>South</v>
      </c>
      <c r="I112" t="str">
        <f>_xlfn.XLOOKUP(C112,customers!$A$2:$A$5902,customers!$E$2:$E$5902,,0)</f>
        <v>Amyhaven</v>
      </c>
      <c r="J112" t="str">
        <f>INDEX(products!$B$2:$B$5902,MATCH(D112,products!$A$2:$A$5902,0))</f>
        <v>Tech</v>
      </c>
      <c r="K112" t="str">
        <f>INDEX(products!$C$2:$C$5902,MATCH(D112,products!$A$2:$A$5902,0))</f>
        <v>Fstnrs</v>
      </c>
      <c r="L112" s="3">
        <f>INDEX(products!$E$2:$E$5902,MATCH(D112,products!$A$2:$A$5902,0))</f>
        <v>3872.12</v>
      </c>
      <c r="M112">
        <f>_xlfn.XLOOKUP(D112,products!$A$2:$A$5902,products!$F$2:$F$5902)</f>
        <v>6</v>
      </c>
      <c r="N112" s="3">
        <f t="shared" si="1"/>
        <v>645.35333333333335</v>
      </c>
      <c r="O112" s="3" t="str" cm="1">
        <f t="array" ref="O112">_xlfn.IFS(J112="Furn","Furniture",J112="Tech","Technology",J112="OffSup","Office Supplies")</f>
        <v>Technology</v>
      </c>
      <c r="P112" s="3" t="str" cm="1">
        <f t="array" ref="P112">_xlfn.IFS(K112="Bkcs","Bookcases",K112="Phns","Phones",K112="Acc","Accessories",K112="Bndrs","Binders",K112="Fstnrs","Fasteners")</f>
        <v>Fasteners</v>
      </c>
      <c r="Q112" t="str">
        <f>IF(_xlfn.XLOOKUP(D112,products!$A$2:$A$5902,products!$H$2:$H$5902,,0)=1,"Yes","No")</f>
        <v>No</v>
      </c>
    </row>
    <row r="113" spans="1:17" x14ac:dyDescent="0.3">
      <c r="A113" s="2" t="s">
        <v>750</v>
      </c>
      <c r="B113" s="4">
        <v>44920</v>
      </c>
      <c r="C113" t="s">
        <v>751</v>
      </c>
      <c r="D113" t="s">
        <v>754</v>
      </c>
      <c r="E113" s="1">
        <v>45027</v>
      </c>
      <c r="F113" t="s">
        <v>74</v>
      </c>
      <c r="G113" t="str">
        <f>_xlfn.XLOOKUP(C113,customers!$A$2:$A$5902,customers!$B$2:$B$5902,,0)</f>
        <v>Richard Clements</v>
      </c>
      <c r="H113" t="str">
        <f>_xlfn.XLOOKUP(C113,customers!$A$2:$A$5902,customers!$G$2:$G$5902,,0)</f>
        <v>North</v>
      </c>
      <c r="I113" t="str">
        <f>_xlfn.XLOOKUP(C113,customers!$A$2:$A$5902,customers!$E$2:$E$5902,,0)</f>
        <v>North Alejandroburgh</v>
      </c>
      <c r="J113" t="str">
        <f>INDEX(products!$B$2:$B$5902,MATCH(D113,products!$A$2:$A$5902,0))</f>
        <v>Tech</v>
      </c>
      <c r="K113" t="str">
        <f>INDEX(products!$C$2:$C$5902,MATCH(D113,products!$A$2:$A$5902,0))</f>
        <v>Bkcs</v>
      </c>
      <c r="L113" s="3">
        <f>INDEX(products!$E$2:$E$5902,MATCH(D113,products!$A$2:$A$5902,0))</f>
        <v>94.23</v>
      </c>
      <c r="M113">
        <f>_xlfn.XLOOKUP(D113,products!$A$2:$A$5902,products!$F$2:$F$5902)</f>
        <v>6</v>
      </c>
      <c r="N113" s="3">
        <f t="shared" si="1"/>
        <v>15.705</v>
      </c>
      <c r="O113" s="3" t="str" cm="1">
        <f t="array" ref="O113">_xlfn.IFS(J113="Furn","Furniture",J113="Tech","Technology",J113="OffSup","Office Supplies")</f>
        <v>Technology</v>
      </c>
      <c r="P113" s="3" t="str" cm="1">
        <f t="array" ref="P113">_xlfn.IFS(K113="Bkcs","Bookcases",K113="Phns","Phones",K113="Acc","Accessories",K113="Bndrs","Binders",K113="Fstnrs","Fasteners")</f>
        <v>Bookcases</v>
      </c>
      <c r="Q113" t="str">
        <f>IF(_xlfn.XLOOKUP(D113,products!$A$2:$A$5902,products!$H$2:$H$5902,,0)=1,"Yes","No")</f>
        <v>Yes</v>
      </c>
    </row>
    <row r="114" spans="1:17" x14ac:dyDescent="0.3">
      <c r="A114" t="s">
        <v>756</v>
      </c>
      <c r="B114" s="4">
        <v>44333</v>
      </c>
      <c r="C114" t="s">
        <v>757</v>
      </c>
      <c r="D114" t="s">
        <v>760</v>
      </c>
      <c r="E114" s="1">
        <v>44665</v>
      </c>
      <c r="F114" t="s">
        <v>21</v>
      </c>
      <c r="G114" t="str">
        <f>_xlfn.XLOOKUP(C114,customers!$A$2:$A$5902,customers!$B$2:$B$5902,,0)</f>
        <v>Steven Marshall</v>
      </c>
      <c r="H114" t="str">
        <f>_xlfn.XLOOKUP(C114,customers!$A$2:$A$5902,customers!$G$2:$G$5902,,0)</f>
        <v>South</v>
      </c>
      <c r="I114" t="str">
        <f>_xlfn.XLOOKUP(C114,customers!$A$2:$A$5902,customers!$E$2:$E$5902,,0)</f>
        <v>South Thomasville</v>
      </c>
      <c r="J114" t="str">
        <f>INDEX(products!$B$2:$B$5902,MATCH(D114,products!$A$2:$A$5902,0))</f>
        <v>Tech</v>
      </c>
      <c r="K114" t="str">
        <f>INDEX(products!$C$2:$C$5902,MATCH(D114,products!$A$2:$A$5902,0))</f>
        <v>Fstnrs</v>
      </c>
      <c r="L114" s="3">
        <f>INDEX(products!$E$2:$E$5902,MATCH(D114,products!$A$2:$A$5902,0))</f>
        <v>4062.86</v>
      </c>
      <c r="M114">
        <f>_xlfn.XLOOKUP(D114,products!$A$2:$A$5902,products!$F$2:$F$5902)</f>
        <v>9</v>
      </c>
      <c r="N114" s="3">
        <f t="shared" si="1"/>
        <v>451.42888888888888</v>
      </c>
      <c r="O114" s="3" t="str" cm="1">
        <f t="array" ref="O114">_xlfn.IFS(J114="Furn","Furniture",J114="Tech","Technology",J114="OffSup","Office Supplies")</f>
        <v>Technology</v>
      </c>
      <c r="P114" s="3" t="str" cm="1">
        <f t="array" ref="P114">_xlfn.IFS(K114="Bkcs","Bookcases",K114="Phns","Phones",K114="Acc","Accessories",K114="Bndrs","Binders",K114="Fstnrs","Fasteners")</f>
        <v>Fasteners</v>
      </c>
      <c r="Q114" t="str">
        <f>IF(_xlfn.XLOOKUP(D114,products!$A$2:$A$5902,products!$H$2:$H$5902,,0)=1,"Yes","No")</f>
        <v>Yes</v>
      </c>
    </row>
    <row r="115" spans="1:17" x14ac:dyDescent="0.3">
      <c r="A115" t="s">
        <v>762</v>
      </c>
      <c r="B115" s="4">
        <v>43906</v>
      </c>
      <c r="C115" t="s">
        <v>763</v>
      </c>
      <c r="D115" t="s">
        <v>766</v>
      </c>
      <c r="E115" s="1">
        <v>44047</v>
      </c>
      <c r="F115" t="s">
        <v>35</v>
      </c>
      <c r="G115" t="str">
        <f>_xlfn.XLOOKUP(C115,customers!$A$2:$A$5902,customers!$B$2:$B$5902,,0)</f>
        <v>Molly Martinez</v>
      </c>
      <c r="H115" t="str">
        <f>_xlfn.XLOOKUP(C115,customers!$A$2:$A$5902,customers!$G$2:$G$5902,,0)</f>
        <v>East</v>
      </c>
      <c r="I115" t="str">
        <f>_xlfn.XLOOKUP(C115,customers!$A$2:$A$5902,customers!$E$2:$E$5902,,0)</f>
        <v>Kennethview</v>
      </c>
      <c r="J115" t="str">
        <f>INDEX(products!$B$2:$B$5902,MATCH(D115,products!$A$2:$A$5902,0))</f>
        <v>Tech</v>
      </c>
      <c r="K115" t="str">
        <f>INDEX(products!$C$2:$C$5902,MATCH(D115,products!$A$2:$A$5902,0))</f>
        <v>Phns</v>
      </c>
      <c r="L115" s="3">
        <f>INDEX(products!$E$2:$E$5902,MATCH(D115,products!$A$2:$A$5902,0))</f>
        <v>971.41</v>
      </c>
      <c r="M115">
        <f>_xlfn.XLOOKUP(D115,products!$A$2:$A$5902,products!$F$2:$F$5902)</f>
        <v>10</v>
      </c>
      <c r="N115" s="3">
        <f t="shared" si="1"/>
        <v>97.140999999999991</v>
      </c>
      <c r="O115" s="3" t="str" cm="1">
        <f t="array" ref="O115">_xlfn.IFS(J115="Furn","Furniture",J115="Tech","Technology",J115="OffSup","Office Supplies")</f>
        <v>Technology</v>
      </c>
      <c r="P115" s="3" t="str" cm="1">
        <f t="array" ref="P115">_xlfn.IFS(K115="Bkcs","Bookcases",K115="Phns","Phones",K115="Acc","Accessories",K115="Bndrs","Binders",K115="Fstnrs","Fasteners")</f>
        <v>Phones</v>
      </c>
      <c r="Q115" t="str">
        <f>IF(_xlfn.XLOOKUP(D115,products!$A$2:$A$5902,products!$H$2:$H$5902,,0)=1,"Yes","No")</f>
        <v>Yes</v>
      </c>
    </row>
    <row r="116" spans="1:17" x14ac:dyDescent="0.3">
      <c r="A116" t="s">
        <v>768</v>
      </c>
      <c r="B116" s="4">
        <v>44619</v>
      </c>
      <c r="C116" t="s">
        <v>769</v>
      </c>
      <c r="D116" t="s">
        <v>773</v>
      </c>
      <c r="E116" s="1">
        <v>44918</v>
      </c>
      <c r="F116" t="s">
        <v>35</v>
      </c>
      <c r="G116" t="str">
        <f>_xlfn.XLOOKUP(C116,customers!$A$2:$A$5902,customers!$B$2:$B$5902,,0)</f>
        <v>Megan Wilson</v>
      </c>
      <c r="H116" t="str">
        <f>_xlfn.XLOOKUP(C116,customers!$A$2:$A$5902,customers!$G$2:$G$5902,,0)</f>
        <v>North</v>
      </c>
      <c r="I116" t="str">
        <f>_xlfn.XLOOKUP(C116,customers!$A$2:$A$5902,customers!$E$2:$E$5902,,0)</f>
        <v>Stephenview</v>
      </c>
      <c r="J116" t="str">
        <f>INDEX(products!$B$2:$B$5902,MATCH(D116,products!$A$2:$A$5902,0))</f>
        <v>Furn</v>
      </c>
      <c r="K116" t="str">
        <f>INDEX(products!$C$2:$C$5902,MATCH(D116,products!$A$2:$A$5902,0))</f>
        <v>Fstnrs</v>
      </c>
      <c r="L116" s="3">
        <f>INDEX(products!$E$2:$E$5902,MATCH(D116,products!$A$2:$A$5902,0))</f>
        <v>3574.39</v>
      </c>
      <c r="M116">
        <f>_xlfn.XLOOKUP(D116,products!$A$2:$A$5902,products!$F$2:$F$5902)</f>
        <v>2</v>
      </c>
      <c r="N116" s="3">
        <f t="shared" si="1"/>
        <v>1787.1949999999999</v>
      </c>
      <c r="O116" s="3" t="str" cm="1">
        <f t="array" ref="O116">_xlfn.IFS(J116="Furn","Furniture",J116="Tech","Technology",J116="OffSup","Office Supplies")</f>
        <v>Furniture</v>
      </c>
      <c r="P116" s="3" t="str" cm="1">
        <f t="array" ref="P116">_xlfn.IFS(K116="Bkcs","Bookcases",K116="Phns","Phones",K116="Acc","Accessories",K116="Bndrs","Binders",K116="Fstnrs","Fasteners")</f>
        <v>Fasteners</v>
      </c>
      <c r="Q116" t="str">
        <f>IF(_xlfn.XLOOKUP(D116,products!$A$2:$A$5902,products!$H$2:$H$5902,,0)=1,"Yes","No")</f>
        <v>No</v>
      </c>
    </row>
    <row r="117" spans="1:17" x14ac:dyDescent="0.3">
      <c r="A117" t="s">
        <v>775</v>
      </c>
      <c r="B117" s="4">
        <v>44079</v>
      </c>
      <c r="C117" t="s">
        <v>776</v>
      </c>
      <c r="D117" t="s">
        <v>779</v>
      </c>
      <c r="E117" s="1">
        <v>44086</v>
      </c>
      <c r="F117" t="s">
        <v>21</v>
      </c>
      <c r="G117" t="str">
        <f>_xlfn.XLOOKUP(C117,customers!$A$2:$A$5902,customers!$B$2:$B$5902,,0)</f>
        <v>John White</v>
      </c>
      <c r="H117" t="str">
        <f>_xlfn.XLOOKUP(C117,customers!$A$2:$A$5902,customers!$G$2:$G$5902,,0)</f>
        <v>North</v>
      </c>
      <c r="I117" t="str">
        <f>_xlfn.XLOOKUP(C117,customers!$A$2:$A$5902,customers!$E$2:$E$5902,,0)</f>
        <v>Codyshire</v>
      </c>
      <c r="J117" t="str">
        <f>INDEX(products!$B$2:$B$5902,MATCH(D117,products!$A$2:$A$5902,0))</f>
        <v>Furn</v>
      </c>
      <c r="K117" t="str">
        <f>INDEX(products!$C$2:$C$5902,MATCH(D117,products!$A$2:$A$5902,0))</f>
        <v>Bndrs</v>
      </c>
      <c r="L117" s="3">
        <f>INDEX(products!$E$2:$E$5902,MATCH(D117,products!$A$2:$A$5902,0))</f>
        <v>3179.43</v>
      </c>
      <c r="M117">
        <f>_xlfn.XLOOKUP(D117,products!$A$2:$A$5902,products!$F$2:$F$5902)</f>
        <v>7</v>
      </c>
      <c r="N117" s="3">
        <f t="shared" si="1"/>
        <v>454.20428571428567</v>
      </c>
      <c r="O117" s="3" t="str" cm="1">
        <f t="array" ref="O117">_xlfn.IFS(J117="Furn","Furniture",J117="Tech","Technology",J117="OffSup","Office Supplies")</f>
        <v>Furniture</v>
      </c>
      <c r="P117" s="3" t="str" cm="1">
        <f t="array" ref="P117">_xlfn.IFS(K117="Bkcs","Bookcases",K117="Phns","Phones",K117="Acc","Accessories",K117="Bndrs","Binders",K117="Fstnrs","Fasteners")</f>
        <v>Binders</v>
      </c>
      <c r="Q117" t="str">
        <f>IF(_xlfn.XLOOKUP(D117,products!$A$2:$A$5902,products!$H$2:$H$5902,,0)=1,"Yes","No")</f>
        <v>No</v>
      </c>
    </row>
    <row r="118" spans="1:17" x14ac:dyDescent="0.3">
      <c r="A118" t="s">
        <v>781</v>
      </c>
      <c r="B118" s="4">
        <v>45108</v>
      </c>
      <c r="C118" t="s">
        <v>782</v>
      </c>
      <c r="D118" t="s">
        <v>785</v>
      </c>
      <c r="E118" s="1">
        <v>45133</v>
      </c>
      <c r="F118" t="s">
        <v>74</v>
      </c>
      <c r="G118" t="str">
        <f>_xlfn.XLOOKUP(C118,customers!$A$2:$A$5902,customers!$B$2:$B$5902,,0)</f>
        <v>James Owen</v>
      </c>
      <c r="H118" t="str">
        <f>_xlfn.XLOOKUP(C118,customers!$A$2:$A$5902,customers!$G$2:$G$5902,,0)</f>
        <v>East</v>
      </c>
      <c r="I118" t="str">
        <f>_xlfn.XLOOKUP(C118,customers!$A$2:$A$5902,customers!$E$2:$E$5902,,0)</f>
        <v>Cortezburgh</v>
      </c>
      <c r="J118" t="str">
        <f>INDEX(products!$B$2:$B$5902,MATCH(D118,products!$A$2:$A$5902,0))</f>
        <v>Tech</v>
      </c>
      <c r="K118" t="str">
        <f>INDEX(products!$C$2:$C$5902,MATCH(D118,products!$A$2:$A$5902,0))</f>
        <v>Acc</v>
      </c>
      <c r="L118" s="3">
        <f>INDEX(products!$E$2:$E$5902,MATCH(D118,products!$A$2:$A$5902,0))</f>
        <v>961.73</v>
      </c>
      <c r="M118">
        <f>_xlfn.XLOOKUP(D118,products!$A$2:$A$5902,products!$F$2:$F$5902)</f>
        <v>10</v>
      </c>
      <c r="N118" s="3">
        <f t="shared" si="1"/>
        <v>96.173000000000002</v>
      </c>
      <c r="O118" s="3" t="str" cm="1">
        <f t="array" ref="O118">_xlfn.IFS(J118="Furn","Furniture",J118="Tech","Technology",J118="OffSup","Office Supplies")</f>
        <v>Technology</v>
      </c>
      <c r="P118" s="3" t="str" cm="1">
        <f t="array" ref="P118">_xlfn.IFS(K118="Bkcs","Bookcases",K118="Phns","Phones",K118="Acc","Accessories",K118="Bndrs","Binders",K118="Fstnrs","Fasteners")</f>
        <v>Accessories</v>
      </c>
      <c r="Q118" t="str">
        <f>IF(_xlfn.XLOOKUP(D118,products!$A$2:$A$5902,products!$H$2:$H$5902,,0)=1,"Yes","No")</f>
        <v>Yes</v>
      </c>
    </row>
    <row r="119" spans="1:17" x14ac:dyDescent="0.3">
      <c r="A119" t="s">
        <v>787</v>
      </c>
      <c r="B119" s="4">
        <v>43709</v>
      </c>
      <c r="C119" s="2" t="s">
        <v>788</v>
      </c>
      <c r="D119" t="s">
        <v>792</v>
      </c>
      <c r="E119" s="1">
        <v>43718</v>
      </c>
      <c r="F119" t="s">
        <v>35</v>
      </c>
      <c r="G119" t="str">
        <f>_xlfn.XLOOKUP(C119,customers!$A$2:$A$5902,customers!$B$2:$B$5902,,0)</f>
        <v>Christopher Murphy</v>
      </c>
      <c r="H119" t="str">
        <f>_xlfn.XLOOKUP(C119,customers!$A$2:$A$5902,customers!$G$2:$G$5902,,0)</f>
        <v>South</v>
      </c>
      <c r="I119" t="str">
        <f>_xlfn.XLOOKUP(C119,customers!$A$2:$A$5902,customers!$E$2:$E$5902,,0)</f>
        <v>Lake Monica</v>
      </c>
      <c r="J119" t="str">
        <f>INDEX(products!$B$2:$B$5902,MATCH(D119,products!$A$2:$A$5902,0))</f>
        <v>Tech</v>
      </c>
      <c r="K119" t="str">
        <f>INDEX(products!$C$2:$C$5902,MATCH(D119,products!$A$2:$A$5902,0))</f>
        <v>Phns</v>
      </c>
      <c r="L119" s="3">
        <f>INDEX(products!$E$2:$E$5902,MATCH(D119,products!$A$2:$A$5902,0))</f>
        <v>2127.65</v>
      </c>
      <c r="M119">
        <f>_xlfn.XLOOKUP(D119,products!$A$2:$A$5902,products!$F$2:$F$5902)</f>
        <v>1</v>
      </c>
      <c r="N119" s="3">
        <f t="shared" si="1"/>
        <v>2127.65</v>
      </c>
      <c r="O119" s="3" t="str" cm="1">
        <f t="array" ref="O119">_xlfn.IFS(J119="Furn","Furniture",J119="Tech","Technology",J119="OffSup","Office Supplies")</f>
        <v>Technology</v>
      </c>
      <c r="P119" s="3" t="str" cm="1">
        <f t="array" ref="P119">_xlfn.IFS(K119="Bkcs","Bookcases",K119="Phns","Phones",K119="Acc","Accessories",K119="Bndrs","Binders",K119="Fstnrs","Fasteners")</f>
        <v>Phones</v>
      </c>
      <c r="Q119" t="str">
        <f>IF(_xlfn.XLOOKUP(D119,products!$A$2:$A$5902,products!$H$2:$H$5902,,0)=1,"Yes","No")</f>
        <v>Yes</v>
      </c>
    </row>
    <row r="120" spans="1:17" x14ac:dyDescent="0.3">
      <c r="A120" t="s">
        <v>794</v>
      </c>
      <c r="B120" s="4">
        <v>45329</v>
      </c>
      <c r="C120" t="s">
        <v>795</v>
      </c>
      <c r="D120" t="s">
        <v>798</v>
      </c>
      <c r="E120" s="1">
        <v>45346</v>
      </c>
      <c r="F120" t="s">
        <v>74</v>
      </c>
      <c r="G120" t="str">
        <f>_xlfn.XLOOKUP(C120,customers!$A$2:$A$5902,customers!$B$2:$B$5902,,0)</f>
        <v>Robert Beltran</v>
      </c>
      <c r="H120" t="str">
        <f>_xlfn.XLOOKUP(C120,customers!$A$2:$A$5902,customers!$G$2:$G$5902,,0)</f>
        <v>South</v>
      </c>
      <c r="I120" t="str">
        <f>_xlfn.XLOOKUP(C120,customers!$A$2:$A$5902,customers!$E$2:$E$5902,,0)</f>
        <v>Taylorbury</v>
      </c>
      <c r="J120" t="str">
        <f>INDEX(products!$B$2:$B$5902,MATCH(D120,products!$A$2:$A$5902,0))</f>
        <v>Tech</v>
      </c>
      <c r="K120" t="str">
        <f>INDEX(products!$C$2:$C$5902,MATCH(D120,products!$A$2:$A$5902,0))</f>
        <v>Fstnrs</v>
      </c>
      <c r="L120" s="3">
        <f>INDEX(products!$E$2:$E$5902,MATCH(D120,products!$A$2:$A$5902,0))</f>
        <v>2243.2800000000002</v>
      </c>
      <c r="M120">
        <f>_xlfn.XLOOKUP(D120,products!$A$2:$A$5902,products!$F$2:$F$5902)</f>
        <v>6</v>
      </c>
      <c r="N120" s="3">
        <f t="shared" si="1"/>
        <v>373.88000000000005</v>
      </c>
      <c r="O120" s="3" t="str" cm="1">
        <f t="array" ref="O120">_xlfn.IFS(J120="Furn","Furniture",J120="Tech","Technology",J120="OffSup","Office Supplies")</f>
        <v>Technology</v>
      </c>
      <c r="P120" s="3" t="str" cm="1">
        <f t="array" ref="P120">_xlfn.IFS(K120="Bkcs","Bookcases",K120="Phns","Phones",K120="Acc","Accessories",K120="Bndrs","Binders",K120="Fstnrs","Fasteners")</f>
        <v>Fasteners</v>
      </c>
      <c r="Q120" t="str">
        <f>IF(_xlfn.XLOOKUP(D120,products!$A$2:$A$5902,products!$H$2:$H$5902,,0)=1,"Yes","No")</f>
        <v>No</v>
      </c>
    </row>
    <row r="121" spans="1:17" x14ac:dyDescent="0.3">
      <c r="A121" t="s">
        <v>800</v>
      </c>
      <c r="B121" s="4">
        <v>44757</v>
      </c>
      <c r="C121" t="s">
        <v>801</v>
      </c>
      <c r="D121" t="s">
        <v>804</v>
      </c>
      <c r="E121" s="1">
        <v>45011</v>
      </c>
      <c r="F121" t="s">
        <v>74</v>
      </c>
      <c r="G121" t="str">
        <f>_xlfn.XLOOKUP(C121,customers!$A$2:$A$5902,customers!$B$2:$B$5902,,0)</f>
        <v>Kelly Hernandez</v>
      </c>
      <c r="H121" t="str">
        <f>_xlfn.XLOOKUP(C121,customers!$A$2:$A$5902,customers!$G$2:$G$5902,,0)</f>
        <v>South</v>
      </c>
      <c r="I121" t="str">
        <f>_xlfn.XLOOKUP(C121,customers!$A$2:$A$5902,customers!$E$2:$E$5902,,0)</f>
        <v>New Angelachester</v>
      </c>
      <c r="J121" t="str">
        <f>INDEX(products!$B$2:$B$5902,MATCH(D121,products!$A$2:$A$5902,0))</f>
        <v>Furn</v>
      </c>
      <c r="K121" t="str">
        <f>INDEX(products!$C$2:$C$5902,MATCH(D121,products!$A$2:$A$5902,0))</f>
        <v>Bkcs</v>
      </c>
      <c r="L121" s="3">
        <f>INDEX(products!$E$2:$E$5902,MATCH(D121,products!$A$2:$A$5902,0))</f>
        <v>208.28</v>
      </c>
      <c r="M121">
        <f>_xlfn.XLOOKUP(D121,products!$A$2:$A$5902,products!$F$2:$F$5902)</f>
        <v>7</v>
      </c>
      <c r="N121" s="3">
        <f t="shared" si="1"/>
        <v>29.754285714285714</v>
      </c>
      <c r="O121" s="3" t="str" cm="1">
        <f t="array" ref="O121">_xlfn.IFS(J121="Furn","Furniture",J121="Tech","Technology",J121="OffSup","Office Supplies")</f>
        <v>Furniture</v>
      </c>
      <c r="P121" s="3" t="str" cm="1">
        <f t="array" ref="P121">_xlfn.IFS(K121="Bkcs","Bookcases",K121="Phns","Phones",K121="Acc","Accessories",K121="Bndrs","Binders",K121="Fstnrs","Fasteners")</f>
        <v>Bookcases</v>
      </c>
      <c r="Q121" t="str">
        <f>IF(_xlfn.XLOOKUP(D121,products!$A$2:$A$5902,products!$H$2:$H$5902,,0)=1,"Yes","No")</f>
        <v>No</v>
      </c>
    </row>
    <row r="122" spans="1:17" x14ac:dyDescent="0.3">
      <c r="A122" t="s">
        <v>806</v>
      </c>
      <c r="B122" s="4">
        <v>45178</v>
      </c>
      <c r="C122" t="s">
        <v>807</v>
      </c>
      <c r="D122" t="s">
        <v>810</v>
      </c>
      <c r="E122" s="1">
        <v>45505</v>
      </c>
      <c r="F122" t="s">
        <v>35</v>
      </c>
      <c r="G122" t="str">
        <f>_xlfn.XLOOKUP(C122,customers!$A$2:$A$5902,customers!$B$2:$B$5902,,0)</f>
        <v>Michael Mcguire</v>
      </c>
      <c r="H122" t="str">
        <f>_xlfn.XLOOKUP(C122,customers!$A$2:$A$5902,customers!$G$2:$G$5902,,0)</f>
        <v>South</v>
      </c>
      <c r="I122" t="str">
        <f>_xlfn.XLOOKUP(C122,customers!$A$2:$A$5902,customers!$E$2:$E$5902,,0)</f>
        <v>New Wanda</v>
      </c>
      <c r="J122" t="str">
        <f>INDEX(products!$B$2:$B$5902,MATCH(D122,products!$A$2:$A$5902,0))</f>
        <v>Furn</v>
      </c>
      <c r="K122" t="str">
        <f>INDEX(products!$C$2:$C$5902,MATCH(D122,products!$A$2:$A$5902,0))</f>
        <v>Phns</v>
      </c>
      <c r="L122" s="3">
        <f>INDEX(products!$E$2:$E$5902,MATCH(D122,products!$A$2:$A$5902,0))</f>
        <v>4562.41</v>
      </c>
      <c r="M122">
        <f>_xlfn.XLOOKUP(D122,products!$A$2:$A$5902,products!$F$2:$F$5902)</f>
        <v>4</v>
      </c>
      <c r="N122" s="3">
        <f t="shared" si="1"/>
        <v>1140.6025</v>
      </c>
      <c r="O122" s="3" t="str" cm="1">
        <f t="array" ref="O122">_xlfn.IFS(J122="Furn","Furniture",J122="Tech","Technology",J122="OffSup","Office Supplies")</f>
        <v>Furniture</v>
      </c>
      <c r="P122" s="3" t="str" cm="1">
        <f t="array" ref="P122">_xlfn.IFS(K122="Bkcs","Bookcases",K122="Phns","Phones",K122="Acc","Accessories",K122="Bndrs","Binders",K122="Fstnrs","Fasteners")</f>
        <v>Phones</v>
      </c>
      <c r="Q122" t="str">
        <f>IF(_xlfn.XLOOKUP(D122,products!$A$2:$A$5902,products!$H$2:$H$5902,,0)=1,"Yes","No")</f>
        <v>Yes</v>
      </c>
    </row>
    <row r="123" spans="1:17" x14ac:dyDescent="0.3">
      <c r="A123" t="s">
        <v>812</v>
      </c>
      <c r="B123" s="4">
        <v>44893</v>
      </c>
      <c r="C123" t="s">
        <v>813</v>
      </c>
      <c r="D123" t="s">
        <v>816</v>
      </c>
      <c r="E123" s="1">
        <v>44966</v>
      </c>
      <c r="F123" t="s">
        <v>21</v>
      </c>
      <c r="G123" t="str">
        <f>_xlfn.XLOOKUP(C123,customers!$A$2:$A$5902,customers!$B$2:$B$5902,,0)</f>
        <v>Bianca Mullen</v>
      </c>
      <c r="H123" t="str">
        <f>_xlfn.XLOOKUP(C123,customers!$A$2:$A$5902,customers!$G$2:$G$5902,,0)</f>
        <v>North</v>
      </c>
      <c r="I123" t="str">
        <f>_xlfn.XLOOKUP(C123,customers!$A$2:$A$5902,customers!$E$2:$E$5902,,0)</f>
        <v>Craigbury</v>
      </c>
      <c r="J123" t="str">
        <f>INDEX(products!$B$2:$B$5902,MATCH(D123,products!$A$2:$A$5902,0))</f>
        <v>OffSup</v>
      </c>
      <c r="K123" t="str">
        <f>INDEX(products!$C$2:$C$5902,MATCH(D123,products!$A$2:$A$5902,0))</f>
        <v>Bkcs</v>
      </c>
      <c r="L123" s="3">
        <f>INDEX(products!$E$2:$E$5902,MATCH(D123,products!$A$2:$A$5902,0))</f>
        <v>1661.22</v>
      </c>
      <c r="M123">
        <f>_xlfn.XLOOKUP(D123,products!$A$2:$A$5902,products!$F$2:$F$5902)</f>
        <v>2</v>
      </c>
      <c r="N123" s="3">
        <f t="shared" si="1"/>
        <v>830.61</v>
      </c>
      <c r="O123" s="3" t="str" cm="1">
        <f t="array" ref="O123">_xlfn.IFS(J123="Furn","Furniture",J123="Tech","Technology",J123="OffSup","Office Supplies")</f>
        <v>Office Supplies</v>
      </c>
      <c r="P123" s="3" t="str" cm="1">
        <f t="array" ref="P123">_xlfn.IFS(K123="Bkcs","Bookcases",K123="Phns","Phones",K123="Acc","Accessories",K123="Bndrs","Binders",K123="Fstnrs","Fasteners")</f>
        <v>Bookcases</v>
      </c>
      <c r="Q123" t="str">
        <f>IF(_xlfn.XLOOKUP(D123,products!$A$2:$A$5902,products!$H$2:$H$5902,,0)=1,"Yes","No")</f>
        <v>No</v>
      </c>
    </row>
    <row r="124" spans="1:17" x14ac:dyDescent="0.3">
      <c r="A124" t="s">
        <v>818</v>
      </c>
      <c r="B124" s="4">
        <v>44069</v>
      </c>
      <c r="C124" t="s">
        <v>819</v>
      </c>
      <c r="D124" t="s">
        <v>823</v>
      </c>
      <c r="E124" s="1">
        <v>44242</v>
      </c>
      <c r="F124" t="s">
        <v>35</v>
      </c>
      <c r="G124" t="str">
        <f>_xlfn.XLOOKUP(C124,customers!$A$2:$A$5902,customers!$B$2:$B$5902,,0)</f>
        <v>Leah Williams</v>
      </c>
      <c r="H124" t="str">
        <f>_xlfn.XLOOKUP(C124,customers!$A$2:$A$5902,customers!$G$2:$G$5902,,0)</f>
        <v>North</v>
      </c>
      <c r="I124" t="str">
        <f>_xlfn.XLOOKUP(C124,customers!$A$2:$A$5902,customers!$E$2:$E$5902,,0)</f>
        <v>East Hannahshire</v>
      </c>
      <c r="J124" t="str">
        <f>INDEX(products!$B$2:$B$5902,MATCH(D124,products!$A$2:$A$5902,0))</f>
        <v>Furn</v>
      </c>
      <c r="K124" t="str">
        <f>INDEX(products!$C$2:$C$5902,MATCH(D124,products!$A$2:$A$5902,0))</f>
        <v>Acc</v>
      </c>
      <c r="L124" s="3">
        <f>INDEX(products!$E$2:$E$5902,MATCH(D124,products!$A$2:$A$5902,0))</f>
        <v>4366.6099999999997</v>
      </c>
      <c r="M124">
        <f>_xlfn.XLOOKUP(D124,products!$A$2:$A$5902,products!$F$2:$F$5902)</f>
        <v>2</v>
      </c>
      <c r="N124" s="3">
        <f t="shared" si="1"/>
        <v>2183.3049999999998</v>
      </c>
      <c r="O124" s="3" t="str" cm="1">
        <f t="array" ref="O124">_xlfn.IFS(J124="Furn","Furniture",J124="Tech","Technology",J124="OffSup","Office Supplies")</f>
        <v>Furniture</v>
      </c>
      <c r="P124" s="3" t="str" cm="1">
        <f t="array" ref="P124">_xlfn.IFS(K124="Bkcs","Bookcases",K124="Phns","Phones",K124="Acc","Accessories",K124="Bndrs","Binders",K124="Fstnrs","Fasteners")</f>
        <v>Accessories</v>
      </c>
      <c r="Q124" t="str">
        <f>IF(_xlfn.XLOOKUP(D124,products!$A$2:$A$5902,products!$H$2:$H$5902,,0)=1,"Yes","No")</f>
        <v>Yes</v>
      </c>
    </row>
    <row r="125" spans="1:17" x14ac:dyDescent="0.3">
      <c r="A125" t="s">
        <v>825</v>
      </c>
      <c r="B125" s="4">
        <v>44911</v>
      </c>
      <c r="C125" t="s">
        <v>826</v>
      </c>
      <c r="D125" t="s">
        <v>829</v>
      </c>
      <c r="E125" s="1">
        <v>45152</v>
      </c>
      <c r="F125" t="s">
        <v>21</v>
      </c>
      <c r="G125" t="str">
        <f>_xlfn.XLOOKUP(C125,customers!$A$2:$A$5902,customers!$B$2:$B$5902,,0)</f>
        <v>Jessica Cunningham</v>
      </c>
      <c r="H125" t="str">
        <f>_xlfn.XLOOKUP(C125,customers!$A$2:$A$5902,customers!$G$2:$G$5902,,0)</f>
        <v>South</v>
      </c>
      <c r="I125" t="str">
        <f>_xlfn.XLOOKUP(C125,customers!$A$2:$A$5902,customers!$E$2:$E$5902,,0)</f>
        <v>Alexandrabury</v>
      </c>
      <c r="J125" t="str">
        <f>INDEX(products!$B$2:$B$5902,MATCH(D125,products!$A$2:$A$5902,0))</f>
        <v>Furn</v>
      </c>
      <c r="K125" t="str">
        <f>INDEX(products!$C$2:$C$5902,MATCH(D125,products!$A$2:$A$5902,0))</f>
        <v>Bndrs</v>
      </c>
      <c r="L125" s="3">
        <f>INDEX(products!$E$2:$E$5902,MATCH(D125,products!$A$2:$A$5902,0))</f>
        <v>2039.48</v>
      </c>
      <c r="M125">
        <f>_xlfn.XLOOKUP(D125,products!$A$2:$A$5902,products!$F$2:$F$5902)</f>
        <v>1</v>
      </c>
      <c r="N125" s="3">
        <f t="shared" si="1"/>
        <v>2039.48</v>
      </c>
      <c r="O125" s="3" t="str" cm="1">
        <f t="array" ref="O125">_xlfn.IFS(J125="Furn","Furniture",J125="Tech","Technology",J125="OffSup","Office Supplies")</f>
        <v>Furniture</v>
      </c>
      <c r="P125" s="3" t="str" cm="1">
        <f t="array" ref="P125">_xlfn.IFS(K125="Bkcs","Bookcases",K125="Phns","Phones",K125="Acc","Accessories",K125="Bndrs","Binders",K125="Fstnrs","Fasteners")</f>
        <v>Binders</v>
      </c>
      <c r="Q125" t="str">
        <f>IF(_xlfn.XLOOKUP(D125,products!$A$2:$A$5902,products!$H$2:$H$5902,,0)=1,"Yes","No")</f>
        <v>No</v>
      </c>
    </row>
    <row r="126" spans="1:17" x14ac:dyDescent="0.3">
      <c r="A126" t="s">
        <v>831</v>
      </c>
      <c r="B126" s="4">
        <v>43845</v>
      </c>
      <c r="C126" t="s">
        <v>832</v>
      </c>
      <c r="D126" t="s">
        <v>835</v>
      </c>
      <c r="E126" s="1">
        <v>44026</v>
      </c>
      <c r="F126" t="s">
        <v>21</v>
      </c>
      <c r="G126" t="str">
        <f>_xlfn.XLOOKUP(C126,customers!$A$2:$A$5902,customers!$B$2:$B$5902,,0)</f>
        <v>Megan Riley</v>
      </c>
      <c r="H126" t="str">
        <f>_xlfn.XLOOKUP(C126,customers!$A$2:$A$5902,customers!$G$2:$G$5902,,0)</f>
        <v>South</v>
      </c>
      <c r="I126" t="str">
        <f>_xlfn.XLOOKUP(C126,customers!$A$2:$A$5902,customers!$E$2:$E$5902,,0)</f>
        <v>Foxshire</v>
      </c>
      <c r="J126" t="str">
        <f>INDEX(products!$B$2:$B$5902,MATCH(D126,products!$A$2:$A$5902,0))</f>
        <v>OffSup</v>
      </c>
      <c r="K126" t="str">
        <f>INDEX(products!$C$2:$C$5902,MATCH(D126,products!$A$2:$A$5902,0))</f>
        <v>Fstnrs</v>
      </c>
      <c r="L126" s="3">
        <f>INDEX(products!$E$2:$E$5902,MATCH(D126,products!$A$2:$A$5902,0))</f>
        <v>2657.29</v>
      </c>
      <c r="M126">
        <f>_xlfn.XLOOKUP(D126,products!$A$2:$A$5902,products!$F$2:$F$5902)</f>
        <v>7</v>
      </c>
      <c r="N126" s="3">
        <f t="shared" si="1"/>
        <v>379.61285714285714</v>
      </c>
      <c r="O126" s="3" t="str" cm="1">
        <f t="array" ref="O126">_xlfn.IFS(J126="Furn","Furniture",J126="Tech","Technology",J126="OffSup","Office Supplies")</f>
        <v>Office Supplies</v>
      </c>
      <c r="P126" s="3" t="str" cm="1">
        <f t="array" ref="P126">_xlfn.IFS(K126="Bkcs","Bookcases",K126="Phns","Phones",K126="Acc","Accessories",K126="Bndrs","Binders",K126="Fstnrs","Fasteners")</f>
        <v>Fasteners</v>
      </c>
      <c r="Q126" t="str">
        <f>IF(_xlfn.XLOOKUP(D126,products!$A$2:$A$5902,products!$H$2:$H$5902,,0)=1,"Yes","No")</f>
        <v>No</v>
      </c>
    </row>
    <row r="127" spans="1:17" x14ac:dyDescent="0.3">
      <c r="A127" t="s">
        <v>837</v>
      </c>
      <c r="B127" s="4">
        <v>43544</v>
      </c>
      <c r="C127" t="s">
        <v>838</v>
      </c>
      <c r="D127" t="s">
        <v>841</v>
      </c>
      <c r="E127" s="1">
        <v>43657</v>
      </c>
      <c r="F127" t="s">
        <v>21</v>
      </c>
      <c r="G127" t="str">
        <f>_xlfn.XLOOKUP(C127,customers!$A$2:$A$5902,customers!$B$2:$B$5902,,0)</f>
        <v>Karen Lewis</v>
      </c>
      <c r="H127" t="str">
        <f>_xlfn.XLOOKUP(C127,customers!$A$2:$A$5902,customers!$G$2:$G$5902,,0)</f>
        <v>East</v>
      </c>
      <c r="I127" t="str">
        <f>_xlfn.XLOOKUP(C127,customers!$A$2:$A$5902,customers!$E$2:$E$5902,,0)</f>
        <v>Port Gregory</v>
      </c>
      <c r="J127" t="str">
        <f>INDEX(products!$B$2:$B$5902,MATCH(D127,products!$A$2:$A$5902,0))</f>
        <v>Tech</v>
      </c>
      <c r="K127" t="str">
        <f>INDEX(products!$C$2:$C$5902,MATCH(D127,products!$A$2:$A$5902,0))</f>
        <v>Bkcs</v>
      </c>
      <c r="L127" s="3">
        <f>INDEX(products!$E$2:$E$5902,MATCH(D127,products!$A$2:$A$5902,0))</f>
        <v>4987.74</v>
      </c>
      <c r="M127">
        <f>_xlfn.XLOOKUP(D127,products!$A$2:$A$5902,products!$F$2:$F$5902)</f>
        <v>1</v>
      </c>
      <c r="N127" s="3">
        <f t="shared" si="1"/>
        <v>4987.74</v>
      </c>
      <c r="O127" s="3" t="str" cm="1">
        <f t="array" ref="O127">_xlfn.IFS(J127="Furn","Furniture",J127="Tech","Technology",J127="OffSup","Office Supplies")</f>
        <v>Technology</v>
      </c>
      <c r="P127" s="3" t="str" cm="1">
        <f t="array" ref="P127">_xlfn.IFS(K127="Bkcs","Bookcases",K127="Phns","Phones",K127="Acc","Accessories",K127="Bndrs","Binders",K127="Fstnrs","Fasteners")</f>
        <v>Bookcases</v>
      </c>
      <c r="Q127" t="str">
        <f>IF(_xlfn.XLOOKUP(D127,products!$A$2:$A$5902,products!$H$2:$H$5902,,0)=1,"Yes","No")</f>
        <v>Yes</v>
      </c>
    </row>
    <row r="128" spans="1:17" x14ac:dyDescent="0.3">
      <c r="A128" t="s">
        <v>843</v>
      </c>
      <c r="B128" s="4">
        <v>43979</v>
      </c>
      <c r="C128" t="s">
        <v>844</v>
      </c>
      <c r="D128" t="s">
        <v>847</v>
      </c>
      <c r="E128" s="1">
        <v>44129</v>
      </c>
      <c r="F128" t="s">
        <v>74</v>
      </c>
      <c r="G128" t="str">
        <f>_xlfn.XLOOKUP(C128,customers!$A$2:$A$5902,customers!$B$2:$B$5902,,0)</f>
        <v>Matthew Jackson</v>
      </c>
      <c r="H128" t="str">
        <f>_xlfn.XLOOKUP(C128,customers!$A$2:$A$5902,customers!$G$2:$G$5902,,0)</f>
        <v>South</v>
      </c>
      <c r="I128" t="str">
        <f>_xlfn.XLOOKUP(C128,customers!$A$2:$A$5902,customers!$E$2:$E$5902,,0)</f>
        <v>Harmonborough</v>
      </c>
      <c r="J128" t="str">
        <f>INDEX(products!$B$2:$B$5902,MATCH(D128,products!$A$2:$A$5902,0))</f>
        <v>OffSup</v>
      </c>
      <c r="K128" t="str">
        <f>INDEX(products!$C$2:$C$5902,MATCH(D128,products!$A$2:$A$5902,0))</f>
        <v>Bkcs</v>
      </c>
      <c r="L128" s="3">
        <f>INDEX(products!$E$2:$E$5902,MATCH(D128,products!$A$2:$A$5902,0))</f>
        <v>3102.13</v>
      </c>
      <c r="M128">
        <f>_xlfn.XLOOKUP(D128,products!$A$2:$A$5902,products!$F$2:$F$5902)</f>
        <v>9</v>
      </c>
      <c r="N128" s="3">
        <f t="shared" si="1"/>
        <v>344.68111111111114</v>
      </c>
      <c r="O128" s="3" t="str" cm="1">
        <f t="array" ref="O128">_xlfn.IFS(J128="Furn","Furniture",J128="Tech","Technology",J128="OffSup","Office Supplies")</f>
        <v>Office Supplies</v>
      </c>
      <c r="P128" s="3" t="str" cm="1">
        <f t="array" ref="P128">_xlfn.IFS(K128="Bkcs","Bookcases",K128="Phns","Phones",K128="Acc","Accessories",K128="Bndrs","Binders",K128="Fstnrs","Fasteners")</f>
        <v>Bookcases</v>
      </c>
      <c r="Q128" t="str">
        <f>IF(_xlfn.XLOOKUP(D128,products!$A$2:$A$5902,products!$H$2:$H$5902,,0)=1,"Yes","No")</f>
        <v>No</v>
      </c>
    </row>
    <row r="129" spans="1:17" x14ac:dyDescent="0.3">
      <c r="A129" t="s">
        <v>849</v>
      </c>
      <c r="B129" s="4">
        <v>43686</v>
      </c>
      <c r="C129" t="s">
        <v>850</v>
      </c>
      <c r="D129" t="s">
        <v>853</v>
      </c>
      <c r="E129" s="1">
        <v>44018</v>
      </c>
      <c r="F129" t="s">
        <v>35</v>
      </c>
      <c r="G129" t="str">
        <f>_xlfn.XLOOKUP(C129,customers!$A$2:$A$5902,customers!$B$2:$B$5902,,0)</f>
        <v>David Hughes</v>
      </c>
      <c r="H129" t="str">
        <f>_xlfn.XLOOKUP(C129,customers!$A$2:$A$5902,customers!$G$2:$G$5902,,0)</f>
        <v>East</v>
      </c>
      <c r="I129" t="str">
        <f>_xlfn.XLOOKUP(C129,customers!$A$2:$A$5902,customers!$E$2:$E$5902,,0)</f>
        <v>New Davidtown</v>
      </c>
      <c r="J129" t="str">
        <f>INDEX(products!$B$2:$B$5902,MATCH(D129,products!$A$2:$A$5902,0))</f>
        <v>OffSup</v>
      </c>
      <c r="K129" t="str">
        <f>INDEX(products!$C$2:$C$5902,MATCH(D129,products!$A$2:$A$5902,0))</f>
        <v>Fstnrs</v>
      </c>
      <c r="L129" s="3">
        <f>INDEX(products!$E$2:$E$5902,MATCH(D129,products!$A$2:$A$5902,0))</f>
        <v>2665.32</v>
      </c>
      <c r="M129">
        <f>_xlfn.XLOOKUP(D129,products!$A$2:$A$5902,products!$F$2:$F$5902)</f>
        <v>3</v>
      </c>
      <c r="N129" s="3">
        <f t="shared" si="1"/>
        <v>888.44</v>
      </c>
      <c r="O129" s="3" t="str" cm="1">
        <f t="array" ref="O129">_xlfn.IFS(J129="Furn","Furniture",J129="Tech","Technology",J129="OffSup","Office Supplies")</f>
        <v>Office Supplies</v>
      </c>
      <c r="P129" s="3" t="str" cm="1">
        <f t="array" ref="P129">_xlfn.IFS(K129="Bkcs","Bookcases",K129="Phns","Phones",K129="Acc","Accessories",K129="Bndrs","Binders",K129="Fstnrs","Fasteners")</f>
        <v>Fasteners</v>
      </c>
      <c r="Q129" t="str">
        <f>IF(_xlfn.XLOOKUP(D129,products!$A$2:$A$5902,products!$H$2:$H$5902,,0)=1,"Yes","No")</f>
        <v>Yes</v>
      </c>
    </row>
    <row r="130" spans="1:17" x14ac:dyDescent="0.3">
      <c r="A130" t="s">
        <v>855</v>
      </c>
      <c r="B130" s="4">
        <v>45276</v>
      </c>
      <c r="C130" t="s">
        <v>856</v>
      </c>
      <c r="D130" t="s">
        <v>859</v>
      </c>
      <c r="E130" s="1">
        <v>45502</v>
      </c>
      <c r="F130" t="s">
        <v>21</v>
      </c>
      <c r="G130" t="str">
        <f>_xlfn.XLOOKUP(C130,customers!$A$2:$A$5902,customers!$B$2:$B$5902,,0)</f>
        <v>Jamie Phillips</v>
      </c>
      <c r="H130" t="str">
        <f>_xlfn.XLOOKUP(C130,customers!$A$2:$A$5902,customers!$G$2:$G$5902,,0)</f>
        <v>South</v>
      </c>
      <c r="I130" t="str">
        <f>_xlfn.XLOOKUP(C130,customers!$A$2:$A$5902,customers!$E$2:$E$5902,,0)</f>
        <v>Matthewburgh</v>
      </c>
      <c r="J130" t="str">
        <f>INDEX(products!$B$2:$B$5902,MATCH(D130,products!$A$2:$A$5902,0))</f>
        <v>Furn</v>
      </c>
      <c r="K130" t="str">
        <f>INDEX(products!$C$2:$C$5902,MATCH(D130,products!$A$2:$A$5902,0))</f>
        <v>Bkcs</v>
      </c>
      <c r="L130" s="3">
        <f>INDEX(products!$E$2:$E$5902,MATCH(D130,products!$A$2:$A$5902,0))</f>
        <v>3262.42</v>
      </c>
      <c r="M130">
        <f>_xlfn.XLOOKUP(D130,products!$A$2:$A$5902,products!$F$2:$F$5902)</f>
        <v>2</v>
      </c>
      <c r="N130" s="3">
        <f t="shared" si="1"/>
        <v>1631.21</v>
      </c>
      <c r="O130" s="3" t="str" cm="1">
        <f t="array" ref="O130">_xlfn.IFS(J130="Furn","Furniture",J130="Tech","Technology",J130="OffSup","Office Supplies")</f>
        <v>Furniture</v>
      </c>
      <c r="P130" s="3" t="str" cm="1">
        <f t="array" ref="P130">_xlfn.IFS(K130="Bkcs","Bookcases",K130="Phns","Phones",K130="Acc","Accessories",K130="Bndrs","Binders",K130="Fstnrs","Fasteners")</f>
        <v>Bookcases</v>
      </c>
      <c r="Q130" t="str">
        <f>IF(_xlfn.XLOOKUP(D130,products!$A$2:$A$5902,products!$H$2:$H$5902,,0)=1,"Yes","No")</f>
        <v>No</v>
      </c>
    </row>
    <row r="131" spans="1:17" x14ac:dyDescent="0.3">
      <c r="A131" t="s">
        <v>861</v>
      </c>
      <c r="B131" s="4">
        <v>44560</v>
      </c>
      <c r="C131" t="s">
        <v>862</v>
      </c>
      <c r="D131" t="s">
        <v>865</v>
      </c>
      <c r="E131" s="1">
        <v>44766</v>
      </c>
      <c r="F131" t="s">
        <v>74</v>
      </c>
      <c r="G131" t="str">
        <f>_xlfn.XLOOKUP(C131,customers!$A$2:$A$5902,customers!$B$2:$B$5902,,0)</f>
        <v>Jeffrey Hodges</v>
      </c>
      <c r="H131" t="str">
        <f>_xlfn.XLOOKUP(C131,customers!$A$2:$A$5902,customers!$G$2:$G$5902,,0)</f>
        <v>East</v>
      </c>
      <c r="I131" t="str">
        <f>_xlfn.XLOOKUP(C131,customers!$A$2:$A$5902,customers!$E$2:$E$5902,,0)</f>
        <v>Robertland</v>
      </c>
      <c r="J131" t="str">
        <f>INDEX(products!$B$2:$B$5902,MATCH(D131,products!$A$2:$A$5902,0))</f>
        <v>Furn</v>
      </c>
      <c r="K131" t="str">
        <f>INDEX(products!$C$2:$C$5902,MATCH(D131,products!$A$2:$A$5902,0))</f>
        <v>Fstnrs</v>
      </c>
      <c r="L131" s="3">
        <f>INDEX(products!$E$2:$E$5902,MATCH(D131,products!$A$2:$A$5902,0))</f>
        <v>1737.78</v>
      </c>
      <c r="M131">
        <f>_xlfn.XLOOKUP(D131,products!$A$2:$A$5902,products!$F$2:$F$5902)</f>
        <v>8</v>
      </c>
      <c r="N131" s="3">
        <f t="shared" ref="N131:N194" si="2">L131/M131</f>
        <v>217.2225</v>
      </c>
      <c r="O131" s="3" t="str" cm="1">
        <f t="array" ref="O131">_xlfn.IFS(J131="Furn","Furniture",J131="Tech","Technology",J131="OffSup","Office Supplies")</f>
        <v>Furniture</v>
      </c>
      <c r="P131" s="3" t="str" cm="1">
        <f t="array" ref="P131">_xlfn.IFS(K131="Bkcs","Bookcases",K131="Phns","Phones",K131="Acc","Accessories",K131="Bndrs","Binders",K131="Fstnrs","Fasteners")</f>
        <v>Fasteners</v>
      </c>
      <c r="Q131" t="str">
        <f>IF(_xlfn.XLOOKUP(D131,products!$A$2:$A$5902,products!$H$2:$H$5902,,0)=1,"Yes","No")</f>
        <v>No</v>
      </c>
    </row>
    <row r="132" spans="1:17" x14ac:dyDescent="0.3">
      <c r="A132" t="s">
        <v>867</v>
      </c>
      <c r="B132" s="4">
        <v>43927</v>
      </c>
      <c r="C132" t="s">
        <v>868</v>
      </c>
      <c r="D132" t="s">
        <v>871</v>
      </c>
      <c r="E132" s="1">
        <v>44253</v>
      </c>
      <c r="F132" t="s">
        <v>21</v>
      </c>
      <c r="G132" t="str">
        <f>_xlfn.XLOOKUP(C132,customers!$A$2:$A$5902,customers!$B$2:$B$5902,,0)</f>
        <v>Kevin Miranda</v>
      </c>
      <c r="H132" t="str">
        <f>_xlfn.XLOOKUP(C132,customers!$A$2:$A$5902,customers!$G$2:$G$5902,,0)</f>
        <v>South</v>
      </c>
      <c r="I132" t="str">
        <f>_xlfn.XLOOKUP(C132,customers!$A$2:$A$5902,customers!$E$2:$E$5902,,0)</f>
        <v>South Amandamouth</v>
      </c>
      <c r="J132" t="str">
        <f>INDEX(products!$B$2:$B$5902,MATCH(D132,products!$A$2:$A$5902,0))</f>
        <v>OffSup</v>
      </c>
      <c r="K132" t="str">
        <f>INDEX(products!$C$2:$C$5902,MATCH(D132,products!$A$2:$A$5902,0))</f>
        <v>Bkcs</v>
      </c>
      <c r="L132" s="3">
        <f>INDEX(products!$E$2:$E$5902,MATCH(D132,products!$A$2:$A$5902,0))</f>
        <v>3416.75</v>
      </c>
      <c r="M132">
        <f>_xlfn.XLOOKUP(D132,products!$A$2:$A$5902,products!$F$2:$F$5902)</f>
        <v>5</v>
      </c>
      <c r="N132" s="3">
        <f t="shared" si="2"/>
        <v>683.35</v>
      </c>
      <c r="O132" s="3" t="str" cm="1">
        <f t="array" ref="O132">_xlfn.IFS(J132="Furn","Furniture",J132="Tech","Technology",J132="OffSup","Office Supplies")</f>
        <v>Office Supplies</v>
      </c>
      <c r="P132" s="3" t="str" cm="1">
        <f t="array" ref="P132">_xlfn.IFS(K132="Bkcs","Bookcases",K132="Phns","Phones",K132="Acc","Accessories",K132="Bndrs","Binders",K132="Fstnrs","Fasteners")</f>
        <v>Bookcases</v>
      </c>
      <c r="Q132" t="str">
        <f>IF(_xlfn.XLOOKUP(D132,products!$A$2:$A$5902,products!$H$2:$H$5902,,0)=1,"Yes","No")</f>
        <v>Yes</v>
      </c>
    </row>
    <row r="133" spans="1:17" x14ac:dyDescent="0.3">
      <c r="A133" t="s">
        <v>873</v>
      </c>
      <c r="B133" s="4">
        <v>44819</v>
      </c>
      <c r="C133" t="s">
        <v>874</v>
      </c>
      <c r="D133" t="s">
        <v>877</v>
      </c>
      <c r="E133" s="1">
        <v>45130</v>
      </c>
      <c r="F133" t="s">
        <v>35</v>
      </c>
      <c r="G133" t="str">
        <f>_xlfn.XLOOKUP(C133,customers!$A$2:$A$5902,customers!$B$2:$B$5902,,0)</f>
        <v>Steven Thompson</v>
      </c>
      <c r="H133" t="str">
        <f>_xlfn.XLOOKUP(C133,customers!$A$2:$A$5902,customers!$G$2:$G$5902,,0)</f>
        <v>North</v>
      </c>
      <c r="I133" t="str">
        <f>_xlfn.XLOOKUP(C133,customers!$A$2:$A$5902,customers!$E$2:$E$5902,,0)</f>
        <v>Lake Marissa</v>
      </c>
      <c r="J133" t="str">
        <f>INDEX(products!$B$2:$B$5902,MATCH(D133,products!$A$2:$A$5902,0))</f>
        <v>Furn</v>
      </c>
      <c r="K133" t="str">
        <f>INDEX(products!$C$2:$C$5902,MATCH(D133,products!$A$2:$A$5902,0))</f>
        <v>Bndrs</v>
      </c>
      <c r="L133" s="3">
        <f>INDEX(products!$E$2:$E$5902,MATCH(D133,products!$A$2:$A$5902,0))</f>
        <v>2920.48</v>
      </c>
      <c r="M133">
        <f>_xlfn.XLOOKUP(D133,products!$A$2:$A$5902,products!$F$2:$F$5902)</f>
        <v>8</v>
      </c>
      <c r="N133" s="3">
        <f t="shared" si="2"/>
        <v>365.06</v>
      </c>
      <c r="O133" s="3" t="str" cm="1">
        <f t="array" ref="O133">_xlfn.IFS(J133="Furn","Furniture",J133="Tech","Technology",J133="OffSup","Office Supplies")</f>
        <v>Furniture</v>
      </c>
      <c r="P133" s="3" t="str" cm="1">
        <f t="array" ref="P133">_xlfn.IFS(K133="Bkcs","Bookcases",K133="Phns","Phones",K133="Acc","Accessories",K133="Bndrs","Binders",K133="Fstnrs","Fasteners")</f>
        <v>Binders</v>
      </c>
      <c r="Q133" t="str">
        <f>IF(_xlfn.XLOOKUP(D133,products!$A$2:$A$5902,products!$H$2:$H$5902,,0)=1,"Yes","No")</f>
        <v>Yes</v>
      </c>
    </row>
    <row r="134" spans="1:17" x14ac:dyDescent="0.3">
      <c r="A134" t="s">
        <v>879</v>
      </c>
      <c r="B134" s="4">
        <v>45191</v>
      </c>
      <c r="C134" t="s">
        <v>880</v>
      </c>
      <c r="D134" t="s">
        <v>883</v>
      </c>
      <c r="E134" s="1">
        <v>45387</v>
      </c>
      <c r="F134" t="s">
        <v>74</v>
      </c>
      <c r="G134" t="str">
        <f>_xlfn.XLOOKUP(C134,customers!$A$2:$A$5902,customers!$B$2:$B$5902,,0)</f>
        <v>Samuel Smith</v>
      </c>
      <c r="H134" t="str">
        <f>_xlfn.XLOOKUP(C134,customers!$A$2:$A$5902,customers!$G$2:$G$5902,,0)</f>
        <v>North</v>
      </c>
      <c r="I134" t="str">
        <f>_xlfn.XLOOKUP(C134,customers!$A$2:$A$5902,customers!$E$2:$E$5902,,0)</f>
        <v>Nancyville</v>
      </c>
      <c r="J134" t="str">
        <f>INDEX(products!$B$2:$B$5902,MATCH(D134,products!$A$2:$A$5902,0))</f>
        <v>OffSup</v>
      </c>
      <c r="K134" t="str">
        <f>INDEX(products!$C$2:$C$5902,MATCH(D134,products!$A$2:$A$5902,0))</f>
        <v>Fstnrs</v>
      </c>
      <c r="L134" s="3">
        <f>INDEX(products!$E$2:$E$5902,MATCH(D134,products!$A$2:$A$5902,0))</f>
        <v>3370.96</v>
      </c>
      <c r="M134">
        <f>_xlfn.XLOOKUP(D134,products!$A$2:$A$5902,products!$F$2:$F$5902)</f>
        <v>6</v>
      </c>
      <c r="N134" s="3">
        <f t="shared" si="2"/>
        <v>561.82666666666671</v>
      </c>
      <c r="O134" s="3" t="str" cm="1">
        <f t="array" ref="O134">_xlfn.IFS(J134="Furn","Furniture",J134="Tech","Technology",J134="OffSup","Office Supplies")</f>
        <v>Office Supplies</v>
      </c>
      <c r="P134" s="3" t="str" cm="1">
        <f t="array" ref="P134">_xlfn.IFS(K134="Bkcs","Bookcases",K134="Phns","Phones",K134="Acc","Accessories",K134="Bndrs","Binders",K134="Fstnrs","Fasteners")</f>
        <v>Fasteners</v>
      </c>
      <c r="Q134" t="str">
        <f>IF(_xlfn.XLOOKUP(D134,products!$A$2:$A$5902,products!$H$2:$H$5902,,0)=1,"Yes","No")</f>
        <v>No</v>
      </c>
    </row>
    <row r="135" spans="1:17" x14ac:dyDescent="0.3">
      <c r="A135" t="s">
        <v>885</v>
      </c>
      <c r="B135" s="4">
        <v>44188</v>
      </c>
      <c r="C135" t="s">
        <v>886</v>
      </c>
      <c r="D135" t="s">
        <v>890</v>
      </c>
      <c r="E135" s="1">
        <v>44351</v>
      </c>
      <c r="F135" t="s">
        <v>35</v>
      </c>
      <c r="G135" t="str">
        <f>_xlfn.XLOOKUP(C135,customers!$A$2:$A$5902,customers!$B$2:$B$5902,,0)</f>
        <v>Robert Williams</v>
      </c>
      <c r="H135" t="str">
        <f>_xlfn.XLOOKUP(C135,customers!$A$2:$A$5902,customers!$G$2:$G$5902,,0)</f>
        <v>North</v>
      </c>
      <c r="I135" t="str">
        <f>_xlfn.XLOOKUP(C135,customers!$A$2:$A$5902,customers!$E$2:$E$5902,,0)</f>
        <v>Lake Jasonhaven</v>
      </c>
      <c r="J135" t="str">
        <f>INDEX(products!$B$2:$B$5902,MATCH(D135,products!$A$2:$A$5902,0))</f>
        <v>OffSup</v>
      </c>
      <c r="K135" t="str">
        <f>INDEX(products!$C$2:$C$5902,MATCH(D135,products!$A$2:$A$5902,0))</f>
        <v>Fstnrs</v>
      </c>
      <c r="L135" s="3">
        <f>INDEX(products!$E$2:$E$5902,MATCH(D135,products!$A$2:$A$5902,0))</f>
        <v>4262.07</v>
      </c>
      <c r="M135">
        <f>_xlfn.XLOOKUP(D135,products!$A$2:$A$5902,products!$F$2:$F$5902)</f>
        <v>7</v>
      </c>
      <c r="N135" s="3">
        <f t="shared" si="2"/>
        <v>608.86714285714277</v>
      </c>
      <c r="O135" s="3" t="str" cm="1">
        <f t="array" ref="O135">_xlfn.IFS(J135="Furn","Furniture",J135="Tech","Technology",J135="OffSup","Office Supplies")</f>
        <v>Office Supplies</v>
      </c>
      <c r="P135" s="3" t="str" cm="1">
        <f t="array" ref="P135">_xlfn.IFS(K135="Bkcs","Bookcases",K135="Phns","Phones",K135="Acc","Accessories",K135="Bndrs","Binders",K135="Fstnrs","Fasteners")</f>
        <v>Fasteners</v>
      </c>
      <c r="Q135" t="str">
        <f>IF(_xlfn.XLOOKUP(D135,products!$A$2:$A$5902,products!$H$2:$H$5902,,0)=1,"Yes","No")</f>
        <v>No</v>
      </c>
    </row>
    <row r="136" spans="1:17" x14ac:dyDescent="0.3">
      <c r="A136" t="s">
        <v>892</v>
      </c>
      <c r="B136" s="4">
        <v>44117</v>
      </c>
      <c r="C136" t="s">
        <v>893</v>
      </c>
      <c r="D136" t="s">
        <v>896</v>
      </c>
      <c r="E136" s="1">
        <v>44231</v>
      </c>
      <c r="F136" t="s">
        <v>21</v>
      </c>
      <c r="G136" t="str">
        <f>_xlfn.XLOOKUP(C136,customers!$A$2:$A$5902,customers!$B$2:$B$5902,,0)</f>
        <v>Sandra Hernandez</v>
      </c>
      <c r="H136" t="str">
        <f>_xlfn.XLOOKUP(C136,customers!$A$2:$A$5902,customers!$G$2:$G$5902,,0)</f>
        <v>North</v>
      </c>
      <c r="I136" t="str">
        <f>_xlfn.XLOOKUP(C136,customers!$A$2:$A$5902,customers!$E$2:$E$5902,,0)</f>
        <v>Palmermouth</v>
      </c>
      <c r="J136" t="str">
        <f>INDEX(products!$B$2:$B$5902,MATCH(D136,products!$A$2:$A$5902,0))</f>
        <v>Tech</v>
      </c>
      <c r="K136" t="str">
        <f>INDEX(products!$C$2:$C$5902,MATCH(D136,products!$A$2:$A$5902,0))</f>
        <v>Fstnrs</v>
      </c>
      <c r="L136" s="3">
        <f>INDEX(products!$E$2:$E$5902,MATCH(D136,products!$A$2:$A$5902,0))</f>
        <v>1637.11</v>
      </c>
      <c r="M136">
        <f>_xlfn.XLOOKUP(D136,products!$A$2:$A$5902,products!$F$2:$F$5902)</f>
        <v>4</v>
      </c>
      <c r="N136" s="3">
        <f t="shared" si="2"/>
        <v>409.27749999999997</v>
      </c>
      <c r="O136" s="3" t="str" cm="1">
        <f t="array" ref="O136">_xlfn.IFS(J136="Furn","Furniture",J136="Tech","Technology",J136="OffSup","Office Supplies")</f>
        <v>Technology</v>
      </c>
      <c r="P136" s="3" t="str" cm="1">
        <f t="array" ref="P136">_xlfn.IFS(K136="Bkcs","Bookcases",K136="Phns","Phones",K136="Acc","Accessories",K136="Bndrs","Binders",K136="Fstnrs","Fasteners")</f>
        <v>Fasteners</v>
      </c>
      <c r="Q136" t="str">
        <f>IF(_xlfn.XLOOKUP(D136,products!$A$2:$A$5902,products!$H$2:$H$5902,,0)=1,"Yes","No")</f>
        <v>No</v>
      </c>
    </row>
    <row r="137" spans="1:17" x14ac:dyDescent="0.3">
      <c r="A137" t="s">
        <v>898</v>
      </c>
      <c r="B137" s="4">
        <v>44123</v>
      </c>
      <c r="C137" t="s">
        <v>899</v>
      </c>
      <c r="D137" t="s">
        <v>902</v>
      </c>
      <c r="E137" s="1">
        <v>44251</v>
      </c>
      <c r="F137" t="s">
        <v>35</v>
      </c>
      <c r="G137" t="str">
        <f>_xlfn.XLOOKUP(C137,customers!$A$2:$A$5902,customers!$B$2:$B$5902,,0)</f>
        <v>Stacy Peterson</v>
      </c>
      <c r="H137" t="str">
        <f>_xlfn.XLOOKUP(C137,customers!$A$2:$A$5902,customers!$G$2:$G$5902,,0)</f>
        <v>East</v>
      </c>
      <c r="I137" t="str">
        <f>_xlfn.XLOOKUP(C137,customers!$A$2:$A$5902,customers!$E$2:$E$5902,,0)</f>
        <v>Catherineton</v>
      </c>
      <c r="J137" t="str">
        <f>INDEX(products!$B$2:$B$5902,MATCH(D137,products!$A$2:$A$5902,0))</f>
        <v>OffSup</v>
      </c>
      <c r="K137" t="str">
        <f>INDEX(products!$C$2:$C$5902,MATCH(D137,products!$A$2:$A$5902,0))</f>
        <v>Bkcs</v>
      </c>
      <c r="L137" s="3">
        <f>INDEX(products!$E$2:$E$5902,MATCH(D137,products!$A$2:$A$5902,0))</f>
        <v>3729.3</v>
      </c>
      <c r="M137">
        <f>_xlfn.XLOOKUP(D137,products!$A$2:$A$5902,products!$F$2:$F$5902)</f>
        <v>6</v>
      </c>
      <c r="N137" s="3">
        <f t="shared" si="2"/>
        <v>621.55000000000007</v>
      </c>
      <c r="O137" s="3" t="str" cm="1">
        <f t="array" ref="O137">_xlfn.IFS(J137="Furn","Furniture",J137="Tech","Technology",J137="OffSup","Office Supplies")</f>
        <v>Office Supplies</v>
      </c>
      <c r="P137" s="3" t="str" cm="1">
        <f t="array" ref="P137">_xlfn.IFS(K137="Bkcs","Bookcases",K137="Phns","Phones",K137="Acc","Accessories",K137="Bndrs","Binders",K137="Fstnrs","Fasteners")</f>
        <v>Bookcases</v>
      </c>
      <c r="Q137" t="str">
        <f>IF(_xlfn.XLOOKUP(D137,products!$A$2:$A$5902,products!$H$2:$H$5902,,0)=1,"Yes","No")</f>
        <v>Yes</v>
      </c>
    </row>
    <row r="138" spans="1:17" x14ac:dyDescent="0.3">
      <c r="A138" t="s">
        <v>904</v>
      </c>
      <c r="B138" s="4">
        <v>45073</v>
      </c>
      <c r="C138" t="s">
        <v>905</v>
      </c>
      <c r="D138" t="s">
        <v>908</v>
      </c>
      <c r="E138" s="1">
        <v>45424</v>
      </c>
      <c r="F138" t="s">
        <v>35</v>
      </c>
      <c r="G138" t="str">
        <f>_xlfn.XLOOKUP(C138,customers!$A$2:$A$5902,customers!$B$2:$B$5902,,0)</f>
        <v>Jennifer Ellis</v>
      </c>
      <c r="H138" t="str">
        <f>_xlfn.XLOOKUP(C138,customers!$A$2:$A$5902,customers!$G$2:$G$5902,,0)</f>
        <v>North</v>
      </c>
      <c r="I138" t="str">
        <f>_xlfn.XLOOKUP(C138,customers!$A$2:$A$5902,customers!$E$2:$E$5902,,0)</f>
        <v>Lake Isaac</v>
      </c>
      <c r="J138" t="str">
        <f>INDEX(products!$B$2:$B$5902,MATCH(D138,products!$A$2:$A$5902,0))</f>
        <v>Tech</v>
      </c>
      <c r="K138" t="str">
        <f>INDEX(products!$C$2:$C$5902,MATCH(D138,products!$A$2:$A$5902,0))</f>
        <v>Acc</v>
      </c>
      <c r="L138" s="3">
        <f>INDEX(products!$E$2:$E$5902,MATCH(D138,products!$A$2:$A$5902,0))</f>
        <v>477.22</v>
      </c>
      <c r="M138">
        <f>_xlfn.XLOOKUP(D138,products!$A$2:$A$5902,products!$F$2:$F$5902)</f>
        <v>6</v>
      </c>
      <c r="N138" s="3">
        <f t="shared" si="2"/>
        <v>79.536666666666676</v>
      </c>
      <c r="O138" s="3" t="str" cm="1">
        <f t="array" ref="O138">_xlfn.IFS(J138="Furn","Furniture",J138="Tech","Technology",J138="OffSup","Office Supplies")</f>
        <v>Technology</v>
      </c>
      <c r="P138" s="3" t="str" cm="1">
        <f t="array" ref="P138">_xlfn.IFS(K138="Bkcs","Bookcases",K138="Phns","Phones",K138="Acc","Accessories",K138="Bndrs","Binders",K138="Fstnrs","Fasteners")</f>
        <v>Accessories</v>
      </c>
      <c r="Q138" t="str">
        <f>IF(_xlfn.XLOOKUP(D138,products!$A$2:$A$5902,products!$H$2:$H$5902,,0)=1,"Yes","No")</f>
        <v>No</v>
      </c>
    </row>
    <row r="139" spans="1:17" x14ac:dyDescent="0.3">
      <c r="A139" t="s">
        <v>910</v>
      </c>
      <c r="B139" s="4">
        <v>44920</v>
      </c>
      <c r="C139" t="s">
        <v>911</v>
      </c>
      <c r="D139" t="s">
        <v>914</v>
      </c>
      <c r="E139" s="1">
        <v>45199</v>
      </c>
      <c r="F139" t="s">
        <v>35</v>
      </c>
      <c r="G139" t="str">
        <f>_xlfn.XLOOKUP(C139,customers!$A$2:$A$5902,customers!$B$2:$B$5902,,0)</f>
        <v>Thomas Moss</v>
      </c>
      <c r="H139" t="str">
        <f>_xlfn.XLOOKUP(C139,customers!$A$2:$A$5902,customers!$G$2:$G$5902,,0)</f>
        <v>East</v>
      </c>
      <c r="I139" t="str">
        <f>_xlfn.XLOOKUP(C139,customers!$A$2:$A$5902,customers!$E$2:$E$5902,,0)</f>
        <v>East Michaelstad</v>
      </c>
      <c r="J139" t="str">
        <f>INDEX(products!$B$2:$B$5902,MATCH(D139,products!$A$2:$A$5902,0))</f>
        <v>OffSup</v>
      </c>
      <c r="K139" t="str">
        <f>INDEX(products!$C$2:$C$5902,MATCH(D139,products!$A$2:$A$5902,0))</f>
        <v>Bkcs</v>
      </c>
      <c r="L139" s="3">
        <f>INDEX(products!$E$2:$E$5902,MATCH(D139,products!$A$2:$A$5902,0))</f>
        <v>3634.86</v>
      </c>
      <c r="M139">
        <f>_xlfn.XLOOKUP(D139,products!$A$2:$A$5902,products!$F$2:$F$5902)</f>
        <v>3</v>
      </c>
      <c r="N139" s="3">
        <f t="shared" si="2"/>
        <v>1211.6200000000001</v>
      </c>
      <c r="O139" s="3" t="str" cm="1">
        <f t="array" ref="O139">_xlfn.IFS(J139="Furn","Furniture",J139="Tech","Technology",J139="OffSup","Office Supplies")</f>
        <v>Office Supplies</v>
      </c>
      <c r="P139" s="3" t="str" cm="1">
        <f t="array" ref="P139">_xlfn.IFS(K139="Bkcs","Bookcases",K139="Phns","Phones",K139="Acc","Accessories",K139="Bndrs","Binders",K139="Fstnrs","Fasteners")</f>
        <v>Bookcases</v>
      </c>
      <c r="Q139" t="str">
        <f>IF(_xlfn.XLOOKUP(D139,products!$A$2:$A$5902,products!$H$2:$H$5902,,0)=1,"Yes","No")</f>
        <v>No</v>
      </c>
    </row>
    <row r="140" spans="1:17" x14ac:dyDescent="0.3">
      <c r="A140" t="s">
        <v>916</v>
      </c>
      <c r="B140" s="4">
        <v>44328</v>
      </c>
      <c r="C140" t="s">
        <v>917</v>
      </c>
      <c r="D140" t="s">
        <v>920</v>
      </c>
      <c r="E140" s="1">
        <v>44460</v>
      </c>
      <c r="F140" t="s">
        <v>74</v>
      </c>
      <c r="G140" t="str">
        <f>_xlfn.XLOOKUP(C140,customers!$A$2:$A$5902,customers!$B$2:$B$5902,,0)</f>
        <v>Angela Walker</v>
      </c>
      <c r="H140" t="str">
        <f>_xlfn.XLOOKUP(C140,customers!$A$2:$A$5902,customers!$G$2:$G$5902,,0)</f>
        <v>East</v>
      </c>
      <c r="I140" t="str">
        <f>_xlfn.XLOOKUP(C140,customers!$A$2:$A$5902,customers!$E$2:$E$5902,,0)</f>
        <v>Fernandezborough</v>
      </c>
      <c r="J140" t="str">
        <f>INDEX(products!$B$2:$B$5902,MATCH(D140,products!$A$2:$A$5902,0))</f>
        <v>Tech</v>
      </c>
      <c r="K140" t="str">
        <f>INDEX(products!$C$2:$C$5902,MATCH(D140,products!$A$2:$A$5902,0))</f>
        <v>Fstnrs</v>
      </c>
      <c r="L140" s="3">
        <f>INDEX(products!$E$2:$E$5902,MATCH(D140,products!$A$2:$A$5902,0))</f>
        <v>217.63</v>
      </c>
      <c r="M140">
        <f>_xlfn.XLOOKUP(D140,products!$A$2:$A$5902,products!$F$2:$F$5902)</f>
        <v>3</v>
      </c>
      <c r="N140" s="3">
        <f t="shared" si="2"/>
        <v>72.543333333333337</v>
      </c>
      <c r="O140" s="3" t="str" cm="1">
        <f t="array" ref="O140">_xlfn.IFS(J140="Furn","Furniture",J140="Tech","Technology",J140="OffSup","Office Supplies")</f>
        <v>Technology</v>
      </c>
      <c r="P140" s="3" t="str" cm="1">
        <f t="array" ref="P140">_xlfn.IFS(K140="Bkcs","Bookcases",K140="Phns","Phones",K140="Acc","Accessories",K140="Bndrs","Binders",K140="Fstnrs","Fasteners")</f>
        <v>Fasteners</v>
      </c>
      <c r="Q140" t="str">
        <f>IF(_xlfn.XLOOKUP(D140,products!$A$2:$A$5902,products!$H$2:$H$5902,,0)=1,"Yes","No")</f>
        <v>Yes</v>
      </c>
    </row>
    <row r="141" spans="1:17" x14ac:dyDescent="0.3">
      <c r="A141" t="s">
        <v>922</v>
      </c>
      <c r="B141" s="4">
        <v>44182</v>
      </c>
      <c r="C141" t="s">
        <v>923</v>
      </c>
      <c r="D141" t="s">
        <v>926</v>
      </c>
      <c r="E141" s="1">
        <v>44273</v>
      </c>
      <c r="F141" t="s">
        <v>74</v>
      </c>
      <c r="G141" t="str">
        <f>_xlfn.XLOOKUP(C141,customers!$A$2:$A$5902,customers!$B$2:$B$5902,,0)</f>
        <v>Jamie Marquez</v>
      </c>
      <c r="H141" t="str">
        <f>_xlfn.XLOOKUP(C141,customers!$A$2:$A$5902,customers!$G$2:$G$5902,,0)</f>
        <v>North</v>
      </c>
      <c r="I141" t="str">
        <f>_xlfn.XLOOKUP(C141,customers!$A$2:$A$5902,customers!$E$2:$E$5902,,0)</f>
        <v>Lindaland</v>
      </c>
      <c r="J141" t="str">
        <f>INDEX(products!$B$2:$B$5902,MATCH(D141,products!$A$2:$A$5902,0))</f>
        <v>Tech</v>
      </c>
      <c r="K141" t="str">
        <f>INDEX(products!$C$2:$C$5902,MATCH(D141,products!$A$2:$A$5902,0))</f>
        <v>Acc</v>
      </c>
      <c r="L141" s="3">
        <f>INDEX(products!$E$2:$E$5902,MATCH(D141,products!$A$2:$A$5902,0))</f>
        <v>87.22</v>
      </c>
      <c r="M141">
        <f>_xlfn.XLOOKUP(D141,products!$A$2:$A$5902,products!$F$2:$F$5902)</f>
        <v>1</v>
      </c>
      <c r="N141" s="3">
        <f t="shared" si="2"/>
        <v>87.22</v>
      </c>
      <c r="O141" s="3" t="str" cm="1">
        <f t="array" ref="O141">_xlfn.IFS(J141="Furn","Furniture",J141="Tech","Technology",J141="OffSup","Office Supplies")</f>
        <v>Technology</v>
      </c>
      <c r="P141" s="3" t="str" cm="1">
        <f t="array" ref="P141">_xlfn.IFS(K141="Bkcs","Bookcases",K141="Phns","Phones",K141="Acc","Accessories",K141="Bndrs","Binders",K141="Fstnrs","Fasteners")</f>
        <v>Accessories</v>
      </c>
      <c r="Q141" t="str">
        <f>IF(_xlfn.XLOOKUP(D141,products!$A$2:$A$5902,products!$H$2:$H$5902,,0)=1,"Yes","No")</f>
        <v>Yes</v>
      </c>
    </row>
    <row r="142" spans="1:17" x14ac:dyDescent="0.3">
      <c r="A142" t="s">
        <v>928</v>
      </c>
      <c r="B142" s="4">
        <v>44261</v>
      </c>
      <c r="C142" t="s">
        <v>929</v>
      </c>
      <c r="D142" t="s">
        <v>932</v>
      </c>
      <c r="E142" s="1">
        <v>44532</v>
      </c>
      <c r="F142" t="s">
        <v>35</v>
      </c>
      <c r="G142" t="str">
        <f>_xlfn.XLOOKUP(C142,customers!$A$2:$A$5902,customers!$B$2:$B$5902,,0)</f>
        <v>Douglas Mcdaniel</v>
      </c>
      <c r="H142" t="str">
        <f>_xlfn.XLOOKUP(C142,customers!$A$2:$A$5902,customers!$G$2:$G$5902,,0)</f>
        <v>East</v>
      </c>
      <c r="I142" t="str">
        <f>_xlfn.XLOOKUP(C142,customers!$A$2:$A$5902,customers!$E$2:$E$5902,,0)</f>
        <v>Davisfort</v>
      </c>
      <c r="J142" t="str">
        <f>INDEX(products!$B$2:$B$5902,MATCH(D142,products!$A$2:$A$5902,0))</f>
        <v>Furn</v>
      </c>
      <c r="K142" t="str">
        <f>INDEX(products!$C$2:$C$5902,MATCH(D142,products!$A$2:$A$5902,0))</f>
        <v>Bkcs</v>
      </c>
      <c r="L142" s="3">
        <f>INDEX(products!$E$2:$E$5902,MATCH(D142,products!$A$2:$A$5902,0))</f>
        <v>2348</v>
      </c>
      <c r="M142">
        <f>_xlfn.XLOOKUP(D142,products!$A$2:$A$5902,products!$F$2:$F$5902)</f>
        <v>2</v>
      </c>
      <c r="N142" s="3">
        <f t="shared" si="2"/>
        <v>1174</v>
      </c>
      <c r="O142" s="3" t="str" cm="1">
        <f t="array" ref="O142">_xlfn.IFS(J142="Furn","Furniture",J142="Tech","Technology",J142="OffSup","Office Supplies")</f>
        <v>Furniture</v>
      </c>
      <c r="P142" s="3" t="str" cm="1">
        <f t="array" ref="P142">_xlfn.IFS(K142="Bkcs","Bookcases",K142="Phns","Phones",K142="Acc","Accessories",K142="Bndrs","Binders",K142="Fstnrs","Fasteners")</f>
        <v>Bookcases</v>
      </c>
      <c r="Q142" t="str">
        <f>IF(_xlfn.XLOOKUP(D142,products!$A$2:$A$5902,products!$H$2:$H$5902,,0)=1,"Yes","No")</f>
        <v>Yes</v>
      </c>
    </row>
    <row r="143" spans="1:17" x14ac:dyDescent="0.3">
      <c r="A143" t="s">
        <v>934</v>
      </c>
      <c r="B143" s="4">
        <v>43676</v>
      </c>
      <c r="C143" t="s">
        <v>935</v>
      </c>
      <c r="D143" t="s">
        <v>938</v>
      </c>
      <c r="E143" s="1">
        <v>43698</v>
      </c>
      <c r="F143" t="s">
        <v>74</v>
      </c>
      <c r="G143" t="str">
        <f>_xlfn.XLOOKUP(C143,customers!$A$2:$A$5902,customers!$B$2:$B$5902,,0)</f>
        <v>Kevin Morse</v>
      </c>
      <c r="H143" t="str">
        <f>_xlfn.XLOOKUP(C143,customers!$A$2:$A$5902,customers!$G$2:$G$5902,,0)</f>
        <v>North</v>
      </c>
      <c r="I143" t="str">
        <f>_xlfn.XLOOKUP(C143,customers!$A$2:$A$5902,customers!$E$2:$E$5902,,0)</f>
        <v>Kevinberg</v>
      </c>
      <c r="J143" t="str">
        <f>INDEX(products!$B$2:$B$5902,MATCH(D143,products!$A$2:$A$5902,0))</f>
        <v>Furn</v>
      </c>
      <c r="K143" t="str">
        <f>INDEX(products!$C$2:$C$5902,MATCH(D143,products!$A$2:$A$5902,0))</f>
        <v>Acc</v>
      </c>
      <c r="L143" s="3">
        <f>INDEX(products!$E$2:$E$5902,MATCH(D143,products!$A$2:$A$5902,0))</f>
        <v>4960.37</v>
      </c>
      <c r="M143">
        <f>_xlfn.XLOOKUP(D143,products!$A$2:$A$5902,products!$F$2:$F$5902)</f>
        <v>5</v>
      </c>
      <c r="N143" s="3">
        <f t="shared" si="2"/>
        <v>992.07399999999996</v>
      </c>
      <c r="O143" s="3" t="str" cm="1">
        <f t="array" ref="O143">_xlfn.IFS(J143="Furn","Furniture",J143="Tech","Technology",J143="OffSup","Office Supplies")</f>
        <v>Furniture</v>
      </c>
      <c r="P143" s="3" t="str" cm="1">
        <f t="array" ref="P143">_xlfn.IFS(K143="Bkcs","Bookcases",K143="Phns","Phones",K143="Acc","Accessories",K143="Bndrs","Binders",K143="Fstnrs","Fasteners")</f>
        <v>Accessories</v>
      </c>
      <c r="Q143" t="str">
        <f>IF(_xlfn.XLOOKUP(D143,products!$A$2:$A$5902,products!$H$2:$H$5902,,0)=1,"Yes","No")</f>
        <v>No</v>
      </c>
    </row>
    <row r="144" spans="1:17" x14ac:dyDescent="0.3">
      <c r="A144" t="s">
        <v>940</v>
      </c>
      <c r="B144" s="4">
        <v>45224</v>
      </c>
      <c r="C144" t="s">
        <v>941</v>
      </c>
      <c r="D144" t="s">
        <v>944</v>
      </c>
      <c r="E144" s="1">
        <v>45498</v>
      </c>
      <c r="F144" t="s">
        <v>74</v>
      </c>
      <c r="G144" t="str">
        <f>_xlfn.XLOOKUP(C144,customers!$A$2:$A$5902,customers!$B$2:$B$5902,,0)</f>
        <v>Gene Anderson</v>
      </c>
      <c r="H144" t="str">
        <f>_xlfn.XLOOKUP(C144,customers!$A$2:$A$5902,customers!$G$2:$G$5902,,0)</f>
        <v>South</v>
      </c>
      <c r="I144" t="str">
        <f>_xlfn.XLOOKUP(C144,customers!$A$2:$A$5902,customers!$E$2:$E$5902,,0)</f>
        <v>Bartonfort</v>
      </c>
      <c r="J144" t="str">
        <f>INDEX(products!$B$2:$B$5902,MATCH(D144,products!$A$2:$A$5902,0))</f>
        <v>Furn</v>
      </c>
      <c r="K144" t="str">
        <f>INDEX(products!$C$2:$C$5902,MATCH(D144,products!$A$2:$A$5902,0))</f>
        <v>Acc</v>
      </c>
      <c r="L144" s="3">
        <f>INDEX(products!$E$2:$E$5902,MATCH(D144,products!$A$2:$A$5902,0))</f>
        <v>396.58</v>
      </c>
      <c r="M144">
        <f>_xlfn.XLOOKUP(D144,products!$A$2:$A$5902,products!$F$2:$F$5902)</f>
        <v>10</v>
      </c>
      <c r="N144" s="3">
        <f t="shared" si="2"/>
        <v>39.658000000000001</v>
      </c>
      <c r="O144" s="3" t="str" cm="1">
        <f t="array" ref="O144">_xlfn.IFS(J144="Furn","Furniture",J144="Tech","Technology",J144="OffSup","Office Supplies")</f>
        <v>Furniture</v>
      </c>
      <c r="P144" s="3" t="str" cm="1">
        <f t="array" ref="P144">_xlfn.IFS(K144="Bkcs","Bookcases",K144="Phns","Phones",K144="Acc","Accessories",K144="Bndrs","Binders",K144="Fstnrs","Fasteners")</f>
        <v>Accessories</v>
      </c>
      <c r="Q144" t="str">
        <f>IF(_xlfn.XLOOKUP(D144,products!$A$2:$A$5902,products!$H$2:$H$5902,,0)=1,"Yes","No")</f>
        <v>Yes</v>
      </c>
    </row>
    <row r="145" spans="1:17" x14ac:dyDescent="0.3">
      <c r="A145" t="s">
        <v>946</v>
      </c>
      <c r="B145" s="4">
        <v>44485</v>
      </c>
      <c r="C145" t="s">
        <v>947</v>
      </c>
      <c r="D145" s="2" t="s">
        <v>950</v>
      </c>
      <c r="E145" s="1">
        <v>44729</v>
      </c>
      <c r="F145" t="s">
        <v>35</v>
      </c>
      <c r="G145" t="str">
        <f>_xlfn.XLOOKUP(C145,customers!$A$2:$A$5902,customers!$B$2:$B$5902,,0)</f>
        <v>Heather Mckee</v>
      </c>
      <c r="H145" t="str">
        <f>_xlfn.XLOOKUP(C145,customers!$A$2:$A$5902,customers!$G$2:$G$5902,,0)</f>
        <v>South</v>
      </c>
      <c r="I145" t="str">
        <f>_xlfn.XLOOKUP(C145,customers!$A$2:$A$5902,customers!$E$2:$E$5902,,0)</f>
        <v>Port Joshua</v>
      </c>
      <c r="J145" t="str">
        <f>INDEX(products!$B$2:$B$5902,MATCH(D145,products!$A$2:$A$5902,0))</f>
        <v>Tech</v>
      </c>
      <c r="K145" t="str">
        <f>INDEX(products!$C$2:$C$5902,MATCH(D145,products!$A$2:$A$5902,0))</f>
        <v>Phns</v>
      </c>
      <c r="L145" s="3">
        <f>INDEX(products!$E$2:$E$5902,MATCH(D145,products!$A$2:$A$5902,0))</f>
        <v>3056.56</v>
      </c>
      <c r="M145">
        <f>_xlfn.XLOOKUP(D145,products!$A$2:$A$5902,products!$F$2:$F$5902)</f>
        <v>9</v>
      </c>
      <c r="N145" s="3">
        <f t="shared" si="2"/>
        <v>339.61777777777775</v>
      </c>
      <c r="O145" s="3" t="str" cm="1">
        <f t="array" ref="O145">_xlfn.IFS(J145="Furn","Furniture",J145="Tech","Technology",J145="OffSup","Office Supplies")</f>
        <v>Technology</v>
      </c>
      <c r="P145" s="3" t="str" cm="1">
        <f t="array" ref="P145">_xlfn.IFS(K145="Bkcs","Bookcases",K145="Phns","Phones",K145="Acc","Accessories",K145="Bndrs","Binders",K145="Fstnrs","Fasteners")</f>
        <v>Phones</v>
      </c>
      <c r="Q145" t="str">
        <f>IF(_xlfn.XLOOKUP(D145,products!$A$2:$A$5902,products!$H$2:$H$5902,,0)=1,"Yes","No")</f>
        <v>No</v>
      </c>
    </row>
    <row r="146" spans="1:17" x14ac:dyDescent="0.3">
      <c r="A146" t="s">
        <v>952</v>
      </c>
      <c r="B146" s="4">
        <v>45342</v>
      </c>
      <c r="C146" t="s">
        <v>953</v>
      </c>
      <c r="D146" t="s">
        <v>956</v>
      </c>
      <c r="E146" s="1">
        <v>45555</v>
      </c>
      <c r="F146" t="s">
        <v>35</v>
      </c>
      <c r="G146" t="str">
        <f>_xlfn.XLOOKUP(C146,customers!$A$2:$A$5902,customers!$B$2:$B$5902,,0)</f>
        <v>Vanessa Marks</v>
      </c>
      <c r="H146" t="str">
        <f>_xlfn.XLOOKUP(C146,customers!$A$2:$A$5902,customers!$G$2:$G$5902,,0)</f>
        <v>West</v>
      </c>
      <c r="I146" t="str">
        <f>_xlfn.XLOOKUP(C146,customers!$A$2:$A$5902,customers!$E$2:$E$5902,,0)</f>
        <v>Alisonberg</v>
      </c>
      <c r="J146" t="str">
        <f>INDEX(products!$B$2:$B$5902,MATCH(D146,products!$A$2:$A$5902,0))</f>
        <v>Furn</v>
      </c>
      <c r="K146" t="str">
        <f>INDEX(products!$C$2:$C$5902,MATCH(D146,products!$A$2:$A$5902,0))</f>
        <v>Bkcs</v>
      </c>
      <c r="L146" s="3">
        <f>INDEX(products!$E$2:$E$5902,MATCH(D146,products!$A$2:$A$5902,0))</f>
        <v>1662.49</v>
      </c>
      <c r="M146">
        <f>_xlfn.XLOOKUP(D146,products!$A$2:$A$5902,products!$F$2:$F$5902)</f>
        <v>2</v>
      </c>
      <c r="N146" s="3">
        <f t="shared" si="2"/>
        <v>831.245</v>
      </c>
      <c r="O146" s="3" t="str" cm="1">
        <f t="array" ref="O146">_xlfn.IFS(J146="Furn","Furniture",J146="Tech","Technology",J146="OffSup","Office Supplies")</f>
        <v>Furniture</v>
      </c>
      <c r="P146" s="3" t="str" cm="1">
        <f t="array" ref="P146">_xlfn.IFS(K146="Bkcs","Bookcases",K146="Phns","Phones",K146="Acc","Accessories",K146="Bndrs","Binders",K146="Fstnrs","Fasteners")</f>
        <v>Bookcases</v>
      </c>
      <c r="Q146" t="str">
        <f>IF(_xlfn.XLOOKUP(D146,products!$A$2:$A$5902,products!$H$2:$H$5902,,0)=1,"Yes","No")</f>
        <v>No</v>
      </c>
    </row>
    <row r="147" spans="1:17" x14ac:dyDescent="0.3">
      <c r="A147" t="s">
        <v>958</v>
      </c>
      <c r="B147" s="4">
        <v>44179</v>
      </c>
      <c r="C147" t="s">
        <v>959</v>
      </c>
      <c r="D147" t="s">
        <v>962</v>
      </c>
      <c r="E147" s="1">
        <v>44225</v>
      </c>
      <c r="F147" t="s">
        <v>21</v>
      </c>
      <c r="G147" t="str">
        <f>_xlfn.XLOOKUP(C147,customers!$A$2:$A$5902,customers!$B$2:$B$5902,,0)</f>
        <v>Ashley Wolf</v>
      </c>
      <c r="H147" t="str">
        <f>_xlfn.XLOOKUP(C147,customers!$A$2:$A$5902,customers!$G$2:$G$5902,,0)</f>
        <v>North</v>
      </c>
      <c r="I147" t="str">
        <f>_xlfn.XLOOKUP(C147,customers!$A$2:$A$5902,customers!$E$2:$E$5902,,0)</f>
        <v>North Erika</v>
      </c>
      <c r="J147" t="str">
        <f>INDEX(products!$B$2:$B$5902,MATCH(D147,products!$A$2:$A$5902,0))</f>
        <v>Tech</v>
      </c>
      <c r="K147" t="str">
        <f>INDEX(products!$C$2:$C$5902,MATCH(D147,products!$A$2:$A$5902,0))</f>
        <v>Bkcs</v>
      </c>
      <c r="L147" s="3">
        <f>INDEX(products!$E$2:$E$5902,MATCH(D147,products!$A$2:$A$5902,0))</f>
        <v>1362.74</v>
      </c>
      <c r="M147">
        <f>_xlfn.XLOOKUP(D147,products!$A$2:$A$5902,products!$F$2:$F$5902)</f>
        <v>3</v>
      </c>
      <c r="N147" s="3">
        <f t="shared" si="2"/>
        <v>454.24666666666667</v>
      </c>
      <c r="O147" s="3" t="str" cm="1">
        <f t="array" ref="O147">_xlfn.IFS(J147="Furn","Furniture",J147="Tech","Technology",J147="OffSup","Office Supplies")</f>
        <v>Technology</v>
      </c>
      <c r="P147" s="3" t="str" cm="1">
        <f t="array" ref="P147">_xlfn.IFS(K147="Bkcs","Bookcases",K147="Phns","Phones",K147="Acc","Accessories",K147="Bndrs","Binders",K147="Fstnrs","Fasteners")</f>
        <v>Bookcases</v>
      </c>
      <c r="Q147" t="str">
        <f>IF(_xlfn.XLOOKUP(D147,products!$A$2:$A$5902,products!$H$2:$H$5902,,0)=1,"Yes","No")</f>
        <v>No</v>
      </c>
    </row>
    <row r="148" spans="1:17" x14ac:dyDescent="0.3">
      <c r="A148" t="s">
        <v>964</v>
      </c>
      <c r="B148" s="4">
        <v>43703</v>
      </c>
      <c r="C148" t="s">
        <v>965</v>
      </c>
      <c r="D148" t="s">
        <v>968</v>
      </c>
      <c r="E148" s="1">
        <v>43997</v>
      </c>
      <c r="F148" t="s">
        <v>21</v>
      </c>
      <c r="G148" t="str">
        <f>_xlfn.XLOOKUP(C148,customers!$A$2:$A$5902,customers!$B$2:$B$5902,,0)</f>
        <v>Stacey Anderson</v>
      </c>
      <c r="H148" t="str">
        <f>_xlfn.XLOOKUP(C148,customers!$A$2:$A$5902,customers!$G$2:$G$5902,,0)</f>
        <v>East</v>
      </c>
      <c r="I148" t="str">
        <f>_xlfn.XLOOKUP(C148,customers!$A$2:$A$5902,customers!$E$2:$E$5902,,0)</f>
        <v>Bauerview</v>
      </c>
      <c r="J148" t="str">
        <f>INDEX(products!$B$2:$B$5902,MATCH(D148,products!$A$2:$A$5902,0))</f>
        <v>Tech</v>
      </c>
      <c r="K148" t="str">
        <f>INDEX(products!$C$2:$C$5902,MATCH(D148,products!$A$2:$A$5902,0))</f>
        <v>Bkcs</v>
      </c>
      <c r="L148" s="3">
        <f>INDEX(products!$E$2:$E$5902,MATCH(D148,products!$A$2:$A$5902,0))</f>
        <v>700.66</v>
      </c>
      <c r="M148">
        <f>_xlfn.XLOOKUP(D148,products!$A$2:$A$5902,products!$F$2:$F$5902)</f>
        <v>3</v>
      </c>
      <c r="N148" s="3">
        <f t="shared" si="2"/>
        <v>233.55333333333331</v>
      </c>
      <c r="O148" s="3" t="str" cm="1">
        <f t="array" ref="O148">_xlfn.IFS(J148="Furn","Furniture",J148="Tech","Technology",J148="OffSup","Office Supplies")</f>
        <v>Technology</v>
      </c>
      <c r="P148" s="3" t="str" cm="1">
        <f t="array" ref="P148">_xlfn.IFS(K148="Bkcs","Bookcases",K148="Phns","Phones",K148="Acc","Accessories",K148="Bndrs","Binders",K148="Fstnrs","Fasteners")</f>
        <v>Bookcases</v>
      </c>
      <c r="Q148" t="str">
        <f>IF(_xlfn.XLOOKUP(D148,products!$A$2:$A$5902,products!$H$2:$H$5902,,0)=1,"Yes","No")</f>
        <v>Yes</v>
      </c>
    </row>
    <row r="149" spans="1:17" x14ac:dyDescent="0.3">
      <c r="A149" t="s">
        <v>970</v>
      </c>
      <c r="B149" s="4">
        <v>44690</v>
      </c>
      <c r="C149" t="s">
        <v>971</v>
      </c>
      <c r="D149" t="s">
        <v>974</v>
      </c>
      <c r="E149" s="1">
        <v>45013</v>
      </c>
      <c r="F149" t="s">
        <v>35</v>
      </c>
      <c r="G149" t="str">
        <f>_xlfn.XLOOKUP(C149,customers!$A$2:$A$5902,customers!$B$2:$B$5902,,0)</f>
        <v>Christina White</v>
      </c>
      <c r="H149" t="str">
        <f>_xlfn.XLOOKUP(C149,customers!$A$2:$A$5902,customers!$G$2:$G$5902,,0)</f>
        <v>North</v>
      </c>
      <c r="I149" t="str">
        <f>_xlfn.XLOOKUP(C149,customers!$A$2:$A$5902,customers!$E$2:$E$5902,,0)</f>
        <v>Jennifertown</v>
      </c>
      <c r="J149" t="str">
        <f>INDEX(products!$B$2:$B$5902,MATCH(D149,products!$A$2:$A$5902,0))</f>
        <v>Furn</v>
      </c>
      <c r="K149" t="str">
        <f>INDEX(products!$C$2:$C$5902,MATCH(D149,products!$A$2:$A$5902,0))</f>
        <v>Fstnrs</v>
      </c>
      <c r="L149" s="3">
        <f>INDEX(products!$E$2:$E$5902,MATCH(D149,products!$A$2:$A$5902,0))</f>
        <v>3832.09</v>
      </c>
      <c r="M149">
        <f>_xlfn.XLOOKUP(D149,products!$A$2:$A$5902,products!$F$2:$F$5902)</f>
        <v>4</v>
      </c>
      <c r="N149" s="3">
        <f t="shared" si="2"/>
        <v>958.02250000000004</v>
      </c>
      <c r="O149" s="3" t="str" cm="1">
        <f t="array" ref="O149">_xlfn.IFS(J149="Furn","Furniture",J149="Tech","Technology",J149="OffSup","Office Supplies")</f>
        <v>Furniture</v>
      </c>
      <c r="P149" s="3" t="str" cm="1">
        <f t="array" ref="P149">_xlfn.IFS(K149="Bkcs","Bookcases",K149="Phns","Phones",K149="Acc","Accessories",K149="Bndrs","Binders",K149="Fstnrs","Fasteners")</f>
        <v>Fasteners</v>
      </c>
      <c r="Q149" t="str">
        <f>IF(_xlfn.XLOOKUP(D149,products!$A$2:$A$5902,products!$H$2:$H$5902,,0)=1,"Yes","No")</f>
        <v>Yes</v>
      </c>
    </row>
    <row r="150" spans="1:17" x14ac:dyDescent="0.3">
      <c r="A150" t="s">
        <v>976</v>
      </c>
      <c r="B150" s="4">
        <v>44367</v>
      </c>
      <c r="C150" t="s">
        <v>977</v>
      </c>
      <c r="D150" t="s">
        <v>980</v>
      </c>
      <c r="E150" s="1">
        <v>44481</v>
      </c>
      <c r="F150" t="s">
        <v>74</v>
      </c>
      <c r="G150" t="str">
        <f>_xlfn.XLOOKUP(C150,customers!$A$2:$A$5902,customers!$B$2:$B$5902,,0)</f>
        <v>Daniel Thompson</v>
      </c>
      <c r="H150" t="str">
        <f>_xlfn.XLOOKUP(C150,customers!$A$2:$A$5902,customers!$G$2:$G$5902,,0)</f>
        <v>South</v>
      </c>
      <c r="I150" t="str">
        <f>_xlfn.XLOOKUP(C150,customers!$A$2:$A$5902,customers!$E$2:$E$5902,,0)</f>
        <v>Lake Dustinfurt</v>
      </c>
      <c r="J150" t="str">
        <f>INDEX(products!$B$2:$B$5902,MATCH(D150,products!$A$2:$A$5902,0))</f>
        <v>Tech</v>
      </c>
      <c r="K150" t="str">
        <f>INDEX(products!$C$2:$C$5902,MATCH(D150,products!$A$2:$A$5902,0))</f>
        <v>Phns</v>
      </c>
      <c r="L150" s="3">
        <f>INDEX(products!$E$2:$E$5902,MATCH(D150,products!$A$2:$A$5902,0))</f>
        <v>4369.66</v>
      </c>
      <c r="M150">
        <f>_xlfn.XLOOKUP(D150,products!$A$2:$A$5902,products!$F$2:$F$5902)</f>
        <v>1</v>
      </c>
      <c r="N150" s="3">
        <f t="shared" si="2"/>
        <v>4369.66</v>
      </c>
      <c r="O150" s="3" t="str" cm="1">
        <f t="array" ref="O150">_xlfn.IFS(J150="Furn","Furniture",J150="Tech","Technology",J150="OffSup","Office Supplies")</f>
        <v>Technology</v>
      </c>
      <c r="P150" s="3" t="str" cm="1">
        <f t="array" ref="P150">_xlfn.IFS(K150="Bkcs","Bookcases",K150="Phns","Phones",K150="Acc","Accessories",K150="Bndrs","Binders",K150="Fstnrs","Fasteners")</f>
        <v>Phones</v>
      </c>
      <c r="Q150" t="str">
        <f>IF(_xlfn.XLOOKUP(D150,products!$A$2:$A$5902,products!$H$2:$H$5902,,0)=1,"Yes","No")</f>
        <v>No</v>
      </c>
    </row>
    <row r="151" spans="1:17" x14ac:dyDescent="0.3">
      <c r="A151" t="s">
        <v>982</v>
      </c>
      <c r="B151" s="4">
        <v>43738</v>
      </c>
      <c r="C151" t="s">
        <v>983</v>
      </c>
      <c r="D151" t="s">
        <v>985</v>
      </c>
      <c r="E151" s="1">
        <v>43904</v>
      </c>
      <c r="F151" t="s">
        <v>35</v>
      </c>
      <c r="G151" t="str">
        <f>_xlfn.XLOOKUP(C151,customers!$A$2:$A$5902,customers!$B$2:$B$5902,,0)</f>
        <v>Sean Santana</v>
      </c>
      <c r="H151" t="str">
        <f>_xlfn.XLOOKUP(C151,customers!$A$2:$A$5902,customers!$G$2:$G$5902,,0)</f>
        <v>South</v>
      </c>
      <c r="I151" t="str">
        <f>_xlfn.XLOOKUP(C151,customers!$A$2:$A$5902,customers!$E$2:$E$5902,,0)</f>
        <v>Bennettstad</v>
      </c>
      <c r="J151" t="str">
        <f>INDEX(products!$B$2:$B$5902,MATCH(D151,products!$A$2:$A$5902,0))</f>
        <v>Furn</v>
      </c>
      <c r="K151" t="str">
        <f>INDEX(products!$C$2:$C$5902,MATCH(D151,products!$A$2:$A$5902,0))</f>
        <v>Bkcs</v>
      </c>
      <c r="L151" s="3">
        <f>INDEX(products!$E$2:$E$5902,MATCH(D151,products!$A$2:$A$5902,0))</f>
        <v>4942.46</v>
      </c>
      <c r="M151">
        <f>_xlfn.XLOOKUP(D151,products!$A$2:$A$5902,products!$F$2:$F$5902)</f>
        <v>4</v>
      </c>
      <c r="N151" s="3">
        <f t="shared" si="2"/>
        <v>1235.615</v>
      </c>
      <c r="O151" s="3" t="str" cm="1">
        <f t="array" ref="O151">_xlfn.IFS(J151="Furn","Furniture",J151="Tech","Technology",J151="OffSup","Office Supplies")</f>
        <v>Furniture</v>
      </c>
      <c r="P151" s="3" t="str" cm="1">
        <f t="array" ref="P151">_xlfn.IFS(K151="Bkcs","Bookcases",K151="Phns","Phones",K151="Acc","Accessories",K151="Bndrs","Binders",K151="Fstnrs","Fasteners")</f>
        <v>Bookcases</v>
      </c>
      <c r="Q151" t="str">
        <f>IF(_xlfn.XLOOKUP(D151,products!$A$2:$A$5902,products!$H$2:$H$5902,,0)=1,"Yes","No")</f>
        <v>Yes</v>
      </c>
    </row>
    <row r="152" spans="1:17" x14ac:dyDescent="0.3">
      <c r="A152" t="s">
        <v>987</v>
      </c>
      <c r="B152" s="4">
        <v>44060</v>
      </c>
      <c r="C152" t="s">
        <v>988</v>
      </c>
      <c r="D152" t="s">
        <v>991</v>
      </c>
      <c r="E152" s="1">
        <v>44396</v>
      </c>
      <c r="F152" t="s">
        <v>35</v>
      </c>
      <c r="G152" t="str">
        <f>_xlfn.XLOOKUP(C152,customers!$A$2:$A$5902,customers!$B$2:$B$5902,,0)</f>
        <v>Angelica Owens</v>
      </c>
      <c r="H152" t="str">
        <f>_xlfn.XLOOKUP(C152,customers!$A$2:$A$5902,customers!$G$2:$G$5902,,0)</f>
        <v>North</v>
      </c>
      <c r="I152" t="str">
        <f>_xlfn.XLOOKUP(C152,customers!$A$2:$A$5902,customers!$E$2:$E$5902,,0)</f>
        <v>Christophermouth</v>
      </c>
      <c r="J152" t="str">
        <f>INDEX(products!$B$2:$B$5902,MATCH(D152,products!$A$2:$A$5902,0))</f>
        <v>OffSup</v>
      </c>
      <c r="K152" t="str">
        <f>INDEX(products!$C$2:$C$5902,MATCH(D152,products!$A$2:$A$5902,0))</f>
        <v>Acc</v>
      </c>
      <c r="L152" s="3">
        <f>INDEX(products!$E$2:$E$5902,MATCH(D152,products!$A$2:$A$5902,0))</f>
        <v>3606.34</v>
      </c>
      <c r="M152">
        <f>_xlfn.XLOOKUP(D152,products!$A$2:$A$5902,products!$F$2:$F$5902)</f>
        <v>3</v>
      </c>
      <c r="N152" s="3">
        <f t="shared" si="2"/>
        <v>1202.1133333333335</v>
      </c>
      <c r="O152" s="3" t="str" cm="1">
        <f t="array" ref="O152">_xlfn.IFS(J152="Furn","Furniture",J152="Tech","Technology",J152="OffSup","Office Supplies")</f>
        <v>Office Supplies</v>
      </c>
      <c r="P152" s="3" t="str" cm="1">
        <f t="array" ref="P152">_xlfn.IFS(K152="Bkcs","Bookcases",K152="Phns","Phones",K152="Acc","Accessories",K152="Bndrs","Binders",K152="Fstnrs","Fasteners")</f>
        <v>Accessories</v>
      </c>
      <c r="Q152" t="str">
        <f>IF(_xlfn.XLOOKUP(D152,products!$A$2:$A$5902,products!$H$2:$H$5902,,0)=1,"Yes","No")</f>
        <v>Yes</v>
      </c>
    </row>
    <row r="153" spans="1:17" x14ac:dyDescent="0.3">
      <c r="A153" t="s">
        <v>993</v>
      </c>
      <c r="B153" s="4">
        <v>45292</v>
      </c>
      <c r="C153" t="s">
        <v>994</v>
      </c>
      <c r="D153" t="s">
        <v>997</v>
      </c>
      <c r="E153" s="1">
        <v>45621</v>
      </c>
      <c r="F153" t="s">
        <v>21</v>
      </c>
      <c r="G153" t="str">
        <f>_xlfn.XLOOKUP(C153,customers!$A$2:$A$5902,customers!$B$2:$B$5902,,0)</f>
        <v>Sarah Rodriguez</v>
      </c>
      <c r="H153" t="str">
        <f>_xlfn.XLOOKUP(C153,customers!$A$2:$A$5902,customers!$G$2:$G$5902,,0)</f>
        <v>East</v>
      </c>
      <c r="I153" t="str">
        <f>_xlfn.XLOOKUP(C153,customers!$A$2:$A$5902,customers!$E$2:$E$5902,,0)</f>
        <v>New Regina</v>
      </c>
      <c r="J153" t="str">
        <f>INDEX(products!$B$2:$B$5902,MATCH(D153,products!$A$2:$A$5902,0))</f>
        <v>OffSup</v>
      </c>
      <c r="K153" t="str">
        <f>INDEX(products!$C$2:$C$5902,MATCH(D153,products!$A$2:$A$5902,0))</f>
        <v>Phns</v>
      </c>
      <c r="L153" s="3">
        <f>INDEX(products!$E$2:$E$5902,MATCH(D153,products!$A$2:$A$5902,0))</f>
        <v>3757.73</v>
      </c>
      <c r="M153">
        <f>_xlfn.XLOOKUP(D153,products!$A$2:$A$5902,products!$F$2:$F$5902)</f>
        <v>7</v>
      </c>
      <c r="N153" s="3">
        <f t="shared" si="2"/>
        <v>536.81857142857143</v>
      </c>
      <c r="O153" s="3" t="str" cm="1">
        <f t="array" ref="O153">_xlfn.IFS(J153="Furn","Furniture",J153="Tech","Technology",J153="OffSup","Office Supplies")</f>
        <v>Office Supplies</v>
      </c>
      <c r="P153" s="3" t="str" cm="1">
        <f t="array" ref="P153">_xlfn.IFS(K153="Bkcs","Bookcases",K153="Phns","Phones",K153="Acc","Accessories",K153="Bndrs","Binders",K153="Fstnrs","Fasteners")</f>
        <v>Phones</v>
      </c>
      <c r="Q153" t="str">
        <f>IF(_xlfn.XLOOKUP(D153,products!$A$2:$A$5902,products!$H$2:$H$5902,,0)=1,"Yes","No")</f>
        <v>Yes</v>
      </c>
    </row>
    <row r="154" spans="1:17" x14ac:dyDescent="0.3">
      <c r="A154" t="s">
        <v>999</v>
      </c>
      <c r="B154" s="4">
        <v>44832</v>
      </c>
      <c r="C154" t="s">
        <v>1000</v>
      </c>
      <c r="D154" t="s">
        <v>1004</v>
      </c>
      <c r="E154" s="1">
        <v>45039</v>
      </c>
      <c r="F154" t="s">
        <v>74</v>
      </c>
      <c r="G154" t="str">
        <f>_xlfn.XLOOKUP(C154,customers!$A$2:$A$5902,customers!$B$2:$B$5902,,0)</f>
        <v>Cindy Cunningham</v>
      </c>
      <c r="H154" t="str">
        <f>_xlfn.XLOOKUP(C154,customers!$A$2:$A$5902,customers!$G$2:$G$5902,,0)</f>
        <v>East</v>
      </c>
      <c r="I154" t="str">
        <f>_xlfn.XLOOKUP(C154,customers!$A$2:$A$5902,customers!$E$2:$E$5902,,0)</f>
        <v>Bowenfort</v>
      </c>
      <c r="J154" t="str">
        <f>INDEX(products!$B$2:$B$5902,MATCH(D154,products!$A$2:$A$5902,0))</f>
        <v>Furn</v>
      </c>
      <c r="K154" t="str">
        <f>INDEX(products!$C$2:$C$5902,MATCH(D154,products!$A$2:$A$5902,0))</f>
        <v>Bkcs</v>
      </c>
      <c r="L154" s="3">
        <f>INDEX(products!$E$2:$E$5902,MATCH(D154,products!$A$2:$A$5902,0))</f>
        <v>1860.11</v>
      </c>
      <c r="M154">
        <f>_xlfn.XLOOKUP(D154,products!$A$2:$A$5902,products!$F$2:$F$5902)</f>
        <v>9</v>
      </c>
      <c r="N154" s="3">
        <f t="shared" si="2"/>
        <v>206.67888888888888</v>
      </c>
      <c r="O154" s="3" t="str" cm="1">
        <f t="array" ref="O154">_xlfn.IFS(J154="Furn","Furniture",J154="Tech","Technology",J154="OffSup","Office Supplies")</f>
        <v>Furniture</v>
      </c>
      <c r="P154" s="3" t="str" cm="1">
        <f t="array" ref="P154">_xlfn.IFS(K154="Bkcs","Bookcases",K154="Phns","Phones",K154="Acc","Accessories",K154="Bndrs","Binders",K154="Fstnrs","Fasteners")</f>
        <v>Bookcases</v>
      </c>
      <c r="Q154" t="str">
        <f>IF(_xlfn.XLOOKUP(D154,products!$A$2:$A$5902,products!$H$2:$H$5902,,0)=1,"Yes","No")</f>
        <v>Yes</v>
      </c>
    </row>
    <row r="155" spans="1:17" x14ac:dyDescent="0.3">
      <c r="A155" t="s">
        <v>1006</v>
      </c>
      <c r="B155" s="4">
        <v>44175</v>
      </c>
      <c r="C155" t="s">
        <v>1007</v>
      </c>
      <c r="D155" t="s">
        <v>1010</v>
      </c>
      <c r="E155" s="1">
        <v>44305</v>
      </c>
      <c r="F155" t="s">
        <v>21</v>
      </c>
      <c r="G155" t="str">
        <f>_xlfn.XLOOKUP(C155,customers!$A$2:$A$5902,customers!$B$2:$B$5902,,0)</f>
        <v>Ashley Stuart</v>
      </c>
      <c r="H155" t="str">
        <f>_xlfn.XLOOKUP(C155,customers!$A$2:$A$5902,customers!$G$2:$G$5902,,0)</f>
        <v>East</v>
      </c>
      <c r="I155" t="str">
        <f>_xlfn.XLOOKUP(C155,customers!$A$2:$A$5902,customers!$E$2:$E$5902,,0)</f>
        <v>Frankhaven</v>
      </c>
      <c r="J155" t="str">
        <f>INDEX(products!$B$2:$B$5902,MATCH(D155,products!$A$2:$A$5902,0))</f>
        <v>Tech</v>
      </c>
      <c r="K155" t="str">
        <f>INDEX(products!$C$2:$C$5902,MATCH(D155,products!$A$2:$A$5902,0))</f>
        <v>Acc</v>
      </c>
      <c r="L155" s="3">
        <f>INDEX(products!$E$2:$E$5902,MATCH(D155,products!$A$2:$A$5902,0))</f>
        <v>396.44</v>
      </c>
      <c r="M155">
        <f>_xlfn.XLOOKUP(D155,products!$A$2:$A$5902,products!$F$2:$F$5902)</f>
        <v>1</v>
      </c>
      <c r="N155" s="3">
        <f t="shared" si="2"/>
        <v>396.44</v>
      </c>
      <c r="O155" s="3" t="str" cm="1">
        <f t="array" ref="O155">_xlfn.IFS(J155="Furn","Furniture",J155="Tech","Technology",J155="OffSup","Office Supplies")</f>
        <v>Technology</v>
      </c>
      <c r="P155" s="3" t="str" cm="1">
        <f t="array" ref="P155">_xlfn.IFS(K155="Bkcs","Bookcases",K155="Phns","Phones",K155="Acc","Accessories",K155="Bndrs","Binders",K155="Fstnrs","Fasteners")</f>
        <v>Accessories</v>
      </c>
      <c r="Q155" t="str">
        <f>IF(_xlfn.XLOOKUP(D155,products!$A$2:$A$5902,products!$H$2:$H$5902,,0)=1,"Yes","No")</f>
        <v>No</v>
      </c>
    </row>
    <row r="156" spans="1:17" x14ac:dyDescent="0.3">
      <c r="A156" t="s">
        <v>1012</v>
      </c>
      <c r="B156" s="4">
        <v>43881</v>
      </c>
      <c r="C156" t="s">
        <v>1013</v>
      </c>
      <c r="D156" s="2" t="s">
        <v>1016</v>
      </c>
      <c r="E156" s="1">
        <v>44133</v>
      </c>
      <c r="F156" t="s">
        <v>35</v>
      </c>
      <c r="G156" t="str">
        <f>_xlfn.XLOOKUP(C156,customers!$A$2:$A$5902,customers!$B$2:$B$5902,,0)</f>
        <v>Kenneth Williams</v>
      </c>
      <c r="H156" t="str">
        <f>_xlfn.XLOOKUP(C156,customers!$A$2:$A$5902,customers!$G$2:$G$5902,,0)</f>
        <v>North</v>
      </c>
      <c r="I156" t="str">
        <f>_xlfn.XLOOKUP(C156,customers!$A$2:$A$5902,customers!$E$2:$E$5902,,0)</f>
        <v>Dawsonshire</v>
      </c>
      <c r="J156" t="str">
        <f>INDEX(products!$B$2:$B$5902,MATCH(D156,products!$A$2:$A$5902,0))</f>
        <v>Furn</v>
      </c>
      <c r="K156" t="str">
        <f>INDEX(products!$C$2:$C$5902,MATCH(D156,products!$A$2:$A$5902,0))</f>
        <v>Bndrs</v>
      </c>
      <c r="L156" s="3">
        <f>INDEX(products!$E$2:$E$5902,MATCH(D156,products!$A$2:$A$5902,0))</f>
        <v>2155.67</v>
      </c>
      <c r="M156">
        <f>_xlfn.XLOOKUP(D156,products!$A$2:$A$5902,products!$F$2:$F$5902)</f>
        <v>3</v>
      </c>
      <c r="N156" s="3">
        <f t="shared" si="2"/>
        <v>718.55666666666673</v>
      </c>
      <c r="O156" s="3" t="str" cm="1">
        <f t="array" ref="O156">_xlfn.IFS(J156="Furn","Furniture",J156="Tech","Technology",J156="OffSup","Office Supplies")</f>
        <v>Furniture</v>
      </c>
      <c r="P156" s="3" t="str" cm="1">
        <f t="array" ref="P156">_xlfn.IFS(K156="Bkcs","Bookcases",K156="Phns","Phones",K156="Acc","Accessories",K156="Bndrs","Binders",K156="Fstnrs","Fasteners")</f>
        <v>Binders</v>
      </c>
      <c r="Q156" t="str">
        <f>IF(_xlfn.XLOOKUP(D156,products!$A$2:$A$5902,products!$H$2:$H$5902,,0)=1,"Yes","No")</f>
        <v>Yes</v>
      </c>
    </row>
    <row r="157" spans="1:17" x14ac:dyDescent="0.3">
      <c r="A157" t="s">
        <v>1018</v>
      </c>
      <c r="B157" s="4">
        <v>43584</v>
      </c>
      <c r="C157" t="s">
        <v>1019</v>
      </c>
      <c r="D157" t="s">
        <v>1022</v>
      </c>
      <c r="E157" s="1">
        <v>43899</v>
      </c>
      <c r="F157" t="s">
        <v>21</v>
      </c>
      <c r="G157" t="str">
        <f>_xlfn.XLOOKUP(C157,customers!$A$2:$A$5902,customers!$B$2:$B$5902,,0)</f>
        <v>Daniel Franklin</v>
      </c>
      <c r="H157" t="str">
        <f>_xlfn.XLOOKUP(C157,customers!$A$2:$A$5902,customers!$G$2:$G$5902,,0)</f>
        <v>South</v>
      </c>
      <c r="I157" t="str">
        <f>_xlfn.XLOOKUP(C157,customers!$A$2:$A$5902,customers!$E$2:$E$5902,,0)</f>
        <v>South Michaelberg</v>
      </c>
      <c r="J157" t="str">
        <f>INDEX(products!$B$2:$B$5902,MATCH(D157,products!$A$2:$A$5902,0))</f>
        <v>Furn</v>
      </c>
      <c r="K157" t="str">
        <f>INDEX(products!$C$2:$C$5902,MATCH(D157,products!$A$2:$A$5902,0))</f>
        <v>Bndrs</v>
      </c>
      <c r="L157" s="3">
        <f>INDEX(products!$E$2:$E$5902,MATCH(D157,products!$A$2:$A$5902,0))</f>
        <v>1312.46</v>
      </c>
      <c r="M157">
        <f>_xlfn.XLOOKUP(D157,products!$A$2:$A$5902,products!$F$2:$F$5902)</f>
        <v>2</v>
      </c>
      <c r="N157" s="3">
        <f t="shared" si="2"/>
        <v>656.23</v>
      </c>
      <c r="O157" s="3" t="str" cm="1">
        <f t="array" ref="O157">_xlfn.IFS(J157="Furn","Furniture",J157="Tech","Technology",J157="OffSup","Office Supplies")</f>
        <v>Furniture</v>
      </c>
      <c r="P157" s="3" t="str" cm="1">
        <f t="array" ref="P157">_xlfn.IFS(K157="Bkcs","Bookcases",K157="Phns","Phones",K157="Acc","Accessories",K157="Bndrs","Binders",K157="Fstnrs","Fasteners")</f>
        <v>Binders</v>
      </c>
      <c r="Q157" t="str">
        <f>IF(_xlfn.XLOOKUP(D157,products!$A$2:$A$5902,products!$H$2:$H$5902,,0)=1,"Yes","No")</f>
        <v>Yes</v>
      </c>
    </row>
    <row r="158" spans="1:17" x14ac:dyDescent="0.3">
      <c r="A158" t="s">
        <v>1024</v>
      </c>
      <c r="B158" s="4">
        <v>43589</v>
      </c>
      <c r="C158" t="s">
        <v>1025</v>
      </c>
      <c r="D158" t="s">
        <v>1028</v>
      </c>
      <c r="E158" s="1">
        <v>43863</v>
      </c>
      <c r="F158" t="s">
        <v>21</v>
      </c>
      <c r="G158" t="str">
        <f>_xlfn.XLOOKUP(C158,customers!$A$2:$A$5902,customers!$B$2:$B$5902,,0)</f>
        <v>James Leonard</v>
      </c>
      <c r="H158" t="str">
        <f>_xlfn.XLOOKUP(C158,customers!$A$2:$A$5902,customers!$G$2:$G$5902,,0)</f>
        <v>East</v>
      </c>
      <c r="I158" t="str">
        <f>_xlfn.XLOOKUP(C158,customers!$A$2:$A$5902,customers!$E$2:$E$5902,,0)</f>
        <v>West Evan</v>
      </c>
      <c r="J158" t="str">
        <f>INDEX(products!$B$2:$B$5902,MATCH(D158,products!$A$2:$A$5902,0))</f>
        <v>Tech</v>
      </c>
      <c r="K158" t="str">
        <f>INDEX(products!$C$2:$C$5902,MATCH(D158,products!$A$2:$A$5902,0))</f>
        <v>Bkcs</v>
      </c>
      <c r="L158" s="3">
        <f>INDEX(products!$E$2:$E$5902,MATCH(D158,products!$A$2:$A$5902,0))</f>
        <v>4154.53</v>
      </c>
      <c r="M158">
        <f>_xlfn.XLOOKUP(D158,products!$A$2:$A$5902,products!$F$2:$F$5902)</f>
        <v>2</v>
      </c>
      <c r="N158" s="3">
        <f t="shared" si="2"/>
        <v>2077.2649999999999</v>
      </c>
      <c r="O158" s="3" t="str" cm="1">
        <f t="array" ref="O158">_xlfn.IFS(J158="Furn","Furniture",J158="Tech","Technology",J158="OffSup","Office Supplies")</f>
        <v>Technology</v>
      </c>
      <c r="P158" s="3" t="str" cm="1">
        <f t="array" ref="P158">_xlfn.IFS(K158="Bkcs","Bookcases",K158="Phns","Phones",K158="Acc","Accessories",K158="Bndrs","Binders",K158="Fstnrs","Fasteners")</f>
        <v>Bookcases</v>
      </c>
      <c r="Q158" t="str">
        <f>IF(_xlfn.XLOOKUP(D158,products!$A$2:$A$5902,products!$H$2:$H$5902,,0)=1,"Yes","No")</f>
        <v>No</v>
      </c>
    </row>
    <row r="159" spans="1:17" x14ac:dyDescent="0.3">
      <c r="A159" t="s">
        <v>1030</v>
      </c>
      <c r="B159" s="4">
        <v>44763</v>
      </c>
      <c r="C159" t="s">
        <v>1031</v>
      </c>
      <c r="D159" t="s">
        <v>1034</v>
      </c>
      <c r="E159" s="1">
        <v>44975</v>
      </c>
      <c r="F159" t="s">
        <v>35</v>
      </c>
      <c r="G159" t="str">
        <f>_xlfn.XLOOKUP(C159,customers!$A$2:$A$5902,customers!$B$2:$B$5902,,0)</f>
        <v>David Smith</v>
      </c>
      <c r="H159" t="str">
        <f>_xlfn.XLOOKUP(C159,customers!$A$2:$A$5902,customers!$G$2:$G$5902,,0)</f>
        <v>South</v>
      </c>
      <c r="I159" t="str">
        <f>_xlfn.XLOOKUP(C159,customers!$A$2:$A$5902,customers!$E$2:$E$5902,,0)</f>
        <v>South Ashleyville</v>
      </c>
      <c r="J159" t="str">
        <f>INDEX(products!$B$2:$B$5902,MATCH(D159,products!$A$2:$A$5902,0))</f>
        <v>Tech</v>
      </c>
      <c r="K159" t="str">
        <f>INDEX(products!$C$2:$C$5902,MATCH(D159,products!$A$2:$A$5902,0))</f>
        <v>Acc</v>
      </c>
      <c r="L159" s="3">
        <f>INDEX(products!$E$2:$E$5902,MATCH(D159,products!$A$2:$A$5902,0))</f>
        <v>2280.06</v>
      </c>
      <c r="M159">
        <f>_xlfn.XLOOKUP(D159,products!$A$2:$A$5902,products!$F$2:$F$5902)</f>
        <v>5</v>
      </c>
      <c r="N159" s="3">
        <f t="shared" si="2"/>
        <v>456.012</v>
      </c>
      <c r="O159" s="3" t="str" cm="1">
        <f t="array" ref="O159">_xlfn.IFS(J159="Furn","Furniture",J159="Tech","Technology",J159="OffSup","Office Supplies")</f>
        <v>Technology</v>
      </c>
      <c r="P159" s="3" t="str" cm="1">
        <f t="array" ref="P159">_xlfn.IFS(K159="Bkcs","Bookcases",K159="Phns","Phones",K159="Acc","Accessories",K159="Bndrs","Binders",K159="Fstnrs","Fasteners")</f>
        <v>Accessories</v>
      </c>
      <c r="Q159" t="str">
        <f>IF(_xlfn.XLOOKUP(D159,products!$A$2:$A$5902,products!$H$2:$H$5902,,0)=1,"Yes","No")</f>
        <v>No</v>
      </c>
    </row>
    <row r="160" spans="1:17" x14ac:dyDescent="0.3">
      <c r="A160" t="s">
        <v>1036</v>
      </c>
      <c r="B160" s="4">
        <v>45202</v>
      </c>
      <c r="C160" t="s">
        <v>1037</v>
      </c>
      <c r="D160" t="s">
        <v>1040</v>
      </c>
      <c r="E160" s="1">
        <v>45218</v>
      </c>
      <c r="F160" t="s">
        <v>21</v>
      </c>
      <c r="G160" t="str">
        <f>_xlfn.XLOOKUP(C160,customers!$A$2:$A$5902,customers!$B$2:$B$5902,,0)</f>
        <v>Vanessa Lang</v>
      </c>
      <c r="H160" t="str">
        <f>_xlfn.XLOOKUP(C160,customers!$A$2:$A$5902,customers!$G$2:$G$5902,,0)</f>
        <v>East</v>
      </c>
      <c r="I160" t="str">
        <f>_xlfn.XLOOKUP(C160,customers!$A$2:$A$5902,customers!$E$2:$E$5902,,0)</f>
        <v>South Misty</v>
      </c>
      <c r="J160" t="str">
        <f>INDEX(products!$B$2:$B$5902,MATCH(D160,products!$A$2:$A$5902,0))</f>
        <v>Furn</v>
      </c>
      <c r="K160" t="str">
        <f>INDEX(products!$C$2:$C$5902,MATCH(D160,products!$A$2:$A$5902,0))</f>
        <v>Fstnrs</v>
      </c>
      <c r="L160" s="3">
        <f>INDEX(products!$E$2:$E$5902,MATCH(D160,products!$A$2:$A$5902,0))</f>
        <v>2720.45</v>
      </c>
      <c r="M160">
        <f>_xlfn.XLOOKUP(D160,products!$A$2:$A$5902,products!$F$2:$F$5902)</f>
        <v>10</v>
      </c>
      <c r="N160" s="3">
        <f t="shared" si="2"/>
        <v>272.04499999999996</v>
      </c>
      <c r="O160" s="3" t="str" cm="1">
        <f t="array" ref="O160">_xlfn.IFS(J160="Furn","Furniture",J160="Tech","Technology",J160="OffSup","Office Supplies")</f>
        <v>Furniture</v>
      </c>
      <c r="P160" s="3" t="str" cm="1">
        <f t="array" ref="P160">_xlfn.IFS(K160="Bkcs","Bookcases",K160="Phns","Phones",K160="Acc","Accessories",K160="Bndrs","Binders",K160="Fstnrs","Fasteners")</f>
        <v>Fasteners</v>
      </c>
      <c r="Q160" t="str">
        <f>IF(_xlfn.XLOOKUP(D160,products!$A$2:$A$5902,products!$H$2:$H$5902,,0)=1,"Yes","No")</f>
        <v>Yes</v>
      </c>
    </row>
    <row r="161" spans="1:17" x14ac:dyDescent="0.3">
      <c r="A161" t="s">
        <v>1042</v>
      </c>
      <c r="B161" s="4">
        <v>43872</v>
      </c>
      <c r="C161" t="s">
        <v>1043</v>
      </c>
      <c r="D161" t="s">
        <v>1046</v>
      </c>
      <c r="E161" s="1">
        <v>44203</v>
      </c>
      <c r="F161" t="s">
        <v>35</v>
      </c>
      <c r="G161" t="str">
        <f>_xlfn.XLOOKUP(C161,customers!$A$2:$A$5902,customers!$B$2:$B$5902,,0)</f>
        <v>Keith Sullivan</v>
      </c>
      <c r="H161" t="str">
        <f>_xlfn.XLOOKUP(C161,customers!$A$2:$A$5902,customers!$G$2:$G$5902,,0)</f>
        <v>South</v>
      </c>
      <c r="I161" t="str">
        <f>_xlfn.XLOOKUP(C161,customers!$A$2:$A$5902,customers!$E$2:$E$5902,,0)</f>
        <v>East Shane</v>
      </c>
      <c r="J161" t="str">
        <f>INDEX(products!$B$2:$B$5902,MATCH(D161,products!$A$2:$A$5902,0))</f>
        <v>OffSup</v>
      </c>
      <c r="K161" t="str">
        <f>INDEX(products!$C$2:$C$5902,MATCH(D161,products!$A$2:$A$5902,0))</f>
        <v>Acc</v>
      </c>
      <c r="L161" s="3">
        <f>INDEX(products!$E$2:$E$5902,MATCH(D161,products!$A$2:$A$5902,0))</f>
        <v>461.71</v>
      </c>
      <c r="M161">
        <f>_xlfn.XLOOKUP(D161,products!$A$2:$A$5902,products!$F$2:$F$5902)</f>
        <v>1</v>
      </c>
      <c r="N161" s="3">
        <f t="shared" si="2"/>
        <v>461.71</v>
      </c>
      <c r="O161" s="3" t="str" cm="1">
        <f t="array" ref="O161">_xlfn.IFS(J161="Furn","Furniture",J161="Tech","Technology",J161="OffSup","Office Supplies")</f>
        <v>Office Supplies</v>
      </c>
      <c r="P161" s="3" t="str" cm="1">
        <f t="array" ref="P161">_xlfn.IFS(K161="Bkcs","Bookcases",K161="Phns","Phones",K161="Acc","Accessories",K161="Bndrs","Binders",K161="Fstnrs","Fasteners")</f>
        <v>Accessories</v>
      </c>
      <c r="Q161" t="str">
        <f>IF(_xlfn.XLOOKUP(D161,products!$A$2:$A$5902,products!$H$2:$H$5902,,0)=1,"Yes","No")</f>
        <v>No</v>
      </c>
    </row>
    <row r="162" spans="1:17" x14ac:dyDescent="0.3">
      <c r="A162" t="s">
        <v>1048</v>
      </c>
      <c r="B162" s="4">
        <v>45168</v>
      </c>
      <c r="C162" t="s">
        <v>1049</v>
      </c>
      <c r="D162" t="s">
        <v>1052</v>
      </c>
      <c r="E162" s="1">
        <v>45169</v>
      </c>
      <c r="F162" t="s">
        <v>21</v>
      </c>
      <c r="G162" t="str">
        <f>_xlfn.XLOOKUP(C162,customers!$A$2:$A$5902,customers!$B$2:$B$5902,,0)</f>
        <v>Julie Franklin</v>
      </c>
      <c r="H162" t="str">
        <f>_xlfn.XLOOKUP(C162,customers!$A$2:$A$5902,customers!$G$2:$G$5902,,0)</f>
        <v>East</v>
      </c>
      <c r="I162" t="str">
        <f>_xlfn.XLOOKUP(C162,customers!$A$2:$A$5902,customers!$E$2:$E$5902,,0)</f>
        <v>Halltown</v>
      </c>
      <c r="J162" t="str">
        <f>INDEX(products!$B$2:$B$5902,MATCH(D162,products!$A$2:$A$5902,0))</f>
        <v>Furn</v>
      </c>
      <c r="K162" t="str">
        <f>INDEX(products!$C$2:$C$5902,MATCH(D162,products!$A$2:$A$5902,0))</f>
        <v>Bkcs</v>
      </c>
      <c r="L162" s="3">
        <f>INDEX(products!$E$2:$E$5902,MATCH(D162,products!$A$2:$A$5902,0))</f>
        <v>4848.46</v>
      </c>
      <c r="M162">
        <f>_xlfn.XLOOKUP(D162,products!$A$2:$A$5902,products!$F$2:$F$5902)</f>
        <v>5</v>
      </c>
      <c r="N162" s="3">
        <f t="shared" si="2"/>
        <v>969.69200000000001</v>
      </c>
      <c r="O162" s="3" t="str" cm="1">
        <f t="array" ref="O162">_xlfn.IFS(J162="Furn","Furniture",J162="Tech","Technology",J162="OffSup","Office Supplies")</f>
        <v>Furniture</v>
      </c>
      <c r="P162" s="3" t="str" cm="1">
        <f t="array" ref="P162">_xlfn.IFS(K162="Bkcs","Bookcases",K162="Phns","Phones",K162="Acc","Accessories",K162="Bndrs","Binders",K162="Fstnrs","Fasteners")</f>
        <v>Bookcases</v>
      </c>
      <c r="Q162" t="str">
        <f>IF(_xlfn.XLOOKUP(D162,products!$A$2:$A$5902,products!$H$2:$H$5902,,0)=1,"Yes","No")</f>
        <v>Yes</v>
      </c>
    </row>
    <row r="163" spans="1:17" x14ac:dyDescent="0.3">
      <c r="A163" t="s">
        <v>1054</v>
      </c>
      <c r="B163" s="4">
        <v>44834</v>
      </c>
      <c r="C163" t="s">
        <v>1055</v>
      </c>
      <c r="D163" t="s">
        <v>1058</v>
      </c>
      <c r="E163" s="1">
        <v>44987</v>
      </c>
      <c r="F163" t="s">
        <v>35</v>
      </c>
      <c r="G163" t="str">
        <f>_xlfn.XLOOKUP(C163,customers!$A$2:$A$5902,customers!$B$2:$B$5902,,0)</f>
        <v>Stephen Roberts</v>
      </c>
      <c r="H163" t="str">
        <f>_xlfn.XLOOKUP(C163,customers!$A$2:$A$5902,customers!$G$2:$G$5902,,0)</f>
        <v>North</v>
      </c>
      <c r="I163" t="str">
        <f>_xlfn.XLOOKUP(C163,customers!$A$2:$A$5902,customers!$E$2:$E$5902,,0)</f>
        <v>Lake Normaville</v>
      </c>
      <c r="J163" t="str">
        <f>INDEX(products!$B$2:$B$5902,MATCH(D163,products!$A$2:$A$5902,0))</f>
        <v>Furn</v>
      </c>
      <c r="K163" t="str">
        <f>INDEX(products!$C$2:$C$5902,MATCH(D163,products!$A$2:$A$5902,0))</f>
        <v>Bkcs</v>
      </c>
      <c r="L163" s="3">
        <f>INDEX(products!$E$2:$E$5902,MATCH(D163,products!$A$2:$A$5902,0))</f>
        <v>3141.74</v>
      </c>
      <c r="M163">
        <f>_xlfn.XLOOKUP(D163,products!$A$2:$A$5902,products!$F$2:$F$5902)</f>
        <v>3</v>
      </c>
      <c r="N163" s="3">
        <f t="shared" si="2"/>
        <v>1047.2466666666667</v>
      </c>
      <c r="O163" s="3" t="str" cm="1">
        <f t="array" ref="O163">_xlfn.IFS(J163="Furn","Furniture",J163="Tech","Technology",J163="OffSup","Office Supplies")</f>
        <v>Furniture</v>
      </c>
      <c r="P163" s="3" t="str" cm="1">
        <f t="array" ref="P163">_xlfn.IFS(K163="Bkcs","Bookcases",K163="Phns","Phones",K163="Acc","Accessories",K163="Bndrs","Binders",K163="Fstnrs","Fasteners")</f>
        <v>Bookcases</v>
      </c>
      <c r="Q163" t="str">
        <f>IF(_xlfn.XLOOKUP(D163,products!$A$2:$A$5902,products!$H$2:$H$5902,,0)=1,"Yes","No")</f>
        <v>No</v>
      </c>
    </row>
    <row r="164" spans="1:17" x14ac:dyDescent="0.3">
      <c r="A164" t="s">
        <v>1060</v>
      </c>
      <c r="B164" s="4">
        <v>44791</v>
      </c>
      <c r="C164" t="s">
        <v>1061</v>
      </c>
      <c r="D164" t="s">
        <v>1064</v>
      </c>
      <c r="E164" s="1">
        <v>44981</v>
      </c>
      <c r="F164" t="s">
        <v>21</v>
      </c>
      <c r="G164" t="str">
        <f>_xlfn.XLOOKUP(C164,customers!$A$2:$A$5902,customers!$B$2:$B$5902,,0)</f>
        <v>Michelle Johnson</v>
      </c>
      <c r="H164" t="str">
        <f>_xlfn.XLOOKUP(C164,customers!$A$2:$A$5902,customers!$G$2:$G$5902,,0)</f>
        <v>South</v>
      </c>
      <c r="I164" t="str">
        <f>_xlfn.XLOOKUP(C164,customers!$A$2:$A$5902,customers!$E$2:$E$5902,,0)</f>
        <v>West Gregory</v>
      </c>
      <c r="J164" t="str">
        <f>INDEX(products!$B$2:$B$5902,MATCH(D164,products!$A$2:$A$5902,0))</f>
        <v>Furn</v>
      </c>
      <c r="K164" t="str">
        <f>INDEX(products!$C$2:$C$5902,MATCH(D164,products!$A$2:$A$5902,0))</f>
        <v>Phns</v>
      </c>
      <c r="L164" s="3">
        <f>INDEX(products!$E$2:$E$5902,MATCH(D164,products!$A$2:$A$5902,0))</f>
        <v>2998.43</v>
      </c>
      <c r="M164">
        <f>_xlfn.XLOOKUP(D164,products!$A$2:$A$5902,products!$F$2:$F$5902)</f>
        <v>4</v>
      </c>
      <c r="N164" s="3">
        <f t="shared" si="2"/>
        <v>749.60749999999996</v>
      </c>
      <c r="O164" s="3" t="str" cm="1">
        <f t="array" ref="O164">_xlfn.IFS(J164="Furn","Furniture",J164="Tech","Technology",J164="OffSup","Office Supplies")</f>
        <v>Furniture</v>
      </c>
      <c r="P164" s="3" t="str" cm="1">
        <f t="array" ref="P164">_xlfn.IFS(K164="Bkcs","Bookcases",K164="Phns","Phones",K164="Acc","Accessories",K164="Bndrs","Binders",K164="Fstnrs","Fasteners")</f>
        <v>Phones</v>
      </c>
      <c r="Q164" t="str">
        <f>IF(_xlfn.XLOOKUP(D164,products!$A$2:$A$5902,products!$H$2:$H$5902,,0)=1,"Yes","No")</f>
        <v>No</v>
      </c>
    </row>
    <row r="165" spans="1:17" x14ac:dyDescent="0.3">
      <c r="A165" s="2" t="s">
        <v>1066</v>
      </c>
      <c r="B165" s="4">
        <v>44939</v>
      </c>
      <c r="C165" t="s">
        <v>1067</v>
      </c>
      <c r="D165" t="s">
        <v>1070</v>
      </c>
      <c r="E165" s="1">
        <v>45122</v>
      </c>
      <c r="F165" t="s">
        <v>74</v>
      </c>
      <c r="G165" t="str">
        <f>_xlfn.XLOOKUP(C165,customers!$A$2:$A$5902,customers!$B$2:$B$5902,,0)</f>
        <v>Kelly Gonzales</v>
      </c>
      <c r="H165" t="str">
        <f>_xlfn.XLOOKUP(C165,customers!$A$2:$A$5902,customers!$G$2:$G$5902,,0)</f>
        <v>North</v>
      </c>
      <c r="I165" t="str">
        <f>_xlfn.XLOOKUP(C165,customers!$A$2:$A$5902,customers!$E$2:$E$5902,,0)</f>
        <v>Taylormouth</v>
      </c>
      <c r="J165" t="str">
        <f>INDEX(products!$B$2:$B$5902,MATCH(D165,products!$A$2:$A$5902,0))</f>
        <v>OffSup</v>
      </c>
      <c r="K165" t="str">
        <f>INDEX(products!$C$2:$C$5902,MATCH(D165,products!$A$2:$A$5902,0))</f>
        <v>Bkcs</v>
      </c>
      <c r="L165" s="3">
        <f>INDEX(products!$E$2:$E$5902,MATCH(D165,products!$A$2:$A$5902,0))</f>
        <v>4829.68</v>
      </c>
      <c r="M165">
        <f>_xlfn.XLOOKUP(D165,products!$A$2:$A$5902,products!$F$2:$F$5902)</f>
        <v>6</v>
      </c>
      <c r="N165" s="3">
        <f t="shared" si="2"/>
        <v>804.94666666666672</v>
      </c>
      <c r="O165" s="3" t="str" cm="1">
        <f t="array" ref="O165">_xlfn.IFS(J165="Furn","Furniture",J165="Tech","Technology",J165="OffSup","Office Supplies")</f>
        <v>Office Supplies</v>
      </c>
      <c r="P165" s="3" t="str" cm="1">
        <f t="array" ref="P165">_xlfn.IFS(K165="Bkcs","Bookcases",K165="Phns","Phones",K165="Acc","Accessories",K165="Bndrs","Binders",K165="Fstnrs","Fasteners")</f>
        <v>Bookcases</v>
      </c>
      <c r="Q165" t="str">
        <f>IF(_xlfn.XLOOKUP(D165,products!$A$2:$A$5902,products!$H$2:$H$5902,,0)=1,"Yes","No")</f>
        <v>No</v>
      </c>
    </row>
    <row r="166" spans="1:17" x14ac:dyDescent="0.3">
      <c r="A166" t="s">
        <v>1072</v>
      </c>
      <c r="B166" s="4">
        <v>45234</v>
      </c>
      <c r="C166" t="s">
        <v>1073</v>
      </c>
      <c r="D166" t="s">
        <v>1076</v>
      </c>
      <c r="E166" s="1">
        <v>45533</v>
      </c>
      <c r="F166" t="s">
        <v>21</v>
      </c>
      <c r="G166" t="str">
        <f>_xlfn.XLOOKUP(C166,customers!$A$2:$A$5902,customers!$B$2:$B$5902,,0)</f>
        <v>Steven Erickson</v>
      </c>
      <c r="H166" t="str">
        <f>_xlfn.XLOOKUP(C166,customers!$A$2:$A$5902,customers!$G$2:$G$5902,,0)</f>
        <v>South</v>
      </c>
      <c r="I166" t="str">
        <f>_xlfn.XLOOKUP(C166,customers!$A$2:$A$5902,customers!$E$2:$E$5902,,0)</f>
        <v>Gabrielland</v>
      </c>
      <c r="J166" t="str">
        <f>INDEX(products!$B$2:$B$5902,MATCH(D166,products!$A$2:$A$5902,0))</f>
        <v>Furn</v>
      </c>
      <c r="K166" t="str">
        <f>INDEX(products!$C$2:$C$5902,MATCH(D166,products!$A$2:$A$5902,0))</f>
        <v>Acc</v>
      </c>
      <c r="L166" s="3">
        <f>INDEX(products!$E$2:$E$5902,MATCH(D166,products!$A$2:$A$5902,0))</f>
        <v>2459.85</v>
      </c>
      <c r="M166">
        <f>_xlfn.XLOOKUP(D166,products!$A$2:$A$5902,products!$F$2:$F$5902)</f>
        <v>10</v>
      </c>
      <c r="N166" s="3">
        <f t="shared" si="2"/>
        <v>245.98499999999999</v>
      </c>
      <c r="O166" s="3" t="str" cm="1">
        <f t="array" ref="O166">_xlfn.IFS(J166="Furn","Furniture",J166="Tech","Technology",J166="OffSup","Office Supplies")</f>
        <v>Furniture</v>
      </c>
      <c r="P166" s="3" t="str" cm="1">
        <f t="array" ref="P166">_xlfn.IFS(K166="Bkcs","Bookcases",K166="Phns","Phones",K166="Acc","Accessories",K166="Bndrs","Binders",K166="Fstnrs","Fasteners")</f>
        <v>Accessories</v>
      </c>
      <c r="Q166" t="str">
        <f>IF(_xlfn.XLOOKUP(D166,products!$A$2:$A$5902,products!$H$2:$H$5902,,0)=1,"Yes","No")</f>
        <v>Yes</v>
      </c>
    </row>
    <row r="167" spans="1:17" x14ac:dyDescent="0.3">
      <c r="A167" t="s">
        <v>1078</v>
      </c>
      <c r="B167" s="4">
        <v>43759</v>
      </c>
      <c r="C167" t="s">
        <v>1079</v>
      </c>
      <c r="D167" t="s">
        <v>1081</v>
      </c>
      <c r="E167" s="1">
        <v>44052</v>
      </c>
      <c r="F167" t="s">
        <v>35</v>
      </c>
      <c r="G167" t="str">
        <f>_xlfn.XLOOKUP(C167,customers!$A$2:$A$5902,customers!$B$2:$B$5902,,0)</f>
        <v>Spencer Richardson</v>
      </c>
      <c r="H167" t="str">
        <f>_xlfn.XLOOKUP(C167,customers!$A$2:$A$5902,customers!$G$2:$G$5902,,0)</f>
        <v>West</v>
      </c>
      <c r="I167" t="str">
        <f>_xlfn.XLOOKUP(C167,customers!$A$2:$A$5902,customers!$E$2:$E$5902,,0)</f>
        <v>New Joshua</v>
      </c>
      <c r="J167" t="str">
        <f>INDEX(products!$B$2:$B$5902,MATCH(D167,products!$A$2:$A$5902,0))</f>
        <v>Furn</v>
      </c>
      <c r="K167" t="str">
        <f>INDEX(products!$C$2:$C$5902,MATCH(D167,products!$A$2:$A$5902,0))</f>
        <v>Bkcs</v>
      </c>
      <c r="L167" s="3">
        <f>INDEX(products!$E$2:$E$5902,MATCH(D167,products!$A$2:$A$5902,0))</f>
        <v>137.02000000000001</v>
      </c>
      <c r="M167">
        <f>_xlfn.XLOOKUP(D167,products!$A$2:$A$5902,products!$F$2:$F$5902)</f>
        <v>9</v>
      </c>
      <c r="N167" s="3">
        <f t="shared" si="2"/>
        <v>15.224444444444446</v>
      </c>
      <c r="O167" s="3" t="str" cm="1">
        <f t="array" ref="O167">_xlfn.IFS(J167="Furn","Furniture",J167="Tech","Technology",J167="OffSup","Office Supplies")</f>
        <v>Furniture</v>
      </c>
      <c r="P167" s="3" t="str" cm="1">
        <f t="array" ref="P167">_xlfn.IFS(K167="Bkcs","Bookcases",K167="Phns","Phones",K167="Acc","Accessories",K167="Bndrs","Binders",K167="Fstnrs","Fasteners")</f>
        <v>Bookcases</v>
      </c>
      <c r="Q167" t="str">
        <f>IF(_xlfn.XLOOKUP(D167,products!$A$2:$A$5902,products!$H$2:$H$5902,,0)=1,"Yes","No")</f>
        <v>No</v>
      </c>
    </row>
    <row r="168" spans="1:17" x14ac:dyDescent="0.3">
      <c r="A168" t="s">
        <v>1083</v>
      </c>
      <c r="B168" s="4">
        <v>44754</v>
      </c>
      <c r="C168" t="s">
        <v>1084</v>
      </c>
      <c r="D168" t="s">
        <v>1087</v>
      </c>
      <c r="E168" s="1">
        <v>44878</v>
      </c>
      <c r="F168" t="s">
        <v>74</v>
      </c>
      <c r="G168" t="str">
        <f>_xlfn.XLOOKUP(C168,customers!$A$2:$A$5902,customers!$B$2:$B$5902,,0)</f>
        <v>Rhonda Sullivan</v>
      </c>
      <c r="H168" t="str">
        <f>_xlfn.XLOOKUP(C168,customers!$A$2:$A$5902,customers!$G$2:$G$5902,,0)</f>
        <v>East</v>
      </c>
      <c r="I168" t="str">
        <f>_xlfn.XLOOKUP(C168,customers!$A$2:$A$5902,customers!$E$2:$E$5902,,0)</f>
        <v>New Marissa</v>
      </c>
      <c r="J168" t="str">
        <f>INDEX(products!$B$2:$B$5902,MATCH(D168,products!$A$2:$A$5902,0))</f>
        <v>Furn</v>
      </c>
      <c r="K168" t="str">
        <f>INDEX(products!$C$2:$C$5902,MATCH(D168,products!$A$2:$A$5902,0))</f>
        <v>Acc</v>
      </c>
      <c r="L168" s="3">
        <f>INDEX(products!$E$2:$E$5902,MATCH(D168,products!$A$2:$A$5902,0))</f>
        <v>1144.02</v>
      </c>
      <c r="M168">
        <f>_xlfn.XLOOKUP(D168,products!$A$2:$A$5902,products!$F$2:$F$5902)</f>
        <v>8</v>
      </c>
      <c r="N168" s="3">
        <f t="shared" si="2"/>
        <v>143.0025</v>
      </c>
      <c r="O168" s="3" t="str" cm="1">
        <f t="array" ref="O168">_xlfn.IFS(J168="Furn","Furniture",J168="Tech","Technology",J168="OffSup","Office Supplies")</f>
        <v>Furniture</v>
      </c>
      <c r="P168" s="3" t="str" cm="1">
        <f t="array" ref="P168">_xlfn.IFS(K168="Bkcs","Bookcases",K168="Phns","Phones",K168="Acc","Accessories",K168="Bndrs","Binders",K168="Fstnrs","Fasteners")</f>
        <v>Accessories</v>
      </c>
      <c r="Q168" t="str">
        <f>IF(_xlfn.XLOOKUP(D168,products!$A$2:$A$5902,products!$H$2:$H$5902,,0)=1,"Yes","No")</f>
        <v>No</v>
      </c>
    </row>
    <row r="169" spans="1:17" x14ac:dyDescent="0.3">
      <c r="A169" t="s">
        <v>1089</v>
      </c>
      <c r="B169" s="4">
        <v>44349</v>
      </c>
      <c r="C169" t="s">
        <v>1090</v>
      </c>
      <c r="D169" t="s">
        <v>1093</v>
      </c>
      <c r="E169" s="1">
        <v>44667</v>
      </c>
      <c r="F169" t="s">
        <v>35</v>
      </c>
      <c r="G169" t="str">
        <f>_xlfn.XLOOKUP(C169,customers!$A$2:$A$5902,customers!$B$2:$B$5902,,0)</f>
        <v>Laura Walker</v>
      </c>
      <c r="H169" t="str">
        <f>_xlfn.XLOOKUP(C169,customers!$A$2:$A$5902,customers!$G$2:$G$5902,,0)</f>
        <v>West</v>
      </c>
      <c r="I169" t="str">
        <f>_xlfn.XLOOKUP(C169,customers!$A$2:$A$5902,customers!$E$2:$E$5902,,0)</f>
        <v>Carrside</v>
      </c>
      <c r="J169" t="str">
        <f>INDEX(products!$B$2:$B$5902,MATCH(D169,products!$A$2:$A$5902,0))</f>
        <v>Tech</v>
      </c>
      <c r="K169" t="str">
        <f>INDEX(products!$C$2:$C$5902,MATCH(D169,products!$A$2:$A$5902,0))</f>
        <v>Acc</v>
      </c>
      <c r="L169" s="3">
        <f>INDEX(products!$E$2:$E$5902,MATCH(D169,products!$A$2:$A$5902,0))</f>
        <v>3531.77</v>
      </c>
      <c r="M169">
        <f>_xlfn.XLOOKUP(D169,products!$A$2:$A$5902,products!$F$2:$F$5902)</f>
        <v>1</v>
      </c>
      <c r="N169" s="3">
        <f t="shared" si="2"/>
        <v>3531.77</v>
      </c>
      <c r="O169" s="3" t="str" cm="1">
        <f t="array" ref="O169">_xlfn.IFS(J169="Furn","Furniture",J169="Tech","Technology",J169="OffSup","Office Supplies")</f>
        <v>Technology</v>
      </c>
      <c r="P169" s="3" t="str" cm="1">
        <f t="array" ref="P169">_xlfn.IFS(K169="Bkcs","Bookcases",K169="Phns","Phones",K169="Acc","Accessories",K169="Bndrs","Binders",K169="Fstnrs","Fasteners")</f>
        <v>Accessories</v>
      </c>
      <c r="Q169" t="str">
        <f>IF(_xlfn.XLOOKUP(D169,products!$A$2:$A$5902,products!$H$2:$H$5902,,0)=1,"Yes","No")</f>
        <v>No</v>
      </c>
    </row>
    <row r="170" spans="1:17" x14ac:dyDescent="0.3">
      <c r="A170" t="s">
        <v>1095</v>
      </c>
      <c r="B170" s="4">
        <v>44656</v>
      </c>
      <c r="C170" t="s">
        <v>1096</v>
      </c>
      <c r="D170" t="s">
        <v>1099</v>
      </c>
      <c r="E170" s="1">
        <v>44833</v>
      </c>
      <c r="F170" t="s">
        <v>74</v>
      </c>
      <c r="G170" t="str">
        <f>_xlfn.XLOOKUP(C170,customers!$A$2:$A$5902,customers!$B$2:$B$5902,,0)</f>
        <v>Victoria Ayala</v>
      </c>
      <c r="H170" t="str">
        <f>_xlfn.XLOOKUP(C170,customers!$A$2:$A$5902,customers!$G$2:$G$5902,,0)</f>
        <v>North</v>
      </c>
      <c r="I170" t="str">
        <f>_xlfn.XLOOKUP(C170,customers!$A$2:$A$5902,customers!$E$2:$E$5902,,0)</f>
        <v>Allenburgh</v>
      </c>
      <c r="J170" t="str">
        <f>INDEX(products!$B$2:$B$5902,MATCH(D170,products!$A$2:$A$5902,0))</f>
        <v>Furn</v>
      </c>
      <c r="K170" t="str">
        <f>INDEX(products!$C$2:$C$5902,MATCH(D170,products!$A$2:$A$5902,0))</f>
        <v>Bkcs</v>
      </c>
      <c r="L170" s="3">
        <f>INDEX(products!$E$2:$E$5902,MATCH(D170,products!$A$2:$A$5902,0))</f>
        <v>3739.88</v>
      </c>
      <c r="M170">
        <f>_xlfn.XLOOKUP(D170,products!$A$2:$A$5902,products!$F$2:$F$5902)</f>
        <v>10</v>
      </c>
      <c r="N170" s="3">
        <f t="shared" si="2"/>
        <v>373.988</v>
      </c>
      <c r="O170" s="3" t="str" cm="1">
        <f t="array" ref="O170">_xlfn.IFS(J170="Furn","Furniture",J170="Tech","Technology",J170="OffSup","Office Supplies")</f>
        <v>Furniture</v>
      </c>
      <c r="P170" s="3" t="str" cm="1">
        <f t="array" ref="P170">_xlfn.IFS(K170="Bkcs","Bookcases",K170="Phns","Phones",K170="Acc","Accessories",K170="Bndrs","Binders",K170="Fstnrs","Fasteners")</f>
        <v>Bookcases</v>
      </c>
      <c r="Q170" t="str">
        <f>IF(_xlfn.XLOOKUP(D170,products!$A$2:$A$5902,products!$H$2:$H$5902,,0)=1,"Yes","No")</f>
        <v>No</v>
      </c>
    </row>
    <row r="171" spans="1:17" x14ac:dyDescent="0.3">
      <c r="A171" t="s">
        <v>1101</v>
      </c>
      <c r="B171" s="4">
        <v>45173</v>
      </c>
      <c r="C171" t="s">
        <v>1102</v>
      </c>
      <c r="D171" t="s">
        <v>1105</v>
      </c>
      <c r="E171" s="1">
        <v>45337</v>
      </c>
      <c r="F171" t="s">
        <v>21</v>
      </c>
      <c r="G171" t="str">
        <f>_xlfn.XLOOKUP(C171,customers!$A$2:$A$5902,customers!$B$2:$B$5902,,0)</f>
        <v>Timothy Yates</v>
      </c>
      <c r="H171" t="str">
        <f>_xlfn.XLOOKUP(C171,customers!$A$2:$A$5902,customers!$G$2:$G$5902,,0)</f>
        <v>South</v>
      </c>
      <c r="I171" t="str">
        <f>_xlfn.XLOOKUP(C171,customers!$A$2:$A$5902,customers!$E$2:$E$5902,,0)</f>
        <v>East Ryanbury</v>
      </c>
      <c r="J171" t="str">
        <f>INDEX(products!$B$2:$B$5902,MATCH(D171,products!$A$2:$A$5902,0))</f>
        <v>Tech</v>
      </c>
      <c r="K171" t="str">
        <f>INDEX(products!$C$2:$C$5902,MATCH(D171,products!$A$2:$A$5902,0))</f>
        <v>Bkcs</v>
      </c>
      <c r="L171" s="3">
        <f>INDEX(products!$E$2:$E$5902,MATCH(D171,products!$A$2:$A$5902,0))</f>
        <v>656.1</v>
      </c>
      <c r="M171">
        <f>_xlfn.XLOOKUP(D171,products!$A$2:$A$5902,products!$F$2:$F$5902)</f>
        <v>10</v>
      </c>
      <c r="N171" s="3">
        <f t="shared" si="2"/>
        <v>65.61</v>
      </c>
      <c r="O171" s="3" t="str" cm="1">
        <f t="array" ref="O171">_xlfn.IFS(J171="Furn","Furniture",J171="Tech","Technology",J171="OffSup","Office Supplies")</f>
        <v>Technology</v>
      </c>
      <c r="P171" s="3" t="str" cm="1">
        <f t="array" ref="P171">_xlfn.IFS(K171="Bkcs","Bookcases",K171="Phns","Phones",K171="Acc","Accessories",K171="Bndrs","Binders",K171="Fstnrs","Fasteners")</f>
        <v>Bookcases</v>
      </c>
      <c r="Q171" t="str">
        <f>IF(_xlfn.XLOOKUP(D171,products!$A$2:$A$5902,products!$H$2:$H$5902,,0)=1,"Yes","No")</f>
        <v>Yes</v>
      </c>
    </row>
    <row r="172" spans="1:17" x14ac:dyDescent="0.3">
      <c r="A172" t="s">
        <v>1107</v>
      </c>
      <c r="B172" s="4">
        <v>43837</v>
      </c>
      <c r="C172" t="s">
        <v>1108</v>
      </c>
      <c r="D172" t="s">
        <v>1112</v>
      </c>
      <c r="E172" s="1">
        <v>44067</v>
      </c>
      <c r="F172" t="s">
        <v>21</v>
      </c>
      <c r="G172" t="str">
        <f>_xlfn.XLOOKUP(C172,customers!$A$2:$A$5902,customers!$B$2:$B$5902,,0)</f>
        <v>Melanie Strong</v>
      </c>
      <c r="H172" t="str">
        <f>_xlfn.XLOOKUP(C172,customers!$A$2:$A$5902,customers!$G$2:$G$5902,,0)</f>
        <v>East</v>
      </c>
      <c r="I172" t="str">
        <f>_xlfn.XLOOKUP(C172,customers!$A$2:$A$5902,customers!$E$2:$E$5902,,0)</f>
        <v>Gardnertown</v>
      </c>
      <c r="J172" t="str">
        <f>INDEX(products!$B$2:$B$5902,MATCH(D172,products!$A$2:$A$5902,0))</f>
        <v>Tech</v>
      </c>
      <c r="K172" t="str">
        <f>INDEX(products!$C$2:$C$5902,MATCH(D172,products!$A$2:$A$5902,0))</f>
        <v>Bndrs</v>
      </c>
      <c r="L172" s="3">
        <f>INDEX(products!$E$2:$E$5902,MATCH(D172,products!$A$2:$A$5902,0))</f>
        <v>3845.02</v>
      </c>
      <c r="M172">
        <f>_xlfn.XLOOKUP(D172,products!$A$2:$A$5902,products!$F$2:$F$5902)</f>
        <v>2</v>
      </c>
      <c r="N172" s="3">
        <f t="shared" si="2"/>
        <v>1922.51</v>
      </c>
      <c r="O172" s="3" t="str" cm="1">
        <f t="array" ref="O172">_xlfn.IFS(J172="Furn","Furniture",J172="Tech","Technology",J172="OffSup","Office Supplies")</f>
        <v>Technology</v>
      </c>
      <c r="P172" s="3" t="str" cm="1">
        <f t="array" ref="P172">_xlfn.IFS(K172="Bkcs","Bookcases",K172="Phns","Phones",K172="Acc","Accessories",K172="Bndrs","Binders",K172="Fstnrs","Fasteners")</f>
        <v>Binders</v>
      </c>
      <c r="Q172" t="str">
        <f>IF(_xlfn.XLOOKUP(D172,products!$A$2:$A$5902,products!$H$2:$H$5902,,0)=1,"Yes","No")</f>
        <v>No</v>
      </c>
    </row>
    <row r="173" spans="1:17" x14ac:dyDescent="0.3">
      <c r="A173" t="s">
        <v>1114</v>
      </c>
      <c r="B173" s="4">
        <v>43611</v>
      </c>
      <c r="C173" t="s">
        <v>1115</v>
      </c>
      <c r="D173" t="s">
        <v>1118</v>
      </c>
      <c r="E173" s="1">
        <v>43719</v>
      </c>
      <c r="F173" t="s">
        <v>21</v>
      </c>
      <c r="G173" t="str">
        <f>_xlfn.XLOOKUP(C173,customers!$A$2:$A$5902,customers!$B$2:$B$5902,,0)</f>
        <v>Brian Gibson</v>
      </c>
      <c r="H173" t="str">
        <f>_xlfn.XLOOKUP(C173,customers!$A$2:$A$5902,customers!$G$2:$G$5902,,0)</f>
        <v>East</v>
      </c>
      <c r="I173" t="str">
        <f>_xlfn.XLOOKUP(C173,customers!$A$2:$A$5902,customers!$E$2:$E$5902,,0)</f>
        <v>Lake Williamville</v>
      </c>
      <c r="J173" t="str">
        <f>INDEX(products!$B$2:$B$5902,MATCH(D173,products!$A$2:$A$5902,0))</f>
        <v>Tech</v>
      </c>
      <c r="K173" t="str">
        <f>INDEX(products!$C$2:$C$5902,MATCH(D173,products!$A$2:$A$5902,0))</f>
        <v>Fstnrs</v>
      </c>
      <c r="L173" s="3">
        <f>INDEX(products!$E$2:$E$5902,MATCH(D173,products!$A$2:$A$5902,0))</f>
        <v>1164.8699999999999</v>
      </c>
      <c r="M173">
        <f>_xlfn.XLOOKUP(D173,products!$A$2:$A$5902,products!$F$2:$F$5902)</f>
        <v>6</v>
      </c>
      <c r="N173" s="3">
        <f t="shared" si="2"/>
        <v>194.14499999999998</v>
      </c>
      <c r="O173" s="3" t="str" cm="1">
        <f t="array" ref="O173">_xlfn.IFS(J173="Furn","Furniture",J173="Tech","Technology",J173="OffSup","Office Supplies")</f>
        <v>Technology</v>
      </c>
      <c r="P173" s="3" t="str" cm="1">
        <f t="array" ref="P173">_xlfn.IFS(K173="Bkcs","Bookcases",K173="Phns","Phones",K173="Acc","Accessories",K173="Bndrs","Binders",K173="Fstnrs","Fasteners")</f>
        <v>Fasteners</v>
      </c>
      <c r="Q173" t="str">
        <f>IF(_xlfn.XLOOKUP(D173,products!$A$2:$A$5902,products!$H$2:$H$5902,,0)=1,"Yes","No")</f>
        <v>No</v>
      </c>
    </row>
    <row r="174" spans="1:17" x14ac:dyDescent="0.3">
      <c r="A174" t="s">
        <v>1120</v>
      </c>
      <c r="B174" s="4">
        <v>44690</v>
      </c>
      <c r="C174" t="s">
        <v>1121</v>
      </c>
      <c r="D174" t="s">
        <v>1124</v>
      </c>
      <c r="E174" s="1">
        <v>44809</v>
      </c>
      <c r="F174" t="s">
        <v>21</v>
      </c>
      <c r="G174" t="str">
        <f>_xlfn.XLOOKUP(C174,customers!$A$2:$A$5902,customers!$B$2:$B$5902,,0)</f>
        <v>Cassandra Miller</v>
      </c>
      <c r="H174" t="str">
        <f>_xlfn.XLOOKUP(C174,customers!$A$2:$A$5902,customers!$G$2:$G$5902,,0)</f>
        <v>North</v>
      </c>
      <c r="I174" t="str">
        <f>_xlfn.XLOOKUP(C174,customers!$A$2:$A$5902,customers!$E$2:$E$5902,,0)</f>
        <v>Robertstown</v>
      </c>
      <c r="J174" t="str">
        <f>INDEX(products!$B$2:$B$5902,MATCH(D174,products!$A$2:$A$5902,0))</f>
        <v>Furn</v>
      </c>
      <c r="K174" t="str">
        <f>INDEX(products!$C$2:$C$5902,MATCH(D174,products!$A$2:$A$5902,0))</f>
        <v>Bkcs</v>
      </c>
      <c r="L174" s="3">
        <f>INDEX(products!$E$2:$E$5902,MATCH(D174,products!$A$2:$A$5902,0))</f>
        <v>4675.1000000000004</v>
      </c>
      <c r="M174">
        <f>_xlfn.XLOOKUP(D174,products!$A$2:$A$5902,products!$F$2:$F$5902)</f>
        <v>7</v>
      </c>
      <c r="N174" s="3">
        <f t="shared" si="2"/>
        <v>667.87142857142862</v>
      </c>
      <c r="O174" s="3" t="str" cm="1">
        <f t="array" ref="O174">_xlfn.IFS(J174="Furn","Furniture",J174="Tech","Technology",J174="OffSup","Office Supplies")</f>
        <v>Furniture</v>
      </c>
      <c r="P174" s="3" t="str" cm="1">
        <f t="array" ref="P174">_xlfn.IFS(K174="Bkcs","Bookcases",K174="Phns","Phones",K174="Acc","Accessories",K174="Bndrs","Binders",K174="Fstnrs","Fasteners")</f>
        <v>Bookcases</v>
      </c>
      <c r="Q174" t="str">
        <f>IF(_xlfn.XLOOKUP(D174,products!$A$2:$A$5902,products!$H$2:$H$5902,,0)=1,"Yes","No")</f>
        <v>Yes</v>
      </c>
    </row>
    <row r="175" spans="1:17" x14ac:dyDescent="0.3">
      <c r="A175" t="s">
        <v>1126</v>
      </c>
      <c r="B175" s="4">
        <v>44253</v>
      </c>
      <c r="C175" t="s">
        <v>1127</v>
      </c>
      <c r="D175" t="s">
        <v>1130</v>
      </c>
      <c r="E175" s="1">
        <v>44375</v>
      </c>
      <c r="F175" t="s">
        <v>21</v>
      </c>
      <c r="G175" t="str">
        <f>_xlfn.XLOOKUP(C175,customers!$A$2:$A$5902,customers!$B$2:$B$5902,,0)</f>
        <v>James Arnold</v>
      </c>
      <c r="H175" t="str">
        <f>_xlfn.XLOOKUP(C175,customers!$A$2:$A$5902,customers!$G$2:$G$5902,,0)</f>
        <v>East</v>
      </c>
      <c r="I175" t="str">
        <f>_xlfn.XLOOKUP(C175,customers!$A$2:$A$5902,customers!$E$2:$E$5902,,0)</f>
        <v>Garrisonchester</v>
      </c>
      <c r="J175" t="str">
        <f>INDEX(products!$B$2:$B$5902,MATCH(D175,products!$A$2:$A$5902,0))</f>
        <v>Furn</v>
      </c>
      <c r="K175" t="str">
        <f>INDEX(products!$C$2:$C$5902,MATCH(D175,products!$A$2:$A$5902,0))</f>
        <v>Bkcs</v>
      </c>
      <c r="L175" s="3">
        <f>INDEX(products!$E$2:$E$5902,MATCH(D175,products!$A$2:$A$5902,0))</f>
        <v>3437.33</v>
      </c>
      <c r="M175">
        <f>_xlfn.XLOOKUP(D175,products!$A$2:$A$5902,products!$F$2:$F$5902)</f>
        <v>10</v>
      </c>
      <c r="N175" s="3">
        <f t="shared" si="2"/>
        <v>343.733</v>
      </c>
      <c r="O175" s="3" t="str" cm="1">
        <f t="array" ref="O175">_xlfn.IFS(J175="Furn","Furniture",J175="Tech","Technology",J175="OffSup","Office Supplies")</f>
        <v>Furniture</v>
      </c>
      <c r="P175" s="3" t="str" cm="1">
        <f t="array" ref="P175">_xlfn.IFS(K175="Bkcs","Bookcases",K175="Phns","Phones",K175="Acc","Accessories",K175="Bndrs","Binders",K175="Fstnrs","Fasteners")</f>
        <v>Bookcases</v>
      </c>
      <c r="Q175" t="str">
        <f>IF(_xlfn.XLOOKUP(D175,products!$A$2:$A$5902,products!$H$2:$H$5902,,0)=1,"Yes","No")</f>
        <v>No</v>
      </c>
    </row>
    <row r="176" spans="1:17" x14ac:dyDescent="0.3">
      <c r="A176" t="s">
        <v>1132</v>
      </c>
      <c r="B176" s="4">
        <v>43880</v>
      </c>
      <c r="C176" t="s">
        <v>1133</v>
      </c>
      <c r="D176" t="s">
        <v>1136</v>
      </c>
      <c r="E176" s="1">
        <v>44102</v>
      </c>
      <c r="F176" t="s">
        <v>74</v>
      </c>
      <c r="G176" t="str">
        <f>_xlfn.XLOOKUP(C176,customers!$A$2:$A$5902,customers!$B$2:$B$5902,,0)</f>
        <v>John Ortiz</v>
      </c>
      <c r="H176" t="str">
        <f>_xlfn.XLOOKUP(C176,customers!$A$2:$A$5902,customers!$G$2:$G$5902,,0)</f>
        <v>West</v>
      </c>
      <c r="I176" t="str">
        <f>_xlfn.XLOOKUP(C176,customers!$A$2:$A$5902,customers!$E$2:$E$5902,,0)</f>
        <v>East Eric</v>
      </c>
      <c r="J176" t="str">
        <f>INDEX(products!$B$2:$B$5902,MATCH(D176,products!$A$2:$A$5902,0))</f>
        <v>OffSup</v>
      </c>
      <c r="K176" t="str">
        <f>INDEX(products!$C$2:$C$5902,MATCH(D176,products!$A$2:$A$5902,0))</f>
        <v>Bkcs</v>
      </c>
      <c r="L176" s="3">
        <f>INDEX(products!$E$2:$E$5902,MATCH(D176,products!$A$2:$A$5902,0))</f>
        <v>4294.5</v>
      </c>
      <c r="M176">
        <f>_xlfn.XLOOKUP(D176,products!$A$2:$A$5902,products!$F$2:$F$5902)</f>
        <v>7</v>
      </c>
      <c r="N176" s="3">
        <f t="shared" si="2"/>
        <v>613.5</v>
      </c>
      <c r="O176" s="3" t="str" cm="1">
        <f t="array" ref="O176">_xlfn.IFS(J176="Furn","Furniture",J176="Tech","Technology",J176="OffSup","Office Supplies")</f>
        <v>Office Supplies</v>
      </c>
      <c r="P176" s="3" t="str" cm="1">
        <f t="array" ref="P176">_xlfn.IFS(K176="Bkcs","Bookcases",K176="Phns","Phones",K176="Acc","Accessories",K176="Bndrs","Binders",K176="Fstnrs","Fasteners")</f>
        <v>Bookcases</v>
      </c>
      <c r="Q176" t="str">
        <f>IF(_xlfn.XLOOKUP(D176,products!$A$2:$A$5902,products!$H$2:$H$5902,,0)=1,"Yes","No")</f>
        <v>Yes</v>
      </c>
    </row>
    <row r="177" spans="1:17" x14ac:dyDescent="0.3">
      <c r="A177" t="s">
        <v>1138</v>
      </c>
      <c r="B177" s="4">
        <v>44537</v>
      </c>
      <c r="C177" t="s">
        <v>1139</v>
      </c>
      <c r="D177" t="s">
        <v>1142</v>
      </c>
      <c r="E177" s="1">
        <v>44574</v>
      </c>
      <c r="F177" t="s">
        <v>21</v>
      </c>
      <c r="G177" t="str">
        <f>_xlfn.XLOOKUP(C177,customers!$A$2:$A$5902,customers!$B$2:$B$5902,,0)</f>
        <v>Brian Johns II</v>
      </c>
      <c r="H177" t="str">
        <f>_xlfn.XLOOKUP(C177,customers!$A$2:$A$5902,customers!$G$2:$G$5902,,0)</f>
        <v>East</v>
      </c>
      <c r="I177" t="str">
        <f>_xlfn.XLOOKUP(C177,customers!$A$2:$A$5902,customers!$E$2:$E$5902,,0)</f>
        <v>Williamfurt</v>
      </c>
      <c r="J177" t="str">
        <f>INDEX(products!$B$2:$B$5902,MATCH(D177,products!$A$2:$A$5902,0))</f>
        <v>Tech</v>
      </c>
      <c r="K177" t="str">
        <f>INDEX(products!$C$2:$C$5902,MATCH(D177,products!$A$2:$A$5902,0))</f>
        <v>Bndrs</v>
      </c>
      <c r="L177" s="3">
        <f>INDEX(products!$E$2:$E$5902,MATCH(D177,products!$A$2:$A$5902,0))</f>
        <v>4119.24</v>
      </c>
      <c r="M177">
        <f>_xlfn.XLOOKUP(D177,products!$A$2:$A$5902,products!$F$2:$F$5902)</f>
        <v>8</v>
      </c>
      <c r="N177" s="3">
        <f t="shared" si="2"/>
        <v>514.90499999999997</v>
      </c>
      <c r="O177" s="3" t="str" cm="1">
        <f t="array" ref="O177">_xlfn.IFS(J177="Furn","Furniture",J177="Tech","Technology",J177="OffSup","Office Supplies")</f>
        <v>Technology</v>
      </c>
      <c r="P177" s="3" t="str" cm="1">
        <f t="array" ref="P177">_xlfn.IFS(K177="Bkcs","Bookcases",K177="Phns","Phones",K177="Acc","Accessories",K177="Bndrs","Binders",K177="Fstnrs","Fasteners")</f>
        <v>Binders</v>
      </c>
      <c r="Q177" t="str">
        <f>IF(_xlfn.XLOOKUP(D177,products!$A$2:$A$5902,products!$H$2:$H$5902,,0)=1,"Yes","No")</f>
        <v>Yes</v>
      </c>
    </row>
    <row r="178" spans="1:17" x14ac:dyDescent="0.3">
      <c r="A178" t="s">
        <v>1144</v>
      </c>
      <c r="B178" s="4">
        <v>44554</v>
      </c>
      <c r="C178" t="s">
        <v>1145</v>
      </c>
      <c r="D178" t="s">
        <v>1148</v>
      </c>
      <c r="E178" s="1">
        <v>44733</v>
      </c>
      <c r="F178" t="s">
        <v>21</v>
      </c>
      <c r="G178" t="str">
        <f>_xlfn.XLOOKUP(C178,customers!$A$2:$A$5902,customers!$B$2:$B$5902,,0)</f>
        <v>Ronald Krueger</v>
      </c>
      <c r="H178" t="str">
        <f>_xlfn.XLOOKUP(C178,customers!$A$2:$A$5902,customers!$G$2:$G$5902,,0)</f>
        <v>East</v>
      </c>
      <c r="I178" t="str">
        <f>_xlfn.XLOOKUP(C178,customers!$A$2:$A$5902,customers!$E$2:$E$5902,,0)</f>
        <v>Weberton</v>
      </c>
      <c r="J178" t="str">
        <f>INDEX(products!$B$2:$B$5902,MATCH(D178,products!$A$2:$A$5902,0))</f>
        <v>Tech</v>
      </c>
      <c r="K178" t="str">
        <f>INDEX(products!$C$2:$C$5902,MATCH(D178,products!$A$2:$A$5902,0))</f>
        <v>Bkcs</v>
      </c>
      <c r="L178" s="3">
        <f>INDEX(products!$E$2:$E$5902,MATCH(D178,products!$A$2:$A$5902,0))</f>
        <v>4817.8999999999996</v>
      </c>
      <c r="M178">
        <f>_xlfn.XLOOKUP(D178,products!$A$2:$A$5902,products!$F$2:$F$5902)</f>
        <v>7</v>
      </c>
      <c r="N178" s="3">
        <f t="shared" si="2"/>
        <v>688.27142857142849</v>
      </c>
      <c r="O178" s="3" t="str" cm="1">
        <f t="array" ref="O178">_xlfn.IFS(J178="Furn","Furniture",J178="Tech","Technology",J178="OffSup","Office Supplies")</f>
        <v>Technology</v>
      </c>
      <c r="P178" s="3" t="str" cm="1">
        <f t="array" ref="P178">_xlfn.IFS(K178="Bkcs","Bookcases",K178="Phns","Phones",K178="Acc","Accessories",K178="Bndrs","Binders",K178="Fstnrs","Fasteners")</f>
        <v>Bookcases</v>
      </c>
      <c r="Q178" t="str">
        <f>IF(_xlfn.XLOOKUP(D178,products!$A$2:$A$5902,products!$H$2:$H$5902,,0)=1,"Yes","No")</f>
        <v>Yes</v>
      </c>
    </row>
    <row r="179" spans="1:17" x14ac:dyDescent="0.3">
      <c r="A179" t="s">
        <v>1150</v>
      </c>
      <c r="B179" s="4">
        <v>44821</v>
      </c>
      <c r="C179" t="s">
        <v>1151</v>
      </c>
      <c r="D179" t="s">
        <v>1154</v>
      </c>
      <c r="E179" s="1">
        <v>45004</v>
      </c>
      <c r="F179" t="s">
        <v>21</v>
      </c>
      <c r="G179" t="str">
        <f>_xlfn.XLOOKUP(C179,customers!$A$2:$A$5902,customers!$B$2:$B$5902,,0)</f>
        <v>Anita Smith</v>
      </c>
      <c r="H179" t="str">
        <f>_xlfn.XLOOKUP(C179,customers!$A$2:$A$5902,customers!$G$2:$G$5902,,0)</f>
        <v>East</v>
      </c>
      <c r="I179" t="str">
        <f>_xlfn.XLOOKUP(C179,customers!$A$2:$A$5902,customers!$E$2:$E$5902,,0)</f>
        <v>South Anita</v>
      </c>
      <c r="J179" t="str">
        <f>INDEX(products!$B$2:$B$5902,MATCH(D179,products!$A$2:$A$5902,0))</f>
        <v>Furn</v>
      </c>
      <c r="K179" t="str">
        <f>INDEX(products!$C$2:$C$5902,MATCH(D179,products!$A$2:$A$5902,0))</f>
        <v>Phns</v>
      </c>
      <c r="L179" s="3">
        <f>INDEX(products!$E$2:$E$5902,MATCH(D179,products!$A$2:$A$5902,0))</f>
        <v>2548.39</v>
      </c>
      <c r="M179">
        <f>_xlfn.XLOOKUP(D179,products!$A$2:$A$5902,products!$F$2:$F$5902)</f>
        <v>2</v>
      </c>
      <c r="N179" s="3">
        <f t="shared" si="2"/>
        <v>1274.1949999999999</v>
      </c>
      <c r="O179" s="3" t="str" cm="1">
        <f t="array" ref="O179">_xlfn.IFS(J179="Furn","Furniture",J179="Tech","Technology",J179="OffSup","Office Supplies")</f>
        <v>Furniture</v>
      </c>
      <c r="P179" s="3" t="str" cm="1">
        <f t="array" ref="P179">_xlfn.IFS(K179="Bkcs","Bookcases",K179="Phns","Phones",K179="Acc","Accessories",K179="Bndrs","Binders",K179="Fstnrs","Fasteners")</f>
        <v>Phones</v>
      </c>
      <c r="Q179" t="str">
        <f>IF(_xlfn.XLOOKUP(D179,products!$A$2:$A$5902,products!$H$2:$H$5902,,0)=1,"Yes","No")</f>
        <v>No</v>
      </c>
    </row>
    <row r="180" spans="1:17" x14ac:dyDescent="0.3">
      <c r="A180" t="s">
        <v>1156</v>
      </c>
      <c r="B180" s="4">
        <v>44843</v>
      </c>
      <c r="C180" t="s">
        <v>1157</v>
      </c>
      <c r="D180" t="s">
        <v>1159</v>
      </c>
      <c r="E180" s="1">
        <v>45160</v>
      </c>
      <c r="F180" t="s">
        <v>35</v>
      </c>
      <c r="G180" t="str">
        <f>_xlfn.XLOOKUP(C180,customers!$A$2:$A$5902,customers!$B$2:$B$5902,,0)</f>
        <v>Robert Ramirez</v>
      </c>
      <c r="H180" t="str">
        <f>_xlfn.XLOOKUP(C180,customers!$A$2:$A$5902,customers!$G$2:$G$5902,,0)</f>
        <v>East</v>
      </c>
      <c r="I180" t="str">
        <f>_xlfn.XLOOKUP(C180,customers!$A$2:$A$5902,customers!$E$2:$E$5902,,0)</f>
        <v>North Alison</v>
      </c>
      <c r="J180" t="str">
        <f>INDEX(products!$B$2:$B$5902,MATCH(D180,products!$A$2:$A$5902,0))</f>
        <v>Furn</v>
      </c>
      <c r="K180" t="str">
        <f>INDEX(products!$C$2:$C$5902,MATCH(D180,products!$A$2:$A$5902,0))</f>
        <v>Phns</v>
      </c>
      <c r="L180" s="3">
        <f>INDEX(products!$E$2:$E$5902,MATCH(D180,products!$A$2:$A$5902,0))</f>
        <v>3202.09</v>
      </c>
      <c r="M180">
        <f>_xlfn.XLOOKUP(D180,products!$A$2:$A$5902,products!$F$2:$F$5902)</f>
        <v>4</v>
      </c>
      <c r="N180" s="3">
        <f t="shared" si="2"/>
        <v>800.52250000000004</v>
      </c>
      <c r="O180" s="3" t="str" cm="1">
        <f t="array" ref="O180">_xlfn.IFS(J180="Furn","Furniture",J180="Tech","Technology",J180="OffSup","Office Supplies")</f>
        <v>Furniture</v>
      </c>
      <c r="P180" s="3" t="str" cm="1">
        <f t="array" ref="P180">_xlfn.IFS(K180="Bkcs","Bookcases",K180="Phns","Phones",K180="Acc","Accessories",K180="Bndrs","Binders",K180="Fstnrs","Fasteners")</f>
        <v>Phones</v>
      </c>
      <c r="Q180" t="str">
        <f>IF(_xlfn.XLOOKUP(D180,products!$A$2:$A$5902,products!$H$2:$H$5902,,0)=1,"Yes","No")</f>
        <v>No</v>
      </c>
    </row>
    <row r="181" spans="1:17" x14ac:dyDescent="0.3">
      <c r="A181" t="s">
        <v>1161</v>
      </c>
      <c r="B181" s="4">
        <v>44184</v>
      </c>
      <c r="C181" t="s">
        <v>1162</v>
      </c>
      <c r="D181" t="s">
        <v>1165</v>
      </c>
      <c r="E181" s="1">
        <v>44351</v>
      </c>
      <c r="F181" t="s">
        <v>35</v>
      </c>
      <c r="G181" t="str">
        <f>_xlfn.XLOOKUP(C181,customers!$A$2:$A$5902,customers!$B$2:$B$5902,,0)</f>
        <v>Monique Sheppard</v>
      </c>
      <c r="H181" t="str">
        <f>_xlfn.XLOOKUP(C181,customers!$A$2:$A$5902,customers!$G$2:$G$5902,,0)</f>
        <v>North</v>
      </c>
      <c r="I181" t="str">
        <f>_xlfn.XLOOKUP(C181,customers!$A$2:$A$5902,customers!$E$2:$E$5902,,0)</f>
        <v>Peterbury</v>
      </c>
      <c r="J181" t="str">
        <f>INDEX(products!$B$2:$B$5902,MATCH(D181,products!$A$2:$A$5902,0))</f>
        <v>Furn</v>
      </c>
      <c r="K181" t="str">
        <f>INDEX(products!$C$2:$C$5902,MATCH(D181,products!$A$2:$A$5902,0))</f>
        <v>Fstnrs</v>
      </c>
      <c r="L181" s="3">
        <f>INDEX(products!$E$2:$E$5902,MATCH(D181,products!$A$2:$A$5902,0))</f>
        <v>2669.43</v>
      </c>
      <c r="M181">
        <f>_xlfn.XLOOKUP(D181,products!$A$2:$A$5902,products!$F$2:$F$5902)</f>
        <v>7</v>
      </c>
      <c r="N181" s="3">
        <f t="shared" si="2"/>
        <v>381.34714285714284</v>
      </c>
      <c r="O181" s="3" t="str" cm="1">
        <f t="array" ref="O181">_xlfn.IFS(J181="Furn","Furniture",J181="Tech","Technology",J181="OffSup","Office Supplies")</f>
        <v>Furniture</v>
      </c>
      <c r="P181" s="3" t="str" cm="1">
        <f t="array" ref="P181">_xlfn.IFS(K181="Bkcs","Bookcases",K181="Phns","Phones",K181="Acc","Accessories",K181="Bndrs","Binders",K181="Fstnrs","Fasteners")</f>
        <v>Fasteners</v>
      </c>
      <c r="Q181" t="str">
        <f>IF(_xlfn.XLOOKUP(D181,products!$A$2:$A$5902,products!$H$2:$H$5902,,0)=1,"Yes","No")</f>
        <v>Yes</v>
      </c>
    </row>
    <row r="182" spans="1:17" x14ac:dyDescent="0.3">
      <c r="A182" t="s">
        <v>1167</v>
      </c>
      <c r="B182" s="4">
        <v>43837</v>
      </c>
      <c r="C182" t="s">
        <v>1168</v>
      </c>
      <c r="D182" t="s">
        <v>1171</v>
      </c>
      <c r="E182" s="1">
        <v>44200</v>
      </c>
      <c r="F182" t="s">
        <v>74</v>
      </c>
      <c r="G182" t="str">
        <f>_xlfn.XLOOKUP(C182,customers!$A$2:$A$5902,customers!$B$2:$B$5902,,0)</f>
        <v>Emily Davenport</v>
      </c>
      <c r="H182" t="str">
        <f>_xlfn.XLOOKUP(C182,customers!$A$2:$A$5902,customers!$G$2:$G$5902,,0)</f>
        <v>South</v>
      </c>
      <c r="I182" t="str">
        <f>_xlfn.XLOOKUP(C182,customers!$A$2:$A$5902,customers!$E$2:$E$5902,,0)</f>
        <v>Jamesburgh</v>
      </c>
      <c r="J182" t="str">
        <f>INDEX(products!$B$2:$B$5902,MATCH(D182,products!$A$2:$A$5902,0))</f>
        <v>Tech</v>
      </c>
      <c r="K182" t="str">
        <f>INDEX(products!$C$2:$C$5902,MATCH(D182,products!$A$2:$A$5902,0))</f>
        <v>Acc</v>
      </c>
      <c r="L182" s="3">
        <f>INDEX(products!$E$2:$E$5902,MATCH(D182,products!$A$2:$A$5902,0))</f>
        <v>2664.89</v>
      </c>
      <c r="M182">
        <f>_xlfn.XLOOKUP(D182,products!$A$2:$A$5902,products!$F$2:$F$5902)</f>
        <v>10</v>
      </c>
      <c r="N182" s="3">
        <f t="shared" si="2"/>
        <v>266.48899999999998</v>
      </c>
      <c r="O182" s="3" t="str" cm="1">
        <f t="array" ref="O182">_xlfn.IFS(J182="Furn","Furniture",J182="Tech","Technology",J182="OffSup","Office Supplies")</f>
        <v>Technology</v>
      </c>
      <c r="P182" s="3" t="str" cm="1">
        <f t="array" ref="P182">_xlfn.IFS(K182="Bkcs","Bookcases",K182="Phns","Phones",K182="Acc","Accessories",K182="Bndrs","Binders",K182="Fstnrs","Fasteners")</f>
        <v>Accessories</v>
      </c>
      <c r="Q182" t="str">
        <f>IF(_xlfn.XLOOKUP(D182,products!$A$2:$A$5902,products!$H$2:$H$5902,,0)=1,"Yes","No")</f>
        <v>Yes</v>
      </c>
    </row>
    <row r="183" spans="1:17" x14ac:dyDescent="0.3">
      <c r="A183" t="s">
        <v>1173</v>
      </c>
      <c r="B183" s="4">
        <v>45188</v>
      </c>
      <c r="C183" t="s">
        <v>1174</v>
      </c>
      <c r="D183" t="s">
        <v>1177</v>
      </c>
      <c r="E183" s="1">
        <v>45248</v>
      </c>
      <c r="F183" t="s">
        <v>74</v>
      </c>
      <c r="G183" t="str">
        <f>_xlfn.XLOOKUP(C183,customers!$A$2:$A$5902,customers!$B$2:$B$5902,,0)</f>
        <v>Lori Wilson</v>
      </c>
      <c r="H183" t="str">
        <f>_xlfn.XLOOKUP(C183,customers!$A$2:$A$5902,customers!$G$2:$G$5902,,0)</f>
        <v>West</v>
      </c>
      <c r="I183" t="str">
        <f>_xlfn.XLOOKUP(C183,customers!$A$2:$A$5902,customers!$E$2:$E$5902,,0)</f>
        <v>New Jack</v>
      </c>
      <c r="J183" t="str">
        <f>INDEX(products!$B$2:$B$5902,MATCH(D183,products!$A$2:$A$5902,0))</f>
        <v>Tech</v>
      </c>
      <c r="K183" t="str">
        <f>INDEX(products!$C$2:$C$5902,MATCH(D183,products!$A$2:$A$5902,0))</f>
        <v>Fstnrs</v>
      </c>
      <c r="L183" s="3">
        <f>INDEX(products!$E$2:$E$5902,MATCH(D183,products!$A$2:$A$5902,0))</f>
        <v>4512.97</v>
      </c>
      <c r="M183">
        <f>_xlfn.XLOOKUP(D183,products!$A$2:$A$5902,products!$F$2:$F$5902)</f>
        <v>5</v>
      </c>
      <c r="N183" s="3">
        <f t="shared" si="2"/>
        <v>902.59400000000005</v>
      </c>
      <c r="O183" s="3" t="str" cm="1">
        <f t="array" ref="O183">_xlfn.IFS(J183="Furn","Furniture",J183="Tech","Technology",J183="OffSup","Office Supplies")</f>
        <v>Technology</v>
      </c>
      <c r="P183" s="3" t="str" cm="1">
        <f t="array" ref="P183">_xlfn.IFS(K183="Bkcs","Bookcases",K183="Phns","Phones",K183="Acc","Accessories",K183="Bndrs","Binders",K183="Fstnrs","Fasteners")</f>
        <v>Fasteners</v>
      </c>
      <c r="Q183" t="str">
        <f>IF(_xlfn.XLOOKUP(D183,products!$A$2:$A$5902,products!$H$2:$H$5902,,0)=1,"Yes","No")</f>
        <v>No</v>
      </c>
    </row>
    <row r="184" spans="1:17" x14ac:dyDescent="0.3">
      <c r="A184" t="s">
        <v>1179</v>
      </c>
      <c r="B184" s="4">
        <v>43937</v>
      </c>
      <c r="C184" s="2" t="s">
        <v>1180</v>
      </c>
      <c r="D184" t="s">
        <v>1183</v>
      </c>
      <c r="E184" s="1">
        <v>44161</v>
      </c>
      <c r="F184" t="s">
        <v>21</v>
      </c>
      <c r="G184" t="str">
        <f>_xlfn.XLOOKUP(C184,customers!$A$2:$A$5902,customers!$B$2:$B$5902,,0)</f>
        <v>Erin Jones</v>
      </c>
      <c r="H184" t="str">
        <f>_xlfn.XLOOKUP(C184,customers!$A$2:$A$5902,customers!$G$2:$G$5902,,0)</f>
        <v>South</v>
      </c>
      <c r="I184" t="str">
        <f>_xlfn.XLOOKUP(C184,customers!$A$2:$A$5902,customers!$E$2:$E$5902,,0)</f>
        <v>Bryanbury</v>
      </c>
      <c r="J184" t="str">
        <f>INDEX(products!$B$2:$B$5902,MATCH(D184,products!$A$2:$A$5902,0))</f>
        <v>Tech</v>
      </c>
      <c r="K184" t="str">
        <f>INDEX(products!$C$2:$C$5902,MATCH(D184,products!$A$2:$A$5902,0))</f>
        <v>Acc</v>
      </c>
      <c r="L184" s="3">
        <f>INDEX(products!$E$2:$E$5902,MATCH(D184,products!$A$2:$A$5902,0))</f>
        <v>4206.96</v>
      </c>
      <c r="M184">
        <f>_xlfn.XLOOKUP(D184,products!$A$2:$A$5902,products!$F$2:$F$5902)</f>
        <v>6</v>
      </c>
      <c r="N184" s="3">
        <f t="shared" si="2"/>
        <v>701.16</v>
      </c>
      <c r="O184" s="3" t="str" cm="1">
        <f t="array" ref="O184">_xlfn.IFS(J184="Furn","Furniture",J184="Tech","Technology",J184="OffSup","Office Supplies")</f>
        <v>Technology</v>
      </c>
      <c r="P184" s="3" t="str" cm="1">
        <f t="array" ref="P184">_xlfn.IFS(K184="Bkcs","Bookcases",K184="Phns","Phones",K184="Acc","Accessories",K184="Bndrs","Binders",K184="Fstnrs","Fasteners")</f>
        <v>Accessories</v>
      </c>
      <c r="Q184" t="str">
        <f>IF(_xlfn.XLOOKUP(D184,products!$A$2:$A$5902,products!$H$2:$H$5902,,0)=1,"Yes","No")</f>
        <v>No</v>
      </c>
    </row>
    <row r="185" spans="1:17" x14ac:dyDescent="0.3">
      <c r="A185" t="s">
        <v>1185</v>
      </c>
      <c r="B185" s="4">
        <v>45135</v>
      </c>
      <c r="C185" t="s">
        <v>1186</v>
      </c>
      <c r="D185" t="s">
        <v>1189</v>
      </c>
      <c r="E185" s="1">
        <v>45460</v>
      </c>
      <c r="F185" t="s">
        <v>35</v>
      </c>
      <c r="G185" t="str">
        <f>_xlfn.XLOOKUP(C185,customers!$A$2:$A$5902,customers!$B$2:$B$5902,,0)</f>
        <v>Nicholas Gray</v>
      </c>
      <c r="H185" t="str">
        <f>_xlfn.XLOOKUP(C185,customers!$A$2:$A$5902,customers!$G$2:$G$5902,,0)</f>
        <v>North</v>
      </c>
      <c r="I185" t="str">
        <f>_xlfn.XLOOKUP(C185,customers!$A$2:$A$5902,customers!$E$2:$E$5902,,0)</f>
        <v>West Gregoryshire</v>
      </c>
      <c r="J185" t="str">
        <f>INDEX(products!$B$2:$B$5902,MATCH(D185,products!$A$2:$A$5902,0))</f>
        <v>Tech</v>
      </c>
      <c r="K185" t="str">
        <f>INDEX(products!$C$2:$C$5902,MATCH(D185,products!$A$2:$A$5902,0))</f>
        <v>Bkcs</v>
      </c>
      <c r="L185" s="3">
        <f>INDEX(products!$E$2:$E$5902,MATCH(D185,products!$A$2:$A$5902,0))</f>
        <v>991.71</v>
      </c>
      <c r="M185">
        <f>_xlfn.XLOOKUP(D185,products!$A$2:$A$5902,products!$F$2:$F$5902)</f>
        <v>10</v>
      </c>
      <c r="N185" s="3">
        <f t="shared" si="2"/>
        <v>99.171000000000006</v>
      </c>
      <c r="O185" s="3" t="str" cm="1">
        <f t="array" ref="O185">_xlfn.IFS(J185="Furn","Furniture",J185="Tech","Technology",J185="OffSup","Office Supplies")</f>
        <v>Technology</v>
      </c>
      <c r="P185" s="3" t="str" cm="1">
        <f t="array" ref="P185">_xlfn.IFS(K185="Bkcs","Bookcases",K185="Phns","Phones",K185="Acc","Accessories",K185="Bndrs","Binders",K185="Fstnrs","Fasteners")</f>
        <v>Bookcases</v>
      </c>
      <c r="Q185" t="str">
        <f>IF(_xlfn.XLOOKUP(D185,products!$A$2:$A$5902,products!$H$2:$H$5902,,0)=1,"Yes","No")</f>
        <v>Yes</v>
      </c>
    </row>
    <row r="186" spans="1:17" x14ac:dyDescent="0.3">
      <c r="A186" t="s">
        <v>1191</v>
      </c>
      <c r="B186" s="4">
        <v>44930</v>
      </c>
      <c r="C186" t="s">
        <v>1192</v>
      </c>
      <c r="D186" t="s">
        <v>1195</v>
      </c>
      <c r="E186" s="1">
        <v>45016</v>
      </c>
      <c r="F186" t="s">
        <v>21</v>
      </c>
      <c r="G186" t="str">
        <f>_xlfn.XLOOKUP(C186,customers!$A$2:$A$5902,customers!$B$2:$B$5902,,0)</f>
        <v>Pamela Maldonado</v>
      </c>
      <c r="H186" t="str">
        <f>_xlfn.XLOOKUP(C186,customers!$A$2:$A$5902,customers!$G$2:$G$5902,,0)</f>
        <v>South</v>
      </c>
      <c r="I186" t="str">
        <f>_xlfn.XLOOKUP(C186,customers!$A$2:$A$5902,customers!$E$2:$E$5902,,0)</f>
        <v>Danielfurt</v>
      </c>
      <c r="J186" t="str">
        <f>INDEX(products!$B$2:$B$5902,MATCH(D186,products!$A$2:$A$5902,0))</f>
        <v>Furn</v>
      </c>
      <c r="K186" t="str">
        <f>INDEX(products!$C$2:$C$5902,MATCH(D186,products!$A$2:$A$5902,0))</f>
        <v>Bndrs</v>
      </c>
      <c r="L186" s="3">
        <f>INDEX(products!$E$2:$E$5902,MATCH(D186,products!$A$2:$A$5902,0))</f>
        <v>4546.9399999999996</v>
      </c>
      <c r="M186">
        <f>_xlfn.XLOOKUP(D186,products!$A$2:$A$5902,products!$F$2:$F$5902)</f>
        <v>5</v>
      </c>
      <c r="N186" s="3">
        <f t="shared" si="2"/>
        <v>909.38799999999992</v>
      </c>
      <c r="O186" s="3" t="str" cm="1">
        <f t="array" ref="O186">_xlfn.IFS(J186="Furn","Furniture",J186="Tech","Technology",J186="OffSup","Office Supplies")</f>
        <v>Furniture</v>
      </c>
      <c r="P186" s="3" t="str" cm="1">
        <f t="array" ref="P186">_xlfn.IFS(K186="Bkcs","Bookcases",K186="Phns","Phones",K186="Acc","Accessories",K186="Bndrs","Binders",K186="Fstnrs","Fasteners")</f>
        <v>Binders</v>
      </c>
      <c r="Q186" t="str">
        <f>IF(_xlfn.XLOOKUP(D186,products!$A$2:$A$5902,products!$H$2:$H$5902,,0)=1,"Yes","No")</f>
        <v>Yes</v>
      </c>
    </row>
    <row r="187" spans="1:17" x14ac:dyDescent="0.3">
      <c r="A187" t="s">
        <v>1197</v>
      </c>
      <c r="B187" s="4">
        <v>44823</v>
      </c>
      <c r="C187" t="s">
        <v>1198</v>
      </c>
      <c r="D187" t="s">
        <v>1201</v>
      </c>
      <c r="E187" s="1">
        <v>44880</v>
      </c>
      <c r="F187" t="s">
        <v>35</v>
      </c>
      <c r="G187" t="str">
        <f>_xlfn.XLOOKUP(C187,customers!$A$2:$A$5902,customers!$B$2:$B$5902,,0)</f>
        <v>Nathan Williams</v>
      </c>
      <c r="H187" t="str">
        <f>_xlfn.XLOOKUP(C187,customers!$A$2:$A$5902,customers!$G$2:$G$5902,,0)</f>
        <v>West</v>
      </c>
      <c r="I187" t="str">
        <f>_xlfn.XLOOKUP(C187,customers!$A$2:$A$5902,customers!$E$2:$E$5902,,0)</f>
        <v>Kellyville</v>
      </c>
      <c r="J187" t="str">
        <f>INDEX(products!$B$2:$B$5902,MATCH(D187,products!$A$2:$A$5902,0))</f>
        <v>Tech</v>
      </c>
      <c r="K187" t="str">
        <f>INDEX(products!$C$2:$C$5902,MATCH(D187,products!$A$2:$A$5902,0))</f>
        <v>Bndrs</v>
      </c>
      <c r="L187" s="3">
        <f>INDEX(products!$E$2:$E$5902,MATCH(D187,products!$A$2:$A$5902,0))</f>
        <v>2159.69</v>
      </c>
      <c r="M187">
        <f>_xlfn.XLOOKUP(D187,products!$A$2:$A$5902,products!$F$2:$F$5902)</f>
        <v>4</v>
      </c>
      <c r="N187" s="3">
        <f t="shared" si="2"/>
        <v>539.92250000000001</v>
      </c>
      <c r="O187" s="3" t="str" cm="1">
        <f t="array" ref="O187">_xlfn.IFS(J187="Furn","Furniture",J187="Tech","Technology",J187="OffSup","Office Supplies")</f>
        <v>Technology</v>
      </c>
      <c r="P187" s="3" t="str" cm="1">
        <f t="array" ref="P187">_xlfn.IFS(K187="Bkcs","Bookcases",K187="Phns","Phones",K187="Acc","Accessories",K187="Bndrs","Binders",K187="Fstnrs","Fasteners")</f>
        <v>Binders</v>
      </c>
      <c r="Q187" t="str">
        <f>IF(_xlfn.XLOOKUP(D187,products!$A$2:$A$5902,products!$H$2:$H$5902,,0)=1,"Yes","No")</f>
        <v>Yes</v>
      </c>
    </row>
    <row r="188" spans="1:17" x14ac:dyDescent="0.3">
      <c r="A188" t="s">
        <v>1203</v>
      </c>
      <c r="B188" s="4">
        <v>45152</v>
      </c>
      <c r="C188" t="s">
        <v>1204</v>
      </c>
      <c r="D188" t="s">
        <v>1207</v>
      </c>
      <c r="E188" s="1">
        <v>45203</v>
      </c>
      <c r="F188" t="s">
        <v>74</v>
      </c>
      <c r="G188" t="str">
        <f>_xlfn.XLOOKUP(C188,customers!$A$2:$A$5902,customers!$B$2:$B$5902,,0)</f>
        <v>Sarah Jimenez</v>
      </c>
      <c r="H188" t="str">
        <f>_xlfn.XLOOKUP(C188,customers!$A$2:$A$5902,customers!$G$2:$G$5902,,0)</f>
        <v>West</v>
      </c>
      <c r="I188" t="str">
        <f>_xlfn.XLOOKUP(C188,customers!$A$2:$A$5902,customers!$E$2:$E$5902,,0)</f>
        <v>Brettfort</v>
      </c>
      <c r="J188" t="str">
        <f>INDEX(products!$B$2:$B$5902,MATCH(D188,products!$A$2:$A$5902,0))</f>
        <v>OffSup</v>
      </c>
      <c r="K188" t="str">
        <f>INDEX(products!$C$2:$C$5902,MATCH(D188,products!$A$2:$A$5902,0))</f>
        <v>Fstnrs</v>
      </c>
      <c r="L188" s="3">
        <f>INDEX(products!$E$2:$E$5902,MATCH(D188,products!$A$2:$A$5902,0))</f>
        <v>2019.62</v>
      </c>
      <c r="M188">
        <f>_xlfn.XLOOKUP(D188,products!$A$2:$A$5902,products!$F$2:$F$5902)</f>
        <v>3</v>
      </c>
      <c r="N188" s="3">
        <f t="shared" si="2"/>
        <v>673.20666666666659</v>
      </c>
      <c r="O188" s="3" t="str" cm="1">
        <f t="array" ref="O188">_xlfn.IFS(J188="Furn","Furniture",J188="Tech","Technology",J188="OffSup","Office Supplies")</f>
        <v>Office Supplies</v>
      </c>
      <c r="P188" s="3" t="str" cm="1">
        <f t="array" ref="P188">_xlfn.IFS(K188="Bkcs","Bookcases",K188="Phns","Phones",K188="Acc","Accessories",K188="Bndrs","Binders",K188="Fstnrs","Fasteners")</f>
        <v>Fasteners</v>
      </c>
      <c r="Q188" t="str">
        <f>IF(_xlfn.XLOOKUP(D188,products!$A$2:$A$5902,products!$H$2:$H$5902,,0)=1,"Yes","No")</f>
        <v>No</v>
      </c>
    </row>
    <row r="189" spans="1:17" x14ac:dyDescent="0.3">
      <c r="A189" t="s">
        <v>1209</v>
      </c>
      <c r="B189" s="4">
        <v>43904</v>
      </c>
      <c r="C189" t="s">
        <v>1210</v>
      </c>
      <c r="D189" t="s">
        <v>1213</v>
      </c>
      <c r="E189" s="1">
        <v>44211</v>
      </c>
      <c r="F189" t="s">
        <v>21</v>
      </c>
      <c r="G189" t="str">
        <f>_xlfn.XLOOKUP(C189,customers!$A$2:$A$5902,customers!$B$2:$B$5902,,0)</f>
        <v>Angela Mejia</v>
      </c>
      <c r="H189" t="str">
        <f>_xlfn.XLOOKUP(C189,customers!$A$2:$A$5902,customers!$G$2:$G$5902,,0)</f>
        <v>East</v>
      </c>
      <c r="I189" t="str">
        <f>_xlfn.XLOOKUP(C189,customers!$A$2:$A$5902,customers!$E$2:$E$5902,,0)</f>
        <v>Scottport</v>
      </c>
      <c r="J189" t="str">
        <f>INDEX(products!$B$2:$B$5902,MATCH(D189,products!$A$2:$A$5902,0))</f>
        <v>Furn</v>
      </c>
      <c r="K189" t="str">
        <f>INDEX(products!$C$2:$C$5902,MATCH(D189,products!$A$2:$A$5902,0))</f>
        <v>Phns</v>
      </c>
      <c r="L189" s="3">
        <f>INDEX(products!$E$2:$E$5902,MATCH(D189,products!$A$2:$A$5902,0))</f>
        <v>3588.78</v>
      </c>
      <c r="M189">
        <f>_xlfn.XLOOKUP(D189,products!$A$2:$A$5902,products!$F$2:$F$5902)</f>
        <v>1</v>
      </c>
      <c r="N189" s="3">
        <f t="shared" si="2"/>
        <v>3588.78</v>
      </c>
      <c r="O189" s="3" t="str" cm="1">
        <f t="array" ref="O189">_xlfn.IFS(J189="Furn","Furniture",J189="Tech","Technology",J189="OffSup","Office Supplies")</f>
        <v>Furniture</v>
      </c>
      <c r="P189" s="3" t="str" cm="1">
        <f t="array" ref="P189">_xlfn.IFS(K189="Bkcs","Bookcases",K189="Phns","Phones",K189="Acc","Accessories",K189="Bndrs","Binders",K189="Fstnrs","Fasteners")</f>
        <v>Phones</v>
      </c>
      <c r="Q189" t="str">
        <f>IF(_xlfn.XLOOKUP(D189,products!$A$2:$A$5902,products!$H$2:$H$5902,,0)=1,"Yes","No")</f>
        <v>Yes</v>
      </c>
    </row>
    <row r="190" spans="1:17" x14ac:dyDescent="0.3">
      <c r="A190" t="s">
        <v>1215</v>
      </c>
      <c r="B190" s="4">
        <v>45156</v>
      </c>
      <c r="C190" t="s">
        <v>1216</v>
      </c>
      <c r="D190" t="s">
        <v>1219</v>
      </c>
      <c r="E190" s="1">
        <v>45460</v>
      </c>
      <c r="F190" t="s">
        <v>74</v>
      </c>
      <c r="G190" t="str">
        <f>_xlfn.XLOOKUP(C190,customers!$A$2:$A$5902,customers!$B$2:$B$5902,,0)</f>
        <v>Tracy Nolan</v>
      </c>
      <c r="H190" t="str">
        <f>_xlfn.XLOOKUP(C190,customers!$A$2:$A$5902,customers!$G$2:$G$5902,,0)</f>
        <v>East</v>
      </c>
      <c r="I190" t="str">
        <f>_xlfn.XLOOKUP(C190,customers!$A$2:$A$5902,customers!$E$2:$E$5902,,0)</f>
        <v>Kaitlynshire</v>
      </c>
      <c r="J190" t="str">
        <f>INDEX(products!$B$2:$B$5902,MATCH(D190,products!$A$2:$A$5902,0))</f>
        <v>Tech</v>
      </c>
      <c r="K190" t="str">
        <f>INDEX(products!$C$2:$C$5902,MATCH(D190,products!$A$2:$A$5902,0))</f>
        <v>Bkcs</v>
      </c>
      <c r="L190" s="3">
        <f>INDEX(products!$E$2:$E$5902,MATCH(D190,products!$A$2:$A$5902,0))</f>
        <v>2174.35</v>
      </c>
      <c r="M190">
        <f>_xlfn.XLOOKUP(D190,products!$A$2:$A$5902,products!$F$2:$F$5902)</f>
        <v>5</v>
      </c>
      <c r="N190" s="3">
        <f t="shared" si="2"/>
        <v>434.87</v>
      </c>
      <c r="O190" s="3" t="str" cm="1">
        <f t="array" ref="O190">_xlfn.IFS(J190="Furn","Furniture",J190="Tech","Technology",J190="OffSup","Office Supplies")</f>
        <v>Technology</v>
      </c>
      <c r="P190" s="3" t="str" cm="1">
        <f t="array" ref="P190">_xlfn.IFS(K190="Bkcs","Bookcases",K190="Phns","Phones",K190="Acc","Accessories",K190="Bndrs","Binders",K190="Fstnrs","Fasteners")</f>
        <v>Bookcases</v>
      </c>
      <c r="Q190" t="str">
        <f>IF(_xlfn.XLOOKUP(D190,products!$A$2:$A$5902,products!$H$2:$H$5902,,0)=1,"Yes","No")</f>
        <v>Yes</v>
      </c>
    </row>
    <row r="191" spans="1:17" x14ac:dyDescent="0.3">
      <c r="A191" t="s">
        <v>1221</v>
      </c>
      <c r="B191" s="4">
        <v>43662</v>
      </c>
      <c r="C191" t="s">
        <v>1222</v>
      </c>
      <c r="D191" t="s">
        <v>1225</v>
      </c>
      <c r="E191" s="1">
        <v>43753</v>
      </c>
      <c r="F191" t="s">
        <v>35</v>
      </c>
      <c r="G191" t="str">
        <f>_xlfn.XLOOKUP(C191,customers!$A$2:$A$5902,customers!$B$2:$B$5902,,0)</f>
        <v>Jimmy Gonzalez</v>
      </c>
      <c r="H191" t="str">
        <f>_xlfn.XLOOKUP(C191,customers!$A$2:$A$5902,customers!$G$2:$G$5902,,0)</f>
        <v>North</v>
      </c>
      <c r="I191" t="str">
        <f>_xlfn.XLOOKUP(C191,customers!$A$2:$A$5902,customers!$E$2:$E$5902,,0)</f>
        <v>Matthewmouth</v>
      </c>
      <c r="J191" t="str">
        <f>INDEX(products!$B$2:$B$5902,MATCH(D191,products!$A$2:$A$5902,0))</f>
        <v>Furn</v>
      </c>
      <c r="K191" t="str">
        <f>INDEX(products!$C$2:$C$5902,MATCH(D191,products!$A$2:$A$5902,0))</f>
        <v>Bkcs</v>
      </c>
      <c r="L191" s="3">
        <f>INDEX(products!$E$2:$E$5902,MATCH(D191,products!$A$2:$A$5902,0))</f>
        <v>3366.3</v>
      </c>
      <c r="M191">
        <f>_xlfn.XLOOKUP(D191,products!$A$2:$A$5902,products!$F$2:$F$5902)</f>
        <v>9</v>
      </c>
      <c r="N191" s="3">
        <f t="shared" si="2"/>
        <v>374.03333333333336</v>
      </c>
      <c r="O191" s="3" t="str" cm="1">
        <f t="array" ref="O191">_xlfn.IFS(J191="Furn","Furniture",J191="Tech","Technology",J191="OffSup","Office Supplies")</f>
        <v>Furniture</v>
      </c>
      <c r="P191" s="3" t="str" cm="1">
        <f t="array" ref="P191">_xlfn.IFS(K191="Bkcs","Bookcases",K191="Phns","Phones",K191="Acc","Accessories",K191="Bndrs","Binders",K191="Fstnrs","Fasteners")</f>
        <v>Bookcases</v>
      </c>
      <c r="Q191" t="str">
        <f>IF(_xlfn.XLOOKUP(D191,products!$A$2:$A$5902,products!$H$2:$H$5902,,0)=1,"Yes","No")</f>
        <v>Yes</v>
      </c>
    </row>
    <row r="192" spans="1:17" x14ac:dyDescent="0.3">
      <c r="A192" t="s">
        <v>1227</v>
      </c>
      <c r="B192" s="4">
        <v>44545</v>
      </c>
      <c r="C192" t="s">
        <v>1228</v>
      </c>
      <c r="D192" t="s">
        <v>1231</v>
      </c>
      <c r="E192" s="1">
        <v>44799</v>
      </c>
      <c r="F192" t="s">
        <v>35</v>
      </c>
      <c r="G192" t="str">
        <f>_xlfn.XLOOKUP(C192,customers!$A$2:$A$5902,customers!$B$2:$B$5902,,0)</f>
        <v>Dr. Jordan Medina</v>
      </c>
      <c r="H192" t="str">
        <f>_xlfn.XLOOKUP(C192,customers!$A$2:$A$5902,customers!$G$2:$G$5902,,0)</f>
        <v>West</v>
      </c>
      <c r="I192" t="str">
        <f>_xlfn.XLOOKUP(C192,customers!$A$2:$A$5902,customers!$E$2:$E$5902,,0)</f>
        <v>Port Steven</v>
      </c>
      <c r="J192" t="str">
        <f>INDEX(products!$B$2:$B$5902,MATCH(D192,products!$A$2:$A$5902,0))</f>
        <v>Furn</v>
      </c>
      <c r="K192" t="str">
        <f>INDEX(products!$C$2:$C$5902,MATCH(D192,products!$A$2:$A$5902,0))</f>
        <v>Phns</v>
      </c>
      <c r="L192" s="3">
        <f>INDEX(products!$E$2:$E$5902,MATCH(D192,products!$A$2:$A$5902,0))</f>
        <v>4872.01</v>
      </c>
      <c r="M192">
        <f>_xlfn.XLOOKUP(D192,products!$A$2:$A$5902,products!$F$2:$F$5902)</f>
        <v>2</v>
      </c>
      <c r="N192" s="3">
        <f t="shared" si="2"/>
        <v>2436.0050000000001</v>
      </c>
      <c r="O192" s="3" t="str" cm="1">
        <f t="array" ref="O192">_xlfn.IFS(J192="Furn","Furniture",J192="Tech","Technology",J192="OffSup","Office Supplies")</f>
        <v>Furniture</v>
      </c>
      <c r="P192" s="3" t="str" cm="1">
        <f t="array" ref="P192">_xlfn.IFS(K192="Bkcs","Bookcases",K192="Phns","Phones",K192="Acc","Accessories",K192="Bndrs","Binders",K192="Fstnrs","Fasteners")</f>
        <v>Phones</v>
      </c>
      <c r="Q192" t="str">
        <f>IF(_xlfn.XLOOKUP(D192,products!$A$2:$A$5902,products!$H$2:$H$5902,,0)=1,"Yes","No")</f>
        <v>Yes</v>
      </c>
    </row>
    <row r="193" spans="1:17" x14ac:dyDescent="0.3">
      <c r="A193" t="s">
        <v>1233</v>
      </c>
      <c r="B193" s="4">
        <v>44162</v>
      </c>
      <c r="C193" t="s">
        <v>1234</v>
      </c>
      <c r="D193" t="s">
        <v>1237</v>
      </c>
      <c r="E193" s="1">
        <v>44449</v>
      </c>
      <c r="F193" t="s">
        <v>21</v>
      </c>
      <c r="G193" t="str">
        <f>_xlfn.XLOOKUP(C193,customers!$A$2:$A$5902,customers!$B$2:$B$5902,,0)</f>
        <v>Jeff Rodriguez</v>
      </c>
      <c r="H193" t="str">
        <f>_xlfn.XLOOKUP(C193,customers!$A$2:$A$5902,customers!$G$2:$G$5902,,0)</f>
        <v>South</v>
      </c>
      <c r="I193" t="str">
        <f>_xlfn.XLOOKUP(C193,customers!$A$2:$A$5902,customers!$E$2:$E$5902,,0)</f>
        <v>Lake Anthony</v>
      </c>
      <c r="J193" t="str">
        <f>INDEX(products!$B$2:$B$5902,MATCH(D193,products!$A$2:$A$5902,0))</f>
        <v>OffSup</v>
      </c>
      <c r="K193" t="str">
        <f>INDEX(products!$C$2:$C$5902,MATCH(D193,products!$A$2:$A$5902,0))</f>
        <v>Fstnrs</v>
      </c>
      <c r="L193" s="3">
        <f>INDEX(products!$E$2:$E$5902,MATCH(D193,products!$A$2:$A$5902,0))</f>
        <v>4946.26</v>
      </c>
      <c r="M193">
        <f>_xlfn.XLOOKUP(D193,products!$A$2:$A$5902,products!$F$2:$F$5902)</f>
        <v>1</v>
      </c>
      <c r="N193" s="3">
        <f t="shared" si="2"/>
        <v>4946.26</v>
      </c>
      <c r="O193" s="3" t="str" cm="1">
        <f t="array" ref="O193">_xlfn.IFS(J193="Furn","Furniture",J193="Tech","Technology",J193="OffSup","Office Supplies")</f>
        <v>Office Supplies</v>
      </c>
      <c r="P193" s="3" t="str" cm="1">
        <f t="array" ref="P193">_xlfn.IFS(K193="Bkcs","Bookcases",K193="Phns","Phones",K193="Acc","Accessories",K193="Bndrs","Binders",K193="Fstnrs","Fasteners")</f>
        <v>Fasteners</v>
      </c>
      <c r="Q193" t="str">
        <f>IF(_xlfn.XLOOKUP(D193,products!$A$2:$A$5902,products!$H$2:$H$5902,,0)=1,"Yes","No")</f>
        <v>No</v>
      </c>
    </row>
    <row r="194" spans="1:17" x14ac:dyDescent="0.3">
      <c r="A194" t="s">
        <v>1239</v>
      </c>
      <c r="B194" s="4">
        <v>43662</v>
      </c>
      <c r="C194" t="s">
        <v>1240</v>
      </c>
      <c r="D194" t="s">
        <v>1243</v>
      </c>
      <c r="E194" s="1">
        <v>43828</v>
      </c>
      <c r="F194" t="s">
        <v>21</v>
      </c>
      <c r="G194" t="str">
        <f>_xlfn.XLOOKUP(C194,customers!$A$2:$A$5902,customers!$B$2:$B$5902,,0)</f>
        <v>Sharon Harris</v>
      </c>
      <c r="H194" t="str">
        <f>_xlfn.XLOOKUP(C194,customers!$A$2:$A$5902,customers!$G$2:$G$5902,,0)</f>
        <v>West</v>
      </c>
      <c r="I194" t="str">
        <f>_xlfn.XLOOKUP(C194,customers!$A$2:$A$5902,customers!$E$2:$E$5902,,0)</f>
        <v>Carterberg</v>
      </c>
      <c r="J194" t="str">
        <f>INDEX(products!$B$2:$B$5902,MATCH(D194,products!$A$2:$A$5902,0))</f>
        <v>Tech</v>
      </c>
      <c r="K194" t="str">
        <f>INDEX(products!$C$2:$C$5902,MATCH(D194,products!$A$2:$A$5902,0))</f>
        <v>Acc</v>
      </c>
      <c r="L194" s="3">
        <f>INDEX(products!$E$2:$E$5902,MATCH(D194,products!$A$2:$A$5902,0))</f>
        <v>1146.96</v>
      </c>
      <c r="M194">
        <f>_xlfn.XLOOKUP(D194,products!$A$2:$A$5902,products!$F$2:$F$5902)</f>
        <v>3</v>
      </c>
      <c r="N194" s="3">
        <f t="shared" si="2"/>
        <v>382.32</v>
      </c>
      <c r="O194" s="3" t="str" cm="1">
        <f t="array" ref="O194">_xlfn.IFS(J194="Furn","Furniture",J194="Tech","Technology",J194="OffSup","Office Supplies")</f>
        <v>Technology</v>
      </c>
      <c r="P194" s="3" t="str" cm="1">
        <f t="array" ref="P194">_xlfn.IFS(K194="Bkcs","Bookcases",K194="Phns","Phones",K194="Acc","Accessories",K194="Bndrs","Binders",K194="Fstnrs","Fasteners")</f>
        <v>Accessories</v>
      </c>
      <c r="Q194" t="str">
        <f>IF(_xlfn.XLOOKUP(D194,products!$A$2:$A$5902,products!$H$2:$H$5902,,0)=1,"Yes","No")</f>
        <v>No</v>
      </c>
    </row>
    <row r="195" spans="1:17" x14ac:dyDescent="0.3">
      <c r="A195" t="s">
        <v>1245</v>
      </c>
      <c r="B195" s="4">
        <v>45135</v>
      </c>
      <c r="C195" t="s">
        <v>1246</v>
      </c>
      <c r="D195" t="s">
        <v>1249</v>
      </c>
      <c r="E195" s="1">
        <v>45305</v>
      </c>
      <c r="F195" t="s">
        <v>21</v>
      </c>
      <c r="G195" t="str">
        <f>_xlfn.XLOOKUP(C195,customers!$A$2:$A$5902,customers!$B$2:$B$5902,,0)</f>
        <v>Dr. Joseph Campbell</v>
      </c>
      <c r="H195" t="str">
        <f>_xlfn.XLOOKUP(C195,customers!$A$2:$A$5902,customers!$G$2:$G$5902,,0)</f>
        <v>West</v>
      </c>
      <c r="I195" t="str">
        <f>_xlfn.XLOOKUP(C195,customers!$A$2:$A$5902,customers!$E$2:$E$5902,,0)</f>
        <v>West John</v>
      </c>
      <c r="J195" t="str">
        <f>INDEX(products!$B$2:$B$5902,MATCH(D195,products!$A$2:$A$5902,0))</f>
        <v>Furn</v>
      </c>
      <c r="K195" t="str">
        <f>INDEX(products!$C$2:$C$5902,MATCH(D195,products!$A$2:$A$5902,0))</f>
        <v>Acc</v>
      </c>
      <c r="L195" s="3">
        <f>INDEX(products!$E$2:$E$5902,MATCH(D195,products!$A$2:$A$5902,0))</f>
        <v>4935.71</v>
      </c>
      <c r="M195">
        <f>_xlfn.XLOOKUP(D195,products!$A$2:$A$5902,products!$F$2:$F$5902)</f>
        <v>10</v>
      </c>
      <c r="N195" s="3">
        <f t="shared" ref="N195:N258" si="3">L195/M195</f>
        <v>493.57100000000003</v>
      </c>
      <c r="O195" s="3" t="str" cm="1">
        <f t="array" ref="O195">_xlfn.IFS(J195="Furn","Furniture",J195="Tech","Technology",J195="OffSup","Office Supplies")</f>
        <v>Furniture</v>
      </c>
      <c r="P195" s="3" t="str" cm="1">
        <f t="array" ref="P195">_xlfn.IFS(K195="Bkcs","Bookcases",K195="Phns","Phones",K195="Acc","Accessories",K195="Bndrs","Binders",K195="Fstnrs","Fasteners")</f>
        <v>Accessories</v>
      </c>
      <c r="Q195" t="str">
        <f>IF(_xlfn.XLOOKUP(D195,products!$A$2:$A$5902,products!$H$2:$H$5902,,0)=1,"Yes","No")</f>
        <v>No</v>
      </c>
    </row>
    <row r="196" spans="1:17" x14ac:dyDescent="0.3">
      <c r="A196" t="s">
        <v>1251</v>
      </c>
      <c r="B196" s="4">
        <v>44823</v>
      </c>
      <c r="C196" s="2" t="s">
        <v>1252</v>
      </c>
      <c r="D196" t="s">
        <v>1255</v>
      </c>
      <c r="E196" s="1">
        <v>44828</v>
      </c>
      <c r="F196" t="s">
        <v>35</v>
      </c>
      <c r="G196" t="str">
        <f>_xlfn.XLOOKUP(C196,customers!$A$2:$A$5902,customers!$B$2:$B$5902,,0)</f>
        <v>Chelsea Mcgrath</v>
      </c>
      <c r="H196" t="str">
        <f>_xlfn.XLOOKUP(C196,customers!$A$2:$A$5902,customers!$G$2:$G$5902,,0)</f>
        <v>West</v>
      </c>
      <c r="I196" t="str">
        <f>_xlfn.XLOOKUP(C196,customers!$A$2:$A$5902,customers!$E$2:$E$5902,,0)</f>
        <v>Steelefurt</v>
      </c>
      <c r="J196" t="str">
        <f>INDEX(products!$B$2:$B$5902,MATCH(D196,products!$A$2:$A$5902,0))</f>
        <v>Tech</v>
      </c>
      <c r="K196" t="str">
        <f>INDEX(products!$C$2:$C$5902,MATCH(D196,products!$A$2:$A$5902,0))</f>
        <v>Bndrs</v>
      </c>
      <c r="L196" s="3">
        <f>INDEX(products!$E$2:$E$5902,MATCH(D196,products!$A$2:$A$5902,0))</f>
        <v>1627.2</v>
      </c>
      <c r="M196">
        <f>_xlfn.XLOOKUP(D196,products!$A$2:$A$5902,products!$F$2:$F$5902)</f>
        <v>8</v>
      </c>
      <c r="N196" s="3">
        <f t="shared" si="3"/>
        <v>203.4</v>
      </c>
      <c r="O196" s="3" t="str" cm="1">
        <f t="array" ref="O196">_xlfn.IFS(J196="Furn","Furniture",J196="Tech","Technology",J196="OffSup","Office Supplies")</f>
        <v>Technology</v>
      </c>
      <c r="P196" s="3" t="str" cm="1">
        <f t="array" ref="P196">_xlfn.IFS(K196="Bkcs","Bookcases",K196="Phns","Phones",K196="Acc","Accessories",K196="Bndrs","Binders",K196="Fstnrs","Fasteners")</f>
        <v>Binders</v>
      </c>
      <c r="Q196" t="str">
        <f>IF(_xlfn.XLOOKUP(D196,products!$A$2:$A$5902,products!$H$2:$H$5902,,0)=1,"Yes","No")</f>
        <v>Yes</v>
      </c>
    </row>
    <row r="197" spans="1:17" x14ac:dyDescent="0.3">
      <c r="A197" t="s">
        <v>1257</v>
      </c>
      <c r="B197" s="4">
        <v>43773</v>
      </c>
      <c r="C197" t="s">
        <v>1258</v>
      </c>
      <c r="D197" t="s">
        <v>1261</v>
      </c>
      <c r="E197" s="1">
        <v>43872</v>
      </c>
      <c r="F197" t="s">
        <v>35</v>
      </c>
      <c r="G197" t="str">
        <f>_xlfn.XLOOKUP(C197,customers!$A$2:$A$5902,customers!$B$2:$B$5902,,0)</f>
        <v>Wesley Santos</v>
      </c>
      <c r="H197" t="str">
        <f>_xlfn.XLOOKUP(C197,customers!$A$2:$A$5902,customers!$G$2:$G$5902,,0)</f>
        <v>East</v>
      </c>
      <c r="I197" t="str">
        <f>_xlfn.XLOOKUP(C197,customers!$A$2:$A$5902,customers!$E$2:$E$5902,,0)</f>
        <v>New Jaime</v>
      </c>
      <c r="J197" t="str">
        <f>INDEX(products!$B$2:$B$5902,MATCH(D197,products!$A$2:$A$5902,0))</f>
        <v>Tech</v>
      </c>
      <c r="K197" t="str">
        <f>INDEX(products!$C$2:$C$5902,MATCH(D197,products!$A$2:$A$5902,0))</f>
        <v>Bkcs</v>
      </c>
      <c r="L197" s="3">
        <f>INDEX(products!$E$2:$E$5902,MATCH(D197,products!$A$2:$A$5902,0))</f>
        <v>4691.99</v>
      </c>
      <c r="M197">
        <f>_xlfn.XLOOKUP(D197,products!$A$2:$A$5902,products!$F$2:$F$5902)</f>
        <v>3</v>
      </c>
      <c r="N197" s="3">
        <f t="shared" si="3"/>
        <v>1563.9966666666667</v>
      </c>
      <c r="O197" s="3" t="str" cm="1">
        <f t="array" ref="O197">_xlfn.IFS(J197="Furn","Furniture",J197="Tech","Technology",J197="OffSup","Office Supplies")</f>
        <v>Technology</v>
      </c>
      <c r="P197" s="3" t="str" cm="1">
        <f t="array" ref="P197">_xlfn.IFS(K197="Bkcs","Bookcases",K197="Phns","Phones",K197="Acc","Accessories",K197="Bndrs","Binders",K197="Fstnrs","Fasteners")</f>
        <v>Bookcases</v>
      </c>
      <c r="Q197" t="str">
        <f>IF(_xlfn.XLOOKUP(D197,products!$A$2:$A$5902,products!$H$2:$H$5902,,0)=1,"Yes","No")</f>
        <v>No</v>
      </c>
    </row>
    <row r="198" spans="1:17" x14ac:dyDescent="0.3">
      <c r="A198" t="s">
        <v>1263</v>
      </c>
      <c r="B198" s="4">
        <v>44670</v>
      </c>
      <c r="C198" t="s">
        <v>1264</v>
      </c>
      <c r="D198" t="s">
        <v>1267</v>
      </c>
      <c r="E198" s="1">
        <v>44720</v>
      </c>
      <c r="F198" t="s">
        <v>74</v>
      </c>
      <c r="G198" t="str">
        <f>_xlfn.XLOOKUP(C198,customers!$A$2:$A$5902,customers!$B$2:$B$5902,,0)</f>
        <v>John Thompson</v>
      </c>
      <c r="H198" t="str">
        <f>_xlfn.XLOOKUP(C198,customers!$A$2:$A$5902,customers!$G$2:$G$5902,,0)</f>
        <v>South</v>
      </c>
      <c r="I198" t="str">
        <f>_xlfn.XLOOKUP(C198,customers!$A$2:$A$5902,customers!$E$2:$E$5902,,0)</f>
        <v>Lake Johnburgh</v>
      </c>
      <c r="J198" t="str">
        <f>INDEX(products!$B$2:$B$5902,MATCH(D198,products!$A$2:$A$5902,0))</f>
        <v>Furn</v>
      </c>
      <c r="K198" t="str">
        <f>INDEX(products!$C$2:$C$5902,MATCH(D198,products!$A$2:$A$5902,0))</f>
        <v>Fstnrs</v>
      </c>
      <c r="L198" s="3">
        <f>INDEX(products!$E$2:$E$5902,MATCH(D198,products!$A$2:$A$5902,0))</f>
        <v>3241.1</v>
      </c>
      <c r="M198">
        <f>_xlfn.XLOOKUP(D198,products!$A$2:$A$5902,products!$F$2:$F$5902)</f>
        <v>8</v>
      </c>
      <c r="N198" s="3">
        <f t="shared" si="3"/>
        <v>405.13749999999999</v>
      </c>
      <c r="O198" s="3" t="str" cm="1">
        <f t="array" ref="O198">_xlfn.IFS(J198="Furn","Furniture",J198="Tech","Technology",J198="OffSup","Office Supplies")</f>
        <v>Furniture</v>
      </c>
      <c r="P198" s="3" t="str" cm="1">
        <f t="array" ref="P198">_xlfn.IFS(K198="Bkcs","Bookcases",K198="Phns","Phones",K198="Acc","Accessories",K198="Bndrs","Binders",K198="Fstnrs","Fasteners")</f>
        <v>Fasteners</v>
      </c>
      <c r="Q198" t="str">
        <f>IF(_xlfn.XLOOKUP(D198,products!$A$2:$A$5902,products!$H$2:$H$5902,,0)=1,"Yes","No")</f>
        <v>Yes</v>
      </c>
    </row>
    <row r="199" spans="1:17" x14ac:dyDescent="0.3">
      <c r="A199" t="s">
        <v>1269</v>
      </c>
      <c r="B199" s="4">
        <v>44382</v>
      </c>
      <c r="C199" t="s">
        <v>1270</v>
      </c>
      <c r="D199" s="2" t="s">
        <v>1273</v>
      </c>
      <c r="E199" s="1">
        <v>44696</v>
      </c>
      <c r="F199" t="s">
        <v>21</v>
      </c>
      <c r="G199" t="str">
        <f>_xlfn.XLOOKUP(C199,customers!$A$2:$A$5902,customers!$B$2:$B$5902,,0)</f>
        <v>Mr. Ryan Johnson MD</v>
      </c>
      <c r="H199" t="str">
        <f>_xlfn.XLOOKUP(C199,customers!$A$2:$A$5902,customers!$G$2:$G$5902,,0)</f>
        <v>South</v>
      </c>
      <c r="I199" t="str">
        <f>_xlfn.XLOOKUP(C199,customers!$A$2:$A$5902,customers!$E$2:$E$5902,,0)</f>
        <v>Pricemouth</v>
      </c>
      <c r="J199" t="str">
        <f>INDEX(products!$B$2:$B$5902,MATCH(D199,products!$A$2:$A$5902,0))</f>
        <v>Tech</v>
      </c>
      <c r="K199" t="str">
        <f>INDEX(products!$C$2:$C$5902,MATCH(D199,products!$A$2:$A$5902,0))</f>
        <v>Fstnrs</v>
      </c>
      <c r="L199" s="3">
        <f>INDEX(products!$E$2:$E$5902,MATCH(D199,products!$A$2:$A$5902,0))</f>
        <v>372.69</v>
      </c>
      <c r="M199">
        <f>_xlfn.XLOOKUP(D199,products!$A$2:$A$5902,products!$F$2:$F$5902)</f>
        <v>9</v>
      </c>
      <c r="N199" s="3">
        <f t="shared" si="3"/>
        <v>41.41</v>
      </c>
      <c r="O199" s="3" t="str" cm="1">
        <f t="array" ref="O199">_xlfn.IFS(J199="Furn","Furniture",J199="Tech","Technology",J199="OffSup","Office Supplies")</f>
        <v>Technology</v>
      </c>
      <c r="P199" s="3" t="str" cm="1">
        <f t="array" ref="P199">_xlfn.IFS(K199="Bkcs","Bookcases",K199="Phns","Phones",K199="Acc","Accessories",K199="Bndrs","Binders",K199="Fstnrs","Fasteners")</f>
        <v>Fasteners</v>
      </c>
      <c r="Q199" t="str">
        <f>IF(_xlfn.XLOOKUP(D199,products!$A$2:$A$5902,products!$H$2:$H$5902,,0)=1,"Yes","No")</f>
        <v>Yes</v>
      </c>
    </row>
    <row r="200" spans="1:17" x14ac:dyDescent="0.3">
      <c r="A200" t="s">
        <v>1275</v>
      </c>
      <c r="B200" s="4">
        <v>45091</v>
      </c>
      <c r="C200" t="s">
        <v>1276</v>
      </c>
      <c r="D200" t="s">
        <v>1279</v>
      </c>
      <c r="E200" s="1">
        <v>45324</v>
      </c>
      <c r="F200" t="s">
        <v>21</v>
      </c>
      <c r="G200" t="str">
        <f>_xlfn.XLOOKUP(C200,customers!$A$2:$A$5902,customers!$B$2:$B$5902,,0)</f>
        <v>Ashley Joseph</v>
      </c>
      <c r="H200" t="str">
        <f>_xlfn.XLOOKUP(C200,customers!$A$2:$A$5902,customers!$G$2:$G$5902,,0)</f>
        <v>South</v>
      </c>
      <c r="I200" t="str">
        <f>_xlfn.XLOOKUP(C200,customers!$A$2:$A$5902,customers!$E$2:$E$5902,,0)</f>
        <v>Port Lynn</v>
      </c>
      <c r="J200" t="str">
        <f>INDEX(products!$B$2:$B$5902,MATCH(D200,products!$A$2:$A$5902,0))</f>
        <v>OffSup</v>
      </c>
      <c r="K200" t="str">
        <f>INDEX(products!$C$2:$C$5902,MATCH(D200,products!$A$2:$A$5902,0))</f>
        <v>Fstnrs</v>
      </c>
      <c r="L200" s="3">
        <f>INDEX(products!$E$2:$E$5902,MATCH(D200,products!$A$2:$A$5902,0))</f>
        <v>1369.78</v>
      </c>
      <c r="M200">
        <f>_xlfn.XLOOKUP(D200,products!$A$2:$A$5902,products!$F$2:$F$5902)</f>
        <v>6</v>
      </c>
      <c r="N200" s="3">
        <f t="shared" si="3"/>
        <v>228.29666666666665</v>
      </c>
      <c r="O200" s="3" t="str" cm="1">
        <f t="array" ref="O200">_xlfn.IFS(J200="Furn","Furniture",J200="Tech","Technology",J200="OffSup","Office Supplies")</f>
        <v>Office Supplies</v>
      </c>
      <c r="P200" s="3" t="str" cm="1">
        <f t="array" ref="P200">_xlfn.IFS(K200="Bkcs","Bookcases",K200="Phns","Phones",K200="Acc","Accessories",K200="Bndrs","Binders",K200="Fstnrs","Fasteners")</f>
        <v>Fasteners</v>
      </c>
      <c r="Q200" t="str">
        <f>IF(_xlfn.XLOOKUP(D200,products!$A$2:$A$5902,products!$H$2:$H$5902,,0)=1,"Yes","No")</f>
        <v>No</v>
      </c>
    </row>
    <row r="201" spans="1:17" x14ac:dyDescent="0.3">
      <c r="A201" t="s">
        <v>1281</v>
      </c>
      <c r="B201" s="4">
        <v>44938</v>
      </c>
      <c r="C201" t="s">
        <v>1282</v>
      </c>
      <c r="D201" t="s">
        <v>1285</v>
      </c>
      <c r="E201" s="1">
        <v>45042</v>
      </c>
      <c r="F201" t="s">
        <v>21</v>
      </c>
      <c r="G201" t="str">
        <f>_xlfn.XLOOKUP(C201,customers!$A$2:$A$5902,customers!$B$2:$B$5902,,0)</f>
        <v>Matthew Lewis</v>
      </c>
      <c r="H201" t="str">
        <f>_xlfn.XLOOKUP(C201,customers!$A$2:$A$5902,customers!$G$2:$G$5902,,0)</f>
        <v>South</v>
      </c>
      <c r="I201" t="str">
        <f>_xlfn.XLOOKUP(C201,customers!$A$2:$A$5902,customers!$E$2:$E$5902,,0)</f>
        <v>Lake Jonathanmouth</v>
      </c>
      <c r="J201" t="str">
        <f>INDEX(products!$B$2:$B$5902,MATCH(D201,products!$A$2:$A$5902,0))</f>
        <v>OffSup</v>
      </c>
      <c r="K201" t="str">
        <f>INDEX(products!$C$2:$C$5902,MATCH(D201,products!$A$2:$A$5902,0))</f>
        <v>Fstnrs</v>
      </c>
      <c r="L201" s="3">
        <f>INDEX(products!$E$2:$E$5902,MATCH(D201,products!$A$2:$A$5902,0))</f>
        <v>1965.45</v>
      </c>
      <c r="M201">
        <f>_xlfn.XLOOKUP(D201,products!$A$2:$A$5902,products!$F$2:$F$5902)</f>
        <v>4</v>
      </c>
      <c r="N201" s="3">
        <f t="shared" si="3"/>
        <v>491.36250000000001</v>
      </c>
      <c r="O201" s="3" t="str" cm="1">
        <f t="array" ref="O201">_xlfn.IFS(J201="Furn","Furniture",J201="Tech","Technology",J201="OffSup","Office Supplies")</f>
        <v>Office Supplies</v>
      </c>
      <c r="P201" s="3" t="str" cm="1">
        <f t="array" ref="P201">_xlfn.IFS(K201="Bkcs","Bookcases",K201="Phns","Phones",K201="Acc","Accessories",K201="Bndrs","Binders",K201="Fstnrs","Fasteners")</f>
        <v>Fasteners</v>
      </c>
      <c r="Q201" t="str">
        <f>IF(_xlfn.XLOOKUP(D201,products!$A$2:$A$5902,products!$H$2:$H$5902,,0)=1,"Yes","No")</f>
        <v>No</v>
      </c>
    </row>
    <row r="202" spans="1:17" x14ac:dyDescent="0.3">
      <c r="A202" t="s">
        <v>1287</v>
      </c>
      <c r="B202" s="4">
        <v>44839</v>
      </c>
      <c r="C202" t="s">
        <v>1288</v>
      </c>
      <c r="D202" t="s">
        <v>1291</v>
      </c>
      <c r="E202" s="1">
        <v>44959</v>
      </c>
      <c r="F202" t="s">
        <v>35</v>
      </c>
      <c r="G202" t="str">
        <f>_xlfn.XLOOKUP(C202,customers!$A$2:$A$5902,customers!$B$2:$B$5902,,0)</f>
        <v>Ryan Snyder</v>
      </c>
      <c r="H202" t="str">
        <f>_xlfn.XLOOKUP(C202,customers!$A$2:$A$5902,customers!$G$2:$G$5902,,0)</f>
        <v>North</v>
      </c>
      <c r="I202" t="str">
        <f>_xlfn.XLOOKUP(C202,customers!$A$2:$A$5902,customers!$E$2:$E$5902,,0)</f>
        <v>Heatherville</v>
      </c>
      <c r="J202" t="str">
        <f>INDEX(products!$B$2:$B$5902,MATCH(D202,products!$A$2:$A$5902,0))</f>
        <v>OffSup</v>
      </c>
      <c r="K202" t="str">
        <f>INDEX(products!$C$2:$C$5902,MATCH(D202,products!$A$2:$A$5902,0))</f>
        <v>Acc</v>
      </c>
      <c r="L202" s="3">
        <f>INDEX(products!$E$2:$E$5902,MATCH(D202,products!$A$2:$A$5902,0))</f>
        <v>4597.95</v>
      </c>
      <c r="M202">
        <f>_xlfn.XLOOKUP(D202,products!$A$2:$A$5902,products!$F$2:$F$5902)</f>
        <v>3</v>
      </c>
      <c r="N202" s="3">
        <f t="shared" si="3"/>
        <v>1532.6499999999999</v>
      </c>
      <c r="O202" s="3" t="str" cm="1">
        <f t="array" ref="O202">_xlfn.IFS(J202="Furn","Furniture",J202="Tech","Technology",J202="OffSup","Office Supplies")</f>
        <v>Office Supplies</v>
      </c>
      <c r="P202" s="3" t="str" cm="1">
        <f t="array" ref="P202">_xlfn.IFS(K202="Bkcs","Bookcases",K202="Phns","Phones",K202="Acc","Accessories",K202="Bndrs","Binders",K202="Fstnrs","Fasteners")</f>
        <v>Accessories</v>
      </c>
      <c r="Q202" t="str">
        <f>IF(_xlfn.XLOOKUP(D202,products!$A$2:$A$5902,products!$H$2:$H$5902,,0)=1,"Yes","No")</f>
        <v>Yes</v>
      </c>
    </row>
    <row r="203" spans="1:17" x14ac:dyDescent="0.3">
      <c r="A203" t="s">
        <v>1293</v>
      </c>
      <c r="B203" s="4">
        <v>44334</v>
      </c>
      <c r="C203" t="s">
        <v>1294</v>
      </c>
      <c r="D203" t="s">
        <v>1297</v>
      </c>
      <c r="E203" s="1">
        <v>44464</v>
      </c>
      <c r="F203" t="s">
        <v>74</v>
      </c>
      <c r="G203" t="str">
        <f>_xlfn.XLOOKUP(C203,customers!$A$2:$A$5902,customers!$B$2:$B$5902,,0)</f>
        <v>George Flores</v>
      </c>
      <c r="H203" t="str">
        <f>_xlfn.XLOOKUP(C203,customers!$A$2:$A$5902,customers!$G$2:$G$5902,,0)</f>
        <v>North</v>
      </c>
      <c r="I203" t="str">
        <f>_xlfn.XLOOKUP(C203,customers!$A$2:$A$5902,customers!$E$2:$E$5902,,0)</f>
        <v>South Carolyn</v>
      </c>
      <c r="J203" t="str">
        <f>INDEX(products!$B$2:$B$5902,MATCH(D203,products!$A$2:$A$5902,0))</f>
        <v>Furn</v>
      </c>
      <c r="K203" t="str">
        <f>INDEX(products!$C$2:$C$5902,MATCH(D203,products!$A$2:$A$5902,0))</f>
        <v>Acc</v>
      </c>
      <c r="L203" s="3">
        <f>INDEX(products!$E$2:$E$5902,MATCH(D203,products!$A$2:$A$5902,0))</f>
        <v>3349.17</v>
      </c>
      <c r="M203">
        <f>_xlfn.XLOOKUP(D203,products!$A$2:$A$5902,products!$F$2:$F$5902)</f>
        <v>2</v>
      </c>
      <c r="N203" s="3">
        <f t="shared" si="3"/>
        <v>1674.585</v>
      </c>
      <c r="O203" s="3" t="str" cm="1">
        <f t="array" ref="O203">_xlfn.IFS(J203="Furn","Furniture",J203="Tech","Technology",J203="OffSup","Office Supplies")</f>
        <v>Furniture</v>
      </c>
      <c r="P203" s="3" t="str" cm="1">
        <f t="array" ref="P203">_xlfn.IFS(K203="Bkcs","Bookcases",K203="Phns","Phones",K203="Acc","Accessories",K203="Bndrs","Binders",K203="Fstnrs","Fasteners")</f>
        <v>Accessories</v>
      </c>
      <c r="Q203" t="str">
        <f>IF(_xlfn.XLOOKUP(D203,products!$A$2:$A$5902,products!$H$2:$H$5902,,0)=1,"Yes","No")</f>
        <v>No</v>
      </c>
    </row>
    <row r="204" spans="1:17" x14ac:dyDescent="0.3">
      <c r="A204" t="s">
        <v>1299</v>
      </c>
      <c r="B204" s="4">
        <v>43913</v>
      </c>
      <c r="C204" t="s">
        <v>1300</v>
      </c>
      <c r="D204" t="s">
        <v>1303</v>
      </c>
      <c r="E204" s="1">
        <v>43934</v>
      </c>
      <c r="F204" t="s">
        <v>35</v>
      </c>
      <c r="G204" t="str">
        <f>_xlfn.XLOOKUP(C204,customers!$A$2:$A$5902,customers!$B$2:$B$5902,,0)</f>
        <v>Angela Smith</v>
      </c>
      <c r="H204" t="str">
        <f>_xlfn.XLOOKUP(C204,customers!$A$2:$A$5902,customers!$G$2:$G$5902,,0)</f>
        <v>West</v>
      </c>
      <c r="I204" t="str">
        <f>_xlfn.XLOOKUP(C204,customers!$A$2:$A$5902,customers!$E$2:$E$5902,,0)</f>
        <v>Taylorland</v>
      </c>
      <c r="J204" t="str">
        <f>INDEX(products!$B$2:$B$5902,MATCH(D204,products!$A$2:$A$5902,0))</f>
        <v>Tech</v>
      </c>
      <c r="K204" t="str">
        <f>INDEX(products!$C$2:$C$5902,MATCH(D204,products!$A$2:$A$5902,0))</f>
        <v>Fstnrs</v>
      </c>
      <c r="L204" s="3">
        <f>INDEX(products!$E$2:$E$5902,MATCH(D204,products!$A$2:$A$5902,0))</f>
        <v>1131.96</v>
      </c>
      <c r="M204">
        <f>_xlfn.XLOOKUP(D204,products!$A$2:$A$5902,products!$F$2:$F$5902)</f>
        <v>5</v>
      </c>
      <c r="N204" s="3">
        <f t="shared" si="3"/>
        <v>226.392</v>
      </c>
      <c r="O204" s="3" t="str" cm="1">
        <f t="array" ref="O204">_xlfn.IFS(J204="Furn","Furniture",J204="Tech","Technology",J204="OffSup","Office Supplies")</f>
        <v>Technology</v>
      </c>
      <c r="P204" s="3" t="str" cm="1">
        <f t="array" ref="P204">_xlfn.IFS(K204="Bkcs","Bookcases",K204="Phns","Phones",K204="Acc","Accessories",K204="Bndrs","Binders",K204="Fstnrs","Fasteners")</f>
        <v>Fasteners</v>
      </c>
      <c r="Q204" t="str">
        <f>IF(_xlfn.XLOOKUP(D204,products!$A$2:$A$5902,products!$H$2:$H$5902,,0)=1,"Yes","No")</f>
        <v>Yes</v>
      </c>
    </row>
    <row r="205" spans="1:17" x14ac:dyDescent="0.3">
      <c r="A205" t="s">
        <v>1305</v>
      </c>
      <c r="B205" s="4">
        <v>43955</v>
      </c>
      <c r="C205" t="s">
        <v>1306</v>
      </c>
      <c r="D205" t="s">
        <v>1309</v>
      </c>
      <c r="E205" s="1">
        <v>44068</v>
      </c>
      <c r="F205" t="s">
        <v>35</v>
      </c>
      <c r="G205" t="str">
        <f>_xlfn.XLOOKUP(C205,customers!$A$2:$A$5902,customers!$B$2:$B$5902,,0)</f>
        <v>Jonathan Torres</v>
      </c>
      <c r="H205" t="str">
        <f>_xlfn.XLOOKUP(C205,customers!$A$2:$A$5902,customers!$G$2:$G$5902,,0)</f>
        <v>West</v>
      </c>
      <c r="I205" t="str">
        <f>_xlfn.XLOOKUP(C205,customers!$A$2:$A$5902,customers!$E$2:$E$5902,,0)</f>
        <v>Jamesmouth</v>
      </c>
      <c r="J205" t="str">
        <f>INDEX(products!$B$2:$B$5902,MATCH(D205,products!$A$2:$A$5902,0))</f>
        <v>Tech</v>
      </c>
      <c r="K205" t="str">
        <f>INDEX(products!$C$2:$C$5902,MATCH(D205,products!$A$2:$A$5902,0))</f>
        <v>Bndrs</v>
      </c>
      <c r="L205" s="3">
        <f>INDEX(products!$E$2:$E$5902,MATCH(D205,products!$A$2:$A$5902,0))</f>
        <v>3413.79</v>
      </c>
      <c r="M205">
        <f>_xlfn.XLOOKUP(D205,products!$A$2:$A$5902,products!$F$2:$F$5902)</f>
        <v>1</v>
      </c>
      <c r="N205" s="3">
        <f t="shared" si="3"/>
        <v>3413.79</v>
      </c>
      <c r="O205" s="3" t="str" cm="1">
        <f t="array" ref="O205">_xlfn.IFS(J205="Furn","Furniture",J205="Tech","Technology",J205="OffSup","Office Supplies")</f>
        <v>Technology</v>
      </c>
      <c r="P205" s="3" t="str" cm="1">
        <f t="array" ref="P205">_xlfn.IFS(K205="Bkcs","Bookcases",K205="Phns","Phones",K205="Acc","Accessories",K205="Bndrs","Binders",K205="Fstnrs","Fasteners")</f>
        <v>Binders</v>
      </c>
      <c r="Q205" t="str">
        <f>IF(_xlfn.XLOOKUP(D205,products!$A$2:$A$5902,products!$H$2:$H$5902,,0)=1,"Yes","No")</f>
        <v>Yes</v>
      </c>
    </row>
    <row r="206" spans="1:17" x14ac:dyDescent="0.3">
      <c r="A206" t="s">
        <v>1311</v>
      </c>
      <c r="B206" s="4">
        <v>44800</v>
      </c>
      <c r="C206" t="s">
        <v>1312</v>
      </c>
      <c r="D206" t="s">
        <v>1315</v>
      </c>
      <c r="E206" s="1">
        <v>45031</v>
      </c>
      <c r="F206" t="s">
        <v>74</v>
      </c>
      <c r="G206" t="str">
        <f>_xlfn.XLOOKUP(C206,customers!$A$2:$A$5902,customers!$B$2:$B$5902,,0)</f>
        <v>Veronica Wang</v>
      </c>
      <c r="H206" t="str">
        <f>_xlfn.XLOOKUP(C206,customers!$A$2:$A$5902,customers!$G$2:$G$5902,,0)</f>
        <v>West</v>
      </c>
      <c r="I206" t="str">
        <f>_xlfn.XLOOKUP(C206,customers!$A$2:$A$5902,customers!$E$2:$E$5902,,0)</f>
        <v>Parsonston</v>
      </c>
      <c r="J206" t="str">
        <f>INDEX(products!$B$2:$B$5902,MATCH(D206,products!$A$2:$A$5902,0))</f>
        <v>Furn</v>
      </c>
      <c r="K206" t="str">
        <f>INDEX(products!$C$2:$C$5902,MATCH(D206,products!$A$2:$A$5902,0))</f>
        <v>Acc</v>
      </c>
      <c r="L206" s="3">
        <f>INDEX(products!$E$2:$E$5902,MATCH(D206,products!$A$2:$A$5902,0))</f>
        <v>1937.87</v>
      </c>
      <c r="M206">
        <f>_xlfn.XLOOKUP(D206,products!$A$2:$A$5902,products!$F$2:$F$5902)</f>
        <v>8</v>
      </c>
      <c r="N206" s="3">
        <f t="shared" si="3"/>
        <v>242.23374999999999</v>
      </c>
      <c r="O206" s="3" t="str" cm="1">
        <f t="array" ref="O206">_xlfn.IFS(J206="Furn","Furniture",J206="Tech","Technology",J206="OffSup","Office Supplies")</f>
        <v>Furniture</v>
      </c>
      <c r="P206" s="3" t="str" cm="1">
        <f t="array" ref="P206">_xlfn.IFS(K206="Bkcs","Bookcases",K206="Phns","Phones",K206="Acc","Accessories",K206="Bndrs","Binders",K206="Fstnrs","Fasteners")</f>
        <v>Accessories</v>
      </c>
      <c r="Q206" t="str">
        <f>IF(_xlfn.XLOOKUP(D206,products!$A$2:$A$5902,products!$H$2:$H$5902,,0)=1,"Yes","No")</f>
        <v>No</v>
      </c>
    </row>
    <row r="207" spans="1:17" x14ac:dyDescent="0.3">
      <c r="A207" t="s">
        <v>1317</v>
      </c>
      <c r="B207" s="4">
        <v>45178</v>
      </c>
      <c r="C207" t="s">
        <v>1318</v>
      </c>
      <c r="D207" t="s">
        <v>1321</v>
      </c>
      <c r="E207" s="1">
        <v>45467</v>
      </c>
      <c r="F207" t="s">
        <v>74</v>
      </c>
      <c r="G207" t="str">
        <f>_xlfn.XLOOKUP(C207,customers!$A$2:$A$5902,customers!$B$2:$B$5902,,0)</f>
        <v>Rachel Thomas</v>
      </c>
      <c r="H207" t="str">
        <f>_xlfn.XLOOKUP(C207,customers!$A$2:$A$5902,customers!$G$2:$G$5902,,0)</f>
        <v>West</v>
      </c>
      <c r="I207" t="str">
        <f>_xlfn.XLOOKUP(C207,customers!$A$2:$A$5902,customers!$E$2:$E$5902,,0)</f>
        <v>Jennifermouth</v>
      </c>
      <c r="J207" t="str">
        <f>INDEX(products!$B$2:$B$5902,MATCH(D207,products!$A$2:$A$5902,0))</f>
        <v>Tech</v>
      </c>
      <c r="K207" t="str">
        <f>INDEX(products!$C$2:$C$5902,MATCH(D207,products!$A$2:$A$5902,0))</f>
        <v>Phns</v>
      </c>
      <c r="L207" s="3">
        <f>INDEX(products!$E$2:$E$5902,MATCH(D207,products!$A$2:$A$5902,0))</f>
        <v>2317.09</v>
      </c>
      <c r="M207">
        <f>_xlfn.XLOOKUP(D207,products!$A$2:$A$5902,products!$F$2:$F$5902)</f>
        <v>9</v>
      </c>
      <c r="N207" s="3">
        <f t="shared" si="3"/>
        <v>257.45444444444445</v>
      </c>
      <c r="O207" s="3" t="str" cm="1">
        <f t="array" ref="O207">_xlfn.IFS(J207="Furn","Furniture",J207="Tech","Technology",J207="OffSup","Office Supplies")</f>
        <v>Technology</v>
      </c>
      <c r="P207" s="3" t="str" cm="1">
        <f t="array" ref="P207">_xlfn.IFS(K207="Bkcs","Bookcases",K207="Phns","Phones",K207="Acc","Accessories",K207="Bndrs","Binders",K207="Fstnrs","Fasteners")</f>
        <v>Phones</v>
      </c>
      <c r="Q207" t="str">
        <f>IF(_xlfn.XLOOKUP(D207,products!$A$2:$A$5902,products!$H$2:$H$5902,,0)=1,"Yes","No")</f>
        <v>No</v>
      </c>
    </row>
    <row r="208" spans="1:17" x14ac:dyDescent="0.3">
      <c r="A208" t="s">
        <v>1323</v>
      </c>
      <c r="B208" s="4">
        <v>45293</v>
      </c>
      <c r="C208" t="s">
        <v>1324</v>
      </c>
      <c r="D208" t="s">
        <v>1327</v>
      </c>
      <c r="E208" s="1">
        <v>45629</v>
      </c>
      <c r="F208" t="s">
        <v>21</v>
      </c>
      <c r="G208" t="str">
        <f>_xlfn.XLOOKUP(C208,customers!$A$2:$A$5902,customers!$B$2:$B$5902,,0)</f>
        <v>Amber Smith</v>
      </c>
      <c r="H208" t="str">
        <f>_xlfn.XLOOKUP(C208,customers!$A$2:$A$5902,customers!$G$2:$G$5902,,0)</f>
        <v>West</v>
      </c>
      <c r="I208" t="str">
        <f>_xlfn.XLOOKUP(C208,customers!$A$2:$A$5902,customers!$E$2:$E$5902,,0)</f>
        <v>Port Alyssatown</v>
      </c>
      <c r="J208" t="str">
        <f>INDEX(products!$B$2:$B$5902,MATCH(D208,products!$A$2:$A$5902,0))</f>
        <v>Tech</v>
      </c>
      <c r="K208" t="str">
        <f>INDEX(products!$C$2:$C$5902,MATCH(D208,products!$A$2:$A$5902,0))</f>
        <v>Acc</v>
      </c>
      <c r="L208" s="3">
        <f>INDEX(products!$E$2:$E$5902,MATCH(D208,products!$A$2:$A$5902,0))</f>
        <v>1625.24</v>
      </c>
      <c r="M208">
        <f>_xlfn.XLOOKUP(D208,products!$A$2:$A$5902,products!$F$2:$F$5902)</f>
        <v>8</v>
      </c>
      <c r="N208" s="3">
        <f t="shared" si="3"/>
        <v>203.155</v>
      </c>
      <c r="O208" s="3" t="str" cm="1">
        <f t="array" ref="O208">_xlfn.IFS(J208="Furn","Furniture",J208="Tech","Technology",J208="OffSup","Office Supplies")</f>
        <v>Technology</v>
      </c>
      <c r="P208" s="3" t="str" cm="1">
        <f t="array" ref="P208">_xlfn.IFS(K208="Bkcs","Bookcases",K208="Phns","Phones",K208="Acc","Accessories",K208="Bndrs","Binders",K208="Fstnrs","Fasteners")</f>
        <v>Accessories</v>
      </c>
      <c r="Q208" t="str">
        <f>IF(_xlfn.XLOOKUP(D208,products!$A$2:$A$5902,products!$H$2:$H$5902,,0)=1,"Yes","No")</f>
        <v>Yes</v>
      </c>
    </row>
    <row r="209" spans="1:17" x14ac:dyDescent="0.3">
      <c r="A209" t="s">
        <v>1329</v>
      </c>
      <c r="B209" s="4">
        <v>44384</v>
      </c>
      <c r="C209" t="s">
        <v>1330</v>
      </c>
      <c r="D209" t="s">
        <v>1333</v>
      </c>
      <c r="E209" s="1">
        <v>44734</v>
      </c>
      <c r="F209" t="s">
        <v>35</v>
      </c>
      <c r="G209" t="str">
        <f>_xlfn.XLOOKUP(C209,customers!$A$2:$A$5902,customers!$B$2:$B$5902,,0)</f>
        <v>Alex Fischer</v>
      </c>
      <c r="H209" t="str">
        <f>_xlfn.XLOOKUP(C209,customers!$A$2:$A$5902,customers!$G$2:$G$5902,,0)</f>
        <v>North</v>
      </c>
      <c r="I209" t="str">
        <f>_xlfn.XLOOKUP(C209,customers!$A$2:$A$5902,customers!$E$2:$E$5902,,0)</f>
        <v>Port Stephanie</v>
      </c>
      <c r="J209" t="str">
        <f>INDEX(products!$B$2:$B$5902,MATCH(D209,products!$A$2:$A$5902,0))</f>
        <v>OffSup</v>
      </c>
      <c r="K209" t="str">
        <f>INDEX(products!$C$2:$C$5902,MATCH(D209,products!$A$2:$A$5902,0))</f>
        <v>Acc</v>
      </c>
      <c r="L209" s="3">
        <f>INDEX(products!$E$2:$E$5902,MATCH(D209,products!$A$2:$A$5902,0))</f>
        <v>1468.43</v>
      </c>
      <c r="M209">
        <f>_xlfn.XLOOKUP(D209,products!$A$2:$A$5902,products!$F$2:$F$5902)</f>
        <v>4</v>
      </c>
      <c r="N209" s="3">
        <f t="shared" si="3"/>
        <v>367.10750000000002</v>
      </c>
      <c r="O209" s="3" t="str" cm="1">
        <f t="array" ref="O209">_xlfn.IFS(J209="Furn","Furniture",J209="Tech","Technology",J209="OffSup","Office Supplies")</f>
        <v>Office Supplies</v>
      </c>
      <c r="P209" s="3" t="str" cm="1">
        <f t="array" ref="P209">_xlfn.IFS(K209="Bkcs","Bookcases",K209="Phns","Phones",K209="Acc","Accessories",K209="Bndrs","Binders",K209="Fstnrs","Fasteners")</f>
        <v>Accessories</v>
      </c>
      <c r="Q209" t="str">
        <f>IF(_xlfn.XLOOKUP(D209,products!$A$2:$A$5902,products!$H$2:$H$5902,,0)=1,"Yes","No")</f>
        <v>No</v>
      </c>
    </row>
    <row r="210" spans="1:17" x14ac:dyDescent="0.3">
      <c r="A210" t="s">
        <v>1335</v>
      </c>
      <c r="B210" s="4">
        <v>45304</v>
      </c>
      <c r="C210" t="s">
        <v>1336</v>
      </c>
      <c r="D210" t="s">
        <v>1339</v>
      </c>
      <c r="E210" s="1">
        <v>45530</v>
      </c>
      <c r="F210" t="s">
        <v>35</v>
      </c>
      <c r="G210" t="str">
        <f>_xlfn.XLOOKUP(C210,customers!$A$2:$A$5902,customers!$B$2:$B$5902,,0)</f>
        <v>Bethany Jensen</v>
      </c>
      <c r="H210" t="str">
        <f>_xlfn.XLOOKUP(C210,customers!$A$2:$A$5902,customers!$G$2:$G$5902,,0)</f>
        <v>East</v>
      </c>
      <c r="I210" t="str">
        <f>_xlfn.XLOOKUP(C210,customers!$A$2:$A$5902,customers!$E$2:$E$5902,,0)</f>
        <v>Yvetteburgh</v>
      </c>
      <c r="J210" t="str">
        <f>INDEX(products!$B$2:$B$5902,MATCH(D210,products!$A$2:$A$5902,0))</f>
        <v>Furn</v>
      </c>
      <c r="K210" t="str">
        <f>INDEX(products!$C$2:$C$5902,MATCH(D210,products!$A$2:$A$5902,0))</f>
        <v>Bkcs</v>
      </c>
      <c r="L210" s="3">
        <f>INDEX(products!$E$2:$E$5902,MATCH(D210,products!$A$2:$A$5902,0))</f>
        <v>580.22</v>
      </c>
      <c r="M210">
        <f>_xlfn.XLOOKUP(D210,products!$A$2:$A$5902,products!$F$2:$F$5902)</f>
        <v>6</v>
      </c>
      <c r="N210" s="3">
        <f t="shared" si="3"/>
        <v>96.703333333333333</v>
      </c>
      <c r="O210" s="3" t="str" cm="1">
        <f t="array" ref="O210">_xlfn.IFS(J210="Furn","Furniture",J210="Tech","Technology",J210="OffSup","Office Supplies")</f>
        <v>Furniture</v>
      </c>
      <c r="P210" s="3" t="str" cm="1">
        <f t="array" ref="P210">_xlfn.IFS(K210="Bkcs","Bookcases",K210="Phns","Phones",K210="Acc","Accessories",K210="Bndrs","Binders",K210="Fstnrs","Fasteners")</f>
        <v>Bookcases</v>
      </c>
      <c r="Q210" t="str">
        <f>IF(_xlfn.XLOOKUP(D210,products!$A$2:$A$5902,products!$H$2:$H$5902,,0)=1,"Yes","No")</f>
        <v>Yes</v>
      </c>
    </row>
    <row r="211" spans="1:17" x14ac:dyDescent="0.3">
      <c r="A211" t="s">
        <v>1341</v>
      </c>
      <c r="B211" s="4">
        <v>44714</v>
      </c>
      <c r="C211" t="s">
        <v>1342</v>
      </c>
      <c r="D211" t="s">
        <v>1345</v>
      </c>
      <c r="E211" s="1">
        <v>44776</v>
      </c>
      <c r="F211" t="s">
        <v>21</v>
      </c>
      <c r="G211" t="str">
        <f>_xlfn.XLOOKUP(C211,customers!$A$2:$A$5902,customers!$B$2:$B$5902,,0)</f>
        <v>Kathleen Jones</v>
      </c>
      <c r="H211" t="str">
        <f>_xlfn.XLOOKUP(C211,customers!$A$2:$A$5902,customers!$G$2:$G$5902,,0)</f>
        <v>West</v>
      </c>
      <c r="I211" t="str">
        <f>_xlfn.XLOOKUP(C211,customers!$A$2:$A$5902,customers!$E$2:$E$5902,,0)</f>
        <v>New Donald</v>
      </c>
      <c r="J211" t="str">
        <f>INDEX(products!$B$2:$B$5902,MATCH(D211,products!$A$2:$A$5902,0))</f>
        <v>Tech</v>
      </c>
      <c r="K211" t="str">
        <f>INDEX(products!$C$2:$C$5902,MATCH(D211,products!$A$2:$A$5902,0))</f>
        <v>Acc</v>
      </c>
      <c r="L211" s="3">
        <f>INDEX(products!$E$2:$E$5902,MATCH(D211,products!$A$2:$A$5902,0))</f>
        <v>1034.1300000000001</v>
      </c>
      <c r="M211">
        <f>_xlfn.XLOOKUP(D211,products!$A$2:$A$5902,products!$F$2:$F$5902)</f>
        <v>6</v>
      </c>
      <c r="N211" s="3">
        <f t="shared" si="3"/>
        <v>172.35500000000002</v>
      </c>
      <c r="O211" s="3" t="str" cm="1">
        <f t="array" ref="O211">_xlfn.IFS(J211="Furn","Furniture",J211="Tech","Technology",J211="OffSup","Office Supplies")</f>
        <v>Technology</v>
      </c>
      <c r="P211" s="3" t="str" cm="1">
        <f t="array" ref="P211">_xlfn.IFS(K211="Bkcs","Bookcases",K211="Phns","Phones",K211="Acc","Accessories",K211="Bndrs","Binders",K211="Fstnrs","Fasteners")</f>
        <v>Accessories</v>
      </c>
      <c r="Q211" t="str">
        <f>IF(_xlfn.XLOOKUP(D211,products!$A$2:$A$5902,products!$H$2:$H$5902,,0)=1,"Yes","No")</f>
        <v>Yes</v>
      </c>
    </row>
    <row r="212" spans="1:17" x14ac:dyDescent="0.3">
      <c r="A212" t="s">
        <v>1347</v>
      </c>
      <c r="B212" s="4">
        <v>44752</v>
      </c>
      <c r="C212" t="s">
        <v>1348</v>
      </c>
      <c r="D212" t="s">
        <v>1351</v>
      </c>
      <c r="E212" s="1">
        <v>44790</v>
      </c>
      <c r="F212" t="s">
        <v>35</v>
      </c>
      <c r="G212" t="str">
        <f>_xlfn.XLOOKUP(C212,customers!$A$2:$A$5902,customers!$B$2:$B$5902,,0)</f>
        <v>Andrew Terry</v>
      </c>
      <c r="H212" t="str">
        <f>_xlfn.XLOOKUP(C212,customers!$A$2:$A$5902,customers!$G$2:$G$5902,,0)</f>
        <v>East</v>
      </c>
      <c r="I212" t="str">
        <f>_xlfn.XLOOKUP(C212,customers!$A$2:$A$5902,customers!$E$2:$E$5902,,0)</f>
        <v>East Danielton</v>
      </c>
      <c r="J212" t="str">
        <f>INDEX(products!$B$2:$B$5902,MATCH(D212,products!$A$2:$A$5902,0))</f>
        <v>Tech</v>
      </c>
      <c r="K212" t="str">
        <f>INDEX(products!$C$2:$C$5902,MATCH(D212,products!$A$2:$A$5902,0))</f>
        <v>Acc</v>
      </c>
      <c r="L212" s="3">
        <f>INDEX(products!$E$2:$E$5902,MATCH(D212,products!$A$2:$A$5902,0))</f>
        <v>3459.32</v>
      </c>
      <c r="M212">
        <f>_xlfn.XLOOKUP(D212,products!$A$2:$A$5902,products!$F$2:$F$5902)</f>
        <v>1</v>
      </c>
      <c r="N212" s="3">
        <f t="shared" si="3"/>
        <v>3459.32</v>
      </c>
      <c r="O212" s="3" t="str" cm="1">
        <f t="array" ref="O212">_xlfn.IFS(J212="Furn","Furniture",J212="Tech","Technology",J212="OffSup","Office Supplies")</f>
        <v>Technology</v>
      </c>
      <c r="P212" s="3" t="str" cm="1">
        <f t="array" ref="P212">_xlfn.IFS(K212="Bkcs","Bookcases",K212="Phns","Phones",K212="Acc","Accessories",K212="Bndrs","Binders",K212="Fstnrs","Fasteners")</f>
        <v>Accessories</v>
      </c>
      <c r="Q212" t="str">
        <f>IF(_xlfn.XLOOKUP(D212,products!$A$2:$A$5902,products!$H$2:$H$5902,,0)=1,"Yes","No")</f>
        <v>Yes</v>
      </c>
    </row>
    <row r="213" spans="1:17" x14ac:dyDescent="0.3">
      <c r="A213" t="s">
        <v>1353</v>
      </c>
      <c r="B213" s="4">
        <v>45216</v>
      </c>
      <c r="C213" t="s">
        <v>1354</v>
      </c>
      <c r="D213" t="s">
        <v>1357</v>
      </c>
      <c r="E213" s="1">
        <v>45236</v>
      </c>
      <c r="F213" t="s">
        <v>35</v>
      </c>
      <c r="G213" t="str">
        <f>_xlfn.XLOOKUP(C213,customers!$A$2:$A$5902,customers!$B$2:$B$5902,,0)</f>
        <v>Steven Patrick</v>
      </c>
      <c r="H213" t="str">
        <f>_xlfn.XLOOKUP(C213,customers!$A$2:$A$5902,customers!$G$2:$G$5902,,0)</f>
        <v>West</v>
      </c>
      <c r="I213" t="str">
        <f>_xlfn.XLOOKUP(C213,customers!$A$2:$A$5902,customers!$E$2:$E$5902,,0)</f>
        <v>Lake Scott</v>
      </c>
      <c r="J213" t="str">
        <f>INDEX(products!$B$2:$B$5902,MATCH(D213,products!$A$2:$A$5902,0))</f>
        <v>Furn</v>
      </c>
      <c r="K213" t="str">
        <f>INDEX(products!$C$2:$C$5902,MATCH(D213,products!$A$2:$A$5902,0))</f>
        <v>Fstnrs</v>
      </c>
      <c r="L213" s="3">
        <f>INDEX(products!$E$2:$E$5902,MATCH(D213,products!$A$2:$A$5902,0))</f>
        <v>325.81</v>
      </c>
      <c r="M213">
        <f>_xlfn.XLOOKUP(D213,products!$A$2:$A$5902,products!$F$2:$F$5902)</f>
        <v>8</v>
      </c>
      <c r="N213" s="3">
        <f t="shared" si="3"/>
        <v>40.72625</v>
      </c>
      <c r="O213" s="3" t="str" cm="1">
        <f t="array" ref="O213">_xlfn.IFS(J213="Furn","Furniture",J213="Tech","Technology",J213="OffSup","Office Supplies")</f>
        <v>Furniture</v>
      </c>
      <c r="P213" s="3" t="str" cm="1">
        <f t="array" ref="P213">_xlfn.IFS(K213="Bkcs","Bookcases",K213="Phns","Phones",K213="Acc","Accessories",K213="Bndrs","Binders",K213="Fstnrs","Fasteners")</f>
        <v>Fasteners</v>
      </c>
      <c r="Q213" t="str">
        <f>IF(_xlfn.XLOOKUP(D213,products!$A$2:$A$5902,products!$H$2:$H$5902,,0)=1,"Yes","No")</f>
        <v>No</v>
      </c>
    </row>
    <row r="214" spans="1:17" x14ac:dyDescent="0.3">
      <c r="A214" t="s">
        <v>1359</v>
      </c>
      <c r="B214" s="4">
        <v>43621</v>
      </c>
      <c r="C214" s="2" t="s">
        <v>1360</v>
      </c>
      <c r="D214" t="s">
        <v>1363</v>
      </c>
      <c r="E214" s="1">
        <v>43662</v>
      </c>
      <c r="F214" t="s">
        <v>35</v>
      </c>
      <c r="G214" t="str">
        <f>_xlfn.XLOOKUP(C214,customers!$A$2:$A$5902,customers!$B$2:$B$5902,,0)</f>
        <v>Krista Villanueva</v>
      </c>
      <c r="H214" t="str">
        <f>_xlfn.XLOOKUP(C214,customers!$A$2:$A$5902,customers!$G$2:$G$5902,,0)</f>
        <v>West</v>
      </c>
      <c r="I214" t="str">
        <f>_xlfn.XLOOKUP(C214,customers!$A$2:$A$5902,customers!$E$2:$E$5902,,0)</f>
        <v>Richardton</v>
      </c>
      <c r="J214" t="str">
        <f>INDEX(products!$B$2:$B$5902,MATCH(D214,products!$A$2:$A$5902,0))</f>
        <v>Tech</v>
      </c>
      <c r="K214" t="str">
        <f>INDEX(products!$C$2:$C$5902,MATCH(D214,products!$A$2:$A$5902,0))</f>
        <v>Phns</v>
      </c>
      <c r="L214" s="3">
        <f>INDEX(products!$E$2:$E$5902,MATCH(D214,products!$A$2:$A$5902,0))</f>
        <v>1790.49</v>
      </c>
      <c r="M214">
        <f>_xlfn.XLOOKUP(D214,products!$A$2:$A$5902,products!$F$2:$F$5902)</f>
        <v>7</v>
      </c>
      <c r="N214" s="3">
        <f t="shared" si="3"/>
        <v>255.78428571428572</v>
      </c>
      <c r="O214" s="3" t="str" cm="1">
        <f t="array" ref="O214">_xlfn.IFS(J214="Furn","Furniture",J214="Tech","Technology",J214="OffSup","Office Supplies")</f>
        <v>Technology</v>
      </c>
      <c r="P214" s="3" t="str" cm="1">
        <f t="array" ref="P214">_xlfn.IFS(K214="Bkcs","Bookcases",K214="Phns","Phones",K214="Acc","Accessories",K214="Bndrs","Binders",K214="Fstnrs","Fasteners")</f>
        <v>Phones</v>
      </c>
      <c r="Q214" t="str">
        <f>IF(_xlfn.XLOOKUP(D214,products!$A$2:$A$5902,products!$H$2:$H$5902,,0)=1,"Yes","No")</f>
        <v>Yes</v>
      </c>
    </row>
    <row r="215" spans="1:17" x14ac:dyDescent="0.3">
      <c r="A215" t="s">
        <v>1365</v>
      </c>
      <c r="B215" s="4">
        <v>44578</v>
      </c>
      <c r="C215" t="s">
        <v>1366</v>
      </c>
      <c r="D215" t="s">
        <v>1369</v>
      </c>
      <c r="E215" s="1">
        <v>44668</v>
      </c>
      <c r="F215" t="s">
        <v>35</v>
      </c>
      <c r="G215" t="str">
        <f>_xlfn.XLOOKUP(C215,customers!$A$2:$A$5902,customers!$B$2:$B$5902,,0)</f>
        <v>Sarah Wilson</v>
      </c>
      <c r="H215" t="str">
        <f>_xlfn.XLOOKUP(C215,customers!$A$2:$A$5902,customers!$G$2:$G$5902,,0)</f>
        <v>West</v>
      </c>
      <c r="I215" t="str">
        <f>_xlfn.XLOOKUP(C215,customers!$A$2:$A$5902,customers!$E$2:$E$5902,,0)</f>
        <v>Lake Maryburgh</v>
      </c>
      <c r="J215" t="str">
        <f>INDEX(products!$B$2:$B$5902,MATCH(D215,products!$A$2:$A$5902,0))</f>
        <v>OffSup</v>
      </c>
      <c r="K215" t="str">
        <f>INDEX(products!$C$2:$C$5902,MATCH(D215,products!$A$2:$A$5902,0))</f>
        <v>Bkcs</v>
      </c>
      <c r="L215" s="3">
        <f>INDEX(products!$E$2:$E$5902,MATCH(D215,products!$A$2:$A$5902,0))</f>
        <v>4442.72</v>
      </c>
      <c r="M215">
        <f>_xlfn.XLOOKUP(D215,products!$A$2:$A$5902,products!$F$2:$F$5902)</f>
        <v>9</v>
      </c>
      <c r="N215" s="3">
        <f t="shared" si="3"/>
        <v>493.63555555555558</v>
      </c>
      <c r="O215" s="3" t="str" cm="1">
        <f t="array" ref="O215">_xlfn.IFS(J215="Furn","Furniture",J215="Tech","Technology",J215="OffSup","Office Supplies")</f>
        <v>Office Supplies</v>
      </c>
      <c r="P215" s="3" t="str" cm="1">
        <f t="array" ref="P215">_xlfn.IFS(K215="Bkcs","Bookcases",K215="Phns","Phones",K215="Acc","Accessories",K215="Bndrs","Binders",K215="Fstnrs","Fasteners")</f>
        <v>Bookcases</v>
      </c>
      <c r="Q215" t="str">
        <f>IF(_xlfn.XLOOKUP(D215,products!$A$2:$A$5902,products!$H$2:$H$5902,,0)=1,"Yes","No")</f>
        <v>Yes</v>
      </c>
    </row>
    <row r="216" spans="1:17" x14ac:dyDescent="0.3">
      <c r="A216" t="s">
        <v>1371</v>
      </c>
      <c r="B216" s="4">
        <v>44872</v>
      </c>
      <c r="C216" t="s">
        <v>1372</v>
      </c>
      <c r="D216" t="s">
        <v>1375</v>
      </c>
      <c r="E216" s="1">
        <v>45101</v>
      </c>
      <c r="F216" t="s">
        <v>35</v>
      </c>
      <c r="G216" t="str">
        <f>_xlfn.XLOOKUP(C216,customers!$A$2:$A$5902,customers!$B$2:$B$5902,,0)</f>
        <v>Richard Robinson</v>
      </c>
      <c r="H216" t="str">
        <f>_xlfn.XLOOKUP(C216,customers!$A$2:$A$5902,customers!$G$2:$G$5902,,0)</f>
        <v>North</v>
      </c>
      <c r="I216" t="str">
        <f>_xlfn.XLOOKUP(C216,customers!$A$2:$A$5902,customers!$E$2:$E$5902,,0)</f>
        <v>South Brianchester</v>
      </c>
      <c r="J216" t="str">
        <f>INDEX(products!$B$2:$B$5902,MATCH(D216,products!$A$2:$A$5902,0))</f>
        <v>OffSup</v>
      </c>
      <c r="K216" t="str">
        <f>INDEX(products!$C$2:$C$5902,MATCH(D216,products!$A$2:$A$5902,0))</f>
        <v>Acc</v>
      </c>
      <c r="L216" s="3">
        <f>INDEX(products!$E$2:$E$5902,MATCH(D216,products!$A$2:$A$5902,0))</f>
        <v>808.15</v>
      </c>
      <c r="M216">
        <f>_xlfn.XLOOKUP(D216,products!$A$2:$A$5902,products!$F$2:$F$5902)</f>
        <v>6</v>
      </c>
      <c r="N216" s="3">
        <f t="shared" si="3"/>
        <v>134.69166666666666</v>
      </c>
      <c r="O216" s="3" t="str" cm="1">
        <f t="array" ref="O216">_xlfn.IFS(J216="Furn","Furniture",J216="Tech","Technology",J216="OffSup","Office Supplies")</f>
        <v>Office Supplies</v>
      </c>
      <c r="P216" s="3" t="str" cm="1">
        <f t="array" ref="P216">_xlfn.IFS(K216="Bkcs","Bookcases",K216="Phns","Phones",K216="Acc","Accessories",K216="Bndrs","Binders",K216="Fstnrs","Fasteners")</f>
        <v>Accessories</v>
      </c>
      <c r="Q216" t="str">
        <f>IF(_xlfn.XLOOKUP(D216,products!$A$2:$A$5902,products!$H$2:$H$5902,,0)=1,"Yes","No")</f>
        <v>Yes</v>
      </c>
    </row>
    <row r="217" spans="1:17" x14ac:dyDescent="0.3">
      <c r="A217" t="s">
        <v>1377</v>
      </c>
      <c r="B217" s="4">
        <v>44015</v>
      </c>
      <c r="C217" t="s">
        <v>1378</v>
      </c>
      <c r="D217" t="s">
        <v>1381</v>
      </c>
      <c r="E217" s="1">
        <v>44144</v>
      </c>
      <c r="F217" t="s">
        <v>74</v>
      </c>
      <c r="G217" t="str">
        <f>_xlfn.XLOOKUP(C217,customers!$A$2:$A$5902,customers!$B$2:$B$5902,,0)</f>
        <v>Patrick Hill</v>
      </c>
      <c r="H217" t="str">
        <f>_xlfn.XLOOKUP(C217,customers!$A$2:$A$5902,customers!$G$2:$G$5902,,0)</f>
        <v>West</v>
      </c>
      <c r="I217" t="str">
        <f>_xlfn.XLOOKUP(C217,customers!$A$2:$A$5902,customers!$E$2:$E$5902,,0)</f>
        <v>Michellefurt</v>
      </c>
      <c r="J217" t="str">
        <f>INDEX(products!$B$2:$B$5902,MATCH(D217,products!$A$2:$A$5902,0))</f>
        <v>OffSup</v>
      </c>
      <c r="K217" t="str">
        <f>INDEX(products!$C$2:$C$5902,MATCH(D217,products!$A$2:$A$5902,0))</f>
        <v>Bkcs</v>
      </c>
      <c r="L217" s="3">
        <f>INDEX(products!$E$2:$E$5902,MATCH(D217,products!$A$2:$A$5902,0))</f>
        <v>557.77</v>
      </c>
      <c r="M217">
        <f>_xlfn.XLOOKUP(D217,products!$A$2:$A$5902,products!$F$2:$F$5902)</f>
        <v>1</v>
      </c>
      <c r="N217" s="3">
        <f t="shared" si="3"/>
        <v>557.77</v>
      </c>
      <c r="O217" s="3" t="str" cm="1">
        <f t="array" ref="O217">_xlfn.IFS(J217="Furn","Furniture",J217="Tech","Technology",J217="OffSup","Office Supplies")</f>
        <v>Office Supplies</v>
      </c>
      <c r="P217" s="3" t="str" cm="1">
        <f t="array" ref="P217">_xlfn.IFS(K217="Bkcs","Bookcases",K217="Phns","Phones",K217="Acc","Accessories",K217="Bndrs","Binders",K217="Fstnrs","Fasteners")</f>
        <v>Bookcases</v>
      </c>
      <c r="Q217" t="str">
        <f>IF(_xlfn.XLOOKUP(D217,products!$A$2:$A$5902,products!$H$2:$H$5902,,0)=1,"Yes","No")</f>
        <v>Yes</v>
      </c>
    </row>
    <row r="218" spans="1:17" x14ac:dyDescent="0.3">
      <c r="A218" t="s">
        <v>1383</v>
      </c>
      <c r="B218" s="4">
        <v>44147</v>
      </c>
      <c r="C218" t="s">
        <v>1384</v>
      </c>
      <c r="D218" t="s">
        <v>1387</v>
      </c>
      <c r="E218" s="1">
        <v>44495</v>
      </c>
      <c r="F218" t="s">
        <v>21</v>
      </c>
      <c r="G218" t="str">
        <f>_xlfn.XLOOKUP(C218,customers!$A$2:$A$5902,customers!$B$2:$B$5902,,0)</f>
        <v>Timothy Horn</v>
      </c>
      <c r="H218" t="str">
        <f>_xlfn.XLOOKUP(C218,customers!$A$2:$A$5902,customers!$G$2:$G$5902,,0)</f>
        <v>South</v>
      </c>
      <c r="I218" t="str">
        <f>_xlfn.XLOOKUP(C218,customers!$A$2:$A$5902,customers!$E$2:$E$5902,,0)</f>
        <v>Smithville</v>
      </c>
      <c r="J218" t="str">
        <f>INDEX(products!$B$2:$B$5902,MATCH(D218,products!$A$2:$A$5902,0))</f>
        <v>Tech</v>
      </c>
      <c r="K218" t="str">
        <f>INDEX(products!$C$2:$C$5902,MATCH(D218,products!$A$2:$A$5902,0))</f>
        <v>Bkcs</v>
      </c>
      <c r="L218" s="3">
        <f>INDEX(products!$E$2:$E$5902,MATCH(D218,products!$A$2:$A$5902,0))</f>
        <v>2078.15</v>
      </c>
      <c r="M218">
        <f>_xlfn.XLOOKUP(D218,products!$A$2:$A$5902,products!$F$2:$F$5902)</f>
        <v>5</v>
      </c>
      <c r="N218" s="3">
        <f t="shared" si="3"/>
        <v>415.63</v>
      </c>
      <c r="O218" s="3" t="str" cm="1">
        <f t="array" ref="O218">_xlfn.IFS(J218="Furn","Furniture",J218="Tech","Technology",J218="OffSup","Office Supplies")</f>
        <v>Technology</v>
      </c>
      <c r="P218" s="3" t="str" cm="1">
        <f t="array" ref="P218">_xlfn.IFS(K218="Bkcs","Bookcases",K218="Phns","Phones",K218="Acc","Accessories",K218="Bndrs","Binders",K218="Fstnrs","Fasteners")</f>
        <v>Bookcases</v>
      </c>
      <c r="Q218" t="str">
        <f>IF(_xlfn.XLOOKUP(D218,products!$A$2:$A$5902,products!$H$2:$H$5902,,0)=1,"Yes","No")</f>
        <v>No</v>
      </c>
    </row>
    <row r="219" spans="1:17" x14ac:dyDescent="0.3">
      <c r="A219" t="s">
        <v>1389</v>
      </c>
      <c r="B219" s="4">
        <v>43812</v>
      </c>
      <c r="C219" t="s">
        <v>1390</v>
      </c>
      <c r="D219" t="s">
        <v>1393</v>
      </c>
      <c r="E219" s="1">
        <v>43981</v>
      </c>
      <c r="F219" t="s">
        <v>74</v>
      </c>
      <c r="G219" t="str">
        <f>_xlfn.XLOOKUP(C219,customers!$A$2:$A$5902,customers!$B$2:$B$5902,,0)</f>
        <v>Cole Hernandez</v>
      </c>
      <c r="H219" t="str">
        <f>_xlfn.XLOOKUP(C219,customers!$A$2:$A$5902,customers!$G$2:$G$5902,,0)</f>
        <v>North</v>
      </c>
      <c r="I219" t="str">
        <f>_xlfn.XLOOKUP(C219,customers!$A$2:$A$5902,customers!$E$2:$E$5902,,0)</f>
        <v>Amyfort</v>
      </c>
      <c r="J219" t="str">
        <f>INDEX(products!$B$2:$B$5902,MATCH(D219,products!$A$2:$A$5902,0))</f>
        <v>OffSup</v>
      </c>
      <c r="K219" t="str">
        <f>INDEX(products!$C$2:$C$5902,MATCH(D219,products!$A$2:$A$5902,0))</f>
        <v>Acc</v>
      </c>
      <c r="L219" s="3">
        <f>INDEX(products!$E$2:$E$5902,MATCH(D219,products!$A$2:$A$5902,0))</f>
        <v>4085.73</v>
      </c>
      <c r="M219">
        <f>_xlfn.XLOOKUP(D219,products!$A$2:$A$5902,products!$F$2:$F$5902)</f>
        <v>4</v>
      </c>
      <c r="N219" s="3">
        <f t="shared" si="3"/>
        <v>1021.4325</v>
      </c>
      <c r="O219" s="3" t="str" cm="1">
        <f t="array" ref="O219">_xlfn.IFS(J219="Furn","Furniture",J219="Tech","Technology",J219="OffSup","Office Supplies")</f>
        <v>Office Supplies</v>
      </c>
      <c r="P219" s="3" t="str" cm="1">
        <f t="array" ref="P219">_xlfn.IFS(K219="Bkcs","Bookcases",K219="Phns","Phones",K219="Acc","Accessories",K219="Bndrs","Binders",K219="Fstnrs","Fasteners")</f>
        <v>Accessories</v>
      </c>
      <c r="Q219" t="str">
        <f>IF(_xlfn.XLOOKUP(D219,products!$A$2:$A$5902,products!$H$2:$H$5902,,0)=1,"Yes","No")</f>
        <v>No</v>
      </c>
    </row>
    <row r="220" spans="1:17" x14ac:dyDescent="0.3">
      <c r="A220" t="s">
        <v>1395</v>
      </c>
      <c r="B220" s="4">
        <v>43980</v>
      </c>
      <c r="C220" t="s">
        <v>1396</v>
      </c>
      <c r="D220" t="s">
        <v>1399</v>
      </c>
      <c r="E220" s="1">
        <v>44104</v>
      </c>
      <c r="F220" t="s">
        <v>35</v>
      </c>
      <c r="G220" t="str">
        <f>_xlfn.XLOOKUP(C220,customers!$A$2:$A$5902,customers!$B$2:$B$5902,,0)</f>
        <v>Diana Roberts</v>
      </c>
      <c r="H220" t="str">
        <f>_xlfn.XLOOKUP(C220,customers!$A$2:$A$5902,customers!$G$2:$G$5902,,0)</f>
        <v>North</v>
      </c>
      <c r="I220" t="str">
        <f>_xlfn.XLOOKUP(C220,customers!$A$2:$A$5902,customers!$E$2:$E$5902,,0)</f>
        <v>Garyborough</v>
      </c>
      <c r="J220" t="str">
        <f>INDEX(products!$B$2:$B$5902,MATCH(D220,products!$A$2:$A$5902,0))</f>
        <v>OffSup</v>
      </c>
      <c r="K220" t="str">
        <f>INDEX(products!$C$2:$C$5902,MATCH(D220,products!$A$2:$A$5902,0))</f>
        <v>Acc</v>
      </c>
      <c r="L220" s="3">
        <f>INDEX(products!$E$2:$E$5902,MATCH(D220,products!$A$2:$A$5902,0))</f>
        <v>4056</v>
      </c>
      <c r="M220">
        <f>_xlfn.XLOOKUP(D220,products!$A$2:$A$5902,products!$F$2:$F$5902)</f>
        <v>4</v>
      </c>
      <c r="N220" s="3">
        <f t="shared" si="3"/>
        <v>1014</v>
      </c>
      <c r="O220" s="3" t="str" cm="1">
        <f t="array" ref="O220">_xlfn.IFS(J220="Furn","Furniture",J220="Tech","Technology",J220="OffSup","Office Supplies")</f>
        <v>Office Supplies</v>
      </c>
      <c r="P220" s="3" t="str" cm="1">
        <f t="array" ref="P220">_xlfn.IFS(K220="Bkcs","Bookcases",K220="Phns","Phones",K220="Acc","Accessories",K220="Bndrs","Binders",K220="Fstnrs","Fasteners")</f>
        <v>Accessories</v>
      </c>
      <c r="Q220" t="str">
        <f>IF(_xlfn.XLOOKUP(D220,products!$A$2:$A$5902,products!$H$2:$H$5902,,0)=1,"Yes","No")</f>
        <v>No</v>
      </c>
    </row>
    <row r="221" spans="1:17" x14ac:dyDescent="0.3">
      <c r="A221" t="s">
        <v>1401</v>
      </c>
      <c r="B221" s="4">
        <v>45131</v>
      </c>
      <c r="C221" t="s">
        <v>1402</v>
      </c>
      <c r="D221" t="s">
        <v>1405</v>
      </c>
      <c r="E221" s="1">
        <v>45331</v>
      </c>
      <c r="F221" t="s">
        <v>21</v>
      </c>
      <c r="G221" t="str">
        <f>_xlfn.XLOOKUP(C221,customers!$A$2:$A$5902,customers!$B$2:$B$5902,,0)</f>
        <v>Jamie Callahan</v>
      </c>
      <c r="H221" t="str">
        <f>_xlfn.XLOOKUP(C221,customers!$A$2:$A$5902,customers!$G$2:$G$5902,,0)</f>
        <v>West</v>
      </c>
      <c r="I221" t="str">
        <f>_xlfn.XLOOKUP(C221,customers!$A$2:$A$5902,customers!$E$2:$E$5902,,0)</f>
        <v>Herreratown</v>
      </c>
      <c r="J221" t="str">
        <f>INDEX(products!$B$2:$B$5902,MATCH(D221,products!$A$2:$A$5902,0))</f>
        <v>Furn</v>
      </c>
      <c r="K221" t="str">
        <f>INDEX(products!$C$2:$C$5902,MATCH(D221,products!$A$2:$A$5902,0))</f>
        <v>Fstnrs</v>
      </c>
      <c r="L221" s="3">
        <f>INDEX(products!$E$2:$E$5902,MATCH(D221,products!$A$2:$A$5902,0))</f>
        <v>458.31</v>
      </c>
      <c r="M221">
        <f>_xlfn.XLOOKUP(D221,products!$A$2:$A$5902,products!$F$2:$F$5902)</f>
        <v>9</v>
      </c>
      <c r="N221" s="3">
        <f t="shared" si="3"/>
        <v>50.923333333333332</v>
      </c>
      <c r="O221" s="3" t="str" cm="1">
        <f t="array" ref="O221">_xlfn.IFS(J221="Furn","Furniture",J221="Tech","Technology",J221="OffSup","Office Supplies")</f>
        <v>Furniture</v>
      </c>
      <c r="P221" s="3" t="str" cm="1">
        <f t="array" ref="P221">_xlfn.IFS(K221="Bkcs","Bookcases",K221="Phns","Phones",K221="Acc","Accessories",K221="Bndrs","Binders",K221="Fstnrs","Fasteners")</f>
        <v>Fasteners</v>
      </c>
      <c r="Q221" t="str">
        <f>IF(_xlfn.XLOOKUP(D221,products!$A$2:$A$5902,products!$H$2:$H$5902,,0)=1,"Yes","No")</f>
        <v>No</v>
      </c>
    </row>
    <row r="222" spans="1:17" x14ac:dyDescent="0.3">
      <c r="A222" t="s">
        <v>1407</v>
      </c>
      <c r="B222" s="4">
        <v>43600</v>
      </c>
      <c r="C222" s="2" t="s">
        <v>1408</v>
      </c>
      <c r="D222" t="s">
        <v>1411</v>
      </c>
      <c r="E222" s="1">
        <v>43662</v>
      </c>
      <c r="F222" t="s">
        <v>35</v>
      </c>
      <c r="G222" t="str">
        <f>_xlfn.XLOOKUP(C222,customers!$A$2:$A$5902,customers!$B$2:$B$5902,,0)</f>
        <v>Patrick Williams</v>
      </c>
      <c r="H222" t="str">
        <f>_xlfn.XLOOKUP(C222,customers!$A$2:$A$5902,customers!$G$2:$G$5902,,0)</f>
        <v>North</v>
      </c>
      <c r="I222" t="str">
        <f>_xlfn.XLOOKUP(C222,customers!$A$2:$A$5902,customers!$E$2:$E$5902,,0)</f>
        <v>Lake Ronaldside</v>
      </c>
      <c r="J222" t="str">
        <f>INDEX(products!$B$2:$B$5902,MATCH(D222,products!$A$2:$A$5902,0))</f>
        <v>Furn</v>
      </c>
      <c r="K222" t="str">
        <f>INDEX(products!$C$2:$C$5902,MATCH(D222,products!$A$2:$A$5902,0))</f>
        <v>Bndrs</v>
      </c>
      <c r="L222" s="3">
        <f>INDEX(products!$E$2:$E$5902,MATCH(D222,products!$A$2:$A$5902,0))</f>
        <v>2654.91</v>
      </c>
      <c r="M222">
        <f>_xlfn.XLOOKUP(D222,products!$A$2:$A$5902,products!$F$2:$F$5902)</f>
        <v>9</v>
      </c>
      <c r="N222" s="3">
        <f t="shared" si="3"/>
        <v>294.99</v>
      </c>
      <c r="O222" s="3" t="str" cm="1">
        <f t="array" ref="O222">_xlfn.IFS(J222="Furn","Furniture",J222="Tech","Technology",J222="OffSup","Office Supplies")</f>
        <v>Furniture</v>
      </c>
      <c r="P222" s="3" t="str" cm="1">
        <f t="array" ref="P222">_xlfn.IFS(K222="Bkcs","Bookcases",K222="Phns","Phones",K222="Acc","Accessories",K222="Bndrs","Binders",K222="Fstnrs","Fasteners")</f>
        <v>Binders</v>
      </c>
      <c r="Q222" t="str">
        <f>IF(_xlfn.XLOOKUP(D222,products!$A$2:$A$5902,products!$H$2:$H$5902,,0)=1,"Yes","No")</f>
        <v>No</v>
      </c>
    </row>
    <row r="223" spans="1:17" x14ac:dyDescent="0.3">
      <c r="A223" t="s">
        <v>1413</v>
      </c>
      <c r="B223" s="4">
        <v>43788</v>
      </c>
      <c r="C223" t="s">
        <v>1414</v>
      </c>
      <c r="D223" t="s">
        <v>1417</v>
      </c>
      <c r="E223" s="1">
        <v>43879</v>
      </c>
      <c r="F223" t="s">
        <v>74</v>
      </c>
      <c r="G223" t="str">
        <f>_xlfn.XLOOKUP(C223,customers!$A$2:$A$5902,customers!$B$2:$B$5902,,0)</f>
        <v>Anthony Taylor</v>
      </c>
      <c r="H223" t="str">
        <f>_xlfn.XLOOKUP(C223,customers!$A$2:$A$5902,customers!$G$2:$G$5902,,0)</f>
        <v>West</v>
      </c>
      <c r="I223" t="str">
        <f>_xlfn.XLOOKUP(C223,customers!$A$2:$A$5902,customers!$E$2:$E$5902,,0)</f>
        <v>Sweeneyfort</v>
      </c>
      <c r="J223" t="str">
        <f>INDEX(products!$B$2:$B$5902,MATCH(D223,products!$A$2:$A$5902,0))</f>
        <v>Tech</v>
      </c>
      <c r="K223" t="str">
        <f>INDEX(products!$C$2:$C$5902,MATCH(D223,products!$A$2:$A$5902,0))</f>
        <v>Bndrs</v>
      </c>
      <c r="L223" s="3">
        <f>INDEX(products!$E$2:$E$5902,MATCH(D223,products!$A$2:$A$5902,0))</f>
        <v>4938.37</v>
      </c>
      <c r="M223">
        <f>_xlfn.XLOOKUP(D223,products!$A$2:$A$5902,products!$F$2:$F$5902)</f>
        <v>3</v>
      </c>
      <c r="N223" s="3">
        <f t="shared" si="3"/>
        <v>1646.1233333333332</v>
      </c>
      <c r="O223" s="3" t="str" cm="1">
        <f t="array" ref="O223">_xlfn.IFS(J223="Furn","Furniture",J223="Tech","Technology",J223="OffSup","Office Supplies")</f>
        <v>Technology</v>
      </c>
      <c r="P223" s="3" t="str" cm="1">
        <f t="array" ref="P223">_xlfn.IFS(K223="Bkcs","Bookcases",K223="Phns","Phones",K223="Acc","Accessories",K223="Bndrs","Binders",K223="Fstnrs","Fasteners")</f>
        <v>Binders</v>
      </c>
      <c r="Q223" t="str">
        <f>IF(_xlfn.XLOOKUP(D223,products!$A$2:$A$5902,products!$H$2:$H$5902,,0)=1,"Yes","No")</f>
        <v>Yes</v>
      </c>
    </row>
    <row r="224" spans="1:17" x14ac:dyDescent="0.3">
      <c r="A224" t="s">
        <v>1419</v>
      </c>
      <c r="B224" s="4">
        <v>44320</v>
      </c>
      <c r="C224" t="s">
        <v>1420</v>
      </c>
      <c r="D224" t="s">
        <v>1423</v>
      </c>
      <c r="E224" s="1">
        <v>44594</v>
      </c>
      <c r="F224" t="s">
        <v>74</v>
      </c>
      <c r="G224" t="str">
        <f>_xlfn.XLOOKUP(C224,customers!$A$2:$A$5902,customers!$B$2:$B$5902,,0)</f>
        <v>Corey Hooper</v>
      </c>
      <c r="H224" t="str">
        <f>_xlfn.XLOOKUP(C224,customers!$A$2:$A$5902,customers!$G$2:$G$5902,,0)</f>
        <v>West</v>
      </c>
      <c r="I224" t="str">
        <f>_xlfn.XLOOKUP(C224,customers!$A$2:$A$5902,customers!$E$2:$E$5902,,0)</f>
        <v>West Danielbury</v>
      </c>
      <c r="J224" t="str">
        <f>INDEX(products!$B$2:$B$5902,MATCH(D224,products!$A$2:$A$5902,0))</f>
        <v>OffSup</v>
      </c>
      <c r="K224" t="str">
        <f>INDEX(products!$C$2:$C$5902,MATCH(D224,products!$A$2:$A$5902,0))</f>
        <v>Acc</v>
      </c>
      <c r="L224" s="3">
        <f>INDEX(products!$E$2:$E$5902,MATCH(D224,products!$A$2:$A$5902,0))</f>
        <v>2157.84</v>
      </c>
      <c r="M224">
        <f>_xlfn.XLOOKUP(D224,products!$A$2:$A$5902,products!$F$2:$F$5902)</f>
        <v>5</v>
      </c>
      <c r="N224" s="3">
        <f t="shared" si="3"/>
        <v>431.56800000000004</v>
      </c>
      <c r="O224" s="3" t="str" cm="1">
        <f t="array" ref="O224">_xlfn.IFS(J224="Furn","Furniture",J224="Tech","Technology",J224="OffSup","Office Supplies")</f>
        <v>Office Supplies</v>
      </c>
      <c r="P224" s="3" t="str" cm="1">
        <f t="array" ref="P224">_xlfn.IFS(K224="Bkcs","Bookcases",K224="Phns","Phones",K224="Acc","Accessories",K224="Bndrs","Binders",K224="Fstnrs","Fasteners")</f>
        <v>Accessories</v>
      </c>
      <c r="Q224" t="str">
        <f>IF(_xlfn.XLOOKUP(D224,products!$A$2:$A$5902,products!$H$2:$H$5902,,0)=1,"Yes","No")</f>
        <v>No</v>
      </c>
    </row>
    <row r="225" spans="1:17" x14ac:dyDescent="0.3">
      <c r="A225" t="s">
        <v>1425</v>
      </c>
      <c r="B225" s="4">
        <v>44086</v>
      </c>
      <c r="C225" t="s">
        <v>1426</v>
      </c>
      <c r="D225" t="s">
        <v>1429</v>
      </c>
      <c r="E225" s="1">
        <v>44124</v>
      </c>
      <c r="F225" t="s">
        <v>21</v>
      </c>
      <c r="G225" t="str">
        <f>_xlfn.XLOOKUP(C225,customers!$A$2:$A$5902,customers!$B$2:$B$5902,,0)</f>
        <v>Tracey Kelly</v>
      </c>
      <c r="H225" t="str">
        <f>_xlfn.XLOOKUP(C225,customers!$A$2:$A$5902,customers!$G$2:$G$5902,,0)</f>
        <v>East</v>
      </c>
      <c r="I225" t="str">
        <f>_xlfn.XLOOKUP(C225,customers!$A$2:$A$5902,customers!$E$2:$E$5902,,0)</f>
        <v>Lake Taylorshire</v>
      </c>
      <c r="J225" t="str">
        <f>INDEX(products!$B$2:$B$5902,MATCH(D225,products!$A$2:$A$5902,0))</f>
        <v>Furn</v>
      </c>
      <c r="K225" t="str">
        <f>INDEX(products!$C$2:$C$5902,MATCH(D225,products!$A$2:$A$5902,0))</f>
        <v>Fstnrs</v>
      </c>
      <c r="L225" s="3">
        <f>INDEX(products!$E$2:$E$5902,MATCH(D225,products!$A$2:$A$5902,0))</f>
        <v>594.79</v>
      </c>
      <c r="M225">
        <f>_xlfn.XLOOKUP(D225,products!$A$2:$A$5902,products!$F$2:$F$5902)</f>
        <v>9</v>
      </c>
      <c r="N225" s="3">
        <f t="shared" si="3"/>
        <v>66.087777777777774</v>
      </c>
      <c r="O225" s="3" t="str" cm="1">
        <f t="array" ref="O225">_xlfn.IFS(J225="Furn","Furniture",J225="Tech","Technology",J225="OffSup","Office Supplies")</f>
        <v>Furniture</v>
      </c>
      <c r="P225" s="3" t="str" cm="1">
        <f t="array" ref="P225">_xlfn.IFS(K225="Bkcs","Bookcases",K225="Phns","Phones",K225="Acc","Accessories",K225="Bndrs","Binders",K225="Fstnrs","Fasteners")</f>
        <v>Fasteners</v>
      </c>
      <c r="Q225" t="str">
        <f>IF(_xlfn.XLOOKUP(D225,products!$A$2:$A$5902,products!$H$2:$H$5902,,0)=1,"Yes","No")</f>
        <v>Yes</v>
      </c>
    </row>
    <row r="226" spans="1:17" x14ac:dyDescent="0.3">
      <c r="A226" s="2" t="s">
        <v>1431</v>
      </c>
      <c r="B226" s="4">
        <v>45116</v>
      </c>
      <c r="C226" t="s">
        <v>1432</v>
      </c>
      <c r="D226" t="s">
        <v>1435</v>
      </c>
      <c r="E226" s="1">
        <v>45391</v>
      </c>
      <c r="F226" t="s">
        <v>74</v>
      </c>
      <c r="G226" t="str">
        <f>_xlfn.XLOOKUP(C226,customers!$A$2:$A$5902,customers!$B$2:$B$5902,,0)</f>
        <v>Amber Blackburn</v>
      </c>
      <c r="H226" t="str">
        <f>_xlfn.XLOOKUP(C226,customers!$A$2:$A$5902,customers!$G$2:$G$5902,,0)</f>
        <v>South</v>
      </c>
      <c r="I226" t="str">
        <f>_xlfn.XLOOKUP(C226,customers!$A$2:$A$5902,customers!$E$2:$E$5902,,0)</f>
        <v>Lake Theresa</v>
      </c>
      <c r="J226" t="str">
        <f>INDEX(products!$B$2:$B$5902,MATCH(D226,products!$A$2:$A$5902,0))</f>
        <v>Furn</v>
      </c>
      <c r="K226" t="str">
        <f>INDEX(products!$C$2:$C$5902,MATCH(D226,products!$A$2:$A$5902,0))</f>
        <v>Bkcs</v>
      </c>
      <c r="L226" s="3">
        <f>INDEX(products!$E$2:$E$5902,MATCH(D226,products!$A$2:$A$5902,0))</f>
        <v>1089.08</v>
      </c>
      <c r="M226">
        <f>_xlfn.XLOOKUP(D226,products!$A$2:$A$5902,products!$F$2:$F$5902)</f>
        <v>8</v>
      </c>
      <c r="N226" s="3">
        <f t="shared" si="3"/>
        <v>136.13499999999999</v>
      </c>
      <c r="O226" s="3" t="str" cm="1">
        <f t="array" ref="O226">_xlfn.IFS(J226="Furn","Furniture",J226="Tech","Technology",J226="OffSup","Office Supplies")</f>
        <v>Furniture</v>
      </c>
      <c r="P226" s="3" t="str" cm="1">
        <f t="array" ref="P226">_xlfn.IFS(K226="Bkcs","Bookcases",K226="Phns","Phones",K226="Acc","Accessories",K226="Bndrs","Binders",K226="Fstnrs","Fasteners")</f>
        <v>Bookcases</v>
      </c>
      <c r="Q226" t="str">
        <f>IF(_xlfn.XLOOKUP(D226,products!$A$2:$A$5902,products!$H$2:$H$5902,,0)=1,"Yes","No")</f>
        <v>Yes</v>
      </c>
    </row>
    <row r="227" spans="1:17" x14ac:dyDescent="0.3">
      <c r="A227" t="s">
        <v>1437</v>
      </c>
      <c r="B227" s="4">
        <v>45106</v>
      </c>
      <c r="C227" t="s">
        <v>1438</v>
      </c>
      <c r="D227" t="s">
        <v>1441</v>
      </c>
      <c r="E227" s="1">
        <v>45334</v>
      </c>
      <c r="F227" t="s">
        <v>35</v>
      </c>
      <c r="G227" t="str">
        <f>_xlfn.XLOOKUP(C227,customers!$A$2:$A$5902,customers!$B$2:$B$5902,,0)</f>
        <v>Kelli Allen</v>
      </c>
      <c r="H227" t="str">
        <f>_xlfn.XLOOKUP(C227,customers!$A$2:$A$5902,customers!$G$2:$G$5902,,0)</f>
        <v>West</v>
      </c>
      <c r="I227" t="str">
        <f>_xlfn.XLOOKUP(C227,customers!$A$2:$A$5902,customers!$E$2:$E$5902,,0)</f>
        <v>New Evantown</v>
      </c>
      <c r="J227" t="str">
        <f>INDEX(products!$B$2:$B$5902,MATCH(D227,products!$A$2:$A$5902,0))</f>
        <v>Tech</v>
      </c>
      <c r="K227" t="str">
        <f>INDEX(products!$C$2:$C$5902,MATCH(D227,products!$A$2:$A$5902,0))</f>
        <v>Bkcs</v>
      </c>
      <c r="L227" s="3">
        <f>INDEX(products!$E$2:$E$5902,MATCH(D227,products!$A$2:$A$5902,0))</f>
        <v>3014.48</v>
      </c>
      <c r="M227">
        <f>_xlfn.XLOOKUP(D227,products!$A$2:$A$5902,products!$F$2:$F$5902)</f>
        <v>4</v>
      </c>
      <c r="N227" s="3">
        <f t="shared" si="3"/>
        <v>753.62</v>
      </c>
      <c r="O227" s="3" t="str" cm="1">
        <f t="array" ref="O227">_xlfn.IFS(J227="Furn","Furniture",J227="Tech","Technology",J227="OffSup","Office Supplies")</f>
        <v>Technology</v>
      </c>
      <c r="P227" s="3" t="str" cm="1">
        <f t="array" ref="P227">_xlfn.IFS(K227="Bkcs","Bookcases",K227="Phns","Phones",K227="Acc","Accessories",K227="Bndrs","Binders",K227="Fstnrs","Fasteners")</f>
        <v>Bookcases</v>
      </c>
      <c r="Q227" t="str">
        <f>IF(_xlfn.XLOOKUP(D227,products!$A$2:$A$5902,products!$H$2:$H$5902,,0)=1,"Yes","No")</f>
        <v>Yes</v>
      </c>
    </row>
    <row r="228" spans="1:17" x14ac:dyDescent="0.3">
      <c r="A228" t="s">
        <v>1443</v>
      </c>
      <c r="B228" s="4">
        <v>44588</v>
      </c>
      <c r="C228" t="s">
        <v>1444</v>
      </c>
      <c r="D228" t="s">
        <v>1447</v>
      </c>
      <c r="E228" s="1">
        <v>44621</v>
      </c>
      <c r="F228" t="s">
        <v>35</v>
      </c>
      <c r="G228" t="str">
        <f>_xlfn.XLOOKUP(C228,customers!$A$2:$A$5902,customers!$B$2:$B$5902,,0)</f>
        <v>Nathan Silva</v>
      </c>
      <c r="H228" t="str">
        <f>_xlfn.XLOOKUP(C228,customers!$A$2:$A$5902,customers!$G$2:$G$5902,,0)</f>
        <v>North</v>
      </c>
      <c r="I228" t="str">
        <f>_xlfn.XLOOKUP(C228,customers!$A$2:$A$5902,customers!$E$2:$E$5902,,0)</f>
        <v>Elizabethchester</v>
      </c>
      <c r="J228" t="str">
        <f>INDEX(products!$B$2:$B$5902,MATCH(D228,products!$A$2:$A$5902,0))</f>
        <v>OffSup</v>
      </c>
      <c r="K228" t="str">
        <f>INDEX(products!$C$2:$C$5902,MATCH(D228,products!$A$2:$A$5902,0))</f>
        <v>Bkcs</v>
      </c>
      <c r="L228" s="3">
        <f>INDEX(products!$E$2:$E$5902,MATCH(D228,products!$A$2:$A$5902,0))</f>
        <v>4670.24</v>
      </c>
      <c r="M228">
        <f>_xlfn.XLOOKUP(D228,products!$A$2:$A$5902,products!$F$2:$F$5902)</f>
        <v>8</v>
      </c>
      <c r="N228" s="3">
        <f t="shared" si="3"/>
        <v>583.78</v>
      </c>
      <c r="O228" s="3" t="str" cm="1">
        <f t="array" ref="O228">_xlfn.IFS(J228="Furn","Furniture",J228="Tech","Technology",J228="OffSup","Office Supplies")</f>
        <v>Office Supplies</v>
      </c>
      <c r="P228" s="3" t="str" cm="1">
        <f t="array" ref="P228">_xlfn.IFS(K228="Bkcs","Bookcases",K228="Phns","Phones",K228="Acc","Accessories",K228="Bndrs","Binders",K228="Fstnrs","Fasteners")</f>
        <v>Bookcases</v>
      </c>
      <c r="Q228" t="str">
        <f>IF(_xlfn.XLOOKUP(D228,products!$A$2:$A$5902,products!$H$2:$H$5902,,0)=1,"Yes","No")</f>
        <v>No</v>
      </c>
    </row>
    <row r="229" spans="1:17" x14ac:dyDescent="0.3">
      <c r="A229" t="s">
        <v>1449</v>
      </c>
      <c r="B229" s="4">
        <v>45338</v>
      </c>
      <c r="C229" t="s">
        <v>1450</v>
      </c>
      <c r="D229" t="s">
        <v>1453</v>
      </c>
      <c r="E229" s="1">
        <v>45680</v>
      </c>
      <c r="F229" t="s">
        <v>35</v>
      </c>
      <c r="G229" t="str">
        <f>_xlfn.XLOOKUP(C229,customers!$A$2:$A$5902,customers!$B$2:$B$5902,,0)</f>
        <v>Jessica Hayes</v>
      </c>
      <c r="H229" t="str">
        <f>_xlfn.XLOOKUP(C229,customers!$A$2:$A$5902,customers!$G$2:$G$5902,,0)</f>
        <v>West</v>
      </c>
      <c r="I229" t="str">
        <f>_xlfn.XLOOKUP(C229,customers!$A$2:$A$5902,customers!$E$2:$E$5902,,0)</f>
        <v>Schwartzview</v>
      </c>
      <c r="J229" t="str">
        <f>INDEX(products!$B$2:$B$5902,MATCH(D229,products!$A$2:$A$5902,0))</f>
        <v>Furn</v>
      </c>
      <c r="K229" t="str">
        <f>INDEX(products!$C$2:$C$5902,MATCH(D229,products!$A$2:$A$5902,0))</f>
        <v>Fstnrs</v>
      </c>
      <c r="L229" s="3">
        <f>INDEX(products!$E$2:$E$5902,MATCH(D229,products!$A$2:$A$5902,0))</f>
        <v>271.58</v>
      </c>
      <c r="M229">
        <f>_xlfn.XLOOKUP(D229,products!$A$2:$A$5902,products!$F$2:$F$5902)</f>
        <v>5</v>
      </c>
      <c r="N229" s="3">
        <f t="shared" si="3"/>
        <v>54.315999999999995</v>
      </c>
      <c r="O229" s="3" t="str" cm="1">
        <f t="array" ref="O229">_xlfn.IFS(J229="Furn","Furniture",J229="Tech","Technology",J229="OffSup","Office Supplies")</f>
        <v>Furniture</v>
      </c>
      <c r="P229" s="3" t="str" cm="1">
        <f t="array" ref="P229">_xlfn.IFS(K229="Bkcs","Bookcases",K229="Phns","Phones",K229="Acc","Accessories",K229="Bndrs","Binders",K229="Fstnrs","Fasteners")</f>
        <v>Fasteners</v>
      </c>
      <c r="Q229" t="str">
        <f>IF(_xlfn.XLOOKUP(D229,products!$A$2:$A$5902,products!$H$2:$H$5902,,0)=1,"Yes","No")</f>
        <v>No</v>
      </c>
    </row>
    <row r="230" spans="1:17" x14ac:dyDescent="0.3">
      <c r="A230" t="s">
        <v>1455</v>
      </c>
      <c r="B230" s="4">
        <v>43661</v>
      </c>
      <c r="C230" t="s">
        <v>1456</v>
      </c>
      <c r="D230" t="s">
        <v>1459</v>
      </c>
      <c r="E230" s="1">
        <v>43795</v>
      </c>
      <c r="F230" t="s">
        <v>21</v>
      </c>
      <c r="G230" t="str">
        <f>_xlfn.XLOOKUP(C230,customers!$A$2:$A$5902,customers!$B$2:$B$5902,,0)</f>
        <v>Renee Stanton</v>
      </c>
      <c r="H230" t="str">
        <f>_xlfn.XLOOKUP(C230,customers!$A$2:$A$5902,customers!$G$2:$G$5902,,0)</f>
        <v>West</v>
      </c>
      <c r="I230" t="str">
        <f>_xlfn.XLOOKUP(C230,customers!$A$2:$A$5902,customers!$E$2:$E$5902,,0)</f>
        <v>Francesville</v>
      </c>
      <c r="J230" t="str">
        <f>INDEX(products!$B$2:$B$5902,MATCH(D230,products!$A$2:$A$5902,0))</f>
        <v>Furn</v>
      </c>
      <c r="K230" t="str">
        <f>INDEX(products!$C$2:$C$5902,MATCH(D230,products!$A$2:$A$5902,0))</f>
        <v>Fstnrs</v>
      </c>
      <c r="L230" s="3">
        <f>INDEX(products!$E$2:$E$5902,MATCH(D230,products!$A$2:$A$5902,0))</f>
        <v>3841.19</v>
      </c>
      <c r="M230">
        <f>_xlfn.XLOOKUP(D230,products!$A$2:$A$5902,products!$F$2:$F$5902)</f>
        <v>6</v>
      </c>
      <c r="N230" s="3">
        <f t="shared" si="3"/>
        <v>640.19833333333338</v>
      </c>
      <c r="O230" s="3" t="str" cm="1">
        <f t="array" ref="O230">_xlfn.IFS(J230="Furn","Furniture",J230="Tech","Technology",J230="OffSup","Office Supplies")</f>
        <v>Furniture</v>
      </c>
      <c r="P230" s="3" t="str" cm="1">
        <f t="array" ref="P230">_xlfn.IFS(K230="Bkcs","Bookcases",K230="Phns","Phones",K230="Acc","Accessories",K230="Bndrs","Binders",K230="Fstnrs","Fasteners")</f>
        <v>Fasteners</v>
      </c>
      <c r="Q230" t="str">
        <f>IF(_xlfn.XLOOKUP(D230,products!$A$2:$A$5902,products!$H$2:$H$5902,,0)=1,"Yes","No")</f>
        <v>No</v>
      </c>
    </row>
    <row r="231" spans="1:17" x14ac:dyDescent="0.3">
      <c r="A231" t="s">
        <v>1461</v>
      </c>
      <c r="B231" s="4">
        <v>43679</v>
      </c>
      <c r="C231" t="s">
        <v>1462</v>
      </c>
      <c r="D231" t="s">
        <v>1465</v>
      </c>
      <c r="E231" s="1">
        <v>43710</v>
      </c>
      <c r="F231" t="s">
        <v>21</v>
      </c>
      <c r="G231" t="str">
        <f>_xlfn.XLOOKUP(C231,customers!$A$2:$A$5902,customers!$B$2:$B$5902,,0)</f>
        <v>Joseph Rodgers</v>
      </c>
      <c r="H231" t="str">
        <f>_xlfn.XLOOKUP(C231,customers!$A$2:$A$5902,customers!$G$2:$G$5902,,0)</f>
        <v>West</v>
      </c>
      <c r="I231" t="str">
        <f>_xlfn.XLOOKUP(C231,customers!$A$2:$A$5902,customers!$E$2:$E$5902,,0)</f>
        <v>West Scott</v>
      </c>
      <c r="J231" t="str">
        <f>INDEX(products!$B$2:$B$5902,MATCH(D231,products!$A$2:$A$5902,0))</f>
        <v>Furn</v>
      </c>
      <c r="K231" t="str">
        <f>INDEX(products!$C$2:$C$5902,MATCH(D231,products!$A$2:$A$5902,0))</f>
        <v>Bkcs</v>
      </c>
      <c r="L231" s="3">
        <f>INDEX(products!$E$2:$E$5902,MATCH(D231,products!$A$2:$A$5902,0))</f>
        <v>3140.84</v>
      </c>
      <c r="M231">
        <f>_xlfn.XLOOKUP(D231,products!$A$2:$A$5902,products!$F$2:$F$5902)</f>
        <v>5</v>
      </c>
      <c r="N231" s="3">
        <f t="shared" si="3"/>
        <v>628.16800000000001</v>
      </c>
      <c r="O231" s="3" t="str" cm="1">
        <f t="array" ref="O231">_xlfn.IFS(J231="Furn","Furniture",J231="Tech","Technology",J231="OffSup","Office Supplies")</f>
        <v>Furniture</v>
      </c>
      <c r="P231" s="3" t="str" cm="1">
        <f t="array" ref="P231">_xlfn.IFS(K231="Bkcs","Bookcases",K231="Phns","Phones",K231="Acc","Accessories",K231="Bndrs","Binders",K231="Fstnrs","Fasteners")</f>
        <v>Bookcases</v>
      </c>
      <c r="Q231" t="str">
        <f>IF(_xlfn.XLOOKUP(D231,products!$A$2:$A$5902,products!$H$2:$H$5902,,0)=1,"Yes","No")</f>
        <v>Yes</v>
      </c>
    </row>
    <row r="232" spans="1:17" x14ac:dyDescent="0.3">
      <c r="A232" t="s">
        <v>1467</v>
      </c>
      <c r="B232" s="4">
        <v>43599</v>
      </c>
      <c r="C232" t="s">
        <v>1468</v>
      </c>
      <c r="D232" t="s">
        <v>1471</v>
      </c>
      <c r="E232" s="1">
        <v>43941</v>
      </c>
      <c r="F232" t="s">
        <v>74</v>
      </c>
      <c r="G232" t="str">
        <f>_xlfn.XLOOKUP(C232,customers!$A$2:$A$5902,customers!$B$2:$B$5902,,0)</f>
        <v>John Warner</v>
      </c>
      <c r="H232" t="str">
        <f>_xlfn.XLOOKUP(C232,customers!$A$2:$A$5902,customers!$G$2:$G$5902,,0)</f>
        <v>East</v>
      </c>
      <c r="I232" t="str">
        <f>_xlfn.XLOOKUP(C232,customers!$A$2:$A$5902,customers!$E$2:$E$5902,,0)</f>
        <v>Port Chadview</v>
      </c>
      <c r="J232" t="str">
        <f>INDEX(products!$B$2:$B$5902,MATCH(D232,products!$A$2:$A$5902,0))</f>
        <v>Furn</v>
      </c>
      <c r="K232" t="str">
        <f>INDEX(products!$C$2:$C$5902,MATCH(D232,products!$A$2:$A$5902,0))</f>
        <v>Bndrs</v>
      </c>
      <c r="L232" s="3">
        <f>INDEX(products!$E$2:$E$5902,MATCH(D232,products!$A$2:$A$5902,0))</f>
        <v>137.21</v>
      </c>
      <c r="M232">
        <f>_xlfn.XLOOKUP(D232,products!$A$2:$A$5902,products!$F$2:$F$5902)</f>
        <v>10</v>
      </c>
      <c r="N232" s="3">
        <f t="shared" si="3"/>
        <v>13.721</v>
      </c>
      <c r="O232" s="3" t="str" cm="1">
        <f t="array" ref="O232">_xlfn.IFS(J232="Furn","Furniture",J232="Tech","Technology",J232="OffSup","Office Supplies")</f>
        <v>Furniture</v>
      </c>
      <c r="P232" s="3" t="str" cm="1">
        <f t="array" ref="P232">_xlfn.IFS(K232="Bkcs","Bookcases",K232="Phns","Phones",K232="Acc","Accessories",K232="Bndrs","Binders",K232="Fstnrs","Fasteners")</f>
        <v>Binders</v>
      </c>
      <c r="Q232" t="str">
        <f>IF(_xlfn.XLOOKUP(D232,products!$A$2:$A$5902,products!$H$2:$H$5902,,0)=1,"Yes","No")</f>
        <v>No</v>
      </c>
    </row>
    <row r="233" spans="1:17" x14ac:dyDescent="0.3">
      <c r="A233" t="s">
        <v>1473</v>
      </c>
      <c r="B233" s="4">
        <v>44708</v>
      </c>
      <c r="C233" t="s">
        <v>1474</v>
      </c>
      <c r="D233" t="s">
        <v>1477</v>
      </c>
      <c r="E233" s="1">
        <v>45027</v>
      </c>
      <c r="F233" t="s">
        <v>74</v>
      </c>
      <c r="G233" t="str">
        <f>_xlfn.XLOOKUP(C233,customers!$A$2:$A$5902,customers!$B$2:$B$5902,,0)</f>
        <v>James Brown</v>
      </c>
      <c r="H233" t="str">
        <f>_xlfn.XLOOKUP(C233,customers!$A$2:$A$5902,customers!$G$2:$G$5902,,0)</f>
        <v>North</v>
      </c>
      <c r="I233" t="str">
        <f>_xlfn.XLOOKUP(C233,customers!$A$2:$A$5902,customers!$E$2:$E$5902,,0)</f>
        <v>Janicemouth</v>
      </c>
      <c r="J233" t="str">
        <f>INDEX(products!$B$2:$B$5902,MATCH(D233,products!$A$2:$A$5902,0))</f>
        <v>OffSup</v>
      </c>
      <c r="K233" t="str">
        <f>INDEX(products!$C$2:$C$5902,MATCH(D233,products!$A$2:$A$5902,0))</f>
        <v>Bkcs</v>
      </c>
      <c r="L233" s="3">
        <f>INDEX(products!$E$2:$E$5902,MATCH(D233,products!$A$2:$A$5902,0))</f>
        <v>3622.09</v>
      </c>
      <c r="M233">
        <f>_xlfn.XLOOKUP(D233,products!$A$2:$A$5902,products!$F$2:$F$5902)</f>
        <v>5</v>
      </c>
      <c r="N233" s="3">
        <f t="shared" si="3"/>
        <v>724.41800000000001</v>
      </c>
      <c r="O233" s="3" t="str" cm="1">
        <f t="array" ref="O233">_xlfn.IFS(J233="Furn","Furniture",J233="Tech","Technology",J233="OffSup","Office Supplies")</f>
        <v>Office Supplies</v>
      </c>
      <c r="P233" s="3" t="str" cm="1">
        <f t="array" ref="P233">_xlfn.IFS(K233="Bkcs","Bookcases",K233="Phns","Phones",K233="Acc","Accessories",K233="Bndrs","Binders",K233="Fstnrs","Fasteners")</f>
        <v>Bookcases</v>
      </c>
      <c r="Q233" t="str">
        <f>IF(_xlfn.XLOOKUP(D233,products!$A$2:$A$5902,products!$H$2:$H$5902,,0)=1,"Yes","No")</f>
        <v>No</v>
      </c>
    </row>
    <row r="234" spans="1:17" x14ac:dyDescent="0.3">
      <c r="A234" t="s">
        <v>1479</v>
      </c>
      <c r="B234" s="4">
        <v>44933</v>
      </c>
      <c r="C234" t="s">
        <v>1480</v>
      </c>
      <c r="D234" t="s">
        <v>1483</v>
      </c>
      <c r="E234" s="1">
        <v>45177</v>
      </c>
      <c r="F234" t="s">
        <v>21</v>
      </c>
      <c r="G234" t="str">
        <f>_xlfn.XLOOKUP(C234,customers!$A$2:$A$5902,customers!$B$2:$B$5902,,0)</f>
        <v>Trevor Lopez</v>
      </c>
      <c r="H234" t="str">
        <f>_xlfn.XLOOKUP(C234,customers!$A$2:$A$5902,customers!$G$2:$G$5902,,0)</f>
        <v>South</v>
      </c>
      <c r="I234" t="str">
        <f>_xlfn.XLOOKUP(C234,customers!$A$2:$A$5902,customers!$E$2:$E$5902,,0)</f>
        <v>Stevenschester</v>
      </c>
      <c r="J234" t="str">
        <f>INDEX(products!$B$2:$B$5902,MATCH(D234,products!$A$2:$A$5902,0))</f>
        <v>OffSup</v>
      </c>
      <c r="K234" t="str">
        <f>INDEX(products!$C$2:$C$5902,MATCH(D234,products!$A$2:$A$5902,0))</f>
        <v>Phns</v>
      </c>
      <c r="L234" s="3">
        <f>INDEX(products!$E$2:$E$5902,MATCH(D234,products!$A$2:$A$5902,0))</f>
        <v>1688.63</v>
      </c>
      <c r="M234">
        <f>_xlfn.XLOOKUP(D234,products!$A$2:$A$5902,products!$F$2:$F$5902)</f>
        <v>3</v>
      </c>
      <c r="N234" s="3">
        <f t="shared" si="3"/>
        <v>562.87666666666667</v>
      </c>
      <c r="O234" s="3" t="str" cm="1">
        <f t="array" ref="O234">_xlfn.IFS(J234="Furn","Furniture",J234="Tech","Technology",J234="OffSup","Office Supplies")</f>
        <v>Office Supplies</v>
      </c>
      <c r="P234" s="3" t="str" cm="1">
        <f t="array" ref="P234">_xlfn.IFS(K234="Bkcs","Bookcases",K234="Phns","Phones",K234="Acc","Accessories",K234="Bndrs","Binders",K234="Fstnrs","Fasteners")</f>
        <v>Phones</v>
      </c>
      <c r="Q234" t="str">
        <f>IF(_xlfn.XLOOKUP(D234,products!$A$2:$A$5902,products!$H$2:$H$5902,,0)=1,"Yes","No")</f>
        <v>Yes</v>
      </c>
    </row>
    <row r="235" spans="1:17" x14ac:dyDescent="0.3">
      <c r="A235" t="s">
        <v>1485</v>
      </c>
      <c r="B235" s="4">
        <v>44459</v>
      </c>
      <c r="C235" t="s">
        <v>1486</v>
      </c>
      <c r="D235" t="s">
        <v>1489</v>
      </c>
      <c r="E235" s="1">
        <v>44567</v>
      </c>
      <c r="F235" t="s">
        <v>35</v>
      </c>
      <c r="G235" t="str">
        <f>_xlfn.XLOOKUP(C235,customers!$A$2:$A$5902,customers!$B$2:$B$5902,,0)</f>
        <v>Deanna Harding</v>
      </c>
      <c r="H235" t="str">
        <f>_xlfn.XLOOKUP(C235,customers!$A$2:$A$5902,customers!$G$2:$G$5902,,0)</f>
        <v>West</v>
      </c>
      <c r="I235" t="str">
        <f>_xlfn.XLOOKUP(C235,customers!$A$2:$A$5902,customers!$E$2:$E$5902,,0)</f>
        <v>Lake Ianstad</v>
      </c>
      <c r="J235" t="str">
        <f>INDEX(products!$B$2:$B$5902,MATCH(D235,products!$A$2:$A$5902,0))</f>
        <v>Tech</v>
      </c>
      <c r="K235" t="str">
        <f>INDEX(products!$C$2:$C$5902,MATCH(D235,products!$A$2:$A$5902,0))</f>
        <v>Acc</v>
      </c>
      <c r="L235" s="3">
        <f>INDEX(products!$E$2:$E$5902,MATCH(D235,products!$A$2:$A$5902,0))</f>
        <v>1708.22</v>
      </c>
      <c r="M235">
        <f>_xlfn.XLOOKUP(D235,products!$A$2:$A$5902,products!$F$2:$F$5902)</f>
        <v>3</v>
      </c>
      <c r="N235" s="3">
        <f t="shared" si="3"/>
        <v>569.40666666666664</v>
      </c>
      <c r="O235" s="3" t="str" cm="1">
        <f t="array" ref="O235">_xlfn.IFS(J235="Furn","Furniture",J235="Tech","Technology",J235="OffSup","Office Supplies")</f>
        <v>Technology</v>
      </c>
      <c r="P235" s="3" t="str" cm="1">
        <f t="array" ref="P235">_xlfn.IFS(K235="Bkcs","Bookcases",K235="Phns","Phones",K235="Acc","Accessories",K235="Bndrs","Binders",K235="Fstnrs","Fasteners")</f>
        <v>Accessories</v>
      </c>
      <c r="Q235" t="str">
        <f>IF(_xlfn.XLOOKUP(D235,products!$A$2:$A$5902,products!$H$2:$H$5902,,0)=1,"Yes","No")</f>
        <v>No</v>
      </c>
    </row>
    <row r="236" spans="1:17" x14ac:dyDescent="0.3">
      <c r="A236" t="s">
        <v>1491</v>
      </c>
      <c r="B236" s="4">
        <v>44597</v>
      </c>
      <c r="C236" t="s">
        <v>1492</v>
      </c>
      <c r="D236" t="s">
        <v>1495</v>
      </c>
      <c r="E236" s="1">
        <v>44726</v>
      </c>
      <c r="F236" t="s">
        <v>21</v>
      </c>
      <c r="G236" t="str">
        <f>_xlfn.XLOOKUP(C236,customers!$A$2:$A$5902,customers!$B$2:$B$5902,,0)</f>
        <v>Victoria Humphrey</v>
      </c>
      <c r="H236" t="str">
        <f>_xlfn.XLOOKUP(C236,customers!$A$2:$A$5902,customers!$G$2:$G$5902,,0)</f>
        <v>West</v>
      </c>
      <c r="I236" t="str">
        <f>_xlfn.XLOOKUP(C236,customers!$A$2:$A$5902,customers!$E$2:$E$5902,,0)</f>
        <v>Port Nicole</v>
      </c>
      <c r="J236" t="str">
        <f>INDEX(products!$B$2:$B$5902,MATCH(D236,products!$A$2:$A$5902,0))</f>
        <v>Tech</v>
      </c>
      <c r="K236" t="str">
        <f>INDEX(products!$C$2:$C$5902,MATCH(D236,products!$A$2:$A$5902,0))</f>
        <v>Bkcs</v>
      </c>
      <c r="L236" s="3">
        <f>INDEX(products!$E$2:$E$5902,MATCH(D236,products!$A$2:$A$5902,0))</f>
        <v>1740.29</v>
      </c>
      <c r="M236">
        <f>_xlfn.XLOOKUP(D236,products!$A$2:$A$5902,products!$F$2:$F$5902)</f>
        <v>8</v>
      </c>
      <c r="N236" s="3">
        <f t="shared" si="3"/>
        <v>217.53625</v>
      </c>
      <c r="O236" s="3" t="str" cm="1">
        <f t="array" ref="O236">_xlfn.IFS(J236="Furn","Furniture",J236="Tech","Technology",J236="OffSup","Office Supplies")</f>
        <v>Technology</v>
      </c>
      <c r="P236" s="3" t="str" cm="1">
        <f t="array" ref="P236">_xlfn.IFS(K236="Bkcs","Bookcases",K236="Phns","Phones",K236="Acc","Accessories",K236="Bndrs","Binders",K236="Fstnrs","Fasteners")</f>
        <v>Bookcases</v>
      </c>
      <c r="Q236" t="str">
        <f>IF(_xlfn.XLOOKUP(D236,products!$A$2:$A$5902,products!$H$2:$H$5902,,0)=1,"Yes","No")</f>
        <v>Yes</v>
      </c>
    </row>
    <row r="237" spans="1:17" x14ac:dyDescent="0.3">
      <c r="A237" t="s">
        <v>1497</v>
      </c>
      <c r="B237" s="4">
        <v>44503</v>
      </c>
      <c r="C237" t="s">
        <v>1498</v>
      </c>
      <c r="D237" t="s">
        <v>1501</v>
      </c>
      <c r="E237" s="1">
        <v>44592</v>
      </c>
      <c r="F237" t="s">
        <v>35</v>
      </c>
      <c r="G237" t="str">
        <f>_xlfn.XLOOKUP(C237,customers!$A$2:$A$5902,customers!$B$2:$B$5902,,0)</f>
        <v>John Schmidt</v>
      </c>
      <c r="H237" t="str">
        <f>_xlfn.XLOOKUP(C237,customers!$A$2:$A$5902,customers!$G$2:$G$5902,,0)</f>
        <v>West</v>
      </c>
      <c r="I237" t="str">
        <f>_xlfn.XLOOKUP(C237,customers!$A$2:$A$5902,customers!$E$2:$E$5902,,0)</f>
        <v>Port Sheenaside</v>
      </c>
      <c r="J237" t="str">
        <f>INDEX(products!$B$2:$B$5902,MATCH(D237,products!$A$2:$A$5902,0))</f>
        <v>Furn</v>
      </c>
      <c r="K237" t="str">
        <f>INDEX(products!$C$2:$C$5902,MATCH(D237,products!$A$2:$A$5902,0))</f>
        <v>Phns</v>
      </c>
      <c r="L237" s="3">
        <f>INDEX(products!$E$2:$E$5902,MATCH(D237,products!$A$2:$A$5902,0))</f>
        <v>4854.38</v>
      </c>
      <c r="M237">
        <f>_xlfn.XLOOKUP(D237,products!$A$2:$A$5902,products!$F$2:$F$5902)</f>
        <v>3</v>
      </c>
      <c r="N237" s="3">
        <f t="shared" si="3"/>
        <v>1618.1266666666668</v>
      </c>
      <c r="O237" s="3" t="str" cm="1">
        <f t="array" ref="O237">_xlfn.IFS(J237="Furn","Furniture",J237="Tech","Technology",J237="OffSup","Office Supplies")</f>
        <v>Furniture</v>
      </c>
      <c r="P237" s="3" t="str" cm="1">
        <f t="array" ref="P237">_xlfn.IFS(K237="Bkcs","Bookcases",K237="Phns","Phones",K237="Acc","Accessories",K237="Bndrs","Binders",K237="Fstnrs","Fasteners")</f>
        <v>Phones</v>
      </c>
      <c r="Q237" t="str">
        <f>IF(_xlfn.XLOOKUP(D237,products!$A$2:$A$5902,products!$H$2:$H$5902,,0)=1,"Yes","No")</f>
        <v>No</v>
      </c>
    </row>
    <row r="238" spans="1:17" x14ac:dyDescent="0.3">
      <c r="A238" t="s">
        <v>1503</v>
      </c>
      <c r="B238" s="4">
        <v>45110</v>
      </c>
      <c r="C238" t="s">
        <v>1504</v>
      </c>
      <c r="D238" t="s">
        <v>1507</v>
      </c>
      <c r="E238" s="1">
        <v>45294</v>
      </c>
      <c r="F238" t="s">
        <v>35</v>
      </c>
      <c r="G238" t="str">
        <f>_xlfn.XLOOKUP(C238,customers!$A$2:$A$5902,customers!$B$2:$B$5902,,0)</f>
        <v>Sarah Conrad</v>
      </c>
      <c r="H238" t="str">
        <f>_xlfn.XLOOKUP(C238,customers!$A$2:$A$5902,customers!$G$2:$G$5902,,0)</f>
        <v>South</v>
      </c>
      <c r="I238" t="str">
        <f>_xlfn.XLOOKUP(C238,customers!$A$2:$A$5902,customers!$E$2:$E$5902,,0)</f>
        <v>Edwardview</v>
      </c>
      <c r="J238" t="str">
        <f>INDEX(products!$B$2:$B$5902,MATCH(D238,products!$A$2:$A$5902,0))</f>
        <v>OffSup</v>
      </c>
      <c r="K238" t="str">
        <f>INDEX(products!$C$2:$C$5902,MATCH(D238,products!$A$2:$A$5902,0))</f>
        <v>Phns</v>
      </c>
      <c r="L238" s="3">
        <f>INDEX(products!$E$2:$E$5902,MATCH(D238,products!$A$2:$A$5902,0))</f>
        <v>3000.97</v>
      </c>
      <c r="M238">
        <f>_xlfn.XLOOKUP(D238,products!$A$2:$A$5902,products!$F$2:$F$5902)</f>
        <v>7</v>
      </c>
      <c r="N238" s="3">
        <f t="shared" si="3"/>
        <v>428.71</v>
      </c>
      <c r="O238" s="3" t="str" cm="1">
        <f t="array" ref="O238">_xlfn.IFS(J238="Furn","Furniture",J238="Tech","Technology",J238="OffSup","Office Supplies")</f>
        <v>Office Supplies</v>
      </c>
      <c r="P238" s="3" t="str" cm="1">
        <f t="array" ref="P238">_xlfn.IFS(K238="Bkcs","Bookcases",K238="Phns","Phones",K238="Acc","Accessories",K238="Bndrs","Binders",K238="Fstnrs","Fasteners")</f>
        <v>Phones</v>
      </c>
      <c r="Q238" t="str">
        <f>IF(_xlfn.XLOOKUP(D238,products!$A$2:$A$5902,products!$H$2:$H$5902,,0)=1,"Yes","No")</f>
        <v>No</v>
      </c>
    </row>
    <row r="239" spans="1:17" x14ac:dyDescent="0.3">
      <c r="A239" t="s">
        <v>1509</v>
      </c>
      <c r="B239" s="4">
        <v>44053</v>
      </c>
      <c r="C239" t="s">
        <v>1510</v>
      </c>
      <c r="D239" t="s">
        <v>1513</v>
      </c>
      <c r="E239" s="1">
        <v>44180</v>
      </c>
      <c r="F239" t="s">
        <v>35</v>
      </c>
      <c r="G239" t="str">
        <f>_xlfn.XLOOKUP(C239,customers!$A$2:$A$5902,customers!$B$2:$B$5902,,0)</f>
        <v>Amanda Sanders</v>
      </c>
      <c r="H239" t="str">
        <f>_xlfn.XLOOKUP(C239,customers!$A$2:$A$5902,customers!$G$2:$G$5902,,0)</f>
        <v>North</v>
      </c>
      <c r="I239" t="str">
        <f>_xlfn.XLOOKUP(C239,customers!$A$2:$A$5902,customers!$E$2:$E$5902,,0)</f>
        <v>Stephaniemouth</v>
      </c>
      <c r="J239" t="str">
        <f>INDEX(products!$B$2:$B$5902,MATCH(D239,products!$A$2:$A$5902,0))</f>
        <v>Furn</v>
      </c>
      <c r="K239" t="str">
        <f>INDEX(products!$C$2:$C$5902,MATCH(D239,products!$A$2:$A$5902,0))</f>
        <v>Bndrs</v>
      </c>
      <c r="L239" s="3">
        <f>INDEX(products!$E$2:$E$5902,MATCH(D239,products!$A$2:$A$5902,0))</f>
        <v>895.88</v>
      </c>
      <c r="M239">
        <f>_xlfn.XLOOKUP(D239,products!$A$2:$A$5902,products!$F$2:$F$5902)</f>
        <v>6</v>
      </c>
      <c r="N239" s="3">
        <f t="shared" si="3"/>
        <v>149.31333333333333</v>
      </c>
      <c r="O239" s="3" t="str" cm="1">
        <f t="array" ref="O239">_xlfn.IFS(J239="Furn","Furniture",J239="Tech","Technology",J239="OffSup","Office Supplies")</f>
        <v>Furniture</v>
      </c>
      <c r="P239" s="3" t="str" cm="1">
        <f t="array" ref="P239">_xlfn.IFS(K239="Bkcs","Bookcases",K239="Phns","Phones",K239="Acc","Accessories",K239="Bndrs","Binders",K239="Fstnrs","Fasteners")</f>
        <v>Binders</v>
      </c>
      <c r="Q239" t="str">
        <f>IF(_xlfn.XLOOKUP(D239,products!$A$2:$A$5902,products!$H$2:$H$5902,,0)=1,"Yes","No")</f>
        <v>No</v>
      </c>
    </row>
    <row r="240" spans="1:17" x14ac:dyDescent="0.3">
      <c r="A240" t="s">
        <v>1515</v>
      </c>
      <c r="B240" s="4">
        <v>44324</v>
      </c>
      <c r="C240" t="s">
        <v>1516</v>
      </c>
      <c r="D240" t="s">
        <v>1519</v>
      </c>
      <c r="E240" s="1">
        <v>44529</v>
      </c>
      <c r="F240" t="s">
        <v>21</v>
      </c>
      <c r="G240" t="str">
        <f>_xlfn.XLOOKUP(C240,customers!$A$2:$A$5902,customers!$B$2:$B$5902,,0)</f>
        <v>Brianna Garcia</v>
      </c>
      <c r="H240" t="str">
        <f>_xlfn.XLOOKUP(C240,customers!$A$2:$A$5902,customers!$G$2:$G$5902,,0)</f>
        <v>East</v>
      </c>
      <c r="I240" t="str">
        <f>_xlfn.XLOOKUP(C240,customers!$A$2:$A$5902,customers!$E$2:$E$5902,,0)</f>
        <v>North Jenniferfort</v>
      </c>
      <c r="J240" t="str">
        <f>INDEX(products!$B$2:$B$5902,MATCH(D240,products!$A$2:$A$5902,0))</f>
        <v>Furn</v>
      </c>
      <c r="K240" t="str">
        <f>INDEX(products!$C$2:$C$5902,MATCH(D240,products!$A$2:$A$5902,0))</f>
        <v>Phns</v>
      </c>
      <c r="L240" s="3">
        <f>INDEX(products!$E$2:$E$5902,MATCH(D240,products!$A$2:$A$5902,0))</f>
        <v>4397.9799999999996</v>
      </c>
      <c r="M240">
        <f>_xlfn.XLOOKUP(D240,products!$A$2:$A$5902,products!$F$2:$F$5902)</f>
        <v>4</v>
      </c>
      <c r="N240" s="3">
        <f t="shared" si="3"/>
        <v>1099.4949999999999</v>
      </c>
      <c r="O240" s="3" t="str" cm="1">
        <f t="array" ref="O240">_xlfn.IFS(J240="Furn","Furniture",J240="Tech","Technology",J240="OffSup","Office Supplies")</f>
        <v>Furniture</v>
      </c>
      <c r="P240" s="3" t="str" cm="1">
        <f t="array" ref="P240">_xlfn.IFS(K240="Bkcs","Bookcases",K240="Phns","Phones",K240="Acc","Accessories",K240="Bndrs","Binders",K240="Fstnrs","Fasteners")</f>
        <v>Phones</v>
      </c>
      <c r="Q240" t="str">
        <f>IF(_xlfn.XLOOKUP(D240,products!$A$2:$A$5902,products!$H$2:$H$5902,,0)=1,"Yes","No")</f>
        <v>No</v>
      </c>
    </row>
    <row r="241" spans="1:17" x14ac:dyDescent="0.3">
      <c r="A241" t="s">
        <v>1521</v>
      </c>
      <c r="B241" s="4">
        <v>45309</v>
      </c>
      <c r="C241" t="s">
        <v>1522</v>
      </c>
      <c r="D241" t="s">
        <v>1525</v>
      </c>
      <c r="E241" s="1">
        <v>45628</v>
      </c>
      <c r="F241" t="s">
        <v>35</v>
      </c>
      <c r="G241" t="str">
        <f>_xlfn.XLOOKUP(C241,customers!$A$2:$A$5902,customers!$B$2:$B$5902,,0)</f>
        <v>Valerie Schwartz</v>
      </c>
      <c r="H241" t="str">
        <f>_xlfn.XLOOKUP(C241,customers!$A$2:$A$5902,customers!$G$2:$G$5902,,0)</f>
        <v>East</v>
      </c>
      <c r="I241" t="str">
        <f>_xlfn.XLOOKUP(C241,customers!$A$2:$A$5902,customers!$E$2:$E$5902,,0)</f>
        <v>Lake Rhonda</v>
      </c>
      <c r="J241" t="str">
        <f>INDEX(products!$B$2:$B$5902,MATCH(D241,products!$A$2:$A$5902,0))</f>
        <v>OffSup</v>
      </c>
      <c r="K241" t="str">
        <f>INDEX(products!$C$2:$C$5902,MATCH(D241,products!$A$2:$A$5902,0))</f>
        <v>Acc</v>
      </c>
      <c r="L241" s="3">
        <f>INDEX(products!$E$2:$E$5902,MATCH(D241,products!$A$2:$A$5902,0))</f>
        <v>642.51</v>
      </c>
      <c r="M241">
        <f>_xlfn.XLOOKUP(D241,products!$A$2:$A$5902,products!$F$2:$F$5902)</f>
        <v>2</v>
      </c>
      <c r="N241" s="3">
        <f t="shared" si="3"/>
        <v>321.255</v>
      </c>
      <c r="O241" s="3" t="str" cm="1">
        <f t="array" ref="O241">_xlfn.IFS(J241="Furn","Furniture",J241="Tech","Technology",J241="OffSup","Office Supplies")</f>
        <v>Office Supplies</v>
      </c>
      <c r="P241" s="3" t="str" cm="1">
        <f t="array" ref="P241">_xlfn.IFS(K241="Bkcs","Bookcases",K241="Phns","Phones",K241="Acc","Accessories",K241="Bndrs","Binders",K241="Fstnrs","Fasteners")</f>
        <v>Accessories</v>
      </c>
      <c r="Q241" t="str">
        <f>IF(_xlfn.XLOOKUP(D241,products!$A$2:$A$5902,products!$H$2:$H$5902,,0)=1,"Yes","No")</f>
        <v>Yes</v>
      </c>
    </row>
    <row r="242" spans="1:17" x14ac:dyDescent="0.3">
      <c r="A242" t="s">
        <v>1527</v>
      </c>
      <c r="B242" s="4">
        <v>44653</v>
      </c>
      <c r="C242" t="s">
        <v>1528</v>
      </c>
      <c r="D242" t="s">
        <v>1531</v>
      </c>
      <c r="E242" s="1">
        <v>44731</v>
      </c>
      <c r="F242" t="s">
        <v>74</v>
      </c>
      <c r="G242" t="str">
        <f>_xlfn.XLOOKUP(C242,customers!$A$2:$A$5902,customers!$B$2:$B$5902,,0)</f>
        <v>John Mercer</v>
      </c>
      <c r="H242" t="str">
        <f>_xlfn.XLOOKUP(C242,customers!$A$2:$A$5902,customers!$G$2:$G$5902,,0)</f>
        <v>West</v>
      </c>
      <c r="I242" t="str">
        <f>_xlfn.XLOOKUP(C242,customers!$A$2:$A$5902,customers!$E$2:$E$5902,,0)</f>
        <v>Port Tyler</v>
      </c>
      <c r="J242" t="str">
        <f>INDEX(products!$B$2:$B$5902,MATCH(D242,products!$A$2:$A$5902,0))</f>
        <v>Furn</v>
      </c>
      <c r="K242" t="str">
        <f>INDEX(products!$C$2:$C$5902,MATCH(D242,products!$A$2:$A$5902,0))</f>
        <v>Bkcs</v>
      </c>
      <c r="L242" s="3">
        <f>INDEX(products!$E$2:$E$5902,MATCH(D242,products!$A$2:$A$5902,0))</f>
        <v>507.33</v>
      </c>
      <c r="M242">
        <f>_xlfn.XLOOKUP(D242,products!$A$2:$A$5902,products!$F$2:$F$5902)</f>
        <v>8</v>
      </c>
      <c r="N242" s="3">
        <f t="shared" si="3"/>
        <v>63.416249999999998</v>
      </c>
      <c r="O242" s="3" t="str" cm="1">
        <f t="array" ref="O242">_xlfn.IFS(J242="Furn","Furniture",J242="Tech","Technology",J242="OffSup","Office Supplies")</f>
        <v>Furniture</v>
      </c>
      <c r="P242" s="3" t="str" cm="1">
        <f t="array" ref="P242">_xlfn.IFS(K242="Bkcs","Bookcases",K242="Phns","Phones",K242="Acc","Accessories",K242="Bndrs","Binders",K242="Fstnrs","Fasteners")</f>
        <v>Bookcases</v>
      </c>
      <c r="Q242" t="str">
        <f>IF(_xlfn.XLOOKUP(D242,products!$A$2:$A$5902,products!$H$2:$H$5902,,0)=1,"Yes","No")</f>
        <v>Yes</v>
      </c>
    </row>
    <row r="243" spans="1:17" x14ac:dyDescent="0.3">
      <c r="A243" t="s">
        <v>1533</v>
      </c>
      <c r="B243" s="4">
        <v>44626</v>
      </c>
      <c r="C243" t="s">
        <v>1534</v>
      </c>
      <c r="D243" t="s">
        <v>1537</v>
      </c>
      <c r="E243" s="1">
        <v>44942</v>
      </c>
      <c r="F243" t="s">
        <v>35</v>
      </c>
      <c r="G243" t="str">
        <f>_xlfn.XLOOKUP(C243,customers!$A$2:$A$5902,customers!$B$2:$B$5902,,0)</f>
        <v>Martin Chang</v>
      </c>
      <c r="H243" t="str">
        <f>_xlfn.XLOOKUP(C243,customers!$A$2:$A$5902,customers!$G$2:$G$5902,,0)</f>
        <v>South</v>
      </c>
      <c r="I243" t="str">
        <f>_xlfn.XLOOKUP(C243,customers!$A$2:$A$5902,customers!$E$2:$E$5902,,0)</f>
        <v>Briannatown</v>
      </c>
      <c r="J243" t="str">
        <f>INDEX(products!$B$2:$B$5902,MATCH(D243,products!$A$2:$A$5902,0))</f>
        <v>OffSup</v>
      </c>
      <c r="K243" t="str">
        <f>INDEX(products!$C$2:$C$5902,MATCH(D243,products!$A$2:$A$5902,0))</f>
        <v>Fstnrs</v>
      </c>
      <c r="L243" s="3">
        <f>INDEX(products!$E$2:$E$5902,MATCH(D243,products!$A$2:$A$5902,0))</f>
        <v>572.83000000000004</v>
      </c>
      <c r="M243">
        <f>_xlfn.XLOOKUP(D243,products!$A$2:$A$5902,products!$F$2:$F$5902)</f>
        <v>3</v>
      </c>
      <c r="N243" s="3">
        <f t="shared" si="3"/>
        <v>190.94333333333336</v>
      </c>
      <c r="O243" s="3" t="str" cm="1">
        <f t="array" ref="O243">_xlfn.IFS(J243="Furn","Furniture",J243="Tech","Technology",J243="OffSup","Office Supplies")</f>
        <v>Office Supplies</v>
      </c>
      <c r="P243" s="3" t="str" cm="1">
        <f t="array" ref="P243">_xlfn.IFS(K243="Bkcs","Bookcases",K243="Phns","Phones",K243="Acc","Accessories",K243="Bndrs","Binders",K243="Fstnrs","Fasteners")</f>
        <v>Fasteners</v>
      </c>
      <c r="Q243" t="str">
        <f>IF(_xlfn.XLOOKUP(D243,products!$A$2:$A$5902,products!$H$2:$H$5902,,0)=1,"Yes","No")</f>
        <v>No</v>
      </c>
    </row>
    <row r="244" spans="1:17" x14ac:dyDescent="0.3">
      <c r="A244" t="s">
        <v>1539</v>
      </c>
      <c r="B244" s="4">
        <v>44591</v>
      </c>
      <c r="C244" t="s">
        <v>1540</v>
      </c>
      <c r="D244" t="s">
        <v>1543</v>
      </c>
      <c r="E244" s="1">
        <v>44902</v>
      </c>
      <c r="F244" t="s">
        <v>21</v>
      </c>
      <c r="G244" t="str">
        <f>_xlfn.XLOOKUP(C244,customers!$A$2:$A$5902,customers!$B$2:$B$5902,,0)</f>
        <v>Eric Taylor</v>
      </c>
      <c r="H244" t="str">
        <f>_xlfn.XLOOKUP(C244,customers!$A$2:$A$5902,customers!$G$2:$G$5902,,0)</f>
        <v>North</v>
      </c>
      <c r="I244" t="str">
        <f>_xlfn.XLOOKUP(C244,customers!$A$2:$A$5902,customers!$E$2:$E$5902,,0)</f>
        <v>Port Coreyview</v>
      </c>
      <c r="J244" t="str">
        <f>INDEX(products!$B$2:$B$5902,MATCH(D244,products!$A$2:$A$5902,0))</f>
        <v>Tech</v>
      </c>
      <c r="K244" t="str">
        <f>INDEX(products!$C$2:$C$5902,MATCH(D244,products!$A$2:$A$5902,0))</f>
        <v>Acc</v>
      </c>
      <c r="L244" s="3">
        <f>INDEX(products!$E$2:$E$5902,MATCH(D244,products!$A$2:$A$5902,0))</f>
        <v>3154.99</v>
      </c>
      <c r="M244">
        <f>_xlfn.XLOOKUP(D244,products!$A$2:$A$5902,products!$F$2:$F$5902)</f>
        <v>9</v>
      </c>
      <c r="N244" s="3">
        <f t="shared" si="3"/>
        <v>350.55444444444441</v>
      </c>
      <c r="O244" s="3" t="str" cm="1">
        <f t="array" ref="O244">_xlfn.IFS(J244="Furn","Furniture",J244="Tech","Technology",J244="OffSup","Office Supplies")</f>
        <v>Technology</v>
      </c>
      <c r="P244" s="3" t="str" cm="1">
        <f t="array" ref="P244">_xlfn.IFS(K244="Bkcs","Bookcases",K244="Phns","Phones",K244="Acc","Accessories",K244="Bndrs","Binders",K244="Fstnrs","Fasteners")</f>
        <v>Accessories</v>
      </c>
      <c r="Q244" t="str">
        <f>IF(_xlfn.XLOOKUP(D244,products!$A$2:$A$5902,products!$H$2:$H$5902,,0)=1,"Yes","No")</f>
        <v>Yes</v>
      </c>
    </row>
    <row r="245" spans="1:17" x14ac:dyDescent="0.3">
      <c r="A245" t="s">
        <v>1545</v>
      </c>
      <c r="B245" s="4">
        <v>44289</v>
      </c>
      <c r="C245" t="s">
        <v>1546</v>
      </c>
      <c r="D245" t="s">
        <v>1549</v>
      </c>
      <c r="E245" s="1">
        <v>44420</v>
      </c>
      <c r="F245" t="s">
        <v>35</v>
      </c>
      <c r="G245" t="str">
        <f>_xlfn.XLOOKUP(C245,customers!$A$2:$A$5902,customers!$B$2:$B$5902,,0)</f>
        <v>Jason Stafford</v>
      </c>
      <c r="H245" t="str">
        <f>_xlfn.XLOOKUP(C245,customers!$A$2:$A$5902,customers!$G$2:$G$5902,,0)</f>
        <v>North</v>
      </c>
      <c r="I245" t="str">
        <f>_xlfn.XLOOKUP(C245,customers!$A$2:$A$5902,customers!$E$2:$E$5902,,0)</f>
        <v>Scottburgh</v>
      </c>
      <c r="J245" t="str">
        <f>INDEX(products!$B$2:$B$5902,MATCH(D245,products!$A$2:$A$5902,0))</f>
        <v>OffSup</v>
      </c>
      <c r="K245" t="str">
        <f>INDEX(products!$C$2:$C$5902,MATCH(D245,products!$A$2:$A$5902,0))</f>
        <v>Bkcs</v>
      </c>
      <c r="L245" s="3">
        <f>INDEX(products!$E$2:$E$5902,MATCH(D245,products!$A$2:$A$5902,0))</f>
        <v>1449.27</v>
      </c>
      <c r="M245">
        <f>_xlfn.XLOOKUP(D245,products!$A$2:$A$5902,products!$F$2:$F$5902)</f>
        <v>4</v>
      </c>
      <c r="N245" s="3">
        <f t="shared" si="3"/>
        <v>362.3175</v>
      </c>
      <c r="O245" s="3" t="str" cm="1">
        <f t="array" ref="O245">_xlfn.IFS(J245="Furn","Furniture",J245="Tech","Technology",J245="OffSup","Office Supplies")</f>
        <v>Office Supplies</v>
      </c>
      <c r="P245" s="3" t="str" cm="1">
        <f t="array" ref="P245">_xlfn.IFS(K245="Bkcs","Bookcases",K245="Phns","Phones",K245="Acc","Accessories",K245="Bndrs","Binders",K245="Fstnrs","Fasteners")</f>
        <v>Bookcases</v>
      </c>
      <c r="Q245" t="str">
        <f>IF(_xlfn.XLOOKUP(D245,products!$A$2:$A$5902,products!$H$2:$H$5902,,0)=1,"Yes","No")</f>
        <v>No</v>
      </c>
    </row>
    <row r="246" spans="1:17" x14ac:dyDescent="0.3">
      <c r="A246" t="s">
        <v>1551</v>
      </c>
      <c r="B246" s="4">
        <v>45230</v>
      </c>
      <c r="C246" t="s">
        <v>1552</v>
      </c>
      <c r="D246" t="s">
        <v>1555</v>
      </c>
      <c r="E246" s="1">
        <v>45371</v>
      </c>
      <c r="F246" t="s">
        <v>74</v>
      </c>
      <c r="G246" t="str">
        <f>_xlfn.XLOOKUP(C246,customers!$A$2:$A$5902,customers!$B$2:$B$5902,,0)</f>
        <v>Theodore Lewis</v>
      </c>
      <c r="H246" t="str">
        <f>_xlfn.XLOOKUP(C246,customers!$A$2:$A$5902,customers!$G$2:$G$5902,,0)</f>
        <v>South</v>
      </c>
      <c r="I246" t="str">
        <f>_xlfn.XLOOKUP(C246,customers!$A$2:$A$5902,customers!$E$2:$E$5902,,0)</f>
        <v>East Maryberg</v>
      </c>
      <c r="J246" t="str">
        <f>INDEX(products!$B$2:$B$5902,MATCH(D246,products!$A$2:$A$5902,0))</f>
        <v>OffSup</v>
      </c>
      <c r="K246" t="str">
        <f>INDEX(products!$C$2:$C$5902,MATCH(D246,products!$A$2:$A$5902,0))</f>
        <v>Acc</v>
      </c>
      <c r="L246" s="3">
        <f>INDEX(products!$E$2:$E$5902,MATCH(D246,products!$A$2:$A$5902,0))</f>
        <v>2610.2199999999998</v>
      </c>
      <c r="M246">
        <f>_xlfn.XLOOKUP(D246,products!$A$2:$A$5902,products!$F$2:$F$5902)</f>
        <v>2</v>
      </c>
      <c r="N246" s="3">
        <f t="shared" si="3"/>
        <v>1305.1099999999999</v>
      </c>
      <c r="O246" s="3" t="str" cm="1">
        <f t="array" ref="O246">_xlfn.IFS(J246="Furn","Furniture",J246="Tech","Technology",J246="OffSup","Office Supplies")</f>
        <v>Office Supplies</v>
      </c>
      <c r="P246" s="3" t="str" cm="1">
        <f t="array" ref="P246">_xlfn.IFS(K246="Bkcs","Bookcases",K246="Phns","Phones",K246="Acc","Accessories",K246="Bndrs","Binders",K246="Fstnrs","Fasteners")</f>
        <v>Accessories</v>
      </c>
      <c r="Q246" t="str">
        <f>IF(_xlfn.XLOOKUP(D246,products!$A$2:$A$5902,products!$H$2:$H$5902,,0)=1,"Yes","No")</f>
        <v>Yes</v>
      </c>
    </row>
    <row r="247" spans="1:17" x14ac:dyDescent="0.3">
      <c r="A247" t="s">
        <v>1557</v>
      </c>
      <c r="B247" s="4">
        <v>44619</v>
      </c>
      <c r="C247" t="s">
        <v>1558</v>
      </c>
      <c r="D247" t="s">
        <v>1561</v>
      </c>
      <c r="E247" s="1">
        <v>44833</v>
      </c>
      <c r="F247" t="s">
        <v>21</v>
      </c>
      <c r="G247" t="str">
        <f>_xlfn.XLOOKUP(C247,customers!$A$2:$A$5902,customers!$B$2:$B$5902,,0)</f>
        <v>Derek Castillo</v>
      </c>
      <c r="H247" t="str">
        <f>_xlfn.XLOOKUP(C247,customers!$A$2:$A$5902,customers!$G$2:$G$5902,,0)</f>
        <v>West</v>
      </c>
      <c r="I247" t="str">
        <f>_xlfn.XLOOKUP(C247,customers!$A$2:$A$5902,customers!$E$2:$E$5902,,0)</f>
        <v>Carolynville</v>
      </c>
      <c r="J247" t="str">
        <f>INDEX(products!$B$2:$B$5902,MATCH(D247,products!$A$2:$A$5902,0))</f>
        <v>OffSup</v>
      </c>
      <c r="K247" t="str">
        <f>INDEX(products!$C$2:$C$5902,MATCH(D247,products!$A$2:$A$5902,0))</f>
        <v>Phns</v>
      </c>
      <c r="L247" s="3">
        <f>INDEX(products!$E$2:$E$5902,MATCH(D247,products!$A$2:$A$5902,0))</f>
        <v>151.52000000000001</v>
      </c>
      <c r="M247">
        <f>_xlfn.XLOOKUP(D247,products!$A$2:$A$5902,products!$F$2:$F$5902)</f>
        <v>1</v>
      </c>
      <c r="N247" s="3">
        <f t="shared" si="3"/>
        <v>151.52000000000001</v>
      </c>
      <c r="O247" s="3" t="str" cm="1">
        <f t="array" ref="O247">_xlfn.IFS(J247="Furn","Furniture",J247="Tech","Technology",J247="OffSup","Office Supplies")</f>
        <v>Office Supplies</v>
      </c>
      <c r="P247" s="3" t="str" cm="1">
        <f t="array" ref="P247">_xlfn.IFS(K247="Bkcs","Bookcases",K247="Phns","Phones",K247="Acc","Accessories",K247="Bndrs","Binders",K247="Fstnrs","Fasteners")</f>
        <v>Phones</v>
      </c>
      <c r="Q247" t="str">
        <f>IF(_xlfn.XLOOKUP(D247,products!$A$2:$A$5902,products!$H$2:$H$5902,,0)=1,"Yes","No")</f>
        <v>No</v>
      </c>
    </row>
    <row r="248" spans="1:17" x14ac:dyDescent="0.3">
      <c r="A248" t="s">
        <v>1563</v>
      </c>
      <c r="B248" s="4">
        <v>44472</v>
      </c>
      <c r="C248" t="s">
        <v>1564</v>
      </c>
      <c r="D248" t="s">
        <v>1567</v>
      </c>
      <c r="E248" s="1">
        <v>44648</v>
      </c>
      <c r="F248" t="s">
        <v>35</v>
      </c>
      <c r="G248" t="str">
        <f>_xlfn.XLOOKUP(C248,customers!$A$2:$A$5902,customers!$B$2:$B$5902,,0)</f>
        <v>James Stephens</v>
      </c>
      <c r="H248" t="str">
        <f>_xlfn.XLOOKUP(C248,customers!$A$2:$A$5902,customers!$G$2:$G$5902,,0)</f>
        <v>South</v>
      </c>
      <c r="I248" t="str">
        <f>_xlfn.XLOOKUP(C248,customers!$A$2:$A$5902,customers!$E$2:$E$5902,,0)</f>
        <v>West Lisa</v>
      </c>
      <c r="J248" t="str">
        <f>INDEX(products!$B$2:$B$5902,MATCH(D248,products!$A$2:$A$5902,0))</f>
        <v>Furn</v>
      </c>
      <c r="K248" t="str">
        <f>INDEX(products!$C$2:$C$5902,MATCH(D248,products!$A$2:$A$5902,0))</f>
        <v>Fstnrs</v>
      </c>
      <c r="L248" s="3">
        <f>INDEX(products!$E$2:$E$5902,MATCH(D248,products!$A$2:$A$5902,0))</f>
        <v>2659.55</v>
      </c>
      <c r="M248">
        <f>_xlfn.XLOOKUP(D248,products!$A$2:$A$5902,products!$F$2:$F$5902)</f>
        <v>5</v>
      </c>
      <c r="N248" s="3">
        <f t="shared" si="3"/>
        <v>531.91000000000008</v>
      </c>
      <c r="O248" s="3" t="str" cm="1">
        <f t="array" ref="O248">_xlfn.IFS(J248="Furn","Furniture",J248="Tech","Technology",J248="OffSup","Office Supplies")</f>
        <v>Furniture</v>
      </c>
      <c r="P248" s="3" t="str" cm="1">
        <f t="array" ref="P248">_xlfn.IFS(K248="Bkcs","Bookcases",K248="Phns","Phones",K248="Acc","Accessories",K248="Bndrs","Binders",K248="Fstnrs","Fasteners")</f>
        <v>Fasteners</v>
      </c>
      <c r="Q248" t="str">
        <f>IF(_xlfn.XLOOKUP(D248,products!$A$2:$A$5902,products!$H$2:$H$5902,,0)=1,"Yes","No")</f>
        <v>No</v>
      </c>
    </row>
    <row r="249" spans="1:17" x14ac:dyDescent="0.3">
      <c r="A249" t="s">
        <v>1569</v>
      </c>
      <c r="B249" s="4">
        <v>44105</v>
      </c>
      <c r="C249" t="s">
        <v>1570</v>
      </c>
      <c r="D249" t="s">
        <v>1573</v>
      </c>
      <c r="E249" s="1">
        <v>44334</v>
      </c>
      <c r="F249" t="s">
        <v>21</v>
      </c>
      <c r="G249" t="str">
        <f>_xlfn.XLOOKUP(C249,customers!$A$2:$A$5902,customers!$B$2:$B$5902,,0)</f>
        <v>Joseph Spence</v>
      </c>
      <c r="H249" t="str">
        <f>_xlfn.XLOOKUP(C249,customers!$A$2:$A$5902,customers!$G$2:$G$5902,,0)</f>
        <v>South</v>
      </c>
      <c r="I249" t="str">
        <f>_xlfn.XLOOKUP(C249,customers!$A$2:$A$5902,customers!$E$2:$E$5902,,0)</f>
        <v>Shafferchester</v>
      </c>
      <c r="J249" t="str">
        <f>INDEX(products!$B$2:$B$5902,MATCH(D249,products!$A$2:$A$5902,0))</f>
        <v>Tech</v>
      </c>
      <c r="K249" t="str">
        <f>INDEX(products!$C$2:$C$5902,MATCH(D249,products!$A$2:$A$5902,0))</f>
        <v>Acc</v>
      </c>
      <c r="L249" s="3">
        <f>INDEX(products!$E$2:$E$5902,MATCH(D249,products!$A$2:$A$5902,0))</f>
        <v>3820.47</v>
      </c>
      <c r="M249">
        <f>_xlfn.XLOOKUP(D249,products!$A$2:$A$5902,products!$F$2:$F$5902)</f>
        <v>1</v>
      </c>
      <c r="N249" s="3">
        <f t="shared" si="3"/>
        <v>3820.47</v>
      </c>
      <c r="O249" s="3" t="str" cm="1">
        <f t="array" ref="O249">_xlfn.IFS(J249="Furn","Furniture",J249="Tech","Technology",J249="OffSup","Office Supplies")</f>
        <v>Technology</v>
      </c>
      <c r="P249" s="3" t="str" cm="1">
        <f t="array" ref="P249">_xlfn.IFS(K249="Bkcs","Bookcases",K249="Phns","Phones",K249="Acc","Accessories",K249="Bndrs","Binders",K249="Fstnrs","Fasteners")</f>
        <v>Accessories</v>
      </c>
      <c r="Q249" t="str">
        <f>IF(_xlfn.XLOOKUP(D249,products!$A$2:$A$5902,products!$H$2:$H$5902,,0)=1,"Yes","No")</f>
        <v>No</v>
      </c>
    </row>
    <row r="250" spans="1:17" x14ac:dyDescent="0.3">
      <c r="A250" t="s">
        <v>1575</v>
      </c>
      <c r="B250" s="4">
        <v>44430</v>
      </c>
      <c r="C250" t="s">
        <v>1576</v>
      </c>
      <c r="D250" t="s">
        <v>1579</v>
      </c>
      <c r="E250" s="1">
        <v>44688</v>
      </c>
      <c r="F250" t="s">
        <v>74</v>
      </c>
      <c r="G250" t="str">
        <f>_xlfn.XLOOKUP(C250,customers!$A$2:$A$5902,customers!$B$2:$B$5902,,0)</f>
        <v>Stacey Martinez</v>
      </c>
      <c r="H250" t="str">
        <f>_xlfn.XLOOKUP(C250,customers!$A$2:$A$5902,customers!$G$2:$G$5902,,0)</f>
        <v>South</v>
      </c>
      <c r="I250" t="str">
        <f>_xlfn.XLOOKUP(C250,customers!$A$2:$A$5902,customers!$E$2:$E$5902,,0)</f>
        <v>Port Williamtown</v>
      </c>
      <c r="J250" t="str">
        <f>INDEX(products!$B$2:$B$5902,MATCH(D250,products!$A$2:$A$5902,0))</f>
        <v>Furn</v>
      </c>
      <c r="K250" t="str">
        <f>INDEX(products!$C$2:$C$5902,MATCH(D250,products!$A$2:$A$5902,0))</f>
        <v>Bkcs</v>
      </c>
      <c r="L250" s="3">
        <f>INDEX(products!$E$2:$E$5902,MATCH(D250,products!$A$2:$A$5902,0))</f>
        <v>293.48</v>
      </c>
      <c r="M250">
        <f>_xlfn.XLOOKUP(D250,products!$A$2:$A$5902,products!$F$2:$F$5902)</f>
        <v>7</v>
      </c>
      <c r="N250" s="3">
        <f t="shared" si="3"/>
        <v>41.925714285714285</v>
      </c>
      <c r="O250" s="3" t="str" cm="1">
        <f t="array" ref="O250">_xlfn.IFS(J250="Furn","Furniture",J250="Tech","Technology",J250="OffSup","Office Supplies")</f>
        <v>Furniture</v>
      </c>
      <c r="P250" s="3" t="str" cm="1">
        <f t="array" ref="P250">_xlfn.IFS(K250="Bkcs","Bookcases",K250="Phns","Phones",K250="Acc","Accessories",K250="Bndrs","Binders",K250="Fstnrs","Fasteners")</f>
        <v>Bookcases</v>
      </c>
      <c r="Q250" t="str">
        <f>IF(_xlfn.XLOOKUP(D250,products!$A$2:$A$5902,products!$H$2:$H$5902,,0)=1,"Yes","No")</f>
        <v>Yes</v>
      </c>
    </row>
    <row r="251" spans="1:17" x14ac:dyDescent="0.3">
      <c r="A251" t="s">
        <v>1581</v>
      </c>
      <c r="B251" s="4">
        <v>43633</v>
      </c>
      <c r="C251" t="s">
        <v>1582</v>
      </c>
      <c r="D251" t="s">
        <v>1585</v>
      </c>
      <c r="E251" s="1">
        <v>43812</v>
      </c>
      <c r="F251" t="s">
        <v>21</v>
      </c>
      <c r="G251" t="str">
        <f>_xlfn.XLOOKUP(C251,customers!$A$2:$A$5902,customers!$B$2:$B$5902,,0)</f>
        <v>Mary Andrews</v>
      </c>
      <c r="H251" t="str">
        <f>_xlfn.XLOOKUP(C251,customers!$A$2:$A$5902,customers!$G$2:$G$5902,,0)</f>
        <v>West</v>
      </c>
      <c r="I251" t="str">
        <f>_xlfn.XLOOKUP(C251,customers!$A$2:$A$5902,customers!$E$2:$E$5902,,0)</f>
        <v>North Sarah</v>
      </c>
      <c r="J251" t="str">
        <f>INDEX(products!$B$2:$B$5902,MATCH(D251,products!$A$2:$A$5902,0))</f>
        <v>OffSup</v>
      </c>
      <c r="K251" t="str">
        <f>INDEX(products!$C$2:$C$5902,MATCH(D251,products!$A$2:$A$5902,0))</f>
        <v>Bndrs</v>
      </c>
      <c r="L251" s="3">
        <f>INDEX(products!$E$2:$E$5902,MATCH(D251,products!$A$2:$A$5902,0))</f>
        <v>1873.83</v>
      </c>
      <c r="M251">
        <f>_xlfn.XLOOKUP(D251,products!$A$2:$A$5902,products!$F$2:$F$5902)</f>
        <v>8</v>
      </c>
      <c r="N251" s="3">
        <f t="shared" si="3"/>
        <v>234.22874999999999</v>
      </c>
      <c r="O251" s="3" t="str" cm="1">
        <f t="array" ref="O251">_xlfn.IFS(J251="Furn","Furniture",J251="Tech","Technology",J251="OffSup","Office Supplies")</f>
        <v>Office Supplies</v>
      </c>
      <c r="P251" s="3" t="str" cm="1">
        <f t="array" ref="P251">_xlfn.IFS(K251="Bkcs","Bookcases",K251="Phns","Phones",K251="Acc","Accessories",K251="Bndrs","Binders",K251="Fstnrs","Fasteners")</f>
        <v>Binders</v>
      </c>
      <c r="Q251" t="str">
        <f>IF(_xlfn.XLOOKUP(D251,products!$A$2:$A$5902,products!$H$2:$H$5902,,0)=1,"Yes","No")</f>
        <v>Yes</v>
      </c>
    </row>
    <row r="252" spans="1:17" x14ac:dyDescent="0.3">
      <c r="A252" t="s">
        <v>1587</v>
      </c>
      <c r="B252" s="4">
        <v>44211</v>
      </c>
      <c r="C252" t="s">
        <v>1588</v>
      </c>
      <c r="D252" t="s">
        <v>1591</v>
      </c>
      <c r="E252" s="1">
        <v>44407</v>
      </c>
      <c r="F252" t="s">
        <v>74</v>
      </c>
      <c r="G252" t="str">
        <f>_xlfn.XLOOKUP(C252,customers!$A$2:$A$5902,customers!$B$2:$B$5902,,0)</f>
        <v>Riley Moore</v>
      </c>
      <c r="H252" t="str">
        <f>_xlfn.XLOOKUP(C252,customers!$A$2:$A$5902,customers!$G$2:$G$5902,,0)</f>
        <v>East</v>
      </c>
      <c r="I252" t="str">
        <f>_xlfn.XLOOKUP(C252,customers!$A$2:$A$5902,customers!$E$2:$E$5902,,0)</f>
        <v>Lake Daniellestad</v>
      </c>
      <c r="J252" t="str">
        <f>INDEX(products!$B$2:$B$5902,MATCH(D252,products!$A$2:$A$5902,0))</f>
        <v>OffSup</v>
      </c>
      <c r="K252" t="str">
        <f>INDEX(products!$C$2:$C$5902,MATCH(D252,products!$A$2:$A$5902,0))</f>
        <v>Bndrs</v>
      </c>
      <c r="L252" s="3">
        <f>INDEX(products!$E$2:$E$5902,MATCH(D252,products!$A$2:$A$5902,0))</f>
        <v>699.47</v>
      </c>
      <c r="M252">
        <f>_xlfn.XLOOKUP(D252,products!$A$2:$A$5902,products!$F$2:$F$5902)</f>
        <v>3</v>
      </c>
      <c r="N252" s="3">
        <f t="shared" si="3"/>
        <v>233.15666666666667</v>
      </c>
      <c r="O252" s="3" t="str" cm="1">
        <f t="array" ref="O252">_xlfn.IFS(J252="Furn","Furniture",J252="Tech","Technology",J252="OffSup","Office Supplies")</f>
        <v>Office Supplies</v>
      </c>
      <c r="P252" s="3" t="str" cm="1">
        <f t="array" ref="P252">_xlfn.IFS(K252="Bkcs","Bookcases",K252="Phns","Phones",K252="Acc","Accessories",K252="Bndrs","Binders",K252="Fstnrs","Fasteners")</f>
        <v>Binders</v>
      </c>
      <c r="Q252" t="str">
        <f>IF(_xlfn.XLOOKUP(D252,products!$A$2:$A$5902,products!$H$2:$H$5902,,0)=1,"Yes","No")</f>
        <v>No</v>
      </c>
    </row>
    <row r="253" spans="1:17" x14ac:dyDescent="0.3">
      <c r="A253" t="s">
        <v>1593</v>
      </c>
      <c r="B253" s="4">
        <v>43612</v>
      </c>
      <c r="C253" t="s">
        <v>1594</v>
      </c>
      <c r="D253" t="s">
        <v>1597</v>
      </c>
      <c r="E253" s="1">
        <v>43750</v>
      </c>
      <c r="F253" t="s">
        <v>35</v>
      </c>
      <c r="G253" t="str">
        <f>_xlfn.XLOOKUP(C253,customers!$A$2:$A$5902,customers!$B$2:$B$5902,,0)</f>
        <v>Lisa Thompson</v>
      </c>
      <c r="H253" t="str">
        <f>_xlfn.XLOOKUP(C253,customers!$A$2:$A$5902,customers!$G$2:$G$5902,,0)</f>
        <v>East</v>
      </c>
      <c r="I253" t="str">
        <f>_xlfn.XLOOKUP(C253,customers!$A$2:$A$5902,customers!$E$2:$E$5902,,0)</f>
        <v>Ashleyberg</v>
      </c>
      <c r="J253" t="str">
        <f>INDEX(products!$B$2:$B$5902,MATCH(D253,products!$A$2:$A$5902,0))</f>
        <v>Furn</v>
      </c>
      <c r="K253" t="str">
        <f>INDEX(products!$C$2:$C$5902,MATCH(D253,products!$A$2:$A$5902,0))</f>
        <v>Bndrs</v>
      </c>
      <c r="L253" s="3">
        <f>INDEX(products!$E$2:$E$5902,MATCH(D253,products!$A$2:$A$5902,0))</f>
        <v>2163.16</v>
      </c>
      <c r="M253">
        <f>_xlfn.XLOOKUP(D253,products!$A$2:$A$5902,products!$F$2:$F$5902)</f>
        <v>6</v>
      </c>
      <c r="N253" s="3">
        <f t="shared" si="3"/>
        <v>360.52666666666664</v>
      </c>
      <c r="O253" s="3" t="str" cm="1">
        <f t="array" ref="O253">_xlfn.IFS(J253="Furn","Furniture",J253="Tech","Technology",J253="OffSup","Office Supplies")</f>
        <v>Furniture</v>
      </c>
      <c r="P253" s="3" t="str" cm="1">
        <f t="array" ref="P253">_xlfn.IFS(K253="Bkcs","Bookcases",K253="Phns","Phones",K253="Acc","Accessories",K253="Bndrs","Binders",K253="Fstnrs","Fasteners")</f>
        <v>Binders</v>
      </c>
      <c r="Q253" t="str">
        <f>IF(_xlfn.XLOOKUP(D253,products!$A$2:$A$5902,products!$H$2:$H$5902,,0)=1,"Yes","No")</f>
        <v>Yes</v>
      </c>
    </row>
    <row r="254" spans="1:17" x14ac:dyDescent="0.3">
      <c r="A254" t="s">
        <v>1599</v>
      </c>
      <c r="B254" s="4">
        <v>44213</v>
      </c>
      <c r="C254" t="s">
        <v>1600</v>
      </c>
      <c r="D254" t="s">
        <v>1603</v>
      </c>
      <c r="E254" s="1">
        <v>44261</v>
      </c>
      <c r="F254" t="s">
        <v>74</v>
      </c>
      <c r="G254" t="str">
        <f>_xlfn.XLOOKUP(C254,customers!$A$2:$A$5902,customers!$B$2:$B$5902,,0)</f>
        <v>Christopher Phillips</v>
      </c>
      <c r="H254" t="str">
        <f>_xlfn.XLOOKUP(C254,customers!$A$2:$A$5902,customers!$G$2:$G$5902,,0)</f>
        <v>South</v>
      </c>
      <c r="I254" t="str">
        <f>_xlfn.XLOOKUP(C254,customers!$A$2:$A$5902,customers!$E$2:$E$5902,,0)</f>
        <v>Dudleyland</v>
      </c>
      <c r="J254" t="str">
        <f>INDEX(products!$B$2:$B$5902,MATCH(D254,products!$A$2:$A$5902,0))</f>
        <v>OffSup</v>
      </c>
      <c r="K254" t="str">
        <f>INDEX(products!$C$2:$C$5902,MATCH(D254,products!$A$2:$A$5902,0))</f>
        <v>Acc</v>
      </c>
      <c r="L254" s="3">
        <f>INDEX(products!$E$2:$E$5902,MATCH(D254,products!$A$2:$A$5902,0))</f>
        <v>779.28</v>
      </c>
      <c r="M254">
        <f>_xlfn.XLOOKUP(D254,products!$A$2:$A$5902,products!$F$2:$F$5902)</f>
        <v>9</v>
      </c>
      <c r="N254" s="3">
        <f t="shared" si="3"/>
        <v>86.586666666666659</v>
      </c>
      <c r="O254" s="3" t="str" cm="1">
        <f t="array" ref="O254">_xlfn.IFS(J254="Furn","Furniture",J254="Tech","Technology",J254="OffSup","Office Supplies")</f>
        <v>Office Supplies</v>
      </c>
      <c r="P254" s="3" t="str" cm="1">
        <f t="array" ref="P254">_xlfn.IFS(K254="Bkcs","Bookcases",K254="Phns","Phones",K254="Acc","Accessories",K254="Bndrs","Binders",K254="Fstnrs","Fasteners")</f>
        <v>Accessories</v>
      </c>
      <c r="Q254" t="str">
        <f>IF(_xlfn.XLOOKUP(D254,products!$A$2:$A$5902,products!$H$2:$H$5902,,0)=1,"Yes","No")</f>
        <v>No</v>
      </c>
    </row>
    <row r="255" spans="1:17" x14ac:dyDescent="0.3">
      <c r="A255" t="s">
        <v>1605</v>
      </c>
      <c r="B255" s="4">
        <v>44103</v>
      </c>
      <c r="C255" t="s">
        <v>1606</v>
      </c>
      <c r="D255" t="s">
        <v>1609</v>
      </c>
      <c r="E255" s="1">
        <v>44373</v>
      </c>
      <c r="F255" t="s">
        <v>74</v>
      </c>
      <c r="G255" t="str">
        <f>_xlfn.XLOOKUP(C255,customers!$A$2:$A$5902,customers!$B$2:$B$5902,,0)</f>
        <v>Stephanie Phillips</v>
      </c>
      <c r="H255" t="str">
        <f>_xlfn.XLOOKUP(C255,customers!$A$2:$A$5902,customers!$G$2:$G$5902,,0)</f>
        <v>North</v>
      </c>
      <c r="I255" t="str">
        <f>_xlfn.XLOOKUP(C255,customers!$A$2:$A$5902,customers!$E$2:$E$5902,,0)</f>
        <v>East Steven</v>
      </c>
      <c r="J255" t="str">
        <f>INDEX(products!$B$2:$B$5902,MATCH(D255,products!$A$2:$A$5902,0))</f>
        <v>OffSup</v>
      </c>
      <c r="K255" t="str">
        <f>INDEX(products!$C$2:$C$5902,MATCH(D255,products!$A$2:$A$5902,0))</f>
        <v>Fstnrs</v>
      </c>
      <c r="L255" s="3">
        <f>INDEX(products!$E$2:$E$5902,MATCH(D255,products!$A$2:$A$5902,0))</f>
        <v>4090.98</v>
      </c>
      <c r="M255">
        <f>_xlfn.XLOOKUP(D255,products!$A$2:$A$5902,products!$F$2:$F$5902)</f>
        <v>2</v>
      </c>
      <c r="N255" s="3">
        <f t="shared" si="3"/>
        <v>2045.49</v>
      </c>
      <c r="O255" s="3" t="str" cm="1">
        <f t="array" ref="O255">_xlfn.IFS(J255="Furn","Furniture",J255="Tech","Technology",J255="OffSup","Office Supplies")</f>
        <v>Office Supplies</v>
      </c>
      <c r="P255" s="3" t="str" cm="1">
        <f t="array" ref="P255">_xlfn.IFS(K255="Bkcs","Bookcases",K255="Phns","Phones",K255="Acc","Accessories",K255="Bndrs","Binders",K255="Fstnrs","Fasteners")</f>
        <v>Fasteners</v>
      </c>
      <c r="Q255" t="str">
        <f>IF(_xlfn.XLOOKUP(D255,products!$A$2:$A$5902,products!$H$2:$H$5902,,0)=1,"Yes","No")</f>
        <v>Yes</v>
      </c>
    </row>
    <row r="256" spans="1:17" x14ac:dyDescent="0.3">
      <c r="A256" t="s">
        <v>1611</v>
      </c>
      <c r="B256" s="4">
        <v>43856</v>
      </c>
      <c r="C256" t="s">
        <v>1612</v>
      </c>
      <c r="D256" t="s">
        <v>1615</v>
      </c>
      <c r="E256" s="1">
        <v>43909</v>
      </c>
      <c r="F256" t="s">
        <v>35</v>
      </c>
      <c r="G256" t="str">
        <f>_xlfn.XLOOKUP(C256,customers!$A$2:$A$5902,customers!$B$2:$B$5902,,0)</f>
        <v>Alexa Wilkins</v>
      </c>
      <c r="H256" t="str">
        <f>_xlfn.XLOOKUP(C256,customers!$A$2:$A$5902,customers!$G$2:$G$5902,,0)</f>
        <v>South</v>
      </c>
      <c r="I256" t="str">
        <f>_xlfn.XLOOKUP(C256,customers!$A$2:$A$5902,customers!$E$2:$E$5902,,0)</f>
        <v>Brooksborough</v>
      </c>
      <c r="J256" t="str">
        <f>INDEX(products!$B$2:$B$5902,MATCH(D256,products!$A$2:$A$5902,0))</f>
        <v>OffSup</v>
      </c>
      <c r="K256" t="str">
        <f>INDEX(products!$C$2:$C$5902,MATCH(D256,products!$A$2:$A$5902,0))</f>
        <v>Bkcs</v>
      </c>
      <c r="L256" s="3">
        <f>INDEX(products!$E$2:$E$5902,MATCH(D256,products!$A$2:$A$5902,0))</f>
        <v>2290.4899999999998</v>
      </c>
      <c r="M256">
        <f>_xlfn.XLOOKUP(D256,products!$A$2:$A$5902,products!$F$2:$F$5902)</f>
        <v>8</v>
      </c>
      <c r="N256" s="3">
        <f t="shared" si="3"/>
        <v>286.31124999999997</v>
      </c>
      <c r="O256" s="3" t="str" cm="1">
        <f t="array" ref="O256">_xlfn.IFS(J256="Furn","Furniture",J256="Tech","Technology",J256="OffSup","Office Supplies")</f>
        <v>Office Supplies</v>
      </c>
      <c r="P256" s="3" t="str" cm="1">
        <f t="array" ref="P256">_xlfn.IFS(K256="Bkcs","Bookcases",K256="Phns","Phones",K256="Acc","Accessories",K256="Bndrs","Binders",K256="Fstnrs","Fasteners")</f>
        <v>Bookcases</v>
      </c>
      <c r="Q256" t="str">
        <f>IF(_xlfn.XLOOKUP(D256,products!$A$2:$A$5902,products!$H$2:$H$5902,,0)=1,"Yes","No")</f>
        <v>No</v>
      </c>
    </row>
    <row r="257" spans="1:17" x14ac:dyDescent="0.3">
      <c r="A257" t="s">
        <v>1617</v>
      </c>
      <c r="B257" s="4">
        <v>43680</v>
      </c>
      <c r="C257" t="s">
        <v>1618</v>
      </c>
      <c r="D257" t="s">
        <v>1621</v>
      </c>
      <c r="E257" s="1">
        <v>43901</v>
      </c>
      <c r="F257" t="s">
        <v>21</v>
      </c>
      <c r="G257" t="str">
        <f>_xlfn.XLOOKUP(C257,customers!$A$2:$A$5902,customers!$B$2:$B$5902,,0)</f>
        <v>Felicia Escobar</v>
      </c>
      <c r="H257" t="str">
        <f>_xlfn.XLOOKUP(C257,customers!$A$2:$A$5902,customers!$G$2:$G$5902,,0)</f>
        <v>North</v>
      </c>
      <c r="I257" t="str">
        <f>_xlfn.XLOOKUP(C257,customers!$A$2:$A$5902,customers!$E$2:$E$5902,,0)</f>
        <v>South Amyport</v>
      </c>
      <c r="J257" t="str">
        <f>INDEX(products!$B$2:$B$5902,MATCH(D257,products!$A$2:$A$5902,0))</f>
        <v>Furn</v>
      </c>
      <c r="K257" t="str">
        <f>INDEX(products!$C$2:$C$5902,MATCH(D257,products!$A$2:$A$5902,0))</f>
        <v>Fstnrs</v>
      </c>
      <c r="L257" s="3">
        <f>INDEX(products!$E$2:$E$5902,MATCH(D257,products!$A$2:$A$5902,0))</f>
        <v>4485.3100000000004</v>
      </c>
      <c r="M257">
        <f>_xlfn.XLOOKUP(D257,products!$A$2:$A$5902,products!$F$2:$F$5902)</f>
        <v>8</v>
      </c>
      <c r="N257" s="3">
        <f t="shared" si="3"/>
        <v>560.66375000000005</v>
      </c>
      <c r="O257" s="3" t="str" cm="1">
        <f t="array" ref="O257">_xlfn.IFS(J257="Furn","Furniture",J257="Tech","Technology",J257="OffSup","Office Supplies")</f>
        <v>Furniture</v>
      </c>
      <c r="P257" s="3" t="str" cm="1">
        <f t="array" ref="P257">_xlfn.IFS(K257="Bkcs","Bookcases",K257="Phns","Phones",K257="Acc","Accessories",K257="Bndrs","Binders",K257="Fstnrs","Fasteners")</f>
        <v>Fasteners</v>
      </c>
      <c r="Q257" t="str">
        <f>IF(_xlfn.XLOOKUP(D257,products!$A$2:$A$5902,products!$H$2:$H$5902,,0)=1,"Yes","No")</f>
        <v>Yes</v>
      </c>
    </row>
    <row r="258" spans="1:17" x14ac:dyDescent="0.3">
      <c r="A258" t="s">
        <v>1623</v>
      </c>
      <c r="B258" s="4">
        <v>44309</v>
      </c>
      <c r="C258" t="s">
        <v>1624</v>
      </c>
      <c r="D258" t="s">
        <v>1627</v>
      </c>
      <c r="E258" s="1">
        <v>44625</v>
      </c>
      <c r="F258" t="s">
        <v>21</v>
      </c>
      <c r="G258" t="str">
        <f>_xlfn.XLOOKUP(C258,customers!$A$2:$A$5902,customers!$B$2:$B$5902,,0)</f>
        <v>Elizabeth Lindsey</v>
      </c>
      <c r="H258" t="str">
        <f>_xlfn.XLOOKUP(C258,customers!$A$2:$A$5902,customers!$G$2:$G$5902,,0)</f>
        <v>North</v>
      </c>
      <c r="I258" t="str">
        <f>_xlfn.XLOOKUP(C258,customers!$A$2:$A$5902,customers!$E$2:$E$5902,,0)</f>
        <v>New Jaketon</v>
      </c>
      <c r="J258" t="str">
        <f>INDEX(products!$B$2:$B$5902,MATCH(D258,products!$A$2:$A$5902,0))</f>
        <v>Furn</v>
      </c>
      <c r="K258" t="str">
        <f>INDEX(products!$C$2:$C$5902,MATCH(D258,products!$A$2:$A$5902,0))</f>
        <v>Bndrs</v>
      </c>
      <c r="L258" s="3">
        <f>INDEX(products!$E$2:$E$5902,MATCH(D258,products!$A$2:$A$5902,0))</f>
        <v>4270.09</v>
      </c>
      <c r="M258">
        <f>_xlfn.XLOOKUP(D258,products!$A$2:$A$5902,products!$F$2:$F$5902)</f>
        <v>2</v>
      </c>
      <c r="N258" s="3">
        <f t="shared" si="3"/>
        <v>2135.0450000000001</v>
      </c>
      <c r="O258" s="3" t="str" cm="1">
        <f t="array" ref="O258">_xlfn.IFS(J258="Furn","Furniture",J258="Tech","Technology",J258="OffSup","Office Supplies")</f>
        <v>Furniture</v>
      </c>
      <c r="P258" s="3" t="str" cm="1">
        <f t="array" ref="P258">_xlfn.IFS(K258="Bkcs","Bookcases",K258="Phns","Phones",K258="Acc","Accessories",K258="Bndrs","Binders",K258="Fstnrs","Fasteners")</f>
        <v>Binders</v>
      </c>
      <c r="Q258" t="str">
        <f>IF(_xlfn.XLOOKUP(D258,products!$A$2:$A$5902,products!$H$2:$H$5902,,0)=1,"Yes","No")</f>
        <v>Yes</v>
      </c>
    </row>
    <row r="259" spans="1:17" x14ac:dyDescent="0.3">
      <c r="A259" t="s">
        <v>1629</v>
      </c>
      <c r="B259" s="4">
        <v>43694</v>
      </c>
      <c r="C259" t="s">
        <v>1630</v>
      </c>
      <c r="D259" t="s">
        <v>1632</v>
      </c>
      <c r="E259" s="1">
        <v>43936</v>
      </c>
      <c r="F259" t="s">
        <v>74</v>
      </c>
      <c r="G259" t="str">
        <f>_xlfn.XLOOKUP(C259,customers!$A$2:$A$5902,customers!$B$2:$B$5902,,0)</f>
        <v>Andrea Sweeney</v>
      </c>
      <c r="H259" t="str">
        <f>_xlfn.XLOOKUP(C259,customers!$A$2:$A$5902,customers!$G$2:$G$5902,,0)</f>
        <v>West</v>
      </c>
      <c r="I259" t="str">
        <f>_xlfn.XLOOKUP(C259,customers!$A$2:$A$5902,customers!$E$2:$E$5902,,0)</f>
        <v>Robertland</v>
      </c>
      <c r="J259" t="str">
        <f>INDEX(products!$B$2:$B$5902,MATCH(D259,products!$A$2:$A$5902,0))</f>
        <v>Furn</v>
      </c>
      <c r="K259" t="str">
        <f>INDEX(products!$C$2:$C$5902,MATCH(D259,products!$A$2:$A$5902,0))</f>
        <v>Bndrs</v>
      </c>
      <c r="L259" s="3">
        <f>INDEX(products!$E$2:$E$5902,MATCH(D259,products!$A$2:$A$5902,0))</f>
        <v>2119.84</v>
      </c>
      <c r="M259">
        <f>_xlfn.XLOOKUP(D259,products!$A$2:$A$5902,products!$F$2:$F$5902)</f>
        <v>8</v>
      </c>
      <c r="N259" s="3">
        <f t="shared" ref="N259:N322" si="4">L259/M259</f>
        <v>264.98</v>
      </c>
      <c r="O259" s="3" t="str" cm="1">
        <f t="array" ref="O259">_xlfn.IFS(J259="Furn","Furniture",J259="Tech","Technology",J259="OffSup","Office Supplies")</f>
        <v>Furniture</v>
      </c>
      <c r="P259" s="3" t="str" cm="1">
        <f t="array" ref="P259">_xlfn.IFS(K259="Bkcs","Bookcases",K259="Phns","Phones",K259="Acc","Accessories",K259="Bndrs","Binders",K259="Fstnrs","Fasteners")</f>
        <v>Binders</v>
      </c>
      <c r="Q259" t="str">
        <f>IF(_xlfn.XLOOKUP(D259,products!$A$2:$A$5902,products!$H$2:$H$5902,,0)=1,"Yes","No")</f>
        <v>Yes</v>
      </c>
    </row>
    <row r="260" spans="1:17" x14ac:dyDescent="0.3">
      <c r="A260" t="s">
        <v>1634</v>
      </c>
      <c r="B260" s="4">
        <v>43987</v>
      </c>
      <c r="C260" t="s">
        <v>1635</v>
      </c>
      <c r="D260" t="s">
        <v>1638</v>
      </c>
      <c r="E260" s="1">
        <v>44093</v>
      </c>
      <c r="F260" t="s">
        <v>74</v>
      </c>
      <c r="G260" t="str">
        <f>_xlfn.XLOOKUP(C260,customers!$A$2:$A$5902,customers!$B$2:$B$5902,,0)</f>
        <v>Vincent French</v>
      </c>
      <c r="H260" t="str">
        <f>_xlfn.XLOOKUP(C260,customers!$A$2:$A$5902,customers!$G$2:$G$5902,,0)</f>
        <v>West</v>
      </c>
      <c r="I260" t="str">
        <f>_xlfn.XLOOKUP(C260,customers!$A$2:$A$5902,customers!$E$2:$E$5902,,0)</f>
        <v>Cherryshire</v>
      </c>
      <c r="J260" t="str">
        <f>INDEX(products!$B$2:$B$5902,MATCH(D260,products!$A$2:$A$5902,0))</f>
        <v>Furn</v>
      </c>
      <c r="K260" t="str">
        <f>INDEX(products!$C$2:$C$5902,MATCH(D260,products!$A$2:$A$5902,0))</f>
        <v>Bndrs</v>
      </c>
      <c r="L260" s="3">
        <f>INDEX(products!$E$2:$E$5902,MATCH(D260,products!$A$2:$A$5902,0))</f>
        <v>833.92</v>
      </c>
      <c r="M260">
        <f>_xlfn.XLOOKUP(D260,products!$A$2:$A$5902,products!$F$2:$F$5902)</f>
        <v>9</v>
      </c>
      <c r="N260" s="3">
        <f t="shared" si="4"/>
        <v>92.657777777777767</v>
      </c>
      <c r="O260" s="3" t="str" cm="1">
        <f t="array" ref="O260">_xlfn.IFS(J260="Furn","Furniture",J260="Tech","Technology",J260="OffSup","Office Supplies")</f>
        <v>Furniture</v>
      </c>
      <c r="P260" s="3" t="str" cm="1">
        <f t="array" ref="P260">_xlfn.IFS(K260="Bkcs","Bookcases",K260="Phns","Phones",K260="Acc","Accessories",K260="Bndrs","Binders",K260="Fstnrs","Fasteners")</f>
        <v>Binders</v>
      </c>
      <c r="Q260" t="str">
        <f>IF(_xlfn.XLOOKUP(D260,products!$A$2:$A$5902,products!$H$2:$H$5902,,0)=1,"Yes","No")</f>
        <v>No</v>
      </c>
    </row>
    <row r="261" spans="1:17" x14ac:dyDescent="0.3">
      <c r="A261" t="s">
        <v>1640</v>
      </c>
      <c r="B261" s="4">
        <v>44379</v>
      </c>
      <c r="C261" s="2" t="s">
        <v>1641</v>
      </c>
      <c r="D261" t="s">
        <v>1644</v>
      </c>
      <c r="E261" s="1">
        <v>44428</v>
      </c>
      <c r="F261" t="s">
        <v>74</v>
      </c>
      <c r="G261" t="str">
        <f>_xlfn.XLOOKUP(C261,customers!$A$2:$A$5902,customers!$B$2:$B$5902,,0)</f>
        <v>Casey Hensley</v>
      </c>
      <c r="H261" t="str">
        <f>_xlfn.XLOOKUP(C261,customers!$A$2:$A$5902,customers!$G$2:$G$5902,,0)</f>
        <v>South</v>
      </c>
      <c r="I261" t="str">
        <f>_xlfn.XLOOKUP(C261,customers!$A$2:$A$5902,customers!$E$2:$E$5902,,0)</f>
        <v>West Stephenville</v>
      </c>
      <c r="J261" t="str">
        <f>INDEX(products!$B$2:$B$5902,MATCH(D261,products!$A$2:$A$5902,0))</f>
        <v>OffSup</v>
      </c>
      <c r="K261" t="str">
        <f>INDEX(products!$C$2:$C$5902,MATCH(D261,products!$A$2:$A$5902,0))</f>
        <v>Bkcs</v>
      </c>
      <c r="L261" s="3">
        <f>INDEX(products!$E$2:$E$5902,MATCH(D261,products!$A$2:$A$5902,0))</f>
        <v>2441.31</v>
      </c>
      <c r="M261">
        <f>_xlfn.XLOOKUP(D261,products!$A$2:$A$5902,products!$F$2:$F$5902)</f>
        <v>2</v>
      </c>
      <c r="N261" s="3">
        <f t="shared" si="4"/>
        <v>1220.655</v>
      </c>
      <c r="O261" s="3" t="str" cm="1">
        <f t="array" ref="O261">_xlfn.IFS(J261="Furn","Furniture",J261="Tech","Technology",J261="OffSup","Office Supplies")</f>
        <v>Office Supplies</v>
      </c>
      <c r="P261" s="3" t="str" cm="1">
        <f t="array" ref="P261">_xlfn.IFS(K261="Bkcs","Bookcases",K261="Phns","Phones",K261="Acc","Accessories",K261="Bndrs","Binders",K261="Fstnrs","Fasteners")</f>
        <v>Bookcases</v>
      </c>
      <c r="Q261" t="str">
        <f>IF(_xlfn.XLOOKUP(D261,products!$A$2:$A$5902,products!$H$2:$H$5902,,0)=1,"Yes","No")</f>
        <v>Yes</v>
      </c>
    </row>
    <row r="262" spans="1:17" x14ac:dyDescent="0.3">
      <c r="A262" t="s">
        <v>1646</v>
      </c>
      <c r="B262" s="4">
        <v>44775</v>
      </c>
      <c r="C262" t="s">
        <v>1647</v>
      </c>
      <c r="D262" t="s">
        <v>1650</v>
      </c>
      <c r="E262" s="1">
        <v>44922</v>
      </c>
      <c r="F262" t="s">
        <v>21</v>
      </c>
      <c r="G262" t="str">
        <f>_xlfn.XLOOKUP(C262,customers!$A$2:$A$5902,customers!$B$2:$B$5902,,0)</f>
        <v>Daniel Scott MD</v>
      </c>
      <c r="H262" t="str">
        <f>_xlfn.XLOOKUP(C262,customers!$A$2:$A$5902,customers!$G$2:$G$5902,,0)</f>
        <v>North</v>
      </c>
      <c r="I262" t="str">
        <f>_xlfn.XLOOKUP(C262,customers!$A$2:$A$5902,customers!$E$2:$E$5902,,0)</f>
        <v>Victorfort</v>
      </c>
      <c r="J262" t="str">
        <f>INDEX(products!$B$2:$B$5902,MATCH(D262,products!$A$2:$A$5902,0))</f>
        <v>Furn</v>
      </c>
      <c r="K262" t="str">
        <f>INDEX(products!$C$2:$C$5902,MATCH(D262,products!$A$2:$A$5902,0))</f>
        <v>Bkcs</v>
      </c>
      <c r="L262" s="3">
        <f>INDEX(products!$E$2:$E$5902,MATCH(D262,products!$A$2:$A$5902,0))</f>
        <v>1096.76</v>
      </c>
      <c r="M262">
        <f>_xlfn.XLOOKUP(D262,products!$A$2:$A$5902,products!$F$2:$F$5902)</f>
        <v>4</v>
      </c>
      <c r="N262" s="3">
        <f t="shared" si="4"/>
        <v>274.19</v>
      </c>
      <c r="O262" s="3" t="str" cm="1">
        <f t="array" ref="O262">_xlfn.IFS(J262="Furn","Furniture",J262="Tech","Technology",J262="OffSup","Office Supplies")</f>
        <v>Furniture</v>
      </c>
      <c r="P262" s="3" t="str" cm="1">
        <f t="array" ref="P262">_xlfn.IFS(K262="Bkcs","Bookcases",K262="Phns","Phones",K262="Acc","Accessories",K262="Bndrs","Binders",K262="Fstnrs","Fasteners")</f>
        <v>Bookcases</v>
      </c>
      <c r="Q262" t="str">
        <f>IF(_xlfn.XLOOKUP(D262,products!$A$2:$A$5902,products!$H$2:$H$5902,,0)=1,"Yes","No")</f>
        <v>No</v>
      </c>
    </row>
    <row r="263" spans="1:17" x14ac:dyDescent="0.3">
      <c r="A263" t="s">
        <v>1652</v>
      </c>
      <c r="B263" s="4">
        <v>43586</v>
      </c>
      <c r="C263" t="s">
        <v>1653</v>
      </c>
      <c r="D263" t="s">
        <v>1656</v>
      </c>
      <c r="E263" s="1">
        <v>43887</v>
      </c>
      <c r="F263" t="s">
        <v>35</v>
      </c>
      <c r="G263" t="str">
        <f>_xlfn.XLOOKUP(C263,customers!$A$2:$A$5902,customers!$B$2:$B$5902,,0)</f>
        <v>Christine Murphy</v>
      </c>
      <c r="H263" t="str">
        <f>_xlfn.XLOOKUP(C263,customers!$A$2:$A$5902,customers!$G$2:$G$5902,,0)</f>
        <v>East</v>
      </c>
      <c r="I263" t="str">
        <f>_xlfn.XLOOKUP(C263,customers!$A$2:$A$5902,customers!$E$2:$E$5902,,0)</f>
        <v>Ochoastad</v>
      </c>
      <c r="J263" t="str">
        <f>INDEX(products!$B$2:$B$5902,MATCH(D263,products!$A$2:$A$5902,0))</f>
        <v>Furn</v>
      </c>
      <c r="K263" t="str">
        <f>INDEX(products!$C$2:$C$5902,MATCH(D263,products!$A$2:$A$5902,0))</f>
        <v>Bndrs</v>
      </c>
      <c r="L263" s="3">
        <f>INDEX(products!$E$2:$E$5902,MATCH(D263,products!$A$2:$A$5902,0))</f>
        <v>4972.8900000000003</v>
      </c>
      <c r="M263">
        <f>_xlfn.XLOOKUP(D263,products!$A$2:$A$5902,products!$F$2:$F$5902)</f>
        <v>5</v>
      </c>
      <c r="N263" s="3">
        <f t="shared" si="4"/>
        <v>994.57800000000009</v>
      </c>
      <c r="O263" s="3" t="str" cm="1">
        <f t="array" ref="O263">_xlfn.IFS(J263="Furn","Furniture",J263="Tech","Technology",J263="OffSup","Office Supplies")</f>
        <v>Furniture</v>
      </c>
      <c r="P263" s="3" t="str" cm="1">
        <f t="array" ref="P263">_xlfn.IFS(K263="Bkcs","Bookcases",K263="Phns","Phones",K263="Acc","Accessories",K263="Bndrs","Binders",K263="Fstnrs","Fasteners")</f>
        <v>Binders</v>
      </c>
      <c r="Q263" t="str">
        <f>IF(_xlfn.XLOOKUP(D263,products!$A$2:$A$5902,products!$H$2:$H$5902,,0)=1,"Yes","No")</f>
        <v>Yes</v>
      </c>
    </row>
    <row r="264" spans="1:17" x14ac:dyDescent="0.3">
      <c r="A264" t="s">
        <v>1658</v>
      </c>
      <c r="B264" s="4">
        <v>44398</v>
      </c>
      <c r="C264" t="s">
        <v>1659</v>
      </c>
      <c r="D264" t="s">
        <v>1662</v>
      </c>
      <c r="E264" s="1">
        <v>44483</v>
      </c>
      <c r="F264" t="s">
        <v>21</v>
      </c>
      <c r="G264" t="str">
        <f>_xlfn.XLOOKUP(C264,customers!$A$2:$A$5902,customers!$B$2:$B$5902,,0)</f>
        <v>James Santiago</v>
      </c>
      <c r="H264" t="str">
        <f>_xlfn.XLOOKUP(C264,customers!$A$2:$A$5902,customers!$G$2:$G$5902,,0)</f>
        <v>North</v>
      </c>
      <c r="I264" t="str">
        <f>_xlfn.XLOOKUP(C264,customers!$A$2:$A$5902,customers!$E$2:$E$5902,,0)</f>
        <v>North Emmaport</v>
      </c>
      <c r="J264" t="str">
        <f>INDEX(products!$B$2:$B$5902,MATCH(D264,products!$A$2:$A$5902,0))</f>
        <v>Tech</v>
      </c>
      <c r="K264" t="str">
        <f>INDEX(products!$C$2:$C$5902,MATCH(D264,products!$A$2:$A$5902,0))</f>
        <v>Acc</v>
      </c>
      <c r="L264" s="3">
        <f>INDEX(products!$E$2:$E$5902,MATCH(D264,products!$A$2:$A$5902,0))</f>
        <v>2294.2800000000002</v>
      </c>
      <c r="M264">
        <f>_xlfn.XLOOKUP(D264,products!$A$2:$A$5902,products!$F$2:$F$5902)</f>
        <v>1</v>
      </c>
      <c r="N264" s="3">
        <f t="shared" si="4"/>
        <v>2294.2800000000002</v>
      </c>
      <c r="O264" s="3" t="str" cm="1">
        <f t="array" ref="O264">_xlfn.IFS(J264="Furn","Furniture",J264="Tech","Technology",J264="OffSup","Office Supplies")</f>
        <v>Technology</v>
      </c>
      <c r="P264" s="3" t="str" cm="1">
        <f t="array" ref="P264">_xlfn.IFS(K264="Bkcs","Bookcases",K264="Phns","Phones",K264="Acc","Accessories",K264="Bndrs","Binders",K264="Fstnrs","Fasteners")</f>
        <v>Accessories</v>
      </c>
      <c r="Q264" t="str">
        <f>IF(_xlfn.XLOOKUP(D264,products!$A$2:$A$5902,products!$H$2:$H$5902,,0)=1,"Yes","No")</f>
        <v>No</v>
      </c>
    </row>
    <row r="265" spans="1:17" x14ac:dyDescent="0.3">
      <c r="A265" t="s">
        <v>1664</v>
      </c>
      <c r="B265" s="4">
        <v>44941</v>
      </c>
      <c r="C265" t="s">
        <v>1665</v>
      </c>
      <c r="D265" t="s">
        <v>1668</v>
      </c>
      <c r="E265" s="1">
        <v>45127</v>
      </c>
      <c r="F265" t="s">
        <v>35</v>
      </c>
      <c r="G265" t="str">
        <f>_xlfn.XLOOKUP(C265,customers!$A$2:$A$5902,customers!$B$2:$B$5902,,0)</f>
        <v>Kylie Dixon</v>
      </c>
      <c r="H265" t="str">
        <f>_xlfn.XLOOKUP(C265,customers!$A$2:$A$5902,customers!$G$2:$G$5902,,0)</f>
        <v>North</v>
      </c>
      <c r="I265" t="str">
        <f>_xlfn.XLOOKUP(C265,customers!$A$2:$A$5902,customers!$E$2:$E$5902,,0)</f>
        <v>South Kenneth</v>
      </c>
      <c r="J265" t="str">
        <f>INDEX(products!$B$2:$B$5902,MATCH(D265,products!$A$2:$A$5902,0))</f>
        <v>Furn</v>
      </c>
      <c r="K265" t="str">
        <f>INDEX(products!$C$2:$C$5902,MATCH(D265,products!$A$2:$A$5902,0))</f>
        <v>Fstnrs</v>
      </c>
      <c r="L265" s="3">
        <f>INDEX(products!$E$2:$E$5902,MATCH(D265,products!$A$2:$A$5902,0))</f>
        <v>4219.2700000000004</v>
      </c>
      <c r="M265">
        <f>_xlfn.XLOOKUP(D265,products!$A$2:$A$5902,products!$F$2:$F$5902)</f>
        <v>5</v>
      </c>
      <c r="N265" s="3">
        <f t="shared" si="4"/>
        <v>843.85400000000004</v>
      </c>
      <c r="O265" s="3" t="str" cm="1">
        <f t="array" ref="O265">_xlfn.IFS(J265="Furn","Furniture",J265="Tech","Technology",J265="OffSup","Office Supplies")</f>
        <v>Furniture</v>
      </c>
      <c r="P265" s="3" t="str" cm="1">
        <f t="array" ref="P265">_xlfn.IFS(K265="Bkcs","Bookcases",K265="Phns","Phones",K265="Acc","Accessories",K265="Bndrs","Binders",K265="Fstnrs","Fasteners")</f>
        <v>Fasteners</v>
      </c>
      <c r="Q265" t="str">
        <f>IF(_xlfn.XLOOKUP(D265,products!$A$2:$A$5902,products!$H$2:$H$5902,,0)=1,"Yes","No")</f>
        <v>Yes</v>
      </c>
    </row>
    <row r="266" spans="1:17" x14ac:dyDescent="0.3">
      <c r="A266" t="s">
        <v>1670</v>
      </c>
      <c r="B266" s="4">
        <v>44972</v>
      </c>
      <c r="C266" t="s">
        <v>1671</v>
      </c>
      <c r="D266" t="s">
        <v>1674</v>
      </c>
      <c r="E266" s="1">
        <v>45172</v>
      </c>
      <c r="F266" t="s">
        <v>35</v>
      </c>
      <c r="G266" t="str">
        <f>_xlfn.XLOOKUP(C266,customers!$A$2:$A$5902,customers!$B$2:$B$5902,,0)</f>
        <v>Brittney Conway</v>
      </c>
      <c r="H266" t="str">
        <f>_xlfn.XLOOKUP(C266,customers!$A$2:$A$5902,customers!$G$2:$G$5902,,0)</f>
        <v>North</v>
      </c>
      <c r="I266" t="str">
        <f>_xlfn.XLOOKUP(C266,customers!$A$2:$A$5902,customers!$E$2:$E$5902,,0)</f>
        <v>Longburgh</v>
      </c>
      <c r="J266" t="str">
        <f>INDEX(products!$B$2:$B$5902,MATCH(D266,products!$A$2:$A$5902,0))</f>
        <v>Tech</v>
      </c>
      <c r="K266" t="str">
        <f>INDEX(products!$C$2:$C$5902,MATCH(D266,products!$A$2:$A$5902,0))</f>
        <v>Bkcs</v>
      </c>
      <c r="L266" s="3">
        <f>INDEX(products!$E$2:$E$5902,MATCH(D266,products!$A$2:$A$5902,0))</f>
        <v>900.19</v>
      </c>
      <c r="M266">
        <f>_xlfn.XLOOKUP(D266,products!$A$2:$A$5902,products!$F$2:$F$5902)</f>
        <v>6</v>
      </c>
      <c r="N266" s="3">
        <f t="shared" si="4"/>
        <v>150.03166666666667</v>
      </c>
      <c r="O266" s="3" t="str" cm="1">
        <f t="array" ref="O266">_xlfn.IFS(J266="Furn","Furniture",J266="Tech","Technology",J266="OffSup","Office Supplies")</f>
        <v>Technology</v>
      </c>
      <c r="P266" s="3" t="str" cm="1">
        <f t="array" ref="P266">_xlfn.IFS(K266="Bkcs","Bookcases",K266="Phns","Phones",K266="Acc","Accessories",K266="Bndrs","Binders",K266="Fstnrs","Fasteners")</f>
        <v>Bookcases</v>
      </c>
      <c r="Q266" t="str">
        <f>IF(_xlfn.XLOOKUP(D266,products!$A$2:$A$5902,products!$H$2:$H$5902,,0)=1,"Yes","No")</f>
        <v>Yes</v>
      </c>
    </row>
    <row r="267" spans="1:17" x14ac:dyDescent="0.3">
      <c r="A267" s="2" t="s">
        <v>1676</v>
      </c>
      <c r="B267" s="4">
        <v>45079</v>
      </c>
      <c r="C267" t="s">
        <v>1677</v>
      </c>
      <c r="D267" t="s">
        <v>1680</v>
      </c>
      <c r="E267" s="1">
        <v>45339</v>
      </c>
      <c r="F267" t="s">
        <v>35</v>
      </c>
      <c r="G267" t="str">
        <f>_xlfn.XLOOKUP(C267,customers!$A$2:$A$5902,customers!$B$2:$B$5902,,0)</f>
        <v>Sean Garcia</v>
      </c>
      <c r="H267" t="str">
        <f>_xlfn.XLOOKUP(C267,customers!$A$2:$A$5902,customers!$G$2:$G$5902,,0)</f>
        <v>North</v>
      </c>
      <c r="I267" t="str">
        <f>_xlfn.XLOOKUP(C267,customers!$A$2:$A$5902,customers!$E$2:$E$5902,,0)</f>
        <v>Lorifurt</v>
      </c>
      <c r="J267" t="str">
        <f>INDEX(products!$B$2:$B$5902,MATCH(D267,products!$A$2:$A$5902,0))</f>
        <v>Tech</v>
      </c>
      <c r="K267" t="str">
        <f>INDEX(products!$C$2:$C$5902,MATCH(D267,products!$A$2:$A$5902,0))</f>
        <v>Bndrs</v>
      </c>
      <c r="L267" s="3">
        <f>INDEX(products!$E$2:$E$5902,MATCH(D267,products!$A$2:$A$5902,0))</f>
        <v>1279.69</v>
      </c>
      <c r="M267">
        <f>_xlfn.XLOOKUP(D267,products!$A$2:$A$5902,products!$F$2:$F$5902)</f>
        <v>8</v>
      </c>
      <c r="N267" s="3">
        <f t="shared" si="4"/>
        <v>159.96125000000001</v>
      </c>
      <c r="O267" s="3" t="str" cm="1">
        <f t="array" ref="O267">_xlfn.IFS(J267="Furn","Furniture",J267="Tech","Technology",J267="OffSup","Office Supplies")</f>
        <v>Technology</v>
      </c>
      <c r="P267" s="3" t="str" cm="1">
        <f t="array" ref="P267">_xlfn.IFS(K267="Bkcs","Bookcases",K267="Phns","Phones",K267="Acc","Accessories",K267="Bndrs","Binders",K267="Fstnrs","Fasteners")</f>
        <v>Binders</v>
      </c>
      <c r="Q267" t="str">
        <f>IF(_xlfn.XLOOKUP(D267,products!$A$2:$A$5902,products!$H$2:$H$5902,,0)=1,"Yes","No")</f>
        <v>Yes</v>
      </c>
    </row>
    <row r="268" spans="1:17" x14ac:dyDescent="0.3">
      <c r="A268" t="s">
        <v>1682</v>
      </c>
      <c r="B268" s="4">
        <v>43571</v>
      </c>
      <c r="C268" t="s">
        <v>1683</v>
      </c>
      <c r="D268" t="s">
        <v>1686</v>
      </c>
      <c r="E268" s="1">
        <v>43616</v>
      </c>
      <c r="F268" t="s">
        <v>74</v>
      </c>
      <c r="G268" t="str">
        <f>_xlfn.XLOOKUP(C268,customers!$A$2:$A$5902,customers!$B$2:$B$5902,,0)</f>
        <v>Shawn Jimenez</v>
      </c>
      <c r="H268" t="str">
        <f>_xlfn.XLOOKUP(C268,customers!$A$2:$A$5902,customers!$G$2:$G$5902,,0)</f>
        <v>South</v>
      </c>
      <c r="I268" t="str">
        <f>_xlfn.XLOOKUP(C268,customers!$A$2:$A$5902,customers!$E$2:$E$5902,,0)</f>
        <v>Leblancfort</v>
      </c>
      <c r="J268" t="str">
        <f>INDEX(products!$B$2:$B$5902,MATCH(D268,products!$A$2:$A$5902,0))</f>
        <v>Tech</v>
      </c>
      <c r="K268" t="str">
        <f>INDEX(products!$C$2:$C$5902,MATCH(D268,products!$A$2:$A$5902,0))</f>
        <v>Fstnrs</v>
      </c>
      <c r="L268" s="3">
        <f>INDEX(products!$E$2:$E$5902,MATCH(D268,products!$A$2:$A$5902,0))</f>
        <v>1639.38</v>
      </c>
      <c r="M268">
        <f>_xlfn.XLOOKUP(D268,products!$A$2:$A$5902,products!$F$2:$F$5902)</f>
        <v>1</v>
      </c>
      <c r="N268" s="3">
        <f t="shared" si="4"/>
        <v>1639.38</v>
      </c>
      <c r="O268" s="3" t="str" cm="1">
        <f t="array" ref="O268">_xlfn.IFS(J268="Furn","Furniture",J268="Tech","Technology",J268="OffSup","Office Supplies")</f>
        <v>Technology</v>
      </c>
      <c r="P268" s="3" t="str" cm="1">
        <f t="array" ref="P268">_xlfn.IFS(K268="Bkcs","Bookcases",K268="Phns","Phones",K268="Acc","Accessories",K268="Bndrs","Binders",K268="Fstnrs","Fasteners")</f>
        <v>Fasteners</v>
      </c>
      <c r="Q268" t="str">
        <f>IF(_xlfn.XLOOKUP(D268,products!$A$2:$A$5902,products!$H$2:$H$5902,,0)=1,"Yes","No")</f>
        <v>Yes</v>
      </c>
    </row>
    <row r="269" spans="1:17" x14ac:dyDescent="0.3">
      <c r="A269" t="s">
        <v>1688</v>
      </c>
      <c r="B269" s="4">
        <v>43550</v>
      </c>
      <c r="C269" t="s">
        <v>1689</v>
      </c>
      <c r="D269" t="s">
        <v>1692</v>
      </c>
      <c r="E269" s="1">
        <v>43573</v>
      </c>
      <c r="F269" t="s">
        <v>35</v>
      </c>
      <c r="G269" t="str">
        <f>_xlfn.XLOOKUP(C269,customers!$A$2:$A$5902,customers!$B$2:$B$5902,,0)</f>
        <v>Samuel Estes</v>
      </c>
      <c r="H269" t="str">
        <f>_xlfn.XLOOKUP(C269,customers!$A$2:$A$5902,customers!$G$2:$G$5902,,0)</f>
        <v>East</v>
      </c>
      <c r="I269" t="str">
        <f>_xlfn.XLOOKUP(C269,customers!$A$2:$A$5902,customers!$E$2:$E$5902,,0)</f>
        <v>North Thomas</v>
      </c>
      <c r="J269" t="str">
        <f>INDEX(products!$B$2:$B$5902,MATCH(D269,products!$A$2:$A$5902,0))</f>
        <v>Furn</v>
      </c>
      <c r="K269" t="str">
        <f>INDEX(products!$C$2:$C$5902,MATCH(D269,products!$A$2:$A$5902,0))</f>
        <v>Bndrs</v>
      </c>
      <c r="L269" s="3">
        <f>INDEX(products!$E$2:$E$5902,MATCH(D269,products!$A$2:$A$5902,0))</f>
        <v>598.4</v>
      </c>
      <c r="M269">
        <f>_xlfn.XLOOKUP(D269,products!$A$2:$A$5902,products!$F$2:$F$5902)</f>
        <v>2</v>
      </c>
      <c r="N269" s="3">
        <f t="shared" si="4"/>
        <v>299.2</v>
      </c>
      <c r="O269" s="3" t="str" cm="1">
        <f t="array" ref="O269">_xlfn.IFS(J269="Furn","Furniture",J269="Tech","Technology",J269="OffSup","Office Supplies")</f>
        <v>Furniture</v>
      </c>
      <c r="P269" s="3" t="str" cm="1">
        <f t="array" ref="P269">_xlfn.IFS(K269="Bkcs","Bookcases",K269="Phns","Phones",K269="Acc","Accessories",K269="Bndrs","Binders",K269="Fstnrs","Fasteners")</f>
        <v>Binders</v>
      </c>
      <c r="Q269" t="str">
        <f>IF(_xlfn.XLOOKUP(D269,products!$A$2:$A$5902,products!$H$2:$H$5902,,0)=1,"Yes","No")</f>
        <v>No</v>
      </c>
    </row>
    <row r="270" spans="1:17" x14ac:dyDescent="0.3">
      <c r="A270" t="s">
        <v>1694</v>
      </c>
      <c r="B270" s="4">
        <v>44612</v>
      </c>
      <c r="C270" t="s">
        <v>1695</v>
      </c>
      <c r="D270" t="s">
        <v>1698</v>
      </c>
      <c r="E270" s="1">
        <v>44873</v>
      </c>
      <c r="F270" t="s">
        <v>21</v>
      </c>
      <c r="G270" t="str">
        <f>_xlfn.XLOOKUP(C270,customers!$A$2:$A$5902,customers!$B$2:$B$5902,,0)</f>
        <v>Travis Lee</v>
      </c>
      <c r="H270" t="str">
        <f>_xlfn.XLOOKUP(C270,customers!$A$2:$A$5902,customers!$G$2:$G$5902,,0)</f>
        <v>South</v>
      </c>
      <c r="I270" t="str">
        <f>_xlfn.XLOOKUP(C270,customers!$A$2:$A$5902,customers!$E$2:$E$5902,,0)</f>
        <v>Randolphbury</v>
      </c>
      <c r="J270" t="str">
        <f>INDEX(products!$B$2:$B$5902,MATCH(D270,products!$A$2:$A$5902,0))</f>
        <v>OffSup</v>
      </c>
      <c r="K270" t="str">
        <f>INDEX(products!$C$2:$C$5902,MATCH(D270,products!$A$2:$A$5902,0))</f>
        <v>Phns</v>
      </c>
      <c r="L270" s="3">
        <f>INDEX(products!$E$2:$E$5902,MATCH(D270,products!$A$2:$A$5902,0))</f>
        <v>1735.43</v>
      </c>
      <c r="M270">
        <f>_xlfn.XLOOKUP(D270,products!$A$2:$A$5902,products!$F$2:$F$5902)</f>
        <v>10</v>
      </c>
      <c r="N270" s="3">
        <f t="shared" si="4"/>
        <v>173.54300000000001</v>
      </c>
      <c r="O270" s="3" t="str" cm="1">
        <f t="array" ref="O270">_xlfn.IFS(J270="Furn","Furniture",J270="Tech","Technology",J270="OffSup","Office Supplies")</f>
        <v>Office Supplies</v>
      </c>
      <c r="P270" s="3" t="str" cm="1">
        <f t="array" ref="P270">_xlfn.IFS(K270="Bkcs","Bookcases",K270="Phns","Phones",K270="Acc","Accessories",K270="Bndrs","Binders",K270="Fstnrs","Fasteners")</f>
        <v>Phones</v>
      </c>
      <c r="Q270" t="str">
        <f>IF(_xlfn.XLOOKUP(D270,products!$A$2:$A$5902,products!$H$2:$H$5902,,0)=1,"Yes","No")</f>
        <v>No</v>
      </c>
    </row>
    <row r="271" spans="1:17" x14ac:dyDescent="0.3">
      <c r="A271" t="s">
        <v>1700</v>
      </c>
      <c r="B271" s="4">
        <v>44857</v>
      </c>
      <c r="C271" t="s">
        <v>1701</v>
      </c>
      <c r="D271" t="s">
        <v>1704</v>
      </c>
      <c r="E271" s="1">
        <v>45139</v>
      </c>
      <c r="F271" t="s">
        <v>35</v>
      </c>
      <c r="G271" t="str">
        <f>_xlfn.XLOOKUP(C271,customers!$A$2:$A$5902,customers!$B$2:$B$5902,,0)</f>
        <v>Richard Jackson</v>
      </c>
      <c r="H271" t="str">
        <f>_xlfn.XLOOKUP(C271,customers!$A$2:$A$5902,customers!$G$2:$G$5902,,0)</f>
        <v>South</v>
      </c>
      <c r="I271" t="str">
        <f>_xlfn.XLOOKUP(C271,customers!$A$2:$A$5902,customers!$E$2:$E$5902,,0)</f>
        <v>Hughesport</v>
      </c>
      <c r="J271" t="str">
        <f>INDEX(products!$B$2:$B$5902,MATCH(D271,products!$A$2:$A$5902,0))</f>
        <v>Furn</v>
      </c>
      <c r="K271" t="str">
        <f>INDEX(products!$C$2:$C$5902,MATCH(D271,products!$A$2:$A$5902,0))</f>
        <v>Bkcs</v>
      </c>
      <c r="L271" s="3">
        <f>INDEX(products!$E$2:$E$5902,MATCH(D271,products!$A$2:$A$5902,0))</f>
        <v>4557.9799999999996</v>
      </c>
      <c r="M271">
        <f>_xlfn.XLOOKUP(D271,products!$A$2:$A$5902,products!$F$2:$F$5902)</f>
        <v>2</v>
      </c>
      <c r="N271" s="3">
        <f t="shared" si="4"/>
        <v>2278.9899999999998</v>
      </c>
      <c r="O271" s="3" t="str" cm="1">
        <f t="array" ref="O271">_xlfn.IFS(J271="Furn","Furniture",J271="Tech","Technology",J271="OffSup","Office Supplies")</f>
        <v>Furniture</v>
      </c>
      <c r="P271" s="3" t="str" cm="1">
        <f t="array" ref="P271">_xlfn.IFS(K271="Bkcs","Bookcases",K271="Phns","Phones",K271="Acc","Accessories",K271="Bndrs","Binders",K271="Fstnrs","Fasteners")</f>
        <v>Bookcases</v>
      </c>
      <c r="Q271" t="str">
        <f>IF(_xlfn.XLOOKUP(D271,products!$A$2:$A$5902,products!$H$2:$H$5902,,0)=1,"Yes","No")</f>
        <v>Yes</v>
      </c>
    </row>
    <row r="272" spans="1:17" x14ac:dyDescent="0.3">
      <c r="A272" t="s">
        <v>1706</v>
      </c>
      <c r="B272" s="4">
        <v>44571</v>
      </c>
      <c r="C272" t="s">
        <v>1707</v>
      </c>
      <c r="D272" t="s">
        <v>1710</v>
      </c>
      <c r="E272" s="1">
        <v>44700</v>
      </c>
      <c r="F272" t="s">
        <v>74</v>
      </c>
      <c r="G272" t="str">
        <f>_xlfn.XLOOKUP(C272,customers!$A$2:$A$5902,customers!$B$2:$B$5902,,0)</f>
        <v>Lori Richards</v>
      </c>
      <c r="H272" t="str">
        <f>_xlfn.XLOOKUP(C272,customers!$A$2:$A$5902,customers!$G$2:$G$5902,,0)</f>
        <v>East</v>
      </c>
      <c r="I272" t="str">
        <f>_xlfn.XLOOKUP(C272,customers!$A$2:$A$5902,customers!$E$2:$E$5902,,0)</f>
        <v>Taylorport</v>
      </c>
      <c r="J272" t="str">
        <f>INDEX(products!$B$2:$B$5902,MATCH(D272,products!$A$2:$A$5902,0))</f>
        <v>OffSup</v>
      </c>
      <c r="K272" t="str">
        <f>INDEX(products!$C$2:$C$5902,MATCH(D272,products!$A$2:$A$5902,0))</f>
        <v>Fstnrs</v>
      </c>
      <c r="L272" s="3">
        <f>INDEX(products!$E$2:$E$5902,MATCH(D272,products!$A$2:$A$5902,0))</f>
        <v>4284.96</v>
      </c>
      <c r="M272">
        <f>_xlfn.XLOOKUP(D272,products!$A$2:$A$5902,products!$F$2:$F$5902)</f>
        <v>2</v>
      </c>
      <c r="N272" s="3">
        <f t="shared" si="4"/>
        <v>2142.48</v>
      </c>
      <c r="O272" s="3" t="str" cm="1">
        <f t="array" ref="O272">_xlfn.IFS(J272="Furn","Furniture",J272="Tech","Technology",J272="OffSup","Office Supplies")</f>
        <v>Office Supplies</v>
      </c>
      <c r="P272" s="3" t="str" cm="1">
        <f t="array" ref="P272">_xlfn.IFS(K272="Bkcs","Bookcases",K272="Phns","Phones",K272="Acc","Accessories",K272="Bndrs","Binders",K272="Fstnrs","Fasteners")</f>
        <v>Fasteners</v>
      </c>
      <c r="Q272" t="str">
        <f>IF(_xlfn.XLOOKUP(D272,products!$A$2:$A$5902,products!$H$2:$H$5902,,0)=1,"Yes","No")</f>
        <v>Yes</v>
      </c>
    </row>
    <row r="273" spans="1:17" x14ac:dyDescent="0.3">
      <c r="A273" t="s">
        <v>1712</v>
      </c>
      <c r="B273" s="4">
        <v>43831</v>
      </c>
      <c r="C273" t="s">
        <v>1713</v>
      </c>
      <c r="D273" t="s">
        <v>1716</v>
      </c>
      <c r="E273" s="1">
        <v>43945</v>
      </c>
      <c r="F273" t="s">
        <v>74</v>
      </c>
      <c r="G273" t="str">
        <f>_xlfn.XLOOKUP(C273,customers!$A$2:$A$5902,customers!$B$2:$B$5902,,0)</f>
        <v>Michael Harris</v>
      </c>
      <c r="H273" t="str">
        <f>_xlfn.XLOOKUP(C273,customers!$A$2:$A$5902,customers!$G$2:$G$5902,,0)</f>
        <v>South</v>
      </c>
      <c r="I273" t="str">
        <f>_xlfn.XLOOKUP(C273,customers!$A$2:$A$5902,customers!$E$2:$E$5902,,0)</f>
        <v>Lake Josefort</v>
      </c>
      <c r="J273" t="str">
        <f>INDEX(products!$B$2:$B$5902,MATCH(D273,products!$A$2:$A$5902,0))</f>
        <v>OffSup</v>
      </c>
      <c r="K273" t="str">
        <f>INDEX(products!$C$2:$C$5902,MATCH(D273,products!$A$2:$A$5902,0))</f>
        <v>Bkcs</v>
      </c>
      <c r="L273" s="3">
        <f>INDEX(products!$E$2:$E$5902,MATCH(D273,products!$A$2:$A$5902,0))</f>
        <v>4626.83</v>
      </c>
      <c r="M273">
        <f>_xlfn.XLOOKUP(D273,products!$A$2:$A$5902,products!$F$2:$F$5902)</f>
        <v>2</v>
      </c>
      <c r="N273" s="3">
        <f t="shared" si="4"/>
        <v>2313.415</v>
      </c>
      <c r="O273" s="3" t="str" cm="1">
        <f t="array" ref="O273">_xlfn.IFS(J273="Furn","Furniture",J273="Tech","Technology",J273="OffSup","Office Supplies")</f>
        <v>Office Supplies</v>
      </c>
      <c r="P273" s="3" t="str" cm="1">
        <f t="array" ref="P273">_xlfn.IFS(K273="Bkcs","Bookcases",K273="Phns","Phones",K273="Acc","Accessories",K273="Bndrs","Binders",K273="Fstnrs","Fasteners")</f>
        <v>Bookcases</v>
      </c>
      <c r="Q273" t="str">
        <f>IF(_xlfn.XLOOKUP(D273,products!$A$2:$A$5902,products!$H$2:$H$5902,,0)=1,"Yes","No")</f>
        <v>No</v>
      </c>
    </row>
    <row r="274" spans="1:17" x14ac:dyDescent="0.3">
      <c r="A274" t="s">
        <v>1718</v>
      </c>
      <c r="B274" s="4">
        <v>45073</v>
      </c>
      <c r="C274" t="s">
        <v>1719</v>
      </c>
      <c r="D274" t="s">
        <v>1722</v>
      </c>
      <c r="E274" s="1">
        <v>45191</v>
      </c>
      <c r="F274" t="s">
        <v>74</v>
      </c>
      <c r="G274" t="str">
        <f>_xlfn.XLOOKUP(C274,customers!$A$2:$A$5902,customers!$B$2:$B$5902,,0)</f>
        <v>Stephen Mckay</v>
      </c>
      <c r="H274" t="str">
        <f>_xlfn.XLOOKUP(C274,customers!$A$2:$A$5902,customers!$G$2:$G$5902,,0)</f>
        <v>East</v>
      </c>
      <c r="I274" t="str">
        <f>_xlfn.XLOOKUP(C274,customers!$A$2:$A$5902,customers!$E$2:$E$5902,,0)</f>
        <v>Timothyhaven</v>
      </c>
      <c r="J274" t="str">
        <f>INDEX(products!$B$2:$B$5902,MATCH(D274,products!$A$2:$A$5902,0))</f>
        <v>Tech</v>
      </c>
      <c r="K274" t="str">
        <f>INDEX(products!$C$2:$C$5902,MATCH(D274,products!$A$2:$A$5902,0))</f>
        <v>Fstnrs</v>
      </c>
      <c r="L274" s="3">
        <f>INDEX(products!$E$2:$E$5902,MATCH(D274,products!$A$2:$A$5902,0))</f>
        <v>1874.93</v>
      </c>
      <c r="M274">
        <f>_xlfn.XLOOKUP(D274,products!$A$2:$A$5902,products!$F$2:$F$5902)</f>
        <v>7</v>
      </c>
      <c r="N274" s="3">
        <f t="shared" si="4"/>
        <v>267.84714285714284</v>
      </c>
      <c r="O274" s="3" t="str" cm="1">
        <f t="array" ref="O274">_xlfn.IFS(J274="Furn","Furniture",J274="Tech","Technology",J274="OffSup","Office Supplies")</f>
        <v>Technology</v>
      </c>
      <c r="P274" s="3" t="str" cm="1">
        <f t="array" ref="P274">_xlfn.IFS(K274="Bkcs","Bookcases",K274="Phns","Phones",K274="Acc","Accessories",K274="Bndrs","Binders",K274="Fstnrs","Fasteners")</f>
        <v>Fasteners</v>
      </c>
      <c r="Q274" t="str">
        <f>IF(_xlfn.XLOOKUP(D274,products!$A$2:$A$5902,products!$H$2:$H$5902,,0)=1,"Yes","No")</f>
        <v>No</v>
      </c>
    </row>
    <row r="275" spans="1:17" x14ac:dyDescent="0.3">
      <c r="A275" t="s">
        <v>1724</v>
      </c>
      <c r="B275" s="4">
        <v>44988</v>
      </c>
      <c r="C275" t="s">
        <v>1725</v>
      </c>
      <c r="D275" t="s">
        <v>1728</v>
      </c>
      <c r="E275" s="1">
        <v>45185</v>
      </c>
      <c r="F275" t="s">
        <v>74</v>
      </c>
      <c r="G275" t="str">
        <f>_xlfn.XLOOKUP(C275,customers!$A$2:$A$5902,customers!$B$2:$B$5902,,0)</f>
        <v>Jason Carter</v>
      </c>
      <c r="H275" t="str">
        <f>_xlfn.XLOOKUP(C275,customers!$A$2:$A$5902,customers!$G$2:$G$5902,,0)</f>
        <v>North</v>
      </c>
      <c r="I275" t="str">
        <f>_xlfn.XLOOKUP(C275,customers!$A$2:$A$5902,customers!$E$2:$E$5902,,0)</f>
        <v>Port Sean</v>
      </c>
      <c r="J275" t="str">
        <f>INDEX(products!$B$2:$B$5902,MATCH(D275,products!$A$2:$A$5902,0))</f>
        <v>Furn</v>
      </c>
      <c r="K275" t="str">
        <f>INDEX(products!$C$2:$C$5902,MATCH(D275,products!$A$2:$A$5902,0))</f>
        <v>Acc</v>
      </c>
      <c r="L275" s="3">
        <f>INDEX(products!$E$2:$E$5902,MATCH(D275,products!$A$2:$A$5902,0))</f>
        <v>811.59</v>
      </c>
      <c r="M275">
        <f>_xlfn.XLOOKUP(D275,products!$A$2:$A$5902,products!$F$2:$F$5902)</f>
        <v>9</v>
      </c>
      <c r="N275" s="3">
        <f t="shared" si="4"/>
        <v>90.176666666666677</v>
      </c>
      <c r="O275" s="3" t="str" cm="1">
        <f t="array" ref="O275">_xlfn.IFS(J275="Furn","Furniture",J275="Tech","Technology",J275="OffSup","Office Supplies")</f>
        <v>Furniture</v>
      </c>
      <c r="P275" s="3" t="str" cm="1">
        <f t="array" ref="P275">_xlfn.IFS(K275="Bkcs","Bookcases",K275="Phns","Phones",K275="Acc","Accessories",K275="Bndrs","Binders",K275="Fstnrs","Fasteners")</f>
        <v>Accessories</v>
      </c>
      <c r="Q275" t="str">
        <f>IF(_xlfn.XLOOKUP(D275,products!$A$2:$A$5902,products!$H$2:$H$5902,,0)=1,"Yes","No")</f>
        <v>No</v>
      </c>
    </row>
    <row r="276" spans="1:17" x14ac:dyDescent="0.3">
      <c r="A276" t="s">
        <v>1730</v>
      </c>
      <c r="B276" s="4">
        <v>45245</v>
      </c>
      <c r="C276" t="s">
        <v>1731</v>
      </c>
      <c r="D276" t="s">
        <v>1734</v>
      </c>
      <c r="E276" s="1">
        <v>45376</v>
      </c>
      <c r="F276" t="s">
        <v>74</v>
      </c>
      <c r="G276" t="str">
        <f>_xlfn.XLOOKUP(C276,customers!$A$2:$A$5902,customers!$B$2:$B$5902,,0)</f>
        <v>Virginia Murray</v>
      </c>
      <c r="H276" t="str">
        <f>_xlfn.XLOOKUP(C276,customers!$A$2:$A$5902,customers!$G$2:$G$5902,,0)</f>
        <v>South</v>
      </c>
      <c r="I276" t="str">
        <f>_xlfn.XLOOKUP(C276,customers!$A$2:$A$5902,customers!$E$2:$E$5902,,0)</f>
        <v>Haleymouth</v>
      </c>
      <c r="J276" t="str">
        <f>INDEX(products!$B$2:$B$5902,MATCH(D276,products!$A$2:$A$5902,0))</f>
        <v>OffSup</v>
      </c>
      <c r="K276" t="str">
        <f>INDEX(products!$C$2:$C$5902,MATCH(D276,products!$A$2:$A$5902,0))</f>
        <v>Phns</v>
      </c>
      <c r="L276" s="3">
        <f>INDEX(products!$E$2:$E$5902,MATCH(D276,products!$A$2:$A$5902,0))</f>
        <v>3114.94</v>
      </c>
      <c r="M276">
        <f>_xlfn.XLOOKUP(D276,products!$A$2:$A$5902,products!$F$2:$F$5902)</f>
        <v>8</v>
      </c>
      <c r="N276" s="3">
        <f t="shared" si="4"/>
        <v>389.36750000000001</v>
      </c>
      <c r="O276" s="3" t="str" cm="1">
        <f t="array" ref="O276">_xlfn.IFS(J276="Furn","Furniture",J276="Tech","Technology",J276="OffSup","Office Supplies")</f>
        <v>Office Supplies</v>
      </c>
      <c r="P276" s="3" t="str" cm="1">
        <f t="array" ref="P276">_xlfn.IFS(K276="Bkcs","Bookcases",K276="Phns","Phones",K276="Acc","Accessories",K276="Bndrs","Binders",K276="Fstnrs","Fasteners")</f>
        <v>Phones</v>
      </c>
      <c r="Q276" t="str">
        <f>IF(_xlfn.XLOOKUP(D276,products!$A$2:$A$5902,products!$H$2:$H$5902,,0)=1,"Yes","No")</f>
        <v>No</v>
      </c>
    </row>
    <row r="277" spans="1:17" x14ac:dyDescent="0.3">
      <c r="A277" t="s">
        <v>1736</v>
      </c>
      <c r="B277" s="4">
        <v>44381</v>
      </c>
      <c r="C277" t="s">
        <v>1737</v>
      </c>
      <c r="D277" t="s">
        <v>1740</v>
      </c>
      <c r="E277" s="1">
        <v>44569</v>
      </c>
      <c r="F277" t="s">
        <v>74</v>
      </c>
      <c r="G277" t="str">
        <f>_xlfn.XLOOKUP(C277,customers!$A$2:$A$5902,customers!$B$2:$B$5902,,0)</f>
        <v>Robert Miller</v>
      </c>
      <c r="H277" t="str">
        <f>_xlfn.XLOOKUP(C277,customers!$A$2:$A$5902,customers!$G$2:$G$5902,,0)</f>
        <v>West</v>
      </c>
      <c r="I277" t="str">
        <f>_xlfn.XLOOKUP(C277,customers!$A$2:$A$5902,customers!$E$2:$E$5902,,0)</f>
        <v>North Latoyafort</v>
      </c>
      <c r="J277" t="str">
        <f>INDEX(products!$B$2:$B$5902,MATCH(D277,products!$A$2:$A$5902,0))</f>
        <v>Tech</v>
      </c>
      <c r="K277" t="str">
        <f>INDEX(products!$C$2:$C$5902,MATCH(D277,products!$A$2:$A$5902,0))</f>
        <v>Fstnrs</v>
      </c>
      <c r="L277" s="3">
        <f>INDEX(products!$E$2:$E$5902,MATCH(D277,products!$A$2:$A$5902,0))</f>
        <v>4839.99</v>
      </c>
      <c r="M277">
        <f>_xlfn.XLOOKUP(D277,products!$A$2:$A$5902,products!$F$2:$F$5902)</f>
        <v>9</v>
      </c>
      <c r="N277" s="3">
        <f t="shared" si="4"/>
        <v>537.77666666666664</v>
      </c>
      <c r="O277" s="3" t="str" cm="1">
        <f t="array" ref="O277">_xlfn.IFS(J277="Furn","Furniture",J277="Tech","Technology",J277="OffSup","Office Supplies")</f>
        <v>Technology</v>
      </c>
      <c r="P277" s="3" t="str" cm="1">
        <f t="array" ref="P277">_xlfn.IFS(K277="Bkcs","Bookcases",K277="Phns","Phones",K277="Acc","Accessories",K277="Bndrs","Binders",K277="Fstnrs","Fasteners")</f>
        <v>Fasteners</v>
      </c>
      <c r="Q277" t="str">
        <f>IF(_xlfn.XLOOKUP(D277,products!$A$2:$A$5902,products!$H$2:$H$5902,,0)=1,"Yes","No")</f>
        <v>No</v>
      </c>
    </row>
    <row r="278" spans="1:17" x14ac:dyDescent="0.3">
      <c r="A278" t="s">
        <v>1742</v>
      </c>
      <c r="B278" s="4">
        <v>44281</v>
      </c>
      <c r="C278" t="s">
        <v>1743</v>
      </c>
      <c r="D278" t="s">
        <v>1746</v>
      </c>
      <c r="E278" s="1">
        <v>44612</v>
      </c>
      <c r="F278" t="s">
        <v>21</v>
      </c>
      <c r="G278" t="str">
        <f>_xlfn.XLOOKUP(C278,customers!$A$2:$A$5902,customers!$B$2:$B$5902,,0)</f>
        <v>Michelle Salinas</v>
      </c>
      <c r="H278" t="str">
        <f>_xlfn.XLOOKUP(C278,customers!$A$2:$A$5902,customers!$G$2:$G$5902,,0)</f>
        <v>West</v>
      </c>
      <c r="I278" t="str">
        <f>_xlfn.XLOOKUP(C278,customers!$A$2:$A$5902,customers!$E$2:$E$5902,,0)</f>
        <v>Port Margaret</v>
      </c>
      <c r="J278" t="str">
        <f>INDEX(products!$B$2:$B$5902,MATCH(D278,products!$A$2:$A$5902,0))</f>
        <v>Tech</v>
      </c>
      <c r="K278" t="str">
        <f>INDEX(products!$C$2:$C$5902,MATCH(D278,products!$A$2:$A$5902,0))</f>
        <v>Bkcs</v>
      </c>
      <c r="L278" s="3">
        <f>INDEX(products!$E$2:$E$5902,MATCH(D278,products!$A$2:$A$5902,0))</f>
        <v>3099.49</v>
      </c>
      <c r="M278">
        <f>_xlfn.XLOOKUP(D278,products!$A$2:$A$5902,products!$F$2:$F$5902)</f>
        <v>7</v>
      </c>
      <c r="N278" s="3">
        <f t="shared" si="4"/>
        <v>442.78428571428566</v>
      </c>
      <c r="O278" s="3" t="str" cm="1">
        <f t="array" ref="O278">_xlfn.IFS(J278="Furn","Furniture",J278="Tech","Technology",J278="OffSup","Office Supplies")</f>
        <v>Technology</v>
      </c>
      <c r="P278" s="3" t="str" cm="1">
        <f t="array" ref="P278">_xlfn.IFS(K278="Bkcs","Bookcases",K278="Phns","Phones",K278="Acc","Accessories",K278="Bndrs","Binders",K278="Fstnrs","Fasteners")</f>
        <v>Bookcases</v>
      </c>
      <c r="Q278" t="str">
        <f>IF(_xlfn.XLOOKUP(D278,products!$A$2:$A$5902,products!$H$2:$H$5902,,0)=1,"Yes","No")</f>
        <v>No</v>
      </c>
    </row>
    <row r="279" spans="1:17" x14ac:dyDescent="0.3">
      <c r="A279" t="s">
        <v>1748</v>
      </c>
      <c r="B279" s="4">
        <v>44254</v>
      </c>
      <c r="C279" t="s">
        <v>1749</v>
      </c>
      <c r="D279" t="s">
        <v>1752</v>
      </c>
      <c r="E279" s="1">
        <v>44369</v>
      </c>
      <c r="F279" t="s">
        <v>35</v>
      </c>
      <c r="G279" t="str">
        <f>_xlfn.XLOOKUP(C279,customers!$A$2:$A$5902,customers!$B$2:$B$5902,,0)</f>
        <v>Jennifer Phillips</v>
      </c>
      <c r="H279" t="str">
        <f>_xlfn.XLOOKUP(C279,customers!$A$2:$A$5902,customers!$G$2:$G$5902,,0)</f>
        <v>West</v>
      </c>
      <c r="I279" t="str">
        <f>_xlfn.XLOOKUP(C279,customers!$A$2:$A$5902,customers!$E$2:$E$5902,,0)</f>
        <v>Randyport</v>
      </c>
      <c r="J279" t="str">
        <f>INDEX(products!$B$2:$B$5902,MATCH(D279,products!$A$2:$A$5902,0))</f>
        <v>OffSup</v>
      </c>
      <c r="K279" t="str">
        <f>INDEX(products!$C$2:$C$5902,MATCH(D279,products!$A$2:$A$5902,0))</f>
        <v>Bndrs</v>
      </c>
      <c r="L279" s="3">
        <f>INDEX(products!$E$2:$E$5902,MATCH(D279,products!$A$2:$A$5902,0))</f>
        <v>4819.05</v>
      </c>
      <c r="M279">
        <f>_xlfn.XLOOKUP(D279,products!$A$2:$A$5902,products!$F$2:$F$5902)</f>
        <v>5</v>
      </c>
      <c r="N279" s="3">
        <f t="shared" si="4"/>
        <v>963.81000000000006</v>
      </c>
      <c r="O279" s="3" t="str" cm="1">
        <f t="array" ref="O279">_xlfn.IFS(J279="Furn","Furniture",J279="Tech","Technology",J279="OffSup","Office Supplies")</f>
        <v>Office Supplies</v>
      </c>
      <c r="P279" s="3" t="str" cm="1">
        <f t="array" ref="P279">_xlfn.IFS(K279="Bkcs","Bookcases",K279="Phns","Phones",K279="Acc","Accessories",K279="Bndrs","Binders",K279="Fstnrs","Fasteners")</f>
        <v>Binders</v>
      </c>
      <c r="Q279" t="str">
        <f>IF(_xlfn.XLOOKUP(D279,products!$A$2:$A$5902,products!$H$2:$H$5902,,0)=1,"Yes","No")</f>
        <v>Yes</v>
      </c>
    </row>
    <row r="280" spans="1:17" x14ac:dyDescent="0.3">
      <c r="A280" t="s">
        <v>1754</v>
      </c>
      <c r="B280" s="4">
        <v>44401</v>
      </c>
      <c r="C280" t="s">
        <v>1755</v>
      </c>
      <c r="D280" t="s">
        <v>1758</v>
      </c>
      <c r="E280" s="1">
        <v>44659</v>
      </c>
      <c r="F280" t="s">
        <v>35</v>
      </c>
      <c r="G280" t="str">
        <f>_xlfn.XLOOKUP(C280,customers!$A$2:$A$5902,customers!$B$2:$B$5902,,0)</f>
        <v>Kristen Moody</v>
      </c>
      <c r="H280" t="str">
        <f>_xlfn.XLOOKUP(C280,customers!$A$2:$A$5902,customers!$G$2:$G$5902,,0)</f>
        <v>North</v>
      </c>
      <c r="I280" t="str">
        <f>_xlfn.XLOOKUP(C280,customers!$A$2:$A$5902,customers!$E$2:$E$5902,,0)</f>
        <v>Mistyview</v>
      </c>
      <c r="J280" t="str">
        <f>INDEX(products!$B$2:$B$5902,MATCH(D280,products!$A$2:$A$5902,0))</f>
        <v>OffSup</v>
      </c>
      <c r="K280" t="str">
        <f>INDEX(products!$C$2:$C$5902,MATCH(D280,products!$A$2:$A$5902,0))</f>
        <v>Bkcs</v>
      </c>
      <c r="L280" s="3">
        <f>INDEX(products!$E$2:$E$5902,MATCH(D280,products!$A$2:$A$5902,0))</f>
        <v>1365.67</v>
      </c>
      <c r="M280">
        <f>_xlfn.XLOOKUP(D280,products!$A$2:$A$5902,products!$F$2:$F$5902)</f>
        <v>8</v>
      </c>
      <c r="N280" s="3">
        <f t="shared" si="4"/>
        <v>170.70875000000001</v>
      </c>
      <c r="O280" s="3" t="str" cm="1">
        <f t="array" ref="O280">_xlfn.IFS(J280="Furn","Furniture",J280="Tech","Technology",J280="OffSup","Office Supplies")</f>
        <v>Office Supplies</v>
      </c>
      <c r="P280" s="3" t="str" cm="1">
        <f t="array" ref="P280">_xlfn.IFS(K280="Bkcs","Bookcases",K280="Phns","Phones",K280="Acc","Accessories",K280="Bndrs","Binders",K280="Fstnrs","Fasteners")</f>
        <v>Bookcases</v>
      </c>
      <c r="Q280" t="str">
        <f>IF(_xlfn.XLOOKUP(D280,products!$A$2:$A$5902,products!$H$2:$H$5902,,0)=1,"Yes","No")</f>
        <v>Yes</v>
      </c>
    </row>
    <row r="281" spans="1:17" x14ac:dyDescent="0.3">
      <c r="A281" t="s">
        <v>1760</v>
      </c>
      <c r="B281" s="4">
        <v>44500</v>
      </c>
      <c r="C281" t="s">
        <v>1761</v>
      </c>
      <c r="D281" t="s">
        <v>1764</v>
      </c>
      <c r="E281" s="1">
        <v>44557</v>
      </c>
      <c r="F281" t="s">
        <v>35</v>
      </c>
      <c r="G281" t="str">
        <f>_xlfn.XLOOKUP(C281,customers!$A$2:$A$5902,customers!$B$2:$B$5902,,0)</f>
        <v>Gary Keller</v>
      </c>
      <c r="H281" t="str">
        <f>_xlfn.XLOOKUP(C281,customers!$A$2:$A$5902,customers!$G$2:$G$5902,,0)</f>
        <v>West</v>
      </c>
      <c r="I281" t="str">
        <f>_xlfn.XLOOKUP(C281,customers!$A$2:$A$5902,customers!$E$2:$E$5902,,0)</f>
        <v>Jenkinsberg</v>
      </c>
      <c r="J281" t="str">
        <f>INDEX(products!$B$2:$B$5902,MATCH(D281,products!$A$2:$A$5902,0))</f>
        <v>OffSup</v>
      </c>
      <c r="K281" t="str">
        <f>INDEX(products!$C$2:$C$5902,MATCH(D281,products!$A$2:$A$5902,0))</f>
        <v>Bndrs</v>
      </c>
      <c r="L281" s="3">
        <f>INDEX(products!$E$2:$E$5902,MATCH(D281,products!$A$2:$A$5902,0))</f>
        <v>2624.33</v>
      </c>
      <c r="M281">
        <f>_xlfn.XLOOKUP(D281,products!$A$2:$A$5902,products!$F$2:$F$5902)</f>
        <v>8</v>
      </c>
      <c r="N281" s="3">
        <f t="shared" si="4"/>
        <v>328.04124999999999</v>
      </c>
      <c r="O281" s="3" t="str" cm="1">
        <f t="array" ref="O281">_xlfn.IFS(J281="Furn","Furniture",J281="Tech","Technology",J281="OffSup","Office Supplies")</f>
        <v>Office Supplies</v>
      </c>
      <c r="P281" s="3" t="str" cm="1">
        <f t="array" ref="P281">_xlfn.IFS(K281="Bkcs","Bookcases",K281="Phns","Phones",K281="Acc","Accessories",K281="Bndrs","Binders",K281="Fstnrs","Fasteners")</f>
        <v>Binders</v>
      </c>
      <c r="Q281" t="str">
        <f>IF(_xlfn.XLOOKUP(D281,products!$A$2:$A$5902,products!$H$2:$H$5902,,0)=1,"Yes","No")</f>
        <v>Yes</v>
      </c>
    </row>
    <row r="282" spans="1:17" x14ac:dyDescent="0.3">
      <c r="A282" t="s">
        <v>1766</v>
      </c>
      <c r="B282" s="4">
        <v>44401</v>
      </c>
      <c r="C282" t="s">
        <v>1767</v>
      </c>
      <c r="D282" t="s">
        <v>1770</v>
      </c>
      <c r="E282" s="1">
        <v>44737</v>
      </c>
      <c r="F282" t="s">
        <v>74</v>
      </c>
      <c r="G282" t="str">
        <f>_xlfn.XLOOKUP(C282,customers!$A$2:$A$5902,customers!$B$2:$B$5902,,0)</f>
        <v>Stephanie Alexander</v>
      </c>
      <c r="H282" t="str">
        <f>_xlfn.XLOOKUP(C282,customers!$A$2:$A$5902,customers!$G$2:$G$5902,,0)</f>
        <v>East</v>
      </c>
      <c r="I282" t="str">
        <f>_xlfn.XLOOKUP(C282,customers!$A$2:$A$5902,customers!$E$2:$E$5902,,0)</f>
        <v>Nguyenbury</v>
      </c>
      <c r="J282" t="str">
        <f>INDEX(products!$B$2:$B$5902,MATCH(D282,products!$A$2:$A$5902,0))</f>
        <v>Tech</v>
      </c>
      <c r="K282" t="str">
        <f>INDEX(products!$C$2:$C$5902,MATCH(D282,products!$A$2:$A$5902,0))</f>
        <v>Acc</v>
      </c>
      <c r="L282" s="3">
        <f>INDEX(products!$E$2:$E$5902,MATCH(D282,products!$A$2:$A$5902,0))</f>
        <v>552.44000000000005</v>
      </c>
      <c r="M282">
        <f>_xlfn.XLOOKUP(D282,products!$A$2:$A$5902,products!$F$2:$F$5902)</f>
        <v>7</v>
      </c>
      <c r="N282" s="3">
        <f t="shared" si="4"/>
        <v>78.92</v>
      </c>
      <c r="O282" s="3" t="str" cm="1">
        <f t="array" ref="O282">_xlfn.IFS(J282="Furn","Furniture",J282="Tech","Technology",J282="OffSup","Office Supplies")</f>
        <v>Technology</v>
      </c>
      <c r="P282" s="3" t="str" cm="1">
        <f t="array" ref="P282">_xlfn.IFS(K282="Bkcs","Bookcases",K282="Phns","Phones",K282="Acc","Accessories",K282="Bndrs","Binders",K282="Fstnrs","Fasteners")</f>
        <v>Accessories</v>
      </c>
      <c r="Q282" t="str">
        <f>IF(_xlfn.XLOOKUP(D282,products!$A$2:$A$5902,products!$H$2:$H$5902,,0)=1,"Yes","No")</f>
        <v>No</v>
      </c>
    </row>
    <row r="283" spans="1:17" x14ac:dyDescent="0.3">
      <c r="A283" t="s">
        <v>1772</v>
      </c>
      <c r="B283" s="4">
        <v>45352</v>
      </c>
      <c r="C283" t="s">
        <v>1773</v>
      </c>
      <c r="D283" t="s">
        <v>1776</v>
      </c>
      <c r="E283" s="1">
        <v>45480</v>
      </c>
      <c r="F283" t="s">
        <v>21</v>
      </c>
      <c r="G283" t="str">
        <f>_xlfn.XLOOKUP(C283,customers!$A$2:$A$5902,customers!$B$2:$B$5902,,0)</f>
        <v>Stephanie Ray</v>
      </c>
      <c r="H283" t="str">
        <f>_xlfn.XLOOKUP(C283,customers!$A$2:$A$5902,customers!$G$2:$G$5902,,0)</f>
        <v>North</v>
      </c>
      <c r="I283" t="str">
        <f>_xlfn.XLOOKUP(C283,customers!$A$2:$A$5902,customers!$E$2:$E$5902,,0)</f>
        <v>South Kim</v>
      </c>
      <c r="J283" t="str">
        <f>INDEX(products!$B$2:$B$5902,MATCH(D283,products!$A$2:$A$5902,0))</f>
        <v>OffSup</v>
      </c>
      <c r="K283" t="str">
        <f>INDEX(products!$C$2:$C$5902,MATCH(D283,products!$A$2:$A$5902,0))</f>
        <v>Fstnrs</v>
      </c>
      <c r="L283" s="3">
        <f>INDEX(products!$E$2:$E$5902,MATCH(D283,products!$A$2:$A$5902,0))</f>
        <v>4949.32</v>
      </c>
      <c r="M283">
        <f>_xlfn.XLOOKUP(D283,products!$A$2:$A$5902,products!$F$2:$F$5902)</f>
        <v>4</v>
      </c>
      <c r="N283" s="3">
        <f t="shared" si="4"/>
        <v>1237.33</v>
      </c>
      <c r="O283" s="3" t="str" cm="1">
        <f t="array" ref="O283">_xlfn.IFS(J283="Furn","Furniture",J283="Tech","Technology",J283="OffSup","Office Supplies")</f>
        <v>Office Supplies</v>
      </c>
      <c r="P283" s="3" t="str" cm="1">
        <f t="array" ref="P283">_xlfn.IFS(K283="Bkcs","Bookcases",K283="Phns","Phones",K283="Acc","Accessories",K283="Bndrs","Binders",K283="Fstnrs","Fasteners")</f>
        <v>Fasteners</v>
      </c>
      <c r="Q283" t="str">
        <f>IF(_xlfn.XLOOKUP(D283,products!$A$2:$A$5902,products!$H$2:$H$5902,,0)=1,"Yes","No")</f>
        <v>Yes</v>
      </c>
    </row>
    <row r="284" spans="1:17" x14ac:dyDescent="0.3">
      <c r="A284" t="s">
        <v>1778</v>
      </c>
      <c r="B284" s="4">
        <v>45213</v>
      </c>
      <c r="C284" t="s">
        <v>1779</v>
      </c>
      <c r="D284" t="s">
        <v>1782</v>
      </c>
      <c r="E284" s="1">
        <v>45466</v>
      </c>
      <c r="F284" t="s">
        <v>74</v>
      </c>
      <c r="G284" t="str">
        <f>_xlfn.XLOOKUP(C284,customers!$A$2:$A$5902,customers!$B$2:$B$5902,,0)</f>
        <v>James Hogan</v>
      </c>
      <c r="H284" t="str">
        <f>_xlfn.XLOOKUP(C284,customers!$A$2:$A$5902,customers!$G$2:$G$5902,,0)</f>
        <v>East</v>
      </c>
      <c r="I284" t="str">
        <f>_xlfn.XLOOKUP(C284,customers!$A$2:$A$5902,customers!$E$2:$E$5902,,0)</f>
        <v>East Jamesbury</v>
      </c>
      <c r="J284" t="str">
        <f>INDEX(products!$B$2:$B$5902,MATCH(D284,products!$A$2:$A$5902,0))</f>
        <v>Tech</v>
      </c>
      <c r="K284" t="str">
        <f>INDEX(products!$C$2:$C$5902,MATCH(D284,products!$A$2:$A$5902,0))</f>
        <v>Bkcs</v>
      </c>
      <c r="L284" s="3">
        <f>INDEX(products!$E$2:$E$5902,MATCH(D284,products!$A$2:$A$5902,0))</f>
        <v>1277.5</v>
      </c>
      <c r="M284">
        <f>_xlfn.XLOOKUP(D284,products!$A$2:$A$5902,products!$F$2:$F$5902)</f>
        <v>1</v>
      </c>
      <c r="N284" s="3">
        <f t="shared" si="4"/>
        <v>1277.5</v>
      </c>
      <c r="O284" s="3" t="str" cm="1">
        <f t="array" ref="O284">_xlfn.IFS(J284="Furn","Furniture",J284="Tech","Technology",J284="OffSup","Office Supplies")</f>
        <v>Technology</v>
      </c>
      <c r="P284" s="3" t="str" cm="1">
        <f t="array" ref="P284">_xlfn.IFS(K284="Bkcs","Bookcases",K284="Phns","Phones",K284="Acc","Accessories",K284="Bndrs","Binders",K284="Fstnrs","Fasteners")</f>
        <v>Bookcases</v>
      </c>
      <c r="Q284" t="str">
        <f>IF(_xlfn.XLOOKUP(D284,products!$A$2:$A$5902,products!$H$2:$H$5902,,0)=1,"Yes","No")</f>
        <v>No</v>
      </c>
    </row>
    <row r="285" spans="1:17" x14ac:dyDescent="0.3">
      <c r="A285" t="s">
        <v>1784</v>
      </c>
      <c r="B285" s="4">
        <v>44314</v>
      </c>
      <c r="C285" t="s">
        <v>1785</v>
      </c>
      <c r="D285" t="s">
        <v>1788</v>
      </c>
      <c r="E285" s="1">
        <v>44349</v>
      </c>
      <c r="F285" t="s">
        <v>74</v>
      </c>
      <c r="G285" t="str">
        <f>_xlfn.XLOOKUP(C285,customers!$A$2:$A$5902,customers!$B$2:$B$5902,,0)</f>
        <v>Nicole Smith</v>
      </c>
      <c r="H285" t="str">
        <f>_xlfn.XLOOKUP(C285,customers!$A$2:$A$5902,customers!$G$2:$G$5902,,0)</f>
        <v>North</v>
      </c>
      <c r="I285" t="str">
        <f>_xlfn.XLOOKUP(C285,customers!$A$2:$A$5902,customers!$E$2:$E$5902,,0)</f>
        <v>Port Kathrynview</v>
      </c>
      <c r="J285" t="str">
        <f>INDEX(products!$B$2:$B$5902,MATCH(D285,products!$A$2:$A$5902,0))</f>
        <v>Furn</v>
      </c>
      <c r="K285" t="str">
        <f>INDEX(products!$C$2:$C$5902,MATCH(D285,products!$A$2:$A$5902,0))</f>
        <v>Bkcs</v>
      </c>
      <c r="L285" s="3">
        <f>INDEX(products!$E$2:$E$5902,MATCH(D285,products!$A$2:$A$5902,0))</f>
        <v>583.35</v>
      </c>
      <c r="M285">
        <f>_xlfn.XLOOKUP(D285,products!$A$2:$A$5902,products!$F$2:$F$5902)</f>
        <v>5</v>
      </c>
      <c r="N285" s="3">
        <f t="shared" si="4"/>
        <v>116.67</v>
      </c>
      <c r="O285" s="3" t="str" cm="1">
        <f t="array" ref="O285">_xlfn.IFS(J285="Furn","Furniture",J285="Tech","Technology",J285="OffSup","Office Supplies")</f>
        <v>Furniture</v>
      </c>
      <c r="P285" s="3" t="str" cm="1">
        <f t="array" ref="P285">_xlfn.IFS(K285="Bkcs","Bookcases",K285="Phns","Phones",K285="Acc","Accessories",K285="Bndrs","Binders",K285="Fstnrs","Fasteners")</f>
        <v>Bookcases</v>
      </c>
      <c r="Q285" t="str">
        <f>IF(_xlfn.XLOOKUP(D285,products!$A$2:$A$5902,products!$H$2:$H$5902,,0)=1,"Yes","No")</f>
        <v>No</v>
      </c>
    </row>
    <row r="286" spans="1:17" x14ac:dyDescent="0.3">
      <c r="A286" t="s">
        <v>1790</v>
      </c>
      <c r="B286" s="4">
        <v>43996</v>
      </c>
      <c r="C286" t="s">
        <v>1791</v>
      </c>
      <c r="D286" t="s">
        <v>1794</v>
      </c>
      <c r="E286" s="1">
        <v>44322</v>
      </c>
      <c r="F286" t="s">
        <v>74</v>
      </c>
      <c r="G286" t="str">
        <f>_xlfn.XLOOKUP(C286,customers!$A$2:$A$5902,customers!$B$2:$B$5902,,0)</f>
        <v>Regina Mcguire</v>
      </c>
      <c r="H286" t="str">
        <f>_xlfn.XLOOKUP(C286,customers!$A$2:$A$5902,customers!$G$2:$G$5902,,0)</f>
        <v>South</v>
      </c>
      <c r="I286" t="str">
        <f>_xlfn.XLOOKUP(C286,customers!$A$2:$A$5902,customers!$E$2:$E$5902,,0)</f>
        <v>North Jennifershire</v>
      </c>
      <c r="J286" t="str">
        <f>INDEX(products!$B$2:$B$5902,MATCH(D286,products!$A$2:$A$5902,0))</f>
        <v>Furn</v>
      </c>
      <c r="K286" t="str">
        <f>INDEX(products!$C$2:$C$5902,MATCH(D286,products!$A$2:$A$5902,0))</f>
        <v>Bkcs</v>
      </c>
      <c r="L286" s="3">
        <f>INDEX(products!$E$2:$E$5902,MATCH(D286,products!$A$2:$A$5902,0))</f>
        <v>4611.42</v>
      </c>
      <c r="M286">
        <f>_xlfn.XLOOKUP(D286,products!$A$2:$A$5902,products!$F$2:$F$5902)</f>
        <v>5</v>
      </c>
      <c r="N286" s="3">
        <f t="shared" si="4"/>
        <v>922.28399999999999</v>
      </c>
      <c r="O286" s="3" t="str" cm="1">
        <f t="array" ref="O286">_xlfn.IFS(J286="Furn","Furniture",J286="Tech","Technology",J286="OffSup","Office Supplies")</f>
        <v>Furniture</v>
      </c>
      <c r="P286" s="3" t="str" cm="1">
        <f t="array" ref="P286">_xlfn.IFS(K286="Bkcs","Bookcases",K286="Phns","Phones",K286="Acc","Accessories",K286="Bndrs","Binders",K286="Fstnrs","Fasteners")</f>
        <v>Bookcases</v>
      </c>
      <c r="Q286" t="str">
        <f>IF(_xlfn.XLOOKUP(D286,products!$A$2:$A$5902,products!$H$2:$H$5902,,0)=1,"Yes","No")</f>
        <v>No</v>
      </c>
    </row>
    <row r="287" spans="1:17" x14ac:dyDescent="0.3">
      <c r="A287" t="s">
        <v>1796</v>
      </c>
      <c r="B287" s="4">
        <v>44677</v>
      </c>
      <c r="C287" t="s">
        <v>1797</v>
      </c>
      <c r="D287" t="s">
        <v>1800</v>
      </c>
      <c r="E287" s="1">
        <v>44990</v>
      </c>
      <c r="F287" t="s">
        <v>74</v>
      </c>
      <c r="G287" t="str">
        <f>_xlfn.XLOOKUP(C287,customers!$A$2:$A$5902,customers!$B$2:$B$5902,,0)</f>
        <v>John Silva</v>
      </c>
      <c r="H287" t="str">
        <f>_xlfn.XLOOKUP(C287,customers!$A$2:$A$5902,customers!$G$2:$G$5902,,0)</f>
        <v>West</v>
      </c>
      <c r="I287" t="str">
        <f>_xlfn.XLOOKUP(C287,customers!$A$2:$A$5902,customers!$E$2:$E$5902,,0)</f>
        <v>Devonbury</v>
      </c>
      <c r="J287" t="str">
        <f>INDEX(products!$B$2:$B$5902,MATCH(D287,products!$A$2:$A$5902,0))</f>
        <v>Furn</v>
      </c>
      <c r="K287" t="str">
        <f>INDEX(products!$C$2:$C$5902,MATCH(D287,products!$A$2:$A$5902,0))</f>
        <v>Fstnrs</v>
      </c>
      <c r="L287" s="3">
        <f>INDEX(products!$E$2:$E$5902,MATCH(D287,products!$A$2:$A$5902,0))</f>
        <v>3589.53</v>
      </c>
      <c r="M287">
        <f>_xlfn.XLOOKUP(D287,products!$A$2:$A$5902,products!$F$2:$F$5902)</f>
        <v>2</v>
      </c>
      <c r="N287" s="3">
        <f t="shared" si="4"/>
        <v>1794.7650000000001</v>
      </c>
      <c r="O287" s="3" t="str" cm="1">
        <f t="array" ref="O287">_xlfn.IFS(J287="Furn","Furniture",J287="Tech","Technology",J287="OffSup","Office Supplies")</f>
        <v>Furniture</v>
      </c>
      <c r="P287" s="3" t="str" cm="1">
        <f t="array" ref="P287">_xlfn.IFS(K287="Bkcs","Bookcases",K287="Phns","Phones",K287="Acc","Accessories",K287="Bndrs","Binders",K287="Fstnrs","Fasteners")</f>
        <v>Fasteners</v>
      </c>
      <c r="Q287" t="str">
        <f>IF(_xlfn.XLOOKUP(D287,products!$A$2:$A$5902,products!$H$2:$H$5902,,0)=1,"Yes","No")</f>
        <v>Yes</v>
      </c>
    </row>
    <row r="288" spans="1:17" x14ac:dyDescent="0.3">
      <c r="A288" t="s">
        <v>1802</v>
      </c>
      <c r="B288" s="4">
        <v>43916</v>
      </c>
      <c r="C288" t="s">
        <v>1803</v>
      </c>
      <c r="D288" t="s">
        <v>1806</v>
      </c>
      <c r="E288" s="1">
        <v>43982</v>
      </c>
      <c r="F288" t="s">
        <v>21</v>
      </c>
      <c r="G288" t="str">
        <f>_xlfn.XLOOKUP(C288,customers!$A$2:$A$5902,customers!$B$2:$B$5902,,0)</f>
        <v>Margaret Gilmore</v>
      </c>
      <c r="H288" t="str">
        <f>_xlfn.XLOOKUP(C288,customers!$A$2:$A$5902,customers!$G$2:$G$5902,,0)</f>
        <v>East</v>
      </c>
      <c r="I288" t="str">
        <f>_xlfn.XLOOKUP(C288,customers!$A$2:$A$5902,customers!$E$2:$E$5902,,0)</f>
        <v>South Jennyland</v>
      </c>
      <c r="J288" t="str">
        <f>INDEX(products!$B$2:$B$5902,MATCH(D288,products!$A$2:$A$5902,0))</f>
        <v>OffSup</v>
      </c>
      <c r="K288" t="str">
        <f>INDEX(products!$C$2:$C$5902,MATCH(D288,products!$A$2:$A$5902,0))</f>
        <v>Bndrs</v>
      </c>
      <c r="L288" s="3">
        <f>INDEX(products!$E$2:$E$5902,MATCH(D288,products!$A$2:$A$5902,0))</f>
        <v>132.94999999999999</v>
      </c>
      <c r="M288">
        <f>_xlfn.XLOOKUP(D288,products!$A$2:$A$5902,products!$F$2:$F$5902)</f>
        <v>3</v>
      </c>
      <c r="N288" s="3">
        <f t="shared" si="4"/>
        <v>44.316666666666663</v>
      </c>
      <c r="O288" s="3" t="str" cm="1">
        <f t="array" ref="O288">_xlfn.IFS(J288="Furn","Furniture",J288="Tech","Technology",J288="OffSup","Office Supplies")</f>
        <v>Office Supplies</v>
      </c>
      <c r="P288" s="3" t="str" cm="1">
        <f t="array" ref="P288">_xlfn.IFS(K288="Bkcs","Bookcases",K288="Phns","Phones",K288="Acc","Accessories",K288="Bndrs","Binders",K288="Fstnrs","Fasteners")</f>
        <v>Binders</v>
      </c>
      <c r="Q288" t="str">
        <f>IF(_xlfn.XLOOKUP(D288,products!$A$2:$A$5902,products!$H$2:$H$5902,,0)=1,"Yes","No")</f>
        <v>No</v>
      </c>
    </row>
    <row r="289" spans="1:17" x14ac:dyDescent="0.3">
      <c r="A289" t="s">
        <v>1808</v>
      </c>
      <c r="B289" s="4">
        <v>44857</v>
      </c>
      <c r="C289" t="s">
        <v>1809</v>
      </c>
      <c r="D289" t="s">
        <v>1812</v>
      </c>
      <c r="E289" s="1">
        <v>45196</v>
      </c>
      <c r="F289" t="s">
        <v>21</v>
      </c>
      <c r="G289" t="str">
        <f>_xlfn.XLOOKUP(C289,customers!$A$2:$A$5902,customers!$B$2:$B$5902,,0)</f>
        <v>Matthew Nguyen</v>
      </c>
      <c r="H289" t="str">
        <f>_xlfn.XLOOKUP(C289,customers!$A$2:$A$5902,customers!$G$2:$G$5902,,0)</f>
        <v>North</v>
      </c>
      <c r="I289" t="str">
        <f>_xlfn.XLOOKUP(C289,customers!$A$2:$A$5902,customers!$E$2:$E$5902,,0)</f>
        <v>Lucaston</v>
      </c>
      <c r="J289" t="str">
        <f>INDEX(products!$B$2:$B$5902,MATCH(D289,products!$A$2:$A$5902,0))</f>
        <v>Furn</v>
      </c>
      <c r="K289" t="str">
        <f>INDEX(products!$C$2:$C$5902,MATCH(D289,products!$A$2:$A$5902,0))</f>
        <v>Bkcs</v>
      </c>
      <c r="L289" s="3">
        <f>INDEX(products!$E$2:$E$5902,MATCH(D289,products!$A$2:$A$5902,0))</f>
        <v>232.29</v>
      </c>
      <c r="M289">
        <f>_xlfn.XLOOKUP(D289,products!$A$2:$A$5902,products!$F$2:$F$5902)</f>
        <v>5</v>
      </c>
      <c r="N289" s="3">
        <f t="shared" si="4"/>
        <v>46.457999999999998</v>
      </c>
      <c r="O289" s="3" t="str" cm="1">
        <f t="array" ref="O289">_xlfn.IFS(J289="Furn","Furniture",J289="Tech","Technology",J289="OffSup","Office Supplies")</f>
        <v>Furniture</v>
      </c>
      <c r="P289" s="3" t="str" cm="1">
        <f t="array" ref="P289">_xlfn.IFS(K289="Bkcs","Bookcases",K289="Phns","Phones",K289="Acc","Accessories",K289="Bndrs","Binders",K289="Fstnrs","Fasteners")</f>
        <v>Bookcases</v>
      </c>
      <c r="Q289" t="str">
        <f>IF(_xlfn.XLOOKUP(D289,products!$A$2:$A$5902,products!$H$2:$H$5902,,0)=1,"Yes","No")</f>
        <v>Yes</v>
      </c>
    </row>
    <row r="290" spans="1:17" x14ac:dyDescent="0.3">
      <c r="A290" t="s">
        <v>1814</v>
      </c>
      <c r="B290" s="4">
        <v>44017</v>
      </c>
      <c r="C290" t="s">
        <v>1815</v>
      </c>
      <c r="D290" t="s">
        <v>1818</v>
      </c>
      <c r="E290" s="1">
        <v>44225</v>
      </c>
      <c r="F290" t="s">
        <v>35</v>
      </c>
      <c r="G290" t="str">
        <f>_xlfn.XLOOKUP(C290,customers!$A$2:$A$5902,customers!$B$2:$B$5902,,0)</f>
        <v>Benjamin Smith</v>
      </c>
      <c r="H290" t="str">
        <f>_xlfn.XLOOKUP(C290,customers!$A$2:$A$5902,customers!$G$2:$G$5902,,0)</f>
        <v>West</v>
      </c>
      <c r="I290" t="str">
        <f>_xlfn.XLOOKUP(C290,customers!$A$2:$A$5902,customers!$E$2:$E$5902,,0)</f>
        <v>Taratown</v>
      </c>
      <c r="J290" t="str">
        <f>INDEX(products!$B$2:$B$5902,MATCH(D290,products!$A$2:$A$5902,0))</f>
        <v>OffSup</v>
      </c>
      <c r="K290" t="str">
        <f>INDEX(products!$C$2:$C$5902,MATCH(D290,products!$A$2:$A$5902,0))</f>
        <v>Fstnrs</v>
      </c>
      <c r="L290" s="3">
        <f>INDEX(products!$E$2:$E$5902,MATCH(D290,products!$A$2:$A$5902,0))</f>
        <v>1078.23</v>
      </c>
      <c r="M290">
        <f>_xlfn.XLOOKUP(D290,products!$A$2:$A$5902,products!$F$2:$F$5902)</f>
        <v>7</v>
      </c>
      <c r="N290" s="3">
        <f t="shared" si="4"/>
        <v>154.03285714285715</v>
      </c>
      <c r="O290" s="3" t="str" cm="1">
        <f t="array" ref="O290">_xlfn.IFS(J290="Furn","Furniture",J290="Tech","Technology",J290="OffSup","Office Supplies")</f>
        <v>Office Supplies</v>
      </c>
      <c r="P290" s="3" t="str" cm="1">
        <f t="array" ref="P290">_xlfn.IFS(K290="Bkcs","Bookcases",K290="Phns","Phones",K290="Acc","Accessories",K290="Bndrs","Binders",K290="Fstnrs","Fasteners")</f>
        <v>Fasteners</v>
      </c>
      <c r="Q290" t="str">
        <f>IF(_xlfn.XLOOKUP(D290,products!$A$2:$A$5902,products!$H$2:$H$5902,,0)=1,"Yes","No")</f>
        <v>No</v>
      </c>
    </row>
    <row r="291" spans="1:17" x14ac:dyDescent="0.3">
      <c r="A291" t="s">
        <v>1820</v>
      </c>
      <c r="B291" s="4">
        <v>43715</v>
      </c>
      <c r="C291" t="s">
        <v>1821</v>
      </c>
      <c r="D291" t="s">
        <v>1824</v>
      </c>
      <c r="E291" s="1">
        <v>43783</v>
      </c>
      <c r="F291" t="s">
        <v>21</v>
      </c>
      <c r="G291" t="str">
        <f>_xlfn.XLOOKUP(C291,customers!$A$2:$A$5902,customers!$B$2:$B$5902,,0)</f>
        <v>Nicole Johnson DVM</v>
      </c>
      <c r="H291" t="str">
        <f>_xlfn.XLOOKUP(C291,customers!$A$2:$A$5902,customers!$G$2:$G$5902,,0)</f>
        <v>North</v>
      </c>
      <c r="I291" t="str">
        <f>_xlfn.XLOOKUP(C291,customers!$A$2:$A$5902,customers!$E$2:$E$5902,,0)</f>
        <v>East Austin</v>
      </c>
      <c r="J291" t="str">
        <f>INDEX(products!$B$2:$B$5902,MATCH(D291,products!$A$2:$A$5902,0))</f>
        <v>Furn</v>
      </c>
      <c r="K291" t="str">
        <f>INDEX(products!$C$2:$C$5902,MATCH(D291,products!$A$2:$A$5902,0))</f>
        <v>Bkcs</v>
      </c>
      <c r="L291" s="3">
        <f>INDEX(products!$E$2:$E$5902,MATCH(D291,products!$A$2:$A$5902,0))</f>
        <v>4157.1400000000003</v>
      </c>
      <c r="M291">
        <f>_xlfn.XLOOKUP(D291,products!$A$2:$A$5902,products!$F$2:$F$5902)</f>
        <v>2</v>
      </c>
      <c r="N291" s="3">
        <f t="shared" si="4"/>
        <v>2078.5700000000002</v>
      </c>
      <c r="O291" s="3" t="str" cm="1">
        <f t="array" ref="O291">_xlfn.IFS(J291="Furn","Furniture",J291="Tech","Technology",J291="OffSup","Office Supplies")</f>
        <v>Furniture</v>
      </c>
      <c r="P291" s="3" t="str" cm="1">
        <f t="array" ref="P291">_xlfn.IFS(K291="Bkcs","Bookcases",K291="Phns","Phones",K291="Acc","Accessories",K291="Bndrs","Binders",K291="Fstnrs","Fasteners")</f>
        <v>Bookcases</v>
      </c>
      <c r="Q291" t="str">
        <f>IF(_xlfn.XLOOKUP(D291,products!$A$2:$A$5902,products!$H$2:$H$5902,,0)=1,"Yes","No")</f>
        <v>No</v>
      </c>
    </row>
    <row r="292" spans="1:17" x14ac:dyDescent="0.3">
      <c r="A292" t="s">
        <v>1826</v>
      </c>
      <c r="B292" s="4">
        <v>45233</v>
      </c>
      <c r="C292" t="s">
        <v>1827</v>
      </c>
      <c r="D292" t="s">
        <v>1830</v>
      </c>
      <c r="E292" s="1">
        <v>45272</v>
      </c>
      <c r="F292" t="s">
        <v>21</v>
      </c>
      <c r="G292" t="str">
        <f>_xlfn.XLOOKUP(C292,customers!$A$2:$A$5902,customers!$B$2:$B$5902,,0)</f>
        <v>Deanna Clark</v>
      </c>
      <c r="H292" t="str">
        <f>_xlfn.XLOOKUP(C292,customers!$A$2:$A$5902,customers!$G$2:$G$5902,,0)</f>
        <v>South</v>
      </c>
      <c r="I292" t="str">
        <f>_xlfn.XLOOKUP(C292,customers!$A$2:$A$5902,customers!$E$2:$E$5902,,0)</f>
        <v>Lake Kimberly</v>
      </c>
      <c r="J292" t="str">
        <f>INDEX(products!$B$2:$B$5902,MATCH(D292,products!$A$2:$A$5902,0))</f>
        <v>Tech</v>
      </c>
      <c r="K292" t="str">
        <f>INDEX(products!$C$2:$C$5902,MATCH(D292,products!$A$2:$A$5902,0))</f>
        <v>Phns</v>
      </c>
      <c r="L292" s="3">
        <f>INDEX(products!$E$2:$E$5902,MATCH(D292,products!$A$2:$A$5902,0))</f>
        <v>1869.56</v>
      </c>
      <c r="M292">
        <f>_xlfn.XLOOKUP(D292,products!$A$2:$A$5902,products!$F$2:$F$5902)</f>
        <v>8</v>
      </c>
      <c r="N292" s="3">
        <f t="shared" si="4"/>
        <v>233.69499999999999</v>
      </c>
      <c r="O292" s="3" t="str" cm="1">
        <f t="array" ref="O292">_xlfn.IFS(J292="Furn","Furniture",J292="Tech","Technology",J292="OffSup","Office Supplies")</f>
        <v>Technology</v>
      </c>
      <c r="P292" s="3" t="str" cm="1">
        <f t="array" ref="P292">_xlfn.IFS(K292="Bkcs","Bookcases",K292="Phns","Phones",K292="Acc","Accessories",K292="Bndrs","Binders",K292="Fstnrs","Fasteners")</f>
        <v>Phones</v>
      </c>
      <c r="Q292" t="str">
        <f>IF(_xlfn.XLOOKUP(D292,products!$A$2:$A$5902,products!$H$2:$H$5902,,0)=1,"Yes","No")</f>
        <v>Yes</v>
      </c>
    </row>
    <row r="293" spans="1:17" x14ac:dyDescent="0.3">
      <c r="A293" t="s">
        <v>1832</v>
      </c>
      <c r="B293" s="4">
        <v>44968</v>
      </c>
      <c r="C293" t="s">
        <v>1833</v>
      </c>
      <c r="D293" t="s">
        <v>1836</v>
      </c>
      <c r="E293" s="1">
        <v>45087</v>
      </c>
      <c r="F293" t="s">
        <v>74</v>
      </c>
      <c r="G293" t="str">
        <f>_xlfn.XLOOKUP(C293,customers!$A$2:$A$5902,customers!$B$2:$B$5902,,0)</f>
        <v>April Simmons</v>
      </c>
      <c r="H293" t="str">
        <f>_xlfn.XLOOKUP(C293,customers!$A$2:$A$5902,customers!$G$2:$G$5902,,0)</f>
        <v>East</v>
      </c>
      <c r="I293" t="str">
        <f>_xlfn.XLOOKUP(C293,customers!$A$2:$A$5902,customers!$E$2:$E$5902,,0)</f>
        <v>East Nicoleside</v>
      </c>
      <c r="J293" t="str">
        <f>INDEX(products!$B$2:$B$5902,MATCH(D293,products!$A$2:$A$5902,0))</f>
        <v>Tech</v>
      </c>
      <c r="K293" t="str">
        <f>INDEX(products!$C$2:$C$5902,MATCH(D293,products!$A$2:$A$5902,0))</f>
        <v>Phns</v>
      </c>
      <c r="L293" s="3">
        <f>INDEX(products!$E$2:$E$5902,MATCH(D293,products!$A$2:$A$5902,0))</f>
        <v>1886.63</v>
      </c>
      <c r="M293">
        <f>_xlfn.XLOOKUP(D293,products!$A$2:$A$5902,products!$F$2:$F$5902)</f>
        <v>5</v>
      </c>
      <c r="N293" s="3">
        <f t="shared" si="4"/>
        <v>377.32600000000002</v>
      </c>
      <c r="O293" s="3" t="str" cm="1">
        <f t="array" ref="O293">_xlfn.IFS(J293="Furn","Furniture",J293="Tech","Technology",J293="OffSup","Office Supplies")</f>
        <v>Technology</v>
      </c>
      <c r="P293" s="3" t="str" cm="1">
        <f t="array" ref="P293">_xlfn.IFS(K293="Bkcs","Bookcases",K293="Phns","Phones",K293="Acc","Accessories",K293="Bndrs","Binders",K293="Fstnrs","Fasteners")</f>
        <v>Phones</v>
      </c>
      <c r="Q293" t="str">
        <f>IF(_xlfn.XLOOKUP(D293,products!$A$2:$A$5902,products!$H$2:$H$5902,,0)=1,"Yes","No")</f>
        <v>Yes</v>
      </c>
    </row>
    <row r="294" spans="1:17" x14ac:dyDescent="0.3">
      <c r="A294" t="s">
        <v>1838</v>
      </c>
      <c r="B294" s="4">
        <v>44841</v>
      </c>
      <c r="C294" t="s">
        <v>1839</v>
      </c>
      <c r="D294" t="s">
        <v>1842</v>
      </c>
      <c r="E294" s="1">
        <v>45115</v>
      </c>
      <c r="F294" t="s">
        <v>35</v>
      </c>
      <c r="G294" t="str">
        <f>_xlfn.XLOOKUP(C294,customers!$A$2:$A$5902,customers!$B$2:$B$5902,,0)</f>
        <v>Ricardo Gonzalez</v>
      </c>
      <c r="H294" t="str">
        <f>_xlfn.XLOOKUP(C294,customers!$A$2:$A$5902,customers!$G$2:$G$5902,,0)</f>
        <v>West</v>
      </c>
      <c r="I294" t="str">
        <f>_xlfn.XLOOKUP(C294,customers!$A$2:$A$5902,customers!$E$2:$E$5902,,0)</f>
        <v>Mirandaport</v>
      </c>
      <c r="J294" t="str">
        <f>INDEX(products!$B$2:$B$5902,MATCH(D294,products!$A$2:$A$5902,0))</f>
        <v>Furn</v>
      </c>
      <c r="K294" t="str">
        <f>INDEX(products!$C$2:$C$5902,MATCH(D294,products!$A$2:$A$5902,0))</f>
        <v>Acc</v>
      </c>
      <c r="L294" s="3">
        <f>INDEX(products!$E$2:$E$5902,MATCH(D294,products!$A$2:$A$5902,0))</f>
        <v>154.81</v>
      </c>
      <c r="M294">
        <f>_xlfn.XLOOKUP(D294,products!$A$2:$A$5902,products!$F$2:$F$5902)</f>
        <v>1</v>
      </c>
      <c r="N294" s="3">
        <f t="shared" si="4"/>
        <v>154.81</v>
      </c>
      <c r="O294" s="3" t="str" cm="1">
        <f t="array" ref="O294">_xlfn.IFS(J294="Furn","Furniture",J294="Tech","Technology",J294="OffSup","Office Supplies")</f>
        <v>Furniture</v>
      </c>
      <c r="P294" s="3" t="str" cm="1">
        <f t="array" ref="P294">_xlfn.IFS(K294="Bkcs","Bookcases",K294="Phns","Phones",K294="Acc","Accessories",K294="Bndrs","Binders",K294="Fstnrs","Fasteners")</f>
        <v>Accessories</v>
      </c>
      <c r="Q294" t="str">
        <f>IF(_xlfn.XLOOKUP(D294,products!$A$2:$A$5902,products!$H$2:$H$5902,,0)=1,"Yes","No")</f>
        <v>No</v>
      </c>
    </row>
    <row r="295" spans="1:17" x14ac:dyDescent="0.3">
      <c r="A295" t="s">
        <v>1844</v>
      </c>
      <c r="B295" s="4">
        <v>43599</v>
      </c>
      <c r="C295" t="s">
        <v>1845</v>
      </c>
      <c r="D295" t="s">
        <v>1848</v>
      </c>
      <c r="E295" s="1">
        <v>43808</v>
      </c>
      <c r="F295" t="s">
        <v>74</v>
      </c>
      <c r="G295" t="str">
        <f>_xlfn.XLOOKUP(C295,customers!$A$2:$A$5902,customers!$B$2:$B$5902,,0)</f>
        <v>Jack Delgado</v>
      </c>
      <c r="H295" t="str">
        <f>_xlfn.XLOOKUP(C295,customers!$A$2:$A$5902,customers!$G$2:$G$5902,,0)</f>
        <v>East</v>
      </c>
      <c r="I295" t="str">
        <f>_xlfn.XLOOKUP(C295,customers!$A$2:$A$5902,customers!$E$2:$E$5902,,0)</f>
        <v>Shellychester</v>
      </c>
      <c r="J295" t="str">
        <f>INDEX(products!$B$2:$B$5902,MATCH(D295,products!$A$2:$A$5902,0))</f>
        <v>OffSup</v>
      </c>
      <c r="K295" t="str">
        <f>INDEX(products!$C$2:$C$5902,MATCH(D295,products!$A$2:$A$5902,0))</f>
        <v>Acc</v>
      </c>
      <c r="L295" s="3">
        <f>INDEX(products!$E$2:$E$5902,MATCH(D295,products!$A$2:$A$5902,0))</f>
        <v>760.52</v>
      </c>
      <c r="M295">
        <f>_xlfn.XLOOKUP(D295,products!$A$2:$A$5902,products!$F$2:$F$5902)</f>
        <v>2</v>
      </c>
      <c r="N295" s="3">
        <f t="shared" si="4"/>
        <v>380.26</v>
      </c>
      <c r="O295" s="3" t="str" cm="1">
        <f t="array" ref="O295">_xlfn.IFS(J295="Furn","Furniture",J295="Tech","Technology",J295="OffSup","Office Supplies")</f>
        <v>Office Supplies</v>
      </c>
      <c r="P295" s="3" t="str" cm="1">
        <f t="array" ref="P295">_xlfn.IFS(K295="Bkcs","Bookcases",K295="Phns","Phones",K295="Acc","Accessories",K295="Bndrs","Binders",K295="Fstnrs","Fasteners")</f>
        <v>Accessories</v>
      </c>
      <c r="Q295" t="str">
        <f>IF(_xlfn.XLOOKUP(D295,products!$A$2:$A$5902,products!$H$2:$H$5902,,0)=1,"Yes","No")</f>
        <v>Yes</v>
      </c>
    </row>
    <row r="296" spans="1:17" x14ac:dyDescent="0.3">
      <c r="A296" t="s">
        <v>1850</v>
      </c>
      <c r="B296" s="4">
        <v>45245</v>
      </c>
      <c r="C296" t="s">
        <v>1851</v>
      </c>
      <c r="D296" t="s">
        <v>1854</v>
      </c>
      <c r="E296" s="1">
        <v>45370</v>
      </c>
      <c r="F296" t="s">
        <v>74</v>
      </c>
      <c r="G296" t="str">
        <f>_xlfn.XLOOKUP(C296,customers!$A$2:$A$5902,customers!$B$2:$B$5902,,0)</f>
        <v>Ryan Rogers</v>
      </c>
      <c r="H296" t="str">
        <f>_xlfn.XLOOKUP(C296,customers!$A$2:$A$5902,customers!$G$2:$G$5902,,0)</f>
        <v>South</v>
      </c>
      <c r="I296" t="str">
        <f>_xlfn.XLOOKUP(C296,customers!$A$2:$A$5902,customers!$E$2:$E$5902,,0)</f>
        <v>Buckberg</v>
      </c>
      <c r="J296" t="str">
        <f>INDEX(products!$B$2:$B$5902,MATCH(D296,products!$A$2:$A$5902,0))</f>
        <v>OffSup</v>
      </c>
      <c r="K296" t="str">
        <f>INDEX(products!$C$2:$C$5902,MATCH(D296,products!$A$2:$A$5902,0))</f>
        <v>Bkcs</v>
      </c>
      <c r="L296" s="3">
        <f>INDEX(products!$E$2:$E$5902,MATCH(D296,products!$A$2:$A$5902,0))</f>
        <v>1095.1400000000001</v>
      </c>
      <c r="M296">
        <f>_xlfn.XLOOKUP(D296,products!$A$2:$A$5902,products!$F$2:$F$5902)</f>
        <v>3</v>
      </c>
      <c r="N296" s="3">
        <f t="shared" si="4"/>
        <v>365.04666666666668</v>
      </c>
      <c r="O296" s="3" t="str" cm="1">
        <f t="array" ref="O296">_xlfn.IFS(J296="Furn","Furniture",J296="Tech","Technology",J296="OffSup","Office Supplies")</f>
        <v>Office Supplies</v>
      </c>
      <c r="P296" s="3" t="str" cm="1">
        <f t="array" ref="P296">_xlfn.IFS(K296="Bkcs","Bookcases",K296="Phns","Phones",K296="Acc","Accessories",K296="Bndrs","Binders",K296="Fstnrs","Fasteners")</f>
        <v>Bookcases</v>
      </c>
      <c r="Q296" t="str">
        <f>IF(_xlfn.XLOOKUP(D296,products!$A$2:$A$5902,products!$H$2:$H$5902,,0)=1,"Yes","No")</f>
        <v>No</v>
      </c>
    </row>
    <row r="297" spans="1:17" x14ac:dyDescent="0.3">
      <c r="A297" t="s">
        <v>1856</v>
      </c>
      <c r="B297" s="4">
        <v>43899</v>
      </c>
      <c r="C297" t="s">
        <v>1857</v>
      </c>
      <c r="D297" t="s">
        <v>1860</v>
      </c>
      <c r="E297" s="1">
        <v>44249</v>
      </c>
      <c r="F297" t="s">
        <v>21</v>
      </c>
      <c r="G297" t="str">
        <f>_xlfn.XLOOKUP(C297,customers!$A$2:$A$5902,customers!$B$2:$B$5902,,0)</f>
        <v>Megan Taylor</v>
      </c>
      <c r="H297" t="str">
        <f>_xlfn.XLOOKUP(C297,customers!$A$2:$A$5902,customers!$G$2:$G$5902,,0)</f>
        <v>North</v>
      </c>
      <c r="I297" t="str">
        <f>_xlfn.XLOOKUP(C297,customers!$A$2:$A$5902,customers!$E$2:$E$5902,,0)</f>
        <v>Timothymouth</v>
      </c>
      <c r="J297" t="str">
        <f>INDEX(products!$B$2:$B$5902,MATCH(D297,products!$A$2:$A$5902,0))</f>
        <v>Tech</v>
      </c>
      <c r="K297" t="str">
        <f>INDEX(products!$C$2:$C$5902,MATCH(D297,products!$A$2:$A$5902,0))</f>
        <v>Acc</v>
      </c>
      <c r="L297" s="3">
        <f>INDEX(products!$E$2:$E$5902,MATCH(D297,products!$A$2:$A$5902,0))</f>
        <v>1847.01</v>
      </c>
      <c r="M297">
        <f>_xlfn.XLOOKUP(D297,products!$A$2:$A$5902,products!$F$2:$F$5902)</f>
        <v>8</v>
      </c>
      <c r="N297" s="3">
        <f t="shared" si="4"/>
        <v>230.87625</v>
      </c>
      <c r="O297" s="3" t="str" cm="1">
        <f t="array" ref="O297">_xlfn.IFS(J297="Furn","Furniture",J297="Tech","Technology",J297="OffSup","Office Supplies")</f>
        <v>Technology</v>
      </c>
      <c r="P297" s="3" t="str" cm="1">
        <f t="array" ref="P297">_xlfn.IFS(K297="Bkcs","Bookcases",K297="Phns","Phones",K297="Acc","Accessories",K297="Bndrs","Binders",K297="Fstnrs","Fasteners")</f>
        <v>Accessories</v>
      </c>
      <c r="Q297" t="str">
        <f>IF(_xlfn.XLOOKUP(D297,products!$A$2:$A$5902,products!$H$2:$H$5902,,0)=1,"Yes","No")</f>
        <v>Yes</v>
      </c>
    </row>
    <row r="298" spans="1:17" x14ac:dyDescent="0.3">
      <c r="A298" t="s">
        <v>1862</v>
      </c>
      <c r="B298" s="4">
        <v>44941</v>
      </c>
      <c r="C298" t="s">
        <v>1863</v>
      </c>
      <c r="D298" t="s">
        <v>1866</v>
      </c>
      <c r="E298" s="1">
        <v>45163</v>
      </c>
      <c r="F298" t="s">
        <v>21</v>
      </c>
      <c r="G298" t="str">
        <f>_xlfn.XLOOKUP(C298,customers!$A$2:$A$5902,customers!$B$2:$B$5902,,0)</f>
        <v>Julie Gilmore</v>
      </c>
      <c r="H298" t="str">
        <f>_xlfn.XLOOKUP(C298,customers!$A$2:$A$5902,customers!$G$2:$G$5902,,0)</f>
        <v>West</v>
      </c>
      <c r="I298" t="str">
        <f>_xlfn.XLOOKUP(C298,customers!$A$2:$A$5902,customers!$E$2:$E$5902,,0)</f>
        <v>Colemanport</v>
      </c>
      <c r="J298" t="str">
        <f>INDEX(products!$B$2:$B$5902,MATCH(D298,products!$A$2:$A$5902,0))</f>
        <v>Tech</v>
      </c>
      <c r="K298" t="str">
        <f>INDEX(products!$C$2:$C$5902,MATCH(D298,products!$A$2:$A$5902,0))</f>
        <v>Acc</v>
      </c>
      <c r="L298" s="3">
        <f>INDEX(products!$E$2:$E$5902,MATCH(D298,products!$A$2:$A$5902,0))</f>
        <v>3094.39</v>
      </c>
      <c r="M298">
        <f>_xlfn.XLOOKUP(D298,products!$A$2:$A$5902,products!$F$2:$F$5902)</f>
        <v>2</v>
      </c>
      <c r="N298" s="3">
        <f t="shared" si="4"/>
        <v>1547.1949999999999</v>
      </c>
      <c r="O298" s="3" t="str" cm="1">
        <f t="array" ref="O298">_xlfn.IFS(J298="Furn","Furniture",J298="Tech","Technology",J298="OffSup","Office Supplies")</f>
        <v>Technology</v>
      </c>
      <c r="P298" s="3" t="str" cm="1">
        <f t="array" ref="P298">_xlfn.IFS(K298="Bkcs","Bookcases",K298="Phns","Phones",K298="Acc","Accessories",K298="Bndrs","Binders",K298="Fstnrs","Fasteners")</f>
        <v>Accessories</v>
      </c>
      <c r="Q298" t="str">
        <f>IF(_xlfn.XLOOKUP(D298,products!$A$2:$A$5902,products!$H$2:$H$5902,,0)=1,"Yes","No")</f>
        <v>No</v>
      </c>
    </row>
    <row r="299" spans="1:17" x14ac:dyDescent="0.3">
      <c r="A299" t="s">
        <v>1868</v>
      </c>
      <c r="B299" s="4">
        <v>45018</v>
      </c>
      <c r="C299" t="s">
        <v>1869</v>
      </c>
      <c r="D299" t="s">
        <v>1872</v>
      </c>
      <c r="E299" s="1">
        <v>45088</v>
      </c>
      <c r="F299" t="s">
        <v>21</v>
      </c>
      <c r="G299" t="str">
        <f>_xlfn.XLOOKUP(C299,customers!$A$2:$A$5902,customers!$B$2:$B$5902,,0)</f>
        <v>Natalie Clark</v>
      </c>
      <c r="H299" t="str">
        <f>_xlfn.XLOOKUP(C299,customers!$A$2:$A$5902,customers!$G$2:$G$5902,,0)</f>
        <v>West</v>
      </c>
      <c r="I299" t="str">
        <f>_xlfn.XLOOKUP(C299,customers!$A$2:$A$5902,customers!$E$2:$E$5902,,0)</f>
        <v>South Ashleyberg</v>
      </c>
      <c r="J299" t="str">
        <f>INDEX(products!$B$2:$B$5902,MATCH(D299,products!$A$2:$A$5902,0))</f>
        <v>Furn</v>
      </c>
      <c r="K299" t="str">
        <f>INDEX(products!$C$2:$C$5902,MATCH(D299,products!$A$2:$A$5902,0))</f>
        <v>Phns</v>
      </c>
      <c r="L299" s="3">
        <f>INDEX(products!$E$2:$E$5902,MATCH(D299,products!$A$2:$A$5902,0))</f>
        <v>255.29</v>
      </c>
      <c r="M299">
        <f>_xlfn.XLOOKUP(D299,products!$A$2:$A$5902,products!$F$2:$F$5902)</f>
        <v>7</v>
      </c>
      <c r="N299" s="3">
        <f t="shared" si="4"/>
        <v>36.47</v>
      </c>
      <c r="O299" s="3" t="str" cm="1">
        <f t="array" ref="O299">_xlfn.IFS(J299="Furn","Furniture",J299="Tech","Technology",J299="OffSup","Office Supplies")</f>
        <v>Furniture</v>
      </c>
      <c r="P299" s="3" t="str" cm="1">
        <f t="array" ref="P299">_xlfn.IFS(K299="Bkcs","Bookcases",K299="Phns","Phones",K299="Acc","Accessories",K299="Bndrs","Binders",K299="Fstnrs","Fasteners")</f>
        <v>Phones</v>
      </c>
      <c r="Q299" t="str">
        <f>IF(_xlfn.XLOOKUP(D299,products!$A$2:$A$5902,products!$H$2:$H$5902,,0)=1,"Yes","No")</f>
        <v>Yes</v>
      </c>
    </row>
    <row r="300" spans="1:17" x14ac:dyDescent="0.3">
      <c r="A300" t="s">
        <v>1874</v>
      </c>
      <c r="B300" s="4">
        <v>44714</v>
      </c>
      <c r="C300" t="s">
        <v>1875</v>
      </c>
      <c r="D300" t="s">
        <v>1878</v>
      </c>
      <c r="E300" s="1">
        <v>44911</v>
      </c>
      <c r="F300" t="s">
        <v>35</v>
      </c>
      <c r="G300" t="str">
        <f>_xlfn.XLOOKUP(C300,customers!$A$2:$A$5902,customers!$B$2:$B$5902,,0)</f>
        <v>Mark Morgan</v>
      </c>
      <c r="H300" t="str">
        <f>_xlfn.XLOOKUP(C300,customers!$A$2:$A$5902,customers!$G$2:$G$5902,,0)</f>
        <v>East</v>
      </c>
      <c r="I300" t="str">
        <f>_xlfn.XLOOKUP(C300,customers!$A$2:$A$5902,customers!$E$2:$E$5902,,0)</f>
        <v>Port Travisberg</v>
      </c>
      <c r="J300" t="str">
        <f>INDEX(products!$B$2:$B$5902,MATCH(D300,products!$A$2:$A$5902,0))</f>
        <v>Furn</v>
      </c>
      <c r="K300" t="str">
        <f>INDEX(products!$C$2:$C$5902,MATCH(D300,products!$A$2:$A$5902,0))</f>
        <v>Bndrs</v>
      </c>
      <c r="L300" s="3">
        <f>INDEX(products!$E$2:$E$5902,MATCH(D300,products!$A$2:$A$5902,0))</f>
        <v>4394.8599999999997</v>
      </c>
      <c r="M300">
        <f>_xlfn.XLOOKUP(D300,products!$A$2:$A$5902,products!$F$2:$F$5902)</f>
        <v>3</v>
      </c>
      <c r="N300" s="3">
        <f t="shared" si="4"/>
        <v>1464.9533333333331</v>
      </c>
      <c r="O300" s="3" t="str" cm="1">
        <f t="array" ref="O300">_xlfn.IFS(J300="Furn","Furniture",J300="Tech","Technology",J300="OffSup","Office Supplies")</f>
        <v>Furniture</v>
      </c>
      <c r="P300" s="3" t="str" cm="1">
        <f t="array" ref="P300">_xlfn.IFS(K300="Bkcs","Bookcases",K300="Phns","Phones",K300="Acc","Accessories",K300="Bndrs","Binders",K300="Fstnrs","Fasteners")</f>
        <v>Binders</v>
      </c>
      <c r="Q300" t="str">
        <f>IF(_xlfn.XLOOKUP(D300,products!$A$2:$A$5902,products!$H$2:$H$5902,,0)=1,"Yes","No")</f>
        <v>No</v>
      </c>
    </row>
    <row r="301" spans="1:17" x14ac:dyDescent="0.3">
      <c r="A301" t="s">
        <v>1880</v>
      </c>
      <c r="B301" s="4">
        <v>44995</v>
      </c>
      <c r="C301" t="s">
        <v>1881</v>
      </c>
      <c r="D301" t="s">
        <v>1884</v>
      </c>
      <c r="E301" s="1">
        <v>45196</v>
      </c>
      <c r="F301" t="s">
        <v>35</v>
      </c>
      <c r="G301" t="str">
        <f>_xlfn.XLOOKUP(C301,customers!$A$2:$A$5902,customers!$B$2:$B$5902,,0)</f>
        <v>Douglas Blanchard</v>
      </c>
      <c r="H301" t="str">
        <f>_xlfn.XLOOKUP(C301,customers!$A$2:$A$5902,customers!$G$2:$G$5902,,0)</f>
        <v>East</v>
      </c>
      <c r="I301" t="str">
        <f>_xlfn.XLOOKUP(C301,customers!$A$2:$A$5902,customers!$E$2:$E$5902,,0)</f>
        <v>South Adriennebury</v>
      </c>
      <c r="J301" t="str">
        <f>INDEX(products!$B$2:$B$5902,MATCH(D301,products!$A$2:$A$5902,0))</f>
        <v>Tech</v>
      </c>
      <c r="K301" t="str">
        <f>INDEX(products!$C$2:$C$5902,MATCH(D301,products!$A$2:$A$5902,0))</f>
        <v>Fstnrs</v>
      </c>
      <c r="L301" s="3">
        <f>INDEX(products!$E$2:$E$5902,MATCH(D301,products!$A$2:$A$5902,0))</f>
        <v>84.56</v>
      </c>
      <c r="M301">
        <f>_xlfn.XLOOKUP(D301,products!$A$2:$A$5902,products!$F$2:$F$5902)</f>
        <v>9</v>
      </c>
      <c r="N301" s="3">
        <f t="shared" si="4"/>
        <v>9.3955555555555552</v>
      </c>
      <c r="O301" s="3" t="str" cm="1">
        <f t="array" ref="O301">_xlfn.IFS(J301="Furn","Furniture",J301="Tech","Technology",J301="OffSup","Office Supplies")</f>
        <v>Technology</v>
      </c>
      <c r="P301" s="3" t="str" cm="1">
        <f t="array" ref="P301">_xlfn.IFS(K301="Bkcs","Bookcases",K301="Phns","Phones",K301="Acc","Accessories",K301="Bndrs","Binders",K301="Fstnrs","Fasteners")</f>
        <v>Fasteners</v>
      </c>
      <c r="Q301" t="str">
        <f>IF(_xlfn.XLOOKUP(D301,products!$A$2:$A$5902,products!$H$2:$H$5902,,0)=1,"Yes","No")</f>
        <v>Yes</v>
      </c>
    </row>
    <row r="302" spans="1:17" x14ac:dyDescent="0.3">
      <c r="A302" t="s">
        <v>1886</v>
      </c>
      <c r="B302" s="4">
        <v>44198</v>
      </c>
      <c r="C302" t="s">
        <v>1887</v>
      </c>
      <c r="D302" t="s">
        <v>1890</v>
      </c>
      <c r="E302" s="1">
        <v>44260</v>
      </c>
      <c r="F302" t="s">
        <v>35</v>
      </c>
      <c r="G302" t="str">
        <f>_xlfn.XLOOKUP(C302,customers!$A$2:$A$5902,customers!$B$2:$B$5902,,0)</f>
        <v>Amanda Rodriguez</v>
      </c>
      <c r="H302" t="str">
        <f>_xlfn.XLOOKUP(C302,customers!$A$2:$A$5902,customers!$G$2:$G$5902,,0)</f>
        <v>East</v>
      </c>
      <c r="I302" t="str">
        <f>_xlfn.XLOOKUP(C302,customers!$A$2:$A$5902,customers!$E$2:$E$5902,,0)</f>
        <v>East Linda</v>
      </c>
      <c r="J302" t="str">
        <f>INDEX(products!$B$2:$B$5902,MATCH(D302,products!$A$2:$A$5902,0))</f>
        <v>Tech</v>
      </c>
      <c r="K302" t="str">
        <f>INDEX(products!$C$2:$C$5902,MATCH(D302,products!$A$2:$A$5902,0))</f>
        <v>Bkcs</v>
      </c>
      <c r="L302" s="3">
        <f>INDEX(products!$E$2:$E$5902,MATCH(D302,products!$A$2:$A$5902,0))</f>
        <v>1594.8</v>
      </c>
      <c r="M302">
        <f>_xlfn.XLOOKUP(D302,products!$A$2:$A$5902,products!$F$2:$F$5902)</f>
        <v>1</v>
      </c>
      <c r="N302" s="3">
        <f t="shared" si="4"/>
        <v>1594.8</v>
      </c>
      <c r="O302" s="3" t="str" cm="1">
        <f t="array" ref="O302">_xlfn.IFS(J302="Furn","Furniture",J302="Tech","Technology",J302="OffSup","Office Supplies")</f>
        <v>Technology</v>
      </c>
      <c r="P302" s="3" t="str" cm="1">
        <f t="array" ref="P302">_xlfn.IFS(K302="Bkcs","Bookcases",K302="Phns","Phones",K302="Acc","Accessories",K302="Bndrs","Binders",K302="Fstnrs","Fasteners")</f>
        <v>Bookcases</v>
      </c>
      <c r="Q302" t="str">
        <f>IF(_xlfn.XLOOKUP(D302,products!$A$2:$A$5902,products!$H$2:$H$5902,,0)=1,"Yes","No")</f>
        <v>No</v>
      </c>
    </row>
    <row r="303" spans="1:17" x14ac:dyDescent="0.3">
      <c r="A303" t="s">
        <v>1892</v>
      </c>
      <c r="B303" s="4">
        <v>43990</v>
      </c>
      <c r="C303" t="s">
        <v>1893</v>
      </c>
      <c r="D303" t="s">
        <v>1896</v>
      </c>
      <c r="E303" s="1">
        <v>44210</v>
      </c>
      <c r="F303" t="s">
        <v>74</v>
      </c>
      <c r="G303" t="str">
        <f>_xlfn.XLOOKUP(C303,customers!$A$2:$A$5902,customers!$B$2:$B$5902,,0)</f>
        <v>Lynn Turner</v>
      </c>
      <c r="H303" t="str">
        <f>_xlfn.XLOOKUP(C303,customers!$A$2:$A$5902,customers!$G$2:$G$5902,,0)</f>
        <v>North</v>
      </c>
      <c r="I303" t="str">
        <f>_xlfn.XLOOKUP(C303,customers!$A$2:$A$5902,customers!$E$2:$E$5902,,0)</f>
        <v>New Davidborough</v>
      </c>
      <c r="J303" t="str">
        <f>INDEX(products!$B$2:$B$5902,MATCH(D303,products!$A$2:$A$5902,0))</f>
        <v>OffSup</v>
      </c>
      <c r="K303" t="str">
        <f>INDEX(products!$C$2:$C$5902,MATCH(D303,products!$A$2:$A$5902,0))</f>
        <v>Acc</v>
      </c>
      <c r="L303" s="3">
        <f>INDEX(products!$E$2:$E$5902,MATCH(D303,products!$A$2:$A$5902,0))</f>
        <v>2468.58</v>
      </c>
      <c r="M303">
        <f>_xlfn.XLOOKUP(D303,products!$A$2:$A$5902,products!$F$2:$F$5902)</f>
        <v>10</v>
      </c>
      <c r="N303" s="3">
        <f t="shared" si="4"/>
        <v>246.858</v>
      </c>
      <c r="O303" s="3" t="str" cm="1">
        <f t="array" ref="O303">_xlfn.IFS(J303="Furn","Furniture",J303="Tech","Technology",J303="OffSup","Office Supplies")</f>
        <v>Office Supplies</v>
      </c>
      <c r="P303" s="3" t="str" cm="1">
        <f t="array" ref="P303">_xlfn.IFS(K303="Bkcs","Bookcases",K303="Phns","Phones",K303="Acc","Accessories",K303="Bndrs","Binders",K303="Fstnrs","Fasteners")</f>
        <v>Accessories</v>
      </c>
      <c r="Q303" t="str">
        <f>IF(_xlfn.XLOOKUP(D303,products!$A$2:$A$5902,products!$H$2:$H$5902,,0)=1,"Yes","No")</f>
        <v>Yes</v>
      </c>
    </row>
    <row r="304" spans="1:17" x14ac:dyDescent="0.3">
      <c r="A304" t="s">
        <v>1898</v>
      </c>
      <c r="B304" s="4">
        <v>45256</v>
      </c>
      <c r="C304" t="s">
        <v>1899</v>
      </c>
      <c r="D304" t="s">
        <v>1902</v>
      </c>
      <c r="E304" s="1">
        <v>45544</v>
      </c>
      <c r="F304" t="s">
        <v>35</v>
      </c>
      <c r="G304" t="str">
        <f>_xlfn.XLOOKUP(C304,customers!$A$2:$A$5902,customers!$B$2:$B$5902,,0)</f>
        <v>Amanda Frederick</v>
      </c>
      <c r="H304" t="str">
        <f>_xlfn.XLOOKUP(C304,customers!$A$2:$A$5902,customers!$G$2:$G$5902,,0)</f>
        <v>West</v>
      </c>
      <c r="I304" t="str">
        <f>_xlfn.XLOOKUP(C304,customers!$A$2:$A$5902,customers!$E$2:$E$5902,,0)</f>
        <v>North Kyle</v>
      </c>
      <c r="J304" t="str">
        <f>INDEX(products!$B$2:$B$5902,MATCH(D304,products!$A$2:$A$5902,0))</f>
        <v>Tech</v>
      </c>
      <c r="K304" t="str">
        <f>INDEX(products!$C$2:$C$5902,MATCH(D304,products!$A$2:$A$5902,0))</f>
        <v>Bndrs</v>
      </c>
      <c r="L304" s="3">
        <f>INDEX(products!$E$2:$E$5902,MATCH(D304,products!$A$2:$A$5902,0))</f>
        <v>2889.41</v>
      </c>
      <c r="M304">
        <f>_xlfn.XLOOKUP(D304,products!$A$2:$A$5902,products!$F$2:$F$5902)</f>
        <v>8</v>
      </c>
      <c r="N304" s="3">
        <f t="shared" si="4"/>
        <v>361.17624999999998</v>
      </c>
      <c r="O304" s="3" t="str" cm="1">
        <f t="array" ref="O304">_xlfn.IFS(J304="Furn","Furniture",J304="Tech","Technology",J304="OffSup","Office Supplies")</f>
        <v>Technology</v>
      </c>
      <c r="P304" s="3" t="str" cm="1">
        <f t="array" ref="P304">_xlfn.IFS(K304="Bkcs","Bookcases",K304="Phns","Phones",K304="Acc","Accessories",K304="Bndrs","Binders",K304="Fstnrs","Fasteners")</f>
        <v>Binders</v>
      </c>
      <c r="Q304" t="str">
        <f>IF(_xlfn.XLOOKUP(D304,products!$A$2:$A$5902,products!$H$2:$H$5902,,0)=1,"Yes","No")</f>
        <v>No</v>
      </c>
    </row>
    <row r="305" spans="1:17" x14ac:dyDescent="0.3">
      <c r="A305" t="s">
        <v>1904</v>
      </c>
      <c r="B305" s="4">
        <v>44319</v>
      </c>
      <c r="C305" t="s">
        <v>1905</v>
      </c>
      <c r="D305" t="s">
        <v>1908</v>
      </c>
      <c r="E305" s="1">
        <v>44630</v>
      </c>
      <c r="F305" t="s">
        <v>21</v>
      </c>
      <c r="G305" t="str">
        <f>_xlfn.XLOOKUP(C305,customers!$A$2:$A$5902,customers!$B$2:$B$5902,,0)</f>
        <v>Laura Green</v>
      </c>
      <c r="H305" t="str">
        <f>_xlfn.XLOOKUP(C305,customers!$A$2:$A$5902,customers!$G$2:$G$5902,,0)</f>
        <v>East</v>
      </c>
      <c r="I305" t="str">
        <f>_xlfn.XLOOKUP(C305,customers!$A$2:$A$5902,customers!$E$2:$E$5902,,0)</f>
        <v>West Adam</v>
      </c>
      <c r="J305" t="str">
        <f>INDEX(products!$B$2:$B$5902,MATCH(D305,products!$A$2:$A$5902,0))</f>
        <v>Tech</v>
      </c>
      <c r="K305" t="str">
        <f>INDEX(products!$C$2:$C$5902,MATCH(D305,products!$A$2:$A$5902,0))</f>
        <v>Fstnrs</v>
      </c>
      <c r="L305" s="3">
        <f>INDEX(products!$E$2:$E$5902,MATCH(D305,products!$A$2:$A$5902,0))</f>
        <v>828.28</v>
      </c>
      <c r="M305">
        <f>_xlfn.XLOOKUP(D305,products!$A$2:$A$5902,products!$F$2:$F$5902)</f>
        <v>9</v>
      </c>
      <c r="N305" s="3">
        <f t="shared" si="4"/>
        <v>92.031111111111102</v>
      </c>
      <c r="O305" s="3" t="str" cm="1">
        <f t="array" ref="O305">_xlfn.IFS(J305="Furn","Furniture",J305="Tech","Technology",J305="OffSup","Office Supplies")</f>
        <v>Technology</v>
      </c>
      <c r="P305" s="3" t="str" cm="1">
        <f t="array" ref="P305">_xlfn.IFS(K305="Bkcs","Bookcases",K305="Phns","Phones",K305="Acc","Accessories",K305="Bndrs","Binders",K305="Fstnrs","Fasteners")</f>
        <v>Fasteners</v>
      </c>
      <c r="Q305" t="str">
        <f>IF(_xlfn.XLOOKUP(D305,products!$A$2:$A$5902,products!$H$2:$H$5902,,0)=1,"Yes","No")</f>
        <v>No</v>
      </c>
    </row>
    <row r="306" spans="1:17" x14ac:dyDescent="0.3">
      <c r="A306" t="s">
        <v>1910</v>
      </c>
      <c r="B306" s="4">
        <v>45164</v>
      </c>
      <c r="C306" t="s">
        <v>1911</v>
      </c>
      <c r="D306" t="s">
        <v>1914</v>
      </c>
      <c r="E306" s="1">
        <v>45474</v>
      </c>
      <c r="F306" t="s">
        <v>21</v>
      </c>
      <c r="G306" t="str">
        <f>_xlfn.XLOOKUP(C306,customers!$A$2:$A$5902,customers!$B$2:$B$5902,,0)</f>
        <v>Carolyn Hall</v>
      </c>
      <c r="H306" t="str">
        <f>_xlfn.XLOOKUP(C306,customers!$A$2:$A$5902,customers!$G$2:$G$5902,,0)</f>
        <v>East</v>
      </c>
      <c r="I306" t="str">
        <f>_xlfn.XLOOKUP(C306,customers!$A$2:$A$5902,customers!$E$2:$E$5902,,0)</f>
        <v>North Pennyberg</v>
      </c>
      <c r="J306" t="str">
        <f>INDEX(products!$B$2:$B$5902,MATCH(D306,products!$A$2:$A$5902,0))</f>
        <v>Furn</v>
      </c>
      <c r="K306" t="str">
        <f>INDEX(products!$C$2:$C$5902,MATCH(D306,products!$A$2:$A$5902,0))</f>
        <v>Bkcs</v>
      </c>
      <c r="L306" s="3">
        <f>INDEX(products!$E$2:$E$5902,MATCH(D306,products!$A$2:$A$5902,0))</f>
        <v>4240.92</v>
      </c>
      <c r="M306">
        <f>_xlfn.XLOOKUP(D306,products!$A$2:$A$5902,products!$F$2:$F$5902)</f>
        <v>6</v>
      </c>
      <c r="N306" s="3">
        <f t="shared" si="4"/>
        <v>706.82</v>
      </c>
      <c r="O306" s="3" t="str" cm="1">
        <f t="array" ref="O306">_xlfn.IFS(J306="Furn","Furniture",J306="Tech","Technology",J306="OffSup","Office Supplies")</f>
        <v>Furniture</v>
      </c>
      <c r="P306" s="3" t="str" cm="1">
        <f t="array" ref="P306">_xlfn.IFS(K306="Bkcs","Bookcases",K306="Phns","Phones",K306="Acc","Accessories",K306="Bndrs","Binders",K306="Fstnrs","Fasteners")</f>
        <v>Bookcases</v>
      </c>
      <c r="Q306" t="str">
        <f>IF(_xlfn.XLOOKUP(D306,products!$A$2:$A$5902,products!$H$2:$H$5902,,0)=1,"Yes","No")</f>
        <v>No</v>
      </c>
    </row>
    <row r="307" spans="1:17" x14ac:dyDescent="0.3">
      <c r="A307" t="s">
        <v>1916</v>
      </c>
      <c r="B307" s="4">
        <v>43946</v>
      </c>
      <c r="C307" t="s">
        <v>1917</v>
      </c>
      <c r="D307" t="s">
        <v>1920</v>
      </c>
      <c r="E307" s="1">
        <v>43973</v>
      </c>
      <c r="F307" t="s">
        <v>74</v>
      </c>
      <c r="G307" t="str">
        <f>_xlfn.XLOOKUP(C307,customers!$A$2:$A$5902,customers!$B$2:$B$5902,,0)</f>
        <v>Cathy Tucker</v>
      </c>
      <c r="H307" t="str">
        <f>_xlfn.XLOOKUP(C307,customers!$A$2:$A$5902,customers!$G$2:$G$5902,,0)</f>
        <v>West</v>
      </c>
      <c r="I307" t="str">
        <f>_xlfn.XLOOKUP(C307,customers!$A$2:$A$5902,customers!$E$2:$E$5902,,0)</f>
        <v>West Keithton</v>
      </c>
      <c r="J307" t="str">
        <f>INDEX(products!$B$2:$B$5902,MATCH(D307,products!$A$2:$A$5902,0))</f>
        <v>Furn</v>
      </c>
      <c r="K307" t="str">
        <f>INDEX(products!$C$2:$C$5902,MATCH(D307,products!$A$2:$A$5902,0))</f>
        <v>Acc</v>
      </c>
      <c r="L307" s="3">
        <f>INDEX(products!$E$2:$E$5902,MATCH(D307,products!$A$2:$A$5902,0))</f>
        <v>1778.67</v>
      </c>
      <c r="M307">
        <f>_xlfn.XLOOKUP(D307,products!$A$2:$A$5902,products!$F$2:$F$5902)</f>
        <v>1</v>
      </c>
      <c r="N307" s="3">
        <f t="shared" si="4"/>
        <v>1778.67</v>
      </c>
      <c r="O307" s="3" t="str" cm="1">
        <f t="array" ref="O307">_xlfn.IFS(J307="Furn","Furniture",J307="Tech","Technology",J307="OffSup","Office Supplies")</f>
        <v>Furniture</v>
      </c>
      <c r="P307" s="3" t="str" cm="1">
        <f t="array" ref="P307">_xlfn.IFS(K307="Bkcs","Bookcases",K307="Phns","Phones",K307="Acc","Accessories",K307="Bndrs","Binders",K307="Fstnrs","Fasteners")</f>
        <v>Accessories</v>
      </c>
      <c r="Q307" t="str">
        <f>IF(_xlfn.XLOOKUP(D307,products!$A$2:$A$5902,products!$H$2:$H$5902,,0)=1,"Yes","No")</f>
        <v>Yes</v>
      </c>
    </row>
    <row r="308" spans="1:17" x14ac:dyDescent="0.3">
      <c r="A308" t="s">
        <v>1922</v>
      </c>
      <c r="B308" s="4">
        <v>44401</v>
      </c>
      <c r="C308" t="s">
        <v>1923</v>
      </c>
      <c r="D308" t="s">
        <v>1926</v>
      </c>
      <c r="E308" s="1">
        <v>44494</v>
      </c>
      <c r="F308" t="s">
        <v>21</v>
      </c>
      <c r="G308" t="str">
        <f>_xlfn.XLOOKUP(C308,customers!$A$2:$A$5902,customers!$B$2:$B$5902,,0)</f>
        <v>Thomas Foster</v>
      </c>
      <c r="H308" t="str">
        <f>_xlfn.XLOOKUP(C308,customers!$A$2:$A$5902,customers!$G$2:$G$5902,,0)</f>
        <v>East</v>
      </c>
      <c r="I308" t="str">
        <f>_xlfn.XLOOKUP(C308,customers!$A$2:$A$5902,customers!$E$2:$E$5902,,0)</f>
        <v>Rodriguezview</v>
      </c>
      <c r="J308" t="str">
        <f>INDEX(products!$B$2:$B$5902,MATCH(D308,products!$A$2:$A$5902,0))</f>
        <v>OffSup</v>
      </c>
      <c r="K308" t="str">
        <f>INDEX(products!$C$2:$C$5902,MATCH(D308,products!$A$2:$A$5902,0))</f>
        <v>Bndrs</v>
      </c>
      <c r="L308" s="3">
        <f>INDEX(products!$E$2:$E$5902,MATCH(D308,products!$A$2:$A$5902,0))</f>
        <v>4378.57</v>
      </c>
      <c r="M308">
        <f>_xlfn.XLOOKUP(D308,products!$A$2:$A$5902,products!$F$2:$F$5902)</f>
        <v>6</v>
      </c>
      <c r="N308" s="3">
        <f t="shared" si="4"/>
        <v>729.76166666666666</v>
      </c>
      <c r="O308" s="3" t="str" cm="1">
        <f t="array" ref="O308">_xlfn.IFS(J308="Furn","Furniture",J308="Tech","Technology",J308="OffSup","Office Supplies")</f>
        <v>Office Supplies</v>
      </c>
      <c r="P308" s="3" t="str" cm="1">
        <f t="array" ref="P308">_xlfn.IFS(K308="Bkcs","Bookcases",K308="Phns","Phones",K308="Acc","Accessories",K308="Bndrs","Binders",K308="Fstnrs","Fasteners")</f>
        <v>Binders</v>
      </c>
      <c r="Q308" t="str">
        <f>IF(_xlfn.XLOOKUP(D308,products!$A$2:$A$5902,products!$H$2:$H$5902,,0)=1,"Yes","No")</f>
        <v>No</v>
      </c>
    </row>
    <row r="309" spans="1:17" x14ac:dyDescent="0.3">
      <c r="A309" t="s">
        <v>1928</v>
      </c>
      <c r="B309" s="4">
        <v>44923</v>
      </c>
      <c r="C309" t="s">
        <v>1929</v>
      </c>
      <c r="D309" t="s">
        <v>1932</v>
      </c>
      <c r="E309" s="1">
        <v>45000</v>
      </c>
      <c r="F309" t="s">
        <v>21</v>
      </c>
      <c r="G309" t="str">
        <f>_xlfn.XLOOKUP(C309,customers!$A$2:$A$5902,customers!$B$2:$B$5902,,0)</f>
        <v>Thomas Simpson</v>
      </c>
      <c r="H309" t="str">
        <f>_xlfn.XLOOKUP(C309,customers!$A$2:$A$5902,customers!$G$2:$G$5902,,0)</f>
        <v>West</v>
      </c>
      <c r="I309" t="str">
        <f>_xlfn.XLOOKUP(C309,customers!$A$2:$A$5902,customers!$E$2:$E$5902,,0)</f>
        <v>East Glenda</v>
      </c>
      <c r="J309" t="str">
        <f>INDEX(products!$B$2:$B$5902,MATCH(D309,products!$A$2:$A$5902,0))</f>
        <v>Furn</v>
      </c>
      <c r="K309" t="str">
        <f>INDEX(products!$C$2:$C$5902,MATCH(D309,products!$A$2:$A$5902,0))</f>
        <v>Bndrs</v>
      </c>
      <c r="L309" s="3">
        <f>INDEX(products!$E$2:$E$5902,MATCH(D309,products!$A$2:$A$5902,0))</f>
        <v>3854.28</v>
      </c>
      <c r="M309">
        <f>_xlfn.XLOOKUP(D309,products!$A$2:$A$5902,products!$F$2:$F$5902)</f>
        <v>4</v>
      </c>
      <c r="N309" s="3">
        <f t="shared" si="4"/>
        <v>963.57</v>
      </c>
      <c r="O309" s="3" t="str" cm="1">
        <f t="array" ref="O309">_xlfn.IFS(J309="Furn","Furniture",J309="Tech","Technology",J309="OffSup","Office Supplies")</f>
        <v>Furniture</v>
      </c>
      <c r="P309" s="3" t="str" cm="1">
        <f t="array" ref="P309">_xlfn.IFS(K309="Bkcs","Bookcases",K309="Phns","Phones",K309="Acc","Accessories",K309="Bndrs","Binders",K309="Fstnrs","Fasteners")</f>
        <v>Binders</v>
      </c>
      <c r="Q309" t="str">
        <f>IF(_xlfn.XLOOKUP(D309,products!$A$2:$A$5902,products!$H$2:$H$5902,,0)=1,"Yes","No")</f>
        <v>No</v>
      </c>
    </row>
    <row r="310" spans="1:17" x14ac:dyDescent="0.3">
      <c r="A310" t="s">
        <v>1934</v>
      </c>
      <c r="B310" s="4">
        <v>43855</v>
      </c>
      <c r="C310" t="s">
        <v>1935</v>
      </c>
      <c r="D310" t="s">
        <v>1938</v>
      </c>
      <c r="E310" s="1">
        <v>44145</v>
      </c>
      <c r="F310" t="s">
        <v>21</v>
      </c>
      <c r="G310" t="str">
        <f>_xlfn.XLOOKUP(C310,customers!$A$2:$A$5902,customers!$B$2:$B$5902,,0)</f>
        <v>Ann Shepherd</v>
      </c>
      <c r="H310" t="str">
        <f>_xlfn.XLOOKUP(C310,customers!$A$2:$A$5902,customers!$G$2:$G$5902,,0)</f>
        <v>North</v>
      </c>
      <c r="I310" t="str">
        <f>_xlfn.XLOOKUP(C310,customers!$A$2:$A$5902,customers!$E$2:$E$5902,,0)</f>
        <v>East Timothy</v>
      </c>
      <c r="J310" t="str">
        <f>INDEX(products!$B$2:$B$5902,MATCH(D310,products!$A$2:$A$5902,0))</f>
        <v>OffSup</v>
      </c>
      <c r="K310" t="str">
        <f>INDEX(products!$C$2:$C$5902,MATCH(D310,products!$A$2:$A$5902,0))</f>
        <v>Acc</v>
      </c>
      <c r="L310" s="3">
        <f>INDEX(products!$E$2:$E$5902,MATCH(D310,products!$A$2:$A$5902,0))</f>
        <v>2313.25</v>
      </c>
      <c r="M310">
        <f>_xlfn.XLOOKUP(D310,products!$A$2:$A$5902,products!$F$2:$F$5902)</f>
        <v>4</v>
      </c>
      <c r="N310" s="3">
        <f t="shared" si="4"/>
        <v>578.3125</v>
      </c>
      <c r="O310" s="3" t="str" cm="1">
        <f t="array" ref="O310">_xlfn.IFS(J310="Furn","Furniture",J310="Tech","Technology",J310="OffSup","Office Supplies")</f>
        <v>Office Supplies</v>
      </c>
      <c r="P310" s="3" t="str" cm="1">
        <f t="array" ref="P310">_xlfn.IFS(K310="Bkcs","Bookcases",K310="Phns","Phones",K310="Acc","Accessories",K310="Bndrs","Binders",K310="Fstnrs","Fasteners")</f>
        <v>Accessories</v>
      </c>
      <c r="Q310" t="str">
        <f>IF(_xlfn.XLOOKUP(D310,products!$A$2:$A$5902,products!$H$2:$H$5902,,0)=1,"Yes","No")</f>
        <v>No</v>
      </c>
    </row>
    <row r="311" spans="1:17" x14ac:dyDescent="0.3">
      <c r="A311" t="s">
        <v>1940</v>
      </c>
      <c r="B311" s="4">
        <v>44061</v>
      </c>
      <c r="C311" t="s">
        <v>1941</v>
      </c>
      <c r="D311" t="s">
        <v>1944</v>
      </c>
      <c r="E311" s="1">
        <v>44350</v>
      </c>
      <c r="F311" t="s">
        <v>74</v>
      </c>
      <c r="G311" t="str">
        <f>_xlfn.XLOOKUP(C311,customers!$A$2:$A$5902,customers!$B$2:$B$5902,,0)</f>
        <v>Vanessa Munoz</v>
      </c>
      <c r="H311" t="str">
        <f>_xlfn.XLOOKUP(C311,customers!$A$2:$A$5902,customers!$G$2:$G$5902,,0)</f>
        <v>North</v>
      </c>
      <c r="I311" t="str">
        <f>_xlfn.XLOOKUP(C311,customers!$A$2:$A$5902,customers!$E$2:$E$5902,,0)</f>
        <v>Port Catherinetown</v>
      </c>
      <c r="J311" t="str">
        <f>INDEX(products!$B$2:$B$5902,MATCH(D311,products!$A$2:$A$5902,0))</f>
        <v>Furn</v>
      </c>
      <c r="K311" t="str">
        <f>INDEX(products!$C$2:$C$5902,MATCH(D311,products!$A$2:$A$5902,0))</f>
        <v>Acc</v>
      </c>
      <c r="L311" s="3">
        <f>INDEX(products!$E$2:$E$5902,MATCH(D311,products!$A$2:$A$5902,0))</f>
        <v>1690.09</v>
      </c>
      <c r="M311">
        <f>_xlfn.XLOOKUP(D311,products!$A$2:$A$5902,products!$F$2:$F$5902)</f>
        <v>1</v>
      </c>
      <c r="N311" s="3">
        <f t="shared" si="4"/>
        <v>1690.09</v>
      </c>
      <c r="O311" s="3" t="str" cm="1">
        <f t="array" ref="O311">_xlfn.IFS(J311="Furn","Furniture",J311="Tech","Technology",J311="OffSup","Office Supplies")</f>
        <v>Furniture</v>
      </c>
      <c r="P311" s="3" t="str" cm="1">
        <f t="array" ref="P311">_xlfn.IFS(K311="Bkcs","Bookcases",K311="Phns","Phones",K311="Acc","Accessories",K311="Bndrs","Binders",K311="Fstnrs","Fasteners")</f>
        <v>Accessories</v>
      </c>
      <c r="Q311" t="str">
        <f>IF(_xlfn.XLOOKUP(D311,products!$A$2:$A$5902,products!$H$2:$H$5902,,0)=1,"Yes","No")</f>
        <v>No</v>
      </c>
    </row>
    <row r="312" spans="1:17" x14ac:dyDescent="0.3">
      <c r="A312" t="s">
        <v>1946</v>
      </c>
      <c r="B312" s="4">
        <v>44353</v>
      </c>
      <c r="C312" t="s">
        <v>1947</v>
      </c>
      <c r="D312" t="s">
        <v>1950</v>
      </c>
      <c r="E312" s="1">
        <v>44461</v>
      </c>
      <c r="F312" t="s">
        <v>74</v>
      </c>
      <c r="G312" t="str">
        <f>_xlfn.XLOOKUP(C312,customers!$A$2:$A$5902,customers!$B$2:$B$5902,,0)</f>
        <v>Barbara Carrillo</v>
      </c>
      <c r="H312" t="str">
        <f>_xlfn.XLOOKUP(C312,customers!$A$2:$A$5902,customers!$G$2:$G$5902,,0)</f>
        <v>East</v>
      </c>
      <c r="I312" t="str">
        <f>_xlfn.XLOOKUP(C312,customers!$A$2:$A$5902,customers!$E$2:$E$5902,,0)</f>
        <v>Jeanberg</v>
      </c>
      <c r="J312" t="str">
        <f>INDEX(products!$B$2:$B$5902,MATCH(D312,products!$A$2:$A$5902,0))</f>
        <v>Tech</v>
      </c>
      <c r="K312" t="str">
        <f>INDEX(products!$C$2:$C$5902,MATCH(D312,products!$A$2:$A$5902,0))</f>
        <v>Fstnrs</v>
      </c>
      <c r="L312" s="3">
        <f>INDEX(products!$E$2:$E$5902,MATCH(D312,products!$A$2:$A$5902,0))</f>
        <v>1456.41</v>
      </c>
      <c r="M312">
        <f>_xlfn.XLOOKUP(D312,products!$A$2:$A$5902,products!$F$2:$F$5902)</f>
        <v>7</v>
      </c>
      <c r="N312" s="3">
        <f t="shared" si="4"/>
        <v>208.05857142857144</v>
      </c>
      <c r="O312" s="3" t="str" cm="1">
        <f t="array" ref="O312">_xlfn.IFS(J312="Furn","Furniture",J312="Tech","Technology",J312="OffSup","Office Supplies")</f>
        <v>Technology</v>
      </c>
      <c r="P312" s="3" t="str" cm="1">
        <f t="array" ref="P312">_xlfn.IFS(K312="Bkcs","Bookcases",K312="Phns","Phones",K312="Acc","Accessories",K312="Bndrs","Binders",K312="Fstnrs","Fasteners")</f>
        <v>Fasteners</v>
      </c>
      <c r="Q312" t="str">
        <f>IF(_xlfn.XLOOKUP(D312,products!$A$2:$A$5902,products!$H$2:$H$5902,,0)=1,"Yes","No")</f>
        <v>No</v>
      </c>
    </row>
    <row r="313" spans="1:17" x14ac:dyDescent="0.3">
      <c r="A313" t="s">
        <v>1952</v>
      </c>
      <c r="B313" s="4">
        <v>45151</v>
      </c>
      <c r="C313" t="s">
        <v>1953</v>
      </c>
      <c r="D313" t="s">
        <v>1956</v>
      </c>
      <c r="E313" s="1">
        <v>45378</v>
      </c>
      <c r="F313" t="s">
        <v>35</v>
      </c>
      <c r="G313" t="str">
        <f>_xlfn.XLOOKUP(C313,customers!$A$2:$A$5902,customers!$B$2:$B$5902,,0)</f>
        <v>James Simon</v>
      </c>
      <c r="H313" t="str">
        <f>_xlfn.XLOOKUP(C313,customers!$A$2:$A$5902,customers!$G$2:$G$5902,,0)</f>
        <v>East</v>
      </c>
      <c r="I313" t="str">
        <f>_xlfn.XLOOKUP(C313,customers!$A$2:$A$5902,customers!$E$2:$E$5902,,0)</f>
        <v>New Ethanville</v>
      </c>
      <c r="J313" t="str">
        <f>INDEX(products!$B$2:$B$5902,MATCH(D313,products!$A$2:$A$5902,0))</f>
        <v>OffSup</v>
      </c>
      <c r="K313" t="str">
        <f>INDEX(products!$C$2:$C$5902,MATCH(D313,products!$A$2:$A$5902,0))</f>
        <v>Fstnrs</v>
      </c>
      <c r="L313" s="3">
        <f>INDEX(products!$E$2:$E$5902,MATCH(D313,products!$A$2:$A$5902,0))</f>
        <v>4379</v>
      </c>
      <c r="M313">
        <f>_xlfn.XLOOKUP(D313,products!$A$2:$A$5902,products!$F$2:$F$5902)</f>
        <v>9</v>
      </c>
      <c r="N313" s="3">
        <f t="shared" si="4"/>
        <v>486.55555555555554</v>
      </c>
      <c r="O313" s="3" t="str" cm="1">
        <f t="array" ref="O313">_xlfn.IFS(J313="Furn","Furniture",J313="Tech","Technology",J313="OffSup","Office Supplies")</f>
        <v>Office Supplies</v>
      </c>
      <c r="P313" s="3" t="str" cm="1">
        <f t="array" ref="P313">_xlfn.IFS(K313="Bkcs","Bookcases",K313="Phns","Phones",K313="Acc","Accessories",K313="Bndrs","Binders",K313="Fstnrs","Fasteners")</f>
        <v>Fasteners</v>
      </c>
      <c r="Q313" t="str">
        <f>IF(_xlfn.XLOOKUP(D313,products!$A$2:$A$5902,products!$H$2:$H$5902,,0)=1,"Yes","No")</f>
        <v>No</v>
      </c>
    </row>
    <row r="314" spans="1:17" x14ac:dyDescent="0.3">
      <c r="A314" t="s">
        <v>1958</v>
      </c>
      <c r="B314" s="4">
        <v>43839</v>
      </c>
      <c r="C314" t="s">
        <v>1959</v>
      </c>
      <c r="D314" t="s">
        <v>1962</v>
      </c>
      <c r="E314" s="1">
        <v>44150</v>
      </c>
      <c r="F314" t="s">
        <v>21</v>
      </c>
      <c r="G314" t="str">
        <f>_xlfn.XLOOKUP(C314,customers!$A$2:$A$5902,customers!$B$2:$B$5902,,0)</f>
        <v>Crystal Carlson</v>
      </c>
      <c r="H314" t="str">
        <f>_xlfn.XLOOKUP(C314,customers!$A$2:$A$5902,customers!$G$2:$G$5902,,0)</f>
        <v>West</v>
      </c>
      <c r="I314" t="str">
        <f>_xlfn.XLOOKUP(C314,customers!$A$2:$A$5902,customers!$E$2:$E$5902,,0)</f>
        <v>Port Melissaside</v>
      </c>
      <c r="J314" t="str">
        <f>INDEX(products!$B$2:$B$5902,MATCH(D314,products!$A$2:$A$5902,0))</f>
        <v>OffSup</v>
      </c>
      <c r="K314" t="str">
        <f>INDEX(products!$C$2:$C$5902,MATCH(D314,products!$A$2:$A$5902,0))</f>
        <v>Phns</v>
      </c>
      <c r="L314" s="3">
        <f>INDEX(products!$E$2:$E$5902,MATCH(D314,products!$A$2:$A$5902,0))</f>
        <v>2322.91</v>
      </c>
      <c r="M314">
        <f>_xlfn.XLOOKUP(D314,products!$A$2:$A$5902,products!$F$2:$F$5902)</f>
        <v>6</v>
      </c>
      <c r="N314" s="3">
        <f t="shared" si="4"/>
        <v>387.15166666666664</v>
      </c>
      <c r="O314" s="3" t="str" cm="1">
        <f t="array" ref="O314">_xlfn.IFS(J314="Furn","Furniture",J314="Tech","Technology",J314="OffSup","Office Supplies")</f>
        <v>Office Supplies</v>
      </c>
      <c r="P314" s="3" t="str" cm="1">
        <f t="array" ref="P314">_xlfn.IFS(K314="Bkcs","Bookcases",K314="Phns","Phones",K314="Acc","Accessories",K314="Bndrs","Binders",K314="Fstnrs","Fasteners")</f>
        <v>Phones</v>
      </c>
      <c r="Q314" t="str">
        <f>IF(_xlfn.XLOOKUP(D314,products!$A$2:$A$5902,products!$H$2:$H$5902,,0)=1,"Yes","No")</f>
        <v>No</v>
      </c>
    </row>
    <row r="315" spans="1:17" x14ac:dyDescent="0.3">
      <c r="A315" t="s">
        <v>1964</v>
      </c>
      <c r="B315" s="4">
        <v>44073</v>
      </c>
      <c r="C315" t="s">
        <v>1965</v>
      </c>
      <c r="D315" t="s">
        <v>1968</v>
      </c>
      <c r="E315" s="1">
        <v>44299</v>
      </c>
      <c r="F315" t="s">
        <v>35</v>
      </c>
      <c r="G315" t="str">
        <f>_xlfn.XLOOKUP(C315,customers!$A$2:$A$5902,customers!$B$2:$B$5902,,0)</f>
        <v>Andres Zimmerman</v>
      </c>
      <c r="H315" t="str">
        <f>_xlfn.XLOOKUP(C315,customers!$A$2:$A$5902,customers!$G$2:$G$5902,,0)</f>
        <v>East</v>
      </c>
      <c r="I315" t="str">
        <f>_xlfn.XLOOKUP(C315,customers!$A$2:$A$5902,customers!$E$2:$E$5902,,0)</f>
        <v>East Patricia</v>
      </c>
      <c r="J315" t="str">
        <f>INDEX(products!$B$2:$B$5902,MATCH(D315,products!$A$2:$A$5902,0))</f>
        <v>Furn</v>
      </c>
      <c r="K315" t="str">
        <f>INDEX(products!$C$2:$C$5902,MATCH(D315,products!$A$2:$A$5902,0))</f>
        <v>Bkcs</v>
      </c>
      <c r="L315" s="3">
        <f>INDEX(products!$E$2:$E$5902,MATCH(D315,products!$A$2:$A$5902,0))</f>
        <v>2041.13</v>
      </c>
      <c r="M315">
        <f>_xlfn.XLOOKUP(D315,products!$A$2:$A$5902,products!$F$2:$F$5902)</f>
        <v>9</v>
      </c>
      <c r="N315" s="3">
        <f t="shared" si="4"/>
        <v>226.79222222222222</v>
      </c>
      <c r="O315" s="3" t="str" cm="1">
        <f t="array" ref="O315">_xlfn.IFS(J315="Furn","Furniture",J315="Tech","Technology",J315="OffSup","Office Supplies")</f>
        <v>Furniture</v>
      </c>
      <c r="P315" s="3" t="str" cm="1">
        <f t="array" ref="P315">_xlfn.IFS(K315="Bkcs","Bookcases",K315="Phns","Phones",K315="Acc","Accessories",K315="Bndrs","Binders",K315="Fstnrs","Fasteners")</f>
        <v>Bookcases</v>
      </c>
      <c r="Q315" t="str">
        <f>IF(_xlfn.XLOOKUP(D315,products!$A$2:$A$5902,products!$H$2:$H$5902,,0)=1,"Yes","No")</f>
        <v>Yes</v>
      </c>
    </row>
    <row r="316" spans="1:17" x14ac:dyDescent="0.3">
      <c r="A316" t="s">
        <v>1970</v>
      </c>
      <c r="B316" s="4">
        <v>44128</v>
      </c>
      <c r="C316" t="s">
        <v>1971</v>
      </c>
      <c r="D316" t="s">
        <v>1974</v>
      </c>
      <c r="E316" s="1">
        <v>44456</v>
      </c>
      <c r="F316" t="s">
        <v>21</v>
      </c>
      <c r="G316" t="str">
        <f>_xlfn.XLOOKUP(C316,customers!$A$2:$A$5902,customers!$B$2:$B$5902,,0)</f>
        <v>Michelle Jimenez DVM</v>
      </c>
      <c r="H316" t="str">
        <f>_xlfn.XLOOKUP(C316,customers!$A$2:$A$5902,customers!$G$2:$G$5902,,0)</f>
        <v>South</v>
      </c>
      <c r="I316" t="str">
        <f>_xlfn.XLOOKUP(C316,customers!$A$2:$A$5902,customers!$E$2:$E$5902,,0)</f>
        <v>Carlabury</v>
      </c>
      <c r="J316" t="str">
        <f>INDEX(products!$B$2:$B$5902,MATCH(D316,products!$A$2:$A$5902,0))</f>
        <v>Furn</v>
      </c>
      <c r="K316" t="str">
        <f>INDEX(products!$C$2:$C$5902,MATCH(D316,products!$A$2:$A$5902,0))</f>
        <v>Bkcs</v>
      </c>
      <c r="L316" s="3">
        <f>INDEX(products!$E$2:$E$5902,MATCH(D316,products!$A$2:$A$5902,0))</f>
        <v>541.11</v>
      </c>
      <c r="M316">
        <f>_xlfn.XLOOKUP(D316,products!$A$2:$A$5902,products!$F$2:$F$5902)</f>
        <v>8</v>
      </c>
      <c r="N316" s="3">
        <f t="shared" si="4"/>
        <v>67.638750000000002</v>
      </c>
      <c r="O316" s="3" t="str" cm="1">
        <f t="array" ref="O316">_xlfn.IFS(J316="Furn","Furniture",J316="Tech","Technology",J316="OffSup","Office Supplies")</f>
        <v>Furniture</v>
      </c>
      <c r="P316" s="3" t="str" cm="1">
        <f t="array" ref="P316">_xlfn.IFS(K316="Bkcs","Bookcases",K316="Phns","Phones",K316="Acc","Accessories",K316="Bndrs","Binders",K316="Fstnrs","Fasteners")</f>
        <v>Bookcases</v>
      </c>
      <c r="Q316" t="str">
        <f>IF(_xlfn.XLOOKUP(D316,products!$A$2:$A$5902,products!$H$2:$H$5902,,0)=1,"Yes","No")</f>
        <v>Yes</v>
      </c>
    </row>
    <row r="317" spans="1:17" x14ac:dyDescent="0.3">
      <c r="A317" t="s">
        <v>1976</v>
      </c>
      <c r="B317" s="4">
        <v>43614</v>
      </c>
      <c r="C317" t="s">
        <v>1977</v>
      </c>
      <c r="D317" t="s">
        <v>1980</v>
      </c>
      <c r="E317" s="1">
        <v>43625</v>
      </c>
      <c r="F317" t="s">
        <v>74</v>
      </c>
      <c r="G317" t="str">
        <f>_xlfn.XLOOKUP(C317,customers!$A$2:$A$5902,customers!$B$2:$B$5902,,0)</f>
        <v>Nancy Kaiser</v>
      </c>
      <c r="H317" t="str">
        <f>_xlfn.XLOOKUP(C317,customers!$A$2:$A$5902,customers!$G$2:$G$5902,,0)</f>
        <v>South</v>
      </c>
      <c r="I317" t="str">
        <f>_xlfn.XLOOKUP(C317,customers!$A$2:$A$5902,customers!$E$2:$E$5902,,0)</f>
        <v>Gonzalesville</v>
      </c>
      <c r="J317" t="str">
        <f>INDEX(products!$B$2:$B$5902,MATCH(D317,products!$A$2:$A$5902,0))</f>
        <v>Furn</v>
      </c>
      <c r="K317" t="str">
        <f>INDEX(products!$C$2:$C$5902,MATCH(D317,products!$A$2:$A$5902,0))</f>
        <v>Bkcs</v>
      </c>
      <c r="L317" s="3">
        <f>INDEX(products!$E$2:$E$5902,MATCH(D317,products!$A$2:$A$5902,0))</f>
        <v>3400.85</v>
      </c>
      <c r="M317">
        <f>_xlfn.XLOOKUP(D317,products!$A$2:$A$5902,products!$F$2:$F$5902)</f>
        <v>3</v>
      </c>
      <c r="N317" s="3">
        <f t="shared" si="4"/>
        <v>1133.6166666666666</v>
      </c>
      <c r="O317" s="3" t="str" cm="1">
        <f t="array" ref="O317">_xlfn.IFS(J317="Furn","Furniture",J317="Tech","Technology",J317="OffSup","Office Supplies")</f>
        <v>Furniture</v>
      </c>
      <c r="P317" s="3" t="str" cm="1">
        <f t="array" ref="P317">_xlfn.IFS(K317="Bkcs","Bookcases",K317="Phns","Phones",K317="Acc","Accessories",K317="Bndrs","Binders",K317="Fstnrs","Fasteners")</f>
        <v>Bookcases</v>
      </c>
      <c r="Q317" t="str">
        <f>IF(_xlfn.XLOOKUP(D317,products!$A$2:$A$5902,products!$H$2:$H$5902,,0)=1,"Yes","No")</f>
        <v>No</v>
      </c>
    </row>
    <row r="318" spans="1:17" x14ac:dyDescent="0.3">
      <c r="A318" t="s">
        <v>1982</v>
      </c>
      <c r="B318" s="4">
        <v>44175</v>
      </c>
      <c r="C318" t="s">
        <v>1983</v>
      </c>
      <c r="D318" t="s">
        <v>1986</v>
      </c>
      <c r="E318" s="1">
        <v>44490</v>
      </c>
      <c r="F318" t="s">
        <v>35</v>
      </c>
      <c r="G318" t="str">
        <f>_xlfn.XLOOKUP(C318,customers!$A$2:$A$5902,customers!$B$2:$B$5902,,0)</f>
        <v>Jack Nelson</v>
      </c>
      <c r="H318" t="str">
        <f>_xlfn.XLOOKUP(C318,customers!$A$2:$A$5902,customers!$G$2:$G$5902,,0)</f>
        <v>South</v>
      </c>
      <c r="I318" t="str">
        <f>_xlfn.XLOOKUP(C318,customers!$A$2:$A$5902,customers!$E$2:$E$5902,,0)</f>
        <v>South Priscillaburgh</v>
      </c>
      <c r="J318" t="str">
        <f>INDEX(products!$B$2:$B$5902,MATCH(D318,products!$A$2:$A$5902,0))</f>
        <v>Furn</v>
      </c>
      <c r="K318" t="str">
        <f>INDEX(products!$C$2:$C$5902,MATCH(D318,products!$A$2:$A$5902,0))</f>
        <v>Phns</v>
      </c>
      <c r="L318" s="3">
        <f>INDEX(products!$E$2:$E$5902,MATCH(D318,products!$A$2:$A$5902,0))</f>
        <v>3242.4</v>
      </c>
      <c r="M318">
        <f>_xlfn.XLOOKUP(D318,products!$A$2:$A$5902,products!$F$2:$F$5902)</f>
        <v>4</v>
      </c>
      <c r="N318" s="3">
        <f t="shared" si="4"/>
        <v>810.6</v>
      </c>
      <c r="O318" s="3" t="str" cm="1">
        <f t="array" ref="O318">_xlfn.IFS(J318="Furn","Furniture",J318="Tech","Technology",J318="OffSup","Office Supplies")</f>
        <v>Furniture</v>
      </c>
      <c r="P318" s="3" t="str" cm="1">
        <f t="array" ref="P318">_xlfn.IFS(K318="Bkcs","Bookcases",K318="Phns","Phones",K318="Acc","Accessories",K318="Bndrs","Binders",K318="Fstnrs","Fasteners")</f>
        <v>Phones</v>
      </c>
      <c r="Q318" t="str">
        <f>IF(_xlfn.XLOOKUP(D318,products!$A$2:$A$5902,products!$H$2:$H$5902,,0)=1,"Yes","No")</f>
        <v>Yes</v>
      </c>
    </row>
    <row r="319" spans="1:17" x14ac:dyDescent="0.3">
      <c r="A319" t="s">
        <v>1988</v>
      </c>
      <c r="B319" s="4">
        <v>45354</v>
      </c>
      <c r="C319" t="s">
        <v>1989</v>
      </c>
      <c r="D319" t="s">
        <v>1992</v>
      </c>
      <c r="E319" s="1">
        <v>45428</v>
      </c>
      <c r="F319" t="s">
        <v>21</v>
      </c>
      <c r="G319" t="str">
        <f>_xlfn.XLOOKUP(C319,customers!$A$2:$A$5902,customers!$B$2:$B$5902,,0)</f>
        <v>James Decker</v>
      </c>
      <c r="H319" t="str">
        <f>_xlfn.XLOOKUP(C319,customers!$A$2:$A$5902,customers!$G$2:$G$5902,,0)</f>
        <v>South</v>
      </c>
      <c r="I319" t="str">
        <f>_xlfn.XLOOKUP(C319,customers!$A$2:$A$5902,customers!$E$2:$E$5902,,0)</f>
        <v>Williamsstad</v>
      </c>
      <c r="J319" t="str">
        <f>INDEX(products!$B$2:$B$5902,MATCH(D319,products!$A$2:$A$5902,0))</f>
        <v>Furn</v>
      </c>
      <c r="K319" t="str">
        <f>INDEX(products!$C$2:$C$5902,MATCH(D319,products!$A$2:$A$5902,0))</f>
        <v>Bkcs</v>
      </c>
      <c r="L319" s="3">
        <f>INDEX(products!$E$2:$E$5902,MATCH(D319,products!$A$2:$A$5902,0))</f>
        <v>3222.5</v>
      </c>
      <c r="M319">
        <f>_xlfn.XLOOKUP(D319,products!$A$2:$A$5902,products!$F$2:$F$5902)</f>
        <v>6</v>
      </c>
      <c r="N319" s="3">
        <f t="shared" si="4"/>
        <v>537.08333333333337</v>
      </c>
      <c r="O319" s="3" t="str" cm="1">
        <f t="array" ref="O319">_xlfn.IFS(J319="Furn","Furniture",J319="Tech","Technology",J319="OffSup","Office Supplies")</f>
        <v>Furniture</v>
      </c>
      <c r="P319" s="3" t="str" cm="1">
        <f t="array" ref="P319">_xlfn.IFS(K319="Bkcs","Bookcases",K319="Phns","Phones",K319="Acc","Accessories",K319="Bndrs","Binders",K319="Fstnrs","Fasteners")</f>
        <v>Bookcases</v>
      </c>
      <c r="Q319" t="str">
        <f>IF(_xlfn.XLOOKUP(D319,products!$A$2:$A$5902,products!$H$2:$H$5902,,0)=1,"Yes","No")</f>
        <v>No</v>
      </c>
    </row>
    <row r="320" spans="1:17" x14ac:dyDescent="0.3">
      <c r="A320" t="s">
        <v>1994</v>
      </c>
      <c r="B320" s="4">
        <v>43752</v>
      </c>
      <c r="C320" t="s">
        <v>1995</v>
      </c>
      <c r="D320" t="s">
        <v>1998</v>
      </c>
      <c r="E320" s="1">
        <v>43778</v>
      </c>
      <c r="F320" t="s">
        <v>35</v>
      </c>
      <c r="G320" t="str">
        <f>_xlfn.XLOOKUP(C320,customers!$A$2:$A$5902,customers!$B$2:$B$5902,,0)</f>
        <v>Savannah Murray</v>
      </c>
      <c r="H320" t="str">
        <f>_xlfn.XLOOKUP(C320,customers!$A$2:$A$5902,customers!$G$2:$G$5902,,0)</f>
        <v>West</v>
      </c>
      <c r="I320" t="str">
        <f>_xlfn.XLOOKUP(C320,customers!$A$2:$A$5902,customers!$E$2:$E$5902,,0)</f>
        <v>West Helen</v>
      </c>
      <c r="J320" t="str">
        <f>INDEX(products!$B$2:$B$5902,MATCH(D320,products!$A$2:$A$5902,0))</f>
        <v>Tech</v>
      </c>
      <c r="K320" t="str">
        <f>INDEX(products!$C$2:$C$5902,MATCH(D320,products!$A$2:$A$5902,0))</f>
        <v>Fstnrs</v>
      </c>
      <c r="L320" s="3">
        <f>INDEX(products!$E$2:$E$5902,MATCH(D320,products!$A$2:$A$5902,0))</f>
        <v>1635.62</v>
      </c>
      <c r="M320">
        <f>_xlfn.XLOOKUP(D320,products!$A$2:$A$5902,products!$F$2:$F$5902)</f>
        <v>10</v>
      </c>
      <c r="N320" s="3">
        <f t="shared" si="4"/>
        <v>163.56199999999998</v>
      </c>
      <c r="O320" s="3" t="str" cm="1">
        <f t="array" ref="O320">_xlfn.IFS(J320="Furn","Furniture",J320="Tech","Technology",J320="OffSup","Office Supplies")</f>
        <v>Technology</v>
      </c>
      <c r="P320" s="3" t="str" cm="1">
        <f t="array" ref="P320">_xlfn.IFS(K320="Bkcs","Bookcases",K320="Phns","Phones",K320="Acc","Accessories",K320="Bndrs","Binders",K320="Fstnrs","Fasteners")</f>
        <v>Fasteners</v>
      </c>
      <c r="Q320" t="str">
        <f>IF(_xlfn.XLOOKUP(D320,products!$A$2:$A$5902,products!$H$2:$H$5902,,0)=1,"Yes","No")</f>
        <v>Yes</v>
      </c>
    </row>
    <row r="321" spans="1:17" x14ac:dyDescent="0.3">
      <c r="A321" t="s">
        <v>2000</v>
      </c>
      <c r="B321" s="4">
        <v>44776</v>
      </c>
      <c r="C321" t="s">
        <v>2001</v>
      </c>
      <c r="D321" t="s">
        <v>2004</v>
      </c>
      <c r="E321" s="1">
        <v>45124</v>
      </c>
      <c r="F321" t="s">
        <v>35</v>
      </c>
      <c r="G321" t="str">
        <f>_xlfn.XLOOKUP(C321,customers!$A$2:$A$5902,customers!$B$2:$B$5902,,0)</f>
        <v>Marcus Lopez</v>
      </c>
      <c r="H321" t="str">
        <f>_xlfn.XLOOKUP(C321,customers!$A$2:$A$5902,customers!$G$2:$G$5902,,0)</f>
        <v>North</v>
      </c>
      <c r="I321" t="str">
        <f>_xlfn.XLOOKUP(C321,customers!$A$2:$A$5902,customers!$E$2:$E$5902,,0)</f>
        <v>Davisview</v>
      </c>
      <c r="J321" t="str">
        <f>INDEX(products!$B$2:$B$5902,MATCH(D321,products!$A$2:$A$5902,0))</f>
        <v>Tech</v>
      </c>
      <c r="K321" t="str">
        <f>INDEX(products!$C$2:$C$5902,MATCH(D321,products!$A$2:$A$5902,0))</f>
        <v>Bndrs</v>
      </c>
      <c r="L321" s="3">
        <f>INDEX(products!$E$2:$E$5902,MATCH(D321,products!$A$2:$A$5902,0))</f>
        <v>649.86</v>
      </c>
      <c r="M321">
        <f>_xlfn.XLOOKUP(D321,products!$A$2:$A$5902,products!$F$2:$F$5902)</f>
        <v>5</v>
      </c>
      <c r="N321" s="3">
        <f t="shared" si="4"/>
        <v>129.97200000000001</v>
      </c>
      <c r="O321" s="3" t="str" cm="1">
        <f t="array" ref="O321">_xlfn.IFS(J321="Furn","Furniture",J321="Tech","Technology",J321="OffSup","Office Supplies")</f>
        <v>Technology</v>
      </c>
      <c r="P321" s="3" t="str" cm="1">
        <f t="array" ref="P321">_xlfn.IFS(K321="Bkcs","Bookcases",K321="Phns","Phones",K321="Acc","Accessories",K321="Bndrs","Binders",K321="Fstnrs","Fasteners")</f>
        <v>Binders</v>
      </c>
      <c r="Q321" t="str">
        <f>IF(_xlfn.XLOOKUP(D321,products!$A$2:$A$5902,products!$H$2:$H$5902,,0)=1,"Yes","No")</f>
        <v>Yes</v>
      </c>
    </row>
    <row r="322" spans="1:17" x14ac:dyDescent="0.3">
      <c r="A322" t="s">
        <v>2006</v>
      </c>
      <c r="B322" s="4">
        <v>44555</v>
      </c>
      <c r="C322" t="s">
        <v>2007</v>
      </c>
      <c r="D322" t="s">
        <v>2010</v>
      </c>
      <c r="E322" s="1">
        <v>44639</v>
      </c>
      <c r="F322" t="s">
        <v>35</v>
      </c>
      <c r="G322" t="str">
        <f>_xlfn.XLOOKUP(C322,customers!$A$2:$A$5902,customers!$B$2:$B$5902,,0)</f>
        <v>James Bush</v>
      </c>
      <c r="H322" t="str">
        <f>_xlfn.XLOOKUP(C322,customers!$A$2:$A$5902,customers!$G$2:$G$5902,,0)</f>
        <v>East</v>
      </c>
      <c r="I322" t="str">
        <f>_xlfn.XLOOKUP(C322,customers!$A$2:$A$5902,customers!$E$2:$E$5902,,0)</f>
        <v>Coxport</v>
      </c>
      <c r="J322" t="str">
        <f>INDEX(products!$B$2:$B$5902,MATCH(D322,products!$A$2:$A$5902,0))</f>
        <v>Tech</v>
      </c>
      <c r="K322" t="str">
        <f>INDEX(products!$C$2:$C$5902,MATCH(D322,products!$A$2:$A$5902,0))</f>
        <v>Bkcs</v>
      </c>
      <c r="L322" s="3">
        <f>INDEX(products!$E$2:$E$5902,MATCH(D322,products!$A$2:$A$5902,0))</f>
        <v>3114.02</v>
      </c>
      <c r="M322">
        <f>_xlfn.XLOOKUP(D322,products!$A$2:$A$5902,products!$F$2:$F$5902)</f>
        <v>6</v>
      </c>
      <c r="N322" s="3">
        <f t="shared" si="4"/>
        <v>519.00333333333333</v>
      </c>
      <c r="O322" s="3" t="str" cm="1">
        <f t="array" ref="O322">_xlfn.IFS(J322="Furn","Furniture",J322="Tech","Technology",J322="OffSup","Office Supplies")</f>
        <v>Technology</v>
      </c>
      <c r="P322" s="3" t="str" cm="1">
        <f t="array" ref="P322">_xlfn.IFS(K322="Bkcs","Bookcases",K322="Phns","Phones",K322="Acc","Accessories",K322="Bndrs","Binders",K322="Fstnrs","Fasteners")</f>
        <v>Bookcases</v>
      </c>
      <c r="Q322" t="str">
        <f>IF(_xlfn.XLOOKUP(D322,products!$A$2:$A$5902,products!$H$2:$H$5902,,0)=1,"Yes","No")</f>
        <v>Yes</v>
      </c>
    </row>
    <row r="323" spans="1:17" x14ac:dyDescent="0.3">
      <c r="A323" t="s">
        <v>2012</v>
      </c>
      <c r="B323" s="4">
        <v>44248</v>
      </c>
      <c r="C323" t="s">
        <v>2013</v>
      </c>
      <c r="D323" t="s">
        <v>2016</v>
      </c>
      <c r="E323" s="1">
        <v>44333</v>
      </c>
      <c r="F323" t="s">
        <v>74</v>
      </c>
      <c r="G323" t="str">
        <f>_xlfn.XLOOKUP(C323,customers!$A$2:$A$5902,customers!$B$2:$B$5902,,0)</f>
        <v>Maria Hansen</v>
      </c>
      <c r="H323" t="str">
        <f>_xlfn.XLOOKUP(C323,customers!$A$2:$A$5902,customers!$G$2:$G$5902,,0)</f>
        <v>East</v>
      </c>
      <c r="I323" t="str">
        <f>_xlfn.XLOOKUP(C323,customers!$A$2:$A$5902,customers!$E$2:$E$5902,,0)</f>
        <v>East Kevin</v>
      </c>
      <c r="J323" t="str">
        <f>INDEX(products!$B$2:$B$5902,MATCH(D323,products!$A$2:$A$5902,0))</f>
        <v>OffSup</v>
      </c>
      <c r="K323" t="str">
        <f>INDEX(products!$C$2:$C$5902,MATCH(D323,products!$A$2:$A$5902,0))</f>
        <v>Fstnrs</v>
      </c>
      <c r="L323" s="3">
        <f>INDEX(products!$E$2:$E$5902,MATCH(D323,products!$A$2:$A$5902,0))</f>
        <v>1961.83</v>
      </c>
      <c r="M323">
        <f>_xlfn.XLOOKUP(D323,products!$A$2:$A$5902,products!$F$2:$F$5902)</f>
        <v>10</v>
      </c>
      <c r="N323" s="3">
        <f t="shared" ref="N323:N386" si="5">L323/M323</f>
        <v>196.18299999999999</v>
      </c>
      <c r="O323" s="3" t="str" cm="1">
        <f t="array" ref="O323">_xlfn.IFS(J323="Furn","Furniture",J323="Tech","Technology",J323="OffSup","Office Supplies")</f>
        <v>Office Supplies</v>
      </c>
      <c r="P323" s="3" t="str" cm="1">
        <f t="array" ref="P323">_xlfn.IFS(K323="Bkcs","Bookcases",K323="Phns","Phones",K323="Acc","Accessories",K323="Bndrs","Binders",K323="Fstnrs","Fasteners")</f>
        <v>Fasteners</v>
      </c>
      <c r="Q323" t="str">
        <f>IF(_xlfn.XLOOKUP(D323,products!$A$2:$A$5902,products!$H$2:$H$5902,,0)=1,"Yes","No")</f>
        <v>No</v>
      </c>
    </row>
    <row r="324" spans="1:17" x14ac:dyDescent="0.3">
      <c r="A324" t="s">
        <v>2018</v>
      </c>
      <c r="B324" s="4">
        <v>44471</v>
      </c>
      <c r="C324" t="s">
        <v>2019</v>
      </c>
      <c r="D324" t="s">
        <v>2022</v>
      </c>
      <c r="E324" s="1">
        <v>44706</v>
      </c>
      <c r="F324" t="s">
        <v>74</v>
      </c>
      <c r="G324" t="str">
        <f>_xlfn.XLOOKUP(C324,customers!$A$2:$A$5902,customers!$B$2:$B$5902,,0)</f>
        <v>Max Allen Jr.</v>
      </c>
      <c r="H324" t="str">
        <f>_xlfn.XLOOKUP(C324,customers!$A$2:$A$5902,customers!$G$2:$G$5902,,0)</f>
        <v>South</v>
      </c>
      <c r="I324" t="str">
        <f>_xlfn.XLOOKUP(C324,customers!$A$2:$A$5902,customers!$E$2:$E$5902,,0)</f>
        <v>Port Reginabury</v>
      </c>
      <c r="J324" t="str">
        <f>INDEX(products!$B$2:$B$5902,MATCH(D324,products!$A$2:$A$5902,0))</f>
        <v>OffSup</v>
      </c>
      <c r="K324" t="str">
        <f>INDEX(products!$C$2:$C$5902,MATCH(D324,products!$A$2:$A$5902,0))</f>
        <v>Fstnrs</v>
      </c>
      <c r="L324" s="3">
        <f>INDEX(products!$E$2:$E$5902,MATCH(D324,products!$A$2:$A$5902,0))</f>
        <v>500.82</v>
      </c>
      <c r="M324">
        <f>_xlfn.XLOOKUP(D324,products!$A$2:$A$5902,products!$F$2:$F$5902)</f>
        <v>7</v>
      </c>
      <c r="N324" s="3">
        <f t="shared" si="5"/>
        <v>71.545714285714283</v>
      </c>
      <c r="O324" s="3" t="str" cm="1">
        <f t="array" ref="O324">_xlfn.IFS(J324="Furn","Furniture",J324="Tech","Technology",J324="OffSup","Office Supplies")</f>
        <v>Office Supplies</v>
      </c>
      <c r="P324" s="3" t="str" cm="1">
        <f t="array" ref="P324">_xlfn.IFS(K324="Bkcs","Bookcases",K324="Phns","Phones",K324="Acc","Accessories",K324="Bndrs","Binders",K324="Fstnrs","Fasteners")</f>
        <v>Fasteners</v>
      </c>
      <c r="Q324" t="str">
        <f>IF(_xlfn.XLOOKUP(D324,products!$A$2:$A$5902,products!$H$2:$H$5902,,0)=1,"Yes","No")</f>
        <v>No</v>
      </c>
    </row>
    <row r="325" spans="1:17" x14ac:dyDescent="0.3">
      <c r="A325" t="s">
        <v>2024</v>
      </c>
      <c r="B325" s="4">
        <v>44686</v>
      </c>
      <c r="C325" t="s">
        <v>2025</v>
      </c>
      <c r="D325" t="s">
        <v>2028</v>
      </c>
      <c r="E325" s="1">
        <v>44729</v>
      </c>
      <c r="F325" t="s">
        <v>35</v>
      </c>
      <c r="G325" t="str">
        <f>_xlfn.XLOOKUP(C325,customers!$A$2:$A$5902,customers!$B$2:$B$5902,,0)</f>
        <v>Matthew Rice</v>
      </c>
      <c r="H325" t="str">
        <f>_xlfn.XLOOKUP(C325,customers!$A$2:$A$5902,customers!$G$2:$G$5902,,0)</f>
        <v>North</v>
      </c>
      <c r="I325" t="str">
        <f>_xlfn.XLOOKUP(C325,customers!$A$2:$A$5902,customers!$E$2:$E$5902,,0)</f>
        <v>Tracyland</v>
      </c>
      <c r="J325" t="str">
        <f>INDEX(products!$B$2:$B$5902,MATCH(D325,products!$A$2:$A$5902,0))</f>
        <v>Furn</v>
      </c>
      <c r="K325" t="str">
        <f>INDEX(products!$C$2:$C$5902,MATCH(D325,products!$A$2:$A$5902,0))</f>
        <v>Phns</v>
      </c>
      <c r="L325" s="3">
        <f>INDEX(products!$E$2:$E$5902,MATCH(D325,products!$A$2:$A$5902,0))</f>
        <v>729.37</v>
      </c>
      <c r="M325">
        <f>_xlfn.XLOOKUP(D325,products!$A$2:$A$5902,products!$F$2:$F$5902)</f>
        <v>2</v>
      </c>
      <c r="N325" s="3">
        <f t="shared" si="5"/>
        <v>364.685</v>
      </c>
      <c r="O325" s="3" t="str" cm="1">
        <f t="array" ref="O325">_xlfn.IFS(J325="Furn","Furniture",J325="Tech","Technology",J325="OffSup","Office Supplies")</f>
        <v>Furniture</v>
      </c>
      <c r="P325" s="3" t="str" cm="1">
        <f t="array" ref="P325">_xlfn.IFS(K325="Bkcs","Bookcases",K325="Phns","Phones",K325="Acc","Accessories",K325="Bndrs","Binders",K325="Fstnrs","Fasteners")</f>
        <v>Phones</v>
      </c>
      <c r="Q325" t="str">
        <f>IF(_xlfn.XLOOKUP(D325,products!$A$2:$A$5902,products!$H$2:$H$5902,,0)=1,"Yes","No")</f>
        <v>Yes</v>
      </c>
    </row>
    <row r="326" spans="1:17" x14ac:dyDescent="0.3">
      <c r="A326" t="s">
        <v>2030</v>
      </c>
      <c r="B326" s="4">
        <v>45039</v>
      </c>
      <c r="C326" t="s">
        <v>2031</v>
      </c>
      <c r="D326" t="s">
        <v>2034</v>
      </c>
      <c r="E326" s="1">
        <v>45122</v>
      </c>
      <c r="F326" t="s">
        <v>35</v>
      </c>
      <c r="G326" t="str">
        <f>_xlfn.XLOOKUP(C326,customers!$A$2:$A$5902,customers!$B$2:$B$5902,,0)</f>
        <v>Elizabeth Garza</v>
      </c>
      <c r="H326" t="str">
        <f>_xlfn.XLOOKUP(C326,customers!$A$2:$A$5902,customers!$G$2:$G$5902,,0)</f>
        <v>West</v>
      </c>
      <c r="I326" t="str">
        <f>_xlfn.XLOOKUP(C326,customers!$A$2:$A$5902,customers!$E$2:$E$5902,,0)</f>
        <v>Marilynland</v>
      </c>
      <c r="J326" t="str">
        <f>INDEX(products!$B$2:$B$5902,MATCH(D326,products!$A$2:$A$5902,0))</f>
        <v>OffSup</v>
      </c>
      <c r="K326" t="str">
        <f>INDEX(products!$C$2:$C$5902,MATCH(D326,products!$A$2:$A$5902,0))</f>
        <v>Fstnrs</v>
      </c>
      <c r="L326" s="3">
        <f>INDEX(products!$E$2:$E$5902,MATCH(D326,products!$A$2:$A$5902,0))</f>
        <v>4960.12</v>
      </c>
      <c r="M326">
        <f>_xlfn.XLOOKUP(D326,products!$A$2:$A$5902,products!$F$2:$F$5902)</f>
        <v>2</v>
      </c>
      <c r="N326" s="3">
        <f t="shared" si="5"/>
        <v>2480.06</v>
      </c>
      <c r="O326" s="3" t="str" cm="1">
        <f t="array" ref="O326">_xlfn.IFS(J326="Furn","Furniture",J326="Tech","Technology",J326="OffSup","Office Supplies")</f>
        <v>Office Supplies</v>
      </c>
      <c r="P326" s="3" t="str" cm="1">
        <f t="array" ref="P326">_xlfn.IFS(K326="Bkcs","Bookcases",K326="Phns","Phones",K326="Acc","Accessories",K326="Bndrs","Binders",K326="Fstnrs","Fasteners")</f>
        <v>Fasteners</v>
      </c>
      <c r="Q326" t="str">
        <f>IF(_xlfn.XLOOKUP(D326,products!$A$2:$A$5902,products!$H$2:$H$5902,,0)=1,"Yes","No")</f>
        <v>No</v>
      </c>
    </row>
    <row r="327" spans="1:17" x14ac:dyDescent="0.3">
      <c r="A327" t="s">
        <v>2036</v>
      </c>
      <c r="B327" s="4">
        <v>44311</v>
      </c>
      <c r="C327" t="s">
        <v>2037</v>
      </c>
      <c r="D327" t="s">
        <v>2040</v>
      </c>
      <c r="E327" s="1">
        <v>44673</v>
      </c>
      <c r="F327" t="s">
        <v>35</v>
      </c>
      <c r="G327" t="str">
        <f>_xlfn.XLOOKUP(C327,customers!$A$2:$A$5902,customers!$B$2:$B$5902,,0)</f>
        <v>Mrs. Lisa Acosta</v>
      </c>
      <c r="H327" t="str">
        <f>_xlfn.XLOOKUP(C327,customers!$A$2:$A$5902,customers!$G$2:$G$5902,,0)</f>
        <v>East</v>
      </c>
      <c r="I327" t="str">
        <f>_xlfn.XLOOKUP(C327,customers!$A$2:$A$5902,customers!$E$2:$E$5902,,0)</f>
        <v>Carlafurt</v>
      </c>
      <c r="J327" t="str">
        <f>INDEX(products!$B$2:$B$5902,MATCH(D327,products!$A$2:$A$5902,0))</f>
        <v>Furn</v>
      </c>
      <c r="K327" t="str">
        <f>INDEX(products!$C$2:$C$5902,MATCH(D327,products!$A$2:$A$5902,0))</f>
        <v>Acc</v>
      </c>
      <c r="L327" s="3">
        <f>INDEX(products!$E$2:$E$5902,MATCH(D327,products!$A$2:$A$5902,0))</f>
        <v>1707.68</v>
      </c>
      <c r="M327">
        <f>_xlfn.XLOOKUP(D327,products!$A$2:$A$5902,products!$F$2:$F$5902)</f>
        <v>5</v>
      </c>
      <c r="N327" s="3">
        <f t="shared" si="5"/>
        <v>341.536</v>
      </c>
      <c r="O327" s="3" t="str" cm="1">
        <f t="array" ref="O327">_xlfn.IFS(J327="Furn","Furniture",J327="Tech","Technology",J327="OffSup","Office Supplies")</f>
        <v>Furniture</v>
      </c>
      <c r="P327" s="3" t="str" cm="1">
        <f t="array" ref="P327">_xlfn.IFS(K327="Bkcs","Bookcases",K327="Phns","Phones",K327="Acc","Accessories",K327="Bndrs","Binders",K327="Fstnrs","Fasteners")</f>
        <v>Accessories</v>
      </c>
      <c r="Q327" t="str">
        <f>IF(_xlfn.XLOOKUP(D327,products!$A$2:$A$5902,products!$H$2:$H$5902,,0)=1,"Yes","No")</f>
        <v>No</v>
      </c>
    </row>
    <row r="328" spans="1:17" x14ac:dyDescent="0.3">
      <c r="A328" s="2" t="s">
        <v>2042</v>
      </c>
      <c r="B328" s="4">
        <v>45000</v>
      </c>
      <c r="C328" t="s">
        <v>2043</v>
      </c>
      <c r="D328" t="s">
        <v>2046</v>
      </c>
      <c r="E328" s="1">
        <v>45247</v>
      </c>
      <c r="F328" t="s">
        <v>35</v>
      </c>
      <c r="G328" t="str">
        <f>_xlfn.XLOOKUP(C328,customers!$A$2:$A$5902,customers!$B$2:$B$5902,,0)</f>
        <v>Leah Rivera</v>
      </c>
      <c r="H328" t="str">
        <f>_xlfn.XLOOKUP(C328,customers!$A$2:$A$5902,customers!$G$2:$G$5902,,0)</f>
        <v>North</v>
      </c>
      <c r="I328" t="str">
        <f>_xlfn.XLOOKUP(C328,customers!$A$2:$A$5902,customers!$E$2:$E$5902,,0)</f>
        <v>Antoniomouth</v>
      </c>
      <c r="J328" t="str">
        <f>INDEX(products!$B$2:$B$5902,MATCH(D328,products!$A$2:$A$5902,0))</f>
        <v>Furn</v>
      </c>
      <c r="K328" t="str">
        <f>INDEX(products!$C$2:$C$5902,MATCH(D328,products!$A$2:$A$5902,0))</f>
        <v>Phns</v>
      </c>
      <c r="L328" s="3">
        <f>INDEX(products!$E$2:$E$5902,MATCH(D328,products!$A$2:$A$5902,0))</f>
        <v>4371.2700000000004</v>
      </c>
      <c r="M328">
        <f>_xlfn.XLOOKUP(D328,products!$A$2:$A$5902,products!$F$2:$F$5902)</f>
        <v>7</v>
      </c>
      <c r="N328" s="3">
        <f t="shared" si="5"/>
        <v>624.4671428571429</v>
      </c>
      <c r="O328" s="3" t="str" cm="1">
        <f t="array" ref="O328">_xlfn.IFS(J328="Furn","Furniture",J328="Tech","Technology",J328="OffSup","Office Supplies")</f>
        <v>Furniture</v>
      </c>
      <c r="P328" s="3" t="str" cm="1">
        <f t="array" ref="P328">_xlfn.IFS(K328="Bkcs","Bookcases",K328="Phns","Phones",K328="Acc","Accessories",K328="Bndrs","Binders",K328="Fstnrs","Fasteners")</f>
        <v>Phones</v>
      </c>
      <c r="Q328" t="str">
        <f>IF(_xlfn.XLOOKUP(D328,products!$A$2:$A$5902,products!$H$2:$H$5902,,0)=1,"Yes","No")</f>
        <v>No</v>
      </c>
    </row>
    <row r="329" spans="1:17" x14ac:dyDescent="0.3">
      <c r="A329" t="s">
        <v>2048</v>
      </c>
      <c r="B329" s="4">
        <v>44327</v>
      </c>
      <c r="C329" t="s">
        <v>2049</v>
      </c>
      <c r="D329" t="s">
        <v>2052</v>
      </c>
      <c r="E329" s="1">
        <v>44615</v>
      </c>
      <c r="F329" t="s">
        <v>74</v>
      </c>
      <c r="G329" t="str">
        <f>_xlfn.XLOOKUP(C329,customers!$A$2:$A$5902,customers!$B$2:$B$5902,,0)</f>
        <v>Jesse King</v>
      </c>
      <c r="H329" t="str">
        <f>_xlfn.XLOOKUP(C329,customers!$A$2:$A$5902,customers!$G$2:$G$5902,,0)</f>
        <v>West</v>
      </c>
      <c r="I329" t="str">
        <f>_xlfn.XLOOKUP(C329,customers!$A$2:$A$5902,customers!$E$2:$E$5902,,0)</f>
        <v>Johnsonburgh</v>
      </c>
      <c r="J329" t="str">
        <f>INDEX(products!$B$2:$B$5902,MATCH(D329,products!$A$2:$A$5902,0))</f>
        <v>Tech</v>
      </c>
      <c r="K329" t="str">
        <f>INDEX(products!$C$2:$C$5902,MATCH(D329,products!$A$2:$A$5902,0))</f>
        <v>Bkcs</v>
      </c>
      <c r="L329" s="3">
        <f>INDEX(products!$E$2:$E$5902,MATCH(D329,products!$A$2:$A$5902,0))</f>
        <v>4379.54</v>
      </c>
      <c r="M329">
        <f>_xlfn.XLOOKUP(D329,products!$A$2:$A$5902,products!$F$2:$F$5902)</f>
        <v>1</v>
      </c>
      <c r="N329" s="3">
        <f t="shared" si="5"/>
        <v>4379.54</v>
      </c>
      <c r="O329" s="3" t="str" cm="1">
        <f t="array" ref="O329">_xlfn.IFS(J329="Furn","Furniture",J329="Tech","Technology",J329="OffSup","Office Supplies")</f>
        <v>Technology</v>
      </c>
      <c r="P329" s="3" t="str" cm="1">
        <f t="array" ref="P329">_xlfn.IFS(K329="Bkcs","Bookcases",K329="Phns","Phones",K329="Acc","Accessories",K329="Bndrs","Binders",K329="Fstnrs","Fasteners")</f>
        <v>Bookcases</v>
      </c>
      <c r="Q329" t="str">
        <f>IF(_xlfn.XLOOKUP(D329,products!$A$2:$A$5902,products!$H$2:$H$5902,,0)=1,"Yes","No")</f>
        <v>Yes</v>
      </c>
    </row>
    <row r="330" spans="1:17" x14ac:dyDescent="0.3">
      <c r="A330" t="s">
        <v>2054</v>
      </c>
      <c r="B330" s="4">
        <v>44013</v>
      </c>
      <c r="C330" t="s">
        <v>2055</v>
      </c>
      <c r="D330" t="s">
        <v>2058</v>
      </c>
      <c r="E330" s="1">
        <v>44026</v>
      </c>
      <c r="F330" t="s">
        <v>21</v>
      </c>
      <c r="G330" t="str">
        <f>_xlfn.XLOOKUP(C330,customers!$A$2:$A$5902,customers!$B$2:$B$5902,,0)</f>
        <v>Jamie Pruitt</v>
      </c>
      <c r="H330" t="str">
        <f>_xlfn.XLOOKUP(C330,customers!$A$2:$A$5902,customers!$G$2:$G$5902,,0)</f>
        <v>East</v>
      </c>
      <c r="I330" t="str">
        <f>_xlfn.XLOOKUP(C330,customers!$A$2:$A$5902,customers!$E$2:$E$5902,,0)</f>
        <v>Harrisside</v>
      </c>
      <c r="J330" t="str">
        <f>INDEX(products!$B$2:$B$5902,MATCH(D330,products!$A$2:$A$5902,0))</f>
        <v>Tech</v>
      </c>
      <c r="K330" t="str">
        <f>INDEX(products!$C$2:$C$5902,MATCH(D330,products!$A$2:$A$5902,0))</f>
        <v>Acc</v>
      </c>
      <c r="L330" s="3">
        <f>INDEX(products!$E$2:$E$5902,MATCH(D330,products!$A$2:$A$5902,0))</f>
        <v>844.09</v>
      </c>
      <c r="M330">
        <f>_xlfn.XLOOKUP(D330,products!$A$2:$A$5902,products!$F$2:$F$5902)</f>
        <v>9</v>
      </c>
      <c r="N330" s="3">
        <f t="shared" si="5"/>
        <v>93.787777777777777</v>
      </c>
      <c r="O330" s="3" t="str" cm="1">
        <f t="array" ref="O330">_xlfn.IFS(J330="Furn","Furniture",J330="Tech","Technology",J330="OffSup","Office Supplies")</f>
        <v>Technology</v>
      </c>
      <c r="P330" s="3" t="str" cm="1">
        <f t="array" ref="P330">_xlfn.IFS(K330="Bkcs","Bookcases",K330="Phns","Phones",K330="Acc","Accessories",K330="Bndrs","Binders",K330="Fstnrs","Fasteners")</f>
        <v>Accessories</v>
      </c>
      <c r="Q330" t="str">
        <f>IF(_xlfn.XLOOKUP(D330,products!$A$2:$A$5902,products!$H$2:$H$5902,,0)=1,"Yes","No")</f>
        <v>Yes</v>
      </c>
    </row>
    <row r="331" spans="1:17" x14ac:dyDescent="0.3">
      <c r="A331" t="s">
        <v>2060</v>
      </c>
      <c r="B331" s="4">
        <v>43867</v>
      </c>
      <c r="C331" t="s">
        <v>2061</v>
      </c>
      <c r="D331" t="s">
        <v>2064</v>
      </c>
      <c r="E331" s="1">
        <v>43974</v>
      </c>
      <c r="F331" t="s">
        <v>21</v>
      </c>
      <c r="G331" t="str">
        <f>_xlfn.XLOOKUP(C331,customers!$A$2:$A$5902,customers!$B$2:$B$5902,,0)</f>
        <v>Patricia Craig</v>
      </c>
      <c r="H331" t="str">
        <f>_xlfn.XLOOKUP(C331,customers!$A$2:$A$5902,customers!$G$2:$G$5902,,0)</f>
        <v>North</v>
      </c>
      <c r="I331" t="str">
        <f>_xlfn.XLOOKUP(C331,customers!$A$2:$A$5902,customers!$E$2:$E$5902,,0)</f>
        <v>East Terriberg</v>
      </c>
      <c r="J331" t="str">
        <f>INDEX(products!$B$2:$B$5902,MATCH(D331,products!$A$2:$A$5902,0))</f>
        <v>Furn</v>
      </c>
      <c r="K331" t="str">
        <f>INDEX(products!$C$2:$C$5902,MATCH(D331,products!$A$2:$A$5902,0))</f>
        <v>Acc</v>
      </c>
      <c r="L331" s="3">
        <f>INDEX(products!$E$2:$E$5902,MATCH(D331,products!$A$2:$A$5902,0))</f>
        <v>547.72</v>
      </c>
      <c r="M331">
        <f>_xlfn.XLOOKUP(D331,products!$A$2:$A$5902,products!$F$2:$F$5902)</f>
        <v>6</v>
      </c>
      <c r="N331" s="3">
        <f t="shared" si="5"/>
        <v>91.286666666666676</v>
      </c>
      <c r="O331" s="3" t="str" cm="1">
        <f t="array" ref="O331">_xlfn.IFS(J331="Furn","Furniture",J331="Tech","Technology",J331="OffSup","Office Supplies")</f>
        <v>Furniture</v>
      </c>
      <c r="P331" s="3" t="str" cm="1">
        <f t="array" ref="P331">_xlfn.IFS(K331="Bkcs","Bookcases",K331="Phns","Phones",K331="Acc","Accessories",K331="Bndrs","Binders",K331="Fstnrs","Fasteners")</f>
        <v>Accessories</v>
      </c>
      <c r="Q331" t="str">
        <f>IF(_xlfn.XLOOKUP(D331,products!$A$2:$A$5902,products!$H$2:$H$5902,,0)=1,"Yes","No")</f>
        <v>Yes</v>
      </c>
    </row>
    <row r="332" spans="1:17" x14ac:dyDescent="0.3">
      <c r="A332" t="s">
        <v>2066</v>
      </c>
      <c r="B332" s="4">
        <v>44628</v>
      </c>
      <c r="C332" t="s">
        <v>2067</v>
      </c>
      <c r="D332" t="s">
        <v>2070</v>
      </c>
      <c r="E332" s="1">
        <v>44759</v>
      </c>
      <c r="F332" t="s">
        <v>35</v>
      </c>
      <c r="G332" t="str">
        <f>_xlfn.XLOOKUP(C332,customers!$A$2:$A$5902,customers!$B$2:$B$5902,,0)</f>
        <v>Mrs. Kristin Hobbs</v>
      </c>
      <c r="H332" t="str">
        <f>_xlfn.XLOOKUP(C332,customers!$A$2:$A$5902,customers!$G$2:$G$5902,,0)</f>
        <v>South</v>
      </c>
      <c r="I332" t="str">
        <f>_xlfn.XLOOKUP(C332,customers!$A$2:$A$5902,customers!$E$2:$E$5902,,0)</f>
        <v>Chamberstown</v>
      </c>
      <c r="J332" t="str">
        <f>INDEX(products!$B$2:$B$5902,MATCH(D332,products!$A$2:$A$5902,0))</f>
        <v>Tech</v>
      </c>
      <c r="K332" t="str">
        <f>INDEX(products!$C$2:$C$5902,MATCH(D332,products!$A$2:$A$5902,0))</f>
        <v>Phns</v>
      </c>
      <c r="L332" s="3">
        <f>INDEX(products!$E$2:$E$5902,MATCH(D332,products!$A$2:$A$5902,0))</f>
        <v>2472.66</v>
      </c>
      <c r="M332">
        <f>_xlfn.XLOOKUP(D332,products!$A$2:$A$5902,products!$F$2:$F$5902)</f>
        <v>1</v>
      </c>
      <c r="N332" s="3">
        <f t="shared" si="5"/>
        <v>2472.66</v>
      </c>
      <c r="O332" s="3" t="str" cm="1">
        <f t="array" ref="O332">_xlfn.IFS(J332="Furn","Furniture",J332="Tech","Technology",J332="OffSup","Office Supplies")</f>
        <v>Technology</v>
      </c>
      <c r="P332" s="3" t="str" cm="1">
        <f t="array" ref="P332">_xlfn.IFS(K332="Bkcs","Bookcases",K332="Phns","Phones",K332="Acc","Accessories",K332="Bndrs","Binders",K332="Fstnrs","Fasteners")</f>
        <v>Phones</v>
      </c>
      <c r="Q332" t="str">
        <f>IF(_xlfn.XLOOKUP(D332,products!$A$2:$A$5902,products!$H$2:$H$5902,,0)=1,"Yes","No")</f>
        <v>Yes</v>
      </c>
    </row>
    <row r="333" spans="1:17" x14ac:dyDescent="0.3">
      <c r="A333" t="s">
        <v>2072</v>
      </c>
      <c r="B333" s="4">
        <v>45243</v>
      </c>
      <c r="C333" t="s">
        <v>2073</v>
      </c>
      <c r="D333" t="s">
        <v>2076</v>
      </c>
      <c r="E333" s="1">
        <v>45406</v>
      </c>
      <c r="F333" t="s">
        <v>21</v>
      </c>
      <c r="G333" t="str">
        <f>_xlfn.XLOOKUP(C333,customers!$A$2:$A$5902,customers!$B$2:$B$5902,,0)</f>
        <v>Vincent Erickson</v>
      </c>
      <c r="H333" t="str">
        <f>_xlfn.XLOOKUP(C333,customers!$A$2:$A$5902,customers!$G$2:$G$5902,,0)</f>
        <v>East</v>
      </c>
      <c r="I333" t="str">
        <f>_xlfn.XLOOKUP(C333,customers!$A$2:$A$5902,customers!$E$2:$E$5902,,0)</f>
        <v>South Andrew</v>
      </c>
      <c r="J333" t="str">
        <f>INDEX(products!$B$2:$B$5902,MATCH(D333,products!$A$2:$A$5902,0))</f>
        <v>OffSup</v>
      </c>
      <c r="K333" t="str">
        <f>INDEX(products!$C$2:$C$5902,MATCH(D333,products!$A$2:$A$5902,0))</f>
        <v>Acc</v>
      </c>
      <c r="L333" s="3">
        <f>INDEX(products!$E$2:$E$5902,MATCH(D333,products!$A$2:$A$5902,0))</f>
        <v>1377.6</v>
      </c>
      <c r="M333">
        <f>_xlfn.XLOOKUP(D333,products!$A$2:$A$5902,products!$F$2:$F$5902)</f>
        <v>8</v>
      </c>
      <c r="N333" s="3">
        <f t="shared" si="5"/>
        <v>172.2</v>
      </c>
      <c r="O333" s="3" t="str" cm="1">
        <f t="array" ref="O333">_xlfn.IFS(J333="Furn","Furniture",J333="Tech","Technology",J333="OffSup","Office Supplies")</f>
        <v>Office Supplies</v>
      </c>
      <c r="P333" s="3" t="str" cm="1">
        <f t="array" ref="P333">_xlfn.IFS(K333="Bkcs","Bookcases",K333="Phns","Phones",K333="Acc","Accessories",K333="Bndrs","Binders",K333="Fstnrs","Fasteners")</f>
        <v>Accessories</v>
      </c>
      <c r="Q333" t="str">
        <f>IF(_xlfn.XLOOKUP(D333,products!$A$2:$A$5902,products!$H$2:$H$5902,,0)=1,"Yes","No")</f>
        <v>Yes</v>
      </c>
    </row>
    <row r="334" spans="1:17" x14ac:dyDescent="0.3">
      <c r="A334" t="s">
        <v>2078</v>
      </c>
      <c r="B334" s="4">
        <v>44938</v>
      </c>
      <c r="C334" t="s">
        <v>2079</v>
      </c>
      <c r="D334" t="s">
        <v>2082</v>
      </c>
      <c r="E334" s="1">
        <v>45100</v>
      </c>
      <c r="F334" t="s">
        <v>21</v>
      </c>
      <c r="G334" t="str">
        <f>_xlfn.XLOOKUP(C334,customers!$A$2:$A$5902,customers!$B$2:$B$5902,,0)</f>
        <v>Jessica Mitchell</v>
      </c>
      <c r="H334" t="str">
        <f>_xlfn.XLOOKUP(C334,customers!$A$2:$A$5902,customers!$G$2:$G$5902,,0)</f>
        <v>West</v>
      </c>
      <c r="I334" t="str">
        <f>_xlfn.XLOOKUP(C334,customers!$A$2:$A$5902,customers!$E$2:$E$5902,,0)</f>
        <v>South Sandra</v>
      </c>
      <c r="J334" t="str">
        <f>INDEX(products!$B$2:$B$5902,MATCH(D334,products!$A$2:$A$5902,0))</f>
        <v>Furn</v>
      </c>
      <c r="K334" t="str">
        <f>INDEX(products!$C$2:$C$5902,MATCH(D334,products!$A$2:$A$5902,0))</f>
        <v>Phns</v>
      </c>
      <c r="L334" s="3">
        <f>INDEX(products!$E$2:$E$5902,MATCH(D334,products!$A$2:$A$5902,0))</f>
        <v>534.02</v>
      </c>
      <c r="M334">
        <f>_xlfn.XLOOKUP(D334,products!$A$2:$A$5902,products!$F$2:$F$5902)</f>
        <v>3</v>
      </c>
      <c r="N334" s="3">
        <f t="shared" si="5"/>
        <v>178.00666666666666</v>
      </c>
      <c r="O334" s="3" t="str" cm="1">
        <f t="array" ref="O334">_xlfn.IFS(J334="Furn","Furniture",J334="Tech","Technology",J334="OffSup","Office Supplies")</f>
        <v>Furniture</v>
      </c>
      <c r="P334" s="3" t="str" cm="1">
        <f t="array" ref="P334">_xlfn.IFS(K334="Bkcs","Bookcases",K334="Phns","Phones",K334="Acc","Accessories",K334="Bndrs","Binders",K334="Fstnrs","Fasteners")</f>
        <v>Phones</v>
      </c>
      <c r="Q334" t="str">
        <f>IF(_xlfn.XLOOKUP(D334,products!$A$2:$A$5902,products!$H$2:$H$5902,,0)=1,"Yes","No")</f>
        <v>No</v>
      </c>
    </row>
    <row r="335" spans="1:17" x14ac:dyDescent="0.3">
      <c r="A335" t="s">
        <v>2084</v>
      </c>
      <c r="B335" s="4">
        <v>44115</v>
      </c>
      <c r="C335" t="s">
        <v>2085</v>
      </c>
      <c r="D335" t="s">
        <v>2088</v>
      </c>
      <c r="E335" s="1">
        <v>44191</v>
      </c>
      <c r="F335" t="s">
        <v>74</v>
      </c>
      <c r="G335" t="str">
        <f>_xlfn.XLOOKUP(C335,customers!$A$2:$A$5902,customers!$B$2:$B$5902,,0)</f>
        <v>Peter Lane</v>
      </c>
      <c r="H335" t="str">
        <f>_xlfn.XLOOKUP(C335,customers!$A$2:$A$5902,customers!$G$2:$G$5902,,0)</f>
        <v>South</v>
      </c>
      <c r="I335" t="str">
        <f>_xlfn.XLOOKUP(C335,customers!$A$2:$A$5902,customers!$E$2:$E$5902,,0)</f>
        <v>Johnsonfort</v>
      </c>
      <c r="J335" t="str">
        <f>INDEX(products!$B$2:$B$5902,MATCH(D335,products!$A$2:$A$5902,0))</f>
        <v>Furn</v>
      </c>
      <c r="K335" t="str">
        <f>INDEX(products!$C$2:$C$5902,MATCH(D335,products!$A$2:$A$5902,0))</f>
        <v>Acc</v>
      </c>
      <c r="L335" s="3">
        <f>INDEX(products!$E$2:$E$5902,MATCH(D335,products!$A$2:$A$5902,0))</f>
        <v>1020.49</v>
      </c>
      <c r="M335">
        <f>_xlfn.XLOOKUP(D335,products!$A$2:$A$5902,products!$F$2:$F$5902)</f>
        <v>9</v>
      </c>
      <c r="N335" s="3">
        <f t="shared" si="5"/>
        <v>113.38777777777779</v>
      </c>
      <c r="O335" s="3" t="str" cm="1">
        <f t="array" ref="O335">_xlfn.IFS(J335="Furn","Furniture",J335="Tech","Technology",J335="OffSup","Office Supplies")</f>
        <v>Furniture</v>
      </c>
      <c r="P335" s="3" t="str" cm="1">
        <f t="array" ref="P335">_xlfn.IFS(K335="Bkcs","Bookcases",K335="Phns","Phones",K335="Acc","Accessories",K335="Bndrs","Binders",K335="Fstnrs","Fasteners")</f>
        <v>Accessories</v>
      </c>
      <c r="Q335" t="str">
        <f>IF(_xlfn.XLOOKUP(D335,products!$A$2:$A$5902,products!$H$2:$H$5902,,0)=1,"Yes","No")</f>
        <v>Yes</v>
      </c>
    </row>
    <row r="336" spans="1:17" x14ac:dyDescent="0.3">
      <c r="A336" t="s">
        <v>2090</v>
      </c>
      <c r="B336" s="4">
        <v>44489</v>
      </c>
      <c r="C336" t="s">
        <v>2091</v>
      </c>
      <c r="D336" t="s">
        <v>2094</v>
      </c>
      <c r="E336" s="1">
        <v>44510</v>
      </c>
      <c r="F336" t="s">
        <v>74</v>
      </c>
      <c r="G336" t="str">
        <f>_xlfn.XLOOKUP(C336,customers!$A$2:$A$5902,customers!$B$2:$B$5902,,0)</f>
        <v>Tyler Walters</v>
      </c>
      <c r="H336" t="str">
        <f>_xlfn.XLOOKUP(C336,customers!$A$2:$A$5902,customers!$G$2:$G$5902,,0)</f>
        <v>West</v>
      </c>
      <c r="I336" t="str">
        <f>_xlfn.XLOOKUP(C336,customers!$A$2:$A$5902,customers!$E$2:$E$5902,,0)</f>
        <v>Stevenburgh</v>
      </c>
      <c r="J336" t="str">
        <f>INDEX(products!$B$2:$B$5902,MATCH(D336,products!$A$2:$A$5902,0))</f>
        <v>Tech</v>
      </c>
      <c r="K336" t="str">
        <f>INDEX(products!$C$2:$C$5902,MATCH(D336,products!$A$2:$A$5902,0))</f>
        <v>Acc</v>
      </c>
      <c r="L336" s="3">
        <f>INDEX(products!$E$2:$E$5902,MATCH(D336,products!$A$2:$A$5902,0))</f>
        <v>1632.94</v>
      </c>
      <c r="M336">
        <f>_xlfn.XLOOKUP(D336,products!$A$2:$A$5902,products!$F$2:$F$5902)</f>
        <v>5</v>
      </c>
      <c r="N336" s="3">
        <f t="shared" si="5"/>
        <v>326.58800000000002</v>
      </c>
      <c r="O336" s="3" t="str" cm="1">
        <f t="array" ref="O336">_xlfn.IFS(J336="Furn","Furniture",J336="Tech","Technology",J336="OffSup","Office Supplies")</f>
        <v>Technology</v>
      </c>
      <c r="P336" s="3" t="str" cm="1">
        <f t="array" ref="P336">_xlfn.IFS(K336="Bkcs","Bookcases",K336="Phns","Phones",K336="Acc","Accessories",K336="Bndrs","Binders",K336="Fstnrs","Fasteners")</f>
        <v>Accessories</v>
      </c>
      <c r="Q336" t="str">
        <f>IF(_xlfn.XLOOKUP(D336,products!$A$2:$A$5902,products!$H$2:$H$5902,,0)=1,"Yes","No")</f>
        <v>Yes</v>
      </c>
    </row>
    <row r="337" spans="1:17" x14ac:dyDescent="0.3">
      <c r="A337" t="s">
        <v>2096</v>
      </c>
      <c r="B337" s="4">
        <v>44929</v>
      </c>
      <c r="C337" t="s">
        <v>2097</v>
      </c>
      <c r="D337" t="s">
        <v>2100</v>
      </c>
      <c r="E337" s="1">
        <v>45152</v>
      </c>
      <c r="F337" t="s">
        <v>74</v>
      </c>
      <c r="G337" t="str">
        <f>_xlfn.XLOOKUP(C337,customers!$A$2:$A$5902,customers!$B$2:$B$5902,,0)</f>
        <v>John Jones</v>
      </c>
      <c r="H337" t="str">
        <f>_xlfn.XLOOKUP(C337,customers!$A$2:$A$5902,customers!$G$2:$G$5902,,0)</f>
        <v>North</v>
      </c>
      <c r="I337" t="str">
        <f>_xlfn.XLOOKUP(C337,customers!$A$2:$A$5902,customers!$E$2:$E$5902,,0)</f>
        <v>Port Jasonchester</v>
      </c>
      <c r="J337" t="str">
        <f>INDEX(products!$B$2:$B$5902,MATCH(D337,products!$A$2:$A$5902,0))</f>
        <v>Tech</v>
      </c>
      <c r="K337" t="str">
        <f>INDEX(products!$C$2:$C$5902,MATCH(D337,products!$A$2:$A$5902,0))</f>
        <v>Bkcs</v>
      </c>
      <c r="L337" s="3">
        <f>INDEX(products!$E$2:$E$5902,MATCH(D337,products!$A$2:$A$5902,0))</f>
        <v>1083.2</v>
      </c>
      <c r="M337">
        <f>_xlfn.XLOOKUP(D337,products!$A$2:$A$5902,products!$F$2:$F$5902)</f>
        <v>10</v>
      </c>
      <c r="N337" s="3">
        <f t="shared" si="5"/>
        <v>108.32000000000001</v>
      </c>
      <c r="O337" s="3" t="str" cm="1">
        <f t="array" ref="O337">_xlfn.IFS(J337="Furn","Furniture",J337="Tech","Technology",J337="OffSup","Office Supplies")</f>
        <v>Technology</v>
      </c>
      <c r="P337" s="3" t="str" cm="1">
        <f t="array" ref="P337">_xlfn.IFS(K337="Bkcs","Bookcases",K337="Phns","Phones",K337="Acc","Accessories",K337="Bndrs","Binders",K337="Fstnrs","Fasteners")</f>
        <v>Bookcases</v>
      </c>
      <c r="Q337" t="str">
        <f>IF(_xlfn.XLOOKUP(D337,products!$A$2:$A$5902,products!$H$2:$H$5902,,0)=1,"Yes","No")</f>
        <v>Yes</v>
      </c>
    </row>
    <row r="338" spans="1:17" x14ac:dyDescent="0.3">
      <c r="A338" t="s">
        <v>2102</v>
      </c>
      <c r="B338" s="4">
        <v>44626</v>
      </c>
      <c r="C338" t="s">
        <v>2103</v>
      </c>
      <c r="D338" t="s">
        <v>2106</v>
      </c>
      <c r="E338" s="1">
        <v>44986</v>
      </c>
      <c r="F338" t="s">
        <v>21</v>
      </c>
      <c r="G338" t="str">
        <f>_xlfn.XLOOKUP(C338,customers!$A$2:$A$5902,customers!$B$2:$B$5902,,0)</f>
        <v>Whitney Reese</v>
      </c>
      <c r="H338" t="str">
        <f>_xlfn.XLOOKUP(C338,customers!$A$2:$A$5902,customers!$G$2:$G$5902,,0)</f>
        <v>North</v>
      </c>
      <c r="I338" t="str">
        <f>_xlfn.XLOOKUP(C338,customers!$A$2:$A$5902,customers!$E$2:$E$5902,,0)</f>
        <v>South Kimberlychester</v>
      </c>
      <c r="J338" t="str">
        <f>INDEX(products!$B$2:$B$5902,MATCH(D338,products!$A$2:$A$5902,0))</f>
        <v>Tech</v>
      </c>
      <c r="K338" t="str">
        <f>INDEX(products!$C$2:$C$5902,MATCH(D338,products!$A$2:$A$5902,0))</f>
        <v>Bkcs</v>
      </c>
      <c r="L338" s="3">
        <f>INDEX(products!$E$2:$E$5902,MATCH(D338,products!$A$2:$A$5902,0))</f>
        <v>782.45</v>
      </c>
      <c r="M338">
        <f>_xlfn.XLOOKUP(D338,products!$A$2:$A$5902,products!$F$2:$F$5902)</f>
        <v>9</v>
      </c>
      <c r="N338" s="3">
        <f t="shared" si="5"/>
        <v>86.938888888888897</v>
      </c>
      <c r="O338" s="3" t="str" cm="1">
        <f t="array" ref="O338">_xlfn.IFS(J338="Furn","Furniture",J338="Tech","Technology",J338="OffSup","Office Supplies")</f>
        <v>Technology</v>
      </c>
      <c r="P338" s="3" t="str" cm="1">
        <f t="array" ref="P338">_xlfn.IFS(K338="Bkcs","Bookcases",K338="Phns","Phones",K338="Acc","Accessories",K338="Bndrs","Binders",K338="Fstnrs","Fasteners")</f>
        <v>Bookcases</v>
      </c>
      <c r="Q338" t="str">
        <f>IF(_xlfn.XLOOKUP(D338,products!$A$2:$A$5902,products!$H$2:$H$5902,,0)=1,"Yes","No")</f>
        <v>No</v>
      </c>
    </row>
    <row r="339" spans="1:17" x14ac:dyDescent="0.3">
      <c r="A339" t="s">
        <v>2108</v>
      </c>
      <c r="B339" s="4">
        <v>43782</v>
      </c>
      <c r="C339" t="s">
        <v>2109</v>
      </c>
      <c r="D339" t="s">
        <v>2112</v>
      </c>
      <c r="E339" s="1">
        <v>44086</v>
      </c>
      <c r="F339" t="s">
        <v>21</v>
      </c>
      <c r="G339" t="str">
        <f>_xlfn.XLOOKUP(C339,customers!$A$2:$A$5902,customers!$B$2:$B$5902,,0)</f>
        <v>Thomas Maynard</v>
      </c>
      <c r="H339" t="str">
        <f>_xlfn.XLOOKUP(C339,customers!$A$2:$A$5902,customers!$G$2:$G$5902,,0)</f>
        <v>South</v>
      </c>
      <c r="I339" t="str">
        <f>_xlfn.XLOOKUP(C339,customers!$A$2:$A$5902,customers!$E$2:$E$5902,,0)</f>
        <v>Kevinmouth</v>
      </c>
      <c r="J339" t="str">
        <f>INDEX(products!$B$2:$B$5902,MATCH(D339,products!$A$2:$A$5902,0))</f>
        <v>OffSup</v>
      </c>
      <c r="K339" t="str">
        <f>INDEX(products!$C$2:$C$5902,MATCH(D339,products!$A$2:$A$5902,0))</f>
        <v>Fstnrs</v>
      </c>
      <c r="L339" s="3">
        <f>INDEX(products!$E$2:$E$5902,MATCH(D339,products!$A$2:$A$5902,0))</f>
        <v>830.51</v>
      </c>
      <c r="M339">
        <f>_xlfn.XLOOKUP(D339,products!$A$2:$A$5902,products!$F$2:$F$5902)</f>
        <v>1</v>
      </c>
      <c r="N339" s="3">
        <f t="shared" si="5"/>
        <v>830.51</v>
      </c>
      <c r="O339" s="3" t="str" cm="1">
        <f t="array" ref="O339">_xlfn.IFS(J339="Furn","Furniture",J339="Tech","Technology",J339="OffSup","Office Supplies")</f>
        <v>Office Supplies</v>
      </c>
      <c r="P339" s="3" t="str" cm="1">
        <f t="array" ref="P339">_xlfn.IFS(K339="Bkcs","Bookcases",K339="Phns","Phones",K339="Acc","Accessories",K339="Bndrs","Binders",K339="Fstnrs","Fasteners")</f>
        <v>Fasteners</v>
      </c>
      <c r="Q339" t="str">
        <f>IF(_xlfn.XLOOKUP(D339,products!$A$2:$A$5902,products!$H$2:$H$5902,,0)=1,"Yes","No")</f>
        <v>Yes</v>
      </c>
    </row>
    <row r="340" spans="1:17" x14ac:dyDescent="0.3">
      <c r="A340" t="s">
        <v>2114</v>
      </c>
      <c r="B340" s="4">
        <v>44649</v>
      </c>
      <c r="C340" t="s">
        <v>2115</v>
      </c>
      <c r="D340" t="s">
        <v>2118</v>
      </c>
      <c r="E340" s="1">
        <v>44777</v>
      </c>
      <c r="F340" t="s">
        <v>35</v>
      </c>
      <c r="G340" t="str">
        <f>_xlfn.XLOOKUP(C340,customers!$A$2:$A$5902,customers!$B$2:$B$5902,,0)</f>
        <v>Michele Costa</v>
      </c>
      <c r="H340" t="str">
        <f>_xlfn.XLOOKUP(C340,customers!$A$2:$A$5902,customers!$G$2:$G$5902,,0)</f>
        <v>East</v>
      </c>
      <c r="I340" t="str">
        <f>_xlfn.XLOOKUP(C340,customers!$A$2:$A$5902,customers!$E$2:$E$5902,,0)</f>
        <v>Millsbury</v>
      </c>
      <c r="J340" t="str">
        <f>INDEX(products!$B$2:$B$5902,MATCH(D340,products!$A$2:$A$5902,0))</f>
        <v>Tech</v>
      </c>
      <c r="K340" t="str">
        <f>INDEX(products!$C$2:$C$5902,MATCH(D340,products!$A$2:$A$5902,0))</f>
        <v>Fstnrs</v>
      </c>
      <c r="L340" s="3">
        <f>INDEX(products!$E$2:$E$5902,MATCH(D340,products!$A$2:$A$5902,0))</f>
        <v>980.94</v>
      </c>
      <c r="M340">
        <f>_xlfn.XLOOKUP(D340,products!$A$2:$A$5902,products!$F$2:$F$5902)</f>
        <v>3</v>
      </c>
      <c r="N340" s="3">
        <f t="shared" si="5"/>
        <v>326.98</v>
      </c>
      <c r="O340" s="3" t="str" cm="1">
        <f t="array" ref="O340">_xlfn.IFS(J340="Furn","Furniture",J340="Tech","Technology",J340="OffSup","Office Supplies")</f>
        <v>Technology</v>
      </c>
      <c r="P340" s="3" t="str" cm="1">
        <f t="array" ref="P340">_xlfn.IFS(K340="Bkcs","Bookcases",K340="Phns","Phones",K340="Acc","Accessories",K340="Bndrs","Binders",K340="Fstnrs","Fasteners")</f>
        <v>Fasteners</v>
      </c>
      <c r="Q340" t="str">
        <f>IF(_xlfn.XLOOKUP(D340,products!$A$2:$A$5902,products!$H$2:$H$5902,,0)=1,"Yes","No")</f>
        <v>No</v>
      </c>
    </row>
    <row r="341" spans="1:17" x14ac:dyDescent="0.3">
      <c r="A341" t="s">
        <v>2120</v>
      </c>
      <c r="B341" s="4">
        <v>43747</v>
      </c>
      <c r="C341" t="s">
        <v>2121</v>
      </c>
      <c r="D341" t="s">
        <v>2124</v>
      </c>
      <c r="E341" s="1">
        <v>44092</v>
      </c>
      <c r="F341" t="s">
        <v>21</v>
      </c>
      <c r="G341" t="str">
        <f>_xlfn.XLOOKUP(C341,customers!$A$2:$A$5902,customers!$B$2:$B$5902,,0)</f>
        <v>Emily Cruz</v>
      </c>
      <c r="H341" t="str">
        <f>_xlfn.XLOOKUP(C341,customers!$A$2:$A$5902,customers!$G$2:$G$5902,,0)</f>
        <v>South</v>
      </c>
      <c r="I341" t="str">
        <f>_xlfn.XLOOKUP(C341,customers!$A$2:$A$5902,customers!$E$2:$E$5902,,0)</f>
        <v>South Crystal</v>
      </c>
      <c r="J341" t="str">
        <f>INDEX(products!$B$2:$B$5902,MATCH(D341,products!$A$2:$A$5902,0))</f>
        <v>Furn</v>
      </c>
      <c r="K341" t="str">
        <f>INDEX(products!$C$2:$C$5902,MATCH(D341,products!$A$2:$A$5902,0))</f>
        <v>Bndrs</v>
      </c>
      <c r="L341" s="3">
        <f>INDEX(products!$E$2:$E$5902,MATCH(D341,products!$A$2:$A$5902,0))</f>
        <v>4169.4399999999996</v>
      </c>
      <c r="M341">
        <f>_xlfn.XLOOKUP(D341,products!$A$2:$A$5902,products!$F$2:$F$5902)</f>
        <v>2</v>
      </c>
      <c r="N341" s="3">
        <f t="shared" si="5"/>
        <v>2084.7199999999998</v>
      </c>
      <c r="O341" s="3" t="str" cm="1">
        <f t="array" ref="O341">_xlfn.IFS(J341="Furn","Furniture",J341="Tech","Technology",J341="OffSup","Office Supplies")</f>
        <v>Furniture</v>
      </c>
      <c r="P341" s="3" t="str" cm="1">
        <f t="array" ref="P341">_xlfn.IFS(K341="Bkcs","Bookcases",K341="Phns","Phones",K341="Acc","Accessories",K341="Bndrs","Binders",K341="Fstnrs","Fasteners")</f>
        <v>Binders</v>
      </c>
      <c r="Q341" t="str">
        <f>IF(_xlfn.XLOOKUP(D341,products!$A$2:$A$5902,products!$H$2:$H$5902,,0)=1,"Yes","No")</f>
        <v>No</v>
      </c>
    </row>
    <row r="342" spans="1:17" x14ac:dyDescent="0.3">
      <c r="A342" t="s">
        <v>2126</v>
      </c>
      <c r="B342" s="4">
        <v>43739</v>
      </c>
      <c r="C342" t="s">
        <v>2127</v>
      </c>
      <c r="D342" t="s">
        <v>2130</v>
      </c>
      <c r="E342" s="1">
        <v>44001</v>
      </c>
      <c r="F342" t="s">
        <v>21</v>
      </c>
      <c r="G342" t="str">
        <f>_xlfn.XLOOKUP(C342,customers!$A$2:$A$5902,customers!$B$2:$B$5902,,0)</f>
        <v>Valerie Perry</v>
      </c>
      <c r="H342" t="str">
        <f>_xlfn.XLOOKUP(C342,customers!$A$2:$A$5902,customers!$G$2:$G$5902,,0)</f>
        <v>West</v>
      </c>
      <c r="I342" t="str">
        <f>_xlfn.XLOOKUP(C342,customers!$A$2:$A$5902,customers!$E$2:$E$5902,,0)</f>
        <v>Novakhaven</v>
      </c>
      <c r="J342" t="str">
        <f>INDEX(products!$B$2:$B$5902,MATCH(D342,products!$A$2:$A$5902,0))</f>
        <v>Furn</v>
      </c>
      <c r="K342" t="str">
        <f>INDEX(products!$C$2:$C$5902,MATCH(D342,products!$A$2:$A$5902,0))</f>
        <v>Acc</v>
      </c>
      <c r="L342" s="3">
        <f>INDEX(products!$E$2:$E$5902,MATCH(D342,products!$A$2:$A$5902,0))</f>
        <v>3421.31</v>
      </c>
      <c r="M342">
        <f>_xlfn.XLOOKUP(D342,products!$A$2:$A$5902,products!$F$2:$F$5902)</f>
        <v>9</v>
      </c>
      <c r="N342" s="3">
        <f t="shared" si="5"/>
        <v>380.14555555555557</v>
      </c>
      <c r="O342" s="3" t="str" cm="1">
        <f t="array" ref="O342">_xlfn.IFS(J342="Furn","Furniture",J342="Tech","Technology",J342="OffSup","Office Supplies")</f>
        <v>Furniture</v>
      </c>
      <c r="P342" s="3" t="str" cm="1">
        <f t="array" ref="P342">_xlfn.IFS(K342="Bkcs","Bookcases",K342="Phns","Phones",K342="Acc","Accessories",K342="Bndrs","Binders",K342="Fstnrs","Fasteners")</f>
        <v>Accessories</v>
      </c>
      <c r="Q342" t="str">
        <f>IF(_xlfn.XLOOKUP(D342,products!$A$2:$A$5902,products!$H$2:$H$5902,,0)=1,"Yes","No")</f>
        <v>No</v>
      </c>
    </row>
    <row r="343" spans="1:17" x14ac:dyDescent="0.3">
      <c r="A343" t="s">
        <v>2132</v>
      </c>
      <c r="B343" s="4">
        <v>44092</v>
      </c>
      <c r="C343" t="s">
        <v>2133</v>
      </c>
      <c r="D343" t="s">
        <v>2136</v>
      </c>
      <c r="E343" s="1">
        <v>44363</v>
      </c>
      <c r="F343" t="s">
        <v>21</v>
      </c>
      <c r="G343" t="str">
        <f>_xlfn.XLOOKUP(C343,customers!$A$2:$A$5902,customers!$B$2:$B$5902,,0)</f>
        <v>Aaron Smith</v>
      </c>
      <c r="H343" t="str">
        <f>_xlfn.XLOOKUP(C343,customers!$A$2:$A$5902,customers!$G$2:$G$5902,,0)</f>
        <v>South</v>
      </c>
      <c r="I343" t="str">
        <f>_xlfn.XLOOKUP(C343,customers!$A$2:$A$5902,customers!$E$2:$E$5902,,0)</f>
        <v>Martinfurt</v>
      </c>
      <c r="J343" t="str">
        <f>INDEX(products!$B$2:$B$5902,MATCH(D343,products!$A$2:$A$5902,0))</f>
        <v>Furn</v>
      </c>
      <c r="K343" t="str">
        <f>INDEX(products!$C$2:$C$5902,MATCH(D343,products!$A$2:$A$5902,0))</f>
        <v>Fstnrs</v>
      </c>
      <c r="L343" s="3">
        <f>INDEX(products!$E$2:$E$5902,MATCH(D343,products!$A$2:$A$5902,0))</f>
        <v>525.04</v>
      </c>
      <c r="M343">
        <f>_xlfn.XLOOKUP(D343,products!$A$2:$A$5902,products!$F$2:$F$5902)</f>
        <v>9</v>
      </c>
      <c r="N343" s="3">
        <f t="shared" si="5"/>
        <v>58.337777777777774</v>
      </c>
      <c r="O343" s="3" t="str" cm="1">
        <f t="array" ref="O343">_xlfn.IFS(J343="Furn","Furniture",J343="Tech","Technology",J343="OffSup","Office Supplies")</f>
        <v>Furniture</v>
      </c>
      <c r="P343" s="3" t="str" cm="1">
        <f t="array" ref="P343">_xlfn.IFS(K343="Bkcs","Bookcases",K343="Phns","Phones",K343="Acc","Accessories",K343="Bndrs","Binders",K343="Fstnrs","Fasteners")</f>
        <v>Fasteners</v>
      </c>
      <c r="Q343" t="str">
        <f>IF(_xlfn.XLOOKUP(D343,products!$A$2:$A$5902,products!$H$2:$H$5902,,0)=1,"Yes","No")</f>
        <v>Yes</v>
      </c>
    </row>
    <row r="344" spans="1:17" x14ac:dyDescent="0.3">
      <c r="A344" t="s">
        <v>2138</v>
      </c>
      <c r="B344" s="4">
        <v>45062</v>
      </c>
      <c r="C344" t="s">
        <v>2139</v>
      </c>
      <c r="D344" t="s">
        <v>2141</v>
      </c>
      <c r="E344" s="1">
        <v>45142</v>
      </c>
      <c r="F344" t="s">
        <v>35</v>
      </c>
      <c r="G344" t="str">
        <f>_xlfn.XLOOKUP(C344,customers!$A$2:$A$5902,customers!$B$2:$B$5902,,0)</f>
        <v>Nicole Kelly</v>
      </c>
      <c r="H344" t="str">
        <f>_xlfn.XLOOKUP(C344,customers!$A$2:$A$5902,customers!$G$2:$G$5902,,0)</f>
        <v>East</v>
      </c>
      <c r="I344" t="str">
        <f>_xlfn.XLOOKUP(C344,customers!$A$2:$A$5902,customers!$E$2:$E$5902,,0)</f>
        <v>South Brian</v>
      </c>
      <c r="J344" t="str">
        <f>INDEX(products!$B$2:$B$5902,MATCH(D344,products!$A$2:$A$5902,0))</f>
        <v>OffSup</v>
      </c>
      <c r="K344" t="str">
        <f>INDEX(products!$C$2:$C$5902,MATCH(D344,products!$A$2:$A$5902,0))</f>
        <v>Phns</v>
      </c>
      <c r="L344" s="3">
        <f>INDEX(products!$E$2:$E$5902,MATCH(D344,products!$A$2:$A$5902,0))</f>
        <v>1314.77</v>
      </c>
      <c r="M344">
        <f>_xlfn.XLOOKUP(D344,products!$A$2:$A$5902,products!$F$2:$F$5902)</f>
        <v>8</v>
      </c>
      <c r="N344" s="3">
        <f t="shared" si="5"/>
        <v>164.34625</v>
      </c>
      <c r="O344" s="3" t="str" cm="1">
        <f t="array" ref="O344">_xlfn.IFS(J344="Furn","Furniture",J344="Tech","Technology",J344="OffSup","Office Supplies")</f>
        <v>Office Supplies</v>
      </c>
      <c r="P344" s="3" t="str" cm="1">
        <f t="array" ref="P344">_xlfn.IFS(K344="Bkcs","Bookcases",K344="Phns","Phones",K344="Acc","Accessories",K344="Bndrs","Binders",K344="Fstnrs","Fasteners")</f>
        <v>Phones</v>
      </c>
      <c r="Q344" t="str">
        <f>IF(_xlfn.XLOOKUP(D344,products!$A$2:$A$5902,products!$H$2:$H$5902,,0)=1,"Yes","No")</f>
        <v>No</v>
      </c>
    </row>
    <row r="345" spans="1:17" x14ac:dyDescent="0.3">
      <c r="A345" t="s">
        <v>2143</v>
      </c>
      <c r="B345" s="4">
        <v>44869</v>
      </c>
      <c r="C345" t="s">
        <v>2144</v>
      </c>
      <c r="D345" t="s">
        <v>2147</v>
      </c>
      <c r="E345" s="1">
        <v>45068</v>
      </c>
      <c r="F345" t="s">
        <v>35</v>
      </c>
      <c r="G345" t="str">
        <f>_xlfn.XLOOKUP(C345,customers!$A$2:$A$5902,customers!$B$2:$B$5902,,0)</f>
        <v>John Sanders</v>
      </c>
      <c r="H345" t="str">
        <f>_xlfn.XLOOKUP(C345,customers!$A$2:$A$5902,customers!$G$2:$G$5902,,0)</f>
        <v>North</v>
      </c>
      <c r="I345" t="str">
        <f>_xlfn.XLOOKUP(C345,customers!$A$2:$A$5902,customers!$E$2:$E$5902,,0)</f>
        <v>New Christinetown</v>
      </c>
      <c r="J345" t="str">
        <f>INDEX(products!$B$2:$B$5902,MATCH(D345,products!$A$2:$A$5902,0))</f>
        <v>Tech</v>
      </c>
      <c r="K345" t="str">
        <f>INDEX(products!$C$2:$C$5902,MATCH(D345,products!$A$2:$A$5902,0))</f>
        <v>Bkcs</v>
      </c>
      <c r="L345" s="3">
        <f>INDEX(products!$E$2:$E$5902,MATCH(D345,products!$A$2:$A$5902,0))</f>
        <v>4523.72</v>
      </c>
      <c r="M345">
        <f>_xlfn.XLOOKUP(D345,products!$A$2:$A$5902,products!$F$2:$F$5902)</f>
        <v>5</v>
      </c>
      <c r="N345" s="3">
        <f t="shared" si="5"/>
        <v>904.74400000000003</v>
      </c>
      <c r="O345" s="3" t="str" cm="1">
        <f t="array" ref="O345">_xlfn.IFS(J345="Furn","Furniture",J345="Tech","Technology",J345="OffSup","Office Supplies")</f>
        <v>Technology</v>
      </c>
      <c r="P345" s="3" t="str" cm="1">
        <f t="array" ref="P345">_xlfn.IFS(K345="Bkcs","Bookcases",K345="Phns","Phones",K345="Acc","Accessories",K345="Bndrs","Binders",K345="Fstnrs","Fasteners")</f>
        <v>Bookcases</v>
      </c>
      <c r="Q345" t="str">
        <f>IF(_xlfn.XLOOKUP(D345,products!$A$2:$A$5902,products!$H$2:$H$5902,,0)=1,"Yes","No")</f>
        <v>No</v>
      </c>
    </row>
    <row r="346" spans="1:17" x14ac:dyDescent="0.3">
      <c r="A346" t="s">
        <v>2149</v>
      </c>
      <c r="B346" s="4">
        <v>43719</v>
      </c>
      <c r="C346" t="s">
        <v>2150</v>
      </c>
      <c r="D346" t="s">
        <v>2153</v>
      </c>
      <c r="E346" s="1">
        <v>44019</v>
      </c>
      <c r="F346" t="s">
        <v>74</v>
      </c>
      <c r="G346" t="str">
        <f>_xlfn.XLOOKUP(C346,customers!$A$2:$A$5902,customers!$B$2:$B$5902,,0)</f>
        <v>Matthew Griffith</v>
      </c>
      <c r="H346" t="str">
        <f>_xlfn.XLOOKUP(C346,customers!$A$2:$A$5902,customers!$G$2:$G$5902,,0)</f>
        <v>West</v>
      </c>
      <c r="I346" t="str">
        <f>_xlfn.XLOOKUP(C346,customers!$A$2:$A$5902,customers!$E$2:$E$5902,,0)</f>
        <v>Vanceview</v>
      </c>
      <c r="J346" t="str">
        <f>INDEX(products!$B$2:$B$5902,MATCH(D346,products!$A$2:$A$5902,0))</f>
        <v>Tech</v>
      </c>
      <c r="K346" t="str">
        <f>INDEX(products!$C$2:$C$5902,MATCH(D346,products!$A$2:$A$5902,0))</f>
        <v>Phns</v>
      </c>
      <c r="L346" s="3">
        <f>INDEX(products!$E$2:$E$5902,MATCH(D346,products!$A$2:$A$5902,0))</f>
        <v>2504.79</v>
      </c>
      <c r="M346">
        <f>_xlfn.XLOOKUP(D346,products!$A$2:$A$5902,products!$F$2:$F$5902)</f>
        <v>10</v>
      </c>
      <c r="N346" s="3">
        <f t="shared" si="5"/>
        <v>250.47899999999998</v>
      </c>
      <c r="O346" s="3" t="str" cm="1">
        <f t="array" ref="O346">_xlfn.IFS(J346="Furn","Furniture",J346="Tech","Technology",J346="OffSup","Office Supplies")</f>
        <v>Technology</v>
      </c>
      <c r="P346" s="3" t="str" cm="1">
        <f t="array" ref="P346">_xlfn.IFS(K346="Bkcs","Bookcases",K346="Phns","Phones",K346="Acc","Accessories",K346="Bndrs","Binders",K346="Fstnrs","Fasteners")</f>
        <v>Phones</v>
      </c>
      <c r="Q346" t="str">
        <f>IF(_xlfn.XLOOKUP(D346,products!$A$2:$A$5902,products!$H$2:$H$5902,,0)=1,"Yes","No")</f>
        <v>Yes</v>
      </c>
    </row>
    <row r="347" spans="1:17" x14ac:dyDescent="0.3">
      <c r="A347" t="s">
        <v>2155</v>
      </c>
      <c r="B347" s="4">
        <v>44105</v>
      </c>
      <c r="C347" t="s">
        <v>2156</v>
      </c>
      <c r="D347" t="s">
        <v>2159</v>
      </c>
      <c r="E347" s="1">
        <v>44296</v>
      </c>
      <c r="F347" t="s">
        <v>21</v>
      </c>
      <c r="G347" t="str">
        <f>_xlfn.XLOOKUP(C347,customers!$A$2:$A$5902,customers!$B$2:$B$5902,,0)</f>
        <v>Randy Mckinney</v>
      </c>
      <c r="H347" t="str">
        <f>_xlfn.XLOOKUP(C347,customers!$A$2:$A$5902,customers!$G$2:$G$5902,,0)</f>
        <v>South</v>
      </c>
      <c r="I347" t="str">
        <f>_xlfn.XLOOKUP(C347,customers!$A$2:$A$5902,customers!$E$2:$E$5902,,0)</f>
        <v>Lake Kellyshire</v>
      </c>
      <c r="J347" t="str">
        <f>INDEX(products!$B$2:$B$5902,MATCH(D347,products!$A$2:$A$5902,0))</f>
        <v>Furn</v>
      </c>
      <c r="K347" t="str">
        <f>INDEX(products!$C$2:$C$5902,MATCH(D347,products!$A$2:$A$5902,0))</f>
        <v>Phns</v>
      </c>
      <c r="L347" s="3">
        <f>INDEX(products!$E$2:$E$5902,MATCH(D347,products!$A$2:$A$5902,0))</f>
        <v>2185.27</v>
      </c>
      <c r="M347">
        <f>_xlfn.XLOOKUP(D347,products!$A$2:$A$5902,products!$F$2:$F$5902)</f>
        <v>4</v>
      </c>
      <c r="N347" s="3">
        <f t="shared" si="5"/>
        <v>546.3175</v>
      </c>
      <c r="O347" s="3" t="str" cm="1">
        <f t="array" ref="O347">_xlfn.IFS(J347="Furn","Furniture",J347="Tech","Technology",J347="OffSup","Office Supplies")</f>
        <v>Furniture</v>
      </c>
      <c r="P347" s="3" t="str" cm="1">
        <f t="array" ref="P347">_xlfn.IFS(K347="Bkcs","Bookcases",K347="Phns","Phones",K347="Acc","Accessories",K347="Bndrs","Binders",K347="Fstnrs","Fasteners")</f>
        <v>Phones</v>
      </c>
      <c r="Q347" t="str">
        <f>IF(_xlfn.XLOOKUP(D347,products!$A$2:$A$5902,products!$H$2:$H$5902,,0)=1,"Yes","No")</f>
        <v>Yes</v>
      </c>
    </row>
    <row r="348" spans="1:17" x14ac:dyDescent="0.3">
      <c r="A348" t="s">
        <v>2161</v>
      </c>
      <c r="B348" s="4">
        <v>43639</v>
      </c>
      <c r="C348" t="s">
        <v>2162</v>
      </c>
      <c r="D348" t="s">
        <v>2165</v>
      </c>
      <c r="E348" s="1">
        <v>43958</v>
      </c>
      <c r="F348" t="s">
        <v>35</v>
      </c>
      <c r="G348" t="str">
        <f>_xlfn.XLOOKUP(C348,customers!$A$2:$A$5902,customers!$B$2:$B$5902,,0)</f>
        <v>James Dodson</v>
      </c>
      <c r="H348" t="str">
        <f>_xlfn.XLOOKUP(C348,customers!$A$2:$A$5902,customers!$G$2:$G$5902,,0)</f>
        <v>South</v>
      </c>
      <c r="I348" t="str">
        <f>_xlfn.XLOOKUP(C348,customers!$A$2:$A$5902,customers!$E$2:$E$5902,,0)</f>
        <v>Patriciashire</v>
      </c>
      <c r="J348" t="str">
        <f>INDEX(products!$B$2:$B$5902,MATCH(D348,products!$A$2:$A$5902,0))</f>
        <v>OffSup</v>
      </c>
      <c r="K348" t="str">
        <f>INDEX(products!$C$2:$C$5902,MATCH(D348,products!$A$2:$A$5902,0))</f>
        <v>Fstnrs</v>
      </c>
      <c r="L348" s="3">
        <f>INDEX(products!$E$2:$E$5902,MATCH(D348,products!$A$2:$A$5902,0))</f>
        <v>2709.35</v>
      </c>
      <c r="M348">
        <f>_xlfn.XLOOKUP(D348,products!$A$2:$A$5902,products!$F$2:$F$5902)</f>
        <v>5</v>
      </c>
      <c r="N348" s="3">
        <f t="shared" si="5"/>
        <v>541.87</v>
      </c>
      <c r="O348" s="3" t="str" cm="1">
        <f t="array" ref="O348">_xlfn.IFS(J348="Furn","Furniture",J348="Tech","Technology",J348="OffSup","Office Supplies")</f>
        <v>Office Supplies</v>
      </c>
      <c r="P348" s="3" t="str" cm="1">
        <f t="array" ref="P348">_xlfn.IFS(K348="Bkcs","Bookcases",K348="Phns","Phones",K348="Acc","Accessories",K348="Bndrs","Binders",K348="Fstnrs","Fasteners")</f>
        <v>Fasteners</v>
      </c>
      <c r="Q348" t="str">
        <f>IF(_xlfn.XLOOKUP(D348,products!$A$2:$A$5902,products!$H$2:$H$5902,,0)=1,"Yes","No")</f>
        <v>Yes</v>
      </c>
    </row>
    <row r="349" spans="1:17" x14ac:dyDescent="0.3">
      <c r="A349" t="s">
        <v>2167</v>
      </c>
      <c r="B349" s="4">
        <v>43922</v>
      </c>
      <c r="C349" t="s">
        <v>2168</v>
      </c>
      <c r="D349" t="s">
        <v>2171</v>
      </c>
      <c r="E349" s="1">
        <v>44232</v>
      </c>
      <c r="F349" t="s">
        <v>74</v>
      </c>
      <c r="G349" t="str">
        <f>_xlfn.XLOOKUP(C349,customers!$A$2:$A$5902,customers!$B$2:$B$5902,,0)</f>
        <v>Jessica Wright</v>
      </c>
      <c r="H349" t="str">
        <f>_xlfn.XLOOKUP(C349,customers!$A$2:$A$5902,customers!$G$2:$G$5902,,0)</f>
        <v>North</v>
      </c>
      <c r="I349" t="str">
        <f>_xlfn.XLOOKUP(C349,customers!$A$2:$A$5902,customers!$E$2:$E$5902,,0)</f>
        <v>East Michellemouth</v>
      </c>
      <c r="J349" t="str">
        <f>INDEX(products!$B$2:$B$5902,MATCH(D349,products!$A$2:$A$5902,0))</f>
        <v>Furn</v>
      </c>
      <c r="K349" t="str">
        <f>INDEX(products!$C$2:$C$5902,MATCH(D349,products!$A$2:$A$5902,0))</f>
        <v>Fstnrs</v>
      </c>
      <c r="L349" s="3">
        <f>INDEX(products!$E$2:$E$5902,MATCH(D349,products!$A$2:$A$5902,0))</f>
        <v>435.76</v>
      </c>
      <c r="M349">
        <f>_xlfn.XLOOKUP(D349,products!$A$2:$A$5902,products!$F$2:$F$5902)</f>
        <v>10</v>
      </c>
      <c r="N349" s="3">
        <f t="shared" si="5"/>
        <v>43.576000000000001</v>
      </c>
      <c r="O349" s="3" t="str" cm="1">
        <f t="array" ref="O349">_xlfn.IFS(J349="Furn","Furniture",J349="Tech","Technology",J349="OffSup","Office Supplies")</f>
        <v>Furniture</v>
      </c>
      <c r="P349" s="3" t="str" cm="1">
        <f t="array" ref="P349">_xlfn.IFS(K349="Bkcs","Bookcases",K349="Phns","Phones",K349="Acc","Accessories",K349="Bndrs","Binders",K349="Fstnrs","Fasteners")</f>
        <v>Fasteners</v>
      </c>
      <c r="Q349" t="str">
        <f>IF(_xlfn.XLOOKUP(D349,products!$A$2:$A$5902,products!$H$2:$H$5902,,0)=1,"Yes","No")</f>
        <v>Yes</v>
      </c>
    </row>
    <row r="350" spans="1:17" x14ac:dyDescent="0.3">
      <c r="A350" t="s">
        <v>2173</v>
      </c>
      <c r="B350" s="4">
        <v>45181</v>
      </c>
      <c r="C350" t="s">
        <v>2174</v>
      </c>
      <c r="D350" t="s">
        <v>2177</v>
      </c>
      <c r="E350" s="1">
        <v>45346</v>
      </c>
      <c r="F350" t="s">
        <v>74</v>
      </c>
      <c r="G350" t="str">
        <f>_xlfn.XLOOKUP(C350,customers!$A$2:$A$5902,customers!$B$2:$B$5902,,0)</f>
        <v>Jesus Sutton</v>
      </c>
      <c r="H350" t="str">
        <f>_xlfn.XLOOKUP(C350,customers!$A$2:$A$5902,customers!$G$2:$G$5902,,0)</f>
        <v>West</v>
      </c>
      <c r="I350" t="str">
        <f>_xlfn.XLOOKUP(C350,customers!$A$2:$A$5902,customers!$E$2:$E$5902,,0)</f>
        <v>Earlbury</v>
      </c>
      <c r="J350" t="str">
        <f>INDEX(products!$B$2:$B$5902,MATCH(D350,products!$A$2:$A$5902,0))</f>
        <v>OffSup</v>
      </c>
      <c r="K350" t="str">
        <f>INDEX(products!$C$2:$C$5902,MATCH(D350,products!$A$2:$A$5902,0))</f>
        <v>Bndrs</v>
      </c>
      <c r="L350" s="3">
        <f>INDEX(products!$E$2:$E$5902,MATCH(D350,products!$A$2:$A$5902,0))</f>
        <v>4492.7700000000004</v>
      </c>
      <c r="M350">
        <f>_xlfn.XLOOKUP(D350,products!$A$2:$A$5902,products!$F$2:$F$5902)</f>
        <v>5</v>
      </c>
      <c r="N350" s="3">
        <f t="shared" si="5"/>
        <v>898.55400000000009</v>
      </c>
      <c r="O350" s="3" t="str" cm="1">
        <f t="array" ref="O350">_xlfn.IFS(J350="Furn","Furniture",J350="Tech","Technology",J350="OffSup","Office Supplies")</f>
        <v>Office Supplies</v>
      </c>
      <c r="P350" s="3" t="str" cm="1">
        <f t="array" ref="P350">_xlfn.IFS(K350="Bkcs","Bookcases",K350="Phns","Phones",K350="Acc","Accessories",K350="Bndrs","Binders",K350="Fstnrs","Fasteners")</f>
        <v>Binders</v>
      </c>
      <c r="Q350" t="str">
        <f>IF(_xlfn.XLOOKUP(D350,products!$A$2:$A$5902,products!$H$2:$H$5902,,0)=1,"Yes","No")</f>
        <v>Yes</v>
      </c>
    </row>
    <row r="351" spans="1:17" x14ac:dyDescent="0.3">
      <c r="A351" t="s">
        <v>2179</v>
      </c>
      <c r="B351" s="4">
        <v>44314</v>
      </c>
      <c r="C351" t="s">
        <v>2180</v>
      </c>
      <c r="D351" t="s">
        <v>2183</v>
      </c>
      <c r="E351" s="1">
        <v>44403</v>
      </c>
      <c r="F351" t="s">
        <v>35</v>
      </c>
      <c r="G351" t="str">
        <f>_xlfn.XLOOKUP(C351,customers!$A$2:$A$5902,customers!$B$2:$B$5902,,0)</f>
        <v>Christine Washington</v>
      </c>
      <c r="H351" t="str">
        <f>_xlfn.XLOOKUP(C351,customers!$A$2:$A$5902,customers!$G$2:$G$5902,,0)</f>
        <v>East</v>
      </c>
      <c r="I351" t="str">
        <f>_xlfn.XLOOKUP(C351,customers!$A$2:$A$5902,customers!$E$2:$E$5902,,0)</f>
        <v>Priceside</v>
      </c>
      <c r="J351" t="str">
        <f>INDEX(products!$B$2:$B$5902,MATCH(D351,products!$A$2:$A$5902,0))</f>
        <v>Tech</v>
      </c>
      <c r="K351" t="str">
        <f>INDEX(products!$C$2:$C$5902,MATCH(D351,products!$A$2:$A$5902,0))</f>
        <v>Bkcs</v>
      </c>
      <c r="L351" s="3">
        <f>INDEX(products!$E$2:$E$5902,MATCH(D351,products!$A$2:$A$5902,0))</f>
        <v>337.85</v>
      </c>
      <c r="M351">
        <f>_xlfn.XLOOKUP(D351,products!$A$2:$A$5902,products!$F$2:$F$5902)</f>
        <v>8</v>
      </c>
      <c r="N351" s="3">
        <f t="shared" si="5"/>
        <v>42.231250000000003</v>
      </c>
      <c r="O351" s="3" t="str" cm="1">
        <f t="array" ref="O351">_xlfn.IFS(J351="Furn","Furniture",J351="Tech","Technology",J351="OffSup","Office Supplies")</f>
        <v>Technology</v>
      </c>
      <c r="P351" s="3" t="str" cm="1">
        <f t="array" ref="P351">_xlfn.IFS(K351="Bkcs","Bookcases",K351="Phns","Phones",K351="Acc","Accessories",K351="Bndrs","Binders",K351="Fstnrs","Fasteners")</f>
        <v>Bookcases</v>
      </c>
      <c r="Q351" t="str">
        <f>IF(_xlfn.XLOOKUP(D351,products!$A$2:$A$5902,products!$H$2:$H$5902,,0)=1,"Yes","No")</f>
        <v>No</v>
      </c>
    </row>
    <row r="352" spans="1:17" x14ac:dyDescent="0.3">
      <c r="A352" t="s">
        <v>2185</v>
      </c>
      <c r="B352" s="4">
        <v>44618</v>
      </c>
      <c r="C352" t="s">
        <v>2186</v>
      </c>
      <c r="D352" t="s">
        <v>2189</v>
      </c>
      <c r="E352" s="1">
        <v>44959</v>
      </c>
      <c r="F352" t="s">
        <v>35</v>
      </c>
      <c r="G352" t="str">
        <f>_xlfn.XLOOKUP(C352,customers!$A$2:$A$5902,customers!$B$2:$B$5902,,0)</f>
        <v>Jacqueline Santos</v>
      </c>
      <c r="H352" t="str">
        <f>_xlfn.XLOOKUP(C352,customers!$A$2:$A$5902,customers!$G$2:$G$5902,,0)</f>
        <v>East</v>
      </c>
      <c r="I352" t="str">
        <f>_xlfn.XLOOKUP(C352,customers!$A$2:$A$5902,customers!$E$2:$E$5902,,0)</f>
        <v>West Haroldmouth</v>
      </c>
      <c r="J352" t="str">
        <f>INDEX(products!$B$2:$B$5902,MATCH(D352,products!$A$2:$A$5902,0))</f>
        <v>Tech</v>
      </c>
      <c r="K352" t="str">
        <f>INDEX(products!$C$2:$C$5902,MATCH(D352,products!$A$2:$A$5902,0))</f>
        <v>Fstnrs</v>
      </c>
      <c r="L352" s="3">
        <f>INDEX(products!$E$2:$E$5902,MATCH(D352,products!$A$2:$A$5902,0))</f>
        <v>4394.03</v>
      </c>
      <c r="M352">
        <f>_xlfn.XLOOKUP(D352,products!$A$2:$A$5902,products!$F$2:$F$5902)</f>
        <v>6</v>
      </c>
      <c r="N352" s="3">
        <f t="shared" si="5"/>
        <v>732.33833333333325</v>
      </c>
      <c r="O352" s="3" t="str" cm="1">
        <f t="array" ref="O352">_xlfn.IFS(J352="Furn","Furniture",J352="Tech","Technology",J352="OffSup","Office Supplies")</f>
        <v>Technology</v>
      </c>
      <c r="P352" s="3" t="str" cm="1">
        <f t="array" ref="P352">_xlfn.IFS(K352="Bkcs","Bookcases",K352="Phns","Phones",K352="Acc","Accessories",K352="Bndrs","Binders",K352="Fstnrs","Fasteners")</f>
        <v>Fasteners</v>
      </c>
      <c r="Q352" t="str">
        <f>IF(_xlfn.XLOOKUP(D352,products!$A$2:$A$5902,products!$H$2:$H$5902,,0)=1,"Yes","No")</f>
        <v>Yes</v>
      </c>
    </row>
    <row r="353" spans="1:17" x14ac:dyDescent="0.3">
      <c r="A353" t="s">
        <v>2191</v>
      </c>
      <c r="B353" s="4">
        <v>44849</v>
      </c>
      <c r="C353" s="2" t="s">
        <v>2192</v>
      </c>
      <c r="D353" t="s">
        <v>2195</v>
      </c>
      <c r="E353" s="1">
        <v>45098</v>
      </c>
      <c r="F353" t="s">
        <v>21</v>
      </c>
      <c r="G353" t="str">
        <f>_xlfn.XLOOKUP(C353,customers!$A$2:$A$5902,customers!$B$2:$B$5902,,0)</f>
        <v>Daniel Stewart</v>
      </c>
      <c r="H353" t="str">
        <f>_xlfn.XLOOKUP(C353,customers!$A$2:$A$5902,customers!$G$2:$G$5902,,0)</f>
        <v>South</v>
      </c>
      <c r="I353" t="str">
        <f>_xlfn.XLOOKUP(C353,customers!$A$2:$A$5902,customers!$E$2:$E$5902,,0)</f>
        <v>Gonzalesfurt</v>
      </c>
      <c r="J353" t="str">
        <f>INDEX(products!$B$2:$B$5902,MATCH(D353,products!$A$2:$A$5902,0))</f>
        <v>OffSup</v>
      </c>
      <c r="K353" t="str">
        <f>INDEX(products!$C$2:$C$5902,MATCH(D353,products!$A$2:$A$5902,0))</f>
        <v>Acc</v>
      </c>
      <c r="L353" s="3">
        <f>INDEX(products!$E$2:$E$5902,MATCH(D353,products!$A$2:$A$5902,0))</f>
        <v>709.91</v>
      </c>
      <c r="M353">
        <f>_xlfn.XLOOKUP(D353,products!$A$2:$A$5902,products!$F$2:$F$5902)</f>
        <v>9</v>
      </c>
      <c r="N353" s="3">
        <f t="shared" si="5"/>
        <v>78.878888888888881</v>
      </c>
      <c r="O353" s="3" t="str" cm="1">
        <f t="array" ref="O353">_xlfn.IFS(J353="Furn","Furniture",J353="Tech","Technology",J353="OffSup","Office Supplies")</f>
        <v>Office Supplies</v>
      </c>
      <c r="P353" s="3" t="str" cm="1">
        <f t="array" ref="P353">_xlfn.IFS(K353="Bkcs","Bookcases",K353="Phns","Phones",K353="Acc","Accessories",K353="Bndrs","Binders",K353="Fstnrs","Fasteners")</f>
        <v>Accessories</v>
      </c>
      <c r="Q353" t="str">
        <f>IF(_xlfn.XLOOKUP(D353,products!$A$2:$A$5902,products!$H$2:$H$5902,,0)=1,"Yes","No")</f>
        <v>Yes</v>
      </c>
    </row>
    <row r="354" spans="1:17" x14ac:dyDescent="0.3">
      <c r="A354" t="s">
        <v>2197</v>
      </c>
      <c r="B354" s="4">
        <v>44193</v>
      </c>
      <c r="C354" t="s">
        <v>2198</v>
      </c>
      <c r="D354" t="s">
        <v>2201</v>
      </c>
      <c r="E354" s="1">
        <v>44484</v>
      </c>
      <c r="F354" t="s">
        <v>74</v>
      </c>
      <c r="G354" t="str">
        <f>_xlfn.XLOOKUP(C354,customers!$A$2:$A$5902,customers!$B$2:$B$5902,,0)</f>
        <v>Mary Miller</v>
      </c>
      <c r="H354" t="str">
        <f>_xlfn.XLOOKUP(C354,customers!$A$2:$A$5902,customers!$G$2:$G$5902,,0)</f>
        <v>North</v>
      </c>
      <c r="I354" t="str">
        <f>_xlfn.XLOOKUP(C354,customers!$A$2:$A$5902,customers!$E$2:$E$5902,,0)</f>
        <v>Carrollfort</v>
      </c>
      <c r="J354" t="str">
        <f>INDEX(products!$B$2:$B$5902,MATCH(D354,products!$A$2:$A$5902,0))</f>
        <v>Furn</v>
      </c>
      <c r="K354" t="str">
        <f>INDEX(products!$C$2:$C$5902,MATCH(D354,products!$A$2:$A$5902,0))</f>
        <v>Bndrs</v>
      </c>
      <c r="L354" s="3">
        <f>INDEX(products!$E$2:$E$5902,MATCH(D354,products!$A$2:$A$5902,0))</f>
        <v>1700.49</v>
      </c>
      <c r="M354">
        <f>_xlfn.XLOOKUP(D354,products!$A$2:$A$5902,products!$F$2:$F$5902)</f>
        <v>4</v>
      </c>
      <c r="N354" s="3">
        <f t="shared" si="5"/>
        <v>425.1225</v>
      </c>
      <c r="O354" s="3" t="str" cm="1">
        <f t="array" ref="O354">_xlfn.IFS(J354="Furn","Furniture",J354="Tech","Technology",J354="OffSup","Office Supplies")</f>
        <v>Furniture</v>
      </c>
      <c r="P354" s="3" t="str" cm="1">
        <f t="array" ref="P354">_xlfn.IFS(K354="Bkcs","Bookcases",K354="Phns","Phones",K354="Acc","Accessories",K354="Bndrs","Binders",K354="Fstnrs","Fasteners")</f>
        <v>Binders</v>
      </c>
      <c r="Q354" t="str">
        <f>IF(_xlfn.XLOOKUP(D354,products!$A$2:$A$5902,products!$H$2:$H$5902,,0)=1,"Yes","No")</f>
        <v>No</v>
      </c>
    </row>
    <row r="355" spans="1:17" x14ac:dyDescent="0.3">
      <c r="A355" s="2" t="s">
        <v>2203</v>
      </c>
      <c r="B355" s="4">
        <v>43857</v>
      </c>
      <c r="C355" t="s">
        <v>2204</v>
      </c>
      <c r="D355" t="s">
        <v>2207</v>
      </c>
      <c r="E355" s="1">
        <v>44029</v>
      </c>
      <c r="F355" t="s">
        <v>35</v>
      </c>
      <c r="G355" t="str">
        <f>_xlfn.XLOOKUP(C355,customers!$A$2:$A$5902,customers!$B$2:$B$5902,,0)</f>
        <v>John Hardin</v>
      </c>
      <c r="H355" t="str">
        <f>_xlfn.XLOOKUP(C355,customers!$A$2:$A$5902,customers!$G$2:$G$5902,,0)</f>
        <v>North</v>
      </c>
      <c r="I355" t="str">
        <f>_xlfn.XLOOKUP(C355,customers!$A$2:$A$5902,customers!$E$2:$E$5902,,0)</f>
        <v>West Timothy</v>
      </c>
      <c r="J355" t="str">
        <f>INDEX(products!$B$2:$B$5902,MATCH(D355,products!$A$2:$A$5902,0))</f>
        <v>OffSup</v>
      </c>
      <c r="K355" t="str">
        <f>INDEX(products!$C$2:$C$5902,MATCH(D355,products!$A$2:$A$5902,0))</f>
        <v>Acc</v>
      </c>
      <c r="L355" s="3">
        <f>INDEX(products!$E$2:$E$5902,MATCH(D355,products!$A$2:$A$5902,0))</f>
        <v>3935.88</v>
      </c>
      <c r="M355">
        <f>_xlfn.XLOOKUP(D355,products!$A$2:$A$5902,products!$F$2:$F$5902)</f>
        <v>7</v>
      </c>
      <c r="N355" s="3">
        <f t="shared" si="5"/>
        <v>562.26857142857148</v>
      </c>
      <c r="O355" s="3" t="str" cm="1">
        <f t="array" ref="O355">_xlfn.IFS(J355="Furn","Furniture",J355="Tech","Technology",J355="OffSup","Office Supplies")</f>
        <v>Office Supplies</v>
      </c>
      <c r="P355" s="3" t="str" cm="1">
        <f t="array" ref="P355">_xlfn.IFS(K355="Bkcs","Bookcases",K355="Phns","Phones",K355="Acc","Accessories",K355="Bndrs","Binders",K355="Fstnrs","Fasteners")</f>
        <v>Accessories</v>
      </c>
      <c r="Q355" t="str">
        <f>IF(_xlfn.XLOOKUP(D355,products!$A$2:$A$5902,products!$H$2:$H$5902,,0)=1,"Yes","No")</f>
        <v>No</v>
      </c>
    </row>
    <row r="356" spans="1:17" x14ac:dyDescent="0.3">
      <c r="A356" t="s">
        <v>2209</v>
      </c>
      <c r="B356" s="4">
        <v>43787</v>
      </c>
      <c r="C356" t="s">
        <v>2210</v>
      </c>
      <c r="D356" t="s">
        <v>2213</v>
      </c>
      <c r="E356" s="1">
        <v>44093</v>
      </c>
      <c r="F356" t="s">
        <v>21</v>
      </c>
      <c r="G356" t="str">
        <f>_xlfn.XLOOKUP(C356,customers!$A$2:$A$5902,customers!$B$2:$B$5902,,0)</f>
        <v>Meagan Moore</v>
      </c>
      <c r="H356" t="str">
        <f>_xlfn.XLOOKUP(C356,customers!$A$2:$A$5902,customers!$G$2:$G$5902,,0)</f>
        <v>North</v>
      </c>
      <c r="I356" t="str">
        <f>_xlfn.XLOOKUP(C356,customers!$A$2:$A$5902,customers!$E$2:$E$5902,,0)</f>
        <v>Lake Ericmouth</v>
      </c>
      <c r="J356" t="str">
        <f>INDEX(products!$B$2:$B$5902,MATCH(D356,products!$A$2:$A$5902,0))</f>
        <v>OffSup</v>
      </c>
      <c r="K356" t="str">
        <f>INDEX(products!$C$2:$C$5902,MATCH(D356,products!$A$2:$A$5902,0))</f>
        <v>Acc</v>
      </c>
      <c r="L356" s="3">
        <f>INDEX(products!$E$2:$E$5902,MATCH(D356,products!$A$2:$A$5902,0))</f>
        <v>1171.9100000000001</v>
      </c>
      <c r="M356">
        <f>_xlfn.XLOOKUP(D356,products!$A$2:$A$5902,products!$F$2:$F$5902)</f>
        <v>5</v>
      </c>
      <c r="N356" s="3">
        <f t="shared" si="5"/>
        <v>234.38200000000001</v>
      </c>
      <c r="O356" s="3" t="str" cm="1">
        <f t="array" ref="O356">_xlfn.IFS(J356="Furn","Furniture",J356="Tech","Technology",J356="OffSup","Office Supplies")</f>
        <v>Office Supplies</v>
      </c>
      <c r="P356" s="3" t="str" cm="1">
        <f t="array" ref="P356">_xlfn.IFS(K356="Bkcs","Bookcases",K356="Phns","Phones",K356="Acc","Accessories",K356="Bndrs","Binders",K356="Fstnrs","Fasteners")</f>
        <v>Accessories</v>
      </c>
      <c r="Q356" t="str">
        <f>IF(_xlfn.XLOOKUP(D356,products!$A$2:$A$5902,products!$H$2:$H$5902,,0)=1,"Yes","No")</f>
        <v>Yes</v>
      </c>
    </row>
    <row r="357" spans="1:17" x14ac:dyDescent="0.3">
      <c r="A357" t="s">
        <v>2215</v>
      </c>
      <c r="B357" s="4">
        <v>43604</v>
      </c>
      <c r="C357" t="s">
        <v>2216</v>
      </c>
      <c r="D357" t="s">
        <v>2219</v>
      </c>
      <c r="E357" s="1">
        <v>43883</v>
      </c>
      <c r="F357" t="s">
        <v>74</v>
      </c>
      <c r="G357" t="str">
        <f>_xlfn.XLOOKUP(C357,customers!$A$2:$A$5902,customers!$B$2:$B$5902,,0)</f>
        <v>Melinda Williams</v>
      </c>
      <c r="H357" t="str">
        <f>_xlfn.XLOOKUP(C357,customers!$A$2:$A$5902,customers!$G$2:$G$5902,,0)</f>
        <v>East</v>
      </c>
      <c r="I357" t="str">
        <f>_xlfn.XLOOKUP(C357,customers!$A$2:$A$5902,customers!$E$2:$E$5902,,0)</f>
        <v>East Scott</v>
      </c>
      <c r="J357" t="str">
        <f>INDEX(products!$B$2:$B$5902,MATCH(D357,products!$A$2:$A$5902,0))</f>
        <v>Tech</v>
      </c>
      <c r="K357" t="str">
        <f>INDEX(products!$C$2:$C$5902,MATCH(D357,products!$A$2:$A$5902,0))</f>
        <v>Bndrs</v>
      </c>
      <c r="L357" s="3">
        <f>INDEX(products!$E$2:$E$5902,MATCH(D357,products!$A$2:$A$5902,0))</f>
        <v>2348.23</v>
      </c>
      <c r="M357">
        <f>_xlfn.XLOOKUP(D357,products!$A$2:$A$5902,products!$F$2:$F$5902)</f>
        <v>5</v>
      </c>
      <c r="N357" s="3">
        <f t="shared" si="5"/>
        <v>469.64600000000002</v>
      </c>
      <c r="O357" s="3" t="str" cm="1">
        <f t="array" ref="O357">_xlfn.IFS(J357="Furn","Furniture",J357="Tech","Technology",J357="OffSup","Office Supplies")</f>
        <v>Technology</v>
      </c>
      <c r="P357" s="3" t="str" cm="1">
        <f t="array" ref="P357">_xlfn.IFS(K357="Bkcs","Bookcases",K357="Phns","Phones",K357="Acc","Accessories",K357="Bndrs","Binders",K357="Fstnrs","Fasteners")</f>
        <v>Binders</v>
      </c>
      <c r="Q357" t="str">
        <f>IF(_xlfn.XLOOKUP(D357,products!$A$2:$A$5902,products!$H$2:$H$5902,,0)=1,"Yes","No")</f>
        <v>No</v>
      </c>
    </row>
    <row r="358" spans="1:17" x14ac:dyDescent="0.3">
      <c r="A358" t="s">
        <v>2221</v>
      </c>
      <c r="B358" s="4">
        <v>45111</v>
      </c>
      <c r="C358" t="s">
        <v>2222</v>
      </c>
      <c r="D358" t="s">
        <v>2225</v>
      </c>
      <c r="E358" s="1">
        <v>45329</v>
      </c>
      <c r="F358" t="s">
        <v>74</v>
      </c>
      <c r="G358" t="str">
        <f>_xlfn.XLOOKUP(C358,customers!$A$2:$A$5902,customers!$B$2:$B$5902,,0)</f>
        <v>Paul Smith</v>
      </c>
      <c r="H358" t="str">
        <f>_xlfn.XLOOKUP(C358,customers!$A$2:$A$5902,customers!$G$2:$G$5902,,0)</f>
        <v>East</v>
      </c>
      <c r="I358" t="str">
        <f>_xlfn.XLOOKUP(C358,customers!$A$2:$A$5902,customers!$E$2:$E$5902,,0)</f>
        <v>Brennanmouth</v>
      </c>
      <c r="J358" t="str">
        <f>INDEX(products!$B$2:$B$5902,MATCH(D358,products!$A$2:$A$5902,0))</f>
        <v>OffSup</v>
      </c>
      <c r="K358" t="str">
        <f>INDEX(products!$C$2:$C$5902,MATCH(D358,products!$A$2:$A$5902,0))</f>
        <v>Bndrs</v>
      </c>
      <c r="L358" s="3">
        <f>INDEX(products!$E$2:$E$5902,MATCH(D358,products!$A$2:$A$5902,0))</f>
        <v>2709.92</v>
      </c>
      <c r="M358">
        <f>_xlfn.XLOOKUP(D358,products!$A$2:$A$5902,products!$F$2:$F$5902)</f>
        <v>9</v>
      </c>
      <c r="N358" s="3">
        <f t="shared" si="5"/>
        <v>301.10222222222222</v>
      </c>
      <c r="O358" s="3" t="str" cm="1">
        <f t="array" ref="O358">_xlfn.IFS(J358="Furn","Furniture",J358="Tech","Technology",J358="OffSup","Office Supplies")</f>
        <v>Office Supplies</v>
      </c>
      <c r="P358" s="3" t="str" cm="1">
        <f t="array" ref="P358">_xlfn.IFS(K358="Bkcs","Bookcases",K358="Phns","Phones",K358="Acc","Accessories",K358="Bndrs","Binders",K358="Fstnrs","Fasteners")</f>
        <v>Binders</v>
      </c>
      <c r="Q358" t="str">
        <f>IF(_xlfn.XLOOKUP(D358,products!$A$2:$A$5902,products!$H$2:$H$5902,,0)=1,"Yes","No")</f>
        <v>Yes</v>
      </c>
    </row>
    <row r="359" spans="1:17" x14ac:dyDescent="0.3">
      <c r="A359" t="s">
        <v>2227</v>
      </c>
      <c r="B359" s="4">
        <v>44063</v>
      </c>
      <c r="C359" t="s">
        <v>2228</v>
      </c>
      <c r="D359" t="s">
        <v>2231</v>
      </c>
      <c r="E359" s="1">
        <v>44351</v>
      </c>
      <c r="F359" t="s">
        <v>35</v>
      </c>
      <c r="G359" t="str">
        <f>_xlfn.XLOOKUP(C359,customers!$A$2:$A$5902,customers!$B$2:$B$5902,,0)</f>
        <v>Rebecca Johnson</v>
      </c>
      <c r="H359" t="str">
        <f>_xlfn.XLOOKUP(C359,customers!$A$2:$A$5902,customers!$G$2:$G$5902,,0)</f>
        <v>South</v>
      </c>
      <c r="I359" t="str">
        <f>_xlfn.XLOOKUP(C359,customers!$A$2:$A$5902,customers!$E$2:$E$5902,,0)</f>
        <v>North Crystal</v>
      </c>
      <c r="J359" t="str">
        <f>INDEX(products!$B$2:$B$5902,MATCH(D359,products!$A$2:$A$5902,0))</f>
        <v>Furn</v>
      </c>
      <c r="K359" t="str">
        <f>INDEX(products!$C$2:$C$5902,MATCH(D359,products!$A$2:$A$5902,0))</f>
        <v>Fstnrs</v>
      </c>
      <c r="L359" s="3">
        <f>INDEX(products!$E$2:$E$5902,MATCH(D359,products!$A$2:$A$5902,0))</f>
        <v>52.94</v>
      </c>
      <c r="M359">
        <f>_xlfn.XLOOKUP(D359,products!$A$2:$A$5902,products!$F$2:$F$5902)</f>
        <v>3</v>
      </c>
      <c r="N359" s="3">
        <f t="shared" si="5"/>
        <v>17.646666666666665</v>
      </c>
      <c r="O359" s="3" t="str" cm="1">
        <f t="array" ref="O359">_xlfn.IFS(J359="Furn","Furniture",J359="Tech","Technology",J359="OffSup","Office Supplies")</f>
        <v>Furniture</v>
      </c>
      <c r="P359" s="3" t="str" cm="1">
        <f t="array" ref="P359">_xlfn.IFS(K359="Bkcs","Bookcases",K359="Phns","Phones",K359="Acc","Accessories",K359="Bndrs","Binders",K359="Fstnrs","Fasteners")</f>
        <v>Fasteners</v>
      </c>
      <c r="Q359" t="str">
        <f>IF(_xlfn.XLOOKUP(D359,products!$A$2:$A$5902,products!$H$2:$H$5902,,0)=1,"Yes","No")</f>
        <v>No</v>
      </c>
    </row>
    <row r="360" spans="1:17" x14ac:dyDescent="0.3">
      <c r="A360" t="s">
        <v>2233</v>
      </c>
      <c r="B360" s="4">
        <v>44146</v>
      </c>
      <c r="C360" t="s">
        <v>2234</v>
      </c>
      <c r="D360" t="s">
        <v>2237</v>
      </c>
      <c r="E360" s="1">
        <v>44214</v>
      </c>
      <c r="F360" t="s">
        <v>74</v>
      </c>
      <c r="G360" t="str">
        <f>_xlfn.XLOOKUP(C360,customers!$A$2:$A$5902,customers!$B$2:$B$5902,,0)</f>
        <v>Brian Reyes IV</v>
      </c>
      <c r="H360" t="str">
        <f>_xlfn.XLOOKUP(C360,customers!$A$2:$A$5902,customers!$G$2:$G$5902,,0)</f>
        <v>East</v>
      </c>
      <c r="I360" t="str">
        <f>_xlfn.XLOOKUP(C360,customers!$A$2:$A$5902,customers!$E$2:$E$5902,,0)</f>
        <v>East Phillip</v>
      </c>
      <c r="J360" t="str">
        <f>INDEX(products!$B$2:$B$5902,MATCH(D360,products!$A$2:$A$5902,0))</f>
        <v>Tech</v>
      </c>
      <c r="K360" t="str">
        <f>INDEX(products!$C$2:$C$5902,MATCH(D360,products!$A$2:$A$5902,0))</f>
        <v>Bndrs</v>
      </c>
      <c r="L360" s="3">
        <f>INDEX(products!$E$2:$E$5902,MATCH(D360,products!$A$2:$A$5902,0))</f>
        <v>826.42</v>
      </c>
      <c r="M360">
        <f>_xlfn.XLOOKUP(D360,products!$A$2:$A$5902,products!$F$2:$F$5902)</f>
        <v>7</v>
      </c>
      <c r="N360" s="3">
        <f t="shared" si="5"/>
        <v>118.05999999999999</v>
      </c>
      <c r="O360" s="3" t="str" cm="1">
        <f t="array" ref="O360">_xlfn.IFS(J360="Furn","Furniture",J360="Tech","Technology",J360="OffSup","Office Supplies")</f>
        <v>Technology</v>
      </c>
      <c r="P360" s="3" t="str" cm="1">
        <f t="array" ref="P360">_xlfn.IFS(K360="Bkcs","Bookcases",K360="Phns","Phones",K360="Acc","Accessories",K360="Bndrs","Binders",K360="Fstnrs","Fasteners")</f>
        <v>Binders</v>
      </c>
      <c r="Q360" t="str">
        <f>IF(_xlfn.XLOOKUP(D360,products!$A$2:$A$5902,products!$H$2:$H$5902,,0)=1,"Yes","No")</f>
        <v>Yes</v>
      </c>
    </row>
    <row r="361" spans="1:17" x14ac:dyDescent="0.3">
      <c r="A361" t="s">
        <v>2239</v>
      </c>
      <c r="B361" s="4">
        <v>44111</v>
      </c>
      <c r="C361" t="s">
        <v>2240</v>
      </c>
      <c r="D361" t="s">
        <v>2243</v>
      </c>
      <c r="E361" s="1">
        <v>44346</v>
      </c>
      <c r="F361" t="s">
        <v>21</v>
      </c>
      <c r="G361" t="str">
        <f>_xlfn.XLOOKUP(C361,customers!$A$2:$A$5902,customers!$B$2:$B$5902,,0)</f>
        <v>Richard Lopez</v>
      </c>
      <c r="H361" t="str">
        <f>_xlfn.XLOOKUP(C361,customers!$A$2:$A$5902,customers!$G$2:$G$5902,,0)</f>
        <v>South</v>
      </c>
      <c r="I361" t="str">
        <f>_xlfn.XLOOKUP(C361,customers!$A$2:$A$5902,customers!$E$2:$E$5902,,0)</f>
        <v>Larrybury</v>
      </c>
      <c r="J361" t="str">
        <f>INDEX(products!$B$2:$B$5902,MATCH(D361,products!$A$2:$A$5902,0))</f>
        <v>Furn</v>
      </c>
      <c r="K361" t="str">
        <f>INDEX(products!$C$2:$C$5902,MATCH(D361,products!$A$2:$A$5902,0))</f>
        <v>Phns</v>
      </c>
      <c r="L361" s="3">
        <f>INDEX(products!$E$2:$E$5902,MATCH(D361,products!$A$2:$A$5902,0))</f>
        <v>2755.06</v>
      </c>
      <c r="M361">
        <f>_xlfn.XLOOKUP(D361,products!$A$2:$A$5902,products!$F$2:$F$5902)</f>
        <v>2</v>
      </c>
      <c r="N361" s="3">
        <f t="shared" si="5"/>
        <v>1377.53</v>
      </c>
      <c r="O361" s="3" t="str" cm="1">
        <f t="array" ref="O361">_xlfn.IFS(J361="Furn","Furniture",J361="Tech","Technology",J361="OffSup","Office Supplies")</f>
        <v>Furniture</v>
      </c>
      <c r="P361" s="3" t="str" cm="1">
        <f t="array" ref="P361">_xlfn.IFS(K361="Bkcs","Bookcases",K361="Phns","Phones",K361="Acc","Accessories",K361="Bndrs","Binders",K361="Fstnrs","Fasteners")</f>
        <v>Phones</v>
      </c>
      <c r="Q361" t="str">
        <f>IF(_xlfn.XLOOKUP(D361,products!$A$2:$A$5902,products!$H$2:$H$5902,,0)=1,"Yes","No")</f>
        <v>Yes</v>
      </c>
    </row>
    <row r="362" spans="1:17" x14ac:dyDescent="0.3">
      <c r="A362" t="s">
        <v>2245</v>
      </c>
      <c r="B362" s="4">
        <v>45243</v>
      </c>
      <c r="C362" t="s">
        <v>2246</v>
      </c>
      <c r="D362" t="s">
        <v>2249</v>
      </c>
      <c r="E362" s="1">
        <v>45251</v>
      </c>
      <c r="F362" t="s">
        <v>21</v>
      </c>
      <c r="G362" t="str">
        <f>_xlfn.XLOOKUP(C362,customers!$A$2:$A$5902,customers!$B$2:$B$5902,,0)</f>
        <v>Ryan Robinson</v>
      </c>
      <c r="H362" t="str">
        <f>_xlfn.XLOOKUP(C362,customers!$A$2:$A$5902,customers!$G$2:$G$5902,,0)</f>
        <v>East</v>
      </c>
      <c r="I362" t="str">
        <f>_xlfn.XLOOKUP(C362,customers!$A$2:$A$5902,customers!$E$2:$E$5902,,0)</f>
        <v>Charlesfurt</v>
      </c>
      <c r="J362" t="str">
        <f>INDEX(products!$B$2:$B$5902,MATCH(D362,products!$A$2:$A$5902,0))</f>
        <v>Tech</v>
      </c>
      <c r="K362" t="str">
        <f>INDEX(products!$C$2:$C$5902,MATCH(D362,products!$A$2:$A$5902,0))</f>
        <v>Phns</v>
      </c>
      <c r="L362" s="3">
        <f>INDEX(products!$E$2:$E$5902,MATCH(D362,products!$A$2:$A$5902,0))</f>
        <v>2456.08</v>
      </c>
      <c r="M362">
        <f>_xlfn.XLOOKUP(D362,products!$A$2:$A$5902,products!$F$2:$F$5902)</f>
        <v>8</v>
      </c>
      <c r="N362" s="3">
        <f t="shared" si="5"/>
        <v>307.01</v>
      </c>
      <c r="O362" s="3" t="str" cm="1">
        <f t="array" ref="O362">_xlfn.IFS(J362="Furn","Furniture",J362="Tech","Technology",J362="OffSup","Office Supplies")</f>
        <v>Technology</v>
      </c>
      <c r="P362" s="3" t="str" cm="1">
        <f t="array" ref="P362">_xlfn.IFS(K362="Bkcs","Bookcases",K362="Phns","Phones",K362="Acc","Accessories",K362="Bndrs","Binders",K362="Fstnrs","Fasteners")</f>
        <v>Phones</v>
      </c>
      <c r="Q362" t="str">
        <f>IF(_xlfn.XLOOKUP(D362,products!$A$2:$A$5902,products!$H$2:$H$5902,,0)=1,"Yes","No")</f>
        <v>No</v>
      </c>
    </row>
    <row r="363" spans="1:17" x14ac:dyDescent="0.3">
      <c r="A363" t="s">
        <v>2251</v>
      </c>
      <c r="B363" s="4">
        <v>44669</v>
      </c>
      <c r="C363" t="s">
        <v>2252</v>
      </c>
      <c r="D363" t="s">
        <v>2255</v>
      </c>
      <c r="E363" s="1">
        <v>45025</v>
      </c>
      <c r="F363" t="s">
        <v>74</v>
      </c>
      <c r="G363" t="str">
        <f>_xlfn.XLOOKUP(C363,customers!$A$2:$A$5902,customers!$B$2:$B$5902,,0)</f>
        <v>James Tucker DVM</v>
      </c>
      <c r="H363" t="str">
        <f>_xlfn.XLOOKUP(C363,customers!$A$2:$A$5902,customers!$G$2:$G$5902,,0)</f>
        <v>West</v>
      </c>
      <c r="I363" t="str">
        <f>_xlfn.XLOOKUP(C363,customers!$A$2:$A$5902,customers!$E$2:$E$5902,,0)</f>
        <v>Nancyton</v>
      </c>
      <c r="J363" t="str">
        <f>INDEX(products!$B$2:$B$5902,MATCH(D363,products!$A$2:$A$5902,0))</f>
        <v>OffSup</v>
      </c>
      <c r="K363" t="str">
        <f>INDEX(products!$C$2:$C$5902,MATCH(D363,products!$A$2:$A$5902,0))</f>
        <v>Bndrs</v>
      </c>
      <c r="L363" s="3">
        <f>INDEX(products!$E$2:$E$5902,MATCH(D363,products!$A$2:$A$5902,0))</f>
        <v>4495.97</v>
      </c>
      <c r="M363">
        <f>_xlfn.XLOOKUP(D363,products!$A$2:$A$5902,products!$F$2:$F$5902)</f>
        <v>9</v>
      </c>
      <c r="N363" s="3">
        <f t="shared" si="5"/>
        <v>499.55222222222227</v>
      </c>
      <c r="O363" s="3" t="str" cm="1">
        <f t="array" ref="O363">_xlfn.IFS(J363="Furn","Furniture",J363="Tech","Technology",J363="OffSup","Office Supplies")</f>
        <v>Office Supplies</v>
      </c>
      <c r="P363" s="3" t="str" cm="1">
        <f t="array" ref="P363">_xlfn.IFS(K363="Bkcs","Bookcases",K363="Phns","Phones",K363="Acc","Accessories",K363="Bndrs","Binders",K363="Fstnrs","Fasteners")</f>
        <v>Binders</v>
      </c>
      <c r="Q363" t="str">
        <f>IF(_xlfn.XLOOKUP(D363,products!$A$2:$A$5902,products!$H$2:$H$5902,,0)=1,"Yes","No")</f>
        <v>No</v>
      </c>
    </row>
    <row r="364" spans="1:17" x14ac:dyDescent="0.3">
      <c r="A364" t="s">
        <v>2257</v>
      </c>
      <c r="B364" s="4">
        <v>44144</v>
      </c>
      <c r="C364" t="s">
        <v>2258</v>
      </c>
      <c r="D364" t="s">
        <v>2261</v>
      </c>
      <c r="E364" s="1">
        <v>44455</v>
      </c>
      <c r="F364" t="s">
        <v>35</v>
      </c>
      <c r="G364" t="str">
        <f>_xlfn.XLOOKUP(C364,customers!$A$2:$A$5902,customers!$B$2:$B$5902,,0)</f>
        <v>Adrian Baird</v>
      </c>
      <c r="H364" t="str">
        <f>_xlfn.XLOOKUP(C364,customers!$A$2:$A$5902,customers!$G$2:$G$5902,,0)</f>
        <v>South</v>
      </c>
      <c r="I364" t="str">
        <f>_xlfn.XLOOKUP(C364,customers!$A$2:$A$5902,customers!$E$2:$E$5902,,0)</f>
        <v>Port Sarahfort</v>
      </c>
      <c r="J364" t="str">
        <f>INDEX(products!$B$2:$B$5902,MATCH(D364,products!$A$2:$A$5902,0))</f>
        <v>OffSup</v>
      </c>
      <c r="K364" t="str">
        <f>INDEX(products!$C$2:$C$5902,MATCH(D364,products!$A$2:$A$5902,0))</f>
        <v>Bkcs</v>
      </c>
      <c r="L364" s="3">
        <f>INDEX(products!$E$2:$E$5902,MATCH(D364,products!$A$2:$A$5902,0))</f>
        <v>3030.69</v>
      </c>
      <c r="M364">
        <f>_xlfn.XLOOKUP(D364,products!$A$2:$A$5902,products!$F$2:$F$5902)</f>
        <v>8</v>
      </c>
      <c r="N364" s="3">
        <f t="shared" si="5"/>
        <v>378.83625000000001</v>
      </c>
      <c r="O364" s="3" t="str" cm="1">
        <f t="array" ref="O364">_xlfn.IFS(J364="Furn","Furniture",J364="Tech","Technology",J364="OffSup","Office Supplies")</f>
        <v>Office Supplies</v>
      </c>
      <c r="P364" s="3" t="str" cm="1">
        <f t="array" ref="P364">_xlfn.IFS(K364="Bkcs","Bookcases",K364="Phns","Phones",K364="Acc","Accessories",K364="Bndrs","Binders",K364="Fstnrs","Fasteners")</f>
        <v>Bookcases</v>
      </c>
      <c r="Q364" t="str">
        <f>IF(_xlfn.XLOOKUP(D364,products!$A$2:$A$5902,products!$H$2:$H$5902,,0)=1,"Yes","No")</f>
        <v>Yes</v>
      </c>
    </row>
    <row r="365" spans="1:17" x14ac:dyDescent="0.3">
      <c r="A365" t="s">
        <v>2263</v>
      </c>
      <c r="B365" s="4">
        <v>43830</v>
      </c>
      <c r="C365" t="s">
        <v>2264</v>
      </c>
      <c r="D365" t="s">
        <v>2267</v>
      </c>
      <c r="E365" s="1">
        <v>44188</v>
      </c>
      <c r="F365" t="s">
        <v>35</v>
      </c>
      <c r="G365" t="str">
        <f>_xlfn.XLOOKUP(C365,customers!$A$2:$A$5902,customers!$B$2:$B$5902,,0)</f>
        <v>Angela Carter</v>
      </c>
      <c r="H365" t="str">
        <f>_xlfn.XLOOKUP(C365,customers!$A$2:$A$5902,customers!$G$2:$G$5902,,0)</f>
        <v>East</v>
      </c>
      <c r="I365" t="str">
        <f>_xlfn.XLOOKUP(C365,customers!$A$2:$A$5902,customers!$E$2:$E$5902,,0)</f>
        <v>Ashleyside</v>
      </c>
      <c r="J365" t="str">
        <f>INDEX(products!$B$2:$B$5902,MATCH(D365,products!$A$2:$A$5902,0))</f>
        <v>Tech</v>
      </c>
      <c r="K365" t="str">
        <f>INDEX(products!$C$2:$C$5902,MATCH(D365,products!$A$2:$A$5902,0))</f>
        <v>Acc</v>
      </c>
      <c r="L365" s="3">
        <f>INDEX(products!$E$2:$E$5902,MATCH(D365,products!$A$2:$A$5902,0))</f>
        <v>4495.24</v>
      </c>
      <c r="M365">
        <f>_xlfn.XLOOKUP(D365,products!$A$2:$A$5902,products!$F$2:$F$5902)</f>
        <v>9</v>
      </c>
      <c r="N365" s="3">
        <f t="shared" si="5"/>
        <v>499.4711111111111</v>
      </c>
      <c r="O365" s="3" t="str" cm="1">
        <f t="array" ref="O365">_xlfn.IFS(J365="Furn","Furniture",J365="Tech","Technology",J365="OffSup","Office Supplies")</f>
        <v>Technology</v>
      </c>
      <c r="P365" s="3" t="str" cm="1">
        <f t="array" ref="P365">_xlfn.IFS(K365="Bkcs","Bookcases",K365="Phns","Phones",K365="Acc","Accessories",K365="Bndrs","Binders",K365="Fstnrs","Fasteners")</f>
        <v>Accessories</v>
      </c>
      <c r="Q365" t="str">
        <f>IF(_xlfn.XLOOKUP(D365,products!$A$2:$A$5902,products!$H$2:$H$5902,,0)=1,"Yes","No")</f>
        <v>Yes</v>
      </c>
    </row>
    <row r="366" spans="1:17" x14ac:dyDescent="0.3">
      <c r="A366" t="s">
        <v>2269</v>
      </c>
      <c r="B366" s="4">
        <v>44298</v>
      </c>
      <c r="C366" t="s">
        <v>2270</v>
      </c>
      <c r="D366" t="s">
        <v>2273</v>
      </c>
      <c r="E366" s="1">
        <v>44517</v>
      </c>
      <c r="F366" t="s">
        <v>35</v>
      </c>
      <c r="G366" t="str">
        <f>_xlfn.XLOOKUP(C366,customers!$A$2:$A$5902,customers!$B$2:$B$5902,,0)</f>
        <v>Timothy Davis</v>
      </c>
      <c r="H366" t="str">
        <f>_xlfn.XLOOKUP(C366,customers!$A$2:$A$5902,customers!$G$2:$G$5902,,0)</f>
        <v>East</v>
      </c>
      <c r="I366" t="str">
        <f>_xlfn.XLOOKUP(C366,customers!$A$2:$A$5902,customers!$E$2:$E$5902,,0)</f>
        <v>Michaelside</v>
      </c>
      <c r="J366" t="str">
        <f>INDEX(products!$B$2:$B$5902,MATCH(D366,products!$A$2:$A$5902,0))</f>
        <v>Furn</v>
      </c>
      <c r="K366" t="str">
        <f>INDEX(products!$C$2:$C$5902,MATCH(D366,products!$A$2:$A$5902,0))</f>
        <v>Acc</v>
      </c>
      <c r="L366" s="3">
        <f>INDEX(products!$E$2:$E$5902,MATCH(D366,products!$A$2:$A$5902,0))</f>
        <v>828.11</v>
      </c>
      <c r="M366">
        <f>_xlfn.XLOOKUP(D366,products!$A$2:$A$5902,products!$F$2:$F$5902)</f>
        <v>3</v>
      </c>
      <c r="N366" s="3">
        <f t="shared" si="5"/>
        <v>276.03666666666669</v>
      </c>
      <c r="O366" s="3" t="str" cm="1">
        <f t="array" ref="O366">_xlfn.IFS(J366="Furn","Furniture",J366="Tech","Technology",J366="OffSup","Office Supplies")</f>
        <v>Furniture</v>
      </c>
      <c r="P366" s="3" t="str" cm="1">
        <f t="array" ref="P366">_xlfn.IFS(K366="Bkcs","Bookcases",K366="Phns","Phones",K366="Acc","Accessories",K366="Bndrs","Binders",K366="Fstnrs","Fasteners")</f>
        <v>Accessories</v>
      </c>
      <c r="Q366" t="str">
        <f>IF(_xlfn.XLOOKUP(D366,products!$A$2:$A$5902,products!$H$2:$H$5902,,0)=1,"Yes","No")</f>
        <v>No</v>
      </c>
    </row>
    <row r="367" spans="1:17" x14ac:dyDescent="0.3">
      <c r="A367" t="s">
        <v>2275</v>
      </c>
      <c r="B367" s="4">
        <v>43647</v>
      </c>
      <c r="C367" t="s">
        <v>2276</v>
      </c>
      <c r="D367" t="s">
        <v>2279</v>
      </c>
      <c r="E367" s="1">
        <v>43655</v>
      </c>
      <c r="F367" t="s">
        <v>74</v>
      </c>
      <c r="G367" t="str">
        <f>_xlfn.XLOOKUP(C367,customers!$A$2:$A$5902,customers!$B$2:$B$5902,,0)</f>
        <v>Randall Osborne</v>
      </c>
      <c r="H367" t="str">
        <f>_xlfn.XLOOKUP(C367,customers!$A$2:$A$5902,customers!$G$2:$G$5902,,0)</f>
        <v>East</v>
      </c>
      <c r="I367" t="str">
        <f>_xlfn.XLOOKUP(C367,customers!$A$2:$A$5902,customers!$E$2:$E$5902,,0)</f>
        <v>Carrieside</v>
      </c>
      <c r="J367" t="str">
        <f>INDEX(products!$B$2:$B$5902,MATCH(D367,products!$A$2:$A$5902,0))</f>
        <v>OffSup</v>
      </c>
      <c r="K367" t="str">
        <f>INDEX(products!$C$2:$C$5902,MATCH(D367,products!$A$2:$A$5902,0))</f>
        <v>Bkcs</v>
      </c>
      <c r="L367" s="3">
        <f>INDEX(products!$E$2:$E$5902,MATCH(D367,products!$A$2:$A$5902,0))</f>
        <v>4925.9399999999996</v>
      </c>
      <c r="M367">
        <f>_xlfn.XLOOKUP(D367,products!$A$2:$A$5902,products!$F$2:$F$5902)</f>
        <v>7</v>
      </c>
      <c r="N367" s="3">
        <f t="shared" si="5"/>
        <v>703.70571428571418</v>
      </c>
      <c r="O367" s="3" t="str" cm="1">
        <f t="array" ref="O367">_xlfn.IFS(J367="Furn","Furniture",J367="Tech","Technology",J367="OffSup","Office Supplies")</f>
        <v>Office Supplies</v>
      </c>
      <c r="P367" s="3" t="str" cm="1">
        <f t="array" ref="P367">_xlfn.IFS(K367="Bkcs","Bookcases",K367="Phns","Phones",K367="Acc","Accessories",K367="Bndrs","Binders",K367="Fstnrs","Fasteners")</f>
        <v>Bookcases</v>
      </c>
      <c r="Q367" t="str">
        <f>IF(_xlfn.XLOOKUP(D367,products!$A$2:$A$5902,products!$H$2:$H$5902,,0)=1,"Yes","No")</f>
        <v>No</v>
      </c>
    </row>
    <row r="368" spans="1:17" x14ac:dyDescent="0.3">
      <c r="A368" t="s">
        <v>2281</v>
      </c>
      <c r="B368" s="4">
        <v>44870</v>
      </c>
      <c r="C368" t="s">
        <v>2282</v>
      </c>
      <c r="D368" t="s">
        <v>2285</v>
      </c>
      <c r="E368" s="1">
        <v>44904</v>
      </c>
      <c r="F368" t="s">
        <v>35</v>
      </c>
      <c r="G368" t="str">
        <f>_xlfn.XLOOKUP(C368,customers!$A$2:$A$5902,customers!$B$2:$B$5902,,0)</f>
        <v>Matthew Taylor</v>
      </c>
      <c r="H368" t="str">
        <f>_xlfn.XLOOKUP(C368,customers!$A$2:$A$5902,customers!$G$2:$G$5902,,0)</f>
        <v>West</v>
      </c>
      <c r="I368" t="str">
        <f>_xlfn.XLOOKUP(C368,customers!$A$2:$A$5902,customers!$E$2:$E$5902,,0)</f>
        <v>Lake Richard</v>
      </c>
      <c r="J368" t="str">
        <f>INDEX(products!$B$2:$B$5902,MATCH(D368,products!$A$2:$A$5902,0))</f>
        <v>OffSup</v>
      </c>
      <c r="K368" t="str">
        <f>INDEX(products!$C$2:$C$5902,MATCH(D368,products!$A$2:$A$5902,0))</f>
        <v>Fstnrs</v>
      </c>
      <c r="L368" s="3">
        <f>INDEX(products!$E$2:$E$5902,MATCH(D368,products!$A$2:$A$5902,0))</f>
        <v>1735.22</v>
      </c>
      <c r="M368">
        <f>_xlfn.XLOOKUP(D368,products!$A$2:$A$5902,products!$F$2:$F$5902)</f>
        <v>3</v>
      </c>
      <c r="N368" s="3">
        <f t="shared" si="5"/>
        <v>578.40666666666664</v>
      </c>
      <c r="O368" s="3" t="str" cm="1">
        <f t="array" ref="O368">_xlfn.IFS(J368="Furn","Furniture",J368="Tech","Technology",J368="OffSup","Office Supplies")</f>
        <v>Office Supplies</v>
      </c>
      <c r="P368" s="3" t="str" cm="1">
        <f t="array" ref="P368">_xlfn.IFS(K368="Bkcs","Bookcases",K368="Phns","Phones",K368="Acc","Accessories",K368="Bndrs","Binders",K368="Fstnrs","Fasteners")</f>
        <v>Fasteners</v>
      </c>
      <c r="Q368" t="str">
        <f>IF(_xlfn.XLOOKUP(D368,products!$A$2:$A$5902,products!$H$2:$H$5902,,0)=1,"Yes","No")</f>
        <v>No</v>
      </c>
    </row>
    <row r="369" spans="1:17" x14ac:dyDescent="0.3">
      <c r="A369" t="s">
        <v>2287</v>
      </c>
      <c r="B369" s="4">
        <v>44803</v>
      </c>
      <c r="C369" t="s">
        <v>2288</v>
      </c>
      <c r="D369" t="s">
        <v>2291</v>
      </c>
      <c r="E369" s="1">
        <v>44985</v>
      </c>
      <c r="F369" t="s">
        <v>74</v>
      </c>
      <c r="G369" t="str">
        <f>_xlfn.XLOOKUP(C369,customers!$A$2:$A$5902,customers!$B$2:$B$5902,,0)</f>
        <v>April Bates</v>
      </c>
      <c r="H369" t="str">
        <f>_xlfn.XLOOKUP(C369,customers!$A$2:$A$5902,customers!$G$2:$G$5902,,0)</f>
        <v>South</v>
      </c>
      <c r="I369" t="str">
        <f>_xlfn.XLOOKUP(C369,customers!$A$2:$A$5902,customers!$E$2:$E$5902,,0)</f>
        <v>South Tiffany</v>
      </c>
      <c r="J369" t="str">
        <f>INDEX(products!$B$2:$B$5902,MATCH(D369,products!$A$2:$A$5902,0))</f>
        <v>OffSup</v>
      </c>
      <c r="K369" t="str">
        <f>INDEX(products!$C$2:$C$5902,MATCH(D369,products!$A$2:$A$5902,0))</f>
        <v>Bndrs</v>
      </c>
      <c r="L369" s="3">
        <f>INDEX(products!$E$2:$E$5902,MATCH(D369,products!$A$2:$A$5902,0))</f>
        <v>3614.41</v>
      </c>
      <c r="M369">
        <f>_xlfn.XLOOKUP(D369,products!$A$2:$A$5902,products!$F$2:$F$5902)</f>
        <v>10</v>
      </c>
      <c r="N369" s="3">
        <f t="shared" si="5"/>
        <v>361.44099999999997</v>
      </c>
      <c r="O369" s="3" t="str" cm="1">
        <f t="array" ref="O369">_xlfn.IFS(J369="Furn","Furniture",J369="Tech","Technology",J369="OffSup","Office Supplies")</f>
        <v>Office Supplies</v>
      </c>
      <c r="P369" s="3" t="str" cm="1">
        <f t="array" ref="P369">_xlfn.IFS(K369="Bkcs","Bookcases",K369="Phns","Phones",K369="Acc","Accessories",K369="Bndrs","Binders",K369="Fstnrs","Fasteners")</f>
        <v>Binders</v>
      </c>
      <c r="Q369" t="str">
        <f>IF(_xlfn.XLOOKUP(D369,products!$A$2:$A$5902,products!$H$2:$H$5902,,0)=1,"Yes","No")</f>
        <v>Yes</v>
      </c>
    </row>
    <row r="370" spans="1:17" x14ac:dyDescent="0.3">
      <c r="A370" t="s">
        <v>2293</v>
      </c>
      <c r="B370" s="4">
        <v>45295</v>
      </c>
      <c r="C370" t="s">
        <v>2294</v>
      </c>
      <c r="D370" t="s">
        <v>2297</v>
      </c>
      <c r="E370" s="1">
        <v>45495</v>
      </c>
      <c r="F370" t="s">
        <v>74</v>
      </c>
      <c r="G370" t="str">
        <f>_xlfn.XLOOKUP(C370,customers!$A$2:$A$5902,customers!$B$2:$B$5902,,0)</f>
        <v>Jessica Harris</v>
      </c>
      <c r="H370" t="str">
        <f>_xlfn.XLOOKUP(C370,customers!$A$2:$A$5902,customers!$G$2:$G$5902,,0)</f>
        <v>North</v>
      </c>
      <c r="I370" t="str">
        <f>_xlfn.XLOOKUP(C370,customers!$A$2:$A$5902,customers!$E$2:$E$5902,,0)</f>
        <v>Donnamouth</v>
      </c>
      <c r="J370" t="str">
        <f>INDEX(products!$B$2:$B$5902,MATCH(D370,products!$A$2:$A$5902,0))</f>
        <v>OffSup</v>
      </c>
      <c r="K370" t="str">
        <f>INDEX(products!$C$2:$C$5902,MATCH(D370,products!$A$2:$A$5902,0))</f>
        <v>Phns</v>
      </c>
      <c r="L370" s="3">
        <f>INDEX(products!$E$2:$E$5902,MATCH(D370,products!$A$2:$A$5902,0))</f>
        <v>2090.11</v>
      </c>
      <c r="M370">
        <f>_xlfn.XLOOKUP(D370,products!$A$2:$A$5902,products!$F$2:$F$5902)</f>
        <v>3</v>
      </c>
      <c r="N370" s="3">
        <f t="shared" si="5"/>
        <v>696.70333333333338</v>
      </c>
      <c r="O370" s="3" t="str" cm="1">
        <f t="array" ref="O370">_xlfn.IFS(J370="Furn","Furniture",J370="Tech","Technology",J370="OffSup","Office Supplies")</f>
        <v>Office Supplies</v>
      </c>
      <c r="P370" s="3" t="str" cm="1">
        <f t="array" ref="P370">_xlfn.IFS(K370="Bkcs","Bookcases",K370="Phns","Phones",K370="Acc","Accessories",K370="Bndrs","Binders",K370="Fstnrs","Fasteners")</f>
        <v>Phones</v>
      </c>
      <c r="Q370" t="str">
        <f>IF(_xlfn.XLOOKUP(D370,products!$A$2:$A$5902,products!$H$2:$H$5902,,0)=1,"Yes","No")</f>
        <v>No</v>
      </c>
    </row>
    <row r="371" spans="1:17" x14ac:dyDescent="0.3">
      <c r="A371" t="s">
        <v>2299</v>
      </c>
      <c r="B371" s="4">
        <v>44200</v>
      </c>
      <c r="C371" t="s">
        <v>2300</v>
      </c>
      <c r="D371" t="s">
        <v>2303</v>
      </c>
      <c r="E371" s="1">
        <v>44430</v>
      </c>
      <c r="F371" t="s">
        <v>74</v>
      </c>
      <c r="G371" t="str">
        <f>_xlfn.XLOOKUP(C371,customers!$A$2:$A$5902,customers!$B$2:$B$5902,,0)</f>
        <v>Isaiah Melendez</v>
      </c>
      <c r="H371" t="str">
        <f>_xlfn.XLOOKUP(C371,customers!$A$2:$A$5902,customers!$G$2:$G$5902,,0)</f>
        <v>West</v>
      </c>
      <c r="I371" t="str">
        <f>_xlfn.XLOOKUP(C371,customers!$A$2:$A$5902,customers!$E$2:$E$5902,,0)</f>
        <v>Marksville</v>
      </c>
      <c r="J371" t="str">
        <f>INDEX(products!$B$2:$B$5902,MATCH(D371,products!$A$2:$A$5902,0))</f>
        <v>OffSup</v>
      </c>
      <c r="K371" t="str">
        <f>INDEX(products!$C$2:$C$5902,MATCH(D371,products!$A$2:$A$5902,0))</f>
        <v>Bndrs</v>
      </c>
      <c r="L371" s="3">
        <f>INDEX(products!$E$2:$E$5902,MATCH(D371,products!$A$2:$A$5902,0))</f>
        <v>1530.56</v>
      </c>
      <c r="M371">
        <f>_xlfn.XLOOKUP(D371,products!$A$2:$A$5902,products!$F$2:$F$5902)</f>
        <v>2</v>
      </c>
      <c r="N371" s="3">
        <f t="shared" si="5"/>
        <v>765.28</v>
      </c>
      <c r="O371" s="3" t="str" cm="1">
        <f t="array" ref="O371">_xlfn.IFS(J371="Furn","Furniture",J371="Tech","Technology",J371="OffSup","Office Supplies")</f>
        <v>Office Supplies</v>
      </c>
      <c r="P371" s="3" t="str" cm="1">
        <f t="array" ref="P371">_xlfn.IFS(K371="Bkcs","Bookcases",K371="Phns","Phones",K371="Acc","Accessories",K371="Bndrs","Binders",K371="Fstnrs","Fasteners")</f>
        <v>Binders</v>
      </c>
      <c r="Q371" t="str">
        <f>IF(_xlfn.XLOOKUP(D371,products!$A$2:$A$5902,products!$H$2:$H$5902,,0)=1,"Yes","No")</f>
        <v>Yes</v>
      </c>
    </row>
    <row r="372" spans="1:17" x14ac:dyDescent="0.3">
      <c r="A372" t="s">
        <v>2305</v>
      </c>
      <c r="B372" s="4">
        <v>45334</v>
      </c>
      <c r="C372" t="s">
        <v>2306</v>
      </c>
      <c r="D372" t="s">
        <v>2309</v>
      </c>
      <c r="E372" s="1">
        <v>45648</v>
      </c>
      <c r="F372" t="s">
        <v>21</v>
      </c>
      <c r="G372" t="str">
        <f>_xlfn.XLOOKUP(C372,customers!$A$2:$A$5902,customers!$B$2:$B$5902,,0)</f>
        <v>Samantha Burke</v>
      </c>
      <c r="H372" t="str">
        <f>_xlfn.XLOOKUP(C372,customers!$A$2:$A$5902,customers!$G$2:$G$5902,,0)</f>
        <v>North</v>
      </c>
      <c r="I372" t="str">
        <f>_xlfn.XLOOKUP(C372,customers!$A$2:$A$5902,customers!$E$2:$E$5902,,0)</f>
        <v>West Kelsey</v>
      </c>
      <c r="J372" t="str">
        <f>INDEX(products!$B$2:$B$5902,MATCH(D372,products!$A$2:$A$5902,0))</f>
        <v>OffSup</v>
      </c>
      <c r="K372" t="str">
        <f>INDEX(products!$C$2:$C$5902,MATCH(D372,products!$A$2:$A$5902,0))</f>
        <v>Bkcs</v>
      </c>
      <c r="L372" s="3">
        <f>INDEX(products!$E$2:$E$5902,MATCH(D372,products!$A$2:$A$5902,0))</f>
        <v>3535.41</v>
      </c>
      <c r="M372">
        <f>_xlfn.XLOOKUP(D372,products!$A$2:$A$5902,products!$F$2:$F$5902)</f>
        <v>9</v>
      </c>
      <c r="N372" s="3">
        <f t="shared" si="5"/>
        <v>392.82333333333332</v>
      </c>
      <c r="O372" s="3" t="str" cm="1">
        <f t="array" ref="O372">_xlfn.IFS(J372="Furn","Furniture",J372="Tech","Technology",J372="OffSup","Office Supplies")</f>
        <v>Office Supplies</v>
      </c>
      <c r="P372" s="3" t="str" cm="1">
        <f t="array" ref="P372">_xlfn.IFS(K372="Bkcs","Bookcases",K372="Phns","Phones",K372="Acc","Accessories",K372="Bndrs","Binders",K372="Fstnrs","Fasteners")</f>
        <v>Bookcases</v>
      </c>
      <c r="Q372" t="str">
        <f>IF(_xlfn.XLOOKUP(D372,products!$A$2:$A$5902,products!$H$2:$H$5902,,0)=1,"Yes","No")</f>
        <v>No</v>
      </c>
    </row>
    <row r="373" spans="1:17" x14ac:dyDescent="0.3">
      <c r="A373" t="s">
        <v>2311</v>
      </c>
      <c r="B373" s="4">
        <v>44613</v>
      </c>
      <c r="C373" t="s">
        <v>2312</v>
      </c>
      <c r="D373" t="s">
        <v>2315</v>
      </c>
      <c r="E373" s="1">
        <v>44862</v>
      </c>
      <c r="F373" t="s">
        <v>21</v>
      </c>
      <c r="G373" t="str">
        <f>_xlfn.XLOOKUP(C373,customers!$A$2:$A$5902,customers!$B$2:$B$5902,,0)</f>
        <v>Wendy Baker</v>
      </c>
      <c r="H373" t="str">
        <f>_xlfn.XLOOKUP(C373,customers!$A$2:$A$5902,customers!$G$2:$G$5902,,0)</f>
        <v>South</v>
      </c>
      <c r="I373" t="str">
        <f>_xlfn.XLOOKUP(C373,customers!$A$2:$A$5902,customers!$E$2:$E$5902,,0)</f>
        <v>Browntown</v>
      </c>
      <c r="J373" t="str">
        <f>INDEX(products!$B$2:$B$5902,MATCH(D373,products!$A$2:$A$5902,0))</f>
        <v>Furn</v>
      </c>
      <c r="K373" t="str">
        <f>INDEX(products!$C$2:$C$5902,MATCH(D373,products!$A$2:$A$5902,0))</f>
        <v>Bkcs</v>
      </c>
      <c r="L373" s="3">
        <f>INDEX(products!$E$2:$E$5902,MATCH(D373,products!$A$2:$A$5902,0))</f>
        <v>1387.09</v>
      </c>
      <c r="M373">
        <f>_xlfn.XLOOKUP(D373,products!$A$2:$A$5902,products!$F$2:$F$5902)</f>
        <v>8</v>
      </c>
      <c r="N373" s="3">
        <f t="shared" si="5"/>
        <v>173.38624999999999</v>
      </c>
      <c r="O373" s="3" t="str" cm="1">
        <f t="array" ref="O373">_xlfn.IFS(J373="Furn","Furniture",J373="Tech","Technology",J373="OffSup","Office Supplies")</f>
        <v>Furniture</v>
      </c>
      <c r="P373" s="3" t="str" cm="1">
        <f t="array" ref="P373">_xlfn.IFS(K373="Bkcs","Bookcases",K373="Phns","Phones",K373="Acc","Accessories",K373="Bndrs","Binders",K373="Fstnrs","Fasteners")</f>
        <v>Bookcases</v>
      </c>
      <c r="Q373" t="str">
        <f>IF(_xlfn.XLOOKUP(D373,products!$A$2:$A$5902,products!$H$2:$H$5902,,0)=1,"Yes","No")</f>
        <v>No</v>
      </c>
    </row>
    <row r="374" spans="1:17" x14ac:dyDescent="0.3">
      <c r="A374" t="s">
        <v>2317</v>
      </c>
      <c r="B374" s="4">
        <v>44344</v>
      </c>
      <c r="C374" t="s">
        <v>2318</v>
      </c>
      <c r="D374" t="s">
        <v>2321</v>
      </c>
      <c r="E374" s="1">
        <v>44606</v>
      </c>
      <c r="F374" t="s">
        <v>74</v>
      </c>
      <c r="G374" t="str">
        <f>_xlfn.XLOOKUP(C374,customers!$A$2:$A$5902,customers!$B$2:$B$5902,,0)</f>
        <v>Devin Reed</v>
      </c>
      <c r="H374" t="str">
        <f>_xlfn.XLOOKUP(C374,customers!$A$2:$A$5902,customers!$G$2:$G$5902,,0)</f>
        <v>West</v>
      </c>
      <c r="I374" t="str">
        <f>_xlfn.XLOOKUP(C374,customers!$A$2:$A$5902,customers!$E$2:$E$5902,,0)</f>
        <v>South Jeffrey</v>
      </c>
      <c r="J374" t="str">
        <f>INDEX(products!$B$2:$B$5902,MATCH(D374,products!$A$2:$A$5902,0))</f>
        <v>Furn</v>
      </c>
      <c r="K374" t="str">
        <f>INDEX(products!$C$2:$C$5902,MATCH(D374,products!$A$2:$A$5902,0))</f>
        <v>Fstnrs</v>
      </c>
      <c r="L374" s="3">
        <f>INDEX(products!$E$2:$E$5902,MATCH(D374,products!$A$2:$A$5902,0))</f>
        <v>4237.33</v>
      </c>
      <c r="M374">
        <f>_xlfn.XLOOKUP(D374,products!$A$2:$A$5902,products!$F$2:$F$5902)</f>
        <v>9</v>
      </c>
      <c r="N374" s="3">
        <f t="shared" si="5"/>
        <v>470.81444444444446</v>
      </c>
      <c r="O374" s="3" t="str" cm="1">
        <f t="array" ref="O374">_xlfn.IFS(J374="Furn","Furniture",J374="Tech","Technology",J374="OffSup","Office Supplies")</f>
        <v>Furniture</v>
      </c>
      <c r="P374" s="3" t="str" cm="1">
        <f t="array" ref="P374">_xlfn.IFS(K374="Bkcs","Bookcases",K374="Phns","Phones",K374="Acc","Accessories",K374="Bndrs","Binders",K374="Fstnrs","Fasteners")</f>
        <v>Fasteners</v>
      </c>
      <c r="Q374" t="str">
        <f>IF(_xlfn.XLOOKUP(D374,products!$A$2:$A$5902,products!$H$2:$H$5902,,0)=1,"Yes","No")</f>
        <v>No</v>
      </c>
    </row>
    <row r="375" spans="1:17" x14ac:dyDescent="0.3">
      <c r="A375" t="s">
        <v>2323</v>
      </c>
      <c r="B375" s="4">
        <v>44339</v>
      </c>
      <c r="C375" t="s">
        <v>2324</v>
      </c>
      <c r="D375" t="s">
        <v>2327</v>
      </c>
      <c r="E375" s="1">
        <v>44662</v>
      </c>
      <c r="F375" t="s">
        <v>35</v>
      </c>
      <c r="G375" t="str">
        <f>_xlfn.XLOOKUP(C375,customers!$A$2:$A$5902,customers!$B$2:$B$5902,,0)</f>
        <v>Casey Craig</v>
      </c>
      <c r="H375" t="str">
        <f>_xlfn.XLOOKUP(C375,customers!$A$2:$A$5902,customers!$G$2:$G$5902,,0)</f>
        <v>North</v>
      </c>
      <c r="I375" t="str">
        <f>_xlfn.XLOOKUP(C375,customers!$A$2:$A$5902,customers!$E$2:$E$5902,,0)</f>
        <v>Valeriehaven</v>
      </c>
      <c r="J375" t="str">
        <f>INDEX(products!$B$2:$B$5902,MATCH(D375,products!$A$2:$A$5902,0))</f>
        <v>Furn</v>
      </c>
      <c r="K375" t="str">
        <f>INDEX(products!$C$2:$C$5902,MATCH(D375,products!$A$2:$A$5902,0))</f>
        <v>Bkcs</v>
      </c>
      <c r="L375" s="3">
        <f>INDEX(products!$E$2:$E$5902,MATCH(D375,products!$A$2:$A$5902,0))</f>
        <v>2199.7199999999998</v>
      </c>
      <c r="M375">
        <f>_xlfn.XLOOKUP(D375,products!$A$2:$A$5902,products!$F$2:$F$5902)</f>
        <v>9</v>
      </c>
      <c r="N375" s="3">
        <f t="shared" si="5"/>
        <v>244.4133333333333</v>
      </c>
      <c r="O375" s="3" t="str" cm="1">
        <f t="array" ref="O375">_xlfn.IFS(J375="Furn","Furniture",J375="Tech","Technology",J375="OffSup","Office Supplies")</f>
        <v>Furniture</v>
      </c>
      <c r="P375" s="3" t="str" cm="1">
        <f t="array" ref="P375">_xlfn.IFS(K375="Bkcs","Bookcases",K375="Phns","Phones",K375="Acc","Accessories",K375="Bndrs","Binders",K375="Fstnrs","Fasteners")</f>
        <v>Bookcases</v>
      </c>
      <c r="Q375" t="str">
        <f>IF(_xlfn.XLOOKUP(D375,products!$A$2:$A$5902,products!$H$2:$H$5902,,0)=1,"Yes","No")</f>
        <v>Yes</v>
      </c>
    </row>
    <row r="376" spans="1:17" x14ac:dyDescent="0.3">
      <c r="A376" t="s">
        <v>2329</v>
      </c>
      <c r="B376" s="4">
        <v>44249</v>
      </c>
      <c r="C376" t="s">
        <v>2330</v>
      </c>
      <c r="D376" t="s">
        <v>2333</v>
      </c>
      <c r="E376" s="1">
        <v>44418</v>
      </c>
      <c r="F376" t="s">
        <v>21</v>
      </c>
      <c r="G376" t="str">
        <f>_xlfn.XLOOKUP(C376,customers!$A$2:$A$5902,customers!$B$2:$B$5902,,0)</f>
        <v>Elizabeth Anderson</v>
      </c>
      <c r="H376" t="str">
        <f>_xlfn.XLOOKUP(C376,customers!$A$2:$A$5902,customers!$G$2:$G$5902,,0)</f>
        <v>North</v>
      </c>
      <c r="I376" t="str">
        <f>_xlfn.XLOOKUP(C376,customers!$A$2:$A$5902,customers!$E$2:$E$5902,,0)</f>
        <v>Salasstad</v>
      </c>
      <c r="J376" t="str">
        <f>INDEX(products!$B$2:$B$5902,MATCH(D376,products!$A$2:$A$5902,0))</f>
        <v>OffSup</v>
      </c>
      <c r="K376" t="str">
        <f>INDEX(products!$C$2:$C$5902,MATCH(D376,products!$A$2:$A$5902,0))</f>
        <v>Phns</v>
      </c>
      <c r="L376" s="3">
        <f>INDEX(products!$E$2:$E$5902,MATCH(D376,products!$A$2:$A$5902,0))</f>
        <v>1179.04</v>
      </c>
      <c r="M376">
        <f>_xlfn.XLOOKUP(D376,products!$A$2:$A$5902,products!$F$2:$F$5902)</f>
        <v>2</v>
      </c>
      <c r="N376" s="3">
        <f t="shared" si="5"/>
        <v>589.52</v>
      </c>
      <c r="O376" s="3" t="str" cm="1">
        <f t="array" ref="O376">_xlfn.IFS(J376="Furn","Furniture",J376="Tech","Technology",J376="OffSup","Office Supplies")</f>
        <v>Office Supplies</v>
      </c>
      <c r="P376" s="3" t="str" cm="1">
        <f t="array" ref="P376">_xlfn.IFS(K376="Bkcs","Bookcases",K376="Phns","Phones",K376="Acc","Accessories",K376="Bndrs","Binders",K376="Fstnrs","Fasteners")</f>
        <v>Phones</v>
      </c>
      <c r="Q376" t="str">
        <f>IF(_xlfn.XLOOKUP(D376,products!$A$2:$A$5902,products!$H$2:$H$5902,,0)=1,"Yes","No")</f>
        <v>No</v>
      </c>
    </row>
    <row r="377" spans="1:17" x14ac:dyDescent="0.3">
      <c r="A377" t="s">
        <v>2335</v>
      </c>
      <c r="B377" s="4">
        <v>44786</v>
      </c>
      <c r="C377" t="s">
        <v>2336</v>
      </c>
      <c r="D377" t="s">
        <v>2339</v>
      </c>
      <c r="E377" s="1">
        <v>44850</v>
      </c>
      <c r="F377" t="s">
        <v>21</v>
      </c>
      <c r="G377" t="str">
        <f>_xlfn.XLOOKUP(C377,customers!$A$2:$A$5902,customers!$B$2:$B$5902,,0)</f>
        <v>Susan Fisher</v>
      </c>
      <c r="H377" t="str">
        <f>_xlfn.XLOOKUP(C377,customers!$A$2:$A$5902,customers!$G$2:$G$5902,,0)</f>
        <v>West</v>
      </c>
      <c r="I377" t="str">
        <f>_xlfn.XLOOKUP(C377,customers!$A$2:$A$5902,customers!$E$2:$E$5902,,0)</f>
        <v>Wrightburgh</v>
      </c>
      <c r="J377" t="str">
        <f>INDEX(products!$B$2:$B$5902,MATCH(D377,products!$A$2:$A$5902,0))</f>
        <v>OffSup</v>
      </c>
      <c r="K377" t="str">
        <f>INDEX(products!$C$2:$C$5902,MATCH(D377,products!$A$2:$A$5902,0))</f>
        <v>Phns</v>
      </c>
      <c r="L377" s="3">
        <f>INDEX(products!$E$2:$E$5902,MATCH(D377,products!$A$2:$A$5902,0))</f>
        <v>2432.0700000000002</v>
      </c>
      <c r="M377">
        <f>_xlfn.XLOOKUP(D377,products!$A$2:$A$5902,products!$F$2:$F$5902)</f>
        <v>3</v>
      </c>
      <c r="N377" s="3">
        <f t="shared" si="5"/>
        <v>810.69</v>
      </c>
      <c r="O377" s="3" t="str" cm="1">
        <f t="array" ref="O377">_xlfn.IFS(J377="Furn","Furniture",J377="Tech","Technology",J377="OffSup","Office Supplies")</f>
        <v>Office Supplies</v>
      </c>
      <c r="P377" s="3" t="str" cm="1">
        <f t="array" ref="P377">_xlfn.IFS(K377="Bkcs","Bookcases",K377="Phns","Phones",K377="Acc","Accessories",K377="Bndrs","Binders",K377="Fstnrs","Fasteners")</f>
        <v>Phones</v>
      </c>
      <c r="Q377" t="str">
        <f>IF(_xlfn.XLOOKUP(D377,products!$A$2:$A$5902,products!$H$2:$H$5902,,0)=1,"Yes","No")</f>
        <v>No</v>
      </c>
    </row>
    <row r="378" spans="1:17" x14ac:dyDescent="0.3">
      <c r="A378" t="s">
        <v>2341</v>
      </c>
      <c r="B378" s="4">
        <v>44295</v>
      </c>
      <c r="C378" t="s">
        <v>2342</v>
      </c>
      <c r="D378" t="s">
        <v>2345</v>
      </c>
      <c r="E378" s="1">
        <v>44358</v>
      </c>
      <c r="F378" t="s">
        <v>21</v>
      </c>
      <c r="G378" t="str">
        <f>_xlfn.XLOOKUP(C378,customers!$A$2:$A$5902,customers!$B$2:$B$5902,,0)</f>
        <v>Michelle Bonilla</v>
      </c>
      <c r="H378" t="str">
        <f>_xlfn.XLOOKUP(C378,customers!$A$2:$A$5902,customers!$G$2:$G$5902,,0)</f>
        <v>East</v>
      </c>
      <c r="I378" t="str">
        <f>_xlfn.XLOOKUP(C378,customers!$A$2:$A$5902,customers!$E$2:$E$5902,,0)</f>
        <v>Dianaland</v>
      </c>
      <c r="J378" t="str">
        <f>INDEX(products!$B$2:$B$5902,MATCH(D378,products!$A$2:$A$5902,0))</f>
        <v>Furn</v>
      </c>
      <c r="K378" t="str">
        <f>INDEX(products!$C$2:$C$5902,MATCH(D378,products!$A$2:$A$5902,0))</f>
        <v>Bndrs</v>
      </c>
      <c r="L378" s="3">
        <f>INDEX(products!$E$2:$E$5902,MATCH(D378,products!$A$2:$A$5902,0))</f>
        <v>1463.81</v>
      </c>
      <c r="M378">
        <f>_xlfn.XLOOKUP(D378,products!$A$2:$A$5902,products!$F$2:$F$5902)</f>
        <v>10</v>
      </c>
      <c r="N378" s="3">
        <f t="shared" si="5"/>
        <v>146.381</v>
      </c>
      <c r="O378" s="3" t="str" cm="1">
        <f t="array" ref="O378">_xlfn.IFS(J378="Furn","Furniture",J378="Tech","Technology",J378="OffSup","Office Supplies")</f>
        <v>Furniture</v>
      </c>
      <c r="P378" s="3" t="str" cm="1">
        <f t="array" ref="P378">_xlfn.IFS(K378="Bkcs","Bookcases",K378="Phns","Phones",K378="Acc","Accessories",K378="Bndrs","Binders",K378="Fstnrs","Fasteners")</f>
        <v>Binders</v>
      </c>
      <c r="Q378" t="str">
        <f>IF(_xlfn.XLOOKUP(D378,products!$A$2:$A$5902,products!$H$2:$H$5902,,0)=1,"Yes","No")</f>
        <v>No</v>
      </c>
    </row>
    <row r="379" spans="1:17" x14ac:dyDescent="0.3">
      <c r="A379" t="s">
        <v>2347</v>
      </c>
      <c r="B379" s="4">
        <v>44799</v>
      </c>
      <c r="C379" t="s">
        <v>2348</v>
      </c>
      <c r="D379" t="s">
        <v>2351</v>
      </c>
      <c r="E379" s="1">
        <v>44842</v>
      </c>
      <c r="F379" t="s">
        <v>74</v>
      </c>
      <c r="G379" t="str">
        <f>_xlfn.XLOOKUP(C379,customers!$A$2:$A$5902,customers!$B$2:$B$5902,,0)</f>
        <v>Kayla Johnson</v>
      </c>
      <c r="H379" t="str">
        <f>_xlfn.XLOOKUP(C379,customers!$A$2:$A$5902,customers!$G$2:$G$5902,,0)</f>
        <v>East</v>
      </c>
      <c r="I379" t="str">
        <f>_xlfn.XLOOKUP(C379,customers!$A$2:$A$5902,customers!$E$2:$E$5902,,0)</f>
        <v>Schultzmouth</v>
      </c>
      <c r="J379" t="str">
        <f>INDEX(products!$B$2:$B$5902,MATCH(D379,products!$A$2:$A$5902,0))</f>
        <v>Furn</v>
      </c>
      <c r="K379" t="str">
        <f>INDEX(products!$C$2:$C$5902,MATCH(D379,products!$A$2:$A$5902,0))</f>
        <v>Phns</v>
      </c>
      <c r="L379" s="3">
        <f>INDEX(products!$E$2:$E$5902,MATCH(D379,products!$A$2:$A$5902,0))</f>
        <v>2427.1799999999998</v>
      </c>
      <c r="M379">
        <f>_xlfn.XLOOKUP(D379,products!$A$2:$A$5902,products!$F$2:$F$5902)</f>
        <v>6</v>
      </c>
      <c r="N379" s="3">
        <f t="shared" si="5"/>
        <v>404.53</v>
      </c>
      <c r="O379" s="3" t="str" cm="1">
        <f t="array" ref="O379">_xlfn.IFS(J379="Furn","Furniture",J379="Tech","Technology",J379="OffSup","Office Supplies")</f>
        <v>Furniture</v>
      </c>
      <c r="P379" s="3" t="str" cm="1">
        <f t="array" ref="P379">_xlfn.IFS(K379="Bkcs","Bookcases",K379="Phns","Phones",K379="Acc","Accessories",K379="Bndrs","Binders",K379="Fstnrs","Fasteners")</f>
        <v>Phones</v>
      </c>
      <c r="Q379" t="str">
        <f>IF(_xlfn.XLOOKUP(D379,products!$A$2:$A$5902,products!$H$2:$H$5902,,0)=1,"Yes","No")</f>
        <v>Yes</v>
      </c>
    </row>
    <row r="380" spans="1:17" x14ac:dyDescent="0.3">
      <c r="A380" t="s">
        <v>2353</v>
      </c>
      <c r="B380" s="4">
        <v>44471</v>
      </c>
      <c r="C380" t="s">
        <v>2354</v>
      </c>
      <c r="D380" t="s">
        <v>2356</v>
      </c>
      <c r="E380" s="1">
        <v>44704</v>
      </c>
      <c r="F380" t="s">
        <v>74</v>
      </c>
      <c r="G380" t="str">
        <f>_xlfn.XLOOKUP(C380,customers!$A$2:$A$5902,customers!$B$2:$B$5902,,0)</f>
        <v>Erin Jones</v>
      </c>
      <c r="H380" t="str">
        <f>_xlfn.XLOOKUP(C380,customers!$A$2:$A$5902,customers!$G$2:$G$5902,,0)</f>
        <v>North</v>
      </c>
      <c r="I380" t="str">
        <f>_xlfn.XLOOKUP(C380,customers!$A$2:$A$5902,customers!$E$2:$E$5902,,0)</f>
        <v>North Christy</v>
      </c>
      <c r="J380" t="str">
        <f>INDEX(products!$B$2:$B$5902,MATCH(D380,products!$A$2:$A$5902,0))</f>
        <v>Furn</v>
      </c>
      <c r="K380" t="str">
        <f>INDEX(products!$C$2:$C$5902,MATCH(D380,products!$A$2:$A$5902,0))</f>
        <v>Bkcs</v>
      </c>
      <c r="L380" s="3">
        <f>INDEX(products!$E$2:$E$5902,MATCH(D380,products!$A$2:$A$5902,0))</f>
        <v>3109.83</v>
      </c>
      <c r="M380">
        <f>_xlfn.XLOOKUP(D380,products!$A$2:$A$5902,products!$F$2:$F$5902)</f>
        <v>4</v>
      </c>
      <c r="N380" s="3">
        <f t="shared" si="5"/>
        <v>777.45749999999998</v>
      </c>
      <c r="O380" s="3" t="str" cm="1">
        <f t="array" ref="O380">_xlfn.IFS(J380="Furn","Furniture",J380="Tech","Technology",J380="OffSup","Office Supplies")</f>
        <v>Furniture</v>
      </c>
      <c r="P380" s="3" t="str" cm="1">
        <f t="array" ref="P380">_xlfn.IFS(K380="Bkcs","Bookcases",K380="Phns","Phones",K380="Acc","Accessories",K380="Bndrs","Binders",K380="Fstnrs","Fasteners")</f>
        <v>Bookcases</v>
      </c>
      <c r="Q380" t="str">
        <f>IF(_xlfn.XLOOKUP(D380,products!$A$2:$A$5902,products!$H$2:$H$5902,,0)=1,"Yes","No")</f>
        <v>Yes</v>
      </c>
    </row>
    <row r="381" spans="1:17" x14ac:dyDescent="0.3">
      <c r="A381" t="s">
        <v>2358</v>
      </c>
      <c r="B381" s="4">
        <v>44830</v>
      </c>
      <c r="C381" t="s">
        <v>2359</v>
      </c>
      <c r="D381" t="s">
        <v>2362</v>
      </c>
      <c r="E381" s="1">
        <v>45159</v>
      </c>
      <c r="F381" t="s">
        <v>74</v>
      </c>
      <c r="G381" t="str">
        <f>_xlfn.XLOOKUP(C381,customers!$A$2:$A$5902,customers!$B$2:$B$5902,,0)</f>
        <v>Matthew Kim</v>
      </c>
      <c r="H381" t="str">
        <f>_xlfn.XLOOKUP(C381,customers!$A$2:$A$5902,customers!$G$2:$G$5902,,0)</f>
        <v>East</v>
      </c>
      <c r="I381" t="str">
        <f>_xlfn.XLOOKUP(C381,customers!$A$2:$A$5902,customers!$E$2:$E$5902,,0)</f>
        <v>Anthonyshire</v>
      </c>
      <c r="J381" t="str">
        <f>INDEX(products!$B$2:$B$5902,MATCH(D381,products!$A$2:$A$5902,0))</f>
        <v>OffSup</v>
      </c>
      <c r="K381" t="str">
        <f>INDEX(products!$C$2:$C$5902,MATCH(D381,products!$A$2:$A$5902,0))</f>
        <v>Bkcs</v>
      </c>
      <c r="L381" s="3">
        <f>INDEX(products!$E$2:$E$5902,MATCH(D381,products!$A$2:$A$5902,0))</f>
        <v>1702.48</v>
      </c>
      <c r="M381">
        <f>_xlfn.XLOOKUP(D381,products!$A$2:$A$5902,products!$F$2:$F$5902)</f>
        <v>5</v>
      </c>
      <c r="N381" s="3">
        <f t="shared" si="5"/>
        <v>340.49599999999998</v>
      </c>
      <c r="O381" s="3" t="str" cm="1">
        <f t="array" ref="O381">_xlfn.IFS(J381="Furn","Furniture",J381="Tech","Technology",J381="OffSup","Office Supplies")</f>
        <v>Office Supplies</v>
      </c>
      <c r="P381" s="3" t="str" cm="1">
        <f t="array" ref="P381">_xlfn.IFS(K381="Bkcs","Bookcases",K381="Phns","Phones",K381="Acc","Accessories",K381="Bndrs","Binders",K381="Fstnrs","Fasteners")</f>
        <v>Bookcases</v>
      </c>
      <c r="Q381" t="str">
        <f>IF(_xlfn.XLOOKUP(D381,products!$A$2:$A$5902,products!$H$2:$H$5902,,0)=1,"Yes","No")</f>
        <v>No</v>
      </c>
    </row>
    <row r="382" spans="1:17" x14ac:dyDescent="0.3">
      <c r="A382" t="s">
        <v>2364</v>
      </c>
      <c r="B382" s="4">
        <v>44606</v>
      </c>
      <c r="C382" t="s">
        <v>2365</v>
      </c>
      <c r="D382" t="s">
        <v>2368</v>
      </c>
      <c r="E382" s="1">
        <v>44722</v>
      </c>
      <c r="F382" t="s">
        <v>35</v>
      </c>
      <c r="G382" t="str">
        <f>_xlfn.XLOOKUP(C382,customers!$A$2:$A$5902,customers!$B$2:$B$5902,,0)</f>
        <v>Colin Russo</v>
      </c>
      <c r="H382" t="str">
        <f>_xlfn.XLOOKUP(C382,customers!$A$2:$A$5902,customers!$G$2:$G$5902,,0)</f>
        <v>East</v>
      </c>
      <c r="I382" t="str">
        <f>_xlfn.XLOOKUP(C382,customers!$A$2:$A$5902,customers!$E$2:$E$5902,,0)</f>
        <v>East Sylvialand</v>
      </c>
      <c r="J382" t="str">
        <f>INDEX(products!$B$2:$B$5902,MATCH(D382,products!$A$2:$A$5902,0))</f>
        <v>OffSup</v>
      </c>
      <c r="K382" t="str">
        <f>INDEX(products!$C$2:$C$5902,MATCH(D382,products!$A$2:$A$5902,0))</f>
        <v>Bkcs</v>
      </c>
      <c r="L382" s="3">
        <f>INDEX(products!$E$2:$E$5902,MATCH(D382,products!$A$2:$A$5902,0))</f>
        <v>731.96</v>
      </c>
      <c r="M382">
        <f>_xlfn.XLOOKUP(D382,products!$A$2:$A$5902,products!$F$2:$F$5902)</f>
        <v>1</v>
      </c>
      <c r="N382" s="3">
        <f t="shared" si="5"/>
        <v>731.96</v>
      </c>
      <c r="O382" s="3" t="str" cm="1">
        <f t="array" ref="O382">_xlfn.IFS(J382="Furn","Furniture",J382="Tech","Technology",J382="OffSup","Office Supplies")</f>
        <v>Office Supplies</v>
      </c>
      <c r="P382" s="3" t="str" cm="1">
        <f t="array" ref="P382">_xlfn.IFS(K382="Bkcs","Bookcases",K382="Phns","Phones",K382="Acc","Accessories",K382="Bndrs","Binders",K382="Fstnrs","Fasteners")</f>
        <v>Bookcases</v>
      </c>
      <c r="Q382" t="str">
        <f>IF(_xlfn.XLOOKUP(D382,products!$A$2:$A$5902,products!$H$2:$H$5902,,0)=1,"Yes","No")</f>
        <v>Yes</v>
      </c>
    </row>
    <row r="383" spans="1:17" x14ac:dyDescent="0.3">
      <c r="A383" t="s">
        <v>2370</v>
      </c>
      <c r="B383" s="4">
        <v>44752</v>
      </c>
      <c r="C383" t="s">
        <v>2371</v>
      </c>
      <c r="D383" t="s">
        <v>2374</v>
      </c>
      <c r="E383" s="1">
        <v>44987</v>
      </c>
      <c r="F383" t="s">
        <v>21</v>
      </c>
      <c r="G383" t="str">
        <f>_xlfn.XLOOKUP(C383,customers!$A$2:$A$5902,customers!$B$2:$B$5902,,0)</f>
        <v>Tiffany Turner</v>
      </c>
      <c r="H383" t="str">
        <f>_xlfn.XLOOKUP(C383,customers!$A$2:$A$5902,customers!$G$2:$G$5902,,0)</f>
        <v>North</v>
      </c>
      <c r="I383" t="str">
        <f>_xlfn.XLOOKUP(C383,customers!$A$2:$A$5902,customers!$E$2:$E$5902,,0)</f>
        <v>South Travismouth</v>
      </c>
      <c r="J383" t="str">
        <f>INDEX(products!$B$2:$B$5902,MATCH(D383,products!$A$2:$A$5902,0))</f>
        <v>Tech</v>
      </c>
      <c r="K383" t="str">
        <f>INDEX(products!$C$2:$C$5902,MATCH(D383,products!$A$2:$A$5902,0))</f>
        <v>Phns</v>
      </c>
      <c r="L383" s="3">
        <f>INDEX(products!$E$2:$E$5902,MATCH(D383,products!$A$2:$A$5902,0))</f>
        <v>1252.46</v>
      </c>
      <c r="M383">
        <f>_xlfn.XLOOKUP(D383,products!$A$2:$A$5902,products!$F$2:$F$5902)</f>
        <v>9</v>
      </c>
      <c r="N383" s="3">
        <f t="shared" si="5"/>
        <v>139.16222222222223</v>
      </c>
      <c r="O383" s="3" t="str" cm="1">
        <f t="array" ref="O383">_xlfn.IFS(J383="Furn","Furniture",J383="Tech","Technology",J383="OffSup","Office Supplies")</f>
        <v>Technology</v>
      </c>
      <c r="P383" s="3" t="str" cm="1">
        <f t="array" ref="P383">_xlfn.IFS(K383="Bkcs","Bookcases",K383="Phns","Phones",K383="Acc","Accessories",K383="Bndrs","Binders",K383="Fstnrs","Fasteners")</f>
        <v>Phones</v>
      </c>
      <c r="Q383" t="str">
        <f>IF(_xlfn.XLOOKUP(D383,products!$A$2:$A$5902,products!$H$2:$H$5902,,0)=1,"Yes","No")</f>
        <v>Yes</v>
      </c>
    </row>
    <row r="384" spans="1:17" x14ac:dyDescent="0.3">
      <c r="A384" t="s">
        <v>2376</v>
      </c>
      <c r="B384" s="4">
        <v>45037</v>
      </c>
      <c r="C384" t="s">
        <v>2377</v>
      </c>
      <c r="D384" t="s">
        <v>2380</v>
      </c>
      <c r="E384" s="1">
        <v>45391</v>
      </c>
      <c r="F384" t="s">
        <v>21</v>
      </c>
      <c r="G384" t="str">
        <f>_xlfn.XLOOKUP(C384,customers!$A$2:$A$5902,customers!$B$2:$B$5902,,0)</f>
        <v>Melissa Wood</v>
      </c>
      <c r="H384" t="str">
        <f>_xlfn.XLOOKUP(C384,customers!$A$2:$A$5902,customers!$G$2:$G$5902,,0)</f>
        <v>West</v>
      </c>
      <c r="I384" t="str">
        <f>_xlfn.XLOOKUP(C384,customers!$A$2:$A$5902,customers!$E$2:$E$5902,,0)</f>
        <v>South Willie</v>
      </c>
      <c r="J384" t="str">
        <f>INDEX(products!$B$2:$B$5902,MATCH(D384,products!$A$2:$A$5902,0))</f>
        <v>Tech</v>
      </c>
      <c r="K384" t="str">
        <f>INDEX(products!$C$2:$C$5902,MATCH(D384,products!$A$2:$A$5902,0))</f>
        <v>Fstnrs</v>
      </c>
      <c r="L384" s="3">
        <f>INDEX(products!$E$2:$E$5902,MATCH(D384,products!$A$2:$A$5902,0))</f>
        <v>801.47</v>
      </c>
      <c r="M384">
        <f>_xlfn.XLOOKUP(D384,products!$A$2:$A$5902,products!$F$2:$F$5902)</f>
        <v>10</v>
      </c>
      <c r="N384" s="3">
        <f t="shared" si="5"/>
        <v>80.147000000000006</v>
      </c>
      <c r="O384" s="3" t="str" cm="1">
        <f t="array" ref="O384">_xlfn.IFS(J384="Furn","Furniture",J384="Tech","Technology",J384="OffSup","Office Supplies")</f>
        <v>Technology</v>
      </c>
      <c r="P384" s="3" t="str" cm="1">
        <f t="array" ref="P384">_xlfn.IFS(K384="Bkcs","Bookcases",K384="Phns","Phones",K384="Acc","Accessories",K384="Bndrs","Binders",K384="Fstnrs","Fasteners")</f>
        <v>Fasteners</v>
      </c>
      <c r="Q384" t="str">
        <f>IF(_xlfn.XLOOKUP(D384,products!$A$2:$A$5902,products!$H$2:$H$5902,,0)=1,"Yes","No")</f>
        <v>No</v>
      </c>
    </row>
    <row r="385" spans="1:17" x14ac:dyDescent="0.3">
      <c r="A385" t="s">
        <v>2382</v>
      </c>
      <c r="B385" s="4">
        <v>44474</v>
      </c>
      <c r="C385" t="s">
        <v>2383</v>
      </c>
      <c r="D385" t="s">
        <v>2386</v>
      </c>
      <c r="E385" s="1">
        <v>44672</v>
      </c>
      <c r="F385" t="s">
        <v>74</v>
      </c>
      <c r="G385" t="str">
        <f>_xlfn.XLOOKUP(C385,customers!$A$2:$A$5902,customers!$B$2:$B$5902,,0)</f>
        <v>Tyler Klein</v>
      </c>
      <c r="H385" t="str">
        <f>_xlfn.XLOOKUP(C385,customers!$A$2:$A$5902,customers!$G$2:$G$5902,,0)</f>
        <v>East</v>
      </c>
      <c r="I385" t="str">
        <f>_xlfn.XLOOKUP(C385,customers!$A$2:$A$5902,customers!$E$2:$E$5902,,0)</f>
        <v>New Ashleyview</v>
      </c>
      <c r="J385" t="str">
        <f>INDEX(products!$B$2:$B$5902,MATCH(D385,products!$A$2:$A$5902,0))</f>
        <v>OffSup</v>
      </c>
      <c r="K385" t="str">
        <f>INDEX(products!$C$2:$C$5902,MATCH(D385,products!$A$2:$A$5902,0))</f>
        <v>Fstnrs</v>
      </c>
      <c r="L385" s="3">
        <f>INDEX(products!$E$2:$E$5902,MATCH(D385,products!$A$2:$A$5902,0))</f>
        <v>61.85</v>
      </c>
      <c r="M385">
        <f>_xlfn.XLOOKUP(D385,products!$A$2:$A$5902,products!$F$2:$F$5902)</f>
        <v>5</v>
      </c>
      <c r="N385" s="3">
        <f t="shared" si="5"/>
        <v>12.370000000000001</v>
      </c>
      <c r="O385" s="3" t="str" cm="1">
        <f t="array" ref="O385">_xlfn.IFS(J385="Furn","Furniture",J385="Tech","Technology",J385="OffSup","Office Supplies")</f>
        <v>Office Supplies</v>
      </c>
      <c r="P385" s="3" t="str" cm="1">
        <f t="array" ref="P385">_xlfn.IFS(K385="Bkcs","Bookcases",K385="Phns","Phones",K385="Acc","Accessories",K385="Bndrs","Binders",K385="Fstnrs","Fasteners")</f>
        <v>Fasteners</v>
      </c>
      <c r="Q385" t="str">
        <f>IF(_xlfn.XLOOKUP(D385,products!$A$2:$A$5902,products!$H$2:$H$5902,,0)=1,"Yes","No")</f>
        <v>No</v>
      </c>
    </row>
    <row r="386" spans="1:17" x14ac:dyDescent="0.3">
      <c r="A386" t="s">
        <v>2388</v>
      </c>
      <c r="B386" s="4">
        <v>44550</v>
      </c>
      <c r="C386" t="s">
        <v>2389</v>
      </c>
      <c r="D386" t="s">
        <v>2392</v>
      </c>
      <c r="E386" s="1">
        <v>44867</v>
      </c>
      <c r="F386" t="s">
        <v>35</v>
      </c>
      <c r="G386" t="str">
        <f>_xlfn.XLOOKUP(C386,customers!$A$2:$A$5902,customers!$B$2:$B$5902,,0)</f>
        <v>Brenda Wilson</v>
      </c>
      <c r="H386" t="str">
        <f>_xlfn.XLOOKUP(C386,customers!$A$2:$A$5902,customers!$G$2:$G$5902,,0)</f>
        <v>East</v>
      </c>
      <c r="I386" t="str">
        <f>_xlfn.XLOOKUP(C386,customers!$A$2:$A$5902,customers!$E$2:$E$5902,,0)</f>
        <v>Jamiestad</v>
      </c>
      <c r="J386" t="str">
        <f>INDEX(products!$B$2:$B$5902,MATCH(D386,products!$A$2:$A$5902,0))</f>
        <v>Tech</v>
      </c>
      <c r="K386" t="str">
        <f>INDEX(products!$C$2:$C$5902,MATCH(D386,products!$A$2:$A$5902,0))</f>
        <v>Fstnrs</v>
      </c>
      <c r="L386" s="3">
        <f>INDEX(products!$E$2:$E$5902,MATCH(D386,products!$A$2:$A$5902,0))</f>
        <v>1136.07</v>
      </c>
      <c r="M386">
        <f>_xlfn.XLOOKUP(D386,products!$A$2:$A$5902,products!$F$2:$F$5902)</f>
        <v>9</v>
      </c>
      <c r="N386" s="3">
        <f t="shared" si="5"/>
        <v>126.22999999999999</v>
      </c>
      <c r="O386" s="3" t="str" cm="1">
        <f t="array" ref="O386">_xlfn.IFS(J386="Furn","Furniture",J386="Tech","Technology",J386="OffSup","Office Supplies")</f>
        <v>Technology</v>
      </c>
      <c r="P386" s="3" t="str" cm="1">
        <f t="array" ref="P386">_xlfn.IFS(K386="Bkcs","Bookcases",K386="Phns","Phones",K386="Acc","Accessories",K386="Bndrs","Binders",K386="Fstnrs","Fasteners")</f>
        <v>Fasteners</v>
      </c>
      <c r="Q386" t="str">
        <f>IF(_xlfn.XLOOKUP(D386,products!$A$2:$A$5902,products!$H$2:$H$5902,,0)=1,"Yes","No")</f>
        <v>No</v>
      </c>
    </row>
    <row r="387" spans="1:17" x14ac:dyDescent="0.3">
      <c r="A387" t="s">
        <v>2394</v>
      </c>
      <c r="B387" s="4">
        <v>43969</v>
      </c>
      <c r="C387" t="s">
        <v>2395</v>
      </c>
      <c r="D387" t="s">
        <v>2398</v>
      </c>
      <c r="E387" s="1">
        <v>43971</v>
      </c>
      <c r="F387" t="s">
        <v>74</v>
      </c>
      <c r="G387" t="str">
        <f>_xlfn.XLOOKUP(C387,customers!$A$2:$A$5902,customers!$B$2:$B$5902,,0)</f>
        <v>Brian Hampton</v>
      </c>
      <c r="H387" t="str">
        <f>_xlfn.XLOOKUP(C387,customers!$A$2:$A$5902,customers!$G$2:$G$5902,,0)</f>
        <v>East</v>
      </c>
      <c r="I387" t="str">
        <f>_xlfn.XLOOKUP(C387,customers!$A$2:$A$5902,customers!$E$2:$E$5902,,0)</f>
        <v>Lake Brittanymouth</v>
      </c>
      <c r="J387" t="str">
        <f>INDEX(products!$B$2:$B$5902,MATCH(D387,products!$A$2:$A$5902,0))</f>
        <v>OffSup</v>
      </c>
      <c r="K387" t="str">
        <f>INDEX(products!$C$2:$C$5902,MATCH(D387,products!$A$2:$A$5902,0))</f>
        <v>Phns</v>
      </c>
      <c r="L387" s="3">
        <f>INDEX(products!$E$2:$E$5902,MATCH(D387,products!$A$2:$A$5902,0))</f>
        <v>1800.95</v>
      </c>
      <c r="M387">
        <f>_xlfn.XLOOKUP(D387,products!$A$2:$A$5902,products!$F$2:$F$5902)</f>
        <v>3</v>
      </c>
      <c r="N387" s="3">
        <f t="shared" ref="N387:N450" si="6">L387/M387</f>
        <v>600.31666666666672</v>
      </c>
      <c r="O387" s="3" t="str" cm="1">
        <f t="array" ref="O387">_xlfn.IFS(J387="Furn","Furniture",J387="Tech","Technology",J387="OffSup","Office Supplies")</f>
        <v>Office Supplies</v>
      </c>
      <c r="P387" s="3" t="str" cm="1">
        <f t="array" ref="P387">_xlfn.IFS(K387="Bkcs","Bookcases",K387="Phns","Phones",K387="Acc","Accessories",K387="Bndrs","Binders",K387="Fstnrs","Fasteners")</f>
        <v>Phones</v>
      </c>
      <c r="Q387" t="str">
        <f>IF(_xlfn.XLOOKUP(D387,products!$A$2:$A$5902,products!$H$2:$H$5902,,0)=1,"Yes","No")</f>
        <v>Yes</v>
      </c>
    </row>
    <row r="388" spans="1:17" x14ac:dyDescent="0.3">
      <c r="A388" t="s">
        <v>2400</v>
      </c>
      <c r="B388" s="4">
        <v>44417</v>
      </c>
      <c r="C388" t="s">
        <v>2401</v>
      </c>
      <c r="D388" t="s">
        <v>2404</v>
      </c>
      <c r="E388" s="1">
        <v>44664</v>
      </c>
      <c r="F388" t="s">
        <v>21</v>
      </c>
      <c r="G388" t="str">
        <f>_xlfn.XLOOKUP(C388,customers!$A$2:$A$5902,customers!$B$2:$B$5902,,0)</f>
        <v>Mario Miles</v>
      </c>
      <c r="H388" t="str">
        <f>_xlfn.XLOOKUP(C388,customers!$A$2:$A$5902,customers!$G$2:$G$5902,,0)</f>
        <v>North</v>
      </c>
      <c r="I388" t="str">
        <f>_xlfn.XLOOKUP(C388,customers!$A$2:$A$5902,customers!$E$2:$E$5902,,0)</f>
        <v>Port Brenda</v>
      </c>
      <c r="J388" t="str">
        <f>INDEX(products!$B$2:$B$5902,MATCH(D388,products!$A$2:$A$5902,0))</f>
        <v>Tech</v>
      </c>
      <c r="K388" t="str">
        <f>INDEX(products!$C$2:$C$5902,MATCH(D388,products!$A$2:$A$5902,0))</f>
        <v>Bkcs</v>
      </c>
      <c r="L388" s="3">
        <f>INDEX(products!$E$2:$E$5902,MATCH(D388,products!$A$2:$A$5902,0))</f>
        <v>1416.07</v>
      </c>
      <c r="M388">
        <f>_xlfn.XLOOKUP(D388,products!$A$2:$A$5902,products!$F$2:$F$5902)</f>
        <v>7</v>
      </c>
      <c r="N388" s="3">
        <f t="shared" si="6"/>
        <v>202.29571428571427</v>
      </c>
      <c r="O388" s="3" t="str" cm="1">
        <f t="array" ref="O388">_xlfn.IFS(J388="Furn","Furniture",J388="Tech","Technology",J388="OffSup","Office Supplies")</f>
        <v>Technology</v>
      </c>
      <c r="P388" s="3" t="str" cm="1">
        <f t="array" ref="P388">_xlfn.IFS(K388="Bkcs","Bookcases",K388="Phns","Phones",K388="Acc","Accessories",K388="Bndrs","Binders",K388="Fstnrs","Fasteners")</f>
        <v>Bookcases</v>
      </c>
      <c r="Q388" t="str">
        <f>IF(_xlfn.XLOOKUP(D388,products!$A$2:$A$5902,products!$H$2:$H$5902,,0)=1,"Yes","No")</f>
        <v>No</v>
      </c>
    </row>
    <row r="389" spans="1:17" x14ac:dyDescent="0.3">
      <c r="A389" t="s">
        <v>2406</v>
      </c>
      <c r="B389" s="4">
        <v>44712</v>
      </c>
      <c r="C389" t="s">
        <v>2407</v>
      </c>
      <c r="D389" t="s">
        <v>2410</v>
      </c>
      <c r="E389" s="1">
        <v>44747</v>
      </c>
      <c r="F389" t="s">
        <v>21</v>
      </c>
      <c r="G389" t="str">
        <f>_xlfn.XLOOKUP(C389,customers!$A$2:$A$5902,customers!$B$2:$B$5902,,0)</f>
        <v>Andrea Phillips</v>
      </c>
      <c r="H389" t="str">
        <f>_xlfn.XLOOKUP(C389,customers!$A$2:$A$5902,customers!$G$2:$G$5902,,0)</f>
        <v>West</v>
      </c>
      <c r="I389" t="str">
        <f>_xlfn.XLOOKUP(C389,customers!$A$2:$A$5902,customers!$E$2:$E$5902,,0)</f>
        <v>East Bryan</v>
      </c>
      <c r="J389" t="str">
        <f>INDEX(products!$B$2:$B$5902,MATCH(D389,products!$A$2:$A$5902,0))</f>
        <v>Furn</v>
      </c>
      <c r="K389" t="str">
        <f>INDEX(products!$C$2:$C$5902,MATCH(D389,products!$A$2:$A$5902,0))</f>
        <v>Acc</v>
      </c>
      <c r="L389" s="3">
        <f>INDEX(products!$E$2:$E$5902,MATCH(D389,products!$A$2:$A$5902,0))</f>
        <v>1422.59</v>
      </c>
      <c r="M389">
        <f>_xlfn.XLOOKUP(D389,products!$A$2:$A$5902,products!$F$2:$F$5902)</f>
        <v>1</v>
      </c>
      <c r="N389" s="3">
        <f t="shared" si="6"/>
        <v>1422.59</v>
      </c>
      <c r="O389" s="3" t="str" cm="1">
        <f t="array" ref="O389">_xlfn.IFS(J389="Furn","Furniture",J389="Tech","Technology",J389="OffSup","Office Supplies")</f>
        <v>Furniture</v>
      </c>
      <c r="P389" s="3" t="str" cm="1">
        <f t="array" ref="P389">_xlfn.IFS(K389="Bkcs","Bookcases",K389="Phns","Phones",K389="Acc","Accessories",K389="Bndrs","Binders",K389="Fstnrs","Fasteners")</f>
        <v>Accessories</v>
      </c>
      <c r="Q389" t="str">
        <f>IF(_xlfn.XLOOKUP(D389,products!$A$2:$A$5902,products!$H$2:$H$5902,,0)=1,"Yes","No")</f>
        <v>No</v>
      </c>
    </row>
    <row r="390" spans="1:17" x14ac:dyDescent="0.3">
      <c r="A390" t="s">
        <v>2412</v>
      </c>
      <c r="B390" s="4">
        <v>45188</v>
      </c>
      <c r="C390" t="s">
        <v>2413</v>
      </c>
      <c r="D390" t="s">
        <v>2416</v>
      </c>
      <c r="E390" s="1">
        <v>45256</v>
      </c>
      <c r="F390" t="s">
        <v>21</v>
      </c>
      <c r="G390" t="str">
        <f>_xlfn.XLOOKUP(C390,customers!$A$2:$A$5902,customers!$B$2:$B$5902,,0)</f>
        <v>Hannah Flores</v>
      </c>
      <c r="H390" t="str">
        <f>_xlfn.XLOOKUP(C390,customers!$A$2:$A$5902,customers!$G$2:$G$5902,,0)</f>
        <v>South</v>
      </c>
      <c r="I390" t="str">
        <f>_xlfn.XLOOKUP(C390,customers!$A$2:$A$5902,customers!$E$2:$E$5902,,0)</f>
        <v>East Tamara</v>
      </c>
      <c r="J390" t="str">
        <f>INDEX(products!$B$2:$B$5902,MATCH(D390,products!$A$2:$A$5902,0))</f>
        <v>Tech</v>
      </c>
      <c r="K390" t="str">
        <f>INDEX(products!$C$2:$C$5902,MATCH(D390,products!$A$2:$A$5902,0))</f>
        <v>Fstnrs</v>
      </c>
      <c r="L390" s="3">
        <f>INDEX(products!$E$2:$E$5902,MATCH(D390,products!$A$2:$A$5902,0))</f>
        <v>1171.27</v>
      </c>
      <c r="M390">
        <f>_xlfn.XLOOKUP(D390,products!$A$2:$A$5902,products!$F$2:$F$5902)</f>
        <v>9</v>
      </c>
      <c r="N390" s="3">
        <f t="shared" si="6"/>
        <v>130.14111111111112</v>
      </c>
      <c r="O390" s="3" t="str" cm="1">
        <f t="array" ref="O390">_xlfn.IFS(J390="Furn","Furniture",J390="Tech","Technology",J390="OffSup","Office Supplies")</f>
        <v>Technology</v>
      </c>
      <c r="P390" s="3" t="str" cm="1">
        <f t="array" ref="P390">_xlfn.IFS(K390="Bkcs","Bookcases",K390="Phns","Phones",K390="Acc","Accessories",K390="Bndrs","Binders",K390="Fstnrs","Fasteners")</f>
        <v>Fasteners</v>
      </c>
      <c r="Q390" t="str">
        <f>IF(_xlfn.XLOOKUP(D390,products!$A$2:$A$5902,products!$H$2:$H$5902,,0)=1,"Yes","No")</f>
        <v>Yes</v>
      </c>
    </row>
    <row r="391" spans="1:17" x14ac:dyDescent="0.3">
      <c r="A391" t="s">
        <v>2418</v>
      </c>
      <c r="B391" s="4">
        <v>43645</v>
      </c>
      <c r="C391" t="s">
        <v>2419</v>
      </c>
      <c r="D391" t="s">
        <v>2422</v>
      </c>
      <c r="E391" s="1">
        <v>43886</v>
      </c>
      <c r="F391" t="s">
        <v>35</v>
      </c>
      <c r="G391" t="str">
        <f>_xlfn.XLOOKUP(C391,customers!$A$2:$A$5902,customers!$B$2:$B$5902,,0)</f>
        <v>Henry Ramos</v>
      </c>
      <c r="H391" t="str">
        <f>_xlfn.XLOOKUP(C391,customers!$A$2:$A$5902,customers!$G$2:$G$5902,,0)</f>
        <v>South</v>
      </c>
      <c r="I391" t="str">
        <f>_xlfn.XLOOKUP(C391,customers!$A$2:$A$5902,customers!$E$2:$E$5902,,0)</f>
        <v>Smithhaven</v>
      </c>
      <c r="J391" t="str">
        <f>INDEX(products!$B$2:$B$5902,MATCH(D391,products!$A$2:$A$5902,0))</f>
        <v>Furn</v>
      </c>
      <c r="K391" t="str">
        <f>INDEX(products!$C$2:$C$5902,MATCH(D391,products!$A$2:$A$5902,0))</f>
        <v>Phns</v>
      </c>
      <c r="L391" s="3">
        <f>INDEX(products!$E$2:$E$5902,MATCH(D391,products!$A$2:$A$5902,0))</f>
        <v>4316.8999999999996</v>
      </c>
      <c r="M391">
        <f>_xlfn.XLOOKUP(D391,products!$A$2:$A$5902,products!$F$2:$F$5902)</f>
        <v>3</v>
      </c>
      <c r="N391" s="3">
        <f t="shared" si="6"/>
        <v>1438.9666666666665</v>
      </c>
      <c r="O391" s="3" t="str" cm="1">
        <f t="array" ref="O391">_xlfn.IFS(J391="Furn","Furniture",J391="Tech","Technology",J391="OffSup","Office Supplies")</f>
        <v>Furniture</v>
      </c>
      <c r="P391" s="3" t="str" cm="1">
        <f t="array" ref="P391">_xlfn.IFS(K391="Bkcs","Bookcases",K391="Phns","Phones",K391="Acc","Accessories",K391="Bndrs","Binders",K391="Fstnrs","Fasteners")</f>
        <v>Phones</v>
      </c>
      <c r="Q391" t="str">
        <f>IF(_xlfn.XLOOKUP(D391,products!$A$2:$A$5902,products!$H$2:$H$5902,,0)=1,"Yes","No")</f>
        <v>No</v>
      </c>
    </row>
    <row r="392" spans="1:17" x14ac:dyDescent="0.3">
      <c r="A392" t="s">
        <v>2424</v>
      </c>
      <c r="B392" s="4">
        <v>43773</v>
      </c>
      <c r="C392" t="s">
        <v>2425</v>
      </c>
      <c r="D392" t="s">
        <v>2427</v>
      </c>
      <c r="E392" s="1">
        <v>44113</v>
      </c>
      <c r="F392" t="s">
        <v>21</v>
      </c>
      <c r="G392" t="str">
        <f>_xlfn.XLOOKUP(C392,customers!$A$2:$A$5902,customers!$B$2:$B$5902,,0)</f>
        <v>Mrs. Jennifer Hayes</v>
      </c>
      <c r="H392" t="str">
        <f>_xlfn.XLOOKUP(C392,customers!$A$2:$A$5902,customers!$G$2:$G$5902,,0)</f>
        <v>North</v>
      </c>
      <c r="I392" t="str">
        <f>_xlfn.XLOOKUP(C392,customers!$A$2:$A$5902,customers!$E$2:$E$5902,,0)</f>
        <v>Port Gregory</v>
      </c>
      <c r="J392" t="str">
        <f>INDEX(products!$B$2:$B$5902,MATCH(D392,products!$A$2:$A$5902,0))</f>
        <v>OffSup</v>
      </c>
      <c r="K392" t="str">
        <f>INDEX(products!$C$2:$C$5902,MATCH(D392,products!$A$2:$A$5902,0))</f>
        <v>Phns</v>
      </c>
      <c r="L392" s="3">
        <f>INDEX(products!$E$2:$E$5902,MATCH(D392,products!$A$2:$A$5902,0))</f>
        <v>4787.8500000000004</v>
      </c>
      <c r="M392">
        <f>_xlfn.XLOOKUP(D392,products!$A$2:$A$5902,products!$F$2:$F$5902)</f>
        <v>7</v>
      </c>
      <c r="N392" s="3">
        <f t="shared" si="6"/>
        <v>683.97857142857151</v>
      </c>
      <c r="O392" s="3" t="str" cm="1">
        <f t="array" ref="O392">_xlfn.IFS(J392="Furn","Furniture",J392="Tech","Technology",J392="OffSup","Office Supplies")</f>
        <v>Office Supplies</v>
      </c>
      <c r="P392" s="3" t="str" cm="1">
        <f t="array" ref="P392">_xlfn.IFS(K392="Bkcs","Bookcases",K392="Phns","Phones",K392="Acc","Accessories",K392="Bndrs","Binders",K392="Fstnrs","Fasteners")</f>
        <v>Phones</v>
      </c>
      <c r="Q392" t="str">
        <f>IF(_xlfn.XLOOKUP(D392,products!$A$2:$A$5902,products!$H$2:$H$5902,,0)=1,"Yes","No")</f>
        <v>No</v>
      </c>
    </row>
    <row r="393" spans="1:17" x14ac:dyDescent="0.3">
      <c r="A393" t="s">
        <v>2429</v>
      </c>
      <c r="B393" s="4">
        <v>44006</v>
      </c>
      <c r="C393" t="s">
        <v>2430</v>
      </c>
      <c r="D393" t="s">
        <v>2433</v>
      </c>
      <c r="E393" s="1">
        <v>44369</v>
      </c>
      <c r="F393" t="s">
        <v>74</v>
      </c>
      <c r="G393" t="str">
        <f>_xlfn.XLOOKUP(C393,customers!$A$2:$A$5902,customers!$B$2:$B$5902,,0)</f>
        <v>Jose Butler</v>
      </c>
      <c r="H393" t="str">
        <f>_xlfn.XLOOKUP(C393,customers!$A$2:$A$5902,customers!$G$2:$G$5902,,0)</f>
        <v>East</v>
      </c>
      <c r="I393" t="str">
        <f>_xlfn.XLOOKUP(C393,customers!$A$2:$A$5902,customers!$E$2:$E$5902,,0)</f>
        <v>Lake Lisa</v>
      </c>
      <c r="J393" t="str">
        <f>INDEX(products!$B$2:$B$5902,MATCH(D393,products!$A$2:$A$5902,0))</f>
        <v>OffSup</v>
      </c>
      <c r="K393" t="str">
        <f>INDEX(products!$C$2:$C$5902,MATCH(D393,products!$A$2:$A$5902,0))</f>
        <v>Acc</v>
      </c>
      <c r="L393" s="3">
        <f>INDEX(products!$E$2:$E$5902,MATCH(D393,products!$A$2:$A$5902,0))</f>
        <v>3129.09</v>
      </c>
      <c r="M393">
        <f>_xlfn.XLOOKUP(D393,products!$A$2:$A$5902,products!$F$2:$F$5902)</f>
        <v>7</v>
      </c>
      <c r="N393" s="3">
        <f t="shared" si="6"/>
        <v>447.01285714285717</v>
      </c>
      <c r="O393" s="3" t="str" cm="1">
        <f t="array" ref="O393">_xlfn.IFS(J393="Furn","Furniture",J393="Tech","Technology",J393="OffSup","Office Supplies")</f>
        <v>Office Supplies</v>
      </c>
      <c r="P393" s="3" t="str" cm="1">
        <f t="array" ref="P393">_xlfn.IFS(K393="Bkcs","Bookcases",K393="Phns","Phones",K393="Acc","Accessories",K393="Bndrs","Binders",K393="Fstnrs","Fasteners")</f>
        <v>Accessories</v>
      </c>
      <c r="Q393" t="str">
        <f>IF(_xlfn.XLOOKUP(D393,products!$A$2:$A$5902,products!$H$2:$H$5902,,0)=1,"Yes","No")</f>
        <v>No</v>
      </c>
    </row>
    <row r="394" spans="1:17" x14ac:dyDescent="0.3">
      <c r="A394" t="s">
        <v>2435</v>
      </c>
      <c r="B394" s="4">
        <v>44306</v>
      </c>
      <c r="C394" t="s">
        <v>2436</v>
      </c>
      <c r="D394" t="s">
        <v>2439</v>
      </c>
      <c r="E394" s="1">
        <v>44604</v>
      </c>
      <c r="F394" t="s">
        <v>21</v>
      </c>
      <c r="G394" t="str">
        <f>_xlfn.XLOOKUP(C394,customers!$A$2:$A$5902,customers!$B$2:$B$5902,,0)</f>
        <v>Deanna White</v>
      </c>
      <c r="H394" t="str">
        <f>_xlfn.XLOOKUP(C394,customers!$A$2:$A$5902,customers!$G$2:$G$5902,,0)</f>
        <v>North</v>
      </c>
      <c r="I394" t="str">
        <f>_xlfn.XLOOKUP(C394,customers!$A$2:$A$5902,customers!$E$2:$E$5902,,0)</f>
        <v>Christineville</v>
      </c>
      <c r="J394" t="str">
        <f>INDEX(products!$B$2:$B$5902,MATCH(D394,products!$A$2:$A$5902,0))</f>
        <v>Furn</v>
      </c>
      <c r="K394" t="str">
        <f>INDEX(products!$C$2:$C$5902,MATCH(D394,products!$A$2:$A$5902,0))</f>
        <v>Phns</v>
      </c>
      <c r="L394" s="3">
        <f>INDEX(products!$E$2:$E$5902,MATCH(D394,products!$A$2:$A$5902,0))</f>
        <v>3104.1</v>
      </c>
      <c r="M394">
        <f>_xlfn.XLOOKUP(D394,products!$A$2:$A$5902,products!$F$2:$F$5902)</f>
        <v>4</v>
      </c>
      <c r="N394" s="3">
        <f t="shared" si="6"/>
        <v>776.02499999999998</v>
      </c>
      <c r="O394" s="3" t="str" cm="1">
        <f t="array" ref="O394">_xlfn.IFS(J394="Furn","Furniture",J394="Tech","Technology",J394="OffSup","Office Supplies")</f>
        <v>Furniture</v>
      </c>
      <c r="P394" s="3" t="str" cm="1">
        <f t="array" ref="P394">_xlfn.IFS(K394="Bkcs","Bookcases",K394="Phns","Phones",K394="Acc","Accessories",K394="Bndrs","Binders",K394="Fstnrs","Fasteners")</f>
        <v>Phones</v>
      </c>
      <c r="Q394" t="str">
        <f>IF(_xlfn.XLOOKUP(D394,products!$A$2:$A$5902,products!$H$2:$H$5902,,0)=1,"Yes","No")</f>
        <v>No</v>
      </c>
    </row>
    <row r="395" spans="1:17" x14ac:dyDescent="0.3">
      <c r="A395" t="s">
        <v>2441</v>
      </c>
      <c r="B395" s="4">
        <v>45013</v>
      </c>
      <c r="C395" t="s">
        <v>2442</v>
      </c>
      <c r="D395" t="s">
        <v>2445</v>
      </c>
      <c r="E395" s="1">
        <v>45310</v>
      </c>
      <c r="F395" t="s">
        <v>21</v>
      </c>
      <c r="G395" t="str">
        <f>_xlfn.XLOOKUP(C395,customers!$A$2:$A$5902,customers!$B$2:$B$5902,,0)</f>
        <v>Douglas Duran</v>
      </c>
      <c r="H395" t="str">
        <f>_xlfn.XLOOKUP(C395,customers!$A$2:$A$5902,customers!$G$2:$G$5902,,0)</f>
        <v>South</v>
      </c>
      <c r="I395" t="str">
        <f>_xlfn.XLOOKUP(C395,customers!$A$2:$A$5902,customers!$E$2:$E$5902,,0)</f>
        <v>Brandonland</v>
      </c>
      <c r="J395" t="str">
        <f>INDEX(products!$B$2:$B$5902,MATCH(D395,products!$A$2:$A$5902,0))</f>
        <v>Furn</v>
      </c>
      <c r="K395" t="str">
        <f>INDEX(products!$C$2:$C$5902,MATCH(D395,products!$A$2:$A$5902,0))</f>
        <v>Bndrs</v>
      </c>
      <c r="L395" s="3">
        <f>INDEX(products!$E$2:$E$5902,MATCH(D395,products!$A$2:$A$5902,0))</f>
        <v>2074.65</v>
      </c>
      <c r="M395">
        <f>_xlfn.XLOOKUP(D395,products!$A$2:$A$5902,products!$F$2:$F$5902)</f>
        <v>5</v>
      </c>
      <c r="N395" s="3">
        <f t="shared" si="6"/>
        <v>414.93</v>
      </c>
      <c r="O395" s="3" t="str" cm="1">
        <f t="array" ref="O395">_xlfn.IFS(J395="Furn","Furniture",J395="Tech","Technology",J395="OffSup","Office Supplies")</f>
        <v>Furniture</v>
      </c>
      <c r="P395" s="3" t="str" cm="1">
        <f t="array" ref="P395">_xlfn.IFS(K395="Bkcs","Bookcases",K395="Phns","Phones",K395="Acc","Accessories",K395="Bndrs","Binders",K395="Fstnrs","Fasteners")</f>
        <v>Binders</v>
      </c>
      <c r="Q395" t="str">
        <f>IF(_xlfn.XLOOKUP(D395,products!$A$2:$A$5902,products!$H$2:$H$5902,,0)=1,"Yes","No")</f>
        <v>Yes</v>
      </c>
    </row>
    <row r="396" spans="1:17" x14ac:dyDescent="0.3">
      <c r="A396" t="s">
        <v>2447</v>
      </c>
      <c r="B396" s="4">
        <v>44719</v>
      </c>
      <c r="C396" t="s">
        <v>2448</v>
      </c>
      <c r="D396" t="s">
        <v>2450</v>
      </c>
      <c r="E396" s="1">
        <v>44892</v>
      </c>
      <c r="F396" t="s">
        <v>35</v>
      </c>
      <c r="G396" t="str">
        <f>_xlfn.XLOOKUP(C396,customers!$A$2:$A$5902,customers!$B$2:$B$5902,,0)</f>
        <v>Paul Montoya</v>
      </c>
      <c r="H396" t="str">
        <f>_xlfn.XLOOKUP(C396,customers!$A$2:$A$5902,customers!$G$2:$G$5902,,0)</f>
        <v>West</v>
      </c>
      <c r="I396" t="str">
        <f>_xlfn.XLOOKUP(C396,customers!$A$2:$A$5902,customers!$E$2:$E$5902,,0)</f>
        <v>Matthewburgh</v>
      </c>
      <c r="J396" t="str">
        <f>INDEX(products!$B$2:$B$5902,MATCH(D396,products!$A$2:$A$5902,0))</f>
        <v>Tech</v>
      </c>
      <c r="K396" t="str">
        <f>INDEX(products!$C$2:$C$5902,MATCH(D396,products!$A$2:$A$5902,0))</f>
        <v>Phns</v>
      </c>
      <c r="L396" s="3">
        <f>INDEX(products!$E$2:$E$5902,MATCH(D396,products!$A$2:$A$5902,0))</f>
        <v>4194.2299999999996</v>
      </c>
      <c r="M396">
        <f>_xlfn.XLOOKUP(D396,products!$A$2:$A$5902,products!$F$2:$F$5902)</f>
        <v>3</v>
      </c>
      <c r="N396" s="3">
        <f t="shared" si="6"/>
        <v>1398.0766666666666</v>
      </c>
      <c r="O396" s="3" t="str" cm="1">
        <f t="array" ref="O396">_xlfn.IFS(J396="Furn","Furniture",J396="Tech","Technology",J396="OffSup","Office Supplies")</f>
        <v>Technology</v>
      </c>
      <c r="P396" s="3" t="str" cm="1">
        <f t="array" ref="P396">_xlfn.IFS(K396="Bkcs","Bookcases",K396="Phns","Phones",K396="Acc","Accessories",K396="Bndrs","Binders",K396="Fstnrs","Fasteners")</f>
        <v>Phones</v>
      </c>
      <c r="Q396" t="str">
        <f>IF(_xlfn.XLOOKUP(D396,products!$A$2:$A$5902,products!$H$2:$H$5902,,0)=1,"Yes","No")</f>
        <v>No</v>
      </c>
    </row>
    <row r="397" spans="1:17" x14ac:dyDescent="0.3">
      <c r="A397" t="s">
        <v>2452</v>
      </c>
      <c r="B397" s="4">
        <v>44259</v>
      </c>
      <c r="C397" t="s">
        <v>2453</v>
      </c>
      <c r="D397" t="s">
        <v>2456</v>
      </c>
      <c r="E397" s="1">
        <v>44351</v>
      </c>
      <c r="F397" t="s">
        <v>35</v>
      </c>
      <c r="G397" t="str">
        <f>_xlfn.XLOOKUP(C397,customers!$A$2:$A$5902,customers!$B$2:$B$5902,,0)</f>
        <v>Erica Simmons</v>
      </c>
      <c r="H397" t="str">
        <f>_xlfn.XLOOKUP(C397,customers!$A$2:$A$5902,customers!$G$2:$G$5902,,0)</f>
        <v>East</v>
      </c>
      <c r="I397" t="str">
        <f>_xlfn.XLOOKUP(C397,customers!$A$2:$A$5902,customers!$E$2:$E$5902,,0)</f>
        <v>Fosterview</v>
      </c>
      <c r="J397" t="str">
        <f>INDEX(products!$B$2:$B$5902,MATCH(D397,products!$A$2:$A$5902,0))</f>
        <v>Tech</v>
      </c>
      <c r="K397" t="str">
        <f>INDEX(products!$C$2:$C$5902,MATCH(D397,products!$A$2:$A$5902,0))</f>
        <v>Bndrs</v>
      </c>
      <c r="L397" s="3">
        <f>INDEX(products!$E$2:$E$5902,MATCH(D397,products!$A$2:$A$5902,0))</f>
        <v>4183.59</v>
      </c>
      <c r="M397">
        <f>_xlfn.XLOOKUP(D397,products!$A$2:$A$5902,products!$F$2:$F$5902)</f>
        <v>3</v>
      </c>
      <c r="N397" s="3">
        <f t="shared" si="6"/>
        <v>1394.53</v>
      </c>
      <c r="O397" s="3" t="str" cm="1">
        <f t="array" ref="O397">_xlfn.IFS(J397="Furn","Furniture",J397="Tech","Technology",J397="OffSup","Office Supplies")</f>
        <v>Technology</v>
      </c>
      <c r="P397" s="3" t="str" cm="1">
        <f t="array" ref="P397">_xlfn.IFS(K397="Bkcs","Bookcases",K397="Phns","Phones",K397="Acc","Accessories",K397="Bndrs","Binders",K397="Fstnrs","Fasteners")</f>
        <v>Binders</v>
      </c>
      <c r="Q397" t="str">
        <f>IF(_xlfn.XLOOKUP(D397,products!$A$2:$A$5902,products!$H$2:$H$5902,,0)=1,"Yes","No")</f>
        <v>Yes</v>
      </c>
    </row>
    <row r="398" spans="1:17" x14ac:dyDescent="0.3">
      <c r="A398" t="s">
        <v>2458</v>
      </c>
      <c r="B398" s="4">
        <v>44274</v>
      </c>
      <c r="C398" t="s">
        <v>2459</v>
      </c>
      <c r="D398" t="s">
        <v>2462</v>
      </c>
      <c r="E398" s="1">
        <v>44277</v>
      </c>
      <c r="F398" t="s">
        <v>35</v>
      </c>
      <c r="G398" t="str">
        <f>_xlfn.XLOOKUP(C398,customers!$A$2:$A$5902,customers!$B$2:$B$5902,,0)</f>
        <v>Cassie Daniels</v>
      </c>
      <c r="H398" t="str">
        <f>_xlfn.XLOOKUP(C398,customers!$A$2:$A$5902,customers!$G$2:$G$5902,,0)</f>
        <v>North</v>
      </c>
      <c r="I398" t="str">
        <f>_xlfn.XLOOKUP(C398,customers!$A$2:$A$5902,customers!$E$2:$E$5902,,0)</f>
        <v>North Nathaniel</v>
      </c>
      <c r="J398" t="str">
        <f>INDEX(products!$B$2:$B$5902,MATCH(D398,products!$A$2:$A$5902,0))</f>
        <v>Furn</v>
      </c>
      <c r="K398" t="str">
        <f>INDEX(products!$C$2:$C$5902,MATCH(D398,products!$A$2:$A$5902,0))</f>
        <v>Bkcs</v>
      </c>
      <c r="L398" s="3">
        <f>INDEX(products!$E$2:$E$5902,MATCH(D398,products!$A$2:$A$5902,0))</f>
        <v>2732.55</v>
      </c>
      <c r="M398">
        <f>_xlfn.XLOOKUP(D398,products!$A$2:$A$5902,products!$F$2:$F$5902)</f>
        <v>4</v>
      </c>
      <c r="N398" s="3">
        <f t="shared" si="6"/>
        <v>683.13750000000005</v>
      </c>
      <c r="O398" s="3" t="str" cm="1">
        <f t="array" ref="O398">_xlfn.IFS(J398="Furn","Furniture",J398="Tech","Technology",J398="OffSup","Office Supplies")</f>
        <v>Furniture</v>
      </c>
      <c r="P398" s="3" t="str" cm="1">
        <f t="array" ref="P398">_xlfn.IFS(K398="Bkcs","Bookcases",K398="Phns","Phones",K398="Acc","Accessories",K398="Bndrs","Binders",K398="Fstnrs","Fasteners")</f>
        <v>Bookcases</v>
      </c>
      <c r="Q398" t="str">
        <f>IF(_xlfn.XLOOKUP(D398,products!$A$2:$A$5902,products!$H$2:$H$5902,,0)=1,"Yes","No")</f>
        <v>Yes</v>
      </c>
    </row>
    <row r="399" spans="1:17" x14ac:dyDescent="0.3">
      <c r="A399" t="s">
        <v>2464</v>
      </c>
      <c r="B399" s="4">
        <v>43665</v>
      </c>
      <c r="C399" t="s">
        <v>2465</v>
      </c>
      <c r="D399" t="s">
        <v>2468</v>
      </c>
      <c r="E399" s="1">
        <v>43787</v>
      </c>
      <c r="F399" t="s">
        <v>74</v>
      </c>
      <c r="G399" t="str">
        <f>_xlfn.XLOOKUP(C399,customers!$A$2:$A$5902,customers!$B$2:$B$5902,,0)</f>
        <v>Mark Cherry</v>
      </c>
      <c r="H399" t="str">
        <f>_xlfn.XLOOKUP(C399,customers!$A$2:$A$5902,customers!$G$2:$G$5902,,0)</f>
        <v>East</v>
      </c>
      <c r="I399" t="str">
        <f>_xlfn.XLOOKUP(C399,customers!$A$2:$A$5902,customers!$E$2:$E$5902,,0)</f>
        <v>Barnestown</v>
      </c>
      <c r="J399" t="str">
        <f>INDEX(products!$B$2:$B$5902,MATCH(D399,products!$A$2:$A$5902,0))</f>
        <v>OffSup</v>
      </c>
      <c r="K399" t="str">
        <f>INDEX(products!$C$2:$C$5902,MATCH(D399,products!$A$2:$A$5902,0))</f>
        <v>Acc</v>
      </c>
      <c r="L399" s="3">
        <f>INDEX(products!$E$2:$E$5902,MATCH(D399,products!$A$2:$A$5902,0))</f>
        <v>679.97</v>
      </c>
      <c r="M399">
        <f>_xlfn.XLOOKUP(D399,products!$A$2:$A$5902,products!$F$2:$F$5902)</f>
        <v>2</v>
      </c>
      <c r="N399" s="3">
        <f t="shared" si="6"/>
        <v>339.98500000000001</v>
      </c>
      <c r="O399" s="3" t="str" cm="1">
        <f t="array" ref="O399">_xlfn.IFS(J399="Furn","Furniture",J399="Tech","Technology",J399="OffSup","Office Supplies")</f>
        <v>Office Supplies</v>
      </c>
      <c r="P399" s="3" t="str" cm="1">
        <f t="array" ref="P399">_xlfn.IFS(K399="Bkcs","Bookcases",K399="Phns","Phones",K399="Acc","Accessories",K399="Bndrs","Binders",K399="Fstnrs","Fasteners")</f>
        <v>Accessories</v>
      </c>
      <c r="Q399" t="str">
        <f>IF(_xlfn.XLOOKUP(D399,products!$A$2:$A$5902,products!$H$2:$H$5902,,0)=1,"Yes","No")</f>
        <v>Yes</v>
      </c>
    </row>
    <row r="400" spans="1:17" x14ac:dyDescent="0.3">
      <c r="A400" t="s">
        <v>2470</v>
      </c>
      <c r="B400" s="4">
        <v>44646</v>
      </c>
      <c r="C400" t="s">
        <v>2471</v>
      </c>
      <c r="D400" t="s">
        <v>2474</v>
      </c>
      <c r="E400" s="1">
        <v>44723</v>
      </c>
      <c r="F400" t="s">
        <v>74</v>
      </c>
      <c r="G400" t="str">
        <f>_xlfn.XLOOKUP(C400,customers!$A$2:$A$5902,customers!$B$2:$B$5902,,0)</f>
        <v>Carrie Carter</v>
      </c>
      <c r="H400" t="str">
        <f>_xlfn.XLOOKUP(C400,customers!$A$2:$A$5902,customers!$G$2:$G$5902,,0)</f>
        <v>North</v>
      </c>
      <c r="I400" t="str">
        <f>_xlfn.XLOOKUP(C400,customers!$A$2:$A$5902,customers!$E$2:$E$5902,,0)</f>
        <v>Annehaven</v>
      </c>
      <c r="J400" t="str">
        <f>INDEX(products!$B$2:$B$5902,MATCH(D400,products!$A$2:$A$5902,0))</f>
        <v>Furn</v>
      </c>
      <c r="K400" t="str">
        <f>INDEX(products!$C$2:$C$5902,MATCH(D400,products!$A$2:$A$5902,0))</f>
        <v>Bndrs</v>
      </c>
      <c r="L400" s="3">
        <f>INDEX(products!$E$2:$E$5902,MATCH(D400,products!$A$2:$A$5902,0))</f>
        <v>707.23</v>
      </c>
      <c r="M400">
        <f>_xlfn.XLOOKUP(D400,products!$A$2:$A$5902,products!$F$2:$F$5902)</f>
        <v>9</v>
      </c>
      <c r="N400" s="3">
        <f t="shared" si="6"/>
        <v>78.581111111111113</v>
      </c>
      <c r="O400" s="3" t="str" cm="1">
        <f t="array" ref="O400">_xlfn.IFS(J400="Furn","Furniture",J400="Tech","Technology",J400="OffSup","Office Supplies")</f>
        <v>Furniture</v>
      </c>
      <c r="P400" s="3" t="str" cm="1">
        <f t="array" ref="P400">_xlfn.IFS(K400="Bkcs","Bookcases",K400="Phns","Phones",K400="Acc","Accessories",K400="Bndrs","Binders",K400="Fstnrs","Fasteners")</f>
        <v>Binders</v>
      </c>
      <c r="Q400" t="str">
        <f>IF(_xlfn.XLOOKUP(D400,products!$A$2:$A$5902,products!$H$2:$H$5902,,0)=1,"Yes","No")</f>
        <v>Yes</v>
      </c>
    </row>
    <row r="401" spans="1:17" x14ac:dyDescent="0.3">
      <c r="A401" t="s">
        <v>2476</v>
      </c>
      <c r="B401" s="4">
        <v>43744</v>
      </c>
      <c r="C401" t="s">
        <v>2477</v>
      </c>
      <c r="D401" t="s">
        <v>2480</v>
      </c>
      <c r="E401" s="1">
        <v>43749</v>
      </c>
      <c r="F401" t="s">
        <v>74</v>
      </c>
      <c r="G401" t="str">
        <f>_xlfn.XLOOKUP(C401,customers!$A$2:$A$5902,customers!$B$2:$B$5902,,0)</f>
        <v>Douglas Baker</v>
      </c>
      <c r="H401" t="str">
        <f>_xlfn.XLOOKUP(C401,customers!$A$2:$A$5902,customers!$G$2:$G$5902,,0)</f>
        <v>East</v>
      </c>
      <c r="I401" t="str">
        <f>_xlfn.XLOOKUP(C401,customers!$A$2:$A$5902,customers!$E$2:$E$5902,,0)</f>
        <v>South Davidberg</v>
      </c>
      <c r="J401" t="str">
        <f>INDEX(products!$B$2:$B$5902,MATCH(D401,products!$A$2:$A$5902,0))</f>
        <v>Furn</v>
      </c>
      <c r="K401" t="str">
        <f>INDEX(products!$C$2:$C$5902,MATCH(D401,products!$A$2:$A$5902,0))</f>
        <v>Phns</v>
      </c>
      <c r="L401" s="3">
        <f>INDEX(products!$E$2:$E$5902,MATCH(D401,products!$A$2:$A$5902,0))</f>
        <v>209.15</v>
      </c>
      <c r="M401">
        <f>_xlfn.XLOOKUP(D401,products!$A$2:$A$5902,products!$F$2:$F$5902)</f>
        <v>10</v>
      </c>
      <c r="N401" s="3">
        <f t="shared" si="6"/>
        <v>20.914999999999999</v>
      </c>
      <c r="O401" s="3" t="str" cm="1">
        <f t="array" ref="O401">_xlfn.IFS(J401="Furn","Furniture",J401="Tech","Technology",J401="OffSup","Office Supplies")</f>
        <v>Furniture</v>
      </c>
      <c r="P401" s="3" t="str" cm="1">
        <f t="array" ref="P401">_xlfn.IFS(K401="Bkcs","Bookcases",K401="Phns","Phones",K401="Acc","Accessories",K401="Bndrs","Binders",K401="Fstnrs","Fasteners")</f>
        <v>Phones</v>
      </c>
      <c r="Q401" t="str">
        <f>IF(_xlfn.XLOOKUP(D401,products!$A$2:$A$5902,products!$H$2:$H$5902,,0)=1,"Yes","No")</f>
        <v>Yes</v>
      </c>
    </row>
    <row r="402" spans="1:17" x14ac:dyDescent="0.3">
      <c r="A402" t="s">
        <v>2482</v>
      </c>
      <c r="B402" s="4">
        <v>43979</v>
      </c>
      <c r="C402" t="s">
        <v>2483</v>
      </c>
      <c r="D402" t="s">
        <v>2486</v>
      </c>
      <c r="E402" s="1">
        <v>44190</v>
      </c>
      <c r="F402" t="s">
        <v>35</v>
      </c>
      <c r="G402" t="str">
        <f>_xlfn.XLOOKUP(C402,customers!$A$2:$A$5902,customers!$B$2:$B$5902,,0)</f>
        <v>Brent Lee</v>
      </c>
      <c r="H402" t="str">
        <f>_xlfn.XLOOKUP(C402,customers!$A$2:$A$5902,customers!$G$2:$G$5902,,0)</f>
        <v>South</v>
      </c>
      <c r="I402" t="str">
        <f>_xlfn.XLOOKUP(C402,customers!$A$2:$A$5902,customers!$E$2:$E$5902,,0)</f>
        <v>Masonside</v>
      </c>
      <c r="J402" t="str">
        <f>INDEX(products!$B$2:$B$5902,MATCH(D402,products!$A$2:$A$5902,0))</f>
        <v>Tech</v>
      </c>
      <c r="K402" t="str">
        <f>INDEX(products!$C$2:$C$5902,MATCH(D402,products!$A$2:$A$5902,0))</f>
        <v>Fstnrs</v>
      </c>
      <c r="L402" s="3">
        <f>INDEX(products!$E$2:$E$5902,MATCH(D402,products!$A$2:$A$5902,0))</f>
        <v>334.99</v>
      </c>
      <c r="M402">
        <f>_xlfn.XLOOKUP(D402,products!$A$2:$A$5902,products!$F$2:$F$5902)</f>
        <v>3</v>
      </c>
      <c r="N402" s="3">
        <f t="shared" si="6"/>
        <v>111.66333333333334</v>
      </c>
      <c r="O402" s="3" t="str" cm="1">
        <f t="array" ref="O402">_xlfn.IFS(J402="Furn","Furniture",J402="Tech","Technology",J402="OffSup","Office Supplies")</f>
        <v>Technology</v>
      </c>
      <c r="P402" s="3" t="str" cm="1">
        <f t="array" ref="P402">_xlfn.IFS(K402="Bkcs","Bookcases",K402="Phns","Phones",K402="Acc","Accessories",K402="Bndrs","Binders",K402="Fstnrs","Fasteners")</f>
        <v>Fasteners</v>
      </c>
      <c r="Q402" t="str">
        <f>IF(_xlfn.XLOOKUP(D402,products!$A$2:$A$5902,products!$H$2:$H$5902,,0)=1,"Yes","No")</f>
        <v>No</v>
      </c>
    </row>
    <row r="403" spans="1:17" x14ac:dyDescent="0.3">
      <c r="A403" t="s">
        <v>2488</v>
      </c>
      <c r="B403" s="4">
        <v>44650</v>
      </c>
      <c r="C403" t="s">
        <v>2489</v>
      </c>
      <c r="D403" t="s">
        <v>2492</v>
      </c>
      <c r="E403" s="1">
        <v>44888</v>
      </c>
      <c r="F403" t="s">
        <v>74</v>
      </c>
      <c r="G403" t="str">
        <f>_xlfn.XLOOKUP(C403,customers!$A$2:$A$5902,customers!$B$2:$B$5902,,0)</f>
        <v>Lauren Hood</v>
      </c>
      <c r="H403" t="str">
        <f>_xlfn.XLOOKUP(C403,customers!$A$2:$A$5902,customers!$G$2:$G$5902,,0)</f>
        <v>North</v>
      </c>
      <c r="I403" t="str">
        <f>_xlfn.XLOOKUP(C403,customers!$A$2:$A$5902,customers!$E$2:$E$5902,,0)</f>
        <v>West Jameston</v>
      </c>
      <c r="J403" t="str">
        <f>INDEX(products!$B$2:$B$5902,MATCH(D403,products!$A$2:$A$5902,0))</f>
        <v>Furn</v>
      </c>
      <c r="K403" t="str">
        <f>INDEX(products!$C$2:$C$5902,MATCH(D403,products!$A$2:$A$5902,0))</f>
        <v>Bkcs</v>
      </c>
      <c r="L403" s="3">
        <f>INDEX(products!$E$2:$E$5902,MATCH(D403,products!$A$2:$A$5902,0))</f>
        <v>867.56</v>
      </c>
      <c r="M403">
        <f>_xlfn.XLOOKUP(D403,products!$A$2:$A$5902,products!$F$2:$F$5902)</f>
        <v>6</v>
      </c>
      <c r="N403" s="3">
        <f t="shared" si="6"/>
        <v>144.59333333333333</v>
      </c>
      <c r="O403" s="3" t="str" cm="1">
        <f t="array" ref="O403">_xlfn.IFS(J403="Furn","Furniture",J403="Tech","Technology",J403="OffSup","Office Supplies")</f>
        <v>Furniture</v>
      </c>
      <c r="P403" s="3" t="str" cm="1">
        <f t="array" ref="P403">_xlfn.IFS(K403="Bkcs","Bookcases",K403="Phns","Phones",K403="Acc","Accessories",K403="Bndrs","Binders",K403="Fstnrs","Fasteners")</f>
        <v>Bookcases</v>
      </c>
      <c r="Q403" t="str">
        <f>IF(_xlfn.XLOOKUP(D403,products!$A$2:$A$5902,products!$H$2:$H$5902,,0)=1,"Yes","No")</f>
        <v>Yes</v>
      </c>
    </row>
    <row r="404" spans="1:17" x14ac:dyDescent="0.3">
      <c r="A404" t="s">
        <v>2494</v>
      </c>
      <c r="B404" s="4">
        <v>43882</v>
      </c>
      <c r="C404" t="s">
        <v>2495</v>
      </c>
      <c r="D404" t="s">
        <v>2498</v>
      </c>
      <c r="E404" s="1">
        <v>44239</v>
      </c>
      <c r="F404" t="s">
        <v>35</v>
      </c>
      <c r="G404" t="str">
        <f>_xlfn.XLOOKUP(C404,customers!$A$2:$A$5902,customers!$B$2:$B$5902,,0)</f>
        <v>Felicia Williams</v>
      </c>
      <c r="H404" t="str">
        <f>_xlfn.XLOOKUP(C404,customers!$A$2:$A$5902,customers!$G$2:$G$5902,,0)</f>
        <v>South</v>
      </c>
      <c r="I404" t="str">
        <f>_xlfn.XLOOKUP(C404,customers!$A$2:$A$5902,customers!$E$2:$E$5902,,0)</f>
        <v>South Anthonybury</v>
      </c>
      <c r="J404" t="str">
        <f>INDEX(products!$B$2:$B$5902,MATCH(D404,products!$A$2:$A$5902,0))</f>
        <v>Tech</v>
      </c>
      <c r="K404" t="str">
        <f>INDEX(products!$C$2:$C$5902,MATCH(D404,products!$A$2:$A$5902,0))</f>
        <v>Acc</v>
      </c>
      <c r="L404" s="3">
        <f>INDEX(products!$E$2:$E$5902,MATCH(D404,products!$A$2:$A$5902,0))</f>
        <v>2793.32</v>
      </c>
      <c r="M404">
        <f>_xlfn.XLOOKUP(D404,products!$A$2:$A$5902,products!$F$2:$F$5902)</f>
        <v>1</v>
      </c>
      <c r="N404" s="3">
        <f t="shared" si="6"/>
        <v>2793.32</v>
      </c>
      <c r="O404" s="3" t="str" cm="1">
        <f t="array" ref="O404">_xlfn.IFS(J404="Furn","Furniture",J404="Tech","Technology",J404="OffSup","Office Supplies")</f>
        <v>Technology</v>
      </c>
      <c r="P404" s="3" t="str" cm="1">
        <f t="array" ref="P404">_xlfn.IFS(K404="Bkcs","Bookcases",K404="Phns","Phones",K404="Acc","Accessories",K404="Bndrs","Binders",K404="Fstnrs","Fasteners")</f>
        <v>Accessories</v>
      </c>
      <c r="Q404" t="str">
        <f>IF(_xlfn.XLOOKUP(D404,products!$A$2:$A$5902,products!$H$2:$H$5902,,0)=1,"Yes","No")</f>
        <v>No</v>
      </c>
    </row>
    <row r="405" spans="1:17" x14ac:dyDescent="0.3">
      <c r="A405" t="s">
        <v>2500</v>
      </c>
      <c r="B405" s="4">
        <v>44300</v>
      </c>
      <c r="C405" t="s">
        <v>2501</v>
      </c>
      <c r="D405" t="s">
        <v>2504</v>
      </c>
      <c r="E405" s="1">
        <v>44472</v>
      </c>
      <c r="F405" t="s">
        <v>21</v>
      </c>
      <c r="G405" t="str">
        <f>_xlfn.XLOOKUP(C405,customers!$A$2:$A$5902,customers!$B$2:$B$5902,,0)</f>
        <v>Heather Bailey</v>
      </c>
      <c r="H405" t="str">
        <f>_xlfn.XLOOKUP(C405,customers!$A$2:$A$5902,customers!$G$2:$G$5902,,0)</f>
        <v>West</v>
      </c>
      <c r="I405" t="str">
        <f>_xlfn.XLOOKUP(C405,customers!$A$2:$A$5902,customers!$E$2:$E$5902,,0)</f>
        <v>South Jennifer</v>
      </c>
      <c r="J405" t="str">
        <f>INDEX(products!$B$2:$B$5902,MATCH(D405,products!$A$2:$A$5902,0))</f>
        <v>Tech</v>
      </c>
      <c r="K405" t="str">
        <f>INDEX(products!$C$2:$C$5902,MATCH(D405,products!$A$2:$A$5902,0))</f>
        <v>Fstnrs</v>
      </c>
      <c r="L405" s="3">
        <f>INDEX(products!$E$2:$E$5902,MATCH(D405,products!$A$2:$A$5902,0))</f>
        <v>356.64</v>
      </c>
      <c r="M405">
        <f>_xlfn.XLOOKUP(D405,products!$A$2:$A$5902,products!$F$2:$F$5902)</f>
        <v>10</v>
      </c>
      <c r="N405" s="3">
        <f t="shared" si="6"/>
        <v>35.664000000000001</v>
      </c>
      <c r="O405" s="3" t="str" cm="1">
        <f t="array" ref="O405">_xlfn.IFS(J405="Furn","Furniture",J405="Tech","Technology",J405="OffSup","Office Supplies")</f>
        <v>Technology</v>
      </c>
      <c r="P405" s="3" t="str" cm="1">
        <f t="array" ref="P405">_xlfn.IFS(K405="Bkcs","Bookcases",K405="Phns","Phones",K405="Acc","Accessories",K405="Bndrs","Binders",K405="Fstnrs","Fasteners")</f>
        <v>Fasteners</v>
      </c>
      <c r="Q405" t="str">
        <f>IF(_xlfn.XLOOKUP(D405,products!$A$2:$A$5902,products!$H$2:$H$5902,,0)=1,"Yes","No")</f>
        <v>Yes</v>
      </c>
    </row>
    <row r="406" spans="1:17" x14ac:dyDescent="0.3">
      <c r="A406" t="s">
        <v>2506</v>
      </c>
      <c r="B406" s="4">
        <v>44408</v>
      </c>
      <c r="C406" t="s">
        <v>2507</v>
      </c>
      <c r="D406" t="s">
        <v>2510</v>
      </c>
      <c r="E406" s="1">
        <v>44468</v>
      </c>
      <c r="F406" t="s">
        <v>21</v>
      </c>
      <c r="G406" t="str">
        <f>_xlfn.XLOOKUP(C406,customers!$A$2:$A$5902,customers!$B$2:$B$5902,,0)</f>
        <v>Matthew Harmon</v>
      </c>
      <c r="H406" t="str">
        <f>_xlfn.XLOOKUP(C406,customers!$A$2:$A$5902,customers!$G$2:$G$5902,,0)</f>
        <v>South</v>
      </c>
      <c r="I406" t="str">
        <f>_xlfn.XLOOKUP(C406,customers!$A$2:$A$5902,customers!$E$2:$E$5902,,0)</f>
        <v>New Cassandra</v>
      </c>
      <c r="J406" t="str">
        <f>INDEX(products!$B$2:$B$5902,MATCH(D406,products!$A$2:$A$5902,0))</f>
        <v>Furn</v>
      </c>
      <c r="K406" t="str">
        <f>INDEX(products!$C$2:$C$5902,MATCH(D406,products!$A$2:$A$5902,0))</f>
        <v>Acc</v>
      </c>
      <c r="L406" s="3">
        <f>INDEX(products!$E$2:$E$5902,MATCH(D406,products!$A$2:$A$5902,0))</f>
        <v>2266.34</v>
      </c>
      <c r="M406">
        <f>_xlfn.XLOOKUP(D406,products!$A$2:$A$5902,products!$F$2:$F$5902)</f>
        <v>3</v>
      </c>
      <c r="N406" s="3">
        <f t="shared" si="6"/>
        <v>755.44666666666672</v>
      </c>
      <c r="O406" s="3" t="str" cm="1">
        <f t="array" ref="O406">_xlfn.IFS(J406="Furn","Furniture",J406="Tech","Technology",J406="OffSup","Office Supplies")</f>
        <v>Furniture</v>
      </c>
      <c r="P406" s="3" t="str" cm="1">
        <f t="array" ref="P406">_xlfn.IFS(K406="Bkcs","Bookcases",K406="Phns","Phones",K406="Acc","Accessories",K406="Bndrs","Binders",K406="Fstnrs","Fasteners")</f>
        <v>Accessories</v>
      </c>
      <c r="Q406" t="str">
        <f>IF(_xlfn.XLOOKUP(D406,products!$A$2:$A$5902,products!$H$2:$H$5902,,0)=1,"Yes","No")</f>
        <v>No</v>
      </c>
    </row>
    <row r="407" spans="1:17" x14ac:dyDescent="0.3">
      <c r="A407" t="s">
        <v>2512</v>
      </c>
      <c r="B407" s="4">
        <v>44137</v>
      </c>
      <c r="C407" t="s">
        <v>2513</v>
      </c>
      <c r="D407" t="s">
        <v>2516</v>
      </c>
      <c r="E407" s="1">
        <v>44474</v>
      </c>
      <c r="F407" t="s">
        <v>74</v>
      </c>
      <c r="G407" t="str">
        <f>_xlfn.XLOOKUP(C407,customers!$A$2:$A$5902,customers!$B$2:$B$5902,,0)</f>
        <v>Scott Williams</v>
      </c>
      <c r="H407" t="str">
        <f>_xlfn.XLOOKUP(C407,customers!$A$2:$A$5902,customers!$G$2:$G$5902,,0)</f>
        <v>West</v>
      </c>
      <c r="I407" t="str">
        <f>_xlfn.XLOOKUP(C407,customers!$A$2:$A$5902,customers!$E$2:$E$5902,,0)</f>
        <v>West Anthony</v>
      </c>
      <c r="J407" t="str">
        <f>INDEX(products!$B$2:$B$5902,MATCH(D407,products!$A$2:$A$5902,0))</f>
        <v>OffSup</v>
      </c>
      <c r="K407" t="str">
        <f>INDEX(products!$C$2:$C$5902,MATCH(D407,products!$A$2:$A$5902,0))</f>
        <v>Fstnrs</v>
      </c>
      <c r="L407" s="3">
        <f>INDEX(products!$E$2:$E$5902,MATCH(D407,products!$A$2:$A$5902,0))</f>
        <v>1503.17</v>
      </c>
      <c r="M407">
        <f>_xlfn.XLOOKUP(D407,products!$A$2:$A$5902,products!$F$2:$F$5902)</f>
        <v>10</v>
      </c>
      <c r="N407" s="3">
        <f t="shared" si="6"/>
        <v>150.31700000000001</v>
      </c>
      <c r="O407" s="3" t="str" cm="1">
        <f t="array" ref="O407">_xlfn.IFS(J407="Furn","Furniture",J407="Tech","Technology",J407="OffSup","Office Supplies")</f>
        <v>Office Supplies</v>
      </c>
      <c r="P407" s="3" t="str" cm="1">
        <f t="array" ref="P407">_xlfn.IFS(K407="Bkcs","Bookcases",K407="Phns","Phones",K407="Acc","Accessories",K407="Bndrs","Binders",K407="Fstnrs","Fasteners")</f>
        <v>Fasteners</v>
      </c>
      <c r="Q407" t="str">
        <f>IF(_xlfn.XLOOKUP(D407,products!$A$2:$A$5902,products!$H$2:$H$5902,,0)=1,"Yes","No")</f>
        <v>No</v>
      </c>
    </row>
    <row r="408" spans="1:17" x14ac:dyDescent="0.3">
      <c r="A408" t="s">
        <v>2518</v>
      </c>
      <c r="B408" s="4">
        <v>45363</v>
      </c>
      <c r="C408" t="s">
        <v>2519</v>
      </c>
      <c r="D408" t="s">
        <v>2522</v>
      </c>
      <c r="E408" s="1">
        <v>45534</v>
      </c>
      <c r="F408" t="s">
        <v>21</v>
      </c>
      <c r="G408" t="str">
        <f>_xlfn.XLOOKUP(C408,customers!$A$2:$A$5902,customers!$B$2:$B$5902,,0)</f>
        <v>Joanna Roberts</v>
      </c>
      <c r="H408" t="str">
        <f>_xlfn.XLOOKUP(C408,customers!$A$2:$A$5902,customers!$G$2:$G$5902,,0)</f>
        <v>East</v>
      </c>
      <c r="I408" t="str">
        <f>_xlfn.XLOOKUP(C408,customers!$A$2:$A$5902,customers!$E$2:$E$5902,,0)</f>
        <v>East Richardport</v>
      </c>
      <c r="J408" t="str">
        <f>INDEX(products!$B$2:$B$5902,MATCH(D408,products!$A$2:$A$5902,0))</f>
        <v>Furn</v>
      </c>
      <c r="K408" t="str">
        <f>INDEX(products!$C$2:$C$5902,MATCH(D408,products!$A$2:$A$5902,0))</f>
        <v>Bndrs</v>
      </c>
      <c r="L408" s="3">
        <f>INDEX(products!$E$2:$E$5902,MATCH(D408,products!$A$2:$A$5902,0))</f>
        <v>2794.36</v>
      </c>
      <c r="M408">
        <f>_xlfn.XLOOKUP(D408,products!$A$2:$A$5902,products!$F$2:$F$5902)</f>
        <v>3</v>
      </c>
      <c r="N408" s="3">
        <f t="shared" si="6"/>
        <v>931.45333333333338</v>
      </c>
      <c r="O408" s="3" t="str" cm="1">
        <f t="array" ref="O408">_xlfn.IFS(J408="Furn","Furniture",J408="Tech","Technology",J408="OffSup","Office Supplies")</f>
        <v>Furniture</v>
      </c>
      <c r="P408" s="3" t="str" cm="1">
        <f t="array" ref="P408">_xlfn.IFS(K408="Bkcs","Bookcases",K408="Phns","Phones",K408="Acc","Accessories",K408="Bndrs","Binders",K408="Fstnrs","Fasteners")</f>
        <v>Binders</v>
      </c>
      <c r="Q408" t="str">
        <f>IF(_xlfn.XLOOKUP(D408,products!$A$2:$A$5902,products!$H$2:$H$5902,,0)=1,"Yes","No")</f>
        <v>Yes</v>
      </c>
    </row>
    <row r="409" spans="1:17" x14ac:dyDescent="0.3">
      <c r="A409" t="s">
        <v>2524</v>
      </c>
      <c r="B409" s="4">
        <v>44571</v>
      </c>
      <c r="C409" t="s">
        <v>2525</v>
      </c>
      <c r="D409" t="s">
        <v>2528</v>
      </c>
      <c r="E409" s="1">
        <v>44619</v>
      </c>
      <c r="F409" t="s">
        <v>74</v>
      </c>
      <c r="G409" t="str">
        <f>_xlfn.XLOOKUP(C409,customers!$A$2:$A$5902,customers!$B$2:$B$5902,,0)</f>
        <v>Linda Clark</v>
      </c>
      <c r="H409" t="str">
        <f>_xlfn.XLOOKUP(C409,customers!$A$2:$A$5902,customers!$G$2:$G$5902,,0)</f>
        <v>East</v>
      </c>
      <c r="I409" t="str">
        <f>_xlfn.XLOOKUP(C409,customers!$A$2:$A$5902,customers!$E$2:$E$5902,,0)</f>
        <v>Gonzalesberg</v>
      </c>
      <c r="J409" t="str">
        <f>INDEX(products!$B$2:$B$5902,MATCH(D409,products!$A$2:$A$5902,0))</f>
        <v>Tech</v>
      </c>
      <c r="K409" t="str">
        <f>INDEX(products!$C$2:$C$5902,MATCH(D409,products!$A$2:$A$5902,0))</f>
        <v>Phns</v>
      </c>
      <c r="L409" s="3">
        <f>INDEX(products!$E$2:$E$5902,MATCH(D409,products!$A$2:$A$5902,0))</f>
        <v>2391.4899999999998</v>
      </c>
      <c r="M409">
        <f>_xlfn.XLOOKUP(D409,products!$A$2:$A$5902,products!$F$2:$F$5902)</f>
        <v>7</v>
      </c>
      <c r="N409" s="3">
        <f t="shared" si="6"/>
        <v>341.64142857142855</v>
      </c>
      <c r="O409" s="3" t="str" cm="1">
        <f t="array" ref="O409">_xlfn.IFS(J409="Furn","Furniture",J409="Tech","Technology",J409="OffSup","Office Supplies")</f>
        <v>Technology</v>
      </c>
      <c r="P409" s="3" t="str" cm="1">
        <f t="array" ref="P409">_xlfn.IFS(K409="Bkcs","Bookcases",K409="Phns","Phones",K409="Acc","Accessories",K409="Bndrs","Binders",K409="Fstnrs","Fasteners")</f>
        <v>Phones</v>
      </c>
      <c r="Q409" t="str">
        <f>IF(_xlfn.XLOOKUP(D409,products!$A$2:$A$5902,products!$H$2:$H$5902,,0)=1,"Yes","No")</f>
        <v>Yes</v>
      </c>
    </row>
    <row r="410" spans="1:17" x14ac:dyDescent="0.3">
      <c r="A410" t="s">
        <v>2530</v>
      </c>
      <c r="B410" s="4">
        <v>44520</v>
      </c>
      <c r="C410" t="s">
        <v>2531</v>
      </c>
      <c r="D410" t="s">
        <v>2534</v>
      </c>
      <c r="E410" s="1">
        <v>44590</v>
      </c>
      <c r="F410" t="s">
        <v>21</v>
      </c>
      <c r="G410" t="str">
        <f>_xlfn.XLOOKUP(C410,customers!$A$2:$A$5902,customers!$B$2:$B$5902,,0)</f>
        <v>Sarah Smith</v>
      </c>
      <c r="H410" t="str">
        <f>_xlfn.XLOOKUP(C410,customers!$A$2:$A$5902,customers!$G$2:$G$5902,,0)</f>
        <v>North</v>
      </c>
      <c r="I410" t="str">
        <f>_xlfn.XLOOKUP(C410,customers!$A$2:$A$5902,customers!$E$2:$E$5902,,0)</f>
        <v>Robertton</v>
      </c>
      <c r="J410" t="str">
        <f>INDEX(products!$B$2:$B$5902,MATCH(D410,products!$A$2:$A$5902,0))</f>
        <v>Tech</v>
      </c>
      <c r="K410" t="str">
        <f>INDEX(products!$C$2:$C$5902,MATCH(D410,products!$A$2:$A$5902,0))</f>
        <v>Acc</v>
      </c>
      <c r="L410" s="3">
        <f>INDEX(products!$E$2:$E$5902,MATCH(D410,products!$A$2:$A$5902,0))</f>
        <v>4383</v>
      </c>
      <c r="M410">
        <f>_xlfn.XLOOKUP(D410,products!$A$2:$A$5902,products!$F$2:$F$5902)</f>
        <v>10</v>
      </c>
      <c r="N410" s="3">
        <f t="shared" si="6"/>
        <v>438.3</v>
      </c>
      <c r="O410" s="3" t="str" cm="1">
        <f t="array" ref="O410">_xlfn.IFS(J410="Furn","Furniture",J410="Tech","Technology",J410="OffSup","Office Supplies")</f>
        <v>Technology</v>
      </c>
      <c r="P410" s="3" t="str" cm="1">
        <f t="array" ref="P410">_xlfn.IFS(K410="Bkcs","Bookcases",K410="Phns","Phones",K410="Acc","Accessories",K410="Bndrs","Binders",K410="Fstnrs","Fasteners")</f>
        <v>Accessories</v>
      </c>
      <c r="Q410" t="str">
        <f>IF(_xlfn.XLOOKUP(D410,products!$A$2:$A$5902,products!$H$2:$H$5902,,0)=1,"Yes","No")</f>
        <v>No</v>
      </c>
    </row>
    <row r="411" spans="1:17" x14ac:dyDescent="0.3">
      <c r="A411" t="s">
        <v>2536</v>
      </c>
      <c r="B411" s="4">
        <v>44650</v>
      </c>
      <c r="C411" t="s">
        <v>2537</v>
      </c>
      <c r="D411" t="s">
        <v>2540</v>
      </c>
      <c r="E411" s="1">
        <v>44906</v>
      </c>
      <c r="F411" t="s">
        <v>74</v>
      </c>
      <c r="G411" t="str">
        <f>_xlfn.XLOOKUP(C411,customers!$A$2:$A$5902,customers!$B$2:$B$5902,,0)</f>
        <v>Brittney Horne</v>
      </c>
      <c r="H411" t="str">
        <f>_xlfn.XLOOKUP(C411,customers!$A$2:$A$5902,customers!$G$2:$G$5902,,0)</f>
        <v>West</v>
      </c>
      <c r="I411" t="str">
        <f>_xlfn.XLOOKUP(C411,customers!$A$2:$A$5902,customers!$E$2:$E$5902,,0)</f>
        <v>Alanview</v>
      </c>
      <c r="J411" t="str">
        <f>INDEX(products!$B$2:$B$5902,MATCH(D411,products!$A$2:$A$5902,0))</f>
        <v>Furn</v>
      </c>
      <c r="K411" t="str">
        <f>INDEX(products!$C$2:$C$5902,MATCH(D411,products!$A$2:$A$5902,0))</f>
        <v>Acc</v>
      </c>
      <c r="L411" s="3">
        <f>INDEX(products!$E$2:$E$5902,MATCH(D411,products!$A$2:$A$5902,0))</f>
        <v>3791.23</v>
      </c>
      <c r="M411">
        <f>_xlfn.XLOOKUP(D411,products!$A$2:$A$5902,products!$F$2:$F$5902)</f>
        <v>1</v>
      </c>
      <c r="N411" s="3">
        <f t="shared" si="6"/>
        <v>3791.23</v>
      </c>
      <c r="O411" s="3" t="str" cm="1">
        <f t="array" ref="O411">_xlfn.IFS(J411="Furn","Furniture",J411="Tech","Technology",J411="OffSup","Office Supplies")</f>
        <v>Furniture</v>
      </c>
      <c r="P411" s="3" t="str" cm="1">
        <f t="array" ref="P411">_xlfn.IFS(K411="Bkcs","Bookcases",K411="Phns","Phones",K411="Acc","Accessories",K411="Bndrs","Binders",K411="Fstnrs","Fasteners")</f>
        <v>Accessories</v>
      </c>
      <c r="Q411" t="str">
        <f>IF(_xlfn.XLOOKUP(D411,products!$A$2:$A$5902,products!$H$2:$H$5902,,0)=1,"Yes","No")</f>
        <v>Yes</v>
      </c>
    </row>
    <row r="412" spans="1:17" x14ac:dyDescent="0.3">
      <c r="A412" t="s">
        <v>2542</v>
      </c>
      <c r="B412" s="4">
        <v>43888</v>
      </c>
      <c r="C412" t="s">
        <v>2543</v>
      </c>
      <c r="D412" t="s">
        <v>2546</v>
      </c>
      <c r="E412" s="1">
        <v>43906</v>
      </c>
      <c r="F412" t="s">
        <v>74</v>
      </c>
      <c r="G412" t="str">
        <f>_xlfn.XLOOKUP(C412,customers!$A$2:$A$5902,customers!$B$2:$B$5902,,0)</f>
        <v>Rickey Vaughan</v>
      </c>
      <c r="H412" t="str">
        <f>_xlfn.XLOOKUP(C412,customers!$A$2:$A$5902,customers!$G$2:$G$5902,,0)</f>
        <v>West</v>
      </c>
      <c r="I412" t="str">
        <f>_xlfn.XLOOKUP(C412,customers!$A$2:$A$5902,customers!$E$2:$E$5902,,0)</f>
        <v>Nealside</v>
      </c>
      <c r="J412" t="str">
        <f>INDEX(products!$B$2:$B$5902,MATCH(D412,products!$A$2:$A$5902,0))</f>
        <v>OffSup</v>
      </c>
      <c r="K412" t="str">
        <f>INDEX(products!$C$2:$C$5902,MATCH(D412,products!$A$2:$A$5902,0))</f>
        <v>Phns</v>
      </c>
      <c r="L412" s="3">
        <f>INDEX(products!$E$2:$E$5902,MATCH(D412,products!$A$2:$A$5902,0))</f>
        <v>473.23</v>
      </c>
      <c r="M412">
        <f>_xlfn.XLOOKUP(D412,products!$A$2:$A$5902,products!$F$2:$F$5902)</f>
        <v>7</v>
      </c>
      <c r="N412" s="3">
        <f t="shared" si="6"/>
        <v>67.604285714285723</v>
      </c>
      <c r="O412" s="3" t="str" cm="1">
        <f t="array" ref="O412">_xlfn.IFS(J412="Furn","Furniture",J412="Tech","Technology",J412="OffSup","Office Supplies")</f>
        <v>Office Supplies</v>
      </c>
      <c r="P412" s="3" t="str" cm="1">
        <f t="array" ref="P412">_xlfn.IFS(K412="Bkcs","Bookcases",K412="Phns","Phones",K412="Acc","Accessories",K412="Bndrs","Binders",K412="Fstnrs","Fasteners")</f>
        <v>Phones</v>
      </c>
      <c r="Q412" t="str">
        <f>IF(_xlfn.XLOOKUP(D412,products!$A$2:$A$5902,products!$H$2:$H$5902,,0)=1,"Yes","No")</f>
        <v>No</v>
      </c>
    </row>
    <row r="413" spans="1:17" x14ac:dyDescent="0.3">
      <c r="A413" t="s">
        <v>2548</v>
      </c>
      <c r="B413" s="4">
        <v>45096</v>
      </c>
      <c r="C413" s="2" t="s">
        <v>2549</v>
      </c>
      <c r="D413" t="s">
        <v>2552</v>
      </c>
      <c r="E413" s="1">
        <v>45166</v>
      </c>
      <c r="F413" t="s">
        <v>35</v>
      </c>
      <c r="G413" t="str">
        <f>_xlfn.XLOOKUP(C413,customers!$A$2:$A$5902,customers!$B$2:$B$5902,,0)</f>
        <v>Theresa Martinez</v>
      </c>
      <c r="H413" t="str">
        <f>_xlfn.XLOOKUP(C413,customers!$A$2:$A$5902,customers!$G$2:$G$5902,,0)</f>
        <v>South</v>
      </c>
      <c r="I413" t="str">
        <f>_xlfn.XLOOKUP(C413,customers!$A$2:$A$5902,customers!$E$2:$E$5902,,0)</f>
        <v>East Taratown</v>
      </c>
      <c r="J413" t="str">
        <f>INDEX(products!$B$2:$B$5902,MATCH(D413,products!$A$2:$A$5902,0))</f>
        <v>Furn</v>
      </c>
      <c r="K413" t="str">
        <f>INDEX(products!$C$2:$C$5902,MATCH(D413,products!$A$2:$A$5902,0))</f>
        <v>Fstnrs</v>
      </c>
      <c r="L413" s="3">
        <f>INDEX(products!$E$2:$E$5902,MATCH(D413,products!$A$2:$A$5902,0))</f>
        <v>3684.17</v>
      </c>
      <c r="M413">
        <f>_xlfn.XLOOKUP(D413,products!$A$2:$A$5902,products!$F$2:$F$5902)</f>
        <v>2</v>
      </c>
      <c r="N413" s="3">
        <f t="shared" si="6"/>
        <v>1842.085</v>
      </c>
      <c r="O413" s="3" t="str" cm="1">
        <f t="array" ref="O413">_xlfn.IFS(J413="Furn","Furniture",J413="Tech","Technology",J413="OffSup","Office Supplies")</f>
        <v>Furniture</v>
      </c>
      <c r="P413" s="3" t="str" cm="1">
        <f t="array" ref="P413">_xlfn.IFS(K413="Bkcs","Bookcases",K413="Phns","Phones",K413="Acc","Accessories",K413="Bndrs","Binders",K413="Fstnrs","Fasteners")</f>
        <v>Fasteners</v>
      </c>
      <c r="Q413" t="str">
        <f>IF(_xlfn.XLOOKUP(D413,products!$A$2:$A$5902,products!$H$2:$H$5902,,0)=1,"Yes","No")</f>
        <v>No</v>
      </c>
    </row>
    <row r="414" spans="1:17" x14ac:dyDescent="0.3">
      <c r="A414" t="s">
        <v>2554</v>
      </c>
      <c r="B414" s="4">
        <v>45209</v>
      </c>
      <c r="C414" t="s">
        <v>2555</v>
      </c>
      <c r="D414" t="s">
        <v>2558</v>
      </c>
      <c r="E414" s="1">
        <v>45231</v>
      </c>
      <c r="F414" t="s">
        <v>35</v>
      </c>
      <c r="G414" t="str">
        <f>_xlfn.XLOOKUP(C414,customers!$A$2:$A$5902,customers!$B$2:$B$5902,,0)</f>
        <v>Ricardo Garcia</v>
      </c>
      <c r="H414" t="str">
        <f>_xlfn.XLOOKUP(C414,customers!$A$2:$A$5902,customers!$G$2:$G$5902,,0)</f>
        <v>South</v>
      </c>
      <c r="I414" t="str">
        <f>_xlfn.XLOOKUP(C414,customers!$A$2:$A$5902,customers!$E$2:$E$5902,,0)</f>
        <v>Millerfurt</v>
      </c>
      <c r="J414" t="str">
        <f>INDEX(products!$B$2:$B$5902,MATCH(D414,products!$A$2:$A$5902,0))</f>
        <v>Furn</v>
      </c>
      <c r="K414" t="str">
        <f>INDEX(products!$C$2:$C$5902,MATCH(D414,products!$A$2:$A$5902,0))</f>
        <v>Bkcs</v>
      </c>
      <c r="L414" s="3">
        <f>INDEX(products!$E$2:$E$5902,MATCH(D414,products!$A$2:$A$5902,0))</f>
        <v>3096.02</v>
      </c>
      <c r="M414">
        <f>_xlfn.XLOOKUP(D414,products!$A$2:$A$5902,products!$F$2:$F$5902)</f>
        <v>3</v>
      </c>
      <c r="N414" s="3">
        <f t="shared" si="6"/>
        <v>1032.0066666666667</v>
      </c>
      <c r="O414" s="3" t="str" cm="1">
        <f t="array" ref="O414">_xlfn.IFS(J414="Furn","Furniture",J414="Tech","Technology",J414="OffSup","Office Supplies")</f>
        <v>Furniture</v>
      </c>
      <c r="P414" s="3" t="str" cm="1">
        <f t="array" ref="P414">_xlfn.IFS(K414="Bkcs","Bookcases",K414="Phns","Phones",K414="Acc","Accessories",K414="Bndrs","Binders",K414="Fstnrs","Fasteners")</f>
        <v>Bookcases</v>
      </c>
      <c r="Q414" t="str">
        <f>IF(_xlfn.XLOOKUP(D414,products!$A$2:$A$5902,products!$H$2:$H$5902,,0)=1,"Yes","No")</f>
        <v>No</v>
      </c>
    </row>
    <row r="415" spans="1:17" x14ac:dyDescent="0.3">
      <c r="A415" t="s">
        <v>2560</v>
      </c>
      <c r="B415" s="4">
        <v>44349</v>
      </c>
      <c r="C415" t="s">
        <v>2561</v>
      </c>
      <c r="D415" t="s">
        <v>2564</v>
      </c>
      <c r="E415" s="1">
        <v>44464</v>
      </c>
      <c r="F415" t="s">
        <v>35</v>
      </c>
      <c r="G415" t="str">
        <f>_xlfn.XLOOKUP(C415,customers!$A$2:$A$5902,customers!$B$2:$B$5902,,0)</f>
        <v>Mr. Richard Maldonado DVM</v>
      </c>
      <c r="H415" t="str">
        <f>_xlfn.XLOOKUP(C415,customers!$A$2:$A$5902,customers!$G$2:$G$5902,,0)</f>
        <v>North</v>
      </c>
      <c r="I415" t="str">
        <f>_xlfn.XLOOKUP(C415,customers!$A$2:$A$5902,customers!$E$2:$E$5902,,0)</f>
        <v>Christinaton</v>
      </c>
      <c r="J415" t="str">
        <f>INDEX(products!$B$2:$B$5902,MATCH(D415,products!$A$2:$A$5902,0))</f>
        <v>Furn</v>
      </c>
      <c r="K415" t="str">
        <f>INDEX(products!$C$2:$C$5902,MATCH(D415,products!$A$2:$A$5902,0))</f>
        <v>Phns</v>
      </c>
      <c r="L415" s="3">
        <f>INDEX(products!$E$2:$E$5902,MATCH(D415,products!$A$2:$A$5902,0))</f>
        <v>2326.2199999999998</v>
      </c>
      <c r="M415">
        <f>_xlfn.XLOOKUP(D415,products!$A$2:$A$5902,products!$F$2:$F$5902)</f>
        <v>2</v>
      </c>
      <c r="N415" s="3">
        <f t="shared" si="6"/>
        <v>1163.1099999999999</v>
      </c>
      <c r="O415" s="3" t="str" cm="1">
        <f t="array" ref="O415">_xlfn.IFS(J415="Furn","Furniture",J415="Tech","Technology",J415="OffSup","Office Supplies")</f>
        <v>Furniture</v>
      </c>
      <c r="P415" s="3" t="str" cm="1">
        <f t="array" ref="P415">_xlfn.IFS(K415="Bkcs","Bookcases",K415="Phns","Phones",K415="Acc","Accessories",K415="Bndrs","Binders",K415="Fstnrs","Fasteners")</f>
        <v>Phones</v>
      </c>
      <c r="Q415" t="str">
        <f>IF(_xlfn.XLOOKUP(D415,products!$A$2:$A$5902,products!$H$2:$H$5902,,0)=1,"Yes","No")</f>
        <v>No</v>
      </c>
    </row>
    <row r="416" spans="1:17" x14ac:dyDescent="0.3">
      <c r="A416" t="s">
        <v>2566</v>
      </c>
      <c r="B416" s="4">
        <v>44111</v>
      </c>
      <c r="C416" t="s">
        <v>2567</v>
      </c>
      <c r="D416" t="s">
        <v>2570</v>
      </c>
      <c r="E416" s="1">
        <v>44244</v>
      </c>
      <c r="F416" t="s">
        <v>21</v>
      </c>
      <c r="G416" t="str">
        <f>_xlfn.XLOOKUP(C416,customers!$A$2:$A$5902,customers!$B$2:$B$5902,,0)</f>
        <v>Christopher Mcclain</v>
      </c>
      <c r="H416" t="str">
        <f>_xlfn.XLOOKUP(C416,customers!$A$2:$A$5902,customers!$G$2:$G$5902,,0)</f>
        <v>North</v>
      </c>
      <c r="I416" t="str">
        <f>_xlfn.XLOOKUP(C416,customers!$A$2:$A$5902,customers!$E$2:$E$5902,,0)</f>
        <v>Lake Alexandra</v>
      </c>
      <c r="J416" t="str">
        <f>INDEX(products!$B$2:$B$5902,MATCH(D416,products!$A$2:$A$5902,0))</f>
        <v>OffSup</v>
      </c>
      <c r="K416" t="str">
        <f>INDEX(products!$C$2:$C$5902,MATCH(D416,products!$A$2:$A$5902,0))</f>
        <v>Fstnrs</v>
      </c>
      <c r="L416" s="3">
        <f>INDEX(products!$E$2:$E$5902,MATCH(D416,products!$A$2:$A$5902,0))</f>
        <v>664.56</v>
      </c>
      <c r="M416">
        <f>_xlfn.XLOOKUP(D416,products!$A$2:$A$5902,products!$F$2:$F$5902)</f>
        <v>7</v>
      </c>
      <c r="N416" s="3">
        <f t="shared" si="6"/>
        <v>94.937142857142845</v>
      </c>
      <c r="O416" s="3" t="str" cm="1">
        <f t="array" ref="O416">_xlfn.IFS(J416="Furn","Furniture",J416="Tech","Technology",J416="OffSup","Office Supplies")</f>
        <v>Office Supplies</v>
      </c>
      <c r="P416" s="3" t="str" cm="1">
        <f t="array" ref="P416">_xlfn.IFS(K416="Bkcs","Bookcases",K416="Phns","Phones",K416="Acc","Accessories",K416="Bndrs","Binders",K416="Fstnrs","Fasteners")</f>
        <v>Fasteners</v>
      </c>
      <c r="Q416" t="str">
        <f>IF(_xlfn.XLOOKUP(D416,products!$A$2:$A$5902,products!$H$2:$H$5902,,0)=1,"Yes","No")</f>
        <v>Yes</v>
      </c>
    </row>
    <row r="417" spans="1:17" x14ac:dyDescent="0.3">
      <c r="A417" t="s">
        <v>2572</v>
      </c>
      <c r="B417" s="4">
        <v>43886</v>
      </c>
      <c r="C417" t="s">
        <v>2573</v>
      </c>
      <c r="D417" t="s">
        <v>2576</v>
      </c>
      <c r="E417" s="1">
        <v>43970</v>
      </c>
      <c r="F417" t="s">
        <v>21</v>
      </c>
      <c r="G417" t="str">
        <f>_xlfn.XLOOKUP(C417,customers!$A$2:$A$5902,customers!$B$2:$B$5902,,0)</f>
        <v>Timothy Roman</v>
      </c>
      <c r="H417" t="str">
        <f>_xlfn.XLOOKUP(C417,customers!$A$2:$A$5902,customers!$G$2:$G$5902,,0)</f>
        <v>South</v>
      </c>
      <c r="I417" t="str">
        <f>_xlfn.XLOOKUP(C417,customers!$A$2:$A$5902,customers!$E$2:$E$5902,,0)</f>
        <v>Morrisonland</v>
      </c>
      <c r="J417" t="str">
        <f>INDEX(products!$B$2:$B$5902,MATCH(D417,products!$A$2:$A$5902,0))</f>
        <v>Tech</v>
      </c>
      <c r="K417" t="str">
        <f>INDEX(products!$C$2:$C$5902,MATCH(D417,products!$A$2:$A$5902,0))</f>
        <v>Phns</v>
      </c>
      <c r="L417" s="3">
        <f>INDEX(products!$E$2:$E$5902,MATCH(D417,products!$A$2:$A$5902,0))</f>
        <v>1876.72</v>
      </c>
      <c r="M417">
        <f>_xlfn.XLOOKUP(D417,products!$A$2:$A$5902,products!$F$2:$F$5902)</f>
        <v>1</v>
      </c>
      <c r="N417" s="3">
        <f t="shared" si="6"/>
        <v>1876.72</v>
      </c>
      <c r="O417" s="3" t="str" cm="1">
        <f t="array" ref="O417">_xlfn.IFS(J417="Furn","Furniture",J417="Tech","Technology",J417="OffSup","Office Supplies")</f>
        <v>Technology</v>
      </c>
      <c r="P417" s="3" t="str" cm="1">
        <f t="array" ref="P417">_xlfn.IFS(K417="Bkcs","Bookcases",K417="Phns","Phones",K417="Acc","Accessories",K417="Bndrs","Binders",K417="Fstnrs","Fasteners")</f>
        <v>Phones</v>
      </c>
      <c r="Q417" t="str">
        <f>IF(_xlfn.XLOOKUP(D417,products!$A$2:$A$5902,products!$H$2:$H$5902,,0)=1,"Yes","No")</f>
        <v>Yes</v>
      </c>
    </row>
    <row r="418" spans="1:17" x14ac:dyDescent="0.3">
      <c r="A418" t="s">
        <v>2578</v>
      </c>
      <c r="B418" s="4">
        <v>43784</v>
      </c>
      <c r="C418" t="s">
        <v>2579</v>
      </c>
      <c r="D418" t="s">
        <v>2582</v>
      </c>
      <c r="E418" s="1">
        <v>44100</v>
      </c>
      <c r="F418" t="s">
        <v>21</v>
      </c>
      <c r="G418" t="str">
        <f>_xlfn.XLOOKUP(C418,customers!$A$2:$A$5902,customers!$B$2:$B$5902,,0)</f>
        <v>Christopher Salazar</v>
      </c>
      <c r="H418" t="str">
        <f>_xlfn.XLOOKUP(C418,customers!$A$2:$A$5902,customers!$G$2:$G$5902,,0)</f>
        <v>South</v>
      </c>
      <c r="I418" t="str">
        <f>_xlfn.XLOOKUP(C418,customers!$A$2:$A$5902,customers!$E$2:$E$5902,,0)</f>
        <v>Lake Isabella</v>
      </c>
      <c r="J418" t="str">
        <f>INDEX(products!$B$2:$B$5902,MATCH(D418,products!$A$2:$A$5902,0))</f>
        <v>OffSup</v>
      </c>
      <c r="K418" t="str">
        <f>INDEX(products!$C$2:$C$5902,MATCH(D418,products!$A$2:$A$5902,0))</f>
        <v>Bndrs</v>
      </c>
      <c r="L418" s="3">
        <f>INDEX(products!$E$2:$E$5902,MATCH(D418,products!$A$2:$A$5902,0))</f>
        <v>4705.1899999999996</v>
      </c>
      <c r="M418">
        <f>_xlfn.XLOOKUP(D418,products!$A$2:$A$5902,products!$F$2:$F$5902)</f>
        <v>3</v>
      </c>
      <c r="N418" s="3">
        <f t="shared" si="6"/>
        <v>1568.3966666666665</v>
      </c>
      <c r="O418" s="3" t="str" cm="1">
        <f t="array" ref="O418">_xlfn.IFS(J418="Furn","Furniture",J418="Tech","Technology",J418="OffSup","Office Supplies")</f>
        <v>Office Supplies</v>
      </c>
      <c r="P418" s="3" t="str" cm="1">
        <f t="array" ref="P418">_xlfn.IFS(K418="Bkcs","Bookcases",K418="Phns","Phones",K418="Acc","Accessories",K418="Bndrs","Binders",K418="Fstnrs","Fasteners")</f>
        <v>Binders</v>
      </c>
      <c r="Q418" t="str">
        <f>IF(_xlfn.XLOOKUP(D418,products!$A$2:$A$5902,products!$H$2:$H$5902,,0)=1,"Yes","No")</f>
        <v>Yes</v>
      </c>
    </row>
    <row r="419" spans="1:17" x14ac:dyDescent="0.3">
      <c r="A419" s="2" t="s">
        <v>2584</v>
      </c>
      <c r="B419" s="4">
        <v>43935</v>
      </c>
      <c r="C419" t="s">
        <v>2585</v>
      </c>
      <c r="D419" t="s">
        <v>2588</v>
      </c>
      <c r="E419" s="1">
        <v>44262</v>
      </c>
      <c r="F419" t="s">
        <v>21</v>
      </c>
      <c r="G419" t="str">
        <f>_xlfn.XLOOKUP(C419,customers!$A$2:$A$5902,customers!$B$2:$B$5902,,0)</f>
        <v>Kelsey Graham</v>
      </c>
      <c r="H419" t="str">
        <f>_xlfn.XLOOKUP(C419,customers!$A$2:$A$5902,customers!$G$2:$G$5902,,0)</f>
        <v>East</v>
      </c>
      <c r="I419" t="str">
        <f>_xlfn.XLOOKUP(C419,customers!$A$2:$A$5902,customers!$E$2:$E$5902,,0)</f>
        <v>East Benjamin</v>
      </c>
      <c r="J419" t="str">
        <f>INDEX(products!$B$2:$B$5902,MATCH(D419,products!$A$2:$A$5902,0))</f>
        <v>OffSup</v>
      </c>
      <c r="K419" t="str">
        <f>INDEX(products!$C$2:$C$5902,MATCH(D419,products!$A$2:$A$5902,0))</f>
        <v>Acc</v>
      </c>
      <c r="L419" s="3">
        <f>INDEX(products!$E$2:$E$5902,MATCH(D419,products!$A$2:$A$5902,0))</f>
        <v>4402.3900000000003</v>
      </c>
      <c r="M419">
        <f>_xlfn.XLOOKUP(D419,products!$A$2:$A$5902,products!$F$2:$F$5902)</f>
        <v>8</v>
      </c>
      <c r="N419" s="3">
        <f t="shared" si="6"/>
        <v>550.29875000000004</v>
      </c>
      <c r="O419" s="3" t="str" cm="1">
        <f t="array" ref="O419">_xlfn.IFS(J419="Furn","Furniture",J419="Tech","Technology",J419="OffSup","Office Supplies")</f>
        <v>Office Supplies</v>
      </c>
      <c r="P419" s="3" t="str" cm="1">
        <f t="array" ref="P419">_xlfn.IFS(K419="Bkcs","Bookcases",K419="Phns","Phones",K419="Acc","Accessories",K419="Bndrs","Binders",K419="Fstnrs","Fasteners")</f>
        <v>Accessories</v>
      </c>
      <c r="Q419" t="str">
        <f>IF(_xlfn.XLOOKUP(D419,products!$A$2:$A$5902,products!$H$2:$H$5902,,0)=1,"Yes","No")</f>
        <v>Yes</v>
      </c>
    </row>
    <row r="420" spans="1:17" x14ac:dyDescent="0.3">
      <c r="A420" t="s">
        <v>2590</v>
      </c>
      <c r="B420" s="4">
        <v>43994</v>
      </c>
      <c r="C420" t="s">
        <v>2591</v>
      </c>
      <c r="D420" t="s">
        <v>2594</v>
      </c>
      <c r="E420" s="1">
        <v>43998</v>
      </c>
      <c r="F420" t="s">
        <v>35</v>
      </c>
      <c r="G420" t="str">
        <f>_xlfn.XLOOKUP(C420,customers!$A$2:$A$5902,customers!$B$2:$B$5902,,0)</f>
        <v>Scott Campbell</v>
      </c>
      <c r="H420" t="str">
        <f>_xlfn.XLOOKUP(C420,customers!$A$2:$A$5902,customers!$G$2:$G$5902,,0)</f>
        <v>South</v>
      </c>
      <c r="I420" t="str">
        <f>_xlfn.XLOOKUP(C420,customers!$A$2:$A$5902,customers!$E$2:$E$5902,,0)</f>
        <v>Port Gregg</v>
      </c>
      <c r="J420" t="str">
        <f>INDEX(products!$B$2:$B$5902,MATCH(D420,products!$A$2:$A$5902,0))</f>
        <v>OffSup</v>
      </c>
      <c r="K420" t="str">
        <f>INDEX(products!$C$2:$C$5902,MATCH(D420,products!$A$2:$A$5902,0))</f>
        <v>Fstnrs</v>
      </c>
      <c r="L420" s="3">
        <f>INDEX(products!$E$2:$E$5902,MATCH(D420,products!$A$2:$A$5902,0))</f>
        <v>2076.6999999999998</v>
      </c>
      <c r="M420">
        <f>_xlfn.XLOOKUP(D420,products!$A$2:$A$5902,products!$F$2:$F$5902)</f>
        <v>10</v>
      </c>
      <c r="N420" s="3">
        <f t="shared" si="6"/>
        <v>207.67</v>
      </c>
      <c r="O420" s="3" t="str" cm="1">
        <f t="array" ref="O420">_xlfn.IFS(J420="Furn","Furniture",J420="Tech","Technology",J420="OffSup","Office Supplies")</f>
        <v>Office Supplies</v>
      </c>
      <c r="P420" s="3" t="str" cm="1">
        <f t="array" ref="P420">_xlfn.IFS(K420="Bkcs","Bookcases",K420="Phns","Phones",K420="Acc","Accessories",K420="Bndrs","Binders",K420="Fstnrs","Fasteners")</f>
        <v>Fasteners</v>
      </c>
      <c r="Q420" t="str">
        <f>IF(_xlfn.XLOOKUP(D420,products!$A$2:$A$5902,products!$H$2:$H$5902,,0)=1,"Yes","No")</f>
        <v>No</v>
      </c>
    </row>
    <row r="421" spans="1:17" x14ac:dyDescent="0.3">
      <c r="A421" t="s">
        <v>2596</v>
      </c>
      <c r="B421" s="4">
        <v>44263</v>
      </c>
      <c r="C421" t="s">
        <v>2597</v>
      </c>
      <c r="D421" t="s">
        <v>2600</v>
      </c>
      <c r="E421" s="1">
        <v>44492</v>
      </c>
      <c r="F421" t="s">
        <v>21</v>
      </c>
      <c r="G421" t="str">
        <f>_xlfn.XLOOKUP(C421,customers!$A$2:$A$5902,customers!$B$2:$B$5902,,0)</f>
        <v>Noah Santiago</v>
      </c>
      <c r="H421" t="str">
        <f>_xlfn.XLOOKUP(C421,customers!$A$2:$A$5902,customers!$G$2:$G$5902,,0)</f>
        <v>East</v>
      </c>
      <c r="I421" t="str">
        <f>_xlfn.XLOOKUP(C421,customers!$A$2:$A$5902,customers!$E$2:$E$5902,,0)</f>
        <v>Roweborough</v>
      </c>
      <c r="J421" t="str">
        <f>INDEX(products!$B$2:$B$5902,MATCH(D421,products!$A$2:$A$5902,0))</f>
        <v>OffSup</v>
      </c>
      <c r="K421" t="str">
        <f>INDEX(products!$C$2:$C$5902,MATCH(D421,products!$A$2:$A$5902,0))</f>
        <v>Phns</v>
      </c>
      <c r="L421" s="3">
        <f>INDEX(products!$E$2:$E$5902,MATCH(D421,products!$A$2:$A$5902,0))</f>
        <v>2884.45</v>
      </c>
      <c r="M421">
        <f>_xlfn.XLOOKUP(D421,products!$A$2:$A$5902,products!$F$2:$F$5902)</f>
        <v>5</v>
      </c>
      <c r="N421" s="3">
        <f t="shared" si="6"/>
        <v>576.89</v>
      </c>
      <c r="O421" s="3" t="str" cm="1">
        <f t="array" ref="O421">_xlfn.IFS(J421="Furn","Furniture",J421="Tech","Technology",J421="OffSup","Office Supplies")</f>
        <v>Office Supplies</v>
      </c>
      <c r="P421" s="3" t="str" cm="1">
        <f t="array" ref="P421">_xlfn.IFS(K421="Bkcs","Bookcases",K421="Phns","Phones",K421="Acc","Accessories",K421="Bndrs","Binders",K421="Fstnrs","Fasteners")</f>
        <v>Phones</v>
      </c>
      <c r="Q421" t="str">
        <f>IF(_xlfn.XLOOKUP(D421,products!$A$2:$A$5902,products!$H$2:$H$5902,,0)=1,"Yes","No")</f>
        <v>No</v>
      </c>
    </row>
    <row r="422" spans="1:17" x14ac:dyDescent="0.3">
      <c r="A422" t="s">
        <v>2602</v>
      </c>
      <c r="B422" s="4">
        <v>45360</v>
      </c>
      <c r="C422" t="s">
        <v>2603</v>
      </c>
      <c r="D422" t="s">
        <v>2606</v>
      </c>
      <c r="E422" s="1">
        <v>45492</v>
      </c>
      <c r="F422" t="s">
        <v>21</v>
      </c>
      <c r="G422" t="str">
        <f>_xlfn.XLOOKUP(C422,customers!$A$2:$A$5902,customers!$B$2:$B$5902,,0)</f>
        <v>Joseph Silva</v>
      </c>
      <c r="H422" t="str">
        <f>_xlfn.XLOOKUP(C422,customers!$A$2:$A$5902,customers!$G$2:$G$5902,,0)</f>
        <v>South</v>
      </c>
      <c r="I422" t="str">
        <f>_xlfn.XLOOKUP(C422,customers!$A$2:$A$5902,customers!$E$2:$E$5902,,0)</f>
        <v>Gamblehaven</v>
      </c>
      <c r="J422" t="str">
        <f>INDEX(products!$B$2:$B$5902,MATCH(D422,products!$A$2:$A$5902,0))</f>
        <v>Furn</v>
      </c>
      <c r="K422" t="str">
        <f>INDEX(products!$C$2:$C$5902,MATCH(D422,products!$A$2:$A$5902,0))</f>
        <v>Bkcs</v>
      </c>
      <c r="L422" s="3">
        <f>INDEX(products!$E$2:$E$5902,MATCH(D422,products!$A$2:$A$5902,0))</f>
        <v>376.61</v>
      </c>
      <c r="M422">
        <f>_xlfn.XLOOKUP(D422,products!$A$2:$A$5902,products!$F$2:$F$5902)</f>
        <v>5</v>
      </c>
      <c r="N422" s="3">
        <f t="shared" si="6"/>
        <v>75.322000000000003</v>
      </c>
      <c r="O422" s="3" t="str" cm="1">
        <f t="array" ref="O422">_xlfn.IFS(J422="Furn","Furniture",J422="Tech","Technology",J422="OffSup","Office Supplies")</f>
        <v>Furniture</v>
      </c>
      <c r="P422" s="3" t="str" cm="1">
        <f t="array" ref="P422">_xlfn.IFS(K422="Bkcs","Bookcases",K422="Phns","Phones",K422="Acc","Accessories",K422="Bndrs","Binders",K422="Fstnrs","Fasteners")</f>
        <v>Bookcases</v>
      </c>
      <c r="Q422" t="str">
        <f>IF(_xlfn.XLOOKUP(D422,products!$A$2:$A$5902,products!$H$2:$H$5902,,0)=1,"Yes","No")</f>
        <v>Yes</v>
      </c>
    </row>
    <row r="423" spans="1:17" x14ac:dyDescent="0.3">
      <c r="A423" t="s">
        <v>2608</v>
      </c>
      <c r="B423" s="4">
        <v>45363</v>
      </c>
      <c r="C423" t="s">
        <v>2609</v>
      </c>
      <c r="D423" t="s">
        <v>2612</v>
      </c>
      <c r="E423" s="1">
        <v>45438</v>
      </c>
      <c r="F423" t="s">
        <v>74</v>
      </c>
      <c r="G423" t="str">
        <f>_xlfn.XLOOKUP(C423,customers!$A$2:$A$5902,customers!$B$2:$B$5902,,0)</f>
        <v>Brian Ortiz</v>
      </c>
      <c r="H423" t="str">
        <f>_xlfn.XLOOKUP(C423,customers!$A$2:$A$5902,customers!$G$2:$G$5902,,0)</f>
        <v>West</v>
      </c>
      <c r="I423" t="str">
        <f>_xlfn.XLOOKUP(C423,customers!$A$2:$A$5902,customers!$E$2:$E$5902,,0)</f>
        <v>Kathleenfort</v>
      </c>
      <c r="J423" t="str">
        <f>INDEX(products!$B$2:$B$5902,MATCH(D423,products!$A$2:$A$5902,0))</f>
        <v>Tech</v>
      </c>
      <c r="K423" t="str">
        <f>INDEX(products!$C$2:$C$5902,MATCH(D423,products!$A$2:$A$5902,0))</f>
        <v>Fstnrs</v>
      </c>
      <c r="L423" s="3">
        <f>INDEX(products!$E$2:$E$5902,MATCH(D423,products!$A$2:$A$5902,0))</f>
        <v>4502.21</v>
      </c>
      <c r="M423">
        <f>_xlfn.XLOOKUP(D423,products!$A$2:$A$5902,products!$F$2:$F$5902)</f>
        <v>2</v>
      </c>
      <c r="N423" s="3">
        <f t="shared" si="6"/>
        <v>2251.105</v>
      </c>
      <c r="O423" s="3" t="str" cm="1">
        <f t="array" ref="O423">_xlfn.IFS(J423="Furn","Furniture",J423="Tech","Technology",J423="OffSup","Office Supplies")</f>
        <v>Technology</v>
      </c>
      <c r="P423" s="3" t="str" cm="1">
        <f t="array" ref="P423">_xlfn.IFS(K423="Bkcs","Bookcases",K423="Phns","Phones",K423="Acc","Accessories",K423="Bndrs","Binders",K423="Fstnrs","Fasteners")</f>
        <v>Fasteners</v>
      </c>
      <c r="Q423" t="str">
        <f>IF(_xlfn.XLOOKUP(D423,products!$A$2:$A$5902,products!$H$2:$H$5902,,0)=1,"Yes","No")</f>
        <v>No</v>
      </c>
    </row>
    <row r="424" spans="1:17" x14ac:dyDescent="0.3">
      <c r="A424" t="s">
        <v>2614</v>
      </c>
      <c r="B424" s="4">
        <v>44156</v>
      </c>
      <c r="C424" t="s">
        <v>2615</v>
      </c>
      <c r="D424" t="s">
        <v>2618</v>
      </c>
      <c r="E424" s="1">
        <v>44347</v>
      </c>
      <c r="F424" t="s">
        <v>21</v>
      </c>
      <c r="G424" t="str">
        <f>_xlfn.XLOOKUP(C424,customers!$A$2:$A$5902,customers!$B$2:$B$5902,,0)</f>
        <v>Joshua Mcdonald</v>
      </c>
      <c r="H424" t="str">
        <f>_xlfn.XLOOKUP(C424,customers!$A$2:$A$5902,customers!$G$2:$G$5902,,0)</f>
        <v>North</v>
      </c>
      <c r="I424" t="str">
        <f>_xlfn.XLOOKUP(C424,customers!$A$2:$A$5902,customers!$E$2:$E$5902,,0)</f>
        <v>New Karenside</v>
      </c>
      <c r="J424" t="str">
        <f>INDEX(products!$B$2:$B$5902,MATCH(D424,products!$A$2:$A$5902,0))</f>
        <v>Tech</v>
      </c>
      <c r="K424" t="str">
        <f>INDEX(products!$C$2:$C$5902,MATCH(D424,products!$A$2:$A$5902,0))</f>
        <v>Bndrs</v>
      </c>
      <c r="L424" s="3">
        <f>INDEX(products!$E$2:$E$5902,MATCH(D424,products!$A$2:$A$5902,0))</f>
        <v>3924.69</v>
      </c>
      <c r="M424">
        <f>_xlfn.XLOOKUP(D424,products!$A$2:$A$5902,products!$F$2:$F$5902)</f>
        <v>4</v>
      </c>
      <c r="N424" s="3">
        <f t="shared" si="6"/>
        <v>981.17250000000001</v>
      </c>
      <c r="O424" s="3" t="str" cm="1">
        <f t="array" ref="O424">_xlfn.IFS(J424="Furn","Furniture",J424="Tech","Technology",J424="OffSup","Office Supplies")</f>
        <v>Technology</v>
      </c>
      <c r="P424" s="3" t="str" cm="1">
        <f t="array" ref="P424">_xlfn.IFS(K424="Bkcs","Bookcases",K424="Phns","Phones",K424="Acc","Accessories",K424="Bndrs","Binders",K424="Fstnrs","Fasteners")</f>
        <v>Binders</v>
      </c>
      <c r="Q424" t="str">
        <f>IF(_xlfn.XLOOKUP(D424,products!$A$2:$A$5902,products!$H$2:$H$5902,,0)=1,"Yes","No")</f>
        <v>Yes</v>
      </c>
    </row>
    <row r="425" spans="1:17" x14ac:dyDescent="0.3">
      <c r="A425" t="s">
        <v>2620</v>
      </c>
      <c r="B425" s="4">
        <v>44687</v>
      </c>
      <c r="C425" t="s">
        <v>2621</v>
      </c>
      <c r="D425" t="s">
        <v>2624</v>
      </c>
      <c r="E425" s="1">
        <v>44698</v>
      </c>
      <c r="F425" t="s">
        <v>74</v>
      </c>
      <c r="G425" t="str">
        <f>_xlfn.XLOOKUP(C425,customers!$A$2:$A$5902,customers!$B$2:$B$5902,,0)</f>
        <v>Scott Reynolds</v>
      </c>
      <c r="H425" t="str">
        <f>_xlfn.XLOOKUP(C425,customers!$A$2:$A$5902,customers!$G$2:$G$5902,,0)</f>
        <v>South</v>
      </c>
      <c r="I425" t="str">
        <f>_xlfn.XLOOKUP(C425,customers!$A$2:$A$5902,customers!$E$2:$E$5902,,0)</f>
        <v>Lake Georgeville</v>
      </c>
      <c r="J425" t="str">
        <f>INDEX(products!$B$2:$B$5902,MATCH(D425,products!$A$2:$A$5902,0))</f>
        <v>OffSup</v>
      </c>
      <c r="K425" t="str">
        <f>INDEX(products!$C$2:$C$5902,MATCH(D425,products!$A$2:$A$5902,0))</f>
        <v>Fstnrs</v>
      </c>
      <c r="L425" s="3">
        <f>INDEX(products!$E$2:$E$5902,MATCH(D425,products!$A$2:$A$5902,0))</f>
        <v>1801.85</v>
      </c>
      <c r="M425">
        <f>_xlfn.XLOOKUP(D425,products!$A$2:$A$5902,products!$F$2:$F$5902)</f>
        <v>3</v>
      </c>
      <c r="N425" s="3">
        <f t="shared" si="6"/>
        <v>600.61666666666667</v>
      </c>
      <c r="O425" s="3" t="str" cm="1">
        <f t="array" ref="O425">_xlfn.IFS(J425="Furn","Furniture",J425="Tech","Technology",J425="OffSup","Office Supplies")</f>
        <v>Office Supplies</v>
      </c>
      <c r="P425" s="3" t="str" cm="1">
        <f t="array" ref="P425">_xlfn.IFS(K425="Bkcs","Bookcases",K425="Phns","Phones",K425="Acc","Accessories",K425="Bndrs","Binders",K425="Fstnrs","Fasteners")</f>
        <v>Fasteners</v>
      </c>
      <c r="Q425" t="str">
        <f>IF(_xlfn.XLOOKUP(D425,products!$A$2:$A$5902,products!$H$2:$H$5902,,0)=1,"Yes","No")</f>
        <v>No</v>
      </c>
    </row>
    <row r="426" spans="1:17" x14ac:dyDescent="0.3">
      <c r="A426" t="s">
        <v>2626</v>
      </c>
      <c r="B426" s="4">
        <v>44124</v>
      </c>
      <c r="C426" t="s">
        <v>2627</v>
      </c>
      <c r="D426" t="s">
        <v>2630</v>
      </c>
      <c r="E426" s="1">
        <v>44129</v>
      </c>
      <c r="F426" t="s">
        <v>21</v>
      </c>
      <c r="G426" t="str">
        <f>_xlfn.XLOOKUP(C426,customers!$A$2:$A$5902,customers!$B$2:$B$5902,,0)</f>
        <v>Lisa Erickson</v>
      </c>
      <c r="H426" t="str">
        <f>_xlfn.XLOOKUP(C426,customers!$A$2:$A$5902,customers!$G$2:$G$5902,,0)</f>
        <v>South</v>
      </c>
      <c r="I426" t="str">
        <f>_xlfn.XLOOKUP(C426,customers!$A$2:$A$5902,customers!$E$2:$E$5902,,0)</f>
        <v>Brentmouth</v>
      </c>
      <c r="J426" t="str">
        <f>INDEX(products!$B$2:$B$5902,MATCH(D426,products!$A$2:$A$5902,0))</f>
        <v>Furn</v>
      </c>
      <c r="K426" t="str">
        <f>INDEX(products!$C$2:$C$5902,MATCH(D426,products!$A$2:$A$5902,0))</f>
        <v>Acc</v>
      </c>
      <c r="L426" s="3">
        <f>INDEX(products!$E$2:$E$5902,MATCH(D426,products!$A$2:$A$5902,0))</f>
        <v>3596.78</v>
      </c>
      <c r="M426">
        <f>_xlfn.XLOOKUP(D426,products!$A$2:$A$5902,products!$F$2:$F$5902)</f>
        <v>3</v>
      </c>
      <c r="N426" s="3">
        <f t="shared" si="6"/>
        <v>1198.9266666666667</v>
      </c>
      <c r="O426" s="3" t="str" cm="1">
        <f t="array" ref="O426">_xlfn.IFS(J426="Furn","Furniture",J426="Tech","Technology",J426="OffSup","Office Supplies")</f>
        <v>Furniture</v>
      </c>
      <c r="P426" s="3" t="str" cm="1">
        <f t="array" ref="P426">_xlfn.IFS(K426="Bkcs","Bookcases",K426="Phns","Phones",K426="Acc","Accessories",K426="Bndrs","Binders",K426="Fstnrs","Fasteners")</f>
        <v>Accessories</v>
      </c>
      <c r="Q426" t="str">
        <f>IF(_xlfn.XLOOKUP(D426,products!$A$2:$A$5902,products!$H$2:$H$5902,,0)=1,"Yes","No")</f>
        <v>No</v>
      </c>
    </row>
    <row r="427" spans="1:17" x14ac:dyDescent="0.3">
      <c r="A427" t="s">
        <v>2632</v>
      </c>
      <c r="B427" s="4">
        <v>44687</v>
      </c>
      <c r="C427" t="s">
        <v>2633</v>
      </c>
      <c r="D427" t="s">
        <v>2636</v>
      </c>
      <c r="E427" s="1">
        <v>44766</v>
      </c>
      <c r="F427" t="s">
        <v>35</v>
      </c>
      <c r="G427" t="str">
        <f>_xlfn.XLOOKUP(C427,customers!$A$2:$A$5902,customers!$B$2:$B$5902,,0)</f>
        <v>Patricia Brown</v>
      </c>
      <c r="H427" t="str">
        <f>_xlfn.XLOOKUP(C427,customers!$A$2:$A$5902,customers!$G$2:$G$5902,,0)</f>
        <v>West</v>
      </c>
      <c r="I427" t="str">
        <f>_xlfn.XLOOKUP(C427,customers!$A$2:$A$5902,customers!$E$2:$E$5902,,0)</f>
        <v>East Jenniferton</v>
      </c>
      <c r="J427" t="str">
        <f>INDEX(products!$B$2:$B$5902,MATCH(D427,products!$A$2:$A$5902,0))</f>
        <v>Furn</v>
      </c>
      <c r="K427" t="str">
        <f>INDEX(products!$C$2:$C$5902,MATCH(D427,products!$A$2:$A$5902,0))</f>
        <v>Bkcs</v>
      </c>
      <c r="L427" s="3">
        <f>INDEX(products!$E$2:$E$5902,MATCH(D427,products!$A$2:$A$5902,0))</f>
        <v>1615.02</v>
      </c>
      <c r="M427">
        <f>_xlfn.XLOOKUP(D427,products!$A$2:$A$5902,products!$F$2:$F$5902)</f>
        <v>4</v>
      </c>
      <c r="N427" s="3">
        <f t="shared" si="6"/>
        <v>403.755</v>
      </c>
      <c r="O427" s="3" t="str" cm="1">
        <f t="array" ref="O427">_xlfn.IFS(J427="Furn","Furniture",J427="Tech","Technology",J427="OffSup","Office Supplies")</f>
        <v>Furniture</v>
      </c>
      <c r="P427" s="3" t="str" cm="1">
        <f t="array" ref="P427">_xlfn.IFS(K427="Bkcs","Bookcases",K427="Phns","Phones",K427="Acc","Accessories",K427="Bndrs","Binders",K427="Fstnrs","Fasteners")</f>
        <v>Bookcases</v>
      </c>
      <c r="Q427" t="str">
        <f>IF(_xlfn.XLOOKUP(D427,products!$A$2:$A$5902,products!$H$2:$H$5902,,0)=1,"Yes","No")</f>
        <v>Yes</v>
      </c>
    </row>
    <row r="428" spans="1:17" x14ac:dyDescent="0.3">
      <c r="A428" t="s">
        <v>2638</v>
      </c>
      <c r="B428" s="4">
        <v>45319</v>
      </c>
      <c r="C428" t="s">
        <v>2639</v>
      </c>
      <c r="D428" s="2" t="s">
        <v>2642</v>
      </c>
      <c r="E428" s="1">
        <v>45331</v>
      </c>
      <c r="F428" t="s">
        <v>35</v>
      </c>
      <c r="G428" t="str">
        <f>_xlfn.XLOOKUP(C428,customers!$A$2:$A$5902,customers!$B$2:$B$5902,,0)</f>
        <v>Joel Harvey</v>
      </c>
      <c r="H428" t="str">
        <f>_xlfn.XLOOKUP(C428,customers!$A$2:$A$5902,customers!$G$2:$G$5902,,0)</f>
        <v>North</v>
      </c>
      <c r="I428" t="str">
        <f>_xlfn.XLOOKUP(C428,customers!$A$2:$A$5902,customers!$E$2:$E$5902,,0)</f>
        <v>South Barryland</v>
      </c>
      <c r="J428" t="str">
        <f>INDEX(products!$B$2:$B$5902,MATCH(D428,products!$A$2:$A$5902,0))</f>
        <v>Furn</v>
      </c>
      <c r="K428" t="str">
        <f>INDEX(products!$C$2:$C$5902,MATCH(D428,products!$A$2:$A$5902,0))</f>
        <v>Bndrs</v>
      </c>
      <c r="L428" s="3">
        <f>INDEX(products!$E$2:$E$5902,MATCH(D428,products!$A$2:$A$5902,0))</f>
        <v>2284</v>
      </c>
      <c r="M428">
        <f>_xlfn.XLOOKUP(D428,products!$A$2:$A$5902,products!$F$2:$F$5902)</f>
        <v>6</v>
      </c>
      <c r="N428" s="3">
        <f t="shared" si="6"/>
        <v>380.66666666666669</v>
      </c>
      <c r="O428" s="3" t="str" cm="1">
        <f t="array" ref="O428">_xlfn.IFS(J428="Furn","Furniture",J428="Tech","Technology",J428="OffSup","Office Supplies")</f>
        <v>Furniture</v>
      </c>
      <c r="P428" s="3" t="str" cm="1">
        <f t="array" ref="P428">_xlfn.IFS(K428="Bkcs","Bookcases",K428="Phns","Phones",K428="Acc","Accessories",K428="Bndrs","Binders",K428="Fstnrs","Fasteners")</f>
        <v>Binders</v>
      </c>
      <c r="Q428" t="str">
        <f>IF(_xlfn.XLOOKUP(D428,products!$A$2:$A$5902,products!$H$2:$H$5902,,0)=1,"Yes","No")</f>
        <v>No</v>
      </c>
    </row>
    <row r="429" spans="1:17" x14ac:dyDescent="0.3">
      <c r="A429" t="s">
        <v>2644</v>
      </c>
      <c r="B429" s="4">
        <v>44404</v>
      </c>
      <c r="C429" t="s">
        <v>2645</v>
      </c>
      <c r="D429" t="s">
        <v>2648</v>
      </c>
      <c r="E429" s="1">
        <v>44481</v>
      </c>
      <c r="F429" t="s">
        <v>21</v>
      </c>
      <c r="G429" t="str">
        <f>_xlfn.XLOOKUP(C429,customers!$A$2:$A$5902,customers!$B$2:$B$5902,,0)</f>
        <v>Jacqueline King</v>
      </c>
      <c r="H429" t="str">
        <f>_xlfn.XLOOKUP(C429,customers!$A$2:$A$5902,customers!$G$2:$G$5902,,0)</f>
        <v>South</v>
      </c>
      <c r="I429" t="str">
        <f>_xlfn.XLOOKUP(C429,customers!$A$2:$A$5902,customers!$E$2:$E$5902,,0)</f>
        <v>Port Jeremyfort</v>
      </c>
      <c r="J429" t="str">
        <f>INDEX(products!$B$2:$B$5902,MATCH(D429,products!$A$2:$A$5902,0))</f>
        <v>Tech</v>
      </c>
      <c r="K429" t="str">
        <f>INDEX(products!$C$2:$C$5902,MATCH(D429,products!$A$2:$A$5902,0))</f>
        <v>Fstnrs</v>
      </c>
      <c r="L429" s="3">
        <f>INDEX(products!$E$2:$E$5902,MATCH(D429,products!$A$2:$A$5902,0))</f>
        <v>1812.45</v>
      </c>
      <c r="M429">
        <f>_xlfn.XLOOKUP(D429,products!$A$2:$A$5902,products!$F$2:$F$5902)</f>
        <v>6</v>
      </c>
      <c r="N429" s="3">
        <f t="shared" si="6"/>
        <v>302.07499999999999</v>
      </c>
      <c r="O429" s="3" t="str" cm="1">
        <f t="array" ref="O429">_xlfn.IFS(J429="Furn","Furniture",J429="Tech","Technology",J429="OffSup","Office Supplies")</f>
        <v>Technology</v>
      </c>
      <c r="P429" s="3" t="str" cm="1">
        <f t="array" ref="P429">_xlfn.IFS(K429="Bkcs","Bookcases",K429="Phns","Phones",K429="Acc","Accessories",K429="Bndrs","Binders",K429="Fstnrs","Fasteners")</f>
        <v>Fasteners</v>
      </c>
      <c r="Q429" t="str">
        <f>IF(_xlfn.XLOOKUP(D429,products!$A$2:$A$5902,products!$H$2:$H$5902,,0)=1,"Yes","No")</f>
        <v>Yes</v>
      </c>
    </row>
    <row r="430" spans="1:17" x14ac:dyDescent="0.3">
      <c r="A430" t="s">
        <v>2650</v>
      </c>
      <c r="B430" s="4">
        <v>43785</v>
      </c>
      <c r="C430" t="s">
        <v>2651</v>
      </c>
      <c r="D430" t="s">
        <v>2654</v>
      </c>
      <c r="E430" s="1">
        <v>43865</v>
      </c>
      <c r="F430" t="s">
        <v>35</v>
      </c>
      <c r="G430" t="str">
        <f>_xlfn.XLOOKUP(C430,customers!$A$2:$A$5902,customers!$B$2:$B$5902,,0)</f>
        <v>James Sims</v>
      </c>
      <c r="H430" t="str">
        <f>_xlfn.XLOOKUP(C430,customers!$A$2:$A$5902,customers!$G$2:$G$5902,,0)</f>
        <v>West</v>
      </c>
      <c r="I430" t="str">
        <f>_xlfn.XLOOKUP(C430,customers!$A$2:$A$5902,customers!$E$2:$E$5902,,0)</f>
        <v>Johnchester</v>
      </c>
      <c r="J430" t="str">
        <f>INDEX(products!$B$2:$B$5902,MATCH(D430,products!$A$2:$A$5902,0))</f>
        <v>OffSup</v>
      </c>
      <c r="K430" t="str">
        <f>INDEX(products!$C$2:$C$5902,MATCH(D430,products!$A$2:$A$5902,0))</f>
        <v>Phns</v>
      </c>
      <c r="L430" s="3">
        <f>INDEX(products!$E$2:$E$5902,MATCH(D430,products!$A$2:$A$5902,0))</f>
        <v>4425.3100000000004</v>
      </c>
      <c r="M430">
        <f>_xlfn.XLOOKUP(D430,products!$A$2:$A$5902,products!$F$2:$F$5902)</f>
        <v>5</v>
      </c>
      <c r="N430" s="3">
        <f t="shared" si="6"/>
        <v>885.06200000000013</v>
      </c>
      <c r="O430" s="3" t="str" cm="1">
        <f t="array" ref="O430">_xlfn.IFS(J430="Furn","Furniture",J430="Tech","Technology",J430="OffSup","Office Supplies")</f>
        <v>Office Supplies</v>
      </c>
      <c r="P430" s="3" t="str" cm="1">
        <f t="array" ref="P430">_xlfn.IFS(K430="Bkcs","Bookcases",K430="Phns","Phones",K430="Acc","Accessories",K430="Bndrs","Binders",K430="Fstnrs","Fasteners")</f>
        <v>Phones</v>
      </c>
      <c r="Q430" t="str">
        <f>IF(_xlfn.XLOOKUP(D430,products!$A$2:$A$5902,products!$H$2:$H$5902,,0)=1,"Yes","No")</f>
        <v>No</v>
      </c>
    </row>
    <row r="431" spans="1:17" x14ac:dyDescent="0.3">
      <c r="A431" t="s">
        <v>2656</v>
      </c>
      <c r="B431" s="4">
        <v>43586</v>
      </c>
      <c r="C431" t="s">
        <v>2657</v>
      </c>
      <c r="D431" t="s">
        <v>2660</v>
      </c>
      <c r="E431" s="1">
        <v>43945</v>
      </c>
      <c r="F431" t="s">
        <v>21</v>
      </c>
      <c r="G431" t="str">
        <f>_xlfn.XLOOKUP(C431,customers!$A$2:$A$5902,customers!$B$2:$B$5902,,0)</f>
        <v>Erin Palmer</v>
      </c>
      <c r="H431" t="str">
        <f>_xlfn.XLOOKUP(C431,customers!$A$2:$A$5902,customers!$G$2:$G$5902,,0)</f>
        <v>West</v>
      </c>
      <c r="I431" t="str">
        <f>_xlfn.XLOOKUP(C431,customers!$A$2:$A$5902,customers!$E$2:$E$5902,,0)</f>
        <v>Rodneyhaven</v>
      </c>
      <c r="J431" t="str">
        <f>INDEX(products!$B$2:$B$5902,MATCH(D431,products!$A$2:$A$5902,0))</f>
        <v>Furn</v>
      </c>
      <c r="K431" t="str">
        <f>INDEX(products!$C$2:$C$5902,MATCH(D431,products!$A$2:$A$5902,0))</f>
        <v>Fstnrs</v>
      </c>
      <c r="L431" s="3">
        <f>INDEX(products!$E$2:$E$5902,MATCH(D431,products!$A$2:$A$5902,0))</f>
        <v>1646.26</v>
      </c>
      <c r="M431">
        <f>_xlfn.XLOOKUP(D431,products!$A$2:$A$5902,products!$F$2:$F$5902)</f>
        <v>4</v>
      </c>
      <c r="N431" s="3">
        <f t="shared" si="6"/>
        <v>411.565</v>
      </c>
      <c r="O431" s="3" t="str" cm="1">
        <f t="array" ref="O431">_xlfn.IFS(J431="Furn","Furniture",J431="Tech","Technology",J431="OffSup","Office Supplies")</f>
        <v>Furniture</v>
      </c>
      <c r="P431" s="3" t="str" cm="1">
        <f t="array" ref="P431">_xlfn.IFS(K431="Bkcs","Bookcases",K431="Phns","Phones",K431="Acc","Accessories",K431="Bndrs","Binders",K431="Fstnrs","Fasteners")</f>
        <v>Fasteners</v>
      </c>
      <c r="Q431" t="str">
        <f>IF(_xlfn.XLOOKUP(D431,products!$A$2:$A$5902,products!$H$2:$H$5902,,0)=1,"Yes","No")</f>
        <v>Yes</v>
      </c>
    </row>
    <row r="432" spans="1:17" x14ac:dyDescent="0.3">
      <c r="A432" t="s">
        <v>2662</v>
      </c>
      <c r="B432" s="4">
        <v>44297</v>
      </c>
      <c r="C432" t="s">
        <v>2663</v>
      </c>
      <c r="D432" t="s">
        <v>2666</v>
      </c>
      <c r="E432" s="1">
        <v>44482</v>
      </c>
      <c r="F432" t="s">
        <v>35</v>
      </c>
      <c r="G432" t="str">
        <f>_xlfn.XLOOKUP(C432,customers!$A$2:$A$5902,customers!$B$2:$B$5902,,0)</f>
        <v>Bailey Bradshaw</v>
      </c>
      <c r="H432" t="str">
        <f>_xlfn.XLOOKUP(C432,customers!$A$2:$A$5902,customers!$G$2:$G$5902,,0)</f>
        <v>South</v>
      </c>
      <c r="I432" t="str">
        <f>_xlfn.XLOOKUP(C432,customers!$A$2:$A$5902,customers!$E$2:$E$5902,,0)</f>
        <v>New Christophertown</v>
      </c>
      <c r="J432" t="str">
        <f>INDEX(products!$B$2:$B$5902,MATCH(D432,products!$A$2:$A$5902,0))</f>
        <v>Furn</v>
      </c>
      <c r="K432" t="str">
        <f>INDEX(products!$C$2:$C$5902,MATCH(D432,products!$A$2:$A$5902,0))</f>
        <v>Bndrs</v>
      </c>
      <c r="L432" s="3">
        <f>INDEX(products!$E$2:$E$5902,MATCH(D432,products!$A$2:$A$5902,0))</f>
        <v>3572.19</v>
      </c>
      <c r="M432">
        <f>_xlfn.XLOOKUP(D432,products!$A$2:$A$5902,products!$F$2:$F$5902)</f>
        <v>8</v>
      </c>
      <c r="N432" s="3">
        <f t="shared" si="6"/>
        <v>446.52375000000001</v>
      </c>
      <c r="O432" s="3" t="str" cm="1">
        <f t="array" ref="O432">_xlfn.IFS(J432="Furn","Furniture",J432="Tech","Technology",J432="OffSup","Office Supplies")</f>
        <v>Furniture</v>
      </c>
      <c r="P432" s="3" t="str" cm="1">
        <f t="array" ref="P432">_xlfn.IFS(K432="Bkcs","Bookcases",K432="Phns","Phones",K432="Acc","Accessories",K432="Bndrs","Binders",K432="Fstnrs","Fasteners")</f>
        <v>Binders</v>
      </c>
      <c r="Q432" t="str">
        <f>IF(_xlfn.XLOOKUP(D432,products!$A$2:$A$5902,products!$H$2:$H$5902,,0)=1,"Yes","No")</f>
        <v>Yes</v>
      </c>
    </row>
    <row r="433" spans="1:17" x14ac:dyDescent="0.3">
      <c r="A433" t="s">
        <v>2668</v>
      </c>
      <c r="B433" s="4">
        <v>44758</v>
      </c>
      <c r="C433" t="s">
        <v>2669</v>
      </c>
      <c r="D433" t="s">
        <v>2672</v>
      </c>
      <c r="E433" s="1">
        <v>45116</v>
      </c>
      <c r="F433" t="s">
        <v>35</v>
      </c>
      <c r="G433" t="str">
        <f>_xlfn.XLOOKUP(C433,customers!$A$2:$A$5902,customers!$B$2:$B$5902,,0)</f>
        <v>Erika Anderson</v>
      </c>
      <c r="H433" t="str">
        <f>_xlfn.XLOOKUP(C433,customers!$A$2:$A$5902,customers!$G$2:$G$5902,,0)</f>
        <v>North</v>
      </c>
      <c r="I433" t="str">
        <f>_xlfn.XLOOKUP(C433,customers!$A$2:$A$5902,customers!$E$2:$E$5902,,0)</f>
        <v>Nicholasborough</v>
      </c>
      <c r="J433" t="str">
        <f>INDEX(products!$B$2:$B$5902,MATCH(D433,products!$A$2:$A$5902,0))</f>
        <v>Furn</v>
      </c>
      <c r="K433" t="str">
        <f>INDEX(products!$C$2:$C$5902,MATCH(D433,products!$A$2:$A$5902,0))</f>
        <v>Fstnrs</v>
      </c>
      <c r="L433" s="3">
        <f>INDEX(products!$E$2:$E$5902,MATCH(D433,products!$A$2:$A$5902,0))</f>
        <v>4799.01</v>
      </c>
      <c r="M433">
        <f>_xlfn.XLOOKUP(D433,products!$A$2:$A$5902,products!$F$2:$F$5902)</f>
        <v>10</v>
      </c>
      <c r="N433" s="3">
        <f t="shared" si="6"/>
        <v>479.90100000000001</v>
      </c>
      <c r="O433" s="3" t="str" cm="1">
        <f t="array" ref="O433">_xlfn.IFS(J433="Furn","Furniture",J433="Tech","Technology",J433="OffSup","Office Supplies")</f>
        <v>Furniture</v>
      </c>
      <c r="P433" s="3" t="str" cm="1">
        <f t="array" ref="P433">_xlfn.IFS(K433="Bkcs","Bookcases",K433="Phns","Phones",K433="Acc","Accessories",K433="Bndrs","Binders",K433="Fstnrs","Fasteners")</f>
        <v>Fasteners</v>
      </c>
      <c r="Q433" t="str">
        <f>IF(_xlfn.XLOOKUP(D433,products!$A$2:$A$5902,products!$H$2:$H$5902,,0)=1,"Yes","No")</f>
        <v>Yes</v>
      </c>
    </row>
    <row r="434" spans="1:17" x14ac:dyDescent="0.3">
      <c r="A434" t="s">
        <v>2674</v>
      </c>
      <c r="B434" s="4">
        <v>45046</v>
      </c>
      <c r="C434" t="s">
        <v>2675</v>
      </c>
      <c r="D434" t="s">
        <v>2678</v>
      </c>
      <c r="E434" s="1">
        <v>45072</v>
      </c>
      <c r="F434" t="s">
        <v>35</v>
      </c>
      <c r="G434" t="str">
        <f>_xlfn.XLOOKUP(C434,customers!$A$2:$A$5902,customers!$B$2:$B$5902,,0)</f>
        <v>Travis Ruiz</v>
      </c>
      <c r="H434" t="str">
        <f>_xlfn.XLOOKUP(C434,customers!$A$2:$A$5902,customers!$G$2:$G$5902,,0)</f>
        <v>West</v>
      </c>
      <c r="I434" t="str">
        <f>_xlfn.XLOOKUP(C434,customers!$A$2:$A$5902,customers!$E$2:$E$5902,,0)</f>
        <v>Josephburgh</v>
      </c>
      <c r="J434" t="str">
        <f>INDEX(products!$B$2:$B$5902,MATCH(D434,products!$A$2:$A$5902,0))</f>
        <v>OffSup</v>
      </c>
      <c r="K434" t="str">
        <f>INDEX(products!$C$2:$C$5902,MATCH(D434,products!$A$2:$A$5902,0))</f>
        <v>Bkcs</v>
      </c>
      <c r="L434" s="3">
        <f>INDEX(products!$E$2:$E$5902,MATCH(D434,products!$A$2:$A$5902,0))</f>
        <v>3000.29</v>
      </c>
      <c r="M434">
        <f>_xlfn.XLOOKUP(D434,products!$A$2:$A$5902,products!$F$2:$F$5902)</f>
        <v>7</v>
      </c>
      <c r="N434" s="3">
        <f t="shared" si="6"/>
        <v>428.61285714285714</v>
      </c>
      <c r="O434" s="3" t="str" cm="1">
        <f t="array" ref="O434">_xlfn.IFS(J434="Furn","Furniture",J434="Tech","Technology",J434="OffSup","Office Supplies")</f>
        <v>Office Supplies</v>
      </c>
      <c r="P434" s="3" t="str" cm="1">
        <f t="array" ref="P434">_xlfn.IFS(K434="Bkcs","Bookcases",K434="Phns","Phones",K434="Acc","Accessories",K434="Bndrs","Binders",K434="Fstnrs","Fasteners")</f>
        <v>Bookcases</v>
      </c>
      <c r="Q434" t="str">
        <f>IF(_xlfn.XLOOKUP(D434,products!$A$2:$A$5902,products!$H$2:$H$5902,,0)=1,"Yes","No")</f>
        <v>Yes</v>
      </c>
    </row>
    <row r="435" spans="1:17" x14ac:dyDescent="0.3">
      <c r="A435" t="s">
        <v>2680</v>
      </c>
      <c r="B435" s="4">
        <v>44389</v>
      </c>
      <c r="C435" t="s">
        <v>2681</v>
      </c>
      <c r="D435" t="s">
        <v>2684</v>
      </c>
      <c r="E435" s="1">
        <v>44630</v>
      </c>
      <c r="F435" t="s">
        <v>35</v>
      </c>
      <c r="G435" t="str">
        <f>_xlfn.XLOOKUP(C435,customers!$A$2:$A$5902,customers!$B$2:$B$5902,,0)</f>
        <v>Mr. Stephen Kim</v>
      </c>
      <c r="H435" t="str">
        <f>_xlfn.XLOOKUP(C435,customers!$A$2:$A$5902,customers!$G$2:$G$5902,,0)</f>
        <v>North</v>
      </c>
      <c r="I435" t="str">
        <f>_xlfn.XLOOKUP(C435,customers!$A$2:$A$5902,customers!$E$2:$E$5902,,0)</f>
        <v>Matthewfurt</v>
      </c>
      <c r="J435" t="str">
        <f>INDEX(products!$B$2:$B$5902,MATCH(D435,products!$A$2:$A$5902,0))</f>
        <v>OffSup</v>
      </c>
      <c r="K435" t="str">
        <f>INDEX(products!$C$2:$C$5902,MATCH(D435,products!$A$2:$A$5902,0))</f>
        <v>Fstnrs</v>
      </c>
      <c r="L435" s="3">
        <f>INDEX(products!$E$2:$E$5902,MATCH(D435,products!$A$2:$A$5902,0))</f>
        <v>1804.28</v>
      </c>
      <c r="M435">
        <f>_xlfn.XLOOKUP(D435,products!$A$2:$A$5902,products!$F$2:$F$5902)</f>
        <v>10</v>
      </c>
      <c r="N435" s="3">
        <f t="shared" si="6"/>
        <v>180.428</v>
      </c>
      <c r="O435" s="3" t="str" cm="1">
        <f t="array" ref="O435">_xlfn.IFS(J435="Furn","Furniture",J435="Tech","Technology",J435="OffSup","Office Supplies")</f>
        <v>Office Supplies</v>
      </c>
      <c r="P435" s="3" t="str" cm="1">
        <f t="array" ref="P435">_xlfn.IFS(K435="Bkcs","Bookcases",K435="Phns","Phones",K435="Acc","Accessories",K435="Bndrs","Binders",K435="Fstnrs","Fasteners")</f>
        <v>Fasteners</v>
      </c>
      <c r="Q435" t="str">
        <f>IF(_xlfn.XLOOKUP(D435,products!$A$2:$A$5902,products!$H$2:$H$5902,,0)=1,"Yes","No")</f>
        <v>Yes</v>
      </c>
    </row>
    <row r="436" spans="1:17" x14ac:dyDescent="0.3">
      <c r="A436" t="s">
        <v>2686</v>
      </c>
      <c r="B436" s="4">
        <v>45057</v>
      </c>
      <c r="C436" t="s">
        <v>2687</v>
      </c>
      <c r="D436" t="s">
        <v>2690</v>
      </c>
      <c r="E436" s="1">
        <v>45188</v>
      </c>
      <c r="F436" t="s">
        <v>35</v>
      </c>
      <c r="G436" t="str">
        <f>_xlfn.XLOOKUP(C436,customers!$A$2:$A$5902,customers!$B$2:$B$5902,,0)</f>
        <v>Joseph Schwartz</v>
      </c>
      <c r="H436" t="str">
        <f>_xlfn.XLOOKUP(C436,customers!$A$2:$A$5902,customers!$G$2:$G$5902,,0)</f>
        <v>South</v>
      </c>
      <c r="I436" t="str">
        <f>_xlfn.XLOOKUP(C436,customers!$A$2:$A$5902,customers!$E$2:$E$5902,,0)</f>
        <v>Coopermouth</v>
      </c>
      <c r="J436" t="str">
        <f>INDEX(products!$B$2:$B$5902,MATCH(D436,products!$A$2:$A$5902,0))</f>
        <v>Tech</v>
      </c>
      <c r="K436" t="str">
        <f>INDEX(products!$C$2:$C$5902,MATCH(D436,products!$A$2:$A$5902,0))</f>
        <v>Bkcs</v>
      </c>
      <c r="L436" s="3">
        <f>INDEX(products!$E$2:$E$5902,MATCH(D436,products!$A$2:$A$5902,0))</f>
        <v>3428.79</v>
      </c>
      <c r="M436">
        <f>_xlfn.XLOOKUP(D436,products!$A$2:$A$5902,products!$F$2:$F$5902)</f>
        <v>8</v>
      </c>
      <c r="N436" s="3">
        <f t="shared" si="6"/>
        <v>428.59875</v>
      </c>
      <c r="O436" s="3" t="str" cm="1">
        <f t="array" ref="O436">_xlfn.IFS(J436="Furn","Furniture",J436="Tech","Technology",J436="OffSup","Office Supplies")</f>
        <v>Technology</v>
      </c>
      <c r="P436" s="3" t="str" cm="1">
        <f t="array" ref="P436">_xlfn.IFS(K436="Bkcs","Bookcases",K436="Phns","Phones",K436="Acc","Accessories",K436="Bndrs","Binders",K436="Fstnrs","Fasteners")</f>
        <v>Bookcases</v>
      </c>
      <c r="Q436" t="str">
        <f>IF(_xlfn.XLOOKUP(D436,products!$A$2:$A$5902,products!$H$2:$H$5902,,0)=1,"Yes","No")</f>
        <v>No</v>
      </c>
    </row>
    <row r="437" spans="1:17" x14ac:dyDescent="0.3">
      <c r="A437" t="s">
        <v>2692</v>
      </c>
      <c r="B437" s="4">
        <v>45318</v>
      </c>
      <c r="C437" t="s">
        <v>2693</v>
      </c>
      <c r="D437" t="s">
        <v>2696</v>
      </c>
      <c r="E437" s="1">
        <v>45394</v>
      </c>
      <c r="F437" t="s">
        <v>74</v>
      </c>
      <c r="G437" t="str">
        <f>_xlfn.XLOOKUP(C437,customers!$A$2:$A$5902,customers!$B$2:$B$5902,,0)</f>
        <v>Nicole Boyer</v>
      </c>
      <c r="H437" t="str">
        <f>_xlfn.XLOOKUP(C437,customers!$A$2:$A$5902,customers!$G$2:$G$5902,,0)</f>
        <v>West</v>
      </c>
      <c r="I437" t="str">
        <f>_xlfn.XLOOKUP(C437,customers!$A$2:$A$5902,customers!$E$2:$E$5902,,0)</f>
        <v>East Victor</v>
      </c>
      <c r="J437" t="str">
        <f>INDEX(products!$B$2:$B$5902,MATCH(D437,products!$A$2:$A$5902,0))</f>
        <v>Furn</v>
      </c>
      <c r="K437" t="str">
        <f>INDEX(products!$C$2:$C$5902,MATCH(D437,products!$A$2:$A$5902,0))</f>
        <v>Acc</v>
      </c>
      <c r="L437" s="3">
        <f>INDEX(products!$E$2:$E$5902,MATCH(D437,products!$A$2:$A$5902,0))</f>
        <v>2786.02</v>
      </c>
      <c r="M437">
        <f>_xlfn.XLOOKUP(D437,products!$A$2:$A$5902,products!$F$2:$F$5902)</f>
        <v>10</v>
      </c>
      <c r="N437" s="3">
        <f t="shared" si="6"/>
        <v>278.60199999999998</v>
      </c>
      <c r="O437" s="3" t="str" cm="1">
        <f t="array" ref="O437">_xlfn.IFS(J437="Furn","Furniture",J437="Tech","Technology",J437="OffSup","Office Supplies")</f>
        <v>Furniture</v>
      </c>
      <c r="P437" s="3" t="str" cm="1">
        <f t="array" ref="P437">_xlfn.IFS(K437="Bkcs","Bookcases",K437="Phns","Phones",K437="Acc","Accessories",K437="Bndrs","Binders",K437="Fstnrs","Fasteners")</f>
        <v>Accessories</v>
      </c>
      <c r="Q437" t="str">
        <f>IF(_xlfn.XLOOKUP(D437,products!$A$2:$A$5902,products!$H$2:$H$5902,,0)=1,"Yes","No")</f>
        <v>No</v>
      </c>
    </row>
    <row r="438" spans="1:17" x14ac:dyDescent="0.3">
      <c r="A438" t="s">
        <v>2698</v>
      </c>
      <c r="B438" s="4">
        <v>43812</v>
      </c>
      <c r="C438" t="s">
        <v>2699</v>
      </c>
      <c r="D438" t="s">
        <v>2702</v>
      </c>
      <c r="E438" s="1">
        <v>44152</v>
      </c>
      <c r="F438" t="s">
        <v>35</v>
      </c>
      <c r="G438" t="str">
        <f>_xlfn.XLOOKUP(C438,customers!$A$2:$A$5902,customers!$B$2:$B$5902,,0)</f>
        <v>James Adams</v>
      </c>
      <c r="H438" t="str">
        <f>_xlfn.XLOOKUP(C438,customers!$A$2:$A$5902,customers!$G$2:$G$5902,,0)</f>
        <v>North</v>
      </c>
      <c r="I438" t="str">
        <f>_xlfn.XLOOKUP(C438,customers!$A$2:$A$5902,customers!$E$2:$E$5902,,0)</f>
        <v>Kennethmouth</v>
      </c>
      <c r="J438" t="str">
        <f>INDEX(products!$B$2:$B$5902,MATCH(D438,products!$A$2:$A$5902,0))</f>
        <v>Furn</v>
      </c>
      <c r="K438" t="str">
        <f>INDEX(products!$C$2:$C$5902,MATCH(D438,products!$A$2:$A$5902,0))</f>
        <v>Phns</v>
      </c>
      <c r="L438" s="3">
        <f>INDEX(products!$E$2:$E$5902,MATCH(D438,products!$A$2:$A$5902,0))</f>
        <v>1885.01</v>
      </c>
      <c r="M438">
        <f>_xlfn.XLOOKUP(D438,products!$A$2:$A$5902,products!$F$2:$F$5902)</f>
        <v>4</v>
      </c>
      <c r="N438" s="3">
        <f t="shared" si="6"/>
        <v>471.2525</v>
      </c>
      <c r="O438" s="3" t="str" cm="1">
        <f t="array" ref="O438">_xlfn.IFS(J438="Furn","Furniture",J438="Tech","Technology",J438="OffSup","Office Supplies")</f>
        <v>Furniture</v>
      </c>
      <c r="P438" s="3" t="str" cm="1">
        <f t="array" ref="P438">_xlfn.IFS(K438="Bkcs","Bookcases",K438="Phns","Phones",K438="Acc","Accessories",K438="Bndrs","Binders",K438="Fstnrs","Fasteners")</f>
        <v>Phones</v>
      </c>
      <c r="Q438" t="str">
        <f>IF(_xlfn.XLOOKUP(D438,products!$A$2:$A$5902,products!$H$2:$H$5902,,0)=1,"Yes","No")</f>
        <v>No</v>
      </c>
    </row>
    <row r="439" spans="1:17" x14ac:dyDescent="0.3">
      <c r="A439" t="s">
        <v>2704</v>
      </c>
      <c r="B439" s="4">
        <v>43737</v>
      </c>
      <c r="C439" t="s">
        <v>2705</v>
      </c>
      <c r="D439" t="s">
        <v>2708</v>
      </c>
      <c r="E439" s="1">
        <v>43918</v>
      </c>
      <c r="F439" t="s">
        <v>74</v>
      </c>
      <c r="G439" t="str">
        <f>_xlfn.XLOOKUP(C439,customers!$A$2:$A$5902,customers!$B$2:$B$5902,,0)</f>
        <v>Mrs. Tiffany Donovan</v>
      </c>
      <c r="H439" t="str">
        <f>_xlfn.XLOOKUP(C439,customers!$A$2:$A$5902,customers!$G$2:$G$5902,,0)</f>
        <v>South</v>
      </c>
      <c r="I439" t="str">
        <f>_xlfn.XLOOKUP(C439,customers!$A$2:$A$5902,customers!$E$2:$E$5902,,0)</f>
        <v>Natalieborough</v>
      </c>
      <c r="J439" t="str">
        <f>INDEX(products!$B$2:$B$5902,MATCH(D439,products!$A$2:$A$5902,0))</f>
        <v>Furn</v>
      </c>
      <c r="K439" t="str">
        <f>INDEX(products!$C$2:$C$5902,MATCH(D439,products!$A$2:$A$5902,0))</f>
        <v>Bndrs</v>
      </c>
      <c r="L439" s="3">
        <f>INDEX(products!$E$2:$E$5902,MATCH(D439,products!$A$2:$A$5902,0))</f>
        <v>1054.3900000000001</v>
      </c>
      <c r="M439">
        <f>_xlfn.XLOOKUP(D439,products!$A$2:$A$5902,products!$F$2:$F$5902)</f>
        <v>8</v>
      </c>
      <c r="N439" s="3">
        <f t="shared" si="6"/>
        <v>131.79875000000001</v>
      </c>
      <c r="O439" s="3" t="str" cm="1">
        <f t="array" ref="O439">_xlfn.IFS(J439="Furn","Furniture",J439="Tech","Technology",J439="OffSup","Office Supplies")</f>
        <v>Furniture</v>
      </c>
      <c r="P439" s="3" t="str" cm="1">
        <f t="array" ref="P439">_xlfn.IFS(K439="Bkcs","Bookcases",K439="Phns","Phones",K439="Acc","Accessories",K439="Bndrs","Binders",K439="Fstnrs","Fasteners")</f>
        <v>Binders</v>
      </c>
      <c r="Q439" t="str">
        <f>IF(_xlfn.XLOOKUP(D439,products!$A$2:$A$5902,products!$H$2:$H$5902,,0)=1,"Yes","No")</f>
        <v>Yes</v>
      </c>
    </row>
    <row r="440" spans="1:17" x14ac:dyDescent="0.3">
      <c r="A440" t="s">
        <v>2710</v>
      </c>
      <c r="B440" s="4">
        <v>43800</v>
      </c>
      <c r="C440" t="s">
        <v>2711</v>
      </c>
      <c r="D440" t="s">
        <v>2714</v>
      </c>
      <c r="E440" s="1">
        <v>43936</v>
      </c>
      <c r="F440" t="s">
        <v>74</v>
      </c>
      <c r="G440" t="str">
        <f>_xlfn.XLOOKUP(C440,customers!$A$2:$A$5902,customers!$B$2:$B$5902,,0)</f>
        <v>Tim Woodard</v>
      </c>
      <c r="H440" t="str">
        <f>_xlfn.XLOOKUP(C440,customers!$A$2:$A$5902,customers!$G$2:$G$5902,,0)</f>
        <v>South</v>
      </c>
      <c r="I440" t="str">
        <f>_xlfn.XLOOKUP(C440,customers!$A$2:$A$5902,customers!$E$2:$E$5902,,0)</f>
        <v>Riverachester</v>
      </c>
      <c r="J440" t="str">
        <f>INDEX(products!$B$2:$B$5902,MATCH(D440,products!$A$2:$A$5902,0))</f>
        <v>OffSup</v>
      </c>
      <c r="K440" t="str">
        <f>INDEX(products!$C$2:$C$5902,MATCH(D440,products!$A$2:$A$5902,0))</f>
        <v>Fstnrs</v>
      </c>
      <c r="L440" s="3">
        <f>INDEX(products!$E$2:$E$5902,MATCH(D440,products!$A$2:$A$5902,0))</f>
        <v>784.2</v>
      </c>
      <c r="M440">
        <f>_xlfn.XLOOKUP(D440,products!$A$2:$A$5902,products!$F$2:$F$5902)</f>
        <v>9</v>
      </c>
      <c r="N440" s="3">
        <f t="shared" si="6"/>
        <v>87.13333333333334</v>
      </c>
      <c r="O440" s="3" t="str" cm="1">
        <f t="array" ref="O440">_xlfn.IFS(J440="Furn","Furniture",J440="Tech","Technology",J440="OffSup","Office Supplies")</f>
        <v>Office Supplies</v>
      </c>
      <c r="P440" s="3" t="str" cm="1">
        <f t="array" ref="P440">_xlfn.IFS(K440="Bkcs","Bookcases",K440="Phns","Phones",K440="Acc","Accessories",K440="Bndrs","Binders",K440="Fstnrs","Fasteners")</f>
        <v>Fasteners</v>
      </c>
      <c r="Q440" t="str">
        <f>IF(_xlfn.XLOOKUP(D440,products!$A$2:$A$5902,products!$H$2:$H$5902,,0)=1,"Yes","No")</f>
        <v>Yes</v>
      </c>
    </row>
    <row r="441" spans="1:17" x14ac:dyDescent="0.3">
      <c r="A441" t="s">
        <v>2716</v>
      </c>
      <c r="B441" s="4">
        <v>45362</v>
      </c>
      <c r="C441" t="s">
        <v>2717</v>
      </c>
      <c r="D441" t="s">
        <v>2720</v>
      </c>
      <c r="E441" s="1">
        <v>45589</v>
      </c>
      <c r="F441" t="s">
        <v>21</v>
      </c>
      <c r="G441" t="str">
        <f>_xlfn.XLOOKUP(C441,customers!$A$2:$A$5902,customers!$B$2:$B$5902,,0)</f>
        <v>Debbie Nielsen</v>
      </c>
      <c r="H441" t="str">
        <f>_xlfn.XLOOKUP(C441,customers!$A$2:$A$5902,customers!$G$2:$G$5902,,0)</f>
        <v>North</v>
      </c>
      <c r="I441" t="str">
        <f>_xlfn.XLOOKUP(C441,customers!$A$2:$A$5902,customers!$E$2:$E$5902,,0)</f>
        <v>Port Jessica</v>
      </c>
      <c r="J441" t="str">
        <f>INDEX(products!$B$2:$B$5902,MATCH(D441,products!$A$2:$A$5902,0))</f>
        <v>Furn</v>
      </c>
      <c r="K441" t="str">
        <f>INDEX(products!$C$2:$C$5902,MATCH(D441,products!$A$2:$A$5902,0))</f>
        <v>Fstnrs</v>
      </c>
      <c r="L441" s="3">
        <f>INDEX(products!$E$2:$E$5902,MATCH(D441,products!$A$2:$A$5902,0))</f>
        <v>3034.38</v>
      </c>
      <c r="M441">
        <f>_xlfn.XLOOKUP(D441,products!$A$2:$A$5902,products!$F$2:$F$5902)</f>
        <v>9</v>
      </c>
      <c r="N441" s="3">
        <f t="shared" si="6"/>
        <v>337.15333333333336</v>
      </c>
      <c r="O441" s="3" t="str" cm="1">
        <f t="array" ref="O441">_xlfn.IFS(J441="Furn","Furniture",J441="Tech","Technology",J441="OffSup","Office Supplies")</f>
        <v>Furniture</v>
      </c>
      <c r="P441" s="3" t="str" cm="1">
        <f t="array" ref="P441">_xlfn.IFS(K441="Bkcs","Bookcases",K441="Phns","Phones",K441="Acc","Accessories",K441="Bndrs","Binders",K441="Fstnrs","Fasteners")</f>
        <v>Fasteners</v>
      </c>
      <c r="Q441" t="str">
        <f>IF(_xlfn.XLOOKUP(D441,products!$A$2:$A$5902,products!$H$2:$H$5902,,0)=1,"Yes","No")</f>
        <v>Yes</v>
      </c>
    </row>
    <row r="442" spans="1:17" x14ac:dyDescent="0.3">
      <c r="A442" t="s">
        <v>2722</v>
      </c>
      <c r="B442" s="4">
        <v>43960</v>
      </c>
      <c r="C442" t="s">
        <v>2723</v>
      </c>
      <c r="D442" t="s">
        <v>2726</v>
      </c>
      <c r="E442" s="1">
        <v>44311</v>
      </c>
      <c r="F442" t="s">
        <v>74</v>
      </c>
      <c r="G442" t="str">
        <f>_xlfn.XLOOKUP(C442,customers!$A$2:$A$5902,customers!$B$2:$B$5902,,0)</f>
        <v>Tina Owens</v>
      </c>
      <c r="H442" t="str">
        <f>_xlfn.XLOOKUP(C442,customers!$A$2:$A$5902,customers!$G$2:$G$5902,,0)</f>
        <v>South</v>
      </c>
      <c r="I442" t="str">
        <f>_xlfn.XLOOKUP(C442,customers!$A$2:$A$5902,customers!$E$2:$E$5902,,0)</f>
        <v>South Justinland</v>
      </c>
      <c r="J442" t="str">
        <f>INDEX(products!$B$2:$B$5902,MATCH(D442,products!$A$2:$A$5902,0))</f>
        <v>OffSup</v>
      </c>
      <c r="K442" t="str">
        <f>INDEX(products!$C$2:$C$5902,MATCH(D442,products!$A$2:$A$5902,0))</f>
        <v>Bkcs</v>
      </c>
      <c r="L442" s="3">
        <f>INDEX(products!$E$2:$E$5902,MATCH(D442,products!$A$2:$A$5902,0))</f>
        <v>503.55</v>
      </c>
      <c r="M442">
        <f>_xlfn.XLOOKUP(D442,products!$A$2:$A$5902,products!$F$2:$F$5902)</f>
        <v>7</v>
      </c>
      <c r="N442" s="3">
        <f t="shared" si="6"/>
        <v>71.935714285714283</v>
      </c>
      <c r="O442" s="3" t="str" cm="1">
        <f t="array" ref="O442">_xlfn.IFS(J442="Furn","Furniture",J442="Tech","Technology",J442="OffSup","Office Supplies")</f>
        <v>Office Supplies</v>
      </c>
      <c r="P442" s="3" t="str" cm="1">
        <f t="array" ref="P442">_xlfn.IFS(K442="Bkcs","Bookcases",K442="Phns","Phones",K442="Acc","Accessories",K442="Bndrs","Binders",K442="Fstnrs","Fasteners")</f>
        <v>Bookcases</v>
      </c>
      <c r="Q442" t="str">
        <f>IF(_xlfn.XLOOKUP(D442,products!$A$2:$A$5902,products!$H$2:$H$5902,,0)=1,"Yes","No")</f>
        <v>Yes</v>
      </c>
    </row>
    <row r="443" spans="1:17" x14ac:dyDescent="0.3">
      <c r="A443" t="s">
        <v>2728</v>
      </c>
      <c r="B443" s="4">
        <v>44037</v>
      </c>
      <c r="C443" t="s">
        <v>2729</v>
      </c>
      <c r="D443" t="s">
        <v>2732</v>
      </c>
      <c r="E443" s="1">
        <v>44280</v>
      </c>
      <c r="F443" t="s">
        <v>74</v>
      </c>
      <c r="G443" t="str">
        <f>_xlfn.XLOOKUP(C443,customers!$A$2:$A$5902,customers!$B$2:$B$5902,,0)</f>
        <v>Linda Phillips</v>
      </c>
      <c r="H443" t="str">
        <f>_xlfn.XLOOKUP(C443,customers!$A$2:$A$5902,customers!$G$2:$G$5902,,0)</f>
        <v>North</v>
      </c>
      <c r="I443" t="str">
        <f>_xlfn.XLOOKUP(C443,customers!$A$2:$A$5902,customers!$E$2:$E$5902,,0)</f>
        <v>Port Kimberlyton</v>
      </c>
      <c r="J443" t="str">
        <f>INDEX(products!$B$2:$B$5902,MATCH(D443,products!$A$2:$A$5902,0))</f>
        <v>Tech</v>
      </c>
      <c r="K443" t="str">
        <f>INDEX(products!$C$2:$C$5902,MATCH(D443,products!$A$2:$A$5902,0))</f>
        <v>Acc</v>
      </c>
      <c r="L443" s="3">
        <f>INDEX(products!$E$2:$E$5902,MATCH(D443,products!$A$2:$A$5902,0))</f>
        <v>3832.59</v>
      </c>
      <c r="M443">
        <f>_xlfn.XLOOKUP(D443,products!$A$2:$A$5902,products!$F$2:$F$5902)</f>
        <v>3</v>
      </c>
      <c r="N443" s="3">
        <f t="shared" si="6"/>
        <v>1277.53</v>
      </c>
      <c r="O443" s="3" t="str" cm="1">
        <f t="array" ref="O443">_xlfn.IFS(J443="Furn","Furniture",J443="Tech","Technology",J443="OffSup","Office Supplies")</f>
        <v>Technology</v>
      </c>
      <c r="P443" s="3" t="str" cm="1">
        <f t="array" ref="P443">_xlfn.IFS(K443="Bkcs","Bookcases",K443="Phns","Phones",K443="Acc","Accessories",K443="Bndrs","Binders",K443="Fstnrs","Fasteners")</f>
        <v>Accessories</v>
      </c>
      <c r="Q443" t="str">
        <f>IF(_xlfn.XLOOKUP(D443,products!$A$2:$A$5902,products!$H$2:$H$5902,,0)=1,"Yes","No")</f>
        <v>No</v>
      </c>
    </row>
    <row r="444" spans="1:17" x14ac:dyDescent="0.3">
      <c r="A444" t="s">
        <v>2734</v>
      </c>
      <c r="B444" s="4">
        <v>44453</v>
      </c>
      <c r="C444" t="s">
        <v>2735</v>
      </c>
      <c r="D444" s="2" t="s">
        <v>2738</v>
      </c>
      <c r="E444" s="1">
        <v>44526</v>
      </c>
      <c r="F444" t="s">
        <v>21</v>
      </c>
      <c r="G444" t="str">
        <f>_xlfn.XLOOKUP(C444,customers!$A$2:$A$5902,customers!$B$2:$B$5902,,0)</f>
        <v>Mr. Jason Benson</v>
      </c>
      <c r="H444" t="str">
        <f>_xlfn.XLOOKUP(C444,customers!$A$2:$A$5902,customers!$G$2:$G$5902,,0)</f>
        <v>East</v>
      </c>
      <c r="I444" t="str">
        <f>_xlfn.XLOOKUP(C444,customers!$A$2:$A$5902,customers!$E$2:$E$5902,,0)</f>
        <v>East Ian</v>
      </c>
      <c r="J444" t="str">
        <f>INDEX(products!$B$2:$B$5902,MATCH(D444,products!$A$2:$A$5902,0))</f>
        <v>Tech</v>
      </c>
      <c r="K444" t="str">
        <f>INDEX(products!$C$2:$C$5902,MATCH(D444,products!$A$2:$A$5902,0))</f>
        <v>Acc</v>
      </c>
      <c r="L444" s="3">
        <f>INDEX(products!$E$2:$E$5902,MATCH(D444,products!$A$2:$A$5902,0))</f>
        <v>4789.3900000000003</v>
      </c>
      <c r="M444">
        <f>_xlfn.XLOOKUP(D444,products!$A$2:$A$5902,products!$F$2:$F$5902)</f>
        <v>7</v>
      </c>
      <c r="N444" s="3">
        <f t="shared" si="6"/>
        <v>684.19857142857143</v>
      </c>
      <c r="O444" s="3" t="str" cm="1">
        <f t="array" ref="O444">_xlfn.IFS(J444="Furn","Furniture",J444="Tech","Technology",J444="OffSup","Office Supplies")</f>
        <v>Technology</v>
      </c>
      <c r="P444" s="3" t="str" cm="1">
        <f t="array" ref="P444">_xlfn.IFS(K444="Bkcs","Bookcases",K444="Phns","Phones",K444="Acc","Accessories",K444="Bndrs","Binders",K444="Fstnrs","Fasteners")</f>
        <v>Accessories</v>
      </c>
      <c r="Q444" t="str">
        <f>IF(_xlfn.XLOOKUP(D444,products!$A$2:$A$5902,products!$H$2:$H$5902,,0)=1,"Yes","No")</f>
        <v>No</v>
      </c>
    </row>
    <row r="445" spans="1:17" x14ac:dyDescent="0.3">
      <c r="A445" t="s">
        <v>2740</v>
      </c>
      <c r="B445" s="4">
        <v>45207</v>
      </c>
      <c r="C445" t="s">
        <v>2741</v>
      </c>
      <c r="D445" t="s">
        <v>2744</v>
      </c>
      <c r="E445" s="1">
        <v>45413</v>
      </c>
      <c r="F445" t="s">
        <v>35</v>
      </c>
      <c r="G445" t="str">
        <f>_xlfn.XLOOKUP(C445,customers!$A$2:$A$5902,customers!$B$2:$B$5902,,0)</f>
        <v>Daniel Jackson</v>
      </c>
      <c r="H445" t="str">
        <f>_xlfn.XLOOKUP(C445,customers!$A$2:$A$5902,customers!$G$2:$G$5902,,0)</f>
        <v>North</v>
      </c>
      <c r="I445" t="str">
        <f>_xlfn.XLOOKUP(C445,customers!$A$2:$A$5902,customers!$E$2:$E$5902,,0)</f>
        <v>Lake Kristyview</v>
      </c>
      <c r="J445" t="str">
        <f>INDEX(products!$B$2:$B$5902,MATCH(D445,products!$A$2:$A$5902,0))</f>
        <v>OffSup</v>
      </c>
      <c r="K445" t="str">
        <f>INDEX(products!$C$2:$C$5902,MATCH(D445,products!$A$2:$A$5902,0))</f>
        <v>Acc</v>
      </c>
      <c r="L445" s="3">
        <f>INDEX(products!$E$2:$E$5902,MATCH(D445,products!$A$2:$A$5902,0))</f>
        <v>3319.58</v>
      </c>
      <c r="M445">
        <f>_xlfn.XLOOKUP(D445,products!$A$2:$A$5902,products!$F$2:$F$5902)</f>
        <v>10</v>
      </c>
      <c r="N445" s="3">
        <f t="shared" si="6"/>
        <v>331.95799999999997</v>
      </c>
      <c r="O445" s="3" t="str" cm="1">
        <f t="array" ref="O445">_xlfn.IFS(J445="Furn","Furniture",J445="Tech","Technology",J445="OffSup","Office Supplies")</f>
        <v>Office Supplies</v>
      </c>
      <c r="P445" s="3" t="str" cm="1">
        <f t="array" ref="P445">_xlfn.IFS(K445="Bkcs","Bookcases",K445="Phns","Phones",K445="Acc","Accessories",K445="Bndrs","Binders",K445="Fstnrs","Fasteners")</f>
        <v>Accessories</v>
      </c>
      <c r="Q445" t="str">
        <f>IF(_xlfn.XLOOKUP(D445,products!$A$2:$A$5902,products!$H$2:$H$5902,,0)=1,"Yes","No")</f>
        <v>No</v>
      </c>
    </row>
    <row r="446" spans="1:17" x14ac:dyDescent="0.3">
      <c r="A446" t="s">
        <v>2746</v>
      </c>
      <c r="B446" s="4">
        <v>44012</v>
      </c>
      <c r="C446" t="s">
        <v>2747</v>
      </c>
      <c r="D446" t="s">
        <v>2750</v>
      </c>
      <c r="E446" s="1">
        <v>44140</v>
      </c>
      <c r="F446" t="s">
        <v>21</v>
      </c>
      <c r="G446" t="str">
        <f>_xlfn.XLOOKUP(C446,customers!$A$2:$A$5902,customers!$B$2:$B$5902,,0)</f>
        <v>Glenn Long</v>
      </c>
      <c r="H446" t="str">
        <f>_xlfn.XLOOKUP(C446,customers!$A$2:$A$5902,customers!$G$2:$G$5902,,0)</f>
        <v>South</v>
      </c>
      <c r="I446" t="str">
        <f>_xlfn.XLOOKUP(C446,customers!$A$2:$A$5902,customers!$E$2:$E$5902,,0)</f>
        <v>Justinton</v>
      </c>
      <c r="J446" t="str">
        <f>INDEX(products!$B$2:$B$5902,MATCH(D446,products!$A$2:$A$5902,0))</f>
        <v>OffSup</v>
      </c>
      <c r="K446" t="str">
        <f>INDEX(products!$C$2:$C$5902,MATCH(D446,products!$A$2:$A$5902,0))</f>
        <v>Acc</v>
      </c>
      <c r="L446" s="3">
        <f>INDEX(products!$E$2:$E$5902,MATCH(D446,products!$A$2:$A$5902,0))</f>
        <v>4996.03</v>
      </c>
      <c r="M446">
        <f>_xlfn.XLOOKUP(D446,products!$A$2:$A$5902,products!$F$2:$F$5902)</f>
        <v>5</v>
      </c>
      <c r="N446" s="3">
        <f t="shared" si="6"/>
        <v>999.2059999999999</v>
      </c>
      <c r="O446" s="3" t="str" cm="1">
        <f t="array" ref="O446">_xlfn.IFS(J446="Furn","Furniture",J446="Tech","Technology",J446="OffSup","Office Supplies")</f>
        <v>Office Supplies</v>
      </c>
      <c r="P446" s="3" t="str" cm="1">
        <f t="array" ref="P446">_xlfn.IFS(K446="Bkcs","Bookcases",K446="Phns","Phones",K446="Acc","Accessories",K446="Bndrs","Binders",K446="Fstnrs","Fasteners")</f>
        <v>Accessories</v>
      </c>
      <c r="Q446" t="str">
        <f>IF(_xlfn.XLOOKUP(D446,products!$A$2:$A$5902,products!$H$2:$H$5902,,0)=1,"Yes","No")</f>
        <v>Yes</v>
      </c>
    </row>
    <row r="447" spans="1:17" x14ac:dyDescent="0.3">
      <c r="A447" t="s">
        <v>2752</v>
      </c>
      <c r="B447" s="4">
        <v>43814</v>
      </c>
      <c r="C447" t="s">
        <v>2753</v>
      </c>
      <c r="D447" t="s">
        <v>2756</v>
      </c>
      <c r="E447" s="1">
        <v>43907</v>
      </c>
      <c r="F447" t="s">
        <v>35</v>
      </c>
      <c r="G447" t="str">
        <f>_xlfn.XLOOKUP(C447,customers!$A$2:$A$5902,customers!$B$2:$B$5902,,0)</f>
        <v>Michael Fisher</v>
      </c>
      <c r="H447" t="str">
        <f>_xlfn.XLOOKUP(C447,customers!$A$2:$A$5902,customers!$G$2:$G$5902,,0)</f>
        <v>North</v>
      </c>
      <c r="I447" t="str">
        <f>_xlfn.XLOOKUP(C447,customers!$A$2:$A$5902,customers!$E$2:$E$5902,,0)</f>
        <v>North John</v>
      </c>
      <c r="J447" t="str">
        <f>INDEX(products!$B$2:$B$5902,MATCH(D447,products!$A$2:$A$5902,0))</f>
        <v>Tech</v>
      </c>
      <c r="K447" t="str">
        <f>INDEX(products!$C$2:$C$5902,MATCH(D447,products!$A$2:$A$5902,0))</f>
        <v>Acc</v>
      </c>
      <c r="L447" s="3">
        <f>INDEX(products!$E$2:$E$5902,MATCH(D447,products!$A$2:$A$5902,0))</f>
        <v>2475.17</v>
      </c>
      <c r="M447">
        <f>_xlfn.XLOOKUP(D447,products!$A$2:$A$5902,products!$F$2:$F$5902)</f>
        <v>4</v>
      </c>
      <c r="N447" s="3">
        <f t="shared" si="6"/>
        <v>618.79250000000002</v>
      </c>
      <c r="O447" s="3" t="str" cm="1">
        <f t="array" ref="O447">_xlfn.IFS(J447="Furn","Furniture",J447="Tech","Technology",J447="OffSup","Office Supplies")</f>
        <v>Technology</v>
      </c>
      <c r="P447" s="3" t="str" cm="1">
        <f t="array" ref="P447">_xlfn.IFS(K447="Bkcs","Bookcases",K447="Phns","Phones",K447="Acc","Accessories",K447="Bndrs","Binders",K447="Fstnrs","Fasteners")</f>
        <v>Accessories</v>
      </c>
      <c r="Q447" t="str">
        <f>IF(_xlfn.XLOOKUP(D447,products!$A$2:$A$5902,products!$H$2:$H$5902,,0)=1,"Yes","No")</f>
        <v>No</v>
      </c>
    </row>
    <row r="448" spans="1:17" x14ac:dyDescent="0.3">
      <c r="A448" t="s">
        <v>2758</v>
      </c>
      <c r="B448" s="4">
        <v>44838</v>
      </c>
      <c r="C448" t="s">
        <v>2759</v>
      </c>
      <c r="D448" t="s">
        <v>2762</v>
      </c>
      <c r="E448" s="1">
        <v>44958</v>
      </c>
      <c r="F448" t="s">
        <v>35</v>
      </c>
      <c r="G448" t="str">
        <f>_xlfn.XLOOKUP(C448,customers!$A$2:$A$5902,customers!$B$2:$B$5902,,0)</f>
        <v>Jesus Cantrell</v>
      </c>
      <c r="H448" t="str">
        <f>_xlfn.XLOOKUP(C448,customers!$A$2:$A$5902,customers!$G$2:$G$5902,,0)</f>
        <v>South</v>
      </c>
      <c r="I448" t="str">
        <f>_xlfn.XLOOKUP(C448,customers!$A$2:$A$5902,customers!$E$2:$E$5902,,0)</f>
        <v>Bushborough</v>
      </c>
      <c r="J448" t="str">
        <f>INDEX(products!$B$2:$B$5902,MATCH(D448,products!$A$2:$A$5902,0))</f>
        <v>OffSup</v>
      </c>
      <c r="K448" t="str">
        <f>INDEX(products!$C$2:$C$5902,MATCH(D448,products!$A$2:$A$5902,0))</f>
        <v>Phns</v>
      </c>
      <c r="L448" s="3">
        <f>INDEX(products!$E$2:$E$5902,MATCH(D448,products!$A$2:$A$5902,0))</f>
        <v>4966.76</v>
      </c>
      <c r="M448">
        <f>_xlfn.XLOOKUP(D448,products!$A$2:$A$5902,products!$F$2:$F$5902)</f>
        <v>5</v>
      </c>
      <c r="N448" s="3">
        <f t="shared" si="6"/>
        <v>993.35200000000009</v>
      </c>
      <c r="O448" s="3" t="str" cm="1">
        <f t="array" ref="O448">_xlfn.IFS(J448="Furn","Furniture",J448="Tech","Technology",J448="OffSup","Office Supplies")</f>
        <v>Office Supplies</v>
      </c>
      <c r="P448" s="3" t="str" cm="1">
        <f t="array" ref="P448">_xlfn.IFS(K448="Bkcs","Bookcases",K448="Phns","Phones",K448="Acc","Accessories",K448="Bndrs","Binders",K448="Fstnrs","Fasteners")</f>
        <v>Phones</v>
      </c>
      <c r="Q448" t="str">
        <f>IF(_xlfn.XLOOKUP(D448,products!$A$2:$A$5902,products!$H$2:$H$5902,,0)=1,"Yes","No")</f>
        <v>No</v>
      </c>
    </row>
    <row r="449" spans="1:17" x14ac:dyDescent="0.3">
      <c r="A449" t="s">
        <v>2764</v>
      </c>
      <c r="B449" s="4">
        <v>43705</v>
      </c>
      <c r="C449" t="s">
        <v>2765</v>
      </c>
      <c r="D449" t="s">
        <v>2768</v>
      </c>
      <c r="E449" s="1">
        <v>43710</v>
      </c>
      <c r="F449" t="s">
        <v>21</v>
      </c>
      <c r="G449" t="str">
        <f>_xlfn.XLOOKUP(C449,customers!$A$2:$A$5902,customers!$B$2:$B$5902,,0)</f>
        <v>Amanda Oliver</v>
      </c>
      <c r="H449" t="str">
        <f>_xlfn.XLOOKUP(C449,customers!$A$2:$A$5902,customers!$G$2:$G$5902,,0)</f>
        <v>South</v>
      </c>
      <c r="I449" t="str">
        <f>_xlfn.XLOOKUP(C449,customers!$A$2:$A$5902,customers!$E$2:$E$5902,,0)</f>
        <v>West Joannafort</v>
      </c>
      <c r="J449" t="str">
        <f>INDEX(products!$B$2:$B$5902,MATCH(D449,products!$A$2:$A$5902,0))</f>
        <v>Tech</v>
      </c>
      <c r="K449" t="str">
        <f>INDEX(products!$C$2:$C$5902,MATCH(D449,products!$A$2:$A$5902,0))</f>
        <v>Acc</v>
      </c>
      <c r="L449" s="3">
        <f>INDEX(products!$E$2:$E$5902,MATCH(D449,products!$A$2:$A$5902,0))</f>
        <v>1855.05</v>
      </c>
      <c r="M449">
        <f>_xlfn.XLOOKUP(D449,products!$A$2:$A$5902,products!$F$2:$F$5902)</f>
        <v>3</v>
      </c>
      <c r="N449" s="3">
        <f t="shared" si="6"/>
        <v>618.35</v>
      </c>
      <c r="O449" s="3" t="str" cm="1">
        <f t="array" ref="O449">_xlfn.IFS(J449="Furn","Furniture",J449="Tech","Technology",J449="OffSup","Office Supplies")</f>
        <v>Technology</v>
      </c>
      <c r="P449" s="3" t="str" cm="1">
        <f t="array" ref="P449">_xlfn.IFS(K449="Bkcs","Bookcases",K449="Phns","Phones",K449="Acc","Accessories",K449="Bndrs","Binders",K449="Fstnrs","Fasteners")</f>
        <v>Accessories</v>
      </c>
      <c r="Q449" t="str">
        <f>IF(_xlfn.XLOOKUP(D449,products!$A$2:$A$5902,products!$H$2:$H$5902,,0)=1,"Yes","No")</f>
        <v>Yes</v>
      </c>
    </row>
    <row r="450" spans="1:17" x14ac:dyDescent="0.3">
      <c r="A450" t="s">
        <v>2770</v>
      </c>
      <c r="B450" s="4">
        <v>43761</v>
      </c>
      <c r="C450" t="s">
        <v>2771</v>
      </c>
      <c r="D450" t="s">
        <v>2774</v>
      </c>
      <c r="E450" s="1">
        <v>43853</v>
      </c>
      <c r="F450" t="s">
        <v>21</v>
      </c>
      <c r="G450" t="str">
        <f>_xlfn.XLOOKUP(C450,customers!$A$2:$A$5902,customers!$B$2:$B$5902,,0)</f>
        <v>Samuel Vargas</v>
      </c>
      <c r="H450" t="str">
        <f>_xlfn.XLOOKUP(C450,customers!$A$2:$A$5902,customers!$G$2:$G$5902,,0)</f>
        <v>South</v>
      </c>
      <c r="I450" t="str">
        <f>_xlfn.XLOOKUP(C450,customers!$A$2:$A$5902,customers!$E$2:$E$5902,,0)</f>
        <v>North Glentown</v>
      </c>
      <c r="J450" t="str">
        <f>INDEX(products!$B$2:$B$5902,MATCH(D450,products!$A$2:$A$5902,0))</f>
        <v>OffSup</v>
      </c>
      <c r="K450" t="str">
        <f>INDEX(products!$C$2:$C$5902,MATCH(D450,products!$A$2:$A$5902,0))</f>
        <v>Bkcs</v>
      </c>
      <c r="L450" s="3">
        <f>INDEX(products!$E$2:$E$5902,MATCH(D450,products!$A$2:$A$5902,0))</f>
        <v>4678.7299999999996</v>
      </c>
      <c r="M450">
        <f>_xlfn.XLOOKUP(D450,products!$A$2:$A$5902,products!$F$2:$F$5902)</f>
        <v>4</v>
      </c>
      <c r="N450" s="3">
        <f t="shared" si="6"/>
        <v>1169.6824999999999</v>
      </c>
      <c r="O450" s="3" t="str" cm="1">
        <f t="array" ref="O450">_xlfn.IFS(J450="Furn","Furniture",J450="Tech","Technology",J450="OffSup","Office Supplies")</f>
        <v>Office Supplies</v>
      </c>
      <c r="P450" s="3" t="str" cm="1">
        <f t="array" ref="P450">_xlfn.IFS(K450="Bkcs","Bookcases",K450="Phns","Phones",K450="Acc","Accessories",K450="Bndrs","Binders",K450="Fstnrs","Fasteners")</f>
        <v>Bookcases</v>
      </c>
      <c r="Q450" t="str">
        <f>IF(_xlfn.XLOOKUP(D450,products!$A$2:$A$5902,products!$H$2:$H$5902,,0)=1,"Yes","No")</f>
        <v>Yes</v>
      </c>
    </row>
    <row r="451" spans="1:17" x14ac:dyDescent="0.3">
      <c r="A451" t="s">
        <v>2776</v>
      </c>
      <c r="B451" s="4">
        <v>45038</v>
      </c>
      <c r="C451" t="s">
        <v>2777</v>
      </c>
      <c r="D451" t="s">
        <v>2780</v>
      </c>
      <c r="E451" s="1">
        <v>45310</v>
      </c>
      <c r="F451" t="s">
        <v>21</v>
      </c>
      <c r="G451" t="str">
        <f>_xlfn.XLOOKUP(C451,customers!$A$2:$A$5902,customers!$B$2:$B$5902,,0)</f>
        <v>Chelsea Ward</v>
      </c>
      <c r="H451" t="str">
        <f>_xlfn.XLOOKUP(C451,customers!$A$2:$A$5902,customers!$G$2:$G$5902,,0)</f>
        <v>South</v>
      </c>
      <c r="I451" t="str">
        <f>_xlfn.XLOOKUP(C451,customers!$A$2:$A$5902,customers!$E$2:$E$5902,,0)</f>
        <v>West Jamesville</v>
      </c>
      <c r="J451" t="str">
        <f>INDEX(products!$B$2:$B$5902,MATCH(D451,products!$A$2:$A$5902,0))</f>
        <v>OffSup</v>
      </c>
      <c r="K451" t="str">
        <f>INDEX(products!$C$2:$C$5902,MATCH(D451,products!$A$2:$A$5902,0))</f>
        <v>Phns</v>
      </c>
      <c r="L451" s="3">
        <f>INDEX(products!$E$2:$E$5902,MATCH(D451,products!$A$2:$A$5902,0))</f>
        <v>4708.0600000000004</v>
      </c>
      <c r="M451">
        <f>_xlfn.XLOOKUP(D451,products!$A$2:$A$5902,products!$F$2:$F$5902)</f>
        <v>1</v>
      </c>
      <c r="N451" s="3">
        <f t="shared" ref="N451:N514" si="7">L451/M451</f>
        <v>4708.0600000000004</v>
      </c>
      <c r="O451" s="3" t="str" cm="1">
        <f t="array" ref="O451">_xlfn.IFS(J451="Furn","Furniture",J451="Tech","Technology",J451="OffSup","Office Supplies")</f>
        <v>Office Supplies</v>
      </c>
      <c r="P451" s="3" t="str" cm="1">
        <f t="array" ref="P451">_xlfn.IFS(K451="Bkcs","Bookcases",K451="Phns","Phones",K451="Acc","Accessories",K451="Bndrs","Binders",K451="Fstnrs","Fasteners")</f>
        <v>Phones</v>
      </c>
      <c r="Q451" t="str">
        <f>IF(_xlfn.XLOOKUP(D451,products!$A$2:$A$5902,products!$H$2:$H$5902,,0)=1,"Yes","No")</f>
        <v>No</v>
      </c>
    </row>
    <row r="452" spans="1:17" x14ac:dyDescent="0.3">
      <c r="A452" t="s">
        <v>2782</v>
      </c>
      <c r="B452" s="4">
        <v>44918</v>
      </c>
      <c r="C452" t="s">
        <v>2783</v>
      </c>
      <c r="D452" t="s">
        <v>2785</v>
      </c>
      <c r="E452" s="1">
        <v>44940</v>
      </c>
      <c r="F452" t="s">
        <v>21</v>
      </c>
      <c r="G452" t="str">
        <f>_xlfn.XLOOKUP(C452,customers!$A$2:$A$5902,customers!$B$2:$B$5902,,0)</f>
        <v>Jessica Cole</v>
      </c>
      <c r="H452" t="str">
        <f>_xlfn.XLOOKUP(C452,customers!$A$2:$A$5902,customers!$G$2:$G$5902,,0)</f>
        <v>East</v>
      </c>
      <c r="I452" t="str">
        <f>_xlfn.XLOOKUP(C452,customers!$A$2:$A$5902,customers!$E$2:$E$5902,,0)</f>
        <v>West Gregory</v>
      </c>
      <c r="J452" t="str">
        <f>INDEX(products!$B$2:$B$5902,MATCH(D452,products!$A$2:$A$5902,0))</f>
        <v>Furn</v>
      </c>
      <c r="K452" t="str">
        <f>INDEX(products!$C$2:$C$5902,MATCH(D452,products!$A$2:$A$5902,0))</f>
        <v>Bkcs</v>
      </c>
      <c r="L452" s="3">
        <f>INDEX(products!$E$2:$E$5902,MATCH(D452,products!$A$2:$A$5902,0))</f>
        <v>1870.98</v>
      </c>
      <c r="M452">
        <f>_xlfn.XLOOKUP(D452,products!$A$2:$A$5902,products!$F$2:$F$5902)</f>
        <v>4</v>
      </c>
      <c r="N452" s="3">
        <f t="shared" si="7"/>
        <v>467.745</v>
      </c>
      <c r="O452" s="3" t="str" cm="1">
        <f t="array" ref="O452">_xlfn.IFS(J452="Furn","Furniture",J452="Tech","Technology",J452="OffSup","Office Supplies")</f>
        <v>Furniture</v>
      </c>
      <c r="P452" s="3" t="str" cm="1">
        <f t="array" ref="P452">_xlfn.IFS(K452="Bkcs","Bookcases",K452="Phns","Phones",K452="Acc","Accessories",K452="Bndrs","Binders",K452="Fstnrs","Fasteners")</f>
        <v>Bookcases</v>
      </c>
      <c r="Q452" t="str">
        <f>IF(_xlfn.XLOOKUP(D452,products!$A$2:$A$5902,products!$H$2:$H$5902,,0)=1,"Yes","No")</f>
        <v>No</v>
      </c>
    </row>
    <row r="453" spans="1:17" x14ac:dyDescent="0.3">
      <c r="A453" t="s">
        <v>2787</v>
      </c>
      <c r="B453" s="4">
        <v>43840</v>
      </c>
      <c r="C453" t="s">
        <v>2788</v>
      </c>
      <c r="D453" t="s">
        <v>2791</v>
      </c>
      <c r="E453" s="1">
        <v>44146</v>
      </c>
      <c r="F453" t="s">
        <v>35</v>
      </c>
      <c r="G453" t="str">
        <f>_xlfn.XLOOKUP(C453,customers!$A$2:$A$5902,customers!$B$2:$B$5902,,0)</f>
        <v>Roger Mercer</v>
      </c>
      <c r="H453" t="str">
        <f>_xlfn.XLOOKUP(C453,customers!$A$2:$A$5902,customers!$G$2:$G$5902,,0)</f>
        <v>West</v>
      </c>
      <c r="I453" t="str">
        <f>_xlfn.XLOOKUP(C453,customers!$A$2:$A$5902,customers!$E$2:$E$5902,,0)</f>
        <v>East Mason</v>
      </c>
      <c r="J453" t="str">
        <f>INDEX(products!$B$2:$B$5902,MATCH(D453,products!$A$2:$A$5902,0))</f>
        <v>OffSup</v>
      </c>
      <c r="K453" t="str">
        <f>INDEX(products!$C$2:$C$5902,MATCH(D453,products!$A$2:$A$5902,0))</f>
        <v>Phns</v>
      </c>
      <c r="L453" s="3">
        <f>INDEX(products!$E$2:$E$5902,MATCH(D453,products!$A$2:$A$5902,0))</f>
        <v>2514.3200000000002</v>
      </c>
      <c r="M453">
        <f>_xlfn.XLOOKUP(D453,products!$A$2:$A$5902,products!$F$2:$F$5902)</f>
        <v>7</v>
      </c>
      <c r="N453" s="3">
        <f t="shared" si="7"/>
        <v>359.18857142857144</v>
      </c>
      <c r="O453" s="3" t="str" cm="1">
        <f t="array" ref="O453">_xlfn.IFS(J453="Furn","Furniture",J453="Tech","Technology",J453="OffSup","Office Supplies")</f>
        <v>Office Supplies</v>
      </c>
      <c r="P453" s="3" t="str" cm="1">
        <f t="array" ref="P453">_xlfn.IFS(K453="Bkcs","Bookcases",K453="Phns","Phones",K453="Acc","Accessories",K453="Bndrs","Binders",K453="Fstnrs","Fasteners")</f>
        <v>Phones</v>
      </c>
      <c r="Q453" t="str">
        <f>IF(_xlfn.XLOOKUP(D453,products!$A$2:$A$5902,products!$H$2:$H$5902,,0)=1,"Yes","No")</f>
        <v>Yes</v>
      </c>
    </row>
    <row r="454" spans="1:17" x14ac:dyDescent="0.3">
      <c r="A454" t="s">
        <v>2793</v>
      </c>
      <c r="B454" s="4">
        <v>43924</v>
      </c>
      <c r="C454" t="s">
        <v>2794</v>
      </c>
      <c r="D454" t="s">
        <v>2797</v>
      </c>
      <c r="E454" s="1">
        <v>44113</v>
      </c>
      <c r="F454" t="s">
        <v>35</v>
      </c>
      <c r="G454" t="str">
        <f>_xlfn.XLOOKUP(C454,customers!$A$2:$A$5902,customers!$B$2:$B$5902,,0)</f>
        <v>Antonio Cameron</v>
      </c>
      <c r="H454" t="str">
        <f>_xlfn.XLOOKUP(C454,customers!$A$2:$A$5902,customers!$G$2:$G$5902,,0)</f>
        <v>North</v>
      </c>
      <c r="I454" t="str">
        <f>_xlfn.XLOOKUP(C454,customers!$A$2:$A$5902,customers!$E$2:$E$5902,,0)</f>
        <v>Holmesside</v>
      </c>
      <c r="J454" t="str">
        <f>INDEX(products!$B$2:$B$5902,MATCH(D454,products!$A$2:$A$5902,0))</f>
        <v>Tech</v>
      </c>
      <c r="K454" t="str">
        <f>INDEX(products!$C$2:$C$5902,MATCH(D454,products!$A$2:$A$5902,0))</f>
        <v>Fstnrs</v>
      </c>
      <c r="L454" s="3">
        <f>INDEX(products!$E$2:$E$5902,MATCH(D454,products!$A$2:$A$5902,0))</f>
        <v>394.72</v>
      </c>
      <c r="M454">
        <f>_xlfn.XLOOKUP(D454,products!$A$2:$A$5902,products!$F$2:$F$5902)</f>
        <v>10</v>
      </c>
      <c r="N454" s="3">
        <f t="shared" si="7"/>
        <v>39.472000000000001</v>
      </c>
      <c r="O454" s="3" t="str" cm="1">
        <f t="array" ref="O454">_xlfn.IFS(J454="Furn","Furniture",J454="Tech","Technology",J454="OffSup","Office Supplies")</f>
        <v>Technology</v>
      </c>
      <c r="P454" s="3" t="str" cm="1">
        <f t="array" ref="P454">_xlfn.IFS(K454="Bkcs","Bookcases",K454="Phns","Phones",K454="Acc","Accessories",K454="Bndrs","Binders",K454="Fstnrs","Fasteners")</f>
        <v>Fasteners</v>
      </c>
      <c r="Q454" t="str">
        <f>IF(_xlfn.XLOOKUP(D454,products!$A$2:$A$5902,products!$H$2:$H$5902,,0)=1,"Yes","No")</f>
        <v>No</v>
      </c>
    </row>
    <row r="455" spans="1:17" x14ac:dyDescent="0.3">
      <c r="A455" t="s">
        <v>2799</v>
      </c>
      <c r="B455" s="4">
        <v>44078</v>
      </c>
      <c r="C455" t="s">
        <v>2800</v>
      </c>
      <c r="D455" t="s">
        <v>2803</v>
      </c>
      <c r="E455" s="1">
        <v>44432</v>
      </c>
      <c r="F455" t="s">
        <v>35</v>
      </c>
      <c r="G455" t="str">
        <f>_xlfn.XLOOKUP(C455,customers!$A$2:$A$5902,customers!$B$2:$B$5902,,0)</f>
        <v>Robin Porter</v>
      </c>
      <c r="H455" t="str">
        <f>_xlfn.XLOOKUP(C455,customers!$A$2:$A$5902,customers!$G$2:$G$5902,,0)</f>
        <v>West</v>
      </c>
      <c r="I455" t="str">
        <f>_xlfn.XLOOKUP(C455,customers!$A$2:$A$5902,customers!$E$2:$E$5902,,0)</f>
        <v>North Jeffreyland</v>
      </c>
      <c r="J455" t="str">
        <f>INDEX(products!$B$2:$B$5902,MATCH(D455,products!$A$2:$A$5902,0))</f>
        <v>Furn</v>
      </c>
      <c r="K455" t="str">
        <f>INDEX(products!$C$2:$C$5902,MATCH(D455,products!$A$2:$A$5902,0))</f>
        <v>Bkcs</v>
      </c>
      <c r="L455" s="3">
        <f>INDEX(products!$E$2:$E$5902,MATCH(D455,products!$A$2:$A$5902,0))</f>
        <v>4012.31</v>
      </c>
      <c r="M455">
        <f>_xlfn.XLOOKUP(D455,products!$A$2:$A$5902,products!$F$2:$F$5902)</f>
        <v>1</v>
      </c>
      <c r="N455" s="3">
        <f t="shared" si="7"/>
        <v>4012.31</v>
      </c>
      <c r="O455" s="3" t="str" cm="1">
        <f t="array" ref="O455">_xlfn.IFS(J455="Furn","Furniture",J455="Tech","Technology",J455="OffSup","Office Supplies")</f>
        <v>Furniture</v>
      </c>
      <c r="P455" s="3" t="str" cm="1">
        <f t="array" ref="P455">_xlfn.IFS(K455="Bkcs","Bookcases",K455="Phns","Phones",K455="Acc","Accessories",K455="Bndrs","Binders",K455="Fstnrs","Fasteners")</f>
        <v>Bookcases</v>
      </c>
      <c r="Q455" t="str">
        <f>IF(_xlfn.XLOOKUP(D455,products!$A$2:$A$5902,products!$H$2:$H$5902,,0)=1,"Yes","No")</f>
        <v>No</v>
      </c>
    </row>
    <row r="456" spans="1:17" x14ac:dyDescent="0.3">
      <c r="A456" t="s">
        <v>2805</v>
      </c>
      <c r="B456" s="4">
        <v>45266</v>
      </c>
      <c r="C456" t="s">
        <v>2806</v>
      </c>
      <c r="D456" t="s">
        <v>2809</v>
      </c>
      <c r="E456" s="1">
        <v>45449</v>
      </c>
      <c r="F456" t="s">
        <v>74</v>
      </c>
      <c r="G456" t="str">
        <f>_xlfn.XLOOKUP(C456,customers!$A$2:$A$5902,customers!$B$2:$B$5902,,0)</f>
        <v>Mrs. Julia Tucker</v>
      </c>
      <c r="H456" t="str">
        <f>_xlfn.XLOOKUP(C456,customers!$A$2:$A$5902,customers!$G$2:$G$5902,,0)</f>
        <v>East</v>
      </c>
      <c r="I456" t="str">
        <f>_xlfn.XLOOKUP(C456,customers!$A$2:$A$5902,customers!$E$2:$E$5902,,0)</f>
        <v>West Michellemouth</v>
      </c>
      <c r="J456" t="str">
        <f>INDEX(products!$B$2:$B$5902,MATCH(D456,products!$A$2:$A$5902,0))</f>
        <v>Furn</v>
      </c>
      <c r="K456" t="str">
        <f>INDEX(products!$C$2:$C$5902,MATCH(D456,products!$A$2:$A$5902,0))</f>
        <v>Acc</v>
      </c>
      <c r="L456" s="3">
        <f>INDEX(products!$E$2:$E$5902,MATCH(D456,products!$A$2:$A$5902,0))</f>
        <v>3049.63</v>
      </c>
      <c r="M456">
        <f>_xlfn.XLOOKUP(D456,products!$A$2:$A$5902,products!$F$2:$F$5902)</f>
        <v>8</v>
      </c>
      <c r="N456" s="3">
        <f t="shared" si="7"/>
        <v>381.20375000000001</v>
      </c>
      <c r="O456" s="3" t="str" cm="1">
        <f t="array" ref="O456">_xlfn.IFS(J456="Furn","Furniture",J456="Tech","Technology",J456="OffSup","Office Supplies")</f>
        <v>Furniture</v>
      </c>
      <c r="P456" s="3" t="str" cm="1">
        <f t="array" ref="P456">_xlfn.IFS(K456="Bkcs","Bookcases",K456="Phns","Phones",K456="Acc","Accessories",K456="Bndrs","Binders",K456="Fstnrs","Fasteners")</f>
        <v>Accessories</v>
      </c>
      <c r="Q456" t="str">
        <f>IF(_xlfn.XLOOKUP(D456,products!$A$2:$A$5902,products!$H$2:$H$5902,,0)=1,"Yes","No")</f>
        <v>No</v>
      </c>
    </row>
    <row r="457" spans="1:17" x14ac:dyDescent="0.3">
      <c r="A457" t="s">
        <v>2811</v>
      </c>
      <c r="B457" s="4">
        <v>43575</v>
      </c>
      <c r="C457" t="s">
        <v>2812</v>
      </c>
      <c r="D457" t="s">
        <v>2815</v>
      </c>
      <c r="E457" s="1">
        <v>43623</v>
      </c>
      <c r="F457" t="s">
        <v>21</v>
      </c>
      <c r="G457" t="str">
        <f>_xlfn.XLOOKUP(C457,customers!$A$2:$A$5902,customers!$B$2:$B$5902,,0)</f>
        <v>Cheryl Murphy</v>
      </c>
      <c r="H457" t="str">
        <f>_xlfn.XLOOKUP(C457,customers!$A$2:$A$5902,customers!$G$2:$G$5902,,0)</f>
        <v>South</v>
      </c>
      <c r="I457" t="str">
        <f>_xlfn.XLOOKUP(C457,customers!$A$2:$A$5902,customers!$E$2:$E$5902,,0)</f>
        <v>Thompsonville</v>
      </c>
      <c r="J457" t="str">
        <f>INDEX(products!$B$2:$B$5902,MATCH(D457,products!$A$2:$A$5902,0))</f>
        <v>Furn</v>
      </c>
      <c r="K457" t="str">
        <f>INDEX(products!$C$2:$C$5902,MATCH(D457,products!$A$2:$A$5902,0))</f>
        <v>Acc</v>
      </c>
      <c r="L457" s="3">
        <f>INDEX(products!$E$2:$E$5902,MATCH(D457,products!$A$2:$A$5902,0))</f>
        <v>1641.8</v>
      </c>
      <c r="M457">
        <f>_xlfn.XLOOKUP(D457,products!$A$2:$A$5902,products!$F$2:$F$5902)</f>
        <v>10</v>
      </c>
      <c r="N457" s="3">
        <f t="shared" si="7"/>
        <v>164.18</v>
      </c>
      <c r="O457" s="3" t="str" cm="1">
        <f t="array" ref="O457">_xlfn.IFS(J457="Furn","Furniture",J457="Tech","Technology",J457="OffSup","Office Supplies")</f>
        <v>Furniture</v>
      </c>
      <c r="P457" s="3" t="str" cm="1">
        <f t="array" ref="P457">_xlfn.IFS(K457="Bkcs","Bookcases",K457="Phns","Phones",K457="Acc","Accessories",K457="Bndrs","Binders",K457="Fstnrs","Fasteners")</f>
        <v>Accessories</v>
      </c>
      <c r="Q457" t="str">
        <f>IF(_xlfn.XLOOKUP(D457,products!$A$2:$A$5902,products!$H$2:$H$5902,,0)=1,"Yes","No")</f>
        <v>No</v>
      </c>
    </row>
    <row r="458" spans="1:17" x14ac:dyDescent="0.3">
      <c r="A458" t="s">
        <v>2817</v>
      </c>
      <c r="B458" s="4">
        <v>43783</v>
      </c>
      <c r="C458" t="s">
        <v>2818</v>
      </c>
      <c r="D458" t="s">
        <v>2821</v>
      </c>
      <c r="E458" s="1">
        <v>43783</v>
      </c>
      <c r="F458" t="s">
        <v>74</v>
      </c>
      <c r="G458" t="str">
        <f>_xlfn.XLOOKUP(C458,customers!$A$2:$A$5902,customers!$B$2:$B$5902,,0)</f>
        <v>Grace Wilson</v>
      </c>
      <c r="H458" t="str">
        <f>_xlfn.XLOOKUP(C458,customers!$A$2:$A$5902,customers!$G$2:$G$5902,,0)</f>
        <v>West</v>
      </c>
      <c r="I458" t="str">
        <f>_xlfn.XLOOKUP(C458,customers!$A$2:$A$5902,customers!$E$2:$E$5902,,0)</f>
        <v>Port Melissatown</v>
      </c>
      <c r="J458" t="str">
        <f>INDEX(products!$B$2:$B$5902,MATCH(D458,products!$A$2:$A$5902,0))</f>
        <v>OffSup</v>
      </c>
      <c r="K458" t="str">
        <f>INDEX(products!$C$2:$C$5902,MATCH(D458,products!$A$2:$A$5902,0))</f>
        <v>Bndrs</v>
      </c>
      <c r="L458" s="3">
        <f>INDEX(products!$E$2:$E$5902,MATCH(D458,products!$A$2:$A$5902,0))</f>
        <v>4132.99</v>
      </c>
      <c r="M458">
        <f>_xlfn.XLOOKUP(D458,products!$A$2:$A$5902,products!$F$2:$F$5902)</f>
        <v>2</v>
      </c>
      <c r="N458" s="3">
        <f t="shared" si="7"/>
        <v>2066.4949999999999</v>
      </c>
      <c r="O458" s="3" t="str" cm="1">
        <f t="array" ref="O458">_xlfn.IFS(J458="Furn","Furniture",J458="Tech","Technology",J458="OffSup","Office Supplies")</f>
        <v>Office Supplies</v>
      </c>
      <c r="P458" s="3" t="str" cm="1">
        <f t="array" ref="P458">_xlfn.IFS(K458="Bkcs","Bookcases",K458="Phns","Phones",K458="Acc","Accessories",K458="Bndrs","Binders",K458="Fstnrs","Fasteners")</f>
        <v>Binders</v>
      </c>
      <c r="Q458" t="str">
        <f>IF(_xlfn.XLOOKUP(D458,products!$A$2:$A$5902,products!$H$2:$H$5902,,0)=1,"Yes","No")</f>
        <v>Yes</v>
      </c>
    </row>
    <row r="459" spans="1:17" x14ac:dyDescent="0.3">
      <c r="A459" t="s">
        <v>2823</v>
      </c>
      <c r="B459" s="4">
        <v>44825</v>
      </c>
      <c r="C459" t="s">
        <v>2824</v>
      </c>
      <c r="D459" t="s">
        <v>2827</v>
      </c>
      <c r="E459" s="1">
        <v>44936</v>
      </c>
      <c r="F459" t="s">
        <v>74</v>
      </c>
      <c r="G459" t="str">
        <f>_xlfn.XLOOKUP(C459,customers!$A$2:$A$5902,customers!$B$2:$B$5902,,0)</f>
        <v>Jon Jones</v>
      </c>
      <c r="H459" t="str">
        <f>_xlfn.XLOOKUP(C459,customers!$A$2:$A$5902,customers!$G$2:$G$5902,,0)</f>
        <v>West</v>
      </c>
      <c r="I459" t="str">
        <f>_xlfn.XLOOKUP(C459,customers!$A$2:$A$5902,customers!$E$2:$E$5902,,0)</f>
        <v>North Jamieview</v>
      </c>
      <c r="J459" t="str">
        <f>INDEX(products!$B$2:$B$5902,MATCH(D459,products!$A$2:$A$5902,0))</f>
        <v>Tech</v>
      </c>
      <c r="K459" t="str">
        <f>INDEX(products!$C$2:$C$5902,MATCH(D459,products!$A$2:$A$5902,0))</f>
        <v>Bndrs</v>
      </c>
      <c r="L459" s="3">
        <f>INDEX(products!$E$2:$E$5902,MATCH(D459,products!$A$2:$A$5902,0))</f>
        <v>4767.0600000000004</v>
      </c>
      <c r="M459">
        <f>_xlfn.XLOOKUP(D459,products!$A$2:$A$5902,products!$F$2:$F$5902)</f>
        <v>10</v>
      </c>
      <c r="N459" s="3">
        <f t="shared" si="7"/>
        <v>476.70600000000002</v>
      </c>
      <c r="O459" s="3" t="str" cm="1">
        <f t="array" ref="O459">_xlfn.IFS(J459="Furn","Furniture",J459="Tech","Technology",J459="OffSup","Office Supplies")</f>
        <v>Technology</v>
      </c>
      <c r="P459" s="3" t="str" cm="1">
        <f t="array" ref="P459">_xlfn.IFS(K459="Bkcs","Bookcases",K459="Phns","Phones",K459="Acc","Accessories",K459="Bndrs","Binders",K459="Fstnrs","Fasteners")</f>
        <v>Binders</v>
      </c>
      <c r="Q459" t="str">
        <f>IF(_xlfn.XLOOKUP(D459,products!$A$2:$A$5902,products!$H$2:$H$5902,,0)=1,"Yes","No")</f>
        <v>Yes</v>
      </c>
    </row>
    <row r="460" spans="1:17" x14ac:dyDescent="0.3">
      <c r="A460" t="s">
        <v>2829</v>
      </c>
      <c r="B460" s="4">
        <v>44317</v>
      </c>
      <c r="C460" t="s">
        <v>2830</v>
      </c>
      <c r="D460" t="s">
        <v>2833</v>
      </c>
      <c r="E460" s="1">
        <v>44340</v>
      </c>
      <c r="F460" t="s">
        <v>35</v>
      </c>
      <c r="G460" t="str">
        <f>_xlfn.XLOOKUP(C460,customers!$A$2:$A$5902,customers!$B$2:$B$5902,,0)</f>
        <v>Erica Banks</v>
      </c>
      <c r="H460" t="str">
        <f>_xlfn.XLOOKUP(C460,customers!$A$2:$A$5902,customers!$G$2:$G$5902,,0)</f>
        <v>East</v>
      </c>
      <c r="I460" t="str">
        <f>_xlfn.XLOOKUP(C460,customers!$A$2:$A$5902,customers!$E$2:$E$5902,,0)</f>
        <v>Brendaton</v>
      </c>
      <c r="J460" t="str">
        <f>INDEX(products!$B$2:$B$5902,MATCH(D460,products!$A$2:$A$5902,0))</f>
        <v>OffSup</v>
      </c>
      <c r="K460" t="str">
        <f>INDEX(products!$C$2:$C$5902,MATCH(D460,products!$A$2:$A$5902,0))</f>
        <v>Bkcs</v>
      </c>
      <c r="L460" s="3">
        <f>INDEX(products!$E$2:$E$5902,MATCH(D460,products!$A$2:$A$5902,0))</f>
        <v>2845.6</v>
      </c>
      <c r="M460">
        <f>_xlfn.XLOOKUP(D460,products!$A$2:$A$5902,products!$F$2:$F$5902)</f>
        <v>1</v>
      </c>
      <c r="N460" s="3">
        <f t="shared" si="7"/>
        <v>2845.6</v>
      </c>
      <c r="O460" s="3" t="str" cm="1">
        <f t="array" ref="O460">_xlfn.IFS(J460="Furn","Furniture",J460="Tech","Technology",J460="OffSup","Office Supplies")</f>
        <v>Office Supplies</v>
      </c>
      <c r="P460" s="3" t="str" cm="1">
        <f t="array" ref="P460">_xlfn.IFS(K460="Bkcs","Bookcases",K460="Phns","Phones",K460="Acc","Accessories",K460="Bndrs","Binders",K460="Fstnrs","Fasteners")</f>
        <v>Bookcases</v>
      </c>
      <c r="Q460" t="str">
        <f>IF(_xlfn.XLOOKUP(D460,products!$A$2:$A$5902,products!$H$2:$H$5902,,0)=1,"Yes","No")</f>
        <v>No</v>
      </c>
    </row>
    <row r="461" spans="1:17" x14ac:dyDescent="0.3">
      <c r="A461" t="s">
        <v>2835</v>
      </c>
      <c r="B461" s="4">
        <v>44092</v>
      </c>
      <c r="C461" t="s">
        <v>2836</v>
      </c>
      <c r="D461" t="s">
        <v>2839</v>
      </c>
      <c r="E461" s="1">
        <v>44198</v>
      </c>
      <c r="F461" t="s">
        <v>74</v>
      </c>
      <c r="G461" t="str">
        <f>_xlfn.XLOOKUP(C461,customers!$A$2:$A$5902,customers!$B$2:$B$5902,,0)</f>
        <v>Jimmy Farley</v>
      </c>
      <c r="H461" t="str">
        <f>_xlfn.XLOOKUP(C461,customers!$A$2:$A$5902,customers!$G$2:$G$5902,,0)</f>
        <v>East</v>
      </c>
      <c r="I461" t="str">
        <f>_xlfn.XLOOKUP(C461,customers!$A$2:$A$5902,customers!$E$2:$E$5902,,0)</f>
        <v>North Stevenmouth</v>
      </c>
      <c r="J461" t="str">
        <f>INDEX(products!$B$2:$B$5902,MATCH(D461,products!$A$2:$A$5902,0))</f>
        <v>OffSup</v>
      </c>
      <c r="K461" t="str">
        <f>INDEX(products!$C$2:$C$5902,MATCH(D461,products!$A$2:$A$5902,0))</f>
        <v>Acc</v>
      </c>
      <c r="L461" s="3">
        <f>INDEX(products!$E$2:$E$5902,MATCH(D461,products!$A$2:$A$5902,0))</f>
        <v>284.57</v>
      </c>
      <c r="M461">
        <f>_xlfn.XLOOKUP(D461,products!$A$2:$A$5902,products!$F$2:$F$5902)</f>
        <v>9</v>
      </c>
      <c r="N461" s="3">
        <f t="shared" si="7"/>
        <v>31.61888888888889</v>
      </c>
      <c r="O461" s="3" t="str" cm="1">
        <f t="array" ref="O461">_xlfn.IFS(J461="Furn","Furniture",J461="Tech","Technology",J461="OffSup","Office Supplies")</f>
        <v>Office Supplies</v>
      </c>
      <c r="P461" s="3" t="str" cm="1">
        <f t="array" ref="P461">_xlfn.IFS(K461="Bkcs","Bookcases",K461="Phns","Phones",K461="Acc","Accessories",K461="Bndrs","Binders",K461="Fstnrs","Fasteners")</f>
        <v>Accessories</v>
      </c>
      <c r="Q461" t="str">
        <f>IF(_xlfn.XLOOKUP(D461,products!$A$2:$A$5902,products!$H$2:$H$5902,,0)=1,"Yes","No")</f>
        <v>No</v>
      </c>
    </row>
    <row r="462" spans="1:17" x14ac:dyDescent="0.3">
      <c r="A462" t="s">
        <v>2841</v>
      </c>
      <c r="B462" s="4">
        <v>44124</v>
      </c>
      <c r="C462" t="s">
        <v>2842</v>
      </c>
      <c r="D462" t="s">
        <v>2845</v>
      </c>
      <c r="E462" s="1">
        <v>44206</v>
      </c>
      <c r="F462" t="s">
        <v>21</v>
      </c>
      <c r="G462" t="str">
        <f>_xlfn.XLOOKUP(C462,customers!$A$2:$A$5902,customers!$B$2:$B$5902,,0)</f>
        <v>Regina Washington</v>
      </c>
      <c r="H462" t="str">
        <f>_xlfn.XLOOKUP(C462,customers!$A$2:$A$5902,customers!$G$2:$G$5902,,0)</f>
        <v>South</v>
      </c>
      <c r="I462" t="str">
        <f>_xlfn.XLOOKUP(C462,customers!$A$2:$A$5902,customers!$E$2:$E$5902,,0)</f>
        <v>Johnsonfurt</v>
      </c>
      <c r="J462" t="str">
        <f>INDEX(products!$B$2:$B$5902,MATCH(D462,products!$A$2:$A$5902,0))</f>
        <v>Furn</v>
      </c>
      <c r="K462" t="str">
        <f>INDEX(products!$C$2:$C$5902,MATCH(D462,products!$A$2:$A$5902,0))</f>
        <v>Bkcs</v>
      </c>
      <c r="L462" s="3">
        <f>INDEX(products!$E$2:$E$5902,MATCH(D462,products!$A$2:$A$5902,0))</f>
        <v>1621.46</v>
      </c>
      <c r="M462">
        <f>_xlfn.XLOOKUP(D462,products!$A$2:$A$5902,products!$F$2:$F$5902)</f>
        <v>7</v>
      </c>
      <c r="N462" s="3">
        <f t="shared" si="7"/>
        <v>231.63714285714286</v>
      </c>
      <c r="O462" s="3" t="str" cm="1">
        <f t="array" ref="O462">_xlfn.IFS(J462="Furn","Furniture",J462="Tech","Technology",J462="OffSup","Office Supplies")</f>
        <v>Furniture</v>
      </c>
      <c r="P462" s="3" t="str" cm="1">
        <f t="array" ref="P462">_xlfn.IFS(K462="Bkcs","Bookcases",K462="Phns","Phones",K462="Acc","Accessories",K462="Bndrs","Binders",K462="Fstnrs","Fasteners")</f>
        <v>Bookcases</v>
      </c>
      <c r="Q462" t="str">
        <f>IF(_xlfn.XLOOKUP(D462,products!$A$2:$A$5902,products!$H$2:$H$5902,,0)=1,"Yes","No")</f>
        <v>No</v>
      </c>
    </row>
    <row r="463" spans="1:17" x14ac:dyDescent="0.3">
      <c r="A463" t="s">
        <v>2847</v>
      </c>
      <c r="B463" s="4">
        <v>44960</v>
      </c>
      <c r="C463" s="2" t="s">
        <v>2848</v>
      </c>
      <c r="D463" t="s">
        <v>2851</v>
      </c>
      <c r="E463" s="1">
        <v>45104</v>
      </c>
      <c r="F463" t="s">
        <v>35</v>
      </c>
      <c r="G463" t="str">
        <f>_xlfn.XLOOKUP(C463,customers!$A$2:$A$5902,customers!$B$2:$B$5902,,0)</f>
        <v>Joshua Harper</v>
      </c>
      <c r="H463" t="str">
        <f>_xlfn.XLOOKUP(C463,customers!$A$2:$A$5902,customers!$G$2:$G$5902,,0)</f>
        <v>East</v>
      </c>
      <c r="I463" t="str">
        <f>_xlfn.XLOOKUP(C463,customers!$A$2:$A$5902,customers!$E$2:$E$5902,,0)</f>
        <v>Tammyhaven</v>
      </c>
      <c r="J463" t="str">
        <f>INDEX(products!$B$2:$B$5902,MATCH(D463,products!$A$2:$A$5902,0))</f>
        <v>OffSup</v>
      </c>
      <c r="K463" t="str">
        <f>INDEX(products!$C$2:$C$5902,MATCH(D463,products!$A$2:$A$5902,0))</f>
        <v>Fstnrs</v>
      </c>
      <c r="L463" s="3">
        <f>INDEX(products!$E$2:$E$5902,MATCH(D463,products!$A$2:$A$5902,0))</f>
        <v>2377.75</v>
      </c>
      <c r="M463">
        <f>_xlfn.XLOOKUP(D463,products!$A$2:$A$5902,products!$F$2:$F$5902)</f>
        <v>6</v>
      </c>
      <c r="N463" s="3">
        <f t="shared" si="7"/>
        <v>396.29166666666669</v>
      </c>
      <c r="O463" s="3" t="str" cm="1">
        <f t="array" ref="O463">_xlfn.IFS(J463="Furn","Furniture",J463="Tech","Technology",J463="OffSup","Office Supplies")</f>
        <v>Office Supplies</v>
      </c>
      <c r="P463" s="3" t="str" cm="1">
        <f t="array" ref="P463">_xlfn.IFS(K463="Bkcs","Bookcases",K463="Phns","Phones",K463="Acc","Accessories",K463="Bndrs","Binders",K463="Fstnrs","Fasteners")</f>
        <v>Fasteners</v>
      </c>
      <c r="Q463" t="str">
        <f>IF(_xlfn.XLOOKUP(D463,products!$A$2:$A$5902,products!$H$2:$H$5902,,0)=1,"Yes","No")</f>
        <v>Yes</v>
      </c>
    </row>
    <row r="464" spans="1:17" x14ac:dyDescent="0.3">
      <c r="A464" t="s">
        <v>2853</v>
      </c>
      <c r="B464" s="4">
        <v>44466</v>
      </c>
      <c r="C464" t="s">
        <v>2854</v>
      </c>
      <c r="D464" t="s">
        <v>2857</v>
      </c>
      <c r="E464" s="1">
        <v>44705</v>
      </c>
      <c r="F464" t="s">
        <v>21</v>
      </c>
      <c r="G464" t="str">
        <f>_xlfn.XLOOKUP(C464,customers!$A$2:$A$5902,customers!$B$2:$B$5902,,0)</f>
        <v>Laura Ross</v>
      </c>
      <c r="H464" t="str">
        <f>_xlfn.XLOOKUP(C464,customers!$A$2:$A$5902,customers!$G$2:$G$5902,,0)</f>
        <v>West</v>
      </c>
      <c r="I464" t="str">
        <f>_xlfn.XLOOKUP(C464,customers!$A$2:$A$5902,customers!$E$2:$E$5902,,0)</f>
        <v>Gomezburgh</v>
      </c>
      <c r="J464" t="str">
        <f>INDEX(products!$B$2:$B$5902,MATCH(D464,products!$A$2:$A$5902,0))</f>
        <v>Furn</v>
      </c>
      <c r="K464" t="str">
        <f>INDEX(products!$C$2:$C$5902,MATCH(D464,products!$A$2:$A$5902,0))</f>
        <v>Acc</v>
      </c>
      <c r="L464" s="3">
        <f>INDEX(products!$E$2:$E$5902,MATCH(D464,products!$A$2:$A$5902,0))</f>
        <v>3381.23</v>
      </c>
      <c r="M464">
        <f>_xlfn.XLOOKUP(D464,products!$A$2:$A$5902,products!$F$2:$F$5902)</f>
        <v>1</v>
      </c>
      <c r="N464" s="3">
        <f t="shared" si="7"/>
        <v>3381.23</v>
      </c>
      <c r="O464" s="3" t="str" cm="1">
        <f t="array" ref="O464">_xlfn.IFS(J464="Furn","Furniture",J464="Tech","Technology",J464="OffSup","Office Supplies")</f>
        <v>Furniture</v>
      </c>
      <c r="P464" s="3" t="str" cm="1">
        <f t="array" ref="P464">_xlfn.IFS(K464="Bkcs","Bookcases",K464="Phns","Phones",K464="Acc","Accessories",K464="Bndrs","Binders",K464="Fstnrs","Fasteners")</f>
        <v>Accessories</v>
      </c>
      <c r="Q464" t="str">
        <f>IF(_xlfn.XLOOKUP(D464,products!$A$2:$A$5902,products!$H$2:$H$5902,,0)=1,"Yes","No")</f>
        <v>No</v>
      </c>
    </row>
    <row r="465" spans="1:17" x14ac:dyDescent="0.3">
      <c r="A465" t="s">
        <v>2859</v>
      </c>
      <c r="B465" s="4">
        <v>43566</v>
      </c>
      <c r="C465" t="s">
        <v>2860</v>
      </c>
      <c r="D465" t="s">
        <v>2863</v>
      </c>
      <c r="E465" s="1">
        <v>43652</v>
      </c>
      <c r="F465" t="s">
        <v>21</v>
      </c>
      <c r="G465" t="str">
        <f>_xlfn.XLOOKUP(C465,customers!$A$2:$A$5902,customers!$B$2:$B$5902,,0)</f>
        <v>Richard Maxwell</v>
      </c>
      <c r="H465" t="str">
        <f>_xlfn.XLOOKUP(C465,customers!$A$2:$A$5902,customers!$G$2:$G$5902,,0)</f>
        <v>East</v>
      </c>
      <c r="I465" t="str">
        <f>_xlfn.XLOOKUP(C465,customers!$A$2:$A$5902,customers!$E$2:$E$5902,,0)</f>
        <v>New Heidi</v>
      </c>
      <c r="J465" t="str">
        <f>INDEX(products!$B$2:$B$5902,MATCH(D465,products!$A$2:$A$5902,0))</f>
        <v>Furn</v>
      </c>
      <c r="K465" t="str">
        <f>INDEX(products!$C$2:$C$5902,MATCH(D465,products!$A$2:$A$5902,0))</f>
        <v>Phns</v>
      </c>
      <c r="L465" s="3">
        <f>INDEX(products!$E$2:$E$5902,MATCH(D465,products!$A$2:$A$5902,0))</f>
        <v>3722.77</v>
      </c>
      <c r="M465">
        <f>_xlfn.XLOOKUP(D465,products!$A$2:$A$5902,products!$F$2:$F$5902)</f>
        <v>7</v>
      </c>
      <c r="N465" s="3">
        <f t="shared" si="7"/>
        <v>531.82428571428568</v>
      </c>
      <c r="O465" s="3" t="str" cm="1">
        <f t="array" ref="O465">_xlfn.IFS(J465="Furn","Furniture",J465="Tech","Technology",J465="OffSup","Office Supplies")</f>
        <v>Furniture</v>
      </c>
      <c r="P465" s="3" t="str" cm="1">
        <f t="array" ref="P465">_xlfn.IFS(K465="Bkcs","Bookcases",K465="Phns","Phones",K465="Acc","Accessories",K465="Bndrs","Binders",K465="Fstnrs","Fasteners")</f>
        <v>Phones</v>
      </c>
      <c r="Q465" t="str">
        <f>IF(_xlfn.XLOOKUP(D465,products!$A$2:$A$5902,products!$H$2:$H$5902,,0)=1,"Yes","No")</f>
        <v>No</v>
      </c>
    </row>
    <row r="466" spans="1:17" x14ac:dyDescent="0.3">
      <c r="A466" t="s">
        <v>2865</v>
      </c>
      <c r="B466" s="4">
        <v>44167</v>
      </c>
      <c r="C466" s="2" t="s">
        <v>2866</v>
      </c>
      <c r="D466" t="s">
        <v>2869</v>
      </c>
      <c r="E466" s="1">
        <v>44441</v>
      </c>
      <c r="F466" t="s">
        <v>35</v>
      </c>
      <c r="G466" t="str">
        <f>_xlfn.XLOOKUP(C466,customers!$A$2:$A$5902,customers!$B$2:$B$5902,,0)</f>
        <v>Carol King</v>
      </c>
      <c r="H466" t="str">
        <f>_xlfn.XLOOKUP(C466,customers!$A$2:$A$5902,customers!$G$2:$G$5902,,0)</f>
        <v>East</v>
      </c>
      <c r="I466" t="str">
        <f>_xlfn.XLOOKUP(C466,customers!$A$2:$A$5902,customers!$E$2:$E$5902,,0)</f>
        <v>North Connor</v>
      </c>
      <c r="J466" t="str">
        <f>INDEX(products!$B$2:$B$5902,MATCH(D466,products!$A$2:$A$5902,0))</f>
        <v>Furn</v>
      </c>
      <c r="K466" t="str">
        <f>INDEX(products!$C$2:$C$5902,MATCH(D466,products!$A$2:$A$5902,0))</f>
        <v>Bndrs</v>
      </c>
      <c r="L466" s="3">
        <f>INDEX(products!$E$2:$E$5902,MATCH(D466,products!$A$2:$A$5902,0))</f>
        <v>1525.06</v>
      </c>
      <c r="M466">
        <f>_xlfn.XLOOKUP(D466,products!$A$2:$A$5902,products!$F$2:$F$5902)</f>
        <v>6</v>
      </c>
      <c r="N466" s="3">
        <f t="shared" si="7"/>
        <v>254.17666666666665</v>
      </c>
      <c r="O466" s="3" t="str" cm="1">
        <f t="array" ref="O466">_xlfn.IFS(J466="Furn","Furniture",J466="Tech","Technology",J466="OffSup","Office Supplies")</f>
        <v>Furniture</v>
      </c>
      <c r="P466" s="3" t="str" cm="1">
        <f t="array" ref="P466">_xlfn.IFS(K466="Bkcs","Bookcases",K466="Phns","Phones",K466="Acc","Accessories",K466="Bndrs","Binders",K466="Fstnrs","Fasteners")</f>
        <v>Binders</v>
      </c>
      <c r="Q466" t="str">
        <f>IF(_xlfn.XLOOKUP(D466,products!$A$2:$A$5902,products!$H$2:$H$5902,,0)=1,"Yes","No")</f>
        <v>Yes</v>
      </c>
    </row>
    <row r="467" spans="1:17" x14ac:dyDescent="0.3">
      <c r="A467" t="s">
        <v>2871</v>
      </c>
      <c r="B467" s="4">
        <v>43629</v>
      </c>
      <c r="C467" t="s">
        <v>2872</v>
      </c>
      <c r="D467" t="s">
        <v>2875</v>
      </c>
      <c r="E467" s="1">
        <v>43702</v>
      </c>
      <c r="F467" t="s">
        <v>74</v>
      </c>
      <c r="G467" t="str">
        <f>_xlfn.XLOOKUP(C467,customers!$A$2:$A$5902,customers!$B$2:$B$5902,,0)</f>
        <v>Nicole Mcbride</v>
      </c>
      <c r="H467" t="str">
        <f>_xlfn.XLOOKUP(C467,customers!$A$2:$A$5902,customers!$G$2:$G$5902,,0)</f>
        <v>East</v>
      </c>
      <c r="I467" t="str">
        <f>_xlfn.XLOOKUP(C467,customers!$A$2:$A$5902,customers!$E$2:$E$5902,,0)</f>
        <v>Blankenshipmouth</v>
      </c>
      <c r="J467" t="str">
        <f>INDEX(products!$B$2:$B$5902,MATCH(D467,products!$A$2:$A$5902,0))</f>
        <v>OffSup</v>
      </c>
      <c r="K467" t="str">
        <f>INDEX(products!$C$2:$C$5902,MATCH(D467,products!$A$2:$A$5902,0))</f>
        <v>Bkcs</v>
      </c>
      <c r="L467" s="3">
        <f>INDEX(products!$E$2:$E$5902,MATCH(D467,products!$A$2:$A$5902,0))</f>
        <v>3847.66</v>
      </c>
      <c r="M467">
        <f>_xlfn.XLOOKUP(D467,products!$A$2:$A$5902,products!$F$2:$F$5902)</f>
        <v>2</v>
      </c>
      <c r="N467" s="3">
        <f t="shared" si="7"/>
        <v>1923.83</v>
      </c>
      <c r="O467" s="3" t="str" cm="1">
        <f t="array" ref="O467">_xlfn.IFS(J467="Furn","Furniture",J467="Tech","Technology",J467="OffSup","Office Supplies")</f>
        <v>Office Supplies</v>
      </c>
      <c r="P467" s="3" t="str" cm="1">
        <f t="array" ref="P467">_xlfn.IFS(K467="Bkcs","Bookcases",K467="Phns","Phones",K467="Acc","Accessories",K467="Bndrs","Binders",K467="Fstnrs","Fasteners")</f>
        <v>Bookcases</v>
      </c>
      <c r="Q467" t="str">
        <f>IF(_xlfn.XLOOKUP(D467,products!$A$2:$A$5902,products!$H$2:$H$5902,,0)=1,"Yes","No")</f>
        <v>No</v>
      </c>
    </row>
    <row r="468" spans="1:17" x14ac:dyDescent="0.3">
      <c r="A468" t="s">
        <v>2877</v>
      </c>
      <c r="B468" s="4">
        <v>45297</v>
      </c>
      <c r="C468" t="s">
        <v>2878</v>
      </c>
      <c r="D468" t="s">
        <v>2881</v>
      </c>
      <c r="E468" s="1">
        <v>45378</v>
      </c>
      <c r="F468" t="s">
        <v>74</v>
      </c>
      <c r="G468" t="str">
        <f>_xlfn.XLOOKUP(C468,customers!$A$2:$A$5902,customers!$B$2:$B$5902,,0)</f>
        <v>Elizabeth Barnes</v>
      </c>
      <c r="H468" t="str">
        <f>_xlfn.XLOOKUP(C468,customers!$A$2:$A$5902,customers!$G$2:$G$5902,,0)</f>
        <v>South</v>
      </c>
      <c r="I468" t="str">
        <f>_xlfn.XLOOKUP(C468,customers!$A$2:$A$5902,customers!$E$2:$E$5902,,0)</f>
        <v>Johnsonberg</v>
      </c>
      <c r="J468" t="str">
        <f>INDEX(products!$B$2:$B$5902,MATCH(D468,products!$A$2:$A$5902,0))</f>
        <v>OffSup</v>
      </c>
      <c r="K468" t="str">
        <f>INDEX(products!$C$2:$C$5902,MATCH(D468,products!$A$2:$A$5902,0))</f>
        <v>Fstnrs</v>
      </c>
      <c r="L468" s="3">
        <f>INDEX(products!$E$2:$E$5902,MATCH(D468,products!$A$2:$A$5902,0))</f>
        <v>3849.53</v>
      </c>
      <c r="M468">
        <f>_xlfn.XLOOKUP(D468,products!$A$2:$A$5902,products!$F$2:$F$5902)</f>
        <v>7</v>
      </c>
      <c r="N468" s="3">
        <f t="shared" si="7"/>
        <v>549.93285714285719</v>
      </c>
      <c r="O468" s="3" t="str" cm="1">
        <f t="array" ref="O468">_xlfn.IFS(J468="Furn","Furniture",J468="Tech","Technology",J468="OffSup","Office Supplies")</f>
        <v>Office Supplies</v>
      </c>
      <c r="P468" s="3" t="str" cm="1">
        <f t="array" ref="P468">_xlfn.IFS(K468="Bkcs","Bookcases",K468="Phns","Phones",K468="Acc","Accessories",K468="Bndrs","Binders",K468="Fstnrs","Fasteners")</f>
        <v>Fasteners</v>
      </c>
      <c r="Q468" t="str">
        <f>IF(_xlfn.XLOOKUP(D468,products!$A$2:$A$5902,products!$H$2:$H$5902,,0)=1,"Yes","No")</f>
        <v>No</v>
      </c>
    </row>
    <row r="469" spans="1:17" x14ac:dyDescent="0.3">
      <c r="A469" t="s">
        <v>2883</v>
      </c>
      <c r="B469" s="4">
        <v>44194</v>
      </c>
      <c r="C469" t="s">
        <v>2884</v>
      </c>
      <c r="D469" t="s">
        <v>2887</v>
      </c>
      <c r="E469" s="1">
        <v>44302</v>
      </c>
      <c r="F469" t="s">
        <v>74</v>
      </c>
      <c r="G469" t="str">
        <f>_xlfn.XLOOKUP(C469,customers!$A$2:$A$5902,customers!$B$2:$B$5902,,0)</f>
        <v>Stacy Gonzalez</v>
      </c>
      <c r="H469" t="str">
        <f>_xlfn.XLOOKUP(C469,customers!$A$2:$A$5902,customers!$G$2:$G$5902,,0)</f>
        <v>North</v>
      </c>
      <c r="I469" t="str">
        <f>_xlfn.XLOOKUP(C469,customers!$A$2:$A$5902,customers!$E$2:$E$5902,,0)</f>
        <v>Blackton</v>
      </c>
      <c r="J469" t="str">
        <f>INDEX(products!$B$2:$B$5902,MATCH(D469,products!$A$2:$A$5902,0))</f>
        <v>OffSup</v>
      </c>
      <c r="K469" t="str">
        <f>INDEX(products!$C$2:$C$5902,MATCH(D469,products!$A$2:$A$5902,0))</f>
        <v>Bkcs</v>
      </c>
      <c r="L469" s="3">
        <f>INDEX(products!$E$2:$E$5902,MATCH(D469,products!$A$2:$A$5902,0))</f>
        <v>1624.29</v>
      </c>
      <c r="M469">
        <f>_xlfn.XLOOKUP(D469,products!$A$2:$A$5902,products!$F$2:$F$5902)</f>
        <v>3</v>
      </c>
      <c r="N469" s="3">
        <f t="shared" si="7"/>
        <v>541.42999999999995</v>
      </c>
      <c r="O469" s="3" t="str" cm="1">
        <f t="array" ref="O469">_xlfn.IFS(J469="Furn","Furniture",J469="Tech","Technology",J469="OffSup","Office Supplies")</f>
        <v>Office Supplies</v>
      </c>
      <c r="P469" s="3" t="str" cm="1">
        <f t="array" ref="P469">_xlfn.IFS(K469="Bkcs","Bookcases",K469="Phns","Phones",K469="Acc","Accessories",K469="Bndrs","Binders",K469="Fstnrs","Fasteners")</f>
        <v>Bookcases</v>
      </c>
      <c r="Q469" t="str">
        <f>IF(_xlfn.XLOOKUP(D469,products!$A$2:$A$5902,products!$H$2:$H$5902,,0)=1,"Yes","No")</f>
        <v>Yes</v>
      </c>
    </row>
    <row r="470" spans="1:17" x14ac:dyDescent="0.3">
      <c r="A470" t="s">
        <v>2889</v>
      </c>
      <c r="B470" s="4">
        <v>44190</v>
      </c>
      <c r="C470" t="s">
        <v>2890</v>
      </c>
      <c r="D470" t="s">
        <v>2893</v>
      </c>
      <c r="E470" s="1">
        <v>44307</v>
      </c>
      <c r="F470" t="s">
        <v>21</v>
      </c>
      <c r="G470" t="str">
        <f>_xlfn.XLOOKUP(C470,customers!$A$2:$A$5902,customers!$B$2:$B$5902,,0)</f>
        <v>Richard Ross</v>
      </c>
      <c r="H470" t="str">
        <f>_xlfn.XLOOKUP(C470,customers!$A$2:$A$5902,customers!$G$2:$G$5902,,0)</f>
        <v>East</v>
      </c>
      <c r="I470" t="str">
        <f>_xlfn.XLOOKUP(C470,customers!$A$2:$A$5902,customers!$E$2:$E$5902,,0)</f>
        <v>Brendaport</v>
      </c>
      <c r="J470" t="str">
        <f>INDEX(products!$B$2:$B$5902,MATCH(D470,products!$A$2:$A$5902,0))</f>
        <v>Tech</v>
      </c>
      <c r="K470" t="str">
        <f>INDEX(products!$C$2:$C$5902,MATCH(D470,products!$A$2:$A$5902,0))</f>
        <v>Acc</v>
      </c>
      <c r="L470" s="3">
        <f>INDEX(products!$E$2:$E$5902,MATCH(D470,products!$A$2:$A$5902,0))</f>
        <v>2305.0300000000002</v>
      </c>
      <c r="M470">
        <f>_xlfn.XLOOKUP(D470,products!$A$2:$A$5902,products!$F$2:$F$5902)</f>
        <v>7</v>
      </c>
      <c r="N470" s="3">
        <f t="shared" si="7"/>
        <v>329.29</v>
      </c>
      <c r="O470" s="3" t="str" cm="1">
        <f t="array" ref="O470">_xlfn.IFS(J470="Furn","Furniture",J470="Tech","Technology",J470="OffSup","Office Supplies")</f>
        <v>Technology</v>
      </c>
      <c r="P470" s="3" t="str" cm="1">
        <f t="array" ref="P470">_xlfn.IFS(K470="Bkcs","Bookcases",K470="Phns","Phones",K470="Acc","Accessories",K470="Bndrs","Binders",K470="Fstnrs","Fasteners")</f>
        <v>Accessories</v>
      </c>
      <c r="Q470" t="str">
        <f>IF(_xlfn.XLOOKUP(D470,products!$A$2:$A$5902,products!$H$2:$H$5902,,0)=1,"Yes","No")</f>
        <v>No</v>
      </c>
    </row>
    <row r="471" spans="1:17" x14ac:dyDescent="0.3">
      <c r="A471" t="s">
        <v>2895</v>
      </c>
      <c r="B471" s="4">
        <v>44067</v>
      </c>
      <c r="C471" t="s">
        <v>2896</v>
      </c>
      <c r="D471" t="s">
        <v>2899</v>
      </c>
      <c r="E471" s="1">
        <v>44257</v>
      </c>
      <c r="F471" t="s">
        <v>35</v>
      </c>
      <c r="G471" t="str">
        <f>_xlfn.XLOOKUP(C471,customers!$A$2:$A$5902,customers!$B$2:$B$5902,,0)</f>
        <v>Antonio Meyer</v>
      </c>
      <c r="H471" t="str">
        <f>_xlfn.XLOOKUP(C471,customers!$A$2:$A$5902,customers!$G$2:$G$5902,,0)</f>
        <v>North</v>
      </c>
      <c r="I471" t="str">
        <f>_xlfn.XLOOKUP(C471,customers!$A$2:$A$5902,customers!$E$2:$E$5902,,0)</f>
        <v>Amandafort</v>
      </c>
      <c r="J471" t="str">
        <f>INDEX(products!$B$2:$B$5902,MATCH(D471,products!$A$2:$A$5902,0))</f>
        <v>Furn</v>
      </c>
      <c r="K471" t="str">
        <f>INDEX(products!$C$2:$C$5902,MATCH(D471,products!$A$2:$A$5902,0))</f>
        <v>Phns</v>
      </c>
      <c r="L471" s="3">
        <f>INDEX(products!$E$2:$E$5902,MATCH(D471,products!$A$2:$A$5902,0))</f>
        <v>2055.16</v>
      </c>
      <c r="M471">
        <f>_xlfn.XLOOKUP(D471,products!$A$2:$A$5902,products!$F$2:$F$5902)</f>
        <v>7</v>
      </c>
      <c r="N471" s="3">
        <f t="shared" si="7"/>
        <v>293.59428571428572</v>
      </c>
      <c r="O471" s="3" t="str" cm="1">
        <f t="array" ref="O471">_xlfn.IFS(J471="Furn","Furniture",J471="Tech","Technology",J471="OffSup","Office Supplies")</f>
        <v>Furniture</v>
      </c>
      <c r="P471" s="3" t="str" cm="1">
        <f t="array" ref="P471">_xlfn.IFS(K471="Bkcs","Bookcases",K471="Phns","Phones",K471="Acc","Accessories",K471="Bndrs","Binders",K471="Fstnrs","Fasteners")</f>
        <v>Phones</v>
      </c>
      <c r="Q471" t="str">
        <f>IF(_xlfn.XLOOKUP(D471,products!$A$2:$A$5902,products!$H$2:$H$5902,,0)=1,"Yes","No")</f>
        <v>No</v>
      </c>
    </row>
    <row r="472" spans="1:17" x14ac:dyDescent="0.3">
      <c r="A472" t="s">
        <v>2901</v>
      </c>
      <c r="B472" s="4">
        <v>44138</v>
      </c>
      <c r="C472" t="s">
        <v>2902</v>
      </c>
      <c r="D472" t="s">
        <v>2905</v>
      </c>
      <c r="E472" s="1">
        <v>44328</v>
      </c>
      <c r="F472" t="s">
        <v>35</v>
      </c>
      <c r="G472" t="str">
        <f>_xlfn.XLOOKUP(C472,customers!$A$2:$A$5902,customers!$B$2:$B$5902,,0)</f>
        <v>Lydia Fritz</v>
      </c>
      <c r="H472" t="str">
        <f>_xlfn.XLOOKUP(C472,customers!$A$2:$A$5902,customers!$G$2:$G$5902,,0)</f>
        <v>South</v>
      </c>
      <c r="I472" t="str">
        <f>_xlfn.XLOOKUP(C472,customers!$A$2:$A$5902,customers!$E$2:$E$5902,,0)</f>
        <v>Davisberg</v>
      </c>
      <c r="J472" t="str">
        <f>INDEX(products!$B$2:$B$5902,MATCH(D472,products!$A$2:$A$5902,0))</f>
        <v>OffSup</v>
      </c>
      <c r="K472" t="str">
        <f>INDEX(products!$C$2:$C$5902,MATCH(D472,products!$A$2:$A$5902,0))</f>
        <v>Fstnrs</v>
      </c>
      <c r="L472" s="3">
        <f>INDEX(products!$E$2:$E$5902,MATCH(D472,products!$A$2:$A$5902,0))</f>
        <v>4182.76</v>
      </c>
      <c r="M472">
        <f>_xlfn.XLOOKUP(D472,products!$A$2:$A$5902,products!$F$2:$F$5902)</f>
        <v>5</v>
      </c>
      <c r="N472" s="3">
        <f t="shared" si="7"/>
        <v>836.55200000000002</v>
      </c>
      <c r="O472" s="3" t="str" cm="1">
        <f t="array" ref="O472">_xlfn.IFS(J472="Furn","Furniture",J472="Tech","Technology",J472="OffSup","Office Supplies")</f>
        <v>Office Supplies</v>
      </c>
      <c r="P472" s="3" t="str" cm="1">
        <f t="array" ref="P472">_xlfn.IFS(K472="Bkcs","Bookcases",K472="Phns","Phones",K472="Acc","Accessories",K472="Bndrs","Binders",K472="Fstnrs","Fasteners")</f>
        <v>Fasteners</v>
      </c>
      <c r="Q472" t="str">
        <f>IF(_xlfn.XLOOKUP(D472,products!$A$2:$A$5902,products!$H$2:$H$5902,,0)=1,"Yes","No")</f>
        <v>No</v>
      </c>
    </row>
    <row r="473" spans="1:17" x14ac:dyDescent="0.3">
      <c r="A473" t="s">
        <v>2907</v>
      </c>
      <c r="B473" s="4">
        <v>44069</v>
      </c>
      <c r="C473" t="s">
        <v>2908</v>
      </c>
      <c r="D473" t="s">
        <v>2911</v>
      </c>
      <c r="E473" s="1">
        <v>44324</v>
      </c>
      <c r="F473" t="s">
        <v>35</v>
      </c>
      <c r="G473" t="str">
        <f>_xlfn.XLOOKUP(C473,customers!$A$2:$A$5902,customers!$B$2:$B$5902,,0)</f>
        <v>Charles Brown</v>
      </c>
      <c r="H473" t="str">
        <f>_xlfn.XLOOKUP(C473,customers!$A$2:$A$5902,customers!$G$2:$G$5902,,0)</f>
        <v>East</v>
      </c>
      <c r="I473" t="str">
        <f>_xlfn.XLOOKUP(C473,customers!$A$2:$A$5902,customers!$E$2:$E$5902,,0)</f>
        <v>Charleschester</v>
      </c>
      <c r="J473" t="str">
        <f>INDEX(products!$B$2:$B$5902,MATCH(D473,products!$A$2:$A$5902,0))</f>
        <v>OffSup</v>
      </c>
      <c r="K473" t="str">
        <f>INDEX(products!$C$2:$C$5902,MATCH(D473,products!$A$2:$A$5902,0))</f>
        <v>Bkcs</v>
      </c>
      <c r="L473" s="3">
        <f>INDEX(products!$E$2:$E$5902,MATCH(D473,products!$A$2:$A$5902,0))</f>
        <v>2194.54</v>
      </c>
      <c r="M473">
        <f>_xlfn.XLOOKUP(D473,products!$A$2:$A$5902,products!$F$2:$F$5902)</f>
        <v>2</v>
      </c>
      <c r="N473" s="3">
        <f t="shared" si="7"/>
        <v>1097.27</v>
      </c>
      <c r="O473" s="3" t="str" cm="1">
        <f t="array" ref="O473">_xlfn.IFS(J473="Furn","Furniture",J473="Tech","Technology",J473="OffSup","Office Supplies")</f>
        <v>Office Supplies</v>
      </c>
      <c r="P473" s="3" t="str" cm="1">
        <f t="array" ref="P473">_xlfn.IFS(K473="Bkcs","Bookcases",K473="Phns","Phones",K473="Acc","Accessories",K473="Bndrs","Binders",K473="Fstnrs","Fasteners")</f>
        <v>Bookcases</v>
      </c>
      <c r="Q473" t="str">
        <f>IF(_xlfn.XLOOKUP(D473,products!$A$2:$A$5902,products!$H$2:$H$5902,,0)=1,"Yes","No")</f>
        <v>No</v>
      </c>
    </row>
    <row r="474" spans="1:17" x14ac:dyDescent="0.3">
      <c r="A474" t="s">
        <v>2913</v>
      </c>
      <c r="B474" s="4">
        <v>43550</v>
      </c>
      <c r="C474" t="s">
        <v>2914</v>
      </c>
      <c r="D474" t="s">
        <v>2917</v>
      </c>
      <c r="E474" s="1">
        <v>43881</v>
      </c>
      <c r="F474" t="s">
        <v>35</v>
      </c>
      <c r="G474" t="str">
        <f>_xlfn.XLOOKUP(C474,customers!$A$2:$A$5902,customers!$B$2:$B$5902,,0)</f>
        <v>Christopher Herrera</v>
      </c>
      <c r="H474" t="str">
        <f>_xlfn.XLOOKUP(C474,customers!$A$2:$A$5902,customers!$G$2:$G$5902,,0)</f>
        <v>South</v>
      </c>
      <c r="I474" t="str">
        <f>_xlfn.XLOOKUP(C474,customers!$A$2:$A$5902,customers!$E$2:$E$5902,,0)</f>
        <v>Brittanyborough</v>
      </c>
      <c r="J474" t="str">
        <f>INDEX(products!$B$2:$B$5902,MATCH(D474,products!$A$2:$A$5902,0))</f>
        <v>OffSup</v>
      </c>
      <c r="K474" t="str">
        <f>INDEX(products!$C$2:$C$5902,MATCH(D474,products!$A$2:$A$5902,0))</f>
        <v>Fstnrs</v>
      </c>
      <c r="L474" s="3">
        <f>INDEX(products!$E$2:$E$5902,MATCH(D474,products!$A$2:$A$5902,0))</f>
        <v>2442.2800000000002</v>
      </c>
      <c r="M474">
        <f>_xlfn.XLOOKUP(D474,products!$A$2:$A$5902,products!$F$2:$F$5902)</f>
        <v>4</v>
      </c>
      <c r="N474" s="3">
        <f t="shared" si="7"/>
        <v>610.57000000000005</v>
      </c>
      <c r="O474" s="3" t="str" cm="1">
        <f t="array" ref="O474">_xlfn.IFS(J474="Furn","Furniture",J474="Tech","Technology",J474="OffSup","Office Supplies")</f>
        <v>Office Supplies</v>
      </c>
      <c r="P474" s="3" t="str" cm="1">
        <f t="array" ref="P474">_xlfn.IFS(K474="Bkcs","Bookcases",K474="Phns","Phones",K474="Acc","Accessories",K474="Bndrs","Binders",K474="Fstnrs","Fasteners")</f>
        <v>Fasteners</v>
      </c>
      <c r="Q474" t="str">
        <f>IF(_xlfn.XLOOKUP(D474,products!$A$2:$A$5902,products!$H$2:$H$5902,,0)=1,"Yes","No")</f>
        <v>No</v>
      </c>
    </row>
    <row r="475" spans="1:17" x14ac:dyDescent="0.3">
      <c r="A475" t="s">
        <v>2919</v>
      </c>
      <c r="B475" s="4">
        <v>44696</v>
      </c>
      <c r="C475" t="s">
        <v>2920</v>
      </c>
      <c r="D475" t="s">
        <v>2923</v>
      </c>
      <c r="E475" s="1">
        <v>44792</v>
      </c>
      <c r="F475" t="s">
        <v>21</v>
      </c>
      <c r="G475" t="str">
        <f>_xlfn.XLOOKUP(C475,customers!$A$2:$A$5902,customers!$B$2:$B$5902,,0)</f>
        <v>Heidi Dean</v>
      </c>
      <c r="H475" t="str">
        <f>_xlfn.XLOOKUP(C475,customers!$A$2:$A$5902,customers!$G$2:$G$5902,,0)</f>
        <v>East</v>
      </c>
      <c r="I475" t="str">
        <f>_xlfn.XLOOKUP(C475,customers!$A$2:$A$5902,customers!$E$2:$E$5902,,0)</f>
        <v>South Sierraport</v>
      </c>
      <c r="J475" t="str">
        <f>INDEX(products!$B$2:$B$5902,MATCH(D475,products!$A$2:$A$5902,0))</f>
        <v>Tech</v>
      </c>
      <c r="K475" t="str">
        <f>INDEX(products!$C$2:$C$5902,MATCH(D475,products!$A$2:$A$5902,0))</f>
        <v>Bkcs</v>
      </c>
      <c r="L475" s="3">
        <f>INDEX(products!$E$2:$E$5902,MATCH(D475,products!$A$2:$A$5902,0))</f>
        <v>3926.8</v>
      </c>
      <c r="M475">
        <f>_xlfn.XLOOKUP(D475,products!$A$2:$A$5902,products!$F$2:$F$5902)</f>
        <v>6</v>
      </c>
      <c r="N475" s="3">
        <f t="shared" si="7"/>
        <v>654.4666666666667</v>
      </c>
      <c r="O475" s="3" t="str" cm="1">
        <f t="array" ref="O475">_xlfn.IFS(J475="Furn","Furniture",J475="Tech","Technology",J475="OffSup","Office Supplies")</f>
        <v>Technology</v>
      </c>
      <c r="P475" s="3" t="str" cm="1">
        <f t="array" ref="P475">_xlfn.IFS(K475="Bkcs","Bookcases",K475="Phns","Phones",K475="Acc","Accessories",K475="Bndrs","Binders",K475="Fstnrs","Fasteners")</f>
        <v>Bookcases</v>
      </c>
      <c r="Q475" t="str">
        <f>IF(_xlfn.XLOOKUP(D475,products!$A$2:$A$5902,products!$H$2:$H$5902,,0)=1,"Yes","No")</f>
        <v>No</v>
      </c>
    </row>
    <row r="476" spans="1:17" x14ac:dyDescent="0.3">
      <c r="A476" t="s">
        <v>2925</v>
      </c>
      <c r="B476" s="4">
        <v>43962</v>
      </c>
      <c r="C476" t="s">
        <v>2926</v>
      </c>
      <c r="D476" t="s">
        <v>2929</v>
      </c>
      <c r="E476" s="1">
        <v>44124</v>
      </c>
      <c r="F476" t="s">
        <v>21</v>
      </c>
      <c r="G476" t="str">
        <f>_xlfn.XLOOKUP(C476,customers!$A$2:$A$5902,customers!$B$2:$B$5902,,0)</f>
        <v>Janet Snyder</v>
      </c>
      <c r="H476" t="str">
        <f>_xlfn.XLOOKUP(C476,customers!$A$2:$A$5902,customers!$G$2:$G$5902,,0)</f>
        <v>East</v>
      </c>
      <c r="I476" t="str">
        <f>_xlfn.XLOOKUP(C476,customers!$A$2:$A$5902,customers!$E$2:$E$5902,,0)</f>
        <v>Johnsonville</v>
      </c>
      <c r="J476" t="str">
        <f>INDEX(products!$B$2:$B$5902,MATCH(D476,products!$A$2:$A$5902,0))</f>
        <v>Furn</v>
      </c>
      <c r="K476" t="str">
        <f>INDEX(products!$C$2:$C$5902,MATCH(D476,products!$A$2:$A$5902,0))</f>
        <v>Bkcs</v>
      </c>
      <c r="L476" s="3">
        <f>INDEX(products!$E$2:$E$5902,MATCH(D476,products!$A$2:$A$5902,0))</f>
        <v>4168.42</v>
      </c>
      <c r="M476">
        <f>_xlfn.XLOOKUP(D476,products!$A$2:$A$5902,products!$F$2:$F$5902)</f>
        <v>2</v>
      </c>
      <c r="N476" s="3">
        <f t="shared" si="7"/>
        <v>2084.21</v>
      </c>
      <c r="O476" s="3" t="str" cm="1">
        <f t="array" ref="O476">_xlfn.IFS(J476="Furn","Furniture",J476="Tech","Technology",J476="OffSup","Office Supplies")</f>
        <v>Furniture</v>
      </c>
      <c r="P476" s="3" t="str" cm="1">
        <f t="array" ref="P476">_xlfn.IFS(K476="Bkcs","Bookcases",K476="Phns","Phones",K476="Acc","Accessories",K476="Bndrs","Binders",K476="Fstnrs","Fasteners")</f>
        <v>Bookcases</v>
      </c>
      <c r="Q476" t="str">
        <f>IF(_xlfn.XLOOKUP(D476,products!$A$2:$A$5902,products!$H$2:$H$5902,,0)=1,"Yes","No")</f>
        <v>No</v>
      </c>
    </row>
    <row r="477" spans="1:17" x14ac:dyDescent="0.3">
      <c r="A477" t="s">
        <v>2931</v>
      </c>
      <c r="B477" s="4">
        <v>43969</v>
      </c>
      <c r="C477" t="s">
        <v>2932</v>
      </c>
      <c r="D477" t="s">
        <v>2934</v>
      </c>
      <c r="E477" s="1">
        <v>44074</v>
      </c>
      <c r="F477" t="s">
        <v>35</v>
      </c>
      <c r="G477" t="str">
        <f>_xlfn.XLOOKUP(C477,customers!$A$2:$A$5902,customers!$B$2:$B$5902,,0)</f>
        <v>Audrey Lopez</v>
      </c>
      <c r="H477" t="str">
        <f>_xlfn.XLOOKUP(C477,customers!$A$2:$A$5902,customers!$G$2:$G$5902,,0)</f>
        <v>North</v>
      </c>
      <c r="I477" t="str">
        <f>_xlfn.XLOOKUP(C477,customers!$A$2:$A$5902,customers!$E$2:$E$5902,,0)</f>
        <v>South Jennifer</v>
      </c>
      <c r="J477" t="str">
        <f>INDEX(products!$B$2:$B$5902,MATCH(D477,products!$A$2:$A$5902,0))</f>
        <v>Tech</v>
      </c>
      <c r="K477" t="str">
        <f>INDEX(products!$C$2:$C$5902,MATCH(D477,products!$A$2:$A$5902,0))</f>
        <v>Acc</v>
      </c>
      <c r="L477" s="3">
        <f>INDEX(products!$E$2:$E$5902,MATCH(D477,products!$A$2:$A$5902,0))</f>
        <v>2177.4499999999998</v>
      </c>
      <c r="M477">
        <f>_xlfn.XLOOKUP(D477,products!$A$2:$A$5902,products!$F$2:$F$5902)</f>
        <v>4</v>
      </c>
      <c r="N477" s="3">
        <f t="shared" si="7"/>
        <v>544.36249999999995</v>
      </c>
      <c r="O477" s="3" t="str" cm="1">
        <f t="array" ref="O477">_xlfn.IFS(J477="Furn","Furniture",J477="Tech","Technology",J477="OffSup","Office Supplies")</f>
        <v>Technology</v>
      </c>
      <c r="P477" s="3" t="str" cm="1">
        <f t="array" ref="P477">_xlfn.IFS(K477="Bkcs","Bookcases",K477="Phns","Phones",K477="Acc","Accessories",K477="Bndrs","Binders",K477="Fstnrs","Fasteners")</f>
        <v>Accessories</v>
      </c>
      <c r="Q477" t="str">
        <f>IF(_xlfn.XLOOKUP(D477,products!$A$2:$A$5902,products!$H$2:$H$5902,,0)=1,"Yes","No")</f>
        <v>Yes</v>
      </c>
    </row>
    <row r="478" spans="1:17" x14ac:dyDescent="0.3">
      <c r="A478" t="s">
        <v>2936</v>
      </c>
      <c r="B478" s="4">
        <v>45229</v>
      </c>
      <c r="C478" t="s">
        <v>2937</v>
      </c>
      <c r="D478" t="s">
        <v>2940</v>
      </c>
      <c r="E478" s="1">
        <v>45486</v>
      </c>
      <c r="F478" t="s">
        <v>74</v>
      </c>
      <c r="G478" t="str">
        <f>_xlfn.XLOOKUP(C478,customers!$A$2:$A$5902,customers!$B$2:$B$5902,,0)</f>
        <v>Steven Nelson</v>
      </c>
      <c r="H478" t="str">
        <f>_xlfn.XLOOKUP(C478,customers!$A$2:$A$5902,customers!$G$2:$G$5902,,0)</f>
        <v>North</v>
      </c>
      <c r="I478" t="str">
        <f>_xlfn.XLOOKUP(C478,customers!$A$2:$A$5902,customers!$E$2:$E$5902,,0)</f>
        <v>Michaelshire</v>
      </c>
      <c r="J478" t="str">
        <f>INDEX(products!$B$2:$B$5902,MATCH(D478,products!$A$2:$A$5902,0))</f>
        <v>OffSup</v>
      </c>
      <c r="K478" t="str">
        <f>INDEX(products!$C$2:$C$5902,MATCH(D478,products!$A$2:$A$5902,0))</f>
        <v>Acc</v>
      </c>
      <c r="L478" s="3">
        <f>INDEX(products!$E$2:$E$5902,MATCH(D478,products!$A$2:$A$5902,0))</f>
        <v>2937.43</v>
      </c>
      <c r="M478">
        <f>_xlfn.XLOOKUP(D478,products!$A$2:$A$5902,products!$F$2:$F$5902)</f>
        <v>8</v>
      </c>
      <c r="N478" s="3">
        <f t="shared" si="7"/>
        <v>367.17874999999998</v>
      </c>
      <c r="O478" s="3" t="str" cm="1">
        <f t="array" ref="O478">_xlfn.IFS(J478="Furn","Furniture",J478="Tech","Technology",J478="OffSup","Office Supplies")</f>
        <v>Office Supplies</v>
      </c>
      <c r="P478" s="3" t="str" cm="1">
        <f t="array" ref="P478">_xlfn.IFS(K478="Bkcs","Bookcases",K478="Phns","Phones",K478="Acc","Accessories",K478="Bndrs","Binders",K478="Fstnrs","Fasteners")</f>
        <v>Accessories</v>
      </c>
      <c r="Q478" t="str">
        <f>IF(_xlfn.XLOOKUP(D478,products!$A$2:$A$5902,products!$H$2:$H$5902,,0)=1,"Yes","No")</f>
        <v>Yes</v>
      </c>
    </row>
    <row r="479" spans="1:17" x14ac:dyDescent="0.3">
      <c r="A479" t="s">
        <v>2942</v>
      </c>
      <c r="B479" s="4">
        <v>45020</v>
      </c>
      <c r="C479" t="s">
        <v>2943</v>
      </c>
      <c r="D479" t="s">
        <v>2946</v>
      </c>
      <c r="E479" s="1">
        <v>45200</v>
      </c>
      <c r="F479" t="s">
        <v>74</v>
      </c>
      <c r="G479" t="str">
        <f>_xlfn.XLOOKUP(C479,customers!$A$2:$A$5902,customers!$B$2:$B$5902,,0)</f>
        <v>Erin Robinson</v>
      </c>
      <c r="H479" t="str">
        <f>_xlfn.XLOOKUP(C479,customers!$A$2:$A$5902,customers!$G$2:$G$5902,,0)</f>
        <v>North</v>
      </c>
      <c r="I479" t="str">
        <f>_xlfn.XLOOKUP(C479,customers!$A$2:$A$5902,customers!$E$2:$E$5902,,0)</f>
        <v>East Kristie</v>
      </c>
      <c r="J479" t="str">
        <f>INDEX(products!$B$2:$B$5902,MATCH(D479,products!$A$2:$A$5902,0))</f>
        <v>Furn</v>
      </c>
      <c r="K479" t="str">
        <f>INDEX(products!$C$2:$C$5902,MATCH(D479,products!$A$2:$A$5902,0))</f>
        <v>Bndrs</v>
      </c>
      <c r="L479" s="3">
        <f>INDEX(products!$E$2:$E$5902,MATCH(D479,products!$A$2:$A$5902,0))</f>
        <v>2884.29</v>
      </c>
      <c r="M479">
        <f>_xlfn.XLOOKUP(D479,products!$A$2:$A$5902,products!$F$2:$F$5902)</f>
        <v>5</v>
      </c>
      <c r="N479" s="3">
        <f t="shared" si="7"/>
        <v>576.85799999999995</v>
      </c>
      <c r="O479" s="3" t="str" cm="1">
        <f t="array" ref="O479">_xlfn.IFS(J479="Furn","Furniture",J479="Tech","Technology",J479="OffSup","Office Supplies")</f>
        <v>Furniture</v>
      </c>
      <c r="P479" s="3" t="str" cm="1">
        <f t="array" ref="P479">_xlfn.IFS(K479="Bkcs","Bookcases",K479="Phns","Phones",K479="Acc","Accessories",K479="Bndrs","Binders",K479="Fstnrs","Fasteners")</f>
        <v>Binders</v>
      </c>
      <c r="Q479" t="str">
        <f>IF(_xlfn.XLOOKUP(D479,products!$A$2:$A$5902,products!$H$2:$H$5902,,0)=1,"Yes","No")</f>
        <v>Yes</v>
      </c>
    </row>
    <row r="480" spans="1:17" x14ac:dyDescent="0.3">
      <c r="A480" t="s">
        <v>2948</v>
      </c>
      <c r="B480" s="4">
        <v>44497</v>
      </c>
      <c r="C480" t="s">
        <v>2949</v>
      </c>
      <c r="D480" t="s">
        <v>2952</v>
      </c>
      <c r="E480" s="1">
        <v>44509</v>
      </c>
      <c r="F480" t="s">
        <v>21</v>
      </c>
      <c r="G480" t="str">
        <f>_xlfn.XLOOKUP(C480,customers!$A$2:$A$5902,customers!$B$2:$B$5902,,0)</f>
        <v>Andrew Guerrero</v>
      </c>
      <c r="H480" t="str">
        <f>_xlfn.XLOOKUP(C480,customers!$A$2:$A$5902,customers!$G$2:$G$5902,,0)</f>
        <v>North</v>
      </c>
      <c r="I480" t="str">
        <f>_xlfn.XLOOKUP(C480,customers!$A$2:$A$5902,customers!$E$2:$E$5902,,0)</f>
        <v>Patrickport</v>
      </c>
      <c r="J480" t="str">
        <f>INDEX(products!$B$2:$B$5902,MATCH(D480,products!$A$2:$A$5902,0))</f>
        <v>Furn</v>
      </c>
      <c r="K480" t="str">
        <f>INDEX(products!$C$2:$C$5902,MATCH(D480,products!$A$2:$A$5902,0))</f>
        <v>Phns</v>
      </c>
      <c r="L480" s="3">
        <f>INDEX(products!$E$2:$E$5902,MATCH(D480,products!$A$2:$A$5902,0))</f>
        <v>804.43</v>
      </c>
      <c r="M480">
        <f>_xlfn.XLOOKUP(D480,products!$A$2:$A$5902,products!$F$2:$F$5902)</f>
        <v>9</v>
      </c>
      <c r="N480" s="3">
        <f t="shared" si="7"/>
        <v>89.38111111111111</v>
      </c>
      <c r="O480" s="3" t="str" cm="1">
        <f t="array" ref="O480">_xlfn.IFS(J480="Furn","Furniture",J480="Tech","Technology",J480="OffSup","Office Supplies")</f>
        <v>Furniture</v>
      </c>
      <c r="P480" s="3" t="str" cm="1">
        <f t="array" ref="P480">_xlfn.IFS(K480="Bkcs","Bookcases",K480="Phns","Phones",K480="Acc","Accessories",K480="Bndrs","Binders",K480="Fstnrs","Fasteners")</f>
        <v>Phones</v>
      </c>
      <c r="Q480" t="str">
        <f>IF(_xlfn.XLOOKUP(D480,products!$A$2:$A$5902,products!$H$2:$H$5902,,0)=1,"Yes","No")</f>
        <v>Yes</v>
      </c>
    </row>
    <row r="481" spans="1:17" x14ac:dyDescent="0.3">
      <c r="A481" t="s">
        <v>2954</v>
      </c>
      <c r="B481" s="4">
        <v>44039</v>
      </c>
      <c r="C481" t="s">
        <v>2955</v>
      </c>
      <c r="D481" t="s">
        <v>2957</v>
      </c>
      <c r="E481" s="1">
        <v>44148</v>
      </c>
      <c r="F481" t="s">
        <v>74</v>
      </c>
      <c r="G481" t="str">
        <f>_xlfn.XLOOKUP(C481,customers!$A$2:$A$5902,customers!$B$2:$B$5902,,0)</f>
        <v>Lori Andrews</v>
      </c>
      <c r="H481" t="str">
        <f>_xlfn.XLOOKUP(C481,customers!$A$2:$A$5902,customers!$G$2:$G$5902,,0)</f>
        <v>South</v>
      </c>
      <c r="I481" t="str">
        <f>_xlfn.XLOOKUP(C481,customers!$A$2:$A$5902,customers!$E$2:$E$5902,,0)</f>
        <v>New Donald</v>
      </c>
      <c r="J481" t="str">
        <f>INDEX(products!$B$2:$B$5902,MATCH(D481,products!$A$2:$A$5902,0))</f>
        <v>Furn</v>
      </c>
      <c r="K481" t="str">
        <f>INDEX(products!$C$2:$C$5902,MATCH(D481,products!$A$2:$A$5902,0))</f>
        <v>Bkcs</v>
      </c>
      <c r="L481" s="3">
        <f>INDEX(products!$E$2:$E$5902,MATCH(D481,products!$A$2:$A$5902,0))</f>
        <v>684.67</v>
      </c>
      <c r="M481">
        <f>_xlfn.XLOOKUP(D481,products!$A$2:$A$5902,products!$F$2:$F$5902)</f>
        <v>5</v>
      </c>
      <c r="N481" s="3">
        <f t="shared" si="7"/>
        <v>136.934</v>
      </c>
      <c r="O481" s="3" t="str" cm="1">
        <f t="array" ref="O481">_xlfn.IFS(J481="Furn","Furniture",J481="Tech","Technology",J481="OffSup","Office Supplies")</f>
        <v>Furniture</v>
      </c>
      <c r="P481" s="3" t="str" cm="1">
        <f t="array" ref="P481">_xlfn.IFS(K481="Bkcs","Bookcases",K481="Phns","Phones",K481="Acc","Accessories",K481="Bndrs","Binders",K481="Fstnrs","Fasteners")</f>
        <v>Bookcases</v>
      </c>
      <c r="Q481" t="str">
        <f>IF(_xlfn.XLOOKUP(D481,products!$A$2:$A$5902,products!$H$2:$H$5902,,0)=1,"Yes","No")</f>
        <v>Yes</v>
      </c>
    </row>
    <row r="482" spans="1:17" x14ac:dyDescent="0.3">
      <c r="A482" t="s">
        <v>2959</v>
      </c>
      <c r="B482" s="4">
        <v>44850</v>
      </c>
      <c r="C482" t="s">
        <v>2960</v>
      </c>
      <c r="D482" t="s">
        <v>2963</v>
      </c>
      <c r="E482" s="1">
        <v>45125</v>
      </c>
      <c r="F482" t="s">
        <v>74</v>
      </c>
      <c r="G482" t="str">
        <f>_xlfn.XLOOKUP(C482,customers!$A$2:$A$5902,customers!$B$2:$B$5902,,0)</f>
        <v>John Watkins</v>
      </c>
      <c r="H482" t="str">
        <f>_xlfn.XLOOKUP(C482,customers!$A$2:$A$5902,customers!$G$2:$G$5902,,0)</f>
        <v>West</v>
      </c>
      <c r="I482" t="str">
        <f>_xlfn.XLOOKUP(C482,customers!$A$2:$A$5902,customers!$E$2:$E$5902,,0)</f>
        <v>Leonside</v>
      </c>
      <c r="J482" t="str">
        <f>INDEX(products!$B$2:$B$5902,MATCH(D482,products!$A$2:$A$5902,0))</f>
        <v>Furn</v>
      </c>
      <c r="K482" t="str">
        <f>INDEX(products!$C$2:$C$5902,MATCH(D482,products!$A$2:$A$5902,0))</f>
        <v>Bkcs</v>
      </c>
      <c r="L482" s="3">
        <f>INDEX(products!$E$2:$E$5902,MATCH(D482,products!$A$2:$A$5902,0))</f>
        <v>922.28</v>
      </c>
      <c r="M482">
        <f>_xlfn.XLOOKUP(D482,products!$A$2:$A$5902,products!$F$2:$F$5902)</f>
        <v>10</v>
      </c>
      <c r="N482" s="3">
        <f t="shared" si="7"/>
        <v>92.227999999999994</v>
      </c>
      <c r="O482" s="3" t="str" cm="1">
        <f t="array" ref="O482">_xlfn.IFS(J482="Furn","Furniture",J482="Tech","Technology",J482="OffSup","Office Supplies")</f>
        <v>Furniture</v>
      </c>
      <c r="P482" s="3" t="str" cm="1">
        <f t="array" ref="P482">_xlfn.IFS(K482="Bkcs","Bookcases",K482="Phns","Phones",K482="Acc","Accessories",K482="Bndrs","Binders",K482="Fstnrs","Fasteners")</f>
        <v>Bookcases</v>
      </c>
      <c r="Q482" t="str">
        <f>IF(_xlfn.XLOOKUP(D482,products!$A$2:$A$5902,products!$H$2:$H$5902,,0)=1,"Yes","No")</f>
        <v>Yes</v>
      </c>
    </row>
    <row r="483" spans="1:17" x14ac:dyDescent="0.3">
      <c r="A483" t="s">
        <v>2965</v>
      </c>
      <c r="B483" s="4">
        <v>44499</v>
      </c>
      <c r="C483" t="s">
        <v>2966</v>
      </c>
      <c r="D483" t="s">
        <v>2969</v>
      </c>
      <c r="E483" s="1">
        <v>44696</v>
      </c>
      <c r="F483" t="s">
        <v>21</v>
      </c>
      <c r="G483" t="str">
        <f>_xlfn.XLOOKUP(C483,customers!$A$2:$A$5902,customers!$B$2:$B$5902,,0)</f>
        <v>Courtney Macias</v>
      </c>
      <c r="H483" t="str">
        <f>_xlfn.XLOOKUP(C483,customers!$A$2:$A$5902,customers!$G$2:$G$5902,,0)</f>
        <v>East</v>
      </c>
      <c r="I483" t="str">
        <f>_xlfn.XLOOKUP(C483,customers!$A$2:$A$5902,customers!$E$2:$E$5902,,0)</f>
        <v>East Stephenberg</v>
      </c>
      <c r="J483" t="str">
        <f>INDEX(products!$B$2:$B$5902,MATCH(D483,products!$A$2:$A$5902,0))</f>
        <v>Tech</v>
      </c>
      <c r="K483" t="str">
        <f>INDEX(products!$C$2:$C$5902,MATCH(D483,products!$A$2:$A$5902,0))</f>
        <v>Acc</v>
      </c>
      <c r="L483" s="3">
        <f>INDEX(products!$E$2:$E$5902,MATCH(D483,products!$A$2:$A$5902,0))</f>
        <v>1182.3</v>
      </c>
      <c r="M483">
        <f>_xlfn.XLOOKUP(D483,products!$A$2:$A$5902,products!$F$2:$F$5902)</f>
        <v>10</v>
      </c>
      <c r="N483" s="3">
        <f t="shared" si="7"/>
        <v>118.22999999999999</v>
      </c>
      <c r="O483" s="3" t="str" cm="1">
        <f t="array" ref="O483">_xlfn.IFS(J483="Furn","Furniture",J483="Tech","Technology",J483="OffSup","Office Supplies")</f>
        <v>Technology</v>
      </c>
      <c r="P483" s="3" t="str" cm="1">
        <f t="array" ref="P483">_xlfn.IFS(K483="Bkcs","Bookcases",K483="Phns","Phones",K483="Acc","Accessories",K483="Bndrs","Binders",K483="Fstnrs","Fasteners")</f>
        <v>Accessories</v>
      </c>
      <c r="Q483" t="str">
        <f>IF(_xlfn.XLOOKUP(D483,products!$A$2:$A$5902,products!$H$2:$H$5902,,0)=1,"Yes","No")</f>
        <v>No</v>
      </c>
    </row>
    <row r="484" spans="1:17" x14ac:dyDescent="0.3">
      <c r="A484" t="s">
        <v>2971</v>
      </c>
      <c r="B484" s="4">
        <v>44668</v>
      </c>
      <c r="C484" t="s">
        <v>2972</v>
      </c>
      <c r="D484" t="s">
        <v>2975</v>
      </c>
      <c r="E484" s="1">
        <v>44886</v>
      </c>
      <c r="F484" t="s">
        <v>35</v>
      </c>
      <c r="G484" t="str">
        <f>_xlfn.XLOOKUP(C484,customers!$A$2:$A$5902,customers!$B$2:$B$5902,,0)</f>
        <v>Joyce Montgomery</v>
      </c>
      <c r="H484" t="str">
        <f>_xlfn.XLOOKUP(C484,customers!$A$2:$A$5902,customers!$G$2:$G$5902,,0)</f>
        <v>South</v>
      </c>
      <c r="I484" t="str">
        <f>_xlfn.XLOOKUP(C484,customers!$A$2:$A$5902,customers!$E$2:$E$5902,,0)</f>
        <v>Collinsstad</v>
      </c>
      <c r="J484" t="str">
        <f>INDEX(products!$B$2:$B$5902,MATCH(D484,products!$A$2:$A$5902,0))</f>
        <v>Tech</v>
      </c>
      <c r="K484" t="str">
        <f>INDEX(products!$C$2:$C$5902,MATCH(D484,products!$A$2:$A$5902,0))</f>
        <v>Fstnrs</v>
      </c>
      <c r="L484" s="3">
        <f>INDEX(products!$E$2:$E$5902,MATCH(D484,products!$A$2:$A$5902,0))</f>
        <v>2218</v>
      </c>
      <c r="M484">
        <f>_xlfn.XLOOKUP(D484,products!$A$2:$A$5902,products!$F$2:$F$5902)</f>
        <v>6</v>
      </c>
      <c r="N484" s="3">
        <f t="shared" si="7"/>
        <v>369.66666666666669</v>
      </c>
      <c r="O484" s="3" t="str" cm="1">
        <f t="array" ref="O484">_xlfn.IFS(J484="Furn","Furniture",J484="Tech","Technology",J484="OffSup","Office Supplies")</f>
        <v>Technology</v>
      </c>
      <c r="P484" s="3" t="str" cm="1">
        <f t="array" ref="P484">_xlfn.IFS(K484="Bkcs","Bookcases",K484="Phns","Phones",K484="Acc","Accessories",K484="Bndrs","Binders",K484="Fstnrs","Fasteners")</f>
        <v>Fasteners</v>
      </c>
      <c r="Q484" t="str">
        <f>IF(_xlfn.XLOOKUP(D484,products!$A$2:$A$5902,products!$H$2:$H$5902,,0)=1,"Yes","No")</f>
        <v>No</v>
      </c>
    </row>
    <row r="485" spans="1:17" x14ac:dyDescent="0.3">
      <c r="A485" t="s">
        <v>2977</v>
      </c>
      <c r="B485" s="4">
        <v>44607</v>
      </c>
      <c r="C485" t="s">
        <v>2978</v>
      </c>
      <c r="D485" t="s">
        <v>2981</v>
      </c>
      <c r="E485" s="1">
        <v>44746</v>
      </c>
      <c r="F485" t="s">
        <v>21</v>
      </c>
      <c r="G485" t="str">
        <f>_xlfn.XLOOKUP(C485,customers!$A$2:$A$5902,customers!$B$2:$B$5902,,0)</f>
        <v>Brian Simpson</v>
      </c>
      <c r="H485" t="str">
        <f>_xlfn.XLOOKUP(C485,customers!$A$2:$A$5902,customers!$G$2:$G$5902,,0)</f>
        <v>East</v>
      </c>
      <c r="I485" t="str">
        <f>_xlfn.XLOOKUP(C485,customers!$A$2:$A$5902,customers!$E$2:$E$5902,,0)</f>
        <v>Michaelton</v>
      </c>
      <c r="J485" t="str">
        <f>INDEX(products!$B$2:$B$5902,MATCH(D485,products!$A$2:$A$5902,0))</f>
        <v>Tech</v>
      </c>
      <c r="K485" t="str">
        <f>INDEX(products!$C$2:$C$5902,MATCH(D485,products!$A$2:$A$5902,0))</f>
        <v>Bndrs</v>
      </c>
      <c r="L485" s="3">
        <f>INDEX(products!$E$2:$E$5902,MATCH(D485,products!$A$2:$A$5902,0))</f>
        <v>4586.95</v>
      </c>
      <c r="M485">
        <f>_xlfn.XLOOKUP(D485,products!$A$2:$A$5902,products!$F$2:$F$5902)</f>
        <v>4</v>
      </c>
      <c r="N485" s="3">
        <f t="shared" si="7"/>
        <v>1146.7375</v>
      </c>
      <c r="O485" s="3" t="str" cm="1">
        <f t="array" ref="O485">_xlfn.IFS(J485="Furn","Furniture",J485="Tech","Technology",J485="OffSup","Office Supplies")</f>
        <v>Technology</v>
      </c>
      <c r="P485" s="3" t="str" cm="1">
        <f t="array" ref="P485">_xlfn.IFS(K485="Bkcs","Bookcases",K485="Phns","Phones",K485="Acc","Accessories",K485="Bndrs","Binders",K485="Fstnrs","Fasteners")</f>
        <v>Binders</v>
      </c>
      <c r="Q485" t="str">
        <f>IF(_xlfn.XLOOKUP(D485,products!$A$2:$A$5902,products!$H$2:$H$5902,,0)=1,"Yes","No")</f>
        <v>No</v>
      </c>
    </row>
    <row r="486" spans="1:17" x14ac:dyDescent="0.3">
      <c r="A486" t="s">
        <v>2983</v>
      </c>
      <c r="B486" s="4">
        <v>44036</v>
      </c>
      <c r="C486" t="s">
        <v>2984</v>
      </c>
      <c r="D486" s="2" t="s">
        <v>2987</v>
      </c>
      <c r="E486" s="1">
        <v>44127</v>
      </c>
      <c r="F486" t="s">
        <v>74</v>
      </c>
      <c r="G486" t="str">
        <f>_xlfn.XLOOKUP(C486,customers!$A$2:$A$5902,customers!$B$2:$B$5902,,0)</f>
        <v>Angela Cordova</v>
      </c>
      <c r="H486" t="str">
        <f>_xlfn.XLOOKUP(C486,customers!$A$2:$A$5902,customers!$G$2:$G$5902,,0)</f>
        <v>South</v>
      </c>
      <c r="I486" t="str">
        <f>_xlfn.XLOOKUP(C486,customers!$A$2:$A$5902,customers!$E$2:$E$5902,,0)</f>
        <v>West Karen</v>
      </c>
      <c r="J486" t="str">
        <f>INDEX(products!$B$2:$B$5902,MATCH(D486,products!$A$2:$A$5902,0))</f>
        <v>Furn</v>
      </c>
      <c r="K486" t="str">
        <f>INDEX(products!$C$2:$C$5902,MATCH(D486,products!$A$2:$A$5902,0))</f>
        <v>Fstnrs</v>
      </c>
      <c r="L486" s="3">
        <f>INDEX(products!$E$2:$E$5902,MATCH(D486,products!$A$2:$A$5902,0))</f>
        <v>1808.15</v>
      </c>
      <c r="M486">
        <f>_xlfn.XLOOKUP(D486,products!$A$2:$A$5902,products!$F$2:$F$5902)</f>
        <v>2</v>
      </c>
      <c r="N486" s="3">
        <f t="shared" si="7"/>
        <v>904.07500000000005</v>
      </c>
      <c r="O486" s="3" t="str" cm="1">
        <f t="array" ref="O486">_xlfn.IFS(J486="Furn","Furniture",J486="Tech","Technology",J486="OffSup","Office Supplies")</f>
        <v>Furniture</v>
      </c>
      <c r="P486" s="3" t="str" cm="1">
        <f t="array" ref="P486">_xlfn.IFS(K486="Bkcs","Bookcases",K486="Phns","Phones",K486="Acc","Accessories",K486="Bndrs","Binders",K486="Fstnrs","Fasteners")</f>
        <v>Fasteners</v>
      </c>
      <c r="Q486" t="str">
        <f>IF(_xlfn.XLOOKUP(D486,products!$A$2:$A$5902,products!$H$2:$H$5902,,0)=1,"Yes","No")</f>
        <v>No</v>
      </c>
    </row>
    <row r="487" spans="1:17" x14ac:dyDescent="0.3">
      <c r="A487" t="s">
        <v>2989</v>
      </c>
      <c r="B487" s="4">
        <v>44192</v>
      </c>
      <c r="C487" t="s">
        <v>2990</v>
      </c>
      <c r="D487" t="s">
        <v>2993</v>
      </c>
      <c r="E487" s="1">
        <v>44380</v>
      </c>
      <c r="F487" t="s">
        <v>74</v>
      </c>
      <c r="G487" t="str">
        <f>_xlfn.XLOOKUP(C487,customers!$A$2:$A$5902,customers!$B$2:$B$5902,,0)</f>
        <v>Penny Cole</v>
      </c>
      <c r="H487" t="str">
        <f>_xlfn.XLOOKUP(C487,customers!$A$2:$A$5902,customers!$G$2:$G$5902,,0)</f>
        <v>North</v>
      </c>
      <c r="I487" t="str">
        <f>_xlfn.XLOOKUP(C487,customers!$A$2:$A$5902,customers!$E$2:$E$5902,,0)</f>
        <v>Levineville</v>
      </c>
      <c r="J487" t="str">
        <f>INDEX(products!$B$2:$B$5902,MATCH(D487,products!$A$2:$A$5902,0))</f>
        <v>OffSup</v>
      </c>
      <c r="K487" t="str">
        <f>INDEX(products!$C$2:$C$5902,MATCH(D487,products!$A$2:$A$5902,0))</f>
        <v>Phns</v>
      </c>
      <c r="L487" s="3">
        <f>INDEX(products!$E$2:$E$5902,MATCH(D487,products!$A$2:$A$5902,0))</f>
        <v>2873.42</v>
      </c>
      <c r="M487">
        <f>_xlfn.XLOOKUP(D487,products!$A$2:$A$5902,products!$F$2:$F$5902)</f>
        <v>10</v>
      </c>
      <c r="N487" s="3">
        <f t="shared" si="7"/>
        <v>287.34199999999998</v>
      </c>
      <c r="O487" s="3" t="str" cm="1">
        <f t="array" ref="O487">_xlfn.IFS(J487="Furn","Furniture",J487="Tech","Technology",J487="OffSup","Office Supplies")</f>
        <v>Office Supplies</v>
      </c>
      <c r="P487" s="3" t="str" cm="1">
        <f t="array" ref="P487">_xlfn.IFS(K487="Bkcs","Bookcases",K487="Phns","Phones",K487="Acc","Accessories",K487="Bndrs","Binders",K487="Fstnrs","Fasteners")</f>
        <v>Phones</v>
      </c>
      <c r="Q487" t="str">
        <f>IF(_xlfn.XLOOKUP(D487,products!$A$2:$A$5902,products!$H$2:$H$5902,,0)=1,"Yes","No")</f>
        <v>No</v>
      </c>
    </row>
    <row r="488" spans="1:17" x14ac:dyDescent="0.3">
      <c r="A488" t="s">
        <v>2995</v>
      </c>
      <c r="B488" s="4">
        <v>44215</v>
      </c>
      <c r="C488" t="s">
        <v>2996</v>
      </c>
      <c r="D488" t="s">
        <v>2999</v>
      </c>
      <c r="E488" s="1">
        <v>44215</v>
      </c>
      <c r="F488" t="s">
        <v>35</v>
      </c>
      <c r="G488" t="str">
        <f>_xlfn.XLOOKUP(C488,customers!$A$2:$A$5902,customers!$B$2:$B$5902,,0)</f>
        <v>Dustin Brown Jr.</v>
      </c>
      <c r="H488" t="str">
        <f>_xlfn.XLOOKUP(C488,customers!$A$2:$A$5902,customers!$G$2:$G$5902,,0)</f>
        <v>South</v>
      </c>
      <c r="I488" t="str">
        <f>_xlfn.XLOOKUP(C488,customers!$A$2:$A$5902,customers!$E$2:$E$5902,,0)</f>
        <v>Batestown</v>
      </c>
      <c r="J488" t="str">
        <f>INDEX(products!$B$2:$B$5902,MATCH(D488,products!$A$2:$A$5902,0))</f>
        <v>Tech</v>
      </c>
      <c r="K488" t="str">
        <f>INDEX(products!$C$2:$C$5902,MATCH(D488,products!$A$2:$A$5902,0))</f>
        <v>Acc</v>
      </c>
      <c r="L488" s="3">
        <f>INDEX(products!$E$2:$E$5902,MATCH(D488,products!$A$2:$A$5902,0))</f>
        <v>4159.5200000000004</v>
      </c>
      <c r="M488">
        <f>_xlfn.XLOOKUP(D488,products!$A$2:$A$5902,products!$F$2:$F$5902)</f>
        <v>3</v>
      </c>
      <c r="N488" s="3">
        <f t="shared" si="7"/>
        <v>1386.5066666666669</v>
      </c>
      <c r="O488" s="3" t="str" cm="1">
        <f t="array" ref="O488">_xlfn.IFS(J488="Furn","Furniture",J488="Tech","Technology",J488="OffSup","Office Supplies")</f>
        <v>Technology</v>
      </c>
      <c r="P488" s="3" t="str" cm="1">
        <f t="array" ref="P488">_xlfn.IFS(K488="Bkcs","Bookcases",K488="Phns","Phones",K488="Acc","Accessories",K488="Bndrs","Binders",K488="Fstnrs","Fasteners")</f>
        <v>Accessories</v>
      </c>
      <c r="Q488" t="str">
        <f>IF(_xlfn.XLOOKUP(D488,products!$A$2:$A$5902,products!$H$2:$H$5902,,0)=1,"Yes","No")</f>
        <v>No</v>
      </c>
    </row>
    <row r="489" spans="1:17" x14ac:dyDescent="0.3">
      <c r="A489" t="s">
        <v>3001</v>
      </c>
      <c r="B489" s="4">
        <v>44781</v>
      </c>
      <c r="C489" t="s">
        <v>3002</v>
      </c>
      <c r="D489" t="s">
        <v>3005</v>
      </c>
      <c r="E489" s="1">
        <v>44976</v>
      </c>
      <c r="F489" t="s">
        <v>21</v>
      </c>
      <c r="G489" t="str">
        <f>_xlfn.XLOOKUP(C489,customers!$A$2:$A$5902,customers!$B$2:$B$5902,,0)</f>
        <v>Gary Henry</v>
      </c>
      <c r="H489" t="str">
        <f>_xlfn.XLOOKUP(C489,customers!$A$2:$A$5902,customers!$G$2:$G$5902,,0)</f>
        <v>North</v>
      </c>
      <c r="I489" t="str">
        <f>_xlfn.XLOOKUP(C489,customers!$A$2:$A$5902,customers!$E$2:$E$5902,,0)</f>
        <v>Lake Danielbury</v>
      </c>
      <c r="J489" t="str">
        <f>INDEX(products!$B$2:$B$5902,MATCH(D489,products!$A$2:$A$5902,0))</f>
        <v>OffSup</v>
      </c>
      <c r="K489" t="str">
        <f>INDEX(products!$C$2:$C$5902,MATCH(D489,products!$A$2:$A$5902,0))</f>
        <v>Phns</v>
      </c>
      <c r="L489" s="3">
        <f>INDEX(products!$E$2:$E$5902,MATCH(D489,products!$A$2:$A$5902,0))</f>
        <v>2904.32</v>
      </c>
      <c r="M489">
        <f>_xlfn.XLOOKUP(D489,products!$A$2:$A$5902,products!$F$2:$F$5902)</f>
        <v>10</v>
      </c>
      <c r="N489" s="3">
        <f t="shared" si="7"/>
        <v>290.43200000000002</v>
      </c>
      <c r="O489" s="3" t="str" cm="1">
        <f t="array" ref="O489">_xlfn.IFS(J489="Furn","Furniture",J489="Tech","Technology",J489="OffSup","Office Supplies")</f>
        <v>Office Supplies</v>
      </c>
      <c r="P489" s="3" t="str" cm="1">
        <f t="array" ref="P489">_xlfn.IFS(K489="Bkcs","Bookcases",K489="Phns","Phones",K489="Acc","Accessories",K489="Bndrs","Binders",K489="Fstnrs","Fasteners")</f>
        <v>Phones</v>
      </c>
      <c r="Q489" t="str">
        <f>IF(_xlfn.XLOOKUP(D489,products!$A$2:$A$5902,products!$H$2:$H$5902,,0)=1,"Yes","No")</f>
        <v>No</v>
      </c>
    </row>
    <row r="490" spans="1:17" x14ac:dyDescent="0.3">
      <c r="A490" t="s">
        <v>3007</v>
      </c>
      <c r="B490" s="4">
        <v>45361</v>
      </c>
      <c r="C490" t="s">
        <v>3008</v>
      </c>
      <c r="D490" t="s">
        <v>3011</v>
      </c>
      <c r="E490" s="1">
        <v>45471</v>
      </c>
      <c r="F490" t="s">
        <v>35</v>
      </c>
      <c r="G490" t="str">
        <f>_xlfn.XLOOKUP(C490,customers!$A$2:$A$5902,customers!$B$2:$B$5902,,0)</f>
        <v>Amy Diaz</v>
      </c>
      <c r="H490" t="str">
        <f>_xlfn.XLOOKUP(C490,customers!$A$2:$A$5902,customers!$G$2:$G$5902,,0)</f>
        <v>North</v>
      </c>
      <c r="I490" t="str">
        <f>_xlfn.XLOOKUP(C490,customers!$A$2:$A$5902,customers!$E$2:$E$5902,,0)</f>
        <v>East Debraview</v>
      </c>
      <c r="J490" t="str">
        <f>INDEX(products!$B$2:$B$5902,MATCH(D490,products!$A$2:$A$5902,0))</f>
        <v>Tech</v>
      </c>
      <c r="K490" t="str">
        <f>INDEX(products!$C$2:$C$5902,MATCH(D490,products!$A$2:$A$5902,0))</f>
        <v>Fstnrs</v>
      </c>
      <c r="L490" s="3">
        <f>INDEX(products!$E$2:$E$5902,MATCH(D490,products!$A$2:$A$5902,0))</f>
        <v>635.63</v>
      </c>
      <c r="M490">
        <f>_xlfn.XLOOKUP(D490,products!$A$2:$A$5902,products!$F$2:$F$5902)</f>
        <v>5</v>
      </c>
      <c r="N490" s="3">
        <f t="shared" si="7"/>
        <v>127.126</v>
      </c>
      <c r="O490" s="3" t="str" cm="1">
        <f t="array" ref="O490">_xlfn.IFS(J490="Furn","Furniture",J490="Tech","Technology",J490="OffSup","Office Supplies")</f>
        <v>Technology</v>
      </c>
      <c r="P490" s="3" t="str" cm="1">
        <f t="array" ref="P490">_xlfn.IFS(K490="Bkcs","Bookcases",K490="Phns","Phones",K490="Acc","Accessories",K490="Bndrs","Binders",K490="Fstnrs","Fasteners")</f>
        <v>Fasteners</v>
      </c>
      <c r="Q490" t="str">
        <f>IF(_xlfn.XLOOKUP(D490,products!$A$2:$A$5902,products!$H$2:$H$5902,,0)=1,"Yes","No")</f>
        <v>No</v>
      </c>
    </row>
    <row r="491" spans="1:17" x14ac:dyDescent="0.3">
      <c r="A491" t="s">
        <v>3013</v>
      </c>
      <c r="B491" s="4">
        <v>45137</v>
      </c>
      <c r="C491" t="s">
        <v>3014</v>
      </c>
      <c r="D491" t="s">
        <v>3017</v>
      </c>
      <c r="E491" s="1">
        <v>45395</v>
      </c>
      <c r="F491" t="s">
        <v>21</v>
      </c>
      <c r="G491" t="str">
        <f>_xlfn.XLOOKUP(C491,customers!$A$2:$A$5902,customers!$B$2:$B$5902,,0)</f>
        <v>Karen Johnson</v>
      </c>
      <c r="H491" t="str">
        <f>_xlfn.XLOOKUP(C491,customers!$A$2:$A$5902,customers!$G$2:$G$5902,,0)</f>
        <v>North</v>
      </c>
      <c r="I491" t="str">
        <f>_xlfn.XLOOKUP(C491,customers!$A$2:$A$5902,customers!$E$2:$E$5902,,0)</f>
        <v>New Catherinetown</v>
      </c>
      <c r="J491" t="str">
        <f>INDEX(products!$B$2:$B$5902,MATCH(D491,products!$A$2:$A$5902,0))</f>
        <v>Furn</v>
      </c>
      <c r="K491" t="str">
        <f>INDEX(products!$C$2:$C$5902,MATCH(D491,products!$A$2:$A$5902,0))</f>
        <v>Bndrs</v>
      </c>
      <c r="L491" s="3">
        <f>INDEX(products!$E$2:$E$5902,MATCH(D491,products!$A$2:$A$5902,0))</f>
        <v>4860.3</v>
      </c>
      <c r="M491">
        <f>_xlfn.XLOOKUP(D491,products!$A$2:$A$5902,products!$F$2:$F$5902)</f>
        <v>6</v>
      </c>
      <c r="N491" s="3">
        <f t="shared" si="7"/>
        <v>810.05000000000007</v>
      </c>
      <c r="O491" s="3" t="str" cm="1">
        <f t="array" ref="O491">_xlfn.IFS(J491="Furn","Furniture",J491="Tech","Technology",J491="OffSup","Office Supplies")</f>
        <v>Furniture</v>
      </c>
      <c r="P491" s="3" t="str" cm="1">
        <f t="array" ref="P491">_xlfn.IFS(K491="Bkcs","Bookcases",K491="Phns","Phones",K491="Acc","Accessories",K491="Bndrs","Binders",K491="Fstnrs","Fasteners")</f>
        <v>Binders</v>
      </c>
      <c r="Q491" t="str">
        <f>IF(_xlfn.XLOOKUP(D491,products!$A$2:$A$5902,products!$H$2:$H$5902,,0)=1,"Yes","No")</f>
        <v>No</v>
      </c>
    </row>
    <row r="492" spans="1:17" x14ac:dyDescent="0.3">
      <c r="A492" t="s">
        <v>3019</v>
      </c>
      <c r="B492" s="4">
        <v>43574</v>
      </c>
      <c r="C492" t="s">
        <v>3020</v>
      </c>
      <c r="D492" t="s">
        <v>3023</v>
      </c>
      <c r="E492" s="1">
        <v>43588</v>
      </c>
      <c r="F492" t="s">
        <v>35</v>
      </c>
      <c r="G492" t="str">
        <f>_xlfn.XLOOKUP(C492,customers!$A$2:$A$5902,customers!$B$2:$B$5902,,0)</f>
        <v>William Harvey</v>
      </c>
      <c r="H492" t="str">
        <f>_xlfn.XLOOKUP(C492,customers!$A$2:$A$5902,customers!$G$2:$G$5902,,0)</f>
        <v>West</v>
      </c>
      <c r="I492" t="str">
        <f>_xlfn.XLOOKUP(C492,customers!$A$2:$A$5902,customers!$E$2:$E$5902,,0)</f>
        <v>Port Nicholasfort</v>
      </c>
      <c r="J492" t="str">
        <f>INDEX(products!$B$2:$B$5902,MATCH(D492,products!$A$2:$A$5902,0))</f>
        <v>Tech</v>
      </c>
      <c r="K492" t="str">
        <f>INDEX(products!$C$2:$C$5902,MATCH(D492,products!$A$2:$A$5902,0))</f>
        <v>Fstnrs</v>
      </c>
      <c r="L492" s="3">
        <f>INDEX(products!$E$2:$E$5902,MATCH(D492,products!$A$2:$A$5902,0))</f>
        <v>1483.31</v>
      </c>
      <c r="M492">
        <f>_xlfn.XLOOKUP(D492,products!$A$2:$A$5902,products!$F$2:$F$5902)</f>
        <v>1</v>
      </c>
      <c r="N492" s="3">
        <f t="shared" si="7"/>
        <v>1483.31</v>
      </c>
      <c r="O492" s="3" t="str" cm="1">
        <f t="array" ref="O492">_xlfn.IFS(J492="Furn","Furniture",J492="Tech","Technology",J492="OffSup","Office Supplies")</f>
        <v>Technology</v>
      </c>
      <c r="P492" s="3" t="str" cm="1">
        <f t="array" ref="P492">_xlfn.IFS(K492="Bkcs","Bookcases",K492="Phns","Phones",K492="Acc","Accessories",K492="Bndrs","Binders",K492="Fstnrs","Fasteners")</f>
        <v>Fasteners</v>
      </c>
      <c r="Q492" t="str">
        <f>IF(_xlfn.XLOOKUP(D492,products!$A$2:$A$5902,products!$H$2:$H$5902,,0)=1,"Yes","No")</f>
        <v>No</v>
      </c>
    </row>
    <row r="493" spans="1:17" x14ac:dyDescent="0.3">
      <c r="A493" t="s">
        <v>3025</v>
      </c>
      <c r="B493" s="4">
        <v>45140</v>
      </c>
      <c r="C493" t="s">
        <v>3026</v>
      </c>
      <c r="D493" t="s">
        <v>3028</v>
      </c>
      <c r="E493" s="1">
        <v>45295</v>
      </c>
      <c r="F493" t="s">
        <v>35</v>
      </c>
      <c r="G493" t="str">
        <f>_xlfn.XLOOKUP(C493,customers!$A$2:$A$5902,customers!$B$2:$B$5902,,0)</f>
        <v>Aaron Smith</v>
      </c>
      <c r="H493" t="str">
        <f>_xlfn.XLOOKUP(C493,customers!$A$2:$A$5902,customers!$G$2:$G$5902,,0)</f>
        <v>West</v>
      </c>
      <c r="I493" t="str">
        <f>_xlfn.XLOOKUP(C493,customers!$A$2:$A$5902,customers!$E$2:$E$5902,,0)</f>
        <v>New Willieborough</v>
      </c>
      <c r="J493" t="str">
        <f>INDEX(products!$B$2:$B$5902,MATCH(D493,products!$A$2:$A$5902,0))</f>
        <v>OffSup</v>
      </c>
      <c r="K493" t="str">
        <f>INDEX(products!$C$2:$C$5902,MATCH(D493,products!$A$2:$A$5902,0))</f>
        <v>Bkcs</v>
      </c>
      <c r="L493" s="3">
        <f>INDEX(products!$E$2:$E$5902,MATCH(D493,products!$A$2:$A$5902,0))</f>
        <v>4503.5200000000004</v>
      </c>
      <c r="M493">
        <f>_xlfn.XLOOKUP(D493,products!$A$2:$A$5902,products!$F$2:$F$5902)</f>
        <v>2</v>
      </c>
      <c r="N493" s="3">
        <f t="shared" si="7"/>
        <v>2251.7600000000002</v>
      </c>
      <c r="O493" s="3" t="str" cm="1">
        <f t="array" ref="O493">_xlfn.IFS(J493="Furn","Furniture",J493="Tech","Technology",J493="OffSup","Office Supplies")</f>
        <v>Office Supplies</v>
      </c>
      <c r="P493" s="3" t="str" cm="1">
        <f t="array" ref="P493">_xlfn.IFS(K493="Bkcs","Bookcases",K493="Phns","Phones",K493="Acc","Accessories",K493="Bndrs","Binders",K493="Fstnrs","Fasteners")</f>
        <v>Bookcases</v>
      </c>
      <c r="Q493" t="str">
        <f>IF(_xlfn.XLOOKUP(D493,products!$A$2:$A$5902,products!$H$2:$H$5902,,0)=1,"Yes","No")</f>
        <v>Yes</v>
      </c>
    </row>
    <row r="494" spans="1:17" x14ac:dyDescent="0.3">
      <c r="A494" t="s">
        <v>3030</v>
      </c>
      <c r="B494" s="4">
        <v>44214</v>
      </c>
      <c r="C494" t="s">
        <v>3031</v>
      </c>
      <c r="D494" t="s">
        <v>3034</v>
      </c>
      <c r="E494" s="1">
        <v>44266</v>
      </c>
      <c r="F494" t="s">
        <v>21</v>
      </c>
      <c r="G494" t="str">
        <f>_xlfn.XLOOKUP(C494,customers!$A$2:$A$5902,customers!$B$2:$B$5902,,0)</f>
        <v>Jenny Lewis</v>
      </c>
      <c r="H494" t="str">
        <f>_xlfn.XLOOKUP(C494,customers!$A$2:$A$5902,customers!$G$2:$G$5902,,0)</f>
        <v>North</v>
      </c>
      <c r="I494" t="str">
        <f>_xlfn.XLOOKUP(C494,customers!$A$2:$A$5902,customers!$E$2:$E$5902,,0)</f>
        <v>New Tylerland</v>
      </c>
      <c r="J494" t="str">
        <f>INDEX(products!$B$2:$B$5902,MATCH(D494,products!$A$2:$A$5902,0))</f>
        <v>Furn</v>
      </c>
      <c r="K494" t="str">
        <f>INDEX(products!$C$2:$C$5902,MATCH(D494,products!$A$2:$A$5902,0))</f>
        <v>Bndrs</v>
      </c>
      <c r="L494" s="3">
        <f>INDEX(products!$E$2:$E$5902,MATCH(D494,products!$A$2:$A$5902,0))</f>
        <v>3728.89</v>
      </c>
      <c r="M494">
        <f>_xlfn.XLOOKUP(D494,products!$A$2:$A$5902,products!$F$2:$F$5902)</f>
        <v>2</v>
      </c>
      <c r="N494" s="3">
        <f t="shared" si="7"/>
        <v>1864.4449999999999</v>
      </c>
      <c r="O494" s="3" t="str" cm="1">
        <f t="array" ref="O494">_xlfn.IFS(J494="Furn","Furniture",J494="Tech","Technology",J494="OffSup","Office Supplies")</f>
        <v>Furniture</v>
      </c>
      <c r="P494" s="3" t="str" cm="1">
        <f t="array" ref="P494">_xlfn.IFS(K494="Bkcs","Bookcases",K494="Phns","Phones",K494="Acc","Accessories",K494="Bndrs","Binders",K494="Fstnrs","Fasteners")</f>
        <v>Binders</v>
      </c>
      <c r="Q494" t="str">
        <f>IF(_xlfn.XLOOKUP(D494,products!$A$2:$A$5902,products!$H$2:$H$5902,,0)=1,"Yes","No")</f>
        <v>No</v>
      </c>
    </row>
    <row r="495" spans="1:17" x14ac:dyDescent="0.3">
      <c r="A495" t="s">
        <v>3036</v>
      </c>
      <c r="B495" s="4">
        <v>44859</v>
      </c>
      <c r="C495" t="s">
        <v>3037</v>
      </c>
      <c r="D495" t="s">
        <v>3040</v>
      </c>
      <c r="E495" s="1">
        <v>45141</v>
      </c>
      <c r="F495" t="s">
        <v>74</v>
      </c>
      <c r="G495" t="str">
        <f>_xlfn.XLOOKUP(C495,customers!$A$2:$A$5902,customers!$B$2:$B$5902,,0)</f>
        <v>Garrett Smith</v>
      </c>
      <c r="H495" t="str">
        <f>_xlfn.XLOOKUP(C495,customers!$A$2:$A$5902,customers!$G$2:$G$5902,,0)</f>
        <v>North</v>
      </c>
      <c r="I495" t="str">
        <f>_xlfn.XLOOKUP(C495,customers!$A$2:$A$5902,customers!$E$2:$E$5902,,0)</f>
        <v>Costaburgh</v>
      </c>
      <c r="J495" t="str">
        <f>INDEX(products!$B$2:$B$5902,MATCH(D495,products!$A$2:$A$5902,0))</f>
        <v>Furn</v>
      </c>
      <c r="K495" t="str">
        <f>INDEX(products!$C$2:$C$5902,MATCH(D495,products!$A$2:$A$5902,0))</f>
        <v>Bkcs</v>
      </c>
      <c r="L495" s="3">
        <f>INDEX(products!$E$2:$E$5902,MATCH(D495,products!$A$2:$A$5902,0))</f>
        <v>2990.68</v>
      </c>
      <c r="M495">
        <f>_xlfn.XLOOKUP(D495,products!$A$2:$A$5902,products!$F$2:$F$5902)</f>
        <v>5</v>
      </c>
      <c r="N495" s="3">
        <f t="shared" si="7"/>
        <v>598.13599999999997</v>
      </c>
      <c r="O495" s="3" t="str" cm="1">
        <f t="array" ref="O495">_xlfn.IFS(J495="Furn","Furniture",J495="Tech","Technology",J495="OffSup","Office Supplies")</f>
        <v>Furniture</v>
      </c>
      <c r="P495" s="3" t="str" cm="1">
        <f t="array" ref="P495">_xlfn.IFS(K495="Bkcs","Bookcases",K495="Phns","Phones",K495="Acc","Accessories",K495="Bndrs","Binders",K495="Fstnrs","Fasteners")</f>
        <v>Bookcases</v>
      </c>
      <c r="Q495" t="str">
        <f>IF(_xlfn.XLOOKUP(D495,products!$A$2:$A$5902,products!$H$2:$H$5902,,0)=1,"Yes","No")</f>
        <v>Yes</v>
      </c>
    </row>
    <row r="496" spans="1:17" x14ac:dyDescent="0.3">
      <c r="A496" t="s">
        <v>3042</v>
      </c>
      <c r="B496" s="4">
        <v>44220</v>
      </c>
      <c r="C496" t="s">
        <v>3043</v>
      </c>
      <c r="D496" t="s">
        <v>3046</v>
      </c>
      <c r="E496" s="1">
        <v>44335</v>
      </c>
      <c r="F496" t="s">
        <v>74</v>
      </c>
      <c r="G496" t="str">
        <f>_xlfn.XLOOKUP(C496,customers!$A$2:$A$5902,customers!$B$2:$B$5902,,0)</f>
        <v>Brian Lopez DVM</v>
      </c>
      <c r="H496" t="str">
        <f>_xlfn.XLOOKUP(C496,customers!$A$2:$A$5902,customers!$G$2:$G$5902,,0)</f>
        <v>East</v>
      </c>
      <c r="I496" t="str">
        <f>_xlfn.XLOOKUP(C496,customers!$A$2:$A$5902,customers!$E$2:$E$5902,,0)</f>
        <v>Dawnstad</v>
      </c>
      <c r="J496" t="str">
        <f>INDEX(products!$B$2:$B$5902,MATCH(D496,products!$A$2:$A$5902,0))</f>
        <v>Tech</v>
      </c>
      <c r="K496" t="str">
        <f>INDEX(products!$C$2:$C$5902,MATCH(D496,products!$A$2:$A$5902,0))</f>
        <v>Acc</v>
      </c>
      <c r="L496" s="3">
        <f>INDEX(products!$E$2:$E$5902,MATCH(D496,products!$A$2:$A$5902,0))</f>
        <v>1499.76</v>
      </c>
      <c r="M496">
        <f>_xlfn.XLOOKUP(D496,products!$A$2:$A$5902,products!$F$2:$F$5902)</f>
        <v>3</v>
      </c>
      <c r="N496" s="3">
        <f t="shared" si="7"/>
        <v>499.92</v>
      </c>
      <c r="O496" s="3" t="str" cm="1">
        <f t="array" ref="O496">_xlfn.IFS(J496="Furn","Furniture",J496="Tech","Technology",J496="OffSup","Office Supplies")</f>
        <v>Technology</v>
      </c>
      <c r="P496" s="3" t="str" cm="1">
        <f t="array" ref="P496">_xlfn.IFS(K496="Bkcs","Bookcases",K496="Phns","Phones",K496="Acc","Accessories",K496="Bndrs","Binders",K496="Fstnrs","Fasteners")</f>
        <v>Accessories</v>
      </c>
      <c r="Q496" t="str">
        <f>IF(_xlfn.XLOOKUP(D496,products!$A$2:$A$5902,products!$H$2:$H$5902,,0)=1,"Yes","No")</f>
        <v>Yes</v>
      </c>
    </row>
    <row r="497" spans="1:17" x14ac:dyDescent="0.3">
      <c r="A497" t="s">
        <v>3048</v>
      </c>
      <c r="B497" s="4">
        <v>44161</v>
      </c>
      <c r="C497" t="s">
        <v>3049</v>
      </c>
      <c r="D497" t="s">
        <v>3052</v>
      </c>
      <c r="E497" s="1">
        <v>44187</v>
      </c>
      <c r="F497" t="s">
        <v>74</v>
      </c>
      <c r="G497" t="str">
        <f>_xlfn.XLOOKUP(C497,customers!$A$2:$A$5902,customers!$B$2:$B$5902,,0)</f>
        <v>Dana Hill</v>
      </c>
      <c r="H497" t="str">
        <f>_xlfn.XLOOKUP(C497,customers!$A$2:$A$5902,customers!$G$2:$G$5902,,0)</f>
        <v>East</v>
      </c>
      <c r="I497" t="str">
        <f>_xlfn.XLOOKUP(C497,customers!$A$2:$A$5902,customers!$E$2:$E$5902,,0)</f>
        <v>Cindyville</v>
      </c>
      <c r="J497" t="str">
        <f>INDEX(products!$B$2:$B$5902,MATCH(D497,products!$A$2:$A$5902,0))</f>
        <v>Tech</v>
      </c>
      <c r="K497" t="str">
        <f>INDEX(products!$C$2:$C$5902,MATCH(D497,products!$A$2:$A$5902,0))</f>
        <v>Acc</v>
      </c>
      <c r="L497" s="3">
        <f>INDEX(products!$E$2:$E$5902,MATCH(D497,products!$A$2:$A$5902,0))</f>
        <v>4765.3500000000004</v>
      </c>
      <c r="M497">
        <f>_xlfn.XLOOKUP(D497,products!$A$2:$A$5902,products!$F$2:$F$5902)</f>
        <v>4</v>
      </c>
      <c r="N497" s="3">
        <f t="shared" si="7"/>
        <v>1191.3375000000001</v>
      </c>
      <c r="O497" s="3" t="str" cm="1">
        <f t="array" ref="O497">_xlfn.IFS(J497="Furn","Furniture",J497="Tech","Technology",J497="OffSup","Office Supplies")</f>
        <v>Technology</v>
      </c>
      <c r="P497" s="3" t="str" cm="1">
        <f t="array" ref="P497">_xlfn.IFS(K497="Bkcs","Bookcases",K497="Phns","Phones",K497="Acc","Accessories",K497="Bndrs","Binders",K497="Fstnrs","Fasteners")</f>
        <v>Accessories</v>
      </c>
      <c r="Q497" t="str">
        <f>IF(_xlfn.XLOOKUP(D497,products!$A$2:$A$5902,products!$H$2:$H$5902,,0)=1,"Yes","No")</f>
        <v>No</v>
      </c>
    </row>
    <row r="498" spans="1:17" x14ac:dyDescent="0.3">
      <c r="A498" s="2" t="s">
        <v>3054</v>
      </c>
      <c r="B498" s="4">
        <v>45043</v>
      </c>
      <c r="C498" t="s">
        <v>3055</v>
      </c>
      <c r="D498" t="s">
        <v>3057</v>
      </c>
      <c r="E498" s="1">
        <v>45134</v>
      </c>
      <c r="F498" t="s">
        <v>21</v>
      </c>
      <c r="G498" t="str">
        <f>_xlfn.XLOOKUP(C498,customers!$A$2:$A$5902,customers!$B$2:$B$5902,,0)</f>
        <v>Chelsey Herman</v>
      </c>
      <c r="H498" t="str">
        <f>_xlfn.XLOOKUP(C498,customers!$A$2:$A$5902,customers!$G$2:$G$5902,,0)</f>
        <v>West</v>
      </c>
      <c r="I498" t="str">
        <f>_xlfn.XLOOKUP(C498,customers!$A$2:$A$5902,customers!$E$2:$E$5902,,0)</f>
        <v>Johnchester</v>
      </c>
      <c r="J498" t="str">
        <f>INDEX(products!$B$2:$B$5902,MATCH(D498,products!$A$2:$A$5902,0))</f>
        <v>Furn</v>
      </c>
      <c r="K498" t="str">
        <f>INDEX(products!$C$2:$C$5902,MATCH(D498,products!$A$2:$A$5902,0))</f>
        <v>Fstnrs</v>
      </c>
      <c r="L498" s="3">
        <f>INDEX(products!$E$2:$E$5902,MATCH(D498,products!$A$2:$A$5902,0))</f>
        <v>169.97</v>
      </c>
      <c r="M498">
        <f>_xlfn.XLOOKUP(D498,products!$A$2:$A$5902,products!$F$2:$F$5902)</f>
        <v>6</v>
      </c>
      <c r="N498" s="3">
        <f t="shared" si="7"/>
        <v>28.328333333333333</v>
      </c>
      <c r="O498" s="3" t="str" cm="1">
        <f t="array" ref="O498">_xlfn.IFS(J498="Furn","Furniture",J498="Tech","Technology",J498="OffSup","Office Supplies")</f>
        <v>Furniture</v>
      </c>
      <c r="P498" s="3" t="str" cm="1">
        <f t="array" ref="P498">_xlfn.IFS(K498="Bkcs","Bookcases",K498="Phns","Phones",K498="Acc","Accessories",K498="Bndrs","Binders",K498="Fstnrs","Fasteners")</f>
        <v>Fasteners</v>
      </c>
      <c r="Q498" t="str">
        <f>IF(_xlfn.XLOOKUP(D498,products!$A$2:$A$5902,products!$H$2:$H$5902,,0)=1,"Yes","No")</f>
        <v>No</v>
      </c>
    </row>
    <row r="499" spans="1:17" x14ac:dyDescent="0.3">
      <c r="A499" t="s">
        <v>3059</v>
      </c>
      <c r="B499" s="4">
        <v>43569</v>
      </c>
      <c r="C499" t="s">
        <v>3060</v>
      </c>
      <c r="D499" s="2" t="s">
        <v>3063</v>
      </c>
      <c r="E499" s="1">
        <v>43912</v>
      </c>
      <c r="F499" t="s">
        <v>35</v>
      </c>
      <c r="G499" t="str">
        <f>_xlfn.XLOOKUP(C499,customers!$A$2:$A$5902,customers!$B$2:$B$5902,,0)</f>
        <v>Patricia Garcia</v>
      </c>
      <c r="H499" t="str">
        <f>_xlfn.XLOOKUP(C499,customers!$A$2:$A$5902,customers!$G$2:$G$5902,,0)</f>
        <v>East</v>
      </c>
      <c r="I499" t="str">
        <f>_xlfn.XLOOKUP(C499,customers!$A$2:$A$5902,customers!$E$2:$E$5902,,0)</f>
        <v>New Amandachester</v>
      </c>
      <c r="J499" t="str">
        <f>INDEX(products!$B$2:$B$5902,MATCH(D499,products!$A$2:$A$5902,0))</f>
        <v>Furn</v>
      </c>
      <c r="K499" t="str">
        <f>INDEX(products!$C$2:$C$5902,MATCH(D499,products!$A$2:$A$5902,0))</f>
        <v>Bkcs</v>
      </c>
      <c r="L499" s="3">
        <f>INDEX(products!$E$2:$E$5902,MATCH(D499,products!$A$2:$A$5902,0))</f>
        <v>2311.83</v>
      </c>
      <c r="M499">
        <f>_xlfn.XLOOKUP(D499,products!$A$2:$A$5902,products!$F$2:$F$5902)</f>
        <v>3</v>
      </c>
      <c r="N499" s="3">
        <f t="shared" si="7"/>
        <v>770.61</v>
      </c>
      <c r="O499" s="3" t="str" cm="1">
        <f t="array" ref="O499">_xlfn.IFS(J499="Furn","Furniture",J499="Tech","Technology",J499="OffSup","Office Supplies")</f>
        <v>Furniture</v>
      </c>
      <c r="P499" s="3" t="str" cm="1">
        <f t="array" ref="P499">_xlfn.IFS(K499="Bkcs","Bookcases",K499="Phns","Phones",K499="Acc","Accessories",K499="Bndrs","Binders",K499="Fstnrs","Fasteners")</f>
        <v>Bookcases</v>
      </c>
      <c r="Q499" t="str">
        <f>IF(_xlfn.XLOOKUP(D499,products!$A$2:$A$5902,products!$H$2:$H$5902,,0)=1,"Yes","No")</f>
        <v>Yes</v>
      </c>
    </row>
    <row r="500" spans="1:17" x14ac:dyDescent="0.3">
      <c r="A500" t="s">
        <v>3065</v>
      </c>
      <c r="B500" s="4">
        <v>45248</v>
      </c>
      <c r="C500" t="s">
        <v>3066</v>
      </c>
      <c r="D500" t="s">
        <v>3069</v>
      </c>
      <c r="E500" s="1">
        <v>45438</v>
      </c>
      <c r="F500" t="s">
        <v>21</v>
      </c>
      <c r="G500" t="str">
        <f>_xlfn.XLOOKUP(C500,customers!$A$2:$A$5902,customers!$B$2:$B$5902,,0)</f>
        <v>Rebecca Brooks</v>
      </c>
      <c r="H500" t="str">
        <f>_xlfn.XLOOKUP(C500,customers!$A$2:$A$5902,customers!$G$2:$G$5902,,0)</f>
        <v>East</v>
      </c>
      <c r="I500" t="str">
        <f>_xlfn.XLOOKUP(C500,customers!$A$2:$A$5902,customers!$E$2:$E$5902,,0)</f>
        <v>Haasstad</v>
      </c>
      <c r="J500" t="str">
        <f>INDEX(products!$B$2:$B$5902,MATCH(D500,products!$A$2:$A$5902,0))</f>
        <v>Furn</v>
      </c>
      <c r="K500" t="str">
        <f>INDEX(products!$C$2:$C$5902,MATCH(D500,products!$A$2:$A$5902,0))</f>
        <v>Acc</v>
      </c>
      <c r="L500" s="3">
        <f>INDEX(products!$E$2:$E$5902,MATCH(D500,products!$A$2:$A$5902,0))</f>
        <v>1487.67</v>
      </c>
      <c r="M500">
        <f>_xlfn.XLOOKUP(D500,products!$A$2:$A$5902,products!$F$2:$F$5902)</f>
        <v>5</v>
      </c>
      <c r="N500" s="3">
        <f t="shared" si="7"/>
        <v>297.53399999999999</v>
      </c>
      <c r="O500" s="3" t="str" cm="1">
        <f t="array" ref="O500">_xlfn.IFS(J500="Furn","Furniture",J500="Tech","Technology",J500="OffSup","Office Supplies")</f>
        <v>Furniture</v>
      </c>
      <c r="P500" s="3" t="str" cm="1">
        <f t="array" ref="P500">_xlfn.IFS(K500="Bkcs","Bookcases",K500="Phns","Phones",K500="Acc","Accessories",K500="Bndrs","Binders",K500="Fstnrs","Fasteners")</f>
        <v>Accessories</v>
      </c>
      <c r="Q500" t="str">
        <f>IF(_xlfn.XLOOKUP(D500,products!$A$2:$A$5902,products!$H$2:$H$5902,,0)=1,"Yes","No")</f>
        <v>No</v>
      </c>
    </row>
    <row r="501" spans="1:17" x14ac:dyDescent="0.3">
      <c r="A501" t="s">
        <v>3071</v>
      </c>
      <c r="B501" s="4">
        <v>44520</v>
      </c>
      <c r="C501" t="s">
        <v>3072</v>
      </c>
      <c r="D501" t="s">
        <v>3075</v>
      </c>
      <c r="E501" s="1">
        <v>44626</v>
      </c>
      <c r="F501" t="s">
        <v>35</v>
      </c>
      <c r="G501" t="str">
        <f>_xlfn.XLOOKUP(C501,customers!$A$2:$A$5902,customers!$B$2:$B$5902,,0)</f>
        <v>Heidi Ponce</v>
      </c>
      <c r="H501" t="str">
        <f>_xlfn.XLOOKUP(C501,customers!$A$2:$A$5902,customers!$G$2:$G$5902,,0)</f>
        <v>East</v>
      </c>
      <c r="I501" t="str">
        <f>_xlfn.XLOOKUP(C501,customers!$A$2:$A$5902,customers!$E$2:$E$5902,,0)</f>
        <v>Brownbury</v>
      </c>
      <c r="J501" t="str">
        <f>INDEX(products!$B$2:$B$5902,MATCH(D501,products!$A$2:$A$5902,0))</f>
        <v>OffSup</v>
      </c>
      <c r="K501" t="str">
        <f>INDEX(products!$C$2:$C$5902,MATCH(D501,products!$A$2:$A$5902,0))</f>
        <v>Bkcs</v>
      </c>
      <c r="L501" s="3">
        <f>INDEX(products!$E$2:$E$5902,MATCH(D501,products!$A$2:$A$5902,0))</f>
        <v>1558.82</v>
      </c>
      <c r="M501">
        <f>_xlfn.XLOOKUP(D501,products!$A$2:$A$5902,products!$F$2:$F$5902)</f>
        <v>6</v>
      </c>
      <c r="N501" s="3">
        <f t="shared" si="7"/>
        <v>259.80333333333334</v>
      </c>
      <c r="O501" s="3" t="str" cm="1">
        <f t="array" ref="O501">_xlfn.IFS(J501="Furn","Furniture",J501="Tech","Technology",J501="OffSup","Office Supplies")</f>
        <v>Office Supplies</v>
      </c>
      <c r="P501" s="3" t="str" cm="1">
        <f t="array" ref="P501">_xlfn.IFS(K501="Bkcs","Bookcases",K501="Phns","Phones",K501="Acc","Accessories",K501="Bndrs","Binders",K501="Fstnrs","Fasteners")</f>
        <v>Bookcases</v>
      </c>
      <c r="Q501" t="str">
        <f>IF(_xlfn.XLOOKUP(D501,products!$A$2:$A$5902,products!$H$2:$H$5902,,0)=1,"Yes","No")</f>
        <v>No</v>
      </c>
    </row>
    <row r="502" spans="1:17" x14ac:dyDescent="0.3">
      <c r="A502" t="s">
        <v>3077</v>
      </c>
      <c r="B502" s="4">
        <v>43828</v>
      </c>
      <c r="C502" t="s">
        <v>3078</v>
      </c>
      <c r="D502" t="s">
        <v>3081</v>
      </c>
      <c r="E502" s="1">
        <v>44038</v>
      </c>
      <c r="F502" t="s">
        <v>21</v>
      </c>
      <c r="G502" t="str">
        <f>_xlfn.XLOOKUP(C502,customers!$A$2:$A$5902,customers!$B$2:$B$5902,,0)</f>
        <v>Melissa Glover</v>
      </c>
      <c r="H502" t="str">
        <f>_xlfn.XLOOKUP(C502,customers!$A$2:$A$5902,customers!$G$2:$G$5902,,0)</f>
        <v>South</v>
      </c>
      <c r="I502" t="str">
        <f>_xlfn.XLOOKUP(C502,customers!$A$2:$A$5902,customers!$E$2:$E$5902,,0)</f>
        <v>Lindseyview</v>
      </c>
      <c r="J502" t="str">
        <f>INDEX(products!$B$2:$B$5902,MATCH(D502,products!$A$2:$A$5902,0))</f>
        <v>Furn</v>
      </c>
      <c r="K502" t="str">
        <f>INDEX(products!$C$2:$C$5902,MATCH(D502,products!$A$2:$A$5902,0))</f>
        <v>Acc</v>
      </c>
      <c r="L502" s="3">
        <f>INDEX(products!$E$2:$E$5902,MATCH(D502,products!$A$2:$A$5902,0))</f>
        <v>3525.88</v>
      </c>
      <c r="M502">
        <f>_xlfn.XLOOKUP(D502,products!$A$2:$A$5902,products!$F$2:$F$5902)</f>
        <v>10</v>
      </c>
      <c r="N502" s="3">
        <f t="shared" si="7"/>
        <v>352.58800000000002</v>
      </c>
      <c r="O502" s="3" t="str" cm="1">
        <f t="array" ref="O502">_xlfn.IFS(J502="Furn","Furniture",J502="Tech","Technology",J502="OffSup","Office Supplies")</f>
        <v>Furniture</v>
      </c>
      <c r="P502" s="3" t="str" cm="1">
        <f t="array" ref="P502">_xlfn.IFS(K502="Bkcs","Bookcases",K502="Phns","Phones",K502="Acc","Accessories",K502="Bndrs","Binders",K502="Fstnrs","Fasteners")</f>
        <v>Accessories</v>
      </c>
      <c r="Q502" t="str">
        <f>IF(_xlfn.XLOOKUP(D502,products!$A$2:$A$5902,products!$H$2:$H$5902,,0)=1,"Yes","No")</f>
        <v>Yes</v>
      </c>
    </row>
    <row r="503" spans="1:17" x14ac:dyDescent="0.3">
      <c r="A503" t="s">
        <v>3083</v>
      </c>
      <c r="B503" s="4">
        <v>43847</v>
      </c>
      <c r="C503" t="s">
        <v>3084</v>
      </c>
      <c r="D503" t="s">
        <v>3086</v>
      </c>
      <c r="E503" s="1">
        <v>44009</v>
      </c>
      <c r="F503" t="s">
        <v>35</v>
      </c>
      <c r="G503" t="str">
        <f>_xlfn.XLOOKUP(C503,customers!$A$2:$A$5902,customers!$B$2:$B$5902,,0)</f>
        <v>Dustin Wu</v>
      </c>
      <c r="H503" t="str">
        <f>_xlfn.XLOOKUP(C503,customers!$A$2:$A$5902,customers!$G$2:$G$5902,,0)</f>
        <v>North</v>
      </c>
      <c r="I503" t="str">
        <f>_xlfn.XLOOKUP(C503,customers!$A$2:$A$5902,customers!$E$2:$E$5902,,0)</f>
        <v>West Johnville</v>
      </c>
      <c r="J503" t="str">
        <f>INDEX(products!$B$2:$B$5902,MATCH(D503,products!$A$2:$A$5902,0))</f>
        <v>OffSup</v>
      </c>
      <c r="K503" t="str">
        <f>INDEX(products!$C$2:$C$5902,MATCH(D503,products!$A$2:$A$5902,0))</f>
        <v>Acc</v>
      </c>
      <c r="L503" s="3">
        <f>INDEX(products!$E$2:$E$5902,MATCH(D503,products!$A$2:$A$5902,0))</f>
        <v>4638.72</v>
      </c>
      <c r="M503">
        <f>_xlfn.XLOOKUP(D503,products!$A$2:$A$5902,products!$F$2:$F$5902)</f>
        <v>4</v>
      </c>
      <c r="N503" s="3">
        <f t="shared" si="7"/>
        <v>1159.68</v>
      </c>
      <c r="O503" s="3" t="str" cm="1">
        <f t="array" ref="O503">_xlfn.IFS(J503="Furn","Furniture",J503="Tech","Technology",J503="OffSup","Office Supplies")</f>
        <v>Office Supplies</v>
      </c>
      <c r="P503" s="3" t="str" cm="1">
        <f t="array" ref="P503">_xlfn.IFS(K503="Bkcs","Bookcases",K503="Phns","Phones",K503="Acc","Accessories",K503="Bndrs","Binders",K503="Fstnrs","Fasteners")</f>
        <v>Accessories</v>
      </c>
      <c r="Q503" t="str">
        <f>IF(_xlfn.XLOOKUP(D503,products!$A$2:$A$5902,products!$H$2:$H$5902,,0)=1,"Yes","No")</f>
        <v>Yes</v>
      </c>
    </row>
    <row r="504" spans="1:17" x14ac:dyDescent="0.3">
      <c r="A504" t="s">
        <v>3088</v>
      </c>
      <c r="B504" s="4">
        <v>43702</v>
      </c>
      <c r="C504" t="s">
        <v>3089</v>
      </c>
      <c r="D504" t="s">
        <v>3092</v>
      </c>
      <c r="E504" s="1">
        <v>43782</v>
      </c>
      <c r="F504" t="s">
        <v>21</v>
      </c>
      <c r="G504" t="str">
        <f>_xlfn.XLOOKUP(C504,customers!$A$2:$A$5902,customers!$B$2:$B$5902,,0)</f>
        <v>Jacqueline Gordon</v>
      </c>
      <c r="H504" t="str">
        <f>_xlfn.XLOOKUP(C504,customers!$A$2:$A$5902,customers!$G$2:$G$5902,,0)</f>
        <v>West</v>
      </c>
      <c r="I504" t="str">
        <f>_xlfn.XLOOKUP(C504,customers!$A$2:$A$5902,customers!$E$2:$E$5902,,0)</f>
        <v>East Lisa</v>
      </c>
      <c r="J504" t="str">
        <f>INDEX(products!$B$2:$B$5902,MATCH(D504,products!$A$2:$A$5902,0))</f>
        <v>Tech</v>
      </c>
      <c r="K504" t="str">
        <f>INDEX(products!$C$2:$C$5902,MATCH(D504,products!$A$2:$A$5902,0))</f>
        <v>Bndrs</v>
      </c>
      <c r="L504" s="3">
        <f>INDEX(products!$E$2:$E$5902,MATCH(D504,products!$A$2:$A$5902,0))</f>
        <v>2108.63</v>
      </c>
      <c r="M504">
        <f>_xlfn.XLOOKUP(D504,products!$A$2:$A$5902,products!$F$2:$F$5902)</f>
        <v>10</v>
      </c>
      <c r="N504" s="3">
        <f t="shared" si="7"/>
        <v>210.863</v>
      </c>
      <c r="O504" s="3" t="str" cm="1">
        <f t="array" ref="O504">_xlfn.IFS(J504="Furn","Furniture",J504="Tech","Technology",J504="OffSup","Office Supplies")</f>
        <v>Technology</v>
      </c>
      <c r="P504" s="3" t="str" cm="1">
        <f t="array" ref="P504">_xlfn.IFS(K504="Bkcs","Bookcases",K504="Phns","Phones",K504="Acc","Accessories",K504="Bndrs","Binders",K504="Fstnrs","Fasteners")</f>
        <v>Binders</v>
      </c>
      <c r="Q504" t="str">
        <f>IF(_xlfn.XLOOKUP(D504,products!$A$2:$A$5902,products!$H$2:$H$5902,,0)=1,"Yes","No")</f>
        <v>No</v>
      </c>
    </row>
    <row r="505" spans="1:17" x14ac:dyDescent="0.3">
      <c r="A505" t="s">
        <v>3094</v>
      </c>
      <c r="B505" s="4">
        <v>45048</v>
      </c>
      <c r="C505" t="s">
        <v>3095</v>
      </c>
      <c r="D505" t="s">
        <v>3098</v>
      </c>
      <c r="E505" s="1">
        <v>45260</v>
      </c>
      <c r="F505" t="s">
        <v>74</v>
      </c>
      <c r="G505" t="str">
        <f>_xlfn.XLOOKUP(C505,customers!$A$2:$A$5902,customers!$B$2:$B$5902,,0)</f>
        <v>Dustin Williams</v>
      </c>
      <c r="H505" t="str">
        <f>_xlfn.XLOOKUP(C505,customers!$A$2:$A$5902,customers!$G$2:$G$5902,,0)</f>
        <v>North</v>
      </c>
      <c r="I505" t="str">
        <f>_xlfn.XLOOKUP(C505,customers!$A$2:$A$5902,customers!$E$2:$E$5902,,0)</f>
        <v>Shawnfort</v>
      </c>
      <c r="J505" t="str">
        <f>INDEX(products!$B$2:$B$5902,MATCH(D505,products!$A$2:$A$5902,0))</f>
        <v>Tech</v>
      </c>
      <c r="K505" t="str">
        <f>INDEX(products!$C$2:$C$5902,MATCH(D505,products!$A$2:$A$5902,0))</f>
        <v>Bndrs</v>
      </c>
      <c r="L505" s="3">
        <f>INDEX(products!$E$2:$E$5902,MATCH(D505,products!$A$2:$A$5902,0))</f>
        <v>2602.9</v>
      </c>
      <c r="M505">
        <f>_xlfn.XLOOKUP(D505,products!$A$2:$A$5902,products!$F$2:$F$5902)</f>
        <v>4</v>
      </c>
      <c r="N505" s="3">
        <f t="shared" si="7"/>
        <v>650.72500000000002</v>
      </c>
      <c r="O505" s="3" t="str" cm="1">
        <f t="array" ref="O505">_xlfn.IFS(J505="Furn","Furniture",J505="Tech","Technology",J505="OffSup","Office Supplies")</f>
        <v>Technology</v>
      </c>
      <c r="P505" s="3" t="str" cm="1">
        <f t="array" ref="P505">_xlfn.IFS(K505="Bkcs","Bookcases",K505="Phns","Phones",K505="Acc","Accessories",K505="Bndrs","Binders",K505="Fstnrs","Fasteners")</f>
        <v>Binders</v>
      </c>
      <c r="Q505" t="str">
        <f>IF(_xlfn.XLOOKUP(D505,products!$A$2:$A$5902,products!$H$2:$H$5902,,0)=1,"Yes","No")</f>
        <v>No</v>
      </c>
    </row>
    <row r="506" spans="1:17" x14ac:dyDescent="0.3">
      <c r="A506" t="s">
        <v>3100</v>
      </c>
      <c r="B506" s="4">
        <v>44025</v>
      </c>
      <c r="C506" t="s">
        <v>3101</v>
      </c>
      <c r="D506" t="s">
        <v>3104</v>
      </c>
      <c r="E506" s="1">
        <v>44321</v>
      </c>
      <c r="F506" t="s">
        <v>35</v>
      </c>
      <c r="G506" t="str">
        <f>_xlfn.XLOOKUP(C506,customers!$A$2:$A$5902,customers!$B$2:$B$5902,,0)</f>
        <v>Michael Munoz</v>
      </c>
      <c r="H506" t="str">
        <f>_xlfn.XLOOKUP(C506,customers!$A$2:$A$5902,customers!$G$2:$G$5902,,0)</f>
        <v>South</v>
      </c>
      <c r="I506" t="str">
        <f>_xlfn.XLOOKUP(C506,customers!$A$2:$A$5902,customers!$E$2:$E$5902,,0)</f>
        <v>Mcbrideborough</v>
      </c>
      <c r="J506" t="str">
        <f>INDEX(products!$B$2:$B$5902,MATCH(D506,products!$A$2:$A$5902,0))</f>
        <v>Furn</v>
      </c>
      <c r="K506" t="str">
        <f>INDEX(products!$C$2:$C$5902,MATCH(D506,products!$A$2:$A$5902,0))</f>
        <v>Phns</v>
      </c>
      <c r="L506" s="3">
        <f>INDEX(products!$E$2:$E$5902,MATCH(D506,products!$A$2:$A$5902,0))</f>
        <v>4982.3999999999996</v>
      </c>
      <c r="M506">
        <f>_xlfn.XLOOKUP(D506,products!$A$2:$A$5902,products!$F$2:$F$5902)</f>
        <v>8</v>
      </c>
      <c r="N506" s="3">
        <f t="shared" si="7"/>
        <v>622.79999999999995</v>
      </c>
      <c r="O506" s="3" t="str" cm="1">
        <f t="array" ref="O506">_xlfn.IFS(J506="Furn","Furniture",J506="Tech","Technology",J506="OffSup","Office Supplies")</f>
        <v>Furniture</v>
      </c>
      <c r="P506" s="3" t="str" cm="1">
        <f t="array" ref="P506">_xlfn.IFS(K506="Bkcs","Bookcases",K506="Phns","Phones",K506="Acc","Accessories",K506="Bndrs","Binders",K506="Fstnrs","Fasteners")</f>
        <v>Phones</v>
      </c>
      <c r="Q506" t="str">
        <f>IF(_xlfn.XLOOKUP(D506,products!$A$2:$A$5902,products!$H$2:$H$5902,,0)=1,"Yes","No")</f>
        <v>No</v>
      </c>
    </row>
    <row r="507" spans="1:17" x14ac:dyDescent="0.3">
      <c r="A507" t="s">
        <v>3106</v>
      </c>
      <c r="B507" s="4">
        <v>45285</v>
      </c>
      <c r="C507" t="s">
        <v>3107</v>
      </c>
      <c r="D507" t="s">
        <v>3110</v>
      </c>
      <c r="E507" s="1">
        <v>45503</v>
      </c>
      <c r="F507" t="s">
        <v>21</v>
      </c>
      <c r="G507" t="str">
        <f>_xlfn.XLOOKUP(C507,customers!$A$2:$A$5902,customers!$B$2:$B$5902,,0)</f>
        <v>Joseph Glover</v>
      </c>
      <c r="H507" t="str">
        <f>_xlfn.XLOOKUP(C507,customers!$A$2:$A$5902,customers!$G$2:$G$5902,,0)</f>
        <v>North</v>
      </c>
      <c r="I507" t="str">
        <f>_xlfn.XLOOKUP(C507,customers!$A$2:$A$5902,customers!$E$2:$E$5902,,0)</f>
        <v>East Jessicamouth</v>
      </c>
      <c r="J507" t="str">
        <f>INDEX(products!$B$2:$B$5902,MATCH(D507,products!$A$2:$A$5902,0))</f>
        <v>Furn</v>
      </c>
      <c r="K507" t="str">
        <f>INDEX(products!$C$2:$C$5902,MATCH(D507,products!$A$2:$A$5902,0))</f>
        <v>Acc</v>
      </c>
      <c r="L507" s="3">
        <f>INDEX(products!$E$2:$E$5902,MATCH(D507,products!$A$2:$A$5902,0))</f>
        <v>4608.87</v>
      </c>
      <c r="M507">
        <f>_xlfn.XLOOKUP(D507,products!$A$2:$A$5902,products!$F$2:$F$5902)</f>
        <v>6</v>
      </c>
      <c r="N507" s="3">
        <f t="shared" si="7"/>
        <v>768.14499999999998</v>
      </c>
      <c r="O507" s="3" t="str" cm="1">
        <f t="array" ref="O507">_xlfn.IFS(J507="Furn","Furniture",J507="Tech","Technology",J507="OffSup","Office Supplies")</f>
        <v>Furniture</v>
      </c>
      <c r="P507" s="3" t="str" cm="1">
        <f t="array" ref="P507">_xlfn.IFS(K507="Bkcs","Bookcases",K507="Phns","Phones",K507="Acc","Accessories",K507="Bndrs","Binders",K507="Fstnrs","Fasteners")</f>
        <v>Accessories</v>
      </c>
      <c r="Q507" t="str">
        <f>IF(_xlfn.XLOOKUP(D507,products!$A$2:$A$5902,products!$H$2:$H$5902,,0)=1,"Yes","No")</f>
        <v>No</v>
      </c>
    </row>
    <row r="508" spans="1:17" x14ac:dyDescent="0.3">
      <c r="A508" t="s">
        <v>3112</v>
      </c>
      <c r="B508" s="4">
        <v>44473</v>
      </c>
      <c r="C508" t="s">
        <v>3113</v>
      </c>
      <c r="D508" t="s">
        <v>3116</v>
      </c>
      <c r="E508" s="1">
        <v>44542</v>
      </c>
      <c r="F508" t="s">
        <v>35</v>
      </c>
      <c r="G508" t="str">
        <f>_xlfn.XLOOKUP(C508,customers!$A$2:$A$5902,customers!$B$2:$B$5902,,0)</f>
        <v>Lisa Graham</v>
      </c>
      <c r="H508" t="str">
        <f>_xlfn.XLOOKUP(C508,customers!$A$2:$A$5902,customers!$G$2:$G$5902,,0)</f>
        <v>West</v>
      </c>
      <c r="I508" t="str">
        <f>_xlfn.XLOOKUP(C508,customers!$A$2:$A$5902,customers!$E$2:$E$5902,,0)</f>
        <v>Hendersonside</v>
      </c>
      <c r="J508" t="str">
        <f>INDEX(products!$B$2:$B$5902,MATCH(D508,products!$A$2:$A$5902,0))</f>
        <v>OffSup</v>
      </c>
      <c r="K508" t="str">
        <f>INDEX(products!$C$2:$C$5902,MATCH(D508,products!$A$2:$A$5902,0))</f>
        <v>Bkcs</v>
      </c>
      <c r="L508" s="3">
        <f>INDEX(products!$E$2:$E$5902,MATCH(D508,products!$A$2:$A$5902,0))</f>
        <v>2062.16</v>
      </c>
      <c r="M508">
        <f>_xlfn.XLOOKUP(D508,products!$A$2:$A$5902,products!$F$2:$F$5902)</f>
        <v>5</v>
      </c>
      <c r="N508" s="3">
        <f t="shared" si="7"/>
        <v>412.43199999999996</v>
      </c>
      <c r="O508" s="3" t="str" cm="1">
        <f t="array" ref="O508">_xlfn.IFS(J508="Furn","Furniture",J508="Tech","Technology",J508="OffSup","Office Supplies")</f>
        <v>Office Supplies</v>
      </c>
      <c r="P508" s="3" t="str" cm="1">
        <f t="array" ref="P508">_xlfn.IFS(K508="Bkcs","Bookcases",K508="Phns","Phones",K508="Acc","Accessories",K508="Bndrs","Binders",K508="Fstnrs","Fasteners")</f>
        <v>Bookcases</v>
      </c>
      <c r="Q508" t="str">
        <f>IF(_xlfn.XLOOKUP(D508,products!$A$2:$A$5902,products!$H$2:$H$5902,,0)=1,"Yes","No")</f>
        <v>Yes</v>
      </c>
    </row>
    <row r="509" spans="1:17" x14ac:dyDescent="0.3">
      <c r="A509" t="s">
        <v>3118</v>
      </c>
      <c r="B509" s="4">
        <v>44864</v>
      </c>
      <c r="C509" t="s">
        <v>3119</v>
      </c>
      <c r="D509" t="s">
        <v>3122</v>
      </c>
      <c r="E509" s="1">
        <v>45067</v>
      </c>
      <c r="F509" t="s">
        <v>74</v>
      </c>
      <c r="G509" t="str">
        <f>_xlfn.XLOOKUP(C509,customers!$A$2:$A$5902,customers!$B$2:$B$5902,,0)</f>
        <v>Kelsey Reed</v>
      </c>
      <c r="H509" t="str">
        <f>_xlfn.XLOOKUP(C509,customers!$A$2:$A$5902,customers!$G$2:$G$5902,,0)</f>
        <v>West</v>
      </c>
      <c r="I509" t="str">
        <f>_xlfn.XLOOKUP(C509,customers!$A$2:$A$5902,customers!$E$2:$E$5902,,0)</f>
        <v>New Blake</v>
      </c>
      <c r="J509" t="str">
        <f>INDEX(products!$B$2:$B$5902,MATCH(D509,products!$A$2:$A$5902,0))</f>
        <v>Tech</v>
      </c>
      <c r="K509" t="str">
        <f>INDEX(products!$C$2:$C$5902,MATCH(D509,products!$A$2:$A$5902,0))</f>
        <v>Fstnrs</v>
      </c>
      <c r="L509" s="3">
        <f>INDEX(products!$E$2:$E$5902,MATCH(D509,products!$A$2:$A$5902,0))</f>
        <v>4351.1099999999997</v>
      </c>
      <c r="M509">
        <f>_xlfn.XLOOKUP(D509,products!$A$2:$A$5902,products!$F$2:$F$5902)</f>
        <v>2</v>
      </c>
      <c r="N509" s="3">
        <f t="shared" si="7"/>
        <v>2175.5549999999998</v>
      </c>
      <c r="O509" s="3" t="str" cm="1">
        <f t="array" ref="O509">_xlfn.IFS(J509="Furn","Furniture",J509="Tech","Technology",J509="OffSup","Office Supplies")</f>
        <v>Technology</v>
      </c>
      <c r="P509" s="3" t="str" cm="1">
        <f t="array" ref="P509">_xlfn.IFS(K509="Bkcs","Bookcases",K509="Phns","Phones",K509="Acc","Accessories",K509="Bndrs","Binders",K509="Fstnrs","Fasteners")</f>
        <v>Fasteners</v>
      </c>
      <c r="Q509" t="str">
        <f>IF(_xlfn.XLOOKUP(D509,products!$A$2:$A$5902,products!$H$2:$H$5902,,0)=1,"Yes","No")</f>
        <v>Yes</v>
      </c>
    </row>
    <row r="510" spans="1:17" x14ac:dyDescent="0.3">
      <c r="A510" t="s">
        <v>3124</v>
      </c>
      <c r="B510" s="4">
        <v>43802</v>
      </c>
      <c r="C510" t="s">
        <v>3125</v>
      </c>
      <c r="D510" t="s">
        <v>3128</v>
      </c>
      <c r="E510" s="1">
        <v>44137</v>
      </c>
      <c r="F510" t="s">
        <v>21</v>
      </c>
      <c r="G510" t="str">
        <f>_xlfn.XLOOKUP(C510,customers!$A$2:$A$5902,customers!$B$2:$B$5902,,0)</f>
        <v>Randall Hogan</v>
      </c>
      <c r="H510" t="str">
        <f>_xlfn.XLOOKUP(C510,customers!$A$2:$A$5902,customers!$G$2:$G$5902,,0)</f>
        <v>North</v>
      </c>
      <c r="I510" t="str">
        <f>_xlfn.XLOOKUP(C510,customers!$A$2:$A$5902,customers!$E$2:$E$5902,,0)</f>
        <v>Jenniferhaven</v>
      </c>
      <c r="J510" t="str">
        <f>INDEX(products!$B$2:$B$5902,MATCH(D510,products!$A$2:$A$5902,0))</f>
        <v>Tech</v>
      </c>
      <c r="K510" t="str">
        <f>INDEX(products!$C$2:$C$5902,MATCH(D510,products!$A$2:$A$5902,0))</f>
        <v>Bndrs</v>
      </c>
      <c r="L510" s="3">
        <f>INDEX(products!$E$2:$E$5902,MATCH(D510,products!$A$2:$A$5902,0))</f>
        <v>4302.9399999999996</v>
      </c>
      <c r="M510">
        <f>_xlfn.XLOOKUP(D510,products!$A$2:$A$5902,products!$F$2:$F$5902)</f>
        <v>4</v>
      </c>
      <c r="N510" s="3">
        <f t="shared" si="7"/>
        <v>1075.7349999999999</v>
      </c>
      <c r="O510" s="3" t="str" cm="1">
        <f t="array" ref="O510">_xlfn.IFS(J510="Furn","Furniture",J510="Tech","Technology",J510="OffSup","Office Supplies")</f>
        <v>Technology</v>
      </c>
      <c r="P510" s="3" t="str" cm="1">
        <f t="array" ref="P510">_xlfn.IFS(K510="Bkcs","Bookcases",K510="Phns","Phones",K510="Acc","Accessories",K510="Bndrs","Binders",K510="Fstnrs","Fasteners")</f>
        <v>Binders</v>
      </c>
      <c r="Q510" t="str">
        <f>IF(_xlfn.XLOOKUP(D510,products!$A$2:$A$5902,products!$H$2:$H$5902,,0)=1,"Yes","No")</f>
        <v>No</v>
      </c>
    </row>
    <row r="511" spans="1:17" x14ac:dyDescent="0.3">
      <c r="A511" t="s">
        <v>3130</v>
      </c>
      <c r="B511" s="4">
        <v>44179</v>
      </c>
      <c r="C511" t="s">
        <v>3131</v>
      </c>
      <c r="D511" t="s">
        <v>3134</v>
      </c>
      <c r="E511" s="1">
        <v>44205</v>
      </c>
      <c r="F511" t="s">
        <v>35</v>
      </c>
      <c r="G511" t="str">
        <f>_xlfn.XLOOKUP(C511,customers!$A$2:$A$5902,customers!$B$2:$B$5902,,0)</f>
        <v>Elizabeth Morris</v>
      </c>
      <c r="H511" t="str">
        <f>_xlfn.XLOOKUP(C511,customers!$A$2:$A$5902,customers!$G$2:$G$5902,,0)</f>
        <v>South</v>
      </c>
      <c r="I511" t="str">
        <f>_xlfn.XLOOKUP(C511,customers!$A$2:$A$5902,customers!$E$2:$E$5902,,0)</f>
        <v>Luisburgh</v>
      </c>
      <c r="J511" t="str">
        <f>INDEX(products!$B$2:$B$5902,MATCH(D511,products!$A$2:$A$5902,0))</f>
        <v>Tech</v>
      </c>
      <c r="K511" t="str">
        <f>INDEX(products!$C$2:$C$5902,MATCH(D511,products!$A$2:$A$5902,0))</f>
        <v>Fstnrs</v>
      </c>
      <c r="L511" s="3">
        <f>INDEX(products!$E$2:$E$5902,MATCH(D511,products!$A$2:$A$5902,0))</f>
        <v>3743.03</v>
      </c>
      <c r="M511">
        <f>_xlfn.XLOOKUP(D511,products!$A$2:$A$5902,products!$F$2:$F$5902)</f>
        <v>5</v>
      </c>
      <c r="N511" s="3">
        <f t="shared" si="7"/>
        <v>748.60599999999999</v>
      </c>
      <c r="O511" s="3" t="str" cm="1">
        <f t="array" ref="O511">_xlfn.IFS(J511="Furn","Furniture",J511="Tech","Technology",J511="OffSup","Office Supplies")</f>
        <v>Technology</v>
      </c>
      <c r="P511" s="3" t="str" cm="1">
        <f t="array" ref="P511">_xlfn.IFS(K511="Bkcs","Bookcases",K511="Phns","Phones",K511="Acc","Accessories",K511="Bndrs","Binders",K511="Fstnrs","Fasteners")</f>
        <v>Fasteners</v>
      </c>
      <c r="Q511" t="str">
        <f>IF(_xlfn.XLOOKUP(D511,products!$A$2:$A$5902,products!$H$2:$H$5902,,0)=1,"Yes","No")</f>
        <v>No</v>
      </c>
    </row>
    <row r="512" spans="1:17" x14ac:dyDescent="0.3">
      <c r="A512" t="s">
        <v>3136</v>
      </c>
      <c r="B512" s="4">
        <v>45071</v>
      </c>
      <c r="C512" t="s">
        <v>3137</v>
      </c>
      <c r="D512" t="s">
        <v>3140</v>
      </c>
      <c r="E512" s="1">
        <v>45265</v>
      </c>
      <c r="F512" t="s">
        <v>21</v>
      </c>
      <c r="G512" t="str">
        <f>_xlfn.XLOOKUP(C512,customers!$A$2:$A$5902,customers!$B$2:$B$5902,,0)</f>
        <v>Cassidy Huber</v>
      </c>
      <c r="H512" t="str">
        <f>_xlfn.XLOOKUP(C512,customers!$A$2:$A$5902,customers!$G$2:$G$5902,,0)</f>
        <v>East</v>
      </c>
      <c r="I512" t="str">
        <f>_xlfn.XLOOKUP(C512,customers!$A$2:$A$5902,customers!$E$2:$E$5902,,0)</f>
        <v>Jimport</v>
      </c>
      <c r="J512" t="str">
        <f>INDEX(products!$B$2:$B$5902,MATCH(D512,products!$A$2:$A$5902,0))</f>
        <v>OffSup</v>
      </c>
      <c r="K512" t="str">
        <f>INDEX(products!$C$2:$C$5902,MATCH(D512,products!$A$2:$A$5902,0))</f>
        <v>Acc</v>
      </c>
      <c r="L512" s="3">
        <f>INDEX(products!$E$2:$E$5902,MATCH(D512,products!$A$2:$A$5902,0))</f>
        <v>3406.18</v>
      </c>
      <c r="M512">
        <f>_xlfn.XLOOKUP(D512,products!$A$2:$A$5902,products!$F$2:$F$5902)</f>
        <v>10</v>
      </c>
      <c r="N512" s="3">
        <f t="shared" si="7"/>
        <v>340.61799999999999</v>
      </c>
      <c r="O512" s="3" t="str" cm="1">
        <f t="array" ref="O512">_xlfn.IFS(J512="Furn","Furniture",J512="Tech","Technology",J512="OffSup","Office Supplies")</f>
        <v>Office Supplies</v>
      </c>
      <c r="P512" s="3" t="str" cm="1">
        <f t="array" ref="P512">_xlfn.IFS(K512="Bkcs","Bookcases",K512="Phns","Phones",K512="Acc","Accessories",K512="Bndrs","Binders",K512="Fstnrs","Fasteners")</f>
        <v>Accessories</v>
      </c>
      <c r="Q512" t="str">
        <f>IF(_xlfn.XLOOKUP(D512,products!$A$2:$A$5902,products!$H$2:$H$5902,,0)=1,"Yes","No")</f>
        <v>Yes</v>
      </c>
    </row>
    <row r="513" spans="1:17" x14ac:dyDescent="0.3">
      <c r="A513" t="s">
        <v>3142</v>
      </c>
      <c r="B513" s="4">
        <v>44822</v>
      </c>
      <c r="C513" t="s">
        <v>3143</v>
      </c>
      <c r="D513" t="s">
        <v>3146</v>
      </c>
      <c r="E513" s="1">
        <v>44851</v>
      </c>
      <c r="F513" t="s">
        <v>35</v>
      </c>
      <c r="G513" t="str">
        <f>_xlfn.XLOOKUP(C513,customers!$A$2:$A$5902,customers!$B$2:$B$5902,,0)</f>
        <v>Jaime Phillips</v>
      </c>
      <c r="H513" t="str">
        <f>_xlfn.XLOOKUP(C513,customers!$A$2:$A$5902,customers!$G$2:$G$5902,,0)</f>
        <v>South</v>
      </c>
      <c r="I513" t="str">
        <f>_xlfn.XLOOKUP(C513,customers!$A$2:$A$5902,customers!$E$2:$E$5902,,0)</f>
        <v>Joneshaven</v>
      </c>
      <c r="J513" t="str">
        <f>INDEX(products!$B$2:$B$5902,MATCH(D513,products!$A$2:$A$5902,0))</f>
        <v>Tech</v>
      </c>
      <c r="K513" t="str">
        <f>INDEX(products!$C$2:$C$5902,MATCH(D513,products!$A$2:$A$5902,0))</f>
        <v>Bndrs</v>
      </c>
      <c r="L513" s="3">
        <f>INDEX(products!$E$2:$E$5902,MATCH(D513,products!$A$2:$A$5902,0))</f>
        <v>4763.46</v>
      </c>
      <c r="M513">
        <f>_xlfn.XLOOKUP(D513,products!$A$2:$A$5902,products!$F$2:$F$5902)</f>
        <v>10</v>
      </c>
      <c r="N513" s="3">
        <f t="shared" si="7"/>
        <v>476.346</v>
      </c>
      <c r="O513" s="3" t="str" cm="1">
        <f t="array" ref="O513">_xlfn.IFS(J513="Furn","Furniture",J513="Tech","Technology",J513="OffSup","Office Supplies")</f>
        <v>Technology</v>
      </c>
      <c r="P513" s="3" t="str" cm="1">
        <f t="array" ref="P513">_xlfn.IFS(K513="Bkcs","Bookcases",K513="Phns","Phones",K513="Acc","Accessories",K513="Bndrs","Binders",K513="Fstnrs","Fasteners")</f>
        <v>Binders</v>
      </c>
      <c r="Q513" t="str">
        <f>IF(_xlfn.XLOOKUP(D513,products!$A$2:$A$5902,products!$H$2:$H$5902,,0)=1,"Yes","No")</f>
        <v>No</v>
      </c>
    </row>
    <row r="514" spans="1:17" x14ac:dyDescent="0.3">
      <c r="A514" t="s">
        <v>3148</v>
      </c>
      <c r="B514" s="4">
        <v>43589</v>
      </c>
      <c r="C514" t="s">
        <v>3149</v>
      </c>
      <c r="D514" t="s">
        <v>3152</v>
      </c>
      <c r="E514" s="1">
        <v>43823</v>
      </c>
      <c r="F514" t="s">
        <v>35</v>
      </c>
      <c r="G514" t="str">
        <f>_xlfn.XLOOKUP(C514,customers!$A$2:$A$5902,customers!$B$2:$B$5902,,0)</f>
        <v>Michele Diaz</v>
      </c>
      <c r="H514" t="str">
        <f>_xlfn.XLOOKUP(C514,customers!$A$2:$A$5902,customers!$G$2:$G$5902,,0)</f>
        <v>North</v>
      </c>
      <c r="I514" t="str">
        <f>_xlfn.XLOOKUP(C514,customers!$A$2:$A$5902,customers!$E$2:$E$5902,,0)</f>
        <v>Russellburgh</v>
      </c>
      <c r="J514" t="str">
        <f>INDEX(products!$B$2:$B$5902,MATCH(D514,products!$A$2:$A$5902,0))</f>
        <v>OffSup</v>
      </c>
      <c r="K514" t="str">
        <f>INDEX(products!$C$2:$C$5902,MATCH(D514,products!$A$2:$A$5902,0))</f>
        <v>Bkcs</v>
      </c>
      <c r="L514" s="3">
        <f>INDEX(products!$E$2:$E$5902,MATCH(D514,products!$A$2:$A$5902,0))</f>
        <v>2204.19</v>
      </c>
      <c r="M514">
        <f>_xlfn.XLOOKUP(D514,products!$A$2:$A$5902,products!$F$2:$F$5902)</f>
        <v>9</v>
      </c>
      <c r="N514" s="3">
        <f t="shared" si="7"/>
        <v>244.91</v>
      </c>
      <c r="O514" s="3" t="str" cm="1">
        <f t="array" ref="O514">_xlfn.IFS(J514="Furn","Furniture",J514="Tech","Technology",J514="OffSup","Office Supplies")</f>
        <v>Office Supplies</v>
      </c>
      <c r="P514" s="3" t="str" cm="1">
        <f t="array" ref="P514">_xlfn.IFS(K514="Bkcs","Bookcases",K514="Phns","Phones",K514="Acc","Accessories",K514="Bndrs","Binders",K514="Fstnrs","Fasteners")</f>
        <v>Bookcases</v>
      </c>
      <c r="Q514" t="str">
        <f>IF(_xlfn.XLOOKUP(D514,products!$A$2:$A$5902,products!$H$2:$H$5902,,0)=1,"Yes","No")</f>
        <v>No</v>
      </c>
    </row>
    <row r="515" spans="1:17" x14ac:dyDescent="0.3">
      <c r="A515" t="s">
        <v>3154</v>
      </c>
      <c r="B515" s="4">
        <v>43587</v>
      </c>
      <c r="C515" t="s">
        <v>3155</v>
      </c>
      <c r="D515" t="s">
        <v>3157</v>
      </c>
      <c r="E515" s="1">
        <v>43870</v>
      </c>
      <c r="F515" t="s">
        <v>21</v>
      </c>
      <c r="G515" t="str">
        <f>_xlfn.XLOOKUP(C515,customers!$A$2:$A$5902,customers!$B$2:$B$5902,,0)</f>
        <v>Steven Brewer</v>
      </c>
      <c r="H515" t="str">
        <f>_xlfn.XLOOKUP(C515,customers!$A$2:$A$5902,customers!$G$2:$G$5902,,0)</f>
        <v>West</v>
      </c>
      <c r="I515" t="str">
        <f>_xlfn.XLOOKUP(C515,customers!$A$2:$A$5902,customers!$E$2:$E$5902,,0)</f>
        <v>Nicholasborough</v>
      </c>
      <c r="J515" t="str">
        <f>INDEX(products!$B$2:$B$5902,MATCH(D515,products!$A$2:$A$5902,0))</f>
        <v>OffSup</v>
      </c>
      <c r="K515" t="str">
        <f>INDEX(products!$C$2:$C$5902,MATCH(D515,products!$A$2:$A$5902,0))</f>
        <v>Bkcs</v>
      </c>
      <c r="L515" s="3">
        <f>INDEX(products!$E$2:$E$5902,MATCH(D515,products!$A$2:$A$5902,0))</f>
        <v>4647.45</v>
      </c>
      <c r="M515">
        <f>_xlfn.XLOOKUP(D515,products!$A$2:$A$5902,products!$F$2:$F$5902)</f>
        <v>9</v>
      </c>
      <c r="N515" s="3">
        <f t="shared" ref="N515:N578" si="8">L515/M515</f>
        <v>516.38333333333333</v>
      </c>
      <c r="O515" s="3" t="str" cm="1">
        <f t="array" ref="O515">_xlfn.IFS(J515="Furn","Furniture",J515="Tech","Technology",J515="OffSup","Office Supplies")</f>
        <v>Office Supplies</v>
      </c>
      <c r="P515" s="3" t="str" cm="1">
        <f t="array" ref="P515">_xlfn.IFS(K515="Bkcs","Bookcases",K515="Phns","Phones",K515="Acc","Accessories",K515="Bndrs","Binders",K515="Fstnrs","Fasteners")</f>
        <v>Bookcases</v>
      </c>
      <c r="Q515" t="str">
        <f>IF(_xlfn.XLOOKUP(D515,products!$A$2:$A$5902,products!$H$2:$H$5902,,0)=1,"Yes","No")</f>
        <v>Yes</v>
      </c>
    </row>
    <row r="516" spans="1:17" x14ac:dyDescent="0.3">
      <c r="A516" t="s">
        <v>3159</v>
      </c>
      <c r="B516" s="4">
        <v>44728</v>
      </c>
      <c r="C516" t="s">
        <v>3160</v>
      </c>
      <c r="D516" t="s">
        <v>3163</v>
      </c>
      <c r="E516" s="1">
        <v>44892</v>
      </c>
      <c r="F516" t="s">
        <v>35</v>
      </c>
      <c r="G516" t="str">
        <f>_xlfn.XLOOKUP(C516,customers!$A$2:$A$5902,customers!$B$2:$B$5902,,0)</f>
        <v>Randall Kerr</v>
      </c>
      <c r="H516" t="str">
        <f>_xlfn.XLOOKUP(C516,customers!$A$2:$A$5902,customers!$G$2:$G$5902,,0)</f>
        <v>West</v>
      </c>
      <c r="I516" t="str">
        <f>_xlfn.XLOOKUP(C516,customers!$A$2:$A$5902,customers!$E$2:$E$5902,,0)</f>
        <v>Hayesstad</v>
      </c>
      <c r="J516" t="str">
        <f>INDEX(products!$B$2:$B$5902,MATCH(D516,products!$A$2:$A$5902,0))</f>
        <v>OffSup</v>
      </c>
      <c r="K516" t="str">
        <f>INDEX(products!$C$2:$C$5902,MATCH(D516,products!$A$2:$A$5902,0))</f>
        <v>Bkcs</v>
      </c>
      <c r="L516" s="3">
        <f>INDEX(products!$E$2:$E$5902,MATCH(D516,products!$A$2:$A$5902,0))</f>
        <v>265.58</v>
      </c>
      <c r="M516">
        <f>_xlfn.XLOOKUP(D516,products!$A$2:$A$5902,products!$F$2:$F$5902)</f>
        <v>9</v>
      </c>
      <c r="N516" s="3">
        <f t="shared" si="8"/>
        <v>29.508888888888887</v>
      </c>
      <c r="O516" s="3" t="str" cm="1">
        <f t="array" ref="O516">_xlfn.IFS(J516="Furn","Furniture",J516="Tech","Technology",J516="OffSup","Office Supplies")</f>
        <v>Office Supplies</v>
      </c>
      <c r="P516" s="3" t="str" cm="1">
        <f t="array" ref="P516">_xlfn.IFS(K516="Bkcs","Bookcases",K516="Phns","Phones",K516="Acc","Accessories",K516="Bndrs","Binders",K516="Fstnrs","Fasteners")</f>
        <v>Bookcases</v>
      </c>
      <c r="Q516" t="str">
        <f>IF(_xlfn.XLOOKUP(D516,products!$A$2:$A$5902,products!$H$2:$H$5902,,0)=1,"Yes","No")</f>
        <v>No</v>
      </c>
    </row>
    <row r="517" spans="1:17" x14ac:dyDescent="0.3">
      <c r="A517" t="s">
        <v>3165</v>
      </c>
      <c r="B517" s="4">
        <v>43892</v>
      </c>
      <c r="C517" t="s">
        <v>3166</v>
      </c>
      <c r="D517" t="s">
        <v>3169</v>
      </c>
      <c r="E517" s="1">
        <v>44103</v>
      </c>
      <c r="F517" t="s">
        <v>21</v>
      </c>
      <c r="G517" t="str">
        <f>_xlfn.XLOOKUP(C517,customers!$A$2:$A$5902,customers!$B$2:$B$5902,,0)</f>
        <v>Lisa Wyatt</v>
      </c>
      <c r="H517" t="str">
        <f>_xlfn.XLOOKUP(C517,customers!$A$2:$A$5902,customers!$G$2:$G$5902,,0)</f>
        <v>East</v>
      </c>
      <c r="I517" t="str">
        <f>_xlfn.XLOOKUP(C517,customers!$A$2:$A$5902,customers!$E$2:$E$5902,,0)</f>
        <v>South Christopher</v>
      </c>
      <c r="J517" t="str">
        <f>INDEX(products!$B$2:$B$5902,MATCH(D517,products!$A$2:$A$5902,0))</f>
        <v>Tech</v>
      </c>
      <c r="K517" t="str">
        <f>INDEX(products!$C$2:$C$5902,MATCH(D517,products!$A$2:$A$5902,0))</f>
        <v>Acc</v>
      </c>
      <c r="L517" s="3">
        <f>INDEX(products!$E$2:$E$5902,MATCH(D517,products!$A$2:$A$5902,0))</f>
        <v>4592.46</v>
      </c>
      <c r="M517">
        <f>_xlfn.XLOOKUP(D517,products!$A$2:$A$5902,products!$F$2:$F$5902)</f>
        <v>7</v>
      </c>
      <c r="N517" s="3">
        <f t="shared" si="8"/>
        <v>656.06571428571431</v>
      </c>
      <c r="O517" s="3" t="str" cm="1">
        <f t="array" ref="O517">_xlfn.IFS(J517="Furn","Furniture",J517="Tech","Technology",J517="OffSup","Office Supplies")</f>
        <v>Technology</v>
      </c>
      <c r="P517" s="3" t="str" cm="1">
        <f t="array" ref="P517">_xlfn.IFS(K517="Bkcs","Bookcases",K517="Phns","Phones",K517="Acc","Accessories",K517="Bndrs","Binders",K517="Fstnrs","Fasteners")</f>
        <v>Accessories</v>
      </c>
      <c r="Q517" t="str">
        <f>IF(_xlfn.XLOOKUP(D517,products!$A$2:$A$5902,products!$H$2:$H$5902,,0)=1,"Yes","No")</f>
        <v>No</v>
      </c>
    </row>
    <row r="518" spans="1:17" x14ac:dyDescent="0.3">
      <c r="A518" t="s">
        <v>3171</v>
      </c>
      <c r="B518" s="4">
        <v>45047</v>
      </c>
      <c r="C518" t="s">
        <v>3172</v>
      </c>
      <c r="D518" t="s">
        <v>3175</v>
      </c>
      <c r="E518" s="1">
        <v>45371</v>
      </c>
      <c r="F518" t="s">
        <v>21</v>
      </c>
      <c r="G518" t="str">
        <f>_xlfn.XLOOKUP(C518,customers!$A$2:$A$5902,customers!$B$2:$B$5902,,0)</f>
        <v>Donald Hill</v>
      </c>
      <c r="H518" t="str">
        <f>_xlfn.XLOOKUP(C518,customers!$A$2:$A$5902,customers!$G$2:$G$5902,,0)</f>
        <v>North</v>
      </c>
      <c r="I518" t="str">
        <f>_xlfn.XLOOKUP(C518,customers!$A$2:$A$5902,customers!$E$2:$E$5902,,0)</f>
        <v>Pachecochester</v>
      </c>
      <c r="J518" t="str">
        <f>INDEX(products!$B$2:$B$5902,MATCH(D518,products!$A$2:$A$5902,0))</f>
        <v>OffSup</v>
      </c>
      <c r="K518" t="str">
        <f>INDEX(products!$C$2:$C$5902,MATCH(D518,products!$A$2:$A$5902,0))</f>
        <v>Bndrs</v>
      </c>
      <c r="L518" s="3">
        <f>INDEX(products!$E$2:$E$5902,MATCH(D518,products!$A$2:$A$5902,0))</f>
        <v>1247.57</v>
      </c>
      <c r="M518">
        <f>_xlfn.XLOOKUP(D518,products!$A$2:$A$5902,products!$F$2:$F$5902)</f>
        <v>4</v>
      </c>
      <c r="N518" s="3">
        <f t="shared" si="8"/>
        <v>311.89249999999998</v>
      </c>
      <c r="O518" s="3" t="str" cm="1">
        <f t="array" ref="O518">_xlfn.IFS(J518="Furn","Furniture",J518="Tech","Technology",J518="OffSup","Office Supplies")</f>
        <v>Office Supplies</v>
      </c>
      <c r="P518" s="3" t="str" cm="1">
        <f t="array" ref="P518">_xlfn.IFS(K518="Bkcs","Bookcases",K518="Phns","Phones",K518="Acc","Accessories",K518="Bndrs","Binders",K518="Fstnrs","Fasteners")</f>
        <v>Binders</v>
      </c>
      <c r="Q518" t="str">
        <f>IF(_xlfn.XLOOKUP(D518,products!$A$2:$A$5902,products!$H$2:$H$5902,,0)=1,"Yes","No")</f>
        <v>Yes</v>
      </c>
    </row>
    <row r="519" spans="1:17" x14ac:dyDescent="0.3">
      <c r="A519" t="s">
        <v>3177</v>
      </c>
      <c r="B519" s="4">
        <v>44019</v>
      </c>
      <c r="C519" t="s">
        <v>3178</v>
      </c>
      <c r="D519" t="s">
        <v>3181</v>
      </c>
      <c r="E519" s="1">
        <v>44363</v>
      </c>
      <c r="F519" t="s">
        <v>35</v>
      </c>
      <c r="G519" t="str">
        <f>_xlfn.XLOOKUP(C519,customers!$A$2:$A$5902,customers!$B$2:$B$5902,,0)</f>
        <v>Zachary Clark</v>
      </c>
      <c r="H519" t="str">
        <f>_xlfn.XLOOKUP(C519,customers!$A$2:$A$5902,customers!$G$2:$G$5902,,0)</f>
        <v>West</v>
      </c>
      <c r="I519" t="str">
        <f>_xlfn.XLOOKUP(C519,customers!$A$2:$A$5902,customers!$E$2:$E$5902,,0)</f>
        <v>North Robert</v>
      </c>
      <c r="J519" t="str">
        <f>INDEX(products!$B$2:$B$5902,MATCH(D519,products!$A$2:$A$5902,0))</f>
        <v>Tech</v>
      </c>
      <c r="K519" t="str">
        <f>INDEX(products!$C$2:$C$5902,MATCH(D519,products!$A$2:$A$5902,0))</f>
        <v>Bndrs</v>
      </c>
      <c r="L519" s="3">
        <f>INDEX(products!$E$2:$E$5902,MATCH(D519,products!$A$2:$A$5902,0))</f>
        <v>2707.2</v>
      </c>
      <c r="M519">
        <f>_xlfn.XLOOKUP(D519,products!$A$2:$A$5902,products!$F$2:$F$5902)</f>
        <v>9</v>
      </c>
      <c r="N519" s="3">
        <f t="shared" si="8"/>
        <v>300.79999999999995</v>
      </c>
      <c r="O519" s="3" t="str" cm="1">
        <f t="array" ref="O519">_xlfn.IFS(J519="Furn","Furniture",J519="Tech","Technology",J519="OffSup","Office Supplies")</f>
        <v>Technology</v>
      </c>
      <c r="P519" s="3" t="str" cm="1">
        <f t="array" ref="P519">_xlfn.IFS(K519="Bkcs","Bookcases",K519="Phns","Phones",K519="Acc","Accessories",K519="Bndrs","Binders",K519="Fstnrs","Fasteners")</f>
        <v>Binders</v>
      </c>
      <c r="Q519" t="str">
        <f>IF(_xlfn.XLOOKUP(D519,products!$A$2:$A$5902,products!$H$2:$H$5902,,0)=1,"Yes","No")</f>
        <v>No</v>
      </c>
    </row>
    <row r="520" spans="1:17" x14ac:dyDescent="0.3">
      <c r="A520" t="s">
        <v>3183</v>
      </c>
      <c r="B520" s="4">
        <v>44531</v>
      </c>
      <c r="C520" t="s">
        <v>3184</v>
      </c>
      <c r="D520" t="s">
        <v>3187</v>
      </c>
      <c r="E520" s="1">
        <v>44627</v>
      </c>
      <c r="F520" t="s">
        <v>21</v>
      </c>
      <c r="G520" t="str">
        <f>_xlfn.XLOOKUP(C520,customers!$A$2:$A$5902,customers!$B$2:$B$5902,,0)</f>
        <v>Steven Molina</v>
      </c>
      <c r="H520" t="str">
        <f>_xlfn.XLOOKUP(C520,customers!$A$2:$A$5902,customers!$G$2:$G$5902,,0)</f>
        <v>North</v>
      </c>
      <c r="I520" t="str">
        <f>_xlfn.XLOOKUP(C520,customers!$A$2:$A$5902,customers!$E$2:$E$5902,,0)</f>
        <v>East Melissa</v>
      </c>
      <c r="J520" t="str">
        <f>INDEX(products!$B$2:$B$5902,MATCH(D520,products!$A$2:$A$5902,0))</f>
        <v>Furn</v>
      </c>
      <c r="K520" t="str">
        <f>INDEX(products!$C$2:$C$5902,MATCH(D520,products!$A$2:$A$5902,0))</f>
        <v>Fstnrs</v>
      </c>
      <c r="L520" s="3">
        <f>INDEX(products!$E$2:$E$5902,MATCH(D520,products!$A$2:$A$5902,0))</f>
        <v>1107.26</v>
      </c>
      <c r="M520">
        <f>_xlfn.XLOOKUP(D520,products!$A$2:$A$5902,products!$F$2:$F$5902)</f>
        <v>9</v>
      </c>
      <c r="N520" s="3">
        <f t="shared" si="8"/>
        <v>123.02888888888889</v>
      </c>
      <c r="O520" s="3" t="str" cm="1">
        <f t="array" ref="O520">_xlfn.IFS(J520="Furn","Furniture",J520="Tech","Technology",J520="OffSup","Office Supplies")</f>
        <v>Furniture</v>
      </c>
      <c r="P520" s="3" t="str" cm="1">
        <f t="array" ref="P520">_xlfn.IFS(K520="Bkcs","Bookcases",K520="Phns","Phones",K520="Acc","Accessories",K520="Bndrs","Binders",K520="Fstnrs","Fasteners")</f>
        <v>Fasteners</v>
      </c>
      <c r="Q520" t="str">
        <f>IF(_xlfn.XLOOKUP(D520,products!$A$2:$A$5902,products!$H$2:$H$5902,,0)=1,"Yes","No")</f>
        <v>Yes</v>
      </c>
    </row>
    <row r="521" spans="1:17" x14ac:dyDescent="0.3">
      <c r="A521" t="s">
        <v>3189</v>
      </c>
      <c r="B521" s="4">
        <v>43914</v>
      </c>
      <c r="C521" t="s">
        <v>3190</v>
      </c>
      <c r="D521" t="s">
        <v>3193</v>
      </c>
      <c r="E521" s="1">
        <v>43961</v>
      </c>
      <c r="F521" t="s">
        <v>35</v>
      </c>
      <c r="G521" t="str">
        <f>_xlfn.XLOOKUP(C521,customers!$A$2:$A$5902,customers!$B$2:$B$5902,,0)</f>
        <v>Tom Morgan</v>
      </c>
      <c r="H521" t="str">
        <f>_xlfn.XLOOKUP(C521,customers!$A$2:$A$5902,customers!$G$2:$G$5902,,0)</f>
        <v>North</v>
      </c>
      <c r="I521" t="str">
        <f>_xlfn.XLOOKUP(C521,customers!$A$2:$A$5902,customers!$E$2:$E$5902,,0)</f>
        <v>Lake Elizabethfurt</v>
      </c>
      <c r="J521" t="str">
        <f>INDEX(products!$B$2:$B$5902,MATCH(D521,products!$A$2:$A$5902,0))</f>
        <v>Furn</v>
      </c>
      <c r="K521" t="str">
        <f>INDEX(products!$C$2:$C$5902,MATCH(D521,products!$A$2:$A$5902,0))</f>
        <v>Fstnrs</v>
      </c>
      <c r="L521" s="3">
        <f>INDEX(products!$E$2:$E$5902,MATCH(D521,products!$A$2:$A$5902,0))</f>
        <v>284.08999999999997</v>
      </c>
      <c r="M521">
        <f>_xlfn.XLOOKUP(D521,products!$A$2:$A$5902,products!$F$2:$F$5902)</f>
        <v>1</v>
      </c>
      <c r="N521" s="3">
        <f t="shared" si="8"/>
        <v>284.08999999999997</v>
      </c>
      <c r="O521" s="3" t="str" cm="1">
        <f t="array" ref="O521">_xlfn.IFS(J521="Furn","Furniture",J521="Tech","Technology",J521="OffSup","Office Supplies")</f>
        <v>Furniture</v>
      </c>
      <c r="P521" s="3" t="str" cm="1">
        <f t="array" ref="P521">_xlfn.IFS(K521="Bkcs","Bookcases",K521="Phns","Phones",K521="Acc","Accessories",K521="Bndrs","Binders",K521="Fstnrs","Fasteners")</f>
        <v>Fasteners</v>
      </c>
      <c r="Q521" t="str">
        <f>IF(_xlfn.XLOOKUP(D521,products!$A$2:$A$5902,products!$H$2:$H$5902,,0)=1,"Yes","No")</f>
        <v>Yes</v>
      </c>
    </row>
    <row r="522" spans="1:17" x14ac:dyDescent="0.3">
      <c r="A522" t="s">
        <v>3195</v>
      </c>
      <c r="B522" s="4">
        <v>43734</v>
      </c>
      <c r="C522" t="s">
        <v>3196</v>
      </c>
      <c r="D522" t="s">
        <v>3198</v>
      </c>
      <c r="E522" s="1">
        <v>43945</v>
      </c>
      <c r="F522" t="s">
        <v>35</v>
      </c>
      <c r="G522" t="str">
        <f>_xlfn.XLOOKUP(C522,customers!$A$2:$A$5902,customers!$B$2:$B$5902,,0)</f>
        <v>Morgan Gillespie</v>
      </c>
      <c r="H522" t="str">
        <f>_xlfn.XLOOKUP(C522,customers!$A$2:$A$5902,customers!$G$2:$G$5902,,0)</f>
        <v>West</v>
      </c>
      <c r="I522" t="str">
        <f>_xlfn.XLOOKUP(C522,customers!$A$2:$A$5902,customers!$E$2:$E$5902,,0)</f>
        <v>Russellmouth</v>
      </c>
      <c r="J522" t="str">
        <f>INDEX(products!$B$2:$B$5902,MATCH(D522,products!$A$2:$A$5902,0))</f>
        <v>OffSup</v>
      </c>
      <c r="K522" t="str">
        <f>INDEX(products!$C$2:$C$5902,MATCH(D522,products!$A$2:$A$5902,0))</f>
        <v>Bndrs</v>
      </c>
      <c r="L522" s="3">
        <f>INDEX(products!$E$2:$E$5902,MATCH(D522,products!$A$2:$A$5902,0))</f>
        <v>3446.87</v>
      </c>
      <c r="M522">
        <f>_xlfn.XLOOKUP(D522,products!$A$2:$A$5902,products!$F$2:$F$5902)</f>
        <v>1</v>
      </c>
      <c r="N522" s="3">
        <f t="shared" si="8"/>
        <v>3446.87</v>
      </c>
      <c r="O522" s="3" t="str" cm="1">
        <f t="array" ref="O522">_xlfn.IFS(J522="Furn","Furniture",J522="Tech","Technology",J522="OffSup","Office Supplies")</f>
        <v>Office Supplies</v>
      </c>
      <c r="P522" s="3" t="str" cm="1">
        <f t="array" ref="P522">_xlfn.IFS(K522="Bkcs","Bookcases",K522="Phns","Phones",K522="Acc","Accessories",K522="Bndrs","Binders",K522="Fstnrs","Fasteners")</f>
        <v>Binders</v>
      </c>
      <c r="Q522" t="str">
        <f>IF(_xlfn.XLOOKUP(D522,products!$A$2:$A$5902,products!$H$2:$H$5902,,0)=1,"Yes","No")</f>
        <v>No</v>
      </c>
    </row>
    <row r="523" spans="1:17" x14ac:dyDescent="0.3">
      <c r="A523" t="s">
        <v>3200</v>
      </c>
      <c r="B523" s="4">
        <v>44384</v>
      </c>
      <c r="C523" t="s">
        <v>3201</v>
      </c>
      <c r="D523" t="s">
        <v>3204</v>
      </c>
      <c r="E523" s="1">
        <v>44452</v>
      </c>
      <c r="F523" t="s">
        <v>21</v>
      </c>
      <c r="G523" t="str">
        <f>_xlfn.XLOOKUP(C523,customers!$A$2:$A$5902,customers!$B$2:$B$5902,,0)</f>
        <v>Christopher Duncan</v>
      </c>
      <c r="H523" t="str">
        <f>_xlfn.XLOOKUP(C523,customers!$A$2:$A$5902,customers!$G$2:$G$5902,,0)</f>
        <v>East</v>
      </c>
      <c r="I523" t="str">
        <f>_xlfn.XLOOKUP(C523,customers!$A$2:$A$5902,customers!$E$2:$E$5902,,0)</f>
        <v>Lake Dennis</v>
      </c>
      <c r="J523" t="str">
        <f>INDEX(products!$B$2:$B$5902,MATCH(D523,products!$A$2:$A$5902,0))</f>
        <v>OffSup</v>
      </c>
      <c r="K523" t="str">
        <f>INDEX(products!$C$2:$C$5902,MATCH(D523,products!$A$2:$A$5902,0))</f>
        <v>Fstnrs</v>
      </c>
      <c r="L523" s="3">
        <f>INDEX(products!$E$2:$E$5902,MATCH(D523,products!$A$2:$A$5902,0))</f>
        <v>3620.6</v>
      </c>
      <c r="M523">
        <f>_xlfn.XLOOKUP(D523,products!$A$2:$A$5902,products!$F$2:$F$5902)</f>
        <v>3</v>
      </c>
      <c r="N523" s="3">
        <f t="shared" si="8"/>
        <v>1206.8666666666666</v>
      </c>
      <c r="O523" s="3" t="str" cm="1">
        <f t="array" ref="O523">_xlfn.IFS(J523="Furn","Furniture",J523="Tech","Technology",J523="OffSup","Office Supplies")</f>
        <v>Office Supplies</v>
      </c>
      <c r="P523" s="3" t="str" cm="1">
        <f t="array" ref="P523">_xlfn.IFS(K523="Bkcs","Bookcases",K523="Phns","Phones",K523="Acc","Accessories",K523="Bndrs","Binders",K523="Fstnrs","Fasteners")</f>
        <v>Fasteners</v>
      </c>
      <c r="Q523" t="str">
        <f>IF(_xlfn.XLOOKUP(D523,products!$A$2:$A$5902,products!$H$2:$H$5902,,0)=1,"Yes","No")</f>
        <v>Yes</v>
      </c>
    </row>
    <row r="524" spans="1:17" x14ac:dyDescent="0.3">
      <c r="A524" t="s">
        <v>3206</v>
      </c>
      <c r="B524" s="4">
        <v>44383</v>
      </c>
      <c r="C524" t="s">
        <v>3207</v>
      </c>
      <c r="D524" t="s">
        <v>3210</v>
      </c>
      <c r="E524" s="1">
        <v>44691</v>
      </c>
      <c r="F524" t="s">
        <v>74</v>
      </c>
      <c r="G524" t="str">
        <f>_xlfn.XLOOKUP(C524,customers!$A$2:$A$5902,customers!$B$2:$B$5902,,0)</f>
        <v>Danielle Lucas</v>
      </c>
      <c r="H524" t="str">
        <f>_xlfn.XLOOKUP(C524,customers!$A$2:$A$5902,customers!$G$2:$G$5902,,0)</f>
        <v>North</v>
      </c>
      <c r="I524" t="str">
        <f>_xlfn.XLOOKUP(C524,customers!$A$2:$A$5902,customers!$E$2:$E$5902,,0)</f>
        <v>New Kimberlyhaven</v>
      </c>
      <c r="J524" t="str">
        <f>INDEX(products!$B$2:$B$5902,MATCH(D524,products!$A$2:$A$5902,0))</f>
        <v>OffSup</v>
      </c>
      <c r="K524" t="str">
        <f>INDEX(products!$C$2:$C$5902,MATCH(D524,products!$A$2:$A$5902,0))</f>
        <v>Phns</v>
      </c>
      <c r="L524" s="3">
        <f>INDEX(products!$E$2:$E$5902,MATCH(D524,products!$A$2:$A$5902,0))</f>
        <v>4242.12</v>
      </c>
      <c r="M524">
        <f>_xlfn.XLOOKUP(D524,products!$A$2:$A$5902,products!$F$2:$F$5902)</f>
        <v>2</v>
      </c>
      <c r="N524" s="3">
        <f t="shared" si="8"/>
        <v>2121.06</v>
      </c>
      <c r="O524" s="3" t="str" cm="1">
        <f t="array" ref="O524">_xlfn.IFS(J524="Furn","Furniture",J524="Tech","Technology",J524="OffSup","Office Supplies")</f>
        <v>Office Supplies</v>
      </c>
      <c r="P524" s="3" t="str" cm="1">
        <f t="array" ref="P524">_xlfn.IFS(K524="Bkcs","Bookcases",K524="Phns","Phones",K524="Acc","Accessories",K524="Bndrs","Binders",K524="Fstnrs","Fasteners")</f>
        <v>Phones</v>
      </c>
      <c r="Q524" t="str">
        <f>IF(_xlfn.XLOOKUP(D524,products!$A$2:$A$5902,products!$H$2:$H$5902,,0)=1,"Yes","No")</f>
        <v>Yes</v>
      </c>
    </row>
    <row r="525" spans="1:17" x14ac:dyDescent="0.3">
      <c r="A525" t="s">
        <v>3212</v>
      </c>
      <c r="B525" s="4">
        <v>44069</v>
      </c>
      <c r="C525" t="s">
        <v>3213</v>
      </c>
      <c r="D525" t="s">
        <v>3216</v>
      </c>
      <c r="E525" s="1">
        <v>44412</v>
      </c>
      <c r="F525" t="s">
        <v>35</v>
      </c>
      <c r="G525" t="str">
        <f>_xlfn.XLOOKUP(C525,customers!$A$2:$A$5902,customers!$B$2:$B$5902,,0)</f>
        <v>Shelby Mitchell</v>
      </c>
      <c r="H525" t="str">
        <f>_xlfn.XLOOKUP(C525,customers!$A$2:$A$5902,customers!$G$2:$G$5902,,0)</f>
        <v>North</v>
      </c>
      <c r="I525" t="str">
        <f>_xlfn.XLOOKUP(C525,customers!$A$2:$A$5902,customers!$E$2:$E$5902,,0)</f>
        <v>Lake Yvonnebury</v>
      </c>
      <c r="J525" t="str">
        <f>INDEX(products!$B$2:$B$5902,MATCH(D525,products!$A$2:$A$5902,0))</f>
        <v>Tech</v>
      </c>
      <c r="K525" t="str">
        <f>INDEX(products!$C$2:$C$5902,MATCH(D525,products!$A$2:$A$5902,0))</f>
        <v>Bndrs</v>
      </c>
      <c r="L525" s="3">
        <f>INDEX(products!$E$2:$E$5902,MATCH(D525,products!$A$2:$A$5902,0))</f>
        <v>3571.61</v>
      </c>
      <c r="M525">
        <f>_xlfn.XLOOKUP(D525,products!$A$2:$A$5902,products!$F$2:$F$5902)</f>
        <v>3</v>
      </c>
      <c r="N525" s="3">
        <f t="shared" si="8"/>
        <v>1190.5366666666666</v>
      </c>
      <c r="O525" s="3" t="str" cm="1">
        <f t="array" ref="O525">_xlfn.IFS(J525="Furn","Furniture",J525="Tech","Technology",J525="OffSup","Office Supplies")</f>
        <v>Technology</v>
      </c>
      <c r="P525" s="3" t="str" cm="1">
        <f t="array" ref="P525">_xlfn.IFS(K525="Bkcs","Bookcases",K525="Phns","Phones",K525="Acc","Accessories",K525="Bndrs","Binders",K525="Fstnrs","Fasteners")</f>
        <v>Binders</v>
      </c>
      <c r="Q525" t="str">
        <f>IF(_xlfn.XLOOKUP(D525,products!$A$2:$A$5902,products!$H$2:$H$5902,,0)=1,"Yes","No")</f>
        <v>No</v>
      </c>
    </row>
    <row r="526" spans="1:17" x14ac:dyDescent="0.3">
      <c r="A526" t="s">
        <v>3218</v>
      </c>
      <c r="B526" s="4">
        <v>44602</v>
      </c>
      <c r="C526" t="s">
        <v>3219</v>
      </c>
      <c r="D526" t="s">
        <v>3222</v>
      </c>
      <c r="E526" s="1">
        <v>44747</v>
      </c>
      <c r="F526" t="s">
        <v>21</v>
      </c>
      <c r="G526" t="str">
        <f>_xlfn.XLOOKUP(C526,customers!$A$2:$A$5902,customers!$B$2:$B$5902,,0)</f>
        <v>Jennifer Johnson</v>
      </c>
      <c r="H526" t="str">
        <f>_xlfn.XLOOKUP(C526,customers!$A$2:$A$5902,customers!$G$2:$G$5902,,0)</f>
        <v>West</v>
      </c>
      <c r="I526" t="str">
        <f>_xlfn.XLOOKUP(C526,customers!$A$2:$A$5902,customers!$E$2:$E$5902,,0)</f>
        <v>Taylorburgh</v>
      </c>
      <c r="J526" t="str">
        <f>INDEX(products!$B$2:$B$5902,MATCH(D526,products!$A$2:$A$5902,0))</f>
        <v>Tech</v>
      </c>
      <c r="K526" t="str">
        <f>INDEX(products!$C$2:$C$5902,MATCH(D526,products!$A$2:$A$5902,0))</f>
        <v>Acc</v>
      </c>
      <c r="L526" s="3">
        <f>INDEX(products!$E$2:$E$5902,MATCH(D526,products!$A$2:$A$5902,0))</f>
        <v>4452.84</v>
      </c>
      <c r="M526">
        <f>_xlfn.XLOOKUP(D526,products!$A$2:$A$5902,products!$F$2:$F$5902)</f>
        <v>9</v>
      </c>
      <c r="N526" s="3">
        <f t="shared" si="8"/>
        <v>494.76</v>
      </c>
      <c r="O526" s="3" t="str" cm="1">
        <f t="array" ref="O526">_xlfn.IFS(J526="Furn","Furniture",J526="Tech","Technology",J526="OffSup","Office Supplies")</f>
        <v>Technology</v>
      </c>
      <c r="P526" s="3" t="str" cm="1">
        <f t="array" ref="P526">_xlfn.IFS(K526="Bkcs","Bookcases",K526="Phns","Phones",K526="Acc","Accessories",K526="Bndrs","Binders",K526="Fstnrs","Fasteners")</f>
        <v>Accessories</v>
      </c>
      <c r="Q526" t="str">
        <f>IF(_xlfn.XLOOKUP(D526,products!$A$2:$A$5902,products!$H$2:$H$5902,,0)=1,"Yes","No")</f>
        <v>No</v>
      </c>
    </row>
    <row r="527" spans="1:17" x14ac:dyDescent="0.3">
      <c r="A527" t="s">
        <v>3224</v>
      </c>
      <c r="B527" s="4">
        <v>43682</v>
      </c>
      <c r="C527" t="s">
        <v>3225</v>
      </c>
      <c r="D527" t="s">
        <v>3228</v>
      </c>
      <c r="E527" s="1">
        <v>43992</v>
      </c>
      <c r="F527" t="s">
        <v>74</v>
      </c>
      <c r="G527" t="str">
        <f>_xlfn.XLOOKUP(C527,customers!$A$2:$A$5902,customers!$B$2:$B$5902,,0)</f>
        <v>Tonya Frank</v>
      </c>
      <c r="H527" t="str">
        <f>_xlfn.XLOOKUP(C527,customers!$A$2:$A$5902,customers!$G$2:$G$5902,,0)</f>
        <v>South</v>
      </c>
      <c r="I527" t="str">
        <f>_xlfn.XLOOKUP(C527,customers!$A$2:$A$5902,customers!$E$2:$E$5902,,0)</f>
        <v>Port Matthew</v>
      </c>
      <c r="J527" t="str">
        <f>INDEX(products!$B$2:$B$5902,MATCH(D527,products!$A$2:$A$5902,0))</f>
        <v>Furn</v>
      </c>
      <c r="K527" t="str">
        <f>INDEX(products!$C$2:$C$5902,MATCH(D527,products!$A$2:$A$5902,0))</f>
        <v>Phns</v>
      </c>
      <c r="L527" s="3">
        <f>INDEX(products!$E$2:$E$5902,MATCH(D527,products!$A$2:$A$5902,0))</f>
        <v>2224.89</v>
      </c>
      <c r="M527">
        <f>_xlfn.XLOOKUP(D527,products!$A$2:$A$5902,products!$F$2:$F$5902)</f>
        <v>1</v>
      </c>
      <c r="N527" s="3">
        <f t="shared" si="8"/>
        <v>2224.89</v>
      </c>
      <c r="O527" s="3" t="str" cm="1">
        <f t="array" ref="O527">_xlfn.IFS(J527="Furn","Furniture",J527="Tech","Technology",J527="OffSup","Office Supplies")</f>
        <v>Furniture</v>
      </c>
      <c r="P527" s="3" t="str" cm="1">
        <f t="array" ref="P527">_xlfn.IFS(K527="Bkcs","Bookcases",K527="Phns","Phones",K527="Acc","Accessories",K527="Bndrs","Binders",K527="Fstnrs","Fasteners")</f>
        <v>Phones</v>
      </c>
      <c r="Q527" t="str">
        <f>IF(_xlfn.XLOOKUP(D527,products!$A$2:$A$5902,products!$H$2:$H$5902,,0)=1,"Yes","No")</f>
        <v>No</v>
      </c>
    </row>
    <row r="528" spans="1:17" x14ac:dyDescent="0.3">
      <c r="A528" t="s">
        <v>3230</v>
      </c>
      <c r="B528" s="4">
        <v>44265</v>
      </c>
      <c r="C528" t="s">
        <v>3231</v>
      </c>
      <c r="D528" t="s">
        <v>3234</v>
      </c>
      <c r="E528" s="1">
        <v>44539</v>
      </c>
      <c r="F528" t="s">
        <v>21</v>
      </c>
      <c r="G528" t="str">
        <f>_xlfn.XLOOKUP(C528,customers!$A$2:$A$5902,customers!$B$2:$B$5902,,0)</f>
        <v>Rebecca Jackson</v>
      </c>
      <c r="H528" t="str">
        <f>_xlfn.XLOOKUP(C528,customers!$A$2:$A$5902,customers!$G$2:$G$5902,,0)</f>
        <v>North</v>
      </c>
      <c r="I528" t="str">
        <f>_xlfn.XLOOKUP(C528,customers!$A$2:$A$5902,customers!$E$2:$E$5902,,0)</f>
        <v>North Martin</v>
      </c>
      <c r="J528" t="str">
        <f>INDEX(products!$B$2:$B$5902,MATCH(D528,products!$A$2:$A$5902,0))</f>
        <v>Furn</v>
      </c>
      <c r="K528" t="str">
        <f>INDEX(products!$C$2:$C$5902,MATCH(D528,products!$A$2:$A$5902,0))</f>
        <v>Fstnrs</v>
      </c>
      <c r="L528" s="3">
        <f>INDEX(products!$E$2:$E$5902,MATCH(D528,products!$A$2:$A$5902,0))</f>
        <v>2701.06</v>
      </c>
      <c r="M528">
        <f>_xlfn.XLOOKUP(D528,products!$A$2:$A$5902,products!$F$2:$F$5902)</f>
        <v>4</v>
      </c>
      <c r="N528" s="3">
        <f t="shared" si="8"/>
        <v>675.26499999999999</v>
      </c>
      <c r="O528" s="3" t="str" cm="1">
        <f t="array" ref="O528">_xlfn.IFS(J528="Furn","Furniture",J528="Tech","Technology",J528="OffSup","Office Supplies")</f>
        <v>Furniture</v>
      </c>
      <c r="P528" s="3" t="str" cm="1">
        <f t="array" ref="P528">_xlfn.IFS(K528="Bkcs","Bookcases",K528="Phns","Phones",K528="Acc","Accessories",K528="Bndrs","Binders",K528="Fstnrs","Fasteners")</f>
        <v>Fasteners</v>
      </c>
      <c r="Q528" t="str">
        <f>IF(_xlfn.XLOOKUP(D528,products!$A$2:$A$5902,products!$H$2:$H$5902,,0)=1,"Yes","No")</f>
        <v>Yes</v>
      </c>
    </row>
    <row r="529" spans="1:17" x14ac:dyDescent="0.3">
      <c r="A529" t="s">
        <v>3236</v>
      </c>
      <c r="B529" s="4">
        <v>45346</v>
      </c>
      <c r="C529" t="s">
        <v>3237</v>
      </c>
      <c r="D529" t="s">
        <v>3240</v>
      </c>
      <c r="E529" s="1">
        <v>45572</v>
      </c>
      <c r="F529" t="s">
        <v>74</v>
      </c>
      <c r="G529" t="str">
        <f>_xlfn.XLOOKUP(C529,customers!$A$2:$A$5902,customers!$B$2:$B$5902,,0)</f>
        <v>Julie Meadows</v>
      </c>
      <c r="H529" t="str">
        <f>_xlfn.XLOOKUP(C529,customers!$A$2:$A$5902,customers!$G$2:$G$5902,,0)</f>
        <v>East</v>
      </c>
      <c r="I529" t="str">
        <f>_xlfn.XLOOKUP(C529,customers!$A$2:$A$5902,customers!$E$2:$E$5902,,0)</f>
        <v>Lake Michael</v>
      </c>
      <c r="J529" t="str">
        <f>INDEX(products!$B$2:$B$5902,MATCH(D529,products!$A$2:$A$5902,0))</f>
        <v>Tech</v>
      </c>
      <c r="K529" t="str">
        <f>INDEX(products!$C$2:$C$5902,MATCH(D529,products!$A$2:$A$5902,0))</f>
        <v>Phns</v>
      </c>
      <c r="L529" s="3">
        <f>INDEX(products!$E$2:$E$5902,MATCH(D529,products!$A$2:$A$5902,0))</f>
        <v>1479.09</v>
      </c>
      <c r="M529">
        <f>_xlfn.XLOOKUP(D529,products!$A$2:$A$5902,products!$F$2:$F$5902)</f>
        <v>4</v>
      </c>
      <c r="N529" s="3">
        <f t="shared" si="8"/>
        <v>369.77249999999998</v>
      </c>
      <c r="O529" s="3" t="str" cm="1">
        <f t="array" ref="O529">_xlfn.IFS(J529="Furn","Furniture",J529="Tech","Technology",J529="OffSup","Office Supplies")</f>
        <v>Technology</v>
      </c>
      <c r="P529" s="3" t="str" cm="1">
        <f t="array" ref="P529">_xlfn.IFS(K529="Bkcs","Bookcases",K529="Phns","Phones",K529="Acc","Accessories",K529="Bndrs","Binders",K529="Fstnrs","Fasteners")</f>
        <v>Phones</v>
      </c>
      <c r="Q529" t="str">
        <f>IF(_xlfn.XLOOKUP(D529,products!$A$2:$A$5902,products!$H$2:$H$5902,,0)=1,"Yes","No")</f>
        <v>No</v>
      </c>
    </row>
    <row r="530" spans="1:17" x14ac:dyDescent="0.3">
      <c r="A530" t="s">
        <v>3242</v>
      </c>
      <c r="B530" s="4">
        <v>44503</v>
      </c>
      <c r="C530" t="s">
        <v>3243</v>
      </c>
      <c r="D530" t="s">
        <v>3246</v>
      </c>
      <c r="E530" s="1">
        <v>44764</v>
      </c>
      <c r="F530" t="s">
        <v>35</v>
      </c>
      <c r="G530" t="str">
        <f>_xlfn.XLOOKUP(C530,customers!$A$2:$A$5902,customers!$B$2:$B$5902,,0)</f>
        <v>Larry Tate</v>
      </c>
      <c r="H530" t="str">
        <f>_xlfn.XLOOKUP(C530,customers!$A$2:$A$5902,customers!$G$2:$G$5902,,0)</f>
        <v>East</v>
      </c>
      <c r="I530" t="str">
        <f>_xlfn.XLOOKUP(C530,customers!$A$2:$A$5902,customers!$E$2:$E$5902,,0)</f>
        <v>Johnville</v>
      </c>
      <c r="J530" t="str">
        <f>INDEX(products!$B$2:$B$5902,MATCH(D530,products!$A$2:$A$5902,0))</f>
        <v>Furn</v>
      </c>
      <c r="K530" t="str">
        <f>INDEX(products!$C$2:$C$5902,MATCH(D530,products!$A$2:$A$5902,0))</f>
        <v>Fstnrs</v>
      </c>
      <c r="L530" s="3">
        <f>INDEX(products!$E$2:$E$5902,MATCH(D530,products!$A$2:$A$5902,0))</f>
        <v>1861.53</v>
      </c>
      <c r="M530">
        <f>_xlfn.XLOOKUP(D530,products!$A$2:$A$5902,products!$F$2:$F$5902)</f>
        <v>10</v>
      </c>
      <c r="N530" s="3">
        <f t="shared" si="8"/>
        <v>186.15299999999999</v>
      </c>
      <c r="O530" s="3" t="str" cm="1">
        <f t="array" ref="O530">_xlfn.IFS(J530="Furn","Furniture",J530="Tech","Technology",J530="OffSup","Office Supplies")</f>
        <v>Furniture</v>
      </c>
      <c r="P530" s="3" t="str" cm="1">
        <f t="array" ref="P530">_xlfn.IFS(K530="Bkcs","Bookcases",K530="Phns","Phones",K530="Acc","Accessories",K530="Bndrs","Binders",K530="Fstnrs","Fasteners")</f>
        <v>Fasteners</v>
      </c>
      <c r="Q530" t="str">
        <f>IF(_xlfn.XLOOKUP(D530,products!$A$2:$A$5902,products!$H$2:$H$5902,,0)=1,"Yes","No")</f>
        <v>No</v>
      </c>
    </row>
    <row r="531" spans="1:17" x14ac:dyDescent="0.3">
      <c r="A531" t="s">
        <v>3248</v>
      </c>
      <c r="B531" s="4">
        <v>44806</v>
      </c>
      <c r="C531" t="s">
        <v>3249</v>
      </c>
      <c r="D531" t="s">
        <v>3252</v>
      </c>
      <c r="E531" s="1">
        <v>45016</v>
      </c>
      <c r="F531" t="s">
        <v>35</v>
      </c>
      <c r="G531" t="str">
        <f>_xlfn.XLOOKUP(C531,customers!$A$2:$A$5902,customers!$B$2:$B$5902,,0)</f>
        <v>Daniel Wall</v>
      </c>
      <c r="H531" t="str">
        <f>_xlfn.XLOOKUP(C531,customers!$A$2:$A$5902,customers!$G$2:$G$5902,,0)</f>
        <v>South</v>
      </c>
      <c r="I531" t="str">
        <f>_xlfn.XLOOKUP(C531,customers!$A$2:$A$5902,customers!$E$2:$E$5902,,0)</f>
        <v>Amandafurt</v>
      </c>
      <c r="J531" t="str">
        <f>INDEX(products!$B$2:$B$5902,MATCH(D531,products!$A$2:$A$5902,0))</f>
        <v>Tech</v>
      </c>
      <c r="K531" t="str">
        <f>INDEX(products!$C$2:$C$5902,MATCH(D531,products!$A$2:$A$5902,0))</f>
        <v>Phns</v>
      </c>
      <c r="L531" s="3">
        <f>INDEX(products!$E$2:$E$5902,MATCH(D531,products!$A$2:$A$5902,0))</f>
        <v>1160.31</v>
      </c>
      <c r="M531">
        <f>_xlfn.XLOOKUP(D531,products!$A$2:$A$5902,products!$F$2:$F$5902)</f>
        <v>3</v>
      </c>
      <c r="N531" s="3">
        <f t="shared" si="8"/>
        <v>386.77</v>
      </c>
      <c r="O531" s="3" t="str" cm="1">
        <f t="array" ref="O531">_xlfn.IFS(J531="Furn","Furniture",J531="Tech","Technology",J531="OffSup","Office Supplies")</f>
        <v>Technology</v>
      </c>
      <c r="P531" s="3" t="str" cm="1">
        <f t="array" ref="P531">_xlfn.IFS(K531="Bkcs","Bookcases",K531="Phns","Phones",K531="Acc","Accessories",K531="Bndrs","Binders",K531="Fstnrs","Fasteners")</f>
        <v>Phones</v>
      </c>
      <c r="Q531" t="str">
        <f>IF(_xlfn.XLOOKUP(D531,products!$A$2:$A$5902,products!$H$2:$H$5902,,0)=1,"Yes","No")</f>
        <v>Yes</v>
      </c>
    </row>
    <row r="532" spans="1:17" x14ac:dyDescent="0.3">
      <c r="A532" t="s">
        <v>3254</v>
      </c>
      <c r="B532" s="4">
        <v>44414</v>
      </c>
      <c r="C532" t="s">
        <v>3255</v>
      </c>
      <c r="D532" t="s">
        <v>3258</v>
      </c>
      <c r="E532" s="1">
        <v>44518</v>
      </c>
      <c r="F532" t="s">
        <v>35</v>
      </c>
      <c r="G532" t="str">
        <f>_xlfn.XLOOKUP(C532,customers!$A$2:$A$5902,customers!$B$2:$B$5902,,0)</f>
        <v>Derrick Obrien</v>
      </c>
      <c r="H532" t="str">
        <f>_xlfn.XLOOKUP(C532,customers!$A$2:$A$5902,customers!$G$2:$G$5902,,0)</f>
        <v>North</v>
      </c>
      <c r="I532" t="str">
        <f>_xlfn.XLOOKUP(C532,customers!$A$2:$A$5902,customers!$E$2:$E$5902,,0)</f>
        <v>South Barbara</v>
      </c>
      <c r="J532" t="str">
        <f>INDEX(products!$B$2:$B$5902,MATCH(D532,products!$A$2:$A$5902,0))</f>
        <v>Furn</v>
      </c>
      <c r="K532" t="str">
        <f>INDEX(products!$C$2:$C$5902,MATCH(D532,products!$A$2:$A$5902,0))</f>
        <v>Bndrs</v>
      </c>
      <c r="L532" s="3">
        <f>INDEX(products!$E$2:$E$5902,MATCH(D532,products!$A$2:$A$5902,0))</f>
        <v>2654.2</v>
      </c>
      <c r="M532">
        <f>_xlfn.XLOOKUP(D532,products!$A$2:$A$5902,products!$F$2:$F$5902)</f>
        <v>3</v>
      </c>
      <c r="N532" s="3">
        <f t="shared" si="8"/>
        <v>884.73333333333323</v>
      </c>
      <c r="O532" s="3" t="str" cm="1">
        <f t="array" ref="O532">_xlfn.IFS(J532="Furn","Furniture",J532="Tech","Technology",J532="OffSup","Office Supplies")</f>
        <v>Furniture</v>
      </c>
      <c r="P532" s="3" t="str" cm="1">
        <f t="array" ref="P532">_xlfn.IFS(K532="Bkcs","Bookcases",K532="Phns","Phones",K532="Acc","Accessories",K532="Bndrs","Binders",K532="Fstnrs","Fasteners")</f>
        <v>Binders</v>
      </c>
      <c r="Q532" t="str">
        <f>IF(_xlfn.XLOOKUP(D532,products!$A$2:$A$5902,products!$H$2:$H$5902,,0)=1,"Yes","No")</f>
        <v>Yes</v>
      </c>
    </row>
    <row r="533" spans="1:17" x14ac:dyDescent="0.3">
      <c r="A533" t="s">
        <v>3260</v>
      </c>
      <c r="B533" s="4">
        <v>44806</v>
      </c>
      <c r="C533" t="s">
        <v>3261</v>
      </c>
      <c r="D533" t="s">
        <v>3264</v>
      </c>
      <c r="E533" s="1">
        <v>44903</v>
      </c>
      <c r="F533" t="s">
        <v>35</v>
      </c>
      <c r="G533" t="str">
        <f>_xlfn.XLOOKUP(C533,customers!$A$2:$A$5902,customers!$B$2:$B$5902,,0)</f>
        <v>Leah Brady</v>
      </c>
      <c r="H533" t="str">
        <f>_xlfn.XLOOKUP(C533,customers!$A$2:$A$5902,customers!$G$2:$G$5902,,0)</f>
        <v>West</v>
      </c>
      <c r="I533" t="str">
        <f>_xlfn.XLOOKUP(C533,customers!$A$2:$A$5902,customers!$E$2:$E$5902,,0)</f>
        <v>Anneport</v>
      </c>
      <c r="J533" t="str">
        <f>INDEX(products!$B$2:$B$5902,MATCH(D533,products!$A$2:$A$5902,0))</f>
        <v>OffSup</v>
      </c>
      <c r="K533" t="str">
        <f>INDEX(products!$C$2:$C$5902,MATCH(D533,products!$A$2:$A$5902,0))</f>
        <v>Acc</v>
      </c>
      <c r="L533" s="3">
        <f>INDEX(products!$E$2:$E$5902,MATCH(D533,products!$A$2:$A$5902,0))</f>
        <v>1248.3900000000001</v>
      </c>
      <c r="M533">
        <f>_xlfn.XLOOKUP(D533,products!$A$2:$A$5902,products!$F$2:$F$5902)</f>
        <v>4</v>
      </c>
      <c r="N533" s="3">
        <f t="shared" si="8"/>
        <v>312.09750000000003</v>
      </c>
      <c r="O533" s="3" t="str" cm="1">
        <f t="array" ref="O533">_xlfn.IFS(J533="Furn","Furniture",J533="Tech","Technology",J533="OffSup","Office Supplies")</f>
        <v>Office Supplies</v>
      </c>
      <c r="P533" s="3" t="str" cm="1">
        <f t="array" ref="P533">_xlfn.IFS(K533="Bkcs","Bookcases",K533="Phns","Phones",K533="Acc","Accessories",K533="Bndrs","Binders",K533="Fstnrs","Fasteners")</f>
        <v>Accessories</v>
      </c>
      <c r="Q533" t="str">
        <f>IF(_xlfn.XLOOKUP(D533,products!$A$2:$A$5902,products!$H$2:$H$5902,,0)=1,"Yes","No")</f>
        <v>No</v>
      </c>
    </row>
    <row r="534" spans="1:17" x14ac:dyDescent="0.3">
      <c r="A534" t="s">
        <v>3266</v>
      </c>
      <c r="B534" s="4">
        <v>44174</v>
      </c>
      <c r="C534" t="s">
        <v>3267</v>
      </c>
      <c r="D534" t="s">
        <v>3270</v>
      </c>
      <c r="E534" s="1">
        <v>44258</v>
      </c>
      <c r="F534" t="s">
        <v>74</v>
      </c>
      <c r="G534" t="str">
        <f>_xlfn.XLOOKUP(C534,customers!$A$2:$A$5902,customers!$B$2:$B$5902,,0)</f>
        <v>Lisa White</v>
      </c>
      <c r="H534" t="str">
        <f>_xlfn.XLOOKUP(C534,customers!$A$2:$A$5902,customers!$G$2:$G$5902,,0)</f>
        <v>West</v>
      </c>
      <c r="I534" t="str">
        <f>_xlfn.XLOOKUP(C534,customers!$A$2:$A$5902,customers!$E$2:$E$5902,,0)</f>
        <v>Hartmanview</v>
      </c>
      <c r="J534" t="str">
        <f>INDEX(products!$B$2:$B$5902,MATCH(D534,products!$A$2:$A$5902,0))</f>
        <v>OffSup</v>
      </c>
      <c r="K534" t="str">
        <f>INDEX(products!$C$2:$C$5902,MATCH(D534,products!$A$2:$A$5902,0))</f>
        <v>Fstnrs</v>
      </c>
      <c r="L534" s="3">
        <f>INDEX(products!$E$2:$E$5902,MATCH(D534,products!$A$2:$A$5902,0))</f>
        <v>742.54</v>
      </c>
      <c r="M534">
        <f>_xlfn.XLOOKUP(D534,products!$A$2:$A$5902,products!$F$2:$F$5902)</f>
        <v>6</v>
      </c>
      <c r="N534" s="3">
        <f t="shared" si="8"/>
        <v>123.75666666666666</v>
      </c>
      <c r="O534" s="3" t="str" cm="1">
        <f t="array" ref="O534">_xlfn.IFS(J534="Furn","Furniture",J534="Tech","Technology",J534="OffSup","Office Supplies")</f>
        <v>Office Supplies</v>
      </c>
      <c r="P534" s="3" t="str" cm="1">
        <f t="array" ref="P534">_xlfn.IFS(K534="Bkcs","Bookcases",K534="Phns","Phones",K534="Acc","Accessories",K534="Bndrs","Binders",K534="Fstnrs","Fasteners")</f>
        <v>Fasteners</v>
      </c>
      <c r="Q534" t="str">
        <f>IF(_xlfn.XLOOKUP(D534,products!$A$2:$A$5902,products!$H$2:$H$5902,,0)=1,"Yes","No")</f>
        <v>Yes</v>
      </c>
    </row>
    <row r="535" spans="1:17" x14ac:dyDescent="0.3">
      <c r="A535" t="s">
        <v>3272</v>
      </c>
      <c r="B535" s="4">
        <v>43648</v>
      </c>
      <c r="C535" t="s">
        <v>3273</v>
      </c>
      <c r="D535" t="s">
        <v>3276</v>
      </c>
      <c r="E535" s="1">
        <v>43789</v>
      </c>
      <c r="F535" t="s">
        <v>74</v>
      </c>
      <c r="G535" t="str">
        <f>_xlfn.XLOOKUP(C535,customers!$A$2:$A$5902,customers!$B$2:$B$5902,,0)</f>
        <v>Anthony Wilson</v>
      </c>
      <c r="H535" t="str">
        <f>_xlfn.XLOOKUP(C535,customers!$A$2:$A$5902,customers!$G$2:$G$5902,,0)</f>
        <v>South</v>
      </c>
      <c r="I535" t="str">
        <f>_xlfn.XLOOKUP(C535,customers!$A$2:$A$5902,customers!$E$2:$E$5902,,0)</f>
        <v>Hoffmanburgh</v>
      </c>
      <c r="J535" t="str">
        <f>INDEX(products!$B$2:$B$5902,MATCH(D535,products!$A$2:$A$5902,0))</f>
        <v>Furn</v>
      </c>
      <c r="K535" t="str">
        <f>INDEX(products!$C$2:$C$5902,MATCH(D535,products!$A$2:$A$5902,0))</f>
        <v>Acc</v>
      </c>
      <c r="L535" s="3">
        <f>INDEX(products!$E$2:$E$5902,MATCH(D535,products!$A$2:$A$5902,0))</f>
        <v>2777.62</v>
      </c>
      <c r="M535">
        <f>_xlfn.XLOOKUP(D535,products!$A$2:$A$5902,products!$F$2:$F$5902)</f>
        <v>10</v>
      </c>
      <c r="N535" s="3">
        <f t="shared" si="8"/>
        <v>277.762</v>
      </c>
      <c r="O535" s="3" t="str" cm="1">
        <f t="array" ref="O535">_xlfn.IFS(J535="Furn","Furniture",J535="Tech","Technology",J535="OffSup","Office Supplies")</f>
        <v>Furniture</v>
      </c>
      <c r="P535" s="3" t="str" cm="1">
        <f t="array" ref="P535">_xlfn.IFS(K535="Bkcs","Bookcases",K535="Phns","Phones",K535="Acc","Accessories",K535="Bndrs","Binders",K535="Fstnrs","Fasteners")</f>
        <v>Accessories</v>
      </c>
      <c r="Q535" t="str">
        <f>IF(_xlfn.XLOOKUP(D535,products!$A$2:$A$5902,products!$H$2:$H$5902,,0)=1,"Yes","No")</f>
        <v>Yes</v>
      </c>
    </row>
    <row r="536" spans="1:17" x14ac:dyDescent="0.3">
      <c r="A536" t="s">
        <v>3278</v>
      </c>
      <c r="B536" s="4">
        <v>43936</v>
      </c>
      <c r="C536" t="s">
        <v>3279</v>
      </c>
      <c r="D536" t="s">
        <v>3282</v>
      </c>
      <c r="E536" s="1">
        <v>43944</v>
      </c>
      <c r="F536" t="s">
        <v>35</v>
      </c>
      <c r="G536" t="str">
        <f>_xlfn.XLOOKUP(C536,customers!$A$2:$A$5902,customers!$B$2:$B$5902,,0)</f>
        <v>Mark Murphy</v>
      </c>
      <c r="H536" t="str">
        <f>_xlfn.XLOOKUP(C536,customers!$A$2:$A$5902,customers!$G$2:$G$5902,,0)</f>
        <v>North</v>
      </c>
      <c r="I536" t="str">
        <f>_xlfn.XLOOKUP(C536,customers!$A$2:$A$5902,customers!$E$2:$E$5902,,0)</f>
        <v>Christopherview</v>
      </c>
      <c r="J536" t="str">
        <f>INDEX(products!$B$2:$B$5902,MATCH(D536,products!$A$2:$A$5902,0))</f>
        <v>OffSup</v>
      </c>
      <c r="K536" t="str">
        <f>INDEX(products!$C$2:$C$5902,MATCH(D536,products!$A$2:$A$5902,0))</f>
        <v>Acc</v>
      </c>
      <c r="L536" s="3">
        <f>INDEX(products!$E$2:$E$5902,MATCH(D536,products!$A$2:$A$5902,0))</f>
        <v>3848.54</v>
      </c>
      <c r="M536">
        <f>_xlfn.XLOOKUP(D536,products!$A$2:$A$5902,products!$F$2:$F$5902)</f>
        <v>10</v>
      </c>
      <c r="N536" s="3">
        <f t="shared" si="8"/>
        <v>384.85399999999998</v>
      </c>
      <c r="O536" s="3" t="str" cm="1">
        <f t="array" ref="O536">_xlfn.IFS(J536="Furn","Furniture",J536="Tech","Technology",J536="OffSup","Office Supplies")</f>
        <v>Office Supplies</v>
      </c>
      <c r="P536" s="3" t="str" cm="1">
        <f t="array" ref="P536">_xlfn.IFS(K536="Bkcs","Bookcases",K536="Phns","Phones",K536="Acc","Accessories",K536="Bndrs","Binders",K536="Fstnrs","Fasteners")</f>
        <v>Accessories</v>
      </c>
      <c r="Q536" t="str">
        <f>IF(_xlfn.XLOOKUP(D536,products!$A$2:$A$5902,products!$H$2:$H$5902,,0)=1,"Yes","No")</f>
        <v>No</v>
      </c>
    </row>
    <row r="537" spans="1:17" x14ac:dyDescent="0.3">
      <c r="A537" t="s">
        <v>3284</v>
      </c>
      <c r="B537" s="4">
        <v>45026</v>
      </c>
      <c r="C537" t="s">
        <v>3285</v>
      </c>
      <c r="D537" t="s">
        <v>3288</v>
      </c>
      <c r="E537" s="1">
        <v>45277</v>
      </c>
      <c r="F537" t="s">
        <v>21</v>
      </c>
      <c r="G537" t="str">
        <f>_xlfn.XLOOKUP(C537,customers!$A$2:$A$5902,customers!$B$2:$B$5902,,0)</f>
        <v>David Carr</v>
      </c>
      <c r="H537" t="str">
        <f>_xlfn.XLOOKUP(C537,customers!$A$2:$A$5902,customers!$G$2:$G$5902,,0)</f>
        <v>East</v>
      </c>
      <c r="I537" t="str">
        <f>_xlfn.XLOOKUP(C537,customers!$A$2:$A$5902,customers!$E$2:$E$5902,,0)</f>
        <v>South Antoniomouth</v>
      </c>
      <c r="J537" t="str">
        <f>INDEX(products!$B$2:$B$5902,MATCH(D537,products!$A$2:$A$5902,0))</f>
        <v>Furn</v>
      </c>
      <c r="K537" t="str">
        <f>INDEX(products!$C$2:$C$5902,MATCH(D537,products!$A$2:$A$5902,0))</f>
        <v>Phns</v>
      </c>
      <c r="L537" s="3">
        <f>INDEX(products!$E$2:$E$5902,MATCH(D537,products!$A$2:$A$5902,0))</f>
        <v>3485.43</v>
      </c>
      <c r="M537">
        <f>_xlfn.XLOOKUP(D537,products!$A$2:$A$5902,products!$F$2:$F$5902)</f>
        <v>3</v>
      </c>
      <c r="N537" s="3">
        <f t="shared" si="8"/>
        <v>1161.81</v>
      </c>
      <c r="O537" s="3" t="str" cm="1">
        <f t="array" ref="O537">_xlfn.IFS(J537="Furn","Furniture",J537="Tech","Technology",J537="OffSup","Office Supplies")</f>
        <v>Furniture</v>
      </c>
      <c r="P537" s="3" t="str" cm="1">
        <f t="array" ref="P537">_xlfn.IFS(K537="Bkcs","Bookcases",K537="Phns","Phones",K537="Acc","Accessories",K537="Bndrs","Binders",K537="Fstnrs","Fasteners")</f>
        <v>Phones</v>
      </c>
      <c r="Q537" t="str">
        <f>IF(_xlfn.XLOOKUP(D537,products!$A$2:$A$5902,products!$H$2:$H$5902,,0)=1,"Yes","No")</f>
        <v>No</v>
      </c>
    </row>
    <row r="538" spans="1:17" x14ac:dyDescent="0.3">
      <c r="A538" t="s">
        <v>3290</v>
      </c>
      <c r="B538" s="4">
        <v>44130</v>
      </c>
      <c r="C538" t="s">
        <v>3291</v>
      </c>
      <c r="D538" t="s">
        <v>3293</v>
      </c>
      <c r="E538" s="1">
        <v>44365</v>
      </c>
      <c r="F538" t="s">
        <v>21</v>
      </c>
      <c r="G538" t="str">
        <f>_xlfn.XLOOKUP(C538,customers!$A$2:$A$5902,customers!$B$2:$B$5902,,0)</f>
        <v>Caroline Wilkerson</v>
      </c>
      <c r="H538" t="str">
        <f>_xlfn.XLOOKUP(C538,customers!$A$2:$A$5902,customers!$G$2:$G$5902,,0)</f>
        <v>West</v>
      </c>
      <c r="I538" t="str">
        <f>_xlfn.XLOOKUP(C538,customers!$A$2:$A$5902,customers!$E$2:$E$5902,,0)</f>
        <v>Smithhaven</v>
      </c>
      <c r="J538" t="str">
        <f>INDEX(products!$B$2:$B$5902,MATCH(D538,products!$A$2:$A$5902,0))</f>
        <v>Furn</v>
      </c>
      <c r="K538" t="str">
        <f>INDEX(products!$C$2:$C$5902,MATCH(D538,products!$A$2:$A$5902,0))</f>
        <v>Fstnrs</v>
      </c>
      <c r="L538" s="3">
        <f>INDEX(products!$E$2:$E$5902,MATCH(D538,products!$A$2:$A$5902,0))</f>
        <v>1473.19</v>
      </c>
      <c r="M538">
        <f>_xlfn.XLOOKUP(D538,products!$A$2:$A$5902,products!$F$2:$F$5902)</f>
        <v>3</v>
      </c>
      <c r="N538" s="3">
        <f t="shared" si="8"/>
        <v>491.06333333333333</v>
      </c>
      <c r="O538" s="3" t="str" cm="1">
        <f t="array" ref="O538">_xlfn.IFS(J538="Furn","Furniture",J538="Tech","Technology",J538="OffSup","Office Supplies")</f>
        <v>Furniture</v>
      </c>
      <c r="P538" s="3" t="str" cm="1">
        <f t="array" ref="P538">_xlfn.IFS(K538="Bkcs","Bookcases",K538="Phns","Phones",K538="Acc","Accessories",K538="Bndrs","Binders",K538="Fstnrs","Fasteners")</f>
        <v>Fasteners</v>
      </c>
      <c r="Q538" t="str">
        <f>IF(_xlfn.XLOOKUP(D538,products!$A$2:$A$5902,products!$H$2:$H$5902,,0)=1,"Yes","No")</f>
        <v>Yes</v>
      </c>
    </row>
    <row r="539" spans="1:17" x14ac:dyDescent="0.3">
      <c r="A539" s="2" t="s">
        <v>3295</v>
      </c>
      <c r="B539" s="4">
        <v>44510</v>
      </c>
      <c r="C539" t="s">
        <v>3296</v>
      </c>
      <c r="D539" t="s">
        <v>3299</v>
      </c>
      <c r="E539" s="1">
        <v>44537</v>
      </c>
      <c r="F539" t="s">
        <v>21</v>
      </c>
      <c r="G539" t="str">
        <f>_xlfn.XLOOKUP(C539,customers!$A$2:$A$5902,customers!$B$2:$B$5902,,0)</f>
        <v>Kelly Huang</v>
      </c>
      <c r="H539" t="str">
        <f>_xlfn.XLOOKUP(C539,customers!$A$2:$A$5902,customers!$G$2:$G$5902,,0)</f>
        <v>East</v>
      </c>
      <c r="I539" t="str">
        <f>_xlfn.XLOOKUP(C539,customers!$A$2:$A$5902,customers!$E$2:$E$5902,,0)</f>
        <v>South Donnaberg</v>
      </c>
      <c r="J539" t="str">
        <f>INDEX(products!$B$2:$B$5902,MATCH(D539,products!$A$2:$A$5902,0))</f>
        <v>Furn</v>
      </c>
      <c r="K539" t="str">
        <f>INDEX(products!$C$2:$C$5902,MATCH(D539,products!$A$2:$A$5902,0))</f>
        <v>Phns</v>
      </c>
      <c r="L539" s="3">
        <f>INDEX(products!$E$2:$E$5902,MATCH(D539,products!$A$2:$A$5902,0))</f>
        <v>3622.12</v>
      </c>
      <c r="M539">
        <f>_xlfn.XLOOKUP(D539,products!$A$2:$A$5902,products!$F$2:$F$5902)</f>
        <v>2</v>
      </c>
      <c r="N539" s="3">
        <f t="shared" si="8"/>
        <v>1811.06</v>
      </c>
      <c r="O539" s="3" t="str" cm="1">
        <f t="array" ref="O539">_xlfn.IFS(J539="Furn","Furniture",J539="Tech","Technology",J539="OffSup","Office Supplies")</f>
        <v>Furniture</v>
      </c>
      <c r="P539" s="3" t="str" cm="1">
        <f t="array" ref="P539">_xlfn.IFS(K539="Bkcs","Bookcases",K539="Phns","Phones",K539="Acc","Accessories",K539="Bndrs","Binders",K539="Fstnrs","Fasteners")</f>
        <v>Phones</v>
      </c>
      <c r="Q539" t="str">
        <f>IF(_xlfn.XLOOKUP(D539,products!$A$2:$A$5902,products!$H$2:$H$5902,,0)=1,"Yes","No")</f>
        <v>No</v>
      </c>
    </row>
    <row r="540" spans="1:17" x14ac:dyDescent="0.3">
      <c r="A540" t="s">
        <v>3301</v>
      </c>
      <c r="B540" s="4">
        <v>44045</v>
      </c>
      <c r="C540" t="s">
        <v>3302</v>
      </c>
      <c r="D540" t="s">
        <v>3305</v>
      </c>
      <c r="E540" s="1">
        <v>44071</v>
      </c>
      <c r="F540" t="s">
        <v>35</v>
      </c>
      <c r="G540" t="str">
        <f>_xlfn.XLOOKUP(C540,customers!$A$2:$A$5902,customers!$B$2:$B$5902,,0)</f>
        <v>Michael Good</v>
      </c>
      <c r="H540" t="str">
        <f>_xlfn.XLOOKUP(C540,customers!$A$2:$A$5902,customers!$G$2:$G$5902,,0)</f>
        <v>South</v>
      </c>
      <c r="I540" t="str">
        <f>_xlfn.XLOOKUP(C540,customers!$A$2:$A$5902,customers!$E$2:$E$5902,,0)</f>
        <v>Harveytown</v>
      </c>
      <c r="J540" t="str">
        <f>INDEX(products!$B$2:$B$5902,MATCH(D540,products!$A$2:$A$5902,0))</f>
        <v>Tech</v>
      </c>
      <c r="K540" t="str">
        <f>INDEX(products!$C$2:$C$5902,MATCH(D540,products!$A$2:$A$5902,0))</f>
        <v>Bndrs</v>
      </c>
      <c r="L540" s="3">
        <f>INDEX(products!$E$2:$E$5902,MATCH(D540,products!$A$2:$A$5902,0))</f>
        <v>3879.28</v>
      </c>
      <c r="M540">
        <f>_xlfn.XLOOKUP(D540,products!$A$2:$A$5902,products!$F$2:$F$5902)</f>
        <v>2</v>
      </c>
      <c r="N540" s="3">
        <f t="shared" si="8"/>
        <v>1939.64</v>
      </c>
      <c r="O540" s="3" t="str" cm="1">
        <f t="array" ref="O540">_xlfn.IFS(J540="Furn","Furniture",J540="Tech","Technology",J540="OffSup","Office Supplies")</f>
        <v>Technology</v>
      </c>
      <c r="P540" s="3" t="str" cm="1">
        <f t="array" ref="P540">_xlfn.IFS(K540="Bkcs","Bookcases",K540="Phns","Phones",K540="Acc","Accessories",K540="Bndrs","Binders",K540="Fstnrs","Fasteners")</f>
        <v>Binders</v>
      </c>
      <c r="Q540" t="str">
        <f>IF(_xlfn.XLOOKUP(D540,products!$A$2:$A$5902,products!$H$2:$H$5902,,0)=1,"Yes","No")</f>
        <v>Yes</v>
      </c>
    </row>
    <row r="541" spans="1:17" x14ac:dyDescent="0.3">
      <c r="A541" t="s">
        <v>3307</v>
      </c>
      <c r="B541" s="4">
        <v>43640</v>
      </c>
      <c r="C541" t="s">
        <v>3308</v>
      </c>
      <c r="D541" t="s">
        <v>3311</v>
      </c>
      <c r="E541" s="1">
        <v>44004</v>
      </c>
      <c r="F541" t="s">
        <v>74</v>
      </c>
      <c r="G541" t="str">
        <f>_xlfn.XLOOKUP(C541,customers!$A$2:$A$5902,customers!$B$2:$B$5902,,0)</f>
        <v>David Huerta</v>
      </c>
      <c r="H541" t="str">
        <f>_xlfn.XLOOKUP(C541,customers!$A$2:$A$5902,customers!$G$2:$G$5902,,0)</f>
        <v>South</v>
      </c>
      <c r="I541" t="str">
        <f>_xlfn.XLOOKUP(C541,customers!$A$2:$A$5902,customers!$E$2:$E$5902,,0)</f>
        <v>Williamshire</v>
      </c>
      <c r="J541" t="str">
        <f>INDEX(products!$B$2:$B$5902,MATCH(D541,products!$A$2:$A$5902,0))</f>
        <v>Tech</v>
      </c>
      <c r="K541" t="str">
        <f>INDEX(products!$C$2:$C$5902,MATCH(D541,products!$A$2:$A$5902,0))</f>
        <v>Acc</v>
      </c>
      <c r="L541" s="3">
        <f>INDEX(products!$E$2:$E$5902,MATCH(D541,products!$A$2:$A$5902,0))</f>
        <v>2707.13</v>
      </c>
      <c r="M541">
        <f>_xlfn.XLOOKUP(D541,products!$A$2:$A$5902,products!$F$2:$F$5902)</f>
        <v>9</v>
      </c>
      <c r="N541" s="3">
        <f t="shared" si="8"/>
        <v>300.79222222222222</v>
      </c>
      <c r="O541" s="3" t="str" cm="1">
        <f t="array" ref="O541">_xlfn.IFS(J541="Furn","Furniture",J541="Tech","Technology",J541="OffSup","Office Supplies")</f>
        <v>Technology</v>
      </c>
      <c r="P541" s="3" t="str" cm="1">
        <f t="array" ref="P541">_xlfn.IFS(K541="Bkcs","Bookcases",K541="Phns","Phones",K541="Acc","Accessories",K541="Bndrs","Binders",K541="Fstnrs","Fasteners")</f>
        <v>Accessories</v>
      </c>
      <c r="Q541" t="str">
        <f>IF(_xlfn.XLOOKUP(D541,products!$A$2:$A$5902,products!$H$2:$H$5902,,0)=1,"Yes","No")</f>
        <v>No</v>
      </c>
    </row>
    <row r="542" spans="1:17" x14ac:dyDescent="0.3">
      <c r="A542" t="s">
        <v>3313</v>
      </c>
      <c r="B542" s="4">
        <v>45025</v>
      </c>
      <c r="C542" t="s">
        <v>3314</v>
      </c>
      <c r="D542" t="s">
        <v>3317</v>
      </c>
      <c r="E542" s="1">
        <v>45157</v>
      </c>
      <c r="F542" t="s">
        <v>35</v>
      </c>
      <c r="G542" t="str">
        <f>_xlfn.XLOOKUP(C542,customers!$A$2:$A$5902,customers!$B$2:$B$5902,,0)</f>
        <v>Sharon Trujillo</v>
      </c>
      <c r="H542" t="str">
        <f>_xlfn.XLOOKUP(C542,customers!$A$2:$A$5902,customers!$G$2:$G$5902,,0)</f>
        <v>North</v>
      </c>
      <c r="I542" t="str">
        <f>_xlfn.XLOOKUP(C542,customers!$A$2:$A$5902,customers!$E$2:$E$5902,,0)</f>
        <v>Martinton</v>
      </c>
      <c r="J542" t="str">
        <f>INDEX(products!$B$2:$B$5902,MATCH(D542,products!$A$2:$A$5902,0))</f>
        <v>Furn</v>
      </c>
      <c r="K542" t="str">
        <f>INDEX(products!$C$2:$C$5902,MATCH(D542,products!$A$2:$A$5902,0))</f>
        <v>Bkcs</v>
      </c>
      <c r="L542" s="3">
        <f>INDEX(products!$E$2:$E$5902,MATCH(D542,products!$A$2:$A$5902,0))</f>
        <v>4410.67</v>
      </c>
      <c r="M542">
        <f>_xlfn.XLOOKUP(D542,products!$A$2:$A$5902,products!$F$2:$F$5902)</f>
        <v>7</v>
      </c>
      <c r="N542" s="3">
        <f t="shared" si="8"/>
        <v>630.09571428571428</v>
      </c>
      <c r="O542" s="3" t="str" cm="1">
        <f t="array" ref="O542">_xlfn.IFS(J542="Furn","Furniture",J542="Tech","Technology",J542="OffSup","Office Supplies")</f>
        <v>Furniture</v>
      </c>
      <c r="P542" s="3" t="str" cm="1">
        <f t="array" ref="P542">_xlfn.IFS(K542="Bkcs","Bookcases",K542="Phns","Phones",K542="Acc","Accessories",K542="Bndrs","Binders",K542="Fstnrs","Fasteners")</f>
        <v>Bookcases</v>
      </c>
      <c r="Q542" t="str">
        <f>IF(_xlfn.XLOOKUP(D542,products!$A$2:$A$5902,products!$H$2:$H$5902,,0)=1,"Yes","No")</f>
        <v>No</v>
      </c>
    </row>
    <row r="543" spans="1:17" x14ac:dyDescent="0.3">
      <c r="A543" t="s">
        <v>3319</v>
      </c>
      <c r="B543" s="4">
        <v>44509</v>
      </c>
      <c r="C543" t="s">
        <v>3320</v>
      </c>
      <c r="D543" t="s">
        <v>3323</v>
      </c>
      <c r="E543" s="1">
        <v>44592</v>
      </c>
      <c r="F543" t="s">
        <v>35</v>
      </c>
      <c r="G543" t="str">
        <f>_xlfn.XLOOKUP(C543,customers!$A$2:$A$5902,customers!$B$2:$B$5902,,0)</f>
        <v>William Kennedy</v>
      </c>
      <c r="H543" t="str">
        <f>_xlfn.XLOOKUP(C543,customers!$A$2:$A$5902,customers!$G$2:$G$5902,,0)</f>
        <v>North</v>
      </c>
      <c r="I543" t="str">
        <f>_xlfn.XLOOKUP(C543,customers!$A$2:$A$5902,customers!$E$2:$E$5902,,0)</f>
        <v>Clarkborough</v>
      </c>
      <c r="J543" t="str">
        <f>INDEX(products!$B$2:$B$5902,MATCH(D543,products!$A$2:$A$5902,0))</f>
        <v>Tech</v>
      </c>
      <c r="K543" t="str">
        <f>INDEX(products!$C$2:$C$5902,MATCH(D543,products!$A$2:$A$5902,0))</f>
        <v>Fstnrs</v>
      </c>
      <c r="L543" s="3">
        <f>INDEX(products!$E$2:$E$5902,MATCH(D543,products!$A$2:$A$5902,0))</f>
        <v>1320</v>
      </c>
      <c r="M543">
        <f>_xlfn.XLOOKUP(D543,products!$A$2:$A$5902,products!$F$2:$F$5902)</f>
        <v>6</v>
      </c>
      <c r="N543" s="3">
        <f t="shared" si="8"/>
        <v>220</v>
      </c>
      <c r="O543" s="3" t="str" cm="1">
        <f t="array" ref="O543">_xlfn.IFS(J543="Furn","Furniture",J543="Tech","Technology",J543="OffSup","Office Supplies")</f>
        <v>Technology</v>
      </c>
      <c r="P543" s="3" t="str" cm="1">
        <f t="array" ref="P543">_xlfn.IFS(K543="Bkcs","Bookcases",K543="Phns","Phones",K543="Acc","Accessories",K543="Bndrs","Binders",K543="Fstnrs","Fasteners")</f>
        <v>Fasteners</v>
      </c>
      <c r="Q543" t="str">
        <f>IF(_xlfn.XLOOKUP(D543,products!$A$2:$A$5902,products!$H$2:$H$5902,,0)=1,"Yes","No")</f>
        <v>Yes</v>
      </c>
    </row>
    <row r="544" spans="1:17" x14ac:dyDescent="0.3">
      <c r="A544" t="s">
        <v>3325</v>
      </c>
      <c r="B544" s="4">
        <v>43782</v>
      </c>
      <c r="C544" t="s">
        <v>3326</v>
      </c>
      <c r="D544" t="s">
        <v>3329</v>
      </c>
      <c r="E544" s="1">
        <v>44046</v>
      </c>
      <c r="F544" t="s">
        <v>74</v>
      </c>
      <c r="G544" t="str">
        <f>_xlfn.XLOOKUP(C544,customers!$A$2:$A$5902,customers!$B$2:$B$5902,,0)</f>
        <v>Pamela Medina</v>
      </c>
      <c r="H544" t="str">
        <f>_xlfn.XLOOKUP(C544,customers!$A$2:$A$5902,customers!$G$2:$G$5902,,0)</f>
        <v>North</v>
      </c>
      <c r="I544" t="str">
        <f>_xlfn.XLOOKUP(C544,customers!$A$2:$A$5902,customers!$E$2:$E$5902,,0)</f>
        <v>South Michaelborough</v>
      </c>
      <c r="J544" t="str">
        <f>INDEX(products!$B$2:$B$5902,MATCH(D544,products!$A$2:$A$5902,0))</f>
        <v>Furn</v>
      </c>
      <c r="K544" t="str">
        <f>INDEX(products!$C$2:$C$5902,MATCH(D544,products!$A$2:$A$5902,0))</f>
        <v>Bkcs</v>
      </c>
      <c r="L544" s="3">
        <f>INDEX(products!$E$2:$E$5902,MATCH(D544,products!$A$2:$A$5902,0))</f>
        <v>3074.58</v>
      </c>
      <c r="M544">
        <f>_xlfn.XLOOKUP(D544,products!$A$2:$A$5902,products!$F$2:$F$5902)</f>
        <v>8</v>
      </c>
      <c r="N544" s="3">
        <f t="shared" si="8"/>
        <v>384.32249999999999</v>
      </c>
      <c r="O544" s="3" t="str" cm="1">
        <f t="array" ref="O544">_xlfn.IFS(J544="Furn","Furniture",J544="Tech","Technology",J544="OffSup","Office Supplies")</f>
        <v>Furniture</v>
      </c>
      <c r="P544" s="3" t="str" cm="1">
        <f t="array" ref="P544">_xlfn.IFS(K544="Bkcs","Bookcases",K544="Phns","Phones",K544="Acc","Accessories",K544="Bndrs","Binders",K544="Fstnrs","Fasteners")</f>
        <v>Bookcases</v>
      </c>
      <c r="Q544" t="str">
        <f>IF(_xlfn.XLOOKUP(D544,products!$A$2:$A$5902,products!$H$2:$H$5902,,0)=1,"Yes","No")</f>
        <v>Yes</v>
      </c>
    </row>
    <row r="545" spans="1:17" x14ac:dyDescent="0.3">
      <c r="A545" t="s">
        <v>3331</v>
      </c>
      <c r="B545" s="4">
        <v>44888</v>
      </c>
      <c r="C545" t="s">
        <v>3332</v>
      </c>
      <c r="D545" t="s">
        <v>3335</v>
      </c>
      <c r="E545" s="1">
        <v>44987</v>
      </c>
      <c r="F545" t="s">
        <v>21</v>
      </c>
      <c r="G545" t="str">
        <f>_xlfn.XLOOKUP(C545,customers!$A$2:$A$5902,customers!$B$2:$B$5902,,0)</f>
        <v>Allison Morgan</v>
      </c>
      <c r="H545" t="str">
        <f>_xlfn.XLOOKUP(C545,customers!$A$2:$A$5902,customers!$G$2:$G$5902,,0)</f>
        <v>South</v>
      </c>
      <c r="I545" t="str">
        <f>_xlfn.XLOOKUP(C545,customers!$A$2:$A$5902,customers!$E$2:$E$5902,,0)</f>
        <v>Port Markfort</v>
      </c>
      <c r="J545" t="str">
        <f>INDEX(products!$B$2:$B$5902,MATCH(D545,products!$A$2:$A$5902,0))</f>
        <v>OffSup</v>
      </c>
      <c r="K545" t="str">
        <f>INDEX(products!$C$2:$C$5902,MATCH(D545,products!$A$2:$A$5902,0))</f>
        <v>Bkcs</v>
      </c>
      <c r="L545" s="3">
        <f>INDEX(products!$E$2:$E$5902,MATCH(D545,products!$A$2:$A$5902,0))</f>
        <v>2519.87</v>
      </c>
      <c r="M545">
        <f>_xlfn.XLOOKUP(D545,products!$A$2:$A$5902,products!$F$2:$F$5902)</f>
        <v>4</v>
      </c>
      <c r="N545" s="3">
        <f t="shared" si="8"/>
        <v>629.96749999999997</v>
      </c>
      <c r="O545" s="3" t="str" cm="1">
        <f t="array" ref="O545">_xlfn.IFS(J545="Furn","Furniture",J545="Tech","Technology",J545="OffSup","Office Supplies")</f>
        <v>Office Supplies</v>
      </c>
      <c r="P545" s="3" t="str" cm="1">
        <f t="array" ref="P545">_xlfn.IFS(K545="Bkcs","Bookcases",K545="Phns","Phones",K545="Acc","Accessories",K545="Bndrs","Binders",K545="Fstnrs","Fasteners")</f>
        <v>Bookcases</v>
      </c>
      <c r="Q545" t="str">
        <f>IF(_xlfn.XLOOKUP(D545,products!$A$2:$A$5902,products!$H$2:$H$5902,,0)=1,"Yes","No")</f>
        <v>Yes</v>
      </c>
    </row>
    <row r="546" spans="1:17" x14ac:dyDescent="0.3">
      <c r="A546" t="s">
        <v>3337</v>
      </c>
      <c r="B546" s="4">
        <v>44546</v>
      </c>
      <c r="C546" t="s">
        <v>3338</v>
      </c>
      <c r="D546" t="s">
        <v>3341</v>
      </c>
      <c r="E546" s="1">
        <v>44617</v>
      </c>
      <c r="F546" t="s">
        <v>74</v>
      </c>
      <c r="G546" t="str">
        <f>_xlfn.XLOOKUP(C546,customers!$A$2:$A$5902,customers!$B$2:$B$5902,,0)</f>
        <v>Lisa Henry</v>
      </c>
      <c r="H546" t="str">
        <f>_xlfn.XLOOKUP(C546,customers!$A$2:$A$5902,customers!$G$2:$G$5902,,0)</f>
        <v>East</v>
      </c>
      <c r="I546" t="str">
        <f>_xlfn.XLOOKUP(C546,customers!$A$2:$A$5902,customers!$E$2:$E$5902,,0)</f>
        <v>Lake Amandaview</v>
      </c>
      <c r="J546" t="str">
        <f>INDEX(products!$B$2:$B$5902,MATCH(D546,products!$A$2:$A$5902,0))</f>
        <v>Tech</v>
      </c>
      <c r="K546" t="str">
        <f>INDEX(products!$C$2:$C$5902,MATCH(D546,products!$A$2:$A$5902,0))</f>
        <v>Acc</v>
      </c>
      <c r="L546" s="3">
        <f>INDEX(products!$E$2:$E$5902,MATCH(D546,products!$A$2:$A$5902,0))</f>
        <v>2759.67</v>
      </c>
      <c r="M546">
        <f>_xlfn.XLOOKUP(D546,products!$A$2:$A$5902,products!$F$2:$F$5902)</f>
        <v>4</v>
      </c>
      <c r="N546" s="3">
        <f t="shared" si="8"/>
        <v>689.91750000000002</v>
      </c>
      <c r="O546" s="3" t="str" cm="1">
        <f t="array" ref="O546">_xlfn.IFS(J546="Furn","Furniture",J546="Tech","Technology",J546="OffSup","Office Supplies")</f>
        <v>Technology</v>
      </c>
      <c r="P546" s="3" t="str" cm="1">
        <f t="array" ref="P546">_xlfn.IFS(K546="Bkcs","Bookcases",K546="Phns","Phones",K546="Acc","Accessories",K546="Bndrs","Binders",K546="Fstnrs","Fasteners")</f>
        <v>Accessories</v>
      </c>
      <c r="Q546" t="str">
        <f>IF(_xlfn.XLOOKUP(D546,products!$A$2:$A$5902,products!$H$2:$H$5902,,0)=1,"Yes","No")</f>
        <v>Yes</v>
      </c>
    </row>
    <row r="547" spans="1:17" x14ac:dyDescent="0.3">
      <c r="A547" t="s">
        <v>3343</v>
      </c>
      <c r="B547" s="4">
        <v>44459</v>
      </c>
      <c r="C547" t="s">
        <v>3344</v>
      </c>
      <c r="D547" t="s">
        <v>3347</v>
      </c>
      <c r="E547" s="1">
        <v>44702</v>
      </c>
      <c r="F547" t="s">
        <v>74</v>
      </c>
      <c r="G547" t="str">
        <f>_xlfn.XLOOKUP(C547,customers!$A$2:$A$5902,customers!$B$2:$B$5902,,0)</f>
        <v>Susan Thompson</v>
      </c>
      <c r="H547" t="str">
        <f>_xlfn.XLOOKUP(C547,customers!$A$2:$A$5902,customers!$G$2:$G$5902,,0)</f>
        <v>East</v>
      </c>
      <c r="I547" t="str">
        <f>_xlfn.XLOOKUP(C547,customers!$A$2:$A$5902,customers!$E$2:$E$5902,,0)</f>
        <v>Port Michaelton</v>
      </c>
      <c r="J547" t="str">
        <f>INDEX(products!$B$2:$B$5902,MATCH(D547,products!$A$2:$A$5902,0))</f>
        <v>OffSup</v>
      </c>
      <c r="K547" t="str">
        <f>INDEX(products!$C$2:$C$5902,MATCH(D547,products!$A$2:$A$5902,0))</f>
        <v>Bndrs</v>
      </c>
      <c r="L547" s="3">
        <f>INDEX(products!$E$2:$E$5902,MATCH(D547,products!$A$2:$A$5902,0))</f>
        <v>509.05</v>
      </c>
      <c r="M547">
        <f>_xlfn.XLOOKUP(D547,products!$A$2:$A$5902,products!$F$2:$F$5902)</f>
        <v>6</v>
      </c>
      <c r="N547" s="3">
        <f t="shared" si="8"/>
        <v>84.841666666666669</v>
      </c>
      <c r="O547" s="3" t="str" cm="1">
        <f t="array" ref="O547">_xlfn.IFS(J547="Furn","Furniture",J547="Tech","Technology",J547="OffSup","Office Supplies")</f>
        <v>Office Supplies</v>
      </c>
      <c r="P547" s="3" t="str" cm="1">
        <f t="array" ref="P547">_xlfn.IFS(K547="Bkcs","Bookcases",K547="Phns","Phones",K547="Acc","Accessories",K547="Bndrs","Binders",K547="Fstnrs","Fasteners")</f>
        <v>Binders</v>
      </c>
      <c r="Q547" t="str">
        <f>IF(_xlfn.XLOOKUP(D547,products!$A$2:$A$5902,products!$H$2:$H$5902,,0)=1,"Yes","No")</f>
        <v>Yes</v>
      </c>
    </row>
    <row r="548" spans="1:17" x14ac:dyDescent="0.3">
      <c r="A548" t="s">
        <v>3349</v>
      </c>
      <c r="B548" s="4">
        <v>43847</v>
      </c>
      <c r="C548" t="s">
        <v>3350</v>
      </c>
      <c r="D548" t="s">
        <v>3353</v>
      </c>
      <c r="E548" s="1">
        <v>44067</v>
      </c>
      <c r="F548" t="s">
        <v>74</v>
      </c>
      <c r="G548" t="str">
        <f>_xlfn.XLOOKUP(C548,customers!$A$2:$A$5902,customers!$B$2:$B$5902,,0)</f>
        <v>Denise Martinez</v>
      </c>
      <c r="H548" t="str">
        <f>_xlfn.XLOOKUP(C548,customers!$A$2:$A$5902,customers!$G$2:$G$5902,,0)</f>
        <v>East</v>
      </c>
      <c r="I548" t="str">
        <f>_xlfn.XLOOKUP(C548,customers!$A$2:$A$5902,customers!$E$2:$E$5902,,0)</f>
        <v>West Katherineton</v>
      </c>
      <c r="J548" t="str">
        <f>INDEX(products!$B$2:$B$5902,MATCH(D548,products!$A$2:$A$5902,0))</f>
        <v>Furn</v>
      </c>
      <c r="K548" t="str">
        <f>INDEX(products!$C$2:$C$5902,MATCH(D548,products!$A$2:$A$5902,0))</f>
        <v>Bndrs</v>
      </c>
      <c r="L548" s="3">
        <f>INDEX(products!$E$2:$E$5902,MATCH(D548,products!$A$2:$A$5902,0))</f>
        <v>2966.81</v>
      </c>
      <c r="M548">
        <f>_xlfn.XLOOKUP(D548,products!$A$2:$A$5902,products!$F$2:$F$5902)</f>
        <v>3</v>
      </c>
      <c r="N548" s="3">
        <f t="shared" si="8"/>
        <v>988.93666666666661</v>
      </c>
      <c r="O548" s="3" t="str" cm="1">
        <f t="array" ref="O548">_xlfn.IFS(J548="Furn","Furniture",J548="Tech","Technology",J548="OffSup","Office Supplies")</f>
        <v>Furniture</v>
      </c>
      <c r="P548" s="3" t="str" cm="1">
        <f t="array" ref="P548">_xlfn.IFS(K548="Bkcs","Bookcases",K548="Phns","Phones",K548="Acc","Accessories",K548="Bndrs","Binders",K548="Fstnrs","Fasteners")</f>
        <v>Binders</v>
      </c>
      <c r="Q548" t="str">
        <f>IF(_xlfn.XLOOKUP(D548,products!$A$2:$A$5902,products!$H$2:$H$5902,,0)=1,"Yes","No")</f>
        <v>No</v>
      </c>
    </row>
    <row r="549" spans="1:17" x14ac:dyDescent="0.3">
      <c r="A549" t="s">
        <v>3355</v>
      </c>
      <c r="B549" s="4">
        <v>43626</v>
      </c>
      <c r="C549" t="s">
        <v>3356</v>
      </c>
      <c r="D549" t="s">
        <v>3358</v>
      </c>
      <c r="E549" s="1">
        <v>43894</v>
      </c>
      <c r="F549" t="s">
        <v>35</v>
      </c>
      <c r="G549" t="str">
        <f>_xlfn.XLOOKUP(C549,customers!$A$2:$A$5902,customers!$B$2:$B$5902,,0)</f>
        <v>Scott Wright</v>
      </c>
      <c r="H549" t="str">
        <f>_xlfn.XLOOKUP(C549,customers!$A$2:$A$5902,customers!$G$2:$G$5902,,0)</f>
        <v>West</v>
      </c>
      <c r="I549" t="str">
        <f>_xlfn.XLOOKUP(C549,customers!$A$2:$A$5902,customers!$E$2:$E$5902,,0)</f>
        <v>West John</v>
      </c>
      <c r="J549" t="str">
        <f>INDEX(products!$B$2:$B$5902,MATCH(D549,products!$A$2:$A$5902,0))</f>
        <v>Tech</v>
      </c>
      <c r="K549" t="str">
        <f>INDEX(products!$C$2:$C$5902,MATCH(D549,products!$A$2:$A$5902,0))</f>
        <v>Bndrs</v>
      </c>
      <c r="L549" s="3">
        <f>INDEX(products!$E$2:$E$5902,MATCH(D549,products!$A$2:$A$5902,0))</f>
        <v>2859.26</v>
      </c>
      <c r="M549">
        <f>_xlfn.XLOOKUP(D549,products!$A$2:$A$5902,products!$F$2:$F$5902)</f>
        <v>7</v>
      </c>
      <c r="N549" s="3">
        <f t="shared" si="8"/>
        <v>408.46571428571434</v>
      </c>
      <c r="O549" s="3" t="str" cm="1">
        <f t="array" ref="O549">_xlfn.IFS(J549="Furn","Furniture",J549="Tech","Technology",J549="OffSup","Office Supplies")</f>
        <v>Technology</v>
      </c>
      <c r="P549" s="3" t="str" cm="1">
        <f t="array" ref="P549">_xlfn.IFS(K549="Bkcs","Bookcases",K549="Phns","Phones",K549="Acc","Accessories",K549="Bndrs","Binders",K549="Fstnrs","Fasteners")</f>
        <v>Binders</v>
      </c>
      <c r="Q549" t="str">
        <f>IF(_xlfn.XLOOKUP(D549,products!$A$2:$A$5902,products!$H$2:$H$5902,,0)=1,"Yes","No")</f>
        <v>No</v>
      </c>
    </row>
    <row r="550" spans="1:17" x14ac:dyDescent="0.3">
      <c r="A550" t="s">
        <v>3360</v>
      </c>
      <c r="B550" s="4">
        <v>44796</v>
      </c>
      <c r="C550" t="s">
        <v>3361</v>
      </c>
      <c r="D550" t="s">
        <v>3364</v>
      </c>
      <c r="E550" s="1">
        <v>45043</v>
      </c>
      <c r="F550" t="s">
        <v>21</v>
      </c>
      <c r="G550" t="str">
        <f>_xlfn.XLOOKUP(C550,customers!$A$2:$A$5902,customers!$B$2:$B$5902,,0)</f>
        <v>Peter Stephens</v>
      </c>
      <c r="H550" t="str">
        <f>_xlfn.XLOOKUP(C550,customers!$A$2:$A$5902,customers!$G$2:$G$5902,,0)</f>
        <v>North</v>
      </c>
      <c r="I550" t="str">
        <f>_xlfn.XLOOKUP(C550,customers!$A$2:$A$5902,customers!$E$2:$E$5902,,0)</f>
        <v>Paulmouth</v>
      </c>
      <c r="J550" t="str">
        <f>INDEX(products!$B$2:$B$5902,MATCH(D550,products!$A$2:$A$5902,0))</f>
        <v>Tech</v>
      </c>
      <c r="K550" t="str">
        <f>INDEX(products!$C$2:$C$5902,MATCH(D550,products!$A$2:$A$5902,0))</f>
        <v>Bndrs</v>
      </c>
      <c r="L550" s="3">
        <f>INDEX(products!$E$2:$E$5902,MATCH(D550,products!$A$2:$A$5902,0))</f>
        <v>3359.1</v>
      </c>
      <c r="M550">
        <f>_xlfn.XLOOKUP(D550,products!$A$2:$A$5902,products!$F$2:$F$5902)</f>
        <v>1</v>
      </c>
      <c r="N550" s="3">
        <f t="shared" si="8"/>
        <v>3359.1</v>
      </c>
      <c r="O550" s="3" t="str" cm="1">
        <f t="array" ref="O550">_xlfn.IFS(J550="Furn","Furniture",J550="Tech","Technology",J550="OffSup","Office Supplies")</f>
        <v>Technology</v>
      </c>
      <c r="P550" s="3" t="str" cm="1">
        <f t="array" ref="P550">_xlfn.IFS(K550="Bkcs","Bookcases",K550="Phns","Phones",K550="Acc","Accessories",K550="Bndrs","Binders",K550="Fstnrs","Fasteners")</f>
        <v>Binders</v>
      </c>
      <c r="Q550" t="str">
        <f>IF(_xlfn.XLOOKUP(D550,products!$A$2:$A$5902,products!$H$2:$H$5902,,0)=1,"Yes","No")</f>
        <v>No</v>
      </c>
    </row>
    <row r="551" spans="1:17" x14ac:dyDescent="0.3">
      <c r="A551" t="s">
        <v>3366</v>
      </c>
      <c r="B551" s="4">
        <v>44920</v>
      </c>
      <c r="C551" t="s">
        <v>3367</v>
      </c>
      <c r="D551" t="s">
        <v>3370</v>
      </c>
      <c r="E551" s="1">
        <v>45049</v>
      </c>
      <c r="F551" t="s">
        <v>35</v>
      </c>
      <c r="G551" t="str">
        <f>_xlfn.XLOOKUP(C551,customers!$A$2:$A$5902,customers!$B$2:$B$5902,,0)</f>
        <v>Brandon Evans</v>
      </c>
      <c r="H551" t="str">
        <f>_xlfn.XLOOKUP(C551,customers!$A$2:$A$5902,customers!$G$2:$G$5902,,0)</f>
        <v>South</v>
      </c>
      <c r="I551" t="str">
        <f>_xlfn.XLOOKUP(C551,customers!$A$2:$A$5902,customers!$E$2:$E$5902,,0)</f>
        <v>South Amyside</v>
      </c>
      <c r="J551" t="str">
        <f>INDEX(products!$B$2:$B$5902,MATCH(D551,products!$A$2:$A$5902,0))</f>
        <v>Tech</v>
      </c>
      <c r="K551" t="str">
        <f>INDEX(products!$C$2:$C$5902,MATCH(D551,products!$A$2:$A$5902,0))</f>
        <v>Bndrs</v>
      </c>
      <c r="L551" s="3">
        <f>INDEX(products!$E$2:$E$5902,MATCH(D551,products!$A$2:$A$5902,0))</f>
        <v>4324.07</v>
      </c>
      <c r="M551">
        <f>_xlfn.XLOOKUP(D551,products!$A$2:$A$5902,products!$F$2:$F$5902)</f>
        <v>2</v>
      </c>
      <c r="N551" s="3">
        <f t="shared" si="8"/>
        <v>2162.0349999999999</v>
      </c>
      <c r="O551" s="3" t="str" cm="1">
        <f t="array" ref="O551">_xlfn.IFS(J551="Furn","Furniture",J551="Tech","Technology",J551="OffSup","Office Supplies")</f>
        <v>Technology</v>
      </c>
      <c r="P551" s="3" t="str" cm="1">
        <f t="array" ref="P551">_xlfn.IFS(K551="Bkcs","Bookcases",K551="Phns","Phones",K551="Acc","Accessories",K551="Bndrs","Binders",K551="Fstnrs","Fasteners")</f>
        <v>Binders</v>
      </c>
      <c r="Q551" t="str">
        <f>IF(_xlfn.XLOOKUP(D551,products!$A$2:$A$5902,products!$H$2:$H$5902,,0)=1,"Yes","No")</f>
        <v>Yes</v>
      </c>
    </row>
    <row r="552" spans="1:17" x14ac:dyDescent="0.3">
      <c r="A552" t="s">
        <v>3372</v>
      </c>
      <c r="B552" s="4">
        <v>44269</v>
      </c>
      <c r="C552" t="s">
        <v>3373</v>
      </c>
      <c r="D552" t="s">
        <v>3376</v>
      </c>
      <c r="E552" s="1">
        <v>44418</v>
      </c>
      <c r="F552" t="s">
        <v>35</v>
      </c>
      <c r="G552" t="str">
        <f>_xlfn.XLOOKUP(C552,customers!$A$2:$A$5902,customers!$B$2:$B$5902,,0)</f>
        <v>Jeffrey Scott</v>
      </c>
      <c r="H552" t="str">
        <f>_xlfn.XLOOKUP(C552,customers!$A$2:$A$5902,customers!$G$2:$G$5902,,0)</f>
        <v>South</v>
      </c>
      <c r="I552" t="str">
        <f>_xlfn.XLOOKUP(C552,customers!$A$2:$A$5902,customers!$E$2:$E$5902,,0)</f>
        <v>Lake Brandon</v>
      </c>
      <c r="J552" t="str">
        <f>INDEX(products!$B$2:$B$5902,MATCH(D552,products!$A$2:$A$5902,0))</f>
        <v>Tech</v>
      </c>
      <c r="K552" t="str">
        <f>INDEX(products!$C$2:$C$5902,MATCH(D552,products!$A$2:$A$5902,0))</f>
        <v>Fstnrs</v>
      </c>
      <c r="L552" s="3">
        <f>INDEX(products!$E$2:$E$5902,MATCH(D552,products!$A$2:$A$5902,0))</f>
        <v>2099.87</v>
      </c>
      <c r="M552">
        <f>_xlfn.XLOOKUP(D552,products!$A$2:$A$5902,products!$F$2:$F$5902)</f>
        <v>5</v>
      </c>
      <c r="N552" s="3">
        <f t="shared" si="8"/>
        <v>419.97399999999999</v>
      </c>
      <c r="O552" s="3" t="str" cm="1">
        <f t="array" ref="O552">_xlfn.IFS(J552="Furn","Furniture",J552="Tech","Technology",J552="OffSup","Office Supplies")</f>
        <v>Technology</v>
      </c>
      <c r="P552" s="3" t="str" cm="1">
        <f t="array" ref="P552">_xlfn.IFS(K552="Bkcs","Bookcases",K552="Phns","Phones",K552="Acc","Accessories",K552="Bndrs","Binders",K552="Fstnrs","Fasteners")</f>
        <v>Fasteners</v>
      </c>
      <c r="Q552" t="str">
        <f>IF(_xlfn.XLOOKUP(D552,products!$A$2:$A$5902,products!$H$2:$H$5902,,0)=1,"Yes","No")</f>
        <v>Yes</v>
      </c>
    </row>
    <row r="553" spans="1:17" x14ac:dyDescent="0.3">
      <c r="A553" t="s">
        <v>3378</v>
      </c>
      <c r="B553" s="4">
        <v>45052</v>
      </c>
      <c r="C553" t="s">
        <v>3379</v>
      </c>
      <c r="D553" t="s">
        <v>3382</v>
      </c>
      <c r="E553" s="1">
        <v>45128</v>
      </c>
      <c r="F553" t="s">
        <v>35</v>
      </c>
      <c r="G553" t="str">
        <f>_xlfn.XLOOKUP(C553,customers!$A$2:$A$5902,customers!$B$2:$B$5902,,0)</f>
        <v>Nicole Day</v>
      </c>
      <c r="H553" t="str">
        <f>_xlfn.XLOOKUP(C553,customers!$A$2:$A$5902,customers!$G$2:$G$5902,,0)</f>
        <v>East</v>
      </c>
      <c r="I553" t="str">
        <f>_xlfn.XLOOKUP(C553,customers!$A$2:$A$5902,customers!$E$2:$E$5902,,0)</f>
        <v>Williamsland</v>
      </c>
      <c r="J553" t="str">
        <f>INDEX(products!$B$2:$B$5902,MATCH(D553,products!$A$2:$A$5902,0))</f>
        <v>OffSup</v>
      </c>
      <c r="K553" t="str">
        <f>INDEX(products!$C$2:$C$5902,MATCH(D553,products!$A$2:$A$5902,0))</f>
        <v>Bndrs</v>
      </c>
      <c r="L553" s="3">
        <f>INDEX(products!$E$2:$E$5902,MATCH(D553,products!$A$2:$A$5902,0))</f>
        <v>1133.44</v>
      </c>
      <c r="M553">
        <f>_xlfn.XLOOKUP(D553,products!$A$2:$A$5902,products!$F$2:$F$5902)</f>
        <v>10</v>
      </c>
      <c r="N553" s="3">
        <f t="shared" si="8"/>
        <v>113.34400000000001</v>
      </c>
      <c r="O553" s="3" t="str" cm="1">
        <f t="array" ref="O553">_xlfn.IFS(J553="Furn","Furniture",J553="Tech","Technology",J553="OffSup","Office Supplies")</f>
        <v>Office Supplies</v>
      </c>
      <c r="P553" s="3" t="str" cm="1">
        <f t="array" ref="P553">_xlfn.IFS(K553="Bkcs","Bookcases",K553="Phns","Phones",K553="Acc","Accessories",K553="Bndrs","Binders",K553="Fstnrs","Fasteners")</f>
        <v>Binders</v>
      </c>
      <c r="Q553" t="str">
        <f>IF(_xlfn.XLOOKUP(D553,products!$A$2:$A$5902,products!$H$2:$H$5902,,0)=1,"Yes","No")</f>
        <v>No</v>
      </c>
    </row>
    <row r="554" spans="1:17" x14ac:dyDescent="0.3">
      <c r="A554" t="s">
        <v>3384</v>
      </c>
      <c r="B554" s="4">
        <v>44251</v>
      </c>
      <c r="C554" t="s">
        <v>3385</v>
      </c>
      <c r="D554" t="s">
        <v>3388</v>
      </c>
      <c r="E554" s="1">
        <v>44283</v>
      </c>
      <c r="F554" t="s">
        <v>21</v>
      </c>
      <c r="G554" t="str">
        <f>_xlfn.XLOOKUP(C554,customers!$A$2:$A$5902,customers!$B$2:$B$5902,,0)</f>
        <v>Diane Solis</v>
      </c>
      <c r="H554" t="str">
        <f>_xlfn.XLOOKUP(C554,customers!$A$2:$A$5902,customers!$G$2:$G$5902,,0)</f>
        <v>West</v>
      </c>
      <c r="I554" t="str">
        <f>_xlfn.XLOOKUP(C554,customers!$A$2:$A$5902,customers!$E$2:$E$5902,,0)</f>
        <v>Port Johnview</v>
      </c>
      <c r="J554" t="str">
        <f>INDEX(products!$B$2:$B$5902,MATCH(D554,products!$A$2:$A$5902,0))</f>
        <v>Furn</v>
      </c>
      <c r="K554" t="str">
        <f>INDEX(products!$C$2:$C$5902,MATCH(D554,products!$A$2:$A$5902,0))</f>
        <v>Fstnrs</v>
      </c>
      <c r="L554" s="3">
        <f>INDEX(products!$E$2:$E$5902,MATCH(D554,products!$A$2:$A$5902,0))</f>
        <v>3688.87</v>
      </c>
      <c r="M554">
        <f>_xlfn.XLOOKUP(D554,products!$A$2:$A$5902,products!$F$2:$F$5902)</f>
        <v>9</v>
      </c>
      <c r="N554" s="3">
        <f t="shared" si="8"/>
        <v>409.87444444444441</v>
      </c>
      <c r="O554" s="3" t="str" cm="1">
        <f t="array" ref="O554">_xlfn.IFS(J554="Furn","Furniture",J554="Tech","Technology",J554="OffSup","Office Supplies")</f>
        <v>Furniture</v>
      </c>
      <c r="P554" s="3" t="str" cm="1">
        <f t="array" ref="P554">_xlfn.IFS(K554="Bkcs","Bookcases",K554="Phns","Phones",K554="Acc","Accessories",K554="Bndrs","Binders",K554="Fstnrs","Fasteners")</f>
        <v>Fasteners</v>
      </c>
      <c r="Q554" t="str">
        <f>IF(_xlfn.XLOOKUP(D554,products!$A$2:$A$5902,products!$H$2:$H$5902,,0)=1,"Yes","No")</f>
        <v>Yes</v>
      </c>
    </row>
    <row r="555" spans="1:17" x14ac:dyDescent="0.3">
      <c r="A555" t="s">
        <v>3390</v>
      </c>
      <c r="B555" s="4">
        <v>43964</v>
      </c>
      <c r="C555" t="s">
        <v>3391</v>
      </c>
      <c r="D555" t="s">
        <v>3394</v>
      </c>
      <c r="E555" s="1">
        <v>44119</v>
      </c>
      <c r="F555" t="s">
        <v>74</v>
      </c>
      <c r="G555" t="str">
        <f>_xlfn.XLOOKUP(C555,customers!$A$2:$A$5902,customers!$B$2:$B$5902,,0)</f>
        <v>Gerald Allen</v>
      </c>
      <c r="H555" t="str">
        <f>_xlfn.XLOOKUP(C555,customers!$A$2:$A$5902,customers!$G$2:$G$5902,,0)</f>
        <v>South</v>
      </c>
      <c r="I555" t="str">
        <f>_xlfn.XLOOKUP(C555,customers!$A$2:$A$5902,customers!$E$2:$E$5902,,0)</f>
        <v>Josephside</v>
      </c>
      <c r="J555" t="str">
        <f>INDEX(products!$B$2:$B$5902,MATCH(D555,products!$A$2:$A$5902,0))</f>
        <v>OffSup</v>
      </c>
      <c r="K555" t="str">
        <f>INDEX(products!$C$2:$C$5902,MATCH(D555,products!$A$2:$A$5902,0))</f>
        <v>Bkcs</v>
      </c>
      <c r="L555" s="3">
        <f>INDEX(products!$E$2:$E$5902,MATCH(D555,products!$A$2:$A$5902,0))</f>
        <v>4847.4799999999996</v>
      </c>
      <c r="M555">
        <f>_xlfn.XLOOKUP(D555,products!$A$2:$A$5902,products!$F$2:$F$5902)</f>
        <v>2</v>
      </c>
      <c r="N555" s="3">
        <f t="shared" si="8"/>
        <v>2423.7399999999998</v>
      </c>
      <c r="O555" s="3" t="str" cm="1">
        <f t="array" ref="O555">_xlfn.IFS(J555="Furn","Furniture",J555="Tech","Technology",J555="OffSup","Office Supplies")</f>
        <v>Office Supplies</v>
      </c>
      <c r="P555" s="3" t="str" cm="1">
        <f t="array" ref="P555">_xlfn.IFS(K555="Bkcs","Bookcases",K555="Phns","Phones",K555="Acc","Accessories",K555="Bndrs","Binders",K555="Fstnrs","Fasteners")</f>
        <v>Bookcases</v>
      </c>
      <c r="Q555" t="str">
        <f>IF(_xlfn.XLOOKUP(D555,products!$A$2:$A$5902,products!$H$2:$H$5902,,0)=1,"Yes","No")</f>
        <v>No</v>
      </c>
    </row>
    <row r="556" spans="1:17" x14ac:dyDescent="0.3">
      <c r="A556" t="s">
        <v>3396</v>
      </c>
      <c r="B556" s="4">
        <v>44269</v>
      </c>
      <c r="C556" t="s">
        <v>3397</v>
      </c>
      <c r="D556" t="s">
        <v>3400</v>
      </c>
      <c r="E556" s="1">
        <v>44407</v>
      </c>
      <c r="F556" t="s">
        <v>35</v>
      </c>
      <c r="G556" t="str">
        <f>_xlfn.XLOOKUP(C556,customers!$A$2:$A$5902,customers!$B$2:$B$5902,,0)</f>
        <v>Courtney Williams</v>
      </c>
      <c r="H556" t="str">
        <f>_xlfn.XLOOKUP(C556,customers!$A$2:$A$5902,customers!$G$2:$G$5902,,0)</f>
        <v>West</v>
      </c>
      <c r="I556" t="str">
        <f>_xlfn.XLOOKUP(C556,customers!$A$2:$A$5902,customers!$E$2:$E$5902,,0)</f>
        <v>Hernandezview</v>
      </c>
      <c r="J556" t="str">
        <f>INDEX(products!$B$2:$B$5902,MATCH(D556,products!$A$2:$A$5902,0))</f>
        <v>Tech</v>
      </c>
      <c r="K556" t="str">
        <f>INDEX(products!$C$2:$C$5902,MATCH(D556,products!$A$2:$A$5902,0))</f>
        <v>Phns</v>
      </c>
      <c r="L556" s="3">
        <f>INDEX(products!$E$2:$E$5902,MATCH(D556,products!$A$2:$A$5902,0))</f>
        <v>1134.3399999999999</v>
      </c>
      <c r="M556">
        <f>_xlfn.XLOOKUP(D556,products!$A$2:$A$5902,products!$F$2:$F$5902)</f>
        <v>10</v>
      </c>
      <c r="N556" s="3">
        <f t="shared" si="8"/>
        <v>113.434</v>
      </c>
      <c r="O556" s="3" t="str" cm="1">
        <f t="array" ref="O556">_xlfn.IFS(J556="Furn","Furniture",J556="Tech","Technology",J556="OffSup","Office Supplies")</f>
        <v>Technology</v>
      </c>
      <c r="P556" s="3" t="str" cm="1">
        <f t="array" ref="P556">_xlfn.IFS(K556="Bkcs","Bookcases",K556="Phns","Phones",K556="Acc","Accessories",K556="Bndrs","Binders",K556="Fstnrs","Fasteners")</f>
        <v>Phones</v>
      </c>
      <c r="Q556" t="str">
        <f>IF(_xlfn.XLOOKUP(D556,products!$A$2:$A$5902,products!$H$2:$H$5902,,0)=1,"Yes","No")</f>
        <v>No</v>
      </c>
    </row>
    <row r="557" spans="1:17" x14ac:dyDescent="0.3">
      <c r="A557" t="s">
        <v>3402</v>
      </c>
      <c r="B557" s="4">
        <v>44089</v>
      </c>
      <c r="C557" t="s">
        <v>3403</v>
      </c>
      <c r="D557" t="s">
        <v>3406</v>
      </c>
      <c r="E557" s="1">
        <v>44218</v>
      </c>
      <c r="F557" t="s">
        <v>35</v>
      </c>
      <c r="G557" t="str">
        <f>_xlfn.XLOOKUP(C557,customers!$A$2:$A$5902,customers!$B$2:$B$5902,,0)</f>
        <v>Charles Mckenzie</v>
      </c>
      <c r="H557" t="str">
        <f>_xlfn.XLOOKUP(C557,customers!$A$2:$A$5902,customers!$G$2:$G$5902,,0)</f>
        <v>East</v>
      </c>
      <c r="I557" t="str">
        <f>_xlfn.XLOOKUP(C557,customers!$A$2:$A$5902,customers!$E$2:$E$5902,,0)</f>
        <v>Lake Scottberg</v>
      </c>
      <c r="J557" t="str">
        <f>INDEX(products!$B$2:$B$5902,MATCH(D557,products!$A$2:$A$5902,0))</f>
        <v>Tech</v>
      </c>
      <c r="K557" t="str">
        <f>INDEX(products!$C$2:$C$5902,MATCH(D557,products!$A$2:$A$5902,0))</f>
        <v>Phns</v>
      </c>
      <c r="L557" s="3">
        <f>INDEX(products!$E$2:$E$5902,MATCH(D557,products!$A$2:$A$5902,0))</f>
        <v>2527.17</v>
      </c>
      <c r="M557">
        <f>_xlfn.XLOOKUP(D557,products!$A$2:$A$5902,products!$F$2:$F$5902)</f>
        <v>5</v>
      </c>
      <c r="N557" s="3">
        <f t="shared" si="8"/>
        <v>505.43400000000003</v>
      </c>
      <c r="O557" s="3" t="str" cm="1">
        <f t="array" ref="O557">_xlfn.IFS(J557="Furn","Furniture",J557="Tech","Technology",J557="OffSup","Office Supplies")</f>
        <v>Technology</v>
      </c>
      <c r="P557" s="3" t="str" cm="1">
        <f t="array" ref="P557">_xlfn.IFS(K557="Bkcs","Bookcases",K557="Phns","Phones",K557="Acc","Accessories",K557="Bndrs","Binders",K557="Fstnrs","Fasteners")</f>
        <v>Phones</v>
      </c>
      <c r="Q557" t="str">
        <f>IF(_xlfn.XLOOKUP(D557,products!$A$2:$A$5902,products!$H$2:$H$5902,,0)=1,"Yes","No")</f>
        <v>Yes</v>
      </c>
    </row>
    <row r="558" spans="1:17" x14ac:dyDescent="0.3">
      <c r="A558" t="s">
        <v>3408</v>
      </c>
      <c r="B558" s="4">
        <v>44369</v>
      </c>
      <c r="C558" t="s">
        <v>3409</v>
      </c>
      <c r="D558" t="s">
        <v>3412</v>
      </c>
      <c r="E558" s="1">
        <v>44564</v>
      </c>
      <c r="F558" t="s">
        <v>74</v>
      </c>
      <c r="G558" t="str">
        <f>_xlfn.XLOOKUP(C558,customers!$A$2:$A$5902,customers!$B$2:$B$5902,,0)</f>
        <v>Cheryl Ross</v>
      </c>
      <c r="H558" t="str">
        <f>_xlfn.XLOOKUP(C558,customers!$A$2:$A$5902,customers!$G$2:$G$5902,,0)</f>
        <v>West</v>
      </c>
      <c r="I558" t="str">
        <f>_xlfn.XLOOKUP(C558,customers!$A$2:$A$5902,customers!$E$2:$E$5902,,0)</f>
        <v>New Hannahmouth</v>
      </c>
      <c r="J558" t="str">
        <f>INDEX(products!$B$2:$B$5902,MATCH(D558,products!$A$2:$A$5902,0))</f>
        <v>Tech</v>
      </c>
      <c r="K558" t="str">
        <f>INDEX(products!$C$2:$C$5902,MATCH(D558,products!$A$2:$A$5902,0))</f>
        <v>Bndrs</v>
      </c>
      <c r="L558" s="3">
        <f>INDEX(products!$E$2:$E$5902,MATCH(D558,products!$A$2:$A$5902,0))</f>
        <v>4234.2299999999996</v>
      </c>
      <c r="M558">
        <f>_xlfn.XLOOKUP(D558,products!$A$2:$A$5902,products!$F$2:$F$5902)</f>
        <v>8</v>
      </c>
      <c r="N558" s="3">
        <f t="shared" si="8"/>
        <v>529.27874999999995</v>
      </c>
      <c r="O558" s="3" t="str" cm="1">
        <f t="array" ref="O558">_xlfn.IFS(J558="Furn","Furniture",J558="Tech","Technology",J558="OffSup","Office Supplies")</f>
        <v>Technology</v>
      </c>
      <c r="P558" s="3" t="str" cm="1">
        <f t="array" ref="P558">_xlfn.IFS(K558="Bkcs","Bookcases",K558="Phns","Phones",K558="Acc","Accessories",K558="Bndrs","Binders",K558="Fstnrs","Fasteners")</f>
        <v>Binders</v>
      </c>
      <c r="Q558" t="str">
        <f>IF(_xlfn.XLOOKUP(D558,products!$A$2:$A$5902,products!$H$2:$H$5902,,0)=1,"Yes","No")</f>
        <v>Yes</v>
      </c>
    </row>
    <row r="559" spans="1:17" x14ac:dyDescent="0.3">
      <c r="A559" t="s">
        <v>3414</v>
      </c>
      <c r="B559" s="4">
        <v>44639</v>
      </c>
      <c r="C559" t="s">
        <v>3415</v>
      </c>
      <c r="D559" t="s">
        <v>3418</v>
      </c>
      <c r="E559" s="1">
        <v>44792</v>
      </c>
      <c r="F559" t="s">
        <v>35</v>
      </c>
      <c r="G559" t="str">
        <f>_xlfn.XLOOKUP(C559,customers!$A$2:$A$5902,customers!$B$2:$B$5902,,0)</f>
        <v>Derek Morgan</v>
      </c>
      <c r="H559" t="str">
        <f>_xlfn.XLOOKUP(C559,customers!$A$2:$A$5902,customers!$G$2:$G$5902,,0)</f>
        <v>West</v>
      </c>
      <c r="I559" t="str">
        <f>_xlfn.XLOOKUP(C559,customers!$A$2:$A$5902,customers!$E$2:$E$5902,,0)</f>
        <v>Wilsonhaven</v>
      </c>
      <c r="J559" t="str">
        <f>INDEX(products!$B$2:$B$5902,MATCH(D559,products!$A$2:$A$5902,0))</f>
        <v>Furn</v>
      </c>
      <c r="K559" t="str">
        <f>INDEX(products!$C$2:$C$5902,MATCH(D559,products!$A$2:$A$5902,0))</f>
        <v>Acc</v>
      </c>
      <c r="L559" s="3">
        <f>INDEX(products!$E$2:$E$5902,MATCH(D559,products!$A$2:$A$5902,0))</f>
        <v>3190.12</v>
      </c>
      <c r="M559">
        <f>_xlfn.XLOOKUP(D559,products!$A$2:$A$5902,products!$F$2:$F$5902)</f>
        <v>10</v>
      </c>
      <c r="N559" s="3">
        <f t="shared" si="8"/>
        <v>319.012</v>
      </c>
      <c r="O559" s="3" t="str" cm="1">
        <f t="array" ref="O559">_xlfn.IFS(J559="Furn","Furniture",J559="Tech","Technology",J559="OffSup","Office Supplies")</f>
        <v>Furniture</v>
      </c>
      <c r="P559" s="3" t="str" cm="1">
        <f t="array" ref="P559">_xlfn.IFS(K559="Bkcs","Bookcases",K559="Phns","Phones",K559="Acc","Accessories",K559="Bndrs","Binders",K559="Fstnrs","Fasteners")</f>
        <v>Accessories</v>
      </c>
      <c r="Q559" t="str">
        <f>IF(_xlfn.XLOOKUP(D559,products!$A$2:$A$5902,products!$H$2:$H$5902,,0)=1,"Yes","No")</f>
        <v>No</v>
      </c>
    </row>
    <row r="560" spans="1:17" x14ac:dyDescent="0.3">
      <c r="A560" t="s">
        <v>3420</v>
      </c>
      <c r="B560" s="4">
        <v>44624</v>
      </c>
      <c r="C560" t="s">
        <v>3421</v>
      </c>
      <c r="D560" t="s">
        <v>3424</v>
      </c>
      <c r="E560" s="1">
        <v>44970</v>
      </c>
      <c r="F560" t="s">
        <v>35</v>
      </c>
      <c r="G560" t="str">
        <f>_xlfn.XLOOKUP(C560,customers!$A$2:$A$5902,customers!$B$2:$B$5902,,0)</f>
        <v>Vincent Jackson</v>
      </c>
      <c r="H560" t="str">
        <f>_xlfn.XLOOKUP(C560,customers!$A$2:$A$5902,customers!$G$2:$G$5902,,0)</f>
        <v>West</v>
      </c>
      <c r="I560" t="str">
        <f>_xlfn.XLOOKUP(C560,customers!$A$2:$A$5902,customers!$E$2:$E$5902,,0)</f>
        <v>South Vanessa</v>
      </c>
      <c r="J560" t="str">
        <f>INDEX(products!$B$2:$B$5902,MATCH(D560,products!$A$2:$A$5902,0))</f>
        <v>OffSup</v>
      </c>
      <c r="K560" t="str">
        <f>INDEX(products!$C$2:$C$5902,MATCH(D560,products!$A$2:$A$5902,0))</f>
        <v>Bndrs</v>
      </c>
      <c r="L560" s="3">
        <f>INDEX(products!$E$2:$E$5902,MATCH(D560,products!$A$2:$A$5902,0))</f>
        <v>929.75</v>
      </c>
      <c r="M560">
        <f>_xlfn.XLOOKUP(D560,products!$A$2:$A$5902,products!$F$2:$F$5902)</f>
        <v>9</v>
      </c>
      <c r="N560" s="3">
        <f t="shared" si="8"/>
        <v>103.30555555555556</v>
      </c>
      <c r="O560" s="3" t="str" cm="1">
        <f t="array" ref="O560">_xlfn.IFS(J560="Furn","Furniture",J560="Tech","Technology",J560="OffSup","Office Supplies")</f>
        <v>Office Supplies</v>
      </c>
      <c r="P560" s="3" t="str" cm="1">
        <f t="array" ref="P560">_xlfn.IFS(K560="Bkcs","Bookcases",K560="Phns","Phones",K560="Acc","Accessories",K560="Bndrs","Binders",K560="Fstnrs","Fasteners")</f>
        <v>Binders</v>
      </c>
      <c r="Q560" t="str">
        <f>IF(_xlfn.XLOOKUP(D560,products!$A$2:$A$5902,products!$H$2:$H$5902,,0)=1,"Yes","No")</f>
        <v>Yes</v>
      </c>
    </row>
    <row r="561" spans="1:17" x14ac:dyDescent="0.3">
      <c r="A561" t="s">
        <v>3426</v>
      </c>
      <c r="B561" s="4">
        <v>44244</v>
      </c>
      <c r="C561" t="s">
        <v>3427</v>
      </c>
      <c r="D561" t="s">
        <v>3430</v>
      </c>
      <c r="E561" s="1">
        <v>44603</v>
      </c>
      <c r="F561" t="s">
        <v>21</v>
      </c>
      <c r="G561" t="str">
        <f>_xlfn.XLOOKUP(C561,customers!$A$2:$A$5902,customers!$B$2:$B$5902,,0)</f>
        <v>Julia Stone</v>
      </c>
      <c r="H561" t="str">
        <f>_xlfn.XLOOKUP(C561,customers!$A$2:$A$5902,customers!$G$2:$G$5902,,0)</f>
        <v>South</v>
      </c>
      <c r="I561" t="str">
        <f>_xlfn.XLOOKUP(C561,customers!$A$2:$A$5902,customers!$E$2:$E$5902,,0)</f>
        <v>Jacksonfort</v>
      </c>
      <c r="J561" t="str">
        <f>INDEX(products!$B$2:$B$5902,MATCH(D561,products!$A$2:$A$5902,0))</f>
        <v>OffSup</v>
      </c>
      <c r="K561" t="str">
        <f>INDEX(products!$C$2:$C$5902,MATCH(D561,products!$A$2:$A$5902,0))</f>
        <v>Acc</v>
      </c>
      <c r="L561" s="3">
        <f>INDEX(products!$E$2:$E$5902,MATCH(D561,products!$A$2:$A$5902,0))</f>
        <v>917.24</v>
      </c>
      <c r="M561">
        <f>_xlfn.XLOOKUP(D561,products!$A$2:$A$5902,products!$F$2:$F$5902)</f>
        <v>7</v>
      </c>
      <c r="N561" s="3">
        <f t="shared" si="8"/>
        <v>131.03428571428572</v>
      </c>
      <c r="O561" s="3" t="str" cm="1">
        <f t="array" ref="O561">_xlfn.IFS(J561="Furn","Furniture",J561="Tech","Technology",J561="OffSup","Office Supplies")</f>
        <v>Office Supplies</v>
      </c>
      <c r="P561" s="3" t="str" cm="1">
        <f t="array" ref="P561">_xlfn.IFS(K561="Bkcs","Bookcases",K561="Phns","Phones",K561="Acc","Accessories",K561="Bndrs","Binders",K561="Fstnrs","Fasteners")</f>
        <v>Accessories</v>
      </c>
      <c r="Q561" t="str">
        <f>IF(_xlfn.XLOOKUP(D561,products!$A$2:$A$5902,products!$H$2:$H$5902,,0)=1,"Yes","No")</f>
        <v>No</v>
      </c>
    </row>
    <row r="562" spans="1:17" x14ac:dyDescent="0.3">
      <c r="A562" t="s">
        <v>3432</v>
      </c>
      <c r="B562" s="4">
        <v>45320</v>
      </c>
      <c r="C562" t="s">
        <v>3433</v>
      </c>
      <c r="D562" t="s">
        <v>3436</v>
      </c>
      <c r="E562" s="1">
        <v>45475</v>
      </c>
      <c r="F562" t="s">
        <v>74</v>
      </c>
      <c r="G562" t="str">
        <f>_xlfn.XLOOKUP(C562,customers!$A$2:$A$5902,customers!$B$2:$B$5902,,0)</f>
        <v>Christina Johnson</v>
      </c>
      <c r="H562" t="str">
        <f>_xlfn.XLOOKUP(C562,customers!$A$2:$A$5902,customers!$G$2:$G$5902,,0)</f>
        <v>North</v>
      </c>
      <c r="I562" t="str">
        <f>_xlfn.XLOOKUP(C562,customers!$A$2:$A$5902,customers!$E$2:$E$5902,,0)</f>
        <v>Dianamouth</v>
      </c>
      <c r="J562" t="str">
        <f>INDEX(products!$B$2:$B$5902,MATCH(D562,products!$A$2:$A$5902,0))</f>
        <v>OffSup</v>
      </c>
      <c r="K562" t="str">
        <f>INDEX(products!$C$2:$C$5902,MATCH(D562,products!$A$2:$A$5902,0))</f>
        <v>Fstnrs</v>
      </c>
      <c r="L562" s="3">
        <f>INDEX(products!$E$2:$E$5902,MATCH(D562,products!$A$2:$A$5902,0))</f>
        <v>334.28</v>
      </c>
      <c r="M562">
        <f>_xlfn.XLOOKUP(D562,products!$A$2:$A$5902,products!$F$2:$F$5902)</f>
        <v>4</v>
      </c>
      <c r="N562" s="3">
        <f t="shared" si="8"/>
        <v>83.57</v>
      </c>
      <c r="O562" s="3" t="str" cm="1">
        <f t="array" ref="O562">_xlfn.IFS(J562="Furn","Furniture",J562="Tech","Technology",J562="OffSup","Office Supplies")</f>
        <v>Office Supplies</v>
      </c>
      <c r="P562" s="3" t="str" cm="1">
        <f t="array" ref="P562">_xlfn.IFS(K562="Bkcs","Bookcases",K562="Phns","Phones",K562="Acc","Accessories",K562="Bndrs","Binders",K562="Fstnrs","Fasteners")</f>
        <v>Fasteners</v>
      </c>
      <c r="Q562" t="str">
        <f>IF(_xlfn.XLOOKUP(D562,products!$A$2:$A$5902,products!$H$2:$H$5902,,0)=1,"Yes","No")</f>
        <v>Yes</v>
      </c>
    </row>
    <row r="563" spans="1:17" x14ac:dyDescent="0.3">
      <c r="A563" t="s">
        <v>3438</v>
      </c>
      <c r="B563" s="4">
        <v>44373</v>
      </c>
      <c r="C563" t="s">
        <v>3439</v>
      </c>
      <c r="D563" t="s">
        <v>3442</v>
      </c>
      <c r="E563" s="1">
        <v>44626</v>
      </c>
      <c r="F563" t="s">
        <v>21</v>
      </c>
      <c r="G563" t="str">
        <f>_xlfn.XLOOKUP(C563,customers!$A$2:$A$5902,customers!$B$2:$B$5902,,0)</f>
        <v>Patrick Clark</v>
      </c>
      <c r="H563" t="str">
        <f>_xlfn.XLOOKUP(C563,customers!$A$2:$A$5902,customers!$G$2:$G$5902,,0)</f>
        <v>East</v>
      </c>
      <c r="I563" t="str">
        <f>_xlfn.XLOOKUP(C563,customers!$A$2:$A$5902,customers!$E$2:$E$5902,,0)</f>
        <v>New Meagan</v>
      </c>
      <c r="J563" t="str">
        <f>INDEX(products!$B$2:$B$5902,MATCH(D563,products!$A$2:$A$5902,0))</f>
        <v>OffSup</v>
      </c>
      <c r="K563" t="str">
        <f>INDEX(products!$C$2:$C$5902,MATCH(D563,products!$A$2:$A$5902,0))</f>
        <v>Acc</v>
      </c>
      <c r="L563" s="3">
        <f>INDEX(products!$E$2:$E$5902,MATCH(D563,products!$A$2:$A$5902,0))</f>
        <v>2544.15</v>
      </c>
      <c r="M563">
        <f>_xlfn.XLOOKUP(D563,products!$A$2:$A$5902,products!$F$2:$F$5902)</f>
        <v>3</v>
      </c>
      <c r="N563" s="3">
        <f t="shared" si="8"/>
        <v>848.05000000000007</v>
      </c>
      <c r="O563" s="3" t="str" cm="1">
        <f t="array" ref="O563">_xlfn.IFS(J563="Furn","Furniture",J563="Tech","Technology",J563="OffSup","Office Supplies")</f>
        <v>Office Supplies</v>
      </c>
      <c r="P563" s="3" t="str" cm="1">
        <f t="array" ref="P563">_xlfn.IFS(K563="Bkcs","Bookcases",K563="Phns","Phones",K563="Acc","Accessories",K563="Bndrs","Binders",K563="Fstnrs","Fasteners")</f>
        <v>Accessories</v>
      </c>
      <c r="Q563" t="str">
        <f>IF(_xlfn.XLOOKUP(D563,products!$A$2:$A$5902,products!$H$2:$H$5902,,0)=1,"Yes","No")</f>
        <v>No</v>
      </c>
    </row>
    <row r="564" spans="1:17" x14ac:dyDescent="0.3">
      <c r="A564" t="s">
        <v>3444</v>
      </c>
      <c r="B564" s="4">
        <v>44488</v>
      </c>
      <c r="C564" t="s">
        <v>3445</v>
      </c>
      <c r="D564" t="s">
        <v>3448</v>
      </c>
      <c r="E564" s="1">
        <v>44622</v>
      </c>
      <c r="F564" t="s">
        <v>74</v>
      </c>
      <c r="G564" t="str">
        <f>_xlfn.XLOOKUP(C564,customers!$A$2:$A$5902,customers!$B$2:$B$5902,,0)</f>
        <v>Brittany Hinton</v>
      </c>
      <c r="H564" t="str">
        <f>_xlfn.XLOOKUP(C564,customers!$A$2:$A$5902,customers!$G$2:$G$5902,,0)</f>
        <v>North</v>
      </c>
      <c r="I564" t="str">
        <f>_xlfn.XLOOKUP(C564,customers!$A$2:$A$5902,customers!$E$2:$E$5902,,0)</f>
        <v>Bergburgh</v>
      </c>
      <c r="J564" t="str">
        <f>INDEX(products!$B$2:$B$5902,MATCH(D564,products!$A$2:$A$5902,0))</f>
        <v>Furn</v>
      </c>
      <c r="K564" t="str">
        <f>INDEX(products!$C$2:$C$5902,MATCH(D564,products!$A$2:$A$5902,0))</f>
        <v>Bndrs</v>
      </c>
      <c r="L564" s="3">
        <f>INDEX(products!$E$2:$E$5902,MATCH(D564,products!$A$2:$A$5902,0))</f>
        <v>1086.31</v>
      </c>
      <c r="M564">
        <f>_xlfn.XLOOKUP(D564,products!$A$2:$A$5902,products!$F$2:$F$5902)</f>
        <v>3</v>
      </c>
      <c r="N564" s="3">
        <f t="shared" si="8"/>
        <v>362.1033333333333</v>
      </c>
      <c r="O564" s="3" t="str" cm="1">
        <f t="array" ref="O564">_xlfn.IFS(J564="Furn","Furniture",J564="Tech","Technology",J564="OffSup","Office Supplies")</f>
        <v>Furniture</v>
      </c>
      <c r="P564" s="3" t="str" cm="1">
        <f t="array" ref="P564">_xlfn.IFS(K564="Bkcs","Bookcases",K564="Phns","Phones",K564="Acc","Accessories",K564="Bndrs","Binders",K564="Fstnrs","Fasteners")</f>
        <v>Binders</v>
      </c>
      <c r="Q564" t="str">
        <f>IF(_xlfn.XLOOKUP(D564,products!$A$2:$A$5902,products!$H$2:$H$5902,,0)=1,"Yes","No")</f>
        <v>No</v>
      </c>
    </row>
    <row r="565" spans="1:17" x14ac:dyDescent="0.3">
      <c r="A565" t="s">
        <v>3450</v>
      </c>
      <c r="B565" s="4">
        <v>43840</v>
      </c>
      <c r="C565" t="s">
        <v>3451</v>
      </c>
      <c r="D565" s="2" t="s">
        <v>3454</v>
      </c>
      <c r="E565" s="1">
        <v>44108</v>
      </c>
      <c r="F565" t="s">
        <v>21</v>
      </c>
      <c r="G565" t="str">
        <f>_xlfn.XLOOKUP(C565,customers!$A$2:$A$5902,customers!$B$2:$B$5902,,0)</f>
        <v>Kristin Reed</v>
      </c>
      <c r="H565" t="str">
        <f>_xlfn.XLOOKUP(C565,customers!$A$2:$A$5902,customers!$G$2:$G$5902,,0)</f>
        <v>West</v>
      </c>
      <c r="I565" t="str">
        <f>_xlfn.XLOOKUP(C565,customers!$A$2:$A$5902,customers!$E$2:$E$5902,,0)</f>
        <v>New Diane</v>
      </c>
      <c r="J565" t="str">
        <f>INDEX(products!$B$2:$B$5902,MATCH(D565,products!$A$2:$A$5902,0))</f>
        <v>Furn</v>
      </c>
      <c r="K565" t="str">
        <f>INDEX(products!$C$2:$C$5902,MATCH(D565,products!$A$2:$A$5902,0))</f>
        <v>Acc</v>
      </c>
      <c r="L565" s="3">
        <f>INDEX(products!$E$2:$E$5902,MATCH(D565,products!$A$2:$A$5902,0))</f>
        <v>3998.35</v>
      </c>
      <c r="M565">
        <f>_xlfn.XLOOKUP(D565,products!$A$2:$A$5902,products!$F$2:$F$5902)</f>
        <v>5</v>
      </c>
      <c r="N565" s="3">
        <f t="shared" si="8"/>
        <v>799.67</v>
      </c>
      <c r="O565" s="3" t="str" cm="1">
        <f t="array" ref="O565">_xlfn.IFS(J565="Furn","Furniture",J565="Tech","Technology",J565="OffSup","Office Supplies")</f>
        <v>Furniture</v>
      </c>
      <c r="P565" s="3" t="str" cm="1">
        <f t="array" ref="P565">_xlfn.IFS(K565="Bkcs","Bookcases",K565="Phns","Phones",K565="Acc","Accessories",K565="Bndrs","Binders",K565="Fstnrs","Fasteners")</f>
        <v>Accessories</v>
      </c>
      <c r="Q565" t="str">
        <f>IF(_xlfn.XLOOKUP(D565,products!$A$2:$A$5902,products!$H$2:$H$5902,,0)=1,"Yes","No")</f>
        <v>No</v>
      </c>
    </row>
    <row r="566" spans="1:17" x14ac:dyDescent="0.3">
      <c r="A566" t="s">
        <v>3456</v>
      </c>
      <c r="B566" s="4">
        <v>44772</v>
      </c>
      <c r="C566" t="s">
        <v>3457</v>
      </c>
      <c r="D566" t="s">
        <v>3460</v>
      </c>
      <c r="E566" s="1">
        <v>44985</v>
      </c>
      <c r="F566" t="s">
        <v>74</v>
      </c>
      <c r="G566" t="str">
        <f>_xlfn.XLOOKUP(C566,customers!$A$2:$A$5902,customers!$B$2:$B$5902,,0)</f>
        <v>Allen Brown DVM</v>
      </c>
      <c r="H566" t="str">
        <f>_xlfn.XLOOKUP(C566,customers!$A$2:$A$5902,customers!$G$2:$G$5902,,0)</f>
        <v>East</v>
      </c>
      <c r="I566" t="str">
        <f>_xlfn.XLOOKUP(C566,customers!$A$2:$A$5902,customers!$E$2:$E$5902,,0)</f>
        <v>Lake Heatherhaven</v>
      </c>
      <c r="J566" t="str">
        <f>INDEX(products!$B$2:$B$5902,MATCH(D566,products!$A$2:$A$5902,0))</f>
        <v>Furn</v>
      </c>
      <c r="K566" t="str">
        <f>INDEX(products!$C$2:$C$5902,MATCH(D566,products!$A$2:$A$5902,0))</f>
        <v>Phns</v>
      </c>
      <c r="L566" s="3">
        <f>INDEX(products!$E$2:$E$5902,MATCH(D566,products!$A$2:$A$5902,0))</f>
        <v>291.39</v>
      </c>
      <c r="M566">
        <f>_xlfn.XLOOKUP(D566,products!$A$2:$A$5902,products!$F$2:$F$5902)</f>
        <v>1</v>
      </c>
      <c r="N566" s="3">
        <f t="shared" si="8"/>
        <v>291.39</v>
      </c>
      <c r="O566" s="3" t="str" cm="1">
        <f t="array" ref="O566">_xlfn.IFS(J566="Furn","Furniture",J566="Tech","Technology",J566="OffSup","Office Supplies")</f>
        <v>Furniture</v>
      </c>
      <c r="P566" s="3" t="str" cm="1">
        <f t="array" ref="P566">_xlfn.IFS(K566="Bkcs","Bookcases",K566="Phns","Phones",K566="Acc","Accessories",K566="Bndrs","Binders",K566="Fstnrs","Fasteners")</f>
        <v>Phones</v>
      </c>
      <c r="Q566" t="str">
        <f>IF(_xlfn.XLOOKUP(D566,products!$A$2:$A$5902,products!$H$2:$H$5902,,0)=1,"Yes","No")</f>
        <v>Yes</v>
      </c>
    </row>
    <row r="567" spans="1:17" x14ac:dyDescent="0.3">
      <c r="A567" t="s">
        <v>3462</v>
      </c>
      <c r="B567" s="4">
        <v>44859</v>
      </c>
      <c r="C567" t="s">
        <v>3463</v>
      </c>
      <c r="D567" t="s">
        <v>3466</v>
      </c>
      <c r="E567" s="1">
        <v>44929</v>
      </c>
      <c r="F567" t="s">
        <v>21</v>
      </c>
      <c r="G567" t="str">
        <f>_xlfn.XLOOKUP(C567,customers!$A$2:$A$5902,customers!$B$2:$B$5902,,0)</f>
        <v>Daniel Collier</v>
      </c>
      <c r="H567" t="str">
        <f>_xlfn.XLOOKUP(C567,customers!$A$2:$A$5902,customers!$G$2:$G$5902,,0)</f>
        <v>East</v>
      </c>
      <c r="I567" t="str">
        <f>_xlfn.XLOOKUP(C567,customers!$A$2:$A$5902,customers!$E$2:$E$5902,,0)</f>
        <v>Davidville</v>
      </c>
      <c r="J567" t="str">
        <f>INDEX(products!$B$2:$B$5902,MATCH(D567,products!$A$2:$A$5902,0))</f>
        <v>OffSup</v>
      </c>
      <c r="K567" t="str">
        <f>INDEX(products!$C$2:$C$5902,MATCH(D567,products!$A$2:$A$5902,0))</f>
        <v>Bndrs</v>
      </c>
      <c r="L567" s="3">
        <f>INDEX(products!$E$2:$E$5902,MATCH(D567,products!$A$2:$A$5902,0))</f>
        <v>617.73</v>
      </c>
      <c r="M567">
        <f>_xlfn.XLOOKUP(D567,products!$A$2:$A$5902,products!$F$2:$F$5902)</f>
        <v>8</v>
      </c>
      <c r="N567" s="3">
        <f t="shared" si="8"/>
        <v>77.216250000000002</v>
      </c>
      <c r="O567" s="3" t="str" cm="1">
        <f t="array" ref="O567">_xlfn.IFS(J567="Furn","Furniture",J567="Tech","Technology",J567="OffSup","Office Supplies")</f>
        <v>Office Supplies</v>
      </c>
      <c r="P567" s="3" t="str" cm="1">
        <f t="array" ref="P567">_xlfn.IFS(K567="Bkcs","Bookcases",K567="Phns","Phones",K567="Acc","Accessories",K567="Bndrs","Binders",K567="Fstnrs","Fasteners")</f>
        <v>Binders</v>
      </c>
      <c r="Q567" t="str">
        <f>IF(_xlfn.XLOOKUP(D567,products!$A$2:$A$5902,products!$H$2:$H$5902,,0)=1,"Yes","No")</f>
        <v>No</v>
      </c>
    </row>
    <row r="568" spans="1:17" x14ac:dyDescent="0.3">
      <c r="A568" t="s">
        <v>3468</v>
      </c>
      <c r="B568" s="4">
        <v>45064</v>
      </c>
      <c r="C568" t="s">
        <v>3469</v>
      </c>
      <c r="D568" t="s">
        <v>3472</v>
      </c>
      <c r="E568" s="1">
        <v>45102</v>
      </c>
      <c r="F568" t="s">
        <v>21</v>
      </c>
      <c r="G568" t="str">
        <f>_xlfn.XLOOKUP(C568,customers!$A$2:$A$5902,customers!$B$2:$B$5902,,0)</f>
        <v>Emily Moreno</v>
      </c>
      <c r="H568" t="str">
        <f>_xlfn.XLOOKUP(C568,customers!$A$2:$A$5902,customers!$G$2:$G$5902,,0)</f>
        <v>East</v>
      </c>
      <c r="I568" t="str">
        <f>_xlfn.XLOOKUP(C568,customers!$A$2:$A$5902,customers!$E$2:$E$5902,,0)</f>
        <v>Hardingmouth</v>
      </c>
      <c r="J568" t="str">
        <f>INDEX(products!$B$2:$B$5902,MATCH(D568,products!$A$2:$A$5902,0))</f>
        <v>Furn</v>
      </c>
      <c r="K568" t="str">
        <f>INDEX(products!$C$2:$C$5902,MATCH(D568,products!$A$2:$A$5902,0))</f>
        <v>Bkcs</v>
      </c>
      <c r="L568" s="3">
        <f>INDEX(products!$E$2:$E$5902,MATCH(D568,products!$A$2:$A$5902,0))</f>
        <v>2792.82</v>
      </c>
      <c r="M568">
        <f>_xlfn.XLOOKUP(D568,products!$A$2:$A$5902,products!$F$2:$F$5902)</f>
        <v>3</v>
      </c>
      <c r="N568" s="3">
        <f t="shared" si="8"/>
        <v>930.94</v>
      </c>
      <c r="O568" s="3" t="str" cm="1">
        <f t="array" ref="O568">_xlfn.IFS(J568="Furn","Furniture",J568="Tech","Technology",J568="OffSup","Office Supplies")</f>
        <v>Furniture</v>
      </c>
      <c r="P568" s="3" t="str" cm="1">
        <f t="array" ref="P568">_xlfn.IFS(K568="Bkcs","Bookcases",K568="Phns","Phones",K568="Acc","Accessories",K568="Bndrs","Binders",K568="Fstnrs","Fasteners")</f>
        <v>Bookcases</v>
      </c>
      <c r="Q568" t="str">
        <f>IF(_xlfn.XLOOKUP(D568,products!$A$2:$A$5902,products!$H$2:$H$5902,,0)=1,"Yes","No")</f>
        <v>No</v>
      </c>
    </row>
    <row r="569" spans="1:17" x14ac:dyDescent="0.3">
      <c r="A569" t="s">
        <v>3474</v>
      </c>
      <c r="B569" s="4">
        <v>43574</v>
      </c>
      <c r="C569" t="s">
        <v>3475</v>
      </c>
      <c r="D569" t="s">
        <v>3478</v>
      </c>
      <c r="E569" s="1">
        <v>43619</v>
      </c>
      <c r="F569" t="s">
        <v>35</v>
      </c>
      <c r="G569" t="str">
        <f>_xlfn.XLOOKUP(C569,customers!$A$2:$A$5902,customers!$B$2:$B$5902,,0)</f>
        <v>Mark Tran</v>
      </c>
      <c r="H569" t="str">
        <f>_xlfn.XLOOKUP(C569,customers!$A$2:$A$5902,customers!$G$2:$G$5902,,0)</f>
        <v>West</v>
      </c>
      <c r="I569" t="str">
        <f>_xlfn.XLOOKUP(C569,customers!$A$2:$A$5902,customers!$E$2:$E$5902,,0)</f>
        <v>Elizabethhaven</v>
      </c>
      <c r="J569" t="str">
        <f>INDEX(products!$B$2:$B$5902,MATCH(D569,products!$A$2:$A$5902,0))</f>
        <v>Furn</v>
      </c>
      <c r="K569" t="str">
        <f>INDEX(products!$C$2:$C$5902,MATCH(D569,products!$A$2:$A$5902,0))</f>
        <v>Phns</v>
      </c>
      <c r="L569" s="3">
        <f>INDEX(products!$E$2:$E$5902,MATCH(D569,products!$A$2:$A$5902,0))</f>
        <v>2960.6</v>
      </c>
      <c r="M569">
        <f>_xlfn.XLOOKUP(D569,products!$A$2:$A$5902,products!$F$2:$F$5902)</f>
        <v>3</v>
      </c>
      <c r="N569" s="3">
        <f t="shared" si="8"/>
        <v>986.86666666666667</v>
      </c>
      <c r="O569" s="3" t="str" cm="1">
        <f t="array" ref="O569">_xlfn.IFS(J569="Furn","Furniture",J569="Tech","Technology",J569="OffSup","Office Supplies")</f>
        <v>Furniture</v>
      </c>
      <c r="P569" s="3" t="str" cm="1">
        <f t="array" ref="P569">_xlfn.IFS(K569="Bkcs","Bookcases",K569="Phns","Phones",K569="Acc","Accessories",K569="Bndrs","Binders",K569="Fstnrs","Fasteners")</f>
        <v>Phones</v>
      </c>
      <c r="Q569" t="str">
        <f>IF(_xlfn.XLOOKUP(D569,products!$A$2:$A$5902,products!$H$2:$H$5902,,0)=1,"Yes","No")</f>
        <v>Yes</v>
      </c>
    </row>
    <row r="570" spans="1:17" x14ac:dyDescent="0.3">
      <c r="A570" t="s">
        <v>3480</v>
      </c>
      <c r="B570" s="4">
        <v>44472</v>
      </c>
      <c r="C570" t="s">
        <v>3481</v>
      </c>
      <c r="D570" t="s">
        <v>3484</v>
      </c>
      <c r="E570" s="1">
        <v>44809</v>
      </c>
      <c r="F570" t="s">
        <v>74</v>
      </c>
      <c r="G570" t="str">
        <f>_xlfn.XLOOKUP(C570,customers!$A$2:$A$5902,customers!$B$2:$B$5902,,0)</f>
        <v>Danny Schmitt</v>
      </c>
      <c r="H570" t="str">
        <f>_xlfn.XLOOKUP(C570,customers!$A$2:$A$5902,customers!$G$2:$G$5902,,0)</f>
        <v>South</v>
      </c>
      <c r="I570" t="str">
        <f>_xlfn.XLOOKUP(C570,customers!$A$2:$A$5902,customers!$E$2:$E$5902,,0)</f>
        <v>Dunnport</v>
      </c>
      <c r="J570" t="str">
        <f>INDEX(products!$B$2:$B$5902,MATCH(D570,products!$A$2:$A$5902,0))</f>
        <v>Furn</v>
      </c>
      <c r="K570" t="str">
        <f>INDEX(products!$C$2:$C$5902,MATCH(D570,products!$A$2:$A$5902,0))</f>
        <v>Phns</v>
      </c>
      <c r="L570" s="3">
        <f>INDEX(products!$E$2:$E$5902,MATCH(D570,products!$A$2:$A$5902,0))</f>
        <v>4478.93</v>
      </c>
      <c r="M570">
        <f>_xlfn.XLOOKUP(D570,products!$A$2:$A$5902,products!$F$2:$F$5902)</f>
        <v>7</v>
      </c>
      <c r="N570" s="3">
        <f t="shared" si="8"/>
        <v>639.8471428571429</v>
      </c>
      <c r="O570" s="3" t="str" cm="1">
        <f t="array" ref="O570">_xlfn.IFS(J570="Furn","Furniture",J570="Tech","Technology",J570="OffSup","Office Supplies")</f>
        <v>Furniture</v>
      </c>
      <c r="P570" s="3" t="str" cm="1">
        <f t="array" ref="P570">_xlfn.IFS(K570="Bkcs","Bookcases",K570="Phns","Phones",K570="Acc","Accessories",K570="Bndrs","Binders",K570="Fstnrs","Fasteners")</f>
        <v>Phones</v>
      </c>
      <c r="Q570" t="str">
        <f>IF(_xlfn.XLOOKUP(D570,products!$A$2:$A$5902,products!$H$2:$H$5902,,0)=1,"Yes","No")</f>
        <v>No</v>
      </c>
    </row>
    <row r="571" spans="1:17" x14ac:dyDescent="0.3">
      <c r="A571" t="s">
        <v>3486</v>
      </c>
      <c r="B571" s="4">
        <v>45361</v>
      </c>
      <c r="C571" t="s">
        <v>3487</v>
      </c>
      <c r="D571" t="s">
        <v>3490</v>
      </c>
      <c r="E571" s="1">
        <v>45567</v>
      </c>
      <c r="F571" t="s">
        <v>35</v>
      </c>
      <c r="G571" t="str">
        <f>_xlfn.XLOOKUP(C571,customers!$A$2:$A$5902,customers!$B$2:$B$5902,,0)</f>
        <v>April Jones</v>
      </c>
      <c r="H571" t="str">
        <f>_xlfn.XLOOKUP(C571,customers!$A$2:$A$5902,customers!$G$2:$G$5902,,0)</f>
        <v>East</v>
      </c>
      <c r="I571" t="str">
        <f>_xlfn.XLOOKUP(C571,customers!$A$2:$A$5902,customers!$E$2:$E$5902,,0)</f>
        <v>Lake Robyn</v>
      </c>
      <c r="J571" t="str">
        <f>INDEX(products!$B$2:$B$5902,MATCH(D571,products!$A$2:$A$5902,0))</f>
        <v>Furn</v>
      </c>
      <c r="K571" t="str">
        <f>INDEX(products!$C$2:$C$5902,MATCH(D571,products!$A$2:$A$5902,0))</f>
        <v>Acc</v>
      </c>
      <c r="L571" s="3">
        <f>INDEX(products!$E$2:$E$5902,MATCH(D571,products!$A$2:$A$5902,0))</f>
        <v>2256.06</v>
      </c>
      <c r="M571">
        <f>_xlfn.XLOOKUP(D571,products!$A$2:$A$5902,products!$F$2:$F$5902)</f>
        <v>4</v>
      </c>
      <c r="N571" s="3">
        <f t="shared" si="8"/>
        <v>564.01499999999999</v>
      </c>
      <c r="O571" s="3" t="str" cm="1">
        <f t="array" ref="O571">_xlfn.IFS(J571="Furn","Furniture",J571="Tech","Technology",J571="OffSup","Office Supplies")</f>
        <v>Furniture</v>
      </c>
      <c r="P571" s="3" t="str" cm="1">
        <f t="array" ref="P571">_xlfn.IFS(K571="Bkcs","Bookcases",K571="Phns","Phones",K571="Acc","Accessories",K571="Bndrs","Binders",K571="Fstnrs","Fasteners")</f>
        <v>Accessories</v>
      </c>
      <c r="Q571" t="str">
        <f>IF(_xlfn.XLOOKUP(D571,products!$A$2:$A$5902,products!$H$2:$H$5902,,0)=1,"Yes","No")</f>
        <v>Yes</v>
      </c>
    </row>
    <row r="572" spans="1:17" x14ac:dyDescent="0.3">
      <c r="A572" t="s">
        <v>3492</v>
      </c>
      <c r="B572" s="4">
        <v>43601</v>
      </c>
      <c r="C572" t="s">
        <v>3493</v>
      </c>
      <c r="D572" t="s">
        <v>3496</v>
      </c>
      <c r="E572" s="1">
        <v>43941</v>
      </c>
      <c r="F572" t="s">
        <v>35</v>
      </c>
      <c r="G572" t="str">
        <f>_xlfn.XLOOKUP(C572,customers!$A$2:$A$5902,customers!$B$2:$B$5902,,0)</f>
        <v>Amy Smith MD</v>
      </c>
      <c r="H572" t="str">
        <f>_xlfn.XLOOKUP(C572,customers!$A$2:$A$5902,customers!$G$2:$G$5902,,0)</f>
        <v>East</v>
      </c>
      <c r="I572" t="str">
        <f>_xlfn.XLOOKUP(C572,customers!$A$2:$A$5902,customers!$E$2:$E$5902,,0)</f>
        <v>North Andrewmouth</v>
      </c>
      <c r="J572" t="str">
        <f>INDEX(products!$B$2:$B$5902,MATCH(D572,products!$A$2:$A$5902,0))</f>
        <v>Tech</v>
      </c>
      <c r="K572" t="str">
        <f>INDEX(products!$C$2:$C$5902,MATCH(D572,products!$A$2:$A$5902,0))</f>
        <v>Bkcs</v>
      </c>
      <c r="L572" s="3">
        <f>INDEX(products!$E$2:$E$5902,MATCH(D572,products!$A$2:$A$5902,0))</f>
        <v>4248.3</v>
      </c>
      <c r="M572">
        <f>_xlfn.XLOOKUP(D572,products!$A$2:$A$5902,products!$F$2:$F$5902)</f>
        <v>1</v>
      </c>
      <c r="N572" s="3">
        <f t="shared" si="8"/>
        <v>4248.3</v>
      </c>
      <c r="O572" s="3" t="str" cm="1">
        <f t="array" ref="O572">_xlfn.IFS(J572="Furn","Furniture",J572="Tech","Technology",J572="OffSup","Office Supplies")</f>
        <v>Technology</v>
      </c>
      <c r="P572" s="3" t="str" cm="1">
        <f t="array" ref="P572">_xlfn.IFS(K572="Bkcs","Bookcases",K572="Phns","Phones",K572="Acc","Accessories",K572="Bndrs","Binders",K572="Fstnrs","Fasteners")</f>
        <v>Bookcases</v>
      </c>
      <c r="Q572" t="str">
        <f>IF(_xlfn.XLOOKUP(D572,products!$A$2:$A$5902,products!$H$2:$H$5902,,0)=1,"Yes","No")</f>
        <v>Yes</v>
      </c>
    </row>
    <row r="573" spans="1:17" x14ac:dyDescent="0.3">
      <c r="A573" t="s">
        <v>3498</v>
      </c>
      <c r="B573" s="4">
        <v>43836</v>
      </c>
      <c r="C573" t="s">
        <v>3499</v>
      </c>
      <c r="D573" t="s">
        <v>3502</v>
      </c>
      <c r="E573" s="1">
        <v>44087</v>
      </c>
      <c r="F573" t="s">
        <v>35</v>
      </c>
      <c r="G573" t="str">
        <f>_xlfn.XLOOKUP(C573,customers!$A$2:$A$5902,customers!$B$2:$B$5902,,0)</f>
        <v>Nicole Cortez</v>
      </c>
      <c r="H573" t="str">
        <f>_xlfn.XLOOKUP(C573,customers!$A$2:$A$5902,customers!$G$2:$G$5902,,0)</f>
        <v>South</v>
      </c>
      <c r="I573" t="str">
        <f>_xlfn.XLOOKUP(C573,customers!$A$2:$A$5902,customers!$E$2:$E$5902,,0)</f>
        <v>South Juanville</v>
      </c>
      <c r="J573" t="str">
        <f>INDEX(products!$B$2:$B$5902,MATCH(D573,products!$A$2:$A$5902,0))</f>
        <v>OffSup</v>
      </c>
      <c r="K573" t="str">
        <f>INDEX(products!$C$2:$C$5902,MATCH(D573,products!$A$2:$A$5902,0))</f>
        <v>Fstnrs</v>
      </c>
      <c r="L573" s="3">
        <f>INDEX(products!$E$2:$E$5902,MATCH(D573,products!$A$2:$A$5902,0))</f>
        <v>4043.83</v>
      </c>
      <c r="M573">
        <f>_xlfn.XLOOKUP(D573,products!$A$2:$A$5902,products!$F$2:$F$5902)</f>
        <v>1</v>
      </c>
      <c r="N573" s="3">
        <f t="shared" si="8"/>
        <v>4043.83</v>
      </c>
      <c r="O573" s="3" t="str" cm="1">
        <f t="array" ref="O573">_xlfn.IFS(J573="Furn","Furniture",J573="Tech","Technology",J573="OffSup","Office Supplies")</f>
        <v>Office Supplies</v>
      </c>
      <c r="P573" s="3" t="str" cm="1">
        <f t="array" ref="P573">_xlfn.IFS(K573="Bkcs","Bookcases",K573="Phns","Phones",K573="Acc","Accessories",K573="Bndrs","Binders",K573="Fstnrs","Fasteners")</f>
        <v>Fasteners</v>
      </c>
      <c r="Q573" t="str">
        <f>IF(_xlfn.XLOOKUP(D573,products!$A$2:$A$5902,products!$H$2:$H$5902,,0)=1,"Yes","No")</f>
        <v>No</v>
      </c>
    </row>
    <row r="574" spans="1:17" x14ac:dyDescent="0.3">
      <c r="A574" t="s">
        <v>3504</v>
      </c>
      <c r="B574" s="4">
        <v>45018</v>
      </c>
      <c r="C574" t="s">
        <v>3505</v>
      </c>
      <c r="D574" t="s">
        <v>3508</v>
      </c>
      <c r="E574" s="1">
        <v>45358</v>
      </c>
      <c r="F574" t="s">
        <v>21</v>
      </c>
      <c r="G574" t="str">
        <f>_xlfn.XLOOKUP(C574,customers!$A$2:$A$5902,customers!$B$2:$B$5902,,0)</f>
        <v>Joe Smith</v>
      </c>
      <c r="H574" t="str">
        <f>_xlfn.XLOOKUP(C574,customers!$A$2:$A$5902,customers!$G$2:$G$5902,,0)</f>
        <v>East</v>
      </c>
      <c r="I574" t="str">
        <f>_xlfn.XLOOKUP(C574,customers!$A$2:$A$5902,customers!$E$2:$E$5902,,0)</f>
        <v>Fordbury</v>
      </c>
      <c r="J574" t="str">
        <f>INDEX(products!$B$2:$B$5902,MATCH(D574,products!$A$2:$A$5902,0))</f>
        <v>Tech</v>
      </c>
      <c r="K574" t="str">
        <f>INDEX(products!$C$2:$C$5902,MATCH(D574,products!$A$2:$A$5902,0))</f>
        <v>Fstnrs</v>
      </c>
      <c r="L574" s="3">
        <f>INDEX(products!$E$2:$E$5902,MATCH(D574,products!$A$2:$A$5902,0))</f>
        <v>1482.02</v>
      </c>
      <c r="M574">
        <f>_xlfn.XLOOKUP(D574,products!$A$2:$A$5902,products!$F$2:$F$5902)</f>
        <v>5</v>
      </c>
      <c r="N574" s="3">
        <f t="shared" si="8"/>
        <v>296.404</v>
      </c>
      <c r="O574" s="3" t="str" cm="1">
        <f t="array" ref="O574">_xlfn.IFS(J574="Furn","Furniture",J574="Tech","Technology",J574="OffSup","Office Supplies")</f>
        <v>Technology</v>
      </c>
      <c r="P574" s="3" t="str" cm="1">
        <f t="array" ref="P574">_xlfn.IFS(K574="Bkcs","Bookcases",K574="Phns","Phones",K574="Acc","Accessories",K574="Bndrs","Binders",K574="Fstnrs","Fasteners")</f>
        <v>Fasteners</v>
      </c>
      <c r="Q574" t="str">
        <f>IF(_xlfn.XLOOKUP(D574,products!$A$2:$A$5902,products!$H$2:$H$5902,,0)=1,"Yes","No")</f>
        <v>No</v>
      </c>
    </row>
    <row r="575" spans="1:17" x14ac:dyDescent="0.3">
      <c r="A575" t="s">
        <v>3510</v>
      </c>
      <c r="B575" s="4">
        <v>44997</v>
      </c>
      <c r="C575" t="s">
        <v>3511</v>
      </c>
      <c r="D575" t="s">
        <v>3514</v>
      </c>
      <c r="E575" s="1">
        <v>45361</v>
      </c>
      <c r="F575" t="s">
        <v>74</v>
      </c>
      <c r="G575" t="str">
        <f>_xlfn.XLOOKUP(C575,customers!$A$2:$A$5902,customers!$B$2:$B$5902,,0)</f>
        <v>Patricia Elliott</v>
      </c>
      <c r="H575" t="str">
        <f>_xlfn.XLOOKUP(C575,customers!$A$2:$A$5902,customers!$G$2:$G$5902,,0)</f>
        <v>North</v>
      </c>
      <c r="I575" t="str">
        <f>_xlfn.XLOOKUP(C575,customers!$A$2:$A$5902,customers!$E$2:$E$5902,,0)</f>
        <v>Petersburgh</v>
      </c>
      <c r="J575" t="str">
        <f>INDEX(products!$B$2:$B$5902,MATCH(D575,products!$A$2:$A$5902,0))</f>
        <v>Furn</v>
      </c>
      <c r="K575" t="str">
        <f>INDEX(products!$C$2:$C$5902,MATCH(D575,products!$A$2:$A$5902,0))</f>
        <v>Phns</v>
      </c>
      <c r="L575" s="3">
        <f>INDEX(products!$E$2:$E$5902,MATCH(D575,products!$A$2:$A$5902,0))</f>
        <v>1199.5</v>
      </c>
      <c r="M575">
        <f>_xlfn.XLOOKUP(D575,products!$A$2:$A$5902,products!$F$2:$F$5902)</f>
        <v>3</v>
      </c>
      <c r="N575" s="3">
        <f t="shared" si="8"/>
        <v>399.83333333333331</v>
      </c>
      <c r="O575" s="3" t="str" cm="1">
        <f t="array" ref="O575">_xlfn.IFS(J575="Furn","Furniture",J575="Tech","Technology",J575="OffSup","Office Supplies")</f>
        <v>Furniture</v>
      </c>
      <c r="P575" s="3" t="str" cm="1">
        <f t="array" ref="P575">_xlfn.IFS(K575="Bkcs","Bookcases",K575="Phns","Phones",K575="Acc","Accessories",K575="Bndrs","Binders",K575="Fstnrs","Fasteners")</f>
        <v>Phones</v>
      </c>
      <c r="Q575" t="str">
        <f>IF(_xlfn.XLOOKUP(D575,products!$A$2:$A$5902,products!$H$2:$H$5902,,0)=1,"Yes","No")</f>
        <v>Yes</v>
      </c>
    </row>
    <row r="576" spans="1:17" x14ac:dyDescent="0.3">
      <c r="A576" t="s">
        <v>3516</v>
      </c>
      <c r="B576" s="4">
        <v>44781</v>
      </c>
      <c r="C576" t="s">
        <v>3517</v>
      </c>
      <c r="D576" t="s">
        <v>3520</v>
      </c>
      <c r="E576" s="1">
        <v>45126</v>
      </c>
      <c r="F576" t="s">
        <v>74</v>
      </c>
      <c r="G576" t="str">
        <f>_xlfn.XLOOKUP(C576,customers!$A$2:$A$5902,customers!$B$2:$B$5902,,0)</f>
        <v>Douglas Hernandez</v>
      </c>
      <c r="H576" t="str">
        <f>_xlfn.XLOOKUP(C576,customers!$A$2:$A$5902,customers!$G$2:$G$5902,,0)</f>
        <v>South</v>
      </c>
      <c r="I576" t="str">
        <f>_xlfn.XLOOKUP(C576,customers!$A$2:$A$5902,customers!$E$2:$E$5902,,0)</f>
        <v>Marieside</v>
      </c>
      <c r="J576" t="str">
        <f>INDEX(products!$B$2:$B$5902,MATCH(D576,products!$A$2:$A$5902,0))</f>
        <v>OffSup</v>
      </c>
      <c r="K576" t="str">
        <f>INDEX(products!$C$2:$C$5902,MATCH(D576,products!$A$2:$A$5902,0))</f>
        <v>Phns</v>
      </c>
      <c r="L576" s="3">
        <f>INDEX(products!$E$2:$E$5902,MATCH(D576,products!$A$2:$A$5902,0))</f>
        <v>1367.24</v>
      </c>
      <c r="M576">
        <f>_xlfn.XLOOKUP(D576,products!$A$2:$A$5902,products!$F$2:$F$5902)</f>
        <v>4</v>
      </c>
      <c r="N576" s="3">
        <f t="shared" si="8"/>
        <v>341.81</v>
      </c>
      <c r="O576" s="3" t="str" cm="1">
        <f t="array" ref="O576">_xlfn.IFS(J576="Furn","Furniture",J576="Tech","Technology",J576="OffSup","Office Supplies")</f>
        <v>Office Supplies</v>
      </c>
      <c r="P576" s="3" t="str" cm="1">
        <f t="array" ref="P576">_xlfn.IFS(K576="Bkcs","Bookcases",K576="Phns","Phones",K576="Acc","Accessories",K576="Bndrs","Binders",K576="Fstnrs","Fasteners")</f>
        <v>Phones</v>
      </c>
      <c r="Q576" t="str">
        <f>IF(_xlfn.XLOOKUP(D576,products!$A$2:$A$5902,products!$H$2:$H$5902,,0)=1,"Yes","No")</f>
        <v>No</v>
      </c>
    </row>
    <row r="577" spans="1:17" x14ac:dyDescent="0.3">
      <c r="A577" t="s">
        <v>3522</v>
      </c>
      <c r="B577" s="4">
        <v>44112</v>
      </c>
      <c r="C577" t="s">
        <v>3523</v>
      </c>
      <c r="D577" t="s">
        <v>3526</v>
      </c>
      <c r="E577" s="1">
        <v>44224</v>
      </c>
      <c r="F577" t="s">
        <v>74</v>
      </c>
      <c r="G577" t="str">
        <f>_xlfn.XLOOKUP(C577,customers!$A$2:$A$5902,customers!$B$2:$B$5902,,0)</f>
        <v>April Roberts</v>
      </c>
      <c r="H577" t="str">
        <f>_xlfn.XLOOKUP(C577,customers!$A$2:$A$5902,customers!$G$2:$G$5902,,0)</f>
        <v>North</v>
      </c>
      <c r="I577" t="str">
        <f>_xlfn.XLOOKUP(C577,customers!$A$2:$A$5902,customers!$E$2:$E$5902,,0)</f>
        <v>West Stanley</v>
      </c>
      <c r="J577" t="str">
        <f>INDEX(products!$B$2:$B$5902,MATCH(D577,products!$A$2:$A$5902,0))</f>
        <v>Furn</v>
      </c>
      <c r="K577" t="str">
        <f>INDEX(products!$C$2:$C$5902,MATCH(D577,products!$A$2:$A$5902,0))</f>
        <v>Bkcs</v>
      </c>
      <c r="L577" s="3">
        <f>INDEX(products!$E$2:$E$5902,MATCH(D577,products!$A$2:$A$5902,0))</f>
        <v>3886.85</v>
      </c>
      <c r="M577">
        <f>_xlfn.XLOOKUP(D577,products!$A$2:$A$5902,products!$F$2:$F$5902)</f>
        <v>1</v>
      </c>
      <c r="N577" s="3">
        <f t="shared" si="8"/>
        <v>3886.85</v>
      </c>
      <c r="O577" s="3" t="str" cm="1">
        <f t="array" ref="O577">_xlfn.IFS(J577="Furn","Furniture",J577="Tech","Technology",J577="OffSup","Office Supplies")</f>
        <v>Furniture</v>
      </c>
      <c r="P577" s="3" t="str" cm="1">
        <f t="array" ref="P577">_xlfn.IFS(K577="Bkcs","Bookcases",K577="Phns","Phones",K577="Acc","Accessories",K577="Bndrs","Binders",K577="Fstnrs","Fasteners")</f>
        <v>Bookcases</v>
      </c>
      <c r="Q577" t="str">
        <f>IF(_xlfn.XLOOKUP(D577,products!$A$2:$A$5902,products!$H$2:$H$5902,,0)=1,"Yes","No")</f>
        <v>Yes</v>
      </c>
    </row>
    <row r="578" spans="1:17" x14ac:dyDescent="0.3">
      <c r="A578" t="s">
        <v>3528</v>
      </c>
      <c r="B578" s="4">
        <v>44394</v>
      </c>
      <c r="C578" t="s">
        <v>3529</v>
      </c>
      <c r="D578" t="s">
        <v>3532</v>
      </c>
      <c r="E578" s="1">
        <v>44528</v>
      </c>
      <c r="F578" t="s">
        <v>35</v>
      </c>
      <c r="G578" t="str">
        <f>_xlfn.XLOOKUP(C578,customers!$A$2:$A$5902,customers!$B$2:$B$5902,,0)</f>
        <v>Sierra Harrison</v>
      </c>
      <c r="H578" t="str">
        <f>_xlfn.XLOOKUP(C578,customers!$A$2:$A$5902,customers!$G$2:$G$5902,,0)</f>
        <v>West</v>
      </c>
      <c r="I578" t="str">
        <f>_xlfn.XLOOKUP(C578,customers!$A$2:$A$5902,customers!$E$2:$E$5902,,0)</f>
        <v>Millerbury</v>
      </c>
      <c r="J578" t="str">
        <f>INDEX(products!$B$2:$B$5902,MATCH(D578,products!$A$2:$A$5902,0))</f>
        <v>Tech</v>
      </c>
      <c r="K578" t="str">
        <f>INDEX(products!$C$2:$C$5902,MATCH(D578,products!$A$2:$A$5902,0))</f>
        <v>Phns</v>
      </c>
      <c r="L578" s="3">
        <f>INDEX(products!$E$2:$E$5902,MATCH(D578,products!$A$2:$A$5902,0))</f>
        <v>2222.1799999999998</v>
      </c>
      <c r="M578">
        <f>_xlfn.XLOOKUP(D578,products!$A$2:$A$5902,products!$F$2:$F$5902)</f>
        <v>9</v>
      </c>
      <c r="N578" s="3">
        <f t="shared" si="8"/>
        <v>246.90888888888887</v>
      </c>
      <c r="O578" s="3" t="str" cm="1">
        <f t="array" ref="O578">_xlfn.IFS(J578="Furn","Furniture",J578="Tech","Technology",J578="OffSup","Office Supplies")</f>
        <v>Technology</v>
      </c>
      <c r="P578" s="3" t="str" cm="1">
        <f t="array" ref="P578">_xlfn.IFS(K578="Bkcs","Bookcases",K578="Phns","Phones",K578="Acc","Accessories",K578="Bndrs","Binders",K578="Fstnrs","Fasteners")</f>
        <v>Phones</v>
      </c>
      <c r="Q578" t="str">
        <f>IF(_xlfn.XLOOKUP(D578,products!$A$2:$A$5902,products!$H$2:$H$5902,,0)=1,"Yes","No")</f>
        <v>No</v>
      </c>
    </row>
    <row r="579" spans="1:17" x14ac:dyDescent="0.3">
      <c r="A579" t="s">
        <v>3534</v>
      </c>
      <c r="B579" s="4">
        <v>45026</v>
      </c>
      <c r="C579" t="s">
        <v>3535</v>
      </c>
      <c r="D579" t="s">
        <v>3538</v>
      </c>
      <c r="E579" s="1">
        <v>45324</v>
      </c>
      <c r="F579" t="s">
        <v>35</v>
      </c>
      <c r="G579" t="str">
        <f>_xlfn.XLOOKUP(C579,customers!$A$2:$A$5902,customers!$B$2:$B$5902,,0)</f>
        <v>Joshua Ball</v>
      </c>
      <c r="H579" t="str">
        <f>_xlfn.XLOOKUP(C579,customers!$A$2:$A$5902,customers!$G$2:$G$5902,,0)</f>
        <v>North</v>
      </c>
      <c r="I579" t="str">
        <f>_xlfn.XLOOKUP(C579,customers!$A$2:$A$5902,customers!$E$2:$E$5902,,0)</f>
        <v>Lake Jacquelinebury</v>
      </c>
      <c r="J579" t="str">
        <f>INDEX(products!$B$2:$B$5902,MATCH(D579,products!$A$2:$A$5902,0))</f>
        <v>Furn</v>
      </c>
      <c r="K579" t="str">
        <f>INDEX(products!$C$2:$C$5902,MATCH(D579,products!$A$2:$A$5902,0))</f>
        <v>Acc</v>
      </c>
      <c r="L579" s="3">
        <f>INDEX(products!$E$2:$E$5902,MATCH(D579,products!$A$2:$A$5902,0))</f>
        <v>538.20000000000005</v>
      </c>
      <c r="M579">
        <f>_xlfn.XLOOKUP(D579,products!$A$2:$A$5902,products!$F$2:$F$5902)</f>
        <v>10</v>
      </c>
      <c r="N579" s="3">
        <f t="shared" ref="N579:N642" si="9">L579/M579</f>
        <v>53.820000000000007</v>
      </c>
      <c r="O579" s="3" t="str" cm="1">
        <f t="array" ref="O579">_xlfn.IFS(J579="Furn","Furniture",J579="Tech","Technology",J579="OffSup","Office Supplies")</f>
        <v>Furniture</v>
      </c>
      <c r="P579" s="3" t="str" cm="1">
        <f t="array" ref="P579">_xlfn.IFS(K579="Bkcs","Bookcases",K579="Phns","Phones",K579="Acc","Accessories",K579="Bndrs","Binders",K579="Fstnrs","Fasteners")</f>
        <v>Accessories</v>
      </c>
      <c r="Q579" t="str">
        <f>IF(_xlfn.XLOOKUP(D579,products!$A$2:$A$5902,products!$H$2:$H$5902,,0)=1,"Yes","No")</f>
        <v>Yes</v>
      </c>
    </row>
    <row r="580" spans="1:17" x14ac:dyDescent="0.3">
      <c r="A580" t="s">
        <v>3540</v>
      </c>
      <c r="B580" s="4">
        <v>43573</v>
      </c>
      <c r="C580" t="s">
        <v>3541</v>
      </c>
      <c r="D580" s="2" t="s">
        <v>3544</v>
      </c>
      <c r="E580" s="1">
        <v>43667</v>
      </c>
      <c r="F580" t="s">
        <v>21</v>
      </c>
      <c r="G580" t="str">
        <f>_xlfn.XLOOKUP(C580,customers!$A$2:$A$5902,customers!$B$2:$B$5902,,0)</f>
        <v>Donna Young</v>
      </c>
      <c r="H580" t="str">
        <f>_xlfn.XLOOKUP(C580,customers!$A$2:$A$5902,customers!$G$2:$G$5902,,0)</f>
        <v>East</v>
      </c>
      <c r="I580" t="str">
        <f>_xlfn.XLOOKUP(C580,customers!$A$2:$A$5902,customers!$E$2:$E$5902,,0)</f>
        <v>Port Jodi</v>
      </c>
      <c r="J580" t="str">
        <f>INDEX(products!$B$2:$B$5902,MATCH(D580,products!$A$2:$A$5902,0))</f>
        <v>Tech</v>
      </c>
      <c r="K580" t="str">
        <f>INDEX(products!$C$2:$C$5902,MATCH(D580,products!$A$2:$A$5902,0))</f>
        <v>Bndrs</v>
      </c>
      <c r="L580" s="3">
        <f>INDEX(products!$E$2:$E$5902,MATCH(D580,products!$A$2:$A$5902,0))</f>
        <v>4639.9799999999996</v>
      </c>
      <c r="M580">
        <f>_xlfn.XLOOKUP(D580,products!$A$2:$A$5902,products!$F$2:$F$5902)</f>
        <v>1</v>
      </c>
      <c r="N580" s="3">
        <f t="shared" si="9"/>
        <v>4639.9799999999996</v>
      </c>
      <c r="O580" s="3" t="str" cm="1">
        <f t="array" ref="O580">_xlfn.IFS(J580="Furn","Furniture",J580="Tech","Technology",J580="OffSup","Office Supplies")</f>
        <v>Technology</v>
      </c>
      <c r="P580" s="3" t="str" cm="1">
        <f t="array" ref="P580">_xlfn.IFS(K580="Bkcs","Bookcases",K580="Phns","Phones",K580="Acc","Accessories",K580="Bndrs","Binders",K580="Fstnrs","Fasteners")</f>
        <v>Binders</v>
      </c>
      <c r="Q580" t="str">
        <f>IF(_xlfn.XLOOKUP(D580,products!$A$2:$A$5902,products!$H$2:$H$5902,,0)=1,"Yes","No")</f>
        <v>No</v>
      </c>
    </row>
    <row r="581" spans="1:17" x14ac:dyDescent="0.3">
      <c r="A581" t="s">
        <v>3546</v>
      </c>
      <c r="B581" s="4">
        <v>43893</v>
      </c>
      <c r="C581" t="s">
        <v>3547</v>
      </c>
      <c r="D581" t="s">
        <v>3550</v>
      </c>
      <c r="E581" s="1">
        <v>44006</v>
      </c>
      <c r="F581" t="s">
        <v>21</v>
      </c>
      <c r="G581" t="str">
        <f>_xlfn.XLOOKUP(C581,customers!$A$2:$A$5902,customers!$B$2:$B$5902,,0)</f>
        <v>Joshua Snyder</v>
      </c>
      <c r="H581" t="str">
        <f>_xlfn.XLOOKUP(C581,customers!$A$2:$A$5902,customers!$G$2:$G$5902,,0)</f>
        <v>South</v>
      </c>
      <c r="I581" t="str">
        <f>_xlfn.XLOOKUP(C581,customers!$A$2:$A$5902,customers!$E$2:$E$5902,,0)</f>
        <v>Pateltown</v>
      </c>
      <c r="J581" t="str">
        <f>INDEX(products!$B$2:$B$5902,MATCH(D581,products!$A$2:$A$5902,0))</f>
        <v>Tech</v>
      </c>
      <c r="K581" t="str">
        <f>INDEX(products!$C$2:$C$5902,MATCH(D581,products!$A$2:$A$5902,0))</f>
        <v>Acc</v>
      </c>
      <c r="L581" s="3">
        <f>INDEX(products!$E$2:$E$5902,MATCH(D581,products!$A$2:$A$5902,0))</f>
        <v>707.45</v>
      </c>
      <c r="M581">
        <f>_xlfn.XLOOKUP(D581,products!$A$2:$A$5902,products!$F$2:$F$5902)</f>
        <v>4</v>
      </c>
      <c r="N581" s="3">
        <f t="shared" si="9"/>
        <v>176.86250000000001</v>
      </c>
      <c r="O581" s="3" t="str" cm="1">
        <f t="array" ref="O581">_xlfn.IFS(J581="Furn","Furniture",J581="Tech","Technology",J581="OffSup","Office Supplies")</f>
        <v>Technology</v>
      </c>
      <c r="P581" s="3" t="str" cm="1">
        <f t="array" ref="P581">_xlfn.IFS(K581="Bkcs","Bookcases",K581="Phns","Phones",K581="Acc","Accessories",K581="Bndrs","Binders",K581="Fstnrs","Fasteners")</f>
        <v>Accessories</v>
      </c>
      <c r="Q581" t="str">
        <f>IF(_xlfn.XLOOKUP(D581,products!$A$2:$A$5902,products!$H$2:$H$5902,,0)=1,"Yes","No")</f>
        <v>Yes</v>
      </c>
    </row>
    <row r="582" spans="1:17" x14ac:dyDescent="0.3">
      <c r="A582" t="s">
        <v>3552</v>
      </c>
      <c r="B582" s="4">
        <v>45061</v>
      </c>
      <c r="C582" t="s">
        <v>3553</v>
      </c>
      <c r="D582" t="s">
        <v>3556</v>
      </c>
      <c r="E582" s="1">
        <v>45294</v>
      </c>
      <c r="F582" t="s">
        <v>74</v>
      </c>
      <c r="G582" t="str">
        <f>_xlfn.XLOOKUP(C582,customers!$A$2:$A$5902,customers!$B$2:$B$5902,,0)</f>
        <v>Shelly Tyler</v>
      </c>
      <c r="H582" t="str">
        <f>_xlfn.XLOOKUP(C582,customers!$A$2:$A$5902,customers!$G$2:$G$5902,,0)</f>
        <v>East</v>
      </c>
      <c r="I582" t="str">
        <f>_xlfn.XLOOKUP(C582,customers!$A$2:$A$5902,customers!$E$2:$E$5902,,0)</f>
        <v>Conradville</v>
      </c>
      <c r="J582" t="str">
        <f>INDEX(products!$B$2:$B$5902,MATCH(D582,products!$A$2:$A$5902,0))</f>
        <v>Furn</v>
      </c>
      <c r="K582" t="str">
        <f>INDEX(products!$C$2:$C$5902,MATCH(D582,products!$A$2:$A$5902,0))</f>
        <v>Bndrs</v>
      </c>
      <c r="L582" s="3">
        <f>INDEX(products!$E$2:$E$5902,MATCH(D582,products!$A$2:$A$5902,0))</f>
        <v>4421.0600000000004</v>
      </c>
      <c r="M582">
        <f>_xlfn.XLOOKUP(D582,products!$A$2:$A$5902,products!$F$2:$F$5902)</f>
        <v>10</v>
      </c>
      <c r="N582" s="3">
        <f t="shared" si="9"/>
        <v>442.10600000000005</v>
      </c>
      <c r="O582" s="3" t="str" cm="1">
        <f t="array" ref="O582">_xlfn.IFS(J582="Furn","Furniture",J582="Tech","Technology",J582="OffSup","Office Supplies")</f>
        <v>Furniture</v>
      </c>
      <c r="P582" s="3" t="str" cm="1">
        <f t="array" ref="P582">_xlfn.IFS(K582="Bkcs","Bookcases",K582="Phns","Phones",K582="Acc","Accessories",K582="Bndrs","Binders",K582="Fstnrs","Fasteners")</f>
        <v>Binders</v>
      </c>
      <c r="Q582" t="str">
        <f>IF(_xlfn.XLOOKUP(D582,products!$A$2:$A$5902,products!$H$2:$H$5902,,0)=1,"Yes","No")</f>
        <v>Yes</v>
      </c>
    </row>
    <row r="583" spans="1:17" x14ac:dyDescent="0.3">
      <c r="A583" t="s">
        <v>3558</v>
      </c>
      <c r="B583" s="4">
        <v>43881</v>
      </c>
      <c r="C583" t="s">
        <v>3559</v>
      </c>
      <c r="D583" t="s">
        <v>3562</v>
      </c>
      <c r="E583" s="1">
        <v>44218</v>
      </c>
      <c r="F583" t="s">
        <v>74</v>
      </c>
      <c r="G583" t="str">
        <f>_xlfn.XLOOKUP(C583,customers!$A$2:$A$5902,customers!$B$2:$B$5902,,0)</f>
        <v>Jeff Miller</v>
      </c>
      <c r="H583" t="str">
        <f>_xlfn.XLOOKUP(C583,customers!$A$2:$A$5902,customers!$G$2:$G$5902,,0)</f>
        <v>West</v>
      </c>
      <c r="I583" t="str">
        <f>_xlfn.XLOOKUP(C583,customers!$A$2:$A$5902,customers!$E$2:$E$5902,,0)</f>
        <v>Marquezville</v>
      </c>
      <c r="J583" t="str">
        <f>INDEX(products!$B$2:$B$5902,MATCH(D583,products!$A$2:$A$5902,0))</f>
        <v>OffSup</v>
      </c>
      <c r="K583" t="str">
        <f>INDEX(products!$C$2:$C$5902,MATCH(D583,products!$A$2:$A$5902,0))</f>
        <v>Acc</v>
      </c>
      <c r="L583" s="3">
        <f>INDEX(products!$E$2:$E$5902,MATCH(D583,products!$A$2:$A$5902,0))</f>
        <v>2945.71</v>
      </c>
      <c r="M583">
        <f>_xlfn.XLOOKUP(D583,products!$A$2:$A$5902,products!$F$2:$F$5902)</f>
        <v>5</v>
      </c>
      <c r="N583" s="3">
        <f t="shared" si="9"/>
        <v>589.14200000000005</v>
      </c>
      <c r="O583" s="3" t="str" cm="1">
        <f t="array" ref="O583">_xlfn.IFS(J583="Furn","Furniture",J583="Tech","Technology",J583="OffSup","Office Supplies")</f>
        <v>Office Supplies</v>
      </c>
      <c r="P583" s="3" t="str" cm="1">
        <f t="array" ref="P583">_xlfn.IFS(K583="Bkcs","Bookcases",K583="Phns","Phones",K583="Acc","Accessories",K583="Bndrs","Binders",K583="Fstnrs","Fasteners")</f>
        <v>Accessories</v>
      </c>
      <c r="Q583" t="str">
        <f>IF(_xlfn.XLOOKUP(D583,products!$A$2:$A$5902,products!$H$2:$H$5902,,0)=1,"Yes","No")</f>
        <v>No</v>
      </c>
    </row>
    <row r="584" spans="1:17" x14ac:dyDescent="0.3">
      <c r="A584" t="s">
        <v>3564</v>
      </c>
      <c r="B584" s="4">
        <v>45269</v>
      </c>
      <c r="C584" t="s">
        <v>3565</v>
      </c>
      <c r="D584" t="s">
        <v>3568</v>
      </c>
      <c r="E584" s="1">
        <v>45369</v>
      </c>
      <c r="F584" t="s">
        <v>74</v>
      </c>
      <c r="G584" t="str">
        <f>_xlfn.XLOOKUP(C584,customers!$A$2:$A$5902,customers!$B$2:$B$5902,,0)</f>
        <v>Tammy Roberts</v>
      </c>
      <c r="H584" t="str">
        <f>_xlfn.XLOOKUP(C584,customers!$A$2:$A$5902,customers!$G$2:$G$5902,,0)</f>
        <v>East</v>
      </c>
      <c r="I584" t="str">
        <f>_xlfn.XLOOKUP(C584,customers!$A$2:$A$5902,customers!$E$2:$E$5902,,0)</f>
        <v>West Michaelside</v>
      </c>
      <c r="J584" t="str">
        <f>INDEX(products!$B$2:$B$5902,MATCH(D584,products!$A$2:$A$5902,0))</f>
        <v>Furn</v>
      </c>
      <c r="K584" t="str">
        <f>INDEX(products!$C$2:$C$5902,MATCH(D584,products!$A$2:$A$5902,0))</f>
        <v>Fstnrs</v>
      </c>
      <c r="L584" s="3">
        <f>INDEX(products!$E$2:$E$5902,MATCH(D584,products!$A$2:$A$5902,0))</f>
        <v>3580.67</v>
      </c>
      <c r="M584">
        <f>_xlfn.XLOOKUP(D584,products!$A$2:$A$5902,products!$F$2:$F$5902)</f>
        <v>1</v>
      </c>
      <c r="N584" s="3">
        <f t="shared" si="9"/>
        <v>3580.67</v>
      </c>
      <c r="O584" s="3" t="str" cm="1">
        <f t="array" ref="O584">_xlfn.IFS(J584="Furn","Furniture",J584="Tech","Technology",J584="OffSup","Office Supplies")</f>
        <v>Furniture</v>
      </c>
      <c r="P584" s="3" t="str" cm="1">
        <f t="array" ref="P584">_xlfn.IFS(K584="Bkcs","Bookcases",K584="Phns","Phones",K584="Acc","Accessories",K584="Bndrs","Binders",K584="Fstnrs","Fasteners")</f>
        <v>Fasteners</v>
      </c>
      <c r="Q584" t="str">
        <f>IF(_xlfn.XLOOKUP(D584,products!$A$2:$A$5902,products!$H$2:$H$5902,,0)=1,"Yes","No")</f>
        <v>Yes</v>
      </c>
    </row>
    <row r="585" spans="1:17" x14ac:dyDescent="0.3">
      <c r="A585" t="s">
        <v>3570</v>
      </c>
      <c r="B585" s="4">
        <v>44680</v>
      </c>
      <c r="C585" t="s">
        <v>3571</v>
      </c>
      <c r="D585" t="s">
        <v>3574</v>
      </c>
      <c r="E585" s="1">
        <v>44891</v>
      </c>
      <c r="F585" t="s">
        <v>74</v>
      </c>
      <c r="G585" t="str">
        <f>_xlfn.XLOOKUP(C585,customers!$A$2:$A$5902,customers!$B$2:$B$5902,,0)</f>
        <v>Linda Norman</v>
      </c>
      <c r="H585" t="str">
        <f>_xlfn.XLOOKUP(C585,customers!$A$2:$A$5902,customers!$G$2:$G$5902,,0)</f>
        <v>East</v>
      </c>
      <c r="I585" t="str">
        <f>_xlfn.XLOOKUP(C585,customers!$A$2:$A$5902,customers!$E$2:$E$5902,,0)</f>
        <v>Lake Rachelside</v>
      </c>
      <c r="J585" t="str">
        <f>INDEX(products!$B$2:$B$5902,MATCH(D585,products!$A$2:$A$5902,0))</f>
        <v>OffSup</v>
      </c>
      <c r="K585" t="str">
        <f>INDEX(products!$C$2:$C$5902,MATCH(D585,products!$A$2:$A$5902,0))</f>
        <v>Fstnrs</v>
      </c>
      <c r="L585" s="3">
        <f>INDEX(products!$E$2:$E$5902,MATCH(D585,products!$A$2:$A$5902,0))</f>
        <v>1018.49</v>
      </c>
      <c r="M585">
        <f>_xlfn.XLOOKUP(D585,products!$A$2:$A$5902,products!$F$2:$F$5902)</f>
        <v>2</v>
      </c>
      <c r="N585" s="3">
        <f t="shared" si="9"/>
        <v>509.245</v>
      </c>
      <c r="O585" s="3" t="str" cm="1">
        <f t="array" ref="O585">_xlfn.IFS(J585="Furn","Furniture",J585="Tech","Technology",J585="OffSup","Office Supplies")</f>
        <v>Office Supplies</v>
      </c>
      <c r="P585" s="3" t="str" cm="1">
        <f t="array" ref="P585">_xlfn.IFS(K585="Bkcs","Bookcases",K585="Phns","Phones",K585="Acc","Accessories",K585="Bndrs","Binders",K585="Fstnrs","Fasteners")</f>
        <v>Fasteners</v>
      </c>
      <c r="Q585" t="str">
        <f>IF(_xlfn.XLOOKUP(D585,products!$A$2:$A$5902,products!$H$2:$H$5902,,0)=1,"Yes","No")</f>
        <v>No</v>
      </c>
    </row>
    <row r="586" spans="1:17" x14ac:dyDescent="0.3">
      <c r="A586" t="s">
        <v>3576</v>
      </c>
      <c r="B586" s="4">
        <v>45138</v>
      </c>
      <c r="C586" t="s">
        <v>3577</v>
      </c>
      <c r="D586" t="s">
        <v>3580</v>
      </c>
      <c r="E586" s="1">
        <v>45262</v>
      </c>
      <c r="F586" t="s">
        <v>74</v>
      </c>
      <c r="G586" t="str">
        <f>_xlfn.XLOOKUP(C586,customers!$A$2:$A$5902,customers!$B$2:$B$5902,,0)</f>
        <v>Kelli Webb</v>
      </c>
      <c r="H586" t="str">
        <f>_xlfn.XLOOKUP(C586,customers!$A$2:$A$5902,customers!$G$2:$G$5902,,0)</f>
        <v>East</v>
      </c>
      <c r="I586" t="str">
        <f>_xlfn.XLOOKUP(C586,customers!$A$2:$A$5902,customers!$E$2:$E$5902,,0)</f>
        <v>Hillfort</v>
      </c>
      <c r="J586" t="str">
        <f>INDEX(products!$B$2:$B$5902,MATCH(D586,products!$A$2:$A$5902,0))</f>
        <v>OffSup</v>
      </c>
      <c r="K586" t="str">
        <f>INDEX(products!$C$2:$C$5902,MATCH(D586,products!$A$2:$A$5902,0))</f>
        <v>Phns</v>
      </c>
      <c r="L586" s="3">
        <f>INDEX(products!$E$2:$E$5902,MATCH(D586,products!$A$2:$A$5902,0))</f>
        <v>331.65</v>
      </c>
      <c r="M586">
        <f>_xlfn.XLOOKUP(D586,products!$A$2:$A$5902,products!$F$2:$F$5902)</f>
        <v>5</v>
      </c>
      <c r="N586" s="3">
        <f t="shared" si="9"/>
        <v>66.33</v>
      </c>
      <c r="O586" s="3" t="str" cm="1">
        <f t="array" ref="O586">_xlfn.IFS(J586="Furn","Furniture",J586="Tech","Technology",J586="OffSup","Office Supplies")</f>
        <v>Office Supplies</v>
      </c>
      <c r="P586" s="3" t="str" cm="1">
        <f t="array" ref="P586">_xlfn.IFS(K586="Bkcs","Bookcases",K586="Phns","Phones",K586="Acc","Accessories",K586="Bndrs","Binders",K586="Fstnrs","Fasteners")</f>
        <v>Phones</v>
      </c>
      <c r="Q586" t="str">
        <f>IF(_xlfn.XLOOKUP(D586,products!$A$2:$A$5902,products!$H$2:$H$5902,,0)=1,"Yes","No")</f>
        <v>No</v>
      </c>
    </row>
    <row r="587" spans="1:17" x14ac:dyDescent="0.3">
      <c r="A587" s="2" t="s">
        <v>3582</v>
      </c>
      <c r="B587" s="4">
        <v>44239</v>
      </c>
      <c r="C587" t="s">
        <v>3583</v>
      </c>
      <c r="D587" t="s">
        <v>3586</v>
      </c>
      <c r="E587" s="1">
        <v>44378</v>
      </c>
      <c r="F587" t="s">
        <v>74</v>
      </c>
      <c r="G587" t="str">
        <f>_xlfn.XLOOKUP(C587,customers!$A$2:$A$5902,customers!$B$2:$B$5902,,0)</f>
        <v>Alyssa Waller</v>
      </c>
      <c r="H587" t="str">
        <f>_xlfn.XLOOKUP(C587,customers!$A$2:$A$5902,customers!$G$2:$G$5902,,0)</f>
        <v>East</v>
      </c>
      <c r="I587" t="str">
        <f>_xlfn.XLOOKUP(C587,customers!$A$2:$A$5902,customers!$E$2:$E$5902,,0)</f>
        <v>Tuckerfurt</v>
      </c>
      <c r="J587" t="str">
        <f>INDEX(products!$B$2:$B$5902,MATCH(D587,products!$A$2:$A$5902,0))</f>
        <v>Furn</v>
      </c>
      <c r="K587" t="str">
        <f>INDEX(products!$C$2:$C$5902,MATCH(D587,products!$A$2:$A$5902,0))</f>
        <v>Phns</v>
      </c>
      <c r="L587" s="3">
        <f>INDEX(products!$E$2:$E$5902,MATCH(D587,products!$A$2:$A$5902,0))</f>
        <v>673.69</v>
      </c>
      <c r="M587">
        <f>_xlfn.XLOOKUP(D587,products!$A$2:$A$5902,products!$F$2:$F$5902)</f>
        <v>1</v>
      </c>
      <c r="N587" s="3">
        <f t="shared" si="9"/>
        <v>673.69</v>
      </c>
      <c r="O587" s="3" t="str" cm="1">
        <f t="array" ref="O587">_xlfn.IFS(J587="Furn","Furniture",J587="Tech","Technology",J587="OffSup","Office Supplies")</f>
        <v>Furniture</v>
      </c>
      <c r="P587" s="3" t="str" cm="1">
        <f t="array" ref="P587">_xlfn.IFS(K587="Bkcs","Bookcases",K587="Phns","Phones",K587="Acc","Accessories",K587="Bndrs","Binders",K587="Fstnrs","Fasteners")</f>
        <v>Phones</v>
      </c>
      <c r="Q587" t="str">
        <f>IF(_xlfn.XLOOKUP(D587,products!$A$2:$A$5902,products!$H$2:$H$5902,,0)=1,"Yes","No")</f>
        <v>Yes</v>
      </c>
    </row>
    <row r="588" spans="1:17" x14ac:dyDescent="0.3">
      <c r="A588" t="s">
        <v>3588</v>
      </c>
      <c r="B588" s="4">
        <v>43700</v>
      </c>
      <c r="C588" t="s">
        <v>3589</v>
      </c>
      <c r="D588" t="s">
        <v>3592</v>
      </c>
      <c r="E588" s="1">
        <v>43778</v>
      </c>
      <c r="F588" t="s">
        <v>74</v>
      </c>
      <c r="G588" t="str">
        <f>_xlfn.XLOOKUP(C588,customers!$A$2:$A$5902,customers!$B$2:$B$5902,,0)</f>
        <v>Renee Fuller</v>
      </c>
      <c r="H588" t="str">
        <f>_xlfn.XLOOKUP(C588,customers!$A$2:$A$5902,customers!$G$2:$G$5902,,0)</f>
        <v>North</v>
      </c>
      <c r="I588" t="str">
        <f>_xlfn.XLOOKUP(C588,customers!$A$2:$A$5902,customers!$E$2:$E$5902,,0)</f>
        <v>Glenshire</v>
      </c>
      <c r="J588" t="str">
        <f>INDEX(products!$B$2:$B$5902,MATCH(D588,products!$A$2:$A$5902,0))</f>
        <v>Tech</v>
      </c>
      <c r="K588" t="str">
        <f>INDEX(products!$C$2:$C$5902,MATCH(D588,products!$A$2:$A$5902,0))</f>
        <v>Bndrs</v>
      </c>
      <c r="L588" s="3">
        <f>INDEX(products!$E$2:$E$5902,MATCH(D588,products!$A$2:$A$5902,0))</f>
        <v>220.74</v>
      </c>
      <c r="M588">
        <f>_xlfn.XLOOKUP(D588,products!$A$2:$A$5902,products!$F$2:$F$5902)</f>
        <v>2</v>
      </c>
      <c r="N588" s="3">
        <f t="shared" si="9"/>
        <v>110.37</v>
      </c>
      <c r="O588" s="3" t="str" cm="1">
        <f t="array" ref="O588">_xlfn.IFS(J588="Furn","Furniture",J588="Tech","Technology",J588="OffSup","Office Supplies")</f>
        <v>Technology</v>
      </c>
      <c r="P588" s="3" t="str" cm="1">
        <f t="array" ref="P588">_xlfn.IFS(K588="Bkcs","Bookcases",K588="Phns","Phones",K588="Acc","Accessories",K588="Bndrs","Binders",K588="Fstnrs","Fasteners")</f>
        <v>Binders</v>
      </c>
      <c r="Q588" t="str">
        <f>IF(_xlfn.XLOOKUP(D588,products!$A$2:$A$5902,products!$H$2:$H$5902,,0)=1,"Yes","No")</f>
        <v>No</v>
      </c>
    </row>
    <row r="589" spans="1:17" x14ac:dyDescent="0.3">
      <c r="A589" t="s">
        <v>3594</v>
      </c>
      <c r="B589" s="4">
        <v>44916</v>
      </c>
      <c r="C589" t="s">
        <v>3595</v>
      </c>
      <c r="D589" t="s">
        <v>3598</v>
      </c>
      <c r="E589" s="1">
        <v>45228</v>
      </c>
      <c r="F589" t="s">
        <v>74</v>
      </c>
      <c r="G589" t="str">
        <f>_xlfn.XLOOKUP(C589,customers!$A$2:$A$5902,customers!$B$2:$B$5902,,0)</f>
        <v>Joshua Sanford</v>
      </c>
      <c r="H589" t="str">
        <f>_xlfn.XLOOKUP(C589,customers!$A$2:$A$5902,customers!$G$2:$G$5902,,0)</f>
        <v>South</v>
      </c>
      <c r="I589" t="str">
        <f>_xlfn.XLOOKUP(C589,customers!$A$2:$A$5902,customers!$E$2:$E$5902,,0)</f>
        <v>New Christopherfort</v>
      </c>
      <c r="J589" t="str">
        <f>INDEX(products!$B$2:$B$5902,MATCH(D589,products!$A$2:$A$5902,0))</f>
        <v>Furn</v>
      </c>
      <c r="K589" t="str">
        <f>INDEX(products!$C$2:$C$5902,MATCH(D589,products!$A$2:$A$5902,0))</f>
        <v>Fstnrs</v>
      </c>
      <c r="L589" s="3">
        <f>INDEX(products!$E$2:$E$5902,MATCH(D589,products!$A$2:$A$5902,0))</f>
        <v>2709.67</v>
      </c>
      <c r="M589">
        <f>_xlfn.XLOOKUP(D589,products!$A$2:$A$5902,products!$F$2:$F$5902)</f>
        <v>3</v>
      </c>
      <c r="N589" s="3">
        <f t="shared" si="9"/>
        <v>903.22333333333336</v>
      </c>
      <c r="O589" s="3" t="str" cm="1">
        <f t="array" ref="O589">_xlfn.IFS(J589="Furn","Furniture",J589="Tech","Technology",J589="OffSup","Office Supplies")</f>
        <v>Furniture</v>
      </c>
      <c r="P589" s="3" t="str" cm="1">
        <f t="array" ref="P589">_xlfn.IFS(K589="Bkcs","Bookcases",K589="Phns","Phones",K589="Acc","Accessories",K589="Bndrs","Binders",K589="Fstnrs","Fasteners")</f>
        <v>Fasteners</v>
      </c>
      <c r="Q589" t="str">
        <f>IF(_xlfn.XLOOKUP(D589,products!$A$2:$A$5902,products!$H$2:$H$5902,,0)=1,"Yes","No")</f>
        <v>Yes</v>
      </c>
    </row>
    <row r="590" spans="1:17" x14ac:dyDescent="0.3">
      <c r="A590" t="s">
        <v>3600</v>
      </c>
      <c r="B590" s="4">
        <v>44146</v>
      </c>
      <c r="C590" t="s">
        <v>3601</v>
      </c>
      <c r="D590" t="s">
        <v>3604</v>
      </c>
      <c r="E590" s="1">
        <v>44470</v>
      </c>
      <c r="F590" t="s">
        <v>74</v>
      </c>
      <c r="G590" t="str">
        <f>_xlfn.XLOOKUP(C590,customers!$A$2:$A$5902,customers!$B$2:$B$5902,,0)</f>
        <v>Jacqueline Cole</v>
      </c>
      <c r="H590" t="str">
        <f>_xlfn.XLOOKUP(C590,customers!$A$2:$A$5902,customers!$G$2:$G$5902,,0)</f>
        <v>West</v>
      </c>
      <c r="I590" t="str">
        <f>_xlfn.XLOOKUP(C590,customers!$A$2:$A$5902,customers!$E$2:$E$5902,,0)</f>
        <v>Moranchester</v>
      </c>
      <c r="J590" t="str">
        <f>INDEX(products!$B$2:$B$5902,MATCH(D590,products!$A$2:$A$5902,0))</f>
        <v>Furn</v>
      </c>
      <c r="K590" t="str">
        <f>INDEX(products!$C$2:$C$5902,MATCH(D590,products!$A$2:$A$5902,0))</f>
        <v>Acc</v>
      </c>
      <c r="L590" s="3">
        <f>INDEX(products!$E$2:$E$5902,MATCH(D590,products!$A$2:$A$5902,0))</f>
        <v>1177.75</v>
      </c>
      <c r="M590">
        <f>_xlfn.XLOOKUP(D590,products!$A$2:$A$5902,products!$F$2:$F$5902)</f>
        <v>5</v>
      </c>
      <c r="N590" s="3">
        <f t="shared" si="9"/>
        <v>235.55</v>
      </c>
      <c r="O590" s="3" t="str" cm="1">
        <f t="array" ref="O590">_xlfn.IFS(J590="Furn","Furniture",J590="Tech","Technology",J590="OffSup","Office Supplies")</f>
        <v>Furniture</v>
      </c>
      <c r="P590" s="3" t="str" cm="1">
        <f t="array" ref="P590">_xlfn.IFS(K590="Bkcs","Bookcases",K590="Phns","Phones",K590="Acc","Accessories",K590="Bndrs","Binders",K590="Fstnrs","Fasteners")</f>
        <v>Accessories</v>
      </c>
      <c r="Q590" t="str">
        <f>IF(_xlfn.XLOOKUP(D590,products!$A$2:$A$5902,products!$H$2:$H$5902,,0)=1,"Yes","No")</f>
        <v>Yes</v>
      </c>
    </row>
    <row r="591" spans="1:17" x14ac:dyDescent="0.3">
      <c r="A591" t="s">
        <v>3606</v>
      </c>
      <c r="B591" s="4">
        <v>44512</v>
      </c>
      <c r="C591" t="s">
        <v>3607</v>
      </c>
      <c r="D591" t="s">
        <v>3610</v>
      </c>
      <c r="E591" s="1">
        <v>44663</v>
      </c>
      <c r="F591" t="s">
        <v>74</v>
      </c>
      <c r="G591" t="str">
        <f>_xlfn.XLOOKUP(C591,customers!$A$2:$A$5902,customers!$B$2:$B$5902,,0)</f>
        <v>Ethan Marquez</v>
      </c>
      <c r="H591" t="str">
        <f>_xlfn.XLOOKUP(C591,customers!$A$2:$A$5902,customers!$G$2:$G$5902,,0)</f>
        <v>South</v>
      </c>
      <c r="I591" t="str">
        <f>_xlfn.XLOOKUP(C591,customers!$A$2:$A$5902,customers!$E$2:$E$5902,,0)</f>
        <v>East Justinhaven</v>
      </c>
      <c r="J591" t="str">
        <f>INDEX(products!$B$2:$B$5902,MATCH(D591,products!$A$2:$A$5902,0))</f>
        <v>OffSup</v>
      </c>
      <c r="K591" t="str">
        <f>INDEX(products!$C$2:$C$5902,MATCH(D591,products!$A$2:$A$5902,0))</f>
        <v>Bndrs</v>
      </c>
      <c r="L591" s="3">
        <f>INDEX(products!$E$2:$E$5902,MATCH(D591,products!$A$2:$A$5902,0))</f>
        <v>3962.42</v>
      </c>
      <c r="M591">
        <f>_xlfn.XLOOKUP(D591,products!$A$2:$A$5902,products!$F$2:$F$5902)</f>
        <v>7</v>
      </c>
      <c r="N591" s="3">
        <f t="shared" si="9"/>
        <v>566.06000000000006</v>
      </c>
      <c r="O591" s="3" t="str" cm="1">
        <f t="array" ref="O591">_xlfn.IFS(J591="Furn","Furniture",J591="Tech","Technology",J591="OffSup","Office Supplies")</f>
        <v>Office Supplies</v>
      </c>
      <c r="P591" s="3" t="str" cm="1">
        <f t="array" ref="P591">_xlfn.IFS(K591="Bkcs","Bookcases",K591="Phns","Phones",K591="Acc","Accessories",K591="Bndrs","Binders",K591="Fstnrs","Fasteners")</f>
        <v>Binders</v>
      </c>
      <c r="Q591" t="str">
        <f>IF(_xlfn.XLOOKUP(D591,products!$A$2:$A$5902,products!$H$2:$H$5902,,0)=1,"Yes","No")</f>
        <v>Yes</v>
      </c>
    </row>
    <row r="592" spans="1:17" x14ac:dyDescent="0.3">
      <c r="A592" t="s">
        <v>3612</v>
      </c>
      <c r="B592" s="4">
        <v>44350</v>
      </c>
      <c r="C592" t="s">
        <v>3613</v>
      </c>
      <c r="D592" t="s">
        <v>3616</v>
      </c>
      <c r="E592" s="1">
        <v>44635</v>
      </c>
      <c r="F592" t="s">
        <v>74</v>
      </c>
      <c r="G592" t="str">
        <f>_xlfn.XLOOKUP(C592,customers!$A$2:$A$5902,customers!$B$2:$B$5902,,0)</f>
        <v>Jessica Lewis</v>
      </c>
      <c r="H592" t="str">
        <f>_xlfn.XLOOKUP(C592,customers!$A$2:$A$5902,customers!$G$2:$G$5902,,0)</f>
        <v>East</v>
      </c>
      <c r="I592" t="str">
        <f>_xlfn.XLOOKUP(C592,customers!$A$2:$A$5902,customers!$E$2:$E$5902,,0)</f>
        <v>Crystalburgh</v>
      </c>
      <c r="J592" t="str">
        <f>INDEX(products!$B$2:$B$5902,MATCH(D592,products!$A$2:$A$5902,0))</f>
        <v>Furn</v>
      </c>
      <c r="K592" t="str">
        <f>INDEX(products!$C$2:$C$5902,MATCH(D592,products!$A$2:$A$5902,0))</f>
        <v>Acc</v>
      </c>
      <c r="L592" s="3">
        <f>INDEX(products!$E$2:$E$5902,MATCH(D592,products!$A$2:$A$5902,0))</f>
        <v>818.47</v>
      </c>
      <c r="M592">
        <f>_xlfn.XLOOKUP(D592,products!$A$2:$A$5902,products!$F$2:$F$5902)</f>
        <v>2</v>
      </c>
      <c r="N592" s="3">
        <f t="shared" si="9"/>
        <v>409.23500000000001</v>
      </c>
      <c r="O592" s="3" t="str" cm="1">
        <f t="array" ref="O592">_xlfn.IFS(J592="Furn","Furniture",J592="Tech","Technology",J592="OffSup","Office Supplies")</f>
        <v>Furniture</v>
      </c>
      <c r="P592" s="3" t="str" cm="1">
        <f t="array" ref="P592">_xlfn.IFS(K592="Bkcs","Bookcases",K592="Phns","Phones",K592="Acc","Accessories",K592="Bndrs","Binders",K592="Fstnrs","Fasteners")</f>
        <v>Accessories</v>
      </c>
      <c r="Q592" t="str">
        <f>IF(_xlfn.XLOOKUP(D592,products!$A$2:$A$5902,products!$H$2:$H$5902,,0)=1,"Yes","No")</f>
        <v>Yes</v>
      </c>
    </row>
    <row r="593" spans="1:17" x14ac:dyDescent="0.3">
      <c r="A593" t="s">
        <v>3618</v>
      </c>
      <c r="B593" s="4">
        <v>45111</v>
      </c>
      <c r="C593" t="s">
        <v>3619</v>
      </c>
      <c r="D593" t="s">
        <v>3622</v>
      </c>
      <c r="E593" s="1">
        <v>45138</v>
      </c>
      <c r="F593" t="s">
        <v>21</v>
      </c>
      <c r="G593" t="str">
        <f>_xlfn.XLOOKUP(C593,customers!$A$2:$A$5902,customers!$B$2:$B$5902,,0)</f>
        <v>Casey Stanton</v>
      </c>
      <c r="H593" t="str">
        <f>_xlfn.XLOOKUP(C593,customers!$A$2:$A$5902,customers!$G$2:$G$5902,,0)</f>
        <v>North</v>
      </c>
      <c r="I593" t="str">
        <f>_xlfn.XLOOKUP(C593,customers!$A$2:$A$5902,customers!$E$2:$E$5902,,0)</f>
        <v>Kellyport</v>
      </c>
      <c r="J593" t="str">
        <f>INDEX(products!$B$2:$B$5902,MATCH(D593,products!$A$2:$A$5902,0))</f>
        <v>OffSup</v>
      </c>
      <c r="K593" t="str">
        <f>INDEX(products!$C$2:$C$5902,MATCH(D593,products!$A$2:$A$5902,0))</f>
        <v>Bkcs</v>
      </c>
      <c r="L593" s="3">
        <f>INDEX(products!$E$2:$E$5902,MATCH(D593,products!$A$2:$A$5902,0))</f>
        <v>608.69000000000005</v>
      </c>
      <c r="M593">
        <f>_xlfn.XLOOKUP(D593,products!$A$2:$A$5902,products!$F$2:$F$5902)</f>
        <v>4</v>
      </c>
      <c r="N593" s="3">
        <f t="shared" si="9"/>
        <v>152.17250000000001</v>
      </c>
      <c r="O593" s="3" t="str" cm="1">
        <f t="array" ref="O593">_xlfn.IFS(J593="Furn","Furniture",J593="Tech","Technology",J593="OffSup","Office Supplies")</f>
        <v>Office Supplies</v>
      </c>
      <c r="P593" s="3" t="str" cm="1">
        <f t="array" ref="P593">_xlfn.IFS(K593="Bkcs","Bookcases",K593="Phns","Phones",K593="Acc","Accessories",K593="Bndrs","Binders",K593="Fstnrs","Fasteners")</f>
        <v>Bookcases</v>
      </c>
      <c r="Q593" t="str">
        <f>IF(_xlfn.XLOOKUP(D593,products!$A$2:$A$5902,products!$H$2:$H$5902,,0)=1,"Yes","No")</f>
        <v>Yes</v>
      </c>
    </row>
    <row r="594" spans="1:17" x14ac:dyDescent="0.3">
      <c r="A594" t="s">
        <v>3624</v>
      </c>
      <c r="B594" s="4">
        <v>44645</v>
      </c>
      <c r="C594" t="s">
        <v>3625</v>
      </c>
      <c r="D594" t="s">
        <v>3628</v>
      </c>
      <c r="E594" s="1">
        <v>44707</v>
      </c>
      <c r="F594" t="s">
        <v>35</v>
      </c>
      <c r="G594" t="str">
        <f>_xlfn.XLOOKUP(C594,customers!$A$2:$A$5902,customers!$B$2:$B$5902,,0)</f>
        <v>Thomas Romero</v>
      </c>
      <c r="H594" t="str">
        <f>_xlfn.XLOOKUP(C594,customers!$A$2:$A$5902,customers!$G$2:$G$5902,,0)</f>
        <v>South</v>
      </c>
      <c r="I594" t="str">
        <f>_xlfn.XLOOKUP(C594,customers!$A$2:$A$5902,customers!$E$2:$E$5902,,0)</f>
        <v>Taraborough</v>
      </c>
      <c r="J594" t="str">
        <f>INDEX(products!$B$2:$B$5902,MATCH(D594,products!$A$2:$A$5902,0))</f>
        <v>Tech</v>
      </c>
      <c r="K594" t="str">
        <f>INDEX(products!$C$2:$C$5902,MATCH(D594,products!$A$2:$A$5902,0))</f>
        <v>Phns</v>
      </c>
      <c r="L594" s="3">
        <f>INDEX(products!$E$2:$E$5902,MATCH(D594,products!$A$2:$A$5902,0))</f>
        <v>261.05</v>
      </c>
      <c r="M594">
        <f>_xlfn.XLOOKUP(D594,products!$A$2:$A$5902,products!$F$2:$F$5902)</f>
        <v>8</v>
      </c>
      <c r="N594" s="3">
        <f t="shared" si="9"/>
        <v>32.631250000000001</v>
      </c>
      <c r="O594" s="3" t="str" cm="1">
        <f t="array" ref="O594">_xlfn.IFS(J594="Furn","Furniture",J594="Tech","Technology",J594="OffSup","Office Supplies")</f>
        <v>Technology</v>
      </c>
      <c r="P594" s="3" t="str" cm="1">
        <f t="array" ref="P594">_xlfn.IFS(K594="Bkcs","Bookcases",K594="Phns","Phones",K594="Acc","Accessories",K594="Bndrs","Binders",K594="Fstnrs","Fasteners")</f>
        <v>Phones</v>
      </c>
      <c r="Q594" t="str">
        <f>IF(_xlfn.XLOOKUP(D594,products!$A$2:$A$5902,products!$H$2:$H$5902,,0)=1,"Yes","No")</f>
        <v>No</v>
      </c>
    </row>
    <row r="595" spans="1:17" x14ac:dyDescent="0.3">
      <c r="A595" s="2" t="s">
        <v>3630</v>
      </c>
      <c r="B595" s="4">
        <v>45090</v>
      </c>
      <c r="C595" t="s">
        <v>3631</v>
      </c>
      <c r="D595" t="s">
        <v>3634</v>
      </c>
      <c r="E595" s="1">
        <v>45209</v>
      </c>
      <c r="F595" t="s">
        <v>21</v>
      </c>
      <c r="G595" t="str">
        <f>_xlfn.XLOOKUP(C595,customers!$A$2:$A$5902,customers!$B$2:$B$5902,,0)</f>
        <v>Joshua Ward</v>
      </c>
      <c r="H595" t="str">
        <f>_xlfn.XLOOKUP(C595,customers!$A$2:$A$5902,customers!$G$2:$G$5902,,0)</f>
        <v>West</v>
      </c>
      <c r="I595" t="str">
        <f>_xlfn.XLOOKUP(C595,customers!$A$2:$A$5902,customers!$E$2:$E$5902,,0)</f>
        <v>Matthewtown</v>
      </c>
      <c r="J595" t="str">
        <f>INDEX(products!$B$2:$B$5902,MATCH(D595,products!$A$2:$A$5902,0))</f>
        <v>OffSup</v>
      </c>
      <c r="K595" t="str">
        <f>INDEX(products!$C$2:$C$5902,MATCH(D595,products!$A$2:$A$5902,0))</f>
        <v>Bkcs</v>
      </c>
      <c r="L595" s="3">
        <f>INDEX(products!$E$2:$E$5902,MATCH(D595,products!$A$2:$A$5902,0))</f>
        <v>746.59</v>
      </c>
      <c r="M595">
        <f>_xlfn.XLOOKUP(D595,products!$A$2:$A$5902,products!$F$2:$F$5902)</f>
        <v>6</v>
      </c>
      <c r="N595" s="3">
        <f t="shared" si="9"/>
        <v>124.43166666666667</v>
      </c>
      <c r="O595" s="3" t="str" cm="1">
        <f t="array" ref="O595">_xlfn.IFS(J595="Furn","Furniture",J595="Tech","Technology",J595="OffSup","Office Supplies")</f>
        <v>Office Supplies</v>
      </c>
      <c r="P595" s="3" t="str" cm="1">
        <f t="array" ref="P595">_xlfn.IFS(K595="Bkcs","Bookcases",K595="Phns","Phones",K595="Acc","Accessories",K595="Bndrs","Binders",K595="Fstnrs","Fasteners")</f>
        <v>Bookcases</v>
      </c>
      <c r="Q595" t="str">
        <f>IF(_xlfn.XLOOKUP(D595,products!$A$2:$A$5902,products!$H$2:$H$5902,,0)=1,"Yes","No")</f>
        <v>Yes</v>
      </c>
    </row>
    <row r="596" spans="1:17" x14ac:dyDescent="0.3">
      <c r="A596" t="s">
        <v>3636</v>
      </c>
      <c r="B596" s="4">
        <v>44805</v>
      </c>
      <c r="C596" t="s">
        <v>3637</v>
      </c>
      <c r="D596" t="s">
        <v>3640</v>
      </c>
      <c r="E596" s="1">
        <v>45094</v>
      </c>
      <c r="F596" t="s">
        <v>21</v>
      </c>
      <c r="G596" t="str">
        <f>_xlfn.XLOOKUP(C596,customers!$A$2:$A$5902,customers!$B$2:$B$5902,,0)</f>
        <v>Dr. Mark Fisher</v>
      </c>
      <c r="H596" t="str">
        <f>_xlfn.XLOOKUP(C596,customers!$A$2:$A$5902,customers!$G$2:$G$5902,,0)</f>
        <v>East</v>
      </c>
      <c r="I596" t="str">
        <f>_xlfn.XLOOKUP(C596,customers!$A$2:$A$5902,customers!$E$2:$E$5902,,0)</f>
        <v>Davidmouth</v>
      </c>
      <c r="J596" t="str">
        <f>INDEX(products!$B$2:$B$5902,MATCH(D596,products!$A$2:$A$5902,0))</f>
        <v>OffSup</v>
      </c>
      <c r="K596" t="str">
        <f>INDEX(products!$C$2:$C$5902,MATCH(D596,products!$A$2:$A$5902,0))</f>
        <v>Acc</v>
      </c>
      <c r="L596" s="3">
        <f>INDEX(products!$E$2:$E$5902,MATCH(D596,products!$A$2:$A$5902,0))</f>
        <v>1038.28</v>
      </c>
      <c r="M596">
        <f>_xlfn.XLOOKUP(D596,products!$A$2:$A$5902,products!$F$2:$F$5902)</f>
        <v>4</v>
      </c>
      <c r="N596" s="3">
        <f t="shared" si="9"/>
        <v>259.57</v>
      </c>
      <c r="O596" s="3" t="str" cm="1">
        <f t="array" ref="O596">_xlfn.IFS(J596="Furn","Furniture",J596="Tech","Technology",J596="OffSup","Office Supplies")</f>
        <v>Office Supplies</v>
      </c>
      <c r="P596" s="3" t="str" cm="1">
        <f t="array" ref="P596">_xlfn.IFS(K596="Bkcs","Bookcases",K596="Phns","Phones",K596="Acc","Accessories",K596="Bndrs","Binders",K596="Fstnrs","Fasteners")</f>
        <v>Accessories</v>
      </c>
      <c r="Q596" t="str">
        <f>IF(_xlfn.XLOOKUP(D596,products!$A$2:$A$5902,products!$H$2:$H$5902,,0)=1,"Yes","No")</f>
        <v>Yes</v>
      </c>
    </row>
    <row r="597" spans="1:17" x14ac:dyDescent="0.3">
      <c r="A597" t="s">
        <v>3642</v>
      </c>
      <c r="B597" s="4">
        <v>44908</v>
      </c>
      <c r="C597" t="s">
        <v>3643</v>
      </c>
      <c r="D597" t="s">
        <v>3646</v>
      </c>
      <c r="E597" s="1">
        <v>45190</v>
      </c>
      <c r="F597" t="s">
        <v>74</v>
      </c>
      <c r="G597" t="str">
        <f>_xlfn.XLOOKUP(C597,customers!$A$2:$A$5902,customers!$B$2:$B$5902,,0)</f>
        <v>Lisa Walker</v>
      </c>
      <c r="H597" t="str">
        <f>_xlfn.XLOOKUP(C597,customers!$A$2:$A$5902,customers!$G$2:$G$5902,,0)</f>
        <v>South</v>
      </c>
      <c r="I597" t="str">
        <f>_xlfn.XLOOKUP(C597,customers!$A$2:$A$5902,customers!$E$2:$E$5902,,0)</f>
        <v>Rodriguezmouth</v>
      </c>
      <c r="J597" t="str">
        <f>INDEX(products!$B$2:$B$5902,MATCH(D597,products!$A$2:$A$5902,0))</f>
        <v>OffSup</v>
      </c>
      <c r="K597" t="str">
        <f>INDEX(products!$C$2:$C$5902,MATCH(D597,products!$A$2:$A$5902,0))</f>
        <v>Bkcs</v>
      </c>
      <c r="L597" s="3">
        <f>INDEX(products!$E$2:$E$5902,MATCH(D597,products!$A$2:$A$5902,0))</f>
        <v>4507.8599999999997</v>
      </c>
      <c r="M597">
        <f>_xlfn.XLOOKUP(D597,products!$A$2:$A$5902,products!$F$2:$F$5902)</f>
        <v>1</v>
      </c>
      <c r="N597" s="3">
        <f t="shared" si="9"/>
        <v>4507.8599999999997</v>
      </c>
      <c r="O597" s="3" t="str" cm="1">
        <f t="array" ref="O597">_xlfn.IFS(J597="Furn","Furniture",J597="Tech","Technology",J597="OffSup","Office Supplies")</f>
        <v>Office Supplies</v>
      </c>
      <c r="P597" s="3" t="str" cm="1">
        <f t="array" ref="P597">_xlfn.IFS(K597="Bkcs","Bookcases",K597="Phns","Phones",K597="Acc","Accessories",K597="Bndrs","Binders",K597="Fstnrs","Fasteners")</f>
        <v>Bookcases</v>
      </c>
      <c r="Q597" t="str">
        <f>IF(_xlfn.XLOOKUP(D597,products!$A$2:$A$5902,products!$H$2:$H$5902,,0)=1,"Yes","No")</f>
        <v>Yes</v>
      </c>
    </row>
    <row r="598" spans="1:17" x14ac:dyDescent="0.3">
      <c r="A598" t="s">
        <v>3648</v>
      </c>
      <c r="B598" s="4">
        <v>45198</v>
      </c>
      <c r="C598" t="s">
        <v>3649</v>
      </c>
      <c r="D598" t="s">
        <v>3652</v>
      </c>
      <c r="E598" s="1">
        <v>45524</v>
      </c>
      <c r="F598" t="s">
        <v>21</v>
      </c>
      <c r="G598" t="str">
        <f>_xlfn.XLOOKUP(C598,customers!$A$2:$A$5902,customers!$B$2:$B$5902,,0)</f>
        <v>Danielle Lyons</v>
      </c>
      <c r="H598" t="str">
        <f>_xlfn.XLOOKUP(C598,customers!$A$2:$A$5902,customers!$G$2:$G$5902,,0)</f>
        <v>North</v>
      </c>
      <c r="I598" t="str">
        <f>_xlfn.XLOOKUP(C598,customers!$A$2:$A$5902,customers!$E$2:$E$5902,,0)</f>
        <v>Michaelborough</v>
      </c>
      <c r="J598" t="str">
        <f>INDEX(products!$B$2:$B$5902,MATCH(D598,products!$A$2:$A$5902,0))</f>
        <v>Furn</v>
      </c>
      <c r="K598" t="str">
        <f>INDEX(products!$C$2:$C$5902,MATCH(D598,products!$A$2:$A$5902,0))</f>
        <v>Fstnrs</v>
      </c>
      <c r="L598" s="3">
        <f>INDEX(products!$E$2:$E$5902,MATCH(D598,products!$A$2:$A$5902,0))</f>
        <v>3838.24</v>
      </c>
      <c r="M598">
        <f>_xlfn.XLOOKUP(D598,products!$A$2:$A$5902,products!$F$2:$F$5902)</f>
        <v>7</v>
      </c>
      <c r="N598" s="3">
        <f t="shared" si="9"/>
        <v>548.31999999999994</v>
      </c>
      <c r="O598" s="3" t="str" cm="1">
        <f t="array" ref="O598">_xlfn.IFS(J598="Furn","Furniture",J598="Tech","Technology",J598="OffSup","Office Supplies")</f>
        <v>Furniture</v>
      </c>
      <c r="P598" s="3" t="str" cm="1">
        <f t="array" ref="P598">_xlfn.IFS(K598="Bkcs","Bookcases",K598="Phns","Phones",K598="Acc","Accessories",K598="Bndrs","Binders",K598="Fstnrs","Fasteners")</f>
        <v>Fasteners</v>
      </c>
      <c r="Q598" t="str">
        <f>IF(_xlfn.XLOOKUP(D598,products!$A$2:$A$5902,products!$H$2:$H$5902,,0)=1,"Yes","No")</f>
        <v>No</v>
      </c>
    </row>
    <row r="599" spans="1:17" x14ac:dyDescent="0.3">
      <c r="A599" t="s">
        <v>3654</v>
      </c>
      <c r="B599" s="4">
        <v>44471</v>
      </c>
      <c r="C599" t="s">
        <v>3655</v>
      </c>
      <c r="D599" t="s">
        <v>3658</v>
      </c>
      <c r="E599" s="1">
        <v>44674</v>
      </c>
      <c r="F599" t="s">
        <v>35</v>
      </c>
      <c r="G599" t="str">
        <f>_xlfn.XLOOKUP(C599,customers!$A$2:$A$5902,customers!$B$2:$B$5902,,0)</f>
        <v>Tracey Jackson</v>
      </c>
      <c r="H599" t="str">
        <f>_xlfn.XLOOKUP(C599,customers!$A$2:$A$5902,customers!$G$2:$G$5902,,0)</f>
        <v>North</v>
      </c>
      <c r="I599" t="str">
        <f>_xlfn.XLOOKUP(C599,customers!$A$2:$A$5902,customers!$E$2:$E$5902,,0)</f>
        <v>Woodtown</v>
      </c>
      <c r="J599" t="str">
        <f>INDEX(products!$B$2:$B$5902,MATCH(D599,products!$A$2:$A$5902,0))</f>
        <v>OffSup</v>
      </c>
      <c r="K599" t="str">
        <f>INDEX(products!$C$2:$C$5902,MATCH(D599,products!$A$2:$A$5902,0))</f>
        <v>Bkcs</v>
      </c>
      <c r="L599" s="3">
        <f>INDEX(products!$E$2:$E$5902,MATCH(D599,products!$A$2:$A$5902,0))</f>
        <v>4639.71</v>
      </c>
      <c r="M599">
        <f>_xlfn.XLOOKUP(D599,products!$A$2:$A$5902,products!$F$2:$F$5902)</f>
        <v>3</v>
      </c>
      <c r="N599" s="3">
        <f t="shared" si="9"/>
        <v>1546.57</v>
      </c>
      <c r="O599" s="3" t="str" cm="1">
        <f t="array" ref="O599">_xlfn.IFS(J599="Furn","Furniture",J599="Tech","Technology",J599="OffSup","Office Supplies")</f>
        <v>Office Supplies</v>
      </c>
      <c r="P599" s="3" t="str" cm="1">
        <f t="array" ref="P599">_xlfn.IFS(K599="Bkcs","Bookcases",K599="Phns","Phones",K599="Acc","Accessories",K599="Bndrs","Binders",K599="Fstnrs","Fasteners")</f>
        <v>Bookcases</v>
      </c>
      <c r="Q599" t="str">
        <f>IF(_xlfn.XLOOKUP(D599,products!$A$2:$A$5902,products!$H$2:$H$5902,,0)=1,"Yes","No")</f>
        <v>No</v>
      </c>
    </row>
    <row r="600" spans="1:17" x14ac:dyDescent="0.3">
      <c r="A600" t="s">
        <v>3660</v>
      </c>
      <c r="B600" s="4">
        <v>43778</v>
      </c>
      <c r="C600" t="s">
        <v>3661</v>
      </c>
      <c r="D600" t="s">
        <v>3664</v>
      </c>
      <c r="E600" s="1">
        <v>44046</v>
      </c>
      <c r="F600" t="s">
        <v>21</v>
      </c>
      <c r="G600" t="str">
        <f>_xlfn.XLOOKUP(C600,customers!$A$2:$A$5902,customers!$B$2:$B$5902,,0)</f>
        <v>Joseph Ibarra</v>
      </c>
      <c r="H600" t="str">
        <f>_xlfn.XLOOKUP(C600,customers!$A$2:$A$5902,customers!$G$2:$G$5902,,0)</f>
        <v>South</v>
      </c>
      <c r="I600" t="str">
        <f>_xlfn.XLOOKUP(C600,customers!$A$2:$A$5902,customers!$E$2:$E$5902,,0)</f>
        <v>Younghaven</v>
      </c>
      <c r="J600" t="str">
        <f>INDEX(products!$B$2:$B$5902,MATCH(D600,products!$A$2:$A$5902,0))</f>
        <v>Tech</v>
      </c>
      <c r="K600" t="str">
        <f>INDEX(products!$C$2:$C$5902,MATCH(D600,products!$A$2:$A$5902,0))</f>
        <v>Acc</v>
      </c>
      <c r="L600" s="3">
        <f>INDEX(products!$E$2:$E$5902,MATCH(D600,products!$A$2:$A$5902,0))</f>
        <v>4250.57</v>
      </c>
      <c r="M600">
        <f>_xlfn.XLOOKUP(D600,products!$A$2:$A$5902,products!$F$2:$F$5902)</f>
        <v>4</v>
      </c>
      <c r="N600" s="3">
        <f t="shared" si="9"/>
        <v>1062.6424999999999</v>
      </c>
      <c r="O600" s="3" t="str" cm="1">
        <f t="array" ref="O600">_xlfn.IFS(J600="Furn","Furniture",J600="Tech","Technology",J600="OffSup","Office Supplies")</f>
        <v>Technology</v>
      </c>
      <c r="P600" s="3" t="str" cm="1">
        <f t="array" ref="P600">_xlfn.IFS(K600="Bkcs","Bookcases",K600="Phns","Phones",K600="Acc","Accessories",K600="Bndrs","Binders",K600="Fstnrs","Fasteners")</f>
        <v>Accessories</v>
      </c>
      <c r="Q600" t="str">
        <f>IF(_xlfn.XLOOKUP(D600,products!$A$2:$A$5902,products!$H$2:$H$5902,,0)=1,"Yes","No")</f>
        <v>Yes</v>
      </c>
    </row>
    <row r="601" spans="1:17" x14ac:dyDescent="0.3">
      <c r="A601" t="s">
        <v>3666</v>
      </c>
      <c r="B601" s="4">
        <v>45304</v>
      </c>
      <c r="C601" t="s">
        <v>3667</v>
      </c>
      <c r="D601" t="s">
        <v>3670</v>
      </c>
      <c r="E601" s="1">
        <v>45621</v>
      </c>
      <c r="F601" t="s">
        <v>21</v>
      </c>
      <c r="G601" t="str">
        <f>_xlfn.XLOOKUP(C601,customers!$A$2:$A$5902,customers!$B$2:$B$5902,,0)</f>
        <v>Christopher Jones</v>
      </c>
      <c r="H601" t="str">
        <f>_xlfn.XLOOKUP(C601,customers!$A$2:$A$5902,customers!$G$2:$G$5902,,0)</f>
        <v>North</v>
      </c>
      <c r="I601" t="str">
        <f>_xlfn.XLOOKUP(C601,customers!$A$2:$A$5902,customers!$E$2:$E$5902,,0)</f>
        <v>Port Deborahborough</v>
      </c>
      <c r="J601" t="str">
        <f>INDEX(products!$B$2:$B$5902,MATCH(D601,products!$A$2:$A$5902,0))</f>
        <v>Furn</v>
      </c>
      <c r="K601" t="str">
        <f>INDEX(products!$C$2:$C$5902,MATCH(D601,products!$A$2:$A$5902,0))</f>
        <v>Fstnrs</v>
      </c>
      <c r="L601" s="3">
        <f>INDEX(products!$E$2:$E$5902,MATCH(D601,products!$A$2:$A$5902,0))</f>
        <v>2905.13</v>
      </c>
      <c r="M601">
        <f>_xlfn.XLOOKUP(D601,products!$A$2:$A$5902,products!$F$2:$F$5902)</f>
        <v>4</v>
      </c>
      <c r="N601" s="3">
        <f t="shared" si="9"/>
        <v>726.28250000000003</v>
      </c>
      <c r="O601" s="3" t="str" cm="1">
        <f t="array" ref="O601">_xlfn.IFS(J601="Furn","Furniture",J601="Tech","Technology",J601="OffSup","Office Supplies")</f>
        <v>Furniture</v>
      </c>
      <c r="P601" s="3" t="str" cm="1">
        <f t="array" ref="P601">_xlfn.IFS(K601="Bkcs","Bookcases",K601="Phns","Phones",K601="Acc","Accessories",K601="Bndrs","Binders",K601="Fstnrs","Fasteners")</f>
        <v>Fasteners</v>
      </c>
      <c r="Q601" t="str">
        <f>IF(_xlfn.XLOOKUP(D601,products!$A$2:$A$5902,products!$H$2:$H$5902,,0)=1,"Yes","No")</f>
        <v>No</v>
      </c>
    </row>
    <row r="602" spans="1:17" x14ac:dyDescent="0.3">
      <c r="A602" t="s">
        <v>3672</v>
      </c>
      <c r="B602" s="4">
        <v>45352</v>
      </c>
      <c r="C602" t="s">
        <v>3673</v>
      </c>
      <c r="D602" t="s">
        <v>3676</v>
      </c>
      <c r="E602" s="1">
        <v>45691</v>
      </c>
      <c r="F602" t="s">
        <v>74</v>
      </c>
      <c r="G602" t="str">
        <f>_xlfn.XLOOKUP(C602,customers!$A$2:$A$5902,customers!$B$2:$B$5902,,0)</f>
        <v>Christopher Swanson</v>
      </c>
      <c r="H602" t="str">
        <f>_xlfn.XLOOKUP(C602,customers!$A$2:$A$5902,customers!$G$2:$G$5902,,0)</f>
        <v>East</v>
      </c>
      <c r="I602" t="str">
        <f>_xlfn.XLOOKUP(C602,customers!$A$2:$A$5902,customers!$E$2:$E$5902,,0)</f>
        <v>Josephport</v>
      </c>
      <c r="J602" t="str">
        <f>INDEX(products!$B$2:$B$5902,MATCH(D602,products!$A$2:$A$5902,0))</f>
        <v>Furn</v>
      </c>
      <c r="K602" t="str">
        <f>INDEX(products!$C$2:$C$5902,MATCH(D602,products!$A$2:$A$5902,0))</f>
        <v>Bndrs</v>
      </c>
      <c r="L602" s="3">
        <f>INDEX(products!$E$2:$E$5902,MATCH(D602,products!$A$2:$A$5902,0))</f>
        <v>753.31</v>
      </c>
      <c r="M602">
        <f>_xlfn.XLOOKUP(D602,products!$A$2:$A$5902,products!$F$2:$F$5902)</f>
        <v>5</v>
      </c>
      <c r="N602" s="3">
        <f t="shared" si="9"/>
        <v>150.66199999999998</v>
      </c>
      <c r="O602" s="3" t="str" cm="1">
        <f t="array" ref="O602">_xlfn.IFS(J602="Furn","Furniture",J602="Tech","Technology",J602="OffSup","Office Supplies")</f>
        <v>Furniture</v>
      </c>
      <c r="P602" s="3" t="str" cm="1">
        <f t="array" ref="P602">_xlfn.IFS(K602="Bkcs","Bookcases",K602="Phns","Phones",K602="Acc","Accessories",K602="Bndrs","Binders",K602="Fstnrs","Fasteners")</f>
        <v>Binders</v>
      </c>
      <c r="Q602" t="str">
        <f>IF(_xlfn.XLOOKUP(D602,products!$A$2:$A$5902,products!$H$2:$H$5902,,0)=1,"Yes","No")</f>
        <v>No</v>
      </c>
    </row>
    <row r="603" spans="1:17" x14ac:dyDescent="0.3">
      <c r="A603" t="s">
        <v>3678</v>
      </c>
      <c r="B603" s="4">
        <v>43634</v>
      </c>
      <c r="C603" t="s">
        <v>3679</v>
      </c>
      <c r="D603" t="s">
        <v>3682</v>
      </c>
      <c r="E603" s="1">
        <v>43951</v>
      </c>
      <c r="F603" t="s">
        <v>35</v>
      </c>
      <c r="G603" t="str">
        <f>_xlfn.XLOOKUP(C603,customers!$A$2:$A$5902,customers!$B$2:$B$5902,,0)</f>
        <v>Jacqueline Winters</v>
      </c>
      <c r="H603" t="str">
        <f>_xlfn.XLOOKUP(C603,customers!$A$2:$A$5902,customers!$G$2:$G$5902,,0)</f>
        <v>North</v>
      </c>
      <c r="I603" t="str">
        <f>_xlfn.XLOOKUP(C603,customers!$A$2:$A$5902,customers!$E$2:$E$5902,,0)</f>
        <v>Port Timothyhaven</v>
      </c>
      <c r="J603" t="str">
        <f>INDEX(products!$B$2:$B$5902,MATCH(D603,products!$A$2:$A$5902,0))</f>
        <v>Furn</v>
      </c>
      <c r="K603" t="str">
        <f>INDEX(products!$C$2:$C$5902,MATCH(D603,products!$A$2:$A$5902,0))</f>
        <v>Acc</v>
      </c>
      <c r="L603" s="3">
        <f>INDEX(products!$E$2:$E$5902,MATCH(D603,products!$A$2:$A$5902,0))</f>
        <v>1234.02</v>
      </c>
      <c r="M603">
        <f>_xlfn.XLOOKUP(D603,products!$A$2:$A$5902,products!$F$2:$F$5902)</f>
        <v>4</v>
      </c>
      <c r="N603" s="3">
        <f t="shared" si="9"/>
        <v>308.505</v>
      </c>
      <c r="O603" s="3" t="str" cm="1">
        <f t="array" ref="O603">_xlfn.IFS(J603="Furn","Furniture",J603="Tech","Technology",J603="OffSup","Office Supplies")</f>
        <v>Furniture</v>
      </c>
      <c r="P603" s="3" t="str" cm="1">
        <f t="array" ref="P603">_xlfn.IFS(K603="Bkcs","Bookcases",K603="Phns","Phones",K603="Acc","Accessories",K603="Bndrs","Binders",K603="Fstnrs","Fasteners")</f>
        <v>Accessories</v>
      </c>
      <c r="Q603" t="str">
        <f>IF(_xlfn.XLOOKUP(D603,products!$A$2:$A$5902,products!$H$2:$H$5902,,0)=1,"Yes","No")</f>
        <v>Yes</v>
      </c>
    </row>
    <row r="604" spans="1:17" x14ac:dyDescent="0.3">
      <c r="A604" t="s">
        <v>3684</v>
      </c>
      <c r="B604" s="4">
        <v>43626</v>
      </c>
      <c r="C604" t="s">
        <v>3685</v>
      </c>
      <c r="D604" t="s">
        <v>3688</v>
      </c>
      <c r="E604" s="1">
        <v>43799</v>
      </c>
      <c r="F604" t="s">
        <v>35</v>
      </c>
      <c r="G604" t="str">
        <f>_xlfn.XLOOKUP(C604,customers!$A$2:$A$5902,customers!$B$2:$B$5902,,0)</f>
        <v>Mrs. Ashley Dean</v>
      </c>
      <c r="H604" t="str">
        <f>_xlfn.XLOOKUP(C604,customers!$A$2:$A$5902,customers!$G$2:$G$5902,,0)</f>
        <v>West</v>
      </c>
      <c r="I604" t="str">
        <f>_xlfn.XLOOKUP(C604,customers!$A$2:$A$5902,customers!$E$2:$E$5902,,0)</f>
        <v>Wilkersonmouth</v>
      </c>
      <c r="J604" t="str">
        <f>INDEX(products!$B$2:$B$5902,MATCH(D604,products!$A$2:$A$5902,0))</f>
        <v>Tech</v>
      </c>
      <c r="K604" t="str">
        <f>INDEX(products!$C$2:$C$5902,MATCH(D604,products!$A$2:$A$5902,0))</f>
        <v>Acc</v>
      </c>
      <c r="L604" s="3">
        <f>INDEX(products!$E$2:$E$5902,MATCH(D604,products!$A$2:$A$5902,0))</f>
        <v>2484.41</v>
      </c>
      <c r="M604">
        <f>_xlfn.XLOOKUP(D604,products!$A$2:$A$5902,products!$F$2:$F$5902)</f>
        <v>4</v>
      </c>
      <c r="N604" s="3">
        <f t="shared" si="9"/>
        <v>621.10249999999996</v>
      </c>
      <c r="O604" s="3" t="str" cm="1">
        <f t="array" ref="O604">_xlfn.IFS(J604="Furn","Furniture",J604="Tech","Technology",J604="OffSup","Office Supplies")</f>
        <v>Technology</v>
      </c>
      <c r="P604" s="3" t="str" cm="1">
        <f t="array" ref="P604">_xlfn.IFS(K604="Bkcs","Bookcases",K604="Phns","Phones",K604="Acc","Accessories",K604="Bndrs","Binders",K604="Fstnrs","Fasteners")</f>
        <v>Accessories</v>
      </c>
      <c r="Q604" t="str">
        <f>IF(_xlfn.XLOOKUP(D604,products!$A$2:$A$5902,products!$H$2:$H$5902,,0)=1,"Yes","No")</f>
        <v>No</v>
      </c>
    </row>
    <row r="605" spans="1:17" x14ac:dyDescent="0.3">
      <c r="A605" t="s">
        <v>3690</v>
      </c>
      <c r="B605" s="4">
        <v>44437</v>
      </c>
      <c r="C605" t="s">
        <v>3691</v>
      </c>
      <c r="D605" t="s">
        <v>3694</v>
      </c>
      <c r="E605" s="1">
        <v>44546</v>
      </c>
      <c r="F605" t="s">
        <v>74</v>
      </c>
      <c r="G605" t="str">
        <f>_xlfn.XLOOKUP(C605,customers!$A$2:$A$5902,customers!$B$2:$B$5902,,0)</f>
        <v>Brandon Woodard</v>
      </c>
      <c r="H605" t="str">
        <f>_xlfn.XLOOKUP(C605,customers!$A$2:$A$5902,customers!$G$2:$G$5902,,0)</f>
        <v>North</v>
      </c>
      <c r="I605" t="str">
        <f>_xlfn.XLOOKUP(C605,customers!$A$2:$A$5902,customers!$E$2:$E$5902,,0)</f>
        <v>Nicholsonshire</v>
      </c>
      <c r="J605" t="str">
        <f>INDEX(products!$B$2:$B$5902,MATCH(D605,products!$A$2:$A$5902,0))</f>
        <v>Tech</v>
      </c>
      <c r="K605" t="str">
        <f>INDEX(products!$C$2:$C$5902,MATCH(D605,products!$A$2:$A$5902,0))</f>
        <v>Phns</v>
      </c>
      <c r="L605" s="3">
        <f>INDEX(products!$E$2:$E$5902,MATCH(D605,products!$A$2:$A$5902,0))</f>
        <v>2137.2800000000002</v>
      </c>
      <c r="M605">
        <f>_xlfn.XLOOKUP(D605,products!$A$2:$A$5902,products!$F$2:$F$5902)</f>
        <v>4</v>
      </c>
      <c r="N605" s="3">
        <f t="shared" si="9"/>
        <v>534.32000000000005</v>
      </c>
      <c r="O605" s="3" t="str" cm="1">
        <f t="array" ref="O605">_xlfn.IFS(J605="Furn","Furniture",J605="Tech","Technology",J605="OffSup","Office Supplies")</f>
        <v>Technology</v>
      </c>
      <c r="P605" s="3" t="str" cm="1">
        <f t="array" ref="P605">_xlfn.IFS(K605="Bkcs","Bookcases",K605="Phns","Phones",K605="Acc","Accessories",K605="Bndrs","Binders",K605="Fstnrs","Fasteners")</f>
        <v>Phones</v>
      </c>
      <c r="Q605" t="str">
        <f>IF(_xlfn.XLOOKUP(D605,products!$A$2:$A$5902,products!$H$2:$H$5902,,0)=1,"Yes","No")</f>
        <v>No</v>
      </c>
    </row>
    <row r="606" spans="1:17" x14ac:dyDescent="0.3">
      <c r="A606" t="s">
        <v>3696</v>
      </c>
      <c r="B606" s="4">
        <v>43795</v>
      </c>
      <c r="C606" t="s">
        <v>3697</v>
      </c>
      <c r="D606" t="s">
        <v>3700</v>
      </c>
      <c r="E606" s="1">
        <v>44152</v>
      </c>
      <c r="F606" t="s">
        <v>21</v>
      </c>
      <c r="G606" t="str">
        <f>_xlfn.XLOOKUP(C606,customers!$A$2:$A$5902,customers!$B$2:$B$5902,,0)</f>
        <v>Diane Riddle</v>
      </c>
      <c r="H606" t="str">
        <f>_xlfn.XLOOKUP(C606,customers!$A$2:$A$5902,customers!$G$2:$G$5902,,0)</f>
        <v>South</v>
      </c>
      <c r="I606" t="str">
        <f>_xlfn.XLOOKUP(C606,customers!$A$2:$A$5902,customers!$E$2:$E$5902,,0)</f>
        <v>North Carla</v>
      </c>
      <c r="J606" t="str">
        <f>INDEX(products!$B$2:$B$5902,MATCH(D606,products!$A$2:$A$5902,0))</f>
        <v>OffSup</v>
      </c>
      <c r="K606" t="str">
        <f>INDEX(products!$C$2:$C$5902,MATCH(D606,products!$A$2:$A$5902,0))</f>
        <v>Phns</v>
      </c>
      <c r="L606" s="3">
        <f>INDEX(products!$E$2:$E$5902,MATCH(D606,products!$A$2:$A$5902,0))</f>
        <v>1271.54</v>
      </c>
      <c r="M606">
        <f>_xlfn.XLOOKUP(D606,products!$A$2:$A$5902,products!$F$2:$F$5902)</f>
        <v>3</v>
      </c>
      <c r="N606" s="3">
        <f t="shared" si="9"/>
        <v>423.84666666666664</v>
      </c>
      <c r="O606" s="3" t="str" cm="1">
        <f t="array" ref="O606">_xlfn.IFS(J606="Furn","Furniture",J606="Tech","Technology",J606="OffSup","Office Supplies")</f>
        <v>Office Supplies</v>
      </c>
      <c r="P606" s="3" t="str" cm="1">
        <f t="array" ref="P606">_xlfn.IFS(K606="Bkcs","Bookcases",K606="Phns","Phones",K606="Acc","Accessories",K606="Bndrs","Binders",K606="Fstnrs","Fasteners")</f>
        <v>Phones</v>
      </c>
      <c r="Q606" t="str">
        <f>IF(_xlfn.XLOOKUP(D606,products!$A$2:$A$5902,products!$H$2:$H$5902,,0)=1,"Yes","No")</f>
        <v>Yes</v>
      </c>
    </row>
    <row r="607" spans="1:17" x14ac:dyDescent="0.3">
      <c r="A607" t="s">
        <v>3702</v>
      </c>
      <c r="B607" s="4">
        <v>44886</v>
      </c>
      <c r="C607" t="s">
        <v>3703</v>
      </c>
      <c r="D607" t="s">
        <v>3706</v>
      </c>
      <c r="E607" s="1">
        <v>44889</v>
      </c>
      <c r="F607" t="s">
        <v>21</v>
      </c>
      <c r="G607" t="str">
        <f>_xlfn.XLOOKUP(C607,customers!$A$2:$A$5902,customers!$B$2:$B$5902,,0)</f>
        <v>Annette Mckee</v>
      </c>
      <c r="H607" t="str">
        <f>_xlfn.XLOOKUP(C607,customers!$A$2:$A$5902,customers!$G$2:$G$5902,,0)</f>
        <v>South</v>
      </c>
      <c r="I607" t="str">
        <f>_xlfn.XLOOKUP(C607,customers!$A$2:$A$5902,customers!$E$2:$E$5902,,0)</f>
        <v>Lake Nathaniel</v>
      </c>
      <c r="J607" t="str">
        <f>INDEX(products!$B$2:$B$5902,MATCH(D607,products!$A$2:$A$5902,0))</f>
        <v>OffSup</v>
      </c>
      <c r="K607" t="str">
        <f>INDEX(products!$C$2:$C$5902,MATCH(D607,products!$A$2:$A$5902,0))</f>
        <v>Acc</v>
      </c>
      <c r="L607" s="3">
        <f>INDEX(products!$E$2:$E$5902,MATCH(D607,products!$A$2:$A$5902,0))</f>
        <v>2676.07</v>
      </c>
      <c r="M607">
        <f>_xlfn.XLOOKUP(D607,products!$A$2:$A$5902,products!$F$2:$F$5902)</f>
        <v>8</v>
      </c>
      <c r="N607" s="3">
        <f t="shared" si="9"/>
        <v>334.50875000000002</v>
      </c>
      <c r="O607" s="3" t="str" cm="1">
        <f t="array" ref="O607">_xlfn.IFS(J607="Furn","Furniture",J607="Tech","Technology",J607="OffSup","Office Supplies")</f>
        <v>Office Supplies</v>
      </c>
      <c r="P607" s="3" t="str" cm="1">
        <f t="array" ref="P607">_xlfn.IFS(K607="Bkcs","Bookcases",K607="Phns","Phones",K607="Acc","Accessories",K607="Bndrs","Binders",K607="Fstnrs","Fasteners")</f>
        <v>Accessories</v>
      </c>
      <c r="Q607" t="str">
        <f>IF(_xlfn.XLOOKUP(D607,products!$A$2:$A$5902,products!$H$2:$H$5902,,0)=1,"Yes","No")</f>
        <v>No</v>
      </c>
    </row>
    <row r="608" spans="1:17" x14ac:dyDescent="0.3">
      <c r="A608" t="s">
        <v>3708</v>
      </c>
      <c r="B608" s="4">
        <v>44652</v>
      </c>
      <c r="C608" t="s">
        <v>3709</v>
      </c>
      <c r="D608" t="s">
        <v>3712</v>
      </c>
      <c r="E608" s="1">
        <v>45013</v>
      </c>
      <c r="F608" t="s">
        <v>35</v>
      </c>
      <c r="G608" t="str">
        <f>_xlfn.XLOOKUP(C608,customers!$A$2:$A$5902,customers!$B$2:$B$5902,,0)</f>
        <v>Melissa Odonnell</v>
      </c>
      <c r="H608" t="str">
        <f>_xlfn.XLOOKUP(C608,customers!$A$2:$A$5902,customers!$G$2:$G$5902,,0)</f>
        <v>East</v>
      </c>
      <c r="I608" t="str">
        <f>_xlfn.XLOOKUP(C608,customers!$A$2:$A$5902,customers!$E$2:$E$5902,,0)</f>
        <v>South Garymouth</v>
      </c>
      <c r="J608" t="str">
        <f>INDEX(products!$B$2:$B$5902,MATCH(D608,products!$A$2:$A$5902,0))</f>
        <v>Furn</v>
      </c>
      <c r="K608" t="str">
        <f>INDEX(products!$C$2:$C$5902,MATCH(D608,products!$A$2:$A$5902,0))</f>
        <v>Bkcs</v>
      </c>
      <c r="L608" s="3">
        <f>INDEX(products!$E$2:$E$5902,MATCH(D608,products!$A$2:$A$5902,0))</f>
        <v>2598.34</v>
      </c>
      <c r="M608">
        <f>_xlfn.XLOOKUP(D608,products!$A$2:$A$5902,products!$F$2:$F$5902)</f>
        <v>7</v>
      </c>
      <c r="N608" s="3">
        <f t="shared" si="9"/>
        <v>371.19142857142862</v>
      </c>
      <c r="O608" s="3" t="str" cm="1">
        <f t="array" ref="O608">_xlfn.IFS(J608="Furn","Furniture",J608="Tech","Technology",J608="OffSup","Office Supplies")</f>
        <v>Furniture</v>
      </c>
      <c r="P608" s="3" t="str" cm="1">
        <f t="array" ref="P608">_xlfn.IFS(K608="Bkcs","Bookcases",K608="Phns","Phones",K608="Acc","Accessories",K608="Bndrs","Binders",K608="Fstnrs","Fasteners")</f>
        <v>Bookcases</v>
      </c>
      <c r="Q608" t="str">
        <f>IF(_xlfn.XLOOKUP(D608,products!$A$2:$A$5902,products!$H$2:$H$5902,,0)=1,"Yes","No")</f>
        <v>No</v>
      </c>
    </row>
    <row r="609" spans="1:17" x14ac:dyDescent="0.3">
      <c r="A609" t="s">
        <v>3714</v>
      </c>
      <c r="B609" s="4">
        <v>45179</v>
      </c>
      <c r="C609" t="s">
        <v>3715</v>
      </c>
      <c r="D609" t="s">
        <v>3718</v>
      </c>
      <c r="E609" s="1">
        <v>45256</v>
      </c>
      <c r="F609" t="s">
        <v>74</v>
      </c>
      <c r="G609" t="str">
        <f>_xlfn.XLOOKUP(C609,customers!$A$2:$A$5902,customers!$B$2:$B$5902,,0)</f>
        <v>Michael Montgomery</v>
      </c>
      <c r="H609" t="str">
        <f>_xlfn.XLOOKUP(C609,customers!$A$2:$A$5902,customers!$G$2:$G$5902,,0)</f>
        <v>West</v>
      </c>
      <c r="I609" t="str">
        <f>_xlfn.XLOOKUP(C609,customers!$A$2:$A$5902,customers!$E$2:$E$5902,,0)</f>
        <v>Kristinfurt</v>
      </c>
      <c r="J609" t="str">
        <f>INDEX(products!$B$2:$B$5902,MATCH(D609,products!$A$2:$A$5902,0))</f>
        <v>Tech</v>
      </c>
      <c r="K609" t="str">
        <f>INDEX(products!$C$2:$C$5902,MATCH(D609,products!$A$2:$A$5902,0))</f>
        <v>Acc</v>
      </c>
      <c r="L609" s="3">
        <f>INDEX(products!$E$2:$E$5902,MATCH(D609,products!$A$2:$A$5902,0))</f>
        <v>1555.88</v>
      </c>
      <c r="M609">
        <f>_xlfn.XLOOKUP(D609,products!$A$2:$A$5902,products!$F$2:$F$5902)</f>
        <v>6</v>
      </c>
      <c r="N609" s="3">
        <f t="shared" si="9"/>
        <v>259.31333333333333</v>
      </c>
      <c r="O609" s="3" t="str" cm="1">
        <f t="array" ref="O609">_xlfn.IFS(J609="Furn","Furniture",J609="Tech","Technology",J609="OffSup","Office Supplies")</f>
        <v>Technology</v>
      </c>
      <c r="P609" s="3" t="str" cm="1">
        <f t="array" ref="P609">_xlfn.IFS(K609="Bkcs","Bookcases",K609="Phns","Phones",K609="Acc","Accessories",K609="Bndrs","Binders",K609="Fstnrs","Fasteners")</f>
        <v>Accessories</v>
      </c>
      <c r="Q609" t="str">
        <f>IF(_xlfn.XLOOKUP(D609,products!$A$2:$A$5902,products!$H$2:$H$5902,,0)=1,"Yes","No")</f>
        <v>Yes</v>
      </c>
    </row>
    <row r="610" spans="1:17" x14ac:dyDescent="0.3">
      <c r="A610" t="s">
        <v>3720</v>
      </c>
      <c r="B610" s="4">
        <v>45078</v>
      </c>
      <c r="C610" t="s">
        <v>3721</v>
      </c>
      <c r="D610" t="s">
        <v>3723</v>
      </c>
      <c r="E610" s="1">
        <v>45126</v>
      </c>
      <c r="F610" t="s">
        <v>74</v>
      </c>
      <c r="G610" t="str">
        <f>_xlfn.XLOOKUP(C610,customers!$A$2:$A$5902,customers!$B$2:$B$5902,,0)</f>
        <v>Edward Alexander</v>
      </c>
      <c r="H610" t="str">
        <f>_xlfn.XLOOKUP(C610,customers!$A$2:$A$5902,customers!$G$2:$G$5902,,0)</f>
        <v>South</v>
      </c>
      <c r="I610" t="str">
        <f>_xlfn.XLOOKUP(C610,customers!$A$2:$A$5902,customers!$E$2:$E$5902,,0)</f>
        <v>Johnville</v>
      </c>
      <c r="J610" t="str">
        <f>INDEX(products!$B$2:$B$5902,MATCH(D610,products!$A$2:$A$5902,0))</f>
        <v>OffSup</v>
      </c>
      <c r="K610" t="str">
        <f>INDEX(products!$C$2:$C$5902,MATCH(D610,products!$A$2:$A$5902,0))</f>
        <v>Phns</v>
      </c>
      <c r="L610" s="3">
        <f>INDEX(products!$E$2:$E$5902,MATCH(D610,products!$A$2:$A$5902,0))</f>
        <v>2451.41</v>
      </c>
      <c r="M610">
        <f>_xlfn.XLOOKUP(D610,products!$A$2:$A$5902,products!$F$2:$F$5902)</f>
        <v>7</v>
      </c>
      <c r="N610" s="3">
        <f t="shared" si="9"/>
        <v>350.20142857142855</v>
      </c>
      <c r="O610" s="3" t="str" cm="1">
        <f t="array" ref="O610">_xlfn.IFS(J610="Furn","Furniture",J610="Tech","Technology",J610="OffSup","Office Supplies")</f>
        <v>Office Supplies</v>
      </c>
      <c r="P610" s="3" t="str" cm="1">
        <f t="array" ref="P610">_xlfn.IFS(K610="Bkcs","Bookcases",K610="Phns","Phones",K610="Acc","Accessories",K610="Bndrs","Binders",K610="Fstnrs","Fasteners")</f>
        <v>Phones</v>
      </c>
      <c r="Q610" t="str">
        <f>IF(_xlfn.XLOOKUP(D610,products!$A$2:$A$5902,products!$H$2:$H$5902,,0)=1,"Yes","No")</f>
        <v>No</v>
      </c>
    </row>
    <row r="611" spans="1:17" x14ac:dyDescent="0.3">
      <c r="A611" t="s">
        <v>3725</v>
      </c>
      <c r="B611" s="4">
        <v>44348</v>
      </c>
      <c r="C611" t="s">
        <v>3726</v>
      </c>
      <c r="D611" t="s">
        <v>3729</v>
      </c>
      <c r="E611" s="1">
        <v>44590</v>
      </c>
      <c r="F611" t="s">
        <v>21</v>
      </c>
      <c r="G611" t="str">
        <f>_xlfn.XLOOKUP(C611,customers!$A$2:$A$5902,customers!$B$2:$B$5902,,0)</f>
        <v>Kathryn Washington</v>
      </c>
      <c r="H611" t="str">
        <f>_xlfn.XLOOKUP(C611,customers!$A$2:$A$5902,customers!$G$2:$G$5902,,0)</f>
        <v>North</v>
      </c>
      <c r="I611" t="str">
        <f>_xlfn.XLOOKUP(C611,customers!$A$2:$A$5902,customers!$E$2:$E$5902,,0)</f>
        <v>Vincenthaven</v>
      </c>
      <c r="J611" t="str">
        <f>INDEX(products!$B$2:$B$5902,MATCH(D611,products!$A$2:$A$5902,0))</f>
        <v>Tech</v>
      </c>
      <c r="K611" t="str">
        <f>INDEX(products!$C$2:$C$5902,MATCH(D611,products!$A$2:$A$5902,0))</f>
        <v>Acc</v>
      </c>
      <c r="L611" s="3">
        <f>INDEX(products!$E$2:$E$5902,MATCH(D611,products!$A$2:$A$5902,0))</f>
        <v>4640.7</v>
      </c>
      <c r="M611">
        <f>_xlfn.XLOOKUP(D611,products!$A$2:$A$5902,products!$F$2:$F$5902)</f>
        <v>3</v>
      </c>
      <c r="N611" s="3">
        <f t="shared" si="9"/>
        <v>1546.8999999999999</v>
      </c>
      <c r="O611" s="3" t="str" cm="1">
        <f t="array" ref="O611">_xlfn.IFS(J611="Furn","Furniture",J611="Tech","Technology",J611="OffSup","Office Supplies")</f>
        <v>Technology</v>
      </c>
      <c r="P611" s="3" t="str" cm="1">
        <f t="array" ref="P611">_xlfn.IFS(K611="Bkcs","Bookcases",K611="Phns","Phones",K611="Acc","Accessories",K611="Bndrs","Binders",K611="Fstnrs","Fasteners")</f>
        <v>Accessories</v>
      </c>
      <c r="Q611" t="str">
        <f>IF(_xlfn.XLOOKUP(D611,products!$A$2:$A$5902,products!$H$2:$H$5902,,0)=1,"Yes","No")</f>
        <v>Yes</v>
      </c>
    </row>
    <row r="612" spans="1:17" x14ac:dyDescent="0.3">
      <c r="A612" t="s">
        <v>3731</v>
      </c>
      <c r="B612" s="4">
        <v>44367</v>
      </c>
      <c r="C612" t="s">
        <v>3732</v>
      </c>
      <c r="D612" t="s">
        <v>3735</v>
      </c>
      <c r="E612" s="1">
        <v>44407</v>
      </c>
      <c r="F612" t="s">
        <v>74</v>
      </c>
      <c r="G612" t="str">
        <f>_xlfn.XLOOKUP(C612,customers!$A$2:$A$5902,customers!$B$2:$B$5902,,0)</f>
        <v>Joann Gonzalez</v>
      </c>
      <c r="H612" t="str">
        <f>_xlfn.XLOOKUP(C612,customers!$A$2:$A$5902,customers!$G$2:$G$5902,,0)</f>
        <v>South</v>
      </c>
      <c r="I612" t="str">
        <f>_xlfn.XLOOKUP(C612,customers!$A$2:$A$5902,customers!$E$2:$E$5902,,0)</f>
        <v>Stevenmouth</v>
      </c>
      <c r="J612" t="str">
        <f>INDEX(products!$B$2:$B$5902,MATCH(D612,products!$A$2:$A$5902,0))</f>
        <v>Tech</v>
      </c>
      <c r="K612" t="str">
        <f>INDEX(products!$C$2:$C$5902,MATCH(D612,products!$A$2:$A$5902,0))</f>
        <v>Fstnrs</v>
      </c>
      <c r="L612" s="3">
        <f>INDEX(products!$E$2:$E$5902,MATCH(D612,products!$A$2:$A$5902,0))</f>
        <v>4801.3599999999997</v>
      </c>
      <c r="M612">
        <f>_xlfn.XLOOKUP(D612,products!$A$2:$A$5902,products!$F$2:$F$5902)</f>
        <v>1</v>
      </c>
      <c r="N612" s="3">
        <f t="shared" si="9"/>
        <v>4801.3599999999997</v>
      </c>
      <c r="O612" s="3" t="str" cm="1">
        <f t="array" ref="O612">_xlfn.IFS(J612="Furn","Furniture",J612="Tech","Technology",J612="OffSup","Office Supplies")</f>
        <v>Technology</v>
      </c>
      <c r="P612" s="3" t="str" cm="1">
        <f t="array" ref="P612">_xlfn.IFS(K612="Bkcs","Bookcases",K612="Phns","Phones",K612="Acc","Accessories",K612="Bndrs","Binders",K612="Fstnrs","Fasteners")</f>
        <v>Fasteners</v>
      </c>
      <c r="Q612" t="str">
        <f>IF(_xlfn.XLOOKUP(D612,products!$A$2:$A$5902,products!$H$2:$H$5902,,0)=1,"Yes","No")</f>
        <v>No</v>
      </c>
    </row>
    <row r="613" spans="1:17" x14ac:dyDescent="0.3">
      <c r="A613" t="s">
        <v>3737</v>
      </c>
      <c r="B613" s="4">
        <v>44198</v>
      </c>
      <c r="C613" t="s">
        <v>3738</v>
      </c>
      <c r="D613" t="s">
        <v>3741</v>
      </c>
      <c r="E613" s="1">
        <v>44336</v>
      </c>
      <c r="F613" t="s">
        <v>74</v>
      </c>
      <c r="G613" t="str">
        <f>_xlfn.XLOOKUP(C613,customers!$A$2:$A$5902,customers!$B$2:$B$5902,,0)</f>
        <v>Ricky Raymond</v>
      </c>
      <c r="H613" t="str">
        <f>_xlfn.XLOOKUP(C613,customers!$A$2:$A$5902,customers!$G$2:$G$5902,,0)</f>
        <v>East</v>
      </c>
      <c r="I613" t="str">
        <f>_xlfn.XLOOKUP(C613,customers!$A$2:$A$5902,customers!$E$2:$E$5902,,0)</f>
        <v>Alexanderbury</v>
      </c>
      <c r="J613" t="str">
        <f>INDEX(products!$B$2:$B$5902,MATCH(D613,products!$A$2:$A$5902,0))</f>
        <v>Tech</v>
      </c>
      <c r="K613" t="str">
        <f>INDEX(products!$C$2:$C$5902,MATCH(D613,products!$A$2:$A$5902,0))</f>
        <v>Bkcs</v>
      </c>
      <c r="L613" s="3">
        <f>INDEX(products!$E$2:$E$5902,MATCH(D613,products!$A$2:$A$5902,0))</f>
        <v>2691.32</v>
      </c>
      <c r="M613">
        <f>_xlfn.XLOOKUP(D613,products!$A$2:$A$5902,products!$F$2:$F$5902)</f>
        <v>1</v>
      </c>
      <c r="N613" s="3">
        <f t="shared" si="9"/>
        <v>2691.32</v>
      </c>
      <c r="O613" s="3" t="str" cm="1">
        <f t="array" ref="O613">_xlfn.IFS(J613="Furn","Furniture",J613="Tech","Technology",J613="OffSup","Office Supplies")</f>
        <v>Technology</v>
      </c>
      <c r="P613" s="3" t="str" cm="1">
        <f t="array" ref="P613">_xlfn.IFS(K613="Bkcs","Bookcases",K613="Phns","Phones",K613="Acc","Accessories",K613="Bndrs","Binders",K613="Fstnrs","Fasteners")</f>
        <v>Bookcases</v>
      </c>
      <c r="Q613" t="str">
        <f>IF(_xlfn.XLOOKUP(D613,products!$A$2:$A$5902,products!$H$2:$H$5902,,0)=1,"Yes","No")</f>
        <v>Yes</v>
      </c>
    </row>
    <row r="614" spans="1:17" x14ac:dyDescent="0.3">
      <c r="A614" t="s">
        <v>3743</v>
      </c>
      <c r="B614" s="4">
        <v>43678</v>
      </c>
      <c r="C614" t="s">
        <v>3744</v>
      </c>
      <c r="D614" t="s">
        <v>3747</v>
      </c>
      <c r="E614" s="1">
        <v>43968</v>
      </c>
      <c r="F614" t="s">
        <v>35</v>
      </c>
      <c r="G614" t="str">
        <f>_xlfn.XLOOKUP(C614,customers!$A$2:$A$5902,customers!$B$2:$B$5902,,0)</f>
        <v>Yvonne White</v>
      </c>
      <c r="H614" t="str">
        <f>_xlfn.XLOOKUP(C614,customers!$A$2:$A$5902,customers!$G$2:$G$5902,,0)</f>
        <v>North</v>
      </c>
      <c r="I614" t="str">
        <f>_xlfn.XLOOKUP(C614,customers!$A$2:$A$5902,customers!$E$2:$E$5902,,0)</f>
        <v>North Aprilborough</v>
      </c>
      <c r="J614" t="str">
        <f>INDEX(products!$B$2:$B$5902,MATCH(D614,products!$A$2:$A$5902,0))</f>
        <v>Tech</v>
      </c>
      <c r="K614" t="str">
        <f>INDEX(products!$C$2:$C$5902,MATCH(D614,products!$A$2:$A$5902,0))</f>
        <v>Bkcs</v>
      </c>
      <c r="L614" s="3">
        <f>INDEX(products!$E$2:$E$5902,MATCH(D614,products!$A$2:$A$5902,0))</f>
        <v>1918.23</v>
      </c>
      <c r="M614">
        <f>_xlfn.XLOOKUP(D614,products!$A$2:$A$5902,products!$F$2:$F$5902)</f>
        <v>5</v>
      </c>
      <c r="N614" s="3">
        <f t="shared" si="9"/>
        <v>383.64600000000002</v>
      </c>
      <c r="O614" s="3" t="str" cm="1">
        <f t="array" ref="O614">_xlfn.IFS(J614="Furn","Furniture",J614="Tech","Technology",J614="OffSup","Office Supplies")</f>
        <v>Technology</v>
      </c>
      <c r="P614" s="3" t="str" cm="1">
        <f t="array" ref="P614">_xlfn.IFS(K614="Bkcs","Bookcases",K614="Phns","Phones",K614="Acc","Accessories",K614="Bndrs","Binders",K614="Fstnrs","Fasteners")</f>
        <v>Bookcases</v>
      </c>
      <c r="Q614" t="str">
        <f>IF(_xlfn.XLOOKUP(D614,products!$A$2:$A$5902,products!$H$2:$H$5902,,0)=1,"Yes","No")</f>
        <v>Yes</v>
      </c>
    </row>
    <row r="615" spans="1:17" x14ac:dyDescent="0.3">
      <c r="A615" t="s">
        <v>3749</v>
      </c>
      <c r="B615" s="4">
        <v>43717</v>
      </c>
      <c r="C615" t="s">
        <v>3750</v>
      </c>
      <c r="D615" t="s">
        <v>3753</v>
      </c>
      <c r="E615" s="1">
        <v>43769</v>
      </c>
      <c r="F615" t="s">
        <v>21</v>
      </c>
      <c r="G615" t="str">
        <f>_xlfn.XLOOKUP(C615,customers!$A$2:$A$5902,customers!$B$2:$B$5902,,0)</f>
        <v>Jacob Palmer</v>
      </c>
      <c r="H615" t="str">
        <f>_xlfn.XLOOKUP(C615,customers!$A$2:$A$5902,customers!$G$2:$G$5902,,0)</f>
        <v>East</v>
      </c>
      <c r="I615" t="str">
        <f>_xlfn.XLOOKUP(C615,customers!$A$2:$A$5902,customers!$E$2:$E$5902,,0)</f>
        <v>South Franciscoport</v>
      </c>
      <c r="J615" t="str">
        <f>INDEX(products!$B$2:$B$5902,MATCH(D615,products!$A$2:$A$5902,0))</f>
        <v>Tech</v>
      </c>
      <c r="K615" t="str">
        <f>INDEX(products!$C$2:$C$5902,MATCH(D615,products!$A$2:$A$5902,0))</f>
        <v>Phns</v>
      </c>
      <c r="L615" s="3">
        <f>INDEX(products!$E$2:$E$5902,MATCH(D615,products!$A$2:$A$5902,0))</f>
        <v>3875.19</v>
      </c>
      <c r="M615">
        <f>_xlfn.XLOOKUP(D615,products!$A$2:$A$5902,products!$F$2:$F$5902)</f>
        <v>6</v>
      </c>
      <c r="N615" s="3">
        <f t="shared" si="9"/>
        <v>645.86500000000001</v>
      </c>
      <c r="O615" s="3" t="str" cm="1">
        <f t="array" ref="O615">_xlfn.IFS(J615="Furn","Furniture",J615="Tech","Technology",J615="OffSup","Office Supplies")</f>
        <v>Technology</v>
      </c>
      <c r="P615" s="3" t="str" cm="1">
        <f t="array" ref="P615">_xlfn.IFS(K615="Bkcs","Bookcases",K615="Phns","Phones",K615="Acc","Accessories",K615="Bndrs","Binders",K615="Fstnrs","Fasteners")</f>
        <v>Phones</v>
      </c>
      <c r="Q615" t="str">
        <f>IF(_xlfn.XLOOKUP(D615,products!$A$2:$A$5902,products!$H$2:$H$5902,,0)=1,"Yes","No")</f>
        <v>Yes</v>
      </c>
    </row>
    <row r="616" spans="1:17" x14ac:dyDescent="0.3">
      <c r="A616" t="s">
        <v>3755</v>
      </c>
      <c r="B616" s="4">
        <v>45040</v>
      </c>
      <c r="C616" t="s">
        <v>3756</v>
      </c>
      <c r="D616" t="s">
        <v>3759</v>
      </c>
      <c r="E616" s="1">
        <v>45053</v>
      </c>
      <c r="F616" t="s">
        <v>74</v>
      </c>
      <c r="G616" t="str">
        <f>_xlfn.XLOOKUP(C616,customers!$A$2:$A$5902,customers!$B$2:$B$5902,,0)</f>
        <v>Michael Gray</v>
      </c>
      <c r="H616" t="str">
        <f>_xlfn.XLOOKUP(C616,customers!$A$2:$A$5902,customers!$G$2:$G$5902,,0)</f>
        <v>North</v>
      </c>
      <c r="I616" t="str">
        <f>_xlfn.XLOOKUP(C616,customers!$A$2:$A$5902,customers!$E$2:$E$5902,,0)</f>
        <v>Dustinfort</v>
      </c>
      <c r="J616" t="str">
        <f>INDEX(products!$B$2:$B$5902,MATCH(D616,products!$A$2:$A$5902,0))</f>
        <v>Tech</v>
      </c>
      <c r="K616" t="str">
        <f>INDEX(products!$C$2:$C$5902,MATCH(D616,products!$A$2:$A$5902,0))</f>
        <v>Bndrs</v>
      </c>
      <c r="L616" s="3">
        <f>INDEX(products!$E$2:$E$5902,MATCH(D616,products!$A$2:$A$5902,0))</f>
        <v>4199.82</v>
      </c>
      <c r="M616">
        <f>_xlfn.XLOOKUP(D616,products!$A$2:$A$5902,products!$F$2:$F$5902)</f>
        <v>6</v>
      </c>
      <c r="N616" s="3">
        <f t="shared" si="9"/>
        <v>699.96999999999991</v>
      </c>
      <c r="O616" s="3" t="str" cm="1">
        <f t="array" ref="O616">_xlfn.IFS(J616="Furn","Furniture",J616="Tech","Technology",J616="OffSup","Office Supplies")</f>
        <v>Technology</v>
      </c>
      <c r="P616" s="3" t="str" cm="1">
        <f t="array" ref="P616">_xlfn.IFS(K616="Bkcs","Bookcases",K616="Phns","Phones",K616="Acc","Accessories",K616="Bndrs","Binders",K616="Fstnrs","Fasteners")</f>
        <v>Binders</v>
      </c>
      <c r="Q616" t="str">
        <f>IF(_xlfn.XLOOKUP(D616,products!$A$2:$A$5902,products!$H$2:$H$5902,,0)=1,"Yes","No")</f>
        <v>Yes</v>
      </c>
    </row>
    <row r="617" spans="1:17" x14ac:dyDescent="0.3">
      <c r="A617" t="s">
        <v>3761</v>
      </c>
      <c r="B617" s="4">
        <v>45115</v>
      </c>
      <c r="C617" t="s">
        <v>3762</v>
      </c>
      <c r="D617" t="s">
        <v>3765</v>
      </c>
      <c r="E617" s="1">
        <v>45131</v>
      </c>
      <c r="F617" t="s">
        <v>21</v>
      </c>
      <c r="G617" t="str">
        <f>_xlfn.XLOOKUP(C617,customers!$A$2:$A$5902,customers!$B$2:$B$5902,,0)</f>
        <v>Samantha Miller</v>
      </c>
      <c r="H617" t="str">
        <f>_xlfn.XLOOKUP(C617,customers!$A$2:$A$5902,customers!$G$2:$G$5902,,0)</f>
        <v>South</v>
      </c>
      <c r="I617" t="str">
        <f>_xlfn.XLOOKUP(C617,customers!$A$2:$A$5902,customers!$E$2:$E$5902,,0)</f>
        <v>Port Aprilberg</v>
      </c>
      <c r="J617" t="str">
        <f>INDEX(products!$B$2:$B$5902,MATCH(D617,products!$A$2:$A$5902,0))</f>
        <v>OffSup</v>
      </c>
      <c r="K617" t="str">
        <f>INDEX(products!$C$2:$C$5902,MATCH(D617,products!$A$2:$A$5902,0))</f>
        <v>Fstnrs</v>
      </c>
      <c r="L617" s="3">
        <f>INDEX(products!$E$2:$E$5902,MATCH(D617,products!$A$2:$A$5902,0))</f>
        <v>3690.83</v>
      </c>
      <c r="M617">
        <f>_xlfn.XLOOKUP(D617,products!$A$2:$A$5902,products!$F$2:$F$5902)</f>
        <v>8</v>
      </c>
      <c r="N617" s="3">
        <f t="shared" si="9"/>
        <v>461.35374999999999</v>
      </c>
      <c r="O617" s="3" t="str" cm="1">
        <f t="array" ref="O617">_xlfn.IFS(J617="Furn","Furniture",J617="Tech","Technology",J617="OffSup","Office Supplies")</f>
        <v>Office Supplies</v>
      </c>
      <c r="P617" s="3" t="str" cm="1">
        <f t="array" ref="P617">_xlfn.IFS(K617="Bkcs","Bookcases",K617="Phns","Phones",K617="Acc","Accessories",K617="Bndrs","Binders",K617="Fstnrs","Fasteners")</f>
        <v>Fasteners</v>
      </c>
      <c r="Q617" t="str">
        <f>IF(_xlfn.XLOOKUP(D617,products!$A$2:$A$5902,products!$H$2:$H$5902,,0)=1,"Yes","No")</f>
        <v>Yes</v>
      </c>
    </row>
    <row r="618" spans="1:17" x14ac:dyDescent="0.3">
      <c r="A618" t="s">
        <v>3767</v>
      </c>
      <c r="B618" s="4">
        <v>43786</v>
      </c>
      <c r="C618" t="s">
        <v>3768</v>
      </c>
      <c r="D618" t="s">
        <v>3771</v>
      </c>
      <c r="E618" s="1">
        <v>44139</v>
      </c>
      <c r="F618" t="s">
        <v>74</v>
      </c>
      <c r="G618" t="str">
        <f>_xlfn.XLOOKUP(C618,customers!$A$2:$A$5902,customers!$B$2:$B$5902,,0)</f>
        <v>Tammy Murphy</v>
      </c>
      <c r="H618" t="str">
        <f>_xlfn.XLOOKUP(C618,customers!$A$2:$A$5902,customers!$G$2:$G$5902,,0)</f>
        <v>East</v>
      </c>
      <c r="I618" t="str">
        <f>_xlfn.XLOOKUP(C618,customers!$A$2:$A$5902,customers!$E$2:$E$5902,,0)</f>
        <v>Huertafort</v>
      </c>
      <c r="J618" t="str">
        <f>INDEX(products!$B$2:$B$5902,MATCH(D618,products!$A$2:$A$5902,0))</f>
        <v>Tech</v>
      </c>
      <c r="K618" t="str">
        <f>INDEX(products!$C$2:$C$5902,MATCH(D618,products!$A$2:$A$5902,0))</f>
        <v>Bndrs</v>
      </c>
      <c r="L618" s="3">
        <f>INDEX(products!$E$2:$E$5902,MATCH(D618,products!$A$2:$A$5902,0))</f>
        <v>2819.06</v>
      </c>
      <c r="M618">
        <f>_xlfn.XLOOKUP(D618,products!$A$2:$A$5902,products!$F$2:$F$5902)</f>
        <v>2</v>
      </c>
      <c r="N618" s="3">
        <f t="shared" si="9"/>
        <v>1409.53</v>
      </c>
      <c r="O618" s="3" t="str" cm="1">
        <f t="array" ref="O618">_xlfn.IFS(J618="Furn","Furniture",J618="Tech","Technology",J618="OffSup","Office Supplies")</f>
        <v>Technology</v>
      </c>
      <c r="P618" s="3" t="str" cm="1">
        <f t="array" ref="P618">_xlfn.IFS(K618="Bkcs","Bookcases",K618="Phns","Phones",K618="Acc","Accessories",K618="Bndrs","Binders",K618="Fstnrs","Fasteners")</f>
        <v>Binders</v>
      </c>
      <c r="Q618" t="str">
        <f>IF(_xlfn.XLOOKUP(D618,products!$A$2:$A$5902,products!$H$2:$H$5902,,0)=1,"Yes","No")</f>
        <v>Yes</v>
      </c>
    </row>
    <row r="619" spans="1:17" x14ac:dyDescent="0.3">
      <c r="A619" t="s">
        <v>3773</v>
      </c>
      <c r="B619" s="4">
        <v>44053</v>
      </c>
      <c r="C619" t="s">
        <v>3774</v>
      </c>
      <c r="D619" t="s">
        <v>3777</v>
      </c>
      <c r="E619" s="1">
        <v>44347</v>
      </c>
      <c r="F619" t="s">
        <v>35</v>
      </c>
      <c r="G619" t="str">
        <f>_xlfn.XLOOKUP(C619,customers!$A$2:$A$5902,customers!$B$2:$B$5902,,0)</f>
        <v>Ronald Davis</v>
      </c>
      <c r="H619" t="str">
        <f>_xlfn.XLOOKUP(C619,customers!$A$2:$A$5902,customers!$G$2:$G$5902,,0)</f>
        <v>West</v>
      </c>
      <c r="I619" t="str">
        <f>_xlfn.XLOOKUP(C619,customers!$A$2:$A$5902,customers!$E$2:$E$5902,,0)</f>
        <v>Allenview</v>
      </c>
      <c r="J619" t="str">
        <f>INDEX(products!$B$2:$B$5902,MATCH(D619,products!$A$2:$A$5902,0))</f>
        <v>Tech</v>
      </c>
      <c r="K619" t="str">
        <f>INDEX(products!$C$2:$C$5902,MATCH(D619,products!$A$2:$A$5902,0))</f>
        <v>Acc</v>
      </c>
      <c r="L619" s="3">
        <f>INDEX(products!$E$2:$E$5902,MATCH(D619,products!$A$2:$A$5902,0))</f>
        <v>1770.7</v>
      </c>
      <c r="M619">
        <f>_xlfn.XLOOKUP(D619,products!$A$2:$A$5902,products!$F$2:$F$5902)</f>
        <v>8</v>
      </c>
      <c r="N619" s="3">
        <f t="shared" si="9"/>
        <v>221.33750000000001</v>
      </c>
      <c r="O619" s="3" t="str" cm="1">
        <f t="array" ref="O619">_xlfn.IFS(J619="Furn","Furniture",J619="Tech","Technology",J619="OffSup","Office Supplies")</f>
        <v>Technology</v>
      </c>
      <c r="P619" s="3" t="str" cm="1">
        <f t="array" ref="P619">_xlfn.IFS(K619="Bkcs","Bookcases",K619="Phns","Phones",K619="Acc","Accessories",K619="Bndrs","Binders",K619="Fstnrs","Fasteners")</f>
        <v>Accessories</v>
      </c>
      <c r="Q619" t="str">
        <f>IF(_xlfn.XLOOKUP(D619,products!$A$2:$A$5902,products!$H$2:$H$5902,,0)=1,"Yes","No")</f>
        <v>Yes</v>
      </c>
    </row>
    <row r="620" spans="1:17" x14ac:dyDescent="0.3">
      <c r="A620" t="s">
        <v>3779</v>
      </c>
      <c r="B620" s="4">
        <v>44046</v>
      </c>
      <c r="C620" t="s">
        <v>3780</v>
      </c>
      <c r="D620" t="s">
        <v>3782</v>
      </c>
      <c r="E620" s="1">
        <v>44315</v>
      </c>
      <c r="F620" t="s">
        <v>74</v>
      </c>
      <c r="G620" t="str">
        <f>_xlfn.XLOOKUP(C620,customers!$A$2:$A$5902,customers!$B$2:$B$5902,,0)</f>
        <v>Katherine Jones</v>
      </c>
      <c r="H620" t="str">
        <f>_xlfn.XLOOKUP(C620,customers!$A$2:$A$5902,customers!$G$2:$G$5902,,0)</f>
        <v>East</v>
      </c>
      <c r="I620" t="str">
        <f>_xlfn.XLOOKUP(C620,customers!$A$2:$A$5902,customers!$E$2:$E$5902,,0)</f>
        <v>South Christopher</v>
      </c>
      <c r="J620" t="str">
        <f>INDEX(products!$B$2:$B$5902,MATCH(D620,products!$A$2:$A$5902,0))</f>
        <v>OffSup</v>
      </c>
      <c r="K620" t="str">
        <f>INDEX(products!$C$2:$C$5902,MATCH(D620,products!$A$2:$A$5902,0))</f>
        <v>Phns</v>
      </c>
      <c r="L620" s="3">
        <f>INDEX(products!$E$2:$E$5902,MATCH(D620,products!$A$2:$A$5902,0))</f>
        <v>3932.08</v>
      </c>
      <c r="M620">
        <f>_xlfn.XLOOKUP(D620,products!$A$2:$A$5902,products!$F$2:$F$5902)</f>
        <v>9</v>
      </c>
      <c r="N620" s="3">
        <f t="shared" si="9"/>
        <v>436.89777777777778</v>
      </c>
      <c r="O620" s="3" t="str" cm="1">
        <f t="array" ref="O620">_xlfn.IFS(J620="Furn","Furniture",J620="Tech","Technology",J620="OffSup","Office Supplies")</f>
        <v>Office Supplies</v>
      </c>
      <c r="P620" s="3" t="str" cm="1">
        <f t="array" ref="P620">_xlfn.IFS(K620="Bkcs","Bookcases",K620="Phns","Phones",K620="Acc","Accessories",K620="Bndrs","Binders",K620="Fstnrs","Fasteners")</f>
        <v>Phones</v>
      </c>
      <c r="Q620" t="str">
        <f>IF(_xlfn.XLOOKUP(D620,products!$A$2:$A$5902,products!$H$2:$H$5902,,0)=1,"Yes","No")</f>
        <v>No</v>
      </c>
    </row>
    <row r="621" spans="1:17" x14ac:dyDescent="0.3">
      <c r="A621" t="s">
        <v>3784</v>
      </c>
      <c r="B621" s="4">
        <v>44496</v>
      </c>
      <c r="C621" t="s">
        <v>3785</v>
      </c>
      <c r="D621" t="s">
        <v>3788</v>
      </c>
      <c r="E621" s="1">
        <v>44785</v>
      </c>
      <c r="F621" t="s">
        <v>35</v>
      </c>
      <c r="G621" t="str">
        <f>_xlfn.XLOOKUP(C621,customers!$A$2:$A$5902,customers!$B$2:$B$5902,,0)</f>
        <v>Bryan Jimenez</v>
      </c>
      <c r="H621" t="str">
        <f>_xlfn.XLOOKUP(C621,customers!$A$2:$A$5902,customers!$G$2:$G$5902,,0)</f>
        <v>North</v>
      </c>
      <c r="I621" t="str">
        <f>_xlfn.XLOOKUP(C621,customers!$A$2:$A$5902,customers!$E$2:$E$5902,,0)</f>
        <v>Thompsonborough</v>
      </c>
      <c r="J621" t="str">
        <f>INDEX(products!$B$2:$B$5902,MATCH(D621,products!$A$2:$A$5902,0))</f>
        <v>Tech</v>
      </c>
      <c r="K621" t="str">
        <f>INDEX(products!$C$2:$C$5902,MATCH(D621,products!$A$2:$A$5902,0))</f>
        <v>Fstnrs</v>
      </c>
      <c r="L621" s="3">
        <f>INDEX(products!$E$2:$E$5902,MATCH(D621,products!$A$2:$A$5902,0))</f>
        <v>770.96</v>
      </c>
      <c r="M621">
        <f>_xlfn.XLOOKUP(D621,products!$A$2:$A$5902,products!$F$2:$F$5902)</f>
        <v>1</v>
      </c>
      <c r="N621" s="3">
        <f t="shared" si="9"/>
        <v>770.96</v>
      </c>
      <c r="O621" s="3" t="str" cm="1">
        <f t="array" ref="O621">_xlfn.IFS(J621="Furn","Furniture",J621="Tech","Technology",J621="OffSup","Office Supplies")</f>
        <v>Technology</v>
      </c>
      <c r="P621" s="3" t="str" cm="1">
        <f t="array" ref="P621">_xlfn.IFS(K621="Bkcs","Bookcases",K621="Phns","Phones",K621="Acc","Accessories",K621="Bndrs","Binders",K621="Fstnrs","Fasteners")</f>
        <v>Fasteners</v>
      </c>
      <c r="Q621" t="str">
        <f>IF(_xlfn.XLOOKUP(D621,products!$A$2:$A$5902,products!$H$2:$H$5902,,0)=1,"Yes","No")</f>
        <v>Yes</v>
      </c>
    </row>
    <row r="622" spans="1:17" x14ac:dyDescent="0.3">
      <c r="A622" t="s">
        <v>3790</v>
      </c>
      <c r="B622" s="4">
        <v>44577</v>
      </c>
      <c r="C622" t="s">
        <v>3791</v>
      </c>
      <c r="D622" t="s">
        <v>3794</v>
      </c>
      <c r="E622" s="1">
        <v>44639</v>
      </c>
      <c r="F622" t="s">
        <v>74</v>
      </c>
      <c r="G622" t="str">
        <f>_xlfn.XLOOKUP(C622,customers!$A$2:$A$5902,customers!$B$2:$B$5902,,0)</f>
        <v>Laura Wood</v>
      </c>
      <c r="H622" t="str">
        <f>_xlfn.XLOOKUP(C622,customers!$A$2:$A$5902,customers!$G$2:$G$5902,,0)</f>
        <v>South</v>
      </c>
      <c r="I622" t="str">
        <f>_xlfn.XLOOKUP(C622,customers!$A$2:$A$5902,customers!$E$2:$E$5902,,0)</f>
        <v>Kathleenland</v>
      </c>
      <c r="J622" t="str">
        <f>INDEX(products!$B$2:$B$5902,MATCH(D622,products!$A$2:$A$5902,0))</f>
        <v>OffSup</v>
      </c>
      <c r="K622" t="str">
        <f>INDEX(products!$C$2:$C$5902,MATCH(D622,products!$A$2:$A$5902,0))</f>
        <v>Bndrs</v>
      </c>
      <c r="L622" s="3">
        <f>INDEX(products!$E$2:$E$5902,MATCH(D622,products!$A$2:$A$5902,0))</f>
        <v>4045.48</v>
      </c>
      <c r="M622">
        <f>_xlfn.XLOOKUP(D622,products!$A$2:$A$5902,products!$F$2:$F$5902)</f>
        <v>8</v>
      </c>
      <c r="N622" s="3">
        <f t="shared" si="9"/>
        <v>505.685</v>
      </c>
      <c r="O622" s="3" t="str" cm="1">
        <f t="array" ref="O622">_xlfn.IFS(J622="Furn","Furniture",J622="Tech","Technology",J622="OffSup","Office Supplies")</f>
        <v>Office Supplies</v>
      </c>
      <c r="P622" s="3" t="str" cm="1">
        <f t="array" ref="P622">_xlfn.IFS(K622="Bkcs","Bookcases",K622="Phns","Phones",K622="Acc","Accessories",K622="Bndrs","Binders",K622="Fstnrs","Fasteners")</f>
        <v>Binders</v>
      </c>
      <c r="Q622" t="str">
        <f>IF(_xlfn.XLOOKUP(D622,products!$A$2:$A$5902,products!$H$2:$H$5902,,0)=1,"Yes","No")</f>
        <v>No</v>
      </c>
    </row>
    <row r="623" spans="1:17" x14ac:dyDescent="0.3">
      <c r="A623" t="s">
        <v>3796</v>
      </c>
      <c r="B623" s="4">
        <v>43624</v>
      </c>
      <c r="C623" t="s">
        <v>3797</v>
      </c>
      <c r="D623" t="s">
        <v>3800</v>
      </c>
      <c r="E623" s="1">
        <v>43792</v>
      </c>
      <c r="F623" t="s">
        <v>21</v>
      </c>
      <c r="G623" t="str">
        <f>_xlfn.XLOOKUP(C623,customers!$A$2:$A$5902,customers!$B$2:$B$5902,,0)</f>
        <v>Stacie Jordan</v>
      </c>
      <c r="H623" t="str">
        <f>_xlfn.XLOOKUP(C623,customers!$A$2:$A$5902,customers!$G$2:$G$5902,,0)</f>
        <v>East</v>
      </c>
      <c r="I623" t="str">
        <f>_xlfn.XLOOKUP(C623,customers!$A$2:$A$5902,customers!$E$2:$E$5902,,0)</f>
        <v>Franklinfurt</v>
      </c>
      <c r="J623" t="str">
        <f>INDEX(products!$B$2:$B$5902,MATCH(D623,products!$A$2:$A$5902,0))</f>
        <v>OffSup</v>
      </c>
      <c r="K623" t="str">
        <f>INDEX(products!$C$2:$C$5902,MATCH(D623,products!$A$2:$A$5902,0))</f>
        <v>Bndrs</v>
      </c>
      <c r="L623" s="3">
        <f>INDEX(products!$E$2:$E$5902,MATCH(D623,products!$A$2:$A$5902,0))</f>
        <v>4358.58</v>
      </c>
      <c r="M623">
        <f>_xlfn.XLOOKUP(D623,products!$A$2:$A$5902,products!$F$2:$F$5902)</f>
        <v>5</v>
      </c>
      <c r="N623" s="3">
        <f t="shared" si="9"/>
        <v>871.71600000000001</v>
      </c>
      <c r="O623" s="3" t="str" cm="1">
        <f t="array" ref="O623">_xlfn.IFS(J623="Furn","Furniture",J623="Tech","Technology",J623="OffSup","Office Supplies")</f>
        <v>Office Supplies</v>
      </c>
      <c r="P623" s="3" t="str" cm="1">
        <f t="array" ref="P623">_xlfn.IFS(K623="Bkcs","Bookcases",K623="Phns","Phones",K623="Acc","Accessories",K623="Bndrs","Binders",K623="Fstnrs","Fasteners")</f>
        <v>Binders</v>
      </c>
      <c r="Q623" t="str">
        <f>IF(_xlfn.XLOOKUP(D623,products!$A$2:$A$5902,products!$H$2:$H$5902,,0)=1,"Yes","No")</f>
        <v>No</v>
      </c>
    </row>
    <row r="624" spans="1:17" x14ac:dyDescent="0.3">
      <c r="A624" t="s">
        <v>3802</v>
      </c>
      <c r="B624" s="4">
        <v>43612</v>
      </c>
      <c r="C624" t="s">
        <v>3803</v>
      </c>
      <c r="D624" t="s">
        <v>3806</v>
      </c>
      <c r="E624" s="1">
        <v>43809</v>
      </c>
      <c r="F624" t="s">
        <v>74</v>
      </c>
      <c r="G624" t="str">
        <f>_xlfn.XLOOKUP(C624,customers!$A$2:$A$5902,customers!$B$2:$B$5902,,0)</f>
        <v>Carlos Waller</v>
      </c>
      <c r="H624" t="str">
        <f>_xlfn.XLOOKUP(C624,customers!$A$2:$A$5902,customers!$G$2:$G$5902,,0)</f>
        <v>North</v>
      </c>
      <c r="I624" t="str">
        <f>_xlfn.XLOOKUP(C624,customers!$A$2:$A$5902,customers!$E$2:$E$5902,,0)</f>
        <v>New Chadport</v>
      </c>
      <c r="J624" t="str">
        <f>INDEX(products!$B$2:$B$5902,MATCH(D624,products!$A$2:$A$5902,0))</f>
        <v>Furn</v>
      </c>
      <c r="K624" t="str">
        <f>INDEX(products!$C$2:$C$5902,MATCH(D624,products!$A$2:$A$5902,0))</f>
        <v>Fstnrs</v>
      </c>
      <c r="L624" s="3">
        <f>INDEX(products!$E$2:$E$5902,MATCH(D624,products!$A$2:$A$5902,0))</f>
        <v>1523.34</v>
      </c>
      <c r="M624">
        <f>_xlfn.XLOOKUP(D624,products!$A$2:$A$5902,products!$F$2:$F$5902)</f>
        <v>5</v>
      </c>
      <c r="N624" s="3">
        <f t="shared" si="9"/>
        <v>304.66800000000001</v>
      </c>
      <c r="O624" s="3" t="str" cm="1">
        <f t="array" ref="O624">_xlfn.IFS(J624="Furn","Furniture",J624="Tech","Technology",J624="OffSup","Office Supplies")</f>
        <v>Furniture</v>
      </c>
      <c r="P624" s="3" t="str" cm="1">
        <f t="array" ref="P624">_xlfn.IFS(K624="Bkcs","Bookcases",K624="Phns","Phones",K624="Acc","Accessories",K624="Bndrs","Binders",K624="Fstnrs","Fasteners")</f>
        <v>Fasteners</v>
      </c>
      <c r="Q624" t="str">
        <f>IF(_xlfn.XLOOKUP(D624,products!$A$2:$A$5902,products!$H$2:$H$5902,,0)=1,"Yes","No")</f>
        <v>Yes</v>
      </c>
    </row>
    <row r="625" spans="1:17" x14ac:dyDescent="0.3">
      <c r="A625" t="s">
        <v>3808</v>
      </c>
      <c r="B625" s="4">
        <v>44317</v>
      </c>
      <c r="C625" t="s">
        <v>3809</v>
      </c>
      <c r="D625" t="s">
        <v>3812</v>
      </c>
      <c r="E625" s="1">
        <v>44580</v>
      </c>
      <c r="F625" t="s">
        <v>21</v>
      </c>
      <c r="G625" t="str">
        <f>_xlfn.XLOOKUP(C625,customers!$A$2:$A$5902,customers!$B$2:$B$5902,,0)</f>
        <v>Jessica Cooper</v>
      </c>
      <c r="H625" t="str">
        <f>_xlfn.XLOOKUP(C625,customers!$A$2:$A$5902,customers!$G$2:$G$5902,,0)</f>
        <v>North</v>
      </c>
      <c r="I625" t="str">
        <f>_xlfn.XLOOKUP(C625,customers!$A$2:$A$5902,customers!$E$2:$E$5902,,0)</f>
        <v>West Marc</v>
      </c>
      <c r="J625" t="str">
        <f>INDEX(products!$B$2:$B$5902,MATCH(D625,products!$A$2:$A$5902,0))</f>
        <v>OffSup</v>
      </c>
      <c r="K625" t="str">
        <f>INDEX(products!$C$2:$C$5902,MATCH(D625,products!$A$2:$A$5902,0))</f>
        <v>Bkcs</v>
      </c>
      <c r="L625" s="3">
        <f>INDEX(products!$E$2:$E$5902,MATCH(D625,products!$A$2:$A$5902,0))</f>
        <v>4757.6400000000003</v>
      </c>
      <c r="M625">
        <f>_xlfn.XLOOKUP(D625,products!$A$2:$A$5902,products!$F$2:$F$5902)</f>
        <v>8</v>
      </c>
      <c r="N625" s="3">
        <f t="shared" si="9"/>
        <v>594.70500000000004</v>
      </c>
      <c r="O625" s="3" t="str" cm="1">
        <f t="array" ref="O625">_xlfn.IFS(J625="Furn","Furniture",J625="Tech","Technology",J625="OffSup","Office Supplies")</f>
        <v>Office Supplies</v>
      </c>
      <c r="P625" s="3" t="str" cm="1">
        <f t="array" ref="P625">_xlfn.IFS(K625="Bkcs","Bookcases",K625="Phns","Phones",K625="Acc","Accessories",K625="Bndrs","Binders",K625="Fstnrs","Fasteners")</f>
        <v>Bookcases</v>
      </c>
      <c r="Q625" t="str">
        <f>IF(_xlfn.XLOOKUP(D625,products!$A$2:$A$5902,products!$H$2:$H$5902,,0)=1,"Yes","No")</f>
        <v>Yes</v>
      </c>
    </row>
    <row r="626" spans="1:17" x14ac:dyDescent="0.3">
      <c r="A626" t="s">
        <v>3814</v>
      </c>
      <c r="B626" s="4">
        <v>44639</v>
      </c>
      <c r="C626" t="s">
        <v>3815</v>
      </c>
      <c r="D626" t="s">
        <v>3818</v>
      </c>
      <c r="E626" s="1">
        <v>44759</v>
      </c>
      <c r="F626" t="s">
        <v>74</v>
      </c>
      <c r="G626" t="str">
        <f>_xlfn.XLOOKUP(C626,customers!$A$2:$A$5902,customers!$B$2:$B$5902,,0)</f>
        <v>David Wagner</v>
      </c>
      <c r="H626" t="str">
        <f>_xlfn.XLOOKUP(C626,customers!$A$2:$A$5902,customers!$G$2:$G$5902,,0)</f>
        <v>North</v>
      </c>
      <c r="I626" t="str">
        <f>_xlfn.XLOOKUP(C626,customers!$A$2:$A$5902,customers!$E$2:$E$5902,,0)</f>
        <v>Brooksbury</v>
      </c>
      <c r="J626" t="str">
        <f>INDEX(products!$B$2:$B$5902,MATCH(D626,products!$A$2:$A$5902,0))</f>
        <v>Tech</v>
      </c>
      <c r="K626" t="str">
        <f>INDEX(products!$C$2:$C$5902,MATCH(D626,products!$A$2:$A$5902,0))</f>
        <v>Bkcs</v>
      </c>
      <c r="L626" s="3">
        <f>INDEX(products!$E$2:$E$5902,MATCH(D626,products!$A$2:$A$5902,0))</f>
        <v>4873.54</v>
      </c>
      <c r="M626">
        <f>_xlfn.XLOOKUP(D626,products!$A$2:$A$5902,products!$F$2:$F$5902)</f>
        <v>3</v>
      </c>
      <c r="N626" s="3">
        <f t="shared" si="9"/>
        <v>1624.5133333333333</v>
      </c>
      <c r="O626" s="3" t="str" cm="1">
        <f t="array" ref="O626">_xlfn.IFS(J626="Furn","Furniture",J626="Tech","Technology",J626="OffSup","Office Supplies")</f>
        <v>Technology</v>
      </c>
      <c r="P626" s="3" t="str" cm="1">
        <f t="array" ref="P626">_xlfn.IFS(K626="Bkcs","Bookcases",K626="Phns","Phones",K626="Acc","Accessories",K626="Bndrs","Binders",K626="Fstnrs","Fasteners")</f>
        <v>Bookcases</v>
      </c>
      <c r="Q626" t="str">
        <f>IF(_xlfn.XLOOKUP(D626,products!$A$2:$A$5902,products!$H$2:$H$5902,,0)=1,"Yes","No")</f>
        <v>Yes</v>
      </c>
    </row>
    <row r="627" spans="1:17" x14ac:dyDescent="0.3">
      <c r="A627" t="s">
        <v>3820</v>
      </c>
      <c r="B627" s="4">
        <v>43762</v>
      </c>
      <c r="C627" t="s">
        <v>3821</v>
      </c>
      <c r="D627" t="s">
        <v>3824</v>
      </c>
      <c r="E627" s="1">
        <v>44045</v>
      </c>
      <c r="F627" t="s">
        <v>21</v>
      </c>
      <c r="G627" t="str">
        <f>_xlfn.XLOOKUP(C627,customers!$A$2:$A$5902,customers!$B$2:$B$5902,,0)</f>
        <v>Alexis Chambers</v>
      </c>
      <c r="H627" t="str">
        <f>_xlfn.XLOOKUP(C627,customers!$A$2:$A$5902,customers!$G$2:$G$5902,,0)</f>
        <v>South</v>
      </c>
      <c r="I627" t="str">
        <f>_xlfn.XLOOKUP(C627,customers!$A$2:$A$5902,customers!$E$2:$E$5902,,0)</f>
        <v>South Sara</v>
      </c>
      <c r="J627" t="str">
        <f>INDEX(products!$B$2:$B$5902,MATCH(D627,products!$A$2:$A$5902,0))</f>
        <v>Tech</v>
      </c>
      <c r="K627" t="str">
        <f>INDEX(products!$C$2:$C$5902,MATCH(D627,products!$A$2:$A$5902,0))</f>
        <v>Acc</v>
      </c>
      <c r="L627" s="3">
        <f>INDEX(products!$E$2:$E$5902,MATCH(D627,products!$A$2:$A$5902,0))</f>
        <v>2822.1</v>
      </c>
      <c r="M627">
        <f>_xlfn.XLOOKUP(D627,products!$A$2:$A$5902,products!$F$2:$F$5902)</f>
        <v>9</v>
      </c>
      <c r="N627" s="3">
        <f t="shared" si="9"/>
        <v>313.56666666666666</v>
      </c>
      <c r="O627" s="3" t="str" cm="1">
        <f t="array" ref="O627">_xlfn.IFS(J627="Furn","Furniture",J627="Tech","Technology",J627="OffSup","Office Supplies")</f>
        <v>Technology</v>
      </c>
      <c r="P627" s="3" t="str" cm="1">
        <f t="array" ref="P627">_xlfn.IFS(K627="Bkcs","Bookcases",K627="Phns","Phones",K627="Acc","Accessories",K627="Bndrs","Binders",K627="Fstnrs","Fasteners")</f>
        <v>Accessories</v>
      </c>
      <c r="Q627" t="str">
        <f>IF(_xlfn.XLOOKUP(D627,products!$A$2:$A$5902,products!$H$2:$H$5902,,0)=1,"Yes","No")</f>
        <v>Yes</v>
      </c>
    </row>
    <row r="628" spans="1:17" x14ac:dyDescent="0.3">
      <c r="A628" t="s">
        <v>3826</v>
      </c>
      <c r="B628" s="4">
        <v>44335</v>
      </c>
      <c r="C628" t="s">
        <v>3827</v>
      </c>
      <c r="D628" t="s">
        <v>3830</v>
      </c>
      <c r="E628" s="1">
        <v>44421</v>
      </c>
      <c r="F628" t="s">
        <v>21</v>
      </c>
      <c r="G628" t="str">
        <f>_xlfn.XLOOKUP(C628,customers!$A$2:$A$5902,customers!$B$2:$B$5902,,0)</f>
        <v>Gregory Wolfe</v>
      </c>
      <c r="H628" t="str">
        <f>_xlfn.XLOOKUP(C628,customers!$A$2:$A$5902,customers!$G$2:$G$5902,,0)</f>
        <v>North</v>
      </c>
      <c r="I628" t="str">
        <f>_xlfn.XLOOKUP(C628,customers!$A$2:$A$5902,customers!$E$2:$E$5902,,0)</f>
        <v>East Marktown</v>
      </c>
      <c r="J628" t="str">
        <f>INDEX(products!$B$2:$B$5902,MATCH(D628,products!$A$2:$A$5902,0))</f>
        <v>OffSup</v>
      </c>
      <c r="K628" t="str">
        <f>INDEX(products!$C$2:$C$5902,MATCH(D628,products!$A$2:$A$5902,0))</f>
        <v>Acc</v>
      </c>
      <c r="L628" s="3">
        <f>INDEX(products!$E$2:$E$5902,MATCH(D628,products!$A$2:$A$5902,0))</f>
        <v>1363.13</v>
      </c>
      <c r="M628">
        <f>_xlfn.XLOOKUP(D628,products!$A$2:$A$5902,products!$F$2:$F$5902)</f>
        <v>8</v>
      </c>
      <c r="N628" s="3">
        <f t="shared" si="9"/>
        <v>170.39125000000001</v>
      </c>
      <c r="O628" s="3" t="str" cm="1">
        <f t="array" ref="O628">_xlfn.IFS(J628="Furn","Furniture",J628="Tech","Technology",J628="OffSup","Office Supplies")</f>
        <v>Office Supplies</v>
      </c>
      <c r="P628" s="3" t="str" cm="1">
        <f t="array" ref="P628">_xlfn.IFS(K628="Bkcs","Bookcases",K628="Phns","Phones",K628="Acc","Accessories",K628="Bndrs","Binders",K628="Fstnrs","Fasteners")</f>
        <v>Accessories</v>
      </c>
      <c r="Q628" t="str">
        <f>IF(_xlfn.XLOOKUP(D628,products!$A$2:$A$5902,products!$H$2:$H$5902,,0)=1,"Yes","No")</f>
        <v>Yes</v>
      </c>
    </row>
    <row r="629" spans="1:17" x14ac:dyDescent="0.3">
      <c r="A629" t="s">
        <v>3832</v>
      </c>
      <c r="B629" s="4">
        <v>45035</v>
      </c>
      <c r="C629" t="s">
        <v>3833</v>
      </c>
      <c r="D629" t="s">
        <v>3836</v>
      </c>
      <c r="E629" s="1">
        <v>45377</v>
      </c>
      <c r="F629" t="s">
        <v>35</v>
      </c>
      <c r="G629" t="str">
        <f>_xlfn.XLOOKUP(C629,customers!$A$2:$A$5902,customers!$B$2:$B$5902,,0)</f>
        <v>Suzanne Cox</v>
      </c>
      <c r="H629" t="str">
        <f>_xlfn.XLOOKUP(C629,customers!$A$2:$A$5902,customers!$G$2:$G$5902,,0)</f>
        <v>North</v>
      </c>
      <c r="I629" t="str">
        <f>_xlfn.XLOOKUP(C629,customers!$A$2:$A$5902,customers!$E$2:$E$5902,,0)</f>
        <v>West Robert</v>
      </c>
      <c r="J629" t="str">
        <f>INDEX(products!$B$2:$B$5902,MATCH(D629,products!$A$2:$A$5902,0))</f>
        <v>OffSup</v>
      </c>
      <c r="K629" t="str">
        <f>INDEX(products!$C$2:$C$5902,MATCH(D629,products!$A$2:$A$5902,0))</f>
        <v>Phns</v>
      </c>
      <c r="L629" s="3">
        <f>INDEX(products!$E$2:$E$5902,MATCH(D629,products!$A$2:$A$5902,0))</f>
        <v>3227.92</v>
      </c>
      <c r="M629">
        <f>_xlfn.XLOOKUP(D629,products!$A$2:$A$5902,products!$F$2:$F$5902)</f>
        <v>5</v>
      </c>
      <c r="N629" s="3">
        <f t="shared" si="9"/>
        <v>645.58400000000006</v>
      </c>
      <c r="O629" s="3" t="str" cm="1">
        <f t="array" ref="O629">_xlfn.IFS(J629="Furn","Furniture",J629="Tech","Technology",J629="OffSup","Office Supplies")</f>
        <v>Office Supplies</v>
      </c>
      <c r="P629" s="3" t="str" cm="1">
        <f t="array" ref="P629">_xlfn.IFS(K629="Bkcs","Bookcases",K629="Phns","Phones",K629="Acc","Accessories",K629="Bndrs","Binders",K629="Fstnrs","Fasteners")</f>
        <v>Phones</v>
      </c>
      <c r="Q629" t="str">
        <f>IF(_xlfn.XLOOKUP(D629,products!$A$2:$A$5902,products!$H$2:$H$5902,,0)=1,"Yes","No")</f>
        <v>No</v>
      </c>
    </row>
    <row r="630" spans="1:17" x14ac:dyDescent="0.3">
      <c r="A630" t="s">
        <v>3838</v>
      </c>
      <c r="B630" s="4">
        <v>44631</v>
      </c>
      <c r="C630" t="s">
        <v>3839</v>
      </c>
      <c r="D630" t="s">
        <v>3842</v>
      </c>
      <c r="E630" s="1">
        <v>44673</v>
      </c>
      <c r="F630" t="s">
        <v>21</v>
      </c>
      <c r="G630" t="str">
        <f>_xlfn.XLOOKUP(C630,customers!$A$2:$A$5902,customers!$B$2:$B$5902,,0)</f>
        <v>Michael Nelson</v>
      </c>
      <c r="H630" t="str">
        <f>_xlfn.XLOOKUP(C630,customers!$A$2:$A$5902,customers!$G$2:$G$5902,,0)</f>
        <v>South</v>
      </c>
      <c r="I630" t="str">
        <f>_xlfn.XLOOKUP(C630,customers!$A$2:$A$5902,customers!$E$2:$E$5902,,0)</f>
        <v>East Jackiechester</v>
      </c>
      <c r="J630" t="str">
        <f>INDEX(products!$B$2:$B$5902,MATCH(D630,products!$A$2:$A$5902,0))</f>
        <v>Tech</v>
      </c>
      <c r="K630" t="str">
        <f>INDEX(products!$C$2:$C$5902,MATCH(D630,products!$A$2:$A$5902,0))</f>
        <v>Bkcs</v>
      </c>
      <c r="L630" s="3">
        <f>INDEX(products!$E$2:$E$5902,MATCH(D630,products!$A$2:$A$5902,0))</f>
        <v>4941.67</v>
      </c>
      <c r="M630">
        <f>_xlfn.XLOOKUP(D630,products!$A$2:$A$5902,products!$F$2:$F$5902)</f>
        <v>9</v>
      </c>
      <c r="N630" s="3">
        <f t="shared" si="9"/>
        <v>549.07444444444445</v>
      </c>
      <c r="O630" s="3" t="str" cm="1">
        <f t="array" ref="O630">_xlfn.IFS(J630="Furn","Furniture",J630="Tech","Technology",J630="OffSup","Office Supplies")</f>
        <v>Technology</v>
      </c>
      <c r="P630" s="3" t="str" cm="1">
        <f t="array" ref="P630">_xlfn.IFS(K630="Bkcs","Bookcases",K630="Phns","Phones",K630="Acc","Accessories",K630="Bndrs","Binders",K630="Fstnrs","Fasteners")</f>
        <v>Bookcases</v>
      </c>
      <c r="Q630" t="str">
        <f>IF(_xlfn.XLOOKUP(D630,products!$A$2:$A$5902,products!$H$2:$H$5902,,0)=1,"Yes","No")</f>
        <v>Yes</v>
      </c>
    </row>
    <row r="631" spans="1:17" x14ac:dyDescent="0.3">
      <c r="A631" t="s">
        <v>3844</v>
      </c>
      <c r="B631" s="4">
        <v>43807</v>
      </c>
      <c r="C631" t="s">
        <v>3845</v>
      </c>
      <c r="D631" t="s">
        <v>3848</v>
      </c>
      <c r="E631" s="1">
        <v>44161</v>
      </c>
      <c r="F631" t="s">
        <v>74</v>
      </c>
      <c r="G631" t="str">
        <f>_xlfn.XLOOKUP(C631,customers!$A$2:$A$5902,customers!$B$2:$B$5902,,0)</f>
        <v>Gavin Salazar</v>
      </c>
      <c r="H631" t="str">
        <f>_xlfn.XLOOKUP(C631,customers!$A$2:$A$5902,customers!$G$2:$G$5902,,0)</f>
        <v>South</v>
      </c>
      <c r="I631" t="str">
        <f>_xlfn.XLOOKUP(C631,customers!$A$2:$A$5902,customers!$E$2:$E$5902,,0)</f>
        <v>East Tony</v>
      </c>
      <c r="J631" t="str">
        <f>INDEX(products!$B$2:$B$5902,MATCH(D631,products!$A$2:$A$5902,0))</f>
        <v>Tech</v>
      </c>
      <c r="K631" t="str">
        <f>INDEX(products!$C$2:$C$5902,MATCH(D631,products!$A$2:$A$5902,0))</f>
        <v>Bkcs</v>
      </c>
      <c r="L631" s="3">
        <f>INDEX(products!$E$2:$E$5902,MATCH(D631,products!$A$2:$A$5902,0))</f>
        <v>806.72</v>
      </c>
      <c r="M631">
        <f>_xlfn.XLOOKUP(D631,products!$A$2:$A$5902,products!$F$2:$F$5902)</f>
        <v>5</v>
      </c>
      <c r="N631" s="3">
        <f t="shared" si="9"/>
        <v>161.34399999999999</v>
      </c>
      <c r="O631" s="3" t="str" cm="1">
        <f t="array" ref="O631">_xlfn.IFS(J631="Furn","Furniture",J631="Tech","Technology",J631="OffSup","Office Supplies")</f>
        <v>Technology</v>
      </c>
      <c r="P631" s="3" t="str" cm="1">
        <f t="array" ref="P631">_xlfn.IFS(K631="Bkcs","Bookcases",K631="Phns","Phones",K631="Acc","Accessories",K631="Bndrs","Binders",K631="Fstnrs","Fasteners")</f>
        <v>Bookcases</v>
      </c>
      <c r="Q631" t="str">
        <f>IF(_xlfn.XLOOKUP(D631,products!$A$2:$A$5902,products!$H$2:$H$5902,,0)=1,"Yes","No")</f>
        <v>Yes</v>
      </c>
    </row>
    <row r="632" spans="1:17" x14ac:dyDescent="0.3">
      <c r="A632" t="s">
        <v>3850</v>
      </c>
      <c r="B632" s="4">
        <v>44294</v>
      </c>
      <c r="C632" t="s">
        <v>3851</v>
      </c>
      <c r="D632" t="s">
        <v>3854</v>
      </c>
      <c r="E632" s="1">
        <v>44476</v>
      </c>
      <c r="F632" t="s">
        <v>21</v>
      </c>
      <c r="G632" t="str">
        <f>_xlfn.XLOOKUP(C632,customers!$A$2:$A$5902,customers!$B$2:$B$5902,,0)</f>
        <v>Megan Meza</v>
      </c>
      <c r="H632" t="str">
        <f>_xlfn.XLOOKUP(C632,customers!$A$2:$A$5902,customers!$G$2:$G$5902,,0)</f>
        <v>East</v>
      </c>
      <c r="I632" t="str">
        <f>_xlfn.XLOOKUP(C632,customers!$A$2:$A$5902,customers!$E$2:$E$5902,,0)</f>
        <v>Williamsshire</v>
      </c>
      <c r="J632" t="str">
        <f>INDEX(products!$B$2:$B$5902,MATCH(D632,products!$A$2:$A$5902,0))</f>
        <v>Furn</v>
      </c>
      <c r="K632" t="str">
        <f>INDEX(products!$C$2:$C$5902,MATCH(D632,products!$A$2:$A$5902,0))</f>
        <v>Bkcs</v>
      </c>
      <c r="L632" s="3">
        <f>INDEX(products!$E$2:$E$5902,MATCH(D632,products!$A$2:$A$5902,0))</f>
        <v>4197.13</v>
      </c>
      <c r="M632">
        <f>_xlfn.XLOOKUP(D632,products!$A$2:$A$5902,products!$F$2:$F$5902)</f>
        <v>10</v>
      </c>
      <c r="N632" s="3">
        <f t="shared" si="9"/>
        <v>419.71300000000002</v>
      </c>
      <c r="O632" s="3" t="str" cm="1">
        <f t="array" ref="O632">_xlfn.IFS(J632="Furn","Furniture",J632="Tech","Technology",J632="OffSup","Office Supplies")</f>
        <v>Furniture</v>
      </c>
      <c r="P632" s="3" t="str" cm="1">
        <f t="array" ref="P632">_xlfn.IFS(K632="Bkcs","Bookcases",K632="Phns","Phones",K632="Acc","Accessories",K632="Bndrs","Binders",K632="Fstnrs","Fasteners")</f>
        <v>Bookcases</v>
      </c>
      <c r="Q632" t="str">
        <f>IF(_xlfn.XLOOKUP(D632,products!$A$2:$A$5902,products!$H$2:$H$5902,,0)=1,"Yes","No")</f>
        <v>No</v>
      </c>
    </row>
    <row r="633" spans="1:17" x14ac:dyDescent="0.3">
      <c r="A633" t="s">
        <v>3856</v>
      </c>
      <c r="B633" s="4">
        <v>44512</v>
      </c>
      <c r="C633" t="s">
        <v>3857</v>
      </c>
      <c r="D633" t="s">
        <v>3860</v>
      </c>
      <c r="E633" s="1">
        <v>44658</v>
      </c>
      <c r="F633" t="s">
        <v>35</v>
      </c>
      <c r="G633" t="str">
        <f>_xlfn.XLOOKUP(C633,customers!$A$2:$A$5902,customers!$B$2:$B$5902,,0)</f>
        <v>David Jackson</v>
      </c>
      <c r="H633" t="str">
        <f>_xlfn.XLOOKUP(C633,customers!$A$2:$A$5902,customers!$G$2:$G$5902,,0)</f>
        <v>South</v>
      </c>
      <c r="I633" t="str">
        <f>_xlfn.XLOOKUP(C633,customers!$A$2:$A$5902,customers!$E$2:$E$5902,,0)</f>
        <v>Kellymouth</v>
      </c>
      <c r="J633" t="str">
        <f>INDEX(products!$B$2:$B$5902,MATCH(D633,products!$A$2:$A$5902,0))</f>
        <v>OffSup</v>
      </c>
      <c r="K633" t="str">
        <f>INDEX(products!$C$2:$C$5902,MATCH(D633,products!$A$2:$A$5902,0))</f>
        <v>Acc</v>
      </c>
      <c r="L633" s="3">
        <f>INDEX(products!$E$2:$E$5902,MATCH(D633,products!$A$2:$A$5902,0))</f>
        <v>4071.96</v>
      </c>
      <c r="M633">
        <f>_xlfn.XLOOKUP(D633,products!$A$2:$A$5902,products!$F$2:$F$5902)</f>
        <v>10</v>
      </c>
      <c r="N633" s="3">
        <f t="shared" si="9"/>
        <v>407.19600000000003</v>
      </c>
      <c r="O633" s="3" t="str" cm="1">
        <f t="array" ref="O633">_xlfn.IFS(J633="Furn","Furniture",J633="Tech","Technology",J633="OffSup","Office Supplies")</f>
        <v>Office Supplies</v>
      </c>
      <c r="P633" s="3" t="str" cm="1">
        <f t="array" ref="P633">_xlfn.IFS(K633="Bkcs","Bookcases",K633="Phns","Phones",K633="Acc","Accessories",K633="Bndrs","Binders",K633="Fstnrs","Fasteners")</f>
        <v>Accessories</v>
      </c>
      <c r="Q633" t="str">
        <f>IF(_xlfn.XLOOKUP(D633,products!$A$2:$A$5902,products!$H$2:$H$5902,,0)=1,"Yes","No")</f>
        <v>No</v>
      </c>
    </row>
    <row r="634" spans="1:17" x14ac:dyDescent="0.3">
      <c r="A634" t="s">
        <v>3862</v>
      </c>
      <c r="B634" s="4">
        <v>44528</v>
      </c>
      <c r="C634" t="s">
        <v>3863</v>
      </c>
      <c r="D634" t="s">
        <v>3866</v>
      </c>
      <c r="E634" s="1">
        <v>44656</v>
      </c>
      <c r="F634" t="s">
        <v>21</v>
      </c>
      <c r="G634" t="str">
        <f>_xlfn.XLOOKUP(C634,customers!$A$2:$A$5902,customers!$B$2:$B$5902,,0)</f>
        <v>Craig Dorsey</v>
      </c>
      <c r="H634" t="str">
        <f>_xlfn.XLOOKUP(C634,customers!$A$2:$A$5902,customers!$G$2:$G$5902,,0)</f>
        <v>North</v>
      </c>
      <c r="I634" t="str">
        <f>_xlfn.XLOOKUP(C634,customers!$A$2:$A$5902,customers!$E$2:$E$5902,,0)</f>
        <v>Lake Debratown</v>
      </c>
      <c r="J634" t="str">
        <f>INDEX(products!$B$2:$B$5902,MATCH(D634,products!$A$2:$A$5902,0))</f>
        <v>OffSup</v>
      </c>
      <c r="K634" t="str">
        <f>INDEX(products!$C$2:$C$5902,MATCH(D634,products!$A$2:$A$5902,0))</f>
        <v>Bkcs</v>
      </c>
      <c r="L634" s="3">
        <f>INDEX(products!$E$2:$E$5902,MATCH(D634,products!$A$2:$A$5902,0))</f>
        <v>2182.87</v>
      </c>
      <c r="M634">
        <f>_xlfn.XLOOKUP(D634,products!$A$2:$A$5902,products!$F$2:$F$5902)</f>
        <v>2</v>
      </c>
      <c r="N634" s="3">
        <f t="shared" si="9"/>
        <v>1091.4349999999999</v>
      </c>
      <c r="O634" s="3" t="str" cm="1">
        <f t="array" ref="O634">_xlfn.IFS(J634="Furn","Furniture",J634="Tech","Technology",J634="OffSup","Office Supplies")</f>
        <v>Office Supplies</v>
      </c>
      <c r="P634" s="3" t="str" cm="1">
        <f t="array" ref="P634">_xlfn.IFS(K634="Bkcs","Bookcases",K634="Phns","Phones",K634="Acc","Accessories",K634="Bndrs","Binders",K634="Fstnrs","Fasteners")</f>
        <v>Bookcases</v>
      </c>
      <c r="Q634" t="str">
        <f>IF(_xlfn.XLOOKUP(D634,products!$A$2:$A$5902,products!$H$2:$H$5902,,0)=1,"Yes","No")</f>
        <v>Yes</v>
      </c>
    </row>
    <row r="635" spans="1:17" x14ac:dyDescent="0.3">
      <c r="A635" t="s">
        <v>3868</v>
      </c>
      <c r="B635" s="4">
        <v>44777</v>
      </c>
      <c r="C635" t="s">
        <v>3869</v>
      </c>
      <c r="D635" t="s">
        <v>3872</v>
      </c>
      <c r="E635" s="1">
        <v>45017</v>
      </c>
      <c r="F635" t="s">
        <v>21</v>
      </c>
      <c r="G635" t="str">
        <f>_xlfn.XLOOKUP(C635,customers!$A$2:$A$5902,customers!$B$2:$B$5902,,0)</f>
        <v>David Monroe</v>
      </c>
      <c r="H635" t="str">
        <f>_xlfn.XLOOKUP(C635,customers!$A$2:$A$5902,customers!$G$2:$G$5902,,0)</f>
        <v>South</v>
      </c>
      <c r="I635" t="str">
        <f>_xlfn.XLOOKUP(C635,customers!$A$2:$A$5902,customers!$E$2:$E$5902,,0)</f>
        <v>Port Courtneytown</v>
      </c>
      <c r="J635" t="str">
        <f>INDEX(products!$B$2:$B$5902,MATCH(D635,products!$A$2:$A$5902,0))</f>
        <v>Furn</v>
      </c>
      <c r="K635" t="str">
        <f>INDEX(products!$C$2:$C$5902,MATCH(D635,products!$A$2:$A$5902,0))</f>
        <v>Fstnrs</v>
      </c>
      <c r="L635" s="3">
        <f>INDEX(products!$E$2:$E$5902,MATCH(D635,products!$A$2:$A$5902,0))</f>
        <v>2394.6999999999998</v>
      </c>
      <c r="M635">
        <f>_xlfn.XLOOKUP(D635,products!$A$2:$A$5902,products!$F$2:$F$5902)</f>
        <v>7</v>
      </c>
      <c r="N635" s="3">
        <f t="shared" si="9"/>
        <v>342.09999999999997</v>
      </c>
      <c r="O635" s="3" t="str" cm="1">
        <f t="array" ref="O635">_xlfn.IFS(J635="Furn","Furniture",J635="Tech","Technology",J635="OffSup","Office Supplies")</f>
        <v>Furniture</v>
      </c>
      <c r="P635" s="3" t="str" cm="1">
        <f t="array" ref="P635">_xlfn.IFS(K635="Bkcs","Bookcases",K635="Phns","Phones",K635="Acc","Accessories",K635="Bndrs","Binders",K635="Fstnrs","Fasteners")</f>
        <v>Fasteners</v>
      </c>
      <c r="Q635" t="str">
        <f>IF(_xlfn.XLOOKUP(D635,products!$A$2:$A$5902,products!$H$2:$H$5902,,0)=1,"Yes","No")</f>
        <v>Yes</v>
      </c>
    </row>
    <row r="636" spans="1:17" x14ac:dyDescent="0.3">
      <c r="A636" t="s">
        <v>3874</v>
      </c>
      <c r="B636" s="4">
        <v>44055</v>
      </c>
      <c r="C636" t="s">
        <v>3875</v>
      </c>
      <c r="D636" t="s">
        <v>3878</v>
      </c>
      <c r="E636" s="1">
        <v>44208</v>
      </c>
      <c r="F636" t="s">
        <v>21</v>
      </c>
      <c r="G636" t="str">
        <f>_xlfn.XLOOKUP(C636,customers!$A$2:$A$5902,customers!$B$2:$B$5902,,0)</f>
        <v>Monica Durham</v>
      </c>
      <c r="H636" t="str">
        <f>_xlfn.XLOOKUP(C636,customers!$A$2:$A$5902,customers!$G$2:$G$5902,,0)</f>
        <v>East</v>
      </c>
      <c r="I636" t="str">
        <f>_xlfn.XLOOKUP(C636,customers!$A$2:$A$5902,customers!$E$2:$E$5902,,0)</f>
        <v>Lake Thomasborough</v>
      </c>
      <c r="J636" t="str">
        <f>INDEX(products!$B$2:$B$5902,MATCH(D636,products!$A$2:$A$5902,0))</f>
        <v>Tech</v>
      </c>
      <c r="K636" t="str">
        <f>INDEX(products!$C$2:$C$5902,MATCH(D636,products!$A$2:$A$5902,0))</f>
        <v>Acc</v>
      </c>
      <c r="L636" s="3">
        <f>INDEX(products!$E$2:$E$5902,MATCH(D636,products!$A$2:$A$5902,0))</f>
        <v>341.7</v>
      </c>
      <c r="M636">
        <f>_xlfn.XLOOKUP(D636,products!$A$2:$A$5902,products!$F$2:$F$5902)</f>
        <v>10</v>
      </c>
      <c r="N636" s="3">
        <f t="shared" si="9"/>
        <v>34.17</v>
      </c>
      <c r="O636" s="3" t="str" cm="1">
        <f t="array" ref="O636">_xlfn.IFS(J636="Furn","Furniture",J636="Tech","Technology",J636="OffSup","Office Supplies")</f>
        <v>Technology</v>
      </c>
      <c r="P636" s="3" t="str" cm="1">
        <f t="array" ref="P636">_xlfn.IFS(K636="Bkcs","Bookcases",K636="Phns","Phones",K636="Acc","Accessories",K636="Bndrs","Binders",K636="Fstnrs","Fasteners")</f>
        <v>Accessories</v>
      </c>
      <c r="Q636" t="str">
        <f>IF(_xlfn.XLOOKUP(D636,products!$A$2:$A$5902,products!$H$2:$H$5902,,0)=1,"Yes","No")</f>
        <v>Yes</v>
      </c>
    </row>
    <row r="637" spans="1:17" x14ac:dyDescent="0.3">
      <c r="A637" t="s">
        <v>3880</v>
      </c>
      <c r="B637" s="4">
        <v>44307</v>
      </c>
      <c r="C637" t="s">
        <v>3881</v>
      </c>
      <c r="D637" t="s">
        <v>3884</v>
      </c>
      <c r="E637" s="1">
        <v>44317</v>
      </c>
      <c r="F637" t="s">
        <v>35</v>
      </c>
      <c r="G637" t="str">
        <f>_xlfn.XLOOKUP(C637,customers!$A$2:$A$5902,customers!$B$2:$B$5902,,0)</f>
        <v>Andrew Bryant</v>
      </c>
      <c r="H637" t="str">
        <f>_xlfn.XLOOKUP(C637,customers!$A$2:$A$5902,customers!$G$2:$G$5902,,0)</f>
        <v>West</v>
      </c>
      <c r="I637" t="str">
        <f>_xlfn.XLOOKUP(C637,customers!$A$2:$A$5902,customers!$E$2:$E$5902,,0)</f>
        <v>East Ericville</v>
      </c>
      <c r="J637" t="str">
        <f>INDEX(products!$B$2:$B$5902,MATCH(D637,products!$A$2:$A$5902,0))</f>
        <v>Furn</v>
      </c>
      <c r="K637" t="str">
        <f>INDEX(products!$C$2:$C$5902,MATCH(D637,products!$A$2:$A$5902,0))</f>
        <v>Bkcs</v>
      </c>
      <c r="L637" s="3">
        <f>INDEX(products!$E$2:$E$5902,MATCH(D637,products!$A$2:$A$5902,0))</f>
        <v>1903.11</v>
      </c>
      <c r="M637">
        <f>_xlfn.XLOOKUP(D637,products!$A$2:$A$5902,products!$F$2:$F$5902)</f>
        <v>1</v>
      </c>
      <c r="N637" s="3">
        <f t="shared" si="9"/>
        <v>1903.11</v>
      </c>
      <c r="O637" s="3" t="str" cm="1">
        <f t="array" ref="O637">_xlfn.IFS(J637="Furn","Furniture",J637="Tech","Technology",J637="OffSup","Office Supplies")</f>
        <v>Furniture</v>
      </c>
      <c r="P637" s="3" t="str" cm="1">
        <f t="array" ref="P637">_xlfn.IFS(K637="Bkcs","Bookcases",K637="Phns","Phones",K637="Acc","Accessories",K637="Bndrs","Binders",K637="Fstnrs","Fasteners")</f>
        <v>Bookcases</v>
      </c>
      <c r="Q637" t="str">
        <f>IF(_xlfn.XLOOKUP(D637,products!$A$2:$A$5902,products!$H$2:$H$5902,,0)=1,"Yes","No")</f>
        <v>Yes</v>
      </c>
    </row>
    <row r="638" spans="1:17" x14ac:dyDescent="0.3">
      <c r="A638" t="s">
        <v>3886</v>
      </c>
      <c r="B638" s="4">
        <v>44004</v>
      </c>
      <c r="C638" t="s">
        <v>3887</v>
      </c>
      <c r="D638" t="s">
        <v>3890</v>
      </c>
      <c r="E638" s="1">
        <v>44132</v>
      </c>
      <c r="F638" t="s">
        <v>74</v>
      </c>
      <c r="G638" t="str">
        <f>_xlfn.XLOOKUP(C638,customers!$A$2:$A$5902,customers!$B$2:$B$5902,,0)</f>
        <v>Christina Gardner</v>
      </c>
      <c r="H638" t="str">
        <f>_xlfn.XLOOKUP(C638,customers!$A$2:$A$5902,customers!$G$2:$G$5902,,0)</f>
        <v>North</v>
      </c>
      <c r="I638" t="str">
        <f>_xlfn.XLOOKUP(C638,customers!$A$2:$A$5902,customers!$E$2:$E$5902,,0)</f>
        <v>Jerryfurt</v>
      </c>
      <c r="J638" t="str">
        <f>INDEX(products!$B$2:$B$5902,MATCH(D638,products!$A$2:$A$5902,0))</f>
        <v>Tech</v>
      </c>
      <c r="K638" t="str">
        <f>INDEX(products!$C$2:$C$5902,MATCH(D638,products!$A$2:$A$5902,0))</f>
        <v>Bkcs</v>
      </c>
      <c r="L638" s="3">
        <f>INDEX(products!$E$2:$E$5902,MATCH(D638,products!$A$2:$A$5902,0))</f>
        <v>4275.82</v>
      </c>
      <c r="M638">
        <f>_xlfn.XLOOKUP(D638,products!$A$2:$A$5902,products!$F$2:$F$5902)</f>
        <v>1</v>
      </c>
      <c r="N638" s="3">
        <f t="shared" si="9"/>
        <v>4275.82</v>
      </c>
      <c r="O638" s="3" t="str" cm="1">
        <f t="array" ref="O638">_xlfn.IFS(J638="Furn","Furniture",J638="Tech","Technology",J638="OffSup","Office Supplies")</f>
        <v>Technology</v>
      </c>
      <c r="P638" s="3" t="str" cm="1">
        <f t="array" ref="P638">_xlfn.IFS(K638="Bkcs","Bookcases",K638="Phns","Phones",K638="Acc","Accessories",K638="Bndrs","Binders",K638="Fstnrs","Fasteners")</f>
        <v>Bookcases</v>
      </c>
      <c r="Q638" t="str">
        <f>IF(_xlfn.XLOOKUP(D638,products!$A$2:$A$5902,products!$H$2:$H$5902,,0)=1,"Yes","No")</f>
        <v>Yes</v>
      </c>
    </row>
    <row r="639" spans="1:17" x14ac:dyDescent="0.3">
      <c r="A639" t="s">
        <v>3892</v>
      </c>
      <c r="B639" s="4">
        <v>44029</v>
      </c>
      <c r="C639" t="s">
        <v>3893</v>
      </c>
      <c r="D639" t="s">
        <v>3896</v>
      </c>
      <c r="E639" s="1">
        <v>44094</v>
      </c>
      <c r="F639" t="s">
        <v>35</v>
      </c>
      <c r="G639" t="str">
        <f>_xlfn.XLOOKUP(C639,customers!$A$2:$A$5902,customers!$B$2:$B$5902,,0)</f>
        <v>Sandra Taylor</v>
      </c>
      <c r="H639" t="str">
        <f>_xlfn.XLOOKUP(C639,customers!$A$2:$A$5902,customers!$G$2:$G$5902,,0)</f>
        <v>West</v>
      </c>
      <c r="I639" t="str">
        <f>_xlfn.XLOOKUP(C639,customers!$A$2:$A$5902,customers!$E$2:$E$5902,,0)</f>
        <v>Newmanfurt</v>
      </c>
      <c r="J639" t="str">
        <f>INDEX(products!$B$2:$B$5902,MATCH(D639,products!$A$2:$A$5902,0))</f>
        <v>Tech</v>
      </c>
      <c r="K639" t="str">
        <f>INDEX(products!$C$2:$C$5902,MATCH(D639,products!$A$2:$A$5902,0))</f>
        <v>Fstnrs</v>
      </c>
      <c r="L639" s="3">
        <f>INDEX(products!$E$2:$E$5902,MATCH(D639,products!$A$2:$A$5902,0))</f>
        <v>3813.51</v>
      </c>
      <c r="M639">
        <f>_xlfn.XLOOKUP(D639,products!$A$2:$A$5902,products!$F$2:$F$5902)</f>
        <v>4</v>
      </c>
      <c r="N639" s="3">
        <f t="shared" si="9"/>
        <v>953.37750000000005</v>
      </c>
      <c r="O639" s="3" t="str" cm="1">
        <f t="array" ref="O639">_xlfn.IFS(J639="Furn","Furniture",J639="Tech","Technology",J639="OffSup","Office Supplies")</f>
        <v>Technology</v>
      </c>
      <c r="P639" s="3" t="str" cm="1">
        <f t="array" ref="P639">_xlfn.IFS(K639="Bkcs","Bookcases",K639="Phns","Phones",K639="Acc","Accessories",K639="Bndrs","Binders",K639="Fstnrs","Fasteners")</f>
        <v>Fasteners</v>
      </c>
      <c r="Q639" t="str">
        <f>IF(_xlfn.XLOOKUP(D639,products!$A$2:$A$5902,products!$H$2:$H$5902,,0)=1,"Yes","No")</f>
        <v>Yes</v>
      </c>
    </row>
    <row r="640" spans="1:17" x14ac:dyDescent="0.3">
      <c r="A640" t="s">
        <v>3898</v>
      </c>
      <c r="B640" s="4">
        <v>44432</v>
      </c>
      <c r="C640" t="s">
        <v>3899</v>
      </c>
      <c r="D640" t="s">
        <v>3902</v>
      </c>
      <c r="E640" s="1">
        <v>44637</v>
      </c>
      <c r="F640" t="s">
        <v>35</v>
      </c>
      <c r="G640" t="str">
        <f>_xlfn.XLOOKUP(C640,customers!$A$2:$A$5902,customers!$B$2:$B$5902,,0)</f>
        <v>Michael Weber</v>
      </c>
      <c r="H640" t="str">
        <f>_xlfn.XLOOKUP(C640,customers!$A$2:$A$5902,customers!$G$2:$G$5902,,0)</f>
        <v>North</v>
      </c>
      <c r="I640" t="str">
        <f>_xlfn.XLOOKUP(C640,customers!$A$2:$A$5902,customers!$E$2:$E$5902,,0)</f>
        <v>Port Kennethview</v>
      </c>
      <c r="J640" t="str">
        <f>INDEX(products!$B$2:$B$5902,MATCH(D640,products!$A$2:$A$5902,0))</f>
        <v>OffSup</v>
      </c>
      <c r="K640" t="str">
        <f>INDEX(products!$C$2:$C$5902,MATCH(D640,products!$A$2:$A$5902,0))</f>
        <v>Phns</v>
      </c>
      <c r="L640" s="3">
        <f>INDEX(products!$E$2:$E$5902,MATCH(D640,products!$A$2:$A$5902,0))</f>
        <v>4269.6499999999996</v>
      </c>
      <c r="M640">
        <f>_xlfn.XLOOKUP(D640,products!$A$2:$A$5902,products!$F$2:$F$5902)</f>
        <v>7</v>
      </c>
      <c r="N640" s="3">
        <f t="shared" si="9"/>
        <v>609.94999999999993</v>
      </c>
      <c r="O640" s="3" t="str" cm="1">
        <f t="array" ref="O640">_xlfn.IFS(J640="Furn","Furniture",J640="Tech","Technology",J640="OffSup","Office Supplies")</f>
        <v>Office Supplies</v>
      </c>
      <c r="P640" s="3" t="str" cm="1">
        <f t="array" ref="P640">_xlfn.IFS(K640="Bkcs","Bookcases",K640="Phns","Phones",K640="Acc","Accessories",K640="Bndrs","Binders",K640="Fstnrs","Fasteners")</f>
        <v>Phones</v>
      </c>
      <c r="Q640" t="str">
        <f>IF(_xlfn.XLOOKUP(D640,products!$A$2:$A$5902,products!$H$2:$H$5902,,0)=1,"Yes","No")</f>
        <v>No</v>
      </c>
    </row>
    <row r="641" spans="1:17" x14ac:dyDescent="0.3">
      <c r="A641" t="s">
        <v>3904</v>
      </c>
      <c r="B641" s="4">
        <v>44525</v>
      </c>
      <c r="C641" t="s">
        <v>3905</v>
      </c>
      <c r="D641" t="s">
        <v>3908</v>
      </c>
      <c r="E641" s="1">
        <v>44876</v>
      </c>
      <c r="F641" t="s">
        <v>74</v>
      </c>
      <c r="G641" t="str">
        <f>_xlfn.XLOOKUP(C641,customers!$A$2:$A$5902,customers!$B$2:$B$5902,,0)</f>
        <v>Christopher Kane</v>
      </c>
      <c r="H641" t="str">
        <f>_xlfn.XLOOKUP(C641,customers!$A$2:$A$5902,customers!$G$2:$G$5902,,0)</f>
        <v>North</v>
      </c>
      <c r="I641" t="str">
        <f>_xlfn.XLOOKUP(C641,customers!$A$2:$A$5902,customers!$E$2:$E$5902,,0)</f>
        <v>North Joseside</v>
      </c>
      <c r="J641" t="str">
        <f>INDEX(products!$B$2:$B$5902,MATCH(D641,products!$A$2:$A$5902,0))</f>
        <v>OffSup</v>
      </c>
      <c r="K641" t="str">
        <f>INDEX(products!$C$2:$C$5902,MATCH(D641,products!$A$2:$A$5902,0))</f>
        <v>Phns</v>
      </c>
      <c r="L641" s="3">
        <f>INDEX(products!$E$2:$E$5902,MATCH(D641,products!$A$2:$A$5902,0))</f>
        <v>1509.96</v>
      </c>
      <c r="M641">
        <f>_xlfn.XLOOKUP(D641,products!$A$2:$A$5902,products!$F$2:$F$5902)</f>
        <v>4</v>
      </c>
      <c r="N641" s="3">
        <f t="shared" si="9"/>
        <v>377.49</v>
      </c>
      <c r="O641" s="3" t="str" cm="1">
        <f t="array" ref="O641">_xlfn.IFS(J641="Furn","Furniture",J641="Tech","Technology",J641="OffSup","Office Supplies")</f>
        <v>Office Supplies</v>
      </c>
      <c r="P641" s="3" t="str" cm="1">
        <f t="array" ref="P641">_xlfn.IFS(K641="Bkcs","Bookcases",K641="Phns","Phones",K641="Acc","Accessories",K641="Bndrs","Binders",K641="Fstnrs","Fasteners")</f>
        <v>Phones</v>
      </c>
      <c r="Q641" t="str">
        <f>IF(_xlfn.XLOOKUP(D641,products!$A$2:$A$5902,products!$H$2:$H$5902,,0)=1,"Yes","No")</f>
        <v>Yes</v>
      </c>
    </row>
    <row r="642" spans="1:17" x14ac:dyDescent="0.3">
      <c r="A642" t="s">
        <v>3910</v>
      </c>
      <c r="B642" s="4">
        <v>44861</v>
      </c>
      <c r="C642" t="s">
        <v>3911</v>
      </c>
      <c r="D642" t="s">
        <v>3914</v>
      </c>
      <c r="E642" s="1">
        <v>44970</v>
      </c>
      <c r="F642" t="s">
        <v>21</v>
      </c>
      <c r="G642" t="str">
        <f>_xlfn.XLOOKUP(C642,customers!$A$2:$A$5902,customers!$B$2:$B$5902,,0)</f>
        <v>Jeffrey Garcia</v>
      </c>
      <c r="H642" t="str">
        <f>_xlfn.XLOOKUP(C642,customers!$A$2:$A$5902,customers!$G$2:$G$5902,,0)</f>
        <v>West</v>
      </c>
      <c r="I642" t="str">
        <f>_xlfn.XLOOKUP(C642,customers!$A$2:$A$5902,customers!$E$2:$E$5902,,0)</f>
        <v>New Sherry</v>
      </c>
      <c r="J642" t="str">
        <f>INDEX(products!$B$2:$B$5902,MATCH(D642,products!$A$2:$A$5902,0))</f>
        <v>Furn</v>
      </c>
      <c r="K642" t="str">
        <f>INDEX(products!$C$2:$C$5902,MATCH(D642,products!$A$2:$A$5902,0))</f>
        <v>Bkcs</v>
      </c>
      <c r="L642" s="3">
        <f>INDEX(products!$E$2:$E$5902,MATCH(D642,products!$A$2:$A$5902,0))</f>
        <v>1887.98</v>
      </c>
      <c r="M642">
        <f>_xlfn.XLOOKUP(D642,products!$A$2:$A$5902,products!$F$2:$F$5902)</f>
        <v>8</v>
      </c>
      <c r="N642" s="3">
        <f t="shared" si="9"/>
        <v>235.9975</v>
      </c>
      <c r="O642" s="3" t="str" cm="1">
        <f t="array" ref="O642">_xlfn.IFS(J642="Furn","Furniture",J642="Tech","Technology",J642="OffSup","Office Supplies")</f>
        <v>Furniture</v>
      </c>
      <c r="P642" s="3" t="str" cm="1">
        <f t="array" ref="P642">_xlfn.IFS(K642="Bkcs","Bookcases",K642="Phns","Phones",K642="Acc","Accessories",K642="Bndrs","Binders",K642="Fstnrs","Fasteners")</f>
        <v>Bookcases</v>
      </c>
      <c r="Q642" t="str">
        <f>IF(_xlfn.XLOOKUP(D642,products!$A$2:$A$5902,products!$H$2:$H$5902,,0)=1,"Yes","No")</f>
        <v>Yes</v>
      </c>
    </row>
    <row r="643" spans="1:17" x14ac:dyDescent="0.3">
      <c r="A643" t="s">
        <v>3916</v>
      </c>
      <c r="B643" s="4">
        <v>44520</v>
      </c>
      <c r="C643" t="s">
        <v>3917</v>
      </c>
      <c r="D643" t="s">
        <v>3920</v>
      </c>
      <c r="E643" s="1">
        <v>44711</v>
      </c>
      <c r="F643" t="s">
        <v>35</v>
      </c>
      <c r="G643" t="str">
        <f>_xlfn.XLOOKUP(C643,customers!$A$2:$A$5902,customers!$B$2:$B$5902,,0)</f>
        <v>Diane Thornton</v>
      </c>
      <c r="H643" t="str">
        <f>_xlfn.XLOOKUP(C643,customers!$A$2:$A$5902,customers!$G$2:$G$5902,,0)</f>
        <v>South</v>
      </c>
      <c r="I643" t="str">
        <f>_xlfn.XLOOKUP(C643,customers!$A$2:$A$5902,customers!$E$2:$E$5902,,0)</f>
        <v>New Lynn</v>
      </c>
      <c r="J643" t="str">
        <f>INDEX(products!$B$2:$B$5902,MATCH(D643,products!$A$2:$A$5902,0))</f>
        <v>Tech</v>
      </c>
      <c r="K643" t="str">
        <f>INDEX(products!$C$2:$C$5902,MATCH(D643,products!$A$2:$A$5902,0))</f>
        <v>Phns</v>
      </c>
      <c r="L643" s="3">
        <f>INDEX(products!$E$2:$E$5902,MATCH(D643,products!$A$2:$A$5902,0))</f>
        <v>2061.33</v>
      </c>
      <c r="M643">
        <f>_xlfn.XLOOKUP(D643,products!$A$2:$A$5902,products!$F$2:$F$5902)</f>
        <v>6</v>
      </c>
      <c r="N643" s="3">
        <f t="shared" ref="N643:N706" si="10">L643/M643</f>
        <v>343.55500000000001</v>
      </c>
      <c r="O643" s="3" t="str" cm="1">
        <f t="array" ref="O643">_xlfn.IFS(J643="Furn","Furniture",J643="Tech","Technology",J643="OffSup","Office Supplies")</f>
        <v>Technology</v>
      </c>
      <c r="P643" s="3" t="str" cm="1">
        <f t="array" ref="P643">_xlfn.IFS(K643="Bkcs","Bookcases",K643="Phns","Phones",K643="Acc","Accessories",K643="Bndrs","Binders",K643="Fstnrs","Fasteners")</f>
        <v>Phones</v>
      </c>
      <c r="Q643" t="str">
        <f>IF(_xlfn.XLOOKUP(D643,products!$A$2:$A$5902,products!$H$2:$H$5902,,0)=1,"Yes","No")</f>
        <v>Yes</v>
      </c>
    </row>
    <row r="644" spans="1:17" x14ac:dyDescent="0.3">
      <c r="A644" t="s">
        <v>3922</v>
      </c>
      <c r="B644" s="4">
        <v>44665</v>
      </c>
      <c r="C644" t="s">
        <v>3923</v>
      </c>
      <c r="D644" t="s">
        <v>3926</v>
      </c>
      <c r="E644" s="1">
        <v>44733</v>
      </c>
      <c r="F644" t="s">
        <v>35</v>
      </c>
      <c r="G644" t="str">
        <f>_xlfn.XLOOKUP(C644,customers!$A$2:$A$5902,customers!$B$2:$B$5902,,0)</f>
        <v>Abigail Mccall</v>
      </c>
      <c r="H644" t="str">
        <f>_xlfn.XLOOKUP(C644,customers!$A$2:$A$5902,customers!$G$2:$G$5902,,0)</f>
        <v>South</v>
      </c>
      <c r="I644" t="str">
        <f>_xlfn.XLOOKUP(C644,customers!$A$2:$A$5902,customers!$E$2:$E$5902,,0)</f>
        <v>East Kristen</v>
      </c>
      <c r="J644" t="str">
        <f>INDEX(products!$B$2:$B$5902,MATCH(D644,products!$A$2:$A$5902,0))</f>
        <v>Tech</v>
      </c>
      <c r="K644" t="str">
        <f>INDEX(products!$C$2:$C$5902,MATCH(D644,products!$A$2:$A$5902,0))</f>
        <v>Bndrs</v>
      </c>
      <c r="L644" s="3">
        <f>INDEX(products!$E$2:$E$5902,MATCH(D644,products!$A$2:$A$5902,0))</f>
        <v>3884.84</v>
      </c>
      <c r="M644">
        <f>_xlfn.XLOOKUP(D644,products!$A$2:$A$5902,products!$F$2:$F$5902)</f>
        <v>6</v>
      </c>
      <c r="N644" s="3">
        <f t="shared" si="10"/>
        <v>647.47333333333336</v>
      </c>
      <c r="O644" s="3" t="str" cm="1">
        <f t="array" ref="O644">_xlfn.IFS(J644="Furn","Furniture",J644="Tech","Technology",J644="OffSup","Office Supplies")</f>
        <v>Technology</v>
      </c>
      <c r="P644" s="3" t="str" cm="1">
        <f t="array" ref="P644">_xlfn.IFS(K644="Bkcs","Bookcases",K644="Phns","Phones",K644="Acc","Accessories",K644="Bndrs","Binders",K644="Fstnrs","Fasteners")</f>
        <v>Binders</v>
      </c>
      <c r="Q644" t="str">
        <f>IF(_xlfn.XLOOKUP(D644,products!$A$2:$A$5902,products!$H$2:$H$5902,,0)=1,"Yes","No")</f>
        <v>Yes</v>
      </c>
    </row>
    <row r="645" spans="1:17" x14ac:dyDescent="0.3">
      <c r="A645" t="s">
        <v>3928</v>
      </c>
      <c r="B645" s="4">
        <v>45072</v>
      </c>
      <c r="C645" t="s">
        <v>3929</v>
      </c>
      <c r="D645" t="s">
        <v>3932</v>
      </c>
      <c r="E645" s="1">
        <v>45385</v>
      </c>
      <c r="F645" t="s">
        <v>35</v>
      </c>
      <c r="G645" t="str">
        <f>_xlfn.XLOOKUP(C645,customers!$A$2:$A$5902,customers!$B$2:$B$5902,,0)</f>
        <v>Timothy Velez</v>
      </c>
      <c r="H645" t="str">
        <f>_xlfn.XLOOKUP(C645,customers!$A$2:$A$5902,customers!$G$2:$G$5902,,0)</f>
        <v>North</v>
      </c>
      <c r="I645" t="str">
        <f>_xlfn.XLOOKUP(C645,customers!$A$2:$A$5902,customers!$E$2:$E$5902,,0)</f>
        <v>South Natalie</v>
      </c>
      <c r="J645" t="str">
        <f>INDEX(products!$B$2:$B$5902,MATCH(D645,products!$A$2:$A$5902,0))</f>
        <v>Tech</v>
      </c>
      <c r="K645" t="str">
        <f>INDEX(products!$C$2:$C$5902,MATCH(D645,products!$A$2:$A$5902,0))</f>
        <v>Fstnrs</v>
      </c>
      <c r="L645" s="3">
        <f>INDEX(products!$E$2:$E$5902,MATCH(D645,products!$A$2:$A$5902,0))</f>
        <v>1938.1</v>
      </c>
      <c r="M645">
        <f>_xlfn.XLOOKUP(D645,products!$A$2:$A$5902,products!$F$2:$F$5902)</f>
        <v>2</v>
      </c>
      <c r="N645" s="3">
        <f t="shared" si="10"/>
        <v>969.05</v>
      </c>
      <c r="O645" s="3" t="str" cm="1">
        <f t="array" ref="O645">_xlfn.IFS(J645="Furn","Furniture",J645="Tech","Technology",J645="OffSup","Office Supplies")</f>
        <v>Technology</v>
      </c>
      <c r="P645" s="3" t="str" cm="1">
        <f t="array" ref="P645">_xlfn.IFS(K645="Bkcs","Bookcases",K645="Phns","Phones",K645="Acc","Accessories",K645="Bndrs","Binders",K645="Fstnrs","Fasteners")</f>
        <v>Fasteners</v>
      </c>
      <c r="Q645" t="str">
        <f>IF(_xlfn.XLOOKUP(D645,products!$A$2:$A$5902,products!$H$2:$H$5902,,0)=1,"Yes","No")</f>
        <v>Yes</v>
      </c>
    </row>
    <row r="646" spans="1:17" x14ac:dyDescent="0.3">
      <c r="A646" t="s">
        <v>3934</v>
      </c>
      <c r="B646" s="4">
        <v>43835</v>
      </c>
      <c r="C646" t="s">
        <v>3935</v>
      </c>
      <c r="D646" t="s">
        <v>3937</v>
      </c>
      <c r="E646" s="1">
        <v>43935</v>
      </c>
      <c r="F646" t="s">
        <v>74</v>
      </c>
      <c r="G646" t="str">
        <f>_xlfn.XLOOKUP(C646,customers!$A$2:$A$5902,customers!$B$2:$B$5902,,0)</f>
        <v>Michael Bennett</v>
      </c>
      <c r="H646" t="str">
        <f>_xlfn.XLOOKUP(C646,customers!$A$2:$A$5902,customers!$G$2:$G$5902,,0)</f>
        <v>East</v>
      </c>
      <c r="I646" t="str">
        <f>_xlfn.XLOOKUP(C646,customers!$A$2:$A$5902,customers!$E$2:$E$5902,,0)</f>
        <v>Wrightburgh</v>
      </c>
      <c r="J646" t="str">
        <f>INDEX(products!$B$2:$B$5902,MATCH(D646,products!$A$2:$A$5902,0))</f>
        <v>Tech</v>
      </c>
      <c r="K646" t="str">
        <f>INDEX(products!$C$2:$C$5902,MATCH(D646,products!$A$2:$A$5902,0))</f>
        <v>Fstnrs</v>
      </c>
      <c r="L646" s="3">
        <f>INDEX(products!$E$2:$E$5902,MATCH(D646,products!$A$2:$A$5902,0))</f>
        <v>4385.7700000000004</v>
      </c>
      <c r="M646">
        <f>_xlfn.XLOOKUP(D646,products!$A$2:$A$5902,products!$F$2:$F$5902)</f>
        <v>7</v>
      </c>
      <c r="N646" s="3">
        <f t="shared" si="10"/>
        <v>626.53857142857146</v>
      </c>
      <c r="O646" s="3" t="str" cm="1">
        <f t="array" ref="O646">_xlfn.IFS(J646="Furn","Furniture",J646="Tech","Technology",J646="OffSup","Office Supplies")</f>
        <v>Technology</v>
      </c>
      <c r="P646" s="3" t="str" cm="1">
        <f t="array" ref="P646">_xlfn.IFS(K646="Bkcs","Bookcases",K646="Phns","Phones",K646="Acc","Accessories",K646="Bndrs","Binders",K646="Fstnrs","Fasteners")</f>
        <v>Fasteners</v>
      </c>
      <c r="Q646" t="str">
        <f>IF(_xlfn.XLOOKUP(D646,products!$A$2:$A$5902,products!$H$2:$H$5902,,0)=1,"Yes","No")</f>
        <v>No</v>
      </c>
    </row>
    <row r="647" spans="1:17" x14ac:dyDescent="0.3">
      <c r="A647" t="s">
        <v>3939</v>
      </c>
      <c r="B647" s="4">
        <v>43704</v>
      </c>
      <c r="C647" t="s">
        <v>3940</v>
      </c>
      <c r="D647" t="s">
        <v>3943</v>
      </c>
      <c r="E647" s="1">
        <v>43721</v>
      </c>
      <c r="F647" t="s">
        <v>35</v>
      </c>
      <c r="G647" t="str">
        <f>_xlfn.XLOOKUP(C647,customers!$A$2:$A$5902,customers!$B$2:$B$5902,,0)</f>
        <v>Tracy Walters</v>
      </c>
      <c r="H647" t="str">
        <f>_xlfn.XLOOKUP(C647,customers!$A$2:$A$5902,customers!$G$2:$G$5902,,0)</f>
        <v>South</v>
      </c>
      <c r="I647" t="str">
        <f>_xlfn.XLOOKUP(C647,customers!$A$2:$A$5902,customers!$E$2:$E$5902,,0)</f>
        <v>Carlaside</v>
      </c>
      <c r="J647" t="str">
        <f>INDEX(products!$B$2:$B$5902,MATCH(D647,products!$A$2:$A$5902,0))</f>
        <v>OffSup</v>
      </c>
      <c r="K647" t="str">
        <f>INDEX(products!$C$2:$C$5902,MATCH(D647,products!$A$2:$A$5902,0))</f>
        <v>Fstnrs</v>
      </c>
      <c r="L647" s="3">
        <f>INDEX(products!$E$2:$E$5902,MATCH(D647,products!$A$2:$A$5902,0))</f>
        <v>144.94999999999999</v>
      </c>
      <c r="M647">
        <f>_xlfn.XLOOKUP(D647,products!$A$2:$A$5902,products!$F$2:$F$5902)</f>
        <v>4</v>
      </c>
      <c r="N647" s="3">
        <f t="shared" si="10"/>
        <v>36.237499999999997</v>
      </c>
      <c r="O647" s="3" t="str" cm="1">
        <f t="array" ref="O647">_xlfn.IFS(J647="Furn","Furniture",J647="Tech","Technology",J647="OffSup","Office Supplies")</f>
        <v>Office Supplies</v>
      </c>
      <c r="P647" s="3" t="str" cm="1">
        <f t="array" ref="P647">_xlfn.IFS(K647="Bkcs","Bookcases",K647="Phns","Phones",K647="Acc","Accessories",K647="Bndrs","Binders",K647="Fstnrs","Fasteners")</f>
        <v>Fasteners</v>
      </c>
      <c r="Q647" t="str">
        <f>IF(_xlfn.XLOOKUP(D647,products!$A$2:$A$5902,products!$H$2:$H$5902,,0)=1,"Yes","No")</f>
        <v>Yes</v>
      </c>
    </row>
    <row r="648" spans="1:17" x14ac:dyDescent="0.3">
      <c r="A648" t="s">
        <v>3945</v>
      </c>
      <c r="B648" s="4">
        <v>45027</v>
      </c>
      <c r="C648" t="s">
        <v>3946</v>
      </c>
      <c r="D648" t="s">
        <v>3949</v>
      </c>
      <c r="E648" s="1">
        <v>45218</v>
      </c>
      <c r="F648" t="s">
        <v>74</v>
      </c>
      <c r="G648" t="str">
        <f>_xlfn.XLOOKUP(C648,customers!$A$2:$A$5902,customers!$B$2:$B$5902,,0)</f>
        <v>Michelle Lynn</v>
      </c>
      <c r="H648" t="str">
        <f>_xlfn.XLOOKUP(C648,customers!$A$2:$A$5902,customers!$G$2:$G$5902,,0)</f>
        <v>West</v>
      </c>
      <c r="I648" t="str">
        <f>_xlfn.XLOOKUP(C648,customers!$A$2:$A$5902,customers!$E$2:$E$5902,,0)</f>
        <v>Lopezshire</v>
      </c>
      <c r="J648" t="str">
        <f>INDEX(products!$B$2:$B$5902,MATCH(D648,products!$A$2:$A$5902,0))</f>
        <v>Furn</v>
      </c>
      <c r="K648" t="str">
        <f>INDEX(products!$C$2:$C$5902,MATCH(D648,products!$A$2:$A$5902,0))</f>
        <v>Fstnrs</v>
      </c>
      <c r="L648" s="3">
        <f>INDEX(products!$E$2:$E$5902,MATCH(D648,products!$A$2:$A$5902,0))</f>
        <v>2447.64</v>
      </c>
      <c r="M648">
        <f>_xlfn.XLOOKUP(D648,products!$A$2:$A$5902,products!$F$2:$F$5902)</f>
        <v>8</v>
      </c>
      <c r="N648" s="3">
        <f t="shared" si="10"/>
        <v>305.95499999999998</v>
      </c>
      <c r="O648" s="3" t="str" cm="1">
        <f t="array" ref="O648">_xlfn.IFS(J648="Furn","Furniture",J648="Tech","Technology",J648="OffSup","Office Supplies")</f>
        <v>Furniture</v>
      </c>
      <c r="P648" s="3" t="str" cm="1">
        <f t="array" ref="P648">_xlfn.IFS(K648="Bkcs","Bookcases",K648="Phns","Phones",K648="Acc","Accessories",K648="Bndrs","Binders",K648="Fstnrs","Fasteners")</f>
        <v>Fasteners</v>
      </c>
      <c r="Q648" t="str">
        <f>IF(_xlfn.XLOOKUP(D648,products!$A$2:$A$5902,products!$H$2:$H$5902,,0)=1,"Yes","No")</f>
        <v>Yes</v>
      </c>
    </row>
    <row r="649" spans="1:17" x14ac:dyDescent="0.3">
      <c r="A649" t="s">
        <v>3951</v>
      </c>
      <c r="B649" s="4">
        <v>43609</v>
      </c>
      <c r="C649" t="s">
        <v>3952</v>
      </c>
      <c r="D649" t="s">
        <v>3955</v>
      </c>
      <c r="E649" s="1">
        <v>43771</v>
      </c>
      <c r="F649" t="s">
        <v>74</v>
      </c>
      <c r="G649" t="str">
        <f>_xlfn.XLOOKUP(C649,customers!$A$2:$A$5902,customers!$B$2:$B$5902,,0)</f>
        <v>Daniel Wilson</v>
      </c>
      <c r="H649" t="str">
        <f>_xlfn.XLOOKUP(C649,customers!$A$2:$A$5902,customers!$G$2:$G$5902,,0)</f>
        <v>West</v>
      </c>
      <c r="I649" t="str">
        <f>_xlfn.XLOOKUP(C649,customers!$A$2:$A$5902,customers!$E$2:$E$5902,,0)</f>
        <v>Mayshire</v>
      </c>
      <c r="J649" t="str">
        <f>INDEX(products!$B$2:$B$5902,MATCH(D649,products!$A$2:$A$5902,0))</f>
        <v>OffSup</v>
      </c>
      <c r="K649" t="str">
        <f>INDEX(products!$C$2:$C$5902,MATCH(D649,products!$A$2:$A$5902,0))</f>
        <v>Phns</v>
      </c>
      <c r="L649" s="3">
        <f>INDEX(products!$E$2:$E$5902,MATCH(D649,products!$A$2:$A$5902,0))</f>
        <v>3570.22</v>
      </c>
      <c r="M649">
        <f>_xlfn.XLOOKUP(D649,products!$A$2:$A$5902,products!$F$2:$F$5902)</f>
        <v>9</v>
      </c>
      <c r="N649" s="3">
        <f t="shared" si="10"/>
        <v>396.69111111111107</v>
      </c>
      <c r="O649" s="3" t="str" cm="1">
        <f t="array" ref="O649">_xlfn.IFS(J649="Furn","Furniture",J649="Tech","Technology",J649="OffSup","Office Supplies")</f>
        <v>Office Supplies</v>
      </c>
      <c r="P649" s="3" t="str" cm="1">
        <f t="array" ref="P649">_xlfn.IFS(K649="Bkcs","Bookcases",K649="Phns","Phones",K649="Acc","Accessories",K649="Bndrs","Binders",K649="Fstnrs","Fasteners")</f>
        <v>Phones</v>
      </c>
      <c r="Q649" t="str">
        <f>IF(_xlfn.XLOOKUP(D649,products!$A$2:$A$5902,products!$H$2:$H$5902,,0)=1,"Yes","No")</f>
        <v>Yes</v>
      </c>
    </row>
    <row r="650" spans="1:17" x14ac:dyDescent="0.3">
      <c r="A650" t="s">
        <v>3957</v>
      </c>
      <c r="B650" s="4">
        <v>44031</v>
      </c>
      <c r="C650" t="s">
        <v>3958</v>
      </c>
      <c r="D650" t="s">
        <v>3961</v>
      </c>
      <c r="E650" s="1">
        <v>44168</v>
      </c>
      <c r="F650" t="s">
        <v>74</v>
      </c>
      <c r="G650" t="str">
        <f>_xlfn.XLOOKUP(C650,customers!$A$2:$A$5902,customers!$B$2:$B$5902,,0)</f>
        <v>Rachael Edwards DDS</v>
      </c>
      <c r="H650" t="str">
        <f>_xlfn.XLOOKUP(C650,customers!$A$2:$A$5902,customers!$G$2:$G$5902,,0)</f>
        <v>West</v>
      </c>
      <c r="I650" t="str">
        <f>_xlfn.XLOOKUP(C650,customers!$A$2:$A$5902,customers!$E$2:$E$5902,,0)</f>
        <v>Powellview</v>
      </c>
      <c r="J650" t="str">
        <f>INDEX(products!$B$2:$B$5902,MATCH(D650,products!$A$2:$A$5902,0))</f>
        <v>Furn</v>
      </c>
      <c r="K650" t="str">
        <f>INDEX(products!$C$2:$C$5902,MATCH(D650,products!$A$2:$A$5902,0))</f>
        <v>Acc</v>
      </c>
      <c r="L650" s="3">
        <f>INDEX(products!$E$2:$E$5902,MATCH(D650,products!$A$2:$A$5902,0))</f>
        <v>540.15</v>
      </c>
      <c r="M650">
        <f>_xlfn.XLOOKUP(D650,products!$A$2:$A$5902,products!$F$2:$F$5902)</f>
        <v>2</v>
      </c>
      <c r="N650" s="3">
        <f t="shared" si="10"/>
        <v>270.07499999999999</v>
      </c>
      <c r="O650" s="3" t="str" cm="1">
        <f t="array" ref="O650">_xlfn.IFS(J650="Furn","Furniture",J650="Tech","Technology",J650="OffSup","Office Supplies")</f>
        <v>Furniture</v>
      </c>
      <c r="P650" s="3" t="str" cm="1">
        <f t="array" ref="P650">_xlfn.IFS(K650="Bkcs","Bookcases",K650="Phns","Phones",K650="Acc","Accessories",K650="Bndrs","Binders",K650="Fstnrs","Fasteners")</f>
        <v>Accessories</v>
      </c>
      <c r="Q650" t="str">
        <f>IF(_xlfn.XLOOKUP(D650,products!$A$2:$A$5902,products!$H$2:$H$5902,,0)=1,"Yes","No")</f>
        <v>No</v>
      </c>
    </row>
    <row r="651" spans="1:17" x14ac:dyDescent="0.3">
      <c r="A651" t="s">
        <v>3963</v>
      </c>
      <c r="B651" s="4">
        <v>44603</v>
      </c>
      <c r="C651" t="s">
        <v>3964</v>
      </c>
      <c r="D651" t="s">
        <v>3967</v>
      </c>
      <c r="E651" s="1">
        <v>44880</v>
      </c>
      <c r="F651" t="s">
        <v>35</v>
      </c>
      <c r="G651" t="str">
        <f>_xlfn.XLOOKUP(C651,customers!$A$2:$A$5902,customers!$B$2:$B$5902,,0)</f>
        <v>Rachel Solomon</v>
      </c>
      <c r="H651" t="str">
        <f>_xlfn.XLOOKUP(C651,customers!$A$2:$A$5902,customers!$G$2:$G$5902,,0)</f>
        <v>South</v>
      </c>
      <c r="I651" t="str">
        <f>_xlfn.XLOOKUP(C651,customers!$A$2:$A$5902,customers!$E$2:$E$5902,,0)</f>
        <v>Port Kathyborough</v>
      </c>
      <c r="J651" t="str">
        <f>INDEX(products!$B$2:$B$5902,MATCH(D651,products!$A$2:$A$5902,0))</f>
        <v>Tech</v>
      </c>
      <c r="K651" t="str">
        <f>INDEX(products!$C$2:$C$5902,MATCH(D651,products!$A$2:$A$5902,0))</f>
        <v>Fstnrs</v>
      </c>
      <c r="L651" s="3">
        <f>INDEX(products!$E$2:$E$5902,MATCH(D651,products!$A$2:$A$5902,0))</f>
        <v>4490.2</v>
      </c>
      <c r="M651">
        <f>_xlfn.XLOOKUP(D651,products!$A$2:$A$5902,products!$F$2:$F$5902)</f>
        <v>2</v>
      </c>
      <c r="N651" s="3">
        <f t="shared" si="10"/>
        <v>2245.1</v>
      </c>
      <c r="O651" s="3" t="str" cm="1">
        <f t="array" ref="O651">_xlfn.IFS(J651="Furn","Furniture",J651="Tech","Technology",J651="OffSup","Office Supplies")</f>
        <v>Technology</v>
      </c>
      <c r="P651" s="3" t="str" cm="1">
        <f t="array" ref="P651">_xlfn.IFS(K651="Bkcs","Bookcases",K651="Phns","Phones",K651="Acc","Accessories",K651="Bndrs","Binders",K651="Fstnrs","Fasteners")</f>
        <v>Fasteners</v>
      </c>
      <c r="Q651" t="str">
        <f>IF(_xlfn.XLOOKUP(D651,products!$A$2:$A$5902,products!$H$2:$H$5902,,0)=1,"Yes","No")</f>
        <v>No</v>
      </c>
    </row>
    <row r="652" spans="1:17" x14ac:dyDescent="0.3">
      <c r="A652" t="s">
        <v>3969</v>
      </c>
      <c r="B652" s="4">
        <v>45052</v>
      </c>
      <c r="C652" t="s">
        <v>3970</v>
      </c>
      <c r="D652" t="s">
        <v>3973</v>
      </c>
      <c r="E652" s="1">
        <v>45287</v>
      </c>
      <c r="F652" t="s">
        <v>35</v>
      </c>
      <c r="G652" t="str">
        <f>_xlfn.XLOOKUP(C652,customers!$A$2:$A$5902,customers!$B$2:$B$5902,,0)</f>
        <v>David Jordan</v>
      </c>
      <c r="H652" t="str">
        <f>_xlfn.XLOOKUP(C652,customers!$A$2:$A$5902,customers!$G$2:$G$5902,,0)</f>
        <v>East</v>
      </c>
      <c r="I652" t="str">
        <f>_xlfn.XLOOKUP(C652,customers!$A$2:$A$5902,customers!$E$2:$E$5902,,0)</f>
        <v>West Zacharyton</v>
      </c>
      <c r="J652" t="str">
        <f>INDEX(products!$B$2:$B$5902,MATCH(D652,products!$A$2:$A$5902,0))</f>
        <v>OffSup</v>
      </c>
      <c r="K652" t="str">
        <f>INDEX(products!$C$2:$C$5902,MATCH(D652,products!$A$2:$A$5902,0))</f>
        <v>Bkcs</v>
      </c>
      <c r="L652" s="3">
        <f>INDEX(products!$E$2:$E$5902,MATCH(D652,products!$A$2:$A$5902,0))</f>
        <v>1418.27</v>
      </c>
      <c r="M652">
        <f>_xlfn.XLOOKUP(D652,products!$A$2:$A$5902,products!$F$2:$F$5902)</f>
        <v>5</v>
      </c>
      <c r="N652" s="3">
        <f t="shared" si="10"/>
        <v>283.654</v>
      </c>
      <c r="O652" s="3" t="str" cm="1">
        <f t="array" ref="O652">_xlfn.IFS(J652="Furn","Furniture",J652="Tech","Technology",J652="OffSup","Office Supplies")</f>
        <v>Office Supplies</v>
      </c>
      <c r="P652" s="3" t="str" cm="1">
        <f t="array" ref="P652">_xlfn.IFS(K652="Bkcs","Bookcases",K652="Phns","Phones",K652="Acc","Accessories",K652="Bndrs","Binders",K652="Fstnrs","Fasteners")</f>
        <v>Bookcases</v>
      </c>
      <c r="Q652" t="str">
        <f>IF(_xlfn.XLOOKUP(D652,products!$A$2:$A$5902,products!$H$2:$H$5902,,0)=1,"Yes","No")</f>
        <v>Yes</v>
      </c>
    </row>
    <row r="653" spans="1:17" x14ac:dyDescent="0.3">
      <c r="A653" t="s">
        <v>3975</v>
      </c>
      <c r="B653" s="4">
        <v>43865</v>
      </c>
      <c r="C653" t="s">
        <v>3976</v>
      </c>
      <c r="D653" t="s">
        <v>3979</v>
      </c>
      <c r="E653" s="1">
        <v>44022</v>
      </c>
      <c r="F653" t="s">
        <v>35</v>
      </c>
      <c r="G653" t="str">
        <f>_xlfn.XLOOKUP(C653,customers!$A$2:$A$5902,customers!$B$2:$B$5902,,0)</f>
        <v>Emma Flynn</v>
      </c>
      <c r="H653" t="str">
        <f>_xlfn.XLOOKUP(C653,customers!$A$2:$A$5902,customers!$G$2:$G$5902,,0)</f>
        <v>East</v>
      </c>
      <c r="I653" t="str">
        <f>_xlfn.XLOOKUP(C653,customers!$A$2:$A$5902,customers!$E$2:$E$5902,,0)</f>
        <v>Brownview</v>
      </c>
      <c r="J653" t="str">
        <f>INDEX(products!$B$2:$B$5902,MATCH(D653,products!$A$2:$A$5902,0))</f>
        <v>Furn</v>
      </c>
      <c r="K653" t="str">
        <f>INDEX(products!$C$2:$C$5902,MATCH(D653,products!$A$2:$A$5902,0))</f>
        <v>Acc</v>
      </c>
      <c r="L653" s="3">
        <f>INDEX(products!$E$2:$E$5902,MATCH(D653,products!$A$2:$A$5902,0))</f>
        <v>2571.5</v>
      </c>
      <c r="M653">
        <f>_xlfn.XLOOKUP(D653,products!$A$2:$A$5902,products!$F$2:$F$5902)</f>
        <v>4</v>
      </c>
      <c r="N653" s="3">
        <f t="shared" si="10"/>
        <v>642.875</v>
      </c>
      <c r="O653" s="3" t="str" cm="1">
        <f t="array" ref="O653">_xlfn.IFS(J653="Furn","Furniture",J653="Tech","Technology",J653="OffSup","Office Supplies")</f>
        <v>Furniture</v>
      </c>
      <c r="P653" s="3" t="str" cm="1">
        <f t="array" ref="P653">_xlfn.IFS(K653="Bkcs","Bookcases",K653="Phns","Phones",K653="Acc","Accessories",K653="Bndrs","Binders",K653="Fstnrs","Fasteners")</f>
        <v>Accessories</v>
      </c>
      <c r="Q653" t="str">
        <f>IF(_xlfn.XLOOKUP(D653,products!$A$2:$A$5902,products!$H$2:$H$5902,,0)=1,"Yes","No")</f>
        <v>Yes</v>
      </c>
    </row>
    <row r="654" spans="1:17" x14ac:dyDescent="0.3">
      <c r="A654" t="s">
        <v>3981</v>
      </c>
      <c r="B654" s="4">
        <v>44988</v>
      </c>
      <c r="C654" t="s">
        <v>3982</v>
      </c>
      <c r="D654" t="s">
        <v>3985</v>
      </c>
      <c r="E654" s="1">
        <v>45086</v>
      </c>
      <c r="F654" t="s">
        <v>74</v>
      </c>
      <c r="G654" t="str">
        <f>_xlfn.XLOOKUP(C654,customers!$A$2:$A$5902,customers!$B$2:$B$5902,,0)</f>
        <v>Alexander Nelson</v>
      </c>
      <c r="H654" t="str">
        <f>_xlfn.XLOOKUP(C654,customers!$A$2:$A$5902,customers!$G$2:$G$5902,,0)</f>
        <v>North</v>
      </c>
      <c r="I654" t="str">
        <f>_xlfn.XLOOKUP(C654,customers!$A$2:$A$5902,customers!$E$2:$E$5902,,0)</f>
        <v>Gonzaleztown</v>
      </c>
      <c r="J654" t="str">
        <f>INDEX(products!$B$2:$B$5902,MATCH(D654,products!$A$2:$A$5902,0))</f>
        <v>Furn</v>
      </c>
      <c r="K654" t="str">
        <f>INDEX(products!$C$2:$C$5902,MATCH(D654,products!$A$2:$A$5902,0))</f>
        <v>Acc</v>
      </c>
      <c r="L654" s="3">
        <f>INDEX(products!$E$2:$E$5902,MATCH(D654,products!$A$2:$A$5902,0))</f>
        <v>4241.16</v>
      </c>
      <c r="M654">
        <f>_xlfn.XLOOKUP(D654,products!$A$2:$A$5902,products!$F$2:$F$5902)</f>
        <v>6</v>
      </c>
      <c r="N654" s="3">
        <f t="shared" si="10"/>
        <v>706.86</v>
      </c>
      <c r="O654" s="3" t="str" cm="1">
        <f t="array" ref="O654">_xlfn.IFS(J654="Furn","Furniture",J654="Tech","Technology",J654="OffSup","Office Supplies")</f>
        <v>Furniture</v>
      </c>
      <c r="P654" s="3" t="str" cm="1">
        <f t="array" ref="P654">_xlfn.IFS(K654="Bkcs","Bookcases",K654="Phns","Phones",K654="Acc","Accessories",K654="Bndrs","Binders",K654="Fstnrs","Fasteners")</f>
        <v>Accessories</v>
      </c>
      <c r="Q654" t="str">
        <f>IF(_xlfn.XLOOKUP(D654,products!$A$2:$A$5902,products!$H$2:$H$5902,,0)=1,"Yes","No")</f>
        <v>No</v>
      </c>
    </row>
    <row r="655" spans="1:17" x14ac:dyDescent="0.3">
      <c r="A655" t="s">
        <v>3987</v>
      </c>
      <c r="B655" s="4">
        <v>45180</v>
      </c>
      <c r="C655" t="s">
        <v>3988</v>
      </c>
      <c r="D655" t="s">
        <v>3991</v>
      </c>
      <c r="E655" s="1">
        <v>45315</v>
      </c>
      <c r="F655" t="s">
        <v>35</v>
      </c>
      <c r="G655" t="str">
        <f>_xlfn.XLOOKUP(C655,customers!$A$2:$A$5902,customers!$B$2:$B$5902,,0)</f>
        <v>Jonathan Everett</v>
      </c>
      <c r="H655" t="str">
        <f>_xlfn.XLOOKUP(C655,customers!$A$2:$A$5902,customers!$G$2:$G$5902,,0)</f>
        <v>North</v>
      </c>
      <c r="I655" t="str">
        <f>_xlfn.XLOOKUP(C655,customers!$A$2:$A$5902,customers!$E$2:$E$5902,,0)</f>
        <v>Jeremiahhaven</v>
      </c>
      <c r="J655" t="str">
        <f>INDEX(products!$B$2:$B$5902,MATCH(D655,products!$A$2:$A$5902,0))</f>
        <v>Tech</v>
      </c>
      <c r="K655" t="str">
        <f>INDEX(products!$C$2:$C$5902,MATCH(D655,products!$A$2:$A$5902,0))</f>
        <v>Bndrs</v>
      </c>
      <c r="L655" s="3">
        <f>INDEX(products!$E$2:$E$5902,MATCH(D655,products!$A$2:$A$5902,0))</f>
        <v>3303.54</v>
      </c>
      <c r="M655">
        <f>_xlfn.XLOOKUP(D655,products!$A$2:$A$5902,products!$F$2:$F$5902)</f>
        <v>5</v>
      </c>
      <c r="N655" s="3">
        <f t="shared" si="10"/>
        <v>660.70799999999997</v>
      </c>
      <c r="O655" s="3" t="str" cm="1">
        <f t="array" ref="O655">_xlfn.IFS(J655="Furn","Furniture",J655="Tech","Technology",J655="OffSup","Office Supplies")</f>
        <v>Technology</v>
      </c>
      <c r="P655" s="3" t="str" cm="1">
        <f t="array" ref="P655">_xlfn.IFS(K655="Bkcs","Bookcases",K655="Phns","Phones",K655="Acc","Accessories",K655="Bndrs","Binders",K655="Fstnrs","Fasteners")</f>
        <v>Binders</v>
      </c>
      <c r="Q655" t="str">
        <f>IF(_xlfn.XLOOKUP(D655,products!$A$2:$A$5902,products!$H$2:$H$5902,,0)=1,"Yes","No")</f>
        <v>No</v>
      </c>
    </row>
    <row r="656" spans="1:17" x14ac:dyDescent="0.3">
      <c r="A656" t="s">
        <v>3993</v>
      </c>
      <c r="B656" s="4">
        <v>45351</v>
      </c>
      <c r="C656" t="s">
        <v>3994</v>
      </c>
      <c r="D656" t="s">
        <v>3997</v>
      </c>
      <c r="E656" s="1">
        <v>45368</v>
      </c>
      <c r="F656" t="s">
        <v>35</v>
      </c>
      <c r="G656" t="str">
        <f>_xlfn.XLOOKUP(C656,customers!$A$2:$A$5902,customers!$B$2:$B$5902,,0)</f>
        <v>Brian Smith</v>
      </c>
      <c r="H656" t="str">
        <f>_xlfn.XLOOKUP(C656,customers!$A$2:$A$5902,customers!$G$2:$G$5902,,0)</f>
        <v>North</v>
      </c>
      <c r="I656" t="str">
        <f>_xlfn.XLOOKUP(C656,customers!$A$2:$A$5902,customers!$E$2:$E$5902,,0)</f>
        <v>Lake Tammy</v>
      </c>
      <c r="J656" t="str">
        <f>INDEX(products!$B$2:$B$5902,MATCH(D656,products!$A$2:$A$5902,0))</f>
        <v>Tech</v>
      </c>
      <c r="K656" t="str">
        <f>INDEX(products!$C$2:$C$5902,MATCH(D656,products!$A$2:$A$5902,0))</f>
        <v>Acc</v>
      </c>
      <c r="L656" s="3">
        <f>INDEX(products!$E$2:$E$5902,MATCH(D656,products!$A$2:$A$5902,0))</f>
        <v>253.9</v>
      </c>
      <c r="M656">
        <f>_xlfn.XLOOKUP(D656,products!$A$2:$A$5902,products!$F$2:$F$5902)</f>
        <v>9</v>
      </c>
      <c r="N656" s="3">
        <f t="shared" si="10"/>
        <v>28.211111111111112</v>
      </c>
      <c r="O656" s="3" t="str" cm="1">
        <f t="array" ref="O656">_xlfn.IFS(J656="Furn","Furniture",J656="Tech","Technology",J656="OffSup","Office Supplies")</f>
        <v>Technology</v>
      </c>
      <c r="P656" s="3" t="str" cm="1">
        <f t="array" ref="P656">_xlfn.IFS(K656="Bkcs","Bookcases",K656="Phns","Phones",K656="Acc","Accessories",K656="Bndrs","Binders",K656="Fstnrs","Fasteners")</f>
        <v>Accessories</v>
      </c>
      <c r="Q656" t="str">
        <f>IF(_xlfn.XLOOKUP(D656,products!$A$2:$A$5902,products!$H$2:$H$5902,,0)=1,"Yes","No")</f>
        <v>Yes</v>
      </c>
    </row>
    <row r="657" spans="1:17" x14ac:dyDescent="0.3">
      <c r="A657" t="s">
        <v>3999</v>
      </c>
      <c r="B657" s="4">
        <v>44977</v>
      </c>
      <c r="C657" t="s">
        <v>4000</v>
      </c>
      <c r="D657" t="s">
        <v>4003</v>
      </c>
      <c r="E657" s="1">
        <v>45109</v>
      </c>
      <c r="F657" t="s">
        <v>21</v>
      </c>
      <c r="G657" t="str">
        <f>_xlfn.XLOOKUP(C657,customers!$A$2:$A$5902,customers!$B$2:$B$5902,,0)</f>
        <v>Lance Watts</v>
      </c>
      <c r="H657" t="str">
        <f>_xlfn.XLOOKUP(C657,customers!$A$2:$A$5902,customers!$G$2:$G$5902,,0)</f>
        <v>South</v>
      </c>
      <c r="I657" t="str">
        <f>_xlfn.XLOOKUP(C657,customers!$A$2:$A$5902,customers!$E$2:$E$5902,,0)</f>
        <v>Jamiebury</v>
      </c>
      <c r="J657" t="str">
        <f>INDEX(products!$B$2:$B$5902,MATCH(D657,products!$A$2:$A$5902,0))</f>
        <v>Tech</v>
      </c>
      <c r="K657" t="str">
        <f>INDEX(products!$C$2:$C$5902,MATCH(D657,products!$A$2:$A$5902,0))</f>
        <v>Bndrs</v>
      </c>
      <c r="L657" s="3">
        <f>INDEX(products!$E$2:$E$5902,MATCH(D657,products!$A$2:$A$5902,0))</f>
        <v>1081.95</v>
      </c>
      <c r="M657">
        <f>_xlfn.XLOOKUP(D657,products!$A$2:$A$5902,products!$F$2:$F$5902)</f>
        <v>1</v>
      </c>
      <c r="N657" s="3">
        <f t="shared" si="10"/>
        <v>1081.95</v>
      </c>
      <c r="O657" s="3" t="str" cm="1">
        <f t="array" ref="O657">_xlfn.IFS(J657="Furn","Furniture",J657="Tech","Technology",J657="OffSup","Office Supplies")</f>
        <v>Technology</v>
      </c>
      <c r="P657" s="3" t="str" cm="1">
        <f t="array" ref="P657">_xlfn.IFS(K657="Bkcs","Bookcases",K657="Phns","Phones",K657="Acc","Accessories",K657="Bndrs","Binders",K657="Fstnrs","Fasteners")</f>
        <v>Binders</v>
      </c>
      <c r="Q657" t="str">
        <f>IF(_xlfn.XLOOKUP(D657,products!$A$2:$A$5902,products!$H$2:$H$5902,,0)=1,"Yes","No")</f>
        <v>Yes</v>
      </c>
    </row>
    <row r="658" spans="1:17" x14ac:dyDescent="0.3">
      <c r="A658" t="s">
        <v>4005</v>
      </c>
      <c r="B658" s="4">
        <v>44439</v>
      </c>
      <c r="C658" t="s">
        <v>4006</v>
      </c>
      <c r="D658" t="s">
        <v>4009</v>
      </c>
      <c r="E658" s="1">
        <v>44513</v>
      </c>
      <c r="F658" t="s">
        <v>35</v>
      </c>
      <c r="G658" t="str">
        <f>_xlfn.XLOOKUP(C658,customers!$A$2:$A$5902,customers!$B$2:$B$5902,,0)</f>
        <v>Kevin Mullins</v>
      </c>
      <c r="H658" t="str">
        <f>_xlfn.XLOOKUP(C658,customers!$A$2:$A$5902,customers!$G$2:$G$5902,,0)</f>
        <v>West</v>
      </c>
      <c r="I658" t="str">
        <f>_xlfn.XLOOKUP(C658,customers!$A$2:$A$5902,customers!$E$2:$E$5902,,0)</f>
        <v>Lisabury</v>
      </c>
      <c r="J658" t="str">
        <f>INDEX(products!$B$2:$B$5902,MATCH(D658,products!$A$2:$A$5902,0))</f>
        <v>Furn</v>
      </c>
      <c r="K658" t="str">
        <f>INDEX(products!$C$2:$C$5902,MATCH(D658,products!$A$2:$A$5902,0))</f>
        <v>Acc</v>
      </c>
      <c r="L658" s="3">
        <f>INDEX(products!$E$2:$E$5902,MATCH(D658,products!$A$2:$A$5902,0))</f>
        <v>2997.49</v>
      </c>
      <c r="M658">
        <f>_xlfn.XLOOKUP(D658,products!$A$2:$A$5902,products!$F$2:$F$5902)</f>
        <v>9</v>
      </c>
      <c r="N658" s="3">
        <f t="shared" si="10"/>
        <v>333.05444444444441</v>
      </c>
      <c r="O658" s="3" t="str" cm="1">
        <f t="array" ref="O658">_xlfn.IFS(J658="Furn","Furniture",J658="Tech","Technology",J658="OffSup","Office Supplies")</f>
        <v>Furniture</v>
      </c>
      <c r="P658" s="3" t="str" cm="1">
        <f t="array" ref="P658">_xlfn.IFS(K658="Bkcs","Bookcases",K658="Phns","Phones",K658="Acc","Accessories",K658="Bndrs","Binders",K658="Fstnrs","Fasteners")</f>
        <v>Accessories</v>
      </c>
      <c r="Q658" t="str">
        <f>IF(_xlfn.XLOOKUP(D658,products!$A$2:$A$5902,products!$H$2:$H$5902,,0)=1,"Yes","No")</f>
        <v>Yes</v>
      </c>
    </row>
    <row r="659" spans="1:17" x14ac:dyDescent="0.3">
      <c r="A659" t="s">
        <v>4011</v>
      </c>
      <c r="B659" s="4">
        <v>44160</v>
      </c>
      <c r="C659" t="s">
        <v>4012</v>
      </c>
      <c r="D659" t="s">
        <v>4015</v>
      </c>
      <c r="E659" s="1">
        <v>44174</v>
      </c>
      <c r="F659" t="s">
        <v>74</v>
      </c>
      <c r="G659" t="str">
        <f>_xlfn.XLOOKUP(C659,customers!$A$2:$A$5902,customers!$B$2:$B$5902,,0)</f>
        <v>Samantha Young</v>
      </c>
      <c r="H659" t="str">
        <f>_xlfn.XLOOKUP(C659,customers!$A$2:$A$5902,customers!$G$2:$G$5902,,0)</f>
        <v>East</v>
      </c>
      <c r="I659" t="str">
        <f>_xlfn.XLOOKUP(C659,customers!$A$2:$A$5902,customers!$E$2:$E$5902,,0)</f>
        <v>East Brandon</v>
      </c>
      <c r="J659" t="str">
        <f>INDEX(products!$B$2:$B$5902,MATCH(D659,products!$A$2:$A$5902,0))</f>
        <v>OffSup</v>
      </c>
      <c r="K659" t="str">
        <f>INDEX(products!$C$2:$C$5902,MATCH(D659,products!$A$2:$A$5902,0))</f>
        <v>Fstnrs</v>
      </c>
      <c r="L659" s="3">
        <f>INDEX(products!$E$2:$E$5902,MATCH(D659,products!$A$2:$A$5902,0))</f>
        <v>3701.07</v>
      </c>
      <c r="M659">
        <f>_xlfn.XLOOKUP(D659,products!$A$2:$A$5902,products!$F$2:$F$5902)</f>
        <v>2</v>
      </c>
      <c r="N659" s="3">
        <f t="shared" si="10"/>
        <v>1850.5350000000001</v>
      </c>
      <c r="O659" s="3" t="str" cm="1">
        <f t="array" ref="O659">_xlfn.IFS(J659="Furn","Furniture",J659="Tech","Technology",J659="OffSup","Office Supplies")</f>
        <v>Office Supplies</v>
      </c>
      <c r="P659" s="3" t="str" cm="1">
        <f t="array" ref="P659">_xlfn.IFS(K659="Bkcs","Bookcases",K659="Phns","Phones",K659="Acc","Accessories",K659="Bndrs","Binders",K659="Fstnrs","Fasteners")</f>
        <v>Fasteners</v>
      </c>
      <c r="Q659" t="str">
        <f>IF(_xlfn.XLOOKUP(D659,products!$A$2:$A$5902,products!$H$2:$H$5902,,0)=1,"Yes","No")</f>
        <v>Yes</v>
      </c>
    </row>
    <row r="660" spans="1:17" x14ac:dyDescent="0.3">
      <c r="A660" t="s">
        <v>4017</v>
      </c>
      <c r="B660" s="4">
        <v>44524</v>
      </c>
      <c r="C660" t="s">
        <v>4018</v>
      </c>
      <c r="D660" t="s">
        <v>4021</v>
      </c>
      <c r="E660" s="1">
        <v>44581</v>
      </c>
      <c r="F660" t="s">
        <v>35</v>
      </c>
      <c r="G660" t="str">
        <f>_xlfn.XLOOKUP(C660,customers!$A$2:$A$5902,customers!$B$2:$B$5902,,0)</f>
        <v>Christopher Johnson</v>
      </c>
      <c r="H660" t="str">
        <f>_xlfn.XLOOKUP(C660,customers!$A$2:$A$5902,customers!$G$2:$G$5902,,0)</f>
        <v>North</v>
      </c>
      <c r="I660" t="str">
        <f>_xlfn.XLOOKUP(C660,customers!$A$2:$A$5902,customers!$E$2:$E$5902,,0)</f>
        <v>Port Tiffany</v>
      </c>
      <c r="J660" t="str">
        <f>INDEX(products!$B$2:$B$5902,MATCH(D660,products!$A$2:$A$5902,0))</f>
        <v>OffSup</v>
      </c>
      <c r="K660" t="str">
        <f>INDEX(products!$C$2:$C$5902,MATCH(D660,products!$A$2:$A$5902,0))</f>
        <v>Fstnrs</v>
      </c>
      <c r="L660" s="3">
        <f>INDEX(products!$E$2:$E$5902,MATCH(D660,products!$A$2:$A$5902,0))</f>
        <v>4124.83</v>
      </c>
      <c r="M660">
        <f>_xlfn.XLOOKUP(D660,products!$A$2:$A$5902,products!$F$2:$F$5902)</f>
        <v>9</v>
      </c>
      <c r="N660" s="3">
        <f t="shared" si="10"/>
        <v>458.31444444444446</v>
      </c>
      <c r="O660" s="3" t="str" cm="1">
        <f t="array" ref="O660">_xlfn.IFS(J660="Furn","Furniture",J660="Tech","Technology",J660="OffSup","Office Supplies")</f>
        <v>Office Supplies</v>
      </c>
      <c r="P660" s="3" t="str" cm="1">
        <f t="array" ref="P660">_xlfn.IFS(K660="Bkcs","Bookcases",K660="Phns","Phones",K660="Acc","Accessories",K660="Bndrs","Binders",K660="Fstnrs","Fasteners")</f>
        <v>Fasteners</v>
      </c>
      <c r="Q660" t="str">
        <f>IF(_xlfn.XLOOKUP(D660,products!$A$2:$A$5902,products!$H$2:$H$5902,,0)=1,"Yes","No")</f>
        <v>Yes</v>
      </c>
    </row>
    <row r="661" spans="1:17" x14ac:dyDescent="0.3">
      <c r="A661" t="s">
        <v>4023</v>
      </c>
      <c r="B661" s="4">
        <v>44778</v>
      </c>
      <c r="C661" t="s">
        <v>4024</v>
      </c>
      <c r="D661" t="s">
        <v>4027</v>
      </c>
      <c r="E661" s="1">
        <v>45029</v>
      </c>
      <c r="F661" t="s">
        <v>35</v>
      </c>
      <c r="G661" t="str">
        <f>_xlfn.XLOOKUP(C661,customers!$A$2:$A$5902,customers!$B$2:$B$5902,,0)</f>
        <v>William Hooper</v>
      </c>
      <c r="H661" t="str">
        <f>_xlfn.XLOOKUP(C661,customers!$A$2:$A$5902,customers!$G$2:$G$5902,,0)</f>
        <v>South</v>
      </c>
      <c r="I661" t="str">
        <f>_xlfn.XLOOKUP(C661,customers!$A$2:$A$5902,customers!$E$2:$E$5902,,0)</f>
        <v>New Sarah</v>
      </c>
      <c r="J661" t="str">
        <f>INDEX(products!$B$2:$B$5902,MATCH(D661,products!$A$2:$A$5902,0))</f>
        <v>Furn</v>
      </c>
      <c r="K661" t="str">
        <f>INDEX(products!$C$2:$C$5902,MATCH(D661,products!$A$2:$A$5902,0))</f>
        <v>Bndrs</v>
      </c>
      <c r="L661" s="3">
        <f>INDEX(products!$E$2:$E$5902,MATCH(D661,products!$A$2:$A$5902,0))</f>
        <v>671.42</v>
      </c>
      <c r="M661">
        <f>_xlfn.XLOOKUP(D661,products!$A$2:$A$5902,products!$F$2:$F$5902)</f>
        <v>2</v>
      </c>
      <c r="N661" s="3">
        <f t="shared" si="10"/>
        <v>335.71</v>
      </c>
      <c r="O661" s="3" t="str" cm="1">
        <f t="array" ref="O661">_xlfn.IFS(J661="Furn","Furniture",J661="Tech","Technology",J661="OffSup","Office Supplies")</f>
        <v>Furniture</v>
      </c>
      <c r="P661" s="3" t="str" cm="1">
        <f t="array" ref="P661">_xlfn.IFS(K661="Bkcs","Bookcases",K661="Phns","Phones",K661="Acc","Accessories",K661="Bndrs","Binders",K661="Fstnrs","Fasteners")</f>
        <v>Binders</v>
      </c>
      <c r="Q661" t="str">
        <f>IF(_xlfn.XLOOKUP(D661,products!$A$2:$A$5902,products!$H$2:$H$5902,,0)=1,"Yes","No")</f>
        <v>Yes</v>
      </c>
    </row>
    <row r="662" spans="1:17" x14ac:dyDescent="0.3">
      <c r="A662" t="s">
        <v>4029</v>
      </c>
      <c r="B662" s="4">
        <v>44223</v>
      </c>
      <c r="C662" t="s">
        <v>4030</v>
      </c>
      <c r="D662" t="s">
        <v>4033</v>
      </c>
      <c r="E662" s="1">
        <v>44337</v>
      </c>
      <c r="F662" t="s">
        <v>74</v>
      </c>
      <c r="G662" t="str">
        <f>_xlfn.XLOOKUP(C662,customers!$A$2:$A$5902,customers!$B$2:$B$5902,,0)</f>
        <v>Christina Castillo</v>
      </c>
      <c r="H662" t="str">
        <f>_xlfn.XLOOKUP(C662,customers!$A$2:$A$5902,customers!$G$2:$G$5902,,0)</f>
        <v>North</v>
      </c>
      <c r="I662" t="str">
        <f>_xlfn.XLOOKUP(C662,customers!$A$2:$A$5902,customers!$E$2:$E$5902,,0)</f>
        <v>Smithfurt</v>
      </c>
      <c r="J662" t="str">
        <f>INDEX(products!$B$2:$B$5902,MATCH(D662,products!$A$2:$A$5902,0))</f>
        <v>Tech</v>
      </c>
      <c r="K662" t="str">
        <f>INDEX(products!$C$2:$C$5902,MATCH(D662,products!$A$2:$A$5902,0))</f>
        <v>Acc</v>
      </c>
      <c r="L662" s="3">
        <f>INDEX(products!$E$2:$E$5902,MATCH(D662,products!$A$2:$A$5902,0))</f>
        <v>1601.62</v>
      </c>
      <c r="M662">
        <f>_xlfn.XLOOKUP(D662,products!$A$2:$A$5902,products!$F$2:$F$5902)</f>
        <v>8</v>
      </c>
      <c r="N662" s="3">
        <f t="shared" si="10"/>
        <v>200.20249999999999</v>
      </c>
      <c r="O662" s="3" t="str" cm="1">
        <f t="array" ref="O662">_xlfn.IFS(J662="Furn","Furniture",J662="Tech","Technology",J662="OffSup","Office Supplies")</f>
        <v>Technology</v>
      </c>
      <c r="P662" s="3" t="str" cm="1">
        <f t="array" ref="P662">_xlfn.IFS(K662="Bkcs","Bookcases",K662="Phns","Phones",K662="Acc","Accessories",K662="Bndrs","Binders",K662="Fstnrs","Fasteners")</f>
        <v>Accessories</v>
      </c>
      <c r="Q662" t="str">
        <f>IF(_xlfn.XLOOKUP(D662,products!$A$2:$A$5902,products!$H$2:$H$5902,,0)=1,"Yes","No")</f>
        <v>No</v>
      </c>
    </row>
    <row r="663" spans="1:17" x14ac:dyDescent="0.3">
      <c r="A663" t="s">
        <v>4035</v>
      </c>
      <c r="B663" s="4">
        <v>44088</v>
      </c>
      <c r="C663" t="s">
        <v>4036</v>
      </c>
      <c r="D663" t="s">
        <v>4039</v>
      </c>
      <c r="E663" s="1">
        <v>44101</v>
      </c>
      <c r="F663" t="s">
        <v>35</v>
      </c>
      <c r="G663" t="str">
        <f>_xlfn.XLOOKUP(C663,customers!$A$2:$A$5902,customers!$B$2:$B$5902,,0)</f>
        <v>Meghan Moyer</v>
      </c>
      <c r="H663" t="str">
        <f>_xlfn.XLOOKUP(C663,customers!$A$2:$A$5902,customers!$G$2:$G$5902,,0)</f>
        <v>West</v>
      </c>
      <c r="I663" t="str">
        <f>_xlfn.XLOOKUP(C663,customers!$A$2:$A$5902,customers!$E$2:$E$5902,,0)</f>
        <v>Donaldmouth</v>
      </c>
      <c r="J663" t="str">
        <f>INDEX(products!$B$2:$B$5902,MATCH(D663,products!$A$2:$A$5902,0))</f>
        <v>Furn</v>
      </c>
      <c r="K663" t="str">
        <f>INDEX(products!$C$2:$C$5902,MATCH(D663,products!$A$2:$A$5902,0))</f>
        <v>Bkcs</v>
      </c>
      <c r="L663" s="3">
        <f>INDEX(products!$E$2:$E$5902,MATCH(D663,products!$A$2:$A$5902,0))</f>
        <v>3590.19</v>
      </c>
      <c r="M663">
        <f>_xlfn.XLOOKUP(D663,products!$A$2:$A$5902,products!$F$2:$F$5902)</f>
        <v>8</v>
      </c>
      <c r="N663" s="3">
        <f t="shared" si="10"/>
        <v>448.77375000000001</v>
      </c>
      <c r="O663" s="3" t="str" cm="1">
        <f t="array" ref="O663">_xlfn.IFS(J663="Furn","Furniture",J663="Tech","Technology",J663="OffSup","Office Supplies")</f>
        <v>Furniture</v>
      </c>
      <c r="P663" s="3" t="str" cm="1">
        <f t="array" ref="P663">_xlfn.IFS(K663="Bkcs","Bookcases",K663="Phns","Phones",K663="Acc","Accessories",K663="Bndrs","Binders",K663="Fstnrs","Fasteners")</f>
        <v>Bookcases</v>
      </c>
      <c r="Q663" t="str">
        <f>IF(_xlfn.XLOOKUP(D663,products!$A$2:$A$5902,products!$H$2:$H$5902,,0)=1,"Yes","No")</f>
        <v>Yes</v>
      </c>
    </row>
    <row r="664" spans="1:17" x14ac:dyDescent="0.3">
      <c r="A664" t="s">
        <v>4041</v>
      </c>
      <c r="B664" s="4">
        <v>44454</v>
      </c>
      <c r="C664" t="s">
        <v>4042</v>
      </c>
      <c r="D664" t="s">
        <v>4044</v>
      </c>
      <c r="E664" s="1">
        <v>44795</v>
      </c>
      <c r="F664" t="s">
        <v>74</v>
      </c>
      <c r="G664" t="str">
        <f>_xlfn.XLOOKUP(C664,customers!$A$2:$A$5902,customers!$B$2:$B$5902,,0)</f>
        <v>Zachary Clark</v>
      </c>
      <c r="H664" t="str">
        <f>_xlfn.XLOOKUP(C664,customers!$A$2:$A$5902,customers!$G$2:$G$5902,,0)</f>
        <v>South</v>
      </c>
      <c r="I664" t="str">
        <f>_xlfn.XLOOKUP(C664,customers!$A$2:$A$5902,customers!$E$2:$E$5902,,0)</f>
        <v>North Keith</v>
      </c>
      <c r="J664" t="str">
        <f>INDEX(products!$B$2:$B$5902,MATCH(D664,products!$A$2:$A$5902,0))</f>
        <v>Furn</v>
      </c>
      <c r="K664" t="str">
        <f>INDEX(products!$C$2:$C$5902,MATCH(D664,products!$A$2:$A$5902,0))</f>
        <v>Bndrs</v>
      </c>
      <c r="L664" s="3">
        <f>INDEX(products!$E$2:$E$5902,MATCH(D664,products!$A$2:$A$5902,0))</f>
        <v>1114.5</v>
      </c>
      <c r="M664">
        <f>_xlfn.XLOOKUP(D664,products!$A$2:$A$5902,products!$F$2:$F$5902)</f>
        <v>3</v>
      </c>
      <c r="N664" s="3">
        <f t="shared" si="10"/>
        <v>371.5</v>
      </c>
      <c r="O664" s="3" t="str" cm="1">
        <f t="array" ref="O664">_xlfn.IFS(J664="Furn","Furniture",J664="Tech","Technology",J664="OffSup","Office Supplies")</f>
        <v>Furniture</v>
      </c>
      <c r="P664" s="3" t="str" cm="1">
        <f t="array" ref="P664">_xlfn.IFS(K664="Bkcs","Bookcases",K664="Phns","Phones",K664="Acc","Accessories",K664="Bndrs","Binders",K664="Fstnrs","Fasteners")</f>
        <v>Binders</v>
      </c>
      <c r="Q664" t="str">
        <f>IF(_xlfn.XLOOKUP(D664,products!$A$2:$A$5902,products!$H$2:$H$5902,,0)=1,"Yes","No")</f>
        <v>No</v>
      </c>
    </row>
    <row r="665" spans="1:17" x14ac:dyDescent="0.3">
      <c r="A665" t="s">
        <v>4046</v>
      </c>
      <c r="B665" s="4">
        <v>43782</v>
      </c>
      <c r="C665" t="s">
        <v>4047</v>
      </c>
      <c r="D665" t="s">
        <v>4050</v>
      </c>
      <c r="E665" s="1">
        <v>44031</v>
      </c>
      <c r="F665" t="s">
        <v>35</v>
      </c>
      <c r="G665" t="str">
        <f>_xlfn.XLOOKUP(C665,customers!$A$2:$A$5902,customers!$B$2:$B$5902,,0)</f>
        <v>Juan Ward</v>
      </c>
      <c r="H665" t="str">
        <f>_xlfn.XLOOKUP(C665,customers!$A$2:$A$5902,customers!$G$2:$G$5902,,0)</f>
        <v>North</v>
      </c>
      <c r="I665" t="str">
        <f>_xlfn.XLOOKUP(C665,customers!$A$2:$A$5902,customers!$E$2:$E$5902,,0)</f>
        <v>Teresaville</v>
      </c>
      <c r="J665" t="str">
        <f>INDEX(products!$B$2:$B$5902,MATCH(D665,products!$A$2:$A$5902,0))</f>
        <v>OffSup</v>
      </c>
      <c r="K665" t="str">
        <f>INDEX(products!$C$2:$C$5902,MATCH(D665,products!$A$2:$A$5902,0))</f>
        <v>Bndrs</v>
      </c>
      <c r="L665" s="3">
        <f>INDEX(products!$E$2:$E$5902,MATCH(D665,products!$A$2:$A$5902,0))</f>
        <v>833.1</v>
      </c>
      <c r="M665">
        <f>_xlfn.XLOOKUP(D665,products!$A$2:$A$5902,products!$F$2:$F$5902)</f>
        <v>4</v>
      </c>
      <c r="N665" s="3">
        <f t="shared" si="10"/>
        <v>208.27500000000001</v>
      </c>
      <c r="O665" s="3" t="str" cm="1">
        <f t="array" ref="O665">_xlfn.IFS(J665="Furn","Furniture",J665="Tech","Technology",J665="OffSup","Office Supplies")</f>
        <v>Office Supplies</v>
      </c>
      <c r="P665" s="3" t="str" cm="1">
        <f t="array" ref="P665">_xlfn.IFS(K665="Bkcs","Bookcases",K665="Phns","Phones",K665="Acc","Accessories",K665="Bndrs","Binders",K665="Fstnrs","Fasteners")</f>
        <v>Binders</v>
      </c>
      <c r="Q665" t="str">
        <f>IF(_xlfn.XLOOKUP(D665,products!$A$2:$A$5902,products!$H$2:$H$5902,,0)=1,"Yes","No")</f>
        <v>Yes</v>
      </c>
    </row>
    <row r="666" spans="1:17" x14ac:dyDescent="0.3">
      <c r="A666" t="s">
        <v>4052</v>
      </c>
      <c r="B666" s="4">
        <v>44215</v>
      </c>
      <c r="C666" t="s">
        <v>4053</v>
      </c>
      <c r="D666" t="s">
        <v>4056</v>
      </c>
      <c r="E666" s="1">
        <v>44233</v>
      </c>
      <c r="F666" t="s">
        <v>35</v>
      </c>
      <c r="G666" t="str">
        <f>_xlfn.XLOOKUP(C666,customers!$A$2:$A$5902,customers!$B$2:$B$5902,,0)</f>
        <v>William Pugh</v>
      </c>
      <c r="H666" t="str">
        <f>_xlfn.XLOOKUP(C666,customers!$A$2:$A$5902,customers!$G$2:$G$5902,,0)</f>
        <v>South</v>
      </c>
      <c r="I666" t="str">
        <f>_xlfn.XLOOKUP(C666,customers!$A$2:$A$5902,customers!$E$2:$E$5902,,0)</f>
        <v>Walkershire</v>
      </c>
      <c r="J666" t="str">
        <f>INDEX(products!$B$2:$B$5902,MATCH(D666,products!$A$2:$A$5902,0))</f>
        <v>Tech</v>
      </c>
      <c r="K666" t="str">
        <f>INDEX(products!$C$2:$C$5902,MATCH(D666,products!$A$2:$A$5902,0))</f>
        <v>Phns</v>
      </c>
      <c r="L666" s="3">
        <f>INDEX(products!$E$2:$E$5902,MATCH(D666,products!$A$2:$A$5902,0))</f>
        <v>3169.41</v>
      </c>
      <c r="M666">
        <f>_xlfn.XLOOKUP(D666,products!$A$2:$A$5902,products!$F$2:$F$5902)</f>
        <v>3</v>
      </c>
      <c r="N666" s="3">
        <f t="shared" si="10"/>
        <v>1056.47</v>
      </c>
      <c r="O666" s="3" t="str" cm="1">
        <f t="array" ref="O666">_xlfn.IFS(J666="Furn","Furniture",J666="Tech","Technology",J666="OffSup","Office Supplies")</f>
        <v>Technology</v>
      </c>
      <c r="P666" s="3" t="str" cm="1">
        <f t="array" ref="P666">_xlfn.IFS(K666="Bkcs","Bookcases",K666="Phns","Phones",K666="Acc","Accessories",K666="Bndrs","Binders",K666="Fstnrs","Fasteners")</f>
        <v>Phones</v>
      </c>
      <c r="Q666" t="str">
        <f>IF(_xlfn.XLOOKUP(D666,products!$A$2:$A$5902,products!$H$2:$H$5902,,0)=1,"Yes","No")</f>
        <v>No</v>
      </c>
    </row>
    <row r="667" spans="1:17" x14ac:dyDescent="0.3">
      <c r="A667" t="s">
        <v>4058</v>
      </c>
      <c r="B667" s="4">
        <v>44570</v>
      </c>
      <c r="C667" t="s">
        <v>4059</v>
      </c>
      <c r="D667" t="s">
        <v>4062</v>
      </c>
      <c r="E667" s="1">
        <v>44758</v>
      </c>
      <c r="F667" t="s">
        <v>74</v>
      </c>
      <c r="G667" t="str">
        <f>_xlfn.XLOOKUP(C667,customers!$A$2:$A$5902,customers!$B$2:$B$5902,,0)</f>
        <v>Nicholas Sanders</v>
      </c>
      <c r="H667" t="str">
        <f>_xlfn.XLOOKUP(C667,customers!$A$2:$A$5902,customers!$G$2:$G$5902,,0)</f>
        <v>East</v>
      </c>
      <c r="I667" t="str">
        <f>_xlfn.XLOOKUP(C667,customers!$A$2:$A$5902,customers!$E$2:$E$5902,,0)</f>
        <v>Jessicaview</v>
      </c>
      <c r="J667" t="str">
        <f>INDEX(products!$B$2:$B$5902,MATCH(D667,products!$A$2:$A$5902,0))</f>
        <v>OffSup</v>
      </c>
      <c r="K667" t="str">
        <f>INDEX(products!$C$2:$C$5902,MATCH(D667,products!$A$2:$A$5902,0))</f>
        <v>Phns</v>
      </c>
      <c r="L667" s="3">
        <f>INDEX(products!$E$2:$E$5902,MATCH(D667,products!$A$2:$A$5902,0))</f>
        <v>4093.76</v>
      </c>
      <c r="M667">
        <f>_xlfn.XLOOKUP(D667,products!$A$2:$A$5902,products!$F$2:$F$5902)</f>
        <v>4</v>
      </c>
      <c r="N667" s="3">
        <f t="shared" si="10"/>
        <v>1023.44</v>
      </c>
      <c r="O667" s="3" t="str" cm="1">
        <f t="array" ref="O667">_xlfn.IFS(J667="Furn","Furniture",J667="Tech","Technology",J667="OffSup","Office Supplies")</f>
        <v>Office Supplies</v>
      </c>
      <c r="P667" s="3" t="str" cm="1">
        <f t="array" ref="P667">_xlfn.IFS(K667="Bkcs","Bookcases",K667="Phns","Phones",K667="Acc","Accessories",K667="Bndrs","Binders",K667="Fstnrs","Fasteners")</f>
        <v>Phones</v>
      </c>
      <c r="Q667" t="str">
        <f>IF(_xlfn.XLOOKUP(D667,products!$A$2:$A$5902,products!$H$2:$H$5902,,0)=1,"Yes","No")</f>
        <v>No</v>
      </c>
    </row>
    <row r="668" spans="1:17" x14ac:dyDescent="0.3">
      <c r="A668" t="s">
        <v>4064</v>
      </c>
      <c r="B668" s="4">
        <v>44387</v>
      </c>
      <c r="C668" t="s">
        <v>4065</v>
      </c>
      <c r="D668" t="s">
        <v>4068</v>
      </c>
      <c r="E668" s="1">
        <v>44516</v>
      </c>
      <c r="F668" t="s">
        <v>21</v>
      </c>
      <c r="G668" t="str">
        <f>_xlfn.XLOOKUP(C668,customers!$A$2:$A$5902,customers!$B$2:$B$5902,,0)</f>
        <v>Nathaniel Wilson</v>
      </c>
      <c r="H668" t="str">
        <f>_xlfn.XLOOKUP(C668,customers!$A$2:$A$5902,customers!$G$2:$G$5902,,0)</f>
        <v>South</v>
      </c>
      <c r="I668" t="str">
        <f>_xlfn.XLOOKUP(C668,customers!$A$2:$A$5902,customers!$E$2:$E$5902,,0)</f>
        <v>Deleonbury</v>
      </c>
      <c r="J668" t="str">
        <f>INDEX(products!$B$2:$B$5902,MATCH(D668,products!$A$2:$A$5902,0))</f>
        <v>Tech</v>
      </c>
      <c r="K668" t="str">
        <f>INDEX(products!$C$2:$C$5902,MATCH(D668,products!$A$2:$A$5902,0))</f>
        <v>Bkcs</v>
      </c>
      <c r="L668" s="3">
        <f>INDEX(products!$E$2:$E$5902,MATCH(D668,products!$A$2:$A$5902,0))</f>
        <v>572.88</v>
      </c>
      <c r="M668">
        <f>_xlfn.XLOOKUP(D668,products!$A$2:$A$5902,products!$F$2:$F$5902)</f>
        <v>9</v>
      </c>
      <c r="N668" s="3">
        <f t="shared" si="10"/>
        <v>63.653333333333336</v>
      </c>
      <c r="O668" s="3" t="str" cm="1">
        <f t="array" ref="O668">_xlfn.IFS(J668="Furn","Furniture",J668="Tech","Technology",J668="OffSup","Office Supplies")</f>
        <v>Technology</v>
      </c>
      <c r="P668" s="3" t="str" cm="1">
        <f t="array" ref="P668">_xlfn.IFS(K668="Bkcs","Bookcases",K668="Phns","Phones",K668="Acc","Accessories",K668="Bndrs","Binders",K668="Fstnrs","Fasteners")</f>
        <v>Bookcases</v>
      </c>
      <c r="Q668" t="str">
        <f>IF(_xlfn.XLOOKUP(D668,products!$A$2:$A$5902,products!$H$2:$H$5902,,0)=1,"Yes","No")</f>
        <v>Yes</v>
      </c>
    </row>
    <row r="669" spans="1:17" x14ac:dyDescent="0.3">
      <c r="A669" t="s">
        <v>4070</v>
      </c>
      <c r="B669" s="4">
        <v>43797</v>
      </c>
      <c r="C669" t="s">
        <v>4071</v>
      </c>
      <c r="D669" t="s">
        <v>4074</v>
      </c>
      <c r="E669" s="1">
        <v>44014</v>
      </c>
      <c r="F669" t="s">
        <v>35</v>
      </c>
      <c r="G669" t="str">
        <f>_xlfn.XLOOKUP(C669,customers!$A$2:$A$5902,customers!$B$2:$B$5902,,0)</f>
        <v>Stephen Thompson</v>
      </c>
      <c r="H669" t="str">
        <f>_xlfn.XLOOKUP(C669,customers!$A$2:$A$5902,customers!$G$2:$G$5902,,0)</f>
        <v>East</v>
      </c>
      <c r="I669" t="str">
        <f>_xlfn.XLOOKUP(C669,customers!$A$2:$A$5902,customers!$E$2:$E$5902,,0)</f>
        <v>West Corymouth</v>
      </c>
      <c r="J669" t="str">
        <f>INDEX(products!$B$2:$B$5902,MATCH(D669,products!$A$2:$A$5902,0))</f>
        <v>OffSup</v>
      </c>
      <c r="K669" t="str">
        <f>INDEX(products!$C$2:$C$5902,MATCH(D669,products!$A$2:$A$5902,0))</f>
        <v>Fstnrs</v>
      </c>
      <c r="L669" s="3">
        <f>INDEX(products!$E$2:$E$5902,MATCH(D669,products!$A$2:$A$5902,0))</f>
        <v>2811.84</v>
      </c>
      <c r="M669">
        <f>_xlfn.XLOOKUP(D669,products!$A$2:$A$5902,products!$F$2:$F$5902)</f>
        <v>3</v>
      </c>
      <c r="N669" s="3">
        <f t="shared" si="10"/>
        <v>937.28000000000009</v>
      </c>
      <c r="O669" s="3" t="str" cm="1">
        <f t="array" ref="O669">_xlfn.IFS(J669="Furn","Furniture",J669="Tech","Technology",J669="OffSup","Office Supplies")</f>
        <v>Office Supplies</v>
      </c>
      <c r="P669" s="3" t="str" cm="1">
        <f t="array" ref="P669">_xlfn.IFS(K669="Bkcs","Bookcases",K669="Phns","Phones",K669="Acc","Accessories",K669="Bndrs","Binders",K669="Fstnrs","Fasteners")</f>
        <v>Fasteners</v>
      </c>
      <c r="Q669" t="str">
        <f>IF(_xlfn.XLOOKUP(D669,products!$A$2:$A$5902,products!$H$2:$H$5902,,0)=1,"Yes","No")</f>
        <v>Yes</v>
      </c>
    </row>
    <row r="670" spans="1:17" x14ac:dyDescent="0.3">
      <c r="A670" t="s">
        <v>4076</v>
      </c>
      <c r="B670" s="4">
        <v>44669</v>
      </c>
      <c r="C670" t="s">
        <v>4077</v>
      </c>
      <c r="D670" t="s">
        <v>4080</v>
      </c>
      <c r="E670" s="1">
        <v>44823</v>
      </c>
      <c r="F670" t="s">
        <v>74</v>
      </c>
      <c r="G670" t="str">
        <f>_xlfn.XLOOKUP(C670,customers!$A$2:$A$5902,customers!$B$2:$B$5902,,0)</f>
        <v>Jennifer Hall</v>
      </c>
      <c r="H670" t="str">
        <f>_xlfn.XLOOKUP(C670,customers!$A$2:$A$5902,customers!$G$2:$G$5902,,0)</f>
        <v>West</v>
      </c>
      <c r="I670" t="str">
        <f>_xlfn.XLOOKUP(C670,customers!$A$2:$A$5902,customers!$E$2:$E$5902,,0)</f>
        <v>Margaretside</v>
      </c>
      <c r="J670" t="str">
        <f>INDEX(products!$B$2:$B$5902,MATCH(D670,products!$A$2:$A$5902,0))</f>
        <v>Tech</v>
      </c>
      <c r="K670" t="str">
        <f>INDEX(products!$C$2:$C$5902,MATCH(D670,products!$A$2:$A$5902,0))</f>
        <v>Phns</v>
      </c>
      <c r="L670" s="3">
        <f>INDEX(products!$E$2:$E$5902,MATCH(D670,products!$A$2:$A$5902,0))</f>
        <v>1602.63</v>
      </c>
      <c r="M670">
        <f>_xlfn.XLOOKUP(D670,products!$A$2:$A$5902,products!$F$2:$F$5902)</f>
        <v>3</v>
      </c>
      <c r="N670" s="3">
        <f t="shared" si="10"/>
        <v>534.21</v>
      </c>
      <c r="O670" s="3" t="str" cm="1">
        <f t="array" ref="O670">_xlfn.IFS(J670="Furn","Furniture",J670="Tech","Technology",J670="OffSup","Office Supplies")</f>
        <v>Technology</v>
      </c>
      <c r="P670" s="3" t="str" cm="1">
        <f t="array" ref="P670">_xlfn.IFS(K670="Bkcs","Bookcases",K670="Phns","Phones",K670="Acc","Accessories",K670="Bndrs","Binders",K670="Fstnrs","Fasteners")</f>
        <v>Phones</v>
      </c>
      <c r="Q670" t="str">
        <f>IF(_xlfn.XLOOKUP(D670,products!$A$2:$A$5902,products!$H$2:$H$5902,,0)=1,"Yes","No")</f>
        <v>No</v>
      </c>
    </row>
    <row r="671" spans="1:17" x14ac:dyDescent="0.3">
      <c r="A671" t="s">
        <v>4082</v>
      </c>
      <c r="B671" s="4">
        <v>44599</v>
      </c>
      <c r="C671" t="s">
        <v>4083</v>
      </c>
      <c r="D671" t="s">
        <v>4086</v>
      </c>
      <c r="E671" s="1">
        <v>44768</v>
      </c>
      <c r="F671" t="s">
        <v>35</v>
      </c>
      <c r="G671" t="str">
        <f>_xlfn.XLOOKUP(C671,customers!$A$2:$A$5902,customers!$B$2:$B$5902,,0)</f>
        <v>Mary Lewis</v>
      </c>
      <c r="H671" t="str">
        <f>_xlfn.XLOOKUP(C671,customers!$A$2:$A$5902,customers!$G$2:$G$5902,,0)</f>
        <v>East</v>
      </c>
      <c r="I671" t="str">
        <f>_xlfn.XLOOKUP(C671,customers!$A$2:$A$5902,customers!$E$2:$E$5902,,0)</f>
        <v>Lake Sherylton</v>
      </c>
      <c r="J671" t="str">
        <f>INDEX(products!$B$2:$B$5902,MATCH(D671,products!$A$2:$A$5902,0))</f>
        <v>OffSup</v>
      </c>
      <c r="K671" t="str">
        <f>INDEX(products!$C$2:$C$5902,MATCH(D671,products!$A$2:$A$5902,0))</f>
        <v>Acc</v>
      </c>
      <c r="L671" s="3">
        <f>INDEX(products!$E$2:$E$5902,MATCH(D671,products!$A$2:$A$5902,0))</f>
        <v>1857.56</v>
      </c>
      <c r="M671">
        <f>_xlfn.XLOOKUP(D671,products!$A$2:$A$5902,products!$F$2:$F$5902)</f>
        <v>3</v>
      </c>
      <c r="N671" s="3">
        <f t="shared" si="10"/>
        <v>619.18666666666661</v>
      </c>
      <c r="O671" s="3" t="str" cm="1">
        <f t="array" ref="O671">_xlfn.IFS(J671="Furn","Furniture",J671="Tech","Technology",J671="OffSup","Office Supplies")</f>
        <v>Office Supplies</v>
      </c>
      <c r="P671" s="3" t="str" cm="1">
        <f t="array" ref="P671">_xlfn.IFS(K671="Bkcs","Bookcases",K671="Phns","Phones",K671="Acc","Accessories",K671="Bndrs","Binders",K671="Fstnrs","Fasteners")</f>
        <v>Accessories</v>
      </c>
      <c r="Q671" t="str">
        <f>IF(_xlfn.XLOOKUP(D671,products!$A$2:$A$5902,products!$H$2:$H$5902,,0)=1,"Yes","No")</f>
        <v>No</v>
      </c>
    </row>
    <row r="672" spans="1:17" x14ac:dyDescent="0.3">
      <c r="A672" t="s">
        <v>4088</v>
      </c>
      <c r="B672" s="4">
        <v>44152</v>
      </c>
      <c r="C672" t="s">
        <v>4089</v>
      </c>
      <c r="D672" t="s">
        <v>4092</v>
      </c>
      <c r="E672" s="1">
        <v>44259</v>
      </c>
      <c r="F672" t="s">
        <v>74</v>
      </c>
      <c r="G672" t="str">
        <f>_xlfn.XLOOKUP(C672,customers!$A$2:$A$5902,customers!$B$2:$B$5902,,0)</f>
        <v>Russell Harrell</v>
      </c>
      <c r="H672" t="str">
        <f>_xlfn.XLOOKUP(C672,customers!$A$2:$A$5902,customers!$G$2:$G$5902,,0)</f>
        <v>West</v>
      </c>
      <c r="I672" t="str">
        <f>_xlfn.XLOOKUP(C672,customers!$A$2:$A$5902,customers!$E$2:$E$5902,,0)</f>
        <v>West Johnstad</v>
      </c>
      <c r="J672" t="str">
        <f>INDEX(products!$B$2:$B$5902,MATCH(D672,products!$A$2:$A$5902,0))</f>
        <v>Tech</v>
      </c>
      <c r="K672" t="str">
        <f>INDEX(products!$C$2:$C$5902,MATCH(D672,products!$A$2:$A$5902,0))</f>
        <v>Bndrs</v>
      </c>
      <c r="L672" s="3">
        <f>INDEX(products!$E$2:$E$5902,MATCH(D672,products!$A$2:$A$5902,0))</f>
        <v>798.95</v>
      </c>
      <c r="M672">
        <f>_xlfn.XLOOKUP(D672,products!$A$2:$A$5902,products!$F$2:$F$5902)</f>
        <v>9</v>
      </c>
      <c r="N672" s="3">
        <f t="shared" si="10"/>
        <v>88.772222222222226</v>
      </c>
      <c r="O672" s="3" t="str" cm="1">
        <f t="array" ref="O672">_xlfn.IFS(J672="Furn","Furniture",J672="Tech","Technology",J672="OffSup","Office Supplies")</f>
        <v>Technology</v>
      </c>
      <c r="P672" s="3" t="str" cm="1">
        <f t="array" ref="P672">_xlfn.IFS(K672="Bkcs","Bookcases",K672="Phns","Phones",K672="Acc","Accessories",K672="Bndrs","Binders",K672="Fstnrs","Fasteners")</f>
        <v>Binders</v>
      </c>
      <c r="Q672" t="str">
        <f>IF(_xlfn.XLOOKUP(D672,products!$A$2:$A$5902,products!$H$2:$H$5902,,0)=1,"Yes","No")</f>
        <v>No</v>
      </c>
    </row>
    <row r="673" spans="1:17" x14ac:dyDescent="0.3">
      <c r="A673" t="s">
        <v>4094</v>
      </c>
      <c r="B673" s="4">
        <v>43723</v>
      </c>
      <c r="C673" t="s">
        <v>4095</v>
      </c>
      <c r="D673" s="2" t="s">
        <v>4098</v>
      </c>
      <c r="E673" s="1">
        <v>43740</v>
      </c>
      <c r="F673" t="s">
        <v>21</v>
      </c>
      <c r="G673" t="str">
        <f>_xlfn.XLOOKUP(C673,customers!$A$2:$A$5902,customers!$B$2:$B$5902,,0)</f>
        <v>Sharon Salazar</v>
      </c>
      <c r="H673" t="str">
        <f>_xlfn.XLOOKUP(C673,customers!$A$2:$A$5902,customers!$G$2:$G$5902,,0)</f>
        <v>South</v>
      </c>
      <c r="I673" t="str">
        <f>_xlfn.XLOOKUP(C673,customers!$A$2:$A$5902,customers!$E$2:$E$5902,,0)</f>
        <v>Lake Justin</v>
      </c>
      <c r="J673" t="str">
        <f>INDEX(products!$B$2:$B$5902,MATCH(D673,products!$A$2:$A$5902,0))</f>
        <v>Furn</v>
      </c>
      <c r="K673" t="str">
        <f>INDEX(products!$C$2:$C$5902,MATCH(D673,products!$A$2:$A$5902,0))</f>
        <v>Bndrs</v>
      </c>
      <c r="L673" s="3">
        <f>INDEX(products!$E$2:$E$5902,MATCH(D673,products!$A$2:$A$5902,0))</f>
        <v>401.58</v>
      </c>
      <c r="M673">
        <f>_xlfn.XLOOKUP(D673,products!$A$2:$A$5902,products!$F$2:$F$5902)</f>
        <v>6</v>
      </c>
      <c r="N673" s="3">
        <f t="shared" si="10"/>
        <v>66.929999999999993</v>
      </c>
      <c r="O673" s="3" t="str" cm="1">
        <f t="array" ref="O673">_xlfn.IFS(J673="Furn","Furniture",J673="Tech","Technology",J673="OffSup","Office Supplies")</f>
        <v>Furniture</v>
      </c>
      <c r="P673" s="3" t="str" cm="1">
        <f t="array" ref="P673">_xlfn.IFS(K673="Bkcs","Bookcases",K673="Phns","Phones",K673="Acc","Accessories",K673="Bndrs","Binders",K673="Fstnrs","Fasteners")</f>
        <v>Binders</v>
      </c>
      <c r="Q673" t="str">
        <f>IF(_xlfn.XLOOKUP(D673,products!$A$2:$A$5902,products!$H$2:$H$5902,,0)=1,"Yes","No")</f>
        <v>Yes</v>
      </c>
    </row>
    <row r="674" spans="1:17" x14ac:dyDescent="0.3">
      <c r="A674" t="s">
        <v>4100</v>
      </c>
      <c r="B674" s="4">
        <v>43674</v>
      </c>
      <c r="C674" t="s">
        <v>4101</v>
      </c>
      <c r="D674" t="s">
        <v>4104</v>
      </c>
      <c r="E674" s="1">
        <v>43729</v>
      </c>
      <c r="F674" t="s">
        <v>35</v>
      </c>
      <c r="G674" t="str">
        <f>_xlfn.XLOOKUP(C674,customers!$A$2:$A$5902,customers!$B$2:$B$5902,,0)</f>
        <v>Shannon Meza</v>
      </c>
      <c r="H674" t="str">
        <f>_xlfn.XLOOKUP(C674,customers!$A$2:$A$5902,customers!$G$2:$G$5902,,0)</f>
        <v>North</v>
      </c>
      <c r="I674" t="str">
        <f>_xlfn.XLOOKUP(C674,customers!$A$2:$A$5902,customers!$E$2:$E$5902,,0)</f>
        <v>East Brendaside</v>
      </c>
      <c r="J674" t="str">
        <f>INDEX(products!$B$2:$B$5902,MATCH(D674,products!$A$2:$A$5902,0))</f>
        <v>OffSup</v>
      </c>
      <c r="K674" t="str">
        <f>INDEX(products!$C$2:$C$5902,MATCH(D674,products!$A$2:$A$5902,0))</f>
        <v>Bndrs</v>
      </c>
      <c r="L674" s="3">
        <f>INDEX(products!$E$2:$E$5902,MATCH(D674,products!$A$2:$A$5902,0))</f>
        <v>1368.6</v>
      </c>
      <c r="M674">
        <f>_xlfn.XLOOKUP(D674,products!$A$2:$A$5902,products!$F$2:$F$5902)</f>
        <v>6</v>
      </c>
      <c r="N674" s="3">
        <f t="shared" si="10"/>
        <v>228.1</v>
      </c>
      <c r="O674" s="3" t="str" cm="1">
        <f t="array" ref="O674">_xlfn.IFS(J674="Furn","Furniture",J674="Tech","Technology",J674="OffSup","Office Supplies")</f>
        <v>Office Supplies</v>
      </c>
      <c r="P674" s="3" t="str" cm="1">
        <f t="array" ref="P674">_xlfn.IFS(K674="Bkcs","Bookcases",K674="Phns","Phones",K674="Acc","Accessories",K674="Bndrs","Binders",K674="Fstnrs","Fasteners")</f>
        <v>Binders</v>
      </c>
      <c r="Q674" t="str">
        <f>IF(_xlfn.XLOOKUP(D674,products!$A$2:$A$5902,products!$H$2:$H$5902,,0)=1,"Yes","No")</f>
        <v>Yes</v>
      </c>
    </row>
    <row r="675" spans="1:17" x14ac:dyDescent="0.3">
      <c r="A675" t="s">
        <v>4106</v>
      </c>
      <c r="B675" s="4">
        <v>43799</v>
      </c>
      <c r="C675" t="s">
        <v>4107</v>
      </c>
      <c r="D675" t="s">
        <v>4110</v>
      </c>
      <c r="E675" s="1">
        <v>43808</v>
      </c>
      <c r="F675" t="s">
        <v>35</v>
      </c>
      <c r="G675" t="str">
        <f>_xlfn.XLOOKUP(C675,customers!$A$2:$A$5902,customers!$B$2:$B$5902,,0)</f>
        <v>Andrew Crosby</v>
      </c>
      <c r="H675" t="str">
        <f>_xlfn.XLOOKUP(C675,customers!$A$2:$A$5902,customers!$G$2:$G$5902,,0)</f>
        <v>North</v>
      </c>
      <c r="I675" t="str">
        <f>_xlfn.XLOOKUP(C675,customers!$A$2:$A$5902,customers!$E$2:$E$5902,,0)</f>
        <v>North Christymouth</v>
      </c>
      <c r="J675" t="str">
        <f>INDEX(products!$B$2:$B$5902,MATCH(D675,products!$A$2:$A$5902,0))</f>
        <v>Tech</v>
      </c>
      <c r="K675" t="str">
        <f>INDEX(products!$C$2:$C$5902,MATCH(D675,products!$A$2:$A$5902,0))</f>
        <v>Bkcs</v>
      </c>
      <c r="L675" s="3">
        <f>INDEX(products!$E$2:$E$5902,MATCH(D675,products!$A$2:$A$5902,0))</f>
        <v>2524.2600000000002</v>
      </c>
      <c r="M675">
        <f>_xlfn.XLOOKUP(D675,products!$A$2:$A$5902,products!$F$2:$F$5902)</f>
        <v>9</v>
      </c>
      <c r="N675" s="3">
        <f t="shared" si="10"/>
        <v>280.47333333333336</v>
      </c>
      <c r="O675" s="3" t="str" cm="1">
        <f t="array" ref="O675">_xlfn.IFS(J675="Furn","Furniture",J675="Tech","Technology",J675="OffSup","Office Supplies")</f>
        <v>Technology</v>
      </c>
      <c r="P675" s="3" t="str" cm="1">
        <f t="array" ref="P675">_xlfn.IFS(K675="Bkcs","Bookcases",K675="Phns","Phones",K675="Acc","Accessories",K675="Bndrs","Binders",K675="Fstnrs","Fasteners")</f>
        <v>Bookcases</v>
      </c>
      <c r="Q675" t="str">
        <f>IF(_xlfn.XLOOKUP(D675,products!$A$2:$A$5902,products!$H$2:$H$5902,,0)=1,"Yes","No")</f>
        <v>Yes</v>
      </c>
    </row>
    <row r="676" spans="1:17" x14ac:dyDescent="0.3">
      <c r="A676" t="s">
        <v>4112</v>
      </c>
      <c r="B676" s="4">
        <v>43909</v>
      </c>
      <c r="C676" t="s">
        <v>4113</v>
      </c>
      <c r="D676" t="s">
        <v>4116</v>
      </c>
      <c r="E676" s="1">
        <v>44117</v>
      </c>
      <c r="F676" t="s">
        <v>21</v>
      </c>
      <c r="G676" t="str">
        <f>_xlfn.XLOOKUP(C676,customers!$A$2:$A$5902,customers!$B$2:$B$5902,,0)</f>
        <v>Charles Estrada</v>
      </c>
      <c r="H676" t="str">
        <f>_xlfn.XLOOKUP(C676,customers!$A$2:$A$5902,customers!$G$2:$G$5902,,0)</f>
        <v>West</v>
      </c>
      <c r="I676" t="str">
        <f>_xlfn.XLOOKUP(C676,customers!$A$2:$A$5902,customers!$E$2:$E$5902,,0)</f>
        <v>Brownfurt</v>
      </c>
      <c r="J676" t="str">
        <f>INDEX(products!$B$2:$B$5902,MATCH(D676,products!$A$2:$A$5902,0))</f>
        <v>OffSup</v>
      </c>
      <c r="K676" t="str">
        <f>INDEX(products!$C$2:$C$5902,MATCH(D676,products!$A$2:$A$5902,0))</f>
        <v>Bkcs</v>
      </c>
      <c r="L676" s="3">
        <f>INDEX(products!$E$2:$E$5902,MATCH(D676,products!$A$2:$A$5902,0))</f>
        <v>2721.22</v>
      </c>
      <c r="M676">
        <f>_xlfn.XLOOKUP(D676,products!$A$2:$A$5902,products!$F$2:$F$5902)</f>
        <v>6</v>
      </c>
      <c r="N676" s="3">
        <f t="shared" si="10"/>
        <v>453.53666666666663</v>
      </c>
      <c r="O676" s="3" t="str" cm="1">
        <f t="array" ref="O676">_xlfn.IFS(J676="Furn","Furniture",J676="Tech","Technology",J676="OffSup","Office Supplies")</f>
        <v>Office Supplies</v>
      </c>
      <c r="P676" s="3" t="str" cm="1">
        <f t="array" ref="P676">_xlfn.IFS(K676="Bkcs","Bookcases",K676="Phns","Phones",K676="Acc","Accessories",K676="Bndrs","Binders",K676="Fstnrs","Fasteners")</f>
        <v>Bookcases</v>
      </c>
      <c r="Q676" t="str">
        <f>IF(_xlfn.XLOOKUP(D676,products!$A$2:$A$5902,products!$H$2:$H$5902,,0)=1,"Yes","No")</f>
        <v>Yes</v>
      </c>
    </row>
    <row r="677" spans="1:17" x14ac:dyDescent="0.3">
      <c r="A677" t="s">
        <v>4118</v>
      </c>
      <c r="B677" s="4">
        <v>43900</v>
      </c>
      <c r="C677" t="s">
        <v>4119</v>
      </c>
      <c r="D677" s="2" t="s">
        <v>4122</v>
      </c>
      <c r="E677" s="1">
        <v>44106</v>
      </c>
      <c r="F677" t="s">
        <v>35</v>
      </c>
      <c r="G677" t="str">
        <f>_xlfn.XLOOKUP(C677,customers!$A$2:$A$5902,customers!$B$2:$B$5902,,0)</f>
        <v>Monique Rocha</v>
      </c>
      <c r="H677" t="str">
        <f>_xlfn.XLOOKUP(C677,customers!$A$2:$A$5902,customers!$G$2:$G$5902,,0)</f>
        <v>West</v>
      </c>
      <c r="I677" t="str">
        <f>_xlfn.XLOOKUP(C677,customers!$A$2:$A$5902,customers!$E$2:$E$5902,,0)</f>
        <v>South Morganmouth</v>
      </c>
      <c r="J677" t="str">
        <f>INDEX(products!$B$2:$B$5902,MATCH(D677,products!$A$2:$A$5902,0))</f>
        <v>OffSup</v>
      </c>
      <c r="K677" t="str">
        <f>INDEX(products!$C$2:$C$5902,MATCH(D677,products!$A$2:$A$5902,0))</f>
        <v>Bndrs</v>
      </c>
      <c r="L677" s="3">
        <f>INDEX(products!$E$2:$E$5902,MATCH(D677,products!$A$2:$A$5902,0))</f>
        <v>3941.09</v>
      </c>
      <c r="M677">
        <f>_xlfn.XLOOKUP(D677,products!$A$2:$A$5902,products!$F$2:$F$5902)</f>
        <v>10</v>
      </c>
      <c r="N677" s="3">
        <f t="shared" si="10"/>
        <v>394.10900000000004</v>
      </c>
      <c r="O677" s="3" t="str" cm="1">
        <f t="array" ref="O677">_xlfn.IFS(J677="Furn","Furniture",J677="Tech","Technology",J677="OffSup","Office Supplies")</f>
        <v>Office Supplies</v>
      </c>
      <c r="P677" s="3" t="str" cm="1">
        <f t="array" ref="P677">_xlfn.IFS(K677="Bkcs","Bookcases",K677="Phns","Phones",K677="Acc","Accessories",K677="Bndrs","Binders",K677="Fstnrs","Fasteners")</f>
        <v>Binders</v>
      </c>
      <c r="Q677" t="str">
        <f>IF(_xlfn.XLOOKUP(D677,products!$A$2:$A$5902,products!$H$2:$H$5902,,0)=1,"Yes","No")</f>
        <v>No</v>
      </c>
    </row>
    <row r="678" spans="1:17" x14ac:dyDescent="0.3">
      <c r="A678" t="s">
        <v>4124</v>
      </c>
      <c r="B678" s="4">
        <v>45170</v>
      </c>
      <c r="C678" t="s">
        <v>4125</v>
      </c>
      <c r="D678" t="s">
        <v>4128</v>
      </c>
      <c r="E678" s="1">
        <v>45211</v>
      </c>
      <c r="F678" t="s">
        <v>35</v>
      </c>
      <c r="G678" t="str">
        <f>_xlfn.XLOOKUP(C678,customers!$A$2:$A$5902,customers!$B$2:$B$5902,,0)</f>
        <v>Michael Cruz</v>
      </c>
      <c r="H678" t="str">
        <f>_xlfn.XLOOKUP(C678,customers!$A$2:$A$5902,customers!$G$2:$G$5902,,0)</f>
        <v>South</v>
      </c>
      <c r="I678" t="str">
        <f>_xlfn.XLOOKUP(C678,customers!$A$2:$A$5902,customers!$E$2:$E$5902,,0)</f>
        <v>Alyssashire</v>
      </c>
      <c r="J678" t="str">
        <f>INDEX(products!$B$2:$B$5902,MATCH(D678,products!$A$2:$A$5902,0))</f>
        <v>OffSup</v>
      </c>
      <c r="K678" t="str">
        <f>INDEX(products!$C$2:$C$5902,MATCH(D678,products!$A$2:$A$5902,0))</f>
        <v>Bkcs</v>
      </c>
      <c r="L678" s="3">
        <f>INDEX(products!$E$2:$E$5902,MATCH(D678,products!$A$2:$A$5902,0))</f>
        <v>810.2</v>
      </c>
      <c r="M678">
        <f>_xlfn.XLOOKUP(D678,products!$A$2:$A$5902,products!$F$2:$F$5902)</f>
        <v>8</v>
      </c>
      <c r="N678" s="3">
        <f t="shared" si="10"/>
        <v>101.27500000000001</v>
      </c>
      <c r="O678" s="3" t="str" cm="1">
        <f t="array" ref="O678">_xlfn.IFS(J678="Furn","Furniture",J678="Tech","Technology",J678="OffSup","Office Supplies")</f>
        <v>Office Supplies</v>
      </c>
      <c r="P678" s="3" t="str" cm="1">
        <f t="array" ref="P678">_xlfn.IFS(K678="Bkcs","Bookcases",K678="Phns","Phones",K678="Acc","Accessories",K678="Bndrs","Binders",K678="Fstnrs","Fasteners")</f>
        <v>Bookcases</v>
      </c>
      <c r="Q678" t="str">
        <f>IF(_xlfn.XLOOKUP(D678,products!$A$2:$A$5902,products!$H$2:$H$5902,,0)=1,"Yes","No")</f>
        <v>Yes</v>
      </c>
    </row>
    <row r="679" spans="1:17" x14ac:dyDescent="0.3">
      <c r="A679" t="s">
        <v>4130</v>
      </c>
      <c r="B679" s="4">
        <v>45182</v>
      </c>
      <c r="C679" t="s">
        <v>4131</v>
      </c>
      <c r="D679" t="s">
        <v>4134</v>
      </c>
      <c r="E679" s="1">
        <v>45543</v>
      </c>
      <c r="F679" t="s">
        <v>74</v>
      </c>
      <c r="G679" t="str">
        <f>_xlfn.XLOOKUP(C679,customers!$A$2:$A$5902,customers!$B$2:$B$5902,,0)</f>
        <v>Christina Vance</v>
      </c>
      <c r="H679" t="str">
        <f>_xlfn.XLOOKUP(C679,customers!$A$2:$A$5902,customers!$G$2:$G$5902,,0)</f>
        <v>North</v>
      </c>
      <c r="I679" t="str">
        <f>_xlfn.XLOOKUP(C679,customers!$A$2:$A$5902,customers!$E$2:$E$5902,,0)</f>
        <v>New Phillip</v>
      </c>
      <c r="J679" t="str">
        <f>INDEX(products!$B$2:$B$5902,MATCH(D679,products!$A$2:$A$5902,0))</f>
        <v>Tech</v>
      </c>
      <c r="K679" t="str">
        <f>INDEX(products!$C$2:$C$5902,MATCH(D679,products!$A$2:$A$5902,0))</f>
        <v>Bkcs</v>
      </c>
      <c r="L679" s="3">
        <f>INDEX(products!$E$2:$E$5902,MATCH(D679,products!$A$2:$A$5902,0))</f>
        <v>2297.2800000000002</v>
      </c>
      <c r="M679">
        <f>_xlfn.XLOOKUP(D679,products!$A$2:$A$5902,products!$F$2:$F$5902)</f>
        <v>6</v>
      </c>
      <c r="N679" s="3">
        <f t="shared" si="10"/>
        <v>382.88000000000005</v>
      </c>
      <c r="O679" s="3" t="str" cm="1">
        <f t="array" ref="O679">_xlfn.IFS(J679="Furn","Furniture",J679="Tech","Technology",J679="OffSup","Office Supplies")</f>
        <v>Technology</v>
      </c>
      <c r="P679" s="3" t="str" cm="1">
        <f t="array" ref="P679">_xlfn.IFS(K679="Bkcs","Bookcases",K679="Phns","Phones",K679="Acc","Accessories",K679="Bndrs","Binders",K679="Fstnrs","Fasteners")</f>
        <v>Bookcases</v>
      </c>
      <c r="Q679" t="str">
        <f>IF(_xlfn.XLOOKUP(D679,products!$A$2:$A$5902,products!$H$2:$H$5902,,0)=1,"Yes","No")</f>
        <v>No</v>
      </c>
    </row>
    <row r="680" spans="1:17" x14ac:dyDescent="0.3">
      <c r="A680" t="s">
        <v>4136</v>
      </c>
      <c r="B680" s="4">
        <v>44678</v>
      </c>
      <c r="C680" t="s">
        <v>4137</v>
      </c>
      <c r="D680" t="s">
        <v>4140</v>
      </c>
      <c r="E680" s="1">
        <v>44949</v>
      </c>
      <c r="F680" t="s">
        <v>21</v>
      </c>
      <c r="G680" t="str">
        <f>_xlfn.XLOOKUP(C680,customers!$A$2:$A$5902,customers!$B$2:$B$5902,,0)</f>
        <v>Randy Walters</v>
      </c>
      <c r="H680" t="str">
        <f>_xlfn.XLOOKUP(C680,customers!$A$2:$A$5902,customers!$G$2:$G$5902,,0)</f>
        <v>North</v>
      </c>
      <c r="I680" t="str">
        <f>_xlfn.XLOOKUP(C680,customers!$A$2:$A$5902,customers!$E$2:$E$5902,,0)</f>
        <v>East Michelle</v>
      </c>
      <c r="J680" t="str">
        <f>INDEX(products!$B$2:$B$5902,MATCH(D680,products!$A$2:$A$5902,0))</f>
        <v>OffSup</v>
      </c>
      <c r="K680" t="str">
        <f>INDEX(products!$C$2:$C$5902,MATCH(D680,products!$A$2:$A$5902,0))</f>
        <v>Fstnrs</v>
      </c>
      <c r="L680" s="3">
        <f>INDEX(products!$E$2:$E$5902,MATCH(D680,products!$A$2:$A$5902,0))</f>
        <v>1440.22</v>
      </c>
      <c r="M680">
        <f>_xlfn.XLOOKUP(D680,products!$A$2:$A$5902,products!$F$2:$F$5902)</f>
        <v>2</v>
      </c>
      <c r="N680" s="3">
        <f t="shared" si="10"/>
        <v>720.11</v>
      </c>
      <c r="O680" s="3" t="str" cm="1">
        <f t="array" ref="O680">_xlfn.IFS(J680="Furn","Furniture",J680="Tech","Technology",J680="OffSup","Office Supplies")</f>
        <v>Office Supplies</v>
      </c>
      <c r="P680" s="3" t="str" cm="1">
        <f t="array" ref="P680">_xlfn.IFS(K680="Bkcs","Bookcases",K680="Phns","Phones",K680="Acc","Accessories",K680="Bndrs","Binders",K680="Fstnrs","Fasteners")</f>
        <v>Fasteners</v>
      </c>
      <c r="Q680" t="str">
        <f>IF(_xlfn.XLOOKUP(D680,products!$A$2:$A$5902,products!$H$2:$H$5902,,0)=1,"Yes","No")</f>
        <v>Yes</v>
      </c>
    </row>
    <row r="681" spans="1:17" x14ac:dyDescent="0.3">
      <c r="A681" t="s">
        <v>4142</v>
      </c>
      <c r="B681" s="4">
        <v>43921</v>
      </c>
      <c r="C681" t="s">
        <v>4143</v>
      </c>
      <c r="D681" t="s">
        <v>4146</v>
      </c>
      <c r="E681" s="1">
        <v>44027</v>
      </c>
      <c r="F681" t="s">
        <v>74</v>
      </c>
      <c r="G681" t="str">
        <f>_xlfn.XLOOKUP(C681,customers!$A$2:$A$5902,customers!$B$2:$B$5902,,0)</f>
        <v>Cheryl Trevino</v>
      </c>
      <c r="H681" t="str">
        <f>_xlfn.XLOOKUP(C681,customers!$A$2:$A$5902,customers!$G$2:$G$5902,,0)</f>
        <v>South</v>
      </c>
      <c r="I681" t="str">
        <f>_xlfn.XLOOKUP(C681,customers!$A$2:$A$5902,customers!$E$2:$E$5902,,0)</f>
        <v>Port Bettymouth</v>
      </c>
      <c r="J681" t="str">
        <f>INDEX(products!$B$2:$B$5902,MATCH(D681,products!$A$2:$A$5902,0))</f>
        <v>Furn</v>
      </c>
      <c r="K681" t="str">
        <f>INDEX(products!$C$2:$C$5902,MATCH(D681,products!$A$2:$A$5902,0))</f>
        <v>Acc</v>
      </c>
      <c r="L681" s="3">
        <f>INDEX(products!$E$2:$E$5902,MATCH(D681,products!$A$2:$A$5902,0))</f>
        <v>3657.67</v>
      </c>
      <c r="M681">
        <f>_xlfn.XLOOKUP(D681,products!$A$2:$A$5902,products!$F$2:$F$5902)</f>
        <v>9</v>
      </c>
      <c r="N681" s="3">
        <f t="shared" si="10"/>
        <v>406.40777777777777</v>
      </c>
      <c r="O681" s="3" t="str" cm="1">
        <f t="array" ref="O681">_xlfn.IFS(J681="Furn","Furniture",J681="Tech","Technology",J681="OffSup","Office Supplies")</f>
        <v>Furniture</v>
      </c>
      <c r="P681" s="3" t="str" cm="1">
        <f t="array" ref="P681">_xlfn.IFS(K681="Bkcs","Bookcases",K681="Phns","Phones",K681="Acc","Accessories",K681="Bndrs","Binders",K681="Fstnrs","Fasteners")</f>
        <v>Accessories</v>
      </c>
      <c r="Q681" t="str">
        <f>IF(_xlfn.XLOOKUP(D681,products!$A$2:$A$5902,products!$H$2:$H$5902,,0)=1,"Yes","No")</f>
        <v>No</v>
      </c>
    </row>
    <row r="682" spans="1:17" x14ac:dyDescent="0.3">
      <c r="A682" t="s">
        <v>4148</v>
      </c>
      <c r="B682" s="4">
        <v>43714</v>
      </c>
      <c r="C682" t="s">
        <v>4149</v>
      </c>
      <c r="D682" t="s">
        <v>4152</v>
      </c>
      <c r="E682" s="1">
        <v>43993</v>
      </c>
      <c r="F682" t="s">
        <v>35</v>
      </c>
      <c r="G682" t="str">
        <f>_xlfn.XLOOKUP(C682,customers!$A$2:$A$5902,customers!$B$2:$B$5902,,0)</f>
        <v>Francisco Edwards</v>
      </c>
      <c r="H682" t="str">
        <f>_xlfn.XLOOKUP(C682,customers!$A$2:$A$5902,customers!$G$2:$G$5902,,0)</f>
        <v>South</v>
      </c>
      <c r="I682" t="str">
        <f>_xlfn.XLOOKUP(C682,customers!$A$2:$A$5902,customers!$E$2:$E$5902,,0)</f>
        <v>Boyleview</v>
      </c>
      <c r="J682" t="str">
        <f>INDEX(products!$B$2:$B$5902,MATCH(D682,products!$A$2:$A$5902,0))</f>
        <v>Furn</v>
      </c>
      <c r="K682" t="str">
        <f>INDEX(products!$C$2:$C$5902,MATCH(D682,products!$A$2:$A$5902,0))</f>
        <v>Fstnrs</v>
      </c>
      <c r="L682" s="3">
        <f>INDEX(products!$E$2:$E$5902,MATCH(D682,products!$A$2:$A$5902,0))</f>
        <v>3398.35</v>
      </c>
      <c r="M682">
        <f>_xlfn.XLOOKUP(D682,products!$A$2:$A$5902,products!$F$2:$F$5902)</f>
        <v>7</v>
      </c>
      <c r="N682" s="3">
        <f t="shared" si="10"/>
        <v>485.4785714285714</v>
      </c>
      <c r="O682" s="3" t="str" cm="1">
        <f t="array" ref="O682">_xlfn.IFS(J682="Furn","Furniture",J682="Tech","Technology",J682="OffSup","Office Supplies")</f>
        <v>Furniture</v>
      </c>
      <c r="P682" s="3" t="str" cm="1">
        <f t="array" ref="P682">_xlfn.IFS(K682="Bkcs","Bookcases",K682="Phns","Phones",K682="Acc","Accessories",K682="Bndrs","Binders",K682="Fstnrs","Fasteners")</f>
        <v>Fasteners</v>
      </c>
      <c r="Q682" t="str">
        <f>IF(_xlfn.XLOOKUP(D682,products!$A$2:$A$5902,products!$H$2:$H$5902,,0)=1,"Yes","No")</f>
        <v>Yes</v>
      </c>
    </row>
    <row r="683" spans="1:17" x14ac:dyDescent="0.3">
      <c r="A683" t="s">
        <v>4154</v>
      </c>
      <c r="B683" s="4">
        <v>44440</v>
      </c>
      <c r="C683" t="s">
        <v>4155</v>
      </c>
      <c r="D683" t="s">
        <v>4158</v>
      </c>
      <c r="E683" s="1">
        <v>44739</v>
      </c>
      <c r="F683" t="s">
        <v>35</v>
      </c>
      <c r="G683" t="str">
        <f>_xlfn.XLOOKUP(C683,customers!$A$2:$A$5902,customers!$B$2:$B$5902,,0)</f>
        <v>Devin Chavez</v>
      </c>
      <c r="H683" t="str">
        <f>_xlfn.XLOOKUP(C683,customers!$A$2:$A$5902,customers!$G$2:$G$5902,,0)</f>
        <v>East</v>
      </c>
      <c r="I683" t="str">
        <f>_xlfn.XLOOKUP(C683,customers!$A$2:$A$5902,customers!$E$2:$E$5902,,0)</f>
        <v>Martinezchester</v>
      </c>
      <c r="J683" t="str">
        <f>INDEX(products!$B$2:$B$5902,MATCH(D683,products!$A$2:$A$5902,0))</f>
        <v>OffSup</v>
      </c>
      <c r="K683" t="str">
        <f>INDEX(products!$C$2:$C$5902,MATCH(D683,products!$A$2:$A$5902,0))</f>
        <v>Bkcs</v>
      </c>
      <c r="L683" s="3">
        <f>INDEX(products!$E$2:$E$5902,MATCH(D683,products!$A$2:$A$5902,0))</f>
        <v>3374.17</v>
      </c>
      <c r="M683">
        <f>_xlfn.XLOOKUP(D683,products!$A$2:$A$5902,products!$F$2:$F$5902)</f>
        <v>4</v>
      </c>
      <c r="N683" s="3">
        <f t="shared" si="10"/>
        <v>843.54250000000002</v>
      </c>
      <c r="O683" s="3" t="str" cm="1">
        <f t="array" ref="O683">_xlfn.IFS(J683="Furn","Furniture",J683="Tech","Technology",J683="OffSup","Office Supplies")</f>
        <v>Office Supplies</v>
      </c>
      <c r="P683" s="3" t="str" cm="1">
        <f t="array" ref="P683">_xlfn.IFS(K683="Bkcs","Bookcases",K683="Phns","Phones",K683="Acc","Accessories",K683="Bndrs","Binders",K683="Fstnrs","Fasteners")</f>
        <v>Bookcases</v>
      </c>
      <c r="Q683" t="str">
        <f>IF(_xlfn.XLOOKUP(D683,products!$A$2:$A$5902,products!$H$2:$H$5902,,0)=1,"Yes","No")</f>
        <v>Yes</v>
      </c>
    </row>
    <row r="684" spans="1:17" x14ac:dyDescent="0.3">
      <c r="A684" t="s">
        <v>4160</v>
      </c>
      <c r="B684" s="4">
        <v>44680</v>
      </c>
      <c r="C684" t="s">
        <v>4161</v>
      </c>
      <c r="D684" t="s">
        <v>4164</v>
      </c>
      <c r="E684" s="1">
        <v>44836</v>
      </c>
      <c r="F684" t="s">
        <v>35</v>
      </c>
      <c r="G684" t="str">
        <f>_xlfn.XLOOKUP(C684,customers!$A$2:$A$5902,customers!$B$2:$B$5902,,0)</f>
        <v>Tanya Martinez</v>
      </c>
      <c r="H684" t="str">
        <f>_xlfn.XLOOKUP(C684,customers!$A$2:$A$5902,customers!$G$2:$G$5902,,0)</f>
        <v>East</v>
      </c>
      <c r="I684" t="str">
        <f>_xlfn.XLOOKUP(C684,customers!$A$2:$A$5902,customers!$E$2:$E$5902,,0)</f>
        <v>South Robert</v>
      </c>
      <c r="J684" t="str">
        <f>INDEX(products!$B$2:$B$5902,MATCH(D684,products!$A$2:$A$5902,0))</f>
        <v>OffSup</v>
      </c>
      <c r="K684" t="str">
        <f>INDEX(products!$C$2:$C$5902,MATCH(D684,products!$A$2:$A$5902,0))</f>
        <v>Phns</v>
      </c>
      <c r="L684" s="3">
        <f>INDEX(products!$E$2:$E$5902,MATCH(D684,products!$A$2:$A$5902,0))</f>
        <v>4025.89</v>
      </c>
      <c r="M684">
        <f>_xlfn.XLOOKUP(D684,products!$A$2:$A$5902,products!$F$2:$F$5902)</f>
        <v>10</v>
      </c>
      <c r="N684" s="3">
        <f t="shared" si="10"/>
        <v>402.589</v>
      </c>
      <c r="O684" s="3" t="str" cm="1">
        <f t="array" ref="O684">_xlfn.IFS(J684="Furn","Furniture",J684="Tech","Technology",J684="OffSup","Office Supplies")</f>
        <v>Office Supplies</v>
      </c>
      <c r="P684" s="3" t="str" cm="1">
        <f t="array" ref="P684">_xlfn.IFS(K684="Bkcs","Bookcases",K684="Phns","Phones",K684="Acc","Accessories",K684="Bndrs","Binders",K684="Fstnrs","Fasteners")</f>
        <v>Phones</v>
      </c>
      <c r="Q684" t="str">
        <f>IF(_xlfn.XLOOKUP(D684,products!$A$2:$A$5902,products!$H$2:$H$5902,,0)=1,"Yes","No")</f>
        <v>Yes</v>
      </c>
    </row>
    <row r="685" spans="1:17" x14ac:dyDescent="0.3">
      <c r="A685" t="s">
        <v>4166</v>
      </c>
      <c r="B685" s="4">
        <v>43590</v>
      </c>
      <c r="C685" t="s">
        <v>4167</v>
      </c>
      <c r="D685" t="s">
        <v>4170</v>
      </c>
      <c r="E685" s="1">
        <v>43887</v>
      </c>
      <c r="F685" t="s">
        <v>35</v>
      </c>
      <c r="G685" t="str">
        <f>_xlfn.XLOOKUP(C685,customers!$A$2:$A$5902,customers!$B$2:$B$5902,,0)</f>
        <v>Jeremy Miller</v>
      </c>
      <c r="H685" t="str">
        <f>_xlfn.XLOOKUP(C685,customers!$A$2:$A$5902,customers!$G$2:$G$5902,,0)</f>
        <v>East</v>
      </c>
      <c r="I685" t="str">
        <f>_xlfn.XLOOKUP(C685,customers!$A$2:$A$5902,customers!$E$2:$E$5902,,0)</f>
        <v>Shanetown</v>
      </c>
      <c r="J685" t="str">
        <f>INDEX(products!$B$2:$B$5902,MATCH(D685,products!$A$2:$A$5902,0))</f>
        <v>OffSup</v>
      </c>
      <c r="K685" t="str">
        <f>INDEX(products!$C$2:$C$5902,MATCH(D685,products!$A$2:$A$5902,0))</f>
        <v>Phns</v>
      </c>
      <c r="L685" s="3">
        <f>INDEX(products!$E$2:$E$5902,MATCH(D685,products!$A$2:$A$5902,0))</f>
        <v>2804.57</v>
      </c>
      <c r="M685">
        <f>_xlfn.XLOOKUP(D685,products!$A$2:$A$5902,products!$F$2:$F$5902)</f>
        <v>10</v>
      </c>
      <c r="N685" s="3">
        <f t="shared" si="10"/>
        <v>280.45699999999999</v>
      </c>
      <c r="O685" s="3" t="str" cm="1">
        <f t="array" ref="O685">_xlfn.IFS(J685="Furn","Furniture",J685="Tech","Technology",J685="OffSup","Office Supplies")</f>
        <v>Office Supplies</v>
      </c>
      <c r="P685" s="3" t="str" cm="1">
        <f t="array" ref="P685">_xlfn.IFS(K685="Bkcs","Bookcases",K685="Phns","Phones",K685="Acc","Accessories",K685="Bndrs","Binders",K685="Fstnrs","Fasteners")</f>
        <v>Phones</v>
      </c>
      <c r="Q685" t="str">
        <f>IF(_xlfn.XLOOKUP(D685,products!$A$2:$A$5902,products!$H$2:$H$5902,,0)=1,"Yes","No")</f>
        <v>Yes</v>
      </c>
    </row>
    <row r="686" spans="1:17" x14ac:dyDescent="0.3">
      <c r="A686" t="s">
        <v>4172</v>
      </c>
      <c r="B686" s="4">
        <v>44294</v>
      </c>
      <c r="C686" t="s">
        <v>4173</v>
      </c>
      <c r="D686" t="s">
        <v>4176</v>
      </c>
      <c r="E686" s="1">
        <v>44294</v>
      </c>
      <c r="F686" t="s">
        <v>74</v>
      </c>
      <c r="G686" t="str">
        <f>_xlfn.XLOOKUP(C686,customers!$A$2:$A$5902,customers!$B$2:$B$5902,,0)</f>
        <v>John Garza</v>
      </c>
      <c r="H686" t="str">
        <f>_xlfn.XLOOKUP(C686,customers!$A$2:$A$5902,customers!$G$2:$G$5902,,0)</f>
        <v>East</v>
      </c>
      <c r="I686" t="str">
        <f>_xlfn.XLOOKUP(C686,customers!$A$2:$A$5902,customers!$E$2:$E$5902,,0)</f>
        <v>Jasonstad</v>
      </c>
      <c r="J686" t="str">
        <f>INDEX(products!$B$2:$B$5902,MATCH(D686,products!$A$2:$A$5902,0))</f>
        <v>OffSup</v>
      </c>
      <c r="K686" t="str">
        <f>INDEX(products!$C$2:$C$5902,MATCH(D686,products!$A$2:$A$5902,0))</f>
        <v>Bkcs</v>
      </c>
      <c r="L686" s="3">
        <f>INDEX(products!$E$2:$E$5902,MATCH(D686,products!$A$2:$A$5902,0))</f>
        <v>4250.67</v>
      </c>
      <c r="M686">
        <f>_xlfn.XLOOKUP(D686,products!$A$2:$A$5902,products!$F$2:$F$5902)</f>
        <v>10</v>
      </c>
      <c r="N686" s="3">
        <f t="shared" si="10"/>
        <v>425.06700000000001</v>
      </c>
      <c r="O686" s="3" t="str" cm="1">
        <f t="array" ref="O686">_xlfn.IFS(J686="Furn","Furniture",J686="Tech","Technology",J686="OffSup","Office Supplies")</f>
        <v>Office Supplies</v>
      </c>
      <c r="P686" s="3" t="str" cm="1">
        <f t="array" ref="P686">_xlfn.IFS(K686="Bkcs","Bookcases",K686="Phns","Phones",K686="Acc","Accessories",K686="Bndrs","Binders",K686="Fstnrs","Fasteners")</f>
        <v>Bookcases</v>
      </c>
      <c r="Q686" t="str">
        <f>IF(_xlfn.XLOOKUP(D686,products!$A$2:$A$5902,products!$H$2:$H$5902,,0)=1,"Yes","No")</f>
        <v>Yes</v>
      </c>
    </row>
    <row r="687" spans="1:17" x14ac:dyDescent="0.3">
      <c r="A687" t="s">
        <v>4178</v>
      </c>
      <c r="B687" s="4">
        <v>44540</v>
      </c>
      <c r="C687" t="s">
        <v>4179</v>
      </c>
      <c r="D687" t="s">
        <v>4182</v>
      </c>
      <c r="E687" s="1">
        <v>44878</v>
      </c>
      <c r="F687" t="s">
        <v>74</v>
      </c>
      <c r="G687" t="str">
        <f>_xlfn.XLOOKUP(C687,customers!$A$2:$A$5902,customers!$B$2:$B$5902,,0)</f>
        <v>Lawrence Jackson</v>
      </c>
      <c r="H687" t="str">
        <f>_xlfn.XLOOKUP(C687,customers!$A$2:$A$5902,customers!$G$2:$G$5902,,0)</f>
        <v>North</v>
      </c>
      <c r="I687" t="str">
        <f>_xlfn.XLOOKUP(C687,customers!$A$2:$A$5902,customers!$E$2:$E$5902,,0)</f>
        <v>Lake Melissa</v>
      </c>
      <c r="J687" t="str">
        <f>INDEX(products!$B$2:$B$5902,MATCH(D687,products!$A$2:$A$5902,0))</f>
        <v>Furn</v>
      </c>
      <c r="K687" t="str">
        <f>INDEX(products!$C$2:$C$5902,MATCH(D687,products!$A$2:$A$5902,0))</f>
        <v>Bndrs</v>
      </c>
      <c r="L687" s="3">
        <f>INDEX(products!$E$2:$E$5902,MATCH(D687,products!$A$2:$A$5902,0))</f>
        <v>1098.3399999999999</v>
      </c>
      <c r="M687">
        <f>_xlfn.XLOOKUP(D687,products!$A$2:$A$5902,products!$F$2:$F$5902)</f>
        <v>1</v>
      </c>
      <c r="N687" s="3">
        <f t="shared" si="10"/>
        <v>1098.3399999999999</v>
      </c>
      <c r="O687" s="3" t="str" cm="1">
        <f t="array" ref="O687">_xlfn.IFS(J687="Furn","Furniture",J687="Tech","Technology",J687="OffSup","Office Supplies")</f>
        <v>Furniture</v>
      </c>
      <c r="P687" s="3" t="str" cm="1">
        <f t="array" ref="P687">_xlfn.IFS(K687="Bkcs","Bookcases",K687="Phns","Phones",K687="Acc","Accessories",K687="Bndrs","Binders",K687="Fstnrs","Fasteners")</f>
        <v>Binders</v>
      </c>
      <c r="Q687" t="str">
        <f>IF(_xlfn.XLOOKUP(D687,products!$A$2:$A$5902,products!$H$2:$H$5902,,0)=1,"Yes","No")</f>
        <v>Yes</v>
      </c>
    </row>
    <row r="688" spans="1:17" x14ac:dyDescent="0.3">
      <c r="A688" t="s">
        <v>4184</v>
      </c>
      <c r="B688" s="4">
        <v>45348</v>
      </c>
      <c r="C688" t="s">
        <v>4185</v>
      </c>
      <c r="D688" t="s">
        <v>4188</v>
      </c>
      <c r="E688" s="1">
        <v>45409</v>
      </c>
      <c r="F688" t="s">
        <v>21</v>
      </c>
      <c r="G688" t="str">
        <f>_xlfn.XLOOKUP(C688,customers!$A$2:$A$5902,customers!$B$2:$B$5902,,0)</f>
        <v>Christopher Wyatt DDS</v>
      </c>
      <c r="H688" t="str">
        <f>_xlfn.XLOOKUP(C688,customers!$A$2:$A$5902,customers!$G$2:$G$5902,,0)</f>
        <v>North</v>
      </c>
      <c r="I688" t="str">
        <f>_xlfn.XLOOKUP(C688,customers!$A$2:$A$5902,customers!$E$2:$E$5902,,0)</f>
        <v>Hicksport</v>
      </c>
      <c r="J688" t="str">
        <f>INDEX(products!$B$2:$B$5902,MATCH(D688,products!$A$2:$A$5902,0))</f>
        <v>OffSup</v>
      </c>
      <c r="K688" t="str">
        <f>INDEX(products!$C$2:$C$5902,MATCH(D688,products!$A$2:$A$5902,0))</f>
        <v>Acc</v>
      </c>
      <c r="L688" s="3">
        <f>INDEX(products!$E$2:$E$5902,MATCH(D688,products!$A$2:$A$5902,0))</f>
        <v>1076.98</v>
      </c>
      <c r="M688">
        <f>_xlfn.XLOOKUP(D688,products!$A$2:$A$5902,products!$F$2:$F$5902)</f>
        <v>7</v>
      </c>
      <c r="N688" s="3">
        <f t="shared" si="10"/>
        <v>153.85428571428571</v>
      </c>
      <c r="O688" s="3" t="str" cm="1">
        <f t="array" ref="O688">_xlfn.IFS(J688="Furn","Furniture",J688="Tech","Technology",J688="OffSup","Office Supplies")</f>
        <v>Office Supplies</v>
      </c>
      <c r="P688" s="3" t="str" cm="1">
        <f t="array" ref="P688">_xlfn.IFS(K688="Bkcs","Bookcases",K688="Phns","Phones",K688="Acc","Accessories",K688="Bndrs","Binders",K688="Fstnrs","Fasteners")</f>
        <v>Accessories</v>
      </c>
      <c r="Q688" t="str">
        <f>IF(_xlfn.XLOOKUP(D688,products!$A$2:$A$5902,products!$H$2:$H$5902,,0)=1,"Yes","No")</f>
        <v>Yes</v>
      </c>
    </row>
    <row r="689" spans="1:17" x14ac:dyDescent="0.3">
      <c r="A689" t="s">
        <v>4190</v>
      </c>
      <c r="B689" s="4">
        <v>44217</v>
      </c>
      <c r="C689" t="s">
        <v>4191</v>
      </c>
      <c r="D689" t="s">
        <v>4194</v>
      </c>
      <c r="E689" s="1">
        <v>44290</v>
      </c>
      <c r="F689" t="s">
        <v>74</v>
      </c>
      <c r="G689" t="str">
        <f>_xlfn.XLOOKUP(C689,customers!$A$2:$A$5902,customers!$B$2:$B$5902,,0)</f>
        <v>Amber Brown</v>
      </c>
      <c r="H689" t="str">
        <f>_xlfn.XLOOKUP(C689,customers!$A$2:$A$5902,customers!$G$2:$G$5902,,0)</f>
        <v>East</v>
      </c>
      <c r="I689" t="str">
        <f>_xlfn.XLOOKUP(C689,customers!$A$2:$A$5902,customers!$E$2:$E$5902,,0)</f>
        <v>Graytown</v>
      </c>
      <c r="J689" t="str">
        <f>INDEX(products!$B$2:$B$5902,MATCH(D689,products!$A$2:$A$5902,0))</f>
        <v>Tech</v>
      </c>
      <c r="K689" t="str">
        <f>INDEX(products!$C$2:$C$5902,MATCH(D689,products!$A$2:$A$5902,0))</f>
        <v>Acc</v>
      </c>
      <c r="L689" s="3">
        <f>INDEX(products!$E$2:$E$5902,MATCH(D689,products!$A$2:$A$5902,0))</f>
        <v>3822.54</v>
      </c>
      <c r="M689">
        <f>_xlfn.XLOOKUP(D689,products!$A$2:$A$5902,products!$F$2:$F$5902)</f>
        <v>9</v>
      </c>
      <c r="N689" s="3">
        <f t="shared" si="10"/>
        <v>424.72666666666669</v>
      </c>
      <c r="O689" s="3" t="str" cm="1">
        <f t="array" ref="O689">_xlfn.IFS(J689="Furn","Furniture",J689="Tech","Technology",J689="OffSup","Office Supplies")</f>
        <v>Technology</v>
      </c>
      <c r="P689" s="3" t="str" cm="1">
        <f t="array" ref="P689">_xlfn.IFS(K689="Bkcs","Bookcases",K689="Phns","Phones",K689="Acc","Accessories",K689="Bndrs","Binders",K689="Fstnrs","Fasteners")</f>
        <v>Accessories</v>
      </c>
      <c r="Q689" t="str">
        <f>IF(_xlfn.XLOOKUP(D689,products!$A$2:$A$5902,products!$H$2:$H$5902,,0)=1,"Yes","No")</f>
        <v>Yes</v>
      </c>
    </row>
    <row r="690" spans="1:17" x14ac:dyDescent="0.3">
      <c r="A690" t="s">
        <v>4196</v>
      </c>
      <c r="B690" s="4">
        <v>44422</v>
      </c>
      <c r="C690" t="s">
        <v>4197</v>
      </c>
      <c r="D690" t="s">
        <v>4200</v>
      </c>
      <c r="E690" s="1">
        <v>44628</v>
      </c>
      <c r="F690" t="s">
        <v>35</v>
      </c>
      <c r="G690" t="str">
        <f>_xlfn.XLOOKUP(C690,customers!$A$2:$A$5902,customers!$B$2:$B$5902,,0)</f>
        <v>Lauren Bowen</v>
      </c>
      <c r="H690" t="str">
        <f>_xlfn.XLOOKUP(C690,customers!$A$2:$A$5902,customers!$G$2:$G$5902,,0)</f>
        <v>East</v>
      </c>
      <c r="I690" t="str">
        <f>_xlfn.XLOOKUP(C690,customers!$A$2:$A$5902,customers!$E$2:$E$5902,,0)</f>
        <v>Randallberg</v>
      </c>
      <c r="J690" t="str">
        <f>INDEX(products!$B$2:$B$5902,MATCH(D690,products!$A$2:$A$5902,0))</f>
        <v>OffSup</v>
      </c>
      <c r="K690" t="str">
        <f>INDEX(products!$C$2:$C$5902,MATCH(D690,products!$A$2:$A$5902,0))</f>
        <v>Phns</v>
      </c>
      <c r="L690" s="3">
        <f>INDEX(products!$E$2:$E$5902,MATCH(D690,products!$A$2:$A$5902,0))</f>
        <v>4725.2700000000004</v>
      </c>
      <c r="M690">
        <f>_xlfn.XLOOKUP(D690,products!$A$2:$A$5902,products!$F$2:$F$5902)</f>
        <v>6</v>
      </c>
      <c r="N690" s="3">
        <f t="shared" si="10"/>
        <v>787.54500000000007</v>
      </c>
      <c r="O690" s="3" t="str" cm="1">
        <f t="array" ref="O690">_xlfn.IFS(J690="Furn","Furniture",J690="Tech","Technology",J690="OffSup","Office Supplies")</f>
        <v>Office Supplies</v>
      </c>
      <c r="P690" s="3" t="str" cm="1">
        <f t="array" ref="P690">_xlfn.IFS(K690="Bkcs","Bookcases",K690="Phns","Phones",K690="Acc","Accessories",K690="Bndrs","Binders",K690="Fstnrs","Fasteners")</f>
        <v>Phones</v>
      </c>
      <c r="Q690" t="str">
        <f>IF(_xlfn.XLOOKUP(D690,products!$A$2:$A$5902,products!$H$2:$H$5902,,0)=1,"Yes","No")</f>
        <v>No</v>
      </c>
    </row>
    <row r="691" spans="1:17" x14ac:dyDescent="0.3">
      <c r="A691" t="s">
        <v>4202</v>
      </c>
      <c r="B691" s="4">
        <v>43594</v>
      </c>
      <c r="C691" t="s">
        <v>4203</v>
      </c>
      <c r="D691" t="s">
        <v>4206</v>
      </c>
      <c r="E691" s="1">
        <v>43749</v>
      </c>
      <c r="F691" t="s">
        <v>21</v>
      </c>
      <c r="G691" t="str">
        <f>_xlfn.XLOOKUP(C691,customers!$A$2:$A$5902,customers!$B$2:$B$5902,,0)</f>
        <v>John Ponce</v>
      </c>
      <c r="H691" t="str">
        <f>_xlfn.XLOOKUP(C691,customers!$A$2:$A$5902,customers!$G$2:$G$5902,,0)</f>
        <v>North</v>
      </c>
      <c r="I691" t="str">
        <f>_xlfn.XLOOKUP(C691,customers!$A$2:$A$5902,customers!$E$2:$E$5902,,0)</f>
        <v>South Jenniferfurt</v>
      </c>
      <c r="J691" t="str">
        <f>INDEX(products!$B$2:$B$5902,MATCH(D691,products!$A$2:$A$5902,0))</f>
        <v>Tech</v>
      </c>
      <c r="K691" t="str">
        <f>INDEX(products!$C$2:$C$5902,MATCH(D691,products!$A$2:$A$5902,0))</f>
        <v>Acc</v>
      </c>
      <c r="L691" s="3">
        <f>INDEX(products!$E$2:$E$5902,MATCH(D691,products!$A$2:$A$5902,0))</f>
        <v>2788.87</v>
      </c>
      <c r="M691">
        <f>_xlfn.XLOOKUP(D691,products!$A$2:$A$5902,products!$F$2:$F$5902)</f>
        <v>5</v>
      </c>
      <c r="N691" s="3">
        <f t="shared" si="10"/>
        <v>557.774</v>
      </c>
      <c r="O691" s="3" t="str" cm="1">
        <f t="array" ref="O691">_xlfn.IFS(J691="Furn","Furniture",J691="Tech","Technology",J691="OffSup","Office Supplies")</f>
        <v>Technology</v>
      </c>
      <c r="P691" s="3" t="str" cm="1">
        <f t="array" ref="P691">_xlfn.IFS(K691="Bkcs","Bookcases",K691="Phns","Phones",K691="Acc","Accessories",K691="Bndrs","Binders",K691="Fstnrs","Fasteners")</f>
        <v>Accessories</v>
      </c>
      <c r="Q691" t="str">
        <f>IF(_xlfn.XLOOKUP(D691,products!$A$2:$A$5902,products!$H$2:$H$5902,,0)=1,"Yes","No")</f>
        <v>Yes</v>
      </c>
    </row>
    <row r="692" spans="1:17" x14ac:dyDescent="0.3">
      <c r="A692" t="s">
        <v>4208</v>
      </c>
      <c r="B692" s="4">
        <v>44479</v>
      </c>
      <c r="C692" t="s">
        <v>4209</v>
      </c>
      <c r="D692" t="s">
        <v>4212</v>
      </c>
      <c r="E692" s="1">
        <v>44804</v>
      </c>
      <c r="F692" t="s">
        <v>35</v>
      </c>
      <c r="G692" t="str">
        <f>_xlfn.XLOOKUP(C692,customers!$A$2:$A$5902,customers!$B$2:$B$5902,,0)</f>
        <v>Brandon Conway</v>
      </c>
      <c r="H692" t="str">
        <f>_xlfn.XLOOKUP(C692,customers!$A$2:$A$5902,customers!$G$2:$G$5902,,0)</f>
        <v>East</v>
      </c>
      <c r="I692" t="str">
        <f>_xlfn.XLOOKUP(C692,customers!$A$2:$A$5902,customers!$E$2:$E$5902,,0)</f>
        <v>Lydiafort</v>
      </c>
      <c r="J692" t="str">
        <f>INDEX(products!$B$2:$B$5902,MATCH(D692,products!$A$2:$A$5902,0))</f>
        <v>Furn</v>
      </c>
      <c r="K692" t="str">
        <f>INDEX(products!$C$2:$C$5902,MATCH(D692,products!$A$2:$A$5902,0))</f>
        <v>Bndrs</v>
      </c>
      <c r="L692" s="3">
        <f>INDEX(products!$E$2:$E$5902,MATCH(D692,products!$A$2:$A$5902,0))</f>
        <v>3467.73</v>
      </c>
      <c r="M692">
        <f>_xlfn.XLOOKUP(D692,products!$A$2:$A$5902,products!$F$2:$F$5902)</f>
        <v>2</v>
      </c>
      <c r="N692" s="3">
        <f t="shared" si="10"/>
        <v>1733.865</v>
      </c>
      <c r="O692" s="3" t="str" cm="1">
        <f t="array" ref="O692">_xlfn.IFS(J692="Furn","Furniture",J692="Tech","Technology",J692="OffSup","Office Supplies")</f>
        <v>Furniture</v>
      </c>
      <c r="P692" s="3" t="str" cm="1">
        <f t="array" ref="P692">_xlfn.IFS(K692="Bkcs","Bookcases",K692="Phns","Phones",K692="Acc","Accessories",K692="Bndrs","Binders",K692="Fstnrs","Fasteners")</f>
        <v>Binders</v>
      </c>
      <c r="Q692" t="str">
        <f>IF(_xlfn.XLOOKUP(D692,products!$A$2:$A$5902,products!$H$2:$H$5902,,0)=1,"Yes","No")</f>
        <v>Yes</v>
      </c>
    </row>
    <row r="693" spans="1:17" x14ac:dyDescent="0.3">
      <c r="A693" t="s">
        <v>4214</v>
      </c>
      <c r="B693" s="4">
        <v>44737</v>
      </c>
      <c r="C693" t="s">
        <v>4215</v>
      </c>
      <c r="D693" t="s">
        <v>4218</v>
      </c>
      <c r="E693" s="1">
        <v>44760</v>
      </c>
      <c r="F693" t="s">
        <v>21</v>
      </c>
      <c r="G693" t="str">
        <f>_xlfn.XLOOKUP(C693,customers!$A$2:$A$5902,customers!$B$2:$B$5902,,0)</f>
        <v>Juan Bell</v>
      </c>
      <c r="H693" t="str">
        <f>_xlfn.XLOOKUP(C693,customers!$A$2:$A$5902,customers!$G$2:$G$5902,,0)</f>
        <v>West</v>
      </c>
      <c r="I693" t="str">
        <f>_xlfn.XLOOKUP(C693,customers!$A$2:$A$5902,customers!$E$2:$E$5902,,0)</f>
        <v>South Gary</v>
      </c>
      <c r="J693" t="str">
        <f>INDEX(products!$B$2:$B$5902,MATCH(D693,products!$A$2:$A$5902,0))</f>
        <v>Tech</v>
      </c>
      <c r="K693" t="str">
        <f>INDEX(products!$C$2:$C$5902,MATCH(D693,products!$A$2:$A$5902,0))</f>
        <v>Bndrs</v>
      </c>
      <c r="L693" s="3">
        <f>INDEX(products!$E$2:$E$5902,MATCH(D693,products!$A$2:$A$5902,0))</f>
        <v>4183.8</v>
      </c>
      <c r="M693">
        <f>_xlfn.XLOOKUP(D693,products!$A$2:$A$5902,products!$F$2:$F$5902)</f>
        <v>7</v>
      </c>
      <c r="N693" s="3">
        <f t="shared" si="10"/>
        <v>597.68571428571431</v>
      </c>
      <c r="O693" s="3" t="str" cm="1">
        <f t="array" ref="O693">_xlfn.IFS(J693="Furn","Furniture",J693="Tech","Technology",J693="OffSup","Office Supplies")</f>
        <v>Technology</v>
      </c>
      <c r="P693" s="3" t="str" cm="1">
        <f t="array" ref="P693">_xlfn.IFS(K693="Bkcs","Bookcases",K693="Phns","Phones",K693="Acc","Accessories",K693="Bndrs","Binders",K693="Fstnrs","Fasteners")</f>
        <v>Binders</v>
      </c>
      <c r="Q693" t="str">
        <f>IF(_xlfn.XLOOKUP(D693,products!$A$2:$A$5902,products!$H$2:$H$5902,,0)=1,"Yes","No")</f>
        <v>No</v>
      </c>
    </row>
    <row r="694" spans="1:17" x14ac:dyDescent="0.3">
      <c r="A694" t="s">
        <v>4220</v>
      </c>
      <c r="B694" s="4">
        <v>44749</v>
      </c>
      <c r="C694" t="s">
        <v>4221</v>
      </c>
      <c r="D694" t="s">
        <v>4224</v>
      </c>
      <c r="E694" s="1">
        <v>44970</v>
      </c>
      <c r="F694" t="s">
        <v>35</v>
      </c>
      <c r="G694" t="str">
        <f>_xlfn.XLOOKUP(C694,customers!$A$2:$A$5902,customers!$B$2:$B$5902,,0)</f>
        <v>Joseph Santana</v>
      </c>
      <c r="H694" t="str">
        <f>_xlfn.XLOOKUP(C694,customers!$A$2:$A$5902,customers!$G$2:$G$5902,,0)</f>
        <v>South</v>
      </c>
      <c r="I694" t="str">
        <f>_xlfn.XLOOKUP(C694,customers!$A$2:$A$5902,customers!$E$2:$E$5902,,0)</f>
        <v>Port Christina</v>
      </c>
      <c r="J694" t="str">
        <f>INDEX(products!$B$2:$B$5902,MATCH(D694,products!$A$2:$A$5902,0))</f>
        <v>Furn</v>
      </c>
      <c r="K694" t="str">
        <f>INDEX(products!$C$2:$C$5902,MATCH(D694,products!$A$2:$A$5902,0))</f>
        <v>Fstnrs</v>
      </c>
      <c r="L694" s="3">
        <f>INDEX(products!$E$2:$E$5902,MATCH(D694,products!$A$2:$A$5902,0))</f>
        <v>928.71</v>
      </c>
      <c r="M694">
        <f>_xlfn.XLOOKUP(D694,products!$A$2:$A$5902,products!$F$2:$F$5902)</f>
        <v>7</v>
      </c>
      <c r="N694" s="3">
        <f t="shared" si="10"/>
        <v>132.67285714285714</v>
      </c>
      <c r="O694" s="3" t="str" cm="1">
        <f t="array" ref="O694">_xlfn.IFS(J694="Furn","Furniture",J694="Tech","Technology",J694="OffSup","Office Supplies")</f>
        <v>Furniture</v>
      </c>
      <c r="P694" s="3" t="str" cm="1">
        <f t="array" ref="P694">_xlfn.IFS(K694="Bkcs","Bookcases",K694="Phns","Phones",K694="Acc","Accessories",K694="Bndrs","Binders",K694="Fstnrs","Fasteners")</f>
        <v>Fasteners</v>
      </c>
      <c r="Q694" t="str">
        <f>IF(_xlfn.XLOOKUP(D694,products!$A$2:$A$5902,products!$H$2:$H$5902,,0)=1,"Yes","No")</f>
        <v>Yes</v>
      </c>
    </row>
    <row r="695" spans="1:17" x14ac:dyDescent="0.3">
      <c r="A695" t="s">
        <v>4226</v>
      </c>
      <c r="B695" s="4">
        <v>43858</v>
      </c>
      <c r="C695" t="s">
        <v>4227</v>
      </c>
      <c r="D695" t="s">
        <v>4230</v>
      </c>
      <c r="E695" s="1">
        <v>43899</v>
      </c>
      <c r="F695" t="s">
        <v>74</v>
      </c>
      <c r="G695" t="str">
        <f>_xlfn.XLOOKUP(C695,customers!$A$2:$A$5902,customers!$B$2:$B$5902,,0)</f>
        <v>Karen Duarte</v>
      </c>
      <c r="H695" t="str">
        <f>_xlfn.XLOOKUP(C695,customers!$A$2:$A$5902,customers!$G$2:$G$5902,,0)</f>
        <v>South</v>
      </c>
      <c r="I695" t="str">
        <f>_xlfn.XLOOKUP(C695,customers!$A$2:$A$5902,customers!$E$2:$E$5902,,0)</f>
        <v>North Anna</v>
      </c>
      <c r="J695" t="str">
        <f>INDEX(products!$B$2:$B$5902,MATCH(D695,products!$A$2:$A$5902,0))</f>
        <v>Tech</v>
      </c>
      <c r="K695" t="str">
        <f>INDEX(products!$C$2:$C$5902,MATCH(D695,products!$A$2:$A$5902,0))</f>
        <v>Bkcs</v>
      </c>
      <c r="L695" s="3">
        <f>INDEX(products!$E$2:$E$5902,MATCH(D695,products!$A$2:$A$5902,0))</f>
        <v>3892.23</v>
      </c>
      <c r="M695">
        <f>_xlfn.XLOOKUP(D695,products!$A$2:$A$5902,products!$F$2:$F$5902)</f>
        <v>2</v>
      </c>
      <c r="N695" s="3">
        <f t="shared" si="10"/>
        <v>1946.115</v>
      </c>
      <c r="O695" s="3" t="str" cm="1">
        <f t="array" ref="O695">_xlfn.IFS(J695="Furn","Furniture",J695="Tech","Technology",J695="OffSup","Office Supplies")</f>
        <v>Technology</v>
      </c>
      <c r="P695" s="3" t="str" cm="1">
        <f t="array" ref="P695">_xlfn.IFS(K695="Bkcs","Bookcases",K695="Phns","Phones",K695="Acc","Accessories",K695="Bndrs","Binders",K695="Fstnrs","Fasteners")</f>
        <v>Bookcases</v>
      </c>
      <c r="Q695" t="str">
        <f>IF(_xlfn.XLOOKUP(D695,products!$A$2:$A$5902,products!$H$2:$H$5902,,0)=1,"Yes","No")</f>
        <v>No</v>
      </c>
    </row>
    <row r="696" spans="1:17" x14ac:dyDescent="0.3">
      <c r="A696" t="s">
        <v>4232</v>
      </c>
      <c r="B696" s="4">
        <v>44538</v>
      </c>
      <c r="C696" t="s">
        <v>4233</v>
      </c>
      <c r="D696" t="s">
        <v>4236</v>
      </c>
      <c r="E696" s="1">
        <v>44568</v>
      </c>
      <c r="F696" t="s">
        <v>21</v>
      </c>
      <c r="G696" t="str">
        <f>_xlfn.XLOOKUP(C696,customers!$A$2:$A$5902,customers!$B$2:$B$5902,,0)</f>
        <v>William Harris</v>
      </c>
      <c r="H696" t="str">
        <f>_xlfn.XLOOKUP(C696,customers!$A$2:$A$5902,customers!$G$2:$G$5902,,0)</f>
        <v>East</v>
      </c>
      <c r="I696" t="str">
        <f>_xlfn.XLOOKUP(C696,customers!$A$2:$A$5902,customers!$E$2:$E$5902,,0)</f>
        <v>Myersview</v>
      </c>
      <c r="J696" t="str">
        <f>INDEX(products!$B$2:$B$5902,MATCH(D696,products!$A$2:$A$5902,0))</f>
        <v>OffSup</v>
      </c>
      <c r="K696" t="str">
        <f>INDEX(products!$C$2:$C$5902,MATCH(D696,products!$A$2:$A$5902,0))</f>
        <v>Bkcs</v>
      </c>
      <c r="L696" s="3">
        <f>INDEX(products!$E$2:$E$5902,MATCH(D696,products!$A$2:$A$5902,0))</f>
        <v>2211.81</v>
      </c>
      <c r="M696">
        <f>_xlfn.XLOOKUP(D696,products!$A$2:$A$5902,products!$F$2:$F$5902)</f>
        <v>6</v>
      </c>
      <c r="N696" s="3">
        <f t="shared" si="10"/>
        <v>368.63499999999999</v>
      </c>
      <c r="O696" s="3" t="str" cm="1">
        <f t="array" ref="O696">_xlfn.IFS(J696="Furn","Furniture",J696="Tech","Technology",J696="OffSup","Office Supplies")</f>
        <v>Office Supplies</v>
      </c>
      <c r="P696" s="3" t="str" cm="1">
        <f t="array" ref="P696">_xlfn.IFS(K696="Bkcs","Bookcases",K696="Phns","Phones",K696="Acc","Accessories",K696="Bndrs","Binders",K696="Fstnrs","Fasteners")</f>
        <v>Bookcases</v>
      </c>
      <c r="Q696" t="str">
        <f>IF(_xlfn.XLOOKUP(D696,products!$A$2:$A$5902,products!$H$2:$H$5902,,0)=1,"Yes","No")</f>
        <v>No</v>
      </c>
    </row>
    <row r="697" spans="1:17" x14ac:dyDescent="0.3">
      <c r="A697" t="s">
        <v>4238</v>
      </c>
      <c r="B697" s="4">
        <v>43957</v>
      </c>
      <c r="C697" t="s">
        <v>4239</v>
      </c>
      <c r="D697" s="2" t="s">
        <v>4242</v>
      </c>
      <c r="E697" s="1">
        <v>44014</v>
      </c>
      <c r="F697" t="s">
        <v>74</v>
      </c>
      <c r="G697" t="str">
        <f>_xlfn.XLOOKUP(C697,customers!$A$2:$A$5902,customers!$B$2:$B$5902,,0)</f>
        <v>Robert White</v>
      </c>
      <c r="H697" t="str">
        <f>_xlfn.XLOOKUP(C697,customers!$A$2:$A$5902,customers!$G$2:$G$5902,,0)</f>
        <v>East</v>
      </c>
      <c r="I697" t="str">
        <f>_xlfn.XLOOKUP(C697,customers!$A$2:$A$5902,customers!$E$2:$E$5902,,0)</f>
        <v>Lake Jasmineburgh</v>
      </c>
      <c r="J697" t="str">
        <f>INDEX(products!$B$2:$B$5902,MATCH(D697,products!$A$2:$A$5902,0))</f>
        <v>Furn</v>
      </c>
      <c r="K697" t="str">
        <f>INDEX(products!$C$2:$C$5902,MATCH(D697,products!$A$2:$A$5902,0))</f>
        <v>Acc</v>
      </c>
      <c r="L697" s="3">
        <f>INDEX(products!$E$2:$E$5902,MATCH(D697,products!$A$2:$A$5902,0))</f>
        <v>1466.73</v>
      </c>
      <c r="M697">
        <f>_xlfn.XLOOKUP(D697,products!$A$2:$A$5902,products!$F$2:$F$5902)</f>
        <v>6</v>
      </c>
      <c r="N697" s="3">
        <f t="shared" si="10"/>
        <v>244.45500000000001</v>
      </c>
      <c r="O697" s="3" t="str" cm="1">
        <f t="array" ref="O697">_xlfn.IFS(J697="Furn","Furniture",J697="Tech","Technology",J697="OffSup","Office Supplies")</f>
        <v>Furniture</v>
      </c>
      <c r="P697" s="3" t="str" cm="1">
        <f t="array" ref="P697">_xlfn.IFS(K697="Bkcs","Bookcases",K697="Phns","Phones",K697="Acc","Accessories",K697="Bndrs","Binders",K697="Fstnrs","Fasteners")</f>
        <v>Accessories</v>
      </c>
      <c r="Q697" t="str">
        <f>IF(_xlfn.XLOOKUP(D697,products!$A$2:$A$5902,products!$H$2:$H$5902,,0)=1,"Yes","No")</f>
        <v>No</v>
      </c>
    </row>
    <row r="698" spans="1:17" x14ac:dyDescent="0.3">
      <c r="A698" t="s">
        <v>4244</v>
      </c>
      <c r="B698" s="4">
        <v>44632</v>
      </c>
      <c r="C698" t="s">
        <v>4245</v>
      </c>
      <c r="D698" t="s">
        <v>4247</v>
      </c>
      <c r="E698" s="1">
        <v>44992</v>
      </c>
      <c r="F698" t="s">
        <v>35</v>
      </c>
      <c r="G698" t="str">
        <f>_xlfn.XLOOKUP(C698,customers!$A$2:$A$5902,customers!$B$2:$B$5902,,0)</f>
        <v>Joseph Hall</v>
      </c>
      <c r="H698" t="str">
        <f>_xlfn.XLOOKUP(C698,customers!$A$2:$A$5902,customers!$G$2:$G$5902,,0)</f>
        <v>East</v>
      </c>
      <c r="I698" t="str">
        <f>_xlfn.XLOOKUP(C698,customers!$A$2:$A$5902,customers!$E$2:$E$5902,,0)</f>
        <v>Dustinfort</v>
      </c>
      <c r="J698" t="str">
        <f>INDEX(products!$B$2:$B$5902,MATCH(D698,products!$A$2:$A$5902,0))</f>
        <v>Tech</v>
      </c>
      <c r="K698" t="str">
        <f>INDEX(products!$C$2:$C$5902,MATCH(D698,products!$A$2:$A$5902,0))</f>
        <v>Phns</v>
      </c>
      <c r="L698" s="3">
        <f>INDEX(products!$E$2:$E$5902,MATCH(D698,products!$A$2:$A$5902,0))</f>
        <v>3958.34</v>
      </c>
      <c r="M698">
        <f>_xlfn.XLOOKUP(D698,products!$A$2:$A$5902,products!$F$2:$F$5902)</f>
        <v>9</v>
      </c>
      <c r="N698" s="3">
        <f t="shared" si="10"/>
        <v>439.81555555555559</v>
      </c>
      <c r="O698" s="3" t="str" cm="1">
        <f t="array" ref="O698">_xlfn.IFS(J698="Furn","Furniture",J698="Tech","Technology",J698="OffSup","Office Supplies")</f>
        <v>Technology</v>
      </c>
      <c r="P698" s="3" t="str" cm="1">
        <f t="array" ref="P698">_xlfn.IFS(K698="Bkcs","Bookcases",K698="Phns","Phones",K698="Acc","Accessories",K698="Bndrs","Binders",K698="Fstnrs","Fasteners")</f>
        <v>Phones</v>
      </c>
      <c r="Q698" t="str">
        <f>IF(_xlfn.XLOOKUP(D698,products!$A$2:$A$5902,products!$H$2:$H$5902,,0)=1,"Yes","No")</f>
        <v>No</v>
      </c>
    </row>
    <row r="699" spans="1:17" x14ac:dyDescent="0.3">
      <c r="A699" t="s">
        <v>4249</v>
      </c>
      <c r="B699" s="4">
        <v>43584</v>
      </c>
      <c r="C699" t="s">
        <v>4250</v>
      </c>
      <c r="D699" t="s">
        <v>4253</v>
      </c>
      <c r="E699" s="1">
        <v>43771</v>
      </c>
      <c r="F699" t="s">
        <v>74</v>
      </c>
      <c r="G699" t="str">
        <f>_xlfn.XLOOKUP(C699,customers!$A$2:$A$5902,customers!$B$2:$B$5902,,0)</f>
        <v>Monica Harris MD</v>
      </c>
      <c r="H699" t="str">
        <f>_xlfn.XLOOKUP(C699,customers!$A$2:$A$5902,customers!$G$2:$G$5902,,0)</f>
        <v>East</v>
      </c>
      <c r="I699" t="str">
        <f>_xlfn.XLOOKUP(C699,customers!$A$2:$A$5902,customers!$E$2:$E$5902,,0)</f>
        <v>East Kaitlyn</v>
      </c>
      <c r="J699" t="str">
        <f>INDEX(products!$B$2:$B$5902,MATCH(D699,products!$A$2:$A$5902,0))</f>
        <v>Tech</v>
      </c>
      <c r="K699" t="str">
        <f>INDEX(products!$C$2:$C$5902,MATCH(D699,products!$A$2:$A$5902,0))</f>
        <v>Bkcs</v>
      </c>
      <c r="L699" s="3">
        <f>INDEX(products!$E$2:$E$5902,MATCH(D699,products!$A$2:$A$5902,0))</f>
        <v>684.91</v>
      </c>
      <c r="M699">
        <f>_xlfn.XLOOKUP(D699,products!$A$2:$A$5902,products!$F$2:$F$5902)</f>
        <v>5</v>
      </c>
      <c r="N699" s="3">
        <f t="shared" si="10"/>
        <v>136.982</v>
      </c>
      <c r="O699" s="3" t="str" cm="1">
        <f t="array" ref="O699">_xlfn.IFS(J699="Furn","Furniture",J699="Tech","Technology",J699="OffSup","Office Supplies")</f>
        <v>Technology</v>
      </c>
      <c r="P699" s="3" t="str" cm="1">
        <f t="array" ref="P699">_xlfn.IFS(K699="Bkcs","Bookcases",K699="Phns","Phones",K699="Acc","Accessories",K699="Bndrs","Binders",K699="Fstnrs","Fasteners")</f>
        <v>Bookcases</v>
      </c>
      <c r="Q699" t="str">
        <f>IF(_xlfn.XLOOKUP(D699,products!$A$2:$A$5902,products!$H$2:$H$5902,,0)=1,"Yes","No")</f>
        <v>No</v>
      </c>
    </row>
    <row r="700" spans="1:17" x14ac:dyDescent="0.3">
      <c r="A700" t="s">
        <v>4255</v>
      </c>
      <c r="B700" s="4">
        <v>44033</v>
      </c>
      <c r="C700" t="s">
        <v>4256</v>
      </c>
      <c r="D700" t="s">
        <v>4259</v>
      </c>
      <c r="E700" s="1">
        <v>44035</v>
      </c>
      <c r="F700" t="s">
        <v>74</v>
      </c>
      <c r="G700" t="str">
        <f>_xlfn.XLOOKUP(C700,customers!$A$2:$A$5902,customers!$B$2:$B$5902,,0)</f>
        <v>Michael Brown</v>
      </c>
      <c r="H700" t="str">
        <f>_xlfn.XLOOKUP(C700,customers!$A$2:$A$5902,customers!$G$2:$G$5902,,0)</f>
        <v>West</v>
      </c>
      <c r="I700" t="str">
        <f>_xlfn.XLOOKUP(C700,customers!$A$2:$A$5902,customers!$E$2:$E$5902,,0)</f>
        <v>Ballside</v>
      </c>
      <c r="J700" t="str">
        <f>INDEX(products!$B$2:$B$5902,MATCH(D700,products!$A$2:$A$5902,0))</f>
        <v>OffSup</v>
      </c>
      <c r="K700" t="str">
        <f>INDEX(products!$C$2:$C$5902,MATCH(D700,products!$A$2:$A$5902,0))</f>
        <v>Phns</v>
      </c>
      <c r="L700" s="3">
        <f>INDEX(products!$E$2:$E$5902,MATCH(D700,products!$A$2:$A$5902,0))</f>
        <v>4901.03</v>
      </c>
      <c r="M700">
        <f>_xlfn.XLOOKUP(D700,products!$A$2:$A$5902,products!$F$2:$F$5902)</f>
        <v>9</v>
      </c>
      <c r="N700" s="3">
        <f t="shared" si="10"/>
        <v>544.55888888888887</v>
      </c>
      <c r="O700" s="3" t="str" cm="1">
        <f t="array" ref="O700">_xlfn.IFS(J700="Furn","Furniture",J700="Tech","Technology",J700="OffSup","Office Supplies")</f>
        <v>Office Supplies</v>
      </c>
      <c r="P700" s="3" t="str" cm="1">
        <f t="array" ref="P700">_xlfn.IFS(K700="Bkcs","Bookcases",K700="Phns","Phones",K700="Acc","Accessories",K700="Bndrs","Binders",K700="Fstnrs","Fasteners")</f>
        <v>Phones</v>
      </c>
      <c r="Q700" t="str">
        <f>IF(_xlfn.XLOOKUP(D700,products!$A$2:$A$5902,products!$H$2:$H$5902,,0)=1,"Yes","No")</f>
        <v>No</v>
      </c>
    </row>
    <row r="701" spans="1:17" x14ac:dyDescent="0.3">
      <c r="A701" t="s">
        <v>4261</v>
      </c>
      <c r="B701" s="4">
        <v>44473</v>
      </c>
      <c r="C701" t="s">
        <v>4262</v>
      </c>
      <c r="D701" t="s">
        <v>4264</v>
      </c>
      <c r="E701" s="1">
        <v>44510</v>
      </c>
      <c r="F701" t="s">
        <v>21</v>
      </c>
      <c r="G701" t="str">
        <f>_xlfn.XLOOKUP(C701,customers!$A$2:$A$5902,customers!$B$2:$B$5902,,0)</f>
        <v>Wendy Shepherd</v>
      </c>
      <c r="H701" t="str">
        <f>_xlfn.XLOOKUP(C701,customers!$A$2:$A$5902,customers!$G$2:$G$5902,,0)</f>
        <v>West</v>
      </c>
      <c r="I701" t="str">
        <f>_xlfn.XLOOKUP(C701,customers!$A$2:$A$5902,customers!$E$2:$E$5902,,0)</f>
        <v>East John</v>
      </c>
      <c r="J701" t="str">
        <f>INDEX(products!$B$2:$B$5902,MATCH(D701,products!$A$2:$A$5902,0))</f>
        <v>Tech</v>
      </c>
      <c r="K701" t="str">
        <f>INDEX(products!$C$2:$C$5902,MATCH(D701,products!$A$2:$A$5902,0))</f>
        <v>Bkcs</v>
      </c>
      <c r="L701" s="3">
        <f>INDEX(products!$E$2:$E$5902,MATCH(D701,products!$A$2:$A$5902,0))</f>
        <v>586.27</v>
      </c>
      <c r="M701">
        <f>_xlfn.XLOOKUP(D701,products!$A$2:$A$5902,products!$F$2:$F$5902)</f>
        <v>6</v>
      </c>
      <c r="N701" s="3">
        <f t="shared" si="10"/>
        <v>97.711666666666659</v>
      </c>
      <c r="O701" s="3" t="str" cm="1">
        <f t="array" ref="O701">_xlfn.IFS(J701="Furn","Furniture",J701="Tech","Technology",J701="OffSup","Office Supplies")</f>
        <v>Technology</v>
      </c>
      <c r="P701" s="3" t="str" cm="1">
        <f t="array" ref="P701">_xlfn.IFS(K701="Bkcs","Bookcases",K701="Phns","Phones",K701="Acc","Accessories",K701="Bndrs","Binders",K701="Fstnrs","Fasteners")</f>
        <v>Bookcases</v>
      </c>
      <c r="Q701" t="str">
        <f>IF(_xlfn.XLOOKUP(D701,products!$A$2:$A$5902,products!$H$2:$H$5902,,0)=1,"Yes","No")</f>
        <v>No</v>
      </c>
    </row>
    <row r="702" spans="1:17" x14ac:dyDescent="0.3">
      <c r="A702" t="s">
        <v>4266</v>
      </c>
      <c r="B702" s="4">
        <v>45128</v>
      </c>
      <c r="C702" t="s">
        <v>4267</v>
      </c>
      <c r="D702" t="s">
        <v>4270</v>
      </c>
      <c r="E702" s="1">
        <v>45249</v>
      </c>
      <c r="F702" t="s">
        <v>21</v>
      </c>
      <c r="G702" t="str">
        <f>_xlfn.XLOOKUP(C702,customers!$A$2:$A$5902,customers!$B$2:$B$5902,,0)</f>
        <v>Amy Jarvis</v>
      </c>
      <c r="H702" t="str">
        <f>_xlfn.XLOOKUP(C702,customers!$A$2:$A$5902,customers!$G$2:$G$5902,,0)</f>
        <v>East</v>
      </c>
      <c r="I702" t="str">
        <f>_xlfn.XLOOKUP(C702,customers!$A$2:$A$5902,customers!$E$2:$E$5902,,0)</f>
        <v>Port Michael</v>
      </c>
      <c r="J702" t="str">
        <f>INDEX(products!$B$2:$B$5902,MATCH(D702,products!$A$2:$A$5902,0))</f>
        <v>Furn</v>
      </c>
      <c r="K702" t="str">
        <f>INDEX(products!$C$2:$C$5902,MATCH(D702,products!$A$2:$A$5902,0))</f>
        <v>Bkcs</v>
      </c>
      <c r="L702" s="3">
        <f>INDEX(products!$E$2:$E$5902,MATCH(D702,products!$A$2:$A$5902,0))</f>
        <v>3687.66</v>
      </c>
      <c r="M702">
        <f>_xlfn.XLOOKUP(D702,products!$A$2:$A$5902,products!$F$2:$F$5902)</f>
        <v>1</v>
      </c>
      <c r="N702" s="3">
        <f t="shared" si="10"/>
        <v>3687.66</v>
      </c>
      <c r="O702" s="3" t="str" cm="1">
        <f t="array" ref="O702">_xlfn.IFS(J702="Furn","Furniture",J702="Tech","Technology",J702="OffSup","Office Supplies")</f>
        <v>Furniture</v>
      </c>
      <c r="P702" s="3" t="str" cm="1">
        <f t="array" ref="P702">_xlfn.IFS(K702="Bkcs","Bookcases",K702="Phns","Phones",K702="Acc","Accessories",K702="Bndrs","Binders",K702="Fstnrs","Fasteners")</f>
        <v>Bookcases</v>
      </c>
      <c r="Q702" t="str">
        <f>IF(_xlfn.XLOOKUP(D702,products!$A$2:$A$5902,products!$H$2:$H$5902,,0)=1,"Yes","No")</f>
        <v>No</v>
      </c>
    </row>
    <row r="703" spans="1:17" x14ac:dyDescent="0.3">
      <c r="A703" t="s">
        <v>4272</v>
      </c>
      <c r="B703" s="4">
        <v>45299</v>
      </c>
      <c r="C703" t="s">
        <v>4273</v>
      </c>
      <c r="D703" t="s">
        <v>4276</v>
      </c>
      <c r="E703" s="1">
        <v>45417</v>
      </c>
      <c r="F703" t="s">
        <v>35</v>
      </c>
      <c r="G703" t="str">
        <f>_xlfn.XLOOKUP(C703,customers!$A$2:$A$5902,customers!$B$2:$B$5902,,0)</f>
        <v>Samantha Parker</v>
      </c>
      <c r="H703" t="str">
        <f>_xlfn.XLOOKUP(C703,customers!$A$2:$A$5902,customers!$G$2:$G$5902,,0)</f>
        <v>West</v>
      </c>
      <c r="I703" t="str">
        <f>_xlfn.XLOOKUP(C703,customers!$A$2:$A$5902,customers!$E$2:$E$5902,,0)</f>
        <v>New Daniel</v>
      </c>
      <c r="J703" t="str">
        <f>INDEX(products!$B$2:$B$5902,MATCH(D703,products!$A$2:$A$5902,0))</f>
        <v>OffSup</v>
      </c>
      <c r="K703" t="str">
        <f>INDEX(products!$C$2:$C$5902,MATCH(D703,products!$A$2:$A$5902,0))</f>
        <v>Fstnrs</v>
      </c>
      <c r="L703" s="3">
        <f>INDEX(products!$E$2:$E$5902,MATCH(D703,products!$A$2:$A$5902,0))</f>
        <v>3187.97</v>
      </c>
      <c r="M703">
        <f>_xlfn.XLOOKUP(D703,products!$A$2:$A$5902,products!$F$2:$F$5902)</f>
        <v>7</v>
      </c>
      <c r="N703" s="3">
        <f t="shared" si="10"/>
        <v>455.4242857142857</v>
      </c>
      <c r="O703" s="3" t="str" cm="1">
        <f t="array" ref="O703">_xlfn.IFS(J703="Furn","Furniture",J703="Tech","Technology",J703="OffSup","Office Supplies")</f>
        <v>Office Supplies</v>
      </c>
      <c r="P703" s="3" t="str" cm="1">
        <f t="array" ref="P703">_xlfn.IFS(K703="Bkcs","Bookcases",K703="Phns","Phones",K703="Acc","Accessories",K703="Bndrs","Binders",K703="Fstnrs","Fasteners")</f>
        <v>Fasteners</v>
      </c>
      <c r="Q703" t="str">
        <f>IF(_xlfn.XLOOKUP(D703,products!$A$2:$A$5902,products!$H$2:$H$5902,,0)=1,"Yes","No")</f>
        <v>Yes</v>
      </c>
    </row>
    <row r="704" spans="1:17" x14ac:dyDescent="0.3">
      <c r="A704" t="s">
        <v>4278</v>
      </c>
      <c r="B704" s="4">
        <v>44713</v>
      </c>
      <c r="C704" t="s">
        <v>4279</v>
      </c>
      <c r="D704" t="s">
        <v>4281</v>
      </c>
      <c r="E704" s="1">
        <v>44940</v>
      </c>
      <c r="F704" t="s">
        <v>74</v>
      </c>
      <c r="G704" t="str">
        <f>_xlfn.XLOOKUP(C704,customers!$A$2:$A$5902,customers!$B$2:$B$5902,,0)</f>
        <v>Jose Farmer</v>
      </c>
      <c r="H704" t="str">
        <f>_xlfn.XLOOKUP(C704,customers!$A$2:$A$5902,customers!$G$2:$G$5902,,0)</f>
        <v>East</v>
      </c>
      <c r="I704" t="str">
        <f>_xlfn.XLOOKUP(C704,customers!$A$2:$A$5902,customers!$E$2:$E$5902,,0)</f>
        <v>South Jeffrey</v>
      </c>
      <c r="J704" t="str">
        <f>INDEX(products!$B$2:$B$5902,MATCH(D704,products!$A$2:$A$5902,0))</f>
        <v>Furn</v>
      </c>
      <c r="K704" t="str">
        <f>INDEX(products!$C$2:$C$5902,MATCH(D704,products!$A$2:$A$5902,0))</f>
        <v>Phns</v>
      </c>
      <c r="L704" s="3">
        <f>INDEX(products!$E$2:$E$5902,MATCH(D704,products!$A$2:$A$5902,0))</f>
        <v>265.61</v>
      </c>
      <c r="M704">
        <f>_xlfn.XLOOKUP(D704,products!$A$2:$A$5902,products!$F$2:$F$5902)</f>
        <v>3</v>
      </c>
      <c r="N704" s="3">
        <f t="shared" si="10"/>
        <v>88.536666666666676</v>
      </c>
      <c r="O704" s="3" t="str" cm="1">
        <f t="array" ref="O704">_xlfn.IFS(J704="Furn","Furniture",J704="Tech","Technology",J704="OffSup","Office Supplies")</f>
        <v>Furniture</v>
      </c>
      <c r="P704" s="3" t="str" cm="1">
        <f t="array" ref="P704">_xlfn.IFS(K704="Bkcs","Bookcases",K704="Phns","Phones",K704="Acc","Accessories",K704="Bndrs","Binders",K704="Fstnrs","Fasteners")</f>
        <v>Phones</v>
      </c>
      <c r="Q704" t="str">
        <f>IF(_xlfn.XLOOKUP(D704,products!$A$2:$A$5902,products!$H$2:$H$5902,,0)=1,"Yes","No")</f>
        <v>Yes</v>
      </c>
    </row>
    <row r="705" spans="1:17" x14ac:dyDescent="0.3">
      <c r="A705" t="s">
        <v>4283</v>
      </c>
      <c r="B705" s="4">
        <v>44771</v>
      </c>
      <c r="C705" t="s">
        <v>4284</v>
      </c>
      <c r="D705" t="s">
        <v>4287</v>
      </c>
      <c r="E705" s="1">
        <v>44845</v>
      </c>
      <c r="F705" t="s">
        <v>35</v>
      </c>
      <c r="G705" t="str">
        <f>_xlfn.XLOOKUP(C705,customers!$A$2:$A$5902,customers!$B$2:$B$5902,,0)</f>
        <v>Eric Jones</v>
      </c>
      <c r="H705" t="str">
        <f>_xlfn.XLOOKUP(C705,customers!$A$2:$A$5902,customers!$G$2:$G$5902,,0)</f>
        <v>South</v>
      </c>
      <c r="I705" t="str">
        <f>_xlfn.XLOOKUP(C705,customers!$A$2:$A$5902,customers!$E$2:$E$5902,,0)</f>
        <v>Collinsburgh</v>
      </c>
      <c r="J705" t="str">
        <f>INDEX(products!$B$2:$B$5902,MATCH(D705,products!$A$2:$A$5902,0))</f>
        <v>OffSup</v>
      </c>
      <c r="K705" t="str">
        <f>INDEX(products!$C$2:$C$5902,MATCH(D705,products!$A$2:$A$5902,0))</f>
        <v>Bkcs</v>
      </c>
      <c r="L705" s="3">
        <f>INDEX(products!$E$2:$E$5902,MATCH(D705,products!$A$2:$A$5902,0))</f>
        <v>91.22</v>
      </c>
      <c r="M705">
        <f>_xlfn.XLOOKUP(D705,products!$A$2:$A$5902,products!$F$2:$F$5902)</f>
        <v>1</v>
      </c>
      <c r="N705" s="3">
        <f t="shared" si="10"/>
        <v>91.22</v>
      </c>
      <c r="O705" s="3" t="str" cm="1">
        <f t="array" ref="O705">_xlfn.IFS(J705="Furn","Furniture",J705="Tech","Technology",J705="OffSup","Office Supplies")</f>
        <v>Office Supplies</v>
      </c>
      <c r="P705" s="3" t="str" cm="1">
        <f t="array" ref="P705">_xlfn.IFS(K705="Bkcs","Bookcases",K705="Phns","Phones",K705="Acc","Accessories",K705="Bndrs","Binders",K705="Fstnrs","Fasteners")</f>
        <v>Bookcases</v>
      </c>
      <c r="Q705" t="str">
        <f>IF(_xlfn.XLOOKUP(D705,products!$A$2:$A$5902,products!$H$2:$H$5902,,0)=1,"Yes","No")</f>
        <v>No</v>
      </c>
    </row>
    <row r="706" spans="1:17" x14ac:dyDescent="0.3">
      <c r="A706" t="s">
        <v>4289</v>
      </c>
      <c r="B706" s="4">
        <v>44552</v>
      </c>
      <c r="C706" t="s">
        <v>4290</v>
      </c>
      <c r="D706" t="s">
        <v>4293</v>
      </c>
      <c r="E706" s="1">
        <v>44636</v>
      </c>
      <c r="F706" t="s">
        <v>35</v>
      </c>
      <c r="G706" t="str">
        <f>_xlfn.XLOOKUP(C706,customers!$A$2:$A$5902,customers!$B$2:$B$5902,,0)</f>
        <v>Rebecca Fuller</v>
      </c>
      <c r="H706" t="str">
        <f>_xlfn.XLOOKUP(C706,customers!$A$2:$A$5902,customers!$G$2:$G$5902,,0)</f>
        <v>East</v>
      </c>
      <c r="I706" t="str">
        <f>_xlfn.XLOOKUP(C706,customers!$A$2:$A$5902,customers!$E$2:$E$5902,,0)</f>
        <v>Webstershire</v>
      </c>
      <c r="J706" t="str">
        <f>INDEX(products!$B$2:$B$5902,MATCH(D706,products!$A$2:$A$5902,0))</f>
        <v>OffSup</v>
      </c>
      <c r="K706" t="str">
        <f>INDEX(products!$C$2:$C$5902,MATCH(D706,products!$A$2:$A$5902,0))</f>
        <v>Bkcs</v>
      </c>
      <c r="L706" s="3">
        <f>INDEX(products!$E$2:$E$5902,MATCH(D706,products!$A$2:$A$5902,0))</f>
        <v>1274.93</v>
      </c>
      <c r="M706">
        <f>_xlfn.XLOOKUP(D706,products!$A$2:$A$5902,products!$F$2:$F$5902)</f>
        <v>9</v>
      </c>
      <c r="N706" s="3">
        <f t="shared" si="10"/>
        <v>141.6588888888889</v>
      </c>
      <c r="O706" s="3" t="str" cm="1">
        <f t="array" ref="O706">_xlfn.IFS(J706="Furn","Furniture",J706="Tech","Technology",J706="OffSup","Office Supplies")</f>
        <v>Office Supplies</v>
      </c>
      <c r="P706" s="3" t="str" cm="1">
        <f t="array" ref="P706">_xlfn.IFS(K706="Bkcs","Bookcases",K706="Phns","Phones",K706="Acc","Accessories",K706="Bndrs","Binders",K706="Fstnrs","Fasteners")</f>
        <v>Bookcases</v>
      </c>
      <c r="Q706" t="str">
        <f>IF(_xlfn.XLOOKUP(D706,products!$A$2:$A$5902,products!$H$2:$H$5902,,0)=1,"Yes","No")</f>
        <v>No</v>
      </c>
    </row>
    <row r="707" spans="1:17" x14ac:dyDescent="0.3">
      <c r="A707" t="s">
        <v>4295</v>
      </c>
      <c r="B707" s="4">
        <v>45193</v>
      </c>
      <c r="C707" t="s">
        <v>4296</v>
      </c>
      <c r="D707" t="s">
        <v>4299</v>
      </c>
      <c r="E707" s="1">
        <v>45313</v>
      </c>
      <c r="F707" t="s">
        <v>35</v>
      </c>
      <c r="G707" t="str">
        <f>_xlfn.XLOOKUP(C707,customers!$A$2:$A$5902,customers!$B$2:$B$5902,,0)</f>
        <v>Kristopher Bailey</v>
      </c>
      <c r="H707" t="str">
        <f>_xlfn.XLOOKUP(C707,customers!$A$2:$A$5902,customers!$G$2:$G$5902,,0)</f>
        <v>North</v>
      </c>
      <c r="I707" t="str">
        <f>_xlfn.XLOOKUP(C707,customers!$A$2:$A$5902,customers!$E$2:$E$5902,,0)</f>
        <v>West Justinfort</v>
      </c>
      <c r="J707" t="str">
        <f>INDEX(products!$B$2:$B$5902,MATCH(D707,products!$A$2:$A$5902,0))</f>
        <v>Tech</v>
      </c>
      <c r="K707" t="str">
        <f>INDEX(products!$C$2:$C$5902,MATCH(D707,products!$A$2:$A$5902,0))</f>
        <v>Phns</v>
      </c>
      <c r="L707" s="3">
        <f>INDEX(products!$E$2:$E$5902,MATCH(D707,products!$A$2:$A$5902,0))</f>
        <v>3392.07</v>
      </c>
      <c r="M707">
        <f>_xlfn.XLOOKUP(D707,products!$A$2:$A$5902,products!$F$2:$F$5902)</f>
        <v>6</v>
      </c>
      <c r="N707" s="3">
        <f t="shared" ref="N707:N770" si="11">L707/M707</f>
        <v>565.34500000000003</v>
      </c>
      <c r="O707" s="3" t="str" cm="1">
        <f t="array" ref="O707">_xlfn.IFS(J707="Furn","Furniture",J707="Tech","Technology",J707="OffSup","Office Supplies")</f>
        <v>Technology</v>
      </c>
      <c r="P707" s="3" t="str" cm="1">
        <f t="array" ref="P707">_xlfn.IFS(K707="Bkcs","Bookcases",K707="Phns","Phones",K707="Acc","Accessories",K707="Bndrs","Binders",K707="Fstnrs","Fasteners")</f>
        <v>Phones</v>
      </c>
      <c r="Q707" t="str">
        <f>IF(_xlfn.XLOOKUP(D707,products!$A$2:$A$5902,products!$H$2:$H$5902,,0)=1,"Yes","No")</f>
        <v>No</v>
      </c>
    </row>
    <row r="708" spans="1:17" x14ac:dyDescent="0.3">
      <c r="A708" t="s">
        <v>4301</v>
      </c>
      <c r="B708" s="4">
        <v>43861</v>
      </c>
      <c r="C708" t="s">
        <v>4302</v>
      </c>
      <c r="D708" t="s">
        <v>4305</v>
      </c>
      <c r="E708" s="1">
        <v>44125</v>
      </c>
      <c r="F708" t="s">
        <v>74</v>
      </c>
      <c r="G708" t="str">
        <f>_xlfn.XLOOKUP(C708,customers!$A$2:$A$5902,customers!$B$2:$B$5902,,0)</f>
        <v>Melissa Spears</v>
      </c>
      <c r="H708" t="str">
        <f>_xlfn.XLOOKUP(C708,customers!$A$2:$A$5902,customers!$G$2:$G$5902,,0)</f>
        <v>East</v>
      </c>
      <c r="I708" t="str">
        <f>_xlfn.XLOOKUP(C708,customers!$A$2:$A$5902,customers!$E$2:$E$5902,,0)</f>
        <v>New Crystalborough</v>
      </c>
      <c r="J708" t="str">
        <f>INDEX(products!$B$2:$B$5902,MATCH(D708,products!$A$2:$A$5902,0))</f>
        <v>OffSup</v>
      </c>
      <c r="K708" t="str">
        <f>INDEX(products!$C$2:$C$5902,MATCH(D708,products!$A$2:$A$5902,0))</f>
        <v>Bndrs</v>
      </c>
      <c r="L708" s="3">
        <f>INDEX(products!$E$2:$E$5902,MATCH(D708,products!$A$2:$A$5902,0))</f>
        <v>3053.74</v>
      </c>
      <c r="M708">
        <f>_xlfn.XLOOKUP(D708,products!$A$2:$A$5902,products!$F$2:$F$5902)</f>
        <v>1</v>
      </c>
      <c r="N708" s="3">
        <f t="shared" si="11"/>
        <v>3053.74</v>
      </c>
      <c r="O708" s="3" t="str" cm="1">
        <f t="array" ref="O708">_xlfn.IFS(J708="Furn","Furniture",J708="Tech","Technology",J708="OffSup","Office Supplies")</f>
        <v>Office Supplies</v>
      </c>
      <c r="P708" s="3" t="str" cm="1">
        <f t="array" ref="P708">_xlfn.IFS(K708="Bkcs","Bookcases",K708="Phns","Phones",K708="Acc","Accessories",K708="Bndrs","Binders",K708="Fstnrs","Fasteners")</f>
        <v>Binders</v>
      </c>
      <c r="Q708" t="str">
        <f>IF(_xlfn.XLOOKUP(D708,products!$A$2:$A$5902,products!$H$2:$H$5902,,0)=1,"Yes","No")</f>
        <v>Yes</v>
      </c>
    </row>
    <row r="709" spans="1:17" x14ac:dyDescent="0.3">
      <c r="A709" t="s">
        <v>4307</v>
      </c>
      <c r="B709" s="4">
        <v>44767</v>
      </c>
      <c r="C709" t="s">
        <v>4308</v>
      </c>
      <c r="D709" t="s">
        <v>4311</v>
      </c>
      <c r="E709" s="1">
        <v>44782</v>
      </c>
      <c r="F709" t="s">
        <v>21</v>
      </c>
      <c r="G709" t="str">
        <f>_xlfn.XLOOKUP(C709,customers!$A$2:$A$5902,customers!$B$2:$B$5902,,0)</f>
        <v>Christopher Roth</v>
      </c>
      <c r="H709" t="str">
        <f>_xlfn.XLOOKUP(C709,customers!$A$2:$A$5902,customers!$G$2:$G$5902,,0)</f>
        <v>South</v>
      </c>
      <c r="I709" t="str">
        <f>_xlfn.XLOOKUP(C709,customers!$A$2:$A$5902,customers!$E$2:$E$5902,,0)</f>
        <v>Josephberg</v>
      </c>
      <c r="J709" t="str">
        <f>INDEX(products!$B$2:$B$5902,MATCH(D709,products!$A$2:$A$5902,0))</f>
        <v>Furn</v>
      </c>
      <c r="K709" t="str">
        <f>INDEX(products!$C$2:$C$5902,MATCH(D709,products!$A$2:$A$5902,0))</f>
        <v>Phns</v>
      </c>
      <c r="L709" s="3">
        <f>INDEX(products!$E$2:$E$5902,MATCH(D709,products!$A$2:$A$5902,0))</f>
        <v>1294.53</v>
      </c>
      <c r="M709">
        <f>_xlfn.XLOOKUP(D709,products!$A$2:$A$5902,products!$F$2:$F$5902)</f>
        <v>8</v>
      </c>
      <c r="N709" s="3">
        <f t="shared" si="11"/>
        <v>161.81625</v>
      </c>
      <c r="O709" s="3" t="str" cm="1">
        <f t="array" ref="O709">_xlfn.IFS(J709="Furn","Furniture",J709="Tech","Technology",J709="OffSup","Office Supplies")</f>
        <v>Furniture</v>
      </c>
      <c r="P709" s="3" t="str" cm="1">
        <f t="array" ref="P709">_xlfn.IFS(K709="Bkcs","Bookcases",K709="Phns","Phones",K709="Acc","Accessories",K709="Bndrs","Binders",K709="Fstnrs","Fasteners")</f>
        <v>Phones</v>
      </c>
      <c r="Q709" t="str">
        <f>IF(_xlfn.XLOOKUP(D709,products!$A$2:$A$5902,products!$H$2:$H$5902,,0)=1,"Yes","No")</f>
        <v>No</v>
      </c>
    </row>
    <row r="710" spans="1:17" x14ac:dyDescent="0.3">
      <c r="A710" t="s">
        <v>4313</v>
      </c>
      <c r="B710" s="4">
        <v>44802</v>
      </c>
      <c r="C710" t="s">
        <v>4314</v>
      </c>
      <c r="D710" t="s">
        <v>4316</v>
      </c>
      <c r="E710" s="1">
        <v>44908</v>
      </c>
      <c r="F710" t="s">
        <v>74</v>
      </c>
      <c r="G710" t="str">
        <f>_xlfn.XLOOKUP(C710,customers!$A$2:$A$5902,customers!$B$2:$B$5902,,0)</f>
        <v>Joseph Ibarra</v>
      </c>
      <c r="H710" t="str">
        <f>_xlfn.XLOOKUP(C710,customers!$A$2:$A$5902,customers!$G$2:$G$5902,,0)</f>
        <v>West</v>
      </c>
      <c r="I710" t="str">
        <f>_xlfn.XLOOKUP(C710,customers!$A$2:$A$5902,customers!$E$2:$E$5902,,0)</f>
        <v>East Paul</v>
      </c>
      <c r="J710" t="str">
        <f>INDEX(products!$B$2:$B$5902,MATCH(D710,products!$A$2:$A$5902,0))</f>
        <v>OffSup</v>
      </c>
      <c r="K710" t="str">
        <f>INDEX(products!$C$2:$C$5902,MATCH(D710,products!$A$2:$A$5902,0))</f>
        <v>Phns</v>
      </c>
      <c r="L710" s="3">
        <f>INDEX(products!$E$2:$E$5902,MATCH(D710,products!$A$2:$A$5902,0))</f>
        <v>3291.8</v>
      </c>
      <c r="M710">
        <f>_xlfn.XLOOKUP(D710,products!$A$2:$A$5902,products!$F$2:$F$5902)</f>
        <v>5</v>
      </c>
      <c r="N710" s="3">
        <f t="shared" si="11"/>
        <v>658.36</v>
      </c>
      <c r="O710" s="3" t="str" cm="1">
        <f t="array" ref="O710">_xlfn.IFS(J710="Furn","Furniture",J710="Tech","Technology",J710="OffSup","Office Supplies")</f>
        <v>Office Supplies</v>
      </c>
      <c r="P710" s="3" t="str" cm="1">
        <f t="array" ref="P710">_xlfn.IFS(K710="Bkcs","Bookcases",K710="Phns","Phones",K710="Acc","Accessories",K710="Bndrs","Binders",K710="Fstnrs","Fasteners")</f>
        <v>Phones</v>
      </c>
      <c r="Q710" t="str">
        <f>IF(_xlfn.XLOOKUP(D710,products!$A$2:$A$5902,products!$H$2:$H$5902,,0)=1,"Yes","No")</f>
        <v>No</v>
      </c>
    </row>
    <row r="711" spans="1:17" x14ac:dyDescent="0.3">
      <c r="A711" t="s">
        <v>4318</v>
      </c>
      <c r="B711" s="4">
        <v>44407</v>
      </c>
      <c r="C711" t="s">
        <v>4319</v>
      </c>
      <c r="D711" t="s">
        <v>4321</v>
      </c>
      <c r="E711" s="1">
        <v>44771</v>
      </c>
      <c r="F711" t="s">
        <v>35</v>
      </c>
      <c r="G711" t="str">
        <f>_xlfn.XLOOKUP(C711,customers!$A$2:$A$5902,customers!$B$2:$B$5902,,0)</f>
        <v>Penny Liu</v>
      </c>
      <c r="H711" t="str">
        <f>_xlfn.XLOOKUP(C711,customers!$A$2:$A$5902,customers!$G$2:$G$5902,,0)</f>
        <v>North</v>
      </c>
      <c r="I711" t="str">
        <f>_xlfn.XLOOKUP(C711,customers!$A$2:$A$5902,customers!$E$2:$E$5902,,0)</f>
        <v>Josephport</v>
      </c>
      <c r="J711" t="str">
        <f>INDEX(products!$B$2:$B$5902,MATCH(D711,products!$A$2:$A$5902,0))</f>
        <v>Tech</v>
      </c>
      <c r="K711" t="str">
        <f>INDEX(products!$C$2:$C$5902,MATCH(D711,products!$A$2:$A$5902,0))</f>
        <v>Bndrs</v>
      </c>
      <c r="L711" s="3">
        <f>INDEX(products!$E$2:$E$5902,MATCH(D711,products!$A$2:$A$5902,0))</f>
        <v>233.56</v>
      </c>
      <c r="M711">
        <f>_xlfn.XLOOKUP(D711,products!$A$2:$A$5902,products!$F$2:$F$5902)</f>
        <v>9</v>
      </c>
      <c r="N711" s="3">
        <f t="shared" si="11"/>
        <v>25.951111111111111</v>
      </c>
      <c r="O711" s="3" t="str" cm="1">
        <f t="array" ref="O711">_xlfn.IFS(J711="Furn","Furniture",J711="Tech","Technology",J711="OffSup","Office Supplies")</f>
        <v>Technology</v>
      </c>
      <c r="P711" s="3" t="str" cm="1">
        <f t="array" ref="P711">_xlfn.IFS(K711="Bkcs","Bookcases",K711="Phns","Phones",K711="Acc","Accessories",K711="Bndrs","Binders",K711="Fstnrs","Fasteners")</f>
        <v>Binders</v>
      </c>
      <c r="Q711" t="str">
        <f>IF(_xlfn.XLOOKUP(D711,products!$A$2:$A$5902,products!$H$2:$H$5902,,0)=1,"Yes","No")</f>
        <v>No</v>
      </c>
    </row>
    <row r="712" spans="1:17" x14ac:dyDescent="0.3">
      <c r="A712" t="s">
        <v>4323</v>
      </c>
      <c r="B712" s="4">
        <v>44515</v>
      </c>
      <c r="C712" t="s">
        <v>4324</v>
      </c>
      <c r="D712" t="s">
        <v>4327</v>
      </c>
      <c r="E712" s="1">
        <v>44758</v>
      </c>
      <c r="F712" t="s">
        <v>74</v>
      </c>
      <c r="G712" t="str">
        <f>_xlfn.XLOOKUP(C712,customers!$A$2:$A$5902,customers!$B$2:$B$5902,,0)</f>
        <v>Greg Garcia</v>
      </c>
      <c r="H712" t="str">
        <f>_xlfn.XLOOKUP(C712,customers!$A$2:$A$5902,customers!$G$2:$G$5902,,0)</f>
        <v>East</v>
      </c>
      <c r="I712" t="str">
        <f>_xlfn.XLOOKUP(C712,customers!$A$2:$A$5902,customers!$E$2:$E$5902,,0)</f>
        <v>South Sierramouth</v>
      </c>
      <c r="J712" t="str">
        <f>INDEX(products!$B$2:$B$5902,MATCH(D712,products!$A$2:$A$5902,0))</f>
        <v>Tech</v>
      </c>
      <c r="K712" t="str">
        <f>INDEX(products!$C$2:$C$5902,MATCH(D712,products!$A$2:$A$5902,0))</f>
        <v>Fstnrs</v>
      </c>
      <c r="L712" s="3">
        <f>INDEX(products!$E$2:$E$5902,MATCH(D712,products!$A$2:$A$5902,0))</f>
        <v>728.6</v>
      </c>
      <c r="M712">
        <f>_xlfn.XLOOKUP(D712,products!$A$2:$A$5902,products!$F$2:$F$5902)</f>
        <v>9</v>
      </c>
      <c r="N712" s="3">
        <f t="shared" si="11"/>
        <v>80.955555555555563</v>
      </c>
      <c r="O712" s="3" t="str" cm="1">
        <f t="array" ref="O712">_xlfn.IFS(J712="Furn","Furniture",J712="Tech","Technology",J712="OffSup","Office Supplies")</f>
        <v>Technology</v>
      </c>
      <c r="P712" s="3" t="str" cm="1">
        <f t="array" ref="P712">_xlfn.IFS(K712="Bkcs","Bookcases",K712="Phns","Phones",K712="Acc","Accessories",K712="Bndrs","Binders",K712="Fstnrs","Fasteners")</f>
        <v>Fasteners</v>
      </c>
      <c r="Q712" t="str">
        <f>IF(_xlfn.XLOOKUP(D712,products!$A$2:$A$5902,products!$H$2:$H$5902,,0)=1,"Yes","No")</f>
        <v>Yes</v>
      </c>
    </row>
    <row r="713" spans="1:17" x14ac:dyDescent="0.3">
      <c r="A713" t="s">
        <v>4329</v>
      </c>
      <c r="B713" s="4">
        <v>44999</v>
      </c>
      <c r="C713" t="s">
        <v>4330</v>
      </c>
      <c r="D713" t="s">
        <v>4333</v>
      </c>
      <c r="E713" s="1">
        <v>45278</v>
      </c>
      <c r="F713" t="s">
        <v>21</v>
      </c>
      <c r="G713" t="str">
        <f>_xlfn.XLOOKUP(C713,customers!$A$2:$A$5902,customers!$B$2:$B$5902,,0)</f>
        <v>Harry Gray</v>
      </c>
      <c r="H713" t="str">
        <f>_xlfn.XLOOKUP(C713,customers!$A$2:$A$5902,customers!$G$2:$G$5902,,0)</f>
        <v>East</v>
      </c>
      <c r="I713" t="str">
        <f>_xlfn.XLOOKUP(C713,customers!$A$2:$A$5902,customers!$E$2:$E$5902,,0)</f>
        <v>Butlerview</v>
      </c>
      <c r="J713" t="str">
        <f>INDEX(products!$B$2:$B$5902,MATCH(D713,products!$A$2:$A$5902,0))</f>
        <v>Furn</v>
      </c>
      <c r="K713" t="str">
        <f>INDEX(products!$C$2:$C$5902,MATCH(D713,products!$A$2:$A$5902,0))</f>
        <v>Fstnrs</v>
      </c>
      <c r="L713" s="3">
        <f>INDEX(products!$E$2:$E$5902,MATCH(D713,products!$A$2:$A$5902,0))</f>
        <v>4145.62</v>
      </c>
      <c r="M713">
        <f>_xlfn.XLOOKUP(D713,products!$A$2:$A$5902,products!$F$2:$F$5902)</f>
        <v>10</v>
      </c>
      <c r="N713" s="3">
        <f t="shared" si="11"/>
        <v>414.56200000000001</v>
      </c>
      <c r="O713" s="3" t="str" cm="1">
        <f t="array" ref="O713">_xlfn.IFS(J713="Furn","Furniture",J713="Tech","Technology",J713="OffSup","Office Supplies")</f>
        <v>Furniture</v>
      </c>
      <c r="P713" s="3" t="str" cm="1">
        <f t="array" ref="P713">_xlfn.IFS(K713="Bkcs","Bookcases",K713="Phns","Phones",K713="Acc","Accessories",K713="Bndrs","Binders",K713="Fstnrs","Fasteners")</f>
        <v>Fasteners</v>
      </c>
      <c r="Q713" t="str">
        <f>IF(_xlfn.XLOOKUP(D713,products!$A$2:$A$5902,products!$H$2:$H$5902,,0)=1,"Yes","No")</f>
        <v>Yes</v>
      </c>
    </row>
    <row r="714" spans="1:17" x14ac:dyDescent="0.3">
      <c r="A714" t="s">
        <v>4335</v>
      </c>
      <c r="B714" s="4">
        <v>44633</v>
      </c>
      <c r="C714" t="s">
        <v>4336</v>
      </c>
      <c r="D714" t="s">
        <v>4339</v>
      </c>
      <c r="E714" s="1">
        <v>44777</v>
      </c>
      <c r="F714" t="s">
        <v>74</v>
      </c>
      <c r="G714" t="str">
        <f>_xlfn.XLOOKUP(C714,customers!$A$2:$A$5902,customers!$B$2:$B$5902,,0)</f>
        <v>Deanna Conner</v>
      </c>
      <c r="H714" t="str">
        <f>_xlfn.XLOOKUP(C714,customers!$A$2:$A$5902,customers!$G$2:$G$5902,,0)</f>
        <v>West</v>
      </c>
      <c r="I714" t="str">
        <f>_xlfn.XLOOKUP(C714,customers!$A$2:$A$5902,customers!$E$2:$E$5902,,0)</f>
        <v>New Curtisberg</v>
      </c>
      <c r="J714" t="str">
        <f>INDEX(products!$B$2:$B$5902,MATCH(D714,products!$A$2:$A$5902,0))</f>
        <v>Furn</v>
      </c>
      <c r="K714" t="str">
        <f>INDEX(products!$C$2:$C$5902,MATCH(D714,products!$A$2:$A$5902,0))</f>
        <v>Acc</v>
      </c>
      <c r="L714" s="3">
        <f>INDEX(products!$E$2:$E$5902,MATCH(D714,products!$A$2:$A$5902,0))</f>
        <v>4453.95</v>
      </c>
      <c r="M714">
        <f>_xlfn.XLOOKUP(D714,products!$A$2:$A$5902,products!$F$2:$F$5902)</f>
        <v>9</v>
      </c>
      <c r="N714" s="3">
        <f t="shared" si="11"/>
        <v>494.88333333333333</v>
      </c>
      <c r="O714" s="3" t="str" cm="1">
        <f t="array" ref="O714">_xlfn.IFS(J714="Furn","Furniture",J714="Tech","Technology",J714="OffSup","Office Supplies")</f>
        <v>Furniture</v>
      </c>
      <c r="P714" s="3" t="str" cm="1">
        <f t="array" ref="P714">_xlfn.IFS(K714="Bkcs","Bookcases",K714="Phns","Phones",K714="Acc","Accessories",K714="Bndrs","Binders",K714="Fstnrs","Fasteners")</f>
        <v>Accessories</v>
      </c>
      <c r="Q714" t="str">
        <f>IF(_xlfn.XLOOKUP(D714,products!$A$2:$A$5902,products!$H$2:$H$5902,,0)=1,"Yes","No")</f>
        <v>Yes</v>
      </c>
    </row>
    <row r="715" spans="1:17" x14ac:dyDescent="0.3">
      <c r="A715" t="s">
        <v>4341</v>
      </c>
      <c r="B715" s="4">
        <v>44971</v>
      </c>
      <c r="C715" t="s">
        <v>4342</v>
      </c>
      <c r="D715" t="s">
        <v>4345</v>
      </c>
      <c r="E715" s="1">
        <v>45021</v>
      </c>
      <c r="F715" t="s">
        <v>21</v>
      </c>
      <c r="G715" t="str">
        <f>_xlfn.XLOOKUP(C715,customers!$A$2:$A$5902,customers!$B$2:$B$5902,,0)</f>
        <v>James Anderson</v>
      </c>
      <c r="H715" t="str">
        <f>_xlfn.XLOOKUP(C715,customers!$A$2:$A$5902,customers!$G$2:$G$5902,,0)</f>
        <v>South</v>
      </c>
      <c r="I715" t="str">
        <f>_xlfn.XLOOKUP(C715,customers!$A$2:$A$5902,customers!$E$2:$E$5902,,0)</f>
        <v>Kimside</v>
      </c>
      <c r="J715" t="str">
        <f>INDEX(products!$B$2:$B$5902,MATCH(D715,products!$A$2:$A$5902,0))</f>
        <v>OffSup</v>
      </c>
      <c r="K715" t="str">
        <f>INDEX(products!$C$2:$C$5902,MATCH(D715,products!$A$2:$A$5902,0))</f>
        <v>Bkcs</v>
      </c>
      <c r="L715" s="3">
        <f>INDEX(products!$E$2:$E$5902,MATCH(D715,products!$A$2:$A$5902,0))</f>
        <v>2911.65</v>
      </c>
      <c r="M715">
        <f>_xlfn.XLOOKUP(D715,products!$A$2:$A$5902,products!$F$2:$F$5902)</f>
        <v>6</v>
      </c>
      <c r="N715" s="3">
        <f t="shared" si="11"/>
        <v>485.27500000000003</v>
      </c>
      <c r="O715" s="3" t="str" cm="1">
        <f t="array" ref="O715">_xlfn.IFS(J715="Furn","Furniture",J715="Tech","Technology",J715="OffSup","Office Supplies")</f>
        <v>Office Supplies</v>
      </c>
      <c r="P715" s="3" t="str" cm="1">
        <f t="array" ref="P715">_xlfn.IFS(K715="Bkcs","Bookcases",K715="Phns","Phones",K715="Acc","Accessories",K715="Bndrs","Binders",K715="Fstnrs","Fasteners")</f>
        <v>Bookcases</v>
      </c>
      <c r="Q715" t="str">
        <f>IF(_xlfn.XLOOKUP(D715,products!$A$2:$A$5902,products!$H$2:$H$5902,,0)=1,"Yes","No")</f>
        <v>Yes</v>
      </c>
    </row>
    <row r="716" spans="1:17" x14ac:dyDescent="0.3">
      <c r="A716" t="s">
        <v>4347</v>
      </c>
      <c r="B716" s="4">
        <v>44107</v>
      </c>
      <c r="C716" t="s">
        <v>4348</v>
      </c>
      <c r="D716" t="s">
        <v>4351</v>
      </c>
      <c r="E716" s="1">
        <v>44257</v>
      </c>
      <c r="F716" t="s">
        <v>74</v>
      </c>
      <c r="G716" t="str">
        <f>_xlfn.XLOOKUP(C716,customers!$A$2:$A$5902,customers!$B$2:$B$5902,,0)</f>
        <v>Jerry Walters</v>
      </c>
      <c r="H716" t="str">
        <f>_xlfn.XLOOKUP(C716,customers!$A$2:$A$5902,customers!$G$2:$G$5902,,0)</f>
        <v>West</v>
      </c>
      <c r="I716" t="str">
        <f>_xlfn.XLOOKUP(C716,customers!$A$2:$A$5902,customers!$E$2:$E$5902,,0)</f>
        <v>North Richardland</v>
      </c>
      <c r="J716" t="str">
        <f>INDEX(products!$B$2:$B$5902,MATCH(D716,products!$A$2:$A$5902,0))</f>
        <v>OffSup</v>
      </c>
      <c r="K716" t="str">
        <f>INDEX(products!$C$2:$C$5902,MATCH(D716,products!$A$2:$A$5902,0))</f>
        <v>Acc</v>
      </c>
      <c r="L716" s="3">
        <f>INDEX(products!$E$2:$E$5902,MATCH(D716,products!$A$2:$A$5902,0))</f>
        <v>2070.54</v>
      </c>
      <c r="M716">
        <f>_xlfn.XLOOKUP(D716,products!$A$2:$A$5902,products!$F$2:$F$5902)</f>
        <v>3</v>
      </c>
      <c r="N716" s="3">
        <f t="shared" si="11"/>
        <v>690.18</v>
      </c>
      <c r="O716" s="3" t="str" cm="1">
        <f t="array" ref="O716">_xlfn.IFS(J716="Furn","Furniture",J716="Tech","Technology",J716="OffSup","Office Supplies")</f>
        <v>Office Supplies</v>
      </c>
      <c r="P716" s="3" t="str" cm="1">
        <f t="array" ref="P716">_xlfn.IFS(K716="Bkcs","Bookcases",K716="Phns","Phones",K716="Acc","Accessories",K716="Bndrs","Binders",K716="Fstnrs","Fasteners")</f>
        <v>Accessories</v>
      </c>
      <c r="Q716" t="str">
        <f>IF(_xlfn.XLOOKUP(D716,products!$A$2:$A$5902,products!$H$2:$H$5902,,0)=1,"Yes","No")</f>
        <v>Yes</v>
      </c>
    </row>
    <row r="717" spans="1:17" x14ac:dyDescent="0.3">
      <c r="A717" t="s">
        <v>4353</v>
      </c>
      <c r="B717" s="4">
        <v>44894</v>
      </c>
      <c r="C717" t="s">
        <v>4354</v>
      </c>
      <c r="D717" t="s">
        <v>4357</v>
      </c>
      <c r="E717" s="1">
        <v>44926</v>
      </c>
      <c r="F717" t="s">
        <v>21</v>
      </c>
      <c r="G717" t="str">
        <f>_xlfn.XLOOKUP(C717,customers!$A$2:$A$5902,customers!$B$2:$B$5902,,0)</f>
        <v>Michelle Bates</v>
      </c>
      <c r="H717" t="str">
        <f>_xlfn.XLOOKUP(C717,customers!$A$2:$A$5902,customers!$G$2:$G$5902,,0)</f>
        <v>North</v>
      </c>
      <c r="I717" t="str">
        <f>_xlfn.XLOOKUP(C717,customers!$A$2:$A$5902,customers!$E$2:$E$5902,,0)</f>
        <v>North Kristyview</v>
      </c>
      <c r="J717" t="str">
        <f>INDEX(products!$B$2:$B$5902,MATCH(D717,products!$A$2:$A$5902,0))</f>
        <v>Tech</v>
      </c>
      <c r="K717" t="str">
        <f>INDEX(products!$C$2:$C$5902,MATCH(D717,products!$A$2:$A$5902,0))</f>
        <v>Bkcs</v>
      </c>
      <c r="L717" s="3">
        <f>INDEX(products!$E$2:$E$5902,MATCH(D717,products!$A$2:$A$5902,0))</f>
        <v>4350.16</v>
      </c>
      <c r="M717">
        <f>_xlfn.XLOOKUP(D717,products!$A$2:$A$5902,products!$F$2:$F$5902)</f>
        <v>2</v>
      </c>
      <c r="N717" s="3">
        <f t="shared" si="11"/>
        <v>2175.08</v>
      </c>
      <c r="O717" s="3" t="str" cm="1">
        <f t="array" ref="O717">_xlfn.IFS(J717="Furn","Furniture",J717="Tech","Technology",J717="OffSup","Office Supplies")</f>
        <v>Technology</v>
      </c>
      <c r="P717" s="3" t="str" cm="1">
        <f t="array" ref="P717">_xlfn.IFS(K717="Bkcs","Bookcases",K717="Phns","Phones",K717="Acc","Accessories",K717="Bndrs","Binders",K717="Fstnrs","Fasteners")</f>
        <v>Bookcases</v>
      </c>
      <c r="Q717" t="str">
        <f>IF(_xlfn.XLOOKUP(D717,products!$A$2:$A$5902,products!$H$2:$H$5902,,0)=1,"Yes","No")</f>
        <v>No</v>
      </c>
    </row>
    <row r="718" spans="1:17" x14ac:dyDescent="0.3">
      <c r="A718" t="s">
        <v>4359</v>
      </c>
      <c r="B718" s="4">
        <v>44900</v>
      </c>
      <c r="C718" t="s">
        <v>4360</v>
      </c>
      <c r="D718" t="s">
        <v>4363</v>
      </c>
      <c r="E718" s="1">
        <v>45183</v>
      </c>
      <c r="F718" t="s">
        <v>74</v>
      </c>
      <c r="G718" t="str">
        <f>_xlfn.XLOOKUP(C718,customers!$A$2:$A$5902,customers!$B$2:$B$5902,,0)</f>
        <v>Joann Coleman</v>
      </c>
      <c r="H718" t="str">
        <f>_xlfn.XLOOKUP(C718,customers!$A$2:$A$5902,customers!$G$2:$G$5902,,0)</f>
        <v>South</v>
      </c>
      <c r="I718" t="str">
        <f>_xlfn.XLOOKUP(C718,customers!$A$2:$A$5902,customers!$E$2:$E$5902,,0)</f>
        <v>Kathleenmouth</v>
      </c>
      <c r="J718" t="str">
        <f>INDEX(products!$B$2:$B$5902,MATCH(D718,products!$A$2:$A$5902,0))</f>
        <v>OffSup</v>
      </c>
      <c r="K718" t="str">
        <f>INDEX(products!$C$2:$C$5902,MATCH(D718,products!$A$2:$A$5902,0))</f>
        <v>Bkcs</v>
      </c>
      <c r="L718" s="3">
        <f>INDEX(products!$E$2:$E$5902,MATCH(D718,products!$A$2:$A$5902,0))</f>
        <v>4865.3900000000003</v>
      </c>
      <c r="M718">
        <f>_xlfn.XLOOKUP(D718,products!$A$2:$A$5902,products!$F$2:$F$5902)</f>
        <v>6</v>
      </c>
      <c r="N718" s="3">
        <f t="shared" si="11"/>
        <v>810.89833333333343</v>
      </c>
      <c r="O718" s="3" t="str" cm="1">
        <f t="array" ref="O718">_xlfn.IFS(J718="Furn","Furniture",J718="Tech","Technology",J718="OffSup","Office Supplies")</f>
        <v>Office Supplies</v>
      </c>
      <c r="P718" s="3" t="str" cm="1">
        <f t="array" ref="P718">_xlfn.IFS(K718="Bkcs","Bookcases",K718="Phns","Phones",K718="Acc","Accessories",K718="Bndrs","Binders",K718="Fstnrs","Fasteners")</f>
        <v>Bookcases</v>
      </c>
      <c r="Q718" t="str">
        <f>IF(_xlfn.XLOOKUP(D718,products!$A$2:$A$5902,products!$H$2:$H$5902,,0)=1,"Yes","No")</f>
        <v>Yes</v>
      </c>
    </row>
    <row r="719" spans="1:17" x14ac:dyDescent="0.3">
      <c r="A719" t="s">
        <v>4365</v>
      </c>
      <c r="B719" s="4">
        <v>44511</v>
      </c>
      <c r="C719" t="s">
        <v>4366</v>
      </c>
      <c r="D719" t="s">
        <v>4369</v>
      </c>
      <c r="E719" s="1">
        <v>44684</v>
      </c>
      <c r="F719" t="s">
        <v>21</v>
      </c>
      <c r="G719" t="str">
        <f>_xlfn.XLOOKUP(C719,customers!$A$2:$A$5902,customers!$B$2:$B$5902,,0)</f>
        <v>Bryan Smith</v>
      </c>
      <c r="H719" t="str">
        <f>_xlfn.XLOOKUP(C719,customers!$A$2:$A$5902,customers!$G$2:$G$5902,,0)</f>
        <v>North</v>
      </c>
      <c r="I719" t="str">
        <f>_xlfn.XLOOKUP(C719,customers!$A$2:$A$5902,customers!$E$2:$E$5902,,0)</f>
        <v>North Dominiqueville</v>
      </c>
      <c r="J719" t="str">
        <f>INDEX(products!$B$2:$B$5902,MATCH(D719,products!$A$2:$A$5902,0))</f>
        <v>OffSup</v>
      </c>
      <c r="K719" t="str">
        <f>INDEX(products!$C$2:$C$5902,MATCH(D719,products!$A$2:$A$5902,0))</f>
        <v>Phns</v>
      </c>
      <c r="L719" s="3">
        <f>INDEX(products!$E$2:$E$5902,MATCH(D719,products!$A$2:$A$5902,0))</f>
        <v>402.08</v>
      </c>
      <c r="M719">
        <f>_xlfn.XLOOKUP(D719,products!$A$2:$A$5902,products!$F$2:$F$5902)</f>
        <v>6</v>
      </c>
      <c r="N719" s="3">
        <f t="shared" si="11"/>
        <v>67.013333333333335</v>
      </c>
      <c r="O719" s="3" t="str" cm="1">
        <f t="array" ref="O719">_xlfn.IFS(J719="Furn","Furniture",J719="Tech","Technology",J719="OffSup","Office Supplies")</f>
        <v>Office Supplies</v>
      </c>
      <c r="P719" s="3" t="str" cm="1">
        <f t="array" ref="P719">_xlfn.IFS(K719="Bkcs","Bookcases",K719="Phns","Phones",K719="Acc","Accessories",K719="Bndrs","Binders",K719="Fstnrs","Fasteners")</f>
        <v>Phones</v>
      </c>
      <c r="Q719" t="str">
        <f>IF(_xlfn.XLOOKUP(D719,products!$A$2:$A$5902,products!$H$2:$H$5902,,0)=1,"Yes","No")</f>
        <v>Yes</v>
      </c>
    </row>
    <row r="720" spans="1:17" x14ac:dyDescent="0.3">
      <c r="A720" t="s">
        <v>4371</v>
      </c>
      <c r="B720" s="4">
        <v>45250</v>
      </c>
      <c r="C720" t="s">
        <v>4372</v>
      </c>
      <c r="D720" t="s">
        <v>4375</v>
      </c>
      <c r="E720" s="1">
        <v>45437</v>
      </c>
      <c r="F720" t="s">
        <v>21</v>
      </c>
      <c r="G720" t="str">
        <f>_xlfn.XLOOKUP(C720,customers!$A$2:$A$5902,customers!$B$2:$B$5902,,0)</f>
        <v>David Juarez</v>
      </c>
      <c r="H720" t="str">
        <f>_xlfn.XLOOKUP(C720,customers!$A$2:$A$5902,customers!$G$2:$G$5902,,0)</f>
        <v>North</v>
      </c>
      <c r="I720" t="str">
        <f>_xlfn.XLOOKUP(C720,customers!$A$2:$A$5902,customers!$E$2:$E$5902,,0)</f>
        <v>North Aaron</v>
      </c>
      <c r="J720" t="str">
        <f>INDEX(products!$B$2:$B$5902,MATCH(D720,products!$A$2:$A$5902,0))</f>
        <v>Furn</v>
      </c>
      <c r="K720" t="str">
        <f>INDEX(products!$C$2:$C$5902,MATCH(D720,products!$A$2:$A$5902,0))</f>
        <v>Bndrs</v>
      </c>
      <c r="L720" s="3">
        <f>INDEX(products!$E$2:$E$5902,MATCH(D720,products!$A$2:$A$5902,0))</f>
        <v>319.42</v>
      </c>
      <c r="M720">
        <f>_xlfn.XLOOKUP(D720,products!$A$2:$A$5902,products!$F$2:$F$5902)</f>
        <v>10</v>
      </c>
      <c r="N720" s="3">
        <f t="shared" si="11"/>
        <v>31.942</v>
      </c>
      <c r="O720" s="3" t="str" cm="1">
        <f t="array" ref="O720">_xlfn.IFS(J720="Furn","Furniture",J720="Tech","Technology",J720="OffSup","Office Supplies")</f>
        <v>Furniture</v>
      </c>
      <c r="P720" s="3" t="str" cm="1">
        <f t="array" ref="P720">_xlfn.IFS(K720="Bkcs","Bookcases",K720="Phns","Phones",K720="Acc","Accessories",K720="Bndrs","Binders",K720="Fstnrs","Fasteners")</f>
        <v>Binders</v>
      </c>
      <c r="Q720" t="str">
        <f>IF(_xlfn.XLOOKUP(D720,products!$A$2:$A$5902,products!$H$2:$H$5902,,0)=1,"Yes","No")</f>
        <v>Yes</v>
      </c>
    </row>
    <row r="721" spans="1:17" x14ac:dyDescent="0.3">
      <c r="A721" t="s">
        <v>4377</v>
      </c>
      <c r="B721" s="4">
        <v>43823</v>
      </c>
      <c r="C721" t="s">
        <v>4378</v>
      </c>
      <c r="D721" t="s">
        <v>4381</v>
      </c>
      <c r="E721" s="1">
        <v>44088</v>
      </c>
      <c r="F721" t="s">
        <v>74</v>
      </c>
      <c r="G721" t="str">
        <f>_xlfn.XLOOKUP(C721,customers!$A$2:$A$5902,customers!$B$2:$B$5902,,0)</f>
        <v>Crystal Espinoza</v>
      </c>
      <c r="H721" t="str">
        <f>_xlfn.XLOOKUP(C721,customers!$A$2:$A$5902,customers!$G$2:$G$5902,,0)</f>
        <v>South</v>
      </c>
      <c r="I721" t="str">
        <f>_xlfn.XLOOKUP(C721,customers!$A$2:$A$5902,customers!$E$2:$E$5902,,0)</f>
        <v>Zacharyhaven</v>
      </c>
      <c r="J721" t="str">
        <f>INDEX(products!$B$2:$B$5902,MATCH(D721,products!$A$2:$A$5902,0))</f>
        <v>Tech</v>
      </c>
      <c r="K721" t="str">
        <f>INDEX(products!$C$2:$C$5902,MATCH(D721,products!$A$2:$A$5902,0))</f>
        <v>Bndrs</v>
      </c>
      <c r="L721" s="3">
        <f>INDEX(products!$E$2:$E$5902,MATCH(D721,products!$A$2:$A$5902,0))</f>
        <v>1887.07</v>
      </c>
      <c r="M721">
        <f>_xlfn.XLOOKUP(D721,products!$A$2:$A$5902,products!$F$2:$F$5902)</f>
        <v>4</v>
      </c>
      <c r="N721" s="3">
        <f t="shared" si="11"/>
        <v>471.76749999999998</v>
      </c>
      <c r="O721" s="3" t="str" cm="1">
        <f t="array" ref="O721">_xlfn.IFS(J721="Furn","Furniture",J721="Tech","Technology",J721="OffSup","Office Supplies")</f>
        <v>Technology</v>
      </c>
      <c r="P721" s="3" t="str" cm="1">
        <f t="array" ref="P721">_xlfn.IFS(K721="Bkcs","Bookcases",K721="Phns","Phones",K721="Acc","Accessories",K721="Bndrs","Binders",K721="Fstnrs","Fasteners")</f>
        <v>Binders</v>
      </c>
      <c r="Q721" t="str">
        <f>IF(_xlfn.XLOOKUP(D721,products!$A$2:$A$5902,products!$H$2:$H$5902,,0)=1,"Yes","No")</f>
        <v>No</v>
      </c>
    </row>
    <row r="722" spans="1:17" x14ac:dyDescent="0.3">
      <c r="A722" t="s">
        <v>4383</v>
      </c>
      <c r="B722" s="4">
        <v>44449</v>
      </c>
      <c r="C722" t="s">
        <v>4384</v>
      </c>
      <c r="D722" t="s">
        <v>4387</v>
      </c>
      <c r="E722" s="1">
        <v>44577</v>
      </c>
      <c r="F722" t="s">
        <v>21</v>
      </c>
      <c r="G722" t="str">
        <f>_xlfn.XLOOKUP(C722,customers!$A$2:$A$5902,customers!$B$2:$B$5902,,0)</f>
        <v>Jason Baker</v>
      </c>
      <c r="H722" t="str">
        <f>_xlfn.XLOOKUP(C722,customers!$A$2:$A$5902,customers!$G$2:$G$5902,,0)</f>
        <v>South</v>
      </c>
      <c r="I722" t="str">
        <f>_xlfn.XLOOKUP(C722,customers!$A$2:$A$5902,customers!$E$2:$E$5902,,0)</f>
        <v>Jameschester</v>
      </c>
      <c r="J722" t="str">
        <f>INDEX(products!$B$2:$B$5902,MATCH(D722,products!$A$2:$A$5902,0))</f>
        <v>Tech</v>
      </c>
      <c r="K722" t="str">
        <f>INDEX(products!$C$2:$C$5902,MATCH(D722,products!$A$2:$A$5902,0))</f>
        <v>Phns</v>
      </c>
      <c r="L722" s="3">
        <f>INDEX(products!$E$2:$E$5902,MATCH(D722,products!$A$2:$A$5902,0))</f>
        <v>1444.06</v>
      </c>
      <c r="M722">
        <f>_xlfn.XLOOKUP(D722,products!$A$2:$A$5902,products!$F$2:$F$5902)</f>
        <v>3</v>
      </c>
      <c r="N722" s="3">
        <f t="shared" si="11"/>
        <v>481.3533333333333</v>
      </c>
      <c r="O722" s="3" t="str" cm="1">
        <f t="array" ref="O722">_xlfn.IFS(J722="Furn","Furniture",J722="Tech","Technology",J722="OffSup","Office Supplies")</f>
        <v>Technology</v>
      </c>
      <c r="P722" s="3" t="str" cm="1">
        <f t="array" ref="P722">_xlfn.IFS(K722="Bkcs","Bookcases",K722="Phns","Phones",K722="Acc","Accessories",K722="Bndrs","Binders",K722="Fstnrs","Fasteners")</f>
        <v>Phones</v>
      </c>
      <c r="Q722" t="str">
        <f>IF(_xlfn.XLOOKUP(D722,products!$A$2:$A$5902,products!$H$2:$H$5902,,0)=1,"Yes","No")</f>
        <v>No</v>
      </c>
    </row>
    <row r="723" spans="1:17" x14ac:dyDescent="0.3">
      <c r="A723" t="s">
        <v>4389</v>
      </c>
      <c r="B723" s="4">
        <v>44041</v>
      </c>
      <c r="C723" t="s">
        <v>4390</v>
      </c>
      <c r="D723" s="2" t="s">
        <v>4393</v>
      </c>
      <c r="E723" s="1">
        <v>44274</v>
      </c>
      <c r="F723" t="s">
        <v>35</v>
      </c>
      <c r="G723" t="str">
        <f>_xlfn.XLOOKUP(C723,customers!$A$2:$A$5902,customers!$B$2:$B$5902,,0)</f>
        <v>Brittany Rodriguez</v>
      </c>
      <c r="H723" t="str">
        <f>_xlfn.XLOOKUP(C723,customers!$A$2:$A$5902,customers!$G$2:$G$5902,,0)</f>
        <v>South</v>
      </c>
      <c r="I723" t="str">
        <f>_xlfn.XLOOKUP(C723,customers!$A$2:$A$5902,customers!$E$2:$E$5902,,0)</f>
        <v>New Rebecca</v>
      </c>
      <c r="J723" t="str">
        <f>INDEX(products!$B$2:$B$5902,MATCH(D723,products!$A$2:$A$5902,0))</f>
        <v>OffSup</v>
      </c>
      <c r="K723" t="str">
        <f>INDEX(products!$C$2:$C$5902,MATCH(D723,products!$A$2:$A$5902,0))</f>
        <v>Bkcs</v>
      </c>
      <c r="L723" s="3">
        <f>INDEX(products!$E$2:$E$5902,MATCH(D723,products!$A$2:$A$5902,0))</f>
        <v>152.63</v>
      </c>
      <c r="M723">
        <f>_xlfn.XLOOKUP(D723,products!$A$2:$A$5902,products!$F$2:$F$5902)</f>
        <v>4</v>
      </c>
      <c r="N723" s="3">
        <f t="shared" si="11"/>
        <v>38.157499999999999</v>
      </c>
      <c r="O723" s="3" t="str" cm="1">
        <f t="array" ref="O723">_xlfn.IFS(J723="Furn","Furniture",J723="Tech","Technology",J723="OffSup","Office Supplies")</f>
        <v>Office Supplies</v>
      </c>
      <c r="P723" s="3" t="str" cm="1">
        <f t="array" ref="P723">_xlfn.IFS(K723="Bkcs","Bookcases",K723="Phns","Phones",K723="Acc","Accessories",K723="Bndrs","Binders",K723="Fstnrs","Fasteners")</f>
        <v>Bookcases</v>
      </c>
      <c r="Q723" t="str">
        <f>IF(_xlfn.XLOOKUP(D723,products!$A$2:$A$5902,products!$H$2:$H$5902,,0)=1,"Yes","No")</f>
        <v>No</v>
      </c>
    </row>
    <row r="724" spans="1:17" x14ac:dyDescent="0.3">
      <c r="A724" t="s">
        <v>4395</v>
      </c>
      <c r="B724" s="4">
        <v>44646</v>
      </c>
      <c r="C724" t="s">
        <v>4396</v>
      </c>
      <c r="D724" t="s">
        <v>4399</v>
      </c>
      <c r="E724" s="1">
        <v>44749</v>
      </c>
      <c r="F724" t="s">
        <v>21</v>
      </c>
      <c r="G724" t="str">
        <f>_xlfn.XLOOKUP(C724,customers!$A$2:$A$5902,customers!$B$2:$B$5902,,0)</f>
        <v>Keith Alexander</v>
      </c>
      <c r="H724" t="str">
        <f>_xlfn.XLOOKUP(C724,customers!$A$2:$A$5902,customers!$G$2:$G$5902,,0)</f>
        <v>South</v>
      </c>
      <c r="I724" t="str">
        <f>_xlfn.XLOOKUP(C724,customers!$A$2:$A$5902,customers!$E$2:$E$5902,,0)</f>
        <v>North Anthonystad</v>
      </c>
      <c r="J724" t="str">
        <f>INDEX(products!$B$2:$B$5902,MATCH(D724,products!$A$2:$A$5902,0))</f>
        <v>Furn</v>
      </c>
      <c r="K724" t="str">
        <f>INDEX(products!$C$2:$C$5902,MATCH(D724,products!$A$2:$A$5902,0))</f>
        <v>Fstnrs</v>
      </c>
      <c r="L724" s="3">
        <f>INDEX(products!$E$2:$E$5902,MATCH(D724,products!$A$2:$A$5902,0))</f>
        <v>2434.21</v>
      </c>
      <c r="M724">
        <f>_xlfn.XLOOKUP(D724,products!$A$2:$A$5902,products!$F$2:$F$5902)</f>
        <v>1</v>
      </c>
      <c r="N724" s="3">
        <f t="shared" si="11"/>
        <v>2434.21</v>
      </c>
      <c r="O724" s="3" t="str" cm="1">
        <f t="array" ref="O724">_xlfn.IFS(J724="Furn","Furniture",J724="Tech","Technology",J724="OffSup","Office Supplies")</f>
        <v>Furniture</v>
      </c>
      <c r="P724" s="3" t="str" cm="1">
        <f t="array" ref="P724">_xlfn.IFS(K724="Bkcs","Bookcases",K724="Phns","Phones",K724="Acc","Accessories",K724="Bndrs","Binders",K724="Fstnrs","Fasteners")</f>
        <v>Fasteners</v>
      </c>
      <c r="Q724" t="str">
        <f>IF(_xlfn.XLOOKUP(D724,products!$A$2:$A$5902,products!$H$2:$H$5902,,0)=1,"Yes","No")</f>
        <v>Yes</v>
      </c>
    </row>
    <row r="725" spans="1:17" x14ac:dyDescent="0.3">
      <c r="A725" t="s">
        <v>4401</v>
      </c>
      <c r="B725" s="4">
        <v>43918</v>
      </c>
      <c r="C725" t="s">
        <v>4402</v>
      </c>
      <c r="D725" t="s">
        <v>4405</v>
      </c>
      <c r="E725" s="1">
        <v>44194</v>
      </c>
      <c r="F725" t="s">
        <v>35</v>
      </c>
      <c r="G725" t="str">
        <f>_xlfn.XLOOKUP(C725,customers!$A$2:$A$5902,customers!$B$2:$B$5902,,0)</f>
        <v>Larry Goodwin</v>
      </c>
      <c r="H725" t="str">
        <f>_xlfn.XLOOKUP(C725,customers!$A$2:$A$5902,customers!$G$2:$G$5902,,0)</f>
        <v>West</v>
      </c>
      <c r="I725" t="str">
        <f>_xlfn.XLOOKUP(C725,customers!$A$2:$A$5902,customers!$E$2:$E$5902,,0)</f>
        <v>Simpsonton</v>
      </c>
      <c r="J725" t="str">
        <f>INDEX(products!$B$2:$B$5902,MATCH(D725,products!$A$2:$A$5902,0))</f>
        <v>Tech</v>
      </c>
      <c r="K725" t="str">
        <f>INDEX(products!$C$2:$C$5902,MATCH(D725,products!$A$2:$A$5902,0))</f>
        <v>Acc</v>
      </c>
      <c r="L725" s="3">
        <f>INDEX(products!$E$2:$E$5902,MATCH(D725,products!$A$2:$A$5902,0))</f>
        <v>4775.3500000000004</v>
      </c>
      <c r="M725">
        <f>_xlfn.XLOOKUP(D725,products!$A$2:$A$5902,products!$F$2:$F$5902)</f>
        <v>8</v>
      </c>
      <c r="N725" s="3">
        <f t="shared" si="11"/>
        <v>596.91875000000005</v>
      </c>
      <c r="O725" s="3" t="str" cm="1">
        <f t="array" ref="O725">_xlfn.IFS(J725="Furn","Furniture",J725="Tech","Technology",J725="OffSup","Office Supplies")</f>
        <v>Technology</v>
      </c>
      <c r="P725" s="3" t="str" cm="1">
        <f t="array" ref="P725">_xlfn.IFS(K725="Bkcs","Bookcases",K725="Phns","Phones",K725="Acc","Accessories",K725="Bndrs","Binders",K725="Fstnrs","Fasteners")</f>
        <v>Accessories</v>
      </c>
      <c r="Q725" t="str">
        <f>IF(_xlfn.XLOOKUP(D725,products!$A$2:$A$5902,products!$H$2:$H$5902,,0)=1,"Yes","No")</f>
        <v>Yes</v>
      </c>
    </row>
    <row r="726" spans="1:17" x14ac:dyDescent="0.3">
      <c r="A726" t="s">
        <v>4407</v>
      </c>
      <c r="B726" s="4">
        <v>45251</v>
      </c>
      <c r="C726" t="s">
        <v>4408</v>
      </c>
      <c r="D726" t="s">
        <v>4410</v>
      </c>
      <c r="E726" s="1">
        <v>45302</v>
      </c>
      <c r="F726" t="s">
        <v>21</v>
      </c>
      <c r="G726" t="str">
        <f>_xlfn.XLOOKUP(C726,customers!$A$2:$A$5902,customers!$B$2:$B$5902,,0)</f>
        <v>Joshua Hanson</v>
      </c>
      <c r="H726" t="str">
        <f>_xlfn.XLOOKUP(C726,customers!$A$2:$A$5902,customers!$G$2:$G$5902,,0)</f>
        <v>South</v>
      </c>
      <c r="I726" t="str">
        <f>_xlfn.XLOOKUP(C726,customers!$A$2:$A$5902,customers!$E$2:$E$5902,,0)</f>
        <v>Brownbury</v>
      </c>
      <c r="J726" t="str">
        <f>INDEX(products!$B$2:$B$5902,MATCH(D726,products!$A$2:$A$5902,0))</f>
        <v>Tech</v>
      </c>
      <c r="K726" t="str">
        <f>INDEX(products!$C$2:$C$5902,MATCH(D726,products!$A$2:$A$5902,0))</f>
        <v>Phns</v>
      </c>
      <c r="L726" s="3">
        <f>INDEX(products!$E$2:$E$5902,MATCH(D726,products!$A$2:$A$5902,0))</f>
        <v>570.49</v>
      </c>
      <c r="M726">
        <f>_xlfn.XLOOKUP(D726,products!$A$2:$A$5902,products!$F$2:$F$5902)</f>
        <v>9</v>
      </c>
      <c r="N726" s="3">
        <f t="shared" si="11"/>
        <v>63.387777777777778</v>
      </c>
      <c r="O726" s="3" t="str" cm="1">
        <f t="array" ref="O726">_xlfn.IFS(J726="Furn","Furniture",J726="Tech","Technology",J726="OffSup","Office Supplies")</f>
        <v>Technology</v>
      </c>
      <c r="P726" s="3" t="str" cm="1">
        <f t="array" ref="P726">_xlfn.IFS(K726="Bkcs","Bookcases",K726="Phns","Phones",K726="Acc","Accessories",K726="Bndrs","Binders",K726="Fstnrs","Fasteners")</f>
        <v>Phones</v>
      </c>
      <c r="Q726" t="str">
        <f>IF(_xlfn.XLOOKUP(D726,products!$A$2:$A$5902,products!$H$2:$H$5902,,0)=1,"Yes","No")</f>
        <v>Yes</v>
      </c>
    </row>
    <row r="727" spans="1:17" x14ac:dyDescent="0.3">
      <c r="A727" t="s">
        <v>4412</v>
      </c>
      <c r="B727" s="4">
        <v>44768</v>
      </c>
      <c r="C727" t="s">
        <v>4413</v>
      </c>
      <c r="D727" t="s">
        <v>4416</v>
      </c>
      <c r="E727" s="1">
        <v>44922</v>
      </c>
      <c r="F727" t="s">
        <v>21</v>
      </c>
      <c r="G727" t="str">
        <f>_xlfn.XLOOKUP(C727,customers!$A$2:$A$5902,customers!$B$2:$B$5902,,0)</f>
        <v>Stephen Hill</v>
      </c>
      <c r="H727" t="str">
        <f>_xlfn.XLOOKUP(C727,customers!$A$2:$A$5902,customers!$G$2:$G$5902,,0)</f>
        <v>East</v>
      </c>
      <c r="I727" t="str">
        <f>_xlfn.XLOOKUP(C727,customers!$A$2:$A$5902,customers!$E$2:$E$5902,,0)</f>
        <v>South Kari</v>
      </c>
      <c r="J727" t="str">
        <f>INDEX(products!$B$2:$B$5902,MATCH(D727,products!$A$2:$A$5902,0))</f>
        <v>Tech</v>
      </c>
      <c r="K727" t="str">
        <f>INDEX(products!$C$2:$C$5902,MATCH(D727,products!$A$2:$A$5902,0))</f>
        <v>Acc</v>
      </c>
      <c r="L727" s="3">
        <f>INDEX(products!$E$2:$E$5902,MATCH(D727,products!$A$2:$A$5902,0))</f>
        <v>4074.28</v>
      </c>
      <c r="M727">
        <f>_xlfn.XLOOKUP(D727,products!$A$2:$A$5902,products!$F$2:$F$5902)</f>
        <v>2</v>
      </c>
      <c r="N727" s="3">
        <f t="shared" si="11"/>
        <v>2037.14</v>
      </c>
      <c r="O727" s="3" t="str" cm="1">
        <f t="array" ref="O727">_xlfn.IFS(J727="Furn","Furniture",J727="Tech","Technology",J727="OffSup","Office Supplies")</f>
        <v>Technology</v>
      </c>
      <c r="P727" s="3" t="str" cm="1">
        <f t="array" ref="P727">_xlfn.IFS(K727="Bkcs","Bookcases",K727="Phns","Phones",K727="Acc","Accessories",K727="Bndrs","Binders",K727="Fstnrs","Fasteners")</f>
        <v>Accessories</v>
      </c>
      <c r="Q727" t="str">
        <f>IF(_xlfn.XLOOKUP(D727,products!$A$2:$A$5902,products!$H$2:$H$5902,,0)=1,"Yes","No")</f>
        <v>No</v>
      </c>
    </row>
    <row r="728" spans="1:17" x14ac:dyDescent="0.3">
      <c r="A728" t="s">
        <v>4418</v>
      </c>
      <c r="B728" s="4">
        <v>44374</v>
      </c>
      <c r="C728" t="s">
        <v>4419</v>
      </c>
      <c r="D728" t="s">
        <v>4422</v>
      </c>
      <c r="E728" s="1">
        <v>44715</v>
      </c>
      <c r="F728" t="s">
        <v>35</v>
      </c>
      <c r="G728" t="str">
        <f>_xlfn.XLOOKUP(C728,customers!$A$2:$A$5902,customers!$B$2:$B$5902,,0)</f>
        <v>Andrea Irwin</v>
      </c>
      <c r="H728" t="str">
        <f>_xlfn.XLOOKUP(C728,customers!$A$2:$A$5902,customers!$G$2:$G$5902,,0)</f>
        <v>East</v>
      </c>
      <c r="I728" t="str">
        <f>_xlfn.XLOOKUP(C728,customers!$A$2:$A$5902,customers!$E$2:$E$5902,,0)</f>
        <v>Gibsonhaven</v>
      </c>
      <c r="J728" t="str">
        <f>INDEX(products!$B$2:$B$5902,MATCH(D728,products!$A$2:$A$5902,0))</f>
        <v>OffSup</v>
      </c>
      <c r="K728" t="str">
        <f>INDEX(products!$C$2:$C$5902,MATCH(D728,products!$A$2:$A$5902,0))</f>
        <v>Phns</v>
      </c>
      <c r="L728" s="3">
        <f>INDEX(products!$E$2:$E$5902,MATCH(D728,products!$A$2:$A$5902,0))</f>
        <v>2511.73</v>
      </c>
      <c r="M728">
        <f>_xlfn.XLOOKUP(D728,products!$A$2:$A$5902,products!$F$2:$F$5902)</f>
        <v>10</v>
      </c>
      <c r="N728" s="3">
        <f t="shared" si="11"/>
        <v>251.173</v>
      </c>
      <c r="O728" s="3" t="str" cm="1">
        <f t="array" ref="O728">_xlfn.IFS(J728="Furn","Furniture",J728="Tech","Technology",J728="OffSup","Office Supplies")</f>
        <v>Office Supplies</v>
      </c>
      <c r="P728" s="3" t="str" cm="1">
        <f t="array" ref="P728">_xlfn.IFS(K728="Bkcs","Bookcases",K728="Phns","Phones",K728="Acc","Accessories",K728="Bndrs","Binders",K728="Fstnrs","Fasteners")</f>
        <v>Phones</v>
      </c>
      <c r="Q728" t="str">
        <f>IF(_xlfn.XLOOKUP(D728,products!$A$2:$A$5902,products!$H$2:$H$5902,,0)=1,"Yes","No")</f>
        <v>Yes</v>
      </c>
    </row>
    <row r="729" spans="1:17" x14ac:dyDescent="0.3">
      <c r="A729" t="s">
        <v>4424</v>
      </c>
      <c r="B729" s="4">
        <v>44511</v>
      </c>
      <c r="C729" t="s">
        <v>4425</v>
      </c>
      <c r="D729" t="s">
        <v>4428</v>
      </c>
      <c r="E729" s="1">
        <v>44740</v>
      </c>
      <c r="F729" t="s">
        <v>74</v>
      </c>
      <c r="G729" t="str">
        <f>_xlfn.XLOOKUP(C729,customers!$A$2:$A$5902,customers!$B$2:$B$5902,,0)</f>
        <v>Kyle Carrillo</v>
      </c>
      <c r="H729" t="str">
        <f>_xlfn.XLOOKUP(C729,customers!$A$2:$A$5902,customers!$G$2:$G$5902,,0)</f>
        <v>South</v>
      </c>
      <c r="I729" t="str">
        <f>_xlfn.XLOOKUP(C729,customers!$A$2:$A$5902,customers!$E$2:$E$5902,,0)</f>
        <v>New Amber</v>
      </c>
      <c r="J729" t="str">
        <f>INDEX(products!$B$2:$B$5902,MATCH(D729,products!$A$2:$A$5902,0))</f>
        <v>Furn</v>
      </c>
      <c r="K729" t="str">
        <f>INDEX(products!$C$2:$C$5902,MATCH(D729,products!$A$2:$A$5902,0))</f>
        <v>Fstnrs</v>
      </c>
      <c r="L729" s="3">
        <f>INDEX(products!$E$2:$E$5902,MATCH(D729,products!$A$2:$A$5902,0))</f>
        <v>3873.58</v>
      </c>
      <c r="M729">
        <f>_xlfn.XLOOKUP(D729,products!$A$2:$A$5902,products!$F$2:$F$5902)</f>
        <v>7</v>
      </c>
      <c r="N729" s="3">
        <f t="shared" si="11"/>
        <v>553.36857142857139</v>
      </c>
      <c r="O729" s="3" t="str" cm="1">
        <f t="array" ref="O729">_xlfn.IFS(J729="Furn","Furniture",J729="Tech","Technology",J729="OffSup","Office Supplies")</f>
        <v>Furniture</v>
      </c>
      <c r="P729" s="3" t="str" cm="1">
        <f t="array" ref="P729">_xlfn.IFS(K729="Bkcs","Bookcases",K729="Phns","Phones",K729="Acc","Accessories",K729="Bndrs","Binders",K729="Fstnrs","Fasteners")</f>
        <v>Fasteners</v>
      </c>
      <c r="Q729" t="str">
        <f>IF(_xlfn.XLOOKUP(D729,products!$A$2:$A$5902,products!$H$2:$H$5902,,0)=1,"Yes","No")</f>
        <v>No</v>
      </c>
    </row>
    <row r="730" spans="1:17" x14ac:dyDescent="0.3">
      <c r="A730" t="s">
        <v>4430</v>
      </c>
      <c r="B730" s="4">
        <v>45348</v>
      </c>
      <c r="C730" t="s">
        <v>4431</v>
      </c>
      <c r="D730" t="s">
        <v>4433</v>
      </c>
      <c r="E730" s="1">
        <v>45681</v>
      </c>
      <c r="F730" t="s">
        <v>21</v>
      </c>
      <c r="G730" t="str">
        <f>_xlfn.XLOOKUP(C730,customers!$A$2:$A$5902,customers!$B$2:$B$5902,,0)</f>
        <v>Andrew Riley</v>
      </c>
      <c r="H730" t="str">
        <f>_xlfn.XLOOKUP(C730,customers!$A$2:$A$5902,customers!$G$2:$G$5902,,0)</f>
        <v>South</v>
      </c>
      <c r="I730" t="str">
        <f>_xlfn.XLOOKUP(C730,customers!$A$2:$A$5902,customers!$E$2:$E$5902,,0)</f>
        <v>Williamsshire</v>
      </c>
      <c r="J730" t="str">
        <f>INDEX(products!$B$2:$B$5902,MATCH(D730,products!$A$2:$A$5902,0))</f>
        <v>OffSup</v>
      </c>
      <c r="K730" t="str">
        <f>INDEX(products!$C$2:$C$5902,MATCH(D730,products!$A$2:$A$5902,0))</f>
        <v>Bkcs</v>
      </c>
      <c r="L730" s="3">
        <f>INDEX(products!$E$2:$E$5902,MATCH(D730,products!$A$2:$A$5902,0))</f>
        <v>1104.01</v>
      </c>
      <c r="M730">
        <f>_xlfn.XLOOKUP(D730,products!$A$2:$A$5902,products!$F$2:$F$5902)</f>
        <v>2</v>
      </c>
      <c r="N730" s="3">
        <f t="shared" si="11"/>
        <v>552.005</v>
      </c>
      <c r="O730" s="3" t="str" cm="1">
        <f t="array" ref="O730">_xlfn.IFS(J730="Furn","Furniture",J730="Tech","Technology",J730="OffSup","Office Supplies")</f>
        <v>Office Supplies</v>
      </c>
      <c r="P730" s="3" t="str" cm="1">
        <f t="array" ref="P730">_xlfn.IFS(K730="Bkcs","Bookcases",K730="Phns","Phones",K730="Acc","Accessories",K730="Bndrs","Binders",K730="Fstnrs","Fasteners")</f>
        <v>Bookcases</v>
      </c>
      <c r="Q730" t="str">
        <f>IF(_xlfn.XLOOKUP(D730,products!$A$2:$A$5902,products!$H$2:$H$5902,,0)=1,"Yes","No")</f>
        <v>Yes</v>
      </c>
    </row>
    <row r="731" spans="1:17" x14ac:dyDescent="0.3">
      <c r="A731" t="s">
        <v>4435</v>
      </c>
      <c r="B731" s="4">
        <v>44147</v>
      </c>
      <c r="C731" t="s">
        <v>4436</v>
      </c>
      <c r="D731" t="s">
        <v>4439</v>
      </c>
      <c r="E731" s="1">
        <v>44209</v>
      </c>
      <c r="F731" t="s">
        <v>21</v>
      </c>
      <c r="G731" t="str">
        <f>_xlfn.XLOOKUP(C731,customers!$A$2:$A$5902,customers!$B$2:$B$5902,,0)</f>
        <v>William Huber</v>
      </c>
      <c r="H731" t="str">
        <f>_xlfn.XLOOKUP(C731,customers!$A$2:$A$5902,customers!$G$2:$G$5902,,0)</f>
        <v>West</v>
      </c>
      <c r="I731" t="str">
        <f>_xlfn.XLOOKUP(C731,customers!$A$2:$A$5902,customers!$E$2:$E$5902,,0)</f>
        <v>South Danielshire</v>
      </c>
      <c r="J731" t="str">
        <f>INDEX(products!$B$2:$B$5902,MATCH(D731,products!$A$2:$A$5902,0))</f>
        <v>Tech</v>
      </c>
      <c r="K731" t="str">
        <f>INDEX(products!$C$2:$C$5902,MATCH(D731,products!$A$2:$A$5902,0))</f>
        <v>Bndrs</v>
      </c>
      <c r="L731" s="3">
        <f>INDEX(products!$E$2:$E$5902,MATCH(D731,products!$A$2:$A$5902,0))</f>
        <v>3668.82</v>
      </c>
      <c r="M731">
        <f>_xlfn.XLOOKUP(D731,products!$A$2:$A$5902,products!$F$2:$F$5902)</f>
        <v>7</v>
      </c>
      <c r="N731" s="3">
        <f t="shared" si="11"/>
        <v>524.11714285714288</v>
      </c>
      <c r="O731" s="3" t="str" cm="1">
        <f t="array" ref="O731">_xlfn.IFS(J731="Furn","Furniture",J731="Tech","Technology",J731="OffSup","Office Supplies")</f>
        <v>Technology</v>
      </c>
      <c r="P731" s="3" t="str" cm="1">
        <f t="array" ref="P731">_xlfn.IFS(K731="Bkcs","Bookcases",K731="Phns","Phones",K731="Acc","Accessories",K731="Bndrs","Binders",K731="Fstnrs","Fasteners")</f>
        <v>Binders</v>
      </c>
      <c r="Q731" t="str">
        <f>IF(_xlfn.XLOOKUP(D731,products!$A$2:$A$5902,products!$H$2:$H$5902,,0)=1,"Yes","No")</f>
        <v>No</v>
      </c>
    </row>
    <row r="732" spans="1:17" x14ac:dyDescent="0.3">
      <c r="A732" t="s">
        <v>4441</v>
      </c>
      <c r="B732" s="4">
        <v>43917</v>
      </c>
      <c r="C732" t="s">
        <v>4442</v>
      </c>
      <c r="D732" t="s">
        <v>4445</v>
      </c>
      <c r="E732" s="1">
        <v>43933</v>
      </c>
      <c r="F732" t="s">
        <v>74</v>
      </c>
      <c r="G732" t="str">
        <f>_xlfn.XLOOKUP(C732,customers!$A$2:$A$5902,customers!$B$2:$B$5902,,0)</f>
        <v>Max Jefferson</v>
      </c>
      <c r="H732" t="str">
        <f>_xlfn.XLOOKUP(C732,customers!$A$2:$A$5902,customers!$G$2:$G$5902,,0)</f>
        <v>South</v>
      </c>
      <c r="I732" t="str">
        <f>_xlfn.XLOOKUP(C732,customers!$A$2:$A$5902,customers!$E$2:$E$5902,,0)</f>
        <v>Ewingport</v>
      </c>
      <c r="J732" t="str">
        <f>INDEX(products!$B$2:$B$5902,MATCH(D732,products!$A$2:$A$5902,0))</f>
        <v>OffSup</v>
      </c>
      <c r="K732" t="str">
        <f>INDEX(products!$C$2:$C$5902,MATCH(D732,products!$A$2:$A$5902,0))</f>
        <v>Phns</v>
      </c>
      <c r="L732" s="3">
        <f>INDEX(products!$E$2:$E$5902,MATCH(D732,products!$A$2:$A$5902,0))</f>
        <v>4166.13</v>
      </c>
      <c r="M732">
        <f>_xlfn.XLOOKUP(D732,products!$A$2:$A$5902,products!$F$2:$F$5902)</f>
        <v>8</v>
      </c>
      <c r="N732" s="3">
        <f t="shared" si="11"/>
        <v>520.76625000000001</v>
      </c>
      <c r="O732" s="3" t="str" cm="1">
        <f t="array" ref="O732">_xlfn.IFS(J732="Furn","Furniture",J732="Tech","Technology",J732="OffSup","Office Supplies")</f>
        <v>Office Supplies</v>
      </c>
      <c r="P732" s="3" t="str" cm="1">
        <f t="array" ref="P732">_xlfn.IFS(K732="Bkcs","Bookcases",K732="Phns","Phones",K732="Acc","Accessories",K732="Bndrs","Binders",K732="Fstnrs","Fasteners")</f>
        <v>Phones</v>
      </c>
      <c r="Q732" t="str">
        <f>IF(_xlfn.XLOOKUP(D732,products!$A$2:$A$5902,products!$H$2:$H$5902,,0)=1,"Yes","No")</f>
        <v>Yes</v>
      </c>
    </row>
    <row r="733" spans="1:17" x14ac:dyDescent="0.3">
      <c r="A733" t="s">
        <v>4447</v>
      </c>
      <c r="B733" s="4">
        <v>45000</v>
      </c>
      <c r="C733" t="s">
        <v>4448</v>
      </c>
      <c r="D733" t="s">
        <v>4451</v>
      </c>
      <c r="E733" s="1">
        <v>45000</v>
      </c>
      <c r="F733" t="s">
        <v>74</v>
      </c>
      <c r="G733" t="str">
        <f>_xlfn.XLOOKUP(C733,customers!$A$2:$A$5902,customers!$B$2:$B$5902,,0)</f>
        <v>Michael Hayes</v>
      </c>
      <c r="H733" t="str">
        <f>_xlfn.XLOOKUP(C733,customers!$A$2:$A$5902,customers!$G$2:$G$5902,,0)</f>
        <v>West</v>
      </c>
      <c r="I733" t="str">
        <f>_xlfn.XLOOKUP(C733,customers!$A$2:$A$5902,customers!$E$2:$E$5902,,0)</f>
        <v>Port Sarah</v>
      </c>
      <c r="J733" t="str">
        <f>INDEX(products!$B$2:$B$5902,MATCH(D733,products!$A$2:$A$5902,0))</f>
        <v>OffSup</v>
      </c>
      <c r="K733" t="str">
        <f>INDEX(products!$C$2:$C$5902,MATCH(D733,products!$A$2:$A$5902,0))</f>
        <v>Bndrs</v>
      </c>
      <c r="L733" s="3">
        <f>INDEX(products!$E$2:$E$5902,MATCH(D733,products!$A$2:$A$5902,0))</f>
        <v>3488.86</v>
      </c>
      <c r="M733">
        <f>_xlfn.XLOOKUP(D733,products!$A$2:$A$5902,products!$F$2:$F$5902)</f>
        <v>4</v>
      </c>
      <c r="N733" s="3">
        <f t="shared" si="11"/>
        <v>872.21500000000003</v>
      </c>
      <c r="O733" s="3" t="str" cm="1">
        <f t="array" ref="O733">_xlfn.IFS(J733="Furn","Furniture",J733="Tech","Technology",J733="OffSup","Office Supplies")</f>
        <v>Office Supplies</v>
      </c>
      <c r="P733" s="3" t="str" cm="1">
        <f t="array" ref="P733">_xlfn.IFS(K733="Bkcs","Bookcases",K733="Phns","Phones",K733="Acc","Accessories",K733="Bndrs","Binders",K733="Fstnrs","Fasteners")</f>
        <v>Binders</v>
      </c>
      <c r="Q733" t="str">
        <f>IF(_xlfn.XLOOKUP(D733,products!$A$2:$A$5902,products!$H$2:$H$5902,,0)=1,"Yes","No")</f>
        <v>No</v>
      </c>
    </row>
    <row r="734" spans="1:17" x14ac:dyDescent="0.3">
      <c r="A734" t="s">
        <v>4453</v>
      </c>
      <c r="B734" s="4">
        <v>44744</v>
      </c>
      <c r="C734" t="s">
        <v>4454</v>
      </c>
      <c r="D734" t="s">
        <v>4457</v>
      </c>
      <c r="E734" s="1">
        <v>44747</v>
      </c>
      <c r="F734" t="s">
        <v>35</v>
      </c>
      <c r="G734" t="str">
        <f>_xlfn.XLOOKUP(C734,customers!$A$2:$A$5902,customers!$B$2:$B$5902,,0)</f>
        <v>Amy Perez</v>
      </c>
      <c r="H734" t="str">
        <f>_xlfn.XLOOKUP(C734,customers!$A$2:$A$5902,customers!$G$2:$G$5902,,0)</f>
        <v>North</v>
      </c>
      <c r="I734" t="str">
        <f>_xlfn.XLOOKUP(C734,customers!$A$2:$A$5902,customers!$E$2:$E$5902,,0)</f>
        <v>East Sarahtown</v>
      </c>
      <c r="J734" t="str">
        <f>INDEX(products!$B$2:$B$5902,MATCH(D734,products!$A$2:$A$5902,0))</f>
        <v>OffSup</v>
      </c>
      <c r="K734" t="str">
        <f>INDEX(products!$C$2:$C$5902,MATCH(D734,products!$A$2:$A$5902,0))</f>
        <v>Fstnrs</v>
      </c>
      <c r="L734" s="3">
        <f>INDEX(products!$E$2:$E$5902,MATCH(D734,products!$A$2:$A$5902,0))</f>
        <v>1135.32</v>
      </c>
      <c r="M734">
        <f>_xlfn.XLOOKUP(D734,products!$A$2:$A$5902,products!$F$2:$F$5902)</f>
        <v>1</v>
      </c>
      <c r="N734" s="3">
        <f t="shared" si="11"/>
        <v>1135.32</v>
      </c>
      <c r="O734" s="3" t="str" cm="1">
        <f t="array" ref="O734">_xlfn.IFS(J734="Furn","Furniture",J734="Tech","Technology",J734="OffSup","Office Supplies")</f>
        <v>Office Supplies</v>
      </c>
      <c r="P734" s="3" t="str" cm="1">
        <f t="array" ref="P734">_xlfn.IFS(K734="Bkcs","Bookcases",K734="Phns","Phones",K734="Acc","Accessories",K734="Bndrs","Binders",K734="Fstnrs","Fasteners")</f>
        <v>Fasteners</v>
      </c>
      <c r="Q734" t="str">
        <f>IF(_xlfn.XLOOKUP(D734,products!$A$2:$A$5902,products!$H$2:$H$5902,,0)=1,"Yes","No")</f>
        <v>No</v>
      </c>
    </row>
    <row r="735" spans="1:17" x14ac:dyDescent="0.3">
      <c r="A735" t="s">
        <v>4459</v>
      </c>
      <c r="B735" s="4">
        <v>44034</v>
      </c>
      <c r="C735" t="s">
        <v>4460</v>
      </c>
      <c r="D735" t="s">
        <v>4463</v>
      </c>
      <c r="E735" s="1">
        <v>44265</v>
      </c>
      <c r="F735" t="s">
        <v>21</v>
      </c>
      <c r="G735" t="str">
        <f>_xlfn.XLOOKUP(C735,customers!$A$2:$A$5902,customers!$B$2:$B$5902,,0)</f>
        <v>Stephanie Foster</v>
      </c>
      <c r="H735" t="str">
        <f>_xlfn.XLOOKUP(C735,customers!$A$2:$A$5902,customers!$G$2:$G$5902,,0)</f>
        <v>East</v>
      </c>
      <c r="I735" t="str">
        <f>_xlfn.XLOOKUP(C735,customers!$A$2:$A$5902,customers!$E$2:$E$5902,,0)</f>
        <v>Nicholastown</v>
      </c>
      <c r="J735" t="str">
        <f>INDEX(products!$B$2:$B$5902,MATCH(D735,products!$A$2:$A$5902,0))</f>
        <v>Furn</v>
      </c>
      <c r="K735" t="str">
        <f>INDEX(products!$C$2:$C$5902,MATCH(D735,products!$A$2:$A$5902,0))</f>
        <v>Bkcs</v>
      </c>
      <c r="L735" s="3">
        <f>INDEX(products!$E$2:$E$5902,MATCH(D735,products!$A$2:$A$5902,0))</f>
        <v>1872.53</v>
      </c>
      <c r="M735">
        <f>_xlfn.XLOOKUP(D735,products!$A$2:$A$5902,products!$F$2:$F$5902)</f>
        <v>5</v>
      </c>
      <c r="N735" s="3">
        <f t="shared" si="11"/>
        <v>374.50599999999997</v>
      </c>
      <c r="O735" s="3" t="str" cm="1">
        <f t="array" ref="O735">_xlfn.IFS(J735="Furn","Furniture",J735="Tech","Technology",J735="OffSup","Office Supplies")</f>
        <v>Furniture</v>
      </c>
      <c r="P735" s="3" t="str" cm="1">
        <f t="array" ref="P735">_xlfn.IFS(K735="Bkcs","Bookcases",K735="Phns","Phones",K735="Acc","Accessories",K735="Bndrs","Binders",K735="Fstnrs","Fasteners")</f>
        <v>Bookcases</v>
      </c>
      <c r="Q735" t="str">
        <f>IF(_xlfn.XLOOKUP(D735,products!$A$2:$A$5902,products!$H$2:$H$5902,,0)=1,"Yes","No")</f>
        <v>Yes</v>
      </c>
    </row>
    <row r="736" spans="1:17" x14ac:dyDescent="0.3">
      <c r="A736" t="s">
        <v>4465</v>
      </c>
      <c r="B736" s="4">
        <v>43991</v>
      </c>
      <c r="C736" t="s">
        <v>4466</v>
      </c>
      <c r="D736" t="s">
        <v>4469</v>
      </c>
      <c r="E736" s="1">
        <v>44256</v>
      </c>
      <c r="F736" t="s">
        <v>35</v>
      </c>
      <c r="G736" t="str">
        <f>_xlfn.XLOOKUP(C736,customers!$A$2:$A$5902,customers!$B$2:$B$5902,,0)</f>
        <v>Candice Mitchell</v>
      </c>
      <c r="H736" t="str">
        <f>_xlfn.XLOOKUP(C736,customers!$A$2:$A$5902,customers!$G$2:$G$5902,,0)</f>
        <v>North</v>
      </c>
      <c r="I736" t="str">
        <f>_xlfn.XLOOKUP(C736,customers!$A$2:$A$5902,customers!$E$2:$E$5902,,0)</f>
        <v>Bakerfort</v>
      </c>
      <c r="J736" t="str">
        <f>INDEX(products!$B$2:$B$5902,MATCH(D736,products!$A$2:$A$5902,0))</f>
        <v>Tech</v>
      </c>
      <c r="K736" t="str">
        <f>INDEX(products!$C$2:$C$5902,MATCH(D736,products!$A$2:$A$5902,0))</f>
        <v>Acc</v>
      </c>
      <c r="L736" s="3">
        <f>INDEX(products!$E$2:$E$5902,MATCH(D736,products!$A$2:$A$5902,0))</f>
        <v>3920.8</v>
      </c>
      <c r="M736">
        <f>_xlfn.XLOOKUP(D736,products!$A$2:$A$5902,products!$F$2:$F$5902)</f>
        <v>3</v>
      </c>
      <c r="N736" s="3">
        <f t="shared" si="11"/>
        <v>1306.9333333333334</v>
      </c>
      <c r="O736" s="3" t="str" cm="1">
        <f t="array" ref="O736">_xlfn.IFS(J736="Furn","Furniture",J736="Tech","Technology",J736="OffSup","Office Supplies")</f>
        <v>Technology</v>
      </c>
      <c r="P736" s="3" t="str" cm="1">
        <f t="array" ref="P736">_xlfn.IFS(K736="Bkcs","Bookcases",K736="Phns","Phones",K736="Acc","Accessories",K736="Bndrs","Binders",K736="Fstnrs","Fasteners")</f>
        <v>Accessories</v>
      </c>
      <c r="Q736" t="str">
        <f>IF(_xlfn.XLOOKUP(D736,products!$A$2:$A$5902,products!$H$2:$H$5902,,0)=1,"Yes","No")</f>
        <v>No</v>
      </c>
    </row>
    <row r="737" spans="1:17" x14ac:dyDescent="0.3">
      <c r="A737" t="s">
        <v>4471</v>
      </c>
      <c r="B737" s="4">
        <v>44822</v>
      </c>
      <c r="C737" t="s">
        <v>4472</v>
      </c>
      <c r="D737" t="s">
        <v>4475</v>
      </c>
      <c r="E737" s="1">
        <v>44961</v>
      </c>
      <c r="F737" t="s">
        <v>74</v>
      </c>
      <c r="G737" t="str">
        <f>_xlfn.XLOOKUP(C737,customers!$A$2:$A$5902,customers!$B$2:$B$5902,,0)</f>
        <v>David Lopez Jr.</v>
      </c>
      <c r="H737" t="str">
        <f>_xlfn.XLOOKUP(C737,customers!$A$2:$A$5902,customers!$G$2:$G$5902,,0)</f>
        <v>South</v>
      </c>
      <c r="I737" t="str">
        <f>_xlfn.XLOOKUP(C737,customers!$A$2:$A$5902,customers!$E$2:$E$5902,,0)</f>
        <v>Michelleland</v>
      </c>
      <c r="J737" t="str">
        <f>INDEX(products!$B$2:$B$5902,MATCH(D737,products!$A$2:$A$5902,0))</f>
        <v>Furn</v>
      </c>
      <c r="K737" t="str">
        <f>INDEX(products!$C$2:$C$5902,MATCH(D737,products!$A$2:$A$5902,0))</f>
        <v>Bndrs</v>
      </c>
      <c r="L737" s="3">
        <f>INDEX(products!$E$2:$E$5902,MATCH(D737,products!$A$2:$A$5902,0))</f>
        <v>2654.21</v>
      </c>
      <c r="M737">
        <f>_xlfn.XLOOKUP(D737,products!$A$2:$A$5902,products!$F$2:$F$5902)</f>
        <v>5</v>
      </c>
      <c r="N737" s="3">
        <f t="shared" si="11"/>
        <v>530.84199999999998</v>
      </c>
      <c r="O737" s="3" t="str" cm="1">
        <f t="array" ref="O737">_xlfn.IFS(J737="Furn","Furniture",J737="Tech","Technology",J737="OffSup","Office Supplies")</f>
        <v>Furniture</v>
      </c>
      <c r="P737" s="3" t="str" cm="1">
        <f t="array" ref="P737">_xlfn.IFS(K737="Bkcs","Bookcases",K737="Phns","Phones",K737="Acc","Accessories",K737="Bndrs","Binders",K737="Fstnrs","Fasteners")</f>
        <v>Binders</v>
      </c>
      <c r="Q737" t="str">
        <f>IF(_xlfn.XLOOKUP(D737,products!$A$2:$A$5902,products!$H$2:$H$5902,,0)=1,"Yes","No")</f>
        <v>Yes</v>
      </c>
    </row>
    <row r="738" spans="1:17" x14ac:dyDescent="0.3">
      <c r="A738" t="s">
        <v>4477</v>
      </c>
      <c r="B738" s="4">
        <v>43911</v>
      </c>
      <c r="C738" t="s">
        <v>4478</v>
      </c>
      <c r="D738" t="s">
        <v>4481</v>
      </c>
      <c r="E738" s="1">
        <v>44266</v>
      </c>
      <c r="F738" t="s">
        <v>35</v>
      </c>
      <c r="G738" t="str">
        <f>_xlfn.XLOOKUP(C738,customers!$A$2:$A$5902,customers!$B$2:$B$5902,,0)</f>
        <v>Cory Jackson</v>
      </c>
      <c r="H738" t="str">
        <f>_xlfn.XLOOKUP(C738,customers!$A$2:$A$5902,customers!$G$2:$G$5902,,0)</f>
        <v>South</v>
      </c>
      <c r="I738" t="str">
        <f>_xlfn.XLOOKUP(C738,customers!$A$2:$A$5902,customers!$E$2:$E$5902,,0)</f>
        <v>North Christopher</v>
      </c>
      <c r="J738" t="str">
        <f>INDEX(products!$B$2:$B$5902,MATCH(D738,products!$A$2:$A$5902,0))</f>
        <v>Tech</v>
      </c>
      <c r="K738" t="str">
        <f>INDEX(products!$C$2:$C$5902,MATCH(D738,products!$A$2:$A$5902,0))</f>
        <v>Phns</v>
      </c>
      <c r="L738" s="3">
        <f>INDEX(products!$E$2:$E$5902,MATCH(D738,products!$A$2:$A$5902,0))</f>
        <v>4546.63</v>
      </c>
      <c r="M738">
        <f>_xlfn.XLOOKUP(D738,products!$A$2:$A$5902,products!$F$2:$F$5902)</f>
        <v>4</v>
      </c>
      <c r="N738" s="3">
        <f t="shared" si="11"/>
        <v>1136.6575</v>
      </c>
      <c r="O738" s="3" t="str" cm="1">
        <f t="array" ref="O738">_xlfn.IFS(J738="Furn","Furniture",J738="Tech","Technology",J738="OffSup","Office Supplies")</f>
        <v>Technology</v>
      </c>
      <c r="P738" s="3" t="str" cm="1">
        <f t="array" ref="P738">_xlfn.IFS(K738="Bkcs","Bookcases",K738="Phns","Phones",K738="Acc","Accessories",K738="Bndrs","Binders",K738="Fstnrs","Fasteners")</f>
        <v>Phones</v>
      </c>
      <c r="Q738" t="str">
        <f>IF(_xlfn.XLOOKUP(D738,products!$A$2:$A$5902,products!$H$2:$H$5902,,0)=1,"Yes","No")</f>
        <v>No</v>
      </c>
    </row>
    <row r="739" spans="1:17" x14ac:dyDescent="0.3">
      <c r="A739" t="s">
        <v>4483</v>
      </c>
      <c r="B739" s="4">
        <v>43879</v>
      </c>
      <c r="C739" t="s">
        <v>4484</v>
      </c>
      <c r="D739" t="s">
        <v>4487</v>
      </c>
      <c r="E739" s="1">
        <v>43973</v>
      </c>
      <c r="F739" t="s">
        <v>35</v>
      </c>
      <c r="G739" t="str">
        <f>_xlfn.XLOOKUP(C739,customers!$A$2:$A$5902,customers!$B$2:$B$5902,,0)</f>
        <v>Emily Thomas</v>
      </c>
      <c r="H739" t="str">
        <f>_xlfn.XLOOKUP(C739,customers!$A$2:$A$5902,customers!$G$2:$G$5902,,0)</f>
        <v>North</v>
      </c>
      <c r="I739" t="str">
        <f>_xlfn.XLOOKUP(C739,customers!$A$2:$A$5902,customers!$E$2:$E$5902,,0)</f>
        <v>Jasonchester</v>
      </c>
      <c r="J739" t="str">
        <f>INDEX(products!$B$2:$B$5902,MATCH(D739,products!$A$2:$A$5902,0))</f>
        <v>OffSup</v>
      </c>
      <c r="K739" t="str">
        <f>INDEX(products!$C$2:$C$5902,MATCH(D739,products!$A$2:$A$5902,0))</f>
        <v>Bkcs</v>
      </c>
      <c r="L739" s="3">
        <f>INDEX(products!$E$2:$E$5902,MATCH(D739,products!$A$2:$A$5902,0))</f>
        <v>1510.02</v>
      </c>
      <c r="M739">
        <f>_xlfn.XLOOKUP(D739,products!$A$2:$A$5902,products!$F$2:$F$5902)</f>
        <v>2</v>
      </c>
      <c r="N739" s="3">
        <f t="shared" si="11"/>
        <v>755.01</v>
      </c>
      <c r="O739" s="3" t="str" cm="1">
        <f t="array" ref="O739">_xlfn.IFS(J739="Furn","Furniture",J739="Tech","Technology",J739="OffSup","Office Supplies")</f>
        <v>Office Supplies</v>
      </c>
      <c r="P739" s="3" t="str" cm="1">
        <f t="array" ref="P739">_xlfn.IFS(K739="Bkcs","Bookcases",K739="Phns","Phones",K739="Acc","Accessories",K739="Bndrs","Binders",K739="Fstnrs","Fasteners")</f>
        <v>Bookcases</v>
      </c>
      <c r="Q739" t="str">
        <f>IF(_xlfn.XLOOKUP(D739,products!$A$2:$A$5902,products!$H$2:$H$5902,,0)=1,"Yes","No")</f>
        <v>No</v>
      </c>
    </row>
    <row r="740" spans="1:17" x14ac:dyDescent="0.3">
      <c r="A740" t="s">
        <v>4489</v>
      </c>
      <c r="B740" s="4">
        <v>43702</v>
      </c>
      <c r="C740" t="s">
        <v>4490</v>
      </c>
      <c r="D740" t="s">
        <v>4492</v>
      </c>
      <c r="E740" s="1">
        <v>44060</v>
      </c>
      <c r="F740" t="s">
        <v>35</v>
      </c>
      <c r="G740" t="str">
        <f>_xlfn.XLOOKUP(C740,customers!$A$2:$A$5902,customers!$B$2:$B$5902,,0)</f>
        <v>Jonathan Olsen</v>
      </c>
      <c r="H740" t="str">
        <f>_xlfn.XLOOKUP(C740,customers!$A$2:$A$5902,customers!$G$2:$G$5902,,0)</f>
        <v>South</v>
      </c>
      <c r="I740" t="str">
        <f>_xlfn.XLOOKUP(C740,customers!$A$2:$A$5902,customers!$E$2:$E$5902,,0)</f>
        <v>North Sarah</v>
      </c>
      <c r="J740" t="str">
        <f>INDEX(products!$B$2:$B$5902,MATCH(D740,products!$A$2:$A$5902,0))</f>
        <v>OffSup</v>
      </c>
      <c r="K740" t="str">
        <f>INDEX(products!$C$2:$C$5902,MATCH(D740,products!$A$2:$A$5902,0))</f>
        <v>Phns</v>
      </c>
      <c r="L740" s="3">
        <f>INDEX(products!$E$2:$E$5902,MATCH(D740,products!$A$2:$A$5902,0))</f>
        <v>345.38</v>
      </c>
      <c r="M740">
        <f>_xlfn.XLOOKUP(D740,products!$A$2:$A$5902,products!$F$2:$F$5902)</f>
        <v>4</v>
      </c>
      <c r="N740" s="3">
        <f t="shared" si="11"/>
        <v>86.344999999999999</v>
      </c>
      <c r="O740" s="3" t="str" cm="1">
        <f t="array" ref="O740">_xlfn.IFS(J740="Furn","Furniture",J740="Tech","Technology",J740="OffSup","Office Supplies")</f>
        <v>Office Supplies</v>
      </c>
      <c r="P740" s="3" t="str" cm="1">
        <f t="array" ref="P740">_xlfn.IFS(K740="Bkcs","Bookcases",K740="Phns","Phones",K740="Acc","Accessories",K740="Bndrs","Binders",K740="Fstnrs","Fasteners")</f>
        <v>Phones</v>
      </c>
      <c r="Q740" t="str">
        <f>IF(_xlfn.XLOOKUP(D740,products!$A$2:$A$5902,products!$H$2:$H$5902,,0)=1,"Yes","No")</f>
        <v>Yes</v>
      </c>
    </row>
    <row r="741" spans="1:17" x14ac:dyDescent="0.3">
      <c r="A741" t="s">
        <v>4494</v>
      </c>
      <c r="B741" s="4">
        <v>44699</v>
      </c>
      <c r="C741" t="s">
        <v>4495</v>
      </c>
      <c r="D741" t="s">
        <v>4498</v>
      </c>
      <c r="E741" s="1">
        <v>44700</v>
      </c>
      <c r="F741" t="s">
        <v>35</v>
      </c>
      <c r="G741" t="str">
        <f>_xlfn.XLOOKUP(C741,customers!$A$2:$A$5902,customers!$B$2:$B$5902,,0)</f>
        <v>Chelsey Herrera</v>
      </c>
      <c r="H741" t="str">
        <f>_xlfn.XLOOKUP(C741,customers!$A$2:$A$5902,customers!$G$2:$G$5902,,0)</f>
        <v>South</v>
      </c>
      <c r="I741" t="str">
        <f>_xlfn.XLOOKUP(C741,customers!$A$2:$A$5902,customers!$E$2:$E$5902,,0)</f>
        <v>Fordfurt</v>
      </c>
      <c r="J741" t="str">
        <f>INDEX(products!$B$2:$B$5902,MATCH(D741,products!$A$2:$A$5902,0))</f>
        <v>OffSup</v>
      </c>
      <c r="K741" t="str">
        <f>INDEX(products!$C$2:$C$5902,MATCH(D741,products!$A$2:$A$5902,0))</f>
        <v>Phns</v>
      </c>
      <c r="L741" s="3">
        <f>INDEX(products!$E$2:$E$5902,MATCH(D741,products!$A$2:$A$5902,0))</f>
        <v>2853.36</v>
      </c>
      <c r="M741">
        <f>_xlfn.XLOOKUP(D741,products!$A$2:$A$5902,products!$F$2:$F$5902)</f>
        <v>3</v>
      </c>
      <c r="N741" s="3">
        <f t="shared" si="11"/>
        <v>951.12</v>
      </c>
      <c r="O741" s="3" t="str" cm="1">
        <f t="array" ref="O741">_xlfn.IFS(J741="Furn","Furniture",J741="Tech","Technology",J741="OffSup","Office Supplies")</f>
        <v>Office Supplies</v>
      </c>
      <c r="P741" s="3" t="str" cm="1">
        <f t="array" ref="P741">_xlfn.IFS(K741="Bkcs","Bookcases",K741="Phns","Phones",K741="Acc","Accessories",K741="Bndrs","Binders",K741="Fstnrs","Fasteners")</f>
        <v>Phones</v>
      </c>
      <c r="Q741" t="str">
        <f>IF(_xlfn.XLOOKUP(D741,products!$A$2:$A$5902,products!$H$2:$H$5902,,0)=1,"Yes","No")</f>
        <v>No</v>
      </c>
    </row>
    <row r="742" spans="1:17" x14ac:dyDescent="0.3">
      <c r="A742" t="s">
        <v>4500</v>
      </c>
      <c r="B742" s="4">
        <v>43912</v>
      </c>
      <c r="C742" t="s">
        <v>4501</v>
      </c>
      <c r="D742" t="s">
        <v>4504</v>
      </c>
      <c r="E742" s="1">
        <v>43978</v>
      </c>
      <c r="F742" t="s">
        <v>21</v>
      </c>
      <c r="G742" t="str">
        <f>_xlfn.XLOOKUP(C742,customers!$A$2:$A$5902,customers!$B$2:$B$5902,,0)</f>
        <v>Alan Hernandez</v>
      </c>
      <c r="H742" t="str">
        <f>_xlfn.XLOOKUP(C742,customers!$A$2:$A$5902,customers!$G$2:$G$5902,,0)</f>
        <v>West</v>
      </c>
      <c r="I742" t="str">
        <f>_xlfn.XLOOKUP(C742,customers!$A$2:$A$5902,customers!$E$2:$E$5902,,0)</f>
        <v>Diazton</v>
      </c>
      <c r="J742" t="str">
        <f>INDEX(products!$B$2:$B$5902,MATCH(D742,products!$A$2:$A$5902,0))</f>
        <v>OffSup</v>
      </c>
      <c r="K742" t="str">
        <f>INDEX(products!$C$2:$C$5902,MATCH(D742,products!$A$2:$A$5902,0))</f>
        <v>Acc</v>
      </c>
      <c r="L742" s="3">
        <f>INDEX(products!$E$2:$E$5902,MATCH(D742,products!$A$2:$A$5902,0))</f>
        <v>4350.1000000000004</v>
      </c>
      <c r="M742">
        <f>_xlfn.XLOOKUP(D742,products!$A$2:$A$5902,products!$F$2:$F$5902)</f>
        <v>7</v>
      </c>
      <c r="N742" s="3">
        <f t="shared" si="11"/>
        <v>621.44285714285718</v>
      </c>
      <c r="O742" s="3" t="str" cm="1">
        <f t="array" ref="O742">_xlfn.IFS(J742="Furn","Furniture",J742="Tech","Technology",J742="OffSup","Office Supplies")</f>
        <v>Office Supplies</v>
      </c>
      <c r="P742" s="3" t="str" cm="1">
        <f t="array" ref="P742">_xlfn.IFS(K742="Bkcs","Bookcases",K742="Phns","Phones",K742="Acc","Accessories",K742="Bndrs","Binders",K742="Fstnrs","Fasteners")</f>
        <v>Accessories</v>
      </c>
      <c r="Q742" t="str">
        <f>IF(_xlfn.XLOOKUP(D742,products!$A$2:$A$5902,products!$H$2:$H$5902,,0)=1,"Yes","No")</f>
        <v>Yes</v>
      </c>
    </row>
    <row r="743" spans="1:17" x14ac:dyDescent="0.3">
      <c r="A743" t="s">
        <v>4506</v>
      </c>
      <c r="B743" s="4">
        <v>44840</v>
      </c>
      <c r="C743" t="s">
        <v>4507</v>
      </c>
      <c r="D743" t="s">
        <v>4510</v>
      </c>
      <c r="E743" s="1">
        <v>45051</v>
      </c>
      <c r="F743" t="s">
        <v>21</v>
      </c>
      <c r="G743" t="str">
        <f>_xlfn.XLOOKUP(C743,customers!$A$2:$A$5902,customers!$B$2:$B$5902,,0)</f>
        <v>Anthony Johnston</v>
      </c>
      <c r="H743" t="str">
        <f>_xlfn.XLOOKUP(C743,customers!$A$2:$A$5902,customers!$G$2:$G$5902,,0)</f>
        <v>South</v>
      </c>
      <c r="I743" t="str">
        <f>_xlfn.XLOOKUP(C743,customers!$A$2:$A$5902,customers!$E$2:$E$5902,,0)</f>
        <v>New Dawn</v>
      </c>
      <c r="J743" t="str">
        <f>INDEX(products!$B$2:$B$5902,MATCH(D743,products!$A$2:$A$5902,0))</f>
        <v>OffSup</v>
      </c>
      <c r="K743" t="str">
        <f>INDEX(products!$C$2:$C$5902,MATCH(D743,products!$A$2:$A$5902,0))</f>
        <v>Fstnrs</v>
      </c>
      <c r="L743" s="3">
        <f>INDEX(products!$E$2:$E$5902,MATCH(D743,products!$A$2:$A$5902,0))</f>
        <v>1388.64</v>
      </c>
      <c r="M743">
        <f>_xlfn.XLOOKUP(D743,products!$A$2:$A$5902,products!$F$2:$F$5902)</f>
        <v>5</v>
      </c>
      <c r="N743" s="3">
        <f t="shared" si="11"/>
        <v>277.72800000000001</v>
      </c>
      <c r="O743" s="3" t="str" cm="1">
        <f t="array" ref="O743">_xlfn.IFS(J743="Furn","Furniture",J743="Tech","Technology",J743="OffSup","Office Supplies")</f>
        <v>Office Supplies</v>
      </c>
      <c r="P743" s="3" t="str" cm="1">
        <f t="array" ref="P743">_xlfn.IFS(K743="Bkcs","Bookcases",K743="Phns","Phones",K743="Acc","Accessories",K743="Bndrs","Binders",K743="Fstnrs","Fasteners")</f>
        <v>Fasteners</v>
      </c>
      <c r="Q743" t="str">
        <f>IF(_xlfn.XLOOKUP(D743,products!$A$2:$A$5902,products!$H$2:$H$5902,,0)=1,"Yes","No")</f>
        <v>Yes</v>
      </c>
    </row>
    <row r="744" spans="1:17" x14ac:dyDescent="0.3">
      <c r="A744" t="s">
        <v>4512</v>
      </c>
      <c r="B744" s="4">
        <v>43800</v>
      </c>
      <c r="C744" t="s">
        <v>4513</v>
      </c>
      <c r="D744" t="s">
        <v>4516</v>
      </c>
      <c r="E744" s="1">
        <v>43828</v>
      </c>
      <c r="F744" t="s">
        <v>35</v>
      </c>
      <c r="G744" t="str">
        <f>_xlfn.XLOOKUP(C744,customers!$A$2:$A$5902,customers!$B$2:$B$5902,,0)</f>
        <v>Jesus Ford</v>
      </c>
      <c r="H744" t="str">
        <f>_xlfn.XLOOKUP(C744,customers!$A$2:$A$5902,customers!$G$2:$G$5902,,0)</f>
        <v>West</v>
      </c>
      <c r="I744" t="str">
        <f>_xlfn.XLOOKUP(C744,customers!$A$2:$A$5902,customers!$E$2:$E$5902,,0)</f>
        <v>North Stanleystad</v>
      </c>
      <c r="J744" t="str">
        <f>INDEX(products!$B$2:$B$5902,MATCH(D744,products!$A$2:$A$5902,0))</f>
        <v>Furn</v>
      </c>
      <c r="K744" t="str">
        <f>INDEX(products!$C$2:$C$5902,MATCH(D744,products!$A$2:$A$5902,0))</f>
        <v>Bkcs</v>
      </c>
      <c r="L744" s="3">
        <f>INDEX(products!$E$2:$E$5902,MATCH(D744,products!$A$2:$A$5902,0))</f>
        <v>111.4</v>
      </c>
      <c r="M744">
        <f>_xlfn.XLOOKUP(D744,products!$A$2:$A$5902,products!$F$2:$F$5902)</f>
        <v>1</v>
      </c>
      <c r="N744" s="3">
        <f t="shared" si="11"/>
        <v>111.4</v>
      </c>
      <c r="O744" s="3" t="str" cm="1">
        <f t="array" ref="O744">_xlfn.IFS(J744="Furn","Furniture",J744="Tech","Technology",J744="OffSup","Office Supplies")</f>
        <v>Furniture</v>
      </c>
      <c r="P744" s="3" t="str" cm="1">
        <f t="array" ref="P744">_xlfn.IFS(K744="Bkcs","Bookcases",K744="Phns","Phones",K744="Acc","Accessories",K744="Bndrs","Binders",K744="Fstnrs","Fasteners")</f>
        <v>Bookcases</v>
      </c>
      <c r="Q744" t="str">
        <f>IF(_xlfn.XLOOKUP(D744,products!$A$2:$A$5902,products!$H$2:$H$5902,,0)=1,"Yes","No")</f>
        <v>No</v>
      </c>
    </row>
    <row r="745" spans="1:17" x14ac:dyDescent="0.3">
      <c r="A745" t="s">
        <v>4518</v>
      </c>
      <c r="B745" s="4">
        <v>45031</v>
      </c>
      <c r="C745" t="s">
        <v>4519</v>
      </c>
      <c r="D745" t="s">
        <v>4522</v>
      </c>
      <c r="E745" s="1">
        <v>45183</v>
      </c>
      <c r="F745" t="s">
        <v>35</v>
      </c>
      <c r="G745" t="str">
        <f>_xlfn.XLOOKUP(C745,customers!$A$2:$A$5902,customers!$B$2:$B$5902,,0)</f>
        <v>Heather Phelps</v>
      </c>
      <c r="H745" t="str">
        <f>_xlfn.XLOOKUP(C745,customers!$A$2:$A$5902,customers!$G$2:$G$5902,,0)</f>
        <v>South</v>
      </c>
      <c r="I745" t="str">
        <f>_xlfn.XLOOKUP(C745,customers!$A$2:$A$5902,customers!$E$2:$E$5902,,0)</f>
        <v>Port Sara</v>
      </c>
      <c r="J745" t="str">
        <f>INDEX(products!$B$2:$B$5902,MATCH(D745,products!$A$2:$A$5902,0))</f>
        <v>Tech</v>
      </c>
      <c r="K745" t="str">
        <f>INDEX(products!$C$2:$C$5902,MATCH(D745,products!$A$2:$A$5902,0))</f>
        <v>Fstnrs</v>
      </c>
      <c r="L745" s="3">
        <f>INDEX(products!$E$2:$E$5902,MATCH(D745,products!$A$2:$A$5902,0))</f>
        <v>2118.36</v>
      </c>
      <c r="M745">
        <f>_xlfn.XLOOKUP(D745,products!$A$2:$A$5902,products!$F$2:$F$5902)</f>
        <v>9</v>
      </c>
      <c r="N745" s="3">
        <f t="shared" si="11"/>
        <v>235.37333333333333</v>
      </c>
      <c r="O745" s="3" t="str" cm="1">
        <f t="array" ref="O745">_xlfn.IFS(J745="Furn","Furniture",J745="Tech","Technology",J745="OffSup","Office Supplies")</f>
        <v>Technology</v>
      </c>
      <c r="P745" s="3" t="str" cm="1">
        <f t="array" ref="P745">_xlfn.IFS(K745="Bkcs","Bookcases",K745="Phns","Phones",K745="Acc","Accessories",K745="Bndrs","Binders",K745="Fstnrs","Fasteners")</f>
        <v>Fasteners</v>
      </c>
      <c r="Q745" t="str">
        <f>IF(_xlfn.XLOOKUP(D745,products!$A$2:$A$5902,products!$H$2:$H$5902,,0)=1,"Yes","No")</f>
        <v>Yes</v>
      </c>
    </row>
    <row r="746" spans="1:17" x14ac:dyDescent="0.3">
      <c r="A746" t="s">
        <v>4524</v>
      </c>
      <c r="B746" s="4">
        <v>45297</v>
      </c>
      <c r="C746" t="s">
        <v>4525</v>
      </c>
      <c r="D746" t="s">
        <v>4528</v>
      </c>
      <c r="E746" s="1">
        <v>45302</v>
      </c>
      <c r="F746" t="s">
        <v>74</v>
      </c>
      <c r="G746" t="str">
        <f>_xlfn.XLOOKUP(C746,customers!$A$2:$A$5902,customers!$B$2:$B$5902,,0)</f>
        <v>Kimberly Krause</v>
      </c>
      <c r="H746" t="str">
        <f>_xlfn.XLOOKUP(C746,customers!$A$2:$A$5902,customers!$G$2:$G$5902,,0)</f>
        <v>North</v>
      </c>
      <c r="I746" t="str">
        <f>_xlfn.XLOOKUP(C746,customers!$A$2:$A$5902,customers!$E$2:$E$5902,,0)</f>
        <v>East Brianbury</v>
      </c>
      <c r="J746" t="str">
        <f>INDEX(products!$B$2:$B$5902,MATCH(D746,products!$A$2:$A$5902,0))</f>
        <v>Furn</v>
      </c>
      <c r="K746" t="str">
        <f>INDEX(products!$C$2:$C$5902,MATCH(D746,products!$A$2:$A$5902,0))</f>
        <v>Bkcs</v>
      </c>
      <c r="L746" s="3">
        <f>INDEX(products!$E$2:$E$5902,MATCH(D746,products!$A$2:$A$5902,0))</f>
        <v>549.62</v>
      </c>
      <c r="M746">
        <f>_xlfn.XLOOKUP(D746,products!$A$2:$A$5902,products!$F$2:$F$5902)</f>
        <v>2</v>
      </c>
      <c r="N746" s="3">
        <f t="shared" si="11"/>
        <v>274.81</v>
      </c>
      <c r="O746" s="3" t="str" cm="1">
        <f t="array" ref="O746">_xlfn.IFS(J746="Furn","Furniture",J746="Tech","Technology",J746="OffSup","Office Supplies")</f>
        <v>Furniture</v>
      </c>
      <c r="P746" s="3" t="str" cm="1">
        <f t="array" ref="P746">_xlfn.IFS(K746="Bkcs","Bookcases",K746="Phns","Phones",K746="Acc","Accessories",K746="Bndrs","Binders",K746="Fstnrs","Fasteners")</f>
        <v>Bookcases</v>
      </c>
      <c r="Q746" t="str">
        <f>IF(_xlfn.XLOOKUP(D746,products!$A$2:$A$5902,products!$H$2:$H$5902,,0)=1,"Yes","No")</f>
        <v>No</v>
      </c>
    </row>
    <row r="747" spans="1:17" x14ac:dyDescent="0.3">
      <c r="A747" t="s">
        <v>4530</v>
      </c>
      <c r="B747" s="4">
        <v>45265</v>
      </c>
      <c r="C747" t="s">
        <v>4531</v>
      </c>
      <c r="D747" t="s">
        <v>4534</v>
      </c>
      <c r="E747" s="1">
        <v>45407</v>
      </c>
      <c r="F747" t="s">
        <v>21</v>
      </c>
      <c r="G747" t="str">
        <f>_xlfn.XLOOKUP(C747,customers!$A$2:$A$5902,customers!$B$2:$B$5902,,0)</f>
        <v>Nicole Jones</v>
      </c>
      <c r="H747" t="str">
        <f>_xlfn.XLOOKUP(C747,customers!$A$2:$A$5902,customers!$G$2:$G$5902,,0)</f>
        <v>West</v>
      </c>
      <c r="I747" t="str">
        <f>_xlfn.XLOOKUP(C747,customers!$A$2:$A$5902,customers!$E$2:$E$5902,,0)</f>
        <v>Taylorfurt</v>
      </c>
      <c r="J747" t="str">
        <f>INDEX(products!$B$2:$B$5902,MATCH(D747,products!$A$2:$A$5902,0))</f>
        <v>Furn</v>
      </c>
      <c r="K747" t="str">
        <f>INDEX(products!$C$2:$C$5902,MATCH(D747,products!$A$2:$A$5902,0))</f>
        <v>Acc</v>
      </c>
      <c r="L747" s="3">
        <f>INDEX(products!$E$2:$E$5902,MATCH(D747,products!$A$2:$A$5902,0))</f>
        <v>4004.54</v>
      </c>
      <c r="M747">
        <f>_xlfn.XLOOKUP(D747,products!$A$2:$A$5902,products!$F$2:$F$5902)</f>
        <v>1</v>
      </c>
      <c r="N747" s="3">
        <f t="shared" si="11"/>
        <v>4004.54</v>
      </c>
      <c r="O747" s="3" t="str" cm="1">
        <f t="array" ref="O747">_xlfn.IFS(J747="Furn","Furniture",J747="Tech","Technology",J747="OffSup","Office Supplies")</f>
        <v>Furniture</v>
      </c>
      <c r="P747" s="3" t="str" cm="1">
        <f t="array" ref="P747">_xlfn.IFS(K747="Bkcs","Bookcases",K747="Phns","Phones",K747="Acc","Accessories",K747="Bndrs","Binders",K747="Fstnrs","Fasteners")</f>
        <v>Accessories</v>
      </c>
      <c r="Q747" t="str">
        <f>IF(_xlfn.XLOOKUP(D747,products!$A$2:$A$5902,products!$H$2:$H$5902,,0)=1,"Yes","No")</f>
        <v>Yes</v>
      </c>
    </row>
    <row r="748" spans="1:17" x14ac:dyDescent="0.3">
      <c r="A748" t="s">
        <v>4536</v>
      </c>
      <c r="B748" s="4">
        <v>44566</v>
      </c>
      <c r="C748" t="s">
        <v>4537</v>
      </c>
      <c r="D748" t="s">
        <v>4540</v>
      </c>
      <c r="E748" s="1">
        <v>44823</v>
      </c>
      <c r="F748" t="s">
        <v>74</v>
      </c>
      <c r="G748" t="str">
        <f>_xlfn.XLOOKUP(C748,customers!$A$2:$A$5902,customers!$B$2:$B$5902,,0)</f>
        <v>Alexander Gilbert</v>
      </c>
      <c r="H748" t="str">
        <f>_xlfn.XLOOKUP(C748,customers!$A$2:$A$5902,customers!$G$2:$G$5902,,0)</f>
        <v>West</v>
      </c>
      <c r="I748" t="str">
        <f>_xlfn.XLOOKUP(C748,customers!$A$2:$A$5902,customers!$E$2:$E$5902,,0)</f>
        <v>Singhville</v>
      </c>
      <c r="J748" t="str">
        <f>INDEX(products!$B$2:$B$5902,MATCH(D748,products!$A$2:$A$5902,0))</f>
        <v>Tech</v>
      </c>
      <c r="K748" t="str">
        <f>INDEX(products!$C$2:$C$5902,MATCH(D748,products!$A$2:$A$5902,0))</f>
        <v>Phns</v>
      </c>
      <c r="L748" s="3">
        <f>INDEX(products!$E$2:$E$5902,MATCH(D748,products!$A$2:$A$5902,0))</f>
        <v>3501.21</v>
      </c>
      <c r="M748">
        <f>_xlfn.XLOOKUP(D748,products!$A$2:$A$5902,products!$F$2:$F$5902)</f>
        <v>6</v>
      </c>
      <c r="N748" s="3">
        <f t="shared" si="11"/>
        <v>583.53499999999997</v>
      </c>
      <c r="O748" s="3" t="str" cm="1">
        <f t="array" ref="O748">_xlfn.IFS(J748="Furn","Furniture",J748="Tech","Technology",J748="OffSup","Office Supplies")</f>
        <v>Technology</v>
      </c>
      <c r="P748" s="3" t="str" cm="1">
        <f t="array" ref="P748">_xlfn.IFS(K748="Bkcs","Bookcases",K748="Phns","Phones",K748="Acc","Accessories",K748="Bndrs","Binders",K748="Fstnrs","Fasteners")</f>
        <v>Phones</v>
      </c>
      <c r="Q748" t="str">
        <f>IF(_xlfn.XLOOKUP(D748,products!$A$2:$A$5902,products!$H$2:$H$5902,,0)=1,"Yes","No")</f>
        <v>No</v>
      </c>
    </row>
    <row r="749" spans="1:17" x14ac:dyDescent="0.3">
      <c r="A749" t="s">
        <v>4542</v>
      </c>
      <c r="B749" s="4">
        <v>44090</v>
      </c>
      <c r="C749" t="s">
        <v>4543</v>
      </c>
      <c r="D749" t="s">
        <v>4546</v>
      </c>
      <c r="E749" s="1">
        <v>44318</v>
      </c>
      <c r="F749" t="s">
        <v>35</v>
      </c>
      <c r="G749" t="str">
        <f>_xlfn.XLOOKUP(C749,customers!$A$2:$A$5902,customers!$B$2:$B$5902,,0)</f>
        <v>Michelle Ortiz</v>
      </c>
      <c r="H749" t="str">
        <f>_xlfn.XLOOKUP(C749,customers!$A$2:$A$5902,customers!$G$2:$G$5902,,0)</f>
        <v>East</v>
      </c>
      <c r="I749" t="str">
        <f>_xlfn.XLOOKUP(C749,customers!$A$2:$A$5902,customers!$E$2:$E$5902,,0)</f>
        <v>South Roy</v>
      </c>
      <c r="J749" t="str">
        <f>INDEX(products!$B$2:$B$5902,MATCH(D749,products!$A$2:$A$5902,0))</f>
        <v>Tech</v>
      </c>
      <c r="K749" t="str">
        <f>INDEX(products!$C$2:$C$5902,MATCH(D749,products!$A$2:$A$5902,0))</f>
        <v>Bndrs</v>
      </c>
      <c r="L749" s="3">
        <f>INDEX(products!$E$2:$E$5902,MATCH(D749,products!$A$2:$A$5902,0))</f>
        <v>4515.03</v>
      </c>
      <c r="M749">
        <f>_xlfn.XLOOKUP(D749,products!$A$2:$A$5902,products!$F$2:$F$5902)</f>
        <v>9</v>
      </c>
      <c r="N749" s="3">
        <f t="shared" si="11"/>
        <v>501.66999999999996</v>
      </c>
      <c r="O749" s="3" t="str" cm="1">
        <f t="array" ref="O749">_xlfn.IFS(J749="Furn","Furniture",J749="Tech","Technology",J749="OffSup","Office Supplies")</f>
        <v>Technology</v>
      </c>
      <c r="P749" s="3" t="str" cm="1">
        <f t="array" ref="P749">_xlfn.IFS(K749="Bkcs","Bookcases",K749="Phns","Phones",K749="Acc","Accessories",K749="Bndrs","Binders",K749="Fstnrs","Fasteners")</f>
        <v>Binders</v>
      </c>
      <c r="Q749" t="str">
        <f>IF(_xlfn.XLOOKUP(D749,products!$A$2:$A$5902,products!$H$2:$H$5902,,0)=1,"Yes","No")</f>
        <v>No</v>
      </c>
    </row>
    <row r="750" spans="1:17" x14ac:dyDescent="0.3">
      <c r="A750" t="s">
        <v>4548</v>
      </c>
      <c r="B750" s="4">
        <v>44236</v>
      </c>
      <c r="C750" t="s">
        <v>4549</v>
      </c>
      <c r="D750" t="s">
        <v>4552</v>
      </c>
      <c r="E750" s="1">
        <v>44405</v>
      </c>
      <c r="F750" t="s">
        <v>35</v>
      </c>
      <c r="G750" t="str">
        <f>_xlfn.XLOOKUP(C750,customers!$A$2:$A$5902,customers!$B$2:$B$5902,,0)</f>
        <v>Terri Henderson</v>
      </c>
      <c r="H750" t="str">
        <f>_xlfn.XLOOKUP(C750,customers!$A$2:$A$5902,customers!$G$2:$G$5902,,0)</f>
        <v>North</v>
      </c>
      <c r="I750" t="str">
        <f>_xlfn.XLOOKUP(C750,customers!$A$2:$A$5902,customers!$E$2:$E$5902,,0)</f>
        <v>Mitchellport</v>
      </c>
      <c r="J750" t="str">
        <f>INDEX(products!$B$2:$B$5902,MATCH(D750,products!$A$2:$A$5902,0))</f>
        <v>Tech</v>
      </c>
      <c r="K750" t="str">
        <f>INDEX(products!$C$2:$C$5902,MATCH(D750,products!$A$2:$A$5902,0))</f>
        <v>Bkcs</v>
      </c>
      <c r="L750" s="3">
        <f>INDEX(products!$E$2:$E$5902,MATCH(D750,products!$A$2:$A$5902,0))</f>
        <v>4803.1899999999996</v>
      </c>
      <c r="M750">
        <f>_xlfn.XLOOKUP(D750,products!$A$2:$A$5902,products!$F$2:$F$5902)</f>
        <v>2</v>
      </c>
      <c r="N750" s="3">
        <f t="shared" si="11"/>
        <v>2401.5949999999998</v>
      </c>
      <c r="O750" s="3" t="str" cm="1">
        <f t="array" ref="O750">_xlfn.IFS(J750="Furn","Furniture",J750="Tech","Technology",J750="OffSup","Office Supplies")</f>
        <v>Technology</v>
      </c>
      <c r="P750" s="3" t="str" cm="1">
        <f t="array" ref="P750">_xlfn.IFS(K750="Bkcs","Bookcases",K750="Phns","Phones",K750="Acc","Accessories",K750="Bndrs","Binders",K750="Fstnrs","Fasteners")</f>
        <v>Bookcases</v>
      </c>
      <c r="Q750" t="str">
        <f>IF(_xlfn.XLOOKUP(D750,products!$A$2:$A$5902,products!$H$2:$H$5902,,0)=1,"Yes","No")</f>
        <v>No</v>
      </c>
    </row>
    <row r="751" spans="1:17" x14ac:dyDescent="0.3">
      <c r="A751" t="s">
        <v>4554</v>
      </c>
      <c r="B751" s="4">
        <v>44247</v>
      </c>
      <c r="C751" t="s">
        <v>4555</v>
      </c>
      <c r="D751" t="s">
        <v>4558</v>
      </c>
      <c r="E751" s="1">
        <v>44299</v>
      </c>
      <c r="F751" t="s">
        <v>21</v>
      </c>
      <c r="G751" t="str">
        <f>_xlfn.XLOOKUP(C751,customers!$A$2:$A$5902,customers!$B$2:$B$5902,,0)</f>
        <v>Heather Allison</v>
      </c>
      <c r="H751" t="str">
        <f>_xlfn.XLOOKUP(C751,customers!$A$2:$A$5902,customers!$G$2:$G$5902,,0)</f>
        <v>East</v>
      </c>
      <c r="I751" t="str">
        <f>_xlfn.XLOOKUP(C751,customers!$A$2:$A$5902,customers!$E$2:$E$5902,,0)</f>
        <v>Hartmanside</v>
      </c>
      <c r="J751" t="str">
        <f>INDEX(products!$B$2:$B$5902,MATCH(D751,products!$A$2:$A$5902,0))</f>
        <v>Tech</v>
      </c>
      <c r="K751" t="str">
        <f>INDEX(products!$C$2:$C$5902,MATCH(D751,products!$A$2:$A$5902,0))</f>
        <v>Fstnrs</v>
      </c>
      <c r="L751" s="3">
        <f>INDEX(products!$E$2:$E$5902,MATCH(D751,products!$A$2:$A$5902,0))</f>
        <v>4791.0200000000004</v>
      </c>
      <c r="M751">
        <f>_xlfn.XLOOKUP(D751,products!$A$2:$A$5902,products!$F$2:$F$5902)</f>
        <v>6</v>
      </c>
      <c r="N751" s="3">
        <f t="shared" si="11"/>
        <v>798.50333333333344</v>
      </c>
      <c r="O751" s="3" t="str" cm="1">
        <f t="array" ref="O751">_xlfn.IFS(J751="Furn","Furniture",J751="Tech","Technology",J751="OffSup","Office Supplies")</f>
        <v>Technology</v>
      </c>
      <c r="P751" s="3" t="str" cm="1">
        <f t="array" ref="P751">_xlfn.IFS(K751="Bkcs","Bookcases",K751="Phns","Phones",K751="Acc","Accessories",K751="Bndrs","Binders",K751="Fstnrs","Fasteners")</f>
        <v>Fasteners</v>
      </c>
      <c r="Q751" t="str">
        <f>IF(_xlfn.XLOOKUP(D751,products!$A$2:$A$5902,products!$H$2:$H$5902,,0)=1,"Yes","No")</f>
        <v>Yes</v>
      </c>
    </row>
    <row r="752" spans="1:17" x14ac:dyDescent="0.3">
      <c r="A752" t="s">
        <v>4560</v>
      </c>
      <c r="B752" s="4">
        <v>44261</v>
      </c>
      <c r="C752" t="s">
        <v>4561</v>
      </c>
      <c r="D752" t="s">
        <v>4564</v>
      </c>
      <c r="E752" s="1">
        <v>44621</v>
      </c>
      <c r="F752" t="s">
        <v>74</v>
      </c>
      <c r="G752" t="str">
        <f>_xlfn.XLOOKUP(C752,customers!$A$2:$A$5902,customers!$B$2:$B$5902,,0)</f>
        <v>Alan Moses</v>
      </c>
      <c r="H752" t="str">
        <f>_xlfn.XLOOKUP(C752,customers!$A$2:$A$5902,customers!$G$2:$G$5902,,0)</f>
        <v>North</v>
      </c>
      <c r="I752" t="str">
        <f>_xlfn.XLOOKUP(C752,customers!$A$2:$A$5902,customers!$E$2:$E$5902,,0)</f>
        <v>Brownmouth</v>
      </c>
      <c r="J752" t="str">
        <f>INDEX(products!$B$2:$B$5902,MATCH(D752,products!$A$2:$A$5902,0))</f>
        <v>Furn</v>
      </c>
      <c r="K752" t="str">
        <f>INDEX(products!$C$2:$C$5902,MATCH(D752,products!$A$2:$A$5902,0))</f>
        <v>Phns</v>
      </c>
      <c r="L752" s="3">
        <f>INDEX(products!$E$2:$E$5902,MATCH(D752,products!$A$2:$A$5902,0))</f>
        <v>430.15</v>
      </c>
      <c r="M752">
        <f>_xlfn.XLOOKUP(D752,products!$A$2:$A$5902,products!$F$2:$F$5902)</f>
        <v>9</v>
      </c>
      <c r="N752" s="3">
        <f t="shared" si="11"/>
        <v>47.794444444444444</v>
      </c>
      <c r="O752" s="3" t="str" cm="1">
        <f t="array" ref="O752">_xlfn.IFS(J752="Furn","Furniture",J752="Tech","Technology",J752="OffSup","Office Supplies")</f>
        <v>Furniture</v>
      </c>
      <c r="P752" s="3" t="str" cm="1">
        <f t="array" ref="P752">_xlfn.IFS(K752="Bkcs","Bookcases",K752="Phns","Phones",K752="Acc","Accessories",K752="Bndrs","Binders",K752="Fstnrs","Fasteners")</f>
        <v>Phones</v>
      </c>
      <c r="Q752" t="str">
        <f>IF(_xlfn.XLOOKUP(D752,products!$A$2:$A$5902,products!$H$2:$H$5902,,0)=1,"Yes","No")</f>
        <v>Yes</v>
      </c>
    </row>
    <row r="753" spans="1:17" x14ac:dyDescent="0.3">
      <c r="A753" t="s">
        <v>4566</v>
      </c>
      <c r="B753" s="4">
        <v>45321</v>
      </c>
      <c r="C753" t="s">
        <v>4567</v>
      </c>
      <c r="D753" t="s">
        <v>4569</v>
      </c>
      <c r="E753" s="1">
        <v>45597</v>
      </c>
      <c r="F753" t="s">
        <v>74</v>
      </c>
      <c r="G753" t="str">
        <f>_xlfn.XLOOKUP(C753,customers!$A$2:$A$5902,customers!$B$2:$B$5902,,0)</f>
        <v>Charles Turner</v>
      </c>
      <c r="H753" t="str">
        <f>_xlfn.XLOOKUP(C753,customers!$A$2:$A$5902,customers!$G$2:$G$5902,,0)</f>
        <v>West</v>
      </c>
      <c r="I753" t="str">
        <f>_xlfn.XLOOKUP(C753,customers!$A$2:$A$5902,customers!$E$2:$E$5902,,0)</f>
        <v>East Steven</v>
      </c>
      <c r="J753" t="str">
        <f>INDEX(products!$B$2:$B$5902,MATCH(D753,products!$A$2:$A$5902,0))</f>
        <v>OffSup</v>
      </c>
      <c r="K753" t="str">
        <f>INDEX(products!$C$2:$C$5902,MATCH(D753,products!$A$2:$A$5902,0))</f>
        <v>Bndrs</v>
      </c>
      <c r="L753" s="3">
        <f>INDEX(products!$E$2:$E$5902,MATCH(D753,products!$A$2:$A$5902,0))</f>
        <v>707.16</v>
      </c>
      <c r="M753">
        <f>_xlfn.XLOOKUP(D753,products!$A$2:$A$5902,products!$F$2:$F$5902)</f>
        <v>2</v>
      </c>
      <c r="N753" s="3">
        <f t="shared" si="11"/>
        <v>353.58</v>
      </c>
      <c r="O753" s="3" t="str" cm="1">
        <f t="array" ref="O753">_xlfn.IFS(J753="Furn","Furniture",J753="Tech","Technology",J753="OffSup","Office Supplies")</f>
        <v>Office Supplies</v>
      </c>
      <c r="P753" s="3" t="str" cm="1">
        <f t="array" ref="P753">_xlfn.IFS(K753="Bkcs","Bookcases",K753="Phns","Phones",K753="Acc","Accessories",K753="Bndrs","Binders",K753="Fstnrs","Fasteners")</f>
        <v>Binders</v>
      </c>
      <c r="Q753" t="str">
        <f>IF(_xlfn.XLOOKUP(D753,products!$A$2:$A$5902,products!$H$2:$H$5902,,0)=1,"Yes","No")</f>
        <v>Yes</v>
      </c>
    </row>
    <row r="754" spans="1:17" x14ac:dyDescent="0.3">
      <c r="A754" t="s">
        <v>4571</v>
      </c>
      <c r="B754" s="4">
        <v>44584</v>
      </c>
      <c r="C754" t="s">
        <v>4572</v>
      </c>
      <c r="D754" t="s">
        <v>4575</v>
      </c>
      <c r="E754" s="1">
        <v>44602</v>
      </c>
      <c r="F754" t="s">
        <v>35</v>
      </c>
      <c r="G754" t="str">
        <f>_xlfn.XLOOKUP(C754,customers!$A$2:$A$5902,customers!$B$2:$B$5902,,0)</f>
        <v>Olivia Potts</v>
      </c>
      <c r="H754" t="str">
        <f>_xlfn.XLOOKUP(C754,customers!$A$2:$A$5902,customers!$G$2:$G$5902,,0)</f>
        <v>West</v>
      </c>
      <c r="I754" t="str">
        <f>_xlfn.XLOOKUP(C754,customers!$A$2:$A$5902,customers!$E$2:$E$5902,,0)</f>
        <v>Port Hannah</v>
      </c>
      <c r="J754" t="str">
        <f>INDEX(products!$B$2:$B$5902,MATCH(D754,products!$A$2:$A$5902,0))</f>
        <v>Tech</v>
      </c>
      <c r="K754" t="str">
        <f>INDEX(products!$C$2:$C$5902,MATCH(D754,products!$A$2:$A$5902,0))</f>
        <v>Fstnrs</v>
      </c>
      <c r="L754" s="3">
        <f>INDEX(products!$E$2:$E$5902,MATCH(D754,products!$A$2:$A$5902,0))</f>
        <v>71.680000000000007</v>
      </c>
      <c r="M754">
        <f>_xlfn.XLOOKUP(D754,products!$A$2:$A$5902,products!$F$2:$F$5902)</f>
        <v>7</v>
      </c>
      <c r="N754" s="3">
        <f t="shared" si="11"/>
        <v>10.24</v>
      </c>
      <c r="O754" s="3" t="str" cm="1">
        <f t="array" ref="O754">_xlfn.IFS(J754="Furn","Furniture",J754="Tech","Technology",J754="OffSup","Office Supplies")</f>
        <v>Technology</v>
      </c>
      <c r="P754" s="3" t="str" cm="1">
        <f t="array" ref="P754">_xlfn.IFS(K754="Bkcs","Bookcases",K754="Phns","Phones",K754="Acc","Accessories",K754="Bndrs","Binders",K754="Fstnrs","Fasteners")</f>
        <v>Fasteners</v>
      </c>
      <c r="Q754" t="str">
        <f>IF(_xlfn.XLOOKUP(D754,products!$A$2:$A$5902,products!$H$2:$H$5902,,0)=1,"Yes","No")</f>
        <v>No</v>
      </c>
    </row>
    <row r="755" spans="1:17" x14ac:dyDescent="0.3">
      <c r="A755" t="s">
        <v>4577</v>
      </c>
      <c r="B755" s="4">
        <v>45157</v>
      </c>
      <c r="C755" t="s">
        <v>4578</v>
      </c>
      <c r="D755" t="s">
        <v>4581</v>
      </c>
      <c r="E755" s="1">
        <v>45330</v>
      </c>
      <c r="F755" t="s">
        <v>74</v>
      </c>
      <c r="G755" t="str">
        <f>_xlfn.XLOOKUP(C755,customers!$A$2:$A$5902,customers!$B$2:$B$5902,,0)</f>
        <v>Sara Edwards</v>
      </c>
      <c r="H755" t="str">
        <f>_xlfn.XLOOKUP(C755,customers!$A$2:$A$5902,customers!$G$2:$G$5902,,0)</f>
        <v>West</v>
      </c>
      <c r="I755" t="str">
        <f>_xlfn.XLOOKUP(C755,customers!$A$2:$A$5902,customers!$E$2:$E$5902,,0)</f>
        <v>East Dawnstad</v>
      </c>
      <c r="J755" t="str">
        <f>INDEX(products!$B$2:$B$5902,MATCH(D755,products!$A$2:$A$5902,0))</f>
        <v>Tech</v>
      </c>
      <c r="K755" t="str">
        <f>INDEX(products!$C$2:$C$5902,MATCH(D755,products!$A$2:$A$5902,0))</f>
        <v>Acc</v>
      </c>
      <c r="L755" s="3">
        <f>INDEX(products!$E$2:$E$5902,MATCH(D755,products!$A$2:$A$5902,0))</f>
        <v>1569.82</v>
      </c>
      <c r="M755">
        <f>_xlfn.XLOOKUP(D755,products!$A$2:$A$5902,products!$F$2:$F$5902)</f>
        <v>8</v>
      </c>
      <c r="N755" s="3">
        <f t="shared" si="11"/>
        <v>196.22749999999999</v>
      </c>
      <c r="O755" s="3" t="str" cm="1">
        <f t="array" ref="O755">_xlfn.IFS(J755="Furn","Furniture",J755="Tech","Technology",J755="OffSup","Office Supplies")</f>
        <v>Technology</v>
      </c>
      <c r="P755" s="3" t="str" cm="1">
        <f t="array" ref="P755">_xlfn.IFS(K755="Bkcs","Bookcases",K755="Phns","Phones",K755="Acc","Accessories",K755="Bndrs","Binders",K755="Fstnrs","Fasteners")</f>
        <v>Accessories</v>
      </c>
      <c r="Q755" t="str">
        <f>IF(_xlfn.XLOOKUP(D755,products!$A$2:$A$5902,products!$H$2:$H$5902,,0)=1,"Yes","No")</f>
        <v>Yes</v>
      </c>
    </row>
    <row r="756" spans="1:17" x14ac:dyDescent="0.3">
      <c r="A756" t="s">
        <v>4583</v>
      </c>
      <c r="B756" s="4">
        <v>44190</v>
      </c>
      <c r="C756" t="s">
        <v>4584</v>
      </c>
      <c r="D756" t="s">
        <v>4587</v>
      </c>
      <c r="E756" s="1">
        <v>44395</v>
      </c>
      <c r="F756" t="s">
        <v>35</v>
      </c>
      <c r="G756" t="str">
        <f>_xlfn.XLOOKUP(C756,customers!$A$2:$A$5902,customers!$B$2:$B$5902,,0)</f>
        <v>Elizabeth Reed</v>
      </c>
      <c r="H756" t="str">
        <f>_xlfn.XLOOKUP(C756,customers!$A$2:$A$5902,customers!$G$2:$G$5902,,0)</f>
        <v>South</v>
      </c>
      <c r="I756" t="str">
        <f>_xlfn.XLOOKUP(C756,customers!$A$2:$A$5902,customers!$E$2:$E$5902,,0)</f>
        <v>Katieberg</v>
      </c>
      <c r="J756" t="str">
        <f>INDEX(products!$B$2:$B$5902,MATCH(D756,products!$A$2:$A$5902,0))</f>
        <v>OffSup</v>
      </c>
      <c r="K756" t="str">
        <f>INDEX(products!$C$2:$C$5902,MATCH(D756,products!$A$2:$A$5902,0))</f>
        <v>Fstnrs</v>
      </c>
      <c r="L756" s="3">
        <f>INDEX(products!$E$2:$E$5902,MATCH(D756,products!$A$2:$A$5902,0))</f>
        <v>1443.25</v>
      </c>
      <c r="M756">
        <f>_xlfn.XLOOKUP(D756,products!$A$2:$A$5902,products!$F$2:$F$5902)</f>
        <v>2</v>
      </c>
      <c r="N756" s="3">
        <f t="shared" si="11"/>
        <v>721.625</v>
      </c>
      <c r="O756" s="3" t="str" cm="1">
        <f t="array" ref="O756">_xlfn.IFS(J756="Furn","Furniture",J756="Tech","Technology",J756="OffSup","Office Supplies")</f>
        <v>Office Supplies</v>
      </c>
      <c r="P756" s="3" t="str" cm="1">
        <f t="array" ref="P756">_xlfn.IFS(K756="Bkcs","Bookcases",K756="Phns","Phones",K756="Acc","Accessories",K756="Bndrs","Binders",K756="Fstnrs","Fasteners")</f>
        <v>Fasteners</v>
      </c>
      <c r="Q756" t="str">
        <f>IF(_xlfn.XLOOKUP(D756,products!$A$2:$A$5902,products!$H$2:$H$5902,,0)=1,"Yes","No")</f>
        <v>No</v>
      </c>
    </row>
    <row r="757" spans="1:17" x14ac:dyDescent="0.3">
      <c r="A757" t="s">
        <v>4589</v>
      </c>
      <c r="B757" s="4">
        <v>44459</v>
      </c>
      <c r="C757" t="s">
        <v>4590</v>
      </c>
      <c r="D757" t="s">
        <v>4593</v>
      </c>
      <c r="E757" s="1">
        <v>44510</v>
      </c>
      <c r="F757" t="s">
        <v>35</v>
      </c>
      <c r="G757" t="str">
        <f>_xlfn.XLOOKUP(C757,customers!$A$2:$A$5902,customers!$B$2:$B$5902,,0)</f>
        <v>Natalie Gardner</v>
      </c>
      <c r="H757" t="str">
        <f>_xlfn.XLOOKUP(C757,customers!$A$2:$A$5902,customers!$G$2:$G$5902,,0)</f>
        <v>West</v>
      </c>
      <c r="I757" t="str">
        <f>_xlfn.XLOOKUP(C757,customers!$A$2:$A$5902,customers!$E$2:$E$5902,,0)</f>
        <v>Lake Emily</v>
      </c>
      <c r="J757" t="str">
        <f>INDEX(products!$B$2:$B$5902,MATCH(D757,products!$A$2:$A$5902,0))</f>
        <v>Tech</v>
      </c>
      <c r="K757" t="str">
        <f>INDEX(products!$C$2:$C$5902,MATCH(D757,products!$A$2:$A$5902,0))</f>
        <v>Bkcs</v>
      </c>
      <c r="L757" s="3">
        <f>INDEX(products!$E$2:$E$5902,MATCH(D757,products!$A$2:$A$5902,0))</f>
        <v>624.79999999999995</v>
      </c>
      <c r="M757">
        <f>_xlfn.XLOOKUP(D757,products!$A$2:$A$5902,products!$F$2:$F$5902)</f>
        <v>1</v>
      </c>
      <c r="N757" s="3">
        <f t="shared" si="11"/>
        <v>624.79999999999995</v>
      </c>
      <c r="O757" s="3" t="str" cm="1">
        <f t="array" ref="O757">_xlfn.IFS(J757="Furn","Furniture",J757="Tech","Technology",J757="OffSup","Office Supplies")</f>
        <v>Technology</v>
      </c>
      <c r="P757" s="3" t="str" cm="1">
        <f t="array" ref="P757">_xlfn.IFS(K757="Bkcs","Bookcases",K757="Phns","Phones",K757="Acc","Accessories",K757="Bndrs","Binders",K757="Fstnrs","Fasteners")</f>
        <v>Bookcases</v>
      </c>
      <c r="Q757" t="str">
        <f>IF(_xlfn.XLOOKUP(D757,products!$A$2:$A$5902,products!$H$2:$H$5902,,0)=1,"Yes","No")</f>
        <v>Yes</v>
      </c>
    </row>
    <row r="758" spans="1:17" x14ac:dyDescent="0.3">
      <c r="A758" t="s">
        <v>4595</v>
      </c>
      <c r="B758" s="4">
        <v>44271</v>
      </c>
      <c r="C758" t="s">
        <v>4596</v>
      </c>
      <c r="D758" t="s">
        <v>4599</v>
      </c>
      <c r="E758" s="1">
        <v>44625</v>
      </c>
      <c r="F758" t="s">
        <v>21</v>
      </c>
      <c r="G758" t="str">
        <f>_xlfn.XLOOKUP(C758,customers!$A$2:$A$5902,customers!$B$2:$B$5902,,0)</f>
        <v>Rebecca Martin</v>
      </c>
      <c r="H758" t="str">
        <f>_xlfn.XLOOKUP(C758,customers!$A$2:$A$5902,customers!$G$2:$G$5902,,0)</f>
        <v>East</v>
      </c>
      <c r="I758" t="str">
        <f>_xlfn.XLOOKUP(C758,customers!$A$2:$A$5902,customers!$E$2:$E$5902,,0)</f>
        <v>Christopherberg</v>
      </c>
      <c r="J758" t="str">
        <f>INDEX(products!$B$2:$B$5902,MATCH(D758,products!$A$2:$A$5902,0))</f>
        <v>OffSup</v>
      </c>
      <c r="K758" t="str">
        <f>INDEX(products!$C$2:$C$5902,MATCH(D758,products!$A$2:$A$5902,0))</f>
        <v>Bndrs</v>
      </c>
      <c r="L758" s="3">
        <f>INDEX(products!$E$2:$E$5902,MATCH(D758,products!$A$2:$A$5902,0))</f>
        <v>2820.76</v>
      </c>
      <c r="M758">
        <f>_xlfn.XLOOKUP(D758,products!$A$2:$A$5902,products!$F$2:$F$5902)</f>
        <v>5</v>
      </c>
      <c r="N758" s="3">
        <f t="shared" si="11"/>
        <v>564.15200000000004</v>
      </c>
      <c r="O758" s="3" t="str" cm="1">
        <f t="array" ref="O758">_xlfn.IFS(J758="Furn","Furniture",J758="Tech","Technology",J758="OffSup","Office Supplies")</f>
        <v>Office Supplies</v>
      </c>
      <c r="P758" s="3" t="str" cm="1">
        <f t="array" ref="P758">_xlfn.IFS(K758="Bkcs","Bookcases",K758="Phns","Phones",K758="Acc","Accessories",K758="Bndrs","Binders",K758="Fstnrs","Fasteners")</f>
        <v>Binders</v>
      </c>
      <c r="Q758" t="str">
        <f>IF(_xlfn.XLOOKUP(D758,products!$A$2:$A$5902,products!$H$2:$H$5902,,0)=1,"Yes","No")</f>
        <v>Yes</v>
      </c>
    </row>
    <row r="759" spans="1:17" x14ac:dyDescent="0.3">
      <c r="A759" t="s">
        <v>4601</v>
      </c>
      <c r="B759" s="4">
        <v>44664</v>
      </c>
      <c r="C759" t="s">
        <v>4602</v>
      </c>
      <c r="D759" t="s">
        <v>4605</v>
      </c>
      <c r="E759" s="1">
        <v>45011</v>
      </c>
      <c r="F759" t="s">
        <v>74</v>
      </c>
      <c r="G759" t="str">
        <f>_xlfn.XLOOKUP(C759,customers!$A$2:$A$5902,customers!$B$2:$B$5902,,0)</f>
        <v>Andrew Perez</v>
      </c>
      <c r="H759" t="str">
        <f>_xlfn.XLOOKUP(C759,customers!$A$2:$A$5902,customers!$G$2:$G$5902,,0)</f>
        <v>West</v>
      </c>
      <c r="I759" t="str">
        <f>_xlfn.XLOOKUP(C759,customers!$A$2:$A$5902,customers!$E$2:$E$5902,,0)</f>
        <v>New Priscillafort</v>
      </c>
      <c r="J759" t="str">
        <f>INDEX(products!$B$2:$B$5902,MATCH(D759,products!$A$2:$A$5902,0))</f>
        <v>Tech</v>
      </c>
      <c r="K759" t="str">
        <f>INDEX(products!$C$2:$C$5902,MATCH(D759,products!$A$2:$A$5902,0))</f>
        <v>Phns</v>
      </c>
      <c r="L759" s="3">
        <f>INDEX(products!$E$2:$E$5902,MATCH(D759,products!$A$2:$A$5902,0))</f>
        <v>1519.22</v>
      </c>
      <c r="M759">
        <f>_xlfn.XLOOKUP(D759,products!$A$2:$A$5902,products!$F$2:$F$5902)</f>
        <v>1</v>
      </c>
      <c r="N759" s="3">
        <f t="shared" si="11"/>
        <v>1519.22</v>
      </c>
      <c r="O759" s="3" t="str" cm="1">
        <f t="array" ref="O759">_xlfn.IFS(J759="Furn","Furniture",J759="Tech","Technology",J759="OffSup","Office Supplies")</f>
        <v>Technology</v>
      </c>
      <c r="P759" s="3" t="str" cm="1">
        <f t="array" ref="P759">_xlfn.IFS(K759="Bkcs","Bookcases",K759="Phns","Phones",K759="Acc","Accessories",K759="Bndrs","Binders",K759="Fstnrs","Fasteners")</f>
        <v>Phones</v>
      </c>
      <c r="Q759" t="str">
        <f>IF(_xlfn.XLOOKUP(D759,products!$A$2:$A$5902,products!$H$2:$H$5902,,0)=1,"Yes","No")</f>
        <v>Yes</v>
      </c>
    </row>
    <row r="760" spans="1:17" x14ac:dyDescent="0.3">
      <c r="A760" t="s">
        <v>4607</v>
      </c>
      <c r="B760" s="4">
        <v>44137</v>
      </c>
      <c r="C760" t="s">
        <v>4608</v>
      </c>
      <c r="D760" t="s">
        <v>4611</v>
      </c>
      <c r="E760" s="1">
        <v>44207</v>
      </c>
      <c r="F760" t="s">
        <v>35</v>
      </c>
      <c r="G760" t="str">
        <f>_xlfn.XLOOKUP(C760,customers!$A$2:$A$5902,customers!$B$2:$B$5902,,0)</f>
        <v>Michael Lawrence PhD</v>
      </c>
      <c r="H760" t="str">
        <f>_xlfn.XLOOKUP(C760,customers!$A$2:$A$5902,customers!$G$2:$G$5902,,0)</f>
        <v>East</v>
      </c>
      <c r="I760" t="str">
        <f>_xlfn.XLOOKUP(C760,customers!$A$2:$A$5902,customers!$E$2:$E$5902,,0)</f>
        <v>Lake Ericburgh</v>
      </c>
      <c r="J760" t="str">
        <f>INDEX(products!$B$2:$B$5902,MATCH(D760,products!$A$2:$A$5902,0))</f>
        <v>OffSup</v>
      </c>
      <c r="K760" t="str">
        <f>INDEX(products!$C$2:$C$5902,MATCH(D760,products!$A$2:$A$5902,0))</f>
        <v>Bkcs</v>
      </c>
      <c r="L760" s="3">
        <f>INDEX(products!$E$2:$E$5902,MATCH(D760,products!$A$2:$A$5902,0))</f>
        <v>392.12</v>
      </c>
      <c r="M760">
        <f>_xlfn.XLOOKUP(D760,products!$A$2:$A$5902,products!$F$2:$F$5902)</f>
        <v>2</v>
      </c>
      <c r="N760" s="3">
        <f t="shared" si="11"/>
        <v>196.06</v>
      </c>
      <c r="O760" s="3" t="str" cm="1">
        <f t="array" ref="O760">_xlfn.IFS(J760="Furn","Furniture",J760="Tech","Technology",J760="OffSup","Office Supplies")</f>
        <v>Office Supplies</v>
      </c>
      <c r="P760" s="3" t="str" cm="1">
        <f t="array" ref="P760">_xlfn.IFS(K760="Bkcs","Bookcases",K760="Phns","Phones",K760="Acc","Accessories",K760="Bndrs","Binders",K760="Fstnrs","Fasteners")</f>
        <v>Bookcases</v>
      </c>
      <c r="Q760" t="str">
        <f>IF(_xlfn.XLOOKUP(D760,products!$A$2:$A$5902,products!$H$2:$H$5902,,0)=1,"Yes","No")</f>
        <v>No</v>
      </c>
    </row>
    <row r="761" spans="1:17" x14ac:dyDescent="0.3">
      <c r="A761" t="s">
        <v>4613</v>
      </c>
      <c r="B761" s="4">
        <v>44329</v>
      </c>
      <c r="C761" t="s">
        <v>4614</v>
      </c>
      <c r="D761" t="s">
        <v>4617</v>
      </c>
      <c r="E761" s="1">
        <v>44634</v>
      </c>
      <c r="F761" t="s">
        <v>74</v>
      </c>
      <c r="G761" t="str">
        <f>_xlfn.XLOOKUP(C761,customers!$A$2:$A$5902,customers!$B$2:$B$5902,,0)</f>
        <v>Adam Thompson</v>
      </c>
      <c r="H761" t="str">
        <f>_xlfn.XLOOKUP(C761,customers!$A$2:$A$5902,customers!$G$2:$G$5902,,0)</f>
        <v>North</v>
      </c>
      <c r="I761" t="str">
        <f>_xlfn.XLOOKUP(C761,customers!$A$2:$A$5902,customers!$E$2:$E$5902,,0)</f>
        <v>Velazquezmouth</v>
      </c>
      <c r="J761" t="str">
        <f>INDEX(products!$B$2:$B$5902,MATCH(D761,products!$A$2:$A$5902,0))</f>
        <v>Tech</v>
      </c>
      <c r="K761" t="str">
        <f>INDEX(products!$C$2:$C$5902,MATCH(D761,products!$A$2:$A$5902,0))</f>
        <v>Bkcs</v>
      </c>
      <c r="L761" s="3">
        <f>INDEX(products!$E$2:$E$5902,MATCH(D761,products!$A$2:$A$5902,0))</f>
        <v>2137.4499999999998</v>
      </c>
      <c r="M761">
        <f>_xlfn.XLOOKUP(D761,products!$A$2:$A$5902,products!$F$2:$F$5902)</f>
        <v>10</v>
      </c>
      <c r="N761" s="3">
        <f t="shared" si="11"/>
        <v>213.74499999999998</v>
      </c>
      <c r="O761" s="3" t="str" cm="1">
        <f t="array" ref="O761">_xlfn.IFS(J761="Furn","Furniture",J761="Tech","Technology",J761="OffSup","Office Supplies")</f>
        <v>Technology</v>
      </c>
      <c r="P761" s="3" t="str" cm="1">
        <f t="array" ref="P761">_xlfn.IFS(K761="Bkcs","Bookcases",K761="Phns","Phones",K761="Acc","Accessories",K761="Bndrs","Binders",K761="Fstnrs","Fasteners")</f>
        <v>Bookcases</v>
      </c>
      <c r="Q761" t="str">
        <f>IF(_xlfn.XLOOKUP(D761,products!$A$2:$A$5902,products!$H$2:$H$5902,,0)=1,"Yes","No")</f>
        <v>Yes</v>
      </c>
    </row>
    <row r="762" spans="1:17" x14ac:dyDescent="0.3">
      <c r="A762" t="s">
        <v>4619</v>
      </c>
      <c r="B762" s="4">
        <v>43707</v>
      </c>
      <c r="C762" t="s">
        <v>4620</v>
      </c>
      <c r="D762" t="s">
        <v>4623</v>
      </c>
      <c r="E762" s="1">
        <v>44028</v>
      </c>
      <c r="F762" t="s">
        <v>35</v>
      </c>
      <c r="G762" t="str">
        <f>_xlfn.XLOOKUP(C762,customers!$A$2:$A$5902,customers!$B$2:$B$5902,,0)</f>
        <v>Jeffrey Crawford</v>
      </c>
      <c r="H762" t="str">
        <f>_xlfn.XLOOKUP(C762,customers!$A$2:$A$5902,customers!$G$2:$G$5902,,0)</f>
        <v>West</v>
      </c>
      <c r="I762" t="str">
        <f>_xlfn.XLOOKUP(C762,customers!$A$2:$A$5902,customers!$E$2:$E$5902,,0)</f>
        <v>Janiceview</v>
      </c>
      <c r="J762" t="str">
        <f>INDEX(products!$B$2:$B$5902,MATCH(D762,products!$A$2:$A$5902,0))</f>
        <v>OffSup</v>
      </c>
      <c r="K762" t="str">
        <f>INDEX(products!$C$2:$C$5902,MATCH(D762,products!$A$2:$A$5902,0))</f>
        <v>Bndrs</v>
      </c>
      <c r="L762" s="3">
        <f>INDEX(products!$E$2:$E$5902,MATCH(D762,products!$A$2:$A$5902,0))</f>
        <v>4474.76</v>
      </c>
      <c r="M762">
        <f>_xlfn.XLOOKUP(D762,products!$A$2:$A$5902,products!$F$2:$F$5902)</f>
        <v>3</v>
      </c>
      <c r="N762" s="3">
        <f t="shared" si="11"/>
        <v>1491.5866666666668</v>
      </c>
      <c r="O762" s="3" t="str" cm="1">
        <f t="array" ref="O762">_xlfn.IFS(J762="Furn","Furniture",J762="Tech","Technology",J762="OffSup","Office Supplies")</f>
        <v>Office Supplies</v>
      </c>
      <c r="P762" s="3" t="str" cm="1">
        <f t="array" ref="P762">_xlfn.IFS(K762="Bkcs","Bookcases",K762="Phns","Phones",K762="Acc","Accessories",K762="Bndrs","Binders",K762="Fstnrs","Fasteners")</f>
        <v>Binders</v>
      </c>
      <c r="Q762" t="str">
        <f>IF(_xlfn.XLOOKUP(D762,products!$A$2:$A$5902,products!$H$2:$H$5902,,0)=1,"Yes","No")</f>
        <v>No</v>
      </c>
    </row>
    <row r="763" spans="1:17" x14ac:dyDescent="0.3">
      <c r="A763" t="s">
        <v>4625</v>
      </c>
      <c r="B763" s="4">
        <v>44338</v>
      </c>
      <c r="C763" t="s">
        <v>4626</v>
      </c>
      <c r="D763" t="s">
        <v>4628</v>
      </c>
      <c r="E763" s="1">
        <v>44642</v>
      </c>
      <c r="F763" t="s">
        <v>35</v>
      </c>
      <c r="G763" t="str">
        <f>_xlfn.XLOOKUP(C763,customers!$A$2:$A$5902,customers!$B$2:$B$5902,,0)</f>
        <v>Brooke Melendez</v>
      </c>
      <c r="H763" t="str">
        <f>_xlfn.XLOOKUP(C763,customers!$A$2:$A$5902,customers!$G$2:$G$5902,,0)</f>
        <v>West</v>
      </c>
      <c r="I763" t="str">
        <f>_xlfn.XLOOKUP(C763,customers!$A$2:$A$5902,customers!$E$2:$E$5902,,0)</f>
        <v>North Aaron</v>
      </c>
      <c r="J763" t="str">
        <f>INDEX(products!$B$2:$B$5902,MATCH(D763,products!$A$2:$A$5902,0))</f>
        <v>Furn</v>
      </c>
      <c r="K763" t="str">
        <f>INDEX(products!$C$2:$C$5902,MATCH(D763,products!$A$2:$A$5902,0))</f>
        <v>Bkcs</v>
      </c>
      <c r="L763" s="3">
        <f>INDEX(products!$E$2:$E$5902,MATCH(D763,products!$A$2:$A$5902,0))</f>
        <v>2157.36</v>
      </c>
      <c r="M763">
        <f>_xlfn.XLOOKUP(D763,products!$A$2:$A$5902,products!$F$2:$F$5902)</f>
        <v>9</v>
      </c>
      <c r="N763" s="3">
        <f t="shared" si="11"/>
        <v>239.70666666666668</v>
      </c>
      <c r="O763" s="3" t="str" cm="1">
        <f t="array" ref="O763">_xlfn.IFS(J763="Furn","Furniture",J763="Tech","Technology",J763="OffSup","Office Supplies")</f>
        <v>Furniture</v>
      </c>
      <c r="P763" s="3" t="str" cm="1">
        <f t="array" ref="P763">_xlfn.IFS(K763="Bkcs","Bookcases",K763="Phns","Phones",K763="Acc","Accessories",K763="Bndrs","Binders",K763="Fstnrs","Fasteners")</f>
        <v>Bookcases</v>
      </c>
      <c r="Q763" t="str">
        <f>IF(_xlfn.XLOOKUP(D763,products!$A$2:$A$5902,products!$H$2:$H$5902,,0)=1,"Yes","No")</f>
        <v>No</v>
      </c>
    </row>
    <row r="764" spans="1:17" x14ac:dyDescent="0.3">
      <c r="A764" t="s">
        <v>4630</v>
      </c>
      <c r="B764" s="4">
        <v>44936</v>
      </c>
      <c r="C764" t="s">
        <v>4631</v>
      </c>
      <c r="D764" t="s">
        <v>4634</v>
      </c>
      <c r="E764" s="1">
        <v>44985</v>
      </c>
      <c r="F764" t="s">
        <v>21</v>
      </c>
      <c r="G764" t="str">
        <f>_xlfn.XLOOKUP(C764,customers!$A$2:$A$5902,customers!$B$2:$B$5902,,0)</f>
        <v>Barbara Turner</v>
      </c>
      <c r="H764" t="str">
        <f>_xlfn.XLOOKUP(C764,customers!$A$2:$A$5902,customers!$G$2:$G$5902,,0)</f>
        <v>North</v>
      </c>
      <c r="I764" t="str">
        <f>_xlfn.XLOOKUP(C764,customers!$A$2:$A$5902,customers!$E$2:$E$5902,,0)</f>
        <v>East Ryanville</v>
      </c>
      <c r="J764" t="str">
        <f>INDEX(products!$B$2:$B$5902,MATCH(D764,products!$A$2:$A$5902,0))</f>
        <v>Furn</v>
      </c>
      <c r="K764" t="str">
        <f>INDEX(products!$C$2:$C$5902,MATCH(D764,products!$A$2:$A$5902,0))</f>
        <v>Fstnrs</v>
      </c>
      <c r="L764" s="3">
        <f>INDEX(products!$E$2:$E$5902,MATCH(D764,products!$A$2:$A$5902,0))</f>
        <v>1789.27</v>
      </c>
      <c r="M764">
        <f>_xlfn.XLOOKUP(D764,products!$A$2:$A$5902,products!$F$2:$F$5902)</f>
        <v>4</v>
      </c>
      <c r="N764" s="3">
        <f t="shared" si="11"/>
        <v>447.3175</v>
      </c>
      <c r="O764" s="3" t="str" cm="1">
        <f t="array" ref="O764">_xlfn.IFS(J764="Furn","Furniture",J764="Tech","Technology",J764="OffSup","Office Supplies")</f>
        <v>Furniture</v>
      </c>
      <c r="P764" s="3" t="str" cm="1">
        <f t="array" ref="P764">_xlfn.IFS(K764="Bkcs","Bookcases",K764="Phns","Phones",K764="Acc","Accessories",K764="Bndrs","Binders",K764="Fstnrs","Fasteners")</f>
        <v>Fasteners</v>
      </c>
      <c r="Q764" t="str">
        <f>IF(_xlfn.XLOOKUP(D764,products!$A$2:$A$5902,products!$H$2:$H$5902,,0)=1,"Yes","No")</f>
        <v>No</v>
      </c>
    </row>
    <row r="765" spans="1:17" x14ac:dyDescent="0.3">
      <c r="A765" t="s">
        <v>4636</v>
      </c>
      <c r="B765" s="4">
        <v>45179</v>
      </c>
      <c r="C765" t="s">
        <v>4637</v>
      </c>
      <c r="D765" t="s">
        <v>4640</v>
      </c>
      <c r="E765" s="1">
        <v>45255</v>
      </c>
      <c r="F765" t="s">
        <v>35</v>
      </c>
      <c r="G765" t="str">
        <f>_xlfn.XLOOKUP(C765,customers!$A$2:$A$5902,customers!$B$2:$B$5902,,0)</f>
        <v>Jamie Moore</v>
      </c>
      <c r="H765" t="str">
        <f>_xlfn.XLOOKUP(C765,customers!$A$2:$A$5902,customers!$G$2:$G$5902,,0)</f>
        <v>West</v>
      </c>
      <c r="I765" t="str">
        <f>_xlfn.XLOOKUP(C765,customers!$A$2:$A$5902,customers!$E$2:$E$5902,,0)</f>
        <v>Poolemouth</v>
      </c>
      <c r="J765" t="str">
        <f>INDEX(products!$B$2:$B$5902,MATCH(D765,products!$A$2:$A$5902,0))</f>
        <v>Tech</v>
      </c>
      <c r="K765" t="str">
        <f>INDEX(products!$C$2:$C$5902,MATCH(D765,products!$A$2:$A$5902,0))</f>
        <v>Fstnrs</v>
      </c>
      <c r="L765" s="3">
        <f>INDEX(products!$E$2:$E$5902,MATCH(D765,products!$A$2:$A$5902,0))</f>
        <v>424.22</v>
      </c>
      <c r="M765">
        <f>_xlfn.XLOOKUP(D765,products!$A$2:$A$5902,products!$F$2:$F$5902)</f>
        <v>4</v>
      </c>
      <c r="N765" s="3">
        <f t="shared" si="11"/>
        <v>106.05500000000001</v>
      </c>
      <c r="O765" s="3" t="str" cm="1">
        <f t="array" ref="O765">_xlfn.IFS(J765="Furn","Furniture",J765="Tech","Technology",J765="OffSup","Office Supplies")</f>
        <v>Technology</v>
      </c>
      <c r="P765" s="3" t="str" cm="1">
        <f t="array" ref="P765">_xlfn.IFS(K765="Bkcs","Bookcases",K765="Phns","Phones",K765="Acc","Accessories",K765="Bndrs","Binders",K765="Fstnrs","Fasteners")</f>
        <v>Fasteners</v>
      </c>
      <c r="Q765" t="str">
        <f>IF(_xlfn.XLOOKUP(D765,products!$A$2:$A$5902,products!$H$2:$H$5902,,0)=1,"Yes","No")</f>
        <v>No</v>
      </c>
    </row>
    <row r="766" spans="1:17" x14ac:dyDescent="0.3">
      <c r="A766" t="s">
        <v>4642</v>
      </c>
      <c r="B766" s="4">
        <v>44745</v>
      </c>
      <c r="C766" t="s">
        <v>4643</v>
      </c>
      <c r="D766" t="s">
        <v>4646</v>
      </c>
      <c r="E766" s="1">
        <v>44745</v>
      </c>
      <c r="F766" t="s">
        <v>74</v>
      </c>
      <c r="G766" t="str">
        <f>_xlfn.XLOOKUP(C766,customers!$A$2:$A$5902,customers!$B$2:$B$5902,,0)</f>
        <v>Tiffany Sherman</v>
      </c>
      <c r="H766" t="str">
        <f>_xlfn.XLOOKUP(C766,customers!$A$2:$A$5902,customers!$G$2:$G$5902,,0)</f>
        <v>East</v>
      </c>
      <c r="I766" t="str">
        <f>_xlfn.XLOOKUP(C766,customers!$A$2:$A$5902,customers!$E$2:$E$5902,,0)</f>
        <v>Williamsonberg</v>
      </c>
      <c r="J766" t="str">
        <f>INDEX(products!$B$2:$B$5902,MATCH(D766,products!$A$2:$A$5902,0))</f>
        <v>Furn</v>
      </c>
      <c r="K766" t="str">
        <f>INDEX(products!$C$2:$C$5902,MATCH(D766,products!$A$2:$A$5902,0))</f>
        <v>Bndrs</v>
      </c>
      <c r="L766" s="3">
        <f>INDEX(products!$E$2:$E$5902,MATCH(D766,products!$A$2:$A$5902,0))</f>
        <v>1532.31</v>
      </c>
      <c r="M766">
        <f>_xlfn.XLOOKUP(D766,products!$A$2:$A$5902,products!$F$2:$F$5902)</f>
        <v>2</v>
      </c>
      <c r="N766" s="3">
        <f t="shared" si="11"/>
        <v>766.15499999999997</v>
      </c>
      <c r="O766" s="3" t="str" cm="1">
        <f t="array" ref="O766">_xlfn.IFS(J766="Furn","Furniture",J766="Tech","Technology",J766="OffSup","Office Supplies")</f>
        <v>Furniture</v>
      </c>
      <c r="P766" s="3" t="str" cm="1">
        <f t="array" ref="P766">_xlfn.IFS(K766="Bkcs","Bookcases",K766="Phns","Phones",K766="Acc","Accessories",K766="Bndrs","Binders",K766="Fstnrs","Fasteners")</f>
        <v>Binders</v>
      </c>
      <c r="Q766" t="str">
        <f>IF(_xlfn.XLOOKUP(D766,products!$A$2:$A$5902,products!$H$2:$H$5902,,0)=1,"Yes","No")</f>
        <v>No</v>
      </c>
    </row>
    <row r="767" spans="1:17" x14ac:dyDescent="0.3">
      <c r="A767" t="s">
        <v>4648</v>
      </c>
      <c r="B767" s="4">
        <v>44900</v>
      </c>
      <c r="C767" t="s">
        <v>4649</v>
      </c>
      <c r="D767" t="s">
        <v>4652</v>
      </c>
      <c r="E767" s="1">
        <v>45195</v>
      </c>
      <c r="F767" t="s">
        <v>74</v>
      </c>
      <c r="G767" t="str">
        <f>_xlfn.XLOOKUP(C767,customers!$A$2:$A$5902,customers!$B$2:$B$5902,,0)</f>
        <v>Kristin Hartman</v>
      </c>
      <c r="H767" t="str">
        <f>_xlfn.XLOOKUP(C767,customers!$A$2:$A$5902,customers!$G$2:$G$5902,,0)</f>
        <v>North</v>
      </c>
      <c r="I767" t="str">
        <f>_xlfn.XLOOKUP(C767,customers!$A$2:$A$5902,customers!$E$2:$E$5902,,0)</f>
        <v>Ashleyburgh</v>
      </c>
      <c r="J767" t="str">
        <f>INDEX(products!$B$2:$B$5902,MATCH(D767,products!$A$2:$A$5902,0))</f>
        <v>Furn</v>
      </c>
      <c r="K767" t="str">
        <f>INDEX(products!$C$2:$C$5902,MATCH(D767,products!$A$2:$A$5902,0))</f>
        <v>Bkcs</v>
      </c>
      <c r="L767" s="3">
        <f>INDEX(products!$E$2:$E$5902,MATCH(D767,products!$A$2:$A$5902,0))</f>
        <v>4081.72</v>
      </c>
      <c r="M767">
        <f>_xlfn.XLOOKUP(D767,products!$A$2:$A$5902,products!$F$2:$F$5902)</f>
        <v>8</v>
      </c>
      <c r="N767" s="3">
        <f t="shared" si="11"/>
        <v>510.21499999999997</v>
      </c>
      <c r="O767" s="3" t="str" cm="1">
        <f t="array" ref="O767">_xlfn.IFS(J767="Furn","Furniture",J767="Tech","Technology",J767="OffSup","Office Supplies")</f>
        <v>Furniture</v>
      </c>
      <c r="P767" s="3" t="str" cm="1">
        <f t="array" ref="P767">_xlfn.IFS(K767="Bkcs","Bookcases",K767="Phns","Phones",K767="Acc","Accessories",K767="Bndrs","Binders",K767="Fstnrs","Fasteners")</f>
        <v>Bookcases</v>
      </c>
      <c r="Q767" t="str">
        <f>IF(_xlfn.XLOOKUP(D767,products!$A$2:$A$5902,products!$H$2:$H$5902,,0)=1,"Yes","No")</f>
        <v>Yes</v>
      </c>
    </row>
    <row r="768" spans="1:17" x14ac:dyDescent="0.3">
      <c r="A768" t="s">
        <v>4654</v>
      </c>
      <c r="B768" s="4">
        <v>44562</v>
      </c>
      <c r="C768" t="s">
        <v>4655</v>
      </c>
      <c r="D768" t="s">
        <v>4658</v>
      </c>
      <c r="E768" s="1">
        <v>44827</v>
      </c>
      <c r="F768" t="s">
        <v>21</v>
      </c>
      <c r="G768" t="str">
        <f>_xlfn.XLOOKUP(C768,customers!$A$2:$A$5902,customers!$B$2:$B$5902,,0)</f>
        <v>Natasha Brown</v>
      </c>
      <c r="H768" t="str">
        <f>_xlfn.XLOOKUP(C768,customers!$A$2:$A$5902,customers!$G$2:$G$5902,,0)</f>
        <v>North</v>
      </c>
      <c r="I768" t="str">
        <f>_xlfn.XLOOKUP(C768,customers!$A$2:$A$5902,customers!$E$2:$E$5902,,0)</f>
        <v>North Brookeland</v>
      </c>
      <c r="J768" t="str">
        <f>INDEX(products!$B$2:$B$5902,MATCH(D768,products!$A$2:$A$5902,0))</f>
        <v>OffSup</v>
      </c>
      <c r="K768" t="str">
        <f>INDEX(products!$C$2:$C$5902,MATCH(D768,products!$A$2:$A$5902,0))</f>
        <v>Acc</v>
      </c>
      <c r="L768" s="3">
        <f>INDEX(products!$E$2:$E$5902,MATCH(D768,products!$A$2:$A$5902,0))</f>
        <v>4598.51</v>
      </c>
      <c r="M768">
        <f>_xlfn.XLOOKUP(D768,products!$A$2:$A$5902,products!$F$2:$F$5902)</f>
        <v>10</v>
      </c>
      <c r="N768" s="3">
        <f t="shared" si="11"/>
        <v>459.851</v>
      </c>
      <c r="O768" s="3" t="str" cm="1">
        <f t="array" ref="O768">_xlfn.IFS(J768="Furn","Furniture",J768="Tech","Technology",J768="OffSup","Office Supplies")</f>
        <v>Office Supplies</v>
      </c>
      <c r="P768" s="3" t="str" cm="1">
        <f t="array" ref="P768">_xlfn.IFS(K768="Bkcs","Bookcases",K768="Phns","Phones",K768="Acc","Accessories",K768="Bndrs","Binders",K768="Fstnrs","Fasteners")</f>
        <v>Accessories</v>
      </c>
      <c r="Q768" t="str">
        <f>IF(_xlfn.XLOOKUP(D768,products!$A$2:$A$5902,products!$H$2:$H$5902,,0)=1,"Yes","No")</f>
        <v>Yes</v>
      </c>
    </row>
    <row r="769" spans="1:17" x14ac:dyDescent="0.3">
      <c r="A769" t="s">
        <v>4660</v>
      </c>
      <c r="B769" s="4">
        <v>44765</v>
      </c>
      <c r="C769" t="s">
        <v>4661</v>
      </c>
      <c r="D769" t="s">
        <v>4664</v>
      </c>
      <c r="E769" s="1">
        <v>44941</v>
      </c>
      <c r="F769" t="s">
        <v>35</v>
      </c>
      <c r="G769" t="str">
        <f>_xlfn.XLOOKUP(C769,customers!$A$2:$A$5902,customers!$B$2:$B$5902,,0)</f>
        <v>Daniel Johnson</v>
      </c>
      <c r="H769" t="str">
        <f>_xlfn.XLOOKUP(C769,customers!$A$2:$A$5902,customers!$G$2:$G$5902,,0)</f>
        <v>East</v>
      </c>
      <c r="I769" t="str">
        <f>_xlfn.XLOOKUP(C769,customers!$A$2:$A$5902,customers!$E$2:$E$5902,,0)</f>
        <v>Maldonadofort</v>
      </c>
      <c r="J769" t="str">
        <f>INDEX(products!$B$2:$B$5902,MATCH(D769,products!$A$2:$A$5902,0))</f>
        <v>OffSup</v>
      </c>
      <c r="K769" t="str">
        <f>INDEX(products!$C$2:$C$5902,MATCH(D769,products!$A$2:$A$5902,0))</f>
        <v>Phns</v>
      </c>
      <c r="L769" s="3">
        <f>INDEX(products!$E$2:$E$5902,MATCH(D769,products!$A$2:$A$5902,0))</f>
        <v>2248.7199999999998</v>
      </c>
      <c r="M769">
        <f>_xlfn.XLOOKUP(D769,products!$A$2:$A$5902,products!$F$2:$F$5902)</f>
        <v>5</v>
      </c>
      <c r="N769" s="3">
        <f t="shared" si="11"/>
        <v>449.74399999999997</v>
      </c>
      <c r="O769" s="3" t="str" cm="1">
        <f t="array" ref="O769">_xlfn.IFS(J769="Furn","Furniture",J769="Tech","Technology",J769="OffSup","Office Supplies")</f>
        <v>Office Supplies</v>
      </c>
      <c r="P769" s="3" t="str" cm="1">
        <f t="array" ref="P769">_xlfn.IFS(K769="Bkcs","Bookcases",K769="Phns","Phones",K769="Acc","Accessories",K769="Bndrs","Binders",K769="Fstnrs","Fasteners")</f>
        <v>Phones</v>
      </c>
      <c r="Q769" t="str">
        <f>IF(_xlfn.XLOOKUP(D769,products!$A$2:$A$5902,products!$H$2:$H$5902,,0)=1,"Yes","No")</f>
        <v>No</v>
      </c>
    </row>
    <row r="770" spans="1:17" x14ac:dyDescent="0.3">
      <c r="A770" t="s">
        <v>4666</v>
      </c>
      <c r="B770" s="4">
        <v>43601</v>
      </c>
      <c r="C770" t="s">
        <v>4667</v>
      </c>
      <c r="D770" t="s">
        <v>4670</v>
      </c>
      <c r="E770" s="1">
        <v>43878</v>
      </c>
      <c r="F770" t="s">
        <v>74</v>
      </c>
      <c r="G770" t="str">
        <f>_xlfn.XLOOKUP(C770,customers!$A$2:$A$5902,customers!$B$2:$B$5902,,0)</f>
        <v>Vanessa Patterson</v>
      </c>
      <c r="H770" t="str">
        <f>_xlfn.XLOOKUP(C770,customers!$A$2:$A$5902,customers!$G$2:$G$5902,,0)</f>
        <v>East</v>
      </c>
      <c r="I770" t="str">
        <f>_xlfn.XLOOKUP(C770,customers!$A$2:$A$5902,customers!$E$2:$E$5902,,0)</f>
        <v>East Marissaburgh</v>
      </c>
      <c r="J770" t="str">
        <f>INDEX(products!$B$2:$B$5902,MATCH(D770,products!$A$2:$A$5902,0))</f>
        <v>OffSup</v>
      </c>
      <c r="K770" t="str">
        <f>INDEX(products!$C$2:$C$5902,MATCH(D770,products!$A$2:$A$5902,0))</f>
        <v>Phns</v>
      </c>
      <c r="L770" s="3">
        <f>INDEX(products!$E$2:$E$5902,MATCH(D770,products!$A$2:$A$5902,0))</f>
        <v>189.73</v>
      </c>
      <c r="M770">
        <f>_xlfn.XLOOKUP(D770,products!$A$2:$A$5902,products!$F$2:$F$5902)</f>
        <v>9</v>
      </c>
      <c r="N770" s="3">
        <f t="shared" si="11"/>
        <v>21.08111111111111</v>
      </c>
      <c r="O770" s="3" t="str" cm="1">
        <f t="array" ref="O770">_xlfn.IFS(J770="Furn","Furniture",J770="Tech","Technology",J770="OffSup","Office Supplies")</f>
        <v>Office Supplies</v>
      </c>
      <c r="P770" s="3" t="str" cm="1">
        <f t="array" ref="P770">_xlfn.IFS(K770="Bkcs","Bookcases",K770="Phns","Phones",K770="Acc","Accessories",K770="Bndrs","Binders",K770="Fstnrs","Fasteners")</f>
        <v>Phones</v>
      </c>
      <c r="Q770" t="str">
        <f>IF(_xlfn.XLOOKUP(D770,products!$A$2:$A$5902,products!$H$2:$H$5902,,0)=1,"Yes","No")</f>
        <v>Yes</v>
      </c>
    </row>
    <row r="771" spans="1:17" x14ac:dyDescent="0.3">
      <c r="A771" t="s">
        <v>4672</v>
      </c>
      <c r="B771" s="4">
        <v>45002</v>
      </c>
      <c r="C771" t="s">
        <v>4673</v>
      </c>
      <c r="D771" t="s">
        <v>4676</v>
      </c>
      <c r="E771" s="1">
        <v>45309</v>
      </c>
      <c r="F771" t="s">
        <v>74</v>
      </c>
      <c r="G771" t="str">
        <f>_xlfn.XLOOKUP(C771,customers!$A$2:$A$5902,customers!$B$2:$B$5902,,0)</f>
        <v>Joshua Lopez</v>
      </c>
      <c r="H771" t="str">
        <f>_xlfn.XLOOKUP(C771,customers!$A$2:$A$5902,customers!$G$2:$G$5902,,0)</f>
        <v>East</v>
      </c>
      <c r="I771" t="str">
        <f>_xlfn.XLOOKUP(C771,customers!$A$2:$A$5902,customers!$E$2:$E$5902,,0)</f>
        <v>Jacobbury</v>
      </c>
      <c r="J771" t="str">
        <f>INDEX(products!$B$2:$B$5902,MATCH(D771,products!$A$2:$A$5902,0))</f>
        <v>Tech</v>
      </c>
      <c r="K771" t="str">
        <f>INDEX(products!$C$2:$C$5902,MATCH(D771,products!$A$2:$A$5902,0))</f>
        <v>Acc</v>
      </c>
      <c r="L771" s="3">
        <f>INDEX(products!$E$2:$E$5902,MATCH(D771,products!$A$2:$A$5902,0))</f>
        <v>2318.8200000000002</v>
      </c>
      <c r="M771">
        <f>_xlfn.XLOOKUP(D771,products!$A$2:$A$5902,products!$F$2:$F$5902)</f>
        <v>2</v>
      </c>
      <c r="N771" s="3">
        <f t="shared" ref="N771:N834" si="12">L771/M771</f>
        <v>1159.4100000000001</v>
      </c>
      <c r="O771" s="3" t="str" cm="1">
        <f t="array" ref="O771">_xlfn.IFS(J771="Furn","Furniture",J771="Tech","Technology",J771="OffSup","Office Supplies")</f>
        <v>Technology</v>
      </c>
      <c r="P771" s="3" t="str" cm="1">
        <f t="array" ref="P771">_xlfn.IFS(K771="Bkcs","Bookcases",K771="Phns","Phones",K771="Acc","Accessories",K771="Bndrs","Binders",K771="Fstnrs","Fasteners")</f>
        <v>Accessories</v>
      </c>
      <c r="Q771" t="str">
        <f>IF(_xlfn.XLOOKUP(D771,products!$A$2:$A$5902,products!$H$2:$H$5902,,0)=1,"Yes","No")</f>
        <v>No</v>
      </c>
    </row>
    <row r="772" spans="1:17" x14ac:dyDescent="0.3">
      <c r="A772" t="s">
        <v>4678</v>
      </c>
      <c r="B772" s="4">
        <v>43596</v>
      </c>
      <c r="C772" t="s">
        <v>4679</v>
      </c>
      <c r="D772" t="s">
        <v>4682</v>
      </c>
      <c r="E772" s="1">
        <v>43656</v>
      </c>
      <c r="F772" t="s">
        <v>35</v>
      </c>
      <c r="G772" t="str">
        <f>_xlfn.XLOOKUP(C772,customers!$A$2:$A$5902,customers!$B$2:$B$5902,,0)</f>
        <v>Eric Parker</v>
      </c>
      <c r="H772" t="str">
        <f>_xlfn.XLOOKUP(C772,customers!$A$2:$A$5902,customers!$G$2:$G$5902,,0)</f>
        <v>South</v>
      </c>
      <c r="I772" t="str">
        <f>_xlfn.XLOOKUP(C772,customers!$A$2:$A$5902,customers!$E$2:$E$5902,,0)</f>
        <v>Whiteside</v>
      </c>
      <c r="J772" t="str">
        <f>INDEX(products!$B$2:$B$5902,MATCH(D772,products!$A$2:$A$5902,0))</f>
        <v>Furn</v>
      </c>
      <c r="K772" t="str">
        <f>INDEX(products!$C$2:$C$5902,MATCH(D772,products!$A$2:$A$5902,0))</f>
        <v>Bkcs</v>
      </c>
      <c r="L772" s="3">
        <f>INDEX(products!$E$2:$E$5902,MATCH(D772,products!$A$2:$A$5902,0))</f>
        <v>3535.59</v>
      </c>
      <c r="M772">
        <f>_xlfn.XLOOKUP(D772,products!$A$2:$A$5902,products!$F$2:$F$5902)</f>
        <v>8</v>
      </c>
      <c r="N772" s="3">
        <f t="shared" si="12"/>
        <v>441.94875000000002</v>
      </c>
      <c r="O772" s="3" t="str" cm="1">
        <f t="array" ref="O772">_xlfn.IFS(J772="Furn","Furniture",J772="Tech","Technology",J772="OffSup","Office Supplies")</f>
        <v>Furniture</v>
      </c>
      <c r="P772" s="3" t="str" cm="1">
        <f t="array" ref="P772">_xlfn.IFS(K772="Bkcs","Bookcases",K772="Phns","Phones",K772="Acc","Accessories",K772="Bndrs","Binders",K772="Fstnrs","Fasteners")</f>
        <v>Bookcases</v>
      </c>
      <c r="Q772" t="str">
        <f>IF(_xlfn.XLOOKUP(D772,products!$A$2:$A$5902,products!$H$2:$H$5902,,0)=1,"Yes","No")</f>
        <v>No</v>
      </c>
    </row>
    <row r="773" spans="1:17" x14ac:dyDescent="0.3">
      <c r="A773" t="s">
        <v>4684</v>
      </c>
      <c r="B773" s="4">
        <v>44238</v>
      </c>
      <c r="C773" t="s">
        <v>4685</v>
      </c>
      <c r="D773" t="s">
        <v>4688</v>
      </c>
      <c r="E773" s="1">
        <v>44428</v>
      </c>
      <c r="F773" t="s">
        <v>74</v>
      </c>
      <c r="G773" t="str">
        <f>_xlfn.XLOOKUP(C773,customers!$A$2:$A$5902,customers!$B$2:$B$5902,,0)</f>
        <v>Cameron Cross</v>
      </c>
      <c r="H773" t="str">
        <f>_xlfn.XLOOKUP(C773,customers!$A$2:$A$5902,customers!$G$2:$G$5902,,0)</f>
        <v>West</v>
      </c>
      <c r="I773" t="str">
        <f>_xlfn.XLOOKUP(C773,customers!$A$2:$A$5902,customers!$E$2:$E$5902,,0)</f>
        <v>West Megan</v>
      </c>
      <c r="J773" t="str">
        <f>INDEX(products!$B$2:$B$5902,MATCH(D773,products!$A$2:$A$5902,0))</f>
        <v>Furn</v>
      </c>
      <c r="K773" t="str">
        <f>INDEX(products!$C$2:$C$5902,MATCH(D773,products!$A$2:$A$5902,0))</f>
        <v>Bndrs</v>
      </c>
      <c r="L773" s="3">
        <f>INDEX(products!$E$2:$E$5902,MATCH(D773,products!$A$2:$A$5902,0))</f>
        <v>4278.3999999999996</v>
      </c>
      <c r="M773">
        <f>_xlfn.XLOOKUP(D773,products!$A$2:$A$5902,products!$F$2:$F$5902)</f>
        <v>2</v>
      </c>
      <c r="N773" s="3">
        <f t="shared" si="12"/>
        <v>2139.1999999999998</v>
      </c>
      <c r="O773" s="3" t="str" cm="1">
        <f t="array" ref="O773">_xlfn.IFS(J773="Furn","Furniture",J773="Tech","Technology",J773="OffSup","Office Supplies")</f>
        <v>Furniture</v>
      </c>
      <c r="P773" s="3" t="str" cm="1">
        <f t="array" ref="P773">_xlfn.IFS(K773="Bkcs","Bookcases",K773="Phns","Phones",K773="Acc","Accessories",K773="Bndrs","Binders",K773="Fstnrs","Fasteners")</f>
        <v>Binders</v>
      </c>
      <c r="Q773" t="str">
        <f>IF(_xlfn.XLOOKUP(D773,products!$A$2:$A$5902,products!$H$2:$H$5902,,0)=1,"Yes","No")</f>
        <v>No</v>
      </c>
    </row>
    <row r="774" spans="1:17" x14ac:dyDescent="0.3">
      <c r="A774" t="s">
        <v>4690</v>
      </c>
      <c r="B774" s="4">
        <v>44599</v>
      </c>
      <c r="C774" t="s">
        <v>4691</v>
      </c>
      <c r="D774" t="s">
        <v>4694</v>
      </c>
      <c r="E774" s="1">
        <v>44741</v>
      </c>
      <c r="F774" t="s">
        <v>35</v>
      </c>
      <c r="G774" t="str">
        <f>_xlfn.XLOOKUP(C774,customers!$A$2:$A$5902,customers!$B$2:$B$5902,,0)</f>
        <v>Susan Fox</v>
      </c>
      <c r="H774" t="str">
        <f>_xlfn.XLOOKUP(C774,customers!$A$2:$A$5902,customers!$G$2:$G$5902,,0)</f>
        <v>West</v>
      </c>
      <c r="I774" t="str">
        <f>_xlfn.XLOOKUP(C774,customers!$A$2:$A$5902,customers!$E$2:$E$5902,,0)</f>
        <v>Port Katelyntown</v>
      </c>
      <c r="J774" t="str">
        <f>INDEX(products!$B$2:$B$5902,MATCH(D774,products!$A$2:$A$5902,0))</f>
        <v>Furn</v>
      </c>
      <c r="K774" t="str">
        <f>INDEX(products!$C$2:$C$5902,MATCH(D774,products!$A$2:$A$5902,0))</f>
        <v>Phns</v>
      </c>
      <c r="L774" s="3">
        <f>INDEX(products!$E$2:$E$5902,MATCH(D774,products!$A$2:$A$5902,0))</f>
        <v>2628.7</v>
      </c>
      <c r="M774">
        <f>_xlfn.XLOOKUP(D774,products!$A$2:$A$5902,products!$F$2:$F$5902)</f>
        <v>7</v>
      </c>
      <c r="N774" s="3">
        <f t="shared" si="12"/>
        <v>375.52857142857141</v>
      </c>
      <c r="O774" s="3" t="str" cm="1">
        <f t="array" ref="O774">_xlfn.IFS(J774="Furn","Furniture",J774="Tech","Technology",J774="OffSup","Office Supplies")</f>
        <v>Furniture</v>
      </c>
      <c r="P774" s="3" t="str" cm="1">
        <f t="array" ref="P774">_xlfn.IFS(K774="Bkcs","Bookcases",K774="Phns","Phones",K774="Acc","Accessories",K774="Bndrs","Binders",K774="Fstnrs","Fasteners")</f>
        <v>Phones</v>
      </c>
      <c r="Q774" t="str">
        <f>IF(_xlfn.XLOOKUP(D774,products!$A$2:$A$5902,products!$H$2:$H$5902,,0)=1,"Yes","No")</f>
        <v>No</v>
      </c>
    </row>
    <row r="775" spans="1:17" x14ac:dyDescent="0.3">
      <c r="A775" t="s">
        <v>4696</v>
      </c>
      <c r="B775" s="4">
        <v>43774</v>
      </c>
      <c r="C775" s="2" t="s">
        <v>4697</v>
      </c>
      <c r="D775" t="s">
        <v>4700</v>
      </c>
      <c r="E775" s="1">
        <v>43976</v>
      </c>
      <c r="F775" t="s">
        <v>35</v>
      </c>
      <c r="G775" t="str">
        <f>_xlfn.XLOOKUP(C775,customers!$A$2:$A$5902,customers!$B$2:$B$5902,,0)</f>
        <v>Cynthia Jones</v>
      </c>
      <c r="H775" t="str">
        <f>_xlfn.XLOOKUP(C775,customers!$A$2:$A$5902,customers!$G$2:$G$5902,,0)</f>
        <v>South</v>
      </c>
      <c r="I775" t="str">
        <f>_xlfn.XLOOKUP(C775,customers!$A$2:$A$5902,customers!$E$2:$E$5902,,0)</f>
        <v>Port Beth</v>
      </c>
      <c r="J775" t="str">
        <f>INDEX(products!$B$2:$B$5902,MATCH(D775,products!$A$2:$A$5902,0))</f>
        <v>OffSup</v>
      </c>
      <c r="K775" t="str">
        <f>INDEX(products!$C$2:$C$5902,MATCH(D775,products!$A$2:$A$5902,0))</f>
        <v>Bndrs</v>
      </c>
      <c r="L775" s="3">
        <f>INDEX(products!$E$2:$E$5902,MATCH(D775,products!$A$2:$A$5902,0))</f>
        <v>332.33</v>
      </c>
      <c r="M775">
        <f>_xlfn.XLOOKUP(D775,products!$A$2:$A$5902,products!$F$2:$F$5902)</f>
        <v>4</v>
      </c>
      <c r="N775" s="3">
        <f t="shared" si="12"/>
        <v>83.082499999999996</v>
      </c>
      <c r="O775" s="3" t="str" cm="1">
        <f t="array" ref="O775">_xlfn.IFS(J775="Furn","Furniture",J775="Tech","Technology",J775="OffSup","Office Supplies")</f>
        <v>Office Supplies</v>
      </c>
      <c r="P775" s="3" t="str" cm="1">
        <f t="array" ref="P775">_xlfn.IFS(K775="Bkcs","Bookcases",K775="Phns","Phones",K775="Acc","Accessories",K775="Bndrs","Binders",K775="Fstnrs","Fasteners")</f>
        <v>Binders</v>
      </c>
      <c r="Q775" t="str">
        <f>IF(_xlfn.XLOOKUP(D775,products!$A$2:$A$5902,products!$H$2:$H$5902,,0)=1,"Yes","No")</f>
        <v>Yes</v>
      </c>
    </row>
    <row r="776" spans="1:17" x14ac:dyDescent="0.3">
      <c r="A776" t="s">
        <v>4702</v>
      </c>
      <c r="B776" s="4">
        <v>43603</v>
      </c>
      <c r="C776" t="s">
        <v>4703</v>
      </c>
      <c r="D776" t="s">
        <v>4706</v>
      </c>
      <c r="E776" s="1">
        <v>43620</v>
      </c>
      <c r="F776" t="s">
        <v>21</v>
      </c>
      <c r="G776" t="str">
        <f>_xlfn.XLOOKUP(C776,customers!$A$2:$A$5902,customers!$B$2:$B$5902,,0)</f>
        <v>Rachael Henderson</v>
      </c>
      <c r="H776" t="str">
        <f>_xlfn.XLOOKUP(C776,customers!$A$2:$A$5902,customers!$G$2:$G$5902,,0)</f>
        <v>East</v>
      </c>
      <c r="I776" t="str">
        <f>_xlfn.XLOOKUP(C776,customers!$A$2:$A$5902,customers!$E$2:$E$5902,,0)</f>
        <v>Darinport</v>
      </c>
      <c r="J776" t="str">
        <f>INDEX(products!$B$2:$B$5902,MATCH(D776,products!$A$2:$A$5902,0))</f>
        <v>Furn</v>
      </c>
      <c r="K776" t="str">
        <f>INDEX(products!$C$2:$C$5902,MATCH(D776,products!$A$2:$A$5902,0))</f>
        <v>Phns</v>
      </c>
      <c r="L776" s="3">
        <f>INDEX(products!$E$2:$E$5902,MATCH(D776,products!$A$2:$A$5902,0))</f>
        <v>129.66999999999999</v>
      </c>
      <c r="M776">
        <f>_xlfn.XLOOKUP(D776,products!$A$2:$A$5902,products!$F$2:$F$5902)</f>
        <v>6</v>
      </c>
      <c r="N776" s="3">
        <f t="shared" si="12"/>
        <v>21.611666666666665</v>
      </c>
      <c r="O776" s="3" t="str" cm="1">
        <f t="array" ref="O776">_xlfn.IFS(J776="Furn","Furniture",J776="Tech","Technology",J776="OffSup","Office Supplies")</f>
        <v>Furniture</v>
      </c>
      <c r="P776" s="3" t="str" cm="1">
        <f t="array" ref="P776">_xlfn.IFS(K776="Bkcs","Bookcases",K776="Phns","Phones",K776="Acc","Accessories",K776="Bndrs","Binders",K776="Fstnrs","Fasteners")</f>
        <v>Phones</v>
      </c>
      <c r="Q776" t="str">
        <f>IF(_xlfn.XLOOKUP(D776,products!$A$2:$A$5902,products!$H$2:$H$5902,,0)=1,"Yes","No")</f>
        <v>Yes</v>
      </c>
    </row>
    <row r="777" spans="1:17" x14ac:dyDescent="0.3">
      <c r="A777" t="s">
        <v>4708</v>
      </c>
      <c r="B777" s="4">
        <v>43604</v>
      </c>
      <c r="C777" t="s">
        <v>4709</v>
      </c>
      <c r="D777" t="s">
        <v>4712</v>
      </c>
      <c r="E777" s="1">
        <v>43921</v>
      </c>
      <c r="F777" t="s">
        <v>21</v>
      </c>
      <c r="G777" t="str">
        <f>_xlfn.XLOOKUP(C777,customers!$A$2:$A$5902,customers!$B$2:$B$5902,,0)</f>
        <v>Megan Gibson</v>
      </c>
      <c r="H777" t="str">
        <f>_xlfn.XLOOKUP(C777,customers!$A$2:$A$5902,customers!$G$2:$G$5902,,0)</f>
        <v>South</v>
      </c>
      <c r="I777" t="str">
        <f>_xlfn.XLOOKUP(C777,customers!$A$2:$A$5902,customers!$E$2:$E$5902,,0)</f>
        <v>East Lindseyside</v>
      </c>
      <c r="J777" t="str">
        <f>INDEX(products!$B$2:$B$5902,MATCH(D777,products!$A$2:$A$5902,0))</f>
        <v>OffSup</v>
      </c>
      <c r="K777" t="str">
        <f>INDEX(products!$C$2:$C$5902,MATCH(D777,products!$A$2:$A$5902,0))</f>
        <v>Bkcs</v>
      </c>
      <c r="L777" s="3">
        <f>INDEX(products!$E$2:$E$5902,MATCH(D777,products!$A$2:$A$5902,0))</f>
        <v>479.24</v>
      </c>
      <c r="M777">
        <f>_xlfn.XLOOKUP(D777,products!$A$2:$A$5902,products!$F$2:$F$5902)</f>
        <v>6</v>
      </c>
      <c r="N777" s="3">
        <f t="shared" si="12"/>
        <v>79.873333333333335</v>
      </c>
      <c r="O777" s="3" t="str" cm="1">
        <f t="array" ref="O777">_xlfn.IFS(J777="Furn","Furniture",J777="Tech","Technology",J777="OffSup","Office Supplies")</f>
        <v>Office Supplies</v>
      </c>
      <c r="P777" s="3" t="str" cm="1">
        <f t="array" ref="P777">_xlfn.IFS(K777="Bkcs","Bookcases",K777="Phns","Phones",K777="Acc","Accessories",K777="Bndrs","Binders",K777="Fstnrs","Fasteners")</f>
        <v>Bookcases</v>
      </c>
      <c r="Q777" t="str">
        <f>IF(_xlfn.XLOOKUP(D777,products!$A$2:$A$5902,products!$H$2:$H$5902,,0)=1,"Yes","No")</f>
        <v>Yes</v>
      </c>
    </row>
    <row r="778" spans="1:17" x14ac:dyDescent="0.3">
      <c r="A778" t="s">
        <v>4714</v>
      </c>
      <c r="B778" s="4">
        <v>45350</v>
      </c>
      <c r="C778" t="s">
        <v>4715</v>
      </c>
      <c r="D778" t="s">
        <v>4718</v>
      </c>
      <c r="E778" s="1">
        <v>45548</v>
      </c>
      <c r="F778" t="s">
        <v>74</v>
      </c>
      <c r="G778" t="str">
        <f>_xlfn.XLOOKUP(C778,customers!$A$2:$A$5902,customers!$B$2:$B$5902,,0)</f>
        <v>Albert Fitzpatrick</v>
      </c>
      <c r="H778" t="str">
        <f>_xlfn.XLOOKUP(C778,customers!$A$2:$A$5902,customers!$G$2:$G$5902,,0)</f>
        <v>North</v>
      </c>
      <c r="I778" t="str">
        <f>_xlfn.XLOOKUP(C778,customers!$A$2:$A$5902,customers!$E$2:$E$5902,,0)</f>
        <v>North Brucebury</v>
      </c>
      <c r="J778" t="str">
        <f>INDEX(products!$B$2:$B$5902,MATCH(D778,products!$A$2:$A$5902,0))</f>
        <v>OffSup</v>
      </c>
      <c r="K778" t="str">
        <f>INDEX(products!$C$2:$C$5902,MATCH(D778,products!$A$2:$A$5902,0))</f>
        <v>Bndrs</v>
      </c>
      <c r="L778" s="3">
        <f>INDEX(products!$E$2:$E$5902,MATCH(D778,products!$A$2:$A$5902,0))</f>
        <v>387.62</v>
      </c>
      <c r="M778">
        <f>_xlfn.XLOOKUP(D778,products!$A$2:$A$5902,products!$F$2:$F$5902)</f>
        <v>1</v>
      </c>
      <c r="N778" s="3">
        <f t="shared" si="12"/>
        <v>387.62</v>
      </c>
      <c r="O778" s="3" t="str" cm="1">
        <f t="array" ref="O778">_xlfn.IFS(J778="Furn","Furniture",J778="Tech","Technology",J778="OffSup","Office Supplies")</f>
        <v>Office Supplies</v>
      </c>
      <c r="P778" s="3" t="str" cm="1">
        <f t="array" ref="P778">_xlfn.IFS(K778="Bkcs","Bookcases",K778="Phns","Phones",K778="Acc","Accessories",K778="Bndrs","Binders",K778="Fstnrs","Fasteners")</f>
        <v>Binders</v>
      </c>
      <c r="Q778" t="str">
        <f>IF(_xlfn.XLOOKUP(D778,products!$A$2:$A$5902,products!$H$2:$H$5902,,0)=1,"Yes","No")</f>
        <v>Yes</v>
      </c>
    </row>
    <row r="779" spans="1:17" x14ac:dyDescent="0.3">
      <c r="A779" t="s">
        <v>4720</v>
      </c>
      <c r="B779" s="4">
        <v>43823</v>
      </c>
      <c r="C779" t="s">
        <v>4721</v>
      </c>
      <c r="D779" t="s">
        <v>4724</v>
      </c>
      <c r="E779" s="1">
        <v>44032</v>
      </c>
      <c r="F779" t="s">
        <v>35</v>
      </c>
      <c r="G779" t="str">
        <f>_xlfn.XLOOKUP(C779,customers!$A$2:$A$5902,customers!$B$2:$B$5902,,0)</f>
        <v>Jeremy Hoover</v>
      </c>
      <c r="H779" t="str">
        <f>_xlfn.XLOOKUP(C779,customers!$A$2:$A$5902,customers!$G$2:$G$5902,,0)</f>
        <v>East</v>
      </c>
      <c r="I779" t="str">
        <f>_xlfn.XLOOKUP(C779,customers!$A$2:$A$5902,customers!$E$2:$E$5902,,0)</f>
        <v>East Carolside</v>
      </c>
      <c r="J779" t="str">
        <f>INDEX(products!$B$2:$B$5902,MATCH(D779,products!$A$2:$A$5902,0))</f>
        <v>OffSup</v>
      </c>
      <c r="K779" t="str">
        <f>INDEX(products!$C$2:$C$5902,MATCH(D779,products!$A$2:$A$5902,0))</f>
        <v>Phns</v>
      </c>
      <c r="L779" s="3">
        <f>INDEX(products!$E$2:$E$5902,MATCH(D779,products!$A$2:$A$5902,0))</f>
        <v>1510.79</v>
      </c>
      <c r="M779">
        <f>_xlfn.XLOOKUP(D779,products!$A$2:$A$5902,products!$F$2:$F$5902)</f>
        <v>9</v>
      </c>
      <c r="N779" s="3">
        <f t="shared" si="12"/>
        <v>167.86555555555555</v>
      </c>
      <c r="O779" s="3" t="str" cm="1">
        <f t="array" ref="O779">_xlfn.IFS(J779="Furn","Furniture",J779="Tech","Technology",J779="OffSup","Office Supplies")</f>
        <v>Office Supplies</v>
      </c>
      <c r="P779" s="3" t="str" cm="1">
        <f t="array" ref="P779">_xlfn.IFS(K779="Bkcs","Bookcases",K779="Phns","Phones",K779="Acc","Accessories",K779="Bndrs","Binders",K779="Fstnrs","Fasteners")</f>
        <v>Phones</v>
      </c>
      <c r="Q779" t="str">
        <f>IF(_xlfn.XLOOKUP(D779,products!$A$2:$A$5902,products!$H$2:$H$5902,,0)=1,"Yes","No")</f>
        <v>Yes</v>
      </c>
    </row>
    <row r="780" spans="1:17" x14ac:dyDescent="0.3">
      <c r="A780" t="s">
        <v>4726</v>
      </c>
      <c r="B780" s="4">
        <v>45104</v>
      </c>
      <c r="C780" t="s">
        <v>4727</v>
      </c>
      <c r="D780" t="s">
        <v>4730</v>
      </c>
      <c r="E780" s="1">
        <v>45341</v>
      </c>
      <c r="F780" t="s">
        <v>21</v>
      </c>
      <c r="G780" t="str">
        <f>_xlfn.XLOOKUP(C780,customers!$A$2:$A$5902,customers!$B$2:$B$5902,,0)</f>
        <v>Alexandra Peters</v>
      </c>
      <c r="H780" t="str">
        <f>_xlfn.XLOOKUP(C780,customers!$A$2:$A$5902,customers!$G$2:$G$5902,,0)</f>
        <v>South</v>
      </c>
      <c r="I780" t="str">
        <f>_xlfn.XLOOKUP(C780,customers!$A$2:$A$5902,customers!$E$2:$E$5902,,0)</f>
        <v>Nancytown</v>
      </c>
      <c r="J780" t="str">
        <f>INDEX(products!$B$2:$B$5902,MATCH(D780,products!$A$2:$A$5902,0))</f>
        <v>Furn</v>
      </c>
      <c r="K780" t="str">
        <f>INDEX(products!$C$2:$C$5902,MATCH(D780,products!$A$2:$A$5902,0))</f>
        <v>Bkcs</v>
      </c>
      <c r="L780" s="3">
        <f>INDEX(products!$E$2:$E$5902,MATCH(D780,products!$A$2:$A$5902,0))</f>
        <v>2390.54</v>
      </c>
      <c r="M780">
        <f>_xlfn.XLOOKUP(D780,products!$A$2:$A$5902,products!$F$2:$F$5902)</f>
        <v>7</v>
      </c>
      <c r="N780" s="3">
        <f t="shared" si="12"/>
        <v>341.5057142857143</v>
      </c>
      <c r="O780" s="3" t="str" cm="1">
        <f t="array" ref="O780">_xlfn.IFS(J780="Furn","Furniture",J780="Tech","Technology",J780="OffSup","Office Supplies")</f>
        <v>Furniture</v>
      </c>
      <c r="P780" s="3" t="str" cm="1">
        <f t="array" ref="P780">_xlfn.IFS(K780="Bkcs","Bookcases",K780="Phns","Phones",K780="Acc","Accessories",K780="Bndrs","Binders",K780="Fstnrs","Fasteners")</f>
        <v>Bookcases</v>
      </c>
      <c r="Q780" t="str">
        <f>IF(_xlfn.XLOOKUP(D780,products!$A$2:$A$5902,products!$H$2:$H$5902,,0)=1,"Yes","No")</f>
        <v>No</v>
      </c>
    </row>
    <row r="781" spans="1:17" x14ac:dyDescent="0.3">
      <c r="A781" t="s">
        <v>4732</v>
      </c>
      <c r="B781" s="4">
        <v>43550</v>
      </c>
      <c r="C781" t="s">
        <v>4733</v>
      </c>
      <c r="D781" t="s">
        <v>4736</v>
      </c>
      <c r="E781" s="1">
        <v>43614</v>
      </c>
      <c r="F781" t="s">
        <v>35</v>
      </c>
      <c r="G781" t="str">
        <f>_xlfn.XLOOKUP(C781,customers!$A$2:$A$5902,customers!$B$2:$B$5902,,0)</f>
        <v>Amanda Bullock</v>
      </c>
      <c r="H781" t="str">
        <f>_xlfn.XLOOKUP(C781,customers!$A$2:$A$5902,customers!$G$2:$G$5902,,0)</f>
        <v>East</v>
      </c>
      <c r="I781" t="str">
        <f>_xlfn.XLOOKUP(C781,customers!$A$2:$A$5902,customers!$E$2:$E$5902,,0)</f>
        <v>Port Jeffrey</v>
      </c>
      <c r="J781" t="str">
        <f>INDEX(products!$B$2:$B$5902,MATCH(D781,products!$A$2:$A$5902,0))</f>
        <v>Tech</v>
      </c>
      <c r="K781" t="str">
        <f>INDEX(products!$C$2:$C$5902,MATCH(D781,products!$A$2:$A$5902,0))</f>
        <v>Fstnrs</v>
      </c>
      <c r="L781" s="3">
        <f>INDEX(products!$E$2:$E$5902,MATCH(D781,products!$A$2:$A$5902,0))</f>
        <v>2573.36</v>
      </c>
      <c r="M781">
        <f>_xlfn.XLOOKUP(D781,products!$A$2:$A$5902,products!$F$2:$F$5902)</f>
        <v>8</v>
      </c>
      <c r="N781" s="3">
        <f t="shared" si="12"/>
        <v>321.67</v>
      </c>
      <c r="O781" s="3" t="str" cm="1">
        <f t="array" ref="O781">_xlfn.IFS(J781="Furn","Furniture",J781="Tech","Technology",J781="OffSup","Office Supplies")</f>
        <v>Technology</v>
      </c>
      <c r="P781" s="3" t="str" cm="1">
        <f t="array" ref="P781">_xlfn.IFS(K781="Bkcs","Bookcases",K781="Phns","Phones",K781="Acc","Accessories",K781="Bndrs","Binders",K781="Fstnrs","Fasteners")</f>
        <v>Fasteners</v>
      </c>
      <c r="Q781" t="str">
        <f>IF(_xlfn.XLOOKUP(D781,products!$A$2:$A$5902,products!$H$2:$H$5902,,0)=1,"Yes","No")</f>
        <v>Yes</v>
      </c>
    </row>
    <row r="782" spans="1:17" x14ac:dyDescent="0.3">
      <c r="A782" t="s">
        <v>4738</v>
      </c>
      <c r="B782" s="4">
        <v>45041</v>
      </c>
      <c r="C782" t="s">
        <v>4739</v>
      </c>
      <c r="D782" t="s">
        <v>4742</v>
      </c>
      <c r="E782" s="1">
        <v>45104</v>
      </c>
      <c r="F782" t="s">
        <v>21</v>
      </c>
      <c r="G782" t="str">
        <f>_xlfn.XLOOKUP(C782,customers!$A$2:$A$5902,customers!$B$2:$B$5902,,0)</f>
        <v>Dr. Jordan Archer</v>
      </c>
      <c r="H782" t="str">
        <f>_xlfn.XLOOKUP(C782,customers!$A$2:$A$5902,customers!$G$2:$G$5902,,0)</f>
        <v>West</v>
      </c>
      <c r="I782" t="str">
        <f>_xlfn.XLOOKUP(C782,customers!$A$2:$A$5902,customers!$E$2:$E$5902,,0)</f>
        <v>Shirleyberg</v>
      </c>
      <c r="J782" t="str">
        <f>INDEX(products!$B$2:$B$5902,MATCH(D782,products!$A$2:$A$5902,0))</f>
        <v>Furn</v>
      </c>
      <c r="K782" t="str">
        <f>INDEX(products!$C$2:$C$5902,MATCH(D782,products!$A$2:$A$5902,0))</f>
        <v>Bndrs</v>
      </c>
      <c r="L782" s="3">
        <f>INDEX(products!$E$2:$E$5902,MATCH(D782,products!$A$2:$A$5902,0))</f>
        <v>4898.75</v>
      </c>
      <c r="M782">
        <f>_xlfn.XLOOKUP(D782,products!$A$2:$A$5902,products!$F$2:$F$5902)</f>
        <v>3</v>
      </c>
      <c r="N782" s="3">
        <f t="shared" si="12"/>
        <v>1632.9166666666667</v>
      </c>
      <c r="O782" s="3" t="str" cm="1">
        <f t="array" ref="O782">_xlfn.IFS(J782="Furn","Furniture",J782="Tech","Technology",J782="OffSup","Office Supplies")</f>
        <v>Furniture</v>
      </c>
      <c r="P782" s="3" t="str" cm="1">
        <f t="array" ref="P782">_xlfn.IFS(K782="Bkcs","Bookcases",K782="Phns","Phones",K782="Acc","Accessories",K782="Bndrs","Binders",K782="Fstnrs","Fasteners")</f>
        <v>Binders</v>
      </c>
      <c r="Q782" t="str">
        <f>IF(_xlfn.XLOOKUP(D782,products!$A$2:$A$5902,products!$H$2:$H$5902,,0)=1,"Yes","No")</f>
        <v>Yes</v>
      </c>
    </row>
    <row r="783" spans="1:17" x14ac:dyDescent="0.3">
      <c r="A783" t="s">
        <v>4744</v>
      </c>
      <c r="B783" s="4">
        <v>44438</v>
      </c>
      <c r="C783" t="s">
        <v>4745</v>
      </c>
      <c r="D783" t="s">
        <v>4748</v>
      </c>
      <c r="E783" s="1">
        <v>44720</v>
      </c>
      <c r="F783" t="s">
        <v>21</v>
      </c>
      <c r="G783" t="str">
        <f>_xlfn.XLOOKUP(C783,customers!$A$2:$A$5902,customers!$B$2:$B$5902,,0)</f>
        <v>Daniel Reynolds</v>
      </c>
      <c r="H783" t="str">
        <f>_xlfn.XLOOKUP(C783,customers!$A$2:$A$5902,customers!$G$2:$G$5902,,0)</f>
        <v>South</v>
      </c>
      <c r="I783" t="str">
        <f>_xlfn.XLOOKUP(C783,customers!$A$2:$A$5902,customers!$E$2:$E$5902,,0)</f>
        <v>West Michelleport</v>
      </c>
      <c r="J783" t="str">
        <f>INDEX(products!$B$2:$B$5902,MATCH(D783,products!$A$2:$A$5902,0))</f>
        <v>OffSup</v>
      </c>
      <c r="K783" t="str">
        <f>INDEX(products!$C$2:$C$5902,MATCH(D783,products!$A$2:$A$5902,0))</f>
        <v>Bkcs</v>
      </c>
      <c r="L783" s="3">
        <f>INDEX(products!$E$2:$E$5902,MATCH(D783,products!$A$2:$A$5902,0))</f>
        <v>2368.56</v>
      </c>
      <c r="M783">
        <f>_xlfn.XLOOKUP(D783,products!$A$2:$A$5902,products!$F$2:$F$5902)</f>
        <v>7</v>
      </c>
      <c r="N783" s="3">
        <f t="shared" si="12"/>
        <v>338.36571428571426</v>
      </c>
      <c r="O783" s="3" t="str" cm="1">
        <f t="array" ref="O783">_xlfn.IFS(J783="Furn","Furniture",J783="Tech","Technology",J783="OffSup","Office Supplies")</f>
        <v>Office Supplies</v>
      </c>
      <c r="P783" s="3" t="str" cm="1">
        <f t="array" ref="P783">_xlfn.IFS(K783="Bkcs","Bookcases",K783="Phns","Phones",K783="Acc","Accessories",K783="Bndrs","Binders",K783="Fstnrs","Fasteners")</f>
        <v>Bookcases</v>
      </c>
      <c r="Q783" t="str">
        <f>IF(_xlfn.XLOOKUP(D783,products!$A$2:$A$5902,products!$H$2:$H$5902,,0)=1,"Yes","No")</f>
        <v>No</v>
      </c>
    </row>
    <row r="784" spans="1:17" x14ac:dyDescent="0.3">
      <c r="A784" t="s">
        <v>4750</v>
      </c>
      <c r="B784" s="4">
        <v>44279</v>
      </c>
      <c r="C784" s="2" t="s">
        <v>4751</v>
      </c>
      <c r="D784" t="s">
        <v>4754</v>
      </c>
      <c r="E784" s="1">
        <v>44374</v>
      </c>
      <c r="F784" t="s">
        <v>21</v>
      </c>
      <c r="G784" t="str">
        <f>_xlfn.XLOOKUP(C784,customers!$A$2:$A$5902,customers!$B$2:$B$5902,,0)</f>
        <v>Colleen Sanders</v>
      </c>
      <c r="H784" t="str">
        <f>_xlfn.XLOOKUP(C784,customers!$A$2:$A$5902,customers!$G$2:$G$5902,,0)</f>
        <v>South</v>
      </c>
      <c r="I784" t="str">
        <f>_xlfn.XLOOKUP(C784,customers!$A$2:$A$5902,customers!$E$2:$E$5902,,0)</f>
        <v>South Raymond</v>
      </c>
      <c r="J784" t="str">
        <f>INDEX(products!$B$2:$B$5902,MATCH(D784,products!$A$2:$A$5902,0))</f>
        <v>Furn</v>
      </c>
      <c r="K784" t="str">
        <f>INDEX(products!$C$2:$C$5902,MATCH(D784,products!$A$2:$A$5902,0))</f>
        <v>Phns</v>
      </c>
      <c r="L784" s="3">
        <f>INDEX(products!$E$2:$E$5902,MATCH(D784,products!$A$2:$A$5902,0))</f>
        <v>2108.86</v>
      </c>
      <c r="M784">
        <f>_xlfn.XLOOKUP(D784,products!$A$2:$A$5902,products!$F$2:$F$5902)</f>
        <v>9</v>
      </c>
      <c r="N784" s="3">
        <f t="shared" si="12"/>
        <v>234.31777777777779</v>
      </c>
      <c r="O784" s="3" t="str" cm="1">
        <f t="array" ref="O784">_xlfn.IFS(J784="Furn","Furniture",J784="Tech","Technology",J784="OffSup","Office Supplies")</f>
        <v>Furniture</v>
      </c>
      <c r="P784" s="3" t="str" cm="1">
        <f t="array" ref="P784">_xlfn.IFS(K784="Bkcs","Bookcases",K784="Phns","Phones",K784="Acc","Accessories",K784="Bndrs","Binders",K784="Fstnrs","Fasteners")</f>
        <v>Phones</v>
      </c>
      <c r="Q784" t="str">
        <f>IF(_xlfn.XLOOKUP(D784,products!$A$2:$A$5902,products!$H$2:$H$5902,,0)=1,"Yes","No")</f>
        <v>No</v>
      </c>
    </row>
    <row r="785" spans="1:17" x14ac:dyDescent="0.3">
      <c r="A785" t="s">
        <v>4756</v>
      </c>
      <c r="B785" s="4">
        <v>44306</v>
      </c>
      <c r="C785" t="s">
        <v>4757</v>
      </c>
      <c r="D785" t="s">
        <v>4760</v>
      </c>
      <c r="E785" s="1">
        <v>44577</v>
      </c>
      <c r="F785" t="s">
        <v>35</v>
      </c>
      <c r="G785" t="str">
        <f>_xlfn.XLOOKUP(C785,customers!$A$2:$A$5902,customers!$B$2:$B$5902,,0)</f>
        <v>Donna Perez</v>
      </c>
      <c r="H785" t="str">
        <f>_xlfn.XLOOKUP(C785,customers!$A$2:$A$5902,customers!$G$2:$G$5902,,0)</f>
        <v>West</v>
      </c>
      <c r="I785" t="str">
        <f>_xlfn.XLOOKUP(C785,customers!$A$2:$A$5902,customers!$E$2:$E$5902,,0)</f>
        <v>Zacharyshire</v>
      </c>
      <c r="J785" t="str">
        <f>INDEX(products!$B$2:$B$5902,MATCH(D785,products!$A$2:$A$5902,0))</f>
        <v>Tech</v>
      </c>
      <c r="K785" t="str">
        <f>INDEX(products!$C$2:$C$5902,MATCH(D785,products!$A$2:$A$5902,0))</f>
        <v>Phns</v>
      </c>
      <c r="L785" s="3">
        <f>INDEX(products!$E$2:$E$5902,MATCH(D785,products!$A$2:$A$5902,0))</f>
        <v>3673.42</v>
      </c>
      <c r="M785">
        <f>_xlfn.XLOOKUP(D785,products!$A$2:$A$5902,products!$F$2:$F$5902)</f>
        <v>6</v>
      </c>
      <c r="N785" s="3">
        <f t="shared" si="12"/>
        <v>612.23666666666668</v>
      </c>
      <c r="O785" s="3" t="str" cm="1">
        <f t="array" ref="O785">_xlfn.IFS(J785="Furn","Furniture",J785="Tech","Technology",J785="OffSup","Office Supplies")</f>
        <v>Technology</v>
      </c>
      <c r="P785" s="3" t="str" cm="1">
        <f t="array" ref="P785">_xlfn.IFS(K785="Bkcs","Bookcases",K785="Phns","Phones",K785="Acc","Accessories",K785="Bndrs","Binders",K785="Fstnrs","Fasteners")</f>
        <v>Phones</v>
      </c>
      <c r="Q785" t="str">
        <f>IF(_xlfn.XLOOKUP(D785,products!$A$2:$A$5902,products!$H$2:$H$5902,,0)=1,"Yes","No")</f>
        <v>No</v>
      </c>
    </row>
    <row r="786" spans="1:17" x14ac:dyDescent="0.3">
      <c r="A786" t="s">
        <v>4762</v>
      </c>
      <c r="B786" s="4">
        <v>43662</v>
      </c>
      <c r="C786" t="s">
        <v>4763</v>
      </c>
      <c r="D786" t="s">
        <v>4766</v>
      </c>
      <c r="E786" s="1">
        <v>43677</v>
      </c>
      <c r="F786" t="s">
        <v>35</v>
      </c>
      <c r="G786" t="str">
        <f>_xlfn.XLOOKUP(C786,customers!$A$2:$A$5902,customers!$B$2:$B$5902,,0)</f>
        <v>Scott Yates</v>
      </c>
      <c r="H786" t="str">
        <f>_xlfn.XLOOKUP(C786,customers!$A$2:$A$5902,customers!$G$2:$G$5902,,0)</f>
        <v>North</v>
      </c>
      <c r="I786" t="str">
        <f>_xlfn.XLOOKUP(C786,customers!$A$2:$A$5902,customers!$E$2:$E$5902,,0)</f>
        <v>Stephenchester</v>
      </c>
      <c r="J786" t="str">
        <f>INDEX(products!$B$2:$B$5902,MATCH(D786,products!$A$2:$A$5902,0))</f>
        <v>Tech</v>
      </c>
      <c r="K786" t="str">
        <f>INDEX(products!$C$2:$C$5902,MATCH(D786,products!$A$2:$A$5902,0))</f>
        <v>Bndrs</v>
      </c>
      <c r="L786" s="3">
        <f>INDEX(products!$E$2:$E$5902,MATCH(D786,products!$A$2:$A$5902,0))</f>
        <v>1413.33</v>
      </c>
      <c r="M786">
        <f>_xlfn.XLOOKUP(D786,products!$A$2:$A$5902,products!$F$2:$F$5902)</f>
        <v>5</v>
      </c>
      <c r="N786" s="3">
        <f t="shared" si="12"/>
        <v>282.666</v>
      </c>
      <c r="O786" s="3" t="str" cm="1">
        <f t="array" ref="O786">_xlfn.IFS(J786="Furn","Furniture",J786="Tech","Technology",J786="OffSup","Office Supplies")</f>
        <v>Technology</v>
      </c>
      <c r="P786" s="3" t="str" cm="1">
        <f t="array" ref="P786">_xlfn.IFS(K786="Bkcs","Bookcases",K786="Phns","Phones",K786="Acc","Accessories",K786="Bndrs","Binders",K786="Fstnrs","Fasteners")</f>
        <v>Binders</v>
      </c>
      <c r="Q786" t="str">
        <f>IF(_xlfn.XLOOKUP(D786,products!$A$2:$A$5902,products!$H$2:$H$5902,,0)=1,"Yes","No")</f>
        <v>Yes</v>
      </c>
    </row>
    <row r="787" spans="1:17" x14ac:dyDescent="0.3">
      <c r="A787" t="s">
        <v>4768</v>
      </c>
      <c r="B787" s="4">
        <v>44443</v>
      </c>
      <c r="C787" t="s">
        <v>4769</v>
      </c>
      <c r="D787" t="s">
        <v>4772</v>
      </c>
      <c r="E787" s="1">
        <v>44645</v>
      </c>
      <c r="F787" t="s">
        <v>35</v>
      </c>
      <c r="G787" t="str">
        <f>_xlfn.XLOOKUP(C787,customers!$A$2:$A$5902,customers!$B$2:$B$5902,,0)</f>
        <v>Marvin Andrews</v>
      </c>
      <c r="H787" t="str">
        <f>_xlfn.XLOOKUP(C787,customers!$A$2:$A$5902,customers!$G$2:$G$5902,,0)</f>
        <v>West</v>
      </c>
      <c r="I787" t="str">
        <f>_xlfn.XLOOKUP(C787,customers!$A$2:$A$5902,customers!$E$2:$E$5902,,0)</f>
        <v>West Richardview</v>
      </c>
      <c r="J787" t="str">
        <f>INDEX(products!$B$2:$B$5902,MATCH(D787,products!$A$2:$A$5902,0))</f>
        <v>Tech</v>
      </c>
      <c r="K787" t="str">
        <f>INDEX(products!$C$2:$C$5902,MATCH(D787,products!$A$2:$A$5902,0))</f>
        <v>Fstnrs</v>
      </c>
      <c r="L787" s="3">
        <f>INDEX(products!$E$2:$E$5902,MATCH(D787,products!$A$2:$A$5902,0))</f>
        <v>2727.55</v>
      </c>
      <c r="M787">
        <f>_xlfn.XLOOKUP(D787,products!$A$2:$A$5902,products!$F$2:$F$5902)</f>
        <v>3</v>
      </c>
      <c r="N787" s="3">
        <f t="shared" si="12"/>
        <v>909.18333333333339</v>
      </c>
      <c r="O787" s="3" t="str" cm="1">
        <f t="array" ref="O787">_xlfn.IFS(J787="Furn","Furniture",J787="Tech","Technology",J787="OffSup","Office Supplies")</f>
        <v>Technology</v>
      </c>
      <c r="P787" s="3" t="str" cm="1">
        <f t="array" ref="P787">_xlfn.IFS(K787="Bkcs","Bookcases",K787="Phns","Phones",K787="Acc","Accessories",K787="Bndrs","Binders",K787="Fstnrs","Fasteners")</f>
        <v>Fasteners</v>
      </c>
      <c r="Q787" t="str">
        <f>IF(_xlfn.XLOOKUP(D787,products!$A$2:$A$5902,products!$H$2:$H$5902,,0)=1,"Yes","No")</f>
        <v>Yes</v>
      </c>
    </row>
    <row r="788" spans="1:17" x14ac:dyDescent="0.3">
      <c r="A788" t="s">
        <v>4774</v>
      </c>
      <c r="B788" s="4">
        <v>43638</v>
      </c>
      <c r="C788" t="s">
        <v>4775</v>
      </c>
      <c r="D788" t="s">
        <v>4778</v>
      </c>
      <c r="E788" s="1">
        <v>43773</v>
      </c>
      <c r="F788" t="s">
        <v>21</v>
      </c>
      <c r="G788" t="str">
        <f>_xlfn.XLOOKUP(C788,customers!$A$2:$A$5902,customers!$B$2:$B$5902,,0)</f>
        <v>Travis Harris</v>
      </c>
      <c r="H788" t="str">
        <f>_xlfn.XLOOKUP(C788,customers!$A$2:$A$5902,customers!$G$2:$G$5902,,0)</f>
        <v>South</v>
      </c>
      <c r="I788" t="str">
        <f>_xlfn.XLOOKUP(C788,customers!$A$2:$A$5902,customers!$E$2:$E$5902,,0)</f>
        <v>Jeffreyport</v>
      </c>
      <c r="J788" t="str">
        <f>INDEX(products!$B$2:$B$5902,MATCH(D788,products!$A$2:$A$5902,0))</f>
        <v>Furn</v>
      </c>
      <c r="K788" t="str">
        <f>INDEX(products!$C$2:$C$5902,MATCH(D788,products!$A$2:$A$5902,0))</f>
        <v>Acc</v>
      </c>
      <c r="L788" s="3">
        <f>INDEX(products!$E$2:$E$5902,MATCH(D788,products!$A$2:$A$5902,0))</f>
        <v>4945.18</v>
      </c>
      <c r="M788">
        <f>_xlfn.XLOOKUP(D788,products!$A$2:$A$5902,products!$F$2:$F$5902)</f>
        <v>10</v>
      </c>
      <c r="N788" s="3">
        <f t="shared" si="12"/>
        <v>494.51800000000003</v>
      </c>
      <c r="O788" s="3" t="str" cm="1">
        <f t="array" ref="O788">_xlfn.IFS(J788="Furn","Furniture",J788="Tech","Technology",J788="OffSup","Office Supplies")</f>
        <v>Furniture</v>
      </c>
      <c r="P788" s="3" t="str" cm="1">
        <f t="array" ref="P788">_xlfn.IFS(K788="Bkcs","Bookcases",K788="Phns","Phones",K788="Acc","Accessories",K788="Bndrs","Binders",K788="Fstnrs","Fasteners")</f>
        <v>Accessories</v>
      </c>
      <c r="Q788" t="str">
        <f>IF(_xlfn.XLOOKUP(D788,products!$A$2:$A$5902,products!$H$2:$H$5902,,0)=1,"Yes","No")</f>
        <v>Yes</v>
      </c>
    </row>
    <row r="789" spans="1:17" x14ac:dyDescent="0.3">
      <c r="A789" t="s">
        <v>4780</v>
      </c>
      <c r="B789" s="4">
        <v>44737</v>
      </c>
      <c r="C789" t="s">
        <v>4781</v>
      </c>
      <c r="D789" t="s">
        <v>4784</v>
      </c>
      <c r="E789" s="1">
        <v>45096</v>
      </c>
      <c r="F789" t="s">
        <v>21</v>
      </c>
      <c r="G789" t="str">
        <f>_xlfn.XLOOKUP(C789,customers!$A$2:$A$5902,customers!$B$2:$B$5902,,0)</f>
        <v>David Tucker</v>
      </c>
      <c r="H789" t="str">
        <f>_xlfn.XLOOKUP(C789,customers!$A$2:$A$5902,customers!$G$2:$G$5902,,0)</f>
        <v>East</v>
      </c>
      <c r="I789" t="str">
        <f>_xlfn.XLOOKUP(C789,customers!$A$2:$A$5902,customers!$E$2:$E$5902,,0)</f>
        <v>Port Dwayneland</v>
      </c>
      <c r="J789" t="str">
        <f>INDEX(products!$B$2:$B$5902,MATCH(D789,products!$A$2:$A$5902,0))</f>
        <v>Furn</v>
      </c>
      <c r="K789" t="str">
        <f>INDEX(products!$C$2:$C$5902,MATCH(D789,products!$A$2:$A$5902,0))</f>
        <v>Acc</v>
      </c>
      <c r="L789" s="3">
        <f>INDEX(products!$E$2:$E$5902,MATCH(D789,products!$A$2:$A$5902,0))</f>
        <v>620.14</v>
      </c>
      <c r="M789">
        <f>_xlfn.XLOOKUP(D789,products!$A$2:$A$5902,products!$F$2:$F$5902)</f>
        <v>1</v>
      </c>
      <c r="N789" s="3">
        <f t="shared" si="12"/>
        <v>620.14</v>
      </c>
      <c r="O789" s="3" t="str" cm="1">
        <f t="array" ref="O789">_xlfn.IFS(J789="Furn","Furniture",J789="Tech","Technology",J789="OffSup","Office Supplies")</f>
        <v>Furniture</v>
      </c>
      <c r="P789" s="3" t="str" cm="1">
        <f t="array" ref="P789">_xlfn.IFS(K789="Bkcs","Bookcases",K789="Phns","Phones",K789="Acc","Accessories",K789="Bndrs","Binders",K789="Fstnrs","Fasteners")</f>
        <v>Accessories</v>
      </c>
      <c r="Q789" t="str">
        <f>IF(_xlfn.XLOOKUP(D789,products!$A$2:$A$5902,products!$H$2:$H$5902,,0)=1,"Yes","No")</f>
        <v>No</v>
      </c>
    </row>
    <row r="790" spans="1:17" x14ac:dyDescent="0.3">
      <c r="A790" t="s">
        <v>4786</v>
      </c>
      <c r="B790" s="4">
        <v>43803</v>
      </c>
      <c r="C790" t="s">
        <v>4787</v>
      </c>
      <c r="D790" t="s">
        <v>4790</v>
      </c>
      <c r="E790" s="1">
        <v>44073</v>
      </c>
      <c r="F790" t="s">
        <v>35</v>
      </c>
      <c r="G790" t="str">
        <f>_xlfn.XLOOKUP(C790,customers!$A$2:$A$5902,customers!$B$2:$B$5902,,0)</f>
        <v>Manuel Kim</v>
      </c>
      <c r="H790" t="str">
        <f>_xlfn.XLOOKUP(C790,customers!$A$2:$A$5902,customers!$G$2:$G$5902,,0)</f>
        <v>East</v>
      </c>
      <c r="I790" t="str">
        <f>_xlfn.XLOOKUP(C790,customers!$A$2:$A$5902,customers!$E$2:$E$5902,,0)</f>
        <v>New Jennifermouth</v>
      </c>
      <c r="J790" t="str">
        <f>INDEX(products!$B$2:$B$5902,MATCH(D790,products!$A$2:$A$5902,0))</f>
        <v>Furn</v>
      </c>
      <c r="K790" t="str">
        <f>INDEX(products!$C$2:$C$5902,MATCH(D790,products!$A$2:$A$5902,0))</f>
        <v>Bkcs</v>
      </c>
      <c r="L790" s="3">
        <f>INDEX(products!$E$2:$E$5902,MATCH(D790,products!$A$2:$A$5902,0))</f>
        <v>1528.39</v>
      </c>
      <c r="M790">
        <f>_xlfn.XLOOKUP(D790,products!$A$2:$A$5902,products!$F$2:$F$5902)</f>
        <v>6</v>
      </c>
      <c r="N790" s="3">
        <f t="shared" si="12"/>
        <v>254.73166666666668</v>
      </c>
      <c r="O790" s="3" t="str" cm="1">
        <f t="array" ref="O790">_xlfn.IFS(J790="Furn","Furniture",J790="Tech","Technology",J790="OffSup","Office Supplies")</f>
        <v>Furniture</v>
      </c>
      <c r="P790" s="3" t="str" cm="1">
        <f t="array" ref="P790">_xlfn.IFS(K790="Bkcs","Bookcases",K790="Phns","Phones",K790="Acc","Accessories",K790="Bndrs","Binders",K790="Fstnrs","Fasteners")</f>
        <v>Bookcases</v>
      </c>
      <c r="Q790" t="str">
        <f>IF(_xlfn.XLOOKUP(D790,products!$A$2:$A$5902,products!$H$2:$H$5902,,0)=1,"Yes","No")</f>
        <v>No</v>
      </c>
    </row>
    <row r="791" spans="1:17" x14ac:dyDescent="0.3">
      <c r="A791" t="s">
        <v>4792</v>
      </c>
      <c r="B791" s="4">
        <v>44162</v>
      </c>
      <c r="C791" t="s">
        <v>4793</v>
      </c>
      <c r="D791" t="s">
        <v>4796</v>
      </c>
      <c r="E791" s="1">
        <v>44339</v>
      </c>
      <c r="F791" t="s">
        <v>74</v>
      </c>
      <c r="G791" t="str">
        <f>_xlfn.XLOOKUP(C791,customers!$A$2:$A$5902,customers!$B$2:$B$5902,,0)</f>
        <v>George Kennedy</v>
      </c>
      <c r="H791" t="str">
        <f>_xlfn.XLOOKUP(C791,customers!$A$2:$A$5902,customers!$G$2:$G$5902,,0)</f>
        <v>East</v>
      </c>
      <c r="I791" t="str">
        <f>_xlfn.XLOOKUP(C791,customers!$A$2:$A$5902,customers!$E$2:$E$5902,,0)</f>
        <v>Lake Kristieberg</v>
      </c>
      <c r="J791" t="str">
        <f>INDEX(products!$B$2:$B$5902,MATCH(D791,products!$A$2:$A$5902,0))</f>
        <v>OffSup</v>
      </c>
      <c r="K791" t="str">
        <f>INDEX(products!$C$2:$C$5902,MATCH(D791,products!$A$2:$A$5902,0))</f>
        <v>Fstnrs</v>
      </c>
      <c r="L791" s="3">
        <f>INDEX(products!$E$2:$E$5902,MATCH(D791,products!$A$2:$A$5902,0))</f>
        <v>4737.51</v>
      </c>
      <c r="M791">
        <f>_xlfn.XLOOKUP(D791,products!$A$2:$A$5902,products!$F$2:$F$5902)</f>
        <v>8</v>
      </c>
      <c r="N791" s="3">
        <f t="shared" si="12"/>
        <v>592.18875000000003</v>
      </c>
      <c r="O791" s="3" t="str" cm="1">
        <f t="array" ref="O791">_xlfn.IFS(J791="Furn","Furniture",J791="Tech","Technology",J791="OffSup","Office Supplies")</f>
        <v>Office Supplies</v>
      </c>
      <c r="P791" s="3" t="str" cm="1">
        <f t="array" ref="P791">_xlfn.IFS(K791="Bkcs","Bookcases",K791="Phns","Phones",K791="Acc","Accessories",K791="Bndrs","Binders",K791="Fstnrs","Fasteners")</f>
        <v>Fasteners</v>
      </c>
      <c r="Q791" t="str">
        <f>IF(_xlfn.XLOOKUP(D791,products!$A$2:$A$5902,products!$H$2:$H$5902,,0)=1,"Yes","No")</f>
        <v>No</v>
      </c>
    </row>
    <row r="792" spans="1:17" x14ac:dyDescent="0.3">
      <c r="A792" s="2" t="s">
        <v>4798</v>
      </c>
      <c r="B792" s="4">
        <v>44943</v>
      </c>
      <c r="C792" t="s">
        <v>4799</v>
      </c>
      <c r="D792" t="s">
        <v>4802</v>
      </c>
      <c r="E792" s="1">
        <v>44997</v>
      </c>
      <c r="F792" t="s">
        <v>21</v>
      </c>
      <c r="G792" t="str">
        <f>_xlfn.XLOOKUP(C792,customers!$A$2:$A$5902,customers!$B$2:$B$5902,,0)</f>
        <v>Glenn Lopez</v>
      </c>
      <c r="H792" t="str">
        <f>_xlfn.XLOOKUP(C792,customers!$A$2:$A$5902,customers!$G$2:$G$5902,,0)</f>
        <v>South</v>
      </c>
      <c r="I792" t="str">
        <f>_xlfn.XLOOKUP(C792,customers!$A$2:$A$5902,customers!$E$2:$E$5902,,0)</f>
        <v>New Darrelltown</v>
      </c>
      <c r="J792" t="str">
        <f>INDEX(products!$B$2:$B$5902,MATCH(D792,products!$A$2:$A$5902,0))</f>
        <v>Tech</v>
      </c>
      <c r="K792" t="str">
        <f>INDEX(products!$C$2:$C$5902,MATCH(D792,products!$A$2:$A$5902,0))</f>
        <v>Bkcs</v>
      </c>
      <c r="L792" s="3">
        <f>INDEX(products!$E$2:$E$5902,MATCH(D792,products!$A$2:$A$5902,0))</f>
        <v>1483.03</v>
      </c>
      <c r="M792">
        <f>_xlfn.XLOOKUP(D792,products!$A$2:$A$5902,products!$F$2:$F$5902)</f>
        <v>7</v>
      </c>
      <c r="N792" s="3">
        <f t="shared" si="12"/>
        <v>211.86142857142858</v>
      </c>
      <c r="O792" s="3" t="str" cm="1">
        <f t="array" ref="O792">_xlfn.IFS(J792="Furn","Furniture",J792="Tech","Technology",J792="OffSup","Office Supplies")</f>
        <v>Technology</v>
      </c>
      <c r="P792" s="3" t="str" cm="1">
        <f t="array" ref="P792">_xlfn.IFS(K792="Bkcs","Bookcases",K792="Phns","Phones",K792="Acc","Accessories",K792="Bndrs","Binders",K792="Fstnrs","Fasteners")</f>
        <v>Bookcases</v>
      </c>
      <c r="Q792" t="str">
        <f>IF(_xlfn.XLOOKUP(D792,products!$A$2:$A$5902,products!$H$2:$H$5902,,0)=1,"Yes","No")</f>
        <v>Yes</v>
      </c>
    </row>
    <row r="793" spans="1:17" x14ac:dyDescent="0.3">
      <c r="A793" t="s">
        <v>4804</v>
      </c>
      <c r="B793" s="4">
        <v>43670</v>
      </c>
      <c r="C793" t="s">
        <v>4805</v>
      </c>
      <c r="D793" t="s">
        <v>4807</v>
      </c>
      <c r="E793" s="1">
        <v>43898</v>
      </c>
      <c r="F793" t="s">
        <v>74</v>
      </c>
      <c r="G793" t="str">
        <f>_xlfn.XLOOKUP(C793,customers!$A$2:$A$5902,customers!$B$2:$B$5902,,0)</f>
        <v>Katie Rodriguez</v>
      </c>
      <c r="H793" t="str">
        <f>_xlfn.XLOOKUP(C793,customers!$A$2:$A$5902,customers!$G$2:$G$5902,,0)</f>
        <v>West</v>
      </c>
      <c r="I793" t="str">
        <f>_xlfn.XLOOKUP(C793,customers!$A$2:$A$5902,customers!$E$2:$E$5902,,0)</f>
        <v>Nancyton</v>
      </c>
      <c r="J793" t="str">
        <f>INDEX(products!$B$2:$B$5902,MATCH(D793,products!$A$2:$A$5902,0))</f>
        <v>Tech</v>
      </c>
      <c r="K793" t="str">
        <f>INDEX(products!$C$2:$C$5902,MATCH(D793,products!$A$2:$A$5902,0))</f>
        <v>Bkcs</v>
      </c>
      <c r="L793" s="3">
        <f>INDEX(products!$E$2:$E$5902,MATCH(D793,products!$A$2:$A$5902,0))</f>
        <v>1871.76</v>
      </c>
      <c r="M793">
        <f>_xlfn.XLOOKUP(D793,products!$A$2:$A$5902,products!$F$2:$F$5902)</f>
        <v>9</v>
      </c>
      <c r="N793" s="3">
        <f t="shared" si="12"/>
        <v>207.97333333333333</v>
      </c>
      <c r="O793" s="3" t="str" cm="1">
        <f t="array" ref="O793">_xlfn.IFS(J793="Furn","Furniture",J793="Tech","Technology",J793="OffSup","Office Supplies")</f>
        <v>Technology</v>
      </c>
      <c r="P793" s="3" t="str" cm="1">
        <f t="array" ref="P793">_xlfn.IFS(K793="Bkcs","Bookcases",K793="Phns","Phones",K793="Acc","Accessories",K793="Bndrs","Binders",K793="Fstnrs","Fasteners")</f>
        <v>Bookcases</v>
      </c>
      <c r="Q793" t="str">
        <f>IF(_xlfn.XLOOKUP(D793,products!$A$2:$A$5902,products!$H$2:$H$5902,,0)=1,"Yes","No")</f>
        <v>Yes</v>
      </c>
    </row>
    <row r="794" spans="1:17" x14ac:dyDescent="0.3">
      <c r="A794" t="s">
        <v>4809</v>
      </c>
      <c r="B794" s="4">
        <v>43930</v>
      </c>
      <c r="C794" t="s">
        <v>4810</v>
      </c>
      <c r="D794" t="s">
        <v>4813</v>
      </c>
      <c r="E794" s="1">
        <v>43956</v>
      </c>
      <c r="F794" t="s">
        <v>74</v>
      </c>
      <c r="G794" t="str">
        <f>_xlfn.XLOOKUP(C794,customers!$A$2:$A$5902,customers!$B$2:$B$5902,,0)</f>
        <v>Janice Barajas</v>
      </c>
      <c r="H794" t="str">
        <f>_xlfn.XLOOKUP(C794,customers!$A$2:$A$5902,customers!$G$2:$G$5902,,0)</f>
        <v>North</v>
      </c>
      <c r="I794" t="str">
        <f>_xlfn.XLOOKUP(C794,customers!$A$2:$A$5902,customers!$E$2:$E$5902,,0)</f>
        <v>New Cynthia</v>
      </c>
      <c r="J794" t="str">
        <f>INDEX(products!$B$2:$B$5902,MATCH(D794,products!$A$2:$A$5902,0))</f>
        <v>Tech</v>
      </c>
      <c r="K794" t="str">
        <f>INDEX(products!$C$2:$C$5902,MATCH(D794,products!$A$2:$A$5902,0))</f>
        <v>Bndrs</v>
      </c>
      <c r="L794" s="3">
        <f>INDEX(products!$E$2:$E$5902,MATCH(D794,products!$A$2:$A$5902,0))</f>
        <v>3568.04</v>
      </c>
      <c r="M794">
        <f>_xlfn.XLOOKUP(D794,products!$A$2:$A$5902,products!$F$2:$F$5902)</f>
        <v>6</v>
      </c>
      <c r="N794" s="3">
        <f t="shared" si="12"/>
        <v>594.67333333333329</v>
      </c>
      <c r="O794" s="3" t="str" cm="1">
        <f t="array" ref="O794">_xlfn.IFS(J794="Furn","Furniture",J794="Tech","Technology",J794="OffSup","Office Supplies")</f>
        <v>Technology</v>
      </c>
      <c r="P794" s="3" t="str" cm="1">
        <f t="array" ref="P794">_xlfn.IFS(K794="Bkcs","Bookcases",K794="Phns","Phones",K794="Acc","Accessories",K794="Bndrs","Binders",K794="Fstnrs","Fasteners")</f>
        <v>Binders</v>
      </c>
      <c r="Q794" t="str">
        <f>IF(_xlfn.XLOOKUP(D794,products!$A$2:$A$5902,products!$H$2:$H$5902,,0)=1,"Yes","No")</f>
        <v>Yes</v>
      </c>
    </row>
    <row r="795" spans="1:17" x14ac:dyDescent="0.3">
      <c r="A795" t="s">
        <v>4815</v>
      </c>
      <c r="B795" s="4">
        <v>43745</v>
      </c>
      <c r="C795" t="s">
        <v>4816</v>
      </c>
      <c r="D795" t="s">
        <v>4819</v>
      </c>
      <c r="E795" s="1">
        <v>43819</v>
      </c>
      <c r="F795" t="s">
        <v>21</v>
      </c>
      <c r="G795" t="str">
        <f>_xlfn.XLOOKUP(C795,customers!$A$2:$A$5902,customers!$B$2:$B$5902,,0)</f>
        <v>Eric Gonzalez</v>
      </c>
      <c r="H795" t="str">
        <f>_xlfn.XLOOKUP(C795,customers!$A$2:$A$5902,customers!$G$2:$G$5902,,0)</f>
        <v>North</v>
      </c>
      <c r="I795" t="str">
        <f>_xlfn.XLOOKUP(C795,customers!$A$2:$A$5902,customers!$E$2:$E$5902,,0)</f>
        <v>Seanchester</v>
      </c>
      <c r="J795" t="str">
        <f>INDEX(products!$B$2:$B$5902,MATCH(D795,products!$A$2:$A$5902,0))</f>
        <v>Tech</v>
      </c>
      <c r="K795" t="str">
        <f>INDEX(products!$C$2:$C$5902,MATCH(D795,products!$A$2:$A$5902,0))</f>
        <v>Bndrs</v>
      </c>
      <c r="L795" s="3">
        <f>INDEX(products!$E$2:$E$5902,MATCH(D795,products!$A$2:$A$5902,0))</f>
        <v>2553.46</v>
      </c>
      <c r="M795">
        <f>_xlfn.XLOOKUP(D795,products!$A$2:$A$5902,products!$F$2:$F$5902)</f>
        <v>3</v>
      </c>
      <c r="N795" s="3">
        <f t="shared" si="12"/>
        <v>851.15333333333331</v>
      </c>
      <c r="O795" s="3" t="str" cm="1">
        <f t="array" ref="O795">_xlfn.IFS(J795="Furn","Furniture",J795="Tech","Technology",J795="OffSup","Office Supplies")</f>
        <v>Technology</v>
      </c>
      <c r="P795" s="3" t="str" cm="1">
        <f t="array" ref="P795">_xlfn.IFS(K795="Bkcs","Bookcases",K795="Phns","Phones",K795="Acc","Accessories",K795="Bndrs","Binders",K795="Fstnrs","Fasteners")</f>
        <v>Binders</v>
      </c>
      <c r="Q795" t="str">
        <f>IF(_xlfn.XLOOKUP(D795,products!$A$2:$A$5902,products!$H$2:$H$5902,,0)=1,"Yes","No")</f>
        <v>Yes</v>
      </c>
    </row>
    <row r="796" spans="1:17" x14ac:dyDescent="0.3">
      <c r="A796" t="s">
        <v>4821</v>
      </c>
      <c r="B796" s="4">
        <v>44070</v>
      </c>
      <c r="C796" t="s">
        <v>4822</v>
      </c>
      <c r="D796" t="s">
        <v>4825</v>
      </c>
      <c r="E796" s="1">
        <v>44160</v>
      </c>
      <c r="F796" t="s">
        <v>35</v>
      </c>
      <c r="G796" t="str">
        <f>_xlfn.XLOOKUP(C796,customers!$A$2:$A$5902,customers!$B$2:$B$5902,,0)</f>
        <v>Natasha Jackson</v>
      </c>
      <c r="H796" t="str">
        <f>_xlfn.XLOOKUP(C796,customers!$A$2:$A$5902,customers!$G$2:$G$5902,,0)</f>
        <v>South</v>
      </c>
      <c r="I796" t="str">
        <f>_xlfn.XLOOKUP(C796,customers!$A$2:$A$5902,customers!$E$2:$E$5902,,0)</f>
        <v>New Lisa</v>
      </c>
      <c r="J796" t="str">
        <f>INDEX(products!$B$2:$B$5902,MATCH(D796,products!$A$2:$A$5902,0))</f>
        <v>OffSup</v>
      </c>
      <c r="K796" t="str">
        <f>INDEX(products!$C$2:$C$5902,MATCH(D796,products!$A$2:$A$5902,0))</f>
        <v>Fstnrs</v>
      </c>
      <c r="L796" s="3">
        <f>INDEX(products!$E$2:$E$5902,MATCH(D796,products!$A$2:$A$5902,0))</f>
        <v>4532.71</v>
      </c>
      <c r="M796">
        <f>_xlfn.XLOOKUP(D796,products!$A$2:$A$5902,products!$F$2:$F$5902)</f>
        <v>4</v>
      </c>
      <c r="N796" s="3">
        <f t="shared" si="12"/>
        <v>1133.1775</v>
      </c>
      <c r="O796" s="3" t="str" cm="1">
        <f t="array" ref="O796">_xlfn.IFS(J796="Furn","Furniture",J796="Tech","Technology",J796="OffSup","Office Supplies")</f>
        <v>Office Supplies</v>
      </c>
      <c r="P796" s="3" t="str" cm="1">
        <f t="array" ref="P796">_xlfn.IFS(K796="Bkcs","Bookcases",K796="Phns","Phones",K796="Acc","Accessories",K796="Bndrs","Binders",K796="Fstnrs","Fasteners")</f>
        <v>Fasteners</v>
      </c>
      <c r="Q796" t="str">
        <f>IF(_xlfn.XLOOKUP(D796,products!$A$2:$A$5902,products!$H$2:$H$5902,,0)=1,"Yes","No")</f>
        <v>Yes</v>
      </c>
    </row>
    <row r="797" spans="1:17" x14ac:dyDescent="0.3">
      <c r="A797" t="s">
        <v>4827</v>
      </c>
      <c r="B797" s="4">
        <v>44241</v>
      </c>
      <c r="C797" t="s">
        <v>4828</v>
      </c>
      <c r="D797" t="s">
        <v>4831</v>
      </c>
      <c r="E797" s="1">
        <v>44568</v>
      </c>
      <c r="F797" t="s">
        <v>35</v>
      </c>
      <c r="G797" t="str">
        <f>_xlfn.XLOOKUP(C797,customers!$A$2:$A$5902,customers!$B$2:$B$5902,,0)</f>
        <v>Lucas Cook</v>
      </c>
      <c r="H797" t="str">
        <f>_xlfn.XLOOKUP(C797,customers!$A$2:$A$5902,customers!$G$2:$G$5902,,0)</f>
        <v>South</v>
      </c>
      <c r="I797" t="str">
        <f>_xlfn.XLOOKUP(C797,customers!$A$2:$A$5902,customers!$E$2:$E$5902,,0)</f>
        <v>Ronaldborough</v>
      </c>
      <c r="J797" t="str">
        <f>INDEX(products!$B$2:$B$5902,MATCH(D797,products!$A$2:$A$5902,0))</f>
        <v>Furn</v>
      </c>
      <c r="K797" t="str">
        <f>INDEX(products!$C$2:$C$5902,MATCH(D797,products!$A$2:$A$5902,0))</f>
        <v>Bndrs</v>
      </c>
      <c r="L797" s="3">
        <f>INDEX(products!$E$2:$E$5902,MATCH(D797,products!$A$2:$A$5902,0))</f>
        <v>4465.5600000000004</v>
      </c>
      <c r="M797">
        <f>_xlfn.XLOOKUP(D797,products!$A$2:$A$5902,products!$F$2:$F$5902)</f>
        <v>4</v>
      </c>
      <c r="N797" s="3">
        <f t="shared" si="12"/>
        <v>1116.3900000000001</v>
      </c>
      <c r="O797" s="3" t="str" cm="1">
        <f t="array" ref="O797">_xlfn.IFS(J797="Furn","Furniture",J797="Tech","Technology",J797="OffSup","Office Supplies")</f>
        <v>Furniture</v>
      </c>
      <c r="P797" s="3" t="str" cm="1">
        <f t="array" ref="P797">_xlfn.IFS(K797="Bkcs","Bookcases",K797="Phns","Phones",K797="Acc","Accessories",K797="Bndrs","Binders",K797="Fstnrs","Fasteners")</f>
        <v>Binders</v>
      </c>
      <c r="Q797" t="str">
        <f>IF(_xlfn.XLOOKUP(D797,products!$A$2:$A$5902,products!$H$2:$H$5902,,0)=1,"Yes","No")</f>
        <v>Yes</v>
      </c>
    </row>
    <row r="798" spans="1:17" x14ac:dyDescent="0.3">
      <c r="A798" t="s">
        <v>4833</v>
      </c>
      <c r="B798" s="4">
        <v>44166</v>
      </c>
      <c r="C798" t="s">
        <v>4834</v>
      </c>
      <c r="D798" s="2" t="s">
        <v>4837</v>
      </c>
      <c r="E798" s="1">
        <v>44229</v>
      </c>
      <c r="F798" t="s">
        <v>74</v>
      </c>
      <c r="G798" t="str">
        <f>_xlfn.XLOOKUP(C798,customers!$A$2:$A$5902,customers!$B$2:$B$5902,,0)</f>
        <v>Mrs. Destiny Young MD</v>
      </c>
      <c r="H798" t="str">
        <f>_xlfn.XLOOKUP(C798,customers!$A$2:$A$5902,customers!$G$2:$G$5902,,0)</f>
        <v>North</v>
      </c>
      <c r="I798" t="str">
        <f>_xlfn.XLOOKUP(C798,customers!$A$2:$A$5902,customers!$E$2:$E$5902,,0)</f>
        <v>Hendersonport</v>
      </c>
      <c r="J798" t="str">
        <f>INDEX(products!$B$2:$B$5902,MATCH(D798,products!$A$2:$A$5902,0))</f>
        <v>Tech</v>
      </c>
      <c r="K798" t="str">
        <f>INDEX(products!$C$2:$C$5902,MATCH(D798,products!$A$2:$A$5902,0))</f>
        <v>Phns</v>
      </c>
      <c r="L798" s="3">
        <f>INDEX(products!$E$2:$E$5902,MATCH(D798,products!$A$2:$A$5902,0))</f>
        <v>172.83</v>
      </c>
      <c r="M798">
        <f>_xlfn.XLOOKUP(D798,products!$A$2:$A$5902,products!$F$2:$F$5902)</f>
        <v>7</v>
      </c>
      <c r="N798" s="3">
        <f t="shared" si="12"/>
        <v>24.69</v>
      </c>
      <c r="O798" s="3" t="str" cm="1">
        <f t="array" ref="O798">_xlfn.IFS(J798="Furn","Furniture",J798="Tech","Technology",J798="OffSup","Office Supplies")</f>
        <v>Technology</v>
      </c>
      <c r="P798" s="3" t="str" cm="1">
        <f t="array" ref="P798">_xlfn.IFS(K798="Bkcs","Bookcases",K798="Phns","Phones",K798="Acc","Accessories",K798="Bndrs","Binders",K798="Fstnrs","Fasteners")</f>
        <v>Phones</v>
      </c>
      <c r="Q798" t="str">
        <f>IF(_xlfn.XLOOKUP(D798,products!$A$2:$A$5902,products!$H$2:$H$5902,,0)=1,"Yes","No")</f>
        <v>Yes</v>
      </c>
    </row>
    <row r="799" spans="1:17" x14ac:dyDescent="0.3">
      <c r="A799" t="s">
        <v>4839</v>
      </c>
      <c r="B799" s="4">
        <v>43778</v>
      </c>
      <c r="C799" t="s">
        <v>4840</v>
      </c>
      <c r="D799" t="s">
        <v>4843</v>
      </c>
      <c r="E799" s="1">
        <v>43976</v>
      </c>
      <c r="F799" t="s">
        <v>74</v>
      </c>
      <c r="G799" t="str">
        <f>_xlfn.XLOOKUP(C799,customers!$A$2:$A$5902,customers!$B$2:$B$5902,,0)</f>
        <v>Christopher Mcmahon</v>
      </c>
      <c r="H799" t="str">
        <f>_xlfn.XLOOKUP(C799,customers!$A$2:$A$5902,customers!$G$2:$G$5902,,0)</f>
        <v>East</v>
      </c>
      <c r="I799" t="str">
        <f>_xlfn.XLOOKUP(C799,customers!$A$2:$A$5902,customers!$E$2:$E$5902,,0)</f>
        <v>Archermouth</v>
      </c>
      <c r="J799" t="str">
        <f>INDEX(products!$B$2:$B$5902,MATCH(D799,products!$A$2:$A$5902,0))</f>
        <v>OffSup</v>
      </c>
      <c r="K799" t="str">
        <f>INDEX(products!$C$2:$C$5902,MATCH(D799,products!$A$2:$A$5902,0))</f>
        <v>Phns</v>
      </c>
      <c r="L799" s="3">
        <f>INDEX(products!$E$2:$E$5902,MATCH(D799,products!$A$2:$A$5902,0))</f>
        <v>4783.2299999999996</v>
      </c>
      <c r="M799">
        <f>_xlfn.XLOOKUP(D799,products!$A$2:$A$5902,products!$F$2:$F$5902)</f>
        <v>5</v>
      </c>
      <c r="N799" s="3">
        <f t="shared" si="12"/>
        <v>956.64599999999996</v>
      </c>
      <c r="O799" s="3" t="str" cm="1">
        <f t="array" ref="O799">_xlfn.IFS(J799="Furn","Furniture",J799="Tech","Technology",J799="OffSup","Office Supplies")</f>
        <v>Office Supplies</v>
      </c>
      <c r="P799" s="3" t="str" cm="1">
        <f t="array" ref="P799">_xlfn.IFS(K799="Bkcs","Bookcases",K799="Phns","Phones",K799="Acc","Accessories",K799="Bndrs","Binders",K799="Fstnrs","Fasteners")</f>
        <v>Phones</v>
      </c>
      <c r="Q799" t="str">
        <f>IF(_xlfn.XLOOKUP(D799,products!$A$2:$A$5902,products!$H$2:$H$5902,,0)=1,"Yes","No")</f>
        <v>No</v>
      </c>
    </row>
    <row r="800" spans="1:17" x14ac:dyDescent="0.3">
      <c r="A800" t="s">
        <v>4845</v>
      </c>
      <c r="B800" s="4">
        <v>44766</v>
      </c>
      <c r="C800" t="s">
        <v>4846</v>
      </c>
      <c r="D800" t="s">
        <v>4849</v>
      </c>
      <c r="E800" s="1">
        <v>45032</v>
      </c>
      <c r="F800" t="s">
        <v>74</v>
      </c>
      <c r="G800" t="str">
        <f>_xlfn.XLOOKUP(C800,customers!$A$2:$A$5902,customers!$B$2:$B$5902,,0)</f>
        <v>Kathleen Smith</v>
      </c>
      <c r="H800" t="str">
        <f>_xlfn.XLOOKUP(C800,customers!$A$2:$A$5902,customers!$G$2:$G$5902,,0)</f>
        <v>West</v>
      </c>
      <c r="I800" t="str">
        <f>_xlfn.XLOOKUP(C800,customers!$A$2:$A$5902,customers!$E$2:$E$5902,,0)</f>
        <v>Lake Amber</v>
      </c>
      <c r="J800" t="str">
        <f>INDEX(products!$B$2:$B$5902,MATCH(D800,products!$A$2:$A$5902,0))</f>
        <v>Furn</v>
      </c>
      <c r="K800" t="str">
        <f>INDEX(products!$C$2:$C$5902,MATCH(D800,products!$A$2:$A$5902,0))</f>
        <v>Phns</v>
      </c>
      <c r="L800" s="3">
        <f>INDEX(products!$E$2:$E$5902,MATCH(D800,products!$A$2:$A$5902,0))</f>
        <v>3985.83</v>
      </c>
      <c r="M800">
        <f>_xlfn.XLOOKUP(D800,products!$A$2:$A$5902,products!$F$2:$F$5902)</f>
        <v>7</v>
      </c>
      <c r="N800" s="3">
        <f t="shared" si="12"/>
        <v>569.40428571428572</v>
      </c>
      <c r="O800" s="3" t="str" cm="1">
        <f t="array" ref="O800">_xlfn.IFS(J800="Furn","Furniture",J800="Tech","Technology",J800="OffSup","Office Supplies")</f>
        <v>Furniture</v>
      </c>
      <c r="P800" s="3" t="str" cm="1">
        <f t="array" ref="P800">_xlfn.IFS(K800="Bkcs","Bookcases",K800="Phns","Phones",K800="Acc","Accessories",K800="Bndrs","Binders",K800="Fstnrs","Fasteners")</f>
        <v>Phones</v>
      </c>
      <c r="Q800" t="str">
        <f>IF(_xlfn.XLOOKUP(D800,products!$A$2:$A$5902,products!$H$2:$H$5902,,0)=1,"Yes","No")</f>
        <v>Yes</v>
      </c>
    </row>
    <row r="801" spans="1:17" x14ac:dyDescent="0.3">
      <c r="A801" t="s">
        <v>4851</v>
      </c>
      <c r="B801" s="4">
        <v>44400</v>
      </c>
      <c r="C801" t="s">
        <v>4852</v>
      </c>
      <c r="D801" t="s">
        <v>4855</v>
      </c>
      <c r="E801" s="1">
        <v>44431</v>
      </c>
      <c r="F801" t="s">
        <v>21</v>
      </c>
      <c r="G801" t="str">
        <f>_xlfn.XLOOKUP(C801,customers!$A$2:$A$5902,customers!$B$2:$B$5902,,0)</f>
        <v>Deborah Williams</v>
      </c>
      <c r="H801" t="str">
        <f>_xlfn.XLOOKUP(C801,customers!$A$2:$A$5902,customers!$G$2:$G$5902,,0)</f>
        <v>East</v>
      </c>
      <c r="I801" t="str">
        <f>_xlfn.XLOOKUP(C801,customers!$A$2:$A$5902,customers!$E$2:$E$5902,,0)</f>
        <v>South Ashleyfort</v>
      </c>
      <c r="J801" t="str">
        <f>INDEX(products!$B$2:$B$5902,MATCH(D801,products!$A$2:$A$5902,0))</f>
        <v>OffSup</v>
      </c>
      <c r="K801" t="str">
        <f>INDEX(products!$C$2:$C$5902,MATCH(D801,products!$A$2:$A$5902,0))</f>
        <v>Acc</v>
      </c>
      <c r="L801" s="3">
        <f>INDEX(products!$E$2:$E$5902,MATCH(D801,products!$A$2:$A$5902,0))</f>
        <v>1268.81</v>
      </c>
      <c r="M801">
        <f>_xlfn.XLOOKUP(D801,products!$A$2:$A$5902,products!$F$2:$F$5902)</f>
        <v>8</v>
      </c>
      <c r="N801" s="3">
        <f t="shared" si="12"/>
        <v>158.60124999999999</v>
      </c>
      <c r="O801" s="3" t="str" cm="1">
        <f t="array" ref="O801">_xlfn.IFS(J801="Furn","Furniture",J801="Tech","Technology",J801="OffSup","Office Supplies")</f>
        <v>Office Supplies</v>
      </c>
      <c r="P801" s="3" t="str" cm="1">
        <f t="array" ref="P801">_xlfn.IFS(K801="Bkcs","Bookcases",K801="Phns","Phones",K801="Acc","Accessories",K801="Bndrs","Binders",K801="Fstnrs","Fasteners")</f>
        <v>Accessories</v>
      </c>
      <c r="Q801" t="str">
        <f>IF(_xlfn.XLOOKUP(D801,products!$A$2:$A$5902,products!$H$2:$H$5902,,0)=1,"Yes","No")</f>
        <v>Yes</v>
      </c>
    </row>
    <row r="802" spans="1:17" x14ac:dyDescent="0.3">
      <c r="A802" t="s">
        <v>4857</v>
      </c>
      <c r="B802" s="4">
        <v>44498</v>
      </c>
      <c r="C802" t="s">
        <v>4858</v>
      </c>
      <c r="D802" t="s">
        <v>4861</v>
      </c>
      <c r="E802" s="1">
        <v>44776</v>
      </c>
      <c r="F802" t="s">
        <v>35</v>
      </c>
      <c r="G802" t="str">
        <f>_xlfn.XLOOKUP(C802,customers!$A$2:$A$5902,customers!$B$2:$B$5902,,0)</f>
        <v>Alex Simpson</v>
      </c>
      <c r="H802" t="str">
        <f>_xlfn.XLOOKUP(C802,customers!$A$2:$A$5902,customers!$G$2:$G$5902,,0)</f>
        <v>North</v>
      </c>
      <c r="I802" t="str">
        <f>_xlfn.XLOOKUP(C802,customers!$A$2:$A$5902,customers!$E$2:$E$5902,,0)</f>
        <v>Manningview</v>
      </c>
      <c r="J802" t="str">
        <f>INDEX(products!$B$2:$B$5902,MATCH(D802,products!$A$2:$A$5902,0))</f>
        <v>Furn</v>
      </c>
      <c r="K802" t="str">
        <f>INDEX(products!$C$2:$C$5902,MATCH(D802,products!$A$2:$A$5902,0))</f>
        <v>Acc</v>
      </c>
      <c r="L802" s="3">
        <f>INDEX(products!$E$2:$E$5902,MATCH(D802,products!$A$2:$A$5902,0))</f>
        <v>1003.36</v>
      </c>
      <c r="M802">
        <f>_xlfn.XLOOKUP(D802,products!$A$2:$A$5902,products!$F$2:$F$5902)</f>
        <v>6</v>
      </c>
      <c r="N802" s="3">
        <f t="shared" si="12"/>
        <v>167.22666666666666</v>
      </c>
      <c r="O802" s="3" t="str" cm="1">
        <f t="array" ref="O802">_xlfn.IFS(J802="Furn","Furniture",J802="Tech","Technology",J802="OffSup","Office Supplies")</f>
        <v>Furniture</v>
      </c>
      <c r="P802" s="3" t="str" cm="1">
        <f t="array" ref="P802">_xlfn.IFS(K802="Bkcs","Bookcases",K802="Phns","Phones",K802="Acc","Accessories",K802="Bndrs","Binders",K802="Fstnrs","Fasteners")</f>
        <v>Accessories</v>
      </c>
      <c r="Q802" t="str">
        <f>IF(_xlfn.XLOOKUP(D802,products!$A$2:$A$5902,products!$H$2:$H$5902,,0)=1,"Yes","No")</f>
        <v>No</v>
      </c>
    </row>
    <row r="803" spans="1:17" x14ac:dyDescent="0.3">
      <c r="A803" t="s">
        <v>4863</v>
      </c>
      <c r="B803" s="4">
        <v>43955</v>
      </c>
      <c r="C803" t="s">
        <v>4864</v>
      </c>
      <c r="D803" t="s">
        <v>4867</v>
      </c>
      <c r="E803" s="1">
        <v>44132</v>
      </c>
      <c r="F803" t="s">
        <v>21</v>
      </c>
      <c r="G803" t="str">
        <f>_xlfn.XLOOKUP(C803,customers!$A$2:$A$5902,customers!$B$2:$B$5902,,0)</f>
        <v>Sarah David</v>
      </c>
      <c r="H803" t="str">
        <f>_xlfn.XLOOKUP(C803,customers!$A$2:$A$5902,customers!$G$2:$G$5902,,0)</f>
        <v>South</v>
      </c>
      <c r="I803" t="str">
        <f>_xlfn.XLOOKUP(C803,customers!$A$2:$A$5902,customers!$E$2:$E$5902,,0)</f>
        <v>Gregorybury</v>
      </c>
      <c r="J803" t="str">
        <f>INDEX(products!$B$2:$B$5902,MATCH(D803,products!$A$2:$A$5902,0))</f>
        <v>OffSup</v>
      </c>
      <c r="K803" t="str">
        <f>INDEX(products!$C$2:$C$5902,MATCH(D803,products!$A$2:$A$5902,0))</f>
        <v>Fstnrs</v>
      </c>
      <c r="L803" s="3">
        <f>INDEX(products!$E$2:$E$5902,MATCH(D803,products!$A$2:$A$5902,0))</f>
        <v>3337.74</v>
      </c>
      <c r="M803">
        <f>_xlfn.XLOOKUP(D803,products!$A$2:$A$5902,products!$F$2:$F$5902)</f>
        <v>4</v>
      </c>
      <c r="N803" s="3">
        <f t="shared" si="12"/>
        <v>834.43499999999995</v>
      </c>
      <c r="O803" s="3" t="str" cm="1">
        <f t="array" ref="O803">_xlfn.IFS(J803="Furn","Furniture",J803="Tech","Technology",J803="OffSup","Office Supplies")</f>
        <v>Office Supplies</v>
      </c>
      <c r="P803" s="3" t="str" cm="1">
        <f t="array" ref="P803">_xlfn.IFS(K803="Bkcs","Bookcases",K803="Phns","Phones",K803="Acc","Accessories",K803="Bndrs","Binders",K803="Fstnrs","Fasteners")</f>
        <v>Fasteners</v>
      </c>
      <c r="Q803" t="str">
        <f>IF(_xlfn.XLOOKUP(D803,products!$A$2:$A$5902,products!$H$2:$H$5902,,0)=1,"Yes","No")</f>
        <v>No</v>
      </c>
    </row>
    <row r="804" spans="1:17" x14ac:dyDescent="0.3">
      <c r="A804" t="s">
        <v>4869</v>
      </c>
      <c r="B804" s="4">
        <v>43701</v>
      </c>
      <c r="C804" t="s">
        <v>4870</v>
      </c>
      <c r="D804" t="s">
        <v>4873</v>
      </c>
      <c r="E804" s="1">
        <v>43828</v>
      </c>
      <c r="F804" t="s">
        <v>35</v>
      </c>
      <c r="G804" t="str">
        <f>_xlfn.XLOOKUP(C804,customers!$A$2:$A$5902,customers!$B$2:$B$5902,,0)</f>
        <v>Chris Young</v>
      </c>
      <c r="H804" t="str">
        <f>_xlfn.XLOOKUP(C804,customers!$A$2:$A$5902,customers!$G$2:$G$5902,,0)</f>
        <v>East</v>
      </c>
      <c r="I804" t="str">
        <f>_xlfn.XLOOKUP(C804,customers!$A$2:$A$5902,customers!$E$2:$E$5902,,0)</f>
        <v>Alexischester</v>
      </c>
      <c r="J804" t="str">
        <f>INDEX(products!$B$2:$B$5902,MATCH(D804,products!$A$2:$A$5902,0))</f>
        <v>Tech</v>
      </c>
      <c r="K804" t="str">
        <f>INDEX(products!$C$2:$C$5902,MATCH(D804,products!$A$2:$A$5902,0))</f>
        <v>Phns</v>
      </c>
      <c r="L804" s="3">
        <f>INDEX(products!$E$2:$E$5902,MATCH(D804,products!$A$2:$A$5902,0))</f>
        <v>468.24</v>
      </c>
      <c r="M804">
        <f>_xlfn.XLOOKUP(D804,products!$A$2:$A$5902,products!$F$2:$F$5902)</f>
        <v>1</v>
      </c>
      <c r="N804" s="3">
        <f t="shared" si="12"/>
        <v>468.24</v>
      </c>
      <c r="O804" s="3" t="str" cm="1">
        <f t="array" ref="O804">_xlfn.IFS(J804="Furn","Furniture",J804="Tech","Technology",J804="OffSup","Office Supplies")</f>
        <v>Technology</v>
      </c>
      <c r="P804" s="3" t="str" cm="1">
        <f t="array" ref="P804">_xlfn.IFS(K804="Bkcs","Bookcases",K804="Phns","Phones",K804="Acc","Accessories",K804="Bndrs","Binders",K804="Fstnrs","Fasteners")</f>
        <v>Phones</v>
      </c>
      <c r="Q804" t="str">
        <f>IF(_xlfn.XLOOKUP(D804,products!$A$2:$A$5902,products!$H$2:$H$5902,,0)=1,"Yes","No")</f>
        <v>Yes</v>
      </c>
    </row>
    <row r="805" spans="1:17" x14ac:dyDescent="0.3">
      <c r="A805" t="s">
        <v>4875</v>
      </c>
      <c r="B805" s="4">
        <v>44121</v>
      </c>
      <c r="C805" t="s">
        <v>4876</v>
      </c>
      <c r="D805" t="s">
        <v>4878</v>
      </c>
      <c r="E805" s="1">
        <v>44427</v>
      </c>
      <c r="F805" t="s">
        <v>35</v>
      </c>
      <c r="G805" t="str">
        <f>_xlfn.XLOOKUP(C805,customers!$A$2:$A$5902,customers!$B$2:$B$5902,,0)</f>
        <v>Michelle Johnson</v>
      </c>
      <c r="H805" t="str">
        <f>_xlfn.XLOOKUP(C805,customers!$A$2:$A$5902,customers!$G$2:$G$5902,,0)</f>
        <v>North</v>
      </c>
      <c r="I805" t="str">
        <f>_xlfn.XLOOKUP(C805,customers!$A$2:$A$5902,customers!$E$2:$E$5902,,0)</f>
        <v>Lake Philip</v>
      </c>
      <c r="J805" t="str">
        <f>INDEX(products!$B$2:$B$5902,MATCH(D805,products!$A$2:$A$5902,0))</f>
        <v>OffSup</v>
      </c>
      <c r="K805" t="str">
        <f>INDEX(products!$C$2:$C$5902,MATCH(D805,products!$A$2:$A$5902,0))</f>
        <v>Fstnrs</v>
      </c>
      <c r="L805" s="3">
        <f>INDEX(products!$E$2:$E$5902,MATCH(D805,products!$A$2:$A$5902,0))</f>
        <v>4315.7</v>
      </c>
      <c r="M805">
        <f>_xlfn.XLOOKUP(D805,products!$A$2:$A$5902,products!$F$2:$F$5902)</f>
        <v>8</v>
      </c>
      <c r="N805" s="3">
        <f t="shared" si="12"/>
        <v>539.46249999999998</v>
      </c>
      <c r="O805" s="3" t="str" cm="1">
        <f t="array" ref="O805">_xlfn.IFS(J805="Furn","Furniture",J805="Tech","Technology",J805="OffSup","Office Supplies")</f>
        <v>Office Supplies</v>
      </c>
      <c r="P805" s="3" t="str" cm="1">
        <f t="array" ref="P805">_xlfn.IFS(K805="Bkcs","Bookcases",K805="Phns","Phones",K805="Acc","Accessories",K805="Bndrs","Binders",K805="Fstnrs","Fasteners")</f>
        <v>Fasteners</v>
      </c>
      <c r="Q805" t="str">
        <f>IF(_xlfn.XLOOKUP(D805,products!$A$2:$A$5902,products!$H$2:$H$5902,,0)=1,"Yes","No")</f>
        <v>Yes</v>
      </c>
    </row>
    <row r="806" spans="1:17" x14ac:dyDescent="0.3">
      <c r="A806" t="s">
        <v>4880</v>
      </c>
      <c r="B806" s="4">
        <v>44271</v>
      </c>
      <c r="C806" t="s">
        <v>4881</v>
      </c>
      <c r="D806" t="s">
        <v>4884</v>
      </c>
      <c r="E806" s="1">
        <v>44398</v>
      </c>
      <c r="F806" t="s">
        <v>21</v>
      </c>
      <c r="G806" t="str">
        <f>_xlfn.XLOOKUP(C806,customers!$A$2:$A$5902,customers!$B$2:$B$5902,,0)</f>
        <v>Scott Rodriguez</v>
      </c>
      <c r="H806" t="str">
        <f>_xlfn.XLOOKUP(C806,customers!$A$2:$A$5902,customers!$G$2:$G$5902,,0)</f>
        <v>South</v>
      </c>
      <c r="I806" t="str">
        <f>_xlfn.XLOOKUP(C806,customers!$A$2:$A$5902,customers!$E$2:$E$5902,,0)</f>
        <v>Danielstad</v>
      </c>
      <c r="J806" t="str">
        <f>INDEX(products!$B$2:$B$5902,MATCH(D806,products!$A$2:$A$5902,0))</f>
        <v>OffSup</v>
      </c>
      <c r="K806" t="str">
        <f>INDEX(products!$C$2:$C$5902,MATCH(D806,products!$A$2:$A$5902,0))</f>
        <v>Bndrs</v>
      </c>
      <c r="L806" s="3">
        <f>INDEX(products!$E$2:$E$5902,MATCH(D806,products!$A$2:$A$5902,0))</f>
        <v>286.85000000000002</v>
      </c>
      <c r="M806">
        <f>_xlfn.XLOOKUP(D806,products!$A$2:$A$5902,products!$F$2:$F$5902)</f>
        <v>1</v>
      </c>
      <c r="N806" s="3">
        <f t="shared" si="12"/>
        <v>286.85000000000002</v>
      </c>
      <c r="O806" s="3" t="str" cm="1">
        <f t="array" ref="O806">_xlfn.IFS(J806="Furn","Furniture",J806="Tech","Technology",J806="OffSup","Office Supplies")</f>
        <v>Office Supplies</v>
      </c>
      <c r="P806" s="3" t="str" cm="1">
        <f t="array" ref="P806">_xlfn.IFS(K806="Bkcs","Bookcases",K806="Phns","Phones",K806="Acc","Accessories",K806="Bndrs","Binders",K806="Fstnrs","Fasteners")</f>
        <v>Binders</v>
      </c>
      <c r="Q806" t="str">
        <f>IF(_xlfn.XLOOKUP(D806,products!$A$2:$A$5902,products!$H$2:$H$5902,,0)=1,"Yes","No")</f>
        <v>No</v>
      </c>
    </row>
    <row r="807" spans="1:17" x14ac:dyDescent="0.3">
      <c r="A807" t="s">
        <v>4886</v>
      </c>
      <c r="B807" s="4">
        <v>44113</v>
      </c>
      <c r="C807" t="s">
        <v>4887</v>
      </c>
      <c r="D807" t="s">
        <v>4890</v>
      </c>
      <c r="E807" s="1">
        <v>44441</v>
      </c>
      <c r="F807" t="s">
        <v>21</v>
      </c>
      <c r="G807" t="str">
        <f>_xlfn.XLOOKUP(C807,customers!$A$2:$A$5902,customers!$B$2:$B$5902,,0)</f>
        <v>David Brown</v>
      </c>
      <c r="H807" t="str">
        <f>_xlfn.XLOOKUP(C807,customers!$A$2:$A$5902,customers!$G$2:$G$5902,,0)</f>
        <v>North</v>
      </c>
      <c r="I807" t="str">
        <f>_xlfn.XLOOKUP(C807,customers!$A$2:$A$5902,customers!$E$2:$E$5902,,0)</f>
        <v>East Shannon</v>
      </c>
      <c r="J807" t="str">
        <f>INDEX(products!$B$2:$B$5902,MATCH(D807,products!$A$2:$A$5902,0))</f>
        <v>Tech</v>
      </c>
      <c r="K807" t="str">
        <f>INDEX(products!$C$2:$C$5902,MATCH(D807,products!$A$2:$A$5902,0))</f>
        <v>Acc</v>
      </c>
      <c r="L807" s="3">
        <f>INDEX(products!$E$2:$E$5902,MATCH(D807,products!$A$2:$A$5902,0))</f>
        <v>1121.8499999999999</v>
      </c>
      <c r="M807">
        <f>_xlfn.XLOOKUP(D807,products!$A$2:$A$5902,products!$F$2:$F$5902)</f>
        <v>6</v>
      </c>
      <c r="N807" s="3">
        <f t="shared" si="12"/>
        <v>186.97499999999999</v>
      </c>
      <c r="O807" s="3" t="str" cm="1">
        <f t="array" ref="O807">_xlfn.IFS(J807="Furn","Furniture",J807="Tech","Technology",J807="OffSup","Office Supplies")</f>
        <v>Technology</v>
      </c>
      <c r="P807" s="3" t="str" cm="1">
        <f t="array" ref="P807">_xlfn.IFS(K807="Bkcs","Bookcases",K807="Phns","Phones",K807="Acc","Accessories",K807="Bndrs","Binders",K807="Fstnrs","Fasteners")</f>
        <v>Accessories</v>
      </c>
      <c r="Q807" t="str">
        <f>IF(_xlfn.XLOOKUP(D807,products!$A$2:$A$5902,products!$H$2:$H$5902,,0)=1,"Yes","No")</f>
        <v>No</v>
      </c>
    </row>
    <row r="808" spans="1:17" x14ac:dyDescent="0.3">
      <c r="A808" t="s">
        <v>4892</v>
      </c>
      <c r="B808" s="4">
        <v>44545</v>
      </c>
      <c r="C808" t="s">
        <v>4893</v>
      </c>
      <c r="D808" t="s">
        <v>4896</v>
      </c>
      <c r="E808" s="1">
        <v>44868</v>
      </c>
      <c r="F808" t="s">
        <v>74</v>
      </c>
      <c r="G808" t="str">
        <f>_xlfn.XLOOKUP(C808,customers!$A$2:$A$5902,customers!$B$2:$B$5902,,0)</f>
        <v>Cynthia Bowen</v>
      </c>
      <c r="H808" t="str">
        <f>_xlfn.XLOOKUP(C808,customers!$A$2:$A$5902,customers!$G$2:$G$5902,,0)</f>
        <v>West</v>
      </c>
      <c r="I808" t="str">
        <f>_xlfn.XLOOKUP(C808,customers!$A$2:$A$5902,customers!$E$2:$E$5902,,0)</f>
        <v>Robinshire</v>
      </c>
      <c r="J808" t="str">
        <f>INDEX(products!$B$2:$B$5902,MATCH(D808,products!$A$2:$A$5902,0))</f>
        <v>Tech</v>
      </c>
      <c r="K808" t="str">
        <f>INDEX(products!$C$2:$C$5902,MATCH(D808,products!$A$2:$A$5902,0))</f>
        <v>Fstnrs</v>
      </c>
      <c r="L808" s="3">
        <f>INDEX(products!$E$2:$E$5902,MATCH(D808,products!$A$2:$A$5902,0))</f>
        <v>2255.87</v>
      </c>
      <c r="M808">
        <f>_xlfn.XLOOKUP(D808,products!$A$2:$A$5902,products!$F$2:$F$5902)</f>
        <v>9</v>
      </c>
      <c r="N808" s="3">
        <f t="shared" si="12"/>
        <v>250.65222222222221</v>
      </c>
      <c r="O808" s="3" t="str" cm="1">
        <f t="array" ref="O808">_xlfn.IFS(J808="Furn","Furniture",J808="Tech","Technology",J808="OffSup","Office Supplies")</f>
        <v>Technology</v>
      </c>
      <c r="P808" s="3" t="str" cm="1">
        <f t="array" ref="P808">_xlfn.IFS(K808="Bkcs","Bookcases",K808="Phns","Phones",K808="Acc","Accessories",K808="Bndrs","Binders",K808="Fstnrs","Fasteners")</f>
        <v>Fasteners</v>
      </c>
      <c r="Q808" t="str">
        <f>IF(_xlfn.XLOOKUP(D808,products!$A$2:$A$5902,products!$H$2:$H$5902,,0)=1,"Yes","No")</f>
        <v>No</v>
      </c>
    </row>
    <row r="809" spans="1:17" x14ac:dyDescent="0.3">
      <c r="A809" t="s">
        <v>4898</v>
      </c>
      <c r="B809" s="4">
        <v>45312</v>
      </c>
      <c r="C809" t="s">
        <v>4899</v>
      </c>
      <c r="D809" t="s">
        <v>4902</v>
      </c>
      <c r="E809" s="1">
        <v>45335</v>
      </c>
      <c r="F809" t="s">
        <v>21</v>
      </c>
      <c r="G809" t="str">
        <f>_xlfn.XLOOKUP(C809,customers!$A$2:$A$5902,customers!$B$2:$B$5902,,0)</f>
        <v>Kristen Stewart</v>
      </c>
      <c r="H809" t="str">
        <f>_xlfn.XLOOKUP(C809,customers!$A$2:$A$5902,customers!$G$2:$G$5902,,0)</f>
        <v>East</v>
      </c>
      <c r="I809" t="str">
        <f>_xlfn.XLOOKUP(C809,customers!$A$2:$A$5902,customers!$E$2:$E$5902,,0)</f>
        <v>West Joan</v>
      </c>
      <c r="J809" t="str">
        <f>INDEX(products!$B$2:$B$5902,MATCH(D809,products!$A$2:$A$5902,0))</f>
        <v>Furn</v>
      </c>
      <c r="K809" t="str">
        <f>INDEX(products!$C$2:$C$5902,MATCH(D809,products!$A$2:$A$5902,0))</f>
        <v>Phns</v>
      </c>
      <c r="L809" s="3">
        <f>INDEX(products!$E$2:$E$5902,MATCH(D809,products!$A$2:$A$5902,0))</f>
        <v>2995.05</v>
      </c>
      <c r="M809">
        <f>_xlfn.XLOOKUP(D809,products!$A$2:$A$5902,products!$F$2:$F$5902)</f>
        <v>10</v>
      </c>
      <c r="N809" s="3">
        <f t="shared" si="12"/>
        <v>299.505</v>
      </c>
      <c r="O809" s="3" t="str" cm="1">
        <f t="array" ref="O809">_xlfn.IFS(J809="Furn","Furniture",J809="Tech","Technology",J809="OffSup","Office Supplies")</f>
        <v>Furniture</v>
      </c>
      <c r="P809" s="3" t="str" cm="1">
        <f t="array" ref="P809">_xlfn.IFS(K809="Bkcs","Bookcases",K809="Phns","Phones",K809="Acc","Accessories",K809="Bndrs","Binders",K809="Fstnrs","Fasteners")</f>
        <v>Phones</v>
      </c>
      <c r="Q809" t="str">
        <f>IF(_xlfn.XLOOKUP(D809,products!$A$2:$A$5902,products!$H$2:$H$5902,,0)=1,"Yes","No")</f>
        <v>No</v>
      </c>
    </row>
    <row r="810" spans="1:17" x14ac:dyDescent="0.3">
      <c r="A810" t="s">
        <v>4904</v>
      </c>
      <c r="B810" s="4">
        <v>44743</v>
      </c>
      <c r="C810" t="s">
        <v>4905</v>
      </c>
      <c r="D810" t="s">
        <v>4908</v>
      </c>
      <c r="E810" s="1">
        <v>44910</v>
      </c>
      <c r="F810" t="s">
        <v>21</v>
      </c>
      <c r="G810" t="str">
        <f>_xlfn.XLOOKUP(C810,customers!$A$2:$A$5902,customers!$B$2:$B$5902,,0)</f>
        <v>Peter Davis</v>
      </c>
      <c r="H810" t="str">
        <f>_xlfn.XLOOKUP(C810,customers!$A$2:$A$5902,customers!$G$2:$G$5902,,0)</f>
        <v>North</v>
      </c>
      <c r="I810" t="str">
        <f>_xlfn.XLOOKUP(C810,customers!$A$2:$A$5902,customers!$E$2:$E$5902,,0)</f>
        <v>West Gina</v>
      </c>
      <c r="J810" t="str">
        <f>INDEX(products!$B$2:$B$5902,MATCH(D810,products!$A$2:$A$5902,0))</f>
        <v>OffSup</v>
      </c>
      <c r="K810" t="str">
        <f>INDEX(products!$C$2:$C$5902,MATCH(D810,products!$A$2:$A$5902,0))</f>
        <v>Bndrs</v>
      </c>
      <c r="L810" s="3">
        <f>INDEX(products!$E$2:$E$5902,MATCH(D810,products!$A$2:$A$5902,0))</f>
        <v>561.19000000000005</v>
      </c>
      <c r="M810">
        <f>_xlfn.XLOOKUP(D810,products!$A$2:$A$5902,products!$F$2:$F$5902)</f>
        <v>9</v>
      </c>
      <c r="N810" s="3">
        <f t="shared" si="12"/>
        <v>62.354444444444454</v>
      </c>
      <c r="O810" s="3" t="str" cm="1">
        <f t="array" ref="O810">_xlfn.IFS(J810="Furn","Furniture",J810="Tech","Technology",J810="OffSup","Office Supplies")</f>
        <v>Office Supplies</v>
      </c>
      <c r="P810" s="3" t="str" cm="1">
        <f t="array" ref="P810">_xlfn.IFS(K810="Bkcs","Bookcases",K810="Phns","Phones",K810="Acc","Accessories",K810="Bndrs","Binders",K810="Fstnrs","Fasteners")</f>
        <v>Binders</v>
      </c>
      <c r="Q810" t="str">
        <f>IF(_xlfn.XLOOKUP(D810,products!$A$2:$A$5902,products!$H$2:$H$5902,,0)=1,"Yes","No")</f>
        <v>Yes</v>
      </c>
    </row>
    <row r="811" spans="1:17" x14ac:dyDescent="0.3">
      <c r="A811" t="s">
        <v>4910</v>
      </c>
      <c r="B811" s="4">
        <v>45337</v>
      </c>
      <c r="C811" t="s">
        <v>4911</v>
      </c>
      <c r="D811" s="2" t="s">
        <v>4914</v>
      </c>
      <c r="E811" s="1">
        <v>45521</v>
      </c>
      <c r="F811" t="s">
        <v>35</v>
      </c>
      <c r="G811" t="str">
        <f>_xlfn.XLOOKUP(C811,customers!$A$2:$A$5902,customers!$B$2:$B$5902,,0)</f>
        <v>Brian Hawkins</v>
      </c>
      <c r="H811" t="str">
        <f>_xlfn.XLOOKUP(C811,customers!$A$2:$A$5902,customers!$G$2:$G$5902,,0)</f>
        <v>East</v>
      </c>
      <c r="I811" t="str">
        <f>_xlfn.XLOOKUP(C811,customers!$A$2:$A$5902,customers!$E$2:$E$5902,,0)</f>
        <v>South Scott</v>
      </c>
      <c r="J811" t="str">
        <f>INDEX(products!$B$2:$B$5902,MATCH(D811,products!$A$2:$A$5902,0))</f>
        <v>Tech</v>
      </c>
      <c r="K811" t="str">
        <f>INDEX(products!$C$2:$C$5902,MATCH(D811,products!$A$2:$A$5902,0))</f>
        <v>Acc</v>
      </c>
      <c r="L811" s="3">
        <f>INDEX(products!$E$2:$E$5902,MATCH(D811,products!$A$2:$A$5902,0))</f>
        <v>3836.7</v>
      </c>
      <c r="M811">
        <f>_xlfn.XLOOKUP(D811,products!$A$2:$A$5902,products!$F$2:$F$5902)</f>
        <v>10</v>
      </c>
      <c r="N811" s="3">
        <f t="shared" si="12"/>
        <v>383.66999999999996</v>
      </c>
      <c r="O811" s="3" t="str" cm="1">
        <f t="array" ref="O811">_xlfn.IFS(J811="Furn","Furniture",J811="Tech","Technology",J811="OffSup","Office Supplies")</f>
        <v>Technology</v>
      </c>
      <c r="P811" s="3" t="str" cm="1">
        <f t="array" ref="P811">_xlfn.IFS(K811="Bkcs","Bookcases",K811="Phns","Phones",K811="Acc","Accessories",K811="Bndrs","Binders",K811="Fstnrs","Fasteners")</f>
        <v>Accessories</v>
      </c>
      <c r="Q811" t="str">
        <f>IF(_xlfn.XLOOKUP(D811,products!$A$2:$A$5902,products!$H$2:$H$5902,,0)=1,"Yes","No")</f>
        <v>Yes</v>
      </c>
    </row>
    <row r="812" spans="1:17" x14ac:dyDescent="0.3">
      <c r="A812" t="s">
        <v>4916</v>
      </c>
      <c r="B812" s="4">
        <v>44081</v>
      </c>
      <c r="C812" t="s">
        <v>4917</v>
      </c>
      <c r="D812" t="s">
        <v>4920</v>
      </c>
      <c r="E812" s="1">
        <v>44291</v>
      </c>
      <c r="F812" t="s">
        <v>21</v>
      </c>
      <c r="G812" t="str">
        <f>_xlfn.XLOOKUP(C812,customers!$A$2:$A$5902,customers!$B$2:$B$5902,,0)</f>
        <v>Teresa Deleon DDS</v>
      </c>
      <c r="H812" t="str">
        <f>_xlfn.XLOOKUP(C812,customers!$A$2:$A$5902,customers!$G$2:$G$5902,,0)</f>
        <v>West</v>
      </c>
      <c r="I812" t="str">
        <f>_xlfn.XLOOKUP(C812,customers!$A$2:$A$5902,customers!$E$2:$E$5902,,0)</f>
        <v>Charlesmouth</v>
      </c>
      <c r="J812" t="str">
        <f>INDEX(products!$B$2:$B$5902,MATCH(D812,products!$A$2:$A$5902,0))</f>
        <v>Furn</v>
      </c>
      <c r="K812" t="str">
        <f>INDEX(products!$C$2:$C$5902,MATCH(D812,products!$A$2:$A$5902,0))</f>
        <v>Acc</v>
      </c>
      <c r="L812" s="3">
        <f>INDEX(products!$E$2:$E$5902,MATCH(D812,products!$A$2:$A$5902,0))</f>
        <v>4735.67</v>
      </c>
      <c r="M812">
        <f>_xlfn.XLOOKUP(D812,products!$A$2:$A$5902,products!$F$2:$F$5902)</f>
        <v>9</v>
      </c>
      <c r="N812" s="3">
        <f t="shared" si="12"/>
        <v>526.18555555555554</v>
      </c>
      <c r="O812" s="3" t="str" cm="1">
        <f t="array" ref="O812">_xlfn.IFS(J812="Furn","Furniture",J812="Tech","Technology",J812="OffSup","Office Supplies")</f>
        <v>Furniture</v>
      </c>
      <c r="P812" s="3" t="str" cm="1">
        <f t="array" ref="P812">_xlfn.IFS(K812="Bkcs","Bookcases",K812="Phns","Phones",K812="Acc","Accessories",K812="Bndrs","Binders",K812="Fstnrs","Fasteners")</f>
        <v>Accessories</v>
      </c>
      <c r="Q812" t="str">
        <f>IF(_xlfn.XLOOKUP(D812,products!$A$2:$A$5902,products!$H$2:$H$5902,,0)=1,"Yes","No")</f>
        <v>No</v>
      </c>
    </row>
    <row r="813" spans="1:17" x14ac:dyDescent="0.3">
      <c r="A813" t="s">
        <v>4922</v>
      </c>
      <c r="B813" s="4">
        <v>43638</v>
      </c>
      <c r="C813" t="s">
        <v>4923</v>
      </c>
      <c r="D813" t="s">
        <v>4926</v>
      </c>
      <c r="E813" s="1">
        <v>44000</v>
      </c>
      <c r="F813" t="s">
        <v>35</v>
      </c>
      <c r="G813" t="str">
        <f>_xlfn.XLOOKUP(C813,customers!$A$2:$A$5902,customers!$B$2:$B$5902,,0)</f>
        <v>Tracy Martinez</v>
      </c>
      <c r="H813" t="str">
        <f>_xlfn.XLOOKUP(C813,customers!$A$2:$A$5902,customers!$G$2:$G$5902,,0)</f>
        <v>West</v>
      </c>
      <c r="I813" t="str">
        <f>_xlfn.XLOOKUP(C813,customers!$A$2:$A$5902,customers!$E$2:$E$5902,,0)</f>
        <v>South Kellyside</v>
      </c>
      <c r="J813" t="str">
        <f>INDEX(products!$B$2:$B$5902,MATCH(D813,products!$A$2:$A$5902,0))</f>
        <v>Furn</v>
      </c>
      <c r="K813" t="str">
        <f>INDEX(products!$C$2:$C$5902,MATCH(D813,products!$A$2:$A$5902,0))</f>
        <v>Phns</v>
      </c>
      <c r="L813" s="3">
        <f>INDEX(products!$E$2:$E$5902,MATCH(D813,products!$A$2:$A$5902,0))</f>
        <v>422.6</v>
      </c>
      <c r="M813">
        <f>_xlfn.XLOOKUP(D813,products!$A$2:$A$5902,products!$F$2:$F$5902)</f>
        <v>4</v>
      </c>
      <c r="N813" s="3">
        <f t="shared" si="12"/>
        <v>105.65</v>
      </c>
      <c r="O813" s="3" t="str" cm="1">
        <f t="array" ref="O813">_xlfn.IFS(J813="Furn","Furniture",J813="Tech","Technology",J813="OffSup","Office Supplies")</f>
        <v>Furniture</v>
      </c>
      <c r="P813" s="3" t="str" cm="1">
        <f t="array" ref="P813">_xlfn.IFS(K813="Bkcs","Bookcases",K813="Phns","Phones",K813="Acc","Accessories",K813="Bndrs","Binders",K813="Fstnrs","Fasteners")</f>
        <v>Phones</v>
      </c>
      <c r="Q813" t="str">
        <f>IF(_xlfn.XLOOKUP(D813,products!$A$2:$A$5902,products!$H$2:$H$5902,,0)=1,"Yes","No")</f>
        <v>Yes</v>
      </c>
    </row>
    <row r="814" spans="1:17" x14ac:dyDescent="0.3">
      <c r="A814" t="s">
        <v>4928</v>
      </c>
      <c r="B814" s="4">
        <v>44887</v>
      </c>
      <c r="C814" t="s">
        <v>4929</v>
      </c>
      <c r="D814" t="s">
        <v>4932</v>
      </c>
      <c r="E814" s="1">
        <v>45163</v>
      </c>
      <c r="F814" t="s">
        <v>74</v>
      </c>
      <c r="G814" t="str">
        <f>_xlfn.XLOOKUP(C814,customers!$A$2:$A$5902,customers!$B$2:$B$5902,,0)</f>
        <v>Marcus Brooks</v>
      </c>
      <c r="H814" t="str">
        <f>_xlfn.XLOOKUP(C814,customers!$A$2:$A$5902,customers!$G$2:$G$5902,,0)</f>
        <v>South</v>
      </c>
      <c r="I814" t="str">
        <f>_xlfn.XLOOKUP(C814,customers!$A$2:$A$5902,customers!$E$2:$E$5902,,0)</f>
        <v>Priceport</v>
      </c>
      <c r="J814" t="str">
        <f>INDEX(products!$B$2:$B$5902,MATCH(D814,products!$A$2:$A$5902,0))</f>
        <v>Tech</v>
      </c>
      <c r="K814" t="str">
        <f>INDEX(products!$C$2:$C$5902,MATCH(D814,products!$A$2:$A$5902,0))</f>
        <v>Bkcs</v>
      </c>
      <c r="L814" s="3">
        <f>INDEX(products!$E$2:$E$5902,MATCH(D814,products!$A$2:$A$5902,0))</f>
        <v>1396.78</v>
      </c>
      <c r="M814">
        <f>_xlfn.XLOOKUP(D814,products!$A$2:$A$5902,products!$F$2:$F$5902)</f>
        <v>2</v>
      </c>
      <c r="N814" s="3">
        <f t="shared" si="12"/>
        <v>698.39</v>
      </c>
      <c r="O814" s="3" t="str" cm="1">
        <f t="array" ref="O814">_xlfn.IFS(J814="Furn","Furniture",J814="Tech","Technology",J814="OffSup","Office Supplies")</f>
        <v>Technology</v>
      </c>
      <c r="P814" s="3" t="str" cm="1">
        <f t="array" ref="P814">_xlfn.IFS(K814="Bkcs","Bookcases",K814="Phns","Phones",K814="Acc","Accessories",K814="Bndrs","Binders",K814="Fstnrs","Fasteners")</f>
        <v>Bookcases</v>
      </c>
      <c r="Q814" t="str">
        <f>IF(_xlfn.XLOOKUP(D814,products!$A$2:$A$5902,products!$H$2:$H$5902,,0)=1,"Yes","No")</f>
        <v>No</v>
      </c>
    </row>
    <row r="815" spans="1:17" x14ac:dyDescent="0.3">
      <c r="A815" t="s">
        <v>4934</v>
      </c>
      <c r="B815" s="4">
        <v>44459</v>
      </c>
      <c r="C815" t="s">
        <v>4935</v>
      </c>
      <c r="D815" t="s">
        <v>4938</v>
      </c>
      <c r="E815" s="1">
        <v>44794</v>
      </c>
      <c r="F815" t="s">
        <v>35</v>
      </c>
      <c r="G815" t="str">
        <f>_xlfn.XLOOKUP(C815,customers!$A$2:$A$5902,customers!$B$2:$B$5902,,0)</f>
        <v>Tony Good</v>
      </c>
      <c r="H815" t="str">
        <f>_xlfn.XLOOKUP(C815,customers!$A$2:$A$5902,customers!$G$2:$G$5902,,0)</f>
        <v>East</v>
      </c>
      <c r="I815" t="str">
        <f>_xlfn.XLOOKUP(C815,customers!$A$2:$A$5902,customers!$E$2:$E$5902,,0)</f>
        <v>Harrisborough</v>
      </c>
      <c r="J815" t="str">
        <f>INDEX(products!$B$2:$B$5902,MATCH(D815,products!$A$2:$A$5902,0))</f>
        <v>OffSup</v>
      </c>
      <c r="K815" t="str">
        <f>INDEX(products!$C$2:$C$5902,MATCH(D815,products!$A$2:$A$5902,0))</f>
        <v>Bkcs</v>
      </c>
      <c r="L815" s="3">
        <f>INDEX(products!$E$2:$E$5902,MATCH(D815,products!$A$2:$A$5902,0))</f>
        <v>2371.21</v>
      </c>
      <c r="M815">
        <f>_xlfn.XLOOKUP(D815,products!$A$2:$A$5902,products!$F$2:$F$5902)</f>
        <v>6</v>
      </c>
      <c r="N815" s="3">
        <f t="shared" si="12"/>
        <v>395.20166666666665</v>
      </c>
      <c r="O815" s="3" t="str" cm="1">
        <f t="array" ref="O815">_xlfn.IFS(J815="Furn","Furniture",J815="Tech","Technology",J815="OffSup","Office Supplies")</f>
        <v>Office Supplies</v>
      </c>
      <c r="P815" s="3" t="str" cm="1">
        <f t="array" ref="P815">_xlfn.IFS(K815="Bkcs","Bookcases",K815="Phns","Phones",K815="Acc","Accessories",K815="Bndrs","Binders",K815="Fstnrs","Fasteners")</f>
        <v>Bookcases</v>
      </c>
      <c r="Q815" t="str">
        <f>IF(_xlfn.XLOOKUP(D815,products!$A$2:$A$5902,products!$H$2:$H$5902,,0)=1,"Yes","No")</f>
        <v>No</v>
      </c>
    </row>
    <row r="816" spans="1:17" x14ac:dyDescent="0.3">
      <c r="A816" t="s">
        <v>4940</v>
      </c>
      <c r="B816" s="4">
        <v>44995</v>
      </c>
      <c r="C816" t="s">
        <v>4941</v>
      </c>
      <c r="D816" t="s">
        <v>4944</v>
      </c>
      <c r="E816" s="1">
        <v>45091</v>
      </c>
      <c r="F816" t="s">
        <v>21</v>
      </c>
      <c r="G816" t="str">
        <f>_xlfn.XLOOKUP(C816,customers!$A$2:$A$5902,customers!$B$2:$B$5902,,0)</f>
        <v>Robert Taylor</v>
      </c>
      <c r="H816" t="str">
        <f>_xlfn.XLOOKUP(C816,customers!$A$2:$A$5902,customers!$G$2:$G$5902,,0)</f>
        <v>East</v>
      </c>
      <c r="I816" t="str">
        <f>_xlfn.XLOOKUP(C816,customers!$A$2:$A$5902,customers!$E$2:$E$5902,,0)</f>
        <v>West Craig</v>
      </c>
      <c r="J816" t="str">
        <f>INDEX(products!$B$2:$B$5902,MATCH(D816,products!$A$2:$A$5902,0))</f>
        <v>Furn</v>
      </c>
      <c r="K816" t="str">
        <f>INDEX(products!$C$2:$C$5902,MATCH(D816,products!$A$2:$A$5902,0))</f>
        <v>Phns</v>
      </c>
      <c r="L816" s="3">
        <f>INDEX(products!$E$2:$E$5902,MATCH(D816,products!$A$2:$A$5902,0))</f>
        <v>2368.4699999999998</v>
      </c>
      <c r="M816">
        <f>_xlfn.XLOOKUP(D816,products!$A$2:$A$5902,products!$F$2:$F$5902)</f>
        <v>6</v>
      </c>
      <c r="N816" s="3">
        <f t="shared" si="12"/>
        <v>394.74499999999995</v>
      </c>
      <c r="O816" s="3" t="str" cm="1">
        <f t="array" ref="O816">_xlfn.IFS(J816="Furn","Furniture",J816="Tech","Technology",J816="OffSup","Office Supplies")</f>
        <v>Furniture</v>
      </c>
      <c r="P816" s="3" t="str" cm="1">
        <f t="array" ref="P816">_xlfn.IFS(K816="Bkcs","Bookcases",K816="Phns","Phones",K816="Acc","Accessories",K816="Bndrs","Binders",K816="Fstnrs","Fasteners")</f>
        <v>Phones</v>
      </c>
      <c r="Q816" t="str">
        <f>IF(_xlfn.XLOOKUP(D816,products!$A$2:$A$5902,products!$H$2:$H$5902,,0)=1,"Yes","No")</f>
        <v>Yes</v>
      </c>
    </row>
    <row r="817" spans="1:17" x14ac:dyDescent="0.3">
      <c r="A817" t="s">
        <v>4946</v>
      </c>
      <c r="B817" s="4">
        <v>45240</v>
      </c>
      <c r="C817" t="s">
        <v>4947</v>
      </c>
      <c r="D817" t="s">
        <v>4949</v>
      </c>
      <c r="E817" s="1">
        <v>45402</v>
      </c>
      <c r="F817" t="s">
        <v>74</v>
      </c>
      <c r="G817" t="str">
        <f>_xlfn.XLOOKUP(C817,customers!$A$2:$A$5902,customers!$B$2:$B$5902,,0)</f>
        <v>Jeremy Miller</v>
      </c>
      <c r="H817" t="str">
        <f>_xlfn.XLOOKUP(C817,customers!$A$2:$A$5902,customers!$G$2:$G$5902,,0)</f>
        <v>South</v>
      </c>
      <c r="I817" t="str">
        <f>_xlfn.XLOOKUP(C817,customers!$A$2:$A$5902,customers!$E$2:$E$5902,,0)</f>
        <v>Port Jerry</v>
      </c>
      <c r="J817" t="str">
        <f>INDEX(products!$B$2:$B$5902,MATCH(D817,products!$A$2:$A$5902,0))</f>
        <v>Furn</v>
      </c>
      <c r="K817" t="str">
        <f>INDEX(products!$C$2:$C$5902,MATCH(D817,products!$A$2:$A$5902,0))</f>
        <v>Fstnrs</v>
      </c>
      <c r="L817" s="3">
        <f>INDEX(products!$E$2:$E$5902,MATCH(D817,products!$A$2:$A$5902,0))</f>
        <v>264.27999999999997</v>
      </c>
      <c r="M817">
        <f>_xlfn.XLOOKUP(D817,products!$A$2:$A$5902,products!$F$2:$F$5902)</f>
        <v>10</v>
      </c>
      <c r="N817" s="3">
        <f t="shared" si="12"/>
        <v>26.427999999999997</v>
      </c>
      <c r="O817" s="3" t="str" cm="1">
        <f t="array" ref="O817">_xlfn.IFS(J817="Furn","Furniture",J817="Tech","Technology",J817="OffSup","Office Supplies")</f>
        <v>Furniture</v>
      </c>
      <c r="P817" s="3" t="str" cm="1">
        <f t="array" ref="P817">_xlfn.IFS(K817="Bkcs","Bookcases",K817="Phns","Phones",K817="Acc","Accessories",K817="Bndrs","Binders",K817="Fstnrs","Fasteners")</f>
        <v>Fasteners</v>
      </c>
      <c r="Q817" t="str">
        <f>IF(_xlfn.XLOOKUP(D817,products!$A$2:$A$5902,products!$H$2:$H$5902,,0)=1,"Yes","No")</f>
        <v>Yes</v>
      </c>
    </row>
    <row r="818" spans="1:17" x14ac:dyDescent="0.3">
      <c r="A818" t="s">
        <v>4951</v>
      </c>
      <c r="B818" s="4">
        <v>44315</v>
      </c>
      <c r="C818" t="s">
        <v>4952</v>
      </c>
      <c r="D818" t="s">
        <v>4955</v>
      </c>
      <c r="E818" s="1">
        <v>44516</v>
      </c>
      <c r="F818" t="s">
        <v>21</v>
      </c>
      <c r="G818" t="str">
        <f>_xlfn.XLOOKUP(C818,customers!$A$2:$A$5902,customers!$B$2:$B$5902,,0)</f>
        <v>Bryan Swanson</v>
      </c>
      <c r="H818" t="str">
        <f>_xlfn.XLOOKUP(C818,customers!$A$2:$A$5902,customers!$G$2:$G$5902,,0)</f>
        <v>South</v>
      </c>
      <c r="I818" t="str">
        <f>_xlfn.XLOOKUP(C818,customers!$A$2:$A$5902,customers!$E$2:$E$5902,,0)</f>
        <v>Christopherville</v>
      </c>
      <c r="J818" t="str">
        <f>INDEX(products!$B$2:$B$5902,MATCH(D818,products!$A$2:$A$5902,0))</f>
        <v>OffSup</v>
      </c>
      <c r="K818" t="str">
        <f>INDEX(products!$C$2:$C$5902,MATCH(D818,products!$A$2:$A$5902,0))</f>
        <v>Acc</v>
      </c>
      <c r="L818" s="3">
        <f>INDEX(products!$E$2:$E$5902,MATCH(D818,products!$A$2:$A$5902,0))</f>
        <v>1041.01</v>
      </c>
      <c r="M818">
        <f>_xlfn.XLOOKUP(D818,products!$A$2:$A$5902,products!$F$2:$F$5902)</f>
        <v>6</v>
      </c>
      <c r="N818" s="3">
        <f t="shared" si="12"/>
        <v>173.50166666666667</v>
      </c>
      <c r="O818" s="3" t="str" cm="1">
        <f t="array" ref="O818">_xlfn.IFS(J818="Furn","Furniture",J818="Tech","Technology",J818="OffSup","Office Supplies")</f>
        <v>Office Supplies</v>
      </c>
      <c r="P818" s="3" t="str" cm="1">
        <f t="array" ref="P818">_xlfn.IFS(K818="Bkcs","Bookcases",K818="Phns","Phones",K818="Acc","Accessories",K818="Bndrs","Binders",K818="Fstnrs","Fasteners")</f>
        <v>Accessories</v>
      </c>
      <c r="Q818" t="str">
        <f>IF(_xlfn.XLOOKUP(D818,products!$A$2:$A$5902,products!$H$2:$H$5902,,0)=1,"Yes","No")</f>
        <v>No</v>
      </c>
    </row>
    <row r="819" spans="1:17" x14ac:dyDescent="0.3">
      <c r="A819" t="s">
        <v>4957</v>
      </c>
      <c r="B819" s="4">
        <v>44842</v>
      </c>
      <c r="C819" t="s">
        <v>4958</v>
      </c>
      <c r="D819" t="s">
        <v>4961</v>
      </c>
      <c r="E819" s="1">
        <v>44901</v>
      </c>
      <c r="F819" t="s">
        <v>35</v>
      </c>
      <c r="G819" t="str">
        <f>_xlfn.XLOOKUP(C819,customers!$A$2:$A$5902,customers!$B$2:$B$5902,,0)</f>
        <v>Bryan Johnson</v>
      </c>
      <c r="H819" t="str">
        <f>_xlfn.XLOOKUP(C819,customers!$A$2:$A$5902,customers!$G$2:$G$5902,,0)</f>
        <v>West</v>
      </c>
      <c r="I819" t="str">
        <f>_xlfn.XLOOKUP(C819,customers!$A$2:$A$5902,customers!$E$2:$E$5902,,0)</f>
        <v>Jacksonland</v>
      </c>
      <c r="J819" t="str">
        <f>INDEX(products!$B$2:$B$5902,MATCH(D819,products!$A$2:$A$5902,0))</f>
        <v>OffSup</v>
      </c>
      <c r="K819" t="str">
        <f>INDEX(products!$C$2:$C$5902,MATCH(D819,products!$A$2:$A$5902,0))</f>
        <v>Acc</v>
      </c>
      <c r="L819" s="3">
        <f>INDEX(products!$E$2:$E$5902,MATCH(D819,products!$A$2:$A$5902,0))</f>
        <v>2186.37</v>
      </c>
      <c r="M819">
        <f>_xlfn.XLOOKUP(D819,products!$A$2:$A$5902,products!$F$2:$F$5902)</f>
        <v>2</v>
      </c>
      <c r="N819" s="3">
        <f t="shared" si="12"/>
        <v>1093.1849999999999</v>
      </c>
      <c r="O819" s="3" t="str" cm="1">
        <f t="array" ref="O819">_xlfn.IFS(J819="Furn","Furniture",J819="Tech","Technology",J819="OffSup","Office Supplies")</f>
        <v>Office Supplies</v>
      </c>
      <c r="P819" s="3" t="str" cm="1">
        <f t="array" ref="P819">_xlfn.IFS(K819="Bkcs","Bookcases",K819="Phns","Phones",K819="Acc","Accessories",K819="Bndrs","Binders",K819="Fstnrs","Fasteners")</f>
        <v>Accessories</v>
      </c>
      <c r="Q819" t="str">
        <f>IF(_xlfn.XLOOKUP(D819,products!$A$2:$A$5902,products!$H$2:$H$5902,,0)=1,"Yes","No")</f>
        <v>No</v>
      </c>
    </row>
    <row r="820" spans="1:17" x14ac:dyDescent="0.3">
      <c r="A820" t="s">
        <v>4963</v>
      </c>
      <c r="B820" s="4">
        <v>44519</v>
      </c>
      <c r="C820" t="s">
        <v>4964</v>
      </c>
      <c r="D820" t="s">
        <v>4967</v>
      </c>
      <c r="E820" s="1">
        <v>44600</v>
      </c>
      <c r="F820" t="s">
        <v>35</v>
      </c>
      <c r="G820" t="str">
        <f>_xlfn.XLOOKUP(C820,customers!$A$2:$A$5902,customers!$B$2:$B$5902,,0)</f>
        <v>Jessica Bishop</v>
      </c>
      <c r="H820" t="str">
        <f>_xlfn.XLOOKUP(C820,customers!$A$2:$A$5902,customers!$G$2:$G$5902,,0)</f>
        <v>East</v>
      </c>
      <c r="I820" t="str">
        <f>_xlfn.XLOOKUP(C820,customers!$A$2:$A$5902,customers!$E$2:$E$5902,,0)</f>
        <v>Jessicahaven</v>
      </c>
      <c r="J820" t="str">
        <f>INDEX(products!$B$2:$B$5902,MATCH(D820,products!$A$2:$A$5902,0))</f>
        <v>Furn</v>
      </c>
      <c r="K820" t="str">
        <f>INDEX(products!$C$2:$C$5902,MATCH(D820,products!$A$2:$A$5902,0))</f>
        <v>Bndrs</v>
      </c>
      <c r="L820" s="3">
        <f>INDEX(products!$E$2:$E$5902,MATCH(D820,products!$A$2:$A$5902,0))</f>
        <v>3520.64</v>
      </c>
      <c r="M820">
        <f>_xlfn.XLOOKUP(D820,products!$A$2:$A$5902,products!$F$2:$F$5902)</f>
        <v>10</v>
      </c>
      <c r="N820" s="3">
        <f t="shared" si="12"/>
        <v>352.06399999999996</v>
      </c>
      <c r="O820" s="3" t="str" cm="1">
        <f t="array" ref="O820">_xlfn.IFS(J820="Furn","Furniture",J820="Tech","Technology",J820="OffSup","Office Supplies")</f>
        <v>Furniture</v>
      </c>
      <c r="P820" s="3" t="str" cm="1">
        <f t="array" ref="P820">_xlfn.IFS(K820="Bkcs","Bookcases",K820="Phns","Phones",K820="Acc","Accessories",K820="Bndrs","Binders",K820="Fstnrs","Fasteners")</f>
        <v>Binders</v>
      </c>
      <c r="Q820" t="str">
        <f>IF(_xlfn.XLOOKUP(D820,products!$A$2:$A$5902,products!$H$2:$H$5902,,0)=1,"Yes","No")</f>
        <v>No</v>
      </c>
    </row>
    <row r="821" spans="1:17" x14ac:dyDescent="0.3">
      <c r="A821" t="s">
        <v>4969</v>
      </c>
      <c r="B821" s="4">
        <v>44700</v>
      </c>
      <c r="C821" t="s">
        <v>4970</v>
      </c>
      <c r="D821" t="s">
        <v>4973</v>
      </c>
      <c r="E821" s="1">
        <v>44921</v>
      </c>
      <c r="F821" t="s">
        <v>35</v>
      </c>
      <c r="G821" t="str">
        <f>_xlfn.XLOOKUP(C821,customers!$A$2:$A$5902,customers!$B$2:$B$5902,,0)</f>
        <v>Crystal Morris</v>
      </c>
      <c r="H821" t="str">
        <f>_xlfn.XLOOKUP(C821,customers!$A$2:$A$5902,customers!$G$2:$G$5902,,0)</f>
        <v>East</v>
      </c>
      <c r="I821" t="str">
        <f>_xlfn.XLOOKUP(C821,customers!$A$2:$A$5902,customers!$E$2:$E$5902,,0)</f>
        <v>South Debra</v>
      </c>
      <c r="J821" t="str">
        <f>INDEX(products!$B$2:$B$5902,MATCH(D821,products!$A$2:$A$5902,0))</f>
        <v>Tech</v>
      </c>
      <c r="K821" t="str">
        <f>INDEX(products!$C$2:$C$5902,MATCH(D821,products!$A$2:$A$5902,0))</f>
        <v>Phns</v>
      </c>
      <c r="L821" s="3">
        <f>INDEX(products!$E$2:$E$5902,MATCH(D821,products!$A$2:$A$5902,0))</f>
        <v>513.45000000000005</v>
      </c>
      <c r="M821">
        <f>_xlfn.XLOOKUP(D821,products!$A$2:$A$5902,products!$F$2:$F$5902)</f>
        <v>10</v>
      </c>
      <c r="N821" s="3">
        <f t="shared" si="12"/>
        <v>51.345000000000006</v>
      </c>
      <c r="O821" s="3" t="str" cm="1">
        <f t="array" ref="O821">_xlfn.IFS(J821="Furn","Furniture",J821="Tech","Technology",J821="OffSup","Office Supplies")</f>
        <v>Technology</v>
      </c>
      <c r="P821" s="3" t="str" cm="1">
        <f t="array" ref="P821">_xlfn.IFS(K821="Bkcs","Bookcases",K821="Phns","Phones",K821="Acc","Accessories",K821="Bndrs","Binders",K821="Fstnrs","Fasteners")</f>
        <v>Phones</v>
      </c>
      <c r="Q821" t="str">
        <f>IF(_xlfn.XLOOKUP(D821,products!$A$2:$A$5902,products!$H$2:$H$5902,,0)=1,"Yes","No")</f>
        <v>Yes</v>
      </c>
    </row>
    <row r="822" spans="1:17" x14ac:dyDescent="0.3">
      <c r="A822" t="s">
        <v>4975</v>
      </c>
      <c r="B822" s="4">
        <v>44421</v>
      </c>
      <c r="C822" t="s">
        <v>4976</v>
      </c>
      <c r="D822" t="s">
        <v>4979</v>
      </c>
      <c r="E822" s="1">
        <v>44644</v>
      </c>
      <c r="F822" t="s">
        <v>35</v>
      </c>
      <c r="G822" t="str">
        <f>_xlfn.XLOOKUP(C822,customers!$A$2:$A$5902,customers!$B$2:$B$5902,,0)</f>
        <v>Daniel Rice</v>
      </c>
      <c r="H822" t="str">
        <f>_xlfn.XLOOKUP(C822,customers!$A$2:$A$5902,customers!$G$2:$G$5902,,0)</f>
        <v>East</v>
      </c>
      <c r="I822" t="str">
        <f>_xlfn.XLOOKUP(C822,customers!$A$2:$A$5902,customers!$E$2:$E$5902,,0)</f>
        <v>East Maria</v>
      </c>
      <c r="J822" t="str">
        <f>INDEX(products!$B$2:$B$5902,MATCH(D822,products!$A$2:$A$5902,0))</f>
        <v>Tech</v>
      </c>
      <c r="K822" t="str">
        <f>INDEX(products!$C$2:$C$5902,MATCH(D822,products!$A$2:$A$5902,0))</f>
        <v>Bkcs</v>
      </c>
      <c r="L822" s="3">
        <f>INDEX(products!$E$2:$E$5902,MATCH(D822,products!$A$2:$A$5902,0))</f>
        <v>1524.52</v>
      </c>
      <c r="M822">
        <f>_xlfn.XLOOKUP(D822,products!$A$2:$A$5902,products!$F$2:$F$5902)</f>
        <v>5</v>
      </c>
      <c r="N822" s="3">
        <f t="shared" si="12"/>
        <v>304.904</v>
      </c>
      <c r="O822" s="3" t="str" cm="1">
        <f t="array" ref="O822">_xlfn.IFS(J822="Furn","Furniture",J822="Tech","Technology",J822="OffSup","Office Supplies")</f>
        <v>Technology</v>
      </c>
      <c r="P822" s="3" t="str" cm="1">
        <f t="array" ref="P822">_xlfn.IFS(K822="Bkcs","Bookcases",K822="Phns","Phones",K822="Acc","Accessories",K822="Bndrs","Binders",K822="Fstnrs","Fasteners")</f>
        <v>Bookcases</v>
      </c>
      <c r="Q822" t="str">
        <f>IF(_xlfn.XLOOKUP(D822,products!$A$2:$A$5902,products!$H$2:$H$5902,,0)=1,"Yes","No")</f>
        <v>No</v>
      </c>
    </row>
    <row r="823" spans="1:17" x14ac:dyDescent="0.3">
      <c r="A823" t="s">
        <v>4981</v>
      </c>
      <c r="B823" s="4">
        <v>44107</v>
      </c>
      <c r="C823" t="s">
        <v>4982</v>
      </c>
      <c r="D823" t="s">
        <v>4985</v>
      </c>
      <c r="E823" s="1">
        <v>44285</v>
      </c>
      <c r="F823" t="s">
        <v>74</v>
      </c>
      <c r="G823" t="str">
        <f>_xlfn.XLOOKUP(C823,customers!$A$2:$A$5902,customers!$B$2:$B$5902,,0)</f>
        <v>Mark Allen</v>
      </c>
      <c r="H823" t="str">
        <f>_xlfn.XLOOKUP(C823,customers!$A$2:$A$5902,customers!$G$2:$G$5902,,0)</f>
        <v>North</v>
      </c>
      <c r="I823" t="str">
        <f>_xlfn.XLOOKUP(C823,customers!$A$2:$A$5902,customers!$E$2:$E$5902,,0)</f>
        <v>North Robertview</v>
      </c>
      <c r="J823" t="str">
        <f>INDEX(products!$B$2:$B$5902,MATCH(D823,products!$A$2:$A$5902,0))</f>
        <v>OffSup</v>
      </c>
      <c r="K823" t="str">
        <f>INDEX(products!$C$2:$C$5902,MATCH(D823,products!$A$2:$A$5902,0))</f>
        <v>Phns</v>
      </c>
      <c r="L823" s="3">
        <f>INDEX(products!$E$2:$E$5902,MATCH(D823,products!$A$2:$A$5902,0))</f>
        <v>3903.96</v>
      </c>
      <c r="M823">
        <f>_xlfn.XLOOKUP(D823,products!$A$2:$A$5902,products!$F$2:$F$5902)</f>
        <v>4</v>
      </c>
      <c r="N823" s="3">
        <f t="shared" si="12"/>
        <v>975.99</v>
      </c>
      <c r="O823" s="3" t="str" cm="1">
        <f t="array" ref="O823">_xlfn.IFS(J823="Furn","Furniture",J823="Tech","Technology",J823="OffSup","Office Supplies")</f>
        <v>Office Supplies</v>
      </c>
      <c r="P823" s="3" t="str" cm="1">
        <f t="array" ref="P823">_xlfn.IFS(K823="Bkcs","Bookcases",K823="Phns","Phones",K823="Acc","Accessories",K823="Bndrs","Binders",K823="Fstnrs","Fasteners")</f>
        <v>Phones</v>
      </c>
      <c r="Q823" t="str">
        <f>IF(_xlfn.XLOOKUP(D823,products!$A$2:$A$5902,products!$H$2:$H$5902,,0)=1,"Yes","No")</f>
        <v>No</v>
      </c>
    </row>
    <row r="824" spans="1:17" x14ac:dyDescent="0.3">
      <c r="A824" t="s">
        <v>4987</v>
      </c>
      <c r="B824" s="4">
        <v>44454</v>
      </c>
      <c r="C824" t="s">
        <v>4988</v>
      </c>
      <c r="D824" t="s">
        <v>4991</v>
      </c>
      <c r="E824" s="1">
        <v>44460</v>
      </c>
      <c r="F824" t="s">
        <v>21</v>
      </c>
      <c r="G824" t="str">
        <f>_xlfn.XLOOKUP(C824,customers!$A$2:$A$5902,customers!$B$2:$B$5902,,0)</f>
        <v>Jeffery Hall</v>
      </c>
      <c r="H824" t="str">
        <f>_xlfn.XLOOKUP(C824,customers!$A$2:$A$5902,customers!$G$2:$G$5902,,0)</f>
        <v>North</v>
      </c>
      <c r="I824" t="str">
        <f>_xlfn.XLOOKUP(C824,customers!$A$2:$A$5902,customers!$E$2:$E$5902,,0)</f>
        <v>West Tanyamouth</v>
      </c>
      <c r="J824" t="str">
        <f>INDEX(products!$B$2:$B$5902,MATCH(D824,products!$A$2:$A$5902,0))</f>
        <v>Furn</v>
      </c>
      <c r="K824" t="str">
        <f>INDEX(products!$C$2:$C$5902,MATCH(D824,products!$A$2:$A$5902,0))</f>
        <v>Bkcs</v>
      </c>
      <c r="L824" s="3">
        <f>INDEX(products!$E$2:$E$5902,MATCH(D824,products!$A$2:$A$5902,0))</f>
        <v>333.65</v>
      </c>
      <c r="M824">
        <f>_xlfn.XLOOKUP(D824,products!$A$2:$A$5902,products!$F$2:$F$5902)</f>
        <v>8</v>
      </c>
      <c r="N824" s="3">
        <f t="shared" si="12"/>
        <v>41.706249999999997</v>
      </c>
      <c r="O824" s="3" t="str" cm="1">
        <f t="array" ref="O824">_xlfn.IFS(J824="Furn","Furniture",J824="Tech","Technology",J824="OffSup","Office Supplies")</f>
        <v>Furniture</v>
      </c>
      <c r="P824" s="3" t="str" cm="1">
        <f t="array" ref="P824">_xlfn.IFS(K824="Bkcs","Bookcases",K824="Phns","Phones",K824="Acc","Accessories",K824="Bndrs","Binders",K824="Fstnrs","Fasteners")</f>
        <v>Bookcases</v>
      </c>
      <c r="Q824" t="str">
        <f>IF(_xlfn.XLOOKUP(D824,products!$A$2:$A$5902,products!$H$2:$H$5902,,0)=1,"Yes","No")</f>
        <v>Yes</v>
      </c>
    </row>
    <row r="825" spans="1:17" x14ac:dyDescent="0.3">
      <c r="A825" t="s">
        <v>4993</v>
      </c>
      <c r="B825" s="4">
        <v>44513</v>
      </c>
      <c r="C825" t="s">
        <v>4994</v>
      </c>
      <c r="D825" t="s">
        <v>4997</v>
      </c>
      <c r="E825" s="1">
        <v>44761</v>
      </c>
      <c r="F825" t="s">
        <v>35</v>
      </c>
      <c r="G825" t="str">
        <f>_xlfn.XLOOKUP(C825,customers!$A$2:$A$5902,customers!$B$2:$B$5902,,0)</f>
        <v>Andrew Jones</v>
      </c>
      <c r="H825" t="str">
        <f>_xlfn.XLOOKUP(C825,customers!$A$2:$A$5902,customers!$G$2:$G$5902,,0)</f>
        <v>West</v>
      </c>
      <c r="I825" t="str">
        <f>_xlfn.XLOOKUP(C825,customers!$A$2:$A$5902,customers!$E$2:$E$5902,,0)</f>
        <v>Mccoyhaven</v>
      </c>
      <c r="J825" t="str">
        <f>INDEX(products!$B$2:$B$5902,MATCH(D825,products!$A$2:$A$5902,0))</f>
        <v>OffSup</v>
      </c>
      <c r="K825" t="str">
        <f>INDEX(products!$C$2:$C$5902,MATCH(D825,products!$A$2:$A$5902,0))</f>
        <v>Phns</v>
      </c>
      <c r="L825" s="3">
        <f>INDEX(products!$E$2:$E$5902,MATCH(D825,products!$A$2:$A$5902,0))</f>
        <v>973.27</v>
      </c>
      <c r="M825">
        <f>_xlfn.XLOOKUP(D825,products!$A$2:$A$5902,products!$F$2:$F$5902)</f>
        <v>10</v>
      </c>
      <c r="N825" s="3">
        <f t="shared" si="12"/>
        <v>97.326999999999998</v>
      </c>
      <c r="O825" s="3" t="str" cm="1">
        <f t="array" ref="O825">_xlfn.IFS(J825="Furn","Furniture",J825="Tech","Technology",J825="OffSup","Office Supplies")</f>
        <v>Office Supplies</v>
      </c>
      <c r="P825" s="3" t="str" cm="1">
        <f t="array" ref="P825">_xlfn.IFS(K825="Bkcs","Bookcases",K825="Phns","Phones",K825="Acc","Accessories",K825="Bndrs","Binders",K825="Fstnrs","Fasteners")</f>
        <v>Phones</v>
      </c>
      <c r="Q825" t="str">
        <f>IF(_xlfn.XLOOKUP(D825,products!$A$2:$A$5902,products!$H$2:$H$5902,,0)=1,"Yes","No")</f>
        <v>No</v>
      </c>
    </row>
    <row r="826" spans="1:17" x14ac:dyDescent="0.3">
      <c r="A826" t="s">
        <v>4999</v>
      </c>
      <c r="B826" s="4">
        <v>44242</v>
      </c>
      <c r="C826" t="s">
        <v>5000</v>
      </c>
      <c r="D826" t="s">
        <v>5003</v>
      </c>
      <c r="E826" s="1">
        <v>44527</v>
      </c>
      <c r="F826" t="s">
        <v>35</v>
      </c>
      <c r="G826" t="str">
        <f>_xlfn.XLOOKUP(C826,customers!$A$2:$A$5902,customers!$B$2:$B$5902,,0)</f>
        <v>Alexandria Nguyen</v>
      </c>
      <c r="H826" t="str">
        <f>_xlfn.XLOOKUP(C826,customers!$A$2:$A$5902,customers!$G$2:$G$5902,,0)</f>
        <v>East</v>
      </c>
      <c r="I826" t="str">
        <f>_xlfn.XLOOKUP(C826,customers!$A$2:$A$5902,customers!$E$2:$E$5902,,0)</f>
        <v>New Stephaniemouth</v>
      </c>
      <c r="J826" t="str">
        <f>INDEX(products!$B$2:$B$5902,MATCH(D826,products!$A$2:$A$5902,0))</f>
        <v>OffSup</v>
      </c>
      <c r="K826" t="str">
        <f>INDEX(products!$C$2:$C$5902,MATCH(D826,products!$A$2:$A$5902,0))</f>
        <v>Fstnrs</v>
      </c>
      <c r="L826" s="3">
        <f>INDEX(products!$E$2:$E$5902,MATCH(D826,products!$A$2:$A$5902,0))</f>
        <v>3832.81</v>
      </c>
      <c r="M826">
        <f>_xlfn.XLOOKUP(D826,products!$A$2:$A$5902,products!$F$2:$F$5902)</f>
        <v>9</v>
      </c>
      <c r="N826" s="3">
        <f t="shared" si="12"/>
        <v>425.86777777777775</v>
      </c>
      <c r="O826" s="3" t="str" cm="1">
        <f t="array" ref="O826">_xlfn.IFS(J826="Furn","Furniture",J826="Tech","Technology",J826="OffSup","Office Supplies")</f>
        <v>Office Supplies</v>
      </c>
      <c r="P826" s="3" t="str" cm="1">
        <f t="array" ref="P826">_xlfn.IFS(K826="Bkcs","Bookcases",K826="Phns","Phones",K826="Acc","Accessories",K826="Bndrs","Binders",K826="Fstnrs","Fasteners")</f>
        <v>Fasteners</v>
      </c>
      <c r="Q826" t="str">
        <f>IF(_xlfn.XLOOKUP(D826,products!$A$2:$A$5902,products!$H$2:$H$5902,,0)=1,"Yes","No")</f>
        <v>Yes</v>
      </c>
    </row>
    <row r="827" spans="1:17" x14ac:dyDescent="0.3">
      <c r="A827" s="2" t="s">
        <v>5005</v>
      </c>
      <c r="B827" s="4">
        <v>43740</v>
      </c>
      <c r="C827" t="s">
        <v>5006</v>
      </c>
      <c r="D827" t="s">
        <v>5009</v>
      </c>
      <c r="E827" s="1">
        <v>43969</v>
      </c>
      <c r="F827" t="s">
        <v>35</v>
      </c>
      <c r="G827" t="str">
        <f>_xlfn.XLOOKUP(C827,customers!$A$2:$A$5902,customers!$B$2:$B$5902,,0)</f>
        <v>Corey Villegas</v>
      </c>
      <c r="H827" t="str">
        <f>_xlfn.XLOOKUP(C827,customers!$A$2:$A$5902,customers!$G$2:$G$5902,,0)</f>
        <v>West</v>
      </c>
      <c r="I827" t="str">
        <f>_xlfn.XLOOKUP(C827,customers!$A$2:$A$5902,customers!$E$2:$E$5902,,0)</f>
        <v>Shelbyfort</v>
      </c>
      <c r="J827" t="str">
        <f>INDEX(products!$B$2:$B$5902,MATCH(D827,products!$A$2:$A$5902,0))</f>
        <v>Tech</v>
      </c>
      <c r="K827" t="str">
        <f>INDEX(products!$C$2:$C$5902,MATCH(D827,products!$A$2:$A$5902,0))</f>
        <v>Phns</v>
      </c>
      <c r="L827" s="3">
        <f>INDEX(products!$E$2:$E$5902,MATCH(D827,products!$A$2:$A$5902,0))</f>
        <v>2516.4499999999998</v>
      </c>
      <c r="M827">
        <f>_xlfn.XLOOKUP(D827,products!$A$2:$A$5902,products!$F$2:$F$5902)</f>
        <v>5</v>
      </c>
      <c r="N827" s="3">
        <f t="shared" si="12"/>
        <v>503.28999999999996</v>
      </c>
      <c r="O827" s="3" t="str" cm="1">
        <f t="array" ref="O827">_xlfn.IFS(J827="Furn","Furniture",J827="Tech","Technology",J827="OffSup","Office Supplies")</f>
        <v>Technology</v>
      </c>
      <c r="P827" s="3" t="str" cm="1">
        <f t="array" ref="P827">_xlfn.IFS(K827="Bkcs","Bookcases",K827="Phns","Phones",K827="Acc","Accessories",K827="Bndrs","Binders",K827="Fstnrs","Fasteners")</f>
        <v>Phones</v>
      </c>
      <c r="Q827" t="str">
        <f>IF(_xlfn.XLOOKUP(D827,products!$A$2:$A$5902,products!$H$2:$H$5902,,0)=1,"Yes","No")</f>
        <v>No</v>
      </c>
    </row>
    <row r="828" spans="1:17" x14ac:dyDescent="0.3">
      <c r="A828" t="s">
        <v>5011</v>
      </c>
      <c r="B828" s="4">
        <v>44768</v>
      </c>
      <c r="C828" t="s">
        <v>5012</v>
      </c>
      <c r="D828" t="s">
        <v>5015</v>
      </c>
      <c r="E828" s="1">
        <v>45108</v>
      </c>
      <c r="F828" t="s">
        <v>35</v>
      </c>
      <c r="G828" t="str">
        <f>_xlfn.XLOOKUP(C828,customers!$A$2:$A$5902,customers!$B$2:$B$5902,,0)</f>
        <v>Ann Fox</v>
      </c>
      <c r="H828" t="str">
        <f>_xlfn.XLOOKUP(C828,customers!$A$2:$A$5902,customers!$G$2:$G$5902,,0)</f>
        <v>East</v>
      </c>
      <c r="I828" t="str">
        <f>_xlfn.XLOOKUP(C828,customers!$A$2:$A$5902,customers!$E$2:$E$5902,,0)</f>
        <v>New Jenniferberg</v>
      </c>
      <c r="J828" t="str">
        <f>INDEX(products!$B$2:$B$5902,MATCH(D828,products!$A$2:$A$5902,0))</f>
        <v>OffSup</v>
      </c>
      <c r="K828" t="str">
        <f>INDEX(products!$C$2:$C$5902,MATCH(D828,products!$A$2:$A$5902,0))</f>
        <v>Phns</v>
      </c>
      <c r="L828" s="3">
        <f>INDEX(products!$E$2:$E$5902,MATCH(D828,products!$A$2:$A$5902,0))</f>
        <v>1988.83</v>
      </c>
      <c r="M828">
        <f>_xlfn.XLOOKUP(D828,products!$A$2:$A$5902,products!$F$2:$F$5902)</f>
        <v>3</v>
      </c>
      <c r="N828" s="3">
        <f t="shared" si="12"/>
        <v>662.94333333333327</v>
      </c>
      <c r="O828" s="3" t="str" cm="1">
        <f t="array" ref="O828">_xlfn.IFS(J828="Furn","Furniture",J828="Tech","Technology",J828="OffSup","Office Supplies")</f>
        <v>Office Supplies</v>
      </c>
      <c r="P828" s="3" t="str" cm="1">
        <f t="array" ref="P828">_xlfn.IFS(K828="Bkcs","Bookcases",K828="Phns","Phones",K828="Acc","Accessories",K828="Bndrs","Binders",K828="Fstnrs","Fasteners")</f>
        <v>Phones</v>
      </c>
      <c r="Q828" t="str">
        <f>IF(_xlfn.XLOOKUP(D828,products!$A$2:$A$5902,products!$H$2:$H$5902,,0)=1,"Yes","No")</f>
        <v>Yes</v>
      </c>
    </row>
    <row r="829" spans="1:17" x14ac:dyDescent="0.3">
      <c r="A829" t="s">
        <v>5017</v>
      </c>
      <c r="B829" s="4">
        <v>44183</v>
      </c>
      <c r="C829" t="s">
        <v>5018</v>
      </c>
      <c r="D829" t="s">
        <v>5021</v>
      </c>
      <c r="E829" s="1">
        <v>44348</v>
      </c>
      <c r="F829" t="s">
        <v>21</v>
      </c>
      <c r="G829" t="str">
        <f>_xlfn.XLOOKUP(C829,customers!$A$2:$A$5902,customers!$B$2:$B$5902,,0)</f>
        <v>Denise Vargas</v>
      </c>
      <c r="H829" t="str">
        <f>_xlfn.XLOOKUP(C829,customers!$A$2:$A$5902,customers!$G$2:$G$5902,,0)</f>
        <v>South</v>
      </c>
      <c r="I829" t="str">
        <f>_xlfn.XLOOKUP(C829,customers!$A$2:$A$5902,customers!$E$2:$E$5902,,0)</f>
        <v>New Tony</v>
      </c>
      <c r="J829" t="str">
        <f>INDEX(products!$B$2:$B$5902,MATCH(D829,products!$A$2:$A$5902,0))</f>
        <v>OffSup</v>
      </c>
      <c r="K829" t="str">
        <f>INDEX(products!$C$2:$C$5902,MATCH(D829,products!$A$2:$A$5902,0))</f>
        <v>Phns</v>
      </c>
      <c r="L829" s="3">
        <f>INDEX(products!$E$2:$E$5902,MATCH(D829,products!$A$2:$A$5902,0))</f>
        <v>3874.18</v>
      </c>
      <c r="M829">
        <f>_xlfn.XLOOKUP(D829,products!$A$2:$A$5902,products!$F$2:$F$5902)</f>
        <v>10</v>
      </c>
      <c r="N829" s="3">
        <f t="shared" si="12"/>
        <v>387.41800000000001</v>
      </c>
      <c r="O829" s="3" t="str" cm="1">
        <f t="array" ref="O829">_xlfn.IFS(J829="Furn","Furniture",J829="Tech","Technology",J829="OffSup","Office Supplies")</f>
        <v>Office Supplies</v>
      </c>
      <c r="P829" s="3" t="str" cm="1">
        <f t="array" ref="P829">_xlfn.IFS(K829="Bkcs","Bookcases",K829="Phns","Phones",K829="Acc","Accessories",K829="Bndrs","Binders",K829="Fstnrs","Fasteners")</f>
        <v>Phones</v>
      </c>
      <c r="Q829" t="str">
        <f>IF(_xlfn.XLOOKUP(D829,products!$A$2:$A$5902,products!$H$2:$H$5902,,0)=1,"Yes","No")</f>
        <v>No</v>
      </c>
    </row>
    <row r="830" spans="1:17" x14ac:dyDescent="0.3">
      <c r="A830" t="s">
        <v>5023</v>
      </c>
      <c r="B830" s="4">
        <v>43767</v>
      </c>
      <c r="C830" t="s">
        <v>5024</v>
      </c>
      <c r="D830" t="s">
        <v>5027</v>
      </c>
      <c r="E830" s="1">
        <v>44121</v>
      </c>
      <c r="F830" t="s">
        <v>35</v>
      </c>
      <c r="G830" t="str">
        <f>_xlfn.XLOOKUP(C830,customers!$A$2:$A$5902,customers!$B$2:$B$5902,,0)</f>
        <v>Yesenia James</v>
      </c>
      <c r="H830" t="str">
        <f>_xlfn.XLOOKUP(C830,customers!$A$2:$A$5902,customers!$G$2:$G$5902,,0)</f>
        <v>East</v>
      </c>
      <c r="I830" t="str">
        <f>_xlfn.XLOOKUP(C830,customers!$A$2:$A$5902,customers!$E$2:$E$5902,,0)</f>
        <v>Carolynfurt</v>
      </c>
      <c r="J830" t="str">
        <f>INDEX(products!$B$2:$B$5902,MATCH(D830,products!$A$2:$A$5902,0))</f>
        <v>Furn</v>
      </c>
      <c r="K830" t="str">
        <f>INDEX(products!$C$2:$C$5902,MATCH(D830,products!$A$2:$A$5902,0))</f>
        <v>Acc</v>
      </c>
      <c r="L830" s="3">
        <f>INDEX(products!$E$2:$E$5902,MATCH(D830,products!$A$2:$A$5902,0))</f>
        <v>2483.2800000000002</v>
      </c>
      <c r="M830">
        <f>_xlfn.XLOOKUP(D830,products!$A$2:$A$5902,products!$F$2:$F$5902)</f>
        <v>7</v>
      </c>
      <c r="N830" s="3">
        <f t="shared" si="12"/>
        <v>354.75428571428574</v>
      </c>
      <c r="O830" s="3" t="str" cm="1">
        <f t="array" ref="O830">_xlfn.IFS(J830="Furn","Furniture",J830="Tech","Technology",J830="OffSup","Office Supplies")</f>
        <v>Furniture</v>
      </c>
      <c r="P830" s="3" t="str" cm="1">
        <f t="array" ref="P830">_xlfn.IFS(K830="Bkcs","Bookcases",K830="Phns","Phones",K830="Acc","Accessories",K830="Bndrs","Binders",K830="Fstnrs","Fasteners")</f>
        <v>Accessories</v>
      </c>
      <c r="Q830" t="str">
        <f>IF(_xlfn.XLOOKUP(D830,products!$A$2:$A$5902,products!$H$2:$H$5902,,0)=1,"Yes","No")</f>
        <v>No</v>
      </c>
    </row>
    <row r="831" spans="1:17" x14ac:dyDescent="0.3">
      <c r="A831" t="s">
        <v>5029</v>
      </c>
      <c r="B831" s="4">
        <v>45364</v>
      </c>
      <c r="C831" t="s">
        <v>5030</v>
      </c>
      <c r="D831" t="s">
        <v>5033</v>
      </c>
      <c r="E831" s="1">
        <v>45648</v>
      </c>
      <c r="F831" t="s">
        <v>74</v>
      </c>
      <c r="G831" t="str">
        <f>_xlfn.XLOOKUP(C831,customers!$A$2:$A$5902,customers!$B$2:$B$5902,,0)</f>
        <v>Gloria Kim</v>
      </c>
      <c r="H831" t="str">
        <f>_xlfn.XLOOKUP(C831,customers!$A$2:$A$5902,customers!$G$2:$G$5902,,0)</f>
        <v>West</v>
      </c>
      <c r="I831" t="str">
        <f>_xlfn.XLOOKUP(C831,customers!$A$2:$A$5902,customers!$E$2:$E$5902,,0)</f>
        <v>Lake Michaelland</v>
      </c>
      <c r="J831" t="str">
        <f>INDEX(products!$B$2:$B$5902,MATCH(D831,products!$A$2:$A$5902,0))</f>
        <v>Tech</v>
      </c>
      <c r="K831" t="str">
        <f>INDEX(products!$C$2:$C$5902,MATCH(D831,products!$A$2:$A$5902,0))</f>
        <v>Bkcs</v>
      </c>
      <c r="L831" s="3">
        <f>INDEX(products!$E$2:$E$5902,MATCH(D831,products!$A$2:$A$5902,0))</f>
        <v>4957.3500000000004</v>
      </c>
      <c r="M831">
        <f>_xlfn.XLOOKUP(D831,products!$A$2:$A$5902,products!$F$2:$F$5902)</f>
        <v>8</v>
      </c>
      <c r="N831" s="3">
        <f t="shared" si="12"/>
        <v>619.66875000000005</v>
      </c>
      <c r="O831" s="3" t="str" cm="1">
        <f t="array" ref="O831">_xlfn.IFS(J831="Furn","Furniture",J831="Tech","Technology",J831="OffSup","Office Supplies")</f>
        <v>Technology</v>
      </c>
      <c r="P831" s="3" t="str" cm="1">
        <f t="array" ref="P831">_xlfn.IFS(K831="Bkcs","Bookcases",K831="Phns","Phones",K831="Acc","Accessories",K831="Bndrs","Binders",K831="Fstnrs","Fasteners")</f>
        <v>Bookcases</v>
      </c>
      <c r="Q831" t="str">
        <f>IF(_xlfn.XLOOKUP(D831,products!$A$2:$A$5902,products!$H$2:$H$5902,,0)=1,"Yes","No")</f>
        <v>Yes</v>
      </c>
    </row>
    <row r="832" spans="1:17" x14ac:dyDescent="0.3">
      <c r="A832" t="s">
        <v>5035</v>
      </c>
      <c r="B832" s="4">
        <v>44230</v>
      </c>
      <c r="C832" t="s">
        <v>5036</v>
      </c>
      <c r="D832" t="s">
        <v>5039</v>
      </c>
      <c r="E832" s="1">
        <v>44317</v>
      </c>
      <c r="F832" t="s">
        <v>35</v>
      </c>
      <c r="G832" t="str">
        <f>_xlfn.XLOOKUP(C832,customers!$A$2:$A$5902,customers!$B$2:$B$5902,,0)</f>
        <v>Michelle Davis</v>
      </c>
      <c r="H832" t="str">
        <f>_xlfn.XLOOKUP(C832,customers!$A$2:$A$5902,customers!$G$2:$G$5902,,0)</f>
        <v>East</v>
      </c>
      <c r="I832" t="str">
        <f>_xlfn.XLOOKUP(C832,customers!$A$2:$A$5902,customers!$E$2:$E$5902,,0)</f>
        <v>New Gregoryborough</v>
      </c>
      <c r="J832" t="str">
        <f>INDEX(products!$B$2:$B$5902,MATCH(D832,products!$A$2:$A$5902,0))</f>
        <v>OffSup</v>
      </c>
      <c r="K832" t="str">
        <f>INDEX(products!$C$2:$C$5902,MATCH(D832,products!$A$2:$A$5902,0))</f>
        <v>Phns</v>
      </c>
      <c r="L832" s="3">
        <f>INDEX(products!$E$2:$E$5902,MATCH(D832,products!$A$2:$A$5902,0))</f>
        <v>3916.39</v>
      </c>
      <c r="M832">
        <f>_xlfn.XLOOKUP(D832,products!$A$2:$A$5902,products!$F$2:$F$5902)</f>
        <v>5</v>
      </c>
      <c r="N832" s="3">
        <f t="shared" si="12"/>
        <v>783.27800000000002</v>
      </c>
      <c r="O832" s="3" t="str" cm="1">
        <f t="array" ref="O832">_xlfn.IFS(J832="Furn","Furniture",J832="Tech","Technology",J832="OffSup","Office Supplies")</f>
        <v>Office Supplies</v>
      </c>
      <c r="P832" s="3" t="str" cm="1">
        <f t="array" ref="P832">_xlfn.IFS(K832="Bkcs","Bookcases",K832="Phns","Phones",K832="Acc","Accessories",K832="Bndrs","Binders",K832="Fstnrs","Fasteners")</f>
        <v>Phones</v>
      </c>
      <c r="Q832" t="str">
        <f>IF(_xlfn.XLOOKUP(D832,products!$A$2:$A$5902,products!$H$2:$H$5902,,0)=1,"Yes","No")</f>
        <v>Yes</v>
      </c>
    </row>
    <row r="833" spans="1:17" x14ac:dyDescent="0.3">
      <c r="A833" t="s">
        <v>5041</v>
      </c>
      <c r="B833" s="4">
        <v>45007</v>
      </c>
      <c r="C833" t="s">
        <v>5042</v>
      </c>
      <c r="D833" t="s">
        <v>5045</v>
      </c>
      <c r="E833" s="1">
        <v>45225</v>
      </c>
      <c r="F833" t="s">
        <v>74</v>
      </c>
      <c r="G833" t="str">
        <f>_xlfn.XLOOKUP(C833,customers!$A$2:$A$5902,customers!$B$2:$B$5902,,0)</f>
        <v>Erica Hall</v>
      </c>
      <c r="H833" t="str">
        <f>_xlfn.XLOOKUP(C833,customers!$A$2:$A$5902,customers!$G$2:$G$5902,,0)</f>
        <v>North</v>
      </c>
      <c r="I833" t="str">
        <f>_xlfn.XLOOKUP(C833,customers!$A$2:$A$5902,customers!$E$2:$E$5902,,0)</f>
        <v>South Marcia</v>
      </c>
      <c r="J833" t="str">
        <f>INDEX(products!$B$2:$B$5902,MATCH(D833,products!$A$2:$A$5902,0))</f>
        <v>Furn</v>
      </c>
      <c r="K833" t="str">
        <f>INDEX(products!$C$2:$C$5902,MATCH(D833,products!$A$2:$A$5902,0))</f>
        <v>Acc</v>
      </c>
      <c r="L833" s="3">
        <f>INDEX(products!$E$2:$E$5902,MATCH(D833,products!$A$2:$A$5902,0))</f>
        <v>1643.74</v>
      </c>
      <c r="M833">
        <f>_xlfn.XLOOKUP(D833,products!$A$2:$A$5902,products!$F$2:$F$5902)</f>
        <v>4</v>
      </c>
      <c r="N833" s="3">
        <f t="shared" si="12"/>
        <v>410.935</v>
      </c>
      <c r="O833" s="3" t="str" cm="1">
        <f t="array" ref="O833">_xlfn.IFS(J833="Furn","Furniture",J833="Tech","Technology",J833="OffSup","Office Supplies")</f>
        <v>Furniture</v>
      </c>
      <c r="P833" s="3" t="str" cm="1">
        <f t="array" ref="P833">_xlfn.IFS(K833="Bkcs","Bookcases",K833="Phns","Phones",K833="Acc","Accessories",K833="Bndrs","Binders",K833="Fstnrs","Fasteners")</f>
        <v>Accessories</v>
      </c>
      <c r="Q833" t="str">
        <f>IF(_xlfn.XLOOKUP(D833,products!$A$2:$A$5902,products!$H$2:$H$5902,,0)=1,"Yes","No")</f>
        <v>No</v>
      </c>
    </row>
    <row r="834" spans="1:17" x14ac:dyDescent="0.3">
      <c r="A834" t="s">
        <v>5047</v>
      </c>
      <c r="B834" s="4">
        <v>44008</v>
      </c>
      <c r="C834" t="s">
        <v>5048</v>
      </c>
      <c r="D834" t="s">
        <v>5051</v>
      </c>
      <c r="E834" s="1">
        <v>44077</v>
      </c>
      <c r="F834" t="s">
        <v>21</v>
      </c>
      <c r="G834" t="str">
        <f>_xlfn.XLOOKUP(C834,customers!$A$2:$A$5902,customers!$B$2:$B$5902,,0)</f>
        <v>Steven Mayer</v>
      </c>
      <c r="H834" t="str">
        <f>_xlfn.XLOOKUP(C834,customers!$A$2:$A$5902,customers!$G$2:$G$5902,,0)</f>
        <v>South</v>
      </c>
      <c r="I834" t="str">
        <f>_xlfn.XLOOKUP(C834,customers!$A$2:$A$5902,customers!$E$2:$E$5902,,0)</f>
        <v>Crawfordville</v>
      </c>
      <c r="J834" t="str">
        <f>INDEX(products!$B$2:$B$5902,MATCH(D834,products!$A$2:$A$5902,0))</f>
        <v>OffSup</v>
      </c>
      <c r="K834" t="str">
        <f>INDEX(products!$C$2:$C$5902,MATCH(D834,products!$A$2:$A$5902,0))</f>
        <v>Bkcs</v>
      </c>
      <c r="L834" s="3">
        <f>INDEX(products!$E$2:$E$5902,MATCH(D834,products!$A$2:$A$5902,0))</f>
        <v>3896.1</v>
      </c>
      <c r="M834">
        <f>_xlfn.XLOOKUP(D834,products!$A$2:$A$5902,products!$F$2:$F$5902)</f>
        <v>3</v>
      </c>
      <c r="N834" s="3">
        <f t="shared" si="12"/>
        <v>1298.7</v>
      </c>
      <c r="O834" s="3" t="str" cm="1">
        <f t="array" ref="O834">_xlfn.IFS(J834="Furn","Furniture",J834="Tech","Technology",J834="OffSup","Office Supplies")</f>
        <v>Office Supplies</v>
      </c>
      <c r="P834" s="3" t="str" cm="1">
        <f t="array" ref="P834">_xlfn.IFS(K834="Bkcs","Bookcases",K834="Phns","Phones",K834="Acc","Accessories",K834="Bndrs","Binders",K834="Fstnrs","Fasteners")</f>
        <v>Bookcases</v>
      </c>
      <c r="Q834" t="str">
        <f>IF(_xlfn.XLOOKUP(D834,products!$A$2:$A$5902,products!$H$2:$H$5902,,0)=1,"Yes","No")</f>
        <v>No</v>
      </c>
    </row>
    <row r="835" spans="1:17" x14ac:dyDescent="0.3">
      <c r="A835" t="s">
        <v>5053</v>
      </c>
      <c r="B835" s="4">
        <v>43713</v>
      </c>
      <c r="C835" t="s">
        <v>5054</v>
      </c>
      <c r="D835" t="s">
        <v>5057</v>
      </c>
      <c r="E835" s="1">
        <v>43719</v>
      </c>
      <c r="F835" t="s">
        <v>74</v>
      </c>
      <c r="G835" t="str">
        <f>_xlfn.XLOOKUP(C835,customers!$A$2:$A$5902,customers!$B$2:$B$5902,,0)</f>
        <v>Jay Higgins</v>
      </c>
      <c r="H835" t="str">
        <f>_xlfn.XLOOKUP(C835,customers!$A$2:$A$5902,customers!$G$2:$G$5902,,0)</f>
        <v>West</v>
      </c>
      <c r="I835" t="str">
        <f>_xlfn.XLOOKUP(C835,customers!$A$2:$A$5902,customers!$E$2:$E$5902,,0)</f>
        <v>East Dana</v>
      </c>
      <c r="J835" t="str">
        <f>INDEX(products!$B$2:$B$5902,MATCH(D835,products!$A$2:$A$5902,0))</f>
        <v>Furn</v>
      </c>
      <c r="K835" t="str">
        <f>INDEX(products!$C$2:$C$5902,MATCH(D835,products!$A$2:$A$5902,0))</f>
        <v>Acc</v>
      </c>
      <c r="L835" s="3">
        <f>INDEX(products!$E$2:$E$5902,MATCH(D835,products!$A$2:$A$5902,0))</f>
        <v>1121.46</v>
      </c>
      <c r="M835">
        <f>_xlfn.XLOOKUP(D835,products!$A$2:$A$5902,products!$F$2:$F$5902)</f>
        <v>2</v>
      </c>
      <c r="N835" s="3">
        <f t="shared" ref="N835:N898" si="13">L835/M835</f>
        <v>560.73</v>
      </c>
      <c r="O835" s="3" t="str" cm="1">
        <f t="array" ref="O835">_xlfn.IFS(J835="Furn","Furniture",J835="Tech","Technology",J835="OffSup","Office Supplies")</f>
        <v>Furniture</v>
      </c>
      <c r="P835" s="3" t="str" cm="1">
        <f t="array" ref="P835">_xlfn.IFS(K835="Bkcs","Bookcases",K835="Phns","Phones",K835="Acc","Accessories",K835="Bndrs","Binders",K835="Fstnrs","Fasteners")</f>
        <v>Accessories</v>
      </c>
      <c r="Q835" t="str">
        <f>IF(_xlfn.XLOOKUP(D835,products!$A$2:$A$5902,products!$H$2:$H$5902,,0)=1,"Yes","No")</f>
        <v>No</v>
      </c>
    </row>
    <row r="836" spans="1:17" x14ac:dyDescent="0.3">
      <c r="A836" t="s">
        <v>5059</v>
      </c>
      <c r="B836" s="4">
        <v>44579</v>
      </c>
      <c r="C836" t="s">
        <v>5060</v>
      </c>
      <c r="D836" t="s">
        <v>5063</v>
      </c>
      <c r="E836" s="1">
        <v>44705</v>
      </c>
      <c r="F836" t="s">
        <v>74</v>
      </c>
      <c r="G836" t="str">
        <f>_xlfn.XLOOKUP(C836,customers!$A$2:$A$5902,customers!$B$2:$B$5902,,0)</f>
        <v>Mark Little</v>
      </c>
      <c r="H836" t="str">
        <f>_xlfn.XLOOKUP(C836,customers!$A$2:$A$5902,customers!$G$2:$G$5902,,0)</f>
        <v>East</v>
      </c>
      <c r="I836" t="str">
        <f>_xlfn.XLOOKUP(C836,customers!$A$2:$A$5902,customers!$E$2:$E$5902,,0)</f>
        <v>Davilamouth</v>
      </c>
      <c r="J836" t="str">
        <f>INDEX(products!$B$2:$B$5902,MATCH(D836,products!$A$2:$A$5902,0))</f>
        <v>Furn</v>
      </c>
      <c r="K836" t="str">
        <f>INDEX(products!$C$2:$C$5902,MATCH(D836,products!$A$2:$A$5902,0))</f>
        <v>Phns</v>
      </c>
      <c r="L836" s="3">
        <f>INDEX(products!$E$2:$E$5902,MATCH(D836,products!$A$2:$A$5902,0))</f>
        <v>2574.81</v>
      </c>
      <c r="M836">
        <f>_xlfn.XLOOKUP(D836,products!$A$2:$A$5902,products!$F$2:$F$5902)</f>
        <v>9</v>
      </c>
      <c r="N836" s="3">
        <f t="shared" si="13"/>
        <v>286.08999999999997</v>
      </c>
      <c r="O836" s="3" t="str" cm="1">
        <f t="array" ref="O836">_xlfn.IFS(J836="Furn","Furniture",J836="Tech","Technology",J836="OffSup","Office Supplies")</f>
        <v>Furniture</v>
      </c>
      <c r="P836" s="3" t="str" cm="1">
        <f t="array" ref="P836">_xlfn.IFS(K836="Bkcs","Bookcases",K836="Phns","Phones",K836="Acc","Accessories",K836="Bndrs","Binders",K836="Fstnrs","Fasteners")</f>
        <v>Phones</v>
      </c>
      <c r="Q836" t="str">
        <f>IF(_xlfn.XLOOKUP(D836,products!$A$2:$A$5902,products!$H$2:$H$5902,,0)=1,"Yes","No")</f>
        <v>No</v>
      </c>
    </row>
    <row r="837" spans="1:17" x14ac:dyDescent="0.3">
      <c r="A837" t="s">
        <v>5065</v>
      </c>
      <c r="B837" s="4">
        <v>44301</v>
      </c>
      <c r="C837" t="s">
        <v>5066</v>
      </c>
      <c r="D837" t="s">
        <v>5069</v>
      </c>
      <c r="E837" s="1">
        <v>44450</v>
      </c>
      <c r="F837" t="s">
        <v>35</v>
      </c>
      <c r="G837" t="str">
        <f>_xlfn.XLOOKUP(C837,customers!$A$2:$A$5902,customers!$B$2:$B$5902,,0)</f>
        <v>Angela Woods</v>
      </c>
      <c r="H837" t="str">
        <f>_xlfn.XLOOKUP(C837,customers!$A$2:$A$5902,customers!$G$2:$G$5902,,0)</f>
        <v>West</v>
      </c>
      <c r="I837" t="str">
        <f>_xlfn.XLOOKUP(C837,customers!$A$2:$A$5902,customers!$E$2:$E$5902,,0)</f>
        <v>Joshuashire</v>
      </c>
      <c r="J837" t="str">
        <f>INDEX(products!$B$2:$B$5902,MATCH(D837,products!$A$2:$A$5902,0))</f>
        <v>OffSup</v>
      </c>
      <c r="K837" t="str">
        <f>INDEX(products!$C$2:$C$5902,MATCH(D837,products!$A$2:$A$5902,0))</f>
        <v>Phns</v>
      </c>
      <c r="L837" s="3">
        <f>INDEX(products!$E$2:$E$5902,MATCH(D837,products!$A$2:$A$5902,0))</f>
        <v>4852.05</v>
      </c>
      <c r="M837">
        <f>_xlfn.XLOOKUP(D837,products!$A$2:$A$5902,products!$F$2:$F$5902)</f>
        <v>6</v>
      </c>
      <c r="N837" s="3">
        <f t="shared" si="13"/>
        <v>808.67500000000007</v>
      </c>
      <c r="O837" s="3" t="str" cm="1">
        <f t="array" ref="O837">_xlfn.IFS(J837="Furn","Furniture",J837="Tech","Technology",J837="OffSup","Office Supplies")</f>
        <v>Office Supplies</v>
      </c>
      <c r="P837" s="3" t="str" cm="1">
        <f t="array" ref="P837">_xlfn.IFS(K837="Bkcs","Bookcases",K837="Phns","Phones",K837="Acc","Accessories",K837="Bndrs","Binders",K837="Fstnrs","Fasteners")</f>
        <v>Phones</v>
      </c>
      <c r="Q837" t="str">
        <f>IF(_xlfn.XLOOKUP(D837,products!$A$2:$A$5902,products!$H$2:$H$5902,,0)=1,"Yes","No")</f>
        <v>Yes</v>
      </c>
    </row>
    <row r="838" spans="1:17" x14ac:dyDescent="0.3">
      <c r="A838" t="s">
        <v>5071</v>
      </c>
      <c r="B838" s="4">
        <v>45052</v>
      </c>
      <c r="C838" t="s">
        <v>5072</v>
      </c>
      <c r="D838" t="s">
        <v>5075</v>
      </c>
      <c r="E838" s="1">
        <v>45377</v>
      </c>
      <c r="F838" t="s">
        <v>21</v>
      </c>
      <c r="G838" t="str">
        <f>_xlfn.XLOOKUP(C838,customers!$A$2:$A$5902,customers!$B$2:$B$5902,,0)</f>
        <v>Toni Miller</v>
      </c>
      <c r="H838" t="str">
        <f>_xlfn.XLOOKUP(C838,customers!$A$2:$A$5902,customers!$G$2:$G$5902,,0)</f>
        <v>West</v>
      </c>
      <c r="I838" t="str">
        <f>_xlfn.XLOOKUP(C838,customers!$A$2:$A$5902,customers!$E$2:$E$5902,,0)</f>
        <v>Aguilarview</v>
      </c>
      <c r="J838" t="str">
        <f>INDEX(products!$B$2:$B$5902,MATCH(D838,products!$A$2:$A$5902,0))</f>
        <v>OffSup</v>
      </c>
      <c r="K838" t="str">
        <f>INDEX(products!$C$2:$C$5902,MATCH(D838,products!$A$2:$A$5902,0))</f>
        <v>Bndrs</v>
      </c>
      <c r="L838" s="3">
        <f>INDEX(products!$E$2:$E$5902,MATCH(D838,products!$A$2:$A$5902,0))</f>
        <v>1579.6</v>
      </c>
      <c r="M838">
        <f>_xlfn.XLOOKUP(D838,products!$A$2:$A$5902,products!$F$2:$F$5902)</f>
        <v>10</v>
      </c>
      <c r="N838" s="3">
        <f t="shared" si="13"/>
        <v>157.95999999999998</v>
      </c>
      <c r="O838" s="3" t="str" cm="1">
        <f t="array" ref="O838">_xlfn.IFS(J838="Furn","Furniture",J838="Tech","Technology",J838="OffSup","Office Supplies")</f>
        <v>Office Supplies</v>
      </c>
      <c r="P838" s="3" t="str" cm="1">
        <f t="array" ref="P838">_xlfn.IFS(K838="Bkcs","Bookcases",K838="Phns","Phones",K838="Acc","Accessories",K838="Bndrs","Binders",K838="Fstnrs","Fasteners")</f>
        <v>Binders</v>
      </c>
      <c r="Q838" t="str">
        <f>IF(_xlfn.XLOOKUP(D838,products!$A$2:$A$5902,products!$H$2:$H$5902,,0)=1,"Yes","No")</f>
        <v>No</v>
      </c>
    </row>
    <row r="839" spans="1:17" x14ac:dyDescent="0.3">
      <c r="A839" t="s">
        <v>5077</v>
      </c>
      <c r="B839" s="4">
        <v>45062</v>
      </c>
      <c r="C839" t="s">
        <v>5078</v>
      </c>
      <c r="D839" t="s">
        <v>5081</v>
      </c>
      <c r="E839" s="1">
        <v>45079</v>
      </c>
      <c r="F839" t="s">
        <v>35</v>
      </c>
      <c r="G839" t="str">
        <f>_xlfn.XLOOKUP(C839,customers!$A$2:$A$5902,customers!$B$2:$B$5902,,0)</f>
        <v>Steven Frank</v>
      </c>
      <c r="H839" t="str">
        <f>_xlfn.XLOOKUP(C839,customers!$A$2:$A$5902,customers!$G$2:$G$5902,,0)</f>
        <v>South</v>
      </c>
      <c r="I839" t="str">
        <f>_xlfn.XLOOKUP(C839,customers!$A$2:$A$5902,customers!$E$2:$E$5902,,0)</f>
        <v>Ortegaport</v>
      </c>
      <c r="J839" t="str">
        <f>INDEX(products!$B$2:$B$5902,MATCH(D839,products!$A$2:$A$5902,0))</f>
        <v>OffSup</v>
      </c>
      <c r="K839" t="str">
        <f>INDEX(products!$C$2:$C$5902,MATCH(D839,products!$A$2:$A$5902,0))</f>
        <v>Bkcs</v>
      </c>
      <c r="L839" s="3">
        <f>INDEX(products!$E$2:$E$5902,MATCH(D839,products!$A$2:$A$5902,0))</f>
        <v>3632.15</v>
      </c>
      <c r="M839">
        <f>_xlfn.XLOOKUP(D839,products!$A$2:$A$5902,products!$F$2:$F$5902)</f>
        <v>7</v>
      </c>
      <c r="N839" s="3">
        <f t="shared" si="13"/>
        <v>518.87857142857149</v>
      </c>
      <c r="O839" s="3" t="str" cm="1">
        <f t="array" ref="O839">_xlfn.IFS(J839="Furn","Furniture",J839="Tech","Technology",J839="OffSup","Office Supplies")</f>
        <v>Office Supplies</v>
      </c>
      <c r="P839" s="3" t="str" cm="1">
        <f t="array" ref="P839">_xlfn.IFS(K839="Bkcs","Bookcases",K839="Phns","Phones",K839="Acc","Accessories",K839="Bndrs","Binders",K839="Fstnrs","Fasteners")</f>
        <v>Bookcases</v>
      </c>
      <c r="Q839" t="str">
        <f>IF(_xlfn.XLOOKUP(D839,products!$A$2:$A$5902,products!$H$2:$H$5902,,0)=1,"Yes","No")</f>
        <v>Yes</v>
      </c>
    </row>
    <row r="840" spans="1:17" x14ac:dyDescent="0.3">
      <c r="A840" t="s">
        <v>5083</v>
      </c>
      <c r="B840" s="4">
        <v>43812</v>
      </c>
      <c r="C840" t="s">
        <v>5084</v>
      </c>
      <c r="D840" t="s">
        <v>5087</v>
      </c>
      <c r="E840" s="1">
        <v>44044</v>
      </c>
      <c r="F840" t="s">
        <v>74</v>
      </c>
      <c r="G840" t="str">
        <f>_xlfn.XLOOKUP(C840,customers!$A$2:$A$5902,customers!$B$2:$B$5902,,0)</f>
        <v>Tommy Black</v>
      </c>
      <c r="H840" t="str">
        <f>_xlfn.XLOOKUP(C840,customers!$A$2:$A$5902,customers!$G$2:$G$5902,,0)</f>
        <v>South</v>
      </c>
      <c r="I840" t="str">
        <f>_xlfn.XLOOKUP(C840,customers!$A$2:$A$5902,customers!$E$2:$E$5902,,0)</f>
        <v>Jillianville</v>
      </c>
      <c r="J840" t="str">
        <f>INDEX(products!$B$2:$B$5902,MATCH(D840,products!$A$2:$A$5902,0))</f>
        <v>Tech</v>
      </c>
      <c r="K840" t="str">
        <f>INDEX(products!$C$2:$C$5902,MATCH(D840,products!$A$2:$A$5902,0))</f>
        <v>Phns</v>
      </c>
      <c r="L840" s="3">
        <f>INDEX(products!$E$2:$E$5902,MATCH(D840,products!$A$2:$A$5902,0))</f>
        <v>1590.05</v>
      </c>
      <c r="M840">
        <f>_xlfn.XLOOKUP(D840,products!$A$2:$A$5902,products!$F$2:$F$5902)</f>
        <v>4</v>
      </c>
      <c r="N840" s="3">
        <f t="shared" si="13"/>
        <v>397.51249999999999</v>
      </c>
      <c r="O840" s="3" t="str" cm="1">
        <f t="array" ref="O840">_xlfn.IFS(J840="Furn","Furniture",J840="Tech","Technology",J840="OffSup","Office Supplies")</f>
        <v>Technology</v>
      </c>
      <c r="P840" s="3" t="str" cm="1">
        <f t="array" ref="P840">_xlfn.IFS(K840="Bkcs","Bookcases",K840="Phns","Phones",K840="Acc","Accessories",K840="Bndrs","Binders",K840="Fstnrs","Fasteners")</f>
        <v>Phones</v>
      </c>
      <c r="Q840" t="str">
        <f>IF(_xlfn.XLOOKUP(D840,products!$A$2:$A$5902,products!$H$2:$H$5902,,0)=1,"Yes","No")</f>
        <v>Yes</v>
      </c>
    </row>
    <row r="841" spans="1:17" x14ac:dyDescent="0.3">
      <c r="A841" t="s">
        <v>5089</v>
      </c>
      <c r="B841" s="4">
        <v>43747</v>
      </c>
      <c r="C841" t="s">
        <v>5090</v>
      </c>
      <c r="D841" t="s">
        <v>5093</v>
      </c>
      <c r="E841" s="1">
        <v>43923</v>
      </c>
      <c r="F841" t="s">
        <v>35</v>
      </c>
      <c r="G841" t="str">
        <f>_xlfn.XLOOKUP(C841,customers!$A$2:$A$5902,customers!$B$2:$B$5902,,0)</f>
        <v>Norma Hardin</v>
      </c>
      <c r="H841" t="str">
        <f>_xlfn.XLOOKUP(C841,customers!$A$2:$A$5902,customers!$G$2:$G$5902,,0)</f>
        <v>North</v>
      </c>
      <c r="I841" t="str">
        <f>_xlfn.XLOOKUP(C841,customers!$A$2:$A$5902,customers!$E$2:$E$5902,,0)</f>
        <v>West Ronald</v>
      </c>
      <c r="J841" t="str">
        <f>INDEX(products!$B$2:$B$5902,MATCH(D841,products!$A$2:$A$5902,0))</f>
        <v>Furn</v>
      </c>
      <c r="K841" t="str">
        <f>INDEX(products!$C$2:$C$5902,MATCH(D841,products!$A$2:$A$5902,0))</f>
        <v>Bkcs</v>
      </c>
      <c r="L841" s="3">
        <f>INDEX(products!$E$2:$E$5902,MATCH(D841,products!$A$2:$A$5902,0))</f>
        <v>2049.17</v>
      </c>
      <c r="M841">
        <f>_xlfn.XLOOKUP(D841,products!$A$2:$A$5902,products!$F$2:$F$5902)</f>
        <v>5</v>
      </c>
      <c r="N841" s="3">
        <f t="shared" si="13"/>
        <v>409.834</v>
      </c>
      <c r="O841" s="3" t="str" cm="1">
        <f t="array" ref="O841">_xlfn.IFS(J841="Furn","Furniture",J841="Tech","Technology",J841="OffSup","Office Supplies")</f>
        <v>Furniture</v>
      </c>
      <c r="P841" s="3" t="str" cm="1">
        <f t="array" ref="P841">_xlfn.IFS(K841="Bkcs","Bookcases",K841="Phns","Phones",K841="Acc","Accessories",K841="Bndrs","Binders",K841="Fstnrs","Fasteners")</f>
        <v>Bookcases</v>
      </c>
      <c r="Q841" t="str">
        <f>IF(_xlfn.XLOOKUP(D841,products!$A$2:$A$5902,products!$H$2:$H$5902,,0)=1,"Yes","No")</f>
        <v>No</v>
      </c>
    </row>
    <row r="842" spans="1:17" x14ac:dyDescent="0.3">
      <c r="A842" t="s">
        <v>5095</v>
      </c>
      <c r="B842" s="4">
        <v>43931</v>
      </c>
      <c r="C842" t="s">
        <v>5096</v>
      </c>
      <c r="D842" t="s">
        <v>5098</v>
      </c>
      <c r="E842" s="1">
        <v>43977</v>
      </c>
      <c r="F842" t="s">
        <v>74</v>
      </c>
      <c r="G842" t="str">
        <f>_xlfn.XLOOKUP(C842,customers!$A$2:$A$5902,customers!$B$2:$B$5902,,0)</f>
        <v>Chris Martin</v>
      </c>
      <c r="H842" t="str">
        <f>_xlfn.XLOOKUP(C842,customers!$A$2:$A$5902,customers!$G$2:$G$5902,,0)</f>
        <v>East</v>
      </c>
      <c r="I842" t="str">
        <f>_xlfn.XLOOKUP(C842,customers!$A$2:$A$5902,customers!$E$2:$E$5902,,0)</f>
        <v>New Cassandra</v>
      </c>
      <c r="J842" t="str">
        <f>INDEX(products!$B$2:$B$5902,MATCH(D842,products!$A$2:$A$5902,0))</f>
        <v>OffSup</v>
      </c>
      <c r="K842" t="str">
        <f>INDEX(products!$C$2:$C$5902,MATCH(D842,products!$A$2:$A$5902,0))</f>
        <v>Bndrs</v>
      </c>
      <c r="L842" s="3">
        <f>INDEX(products!$E$2:$E$5902,MATCH(D842,products!$A$2:$A$5902,0))</f>
        <v>1143.5</v>
      </c>
      <c r="M842">
        <f>_xlfn.XLOOKUP(D842,products!$A$2:$A$5902,products!$F$2:$F$5902)</f>
        <v>3</v>
      </c>
      <c r="N842" s="3">
        <f t="shared" si="13"/>
        <v>381.16666666666669</v>
      </c>
      <c r="O842" s="3" t="str" cm="1">
        <f t="array" ref="O842">_xlfn.IFS(J842="Furn","Furniture",J842="Tech","Technology",J842="OffSup","Office Supplies")</f>
        <v>Office Supplies</v>
      </c>
      <c r="P842" s="3" t="str" cm="1">
        <f t="array" ref="P842">_xlfn.IFS(K842="Bkcs","Bookcases",K842="Phns","Phones",K842="Acc","Accessories",K842="Bndrs","Binders",K842="Fstnrs","Fasteners")</f>
        <v>Binders</v>
      </c>
      <c r="Q842" t="str">
        <f>IF(_xlfn.XLOOKUP(D842,products!$A$2:$A$5902,products!$H$2:$H$5902,,0)=1,"Yes","No")</f>
        <v>Yes</v>
      </c>
    </row>
    <row r="843" spans="1:17" x14ac:dyDescent="0.3">
      <c r="A843" t="s">
        <v>5100</v>
      </c>
      <c r="B843" s="4">
        <v>44630</v>
      </c>
      <c r="C843" s="2" t="s">
        <v>5101</v>
      </c>
      <c r="D843" t="s">
        <v>5104</v>
      </c>
      <c r="E843" s="1">
        <v>44774</v>
      </c>
      <c r="F843" t="s">
        <v>74</v>
      </c>
      <c r="G843" t="str">
        <f>_xlfn.XLOOKUP(C843,customers!$A$2:$A$5902,customers!$B$2:$B$5902,,0)</f>
        <v>Ashley Smith</v>
      </c>
      <c r="H843" t="str">
        <f>_xlfn.XLOOKUP(C843,customers!$A$2:$A$5902,customers!$G$2:$G$5902,,0)</f>
        <v>North</v>
      </c>
      <c r="I843" t="str">
        <f>_xlfn.XLOOKUP(C843,customers!$A$2:$A$5902,customers!$E$2:$E$5902,,0)</f>
        <v>Stephanieland</v>
      </c>
      <c r="J843" t="str">
        <f>INDEX(products!$B$2:$B$5902,MATCH(D843,products!$A$2:$A$5902,0))</f>
        <v>Tech</v>
      </c>
      <c r="K843" t="str">
        <f>INDEX(products!$C$2:$C$5902,MATCH(D843,products!$A$2:$A$5902,0))</f>
        <v>Fstnrs</v>
      </c>
      <c r="L843" s="3">
        <f>INDEX(products!$E$2:$E$5902,MATCH(D843,products!$A$2:$A$5902,0))</f>
        <v>276.64</v>
      </c>
      <c r="M843">
        <f>_xlfn.XLOOKUP(D843,products!$A$2:$A$5902,products!$F$2:$F$5902)</f>
        <v>3</v>
      </c>
      <c r="N843" s="3">
        <f t="shared" si="13"/>
        <v>92.213333333333324</v>
      </c>
      <c r="O843" s="3" t="str" cm="1">
        <f t="array" ref="O843">_xlfn.IFS(J843="Furn","Furniture",J843="Tech","Technology",J843="OffSup","Office Supplies")</f>
        <v>Technology</v>
      </c>
      <c r="P843" s="3" t="str" cm="1">
        <f t="array" ref="P843">_xlfn.IFS(K843="Bkcs","Bookcases",K843="Phns","Phones",K843="Acc","Accessories",K843="Bndrs","Binders",K843="Fstnrs","Fasteners")</f>
        <v>Fasteners</v>
      </c>
      <c r="Q843" t="str">
        <f>IF(_xlfn.XLOOKUP(D843,products!$A$2:$A$5902,products!$H$2:$H$5902,,0)=1,"Yes","No")</f>
        <v>No</v>
      </c>
    </row>
    <row r="844" spans="1:17" x14ac:dyDescent="0.3">
      <c r="A844" t="s">
        <v>5106</v>
      </c>
      <c r="B844" s="4">
        <v>44838</v>
      </c>
      <c r="C844" t="s">
        <v>5107</v>
      </c>
      <c r="D844" t="s">
        <v>5110</v>
      </c>
      <c r="E844" s="1">
        <v>45173</v>
      </c>
      <c r="F844" t="s">
        <v>21</v>
      </c>
      <c r="G844" t="str">
        <f>_xlfn.XLOOKUP(C844,customers!$A$2:$A$5902,customers!$B$2:$B$5902,,0)</f>
        <v>Brittany Smith</v>
      </c>
      <c r="H844" t="str">
        <f>_xlfn.XLOOKUP(C844,customers!$A$2:$A$5902,customers!$G$2:$G$5902,,0)</f>
        <v>West</v>
      </c>
      <c r="I844" t="str">
        <f>_xlfn.XLOOKUP(C844,customers!$A$2:$A$5902,customers!$E$2:$E$5902,,0)</f>
        <v>East Ericchester</v>
      </c>
      <c r="J844" t="str">
        <f>INDEX(products!$B$2:$B$5902,MATCH(D844,products!$A$2:$A$5902,0))</f>
        <v>Furn</v>
      </c>
      <c r="K844" t="str">
        <f>INDEX(products!$C$2:$C$5902,MATCH(D844,products!$A$2:$A$5902,0))</f>
        <v>Phns</v>
      </c>
      <c r="L844" s="3">
        <f>INDEX(products!$E$2:$E$5902,MATCH(D844,products!$A$2:$A$5902,0))</f>
        <v>1811.03</v>
      </c>
      <c r="M844">
        <f>_xlfn.XLOOKUP(D844,products!$A$2:$A$5902,products!$F$2:$F$5902)</f>
        <v>6</v>
      </c>
      <c r="N844" s="3">
        <f t="shared" si="13"/>
        <v>301.83833333333331</v>
      </c>
      <c r="O844" s="3" t="str" cm="1">
        <f t="array" ref="O844">_xlfn.IFS(J844="Furn","Furniture",J844="Tech","Technology",J844="OffSup","Office Supplies")</f>
        <v>Furniture</v>
      </c>
      <c r="P844" s="3" t="str" cm="1">
        <f t="array" ref="P844">_xlfn.IFS(K844="Bkcs","Bookcases",K844="Phns","Phones",K844="Acc","Accessories",K844="Bndrs","Binders",K844="Fstnrs","Fasteners")</f>
        <v>Phones</v>
      </c>
      <c r="Q844" t="str">
        <f>IF(_xlfn.XLOOKUP(D844,products!$A$2:$A$5902,products!$H$2:$H$5902,,0)=1,"Yes","No")</f>
        <v>Yes</v>
      </c>
    </row>
    <row r="845" spans="1:17" x14ac:dyDescent="0.3">
      <c r="A845" t="s">
        <v>5112</v>
      </c>
      <c r="B845" s="4">
        <v>44286</v>
      </c>
      <c r="C845" t="s">
        <v>5113</v>
      </c>
      <c r="D845" t="s">
        <v>5116</v>
      </c>
      <c r="E845" s="1">
        <v>44316</v>
      </c>
      <c r="F845" t="s">
        <v>35</v>
      </c>
      <c r="G845" t="str">
        <f>_xlfn.XLOOKUP(C845,customers!$A$2:$A$5902,customers!$B$2:$B$5902,,0)</f>
        <v>Heather Martin</v>
      </c>
      <c r="H845" t="str">
        <f>_xlfn.XLOOKUP(C845,customers!$A$2:$A$5902,customers!$G$2:$G$5902,,0)</f>
        <v>South</v>
      </c>
      <c r="I845" t="str">
        <f>_xlfn.XLOOKUP(C845,customers!$A$2:$A$5902,customers!$E$2:$E$5902,,0)</f>
        <v>Edgarborough</v>
      </c>
      <c r="J845" t="str">
        <f>INDEX(products!$B$2:$B$5902,MATCH(D845,products!$A$2:$A$5902,0))</f>
        <v>Furn</v>
      </c>
      <c r="K845" t="str">
        <f>INDEX(products!$C$2:$C$5902,MATCH(D845,products!$A$2:$A$5902,0))</f>
        <v>Phns</v>
      </c>
      <c r="L845" s="3">
        <f>INDEX(products!$E$2:$E$5902,MATCH(D845,products!$A$2:$A$5902,0))</f>
        <v>3536.46</v>
      </c>
      <c r="M845">
        <f>_xlfn.XLOOKUP(D845,products!$A$2:$A$5902,products!$F$2:$F$5902)</f>
        <v>10</v>
      </c>
      <c r="N845" s="3">
        <f t="shared" si="13"/>
        <v>353.64600000000002</v>
      </c>
      <c r="O845" s="3" t="str" cm="1">
        <f t="array" ref="O845">_xlfn.IFS(J845="Furn","Furniture",J845="Tech","Technology",J845="OffSup","Office Supplies")</f>
        <v>Furniture</v>
      </c>
      <c r="P845" s="3" t="str" cm="1">
        <f t="array" ref="P845">_xlfn.IFS(K845="Bkcs","Bookcases",K845="Phns","Phones",K845="Acc","Accessories",K845="Bndrs","Binders",K845="Fstnrs","Fasteners")</f>
        <v>Phones</v>
      </c>
      <c r="Q845" t="str">
        <f>IF(_xlfn.XLOOKUP(D845,products!$A$2:$A$5902,products!$H$2:$H$5902,,0)=1,"Yes","No")</f>
        <v>No</v>
      </c>
    </row>
    <row r="846" spans="1:17" x14ac:dyDescent="0.3">
      <c r="A846" t="s">
        <v>5118</v>
      </c>
      <c r="B846" s="4">
        <v>44091</v>
      </c>
      <c r="C846" t="s">
        <v>5119</v>
      </c>
      <c r="D846" s="2" t="s">
        <v>5122</v>
      </c>
      <c r="E846" s="1">
        <v>44119</v>
      </c>
      <c r="F846" t="s">
        <v>74</v>
      </c>
      <c r="G846" t="str">
        <f>_xlfn.XLOOKUP(C846,customers!$A$2:$A$5902,customers!$B$2:$B$5902,,0)</f>
        <v>David Romero</v>
      </c>
      <c r="H846" t="str">
        <f>_xlfn.XLOOKUP(C846,customers!$A$2:$A$5902,customers!$G$2:$G$5902,,0)</f>
        <v>West</v>
      </c>
      <c r="I846" t="str">
        <f>_xlfn.XLOOKUP(C846,customers!$A$2:$A$5902,customers!$E$2:$E$5902,,0)</f>
        <v>New Jonfort</v>
      </c>
      <c r="J846" t="str">
        <f>INDEX(products!$B$2:$B$5902,MATCH(D846,products!$A$2:$A$5902,0))</f>
        <v>Tech</v>
      </c>
      <c r="K846" t="str">
        <f>INDEX(products!$C$2:$C$5902,MATCH(D846,products!$A$2:$A$5902,0))</f>
        <v>Phns</v>
      </c>
      <c r="L846" s="3">
        <f>INDEX(products!$E$2:$E$5902,MATCH(D846,products!$A$2:$A$5902,0))</f>
        <v>973.35</v>
      </c>
      <c r="M846">
        <f>_xlfn.XLOOKUP(D846,products!$A$2:$A$5902,products!$F$2:$F$5902)</f>
        <v>8</v>
      </c>
      <c r="N846" s="3">
        <f t="shared" si="13"/>
        <v>121.66875</v>
      </c>
      <c r="O846" s="3" t="str" cm="1">
        <f t="array" ref="O846">_xlfn.IFS(J846="Furn","Furniture",J846="Tech","Technology",J846="OffSup","Office Supplies")</f>
        <v>Technology</v>
      </c>
      <c r="P846" s="3" t="str" cm="1">
        <f t="array" ref="P846">_xlfn.IFS(K846="Bkcs","Bookcases",K846="Phns","Phones",K846="Acc","Accessories",K846="Bndrs","Binders",K846="Fstnrs","Fasteners")</f>
        <v>Phones</v>
      </c>
      <c r="Q846" t="str">
        <f>IF(_xlfn.XLOOKUP(D846,products!$A$2:$A$5902,products!$H$2:$H$5902,,0)=1,"Yes","No")</f>
        <v>No</v>
      </c>
    </row>
    <row r="847" spans="1:17" x14ac:dyDescent="0.3">
      <c r="A847" t="s">
        <v>5124</v>
      </c>
      <c r="B847" s="4">
        <v>45286</v>
      </c>
      <c r="C847" t="s">
        <v>5125</v>
      </c>
      <c r="D847" t="s">
        <v>5128</v>
      </c>
      <c r="E847" s="1">
        <v>45363</v>
      </c>
      <c r="F847" t="s">
        <v>74</v>
      </c>
      <c r="G847" t="str">
        <f>_xlfn.XLOOKUP(C847,customers!$A$2:$A$5902,customers!$B$2:$B$5902,,0)</f>
        <v>Mr. Vincent Johnson MD</v>
      </c>
      <c r="H847" t="str">
        <f>_xlfn.XLOOKUP(C847,customers!$A$2:$A$5902,customers!$G$2:$G$5902,,0)</f>
        <v>South</v>
      </c>
      <c r="I847" t="str">
        <f>_xlfn.XLOOKUP(C847,customers!$A$2:$A$5902,customers!$E$2:$E$5902,,0)</f>
        <v>Lozanoland</v>
      </c>
      <c r="J847" t="str">
        <f>INDEX(products!$B$2:$B$5902,MATCH(D847,products!$A$2:$A$5902,0))</f>
        <v>Furn</v>
      </c>
      <c r="K847" t="str">
        <f>INDEX(products!$C$2:$C$5902,MATCH(D847,products!$A$2:$A$5902,0))</f>
        <v>Bkcs</v>
      </c>
      <c r="L847" s="3">
        <f>INDEX(products!$E$2:$E$5902,MATCH(D847,products!$A$2:$A$5902,0))</f>
        <v>4379.74</v>
      </c>
      <c r="M847">
        <f>_xlfn.XLOOKUP(D847,products!$A$2:$A$5902,products!$F$2:$F$5902)</f>
        <v>2</v>
      </c>
      <c r="N847" s="3">
        <f t="shared" si="13"/>
        <v>2189.87</v>
      </c>
      <c r="O847" s="3" t="str" cm="1">
        <f t="array" ref="O847">_xlfn.IFS(J847="Furn","Furniture",J847="Tech","Technology",J847="OffSup","Office Supplies")</f>
        <v>Furniture</v>
      </c>
      <c r="P847" s="3" t="str" cm="1">
        <f t="array" ref="P847">_xlfn.IFS(K847="Bkcs","Bookcases",K847="Phns","Phones",K847="Acc","Accessories",K847="Bndrs","Binders",K847="Fstnrs","Fasteners")</f>
        <v>Bookcases</v>
      </c>
      <c r="Q847" t="str">
        <f>IF(_xlfn.XLOOKUP(D847,products!$A$2:$A$5902,products!$H$2:$H$5902,,0)=1,"Yes","No")</f>
        <v>Yes</v>
      </c>
    </row>
    <row r="848" spans="1:17" x14ac:dyDescent="0.3">
      <c r="A848" t="s">
        <v>5130</v>
      </c>
      <c r="B848" s="4">
        <v>44428</v>
      </c>
      <c r="C848" t="s">
        <v>5131</v>
      </c>
      <c r="D848" t="s">
        <v>5134</v>
      </c>
      <c r="E848" s="1">
        <v>44599</v>
      </c>
      <c r="F848" t="s">
        <v>35</v>
      </c>
      <c r="G848" t="str">
        <f>_xlfn.XLOOKUP(C848,customers!$A$2:$A$5902,customers!$B$2:$B$5902,,0)</f>
        <v>Jessica Moran</v>
      </c>
      <c r="H848" t="str">
        <f>_xlfn.XLOOKUP(C848,customers!$A$2:$A$5902,customers!$G$2:$G$5902,,0)</f>
        <v>North</v>
      </c>
      <c r="I848" t="str">
        <f>_xlfn.XLOOKUP(C848,customers!$A$2:$A$5902,customers!$E$2:$E$5902,,0)</f>
        <v>East Kellyport</v>
      </c>
      <c r="J848" t="str">
        <f>INDEX(products!$B$2:$B$5902,MATCH(D848,products!$A$2:$A$5902,0))</f>
        <v>OffSup</v>
      </c>
      <c r="K848" t="str">
        <f>INDEX(products!$C$2:$C$5902,MATCH(D848,products!$A$2:$A$5902,0))</f>
        <v>Phns</v>
      </c>
      <c r="L848" s="3">
        <f>INDEX(products!$E$2:$E$5902,MATCH(D848,products!$A$2:$A$5902,0))</f>
        <v>4070.35</v>
      </c>
      <c r="M848">
        <f>_xlfn.XLOOKUP(D848,products!$A$2:$A$5902,products!$F$2:$F$5902)</f>
        <v>7</v>
      </c>
      <c r="N848" s="3">
        <f t="shared" si="13"/>
        <v>581.4785714285714</v>
      </c>
      <c r="O848" s="3" t="str" cm="1">
        <f t="array" ref="O848">_xlfn.IFS(J848="Furn","Furniture",J848="Tech","Technology",J848="OffSup","Office Supplies")</f>
        <v>Office Supplies</v>
      </c>
      <c r="P848" s="3" t="str" cm="1">
        <f t="array" ref="P848">_xlfn.IFS(K848="Bkcs","Bookcases",K848="Phns","Phones",K848="Acc","Accessories",K848="Bndrs","Binders",K848="Fstnrs","Fasteners")</f>
        <v>Phones</v>
      </c>
      <c r="Q848" t="str">
        <f>IF(_xlfn.XLOOKUP(D848,products!$A$2:$A$5902,products!$H$2:$H$5902,,0)=1,"Yes","No")</f>
        <v>Yes</v>
      </c>
    </row>
    <row r="849" spans="1:17" x14ac:dyDescent="0.3">
      <c r="A849" t="s">
        <v>5136</v>
      </c>
      <c r="B849" s="4">
        <v>44485</v>
      </c>
      <c r="C849" t="s">
        <v>5137</v>
      </c>
      <c r="D849" t="s">
        <v>5140</v>
      </c>
      <c r="E849" s="1">
        <v>44632</v>
      </c>
      <c r="F849" t="s">
        <v>74</v>
      </c>
      <c r="G849" t="str">
        <f>_xlfn.XLOOKUP(C849,customers!$A$2:$A$5902,customers!$B$2:$B$5902,,0)</f>
        <v>Laurie Roth</v>
      </c>
      <c r="H849" t="str">
        <f>_xlfn.XLOOKUP(C849,customers!$A$2:$A$5902,customers!$G$2:$G$5902,,0)</f>
        <v>South</v>
      </c>
      <c r="I849" t="str">
        <f>_xlfn.XLOOKUP(C849,customers!$A$2:$A$5902,customers!$E$2:$E$5902,,0)</f>
        <v>Barbaraview</v>
      </c>
      <c r="J849" t="str">
        <f>INDEX(products!$B$2:$B$5902,MATCH(D849,products!$A$2:$A$5902,0))</f>
        <v>OffSup</v>
      </c>
      <c r="K849" t="str">
        <f>INDEX(products!$C$2:$C$5902,MATCH(D849,products!$A$2:$A$5902,0))</f>
        <v>Bkcs</v>
      </c>
      <c r="L849" s="3">
        <f>INDEX(products!$E$2:$E$5902,MATCH(D849,products!$A$2:$A$5902,0))</f>
        <v>3690.87</v>
      </c>
      <c r="M849">
        <f>_xlfn.XLOOKUP(D849,products!$A$2:$A$5902,products!$F$2:$F$5902)</f>
        <v>9</v>
      </c>
      <c r="N849" s="3">
        <f t="shared" si="13"/>
        <v>410.09666666666664</v>
      </c>
      <c r="O849" s="3" t="str" cm="1">
        <f t="array" ref="O849">_xlfn.IFS(J849="Furn","Furniture",J849="Tech","Technology",J849="OffSup","Office Supplies")</f>
        <v>Office Supplies</v>
      </c>
      <c r="P849" s="3" t="str" cm="1">
        <f t="array" ref="P849">_xlfn.IFS(K849="Bkcs","Bookcases",K849="Phns","Phones",K849="Acc","Accessories",K849="Bndrs","Binders",K849="Fstnrs","Fasteners")</f>
        <v>Bookcases</v>
      </c>
      <c r="Q849" t="str">
        <f>IF(_xlfn.XLOOKUP(D849,products!$A$2:$A$5902,products!$H$2:$H$5902,,0)=1,"Yes","No")</f>
        <v>Yes</v>
      </c>
    </row>
    <row r="850" spans="1:17" x14ac:dyDescent="0.3">
      <c r="A850" t="s">
        <v>5142</v>
      </c>
      <c r="B850" s="4">
        <v>44644</v>
      </c>
      <c r="C850" t="s">
        <v>5143</v>
      </c>
      <c r="D850" t="s">
        <v>5146</v>
      </c>
      <c r="E850" s="1">
        <v>44744</v>
      </c>
      <c r="F850" t="s">
        <v>21</v>
      </c>
      <c r="G850" t="str">
        <f>_xlfn.XLOOKUP(C850,customers!$A$2:$A$5902,customers!$B$2:$B$5902,,0)</f>
        <v>Christian Grant</v>
      </c>
      <c r="H850" t="str">
        <f>_xlfn.XLOOKUP(C850,customers!$A$2:$A$5902,customers!$G$2:$G$5902,,0)</f>
        <v>West</v>
      </c>
      <c r="I850" t="str">
        <f>_xlfn.XLOOKUP(C850,customers!$A$2:$A$5902,customers!$E$2:$E$5902,,0)</f>
        <v>Fritzmouth</v>
      </c>
      <c r="J850" t="str">
        <f>INDEX(products!$B$2:$B$5902,MATCH(D850,products!$A$2:$A$5902,0))</f>
        <v>Tech</v>
      </c>
      <c r="K850" t="str">
        <f>INDEX(products!$C$2:$C$5902,MATCH(D850,products!$A$2:$A$5902,0))</f>
        <v>Fstnrs</v>
      </c>
      <c r="L850" s="3">
        <f>INDEX(products!$E$2:$E$5902,MATCH(D850,products!$A$2:$A$5902,0))</f>
        <v>4274.3100000000004</v>
      </c>
      <c r="M850">
        <f>_xlfn.XLOOKUP(D850,products!$A$2:$A$5902,products!$F$2:$F$5902)</f>
        <v>6</v>
      </c>
      <c r="N850" s="3">
        <f t="shared" si="13"/>
        <v>712.3850000000001</v>
      </c>
      <c r="O850" s="3" t="str" cm="1">
        <f t="array" ref="O850">_xlfn.IFS(J850="Furn","Furniture",J850="Tech","Technology",J850="OffSup","Office Supplies")</f>
        <v>Technology</v>
      </c>
      <c r="P850" s="3" t="str" cm="1">
        <f t="array" ref="P850">_xlfn.IFS(K850="Bkcs","Bookcases",K850="Phns","Phones",K850="Acc","Accessories",K850="Bndrs","Binders",K850="Fstnrs","Fasteners")</f>
        <v>Fasteners</v>
      </c>
      <c r="Q850" t="str">
        <f>IF(_xlfn.XLOOKUP(D850,products!$A$2:$A$5902,products!$H$2:$H$5902,,0)=1,"Yes","No")</f>
        <v>Yes</v>
      </c>
    </row>
    <row r="851" spans="1:17" x14ac:dyDescent="0.3">
      <c r="A851" t="s">
        <v>5148</v>
      </c>
      <c r="B851" s="4">
        <v>44069</v>
      </c>
      <c r="C851" t="s">
        <v>5149</v>
      </c>
      <c r="D851" t="s">
        <v>5152</v>
      </c>
      <c r="E851" s="1">
        <v>44269</v>
      </c>
      <c r="F851" t="s">
        <v>74</v>
      </c>
      <c r="G851" t="str">
        <f>_xlfn.XLOOKUP(C851,customers!$A$2:$A$5902,customers!$B$2:$B$5902,,0)</f>
        <v>Francisco Soto</v>
      </c>
      <c r="H851" t="str">
        <f>_xlfn.XLOOKUP(C851,customers!$A$2:$A$5902,customers!$G$2:$G$5902,,0)</f>
        <v>South</v>
      </c>
      <c r="I851" t="str">
        <f>_xlfn.XLOOKUP(C851,customers!$A$2:$A$5902,customers!$E$2:$E$5902,,0)</f>
        <v>New Coryhaven</v>
      </c>
      <c r="J851" t="str">
        <f>INDEX(products!$B$2:$B$5902,MATCH(D851,products!$A$2:$A$5902,0))</f>
        <v>OffSup</v>
      </c>
      <c r="K851" t="str">
        <f>INDEX(products!$C$2:$C$5902,MATCH(D851,products!$A$2:$A$5902,0))</f>
        <v>Acc</v>
      </c>
      <c r="L851" s="3">
        <f>INDEX(products!$E$2:$E$5902,MATCH(D851,products!$A$2:$A$5902,0))</f>
        <v>1384.34</v>
      </c>
      <c r="M851">
        <f>_xlfn.XLOOKUP(D851,products!$A$2:$A$5902,products!$F$2:$F$5902)</f>
        <v>10</v>
      </c>
      <c r="N851" s="3">
        <f t="shared" si="13"/>
        <v>138.434</v>
      </c>
      <c r="O851" s="3" t="str" cm="1">
        <f t="array" ref="O851">_xlfn.IFS(J851="Furn","Furniture",J851="Tech","Technology",J851="OffSup","Office Supplies")</f>
        <v>Office Supplies</v>
      </c>
      <c r="P851" s="3" t="str" cm="1">
        <f t="array" ref="P851">_xlfn.IFS(K851="Bkcs","Bookcases",K851="Phns","Phones",K851="Acc","Accessories",K851="Bndrs","Binders",K851="Fstnrs","Fasteners")</f>
        <v>Accessories</v>
      </c>
      <c r="Q851" t="str">
        <f>IF(_xlfn.XLOOKUP(D851,products!$A$2:$A$5902,products!$H$2:$H$5902,,0)=1,"Yes","No")</f>
        <v>No</v>
      </c>
    </row>
    <row r="852" spans="1:17" x14ac:dyDescent="0.3">
      <c r="A852" t="s">
        <v>5154</v>
      </c>
      <c r="B852" s="4">
        <v>44158</v>
      </c>
      <c r="C852" t="s">
        <v>5155</v>
      </c>
      <c r="D852" t="s">
        <v>5158</v>
      </c>
      <c r="E852" s="1">
        <v>44219</v>
      </c>
      <c r="F852" t="s">
        <v>74</v>
      </c>
      <c r="G852" t="str">
        <f>_xlfn.XLOOKUP(C852,customers!$A$2:$A$5902,customers!$B$2:$B$5902,,0)</f>
        <v>Gary Young</v>
      </c>
      <c r="H852" t="str">
        <f>_xlfn.XLOOKUP(C852,customers!$A$2:$A$5902,customers!$G$2:$G$5902,,0)</f>
        <v>South</v>
      </c>
      <c r="I852" t="str">
        <f>_xlfn.XLOOKUP(C852,customers!$A$2:$A$5902,customers!$E$2:$E$5902,,0)</f>
        <v>Jasonbury</v>
      </c>
      <c r="J852" t="str">
        <f>INDEX(products!$B$2:$B$5902,MATCH(D852,products!$A$2:$A$5902,0))</f>
        <v>Furn</v>
      </c>
      <c r="K852" t="str">
        <f>INDEX(products!$C$2:$C$5902,MATCH(D852,products!$A$2:$A$5902,0))</f>
        <v>Fstnrs</v>
      </c>
      <c r="L852" s="3">
        <f>INDEX(products!$E$2:$E$5902,MATCH(D852,products!$A$2:$A$5902,0))</f>
        <v>673.64</v>
      </c>
      <c r="M852">
        <f>_xlfn.XLOOKUP(D852,products!$A$2:$A$5902,products!$F$2:$F$5902)</f>
        <v>4</v>
      </c>
      <c r="N852" s="3">
        <f t="shared" si="13"/>
        <v>168.41</v>
      </c>
      <c r="O852" s="3" t="str" cm="1">
        <f t="array" ref="O852">_xlfn.IFS(J852="Furn","Furniture",J852="Tech","Technology",J852="OffSup","Office Supplies")</f>
        <v>Furniture</v>
      </c>
      <c r="P852" s="3" t="str" cm="1">
        <f t="array" ref="P852">_xlfn.IFS(K852="Bkcs","Bookcases",K852="Phns","Phones",K852="Acc","Accessories",K852="Bndrs","Binders",K852="Fstnrs","Fasteners")</f>
        <v>Fasteners</v>
      </c>
      <c r="Q852" t="str">
        <f>IF(_xlfn.XLOOKUP(D852,products!$A$2:$A$5902,products!$H$2:$H$5902,,0)=1,"Yes","No")</f>
        <v>Yes</v>
      </c>
    </row>
    <row r="853" spans="1:17" x14ac:dyDescent="0.3">
      <c r="A853" t="s">
        <v>5160</v>
      </c>
      <c r="B853" s="4">
        <v>44709</v>
      </c>
      <c r="C853" t="s">
        <v>5161</v>
      </c>
      <c r="D853" t="s">
        <v>5164</v>
      </c>
      <c r="E853" s="1">
        <v>44818</v>
      </c>
      <c r="F853" t="s">
        <v>74</v>
      </c>
      <c r="G853" t="str">
        <f>_xlfn.XLOOKUP(C853,customers!$A$2:$A$5902,customers!$B$2:$B$5902,,0)</f>
        <v>Kimberly Warner</v>
      </c>
      <c r="H853" t="str">
        <f>_xlfn.XLOOKUP(C853,customers!$A$2:$A$5902,customers!$G$2:$G$5902,,0)</f>
        <v>South</v>
      </c>
      <c r="I853" t="str">
        <f>_xlfn.XLOOKUP(C853,customers!$A$2:$A$5902,customers!$E$2:$E$5902,,0)</f>
        <v>Amandatown</v>
      </c>
      <c r="J853" t="str">
        <f>INDEX(products!$B$2:$B$5902,MATCH(D853,products!$A$2:$A$5902,0))</f>
        <v>OffSup</v>
      </c>
      <c r="K853" t="str">
        <f>INDEX(products!$C$2:$C$5902,MATCH(D853,products!$A$2:$A$5902,0))</f>
        <v>Bkcs</v>
      </c>
      <c r="L853" s="3">
        <f>INDEX(products!$E$2:$E$5902,MATCH(D853,products!$A$2:$A$5902,0))</f>
        <v>1456.14</v>
      </c>
      <c r="M853">
        <f>_xlfn.XLOOKUP(D853,products!$A$2:$A$5902,products!$F$2:$F$5902)</f>
        <v>9</v>
      </c>
      <c r="N853" s="3">
        <f t="shared" si="13"/>
        <v>161.79333333333335</v>
      </c>
      <c r="O853" s="3" t="str" cm="1">
        <f t="array" ref="O853">_xlfn.IFS(J853="Furn","Furniture",J853="Tech","Technology",J853="OffSup","Office Supplies")</f>
        <v>Office Supplies</v>
      </c>
      <c r="P853" s="3" t="str" cm="1">
        <f t="array" ref="P853">_xlfn.IFS(K853="Bkcs","Bookcases",K853="Phns","Phones",K853="Acc","Accessories",K853="Bndrs","Binders",K853="Fstnrs","Fasteners")</f>
        <v>Bookcases</v>
      </c>
      <c r="Q853" t="str">
        <f>IF(_xlfn.XLOOKUP(D853,products!$A$2:$A$5902,products!$H$2:$H$5902,,0)=1,"Yes","No")</f>
        <v>No</v>
      </c>
    </row>
    <row r="854" spans="1:17" x14ac:dyDescent="0.3">
      <c r="A854" t="s">
        <v>5166</v>
      </c>
      <c r="B854" s="4">
        <v>45123</v>
      </c>
      <c r="C854" t="s">
        <v>5167</v>
      </c>
      <c r="D854" t="s">
        <v>5169</v>
      </c>
      <c r="E854" s="1">
        <v>45454</v>
      </c>
      <c r="F854" t="s">
        <v>35</v>
      </c>
      <c r="G854" t="str">
        <f>_xlfn.XLOOKUP(C854,customers!$A$2:$A$5902,customers!$B$2:$B$5902,,0)</f>
        <v>Joseph Rodgers</v>
      </c>
      <c r="H854" t="str">
        <f>_xlfn.XLOOKUP(C854,customers!$A$2:$A$5902,customers!$G$2:$G$5902,,0)</f>
        <v>West</v>
      </c>
      <c r="I854" t="str">
        <f>_xlfn.XLOOKUP(C854,customers!$A$2:$A$5902,customers!$E$2:$E$5902,,0)</f>
        <v>North Amberside</v>
      </c>
      <c r="J854" t="str">
        <f>INDEX(products!$B$2:$B$5902,MATCH(D854,products!$A$2:$A$5902,0))</f>
        <v>OffSup</v>
      </c>
      <c r="K854" t="str">
        <f>INDEX(products!$C$2:$C$5902,MATCH(D854,products!$A$2:$A$5902,0))</f>
        <v>Bndrs</v>
      </c>
      <c r="L854" s="3">
        <f>INDEX(products!$E$2:$E$5902,MATCH(D854,products!$A$2:$A$5902,0))</f>
        <v>1711.14</v>
      </c>
      <c r="M854">
        <f>_xlfn.XLOOKUP(D854,products!$A$2:$A$5902,products!$F$2:$F$5902)</f>
        <v>1</v>
      </c>
      <c r="N854" s="3">
        <f t="shared" si="13"/>
        <v>1711.14</v>
      </c>
      <c r="O854" s="3" t="str" cm="1">
        <f t="array" ref="O854">_xlfn.IFS(J854="Furn","Furniture",J854="Tech","Technology",J854="OffSup","Office Supplies")</f>
        <v>Office Supplies</v>
      </c>
      <c r="P854" s="3" t="str" cm="1">
        <f t="array" ref="P854">_xlfn.IFS(K854="Bkcs","Bookcases",K854="Phns","Phones",K854="Acc","Accessories",K854="Bndrs","Binders",K854="Fstnrs","Fasteners")</f>
        <v>Binders</v>
      </c>
      <c r="Q854" t="str">
        <f>IF(_xlfn.XLOOKUP(D854,products!$A$2:$A$5902,products!$H$2:$H$5902,,0)=1,"Yes","No")</f>
        <v>Yes</v>
      </c>
    </row>
    <row r="855" spans="1:17" x14ac:dyDescent="0.3">
      <c r="A855" t="s">
        <v>5171</v>
      </c>
      <c r="B855" s="4">
        <v>43892</v>
      </c>
      <c r="C855" t="s">
        <v>5172</v>
      </c>
      <c r="D855" t="s">
        <v>5175</v>
      </c>
      <c r="E855" s="1">
        <v>44076</v>
      </c>
      <c r="F855" t="s">
        <v>74</v>
      </c>
      <c r="G855" t="str">
        <f>_xlfn.XLOOKUP(C855,customers!$A$2:$A$5902,customers!$B$2:$B$5902,,0)</f>
        <v>Brett Clarke</v>
      </c>
      <c r="H855" t="str">
        <f>_xlfn.XLOOKUP(C855,customers!$A$2:$A$5902,customers!$G$2:$G$5902,,0)</f>
        <v>South</v>
      </c>
      <c r="I855" t="str">
        <f>_xlfn.XLOOKUP(C855,customers!$A$2:$A$5902,customers!$E$2:$E$5902,,0)</f>
        <v>Ritterborough</v>
      </c>
      <c r="J855" t="str">
        <f>INDEX(products!$B$2:$B$5902,MATCH(D855,products!$A$2:$A$5902,0))</f>
        <v>Tech</v>
      </c>
      <c r="K855" t="str">
        <f>INDEX(products!$C$2:$C$5902,MATCH(D855,products!$A$2:$A$5902,0))</f>
        <v>Phns</v>
      </c>
      <c r="L855" s="3">
        <f>INDEX(products!$E$2:$E$5902,MATCH(D855,products!$A$2:$A$5902,0))</f>
        <v>3710.83</v>
      </c>
      <c r="M855">
        <f>_xlfn.XLOOKUP(D855,products!$A$2:$A$5902,products!$F$2:$F$5902)</f>
        <v>7</v>
      </c>
      <c r="N855" s="3">
        <f t="shared" si="13"/>
        <v>530.11857142857139</v>
      </c>
      <c r="O855" s="3" t="str" cm="1">
        <f t="array" ref="O855">_xlfn.IFS(J855="Furn","Furniture",J855="Tech","Technology",J855="OffSup","Office Supplies")</f>
        <v>Technology</v>
      </c>
      <c r="P855" s="3" t="str" cm="1">
        <f t="array" ref="P855">_xlfn.IFS(K855="Bkcs","Bookcases",K855="Phns","Phones",K855="Acc","Accessories",K855="Bndrs","Binders",K855="Fstnrs","Fasteners")</f>
        <v>Phones</v>
      </c>
      <c r="Q855" t="str">
        <f>IF(_xlfn.XLOOKUP(D855,products!$A$2:$A$5902,products!$H$2:$H$5902,,0)=1,"Yes","No")</f>
        <v>No</v>
      </c>
    </row>
    <row r="856" spans="1:17" x14ac:dyDescent="0.3">
      <c r="A856" t="s">
        <v>5177</v>
      </c>
      <c r="B856" s="4">
        <v>44213</v>
      </c>
      <c r="C856" t="s">
        <v>5178</v>
      </c>
      <c r="D856" t="s">
        <v>5180</v>
      </c>
      <c r="E856" s="1">
        <v>44567</v>
      </c>
      <c r="F856" t="s">
        <v>74</v>
      </c>
      <c r="G856" t="str">
        <f>_xlfn.XLOOKUP(C856,customers!$A$2:$A$5902,customers!$B$2:$B$5902,,0)</f>
        <v>Amanda Oliver</v>
      </c>
      <c r="H856" t="str">
        <f>_xlfn.XLOOKUP(C856,customers!$A$2:$A$5902,customers!$G$2:$G$5902,,0)</f>
        <v>South</v>
      </c>
      <c r="I856" t="str">
        <f>_xlfn.XLOOKUP(C856,customers!$A$2:$A$5902,customers!$E$2:$E$5902,,0)</f>
        <v>Knightstad</v>
      </c>
      <c r="J856" t="str">
        <f>INDEX(products!$B$2:$B$5902,MATCH(D856,products!$A$2:$A$5902,0))</f>
        <v>Tech</v>
      </c>
      <c r="K856" t="str">
        <f>INDEX(products!$C$2:$C$5902,MATCH(D856,products!$A$2:$A$5902,0))</f>
        <v>Acc</v>
      </c>
      <c r="L856" s="3">
        <f>INDEX(products!$E$2:$E$5902,MATCH(D856,products!$A$2:$A$5902,0))</f>
        <v>3092.26</v>
      </c>
      <c r="M856">
        <f>_xlfn.XLOOKUP(D856,products!$A$2:$A$5902,products!$F$2:$F$5902)</f>
        <v>6</v>
      </c>
      <c r="N856" s="3">
        <f t="shared" si="13"/>
        <v>515.37666666666667</v>
      </c>
      <c r="O856" s="3" t="str" cm="1">
        <f t="array" ref="O856">_xlfn.IFS(J856="Furn","Furniture",J856="Tech","Technology",J856="OffSup","Office Supplies")</f>
        <v>Technology</v>
      </c>
      <c r="P856" s="3" t="str" cm="1">
        <f t="array" ref="P856">_xlfn.IFS(K856="Bkcs","Bookcases",K856="Phns","Phones",K856="Acc","Accessories",K856="Bndrs","Binders",K856="Fstnrs","Fasteners")</f>
        <v>Accessories</v>
      </c>
      <c r="Q856" t="str">
        <f>IF(_xlfn.XLOOKUP(D856,products!$A$2:$A$5902,products!$H$2:$H$5902,,0)=1,"Yes","No")</f>
        <v>No</v>
      </c>
    </row>
    <row r="857" spans="1:17" x14ac:dyDescent="0.3">
      <c r="A857" t="s">
        <v>5182</v>
      </c>
      <c r="B857" s="4">
        <v>45351</v>
      </c>
      <c r="C857" t="s">
        <v>5183</v>
      </c>
      <c r="D857" t="s">
        <v>5186</v>
      </c>
      <c r="E857" s="1">
        <v>45588</v>
      </c>
      <c r="F857" t="s">
        <v>35</v>
      </c>
      <c r="G857" t="str">
        <f>_xlfn.XLOOKUP(C857,customers!$A$2:$A$5902,customers!$B$2:$B$5902,,0)</f>
        <v>David Barker</v>
      </c>
      <c r="H857" t="str">
        <f>_xlfn.XLOOKUP(C857,customers!$A$2:$A$5902,customers!$G$2:$G$5902,,0)</f>
        <v>East</v>
      </c>
      <c r="I857" t="str">
        <f>_xlfn.XLOOKUP(C857,customers!$A$2:$A$5902,customers!$E$2:$E$5902,,0)</f>
        <v>North Deborah</v>
      </c>
      <c r="J857" t="str">
        <f>INDEX(products!$B$2:$B$5902,MATCH(D857,products!$A$2:$A$5902,0))</f>
        <v>OffSup</v>
      </c>
      <c r="K857" t="str">
        <f>INDEX(products!$C$2:$C$5902,MATCH(D857,products!$A$2:$A$5902,0))</f>
        <v>Bndrs</v>
      </c>
      <c r="L857" s="3">
        <f>INDEX(products!$E$2:$E$5902,MATCH(D857,products!$A$2:$A$5902,0))</f>
        <v>1368.53</v>
      </c>
      <c r="M857">
        <f>_xlfn.XLOOKUP(D857,products!$A$2:$A$5902,products!$F$2:$F$5902)</f>
        <v>7</v>
      </c>
      <c r="N857" s="3">
        <f t="shared" si="13"/>
        <v>195.50428571428571</v>
      </c>
      <c r="O857" s="3" t="str" cm="1">
        <f t="array" ref="O857">_xlfn.IFS(J857="Furn","Furniture",J857="Tech","Technology",J857="OffSup","Office Supplies")</f>
        <v>Office Supplies</v>
      </c>
      <c r="P857" s="3" t="str" cm="1">
        <f t="array" ref="P857">_xlfn.IFS(K857="Bkcs","Bookcases",K857="Phns","Phones",K857="Acc","Accessories",K857="Bndrs","Binders",K857="Fstnrs","Fasteners")</f>
        <v>Binders</v>
      </c>
      <c r="Q857" t="str">
        <f>IF(_xlfn.XLOOKUP(D857,products!$A$2:$A$5902,products!$H$2:$H$5902,,0)=1,"Yes","No")</f>
        <v>Yes</v>
      </c>
    </row>
    <row r="858" spans="1:17" x14ac:dyDescent="0.3">
      <c r="A858" t="s">
        <v>5188</v>
      </c>
      <c r="B858" s="4">
        <v>43621</v>
      </c>
      <c r="C858" s="2" t="s">
        <v>5189</v>
      </c>
      <c r="D858" t="s">
        <v>5192</v>
      </c>
      <c r="E858" s="1">
        <v>43966</v>
      </c>
      <c r="F858" t="s">
        <v>35</v>
      </c>
      <c r="G858" t="str">
        <f>_xlfn.XLOOKUP(C858,customers!$A$2:$A$5902,customers!$B$2:$B$5902,,0)</f>
        <v>Darren Chavez</v>
      </c>
      <c r="H858" t="str">
        <f>_xlfn.XLOOKUP(C858,customers!$A$2:$A$5902,customers!$G$2:$G$5902,,0)</f>
        <v>South</v>
      </c>
      <c r="I858" t="str">
        <f>_xlfn.XLOOKUP(C858,customers!$A$2:$A$5902,customers!$E$2:$E$5902,,0)</f>
        <v>Garciahaven</v>
      </c>
      <c r="J858" t="str">
        <f>INDEX(products!$B$2:$B$5902,MATCH(D858,products!$A$2:$A$5902,0))</f>
        <v>Furn</v>
      </c>
      <c r="K858" t="str">
        <f>INDEX(products!$C$2:$C$5902,MATCH(D858,products!$A$2:$A$5902,0))</f>
        <v>Fstnrs</v>
      </c>
      <c r="L858" s="3">
        <f>INDEX(products!$E$2:$E$5902,MATCH(D858,products!$A$2:$A$5902,0))</f>
        <v>4560.6400000000003</v>
      </c>
      <c r="M858">
        <f>_xlfn.XLOOKUP(D858,products!$A$2:$A$5902,products!$F$2:$F$5902)</f>
        <v>1</v>
      </c>
      <c r="N858" s="3">
        <f t="shared" si="13"/>
        <v>4560.6400000000003</v>
      </c>
      <c r="O858" s="3" t="str" cm="1">
        <f t="array" ref="O858">_xlfn.IFS(J858="Furn","Furniture",J858="Tech","Technology",J858="OffSup","Office Supplies")</f>
        <v>Furniture</v>
      </c>
      <c r="P858" s="3" t="str" cm="1">
        <f t="array" ref="P858">_xlfn.IFS(K858="Bkcs","Bookcases",K858="Phns","Phones",K858="Acc","Accessories",K858="Bndrs","Binders",K858="Fstnrs","Fasteners")</f>
        <v>Fasteners</v>
      </c>
      <c r="Q858" t="str">
        <f>IF(_xlfn.XLOOKUP(D858,products!$A$2:$A$5902,products!$H$2:$H$5902,,0)=1,"Yes","No")</f>
        <v>Yes</v>
      </c>
    </row>
    <row r="859" spans="1:17" x14ac:dyDescent="0.3">
      <c r="A859" t="s">
        <v>5194</v>
      </c>
      <c r="B859" s="4">
        <v>44365</v>
      </c>
      <c r="C859" t="s">
        <v>5195</v>
      </c>
      <c r="D859" t="s">
        <v>5198</v>
      </c>
      <c r="E859" s="1">
        <v>44679</v>
      </c>
      <c r="F859" t="s">
        <v>21</v>
      </c>
      <c r="G859" t="str">
        <f>_xlfn.XLOOKUP(C859,customers!$A$2:$A$5902,customers!$B$2:$B$5902,,0)</f>
        <v>Mrs. Kendra Miller</v>
      </c>
      <c r="H859" t="str">
        <f>_xlfn.XLOOKUP(C859,customers!$A$2:$A$5902,customers!$G$2:$G$5902,,0)</f>
        <v>West</v>
      </c>
      <c r="I859" t="str">
        <f>_xlfn.XLOOKUP(C859,customers!$A$2:$A$5902,customers!$E$2:$E$5902,,0)</f>
        <v>Wagnerfurt</v>
      </c>
      <c r="J859" t="str">
        <f>INDEX(products!$B$2:$B$5902,MATCH(D859,products!$A$2:$A$5902,0))</f>
        <v>Tech</v>
      </c>
      <c r="K859" t="str">
        <f>INDEX(products!$C$2:$C$5902,MATCH(D859,products!$A$2:$A$5902,0))</f>
        <v>Fstnrs</v>
      </c>
      <c r="L859" s="3">
        <f>INDEX(products!$E$2:$E$5902,MATCH(D859,products!$A$2:$A$5902,0))</f>
        <v>236.79</v>
      </c>
      <c r="M859">
        <f>_xlfn.XLOOKUP(D859,products!$A$2:$A$5902,products!$F$2:$F$5902)</f>
        <v>5</v>
      </c>
      <c r="N859" s="3">
        <f t="shared" si="13"/>
        <v>47.357999999999997</v>
      </c>
      <c r="O859" s="3" t="str" cm="1">
        <f t="array" ref="O859">_xlfn.IFS(J859="Furn","Furniture",J859="Tech","Technology",J859="OffSup","Office Supplies")</f>
        <v>Technology</v>
      </c>
      <c r="P859" s="3" t="str" cm="1">
        <f t="array" ref="P859">_xlfn.IFS(K859="Bkcs","Bookcases",K859="Phns","Phones",K859="Acc","Accessories",K859="Bndrs","Binders",K859="Fstnrs","Fasteners")</f>
        <v>Fasteners</v>
      </c>
      <c r="Q859" t="str">
        <f>IF(_xlfn.XLOOKUP(D859,products!$A$2:$A$5902,products!$H$2:$H$5902,,0)=1,"Yes","No")</f>
        <v>No</v>
      </c>
    </row>
    <row r="860" spans="1:17" x14ac:dyDescent="0.3">
      <c r="A860" t="s">
        <v>5200</v>
      </c>
      <c r="B860" s="4">
        <v>44517</v>
      </c>
      <c r="C860" t="s">
        <v>5201</v>
      </c>
      <c r="D860" t="s">
        <v>5204</v>
      </c>
      <c r="E860" s="1">
        <v>44709</v>
      </c>
      <c r="F860" t="s">
        <v>74</v>
      </c>
      <c r="G860" t="str">
        <f>_xlfn.XLOOKUP(C860,customers!$A$2:$A$5902,customers!$B$2:$B$5902,,0)</f>
        <v>Tammy Doyle</v>
      </c>
      <c r="H860" t="str">
        <f>_xlfn.XLOOKUP(C860,customers!$A$2:$A$5902,customers!$G$2:$G$5902,,0)</f>
        <v>South</v>
      </c>
      <c r="I860" t="str">
        <f>_xlfn.XLOOKUP(C860,customers!$A$2:$A$5902,customers!$E$2:$E$5902,,0)</f>
        <v>Johnberg</v>
      </c>
      <c r="J860" t="str">
        <f>INDEX(products!$B$2:$B$5902,MATCH(D860,products!$A$2:$A$5902,0))</f>
        <v>OffSup</v>
      </c>
      <c r="K860" t="str">
        <f>INDEX(products!$C$2:$C$5902,MATCH(D860,products!$A$2:$A$5902,0))</f>
        <v>Acc</v>
      </c>
      <c r="L860" s="3">
        <f>INDEX(products!$E$2:$E$5902,MATCH(D860,products!$A$2:$A$5902,0))</f>
        <v>4762.82</v>
      </c>
      <c r="M860">
        <f>_xlfn.XLOOKUP(D860,products!$A$2:$A$5902,products!$F$2:$F$5902)</f>
        <v>7</v>
      </c>
      <c r="N860" s="3">
        <f t="shared" si="13"/>
        <v>680.4028571428571</v>
      </c>
      <c r="O860" s="3" t="str" cm="1">
        <f t="array" ref="O860">_xlfn.IFS(J860="Furn","Furniture",J860="Tech","Technology",J860="OffSup","Office Supplies")</f>
        <v>Office Supplies</v>
      </c>
      <c r="P860" s="3" t="str" cm="1">
        <f t="array" ref="P860">_xlfn.IFS(K860="Bkcs","Bookcases",K860="Phns","Phones",K860="Acc","Accessories",K860="Bndrs","Binders",K860="Fstnrs","Fasteners")</f>
        <v>Accessories</v>
      </c>
      <c r="Q860" t="str">
        <f>IF(_xlfn.XLOOKUP(D860,products!$A$2:$A$5902,products!$H$2:$H$5902,,0)=1,"Yes","No")</f>
        <v>Yes</v>
      </c>
    </row>
    <row r="861" spans="1:17" x14ac:dyDescent="0.3">
      <c r="A861" t="s">
        <v>5206</v>
      </c>
      <c r="B861" s="4">
        <v>45301</v>
      </c>
      <c r="C861" t="s">
        <v>5207</v>
      </c>
      <c r="D861" t="s">
        <v>5210</v>
      </c>
      <c r="E861" s="1">
        <v>45542</v>
      </c>
      <c r="F861" t="s">
        <v>21</v>
      </c>
      <c r="G861" t="str">
        <f>_xlfn.XLOOKUP(C861,customers!$A$2:$A$5902,customers!$B$2:$B$5902,,0)</f>
        <v>Timothy Castillo</v>
      </c>
      <c r="H861" t="str">
        <f>_xlfn.XLOOKUP(C861,customers!$A$2:$A$5902,customers!$G$2:$G$5902,,0)</f>
        <v>South</v>
      </c>
      <c r="I861" t="str">
        <f>_xlfn.XLOOKUP(C861,customers!$A$2:$A$5902,customers!$E$2:$E$5902,,0)</f>
        <v>Port Bobbyville</v>
      </c>
      <c r="J861" t="str">
        <f>INDEX(products!$B$2:$B$5902,MATCH(D861,products!$A$2:$A$5902,0))</f>
        <v>Tech</v>
      </c>
      <c r="K861" t="str">
        <f>INDEX(products!$C$2:$C$5902,MATCH(D861,products!$A$2:$A$5902,0))</f>
        <v>Phns</v>
      </c>
      <c r="L861" s="3">
        <f>INDEX(products!$E$2:$E$5902,MATCH(D861,products!$A$2:$A$5902,0))</f>
        <v>2129.35</v>
      </c>
      <c r="M861">
        <f>_xlfn.XLOOKUP(D861,products!$A$2:$A$5902,products!$F$2:$F$5902)</f>
        <v>8</v>
      </c>
      <c r="N861" s="3">
        <f t="shared" si="13"/>
        <v>266.16874999999999</v>
      </c>
      <c r="O861" s="3" t="str" cm="1">
        <f t="array" ref="O861">_xlfn.IFS(J861="Furn","Furniture",J861="Tech","Technology",J861="OffSup","Office Supplies")</f>
        <v>Technology</v>
      </c>
      <c r="P861" s="3" t="str" cm="1">
        <f t="array" ref="P861">_xlfn.IFS(K861="Bkcs","Bookcases",K861="Phns","Phones",K861="Acc","Accessories",K861="Bndrs","Binders",K861="Fstnrs","Fasteners")</f>
        <v>Phones</v>
      </c>
      <c r="Q861" t="str">
        <f>IF(_xlfn.XLOOKUP(D861,products!$A$2:$A$5902,products!$H$2:$H$5902,,0)=1,"Yes","No")</f>
        <v>No</v>
      </c>
    </row>
    <row r="862" spans="1:17" x14ac:dyDescent="0.3">
      <c r="A862" t="s">
        <v>5212</v>
      </c>
      <c r="B862" s="4">
        <v>44792</v>
      </c>
      <c r="C862" t="s">
        <v>5213</v>
      </c>
      <c r="D862" t="s">
        <v>5216</v>
      </c>
      <c r="E862" s="1">
        <v>44802</v>
      </c>
      <c r="F862" t="s">
        <v>35</v>
      </c>
      <c r="G862" t="str">
        <f>_xlfn.XLOOKUP(C862,customers!$A$2:$A$5902,customers!$B$2:$B$5902,,0)</f>
        <v>Glenda Oliver</v>
      </c>
      <c r="H862" t="str">
        <f>_xlfn.XLOOKUP(C862,customers!$A$2:$A$5902,customers!$G$2:$G$5902,,0)</f>
        <v>North</v>
      </c>
      <c r="I862" t="str">
        <f>_xlfn.XLOOKUP(C862,customers!$A$2:$A$5902,customers!$E$2:$E$5902,,0)</f>
        <v>West Michaeltown</v>
      </c>
      <c r="J862" t="str">
        <f>INDEX(products!$B$2:$B$5902,MATCH(D862,products!$A$2:$A$5902,0))</f>
        <v>Furn</v>
      </c>
      <c r="K862" t="str">
        <f>INDEX(products!$C$2:$C$5902,MATCH(D862,products!$A$2:$A$5902,0))</f>
        <v>Acc</v>
      </c>
      <c r="L862" s="3">
        <f>INDEX(products!$E$2:$E$5902,MATCH(D862,products!$A$2:$A$5902,0))</f>
        <v>2342.1</v>
      </c>
      <c r="M862">
        <f>_xlfn.XLOOKUP(D862,products!$A$2:$A$5902,products!$F$2:$F$5902)</f>
        <v>2</v>
      </c>
      <c r="N862" s="3">
        <f t="shared" si="13"/>
        <v>1171.05</v>
      </c>
      <c r="O862" s="3" t="str" cm="1">
        <f t="array" ref="O862">_xlfn.IFS(J862="Furn","Furniture",J862="Tech","Technology",J862="OffSup","Office Supplies")</f>
        <v>Furniture</v>
      </c>
      <c r="P862" s="3" t="str" cm="1">
        <f t="array" ref="P862">_xlfn.IFS(K862="Bkcs","Bookcases",K862="Phns","Phones",K862="Acc","Accessories",K862="Bndrs","Binders",K862="Fstnrs","Fasteners")</f>
        <v>Accessories</v>
      </c>
      <c r="Q862" t="str">
        <f>IF(_xlfn.XLOOKUP(D862,products!$A$2:$A$5902,products!$H$2:$H$5902,,0)=1,"Yes","No")</f>
        <v>No</v>
      </c>
    </row>
    <row r="863" spans="1:17" x14ac:dyDescent="0.3">
      <c r="A863" t="s">
        <v>5218</v>
      </c>
      <c r="B863" s="4">
        <v>45337</v>
      </c>
      <c r="C863" t="s">
        <v>5219</v>
      </c>
      <c r="D863" t="s">
        <v>5222</v>
      </c>
      <c r="E863" s="1">
        <v>45624</v>
      </c>
      <c r="F863" t="s">
        <v>21</v>
      </c>
      <c r="G863" t="str">
        <f>_xlfn.XLOOKUP(C863,customers!$A$2:$A$5902,customers!$B$2:$B$5902,,0)</f>
        <v>William Mccarty</v>
      </c>
      <c r="H863" t="str">
        <f>_xlfn.XLOOKUP(C863,customers!$A$2:$A$5902,customers!$G$2:$G$5902,,0)</f>
        <v>West</v>
      </c>
      <c r="I863" t="str">
        <f>_xlfn.XLOOKUP(C863,customers!$A$2:$A$5902,customers!$E$2:$E$5902,,0)</f>
        <v>Lake Victoria</v>
      </c>
      <c r="J863" t="str">
        <f>INDEX(products!$B$2:$B$5902,MATCH(D863,products!$A$2:$A$5902,0))</f>
        <v>OffSup</v>
      </c>
      <c r="K863" t="str">
        <f>INDEX(products!$C$2:$C$5902,MATCH(D863,products!$A$2:$A$5902,0))</f>
        <v>Acc</v>
      </c>
      <c r="L863" s="3">
        <f>INDEX(products!$E$2:$E$5902,MATCH(D863,products!$A$2:$A$5902,0))</f>
        <v>2432.96</v>
      </c>
      <c r="M863">
        <f>_xlfn.XLOOKUP(D863,products!$A$2:$A$5902,products!$F$2:$F$5902)</f>
        <v>3</v>
      </c>
      <c r="N863" s="3">
        <f t="shared" si="13"/>
        <v>810.98666666666668</v>
      </c>
      <c r="O863" s="3" t="str" cm="1">
        <f t="array" ref="O863">_xlfn.IFS(J863="Furn","Furniture",J863="Tech","Technology",J863="OffSup","Office Supplies")</f>
        <v>Office Supplies</v>
      </c>
      <c r="P863" s="3" t="str" cm="1">
        <f t="array" ref="P863">_xlfn.IFS(K863="Bkcs","Bookcases",K863="Phns","Phones",K863="Acc","Accessories",K863="Bndrs","Binders",K863="Fstnrs","Fasteners")</f>
        <v>Accessories</v>
      </c>
      <c r="Q863" t="str">
        <f>IF(_xlfn.XLOOKUP(D863,products!$A$2:$A$5902,products!$H$2:$H$5902,,0)=1,"Yes","No")</f>
        <v>Yes</v>
      </c>
    </row>
    <row r="864" spans="1:17" x14ac:dyDescent="0.3">
      <c r="A864" t="s">
        <v>5224</v>
      </c>
      <c r="B864" s="4">
        <v>43554</v>
      </c>
      <c r="C864" t="s">
        <v>5225</v>
      </c>
      <c r="D864" t="s">
        <v>5228</v>
      </c>
      <c r="E864" s="1">
        <v>43876</v>
      </c>
      <c r="F864" t="s">
        <v>35</v>
      </c>
      <c r="G864" t="str">
        <f>_xlfn.XLOOKUP(C864,customers!$A$2:$A$5902,customers!$B$2:$B$5902,,0)</f>
        <v>Gregory Cook</v>
      </c>
      <c r="H864" t="str">
        <f>_xlfn.XLOOKUP(C864,customers!$A$2:$A$5902,customers!$G$2:$G$5902,,0)</f>
        <v>North</v>
      </c>
      <c r="I864" t="str">
        <f>_xlfn.XLOOKUP(C864,customers!$A$2:$A$5902,customers!$E$2:$E$5902,,0)</f>
        <v>Johnsonshire</v>
      </c>
      <c r="J864" t="str">
        <f>INDEX(products!$B$2:$B$5902,MATCH(D864,products!$A$2:$A$5902,0))</f>
        <v>OffSup</v>
      </c>
      <c r="K864" t="str">
        <f>INDEX(products!$C$2:$C$5902,MATCH(D864,products!$A$2:$A$5902,0))</f>
        <v>Fstnrs</v>
      </c>
      <c r="L864" s="3">
        <f>INDEX(products!$E$2:$E$5902,MATCH(D864,products!$A$2:$A$5902,0))</f>
        <v>2131.46</v>
      </c>
      <c r="M864">
        <f>_xlfn.XLOOKUP(D864,products!$A$2:$A$5902,products!$F$2:$F$5902)</f>
        <v>10</v>
      </c>
      <c r="N864" s="3">
        <f t="shared" si="13"/>
        <v>213.14600000000002</v>
      </c>
      <c r="O864" s="3" t="str" cm="1">
        <f t="array" ref="O864">_xlfn.IFS(J864="Furn","Furniture",J864="Tech","Technology",J864="OffSup","Office Supplies")</f>
        <v>Office Supplies</v>
      </c>
      <c r="P864" s="3" t="str" cm="1">
        <f t="array" ref="P864">_xlfn.IFS(K864="Bkcs","Bookcases",K864="Phns","Phones",K864="Acc","Accessories",K864="Bndrs","Binders",K864="Fstnrs","Fasteners")</f>
        <v>Fasteners</v>
      </c>
      <c r="Q864" t="str">
        <f>IF(_xlfn.XLOOKUP(D864,products!$A$2:$A$5902,products!$H$2:$H$5902,,0)=1,"Yes","No")</f>
        <v>No</v>
      </c>
    </row>
    <row r="865" spans="1:17" x14ac:dyDescent="0.3">
      <c r="A865" t="s">
        <v>5230</v>
      </c>
      <c r="B865" s="4">
        <v>44317</v>
      </c>
      <c r="C865" t="s">
        <v>5231</v>
      </c>
      <c r="D865" t="s">
        <v>5234</v>
      </c>
      <c r="E865" s="1">
        <v>44471</v>
      </c>
      <c r="F865" t="s">
        <v>35</v>
      </c>
      <c r="G865" t="str">
        <f>_xlfn.XLOOKUP(C865,customers!$A$2:$A$5902,customers!$B$2:$B$5902,,0)</f>
        <v>Michele Lopez</v>
      </c>
      <c r="H865" t="str">
        <f>_xlfn.XLOOKUP(C865,customers!$A$2:$A$5902,customers!$G$2:$G$5902,,0)</f>
        <v>North</v>
      </c>
      <c r="I865" t="str">
        <f>_xlfn.XLOOKUP(C865,customers!$A$2:$A$5902,customers!$E$2:$E$5902,,0)</f>
        <v>Port Victoriaside</v>
      </c>
      <c r="J865" t="str">
        <f>INDEX(products!$B$2:$B$5902,MATCH(D865,products!$A$2:$A$5902,0))</f>
        <v>OffSup</v>
      </c>
      <c r="K865" t="str">
        <f>INDEX(products!$C$2:$C$5902,MATCH(D865,products!$A$2:$A$5902,0))</f>
        <v>Bkcs</v>
      </c>
      <c r="L865" s="3">
        <f>INDEX(products!$E$2:$E$5902,MATCH(D865,products!$A$2:$A$5902,0))</f>
        <v>629.04</v>
      </c>
      <c r="M865">
        <f>_xlfn.XLOOKUP(D865,products!$A$2:$A$5902,products!$F$2:$F$5902)</f>
        <v>2</v>
      </c>
      <c r="N865" s="3">
        <f t="shared" si="13"/>
        <v>314.52</v>
      </c>
      <c r="O865" s="3" t="str" cm="1">
        <f t="array" ref="O865">_xlfn.IFS(J865="Furn","Furniture",J865="Tech","Technology",J865="OffSup","Office Supplies")</f>
        <v>Office Supplies</v>
      </c>
      <c r="P865" s="3" t="str" cm="1">
        <f t="array" ref="P865">_xlfn.IFS(K865="Bkcs","Bookcases",K865="Phns","Phones",K865="Acc","Accessories",K865="Bndrs","Binders",K865="Fstnrs","Fasteners")</f>
        <v>Bookcases</v>
      </c>
      <c r="Q865" t="str">
        <f>IF(_xlfn.XLOOKUP(D865,products!$A$2:$A$5902,products!$H$2:$H$5902,,0)=1,"Yes","No")</f>
        <v>No</v>
      </c>
    </row>
    <row r="866" spans="1:17" x14ac:dyDescent="0.3">
      <c r="A866" t="s">
        <v>5236</v>
      </c>
      <c r="B866" s="4">
        <v>45213</v>
      </c>
      <c r="C866" t="s">
        <v>5237</v>
      </c>
      <c r="D866" t="s">
        <v>5240</v>
      </c>
      <c r="E866" s="1">
        <v>45424</v>
      </c>
      <c r="F866" t="s">
        <v>21</v>
      </c>
      <c r="G866" t="str">
        <f>_xlfn.XLOOKUP(C866,customers!$A$2:$A$5902,customers!$B$2:$B$5902,,0)</f>
        <v>John Pennington</v>
      </c>
      <c r="H866" t="str">
        <f>_xlfn.XLOOKUP(C866,customers!$A$2:$A$5902,customers!$G$2:$G$5902,,0)</f>
        <v>West</v>
      </c>
      <c r="I866" t="str">
        <f>_xlfn.XLOOKUP(C866,customers!$A$2:$A$5902,customers!$E$2:$E$5902,,0)</f>
        <v>Jasonberg</v>
      </c>
      <c r="J866" t="str">
        <f>INDEX(products!$B$2:$B$5902,MATCH(D866,products!$A$2:$A$5902,0))</f>
        <v>Furn</v>
      </c>
      <c r="K866" t="str">
        <f>INDEX(products!$C$2:$C$5902,MATCH(D866,products!$A$2:$A$5902,0))</f>
        <v>Fstnrs</v>
      </c>
      <c r="L866" s="3">
        <f>INDEX(products!$E$2:$E$5902,MATCH(D866,products!$A$2:$A$5902,0))</f>
        <v>2750.26</v>
      </c>
      <c r="M866">
        <f>_xlfn.XLOOKUP(D866,products!$A$2:$A$5902,products!$F$2:$F$5902)</f>
        <v>4</v>
      </c>
      <c r="N866" s="3">
        <f t="shared" si="13"/>
        <v>687.56500000000005</v>
      </c>
      <c r="O866" s="3" t="str" cm="1">
        <f t="array" ref="O866">_xlfn.IFS(J866="Furn","Furniture",J866="Tech","Technology",J866="OffSup","Office Supplies")</f>
        <v>Furniture</v>
      </c>
      <c r="P866" s="3" t="str" cm="1">
        <f t="array" ref="P866">_xlfn.IFS(K866="Bkcs","Bookcases",K866="Phns","Phones",K866="Acc","Accessories",K866="Bndrs","Binders",K866="Fstnrs","Fasteners")</f>
        <v>Fasteners</v>
      </c>
      <c r="Q866" t="str">
        <f>IF(_xlfn.XLOOKUP(D866,products!$A$2:$A$5902,products!$H$2:$H$5902,,0)=1,"Yes","No")</f>
        <v>No</v>
      </c>
    </row>
    <row r="867" spans="1:17" x14ac:dyDescent="0.3">
      <c r="A867" t="s">
        <v>5242</v>
      </c>
      <c r="B867" s="4">
        <v>45293</v>
      </c>
      <c r="C867" t="s">
        <v>5243</v>
      </c>
      <c r="D867" t="s">
        <v>5246</v>
      </c>
      <c r="E867" s="1">
        <v>45375</v>
      </c>
      <c r="F867" t="s">
        <v>35</v>
      </c>
      <c r="G867" t="str">
        <f>_xlfn.XLOOKUP(C867,customers!$A$2:$A$5902,customers!$B$2:$B$5902,,0)</f>
        <v>Kristina Faulkner</v>
      </c>
      <c r="H867" t="str">
        <f>_xlfn.XLOOKUP(C867,customers!$A$2:$A$5902,customers!$G$2:$G$5902,,0)</f>
        <v>North</v>
      </c>
      <c r="I867" t="str">
        <f>_xlfn.XLOOKUP(C867,customers!$A$2:$A$5902,customers!$E$2:$E$5902,,0)</f>
        <v>Danielshire</v>
      </c>
      <c r="J867" t="str">
        <f>INDEX(products!$B$2:$B$5902,MATCH(D867,products!$A$2:$A$5902,0))</f>
        <v>OffSup</v>
      </c>
      <c r="K867" t="str">
        <f>INDEX(products!$C$2:$C$5902,MATCH(D867,products!$A$2:$A$5902,0))</f>
        <v>Phns</v>
      </c>
      <c r="L867" s="3">
        <f>INDEX(products!$E$2:$E$5902,MATCH(D867,products!$A$2:$A$5902,0))</f>
        <v>3080.97</v>
      </c>
      <c r="M867">
        <f>_xlfn.XLOOKUP(D867,products!$A$2:$A$5902,products!$F$2:$F$5902)</f>
        <v>2</v>
      </c>
      <c r="N867" s="3">
        <f t="shared" si="13"/>
        <v>1540.4849999999999</v>
      </c>
      <c r="O867" s="3" t="str" cm="1">
        <f t="array" ref="O867">_xlfn.IFS(J867="Furn","Furniture",J867="Tech","Technology",J867="OffSup","Office Supplies")</f>
        <v>Office Supplies</v>
      </c>
      <c r="P867" s="3" t="str" cm="1">
        <f t="array" ref="P867">_xlfn.IFS(K867="Bkcs","Bookcases",K867="Phns","Phones",K867="Acc","Accessories",K867="Bndrs","Binders",K867="Fstnrs","Fasteners")</f>
        <v>Phones</v>
      </c>
      <c r="Q867" t="str">
        <f>IF(_xlfn.XLOOKUP(D867,products!$A$2:$A$5902,products!$H$2:$H$5902,,0)=1,"Yes","No")</f>
        <v>Yes</v>
      </c>
    </row>
    <row r="868" spans="1:17" x14ac:dyDescent="0.3">
      <c r="A868" t="s">
        <v>5248</v>
      </c>
      <c r="B868" s="4">
        <v>45279</v>
      </c>
      <c r="C868" t="s">
        <v>5249</v>
      </c>
      <c r="D868" t="s">
        <v>5252</v>
      </c>
      <c r="E868" s="1">
        <v>45515</v>
      </c>
      <c r="F868" t="s">
        <v>35</v>
      </c>
      <c r="G868" t="str">
        <f>_xlfn.XLOOKUP(C868,customers!$A$2:$A$5902,customers!$B$2:$B$5902,,0)</f>
        <v>Teresa Gallegos</v>
      </c>
      <c r="H868" t="str">
        <f>_xlfn.XLOOKUP(C868,customers!$A$2:$A$5902,customers!$G$2:$G$5902,,0)</f>
        <v>North</v>
      </c>
      <c r="I868" t="str">
        <f>_xlfn.XLOOKUP(C868,customers!$A$2:$A$5902,customers!$E$2:$E$5902,,0)</f>
        <v>Lisaton</v>
      </c>
      <c r="J868" t="str">
        <f>INDEX(products!$B$2:$B$5902,MATCH(D868,products!$A$2:$A$5902,0))</f>
        <v>OffSup</v>
      </c>
      <c r="K868" t="str">
        <f>INDEX(products!$C$2:$C$5902,MATCH(D868,products!$A$2:$A$5902,0))</f>
        <v>Acc</v>
      </c>
      <c r="L868" s="3">
        <f>INDEX(products!$E$2:$E$5902,MATCH(D868,products!$A$2:$A$5902,0))</f>
        <v>1351</v>
      </c>
      <c r="M868">
        <f>_xlfn.XLOOKUP(D868,products!$A$2:$A$5902,products!$F$2:$F$5902)</f>
        <v>4</v>
      </c>
      <c r="N868" s="3">
        <f t="shared" si="13"/>
        <v>337.75</v>
      </c>
      <c r="O868" s="3" t="str" cm="1">
        <f t="array" ref="O868">_xlfn.IFS(J868="Furn","Furniture",J868="Tech","Technology",J868="OffSup","Office Supplies")</f>
        <v>Office Supplies</v>
      </c>
      <c r="P868" s="3" t="str" cm="1">
        <f t="array" ref="P868">_xlfn.IFS(K868="Bkcs","Bookcases",K868="Phns","Phones",K868="Acc","Accessories",K868="Bndrs","Binders",K868="Fstnrs","Fasteners")</f>
        <v>Accessories</v>
      </c>
      <c r="Q868" t="str">
        <f>IF(_xlfn.XLOOKUP(D868,products!$A$2:$A$5902,products!$H$2:$H$5902,,0)=1,"Yes","No")</f>
        <v>Yes</v>
      </c>
    </row>
    <row r="869" spans="1:17" x14ac:dyDescent="0.3">
      <c r="A869" t="s">
        <v>5254</v>
      </c>
      <c r="B869" s="4">
        <v>43622</v>
      </c>
      <c r="C869" t="s">
        <v>5255</v>
      </c>
      <c r="D869" t="s">
        <v>5258</v>
      </c>
      <c r="E869" s="1">
        <v>43891</v>
      </c>
      <c r="F869" t="s">
        <v>74</v>
      </c>
      <c r="G869" t="str">
        <f>_xlfn.XLOOKUP(C869,customers!$A$2:$A$5902,customers!$B$2:$B$5902,,0)</f>
        <v>Jennifer Greer</v>
      </c>
      <c r="H869" t="str">
        <f>_xlfn.XLOOKUP(C869,customers!$A$2:$A$5902,customers!$G$2:$G$5902,,0)</f>
        <v>North</v>
      </c>
      <c r="I869" t="str">
        <f>_xlfn.XLOOKUP(C869,customers!$A$2:$A$5902,customers!$E$2:$E$5902,,0)</f>
        <v>New Kyleview</v>
      </c>
      <c r="J869" t="str">
        <f>INDEX(products!$B$2:$B$5902,MATCH(D869,products!$A$2:$A$5902,0))</f>
        <v>Tech</v>
      </c>
      <c r="K869" t="str">
        <f>INDEX(products!$C$2:$C$5902,MATCH(D869,products!$A$2:$A$5902,0))</f>
        <v>Bkcs</v>
      </c>
      <c r="L869" s="3">
        <f>INDEX(products!$E$2:$E$5902,MATCH(D869,products!$A$2:$A$5902,0))</f>
        <v>974.53</v>
      </c>
      <c r="M869">
        <f>_xlfn.XLOOKUP(D869,products!$A$2:$A$5902,products!$F$2:$F$5902)</f>
        <v>10</v>
      </c>
      <c r="N869" s="3">
        <f t="shared" si="13"/>
        <v>97.453000000000003</v>
      </c>
      <c r="O869" s="3" t="str" cm="1">
        <f t="array" ref="O869">_xlfn.IFS(J869="Furn","Furniture",J869="Tech","Technology",J869="OffSup","Office Supplies")</f>
        <v>Technology</v>
      </c>
      <c r="P869" s="3" t="str" cm="1">
        <f t="array" ref="P869">_xlfn.IFS(K869="Bkcs","Bookcases",K869="Phns","Phones",K869="Acc","Accessories",K869="Bndrs","Binders",K869="Fstnrs","Fasteners")</f>
        <v>Bookcases</v>
      </c>
      <c r="Q869" t="str">
        <f>IF(_xlfn.XLOOKUP(D869,products!$A$2:$A$5902,products!$H$2:$H$5902,,0)=1,"Yes","No")</f>
        <v>Yes</v>
      </c>
    </row>
    <row r="870" spans="1:17" x14ac:dyDescent="0.3">
      <c r="A870" t="s">
        <v>5260</v>
      </c>
      <c r="B870" s="4">
        <v>44073</v>
      </c>
      <c r="C870" t="s">
        <v>5261</v>
      </c>
      <c r="D870" t="s">
        <v>5264</v>
      </c>
      <c r="E870" s="1">
        <v>44240</v>
      </c>
      <c r="F870" t="s">
        <v>21</v>
      </c>
      <c r="G870" t="str">
        <f>_xlfn.XLOOKUP(C870,customers!$A$2:$A$5902,customers!$B$2:$B$5902,,0)</f>
        <v>Dr. Thomas Sanchez</v>
      </c>
      <c r="H870" t="str">
        <f>_xlfn.XLOOKUP(C870,customers!$A$2:$A$5902,customers!$G$2:$G$5902,,0)</f>
        <v>North</v>
      </c>
      <c r="I870" t="str">
        <f>_xlfn.XLOOKUP(C870,customers!$A$2:$A$5902,customers!$E$2:$E$5902,,0)</f>
        <v>Andersonfurt</v>
      </c>
      <c r="J870" t="str">
        <f>INDEX(products!$B$2:$B$5902,MATCH(D870,products!$A$2:$A$5902,0))</f>
        <v>Furn</v>
      </c>
      <c r="K870" t="str">
        <f>INDEX(products!$C$2:$C$5902,MATCH(D870,products!$A$2:$A$5902,0))</f>
        <v>Phns</v>
      </c>
      <c r="L870" s="3">
        <f>INDEX(products!$E$2:$E$5902,MATCH(D870,products!$A$2:$A$5902,0))</f>
        <v>159.37</v>
      </c>
      <c r="M870">
        <f>_xlfn.XLOOKUP(D870,products!$A$2:$A$5902,products!$F$2:$F$5902)</f>
        <v>4</v>
      </c>
      <c r="N870" s="3">
        <f t="shared" si="13"/>
        <v>39.842500000000001</v>
      </c>
      <c r="O870" s="3" t="str" cm="1">
        <f t="array" ref="O870">_xlfn.IFS(J870="Furn","Furniture",J870="Tech","Technology",J870="OffSup","Office Supplies")</f>
        <v>Furniture</v>
      </c>
      <c r="P870" s="3" t="str" cm="1">
        <f t="array" ref="P870">_xlfn.IFS(K870="Bkcs","Bookcases",K870="Phns","Phones",K870="Acc","Accessories",K870="Bndrs","Binders",K870="Fstnrs","Fasteners")</f>
        <v>Phones</v>
      </c>
      <c r="Q870" t="str">
        <f>IF(_xlfn.XLOOKUP(D870,products!$A$2:$A$5902,products!$H$2:$H$5902,,0)=1,"Yes","No")</f>
        <v>No</v>
      </c>
    </row>
    <row r="871" spans="1:17" x14ac:dyDescent="0.3">
      <c r="A871" t="s">
        <v>5266</v>
      </c>
      <c r="B871" s="4">
        <v>44238</v>
      </c>
      <c r="C871" t="s">
        <v>5267</v>
      </c>
      <c r="D871" t="s">
        <v>5270</v>
      </c>
      <c r="E871" s="1">
        <v>44473</v>
      </c>
      <c r="F871" t="s">
        <v>74</v>
      </c>
      <c r="G871" t="str">
        <f>_xlfn.XLOOKUP(C871,customers!$A$2:$A$5902,customers!$B$2:$B$5902,,0)</f>
        <v>Aaron Davis</v>
      </c>
      <c r="H871" t="str">
        <f>_xlfn.XLOOKUP(C871,customers!$A$2:$A$5902,customers!$G$2:$G$5902,,0)</f>
        <v>West</v>
      </c>
      <c r="I871" t="str">
        <f>_xlfn.XLOOKUP(C871,customers!$A$2:$A$5902,customers!$E$2:$E$5902,,0)</f>
        <v>Blackville</v>
      </c>
      <c r="J871" t="str">
        <f>INDEX(products!$B$2:$B$5902,MATCH(D871,products!$A$2:$A$5902,0))</f>
        <v>OffSup</v>
      </c>
      <c r="K871" t="str">
        <f>INDEX(products!$C$2:$C$5902,MATCH(D871,products!$A$2:$A$5902,0))</f>
        <v>Fstnrs</v>
      </c>
      <c r="L871" s="3">
        <f>INDEX(products!$E$2:$E$5902,MATCH(D871,products!$A$2:$A$5902,0))</f>
        <v>4333.26</v>
      </c>
      <c r="M871">
        <f>_xlfn.XLOOKUP(D871,products!$A$2:$A$5902,products!$F$2:$F$5902)</f>
        <v>3</v>
      </c>
      <c r="N871" s="3">
        <f t="shared" si="13"/>
        <v>1444.42</v>
      </c>
      <c r="O871" s="3" t="str" cm="1">
        <f t="array" ref="O871">_xlfn.IFS(J871="Furn","Furniture",J871="Tech","Technology",J871="OffSup","Office Supplies")</f>
        <v>Office Supplies</v>
      </c>
      <c r="P871" s="3" t="str" cm="1">
        <f t="array" ref="P871">_xlfn.IFS(K871="Bkcs","Bookcases",K871="Phns","Phones",K871="Acc","Accessories",K871="Bndrs","Binders",K871="Fstnrs","Fasteners")</f>
        <v>Fasteners</v>
      </c>
      <c r="Q871" t="str">
        <f>IF(_xlfn.XLOOKUP(D871,products!$A$2:$A$5902,products!$H$2:$H$5902,,0)=1,"Yes","No")</f>
        <v>Yes</v>
      </c>
    </row>
    <row r="872" spans="1:17" x14ac:dyDescent="0.3">
      <c r="A872" t="s">
        <v>5272</v>
      </c>
      <c r="B872" s="4">
        <v>45064</v>
      </c>
      <c r="C872" t="s">
        <v>5273</v>
      </c>
      <c r="D872" t="s">
        <v>5276</v>
      </c>
      <c r="E872" s="1">
        <v>45342</v>
      </c>
      <c r="F872" t="s">
        <v>21</v>
      </c>
      <c r="G872" t="str">
        <f>_xlfn.XLOOKUP(C872,customers!$A$2:$A$5902,customers!$B$2:$B$5902,,0)</f>
        <v>Christopher Rhodes</v>
      </c>
      <c r="H872" t="str">
        <f>_xlfn.XLOOKUP(C872,customers!$A$2:$A$5902,customers!$G$2:$G$5902,,0)</f>
        <v>South</v>
      </c>
      <c r="I872" t="str">
        <f>_xlfn.XLOOKUP(C872,customers!$A$2:$A$5902,customers!$E$2:$E$5902,,0)</f>
        <v>South Peterville</v>
      </c>
      <c r="J872" t="str">
        <f>INDEX(products!$B$2:$B$5902,MATCH(D872,products!$A$2:$A$5902,0))</f>
        <v>OffSup</v>
      </c>
      <c r="K872" t="str">
        <f>INDEX(products!$C$2:$C$5902,MATCH(D872,products!$A$2:$A$5902,0))</f>
        <v>Bndrs</v>
      </c>
      <c r="L872" s="3">
        <f>INDEX(products!$E$2:$E$5902,MATCH(D872,products!$A$2:$A$5902,0))</f>
        <v>3394.08</v>
      </c>
      <c r="M872">
        <f>_xlfn.XLOOKUP(D872,products!$A$2:$A$5902,products!$F$2:$F$5902)</f>
        <v>4</v>
      </c>
      <c r="N872" s="3">
        <f t="shared" si="13"/>
        <v>848.52</v>
      </c>
      <c r="O872" s="3" t="str" cm="1">
        <f t="array" ref="O872">_xlfn.IFS(J872="Furn","Furniture",J872="Tech","Technology",J872="OffSup","Office Supplies")</f>
        <v>Office Supplies</v>
      </c>
      <c r="P872" s="3" t="str" cm="1">
        <f t="array" ref="P872">_xlfn.IFS(K872="Bkcs","Bookcases",K872="Phns","Phones",K872="Acc","Accessories",K872="Bndrs","Binders",K872="Fstnrs","Fasteners")</f>
        <v>Binders</v>
      </c>
      <c r="Q872" t="str">
        <f>IF(_xlfn.XLOOKUP(D872,products!$A$2:$A$5902,products!$H$2:$H$5902,,0)=1,"Yes","No")</f>
        <v>Yes</v>
      </c>
    </row>
    <row r="873" spans="1:17" x14ac:dyDescent="0.3">
      <c r="A873" t="s">
        <v>5278</v>
      </c>
      <c r="B873" s="4">
        <v>43999</v>
      </c>
      <c r="C873" t="s">
        <v>5279</v>
      </c>
      <c r="D873" t="s">
        <v>5282</v>
      </c>
      <c r="E873" s="1">
        <v>44362</v>
      </c>
      <c r="F873" t="s">
        <v>35</v>
      </c>
      <c r="G873" t="str">
        <f>_xlfn.XLOOKUP(C873,customers!$A$2:$A$5902,customers!$B$2:$B$5902,,0)</f>
        <v>Sarah Coleman</v>
      </c>
      <c r="H873" t="str">
        <f>_xlfn.XLOOKUP(C873,customers!$A$2:$A$5902,customers!$G$2:$G$5902,,0)</f>
        <v>East</v>
      </c>
      <c r="I873" t="str">
        <f>_xlfn.XLOOKUP(C873,customers!$A$2:$A$5902,customers!$E$2:$E$5902,,0)</f>
        <v>East Jillfort</v>
      </c>
      <c r="J873" t="str">
        <f>INDEX(products!$B$2:$B$5902,MATCH(D873,products!$A$2:$A$5902,0))</f>
        <v>Furn</v>
      </c>
      <c r="K873" t="str">
        <f>INDEX(products!$C$2:$C$5902,MATCH(D873,products!$A$2:$A$5902,0))</f>
        <v>Fstnrs</v>
      </c>
      <c r="L873" s="3">
        <f>INDEX(products!$E$2:$E$5902,MATCH(D873,products!$A$2:$A$5902,0))</f>
        <v>2781.83</v>
      </c>
      <c r="M873">
        <f>_xlfn.XLOOKUP(D873,products!$A$2:$A$5902,products!$F$2:$F$5902)</f>
        <v>10</v>
      </c>
      <c r="N873" s="3">
        <f t="shared" si="13"/>
        <v>278.18299999999999</v>
      </c>
      <c r="O873" s="3" t="str" cm="1">
        <f t="array" ref="O873">_xlfn.IFS(J873="Furn","Furniture",J873="Tech","Technology",J873="OffSup","Office Supplies")</f>
        <v>Furniture</v>
      </c>
      <c r="P873" s="3" t="str" cm="1">
        <f t="array" ref="P873">_xlfn.IFS(K873="Bkcs","Bookcases",K873="Phns","Phones",K873="Acc","Accessories",K873="Bndrs","Binders",K873="Fstnrs","Fasteners")</f>
        <v>Fasteners</v>
      </c>
      <c r="Q873" t="str">
        <f>IF(_xlfn.XLOOKUP(D873,products!$A$2:$A$5902,products!$H$2:$H$5902,,0)=1,"Yes","No")</f>
        <v>No</v>
      </c>
    </row>
    <row r="874" spans="1:17" x14ac:dyDescent="0.3">
      <c r="A874" t="s">
        <v>5284</v>
      </c>
      <c r="B874" s="4">
        <v>44561</v>
      </c>
      <c r="C874" t="s">
        <v>5285</v>
      </c>
      <c r="D874" t="s">
        <v>5288</v>
      </c>
      <c r="E874" s="1">
        <v>44625</v>
      </c>
      <c r="F874" t="s">
        <v>21</v>
      </c>
      <c r="G874" t="str">
        <f>_xlfn.XLOOKUP(C874,customers!$A$2:$A$5902,customers!$B$2:$B$5902,,0)</f>
        <v>Robert Smith</v>
      </c>
      <c r="H874" t="str">
        <f>_xlfn.XLOOKUP(C874,customers!$A$2:$A$5902,customers!$G$2:$G$5902,,0)</f>
        <v>West</v>
      </c>
      <c r="I874" t="str">
        <f>_xlfn.XLOOKUP(C874,customers!$A$2:$A$5902,customers!$E$2:$E$5902,,0)</f>
        <v>Benjaminton</v>
      </c>
      <c r="J874" t="str">
        <f>INDEX(products!$B$2:$B$5902,MATCH(D874,products!$A$2:$A$5902,0))</f>
        <v>Tech</v>
      </c>
      <c r="K874" t="str">
        <f>INDEX(products!$C$2:$C$5902,MATCH(D874,products!$A$2:$A$5902,0))</f>
        <v>Bndrs</v>
      </c>
      <c r="L874" s="3">
        <f>INDEX(products!$E$2:$E$5902,MATCH(D874,products!$A$2:$A$5902,0))</f>
        <v>3462.61</v>
      </c>
      <c r="M874">
        <f>_xlfn.XLOOKUP(D874,products!$A$2:$A$5902,products!$F$2:$F$5902)</f>
        <v>4</v>
      </c>
      <c r="N874" s="3">
        <f t="shared" si="13"/>
        <v>865.65250000000003</v>
      </c>
      <c r="O874" s="3" t="str" cm="1">
        <f t="array" ref="O874">_xlfn.IFS(J874="Furn","Furniture",J874="Tech","Technology",J874="OffSup","Office Supplies")</f>
        <v>Technology</v>
      </c>
      <c r="P874" s="3" t="str" cm="1">
        <f t="array" ref="P874">_xlfn.IFS(K874="Bkcs","Bookcases",K874="Phns","Phones",K874="Acc","Accessories",K874="Bndrs","Binders",K874="Fstnrs","Fasteners")</f>
        <v>Binders</v>
      </c>
      <c r="Q874" t="str">
        <f>IF(_xlfn.XLOOKUP(D874,products!$A$2:$A$5902,products!$H$2:$H$5902,,0)=1,"Yes","No")</f>
        <v>Yes</v>
      </c>
    </row>
    <row r="875" spans="1:17" x14ac:dyDescent="0.3">
      <c r="A875" t="s">
        <v>5290</v>
      </c>
      <c r="B875" s="4">
        <v>45248</v>
      </c>
      <c r="C875" t="s">
        <v>5291</v>
      </c>
      <c r="D875" t="s">
        <v>5294</v>
      </c>
      <c r="E875" s="1">
        <v>45379</v>
      </c>
      <c r="F875" t="s">
        <v>74</v>
      </c>
      <c r="G875" t="str">
        <f>_xlfn.XLOOKUP(C875,customers!$A$2:$A$5902,customers!$B$2:$B$5902,,0)</f>
        <v>Mark Carlson</v>
      </c>
      <c r="H875" t="str">
        <f>_xlfn.XLOOKUP(C875,customers!$A$2:$A$5902,customers!$G$2:$G$5902,,0)</f>
        <v>North</v>
      </c>
      <c r="I875" t="str">
        <f>_xlfn.XLOOKUP(C875,customers!$A$2:$A$5902,customers!$E$2:$E$5902,,0)</f>
        <v>Lake Rebecca</v>
      </c>
      <c r="J875" t="str">
        <f>INDEX(products!$B$2:$B$5902,MATCH(D875,products!$A$2:$A$5902,0))</f>
        <v>Tech</v>
      </c>
      <c r="K875" t="str">
        <f>INDEX(products!$C$2:$C$5902,MATCH(D875,products!$A$2:$A$5902,0))</f>
        <v>Bkcs</v>
      </c>
      <c r="L875" s="3">
        <f>INDEX(products!$E$2:$E$5902,MATCH(D875,products!$A$2:$A$5902,0))</f>
        <v>510.59</v>
      </c>
      <c r="M875">
        <f>_xlfn.XLOOKUP(D875,products!$A$2:$A$5902,products!$F$2:$F$5902)</f>
        <v>2</v>
      </c>
      <c r="N875" s="3">
        <f t="shared" si="13"/>
        <v>255.29499999999999</v>
      </c>
      <c r="O875" s="3" t="str" cm="1">
        <f t="array" ref="O875">_xlfn.IFS(J875="Furn","Furniture",J875="Tech","Technology",J875="OffSup","Office Supplies")</f>
        <v>Technology</v>
      </c>
      <c r="P875" s="3" t="str" cm="1">
        <f t="array" ref="P875">_xlfn.IFS(K875="Bkcs","Bookcases",K875="Phns","Phones",K875="Acc","Accessories",K875="Bndrs","Binders",K875="Fstnrs","Fasteners")</f>
        <v>Bookcases</v>
      </c>
      <c r="Q875" t="str">
        <f>IF(_xlfn.XLOOKUP(D875,products!$A$2:$A$5902,products!$H$2:$H$5902,,0)=1,"Yes","No")</f>
        <v>No</v>
      </c>
    </row>
    <row r="876" spans="1:17" x14ac:dyDescent="0.3">
      <c r="A876" t="s">
        <v>5296</v>
      </c>
      <c r="B876" s="4">
        <v>43609</v>
      </c>
      <c r="C876" t="s">
        <v>5297</v>
      </c>
      <c r="D876" t="s">
        <v>5300</v>
      </c>
      <c r="E876" s="1">
        <v>43868</v>
      </c>
      <c r="F876" t="s">
        <v>35</v>
      </c>
      <c r="G876" t="str">
        <f>_xlfn.XLOOKUP(C876,customers!$A$2:$A$5902,customers!$B$2:$B$5902,,0)</f>
        <v>Daniel Greene</v>
      </c>
      <c r="H876" t="str">
        <f>_xlfn.XLOOKUP(C876,customers!$A$2:$A$5902,customers!$G$2:$G$5902,,0)</f>
        <v>West</v>
      </c>
      <c r="I876" t="str">
        <f>_xlfn.XLOOKUP(C876,customers!$A$2:$A$5902,customers!$E$2:$E$5902,,0)</f>
        <v>Kimberlyside</v>
      </c>
      <c r="J876" t="str">
        <f>INDEX(products!$B$2:$B$5902,MATCH(D876,products!$A$2:$A$5902,0))</f>
        <v>Furn</v>
      </c>
      <c r="K876" t="str">
        <f>INDEX(products!$C$2:$C$5902,MATCH(D876,products!$A$2:$A$5902,0))</f>
        <v>Fstnrs</v>
      </c>
      <c r="L876" s="3">
        <f>INDEX(products!$E$2:$E$5902,MATCH(D876,products!$A$2:$A$5902,0))</f>
        <v>1644.67</v>
      </c>
      <c r="M876">
        <f>_xlfn.XLOOKUP(D876,products!$A$2:$A$5902,products!$F$2:$F$5902)</f>
        <v>6</v>
      </c>
      <c r="N876" s="3">
        <f t="shared" si="13"/>
        <v>274.11166666666668</v>
      </c>
      <c r="O876" s="3" t="str" cm="1">
        <f t="array" ref="O876">_xlfn.IFS(J876="Furn","Furniture",J876="Tech","Technology",J876="OffSup","Office Supplies")</f>
        <v>Furniture</v>
      </c>
      <c r="P876" s="3" t="str" cm="1">
        <f t="array" ref="P876">_xlfn.IFS(K876="Bkcs","Bookcases",K876="Phns","Phones",K876="Acc","Accessories",K876="Bndrs","Binders",K876="Fstnrs","Fasteners")</f>
        <v>Fasteners</v>
      </c>
      <c r="Q876" t="str">
        <f>IF(_xlfn.XLOOKUP(D876,products!$A$2:$A$5902,products!$H$2:$H$5902,,0)=1,"Yes","No")</f>
        <v>No</v>
      </c>
    </row>
    <row r="877" spans="1:17" x14ac:dyDescent="0.3">
      <c r="A877" t="s">
        <v>5302</v>
      </c>
      <c r="B877" s="4">
        <v>44703</v>
      </c>
      <c r="C877" t="s">
        <v>5303</v>
      </c>
      <c r="D877" t="s">
        <v>5306</v>
      </c>
      <c r="E877" s="1">
        <v>44716</v>
      </c>
      <c r="F877" t="s">
        <v>35</v>
      </c>
      <c r="G877" t="str">
        <f>_xlfn.XLOOKUP(C877,customers!$A$2:$A$5902,customers!$B$2:$B$5902,,0)</f>
        <v>Isabella Reynolds</v>
      </c>
      <c r="H877" t="str">
        <f>_xlfn.XLOOKUP(C877,customers!$A$2:$A$5902,customers!$G$2:$G$5902,,0)</f>
        <v>East</v>
      </c>
      <c r="I877" t="str">
        <f>_xlfn.XLOOKUP(C877,customers!$A$2:$A$5902,customers!$E$2:$E$5902,,0)</f>
        <v>Danamouth</v>
      </c>
      <c r="J877" t="str">
        <f>INDEX(products!$B$2:$B$5902,MATCH(D877,products!$A$2:$A$5902,0))</f>
        <v>Furn</v>
      </c>
      <c r="K877" t="str">
        <f>INDEX(products!$C$2:$C$5902,MATCH(D877,products!$A$2:$A$5902,0))</f>
        <v>Phns</v>
      </c>
      <c r="L877" s="3">
        <f>INDEX(products!$E$2:$E$5902,MATCH(D877,products!$A$2:$A$5902,0))</f>
        <v>721.27</v>
      </c>
      <c r="M877">
        <f>_xlfn.XLOOKUP(D877,products!$A$2:$A$5902,products!$F$2:$F$5902)</f>
        <v>3</v>
      </c>
      <c r="N877" s="3">
        <f t="shared" si="13"/>
        <v>240.42333333333332</v>
      </c>
      <c r="O877" s="3" t="str" cm="1">
        <f t="array" ref="O877">_xlfn.IFS(J877="Furn","Furniture",J877="Tech","Technology",J877="OffSup","Office Supplies")</f>
        <v>Furniture</v>
      </c>
      <c r="P877" s="3" t="str" cm="1">
        <f t="array" ref="P877">_xlfn.IFS(K877="Bkcs","Bookcases",K877="Phns","Phones",K877="Acc","Accessories",K877="Bndrs","Binders",K877="Fstnrs","Fasteners")</f>
        <v>Phones</v>
      </c>
      <c r="Q877" t="str">
        <f>IF(_xlfn.XLOOKUP(D877,products!$A$2:$A$5902,products!$H$2:$H$5902,,0)=1,"Yes","No")</f>
        <v>No</v>
      </c>
    </row>
    <row r="878" spans="1:17" x14ac:dyDescent="0.3">
      <c r="A878" t="s">
        <v>5308</v>
      </c>
      <c r="B878" s="4">
        <v>44720</v>
      </c>
      <c r="C878" t="s">
        <v>5309</v>
      </c>
      <c r="D878" t="s">
        <v>5312</v>
      </c>
      <c r="E878" s="1">
        <v>45008</v>
      </c>
      <c r="F878" t="s">
        <v>21</v>
      </c>
      <c r="G878" t="str">
        <f>_xlfn.XLOOKUP(C878,customers!$A$2:$A$5902,customers!$B$2:$B$5902,,0)</f>
        <v>Peter Miller</v>
      </c>
      <c r="H878" t="str">
        <f>_xlfn.XLOOKUP(C878,customers!$A$2:$A$5902,customers!$G$2:$G$5902,,0)</f>
        <v>North</v>
      </c>
      <c r="I878" t="str">
        <f>_xlfn.XLOOKUP(C878,customers!$A$2:$A$5902,customers!$E$2:$E$5902,,0)</f>
        <v>Lake Royhaven</v>
      </c>
      <c r="J878" t="str">
        <f>INDEX(products!$B$2:$B$5902,MATCH(D878,products!$A$2:$A$5902,0))</f>
        <v>Tech</v>
      </c>
      <c r="K878" t="str">
        <f>INDEX(products!$C$2:$C$5902,MATCH(D878,products!$A$2:$A$5902,0))</f>
        <v>Acc</v>
      </c>
      <c r="L878" s="3">
        <f>INDEX(products!$E$2:$E$5902,MATCH(D878,products!$A$2:$A$5902,0))</f>
        <v>2348.88</v>
      </c>
      <c r="M878">
        <f>_xlfn.XLOOKUP(D878,products!$A$2:$A$5902,products!$F$2:$F$5902)</f>
        <v>3</v>
      </c>
      <c r="N878" s="3">
        <f t="shared" si="13"/>
        <v>782.96</v>
      </c>
      <c r="O878" s="3" t="str" cm="1">
        <f t="array" ref="O878">_xlfn.IFS(J878="Furn","Furniture",J878="Tech","Technology",J878="OffSup","Office Supplies")</f>
        <v>Technology</v>
      </c>
      <c r="P878" s="3" t="str" cm="1">
        <f t="array" ref="P878">_xlfn.IFS(K878="Bkcs","Bookcases",K878="Phns","Phones",K878="Acc","Accessories",K878="Bndrs","Binders",K878="Fstnrs","Fasteners")</f>
        <v>Accessories</v>
      </c>
      <c r="Q878" t="str">
        <f>IF(_xlfn.XLOOKUP(D878,products!$A$2:$A$5902,products!$H$2:$H$5902,,0)=1,"Yes","No")</f>
        <v>No</v>
      </c>
    </row>
    <row r="879" spans="1:17" x14ac:dyDescent="0.3">
      <c r="A879" t="s">
        <v>5314</v>
      </c>
      <c r="B879" s="4">
        <v>44061</v>
      </c>
      <c r="C879" t="s">
        <v>5315</v>
      </c>
      <c r="D879" t="s">
        <v>5318</v>
      </c>
      <c r="E879" s="1">
        <v>44159</v>
      </c>
      <c r="F879" t="s">
        <v>21</v>
      </c>
      <c r="G879" t="str">
        <f>_xlfn.XLOOKUP(C879,customers!$A$2:$A$5902,customers!$B$2:$B$5902,,0)</f>
        <v>Katherine Baker</v>
      </c>
      <c r="H879" t="str">
        <f>_xlfn.XLOOKUP(C879,customers!$A$2:$A$5902,customers!$G$2:$G$5902,,0)</f>
        <v>South</v>
      </c>
      <c r="I879" t="str">
        <f>_xlfn.XLOOKUP(C879,customers!$A$2:$A$5902,customers!$E$2:$E$5902,,0)</f>
        <v>Lake Matthewside</v>
      </c>
      <c r="J879" t="str">
        <f>INDEX(products!$B$2:$B$5902,MATCH(D879,products!$A$2:$A$5902,0))</f>
        <v>OffSup</v>
      </c>
      <c r="K879" t="str">
        <f>INDEX(products!$C$2:$C$5902,MATCH(D879,products!$A$2:$A$5902,0))</f>
        <v>Fstnrs</v>
      </c>
      <c r="L879" s="3">
        <f>INDEX(products!$E$2:$E$5902,MATCH(D879,products!$A$2:$A$5902,0))</f>
        <v>3831.63</v>
      </c>
      <c r="M879">
        <f>_xlfn.XLOOKUP(D879,products!$A$2:$A$5902,products!$F$2:$F$5902)</f>
        <v>4</v>
      </c>
      <c r="N879" s="3">
        <f t="shared" si="13"/>
        <v>957.90750000000003</v>
      </c>
      <c r="O879" s="3" t="str" cm="1">
        <f t="array" ref="O879">_xlfn.IFS(J879="Furn","Furniture",J879="Tech","Technology",J879="OffSup","Office Supplies")</f>
        <v>Office Supplies</v>
      </c>
      <c r="P879" s="3" t="str" cm="1">
        <f t="array" ref="P879">_xlfn.IFS(K879="Bkcs","Bookcases",K879="Phns","Phones",K879="Acc","Accessories",K879="Bndrs","Binders",K879="Fstnrs","Fasteners")</f>
        <v>Fasteners</v>
      </c>
      <c r="Q879" t="str">
        <f>IF(_xlfn.XLOOKUP(D879,products!$A$2:$A$5902,products!$H$2:$H$5902,,0)=1,"Yes","No")</f>
        <v>No</v>
      </c>
    </row>
    <row r="880" spans="1:17" x14ac:dyDescent="0.3">
      <c r="A880" t="s">
        <v>5320</v>
      </c>
      <c r="B880" s="4">
        <v>44035</v>
      </c>
      <c r="C880" t="s">
        <v>5321</v>
      </c>
      <c r="D880" s="2" t="s">
        <v>5324</v>
      </c>
      <c r="E880" s="1">
        <v>44152</v>
      </c>
      <c r="F880" t="s">
        <v>74</v>
      </c>
      <c r="G880" t="str">
        <f>_xlfn.XLOOKUP(C880,customers!$A$2:$A$5902,customers!$B$2:$B$5902,,0)</f>
        <v>Linda Mcdaniel</v>
      </c>
      <c r="H880" t="str">
        <f>_xlfn.XLOOKUP(C880,customers!$A$2:$A$5902,customers!$G$2:$G$5902,,0)</f>
        <v>East</v>
      </c>
      <c r="I880" t="str">
        <f>_xlfn.XLOOKUP(C880,customers!$A$2:$A$5902,customers!$E$2:$E$5902,,0)</f>
        <v>Port Annetteview</v>
      </c>
      <c r="J880" t="str">
        <f>INDEX(products!$B$2:$B$5902,MATCH(D880,products!$A$2:$A$5902,0))</f>
        <v>Furn</v>
      </c>
      <c r="K880" t="str">
        <f>INDEX(products!$C$2:$C$5902,MATCH(D880,products!$A$2:$A$5902,0))</f>
        <v>Acc</v>
      </c>
      <c r="L880" s="3">
        <f>INDEX(products!$E$2:$E$5902,MATCH(D880,products!$A$2:$A$5902,0))</f>
        <v>3634.13</v>
      </c>
      <c r="M880">
        <f>_xlfn.XLOOKUP(D880,products!$A$2:$A$5902,products!$F$2:$F$5902)</f>
        <v>6</v>
      </c>
      <c r="N880" s="3">
        <f t="shared" si="13"/>
        <v>605.68833333333339</v>
      </c>
      <c r="O880" s="3" t="str" cm="1">
        <f t="array" ref="O880">_xlfn.IFS(J880="Furn","Furniture",J880="Tech","Technology",J880="OffSup","Office Supplies")</f>
        <v>Furniture</v>
      </c>
      <c r="P880" s="3" t="str" cm="1">
        <f t="array" ref="P880">_xlfn.IFS(K880="Bkcs","Bookcases",K880="Phns","Phones",K880="Acc","Accessories",K880="Bndrs","Binders",K880="Fstnrs","Fasteners")</f>
        <v>Accessories</v>
      </c>
      <c r="Q880" t="str">
        <f>IF(_xlfn.XLOOKUP(D880,products!$A$2:$A$5902,products!$H$2:$H$5902,,0)=1,"Yes","No")</f>
        <v>Yes</v>
      </c>
    </row>
    <row r="881" spans="1:17" x14ac:dyDescent="0.3">
      <c r="A881" t="s">
        <v>5326</v>
      </c>
      <c r="B881" s="4">
        <v>44157</v>
      </c>
      <c r="C881" t="s">
        <v>5327</v>
      </c>
      <c r="D881" t="s">
        <v>5330</v>
      </c>
      <c r="E881" s="1">
        <v>44169</v>
      </c>
      <c r="F881" t="s">
        <v>74</v>
      </c>
      <c r="G881" t="str">
        <f>_xlfn.XLOOKUP(C881,customers!$A$2:$A$5902,customers!$B$2:$B$5902,,0)</f>
        <v>Brandy Morales</v>
      </c>
      <c r="H881" t="str">
        <f>_xlfn.XLOOKUP(C881,customers!$A$2:$A$5902,customers!$G$2:$G$5902,,0)</f>
        <v>North</v>
      </c>
      <c r="I881" t="str">
        <f>_xlfn.XLOOKUP(C881,customers!$A$2:$A$5902,customers!$E$2:$E$5902,,0)</f>
        <v>Kristinport</v>
      </c>
      <c r="J881" t="str">
        <f>INDEX(products!$B$2:$B$5902,MATCH(D881,products!$A$2:$A$5902,0))</f>
        <v>OffSup</v>
      </c>
      <c r="K881" t="str">
        <f>INDEX(products!$C$2:$C$5902,MATCH(D881,products!$A$2:$A$5902,0))</f>
        <v>Bkcs</v>
      </c>
      <c r="L881" s="3">
        <f>INDEX(products!$E$2:$E$5902,MATCH(D881,products!$A$2:$A$5902,0))</f>
        <v>121.21</v>
      </c>
      <c r="M881">
        <f>_xlfn.XLOOKUP(D881,products!$A$2:$A$5902,products!$F$2:$F$5902)</f>
        <v>4</v>
      </c>
      <c r="N881" s="3">
        <f t="shared" si="13"/>
        <v>30.302499999999998</v>
      </c>
      <c r="O881" s="3" t="str" cm="1">
        <f t="array" ref="O881">_xlfn.IFS(J881="Furn","Furniture",J881="Tech","Technology",J881="OffSup","Office Supplies")</f>
        <v>Office Supplies</v>
      </c>
      <c r="P881" s="3" t="str" cm="1">
        <f t="array" ref="P881">_xlfn.IFS(K881="Bkcs","Bookcases",K881="Phns","Phones",K881="Acc","Accessories",K881="Bndrs","Binders",K881="Fstnrs","Fasteners")</f>
        <v>Bookcases</v>
      </c>
      <c r="Q881" t="str">
        <f>IF(_xlfn.XLOOKUP(D881,products!$A$2:$A$5902,products!$H$2:$H$5902,,0)=1,"Yes","No")</f>
        <v>No</v>
      </c>
    </row>
    <row r="882" spans="1:17" x14ac:dyDescent="0.3">
      <c r="A882" t="s">
        <v>5332</v>
      </c>
      <c r="B882" s="4">
        <v>44227</v>
      </c>
      <c r="C882" t="s">
        <v>5333</v>
      </c>
      <c r="D882" t="s">
        <v>5336</v>
      </c>
      <c r="E882" s="1">
        <v>44269</v>
      </c>
      <c r="F882" t="s">
        <v>21</v>
      </c>
      <c r="G882" t="str">
        <f>_xlfn.XLOOKUP(C882,customers!$A$2:$A$5902,customers!$B$2:$B$5902,,0)</f>
        <v>Jonathan Mitchell</v>
      </c>
      <c r="H882" t="str">
        <f>_xlfn.XLOOKUP(C882,customers!$A$2:$A$5902,customers!$G$2:$G$5902,,0)</f>
        <v>West</v>
      </c>
      <c r="I882" t="str">
        <f>_xlfn.XLOOKUP(C882,customers!$A$2:$A$5902,customers!$E$2:$E$5902,,0)</f>
        <v>Jamesview</v>
      </c>
      <c r="J882" t="str">
        <f>INDEX(products!$B$2:$B$5902,MATCH(D882,products!$A$2:$A$5902,0))</f>
        <v>Tech</v>
      </c>
      <c r="K882" t="str">
        <f>INDEX(products!$C$2:$C$5902,MATCH(D882,products!$A$2:$A$5902,0))</f>
        <v>Acc</v>
      </c>
      <c r="L882" s="3">
        <f>INDEX(products!$E$2:$E$5902,MATCH(D882,products!$A$2:$A$5902,0))</f>
        <v>1586.58</v>
      </c>
      <c r="M882">
        <f>_xlfn.XLOOKUP(D882,products!$A$2:$A$5902,products!$F$2:$F$5902)</f>
        <v>2</v>
      </c>
      <c r="N882" s="3">
        <f t="shared" si="13"/>
        <v>793.29</v>
      </c>
      <c r="O882" s="3" t="str" cm="1">
        <f t="array" ref="O882">_xlfn.IFS(J882="Furn","Furniture",J882="Tech","Technology",J882="OffSup","Office Supplies")</f>
        <v>Technology</v>
      </c>
      <c r="P882" s="3" t="str" cm="1">
        <f t="array" ref="P882">_xlfn.IFS(K882="Bkcs","Bookcases",K882="Phns","Phones",K882="Acc","Accessories",K882="Bndrs","Binders",K882="Fstnrs","Fasteners")</f>
        <v>Accessories</v>
      </c>
      <c r="Q882" t="str">
        <f>IF(_xlfn.XLOOKUP(D882,products!$A$2:$A$5902,products!$H$2:$H$5902,,0)=1,"Yes","No")</f>
        <v>Yes</v>
      </c>
    </row>
    <row r="883" spans="1:17" x14ac:dyDescent="0.3">
      <c r="A883" s="2" t="s">
        <v>5338</v>
      </c>
      <c r="B883" s="4">
        <v>45013</v>
      </c>
      <c r="C883" t="s">
        <v>5339</v>
      </c>
      <c r="D883" t="s">
        <v>5342</v>
      </c>
      <c r="E883" s="1">
        <v>45348</v>
      </c>
      <c r="F883" t="s">
        <v>74</v>
      </c>
      <c r="G883" t="str">
        <f>_xlfn.XLOOKUP(C883,customers!$A$2:$A$5902,customers!$B$2:$B$5902,,0)</f>
        <v>Kevin Mitchell</v>
      </c>
      <c r="H883" t="str">
        <f>_xlfn.XLOOKUP(C883,customers!$A$2:$A$5902,customers!$G$2:$G$5902,,0)</f>
        <v>North</v>
      </c>
      <c r="I883" t="str">
        <f>_xlfn.XLOOKUP(C883,customers!$A$2:$A$5902,customers!$E$2:$E$5902,,0)</f>
        <v>Lewisberg</v>
      </c>
      <c r="J883" t="str">
        <f>INDEX(products!$B$2:$B$5902,MATCH(D883,products!$A$2:$A$5902,0))</f>
        <v>OffSup</v>
      </c>
      <c r="K883" t="str">
        <f>INDEX(products!$C$2:$C$5902,MATCH(D883,products!$A$2:$A$5902,0))</f>
        <v>Phns</v>
      </c>
      <c r="L883" s="3">
        <f>INDEX(products!$E$2:$E$5902,MATCH(D883,products!$A$2:$A$5902,0))</f>
        <v>412.69</v>
      </c>
      <c r="M883">
        <f>_xlfn.XLOOKUP(D883,products!$A$2:$A$5902,products!$F$2:$F$5902)</f>
        <v>5</v>
      </c>
      <c r="N883" s="3">
        <f t="shared" si="13"/>
        <v>82.537999999999997</v>
      </c>
      <c r="O883" s="3" t="str" cm="1">
        <f t="array" ref="O883">_xlfn.IFS(J883="Furn","Furniture",J883="Tech","Technology",J883="OffSup","Office Supplies")</f>
        <v>Office Supplies</v>
      </c>
      <c r="P883" s="3" t="str" cm="1">
        <f t="array" ref="P883">_xlfn.IFS(K883="Bkcs","Bookcases",K883="Phns","Phones",K883="Acc","Accessories",K883="Bndrs","Binders",K883="Fstnrs","Fasteners")</f>
        <v>Phones</v>
      </c>
      <c r="Q883" t="str">
        <f>IF(_xlfn.XLOOKUP(D883,products!$A$2:$A$5902,products!$H$2:$H$5902,,0)=1,"Yes","No")</f>
        <v>No</v>
      </c>
    </row>
    <row r="884" spans="1:17" x14ac:dyDescent="0.3">
      <c r="A884" t="s">
        <v>5344</v>
      </c>
      <c r="B884" s="4">
        <v>44076</v>
      </c>
      <c r="C884" t="s">
        <v>5345</v>
      </c>
      <c r="D884" t="s">
        <v>5348</v>
      </c>
      <c r="E884" s="1">
        <v>44182</v>
      </c>
      <c r="F884" t="s">
        <v>21</v>
      </c>
      <c r="G884" t="str">
        <f>_xlfn.XLOOKUP(C884,customers!$A$2:$A$5902,customers!$B$2:$B$5902,,0)</f>
        <v>Carla Bell</v>
      </c>
      <c r="H884" t="str">
        <f>_xlfn.XLOOKUP(C884,customers!$A$2:$A$5902,customers!$G$2:$G$5902,,0)</f>
        <v>North</v>
      </c>
      <c r="I884" t="str">
        <f>_xlfn.XLOOKUP(C884,customers!$A$2:$A$5902,customers!$E$2:$E$5902,,0)</f>
        <v>Boydton</v>
      </c>
      <c r="J884" t="str">
        <f>INDEX(products!$B$2:$B$5902,MATCH(D884,products!$A$2:$A$5902,0))</f>
        <v>Tech</v>
      </c>
      <c r="K884" t="str">
        <f>INDEX(products!$C$2:$C$5902,MATCH(D884,products!$A$2:$A$5902,0))</f>
        <v>Bkcs</v>
      </c>
      <c r="L884" s="3">
        <f>INDEX(products!$E$2:$E$5902,MATCH(D884,products!$A$2:$A$5902,0))</f>
        <v>747.27</v>
      </c>
      <c r="M884">
        <f>_xlfn.XLOOKUP(D884,products!$A$2:$A$5902,products!$F$2:$F$5902)</f>
        <v>1</v>
      </c>
      <c r="N884" s="3">
        <f t="shared" si="13"/>
        <v>747.27</v>
      </c>
      <c r="O884" s="3" t="str" cm="1">
        <f t="array" ref="O884">_xlfn.IFS(J884="Furn","Furniture",J884="Tech","Technology",J884="OffSup","Office Supplies")</f>
        <v>Technology</v>
      </c>
      <c r="P884" s="3" t="str" cm="1">
        <f t="array" ref="P884">_xlfn.IFS(K884="Bkcs","Bookcases",K884="Phns","Phones",K884="Acc","Accessories",K884="Bndrs","Binders",K884="Fstnrs","Fasteners")</f>
        <v>Bookcases</v>
      </c>
      <c r="Q884" t="str">
        <f>IF(_xlfn.XLOOKUP(D884,products!$A$2:$A$5902,products!$H$2:$H$5902,,0)=1,"Yes","No")</f>
        <v>Yes</v>
      </c>
    </row>
    <row r="885" spans="1:17" x14ac:dyDescent="0.3">
      <c r="A885" t="s">
        <v>5350</v>
      </c>
      <c r="B885" s="4">
        <v>43727</v>
      </c>
      <c r="C885" t="s">
        <v>5351</v>
      </c>
      <c r="D885" t="s">
        <v>5354</v>
      </c>
      <c r="E885" s="1">
        <v>43909</v>
      </c>
      <c r="F885" t="s">
        <v>74</v>
      </c>
      <c r="G885" t="str">
        <f>_xlfn.XLOOKUP(C885,customers!$A$2:$A$5902,customers!$B$2:$B$5902,,0)</f>
        <v>Brandon Scott</v>
      </c>
      <c r="H885" t="str">
        <f>_xlfn.XLOOKUP(C885,customers!$A$2:$A$5902,customers!$G$2:$G$5902,,0)</f>
        <v>South</v>
      </c>
      <c r="I885" t="str">
        <f>_xlfn.XLOOKUP(C885,customers!$A$2:$A$5902,customers!$E$2:$E$5902,,0)</f>
        <v>Ericstad</v>
      </c>
      <c r="J885" t="str">
        <f>INDEX(products!$B$2:$B$5902,MATCH(D885,products!$A$2:$A$5902,0))</f>
        <v>OffSup</v>
      </c>
      <c r="K885" t="str">
        <f>INDEX(products!$C$2:$C$5902,MATCH(D885,products!$A$2:$A$5902,0))</f>
        <v>Acc</v>
      </c>
      <c r="L885" s="3">
        <f>INDEX(products!$E$2:$E$5902,MATCH(D885,products!$A$2:$A$5902,0))</f>
        <v>1875.33</v>
      </c>
      <c r="M885">
        <f>_xlfn.XLOOKUP(D885,products!$A$2:$A$5902,products!$F$2:$F$5902)</f>
        <v>10</v>
      </c>
      <c r="N885" s="3">
        <f t="shared" si="13"/>
        <v>187.53299999999999</v>
      </c>
      <c r="O885" s="3" t="str" cm="1">
        <f t="array" ref="O885">_xlfn.IFS(J885="Furn","Furniture",J885="Tech","Technology",J885="OffSup","Office Supplies")</f>
        <v>Office Supplies</v>
      </c>
      <c r="P885" s="3" t="str" cm="1">
        <f t="array" ref="P885">_xlfn.IFS(K885="Bkcs","Bookcases",K885="Phns","Phones",K885="Acc","Accessories",K885="Bndrs","Binders",K885="Fstnrs","Fasteners")</f>
        <v>Accessories</v>
      </c>
      <c r="Q885" t="str">
        <f>IF(_xlfn.XLOOKUP(D885,products!$A$2:$A$5902,products!$H$2:$H$5902,,0)=1,"Yes","No")</f>
        <v>No</v>
      </c>
    </row>
    <row r="886" spans="1:17" x14ac:dyDescent="0.3">
      <c r="A886" t="s">
        <v>5356</v>
      </c>
      <c r="B886" s="4">
        <v>44219</v>
      </c>
      <c r="C886" t="s">
        <v>5357</v>
      </c>
      <c r="D886" t="s">
        <v>5360</v>
      </c>
      <c r="E886" s="1">
        <v>44350</v>
      </c>
      <c r="F886" t="s">
        <v>35</v>
      </c>
      <c r="G886" t="str">
        <f>_xlfn.XLOOKUP(C886,customers!$A$2:$A$5902,customers!$B$2:$B$5902,,0)</f>
        <v>Caleb Rowe</v>
      </c>
      <c r="H886" t="str">
        <f>_xlfn.XLOOKUP(C886,customers!$A$2:$A$5902,customers!$G$2:$G$5902,,0)</f>
        <v>West</v>
      </c>
      <c r="I886" t="str">
        <f>_xlfn.XLOOKUP(C886,customers!$A$2:$A$5902,customers!$E$2:$E$5902,,0)</f>
        <v>Dayport</v>
      </c>
      <c r="J886" t="str">
        <f>INDEX(products!$B$2:$B$5902,MATCH(D886,products!$A$2:$A$5902,0))</f>
        <v>Tech</v>
      </c>
      <c r="K886" t="str">
        <f>INDEX(products!$C$2:$C$5902,MATCH(D886,products!$A$2:$A$5902,0))</f>
        <v>Phns</v>
      </c>
      <c r="L886" s="3">
        <f>INDEX(products!$E$2:$E$5902,MATCH(D886,products!$A$2:$A$5902,0))</f>
        <v>4076.77</v>
      </c>
      <c r="M886">
        <f>_xlfn.XLOOKUP(D886,products!$A$2:$A$5902,products!$F$2:$F$5902)</f>
        <v>10</v>
      </c>
      <c r="N886" s="3">
        <f t="shared" si="13"/>
        <v>407.67700000000002</v>
      </c>
      <c r="O886" s="3" t="str" cm="1">
        <f t="array" ref="O886">_xlfn.IFS(J886="Furn","Furniture",J886="Tech","Technology",J886="OffSup","Office Supplies")</f>
        <v>Technology</v>
      </c>
      <c r="P886" s="3" t="str" cm="1">
        <f t="array" ref="P886">_xlfn.IFS(K886="Bkcs","Bookcases",K886="Phns","Phones",K886="Acc","Accessories",K886="Bndrs","Binders",K886="Fstnrs","Fasteners")</f>
        <v>Phones</v>
      </c>
      <c r="Q886" t="str">
        <f>IF(_xlfn.XLOOKUP(D886,products!$A$2:$A$5902,products!$H$2:$H$5902,,0)=1,"Yes","No")</f>
        <v>No</v>
      </c>
    </row>
    <row r="887" spans="1:17" x14ac:dyDescent="0.3">
      <c r="A887" t="s">
        <v>5362</v>
      </c>
      <c r="B887" s="4">
        <v>43649</v>
      </c>
      <c r="C887" t="s">
        <v>5363</v>
      </c>
      <c r="D887" t="s">
        <v>5366</v>
      </c>
      <c r="E887" s="1">
        <v>43831</v>
      </c>
      <c r="F887" t="s">
        <v>21</v>
      </c>
      <c r="G887" t="str">
        <f>_xlfn.XLOOKUP(C887,customers!$A$2:$A$5902,customers!$B$2:$B$5902,,0)</f>
        <v>Nathaniel Gardner</v>
      </c>
      <c r="H887" t="str">
        <f>_xlfn.XLOOKUP(C887,customers!$A$2:$A$5902,customers!$G$2:$G$5902,,0)</f>
        <v>North</v>
      </c>
      <c r="I887" t="str">
        <f>_xlfn.XLOOKUP(C887,customers!$A$2:$A$5902,customers!$E$2:$E$5902,,0)</f>
        <v>East Micheleville</v>
      </c>
      <c r="J887" t="str">
        <f>INDEX(products!$B$2:$B$5902,MATCH(D887,products!$A$2:$A$5902,0))</f>
        <v>OffSup</v>
      </c>
      <c r="K887" t="str">
        <f>INDEX(products!$C$2:$C$5902,MATCH(D887,products!$A$2:$A$5902,0))</f>
        <v>Fstnrs</v>
      </c>
      <c r="L887" s="3">
        <f>INDEX(products!$E$2:$E$5902,MATCH(D887,products!$A$2:$A$5902,0))</f>
        <v>2849.77</v>
      </c>
      <c r="M887">
        <f>_xlfn.XLOOKUP(D887,products!$A$2:$A$5902,products!$F$2:$F$5902)</f>
        <v>9</v>
      </c>
      <c r="N887" s="3">
        <f t="shared" si="13"/>
        <v>316.64111111111112</v>
      </c>
      <c r="O887" s="3" t="str" cm="1">
        <f t="array" ref="O887">_xlfn.IFS(J887="Furn","Furniture",J887="Tech","Technology",J887="OffSup","Office Supplies")</f>
        <v>Office Supplies</v>
      </c>
      <c r="P887" s="3" t="str" cm="1">
        <f t="array" ref="P887">_xlfn.IFS(K887="Bkcs","Bookcases",K887="Phns","Phones",K887="Acc","Accessories",K887="Bndrs","Binders",K887="Fstnrs","Fasteners")</f>
        <v>Fasteners</v>
      </c>
      <c r="Q887" t="str">
        <f>IF(_xlfn.XLOOKUP(D887,products!$A$2:$A$5902,products!$H$2:$H$5902,,0)=1,"Yes","No")</f>
        <v>No</v>
      </c>
    </row>
    <row r="888" spans="1:17" x14ac:dyDescent="0.3">
      <c r="A888" t="s">
        <v>5368</v>
      </c>
      <c r="B888" s="4">
        <v>44768</v>
      </c>
      <c r="C888" t="s">
        <v>5369</v>
      </c>
      <c r="D888" t="s">
        <v>5372</v>
      </c>
      <c r="E888" s="1">
        <v>45120</v>
      </c>
      <c r="F888" t="s">
        <v>21</v>
      </c>
      <c r="G888" t="str">
        <f>_xlfn.XLOOKUP(C888,customers!$A$2:$A$5902,customers!$B$2:$B$5902,,0)</f>
        <v>Erik Smith</v>
      </c>
      <c r="H888" t="str">
        <f>_xlfn.XLOOKUP(C888,customers!$A$2:$A$5902,customers!$G$2:$G$5902,,0)</f>
        <v>East</v>
      </c>
      <c r="I888" t="str">
        <f>_xlfn.XLOOKUP(C888,customers!$A$2:$A$5902,customers!$E$2:$E$5902,,0)</f>
        <v>East Chelseaville</v>
      </c>
      <c r="J888" t="str">
        <f>INDEX(products!$B$2:$B$5902,MATCH(D888,products!$A$2:$A$5902,0))</f>
        <v>OffSup</v>
      </c>
      <c r="K888" t="str">
        <f>INDEX(products!$C$2:$C$5902,MATCH(D888,products!$A$2:$A$5902,0))</f>
        <v>Bndrs</v>
      </c>
      <c r="L888" s="3">
        <f>INDEX(products!$E$2:$E$5902,MATCH(D888,products!$A$2:$A$5902,0))</f>
        <v>4386.41</v>
      </c>
      <c r="M888">
        <f>_xlfn.XLOOKUP(D888,products!$A$2:$A$5902,products!$F$2:$F$5902)</f>
        <v>10</v>
      </c>
      <c r="N888" s="3">
        <f t="shared" si="13"/>
        <v>438.64099999999996</v>
      </c>
      <c r="O888" s="3" t="str" cm="1">
        <f t="array" ref="O888">_xlfn.IFS(J888="Furn","Furniture",J888="Tech","Technology",J888="OffSup","Office Supplies")</f>
        <v>Office Supplies</v>
      </c>
      <c r="P888" s="3" t="str" cm="1">
        <f t="array" ref="P888">_xlfn.IFS(K888="Bkcs","Bookcases",K888="Phns","Phones",K888="Acc","Accessories",K888="Bndrs","Binders",K888="Fstnrs","Fasteners")</f>
        <v>Binders</v>
      </c>
      <c r="Q888" t="str">
        <f>IF(_xlfn.XLOOKUP(D888,products!$A$2:$A$5902,products!$H$2:$H$5902,,0)=1,"Yes","No")</f>
        <v>No</v>
      </c>
    </row>
    <row r="889" spans="1:17" x14ac:dyDescent="0.3">
      <c r="A889" t="s">
        <v>5374</v>
      </c>
      <c r="B889" s="4">
        <v>44272</v>
      </c>
      <c r="C889" t="s">
        <v>5375</v>
      </c>
      <c r="D889" t="s">
        <v>5378</v>
      </c>
      <c r="E889" s="1">
        <v>44400</v>
      </c>
      <c r="F889" t="s">
        <v>35</v>
      </c>
      <c r="G889" t="str">
        <f>_xlfn.XLOOKUP(C889,customers!$A$2:$A$5902,customers!$B$2:$B$5902,,0)</f>
        <v>Deborah Brown</v>
      </c>
      <c r="H889" t="str">
        <f>_xlfn.XLOOKUP(C889,customers!$A$2:$A$5902,customers!$G$2:$G$5902,,0)</f>
        <v>North</v>
      </c>
      <c r="I889" t="str">
        <f>_xlfn.XLOOKUP(C889,customers!$A$2:$A$5902,customers!$E$2:$E$5902,,0)</f>
        <v>Adamschester</v>
      </c>
      <c r="J889" t="str">
        <f>INDEX(products!$B$2:$B$5902,MATCH(D889,products!$A$2:$A$5902,0))</f>
        <v>Furn</v>
      </c>
      <c r="K889" t="str">
        <f>INDEX(products!$C$2:$C$5902,MATCH(D889,products!$A$2:$A$5902,0))</f>
        <v>Bndrs</v>
      </c>
      <c r="L889" s="3">
        <f>INDEX(products!$E$2:$E$5902,MATCH(D889,products!$A$2:$A$5902,0))</f>
        <v>1701.78</v>
      </c>
      <c r="M889">
        <f>_xlfn.XLOOKUP(D889,products!$A$2:$A$5902,products!$F$2:$F$5902)</f>
        <v>5</v>
      </c>
      <c r="N889" s="3">
        <f t="shared" si="13"/>
        <v>340.35599999999999</v>
      </c>
      <c r="O889" s="3" t="str" cm="1">
        <f t="array" ref="O889">_xlfn.IFS(J889="Furn","Furniture",J889="Tech","Technology",J889="OffSup","Office Supplies")</f>
        <v>Furniture</v>
      </c>
      <c r="P889" s="3" t="str" cm="1">
        <f t="array" ref="P889">_xlfn.IFS(K889="Bkcs","Bookcases",K889="Phns","Phones",K889="Acc","Accessories",K889="Bndrs","Binders",K889="Fstnrs","Fasteners")</f>
        <v>Binders</v>
      </c>
      <c r="Q889" t="str">
        <f>IF(_xlfn.XLOOKUP(D889,products!$A$2:$A$5902,products!$H$2:$H$5902,,0)=1,"Yes","No")</f>
        <v>No</v>
      </c>
    </row>
    <row r="890" spans="1:17" x14ac:dyDescent="0.3">
      <c r="A890" t="s">
        <v>5380</v>
      </c>
      <c r="B890" s="4">
        <v>44769</v>
      </c>
      <c r="C890" t="s">
        <v>5381</v>
      </c>
      <c r="D890" t="s">
        <v>5384</v>
      </c>
      <c r="E890" s="1">
        <v>44973</v>
      </c>
      <c r="F890" t="s">
        <v>35</v>
      </c>
      <c r="G890" t="str">
        <f>_xlfn.XLOOKUP(C890,customers!$A$2:$A$5902,customers!$B$2:$B$5902,,0)</f>
        <v>Nicholas Davis</v>
      </c>
      <c r="H890" t="str">
        <f>_xlfn.XLOOKUP(C890,customers!$A$2:$A$5902,customers!$G$2:$G$5902,,0)</f>
        <v>East</v>
      </c>
      <c r="I890" t="str">
        <f>_xlfn.XLOOKUP(C890,customers!$A$2:$A$5902,customers!$E$2:$E$5902,,0)</f>
        <v>Richardberg</v>
      </c>
      <c r="J890" t="str">
        <f>INDEX(products!$B$2:$B$5902,MATCH(D890,products!$A$2:$A$5902,0))</f>
        <v>Tech</v>
      </c>
      <c r="K890" t="str">
        <f>INDEX(products!$C$2:$C$5902,MATCH(D890,products!$A$2:$A$5902,0))</f>
        <v>Fstnrs</v>
      </c>
      <c r="L890" s="3">
        <f>INDEX(products!$E$2:$E$5902,MATCH(D890,products!$A$2:$A$5902,0))</f>
        <v>2663.28</v>
      </c>
      <c r="M890">
        <f>_xlfn.XLOOKUP(D890,products!$A$2:$A$5902,products!$F$2:$F$5902)</f>
        <v>1</v>
      </c>
      <c r="N890" s="3">
        <f t="shared" si="13"/>
        <v>2663.28</v>
      </c>
      <c r="O890" s="3" t="str" cm="1">
        <f t="array" ref="O890">_xlfn.IFS(J890="Furn","Furniture",J890="Tech","Technology",J890="OffSup","Office Supplies")</f>
        <v>Technology</v>
      </c>
      <c r="P890" s="3" t="str" cm="1">
        <f t="array" ref="P890">_xlfn.IFS(K890="Bkcs","Bookcases",K890="Phns","Phones",K890="Acc","Accessories",K890="Bndrs","Binders",K890="Fstnrs","Fasteners")</f>
        <v>Fasteners</v>
      </c>
      <c r="Q890" t="str">
        <f>IF(_xlfn.XLOOKUP(D890,products!$A$2:$A$5902,products!$H$2:$H$5902,,0)=1,"Yes","No")</f>
        <v>Yes</v>
      </c>
    </row>
    <row r="891" spans="1:17" x14ac:dyDescent="0.3">
      <c r="A891" t="s">
        <v>5386</v>
      </c>
      <c r="B891" s="4">
        <v>44396</v>
      </c>
      <c r="C891" t="s">
        <v>5387</v>
      </c>
      <c r="D891" t="s">
        <v>5390</v>
      </c>
      <c r="E891" s="1">
        <v>44662</v>
      </c>
      <c r="F891" t="s">
        <v>74</v>
      </c>
      <c r="G891" t="str">
        <f>_xlfn.XLOOKUP(C891,customers!$A$2:$A$5902,customers!$B$2:$B$5902,,0)</f>
        <v>Tara Choi</v>
      </c>
      <c r="H891" t="str">
        <f>_xlfn.XLOOKUP(C891,customers!$A$2:$A$5902,customers!$G$2:$G$5902,,0)</f>
        <v>North</v>
      </c>
      <c r="I891" t="str">
        <f>_xlfn.XLOOKUP(C891,customers!$A$2:$A$5902,customers!$E$2:$E$5902,,0)</f>
        <v>South Louis</v>
      </c>
      <c r="J891" t="str">
        <f>INDEX(products!$B$2:$B$5902,MATCH(D891,products!$A$2:$A$5902,0))</f>
        <v>Furn</v>
      </c>
      <c r="K891" t="str">
        <f>INDEX(products!$C$2:$C$5902,MATCH(D891,products!$A$2:$A$5902,0))</f>
        <v>Bkcs</v>
      </c>
      <c r="L891" s="3">
        <f>INDEX(products!$E$2:$E$5902,MATCH(D891,products!$A$2:$A$5902,0))</f>
        <v>4886.3</v>
      </c>
      <c r="M891">
        <f>_xlfn.XLOOKUP(D891,products!$A$2:$A$5902,products!$F$2:$F$5902)</f>
        <v>3</v>
      </c>
      <c r="N891" s="3">
        <f t="shared" si="13"/>
        <v>1628.7666666666667</v>
      </c>
      <c r="O891" s="3" t="str" cm="1">
        <f t="array" ref="O891">_xlfn.IFS(J891="Furn","Furniture",J891="Tech","Technology",J891="OffSup","Office Supplies")</f>
        <v>Furniture</v>
      </c>
      <c r="P891" s="3" t="str" cm="1">
        <f t="array" ref="P891">_xlfn.IFS(K891="Bkcs","Bookcases",K891="Phns","Phones",K891="Acc","Accessories",K891="Bndrs","Binders",K891="Fstnrs","Fasteners")</f>
        <v>Bookcases</v>
      </c>
      <c r="Q891" t="str">
        <f>IF(_xlfn.XLOOKUP(D891,products!$A$2:$A$5902,products!$H$2:$H$5902,,0)=1,"Yes","No")</f>
        <v>No</v>
      </c>
    </row>
    <row r="892" spans="1:17" x14ac:dyDescent="0.3">
      <c r="A892" t="s">
        <v>5392</v>
      </c>
      <c r="B892" s="4">
        <v>45299</v>
      </c>
      <c r="C892" t="s">
        <v>5393</v>
      </c>
      <c r="D892" t="s">
        <v>5396</v>
      </c>
      <c r="E892" s="1">
        <v>45349</v>
      </c>
      <c r="F892" t="s">
        <v>74</v>
      </c>
      <c r="G892" t="str">
        <f>_xlfn.XLOOKUP(C892,customers!$A$2:$A$5902,customers!$B$2:$B$5902,,0)</f>
        <v>Ryan Davis</v>
      </c>
      <c r="H892" t="str">
        <f>_xlfn.XLOOKUP(C892,customers!$A$2:$A$5902,customers!$G$2:$G$5902,,0)</f>
        <v>South</v>
      </c>
      <c r="I892" t="str">
        <f>_xlfn.XLOOKUP(C892,customers!$A$2:$A$5902,customers!$E$2:$E$5902,,0)</f>
        <v>Lake Carrie</v>
      </c>
      <c r="J892" t="str">
        <f>INDEX(products!$B$2:$B$5902,MATCH(D892,products!$A$2:$A$5902,0))</f>
        <v>OffSup</v>
      </c>
      <c r="K892" t="str">
        <f>INDEX(products!$C$2:$C$5902,MATCH(D892,products!$A$2:$A$5902,0))</f>
        <v>Acc</v>
      </c>
      <c r="L892" s="3">
        <f>INDEX(products!$E$2:$E$5902,MATCH(D892,products!$A$2:$A$5902,0))</f>
        <v>1395.2</v>
      </c>
      <c r="M892">
        <f>_xlfn.XLOOKUP(D892,products!$A$2:$A$5902,products!$F$2:$F$5902)</f>
        <v>8</v>
      </c>
      <c r="N892" s="3">
        <f t="shared" si="13"/>
        <v>174.4</v>
      </c>
      <c r="O892" s="3" t="str" cm="1">
        <f t="array" ref="O892">_xlfn.IFS(J892="Furn","Furniture",J892="Tech","Technology",J892="OffSup","Office Supplies")</f>
        <v>Office Supplies</v>
      </c>
      <c r="P892" s="3" t="str" cm="1">
        <f t="array" ref="P892">_xlfn.IFS(K892="Bkcs","Bookcases",K892="Phns","Phones",K892="Acc","Accessories",K892="Bndrs","Binders",K892="Fstnrs","Fasteners")</f>
        <v>Accessories</v>
      </c>
      <c r="Q892" t="str">
        <f>IF(_xlfn.XLOOKUP(D892,products!$A$2:$A$5902,products!$H$2:$H$5902,,0)=1,"Yes","No")</f>
        <v>No</v>
      </c>
    </row>
    <row r="893" spans="1:17" x14ac:dyDescent="0.3">
      <c r="A893" t="s">
        <v>5398</v>
      </c>
      <c r="B893" s="4">
        <v>43737</v>
      </c>
      <c r="C893" t="s">
        <v>5399</v>
      </c>
      <c r="D893" t="s">
        <v>5402</v>
      </c>
      <c r="E893" s="1">
        <v>43879</v>
      </c>
      <c r="F893" t="s">
        <v>21</v>
      </c>
      <c r="G893" t="str">
        <f>_xlfn.XLOOKUP(C893,customers!$A$2:$A$5902,customers!$B$2:$B$5902,,0)</f>
        <v>Brandon Cooper</v>
      </c>
      <c r="H893" t="str">
        <f>_xlfn.XLOOKUP(C893,customers!$A$2:$A$5902,customers!$G$2:$G$5902,,0)</f>
        <v>East</v>
      </c>
      <c r="I893" t="str">
        <f>_xlfn.XLOOKUP(C893,customers!$A$2:$A$5902,customers!$E$2:$E$5902,,0)</f>
        <v>North Michelehaven</v>
      </c>
      <c r="J893" t="str">
        <f>INDEX(products!$B$2:$B$5902,MATCH(D893,products!$A$2:$A$5902,0))</f>
        <v>OffSup</v>
      </c>
      <c r="K893" t="str">
        <f>INDEX(products!$C$2:$C$5902,MATCH(D893,products!$A$2:$A$5902,0))</f>
        <v>Phns</v>
      </c>
      <c r="L893" s="3">
        <f>INDEX(products!$E$2:$E$5902,MATCH(D893,products!$A$2:$A$5902,0))</f>
        <v>2137.79</v>
      </c>
      <c r="M893">
        <f>_xlfn.XLOOKUP(D893,products!$A$2:$A$5902,products!$F$2:$F$5902)</f>
        <v>2</v>
      </c>
      <c r="N893" s="3">
        <f t="shared" si="13"/>
        <v>1068.895</v>
      </c>
      <c r="O893" s="3" t="str" cm="1">
        <f t="array" ref="O893">_xlfn.IFS(J893="Furn","Furniture",J893="Tech","Technology",J893="OffSup","Office Supplies")</f>
        <v>Office Supplies</v>
      </c>
      <c r="P893" s="3" t="str" cm="1">
        <f t="array" ref="P893">_xlfn.IFS(K893="Bkcs","Bookcases",K893="Phns","Phones",K893="Acc","Accessories",K893="Bndrs","Binders",K893="Fstnrs","Fasteners")</f>
        <v>Phones</v>
      </c>
      <c r="Q893" t="str">
        <f>IF(_xlfn.XLOOKUP(D893,products!$A$2:$A$5902,products!$H$2:$H$5902,,0)=1,"Yes","No")</f>
        <v>No</v>
      </c>
    </row>
    <row r="894" spans="1:17" x14ac:dyDescent="0.3">
      <c r="A894" t="s">
        <v>5404</v>
      </c>
      <c r="B894" s="4">
        <v>43600</v>
      </c>
      <c r="C894" t="s">
        <v>5405</v>
      </c>
      <c r="D894" t="s">
        <v>5408</v>
      </c>
      <c r="E894" s="1">
        <v>43692</v>
      </c>
      <c r="F894" t="s">
        <v>74</v>
      </c>
      <c r="G894" t="str">
        <f>_xlfn.XLOOKUP(C894,customers!$A$2:$A$5902,customers!$B$2:$B$5902,,0)</f>
        <v>Margaret Huerta</v>
      </c>
      <c r="H894" t="str">
        <f>_xlfn.XLOOKUP(C894,customers!$A$2:$A$5902,customers!$G$2:$G$5902,,0)</f>
        <v>South</v>
      </c>
      <c r="I894" t="str">
        <f>_xlfn.XLOOKUP(C894,customers!$A$2:$A$5902,customers!$E$2:$E$5902,,0)</f>
        <v>North Robin</v>
      </c>
      <c r="J894" t="str">
        <f>INDEX(products!$B$2:$B$5902,MATCH(D894,products!$A$2:$A$5902,0))</f>
        <v>OffSup</v>
      </c>
      <c r="K894" t="str">
        <f>INDEX(products!$C$2:$C$5902,MATCH(D894,products!$A$2:$A$5902,0))</f>
        <v>Bkcs</v>
      </c>
      <c r="L894" s="3">
        <f>INDEX(products!$E$2:$E$5902,MATCH(D894,products!$A$2:$A$5902,0))</f>
        <v>2237.39</v>
      </c>
      <c r="M894">
        <f>_xlfn.XLOOKUP(D894,products!$A$2:$A$5902,products!$F$2:$F$5902)</f>
        <v>8</v>
      </c>
      <c r="N894" s="3">
        <f t="shared" si="13"/>
        <v>279.67374999999998</v>
      </c>
      <c r="O894" s="3" t="str" cm="1">
        <f t="array" ref="O894">_xlfn.IFS(J894="Furn","Furniture",J894="Tech","Technology",J894="OffSup","Office Supplies")</f>
        <v>Office Supplies</v>
      </c>
      <c r="P894" s="3" t="str" cm="1">
        <f t="array" ref="P894">_xlfn.IFS(K894="Bkcs","Bookcases",K894="Phns","Phones",K894="Acc","Accessories",K894="Bndrs","Binders",K894="Fstnrs","Fasteners")</f>
        <v>Bookcases</v>
      </c>
      <c r="Q894" t="str">
        <f>IF(_xlfn.XLOOKUP(D894,products!$A$2:$A$5902,products!$H$2:$H$5902,,0)=1,"Yes","No")</f>
        <v>No</v>
      </c>
    </row>
    <row r="895" spans="1:17" x14ac:dyDescent="0.3">
      <c r="A895" t="s">
        <v>5410</v>
      </c>
      <c r="B895" s="4">
        <v>44755</v>
      </c>
      <c r="C895" t="s">
        <v>5411</v>
      </c>
      <c r="D895" t="s">
        <v>5414</v>
      </c>
      <c r="E895" s="1">
        <v>44805</v>
      </c>
      <c r="F895" t="s">
        <v>74</v>
      </c>
      <c r="G895" t="str">
        <f>_xlfn.XLOOKUP(C895,customers!$A$2:$A$5902,customers!$B$2:$B$5902,,0)</f>
        <v>Jennifer Morris</v>
      </c>
      <c r="H895" t="str">
        <f>_xlfn.XLOOKUP(C895,customers!$A$2:$A$5902,customers!$G$2:$G$5902,,0)</f>
        <v>East</v>
      </c>
      <c r="I895" t="str">
        <f>_xlfn.XLOOKUP(C895,customers!$A$2:$A$5902,customers!$E$2:$E$5902,,0)</f>
        <v>Port Miguelhaven</v>
      </c>
      <c r="J895" t="str">
        <f>INDEX(products!$B$2:$B$5902,MATCH(D895,products!$A$2:$A$5902,0))</f>
        <v>OffSup</v>
      </c>
      <c r="K895" t="str">
        <f>INDEX(products!$C$2:$C$5902,MATCH(D895,products!$A$2:$A$5902,0))</f>
        <v>Bndrs</v>
      </c>
      <c r="L895" s="3">
        <f>INDEX(products!$E$2:$E$5902,MATCH(D895,products!$A$2:$A$5902,0))</f>
        <v>2430.19</v>
      </c>
      <c r="M895">
        <f>_xlfn.XLOOKUP(D895,products!$A$2:$A$5902,products!$F$2:$F$5902)</f>
        <v>4</v>
      </c>
      <c r="N895" s="3">
        <f t="shared" si="13"/>
        <v>607.54750000000001</v>
      </c>
      <c r="O895" s="3" t="str" cm="1">
        <f t="array" ref="O895">_xlfn.IFS(J895="Furn","Furniture",J895="Tech","Technology",J895="OffSup","Office Supplies")</f>
        <v>Office Supplies</v>
      </c>
      <c r="P895" s="3" t="str" cm="1">
        <f t="array" ref="P895">_xlfn.IFS(K895="Bkcs","Bookcases",K895="Phns","Phones",K895="Acc","Accessories",K895="Bndrs","Binders",K895="Fstnrs","Fasteners")</f>
        <v>Binders</v>
      </c>
      <c r="Q895" t="str">
        <f>IF(_xlfn.XLOOKUP(D895,products!$A$2:$A$5902,products!$H$2:$H$5902,,0)=1,"Yes","No")</f>
        <v>No</v>
      </c>
    </row>
    <row r="896" spans="1:17" x14ac:dyDescent="0.3">
      <c r="A896" t="s">
        <v>5416</v>
      </c>
      <c r="B896" s="4">
        <v>45227</v>
      </c>
      <c r="C896" t="s">
        <v>5417</v>
      </c>
      <c r="D896" t="s">
        <v>5420</v>
      </c>
      <c r="E896" s="1">
        <v>45563</v>
      </c>
      <c r="F896" t="s">
        <v>21</v>
      </c>
      <c r="G896" t="str">
        <f>_xlfn.XLOOKUP(C896,customers!$A$2:$A$5902,customers!$B$2:$B$5902,,0)</f>
        <v>Tracy Duffy</v>
      </c>
      <c r="H896" t="str">
        <f>_xlfn.XLOOKUP(C896,customers!$A$2:$A$5902,customers!$G$2:$G$5902,,0)</f>
        <v>South</v>
      </c>
      <c r="I896" t="str">
        <f>_xlfn.XLOOKUP(C896,customers!$A$2:$A$5902,customers!$E$2:$E$5902,,0)</f>
        <v>Sarahville</v>
      </c>
      <c r="J896" t="str">
        <f>INDEX(products!$B$2:$B$5902,MATCH(D896,products!$A$2:$A$5902,0))</f>
        <v>Furn</v>
      </c>
      <c r="K896" t="str">
        <f>INDEX(products!$C$2:$C$5902,MATCH(D896,products!$A$2:$A$5902,0))</f>
        <v>Fstnrs</v>
      </c>
      <c r="L896" s="3">
        <f>INDEX(products!$E$2:$E$5902,MATCH(D896,products!$A$2:$A$5902,0))</f>
        <v>2723.71</v>
      </c>
      <c r="M896">
        <f>_xlfn.XLOOKUP(D896,products!$A$2:$A$5902,products!$F$2:$F$5902)</f>
        <v>5</v>
      </c>
      <c r="N896" s="3">
        <f t="shared" si="13"/>
        <v>544.74199999999996</v>
      </c>
      <c r="O896" s="3" t="str" cm="1">
        <f t="array" ref="O896">_xlfn.IFS(J896="Furn","Furniture",J896="Tech","Technology",J896="OffSup","Office Supplies")</f>
        <v>Furniture</v>
      </c>
      <c r="P896" s="3" t="str" cm="1">
        <f t="array" ref="P896">_xlfn.IFS(K896="Bkcs","Bookcases",K896="Phns","Phones",K896="Acc","Accessories",K896="Bndrs","Binders",K896="Fstnrs","Fasteners")</f>
        <v>Fasteners</v>
      </c>
      <c r="Q896" t="str">
        <f>IF(_xlfn.XLOOKUP(D896,products!$A$2:$A$5902,products!$H$2:$H$5902,,0)=1,"Yes","No")</f>
        <v>No</v>
      </c>
    </row>
    <row r="897" spans="1:17" x14ac:dyDescent="0.3">
      <c r="A897" t="s">
        <v>5422</v>
      </c>
      <c r="B897" s="4">
        <v>44578</v>
      </c>
      <c r="C897" t="s">
        <v>5423</v>
      </c>
      <c r="D897" t="s">
        <v>5426</v>
      </c>
      <c r="E897" s="1">
        <v>44746</v>
      </c>
      <c r="F897" t="s">
        <v>21</v>
      </c>
      <c r="G897" t="str">
        <f>_xlfn.XLOOKUP(C897,customers!$A$2:$A$5902,customers!$B$2:$B$5902,,0)</f>
        <v>Drew Juarez MD</v>
      </c>
      <c r="H897" t="str">
        <f>_xlfn.XLOOKUP(C897,customers!$A$2:$A$5902,customers!$G$2:$G$5902,,0)</f>
        <v>East</v>
      </c>
      <c r="I897" t="str">
        <f>_xlfn.XLOOKUP(C897,customers!$A$2:$A$5902,customers!$E$2:$E$5902,,0)</f>
        <v>Port Misty</v>
      </c>
      <c r="J897" t="str">
        <f>INDEX(products!$B$2:$B$5902,MATCH(D897,products!$A$2:$A$5902,0))</f>
        <v>OffSup</v>
      </c>
      <c r="K897" t="str">
        <f>INDEX(products!$C$2:$C$5902,MATCH(D897,products!$A$2:$A$5902,0))</f>
        <v>Phns</v>
      </c>
      <c r="L897" s="3">
        <f>INDEX(products!$E$2:$E$5902,MATCH(D897,products!$A$2:$A$5902,0))</f>
        <v>1448.85</v>
      </c>
      <c r="M897">
        <f>_xlfn.XLOOKUP(D897,products!$A$2:$A$5902,products!$F$2:$F$5902)</f>
        <v>6</v>
      </c>
      <c r="N897" s="3">
        <f t="shared" si="13"/>
        <v>241.47499999999999</v>
      </c>
      <c r="O897" s="3" t="str" cm="1">
        <f t="array" ref="O897">_xlfn.IFS(J897="Furn","Furniture",J897="Tech","Technology",J897="OffSup","Office Supplies")</f>
        <v>Office Supplies</v>
      </c>
      <c r="P897" s="3" t="str" cm="1">
        <f t="array" ref="P897">_xlfn.IFS(K897="Bkcs","Bookcases",K897="Phns","Phones",K897="Acc","Accessories",K897="Bndrs","Binders",K897="Fstnrs","Fasteners")</f>
        <v>Phones</v>
      </c>
      <c r="Q897" t="str">
        <f>IF(_xlfn.XLOOKUP(D897,products!$A$2:$A$5902,products!$H$2:$H$5902,,0)=1,"Yes","No")</f>
        <v>Yes</v>
      </c>
    </row>
    <row r="898" spans="1:17" x14ac:dyDescent="0.3">
      <c r="A898" t="s">
        <v>5428</v>
      </c>
      <c r="B898" s="4">
        <v>43723</v>
      </c>
      <c r="C898" t="s">
        <v>5429</v>
      </c>
      <c r="D898" t="s">
        <v>5431</v>
      </c>
      <c r="E898" s="1">
        <v>43748</v>
      </c>
      <c r="F898" t="s">
        <v>35</v>
      </c>
      <c r="G898" t="str">
        <f>_xlfn.XLOOKUP(C898,customers!$A$2:$A$5902,customers!$B$2:$B$5902,,0)</f>
        <v>Joshua Cameron</v>
      </c>
      <c r="H898" t="str">
        <f>_xlfn.XLOOKUP(C898,customers!$A$2:$A$5902,customers!$G$2:$G$5902,,0)</f>
        <v>West</v>
      </c>
      <c r="I898" t="str">
        <f>_xlfn.XLOOKUP(C898,customers!$A$2:$A$5902,customers!$E$2:$E$5902,,0)</f>
        <v>East Paul</v>
      </c>
      <c r="J898" t="str">
        <f>INDEX(products!$B$2:$B$5902,MATCH(D898,products!$A$2:$A$5902,0))</f>
        <v>Furn</v>
      </c>
      <c r="K898" t="str">
        <f>INDEX(products!$C$2:$C$5902,MATCH(D898,products!$A$2:$A$5902,0))</f>
        <v>Bkcs</v>
      </c>
      <c r="L898" s="3">
        <f>INDEX(products!$E$2:$E$5902,MATCH(D898,products!$A$2:$A$5902,0))</f>
        <v>4755.3900000000003</v>
      </c>
      <c r="M898">
        <f>_xlfn.XLOOKUP(D898,products!$A$2:$A$5902,products!$F$2:$F$5902)</f>
        <v>5</v>
      </c>
      <c r="N898" s="3">
        <f t="shared" si="13"/>
        <v>951.07800000000009</v>
      </c>
      <c r="O898" s="3" t="str" cm="1">
        <f t="array" ref="O898">_xlfn.IFS(J898="Furn","Furniture",J898="Tech","Technology",J898="OffSup","Office Supplies")</f>
        <v>Furniture</v>
      </c>
      <c r="P898" s="3" t="str" cm="1">
        <f t="array" ref="P898">_xlfn.IFS(K898="Bkcs","Bookcases",K898="Phns","Phones",K898="Acc","Accessories",K898="Bndrs","Binders",K898="Fstnrs","Fasteners")</f>
        <v>Bookcases</v>
      </c>
      <c r="Q898" t="str">
        <f>IF(_xlfn.XLOOKUP(D898,products!$A$2:$A$5902,products!$H$2:$H$5902,,0)=1,"Yes","No")</f>
        <v>Yes</v>
      </c>
    </row>
    <row r="899" spans="1:17" x14ac:dyDescent="0.3">
      <c r="A899" t="s">
        <v>5433</v>
      </c>
      <c r="B899" s="4">
        <v>43622</v>
      </c>
      <c r="C899" t="s">
        <v>5434</v>
      </c>
      <c r="D899" t="s">
        <v>5437</v>
      </c>
      <c r="E899" s="1">
        <v>43809</v>
      </c>
      <c r="F899" t="s">
        <v>74</v>
      </c>
      <c r="G899" t="str">
        <f>_xlfn.XLOOKUP(C899,customers!$A$2:$A$5902,customers!$B$2:$B$5902,,0)</f>
        <v>Peter Harris</v>
      </c>
      <c r="H899" t="str">
        <f>_xlfn.XLOOKUP(C899,customers!$A$2:$A$5902,customers!$G$2:$G$5902,,0)</f>
        <v>East</v>
      </c>
      <c r="I899" t="str">
        <f>_xlfn.XLOOKUP(C899,customers!$A$2:$A$5902,customers!$E$2:$E$5902,,0)</f>
        <v>South Bradburgh</v>
      </c>
      <c r="J899" t="str">
        <f>INDEX(products!$B$2:$B$5902,MATCH(D899,products!$A$2:$A$5902,0))</f>
        <v>Tech</v>
      </c>
      <c r="K899" t="str">
        <f>INDEX(products!$C$2:$C$5902,MATCH(D899,products!$A$2:$A$5902,0))</f>
        <v>Bkcs</v>
      </c>
      <c r="L899" s="3">
        <f>INDEX(products!$E$2:$E$5902,MATCH(D899,products!$A$2:$A$5902,0))</f>
        <v>2163.15</v>
      </c>
      <c r="M899">
        <f>_xlfn.XLOOKUP(D899,products!$A$2:$A$5902,products!$F$2:$F$5902)</f>
        <v>6</v>
      </c>
      <c r="N899" s="3">
        <f t="shared" ref="N899:N962" si="14">L899/M899</f>
        <v>360.52500000000003</v>
      </c>
      <c r="O899" s="3" t="str" cm="1">
        <f t="array" ref="O899">_xlfn.IFS(J899="Furn","Furniture",J899="Tech","Technology",J899="OffSup","Office Supplies")</f>
        <v>Technology</v>
      </c>
      <c r="P899" s="3" t="str" cm="1">
        <f t="array" ref="P899">_xlfn.IFS(K899="Bkcs","Bookcases",K899="Phns","Phones",K899="Acc","Accessories",K899="Bndrs","Binders",K899="Fstnrs","Fasteners")</f>
        <v>Bookcases</v>
      </c>
      <c r="Q899" t="str">
        <f>IF(_xlfn.XLOOKUP(D899,products!$A$2:$A$5902,products!$H$2:$H$5902,,0)=1,"Yes","No")</f>
        <v>No</v>
      </c>
    </row>
    <row r="900" spans="1:17" x14ac:dyDescent="0.3">
      <c r="A900" t="s">
        <v>5439</v>
      </c>
      <c r="B900" s="4">
        <v>45021</v>
      </c>
      <c r="C900" t="s">
        <v>5440</v>
      </c>
      <c r="D900" t="s">
        <v>5442</v>
      </c>
      <c r="E900" s="1">
        <v>45348</v>
      </c>
      <c r="F900" t="s">
        <v>74</v>
      </c>
      <c r="G900" t="str">
        <f>_xlfn.XLOOKUP(C900,customers!$A$2:$A$5902,customers!$B$2:$B$5902,,0)</f>
        <v>Veronica Wood</v>
      </c>
      <c r="H900" t="str">
        <f>_xlfn.XLOOKUP(C900,customers!$A$2:$A$5902,customers!$G$2:$G$5902,,0)</f>
        <v>South</v>
      </c>
      <c r="I900" t="str">
        <f>_xlfn.XLOOKUP(C900,customers!$A$2:$A$5902,customers!$E$2:$E$5902,,0)</f>
        <v>New Phillip</v>
      </c>
      <c r="J900" t="str">
        <f>INDEX(products!$B$2:$B$5902,MATCH(D900,products!$A$2:$A$5902,0))</f>
        <v>Furn</v>
      </c>
      <c r="K900" t="str">
        <f>INDEX(products!$C$2:$C$5902,MATCH(D900,products!$A$2:$A$5902,0))</f>
        <v>Phns</v>
      </c>
      <c r="L900" s="3">
        <f>INDEX(products!$E$2:$E$5902,MATCH(D900,products!$A$2:$A$5902,0))</f>
        <v>4531.2700000000004</v>
      </c>
      <c r="M900">
        <f>_xlfn.XLOOKUP(D900,products!$A$2:$A$5902,products!$F$2:$F$5902)</f>
        <v>1</v>
      </c>
      <c r="N900" s="3">
        <f t="shared" si="14"/>
        <v>4531.2700000000004</v>
      </c>
      <c r="O900" s="3" t="str" cm="1">
        <f t="array" ref="O900">_xlfn.IFS(J900="Furn","Furniture",J900="Tech","Technology",J900="OffSup","Office Supplies")</f>
        <v>Furniture</v>
      </c>
      <c r="P900" s="3" t="str" cm="1">
        <f t="array" ref="P900">_xlfn.IFS(K900="Bkcs","Bookcases",K900="Phns","Phones",K900="Acc","Accessories",K900="Bndrs","Binders",K900="Fstnrs","Fasteners")</f>
        <v>Phones</v>
      </c>
      <c r="Q900" t="str">
        <f>IF(_xlfn.XLOOKUP(D900,products!$A$2:$A$5902,products!$H$2:$H$5902,,0)=1,"Yes","No")</f>
        <v>No</v>
      </c>
    </row>
    <row r="901" spans="1:17" x14ac:dyDescent="0.3">
      <c r="A901" t="s">
        <v>5444</v>
      </c>
      <c r="B901" s="4">
        <v>43756</v>
      </c>
      <c r="C901" t="s">
        <v>5445</v>
      </c>
      <c r="D901" t="s">
        <v>5448</v>
      </c>
      <c r="E901" s="1">
        <v>44020</v>
      </c>
      <c r="F901" t="s">
        <v>21</v>
      </c>
      <c r="G901" t="str">
        <f>_xlfn.XLOOKUP(C901,customers!$A$2:$A$5902,customers!$B$2:$B$5902,,0)</f>
        <v>Tyler Webb</v>
      </c>
      <c r="H901" t="str">
        <f>_xlfn.XLOOKUP(C901,customers!$A$2:$A$5902,customers!$G$2:$G$5902,,0)</f>
        <v>South</v>
      </c>
      <c r="I901" t="str">
        <f>_xlfn.XLOOKUP(C901,customers!$A$2:$A$5902,customers!$E$2:$E$5902,,0)</f>
        <v>West Jonathan</v>
      </c>
      <c r="J901" t="str">
        <f>INDEX(products!$B$2:$B$5902,MATCH(D901,products!$A$2:$A$5902,0))</f>
        <v>OffSup</v>
      </c>
      <c r="K901" t="str">
        <f>INDEX(products!$C$2:$C$5902,MATCH(D901,products!$A$2:$A$5902,0))</f>
        <v>Acc</v>
      </c>
      <c r="L901" s="3">
        <f>INDEX(products!$E$2:$E$5902,MATCH(D901,products!$A$2:$A$5902,0))</f>
        <v>1413.02</v>
      </c>
      <c r="M901">
        <f>_xlfn.XLOOKUP(D901,products!$A$2:$A$5902,products!$F$2:$F$5902)</f>
        <v>9</v>
      </c>
      <c r="N901" s="3">
        <f t="shared" si="14"/>
        <v>157.00222222222223</v>
      </c>
      <c r="O901" s="3" t="str" cm="1">
        <f t="array" ref="O901">_xlfn.IFS(J901="Furn","Furniture",J901="Tech","Technology",J901="OffSup","Office Supplies")</f>
        <v>Office Supplies</v>
      </c>
      <c r="P901" s="3" t="str" cm="1">
        <f t="array" ref="P901">_xlfn.IFS(K901="Bkcs","Bookcases",K901="Phns","Phones",K901="Acc","Accessories",K901="Bndrs","Binders",K901="Fstnrs","Fasteners")</f>
        <v>Accessories</v>
      </c>
      <c r="Q901" t="str">
        <f>IF(_xlfn.XLOOKUP(D901,products!$A$2:$A$5902,products!$H$2:$H$5902,,0)=1,"Yes","No")</f>
        <v>No</v>
      </c>
    </row>
    <row r="902" spans="1:17" x14ac:dyDescent="0.3">
      <c r="A902" t="s">
        <v>5450</v>
      </c>
      <c r="B902" s="4">
        <v>43718</v>
      </c>
      <c r="C902" t="s">
        <v>5451</v>
      </c>
      <c r="D902" t="s">
        <v>5454</v>
      </c>
      <c r="E902" s="1">
        <v>43874</v>
      </c>
      <c r="F902" t="s">
        <v>35</v>
      </c>
      <c r="G902" t="str">
        <f>_xlfn.XLOOKUP(C902,customers!$A$2:$A$5902,customers!$B$2:$B$5902,,0)</f>
        <v>Nicholas Cruz</v>
      </c>
      <c r="H902" t="str">
        <f>_xlfn.XLOOKUP(C902,customers!$A$2:$A$5902,customers!$G$2:$G$5902,,0)</f>
        <v>South</v>
      </c>
      <c r="I902" t="str">
        <f>_xlfn.XLOOKUP(C902,customers!$A$2:$A$5902,customers!$E$2:$E$5902,,0)</f>
        <v>Anthonyberg</v>
      </c>
      <c r="J902" t="str">
        <f>INDEX(products!$B$2:$B$5902,MATCH(D902,products!$A$2:$A$5902,0))</f>
        <v>Furn</v>
      </c>
      <c r="K902" t="str">
        <f>INDEX(products!$C$2:$C$5902,MATCH(D902,products!$A$2:$A$5902,0))</f>
        <v>Acc</v>
      </c>
      <c r="L902" s="3">
        <f>INDEX(products!$E$2:$E$5902,MATCH(D902,products!$A$2:$A$5902,0))</f>
        <v>2391.5</v>
      </c>
      <c r="M902">
        <f>_xlfn.XLOOKUP(D902,products!$A$2:$A$5902,products!$F$2:$F$5902)</f>
        <v>9</v>
      </c>
      <c r="N902" s="3">
        <f t="shared" si="14"/>
        <v>265.72222222222223</v>
      </c>
      <c r="O902" s="3" t="str" cm="1">
        <f t="array" ref="O902">_xlfn.IFS(J902="Furn","Furniture",J902="Tech","Technology",J902="OffSup","Office Supplies")</f>
        <v>Furniture</v>
      </c>
      <c r="P902" s="3" t="str" cm="1">
        <f t="array" ref="P902">_xlfn.IFS(K902="Bkcs","Bookcases",K902="Phns","Phones",K902="Acc","Accessories",K902="Bndrs","Binders",K902="Fstnrs","Fasteners")</f>
        <v>Accessories</v>
      </c>
      <c r="Q902" t="str">
        <f>IF(_xlfn.XLOOKUP(D902,products!$A$2:$A$5902,products!$H$2:$H$5902,,0)=1,"Yes","No")</f>
        <v>No</v>
      </c>
    </row>
    <row r="903" spans="1:17" x14ac:dyDescent="0.3">
      <c r="A903" t="s">
        <v>5456</v>
      </c>
      <c r="B903" s="4">
        <v>43630</v>
      </c>
      <c r="C903" t="s">
        <v>5457</v>
      </c>
      <c r="D903" t="s">
        <v>5460</v>
      </c>
      <c r="E903" s="1">
        <v>43907</v>
      </c>
      <c r="F903" t="s">
        <v>35</v>
      </c>
      <c r="G903" t="str">
        <f>_xlfn.XLOOKUP(C903,customers!$A$2:$A$5902,customers!$B$2:$B$5902,,0)</f>
        <v>Douglas Hamilton</v>
      </c>
      <c r="H903" t="str">
        <f>_xlfn.XLOOKUP(C903,customers!$A$2:$A$5902,customers!$G$2:$G$5902,,0)</f>
        <v>East</v>
      </c>
      <c r="I903" t="str">
        <f>_xlfn.XLOOKUP(C903,customers!$A$2:$A$5902,customers!$E$2:$E$5902,,0)</f>
        <v>Port Markside</v>
      </c>
      <c r="J903" t="str">
        <f>INDEX(products!$B$2:$B$5902,MATCH(D903,products!$A$2:$A$5902,0))</f>
        <v>OffSup</v>
      </c>
      <c r="K903" t="str">
        <f>INDEX(products!$C$2:$C$5902,MATCH(D903,products!$A$2:$A$5902,0))</f>
        <v>Acc</v>
      </c>
      <c r="L903" s="3">
        <f>INDEX(products!$E$2:$E$5902,MATCH(D903,products!$A$2:$A$5902,0))</f>
        <v>345.34</v>
      </c>
      <c r="M903">
        <f>_xlfn.XLOOKUP(D903,products!$A$2:$A$5902,products!$F$2:$F$5902)</f>
        <v>1</v>
      </c>
      <c r="N903" s="3">
        <f t="shared" si="14"/>
        <v>345.34</v>
      </c>
      <c r="O903" s="3" t="str" cm="1">
        <f t="array" ref="O903">_xlfn.IFS(J903="Furn","Furniture",J903="Tech","Technology",J903="OffSup","Office Supplies")</f>
        <v>Office Supplies</v>
      </c>
      <c r="P903" s="3" t="str" cm="1">
        <f t="array" ref="P903">_xlfn.IFS(K903="Bkcs","Bookcases",K903="Phns","Phones",K903="Acc","Accessories",K903="Bndrs","Binders",K903="Fstnrs","Fasteners")</f>
        <v>Accessories</v>
      </c>
      <c r="Q903" t="str">
        <f>IF(_xlfn.XLOOKUP(D903,products!$A$2:$A$5902,products!$H$2:$H$5902,,0)=1,"Yes","No")</f>
        <v>No</v>
      </c>
    </row>
    <row r="904" spans="1:17" x14ac:dyDescent="0.3">
      <c r="A904" t="s">
        <v>5462</v>
      </c>
      <c r="B904" s="4">
        <v>44748</v>
      </c>
      <c r="C904" t="s">
        <v>5463</v>
      </c>
      <c r="D904" t="s">
        <v>5466</v>
      </c>
      <c r="E904" s="1">
        <v>45035</v>
      </c>
      <c r="F904" t="s">
        <v>21</v>
      </c>
      <c r="G904" t="str">
        <f>_xlfn.XLOOKUP(C904,customers!$A$2:$A$5902,customers!$B$2:$B$5902,,0)</f>
        <v>Matthew Rojas</v>
      </c>
      <c r="H904" t="str">
        <f>_xlfn.XLOOKUP(C904,customers!$A$2:$A$5902,customers!$G$2:$G$5902,,0)</f>
        <v>South</v>
      </c>
      <c r="I904" t="str">
        <f>_xlfn.XLOOKUP(C904,customers!$A$2:$A$5902,customers!$E$2:$E$5902,,0)</f>
        <v>New Josestad</v>
      </c>
      <c r="J904" t="str">
        <f>INDEX(products!$B$2:$B$5902,MATCH(D904,products!$A$2:$A$5902,0))</f>
        <v>Furn</v>
      </c>
      <c r="K904" t="str">
        <f>INDEX(products!$C$2:$C$5902,MATCH(D904,products!$A$2:$A$5902,0))</f>
        <v>Fstnrs</v>
      </c>
      <c r="L904" s="3">
        <f>INDEX(products!$E$2:$E$5902,MATCH(D904,products!$A$2:$A$5902,0))</f>
        <v>4467.9399999999996</v>
      </c>
      <c r="M904">
        <f>_xlfn.XLOOKUP(D904,products!$A$2:$A$5902,products!$F$2:$F$5902)</f>
        <v>2</v>
      </c>
      <c r="N904" s="3">
        <f t="shared" si="14"/>
        <v>2233.9699999999998</v>
      </c>
      <c r="O904" s="3" t="str" cm="1">
        <f t="array" ref="O904">_xlfn.IFS(J904="Furn","Furniture",J904="Tech","Technology",J904="OffSup","Office Supplies")</f>
        <v>Furniture</v>
      </c>
      <c r="P904" s="3" t="str" cm="1">
        <f t="array" ref="P904">_xlfn.IFS(K904="Bkcs","Bookcases",K904="Phns","Phones",K904="Acc","Accessories",K904="Bndrs","Binders",K904="Fstnrs","Fasteners")</f>
        <v>Fasteners</v>
      </c>
      <c r="Q904" t="str">
        <f>IF(_xlfn.XLOOKUP(D904,products!$A$2:$A$5902,products!$H$2:$H$5902,,0)=1,"Yes","No")</f>
        <v>No</v>
      </c>
    </row>
    <row r="905" spans="1:17" x14ac:dyDescent="0.3">
      <c r="A905" t="s">
        <v>5468</v>
      </c>
      <c r="B905" s="4">
        <v>44205</v>
      </c>
      <c r="C905" t="s">
        <v>5469</v>
      </c>
      <c r="D905" t="s">
        <v>5472</v>
      </c>
      <c r="E905" s="1">
        <v>44517</v>
      </c>
      <c r="F905" t="s">
        <v>74</v>
      </c>
      <c r="G905" t="str">
        <f>_xlfn.XLOOKUP(C905,customers!$A$2:$A$5902,customers!$B$2:$B$5902,,0)</f>
        <v>Carlos Page</v>
      </c>
      <c r="H905" t="str">
        <f>_xlfn.XLOOKUP(C905,customers!$A$2:$A$5902,customers!$G$2:$G$5902,,0)</f>
        <v>West</v>
      </c>
      <c r="I905" t="str">
        <f>_xlfn.XLOOKUP(C905,customers!$A$2:$A$5902,customers!$E$2:$E$5902,,0)</f>
        <v>South Amanda</v>
      </c>
      <c r="J905" t="str">
        <f>INDEX(products!$B$2:$B$5902,MATCH(D905,products!$A$2:$A$5902,0))</f>
        <v>Tech</v>
      </c>
      <c r="K905" t="str">
        <f>INDEX(products!$C$2:$C$5902,MATCH(D905,products!$A$2:$A$5902,0))</f>
        <v>Acc</v>
      </c>
      <c r="L905" s="3">
        <f>INDEX(products!$E$2:$E$5902,MATCH(D905,products!$A$2:$A$5902,0))</f>
        <v>2794.44</v>
      </c>
      <c r="M905">
        <f>_xlfn.XLOOKUP(D905,products!$A$2:$A$5902,products!$F$2:$F$5902)</f>
        <v>5</v>
      </c>
      <c r="N905" s="3">
        <f t="shared" si="14"/>
        <v>558.88800000000003</v>
      </c>
      <c r="O905" s="3" t="str" cm="1">
        <f t="array" ref="O905">_xlfn.IFS(J905="Furn","Furniture",J905="Tech","Technology",J905="OffSup","Office Supplies")</f>
        <v>Technology</v>
      </c>
      <c r="P905" s="3" t="str" cm="1">
        <f t="array" ref="P905">_xlfn.IFS(K905="Bkcs","Bookcases",K905="Phns","Phones",K905="Acc","Accessories",K905="Bndrs","Binders",K905="Fstnrs","Fasteners")</f>
        <v>Accessories</v>
      </c>
      <c r="Q905" t="str">
        <f>IF(_xlfn.XLOOKUP(D905,products!$A$2:$A$5902,products!$H$2:$H$5902,,0)=1,"Yes","No")</f>
        <v>No</v>
      </c>
    </row>
    <row r="906" spans="1:17" x14ac:dyDescent="0.3">
      <c r="A906" t="s">
        <v>5474</v>
      </c>
      <c r="B906" s="4">
        <v>45013</v>
      </c>
      <c r="C906" t="s">
        <v>5475</v>
      </c>
      <c r="D906" t="s">
        <v>5478</v>
      </c>
      <c r="E906" s="1">
        <v>45272</v>
      </c>
      <c r="F906" t="s">
        <v>21</v>
      </c>
      <c r="G906" t="str">
        <f>_xlfn.XLOOKUP(C906,customers!$A$2:$A$5902,customers!$B$2:$B$5902,,0)</f>
        <v>Austin Higgins</v>
      </c>
      <c r="H906" t="str">
        <f>_xlfn.XLOOKUP(C906,customers!$A$2:$A$5902,customers!$G$2:$G$5902,,0)</f>
        <v>West</v>
      </c>
      <c r="I906" t="str">
        <f>_xlfn.XLOOKUP(C906,customers!$A$2:$A$5902,customers!$E$2:$E$5902,,0)</f>
        <v>North Kimberly</v>
      </c>
      <c r="J906" t="str">
        <f>INDEX(products!$B$2:$B$5902,MATCH(D906,products!$A$2:$A$5902,0))</f>
        <v>Tech</v>
      </c>
      <c r="K906" t="str">
        <f>INDEX(products!$C$2:$C$5902,MATCH(D906,products!$A$2:$A$5902,0))</f>
        <v>Acc</v>
      </c>
      <c r="L906" s="3">
        <f>INDEX(products!$E$2:$E$5902,MATCH(D906,products!$A$2:$A$5902,0))</f>
        <v>4782.95</v>
      </c>
      <c r="M906">
        <f>_xlfn.XLOOKUP(D906,products!$A$2:$A$5902,products!$F$2:$F$5902)</f>
        <v>1</v>
      </c>
      <c r="N906" s="3">
        <f t="shared" si="14"/>
        <v>4782.95</v>
      </c>
      <c r="O906" s="3" t="str" cm="1">
        <f t="array" ref="O906">_xlfn.IFS(J906="Furn","Furniture",J906="Tech","Technology",J906="OffSup","Office Supplies")</f>
        <v>Technology</v>
      </c>
      <c r="P906" s="3" t="str" cm="1">
        <f t="array" ref="P906">_xlfn.IFS(K906="Bkcs","Bookcases",K906="Phns","Phones",K906="Acc","Accessories",K906="Bndrs","Binders",K906="Fstnrs","Fasteners")</f>
        <v>Accessories</v>
      </c>
      <c r="Q906" t="str">
        <f>IF(_xlfn.XLOOKUP(D906,products!$A$2:$A$5902,products!$H$2:$H$5902,,0)=1,"Yes","No")</f>
        <v>Yes</v>
      </c>
    </row>
    <row r="907" spans="1:17" x14ac:dyDescent="0.3">
      <c r="A907" t="s">
        <v>5480</v>
      </c>
      <c r="B907" s="4">
        <v>45054</v>
      </c>
      <c r="C907" t="s">
        <v>5481</v>
      </c>
      <c r="D907" t="s">
        <v>5484</v>
      </c>
      <c r="E907" s="1">
        <v>45338</v>
      </c>
      <c r="F907" t="s">
        <v>35</v>
      </c>
      <c r="G907" t="str">
        <f>_xlfn.XLOOKUP(C907,customers!$A$2:$A$5902,customers!$B$2:$B$5902,,0)</f>
        <v>Kevin Murphy</v>
      </c>
      <c r="H907" t="str">
        <f>_xlfn.XLOOKUP(C907,customers!$A$2:$A$5902,customers!$G$2:$G$5902,,0)</f>
        <v>East</v>
      </c>
      <c r="I907" t="str">
        <f>_xlfn.XLOOKUP(C907,customers!$A$2:$A$5902,customers!$E$2:$E$5902,,0)</f>
        <v>Kingburgh</v>
      </c>
      <c r="J907" t="str">
        <f>INDEX(products!$B$2:$B$5902,MATCH(D907,products!$A$2:$A$5902,0))</f>
        <v>Furn</v>
      </c>
      <c r="K907" t="str">
        <f>INDEX(products!$C$2:$C$5902,MATCH(D907,products!$A$2:$A$5902,0))</f>
        <v>Phns</v>
      </c>
      <c r="L907" s="3">
        <f>INDEX(products!$E$2:$E$5902,MATCH(D907,products!$A$2:$A$5902,0))</f>
        <v>3055.24</v>
      </c>
      <c r="M907">
        <f>_xlfn.XLOOKUP(D907,products!$A$2:$A$5902,products!$F$2:$F$5902)</f>
        <v>5</v>
      </c>
      <c r="N907" s="3">
        <f t="shared" si="14"/>
        <v>611.048</v>
      </c>
      <c r="O907" s="3" t="str" cm="1">
        <f t="array" ref="O907">_xlfn.IFS(J907="Furn","Furniture",J907="Tech","Technology",J907="OffSup","Office Supplies")</f>
        <v>Furniture</v>
      </c>
      <c r="P907" s="3" t="str" cm="1">
        <f t="array" ref="P907">_xlfn.IFS(K907="Bkcs","Bookcases",K907="Phns","Phones",K907="Acc","Accessories",K907="Bndrs","Binders",K907="Fstnrs","Fasteners")</f>
        <v>Phones</v>
      </c>
      <c r="Q907" t="str">
        <f>IF(_xlfn.XLOOKUP(D907,products!$A$2:$A$5902,products!$H$2:$H$5902,,0)=1,"Yes","No")</f>
        <v>Yes</v>
      </c>
    </row>
    <row r="908" spans="1:17" x14ac:dyDescent="0.3">
      <c r="A908" t="s">
        <v>5486</v>
      </c>
      <c r="B908" s="4">
        <v>44361</v>
      </c>
      <c r="C908" t="s">
        <v>5487</v>
      </c>
      <c r="D908" t="s">
        <v>5490</v>
      </c>
      <c r="E908" s="1">
        <v>44459</v>
      </c>
      <c r="F908" t="s">
        <v>21</v>
      </c>
      <c r="G908" t="str">
        <f>_xlfn.XLOOKUP(C908,customers!$A$2:$A$5902,customers!$B$2:$B$5902,,0)</f>
        <v>Jacob Hancock</v>
      </c>
      <c r="H908" t="str">
        <f>_xlfn.XLOOKUP(C908,customers!$A$2:$A$5902,customers!$G$2:$G$5902,,0)</f>
        <v>East</v>
      </c>
      <c r="I908" t="str">
        <f>_xlfn.XLOOKUP(C908,customers!$A$2:$A$5902,customers!$E$2:$E$5902,,0)</f>
        <v>South Ashleyshire</v>
      </c>
      <c r="J908" t="str">
        <f>INDEX(products!$B$2:$B$5902,MATCH(D908,products!$A$2:$A$5902,0))</f>
        <v>OffSup</v>
      </c>
      <c r="K908" t="str">
        <f>INDEX(products!$C$2:$C$5902,MATCH(D908,products!$A$2:$A$5902,0))</f>
        <v>Fstnrs</v>
      </c>
      <c r="L908" s="3">
        <f>INDEX(products!$E$2:$E$5902,MATCH(D908,products!$A$2:$A$5902,0))</f>
        <v>206.48</v>
      </c>
      <c r="M908">
        <f>_xlfn.XLOOKUP(D908,products!$A$2:$A$5902,products!$F$2:$F$5902)</f>
        <v>7</v>
      </c>
      <c r="N908" s="3">
        <f t="shared" si="14"/>
        <v>29.497142857142855</v>
      </c>
      <c r="O908" s="3" t="str" cm="1">
        <f t="array" ref="O908">_xlfn.IFS(J908="Furn","Furniture",J908="Tech","Technology",J908="OffSup","Office Supplies")</f>
        <v>Office Supplies</v>
      </c>
      <c r="P908" s="3" t="str" cm="1">
        <f t="array" ref="P908">_xlfn.IFS(K908="Bkcs","Bookcases",K908="Phns","Phones",K908="Acc","Accessories",K908="Bndrs","Binders",K908="Fstnrs","Fasteners")</f>
        <v>Fasteners</v>
      </c>
      <c r="Q908" t="str">
        <f>IF(_xlfn.XLOOKUP(D908,products!$A$2:$A$5902,products!$H$2:$H$5902,,0)=1,"Yes","No")</f>
        <v>No</v>
      </c>
    </row>
    <row r="909" spans="1:17" x14ac:dyDescent="0.3">
      <c r="A909" t="s">
        <v>5492</v>
      </c>
      <c r="B909" s="4">
        <v>44782</v>
      </c>
      <c r="C909" t="s">
        <v>5493</v>
      </c>
      <c r="D909" t="s">
        <v>5496</v>
      </c>
      <c r="E909" s="1">
        <v>45139</v>
      </c>
      <c r="F909" t="s">
        <v>35</v>
      </c>
      <c r="G909" t="str">
        <f>_xlfn.XLOOKUP(C909,customers!$A$2:$A$5902,customers!$B$2:$B$5902,,0)</f>
        <v>Debra Francis</v>
      </c>
      <c r="H909" t="str">
        <f>_xlfn.XLOOKUP(C909,customers!$A$2:$A$5902,customers!$G$2:$G$5902,,0)</f>
        <v>North</v>
      </c>
      <c r="I909" t="str">
        <f>_xlfn.XLOOKUP(C909,customers!$A$2:$A$5902,customers!$E$2:$E$5902,,0)</f>
        <v>Johnsonmouth</v>
      </c>
      <c r="J909" t="str">
        <f>INDEX(products!$B$2:$B$5902,MATCH(D909,products!$A$2:$A$5902,0))</f>
        <v>OffSup</v>
      </c>
      <c r="K909" t="str">
        <f>INDEX(products!$C$2:$C$5902,MATCH(D909,products!$A$2:$A$5902,0))</f>
        <v>Phns</v>
      </c>
      <c r="L909" s="3">
        <f>INDEX(products!$E$2:$E$5902,MATCH(D909,products!$A$2:$A$5902,0))</f>
        <v>3079.21</v>
      </c>
      <c r="M909">
        <f>_xlfn.XLOOKUP(D909,products!$A$2:$A$5902,products!$F$2:$F$5902)</f>
        <v>2</v>
      </c>
      <c r="N909" s="3">
        <f t="shared" si="14"/>
        <v>1539.605</v>
      </c>
      <c r="O909" s="3" t="str" cm="1">
        <f t="array" ref="O909">_xlfn.IFS(J909="Furn","Furniture",J909="Tech","Technology",J909="OffSup","Office Supplies")</f>
        <v>Office Supplies</v>
      </c>
      <c r="P909" s="3" t="str" cm="1">
        <f t="array" ref="P909">_xlfn.IFS(K909="Bkcs","Bookcases",K909="Phns","Phones",K909="Acc","Accessories",K909="Bndrs","Binders",K909="Fstnrs","Fasteners")</f>
        <v>Phones</v>
      </c>
      <c r="Q909" t="str">
        <f>IF(_xlfn.XLOOKUP(D909,products!$A$2:$A$5902,products!$H$2:$H$5902,,0)=1,"Yes","No")</f>
        <v>No</v>
      </c>
    </row>
    <row r="910" spans="1:17" x14ac:dyDescent="0.3">
      <c r="A910" t="s">
        <v>5498</v>
      </c>
      <c r="B910" s="4">
        <v>43703</v>
      </c>
      <c r="C910" t="s">
        <v>5499</v>
      </c>
      <c r="D910" t="s">
        <v>5502</v>
      </c>
      <c r="E910" s="1">
        <v>44028</v>
      </c>
      <c r="F910" t="s">
        <v>35</v>
      </c>
      <c r="G910" t="str">
        <f>_xlfn.XLOOKUP(C910,customers!$A$2:$A$5902,customers!$B$2:$B$5902,,0)</f>
        <v>Daniel Fox</v>
      </c>
      <c r="H910" t="str">
        <f>_xlfn.XLOOKUP(C910,customers!$A$2:$A$5902,customers!$G$2:$G$5902,,0)</f>
        <v>West</v>
      </c>
      <c r="I910" t="str">
        <f>_xlfn.XLOOKUP(C910,customers!$A$2:$A$5902,customers!$E$2:$E$5902,,0)</f>
        <v>Jonestown</v>
      </c>
      <c r="J910" t="str">
        <f>INDEX(products!$B$2:$B$5902,MATCH(D910,products!$A$2:$A$5902,0))</f>
        <v>OffSup</v>
      </c>
      <c r="K910" t="str">
        <f>INDEX(products!$C$2:$C$5902,MATCH(D910,products!$A$2:$A$5902,0))</f>
        <v>Fstnrs</v>
      </c>
      <c r="L910" s="3">
        <f>INDEX(products!$E$2:$E$5902,MATCH(D910,products!$A$2:$A$5902,0))</f>
        <v>1614.04</v>
      </c>
      <c r="M910">
        <f>_xlfn.XLOOKUP(D910,products!$A$2:$A$5902,products!$F$2:$F$5902)</f>
        <v>6</v>
      </c>
      <c r="N910" s="3">
        <f t="shared" si="14"/>
        <v>269.00666666666666</v>
      </c>
      <c r="O910" s="3" t="str" cm="1">
        <f t="array" ref="O910">_xlfn.IFS(J910="Furn","Furniture",J910="Tech","Technology",J910="OffSup","Office Supplies")</f>
        <v>Office Supplies</v>
      </c>
      <c r="P910" s="3" t="str" cm="1">
        <f t="array" ref="P910">_xlfn.IFS(K910="Bkcs","Bookcases",K910="Phns","Phones",K910="Acc","Accessories",K910="Bndrs","Binders",K910="Fstnrs","Fasteners")</f>
        <v>Fasteners</v>
      </c>
      <c r="Q910" t="str">
        <f>IF(_xlfn.XLOOKUP(D910,products!$A$2:$A$5902,products!$H$2:$H$5902,,0)=1,"Yes","No")</f>
        <v>Yes</v>
      </c>
    </row>
    <row r="911" spans="1:17" x14ac:dyDescent="0.3">
      <c r="A911" t="s">
        <v>5504</v>
      </c>
      <c r="B911" s="4">
        <v>44934</v>
      </c>
      <c r="C911" t="s">
        <v>5505</v>
      </c>
      <c r="D911" t="s">
        <v>5508</v>
      </c>
      <c r="E911" s="1">
        <v>45278</v>
      </c>
      <c r="F911" t="s">
        <v>21</v>
      </c>
      <c r="G911" t="str">
        <f>_xlfn.XLOOKUP(C911,customers!$A$2:$A$5902,customers!$B$2:$B$5902,,0)</f>
        <v>Susan Romero</v>
      </c>
      <c r="H911" t="str">
        <f>_xlfn.XLOOKUP(C911,customers!$A$2:$A$5902,customers!$G$2:$G$5902,,0)</f>
        <v>South</v>
      </c>
      <c r="I911" t="str">
        <f>_xlfn.XLOOKUP(C911,customers!$A$2:$A$5902,customers!$E$2:$E$5902,,0)</f>
        <v>East Tiffany</v>
      </c>
      <c r="J911" t="str">
        <f>INDEX(products!$B$2:$B$5902,MATCH(D911,products!$A$2:$A$5902,0))</f>
        <v>Tech</v>
      </c>
      <c r="K911" t="str">
        <f>INDEX(products!$C$2:$C$5902,MATCH(D911,products!$A$2:$A$5902,0))</f>
        <v>Fstnrs</v>
      </c>
      <c r="L911" s="3">
        <f>INDEX(products!$E$2:$E$5902,MATCH(D911,products!$A$2:$A$5902,0))</f>
        <v>3397.85</v>
      </c>
      <c r="M911">
        <f>_xlfn.XLOOKUP(D911,products!$A$2:$A$5902,products!$F$2:$F$5902)</f>
        <v>9</v>
      </c>
      <c r="N911" s="3">
        <f t="shared" si="14"/>
        <v>377.53888888888889</v>
      </c>
      <c r="O911" s="3" t="str" cm="1">
        <f t="array" ref="O911">_xlfn.IFS(J911="Furn","Furniture",J911="Tech","Technology",J911="OffSup","Office Supplies")</f>
        <v>Technology</v>
      </c>
      <c r="P911" s="3" t="str" cm="1">
        <f t="array" ref="P911">_xlfn.IFS(K911="Bkcs","Bookcases",K911="Phns","Phones",K911="Acc","Accessories",K911="Bndrs","Binders",K911="Fstnrs","Fasteners")</f>
        <v>Fasteners</v>
      </c>
      <c r="Q911" t="str">
        <f>IF(_xlfn.XLOOKUP(D911,products!$A$2:$A$5902,products!$H$2:$H$5902,,0)=1,"Yes","No")</f>
        <v>Yes</v>
      </c>
    </row>
    <row r="912" spans="1:17" x14ac:dyDescent="0.3">
      <c r="A912" t="s">
        <v>5510</v>
      </c>
      <c r="B912" s="4">
        <v>44131</v>
      </c>
      <c r="C912" t="s">
        <v>5511</v>
      </c>
      <c r="D912" t="s">
        <v>5514</v>
      </c>
      <c r="E912" s="1">
        <v>44422</v>
      </c>
      <c r="F912" t="s">
        <v>74</v>
      </c>
      <c r="G912" t="str">
        <f>_xlfn.XLOOKUP(C912,customers!$A$2:$A$5902,customers!$B$2:$B$5902,,0)</f>
        <v>Hannah Davis</v>
      </c>
      <c r="H912" t="str">
        <f>_xlfn.XLOOKUP(C912,customers!$A$2:$A$5902,customers!$G$2:$G$5902,,0)</f>
        <v>West</v>
      </c>
      <c r="I912" t="str">
        <f>_xlfn.XLOOKUP(C912,customers!$A$2:$A$5902,customers!$E$2:$E$5902,,0)</f>
        <v>Haleview</v>
      </c>
      <c r="J912" t="str">
        <f>INDEX(products!$B$2:$B$5902,MATCH(D912,products!$A$2:$A$5902,0))</f>
        <v>OffSup</v>
      </c>
      <c r="K912" t="str">
        <f>INDEX(products!$C$2:$C$5902,MATCH(D912,products!$A$2:$A$5902,0))</f>
        <v>Acc</v>
      </c>
      <c r="L912" s="3">
        <f>INDEX(products!$E$2:$E$5902,MATCH(D912,products!$A$2:$A$5902,0))</f>
        <v>1649.73</v>
      </c>
      <c r="M912">
        <f>_xlfn.XLOOKUP(D912,products!$A$2:$A$5902,products!$F$2:$F$5902)</f>
        <v>9</v>
      </c>
      <c r="N912" s="3">
        <f t="shared" si="14"/>
        <v>183.30333333333334</v>
      </c>
      <c r="O912" s="3" t="str" cm="1">
        <f t="array" ref="O912">_xlfn.IFS(J912="Furn","Furniture",J912="Tech","Technology",J912="OffSup","Office Supplies")</f>
        <v>Office Supplies</v>
      </c>
      <c r="P912" s="3" t="str" cm="1">
        <f t="array" ref="P912">_xlfn.IFS(K912="Bkcs","Bookcases",K912="Phns","Phones",K912="Acc","Accessories",K912="Bndrs","Binders",K912="Fstnrs","Fasteners")</f>
        <v>Accessories</v>
      </c>
      <c r="Q912" t="str">
        <f>IF(_xlfn.XLOOKUP(D912,products!$A$2:$A$5902,products!$H$2:$H$5902,,0)=1,"Yes","No")</f>
        <v>Yes</v>
      </c>
    </row>
    <row r="913" spans="1:17" x14ac:dyDescent="0.3">
      <c r="A913" t="s">
        <v>5516</v>
      </c>
      <c r="B913" s="4">
        <v>45214</v>
      </c>
      <c r="C913" t="s">
        <v>5517</v>
      </c>
      <c r="D913" t="s">
        <v>5520</v>
      </c>
      <c r="E913" s="1">
        <v>45399</v>
      </c>
      <c r="F913" t="s">
        <v>21</v>
      </c>
      <c r="G913" t="str">
        <f>_xlfn.XLOOKUP(C913,customers!$A$2:$A$5902,customers!$B$2:$B$5902,,0)</f>
        <v>Brian Mathis</v>
      </c>
      <c r="H913" t="str">
        <f>_xlfn.XLOOKUP(C913,customers!$A$2:$A$5902,customers!$G$2:$G$5902,,0)</f>
        <v>North</v>
      </c>
      <c r="I913" t="str">
        <f>_xlfn.XLOOKUP(C913,customers!$A$2:$A$5902,customers!$E$2:$E$5902,,0)</f>
        <v>Georgeton</v>
      </c>
      <c r="J913" t="str">
        <f>INDEX(products!$B$2:$B$5902,MATCH(D913,products!$A$2:$A$5902,0))</f>
        <v>Tech</v>
      </c>
      <c r="K913" t="str">
        <f>INDEX(products!$C$2:$C$5902,MATCH(D913,products!$A$2:$A$5902,0))</f>
        <v>Phns</v>
      </c>
      <c r="L913" s="3">
        <f>INDEX(products!$E$2:$E$5902,MATCH(D913,products!$A$2:$A$5902,0))</f>
        <v>4509.8</v>
      </c>
      <c r="M913">
        <f>_xlfn.XLOOKUP(D913,products!$A$2:$A$5902,products!$F$2:$F$5902)</f>
        <v>10</v>
      </c>
      <c r="N913" s="3">
        <f t="shared" si="14"/>
        <v>450.98</v>
      </c>
      <c r="O913" s="3" t="str" cm="1">
        <f t="array" ref="O913">_xlfn.IFS(J913="Furn","Furniture",J913="Tech","Technology",J913="OffSup","Office Supplies")</f>
        <v>Technology</v>
      </c>
      <c r="P913" s="3" t="str" cm="1">
        <f t="array" ref="P913">_xlfn.IFS(K913="Bkcs","Bookcases",K913="Phns","Phones",K913="Acc","Accessories",K913="Bndrs","Binders",K913="Fstnrs","Fasteners")</f>
        <v>Phones</v>
      </c>
      <c r="Q913" t="str">
        <f>IF(_xlfn.XLOOKUP(D913,products!$A$2:$A$5902,products!$H$2:$H$5902,,0)=1,"Yes","No")</f>
        <v>No</v>
      </c>
    </row>
    <row r="914" spans="1:17" x14ac:dyDescent="0.3">
      <c r="A914" t="s">
        <v>5522</v>
      </c>
      <c r="B914" s="4">
        <v>44516</v>
      </c>
      <c r="C914" t="s">
        <v>5523</v>
      </c>
      <c r="D914" t="s">
        <v>5526</v>
      </c>
      <c r="E914" s="1">
        <v>44587</v>
      </c>
      <c r="F914" t="s">
        <v>74</v>
      </c>
      <c r="G914" t="str">
        <f>_xlfn.XLOOKUP(C914,customers!$A$2:$A$5902,customers!$B$2:$B$5902,,0)</f>
        <v>Kimberly Scott</v>
      </c>
      <c r="H914" t="str">
        <f>_xlfn.XLOOKUP(C914,customers!$A$2:$A$5902,customers!$G$2:$G$5902,,0)</f>
        <v>North</v>
      </c>
      <c r="I914" t="str">
        <f>_xlfn.XLOOKUP(C914,customers!$A$2:$A$5902,customers!$E$2:$E$5902,,0)</f>
        <v>Dylanborough</v>
      </c>
      <c r="J914" t="str">
        <f>INDEX(products!$B$2:$B$5902,MATCH(D914,products!$A$2:$A$5902,0))</f>
        <v>Tech</v>
      </c>
      <c r="K914" t="str">
        <f>INDEX(products!$C$2:$C$5902,MATCH(D914,products!$A$2:$A$5902,0))</f>
        <v>Acc</v>
      </c>
      <c r="L914" s="3">
        <f>INDEX(products!$E$2:$E$5902,MATCH(D914,products!$A$2:$A$5902,0))</f>
        <v>3941.42</v>
      </c>
      <c r="M914">
        <f>_xlfn.XLOOKUP(D914,products!$A$2:$A$5902,products!$F$2:$F$5902)</f>
        <v>10</v>
      </c>
      <c r="N914" s="3">
        <f t="shared" si="14"/>
        <v>394.142</v>
      </c>
      <c r="O914" s="3" t="str" cm="1">
        <f t="array" ref="O914">_xlfn.IFS(J914="Furn","Furniture",J914="Tech","Technology",J914="OffSup","Office Supplies")</f>
        <v>Technology</v>
      </c>
      <c r="P914" s="3" t="str" cm="1">
        <f t="array" ref="P914">_xlfn.IFS(K914="Bkcs","Bookcases",K914="Phns","Phones",K914="Acc","Accessories",K914="Bndrs","Binders",K914="Fstnrs","Fasteners")</f>
        <v>Accessories</v>
      </c>
      <c r="Q914" t="str">
        <f>IF(_xlfn.XLOOKUP(D914,products!$A$2:$A$5902,products!$H$2:$H$5902,,0)=1,"Yes","No")</f>
        <v>Yes</v>
      </c>
    </row>
    <row r="915" spans="1:17" x14ac:dyDescent="0.3">
      <c r="A915" t="s">
        <v>5528</v>
      </c>
      <c r="B915" s="4">
        <v>43697</v>
      </c>
      <c r="C915" t="s">
        <v>5529</v>
      </c>
      <c r="D915" t="s">
        <v>5532</v>
      </c>
      <c r="E915" s="1">
        <v>43724</v>
      </c>
      <c r="F915" t="s">
        <v>74</v>
      </c>
      <c r="G915" t="str">
        <f>_xlfn.XLOOKUP(C915,customers!$A$2:$A$5902,customers!$B$2:$B$5902,,0)</f>
        <v>Patrick Higgins</v>
      </c>
      <c r="H915" t="str">
        <f>_xlfn.XLOOKUP(C915,customers!$A$2:$A$5902,customers!$G$2:$G$5902,,0)</f>
        <v>North</v>
      </c>
      <c r="I915" t="str">
        <f>_xlfn.XLOOKUP(C915,customers!$A$2:$A$5902,customers!$E$2:$E$5902,,0)</f>
        <v>East Mark</v>
      </c>
      <c r="J915" t="str">
        <f>INDEX(products!$B$2:$B$5902,MATCH(D915,products!$A$2:$A$5902,0))</f>
        <v>Furn</v>
      </c>
      <c r="K915" t="str">
        <f>INDEX(products!$C$2:$C$5902,MATCH(D915,products!$A$2:$A$5902,0))</f>
        <v>Bndrs</v>
      </c>
      <c r="L915" s="3">
        <f>INDEX(products!$E$2:$E$5902,MATCH(D915,products!$A$2:$A$5902,0))</f>
        <v>2646.14</v>
      </c>
      <c r="M915">
        <f>_xlfn.XLOOKUP(D915,products!$A$2:$A$5902,products!$F$2:$F$5902)</f>
        <v>10</v>
      </c>
      <c r="N915" s="3">
        <f t="shared" si="14"/>
        <v>264.61399999999998</v>
      </c>
      <c r="O915" s="3" t="str" cm="1">
        <f t="array" ref="O915">_xlfn.IFS(J915="Furn","Furniture",J915="Tech","Technology",J915="OffSup","Office Supplies")</f>
        <v>Furniture</v>
      </c>
      <c r="P915" s="3" t="str" cm="1">
        <f t="array" ref="P915">_xlfn.IFS(K915="Bkcs","Bookcases",K915="Phns","Phones",K915="Acc","Accessories",K915="Bndrs","Binders",K915="Fstnrs","Fasteners")</f>
        <v>Binders</v>
      </c>
      <c r="Q915" t="str">
        <f>IF(_xlfn.XLOOKUP(D915,products!$A$2:$A$5902,products!$H$2:$H$5902,,0)=1,"Yes","No")</f>
        <v>No</v>
      </c>
    </row>
    <row r="916" spans="1:17" x14ac:dyDescent="0.3">
      <c r="A916" t="s">
        <v>5534</v>
      </c>
      <c r="B916" s="4">
        <v>44018</v>
      </c>
      <c r="C916" t="s">
        <v>5535</v>
      </c>
      <c r="D916" t="s">
        <v>5538</v>
      </c>
      <c r="E916" s="1">
        <v>44346</v>
      </c>
      <c r="F916" t="s">
        <v>74</v>
      </c>
      <c r="G916" t="str">
        <f>_xlfn.XLOOKUP(C916,customers!$A$2:$A$5902,customers!$B$2:$B$5902,,0)</f>
        <v>Joseph Grant</v>
      </c>
      <c r="H916" t="str">
        <f>_xlfn.XLOOKUP(C916,customers!$A$2:$A$5902,customers!$G$2:$G$5902,,0)</f>
        <v>West</v>
      </c>
      <c r="I916" t="str">
        <f>_xlfn.XLOOKUP(C916,customers!$A$2:$A$5902,customers!$E$2:$E$5902,,0)</f>
        <v>Olsonborough</v>
      </c>
      <c r="J916" t="str">
        <f>INDEX(products!$B$2:$B$5902,MATCH(D916,products!$A$2:$A$5902,0))</f>
        <v>Furn</v>
      </c>
      <c r="K916" t="str">
        <f>INDEX(products!$C$2:$C$5902,MATCH(D916,products!$A$2:$A$5902,0))</f>
        <v>Bndrs</v>
      </c>
      <c r="L916" s="3">
        <f>INDEX(products!$E$2:$E$5902,MATCH(D916,products!$A$2:$A$5902,0))</f>
        <v>3812.95</v>
      </c>
      <c r="M916">
        <f>_xlfn.XLOOKUP(D916,products!$A$2:$A$5902,products!$F$2:$F$5902)</f>
        <v>6</v>
      </c>
      <c r="N916" s="3">
        <f t="shared" si="14"/>
        <v>635.49166666666667</v>
      </c>
      <c r="O916" s="3" t="str" cm="1">
        <f t="array" ref="O916">_xlfn.IFS(J916="Furn","Furniture",J916="Tech","Technology",J916="OffSup","Office Supplies")</f>
        <v>Furniture</v>
      </c>
      <c r="P916" s="3" t="str" cm="1">
        <f t="array" ref="P916">_xlfn.IFS(K916="Bkcs","Bookcases",K916="Phns","Phones",K916="Acc","Accessories",K916="Bndrs","Binders",K916="Fstnrs","Fasteners")</f>
        <v>Binders</v>
      </c>
      <c r="Q916" t="str">
        <f>IF(_xlfn.XLOOKUP(D916,products!$A$2:$A$5902,products!$H$2:$H$5902,,0)=1,"Yes","No")</f>
        <v>No</v>
      </c>
    </row>
    <row r="917" spans="1:17" x14ac:dyDescent="0.3">
      <c r="A917" t="s">
        <v>5540</v>
      </c>
      <c r="B917" s="4">
        <v>43850</v>
      </c>
      <c r="C917" t="s">
        <v>5541</v>
      </c>
      <c r="D917" t="s">
        <v>5544</v>
      </c>
      <c r="E917" s="1">
        <v>44114</v>
      </c>
      <c r="F917" t="s">
        <v>74</v>
      </c>
      <c r="G917" t="str">
        <f>_xlfn.XLOOKUP(C917,customers!$A$2:$A$5902,customers!$B$2:$B$5902,,0)</f>
        <v>Debbie Fisher</v>
      </c>
      <c r="H917" t="str">
        <f>_xlfn.XLOOKUP(C917,customers!$A$2:$A$5902,customers!$G$2:$G$5902,,0)</f>
        <v>South</v>
      </c>
      <c r="I917" t="str">
        <f>_xlfn.XLOOKUP(C917,customers!$A$2:$A$5902,customers!$E$2:$E$5902,,0)</f>
        <v>New Christina</v>
      </c>
      <c r="J917" t="str">
        <f>INDEX(products!$B$2:$B$5902,MATCH(D917,products!$A$2:$A$5902,0))</f>
        <v>Tech</v>
      </c>
      <c r="K917" t="str">
        <f>INDEX(products!$C$2:$C$5902,MATCH(D917,products!$A$2:$A$5902,0))</f>
        <v>Acc</v>
      </c>
      <c r="L917" s="3">
        <f>INDEX(products!$E$2:$E$5902,MATCH(D917,products!$A$2:$A$5902,0))</f>
        <v>644.74</v>
      </c>
      <c r="M917">
        <f>_xlfn.XLOOKUP(D917,products!$A$2:$A$5902,products!$F$2:$F$5902)</f>
        <v>8</v>
      </c>
      <c r="N917" s="3">
        <f t="shared" si="14"/>
        <v>80.592500000000001</v>
      </c>
      <c r="O917" s="3" t="str" cm="1">
        <f t="array" ref="O917">_xlfn.IFS(J917="Furn","Furniture",J917="Tech","Technology",J917="OffSup","Office Supplies")</f>
        <v>Technology</v>
      </c>
      <c r="P917" s="3" t="str" cm="1">
        <f t="array" ref="P917">_xlfn.IFS(K917="Bkcs","Bookcases",K917="Phns","Phones",K917="Acc","Accessories",K917="Bndrs","Binders",K917="Fstnrs","Fasteners")</f>
        <v>Accessories</v>
      </c>
      <c r="Q917" t="str">
        <f>IF(_xlfn.XLOOKUP(D917,products!$A$2:$A$5902,products!$H$2:$H$5902,,0)=1,"Yes","No")</f>
        <v>Yes</v>
      </c>
    </row>
    <row r="918" spans="1:17" x14ac:dyDescent="0.3">
      <c r="A918" t="s">
        <v>5546</v>
      </c>
      <c r="B918" s="4">
        <v>44909</v>
      </c>
      <c r="C918" t="s">
        <v>5547</v>
      </c>
      <c r="D918" t="s">
        <v>5550</v>
      </c>
      <c r="E918" s="1">
        <v>45209</v>
      </c>
      <c r="F918" t="s">
        <v>74</v>
      </c>
      <c r="G918" t="str">
        <f>_xlfn.XLOOKUP(C918,customers!$A$2:$A$5902,customers!$B$2:$B$5902,,0)</f>
        <v>Kelly Thomas</v>
      </c>
      <c r="H918" t="str">
        <f>_xlfn.XLOOKUP(C918,customers!$A$2:$A$5902,customers!$G$2:$G$5902,,0)</f>
        <v>South</v>
      </c>
      <c r="I918" t="str">
        <f>_xlfn.XLOOKUP(C918,customers!$A$2:$A$5902,customers!$E$2:$E$5902,,0)</f>
        <v>North Nicholas</v>
      </c>
      <c r="J918" t="str">
        <f>INDEX(products!$B$2:$B$5902,MATCH(D918,products!$A$2:$A$5902,0))</f>
        <v>Tech</v>
      </c>
      <c r="K918" t="str">
        <f>INDEX(products!$C$2:$C$5902,MATCH(D918,products!$A$2:$A$5902,0))</f>
        <v>Acc</v>
      </c>
      <c r="L918" s="3">
        <f>INDEX(products!$E$2:$E$5902,MATCH(D918,products!$A$2:$A$5902,0))</f>
        <v>2921.51</v>
      </c>
      <c r="M918">
        <f>_xlfn.XLOOKUP(D918,products!$A$2:$A$5902,products!$F$2:$F$5902)</f>
        <v>4</v>
      </c>
      <c r="N918" s="3">
        <f t="shared" si="14"/>
        <v>730.37750000000005</v>
      </c>
      <c r="O918" s="3" t="str" cm="1">
        <f t="array" ref="O918">_xlfn.IFS(J918="Furn","Furniture",J918="Tech","Technology",J918="OffSup","Office Supplies")</f>
        <v>Technology</v>
      </c>
      <c r="P918" s="3" t="str" cm="1">
        <f t="array" ref="P918">_xlfn.IFS(K918="Bkcs","Bookcases",K918="Phns","Phones",K918="Acc","Accessories",K918="Bndrs","Binders",K918="Fstnrs","Fasteners")</f>
        <v>Accessories</v>
      </c>
      <c r="Q918" t="str">
        <f>IF(_xlfn.XLOOKUP(D918,products!$A$2:$A$5902,products!$H$2:$H$5902,,0)=1,"Yes","No")</f>
        <v>Yes</v>
      </c>
    </row>
    <row r="919" spans="1:17" x14ac:dyDescent="0.3">
      <c r="A919" t="s">
        <v>5552</v>
      </c>
      <c r="B919" s="4">
        <v>44182</v>
      </c>
      <c r="C919" t="s">
        <v>5553</v>
      </c>
      <c r="D919" t="s">
        <v>5556</v>
      </c>
      <c r="E919" s="1">
        <v>44501</v>
      </c>
      <c r="F919" t="s">
        <v>21</v>
      </c>
      <c r="G919" t="str">
        <f>_xlfn.XLOOKUP(C919,customers!$A$2:$A$5902,customers!$B$2:$B$5902,,0)</f>
        <v>Diana Williams</v>
      </c>
      <c r="H919" t="str">
        <f>_xlfn.XLOOKUP(C919,customers!$A$2:$A$5902,customers!$G$2:$G$5902,,0)</f>
        <v>North</v>
      </c>
      <c r="I919" t="str">
        <f>_xlfn.XLOOKUP(C919,customers!$A$2:$A$5902,customers!$E$2:$E$5902,,0)</f>
        <v>West Jennifer</v>
      </c>
      <c r="J919" t="str">
        <f>INDEX(products!$B$2:$B$5902,MATCH(D919,products!$A$2:$A$5902,0))</f>
        <v>Furn</v>
      </c>
      <c r="K919" t="str">
        <f>INDEX(products!$C$2:$C$5902,MATCH(D919,products!$A$2:$A$5902,0))</f>
        <v>Bndrs</v>
      </c>
      <c r="L919" s="3">
        <f>INDEX(products!$E$2:$E$5902,MATCH(D919,products!$A$2:$A$5902,0))</f>
        <v>3614.03</v>
      </c>
      <c r="M919">
        <f>_xlfn.XLOOKUP(D919,products!$A$2:$A$5902,products!$F$2:$F$5902)</f>
        <v>7</v>
      </c>
      <c r="N919" s="3">
        <f t="shared" si="14"/>
        <v>516.29000000000008</v>
      </c>
      <c r="O919" s="3" t="str" cm="1">
        <f t="array" ref="O919">_xlfn.IFS(J919="Furn","Furniture",J919="Tech","Technology",J919="OffSup","Office Supplies")</f>
        <v>Furniture</v>
      </c>
      <c r="P919" s="3" t="str" cm="1">
        <f t="array" ref="P919">_xlfn.IFS(K919="Bkcs","Bookcases",K919="Phns","Phones",K919="Acc","Accessories",K919="Bndrs","Binders",K919="Fstnrs","Fasteners")</f>
        <v>Binders</v>
      </c>
      <c r="Q919" t="str">
        <f>IF(_xlfn.XLOOKUP(D919,products!$A$2:$A$5902,products!$H$2:$H$5902,,0)=1,"Yes","No")</f>
        <v>Yes</v>
      </c>
    </row>
    <row r="920" spans="1:17" x14ac:dyDescent="0.3">
      <c r="A920" t="s">
        <v>5558</v>
      </c>
      <c r="B920" s="4">
        <v>44141</v>
      </c>
      <c r="C920" t="s">
        <v>5559</v>
      </c>
      <c r="D920" t="s">
        <v>5562</v>
      </c>
      <c r="E920" s="1">
        <v>44177</v>
      </c>
      <c r="F920" t="s">
        <v>74</v>
      </c>
      <c r="G920" t="str">
        <f>_xlfn.XLOOKUP(C920,customers!$A$2:$A$5902,customers!$B$2:$B$5902,,0)</f>
        <v>Jordan Robinson</v>
      </c>
      <c r="H920" t="str">
        <f>_xlfn.XLOOKUP(C920,customers!$A$2:$A$5902,customers!$G$2:$G$5902,,0)</f>
        <v>West</v>
      </c>
      <c r="I920" t="str">
        <f>_xlfn.XLOOKUP(C920,customers!$A$2:$A$5902,customers!$E$2:$E$5902,,0)</f>
        <v>Lake Thomas</v>
      </c>
      <c r="J920" t="str">
        <f>INDEX(products!$B$2:$B$5902,MATCH(D920,products!$A$2:$A$5902,0))</f>
        <v>OffSup</v>
      </c>
      <c r="K920" t="str">
        <f>INDEX(products!$C$2:$C$5902,MATCH(D920,products!$A$2:$A$5902,0))</f>
        <v>Bndrs</v>
      </c>
      <c r="L920" s="3">
        <f>INDEX(products!$E$2:$E$5902,MATCH(D920,products!$A$2:$A$5902,0))</f>
        <v>3649.87</v>
      </c>
      <c r="M920">
        <f>_xlfn.XLOOKUP(D920,products!$A$2:$A$5902,products!$F$2:$F$5902)</f>
        <v>7</v>
      </c>
      <c r="N920" s="3">
        <f t="shared" si="14"/>
        <v>521.41</v>
      </c>
      <c r="O920" s="3" t="str" cm="1">
        <f t="array" ref="O920">_xlfn.IFS(J920="Furn","Furniture",J920="Tech","Technology",J920="OffSup","Office Supplies")</f>
        <v>Office Supplies</v>
      </c>
      <c r="P920" s="3" t="str" cm="1">
        <f t="array" ref="P920">_xlfn.IFS(K920="Bkcs","Bookcases",K920="Phns","Phones",K920="Acc","Accessories",K920="Bndrs","Binders",K920="Fstnrs","Fasteners")</f>
        <v>Binders</v>
      </c>
      <c r="Q920" t="str">
        <f>IF(_xlfn.XLOOKUP(D920,products!$A$2:$A$5902,products!$H$2:$H$5902,,0)=1,"Yes","No")</f>
        <v>No</v>
      </c>
    </row>
    <row r="921" spans="1:17" x14ac:dyDescent="0.3">
      <c r="A921" t="s">
        <v>5564</v>
      </c>
      <c r="B921" s="4">
        <v>44890</v>
      </c>
      <c r="C921" t="s">
        <v>5565</v>
      </c>
      <c r="D921" t="s">
        <v>5568</v>
      </c>
      <c r="E921" s="1">
        <v>45144</v>
      </c>
      <c r="F921" t="s">
        <v>74</v>
      </c>
      <c r="G921" t="str">
        <f>_xlfn.XLOOKUP(C921,customers!$A$2:$A$5902,customers!$B$2:$B$5902,,0)</f>
        <v>Desiree Mcfarland</v>
      </c>
      <c r="H921" t="str">
        <f>_xlfn.XLOOKUP(C921,customers!$A$2:$A$5902,customers!$G$2:$G$5902,,0)</f>
        <v>South</v>
      </c>
      <c r="I921" t="str">
        <f>_xlfn.XLOOKUP(C921,customers!$A$2:$A$5902,customers!$E$2:$E$5902,,0)</f>
        <v>Gordonstad</v>
      </c>
      <c r="J921" t="str">
        <f>INDEX(products!$B$2:$B$5902,MATCH(D921,products!$A$2:$A$5902,0))</f>
        <v>OffSup</v>
      </c>
      <c r="K921" t="str">
        <f>INDEX(products!$C$2:$C$5902,MATCH(D921,products!$A$2:$A$5902,0))</f>
        <v>Bndrs</v>
      </c>
      <c r="L921" s="3">
        <f>INDEX(products!$E$2:$E$5902,MATCH(D921,products!$A$2:$A$5902,0))</f>
        <v>2184.34</v>
      </c>
      <c r="M921">
        <f>_xlfn.XLOOKUP(D921,products!$A$2:$A$5902,products!$F$2:$F$5902)</f>
        <v>10</v>
      </c>
      <c r="N921" s="3">
        <f t="shared" si="14"/>
        <v>218.43400000000003</v>
      </c>
      <c r="O921" s="3" t="str" cm="1">
        <f t="array" ref="O921">_xlfn.IFS(J921="Furn","Furniture",J921="Tech","Technology",J921="OffSup","Office Supplies")</f>
        <v>Office Supplies</v>
      </c>
      <c r="P921" s="3" t="str" cm="1">
        <f t="array" ref="P921">_xlfn.IFS(K921="Bkcs","Bookcases",K921="Phns","Phones",K921="Acc","Accessories",K921="Bndrs","Binders",K921="Fstnrs","Fasteners")</f>
        <v>Binders</v>
      </c>
      <c r="Q921" t="str">
        <f>IF(_xlfn.XLOOKUP(D921,products!$A$2:$A$5902,products!$H$2:$H$5902,,0)=1,"Yes","No")</f>
        <v>No</v>
      </c>
    </row>
    <row r="922" spans="1:17" x14ac:dyDescent="0.3">
      <c r="A922" t="s">
        <v>5570</v>
      </c>
      <c r="B922" s="4">
        <v>44751</v>
      </c>
      <c r="C922" t="s">
        <v>5571</v>
      </c>
      <c r="D922" t="s">
        <v>5574</v>
      </c>
      <c r="E922" s="1">
        <v>44754</v>
      </c>
      <c r="F922" t="s">
        <v>21</v>
      </c>
      <c r="G922" t="str">
        <f>_xlfn.XLOOKUP(C922,customers!$A$2:$A$5902,customers!$B$2:$B$5902,,0)</f>
        <v>Tanner Diaz</v>
      </c>
      <c r="H922" t="str">
        <f>_xlfn.XLOOKUP(C922,customers!$A$2:$A$5902,customers!$G$2:$G$5902,,0)</f>
        <v>South</v>
      </c>
      <c r="I922" t="str">
        <f>_xlfn.XLOOKUP(C922,customers!$A$2:$A$5902,customers!$E$2:$E$5902,,0)</f>
        <v>Jeffreyview</v>
      </c>
      <c r="J922" t="str">
        <f>INDEX(products!$B$2:$B$5902,MATCH(D922,products!$A$2:$A$5902,0))</f>
        <v>Furn</v>
      </c>
      <c r="K922" t="str">
        <f>INDEX(products!$C$2:$C$5902,MATCH(D922,products!$A$2:$A$5902,0))</f>
        <v>Fstnrs</v>
      </c>
      <c r="L922" s="3">
        <f>INDEX(products!$E$2:$E$5902,MATCH(D922,products!$A$2:$A$5902,0))</f>
        <v>3672.13</v>
      </c>
      <c r="M922">
        <f>_xlfn.XLOOKUP(D922,products!$A$2:$A$5902,products!$F$2:$F$5902)</f>
        <v>7</v>
      </c>
      <c r="N922" s="3">
        <f t="shared" si="14"/>
        <v>524.59</v>
      </c>
      <c r="O922" s="3" t="str" cm="1">
        <f t="array" ref="O922">_xlfn.IFS(J922="Furn","Furniture",J922="Tech","Technology",J922="OffSup","Office Supplies")</f>
        <v>Furniture</v>
      </c>
      <c r="P922" s="3" t="str" cm="1">
        <f t="array" ref="P922">_xlfn.IFS(K922="Bkcs","Bookcases",K922="Phns","Phones",K922="Acc","Accessories",K922="Bndrs","Binders",K922="Fstnrs","Fasteners")</f>
        <v>Fasteners</v>
      </c>
      <c r="Q922" t="str">
        <f>IF(_xlfn.XLOOKUP(D922,products!$A$2:$A$5902,products!$H$2:$H$5902,,0)=1,"Yes","No")</f>
        <v>Yes</v>
      </c>
    </row>
    <row r="923" spans="1:17" x14ac:dyDescent="0.3">
      <c r="A923" t="s">
        <v>5576</v>
      </c>
      <c r="B923" s="4">
        <v>45335</v>
      </c>
      <c r="C923" t="s">
        <v>5577</v>
      </c>
      <c r="D923" t="s">
        <v>5580</v>
      </c>
      <c r="E923" s="1">
        <v>45507</v>
      </c>
      <c r="F923" t="s">
        <v>35</v>
      </c>
      <c r="G923" t="str">
        <f>_xlfn.XLOOKUP(C923,customers!$A$2:$A$5902,customers!$B$2:$B$5902,,0)</f>
        <v>Lance Gross DDS</v>
      </c>
      <c r="H923" t="str">
        <f>_xlfn.XLOOKUP(C923,customers!$A$2:$A$5902,customers!$G$2:$G$5902,,0)</f>
        <v>West</v>
      </c>
      <c r="I923" t="str">
        <f>_xlfn.XLOOKUP(C923,customers!$A$2:$A$5902,customers!$E$2:$E$5902,,0)</f>
        <v>South Calvinfort</v>
      </c>
      <c r="J923" t="str">
        <f>INDEX(products!$B$2:$B$5902,MATCH(D923,products!$A$2:$A$5902,0))</f>
        <v>Tech</v>
      </c>
      <c r="K923" t="str">
        <f>INDEX(products!$C$2:$C$5902,MATCH(D923,products!$A$2:$A$5902,0))</f>
        <v>Acc</v>
      </c>
      <c r="L923" s="3">
        <f>INDEX(products!$E$2:$E$5902,MATCH(D923,products!$A$2:$A$5902,0))</f>
        <v>816.49</v>
      </c>
      <c r="M923">
        <f>_xlfn.XLOOKUP(D923,products!$A$2:$A$5902,products!$F$2:$F$5902)</f>
        <v>1</v>
      </c>
      <c r="N923" s="3">
        <f t="shared" si="14"/>
        <v>816.49</v>
      </c>
      <c r="O923" s="3" t="str" cm="1">
        <f t="array" ref="O923">_xlfn.IFS(J923="Furn","Furniture",J923="Tech","Technology",J923="OffSup","Office Supplies")</f>
        <v>Technology</v>
      </c>
      <c r="P923" s="3" t="str" cm="1">
        <f t="array" ref="P923">_xlfn.IFS(K923="Bkcs","Bookcases",K923="Phns","Phones",K923="Acc","Accessories",K923="Bndrs","Binders",K923="Fstnrs","Fasteners")</f>
        <v>Accessories</v>
      </c>
      <c r="Q923" t="str">
        <f>IF(_xlfn.XLOOKUP(D923,products!$A$2:$A$5902,products!$H$2:$H$5902,,0)=1,"Yes","No")</f>
        <v>No</v>
      </c>
    </row>
    <row r="924" spans="1:17" x14ac:dyDescent="0.3">
      <c r="A924" t="s">
        <v>5582</v>
      </c>
      <c r="B924" s="4">
        <v>44077</v>
      </c>
      <c r="C924" t="s">
        <v>5583</v>
      </c>
      <c r="D924" t="s">
        <v>5586</v>
      </c>
      <c r="E924" s="1">
        <v>44193</v>
      </c>
      <c r="F924" t="s">
        <v>74</v>
      </c>
      <c r="G924" t="str">
        <f>_xlfn.XLOOKUP(C924,customers!$A$2:$A$5902,customers!$B$2:$B$5902,,0)</f>
        <v>Hunter Burke</v>
      </c>
      <c r="H924" t="str">
        <f>_xlfn.XLOOKUP(C924,customers!$A$2:$A$5902,customers!$G$2:$G$5902,,0)</f>
        <v>East</v>
      </c>
      <c r="I924" t="str">
        <f>_xlfn.XLOOKUP(C924,customers!$A$2:$A$5902,customers!$E$2:$E$5902,,0)</f>
        <v>Michaelstad</v>
      </c>
      <c r="J924" t="str">
        <f>INDEX(products!$B$2:$B$5902,MATCH(D924,products!$A$2:$A$5902,0))</f>
        <v>Tech</v>
      </c>
      <c r="K924" t="str">
        <f>INDEX(products!$C$2:$C$5902,MATCH(D924,products!$A$2:$A$5902,0))</f>
        <v>Bkcs</v>
      </c>
      <c r="L924" s="3">
        <f>INDEX(products!$E$2:$E$5902,MATCH(D924,products!$A$2:$A$5902,0))</f>
        <v>3894.9</v>
      </c>
      <c r="M924">
        <f>_xlfn.XLOOKUP(D924,products!$A$2:$A$5902,products!$F$2:$F$5902)</f>
        <v>5</v>
      </c>
      <c r="N924" s="3">
        <f t="shared" si="14"/>
        <v>778.98</v>
      </c>
      <c r="O924" s="3" t="str" cm="1">
        <f t="array" ref="O924">_xlfn.IFS(J924="Furn","Furniture",J924="Tech","Technology",J924="OffSup","Office Supplies")</f>
        <v>Technology</v>
      </c>
      <c r="P924" s="3" t="str" cm="1">
        <f t="array" ref="P924">_xlfn.IFS(K924="Bkcs","Bookcases",K924="Phns","Phones",K924="Acc","Accessories",K924="Bndrs","Binders",K924="Fstnrs","Fasteners")</f>
        <v>Bookcases</v>
      </c>
      <c r="Q924" t="str">
        <f>IF(_xlfn.XLOOKUP(D924,products!$A$2:$A$5902,products!$H$2:$H$5902,,0)=1,"Yes","No")</f>
        <v>No</v>
      </c>
    </row>
    <row r="925" spans="1:17" x14ac:dyDescent="0.3">
      <c r="A925" t="s">
        <v>5588</v>
      </c>
      <c r="B925" s="4">
        <v>45158</v>
      </c>
      <c r="C925" t="s">
        <v>5589</v>
      </c>
      <c r="D925" t="s">
        <v>5592</v>
      </c>
      <c r="E925" s="1">
        <v>45432</v>
      </c>
      <c r="F925" t="s">
        <v>21</v>
      </c>
      <c r="G925" t="str">
        <f>_xlfn.XLOOKUP(C925,customers!$A$2:$A$5902,customers!$B$2:$B$5902,,0)</f>
        <v>Jasmin Riley</v>
      </c>
      <c r="H925" t="str">
        <f>_xlfn.XLOOKUP(C925,customers!$A$2:$A$5902,customers!$G$2:$G$5902,,0)</f>
        <v>West</v>
      </c>
      <c r="I925" t="str">
        <f>_xlfn.XLOOKUP(C925,customers!$A$2:$A$5902,customers!$E$2:$E$5902,,0)</f>
        <v>Westland</v>
      </c>
      <c r="J925" t="str">
        <f>INDEX(products!$B$2:$B$5902,MATCH(D925,products!$A$2:$A$5902,0))</f>
        <v>Tech</v>
      </c>
      <c r="K925" t="str">
        <f>INDEX(products!$C$2:$C$5902,MATCH(D925,products!$A$2:$A$5902,0))</f>
        <v>Phns</v>
      </c>
      <c r="L925" s="3">
        <f>INDEX(products!$E$2:$E$5902,MATCH(D925,products!$A$2:$A$5902,0))</f>
        <v>3824.93</v>
      </c>
      <c r="M925">
        <f>_xlfn.XLOOKUP(D925,products!$A$2:$A$5902,products!$F$2:$F$5902)</f>
        <v>5</v>
      </c>
      <c r="N925" s="3">
        <f t="shared" si="14"/>
        <v>764.98599999999999</v>
      </c>
      <c r="O925" s="3" t="str" cm="1">
        <f t="array" ref="O925">_xlfn.IFS(J925="Furn","Furniture",J925="Tech","Technology",J925="OffSup","Office Supplies")</f>
        <v>Technology</v>
      </c>
      <c r="P925" s="3" t="str" cm="1">
        <f t="array" ref="P925">_xlfn.IFS(K925="Bkcs","Bookcases",K925="Phns","Phones",K925="Acc","Accessories",K925="Bndrs","Binders",K925="Fstnrs","Fasteners")</f>
        <v>Phones</v>
      </c>
      <c r="Q925" t="str">
        <f>IF(_xlfn.XLOOKUP(D925,products!$A$2:$A$5902,products!$H$2:$H$5902,,0)=1,"Yes","No")</f>
        <v>No</v>
      </c>
    </row>
    <row r="926" spans="1:17" x14ac:dyDescent="0.3">
      <c r="A926" t="s">
        <v>5594</v>
      </c>
      <c r="B926" s="4">
        <v>43915</v>
      </c>
      <c r="C926" t="s">
        <v>5595</v>
      </c>
      <c r="D926" t="s">
        <v>5598</v>
      </c>
      <c r="E926" s="1">
        <v>43916</v>
      </c>
      <c r="F926" t="s">
        <v>74</v>
      </c>
      <c r="G926" t="str">
        <f>_xlfn.XLOOKUP(C926,customers!$A$2:$A$5902,customers!$B$2:$B$5902,,0)</f>
        <v>Bernard Wolfe</v>
      </c>
      <c r="H926" t="str">
        <f>_xlfn.XLOOKUP(C926,customers!$A$2:$A$5902,customers!$G$2:$G$5902,,0)</f>
        <v>West</v>
      </c>
      <c r="I926" t="str">
        <f>_xlfn.XLOOKUP(C926,customers!$A$2:$A$5902,customers!$E$2:$E$5902,,0)</f>
        <v>South Steve</v>
      </c>
      <c r="J926" t="str">
        <f>INDEX(products!$B$2:$B$5902,MATCH(D926,products!$A$2:$A$5902,0))</f>
        <v>OffSup</v>
      </c>
      <c r="K926" t="str">
        <f>INDEX(products!$C$2:$C$5902,MATCH(D926,products!$A$2:$A$5902,0))</f>
        <v>Fstnrs</v>
      </c>
      <c r="L926" s="3">
        <f>INDEX(products!$E$2:$E$5902,MATCH(D926,products!$A$2:$A$5902,0))</f>
        <v>4021.34</v>
      </c>
      <c r="M926">
        <f>_xlfn.XLOOKUP(D926,products!$A$2:$A$5902,products!$F$2:$F$5902)</f>
        <v>10</v>
      </c>
      <c r="N926" s="3">
        <f t="shared" si="14"/>
        <v>402.13400000000001</v>
      </c>
      <c r="O926" s="3" t="str" cm="1">
        <f t="array" ref="O926">_xlfn.IFS(J926="Furn","Furniture",J926="Tech","Technology",J926="OffSup","Office Supplies")</f>
        <v>Office Supplies</v>
      </c>
      <c r="P926" s="3" t="str" cm="1">
        <f t="array" ref="P926">_xlfn.IFS(K926="Bkcs","Bookcases",K926="Phns","Phones",K926="Acc","Accessories",K926="Bndrs","Binders",K926="Fstnrs","Fasteners")</f>
        <v>Fasteners</v>
      </c>
      <c r="Q926" t="str">
        <f>IF(_xlfn.XLOOKUP(D926,products!$A$2:$A$5902,products!$H$2:$H$5902,,0)=1,"Yes","No")</f>
        <v>Yes</v>
      </c>
    </row>
    <row r="927" spans="1:17" x14ac:dyDescent="0.3">
      <c r="A927" t="s">
        <v>5600</v>
      </c>
      <c r="B927" s="4">
        <v>44966</v>
      </c>
      <c r="C927" t="s">
        <v>5601</v>
      </c>
      <c r="D927" t="s">
        <v>5604</v>
      </c>
      <c r="E927" s="1">
        <v>45244</v>
      </c>
      <c r="F927" t="s">
        <v>35</v>
      </c>
      <c r="G927" t="str">
        <f>_xlfn.XLOOKUP(C927,customers!$A$2:$A$5902,customers!$B$2:$B$5902,,0)</f>
        <v>Linda Macias</v>
      </c>
      <c r="H927" t="str">
        <f>_xlfn.XLOOKUP(C927,customers!$A$2:$A$5902,customers!$G$2:$G$5902,,0)</f>
        <v>East</v>
      </c>
      <c r="I927" t="str">
        <f>_xlfn.XLOOKUP(C927,customers!$A$2:$A$5902,customers!$E$2:$E$5902,,0)</f>
        <v>Crawfordberg</v>
      </c>
      <c r="J927" t="str">
        <f>INDEX(products!$B$2:$B$5902,MATCH(D927,products!$A$2:$A$5902,0))</f>
        <v>Tech</v>
      </c>
      <c r="K927" t="str">
        <f>INDEX(products!$C$2:$C$5902,MATCH(D927,products!$A$2:$A$5902,0))</f>
        <v>Acc</v>
      </c>
      <c r="L927" s="3">
        <f>INDEX(products!$E$2:$E$5902,MATCH(D927,products!$A$2:$A$5902,0))</f>
        <v>312.45</v>
      </c>
      <c r="M927">
        <f>_xlfn.XLOOKUP(D927,products!$A$2:$A$5902,products!$F$2:$F$5902)</f>
        <v>2</v>
      </c>
      <c r="N927" s="3">
        <f t="shared" si="14"/>
        <v>156.22499999999999</v>
      </c>
      <c r="O927" s="3" t="str" cm="1">
        <f t="array" ref="O927">_xlfn.IFS(J927="Furn","Furniture",J927="Tech","Technology",J927="OffSup","Office Supplies")</f>
        <v>Technology</v>
      </c>
      <c r="P927" s="3" t="str" cm="1">
        <f t="array" ref="P927">_xlfn.IFS(K927="Bkcs","Bookcases",K927="Phns","Phones",K927="Acc","Accessories",K927="Bndrs","Binders",K927="Fstnrs","Fasteners")</f>
        <v>Accessories</v>
      </c>
      <c r="Q927" t="str">
        <f>IF(_xlfn.XLOOKUP(D927,products!$A$2:$A$5902,products!$H$2:$H$5902,,0)=1,"Yes","No")</f>
        <v>Yes</v>
      </c>
    </row>
    <row r="928" spans="1:17" x14ac:dyDescent="0.3">
      <c r="A928" t="s">
        <v>5606</v>
      </c>
      <c r="B928" s="4">
        <v>44949</v>
      </c>
      <c r="C928" t="s">
        <v>5607</v>
      </c>
      <c r="D928" t="s">
        <v>5610</v>
      </c>
      <c r="E928" s="1">
        <v>44992</v>
      </c>
      <c r="F928" t="s">
        <v>35</v>
      </c>
      <c r="G928" t="str">
        <f>_xlfn.XLOOKUP(C928,customers!$A$2:$A$5902,customers!$B$2:$B$5902,,0)</f>
        <v>Nathaniel Romero</v>
      </c>
      <c r="H928" t="str">
        <f>_xlfn.XLOOKUP(C928,customers!$A$2:$A$5902,customers!$G$2:$G$5902,,0)</f>
        <v>West</v>
      </c>
      <c r="I928" t="str">
        <f>_xlfn.XLOOKUP(C928,customers!$A$2:$A$5902,customers!$E$2:$E$5902,,0)</f>
        <v>Jessicaton</v>
      </c>
      <c r="J928" t="str">
        <f>INDEX(products!$B$2:$B$5902,MATCH(D928,products!$A$2:$A$5902,0))</f>
        <v>OffSup</v>
      </c>
      <c r="K928" t="str">
        <f>INDEX(products!$C$2:$C$5902,MATCH(D928,products!$A$2:$A$5902,0))</f>
        <v>Bndrs</v>
      </c>
      <c r="L928" s="3">
        <f>INDEX(products!$E$2:$E$5902,MATCH(D928,products!$A$2:$A$5902,0))</f>
        <v>1508.54</v>
      </c>
      <c r="M928">
        <f>_xlfn.XLOOKUP(D928,products!$A$2:$A$5902,products!$F$2:$F$5902)</f>
        <v>9</v>
      </c>
      <c r="N928" s="3">
        <f t="shared" si="14"/>
        <v>167.61555555555555</v>
      </c>
      <c r="O928" s="3" t="str" cm="1">
        <f t="array" ref="O928">_xlfn.IFS(J928="Furn","Furniture",J928="Tech","Technology",J928="OffSup","Office Supplies")</f>
        <v>Office Supplies</v>
      </c>
      <c r="P928" s="3" t="str" cm="1">
        <f t="array" ref="P928">_xlfn.IFS(K928="Bkcs","Bookcases",K928="Phns","Phones",K928="Acc","Accessories",K928="Bndrs","Binders",K928="Fstnrs","Fasteners")</f>
        <v>Binders</v>
      </c>
      <c r="Q928" t="str">
        <f>IF(_xlfn.XLOOKUP(D928,products!$A$2:$A$5902,products!$H$2:$H$5902,,0)=1,"Yes","No")</f>
        <v>No</v>
      </c>
    </row>
    <row r="929" spans="1:17" x14ac:dyDescent="0.3">
      <c r="A929" t="s">
        <v>5612</v>
      </c>
      <c r="B929" s="4">
        <v>43845</v>
      </c>
      <c r="C929" t="s">
        <v>5613</v>
      </c>
      <c r="D929" t="s">
        <v>5616</v>
      </c>
      <c r="E929" s="1">
        <v>44142</v>
      </c>
      <c r="F929" t="s">
        <v>21</v>
      </c>
      <c r="G929" t="str">
        <f>_xlfn.XLOOKUP(C929,customers!$A$2:$A$5902,customers!$B$2:$B$5902,,0)</f>
        <v>Cameron Fisher</v>
      </c>
      <c r="H929" t="str">
        <f>_xlfn.XLOOKUP(C929,customers!$A$2:$A$5902,customers!$G$2:$G$5902,,0)</f>
        <v>West</v>
      </c>
      <c r="I929" t="str">
        <f>_xlfn.XLOOKUP(C929,customers!$A$2:$A$5902,customers!$E$2:$E$5902,,0)</f>
        <v>North Mark</v>
      </c>
      <c r="J929" t="str">
        <f>INDEX(products!$B$2:$B$5902,MATCH(D929,products!$A$2:$A$5902,0))</f>
        <v>Furn</v>
      </c>
      <c r="K929" t="str">
        <f>INDEX(products!$C$2:$C$5902,MATCH(D929,products!$A$2:$A$5902,0))</f>
        <v>Fstnrs</v>
      </c>
      <c r="L929" s="3">
        <f>INDEX(products!$E$2:$E$5902,MATCH(D929,products!$A$2:$A$5902,0))</f>
        <v>275</v>
      </c>
      <c r="M929">
        <f>_xlfn.XLOOKUP(D929,products!$A$2:$A$5902,products!$F$2:$F$5902)</f>
        <v>5</v>
      </c>
      <c r="N929" s="3">
        <f t="shared" si="14"/>
        <v>55</v>
      </c>
      <c r="O929" s="3" t="str" cm="1">
        <f t="array" ref="O929">_xlfn.IFS(J929="Furn","Furniture",J929="Tech","Technology",J929="OffSup","Office Supplies")</f>
        <v>Furniture</v>
      </c>
      <c r="P929" s="3" t="str" cm="1">
        <f t="array" ref="P929">_xlfn.IFS(K929="Bkcs","Bookcases",K929="Phns","Phones",K929="Acc","Accessories",K929="Bndrs","Binders",K929="Fstnrs","Fasteners")</f>
        <v>Fasteners</v>
      </c>
      <c r="Q929" t="str">
        <f>IF(_xlfn.XLOOKUP(D929,products!$A$2:$A$5902,products!$H$2:$H$5902,,0)=1,"Yes","No")</f>
        <v>Yes</v>
      </c>
    </row>
    <row r="930" spans="1:17" x14ac:dyDescent="0.3">
      <c r="A930" t="s">
        <v>5618</v>
      </c>
      <c r="B930" s="4">
        <v>43795</v>
      </c>
      <c r="C930" t="s">
        <v>5619</v>
      </c>
      <c r="D930" t="s">
        <v>5622</v>
      </c>
      <c r="E930" s="1">
        <v>43840</v>
      </c>
      <c r="F930" t="s">
        <v>35</v>
      </c>
      <c r="G930" t="str">
        <f>_xlfn.XLOOKUP(C930,customers!$A$2:$A$5902,customers!$B$2:$B$5902,,0)</f>
        <v>Colin Hill</v>
      </c>
      <c r="H930" t="str">
        <f>_xlfn.XLOOKUP(C930,customers!$A$2:$A$5902,customers!$G$2:$G$5902,,0)</f>
        <v>North</v>
      </c>
      <c r="I930" t="str">
        <f>_xlfn.XLOOKUP(C930,customers!$A$2:$A$5902,customers!$E$2:$E$5902,,0)</f>
        <v>Kevinchester</v>
      </c>
      <c r="J930" t="str">
        <f>INDEX(products!$B$2:$B$5902,MATCH(D930,products!$A$2:$A$5902,0))</f>
        <v>OffSup</v>
      </c>
      <c r="K930" t="str">
        <f>INDEX(products!$C$2:$C$5902,MATCH(D930,products!$A$2:$A$5902,0))</f>
        <v>Bkcs</v>
      </c>
      <c r="L930" s="3">
        <f>INDEX(products!$E$2:$E$5902,MATCH(D930,products!$A$2:$A$5902,0))</f>
        <v>3187.55</v>
      </c>
      <c r="M930">
        <f>_xlfn.XLOOKUP(D930,products!$A$2:$A$5902,products!$F$2:$F$5902)</f>
        <v>10</v>
      </c>
      <c r="N930" s="3">
        <f t="shared" si="14"/>
        <v>318.755</v>
      </c>
      <c r="O930" s="3" t="str" cm="1">
        <f t="array" ref="O930">_xlfn.IFS(J930="Furn","Furniture",J930="Tech","Technology",J930="OffSup","Office Supplies")</f>
        <v>Office Supplies</v>
      </c>
      <c r="P930" s="3" t="str" cm="1">
        <f t="array" ref="P930">_xlfn.IFS(K930="Bkcs","Bookcases",K930="Phns","Phones",K930="Acc","Accessories",K930="Bndrs","Binders",K930="Fstnrs","Fasteners")</f>
        <v>Bookcases</v>
      </c>
      <c r="Q930" t="str">
        <f>IF(_xlfn.XLOOKUP(D930,products!$A$2:$A$5902,products!$H$2:$H$5902,,0)=1,"Yes","No")</f>
        <v>Yes</v>
      </c>
    </row>
    <row r="931" spans="1:17" x14ac:dyDescent="0.3">
      <c r="A931" t="s">
        <v>5624</v>
      </c>
      <c r="B931" s="4">
        <v>44741</v>
      </c>
      <c r="C931" t="s">
        <v>5625</v>
      </c>
      <c r="D931" t="s">
        <v>5628</v>
      </c>
      <c r="E931" s="1">
        <v>44853</v>
      </c>
      <c r="F931" t="s">
        <v>74</v>
      </c>
      <c r="G931" t="str">
        <f>_xlfn.XLOOKUP(C931,customers!$A$2:$A$5902,customers!$B$2:$B$5902,,0)</f>
        <v>Donna Johnson</v>
      </c>
      <c r="H931" t="str">
        <f>_xlfn.XLOOKUP(C931,customers!$A$2:$A$5902,customers!$G$2:$G$5902,,0)</f>
        <v>East</v>
      </c>
      <c r="I931" t="str">
        <f>_xlfn.XLOOKUP(C931,customers!$A$2:$A$5902,customers!$E$2:$E$5902,,0)</f>
        <v>Ashleyborough</v>
      </c>
      <c r="J931" t="str">
        <f>INDEX(products!$B$2:$B$5902,MATCH(D931,products!$A$2:$A$5902,0))</f>
        <v>Furn</v>
      </c>
      <c r="K931" t="str">
        <f>INDEX(products!$C$2:$C$5902,MATCH(D931,products!$A$2:$A$5902,0))</f>
        <v>Bndrs</v>
      </c>
      <c r="L931" s="3">
        <f>INDEX(products!$E$2:$E$5902,MATCH(D931,products!$A$2:$A$5902,0))</f>
        <v>1826.33</v>
      </c>
      <c r="M931">
        <f>_xlfn.XLOOKUP(D931,products!$A$2:$A$5902,products!$F$2:$F$5902)</f>
        <v>4</v>
      </c>
      <c r="N931" s="3">
        <f t="shared" si="14"/>
        <v>456.58249999999998</v>
      </c>
      <c r="O931" s="3" t="str" cm="1">
        <f t="array" ref="O931">_xlfn.IFS(J931="Furn","Furniture",J931="Tech","Technology",J931="OffSup","Office Supplies")</f>
        <v>Furniture</v>
      </c>
      <c r="P931" s="3" t="str" cm="1">
        <f t="array" ref="P931">_xlfn.IFS(K931="Bkcs","Bookcases",K931="Phns","Phones",K931="Acc","Accessories",K931="Bndrs","Binders",K931="Fstnrs","Fasteners")</f>
        <v>Binders</v>
      </c>
      <c r="Q931" t="str">
        <f>IF(_xlfn.XLOOKUP(D931,products!$A$2:$A$5902,products!$H$2:$H$5902,,0)=1,"Yes","No")</f>
        <v>Yes</v>
      </c>
    </row>
    <row r="932" spans="1:17" x14ac:dyDescent="0.3">
      <c r="A932" t="s">
        <v>5630</v>
      </c>
      <c r="B932" s="4">
        <v>45052</v>
      </c>
      <c r="C932" t="s">
        <v>5631</v>
      </c>
      <c r="D932" t="s">
        <v>5634</v>
      </c>
      <c r="E932" s="1">
        <v>45061</v>
      </c>
      <c r="F932" t="s">
        <v>74</v>
      </c>
      <c r="G932" t="str">
        <f>_xlfn.XLOOKUP(C932,customers!$A$2:$A$5902,customers!$B$2:$B$5902,,0)</f>
        <v>Heather Peters</v>
      </c>
      <c r="H932" t="str">
        <f>_xlfn.XLOOKUP(C932,customers!$A$2:$A$5902,customers!$G$2:$G$5902,,0)</f>
        <v>South</v>
      </c>
      <c r="I932" t="str">
        <f>_xlfn.XLOOKUP(C932,customers!$A$2:$A$5902,customers!$E$2:$E$5902,,0)</f>
        <v>Hughesbury</v>
      </c>
      <c r="J932" t="str">
        <f>INDEX(products!$B$2:$B$5902,MATCH(D932,products!$A$2:$A$5902,0))</f>
        <v>OffSup</v>
      </c>
      <c r="K932" t="str">
        <f>INDEX(products!$C$2:$C$5902,MATCH(D932,products!$A$2:$A$5902,0))</f>
        <v>Fstnrs</v>
      </c>
      <c r="L932" s="3">
        <f>INDEX(products!$E$2:$E$5902,MATCH(D932,products!$A$2:$A$5902,0))</f>
        <v>2317.23</v>
      </c>
      <c r="M932">
        <f>_xlfn.XLOOKUP(D932,products!$A$2:$A$5902,products!$F$2:$F$5902)</f>
        <v>4</v>
      </c>
      <c r="N932" s="3">
        <f t="shared" si="14"/>
        <v>579.3075</v>
      </c>
      <c r="O932" s="3" t="str" cm="1">
        <f t="array" ref="O932">_xlfn.IFS(J932="Furn","Furniture",J932="Tech","Technology",J932="OffSup","Office Supplies")</f>
        <v>Office Supplies</v>
      </c>
      <c r="P932" s="3" t="str" cm="1">
        <f t="array" ref="P932">_xlfn.IFS(K932="Bkcs","Bookcases",K932="Phns","Phones",K932="Acc","Accessories",K932="Bndrs","Binders",K932="Fstnrs","Fasteners")</f>
        <v>Fasteners</v>
      </c>
      <c r="Q932" t="str">
        <f>IF(_xlfn.XLOOKUP(D932,products!$A$2:$A$5902,products!$H$2:$H$5902,,0)=1,"Yes","No")</f>
        <v>No</v>
      </c>
    </row>
    <row r="933" spans="1:17" x14ac:dyDescent="0.3">
      <c r="A933" t="s">
        <v>5636</v>
      </c>
      <c r="B933" s="4">
        <v>44949</v>
      </c>
      <c r="C933" t="s">
        <v>5637</v>
      </c>
      <c r="D933" t="s">
        <v>5640</v>
      </c>
      <c r="E933" s="1">
        <v>45287</v>
      </c>
      <c r="F933" t="s">
        <v>35</v>
      </c>
      <c r="G933" t="str">
        <f>_xlfn.XLOOKUP(C933,customers!$A$2:$A$5902,customers!$B$2:$B$5902,,0)</f>
        <v>Bailey Rodriguez</v>
      </c>
      <c r="H933" t="str">
        <f>_xlfn.XLOOKUP(C933,customers!$A$2:$A$5902,customers!$G$2:$G$5902,,0)</f>
        <v>North</v>
      </c>
      <c r="I933" t="str">
        <f>_xlfn.XLOOKUP(C933,customers!$A$2:$A$5902,customers!$E$2:$E$5902,,0)</f>
        <v>Lake Melissafort</v>
      </c>
      <c r="J933" t="str">
        <f>INDEX(products!$B$2:$B$5902,MATCH(D933,products!$A$2:$A$5902,0))</f>
        <v>Tech</v>
      </c>
      <c r="K933" t="str">
        <f>INDEX(products!$C$2:$C$5902,MATCH(D933,products!$A$2:$A$5902,0))</f>
        <v>Bkcs</v>
      </c>
      <c r="L933" s="3">
        <f>INDEX(products!$E$2:$E$5902,MATCH(D933,products!$A$2:$A$5902,0))</f>
        <v>4497.13</v>
      </c>
      <c r="M933">
        <f>_xlfn.XLOOKUP(D933,products!$A$2:$A$5902,products!$F$2:$F$5902)</f>
        <v>3</v>
      </c>
      <c r="N933" s="3">
        <f t="shared" si="14"/>
        <v>1499.0433333333333</v>
      </c>
      <c r="O933" s="3" t="str" cm="1">
        <f t="array" ref="O933">_xlfn.IFS(J933="Furn","Furniture",J933="Tech","Technology",J933="OffSup","Office Supplies")</f>
        <v>Technology</v>
      </c>
      <c r="P933" s="3" t="str" cm="1">
        <f t="array" ref="P933">_xlfn.IFS(K933="Bkcs","Bookcases",K933="Phns","Phones",K933="Acc","Accessories",K933="Bndrs","Binders",K933="Fstnrs","Fasteners")</f>
        <v>Bookcases</v>
      </c>
      <c r="Q933" t="str">
        <f>IF(_xlfn.XLOOKUP(D933,products!$A$2:$A$5902,products!$H$2:$H$5902,,0)=1,"Yes","No")</f>
        <v>Yes</v>
      </c>
    </row>
    <row r="934" spans="1:17" x14ac:dyDescent="0.3">
      <c r="A934" t="s">
        <v>5642</v>
      </c>
      <c r="B934" s="4">
        <v>45241</v>
      </c>
      <c r="C934" t="s">
        <v>5643</v>
      </c>
      <c r="D934" t="s">
        <v>5646</v>
      </c>
      <c r="E934" s="1">
        <v>45528</v>
      </c>
      <c r="F934" t="s">
        <v>74</v>
      </c>
      <c r="G934" t="str">
        <f>_xlfn.XLOOKUP(C934,customers!$A$2:$A$5902,customers!$B$2:$B$5902,,0)</f>
        <v>Thomas James</v>
      </c>
      <c r="H934" t="str">
        <f>_xlfn.XLOOKUP(C934,customers!$A$2:$A$5902,customers!$G$2:$G$5902,,0)</f>
        <v>South</v>
      </c>
      <c r="I934" t="str">
        <f>_xlfn.XLOOKUP(C934,customers!$A$2:$A$5902,customers!$E$2:$E$5902,,0)</f>
        <v>Westbury</v>
      </c>
      <c r="J934" t="str">
        <f>INDEX(products!$B$2:$B$5902,MATCH(D934,products!$A$2:$A$5902,0))</f>
        <v>OffSup</v>
      </c>
      <c r="K934" t="str">
        <f>INDEX(products!$C$2:$C$5902,MATCH(D934,products!$A$2:$A$5902,0))</f>
        <v>Bkcs</v>
      </c>
      <c r="L934" s="3">
        <f>INDEX(products!$E$2:$E$5902,MATCH(D934,products!$A$2:$A$5902,0))</f>
        <v>1809.9</v>
      </c>
      <c r="M934">
        <f>_xlfn.XLOOKUP(D934,products!$A$2:$A$5902,products!$F$2:$F$5902)</f>
        <v>7</v>
      </c>
      <c r="N934" s="3">
        <f t="shared" si="14"/>
        <v>258.55714285714288</v>
      </c>
      <c r="O934" s="3" t="str" cm="1">
        <f t="array" ref="O934">_xlfn.IFS(J934="Furn","Furniture",J934="Tech","Technology",J934="OffSup","Office Supplies")</f>
        <v>Office Supplies</v>
      </c>
      <c r="P934" s="3" t="str" cm="1">
        <f t="array" ref="P934">_xlfn.IFS(K934="Bkcs","Bookcases",K934="Phns","Phones",K934="Acc","Accessories",K934="Bndrs","Binders",K934="Fstnrs","Fasteners")</f>
        <v>Bookcases</v>
      </c>
      <c r="Q934" t="str">
        <f>IF(_xlfn.XLOOKUP(D934,products!$A$2:$A$5902,products!$H$2:$H$5902,,0)=1,"Yes","No")</f>
        <v>Yes</v>
      </c>
    </row>
    <row r="935" spans="1:17" x14ac:dyDescent="0.3">
      <c r="A935" t="s">
        <v>5648</v>
      </c>
      <c r="B935" s="4">
        <v>44558</v>
      </c>
      <c r="C935" t="s">
        <v>5649</v>
      </c>
      <c r="D935" t="s">
        <v>5652</v>
      </c>
      <c r="E935" s="1">
        <v>44826</v>
      </c>
      <c r="F935" t="s">
        <v>21</v>
      </c>
      <c r="G935" t="str">
        <f>_xlfn.XLOOKUP(C935,customers!$A$2:$A$5902,customers!$B$2:$B$5902,,0)</f>
        <v>Heather Gonzales</v>
      </c>
      <c r="H935" t="str">
        <f>_xlfn.XLOOKUP(C935,customers!$A$2:$A$5902,customers!$G$2:$G$5902,,0)</f>
        <v>South</v>
      </c>
      <c r="I935" t="str">
        <f>_xlfn.XLOOKUP(C935,customers!$A$2:$A$5902,customers!$E$2:$E$5902,,0)</f>
        <v>Port Monicaview</v>
      </c>
      <c r="J935" t="str">
        <f>INDEX(products!$B$2:$B$5902,MATCH(D935,products!$A$2:$A$5902,0))</f>
        <v>Furn</v>
      </c>
      <c r="K935" t="str">
        <f>INDEX(products!$C$2:$C$5902,MATCH(D935,products!$A$2:$A$5902,0))</f>
        <v>Bkcs</v>
      </c>
      <c r="L935" s="3">
        <f>INDEX(products!$E$2:$E$5902,MATCH(D935,products!$A$2:$A$5902,0))</f>
        <v>4848.25</v>
      </c>
      <c r="M935">
        <f>_xlfn.XLOOKUP(D935,products!$A$2:$A$5902,products!$F$2:$F$5902)</f>
        <v>9</v>
      </c>
      <c r="N935" s="3">
        <f t="shared" si="14"/>
        <v>538.69444444444446</v>
      </c>
      <c r="O935" s="3" t="str" cm="1">
        <f t="array" ref="O935">_xlfn.IFS(J935="Furn","Furniture",J935="Tech","Technology",J935="OffSup","Office Supplies")</f>
        <v>Furniture</v>
      </c>
      <c r="P935" s="3" t="str" cm="1">
        <f t="array" ref="P935">_xlfn.IFS(K935="Bkcs","Bookcases",K935="Phns","Phones",K935="Acc","Accessories",K935="Bndrs","Binders",K935="Fstnrs","Fasteners")</f>
        <v>Bookcases</v>
      </c>
      <c r="Q935" t="str">
        <f>IF(_xlfn.XLOOKUP(D935,products!$A$2:$A$5902,products!$H$2:$H$5902,,0)=1,"Yes","No")</f>
        <v>Yes</v>
      </c>
    </row>
    <row r="936" spans="1:17" x14ac:dyDescent="0.3">
      <c r="A936" t="s">
        <v>5654</v>
      </c>
      <c r="B936" s="4">
        <v>44851</v>
      </c>
      <c r="C936" t="s">
        <v>5655</v>
      </c>
      <c r="D936" t="s">
        <v>5658</v>
      </c>
      <c r="E936" s="1">
        <v>44852</v>
      </c>
      <c r="F936" t="s">
        <v>21</v>
      </c>
      <c r="G936" t="str">
        <f>_xlfn.XLOOKUP(C936,customers!$A$2:$A$5902,customers!$B$2:$B$5902,,0)</f>
        <v>Manuel Smith</v>
      </c>
      <c r="H936" t="str">
        <f>_xlfn.XLOOKUP(C936,customers!$A$2:$A$5902,customers!$G$2:$G$5902,,0)</f>
        <v>East</v>
      </c>
      <c r="I936" t="str">
        <f>_xlfn.XLOOKUP(C936,customers!$A$2:$A$5902,customers!$E$2:$E$5902,,0)</f>
        <v>Monicamouth</v>
      </c>
      <c r="J936" t="str">
        <f>INDEX(products!$B$2:$B$5902,MATCH(D936,products!$A$2:$A$5902,0))</f>
        <v>OffSup</v>
      </c>
      <c r="K936" t="str">
        <f>INDEX(products!$C$2:$C$5902,MATCH(D936,products!$A$2:$A$5902,0))</f>
        <v>Fstnrs</v>
      </c>
      <c r="L936" s="3">
        <f>INDEX(products!$E$2:$E$5902,MATCH(D936,products!$A$2:$A$5902,0))</f>
        <v>3885.91</v>
      </c>
      <c r="M936">
        <f>_xlfn.XLOOKUP(D936,products!$A$2:$A$5902,products!$F$2:$F$5902)</f>
        <v>2</v>
      </c>
      <c r="N936" s="3">
        <f t="shared" si="14"/>
        <v>1942.9549999999999</v>
      </c>
      <c r="O936" s="3" t="str" cm="1">
        <f t="array" ref="O936">_xlfn.IFS(J936="Furn","Furniture",J936="Tech","Technology",J936="OffSup","Office Supplies")</f>
        <v>Office Supplies</v>
      </c>
      <c r="P936" s="3" t="str" cm="1">
        <f t="array" ref="P936">_xlfn.IFS(K936="Bkcs","Bookcases",K936="Phns","Phones",K936="Acc","Accessories",K936="Bndrs","Binders",K936="Fstnrs","Fasteners")</f>
        <v>Fasteners</v>
      </c>
      <c r="Q936" t="str">
        <f>IF(_xlfn.XLOOKUP(D936,products!$A$2:$A$5902,products!$H$2:$H$5902,,0)=1,"Yes","No")</f>
        <v>No</v>
      </c>
    </row>
    <row r="937" spans="1:17" x14ac:dyDescent="0.3">
      <c r="A937" t="s">
        <v>5660</v>
      </c>
      <c r="B937" s="4">
        <v>45080</v>
      </c>
      <c r="C937" t="s">
        <v>5661</v>
      </c>
      <c r="D937" t="s">
        <v>5664</v>
      </c>
      <c r="E937" s="1">
        <v>45266</v>
      </c>
      <c r="F937" t="s">
        <v>35</v>
      </c>
      <c r="G937" t="str">
        <f>_xlfn.XLOOKUP(C937,customers!$A$2:$A$5902,customers!$B$2:$B$5902,,0)</f>
        <v>Colton Brown</v>
      </c>
      <c r="H937" t="str">
        <f>_xlfn.XLOOKUP(C937,customers!$A$2:$A$5902,customers!$G$2:$G$5902,,0)</f>
        <v>South</v>
      </c>
      <c r="I937" t="str">
        <f>_xlfn.XLOOKUP(C937,customers!$A$2:$A$5902,customers!$E$2:$E$5902,,0)</f>
        <v>South Wayne</v>
      </c>
      <c r="J937" t="str">
        <f>INDEX(products!$B$2:$B$5902,MATCH(D937,products!$A$2:$A$5902,0))</f>
        <v>Tech</v>
      </c>
      <c r="K937" t="str">
        <f>INDEX(products!$C$2:$C$5902,MATCH(D937,products!$A$2:$A$5902,0))</f>
        <v>Fstnrs</v>
      </c>
      <c r="L937" s="3">
        <f>INDEX(products!$E$2:$E$5902,MATCH(D937,products!$A$2:$A$5902,0))</f>
        <v>947.67</v>
      </c>
      <c r="M937">
        <f>_xlfn.XLOOKUP(D937,products!$A$2:$A$5902,products!$F$2:$F$5902)</f>
        <v>4</v>
      </c>
      <c r="N937" s="3">
        <f t="shared" si="14"/>
        <v>236.91749999999999</v>
      </c>
      <c r="O937" s="3" t="str" cm="1">
        <f t="array" ref="O937">_xlfn.IFS(J937="Furn","Furniture",J937="Tech","Technology",J937="OffSup","Office Supplies")</f>
        <v>Technology</v>
      </c>
      <c r="P937" s="3" t="str" cm="1">
        <f t="array" ref="P937">_xlfn.IFS(K937="Bkcs","Bookcases",K937="Phns","Phones",K937="Acc","Accessories",K937="Bndrs","Binders",K937="Fstnrs","Fasteners")</f>
        <v>Fasteners</v>
      </c>
      <c r="Q937" t="str">
        <f>IF(_xlfn.XLOOKUP(D937,products!$A$2:$A$5902,products!$H$2:$H$5902,,0)=1,"Yes","No")</f>
        <v>Yes</v>
      </c>
    </row>
    <row r="938" spans="1:17" x14ac:dyDescent="0.3">
      <c r="A938" t="s">
        <v>5666</v>
      </c>
      <c r="B938" s="4">
        <v>44977</v>
      </c>
      <c r="C938" t="s">
        <v>5667</v>
      </c>
      <c r="D938" t="s">
        <v>5670</v>
      </c>
      <c r="E938" s="1">
        <v>45306</v>
      </c>
      <c r="F938" t="s">
        <v>35</v>
      </c>
      <c r="G938" t="str">
        <f>_xlfn.XLOOKUP(C938,customers!$A$2:$A$5902,customers!$B$2:$B$5902,,0)</f>
        <v>Michael Anderson</v>
      </c>
      <c r="H938" t="str">
        <f>_xlfn.XLOOKUP(C938,customers!$A$2:$A$5902,customers!$G$2:$G$5902,,0)</f>
        <v>South</v>
      </c>
      <c r="I938" t="str">
        <f>_xlfn.XLOOKUP(C938,customers!$A$2:$A$5902,customers!$E$2:$E$5902,,0)</f>
        <v>Lake Ashleychester</v>
      </c>
      <c r="J938" t="str">
        <f>INDEX(products!$B$2:$B$5902,MATCH(D938,products!$A$2:$A$5902,0))</f>
        <v>Furn</v>
      </c>
      <c r="K938" t="str">
        <f>INDEX(products!$C$2:$C$5902,MATCH(D938,products!$A$2:$A$5902,0))</f>
        <v>Phns</v>
      </c>
      <c r="L938" s="3">
        <f>INDEX(products!$E$2:$E$5902,MATCH(D938,products!$A$2:$A$5902,0))</f>
        <v>2798.57</v>
      </c>
      <c r="M938">
        <f>_xlfn.XLOOKUP(D938,products!$A$2:$A$5902,products!$F$2:$F$5902)</f>
        <v>6</v>
      </c>
      <c r="N938" s="3">
        <f t="shared" si="14"/>
        <v>466.42833333333334</v>
      </c>
      <c r="O938" s="3" t="str" cm="1">
        <f t="array" ref="O938">_xlfn.IFS(J938="Furn","Furniture",J938="Tech","Technology",J938="OffSup","Office Supplies")</f>
        <v>Furniture</v>
      </c>
      <c r="P938" s="3" t="str" cm="1">
        <f t="array" ref="P938">_xlfn.IFS(K938="Bkcs","Bookcases",K938="Phns","Phones",K938="Acc","Accessories",K938="Bndrs","Binders",K938="Fstnrs","Fasteners")</f>
        <v>Phones</v>
      </c>
      <c r="Q938" t="str">
        <f>IF(_xlfn.XLOOKUP(D938,products!$A$2:$A$5902,products!$H$2:$H$5902,,0)=1,"Yes","No")</f>
        <v>No</v>
      </c>
    </row>
    <row r="939" spans="1:17" x14ac:dyDescent="0.3">
      <c r="A939" t="s">
        <v>5672</v>
      </c>
      <c r="B939" s="4">
        <v>44879</v>
      </c>
      <c r="C939" t="s">
        <v>5673</v>
      </c>
      <c r="D939" t="s">
        <v>5676</v>
      </c>
      <c r="E939" s="1">
        <v>45161</v>
      </c>
      <c r="F939" t="s">
        <v>74</v>
      </c>
      <c r="G939" t="str">
        <f>_xlfn.XLOOKUP(C939,customers!$A$2:$A$5902,customers!$B$2:$B$5902,,0)</f>
        <v>Timothy Foster</v>
      </c>
      <c r="H939" t="str">
        <f>_xlfn.XLOOKUP(C939,customers!$A$2:$A$5902,customers!$G$2:$G$5902,,0)</f>
        <v>East</v>
      </c>
      <c r="I939" t="str">
        <f>_xlfn.XLOOKUP(C939,customers!$A$2:$A$5902,customers!$E$2:$E$5902,,0)</f>
        <v>Cindyhaven</v>
      </c>
      <c r="J939" t="str">
        <f>INDEX(products!$B$2:$B$5902,MATCH(D939,products!$A$2:$A$5902,0))</f>
        <v>Furn</v>
      </c>
      <c r="K939" t="str">
        <f>INDEX(products!$C$2:$C$5902,MATCH(D939,products!$A$2:$A$5902,0))</f>
        <v>Acc</v>
      </c>
      <c r="L939" s="3">
        <f>INDEX(products!$E$2:$E$5902,MATCH(D939,products!$A$2:$A$5902,0))</f>
        <v>2594.25</v>
      </c>
      <c r="M939">
        <f>_xlfn.XLOOKUP(D939,products!$A$2:$A$5902,products!$F$2:$F$5902)</f>
        <v>8</v>
      </c>
      <c r="N939" s="3">
        <f t="shared" si="14"/>
        <v>324.28125</v>
      </c>
      <c r="O939" s="3" t="str" cm="1">
        <f t="array" ref="O939">_xlfn.IFS(J939="Furn","Furniture",J939="Tech","Technology",J939="OffSup","Office Supplies")</f>
        <v>Furniture</v>
      </c>
      <c r="P939" s="3" t="str" cm="1">
        <f t="array" ref="P939">_xlfn.IFS(K939="Bkcs","Bookcases",K939="Phns","Phones",K939="Acc","Accessories",K939="Bndrs","Binders",K939="Fstnrs","Fasteners")</f>
        <v>Accessories</v>
      </c>
      <c r="Q939" t="str">
        <f>IF(_xlfn.XLOOKUP(D939,products!$A$2:$A$5902,products!$H$2:$H$5902,,0)=1,"Yes","No")</f>
        <v>Yes</v>
      </c>
    </row>
    <row r="940" spans="1:17" x14ac:dyDescent="0.3">
      <c r="A940" t="s">
        <v>5678</v>
      </c>
      <c r="B940" s="4">
        <v>43784</v>
      </c>
      <c r="C940" t="s">
        <v>5679</v>
      </c>
      <c r="D940" t="s">
        <v>5682</v>
      </c>
      <c r="E940" s="1">
        <v>43939</v>
      </c>
      <c r="F940" t="s">
        <v>21</v>
      </c>
      <c r="G940" t="str">
        <f>_xlfn.XLOOKUP(C940,customers!$A$2:$A$5902,customers!$B$2:$B$5902,,0)</f>
        <v>Matthew Murphy</v>
      </c>
      <c r="H940" t="str">
        <f>_xlfn.XLOOKUP(C940,customers!$A$2:$A$5902,customers!$G$2:$G$5902,,0)</f>
        <v>West</v>
      </c>
      <c r="I940" t="str">
        <f>_xlfn.XLOOKUP(C940,customers!$A$2:$A$5902,customers!$E$2:$E$5902,,0)</f>
        <v>Haleland</v>
      </c>
      <c r="J940" t="str">
        <f>INDEX(products!$B$2:$B$5902,MATCH(D940,products!$A$2:$A$5902,0))</f>
        <v>Furn</v>
      </c>
      <c r="K940" t="str">
        <f>INDEX(products!$C$2:$C$5902,MATCH(D940,products!$A$2:$A$5902,0))</f>
        <v>Phns</v>
      </c>
      <c r="L940" s="3">
        <f>INDEX(products!$E$2:$E$5902,MATCH(D940,products!$A$2:$A$5902,0))</f>
        <v>1896.9</v>
      </c>
      <c r="M940">
        <f>_xlfn.XLOOKUP(D940,products!$A$2:$A$5902,products!$F$2:$F$5902)</f>
        <v>6</v>
      </c>
      <c r="N940" s="3">
        <f t="shared" si="14"/>
        <v>316.15000000000003</v>
      </c>
      <c r="O940" s="3" t="str" cm="1">
        <f t="array" ref="O940">_xlfn.IFS(J940="Furn","Furniture",J940="Tech","Technology",J940="OffSup","Office Supplies")</f>
        <v>Furniture</v>
      </c>
      <c r="P940" s="3" t="str" cm="1">
        <f t="array" ref="P940">_xlfn.IFS(K940="Bkcs","Bookcases",K940="Phns","Phones",K940="Acc","Accessories",K940="Bndrs","Binders",K940="Fstnrs","Fasteners")</f>
        <v>Phones</v>
      </c>
      <c r="Q940" t="str">
        <f>IF(_xlfn.XLOOKUP(D940,products!$A$2:$A$5902,products!$H$2:$H$5902,,0)=1,"Yes","No")</f>
        <v>No</v>
      </c>
    </row>
    <row r="941" spans="1:17" x14ac:dyDescent="0.3">
      <c r="A941" t="s">
        <v>5684</v>
      </c>
      <c r="B941" s="4">
        <v>44624</v>
      </c>
      <c r="C941" t="s">
        <v>5685</v>
      </c>
      <c r="D941" t="s">
        <v>5688</v>
      </c>
      <c r="E941" s="1">
        <v>44751</v>
      </c>
      <c r="F941" t="s">
        <v>35</v>
      </c>
      <c r="G941" t="str">
        <f>_xlfn.XLOOKUP(C941,customers!$A$2:$A$5902,customers!$B$2:$B$5902,,0)</f>
        <v>Katherine Lopez</v>
      </c>
      <c r="H941" t="str">
        <f>_xlfn.XLOOKUP(C941,customers!$A$2:$A$5902,customers!$G$2:$G$5902,,0)</f>
        <v>North</v>
      </c>
      <c r="I941" t="str">
        <f>_xlfn.XLOOKUP(C941,customers!$A$2:$A$5902,customers!$E$2:$E$5902,,0)</f>
        <v>Keithfurt</v>
      </c>
      <c r="J941" t="str">
        <f>INDEX(products!$B$2:$B$5902,MATCH(D941,products!$A$2:$A$5902,0))</f>
        <v>Furn</v>
      </c>
      <c r="K941" t="str">
        <f>INDEX(products!$C$2:$C$5902,MATCH(D941,products!$A$2:$A$5902,0))</f>
        <v>Bkcs</v>
      </c>
      <c r="L941" s="3">
        <f>INDEX(products!$E$2:$E$5902,MATCH(D941,products!$A$2:$A$5902,0))</f>
        <v>3351.43</v>
      </c>
      <c r="M941">
        <f>_xlfn.XLOOKUP(D941,products!$A$2:$A$5902,products!$F$2:$F$5902)</f>
        <v>7</v>
      </c>
      <c r="N941" s="3">
        <f t="shared" si="14"/>
        <v>478.77571428571429</v>
      </c>
      <c r="O941" s="3" t="str" cm="1">
        <f t="array" ref="O941">_xlfn.IFS(J941="Furn","Furniture",J941="Tech","Technology",J941="OffSup","Office Supplies")</f>
        <v>Furniture</v>
      </c>
      <c r="P941" s="3" t="str" cm="1">
        <f t="array" ref="P941">_xlfn.IFS(K941="Bkcs","Bookcases",K941="Phns","Phones",K941="Acc","Accessories",K941="Bndrs","Binders",K941="Fstnrs","Fasteners")</f>
        <v>Bookcases</v>
      </c>
      <c r="Q941" t="str">
        <f>IF(_xlfn.XLOOKUP(D941,products!$A$2:$A$5902,products!$H$2:$H$5902,,0)=1,"Yes","No")</f>
        <v>No</v>
      </c>
    </row>
    <row r="942" spans="1:17" x14ac:dyDescent="0.3">
      <c r="A942" t="s">
        <v>5690</v>
      </c>
      <c r="B942" s="4">
        <v>43954</v>
      </c>
      <c r="C942" t="s">
        <v>5691</v>
      </c>
      <c r="D942" t="s">
        <v>5694</v>
      </c>
      <c r="E942" s="1">
        <v>44226</v>
      </c>
      <c r="F942" t="s">
        <v>74</v>
      </c>
      <c r="G942" t="str">
        <f>_xlfn.XLOOKUP(C942,customers!$A$2:$A$5902,customers!$B$2:$B$5902,,0)</f>
        <v>Jessica Chavez</v>
      </c>
      <c r="H942" t="str">
        <f>_xlfn.XLOOKUP(C942,customers!$A$2:$A$5902,customers!$G$2:$G$5902,,0)</f>
        <v>East</v>
      </c>
      <c r="I942" t="str">
        <f>_xlfn.XLOOKUP(C942,customers!$A$2:$A$5902,customers!$E$2:$E$5902,,0)</f>
        <v>Smithtown</v>
      </c>
      <c r="J942" t="str">
        <f>INDEX(products!$B$2:$B$5902,MATCH(D942,products!$A$2:$A$5902,0))</f>
        <v>Tech</v>
      </c>
      <c r="K942" t="str">
        <f>INDEX(products!$C$2:$C$5902,MATCH(D942,products!$A$2:$A$5902,0))</f>
        <v>Bndrs</v>
      </c>
      <c r="L942" s="3">
        <f>INDEX(products!$E$2:$E$5902,MATCH(D942,products!$A$2:$A$5902,0))</f>
        <v>1770.01</v>
      </c>
      <c r="M942">
        <f>_xlfn.XLOOKUP(D942,products!$A$2:$A$5902,products!$F$2:$F$5902)</f>
        <v>9</v>
      </c>
      <c r="N942" s="3">
        <f t="shared" si="14"/>
        <v>196.66777777777779</v>
      </c>
      <c r="O942" s="3" t="str" cm="1">
        <f t="array" ref="O942">_xlfn.IFS(J942="Furn","Furniture",J942="Tech","Technology",J942="OffSup","Office Supplies")</f>
        <v>Technology</v>
      </c>
      <c r="P942" s="3" t="str" cm="1">
        <f t="array" ref="P942">_xlfn.IFS(K942="Bkcs","Bookcases",K942="Phns","Phones",K942="Acc","Accessories",K942="Bndrs","Binders",K942="Fstnrs","Fasteners")</f>
        <v>Binders</v>
      </c>
      <c r="Q942" t="str">
        <f>IF(_xlfn.XLOOKUP(D942,products!$A$2:$A$5902,products!$H$2:$H$5902,,0)=1,"Yes","No")</f>
        <v>No</v>
      </c>
    </row>
    <row r="943" spans="1:17" x14ac:dyDescent="0.3">
      <c r="A943" t="s">
        <v>5696</v>
      </c>
      <c r="B943" s="4">
        <v>43950</v>
      </c>
      <c r="C943" t="s">
        <v>5697</v>
      </c>
      <c r="D943" t="s">
        <v>5700</v>
      </c>
      <c r="E943" s="1">
        <v>44209</v>
      </c>
      <c r="F943" t="s">
        <v>74</v>
      </c>
      <c r="G943" t="str">
        <f>_xlfn.XLOOKUP(C943,customers!$A$2:$A$5902,customers!$B$2:$B$5902,,0)</f>
        <v>Robert Combs</v>
      </c>
      <c r="H943" t="str">
        <f>_xlfn.XLOOKUP(C943,customers!$A$2:$A$5902,customers!$G$2:$G$5902,,0)</f>
        <v>West</v>
      </c>
      <c r="I943" t="str">
        <f>_xlfn.XLOOKUP(C943,customers!$A$2:$A$5902,customers!$E$2:$E$5902,,0)</f>
        <v>Jonesstad</v>
      </c>
      <c r="J943" t="str">
        <f>INDEX(products!$B$2:$B$5902,MATCH(D943,products!$A$2:$A$5902,0))</f>
        <v>Furn</v>
      </c>
      <c r="K943" t="str">
        <f>INDEX(products!$C$2:$C$5902,MATCH(D943,products!$A$2:$A$5902,0))</f>
        <v>Fstnrs</v>
      </c>
      <c r="L943" s="3">
        <f>INDEX(products!$E$2:$E$5902,MATCH(D943,products!$A$2:$A$5902,0))</f>
        <v>932.25</v>
      </c>
      <c r="M943">
        <f>_xlfn.XLOOKUP(D943,products!$A$2:$A$5902,products!$F$2:$F$5902)</f>
        <v>9</v>
      </c>
      <c r="N943" s="3">
        <f t="shared" si="14"/>
        <v>103.58333333333333</v>
      </c>
      <c r="O943" s="3" t="str" cm="1">
        <f t="array" ref="O943">_xlfn.IFS(J943="Furn","Furniture",J943="Tech","Technology",J943="OffSup","Office Supplies")</f>
        <v>Furniture</v>
      </c>
      <c r="P943" s="3" t="str" cm="1">
        <f t="array" ref="P943">_xlfn.IFS(K943="Bkcs","Bookcases",K943="Phns","Phones",K943="Acc","Accessories",K943="Bndrs","Binders",K943="Fstnrs","Fasteners")</f>
        <v>Fasteners</v>
      </c>
      <c r="Q943" t="str">
        <f>IF(_xlfn.XLOOKUP(D943,products!$A$2:$A$5902,products!$H$2:$H$5902,,0)=1,"Yes","No")</f>
        <v>No</v>
      </c>
    </row>
    <row r="944" spans="1:17" x14ac:dyDescent="0.3">
      <c r="A944" t="s">
        <v>5702</v>
      </c>
      <c r="B944" s="4">
        <v>43658</v>
      </c>
      <c r="C944" t="s">
        <v>5703</v>
      </c>
      <c r="D944" t="s">
        <v>5706</v>
      </c>
      <c r="E944" s="1">
        <v>43678</v>
      </c>
      <c r="F944" t="s">
        <v>21</v>
      </c>
      <c r="G944" t="str">
        <f>_xlfn.XLOOKUP(C944,customers!$A$2:$A$5902,customers!$B$2:$B$5902,,0)</f>
        <v>David Walker</v>
      </c>
      <c r="H944" t="str">
        <f>_xlfn.XLOOKUP(C944,customers!$A$2:$A$5902,customers!$G$2:$G$5902,,0)</f>
        <v>East</v>
      </c>
      <c r="I944" t="str">
        <f>_xlfn.XLOOKUP(C944,customers!$A$2:$A$5902,customers!$E$2:$E$5902,,0)</f>
        <v>Anthonymouth</v>
      </c>
      <c r="J944" t="str">
        <f>INDEX(products!$B$2:$B$5902,MATCH(D944,products!$A$2:$A$5902,0))</f>
        <v>Tech</v>
      </c>
      <c r="K944" t="str">
        <f>INDEX(products!$C$2:$C$5902,MATCH(D944,products!$A$2:$A$5902,0))</f>
        <v>Fstnrs</v>
      </c>
      <c r="L944" s="3">
        <f>INDEX(products!$E$2:$E$5902,MATCH(D944,products!$A$2:$A$5902,0))</f>
        <v>1088.76</v>
      </c>
      <c r="M944">
        <f>_xlfn.XLOOKUP(D944,products!$A$2:$A$5902,products!$F$2:$F$5902)</f>
        <v>8</v>
      </c>
      <c r="N944" s="3">
        <f t="shared" si="14"/>
        <v>136.095</v>
      </c>
      <c r="O944" s="3" t="str" cm="1">
        <f t="array" ref="O944">_xlfn.IFS(J944="Furn","Furniture",J944="Tech","Technology",J944="OffSup","Office Supplies")</f>
        <v>Technology</v>
      </c>
      <c r="P944" s="3" t="str" cm="1">
        <f t="array" ref="P944">_xlfn.IFS(K944="Bkcs","Bookcases",K944="Phns","Phones",K944="Acc","Accessories",K944="Bndrs","Binders",K944="Fstnrs","Fasteners")</f>
        <v>Fasteners</v>
      </c>
      <c r="Q944" t="str">
        <f>IF(_xlfn.XLOOKUP(D944,products!$A$2:$A$5902,products!$H$2:$H$5902,,0)=1,"Yes","No")</f>
        <v>Yes</v>
      </c>
    </row>
    <row r="945" spans="1:17" x14ac:dyDescent="0.3">
      <c r="A945" t="s">
        <v>5708</v>
      </c>
      <c r="B945" s="4">
        <v>43844</v>
      </c>
      <c r="C945" t="s">
        <v>5709</v>
      </c>
      <c r="D945" t="s">
        <v>5712</v>
      </c>
      <c r="E945" s="1">
        <v>43995</v>
      </c>
      <c r="F945" t="s">
        <v>74</v>
      </c>
      <c r="G945" t="str">
        <f>_xlfn.XLOOKUP(C945,customers!$A$2:$A$5902,customers!$B$2:$B$5902,,0)</f>
        <v>Heidi Richards</v>
      </c>
      <c r="H945" t="str">
        <f>_xlfn.XLOOKUP(C945,customers!$A$2:$A$5902,customers!$G$2:$G$5902,,0)</f>
        <v>South</v>
      </c>
      <c r="I945" t="str">
        <f>_xlfn.XLOOKUP(C945,customers!$A$2:$A$5902,customers!$E$2:$E$5902,,0)</f>
        <v>Andrewton</v>
      </c>
      <c r="J945" t="str">
        <f>INDEX(products!$B$2:$B$5902,MATCH(D945,products!$A$2:$A$5902,0))</f>
        <v>Tech</v>
      </c>
      <c r="K945" t="str">
        <f>INDEX(products!$C$2:$C$5902,MATCH(D945,products!$A$2:$A$5902,0))</f>
        <v>Bndrs</v>
      </c>
      <c r="L945" s="3">
        <f>INDEX(products!$E$2:$E$5902,MATCH(D945,products!$A$2:$A$5902,0))</f>
        <v>2817.5</v>
      </c>
      <c r="M945">
        <f>_xlfn.XLOOKUP(D945,products!$A$2:$A$5902,products!$F$2:$F$5902)</f>
        <v>8</v>
      </c>
      <c r="N945" s="3">
        <f t="shared" si="14"/>
        <v>352.1875</v>
      </c>
      <c r="O945" s="3" t="str" cm="1">
        <f t="array" ref="O945">_xlfn.IFS(J945="Furn","Furniture",J945="Tech","Technology",J945="OffSup","Office Supplies")</f>
        <v>Technology</v>
      </c>
      <c r="P945" s="3" t="str" cm="1">
        <f t="array" ref="P945">_xlfn.IFS(K945="Bkcs","Bookcases",K945="Phns","Phones",K945="Acc","Accessories",K945="Bndrs","Binders",K945="Fstnrs","Fasteners")</f>
        <v>Binders</v>
      </c>
      <c r="Q945" t="str">
        <f>IF(_xlfn.XLOOKUP(D945,products!$A$2:$A$5902,products!$H$2:$H$5902,,0)=1,"Yes","No")</f>
        <v>Yes</v>
      </c>
    </row>
    <row r="946" spans="1:17" x14ac:dyDescent="0.3">
      <c r="A946" t="s">
        <v>5714</v>
      </c>
      <c r="B946" s="4">
        <v>43862</v>
      </c>
      <c r="C946" t="s">
        <v>5715</v>
      </c>
      <c r="D946" t="s">
        <v>5718</v>
      </c>
      <c r="E946" s="1">
        <v>44146</v>
      </c>
      <c r="F946" t="s">
        <v>21</v>
      </c>
      <c r="G946" t="str">
        <f>_xlfn.XLOOKUP(C946,customers!$A$2:$A$5902,customers!$B$2:$B$5902,,0)</f>
        <v>Tiffany Taylor</v>
      </c>
      <c r="H946" t="str">
        <f>_xlfn.XLOOKUP(C946,customers!$A$2:$A$5902,customers!$G$2:$G$5902,,0)</f>
        <v>West</v>
      </c>
      <c r="I946" t="str">
        <f>_xlfn.XLOOKUP(C946,customers!$A$2:$A$5902,customers!$E$2:$E$5902,,0)</f>
        <v>South Charles</v>
      </c>
      <c r="J946" t="str">
        <f>INDEX(products!$B$2:$B$5902,MATCH(D946,products!$A$2:$A$5902,0))</f>
        <v>OffSup</v>
      </c>
      <c r="K946" t="str">
        <f>INDEX(products!$C$2:$C$5902,MATCH(D946,products!$A$2:$A$5902,0))</f>
        <v>Bndrs</v>
      </c>
      <c r="L946" s="3">
        <f>INDEX(products!$E$2:$E$5902,MATCH(D946,products!$A$2:$A$5902,0))</f>
        <v>532.33000000000004</v>
      </c>
      <c r="M946">
        <f>_xlfn.XLOOKUP(D946,products!$A$2:$A$5902,products!$F$2:$F$5902)</f>
        <v>1</v>
      </c>
      <c r="N946" s="3">
        <f t="shared" si="14"/>
        <v>532.33000000000004</v>
      </c>
      <c r="O946" s="3" t="str" cm="1">
        <f t="array" ref="O946">_xlfn.IFS(J946="Furn","Furniture",J946="Tech","Technology",J946="OffSup","Office Supplies")</f>
        <v>Office Supplies</v>
      </c>
      <c r="P946" s="3" t="str" cm="1">
        <f t="array" ref="P946">_xlfn.IFS(K946="Bkcs","Bookcases",K946="Phns","Phones",K946="Acc","Accessories",K946="Bndrs","Binders",K946="Fstnrs","Fasteners")</f>
        <v>Binders</v>
      </c>
      <c r="Q946" t="str">
        <f>IF(_xlfn.XLOOKUP(D946,products!$A$2:$A$5902,products!$H$2:$H$5902,,0)=1,"Yes","No")</f>
        <v>Yes</v>
      </c>
    </row>
    <row r="947" spans="1:17" x14ac:dyDescent="0.3">
      <c r="A947" t="s">
        <v>5720</v>
      </c>
      <c r="B947" s="4">
        <v>44095</v>
      </c>
      <c r="C947" t="s">
        <v>5721</v>
      </c>
      <c r="D947" t="s">
        <v>5724</v>
      </c>
      <c r="E947" s="1">
        <v>44250</v>
      </c>
      <c r="F947" t="s">
        <v>35</v>
      </c>
      <c r="G947" t="str">
        <f>_xlfn.XLOOKUP(C947,customers!$A$2:$A$5902,customers!$B$2:$B$5902,,0)</f>
        <v>Ashley Ryan</v>
      </c>
      <c r="H947" t="str">
        <f>_xlfn.XLOOKUP(C947,customers!$A$2:$A$5902,customers!$G$2:$G$5902,,0)</f>
        <v>South</v>
      </c>
      <c r="I947" t="str">
        <f>_xlfn.XLOOKUP(C947,customers!$A$2:$A$5902,customers!$E$2:$E$5902,,0)</f>
        <v>Shelleyland</v>
      </c>
      <c r="J947" t="str">
        <f>INDEX(products!$B$2:$B$5902,MATCH(D947,products!$A$2:$A$5902,0))</f>
        <v>OffSup</v>
      </c>
      <c r="K947" t="str">
        <f>INDEX(products!$C$2:$C$5902,MATCH(D947,products!$A$2:$A$5902,0))</f>
        <v>Fstnrs</v>
      </c>
      <c r="L947" s="3">
        <f>INDEX(products!$E$2:$E$5902,MATCH(D947,products!$A$2:$A$5902,0))</f>
        <v>3711.01</v>
      </c>
      <c r="M947">
        <f>_xlfn.XLOOKUP(D947,products!$A$2:$A$5902,products!$F$2:$F$5902)</f>
        <v>7</v>
      </c>
      <c r="N947" s="3">
        <f t="shared" si="14"/>
        <v>530.14428571428573</v>
      </c>
      <c r="O947" s="3" t="str" cm="1">
        <f t="array" ref="O947">_xlfn.IFS(J947="Furn","Furniture",J947="Tech","Technology",J947="OffSup","Office Supplies")</f>
        <v>Office Supplies</v>
      </c>
      <c r="P947" s="3" t="str" cm="1">
        <f t="array" ref="P947">_xlfn.IFS(K947="Bkcs","Bookcases",K947="Phns","Phones",K947="Acc","Accessories",K947="Bndrs","Binders",K947="Fstnrs","Fasteners")</f>
        <v>Fasteners</v>
      </c>
      <c r="Q947" t="str">
        <f>IF(_xlfn.XLOOKUP(D947,products!$A$2:$A$5902,products!$H$2:$H$5902,,0)=1,"Yes","No")</f>
        <v>No</v>
      </c>
    </row>
    <row r="948" spans="1:17" x14ac:dyDescent="0.3">
      <c r="A948" t="s">
        <v>5726</v>
      </c>
      <c r="B948" s="4">
        <v>45288</v>
      </c>
      <c r="C948" t="s">
        <v>5727</v>
      </c>
      <c r="D948" t="s">
        <v>5730</v>
      </c>
      <c r="E948" s="1">
        <v>45454</v>
      </c>
      <c r="F948" t="s">
        <v>35</v>
      </c>
      <c r="G948" t="str">
        <f>_xlfn.XLOOKUP(C948,customers!$A$2:$A$5902,customers!$B$2:$B$5902,,0)</f>
        <v>Nicholas Rivers</v>
      </c>
      <c r="H948" t="str">
        <f>_xlfn.XLOOKUP(C948,customers!$A$2:$A$5902,customers!$G$2:$G$5902,,0)</f>
        <v>South</v>
      </c>
      <c r="I948" t="str">
        <f>_xlfn.XLOOKUP(C948,customers!$A$2:$A$5902,customers!$E$2:$E$5902,,0)</f>
        <v>Stephaniefort</v>
      </c>
      <c r="J948" t="str">
        <f>INDEX(products!$B$2:$B$5902,MATCH(D948,products!$A$2:$A$5902,0))</f>
        <v>Tech</v>
      </c>
      <c r="K948" t="str">
        <f>INDEX(products!$C$2:$C$5902,MATCH(D948,products!$A$2:$A$5902,0))</f>
        <v>Fstnrs</v>
      </c>
      <c r="L948" s="3">
        <f>INDEX(products!$E$2:$E$5902,MATCH(D948,products!$A$2:$A$5902,0))</f>
        <v>2079.19</v>
      </c>
      <c r="M948">
        <f>_xlfn.XLOOKUP(D948,products!$A$2:$A$5902,products!$F$2:$F$5902)</f>
        <v>10</v>
      </c>
      <c r="N948" s="3">
        <f t="shared" si="14"/>
        <v>207.91900000000001</v>
      </c>
      <c r="O948" s="3" t="str" cm="1">
        <f t="array" ref="O948">_xlfn.IFS(J948="Furn","Furniture",J948="Tech","Technology",J948="OffSup","Office Supplies")</f>
        <v>Technology</v>
      </c>
      <c r="P948" s="3" t="str" cm="1">
        <f t="array" ref="P948">_xlfn.IFS(K948="Bkcs","Bookcases",K948="Phns","Phones",K948="Acc","Accessories",K948="Bndrs","Binders",K948="Fstnrs","Fasteners")</f>
        <v>Fasteners</v>
      </c>
      <c r="Q948" t="str">
        <f>IF(_xlfn.XLOOKUP(D948,products!$A$2:$A$5902,products!$H$2:$H$5902,,0)=1,"Yes","No")</f>
        <v>No</v>
      </c>
    </row>
    <row r="949" spans="1:17" x14ac:dyDescent="0.3">
      <c r="A949" t="s">
        <v>5732</v>
      </c>
      <c r="B949" s="4">
        <v>44615</v>
      </c>
      <c r="C949" t="s">
        <v>5733</v>
      </c>
      <c r="D949" t="s">
        <v>5736</v>
      </c>
      <c r="E949" s="1">
        <v>44618</v>
      </c>
      <c r="F949" t="s">
        <v>35</v>
      </c>
      <c r="G949" t="str">
        <f>_xlfn.XLOOKUP(C949,customers!$A$2:$A$5902,customers!$B$2:$B$5902,,0)</f>
        <v>Charles Potts</v>
      </c>
      <c r="H949" t="str">
        <f>_xlfn.XLOOKUP(C949,customers!$A$2:$A$5902,customers!$G$2:$G$5902,,0)</f>
        <v>North</v>
      </c>
      <c r="I949" t="str">
        <f>_xlfn.XLOOKUP(C949,customers!$A$2:$A$5902,customers!$E$2:$E$5902,,0)</f>
        <v>Edwardport</v>
      </c>
      <c r="J949" t="str">
        <f>INDEX(products!$B$2:$B$5902,MATCH(D949,products!$A$2:$A$5902,0))</f>
        <v>Tech</v>
      </c>
      <c r="K949" t="str">
        <f>INDEX(products!$C$2:$C$5902,MATCH(D949,products!$A$2:$A$5902,0))</f>
        <v>Fstnrs</v>
      </c>
      <c r="L949" s="3">
        <f>INDEX(products!$E$2:$E$5902,MATCH(D949,products!$A$2:$A$5902,0))</f>
        <v>1845.34</v>
      </c>
      <c r="M949">
        <f>_xlfn.XLOOKUP(D949,products!$A$2:$A$5902,products!$F$2:$F$5902)</f>
        <v>1</v>
      </c>
      <c r="N949" s="3">
        <f t="shared" si="14"/>
        <v>1845.34</v>
      </c>
      <c r="O949" s="3" t="str" cm="1">
        <f t="array" ref="O949">_xlfn.IFS(J949="Furn","Furniture",J949="Tech","Technology",J949="OffSup","Office Supplies")</f>
        <v>Technology</v>
      </c>
      <c r="P949" s="3" t="str" cm="1">
        <f t="array" ref="P949">_xlfn.IFS(K949="Bkcs","Bookcases",K949="Phns","Phones",K949="Acc","Accessories",K949="Bndrs","Binders",K949="Fstnrs","Fasteners")</f>
        <v>Fasteners</v>
      </c>
      <c r="Q949" t="str">
        <f>IF(_xlfn.XLOOKUP(D949,products!$A$2:$A$5902,products!$H$2:$H$5902,,0)=1,"Yes","No")</f>
        <v>No</v>
      </c>
    </row>
    <row r="950" spans="1:17" x14ac:dyDescent="0.3">
      <c r="A950" t="s">
        <v>5738</v>
      </c>
      <c r="B950" s="4">
        <v>45001</v>
      </c>
      <c r="C950" t="s">
        <v>5739</v>
      </c>
      <c r="D950" t="s">
        <v>5742</v>
      </c>
      <c r="E950" s="1">
        <v>45323</v>
      </c>
      <c r="F950" t="s">
        <v>74</v>
      </c>
      <c r="G950" t="str">
        <f>_xlfn.XLOOKUP(C950,customers!$A$2:$A$5902,customers!$B$2:$B$5902,,0)</f>
        <v>Jessica Baker</v>
      </c>
      <c r="H950" t="str">
        <f>_xlfn.XLOOKUP(C950,customers!$A$2:$A$5902,customers!$G$2:$G$5902,,0)</f>
        <v>South</v>
      </c>
      <c r="I950" t="str">
        <f>_xlfn.XLOOKUP(C950,customers!$A$2:$A$5902,customers!$E$2:$E$5902,,0)</f>
        <v>Lake Chad</v>
      </c>
      <c r="J950" t="str">
        <f>INDEX(products!$B$2:$B$5902,MATCH(D950,products!$A$2:$A$5902,0))</f>
        <v>Furn</v>
      </c>
      <c r="K950" t="str">
        <f>INDEX(products!$C$2:$C$5902,MATCH(D950,products!$A$2:$A$5902,0))</f>
        <v>Acc</v>
      </c>
      <c r="L950" s="3">
        <f>INDEX(products!$E$2:$E$5902,MATCH(D950,products!$A$2:$A$5902,0))</f>
        <v>4209.58</v>
      </c>
      <c r="M950">
        <f>_xlfn.XLOOKUP(D950,products!$A$2:$A$5902,products!$F$2:$F$5902)</f>
        <v>3</v>
      </c>
      <c r="N950" s="3">
        <f t="shared" si="14"/>
        <v>1403.1933333333334</v>
      </c>
      <c r="O950" s="3" t="str" cm="1">
        <f t="array" ref="O950">_xlfn.IFS(J950="Furn","Furniture",J950="Tech","Technology",J950="OffSup","Office Supplies")</f>
        <v>Furniture</v>
      </c>
      <c r="P950" s="3" t="str" cm="1">
        <f t="array" ref="P950">_xlfn.IFS(K950="Bkcs","Bookcases",K950="Phns","Phones",K950="Acc","Accessories",K950="Bndrs","Binders",K950="Fstnrs","Fasteners")</f>
        <v>Accessories</v>
      </c>
      <c r="Q950" t="str">
        <f>IF(_xlfn.XLOOKUP(D950,products!$A$2:$A$5902,products!$H$2:$H$5902,,0)=1,"Yes","No")</f>
        <v>No</v>
      </c>
    </row>
    <row r="951" spans="1:17" x14ac:dyDescent="0.3">
      <c r="A951" t="s">
        <v>5744</v>
      </c>
      <c r="B951" s="4">
        <v>44041</v>
      </c>
      <c r="C951" t="s">
        <v>5745</v>
      </c>
      <c r="D951" t="s">
        <v>5748</v>
      </c>
      <c r="E951" s="1">
        <v>44213</v>
      </c>
      <c r="F951" t="s">
        <v>21</v>
      </c>
      <c r="G951" t="str">
        <f>_xlfn.XLOOKUP(C951,customers!$A$2:$A$5902,customers!$B$2:$B$5902,,0)</f>
        <v>Katelyn Reynolds</v>
      </c>
      <c r="H951" t="str">
        <f>_xlfn.XLOOKUP(C951,customers!$A$2:$A$5902,customers!$G$2:$G$5902,,0)</f>
        <v>East</v>
      </c>
      <c r="I951" t="str">
        <f>_xlfn.XLOOKUP(C951,customers!$A$2:$A$5902,customers!$E$2:$E$5902,,0)</f>
        <v>Wheelerville</v>
      </c>
      <c r="J951" t="str">
        <f>INDEX(products!$B$2:$B$5902,MATCH(D951,products!$A$2:$A$5902,0))</f>
        <v>OffSup</v>
      </c>
      <c r="K951" t="str">
        <f>INDEX(products!$C$2:$C$5902,MATCH(D951,products!$A$2:$A$5902,0))</f>
        <v>Acc</v>
      </c>
      <c r="L951" s="3">
        <f>INDEX(products!$E$2:$E$5902,MATCH(D951,products!$A$2:$A$5902,0))</f>
        <v>4580.05</v>
      </c>
      <c r="M951">
        <f>_xlfn.XLOOKUP(D951,products!$A$2:$A$5902,products!$F$2:$F$5902)</f>
        <v>3</v>
      </c>
      <c r="N951" s="3">
        <f t="shared" si="14"/>
        <v>1526.6833333333334</v>
      </c>
      <c r="O951" s="3" t="str" cm="1">
        <f t="array" ref="O951">_xlfn.IFS(J951="Furn","Furniture",J951="Tech","Technology",J951="OffSup","Office Supplies")</f>
        <v>Office Supplies</v>
      </c>
      <c r="P951" s="3" t="str" cm="1">
        <f t="array" ref="P951">_xlfn.IFS(K951="Bkcs","Bookcases",K951="Phns","Phones",K951="Acc","Accessories",K951="Bndrs","Binders",K951="Fstnrs","Fasteners")</f>
        <v>Accessories</v>
      </c>
      <c r="Q951" t="str">
        <f>IF(_xlfn.XLOOKUP(D951,products!$A$2:$A$5902,products!$H$2:$H$5902,,0)=1,"Yes","No")</f>
        <v>No</v>
      </c>
    </row>
    <row r="952" spans="1:17" x14ac:dyDescent="0.3">
      <c r="A952" t="s">
        <v>5750</v>
      </c>
      <c r="B952" s="4">
        <v>44992</v>
      </c>
      <c r="C952" t="s">
        <v>5751</v>
      </c>
      <c r="D952" t="s">
        <v>5754</v>
      </c>
      <c r="E952" s="1">
        <v>45257</v>
      </c>
      <c r="F952" t="s">
        <v>74</v>
      </c>
      <c r="G952" t="str">
        <f>_xlfn.XLOOKUP(C952,customers!$A$2:$A$5902,customers!$B$2:$B$5902,,0)</f>
        <v>Jesus Johnson</v>
      </c>
      <c r="H952" t="str">
        <f>_xlfn.XLOOKUP(C952,customers!$A$2:$A$5902,customers!$G$2:$G$5902,,0)</f>
        <v>West</v>
      </c>
      <c r="I952" t="str">
        <f>_xlfn.XLOOKUP(C952,customers!$A$2:$A$5902,customers!$E$2:$E$5902,,0)</f>
        <v>New Tiffany</v>
      </c>
      <c r="J952" t="str">
        <f>INDEX(products!$B$2:$B$5902,MATCH(D952,products!$A$2:$A$5902,0))</f>
        <v>OffSup</v>
      </c>
      <c r="K952" t="str">
        <f>INDEX(products!$C$2:$C$5902,MATCH(D952,products!$A$2:$A$5902,0))</f>
        <v>Acc</v>
      </c>
      <c r="L952" s="3">
        <f>INDEX(products!$E$2:$E$5902,MATCH(D952,products!$A$2:$A$5902,0))</f>
        <v>1295.28</v>
      </c>
      <c r="M952">
        <f>_xlfn.XLOOKUP(D952,products!$A$2:$A$5902,products!$F$2:$F$5902)</f>
        <v>10</v>
      </c>
      <c r="N952" s="3">
        <f t="shared" si="14"/>
        <v>129.52799999999999</v>
      </c>
      <c r="O952" s="3" t="str" cm="1">
        <f t="array" ref="O952">_xlfn.IFS(J952="Furn","Furniture",J952="Tech","Technology",J952="OffSup","Office Supplies")</f>
        <v>Office Supplies</v>
      </c>
      <c r="P952" s="3" t="str" cm="1">
        <f t="array" ref="P952">_xlfn.IFS(K952="Bkcs","Bookcases",K952="Phns","Phones",K952="Acc","Accessories",K952="Bndrs","Binders",K952="Fstnrs","Fasteners")</f>
        <v>Accessories</v>
      </c>
      <c r="Q952" t="str">
        <f>IF(_xlfn.XLOOKUP(D952,products!$A$2:$A$5902,products!$H$2:$H$5902,,0)=1,"Yes","No")</f>
        <v>Yes</v>
      </c>
    </row>
    <row r="953" spans="1:17" x14ac:dyDescent="0.3">
      <c r="A953" t="s">
        <v>5756</v>
      </c>
      <c r="B953" s="4">
        <v>44253</v>
      </c>
      <c r="C953" t="s">
        <v>5757</v>
      </c>
      <c r="D953" t="s">
        <v>5760</v>
      </c>
      <c r="E953" s="1">
        <v>44457</v>
      </c>
      <c r="F953" t="s">
        <v>35</v>
      </c>
      <c r="G953" t="str">
        <f>_xlfn.XLOOKUP(C953,customers!$A$2:$A$5902,customers!$B$2:$B$5902,,0)</f>
        <v>Lisa Barr DDS</v>
      </c>
      <c r="H953" t="str">
        <f>_xlfn.XLOOKUP(C953,customers!$A$2:$A$5902,customers!$G$2:$G$5902,,0)</f>
        <v>West</v>
      </c>
      <c r="I953" t="str">
        <f>_xlfn.XLOOKUP(C953,customers!$A$2:$A$5902,customers!$E$2:$E$5902,,0)</f>
        <v>Michaelport</v>
      </c>
      <c r="J953" t="str">
        <f>INDEX(products!$B$2:$B$5902,MATCH(D953,products!$A$2:$A$5902,0))</f>
        <v>Tech</v>
      </c>
      <c r="K953" t="str">
        <f>INDEX(products!$C$2:$C$5902,MATCH(D953,products!$A$2:$A$5902,0))</f>
        <v>Bndrs</v>
      </c>
      <c r="L953" s="3">
        <f>INDEX(products!$E$2:$E$5902,MATCH(D953,products!$A$2:$A$5902,0))</f>
        <v>745.95</v>
      </c>
      <c r="M953">
        <f>_xlfn.XLOOKUP(D953,products!$A$2:$A$5902,products!$F$2:$F$5902)</f>
        <v>4</v>
      </c>
      <c r="N953" s="3">
        <f t="shared" si="14"/>
        <v>186.48750000000001</v>
      </c>
      <c r="O953" s="3" t="str" cm="1">
        <f t="array" ref="O953">_xlfn.IFS(J953="Furn","Furniture",J953="Tech","Technology",J953="OffSup","Office Supplies")</f>
        <v>Technology</v>
      </c>
      <c r="P953" s="3" t="str" cm="1">
        <f t="array" ref="P953">_xlfn.IFS(K953="Bkcs","Bookcases",K953="Phns","Phones",K953="Acc","Accessories",K953="Bndrs","Binders",K953="Fstnrs","Fasteners")</f>
        <v>Binders</v>
      </c>
      <c r="Q953" t="str">
        <f>IF(_xlfn.XLOOKUP(D953,products!$A$2:$A$5902,products!$H$2:$H$5902,,0)=1,"Yes","No")</f>
        <v>No</v>
      </c>
    </row>
    <row r="954" spans="1:17" x14ac:dyDescent="0.3">
      <c r="A954" t="s">
        <v>5762</v>
      </c>
      <c r="B954" s="4">
        <v>43635</v>
      </c>
      <c r="C954" t="s">
        <v>5763</v>
      </c>
      <c r="D954" t="s">
        <v>5766</v>
      </c>
      <c r="E954" s="1">
        <v>43986</v>
      </c>
      <c r="F954" t="s">
        <v>21</v>
      </c>
      <c r="G954" t="str">
        <f>_xlfn.XLOOKUP(C954,customers!$A$2:$A$5902,customers!$B$2:$B$5902,,0)</f>
        <v>Robert Rodriguez</v>
      </c>
      <c r="H954" t="str">
        <f>_xlfn.XLOOKUP(C954,customers!$A$2:$A$5902,customers!$G$2:$G$5902,,0)</f>
        <v>North</v>
      </c>
      <c r="I954" t="str">
        <f>_xlfn.XLOOKUP(C954,customers!$A$2:$A$5902,customers!$E$2:$E$5902,,0)</f>
        <v>South Donaldborough</v>
      </c>
      <c r="J954" t="str">
        <f>INDEX(products!$B$2:$B$5902,MATCH(D954,products!$A$2:$A$5902,0))</f>
        <v>Tech</v>
      </c>
      <c r="K954" t="str">
        <f>INDEX(products!$C$2:$C$5902,MATCH(D954,products!$A$2:$A$5902,0))</f>
        <v>Fstnrs</v>
      </c>
      <c r="L954" s="3">
        <f>INDEX(products!$E$2:$E$5902,MATCH(D954,products!$A$2:$A$5902,0))</f>
        <v>327.19</v>
      </c>
      <c r="M954">
        <f>_xlfn.XLOOKUP(D954,products!$A$2:$A$5902,products!$F$2:$F$5902)</f>
        <v>2</v>
      </c>
      <c r="N954" s="3">
        <f t="shared" si="14"/>
        <v>163.595</v>
      </c>
      <c r="O954" s="3" t="str" cm="1">
        <f t="array" ref="O954">_xlfn.IFS(J954="Furn","Furniture",J954="Tech","Technology",J954="OffSup","Office Supplies")</f>
        <v>Technology</v>
      </c>
      <c r="P954" s="3" t="str" cm="1">
        <f t="array" ref="P954">_xlfn.IFS(K954="Bkcs","Bookcases",K954="Phns","Phones",K954="Acc","Accessories",K954="Bndrs","Binders",K954="Fstnrs","Fasteners")</f>
        <v>Fasteners</v>
      </c>
      <c r="Q954" t="str">
        <f>IF(_xlfn.XLOOKUP(D954,products!$A$2:$A$5902,products!$H$2:$H$5902,,0)=1,"Yes","No")</f>
        <v>Yes</v>
      </c>
    </row>
    <row r="955" spans="1:17" x14ac:dyDescent="0.3">
      <c r="A955" t="s">
        <v>5768</v>
      </c>
      <c r="B955" s="4">
        <v>43843</v>
      </c>
      <c r="C955" t="s">
        <v>5769</v>
      </c>
      <c r="D955" t="s">
        <v>5772</v>
      </c>
      <c r="E955" s="1">
        <v>44128</v>
      </c>
      <c r="F955" t="s">
        <v>74</v>
      </c>
      <c r="G955" t="str">
        <f>_xlfn.XLOOKUP(C955,customers!$A$2:$A$5902,customers!$B$2:$B$5902,,0)</f>
        <v>Rebecca Cox</v>
      </c>
      <c r="H955" t="str">
        <f>_xlfn.XLOOKUP(C955,customers!$A$2:$A$5902,customers!$G$2:$G$5902,,0)</f>
        <v>North</v>
      </c>
      <c r="I955" t="str">
        <f>_xlfn.XLOOKUP(C955,customers!$A$2:$A$5902,customers!$E$2:$E$5902,,0)</f>
        <v>South Brendan</v>
      </c>
      <c r="J955" t="str">
        <f>INDEX(products!$B$2:$B$5902,MATCH(D955,products!$A$2:$A$5902,0))</f>
        <v>Tech</v>
      </c>
      <c r="K955" t="str">
        <f>INDEX(products!$C$2:$C$5902,MATCH(D955,products!$A$2:$A$5902,0))</f>
        <v>Bndrs</v>
      </c>
      <c r="L955" s="3">
        <f>INDEX(products!$E$2:$E$5902,MATCH(D955,products!$A$2:$A$5902,0))</f>
        <v>1608.26</v>
      </c>
      <c r="M955">
        <f>_xlfn.XLOOKUP(D955,products!$A$2:$A$5902,products!$F$2:$F$5902)</f>
        <v>4</v>
      </c>
      <c r="N955" s="3">
        <f t="shared" si="14"/>
        <v>402.065</v>
      </c>
      <c r="O955" s="3" t="str" cm="1">
        <f t="array" ref="O955">_xlfn.IFS(J955="Furn","Furniture",J955="Tech","Technology",J955="OffSup","Office Supplies")</f>
        <v>Technology</v>
      </c>
      <c r="P955" s="3" t="str" cm="1">
        <f t="array" ref="P955">_xlfn.IFS(K955="Bkcs","Bookcases",K955="Phns","Phones",K955="Acc","Accessories",K955="Bndrs","Binders",K955="Fstnrs","Fasteners")</f>
        <v>Binders</v>
      </c>
      <c r="Q955" t="str">
        <f>IF(_xlfn.XLOOKUP(D955,products!$A$2:$A$5902,products!$H$2:$H$5902,,0)=1,"Yes","No")</f>
        <v>No</v>
      </c>
    </row>
    <row r="956" spans="1:17" x14ac:dyDescent="0.3">
      <c r="A956" t="s">
        <v>5774</v>
      </c>
      <c r="B956" s="4">
        <v>43676</v>
      </c>
      <c r="C956" t="s">
        <v>5775</v>
      </c>
      <c r="D956" t="s">
        <v>5778</v>
      </c>
      <c r="E956" s="1">
        <v>43896</v>
      </c>
      <c r="F956" t="s">
        <v>74</v>
      </c>
      <c r="G956" t="str">
        <f>_xlfn.XLOOKUP(C956,customers!$A$2:$A$5902,customers!$B$2:$B$5902,,0)</f>
        <v>Gina Carrillo</v>
      </c>
      <c r="H956" t="str">
        <f>_xlfn.XLOOKUP(C956,customers!$A$2:$A$5902,customers!$G$2:$G$5902,,0)</f>
        <v>West</v>
      </c>
      <c r="I956" t="str">
        <f>_xlfn.XLOOKUP(C956,customers!$A$2:$A$5902,customers!$E$2:$E$5902,,0)</f>
        <v>Tinaville</v>
      </c>
      <c r="J956" t="str">
        <f>INDEX(products!$B$2:$B$5902,MATCH(D956,products!$A$2:$A$5902,0))</f>
        <v>Tech</v>
      </c>
      <c r="K956" t="str">
        <f>INDEX(products!$C$2:$C$5902,MATCH(D956,products!$A$2:$A$5902,0))</f>
        <v>Phns</v>
      </c>
      <c r="L956" s="3">
        <f>INDEX(products!$E$2:$E$5902,MATCH(D956,products!$A$2:$A$5902,0))</f>
        <v>2599.5700000000002</v>
      </c>
      <c r="M956">
        <f>_xlfn.XLOOKUP(D956,products!$A$2:$A$5902,products!$F$2:$F$5902)</f>
        <v>1</v>
      </c>
      <c r="N956" s="3">
        <f t="shared" si="14"/>
        <v>2599.5700000000002</v>
      </c>
      <c r="O956" s="3" t="str" cm="1">
        <f t="array" ref="O956">_xlfn.IFS(J956="Furn","Furniture",J956="Tech","Technology",J956="OffSup","Office Supplies")</f>
        <v>Technology</v>
      </c>
      <c r="P956" s="3" t="str" cm="1">
        <f t="array" ref="P956">_xlfn.IFS(K956="Bkcs","Bookcases",K956="Phns","Phones",K956="Acc","Accessories",K956="Bndrs","Binders",K956="Fstnrs","Fasteners")</f>
        <v>Phones</v>
      </c>
      <c r="Q956" t="str">
        <f>IF(_xlfn.XLOOKUP(D956,products!$A$2:$A$5902,products!$H$2:$H$5902,,0)=1,"Yes","No")</f>
        <v>Yes</v>
      </c>
    </row>
    <row r="957" spans="1:17" x14ac:dyDescent="0.3">
      <c r="A957" t="s">
        <v>5780</v>
      </c>
      <c r="B957" s="4">
        <v>45035</v>
      </c>
      <c r="C957" t="s">
        <v>5781</v>
      </c>
      <c r="D957" t="s">
        <v>5784</v>
      </c>
      <c r="E957" s="1">
        <v>45075</v>
      </c>
      <c r="F957" t="s">
        <v>74</v>
      </c>
      <c r="G957" t="str">
        <f>_xlfn.XLOOKUP(C957,customers!$A$2:$A$5902,customers!$B$2:$B$5902,,0)</f>
        <v>Lauren Snyder</v>
      </c>
      <c r="H957" t="str">
        <f>_xlfn.XLOOKUP(C957,customers!$A$2:$A$5902,customers!$G$2:$G$5902,,0)</f>
        <v>West</v>
      </c>
      <c r="I957" t="str">
        <f>_xlfn.XLOOKUP(C957,customers!$A$2:$A$5902,customers!$E$2:$E$5902,,0)</f>
        <v>Riveraburgh</v>
      </c>
      <c r="J957" t="str">
        <f>INDEX(products!$B$2:$B$5902,MATCH(D957,products!$A$2:$A$5902,0))</f>
        <v>Tech</v>
      </c>
      <c r="K957" t="str">
        <f>INDEX(products!$C$2:$C$5902,MATCH(D957,products!$A$2:$A$5902,0))</f>
        <v>Fstnrs</v>
      </c>
      <c r="L957" s="3">
        <f>INDEX(products!$E$2:$E$5902,MATCH(D957,products!$A$2:$A$5902,0))</f>
        <v>1355.29</v>
      </c>
      <c r="M957">
        <f>_xlfn.XLOOKUP(D957,products!$A$2:$A$5902,products!$F$2:$F$5902)</f>
        <v>9</v>
      </c>
      <c r="N957" s="3">
        <f t="shared" si="14"/>
        <v>150.58777777777777</v>
      </c>
      <c r="O957" s="3" t="str" cm="1">
        <f t="array" ref="O957">_xlfn.IFS(J957="Furn","Furniture",J957="Tech","Technology",J957="OffSup","Office Supplies")</f>
        <v>Technology</v>
      </c>
      <c r="P957" s="3" t="str" cm="1">
        <f t="array" ref="P957">_xlfn.IFS(K957="Bkcs","Bookcases",K957="Phns","Phones",K957="Acc","Accessories",K957="Bndrs","Binders",K957="Fstnrs","Fasteners")</f>
        <v>Fasteners</v>
      </c>
      <c r="Q957" t="str">
        <f>IF(_xlfn.XLOOKUP(D957,products!$A$2:$A$5902,products!$H$2:$H$5902,,0)=1,"Yes","No")</f>
        <v>Yes</v>
      </c>
    </row>
    <row r="958" spans="1:17" x14ac:dyDescent="0.3">
      <c r="A958" t="s">
        <v>5786</v>
      </c>
      <c r="B958" s="4">
        <v>44338</v>
      </c>
      <c r="C958" t="s">
        <v>5787</v>
      </c>
      <c r="D958" t="s">
        <v>5790</v>
      </c>
      <c r="E958" s="1">
        <v>44611</v>
      </c>
      <c r="F958" t="s">
        <v>21</v>
      </c>
      <c r="G958" t="str">
        <f>_xlfn.XLOOKUP(C958,customers!$A$2:$A$5902,customers!$B$2:$B$5902,,0)</f>
        <v>Natasha Robertson</v>
      </c>
      <c r="H958" t="str">
        <f>_xlfn.XLOOKUP(C958,customers!$A$2:$A$5902,customers!$G$2:$G$5902,,0)</f>
        <v>East</v>
      </c>
      <c r="I958" t="str">
        <f>_xlfn.XLOOKUP(C958,customers!$A$2:$A$5902,customers!$E$2:$E$5902,,0)</f>
        <v>Lake Nancy</v>
      </c>
      <c r="J958" t="str">
        <f>INDEX(products!$B$2:$B$5902,MATCH(D958,products!$A$2:$A$5902,0))</f>
        <v>Tech</v>
      </c>
      <c r="K958" t="str">
        <f>INDEX(products!$C$2:$C$5902,MATCH(D958,products!$A$2:$A$5902,0))</f>
        <v>Bndrs</v>
      </c>
      <c r="L958" s="3">
        <f>INDEX(products!$E$2:$E$5902,MATCH(D958,products!$A$2:$A$5902,0))</f>
        <v>2809.86</v>
      </c>
      <c r="M958">
        <f>_xlfn.XLOOKUP(D958,products!$A$2:$A$5902,products!$F$2:$F$5902)</f>
        <v>2</v>
      </c>
      <c r="N958" s="3">
        <f t="shared" si="14"/>
        <v>1404.93</v>
      </c>
      <c r="O958" s="3" t="str" cm="1">
        <f t="array" ref="O958">_xlfn.IFS(J958="Furn","Furniture",J958="Tech","Technology",J958="OffSup","Office Supplies")</f>
        <v>Technology</v>
      </c>
      <c r="P958" s="3" t="str" cm="1">
        <f t="array" ref="P958">_xlfn.IFS(K958="Bkcs","Bookcases",K958="Phns","Phones",K958="Acc","Accessories",K958="Bndrs","Binders",K958="Fstnrs","Fasteners")</f>
        <v>Binders</v>
      </c>
      <c r="Q958" t="str">
        <f>IF(_xlfn.XLOOKUP(D958,products!$A$2:$A$5902,products!$H$2:$H$5902,,0)=1,"Yes","No")</f>
        <v>Yes</v>
      </c>
    </row>
    <row r="959" spans="1:17" x14ac:dyDescent="0.3">
      <c r="A959" t="s">
        <v>5792</v>
      </c>
      <c r="B959" s="4">
        <v>43602</v>
      </c>
      <c r="C959" t="s">
        <v>5793</v>
      </c>
      <c r="D959" t="s">
        <v>5796</v>
      </c>
      <c r="E959" s="1">
        <v>43923</v>
      </c>
      <c r="F959" t="s">
        <v>35</v>
      </c>
      <c r="G959" t="str">
        <f>_xlfn.XLOOKUP(C959,customers!$A$2:$A$5902,customers!$B$2:$B$5902,,0)</f>
        <v>Eric Johnson</v>
      </c>
      <c r="H959" t="str">
        <f>_xlfn.XLOOKUP(C959,customers!$A$2:$A$5902,customers!$G$2:$G$5902,,0)</f>
        <v>South</v>
      </c>
      <c r="I959" t="str">
        <f>_xlfn.XLOOKUP(C959,customers!$A$2:$A$5902,customers!$E$2:$E$5902,,0)</f>
        <v>Brittneyton</v>
      </c>
      <c r="J959" t="str">
        <f>INDEX(products!$B$2:$B$5902,MATCH(D959,products!$A$2:$A$5902,0))</f>
        <v>Furn</v>
      </c>
      <c r="K959" t="str">
        <f>INDEX(products!$C$2:$C$5902,MATCH(D959,products!$A$2:$A$5902,0))</f>
        <v>Phns</v>
      </c>
      <c r="L959" s="3">
        <f>INDEX(products!$E$2:$E$5902,MATCH(D959,products!$A$2:$A$5902,0))</f>
        <v>4788.16</v>
      </c>
      <c r="M959">
        <f>_xlfn.XLOOKUP(D959,products!$A$2:$A$5902,products!$F$2:$F$5902)</f>
        <v>1</v>
      </c>
      <c r="N959" s="3">
        <f t="shared" si="14"/>
        <v>4788.16</v>
      </c>
      <c r="O959" s="3" t="str" cm="1">
        <f t="array" ref="O959">_xlfn.IFS(J959="Furn","Furniture",J959="Tech","Technology",J959="OffSup","Office Supplies")</f>
        <v>Furniture</v>
      </c>
      <c r="P959" s="3" t="str" cm="1">
        <f t="array" ref="P959">_xlfn.IFS(K959="Bkcs","Bookcases",K959="Phns","Phones",K959="Acc","Accessories",K959="Bndrs","Binders",K959="Fstnrs","Fasteners")</f>
        <v>Phones</v>
      </c>
      <c r="Q959" t="str">
        <f>IF(_xlfn.XLOOKUP(D959,products!$A$2:$A$5902,products!$H$2:$H$5902,,0)=1,"Yes","No")</f>
        <v>No</v>
      </c>
    </row>
    <row r="960" spans="1:17" x14ac:dyDescent="0.3">
      <c r="A960" t="s">
        <v>5798</v>
      </c>
      <c r="B960" s="4">
        <v>45142</v>
      </c>
      <c r="C960" t="s">
        <v>5799</v>
      </c>
      <c r="D960" t="s">
        <v>5802</v>
      </c>
      <c r="E960" s="1">
        <v>45339</v>
      </c>
      <c r="F960" t="s">
        <v>74</v>
      </c>
      <c r="G960" t="str">
        <f>_xlfn.XLOOKUP(C960,customers!$A$2:$A$5902,customers!$B$2:$B$5902,,0)</f>
        <v>Charles Hanson</v>
      </c>
      <c r="H960" t="str">
        <f>_xlfn.XLOOKUP(C960,customers!$A$2:$A$5902,customers!$G$2:$G$5902,,0)</f>
        <v>East</v>
      </c>
      <c r="I960" t="str">
        <f>_xlfn.XLOOKUP(C960,customers!$A$2:$A$5902,customers!$E$2:$E$5902,,0)</f>
        <v>Port Kennethbury</v>
      </c>
      <c r="J960" t="str">
        <f>INDEX(products!$B$2:$B$5902,MATCH(D960,products!$A$2:$A$5902,0))</f>
        <v>Furn</v>
      </c>
      <c r="K960" t="str">
        <f>INDEX(products!$C$2:$C$5902,MATCH(D960,products!$A$2:$A$5902,0))</f>
        <v>Bndrs</v>
      </c>
      <c r="L960" s="3">
        <f>INDEX(products!$E$2:$E$5902,MATCH(D960,products!$A$2:$A$5902,0))</f>
        <v>819.53</v>
      </c>
      <c r="M960">
        <f>_xlfn.XLOOKUP(D960,products!$A$2:$A$5902,products!$F$2:$F$5902)</f>
        <v>2</v>
      </c>
      <c r="N960" s="3">
        <f t="shared" si="14"/>
        <v>409.76499999999999</v>
      </c>
      <c r="O960" s="3" t="str" cm="1">
        <f t="array" ref="O960">_xlfn.IFS(J960="Furn","Furniture",J960="Tech","Technology",J960="OffSup","Office Supplies")</f>
        <v>Furniture</v>
      </c>
      <c r="P960" s="3" t="str" cm="1">
        <f t="array" ref="P960">_xlfn.IFS(K960="Bkcs","Bookcases",K960="Phns","Phones",K960="Acc","Accessories",K960="Bndrs","Binders",K960="Fstnrs","Fasteners")</f>
        <v>Binders</v>
      </c>
      <c r="Q960" t="str">
        <f>IF(_xlfn.XLOOKUP(D960,products!$A$2:$A$5902,products!$H$2:$H$5902,,0)=1,"Yes","No")</f>
        <v>No</v>
      </c>
    </row>
    <row r="961" spans="1:17" x14ac:dyDescent="0.3">
      <c r="A961" t="s">
        <v>5804</v>
      </c>
      <c r="B961" s="4">
        <v>43780</v>
      </c>
      <c r="C961" t="s">
        <v>5805</v>
      </c>
      <c r="D961" t="s">
        <v>5808</v>
      </c>
      <c r="E961" s="1">
        <v>44131</v>
      </c>
      <c r="F961" t="s">
        <v>21</v>
      </c>
      <c r="G961" t="str">
        <f>_xlfn.XLOOKUP(C961,customers!$A$2:$A$5902,customers!$B$2:$B$5902,,0)</f>
        <v>Joe Kemp Jr.</v>
      </c>
      <c r="H961" t="str">
        <f>_xlfn.XLOOKUP(C961,customers!$A$2:$A$5902,customers!$G$2:$G$5902,,0)</f>
        <v>South</v>
      </c>
      <c r="I961" t="str">
        <f>_xlfn.XLOOKUP(C961,customers!$A$2:$A$5902,customers!$E$2:$E$5902,,0)</f>
        <v>Weissberg</v>
      </c>
      <c r="J961" t="str">
        <f>INDEX(products!$B$2:$B$5902,MATCH(D961,products!$A$2:$A$5902,0))</f>
        <v>Tech</v>
      </c>
      <c r="K961" t="str">
        <f>INDEX(products!$C$2:$C$5902,MATCH(D961,products!$A$2:$A$5902,0))</f>
        <v>Phns</v>
      </c>
      <c r="L961" s="3">
        <f>INDEX(products!$E$2:$E$5902,MATCH(D961,products!$A$2:$A$5902,0))</f>
        <v>438.43</v>
      </c>
      <c r="M961">
        <f>_xlfn.XLOOKUP(D961,products!$A$2:$A$5902,products!$F$2:$F$5902)</f>
        <v>1</v>
      </c>
      <c r="N961" s="3">
        <f t="shared" si="14"/>
        <v>438.43</v>
      </c>
      <c r="O961" s="3" t="str" cm="1">
        <f t="array" ref="O961">_xlfn.IFS(J961="Furn","Furniture",J961="Tech","Technology",J961="OffSup","Office Supplies")</f>
        <v>Technology</v>
      </c>
      <c r="P961" s="3" t="str" cm="1">
        <f t="array" ref="P961">_xlfn.IFS(K961="Bkcs","Bookcases",K961="Phns","Phones",K961="Acc","Accessories",K961="Bndrs","Binders",K961="Fstnrs","Fasteners")</f>
        <v>Phones</v>
      </c>
      <c r="Q961" t="str">
        <f>IF(_xlfn.XLOOKUP(D961,products!$A$2:$A$5902,products!$H$2:$H$5902,,0)=1,"Yes","No")</f>
        <v>No</v>
      </c>
    </row>
    <row r="962" spans="1:17" x14ac:dyDescent="0.3">
      <c r="A962" t="s">
        <v>5810</v>
      </c>
      <c r="B962" s="4">
        <v>43963</v>
      </c>
      <c r="C962" t="s">
        <v>5811</v>
      </c>
      <c r="D962" t="s">
        <v>5814</v>
      </c>
      <c r="E962" s="1">
        <v>44273</v>
      </c>
      <c r="F962" t="s">
        <v>74</v>
      </c>
      <c r="G962" t="str">
        <f>_xlfn.XLOOKUP(C962,customers!$A$2:$A$5902,customers!$B$2:$B$5902,,0)</f>
        <v>Rachel Ellis</v>
      </c>
      <c r="H962" t="str">
        <f>_xlfn.XLOOKUP(C962,customers!$A$2:$A$5902,customers!$G$2:$G$5902,,0)</f>
        <v>North</v>
      </c>
      <c r="I962" t="str">
        <f>_xlfn.XLOOKUP(C962,customers!$A$2:$A$5902,customers!$E$2:$E$5902,,0)</f>
        <v>Waynemouth</v>
      </c>
      <c r="J962" t="str">
        <f>INDEX(products!$B$2:$B$5902,MATCH(D962,products!$A$2:$A$5902,0))</f>
        <v>Furn</v>
      </c>
      <c r="K962" t="str">
        <f>INDEX(products!$C$2:$C$5902,MATCH(D962,products!$A$2:$A$5902,0))</f>
        <v>Bndrs</v>
      </c>
      <c r="L962" s="3">
        <f>INDEX(products!$E$2:$E$5902,MATCH(D962,products!$A$2:$A$5902,0))</f>
        <v>1181.6099999999999</v>
      </c>
      <c r="M962">
        <f>_xlfn.XLOOKUP(D962,products!$A$2:$A$5902,products!$F$2:$F$5902)</f>
        <v>1</v>
      </c>
      <c r="N962" s="3">
        <f t="shared" si="14"/>
        <v>1181.6099999999999</v>
      </c>
      <c r="O962" s="3" t="str" cm="1">
        <f t="array" ref="O962">_xlfn.IFS(J962="Furn","Furniture",J962="Tech","Technology",J962="OffSup","Office Supplies")</f>
        <v>Furniture</v>
      </c>
      <c r="P962" s="3" t="str" cm="1">
        <f t="array" ref="P962">_xlfn.IFS(K962="Bkcs","Bookcases",K962="Phns","Phones",K962="Acc","Accessories",K962="Bndrs","Binders",K962="Fstnrs","Fasteners")</f>
        <v>Binders</v>
      </c>
      <c r="Q962" t="str">
        <f>IF(_xlfn.XLOOKUP(D962,products!$A$2:$A$5902,products!$H$2:$H$5902,,0)=1,"Yes","No")</f>
        <v>Yes</v>
      </c>
    </row>
    <row r="963" spans="1:17" x14ac:dyDescent="0.3">
      <c r="A963" t="s">
        <v>5816</v>
      </c>
      <c r="B963" s="4">
        <v>44841</v>
      </c>
      <c r="C963" t="s">
        <v>5817</v>
      </c>
      <c r="D963" t="s">
        <v>5820</v>
      </c>
      <c r="E963" s="1">
        <v>45081</v>
      </c>
      <c r="F963" t="s">
        <v>35</v>
      </c>
      <c r="G963" t="str">
        <f>_xlfn.XLOOKUP(C963,customers!$A$2:$A$5902,customers!$B$2:$B$5902,,0)</f>
        <v>Michael Mills</v>
      </c>
      <c r="H963" t="str">
        <f>_xlfn.XLOOKUP(C963,customers!$A$2:$A$5902,customers!$G$2:$G$5902,,0)</f>
        <v>East</v>
      </c>
      <c r="I963" t="str">
        <f>_xlfn.XLOOKUP(C963,customers!$A$2:$A$5902,customers!$E$2:$E$5902,,0)</f>
        <v>Port Heatherfort</v>
      </c>
      <c r="J963" t="str">
        <f>INDEX(products!$B$2:$B$5902,MATCH(D963,products!$A$2:$A$5902,0))</f>
        <v>Furn</v>
      </c>
      <c r="K963" t="str">
        <f>INDEX(products!$C$2:$C$5902,MATCH(D963,products!$A$2:$A$5902,0))</f>
        <v>Bkcs</v>
      </c>
      <c r="L963" s="3">
        <f>INDEX(products!$E$2:$E$5902,MATCH(D963,products!$A$2:$A$5902,0))</f>
        <v>3481.97</v>
      </c>
      <c r="M963">
        <f>_xlfn.XLOOKUP(D963,products!$A$2:$A$5902,products!$F$2:$F$5902)</f>
        <v>3</v>
      </c>
      <c r="N963" s="3">
        <f t="shared" ref="N963:N1026" si="15">L963/M963</f>
        <v>1160.6566666666665</v>
      </c>
      <c r="O963" s="3" t="str" cm="1">
        <f t="array" ref="O963">_xlfn.IFS(J963="Furn","Furniture",J963="Tech","Technology",J963="OffSup","Office Supplies")</f>
        <v>Furniture</v>
      </c>
      <c r="P963" s="3" t="str" cm="1">
        <f t="array" ref="P963">_xlfn.IFS(K963="Bkcs","Bookcases",K963="Phns","Phones",K963="Acc","Accessories",K963="Bndrs","Binders",K963="Fstnrs","Fasteners")</f>
        <v>Bookcases</v>
      </c>
      <c r="Q963" t="str">
        <f>IF(_xlfn.XLOOKUP(D963,products!$A$2:$A$5902,products!$H$2:$H$5902,,0)=1,"Yes","No")</f>
        <v>No</v>
      </c>
    </row>
    <row r="964" spans="1:17" x14ac:dyDescent="0.3">
      <c r="A964" t="s">
        <v>5822</v>
      </c>
      <c r="B964" s="4">
        <v>45082</v>
      </c>
      <c r="C964" t="s">
        <v>5823</v>
      </c>
      <c r="D964" t="s">
        <v>5826</v>
      </c>
      <c r="E964" s="1">
        <v>45430</v>
      </c>
      <c r="F964" t="s">
        <v>74</v>
      </c>
      <c r="G964" t="str">
        <f>_xlfn.XLOOKUP(C964,customers!$A$2:$A$5902,customers!$B$2:$B$5902,,0)</f>
        <v>Patricia Green MD</v>
      </c>
      <c r="H964" t="str">
        <f>_xlfn.XLOOKUP(C964,customers!$A$2:$A$5902,customers!$G$2:$G$5902,,0)</f>
        <v>East</v>
      </c>
      <c r="I964" t="str">
        <f>_xlfn.XLOOKUP(C964,customers!$A$2:$A$5902,customers!$E$2:$E$5902,,0)</f>
        <v>Lake Jonathonfort</v>
      </c>
      <c r="J964" t="str">
        <f>INDEX(products!$B$2:$B$5902,MATCH(D964,products!$A$2:$A$5902,0))</f>
        <v>OffSup</v>
      </c>
      <c r="K964" t="str">
        <f>INDEX(products!$C$2:$C$5902,MATCH(D964,products!$A$2:$A$5902,0))</f>
        <v>Bkcs</v>
      </c>
      <c r="L964" s="3">
        <f>INDEX(products!$E$2:$E$5902,MATCH(D964,products!$A$2:$A$5902,0))</f>
        <v>3484.12</v>
      </c>
      <c r="M964">
        <f>_xlfn.XLOOKUP(D964,products!$A$2:$A$5902,products!$F$2:$F$5902)</f>
        <v>4</v>
      </c>
      <c r="N964" s="3">
        <f t="shared" si="15"/>
        <v>871.03</v>
      </c>
      <c r="O964" s="3" t="str" cm="1">
        <f t="array" ref="O964">_xlfn.IFS(J964="Furn","Furniture",J964="Tech","Technology",J964="OffSup","Office Supplies")</f>
        <v>Office Supplies</v>
      </c>
      <c r="P964" s="3" t="str" cm="1">
        <f t="array" ref="P964">_xlfn.IFS(K964="Bkcs","Bookcases",K964="Phns","Phones",K964="Acc","Accessories",K964="Bndrs","Binders",K964="Fstnrs","Fasteners")</f>
        <v>Bookcases</v>
      </c>
      <c r="Q964" t="str">
        <f>IF(_xlfn.XLOOKUP(D964,products!$A$2:$A$5902,products!$H$2:$H$5902,,0)=1,"Yes","No")</f>
        <v>No</v>
      </c>
    </row>
    <row r="965" spans="1:17" x14ac:dyDescent="0.3">
      <c r="A965" t="s">
        <v>5828</v>
      </c>
      <c r="B965" s="4">
        <v>43624</v>
      </c>
      <c r="C965" t="s">
        <v>5829</v>
      </c>
      <c r="D965" t="s">
        <v>5832</v>
      </c>
      <c r="E965" s="1">
        <v>43878</v>
      </c>
      <c r="F965" t="s">
        <v>21</v>
      </c>
      <c r="G965" t="str">
        <f>_xlfn.XLOOKUP(C965,customers!$A$2:$A$5902,customers!$B$2:$B$5902,,0)</f>
        <v>Shawn Sanchez</v>
      </c>
      <c r="H965" t="str">
        <f>_xlfn.XLOOKUP(C965,customers!$A$2:$A$5902,customers!$G$2:$G$5902,,0)</f>
        <v>North</v>
      </c>
      <c r="I965" t="str">
        <f>_xlfn.XLOOKUP(C965,customers!$A$2:$A$5902,customers!$E$2:$E$5902,,0)</f>
        <v>New Fred</v>
      </c>
      <c r="J965" t="str">
        <f>INDEX(products!$B$2:$B$5902,MATCH(D965,products!$A$2:$A$5902,0))</f>
        <v>OffSup</v>
      </c>
      <c r="K965" t="str">
        <f>INDEX(products!$C$2:$C$5902,MATCH(D965,products!$A$2:$A$5902,0))</f>
        <v>Fstnrs</v>
      </c>
      <c r="L965" s="3">
        <f>INDEX(products!$E$2:$E$5902,MATCH(D965,products!$A$2:$A$5902,0))</f>
        <v>1252.96</v>
      </c>
      <c r="M965">
        <f>_xlfn.XLOOKUP(D965,products!$A$2:$A$5902,products!$F$2:$F$5902)</f>
        <v>5</v>
      </c>
      <c r="N965" s="3">
        <f t="shared" si="15"/>
        <v>250.59200000000001</v>
      </c>
      <c r="O965" s="3" t="str" cm="1">
        <f t="array" ref="O965">_xlfn.IFS(J965="Furn","Furniture",J965="Tech","Technology",J965="OffSup","Office Supplies")</f>
        <v>Office Supplies</v>
      </c>
      <c r="P965" s="3" t="str" cm="1">
        <f t="array" ref="P965">_xlfn.IFS(K965="Bkcs","Bookcases",K965="Phns","Phones",K965="Acc","Accessories",K965="Bndrs","Binders",K965="Fstnrs","Fasteners")</f>
        <v>Fasteners</v>
      </c>
      <c r="Q965" t="str">
        <f>IF(_xlfn.XLOOKUP(D965,products!$A$2:$A$5902,products!$H$2:$H$5902,,0)=1,"Yes","No")</f>
        <v>Yes</v>
      </c>
    </row>
    <row r="966" spans="1:17" x14ac:dyDescent="0.3">
      <c r="A966" t="s">
        <v>5834</v>
      </c>
      <c r="B966" s="4">
        <v>43578</v>
      </c>
      <c r="C966" t="s">
        <v>5835</v>
      </c>
      <c r="D966" t="s">
        <v>5838</v>
      </c>
      <c r="E966" s="1">
        <v>43747</v>
      </c>
      <c r="F966" t="s">
        <v>21</v>
      </c>
      <c r="G966" t="str">
        <f>_xlfn.XLOOKUP(C966,customers!$A$2:$A$5902,customers!$B$2:$B$5902,,0)</f>
        <v>Mary Jones</v>
      </c>
      <c r="H966" t="str">
        <f>_xlfn.XLOOKUP(C966,customers!$A$2:$A$5902,customers!$G$2:$G$5902,,0)</f>
        <v>North</v>
      </c>
      <c r="I966" t="str">
        <f>_xlfn.XLOOKUP(C966,customers!$A$2:$A$5902,customers!$E$2:$E$5902,,0)</f>
        <v>East Josephborough</v>
      </c>
      <c r="J966" t="str">
        <f>INDEX(products!$B$2:$B$5902,MATCH(D966,products!$A$2:$A$5902,0))</f>
        <v>Tech</v>
      </c>
      <c r="K966" t="str">
        <f>INDEX(products!$C$2:$C$5902,MATCH(D966,products!$A$2:$A$5902,0))</f>
        <v>Bndrs</v>
      </c>
      <c r="L966" s="3">
        <f>INDEX(products!$E$2:$E$5902,MATCH(D966,products!$A$2:$A$5902,0))</f>
        <v>4751.8599999999997</v>
      </c>
      <c r="M966">
        <f>_xlfn.XLOOKUP(D966,products!$A$2:$A$5902,products!$F$2:$F$5902)</f>
        <v>5</v>
      </c>
      <c r="N966" s="3">
        <f t="shared" si="15"/>
        <v>950.37199999999996</v>
      </c>
      <c r="O966" s="3" t="str" cm="1">
        <f t="array" ref="O966">_xlfn.IFS(J966="Furn","Furniture",J966="Tech","Technology",J966="OffSup","Office Supplies")</f>
        <v>Technology</v>
      </c>
      <c r="P966" s="3" t="str" cm="1">
        <f t="array" ref="P966">_xlfn.IFS(K966="Bkcs","Bookcases",K966="Phns","Phones",K966="Acc","Accessories",K966="Bndrs","Binders",K966="Fstnrs","Fasteners")</f>
        <v>Binders</v>
      </c>
      <c r="Q966" t="str">
        <f>IF(_xlfn.XLOOKUP(D966,products!$A$2:$A$5902,products!$H$2:$H$5902,,0)=1,"Yes","No")</f>
        <v>Yes</v>
      </c>
    </row>
    <row r="967" spans="1:17" x14ac:dyDescent="0.3">
      <c r="A967" t="s">
        <v>5840</v>
      </c>
      <c r="B967" s="4">
        <v>43692</v>
      </c>
      <c r="C967" t="s">
        <v>5841</v>
      </c>
      <c r="D967" t="s">
        <v>5843</v>
      </c>
      <c r="E967" s="1">
        <v>43755</v>
      </c>
      <c r="F967" t="s">
        <v>74</v>
      </c>
      <c r="G967" t="str">
        <f>_xlfn.XLOOKUP(C967,customers!$A$2:$A$5902,customers!$B$2:$B$5902,,0)</f>
        <v>Alexander Hernandez</v>
      </c>
      <c r="H967" t="str">
        <f>_xlfn.XLOOKUP(C967,customers!$A$2:$A$5902,customers!$G$2:$G$5902,,0)</f>
        <v>West</v>
      </c>
      <c r="I967" t="str">
        <f>_xlfn.XLOOKUP(C967,customers!$A$2:$A$5902,customers!$E$2:$E$5902,,0)</f>
        <v>Port Sarah</v>
      </c>
      <c r="J967" t="str">
        <f>INDEX(products!$B$2:$B$5902,MATCH(D967,products!$A$2:$A$5902,0))</f>
        <v>Tech</v>
      </c>
      <c r="K967" t="str">
        <f>INDEX(products!$C$2:$C$5902,MATCH(D967,products!$A$2:$A$5902,0))</f>
        <v>Bndrs</v>
      </c>
      <c r="L967" s="3">
        <f>INDEX(products!$E$2:$E$5902,MATCH(D967,products!$A$2:$A$5902,0))</f>
        <v>4914.13</v>
      </c>
      <c r="M967">
        <f>_xlfn.XLOOKUP(D967,products!$A$2:$A$5902,products!$F$2:$F$5902)</f>
        <v>4</v>
      </c>
      <c r="N967" s="3">
        <f t="shared" si="15"/>
        <v>1228.5325</v>
      </c>
      <c r="O967" s="3" t="str" cm="1">
        <f t="array" ref="O967">_xlfn.IFS(J967="Furn","Furniture",J967="Tech","Technology",J967="OffSup","Office Supplies")</f>
        <v>Technology</v>
      </c>
      <c r="P967" s="3" t="str" cm="1">
        <f t="array" ref="P967">_xlfn.IFS(K967="Bkcs","Bookcases",K967="Phns","Phones",K967="Acc","Accessories",K967="Bndrs","Binders",K967="Fstnrs","Fasteners")</f>
        <v>Binders</v>
      </c>
      <c r="Q967" t="str">
        <f>IF(_xlfn.XLOOKUP(D967,products!$A$2:$A$5902,products!$H$2:$H$5902,,0)=1,"Yes","No")</f>
        <v>Yes</v>
      </c>
    </row>
    <row r="968" spans="1:17" x14ac:dyDescent="0.3">
      <c r="A968" t="s">
        <v>5845</v>
      </c>
      <c r="B968" s="4">
        <v>43825</v>
      </c>
      <c r="C968" t="s">
        <v>5846</v>
      </c>
      <c r="D968" t="s">
        <v>5849</v>
      </c>
      <c r="E968" s="1">
        <v>44122</v>
      </c>
      <c r="F968" t="s">
        <v>21</v>
      </c>
      <c r="G968" t="str">
        <f>_xlfn.XLOOKUP(C968,customers!$A$2:$A$5902,customers!$B$2:$B$5902,,0)</f>
        <v>Robert Morales</v>
      </c>
      <c r="H968" t="str">
        <f>_xlfn.XLOOKUP(C968,customers!$A$2:$A$5902,customers!$G$2:$G$5902,,0)</f>
        <v>North</v>
      </c>
      <c r="I968" t="str">
        <f>_xlfn.XLOOKUP(C968,customers!$A$2:$A$5902,customers!$E$2:$E$5902,,0)</f>
        <v>Lake Sharonchester</v>
      </c>
      <c r="J968" t="str">
        <f>INDEX(products!$B$2:$B$5902,MATCH(D968,products!$A$2:$A$5902,0))</f>
        <v>Tech</v>
      </c>
      <c r="K968" t="str">
        <f>INDEX(products!$C$2:$C$5902,MATCH(D968,products!$A$2:$A$5902,0))</f>
        <v>Acc</v>
      </c>
      <c r="L968" s="3">
        <f>INDEX(products!$E$2:$E$5902,MATCH(D968,products!$A$2:$A$5902,0))</f>
        <v>1372.87</v>
      </c>
      <c r="M968">
        <f>_xlfn.XLOOKUP(D968,products!$A$2:$A$5902,products!$F$2:$F$5902)</f>
        <v>1</v>
      </c>
      <c r="N968" s="3">
        <f t="shared" si="15"/>
        <v>1372.87</v>
      </c>
      <c r="O968" s="3" t="str" cm="1">
        <f t="array" ref="O968">_xlfn.IFS(J968="Furn","Furniture",J968="Tech","Technology",J968="OffSup","Office Supplies")</f>
        <v>Technology</v>
      </c>
      <c r="P968" s="3" t="str" cm="1">
        <f t="array" ref="P968">_xlfn.IFS(K968="Bkcs","Bookcases",K968="Phns","Phones",K968="Acc","Accessories",K968="Bndrs","Binders",K968="Fstnrs","Fasteners")</f>
        <v>Accessories</v>
      </c>
      <c r="Q968" t="str">
        <f>IF(_xlfn.XLOOKUP(D968,products!$A$2:$A$5902,products!$H$2:$H$5902,,0)=1,"Yes","No")</f>
        <v>Yes</v>
      </c>
    </row>
    <row r="969" spans="1:17" x14ac:dyDescent="0.3">
      <c r="A969" t="s">
        <v>5851</v>
      </c>
      <c r="B969" s="4">
        <v>43542</v>
      </c>
      <c r="C969" t="s">
        <v>5852</v>
      </c>
      <c r="D969" t="s">
        <v>5854</v>
      </c>
      <c r="E969" s="1">
        <v>43577</v>
      </c>
      <c r="F969" t="s">
        <v>21</v>
      </c>
      <c r="G969" t="str">
        <f>_xlfn.XLOOKUP(C969,customers!$A$2:$A$5902,customers!$B$2:$B$5902,,0)</f>
        <v>James Reilly</v>
      </c>
      <c r="H969" t="str">
        <f>_xlfn.XLOOKUP(C969,customers!$A$2:$A$5902,customers!$G$2:$G$5902,,0)</f>
        <v>East</v>
      </c>
      <c r="I969" t="str">
        <f>_xlfn.XLOOKUP(C969,customers!$A$2:$A$5902,customers!$E$2:$E$5902,,0)</f>
        <v>Leefurt</v>
      </c>
      <c r="J969" t="str">
        <f>INDEX(products!$B$2:$B$5902,MATCH(D969,products!$A$2:$A$5902,0))</f>
        <v>OffSup</v>
      </c>
      <c r="K969" t="str">
        <f>INDEX(products!$C$2:$C$5902,MATCH(D969,products!$A$2:$A$5902,0))</f>
        <v>Acc</v>
      </c>
      <c r="L969" s="3">
        <f>INDEX(products!$E$2:$E$5902,MATCH(D969,products!$A$2:$A$5902,0))</f>
        <v>881.78</v>
      </c>
      <c r="M969">
        <f>_xlfn.XLOOKUP(D969,products!$A$2:$A$5902,products!$F$2:$F$5902)</f>
        <v>2</v>
      </c>
      <c r="N969" s="3">
        <f t="shared" si="15"/>
        <v>440.89</v>
      </c>
      <c r="O969" s="3" t="str" cm="1">
        <f t="array" ref="O969">_xlfn.IFS(J969="Furn","Furniture",J969="Tech","Technology",J969="OffSup","Office Supplies")</f>
        <v>Office Supplies</v>
      </c>
      <c r="P969" s="3" t="str" cm="1">
        <f t="array" ref="P969">_xlfn.IFS(K969="Bkcs","Bookcases",K969="Phns","Phones",K969="Acc","Accessories",K969="Bndrs","Binders",K969="Fstnrs","Fasteners")</f>
        <v>Accessories</v>
      </c>
      <c r="Q969" t="str">
        <f>IF(_xlfn.XLOOKUP(D969,products!$A$2:$A$5902,products!$H$2:$H$5902,,0)=1,"Yes","No")</f>
        <v>Yes</v>
      </c>
    </row>
    <row r="970" spans="1:17" x14ac:dyDescent="0.3">
      <c r="A970" t="s">
        <v>5856</v>
      </c>
      <c r="B970" s="4">
        <v>45304</v>
      </c>
      <c r="C970" t="s">
        <v>5857</v>
      </c>
      <c r="D970" t="s">
        <v>5860</v>
      </c>
      <c r="E970" s="1">
        <v>45639</v>
      </c>
      <c r="F970" t="s">
        <v>74</v>
      </c>
      <c r="G970" t="str">
        <f>_xlfn.XLOOKUP(C970,customers!$A$2:$A$5902,customers!$B$2:$B$5902,,0)</f>
        <v>Tiffany Price</v>
      </c>
      <c r="H970" t="str">
        <f>_xlfn.XLOOKUP(C970,customers!$A$2:$A$5902,customers!$G$2:$G$5902,,0)</f>
        <v>South</v>
      </c>
      <c r="I970" t="str">
        <f>_xlfn.XLOOKUP(C970,customers!$A$2:$A$5902,customers!$E$2:$E$5902,,0)</f>
        <v>East Jenny</v>
      </c>
      <c r="J970" t="str">
        <f>INDEX(products!$B$2:$B$5902,MATCH(D970,products!$A$2:$A$5902,0))</f>
        <v>OffSup</v>
      </c>
      <c r="K970" t="str">
        <f>INDEX(products!$C$2:$C$5902,MATCH(D970,products!$A$2:$A$5902,0))</f>
        <v>Bkcs</v>
      </c>
      <c r="L970" s="3">
        <f>INDEX(products!$E$2:$E$5902,MATCH(D970,products!$A$2:$A$5902,0))</f>
        <v>3617.7</v>
      </c>
      <c r="M970">
        <f>_xlfn.XLOOKUP(D970,products!$A$2:$A$5902,products!$F$2:$F$5902)</f>
        <v>1</v>
      </c>
      <c r="N970" s="3">
        <f t="shared" si="15"/>
        <v>3617.7</v>
      </c>
      <c r="O970" s="3" t="str" cm="1">
        <f t="array" ref="O970">_xlfn.IFS(J970="Furn","Furniture",J970="Tech","Technology",J970="OffSup","Office Supplies")</f>
        <v>Office Supplies</v>
      </c>
      <c r="P970" s="3" t="str" cm="1">
        <f t="array" ref="P970">_xlfn.IFS(K970="Bkcs","Bookcases",K970="Phns","Phones",K970="Acc","Accessories",K970="Bndrs","Binders",K970="Fstnrs","Fasteners")</f>
        <v>Bookcases</v>
      </c>
      <c r="Q970" t="str">
        <f>IF(_xlfn.XLOOKUP(D970,products!$A$2:$A$5902,products!$H$2:$H$5902,,0)=1,"Yes","No")</f>
        <v>Yes</v>
      </c>
    </row>
    <row r="971" spans="1:17" x14ac:dyDescent="0.3">
      <c r="A971" t="s">
        <v>5862</v>
      </c>
      <c r="B971" s="4">
        <v>44484</v>
      </c>
      <c r="C971" t="s">
        <v>5863</v>
      </c>
      <c r="D971" t="s">
        <v>5866</v>
      </c>
      <c r="E971" s="1">
        <v>44812</v>
      </c>
      <c r="F971" t="s">
        <v>35</v>
      </c>
      <c r="G971" t="str">
        <f>_xlfn.XLOOKUP(C971,customers!$A$2:$A$5902,customers!$B$2:$B$5902,,0)</f>
        <v>Russell Rowe</v>
      </c>
      <c r="H971" t="str">
        <f>_xlfn.XLOOKUP(C971,customers!$A$2:$A$5902,customers!$G$2:$G$5902,,0)</f>
        <v>North</v>
      </c>
      <c r="I971" t="str">
        <f>_xlfn.XLOOKUP(C971,customers!$A$2:$A$5902,customers!$E$2:$E$5902,,0)</f>
        <v>Stephanieton</v>
      </c>
      <c r="J971" t="str">
        <f>INDEX(products!$B$2:$B$5902,MATCH(D971,products!$A$2:$A$5902,0))</f>
        <v>OffSup</v>
      </c>
      <c r="K971" t="str">
        <f>INDEX(products!$C$2:$C$5902,MATCH(D971,products!$A$2:$A$5902,0))</f>
        <v>Phns</v>
      </c>
      <c r="L971" s="3">
        <f>INDEX(products!$E$2:$E$5902,MATCH(D971,products!$A$2:$A$5902,0))</f>
        <v>1549.92</v>
      </c>
      <c r="M971">
        <f>_xlfn.XLOOKUP(D971,products!$A$2:$A$5902,products!$F$2:$F$5902)</f>
        <v>4</v>
      </c>
      <c r="N971" s="3">
        <f t="shared" si="15"/>
        <v>387.48</v>
      </c>
      <c r="O971" s="3" t="str" cm="1">
        <f t="array" ref="O971">_xlfn.IFS(J971="Furn","Furniture",J971="Tech","Technology",J971="OffSup","Office Supplies")</f>
        <v>Office Supplies</v>
      </c>
      <c r="P971" s="3" t="str" cm="1">
        <f t="array" ref="P971">_xlfn.IFS(K971="Bkcs","Bookcases",K971="Phns","Phones",K971="Acc","Accessories",K971="Bndrs","Binders",K971="Fstnrs","Fasteners")</f>
        <v>Phones</v>
      </c>
      <c r="Q971" t="str">
        <f>IF(_xlfn.XLOOKUP(D971,products!$A$2:$A$5902,products!$H$2:$H$5902,,0)=1,"Yes","No")</f>
        <v>No</v>
      </c>
    </row>
    <row r="972" spans="1:17" x14ac:dyDescent="0.3">
      <c r="A972" t="s">
        <v>5868</v>
      </c>
      <c r="B972" s="4">
        <v>45214</v>
      </c>
      <c r="C972" s="2" t="s">
        <v>5869</v>
      </c>
      <c r="D972" t="s">
        <v>5872</v>
      </c>
      <c r="E972" s="1">
        <v>45436</v>
      </c>
      <c r="F972" t="s">
        <v>21</v>
      </c>
      <c r="G972" t="str">
        <f>_xlfn.XLOOKUP(C972,customers!$A$2:$A$5902,customers!$B$2:$B$5902,,0)</f>
        <v>Dr. Regina Brown</v>
      </c>
      <c r="H972" t="str">
        <f>_xlfn.XLOOKUP(C972,customers!$A$2:$A$5902,customers!$G$2:$G$5902,,0)</f>
        <v>West</v>
      </c>
      <c r="I972" t="str">
        <f>_xlfn.XLOOKUP(C972,customers!$A$2:$A$5902,customers!$E$2:$E$5902,,0)</f>
        <v>Lake Susan</v>
      </c>
      <c r="J972" t="str">
        <f>INDEX(products!$B$2:$B$5902,MATCH(D972,products!$A$2:$A$5902,0))</f>
        <v>OffSup</v>
      </c>
      <c r="K972" t="str">
        <f>INDEX(products!$C$2:$C$5902,MATCH(D972,products!$A$2:$A$5902,0))</f>
        <v>Acc</v>
      </c>
      <c r="L972" s="3">
        <f>INDEX(products!$E$2:$E$5902,MATCH(D972,products!$A$2:$A$5902,0))</f>
        <v>4032.11</v>
      </c>
      <c r="M972">
        <f>_xlfn.XLOOKUP(D972,products!$A$2:$A$5902,products!$F$2:$F$5902)</f>
        <v>2</v>
      </c>
      <c r="N972" s="3">
        <f t="shared" si="15"/>
        <v>2016.0550000000001</v>
      </c>
      <c r="O972" s="3" t="str" cm="1">
        <f t="array" ref="O972">_xlfn.IFS(J972="Furn","Furniture",J972="Tech","Technology",J972="OffSup","Office Supplies")</f>
        <v>Office Supplies</v>
      </c>
      <c r="P972" s="3" t="str" cm="1">
        <f t="array" ref="P972">_xlfn.IFS(K972="Bkcs","Bookcases",K972="Phns","Phones",K972="Acc","Accessories",K972="Bndrs","Binders",K972="Fstnrs","Fasteners")</f>
        <v>Accessories</v>
      </c>
      <c r="Q972" t="str">
        <f>IF(_xlfn.XLOOKUP(D972,products!$A$2:$A$5902,products!$H$2:$H$5902,,0)=1,"Yes","No")</f>
        <v>Yes</v>
      </c>
    </row>
    <row r="973" spans="1:17" x14ac:dyDescent="0.3">
      <c r="A973" t="s">
        <v>5874</v>
      </c>
      <c r="B973" s="4">
        <v>44890</v>
      </c>
      <c r="C973" t="s">
        <v>5875</v>
      </c>
      <c r="D973" t="s">
        <v>5878</v>
      </c>
      <c r="E973" s="1">
        <v>45106</v>
      </c>
      <c r="F973" t="s">
        <v>35</v>
      </c>
      <c r="G973" t="str">
        <f>_xlfn.XLOOKUP(C973,customers!$A$2:$A$5902,customers!$B$2:$B$5902,,0)</f>
        <v>James Sanchez</v>
      </c>
      <c r="H973" t="str">
        <f>_xlfn.XLOOKUP(C973,customers!$A$2:$A$5902,customers!$G$2:$G$5902,,0)</f>
        <v>South</v>
      </c>
      <c r="I973" t="str">
        <f>_xlfn.XLOOKUP(C973,customers!$A$2:$A$5902,customers!$E$2:$E$5902,,0)</f>
        <v>Joshuachester</v>
      </c>
      <c r="J973" t="str">
        <f>INDEX(products!$B$2:$B$5902,MATCH(D973,products!$A$2:$A$5902,0))</f>
        <v>Tech</v>
      </c>
      <c r="K973" t="str">
        <f>INDEX(products!$C$2:$C$5902,MATCH(D973,products!$A$2:$A$5902,0))</f>
        <v>Phns</v>
      </c>
      <c r="L973" s="3">
        <f>INDEX(products!$E$2:$E$5902,MATCH(D973,products!$A$2:$A$5902,0))</f>
        <v>343.86</v>
      </c>
      <c r="M973">
        <f>_xlfn.XLOOKUP(D973,products!$A$2:$A$5902,products!$F$2:$F$5902)</f>
        <v>10</v>
      </c>
      <c r="N973" s="3">
        <f t="shared" si="15"/>
        <v>34.386000000000003</v>
      </c>
      <c r="O973" s="3" t="str" cm="1">
        <f t="array" ref="O973">_xlfn.IFS(J973="Furn","Furniture",J973="Tech","Technology",J973="OffSup","Office Supplies")</f>
        <v>Technology</v>
      </c>
      <c r="P973" s="3" t="str" cm="1">
        <f t="array" ref="P973">_xlfn.IFS(K973="Bkcs","Bookcases",K973="Phns","Phones",K973="Acc","Accessories",K973="Bndrs","Binders",K973="Fstnrs","Fasteners")</f>
        <v>Phones</v>
      </c>
      <c r="Q973" t="str">
        <f>IF(_xlfn.XLOOKUP(D973,products!$A$2:$A$5902,products!$H$2:$H$5902,,0)=1,"Yes","No")</f>
        <v>Yes</v>
      </c>
    </row>
    <row r="974" spans="1:17" x14ac:dyDescent="0.3">
      <c r="A974" t="s">
        <v>5880</v>
      </c>
      <c r="B974" s="4">
        <v>45364</v>
      </c>
      <c r="C974" t="s">
        <v>5881</v>
      </c>
      <c r="D974" t="s">
        <v>5884</v>
      </c>
      <c r="E974" s="1">
        <v>45672</v>
      </c>
      <c r="F974" t="s">
        <v>35</v>
      </c>
      <c r="G974" t="str">
        <f>_xlfn.XLOOKUP(C974,customers!$A$2:$A$5902,customers!$B$2:$B$5902,,0)</f>
        <v>Jennifer Christensen</v>
      </c>
      <c r="H974" t="str">
        <f>_xlfn.XLOOKUP(C974,customers!$A$2:$A$5902,customers!$G$2:$G$5902,,0)</f>
        <v>North</v>
      </c>
      <c r="I974" t="str">
        <f>_xlfn.XLOOKUP(C974,customers!$A$2:$A$5902,customers!$E$2:$E$5902,,0)</f>
        <v>Walkerchester</v>
      </c>
      <c r="J974" t="str">
        <f>INDEX(products!$B$2:$B$5902,MATCH(D974,products!$A$2:$A$5902,0))</f>
        <v>OffSup</v>
      </c>
      <c r="K974" t="str">
        <f>INDEX(products!$C$2:$C$5902,MATCH(D974,products!$A$2:$A$5902,0))</f>
        <v>Phns</v>
      </c>
      <c r="L974" s="3">
        <f>INDEX(products!$E$2:$E$5902,MATCH(D974,products!$A$2:$A$5902,0))</f>
        <v>3682.6</v>
      </c>
      <c r="M974">
        <f>_xlfn.XLOOKUP(D974,products!$A$2:$A$5902,products!$F$2:$F$5902)</f>
        <v>3</v>
      </c>
      <c r="N974" s="3">
        <f t="shared" si="15"/>
        <v>1227.5333333333333</v>
      </c>
      <c r="O974" s="3" t="str" cm="1">
        <f t="array" ref="O974">_xlfn.IFS(J974="Furn","Furniture",J974="Tech","Technology",J974="OffSup","Office Supplies")</f>
        <v>Office Supplies</v>
      </c>
      <c r="P974" s="3" t="str" cm="1">
        <f t="array" ref="P974">_xlfn.IFS(K974="Bkcs","Bookcases",K974="Phns","Phones",K974="Acc","Accessories",K974="Bndrs","Binders",K974="Fstnrs","Fasteners")</f>
        <v>Phones</v>
      </c>
      <c r="Q974" t="str">
        <f>IF(_xlfn.XLOOKUP(D974,products!$A$2:$A$5902,products!$H$2:$H$5902,,0)=1,"Yes","No")</f>
        <v>No</v>
      </c>
    </row>
    <row r="975" spans="1:17" x14ac:dyDescent="0.3">
      <c r="A975" t="s">
        <v>5886</v>
      </c>
      <c r="B975" s="4">
        <v>43864</v>
      </c>
      <c r="C975" t="s">
        <v>5887</v>
      </c>
      <c r="D975" t="s">
        <v>5890</v>
      </c>
      <c r="E975" s="1">
        <v>44026</v>
      </c>
      <c r="F975" t="s">
        <v>74</v>
      </c>
      <c r="G975" t="str">
        <f>_xlfn.XLOOKUP(C975,customers!$A$2:$A$5902,customers!$B$2:$B$5902,,0)</f>
        <v>Rodney Cruz</v>
      </c>
      <c r="H975" t="str">
        <f>_xlfn.XLOOKUP(C975,customers!$A$2:$A$5902,customers!$G$2:$G$5902,,0)</f>
        <v>West</v>
      </c>
      <c r="I975" t="str">
        <f>_xlfn.XLOOKUP(C975,customers!$A$2:$A$5902,customers!$E$2:$E$5902,,0)</f>
        <v>South James</v>
      </c>
      <c r="J975" t="str">
        <f>INDEX(products!$B$2:$B$5902,MATCH(D975,products!$A$2:$A$5902,0))</f>
        <v>OffSup</v>
      </c>
      <c r="K975" t="str">
        <f>INDEX(products!$C$2:$C$5902,MATCH(D975,products!$A$2:$A$5902,0))</f>
        <v>Acc</v>
      </c>
      <c r="L975" s="3">
        <f>INDEX(products!$E$2:$E$5902,MATCH(D975,products!$A$2:$A$5902,0))</f>
        <v>4893.51</v>
      </c>
      <c r="M975">
        <f>_xlfn.XLOOKUP(D975,products!$A$2:$A$5902,products!$F$2:$F$5902)</f>
        <v>1</v>
      </c>
      <c r="N975" s="3">
        <f t="shared" si="15"/>
        <v>4893.51</v>
      </c>
      <c r="O975" s="3" t="str" cm="1">
        <f t="array" ref="O975">_xlfn.IFS(J975="Furn","Furniture",J975="Tech","Technology",J975="OffSup","Office Supplies")</f>
        <v>Office Supplies</v>
      </c>
      <c r="P975" s="3" t="str" cm="1">
        <f t="array" ref="P975">_xlfn.IFS(K975="Bkcs","Bookcases",K975="Phns","Phones",K975="Acc","Accessories",K975="Bndrs","Binders",K975="Fstnrs","Fasteners")</f>
        <v>Accessories</v>
      </c>
      <c r="Q975" t="str">
        <f>IF(_xlfn.XLOOKUP(D975,products!$A$2:$A$5902,products!$H$2:$H$5902,,0)=1,"Yes","No")</f>
        <v>Yes</v>
      </c>
    </row>
    <row r="976" spans="1:17" x14ac:dyDescent="0.3">
      <c r="A976" t="s">
        <v>5892</v>
      </c>
      <c r="B976" s="4">
        <v>45248</v>
      </c>
      <c r="C976" t="s">
        <v>5893</v>
      </c>
      <c r="D976" t="s">
        <v>5896</v>
      </c>
      <c r="E976" s="1">
        <v>45406</v>
      </c>
      <c r="F976" t="s">
        <v>74</v>
      </c>
      <c r="G976" t="str">
        <f>_xlfn.XLOOKUP(C976,customers!$A$2:$A$5902,customers!$B$2:$B$5902,,0)</f>
        <v>Kelly Barrett</v>
      </c>
      <c r="H976" t="str">
        <f>_xlfn.XLOOKUP(C976,customers!$A$2:$A$5902,customers!$G$2:$G$5902,,0)</f>
        <v>East</v>
      </c>
      <c r="I976" t="str">
        <f>_xlfn.XLOOKUP(C976,customers!$A$2:$A$5902,customers!$E$2:$E$5902,,0)</f>
        <v>Port Katrinabury</v>
      </c>
      <c r="J976" t="str">
        <f>INDEX(products!$B$2:$B$5902,MATCH(D976,products!$A$2:$A$5902,0))</f>
        <v>Tech</v>
      </c>
      <c r="K976" t="str">
        <f>INDEX(products!$C$2:$C$5902,MATCH(D976,products!$A$2:$A$5902,0))</f>
        <v>Phns</v>
      </c>
      <c r="L976" s="3">
        <f>INDEX(products!$E$2:$E$5902,MATCH(D976,products!$A$2:$A$5902,0))</f>
        <v>4236.9399999999996</v>
      </c>
      <c r="M976">
        <f>_xlfn.XLOOKUP(D976,products!$A$2:$A$5902,products!$F$2:$F$5902)</f>
        <v>7</v>
      </c>
      <c r="N976" s="3">
        <f t="shared" si="15"/>
        <v>605.27714285714285</v>
      </c>
      <c r="O976" s="3" t="str" cm="1">
        <f t="array" ref="O976">_xlfn.IFS(J976="Furn","Furniture",J976="Tech","Technology",J976="OffSup","Office Supplies")</f>
        <v>Technology</v>
      </c>
      <c r="P976" s="3" t="str" cm="1">
        <f t="array" ref="P976">_xlfn.IFS(K976="Bkcs","Bookcases",K976="Phns","Phones",K976="Acc","Accessories",K976="Bndrs","Binders",K976="Fstnrs","Fasteners")</f>
        <v>Phones</v>
      </c>
      <c r="Q976" t="str">
        <f>IF(_xlfn.XLOOKUP(D976,products!$A$2:$A$5902,products!$H$2:$H$5902,,0)=1,"Yes","No")</f>
        <v>Yes</v>
      </c>
    </row>
    <row r="977" spans="1:17" x14ac:dyDescent="0.3">
      <c r="A977" t="s">
        <v>5898</v>
      </c>
      <c r="B977" s="4">
        <v>45073</v>
      </c>
      <c r="C977" t="s">
        <v>5899</v>
      </c>
      <c r="D977" t="s">
        <v>5902</v>
      </c>
      <c r="E977" s="1">
        <v>45103</v>
      </c>
      <c r="F977" t="s">
        <v>35</v>
      </c>
      <c r="G977" t="str">
        <f>_xlfn.XLOOKUP(C977,customers!$A$2:$A$5902,customers!$B$2:$B$5902,,0)</f>
        <v>Andrea Wade</v>
      </c>
      <c r="H977" t="str">
        <f>_xlfn.XLOOKUP(C977,customers!$A$2:$A$5902,customers!$G$2:$G$5902,,0)</f>
        <v>West</v>
      </c>
      <c r="I977" t="str">
        <f>_xlfn.XLOOKUP(C977,customers!$A$2:$A$5902,customers!$E$2:$E$5902,,0)</f>
        <v>Larryborough</v>
      </c>
      <c r="J977" t="str">
        <f>INDEX(products!$B$2:$B$5902,MATCH(D977,products!$A$2:$A$5902,0))</f>
        <v>Furn</v>
      </c>
      <c r="K977" t="str">
        <f>INDEX(products!$C$2:$C$5902,MATCH(D977,products!$A$2:$A$5902,0))</f>
        <v>Phns</v>
      </c>
      <c r="L977" s="3">
        <f>INDEX(products!$E$2:$E$5902,MATCH(D977,products!$A$2:$A$5902,0))</f>
        <v>4080.01</v>
      </c>
      <c r="M977">
        <f>_xlfn.XLOOKUP(D977,products!$A$2:$A$5902,products!$F$2:$F$5902)</f>
        <v>10</v>
      </c>
      <c r="N977" s="3">
        <f t="shared" si="15"/>
        <v>408.00100000000003</v>
      </c>
      <c r="O977" s="3" t="str" cm="1">
        <f t="array" ref="O977">_xlfn.IFS(J977="Furn","Furniture",J977="Tech","Technology",J977="OffSup","Office Supplies")</f>
        <v>Furniture</v>
      </c>
      <c r="P977" s="3" t="str" cm="1">
        <f t="array" ref="P977">_xlfn.IFS(K977="Bkcs","Bookcases",K977="Phns","Phones",K977="Acc","Accessories",K977="Bndrs","Binders",K977="Fstnrs","Fasteners")</f>
        <v>Phones</v>
      </c>
      <c r="Q977" t="str">
        <f>IF(_xlfn.XLOOKUP(D977,products!$A$2:$A$5902,products!$H$2:$H$5902,,0)=1,"Yes","No")</f>
        <v>Yes</v>
      </c>
    </row>
    <row r="978" spans="1:17" x14ac:dyDescent="0.3">
      <c r="A978" t="s">
        <v>5904</v>
      </c>
      <c r="B978" s="4">
        <v>44309</v>
      </c>
      <c r="C978" t="s">
        <v>5905</v>
      </c>
      <c r="D978" t="s">
        <v>5908</v>
      </c>
      <c r="E978" s="1">
        <v>44462</v>
      </c>
      <c r="F978" t="s">
        <v>74</v>
      </c>
      <c r="G978" t="str">
        <f>_xlfn.XLOOKUP(C978,customers!$A$2:$A$5902,customers!$B$2:$B$5902,,0)</f>
        <v>Anne Underwood</v>
      </c>
      <c r="H978" t="str">
        <f>_xlfn.XLOOKUP(C978,customers!$A$2:$A$5902,customers!$G$2:$G$5902,,0)</f>
        <v>West</v>
      </c>
      <c r="I978" t="str">
        <f>_xlfn.XLOOKUP(C978,customers!$A$2:$A$5902,customers!$E$2:$E$5902,,0)</f>
        <v>Raymondfort</v>
      </c>
      <c r="J978" t="str">
        <f>INDEX(products!$B$2:$B$5902,MATCH(D978,products!$A$2:$A$5902,0))</f>
        <v>Furn</v>
      </c>
      <c r="K978" t="str">
        <f>INDEX(products!$C$2:$C$5902,MATCH(D978,products!$A$2:$A$5902,0))</f>
        <v>Acc</v>
      </c>
      <c r="L978" s="3">
        <f>INDEX(products!$E$2:$E$5902,MATCH(D978,products!$A$2:$A$5902,0))</f>
        <v>3897.34</v>
      </c>
      <c r="M978">
        <f>_xlfn.XLOOKUP(D978,products!$A$2:$A$5902,products!$F$2:$F$5902)</f>
        <v>10</v>
      </c>
      <c r="N978" s="3">
        <f t="shared" si="15"/>
        <v>389.73400000000004</v>
      </c>
      <c r="O978" s="3" t="str" cm="1">
        <f t="array" ref="O978">_xlfn.IFS(J978="Furn","Furniture",J978="Tech","Technology",J978="OffSup","Office Supplies")</f>
        <v>Furniture</v>
      </c>
      <c r="P978" s="3" t="str" cm="1">
        <f t="array" ref="P978">_xlfn.IFS(K978="Bkcs","Bookcases",K978="Phns","Phones",K978="Acc","Accessories",K978="Bndrs","Binders",K978="Fstnrs","Fasteners")</f>
        <v>Accessories</v>
      </c>
      <c r="Q978" t="str">
        <f>IF(_xlfn.XLOOKUP(D978,products!$A$2:$A$5902,products!$H$2:$H$5902,,0)=1,"Yes","No")</f>
        <v>Yes</v>
      </c>
    </row>
    <row r="979" spans="1:17" x14ac:dyDescent="0.3">
      <c r="A979" t="s">
        <v>5910</v>
      </c>
      <c r="B979" s="4">
        <v>45154</v>
      </c>
      <c r="C979" t="s">
        <v>5911</v>
      </c>
      <c r="D979" t="s">
        <v>5914</v>
      </c>
      <c r="E979" s="1">
        <v>45254</v>
      </c>
      <c r="F979" t="s">
        <v>21</v>
      </c>
      <c r="G979" t="str">
        <f>_xlfn.XLOOKUP(C979,customers!$A$2:$A$5902,customers!$B$2:$B$5902,,0)</f>
        <v>Ryan Gross</v>
      </c>
      <c r="H979" t="str">
        <f>_xlfn.XLOOKUP(C979,customers!$A$2:$A$5902,customers!$G$2:$G$5902,,0)</f>
        <v>West</v>
      </c>
      <c r="I979" t="str">
        <f>_xlfn.XLOOKUP(C979,customers!$A$2:$A$5902,customers!$E$2:$E$5902,,0)</f>
        <v>West Josephfort</v>
      </c>
      <c r="J979" t="str">
        <f>INDEX(products!$B$2:$B$5902,MATCH(D979,products!$A$2:$A$5902,0))</f>
        <v>Furn</v>
      </c>
      <c r="K979" t="str">
        <f>INDEX(products!$C$2:$C$5902,MATCH(D979,products!$A$2:$A$5902,0))</f>
        <v>Bndrs</v>
      </c>
      <c r="L979" s="3">
        <f>INDEX(products!$E$2:$E$5902,MATCH(D979,products!$A$2:$A$5902,0))</f>
        <v>3040.08</v>
      </c>
      <c r="M979">
        <f>_xlfn.XLOOKUP(D979,products!$A$2:$A$5902,products!$F$2:$F$5902)</f>
        <v>9</v>
      </c>
      <c r="N979" s="3">
        <f t="shared" si="15"/>
        <v>337.78666666666663</v>
      </c>
      <c r="O979" s="3" t="str" cm="1">
        <f t="array" ref="O979">_xlfn.IFS(J979="Furn","Furniture",J979="Tech","Technology",J979="OffSup","Office Supplies")</f>
        <v>Furniture</v>
      </c>
      <c r="P979" s="3" t="str" cm="1">
        <f t="array" ref="P979">_xlfn.IFS(K979="Bkcs","Bookcases",K979="Phns","Phones",K979="Acc","Accessories",K979="Bndrs","Binders",K979="Fstnrs","Fasteners")</f>
        <v>Binders</v>
      </c>
      <c r="Q979" t="str">
        <f>IF(_xlfn.XLOOKUP(D979,products!$A$2:$A$5902,products!$H$2:$H$5902,,0)=1,"Yes","No")</f>
        <v>No</v>
      </c>
    </row>
    <row r="980" spans="1:17" x14ac:dyDescent="0.3">
      <c r="A980" t="s">
        <v>5916</v>
      </c>
      <c r="B980" s="4">
        <v>45258</v>
      </c>
      <c r="C980" t="s">
        <v>5917</v>
      </c>
      <c r="D980" t="s">
        <v>5920</v>
      </c>
      <c r="E980" s="1">
        <v>45346</v>
      </c>
      <c r="F980" t="s">
        <v>74</v>
      </c>
      <c r="G980" t="str">
        <f>_xlfn.XLOOKUP(C980,customers!$A$2:$A$5902,customers!$B$2:$B$5902,,0)</f>
        <v>Ann Robinson</v>
      </c>
      <c r="H980" t="str">
        <f>_xlfn.XLOOKUP(C980,customers!$A$2:$A$5902,customers!$G$2:$G$5902,,0)</f>
        <v>West</v>
      </c>
      <c r="I980" t="str">
        <f>_xlfn.XLOOKUP(C980,customers!$A$2:$A$5902,customers!$E$2:$E$5902,,0)</f>
        <v>West Christophermouth</v>
      </c>
      <c r="J980" t="str">
        <f>INDEX(products!$B$2:$B$5902,MATCH(D980,products!$A$2:$A$5902,0))</f>
        <v>Tech</v>
      </c>
      <c r="K980" t="str">
        <f>INDEX(products!$C$2:$C$5902,MATCH(D980,products!$A$2:$A$5902,0))</f>
        <v>Acc</v>
      </c>
      <c r="L980" s="3">
        <f>INDEX(products!$E$2:$E$5902,MATCH(D980,products!$A$2:$A$5902,0))</f>
        <v>2506.2199999999998</v>
      </c>
      <c r="M980">
        <f>_xlfn.XLOOKUP(D980,products!$A$2:$A$5902,products!$F$2:$F$5902)</f>
        <v>2</v>
      </c>
      <c r="N980" s="3">
        <f t="shared" si="15"/>
        <v>1253.1099999999999</v>
      </c>
      <c r="O980" s="3" t="str" cm="1">
        <f t="array" ref="O980">_xlfn.IFS(J980="Furn","Furniture",J980="Tech","Technology",J980="OffSup","Office Supplies")</f>
        <v>Technology</v>
      </c>
      <c r="P980" s="3" t="str" cm="1">
        <f t="array" ref="P980">_xlfn.IFS(K980="Bkcs","Bookcases",K980="Phns","Phones",K980="Acc","Accessories",K980="Bndrs","Binders",K980="Fstnrs","Fasteners")</f>
        <v>Accessories</v>
      </c>
      <c r="Q980" t="str">
        <f>IF(_xlfn.XLOOKUP(D980,products!$A$2:$A$5902,products!$H$2:$H$5902,,0)=1,"Yes","No")</f>
        <v>Yes</v>
      </c>
    </row>
    <row r="981" spans="1:17" x14ac:dyDescent="0.3">
      <c r="A981" t="s">
        <v>5922</v>
      </c>
      <c r="B981" s="4">
        <v>44318</v>
      </c>
      <c r="C981" t="s">
        <v>5923</v>
      </c>
      <c r="D981" t="s">
        <v>5926</v>
      </c>
      <c r="E981" s="1">
        <v>44676</v>
      </c>
      <c r="F981" t="s">
        <v>21</v>
      </c>
      <c r="G981" t="str">
        <f>_xlfn.XLOOKUP(C981,customers!$A$2:$A$5902,customers!$B$2:$B$5902,,0)</f>
        <v>Christina Roy</v>
      </c>
      <c r="H981" t="str">
        <f>_xlfn.XLOOKUP(C981,customers!$A$2:$A$5902,customers!$G$2:$G$5902,,0)</f>
        <v>West</v>
      </c>
      <c r="I981" t="str">
        <f>_xlfn.XLOOKUP(C981,customers!$A$2:$A$5902,customers!$E$2:$E$5902,,0)</f>
        <v>Robertburgh</v>
      </c>
      <c r="J981" t="str">
        <f>INDEX(products!$B$2:$B$5902,MATCH(D981,products!$A$2:$A$5902,0))</f>
        <v>Furn</v>
      </c>
      <c r="K981" t="str">
        <f>INDEX(products!$C$2:$C$5902,MATCH(D981,products!$A$2:$A$5902,0))</f>
        <v>Bkcs</v>
      </c>
      <c r="L981" s="3">
        <f>INDEX(products!$E$2:$E$5902,MATCH(D981,products!$A$2:$A$5902,0))</f>
        <v>1595.48</v>
      </c>
      <c r="M981">
        <f>_xlfn.XLOOKUP(D981,products!$A$2:$A$5902,products!$F$2:$F$5902)</f>
        <v>2</v>
      </c>
      <c r="N981" s="3">
        <f t="shared" si="15"/>
        <v>797.74</v>
      </c>
      <c r="O981" s="3" t="str" cm="1">
        <f t="array" ref="O981">_xlfn.IFS(J981="Furn","Furniture",J981="Tech","Technology",J981="OffSup","Office Supplies")</f>
        <v>Furniture</v>
      </c>
      <c r="P981" s="3" t="str" cm="1">
        <f t="array" ref="P981">_xlfn.IFS(K981="Bkcs","Bookcases",K981="Phns","Phones",K981="Acc","Accessories",K981="Bndrs","Binders",K981="Fstnrs","Fasteners")</f>
        <v>Bookcases</v>
      </c>
      <c r="Q981" t="str">
        <f>IF(_xlfn.XLOOKUP(D981,products!$A$2:$A$5902,products!$H$2:$H$5902,,0)=1,"Yes","No")</f>
        <v>Yes</v>
      </c>
    </row>
    <row r="982" spans="1:17" x14ac:dyDescent="0.3">
      <c r="A982" t="s">
        <v>5928</v>
      </c>
      <c r="B982" s="4">
        <v>43919</v>
      </c>
      <c r="C982" t="s">
        <v>5929</v>
      </c>
      <c r="D982" t="s">
        <v>5932</v>
      </c>
      <c r="E982" s="1">
        <v>44065</v>
      </c>
      <c r="F982" t="s">
        <v>21</v>
      </c>
      <c r="G982" t="str">
        <f>_xlfn.XLOOKUP(C982,customers!$A$2:$A$5902,customers!$B$2:$B$5902,,0)</f>
        <v>Steven Ibarra</v>
      </c>
      <c r="H982" t="str">
        <f>_xlfn.XLOOKUP(C982,customers!$A$2:$A$5902,customers!$G$2:$G$5902,,0)</f>
        <v>South</v>
      </c>
      <c r="I982" t="str">
        <f>_xlfn.XLOOKUP(C982,customers!$A$2:$A$5902,customers!$E$2:$E$5902,,0)</f>
        <v>Lake Megan</v>
      </c>
      <c r="J982" t="str">
        <f>INDEX(products!$B$2:$B$5902,MATCH(D982,products!$A$2:$A$5902,0))</f>
        <v>Tech</v>
      </c>
      <c r="K982" t="str">
        <f>INDEX(products!$C$2:$C$5902,MATCH(D982,products!$A$2:$A$5902,0))</f>
        <v>Fstnrs</v>
      </c>
      <c r="L982" s="3">
        <f>INDEX(products!$E$2:$E$5902,MATCH(D982,products!$A$2:$A$5902,0))</f>
        <v>4480.6000000000004</v>
      </c>
      <c r="M982">
        <f>_xlfn.XLOOKUP(D982,products!$A$2:$A$5902,products!$F$2:$F$5902)</f>
        <v>8</v>
      </c>
      <c r="N982" s="3">
        <f t="shared" si="15"/>
        <v>560.07500000000005</v>
      </c>
      <c r="O982" s="3" t="str" cm="1">
        <f t="array" ref="O982">_xlfn.IFS(J982="Furn","Furniture",J982="Tech","Technology",J982="OffSup","Office Supplies")</f>
        <v>Technology</v>
      </c>
      <c r="P982" s="3" t="str" cm="1">
        <f t="array" ref="P982">_xlfn.IFS(K982="Bkcs","Bookcases",K982="Phns","Phones",K982="Acc","Accessories",K982="Bndrs","Binders",K982="Fstnrs","Fasteners")</f>
        <v>Fasteners</v>
      </c>
      <c r="Q982" t="str">
        <f>IF(_xlfn.XLOOKUP(D982,products!$A$2:$A$5902,products!$H$2:$H$5902,,0)=1,"Yes","No")</f>
        <v>Yes</v>
      </c>
    </row>
    <row r="983" spans="1:17" x14ac:dyDescent="0.3">
      <c r="A983" t="s">
        <v>5934</v>
      </c>
      <c r="B983" s="4">
        <v>45025</v>
      </c>
      <c r="C983" t="s">
        <v>5935</v>
      </c>
      <c r="D983" t="s">
        <v>5938</v>
      </c>
      <c r="E983" s="1">
        <v>45178</v>
      </c>
      <c r="F983" t="s">
        <v>21</v>
      </c>
      <c r="G983" t="str">
        <f>_xlfn.XLOOKUP(C983,customers!$A$2:$A$5902,customers!$B$2:$B$5902,,0)</f>
        <v>Kevin Garrett</v>
      </c>
      <c r="H983" t="str">
        <f>_xlfn.XLOOKUP(C983,customers!$A$2:$A$5902,customers!$G$2:$G$5902,,0)</f>
        <v>West</v>
      </c>
      <c r="I983" t="str">
        <f>_xlfn.XLOOKUP(C983,customers!$A$2:$A$5902,customers!$E$2:$E$5902,,0)</f>
        <v>Chapmanfort</v>
      </c>
      <c r="J983" t="str">
        <f>INDEX(products!$B$2:$B$5902,MATCH(D983,products!$A$2:$A$5902,0))</f>
        <v>Tech</v>
      </c>
      <c r="K983" t="str">
        <f>INDEX(products!$C$2:$C$5902,MATCH(D983,products!$A$2:$A$5902,0))</f>
        <v>Phns</v>
      </c>
      <c r="L983" s="3">
        <f>INDEX(products!$E$2:$E$5902,MATCH(D983,products!$A$2:$A$5902,0))</f>
        <v>4205.71</v>
      </c>
      <c r="M983">
        <f>_xlfn.XLOOKUP(D983,products!$A$2:$A$5902,products!$F$2:$F$5902)</f>
        <v>5</v>
      </c>
      <c r="N983" s="3">
        <f t="shared" si="15"/>
        <v>841.14200000000005</v>
      </c>
      <c r="O983" s="3" t="str" cm="1">
        <f t="array" ref="O983">_xlfn.IFS(J983="Furn","Furniture",J983="Tech","Technology",J983="OffSup","Office Supplies")</f>
        <v>Technology</v>
      </c>
      <c r="P983" s="3" t="str" cm="1">
        <f t="array" ref="P983">_xlfn.IFS(K983="Bkcs","Bookcases",K983="Phns","Phones",K983="Acc","Accessories",K983="Bndrs","Binders",K983="Fstnrs","Fasteners")</f>
        <v>Phones</v>
      </c>
      <c r="Q983" t="str">
        <f>IF(_xlfn.XLOOKUP(D983,products!$A$2:$A$5902,products!$H$2:$H$5902,,0)=1,"Yes","No")</f>
        <v>No</v>
      </c>
    </row>
    <row r="984" spans="1:17" x14ac:dyDescent="0.3">
      <c r="A984" t="s">
        <v>5940</v>
      </c>
      <c r="B984" s="4">
        <v>44823</v>
      </c>
      <c r="C984" t="s">
        <v>5941</v>
      </c>
      <c r="D984" t="s">
        <v>5944</v>
      </c>
      <c r="E984" s="1">
        <v>44924</v>
      </c>
      <c r="F984" t="s">
        <v>35</v>
      </c>
      <c r="G984" t="str">
        <f>_xlfn.XLOOKUP(C984,customers!$A$2:$A$5902,customers!$B$2:$B$5902,,0)</f>
        <v>Mrs. Elizabeth Allen</v>
      </c>
      <c r="H984" t="str">
        <f>_xlfn.XLOOKUP(C984,customers!$A$2:$A$5902,customers!$G$2:$G$5902,,0)</f>
        <v>East</v>
      </c>
      <c r="I984" t="str">
        <f>_xlfn.XLOOKUP(C984,customers!$A$2:$A$5902,customers!$E$2:$E$5902,,0)</f>
        <v>Jenniferstad</v>
      </c>
      <c r="J984" t="str">
        <f>INDEX(products!$B$2:$B$5902,MATCH(D984,products!$A$2:$A$5902,0))</f>
        <v>Furn</v>
      </c>
      <c r="K984" t="str">
        <f>INDEX(products!$C$2:$C$5902,MATCH(D984,products!$A$2:$A$5902,0))</f>
        <v>Phns</v>
      </c>
      <c r="L984" s="3">
        <f>INDEX(products!$E$2:$E$5902,MATCH(D984,products!$A$2:$A$5902,0))</f>
        <v>4496.8500000000004</v>
      </c>
      <c r="M984">
        <f>_xlfn.XLOOKUP(D984,products!$A$2:$A$5902,products!$F$2:$F$5902)</f>
        <v>1</v>
      </c>
      <c r="N984" s="3">
        <f t="shared" si="15"/>
        <v>4496.8500000000004</v>
      </c>
      <c r="O984" s="3" t="str" cm="1">
        <f t="array" ref="O984">_xlfn.IFS(J984="Furn","Furniture",J984="Tech","Technology",J984="OffSup","Office Supplies")</f>
        <v>Furniture</v>
      </c>
      <c r="P984" s="3" t="str" cm="1">
        <f t="array" ref="P984">_xlfn.IFS(K984="Bkcs","Bookcases",K984="Phns","Phones",K984="Acc","Accessories",K984="Bndrs","Binders",K984="Fstnrs","Fasteners")</f>
        <v>Phones</v>
      </c>
      <c r="Q984" t="str">
        <f>IF(_xlfn.XLOOKUP(D984,products!$A$2:$A$5902,products!$H$2:$H$5902,,0)=1,"Yes","No")</f>
        <v>Yes</v>
      </c>
    </row>
    <row r="985" spans="1:17" x14ac:dyDescent="0.3">
      <c r="A985" t="s">
        <v>5946</v>
      </c>
      <c r="B985" s="4">
        <v>44256</v>
      </c>
      <c r="C985" t="s">
        <v>5947</v>
      </c>
      <c r="D985" t="s">
        <v>5950</v>
      </c>
      <c r="E985" s="1">
        <v>44380</v>
      </c>
      <c r="F985" t="s">
        <v>74</v>
      </c>
      <c r="G985" t="str">
        <f>_xlfn.XLOOKUP(C985,customers!$A$2:$A$5902,customers!$B$2:$B$5902,,0)</f>
        <v>Erin Moran</v>
      </c>
      <c r="H985" t="str">
        <f>_xlfn.XLOOKUP(C985,customers!$A$2:$A$5902,customers!$G$2:$G$5902,,0)</f>
        <v>North</v>
      </c>
      <c r="I985" t="str">
        <f>_xlfn.XLOOKUP(C985,customers!$A$2:$A$5902,customers!$E$2:$E$5902,,0)</f>
        <v>Port Joel</v>
      </c>
      <c r="J985" t="str">
        <f>INDEX(products!$B$2:$B$5902,MATCH(D985,products!$A$2:$A$5902,0))</f>
        <v>Tech</v>
      </c>
      <c r="K985" t="str">
        <f>INDEX(products!$C$2:$C$5902,MATCH(D985,products!$A$2:$A$5902,0))</f>
        <v>Bkcs</v>
      </c>
      <c r="L985" s="3">
        <f>INDEX(products!$E$2:$E$5902,MATCH(D985,products!$A$2:$A$5902,0))</f>
        <v>363.39</v>
      </c>
      <c r="M985">
        <f>_xlfn.XLOOKUP(D985,products!$A$2:$A$5902,products!$F$2:$F$5902)</f>
        <v>1</v>
      </c>
      <c r="N985" s="3">
        <f t="shared" si="15"/>
        <v>363.39</v>
      </c>
      <c r="O985" s="3" t="str" cm="1">
        <f t="array" ref="O985">_xlfn.IFS(J985="Furn","Furniture",J985="Tech","Technology",J985="OffSup","Office Supplies")</f>
        <v>Technology</v>
      </c>
      <c r="P985" s="3" t="str" cm="1">
        <f t="array" ref="P985">_xlfn.IFS(K985="Bkcs","Bookcases",K985="Phns","Phones",K985="Acc","Accessories",K985="Bndrs","Binders",K985="Fstnrs","Fasteners")</f>
        <v>Bookcases</v>
      </c>
      <c r="Q985" t="str">
        <f>IF(_xlfn.XLOOKUP(D985,products!$A$2:$A$5902,products!$H$2:$H$5902,,0)=1,"Yes","No")</f>
        <v>No</v>
      </c>
    </row>
    <row r="986" spans="1:17" x14ac:dyDescent="0.3">
      <c r="A986" t="s">
        <v>5952</v>
      </c>
      <c r="B986" s="4">
        <v>45324</v>
      </c>
      <c r="C986" t="s">
        <v>5953</v>
      </c>
      <c r="D986" t="s">
        <v>5956</v>
      </c>
      <c r="E986" s="1">
        <v>45445</v>
      </c>
      <c r="F986" t="s">
        <v>35</v>
      </c>
      <c r="G986" t="str">
        <f>_xlfn.XLOOKUP(C986,customers!$A$2:$A$5902,customers!$B$2:$B$5902,,0)</f>
        <v>Bonnie Bennett</v>
      </c>
      <c r="H986" t="str">
        <f>_xlfn.XLOOKUP(C986,customers!$A$2:$A$5902,customers!$G$2:$G$5902,,0)</f>
        <v>South</v>
      </c>
      <c r="I986" t="str">
        <f>_xlfn.XLOOKUP(C986,customers!$A$2:$A$5902,customers!$E$2:$E$5902,,0)</f>
        <v>Santiagofurt</v>
      </c>
      <c r="J986" t="str">
        <f>INDEX(products!$B$2:$B$5902,MATCH(D986,products!$A$2:$A$5902,0))</f>
        <v>OffSup</v>
      </c>
      <c r="K986" t="str">
        <f>INDEX(products!$C$2:$C$5902,MATCH(D986,products!$A$2:$A$5902,0))</f>
        <v>Bkcs</v>
      </c>
      <c r="L986" s="3">
        <f>INDEX(products!$E$2:$E$5902,MATCH(D986,products!$A$2:$A$5902,0))</f>
        <v>3545.2</v>
      </c>
      <c r="M986">
        <f>_xlfn.XLOOKUP(D986,products!$A$2:$A$5902,products!$F$2:$F$5902)</f>
        <v>8</v>
      </c>
      <c r="N986" s="3">
        <f t="shared" si="15"/>
        <v>443.15</v>
      </c>
      <c r="O986" s="3" t="str" cm="1">
        <f t="array" ref="O986">_xlfn.IFS(J986="Furn","Furniture",J986="Tech","Technology",J986="OffSup","Office Supplies")</f>
        <v>Office Supplies</v>
      </c>
      <c r="P986" s="3" t="str" cm="1">
        <f t="array" ref="P986">_xlfn.IFS(K986="Bkcs","Bookcases",K986="Phns","Phones",K986="Acc","Accessories",K986="Bndrs","Binders",K986="Fstnrs","Fasteners")</f>
        <v>Bookcases</v>
      </c>
      <c r="Q986" t="str">
        <f>IF(_xlfn.XLOOKUP(D986,products!$A$2:$A$5902,products!$H$2:$H$5902,,0)=1,"Yes","No")</f>
        <v>No</v>
      </c>
    </row>
    <row r="987" spans="1:17" x14ac:dyDescent="0.3">
      <c r="A987" t="s">
        <v>5958</v>
      </c>
      <c r="B987" s="4">
        <v>45179</v>
      </c>
      <c r="C987" t="s">
        <v>5959</v>
      </c>
      <c r="D987" t="s">
        <v>5961</v>
      </c>
      <c r="E987" s="1">
        <v>45457</v>
      </c>
      <c r="F987" t="s">
        <v>21</v>
      </c>
      <c r="G987" t="str">
        <f>_xlfn.XLOOKUP(C987,customers!$A$2:$A$5902,customers!$B$2:$B$5902,,0)</f>
        <v>Katie Osborn</v>
      </c>
      <c r="H987" t="str">
        <f>_xlfn.XLOOKUP(C987,customers!$A$2:$A$5902,customers!$G$2:$G$5902,,0)</f>
        <v>South</v>
      </c>
      <c r="I987" t="str">
        <f>_xlfn.XLOOKUP(C987,customers!$A$2:$A$5902,customers!$E$2:$E$5902,,0)</f>
        <v>Amandafurt</v>
      </c>
      <c r="J987" t="str">
        <f>INDEX(products!$B$2:$B$5902,MATCH(D987,products!$A$2:$A$5902,0))</f>
        <v>Furn</v>
      </c>
      <c r="K987" t="str">
        <f>INDEX(products!$C$2:$C$5902,MATCH(D987,products!$A$2:$A$5902,0))</f>
        <v>Bkcs</v>
      </c>
      <c r="L987" s="3">
        <f>INDEX(products!$E$2:$E$5902,MATCH(D987,products!$A$2:$A$5902,0))</f>
        <v>3375.01</v>
      </c>
      <c r="M987">
        <f>_xlfn.XLOOKUP(D987,products!$A$2:$A$5902,products!$F$2:$F$5902)</f>
        <v>8</v>
      </c>
      <c r="N987" s="3">
        <f t="shared" si="15"/>
        <v>421.87625000000003</v>
      </c>
      <c r="O987" s="3" t="str" cm="1">
        <f t="array" ref="O987">_xlfn.IFS(J987="Furn","Furniture",J987="Tech","Technology",J987="OffSup","Office Supplies")</f>
        <v>Furniture</v>
      </c>
      <c r="P987" s="3" t="str" cm="1">
        <f t="array" ref="P987">_xlfn.IFS(K987="Bkcs","Bookcases",K987="Phns","Phones",K987="Acc","Accessories",K987="Bndrs","Binders",K987="Fstnrs","Fasteners")</f>
        <v>Bookcases</v>
      </c>
      <c r="Q987" t="str">
        <f>IF(_xlfn.XLOOKUP(D987,products!$A$2:$A$5902,products!$H$2:$H$5902,,0)=1,"Yes","No")</f>
        <v>Yes</v>
      </c>
    </row>
    <row r="988" spans="1:17" x14ac:dyDescent="0.3">
      <c r="A988" t="s">
        <v>5963</v>
      </c>
      <c r="B988" s="4">
        <v>45040</v>
      </c>
      <c r="C988" s="2" t="s">
        <v>5964</v>
      </c>
      <c r="D988" t="s">
        <v>5967</v>
      </c>
      <c r="E988" s="1">
        <v>45312</v>
      </c>
      <c r="F988" t="s">
        <v>35</v>
      </c>
      <c r="G988" t="str">
        <f>_xlfn.XLOOKUP(C988,customers!$A$2:$A$5902,customers!$B$2:$B$5902,,0)</f>
        <v>Heather Mitchell</v>
      </c>
      <c r="H988" t="str">
        <f>_xlfn.XLOOKUP(C988,customers!$A$2:$A$5902,customers!$G$2:$G$5902,,0)</f>
        <v>North</v>
      </c>
      <c r="I988" t="str">
        <f>_xlfn.XLOOKUP(C988,customers!$A$2:$A$5902,customers!$E$2:$E$5902,,0)</f>
        <v>Lake Danny</v>
      </c>
      <c r="J988" t="str">
        <f>INDEX(products!$B$2:$B$5902,MATCH(D988,products!$A$2:$A$5902,0))</f>
        <v>Furn</v>
      </c>
      <c r="K988" t="str">
        <f>INDEX(products!$C$2:$C$5902,MATCH(D988,products!$A$2:$A$5902,0))</f>
        <v>Acc</v>
      </c>
      <c r="L988" s="3">
        <f>INDEX(products!$E$2:$E$5902,MATCH(D988,products!$A$2:$A$5902,0))</f>
        <v>1385.28</v>
      </c>
      <c r="M988">
        <f>_xlfn.XLOOKUP(D988,products!$A$2:$A$5902,products!$F$2:$F$5902)</f>
        <v>6</v>
      </c>
      <c r="N988" s="3">
        <f t="shared" si="15"/>
        <v>230.88</v>
      </c>
      <c r="O988" s="3" t="str" cm="1">
        <f t="array" ref="O988">_xlfn.IFS(J988="Furn","Furniture",J988="Tech","Technology",J988="OffSup","Office Supplies")</f>
        <v>Furniture</v>
      </c>
      <c r="P988" s="3" t="str" cm="1">
        <f t="array" ref="P988">_xlfn.IFS(K988="Bkcs","Bookcases",K988="Phns","Phones",K988="Acc","Accessories",K988="Bndrs","Binders",K988="Fstnrs","Fasteners")</f>
        <v>Accessories</v>
      </c>
      <c r="Q988" t="str">
        <f>IF(_xlfn.XLOOKUP(D988,products!$A$2:$A$5902,products!$H$2:$H$5902,,0)=1,"Yes","No")</f>
        <v>Yes</v>
      </c>
    </row>
    <row r="989" spans="1:17" x14ac:dyDescent="0.3">
      <c r="A989" t="s">
        <v>5969</v>
      </c>
      <c r="B989" s="4">
        <v>45135</v>
      </c>
      <c r="C989" t="s">
        <v>5970</v>
      </c>
      <c r="D989" t="s">
        <v>5973</v>
      </c>
      <c r="E989" s="1">
        <v>45232</v>
      </c>
      <c r="F989" t="s">
        <v>21</v>
      </c>
      <c r="G989" t="str">
        <f>_xlfn.XLOOKUP(C989,customers!$A$2:$A$5902,customers!$B$2:$B$5902,,0)</f>
        <v>Christopher Thomas</v>
      </c>
      <c r="H989" t="str">
        <f>_xlfn.XLOOKUP(C989,customers!$A$2:$A$5902,customers!$G$2:$G$5902,,0)</f>
        <v>South</v>
      </c>
      <c r="I989" t="str">
        <f>_xlfn.XLOOKUP(C989,customers!$A$2:$A$5902,customers!$E$2:$E$5902,,0)</f>
        <v>Williamtown</v>
      </c>
      <c r="J989" t="str">
        <f>INDEX(products!$B$2:$B$5902,MATCH(D989,products!$A$2:$A$5902,0))</f>
        <v>Furn</v>
      </c>
      <c r="K989" t="str">
        <f>INDEX(products!$C$2:$C$5902,MATCH(D989,products!$A$2:$A$5902,0))</f>
        <v>Fstnrs</v>
      </c>
      <c r="L989" s="3">
        <f>INDEX(products!$E$2:$E$5902,MATCH(D989,products!$A$2:$A$5902,0))</f>
        <v>4428.62</v>
      </c>
      <c r="M989">
        <f>_xlfn.XLOOKUP(D989,products!$A$2:$A$5902,products!$F$2:$F$5902)</f>
        <v>4</v>
      </c>
      <c r="N989" s="3">
        <f t="shared" si="15"/>
        <v>1107.155</v>
      </c>
      <c r="O989" s="3" t="str" cm="1">
        <f t="array" ref="O989">_xlfn.IFS(J989="Furn","Furniture",J989="Tech","Technology",J989="OffSup","Office Supplies")</f>
        <v>Furniture</v>
      </c>
      <c r="P989" s="3" t="str" cm="1">
        <f t="array" ref="P989">_xlfn.IFS(K989="Bkcs","Bookcases",K989="Phns","Phones",K989="Acc","Accessories",K989="Bndrs","Binders",K989="Fstnrs","Fasteners")</f>
        <v>Fasteners</v>
      </c>
      <c r="Q989" t="str">
        <f>IF(_xlfn.XLOOKUP(D989,products!$A$2:$A$5902,products!$H$2:$H$5902,,0)=1,"Yes","No")</f>
        <v>No</v>
      </c>
    </row>
    <row r="990" spans="1:17" x14ac:dyDescent="0.3">
      <c r="A990" t="s">
        <v>5975</v>
      </c>
      <c r="B990" s="4">
        <v>43872</v>
      </c>
      <c r="C990" t="s">
        <v>5976</v>
      </c>
      <c r="D990" t="s">
        <v>5979</v>
      </c>
      <c r="E990" s="1">
        <v>44079</v>
      </c>
      <c r="F990" t="s">
        <v>21</v>
      </c>
      <c r="G990" t="str">
        <f>_xlfn.XLOOKUP(C990,customers!$A$2:$A$5902,customers!$B$2:$B$5902,,0)</f>
        <v>Daniel Hill</v>
      </c>
      <c r="H990" t="str">
        <f>_xlfn.XLOOKUP(C990,customers!$A$2:$A$5902,customers!$G$2:$G$5902,,0)</f>
        <v>North</v>
      </c>
      <c r="I990" t="str">
        <f>_xlfn.XLOOKUP(C990,customers!$A$2:$A$5902,customers!$E$2:$E$5902,,0)</f>
        <v>Lake Danieltown</v>
      </c>
      <c r="J990" t="str">
        <f>INDEX(products!$B$2:$B$5902,MATCH(D990,products!$A$2:$A$5902,0))</f>
        <v>Tech</v>
      </c>
      <c r="K990" t="str">
        <f>INDEX(products!$C$2:$C$5902,MATCH(D990,products!$A$2:$A$5902,0))</f>
        <v>Bkcs</v>
      </c>
      <c r="L990" s="3">
        <f>INDEX(products!$E$2:$E$5902,MATCH(D990,products!$A$2:$A$5902,0))</f>
        <v>4289.0200000000004</v>
      </c>
      <c r="M990">
        <f>_xlfn.XLOOKUP(D990,products!$A$2:$A$5902,products!$F$2:$F$5902)</f>
        <v>8</v>
      </c>
      <c r="N990" s="3">
        <f t="shared" si="15"/>
        <v>536.12750000000005</v>
      </c>
      <c r="O990" s="3" t="str" cm="1">
        <f t="array" ref="O990">_xlfn.IFS(J990="Furn","Furniture",J990="Tech","Technology",J990="OffSup","Office Supplies")</f>
        <v>Technology</v>
      </c>
      <c r="P990" s="3" t="str" cm="1">
        <f t="array" ref="P990">_xlfn.IFS(K990="Bkcs","Bookcases",K990="Phns","Phones",K990="Acc","Accessories",K990="Bndrs","Binders",K990="Fstnrs","Fasteners")</f>
        <v>Bookcases</v>
      </c>
      <c r="Q990" t="str">
        <f>IF(_xlfn.XLOOKUP(D990,products!$A$2:$A$5902,products!$H$2:$H$5902,,0)=1,"Yes","No")</f>
        <v>Yes</v>
      </c>
    </row>
    <row r="991" spans="1:17" x14ac:dyDescent="0.3">
      <c r="A991" t="s">
        <v>5981</v>
      </c>
      <c r="B991" s="4">
        <v>44663</v>
      </c>
      <c r="C991" t="s">
        <v>5982</v>
      </c>
      <c r="D991" t="s">
        <v>5985</v>
      </c>
      <c r="E991" s="1">
        <v>44979</v>
      </c>
      <c r="F991" t="s">
        <v>35</v>
      </c>
      <c r="G991" t="str">
        <f>_xlfn.XLOOKUP(C991,customers!$A$2:$A$5902,customers!$B$2:$B$5902,,0)</f>
        <v>Paula Le</v>
      </c>
      <c r="H991" t="str">
        <f>_xlfn.XLOOKUP(C991,customers!$A$2:$A$5902,customers!$G$2:$G$5902,,0)</f>
        <v>East</v>
      </c>
      <c r="I991" t="str">
        <f>_xlfn.XLOOKUP(C991,customers!$A$2:$A$5902,customers!$E$2:$E$5902,,0)</f>
        <v>Bennettview</v>
      </c>
      <c r="J991" t="str">
        <f>INDEX(products!$B$2:$B$5902,MATCH(D991,products!$A$2:$A$5902,0))</f>
        <v>Furn</v>
      </c>
      <c r="K991" t="str">
        <f>INDEX(products!$C$2:$C$5902,MATCH(D991,products!$A$2:$A$5902,0))</f>
        <v>Bndrs</v>
      </c>
      <c r="L991" s="3">
        <f>INDEX(products!$E$2:$E$5902,MATCH(D991,products!$A$2:$A$5902,0))</f>
        <v>3043.98</v>
      </c>
      <c r="M991">
        <f>_xlfn.XLOOKUP(D991,products!$A$2:$A$5902,products!$F$2:$F$5902)</f>
        <v>1</v>
      </c>
      <c r="N991" s="3">
        <f t="shared" si="15"/>
        <v>3043.98</v>
      </c>
      <c r="O991" s="3" t="str" cm="1">
        <f t="array" ref="O991">_xlfn.IFS(J991="Furn","Furniture",J991="Tech","Technology",J991="OffSup","Office Supplies")</f>
        <v>Furniture</v>
      </c>
      <c r="P991" s="3" t="str" cm="1">
        <f t="array" ref="P991">_xlfn.IFS(K991="Bkcs","Bookcases",K991="Phns","Phones",K991="Acc","Accessories",K991="Bndrs","Binders",K991="Fstnrs","Fasteners")</f>
        <v>Binders</v>
      </c>
      <c r="Q991" t="str">
        <f>IF(_xlfn.XLOOKUP(D991,products!$A$2:$A$5902,products!$H$2:$H$5902,,0)=1,"Yes","No")</f>
        <v>Yes</v>
      </c>
    </row>
    <row r="992" spans="1:17" x14ac:dyDescent="0.3">
      <c r="A992" t="s">
        <v>5987</v>
      </c>
      <c r="B992" s="4">
        <v>45260</v>
      </c>
      <c r="C992" t="s">
        <v>5988</v>
      </c>
      <c r="D992" t="s">
        <v>5991</v>
      </c>
      <c r="E992" s="1">
        <v>45421</v>
      </c>
      <c r="F992" t="s">
        <v>74</v>
      </c>
      <c r="G992" t="str">
        <f>_xlfn.XLOOKUP(C992,customers!$A$2:$A$5902,customers!$B$2:$B$5902,,0)</f>
        <v>Eduardo Salas</v>
      </c>
      <c r="H992" t="str">
        <f>_xlfn.XLOOKUP(C992,customers!$A$2:$A$5902,customers!$G$2:$G$5902,,0)</f>
        <v>West</v>
      </c>
      <c r="I992" t="str">
        <f>_xlfn.XLOOKUP(C992,customers!$A$2:$A$5902,customers!$E$2:$E$5902,,0)</f>
        <v>North Sydney</v>
      </c>
      <c r="J992" t="str">
        <f>INDEX(products!$B$2:$B$5902,MATCH(D992,products!$A$2:$A$5902,0))</f>
        <v>OffSup</v>
      </c>
      <c r="K992" t="str">
        <f>INDEX(products!$C$2:$C$5902,MATCH(D992,products!$A$2:$A$5902,0))</f>
        <v>Acc</v>
      </c>
      <c r="L992" s="3">
        <f>INDEX(products!$E$2:$E$5902,MATCH(D992,products!$A$2:$A$5902,0))</f>
        <v>3491.89</v>
      </c>
      <c r="M992">
        <f>_xlfn.XLOOKUP(D992,products!$A$2:$A$5902,products!$F$2:$F$5902)</f>
        <v>2</v>
      </c>
      <c r="N992" s="3">
        <f t="shared" si="15"/>
        <v>1745.9449999999999</v>
      </c>
      <c r="O992" s="3" t="str" cm="1">
        <f t="array" ref="O992">_xlfn.IFS(J992="Furn","Furniture",J992="Tech","Technology",J992="OffSup","Office Supplies")</f>
        <v>Office Supplies</v>
      </c>
      <c r="P992" s="3" t="str" cm="1">
        <f t="array" ref="P992">_xlfn.IFS(K992="Bkcs","Bookcases",K992="Phns","Phones",K992="Acc","Accessories",K992="Bndrs","Binders",K992="Fstnrs","Fasteners")</f>
        <v>Accessories</v>
      </c>
      <c r="Q992" t="str">
        <f>IF(_xlfn.XLOOKUP(D992,products!$A$2:$A$5902,products!$H$2:$H$5902,,0)=1,"Yes","No")</f>
        <v>Yes</v>
      </c>
    </row>
    <row r="993" spans="1:17" x14ac:dyDescent="0.3">
      <c r="A993" t="s">
        <v>5993</v>
      </c>
      <c r="B993" s="4">
        <v>43926</v>
      </c>
      <c r="C993" t="s">
        <v>5994</v>
      </c>
      <c r="D993" t="s">
        <v>5997</v>
      </c>
      <c r="E993" s="1">
        <v>43980</v>
      </c>
      <c r="F993" t="s">
        <v>74</v>
      </c>
      <c r="G993" t="str">
        <f>_xlfn.XLOOKUP(C993,customers!$A$2:$A$5902,customers!$B$2:$B$5902,,0)</f>
        <v>Kyle Lang</v>
      </c>
      <c r="H993" t="str">
        <f>_xlfn.XLOOKUP(C993,customers!$A$2:$A$5902,customers!$G$2:$G$5902,,0)</f>
        <v>East</v>
      </c>
      <c r="I993" t="str">
        <f>_xlfn.XLOOKUP(C993,customers!$A$2:$A$5902,customers!$E$2:$E$5902,,0)</f>
        <v>Rubioburgh</v>
      </c>
      <c r="J993" t="str">
        <f>INDEX(products!$B$2:$B$5902,MATCH(D993,products!$A$2:$A$5902,0))</f>
        <v>OffSup</v>
      </c>
      <c r="K993" t="str">
        <f>INDEX(products!$C$2:$C$5902,MATCH(D993,products!$A$2:$A$5902,0))</f>
        <v>Bkcs</v>
      </c>
      <c r="L993" s="3">
        <f>INDEX(products!$E$2:$E$5902,MATCH(D993,products!$A$2:$A$5902,0))</f>
        <v>3419.67</v>
      </c>
      <c r="M993">
        <f>_xlfn.XLOOKUP(D993,products!$A$2:$A$5902,products!$F$2:$F$5902)</f>
        <v>10</v>
      </c>
      <c r="N993" s="3">
        <f t="shared" si="15"/>
        <v>341.96699999999998</v>
      </c>
      <c r="O993" s="3" t="str" cm="1">
        <f t="array" ref="O993">_xlfn.IFS(J993="Furn","Furniture",J993="Tech","Technology",J993="OffSup","Office Supplies")</f>
        <v>Office Supplies</v>
      </c>
      <c r="P993" s="3" t="str" cm="1">
        <f t="array" ref="P993">_xlfn.IFS(K993="Bkcs","Bookcases",K993="Phns","Phones",K993="Acc","Accessories",K993="Bndrs","Binders",K993="Fstnrs","Fasteners")</f>
        <v>Bookcases</v>
      </c>
      <c r="Q993" t="str">
        <f>IF(_xlfn.XLOOKUP(D993,products!$A$2:$A$5902,products!$H$2:$H$5902,,0)=1,"Yes","No")</f>
        <v>Yes</v>
      </c>
    </row>
    <row r="994" spans="1:17" x14ac:dyDescent="0.3">
      <c r="A994" t="s">
        <v>5999</v>
      </c>
      <c r="B994" s="4">
        <v>43637</v>
      </c>
      <c r="C994" t="s">
        <v>6000</v>
      </c>
      <c r="D994" t="s">
        <v>6003</v>
      </c>
      <c r="E994" s="1">
        <v>43830</v>
      </c>
      <c r="F994" t="s">
        <v>35</v>
      </c>
      <c r="G994" t="str">
        <f>_xlfn.XLOOKUP(C994,customers!$A$2:$A$5902,customers!$B$2:$B$5902,,0)</f>
        <v>Heather Ritter</v>
      </c>
      <c r="H994" t="str">
        <f>_xlfn.XLOOKUP(C994,customers!$A$2:$A$5902,customers!$G$2:$G$5902,,0)</f>
        <v>East</v>
      </c>
      <c r="I994" t="str">
        <f>_xlfn.XLOOKUP(C994,customers!$A$2:$A$5902,customers!$E$2:$E$5902,,0)</f>
        <v>East Robert</v>
      </c>
      <c r="J994" t="str">
        <f>INDEX(products!$B$2:$B$5902,MATCH(D994,products!$A$2:$A$5902,0))</f>
        <v>OffSup</v>
      </c>
      <c r="K994" t="str">
        <f>INDEX(products!$C$2:$C$5902,MATCH(D994,products!$A$2:$A$5902,0))</f>
        <v>Acc</v>
      </c>
      <c r="L994" s="3">
        <f>INDEX(products!$E$2:$E$5902,MATCH(D994,products!$A$2:$A$5902,0))</f>
        <v>77.19</v>
      </c>
      <c r="M994">
        <f>_xlfn.XLOOKUP(D994,products!$A$2:$A$5902,products!$F$2:$F$5902)</f>
        <v>7</v>
      </c>
      <c r="N994" s="3">
        <f t="shared" si="15"/>
        <v>11.027142857142858</v>
      </c>
      <c r="O994" s="3" t="str" cm="1">
        <f t="array" ref="O994">_xlfn.IFS(J994="Furn","Furniture",J994="Tech","Technology",J994="OffSup","Office Supplies")</f>
        <v>Office Supplies</v>
      </c>
      <c r="P994" s="3" t="str" cm="1">
        <f t="array" ref="P994">_xlfn.IFS(K994="Bkcs","Bookcases",K994="Phns","Phones",K994="Acc","Accessories",K994="Bndrs","Binders",K994="Fstnrs","Fasteners")</f>
        <v>Accessories</v>
      </c>
      <c r="Q994" t="str">
        <f>IF(_xlfn.XLOOKUP(D994,products!$A$2:$A$5902,products!$H$2:$H$5902,,0)=1,"Yes","No")</f>
        <v>No</v>
      </c>
    </row>
    <row r="995" spans="1:17" x14ac:dyDescent="0.3">
      <c r="A995" t="s">
        <v>6005</v>
      </c>
      <c r="B995" s="4">
        <v>45053</v>
      </c>
      <c r="C995" t="s">
        <v>6006</v>
      </c>
      <c r="D995" t="s">
        <v>6009</v>
      </c>
      <c r="E995" s="1">
        <v>45155</v>
      </c>
      <c r="F995" t="s">
        <v>74</v>
      </c>
      <c r="G995" t="str">
        <f>_xlfn.XLOOKUP(C995,customers!$A$2:$A$5902,customers!$B$2:$B$5902,,0)</f>
        <v>Eric Freeman</v>
      </c>
      <c r="H995" t="str">
        <f>_xlfn.XLOOKUP(C995,customers!$A$2:$A$5902,customers!$G$2:$G$5902,,0)</f>
        <v>West</v>
      </c>
      <c r="I995" t="str">
        <f>_xlfn.XLOOKUP(C995,customers!$A$2:$A$5902,customers!$E$2:$E$5902,,0)</f>
        <v>Josephtown</v>
      </c>
      <c r="J995" t="str">
        <f>INDEX(products!$B$2:$B$5902,MATCH(D995,products!$A$2:$A$5902,0))</f>
        <v>Tech</v>
      </c>
      <c r="K995" t="str">
        <f>INDEX(products!$C$2:$C$5902,MATCH(D995,products!$A$2:$A$5902,0))</f>
        <v>Acc</v>
      </c>
      <c r="L995" s="3">
        <f>INDEX(products!$E$2:$E$5902,MATCH(D995,products!$A$2:$A$5902,0))</f>
        <v>776.09</v>
      </c>
      <c r="M995">
        <f>_xlfn.XLOOKUP(D995,products!$A$2:$A$5902,products!$F$2:$F$5902)</f>
        <v>2</v>
      </c>
      <c r="N995" s="3">
        <f t="shared" si="15"/>
        <v>388.04500000000002</v>
      </c>
      <c r="O995" s="3" t="str" cm="1">
        <f t="array" ref="O995">_xlfn.IFS(J995="Furn","Furniture",J995="Tech","Technology",J995="OffSup","Office Supplies")</f>
        <v>Technology</v>
      </c>
      <c r="P995" s="3" t="str" cm="1">
        <f t="array" ref="P995">_xlfn.IFS(K995="Bkcs","Bookcases",K995="Phns","Phones",K995="Acc","Accessories",K995="Bndrs","Binders",K995="Fstnrs","Fasteners")</f>
        <v>Accessories</v>
      </c>
      <c r="Q995" t="str">
        <f>IF(_xlfn.XLOOKUP(D995,products!$A$2:$A$5902,products!$H$2:$H$5902,,0)=1,"Yes","No")</f>
        <v>Yes</v>
      </c>
    </row>
    <row r="996" spans="1:17" x14ac:dyDescent="0.3">
      <c r="A996" t="s">
        <v>6011</v>
      </c>
      <c r="B996" s="4">
        <v>45112</v>
      </c>
      <c r="C996" t="s">
        <v>6012</v>
      </c>
      <c r="D996" t="s">
        <v>6015</v>
      </c>
      <c r="E996" s="1">
        <v>45456</v>
      </c>
      <c r="F996" t="s">
        <v>21</v>
      </c>
      <c r="G996" t="str">
        <f>_xlfn.XLOOKUP(C996,customers!$A$2:$A$5902,customers!$B$2:$B$5902,,0)</f>
        <v>Andrew Hernandez</v>
      </c>
      <c r="H996" t="str">
        <f>_xlfn.XLOOKUP(C996,customers!$A$2:$A$5902,customers!$G$2:$G$5902,,0)</f>
        <v>West</v>
      </c>
      <c r="I996" t="str">
        <f>_xlfn.XLOOKUP(C996,customers!$A$2:$A$5902,customers!$E$2:$E$5902,,0)</f>
        <v>West Kerriview</v>
      </c>
      <c r="J996" t="str">
        <f>INDEX(products!$B$2:$B$5902,MATCH(D996,products!$A$2:$A$5902,0))</f>
        <v>OffSup</v>
      </c>
      <c r="K996" t="str">
        <f>INDEX(products!$C$2:$C$5902,MATCH(D996,products!$A$2:$A$5902,0))</f>
        <v>Bndrs</v>
      </c>
      <c r="L996" s="3">
        <f>INDEX(products!$E$2:$E$5902,MATCH(D996,products!$A$2:$A$5902,0))</f>
        <v>2440.73</v>
      </c>
      <c r="M996">
        <f>_xlfn.XLOOKUP(D996,products!$A$2:$A$5902,products!$F$2:$F$5902)</f>
        <v>2</v>
      </c>
      <c r="N996" s="3">
        <f t="shared" si="15"/>
        <v>1220.365</v>
      </c>
      <c r="O996" s="3" t="str" cm="1">
        <f t="array" ref="O996">_xlfn.IFS(J996="Furn","Furniture",J996="Tech","Technology",J996="OffSup","Office Supplies")</f>
        <v>Office Supplies</v>
      </c>
      <c r="P996" s="3" t="str" cm="1">
        <f t="array" ref="P996">_xlfn.IFS(K996="Bkcs","Bookcases",K996="Phns","Phones",K996="Acc","Accessories",K996="Bndrs","Binders",K996="Fstnrs","Fasteners")</f>
        <v>Binders</v>
      </c>
      <c r="Q996" t="str">
        <f>IF(_xlfn.XLOOKUP(D996,products!$A$2:$A$5902,products!$H$2:$H$5902,,0)=1,"Yes","No")</f>
        <v>Yes</v>
      </c>
    </row>
    <row r="997" spans="1:17" x14ac:dyDescent="0.3">
      <c r="A997" t="s">
        <v>6017</v>
      </c>
      <c r="B997" s="4">
        <v>44594</v>
      </c>
      <c r="C997" t="s">
        <v>6018</v>
      </c>
      <c r="D997" t="s">
        <v>6021</v>
      </c>
      <c r="E997" s="1">
        <v>44915</v>
      </c>
      <c r="F997" t="s">
        <v>74</v>
      </c>
      <c r="G997" t="str">
        <f>_xlfn.XLOOKUP(C997,customers!$A$2:$A$5902,customers!$B$2:$B$5902,,0)</f>
        <v>James Watson</v>
      </c>
      <c r="H997" t="str">
        <f>_xlfn.XLOOKUP(C997,customers!$A$2:$A$5902,customers!$G$2:$G$5902,,0)</f>
        <v>South</v>
      </c>
      <c r="I997" t="str">
        <f>_xlfn.XLOOKUP(C997,customers!$A$2:$A$5902,customers!$E$2:$E$5902,,0)</f>
        <v>Salinasville</v>
      </c>
      <c r="J997" t="str">
        <f>INDEX(products!$B$2:$B$5902,MATCH(D997,products!$A$2:$A$5902,0))</f>
        <v>Furn</v>
      </c>
      <c r="K997" t="str">
        <f>INDEX(products!$C$2:$C$5902,MATCH(D997,products!$A$2:$A$5902,0))</f>
        <v>Phns</v>
      </c>
      <c r="L997" s="3">
        <f>INDEX(products!$E$2:$E$5902,MATCH(D997,products!$A$2:$A$5902,0))</f>
        <v>188.8</v>
      </c>
      <c r="M997">
        <f>_xlfn.XLOOKUP(D997,products!$A$2:$A$5902,products!$F$2:$F$5902)</f>
        <v>4</v>
      </c>
      <c r="N997" s="3">
        <f t="shared" si="15"/>
        <v>47.2</v>
      </c>
      <c r="O997" s="3" t="str" cm="1">
        <f t="array" ref="O997">_xlfn.IFS(J997="Furn","Furniture",J997="Tech","Technology",J997="OffSup","Office Supplies")</f>
        <v>Furniture</v>
      </c>
      <c r="P997" s="3" t="str" cm="1">
        <f t="array" ref="P997">_xlfn.IFS(K997="Bkcs","Bookcases",K997="Phns","Phones",K997="Acc","Accessories",K997="Bndrs","Binders",K997="Fstnrs","Fasteners")</f>
        <v>Phones</v>
      </c>
      <c r="Q997" t="str">
        <f>IF(_xlfn.XLOOKUP(D997,products!$A$2:$A$5902,products!$H$2:$H$5902,,0)=1,"Yes","No")</f>
        <v>No</v>
      </c>
    </row>
    <row r="998" spans="1:17" x14ac:dyDescent="0.3">
      <c r="A998" t="s">
        <v>6023</v>
      </c>
      <c r="B998" s="4">
        <v>44503</v>
      </c>
      <c r="C998" t="s">
        <v>6024</v>
      </c>
      <c r="D998" t="s">
        <v>6027</v>
      </c>
      <c r="E998" s="1">
        <v>44681</v>
      </c>
      <c r="F998" t="s">
        <v>21</v>
      </c>
      <c r="G998" t="str">
        <f>_xlfn.XLOOKUP(C998,customers!$A$2:$A$5902,customers!$B$2:$B$5902,,0)</f>
        <v>Susan Davis</v>
      </c>
      <c r="H998" t="str">
        <f>_xlfn.XLOOKUP(C998,customers!$A$2:$A$5902,customers!$G$2:$G$5902,,0)</f>
        <v>North</v>
      </c>
      <c r="I998" t="str">
        <f>_xlfn.XLOOKUP(C998,customers!$A$2:$A$5902,customers!$E$2:$E$5902,,0)</f>
        <v>Samuelhaven</v>
      </c>
      <c r="J998" t="str">
        <f>INDEX(products!$B$2:$B$5902,MATCH(D998,products!$A$2:$A$5902,0))</f>
        <v>OffSup</v>
      </c>
      <c r="K998" t="str">
        <f>INDEX(products!$C$2:$C$5902,MATCH(D998,products!$A$2:$A$5902,0))</f>
        <v>Acc</v>
      </c>
      <c r="L998" s="3">
        <f>INDEX(products!$E$2:$E$5902,MATCH(D998,products!$A$2:$A$5902,0))</f>
        <v>295.70999999999998</v>
      </c>
      <c r="M998">
        <f>_xlfn.XLOOKUP(D998,products!$A$2:$A$5902,products!$F$2:$F$5902)</f>
        <v>10</v>
      </c>
      <c r="N998" s="3">
        <f t="shared" si="15"/>
        <v>29.570999999999998</v>
      </c>
      <c r="O998" s="3" t="str" cm="1">
        <f t="array" ref="O998">_xlfn.IFS(J998="Furn","Furniture",J998="Tech","Technology",J998="OffSup","Office Supplies")</f>
        <v>Office Supplies</v>
      </c>
      <c r="P998" s="3" t="str" cm="1">
        <f t="array" ref="P998">_xlfn.IFS(K998="Bkcs","Bookcases",K998="Phns","Phones",K998="Acc","Accessories",K998="Bndrs","Binders",K998="Fstnrs","Fasteners")</f>
        <v>Accessories</v>
      </c>
      <c r="Q998" t="str">
        <f>IF(_xlfn.XLOOKUP(D998,products!$A$2:$A$5902,products!$H$2:$H$5902,,0)=1,"Yes","No")</f>
        <v>Yes</v>
      </c>
    </row>
    <row r="999" spans="1:17" x14ac:dyDescent="0.3">
      <c r="A999" t="s">
        <v>6029</v>
      </c>
      <c r="B999" s="4">
        <v>45321</v>
      </c>
      <c r="C999" t="s">
        <v>6030</v>
      </c>
      <c r="D999" t="s">
        <v>6033</v>
      </c>
      <c r="E999" s="1">
        <v>45474</v>
      </c>
      <c r="F999" t="s">
        <v>21</v>
      </c>
      <c r="G999" t="str">
        <f>_xlfn.XLOOKUP(C999,customers!$A$2:$A$5902,customers!$B$2:$B$5902,,0)</f>
        <v>Jordan Estes</v>
      </c>
      <c r="H999" t="str">
        <f>_xlfn.XLOOKUP(C999,customers!$A$2:$A$5902,customers!$G$2:$G$5902,,0)</f>
        <v>East</v>
      </c>
      <c r="I999" t="str">
        <f>_xlfn.XLOOKUP(C999,customers!$A$2:$A$5902,customers!$E$2:$E$5902,,0)</f>
        <v>Michellemouth</v>
      </c>
      <c r="J999" t="str">
        <f>INDEX(products!$B$2:$B$5902,MATCH(D999,products!$A$2:$A$5902,0))</f>
        <v>OffSup</v>
      </c>
      <c r="K999" t="str">
        <f>INDEX(products!$C$2:$C$5902,MATCH(D999,products!$A$2:$A$5902,0))</f>
        <v>Acc</v>
      </c>
      <c r="L999" s="3">
        <f>INDEX(products!$E$2:$E$5902,MATCH(D999,products!$A$2:$A$5902,0))</f>
        <v>2385.58</v>
      </c>
      <c r="M999">
        <f>_xlfn.XLOOKUP(D999,products!$A$2:$A$5902,products!$F$2:$F$5902)</f>
        <v>8</v>
      </c>
      <c r="N999" s="3">
        <f t="shared" si="15"/>
        <v>298.19749999999999</v>
      </c>
      <c r="O999" s="3" t="str" cm="1">
        <f t="array" ref="O999">_xlfn.IFS(J999="Furn","Furniture",J999="Tech","Technology",J999="OffSup","Office Supplies")</f>
        <v>Office Supplies</v>
      </c>
      <c r="P999" s="3" t="str" cm="1">
        <f t="array" ref="P999">_xlfn.IFS(K999="Bkcs","Bookcases",K999="Phns","Phones",K999="Acc","Accessories",K999="Bndrs","Binders",K999="Fstnrs","Fasteners")</f>
        <v>Accessories</v>
      </c>
      <c r="Q999" t="str">
        <f>IF(_xlfn.XLOOKUP(D999,products!$A$2:$A$5902,products!$H$2:$H$5902,,0)=1,"Yes","No")</f>
        <v>No</v>
      </c>
    </row>
    <row r="1000" spans="1:17" x14ac:dyDescent="0.3">
      <c r="A1000" t="s">
        <v>6035</v>
      </c>
      <c r="B1000" s="4">
        <v>44401</v>
      </c>
      <c r="C1000" t="s">
        <v>6036</v>
      </c>
      <c r="D1000" t="s">
        <v>6039</v>
      </c>
      <c r="E1000" s="1">
        <v>44596</v>
      </c>
      <c r="F1000" t="s">
        <v>35</v>
      </c>
      <c r="G1000" t="str">
        <f>_xlfn.XLOOKUP(C1000,customers!$A$2:$A$5902,customers!$B$2:$B$5902,,0)</f>
        <v>David Wiley</v>
      </c>
      <c r="H1000" t="str">
        <f>_xlfn.XLOOKUP(C1000,customers!$A$2:$A$5902,customers!$G$2:$G$5902,,0)</f>
        <v>South</v>
      </c>
      <c r="I1000" t="str">
        <f>_xlfn.XLOOKUP(C1000,customers!$A$2:$A$5902,customers!$E$2:$E$5902,,0)</f>
        <v>Faithstad</v>
      </c>
      <c r="J1000" t="str">
        <f>INDEX(products!$B$2:$B$5902,MATCH(D1000,products!$A$2:$A$5902,0))</f>
        <v>Furn</v>
      </c>
      <c r="K1000" t="str">
        <f>INDEX(products!$C$2:$C$5902,MATCH(D1000,products!$A$2:$A$5902,0))</f>
        <v>Fstnrs</v>
      </c>
      <c r="L1000" s="3">
        <f>INDEX(products!$E$2:$E$5902,MATCH(D1000,products!$A$2:$A$5902,0))</f>
        <v>1195.24</v>
      </c>
      <c r="M1000">
        <f>_xlfn.XLOOKUP(D1000,products!$A$2:$A$5902,products!$F$2:$F$5902)</f>
        <v>9</v>
      </c>
      <c r="N1000" s="3">
        <f t="shared" si="15"/>
        <v>132.80444444444444</v>
      </c>
      <c r="O1000" s="3" t="str" cm="1">
        <f t="array" ref="O1000">_xlfn.IFS(J1000="Furn","Furniture",J1000="Tech","Technology",J1000="OffSup","Office Supplies")</f>
        <v>Furniture</v>
      </c>
      <c r="P1000" s="3" t="str" cm="1">
        <f t="array" ref="P1000">_xlfn.IFS(K1000="Bkcs","Bookcases",K1000="Phns","Phones",K1000="Acc","Accessories",K1000="Bndrs","Binders",K1000="Fstnrs","Fasteners")</f>
        <v>Fasteners</v>
      </c>
      <c r="Q1000" t="str">
        <f>IF(_xlfn.XLOOKUP(D1000,products!$A$2:$A$5902,products!$H$2:$H$5902,,0)=1,"Yes","No")</f>
        <v>No</v>
      </c>
    </row>
    <row r="1001" spans="1:17" x14ac:dyDescent="0.3">
      <c r="A1001" t="s">
        <v>6041</v>
      </c>
      <c r="B1001" s="4">
        <v>43612</v>
      </c>
      <c r="C1001" t="s">
        <v>6042</v>
      </c>
      <c r="D1001" t="s">
        <v>6045</v>
      </c>
      <c r="E1001" s="1">
        <v>43798</v>
      </c>
      <c r="F1001" t="s">
        <v>74</v>
      </c>
      <c r="G1001" t="str">
        <f>_xlfn.XLOOKUP(C1001,customers!$A$2:$A$5902,customers!$B$2:$B$5902,,0)</f>
        <v>Michelle Moore</v>
      </c>
      <c r="H1001" t="str">
        <f>_xlfn.XLOOKUP(C1001,customers!$A$2:$A$5902,customers!$G$2:$G$5902,,0)</f>
        <v>East</v>
      </c>
      <c r="I1001" t="str">
        <f>_xlfn.XLOOKUP(C1001,customers!$A$2:$A$5902,customers!$E$2:$E$5902,,0)</f>
        <v>Triciaview</v>
      </c>
      <c r="J1001" t="str">
        <f>INDEX(products!$B$2:$B$5902,MATCH(D1001,products!$A$2:$A$5902,0))</f>
        <v>Tech</v>
      </c>
      <c r="K1001" t="str">
        <f>INDEX(products!$C$2:$C$5902,MATCH(D1001,products!$A$2:$A$5902,0))</f>
        <v>Fstnrs</v>
      </c>
      <c r="L1001" s="3">
        <f>INDEX(products!$E$2:$E$5902,MATCH(D1001,products!$A$2:$A$5902,0))</f>
        <v>114.88</v>
      </c>
      <c r="M1001">
        <f>_xlfn.XLOOKUP(D1001,products!$A$2:$A$5902,products!$F$2:$F$5902)</f>
        <v>7</v>
      </c>
      <c r="N1001" s="3">
        <f t="shared" si="15"/>
        <v>16.411428571428569</v>
      </c>
      <c r="O1001" s="3" t="str" cm="1">
        <f t="array" ref="O1001">_xlfn.IFS(J1001="Furn","Furniture",J1001="Tech","Technology",J1001="OffSup","Office Supplies")</f>
        <v>Technology</v>
      </c>
      <c r="P1001" s="3" t="str" cm="1">
        <f t="array" ref="P1001">_xlfn.IFS(K1001="Bkcs","Bookcases",K1001="Phns","Phones",K1001="Acc","Accessories",K1001="Bndrs","Binders",K1001="Fstnrs","Fasteners")</f>
        <v>Fasteners</v>
      </c>
      <c r="Q1001" t="str">
        <f>IF(_xlfn.XLOOKUP(D1001,products!$A$2:$A$5902,products!$H$2:$H$5902,,0)=1,"Yes","No")</f>
        <v>No</v>
      </c>
    </row>
    <row r="1002" spans="1:17" x14ac:dyDescent="0.3">
      <c r="A1002" t="s">
        <v>6047</v>
      </c>
      <c r="B1002" s="4">
        <v>45001</v>
      </c>
      <c r="C1002" t="s">
        <v>6048</v>
      </c>
      <c r="D1002" t="s">
        <v>6051</v>
      </c>
      <c r="E1002" s="1">
        <v>45265</v>
      </c>
      <c r="F1002" t="s">
        <v>35</v>
      </c>
      <c r="G1002" t="str">
        <f>_xlfn.XLOOKUP(C1002,customers!$A$2:$A$5902,customers!$B$2:$B$5902,,0)</f>
        <v>Christopher Rodriguez</v>
      </c>
      <c r="H1002" t="str">
        <f>_xlfn.XLOOKUP(C1002,customers!$A$2:$A$5902,customers!$G$2:$G$5902,,0)</f>
        <v>North</v>
      </c>
      <c r="I1002" t="str">
        <f>_xlfn.XLOOKUP(C1002,customers!$A$2:$A$5902,customers!$E$2:$E$5902,,0)</f>
        <v>Coxtown</v>
      </c>
      <c r="J1002" t="str">
        <f>INDEX(products!$B$2:$B$5902,MATCH(D1002,products!$A$2:$A$5902,0))</f>
        <v>Tech</v>
      </c>
      <c r="K1002" t="str">
        <f>INDEX(products!$C$2:$C$5902,MATCH(D1002,products!$A$2:$A$5902,0))</f>
        <v>Bndrs</v>
      </c>
      <c r="L1002" s="3">
        <f>INDEX(products!$E$2:$E$5902,MATCH(D1002,products!$A$2:$A$5902,0))</f>
        <v>1994.58</v>
      </c>
      <c r="M1002">
        <f>_xlfn.XLOOKUP(D1002,products!$A$2:$A$5902,products!$F$2:$F$5902)</f>
        <v>3</v>
      </c>
      <c r="N1002" s="3">
        <f t="shared" si="15"/>
        <v>664.86</v>
      </c>
      <c r="O1002" s="3" t="str" cm="1">
        <f t="array" ref="O1002">_xlfn.IFS(J1002="Furn","Furniture",J1002="Tech","Technology",J1002="OffSup","Office Supplies")</f>
        <v>Technology</v>
      </c>
      <c r="P1002" s="3" t="str" cm="1">
        <f t="array" ref="P1002">_xlfn.IFS(K1002="Bkcs","Bookcases",K1002="Phns","Phones",K1002="Acc","Accessories",K1002="Bndrs","Binders",K1002="Fstnrs","Fasteners")</f>
        <v>Binders</v>
      </c>
      <c r="Q1002" t="str">
        <f>IF(_xlfn.XLOOKUP(D1002,products!$A$2:$A$5902,products!$H$2:$H$5902,,0)=1,"Yes","No")</f>
        <v>No</v>
      </c>
    </row>
    <row r="1003" spans="1:17" x14ac:dyDescent="0.3">
      <c r="A1003" t="s">
        <v>6053</v>
      </c>
      <c r="B1003" s="4">
        <v>43645</v>
      </c>
      <c r="C1003" t="s">
        <v>6054</v>
      </c>
      <c r="D1003" t="s">
        <v>6057</v>
      </c>
      <c r="E1003" s="1">
        <v>43847</v>
      </c>
      <c r="F1003" t="s">
        <v>74</v>
      </c>
      <c r="G1003" t="str">
        <f>_xlfn.XLOOKUP(C1003,customers!$A$2:$A$5902,customers!$B$2:$B$5902,,0)</f>
        <v>Craig Cruz</v>
      </c>
      <c r="H1003" t="str">
        <f>_xlfn.XLOOKUP(C1003,customers!$A$2:$A$5902,customers!$G$2:$G$5902,,0)</f>
        <v>East</v>
      </c>
      <c r="I1003" t="str">
        <f>_xlfn.XLOOKUP(C1003,customers!$A$2:$A$5902,customers!$E$2:$E$5902,,0)</f>
        <v>Wagnerville</v>
      </c>
      <c r="J1003" t="str">
        <f>INDEX(products!$B$2:$B$5902,MATCH(D1003,products!$A$2:$A$5902,0))</f>
        <v>Furn</v>
      </c>
      <c r="K1003" t="str">
        <f>INDEX(products!$C$2:$C$5902,MATCH(D1003,products!$A$2:$A$5902,0))</f>
        <v>Bkcs</v>
      </c>
      <c r="L1003" s="3">
        <f>INDEX(products!$E$2:$E$5902,MATCH(D1003,products!$A$2:$A$5902,0))</f>
        <v>4267.2700000000004</v>
      </c>
      <c r="M1003">
        <f>_xlfn.XLOOKUP(D1003,products!$A$2:$A$5902,products!$F$2:$F$5902)</f>
        <v>7</v>
      </c>
      <c r="N1003" s="3">
        <f t="shared" si="15"/>
        <v>609.61</v>
      </c>
      <c r="O1003" s="3" t="str" cm="1">
        <f t="array" ref="O1003">_xlfn.IFS(J1003="Furn","Furniture",J1003="Tech","Technology",J1003="OffSup","Office Supplies")</f>
        <v>Furniture</v>
      </c>
      <c r="P1003" s="3" t="str" cm="1">
        <f t="array" ref="P1003">_xlfn.IFS(K1003="Bkcs","Bookcases",K1003="Phns","Phones",K1003="Acc","Accessories",K1003="Bndrs","Binders",K1003="Fstnrs","Fasteners")</f>
        <v>Bookcases</v>
      </c>
      <c r="Q1003" t="str">
        <f>IF(_xlfn.XLOOKUP(D1003,products!$A$2:$A$5902,products!$H$2:$H$5902,,0)=1,"Yes","No")</f>
        <v>Yes</v>
      </c>
    </row>
    <row r="1004" spans="1:17" x14ac:dyDescent="0.3">
      <c r="A1004" t="s">
        <v>6059</v>
      </c>
      <c r="B1004" s="4">
        <v>43973</v>
      </c>
      <c r="C1004" t="s">
        <v>6060</v>
      </c>
      <c r="D1004" t="s">
        <v>6062</v>
      </c>
      <c r="E1004" s="1">
        <v>44154</v>
      </c>
      <c r="F1004" t="s">
        <v>35</v>
      </c>
      <c r="G1004" t="str">
        <f>_xlfn.XLOOKUP(C1004,customers!$A$2:$A$5902,customers!$B$2:$B$5902,,0)</f>
        <v>James Adams</v>
      </c>
      <c r="H1004" t="str">
        <f>_xlfn.XLOOKUP(C1004,customers!$A$2:$A$5902,customers!$G$2:$G$5902,,0)</f>
        <v>South</v>
      </c>
      <c r="I1004" t="str">
        <f>_xlfn.XLOOKUP(C1004,customers!$A$2:$A$5902,customers!$E$2:$E$5902,,0)</f>
        <v>Port Julie</v>
      </c>
      <c r="J1004" t="str">
        <f>INDEX(products!$B$2:$B$5902,MATCH(D1004,products!$A$2:$A$5902,0))</f>
        <v>OffSup</v>
      </c>
      <c r="K1004" t="str">
        <f>INDEX(products!$C$2:$C$5902,MATCH(D1004,products!$A$2:$A$5902,0))</f>
        <v>Bkcs</v>
      </c>
      <c r="L1004" s="3">
        <f>INDEX(products!$E$2:$E$5902,MATCH(D1004,products!$A$2:$A$5902,0))</f>
        <v>4486.2</v>
      </c>
      <c r="M1004">
        <f>_xlfn.XLOOKUP(D1004,products!$A$2:$A$5902,products!$F$2:$F$5902)</f>
        <v>9</v>
      </c>
      <c r="N1004" s="3">
        <f t="shared" si="15"/>
        <v>498.46666666666664</v>
      </c>
      <c r="O1004" s="3" t="str" cm="1">
        <f t="array" ref="O1004">_xlfn.IFS(J1004="Furn","Furniture",J1004="Tech","Technology",J1004="OffSup","Office Supplies")</f>
        <v>Office Supplies</v>
      </c>
      <c r="P1004" s="3" t="str" cm="1">
        <f t="array" ref="P1004">_xlfn.IFS(K1004="Bkcs","Bookcases",K1004="Phns","Phones",K1004="Acc","Accessories",K1004="Bndrs","Binders",K1004="Fstnrs","Fasteners")</f>
        <v>Bookcases</v>
      </c>
      <c r="Q1004" t="str">
        <f>IF(_xlfn.XLOOKUP(D1004,products!$A$2:$A$5902,products!$H$2:$H$5902,,0)=1,"Yes","No")</f>
        <v>No</v>
      </c>
    </row>
    <row r="1005" spans="1:17" x14ac:dyDescent="0.3">
      <c r="A1005" t="s">
        <v>6064</v>
      </c>
      <c r="B1005" s="4">
        <v>44219</v>
      </c>
      <c r="C1005" t="s">
        <v>6065</v>
      </c>
      <c r="D1005" t="s">
        <v>6068</v>
      </c>
      <c r="E1005" s="1">
        <v>44363</v>
      </c>
      <c r="F1005" t="s">
        <v>35</v>
      </c>
      <c r="G1005" t="str">
        <f>_xlfn.XLOOKUP(C1005,customers!$A$2:$A$5902,customers!$B$2:$B$5902,,0)</f>
        <v>Eric Woods</v>
      </c>
      <c r="H1005" t="str">
        <f>_xlfn.XLOOKUP(C1005,customers!$A$2:$A$5902,customers!$G$2:$G$5902,,0)</f>
        <v>West</v>
      </c>
      <c r="I1005" t="str">
        <f>_xlfn.XLOOKUP(C1005,customers!$A$2:$A$5902,customers!$E$2:$E$5902,,0)</f>
        <v>Zacharybury</v>
      </c>
      <c r="J1005" t="str">
        <f>INDEX(products!$B$2:$B$5902,MATCH(D1005,products!$A$2:$A$5902,0))</f>
        <v>OffSup</v>
      </c>
      <c r="K1005" t="str">
        <f>INDEX(products!$C$2:$C$5902,MATCH(D1005,products!$A$2:$A$5902,0))</f>
        <v>Phns</v>
      </c>
      <c r="L1005" s="3">
        <f>INDEX(products!$E$2:$E$5902,MATCH(D1005,products!$A$2:$A$5902,0))</f>
        <v>3097.83</v>
      </c>
      <c r="M1005">
        <f>_xlfn.XLOOKUP(D1005,products!$A$2:$A$5902,products!$F$2:$F$5902)</f>
        <v>1</v>
      </c>
      <c r="N1005" s="3">
        <f t="shared" si="15"/>
        <v>3097.83</v>
      </c>
      <c r="O1005" s="3" t="str" cm="1">
        <f t="array" ref="O1005">_xlfn.IFS(J1005="Furn","Furniture",J1005="Tech","Technology",J1005="OffSup","Office Supplies")</f>
        <v>Office Supplies</v>
      </c>
      <c r="P1005" s="3" t="str" cm="1">
        <f t="array" ref="P1005">_xlfn.IFS(K1005="Bkcs","Bookcases",K1005="Phns","Phones",K1005="Acc","Accessories",K1005="Bndrs","Binders",K1005="Fstnrs","Fasteners")</f>
        <v>Phones</v>
      </c>
      <c r="Q1005" t="str">
        <f>IF(_xlfn.XLOOKUP(D1005,products!$A$2:$A$5902,products!$H$2:$H$5902,,0)=1,"Yes","No")</f>
        <v>Yes</v>
      </c>
    </row>
    <row r="1006" spans="1:17" x14ac:dyDescent="0.3">
      <c r="A1006" t="s">
        <v>6070</v>
      </c>
      <c r="B1006" s="4">
        <v>44255</v>
      </c>
      <c r="C1006" t="s">
        <v>6071</v>
      </c>
      <c r="D1006" t="s">
        <v>6074</v>
      </c>
      <c r="E1006" s="1">
        <v>44361</v>
      </c>
      <c r="F1006" t="s">
        <v>74</v>
      </c>
      <c r="G1006" t="str">
        <f>_xlfn.XLOOKUP(C1006,customers!$A$2:$A$5902,customers!$B$2:$B$5902,,0)</f>
        <v>Eric Russell</v>
      </c>
      <c r="H1006" t="str">
        <f>_xlfn.XLOOKUP(C1006,customers!$A$2:$A$5902,customers!$G$2:$G$5902,,0)</f>
        <v>South</v>
      </c>
      <c r="I1006" t="str">
        <f>_xlfn.XLOOKUP(C1006,customers!$A$2:$A$5902,customers!$E$2:$E$5902,,0)</f>
        <v>Tracymouth</v>
      </c>
      <c r="J1006" t="str">
        <f>INDEX(products!$B$2:$B$5902,MATCH(D1006,products!$A$2:$A$5902,0))</f>
        <v>Furn</v>
      </c>
      <c r="K1006" t="str">
        <f>INDEX(products!$C$2:$C$5902,MATCH(D1006,products!$A$2:$A$5902,0))</f>
        <v>Fstnrs</v>
      </c>
      <c r="L1006" s="3">
        <f>INDEX(products!$E$2:$E$5902,MATCH(D1006,products!$A$2:$A$5902,0))</f>
        <v>3234.53</v>
      </c>
      <c r="M1006">
        <f>_xlfn.XLOOKUP(D1006,products!$A$2:$A$5902,products!$F$2:$F$5902)</f>
        <v>8</v>
      </c>
      <c r="N1006" s="3">
        <f t="shared" si="15"/>
        <v>404.31625000000003</v>
      </c>
      <c r="O1006" s="3" t="str" cm="1">
        <f t="array" ref="O1006">_xlfn.IFS(J1006="Furn","Furniture",J1006="Tech","Technology",J1006="OffSup","Office Supplies")</f>
        <v>Furniture</v>
      </c>
      <c r="P1006" s="3" t="str" cm="1">
        <f t="array" ref="P1006">_xlfn.IFS(K1006="Bkcs","Bookcases",K1006="Phns","Phones",K1006="Acc","Accessories",K1006="Bndrs","Binders",K1006="Fstnrs","Fasteners")</f>
        <v>Fasteners</v>
      </c>
      <c r="Q1006" t="str">
        <f>IF(_xlfn.XLOOKUP(D1006,products!$A$2:$A$5902,products!$H$2:$H$5902,,0)=1,"Yes","No")</f>
        <v>No</v>
      </c>
    </row>
    <row r="1007" spans="1:17" x14ac:dyDescent="0.3">
      <c r="A1007" t="s">
        <v>6076</v>
      </c>
      <c r="B1007" s="4">
        <v>44224</v>
      </c>
      <c r="C1007" t="s">
        <v>6077</v>
      </c>
      <c r="D1007" t="s">
        <v>6080</v>
      </c>
      <c r="E1007" s="1">
        <v>44230</v>
      </c>
      <c r="F1007" t="s">
        <v>21</v>
      </c>
      <c r="G1007" t="str">
        <f>_xlfn.XLOOKUP(C1007,customers!$A$2:$A$5902,customers!$B$2:$B$5902,,0)</f>
        <v>Annette Nolan</v>
      </c>
      <c r="H1007" t="str">
        <f>_xlfn.XLOOKUP(C1007,customers!$A$2:$A$5902,customers!$G$2:$G$5902,,0)</f>
        <v>West</v>
      </c>
      <c r="I1007" t="str">
        <f>_xlfn.XLOOKUP(C1007,customers!$A$2:$A$5902,customers!$E$2:$E$5902,,0)</f>
        <v>Anthonyville</v>
      </c>
      <c r="J1007" t="str">
        <f>INDEX(products!$B$2:$B$5902,MATCH(D1007,products!$A$2:$A$5902,0))</f>
        <v>OffSup</v>
      </c>
      <c r="K1007" t="str">
        <f>INDEX(products!$C$2:$C$5902,MATCH(D1007,products!$A$2:$A$5902,0))</f>
        <v>Phns</v>
      </c>
      <c r="L1007" s="3">
        <f>INDEX(products!$E$2:$E$5902,MATCH(D1007,products!$A$2:$A$5902,0))</f>
        <v>3439.49</v>
      </c>
      <c r="M1007">
        <f>_xlfn.XLOOKUP(D1007,products!$A$2:$A$5902,products!$F$2:$F$5902)</f>
        <v>5</v>
      </c>
      <c r="N1007" s="3">
        <f t="shared" si="15"/>
        <v>687.89799999999991</v>
      </c>
      <c r="O1007" s="3" t="str" cm="1">
        <f t="array" ref="O1007">_xlfn.IFS(J1007="Furn","Furniture",J1007="Tech","Technology",J1007="OffSup","Office Supplies")</f>
        <v>Office Supplies</v>
      </c>
      <c r="P1007" s="3" t="str" cm="1">
        <f t="array" ref="P1007">_xlfn.IFS(K1007="Bkcs","Bookcases",K1007="Phns","Phones",K1007="Acc","Accessories",K1007="Bndrs","Binders",K1007="Fstnrs","Fasteners")</f>
        <v>Phones</v>
      </c>
      <c r="Q1007" t="str">
        <f>IF(_xlfn.XLOOKUP(D1007,products!$A$2:$A$5902,products!$H$2:$H$5902,,0)=1,"Yes","No")</f>
        <v>Yes</v>
      </c>
    </row>
    <row r="1008" spans="1:17" x14ac:dyDescent="0.3">
      <c r="A1008" t="s">
        <v>6082</v>
      </c>
      <c r="B1008" s="4">
        <v>43741</v>
      </c>
      <c r="C1008" t="s">
        <v>6083</v>
      </c>
      <c r="D1008" t="s">
        <v>6086</v>
      </c>
      <c r="E1008" s="1">
        <v>43869</v>
      </c>
      <c r="F1008" t="s">
        <v>74</v>
      </c>
      <c r="G1008" t="str">
        <f>_xlfn.XLOOKUP(C1008,customers!$A$2:$A$5902,customers!$B$2:$B$5902,,0)</f>
        <v>Joanna Cervantes</v>
      </c>
      <c r="H1008" t="str">
        <f>_xlfn.XLOOKUP(C1008,customers!$A$2:$A$5902,customers!$G$2:$G$5902,,0)</f>
        <v>South</v>
      </c>
      <c r="I1008" t="str">
        <f>_xlfn.XLOOKUP(C1008,customers!$A$2:$A$5902,customers!$E$2:$E$5902,,0)</f>
        <v>Joshuaborough</v>
      </c>
      <c r="J1008" t="str">
        <f>INDEX(products!$B$2:$B$5902,MATCH(D1008,products!$A$2:$A$5902,0))</f>
        <v>OffSup</v>
      </c>
      <c r="K1008" t="str">
        <f>INDEX(products!$C$2:$C$5902,MATCH(D1008,products!$A$2:$A$5902,0))</f>
        <v>Acc</v>
      </c>
      <c r="L1008" s="3">
        <f>INDEX(products!$E$2:$E$5902,MATCH(D1008,products!$A$2:$A$5902,0))</f>
        <v>718.76</v>
      </c>
      <c r="M1008">
        <f>_xlfn.XLOOKUP(D1008,products!$A$2:$A$5902,products!$F$2:$F$5902)</f>
        <v>1</v>
      </c>
      <c r="N1008" s="3">
        <f t="shared" si="15"/>
        <v>718.76</v>
      </c>
      <c r="O1008" s="3" t="str" cm="1">
        <f t="array" ref="O1008">_xlfn.IFS(J1008="Furn","Furniture",J1008="Tech","Technology",J1008="OffSup","Office Supplies")</f>
        <v>Office Supplies</v>
      </c>
      <c r="P1008" s="3" t="str" cm="1">
        <f t="array" ref="P1008">_xlfn.IFS(K1008="Bkcs","Bookcases",K1008="Phns","Phones",K1008="Acc","Accessories",K1008="Bndrs","Binders",K1008="Fstnrs","Fasteners")</f>
        <v>Accessories</v>
      </c>
      <c r="Q1008" t="str">
        <f>IF(_xlfn.XLOOKUP(D1008,products!$A$2:$A$5902,products!$H$2:$H$5902,,0)=1,"Yes","No")</f>
        <v>No</v>
      </c>
    </row>
    <row r="1009" spans="1:17" x14ac:dyDescent="0.3">
      <c r="A1009" t="s">
        <v>6088</v>
      </c>
      <c r="B1009" s="4">
        <v>44115</v>
      </c>
      <c r="C1009" t="s">
        <v>6089</v>
      </c>
      <c r="D1009" t="s">
        <v>6092</v>
      </c>
      <c r="E1009" s="1">
        <v>44273</v>
      </c>
      <c r="F1009" t="s">
        <v>74</v>
      </c>
      <c r="G1009" t="str">
        <f>_xlfn.XLOOKUP(C1009,customers!$A$2:$A$5902,customers!$B$2:$B$5902,,0)</f>
        <v>Darryl Anderson</v>
      </c>
      <c r="H1009" t="str">
        <f>_xlfn.XLOOKUP(C1009,customers!$A$2:$A$5902,customers!$G$2:$G$5902,,0)</f>
        <v>East</v>
      </c>
      <c r="I1009" t="str">
        <f>_xlfn.XLOOKUP(C1009,customers!$A$2:$A$5902,customers!$E$2:$E$5902,,0)</f>
        <v>West Michele</v>
      </c>
      <c r="J1009" t="str">
        <f>INDEX(products!$B$2:$B$5902,MATCH(D1009,products!$A$2:$A$5902,0))</f>
        <v>OffSup</v>
      </c>
      <c r="K1009" t="str">
        <f>INDEX(products!$C$2:$C$5902,MATCH(D1009,products!$A$2:$A$5902,0))</f>
        <v>Fstnrs</v>
      </c>
      <c r="L1009" s="3">
        <f>INDEX(products!$E$2:$E$5902,MATCH(D1009,products!$A$2:$A$5902,0))</f>
        <v>355.23</v>
      </c>
      <c r="M1009">
        <f>_xlfn.XLOOKUP(D1009,products!$A$2:$A$5902,products!$F$2:$F$5902)</f>
        <v>10</v>
      </c>
      <c r="N1009" s="3">
        <f t="shared" si="15"/>
        <v>35.523000000000003</v>
      </c>
      <c r="O1009" s="3" t="str" cm="1">
        <f t="array" ref="O1009">_xlfn.IFS(J1009="Furn","Furniture",J1009="Tech","Technology",J1009="OffSup","Office Supplies")</f>
        <v>Office Supplies</v>
      </c>
      <c r="P1009" s="3" t="str" cm="1">
        <f t="array" ref="P1009">_xlfn.IFS(K1009="Bkcs","Bookcases",K1009="Phns","Phones",K1009="Acc","Accessories",K1009="Bndrs","Binders",K1009="Fstnrs","Fasteners")</f>
        <v>Fasteners</v>
      </c>
      <c r="Q1009" t="str">
        <f>IF(_xlfn.XLOOKUP(D1009,products!$A$2:$A$5902,products!$H$2:$H$5902,,0)=1,"Yes","No")</f>
        <v>Yes</v>
      </c>
    </row>
    <row r="1010" spans="1:17" x14ac:dyDescent="0.3">
      <c r="A1010" t="s">
        <v>6094</v>
      </c>
      <c r="B1010" s="4">
        <v>44316</v>
      </c>
      <c r="C1010" t="s">
        <v>6095</v>
      </c>
      <c r="D1010" t="s">
        <v>6098</v>
      </c>
      <c r="E1010" s="1">
        <v>44451</v>
      </c>
      <c r="F1010" t="s">
        <v>21</v>
      </c>
      <c r="G1010" t="str">
        <f>_xlfn.XLOOKUP(C1010,customers!$A$2:$A$5902,customers!$B$2:$B$5902,,0)</f>
        <v>Susan Rodriguez</v>
      </c>
      <c r="H1010" t="str">
        <f>_xlfn.XLOOKUP(C1010,customers!$A$2:$A$5902,customers!$G$2:$G$5902,,0)</f>
        <v>West</v>
      </c>
      <c r="I1010" t="str">
        <f>_xlfn.XLOOKUP(C1010,customers!$A$2:$A$5902,customers!$E$2:$E$5902,,0)</f>
        <v>North Matthew</v>
      </c>
      <c r="J1010" t="str">
        <f>INDEX(products!$B$2:$B$5902,MATCH(D1010,products!$A$2:$A$5902,0))</f>
        <v>Tech</v>
      </c>
      <c r="K1010" t="str">
        <f>INDEX(products!$C$2:$C$5902,MATCH(D1010,products!$A$2:$A$5902,0))</f>
        <v>Bndrs</v>
      </c>
      <c r="L1010" s="3">
        <f>INDEX(products!$E$2:$E$5902,MATCH(D1010,products!$A$2:$A$5902,0))</f>
        <v>3262.47</v>
      </c>
      <c r="M1010">
        <f>_xlfn.XLOOKUP(D1010,products!$A$2:$A$5902,products!$F$2:$F$5902)</f>
        <v>9</v>
      </c>
      <c r="N1010" s="3">
        <f t="shared" si="15"/>
        <v>362.49666666666667</v>
      </c>
      <c r="O1010" s="3" t="str" cm="1">
        <f t="array" ref="O1010">_xlfn.IFS(J1010="Furn","Furniture",J1010="Tech","Technology",J1010="OffSup","Office Supplies")</f>
        <v>Technology</v>
      </c>
      <c r="P1010" s="3" t="str" cm="1">
        <f t="array" ref="P1010">_xlfn.IFS(K1010="Bkcs","Bookcases",K1010="Phns","Phones",K1010="Acc","Accessories",K1010="Bndrs","Binders",K1010="Fstnrs","Fasteners")</f>
        <v>Binders</v>
      </c>
      <c r="Q1010" t="str">
        <f>IF(_xlfn.XLOOKUP(D1010,products!$A$2:$A$5902,products!$H$2:$H$5902,,0)=1,"Yes","No")</f>
        <v>Yes</v>
      </c>
    </row>
    <row r="1011" spans="1:17" x14ac:dyDescent="0.3">
      <c r="A1011" t="s">
        <v>6100</v>
      </c>
      <c r="B1011" s="4">
        <v>44435</v>
      </c>
      <c r="C1011" t="s">
        <v>6101</v>
      </c>
      <c r="D1011" t="s">
        <v>6104</v>
      </c>
      <c r="E1011" s="1">
        <v>44452</v>
      </c>
      <c r="F1011" t="s">
        <v>74</v>
      </c>
      <c r="G1011" t="str">
        <f>_xlfn.XLOOKUP(C1011,customers!$A$2:$A$5902,customers!$B$2:$B$5902,,0)</f>
        <v>Bradley Anderson</v>
      </c>
      <c r="H1011" t="str">
        <f>_xlfn.XLOOKUP(C1011,customers!$A$2:$A$5902,customers!$G$2:$G$5902,,0)</f>
        <v>North</v>
      </c>
      <c r="I1011" t="str">
        <f>_xlfn.XLOOKUP(C1011,customers!$A$2:$A$5902,customers!$E$2:$E$5902,,0)</f>
        <v>Ronaldton</v>
      </c>
      <c r="J1011" t="str">
        <f>INDEX(products!$B$2:$B$5902,MATCH(D1011,products!$A$2:$A$5902,0))</f>
        <v>Tech</v>
      </c>
      <c r="K1011" t="str">
        <f>INDEX(products!$C$2:$C$5902,MATCH(D1011,products!$A$2:$A$5902,0))</f>
        <v>Phns</v>
      </c>
      <c r="L1011" s="3">
        <f>INDEX(products!$E$2:$E$5902,MATCH(D1011,products!$A$2:$A$5902,0))</f>
        <v>4808.91</v>
      </c>
      <c r="M1011">
        <f>_xlfn.XLOOKUP(D1011,products!$A$2:$A$5902,products!$F$2:$F$5902)</f>
        <v>9</v>
      </c>
      <c r="N1011" s="3">
        <f t="shared" si="15"/>
        <v>534.32333333333327</v>
      </c>
      <c r="O1011" s="3" t="str" cm="1">
        <f t="array" ref="O1011">_xlfn.IFS(J1011="Furn","Furniture",J1011="Tech","Technology",J1011="OffSup","Office Supplies")</f>
        <v>Technology</v>
      </c>
      <c r="P1011" s="3" t="str" cm="1">
        <f t="array" ref="P1011">_xlfn.IFS(K1011="Bkcs","Bookcases",K1011="Phns","Phones",K1011="Acc","Accessories",K1011="Bndrs","Binders",K1011="Fstnrs","Fasteners")</f>
        <v>Phones</v>
      </c>
      <c r="Q1011" t="str">
        <f>IF(_xlfn.XLOOKUP(D1011,products!$A$2:$A$5902,products!$H$2:$H$5902,,0)=1,"Yes","No")</f>
        <v>Yes</v>
      </c>
    </row>
    <row r="1012" spans="1:17" x14ac:dyDescent="0.3">
      <c r="A1012" t="s">
        <v>6106</v>
      </c>
      <c r="B1012" s="4">
        <v>44630</v>
      </c>
      <c r="C1012" t="s">
        <v>6107</v>
      </c>
      <c r="D1012" t="s">
        <v>6110</v>
      </c>
      <c r="E1012" s="1">
        <v>44634</v>
      </c>
      <c r="F1012" t="s">
        <v>21</v>
      </c>
      <c r="G1012" t="str">
        <f>_xlfn.XLOOKUP(C1012,customers!$A$2:$A$5902,customers!$B$2:$B$5902,,0)</f>
        <v>James Graham</v>
      </c>
      <c r="H1012" t="str">
        <f>_xlfn.XLOOKUP(C1012,customers!$A$2:$A$5902,customers!$G$2:$G$5902,,0)</f>
        <v>East</v>
      </c>
      <c r="I1012" t="str">
        <f>_xlfn.XLOOKUP(C1012,customers!$A$2:$A$5902,customers!$E$2:$E$5902,,0)</f>
        <v>Lake Michaelfort</v>
      </c>
      <c r="J1012" t="str">
        <f>INDEX(products!$B$2:$B$5902,MATCH(D1012,products!$A$2:$A$5902,0))</f>
        <v>Tech</v>
      </c>
      <c r="K1012" t="str">
        <f>INDEX(products!$C$2:$C$5902,MATCH(D1012,products!$A$2:$A$5902,0))</f>
        <v>Bkcs</v>
      </c>
      <c r="L1012" s="3">
        <f>INDEX(products!$E$2:$E$5902,MATCH(D1012,products!$A$2:$A$5902,0))</f>
        <v>3367.61</v>
      </c>
      <c r="M1012">
        <f>_xlfn.XLOOKUP(D1012,products!$A$2:$A$5902,products!$F$2:$F$5902)</f>
        <v>1</v>
      </c>
      <c r="N1012" s="3">
        <f t="shared" si="15"/>
        <v>3367.61</v>
      </c>
      <c r="O1012" s="3" t="str" cm="1">
        <f t="array" ref="O1012">_xlfn.IFS(J1012="Furn","Furniture",J1012="Tech","Technology",J1012="OffSup","Office Supplies")</f>
        <v>Technology</v>
      </c>
      <c r="P1012" s="3" t="str" cm="1">
        <f t="array" ref="P1012">_xlfn.IFS(K1012="Bkcs","Bookcases",K1012="Phns","Phones",K1012="Acc","Accessories",K1012="Bndrs","Binders",K1012="Fstnrs","Fasteners")</f>
        <v>Bookcases</v>
      </c>
      <c r="Q1012" t="str">
        <f>IF(_xlfn.XLOOKUP(D1012,products!$A$2:$A$5902,products!$H$2:$H$5902,,0)=1,"Yes","No")</f>
        <v>Yes</v>
      </c>
    </row>
    <row r="1013" spans="1:17" x14ac:dyDescent="0.3">
      <c r="A1013" t="s">
        <v>6112</v>
      </c>
      <c r="B1013" s="4">
        <v>44219</v>
      </c>
      <c r="C1013" t="s">
        <v>6113</v>
      </c>
      <c r="D1013" t="s">
        <v>6116</v>
      </c>
      <c r="E1013" s="1">
        <v>44451</v>
      </c>
      <c r="F1013" t="s">
        <v>74</v>
      </c>
      <c r="G1013" t="str">
        <f>_xlfn.XLOOKUP(C1013,customers!$A$2:$A$5902,customers!$B$2:$B$5902,,0)</f>
        <v>Gordon Larsen</v>
      </c>
      <c r="H1013" t="str">
        <f>_xlfn.XLOOKUP(C1013,customers!$A$2:$A$5902,customers!$G$2:$G$5902,,0)</f>
        <v>South</v>
      </c>
      <c r="I1013" t="str">
        <f>_xlfn.XLOOKUP(C1013,customers!$A$2:$A$5902,customers!$E$2:$E$5902,,0)</f>
        <v>New Kevinbury</v>
      </c>
      <c r="J1013" t="str">
        <f>INDEX(products!$B$2:$B$5902,MATCH(D1013,products!$A$2:$A$5902,0))</f>
        <v>Furn</v>
      </c>
      <c r="K1013" t="str">
        <f>INDEX(products!$C$2:$C$5902,MATCH(D1013,products!$A$2:$A$5902,0))</f>
        <v>Phns</v>
      </c>
      <c r="L1013" s="3">
        <f>INDEX(products!$E$2:$E$5902,MATCH(D1013,products!$A$2:$A$5902,0))</f>
        <v>4833.83</v>
      </c>
      <c r="M1013">
        <f>_xlfn.XLOOKUP(D1013,products!$A$2:$A$5902,products!$F$2:$F$5902)</f>
        <v>3</v>
      </c>
      <c r="N1013" s="3">
        <f t="shared" si="15"/>
        <v>1611.2766666666666</v>
      </c>
      <c r="O1013" s="3" t="str" cm="1">
        <f t="array" ref="O1013">_xlfn.IFS(J1013="Furn","Furniture",J1013="Tech","Technology",J1013="OffSup","Office Supplies")</f>
        <v>Furniture</v>
      </c>
      <c r="P1013" s="3" t="str" cm="1">
        <f t="array" ref="P1013">_xlfn.IFS(K1013="Bkcs","Bookcases",K1013="Phns","Phones",K1013="Acc","Accessories",K1013="Bndrs","Binders",K1013="Fstnrs","Fasteners")</f>
        <v>Phones</v>
      </c>
      <c r="Q1013" t="str">
        <f>IF(_xlfn.XLOOKUP(D1013,products!$A$2:$A$5902,products!$H$2:$H$5902,,0)=1,"Yes","No")</f>
        <v>Yes</v>
      </c>
    </row>
    <row r="1014" spans="1:17" x14ac:dyDescent="0.3">
      <c r="A1014" t="s">
        <v>6118</v>
      </c>
      <c r="B1014" s="4">
        <v>44518</v>
      </c>
      <c r="C1014" t="s">
        <v>6119</v>
      </c>
      <c r="D1014" t="s">
        <v>6122</v>
      </c>
      <c r="E1014" s="1">
        <v>44535</v>
      </c>
      <c r="F1014" t="s">
        <v>21</v>
      </c>
      <c r="G1014" t="str">
        <f>_xlfn.XLOOKUP(C1014,customers!$A$2:$A$5902,customers!$B$2:$B$5902,,0)</f>
        <v>Joshua Howard</v>
      </c>
      <c r="H1014" t="str">
        <f>_xlfn.XLOOKUP(C1014,customers!$A$2:$A$5902,customers!$G$2:$G$5902,,0)</f>
        <v>North</v>
      </c>
      <c r="I1014" t="str">
        <f>_xlfn.XLOOKUP(C1014,customers!$A$2:$A$5902,customers!$E$2:$E$5902,,0)</f>
        <v>Edwardsburgh</v>
      </c>
      <c r="J1014" t="str">
        <f>INDEX(products!$B$2:$B$5902,MATCH(D1014,products!$A$2:$A$5902,0))</f>
        <v>Furn</v>
      </c>
      <c r="K1014" t="str">
        <f>INDEX(products!$C$2:$C$5902,MATCH(D1014,products!$A$2:$A$5902,0))</f>
        <v>Fstnrs</v>
      </c>
      <c r="L1014" s="3">
        <f>INDEX(products!$E$2:$E$5902,MATCH(D1014,products!$A$2:$A$5902,0))</f>
        <v>599.46</v>
      </c>
      <c r="M1014">
        <f>_xlfn.XLOOKUP(D1014,products!$A$2:$A$5902,products!$F$2:$F$5902)</f>
        <v>6</v>
      </c>
      <c r="N1014" s="3">
        <f t="shared" si="15"/>
        <v>99.910000000000011</v>
      </c>
      <c r="O1014" s="3" t="str" cm="1">
        <f t="array" ref="O1014">_xlfn.IFS(J1014="Furn","Furniture",J1014="Tech","Technology",J1014="OffSup","Office Supplies")</f>
        <v>Furniture</v>
      </c>
      <c r="P1014" s="3" t="str" cm="1">
        <f t="array" ref="P1014">_xlfn.IFS(K1014="Bkcs","Bookcases",K1014="Phns","Phones",K1014="Acc","Accessories",K1014="Bndrs","Binders",K1014="Fstnrs","Fasteners")</f>
        <v>Fasteners</v>
      </c>
      <c r="Q1014" t="str">
        <f>IF(_xlfn.XLOOKUP(D1014,products!$A$2:$A$5902,products!$H$2:$H$5902,,0)=1,"Yes","No")</f>
        <v>Yes</v>
      </c>
    </row>
    <row r="1015" spans="1:17" x14ac:dyDescent="0.3">
      <c r="A1015" t="s">
        <v>6124</v>
      </c>
      <c r="B1015" s="4">
        <v>43949</v>
      </c>
      <c r="C1015" t="s">
        <v>6125</v>
      </c>
      <c r="D1015" t="s">
        <v>6128</v>
      </c>
      <c r="E1015" s="1">
        <v>44088</v>
      </c>
      <c r="F1015" t="s">
        <v>21</v>
      </c>
      <c r="G1015" t="str">
        <f>_xlfn.XLOOKUP(C1015,customers!$A$2:$A$5902,customers!$B$2:$B$5902,,0)</f>
        <v>Ronald Brown</v>
      </c>
      <c r="H1015" t="str">
        <f>_xlfn.XLOOKUP(C1015,customers!$A$2:$A$5902,customers!$G$2:$G$5902,,0)</f>
        <v>North</v>
      </c>
      <c r="I1015" t="str">
        <f>_xlfn.XLOOKUP(C1015,customers!$A$2:$A$5902,customers!$E$2:$E$5902,,0)</f>
        <v>Simmonsside</v>
      </c>
      <c r="J1015" t="str">
        <f>INDEX(products!$B$2:$B$5902,MATCH(D1015,products!$A$2:$A$5902,0))</f>
        <v>Tech</v>
      </c>
      <c r="K1015" t="str">
        <f>INDEX(products!$C$2:$C$5902,MATCH(D1015,products!$A$2:$A$5902,0))</f>
        <v>Acc</v>
      </c>
      <c r="L1015" s="3">
        <f>INDEX(products!$E$2:$E$5902,MATCH(D1015,products!$A$2:$A$5902,0))</f>
        <v>2192.4299999999998</v>
      </c>
      <c r="M1015">
        <f>_xlfn.XLOOKUP(D1015,products!$A$2:$A$5902,products!$F$2:$F$5902)</f>
        <v>9</v>
      </c>
      <c r="N1015" s="3">
        <f t="shared" si="15"/>
        <v>243.60333333333332</v>
      </c>
      <c r="O1015" s="3" t="str" cm="1">
        <f t="array" ref="O1015">_xlfn.IFS(J1015="Furn","Furniture",J1015="Tech","Technology",J1015="OffSup","Office Supplies")</f>
        <v>Technology</v>
      </c>
      <c r="P1015" s="3" t="str" cm="1">
        <f t="array" ref="P1015">_xlfn.IFS(K1015="Bkcs","Bookcases",K1015="Phns","Phones",K1015="Acc","Accessories",K1015="Bndrs","Binders",K1015="Fstnrs","Fasteners")</f>
        <v>Accessories</v>
      </c>
      <c r="Q1015" t="str">
        <f>IF(_xlfn.XLOOKUP(D1015,products!$A$2:$A$5902,products!$H$2:$H$5902,,0)=1,"Yes","No")</f>
        <v>Yes</v>
      </c>
    </row>
    <row r="1016" spans="1:17" x14ac:dyDescent="0.3">
      <c r="A1016" s="2" t="s">
        <v>6130</v>
      </c>
      <c r="B1016" s="4">
        <v>45095</v>
      </c>
      <c r="C1016" t="s">
        <v>6131</v>
      </c>
      <c r="D1016" t="s">
        <v>6134</v>
      </c>
      <c r="E1016" s="1">
        <v>45208</v>
      </c>
      <c r="F1016" t="s">
        <v>74</v>
      </c>
      <c r="G1016" t="str">
        <f>_xlfn.XLOOKUP(C1016,customers!$A$2:$A$5902,customers!$B$2:$B$5902,,0)</f>
        <v>Rebecca Jones</v>
      </c>
      <c r="H1016" t="str">
        <f>_xlfn.XLOOKUP(C1016,customers!$A$2:$A$5902,customers!$G$2:$G$5902,,0)</f>
        <v>West</v>
      </c>
      <c r="I1016" t="str">
        <f>_xlfn.XLOOKUP(C1016,customers!$A$2:$A$5902,customers!$E$2:$E$5902,,0)</f>
        <v>North Darleneland</v>
      </c>
      <c r="J1016" t="str">
        <f>INDEX(products!$B$2:$B$5902,MATCH(D1016,products!$A$2:$A$5902,0))</f>
        <v>Tech</v>
      </c>
      <c r="K1016" t="str">
        <f>INDEX(products!$C$2:$C$5902,MATCH(D1016,products!$A$2:$A$5902,0))</f>
        <v>Fstnrs</v>
      </c>
      <c r="L1016" s="3">
        <f>INDEX(products!$E$2:$E$5902,MATCH(D1016,products!$A$2:$A$5902,0))</f>
        <v>3865.83</v>
      </c>
      <c r="M1016">
        <f>_xlfn.XLOOKUP(D1016,products!$A$2:$A$5902,products!$F$2:$F$5902)</f>
        <v>2</v>
      </c>
      <c r="N1016" s="3">
        <f t="shared" si="15"/>
        <v>1932.915</v>
      </c>
      <c r="O1016" s="3" t="str" cm="1">
        <f t="array" ref="O1016">_xlfn.IFS(J1016="Furn","Furniture",J1016="Tech","Technology",J1016="OffSup","Office Supplies")</f>
        <v>Technology</v>
      </c>
      <c r="P1016" s="3" t="str" cm="1">
        <f t="array" ref="P1016">_xlfn.IFS(K1016="Bkcs","Bookcases",K1016="Phns","Phones",K1016="Acc","Accessories",K1016="Bndrs","Binders",K1016="Fstnrs","Fasteners")</f>
        <v>Fasteners</v>
      </c>
      <c r="Q1016" t="str">
        <f>IF(_xlfn.XLOOKUP(D1016,products!$A$2:$A$5902,products!$H$2:$H$5902,,0)=1,"Yes","No")</f>
        <v>No</v>
      </c>
    </row>
    <row r="1017" spans="1:17" x14ac:dyDescent="0.3">
      <c r="A1017" t="s">
        <v>6136</v>
      </c>
      <c r="B1017" s="4">
        <v>44988</v>
      </c>
      <c r="C1017" t="s">
        <v>6137</v>
      </c>
      <c r="D1017" t="s">
        <v>6140</v>
      </c>
      <c r="E1017" s="1">
        <v>45189</v>
      </c>
      <c r="F1017" t="s">
        <v>21</v>
      </c>
      <c r="G1017" t="str">
        <f>_xlfn.XLOOKUP(C1017,customers!$A$2:$A$5902,customers!$B$2:$B$5902,,0)</f>
        <v>Reginald Todd</v>
      </c>
      <c r="H1017" t="str">
        <f>_xlfn.XLOOKUP(C1017,customers!$A$2:$A$5902,customers!$G$2:$G$5902,,0)</f>
        <v>West</v>
      </c>
      <c r="I1017" t="str">
        <f>_xlfn.XLOOKUP(C1017,customers!$A$2:$A$5902,customers!$E$2:$E$5902,,0)</f>
        <v>Lake Josephburgh</v>
      </c>
      <c r="J1017" t="str">
        <f>INDEX(products!$B$2:$B$5902,MATCH(D1017,products!$A$2:$A$5902,0))</f>
        <v>Furn</v>
      </c>
      <c r="K1017" t="str">
        <f>INDEX(products!$C$2:$C$5902,MATCH(D1017,products!$A$2:$A$5902,0))</f>
        <v>Phns</v>
      </c>
      <c r="L1017" s="3">
        <f>INDEX(products!$E$2:$E$5902,MATCH(D1017,products!$A$2:$A$5902,0))</f>
        <v>708.12</v>
      </c>
      <c r="M1017">
        <f>_xlfn.XLOOKUP(D1017,products!$A$2:$A$5902,products!$F$2:$F$5902)</f>
        <v>9</v>
      </c>
      <c r="N1017" s="3">
        <f t="shared" si="15"/>
        <v>78.680000000000007</v>
      </c>
      <c r="O1017" s="3" t="str" cm="1">
        <f t="array" ref="O1017">_xlfn.IFS(J1017="Furn","Furniture",J1017="Tech","Technology",J1017="OffSup","Office Supplies")</f>
        <v>Furniture</v>
      </c>
      <c r="P1017" s="3" t="str" cm="1">
        <f t="array" ref="P1017">_xlfn.IFS(K1017="Bkcs","Bookcases",K1017="Phns","Phones",K1017="Acc","Accessories",K1017="Bndrs","Binders",K1017="Fstnrs","Fasteners")</f>
        <v>Phones</v>
      </c>
      <c r="Q1017" t="str">
        <f>IF(_xlfn.XLOOKUP(D1017,products!$A$2:$A$5902,products!$H$2:$H$5902,,0)=1,"Yes","No")</f>
        <v>No</v>
      </c>
    </row>
    <row r="1018" spans="1:17" x14ac:dyDescent="0.3">
      <c r="A1018" t="s">
        <v>6142</v>
      </c>
      <c r="B1018" s="4">
        <v>44582</v>
      </c>
      <c r="C1018" t="s">
        <v>6143</v>
      </c>
      <c r="D1018" t="s">
        <v>6145</v>
      </c>
      <c r="E1018" s="1">
        <v>44600</v>
      </c>
      <c r="F1018" t="s">
        <v>74</v>
      </c>
      <c r="G1018" t="str">
        <f>_xlfn.XLOOKUP(C1018,customers!$A$2:$A$5902,customers!$B$2:$B$5902,,0)</f>
        <v>Margaret Brown</v>
      </c>
      <c r="H1018" t="str">
        <f>_xlfn.XLOOKUP(C1018,customers!$A$2:$A$5902,customers!$G$2:$G$5902,,0)</f>
        <v>East</v>
      </c>
      <c r="I1018" t="str">
        <f>_xlfn.XLOOKUP(C1018,customers!$A$2:$A$5902,customers!$E$2:$E$5902,,0)</f>
        <v>Amandafurt</v>
      </c>
      <c r="J1018" t="str">
        <f>INDEX(products!$B$2:$B$5902,MATCH(D1018,products!$A$2:$A$5902,0))</f>
        <v>Tech</v>
      </c>
      <c r="K1018" t="str">
        <f>INDEX(products!$C$2:$C$5902,MATCH(D1018,products!$A$2:$A$5902,0))</f>
        <v>Bndrs</v>
      </c>
      <c r="L1018" s="3">
        <f>INDEX(products!$E$2:$E$5902,MATCH(D1018,products!$A$2:$A$5902,0))</f>
        <v>4256.21</v>
      </c>
      <c r="M1018">
        <f>_xlfn.XLOOKUP(D1018,products!$A$2:$A$5902,products!$F$2:$F$5902)</f>
        <v>7</v>
      </c>
      <c r="N1018" s="3">
        <f t="shared" si="15"/>
        <v>608.03</v>
      </c>
      <c r="O1018" s="3" t="str" cm="1">
        <f t="array" ref="O1018">_xlfn.IFS(J1018="Furn","Furniture",J1018="Tech","Technology",J1018="OffSup","Office Supplies")</f>
        <v>Technology</v>
      </c>
      <c r="P1018" s="3" t="str" cm="1">
        <f t="array" ref="P1018">_xlfn.IFS(K1018="Bkcs","Bookcases",K1018="Phns","Phones",K1018="Acc","Accessories",K1018="Bndrs","Binders",K1018="Fstnrs","Fasteners")</f>
        <v>Binders</v>
      </c>
      <c r="Q1018" t="str">
        <f>IF(_xlfn.XLOOKUP(D1018,products!$A$2:$A$5902,products!$H$2:$H$5902,,0)=1,"Yes","No")</f>
        <v>No</v>
      </c>
    </row>
    <row r="1019" spans="1:17" x14ac:dyDescent="0.3">
      <c r="A1019" t="s">
        <v>6147</v>
      </c>
      <c r="B1019" s="4">
        <v>44786</v>
      </c>
      <c r="C1019" t="s">
        <v>6148</v>
      </c>
      <c r="D1019" t="s">
        <v>6151</v>
      </c>
      <c r="E1019" s="1">
        <v>45088</v>
      </c>
      <c r="F1019" t="s">
        <v>21</v>
      </c>
      <c r="G1019" t="str">
        <f>_xlfn.XLOOKUP(C1019,customers!$A$2:$A$5902,customers!$B$2:$B$5902,,0)</f>
        <v>Courtney Campbell</v>
      </c>
      <c r="H1019" t="str">
        <f>_xlfn.XLOOKUP(C1019,customers!$A$2:$A$5902,customers!$G$2:$G$5902,,0)</f>
        <v>South</v>
      </c>
      <c r="I1019" t="str">
        <f>_xlfn.XLOOKUP(C1019,customers!$A$2:$A$5902,customers!$E$2:$E$5902,,0)</f>
        <v>Murraymouth</v>
      </c>
      <c r="J1019" t="str">
        <f>INDEX(products!$B$2:$B$5902,MATCH(D1019,products!$A$2:$A$5902,0))</f>
        <v>Tech</v>
      </c>
      <c r="K1019" t="str">
        <f>INDEX(products!$C$2:$C$5902,MATCH(D1019,products!$A$2:$A$5902,0))</f>
        <v>Phns</v>
      </c>
      <c r="L1019" s="3">
        <f>INDEX(products!$E$2:$E$5902,MATCH(D1019,products!$A$2:$A$5902,0))</f>
        <v>2040.08</v>
      </c>
      <c r="M1019">
        <f>_xlfn.XLOOKUP(D1019,products!$A$2:$A$5902,products!$F$2:$F$5902)</f>
        <v>8</v>
      </c>
      <c r="N1019" s="3">
        <f t="shared" si="15"/>
        <v>255.01</v>
      </c>
      <c r="O1019" s="3" t="str" cm="1">
        <f t="array" ref="O1019">_xlfn.IFS(J1019="Furn","Furniture",J1019="Tech","Technology",J1019="OffSup","Office Supplies")</f>
        <v>Technology</v>
      </c>
      <c r="P1019" s="3" t="str" cm="1">
        <f t="array" ref="P1019">_xlfn.IFS(K1019="Bkcs","Bookcases",K1019="Phns","Phones",K1019="Acc","Accessories",K1019="Bndrs","Binders",K1019="Fstnrs","Fasteners")</f>
        <v>Phones</v>
      </c>
      <c r="Q1019" t="str">
        <f>IF(_xlfn.XLOOKUP(D1019,products!$A$2:$A$5902,products!$H$2:$H$5902,,0)=1,"Yes","No")</f>
        <v>No</v>
      </c>
    </row>
    <row r="1020" spans="1:17" x14ac:dyDescent="0.3">
      <c r="A1020" t="s">
        <v>6153</v>
      </c>
      <c r="B1020" s="4">
        <v>44939</v>
      </c>
      <c r="C1020" t="s">
        <v>6154</v>
      </c>
      <c r="D1020" t="s">
        <v>6157</v>
      </c>
      <c r="E1020" s="1">
        <v>44958</v>
      </c>
      <c r="F1020" t="s">
        <v>74</v>
      </c>
      <c r="G1020" t="str">
        <f>_xlfn.XLOOKUP(C1020,customers!$A$2:$A$5902,customers!$B$2:$B$5902,,0)</f>
        <v>Christopher Long</v>
      </c>
      <c r="H1020" t="str">
        <f>_xlfn.XLOOKUP(C1020,customers!$A$2:$A$5902,customers!$G$2:$G$5902,,0)</f>
        <v>North</v>
      </c>
      <c r="I1020" t="str">
        <f>_xlfn.XLOOKUP(C1020,customers!$A$2:$A$5902,customers!$E$2:$E$5902,,0)</f>
        <v>Lake Maria</v>
      </c>
      <c r="J1020" t="str">
        <f>INDEX(products!$B$2:$B$5902,MATCH(D1020,products!$A$2:$A$5902,0))</f>
        <v>Furn</v>
      </c>
      <c r="K1020" t="str">
        <f>INDEX(products!$C$2:$C$5902,MATCH(D1020,products!$A$2:$A$5902,0))</f>
        <v>Phns</v>
      </c>
      <c r="L1020" s="3">
        <f>INDEX(products!$E$2:$E$5902,MATCH(D1020,products!$A$2:$A$5902,0))</f>
        <v>1361.39</v>
      </c>
      <c r="M1020">
        <f>_xlfn.XLOOKUP(D1020,products!$A$2:$A$5902,products!$F$2:$F$5902)</f>
        <v>7</v>
      </c>
      <c r="N1020" s="3">
        <f t="shared" si="15"/>
        <v>194.48428571428573</v>
      </c>
      <c r="O1020" s="3" t="str" cm="1">
        <f t="array" ref="O1020">_xlfn.IFS(J1020="Furn","Furniture",J1020="Tech","Technology",J1020="OffSup","Office Supplies")</f>
        <v>Furniture</v>
      </c>
      <c r="P1020" s="3" t="str" cm="1">
        <f t="array" ref="P1020">_xlfn.IFS(K1020="Bkcs","Bookcases",K1020="Phns","Phones",K1020="Acc","Accessories",K1020="Bndrs","Binders",K1020="Fstnrs","Fasteners")</f>
        <v>Phones</v>
      </c>
      <c r="Q1020" t="str">
        <f>IF(_xlfn.XLOOKUP(D1020,products!$A$2:$A$5902,products!$H$2:$H$5902,,0)=1,"Yes","No")</f>
        <v>No</v>
      </c>
    </row>
    <row r="1021" spans="1:17" x14ac:dyDescent="0.3">
      <c r="A1021" t="s">
        <v>6159</v>
      </c>
      <c r="B1021" s="4">
        <v>45360</v>
      </c>
      <c r="C1021" t="s">
        <v>6160</v>
      </c>
      <c r="D1021" t="s">
        <v>6163</v>
      </c>
      <c r="E1021" s="1">
        <v>45613</v>
      </c>
      <c r="F1021" t="s">
        <v>35</v>
      </c>
      <c r="G1021" t="str">
        <f>_xlfn.XLOOKUP(C1021,customers!$A$2:$A$5902,customers!$B$2:$B$5902,,0)</f>
        <v>Katherine Velasquez</v>
      </c>
      <c r="H1021" t="str">
        <f>_xlfn.XLOOKUP(C1021,customers!$A$2:$A$5902,customers!$G$2:$G$5902,,0)</f>
        <v>South</v>
      </c>
      <c r="I1021" t="str">
        <f>_xlfn.XLOOKUP(C1021,customers!$A$2:$A$5902,customers!$E$2:$E$5902,,0)</f>
        <v>New Lisaburgh</v>
      </c>
      <c r="J1021" t="str">
        <f>INDEX(products!$B$2:$B$5902,MATCH(D1021,products!$A$2:$A$5902,0))</f>
        <v>Furn</v>
      </c>
      <c r="K1021" t="str">
        <f>INDEX(products!$C$2:$C$5902,MATCH(D1021,products!$A$2:$A$5902,0))</f>
        <v>Fstnrs</v>
      </c>
      <c r="L1021" s="3">
        <f>INDEX(products!$E$2:$E$5902,MATCH(D1021,products!$A$2:$A$5902,0))</f>
        <v>2674.64</v>
      </c>
      <c r="M1021">
        <f>_xlfn.XLOOKUP(D1021,products!$A$2:$A$5902,products!$F$2:$F$5902)</f>
        <v>2</v>
      </c>
      <c r="N1021" s="3">
        <f t="shared" si="15"/>
        <v>1337.32</v>
      </c>
      <c r="O1021" s="3" t="str" cm="1">
        <f t="array" ref="O1021">_xlfn.IFS(J1021="Furn","Furniture",J1021="Tech","Technology",J1021="OffSup","Office Supplies")</f>
        <v>Furniture</v>
      </c>
      <c r="P1021" s="3" t="str" cm="1">
        <f t="array" ref="P1021">_xlfn.IFS(K1021="Bkcs","Bookcases",K1021="Phns","Phones",K1021="Acc","Accessories",K1021="Bndrs","Binders",K1021="Fstnrs","Fasteners")</f>
        <v>Fasteners</v>
      </c>
      <c r="Q1021" t="str">
        <f>IF(_xlfn.XLOOKUP(D1021,products!$A$2:$A$5902,products!$H$2:$H$5902,,0)=1,"Yes","No")</f>
        <v>No</v>
      </c>
    </row>
    <row r="1022" spans="1:17" x14ac:dyDescent="0.3">
      <c r="A1022" t="s">
        <v>6165</v>
      </c>
      <c r="B1022" s="4">
        <v>44510</v>
      </c>
      <c r="C1022" t="s">
        <v>6166</v>
      </c>
      <c r="D1022" t="s">
        <v>6169</v>
      </c>
      <c r="E1022" s="1">
        <v>44513</v>
      </c>
      <c r="F1022" t="s">
        <v>74</v>
      </c>
      <c r="G1022" t="str">
        <f>_xlfn.XLOOKUP(C1022,customers!$A$2:$A$5902,customers!$B$2:$B$5902,,0)</f>
        <v>Kimberly Woods</v>
      </c>
      <c r="H1022" t="str">
        <f>_xlfn.XLOOKUP(C1022,customers!$A$2:$A$5902,customers!$G$2:$G$5902,,0)</f>
        <v>West</v>
      </c>
      <c r="I1022" t="str">
        <f>_xlfn.XLOOKUP(C1022,customers!$A$2:$A$5902,customers!$E$2:$E$5902,,0)</f>
        <v>South Diane</v>
      </c>
      <c r="J1022" t="str">
        <f>INDEX(products!$B$2:$B$5902,MATCH(D1022,products!$A$2:$A$5902,0))</f>
        <v>Furn</v>
      </c>
      <c r="K1022" t="str">
        <f>INDEX(products!$C$2:$C$5902,MATCH(D1022,products!$A$2:$A$5902,0))</f>
        <v>Bndrs</v>
      </c>
      <c r="L1022" s="3">
        <f>INDEX(products!$E$2:$E$5902,MATCH(D1022,products!$A$2:$A$5902,0))</f>
        <v>1218.77</v>
      </c>
      <c r="M1022">
        <f>_xlfn.XLOOKUP(D1022,products!$A$2:$A$5902,products!$F$2:$F$5902)</f>
        <v>1</v>
      </c>
      <c r="N1022" s="3">
        <f t="shared" si="15"/>
        <v>1218.77</v>
      </c>
      <c r="O1022" s="3" t="str" cm="1">
        <f t="array" ref="O1022">_xlfn.IFS(J1022="Furn","Furniture",J1022="Tech","Technology",J1022="OffSup","Office Supplies")</f>
        <v>Furniture</v>
      </c>
      <c r="P1022" s="3" t="str" cm="1">
        <f t="array" ref="P1022">_xlfn.IFS(K1022="Bkcs","Bookcases",K1022="Phns","Phones",K1022="Acc","Accessories",K1022="Bndrs","Binders",K1022="Fstnrs","Fasteners")</f>
        <v>Binders</v>
      </c>
      <c r="Q1022" t="str">
        <f>IF(_xlfn.XLOOKUP(D1022,products!$A$2:$A$5902,products!$H$2:$H$5902,,0)=1,"Yes","No")</f>
        <v>Yes</v>
      </c>
    </row>
    <row r="1023" spans="1:17" x14ac:dyDescent="0.3">
      <c r="A1023" t="s">
        <v>6171</v>
      </c>
      <c r="B1023" s="4">
        <v>44137</v>
      </c>
      <c r="C1023" t="s">
        <v>6172</v>
      </c>
      <c r="D1023" t="s">
        <v>6175</v>
      </c>
      <c r="E1023" s="1">
        <v>44202</v>
      </c>
      <c r="F1023" t="s">
        <v>74</v>
      </c>
      <c r="G1023" t="str">
        <f>_xlfn.XLOOKUP(C1023,customers!$A$2:$A$5902,customers!$B$2:$B$5902,,0)</f>
        <v>Lucas Chapman</v>
      </c>
      <c r="H1023" t="str">
        <f>_xlfn.XLOOKUP(C1023,customers!$A$2:$A$5902,customers!$G$2:$G$5902,,0)</f>
        <v>South</v>
      </c>
      <c r="I1023" t="str">
        <f>_xlfn.XLOOKUP(C1023,customers!$A$2:$A$5902,customers!$E$2:$E$5902,,0)</f>
        <v>Carolville</v>
      </c>
      <c r="J1023" t="str">
        <f>INDEX(products!$B$2:$B$5902,MATCH(D1023,products!$A$2:$A$5902,0))</f>
        <v>OffSup</v>
      </c>
      <c r="K1023" t="str">
        <f>INDEX(products!$C$2:$C$5902,MATCH(D1023,products!$A$2:$A$5902,0))</f>
        <v>Acc</v>
      </c>
      <c r="L1023" s="3">
        <f>INDEX(products!$E$2:$E$5902,MATCH(D1023,products!$A$2:$A$5902,0))</f>
        <v>1571.6</v>
      </c>
      <c r="M1023">
        <f>_xlfn.XLOOKUP(D1023,products!$A$2:$A$5902,products!$F$2:$F$5902)</f>
        <v>1</v>
      </c>
      <c r="N1023" s="3">
        <f t="shared" si="15"/>
        <v>1571.6</v>
      </c>
      <c r="O1023" s="3" t="str" cm="1">
        <f t="array" ref="O1023">_xlfn.IFS(J1023="Furn","Furniture",J1023="Tech","Technology",J1023="OffSup","Office Supplies")</f>
        <v>Office Supplies</v>
      </c>
      <c r="P1023" s="3" t="str" cm="1">
        <f t="array" ref="P1023">_xlfn.IFS(K1023="Bkcs","Bookcases",K1023="Phns","Phones",K1023="Acc","Accessories",K1023="Bndrs","Binders",K1023="Fstnrs","Fasteners")</f>
        <v>Accessories</v>
      </c>
      <c r="Q1023" t="str">
        <f>IF(_xlfn.XLOOKUP(D1023,products!$A$2:$A$5902,products!$H$2:$H$5902,,0)=1,"Yes","No")</f>
        <v>Yes</v>
      </c>
    </row>
    <row r="1024" spans="1:17" x14ac:dyDescent="0.3">
      <c r="A1024" t="s">
        <v>6177</v>
      </c>
      <c r="B1024" s="4">
        <v>44683</v>
      </c>
      <c r="C1024" t="s">
        <v>6178</v>
      </c>
      <c r="D1024" t="s">
        <v>6181</v>
      </c>
      <c r="E1024" s="1">
        <v>44835</v>
      </c>
      <c r="F1024" t="s">
        <v>35</v>
      </c>
      <c r="G1024" t="str">
        <f>_xlfn.XLOOKUP(C1024,customers!$A$2:$A$5902,customers!$B$2:$B$5902,,0)</f>
        <v>David Lewis</v>
      </c>
      <c r="H1024" t="str">
        <f>_xlfn.XLOOKUP(C1024,customers!$A$2:$A$5902,customers!$G$2:$G$5902,,0)</f>
        <v>North</v>
      </c>
      <c r="I1024" t="str">
        <f>_xlfn.XLOOKUP(C1024,customers!$A$2:$A$5902,customers!$E$2:$E$5902,,0)</f>
        <v>Robertbury</v>
      </c>
      <c r="J1024" t="str">
        <f>INDEX(products!$B$2:$B$5902,MATCH(D1024,products!$A$2:$A$5902,0))</f>
        <v>Furn</v>
      </c>
      <c r="K1024" t="str">
        <f>INDEX(products!$C$2:$C$5902,MATCH(D1024,products!$A$2:$A$5902,0))</f>
        <v>Bkcs</v>
      </c>
      <c r="L1024" s="3">
        <f>INDEX(products!$E$2:$E$5902,MATCH(D1024,products!$A$2:$A$5902,0))</f>
        <v>1867.81</v>
      </c>
      <c r="M1024">
        <f>_xlfn.XLOOKUP(D1024,products!$A$2:$A$5902,products!$F$2:$F$5902)</f>
        <v>9</v>
      </c>
      <c r="N1024" s="3">
        <f t="shared" si="15"/>
        <v>207.53444444444443</v>
      </c>
      <c r="O1024" s="3" t="str" cm="1">
        <f t="array" ref="O1024">_xlfn.IFS(J1024="Furn","Furniture",J1024="Tech","Technology",J1024="OffSup","Office Supplies")</f>
        <v>Furniture</v>
      </c>
      <c r="P1024" s="3" t="str" cm="1">
        <f t="array" ref="P1024">_xlfn.IFS(K1024="Bkcs","Bookcases",K1024="Phns","Phones",K1024="Acc","Accessories",K1024="Bndrs","Binders",K1024="Fstnrs","Fasteners")</f>
        <v>Bookcases</v>
      </c>
      <c r="Q1024" t="str">
        <f>IF(_xlfn.XLOOKUP(D1024,products!$A$2:$A$5902,products!$H$2:$H$5902,,0)=1,"Yes","No")</f>
        <v>No</v>
      </c>
    </row>
    <row r="1025" spans="1:17" x14ac:dyDescent="0.3">
      <c r="A1025" t="s">
        <v>6183</v>
      </c>
      <c r="B1025" s="4">
        <v>43596</v>
      </c>
      <c r="C1025" t="s">
        <v>6184</v>
      </c>
      <c r="D1025" t="s">
        <v>6186</v>
      </c>
      <c r="E1025" s="1">
        <v>43896</v>
      </c>
      <c r="F1025" t="s">
        <v>74</v>
      </c>
      <c r="G1025" t="str">
        <f>_xlfn.XLOOKUP(C1025,customers!$A$2:$A$5902,customers!$B$2:$B$5902,,0)</f>
        <v>Michelle Moore</v>
      </c>
      <c r="H1025" t="str">
        <f>_xlfn.XLOOKUP(C1025,customers!$A$2:$A$5902,customers!$G$2:$G$5902,,0)</f>
        <v>West</v>
      </c>
      <c r="I1025" t="str">
        <f>_xlfn.XLOOKUP(C1025,customers!$A$2:$A$5902,customers!$E$2:$E$5902,,0)</f>
        <v>North Richard</v>
      </c>
      <c r="J1025" t="str">
        <f>INDEX(products!$B$2:$B$5902,MATCH(D1025,products!$A$2:$A$5902,0))</f>
        <v>Furn</v>
      </c>
      <c r="K1025" t="str">
        <f>INDEX(products!$C$2:$C$5902,MATCH(D1025,products!$A$2:$A$5902,0))</f>
        <v>Acc</v>
      </c>
      <c r="L1025" s="3">
        <f>INDEX(products!$E$2:$E$5902,MATCH(D1025,products!$A$2:$A$5902,0))</f>
        <v>3712.55</v>
      </c>
      <c r="M1025">
        <f>_xlfn.XLOOKUP(D1025,products!$A$2:$A$5902,products!$F$2:$F$5902)</f>
        <v>5</v>
      </c>
      <c r="N1025" s="3">
        <f t="shared" si="15"/>
        <v>742.51</v>
      </c>
      <c r="O1025" s="3" t="str" cm="1">
        <f t="array" ref="O1025">_xlfn.IFS(J1025="Furn","Furniture",J1025="Tech","Technology",J1025="OffSup","Office Supplies")</f>
        <v>Furniture</v>
      </c>
      <c r="P1025" s="3" t="str" cm="1">
        <f t="array" ref="P1025">_xlfn.IFS(K1025="Bkcs","Bookcases",K1025="Phns","Phones",K1025="Acc","Accessories",K1025="Bndrs","Binders",K1025="Fstnrs","Fasteners")</f>
        <v>Accessories</v>
      </c>
      <c r="Q1025" t="str">
        <f>IF(_xlfn.XLOOKUP(D1025,products!$A$2:$A$5902,products!$H$2:$H$5902,,0)=1,"Yes","No")</f>
        <v>No</v>
      </c>
    </row>
    <row r="1026" spans="1:17" x14ac:dyDescent="0.3">
      <c r="A1026" t="s">
        <v>6188</v>
      </c>
      <c r="B1026" s="4">
        <v>45355</v>
      </c>
      <c r="C1026" t="s">
        <v>6189</v>
      </c>
      <c r="D1026" t="s">
        <v>6192</v>
      </c>
      <c r="E1026" s="1">
        <v>45483</v>
      </c>
      <c r="F1026" t="s">
        <v>74</v>
      </c>
      <c r="G1026" t="str">
        <f>_xlfn.XLOOKUP(C1026,customers!$A$2:$A$5902,customers!$B$2:$B$5902,,0)</f>
        <v>Colleen Dalton</v>
      </c>
      <c r="H1026" t="str">
        <f>_xlfn.XLOOKUP(C1026,customers!$A$2:$A$5902,customers!$G$2:$G$5902,,0)</f>
        <v>North</v>
      </c>
      <c r="I1026" t="str">
        <f>_xlfn.XLOOKUP(C1026,customers!$A$2:$A$5902,customers!$E$2:$E$5902,,0)</f>
        <v>Katrinafurt</v>
      </c>
      <c r="J1026" t="str">
        <f>INDEX(products!$B$2:$B$5902,MATCH(D1026,products!$A$2:$A$5902,0))</f>
        <v>Furn</v>
      </c>
      <c r="K1026" t="str">
        <f>INDEX(products!$C$2:$C$5902,MATCH(D1026,products!$A$2:$A$5902,0))</f>
        <v>Bndrs</v>
      </c>
      <c r="L1026" s="3">
        <f>INDEX(products!$E$2:$E$5902,MATCH(D1026,products!$A$2:$A$5902,0))</f>
        <v>2958.57</v>
      </c>
      <c r="M1026">
        <f>_xlfn.XLOOKUP(D1026,products!$A$2:$A$5902,products!$F$2:$F$5902)</f>
        <v>4</v>
      </c>
      <c r="N1026" s="3">
        <f t="shared" si="15"/>
        <v>739.64250000000004</v>
      </c>
      <c r="O1026" s="3" t="str" cm="1">
        <f t="array" ref="O1026">_xlfn.IFS(J1026="Furn","Furniture",J1026="Tech","Technology",J1026="OffSup","Office Supplies")</f>
        <v>Furniture</v>
      </c>
      <c r="P1026" s="3" t="str" cm="1">
        <f t="array" ref="P1026">_xlfn.IFS(K1026="Bkcs","Bookcases",K1026="Phns","Phones",K1026="Acc","Accessories",K1026="Bndrs","Binders",K1026="Fstnrs","Fasteners")</f>
        <v>Binders</v>
      </c>
      <c r="Q1026" t="str">
        <f>IF(_xlfn.XLOOKUP(D1026,products!$A$2:$A$5902,products!$H$2:$H$5902,,0)=1,"Yes","No")</f>
        <v>No</v>
      </c>
    </row>
    <row r="1027" spans="1:17" x14ac:dyDescent="0.3">
      <c r="A1027" t="s">
        <v>6194</v>
      </c>
      <c r="B1027" s="4">
        <v>44470</v>
      </c>
      <c r="C1027" t="s">
        <v>6195</v>
      </c>
      <c r="D1027" t="s">
        <v>6197</v>
      </c>
      <c r="E1027" s="1">
        <v>44501</v>
      </c>
      <c r="F1027" t="s">
        <v>74</v>
      </c>
      <c r="G1027" t="str">
        <f>_xlfn.XLOOKUP(C1027,customers!$A$2:$A$5902,customers!$B$2:$B$5902,,0)</f>
        <v>Craig Rodriguez</v>
      </c>
      <c r="H1027" t="str">
        <f>_xlfn.XLOOKUP(C1027,customers!$A$2:$A$5902,customers!$G$2:$G$5902,,0)</f>
        <v>South</v>
      </c>
      <c r="I1027" t="str">
        <f>_xlfn.XLOOKUP(C1027,customers!$A$2:$A$5902,customers!$E$2:$E$5902,,0)</f>
        <v>Amandafort</v>
      </c>
      <c r="J1027" t="str">
        <f>INDEX(products!$B$2:$B$5902,MATCH(D1027,products!$A$2:$A$5902,0))</f>
        <v>Tech</v>
      </c>
      <c r="K1027" t="str">
        <f>INDEX(products!$C$2:$C$5902,MATCH(D1027,products!$A$2:$A$5902,0))</f>
        <v>Fstnrs</v>
      </c>
      <c r="L1027" s="3">
        <f>INDEX(products!$E$2:$E$5902,MATCH(D1027,products!$A$2:$A$5902,0))</f>
        <v>3845.23</v>
      </c>
      <c r="M1027">
        <f>_xlfn.XLOOKUP(D1027,products!$A$2:$A$5902,products!$F$2:$F$5902)</f>
        <v>1</v>
      </c>
      <c r="N1027" s="3">
        <f t="shared" ref="N1027:N1090" si="16">L1027/M1027</f>
        <v>3845.23</v>
      </c>
      <c r="O1027" s="3" t="str" cm="1">
        <f t="array" ref="O1027">_xlfn.IFS(J1027="Furn","Furniture",J1027="Tech","Technology",J1027="OffSup","Office Supplies")</f>
        <v>Technology</v>
      </c>
      <c r="P1027" s="3" t="str" cm="1">
        <f t="array" ref="P1027">_xlfn.IFS(K1027="Bkcs","Bookcases",K1027="Phns","Phones",K1027="Acc","Accessories",K1027="Bndrs","Binders",K1027="Fstnrs","Fasteners")</f>
        <v>Fasteners</v>
      </c>
      <c r="Q1027" t="str">
        <f>IF(_xlfn.XLOOKUP(D1027,products!$A$2:$A$5902,products!$H$2:$H$5902,,0)=1,"Yes","No")</f>
        <v>Yes</v>
      </c>
    </row>
    <row r="1028" spans="1:17" x14ac:dyDescent="0.3">
      <c r="A1028" t="s">
        <v>6199</v>
      </c>
      <c r="B1028" s="4">
        <v>44964</v>
      </c>
      <c r="C1028" t="s">
        <v>6200</v>
      </c>
      <c r="D1028" t="s">
        <v>6203</v>
      </c>
      <c r="E1028" s="1">
        <v>45022</v>
      </c>
      <c r="F1028" t="s">
        <v>21</v>
      </c>
      <c r="G1028" t="str">
        <f>_xlfn.XLOOKUP(C1028,customers!$A$2:$A$5902,customers!$B$2:$B$5902,,0)</f>
        <v>Brittany Thompson</v>
      </c>
      <c r="H1028" t="str">
        <f>_xlfn.XLOOKUP(C1028,customers!$A$2:$A$5902,customers!$G$2:$G$5902,,0)</f>
        <v>East</v>
      </c>
      <c r="I1028" t="str">
        <f>_xlfn.XLOOKUP(C1028,customers!$A$2:$A$5902,customers!$E$2:$E$5902,,0)</f>
        <v>Lake Erin</v>
      </c>
      <c r="J1028" t="str">
        <f>INDEX(products!$B$2:$B$5902,MATCH(D1028,products!$A$2:$A$5902,0))</f>
        <v>Furn</v>
      </c>
      <c r="K1028" t="str">
        <f>INDEX(products!$C$2:$C$5902,MATCH(D1028,products!$A$2:$A$5902,0))</f>
        <v>Acc</v>
      </c>
      <c r="L1028" s="3">
        <f>INDEX(products!$E$2:$E$5902,MATCH(D1028,products!$A$2:$A$5902,0))</f>
        <v>758.72</v>
      </c>
      <c r="M1028">
        <f>_xlfn.XLOOKUP(D1028,products!$A$2:$A$5902,products!$F$2:$F$5902)</f>
        <v>4</v>
      </c>
      <c r="N1028" s="3">
        <f t="shared" si="16"/>
        <v>189.68</v>
      </c>
      <c r="O1028" s="3" t="str" cm="1">
        <f t="array" ref="O1028">_xlfn.IFS(J1028="Furn","Furniture",J1028="Tech","Technology",J1028="OffSup","Office Supplies")</f>
        <v>Furniture</v>
      </c>
      <c r="P1028" s="3" t="str" cm="1">
        <f t="array" ref="P1028">_xlfn.IFS(K1028="Bkcs","Bookcases",K1028="Phns","Phones",K1028="Acc","Accessories",K1028="Bndrs","Binders",K1028="Fstnrs","Fasteners")</f>
        <v>Accessories</v>
      </c>
      <c r="Q1028" t="str">
        <f>IF(_xlfn.XLOOKUP(D1028,products!$A$2:$A$5902,products!$H$2:$H$5902,,0)=1,"Yes","No")</f>
        <v>No</v>
      </c>
    </row>
    <row r="1029" spans="1:17" x14ac:dyDescent="0.3">
      <c r="A1029" t="s">
        <v>6205</v>
      </c>
      <c r="B1029" s="4">
        <v>44140</v>
      </c>
      <c r="C1029" t="s">
        <v>6206</v>
      </c>
      <c r="D1029" t="s">
        <v>6209</v>
      </c>
      <c r="E1029" s="1">
        <v>44377</v>
      </c>
      <c r="F1029" t="s">
        <v>21</v>
      </c>
      <c r="G1029" t="str">
        <f>_xlfn.XLOOKUP(C1029,customers!$A$2:$A$5902,customers!$B$2:$B$5902,,0)</f>
        <v>Rhonda Lopez</v>
      </c>
      <c r="H1029" t="str">
        <f>_xlfn.XLOOKUP(C1029,customers!$A$2:$A$5902,customers!$G$2:$G$5902,,0)</f>
        <v>West</v>
      </c>
      <c r="I1029" t="str">
        <f>_xlfn.XLOOKUP(C1029,customers!$A$2:$A$5902,customers!$E$2:$E$5902,,0)</f>
        <v>North Benjamin</v>
      </c>
      <c r="J1029" t="str">
        <f>INDEX(products!$B$2:$B$5902,MATCH(D1029,products!$A$2:$A$5902,0))</f>
        <v>Furn</v>
      </c>
      <c r="K1029" t="str">
        <f>INDEX(products!$C$2:$C$5902,MATCH(D1029,products!$A$2:$A$5902,0))</f>
        <v>Acc</v>
      </c>
      <c r="L1029" s="3">
        <f>INDEX(products!$E$2:$E$5902,MATCH(D1029,products!$A$2:$A$5902,0))</f>
        <v>2800.96</v>
      </c>
      <c r="M1029">
        <f>_xlfn.XLOOKUP(D1029,products!$A$2:$A$5902,products!$F$2:$F$5902)</f>
        <v>2</v>
      </c>
      <c r="N1029" s="3">
        <f t="shared" si="16"/>
        <v>1400.48</v>
      </c>
      <c r="O1029" s="3" t="str" cm="1">
        <f t="array" ref="O1029">_xlfn.IFS(J1029="Furn","Furniture",J1029="Tech","Technology",J1029="OffSup","Office Supplies")</f>
        <v>Furniture</v>
      </c>
      <c r="P1029" s="3" t="str" cm="1">
        <f t="array" ref="P1029">_xlfn.IFS(K1029="Bkcs","Bookcases",K1029="Phns","Phones",K1029="Acc","Accessories",K1029="Bndrs","Binders",K1029="Fstnrs","Fasteners")</f>
        <v>Accessories</v>
      </c>
      <c r="Q1029" t="str">
        <f>IF(_xlfn.XLOOKUP(D1029,products!$A$2:$A$5902,products!$H$2:$H$5902,,0)=1,"Yes","No")</f>
        <v>No</v>
      </c>
    </row>
    <row r="1030" spans="1:17" x14ac:dyDescent="0.3">
      <c r="A1030" t="s">
        <v>6211</v>
      </c>
      <c r="B1030" s="4">
        <v>43602</v>
      </c>
      <c r="C1030" t="s">
        <v>6212</v>
      </c>
      <c r="D1030" t="s">
        <v>6215</v>
      </c>
      <c r="E1030" s="1">
        <v>43826</v>
      </c>
      <c r="F1030" t="s">
        <v>21</v>
      </c>
      <c r="G1030" t="str">
        <f>_xlfn.XLOOKUP(C1030,customers!$A$2:$A$5902,customers!$B$2:$B$5902,,0)</f>
        <v>Christina Hale</v>
      </c>
      <c r="H1030" t="str">
        <f>_xlfn.XLOOKUP(C1030,customers!$A$2:$A$5902,customers!$G$2:$G$5902,,0)</f>
        <v>South</v>
      </c>
      <c r="I1030" t="str">
        <f>_xlfn.XLOOKUP(C1030,customers!$A$2:$A$5902,customers!$E$2:$E$5902,,0)</f>
        <v>Mooremouth</v>
      </c>
      <c r="J1030" t="str">
        <f>INDEX(products!$B$2:$B$5902,MATCH(D1030,products!$A$2:$A$5902,0))</f>
        <v>Tech</v>
      </c>
      <c r="K1030" t="str">
        <f>INDEX(products!$C$2:$C$5902,MATCH(D1030,products!$A$2:$A$5902,0))</f>
        <v>Phns</v>
      </c>
      <c r="L1030" s="3">
        <f>INDEX(products!$E$2:$E$5902,MATCH(D1030,products!$A$2:$A$5902,0))</f>
        <v>4156.1400000000003</v>
      </c>
      <c r="M1030">
        <f>_xlfn.XLOOKUP(D1030,products!$A$2:$A$5902,products!$F$2:$F$5902)</f>
        <v>9</v>
      </c>
      <c r="N1030" s="3">
        <f t="shared" si="16"/>
        <v>461.79333333333335</v>
      </c>
      <c r="O1030" s="3" t="str" cm="1">
        <f t="array" ref="O1030">_xlfn.IFS(J1030="Furn","Furniture",J1030="Tech","Technology",J1030="OffSup","Office Supplies")</f>
        <v>Technology</v>
      </c>
      <c r="P1030" s="3" t="str" cm="1">
        <f t="array" ref="P1030">_xlfn.IFS(K1030="Bkcs","Bookcases",K1030="Phns","Phones",K1030="Acc","Accessories",K1030="Bndrs","Binders",K1030="Fstnrs","Fasteners")</f>
        <v>Phones</v>
      </c>
      <c r="Q1030" t="str">
        <f>IF(_xlfn.XLOOKUP(D1030,products!$A$2:$A$5902,products!$H$2:$H$5902,,0)=1,"Yes","No")</f>
        <v>Yes</v>
      </c>
    </row>
    <row r="1031" spans="1:17" x14ac:dyDescent="0.3">
      <c r="A1031" t="s">
        <v>6217</v>
      </c>
      <c r="B1031" s="4">
        <v>44020</v>
      </c>
      <c r="C1031" t="s">
        <v>6218</v>
      </c>
      <c r="D1031" t="s">
        <v>6220</v>
      </c>
      <c r="E1031" s="1">
        <v>44361</v>
      </c>
      <c r="F1031" t="s">
        <v>21</v>
      </c>
      <c r="G1031" t="str">
        <f>_xlfn.XLOOKUP(C1031,customers!$A$2:$A$5902,customers!$B$2:$B$5902,,0)</f>
        <v>Jeremy Harper</v>
      </c>
      <c r="H1031" t="str">
        <f>_xlfn.XLOOKUP(C1031,customers!$A$2:$A$5902,customers!$G$2:$G$5902,,0)</f>
        <v>East</v>
      </c>
      <c r="I1031" t="str">
        <f>_xlfn.XLOOKUP(C1031,customers!$A$2:$A$5902,customers!$E$2:$E$5902,,0)</f>
        <v>East Paul</v>
      </c>
      <c r="J1031" t="str">
        <f>INDEX(products!$B$2:$B$5902,MATCH(D1031,products!$A$2:$A$5902,0))</f>
        <v>Furn</v>
      </c>
      <c r="K1031" t="str">
        <f>INDEX(products!$C$2:$C$5902,MATCH(D1031,products!$A$2:$A$5902,0))</f>
        <v>Acc</v>
      </c>
      <c r="L1031" s="3">
        <f>INDEX(products!$E$2:$E$5902,MATCH(D1031,products!$A$2:$A$5902,0))</f>
        <v>4031.24</v>
      </c>
      <c r="M1031">
        <f>_xlfn.XLOOKUP(D1031,products!$A$2:$A$5902,products!$F$2:$F$5902)</f>
        <v>10</v>
      </c>
      <c r="N1031" s="3">
        <f t="shared" si="16"/>
        <v>403.12399999999997</v>
      </c>
      <c r="O1031" s="3" t="str" cm="1">
        <f t="array" ref="O1031">_xlfn.IFS(J1031="Furn","Furniture",J1031="Tech","Technology",J1031="OffSup","Office Supplies")</f>
        <v>Furniture</v>
      </c>
      <c r="P1031" s="3" t="str" cm="1">
        <f t="array" ref="P1031">_xlfn.IFS(K1031="Bkcs","Bookcases",K1031="Phns","Phones",K1031="Acc","Accessories",K1031="Bndrs","Binders",K1031="Fstnrs","Fasteners")</f>
        <v>Accessories</v>
      </c>
      <c r="Q1031" t="str">
        <f>IF(_xlfn.XLOOKUP(D1031,products!$A$2:$A$5902,products!$H$2:$H$5902,,0)=1,"Yes","No")</f>
        <v>Yes</v>
      </c>
    </row>
    <row r="1032" spans="1:17" x14ac:dyDescent="0.3">
      <c r="A1032" t="s">
        <v>6222</v>
      </c>
      <c r="B1032" s="4">
        <v>44857</v>
      </c>
      <c r="C1032" t="s">
        <v>6223</v>
      </c>
      <c r="D1032" t="s">
        <v>6226</v>
      </c>
      <c r="E1032" s="1">
        <v>45074</v>
      </c>
      <c r="F1032" t="s">
        <v>35</v>
      </c>
      <c r="G1032" t="str">
        <f>_xlfn.XLOOKUP(C1032,customers!$A$2:$A$5902,customers!$B$2:$B$5902,,0)</f>
        <v>Rachel Scott</v>
      </c>
      <c r="H1032" t="str">
        <f>_xlfn.XLOOKUP(C1032,customers!$A$2:$A$5902,customers!$G$2:$G$5902,,0)</f>
        <v>West</v>
      </c>
      <c r="I1032" t="str">
        <f>_xlfn.XLOOKUP(C1032,customers!$A$2:$A$5902,customers!$E$2:$E$5902,,0)</f>
        <v>New Heather</v>
      </c>
      <c r="J1032" t="str">
        <f>INDEX(products!$B$2:$B$5902,MATCH(D1032,products!$A$2:$A$5902,0))</f>
        <v>Furn</v>
      </c>
      <c r="K1032" t="str">
        <f>INDEX(products!$C$2:$C$5902,MATCH(D1032,products!$A$2:$A$5902,0))</f>
        <v>Acc</v>
      </c>
      <c r="L1032" s="3">
        <f>INDEX(products!$E$2:$E$5902,MATCH(D1032,products!$A$2:$A$5902,0))</f>
        <v>2039.13</v>
      </c>
      <c r="M1032">
        <f>_xlfn.XLOOKUP(D1032,products!$A$2:$A$5902,products!$F$2:$F$5902)</f>
        <v>8</v>
      </c>
      <c r="N1032" s="3">
        <f t="shared" si="16"/>
        <v>254.89125000000001</v>
      </c>
      <c r="O1032" s="3" t="str" cm="1">
        <f t="array" ref="O1032">_xlfn.IFS(J1032="Furn","Furniture",J1032="Tech","Technology",J1032="OffSup","Office Supplies")</f>
        <v>Furniture</v>
      </c>
      <c r="P1032" s="3" t="str" cm="1">
        <f t="array" ref="P1032">_xlfn.IFS(K1032="Bkcs","Bookcases",K1032="Phns","Phones",K1032="Acc","Accessories",K1032="Bndrs","Binders",K1032="Fstnrs","Fasteners")</f>
        <v>Accessories</v>
      </c>
      <c r="Q1032" t="str">
        <f>IF(_xlfn.XLOOKUP(D1032,products!$A$2:$A$5902,products!$H$2:$H$5902,,0)=1,"Yes","No")</f>
        <v>Yes</v>
      </c>
    </row>
    <row r="1033" spans="1:17" x14ac:dyDescent="0.3">
      <c r="A1033" t="s">
        <v>6228</v>
      </c>
      <c r="B1033" s="4">
        <v>43676</v>
      </c>
      <c r="C1033" t="s">
        <v>6229</v>
      </c>
      <c r="D1033" t="s">
        <v>6232</v>
      </c>
      <c r="E1033" s="1">
        <v>43785</v>
      </c>
      <c r="F1033" t="s">
        <v>35</v>
      </c>
      <c r="G1033" t="str">
        <f>_xlfn.XLOOKUP(C1033,customers!$A$2:$A$5902,customers!$B$2:$B$5902,,0)</f>
        <v>Anthony Mcconnell</v>
      </c>
      <c r="H1033" t="str">
        <f>_xlfn.XLOOKUP(C1033,customers!$A$2:$A$5902,customers!$G$2:$G$5902,,0)</f>
        <v>East</v>
      </c>
      <c r="I1033" t="str">
        <f>_xlfn.XLOOKUP(C1033,customers!$A$2:$A$5902,customers!$E$2:$E$5902,,0)</f>
        <v>Michellefort</v>
      </c>
      <c r="J1033" t="str">
        <f>INDEX(products!$B$2:$B$5902,MATCH(D1033,products!$A$2:$A$5902,0))</f>
        <v>Tech</v>
      </c>
      <c r="K1033" t="str">
        <f>INDEX(products!$C$2:$C$5902,MATCH(D1033,products!$A$2:$A$5902,0))</f>
        <v>Phns</v>
      </c>
      <c r="L1033" s="3">
        <f>INDEX(products!$E$2:$E$5902,MATCH(D1033,products!$A$2:$A$5902,0))</f>
        <v>1401.79</v>
      </c>
      <c r="M1033">
        <f>_xlfn.XLOOKUP(D1033,products!$A$2:$A$5902,products!$F$2:$F$5902)</f>
        <v>4</v>
      </c>
      <c r="N1033" s="3">
        <f t="shared" si="16"/>
        <v>350.44749999999999</v>
      </c>
      <c r="O1033" s="3" t="str" cm="1">
        <f t="array" ref="O1033">_xlfn.IFS(J1033="Furn","Furniture",J1033="Tech","Technology",J1033="OffSup","Office Supplies")</f>
        <v>Technology</v>
      </c>
      <c r="P1033" s="3" t="str" cm="1">
        <f t="array" ref="P1033">_xlfn.IFS(K1033="Bkcs","Bookcases",K1033="Phns","Phones",K1033="Acc","Accessories",K1033="Bndrs","Binders",K1033="Fstnrs","Fasteners")</f>
        <v>Phones</v>
      </c>
      <c r="Q1033" t="str">
        <f>IF(_xlfn.XLOOKUP(D1033,products!$A$2:$A$5902,products!$H$2:$H$5902,,0)=1,"Yes","No")</f>
        <v>Yes</v>
      </c>
    </row>
    <row r="1034" spans="1:17" x14ac:dyDescent="0.3">
      <c r="A1034" t="s">
        <v>6234</v>
      </c>
      <c r="B1034" s="4">
        <v>45124</v>
      </c>
      <c r="C1034" t="s">
        <v>6235</v>
      </c>
      <c r="D1034" t="s">
        <v>6238</v>
      </c>
      <c r="E1034" s="1">
        <v>45279</v>
      </c>
      <c r="F1034" t="s">
        <v>74</v>
      </c>
      <c r="G1034" t="str">
        <f>_xlfn.XLOOKUP(C1034,customers!$A$2:$A$5902,customers!$B$2:$B$5902,,0)</f>
        <v>Lori Cook</v>
      </c>
      <c r="H1034" t="str">
        <f>_xlfn.XLOOKUP(C1034,customers!$A$2:$A$5902,customers!$G$2:$G$5902,,0)</f>
        <v>North</v>
      </c>
      <c r="I1034" t="str">
        <f>_xlfn.XLOOKUP(C1034,customers!$A$2:$A$5902,customers!$E$2:$E$5902,,0)</f>
        <v>Brucestad</v>
      </c>
      <c r="J1034" t="str">
        <f>INDEX(products!$B$2:$B$5902,MATCH(D1034,products!$A$2:$A$5902,0))</f>
        <v>Furn</v>
      </c>
      <c r="K1034" t="str">
        <f>INDEX(products!$C$2:$C$5902,MATCH(D1034,products!$A$2:$A$5902,0))</f>
        <v>Fstnrs</v>
      </c>
      <c r="L1034" s="3">
        <f>INDEX(products!$E$2:$E$5902,MATCH(D1034,products!$A$2:$A$5902,0))</f>
        <v>1015.02</v>
      </c>
      <c r="M1034">
        <f>_xlfn.XLOOKUP(D1034,products!$A$2:$A$5902,products!$F$2:$F$5902)</f>
        <v>3</v>
      </c>
      <c r="N1034" s="3">
        <f t="shared" si="16"/>
        <v>338.34</v>
      </c>
      <c r="O1034" s="3" t="str" cm="1">
        <f t="array" ref="O1034">_xlfn.IFS(J1034="Furn","Furniture",J1034="Tech","Technology",J1034="OffSup","Office Supplies")</f>
        <v>Furniture</v>
      </c>
      <c r="P1034" s="3" t="str" cm="1">
        <f t="array" ref="P1034">_xlfn.IFS(K1034="Bkcs","Bookcases",K1034="Phns","Phones",K1034="Acc","Accessories",K1034="Bndrs","Binders",K1034="Fstnrs","Fasteners")</f>
        <v>Fasteners</v>
      </c>
      <c r="Q1034" t="str">
        <f>IF(_xlfn.XLOOKUP(D1034,products!$A$2:$A$5902,products!$H$2:$H$5902,,0)=1,"Yes","No")</f>
        <v>Yes</v>
      </c>
    </row>
    <row r="1035" spans="1:17" x14ac:dyDescent="0.3">
      <c r="A1035" t="s">
        <v>6240</v>
      </c>
      <c r="B1035" s="4">
        <v>44682</v>
      </c>
      <c r="C1035" t="s">
        <v>6241</v>
      </c>
      <c r="D1035" t="s">
        <v>6244</v>
      </c>
      <c r="E1035" s="1">
        <v>44682</v>
      </c>
      <c r="F1035" t="s">
        <v>74</v>
      </c>
      <c r="G1035" t="str">
        <f>_xlfn.XLOOKUP(C1035,customers!$A$2:$A$5902,customers!$B$2:$B$5902,,0)</f>
        <v>Amy Jackson</v>
      </c>
      <c r="H1035" t="str">
        <f>_xlfn.XLOOKUP(C1035,customers!$A$2:$A$5902,customers!$G$2:$G$5902,,0)</f>
        <v>South</v>
      </c>
      <c r="I1035" t="str">
        <f>_xlfn.XLOOKUP(C1035,customers!$A$2:$A$5902,customers!$E$2:$E$5902,,0)</f>
        <v>New Leahview</v>
      </c>
      <c r="J1035" t="str">
        <f>INDEX(products!$B$2:$B$5902,MATCH(D1035,products!$A$2:$A$5902,0))</f>
        <v>OffSup</v>
      </c>
      <c r="K1035" t="str">
        <f>INDEX(products!$C$2:$C$5902,MATCH(D1035,products!$A$2:$A$5902,0))</f>
        <v>Phns</v>
      </c>
      <c r="L1035" s="3">
        <f>INDEX(products!$E$2:$E$5902,MATCH(D1035,products!$A$2:$A$5902,0))</f>
        <v>3592.56</v>
      </c>
      <c r="M1035">
        <f>_xlfn.XLOOKUP(D1035,products!$A$2:$A$5902,products!$F$2:$F$5902)</f>
        <v>1</v>
      </c>
      <c r="N1035" s="3">
        <f t="shared" si="16"/>
        <v>3592.56</v>
      </c>
      <c r="O1035" s="3" t="str" cm="1">
        <f t="array" ref="O1035">_xlfn.IFS(J1035="Furn","Furniture",J1035="Tech","Technology",J1035="OffSup","Office Supplies")</f>
        <v>Office Supplies</v>
      </c>
      <c r="P1035" s="3" t="str" cm="1">
        <f t="array" ref="P1035">_xlfn.IFS(K1035="Bkcs","Bookcases",K1035="Phns","Phones",K1035="Acc","Accessories",K1035="Bndrs","Binders",K1035="Fstnrs","Fasteners")</f>
        <v>Phones</v>
      </c>
      <c r="Q1035" t="str">
        <f>IF(_xlfn.XLOOKUP(D1035,products!$A$2:$A$5902,products!$H$2:$H$5902,,0)=1,"Yes","No")</f>
        <v>No</v>
      </c>
    </row>
    <row r="1036" spans="1:17" x14ac:dyDescent="0.3">
      <c r="A1036" t="s">
        <v>6246</v>
      </c>
      <c r="B1036" s="4">
        <v>43858</v>
      </c>
      <c r="C1036" t="s">
        <v>6247</v>
      </c>
      <c r="D1036" t="s">
        <v>6250</v>
      </c>
      <c r="E1036" s="1">
        <v>44185</v>
      </c>
      <c r="F1036" t="s">
        <v>21</v>
      </c>
      <c r="G1036" t="str">
        <f>_xlfn.XLOOKUP(C1036,customers!$A$2:$A$5902,customers!$B$2:$B$5902,,0)</f>
        <v>Christina Walters</v>
      </c>
      <c r="H1036" t="str">
        <f>_xlfn.XLOOKUP(C1036,customers!$A$2:$A$5902,customers!$G$2:$G$5902,,0)</f>
        <v>North</v>
      </c>
      <c r="I1036" t="str">
        <f>_xlfn.XLOOKUP(C1036,customers!$A$2:$A$5902,customers!$E$2:$E$5902,,0)</f>
        <v>Whiteton</v>
      </c>
      <c r="J1036" t="str">
        <f>INDEX(products!$B$2:$B$5902,MATCH(D1036,products!$A$2:$A$5902,0))</f>
        <v>OffSup</v>
      </c>
      <c r="K1036" t="str">
        <f>INDEX(products!$C$2:$C$5902,MATCH(D1036,products!$A$2:$A$5902,0))</f>
        <v>Bkcs</v>
      </c>
      <c r="L1036" s="3">
        <f>INDEX(products!$E$2:$E$5902,MATCH(D1036,products!$A$2:$A$5902,0))</f>
        <v>2609</v>
      </c>
      <c r="M1036">
        <f>_xlfn.XLOOKUP(D1036,products!$A$2:$A$5902,products!$F$2:$F$5902)</f>
        <v>4</v>
      </c>
      <c r="N1036" s="3">
        <f t="shared" si="16"/>
        <v>652.25</v>
      </c>
      <c r="O1036" s="3" t="str" cm="1">
        <f t="array" ref="O1036">_xlfn.IFS(J1036="Furn","Furniture",J1036="Tech","Technology",J1036="OffSup","Office Supplies")</f>
        <v>Office Supplies</v>
      </c>
      <c r="P1036" s="3" t="str" cm="1">
        <f t="array" ref="P1036">_xlfn.IFS(K1036="Bkcs","Bookcases",K1036="Phns","Phones",K1036="Acc","Accessories",K1036="Bndrs","Binders",K1036="Fstnrs","Fasteners")</f>
        <v>Bookcases</v>
      </c>
      <c r="Q1036" t="str">
        <f>IF(_xlfn.XLOOKUP(D1036,products!$A$2:$A$5902,products!$H$2:$H$5902,,0)=1,"Yes","No")</f>
        <v>Yes</v>
      </c>
    </row>
    <row r="1037" spans="1:17" x14ac:dyDescent="0.3">
      <c r="A1037" t="s">
        <v>6252</v>
      </c>
      <c r="B1037" s="4">
        <v>43567</v>
      </c>
      <c r="C1037" t="s">
        <v>6253</v>
      </c>
      <c r="D1037" t="s">
        <v>6255</v>
      </c>
      <c r="E1037" s="1">
        <v>43630</v>
      </c>
      <c r="F1037" t="s">
        <v>74</v>
      </c>
      <c r="G1037" t="str">
        <f>_xlfn.XLOOKUP(C1037,customers!$A$2:$A$5902,customers!$B$2:$B$5902,,0)</f>
        <v>Scott Sparks</v>
      </c>
      <c r="H1037" t="str">
        <f>_xlfn.XLOOKUP(C1037,customers!$A$2:$A$5902,customers!$G$2:$G$5902,,0)</f>
        <v>South</v>
      </c>
      <c r="I1037" t="str">
        <f>_xlfn.XLOOKUP(C1037,customers!$A$2:$A$5902,customers!$E$2:$E$5902,,0)</f>
        <v>South Jennifer</v>
      </c>
      <c r="J1037" t="str">
        <f>INDEX(products!$B$2:$B$5902,MATCH(D1037,products!$A$2:$A$5902,0))</f>
        <v>OffSup</v>
      </c>
      <c r="K1037" t="str">
        <f>INDEX(products!$C$2:$C$5902,MATCH(D1037,products!$A$2:$A$5902,0))</f>
        <v>Bkcs</v>
      </c>
      <c r="L1037" s="3">
        <f>INDEX(products!$E$2:$E$5902,MATCH(D1037,products!$A$2:$A$5902,0))</f>
        <v>2713.2</v>
      </c>
      <c r="M1037">
        <f>_xlfn.XLOOKUP(D1037,products!$A$2:$A$5902,products!$F$2:$F$5902)</f>
        <v>2</v>
      </c>
      <c r="N1037" s="3">
        <f t="shared" si="16"/>
        <v>1356.6</v>
      </c>
      <c r="O1037" s="3" t="str" cm="1">
        <f t="array" ref="O1037">_xlfn.IFS(J1037="Furn","Furniture",J1037="Tech","Technology",J1037="OffSup","Office Supplies")</f>
        <v>Office Supplies</v>
      </c>
      <c r="P1037" s="3" t="str" cm="1">
        <f t="array" ref="P1037">_xlfn.IFS(K1037="Bkcs","Bookcases",K1037="Phns","Phones",K1037="Acc","Accessories",K1037="Bndrs","Binders",K1037="Fstnrs","Fasteners")</f>
        <v>Bookcases</v>
      </c>
      <c r="Q1037" t="str">
        <f>IF(_xlfn.XLOOKUP(D1037,products!$A$2:$A$5902,products!$H$2:$H$5902,,0)=1,"Yes","No")</f>
        <v>Yes</v>
      </c>
    </row>
    <row r="1038" spans="1:17" x14ac:dyDescent="0.3">
      <c r="A1038" t="s">
        <v>6257</v>
      </c>
      <c r="B1038" s="4">
        <v>44263</v>
      </c>
      <c r="C1038" t="s">
        <v>6258</v>
      </c>
      <c r="D1038" t="s">
        <v>6261</v>
      </c>
      <c r="E1038" s="1">
        <v>44624</v>
      </c>
      <c r="F1038" t="s">
        <v>21</v>
      </c>
      <c r="G1038" t="str">
        <f>_xlfn.XLOOKUP(C1038,customers!$A$2:$A$5902,customers!$B$2:$B$5902,,0)</f>
        <v>Paul Medina</v>
      </c>
      <c r="H1038" t="str">
        <f>_xlfn.XLOOKUP(C1038,customers!$A$2:$A$5902,customers!$G$2:$G$5902,,0)</f>
        <v>East</v>
      </c>
      <c r="I1038" t="str">
        <f>_xlfn.XLOOKUP(C1038,customers!$A$2:$A$5902,customers!$E$2:$E$5902,,0)</f>
        <v>Oscarmouth</v>
      </c>
      <c r="J1038" t="str">
        <f>INDEX(products!$B$2:$B$5902,MATCH(D1038,products!$A$2:$A$5902,0))</f>
        <v>Tech</v>
      </c>
      <c r="K1038" t="str">
        <f>INDEX(products!$C$2:$C$5902,MATCH(D1038,products!$A$2:$A$5902,0))</f>
        <v>Bndrs</v>
      </c>
      <c r="L1038" s="3">
        <f>INDEX(products!$E$2:$E$5902,MATCH(D1038,products!$A$2:$A$5902,0))</f>
        <v>661.97</v>
      </c>
      <c r="M1038">
        <f>_xlfn.XLOOKUP(D1038,products!$A$2:$A$5902,products!$F$2:$F$5902)</f>
        <v>8</v>
      </c>
      <c r="N1038" s="3">
        <f t="shared" si="16"/>
        <v>82.746250000000003</v>
      </c>
      <c r="O1038" s="3" t="str" cm="1">
        <f t="array" ref="O1038">_xlfn.IFS(J1038="Furn","Furniture",J1038="Tech","Technology",J1038="OffSup","Office Supplies")</f>
        <v>Technology</v>
      </c>
      <c r="P1038" s="3" t="str" cm="1">
        <f t="array" ref="P1038">_xlfn.IFS(K1038="Bkcs","Bookcases",K1038="Phns","Phones",K1038="Acc","Accessories",K1038="Bndrs","Binders",K1038="Fstnrs","Fasteners")</f>
        <v>Binders</v>
      </c>
      <c r="Q1038" t="str">
        <f>IF(_xlfn.XLOOKUP(D1038,products!$A$2:$A$5902,products!$H$2:$H$5902,,0)=1,"Yes","No")</f>
        <v>Yes</v>
      </c>
    </row>
    <row r="1039" spans="1:17" x14ac:dyDescent="0.3">
      <c r="A1039" t="s">
        <v>6263</v>
      </c>
      <c r="B1039" s="4">
        <v>44113</v>
      </c>
      <c r="C1039" t="s">
        <v>6264</v>
      </c>
      <c r="D1039" t="s">
        <v>6267</v>
      </c>
      <c r="E1039" s="1">
        <v>44197</v>
      </c>
      <c r="F1039" t="s">
        <v>35</v>
      </c>
      <c r="G1039" t="str">
        <f>_xlfn.XLOOKUP(C1039,customers!$A$2:$A$5902,customers!$B$2:$B$5902,,0)</f>
        <v>Destiny Curtis</v>
      </c>
      <c r="H1039" t="str">
        <f>_xlfn.XLOOKUP(C1039,customers!$A$2:$A$5902,customers!$G$2:$G$5902,,0)</f>
        <v>North</v>
      </c>
      <c r="I1039" t="str">
        <f>_xlfn.XLOOKUP(C1039,customers!$A$2:$A$5902,customers!$E$2:$E$5902,,0)</f>
        <v>South Mary</v>
      </c>
      <c r="J1039" t="str">
        <f>INDEX(products!$B$2:$B$5902,MATCH(D1039,products!$A$2:$A$5902,0))</f>
        <v>OffSup</v>
      </c>
      <c r="K1039" t="str">
        <f>INDEX(products!$C$2:$C$5902,MATCH(D1039,products!$A$2:$A$5902,0))</f>
        <v>Acc</v>
      </c>
      <c r="L1039" s="3">
        <f>INDEX(products!$E$2:$E$5902,MATCH(D1039,products!$A$2:$A$5902,0))</f>
        <v>154.91999999999999</v>
      </c>
      <c r="M1039">
        <f>_xlfn.XLOOKUP(D1039,products!$A$2:$A$5902,products!$F$2:$F$5902)</f>
        <v>7</v>
      </c>
      <c r="N1039" s="3">
        <f t="shared" si="16"/>
        <v>22.131428571428568</v>
      </c>
      <c r="O1039" s="3" t="str" cm="1">
        <f t="array" ref="O1039">_xlfn.IFS(J1039="Furn","Furniture",J1039="Tech","Technology",J1039="OffSup","Office Supplies")</f>
        <v>Office Supplies</v>
      </c>
      <c r="P1039" s="3" t="str" cm="1">
        <f t="array" ref="P1039">_xlfn.IFS(K1039="Bkcs","Bookcases",K1039="Phns","Phones",K1039="Acc","Accessories",K1039="Bndrs","Binders",K1039="Fstnrs","Fasteners")</f>
        <v>Accessories</v>
      </c>
      <c r="Q1039" t="str">
        <f>IF(_xlfn.XLOOKUP(D1039,products!$A$2:$A$5902,products!$H$2:$H$5902,,0)=1,"Yes","No")</f>
        <v>Yes</v>
      </c>
    </row>
    <row r="1040" spans="1:17" x14ac:dyDescent="0.3">
      <c r="A1040" t="s">
        <v>6269</v>
      </c>
      <c r="B1040" s="4">
        <v>44316</v>
      </c>
      <c r="C1040" t="s">
        <v>6270</v>
      </c>
      <c r="D1040" t="s">
        <v>6273</v>
      </c>
      <c r="E1040" s="1">
        <v>44508</v>
      </c>
      <c r="F1040" t="s">
        <v>35</v>
      </c>
      <c r="G1040" t="str">
        <f>_xlfn.XLOOKUP(C1040,customers!$A$2:$A$5902,customers!$B$2:$B$5902,,0)</f>
        <v>Amber Schneider</v>
      </c>
      <c r="H1040" t="str">
        <f>_xlfn.XLOOKUP(C1040,customers!$A$2:$A$5902,customers!$G$2:$G$5902,,0)</f>
        <v>South</v>
      </c>
      <c r="I1040" t="str">
        <f>_xlfn.XLOOKUP(C1040,customers!$A$2:$A$5902,customers!$E$2:$E$5902,,0)</f>
        <v>Smithside</v>
      </c>
      <c r="J1040" t="str">
        <f>INDEX(products!$B$2:$B$5902,MATCH(D1040,products!$A$2:$A$5902,0))</f>
        <v>OffSup</v>
      </c>
      <c r="K1040" t="str">
        <f>INDEX(products!$C$2:$C$5902,MATCH(D1040,products!$A$2:$A$5902,0))</f>
        <v>Acc</v>
      </c>
      <c r="L1040" s="3">
        <f>INDEX(products!$E$2:$E$5902,MATCH(D1040,products!$A$2:$A$5902,0))</f>
        <v>3546.04</v>
      </c>
      <c r="M1040">
        <f>_xlfn.XLOOKUP(D1040,products!$A$2:$A$5902,products!$F$2:$F$5902)</f>
        <v>5</v>
      </c>
      <c r="N1040" s="3">
        <f t="shared" si="16"/>
        <v>709.20799999999997</v>
      </c>
      <c r="O1040" s="3" t="str" cm="1">
        <f t="array" ref="O1040">_xlfn.IFS(J1040="Furn","Furniture",J1040="Tech","Technology",J1040="OffSup","Office Supplies")</f>
        <v>Office Supplies</v>
      </c>
      <c r="P1040" s="3" t="str" cm="1">
        <f t="array" ref="P1040">_xlfn.IFS(K1040="Bkcs","Bookcases",K1040="Phns","Phones",K1040="Acc","Accessories",K1040="Bndrs","Binders",K1040="Fstnrs","Fasteners")</f>
        <v>Accessories</v>
      </c>
      <c r="Q1040" t="str">
        <f>IF(_xlfn.XLOOKUP(D1040,products!$A$2:$A$5902,products!$H$2:$H$5902,,0)=1,"Yes","No")</f>
        <v>No</v>
      </c>
    </row>
    <row r="1041" spans="1:17" x14ac:dyDescent="0.3">
      <c r="A1041" t="s">
        <v>6275</v>
      </c>
      <c r="B1041" s="4">
        <v>44146</v>
      </c>
      <c r="C1041" t="s">
        <v>6276</v>
      </c>
      <c r="D1041" t="s">
        <v>6279</v>
      </c>
      <c r="E1041" s="1">
        <v>44343</v>
      </c>
      <c r="F1041" t="s">
        <v>21</v>
      </c>
      <c r="G1041" t="str">
        <f>_xlfn.XLOOKUP(C1041,customers!$A$2:$A$5902,customers!$B$2:$B$5902,,0)</f>
        <v>Mark Ryan</v>
      </c>
      <c r="H1041" t="str">
        <f>_xlfn.XLOOKUP(C1041,customers!$A$2:$A$5902,customers!$G$2:$G$5902,,0)</f>
        <v>West</v>
      </c>
      <c r="I1041" t="str">
        <f>_xlfn.XLOOKUP(C1041,customers!$A$2:$A$5902,customers!$E$2:$E$5902,,0)</f>
        <v>Victorberg</v>
      </c>
      <c r="J1041" t="str">
        <f>INDEX(products!$B$2:$B$5902,MATCH(D1041,products!$A$2:$A$5902,0))</f>
        <v>OffSup</v>
      </c>
      <c r="K1041" t="str">
        <f>INDEX(products!$C$2:$C$5902,MATCH(D1041,products!$A$2:$A$5902,0))</f>
        <v>Bkcs</v>
      </c>
      <c r="L1041" s="3">
        <f>INDEX(products!$E$2:$E$5902,MATCH(D1041,products!$A$2:$A$5902,0))</f>
        <v>1928.49</v>
      </c>
      <c r="M1041">
        <f>_xlfn.XLOOKUP(D1041,products!$A$2:$A$5902,products!$F$2:$F$5902)</f>
        <v>9</v>
      </c>
      <c r="N1041" s="3">
        <f t="shared" si="16"/>
        <v>214.27666666666667</v>
      </c>
      <c r="O1041" s="3" t="str" cm="1">
        <f t="array" ref="O1041">_xlfn.IFS(J1041="Furn","Furniture",J1041="Tech","Technology",J1041="OffSup","Office Supplies")</f>
        <v>Office Supplies</v>
      </c>
      <c r="P1041" s="3" t="str" cm="1">
        <f t="array" ref="P1041">_xlfn.IFS(K1041="Bkcs","Bookcases",K1041="Phns","Phones",K1041="Acc","Accessories",K1041="Bndrs","Binders",K1041="Fstnrs","Fasteners")</f>
        <v>Bookcases</v>
      </c>
      <c r="Q1041" t="str">
        <f>IF(_xlfn.XLOOKUP(D1041,products!$A$2:$A$5902,products!$H$2:$H$5902,,0)=1,"Yes","No")</f>
        <v>Yes</v>
      </c>
    </row>
    <row r="1042" spans="1:17" x14ac:dyDescent="0.3">
      <c r="A1042" t="s">
        <v>6281</v>
      </c>
      <c r="B1042" s="4">
        <v>45018</v>
      </c>
      <c r="C1042" t="s">
        <v>6282</v>
      </c>
      <c r="D1042" t="s">
        <v>6284</v>
      </c>
      <c r="E1042" s="1">
        <v>45095</v>
      </c>
      <c r="F1042" t="s">
        <v>35</v>
      </c>
      <c r="G1042" t="str">
        <f>_xlfn.XLOOKUP(C1042,customers!$A$2:$A$5902,customers!$B$2:$B$5902,,0)</f>
        <v>David Mcfarland</v>
      </c>
      <c r="H1042" t="str">
        <f>_xlfn.XLOOKUP(C1042,customers!$A$2:$A$5902,customers!$G$2:$G$5902,,0)</f>
        <v>North</v>
      </c>
      <c r="I1042" t="str">
        <f>_xlfn.XLOOKUP(C1042,customers!$A$2:$A$5902,customers!$E$2:$E$5902,,0)</f>
        <v>Nicholasborough</v>
      </c>
      <c r="J1042" t="str">
        <f>INDEX(products!$B$2:$B$5902,MATCH(D1042,products!$A$2:$A$5902,0))</f>
        <v>Tech</v>
      </c>
      <c r="K1042" t="str">
        <f>INDEX(products!$C$2:$C$5902,MATCH(D1042,products!$A$2:$A$5902,0))</f>
        <v>Fstnrs</v>
      </c>
      <c r="L1042" s="3">
        <f>INDEX(products!$E$2:$E$5902,MATCH(D1042,products!$A$2:$A$5902,0))</f>
        <v>2024.75</v>
      </c>
      <c r="M1042">
        <f>_xlfn.XLOOKUP(D1042,products!$A$2:$A$5902,products!$F$2:$F$5902)</f>
        <v>2</v>
      </c>
      <c r="N1042" s="3">
        <f t="shared" si="16"/>
        <v>1012.375</v>
      </c>
      <c r="O1042" s="3" t="str" cm="1">
        <f t="array" ref="O1042">_xlfn.IFS(J1042="Furn","Furniture",J1042="Tech","Technology",J1042="OffSup","Office Supplies")</f>
        <v>Technology</v>
      </c>
      <c r="P1042" s="3" t="str" cm="1">
        <f t="array" ref="P1042">_xlfn.IFS(K1042="Bkcs","Bookcases",K1042="Phns","Phones",K1042="Acc","Accessories",K1042="Bndrs","Binders",K1042="Fstnrs","Fasteners")</f>
        <v>Fasteners</v>
      </c>
      <c r="Q1042" t="str">
        <f>IF(_xlfn.XLOOKUP(D1042,products!$A$2:$A$5902,products!$H$2:$H$5902,,0)=1,"Yes","No")</f>
        <v>No</v>
      </c>
    </row>
    <row r="1043" spans="1:17" x14ac:dyDescent="0.3">
      <c r="A1043" t="s">
        <v>6286</v>
      </c>
      <c r="B1043" s="4">
        <v>44627</v>
      </c>
      <c r="C1043" t="s">
        <v>6287</v>
      </c>
      <c r="D1043" t="s">
        <v>6290</v>
      </c>
      <c r="E1043" s="1">
        <v>44808</v>
      </c>
      <c r="F1043" t="s">
        <v>74</v>
      </c>
      <c r="G1043" t="str">
        <f>_xlfn.XLOOKUP(C1043,customers!$A$2:$A$5902,customers!$B$2:$B$5902,,0)</f>
        <v>Noah Wade</v>
      </c>
      <c r="H1043" t="str">
        <f>_xlfn.XLOOKUP(C1043,customers!$A$2:$A$5902,customers!$G$2:$G$5902,,0)</f>
        <v>North</v>
      </c>
      <c r="I1043" t="str">
        <f>_xlfn.XLOOKUP(C1043,customers!$A$2:$A$5902,customers!$E$2:$E$5902,,0)</f>
        <v>Meganshire</v>
      </c>
      <c r="J1043" t="str">
        <f>INDEX(products!$B$2:$B$5902,MATCH(D1043,products!$A$2:$A$5902,0))</f>
        <v>Furn</v>
      </c>
      <c r="K1043" t="str">
        <f>INDEX(products!$C$2:$C$5902,MATCH(D1043,products!$A$2:$A$5902,0))</f>
        <v>Bkcs</v>
      </c>
      <c r="L1043" s="3">
        <f>INDEX(products!$E$2:$E$5902,MATCH(D1043,products!$A$2:$A$5902,0))</f>
        <v>3872.55</v>
      </c>
      <c r="M1043">
        <f>_xlfn.XLOOKUP(D1043,products!$A$2:$A$5902,products!$F$2:$F$5902)</f>
        <v>10</v>
      </c>
      <c r="N1043" s="3">
        <f t="shared" si="16"/>
        <v>387.255</v>
      </c>
      <c r="O1043" s="3" t="str" cm="1">
        <f t="array" ref="O1043">_xlfn.IFS(J1043="Furn","Furniture",J1043="Tech","Technology",J1043="OffSup","Office Supplies")</f>
        <v>Furniture</v>
      </c>
      <c r="P1043" s="3" t="str" cm="1">
        <f t="array" ref="P1043">_xlfn.IFS(K1043="Bkcs","Bookcases",K1043="Phns","Phones",K1043="Acc","Accessories",K1043="Bndrs","Binders",K1043="Fstnrs","Fasteners")</f>
        <v>Bookcases</v>
      </c>
      <c r="Q1043" t="str">
        <f>IF(_xlfn.XLOOKUP(D1043,products!$A$2:$A$5902,products!$H$2:$H$5902,,0)=1,"Yes","No")</f>
        <v>Yes</v>
      </c>
    </row>
    <row r="1044" spans="1:17" x14ac:dyDescent="0.3">
      <c r="A1044" t="s">
        <v>6292</v>
      </c>
      <c r="B1044" s="4">
        <v>44008</v>
      </c>
      <c r="C1044" t="s">
        <v>6293</v>
      </c>
      <c r="D1044" t="s">
        <v>6296</v>
      </c>
      <c r="E1044" s="1">
        <v>44245</v>
      </c>
      <c r="F1044" t="s">
        <v>74</v>
      </c>
      <c r="G1044" t="str">
        <f>_xlfn.XLOOKUP(C1044,customers!$A$2:$A$5902,customers!$B$2:$B$5902,,0)</f>
        <v>Eric Cohen</v>
      </c>
      <c r="H1044" t="str">
        <f>_xlfn.XLOOKUP(C1044,customers!$A$2:$A$5902,customers!$G$2:$G$5902,,0)</f>
        <v>South</v>
      </c>
      <c r="I1044" t="str">
        <f>_xlfn.XLOOKUP(C1044,customers!$A$2:$A$5902,customers!$E$2:$E$5902,,0)</f>
        <v>Lake Stephaniemouth</v>
      </c>
      <c r="J1044" t="str">
        <f>INDEX(products!$B$2:$B$5902,MATCH(D1044,products!$A$2:$A$5902,0))</f>
        <v>OffSup</v>
      </c>
      <c r="K1044" t="str">
        <f>INDEX(products!$C$2:$C$5902,MATCH(D1044,products!$A$2:$A$5902,0))</f>
        <v>Bndrs</v>
      </c>
      <c r="L1044" s="3">
        <f>INDEX(products!$E$2:$E$5902,MATCH(D1044,products!$A$2:$A$5902,0))</f>
        <v>3140.78</v>
      </c>
      <c r="M1044">
        <f>_xlfn.XLOOKUP(D1044,products!$A$2:$A$5902,products!$F$2:$F$5902)</f>
        <v>1</v>
      </c>
      <c r="N1044" s="3">
        <f t="shared" si="16"/>
        <v>3140.78</v>
      </c>
      <c r="O1044" s="3" t="str" cm="1">
        <f t="array" ref="O1044">_xlfn.IFS(J1044="Furn","Furniture",J1044="Tech","Technology",J1044="OffSup","Office Supplies")</f>
        <v>Office Supplies</v>
      </c>
      <c r="P1044" s="3" t="str" cm="1">
        <f t="array" ref="P1044">_xlfn.IFS(K1044="Bkcs","Bookcases",K1044="Phns","Phones",K1044="Acc","Accessories",K1044="Bndrs","Binders",K1044="Fstnrs","Fasteners")</f>
        <v>Binders</v>
      </c>
      <c r="Q1044" t="str">
        <f>IF(_xlfn.XLOOKUP(D1044,products!$A$2:$A$5902,products!$H$2:$H$5902,,0)=1,"Yes","No")</f>
        <v>Yes</v>
      </c>
    </row>
    <row r="1045" spans="1:17" x14ac:dyDescent="0.3">
      <c r="A1045" t="s">
        <v>6298</v>
      </c>
      <c r="B1045" s="4">
        <v>45074</v>
      </c>
      <c r="C1045" t="s">
        <v>6299</v>
      </c>
      <c r="D1045" t="s">
        <v>6302</v>
      </c>
      <c r="E1045" s="1">
        <v>45200</v>
      </c>
      <c r="F1045" t="s">
        <v>21</v>
      </c>
      <c r="G1045" t="str">
        <f>_xlfn.XLOOKUP(C1045,customers!$A$2:$A$5902,customers!$B$2:$B$5902,,0)</f>
        <v>Laurie Wood</v>
      </c>
      <c r="H1045" t="str">
        <f>_xlfn.XLOOKUP(C1045,customers!$A$2:$A$5902,customers!$G$2:$G$5902,,0)</f>
        <v>South</v>
      </c>
      <c r="I1045" t="str">
        <f>_xlfn.XLOOKUP(C1045,customers!$A$2:$A$5902,customers!$E$2:$E$5902,,0)</f>
        <v>Lake Robert</v>
      </c>
      <c r="J1045" t="str">
        <f>INDEX(products!$B$2:$B$5902,MATCH(D1045,products!$A$2:$A$5902,0))</f>
        <v>OffSup</v>
      </c>
      <c r="K1045" t="str">
        <f>INDEX(products!$C$2:$C$5902,MATCH(D1045,products!$A$2:$A$5902,0))</f>
        <v>Bkcs</v>
      </c>
      <c r="L1045" s="3">
        <f>INDEX(products!$E$2:$E$5902,MATCH(D1045,products!$A$2:$A$5902,0))</f>
        <v>4908.46</v>
      </c>
      <c r="M1045">
        <f>_xlfn.XLOOKUP(D1045,products!$A$2:$A$5902,products!$F$2:$F$5902)</f>
        <v>2</v>
      </c>
      <c r="N1045" s="3">
        <f t="shared" si="16"/>
        <v>2454.23</v>
      </c>
      <c r="O1045" s="3" t="str" cm="1">
        <f t="array" ref="O1045">_xlfn.IFS(J1045="Furn","Furniture",J1045="Tech","Technology",J1045="OffSup","Office Supplies")</f>
        <v>Office Supplies</v>
      </c>
      <c r="P1045" s="3" t="str" cm="1">
        <f t="array" ref="P1045">_xlfn.IFS(K1045="Bkcs","Bookcases",K1045="Phns","Phones",K1045="Acc","Accessories",K1045="Bndrs","Binders",K1045="Fstnrs","Fasteners")</f>
        <v>Bookcases</v>
      </c>
      <c r="Q1045" t="str">
        <f>IF(_xlfn.XLOOKUP(D1045,products!$A$2:$A$5902,products!$H$2:$H$5902,,0)=1,"Yes","No")</f>
        <v>No</v>
      </c>
    </row>
    <row r="1046" spans="1:17" x14ac:dyDescent="0.3">
      <c r="A1046" t="s">
        <v>6304</v>
      </c>
      <c r="B1046" s="4">
        <v>43605</v>
      </c>
      <c r="C1046" t="s">
        <v>6305</v>
      </c>
      <c r="D1046" t="s">
        <v>6308</v>
      </c>
      <c r="E1046" s="1">
        <v>43616</v>
      </c>
      <c r="F1046" t="s">
        <v>21</v>
      </c>
      <c r="G1046" t="str">
        <f>_xlfn.XLOOKUP(C1046,customers!$A$2:$A$5902,customers!$B$2:$B$5902,,0)</f>
        <v>Elizabeth Todd</v>
      </c>
      <c r="H1046" t="str">
        <f>_xlfn.XLOOKUP(C1046,customers!$A$2:$A$5902,customers!$G$2:$G$5902,,0)</f>
        <v>West</v>
      </c>
      <c r="I1046" t="str">
        <f>_xlfn.XLOOKUP(C1046,customers!$A$2:$A$5902,customers!$E$2:$E$5902,,0)</f>
        <v>South Sarah</v>
      </c>
      <c r="J1046" t="str">
        <f>INDEX(products!$B$2:$B$5902,MATCH(D1046,products!$A$2:$A$5902,0))</f>
        <v>Furn</v>
      </c>
      <c r="K1046" t="str">
        <f>INDEX(products!$C$2:$C$5902,MATCH(D1046,products!$A$2:$A$5902,0))</f>
        <v>Phns</v>
      </c>
      <c r="L1046" s="3">
        <f>INDEX(products!$E$2:$E$5902,MATCH(D1046,products!$A$2:$A$5902,0))</f>
        <v>1027.6600000000001</v>
      </c>
      <c r="M1046">
        <f>_xlfn.XLOOKUP(D1046,products!$A$2:$A$5902,products!$F$2:$F$5902)</f>
        <v>1</v>
      </c>
      <c r="N1046" s="3">
        <f t="shared" si="16"/>
        <v>1027.6600000000001</v>
      </c>
      <c r="O1046" s="3" t="str" cm="1">
        <f t="array" ref="O1046">_xlfn.IFS(J1046="Furn","Furniture",J1046="Tech","Technology",J1046="OffSup","Office Supplies")</f>
        <v>Furniture</v>
      </c>
      <c r="P1046" s="3" t="str" cm="1">
        <f t="array" ref="P1046">_xlfn.IFS(K1046="Bkcs","Bookcases",K1046="Phns","Phones",K1046="Acc","Accessories",K1046="Bndrs","Binders",K1046="Fstnrs","Fasteners")</f>
        <v>Phones</v>
      </c>
      <c r="Q1046" t="str">
        <f>IF(_xlfn.XLOOKUP(D1046,products!$A$2:$A$5902,products!$H$2:$H$5902,,0)=1,"Yes","No")</f>
        <v>No</v>
      </c>
    </row>
    <row r="1047" spans="1:17" x14ac:dyDescent="0.3">
      <c r="A1047" t="s">
        <v>6310</v>
      </c>
      <c r="B1047" s="4">
        <v>44665</v>
      </c>
      <c r="C1047" t="s">
        <v>6311</v>
      </c>
      <c r="D1047" t="s">
        <v>6314</v>
      </c>
      <c r="E1047" s="1">
        <v>44956</v>
      </c>
      <c r="F1047" t="s">
        <v>21</v>
      </c>
      <c r="G1047" t="str">
        <f>_xlfn.XLOOKUP(C1047,customers!$A$2:$A$5902,customers!$B$2:$B$5902,,0)</f>
        <v>Kimberly Gonzalez</v>
      </c>
      <c r="H1047" t="str">
        <f>_xlfn.XLOOKUP(C1047,customers!$A$2:$A$5902,customers!$G$2:$G$5902,,0)</f>
        <v>West</v>
      </c>
      <c r="I1047" t="str">
        <f>_xlfn.XLOOKUP(C1047,customers!$A$2:$A$5902,customers!$E$2:$E$5902,,0)</f>
        <v>North Rodney</v>
      </c>
      <c r="J1047" t="str">
        <f>INDEX(products!$B$2:$B$5902,MATCH(D1047,products!$A$2:$A$5902,0))</f>
        <v>Tech</v>
      </c>
      <c r="K1047" t="str">
        <f>INDEX(products!$C$2:$C$5902,MATCH(D1047,products!$A$2:$A$5902,0))</f>
        <v>Bndrs</v>
      </c>
      <c r="L1047" s="3">
        <f>INDEX(products!$E$2:$E$5902,MATCH(D1047,products!$A$2:$A$5902,0))</f>
        <v>318.25</v>
      </c>
      <c r="M1047">
        <f>_xlfn.XLOOKUP(D1047,products!$A$2:$A$5902,products!$F$2:$F$5902)</f>
        <v>2</v>
      </c>
      <c r="N1047" s="3">
        <f t="shared" si="16"/>
        <v>159.125</v>
      </c>
      <c r="O1047" s="3" t="str" cm="1">
        <f t="array" ref="O1047">_xlfn.IFS(J1047="Furn","Furniture",J1047="Tech","Technology",J1047="OffSup","Office Supplies")</f>
        <v>Technology</v>
      </c>
      <c r="P1047" s="3" t="str" cm="1">
        <f t="array" ref="P1047">_xlfn.IFS(K1047="Bkcs","Bookcases",K1047="Phns","Phones",K1047="Acc","Accessories",K1047="Bndrs","Binders",K1047="Fstnrs","Fasteners")</f>
        <v>Binders</v>
      </c>
      <c r="Q1047" t="str">
        <f>IF(_xlfn.XLOOKUP(D1047,products!$A$2:$A$5902,products!$H$2:$H$5902,,0)=1,"Yes","No")</f>
        <v>No</v>
      </c>
    </row>
    <row r="1048" spans="1:17" x14ac:dyDescent="0.3">
      <c r="A1048" t="s">
        <v>6316</v>
      </c>
      <c r="B1048" s="4">
        <v>45177</v>
      </c>
      <c r="C1048" t="s">
        <v>6317</v>
      </c>
      <c r="D1048" t="s">
        <v>6320</v>
      </c>
      <c r="E1048" s="1">
        <v>45464</v>
      </c>
      <c r="F1048" t="s">
        <v>74</v>
      </c>
      <c r="G1048" t="str">
        <f>_xlfn.XLOOKUP(C1048,customers!$A$2:$A$5902,customers!$B$2:$B$5902,,0)</f>
        <v>Paul Mcintyre</v>
      </c>
      <c r="H1048" t="str">
        <f>_xlfn.XLOOKUP(C1048,customers!$A$2:$A$5902,customers!$G$2:$G$5902,,0)</f>
        <v>West</v>
      </c>
      <c r="I1048" t="str">
        <f>_xlfn.XLOOKUP(C1048,customers!$A$2:$A$5902,customers!$E$2:$E$5902,,0)</f>
        <v>Parkchester</v>
      </c>
      <c r="J1048" t="str">
        <f>INDEX(products!$B$2:$B$5902,MATCH(D1048,products!$A$2:$A$5902,0))</f>
        <v>OffSup</v>
      </c>
      <c r="K1048" t="str">
        <f>INDEX(products!$C$2:$C$5902,MATCH(D1048,products!$A$2:$A$5902,0))</f>
        <v>Bndrs</v>
      </c>
      <c r="L1048" s="3">
        <f>INDEX(products!$E$2:$E$5902,MATCH(D1048,products!$A$2:$A$5902,0))</f>
        <v>431.76</v>
      </c>
      <c r="M1048">
        <f>_xlfn.XLOOKUP(D1048,products!$A$2:$A$5902,products!$F$2:$F$5902)</f>
        <v>3</v>
      </c>
      <c r="N1048" s="3">
        <f t="shared" si="16"/>
        <v>143.91999999999999</v>
      </c>
      <c r="O1048" s="3" t="str" cm="1">
        <f t="array" ref="O1048">_xlfn.IFS(J1048="Furn","Furniture",J1048="Tech","Technology",J1048="OffSup","Office Supplies")</f>
        <v>Office Supplies</v>
      </c>
      <c r="P1048" s="3" t="str" cm="1">
        <f t="array" ref="P1048">_xlfn.IFS(K1048="Bkcs","Bookcases",K1048="Phns","Phones",K1048="Acc","Accessories",K1048="Bndrs","Binders",K1048="Fstnrs","Fasteners")</f>
        <v>Binders</v>
      </c>
      <c r="Q1048" t="str">
        <f>IF(_xlfn.XLOOKUP(D1048,products!$A$2:$A$5902,products!$H$2:$H$5902,,0)=1,"Yes","No")</f>
        <v>No</v>
      </c>
    </row>
    <row r="1049" spans="1:17" x14ac:dyDescent="0.3">
      <c r="A1049" t="s">
        <v>6322</v>
      </c>
      <c r="B1049" s="4">
        <v>44896</v>
      </c>
      <c r="C1049" t="s">
        <v>6323</v>
      </c>
      <c r="D1049" t="s">
        <v>6326</v>
      </c>
      <c r="E1049" s="1">
        <v>45117</v>
      </c>
      <c r="F1049" t="s">
        <v>21</v>
      </c>
      <c r="G1049" t="str">
        <f>_xlfn.XLOOKUP(C1049,customers!$A$2:$A$5902,customers!$B$2:$B$5902,,0)</f>
        <v>Dr. Jeffrey Alvarez</v>
      </c>
      <c r="H1049" t="str">
        <f>_xlfn.XLOOKUP(C1049,customers!$A$2:$A$5902,customers!$G$2:$G$5902,,0)</f>
        <v>North</v>
      </c>
      <c r="I1049" t="str">
        <f>_xlfn.XLOOKUP(C1049,customers!$A$2:$A$5902,customers!$E$2:$E$5902,,0)</f>
        <v>Normafurt</v>
      </c>
      <c r="J1049" t="str">
        <f>INDEX(products!$B$2:$B$5902,MATCH(D1049,products!$A$2:$A$5902,0))</f>
        <v>Furn</v>
      </c>
      <c r="K1049" t="str">
        <f>INDEX(products!$C$2:$C$5902,MATCH(D1049,products!$A$2:$A$5902,0))</f>
        <v>Phns</v>
      </c>
      <c r="L1049" s="3">
        <f>INDEX(products!$E$2:$E$5902,MATCH(D1049,products!$A$2:$A$5902,0))</f>
        <v>3815.21</v>
      </c>
      <c r="M1049">
        <f>_xlfn.XLOOKUP(D1049,products!$A$2:$A$5902,products!$F$2:$F$5902)</f>
        <v>3</v>
      </c>
      <c r="N1049" s="3">
        <f t="shared" si="16"/>
        <v>1271.7366666666667</v>
      </c>
      <c r="O1049" s="3" t="str" cm="1">
        <f t="array" ref="O1049">_xlfn.IFS(J1049="Furn","Furniture",J1049="Tech","Technology",J1049="OffSup","Office Supplies")</f>
        <v>Furniture</v>
      </c>
      <c r="P1049" s="3" t="str" cm="1">
        <f t="array" ref="P1049">_xlfn.IFS(K1049="Bkcs","Bookcases",K1049="Phns","Phones",K1049="Acc","Accessories",K1049="Bndrs","Binders",K1049="Fstnrs","Fasteners")</f>
        <v>Phones</v>
      </c>
      <c r="Q1049" t="str">
        <f>IF(_xlfn.XLOOKUP(D1049,products!$A$2:$A$5902,products!$H$2:$H$5902,,0)=1,"Yes","No")</f>
        <v>No</v>
      </c>
    </row>
    <row r="1050" spans="1:17" x14ac:dyDescent="0.3">
      <c r="A1050" t="s">
        <v>6328</v>
      </c>
      <c r="B1050" s="4">
        <v>43938</v>
      </c>
      <c r="C1050" s="2" t="s">
        <v>6329</v>
      </c>
      <c r="D1050" t="s">
        <v>6332</v>
      </c>
      <c r="E1050" s="1">
        <v>44225</v>
      </c>
      <c r="F1050" t="s">
        <v>21</v>
      </c>
      <c r="G1050" t="str">
        <f>_xlfn.XLOOKUP(C1050,customers!$A$2:$A$5902,customers!$B$2:$B$5902,,0)</f>
        <v>Jeffrey Wagner</v>
      </c>
      <c r="H1050" t="str">
        <f>_xlfn.XLOOKUP(C1050,customers!$A$2:$A$5902,customers!$G$2:$G$5902,,0)</f>
        <v>South</v>
      </c>
      <c r="I1050" t="str">
        <f>_xlfn.XLOOKUP(C1050,customers!$A$2:$A$5902,customers!$E$2:$E$5902,,0)</f>
        <v>North Virginiaview</v>
      </c>
      <c r="J1050" t="str">
        <f>INDEX(products!$B$2:$B$5902,MATCH(D1050,products!$A$2:$A$5902,0))</f>
        <v>OffSup</v>
      </c>
      <c r="K1050" t="str">
        <f>INDEX(products!$C$2:$C$5902,MATCH(D1050,products!$A$2:$A$5902,0))</f>
        <v>Fstnrs</v>
      </c>
      <c r="L1050" s="3">
        <f>INDEX(products!$E$2:$E$5902,MATCH(D1050,products!$A$2:$A$5902,0))</f>
        <v>2730.64</v>
      </c>
      <c r="M1050">
        <f>_xlfn.XLOOKUP(D1050,products!$A$2:$A$5902,products!$F$2:$F$5902)</f>
        <v>10</v>
      </c>
      <c r="N1050" s="3">
        <f t="shared" si="16"/>
        <v>273.06399999999996</v>
      </c>
      <c r="O1050" s="3" t="str" cm="1">
        <f t="array" ref="O1050">_xlfn.IFS(J1050="Furn","Furniture",J1050="Tech","Technology",J1050="OffSup","Office Supplies")</f>
        <v>Office Supplies</v>
      </c>
      <c r="P1050" s="3" t="str" cm="1">
        <f t="array" ref="P1050">_xlfn.IFS(K1050="Bkcs","Bookcases",K1050="Phns","Phones",K1050="Acc","Accessories",K1050="Bndrs","Binders",K1050="Fstnrs","Fasteners")</f>
        <v>Fasteners</v>
      </c>
      <c r="Q1050" t="str">
        <f>IF(_xlfn.XLOOKUP(D1050,products!$A$2:$A$5902,products!$H$2:$H$5902,,0)=1,"Yes","No")</f>
        <v>No</v>
      </c>
    </row>
    <row r="1051" spans="1:17" x14ac:dyDescent="0.3">
      <c r="A1051" t="s">
        <v>6334</v>
      </c>
      <c r="B1051" s="4">
        <v>45285</v>
      </c>
      <c r="C1051" t="s">
        <v>6335</v>
      </c>
      <c r="D1051" t="s">
        <v>6338</v>
      </c>
      <c r="E1051" s="1">
        <v>45446</v>
      </c>
      <c r="F1051" t="s">
        <v>35</v>
      </c>
      <c r="G1051" t="str">
        <f>_xlfn.XLOOKUP(C1051,customers!$A$2:$A$5902,customers!$B$2:$B$5902,,0)</f>
        <v>David Johnson</v>
      </c>
      <c r="H1051" t="str">
        <f>_xlfn.XLOOKUP(C1051,customers!$A$2:$A$5902,customers!$G$2:$G$5902,,0)</f>
        <v>North</v>
      </c>
      <c r="I1051" t="str">
        <f>_xlfn.XLOOKUP(C1051,customers!$A$2:$A$5902,customers!$E$2:$E$5902,,0)</f>
        <v>Lake Markland</v>
      </c>
      <c r="J1051" t="str">
        <f>INDEX(products!$B$2:$B$5902,MATCH(D1051,products!$A$2:$A$5902,0))</f>
        <v>OffSup</v>
      </c>
      <c r="K1051" t="str">
        <f>INDEX(products!$C$2:$C$5902,MATCH(D1051,products!$A$2:$A$5902,0))</f>
        <v>Bkcs</v>
      </c>
      <c r="L1051" s="3">
        <f>INDEX(products!$E$2:$E$5902,MATCH(D1051,products!$A$2:$A$5902,0))</f>
        <v>4942.76</v>
      </c>
      <c r="M1051">
        <f>_xlfn.XLOOKUP(D1051,products!$A$2:$A$5902,products!$F$2:$F$5902)</f>
        <v>2</v>
      </c>
      <c r="N1051" s="3">
        <f t="shared" si="16"/>
        <v>2471.38</v>
      </c>
      <c r="O1051" s="3" t="str" cm="1">
        <f t="array" ref="O1051">_xlfn.IFS(J1051="Furn","Furniture",J1051="Tech","Technology",J1051="OffSup","Office Supplies")</f>
        <v>Office Supplies</v>
      </c>
      <c r="P1051" s="3" t="str" cm="1">
        <f t="array" ref="P1051">_xlfn.IFS(K1051="Bkcs","Bookcases",K1051="Phns","Phones",K1051="Acc","Accessories",K1051="Bndrs","Binders",K1051="Fstnrs","Fasteners")</f>
        <v>Bookcases</v>
      </c>
      <c r="Q1051" t="str">
        <f>IF(_xlfn.XLOOKUP(D1051,products!$A$2:$A$5902,products!$H$2:$H$5902,,0)=1,"Yes","No")</f>
        <v>Yes</v>
      </c>
    </row>
    <row r="1052" spans="1:17" x14ac:dyDescent="0.3">
      <c r="A1052" t="s">
        <v>6340</v>
      </c>
      <c r="B1052" s="4">
        <v>44008</v>
      </c>
      <c r="C1052" t="s">
        <v>6341</v>
      </c>
      <c r="D1052" t="s">
        <v>6344</v>
      </c>
      <c r="E1052" s="1">
        <v>44073</v>
      </c>
      <c r="F1052" t="s">
        <v>74</v>
      </c>
      <c r="G1052" t="str">
        <f>_xlfn.XLOOKUP(C1052,customers!$A$2:$A$5902,customers!$B$2:$B$5902,,0)</f>
        <v>Jennifer Collins</v>
      </c>
      <c r="H1052" t="str">
        <f>_xlfn.XLOOKUP(C1052,customers!$A$2:$A$5902,customers!$G$2:$G$5902,,0)</f>
        <v>North</v>
      </c>
      <c r="I1052" t="str">
        <f>_xlfn.XLOOKUP(C1052,customers!$A$2:$A$5902,customers!$E$2:$E$5902,,0)</f>
        <v>South Jennifermouth</v>
      </c>
      <c r="J1052" t="str">
        <f>INDEX(products!$B$2:$B$5902,MATCH(D1052,products!$A$2:$A$5902,0))</f>
        <v>Tech</v>
      </c>
      <c r="K1052" t="str">
        <f>INDEX(products!$C$2:$C$5902,MATCH(D1052,products!$A$2:$A$5902,0))</f>
        <v>Bkcs</v>
      </c>
      <c r="L1052" s="3">
        <f>INDEX(products!$E$2:$E$5902,MATCH(D1052,products!$A$2:$A$5902,0))</f>
        <v>1283.3</v>
      </c>
      <c r="M1052">
        <f>_xlfn.XLOOKUP(D1052,products!$A$2:$A$5902,products!$F$2:$F$5902)</f>
        <v>9</v>
      </c>
      <c r="N1052" s="3">
        <f t="shared" si="16"/>
        <v>142.58888888888887</v>
      </c>
      <c r="O1052" s="3" t="str" cm="1">
        <f t="array" ref="O1052">_xlfn.IFS(J1052="Furn","Furniture",J1052="Tech","Technology",J1052="OffSup","Office Supplies")</f>
        <v>Technology</v>
      </c>
      <c r="P1052" s="3" t="str" cm="1">
        <f t="array" ref="P1052">_xlfn.IFS(K1052="Bkcs","Bookcases",K1052="Phns","Phones",K1052="Acc","Accessories",K1052="Bndrs","Binders",K1052="Fstnrs","Fasteners")</f>
        <v>Bookcases</v>
      </c>
      <c r="Q1052" t="str">
        <f>IF(_xlfn.XLOOKUP(D1052,products!$A$2:$A$5902,products!$H$2:$H$5902,,0)=1,"Yes","No")</f>
        <v>Yes</v>
      </c>
    </row>
    <row r="1053" spans="1:17" x14ac:dyDescent="0.3">
      <c r="A1053" t="s">
        <v>6346</v>
      </c>
      <c r="B1053" s="4">
        <v>44100</v>
      </c>
      <c r="C1053" t="s">
        <v>6347</v>
      </c>
      <c r="D1053" t="s">
        <v>6350</v>
      </c>
      <c r="E1053" s="1">
        <v>44204</v>
      </c>
      <c r="F1053" t="s">
        <v>74</v>
      </c>
      <c r="G1053" t="str">
        <f>_xlfn.XLOOKUP(C1053,customers!$A$2:$A$5902,customers!$B$2:$B$5902,,0)</f>
        <v>Raymond Evans</v>
      </c>
      <c r="H1053" t="str">
        <f>_xlfn.XLOOKUP(C1053,customers!$A$2:$A$5902,customers!$G$2:$G$5902,,0)</f>
        <v>South</v>
      </c>
      <c r="I1053" t="str">
        <f>_xlfn.XLOOKUP(C1053,customers!$A$2:$A$5902,customers!$E$2:$E$5902,,0)</f>
        <v>Castillobury</v>
      </c>
      <c r="J1053" t="str">
        <f>INDEX(products!$B$2:$B$5902,MATCH(D1053,products!$A$2:$A$5902,0))</f>
        <v>OffSup</v>
      </c>
      <c r="K1053" t="str">
        <f>INDEX(products!$C$2:$C$5902,MATCH(D1053,products!$A$2:$A$5902,0))</f>
        <v>Bkcs</v>
      </c>
      <c r="L1053" s="3">
        <f>INDEX(products!$E$2:$E$5902,MATCH(D1053,products!$A$2:$A$5902,0))</f>
        <v>588.79</v>
      </c>
      <c r="M1053">
        <f>_xlfn.XLOOKUP(D1053,products!$A$2:$A$5902,products!$F$2:$F$5902)</f>
        <v>10</v>
      </c>
      <c r="N1053" s="3">
        <f t="shared" si="16"/>
        <v>58.878999999999998</v>
      </c>
      <c r="O1053" s="3" t="str" cm="1">
        <f t="array" ref="O1053">_xlfn.IFS(J1053="Furn","Furniture",J1053="Tech","Technology",J1053="OffSup","Office Supplies")</f>
        <v>Office Supplies</v>
      </c>
      <c r="P1053" s="3" t="str" cm="1">
        <f t="array" ref="P1053">_xlfn.IFS(K1053="Bkcs","Bookcases",K1053="Phns","Phones",K1053="Acc","Accessories",K1053="Bndrs","Binders",K1053="Fstnrs","Fasteners")</f>
        <v>Bookcases</v>
      </c>
      <c r="Q1053" t="str">
        <f>IF(_xlfn.XLOOKUP(D1053,products!$A$2:$A$5902,products!$H$2:$H$5902,,0)=1,"Yes","No")</f>
        <v>Yes</v>
      </c>
    </row>
    <row r="1054" spans="1:17" x14ac:dyDescent="0.3">
      <c r="A1054" t="s">
        <v>6352</v>
      </c>
      <c r="B1054" s="4">
        <v>43602</v>
      </c>
      <c r="C1054" t="s">
        <v>6353</v>
      </c>
      <c r="D1054" t="s">
        <v>6356</v>
      </c>
      <c r="E1054" s="1">
        <v>43672</v>
      </c>
      <c r="F1054" t="s">
        <v>74</v>
      </c>
      <c r="G1054" t="str">
        <f>_xlfn.XLOOKUP(C1054,customers!$A$2:$A$5902,customers!$B$2:$B$5902,,0)</f>
        <v>Zachary Flores</v>
      </c>
      <c r="H1054" t="str">
        <f>_xlfn.XLOOKUP(C1054,customers!$A$2:$A$5902,customers!$G$2:$G$5902,,0)</f>
        <v>South</v>
      </c>
      <c r="I1054" t="str">
        <f>_xlfn.XLOOKUP(C1054,customers!$A$2:$A$5902,customers!$E$2:$E$5902,,0)</f>
        <v>Whiteland</v>
      </c>
      <c r="J1054" t="str">
        <f>INDEX(products!$B$2:$B$5902,MATCH(D1054,products!$A$2:$A$5902,0))</f>
        <v>Furn</v>
      </c>
      <c r="K1054" t="str">
        <f>INDEX(products!$C$2:$C$5902,MATCH(D1054,products!$A$2:$A$5902,0))</f>
        <v>Bkcs</v>
      </c>
      <c r="L1054" s="3">
        <f>INDEX(products!$E$2:$E$5902,MATCH(D1054,products!$A$2:$A$5902,0))</f>
        <v>4378</v>
      </c>
      <c r="M1054">
        <f>_xlfn.XLOOKUP(D1054,products!$A$2:$A$5902,products!$F$2:$F$5902)</f>
        <v>3</v>
      </c>
      <c r="N1054" s="3">
        <f t="shared" si="16"/>
        <v>1459.3333333333333</v>
      </c>
      <c r="O1054" s="3" t="str" cm="1">
        <f t="array" ref="O1054">_xlfn.IFS(J1054="Furn","Furniture",J1054="Tech","Technology",J1054="OffSup","Office Supplies")</f>
        <v>Furniture</v>
      </c>
      <c r="P1054" s="3" t="str" cm="1">
        <f t="array" ref="P1054">_xlfn.IFS(K1054="Bkcs","Bookcases",K1054="Phns","Phones",K1054="Acc","Accessories",K1054="Bndrs","Binders",K1054="Fstnrs","Fasteners")</f>
        <v>Bookcases</v>
      </c>
      <c r="Q1054" t="str">
        <f>IF(_xlfn.XLOOKUP(D1054,products!$A$2:$A$5902,products!$H$2:$H$5902,,0)=1,"Yes","No")</f>
        <v>No</v>
      </c>
    </row>
    <row r="1055" spans="1:17" x14ac:dyDescent="0.3">
      <c r="A1055" t="s">
        <v>6358</v>
      </c>
      <c r="B1055" s="4">
        <v>44178</v>
      </c>
      <c r="C1055" t="s">
        <v>6359</v>
      </c>
      <c r="D1055" t="s">
        <v>6362</v>
      </c>
      <c r="E1055" s="1">
        <v>44348</v>
      </c>
      <c r="F1055" t="s">
        <v>21</v>
      </c>
      <c r="G1055" t="str">
        <f>_xlfn.XLOOKUP(C1055,customers!$A$2:$A$5902,customers!$B$2:$B$5902,,0)</f>
        <v>Donna Trevino</v>
      </c>
      <c r="H1055" t="str">
        <f>_xlfn.XLOOKUP(C1055,customers!$A$2:$A$5902,customers!$G$2:$G$5902,,0)</f>
        <v>West</v>
      </c>
      <c r="I1055" t="str">
        <f>_xlfn.XLOOKUP(C1055,customers!$A$2:$A$5902,customers!$E$2:$E$5902,,0)</f>
        <v>Harrisburgh</v>
      </c>
      <c r="J1055" t="str">
        <f>INDEX(products!$B$2:$B$5902,MATCH(D1055,products!$A$2:$A$5902,0))</f>
        <v>OffSup</v>
      </c>
      <c r="K1055" t="str">
        <f>INDEX(products!$C$2:$C$5902,MATCH(D1055,products!$A$2:$A$5902,0))</f>
        <v>Bkcs</v>
      </c>
      <c r="L1055" s="3">
        <f>INDEX(products!$E$2:$E$5902,MATCH(D1055,products!$A$2:$A$5902,0))</f>
        <v>1423.94</v>
      </c>
      <c r="M1055">
        <f>_xlfn.XLOOKUP(D1055,products!$A$2:$A$5902,products!$F$2:$F$5902)</f>
        <v>4</v>
      </c>
      <c r="N1055" s="3">
        <f t="shared" si="16"/>
        <v>355.98500000000001</v>
      </c>
      <c r="O1055" s="3" t="str" cm="1">
        <f t="array" ref="O1055">_xlfn.IFS(J1055="Furn","Furniture",J1055="Tech","Technology",J1055="OffSup","Office Supplies")</f>
        <v>Office Supplies</v>
      </c>
      <c r="P1055" s="3" t="str" cm="1">
        <f t="array" ref="P1055">_xlfn.IFS(K1055="Bkcs","Bookcases",K1055="Phns","Phones",K1055="Acc","Accessories",K1055="Bndrs","Binders",K1055="Fstnrs","Fasteners")</f>
        <v>Bookcases</v>
      </c>
      <c r="Q1055" t="str">
        <f>IF(_xlfn.XLOOKUP(D1055,products!$A$2:$A$5902,products!$H$2:$H$5902,,0)=1,"Yes","No")</f>
        <v>No</v>
      </c>
    </row>
    <row r="1056" spans="1:17" x14ac:dyDescent="0.3">
      <c r="A1056" t="s">
        <v>6364</v>
      </c>
      <c r="B1056" s="4">
        <v>44772</v>
      </c>
      <c r="C1056" t="s">
        <v>6365</v>
      </c>
      <c r="D1056" t="s">
        <v>6368</v>
      </c>
      <c r="E1056" s="1">
        <v>44794</v>
      </c>
      <c r="F1056" t="s">
        <v>21</v>
      </c>
      <c r="G1056" t="str">
        <f>_xlfn.XLOOKUP(C1056,customers!$A$2:$A$5902,customers!$B$2:$B$5902,,0)</f>
        <v>Megan Hull</v>
      </c>
      <c r="H1056" t="str">
        <f>_xlfn.XLOOKUP(C1056,customers!$A$2:$A$5902,customers!$G$2:$G$5902,,0)</f>
        <v>North</v>
      </c>
      <c r="I1056" t="str">
        <f>_xlfn.XLOOKUP(C1056,customers!$A$2:$A$5902,customers!$E$2:$E$5902,,0)</f>
        <v>North Codyfurt</v>
      </c>
      <c r="J1056" t="str">
        <f>INDEX(products!$B$2:$B$5902,MATCH(D1056,products!$A$2:$A$5902,0))</f>
        <v>OffSup</v>
      </c>
      <c r="K1056" t="str">
        <f>INDEX(products!$C$2:$C$5902,MATCH(D1056,products!$A$2:$A$5902,0))</f>
        <v>Bkcs</v>
      </c>
      <c r="L1056" s="3">
        <f>INDEX(products!$E$2:$E$5902,MATCH(D1056,products!$A$2:$A$5902,0))</f>
        <v>362.22</v>
      </c>
      <c r="M1056">
        <f>_xlfn.XLOOKUP(D1056,products!$A$2:$A$5902,products!$F$2:$F$5902)</f>
        <v>1</v>
      </c>
      <c r="N1056" s="3">
        <f t="shared" si="16"/>
        <v>362.22</v>
      </c>
      <c r="O1056" s="3" t="str" cm="1">
        <f t="array" ref="O1056">_xlfn.IFS(J1056="Furn","Furniture",J1056="Tech","Technology",J1056="OffSup","Office Supplies")</f>
        <v>Office Supplies</v>
      </c>
      <c r="P1056" s="3" t="str" cm="1">
        <f t="array" ref="P1056">_xlfn.IFS(K1056="Bkcs","Bookcases",K1056="Phns","Phones",K1056="Acc","Accessories",K1056="Bndrs","Binders",K1056="Fstnrs","Fasteners")</f>
        <v>Bookcases</v>
      </c>
      <c r="Q1056" t="str">
        <f>IF(_xlfn.XLOOKUP(D1056,products!$A$2:$A$5902,products!$H$2:$H$5902,,0)=1,"Yes","No")</f>
        <v>Yes</v>
      </c>
    </row>
    <row r="1057" spans="1:17" x14ac:dyDescent="0.3">
      <c r="A1057" t="s">
        <v>6370</v>
      </c>
      <c r="B1057" s="4">
        <v>45264</v>
      </c>
      <c r="C1057" t="s">
        <v>6371</v>
      </c>
      <c r="D1057" t="s">
        <v>6374</v>
      </c>
      <c r="E1057" s="1">
        <v>45451</v>
      </c>
      <c r="F1057" t="s">
        <v>74</v>
      </c>
      <c r="G1057" t="str">
        <f>_xlfn.XLOOKUP(C1057,customers!$A$2:$A$5902,customers!$B$2:$B$5902,,0)</f>
        <v>Breanna Morgan MD</v>
      </c>
      <c r="H1057" t="str">
        <f>_xlfn.XLOOKUP(C1057,customers!$A$2:$A$5902,customers!$G$2:$G$5902,,0)</f>
        <v>East</v>
      </c>
      <c r="I1057" t="str">
        <f>_xlfn.XLOOKUP(C1057,customers!$A$2:$A$5902,customers!$E$2:$E$5902,,0)</f>
        <v>South Matthew</v>
      </c>
      <c r="J1057" t="str">
        <f>INDEX(products!$B$2:$B$5902,MATCH(D1057,products!$A$2:$A$5902,0))</f>
        <v>Furn</v>
      </c>
      <c r="K1057" t="str">
        <f>INDEX(products!$C$2:$C$5902,MATCH(D1057,products!$A$2:$A$5902,0))</f>
        <v>Fstnrs</v>
      </c>
      <c r="L1057" s="3">
        <f>INDEX(products!$E$2:$E$5902,MATCH(D1057,products!$A$2:$A$5902,0))</f>
        <v>1344.05</v>
      </c>
      <c r="M1057">
        <f>_xlfn.XLOOKUP(D1057,products!$A$2:$A$5902,products!$F$2:$F$5902)</f>
        <v>9</v>
      </c>
      <c r="N1057" s="3">
        <f t="shared" si="16"/>
        <v>149.33888888888887</v>
      </c>
      <c r="O1057" s="3" t="str" cm="1">
        <f t="array" ref="O1057">_xlfn.IFS(J1057="Furn","Furniture",J1057="Tech","Technology",J1057="OffSup","Office Supplies")</f>
        <v>Furniture</v>
      </c>
      <c r="P1057" s="3" t="str" cm="1">
        <f t="array" ref="P1057">_xlfn.IFS(K1057="Bkcs","Bookcases",K1057="Phns","Phones",K1057="Acc","Accessories",K1057="Bndrs","Binders",K1057="Fstnrs","Fasteners")</f>
        <v>Fasteners</v>
      </c>
      <c r="Q1057" t="str">
        <f>IF(_xlfn.XLOOKUP(D1057,products!$A$2:$A$5902,products!$H$2:$H$5902,,0)=1,"Yes","No")</f>
        <v>Yes</v>
      </c>
    </row>
    <row r="1058" spans="1:17" x14ac:dyDescent="0.3">
      <c r="A1058" t="s">
        <v>6376</v>
      </c>
      <c r="B1058" s="4">
        <v>44352</v>
      </c>
      <c r="C1058" t="s">
        <v>6377</v>
      </c>
      <c r="D1058" t="s">
        <v>6379</v>
      </c>
      <c r="E1058" s="1">
        <v>44705</v>
      </c>
      <c r="F1058" t="s">
        <v>35</v>
      </c>
      <c r="G1058" t="str">
        <f>_xlfn.XLOOKUP(C1058,customers!$A$2:$A$5902,customers!$B$2:$B$5902,,0)</f>
        <v>Nancy Morgan</v>
      </c>
      <c r="H1058" t="str">
        <f>_xlfn.XLOOKUP(C1058,customers!$A$2:$A$5902,customers!$G$2:$G$5902,,0)</f>
        <v>West</v>
      </c>
      <c r="I1058" t="str">
        <f>_xlfn.XLOOKUP(C1058,customers!$A$2:$A$5902,customers!$E$2:$E$5902,,0)</f>
        <v>South Brian</v>
      </c>
      <c r="J1058" t="str">
        <f>INDEX(products!$B$2:$B$5902,MATCH(D1058,products!$A$2:$A$5902,0))</f>
        <v>Tech</v>
      </c>
      <c r="K1058" t="str">
        <f>INDEX(products!$C$2:$C$5902,MATCH(D1058,products!$A$2:$A$5902,0))</f>
        <v>Bndrs</v>
      </c>
      <c r="L1058" s="3">
        <f>INDEX(products!$E$2:$E$5902,MATCH(D1058,products!$A$2:$A$5902,0))</f>
        <v>2176.88</v>
      </c>
      <c r="M1058">
        <f>_xlfn.XLOOKUP(D1058,products!$A$2:$A$5902,products!$F$2:$F$5902)</f>
        <v>1</v>
      </c>
      <c r="N1058" s="3">
        <f t="shared" si="16"/>
        <v>2176.88</v>
      </c>
      <c r="O1058" s="3" t="str" cm="1">
        <f t="array" ref="O1058">_xlfn.IFS(J1058="Furn","Furniture",J1058="Tech","Technology",J1058="OffSup","Office Supplies")</f>
        <v>Technology</v>
      </c>
      <c r="P1058" s="3" t="str" cm="1">
        <f t="array" ref="P1058">_xlfn.IFS(K1058="Bkcs","Bookcases",K1058="Phns","Phones",K1058="Acc","Accessories",K1058="Bndrs","Binders",K1058="Fstnrs","Fasteners")</f>
        <v>Binders</v>
      </c>
      <c r="Q1058" t="str">
        <f>IF(_xlfn.XLOOKUP(D1058,products!$A$2:$A$5902,products!$H$2:$H$5902,,0)=1,"Yes","No")</f>
        <v>Yes</v>
      </c>
    </row>
    <row r="1059" spans="1:17" x14ac:dyDescent="0.3">
      <c r="A1059" t="s">
        <v>6381</v>
      </c>
      <c r="B1059" s="4">
        <v>44484</v>
      </c>
      <c r="C1059" t="s">
        <v>6382</v>
      </c>
      <c r="D1059" t="s">
        <v>6384</v>
      </c>
      <c r="E1059" s="1">
        <v>44748</v>
      </c>
      <c r="F1059" t="s">
        <v>21</v>
      </c>
      <c r="G1059" t="str">
        <f>_xlfn.XLOOKUP(C1059,customers!$A$2:$A$5902,customers!$B$2:$B$5902,,0)</f>
        <v>Lindsey Noble</v>
      </c>
      <c r="H1059" t="str">
        <f>_xlfn.XLOOKUP(C1059,customers!$A$2:$A$5902,customers!$G$2:$G$5902,,0)</f>
        <v>West</v>
      </c>
      <c r="I1059" t="str">
        <f>_xlfn.XLOOKUP(C1059,customers!$A$2:$A$5902,customers!$E$2:$E$5902,,0)</f>
        <v>East John</v>
      </c>
      <c r="J1059" t="str">
        <f>INDEX(products!$B$2:$B$5902,MATCH(D1059,products!$A$2:$A$5902,0))</f>
        <v>Tech</v>
      </c>
      <c r="K1059" t="str">
        <f>INDEX(products!$C$2:$C$5902,MATCH(D1059,products!$A$2:$A$5902,0))</f>
        <v>Acc</v>
      </c>
      <c r="L1059" s="3">
        <f>INDEX(products!$E$2:$E$5902,MATCH(D1059,products!$A$2:$A$5902,0))</f>
        <v>143.26</v>
      </c>
      <c r="M1059">
        <f>_xlfn.XLOOKUP(D1059,products!$A$2:$A$5902,products!$F$2:$F$5902)</f>
        <v>4</v>
      </c>
      <c r="N1059" s="3">
        <f t="shared" si="16"/>
        <v>35.814999999999998</v>
      </c>
      <c r="O1059" s="3" t="str" cm="1">
        <f t="array" ref="O1059">_xlfn.IFS(J1059="Furn","Furniture",J1059="Tech","Technology",J1059="OffSup","Office Supplies")</f>
        <v>Technology</v>
      </c>
      <c r="P1059" s="3" t="str" cm="1">
        <f t="array" ref="P1059">_xlfn.IFS(K1059="Bkcs","Bookcases",K1059="Phns","Phones",K1059="Acc","Accessories",K1059="Bndrs","Binders",K1059="Fstnrs","Fasteners")</f>
        <v>Accessories</v>
      </c>
      <c r="Q1059" t="str">
        <f>IF(_xlfn.XLOOKUP(D1059,products!$A$2:$A$5902,products!$H$2:$H$5902,,0)=1,"Yes","No")</f>
        <v>Yes</v>
      </c>
    </row>
    <row r="1060" spans="1:17" x14ac:dyDescent="0.3">
      <c r="A1060" t="s">
        <v>6386</v>
      </c>
      <c r="B1060" s="4">
        <v>43820</v>
      </c>
      <c r="C1060" t="s">
        <v>6387</v>
      </c>
      <c r="D1060" t="s">
        <v>6390</v>
      </c>
      <c r="E1060" s="1">
        <v>44165</v>
      </c>
      <c r="F1060" t="s">
        <v>35</v>
      </c>
      <c r="G1060" t="str">
        <f>_xlfn.XLOOKUP(C1060,customers!$A$2:$A$5902,customers!$B$2:$B$5902,,0)</f>
        <v>Christie Pacheco</v>
      </c>
      <c r="H1060" t="str">
        <f>_xlfn.XLOOKUP(C1060,customers!$A$2:$A$5902,customers!$G$2:$G$5902,,0)</f>
        <v>North</v>
      </c>
      <c r="I1060" t="str">
        <f>_xlfn.XLOOKUP(C1060,customers!$A$2:$A$5902,customers!$E$2:$E$5902,,0)</f>
        <v>Toddville</v>
      </c>
      <c r="J1060" t="str">
        <f>INDEX(products!$B$2:$B$5902,MATCH(D1060,products!$A$2:$A$5902,0))</f>
        <v>OffSup</v>
      </c>
      <c r="K1060" t="str">
        <f>INDEX(products!$C$2:$C$5902,MATCH(D1060,products!$A$2:$A$5902,0))</f>
        <v>Acc</v>
      </c>
      <c r="L1060" s="3">
        <f>INDEX(products!$E$2:$E$5902,MATCH(D1060,products!$A$2:$A$5902,0))</f>
        <v>1519.37</v>
      </c>
      <c r="M1060">
        <f>_xlfn.XLOOKUP(D1060,products!$A$2:$A$5902,products!$F$2:$F$5902)</f>
        <v>6</v>
      </c>
      <c r="N1060" s="3">
        <f t="shared" si="16"/>
        <v>253.22833333333332</v>
      </c>
      <c r="O1060" s="3" t="str" cm="1">
        <f t="array" ref="O1060">_xlfn.IFS(J1060="Furn","Furniture",J1060="Tech","Technology",J1060="OffSup","Office Supplies")</f>
        <v>Office Supplies</v>
      </c>
      <c r="P1060" s="3" t="str" cm="1">
        <f t="array" ref="P1060">_xlfn.IFS(K1060="Bkcs","Bookcases",K1060="Phns","Phones",K1060="Acc","Accessories",K1060="Bndrs","Binders",K1060="Fstnrs","Fasteners")</f>
        <v>Accessories</v>
      </c>
      <c r="Q1060" t="str">
        <f>IF(_xlfn.XLOOKUP(D1060,products!$A$2:$A$5902,products!$H$2:$H$5902,,0)=1,"Yes","No")</f>
        <v>No</v>
      </c>
    </row>
    <row r="1061" spans="1:17" x14ac:dyDescent="0.3">
      <c r="A1061" t="s">
        <v>6392</v>
      </c>
      <c r="B1061" s="4">
        <v>43844</v>
      </c>
      <c r="C1061" t="s">
        <v>6393</v>
      </c>
      <c r="D1061" t="s">
        <v>6396</v>
      </c>
      <c r="E1061" s="1">
        <v>44207</v>
      </c>
      <c r="F1061" t="s">
        <v>74</v>
      </c>
      <c r="G1061" t="str">
        <f>_xlfn.XLOOKUP(C1061,customers!$A$2:$A$5902,customers!$B$2:$B$5902,,0)</f>
        <v>Ashley Black</v>
      </c>
      <c r="H1061" t="str">
        <f>_xlfn.XLOOKUP(C1061,customers!$A$2:$A$5902,customers!$G$2:$G$5902,,0)</f>
        <v>East</v>
      </c>
      <c r="I1061" t="str">
        <f>_xlfn.XLOOKUP(C1061,customers!$A$2:$A$5902,customers!$E$2:$E$5902,,0)</f>
        <v>East Sheilatown</v>
      </c>
      <c r="J1061" t="str">
        <f>INDEX(products!$B$2:$B$5902,MATCH(D1061,products!$A$2:$A$5902,0))</f>
        <v>Tech</v>
      </c>
      <c r="K1061" t="str">
        <f>INDEX(products!$C$2:$C$5902,MATCH(D1061,products!$A$2:$A$5902,0))</f>
        <v>Bndrs</v>
      </c>
      <c r="L1061" s="3">
        <f>INDEX(products!$E$2:$E$5902,MATCH(D1061,products!$A$2:$A$5902,0))</f>
        <v>4352.6499999999996</v>
      </c>
      <c r="M1061">
        <f>_xlfn.XLOOKUP(D1061,products!$A$2:$A$5902,products!$F$2:$F$5902)</f>
        <v>4</v>
      </c>
      <c r="N1061" s="3">
        <f t="shared" si="16"/>
        <v>1088.1624999999999</v>
      </c>
      <c r="O1061" s="3" t="str" cm="1">
        <f t="array" ref="O1061">_xlfn.IFS(J1061="Furn","Furniture",J1061="Tech","Technology",J1061="OffSup","Office Supplies")</f>
        <v>Technology</v>
      </c>
      <c r="P1061" s="3" t="str" cm="1">
        <f t="array" ref="P1061">_xlfn.IFS(K1061="Bkcs","Bookcases",K1061="Phns","Phones",K1061="Acc","Accessories",K1061="Bndrs","Binders",K1061="Fstnrs","Fasteners")</f>
        <v>Binders</v>
      </c>
      <c r="Q1061" t="str">
        <f>IF(_xlfn.XLOOKUP(D1061,products!$A$2:$A$5902,products!$H$2:$H$5902,,0)=1,"Yes","No")</f>
        <v>Yes</v>
      </c>
    </row>
    <row r="1062" spans="1:17" x14ac:dyDescent="0.3">
      <c r="A1062" t="s">
        <v>6398</v>
      </c>
      <c r="B1062" s="4">
        <v>44285</v>
      </c>
      <c r="C1062" t="s">
        <v>6399</v>
      </c>
      <c r="D1062" t="s">
        <v>6402</v>
      </c>
      <c r="E1062" s="1">
        <v>44302</v>
      </c>
      <c r="F1062" t="s">
        <v>21</v>
      </c>
      <c r="G1062" t="str">
        <f>_xlfn.XLOOKUP(C1062,customers!$A$2:$A$5902,customers!$B$2:$B$5902,,0)</f>
        <v>Matthew Stone</v>
      </c>
      <c r="H1062" t="str">
        <f>_xlfn.XLOOKUP(C1062,customers!$A$2:$A$5902,customers!$G$2:$G$5902,,0)</f>
        <v>South</v>
      </c>
      <c r="I1062" t="str">
        <f>_xlfn.XLOOKUP(C1062,customers!$A$2:$A$5902,customers!$E$2:$E$5902,,0)</f>
        <v>Evansbury</v>
      </c>
      <c r="J1062" t="str">
        <f>INDEX(products!$B$2:$B$5902,MATCH(D1062,products!$A$2:$A$5902,0))</f>
        <v>Tech</v>
      </c>
      <c r="K1062" t="str">
        <f>INDEX(products!$C$2:$C$5902,MATCH(D1062,products!$A$2:$A$5902,0))</f>
        <v>Bkcs</v>
      </c>
      <c r="L1062" s="3">
        <f>INDEX(products!$E$2:$E$5902,MATCH(D1062,products!$A$2:$A$5902,0))</f>
        <v>4699.12</v>
      </c>
      <c r="M1062">
        <f>_xlfn.XLOOKUP(D1062,products!$A$2:$A$5902,products!$F$2:$F$5902)</f>
        <v>2</v>
      </c>
      <c r="N1062" s="3">
        <f t="shared" si="16"/>
        <v>2349.56</v>
      </c>
      <c r="O1062" s="3" t="str" cm="1">
        <f t="array" ref="O1062">_xlfn.IFS(J1062="Furn","Furniture",J1062="Tech","Technology",J1062="OffSup","Office Supplies")</f>
        <v>Technology</v>
      </c>
      <c r="P1062" s="3" t="str" cm="1">
        <f t="array" ref="P1062">_xlfn.IFS(K1062="Bkcs","Bookcases",K1062="Phns","Phones",K1062="Acc","Accessories",K1062="Bndrs","Binders",K1062="Fstnrs","Fasteners")</f>
        <v>Bookcases</v>
      </c>
      <c r="Q1062" t="str">
        <f>IF(_xlfn.XLOOKUP(D1062,products!$A$2:$A$5902,products!$H$2:$H$5902,,0)=1,"Yes","No")</f>
        <v>Yes</v>
      </c>
    </row>
    <row r="1063" spans="1:17" x14ac:dyDescent="0.3">
      <c r="A1063" s="2" t="s">
        <v>6404</v>
      </c>
      <c r="B1063" s="4">
        <v>45288</v>
      </c>
      <c r="C1063" t="s">
        <v>6405</v>
      </c>
      <c r="D1063" t="s">
        <v>6408</v>
      </c>
      <c r="E1063" s="1">
        <v>45428</v>
      </c>
      <c r="F1063" t="s">
        <v>35</v>
      </c>
      <c r="G1063" t="str">
        <f>_xlfn.XLOOKUP(C1063,customers!$A$2:$A$5902,customers!$B$2:$B$5902,,0)</f>
        <v>Mr. Brandon Taylor</v>
      </c>
      <c r="H1063" t="str">
        <f>_xlfn.XLOOKUP(C1063,customers!$A$2:$A$5902,customers!$G$2:$G$5902,,0)</f>
        <v>South</v>
      </c>
      <c r="I1063" t="str">
        <f>_xlfn.XLOOKUP(C1063,customers!$A$2:$A$5902,customers!$E$2:$E$5902,,0)</f>
        <v>Mcdonaldberg</v>
      </c>
      <c r="J1063" t="str">
        <f>INDEX(products!$B$2:$B$5902,MATCH(D1063,products!$A$2:$A$5902,0))</f>
        <v>OffSup</v>
      </c>
      <c r="K1063" t="str">
        <f>INDEX(products!$C$2:$C$5902,MATCH(D1063,products!$A$2:$A$5902,0))</f>
        <v>Phns</v>
      </c>
      <c r="L1063" s="3">
        <f>INDEX(products!$E$2:$E$5902,MATCH(D1063,products!$A$2:$A$5902,0))</f>
        <v>2009.46</v>
      </c>
      <c r="M1063">
        <f>_xlfn.XLOOKUP(D1063,products!$A$2:$A$5902,products!$F$2:$F$5902)</f>
        <v>8</v>
      </c>
      <c r="N1063" s="3">
        <f t="shared" si="16"/>
        <v>251.1825</v>
      </c>
      <c r="O1063" s="3" t="str" cm="1">
        <f t="array" ref="O1063">_xlfn.IFS(J1063="Furn","Furniture",J1063="Tech","Technology",J1063="OffSup","Office Supplies")</f>
        <v>Office Supplies</v>
      </c>
      <c r="P1063" s="3" t="str" cm="1">
        <f t="array" ref="P1063">_xlfn.IFS(K1063="Bkcs","Bookcases",K1063="Phns","Phones",K1063="Acc","Accessories",K1063="Bndrs","Binders",K1063="Fstnrs","Fasteners")</f>
        <v>Phones</v>
      </c>
      <c r="Q1063" t="str">
        <f>IF(_xlfn.XLOOKUP(D1063,products!$A$2:$A$5902,products!$H$2:$H$5902,,0)=1,"Yes","No")</f>
        <v>Yes</v>
      </c>
    </row>
    <row r="1064" spans="1:17" x14ac:dyDescent="0.3">
      <c r="A1064" t="s">
        <v>6410</v>
      </c>
      <c r="B1064" s="4">
        <v>43613</v>
      </c>
      <c r="C1064" t="s">
        <v>6411</v>
      </c>
      <c r="D1064" t="s">
        <v>6414</v>
      </c>
      <c r="E1064" s="1">
        <v>43857</v>
      </c>
      <c r="F1064" t="s">
        <v>35</v>
      </c>
      <c r="G1064" t="str">
        <f>_xlfn.XLOOKUP(C1064,customers!$A$2:$A$5902,customers!$B$2:$B$5902,,0)</f>
        <v>Samuel Villanueva</v>
      </c>
      <c r="H1064" t="str">
        <f>_xlfn.XLOOKUP(C1064,customers!$A$2:$A$5902,customers!$G$2:$G$5902,,0)</f>
        <v>West</v>
      </c>
      <c r="I1064" t="str">
        <f>_xlfn.XLOOKUP(C1064,customers!$A$2:$A$5902,customers!$E$2:$E$5902,,0)</f>
        <v>South Russellfort</v>
      </c>
      <c r="J1064" t="str">
        <f>INDEX(products!$B$2:$B$5902,MATCH(D1064,products!$A$2:$A$5902,0))</f>
        <v>OffSup</v>
      </c>
      <c r="K1064" t="str">
        <f>INDEX(products!$C$2:$C$5902,MATCH(D1064,products!$A$2:$A$5902,0))</f>
        <v>Fstnrs</v>
      </c>
      <c r="L1064" s="3">
        <f>INDEX(products!$E$2:$E$5902,MATCH(D1064,products!$A$2:$A$5902,0))</f>
        <v>1266.77</v>
      </c>
      <c r="M1064">
        <f>_xlfn.XLOOKUP(D1064,products!$A$2:$A$5902,products!$F$2:$F$5902)</f>
        <v>3</v>
      </c>
      <c r="N1064" s="3">
        <f t="shared" si="16"/>
        <v>422.25666666666666</v>
      </c>
      <c r="O1064" s="3" t="str" cm="1">
        <f t="array" ref="O1064">_xlfn.IFS(J1064="Furn","Furniture",J1064="Tech","Technology",J1064="OffSup","Office Supplies")</f>
        <v>Office Supplies</v>
      </c>
      <c r="P1064" s="3" t="str" cm="1">
        <f t="array" ref="P1064">_xlfn.IFS(K1064="Bkcs","Bookcases",K1064="Phns","Phones",K1064="Acc","Accessories",K1064="Bndrs","Binders",K1064="Fstnrs","Fasteners")</f>
        <v>Fasteners</v>
      </c>
      <c r="Q1064" t="str">
        <f>IF(_xlfn.XLOOKUP(D1064,products!$A$2:$A$5902,products!$H$2:$H$5902,,0)=1,"Yes","No")</f>
        <v>No</v>
      </c>
    </row>
    <row r="1065" spans="1:17" x14ac:dyDescent="0.3">
      <c r="A1065" t="s">
        <v>6416</v>
      </c>
      <c r="B1065" s="4">
        <v>44379</v>
      </c>
      <c r="C1065" t="s">
        <v>6417</v>
      </c>
      <c r="D1065" t="s">
        <v>6420</v>
      </c>
      <c r="E1065" s="1">
        <v>44634</v>
      </c>
      <c r="F1065" t="s">
        <v>74</v>
      </c>
      <c r="G1065" t="str">
        <f>_xlfn.XLOOKUP(C1065,customers!$A$2:$A$5902,customers!$B$2:$B$5902,,0)</f>
        <v>Dr. Mary Hurley DDS</v>
      </c>
      <c r="H1065" t="str">
        <f>_xlfn.XLOOKUP(C1065,customers!$A$2:$A$5902,customers!$G$2:$G$5902,,0)</f>
        <v>North</v>
      </c>
      <c r="I1065" t="str">
        <f>_xlfn.XLOOKUP(C1065,customers!$A$2:$A$5902,customers!$E$2:$E$5902,,0)</f>
        <v>Port Sharishire</v>
      </c>
      <c r="J1065" t="str">
        <f>INDEX(products!$B$2:$B$5902,MATCH(D1065,products!$A$2:$A$5902,0))</f>
        <v>OffSup</v>
      </c>
      <c r="K1065" t="str">
        <f>INDEX(products!$C$2:$C$5902,MATCH(D1065,products!$A$2:$A$5902,0))</f>
        <v>Bndrs</v>
      </c>
      <c r="L1065" s="3">
        <f>INDEX(products!$E$2:$E$5902,MATCH(D1065,products!$A$2:$A$5902,0))</f>
        <v>1188.74</v>
      </c>
      <c r="M1065">
        <f>_xlfn.XLOOKUP(D1065,products!$A$2:$A$5902,products!$F$2:$F$5902)</f>
        <v>8</v>
      </c>
      <c r="N1065" s="3">
        <f t="shared" si="16"/>
        <v>148.5925</v>
      </c>
      <c r="O1065" s="3" t="str" cm="1">
        <f t="array" ref="O1065">_xlfn.IFS(J1065="Furn","Furniture",J1065="Tech","Technology",J1065="OffSup","Office Supplies")</f>
        <v>Office Supplies</v>
      </c>
      <c r="P1065" s="3" t="str" cm="1">
        <f t="array" ref="P1065">_xlfn.IFS(K1065="Bkcs","Bookcases",K1065="Phns","Phones",K1065="Acc","Accessories",K1065="Bndrs","Binders",K1065="Fstnrs","Fasteners")</f>
        <v>Binders</v>
      </c>
      <c r="Q1065" t="str">
        <f>IF(_xlfn.XLOOKUP(D1065,products!$A$2:$A$5902,products!$H$2:$H$5902,,0)=1,"Yes","No")</f>
        <v>Yes</v>
      </c>
    </row>
    <row r="1066" spans="1:17" x14ac:dyDescent="0.3">
      <c r="A1066" t="s">
        <v>6422</v>
      </c>
      <c r="B1066" s="4">
        <v>43842</v>
      </c>
      <c r="C1066" t="s">
        <v>6423</v>
      </c>
      <c r="D1066" t="s">
        <v>6426</v>
      </c>
      <c r="E1066" s="1">
        <v>44092</v>
      </c>
      <c r="F1066" t="s">
        <v>35</v>
      </c>
      <c r="G1066" t="str">
        <f>_xlfn.XLOOKUP(C1066,customers!$A$2:$A$5902,customers!$B$2:$B$5902,,0)</f>
        <v>Gabriel Castillo</v>
      </c>
      <c r="H1066" t="str">
        <f>_xlfn.XLOOKUP(C1066,customers!$A$2:$A$5902,customers!$G$2:$G$5902,,0)</f>
        <v>North</v>
      </c>
      <c r="I1066" t="str">
        <f>_xlfn.XLOOKUP(C1066,customers!$A$2:$A$5902,customers!$E$2:$E$5902,,0)</f>
        <v>North Ericmouth</v>
      </c>
      <c r="J1066" t="str">
        <f>INDEX(products!$B$2:$B$5902,MATCH(D1066,products!$A$2:$A$5902,0))</f>
        <v>OffSup</v>
      </c>
      <c r="K1066" t="str">
        <f>INDEX(products!$C$2:$C$5902,MATCH(D1066,products!$A$2:$A$5902,0))</f>
        <v>Bndrs</v>
      </c>
      <c r="L1066" s="3">
        <f>INDEX(products!$E$2:$E$5902,MATCH(D1066,products!$A$2:$A$5902,0))</f>
        <v>1793.4</v>
      </c>
      <c r="M1066">
        <f>_xlfn.XLOOKUP(D1066,products!$A$2:$A$5902,products!$F$2:$F$5902)</f>
        <v>1</v>
      </c>
      <c r="N1066" s="3">
        <f t="shared" si="16"/>
        <v>1793.4</v>
      </c>
      <c r="O1066" s="3" t="str" cm="1">
        <f t="array" ref="O1066">_xlfn.IFS(J1066="Furn","Furniture",J1066="Tech","Technology",J1066="OffSup","Office Supplies")</f>
        <v>Office Supplies</v>
      </c>
      <c r="P1066" s="3" t="str" cm="1">
        <f t="array" ref="P1066">_xlfn.IFS(K1066="Bkcs","Bookcases",K1066="Phns","Phones",K1066="Acc","Accessories",K1066="Bndrs","Binders",K1066="Fstnrs","Fasteners")</f>
        <v>Binders</v>
      </c>
      <c r="Q1066" t="str">
        <f>IF(_xlfn.XLOOKUP(D1066,products!$A$2:$A$5902,products!$H$2:$H$5902,,0)=1,"Yes","No")</f>
        <v>No</v>
      </c>
    </row>
    <row r="1067" spans="1:17" x14ac:dyDescent="0.3">
      <c r="A1067" t="s">
        <v>6428</v>
      </c>
      <c r="B1067" s="4">
        <v>45364</v>
      </c>
      <c r="C1067" t="s">
        <v>6429</v>
      </c>
      <c r="D1067" t="s">
        <v>6432</v>
      </c>
      <c r="E1067" s="1">
        <v>45382</v>
      </c>
      <c r="F1067" t="s">
        <v>21</v>
      </c>
      <c r="G1067" t="str">
        <f>_xlfn.XLOOKUP(C1067,customers!$A$2:$A$5902,customers!$B$2:$B$5902,,0)</f>
        <v>Angela Edwards</v>
      </c>
      <c r="H1067" t="str">
        <f>_xlfn.XLOOKUP(C1067,customers!$A$2:$A$5902,customers!$G$2:$G$5902,,0)</f>
        <v>East</v>
      </c>
      <c r="I1067" t="str">
        <f>_xlfn.XLOOKUP(C1067,customers!$A$2:$A$5902,customers!$E$2:$E$5902,,0)</f>
        <v>Whitestad</v>
      </c>
      <c r="J1067" t="str">
        <f>INDEX(products!$B$2:$B$5902,MATCH(D1067,products!$A$2:$A$5902,0))</f>
        <v>OffSup</v>
      </c>
      <c r="K1067" t="str">
        <f>INDEX(products!$C$2:$C$5902,MATCH(D1067,products!$A$2:$A$5902,0))</f>
        <v>Acc</v>
      </c>
      <c r="L1067" s="3">
        <f>INDEX(products!$E$2:$E$5902,MATCH(D1067,products!$A$2:$A$5902,0))</f>
        <v>4370.3900000000003</v>
      </c>
      <c r="M1067">
        <f>_xlfn.XLOOKUP(D1067,products!$A$2:$A$5902,products!$F$2:$F$5902)</f>
        <v>9</v>
      </c>
      <c r="N1067" s="3">
        <f t="shared" si="16"/>
        <v>485.59888888888895</v>
      </c>
      <c r="O1067" s="3" t="str" cm="1">
        <f t="array" ref="O1067">_xlfn.IFS(J1067="Furn","Furniture",J1067="Tech","Technology",J1067="OffSup","Office Supplies")</f>
        <v>Office Supplies</v>
      </c>
      <c r="P1067" s="3" t="str" cm="1">
        <f t="array" ref="P1067">_xlfn.IFS(K1067="Bkcs","Bookcases",K1067="Phns","Phones",K1067="Acc","Accessories",K1067="Bndrs","Binders",K1067="Fstnrs","Fasteners")</f>
        <v>Accessories</v>
      </c>
      <c r="Q1067" t="str">
        <f>IF(_xlfn.XLOOKUP(D1067,products!$A$2:$A$5902,products!$H$2:$H$5902,,0)=1,"Yes","No")</f>
        <v>Yes</v>
      </c>
    </row>
    <row r="1068" spans="1:17" x14ac:dyDescent="0.3">
      <c r="A1068" t="s">
        <v>6434</v>
      </c>
      <c r="B1068" s="4">
        <v>44949</v>
      </c>
      <c r="C1068" t="s">
        <v>6435</v>
      </c>
      <c r="D1068" t="s">
        <v>6438</v>
      </c>
      <c r="E1068" s="1">
        <v>45221</v>
      </c>
      <c r="F1068" t="s">
        <v>74</v>
      </c>
      <c r="G1068" t="str">
        <f>_xlfn.XLOOKUP(C1068,customers!$A$2:$A$5902,customers!$B$2:$B$5902,,0)</f>
        <v>Steven Burns</v>
      </c>
      <c r="H1068" t="str">
        <f>_xlfn.XLOOKUP(C1068,customers!$A$2:$A$5902,customers!$G$2:$G$5902,,0)</f>
        <v>West</v>
      </c>
      <c r="I1068" t="str">
        <f>_xlfn.XLOOKUP(C1068,customers!$A$2:$A$5902,customers!$E$2:$E$5902,,0)</f>
        <v>Michaelbury</v>
      </c>
      <c r="J1068" t="str">
        <f>INDEX(products!$B$2:$B$5902,MATCH(D1068,products!$A$2:$A$5902,0))</f>
        <v>Tech</v>
      </c>
      <c r="K1068" t="str">
        <f>INDEX(products!$C$2:$C$5902,MATCH(D1068,products!$A$2:$A$5902,0))</f>
        <v>Bkcs</v>
      </c>
      <c r="L1068" s="3">
        <f>INDEX(products!$E$2:$E$5902,MATCH(D1068,products!$A$2:$A$5902,0))</f>
        <v>4296.12</v>
      </c>
      <c r="M1068">
        <f>_xlfn.XLOOKUP(D1068,products!$A$2:$A$5902,products!$F$2:$F$5902)</f>
        <v>3</v>
      </c>
      <c r="N1068" s="3">
        <f t="shared" si="16"/>
        <v>1432.04</v>
      </c>
      <c r="O1068" s="3" t="str" cm="1">
        <f t="array" ref="O1068">_xlfn.IFS(J1068="Furn","Furniture",J1068="Tech","Technology",J1068="OffSup","Office Supplies")</f>
        <v>Technology</v>
      </c>
      <c r="P1068" s="3" t="str" cm="1">
        <f t="array" ref="P1068">_xlfn.IFS(K1068="Bkcs","Bookcases",K1068="Phns","Phones",K1068="Acc","Accessories",K1068="Bndrs","Binders",K1068="Fstnrs","Fasteners")</f>
        <v>Bookcases</v>
      </c>
      <c r="Q1068" t="str">
        <f>IF(_xlfn.XLOOKUP(D1068,products!$A$2:$A$5902,products!$H$2:$H$5902,,0)=1,"Yes","No")</f>
        <v>Yes</v>
      </c>
    </row>
    <row r="1069" spans="1:17" x14ac:dyDescent="0.3">
      <c r="A1069" t="s">
        <v>6440</v>
      </c>
      <c r="B1069" s="4">
        <v>44725</v>
      </c>
      <c r="C1069" t="s">
        <v>6441</v>
      </c>
      <c r="D1069" t="s">
        <v>6444</v>
      </c>
      <c r="E1069" s="1">
        <v>44815</v>
      </c>
      <c r="F1069" t="s">
        <v>74</v>
      </c>
      <c r="G1069" t="str">
        <f>_xlfn.XLOOKUP(C1069,customers!$A$2:$A$5902,customers!$B$2:$B$5902,,0)</f>
        <v>Jessica Reynolds</v>
      </c>
      <c r="H1069" t="str">
        <f>_xlfn.XLOOKUP(C1069,customers!$A$2:$A$5902,customers!$G$2:$G$5902,,0)</f>
        <v>East</v>
      </c>
      <c r="I1069" t="str">
        <f>_xlfn.XLOOKUP(C1069,customers!$A$2:$A$5902,customers!$E$2:$E$5902,,0)</f>
        <v>New Nicole</v>
      </c>
      <c r="J1069" t="str">
        <f>INDEX(products!$B$2:$B$5902,MATCH(D1069,products!$A$2:$A$5902,0))</f>
        <v>Tech</v>
      </c>
      <c r="K1069" t="str">
        <f>INDEX(products!$C$2:$C$5902,MATCH(D1069,products!$A$2:$A$5902,0))</f>
        <v>Bkcs</v>
      </c>
      <c r="L1069" s="3">
        <f>INDEX(products!$E$2:$E$5902,MATCH(D1069,products!$A$2:$A$5902,0))</f>
        <v>4318.5600000000004</v>
      </c>
      <c r="M1069">
        <f>_xlfn.XLOOKUP(D1069,products!$A$2:$A$5902,products!$F$2:$F$5902)</f>
        <v>7</v>
      </c>
      <c r="N1069" s="3">
        <f t="shared" si="16"/>
        <v>616.93714285714293</v>
      </c>
      <c r="O1069" s="3" t="str" cm="1">
        <f t="array" ref="O1069">_xlfn.IFS(J1069="Furn","Furniture",J1069="Tech","Technology",J1069="OffSup","Office Supplies")</f>
        <v>Technology</v>
      </c>
      <c r="P1069" s="3" t="str" cm="1">
        <f t="array" ref="P1069">_xlfn.IFS(K1069="Bkcs","Bookcases",K1069="Phns","Phones",K1069="Acc","Accessories",K1069="Bndrs","Binders",K1069="Fstnrs","Fasteners")</f>
        <v>Bookcases</v>
      </c>
      <c r="Q1069" t="str">
        <f>IF(_xlfn.XLOOKUP(D1069,products!$A$2:$A$5902,products!$H$2:$H$5902,,0)=1,"Yes","No")</f>
        <v>No</v>
      </c>
    </row>
    <row r="1070" spans="1:17" x14ac:dyDescent="0.3">
      <c r="A1070" t="s">
        <v>6446</v>
      </c>
      <c r="B1070" s="4">
        <v>44813</v>
      </c>
      <c r="C1070" t="s">
        <v>6447</v>
      </c>
      <c r="D1070" t="s">
        <v>6450</v>
      </c>
      <c r="E1070" s="1">
        <v>45073</v>
      </c>
      <c r="F1070" t="s">
        <v>74</v>
      </c>
      <c r="G1070" t="str">
        <f>_xlfn.XLOOKUP(C1070,customers!$A$2:$A$5902,customers!$B$2:$B$5902,,0)</f>
        <v>Karen Smith</v>
      </c>
      <c r="H1070" t="str">
        <f>_xlfn.XLOOKUP(C1070,customers!$A$2:$A$5902,customers!$G$2:$G$5902,,0)</f>
        <v>West</v>
      </c>
      <c r="I1070" t="str">
        <f>_xlfn.XLOOKUP(C1070,customers!$A$2:$A$5902,customers!$E$2:$E$5902,,0)</f>
        <v>North Shannon</v>
      </c>
      <c r="J1070" t="str">
        <f>INDEX(products!$B$2:$B$5902,MATCH(D1070,products!$A$2:$A$5902,0))</f>
        <v>Furn</v>
      </c>
      <c r="K1070" t="str">
        <f>INDEX(products!$C$2:$C$5902,MATCH(D1070,products!$A$2:$A$5902,0))</f>
        <v>Bkcs</v>
      </c>
      <c r="L1070" s="3">
        <f>INDEX(products!$E$2:$E$5902,MATCH(D1070,products!$A$2:$A$5902,0))</f>
        <v>3919.41</v>
      </c>
      <c r="M1070">
        <f>_xlfn.XLOOKUP(D1070,products!$A$2:$A$5902,products!$F$2:$F$5902)</f>
        <v>9</v>
      </c>
      <c r="N1070" s="3">
        <f t="shared" si="16"/>
        <v>435.49</v>
      </c>
      <c r="O1070" s="3" t="str" cm="1">
        <f t="array" ref="O1070">_xlfn.IFS(J1070="Furn","Furniture",J1070="Tech","Technology",J1070="OffSup","Office Supplies")</f>
        <v>Furniture</v>
      </c>
      <c r="P1070" s="3" t="str" cm="1">
        <f t="array" ref="P1070">_xlfn.IFS(K1070="Bkcs","Bookcases",K1070="Phns","Phones",K1070="Acc","Accessories",K1070="Bndrs","Binders",K1070="Fstnrs","Fasteners")</f>
        <v>Bookcases</v>
      </c>
      <c r="Q1070" t="str">
        <f>IF(_xlfn.XLOOKUP(D1070,products!$A$2:$A$5902,products!$H$2:$H$5902,,0)=1,"Yes","No")</f>
        <v>No</v>
      </c>
    </row>
    <row r="1071" spans="1:17" x14ac:dyDescent="0.3">
      <c r="A1071" t="s">
        <v>6452</v>
      </c>
      <c r="B1071" s="4">
        <v>45004</v>
      </c>
      <c r="C1071" t="s">
        <v>6453</v>
      </c>
      <c r="D1071" t="s">
        <v>6456</v>
      </c>
      <c r="E1071" s="1">
        <v>45091</v>
      </c>
      <c r="F1071" t="s">
        <v>35</v>
      </c>
      <c r="G1071" t="str">
        <f>_xlfn.XLOOKUP(C1071,customers!$A$2:$A$5902,customers!$B$2:$B$5902,,0)</f>
        <v>Tommy Bailey</v>
      </c>
      <c r="H1071" t="str">
        <f>_xlfn.XLOOKUP(C1071,customers!$A$2:$A$5902,customers!$G$2:$G$5902,,0)</f>
        <v>North</v>
      </c>
      <c r="I1071" t="str">
        <f>_xlfn.XLOOKUP(C1071,customers!$A$2:$A$5902,customers!$E$2:$E$5902,,0)</f>
        <v>Grayhaven</v>
      </c>
      <c r="J1071" t="str">
        <f>INDEX(products!$B$2:$B$5902,MATCH(D1071,products!$A$2:$A$5902,0))</f>
        <v>Furn</v>
      </c>
      <c r="K1071" t="str">
        <f>INDEX(products!$C$2:$C$5902,MATCH(D1071,products!$A$2:$A$5902,0))</f>
        <v>Phns</v>
      </c>
      <c r="L1071" s="3">
        <f>INDEX(products!$E$2:$E$5902,MATCH(D1071,products!$A$2:$A$5902,0))</f>
        <v>4314.1400000000003</v>
      </c>
      <c r="M1071">
        <f>_xlfn.XLOOKUP(D1071,products!$A$2:$A$5902,products!$F$2:$F$5902)</f>
        <v>8</v>
      </c>
      <c r="N1071" s="3">
        <f t="shared" si="16"/>
        <v>539.26750000000004</v>
      </c>
      <c r="O1071" s="3" t="str" cm="1">
        <f t="array" ref="O1071">_xlfn.IFS(J1071="Furn","Furniture",J1071="Tech","Technology",J1071="OffSup","Office Supplies")</f>
        <v>Furniture</v>
      </c>
      <c r="P1071" s="3" t="str" cm="1">
        <f t="array" ref="P1071">_xlfn.IFS(K1071="Bkcs","Bookcases",K1071="Phns","Phones",K1071="Acc","Accessories",K1071="Bndrs","Binders",K1071="Fstnrs","Fasteners")</f>
        <v>Phones</v>
      </c>
      <c r="Q1071" t="str">
        <f>IF(_xlfn.XLOOKUP(D1071,products!$A$2:$A$5902,products!$H$2:$H$5902,,0)=1,"Yes","No")</f>
        <v>Yes</v>
      </c>
    </row>
    <row r="1072" spans="1:17" x14ac:dyDescent="0.3">
      <c r="A1072" t="s">
        <v>6458</v>
      </c>
      <c r="B1072" s="4">
        <v>44359</v>
      </c>
      <c r="C1072" t="s">
        <v>6459</v>
      </c>
      <c r="D1072" t="s">
        <v>6462</v>
      </c>
      <c r="E1072" s="1">
        <v>44456</v>
      </c>
      <c r="F1072" t="s">
        <v>35</v>
      </c>
      <c r="G1072" t="str">
        <f>_xlfn.XLOOKUP(C1072,customers!$A$2:$A$5902,customers!$B$2:$B$5902,,0)</f>
        <v>Michael Elliott</v>
      </c>
      <c r="H1072" t="str">
        <f>_xlfn.XLOOKUP(C1072,customers!$A$2:$A$5902,customers!$G$2:$G$5902,,0)</f>
        <v>West</v>
      </c>
      <c r="I1072" t="str">
        <f>_xlfn.XLOOKUP(C1072,customers!$A$2:$A$5902,customers!$E$2:$E$5902,,0)</f>
        <v>Rodriguezfort</v>
      </c>
      <c r="J1072" t="str">
        <f>INDEX(products!$B$2:$B$5902,MATCH(D1072,products!$A$2:$A$5902,0))</f>
        <v>OffSup</v>
      </c>
      <c r="K1072" t="str">
        <f>INDEX(products!$C$2:$C$5902,MATCH(D1072,products!$A$2:$A$5902,0))</f>
        <v>Acc</v>
      </c>
      <c r="L1072" s="3">
        <f>INDEX(products!$E$2:$E$5902,MATCH(D1072,products!$A$2:$A$5902,0))</f>
        <v>3665.59</v>
      </c>
      <c r="M1072">
        <f>_xlfn.XLOOKUP(D1072,products!$A$2:$A$5902,products!$F$2:$F$5902)</f>
        <v>2</v>
      </c>
      <c r="N1072" s="3">
        <f t="shared" si="16"/>
        <v>1832.7950000000001</v>
      </c>
      <c r="O1072" s="3" t="str" cm="1">
        <f t="array" ref="O1072">_xlfn.IFS(J1072="Furn","Furniture",J1072="Tech","Technology",J1072="OffSup","Office Supplies")</f>
        <v>Office Supplies</v>
      </c>
      <c r="P1072" s="3" t="str" cm="1">
        <f t="array" ref="P1072">_xlfn.IFS(K1072="Bkcs","Bookcases",K1072="Phns","Phones",K1072="Acc","Accessories",K1072="Bndrs","Binders",K1072="Fstnrs","Fasteners")</f>
        <v>Accessories</v>
      </c>
      <c r="Q1072" t="str">
        <f>IF(_xlfn.XLOOKUP(D1072,products!$A$2:$A$5902,products!$H$2:$H$5902,,0)=1,"Yes","No")</f>
        <v>No</v>
      </c>
    </row>
    <row r="1073" spans="1:17" x14ac:dyDescent="0.3">
      <c r="A1073" t="s">
        <v>6464</v>
      </c>
      <c r="B1073" s="4">
        <v>43890</v>
      </c>
      <c r="C1073" t="s">
        <v>6465</v>
      </c>
      <c r="D1073" t="s">
        <v>6468</v>
      </c>
      <c r="E1073" s="1">
        <v>44167</v>
      </c>
      <c r="F1073" t="s">
        <v>35</v>
      </c>
      <c r="G1073" t="str">
        <f>_xlfn.XLOOKUP(C1073,customers!$A$2:$A$5902,customers!$B$2:$B$5902,,0)</f>
        <v>Robert Duffy</v>
      </c>
      <c r="H1073" t="str">
        <f>_xlfn.XLOOKUP(C1073,customers!$A$2:$A$5902,customers!$G$2:$G$5902,,0)</f>
        <v>East</v>
      </c>
      <c r="I1073" t="str">
        <f>_xlfn.XLOOKUP(C1073,customers!$A$2:$A$5902,customers!$E$2:$E$5902,,0)</f>
        <v>Danielsfort</v>
      </c>
      <c r="J1073" t="str">
        <f>INDEX(products!$B$2:$B$5902,MATCH(D1073,products!$A$2:$A$5902,0))</f>
        <v>Furn</v>
      </c>
      <c r="K1073" t="str">
        <f>INDEX(products!$C$2:$C$5902,MATCH(D1073,products!$A$2:$A$5902,0))</f>
        <v>Phns</v>
      </c>
      <c r="L1073" s="3">
        <f>INDEX(products!$E$2:$E$5902,MATCH(D1073,products!$A$2:$A$5902,0))</f>
        <v>3470.92</v>
      </c>
      <c r="M1073">
        <f>_xlfn.XLOOKUP(D1073,products!$A$2:$A$5902,products!$F$2:$F$5902)</f>
        <v>2</v>
      </c>
      <c r="N1073" s="3">
        <f t="shared" si="16"/>
        <v>1735.46</v>
      </c>
      <c r="O1073" s="3" t="str" cm="1">
        <f t="array" ref="O1073">_xlfn.IFS(J1073="Furn","Furniture",J1073="Tech","Technology",J1073="OffSup","Office Supplies")</f>
        <v>Furniture</v>
      </c>
      <c r="P1073" s="3" t="str" cm="1">
        <f t="array" ref="P1073">_xlfn.IFS(K1073="Bkcs","Bookcases",K1073="Phns","Phones",K1073="Acc","Accessories",K1073="Bndrs","Binders",K1073="Fstnrs","Fasteners")</f>
        <v>Phones</v>
      </c>
      <c r="Q1073" t="str">
        <f>IF(_xlfn.XLOOKUP(D1073,products!$A$2:$A$5902,products!$H$2:$H$5902,,0)=1,"Yes","No")</f>
        <v>No</v>
      </c>
    </row>
    <row r="1074" spans="1:17" x14ac:dyDescent="0.3">
      <c r="A1074" s="2" t="s">
        <v>6470</v>
      </c>
      <c r="B1074" s="4">
        <v>44125</v>
      </c>
      <c r="C1074" t="s">
        <v>6471</v>
      </c>
      <c r="D1074" t="s">
        <v>6474</v>
      </c>
      <c r="E1074" s="1">
        <v>44464</v>
      </c>
      <c r="F1074" t="s">
        <v>74</v>
      </c>
      <c r="G1074" t="str">
        <f>_xlfn.XLOOKUP(C1074,customers!$A$2:$A$5902,customers!$B$2:$B$5902,,0)</f>
        <v>Teresa Hall</v>
      </c>
      <c r="H1074" t="str">
        <f>_xlfn.XLOOKUP(C1074,customers!$A$2:$A$5902,customers!$G$2:$G$5902,,0)</f>
        <v>East</v>
      </c>
      <c r="I1074" t="str">
        <f>_xlfn.XLOOKUP(C1074,customers!$A$2:$A$5902,customers!$E$2:$E$5902,,0)</f>
        <v>North Robertburgh</v>
      </c>
      <c r="J1074" t="str">
        <f>INDEX(products!$B$2:$B$5902,MATCH(D1074,products!$A$2:$A$5902,0))</f>
        <v>Furn</v>
      </c>
      <c r="K1074" t="str">
        <f>INDEX(products!$C$2:$C$5902,MATCH(D1074,products!$A$2:$A$5902,0))</f>
        <v>Acc</v>
      </c>
      <c r="L1074" s="3">
        <f>INDEX(products!$E$2:$E$5902,MATCH(D1074,products!$A$2:$A$5902,0))</f>
        <v>3762.61</v>
      </c>
      <c r="M1074">
        <f>_xlfn.XLOOKUP(D1074,products!$A$2:$A$5902,products!$F$2:$F$5902)</f>
        <v>5</v>
      </c>
      <c r="N1074" s="3">
        <f t="shared" si="16"/>
        <v>752.52200000000005</v>
      </c>
      <c r="O1074" s="3" t="str" cm="1">
        <f t="array" ref="O1074">_xlfn.IFS(J1074="Furn","Furniture",J1074="Tech","Technology",J1074="OffSup","Office Supplies")</f>
        <v>Furniture</v>
      </c>
      <c r="P1074" s="3" t="str" cm="1">
        <f t="array" ref="P1074">_xlfn.IFS(K1074="Bkcs","Bookcases",K1074="Phns","Phones",K1074="Acc","Accessories",K1074="Bndrs","Binders",K1074="Fstnrs","Fasteners")</f>
        <v>Accessories</v>
      </c>
      <c r="Q1074" t="str">
        <f>IF(_xlfn.XLOOKUP(D1074,products!$A$2:$A$5902,products!$H$2:$H$5902,,0)=1,"Yes","No")</f>
        <v>No</v>
      </c>
    </row>
    <row r="1075" spans="1:17" x14ac:dyDescent="0.3">
      <c r="A1075" t="s">
        <v>6476</v>
      </c>
      <c r="B1075" s="4">
        <v>43773</v>
      </c>
      <c r="C1075" t="s">
        <v>6477</v>
      </c>
      <c r="D1075" t="s">
        <v>6480</v>
      </c>
      <c r="E1075" s="1">
        <v>43877</v>
      </c>
      <c r="F1075" t="s">
        <v>21</v>
      </c>
      <c r="G1075" t="str">
        <f>_xlfn.XLOOKUP(C1075,customers!$A$2:$A$5902,customers!$B$2:$B$5902,,0)</f>
        <v>Angela King</v>
      </c>
      <c r="H1075" t="str">
        <f>_xlfn.XLOOKUP(C1075,customers!$A$2:$A$5902,customers!$G$2:$G$5902,,0)</f>
        <v>West</v>
      </c>
      <c r="I1075" t="str">
        <f>_xlfn.XLOOKUP(C1075,customers!$A$2:$A$5902,customers!$E$2:$E$5902,,0)</f>
        <v>Port Sheena</v>
      </c>
      <c r="J1075" t="str">
        <f>INDEX(products!$B$2:$B$5902,MATCH(D1075,products!$A$2:$A$5902,0))</f>
        <v>OffSup</v>
      </c>
      <c r="K1075" t="str">
        <f>INDEX(products!$C$2:$C$5902,MATCH(D1075,products!$A$2:$A$5902,0))</f>
        <v>Acc</v>
      </c>
      <c r="L1075" s="3">
        <f>INDEX(products!$E$2:$E$5902,MATCH(D1075,products!$A$2:$A$5902,0))</f>
        <v>4028.5</v>
      </c>
      <c r="M1075">
        <f>_xlfn.XLOOKUP(D1075,products!$A$2:$A$5902,products!$F$2:$F$5902)</f>
        <v>4</v>
      </c>
      <c r="N1075" s="3">
        <f t="shared" si="16"/>
        <v>1007.125</v>
      </c>
      <c r="O1075" s="3" t="str" cm="1">
        <f t="array" ref="O1075">_xlfn.IFS(J1075="Furn","Furniture",J1075="Tech","Technology",J1075="OffSup","Office Supplies")</f>
        <v>Office Supplies</v>
      </c>
      <c r="P1075" s="3" t="str" cm="1">
        <f t="array" ref="P1075">_xlfn.IFS(K1075="Bkcs","Bookcases",K1075="Phns","Phones",K1075="Acc","Accessories",K1075="Bndrs","Binders",K1075="Fstnrs","Fasteners")</f>
        <v>Accessories</v>
      </c>
      <c r="Q1075" t="str">
        <f>IF(_xlfn.XLOOKUP(D1075,products!$A$2:$A$5902,products!$H$2:$H$5902,,0)=1,"Yes","No")</f>
        <v>No</v>
      </c>
    </row>
    <row r="1076" spans="1:17" x14ac:dyDescent="0.3">
      <c r="A1076" t="s">
        <v>6482</v>
      </c>
      <c r="B1076" s="4">
        <v>44372</v>
      </c>
      <c r="C1076" t="s">
        <v>6483</v>
      </c>
      <c r="D1076" t="s">
        <v>6486</v>
      </c>
      <c r="E1076" s="1">
        <v>44564</v>
      </c>
      <c r="F1076" t="s">
        <v>21</v>
      </c>
      <c r="G1076" t="str">
        <f>_xlfn.XLOOKUP(C1076,customers!$A$2:$A$5902,customers!$B$2:$B$5902,,0)</f>
        <v>Morgan Richards</v>
      </c>
      <c r="H1076" t="str">
        <f>_xlfn.XLOOKUP(C1076,customers!$A$2:$A$5902,customers!$G$2:$G$5902,,0)</f>
        <v>North</v>
      </c>
      <c r="I1076" t="str">
        <f>_xlfn.XLOOKUP(C1076,customers!$A$2:$A$5902,customers!$E$2:$E$5902,,0)</f>
        <v>South Christophermouth</v>
      </c>
      <c r="J1076" t="str">
        <f>INDEX(products!$B$2:$B$5902,MATCH(D1076,products!$A$2:$A$5902,0))</f>
        <v>OffSup</v>
      </c>
      <c r="K1076" t="str">
        <f>INDEX(products!$C$2:$C$5902,MATCH(D1076,products!$A$2:$A$5902,0))</f>
        <v>Acc</v>
      </c>
      <c r="L1076" s="3">
        <f>INDEX(products!$E$2:$E$5902,MATCH(D1076,products!$A$2:$A$5902,0))</f>
        <v>4094.38</v>
      </c>
      <c r="M1076">
        <f>_xlfn.XLOOKUP(D1076,products!$A$2:$A$5902,products!$F$2:$F$5902)</f>
        <v>4</v>
      </c>
      <c r="N1076" s="3">
        <f t="shared" si="16"/>
        <v>1023.595</v>
      </c>
      <c r="O1076" s="3" t="str" cm="1">
        <f t="array" ref="O1076">_xlfn.IFS(J1076="Furn","Furniture",J1076="Tech","Technology",J1076="OffSup","Office Supplies")</f>
        <v>Office Supplies</v>
      </c>
      <c r="P1076" s="3" t="str" cm="1">
        <f t="array" ref="P1076">_xlfn.IFS(K1076="Bkcs","Bookcases",K1076="Phns","Phones",K1076="Acc","Accessories",K1076="Bndrs","Binders",K1076="Fstnrs","Fasteners")</f>
        <v>Accessories</v>
      </c>
      <c r="Q1076" t="str">
        <f>IF(_xlfn.XLOOKUP(D1076,products!$A$2:$A$5902,products!$H$2:$H$5902,,0)=1,"Yes","No")</f>
        <v>Yes</v>
      </c>
    </row>
    <row r="1077" spans="1:17" x14ac:dyDescent="0.3">
      <c r="A1077" t="s">
        <v>6488</v>
      </c>
      <c r="B1077" s="4">
        <v>44576</v>
      </c>
      <c r="C1077" t="s">
        <v>6489</v>
      </c>
      <c r="D1077" t="s">
        <v>6492</v>
      </c>
      <c r="E1077" s="1">
        <v>44767</v>
      </c>
      <c r="F1077" t="s">
        <v>74</v>
      </c>
      <c r="G1077" t="str">
        <f>_xlfn.XLOOKUP(C1077,customers!$A$2:$A$5902,customers!$B$2:$B$5902,,0)</f>
        <v>Brandi Douglas</v>
      </c>
      <c r="H1077" t="str">
        <f>_xlfn.XLOOKUP(C1077,customers!$A$2:$A$5902,customers!$G$2:$G$5902,,0)</f>
        <v>West</v>
      </c>
      <c r="I1077" t="str">
        <f>_xlfn.XLOOKUP(C1077,customers!$A$2:$A$5902,customers!$E$2:$E$5902,,0)</f>
        <v>Matthewside</v>
      </c>
      <c r="J1077" t="str">
        <f>INDEX(products!$B$2:$B$5902,MATCH(D1077,products!$A$2:$A$5902,0))</f>
        <v>OffSup</v>
      </c>
      <c r="K1077" t="str">
        <f>INDEX(products!$C$2:$C$5902,MATCH(D1077,products!$A$2:$A$5902,0))</f>
        <v>Bndrs</v>
      </c>
      <c r="L1077" s="3">
        <f>INDEX(products!$E$2:$E$5902,MATCH(D1077,products!$A$2:$A$5902,0))</f>
        <v>707.91</v>
      </c>
      <c r="M1077">
        <f>_xlfn.XLOOKUP(D1077,products!$A$2:$A$5902,products!$F$2:$F$5902)</f>
        <v>8</v>
      </c>
      <c r="N1077" s="3">
        <f t="shared" si="16"/>
        <v>88.488749999999996</v>
      </c>
      <c r="O1077" s="3" t="str" cm="1">
        <f t="array" ref="O1077">_xlfn.IFS(J1077="Furn","Furniture",J1077="Tech","Technology",J1077="OffSup","Office Supplies")</f>
        <v>Office Supplies</v>
      </c>
      <c r="P1077" s="3" t="str" cm="1">
        <f t="array" ref="P1077">_xlfn.IFS(K1077="Bkcs","Bookcases",K1077="Phns","Phones",K1077="Acc","Accessories",K1077="Bndrs","Binders",K1077="Fstnrs","Fasteners")</f>
        <v>Binders</v>
      </c>
      <c r="Q1077" t="str">
        <f>IF(_xlfn.XLOOKUP(D1077,products!$A$2:$A$5902,products!$H$2:$H$5902,,0)=1,"Yes","No")</f>
        <v>Yes</v>
      </c>
    </row>
    <row r="1078" spans="1:17" x14ac:dyDescent="0.3">
      <c r="A1078" t="s">
        <v>6494</v>
      </c>
      <c r="B1078" s="4">
        <v>44642</v>
      </c>
      <c r="C1078" t="s">
        <v>6495</v>
      </c>
      <c r="D1078" t="s">
        <v>6497</v>
      </c>
      <c r="E1078" s="1">
        <v>44686</v>
      </c>
      <c r="F1078" t="s">
        <v>21</v>
      </c>
      <c r="G1078" t="str">
        <f>_xlfn.XLOOKUP(C1078,customers!$A$2:$A$5902,customers!$B$2:$B$5902,,0)</f>
        <v>Sara Morse</v>
      </c>
      <c r="H1078" t="str">
        <f>_xlfn.XLOOKUP(C1078,customers!$A$2:$A$5902,customers!$G$2:$G$5902,,0)</f>
        <v>East</v>
      </c>
      <c r="I1078" t="str">
        <f>_xlfn.XLOOKUP(C1078,customers!$A$2:$A$5902,customers!$E$2:$E$5902,,0)</f>
        <v>New John</v>
      </c>
      <c r="J1078" t="str">
        <f>INDEX(products!$B$2:$B$5902,MATCH(D1078,products!$A$2:$A$5902,0))</f>
        <v>OffSup</v>
      </c>
      <c r="K1078" t="str">
        <f>INDEX(products!$C$2:$C$5902,MATCH(D1078,products!$A$2:$A$5902,0))</f>
        <v>Phns</v>
      </c>
      <c r="L1078" s="3">
        <f>INDEX(products!$E$2:$E$5902,MATCH(D1078,products!$A$2:$A$5902,0))</f>
        <v>3661.35</v>
      </c>
      <c r="M1078">
        <f>_xlfn.XLOOKUP(D1078,products!$A$2:$A$5902,products!$F$2:$F$5902)</f>
        <v>6</v>
      </c>
      <c r="N1078" s="3">
        <f t="shared" si="16"/>
        <v>610.22500000000002</v>
      </c>
      <c r="O1078" s="3" t="str" cm="1">
        <f t="array" ref="O1078">_xlfn.IFS(J1078="Furn","Furniture",J1078="Tech","Technology",J1078="OffSup","Office Supplies")</f>
        <v>Office Supplies</v>
      </c>
      <c r="P1078" s="3" t="str" cm="1">
        <f t="array" ref="P1078">_xlfn.IFS(K1078="Bkcs","Bookcases",K1078="Phns","Phones",K1078="Acc","Accessories",K1078="Bndrs","Binders",K1078="Fstnrs","Fasteners")</f>
        <v>Phones</v>
      </c>
      <c r="Q1078" t="str">
        <f>IF(_xlfn.XLOOKUP(D1078,products!$A$2:$A$5902,products!$H$2:$H$5902,,0)=1,"Yes","No")</f>
        <v>No</v>
      </c>
    </row>
    <row r="1079" spans="1:17" x14ac:dyDescent="0.3">
      <c r="A1079" t="s">
        <v>6499</v>
      </c>
      <c r="B1079" s="4">
        <v>44684</v>
      </c>
      <c r="C1079" t="s">
        <v>6500</v>
      </c>
      <c r="D1079" s="2" t="s">
        <v>6503</v>
      </c>
      <c r="E1079" s="1">
        <v>44784</v>
      </c>
      <c r="F1079" t="s">
        <v>74</v>
      </c>
      <c r="G1079" t="str">
        <f>_xlfn.XLOOKUP(C1079,customers!$A$2:$A$5902,customers!$B$2:$B$5902,,0)</f>
        <v>Troy Warner</v>
      </c>
      <c r="H1079" t="str">
        <f>_xlfn.XLOOKUP(C1079,customers!$A$2:$A$5902,customers!$G$2:$G$5902,,0)</f>
        <v>West</v>
      </c>
      <c r="I1079" t="str">
        <f>_xlfn.XLOOKUP(C1079,customers!$A$2:$A$5902,customers!$E$2:$E$5902,,0)</f>
        <v>Williamsfurt</v>
      </c>
      <c r="J1079" t="str">
        <f>INDEX(products!$B$2:$B$5902,MATCH(D1079,products!$A$2:$A$5902,0))</f>
        <v>OffSup</v>
      </c>
      <c r="K1079" t="str">
        <f>INDEX(products!$C$2:$C$5902,MATCH(D1079,products!$A$2:$A$5902,0))</f>
        <v>Fstnrs</v>
      </c>
      <c r="L1079" s="3">
        <f>INDEX(products!$E$2:$E$5902,MATCH(D1079,products!$A$2:$A$5902,0))</f>
        <v>4743.5600000000004</v>
      </c>
      <c r="M1079">
        <f>_xlfn.XLOOKUP(D1079,products!$A$2:$A$5902,products!$F$2:$F$5902)</f>
        <v>3</v>
      </c>
      <c r="N1079" s="3">
        <f t="shared" si="16"/>
        <v>1581.1866666666667</v>
      </c>
      <c r="O1079" s="3" t="str" cm="1">
        <f t="array" ref="O1079">_xlfn.IFS(J1079="Furn","Furniture",J1079="Tech","Technology",J1079="OffSup","Office Supplies")</f>
        <v>Office Supplies</v>
      </c>
      <c r="P1079" s="3" t="str" cm="1">
        <f t="array" ref="P1079">_xlfn.IFS(K1079="Bkcs","Bookcases",K1079="Phns","Phones",K1079="Acc","Accessories",K1079="Bndrs","Binders",K1079="Fstnrs","Fasteners")</f>
        <v>Fasteners</v>
      </c>
      <c r="Q1079" t="str">
        <f>IF(_xlfn.XLOOKUP(D1079,products!$A$2:$A$5902,products!$H$2:$H$5902,,0)=1,"Yes","No")</f>
        <v>No</v>
      </c>
    </row>
    <row r="1080" spans="1:17" x14ac:dyDescent="0.3">
      <c r="A1080" t="s">
        <v>6505</v>
      </c>
      <c r="B1080" s="4">
        <v>43596</v>
      </c>
      <c r="C1080" t="s">
        <v>6506</v>
      </c>
      <c r="D1080" t="s">
        <v>6509</v>
      </c>
      <c r="E1080" s="1">
        <v>43636</v>
      </c>
      <c r="F1080" t="s">
        <v>35</v>
      </c>
      <c r="G1080" t="str">
        <f>_xlfn.XLOOKUP(C1080,customers!$A$2:$A$5902,customers!$B$2:$B$5902,,0)</f>
        <v>Joshua Klein</v>
      </c>
      <c r="H1080" t="str">
        <f>_xlfn.XLOOKUP(C1080,customers!$A$2:$A$5902,customers!$G$2:$G$5902,,0)</f>
        <v>East</v>
      </c>
      <c r="I1080" t="str">
        <f>_xlfn.XLOOKUP(C1080,customers!$A$2:$A$5902,customers!$E$2:$E$5902,,0)</f>
        <v>Lake Joditown</v>
      </c>
      <c r="J1080" t="str">
        <f>INDEX(products!$B$2:$B$5902,MATCH(D1080,products!$A$2:$A$5902,0))</f>
        <v>Tech</v>
      </c>
      <c r="K1080" t="str">
        <f>INDEX(products!$C$2:$C$5902,MATCH(D1080,products!$A$2:$A$5902,0))</f>
        <v>Phns</v>
      </c>
      <c r="L1080" s="3">
        <f>INDEX(products!$E$2:$E$5902,MATCH(D1080,products!$A$2:$A$5902,0))</f>
        <v>2373.1799999999998</v>
      </c>
      <c r="M1080">
        <f>_xlfn.XLOOKUP(D1080,products!$A$2:$A$5902,products!$F$2:$F$5902)</f>
        <v>4</v>
      </c>
      <c r="N1080" s="3">
        <f t="shared" si="16"/>
        <v>593.29499999999996</v>
      </c>
      <c r="O1080" s="3" t="str" cm="1">
        <f t="array" ref="O1080">_xlfn.IFS(J1080="Furn","Furniture",J1080="Tech","Technology",J1080="OffSup","Office Supplies")</f>
        <v>Technology</v>
      </c>
      <c r="P1080" s="3" t="str" cm="1">
        <f t="array" ref="P1080">_xlfn.IFS(K1080="Bkcs","Bookcases",K1080="Phns","Phones",K1080="Acc","Accessories",K1080="Bndrs","Binders",K1080="Fstnrs","Fasteners")</f>
        <v>Phones</v>
      </c>
      <c r="Q1080" t="str">
        <f>IF(_xlfn.XLOOKUP(D1080,products!$A$2:$A$5902,products!$H$2:$H$5902,,0)=1,"Yes","No")</f>
        <v>Yes</v>
      </c>
    </row>
    <row r="1081" spans="1:17" x14ac:dyDescent="0.3">
      <c r="A1081" t="s">
        <v>6511</v>
      </c>
      <c r="B1081" s="4">
        <v>45035</v>
      </c>
      <c r="C1081" t="s">
        <v>6512</v>
      </c>
      <c r="D1081" t="s">
        <v>6515</v>
      </c>
      <c r="E1081" s="1">
        <v>45088</v>
      </c>
      <c r="F1081" t="s">
        <v>74</v>
      </c>
      <c r="G1081" t="str">
        <f>_xlfn.XLOOKUP(C1081,customers!$A$2:$A$5902,customers!$B$2:$B$5902,,0)</f>
        <v>Justin Robinson</v>
      </c>
      <c r="H1081" t="str">
        <f>_xlfn.XLOOKUP(C1081,customers!$A$2:$A$5902,customers!$G$2:$G$5902,,0)</f>
        <v>North</v>
      </c>
      <c r="I1081" t="str">
        <f>_xlfn.XLOOKUP(C1081,customers!$A$2:$A$5902,customers!$E$2:$E$5902,,0)</f>
        <v>Port Melissamouth</v>
      </c>
      <c r="J1081" t="str">
        <f>INDEX(products!$B$2:$B$5902,MATCH(D1081,products!$A$2:$A$5902,0))</f>
        <v>OffSup</v>
      </c>
      <c r="K1081" t="str">
        <f>INDEX(products!$C$2:$C$5902,MATCH(D1081,products!$A$2:$A$5902,0))</f>
        <v>Fstnrs</v>
      </c>
      <c r="L1081" s="3">
        <f>INDEX(products!$E$2:$E$5902,MATCH(D1081,products!$A$2:$A$5902,0))</f>
        <v>486.68</v>
      </c>
      <c r="M1081">
        <f>_xlfn.XLOOKUP(D1081,products!$A$2:$A$5902,products!$F$2:$F$5902)</f>
        <v>4</v>
      </c>
      <c r="N1081" s="3">
        <f t="shared" si="16"/>
        <v>121.67</v>
      </c>
      <c r="O1081" s="3" t="str" cm="1">
        <f t="array" ref="O1081">_xlfn.IFS(J1081="Furn","Furniture",J1081="Tech","Technology",J1081="OffSup","Office Supplies")</f>
        <v>Office Supplies</v>
      </c>
      <c r="P1081" s="3" t="str" cm="1">
        <f t="array" ref="P1081">_xlfn.IFS(K1081="Bkcs","Bookcases",K1081="Phns","Phones",K1081="Acc","Accessories",K1081="Bndrs","Binders",K1081="Fstnrs","Fasteners")</f>
        <v>Fasteners</v>
      </c>
      <c r="Q1081" t="str">
        <f>IF(_xlfn.XLOOKUP(D1081,products!$A$2:$A$5902,products!$H$2:$H$5902,,0)=1,"Yes","No")</f>
        <v>Yes</v>
      </c>
    </row>
    <row r="1082" spans="1:17" x14ac:dyDescent="0.3">
      <c r="A1082" s="2" t="s">
        <v>6517</v>
      </c>
      <c r="B1082" s="4">
        <v>43615</v>
      </c>
      <c r="C1082" t="s">
        <v>6518</v>
      </c>
      <c r="D1082" t="s">
        <v>6521</v>
      </c>
      <c r="E1082" s="1">
        <v>43624</v>
      </c>
      <c r="F1082" t="s">
        <v>35</v>
      </c>
      <c r="G1082" t="str">
        <f>_xlfn.XLOOKUP(C1082,customers!$A$2:$A$5902,customers!$B$2:$B$5902,,0)</f>
        <v>Steven Wu</v>
      </c>
      <c r="H1082" t="str">
        <f>_xlfn.XLOOKUP(C1082,customers!$A$2:$A$5902,customers!$G$2:$G$5902,,0)</f>
        <v>West</v>
      </c>
      <c r="I1082" t="str">
        <f>_xlfn.XLOOKUP(C1082,customers!$A$2:$A$5902,customers!$E$2:$E$5902,,0)</f>
        <v>Port Dennis</v>
      </c>
      <c r="J1082" t="str">
        <f>INDEX(products!$B$2:$B$5902,MATCH(D1082,products!$A$2:$A$5902,0))</f>
        <v>Furn</v>
      </c>
      <c r="K1082" t="str">
        <f>INDEX(products!$C$2:$C$5902,MATCH(D1082,products!$A$2:$A$5902,0))</f>
        <v>Bkcs</v>
      </c>
      <c r="L1082" s="3">
        <f>INDEX(products!$E$2:$E$5902,MATCH(D1082,products!$A$2:$A$5902,0))</f>
        <v>4105.99</v>
      </c>
      <c r="M1082">
        <f>_xlfn.XLOOKUP(D1082,products!$A$2:$A$5902,products!$F$2:$F$5902)</f>
        <v>6</v>
      </c>
      <c r="N1082" s="3">
        <f t="shared" si="16"/>
        <v>684.33166666666659</v>
      </c>
      <c r="O1082" s="3" t="str" cm="1">
        <f t="array" ref="O1082">_xlfn.IFS(J1082="Furn","Furniture",J1082="Tech","Technology",J1082="OffSup","Office Supplies")</f>
        <v>Furniture</v>
      </c>
      <c r="P1082" s="3" t="str" cm="1">
        <f t="array" ref="P1082">_xlfn.IFS(K1082="Bkcs","Bookcases",K1082="Phns","Phones",K1082="Acc","Accessories",K1082="Bndrs","Binders",K1082="Fstnrs","Fasteners")</f>
        <v>Bookcases</v>
      </c>
      <c r="Q1082" t="str">
        <f>IF(_xlfn.XLOOKUP(D1082,products!$A$2:$A$5902,products!$H$2:$H$5902,,0)=1,"Yes","No")</f>
        <v>Yes</v>
      </c>
    </row>
    <row r="1083" spans="1:17" x14ac:dyDescent="0.3">
      <c r="A1083" t="s">
        <v>6523</v>
      </c>
      <c r="B1083" s="4">
        <v>45261</v>
      </c>
      <c r="C1083" t="s">
        <v>6524</v>
      </c>
      <c r="D1083" t="s">
        <v>6527</v>
      </c>
      <c r="E1083" s="1">
        <v>45295</v>
      </c>
      <c r="F1083" t="s">
        <v>35</v>
      </c>
      <c r="G1083" t="str">
        <f>_xlfn.XLOOKUP(C1083,customers!$A$2:$A$5902,customers!$B$2:$B$5902,,0)</f>
        <v>Daniel Boone</v>
      </c>
      <c r="H1083" t="str">
        <f>_xlfn.XLOOKUP(C1083,customers!$A$2:$A$5902,customers!$G$2:$G$5902,,0)</f>
        <v>West</v>
      </c>
      <c r="I1083" t="str">
        <f>_xlfn.XLOOKUP(C1083,customers!$A$2:$A$5902,customers!$E$2:$E$5902,,0)</f>
        <v>West Timothyview</v>
      </c>
      <c r="J1083" t="str">
        <f>INDEX(products!$B$2:$B$5902,MATCH(D1083,products!$A$2:$A$5902,0))</f>
        <v>Tech</v>
      </c>
      <c r="K1083" t="str">
        <f>INDEX(products!$C$2:$C$5902,MATCH(D1083,products!$A$2:$A$5902,0))</f>
        <v>Bndrs</v>
      </c>
      <c r="L1083" s="3">
        <f>INDEX(products!$E$2:$E$5902,MATCH(D1083,products!$A$2:$A$5902,0))</f>
        <v>589.99</v>
      </c>
      <c r="M1083">
        <f>_xlfn.XLOOKUP(D1083,products!$A$2:$A$5902,products!$F$2:$F$5902)</f>
        <v>10</v>
      </c>
      <c r="N1083" s="3">
        <f t="shared" si="16"/>
        <v>58.999000000000002</v>
      </c>
      <c r="O1083" s="3" t="str" cm="1">
        <f t="array" ref="O1083">_xlfn.IFS(J1083="Furn","Furniture",J1083="Tech","Technology",J1083="OffSup","Office Supplies")</f>
        <v>Technology</v>
      </c>
      <c r="P1083" s="3" t="str" cm="1">
        <f t="array" ref="P1083">_xlfn.IFS(K1083="Bkcs","Bookcases",K1083="Phns","Phones",K1083="Acc","Accessories",K1083="Bndrs","Binders",K1083="Fstnrs","Fasteners")</f>
        <v>Binders</v>
      </c>
      <c r="Q1083" t="str">
        <f>IF(_xlfn.XLOOKUP(D1083,products!$A$2:$A$5902,products!$H$2:$H$5902,,0)=1,"Yes","No")</f>
        <v>No</v>
      </c>
    </row>
    <row r="1084" spans="1:17" x14ac:dyDescent="0.3">
      <c r="A1084" t="s">
        <v>6529</v>
      </c>
      <c r="B1084" s="4">
        <v>44872</v>
      </c>
      <c r="C1084" t="s">
        <v>6530</v>
      </c>
      <c r="D1084" t="s">
        <v>6533</v>
      </c>
      <c r="E1084" s="1">
        <v>45037</v>
      </c>
      <c r="F1084" t="s">
        <v>74</v>
      </c>
      <c r="G1084" t="str">
        <f>_xlfn.XLOOKUP(C1084,customers!$A$2:$A$5902,customers!$B$2:$B$5902,,0)</f>
        <v>Kathleen Brown</v>
      </c>
      <c r="H1084" t="str">
        <f>_xlfn.XLOOKUP(C1084,customers!$A$2:$A$5902,customers!$G$2:$G$5902,,0)</f>
        <v>East</v>
      </c>
      <c r="I1084" t="str">
        <f>_xlfn.XLOOKUP(C1084,customers!$A$2:$A$5902,customers!$E$2:$E$5902,,0)</f>
        <v>East Cindytown</v>
      </c>
      <c r="J1084" t="str">
        <f>INDEX(products!$B$2:$B$5902,MATCH(D1084,products!$A$2:$A$5902,0))</f>
        <v>OffSup</v>
      </c>
      <c r="K1084" t="str">
        <f>INDEX(products!$C$2:$C$5902,MATCH(D1084,products!$A$2:$A$5902,0))</f>
        <v>Phns</v>
      </c>
      <c r="L1084" s="3">
        <f>INDEX(products!$E$2:$E$5902,MATCH(D1084,products!$A$2:$A$5902,0))</f>
        <v>1719.96</v>
      </c>
      <c r="M1084">
        <f>_xlfn.XLOOKUP(D1084,products!$A$2:$A$5902,products!$F$2:$F$5902)</f>
        <v>8</v>
      </c>
      <c r="N1084" s="3">
        <f t="shared" si="16"/>
        <v>214.995</v>
      </c>
      <c r="O1084" s="3" t="str" cm="1">
        <f t="array" ref="O1084">_xlfn.IFS(J1084="Furn","Furniture",J1084="Tech","Technology",J1084="OffSup","Office Supplies")</f>
        <v>Office Supplies</v>
      </c>
      <c r="P1084" s="3" t="str" cm="1">
        <f t="array" ref="P1084">_xlfn.IFS(K1084="Bkcs","Bookcases",K1084="Phns","Phones",K1084="Acc","Accessories",K1084="Bndrs","Binders",K1084="Fstnrs","Fasteners")</f>
        <v>Phones</v>
      </c>
      <c r="Q1084" t="str">
        <f>IF(_xlfn.XLOOKUP(D1084,products!$A$2:$A$5902,products!$H$2:$H$5902,,0)=1,"Yes","No")</f>
        <v>Yes</v>
      </c>
    </row>
    <row r="1085" spans="1:17" x14ac:dyDescent="0.3">
      <c r="A1085" t="s">
        <v>6535</v>
      </c>
      <c r="B1085" s="4">
        <v>44108</v>
      </c>
      <c r="C1085" t="s">
        <v>6536</v>
      </c>
      <c r="D1085" t="s">
        <v>6539</v>
      </c>
      <c r="E1085" s="1">
        <v>44374</v>
      </c>
      <c r="F1085" t="s">
        <v>74</v>
      </c>
      <c r="G1085" t="str">
        <f>_xlfn.XLOOKUP(C1085,customers!$A$2:$A$5902,customers!$B$2:$B$5902,,0)</f>
        <v>David Solis</v>
      </c>
      <c r="H1085" t="str">
        <f>_xlfn.XLOOKUP(C1085,customers!$A$2:$A$5902,customers!$G$2:$G$5902,,0)</f>
        <v>North</v>
      </c>
      <c r="I1085" t="str">
        <f>_xlfn.XLOOKUP(C1085,customers!$A$2:$A$5902,customers!$E$2:$E$5902,,0)</f>
        <v>Port Sandra</v>
      </c>
      <c r="J1085" t="str">
        <f>INDEX(products!$B$2:$B$5902,MATCH(D1085,products!$A$2:$A$5902,0))</f>
        <v>Tech</v>
      </c>
      <c r="K1085" t="str">
        <f>INDEX(products!$C$2:$C$5902,MATCH(D1085,products!$A$2:$A$5902,0))</f>
        <v>Fstnrs</v>
      </c>
      <c r="L1085" s="3">
        <f>INDEX(products!$E$2:$E$5902,MATCH(D1085,products!$A$2:$A$5902,0))</f>
        <v>2716.69</v>
      </c>
      <c r="M1085">
        <f>_xlfn.XLOOKUP(D1085,products!$A$2:$A$5902,products!$F$2:$F$5902)</f>
        <v>3</v>
      </c>
      <c r="N1085" s="3">
        <f t="shared" si="16"/>
        <v>905.56333333333339</v>
      </c>
      <c r="O1085" s="3" t="str" cm="1">
        <f t="array" ref="O1085">_xlfn.IFS(J1085="Furn","Furniture",J1085="Tech","Technology",J1085="OffSup","Office Supplies")</f>
        <v>Technology</v>
      </c>
      <c r="P1085" s="3" t="str" cm="1">
        <f t="array" ref="P1085">_xlfn.IFS(K1085="Bkcs","Bookcases",K1085="Phns","Phones",K1085="Acc","Accessories",K1085="Bndrs","Binders",K1085="Fstnrs","Fasteners")</f>
        <v>Fasteners</v>
      </c>
      <c r="Q1085" t="str">
        <f>IF(_xlfn.XLOOKUP(D1085,products!$A$2:$A$5902,products!$H$2:$H$5902,,0)=1,"Yes","No")</f>
        <v>No</v>
      </c>
    </row>
    <row r="1086" spans="1:17" x14ac:dyDescent="0.3">
      <c r="A1086" t="s">
        <v>6541</v>
      </c>
      <c r="B1086" s="4">
        <v>44952</v>
      </c>
      <c r="C1086" t="s">
        <v>6542</v>
      </c>
      <c r="D1086" t="s">
        <v>6545</v>
      </c>
      <c r="E1086" s="1">
        <v>45124</v>
      </c>
      <c r="F1086" t="s">
        <v>74</v>
      </c>
      <c r="G1086" t="str">
        <f>_xlfn.XLOOKUP(C1086,customers!$A$2:$A$5902,customers!$B$2:$B$5902,,0)</f>
        <v>Michael Roberts</v>
      </c>
      <c r="H1086" t="str">
        <f>_xlfn.XLOOKUP(C1086,customers!$A$2:$A$5902,customers!$G$2:$G$5902,,0)</f>
        <v>East</v>
      </c>
      <c r="I1086" t="str">
        <f>_xlfn.XLOOKUP(C1086,customers!$A$2:$A$5902,customers!$E$2:$E$5902,,0)</f>
        <v>New Shelly</v>
      </c>
      <c r="J1086" t="str">
        <f>INDEX(products!$B$2:$B$5902,MATCH(D1086,products!$A$2:$A$5902,0))</f>
        <v>Furn</v>
      </c>
      <c r="K1086" t="str">
        <f>INDEX(products!$C$2:$C$5902,MATCH(D1086,products!$A$2:$A$5902,0))</f>
        <v>Fstnrs</v>
      </c>
      <c r="L1086" s="3">
        <f>INDEX(products!$E$2:$E$5902,MATCH(D1086,products!$A$2:$A$5902,0))</f>
        <v>2875.26</v>
      </c>
      <c r="M1086">
        <f>_xlfn.XLOOKUP(D1086,products!$A$2:$A$5902,products!$F$2:$F$5902)</f>
        <v>6</v>
      </c>
      <c r="N1086" s="3">
        <f t="shared" si="16"/>
        <v>479.21000000000004</v>
      </c>
      <c r="O1086" s="3" t="str" cm="1">
        <f t="array" ref="O1086">_xlfn.IFS(J1086="Furn","Furniture",J1086="Tech","Technology",J1086="OffSup","Office Supplies")</f>
        <v>Furniture</v>
      </c>
      <c r="P1086" s="3" t="str" cm="1">
        <f t="array" ref="P1086">_xlfn.IFS(K1086="Bkcs","Bookcases",K1086="Phns","Phones",K1086="Acc","Accessories",K1086="Bndrs","Binders",K1086="Fstnrs","Fasteners")</f>
        <v>Fasteners</v>
      </c>
      <c r="Q1086" t="str">
        <f>IF(_xlfn.XLOOKUP(D1086,products!$A$2:$A$5902,products!$H$2:$H$5902,,0)=1,"Yes","No")</f>
        <v>Yes</v>
      </c>
    </row>
    <row r="1087" spans="1:17" x14ac:dyDescent="0.3">
      <c r="A1087" t="s">
        <v>6547</v>
      </c>
      <c r="B1087" s="4">
        <v>43875</v>
      </c>
      <c r="C1087" t="s">
        <v>6548</v>
      </c>
      <c r="D1087" t="s">
        <v>6551</v>
      </c>
      <c r="E1087" s="1">
        <v>44024</v>
      </c>
      <c r="F1087" t="s">
        <v>21</v>
      </c>
      <c r="G1087" t="str">
        <f>_xlfn.XLOOKUP(C1087,customers!$A$2:$A$5902,customers!$B$2:$B$5902,,0)</f>
        <v>Jonathan Baker</v>
      </c>
      <c r="H1087" t="str">
        <f>_xlfn.XLOOKUP(C1087,customers!$A$2:$A$5902,customers!$G$2:$G$5902,,0)</f>
        <v>South</v>
      </c>
      <c r="I1087" t="str">
        <f>_xlfn.XLOOKUP(C1087,customers!$A$2:$A$5902,customers!$E$2:$E$5902,,0)</f>
        <v>Port Justinshire</v>
      </c>
      <c r="J1087" t="str">
        <f>INDEX(products!$B$2:$B$5902,MATCH(D1087,products!$A$2:$A$5902,0))</f>
        <v>Tech</v>
      </c>
      <c r="K1087" t="str">
        <f>INDEX(products!$C$2:$C$5902,MATCH(D1087,products!$A$2:$A$5902,0))</f>
        <v>Bkcs</v>
      </c>
      <c r="L1087" s="3">
        <f>INDEX(products!$E$2:$E$5902,MATCH(D1087,products!$A$2:$A$5902,0))</f>
        <v>3600.47</v>
      </c>
      <c r="M1087">
        <f>_xlfn.XLOOKUP(D1087,products!$A$2:$A$5902,products!$F$2:$F$5902)</f>
        <v>8</v>
      </c>
      <c r="N1087" s="3">
        <f t="shared" si="16"/>
        <v>450.05874999999997</v>
      </c>
      <c r="O1087" s="3" t="str" cm="1">
        <f t="array" ref="O1087">_xlfn.IFS(J1087="Furn","Furniture",J1087="Tech","Technology",J1087="OffSup","Office Supplies")</f>
        <v>Technology</v>
      </c>
      <c r="P1087" s="3" t="str" cm="1">
        <f t="array" ref="P1087">_xlfn.IFS(K1087="Bkcs","Bookcases",K1087="Phns","Phones",K1087="Acc","Accessories",K1087="Bndrs","Binders",K1087="Fstnrs","Fasteners")</f>
        <v>Bookcases</v>
      </c>
      <c r="Q1087" t="str">
        <f>IF(_xlfn.XLOOKUP(D1087,products!$A$2:$A$5902,products!$H$2:$H$5902,,0)=1,"Yes","No")</f>
        <v>Yes</v>
      </c>
    </row>
    <row r="1088" spans="1:17" x14ac:dyDescent="0.3">
      <c r="A1088" t="s">
        <v>6553</v>
      </c>
      <c r="B1088" s="4">
        <v>44428</v>
      </c>
      <c r="C1088" t="s">
        <v>6554</v>
      </c>
      <c r="D1088" t="s">
        <v>6557</v>
      </c>
      <c r="E1088" s="1">
        <v>44732</v>
      </c>
      <c r="F1088" t="s">
        <v>35</v>
      </c>
      <c r="G1088" t="str">
        <f>_xlfn.XLOOKUP(C1088,customers!$A$2:$A$5902,customers!$B$2:$B$5902,,0)</f>
        <v>Shawn Harrison</v>
      </c>
      <c r="H1088" t="str">
        <f>_xlfn.XLOOKUP(C1088,customers!$A$2:$A$5902,customers!$G$2:$G$5902,,0)</f>
        <v>South</v>
      </c>
      <c r="I1088" t="str">
        <f>_xlfn.XLOOKUP(C1088,customers!$A$2:$A$5902,customers!$E$2:$E$5902,,0)</f>
        <v>Markfort</v>
      </c>
      <c r="J1088" t="str">
        <f>INDEX(products!$B$2:$B$5902,MATCH(D1088,products!$A$2:$A$5902,0))</f>
        <v>OffSup</v>
      </c>
      <c r="K1088" t="str">
        <f>INDEX(products!$C$2:$C$5902,MATCH(D1088,products!$A$2:$A$5902,0))</f>
        <v>Acc</v>
      </c>
      <c r="L1088" s="3">
        <f>INDEX(products!$E$2:$E$5902,MATCH(D1088,products!$A$2:$A$5902,0))</f>
        <v>2171.29</v>
      </c>
      <c r="M1088">
        <f>_xlfn.XLOOKUP(D1088,products!$A$2:$A$5902,products!$F$2:$F$5902)</f>
        <v>3</v>
      </c>
      <c r="N1088" s="3">
        <f t="shared" si="16"/>
        <v>723.76333333333332</v>
      </c>
      <c r="O1088" s="3" t="str" cm="1">
        <f t="array" ref="O1088">_xlfn.IFS(J1088="Furn","Furniture",J1088="Tech","Technology",J1088="OffSup","Office Supplies")</f>
        <v>Office Supplies</v>
      </c>
      <c r="P1088" s="3" t="str" cm="1">
        <f t="array" ref="P1088">_xlfn.IFS(K1088="Bkcs","Bookcases",K1088="Phns","Phones",K1088="Acc","Accessories",K1088="Bndrs","Binders",K1088="Fstnrs","Fasteners")</f>
        <v>Accessories</v>
      </c>
      <c r="Q1088" t="str">
        <f>IF(_xlfn.XLOOKUP(D1088,products!$A$2:$A$5902,products!$H$2:$H$5902,,0)=1,"Yes","No")</f>
        <v>No</v>
      </c>
    </row>
    <row r="1089" spans="1:17" x14ac:dyDescent="0.3">
      <c r="A1089" t="s">
        <v>6559</v>
      </c>
      <c r="B1089" s="4">
        <v>44170</v>
      </c>
      <c r="C1089" t="s">
        <v>6560</v>
      </c>
      <c r="D1089" t="s">
        <v>6563</v>
      </c>
      <c r="E1089" s="1">
        <v>44280</v>
      </c>
      <c r="F1089" t="s">
        <v>74</v>
      </c>
      <c r="G1089" t="str">
        <f>_xlfn.XLOOKUP(C1089,customers!$A$2:$A$5902,customers!$B$2:$B$5902,,0)</f>
        <v>Patricia Ryan</v>
      </c>
      <c r="H1089" t="str">
        <f>_xlfn.XLOOKUP(C1089,customers!$A$2:$A$5902,customers!$G$2:$G$5902,,0)</f>
        <v>West</v>
      </c>
      <c r="I1089" t="str">
        <f>_xlfn.XLOOKUP(C1089,customers!$A$2:$A$5902,customers!$E$2:$E$5902,,0)</f>
        <v>Lake Mary</v>
      </c>
      <c r="J1089" t="str">
        <f>INDEX(products!$B$2:$B$5902,MATCH(D1089,products!$A$2:$A$5902,0))</f>
        <v>Tech</v>
      </c>
      <c r="K1089" t="str">
        <f>INDEX(products!$C$2:$C$5902,MATCH(D1089,products!$A$2:$A$5902,0))</f>
        <v>Bndrs</v>
      </c>
      <c r="L1089" s="3">
        <f>INDEX(products!$E$2:$E$5902,MATCH(D1089,products!$A$2:$A$5902,0))</f>
        <v>3180.28</v>
      </c>
      <c r="M1089">
        <f>_xlfn.XLOOKUP(D1089,products!$A$2:$A$5902,products!$F$2:$F$5902)</f>
        <v>3</v>
      </c>
      <c r="N1089" s="3">
        <f t="shared" si="16"/>
        <v>1060.0933333333335</v>
      </c>
      <c r="O1089" s="3" t="str" cm="1">
        <f t="array" ref="O1089">_xlfn.IFS(J1089="Furn","Furniture",J1089="Tech","Technology",J1089="OffSup","Office Supplies")</f>
        <v>Technology</v>
      </c>
      <c r="P1089" s="3" t="str" cm="1">
        <f t="array" ref="P1089">_xlfn.IFS(K1089="Bkcs","Bookcases",K1089="Phns","Phones",K1089="Acc","Accessories",K1089="Bndrs","Binders",K1089="Fstnrs","Fasteners")</f>
        <v>Binders</v>
      </c>
      <c r="Q1089" t="str">
        <f>IF(_xlfn.XLOOKUP(D1089,products!$A$2:$A$5902,products!$H$2:$H$5902,,0)=1,"Yes","No")</f>
        <v>Yes</v>
      </c>
    </row>
    <row r="1090" spans="1:17" x14ac:dyDescent="0.3">
      <c r="A1090" t="s">
        <v>6565</v>
      </c>
      <c r="B1090" s="4">
        <v>44037</v>
      </c>
      <c r="C1090" t="s">
        <v>6566</v>
      </c>
      <c r="D1090" t="s">
        <v>6569</v>
      </c>
      <c r="E1090" s="1">
        <v>44039</v>
      </c>
      <c r="F1090" t="s">
        <v>74</v>
      </c>
      <c r="G1090" t="str">
        <f>_xlfn.XLOOKUP(C1090,customers!$A$2:$A$5902,customers!$B$2:$B$5902,,0)</f>
        <v>Darrell Mathews</v>
      </c>
      <c r="H1090" t="str">
        <f>_xlfn.XLOOKUP(C1090,customers!$A$2:$A$5902,customers!$G$2:$G$5902,,0)</f>
        <v>West</v>
      </c>
      <c r="I1090" t="str">
        <f>_xlfn.XLOOKUP(C1090,customers!$A$2:$A$5902,customers!$E$2:$E$5902,,0)</f>
        <v>Vaughnview</v>
      </c>
      <c r="J1090" t="str">
        <f>INDEX(products!$B$2:$B$5902,MATCH(D1090,products!$A$2:$A$5902,0))</f>
        <v>Furn</v>
      </c>
      <c r="K1090" t="str">
        <f>INDEX(products!$C$2:$C$5902,MATCH(D1090,products!$A$2:$A$5902,0))</f>
        <v>Acc</v>
      </c>
      <c r="L1090" s="3">
        <f>INDEX(products!$E$2:$E$5902,MATCH(D1090,products!$A$2:$A$5902,0))</f>
        <v>3671.92</v>
      </c>
      <c r="M1090">
        <f>_xlfn.XLOOKUP(D1090,products!$A$2:$A$5902,products!$F$2:$F$5902)</f>
        <v>4</v>
      </c>
      <c r="N1090" s="3">
        <f t="shared" si="16"/>
        <v>917.98</v>
      </c>
      <c r="O1090" s="3" t="str" cm="1">
        <f t="array" ref="O1090">_xlfn.IFS(J1090="Furn","Furniture",J1090="Tech","Technology",J1090="OffSup","Office Supplies")</f>
        <v>Furniture</v>
      </c>
      <c r="P1090" s="3" t="str" cm="1">
        <f t="array" ref="P1090">_xlfn.IFS(K1090="Bkcs","Bookcases",K1090="Phns","Phones",K1090="Acc","Accessories",K1090="Bndrs","Binders",K1090="Fstnrs","Fasteners")</f>
        <v>Accessories</v>
      </c>
      <c r="Q1090" t="str">
        <f>IF(_xlfn.XLOOKUP(D1090,products!$A$2:$A$5902,products!$H$2:$H$5902,,0)=1,"Yes","No")</f>
        <v>Yes</v>
      </c>
    </row>
    <row r="1091" spans="1:17" x14ac:dyDescent="0.3">
      <c r="A1091" t="s">
        <v>6571</v>
      </c>
      <c r="B1091" s="4">
        <v>44762</v>
      </c>
      <c r="C1091" t="s">
        <v>6572</v>
      </c>
      <c r="D1091" t="s">
        <v>6575</v>
      </c>
      <c r="E1091" s="1">
        <v>44993</v>
      </c>
      <c r="F1091" t="s">
        <v>21</v>
      </c>
      <c r="G1091" t="str">
        <f>_xlfn.XLOOKUP(C1091,customers!$A$2:$A$5902,customers!$B$2:$B$5902,,0)</f>
        <v>Zachary Dougherty</v>
      </c>
      <c r="H1091" t="str">
        <f>_xlfn.XLOOKUP(C1091,customers!$A$2:$A$5902,customers!$G$2:$G$5902,,0)</f>
        <v>North</v>
      </c>
      <c r="I1091" t="str">
        <f>_xlfn.XLOOKUP(C1091,customers!$A$2:$A$5902,customers!$E$2:$E$5902,,0)</f>
        <v>Lisashire</v>
      </c>
      <c r="J1091" t="str">
        <f>INDEX(products!$B$2:$B$5902,MATCH(D1091,products!$A$2:$A$5902,0))</f>
        <v>Tech</v>
      </c>
      <c r="K1091" t="str">
        <f>INDEX(products!$C$2:$C$5902,MATCH(D1091,products!$A$2:$A$5902,0))</f>
        <v>Bndrs</v>
      </c>
      <c r="L1091" s="3">
        <f>INDEX(products!$E$2:$E$5902,MATCH(D1091,products!$A$2:$A$5902,0))</f>
        <v>4879.4399999999996</v>
      </c>
      <c r="M1091">
        <f>_xlfn.XLOOKUP(D1091,products!$A$2:$A$5902,products!$F$2:$F$5902)</f>
        <v>4</v>
      </c>
      <c r="N1091" s="3">
        <f t="shared" ref="N1091:N1154" si="17">L1091/M1091</f>
        <v>1219.8599999999999</v>
      </c>
      <c r="O1091" s="3" t="str" cm="1">
        <f t="array" ref="O1091">_xlfn.IFS(J1091="Furn","Furniture",J1091="Tech","Technology",J1091="OffSup","Office Supplies")</f>
        <v>Technology</v>
      </c>
      <c r="P1091" s="3" t="str" cm="1">
        <f t="array" ref="P1091">_xlfn.IFS(K1091="Bkcs","Bookcases",K1091="Phns","Phones",K1091="Acc","Accessories",K1091="Bndrs","Binders",K1091="Fstnrs","Fasteners")</f>
        <v>Binders</v>
      </c>
      <c r="Q1091" t="str">
        <f>IF(_xlfn.XLOOKUP(D1091,products!$A$2:$A$5902,products!$H$2:$H$5902,,0)=1,"Yes","No")</f>
        <v>No</v>
      </c>
    </row>
    <row r="1092" spans="1:17" x14ac:dyDescent="0.3">
      <c r="A1092" t="s">
        <v>6577</v>
      </c>
      <c r="B1092" s="4">
        <v>43845</v>
      </c>
      <c r="C1092" t="s">
        <v>6578</v>
      </c>
      <c r="D1092" t="s">
        <v>6581</v>
      </c>
      <c r="E1092" s="1">
        <v>44050</v>
      </c>
      <c r="F1092" t="s">
        <v>74</v>
      </c>
      <c r="G1092" t="str">
        <f>_xlfn.XLOOKUP(C1092,customers!$A$2:$A$5902,customers!$B$2:$B$5902,,0)</f>
        <v>Chelsea Colon</v>
      </c>
      <c r="H1092" t="str">
        <f>_xlfn.XLOOKUP(C1092,customers!$A$2:$A$5902,customers!$G$2:$G$5902,,0)</f>
        <v>West</v>
      </c>
      <c r="I1092" t="str">
        <f>_xlfn.XLOOKUP(C1092,customers!$A$2:$A$5902,customers!$E$2:$E$5902,,0)</f>
        <v>Danielbury</v>
      </c>
      <c r="J1092" t="str">
        <f>INDEX(products!$B$2:$B$5902,MATCH(D1092,products!$A$2:$A$5902,0))</f>
        <v>Tech</v>
      </c>
      <c r="K1092" t="str">
        <f>INDEX(products!$C$2:$C$5902,MATCH(D1092,products!$A$2:$A$5902,0))</f>
        <v>Phns</v>
      </c>
      <c r="L1092" s="3">
        <f>INDEX(products!$E$2:$E$5902,MATCH(D1092,products!$A$2:$A$5902,0))</f>
        <v>4854.96</v>
      </c>
      <c r="M1092">
        <f>_xlfn.XLOOKUP(D1092,products!$A$2:$A$5902,products!$F$2:$F$5902)</f>
        <v>9</v>
      </c>
      <c r="N1092" s="3">
        <f t="shared" si="17"/>
        <v>539.44000000000005</v>
      </c>
      <c r="O1092" s="3" t="str" cm="1">
        <f t="array" ref="O1092">_xlfn.IFS(J1092="Furn","Furniture",J1092="Tech","Technology",J1092="OffSup","Office Supplies")</f>
        <v>Technology</v>
      </c>
      <c r="P1092" s="3" t="str" cm="1">
        <f t="array" ref="P1092">_xlfn.IFS(K1092="Bkcs","Bookcases",K1092="Phns","Phones",K1092="Acc","Accessories",K1092="Bndrs","Binders",K1092="Fstnrs","Fasteners")</f>
        <v>Phones</v>
      </c>
      <c r="Q1092" t="str">
        <f>IF(_xlfn.XLOOKUP(D1092,products!$A$2:$A$5902,products!$H$2:$H$5902,,0)=1,"Yes","No")</f>
        <v>No</v>
      </c>
    </row>
    <row r="1093" spans="1:17" x14ac:dyDescent="0.3">
      <c r="A1093" t="s">
        <v>6583</v>
      </c>
      <c r="B1093" s="4">
        <v>45349</v>
      </c>
      <c r="C1093" t="s">
        <v>6584</v>
      </c>
      <c r="D1093" t="s">
        <v>6586</v>
      </c>
      <c r="E1093" s="1">
        <v>45409</v>
      </c>
      <c r="F1093" t="s">
        <v>21</v>
      </c>
      <c r="G1093" t="str">
        <f>_xlfn.XLOOKUP(C1093,customers!$A$2:$A$5902,customers!$B$2:$B$5902,,0)</f>
        <v>Christina Medina</v>
      </c>
      <c r="H1093" t="str">
        <f>_xlfn.XLOOKUP(C1093,customers!$A$2:$A$5902,customers!$G$2:$G$5902,,0)</f>
        <v>West</v>
      </c>
      <c r="I1093" t="str">
        <f>_xlfn.XLOOKUP(C1093,customers!$A$2:$A$5902,customers!$E$2:$E$5902,,0)</f>
        <v>Robertburgh</v>
      </c>
      <c r="J1093" t="str">
        <f>INDEX(products!$B$2:$B$5902,MATCH(D1093,products!$A$2:$A$5902,0))</f>
        <v>OffSup</v>
      </c>
      <c r="K1093" t="str">
        <f>INDEX(products!$C$2:$C$5902,MATCH(D1093,products!$A$2:$A$5902,0))</f>
        <v>Bkcs</v>
      </c>
      <c r="L1093" s="3">
        <f>INDEX(products!$E$2:$E$5902,MATCH(D1093,products!$A$2:$A$5902,0))</f>
        <v>393.29</v>
      </c>
      <c r="M1093">
        <f>_xlfn.XLOOKUP(D1093,products!$A$2:$A$5902,products!$F$2:$F$5902)</f>
        <v>8</v>
      </c>
      <c r="N1093" s="3">
        <f t="shared" si="17"/>
        <v>49.161250000000003</v>
      </c>
      <c r="O1093" s="3" t="str" cm="1">
        <f t="array" ref="O1093">_xlfn.IFS(J1093="Furn","Furniture",J1093="Tech","Technology",J1093="OffSup","Office Supplies")</f>
        <v>Office Supplies</v>
      </c>
      <c r="P1093" s="3" t="str" cm="1">
        <f t="array" ref="P1093">_xlfn.IFS(K1093="Bkcs","Bookcases",K1093="Phns","Phones",K1093="Acc","Accessories",K1093="Bndrs","Binders",K1093="Fstnrs","Fasteners")</f>
        <v>Bookcases</v>
      </c>
      <c r="Q1093" t="str">
        <f>IF(_xlfn.XLOOKUP(D1093,products!$A$2:$A$5902,products!$H$2:$H$5902,,0)=1,"Yes","No")</f>
        <v>No</v>
      </c>
    </row>
    <row r="1094" spans="1:17" x14ac:dyDescent="0.3">
      <c r="A1094" t="s">
        <v>6588</v>
      </c>
      <c r="B1094" s="4">
        <v>44288</v>
      </c>
      <c r="C1094" t="s">
        <v>6589</v>
      </c>
      <c r="D1094" s="2" t="s">
        <v>6592</v>
      </c>
      <c r="E1094" s="1">
        <v>44552</v>
      </c>
      <c r="F1094" t="s">
        <v>21</v>
      </c>
      <c r="G1094" t="str">
        <f>_xlfn.XLOOKUP(C1094,customers!$A$2:$A$5902,customers!$B$2:$B$5902,,0)</f>
        <v>Holly Patel</v>
      </c>
      <c r="H1094" t="str">
        <f>_xlfn.XLOOKUP(C1094,customers!$A$2:$A$5902,customers!$G$2:$G$5902,,0)</f>
        <v>South</v>
      </c>
      <c r="I1094" t="str">
        <f>_xlfn.XLOOKUP(C1094,customers!$A$2:$A$5902,customers!$E$2:$E$5902,,0)</f>
        <v>Michaelfurt</v>
      </c>
      <c r="J1094" t="str">
        <f>INDEX(products!$B$2:$B$5902,MATCH(D1094,products!$A$2:$A$5902,0))</f>
        <v>Furn</v>
      </c>
      <c r="K1094" t="str">
        <f>INDEX(products!$C$2:$C$5902,MATCH(D1094,products!$A$2:$A$5902,0))</f>
        <v>Acc</v>
      </c>
      <c r="L1094" s="3">
        <f>INDEX(products!$E$2:$E$5902,MATCH(D1094,products!$A$2:$A$5902,0))</f>
        <v>4968.2</v>
      </c>
      <c r="M1094">
        <f>_xlfn.XLOOKUP(D1094,products!$A$2:$A$5902,products!$F$2:$F$5902)</f>
        <v>1</v>
      </c>
      <c r="N1094" s="3">
        <f t="shared" si="17"/>
        <v>4968.2</v>
      </c>
      <c r="O1094" s="3" t="str" cm="1">
        <f t="array" ref="O1094">_xlfn.IFS(J1094="Furn","Furniture",J1094="Tech","Technology",J1094="OffSup","Office Supplies")</f>
        <v>Furniture</v>
      </c>
      <c r="P1094" s="3" t="str" cm="1">
        <f t="array" ref="P1094">_xlfn.IFS(K1094="Bkcs","Bookcases",K1094="Phns","Phones",K1094="Acc","Accessories",K1094="Bndrs","Binders",K1094="Fstnrs","Fasteners")</f>
        <v>Accessories</v>
      </c>
      <c r="Q1094" t="str">
        <f>IF(_xlfn.XLOOKUP(D1094,products!$A$2:$A$5902,products!$H$2:$H$5902,,0)=1,"Yes","No")</f>
        <v>Yes</v>
      </c>
    </row>
    <row r="1095" spans="1:17" x14ac:dyDescent="0.3">
      <c r="A1095" t="s">
        <v>6594</v>
      </c>
      <c r="B1095" s="4">
        <v>43540</v>
      </c>
      <c r="C1095" t="s">
        <v>6595</v>
      </c>
      <c r="D1095" t="s">
        <v>6598</v>
      </c>
      <c r="E1095" s="1">
        <v>43542</v>
      </c>
      <c r="F1095" t="s">
        <v>21</v>
      </c>
      <c r="G1095" t="str">
        <f>_xlfn.XLOOKUP(C1095,customers!$A$2:$A$5902,customers!$B$2:$B$5902,,0)</f>
        <v>Jenna Adkins</v>
      </c>
      <c r="H1095" t="str">
        <f>_xlfn.XLOOKUP(C1095,customers!$A$2:$A$5902,customers!$G$2:$G$5902,,0)</f>
        <v>East</v>
      </c>
      <c r="I1095" t="str">
        <f>_xlfn.XLOOKUP(C1095,customers!$A$2:$A$5902,customers!$E$2:$E$5902,,0)</f>
        <v>West Ianmouth</v>
      </c>
      <c r="J1095" t="str">
        <f>INDEX(products!$B$2:$B$5902,MATCH(D1095,products!$A$2:$A$5902,0))</f>
        <v>OffSup</v>
      </c>
      <c r="K1095" t="str">
        <f>INDEX(products!$C$2:$C$5902,MATCH(D1095,products!$A$2:$A$5902,0))</f>
        <v>Fstnrs</v>
      </c>
      <c r="L1095" s="3">
        <f>INDEX(products!$E$2:$E$5902,MATCH(D1095,products!$A$2:$A$5902,0))</f>
        <v>2656.85</v>
      </c>
      <c r="M1095">
        <f>_xlfn.XLOOKUP(D1095,products!$A$2:$A$5902,products!$F$2:$F$5902)</f>
        <v>6</v>
      </c>
      <c r="N1095" s="3">
        <f t="shared" si="17"/>
        <v>442.80833333333334</v>
      </c>
      <c r="O1095" s="3" t="str" cm="1">
        <f t="array" ref="O1095">_xlfn.IFS(J1095="Furn","Furniture",J1095="Tech","Technology",J1095="OffSup","Office Supplies")</f>
        <v>Office Supplies</v>
      </c>
      <c r="P1095" s="3" t="str" cm="1">
        <f t="array" ref="P1095">_xlfn.IFS(K1095="Bkcs","Bookcases",K1095="Phns","Phones",K1095="Acc","Accessories",K1095="Bndrs","Binders",K1095="Fstnrs","Fasteners")</f>
        <v>Fasteners</v>
      </c>
      <c r="Q1095" t="str">
        <f>IF(_xlfn.XLOOKUP(D1095,products!$A$2:$A$5902,products!$H$2:$H$5902,,0)=1,"Yes","No")</f>
        <v>No</v>
      </c>
    </row>
    <row r="1096" spans="1:17" x14ac:dyDescent="0.3">
      <c r="A1096" t="s">
        <v>6600</v>
      </c>
      <c r="B1096" s="4">
        <v>45069</v>
      </c>
      <c r="C1096" t="s">
        <v>6601</v>
      </c>
      <c r="D1096" t="s">
        <v>6604</v>
      </c>
      <c r="E1096" s="1">
        <v>45229</v>
      </c>
      <c r="F1096" t="s">
        <v>74</v>
      </c>
      <c r="G1096" t="str">
        <f>_xlfn.XLOOKUP(C1096,customers!$A$2:$A$5902,customers!$B$2:$B$5902,,0)</f>
        <v>Terry Jackson</v>
      </c>
      <c r="H1096" t="str">
        <f>_xlfn.XLOOKUP(C1096,customers!$A$2:$A$5902,customers!$G$2:$G$5902,,0)</f>
        <v>East</v>
      </c>
      <c r="I1096" t="str">
        <f>_xlfn.XLOOKUP(C1096,customers!$A$2:$A$5902,customers!$E$2:$E$5902,,0)</f>
        <v>North Mitchell</v>
      </c>
      <c r="J1096" t="str">
        <f>INDEX(products!$B$2:$B$5902,MATCH(D1096,products!$A$2:$A$5902,0))</f>
        <v>Furn</v>
      </c>
      <c r="K1096" t="str">
        <f>INDEX(products!$C$2:$C$5902,MATCH(D1096,products!$A$2:$A$5902,0))</f>
        <v>Phns</v>
      </c>
      <c r="L1096" s="3">
        <f>INDEX(products!$E$2:$E$5902,MATCH(D1096,products!$A$2:$A$5902,0))</f>
        <v>1374.67</v>
      </c>
      <c r="M1096">
        <f>_xlfn.XLOOKUP(D1096,products!$A$2:$A$5902,products!$F$2:$F$5902)</f>
        <v>8</v>
      </c>
      <c r="N1096" s="3">
        <f t="shared" si="17"/>
        <v>171.83375000000001</v>
      </c>
      <c r="O1096" s="3" t="str" cm="1">
        <f t="array" ref="O1096">_xlfn.IFS(J1096="Furn","Furniture",J1096="Tech","Technology",J1096="OffSup","Office Supplies")</f>
        <v>Furniture</v>
      </c>
      <c r="P1096" s="3" t="str" cm="1">
        <f t="array" ref="P1096">_xlfn.IFS(K1096="Bkcs","Bookcases",K1096="Phns","Phones",K1096="Acc","Accessories",K1096="Bndrs","Binders",K1096="Fstnrs","Fasteners")</f>
        <v>Phones</v>
      </c>
      <c r="Q1096" t="str">
        <f>IF(_xlfn.XLOOKUP(D1096,products!$A$2:$A$5902,products!$H$2:$H$5902,,0)=1,"Yes","No")</f>
        <v>Yes</v>
      </c>
    </row>
    <row r="1097" spans="1:17" x14ac:dyDescent="0.3">
      <c r="A1097" t="s">
        <v>6606</v>
      </c>
      <c r="B1097" s="4">
        <v>43947</v>
      </c>
      <c r="C1097" t="s">
        <v>6607</v>
      </c>
      <c r="D1097" t="s">
        <v>6610</v>
      </c>
      <c r="E1097" s="1">
        <v>44185</v>
      </c>
      <c r="F1097" t="s">
        <v>21</v>
      </c>
      <c r="G1097" t="str">
        <f>_xlfn.XLOOKUP(C1097,customers!$A$2:$A$5902,customers!$B$2:$B$5902,,0)</f>
        <v>Chelsea Bradley</v>
      </c>
      <c r="H1097" t="str">
        <f>_xlfn.XLOOKUP(C1097,customers!$A$2:$A$5902,customers!$G$2:$G$5902,,0)</f>
        <v>North</v>
      </c>
      <c r="I1097" t="str">
        <f>_xlfn.XLOOKUP(C1097,customers!$A$2:$A$5902,customers!$E$2:$E$5902,,0)</f>
        <v>Port Kevinshire</v>
      </c>
      <c r="J1097" t="str">
        <f>INDEX(products!$B$2:$B$5902,MATCH(D1097,products!$A$2:$A$5902,0))</f>
        <v>Furn</v>
      </c>
      <c r="K1097" t="str">
        <f>INDEX(products!$C$2:$C$5902,MATCH(D1097,products!$A$2:$A$5902,0))</f>
        <v>Bndrs</v>
      </c>
      <c r="L1097" s="3">
        <f>INDEX(products!$E$2:$E$5902,MATCH(D1097,products!$A$2:$A$5902,0))</f>
        <v>3923.23</v>
      </c>
      <c r="M1097">
        <f>_xlfn.XLOOKUP(D1097,products!$A$2:$A$5902,products!$F$2:$F$5902)</f>
        <v>8</v>
      </c>
      <c r="N1097" s="3">
        <f t="shared" si="17"/>
        <v>490.40375</v>
      </c>
      <c r="O1097" s="3" t="str" cm="1">
        <f t="array" ref="O1097">_xlfn.IFS(J1097="Furn","Furniture",J1097="Tech","Technology",J1097="OffSup","Office Supplies")</f>
        <v>Furniture</v>
      </c>
      <c r="P1097" s="3" t="str" cm="1">
        <f t="array" ref="P1097">_xlfn.IFS(K1097="Bkcs","Bookcases",K1097="Phns","Phones",K1097="Acc","Accessories",K1097="Bndrs","Binders",K1097="Fstnrs","Fasteners")</f>
        <v>Binders</v>
      </c>
      <c r="Q1097" t="str">
        <f>IF(_xlfn.XLOOKUP(D1097,products!$A$2:$A$5902,products!$H$2:$H$5902,,0)=1,"Yes","No")</f>
        <v>Yes</v>
      </c>
    </row>
    <row r="1098" spans="1:17" x14ac:dyDescent="0.3">
      <c r="A1098" t="s">
        <v>6612</v>
      </c>
      <c r="B1098" s="4">
        <v>44447</v>
      </c>
      <c r="C1098" t="s">
        <v>6613</v>
      </c>
      <c r="D1098" t="s">
        <v>6616</v>
      </c>
      <c r="E1098" s="1">
        <v>44674</v>
      </c>
      <c r="F1098" t="s">
        <v>21</v>
      </c>
      <c r="G1098" t="str">
        <f>_xlfn.XLOOKUP(C1098,customers!$A$2:$A$5902,customers!$B$2:$B$5902,,0)</f>
        <v>Christina Martinez</v>
      </c>
      <c r="H1098" t="str">
        <f>_xlfn.XLOOKUP(C1098,customers!$A$2:$A$5902,customers!$G$2:$G$5902,,0)</f>
        <v>East</v>
      </c>
      <c r="I1098" t="str">
        <f>_xlfn.XLOOKUP(C1098,customers!$A$2:$A$5902,customers!$E$2:$E$5902,,0)</f>
        <v>Victoriamouth</v>
      </c>
      <c r="J1098" t="str">
        <f>INDEX(products!$B$2:$B$5902,MATCH(D1098,products!$A$2:$A$5902,0))</f>
        <v>Furn</v>
      </c>
      <c r="K1098" t="str">
        <f>INDEX(products!$C$2:$C$5902,MATCH(D1098,products!$A$2:$A$5902,0))</f>
        <v>Bkcs</v>
      </c>
      <c r="L1098" s="3">
        <f>INDEX(products!$E$2:$E$5902,MATCH(D1098,products!$A$2:$A$5902,0))</f>
        <v>3156.78</v>
      </c>
      <c r="M1098">
        <f>_xlfn.XLOOKUP(D1098,products!$A$2:$A$5902,products!$F$2:$F$5902)</f>
        <v>7</v>
      </c>
      <c r="N1098" s="3">
        <f t="shared" si="17"/>
        <v>450.96857142857147</v>
      </c>
      <c r="O1098" s="3" t="str" cm="1">
        <f t="array" ref="O1098">_xlfn.IFS(J1098="Furn","Furniture",J1098="Tech","Technology",J1098="OffSup","Office Supplies")</f>
        <v>Furniture</v>
      </c>
      <c r="P1098" s="3" t="str" cm="1">
        <f t="array" ref="P1098">_xlfn.IFS(K1098="Bkcs","Bookcases",K1098="Phns","Phones",K1098="Acc","Accessories",K1098="Bndrs","Binders",K1098="Fstnrs","Fasteners")</f>
        <v>Bookcases</v>
      </c>
      <c r="Q1098" t="str">
        <f>IF(_xlfn.XLOOKUP(D1098,products!$A$2:$A$5902,products!$H$2:$H$5902,,0)=1,"Yes","No")</f>
        <v>No</v>
      </c>
    </row>
    <row r="1099" spans="1:17" x14ac:dyDescent="0.3">
      <c r="A1099" t="s">
        <v>6618</v>
      </c>
      <c r="B1099" s="4">
        <v>45151</v>
      </c>
      <c r="C1099" t="s">
        <v>6619</v>
      </c>
      <c r="D1099" t="s">
        <v>6622</v>
      </c>
      <c r="E1099" s="1">
        <v>45197</v>
      </c>
      <c r="F1099" t="s">
        <v>35</v>
      </c>
      <c r="G1099" t="str">
        <f>_xlfn.XLOOKUP(C1099,customers!$A$2:$A$5902,customers!$B$2:$B$5902,,0)</f>
        <v>April Terry</v>
      </c>
      <c r="H1099" t="str">
        <f>_xlfn.XLOOKUP(C1099,customers!$A$2:$A$5902,customers!$G$2:$G$5902,,0)</f>
        <v>West</v>
      </c>
      <c r="I1099" t="str">
        <f>_xlfn.XLOOKUP(C1099,customers!$A$2:$A$5902,customers!$E$2:$E$5902,,0)</f>
        <v>Stephenside</v>
      </c>
      <c r="J1099" t="str">
        <f>INDEX(products!$B$2:$B$5902,MATCH(D1099,products!$A$2:$A$5902,0))</f>
        <v>OffSup</v>
      </c>
      <c r="K1099" t="str">
        <f>INDEX(products!$C$2:$C$5902,MATCH(D1099,products!$A$2:$A$5902,0))</f>
        <v>Fstnrs</v>
      </c>
      <c r="L1099" s="3">
        <f>INDEX(products!$E$2:$E$5902,MATCH(D1099,products!$A$2:$A$5902,0))</f>
        <v>2085.0100000000002</v>
      </c>
      <c r="M1099">
        <f>_xlfn.XLOOKUP(D1099,products!$A$2:$A$5902,products!$F$2:$F$5902)</f>
        <v>3</v>
      </c>
      <c r="N1099" s="3">
        <f t="shared" si="17"/>
        <v>695.00333333333344</v>
      </c>
      <c r="O1099" s="3" t="str" cm="1">
        <f t="array" ref="O1099">_xlfn.IFS(J1099="Furn","Furniture",J1099="Tech","Technology",J1099="OffSup","Office Supplies")</f>
        <v>Office Supplies</v>
      </c>
      <c r="P1099" s="3" t="str" cm="1">
        <f t="array" ref="P1099">_xlfn.IFS(K1099="Bkcs","Bookcases",K1099="Phns","Phones",K1099="Acc","Accessories",K1099="Bndrs","Binders",K1099="Fstnrs","Fasteners")</f>
        <v>Fasteners</v>
      </c>
      <c r="Q1099" t="str">
        <f>IF(_xlfn.XLOOKUP(D1099,products!$A$2:$A$5902,products!$H$2:$H$5902,,0)=1,"Yes","No")</f>
        <v>No</v>
      </c>
    </row>
    <row r="1100" spans="1:17" x14ac:dyDescent="0.3">
      <c r="A1100" s="2" t="s">
        <v>6624</v>
      </c>
      <c r="B1100" s="4">
        <v>44548</v>
      </c>
      <c r="C1100" t="s">
        <v>6625</v>
      </c>
      <c r="D1100" t="s">
        <v>6628</v>
      </c>
      <c r="E1100" s="1">
        <v>44909</v>
      </c>
      <c r="F1100" t="s">
        <v>21</v>
      </c>
      <c r="G1100" t="str">
        <f>_xlfn.XLOOKUP(C1100,customers!$A$2:$A$5902,customers!$B$2:$B$5902,,0)</f>
        <v>Shawn Baker</v>
      </c>
      <c r="H1100" t="str">
        <f>_xlfn.XLOOKUP(C1100,customers!$A$2:$A$5902,customers!$G$2:$G$5902,,0)</f>
        <v>North</v>
      </c>
      <c r="I1100" t="str">
        <f>_xlfn.XLOOKUP(C1100,customers!$A$2:$A$5902,customers!$E$2:$E$5902,,0)</f>
        <v>North Cynthia</v>
      </c>
      <c r="J1100" t="str">
        <f>INDEX(products!$B$2:$B$5902,MATCH(D1100,products!$A$2:$A$5902,0))</f>
        <v>Tech</v>
      </c>
      <c r="K1100" t="str">
        <f>INDEX(products!$C$2:$C$5902,MATCH(D1100,products!$A$2:$A$5902,0))</f>
        <v>Bndrs</v>
      </c>
      <c r="L1100" s="3">
        <f>INDEX(products!$E$2:$E$5902,MATCH(D1100,products!$A$2:$A$5902,0))</f>
        <v>4322.46</v>
      </c>
      <c r="M1100">
        <f>_xlfn.XLOOKUP(D1100,products!$A$2:$A$5902,products!$F$2:$F$5902)</f>
        <v>7</v>
      </c>
      <c r="N1100" s="3">
        <f t="shared" si="17"/>
        <v>617.49428571428575</v>
      </c>
      <c r="O1100" s="3" t="str" cm="1">
        <f t="array" ref="O1100">_xlfn.IFS(J1100="Furn","Furniture",J1100="Tech","Technology",J1100="OffSup","Office Supplies")</f>
        <v>Technology</v>
      </c>
      <c r="P1100" s="3" t="str" cm="1">
        <f t="array" ref="P1100">_xlfn.IFS(K1100="Bkcs","Bookcases",K1100="Phns","Phones",K1100="Acc","Accessories",K1100="Bndrs","Binders",K1100="Fstnrs","Fasteners")</f>
        <v>Binders</v>
      </c>
      <c r="Q1100" t="str">
        <f>IF(_xlfn.XLOOKUP(D1100,products!$A$2:$A$5902,products!$H$2:$H$5902,,0)=1,"Yes","No")</f>
        <v>Yes</v>
      </c>
    </row>
    <row r="1101" spans="1:17" x14ac:dyDescent="0.3">
      <c r="A1101" t="s">
        <v>6630</v>
      </c>
      <c r="B1101" s="4">
        <v>44165</v>
      </c>
      <c r="C1101" t="s">
        <v>6631</v>
      </c>
      <c r="D1101" t="s">
        <v>6634</v>
      </c>
      <c r="E1101" s="1">
        <v>44439</v>
      </c>
      <c r="F1101" t="s">
        <v>21</v>
      </c>
      <c r="G1101" t="str">
        <f>_xlfn.XLOOKUP(C1101,customers!$A$2:$A$5902,customers!$B$2:$B$5902,,0)</f>
        <v>Michelle Jackson</v>
      </c>
      <c r="H1101" t="str">
        <f>_xlfn.XLOOKUP(C1101,customers!$A$2:$A$5902,customers!$G$2:$G$5902,,0)</f>
        <v>South</v>
      </c>
      <c r="I1101" t="str">
        <f>_xlfn.XLOOKUP(C1101,customers!$A$2:$A$5902,customers!$E$2:$E$5902,,0)</f>
        <v>North Stephen</v>
      </c>
      <c r="J1101" t="str">
        <f>INDEX(products!$B$2:$B$5902,MATCH(D1101,products!$A$2:$A$5902,0))</f>
        <v>OffSup</v>
      </c>
      <c r="K1101" t="str">
        <f>INDEX(products!$C$2:$C$5902,MATCH(D1101,products!$A$2:$A$5902,0))</f>
        <v>Fstnrs</v>
      </c>
      <c r="L1101" s="3">
        <f>INDEX(products!$E$2:$E$5902,MATCH(D1101,products!$A$2:$A$5902,0))</f>
        <v>3086.4</v>
      </c>
      <c r="M1101">
        <f>_xlfn.XLOOKUP(D1101,products!$A$2:$A$5902,products!$F$2:$F$5902)</f>
        <v>5</v>
      </c>
      <c r="N1101" s="3">
        <f t="shared" si="17"/>
        <v>617.28</v>
      </c>
      <c r="O1101" s="3" t="str" cm="1">
        <f t="array" ref="O1101">_xlfn.IFS(J1101="Furn","Furniture",J1101="Tech","Technology",J1101="OffSup","Office Supplies")</f>
        <v>Office Supplies</v>
      </c>
      <c r="P1101" s="3" t="str" cm="1">
        <f t="array" ref="P1101">_xlfn.IFS(K1101="Bkcs","Bookcases",K1101="Phns","Phones",K1101="Acc","Accessories",K1101="Bndrs","Binders",K1101="Fstnrs","Fasteners")</f>
        <v>Fasteners</v>
      </c>
      <c r="Q1101" t="str">
        <f>IF(_xlfn.XLOOKUP(D1101,products!$A$2:$A$5902,products!$H$2:$H$5902,,0)=1,"Yes","No")</f>
        <v>No</v>
      </c>
    </row>
    <row r="1102" spans="1:17" x14ac:dyDescent="0.3">
      <c r="A1102" t="s">
        <v>6636</v>
      </c>
      <c r="B1102" s="4">
        <v>44218</v>
      </c>
      <c r="C1102" t="s">
        <v>6637</v>
      </c>
      <c r="D1102" t="s">
        <v>6640</v>
      </c>
      <c r="E1102" s="1">
        <v>44268</v>
      </c>
      <c r="F1102" t="s">
        <v>35</v>
      </c>
      <c r="G1102" t="str">
        <f>_xlfn.XLOOKUP(C1102,customers!$A$2:$A$5902,customers!$B$2:$B$5902,,0)</f>
        <v>Karen Lopez</v>
      </c>
      <c r="H1102" t="str">
        <f>_xlfn.XLOOKUP(C1102,customers!$A$2:$A$5902,customers!$G$2:$G$5902,,0)</f>
        <v>East</v>
      </c>
      <c r="I1102" t="str">
        <f>_xlfn.XLOOKUP(C1102,customers!$A$2:$A$5902,customers!$E$2:$E$5902,,0)</f>
        <v>Amandaport</v>
      </c>
      <c r="J1102" t="str">
        <f>INDEX(products!$B$2:$B$5902,MATCH(D1102,products!$A$2:$A$5902,0))</f>
        <v>Furn</v>
      </c>
      <c r="K1102" t="str">
        <f>INDEX(products!$C$2:$C$5902,MATCH(D1102,products!$A$2:$A$5902,0))</f>
        <v>Phns</v>
      </c>
      <c r="L1102" s="3">
        <f>INDEX(products!$E$2:$E$5902,MATCH(D1102,products!$A$2:$A$5902,0))</f>
        <v>3430.87</v>
      </c>
      <c r="M1102">
        <f>_xlfn.XLOOKUP(D1102,products!$A$2:$A$5902,products!$F$2:$F$5902)</f>
        <v>3</v>
      </c>
      <c r="N1102" s="3">
        <f t="shared" si="17"/>
        <v>1143.6233333333332</v>
      </c>
      <c r="O1102" s="3" t="str" cm="1">
        <f t="array" ref="O1102">_xlfn.IFS(J1102="Furn","Furniture",J1102="Tech","Technology",J1102="OffSup","Office Supplies")</f>
        <v>Furniture</v>
      </c>
      <c r="P1102" s="3" t="str" cm="1">
        <f t="array" ref="P1102">_xlfn.IFS(K1102="Bkcs","Bookcases",K1102="Phns","Phones",K1102="Acc","Accessories",K1102="Bndrs","Binders",K1102="Fstnrs","Fasteners")</f>
        <v>Phones</v>
      </c>
      <c r="Q1102" t="str">
        <f>IF(_xlfn.XLOOKUP(D1102,products!$A$2:$A$5902,products!$H$2:$H$5902,,0)=1,"Yes","No")</f>
        <v>Yes</v>
      </c>
    </row>
    <row r="1103" spans="1:17" x14ac:dyDescent="0.3">
      <c r="A1103" t="s">
        <v>6642</v>
      </c>
      <c r="B1103" s="4">
        <v>45161</v>
      </c>
      <c r="C1103" t="s">
        <v>6643</v>
      </c>
      <c r="D1103" t="s">
        <v>6645</v>
      </c>
      <c r="E1103" s="1">
        <v>45429</v>
      </c>
      <c r="F1103" t="s">
        <v>74</v>
      </c>
      <c r="G1103" t="str">
        <f>_xlfn.XLOOKUP(C1103,customers!$A$2:$A$5902,customers!$B$2:$B$5902,,0)</f>
        <v>Craig Mcclain</v>
      </c>
      <c r="H1103" t="str">
        <f>_xlfn.XLOOKUP(C1103,customers!$A$2:$A$5902,customers!$G$2:$G$5902,,0)</f>
        <v>East</v>
      </c>
      <c r="I1103" t="str">
        <f>_xlfn.XLOOKUP(C1103,customers!$A$2:$A$5902,customers!$E$2:$E$5902,,0)</f>
        <v>Larrybury</v>
      </c>
      <c r="J1103" t="str">
        <f>INDEX(products!$B$2:$B$5902,MATCH(D1103,products!$A$2:$A$5902,0))</f>
        <v>Tech</v>
      </c>
      <c r="K1103" t="str">
        <f>INDEX(products!$C$2:$C$5902,MATCH(D1103,products!$A$2:$A$5902,0))</f>
        <v>Bndrs</v>
      </c>
      <c r="L1103" s="3">
        <f>INDEX(products!$E$2:$E$5902,MATCH(D1103,products!$A$2:$A$5902,0))</f>
        <v>1476.96</v>
      </c>
      <c r="M1103">
        <f>_xlfn.XLOOKUP(D1103,products!$A$2:$A$5902,products!$F$2:$F$5902)</f>
        <v>3</v>
      </c>
      <c r="N1103" s="3">
        <f t="shared" si="17"/>
        <v>492.32</v>
      </c>
      <c r="O1103" s="3" t="str" cm="1">
        <f t="array" ref="O1103">_xlfn.IFS(J1103="Furn","Furniture",J1103="Tech","Technology",J1103="OffSup","Office Supplies")</f>
        <v>Technology</v>
      </c>
      <c r="P1103" s="3" t="str" cm="1">
        <f t="array" ref="P1103">_xlfn.IFS(K1103="Bkcs","Bookcases",K1103="Phns","Phones",K1103="Acc","Accessories",K1103="Bndrs","Binders",K1103="Fstnrs","Fasteners")</f>
        <v>Binders</v>
      </c>
      <c r="Q1103" t="str">
        <f>IF(_xlfn.XLOOKUP(D1103,products!$A$2:$A$5902,products!$H$2:$H$5902,,0)=1,"Yes","No")</f>
        <v>Yes</v>
      </c>
    </row>
    <row r="1104" spans="1:17" x14ac:dyDescent="0.3">
      <c r="A1104" t="s">
        <v>6647</v>
      </c>
      <c r="B1104" s="4">
        <v>44367</v>
      </c>
      <c r="C1104" s="2" t="s">
        <v>6648</v>
      </c>
      <c r="D1104" t="s">
        <v>6651</v>
      </c>
      <c r="E1104" s="1">
        <v>44526</v>
      </c>
      <c r="F1104" t="s">
        <v>74</v>
      </c>
      <c r="G1104" t="str">
        <f>_xlfn.XLOOKUP(C1104,customers!$A$2:$A$5902,customers!$B$2:$B$5902,,0)</f>
        <v>Frederick Martin</v>
      </c>
      <c r="H1104" t="str">
        <f>_xlfn.XLOOKUP(C1104,customers!$A$2:$A$5902,customers!$G$2:$G$5902,,0)</f>
        <v>East</v>
      </c>
      <c r="I1104" t="str">
        <f>_xlfn.XLOOKUP(C1104,customers!$A$2:$A$5902,customers!$E$2:$E$5902,,0)</f>
        <v>South Michael</v>
      </c>
      <c r="J1104" t="str">
        <f>INDEX(products!$B$2:$B$5902,MATCH(D1104,products!$A$2:$A$5902,0))</f>
        <v>Furn</v>
      </c>
      <c r="K1104" t="str">
        <f>INDEX(products!$C$2:$C$5902,MATCH(D1104,products!$A$2:$A$5902,0))</f>
        <v>Acc</v>
      </c>
      <c r="L1104" s="3">
        <f>INDEX(products!$E$2:$E$5902,MATCH(D1104,products!$A$2:$A$5902,0))</f>
        <v>3915</v>
      </c>
      <c r="M1104">
        <f>_xlfn.XLOOKUP(D1104,products!$A$2:$A$5902,products!$F$2:$F$5902)</f>
        <v>10</v>
      </c>
      <c r="N1104" s="3">
        <f t="shared" si="17"/>
        <v>391.5</v>
      </c>
      <c r="O1104" s="3" t="str" cm="1">
        <f t="array" ref="O1104">_xlfn.IFS(J1104="Furn","Furniture",J1104="Tech","Technology",J1104="OffSup","Office Supplies")</f>
        <v>Furniture</v>
      </c>
      <c r="P1104" s="3" t="str" cm="1">
        <f t="array" ref="P1104">_xlfn.IFS(K1104="Bkcs","Bookcases",K1104="Phns","Phones",K1104="Acc","Accessories",K1104="Bndrs","Binders",K1104="Fstnrs","Fasteners")</f>
        <v>Accessories</v>
      </c>
      <c r="Q1104" t="str">
        <f>IF(_xlfn.XLOOKUP(D1104,products!$A$2:$A$5902,products!$H$2:$H$5902,,0)=1,"Yes","No")</f>
        <v>No</v>
      </c>
    </row>
    <row r="1105" spans="1:17" x14ac:dyDescent="0.3">
      <c r="A1105" t="s">
        <v>6653</v>
      </c>
      <c r="B1105" s="4">
        <v>43828</v>
      </c>
      <c r="C1105" t="s">
        <v>6654</v>
      </c>
      <c r="D1105" t="s">
        <v>6657</v>
      </c>
      <c r="E1105" s="1">
        <v>43944</v>
      </c>
      <c r="F1105" t="s">
        <v>35</v>
      </c>
      <c r="G1105" t="str">
        <f>_xlfn.XLOOKUP(C1105,customers!$A$2:$A$5902,customers!$B$2:$B$5902,,0)</f>
        <v>Alyssa Alexander</v>
      </c>
      <c r="H1105" t="str">
        <f>_xlfn.XLOOKUP(C1105,customers!$A$2:$A$5902,customers!$G$2:$G$5902,,0)</f>
        <v>East</v>
      </c>
      <c r="I1105" t="str">
        <f>_xlfn.XLOOKUP(C1105,customers!$A$2:$A$5902,customers!$E$2:$E$5902,,0)</f>
        <v>New Michael</v>
      </c>
      <c r="J1105" t="str">
        <f>INDEX(products!$B$2:$B$5902,MATCH(D1105,products!$A$2:$A$5902,0))</f>
        <v>OffSup</v>
      </c>
      <c r="K1105" t="str">
        <f>INDEX(products!$C$2:$C$5902,MATCH(D1105,products!$A$2:$A$5902,0))</f>
        <v>Bkcs</v>
      </c>
      <c r="L1105" s="3">
        <f>INDEX(products!$E$2:$E$5902,MATCH(D1105,products!$A$2:$A$5902,0))</f>
        <v>3945.3</v>
      </c>
      <c r="M1105">
        <f>_xlfn.XLOOKUP(D1105,products!$A$2:$A$5902,products!$F$2:$F$5902)</f>
        <v>1</v>
      </c>
      <c r="N1105" s="3">
        <f t="shared" si="17"/>
        <v>3945.3</v>
      </c>
      <c r="O1105" s="3" t="str" cm="1">
        <f t="array" ref="O1105">_xlfn.IFS(J1105="Furn","Furniture",J1105="Tech","Technology",J1105="OffSup","Office Supplies")</f>
        <v>Office Supplies</v>
      </c>
      <c r="P1105" s="3" t="str" cm="1">
        <f t="array" ref="P1105">_xlfn.IFS(K1105="Bkcs","Bookcases",K1105="Phns","Phones",K1105="Acc","Accessories",K1105="Bndrs","Binders",K1105="Fstnrs","Fasteners")</f>
        <v>Bookcases</v>
      </c>
      <c r="Q1105" t="str">
        <f>IF(_xlfn.XLOOKUP(D1105,products!$A$2:$A$5902,products!$H$2:$H$5902,,0)=1,"Yes","No")</f>
        <v>Yes</v>
      </c>
    </row>
    <row r="1106" spans="1:17" x14ac:dyDescent="0.3">
      <c r="A1106" t="s">
        <v>6659</v>
      </c>
      <c r="B1106" s="4">
        <v>45307</v>
      </c>
      <c r="C1106" t="s">
        <v>6660</v>
      </c>
      <c r="D1106" t="s">
        <v>6663</v>
      </c>
      <c r="E1106" s="1">
        <v>45387</v>
      </c>
      <c r="F1106" t="s">
        <v>74</v>
      </c>
      <c r="G1106" t="str">
        <f>_xlfn.XLOOKUP(C1106,customers!$A$2:$A$5902,customers!$B$2:$B$5902,,0)</f>
        <v>Kelly Williams</v>
      </c>
      <c r="H1106" t="str">
        <f>_xlfn.XLOOKUP(C1106,customers!$A$2:$A$5902,customers!$G$2:$G$5902,,0)</f>
        <v>North</v>
      </c>
      <c r="I1106" t="str">
        <f>_xlfn.XLOOKUP(C1106,customers!$A$2:$A$5902,customers!$E$2:$E$5902,,0)</f>
        <v>Chavezside</v>
      </c>
      <c r="J1106" t="str">
        <f>INDEX(products!$B$2:$B$5902,MATCH(D1106,products!$A$2:$A$5902,0))</f>
        <v>OffSup</v>
      </c>
      <c r="K1106" t="str">
        <f>INDEX(products!$C$2:$C$5902,MATCH(D1106,products!$A$2:$A$5902,0))</f>
        <v>Bkcs</v>
      </c>
      <c r="L1106" s="3">
        <f>INDEX(products!$E$2:$E$5902,MATCH(D1106,products!$A$2:$A$5902,0))</f>
        <v>1673.01</v>
      </c>
      <c r="M1106">
        <f>_xlfn.XLOOKUP(D1106,products!$A$2:$A$5902,products!$F$2:$F$5902)</f>
        <v>3</v>
      </c>
      <c r="N1106" s="3">
        <f t="shared" si="17"/>
        <v>557.66999999999996</v>
      </c>
      <c r="O1106" s="3" t="str" cm="1">
        <f t="array" ref="O1106">_xlfn.IFS(J1106="Furn","Furniture",J1106="Tech","Technology",J1106="OffSup","Office Supplies")</f>
        <v>Office Supplies</v>
      </c>
      <c r="P1106" s="3" t="str" cm="1">
        <f t="array" ref="P1106">_xlfn.IFS(K1106="Bkcs","Bookcases",K1106="Phns","Phones",K1106="Acc","Accessories",K1106="Bndrs","Binders",K1106="Fstnrs","Fasteners")</f>
        <v>Bookcases</v>
      </c>
      <c r="Q1106" t="str">
        <f>IF(_xlfn.XLOOKUP(D1106,products!$A$2:$A$5902,products!$H$2:$H$5902,,0)=1,"Yes","No")</f>
        <v>Yes</v>
      </c>
    </row>
    <row r="1107" spans="1:17" x14ac:dyDescent="0.3">
      <c r="A1107" t="s">
        <v>6665</v>
      </c>
      <c r="B1107" s="4">
        <v>44484</v>
      </c>
      <c r="C1107" t="s">
        <v>6666</v>
      </c>
      <c r="D1107" t="s">
        <v>6668</v>
      </c>
      <c r="E1107" s="1">
        <v>44688</v>
      </c>
      <c r="F1107" t="s">
        <v>74</v>
      </c>
      <c r="G1107" t="str">
        <f>_xlfn.XLOOKUP(C1107,customers!$A$2:$A$5902,customers!$B$2:$B$5902,,0)</f>
        <v>David Moore</v>
      </c>
      <c r="H1107" t="str">
        <f>_xlfn.XLOOKUP(C1107,customers!$A$2:$A$5902,customers!$G$2:$G$5902,,0)</f>
        <v>South</v>
      </c>
      <c r="I1107" t="str">
        <f>_xlfn.XLOOKUP(C1107,customers!$A$2:$A$5902,customers!$E$2:$E$5902,,0)</f>
        <v>South James</v>
      </c>
      <c r="J1107" t="str">
        <f>INDEX(products!$B$2:$B$5902,MATCH(D1107,products!$A$2:$A$5902,0))</f>
        <v>OffSup</v>
      </c>
      <c r="K1107" t="str">
        <f>INDEX(products!$C$2:$C$5902,MATCH(D1107,products!$A$2:$A$5902,0))</f>
        <v>Acc</v>
      </c>
      <c r="L1107" s="3">
        <f>INDEX(products!$E$2:$E$5902,MATCH(D1107,products!$A$2:$A$5902,0))</f>
        <v>2984.92</v>
      </c>
      <c r="M1107">
        <f>_xlfn.XLOOKUP(D1107,products!$A$2:$A$5902,products!$F$2:$F$5902)</f>
        <v>10</v>
      </c>
      <c r="N1107" s="3">
        <f t="shared" si="17"/>
        <v>298.49200000000002</v>
      </c>
      <c r="O1107" s="3" t="str" cm="1">
        <f t="array" ref="O1107">_xlfn.IFS(J1107="Furn","Furniture",J1107="Tech","Technology",J1107="OffSup","Office Supplies")</f>
        <v>Office Supplies</v>
      </c>
      <c r="P1107" s="3" t="str" cm="1">
        <f t="array" ref="P1107">_xlfn.IFS(K1107="Bkcs","Bookcases",K1107="Phns","Phones",K1107="Acc","Accessories",K1107="Bndrs","Binders",K1107="Fstnrs","Fasteners")</f>
        <v>Accessories</v>
      </c>
      <c r="Q1107" t="str">
        <f>IF(_xlfn.XLOOKUP(D1107,products!$A$2:$A$5902,products!$H$2:$H$5902,,0)=1,"Yes","No")</f>
        <v>Yes</v>
      </c>
    </row>
    <row r="1108" spans="1:17" x14ac:dyDescent="0.3">
      <c r="A1108" t="s">
        <v>6670</v>
      </c>
      <c r="B1108" s="4">
        <v>43609</v>
      </c>
      <c r="C1108" t="s">
        <v>6671</v>
      </c>
      <c r="D1108" t="s">
        <v>6674</v>
      </c>
      <c r="E1108" s="1">
        <v>43708</v>
      </c>
      <c r="F1108" t="s">
        <v>35</v>
      </c>
      <c r="G1108" t="str">
        <f>_xlfn.XLOOKUP(C1108,customers!$A$2:$A$5902,customers!$B$2:$B$5902,,0)</f>
        <v>Natalie White</v>
      </c>
      <c r="H1108" t="str">
        <f>_xlfn.XLOOKUP(C1108,customers!$A$2:$A$5902,customers!$G$2:$G$5902,,0)</f>
        <v>South</v>
      </c>
      <c r="I1108" t="str">
        <f>_xlfn.XLOOKUP(C1108,customers!$A$2:$A$5902,customers!$E$2:$E$5902,,0)</f>
        <v>Thomasburgh</v>
      </c>
      <c r="J1108" t="str">
        <f>INDEX(products!$B$2:$B$5902,MATCH(D1108,products!$A$2:$A$5902,0))</f>
        <v>OffSup</v>
      </c>
      <c r="K1108" t="str">
        <f>INDEX(products!$C$2:$C$5902,MATCH(D1108,products!$A$2:$A$5902,0))</f>
        <v>Acc</v>
      </c>
      <c r="L1108" s="3">
        <f>INDEX(products!$E$2:$E$5902,MATCH(D1108,products!$A$2:$A$5902,0))</f>
        <v>3052.5</v>
      </c>
      <c r="M1108">
        <f>_xlfn.XLOOKUP(D1108,products!$A$2:$A$5902,products!$F$2:$F$5902)</f>
        <v>2</v>
      </c>
      <c r="N1108" s="3">
        <f t="shared" si="17"/>
        <v>1526.25</v>
      </c>
      <c r="O1108" s="3" t="str" cm="1">
        <f t="array" ref="O1108">_xlfn.IFS(J1108="Furn","Furniture",J1108="Tech","Technology",J1108="OffSup","Office Supplies")</f>
        <v>Office Supplies</v>
      </c>
      <c r="P1108" s="3" t="str" cm="1">
        <f t="array" ref="P1108">_xlfn.IFS(K1108="Bkcs","Bookcases",K1108="Phns","Phones",K1108="Acc","Accessories",K1108="Bndrs","Binders",K1108="Fstnrs","Fasteners")</f>
        <v>Accessories</v>
      </c>
      <c r="Q1108" t="str">
        <f>IF(_xlfn.XLOOKUP(D1108,products!$A$2:$A$5902,products!$H$2:$H$5902,,0)=1,"Yes","No")</f>
        <v>Yes</v>
      </c>
    </row>
    <row r="1109" spans="1:17" x14ac:dyDescent="0.3">
      <c r="A1109" t="s">
        <v>6676</v>
      </c>
      <c r="B1109" s="4">
        <v>45034</v>
      </c>
      <c r="C1109" t="s">
        <v>6677</v>
      </c>
      <c r="D1109" t="s">
        <v>6680</v>
      </c>
      <c r="E1109" s="1">
        <v>45384</v>
      </c>
      <c r="F1109" t="s">
        <v>35</v>
      </c>
      <c r="G1109" t="str">
        <f>_xlfn.XLOOKUP(C1109,customers!$A$2:$A$5902,customers!$B$2:$B$5902,,0)</f>
        <v>Austin Shaw</v>
      </c>
      <c r="H1109" t="str">
        <f>_xlfn.XLOOKUP(C1109,customers!$A$2:$A$5902,customers!$G$2:$G$5902,,0)</f>
        <v>East</v>
      </c>
      <c r="I1109" t="str">
        <f>_xlfn.XLOOKUP(C1109,customers!$A$2:$A$5902,customers!$E$2:$E$5902,,0)</f>
        <v>Mannland</v>
      </c>
      <c r="J1109" t="str">
        <f>INDEX(products!$B$2:$B$5902,MATCH(D1109,products!$A$2:$A$5902,0))</f>
        <v>OffSup</v>
      </c>
      <c r="K1109" t="str">
        <f>INDEX(products!$C$2:$C$5902,MATCH(D1109,products!$A$2:$A$5902,0))</f>
        <v>Phns</v>
      </c>
      <c r="L1109" s="3">
        <f>INDEX(products!$E$2:$E$5902,MATCH(D1109,products!$A$2:$A$5902,0))</f>
        <v>78.41</v>
      </c>
      <c r="M1109">
        <f>_xlfn.XLOOKUP(D1109,products!$A$2:$A$5902,products!$F$2:$F$5902)</f>
        <v>7</v>
      </c>
      <c r="N1109" s="3">
        <f t="shared" si="17"/>
        <v>11.20142857142857</v>
      </c>
      <c r="O1109" s="3" t="str" cm="1">
        <f t="array" ref="O1109">_xlfn.IFS(J1109="Furn","Furniture",J1109="Tech","Technology",J1109="OffSup","Office Supplies")</f>
        <v>Office Supplies</v>
      </c>
      <c r="P1109" s="3" t="str" cm="1">
        <f t="array" ref="P1109">_xlfn.IFS(K1109="Bkcs","Bookcases",K1109="Phns","Phones",K1109="Acc","Accessories",K1109="Bndrs","Binders",K1109="Fstnrs","Fasteners")</f>
        <v>Phones</v>
      </c>
      <c r="Q1109" t="str">
        <f>IF(_xlfn.XLOOKUP(D1109,products!$A$2:$A$5902,products!$H$2:$H$5902,,0)=1,"Yes","No")</f>
        <v>No</v>
      </c>
    </row>
    <row r="1110" spans="1:17" x14ac:dyDescent="0.3">
      <c r="A1110" t="s">
        <v>6682</v>
      </c>
      <c r="B1110" s="4">
        <v>44767</v>
      </c>
      <c r="C1110" t="s">
        <v>6683</v>
      </c>
      <c r="D1110" t="s">
        <v>6686</v>
      </c>
      <c r="E1110" s="1">
        <v>44808</v>
      </c>
      <c r="F1110" t="s">
        <v>74</v>
      </c>
      <c r="G1110" t="str">
        <f>_xlfn.XLOOKUP(C1110,customers!$A$2:$A$5902,customers!$B$2:$B$5902,,0)</f>
        <v>Philip Vaughn</v>
      </c>
      <c r="H1110" t="str">
        <f>_xlfn.XLOOKUP(C1110,customers!$A$2:$A$5902,customers!$G$2:$G$5902,,0)</f>
        <v>West</v>
      </c>
      <c r="I1110" t="str">
        <f>_xlfn.XLOOKUP(C1110,customers!$A$2:$A$5902,customers!$E$2:$E$5902,,0)</f>
        <v>Scotthaven</v>
      </c>
      <c r="J1110" t="str">
        <f>INDEX(products!$B$2:$B$5902,MATCH(D1110,products!$A$2:$A$5902,0))</f>
        <v>OffSup</v>
      </c>
      <c r="K1110" t="str">
        <f>INDEX(products!$C$2:$C$5902,MATCH(D1110,products!$A$2:$A$5902,0))</f>
        <v>Bndrs</v>
      </c>
      <c r="L1110" s="3">
        <f>INDEX(products!$E$2:$E$5902,MATCH(D1110,products!$A$2:$A$5902,0))</f>
        <v>1933.1</v>
      </c>
      <c r="M1110">
        <f>_xlfn.XLOOKUP(D1110,products!$A$2:$A$5902,products!$F$2:$F$5902)</f>
        <v>9</v>
      </c>
      <c r="N1110" s="3">
        <f t="shared" si="17"/>
        <v>214.78888888888889</v>
      </c>
      <c r="O1110" s="3" t="str" cm="1">
        <f t="array" ref="O1110">_xlfn.IFS(J1110="Furn","Furniture",J1110="Tech","Technology",J1110="OffSup","Office Supplies")</f>
        <v>Office Supplies</v>
      </c>
      <c r="P1110" s="3" t="str" cm="1">
        <f t="array" ref="P1110">_xlfn.IFS(K1110="Bkcs","Bookcases",K1110="Phns","Phones",K1110="Acc","Accessories",K1110="Bndrs","Binders",K1110="Fstnrs","Fasteners")</f>
        <v>Binders</v>
      </c>
      <c r="Q1110" t="str">
        <f>IF(_xlfn.XLOOKUP(D1110,products!$A$2:$A$5902,products!$H$2:$H$5902,,0)=1,"Yes","No")</f>
        <v>Yes</v>
      </c>
    </row>
    <row r="1111" spans="1:17" x14ac:dyDescent="0.3">
      <c r="A1111" t="s">
        <v>6688</v>
      </c>
      <c r="B1111" s="4">
        <v>45112</v>
      </c>
      <c r="C1111" t="s">
        <v>6689</v>
      </c>
      <c r="D1111" t="s">
        <v>6692</v>
      </c>
      <c r="E1111" s="1">
        <v>45279</v>
      </c>
      <c r="F1111" t="s">
        <v>74</v>
      </c>
      <c r="G1111" t="str">
        <f>_xlfn.XLOOKUP(C1111,customers!$A$2:$A$5902,customers!$B$2:$B$5902,,0)</f>
        <v>Craig Wilson</v>
      </c>
      <c r="H1111" t="str">
        <f>_xlfn.XLOOKUP(C1111,customers!$A$2:$A$5902,customers!$G$2:$G$5902,,0)</f>
        <v>West</v>
      </c>
      <c r="I1111" t="str">
        <f>_xlfn.XLOOKUP(C1111,customers!$A$2:$A$5902,customers!$E$2:$E$5902,,0)</f>
        <v>South Kaitlinchester</v>
      </c>
      <c r="J1111" t="str">
        <f>INDEX(products!$B$2:$B$5902,MATCH(D1111,products!$A$2:$A$5902,0))</f>
        <v>Furn</v>
      </c>
      <c r="K1111" t="str">
        <f>INDEX(products!$C$2:$C$5902,MATCH(D1111,products!$A$2:$A$5902,0))</f>
        <v>Fstnrs</v>
      </c>
      <c r="L1111" s="3">
        <f>INDEX(products!$E$2:$E$5902,MATCH(D1111,products!$A$2:$A$5902,0))</f>
        <v>3299.36</v>
      </c>
      <c r="M1111">
        <f>_xlfn.XLOOKUP(D1111,products!$A$2:$A$5902,products!$F$2:$F$5902)</f>
        <v>5</v>
      </c>
      <c r="N1111" s="3">
        <f t="shared" si="17"/>
        <v>659.87200000000007</v>
      </c>
      <c r="O1111" s="3" t="str" cm="1">
        <f t="array" ref="O1111">_xlfn.IFS(J1111="Furn","Furniture",J1111="Tech","Technology",J1111="OffSup","Office Supplies")</f>
        <v>Furniture</v>
      </c>
      <c r="P1111" s="3" t="str" cm="1">
        <f t="array" ref="P1111">_xlfn.IFS(K1111="Bkcs","Bookcases",K1111="Phns","Phones",K1111="Acc","Accessories",K1111="Bndrs","Binders",K1111="Fstnrs","Fasteners")</f>
        <v>Fasteners</v>
      </c>
      <c r="Q1111" t="str">
        <f>IF(_xlfn.XLOOKUP(D1111,products!$A$2:$A$5902,products!$H$2:$H$5902,,0)=1,"Yes","No")</f>
        <v>Yes</v>
      </c>
    </row>
    <row r="1112" spans="1:17" x14ac:dyDescent="0.3">
      <c r="A1112" t="s">
        <v>6694</v>
      </c>
      <c r="B1112" s="4">
        <v>43665</v>
      </c>
      <c r="C1112" t="s">
        <v>6695</v>
      </c>
      <c r="D1112" t="s">
        <v>6698</v>
      </c>
      <c r="E1112" s="1">
        <v>44012</v>
      </c>
      <c r="F1112" t="s">
        <v>35</v>
      </c>
      <c r="G1112" t="str">
        <f>_xlfn.XLOOKUP(C1112,customers!$A$2:$A$5902,customers!$B$2:$B$5902,,0)</f>
        <v>Daniel Perkins</v>
      </c>
      <c r="H1112" t="str">
        <f>_xlfn.XLOOKUP(C1112,customers!$A$2:$A$5902,customers!$G$2:$G$5902,,0)</f>
        <v>West</v>
      </c>
      <c r="I1112" t="str">
        <f>_xlfn.XLOOKUP(C1112,customers!$A$2:$A$5902,customers!$E$2:$E$5902,,0)</f>
        <v>Rothchester</v>
      </c>
      <c r="J1112" t="str">
        <f>INDEX(products!$B$2:$B$5902,MATCH(D1112,products!$A$2:$A$5902,0))</f>
        <v>OffSup</v>
      </c>
      <c r="K1112" t="str">
        <f>INDEX(products!$C$2:$C$5902,MATCH(D1112,products!$A$2:$A$5902,0))</f>
        <v>Bndrs</v>
      </c>
      <c r="L1112" s="3">
        <f>INDEX(products!$E$2:$E$5902,MATCH(D1112,products!$A$2:$A$5902,0))</f>
        <v>2597.16</v>
      </c>
      <c r="M1112">
        <f>_xlfn.XLOOKUP(D1112,products!$A$2:$A$5902,products!$F$2:$F$5902)</f>
        <v>7</v>
      </c>
      <c r="N1112" s="3">
        <f t="shared" si="17"/>
        <v>371.02285714285711</v>
      </c>
      <c r="O1112" s="3" t="str" cm="1">
        <f t="array" ref="O1112">_xlfn.IFS(J1112="Furn","Furniture",J1112="Tech","Technology",J1112="OffSup","Office Supplies")</f>
        <v>Office Supplies</v>
      </c>
      <c r="P1112" s="3" t="str" cm="1">
        <f t="array" ref="P1112">_xlfn.IFS(K1112="Bkcs","Bookcases",K1112="Phns","Phones",K1112="Acc","Accessories",K1112="Bndrs","Binders",K1112="Fstnrs","Fasteners")</f>
        <v>Binders</v>
      </c>
      <c r="Q1112" t="str">
        <f>IF(_xlfn.XLOOKUP(D1112,products!$A$2:$A$5902,products!$H$2:$H$5902,,0)=1,"Yes","No")</f>
        <v>No</v>
      </c>
    </row>
    <row r="1113" spans="1:17" x14ac:dyDescent="0.3">
      <c r="A1113" t="s">
        <v>6700</v>
      </c>
      <c r="B1113" s="4">
        <v>44503</v>
      </c>
      <c r="C1113" t="s">
        <v>6701</v>
      </c>
      <c r="D1113" t="s">
        <v>6704</v>
      </c>
      <c r="E1113" s="1">
        <v>44538</v>
      </c>
      <c r="F1113" t="s">
        <v>21</v>
      </c>
      <c r="G1113" t="str">
        <f>_xlfn.XLOOKUP(C1113,customers!$A$2:$A$5902,customers!$B$2:$B$5902,,0)</f>
        <v>Elizabeth Ortiz</v>
      </c>
      <c r="H1113" t="str">
        <f>_xlfn.XLOOKUP(C1113,customers!$A$2:$A$5902,customers!$G$2:$G$5902,,0)</f>
        <v>South</v>
      </c>
      <c r="I1113" t="str">
        <f>_xlfn.XLOOKUP(C1113,customers!$A$2:$A$5902,customers!$E$2:$E$5902,,0)</f>
        <v>Coreyfort</v>
      </c>
      <c r="J1113" t="str">
        <f>INDEX(products!$B$2:$B$5902,MATCH(D1113,products!$A$2:$A$5902,0))</f>
        <v>OffSup</v>
      </c>
      <c r="K1113" t="str">
        <f>INDEX(products!$C$2:$C$5902,MATCH(D1113,products!$A$2:$A$5902,0))</f>
        <v>Acc</v>
      </c>
      <c r="L1113" s="3">
        <f>INDEX(products!$E$2:$E$5902,MATCH(D1113,products!$A$2:$A$5902,0))</f>
        <v>1973.81</v>
      </c>
      <c r="M1113">
        <f>_xlfn.XLOOKUP(D1113,products!$A$2:$A$5902,products!$F$2:$F$5902)</f>
        <v>2</v>
      </c>
      <c r="N1113" s="3">
        <f t="shared" si="17"/>
        <v>986.90499999999997</v>
      </c>
      <c r="O1113" s="3" t="str" cm="1">
        <f t="array" ref="O1113">_xlfn.IFS(J1113="Furn","Furniture",J1113="Tech","Technology",J1113="OffSup","Office Supplies")</f>
        <v>Office Supplies</v>
      </c>
      <c r="P1113" s="3" t="str" cm="1">
        <f t="array" ref="P1113">_xlfn.IFS(K1113="Bkcs","Bookcases",K1113="Phns","Phones",K1113="Acc","Accessories",K1113="Bndrs","Binders",K1113="Fstnrs","Fasteners")</f>
        <v>Accessories</v>
      </c>
      <c r="Q1113" t="str">
        <f>IF(_xlfn.XLOOKUP(D1113,products!$A$2:$A$5902,products!$H$2:$H$5902,,0)=1,"Yes","No")</f>
        <v>No</v>
      </c>
    </row>
    <row r="1114" spans="1:17" x14ac:dyDescent="0.3">
      <c r="A1114" t="s">
        <v>6706</v>
      </c>
      <c r="B1114" s="4">
        <v>44567</v>
      </c>
      <c r="C1114" t="s">
        <v>6707</v>
      </c>
      <c r="D1114" t="s">
        <v>6710</v>
      </c>
      <c r="E1114" s="1">
        <v>44908</v>
      </c>
      <c r="F1114" t="s">
        <v>74</v>
      </c>
      <c r="G1114" t="str">
        <f>_xlfn.XLOOKUP(C1114,customers!$A$2:$A$5902,customers!$B$2:$B$5902,,0)</f>
        <v>Jason Warner</v>
      </c>
      <c r="H1114" t="str">
        <f>_xlfn.XLOOKUP(C1114,customers!$A$2:$A$5902,customers!$G$2:$G$5902,,0)</f>
        <v>South</v>
      </c>
      <c r="I1114" t="str">
        <f>_xlfn.XLOOKUP(C1114,customers!$A$2:$A$5902,customers!$E$2:$E$5902,,0)</f>
        <v>Melodybury</v>
      </c>
      <c r="J1114" t="str">
        <f>INDEX(products!$B$2:$B$5902,MATCH(D1114,products!$A$2:$A$5902,0))</f>
        <v>Furn</v>
      </c>
      <c r="K1114" t="str">
        <f>INDEX(products!$C$2:$C$5902,MATCH(D1114,products!$A$2:$A$5902,0))</f>
        <v>Acc</v>
      </c>
      <c r="L1114" s="3">
        <f>INDEX(products!$E$2:$E$5902,MATCH(D1114,products!$A$2:$A$5902,0))</f>
        <v>2165.59</v>
      </c>
      <c r="M1114">
        <f>_xlfn.XLOOKUP(D1114,products!$A$2:$A$5902,products!$F$2:$F$5902)</f>
        <v>1</v>
      </c>
      <c r="N1114" s="3">
        <f t="shared" si="17"/>
        <v>2165.59</v>
      </c>
      <c r="O1114" s="3" t="str" cm="1">
        <f t="array" ref="O1114">_xlfn.IFS(J1114="Furn","Furniture",J1114="Tech","Technology",J1114="OffSup","Office Supplies")</f>
        <v>Furniture</v>
      </c>
      <c r="P1114" s="3" t="str" cm="1">
        <f t="array" ref="P1114">_xlfn.IFS(K1114="Bkcs","Bookcases",K1114="Phns","Phones",K1114="Acc","Accessories",K1114="Bndrs","Binders",K1114="Fstnrs","Fasteners")</f>
        <v>Accessories</v>
      </c>
      <c r="Q1114" t="str">
        <f>IF(_xlfn.XLOOKUP(D1114,products!$A$2:$A$5902,products!$H$2:$H$5902,,0)=1,"Yes","No")</f>
        <v>Yes</v>
      </c>
    </row>
    <row r="1115" spans="1:17" x14ac:dyDescent="0.3">
      <c r="A1115" t="s">
        <v>6712</v>
      </c>
      <c r="B1115" s="4">
        <v>45131</v>
      </c>
      <c r="C1115" t="s">
        <v>6713</v>
      </c>
      <c r="D1115" t="s">
        <v>6716</v>
      </c>
      <c r="E1115" s="1">
        <v>45330</v>
      </c>
      <c r="F1115" t="s">
        <v>74</v>
      </c>
      <c r="G1115" t="str">
        <f>_xlfn.XLOOKUP(C1115,customers!$A$2:$A$5902,customers!$B$2:$B$5902,,0)</f>
        <v>Teresa Thomas</v>
      </c>
      <c r="H1115" t="str">
        <f>_xlfn.XLOOKUP(C1115,customers!$A$2:$A$5902,customers!$G$2:$G$5902,,0)</f>
        <v>East</v>
      </c>
      <c r="I1115" t="str">
        <f>_xlfn.XLOOKUP(C1115,customers!$A$2:$A$5902,customers!$E$2:$E$5902,,0)</f>
        <v>Larryfurt</v>
      </c>
      <c r="J1115" t="str">
        <f>INDEX(products!$B$2:$B$5902,MATCH(D1115,products!$A$2:$A$5902,0))</f>
        <v>OffSup</v>
      </c>
      <c r="K1115" t="str">
        <f>INDEX(products!$C$2:$C$5902,MATCH(D1115,products!$A$2:$A$5902,0))</f>
        <v>Bndrs</v>
      </c>
      <c r="L1115" s="3">
        <f>INDEX(products!$E$2:$E$5902,MATCH(D1115,products!$A$2:$A$5902,0))</f>
        <v>4721.49</v>
      </c>
      <c r="M1115">
        <f>_xlfn.XLOOKUP(D1115,products!$A$2:$A$5902,products!$F$2:$F$5902)</f>
        <v>8</v>
      </c>
      <c r="N1115" s="3">
        <f t="shared" si="17"/>
        <v>590.18624999999997</v>
      </c>
      <c r="O1115" s="3" t="str" cm="1">
        <f t="array" ref="O1115">_xlfn.IFS(J1115="Furn","Furniture",J1115="Tech","Technology",J1115="OffSup","Office Supplies")</f>
        <v>Office Supplies</v>
      </c>
      <c r="P1115" s="3" t="str" cm="1">
        <f t="array" ref="P1115">_xlfn.IFS(K1115="Bkcs","Bookcases",K1115="Phns","Phones",K1115="Acc","Accessories",K1115="Bndrs","Binders",K1115="Fstnrs","Fasteners")</f>
        <v>Binders</v>
      </c>
      <c r="Q1115" t="str">
        <f>IF(_xlfn.XLOOKUP(D1115,products!$A$2:$A$5902,products!$H$2:$H$5902,,0)=1,"Yes","No")</f>
        <v>No</v>
      </c>
    </row>
    <row r="1116" spans="1:17" x14ac:dyDescent="0.3">
      <c r="A1116" t="s">
        <v>6718</v>
      </c>
      <c r="B1116" s="4">
        <v>43670</v>
      </c>
      <c r="C1116" t="s">
        <v>6719</v>
      </c>
      <c r="D1116" t="s">
        <v>6722</v>
      </c>
      <c r="E1116" s="1">
        <v>43758</v>
      </c>
      <c r="F1116" t="s">
        <v>35</v>
      </c>
      <c r="G1116" t="str">
        <f>_xlfn.XLOOKUP(C1116,customers!$A$2:$A$5902,customers!$B$2:$B$5902,,0)</f>
        <v>Ryan Fischer</v>
      </c>
      <c r="H1116" t="str">
        <f>_xlfn.XLOOKUP(C1116,customers!$A$2:$A$5902,customers!$G$2:$G$5902,,0)</f>
        <v>North</v>
      </c>
      <c r="I1116" t="str">
        <f>_xlfn.XLOOKUP(C1116,customers!$A$2:$A$5902,customers!$E$2:$E$5902,,0)</f>
        <v>Brianhaven</v>
      </c>
      <c r="J1116" t="str">
        <f>INDEX(products!$B$2:$B$5902,MATCH(D1116,products!$A$2:$A$5902,0))</f>
        <v>Furn</v>
      </c>
      <c r="K1116" t="str">
        <f>INDEX(products!$C$2:$C$5902,MATCH(D1116,products!$A$2:$A$5902,0))</f>
        <v>Bndrs</v>
      </c>
      <c r="L1116" s="3">
        <f>INDEX(products!$E$2:$E$5902,MATCH(D1116,products!$A$2:$A$5902,0))</f>
        <v>2275.0700000000002</v>
      </c>
      <c r="M1116">
        <f>_xlfn.XLOOKUP(D1116,products!$A$2:$A$5902,products!$F$2:$F$5902)</f>
        <v>10</v>
      </c>
      <c r="N1116" s="3">
        <f t="shared" si="17"/>
        <v>227.50700000000001</v>
      </c>
      <c r="O1116" s="3" t="str" cm="1">
        <f t="array" ref="O1116">_xlfn.IFS(J1116="Furn","Furniture",J1116="Tech","Technology",J1116="OffSup","Office Supplies")</f>
        <v>Furniture</v>
      </c>
      <c r="P1116" s="3" t="str" cm="1">
        <f t="array" ref="P1116">_xlfn.IFS(K1116="Bkcs","Bookcases",K1116="Phns","Phones",K1116="Acc","Accessories",K1116="Bndrs","Binders",K1116="Fstnrs","Fasteners")</f>
        <v>Binders</v>
      </c>
      <c r="Q1116" t="str">
        <f>IF(_xlfn.XLOOKUP(D1116,products!$A$2:$A$5902,products!$H$2:$H$5902,,0)=1,"Yes","No")</f>
        <v>Yes</v>
      </c>
    </row>
    <row r="1117" spans="1:17" x14ac:dyDescent="0.3">
      <c r="A1117" t="s">
        <v>6724</v>
      </c>
      <c r="B1117" s="4">
        <v>44450</v>
      </c>
      <c r="C1117" t="s">
        <v>6725</v>
      </c>
      <c r="D1117" t="s">
        <v>6728</v>
      </c>
      <c r="E1117" s="1">
        <v>44567</v>
      </c>
      <c r="F1117" t="s">
        <v>21</v>
      </c>
      <c r="G1117" t="str">
        <f>_xlfn.XLOOKUP(C1117,customers!$A$2:$A$5902,customers!$B$2:$B$5902,,0)</f>
        <v>Jennifer Reed</v>
      </c>
      <c r="H1117" t="str">
        <f>_xlfn.XLOOKUP(C1117,customers!$A$2:$A$5902,customers!$G$2:$G$5902,,0)</f>
        <v>North</v>
      </c>
      <c r="I1117" t="str">
        <f>_xlfn.XLOOKUP(C1117,customers!$A$2:$A$5902,customers!$E$2:$E$5902,,0)</f>
        <v>Samanthaville</v>
      </c>
      <c r="J1117" t="str">
        <f>INDEX(products!$B$2:$B$5902,MATCH(D1117,products!$A$2:$A$5902,0))</f>
        <v>Tech</v>
      </c>
      <c r="K1117" t="str">
        <f>INDEX(products!$C$2:$C$5902,MATCH(D1117,products!$A$2:$A$5902,0))</f>
        <v>Bndrs</v>
      </c>
      <c r="L1117" s="3">
        <f>INDEX(products!$E$2:$E$5902,MATCH(D1117,products!$A$2:$A$5902,0))</f>
        <v>3336.19</v>
      </c>
      <c r="M1117">
        <f>_xlfn.XLOOKUP(D1117,products!$A$2:$A$5902,products!$F$2:$F$5902)</f>
        <v>2</v>
      </c>
      <c r="N1117" s="3">
        <f t="shared" si="17"/>
        <v>1668.095</v>
      </c>
      <c r="O1117" s="3" t="str" cm="1">
        <f t="array" ref="O1117">_xlfn.IFS(J1117="Furn","Furniture",J1117="Tech","Technology",J1117="OffSup","Office Supplies")</f>
        <v>Technology</v>
      </c>
      <c r="P1117" s="3" t="str" cm="1">
        <f t="array" ref="P1117">_xlfn.IFS(K1117="Bkcs","Bookcases",K1117="Phns","Phones",K1117="Acc","Accessories",K1117="Bndrs","Binders",K1117="Fstnrs","Fasteners")</f>
        <v>Binders</v>
      </c>
      <c r="Q1117" t="str">
        <f>IF(_xlfn.XLOOKUP(D1117,products!$A$2:$A$5902,products!$H$2:$H$5902,,0)=1,"Yes","No")</f>
        <v>Yes</v>
      </c>
    </row>
    <row r="1118" spans="1:17" x14ac:dyDescent="0.3">
      <c r="A1118" t="s">
        <v>6730</v>
      </c>
      <c r="B1118" s="4">
        <v>44046</v>
      </c>
      <c r="C1118" t="s">
        <v>6731</v>
      </c>
      <c r="D1118" t="s">
        <v>6734</v>
      </c>
      <c r="E1118" s="1">
        <v>44051</v>
      </c>
      <c r="F1118" t="s">
        <v>35</v>
      </c>
      <c r="G1118" t="str">
        <f>_xlfn.XLOOKUP(C1118,customers!$A$2:$A$5902,customers!$B$2:$B$5902,,0)</f>
        <v>William Knight</v>
      </c>
      <c r="H1118" t="str">
        <f>_xlfn.XLOOKUP(C1118,customers!$A$2:$A$5902,customers!$G$2:$G$5902,,0)</f>
        <v>South</v>
      </c>
      <c r="I1118" t="str">
        <f>_xlfn.XLOOKUP(C1118,customers!$A$2:$A$5902,customers!$E$2:$E$5902,,0)</f>
        <v>Port Ericfort</v>
      </c>
      <c r="J1118" t="str">
        <f>INDEX(products!$B$2:$B$5902,MATCH(D1118,products!$A$2:$A$5902,0))</f>
        <v>Tech</v>
      </c>
      <c r="K1118" t="str">
        <f>INDEX(products!$C$2:$C$5902,MATCH(D1118,products!$A$2:$A$5902,0))</f>
        <v>Fstnrs</v>
      </c>
      <c r="L1118" s="3">
        <f>INDEX(products!$E$2:$E$5902,MATCH(D1118,products!$A$2:$A$5902,0))</f>
        <v>1753.7</v>
      </c>
      <c r="M1118">
        <f>_xlfn.XLOOKUP(D1118,products!$A$2:$A$5902,products!$F$2:$F$5902)</f>
        <v>10</v>
      </c>
      <c r="N1118" s="3">
        <f t="shared" si="17"/>
        <v>175.37</v>
      </c>
      <c r="O1118" s="3" t="str" cm="1">
        <f t="array" ref="O1118">_xlfn.IFS(J1118="Furn","Furniture",J1118="Tech","Technology",J1118="OffSup","Office Supplies")</f>
        <v>Technology</v>
      </c>
      <c r="P1118" s="3" t="str" cm="1">
        <f t="array" ref="P1118">_xlfn.IFS(K1118="Bkcs","Bookcases",K1118="Phns","Phones",K1118="Acc","Accessories",K1118="Bndrs","Binders",K1118="Fstnrs","Fasteners")</f>
        <v>Fasteners</v>
      </c>
      <c r="Q1118" t="str">
        <f>IF(_xlfn.XLOOKUP(D1118,products!$A$2:$A$5902,products!$H$2:$H$5902,,0)=1,"Yes","No")</f>
        <v>Yes</v>
      </c>
    </row>
    <row r="1119" spans="1:17" x14ac:dyDescent="0.3">
      <c r="A1119" t="s">
        <v>6736</v>
      </c>
      <c r="B1119" s="4">
        <v>45334</v>
      </c>
      <c r="C1119" t="s">
        <v>6737</v>
      </c>
      <c r="D1119" t="s">
        <v>6740</v>
      </c>
      <c r="E1119" s="1">
        <v>45563</v>
      </c>
      <c r="F1119" t="s">
        <v>21</v>
      </c>
      <c r="G1119" t="str">
        <f>_xlfn.XLOOKUP(C1119,customers!$A$2:$A$5902,customers!$B$2:$B$5902,,0)</f>
        <v>Jessica Rubio</v>
      </c>
      <c r="H1119" t="str">
        <f>_xlfn.XLOOKUP(C1119,customers!$A$2:$A$5902,customers!$G$2:$G$5902,,0)</f>
        <v>South</v>
      </c>
      <c r="I1119" t="str">
        <f>_xlfn.XLOOKUP(C1119,customers!$A$2:$A$5902,customers!$E$2:$E$5902,,0)</f>
        <v>Francisbury</v>
      </c>
      <c r="J1119" t="str">
        <f>INDEX(products!$B$2:$B$5902,MATCH(D1119,products!$A$2:$A$5902,0))</f>
        <v>Furn</v>
      </c>
      <c r="K1119" t="str">
        <f>INDEX(products!$C$2:$C$5902,MATCH(D1119,products!$A$2:$A$5902,0))</f>
        <v>Phns</v>
      </c>
      <c r="L1119" s="3">
        <f>INDEX(products!$E$2:$E$5902,MATCH(D1119,products!$A$2:$A$5902,0))</f>
        <v>97.18</v>
      </c>
      <c r="M1119">
        <f>_xlfn.XLOOKUP(D1119,products!$A$2:$A$5902,products!$F$2:$F$5902)</f>
        <v>2</v>
      </c>
      <c r="N1119" s="3">
        <f t="shared" si="17"/>
        <v>48.59</v>
      </c>
      <c r="O1119" s="3" t="str" cm="1">
        <f t="array" ref="O1119">_xlfn.IFS(J1119="Furn","Furniture",J1119="Tech","Technology",J1119="OffSup","Office Supplies")</f>
        <v>Furniture</v>
      </c>
      <c r="P1119" s="3" t="str" cm="1">
        <f t="array" ref="P1119">_xlfn.IFS(K1119="Bkcs","Bookcases",K1119="Phns","Phones",K1119="Acc","Accessories",K1119="Bndrs","Binders",K1119="Fstnrs","Fasteners")</f>
        <v>Phones</v>
      </c>
      <c r="Q1119" t="str">
        <f>IF(_xlfn.XLOOKUP(D1119,products!$A$2:$A$5902,products!$H$2:$H$5902,,0)=1,"Yes","No")</f>
        <v>No</v>
      </c>
    </row>
    <row r="1120" spans="1:17" x14ac:dyDescent="0.3">
      <c r="A1120" t="s">
        <v>6742</v>
      </c>
      <c r="B1120" s="4">
        <v>45219</v>
      </c>
      <c r="C1120" t="s">
        <v>6743</v>
      </c>
      <c r="D1120" t="s">
        <v>6746</v>
      </c>
      <c r="E1120" s="1">
        <v>45375</v>
      </c>
      <c r="F1120" t="s">
        <v>74</v>
      </c>
      <c r="G1120" t="str">
        <f>_xlfn.XLOOKUP(C1120,customers!$A$2:$A$5902,customers!$B$2:$B$5902,,0)</f>
        <v>Jacqueline Henry</v>
      </c>
      <c r="H1120" t="str">
        <f>_xlfn.XLOOKUP(C1120,customers!$A$2:$A$5902,customers!$G$2:$G$5902,,0)</f>
        <v>North</v>
      </c>
      <c r="I1120" t="str">
        <f>_xlfn.XLOOKUP(C1120,customers!$A$2:$A$5902,customers!$E$2:$E$5902,,0)</f>
        <v>Lake Scottton</v>
      </c>
      <c r="J1120" t="str">
        <f>INDEX(products!$B$2:$B$5902,MATCH(D1120,products!$A$2:$A$5902,0))</f>
        <v>Furn</v>
      </c>
      <c r="K1120" t="str">
        <f>INDEX(products!$C$2:$C$5902,MATCH(D1120,products!$A$2:$A$5902,0))</f>
        <v>Fstnrs</v>
      </c>
      <c r="L1120" s="3">
        <f>INDEX(products!$E$2:$E$5902,MATCH(D1120,products!$A$2:$A$5902,0))</f>
        <v>2000.48</v>
      </c>
      <c r="M1120">
        <f>_xlfn.XLOOKUP(D1120,products!$A$2:$A$5902,products!$F$2:$F$5902)</f>
        <v>4</v>
      </c>
      <c r="N1120" s="3">
        <f t="shared" si="17"/>
        <v>500.12</v>
      </c>
      <c r="O1120" s="3" t="str" cm="1">
        <f t="array" ref="O1120">_xlfn.IFS(J1120="Furn","Furniture",J1120="Tech","Technology",J1120="OffSup","Office Supplies")</f>
        <v>Furniture</v>
      </c>
      <c r="P1120" s="3" t="str" cm="1">
        <f t="array" ref="P1120">_xlfn.IFS(K1120="Bkcs","Bookcases",K1120="Phns","Phones",K1120="Acc","Accessories",K1120="Bndrs","Binders",K1120="Fstnrs","Fasteners")</f>
        <v>Fasteners</v>
      </c>
      <c r="Q1120" t="str">
        <f>IF(_xlfn.XLOOKUP(D1120,products!$A$2:$A$5902,products!$H$2:$H$5902,,0)=1,"Yes","No")</f>
        <v>Yes</v>
      </c>
    </row>
    <row r="1121" spans="1:17" x14ac:dyDescent="0.3">
      <c r="A1121" t="s">
        <v>6748</v>
      </c>
      <c r="B1121" s="4">
        <v>44246</v>
      </c>
      <c r="C1121" t="s">
        <v>6749</v>
      </c>
      <c r="D1121" t="s">
        <v>6752</v>
      </c>
      <c r="E1121" s="1">
        <v>44399</v>
      </c>
      <c r="F1121" t="s">
        <v>21</v>
      </c>
      <c r="G1121" t="str">
        <f>_xlfn.XLOOKUP(C1121,customers!$A$2:$A$5902,customers!$B$2:$B$5902,,0)</f>
        <v>Robert Leonard</v>
      </c>
      <c r="H1121" t="str">
        <f>_xlfn.XLOOKUP(C1121,customers!$A$2:$A$5902,customers!$G$2:$G$5902,,0)</f>
        <v>North</v>
      </c>
      <c r="I1121" t="str">
        <f>_xlfn.XLOOKUP(C1121,customers!$A$2:$A$5902,customers!$E$2:$E$5902,,0)</f>
        <v>Lichester</v>
      </c>
      <c r="J1121" t="str">
        <f>INDEX(products!$B$2:$B$5902,MATCH(D1121,products!$A$2:$A$5902,0))</f>
        <v>Furn</v>
      </c>
      <c r="K1121" t="str">
        <f>INDEX(products!$C$2:$C$5902,MATCH(D1121,products!$A$2:$A$5902,0))</f>
        <v>Bkcs</v>
      </c>
      <c r="L1121" s="3">
        <f>INDEX(products!$E$2:$E$5902,MATCH(D1121,products!$A$2:$A$5902,0))</f>
        <v>2235.79</v>
      </c>
      <c r="M1121">
        <f>_xlfn.XLOOKUP(D1121,products!$A$2:$A$5902,products!$F$2:$F$5902)</f>
        <v>9</v>
      </c>
      <c r="N1121" s="3">
        <f t="shared" si="17"/>
        <v>248.42111111111112</v>
      </c>
      <c r="O1121" s="3" t="str" cm="1">
        <f t="array" ref="O1121">_xlfn.IFS(J1121="Furn","Furniture",J1121="Tech","Technology",J1121="OffSup","Office Supplies")</f>
        <v>Furniture</v>
      </c>
      <c r="P1121" s="3" t="str" cm="1">
        <f t="array" ref="P1121">_xlfn.IFS(K1121="Bkcs","Bookcases",K1121="Phns","Phones",K1121="Acc","Accessories",K1121="Bndrs","Binders",K1121="Fstnrs","Fasteners")</f>
        <v>Bookcases</v>
      </c>
      <c r="Q1121" t="str">
        <f>IF(_xlfn.XLOOKUP(D1121,products!$A$2:$A$5902,products!$H$2:$H$5902,,0)=1,"Yes","No")</f>
        <v>No</v>
      </c>
    </row>
    <row r="1122" spans="1:17" x14ac:dyDescent="0.3">
      <c r="A1122" t="s">
        <v>6754</v>
      </c>
      <c r="B1122" s="4">
        <v>43649</v>
      </c>
      <c r="C1122" t="s">
        <v>6755</v>
      </c>
      <c r="D1122" t="s">
        <v>6758</v>
      </c>
      <c r="E1122" s="1">
        <v>43973</v>
      </c>
      <c r="F1122" t="s">
        <v>74</v>
      </c>
      <c r="G1122" t="str">
        <f>_xlfn.XLOOKUP(C1122,customers!$A$2:$A$5902,customers!$B$2:$B$5902,,0)</f>
        <v>Tracy Bond</v>
      </c>
      <c r="H1122" t="str">
        <f>_xlfn.XLOOKUP(C1122,customers!$A$2:$A$5902,customers!$G$2:$G$5902,,0)</f>
        <v>East</v>
      </c>
      <c r="I1122" t="str">
        <f>_xlfn.XLOOKUP(C1122,customers!$A$2:$A$5902,customers!$E$2:$E$5902,,0)</f>
        <v>East Ashley</v>
      </c>
      <c r="J1122" t="str">
        <f>INDEX(products!$B$2:$B$5902,MATCH(D1122,products!$A$2:$A$5902,0))</f>
        <v>OffSup</v>
      </c>
      <c r="K1122" t="str">
        <f>INDEX(products!$C$2:$C$5902,MATCH(D1122,products!$A$2:$A$5902,0))</f>
        <v>Fstnrs</v>
      </c>
      <c r="L1122" s="3">
        <f>INDEX(products!$E$2:$E$5902,MATCH(D1122,products!$A$2:$A$5902,0))</f>
        <v>1706.4</v>
      </c>
      <c r="M1122">
        <f>_xlfn.XLOOKUP(D1122,products!$A$2:$A$5902,products!$F$2:$F$5902)</f>
        <v>10</v>
      </c>
      <c r="N1122" s="3">
        <f t="shared" si="17"/>
        <v>170.64000000000001</v>
      </c>
      <c r="O1122" s="3" t="str" cm="1">
        <f t="array" ref="O1122">_xlfn.IFS(J1122="Furn","Furniture",J1122="Tech","Technology",J1122="OffSup","Office Supplies")</f>
        <v>Office Supplies</v>
      </c>
      <c r="P1122" s="3" t="str" cm="1">
        <f t="array" ref="P1122">_xlfn.IFS(K1122="Bkcs","Bookcases",K1122="Phns","Phones",K1122="Acc","Accessories",K1122="Bndrs","Binders",K1122="Fstnrs","Fasteners")</f>
        <v>Fasteners</v>
      </c>
      <c r="Q1122" t="str">
        <f>IF(_xlfn.XLOOKUP(D1122,products!$A$2:$A$5902,products!$H$2:$H$5902,,0)=1,"Yes","No")</f>
        <v>Yes</v>
      </c>
    </row>
    <row r="1123" spans="1:17" x14ac:dyDescent="0.3">
      <c r="A1123" t="s">
        <v>6760</v>
      </c>
      <c r="B1123" s="4">
        <v>44746</v>
      </c>
      <c r="C1123" t="s">
        <v>6761</v>
      </c>
      <c r="D1123" t="s">
        <v>6764</v>
      </c>
      <c r="E1123" s="1">
        <v>45042</v>
      </c>
      <c r="F1123" t="s">
        <v>74</v>
      </c>
      <c r="G1123" t="str">
        <f>_xlfn.XLOOKUP(C1123,customers!$A$2:$A$5902,customers!$B$2:$B$5902,,0)</f>
        <v>Kyle Jones</v>
      </c>
      <c r="H1123" t="str">
        <f>_xlfn.XLOOKUP(C1123,customers!$A$2:$A$5902,customers!$G$2:$G$5902,,0)</f>
        <v>South</v>
      </c>
      <c r="I1123" t="str">
        <f>_xlfn.XLOOKUP(C1123,customers!$A$2:$A$5902,customers!$E$2:$E$5902,,0)</f>
        <v>Roberthaven</v>
      </c>
      <c r="J1123" t="str">
        <f>INDEX(products!$B$2:$B$5902,MATCH(D1123,products!$A$2:$A$5902,0))</f>
        <v>OffSup</v>
      </c>
      <c r="K1123" t="str">
        <f>INDEX(products!$C$2:$C$5902,MATCH(D1123,products!$A$2:$A$5902,0))</f>
        <v>Bndrs</v>
      </c>
      <c r="L1123" s="3">
        <f>INDEX(products!$E$2:$E$5902,MATCH(D1123,products!$A$2:$A$5902,0))</f>
        <v>2462.16</v>
      </c>
      <c r="M1123">
        <f>_xlfn.XLOOKUP(D1123,products!$A$2:$A$5902,products!$F$2:$F$5902)</f>
        <v>4</v>
      </c>
      <c r="N1123" s="3">
        <f t="shared" si="17"/>
        <v>615.54</v>
      </c>
      <c r="O1123" s="3" t="str" cm="1">
        <f t="array" ref="O1123">_xlfn.IFS(J1123="Furn","Furniture",J1123="Tech","Technology",J1123="OffSup","Office Supplies")</f>
        <v>Office Supplies</v>
      </c>
      <c r="P1123" s="3" t="str" cm="1">
        <f t="array" ref="P1123">_xlfn.IFS(K1123="Bkcs","Bookcases",K1123="Phns","Phones",K1123="Acc","Accessories",K1123="Bndrs","Binders",K1123="Fstnrs","Fasteners")</f>
        <v>Binders</v>
      </c>
      <c r="Q1123" t="str">
        <f>IF(_xlfn.XLOOKUP(D1123,products!$A$2:$A$5902,products!$H$2:$H$5902,,0)=1,"Yes","No")</f>
        <v>Yes</v>
      </c>
    </row>
    <row r="1124" spans="1:17" x14ac:dyDescent="0.3">
      <c r="A1124" t="s">
        <v>6766</v>
      </c>
      <c r="B1124" s="4">
        <v>44354</v>
      </c>
      <c r="C1124" t="s">
        <v>6767</v>
      </c>
      <c r="D1124" t="s">
        <v>6770</v>
      </c>
      <c r="E1124" s="1">
        <v>44656</v>
      </c>
      <c r="F1124" t="s">
        <v>74</v>
      </c>
      <c r="G1124" t="str">
        <f>_xlfn.XLOOKUP(C1124,customers!$A$2:$A$5902,customers!$B$2:$B$5902,,0)</f>
        <v>Mr. Tanner Norman MD</v>
      </c>
      <c r="H1124" t="str">
        <f>_xlfn.XLOOKUP(C1124,customers!$A$2:$A$5902,customers!$G$2:$G$5902,,0)</f>
        <v>West</v>
      </c>
      <c r="I1124" t="str">
        <f>_xlfn.XLOOKUP(C1124,customers!$A$2:$A$5902,customers!$E$2:$E$5902,,0)</f>
        <v>West Sarah</v>
      </c>
      <c r="J1124" t="str">
        <f>INDEX(products!$B$2:$B$5902,MATCH(D1124,products!$A$2:$A$5902,0))</f>
        <v>Furn</v>
      </c>
      <c r="K1124" t="str">
        <f>INDEX(products!$C$2:$C$5902,MATCH(D1124,products!$A$2:$A$5902,0))</f>
        <v>Acc</v>
      </c>
      <c r="L1124" s="3">
        <f>INDEX(products!$E$2:$E$5902,MATCH(D1124,products!$A$2:$A$5902,0))</f>
        <v>4628.04</v>
      </c>
      <c r="M1124">
        <f>_xlfn.XLOOKUP(D1124,products!$A$2:$A$5902,products!$F$2:$F$5902)</f>
        <v>4</v>
      </c>
      <c r="N1124" s="3">
        <f t="shared" si="17"/>
        <v>1157.01</v>
      </c>
      <c r="O1124" s="3" t="str" cm="1">
        <f t="array" ref="O1124">_xlfn.IFS(J1124="Furn","Furniture",J1124="Tech","Technology",J1124="OffSup","Office Supplies")</f>
        <v>Furniture</v>
      </c>
      <c r="P1124" s="3" t="str" cm="1">
        <f t="array" ref="P1124">_xlfn.IFS(K1124="Bkcs","Bookcases",K1124="Phns","Phones",K1124="Acc","Accessories",K1124="Bndrs","Binders",K1124="Fstnrs","Fasteners")</f>
        <v>Accessories</v>
      </c>
      <c r="Q1124" t="str">
        <f>IF(_xlfn.XLOOKUP(D1124,products!$A$2:$A$5902,products!$H$2:$H$5902,,0)=1,"Yes","No")</f>
        <v>Yes</v>
      </c>
    </row>
    <row r="1125" spans="1:17" x14ac:dyDescent="0.3">
      <c r="A1125" t="s">
        <v>6772</v>
      </c>
      <c r="B1125" s="4">
        <v>44974</v>
      </c>
      <c r="C1125" t="s">
        <v>6773</v>
      </c>
      <c r="D1125" t="s">
        <v>6776</v>
      </c>
      <c r="E1125" s="1">
        <v>44993</v>
      </c>
      <c r="F1125" t="s">
        <v>74</v>
      </c>
      <c r="G1125" t="str">
        <f>_xlfn.XLOOKUP(C1125,customers!$A$2:$A$5902,customers!$B$2:$B$5902,,0)</f>
        <v>Nathaniel Thomas</v>
      </c>
      <c r="H1125" t="str">
        <f>_xlfn.XLOOKUP(C1125,customers!$A$2:$A$5902,customers!$G$2:$G$5902,,0)</f>
        <v>West</v>
      </c>
      <c r="I1125" t="str">
        <f>_xlfn.XLOOKUP(C1125,customers!$A$2:$A$5902,customers!$E$2:$E$5902,,0)</f>
        <v>Port Shelly</v>
      </c>
      <c r="J1125" t="str">
        <f>INDEX(products!$B$2:$B$5902,MATCH(D1125,products!$A$2:$A$5902,0))</f>
        <v>Tech</v>
      </c>
      <c r="K1125" t="str">
        <f>INDEX(products!$C$2:$C$5902,MATCH(D1125,products!$A$2:$A$5902,0))</f>
        <v>Fstnrs</v>
      </c>
      <c r="L1125" s="3">
        <f>INDEX(products!$E$2:$E$5902,MATCH(D1125,products!$A$2:$A$5902,0))</f>
        <v>1173.0899999999999</v>
      </c>
      <c r="M1125">
        <f>_xlfn.XLOOKUP(D1125,products!$A$2:$A$5902,products!$F$2:$F$5902)</f>
        <v>7</v>
      </c>
      <c r="N1125" s="3">
        <f t="shared" si="17"/>
        <v>167.5842857142857</v>
      </c>
      <c r="O1125" s="3" t="str" cm="1">
        <f t="array" ref="O1125">_xlfn.IFS(J1125="Furn","Furniture",J1125="Tech","Technology",J1125="OffSup","Office Supplies")</f>
        <v>Technology</v>
      </c>
      <c r="P1125" s="3" t="str" cm="1">
        <f t="array" ref="P1125">_xlfn.IFS(K1125="Bkcs","Bookcases",K1125="Phns","Phones",K1125="Acc","Accessories",K1125="Bndrs","Binders",K1125="Fstnrs","Fasteners")</f>
        <v>Fasteners</v>
      </c>
      <c r="Q1125" t="str">
        <f>IF(_xlfn.XLOOKUP(D1125,products!$A$2:$A$5902,products!$H$2:$H$5902,,0)=1,"Yes","No")</f>
        <v>Yes</v>
      </c>
    </row>
    <row r="1126" spans="1:17" x14ac:dyDescent="0.3">
      <c r="A1126" t="s">
        <v>6778</v>
      </c>
      <c r="B1126" s="4">
        <v>45051</v>
      </c>
      <c r="C1126" t="s">
        <v>6779</v>
      </c>
      <c r="D1126" t="s">
        <v>6782</v>
      </c>
      <c r="E1126" s="1">
        <v>45396</v>
      </c>
      <c r="F1126" t="s">
        <v>74</v>
      </c>
      <c r="G1126" t="str">
        <f>_xlfn.XLOOKUP(C1126,customers!$A$2:$A$5902,customers!$B$2:$B$5902,,0)</f>
        <v>Daniel Sheppard</v>
      </c>
      <c r="H1126" t="str">
        <f>_xlfn.XLOOKUP(C1126,customers!$A$2:$A$5902,customers!$G$2:$G$5902,,0)</f>
        <v>West</v>
      </c>
      <c r="I1126" t="str">
        <f>_xlfn.XLOOKUP(C1126,customers!$A$2:$A$5902,customers!$E$2:$E$5902,,0)</f>
        <v>South Christopherport</v>
      </c>
      <c r="J1126" t="str">
        <f>INDEX(products!$B$2:$B$5902,MATCH(D1126,products!$A$2:$A$5902,0))</f>
        <v>OffSup</v>
      </c>
      <c r="K1126" t="str">
        <f>INDEX(products!$C$2:$C$5902,MATCH(D1126,products!$A$2:$A$5902,0))</f>
        <v>Bkcs</v>
      </c>
      <c r="L1126" s="3">
        <f>INDEX(products!$E$2:$E$5902,MATCH(D1126,products!$A$2:$A$5902,0))</f>
        <v>131.13999999999999</v>
      </c>
      <c r="M1126">
        <f>_xlfn.XLOOKUP(D1126,products!$A$2:$A$5902,products!$F$2:$F$5902)</f>
        <v>6</v>
      </c>
      <c r="N1126" s="3">
        <f t="shared" si="17"/>
        <v>21.856666666666666</v>
      </c>
      <c r="O1126" s="3" t="str" cm="1">
        <f t="array" ref="O1126">_xlfn.IFS(J1126="Furn","Furniture",J1126="Tech","Technology",J1126="OffSup","Office Supplies")</f>
        <v>Office Supplies</v>
      </c>
      <c r="P1126" s="3" t="str" cm="1">
        <f t="array" ref="P1126">_xlfn.IFS(K1126="Bkcs","Bookcases",K1126="Phns","Phones",K1126="Acc","Accessories",K1126="Bndrs","Binders",K1126="Fstnrs","Fasteners")</f>
        <v>Bookcases</v>
      </c>
      <c r="Q1126" t="str">
        <f>IF(_xlfn.XLOOKUP(D1126,products!$A$2:$A$5902,products!$H$2:$H$5902,,0)=1,"Yes","No")</f>
        <v>Yes</v>
      </c>
    </row>
    <row r="1127" spans="1:17" x14ac:dyDescent="0.3">
      <c r="A1127" t="s">
        <v>6784</v>
      </c>
      <c r="B1127" s="4">
        <v>45334</v>
      </c>
      <c r="C1127" t="s">
        <v>6785</v>
      </c>
      <c r="D1127" t="s">
        <v>6788</v>
      </c>
      <c r="E1127" s="1">
        <v>45635</v>
      </c>
      <c r="F1127" t="s">
        <v>74</v>
      </c>
      <c r="G1127" t="str">
        <f>_xlfn.XLOOKUP(C1127,customers!$A$2:$A$5902,customers!$B$2:$B$5902,,0)</f>
        <v>Krista Alvarez</v>
      </c>
      <c r="H1127" t="str">
        <f>_xlfn.XLOOKUP(C1127,customers!$A$2:$A$5902,customers!$G$2:$G$5902,,0)</f>
        <v>South</v>
      </c>
      <c r="I1127" t="str">
        <f>_xlfn.XLOOKUP(C1127,customers!$A$2:$A$5902,customers!$E$2:$E$5902,,0)</f>
        <v>Thomasview</v>
      </c>
      <c r="J1127" t="str">
        <f>INDEX(products!$B$2:$B$5902,MATCH(D1127,products!$A$2:$A$5902,0))</f>
        <v>Tech</v>
      </c>
      <c r="K1127" t="str">
        <f>INDEX(products!$C$2:$C$5902,MATCH(D1127,products!$A$2:$A$5902,0))</f>
        <v>Bkcs</v>
      </c>
      <c r="L1127" s="3">
        <f>INDEX(products!$E$2:$E$5902,MATCH(D1127,products!$A$2:$A$5902,0))</f>
        <v>1930.81</v>
      </c>
      <c r="M1127">
        <f>_xlfn.XLOOKUP(D1127,products!$A$2:$A$5902,products!$F$2:$F$5902)</f>
        <v>4</v>
      </c>
      <c r="N1127" s="3">
        <f t="shared" si="17"/>
        <v>482.70249999999999</v>
      </c>
      <c r="O1127" s="3" t="str" cm="1">
        <f t="array" ref="O1127">_xlfn.IFS(J1127="Furn","Furniture",J1127="Tech","Technology",J1127="OffSup","Office Supplies")</f>
        <v>Technology</v>
      </c>
      <c r="P1127" s="3" t="str" cm="1">
        <f t="array" ref="P1127">_xlfn.IFS(K1127="Bkcs","Bookcases",K1127="Phns","Phones",K1127="Acc","Accessories",K1127="Bndrs","Binders",K1127="Fstnrs","Fasteners")</f>
        <v>Bookcases</v>
      </c>
      <c r="Q1127" t="str">
        <f>IF(_xlfn.XLOOKUP(D1127,products!$A$2:$A$5902,products!$H$2:$H$5902,,0)=1,"Yes","No")</f>
        <v>No</v>
      </c>
    </row>
    <row r="1128" spans="1:17" x14ac:dyDescent="0.3">
      <c r="A1128" t="s">
        <v>6790</v>
      </c>
      <c r="B1128" s="4">
        <v>44748</v>
      </c>
      <c r="C1128" t="s">
        <v>6791</v>
      </c>
      <c r="D1128" t="s">
        <v>6794</v>
      </c>
      <c r="E1128" s="1">
        <v>44844</v>
      </c>
      <c r="F1128" t="s">
        <v>21</v>
      </c>
      <c r="G1128" t="str">
        <f>_xlfn.XLOOKUP(C1128,customers!$A$2:$A$5902,customers!$B$2:$B$5902,,0)</f>
        <v>Bryan Maldonado</v>
      </c>
      <c r="H1128" t="str">
        <f>_xlfn.XLOOKUP(C1128,customers!$A$2:$A$5902,customers!$G$2:$G$5902,,0)</f>
        <v>North</v>
      </c>
      <c r="I1128" t="str">
        <f>_xlfn.XLOOKUP(C1128,customers!$A$2:$A$5902,customers!$E$2:$E$5902,,0)</f>
        <v>South Allisonfurt</v>
      </c>
      <c r="J1128" t="str">
        <f>INDEX(products!$B$2:$B$5902,MATCH(D1128,products!$A$2:$A$5902,0))</f>
        <v>OffSup</v>
      </c>
      <c r="K1128" t="str">
        <f>INDEX(products!$C$2:$C$5902,MATCH(D1128,products!$A$2:$A$5902,0))</f>
        <v>Fstnrs</v>
      </c>
      <c r="L1128" s="3">
        <f>INDEX(products!$E$2:$E$5902,MATCH(D1128,products!$A$2:$A$5902,0))</f>
        <v>2562.12</v>
      </c>
      <c r="M1128">
        <f>_xlfn.XLOOKUP(D1128,products!$A$2:$A$5902,products!$F$2:$F$5902)</f>
        <v>2</v>
      </c>
      <c r="N1128" s="3">
        <f t="shared" si="17"/>
        <v>1281.06</v>
      </c>
      <c r="O1128" s="3" t="str" cm="1">
        <f t="array" ref="O1128">_xlfn.IFS(J1128="Furn","Furniture",J1128="Tech","Technology",J1128="OffSup","Office Supplies")</f>
        <v>Office Supplies</v>
      </c>
      <c r="P1128" s="3" t="str" cm="1">
        <f t="array" ref="P1128">_xlfn.IFS(K1128="Bkcs","Bookcases",K1128="Phns","Phones",K1128="Acc","Accessories",K1128="Bndrs","Binders",K1128="Fstnrs","Fasteners")</f>
        <v>Fasteners</v>
      </c>
      <c r="Q1128" t="str">
        <f>IF(_xlfn.XLOOKUP(D1128,products!$A$2:$A$5902,products!$H$2:$H$5902,,0)=1,"Yes","No")</f>
        <v>Yes</v>
      </c>
    </row>
    <row r="1129" spans="1:17" x14ac:dyDescent="0.3">
      <c r="A1129" t="s">
        <v>6796</v>
      </c>
      <c r="B1129" s="4">
        <v>44420</v>
      </c>
      <c r="C1129" t="s">
        <v>6797</v>
      </c>
      <c r="D1129" t="s">
        <v>6799</v>
      </c>
      <c r="E1129" s="1">
        <v>44471</v>
      </c>
      <c r="F1129" t="s">
        <v>35</v>
      </c>
      <c r="G1129" t="str">
        <f>_xlfn.XLOOKUP(C1129,customers!$A$2:$A$5902,customers!$B$2:$B$5902,,0)</f>
        <v>Peter Miller</v>
      </c>
      <c r="H1129" t="str">
        <f>_xlfn.XLOOKUP(C1129,customers!$A$2:$A$5902,customers!$G$2:$G$5902,,0)</f>
        <v>East</v>
      </c>
      <c r="I1129" t="str">
        <f>_xlfn.XLOOKUP(C1129,customers!$A$2:$A$5902,customers!$E$2:$E$5902,,0)</f>
        <v>East Zachary</v>
      </c>
      <c r="J1129" t="str">
        <f>INDEX(products!$B$2:$B$5902,MATCH(D1129,products!$A$2:$A$5902,0))</f>
        <v>OffSup</v>
      </c>
      <c r="K1129" t="str">
        <f>INDEX(products!$C$2:$C$5902,MATCH(D1129,products!$A$2:$A$5902,0))</f>
        <v>Bkcs</v>
      </c>
      <c r="L1129" s="3">
        <f>INDEX(products!$E$2:$E$5902,MATCH(D1129,products!$A$2:$A$5902,0))</f>
        <v>902.16</v>
      </c>
      <c r="M1129">
        <f>_xlfn.XLOOKUP(D1129,products!$A$2:$A$5902,products!$F$2:$F$5902)</f>
        <v>2</v>
      </c>
      <c r="N1129" s="3">
        <f t="shared" si="17"/>
        <v>451.08</v>
      </c>
      <c r="O1129" s="3" t="str" cm="1">
        <f t="array" ref="O1129">_xlfn.IFS(J1129="Furn","Furniture",J1129="Tech","Technology",J1129="OffSup","Office Supplies")</f>
        <v>Office Supplies</v>
      </c>
      <c r="P1129" s="3" t="str" cm="1">
        <f t="array" ref="P1129">_xlfn.IFS(K1129="Bkcs","Bookcases",K1129="Phns","Phones",K1129="Acc","Accessories",K1129="Bndrs","Binders",K1129="Fstnrs","Fasteners")</f>
        <v>Bookcases</v>
      </c>
      <c r="Q1129" t="str">
        <f>IF(_xlfn.XLOOKUP(D1129,products!$A$2:$A$5902,products!$H$2:$H$5902,,0)=1,"Yes","No")</f>
        <v>No</v>
      </c>
    </row>
    <row r="1130" spans="1:17" x14ac:dyDescent="0.3">
      <c r="A1130" t="s">
        <v>6801</v>
      </c>
      <c r="B1130" s="4">
        <v>44999</v>
      </c>
      <c r="C1130" t="s">
        <v>6802</v>
      </c>
      <c r="D1130" t="s">
        <v>6805</v>
      </c>
      <c r="E1130" s="1">
        <v>45352</v>
      </c>
      <c r="F1130" t="s">
        <v>35</v>
      </c>
      <c r="G1130" t="str">
        <f>_xlfn.XLOOKUP(C1130,customers!$A$2:$A$5902,customers!$B$2:$B$5902,,0)</f>
        <v>Noah Mooney</v>
      </c>
      <c r="H1130" t="str">
        <f>_xlfn.XLOOKUP(C1130,customers!$A$2:$A$5902,customers!$G$2:$G$5902,,0)</f>
        <v>West</v>
      </c>
      <c r="I1130" t="str">
        <f>_xlfn.XLOOKUP(C1130,customers!$A$2:$A$5902,customers!$E$2:$E$5902,,0)</f>
        <v>East Jacob</v>
      </c>
      <c r="J1130" t="str">
        <f>INDEX(products!$B$2:$B$5902,MATCH(D1130,products!$A$2:$A$5902,0))</f>
        <v>Furn</v>
      </c>
      <c r="K1130" t="str">
        <f>INDEX(products!$C$2:$C$5902,MATCH(D1130,products!$A$2:$A$5902,0))</f>
        <v>Fstnrs</v>
      </c>
      <c r="L1130" s="3">
        <f>INDEX(products!$E$2:$E$5902,MATCH(D1130,products!$A$2:$A$5902,0))</f>
        <v>4397.7</v>
      </c>
      <c r="M1130">
        <f>_xlfn.XLOOKUP(D1130,products!$A$2:$A$5902,products!$F$2:$F$5902)</f>
        <v>7</v>
      </c>
      <c r="N1130" s="3">
        <f t="shared" si="17"/>
        <v>628.24285714285713</v>
      </c>
      <c r="O1130" s="3" t="str" cm="1">
        <f t="array" ref="O1130">_xlfn.IFS(J1130="Furn","Furniture",J1130="Tech","Technology",J1130="OffSup","Office Supplies")</f>
        <v>Furniture</v>
      </c>
      <c r="P1130" s="3" t="str" cm="1">
        <f t="array" ref="P1130">_xlfn.IFS(K1130="Bkcs","Bookcases",K1130="Phns","Phones",K1130="Acc","Accessories",K1130="Bndrs","Binders",K1130="Fstnrs","Fasteners")</f>
        <v>Fasteners</v>
      </c>
      <c r="Q1130" t="str">
        <f>IF(_xlfn.XLOOKUP(D1130,products!$A$2:$A$5902,products!$H$2:$H$5902,,0)=1,"Yes","No")</f>
        <v>Yes</v>
      </c>
    </row>
    <row r="1131" spans="1:17" x14ac:dyDescent="0.3">
      <c r="A1131" t="s">
        <v>6807</v>
      </c>
      <c r="B1131" s="4">
        <v>45091</v>
      </c>
      <c r="C1131" t="s">
        <v>6808</v>
      </c>
      <c r="D1131" t="s">
        <v>6811</v>
      </c>
      <c r="E1131" s="1">
        <v>45123</v>
      </c>
      <c r="F1131" t="s">
        <v>21</v>
      </c>
      <c r="G1131" t="str">
        <f>_xlfn.XLOOKUP(C1131,customers!$A$2:$A$5902,customers!$B$2:$B$5902,,0)</f>
        <v>Jesse Bryant</v>
      </c>
      <c r="H1131" t="str">
        <f>_xlfn.XLOOKUP(C1131,customers!$A$2:$A$5902,customers!$G$2:$G$5902,,0)</f>
        <v>North</v>
      </c>
      <c r="I1131" t="str">
        <f>_xlfn.XLOOKUP(C1131,customers!$A$2:$A$5902,customers!$E$2:$E$5902,,0)</f>
        <v>Jacquelineborough</v>
      </c>
      <c r="J1131" t="str">
        <f>INDEX(products!$B$2:$B$5902,MATCH(D1131,products!$A$2:$A$5902,0))</f>
        <v>OffSup</v>
      </c>
      <c r="K1131" t="str">
        <f>INDEX(products!$C$2:$C$5902,MATCH(D1131,products!$A$2:$A$5902,0))</f>
        <v>Bndrs</v>
      </c>
      <c r="L1131" s="3">
        <f>INDEX(products!$E$2:$E$5902,MATCH(D1131,products!$A$2:$A$5902,0))</f>
        <v>337.03</v>
      </c>
      <c r="M1131">
        <f>_xlfn.XLOOKUP(D1131,products!$A$2:$A$5902,products!$F$2:$F$5902)</f>
        <v>4</v>
      </c>
      <c r="N1131" s="3">
        <f t="shared" si="17"/>
        <v>84.257499999999993</v>
      </c>
      <c r="O1131" s="3" t="str" cm="1">
        <f t="array" ref="O1131">_xlfn.IFS(J1131="Furn","Furniture",J1131="Tech","Technology",J1131="OffSup","Office Supplies")</f>
        <v>Office Supplies</v>
      </c>
      <c r="P1131" s="3" t="str" cm="1">
        <f t="array" ref="P1131">_xlfn.IFS(K1131="Bkcs","Bookcases",K1131="Phns","Phones",K1131="Acc","Accessories",K1131="Bndrs","Binders",K1131="Fstnrs","Fasteners")</f>
        <v>Binders</v>
      </c>
      <c r="Q1131" t="str">
        <f>IF(_xlfn.XLOOKUP(D1131,products!$A$2:$A$5902,products!$H$2:$H$5902,,0)=1,"Yes","No")</f>
        <v>Yes</v>
      </c>
    </row>
    <row r="1132" spans="1:17" x14ac:dyDescent="0.3">
      <c r="A1132" t="s">
        <v>6813</v>
      </c>
      <c r="B1132" s="4">
        <v>44947</v>
      </c>
      <c r="C1132" t="s">
        <v>6814</v>
      </c>
      <c r="D1132" t="s">
        <v>6817</v>
      </c>
      <c r="E1132" s="1">
        <v>44959</v>
      </c>
      <c r="F1132" t="s">
        <v>74</v>
      </c>
      <c r="G1132" t="str">
        <f>_xlfn.XLOOKUP(C1132,customers!$A$2:$A$5902,customers!$B$2:$B$5902,,0)</f>
        <v>Thomas Warner</v>
      </c>
      <c r="H1132" t="str">
        <f>_xlfn.XLOOKUP(C1132,customers!$A$2:$A$5902,customers!$G$2:$G$5902,,0)</f>
        <v>South</v>
      </c>
      <c r="I1132" t="str">
        <f>_xlfn.XLOOKUP(C1132,customers!$A$2:$A$5902,customers!$E$2:$E$5902,,0)</f>
        <v>Martinezburgh</v>
      </c>
      <c r="J1132" t="str">
        <f>INDEX(products!$B$2:$B$5902,MATCH(D1132,products!$A$2:$A$5902,0))</f>
        <v>Tech</v>
      </c>
      <c r="K1132" t="str">
        <f>INDEX(products!$C$2:$C$5902,MATCH(D1132,products!$A$2:$A$5902,0))</f>
        <v>Fstnrs</v>
      </c>
      <c r="L1132" s="3">
        <f>INDEX(products!$E$2:$E$5902,MATCH(D1132,products!$A$2:$A$5902,0))</f>
        <v>2029.8</v>
      </c>
      <c r="M1132">
        <f>_xlfn.XLOOKUP(D1132,products!$A$2:$A$5902,products!$F$2:$F$5902)</f>
        <v>7</v>
      </c>
      <c r="N1132" s="3">
        <f t="shared" si="17"/>
        <v>289.97142857142859</v>
      </c>
      <c r="O1132" s="3" t="str" cm="1">
        <f t="array" ref="O1132">_xlfn.IFS(J1132="Furn","Furniture",J1132="Tech","Technology",J1132="OffSup","Office Supplies")</f>
        <v>Technology</v>
      </c>
      <c r="P1132" s="3" t="str" cm="1">
        <f t="array" ref="P1132">_xlfn.IFS(K1132="Bkcs","Bookcases",K1132="Phns","Phones",K1132="Acc","Accessories",K1132="Bndrs","Binders",K1132="Fstnrs","Fasteners")</f>
        <v>Fasteners</v>
      </c>
      <c r="Q1132" t="str">
        <f>IF(_xlfn.XLOOKUP(D1132,products!$A$2:$A$5902,products!$H$2:$H$5902,,0)=1,"Yes","No")</f>
        <v>Yes</v>
      </c>
    </row>
    <row r="1133" spans="1:17" x14ac:dyDescent="0.3">
      <c r="A1133" t="s">
        <v>6819</v>
      </c>
      <c r="B1133" s="4">
        <v>44828</v>
      </c>
      <c r="C1133" t="s">
        <v>6820</v>
      </c>
      <c r="D1133" t="s">
        <v>6823</v>
      </c>
      <c r="E1133" s="1">
        <v>44843</v>
      </c>
      <c r="F1133" t="s">
        <v>74</v>
      </c>
      <c r="G1133" t="str">
        <f>_xlfn.XLOOKUP(C1133,customers!$A$2:$A$5902,customers!$B$2:$B$5902,,0)</f>
        <v>Melody Dickerson</v>
      </c>
      <c r="H1133" t="str">
        <f>_xlfn.XLOOKUP(C1133,customers!$A$2:$A$5902,customers!$G$2:$G$5902,,0)</f>
        <v>East</v>
      </c>
      <c r="I1133" t="str">
        <f>_xlfn.XLOOKUP(C1133,customers!$A$2:$A$5902,customers!$E$2:$E$5902,,0)</f>
        <v>North Kirkchester</v>
      </c>
      <c r="J1133" t="str">
        <f>INDEX(products!$B$2:$B$5902,MATCH(D1133,products!$A$2:$A$5902,0))</f>
        <v>Tech</v>
      </c>
      <c r="K1133" t="str">
        <f>INDEX(products!$C$2:$C$5902,MATCH(D1133,products!$A$2:$A$5902,0))</f>
        <v>Bkcs</v>
      </c>
      <c r="L1133" s="3">
        <f>INDEX(products!$E$2:$E$5902,MATCH(D1133,products!$A$2:$A$5902,0))</f>
        <v>3292.48</v>
      </c>
      <c r="M1133">
        <f>_xlfn.XLOOKUP(D1133,products!$A$2:$A$5902,products!$F$2:$F$5902)</f>
        <v>4</v>
      </c>
      <c r="N1133" s="3">
        <f t="shared" si="17"/>
        <v>823.12</v>
      </c>
      <c r="O1133" s="3" t="str" cm="1">
        <f t="array" ref="O1133">_xlfn.IFS(J1133="Furn","Furniture",J1133="Tech","Technology",J1133="OffSup","Office Supplies")</f>
        <v>Technology</v>
      </c>
      <c r="P1133" s="3" t="str" cm="1">
        <f t="array" ref="P1133">_xlfn.IFS(K1133="Bkcs","Bookcases",K1133="Phns","Phones",K1133="Acc","Accessories",K1133="Bndrs","Binders",K1133="Fstnrs","Fasteners")</f>
        <v>Bookcases</v>
      </c>
      <c r="Q1133" t="str">
        <f>IF(_xlfn.XLOOKUP(D1133,products!$A$2:$A$5902,products!$H$2:$H$5902,,0)=1,"Yes","No")</f>
        <v>Yes</v>
      </c>
    </row>
    <row r="1134" spans="1:17" x14ac:dyDescent="0.3">
      <c r="A1134" t="s">
        <v>6825</v>
      </c>
      <c r="B1134" s="4">
        <v>43689</v>
      </c>
      <c r="C1134" t="s">
        <v>6826</v>
      </c>
      <c r="D1134" t="s">
        <v>6828</v>
      </c>
      <c r="E1134" s="1">
        <v>43989</v>
      </c>
      <c r="F1134" t="s">
        <v>35</v>
      </c>
      <c r="G1134" t="str">
        <f>_xlfn.XLOOKUP(C1134,customers!$A$2:$A$5902,customers!$B$2:$B$5902,,0)</f>
        <v>Carlos Gray</v>
      </c>
      <c r="H1134" t="str">
        <f>_xlfn.XLOOKUP(C1134,customers!$A$2:$A$5902,customers!$G$2:$G$5902,,0)</f>
        <v>North</v>
      </c>
      <c r="I1134" t="str">
        <f>_xlfn.XLOOKUP(C1134,customers!$A$2:$A$5902,customers!$E$2:$E$5902,,0)</f>
        <v>North Matthew</v>
      </c>
      <c r="J1134" t="str">
        <f>INDEX(products!$B$2:$B$5902,MATCH(D1134,products!$A$2:$A$5902,0))</f>
        <v>Tech</v>
      </c>
      <c r="K1134" t="str">
        <f>INDEX(products!$C$2:$C$5902,MATCH(D1134,products!$A$2:$A$5902,0))</f>
        <v>Bkcs</v>
      </c>
      <c r="L1134" s="3">
        <f>INDEX(products!$E$2:$E$5902,MATCH(D1134,products!$A$2:$A$5902,0))</f>
        <v>4983.62</v>
      </c>
      <c r="M1134">
        <f>_xlfn.XLOOKUP(D1134,products!$A$2:$A$5902,products!$F$2:$F$5902)</f>
        <v>7</v>
      </c>
      <c r="N1134" s="3">
        <f t="shared" si="17"/>
        <v>711.9457142857143</v>
      </c>
      <c r="O1134" s="3" t="str" cm="1">
        <f t="array" ref="O1134">_xlfn.IFS(J1134="Furn","Furniture",J1134="Tech","Technology",J1134="OffSup","Office Supplies")</f>
        <v>Technology</v>
      </c>
      <c r="P1134" s="3" t="str" cm="1">
        <f t="array" ref="P1134">_xlfn.IFS(K1134="Bkcs","Bookcases",K1134="Phns","Phones",K1134="Acc","Accessories",K1134="Bndrs","Binders",K1134="Fstnrs","Fasteners")</f>
        <v>Bookcases</v>
      </c>
      <c r="Q1134" t="str">
        <f>IF(_xlfn.XLOOKUP(D1134,products!$A$2:$A$5902,products!$H$2:$H$5902,,0)=1,"Yes","No")</f>
        <v>No</v>
      </c>
    </row>
    <row r="1135" spans="1:17" x14ac:dyDescent="0.3">
      <c r="A1135" t="s">
        <v>6830</v>
      </c>
      <c r="B1135" s="4">
        <v>43548</v>
      </c>
      <c r="C1135" t="s">
        <v>6831</v>
      </c>
      <c r="D1135" t="s">
        <v>6834</v>
      </c>
      <c r="E1135" s="1">
        <v>43570</v>
      </c>
      <c r="F1135" t="s">
        <v>21</v>
      </c>
      <c r="G1135" t="str">
        <f>_xlfn.XLOOKUP(C1135,customers!$A$2:$A$5902,customers!$B$2:$B$5902,,0)</f>
        <v>Michael Boyle</v>
      </c>
      <c r="H1135" t="str">
        <f>_xlfn.XLOOKUP(C1135,customers!$A$2:$A$5902,customers!$G$2:$G$5902,,0)</f>
        <v>West</v>
      </c>
      <c r="I1135" t="str">
        <f>_xlfn.XLOOKUP(C1135,customers!$A$2:$A$5902,customers!$E$2:$E$5902,,0)</f>
        <v>Dixonfurt</v>
      </c>
      <c r="J1135" t="str">
        <f>INDEX(products!$B$2:$B$5902,MATCH(D1135,products!$A$2:$A$5902,0))</f>
        <v>OffSup</v>
      </c>
      <c r="K1135" t="str">
        <f>INDEX(products!$C$2:$C$5902,MATCH(D1135,products!$A$2:$A$5902,0))</f>
        <v>Phns</v>
      </c>
      <c r="L1135" s="3">
        <f>INDEX(products!$E$2:$E$5902,MATCH(D1135,products!$A$2:$A$5902,0))</f>
        <v>3772.13</v>
      </c>
      <c r="M1135">
        <f>_xlfn.XLOOKUP(D1135,products!$A$2:$A$5902,products!$F$2:$F$5902)</f>
        <v>9</v>
      </c>
      <c r="N1135" s="3">
        <f t="shared" si="17"/>
        <v>419.12555555555559</v>
      </c>
      <c r="O1135" s="3" t="str" cm="1">
        <f t="array" ref="O1135">_xlfn.IFS(J1135="Furn","Furniture",J1135="Tech","Technology",J1135="OffSup","Office Supplies")</f>
        <v>Office Supplies</v>
      </c>
      <c r="P1135" s="3" t="str" cm="1">
        <f t="array" ref="P1135">_xlfn.IFS(K1135="Bkcs","Bookcases",K1135="Phns","Phones",K1135="Acc","Accessories",K1135="Bndrs","Binders",K1135="Fstnrs","Fasteners")</f>
        <v>Phones</v>
      </c>
      <c r="Q1135" t="str">
        <f>IF(_xlfn.XLOOKUP(D1135,products!$A$2:$A$5902,products!$H$2:$H$5902,,0)=1,"Yes","No")</f>
        <v>Yes</v>
      </c>
    </row>
    <row r="1136" spans="1:17" x14ac:dyDescent="0.3">
      <c r="A1136" t="s">
        <v>6836</v>
      </c>
      <c r="B1136" s="4">
        <v>44072</v>
      </c>
      <c r="C1136" t="s">
        <v>6837</v>
      </c>
      <c r="D1136" t="s">
        <v>6840</v>
      </c>
      <c r="E1136" s="1">
        <v>44398</v>
      </c>
      <c r="F1136" t="s">
        <v>35</v>
      </c>
      <c r="G1136" t="str">
        <f>_xlfn.XLOOKUP(C1136,customers!$A$2:$A$5902,customers!$B$2:$B$5902,,0)</f>
        <v>Mathew White</v>
      </c>
      <c r="H1136" t="str">
        <f>_xlfn.XLOOKUP(C1136,customers!$A$2:$A$5902,customers!$G$2:$G$5902,,0)</f>
        <v>South</v>
      </c>
      <c r="I1136" t="str">
        <f>_xlfn.XLOOKUP(C1136,customers!$A$2:$A$5902,customers!$E$2:$E$5902,,0)</f>
        <v>Scottmouth</v>
      </c>
      <c r="J1136" t="str">
        <f>INDEX(products!$B$2:$B$5902,MATCH(D1136,products!$A$2:$A$5902,0))</f>
        <v>OffSup</v>
      </c>
      <c r="K1136" t="str">
        <f>INDEX(products!$C$2:$C$5902,MATCH(D1136,products!$A$2:$A$5902,0))</f>
        <v>Phns</v>
      </c>
      <c r="L1136" s="3">
        <f>INDEX(products!$E$2:$E$5902,MATCH(D1136,products!$A$2:$A$5902,0))</f>
        <v>2486.9299999999998</v>
      </c>
      <c r="M1136">
        <f>_xlfn.XLOOKUP(D1136,products!$A$2:$A$5902,products!$F$2:$F$5902)</f>
        <v>4</v>
      </c>
      <c r="N1136" s="3">
        <f t="shared" si="17"/>
        <v>621.73249999999996</v>
      </c>
      <c r="O1136" s="3" t="str" cm="1">
        <f t="array" ref="O1136">_xlfn.IFS(J1136="Furn","Furniture",J1136="Tech","Technology",J1136="OffSup","Office Supplies")</f>
        <v>Office Supplies</v>
      </c>
      <c r="P1136" s="3" t="str" cm="1">
        <f t="array" ref="P1136">_xlfn.IFS(K1136="Bkcs","Bookcases",K1136="Phns","Phones",K1136="Acc","Accessories",K1136="Bndrs","Binders",K1136="Fstnrs","Fasteners")</f>
        <v>Phones</v>
      </c>
      <c r="Q1136" t="str">
        <f>IF(_xlfn.XLOOKUP(D1136,products!$A$2:$A$5902,products!$H$2:$H$5902,,0)=1,"Yes","No")</f>
        <v>No</v>
      </c>
    </row>
    <row r="1137" spans="1:17" x14ac:dyDescent="0.3">
      <c r="A1137" t="s">
        <v>6842</v>
      </c>
      <c r="B1137" s="4">
        <v>44591</v>
      </c>
      <c r="C1137" t="s">
        <v>6843</v>
      </c>
      <c r="D1137" t="s">
        <v>6845</v>
      </c>
      <c r="E1137" s="1">
        <v>44951</v>
      </c>
      <c r="F1137" t="s">
        <v>21</v>
      </c>
      <c r="G1137" t="str">
        <f>_xlfn.XLOOKUP(C1137,customers!$A$2:$A$5902,customers!$B$2:$B$5902,,0)</f>
        <v>Erin Jones</v>
      </c>
      <c r="H1137" t="str">
        <f>_xlfn.XLOOKUP(C1137,customers!$A$2:$A$5902,customers!$G$2:$G$5902,,0)</f>
        <v>East</v>
      </c>
      <c r="I1137" t="str">
        <f>_xlfn.XLOOKUP(C1137,customers!$A$2:$A$5902,customers!$E$2:$E$5902,,0)</f>
        <v>Lake Vickie</v>
      </c>
      <c r="J1137" t="str">
        <f>INDEX(products!$B$2:$B$5902,MATCH(D1137,products!$A$2:$A$5902,0))</f>
        <v>OffSup</v>
      </c>
      <c r="K1137" t="str">
        <f>INDEX(products!$C$2:$C$5902,MATCH(D1137,products!$A$2:$A$5902,0))</f>
        <v>Phns</v>
      </c>
      <c r="L1137" s="3">
        <f>INDEX(products!$E$2:$E$5902,MATCH(D1137,products!$A$2:$A$5902,0))</f>
        <v>744.88</v>
      </c>
      <c r="M1137">
        <f>_xlfn.XLOOKUP(D1137,products!$A$2:$A$5902,products!$F$2:$F$5902)</f>
        <v>9</v>
      </c>
      <c r="N1137" s="3">
        <f t="shared" si="17"/>
        <v>82.76444444444445</v>
      </c>
      <c r="O1137" s="3" t="str" cm="1">
        <f t="array" ref="O1137">_xlfn.IFS(J1137="Furn","Furniture",J1137="Tech","Technology",J1137="OffSup","Office Supplies")</f>
        <v>Office Supplies</v>
      </c>
      <c r="P1137" s="3" t="str" cm="1">
        <f t="array" ref="P1137">_xlfn.IFS(K1137="Bkcs","Bookcases",K1137="Phns","Phones",K1137="Acc","Accessories",K1137="Bndrs","Binders",K1137="Fstnrs","Fasteners")</f>
        <v>Phones</v>
      </c>
      <c r="Q1137" t="str">
        <f>IF(_xlfn.XLOOKUP(D1137,products!$A$2:$A$5902,products!$H$2:$H$5902,,0)=1,"Yes","No")</f>
        <v>Yes</v>
      </c>
    </row>
    <row r="1138" spans="1:17" x14ac:dyDescent="0.3">
      <c r="A1138" t="s">
        <v>6847</v>
      </c>
      <c r="B1138" s="4">
        <v>45157</v>
      </c>
      <c r="C1138" t="s">
        <v>6848</v>
      </c>
      <c r="D1138" t="s">
        <v>6850</v>
      </c>
      <c r="E1138" s="1">
        <v>45164</v>
      </c>
      <c r="F1138" t="s">
        <v>35</v>
      </c>
      <c r="G1138" t="str">
        <f>_xlfn.XLOOKUP(C1138,customers!$A$2:$A$5902,customers!$B$2:$B$5902,,0)</f>
        <v>Christine Moore</v>
      </c>
      <c r="H1138" t="str">
        <f>_xlfn.XLOOKUP(C1138,customers!$A$2:$A$5902,customers!$G$2:$G$5902,,0)</f>
        <v>East</v>
      </c>
      <c r="I1138" t="str">
        <f>_xlfn.XLOOKUP(C1138,customers!$A$2:$A$5902,customers!$E$2:$E$5902,,0)</f>
        <v>Amandafurt</v>
      </c>
      <c r="J1138" t="str">
        <f>INDEX(products!$B$2:$B$5902,MATCH(D1138,products!$A$2:$A$5902,0))</f>
        <v>Tech</v>
      </c>
      <c r="K1138" t="str">
        <f>INDEX(products!$C$2:$C$5902,MATCH(D1138,products!$A$2:$A$5902,0))</f>
        <v>Fstnrs</v>
      </c>
      <c r="L1138" s="3">
        <f>INDEX(products!$E$2:$E$5902,MATCH(D1138,products!$A$2:$A$5902,0))</f>
        <v>1064.67</v>
      </c>
      <c r="M1138">
        <f>_xlfn.XLOOKUP(D1138,products!$A$2:$A$5902,products!$F$2:$F$5902)</f>
        <v>10</v>
      </c>
      <c r="N1138" s="3">
        <f t="shared" si="17"/>
        <v>106.46700000000001</v>
      </c>
      <c r="O1138" s="3" t="str" cm="1">
        <f t="array" ref="O1138">_xlfn.IFS(J1138="Furn","Furniture",J1138="Tech","Technology",J1138="OffSup","Office Supplies")</f>
        <v>Technology</v>
      </c>
      <c r="P1138" s="3" t="str" cm="1">
        <f t="array" ref="P1138">_xlfn.IFS(K1138="Bkcs","Bookcases",K1138="Phns","Phones",K1138="Acc","Accessories",K1138="Bndrs","Binders",K1138="Fstnrs","Fasteners")</f>
        <v>Fasteners</v>
      </c>
      <c r="Q1138" t="str">
        <f>IF(_xlfn.XLOOKUP(D1138,products!$A$2:$A$5902,products!$H$2:$H$5902,,0)=1,"Yes","No")</f>
        <v>Yes</v>
      </c>
    </row>
    <row r="1139" spans="1:17" x14ac:dyDescent="0.3">
      <c r="A1139" t="s">
        <v>6852</v>
      </c>
      <c r="B1139" s="4">
        <v>45014</v>
      </c>
      <c r="C1139" t="s">
        <v>6853</v>
      </c>
      <c r="D1139" t="s">
        <v>6856</v>
      </c>
      <c r="E1139" s="1">
        <v>45288</v>
      </c>
      <c r="F1139" t="s">
        <v>35</v>
      </c>
      <c r="G1139" t="str">
        <f>_xlfn.XLOOKUP(C1139,customers!$A$2:$A$5902,customers!$B$2:$B$5902,,0)</f>
        <v>David Walton</v>
      </c>
      <c r="H1139" t="str">
        <f>_xlfn.XLOOKUP(C1139,customers!$A$2:$A$5902,customers!$G$2:$G$5902,,0)</f>
        <v>North</v>
      </c>
      <c r="I1139" t="str">
        <f>_xlfn.XLOOKUP(C1139,customers!$A$2:$A$5902,customers!$E$2:$E$5902,,0)</f>
        <v>Evanmouth</v>
      </c>
      <c r="J1139" t="str">
        <f>INDEX(products!$B$2:$B$5902,MATCH(D1139,products!$A$2:$A$5902,0))</f>
        <v>Furn</v>
      </c>
      <c r="K1139" t="str">
        <f>INDEX(products!$C$2:$C$5902,MATCH(D1139,products!$A$2:$A$5902,0))</f>
        <v>Bkcs</v>
      </c>
      <c r="L1139" s="3">
        <f>INDEX(products!$E$2:$E$5902,MATCH(D1139,products!$A$2:$A$5902,0))</f>
        <v>899.9</v>
      </c>
      <c r="M1139">
        <f>_xlfn.XLOOKUP(D1139,products!$A$2:$A$5902,products!$F$2:$F$5902)</f>
        <v>1</v>
      </c>
      <c r="N1139" s="3">
        <f t="shared" si="17"/>
        <v>899.9</v>
      </c>
      <c r="O1139" s="3" t="str" cm="1">
        <f t="array" ref="O1139">_xlfn.IFS(J1139="Furn","Furniture",J1139="Tech","Technology",J1139="OffSup","Office Supplies")</f>
        <v>Furniture</v>
      </c>
      <c r="P1139" s="3" t="str" cm="1">
        <f t="array" ref="P1139">_xlfn.IFS(K1139="Bkcs","Bookcases",K1139="Phns","Phones",K1139="Acc","Accessories",K1139="Bndrs","Binders",K1139="Fstnrs","Fasteners")</f>
        <v>Bookcases</v>
      </c>
      <c r="Q1139" t="str">
        <f>IF(_xlfn.XLOOKUP(D1139,products!$A$2:$A$5902,products!$H$2:$H$5902,,0)=1,"Yes","No")</f>
        <v>No</v>
      </c>
    </row>
    <row r="1140" spans="1:17" x14ac:dyDescent="0.3">
      <c r="A1140" t="s">
        <v>6858</v>
      </c>
      <c r="B1140" s="4">
        <v>44605</v>
      </c>
      <c r="C1140" t="s">
        <v>6859</v>
      </c>
      <c r="D1140" t="s">
        <v>6862</v>
      </c>
      <c r="E1140" s="1">
        <v>44627</v>
      </c>
      <c r="F1140" t="s">
        <v>35</v>
      </c>
      <c r="G1140" t="str">
        <f>_xlfn.XLOOKUP(C1140,customers!$A$2:$A$5902,customers!$B$2:$B$5902,,0)</f>
        <v>Elizabeth King</v>
      </c>
      <c r="H1140" t="str">
        <f>_xlfn.XLOOKUP(C1140,customers!$A$2:$A$5902,customers!$G$2:$G$5902,,0)</f>
        <v>South</v>
      </c>
      <c r="I1140" t="str">
        <f>_xlfn.XLOOKUP(C1140,customers!$A$2:$A$5902,customers!$E$2:$E$5902,,0)</f>
        <v>North Andre</v>
      </c>
      <c r="J1140" t="str">
        <f>INDEX(products!$B$2:$B$5902,MATCH(D1140,products!$A$2:$A$5902,0))</f>
        <v>Tech</v>
      </c>
      <c r="K1140" t="str">
        <f>INDEX(products!$C$2:$C$5902,MATCH(D1140,products!$A$2:$A$5902,0))</f>
        <v>Acc</v>
      </c>
      <c r="L1140" s="3">
        <f>INDEX(products!$E$2:$E$5902,MATCH(D1140,products!$A$2:$A$5902,0))</f>
        <v>3220.29</v>
      </c>
      <c r="M1140">
        <f>_xlfn.XLOOKUP(D1140,products!$A$2:$A$5902,products!$F$2:$F$5902)</f>
        <v>8</v>
      </c>
      <c r="N1140" s="3">
        <f t="shared" si="17"/>
        <v>402.53625</v>
      </c>
      <c r="O1140" s="3" t="str" cm="1">
        <f t="array" ref="O1140">_xlfn.IFS(J1140="Furn","Furniture",J1140="Tech","Technology",J1140="OffSup","Office Supplies")</f>
        <v>Technology</v>
      </c>
      <c r="P1140" s="3" t="str" cm="1">
        <f t="array" ref="P1140">_xlfn.IFS(K1140="Bkcs","Bookcases",K1140="Phns","Phones",K1140="Acc","Accessories",K1140="Bndrs","Binders",K1140="Fstnrs","Fasteners")</f>
        <v>Accessories</v>
      </c>
      <c r="Q1140" t="str">
        <f>IF(_xlfn.XLOOKUP(D1140,products!$A$2:$A$5902,products!$H$2:$H$5902,,0)=1,"Yes","No")</f>
        <v>No</v>
      </c>
    </row>
    <row r="1141" spans="1:17" x14ac:dyDescent="0.3">
      <c r="A1141" t="s">
        <v>6864</v>
      </c>
      <c r="B1141" s="4">
        <v>43776</v>
      </c>
      <c r="C1141" t="s">
        <v>6865</v>
      </c>
      <c r="D1141" t="s">
        <v>6868</v>
      </c>
      <c r="E1141" s="1">
        <v>43834</v>
      </c>
      <c r="F1141" t="s">
        <v>35</v>
      </c>
      <c r="G1141" t="str">
        <f>_xlfn.XLOOKUP(C1141,customers!$A$2:$A$5902,customers!$B$2:$B$5902,,0)</f>
        <v>Angela Ball</v>
      </c>
      <c r="H1141" t="str">
        <f>_xlfn.XLOOKUP(C1141,customers!$A$2:$A$5902,customers!$G$2:$G$5902,,0)</f>
        <v>South</v>
      </c>
      <c r="I1141" t="str">
        <f>_xlfn.XLOOKUP(C1141,customers!$A$2:$A$5902,customers!$E$2:$E$5902,,0)</f>
        <v>Angelachester</v>
      </c>
      <c r="J1141" t="str">
        <f>INDEX(products!$B$2:$B$5902,MATCH(D1141,products!$A$2:$A$5902,0))</f>
        <v>Tech</v>
      </c>
      <c r="K1141" t="str">
        <f>INDEX(products!$C$2:$C$5902,MATCH(D1141,products!$A$2:$A$5902,0))</f>
        <v>Bkcs</v>
      </c>
      <c r="L1141" s="3">
        <f>INDEX(products!$E$2:$E$5902,MATCH(D1141,products!$A$2:$A$5902,0))</f>
        <v>1780.58</v>
      </c>
      <c r="M1141">
        <f>_xlfn.XLOOKUP(D1141,products!$A$2:$A$5902,products!$F$2:$F$5902)</f>
        <v>8</v>
      </c>
      <c r="N1141" s="3">
        <f t="shared" si="17"/>
        <v>222.57249999999999</v>
      </c>
      <c r="O1141" s="3" t="str" cm="1">
        <f t="array" ref="O1141">_xlfn.IFS(J1141="Furn","Furniture",J1141="Tech","Technology",J1141="OffSup","Office Supplies")</f>
        <v>Technology</v>
      </c>
      <c r="P1141" s="3" t="str" cm="1">
        <f t="array" ref="P1141">_xlfn.IFS(K1141="Bkcs","Bookcases",K1141="Phns","Phones",K1141="Acc","Accessories",K1141="Bndrs","Binders",K1141="Fstnrs","Fasteners")</f>
        <v>Bookcases</v>
      </c>
      <c r="Q1141" t="str">
        <f>IF(_xlfn.XLOOKUP(D1141,products!$A$2:$A$5902,products!$H$2:$H$5902,,0)=1,"Yes","No")</f>
        <v>No</v>
      </c>
    </row>
    <row r="1142" spans="1:17" x14ac:dyDescent="0.3">
      <c r="A1142" t="s">
        <v>6870</v>
      </c>
      <c r="B1142" s="4">
        <v>43606</v>
      </c>
      <c r="C1142" t="s">
        <v>6871</v>
      </c>
      <c r="D1142" t="s">
        <v>6874</v>
      </c>
      <c r="E1142" s="1">
        <v>43863</v>
      </c>
      <c r="F1142" t="s">
        <v>74</v>
      </c>
      <c r="G1142" t="str">
        <f>_xlfn.XLOOKUP(C1142,customers!$A$2:$A$5902,customers!$B$2:$B$5902,,0)</f>
        <v>Jesse Grimes</v>
      </c>
      <c r="H1142" t="str">
        <f>_xlfn.XLOOKUP(C1142,customers!$A$2:$A$5902,customers!$G$2:$G$5902,,0)</f>
        <v>East</v>
      </c>
      <c r="I1142" t="str">
        <f>_xlfn.XLOOKUP(C1142,customers!$A$2:$A$5902,customers!$E$2:$E$5902,,0)</f>
        <v>West Daniel</v>
      </c>
      <c r="J1142" t="str">
        <f>INDEX(products!$B$2:$B$5902,MATCH(D1142,products!$A$2:$A$5902,0))</f>
        <v>Furn</v>
      </c>
      <c r="K1142" t="str">
        <f>INDEX(products!$C$2:$C$5902,MATCH(D1142,products!$A$2:$A$5902,0))</f>
        <v>Phns</v>
      </c>
      <c r="L1142" s="3">
        <f>INDEX(products!$E$2:$E$5902,MATCH(D1142,products!$A$2:$A$5902,0))</f>
        <v>4302.6400000000003</v>
      </c>
      <c r="M1142">
        <f>_xlfn.XLOOKUP(D1142,products!$A$2:$A$5902,products!$F$2:$F$5902)</f>
        <v>3</v>
      </c>
      <c r="N1142" s="3">
        <f t="shared" si="17"/>
        <v>1434.2133333333334</v>
      </c>
      <c r="O1142" s="3" t="str" cm="1">
        <f t="array" ref="O1142">_xlfn.IFS(J1142="Furn","Furniture",J1142="Tech","Technology",J1142="OffSup","Office Supplies")</f>
        <v>Furniture</v>
      </c>
      <c r="P1142" s="3" t="str" cm="1">
        <f t="array" ref="P1142">_xlfn.IFS(K1142="Bkcs","Bookcases",K1142="Phns","Phones",K1142="Acc","Accessories",K1142="Bndrs","Binders",K1142="Fstnrs","Fasteners")</f>
        <v>Phones</v>
      </c>
      <c r="Q1142" t="str">
        <f>IF(_xlfn.XLOOKUP(D1142,products!$A$2:$A$5902,products!$H$2:$H$5902,,0)=1,"Yes","No")</f>
        <v>No</v>
      </c>
    </row>
    <row r="1143" spans="1:17" x14ac:dyDescent="0.3">
      <c r="A1143" t="s">
        <v>6876</v>
      </c>
      <c r="B1143" s="4">
        <v>44355</v>
      </c>
      <c r="C1143" t="s">
        <v>6877</v>
      </c>
      <c r="D1143" t="s">
        <v>6880</v>
      </c>
      <c r="E1143" s="1">
        <v>44619</v>
      </c>
      <c r="F1143" t="s">
        <v>74</v>
      </c>
      <c r="G1143" t="str">
        <f>_xlfn.XLOOKUP(C1143,customers!$A$2:$A$5902,customers!$B$2:$B$5902,,0)</f>
        <v>Frank Sullivan</v>
      </c>
      <c r="H1143" t="str">
        <f>_xlfn.XLOOKUP(C1143,customers!$A$2:$A$5902,customers!$G$2:$G$5902,,0)</f>
        <v>South</v>
      </c>
      <c r="I1143" t="str">
        <f>_xlfn.XLOOKUP(C1143,customers!$A$2:$A$5902,customers!$E$2:$E$5902,,0)</f>
        <v>East Brianmouth</v>
      </c>
      <c r="J1143" t="str">
        <f>INDEX(products!$B$2:$B$5902,MATCH(D1143,products!$A$2:$A$5902,0))</f>
        <v>Furn</v>
      </c>
      <c r="K1143" t="str">
        <f>INDEX(products!$C$2:$C$5902,MATCH(D1143,products!$A$2:$A$5902,0))</f>
        <v>Fstnrs</v>
      </c>
      <c r="L1143" s="3">
        <f>INDEX(products!$E$2:$E$5902,MATCH(D1143,products!$A$2:$A$5902,0))</f>
        <v>4532.92</v>
      </c>
      <c r="M1143">
        <f>_xlfn.XLOOKUP(D1143,products!$A$2:$A$5902,products!$F$2:$F$5902)</f>
        <v>8</v>
      </c>
      <c r="N1143" s="3">
        <f t="shared" si="17"/>
        <v>566.61500000000001</v>
      </c>
      <c r="O1143" s="3" t="str" cm="1">
        <f t="array" ref="O1143">_xlfn.IFS(J1143="Furn","Furniture",J1143="Tech","Technology",J1143="OffSup","Office Supplies")</f>
        <v>Furniture</v>
      </c>
      <c r="P1143" s="3" t="str" cm="1">
        <f t="array" ref="P1143">_xlfn.IFS(K1143="Bkcs","Bookcases",K1143="Phns","Phones",K1143="Acc","Accessories",K1143="Bndrs","Binders",K1143="Fstnrs","Fasteners")</f>
        <v>Fasteners</v>
      </c>
      <c r="Q1143" t="str">
        <f>IF(_xlfn.XLOOKUP(D1143,products!$A$2:$A$5902,products!$H$2:$H$5902,,0)=1,"Yes","No")</f>
        <v>No</v>
      </c>
    </row>
    <row r="1144" spans="1:17" x14ac:dyDescent="0.3">
      <c r="A1144" t="s">
        <v>6882</v>
      </c>
      <c r="B1144" s="4">
        <v>43662</v>
      </c>
      <c r="C1144" t="s">
        <v>6883</v>
      </c>
      <c r="D1144" t="s">
        <v>6886</v>
      </c>
      <c r="E1144" s="1">
        <v>43969</v>
      </c>
      <c r="F1144" t="s">
        <v>35</v>
      </c>
      <c r="G1144" t="str">
        <f>_xlfn.XLOOKUP(C1144,customers!$A$2:$A$5902,customers!$B$2:$B$5902,,0)</f>
        <v>Erik Cameron</v>
      </c>
      <c r="H1144" t="str">
        <f>_xlfn.XLOOKUP(C1144,customers!$A$2:$A$5902,customers!$G$2:$G$5902,,0)</f>
        <v>East</v>
      </c>
      <c r="I1144" t="str">
        <f>_xlfn.XLOOKUP(C1144,customers!$A$2:$A$5902,customers!$E$2:$E$5902,,0)</f>
        <v>Wongfurt</v>
      </c>
      <c r="J1144" t="str">
        <f>INDEX(products!$B$2:$B$5902,MATCH(D1144,products!$A$2:$A$5902,0))</f>
        <v>Furn</v>
      </c>
      <c r="K1144" t="str">
        <f>INDEX(products!$C$2:$C$5902,MATCH(D1144,products!$A$2:$A$5902,0))</f>
        <v>Acc</v>
      </c>
      <c r="L1144" s="3">
        <f>INDEX(products!$E$2:$E$5902,MATCH(D1144,products!$A$2:$A$5902,0))</f>
        <v>2776.17</v>
      </c>
      <c r="M1144">
        <f>_xlfn.XLOOKUP(D1144,products!$A$2:$A$5902,products!$F$2:$F$5902)</f>
        <v>1</v>
      </c>
      <c r="N1144" s="3">
        <f t="shared" si="17"/>
        <v>2776.17</v>
      </c>
      <c r="O1144" s="3" t="str" cm="1">
        <f t="array" ref="O1144">_xlfn.IFS(J1144="Furn","Furniture",J1144="Tech","Technology",J1144="OffSup","Office Supplies")</f>
        <v>Furniture</v>
      </c>
      <c r="P1144" s="3" t="str" cm="1">
        <f t="array" ref="P1144">_xlfn.IFS(K1144="Bkcs","Bookcases",K1144="Phns","Phones",K1144="Acc","Accessories",K1144="Bndrs","Binders",K1144="Fstnrs","Fasteners")</f>
        <v>Accessories</v>
      </c>
      <c r="Q1144" t="str">
        <f>IF(_xlfn.XLOOKUP(D1144,products!$A$2:$A$5902,products!$H$2:$H$5902,,0)=1,"Yes","No")</f>
        <v>No</v>
      </c>
    </row>
    <row r="1145" spans="1:17" x14ac:dyDescent="0.3">
      <c r="A1145" t="s">
        <v>6888</v>
      </c>
      <c r="B1145" s="4">
        <v>44786</v>
      </c>
      <c r="C1145" t="s">
        <v>6889</v>
      </c>
      <c r="D1145" t="s">
        <v>6892</v>
      </c>
      <c r="E1145" s="1">
        <v>44861</v>
      </c>
      <c r="F1145" t="s">
        <v>21</v>
      </c>
      <c r="G1145" t="str">
        <f>_xlfn.XLOOKUP(C1145,customers!$A$2:$A$5902,customers!$B$2:$B$5902,,0)</f>
        <v>Jason Price</v>
      </c>
      <c r="H1145" t="str">
        <f>_xlfn.XLOOKUP(C1145,customers!$A$2:$A$5902,customers!$G$2:$G$5902,,0)</f>
        <v>West</v>
      </c>
      <c r="I1145" t="str">
        <f>_xlfn.XLOOKUP(C1145,customers!$A$2:$A$5902,customers!$E$2:$E$5902,,0)</f>
        <v>Cynthiafort</v>
      </c>
      <c r="J1145" t="str">
        <f>INDEX(products!$B$2:$B$5902,MATCH(D1145,products!$A$2:$A$5902,0))</f>
        <v>OffSup</v>
      </c>
      <c r="K1145" t="str">
        <f>INDEX(products!$C$2:$C$5902,MATCH(D1145,products!$A$2:$A$5902,0))</f>
        <v>Fstnrs</v>
      </c>
      <c r="L1145" s="3">
        <f>INDEX(products!$E$2:$E$5902,MATCH(D1145,products!$A$2:$A$5902,0))</f>
        <v>2113.15</v>
      </c>
      <c r="M1145">
        <f>_xlfn.XLOOKUP(D1145,products!$A$2:$A$5902,products!$F$2:$F$5902)</f>
        <v>9</v>
      </c>
      <c r="N1145" s="3">
        <f t="shared" si="17"/>
        <v>234.79444444444445</v>
      </c>
      <c r="O1145" s="3" t="str" cm="1">
        <f t="array" ref="O1145">_xlfn.IFS(J1145="Furn","Furniture",J1145="Tech","Technology",J1145="OffSup","Office Supplies")</f>
        <v>Office Supplies</v>
      </c>
      <c r="P1145" s="3" t="str" cm="1">
        <f t="array" ref="P1145">_xlfn.IFS(K1145="Bkcs","Bookcases",K1145="Phns","Phones",K1145="Acc","Accessories",K1145="Bndrs","Binders",K1145="Fstnrs","Fasteners")</f>
        <v>Fasteners</v>
      </c>
      <c r="Q1145" t="str">
        <f>IF(_xlfn.XLOOKUP(D1145,products!$A$2:$A$5902,products!$H$2:$H$5902,,0)=1,"Yes","No")</f>
        <v>No</v>
      </c>
    </row>
    <row r="1146" spans="1:17" x14ac:dyDescent="0.3">
      <c r="A1146" t="s">
        <v>6894</v>
      </c>
      <c r="B1146" s="4">
        <v>44601</v>
      </c>
      <c r="C1146" t="s">
        <v>6895</v>
      </c>
      <c r="D1146" t="s">
        <v>6898</v>
      </c>
      <c r="E1146" s="1">
        <v>44892</v>
      </c>
      <c r="F1146" t="s">
        <v>74</v>
      </c>
      <c r="G1146" t="str">
        <f>_xlfn.XLOOKUP(C1146,customers!$A$2:$A$5902,customers!$B$2:$B$5902,,0)</f>
        <v>James Barber</v>
      </c>
      <c r="H1146" t="str">
        <f>_xlfn.XLOOKUP(C1146,customers!$A$2:$A$5902,customers!$G$2:$G$5902,,0)</f>
        <v>South</v>
      </c>
      <c r="I1146" t="str">
        <f>_xlfn.XLOOKUP(C1146,customers!$A$2:$A$5902,customers!$E$2:$E$5902,,0)</f>
        <v>Mcdonaldton</v>
      </c>
      <c r="J1146" t="str">
        <f>INDEX(products!$B$2:$B$5902,MATCH(D1146,products!$A$2:$A$5902,0))</f>
        <v>Tech</v>
      </c>
      <c r="K1146" t="str">
        <f>INDEX(products!$C$2:$C$5902,MATCH(D1146,products!$A$2:$A$5902,0))</f>
        <v>Bndrs</v>
      </c>
      <c r="L1146" s="3">
        <f>INDEX(products!$E$2:$E$5902,MATCH(D1146,products!$A$2:$A$5902,0))</f>
        <v>4601.13</v>
      </c>
      <c r="M1146">
        <f>_xlfn.XLOOKUP(D1146,products!$A$2:$A$5902,products!$F$2:$F$5902)</f>
        <v>5</v>
      </c>
      <c r="N1146" s="3">
        <f t="shared" si="17"/>
        <v>920.226</v>
      </c>
      <c r="O1146" s="3" t="str" cm="1">
        <f t="array" ref="O1146">_xlfn.IFS(J1146="Furn","Furniture",J1146="Tech","Technology",J1146="OffSup","Office Supplies")</f>
        <v>Technology</v>
      </c>
      <c r="P1146" s="3" t="str" cm="1">
        <f t="array" ref="P1146">_xlfn.IFS(K1146="Bkcs","Bookcases",K1146="Phns","Phones",K1146="Acc","Accessories",K1146="Bndrs","Binders",K1146="Fstnrs","Fasteners")</f>
        <v>Binders</v>
      </c>
      <c r="Q1146" t="str">
        <f>IF(_xlfn.XLOOKUP(D1146,products!$A$2:$A$5902,products!$H$2:$H$5902,,0)=1,"Yes","No")</f>
        <v>Yes</v>
      </c>
    </row>
    <row r="1147" spans="1:17" x14ac:dyDescent="0.3">
      <c r="A1147" t="s">
        <v>6900</v>
      </c>
      <c r="B1147" s="4">
        <v>43562</v>
      </c>
      <c r="C1147" t="s">
        <v>6901</v>
      </c>
      <c r="D1147" t="s">
        <v>6904</v>
      </c>
      <c r="E1147" s="1">
        <v>43806</v>
      </c>
      <c r="F1147" t="s">
        <v>35</v>
      </c>
      <c r="G1147" t="str">
        <f>_xlfn.XLOOKUP(C1147,customers!$A$2:$A$5902,customers!$B$2:$B$5902,,0)</f>
        <v>Suzanne Bean</v>
      </c>
      <c r="H1147" t="str">
        <f>_xlfn.XLOOKUP(C1147,customers!$A$2:$A$5902,customers!$G$2:$G$5902,,0)</f>
        <v>North</v>
      </c>
      <c r="I1147" t="str">
        <f>_xlfn.XLOOKUP(C1147,customers!$A$2:$A$5902,customers!$E$2:$E$5902,,0)</f>
        <v>Osborneberg</v>
      </c>
      <c r="J1147" t="str">
        <f>INDEX(products!$B$2:$B$5902,MATCH(D1147,products!$A$2:$A$5902,0))</f>
        <v>Tech</v>
      </c>
      <c r="K1147" t="str">
        <f>INDEX(products!$C$2:$C$5902,MATCH(D1147,products!$A$2:$A$5902,0))</f>
        <v>Fstnrs</v>
      </c>
      <c r="L1147" s="3">
        <f>INDEX(products!$E$2:$E$5902,MATCH(D1147,products!$A$2:$A$5902,0))</f>
        <v>2990.58</v>
      </c>
      <c r="M1147">
        <f>_xlfn.XLOOKUP(D1147,products!$A$2:$A$5902,products!$F$2:$F$5902)</f>
        <v>7</v>
      </c>
      <c r="N1147" s="3">
        <f t="shared" si="17"/>
        <v>427.22571428571428</v>
      </c>
      <c r="O1147" s="3" t="str" cm="1">
        <f t="array" ref="O1147">_xlfn.IFS(J1147="Furn","Furniture",J1147="Tech","Technology",J1147="OffSup","Office Supplies")</f>
        <v>Technology</v>
      </c>
      <c r="P1147" s="3" t="str" cm="1">
        <f t="array" ref="P1147">_xlfn.IFS(K1147="Bkcs","Bookcases",K1147="Phns","Phones",K1147="Acc","Accessories",K1147="Bndrs","Binders",K1147="Fstnrs","Fasteners")</f>
        <v>Fasteners</v>
      </c>
      <c r="Q1147" t="str">
        <f>IF(_xlfn.XLOOKUP(D1147,products!$A$2:$A$5902,products!$H$2:$H$5902,,0)=1,"Yes","No")</f>
        <v>No</v>
      </c>
    </row>
    <row r="1148" spans="1:17" x14ac:dyDescent="0.3">
      <c r="A1148" t="s">
        <v>6906</v>
      </c>
      <c r="B1148" s="4">
        <v>44299</v>
      </c>
      <c r="C1148" t="s">
        <v>6907</v>
      </c>
      <c r="D1148" t="s">
        <v>6910</v>
      </c>
      <c r="E1148" s="1">
        <v>44402</v>
      </c>
      <c r="F1148" t="s">
        <v>35</v>
      </c>
      <c r="G1148" t="str">
        <f>_xlfn.XLOOKUP(C1148,customers!$A$2:$A$5902,customers!$B$2:$B$5902,,0)</f>
        <v>Amber Sanders</v>
      </c>
      <c r="H1148" t="str">
        <f>_xlfn.XLOOKUP(C1148,customers!$A$2:$A$5902,customers!$G$2:$G$5902,,0)</f>
        <v>West</v>
      </c>
      <c r="I1148" t="str">
        <f>_xlfn.XLOOKUP(C1148,customers!$A$2:$A$5902,customers!$E$2:$E$5902,,0)</f>
        <v>Lake Daniel</v>
      </c>
      <c r="J1148" t="str">
        <f>INDEX(products!$B$2:$B$5902,MATCH(D1148,products!$A$2:$A$5902,0))</f>
        <v>Furn</v>
      </c>
      <c r="K1148" t="str">
        <f>INDEX(products!$C$2:$C$5902,MATCH(D1148,products!$A$2:$A$5902,0))</f>
        <v>Bndrs</v>
      </c>
      <c r="L1148" s="3">
        <f>INDEX(products!$E$2:$E$5902,MATCH(D1148,products!$A$2:$A$5902,0))</f>
        <v>2983.36</v>
      </c>
      <c r="M1148">
        <f>_xlfn.XLOOKUP(D1148,products!$A$2:$A$5902,products!$F$2:$F$5902)</f>
        <v>2</v>
      </c>
      <c r="N1148" s="3">
        <f t="shared" si="17"/>
        <v>1491.68</v>
      </c>
      <c r="O1148" s="3" t="str" cm="1">
        <f t="array" ref="O1148">_xlfn.IFS(J1148="Furn","Furniture",J1148="Tech","Technology",J1148="OffSup","Office Supplies")</f>
        <v>Furniture</v>
      </c>
      <c r="P1148" s="3" t="str" cm="1">
        <f t="array" ref="P1148">_xlfn.IFS(K1148="Bkcs","Bookcases",K1148="Phns","Phones",K1148="Acc","Accessories",K1148="Bndrs","Binders",K1148="Fstnrs","Fasteners")</f>
        <v>Binders</v>
      </c>
      <c r="Q1148" t="str">
        <f>IF(_xlfn.XLOOKUP(D1148,products!$A$2:$A$5902,products!$H$2:$H$5902,,0)=1,"Yes","No")</f>
        <v>Yes</v>
      </c>
    </row>
    <row r="1149" spans="1:17" x14ac:dyDescent="0.3">
      <c r="A1149" t="s">
        <v>6912</v>
      </c>
      <c r="B1149" s="4">
        <v>45284</v>
      </c>
      <c r="C1149" t="s">
        <v>6913</v>
      </c>
      <c r="D1149" t="s">
        <v>6915</v>
      </c>
      <c r="E1149" s="1">
        <v>45432</v>
      </c>
      <c r="F1149" t="s">
        <v>35</v>
      </c>
      <c r="G1149" t="str">
        <f>_xlfn.XLOOKUP(C1149,customers!$A$2:$A$5902,customers!$B$2:$B$5902,,0)</f>
        <v>Nicholas Davis</v>
      </c>
      <c r="H1149" t="str">
        <f>_xlfn.XLOOKUP(C1149,customers!$A$2:$A$5902,customers!$G$2:$G$5902,,0)</f>
        <v>East</v>
      </c>
      <c r="I1149" t="str">
        <f>_xlfn.XLOOKUP(C1149,customers!$A$2:$A$5902,customers!$E$2:$E$5902,,0)</f>
        <v>Tannerland</v>
      </c>
      <c r="J1149" t="str">
        <f>INDEX(products!$B$2:$B$5902,MATCH(D1149,products!$A$2:$A$5902,0))</f>
        <v>Furn</v>
      </c>
      <c r="K1149" t="str">
        <f>INDEX(products!$C$2:$C$5902,MATCH(D1149,products!$A$2:$A$5902,0))</f>
        <v>Fstnrs</v>
      </c>
      <c r="L1149" s="3">
        <f>INDEX(products!$E$2:$E$5902,MATCH(D1149,products!$A$2:$A$5902,0))</f>
        <v>2487.48</v>
      </c>
      <c r="M1149">
        <f>_xlfn.XLOOKUP(D1149,products!$A$2:$A$5902,products!$F$2:$F$5902)</f>
        <v>9</v>
      </c>
      <c r="N1149" s="3">
        <f t="shared" si="17"/>
        <v>276.38666666666666</v>
      </c>
      <c r="O1149" s="3" t="str" cm="1">
        <f t="array" ref="O1149">_xlfn.IFS(J1149="Furn","Furniture",J1149="Tech","Technology",J1149="OffSup","Office Supplies")</f>
        <v>Furniture</v>
      </c>
      <c r="P1149" s="3" t="str" cm="1">
        <f t="array" ref="P1149">_xlfn.IFS(K1149="Bkcs","Bookcases",K1149="Phns","Phones",K1149="Acc","Accessories",K1149="Bndrs","Binders",K1149="Fstnrs","Fasteners")</f>
        <v>Fasteners</v>
      </c>
      <c r="Q1149" t="str">
        <f>IF(_xlfn.XLOOKUP(D1149,products!$A$2:$A$5902,products!$H$2:$H$5902,,0)=1,"Yes","No")</f>
        <v>Yes</v>
      </c>
    </row>
    <row r="1150" spans="1:17" x14ac:dyDescent="0.3">
      <c r="A1150" t="s">
        <v>6917</v>
      </c>
      <c r="B1150" s="4">
        <v>45268</v>
      </c>
      <c r="C1150" t="s">
        <v>6918</v>
      </c>
      <c r="D1150" t="s">
        <v>6921</v>
      </c>
      <c r="E1150" s="1">
        <v>45601</v>
      </c>
      <c r="F1150" t="s">
        <v>35</v>
      </c>
      <c r="G1150" t="str">
        <f>_xlfn.XLOOKUP(C1150,customers!$A$2:$A$5902,customers!$B$2:$B$5902,,0)</f>
        <v>Bradley Morgan</v>
      </c>
      <c r="H1150" t="str">
        <f>_xlfn.XLOOKUP(C1150,customers!$A$2:$A$5902,customers!$G$2:$G$5902,,0)</f>
        <v>North</v>
      </c>
      <c r="I1150" t="str">
        <f>_xlfn.XLOOKUP(C1150,customers!$A$2:$A$5902,customers!$E$2:$E$5902,,0)</f>
        <v>Bennettville</v>
      </c>
      <c r="J1150" t="str">
        <f>INDEX(products!$B$2:$B$5902,MATCH(D1150,products!$A$2:$A$5902,0))</f>
        <v>Furn</v>
      </c>
      <c r="K1150" t="str">
        <f>INDEX(products!$C$2:$C$5902,MATCH(D1150,products!$A$2:$A$5902,0))</f>
        <v>Fstnrs</v>
      </c>
      <c r="L1150" s="3">
        <f>INDEX(products!$E$2:$E$5902,MATCH(D1150,products!$A$2:$A$5902,0))</f>
        <v>3731.13</v>
      </c>
      <c r="M1150">
        <f>_xlfn.XLOOKUP(D1150,products!$A$2:$A$5902,products!$F$2:$F$5902)</f>
        <v>3</v>
      </c>
      <c r="N1150" s="3">
        <f t="shared" si="17"/>
        <v>1243.71</v>
      </c>
      <c r="O1150" s="3" t="str" cm="1">
        <f t="array" ref="O1150">_xlfn.IFS(J1150="Furn","Furniture",J1150="Tech","Technology",J1150="OffSup","Office Supplies")</f>
        <v>Furniture</v>
      </c>
      <c r="P1150" s="3" t="str" cm="1">
        <f t="array" ref="P1150">_xlfn.IFS(K1150="Bkcs","Bookcases",K1150="Phns","Phones",K1150="Acc","Accessories",K1150="Bndrs","Binders",K1150="Fstnrs","Fasteners")</f>
        <v>Fasteners</v>
      </c>
      <c r="Q1150" t="str">
        <f>IF(_xlfn.XLOOKUP(D1150,products!$A$2:$A$5902,products!$H$2:$H$5902,,0)=1,"Yes","No")</f>
        <v>Yes</v>
      </c>
    </row>
    <row r="1151" spans="1:17" x14ac:dyDescent="0.3">
      <c r="A1151" t="s">
        <v>6923</v>
      </c>
      <c r="B1151" s="4">
        <v>44327</v>
      </c>
      <c r="C1151" t="s">
        <v>6924</v>
      </c>
      <c r="D1151" t="s">
        <v>6926</v>
      </c>
      <c r="E1151" s="1">
        <v>44340</v>
      </c>
      <c r="F1151" t="s">
        <v>35</v>
      </c>
      <c r="G1151" t="str">
        <f>_xlfn.XLOOKUP(C1151,customers!$A$2:$A$5902,customers!$B$2:$B$5902,,0)</f>
        <v>Greg Hughes</v>
      </c>
      <c r="H1151" t="str">
        <f>_xlfn.XLOOKUP(C1151,customers!$A$2:$A$5902,customers!$G$2:$G$5902,,0)</f>
        <v>East</v>
      </c>
      <c r="I1151" t="str">
        <f>_xlfn.XLOOKUP(C1151,customers!$A$2:$A$5902,customers!$E$2:$E$5902,,0)</f>
        <v>Josephport</v>
      </c>
      <c r="J1151" t="str">
        <f>INDEX(products!$B$2:$B$5902,MATCH(D1151,products!$A$2:$A$5902,0))</f>
        <v>OffSup</v>
      </c>
      <c r="K1151" t="str">
        <f>INDEX(products!$C$2:$C$5902,MATCH(D1151,products!$A$2:$A$5902,0))</f>
        <v>Phns</v>
      </c>
      <c r="L1151" s="3">
        <f>INDEX(products!$E$2:$E$5902,MATCH(D1151,products!$A$2:$A$5902,0))</f>
        <v>4010.36</v>
      </c>
      <c r="M1151">
        <f>_xlfn.XLOOKUP(D1151,products!$A$2:$A$5902,products!$F$2:$F$5902)</f>
        <v>8</v>
      </c>
      <c r="N1151" s="3">
        <f t="shared" si="17"/>
        <v>501.29500000000002</v>
      </c>
      <c r="O1151" s="3" t="str" cm="1">
        <f t="array" ref="O1151">_xlfn.IFS(J1151="Furn","Furniture",J1151="Tech","Technology",J1151="OffSup","Office Supplies")</f>
        <v>Office Supplies</v>
      </c>
      <c r="P1151" s="3" t="str" cm="1">
        <f t="array" ref="P1151">_xlfn.IFS(K1151="Bkcs","Bookcases",K1151="Phns","Phones",K1151="Acc","Accessories",K1151="Bndrs","Binders",K1151="Fstnrs","Fasteners")</f>
        <v>Phones</v>
      </c>
      <c r="Q1151" t="str">
        <f>IF(_xlfn.XLOOKUP(D1151,products!$A$2:$A$5902,products!$H$2:$H$5902,,0)=1,"Yes","No")</f>
        <v>No</v>
      </c>
    </row>
    <row r="1152" spans="1:17" x14ac:dyDescent="0.3">
      <c r="A1152" t="s">
        <v>6928</v>
      </c>
      <c r="B1152" s="4">
        <v>44171</v>
      </c>
      <c r="C1152" t="s">
        <v>6929</v>
      </c>
      <c r="D1152" t="s">
        <v>6931</v>
      </c>
      <c r="E1152" s="1">
        <v>44172</v>
      </c>
      <c r="F1152" t="s">
        <v>74</v>
      </c>
      <c r="G1152" t="str">
        <f>_xlfn.XLOOKUP(C1152,customers!$A$2:$A$5902,customers!$B$2:$B$5902,,0)</f>
        <v>Cameron Buchanan</v>
      </c>
      <c r="H1152" t="str">
        <f>_xlfn.XLOOKUP(C1152,customers!$A$2:$A$5902,customers!$G$2:$G$5902,,0)</f>
        <v>North</v>
      </c>
      <c r="I1152" t="str">
        <f>_xlfn.XLOOKUP(C1152,customers!$A$2:$A$5902,customers!$E$2:$E$5902,,0)</f>
        <v>Johnsonmouth</v>
      </c>
      <c r="J1152" t="str">
        <f>INDEX(products!$B$2:$B$5902,MATCH(D1152,products!$A$2:$A$5902,0))</f>
        <v>Furn</v>
      </c>
      <c r="K1152" t="str">
        <f>INDEX(products!$C$2:$C$5902,MATCH(D1152,products!$A$2:$A$5902,0))</f>
        <v>Fstnrs</v>
      </c>
      <c r="L1152" s="3">
        <f>INDEX(products!$E$2:$E$5902,MATCH(D1152,products!$A$2:$A$5902,0))</f>
        <v>1751.86</v>
      </c>
      <c r="M1152">
        <f>_xlfn.XLOOKUP(D1152,products!$A$2:$A$5902,products!$F$2:$F$5902)</f>
        <v>5</v>
      </c>
      <c r="N1152" s="3">
        <f t="shared" si="17"/>
        <v>350.37199999999996</v>
      </c>
      <c r="O1152" s="3" t="str" cm="1">
        <f t="array" ref="O1152">_xlfn.IFS(J1152="Furn","Furniture",J1152="Tech","Technology",J1152="OffSup","Office Supplies")</f>
        <v>Furniture</v>
      </c>
      <c r="P1152" s="3" t="str" cm="1">
        <f t="array" ref="P1152">_xlfn.IFS(K1152="Bkcs","Bookcases",K1152="Phns","Phones",K1152="Acc","Accessories",K1152="Bndrs","Binders",K1152="Fstnrs","Fasteners")</f>
        <v>Fasteners</v>
      </c>
      <c r="Q1152" t="str">
        <f>IF(_xlfn.XLOOKUP(D1152,products!$A$2:$A$5902,products!$H$2:$H$5902,,0)=1,"Yes","No")</f>
        <v>Yes</v>
      </c>
    </row>
    <row r="1153" spans="1:17" x14ac:dyDescent="0.3">
      <c r="A1153" s="2" t="s">
        <v>6933</v>
      </c>
      <c r="B1153" s="4">
        <v>43860</v>
      </c>
      <c r="C1153" t="s">
        <v>6934</v>
      </c>
      <c r="D1153" t="s">
        <v>6937</v>
      </c>
      <c r="E1153" s="1">
        <v>44009</v>
      </c>
      <c r="F1153" t="s">
        <v>35</v>
      </c>
      <c r="G1153" t="str">
        <f>_xlfn.XLOOKUP(C1153,customers!$A$2:$A$5902,customers!$B$2:$B$5902,,0)</f>
        <v>Paula Hayes</v>
      </c>
      <c r="H1153" t="str">
        <f>_xlfn.XLOOKUP(C1153,customers!$A$2:$A$5902,customers!$G$2:$G$5902,,0)</f>
        <v>West</v>
      </c>
      <c r="I1153" t="str">
        <f>_xlfn.XLOOKUP(C1153,customers!$A$2:$A$5902,customers!$E$2:$E$5902,,0)</f>
        <v>Kramerbury</v>
      </c>
      <c r="J1153" t="str">
        <f>INDEX(products!$B$2:$B$5902,MATCH(D1153,products!$A$2:$A$5902,0))</f>
        <v>Furn</v>
      </c>
      <c r="K1153" t="str">
        <f>INDEX(products!$C$2:$C$5902,MATCH(D1153,products!$A$2:$A$5902,0))</f>
        <v>Bndrs</v>
      </c>
      <c r="L1153" s="3">
        <f>INDEX(products!$E$2:$E$5902,MATCH(D1153,products!$A$2:$A$5902,0))</f>
        <v>3321.76</v>
      </c>
      <c r="M1153">
        <f>_xlfn.XLOOKUP(D1153,products!$A$2:$A$5902,products!$F$2:$F$5902)</f>
        <v>10</v>
      </c>
      <c r="N1153" s="3">
        <f t="shared" si="17"/>
        <v>332.17600000000004</v>
      </c>
      <c r="O1153" s="3" t="str" cm="1">
        <f t="array" ref="O1153">_xlfn.IFS(J1153="Furn","Furniture",J1153="Tech","Technology",J1153="OffSup","Office Supplies")</f>
        <v>Furniture</v>
      </c>
      <c r="P1153" s="3" t="str" cm="1">
        <f t="array" ref="P1153">_xlfn.IFS(K1153="Bkcs","Bookcases",K1153="Phns","Phones",K1153="Acc","Accessories",K1153="Bndrs","Binders",K1153="Fstnrs","Fasteners")</f>
        <v>Binders</v>
      </c>
      <c r="Q1153" t="str">
        <f>IF(_xlfn.XLOOKUP(D1153,products!$A$2:$A$5902,products!$H$2:$H$5902,,0)=1,"Yes","No")</f>
        <v>No</v>
      </c>
    </row>
    <row r="1154" spans="1:17" x14ac:dyDescent="0.3">
      <c r="A1154" t="s">
        <v>6939</v>
      </c>
      <c r="B1154" s="4">
        <v>43636</v>
      </c>
      <c r="C1154" t="s">
        <v>6940</v>
      </c>
      <c r="D1154" t="s">
        <v>6943</v>
      </c>
      <c r="E1154" s="1">
        <v>43680</v>
      </c>
      <c r="F1154" t="s">
        <v>35</v>
      </c>
      <c r="G1154" t="str">
        <f>_xlfn.XLOOKUP(C1154,customers!$A$2:$A$5902,customers!$B$2:$B$5902,,0)</f>
        <v>Brenda Hayes</v>
      </c>
      <c r="H1154" t="str">
        <f>_xlfn.XLOOKUP(C1154,customers!$A$2:$A$5902,customers!$G$2:$G$5902,,0)</f>
        <v>West</v>
      </c>
      <c r="I1154" t="str">
        <f>_xlfn.XLOOKUP(C1154,customers!$A$2:$A$5902,customers!$E$2:$E$5902,,0)</f>
        <v>East Belinda</v>
      </c>
      <c r="J1154" t="str">
        <f>INDEX(products!$B$2:$B$5902,MATCH(D1154,products!$A$2:$A$5902,0))</f>
        <v>Tech</v>
      </c>
      <c r="K1154" t="str">
        <f>INDEX(products!$C$2:$C$5902,MATCH(D1154,products!$A$2:$A$5902,0))</f>
        <v>Fstnrs</v>
      </c>
      <c r="L1154" s="3">
        <f>INDEX(products!$E$2:$E$5902,MATCH(D1154,products!$A$2:$A$5902,0))</f>
        <v>727.16</v>
      </c>
      <c r="M1154">
        <f>_xlfn.XLOOKUP(D1154,products!$A$2:$A$5902,products!$F$2:$F$5902)</f>
        <v>9</v>
      </c>
      <c r="N1154" s="3">
        <f t="shared" si="17"/>
        <v>80.795555555555552</v>
      </c>
      <c r="O1154" s="3" t="str" cm="1">
        <f t="array" ref="O1154">_xlfn.IFS(J1154="Furn","Furniture",J1154="Tech","Technology",J1154="OffSup","Office Supplies")</f>
        <v>Technology</v>
      </c>
      <c r="P1154" s="3" t="str" cm="1">
        <f t="array" ref="P1154">_xlfn.IFS(K1154="Bkcs","Bookcases",K1154="Phns","Phones",K1154="Acc","Accessories",K1154="Bndrs","Binders",K1154="Fstnrs","Fasteners")</f>
        <v>Fasteners</v>
      </c>
      <c r="Q1154" t="str">
        <f>IF(_xlfn.XLOOKUP(D1154,products!$A$2:$A$5902,products!$H$2:$H$5902,,0)=1,"Yes","No")</f>
        <v>No</v>
      </c>
    </row>
    <row r="1155" spans="1:17" x14ac:dyDescent="0.3">
      <c r="A1155" t="s">
        <v>6945</v>
      </c>
      <c r="B1155" s="4">
        <v>45197</v>
      </c>
      <c r="C1155" t="s">
        <v>6946</v>
      </c>
      <c r="D1155" t="s">
        <v>6949</v>
      </c>
      <c r="E1155" s="1">
        <v>45496</v>
      </c>
      <c r="F1155" t="s">
        <v>21</v>
      </c>
      <c r="G1155" t="str">
        <f>_xlfn.XLOOKUP(C1155,customers!$A$2:$A$5902,customers!$B$2:$B$5902,,0)</f>
        <v>Sheena Potter</v>
      </c>
      <c r="H1155" t="str">
        <f>_xlfn.XLOOKUP(C1155,customers!$A$2:$A$5902,customers!$G$2:$G$5902,,0)</f>
        <v>South</v>
      </c>
      <c r="I1155" t="str">
        <f>_xlfn.XLOOKUP(C1155,customers!$A$2:$A$5902,customers!$E$2:$E$5902,,0)</f>
        <v>New Rhonda</v>
      </c>
      <c r="J1155" t="str">
        <f>INDEX(products!$B$2:$B$5902,MATCH(D1155,products!$A$2:$A$5902,0))</f>
        <v>Furn</v>
      </c>
      <c r="K1155" t="str">
        <f>INDEX(products!$C$2:$C$5902,MATCH(D1155,products!$A$2:$A$5902,0))</f>
        <v>Bkcs</v>
      </c>
      <c r="L1155" s="3">
        <f>INDEX(products!$E$2:$E$5902,MATCH(D1155,products!$A$2:$A$5902,0))</f>
        <v>3361.57</v>
      </c>
      <c r="M1155">
        <f>_xlfn.XLOOKUP(D1155,products!$A$2:$A$5902,products!$F$2:$F$5902)</f>
        <v>3</v>
      </c>
      <c r="N1155" s="3">
        <f t="shared" ref="N1155:N1218" si="18">L1155/M1155</f>
        <v>1120.5233333333333</v>
      </c>
      <c r="O1155" s="3" t="str" cm="1">
        <f t="array" ref="O1155">_xlfn.IFS(J1155="Furn","Furniture",J1155="Tech","Technology",J1155="OffSup","Office Supplies")</f>
        <v>Furniture</v>
      </c>
      <c r="P1155" s="3" t="str" cm="1">
        <f t="array" ref="P1155">_xlfn.IFS(K1155="Bkcs","Bookcases",K1155="Phns","Phones",K1155="Acc","Accessories",K1155="Bndrs","Binders",K1155="Fstnrs","Fasteners")</f>
        <v>Bookcases</v>
      </c>
      <c r="Q1155" t="str">
        <f>IF(_xlfn.XLOOKUP(D1155,products!$A$2:$A$5902,products!$H$2:$H$5902,,0)=1,"Yes","No")</f>
        <v>No</v>
      </c>
    </row>
    <row r="1156" spans="1:17" x14ac:dyDescent="0.3">
      <c r="A1156" t="s">
        <v>6951</v>
      </c>
      <c r="B1156" s="4">
        <v>44459</v>
      </c>
      <c r="C1156" t="s">
        <v>6952</v>
      </c>
      <c r="D1156" t="s">
        <v>6955</v>
      </c>
      <c r="E1156" s="1">
        <v>44511</v>
      </c>
      <c r="F1156" t="s">
        <v>74</v>
      </c>
      <c r="G1156" t="str">
        <f>_xlfn.XLOOKUP(C1156,customers!$A$2:$A$5902,customers!$B$2:$B$5902,,0)</f>
        <v>Rose Berry</v>
      </c>
      <c r="H1156" t="str">
        <f>_xlfn.XLOOKUP(C1156,customers!$A$2:$A$5902,customers!$G$2:$G$5902,,0)</f>
        <v>West</v>
      </c>
      <c r="I1156" t="str">
        <f>_xlfn.XLOOKUP(C1156,customers!$A$2:$A$5902,customers!$E$2:$E$5902,,0)</f>
        <v>Joannefort</v>
      </c>
      <c r="J1156" t="str">
        <f>INDEX(products!$B$2:$B$5902,MATCH(D1156,products!$A$2:$A$5902,0))</f>
        <v>Tech</v>
      </c>
      <c r="K1156" t="str">
        <f>INDEX(products!$C$2:$C$5902,MATCH(D1156,products!$A$2:$A$5902,0))</f>
        <v>Bkcs</v>
      </c>
      <c r="L1156" s="3">
        <f>INDEX(products!$E$2:$E$5902,MATCH(D1156,products!$A$2:$A$5902,0))</f>
        <v>2141.19</v>
      </c>
      <c r="M1156">
        <f>_xlfn.XLOOKUP(D1156,products!$A$2:$A$5902,products!$F$2:$F$5902)</f>
        <v>4</v>
      </c>
      <c r="N1156" s="3">
        <f t="shared" si="18"/>
        <v>535.29750000000001</v>
      </c>
      <c r="O1156" s="3" t="str" cm="1">
        <f t="array" ref="O1156">_xlfn.IFS(J1156="Furn","Furniture",J1156="Tech","Technology",J1156="OffSup","Office Supplies")</f>
        <v>Technology</v>
      </c>
      <c r="P1156" s="3" t="str" cm="1">
        <f t="array" ref="P1156">_xlfn.IFS(K1156="Bkcs","Bookcases",K1156="Phns","Phones",K1156="Acc","Accessories",K1156="Bndrs","Binders",K1156="Fstnrs","Fasteners")</f>
        <v>Bookcases</v>
      </c>
      <c r="Q1156" t="str">
        <f>IF(_xlfn.XLOOKUP(D1156,products!$A$2:$A$5902,products!$H$2:$H$5902,,0)=1,"Yes","No")</f>
        <v>No</v>
      </c>
    </row>
    <row r="1157" spans="1:17" x14ac:dyDescent="0.3">
      <c r="A1157" t="s">
        <v>6957</v>
      </c>
      <c r="B1157" s="4">
        <v>45104</v>
      </c>
      <c r="C1157" t="s">
        <v>6958</v>
      </c>
      <c r="D1157" t="s">
        <v>6961</v>
      </c>
      <c r="E1157" s="1">
        <v>45304</v>
      </c>
      <c r="F1157" t="s">
        <v>21</v>
      </c>
      <c r="G1157" t="str">
        <f>_xlfn.XLOOKUP(C1157,customers!$A$2:$A$5902,customers!$B$2:$B$5902,,0)</f>
        <v>William Olson</v>
      </c>
      <c r="H1157" t="str">
        <f>_xlfn.XLOOKUP(C1157,customers!$A$2:$A$5902,customers!$G$2:$G$5902,,0)</f>
        <v>North</v>
      </c>
      <c r="I1157" t="str">
        <f>_xlfn.XLOOKUP(C1157,customers!$A$2:$A$5902,customers!$E$2:$E$5902,,0)</f>
        <v>Sandersview</v>
      </c>
      <c r="J1157" t="str">
        <f>INDEX(products!$B$2:$B$5902,MATCH(D1157,products!$A$2:$A$5902,0))</f>
        <v>Furn</v>
      </c>
      <c r="K1157" t="str">
        <f>INDEX(products!$C$2:$C$5902,MATCH(D1157,products!$A$2:$A$5902,0))</f>
        <v>Acc</v>
      </c>
      <c r="L1157" s="3">
        <f>INDEX(products!$E$2:$E$5902,MATCH(D1157,products!$A$2:$A$5902,0))</f>
        <v>1780.18</v>
      </c>
      <c r="M1157">
        <f>_xlfn.XLOOKUP(D1157,products!$A$2:$A$5902,products!$F$2:$F$5902)</f>
        <v>8</v>
      </c>
      <c r="N1157" s="3">
        <f t="shared" si="18"/>
        <v>222.52250000000001</v>
      </c>
      <c r="O1157" s="3" t="str" cm="1">
        <f t="array" ref="O1157">_xlfn.IFS(J1157="Furn","Furniture",J1157="Tech","Technology",J1157="OffSup","Office Supplies")</f>
        <v>Furniture</v>
      </c>
      <c r="P1157" s="3" t="str" cm="1">
        <f t="array" ref="P1157">_xlfn.IFS(K1157="Bkcs","Bookcases",K1157="Phns","Phones",K1157="Acc","Accessories",K1157="Bndrs","Binders",K1157="Fstnrs","Fasteners")</f>
        <v>Accessories</v>
      </c>
      <c r="Q1157" t="str">
        <f>IF(_xlfn.XLOOKUP(D1157,products!$A$2:$A$5902,products!$H$2:$H$5902,,0)=1,"Yes","No")</f>
        <v>Yes</v>
      </c>
    </row>
    <row r="1158" spans="1:17" x14ac:dyDescent="0.3">
      <c r="A1158" t="s">
        <v>6963</v>
      </c>
      <c r="B1158" s="4">
        <v>45272</v>
      </c>
      <c r="C1158" t="s">
        <v>6964</v>
      </c>
      <c r="D1158" t="s">
        <v>6967</v>
      </c>
      <c r="E1158" s="1">
        <v>45493</v>
      </c>
      <c r="F1158" t="s">
        <v>21</v>
      </c>
      <c r="G1158" t="str">
        <f>_xlfn.XLOOKUP(C1158,customers!$A$2:$A$5902,customers!$B$2:$B$5902,,0)</f>
        <v>Robert Fuller</v>
      </c>
      <c r="H1158" t="str">
        <f>_xlfn.XLOOKUP(C1158,customers!$A$2:$A$5902,customers!$G$2:$G$5902,,0)</f>
        <v>East</v>
      </c>
      <c r="I1158" t="str">
        <f>_xlfn.XLOOKUP(C1158,customers!$A$2:$A$5902,customers!$E$2:$E$5902,,0)</f>
        <v>New Ellen</v>
      </c>
      <c r="J1158" t="str">
        <f>INDEX(products!$B$2:$B$5902,MATCH(D1158,products!$A$2:$A$5902,0))</f>
        <v>Tech</v>
      </c>
      <c r="K1158" t="str">
        <f>INDEX(products!$C$2:$C$5902,MATCH(D1158,products!$A$2:$A$5902,0))</f>
        <v>Phns</v>
      </c>
      <c r="L1158" s="3">
        <f>INDEX(products!$E$2:$E$5902,MATCH(D1158,products!$A$2:$A$5902,0))</f>
        <v>946.16</v>
      </c>
      <c r="M1158">
        <f>_xlfn.XLOOKUP(D1158,products!$A$2:$A$5902,products!$F$2:$F$5902)</f>
        <v>4</v>
      </c>
      <c r="N1158" s="3">
        <f t="shared" si="18"/>
        <v>236.54</v>
      </c>
      <c r="O1158" s="3" t="str" cm="1">
        <f t="array" ref="O1158">_xlfn.IFS(J1158="Furn","Furniture",J1158="Tech","Technology",J1158="OffSup","Office Supplies")</f>
        <v>Technology</v>
      </c>
      <c r="P1158" s="3" t="str" cm="1">
        <f t="array" ref="P1158">_xlfn.IFS(K1158="Bkcs","Bookcases",K1158="Phns","Phones",K1158="Acc","Accessories",K1158="Bndrs","Binders",K1158="Fstnrs","Fasteners")</f>
        <v>Phones</v>
      </c>
      <c r="Q1158" t="str">
        <f>IF(_xlfn.XLOOKUP(D1158,products!$A$2:$A$5902,products!$H$2:$H$5902,,0)=1,"Yes","No")</f>
        <v>No</v>
      </c>
    </row>
    <row r="1159" spans="1:17" x14ac:dyDescent="0.3">
      <c r="A1159" t="s">
        <v>6969</v>
      </c>
      <c r="B1159" s="4">
        <v>45135</v>
      </c>
      <c r="C1159" t="s">
        <v>6970</v>
      </c>
      <c r="D1159" t="s">
        <v>6973</v>
      </c>
      <c r="E1159" s="1">
        <v>45405</v>
      </c>
      <c r="F1159" t="s">
        <v>21</v>
      </c>
      <c r="G1159" t="str">
        <f>_xlfn.XLOOKUP(C1159,customers!$A$2:$A$5902,customers!$B$2:$B$5902,,0)</f>
        <v>Morgan Frye</v>
      </c>
      <c r="H1159" t="str">
        <f>_xlfn.XLOOKUP(C1159,customers!$A$2:$A$5902,customers!$G$2:$G$5902,,0)</f>
        <v>East</v>
      </c>
      <c r="I1159" t="str">
        <f>_xlfn.XLOOKUP(C1159,customers!$A$2:$A$5902,customers!$E$2:$E$5902,,0)</f>
        <v>East Ana</v>
      </c>
      <c r="J1159" t="str">
        <f>INDEX(products!$B$2:$B$5902,MATCH(D1159,products!$A$2:$A$5902,0))</f>
        <v>Tech</v>
      </c>
      <c r="K1159" t="str">
        <f>INDEX(products!$C$2:$C$5902,MATCH(D1159,products!$A$2:$A$5902,0))</f>
        <v>Bndrs</v>
      </c>
      <c r="L1159" s="3">
        <f>INDEX(products!$E$2:$E$5902,MATCH(D1159,products!$A$2:$A$5902,0))</f>
        <v>4989.3500000000004</v>
      </c>
      <c r="M1159">
        <f>_xlfn.XLOOKUP(D1159,products!$A$2:$A$5902,products!$F$2:$F$5902)</f>
        <v>9</v>
      </c>
      <c r="N1159" s="3">
        <f t="shared" si="18"/>
        <v>554.37222222222226</v>
      </c>
      <c r="O1159" s="3" t="str" cm="1">
        <f t="array" ref="O1159">_xlfn.IFS(J1159="Furn","Furniture",J1159="Tech","Technology",J1159="OffSup","Office Supplies")</f>
        <v>Technology</v>
      </c>
      <c r="P1159" s="3" t="str" cm="1">
        <f t="array" ref="P1159">_xlfn.IFS(K1159="Bkcs","Bookcases",K1159="Phns","Phones",K1159="Acc","Accessories",K1159="Bndrs","Binders",K1159="Fstnrs","Fasteners")</f>
        <v>Binders</v>
      </c>
      <c r="Q1159" t="str">
        <f>IF(_xlfn.XLOOKUP(D1159,products!$A$2:$A$5902,products!$H$2:$H$5902,,0)=1,"Yes","No")</f>
        <v>No</v>
      </c>
    </row>
    <row r="1160" spans="1:17" x14ac:dyDescent="0.3">
      <c r="A1160" t="s">
        <v>6975</v>
      </c>
      <c r="B1160" s="4">
        <v>45135</v>
      </c>
      <c r="C1160" t="s">
        <v>6976</v>
      </c>
      <c r="D1160" t="s">
        <v>6979</v>
      </c>
      <c r="E1160" s="1">
        <v>45392</v>
      </c>
      <c r="F1160" t="s">
        <v>35</v>
      </c>
      <c r="G1160" t="str">
        <f>_xlfn.XLOOKUP(C1160,customers!$A$2:$A$5902,customers!$B$2:$B$5902,,0)</f>
        <v>Steven Holmes</v>
      </c>
      <c r="H1160" t="str">
        <f>_xlfn.XLOOKUP(C1160,customers!$A$2:$A$5902,customers!$G$2:$G$5902,,0)</f>
        <v>West</v>
      </c>
      <c r="I1160" t="str">
        <f>_xlfn.XLOOKUP(C1160,customers!$A$2:$A$5902,customers!$E$2:$E$5902,,0)</f>
        <v>South Stephaniefurt</v>
      </c>
      <c r="J1160" t="str">
        <f>INDEX(products!$B$2:$B$5902,MATCH(D1160,products!$A$2:$A$5902,0))</f>
        <v>OffSup</v>
      </c>
      <c r="K1160" t="str">
        <f>INDEX(products!$C$2:$C$5902,MATCH(D1160,products!$A$2:$A$5902,0))</f>
        <v>Phns</v>
      </c>
      <c r="L1160" s="3">
        <f>INDEX(products!$E$2:$E$5902,MATCH(D1160,products!$A$2:$A$5902,0))</f>
        <v>3907.15</v>
      </c>
      <c r="M1160">
        <f>_xlfn.XLOOKUP(D1160,products!$A$2:$A$5902,products!$F$2:$F$5902)</f>
        <v>9</v>
      </c>
      <c r="N1160" s="3">
        <f t="shared" si="18"/>
        <v>434.12777777777779</v>
      </c>
      <c r="O1160" s="3" t="str" cm="1">
        <f t="array" ref="O1160">_xlfn.IFS(J1160="Furn","Furniture",J1160="Tech","Technology",J1160="OffSup","Office Supplies")</f>
        <v>Office Supplies</v>
      </c>
      <c r="P1160" s="3" t="str" cm="1">
        <f t="array" ref="P1160">_xlfn.IFS(K1160="Bkcs","Bookcases",K1160="Phns","Phones",K1160="Acc","Accessories",K1160="Bndrs","Binders",K1160="Fstnrs","Fasteners")</f>
        <v>Phones</v>
      </c>
      <c r="Q1160" t="str">
        <f>IF(_xlfn.XLOOKUP(D1160,products!$A$2:$A$5902,products!$H$2:$H$5902,,0)=1,"Yes","No")</f>
        <v>No</v>
      </c>
    </row>
    <row r="1161" spans="1:17" x14ac:dyDescent="0.3">
      <c r="A1161" t="s">
        <v>6981</v>
      </c>
      <c r="B1161" s="4">
        <v>43702</v>
      </c>
      <c r="C1161" t="s">
        <v>6982</v>
      </c>
      <c r="D1161" t="s">
        <v>6985</v>
      </c>
      <c r="E1161" s="1">
        <v>43818</v>
      </c>
      <c r="F1161" t="s">
        <v>74</v>
      </c>
      <c r="G1161" t="str">
        <f>_xlfn.XLOOKUP(C1161,customers!$A$2:$A$5902,customers!$B$2:$B$5902,,0)</f>
        <v>Gwendolyn Coleman</v>
      </c>
      <c r="H1161" t="str">
        <f>_xlfn.XLOOKUP(C1161,customers!$A$2:$A$5902,customers!$G$2:$G$5902,,0)</f>
        <v>South</v>
      </c>
      <c r="I1161" t="str">
        <f>_xlfn.XLOOKUP(C1161,customers!$A$2:$A$5902,customers!$E$2:$E$5902,,0)</f>
        <v>Whitakerbury</v>
      </c>
      <c r="J1161" t="str">
        <f>INDEX(products!$B$2:$B$5902,MATCH(D1161,products!$A$2:$A$5902,0))</f>
        <v>OffSup</v>
      </c>
      <c r="K1161" t="str">
        <f>INDEX(products!$C$2:$C$5902,MATCH(D1161,products!$A$2:$A$5902,0))</f>
        <v>Fstnrs</v>
      </c>
      <c r="L1161" s="3">
        <f>INDEX(products!$E$2:$E$5902,MATCH(D1161,products!$A$2:$A$5902,0))</f>
        <v>2253.89</v>
      </c>
      <c r="M1161">
        <f>_xlfn.XLOOKUP(D1161,products!$A$2:$A$5902,products!$F$2:$F$5902)</f>
        <v>9</v>
      </c>
      <c r="N1161" s="3">
        <f t="shared" si="18"/>
        <v>250.43222222222221</v>
      </c>
      <c r="O1161" s="3" t="str" cm="1">
        <f t="array" ref="O1161">_xlfn.IFS(J1161="Furn","Furniture",J1161="Tech","Technology",J1161="OffSup","Office Supplies")</f>
        <v>Office Supplies</v>
      </c>
      <c r="P1161" s="3" t="str" cm="1">
        <f t="array" ref="P1161">_xlfn.IFS(K1161="Bkcs","Bookcases",K1161="Phns","Phones",K1161="Acc","Accessories",K1161="Bndrs","Binders",K1161="Fstnrs","Fasteners")</f>
        <v>Fasteners</v>
      </c>
      <c r="Q1161" t="str">
        <f>IF(_xlfn.XLOOKUP(D1161,products!$A$2:$A$5902,products!$H$2:$H$5902,,0)=1,"Yes","No")</f>
        <v>Yes</v>
      </c>
    </row>
    <row r="1162" spans="1:17" x14ac:dyDescent="0.3">
      <c r="A1162" t="s">
        <v>6987</v>
      </c>
      <c r="B1162" s="4">
        <v>44568</v>
      </c>
      <c r="C1162" t="s">
        <v>6988</v>
      </c>
      <c r="D1162" t="s">
        <v>6991</v>
      </c>
      <c r="E1162" s="1">
        <v>44834</v>
      </c>
      <c r="F1162" t="s">
        <v>35</v>
      </c>
      <c r="G1162" t="str">
        <f>_xlfn.XLOOKUP(C1162,customers!$A$2:$A$5902,customers!$B$2:$B$5902,,0)</f>
        <v>Christine Flynn</v>
      </c>
      <c r="H1162" t="str">
        <f>_xlfn.XLOOKUP(C1162,customers!$A$2:$A$5902,customers!$G$2:$G$5902,,0)</f>
        <v>East</v>
      </c>
      <c r="I1162" t="str">
        <f>_xlfn.XLOOKUP(C1162,customers!$A$2:$A$5902,customers!$E$2:$E$5902,,0)</f>
        <v>South Cliffordburgh</v>
      </c>
      <c r="J1162" t="str">
        <f>INDEX(products!$B$2:$B$5902,MATCH(D1162,products!$A$2:$A$5902,0))</f>
        <v>Furn</v>
      </c>
      <c r="K1162" t="str">
        <f>INDEX(products!$C$2:$C$5902,MATCH(D1162,products!$A$2:$A$5902,0))</f>
        <v>Acc</v>
      </c>
      <c r="L1162" s="3">
        <f>INDEX(products!$E$2:$E$5902,MATCH(D1162,products!$A$2:$A$5902,0))</f>
        <v>351.02</v>
      </c>
      <c r="M1162">
        <f>_xlfn.XLOOKUP(D1162,products!$A$2:$A$5902,products!$F$2:$F$5902)</f>
        <v>5</v>
      </c>
      <c r="N1162" s="3">
        <f t="shared" si="18"/>
        <v>70.203999999999994</v>
      </c>
      <c r="O1162" s="3" t="str" cm="1">
        <f t="array" ref="O1162">_xlfn.IFS(J1162="Furn","Furniture",J1162="Tech","Technology",J1162="OffSup","Office Supplies")</f>
        <v>Furniture</v>
      </c>
      <c r="P1162" s="3" t="str" cm="1">
        <f t="array" ref="P1162">_xlfn.IFS(K1162="Bkcs","Bookcases",K1162="Phns","Phones",K1162="Acc","Accessories",K1162="Bndrs","Binders",K1162="Fstnrs","Fasteners")</f>
        <v>Accessories</v>
      </c>
      <c r="Q1162" t="str">
        <f>IF(_xlfn.XLOOKUP(D1162,products!$A$2:$A$5902,products!$H$2:$H$5902,,0)=1,"Yes","No")</f>
        <v>Yes</v>
      </c>
    </row>
    <row r="1163" spans="1:17" x14ac:dyDescent="0.3">
      <c r="A1163" t="s">
        <v>6993</v>
      </c>
      <c r="B1163" s="4">
        <v>43750</v>
      </c>
      <c r="C1163" t="s">
        <v>6994</v>
      </c>
      <c r="D1163" t="s">
        <v>6997</v>
      </c>
      <c r="E1163" s="1">
        <v>43801</v>
      </c>
      <c r="F1163" t="s">
        <v>74</v>
      </c>
      <c r="G1163" t="str">
        <f>_xlfn.XLOOKUP(C1163,customers!$A$2:$A$5902,customers!$B$2:$B$5902,,0)</f>
        <v>Robert Webb</v>
      </c>
      <c r="H1163" t="str">
        <f>_xlfn.XLOOKUP(C1163,customers!$A$2:$A$5902,customers!$G$2:$G$5902,,0)</f>
        <v>West</v>
      </c>
      <c r="I1163" t="str">
        <f>_xlfn.XLOOKUP(C1163,customers!$A$2:$A$5902,customers!$E$2:$E$5902,,0)</f>
        <v>Lake Jennifer</v>
      </c>
      <c r="J1163" t="str">
        <f>INDEX(products!$B$2:$B$5902,MATCH(D1163,products!$A$2:$A$5902,0))</f>
        <v>Tech</v>
      </c>
      <c r="K1163" t="str">
        <f>INDEX(products!$C$2:$C$5902,MATCH(D1163,products!$A$2:$A$5902,0))</f>
        <v>Fstnrs</v>
      </c>
      <c r="L1163" s="3">
        <f>INDEX(products!$E$2:$E$5902,MATCH(D1163,products!$A$2:$A$5902,0))</f>
        <v>3348.75</v>
      </c>
      <c r="M1163">
        <f>_xlfn.XLOOKUP(D1163,products!$A$2:$A$5902,products!$F$2:$F$5902)</f>
        <v>7</v>
      </c>
      <c r="N1163" s="3">
        <f t="shared" si="18"/>
        <v>478.39285714285717</v>
      </c>
      <c r="O1163" s="3" t="str" cm="1">
        <f t="array" ref="O1163">_xlfn.IFS(J1163="Furn","Furniture",J1163="Tech","Technology",J1163="OffSup","Office Supplies")</f>
        <v>Technology</v>
      </c>
      <c r="P1163" s="3" t="str" cm="1">
        <f t="array" ref="P1163">_xlfn.IFS(K1163="Bkcs","Bookcases",K1163="Phns","Phones",K1163="Acc","Accessories",K1163="Bndrs","Binders",K1163="Fstnrs","Fasteners")</f>
        <v>Fasteners</v>
      </c>
      <c r="Q1163" t="str">
        <f>IF(_xlfn.XLOOKUP(D1163,products!$A$2:$A$5902,products!$H$2:$H$5902,,0)=1,"Yes","No")</f>
        <v>Yes</v>
      </c>
    </row>
    <row r="1164" spans="1:17" x14ac:dyDescent="0.3">
      <c r="A1164" t="s">
        <v>6999</v>
      </c>
      <c r="B1164" s="4">
        <v>44858</v>
      </c>
      <c r="C1164" t="s">
        <v>7000</v>
      </c>
      <c r="D1164" t="s">
        <v>7003</v>
      </c>
      <c r="E1164" s="1">
        <v>45191</v>
      </c>
      <c r="F1164" t="s">
        <v>21</v>
      </c>
      <c r="G1164" t="str">
        <f>_xlfn.XLOOKUP(C1164,customers!$A$2:$A$5902,customers!$B$2:$B$5902,,0)</f>
        <v>Daniel Wong</v>
      </c>
      <c r="H1164" t="str">
        <f>_xlfn.XLOOKUP(C1164,customers!$A$2:$A$5902,customers!$G$2:$G$5902,,0)</f>
        <v>East</v>
      </c>
      <c r="I1164" t="str">
        <f>_xlfn.XLOOKUP(C1164,customers!$A$2:$A$5902,customers!$E$2:$E$5902,,0)</f>
        <v>Fisherside</v>
      </c>
      <c r="J1164" t="str">
        <f>INDEX(products!$B$2:$B$5902,MATCH(D1164,products!$A$2:$A$5902,0))</f>
        <v>Furn</v>
      </c>
      <c r="K1164" t="str">
        <f>INDEX(products!$C$2:$C$5902,MATCH(D1164,products!$A$2:$A$5902,0))</f>
        <v>Bkcs</v>
      </c>
      <c r="L1164" s="3">
        <f>INDEX(products!$E$2:$E$5902,MATCH(D1164,products!$A$2:$A$5902,0))</f>
        <v>3677.92</v>
      </c>
      <c r="M1164">
        <f>_xlfn.XLOOKUP(D1164,products!$A$2:$A$5902,products!$F$2:$F$5902)</f>
        <v>7</v>
      </c>
      <c r="N1164" s="3">
        <f t="shared" si="18"/>
        <v>525.41714285714284</v>
      </c>
      <c r="O1164" s="3" t="str" cm="1">
        <f t="array" ref="O1164">_xlfn.IFS(J1164="Furn","Furniture",J1164="Tech","Technology",J1164="OffSup","Office Supplies")</f>
        <v>Furniture</v>
      </c>
      <c r="P1164" s="3" t="str" cm="1">
        <f t="array" ref="P1164">_xlfn.IFS(K1164="Bkcs","Bookcases",K1164="Phns","Phones",K1164="Acc","Accessories",K1164="Bndrs","Binders",K1164="Fstnrs","Fasteners")</f>
        <v>Bookcases</v>
      </c>
      <c r="Q1164" t="str">
        <f>IF(_xlfn.XLOOKUP(D1164,products!$A$2:$A$5902,products!$H$2:$H$5902,,0)=1,"Yes","No")</f>
        <v>No</v>
      </c>
    </row>
    <row r="1165" spans="1:17" x14ac:dyDescent="0.3">
      <c r="A1165" t="s">
        <v>7005</v>
      </c>
      <c r="B1165" s="4">
        <v>44200</v>
      </c>
      <c r="C1165" t="s">
        <v>7006</v>
      </c>
      <c r="D1165" t="s">
        <v>7009</v>
      </c>
      <c r="E1165" s="1">
        <v>44409</v>
      </c>
      <c r="F1165" t="s">
        <v>74</v>
      </c>
      <c r="G1165" t="str">
        <f>_xlfn.XLOOKUP(C1165,customers!$A$2:$A$5902,customers!$B$2:$B$5902,,0)</f>
        <v>Joy Patel</v>
      </c>
      <c r="H1165" t="str">
        <f>_xlfn.XLOOKUP(C1165,customers!$A$2:$A$5902,customers!$G$2:$G$5902,,0)</f>
        <v>North</v>
      </c>
      <c r="I1165" t="str">
        <f>_xlfn.XLOOKUP(C1165,customers!$A$2:$A$5902,customers!$E$2:$E$5902,,0)</f>
        <v>Juliachester</v>
      </c>
      <c r="J1165" t="str">
        <f>INDEX(products!$B$2:$B$5902,MATCH(D1165,products!$A$2:$A$5902,0))</f>
        <v>Tech</v>
      </c>
      <c r="K1165" t="str">
        <f>INDEX(products!$C$2:$C$5902,MATCH(D1165,products!$A$2:$A$5902,0))</f>
        <v>Acc</v>
      </c>
      <c r="L1165" s="3">
        <f>INDEX(products!$E$2:$E$5902,MATCH(D1165,products!$A$2:$A$5902,0))</f>
        <v>3585.67</v>
      </c>
      <c r="M1165">
        <f>_xlfn.XLOOKUP(D1165,products!$A$2:$A$5902,products!$F$2:$F$5902)</f>
        <v>4</v>
      </c>
      <c r="N1165" s="3">
        <f t="shared" si="18"/>
        <v>896.41750000000002</v>
      </c>
      <c r="O1165" s="3" t="str" cm="1">
        <f t="array" ref="O1165">_xlfn.IFS(J1165="Furn","Furniture",J1165="Tech","Technology",J1165="OffSup","Office Supplies")</f>
        <v>Technology</v>
      </c>
      <c r="P1165" s="3" t="str" cm="1">
        <f t="array" ref="P1165">_xlfn.IFS(K1165="Bkcs","Bookcases",K1165="Phns","Phones",K1165="Acc","Accessories",K1165="Bndrs","Binders",K1165="Fstnrs","Fasteners")</f>
        <v>Accessories</v>
      </c>
      <c r="Q1165" t="str">
        <f>IF(_xlfn.XLOOKUP(D1165,products!$A$2:$A$5902,products!$H$2:$H$5902,,0)=1,"Yes","No")</f>
        <v>Yes</v>
      </c>
    </row>
    <row r="1166" spans="1:17" x14ac:dyDescent="0.3">
      <c r="A1166" t="s">
        <v>7011</v>
      </c>
      <c r="B1166" s="4">
        <v>43968</v>
      </c>
      <c r="C1166" t="s">
        <v>7012</v>
      </c>
      <c r="D1166" t="s">
        <v>7015</v>
      </c>
      <c r="E1166" s="1">
        <v>44300</v>
      </c>
      <c r="F1166" t="s">
        <v>74</v>
      </c>
      <c r="G1166" t="str">
        <f>_xlfn.XLOOKUP(C1166,customers!$A$2:$A$5902,customers!$B$2:$B$5902,,0)</f>
        <v>William Martinez</v>
      </c>
      <c r="H1166" t="str">
        <f>_xlfn.XLOOKUP(C1166,customers!$A$2:$A$5902,customers!$G$2:$G$5902,,0)</f>
        <v>East</v>
      </c>
      <c r="I1166" t="str">
        <f>_xlfn.XLOOKUP(C1166,customers!$A$2:$A$5902,customers!$E$2:$E$5902,,0)</f>
        <v>Spencerview</v>
      </c>
      <c r="J1166" t="str">
        <f>INDEX(products!$B$2:$B$5902,MATCH(D1166,products!$A$2:$A$5902,0))</f>
        <v>OffSup</v>
      </c>
      <c r="K1166" t="str">
        <f>INDEX(products!$C$2:$C$5902,MATCH(D1166,products!$A$2:$A$5902,0))</f>
        <v>Fstnrs</v>
      </c>
      <c r="L1166" s="3">
        <f>INDEX(products!$E$2:$E$5902,MATCH(D1166,products!$A$2:$A$5902,0))</f>
        <v>1428.4</v>
      </c>
      <c r="M1166">
        <f>_xlfn.XLOOKUP(D1166,products!$A$2:$A$5902,products!$F$2:$F$5902)</f>
        <v>6</v>
      </c>
      <c r="N1166" s="3">
        <f t="shared" si="18"/>
        <v>238.06666666666669</v>
      </c>
      <c r="O1166" s="3" t="str" cm="1">
        <f t="array" ref="O1166">_xlfn.IFS(J1166="Furn","Furniture",J1166="Tech","Technology",J1166="OffSup","Office Supplies")</f>
        <v>Office Supplies</v>
      </c>
      <c r="P1166" s="3" t="str" cm="1">
        <f t="array" ref="P1166">_xlfn.IFS(K1166="Bkcs","Bookcases",K1166="Phns","Phones",K1166="Acc","Accessories",K1166="Bndrs","Binders",K1166="Fstnrs","Fasteners")</f>
        <v>Fasteners</v>
      </c>
      <c r="Q1166" t="str">
        <f>IF(_xlfn.XLOOKUP(D1166,products!$A$2:$A$5902,products!$H$2:$H$5902,,0)=1,"Yes","No")</f>
        <v>Yes</v>
      </c>
    </row>
    <row r="1167" spans="1:17" x14ac:dyDescent="0.3">
      <c r="A1167" t="s">
        <v>7017</v>
      </c>
      <c r="B1167" s="4">
        <v>44639</v>
      </c>
      <c r="C1167" t="s">
        <v>7018</v>
      </c>
      <c r="D1167" t="s">
        <v>7021</v>
      </c>
      <c r="E1167" s="1">
        <v>44639</v>
      </c>
      <c r="F1167" t="s">
        <v>35</v>
      </c>
      <c r="G1167" t="str">
        <f>_xlfn.XLOOKUP(C1167,customers!$A$2:$A$5902,customers!$B$2:$B$5902,,0)</f>
        <v>William Harrison</v>
      </c>
      <c r="H1167" t="str">
        <f>_xlfn.XLOOKUP(C1167,customers!$A$2:$A$5902,customers!$G$2:$G$5902,,0)</f>
        <v>West</v>
      </c>
      <c r="I1167" t="str">
        <f>_xlfn.XLOOKUP(C1167,customers!$A$2:$A$5902,customers!$E$2:$E$5902,,0)</f>
        <v>Paulland</v>
      </c>
      <c r="J1167" t="str">
        <f>INDEX(products!$B$2:$B$5902,MATCH(D1167,products!$A$2:$A$5902,0))</f>
        <v>Tech</v>
      </c>
      <c r="K1167" t="str">
        <f>INDEX(products!$C$2:$C$5902,MATCH(D1167,products!$A$2:$A$5902,0))</f>
        <v>Bndrs</v>
      </c>
      <c r="L1167" s="3">
        <f>INDEX(products!$E$2:$E$5902,MATCH(D1167,products!$A$2:$A$5902,0))</f>
        <v>3557.67</v>
      </c>
      <c r="M1167">
        <f>_xlfn.XLOOKUP(D1167,products!$A$2:$A$5902,products!$F$2:$F$5902)</f>
        <v>3</v>
      </c>
      <c r="N1167" s="3">
        <f t="shared" si="18"/>
        <v>1185.8900000000001</v>
      </c>
      <c r="O1167" s="3" t="str" cm="1">
        <f t="array" ref="O1167">_xlfn.IFS(J1167="Furn","Furniture",J1167="Tech","Technology",J1167="OffSup","Office Supplies")</f>
        <v>Technology</v>
      </c>
      <c r="P1167" s="3" t="str" cm="1">
        <f t="array" ref="P1167">_xlfn.IFS(K1167="Bkcs","Bookcases",K1167="Phns","Phones",K1167="Acc","Accessories",K1167="Bndrs","Binders",K1167="Fstnrs","Fasteners")</f>
        <v>Binders</v>
      </c>
      <c r="Q1167" t="str">
        <f>IF(_xlfn.XLOOKUP(D1167,products!$A$2:$A$5902,products!$H$2:$H$5902,,0)=1,"Yes","No")</f>
        <v>Yes</v>
      </c>
    </row>
    <row r="1168" spans="1:17" x14ac:dyDescent="0.3">
      <c r="A1168" t="s">
        <v>7023</v>
      </c>
      <c r="B1168" s="4">
        <v>44127</v>
      </c>
      <c r="C1168" t="s">
        <v>7024</v>
      </c>
      <c r="D1168" t="s">
        <v>7027</v>
      </c>
      <c r="E1168" s="1">
        <v>44207</v>
      </c>
      <c r="F1168" t="s">
        <v>74</v>
      </c>
      <c r="G1168" t="str">
        <f>_xlfn.XLOOKUP(C1168,customers!$A$2:$A$5902,customers!$B$2:$B$5902,,0)</f>
        <v>Austin Riley</v>
      </c>
      <c r="H1168" t="str">
        <f>_xlfn.XLOOKUP(C1168,customers!$A$2:$A$5902,customers!$G$2:$G$5902,,0)</f>
        <v>East</v>
      </c>
      <c r="I1168" t="str">
        <f>_xlfn.XLOOKUP(C1168,customers!$A$2:$A$5902,customers!$E$2:$E$5902,,0)</f>
        <v>Blakeville</v>
      </c>
      <c r="J1168" t="str">
        <f>INDEX(products!$B$2:$B$5902,MATCH(D1168,products!$A$2:$A$5902,0))</f>
        <v>Furn</v>
      </c>
      <c r="K1168" t="str">
        <f>INDEX(products!$C$2:$C$5902,MATCH(D1168,products!$A$2:$A$5902,0))</f>
        <v>Fstnrs</v>
      </c>
      <c r="L1168" s="3">
        <f>INDEX(products!$E$2:$E$5902,MATCH(D1168,products!$A$2:$A$5902,0))</f>
        <v>182.5</v>
      </c>
      <c r="M1168">
        <f>_xlfn.XLOOKUP(D1168,products!$A$2:$A$5902,products!$F$2:$F$5902)</f>
        <v>8</v>
      </c>
      <c r="N1168" s="3">
        <f t="shared" si="18"/>
        <v>22.8125</v>
      </c>
      <c r="O1168" s="3" t="str" cm="1">
        <f t="array" ref="O1168">_xlfn.IFS(J1168="Furn","Furniture",J1168="Tech","Technology",J1168="OffSup","Office Supplies")</f>
        <v>Furniture</v>
      </c>
      <c r="P1168" s="3" t="str" cm="1">
        <f t="array" ref="P1168">_xlfn.IFS(K1168="Bkcs","Bookcases",K1168="Phns","Phones",K1168="Acc","Accessories",K1168="Bndrs","Binders",K1168="Fstnrs","Fasteners")</f>
        <v>Fasteners</v>
      </c>
      <c r="Q1168" t="str">
        <f>IF(_xlfn.XLOOKUP(D1168,products!$A$2:$A$5902,products!$H$2:$H$5902,,0)=1,"Yes","No")</f>
        <v>Yes</v>
      </c>
    </row>
    <row r="1169" spans="1:17" x14ac:dyDescent="0.3">
      <c r="A1169" t="s">
        <v>7029</v>
      </c>
      <c r="B1169" s="4">
        <v>43832</v>
      </c>
      <c r="C1169" t="s">
        <v>7030</v>
      </c>
      <c r="D1169" t="s">
        <v>7032</v>
      </c>
      <c r="E1169" s="1">
        <v>43999</v>
      </c>
      <c r="F1169" t="s">
        <v>35</v>
      </c>
      <c r="G1169" t="str">
        <f>_xlfn.XLOOKUP(C1169,customers!$A$2:$A$5902,customers!$B$2:$B$5902,,0)</f>
        <v>Charles Martinez</v>
      </c>
      <c r="H1169" t="str">
        <f>_xlfn.XLOOKUP(C1169,customers!$A$2:$A$5902,customers!$G$2:$G$5902,,0)</f>
        <v>South</v>
      </c>
      <c r="I1169" t="str">
        <f>_xlfn.XLOOKUP(C1169,customers!$A$2:$A$5902,customers!$E$2:$E$5902,,0)</f>
        <v>Amandafort</v>
      </c>
      <c r="J1169" t="str">
        <f>INDEX(products!$B$2:$B$5902,MATCH(D1169,products!$A$2:$A$5902,0))</f>
        <v>OffSup</v>
      </c>
      <c r="K1169" t="str">
        <f>INDEX(products!$C$2:$C$5902,MATCH(D1169,products!$A$2:$A$5902,0))</f>
        <v>Bkcs</v>
      </c>
      <c r="L1169" s="3">
        <f>INDEX(products!$E$2:$E$5902,MATCH(D1169,products!$A$2:$A$5902,0))</f>
        <v>4778.79</v>
      </c>
      <c r="M1169">
        <f>_xlfn.XLOOKUP(D1169,products!$A$2:$A$5902,products!$F$2:$F$5902)</f>
        <v>10</v>
      </c>
      <c r="N1169" s="3">
        <f t="shared" si="18"/>
        <v>477.87900000000002</v>
      </c>
      <c r="O1169" s="3" t="str" cm="1">
        <f t="array" ref="O1169">_xlfn.IFS(J1169="Furn","Furniture",J1169="Tech","Technology",J1169="OffSup","Office Supplies")</f>
        <v>Office Supplies</v>
      </c>
      <c r="P1169" s="3" t="str" cm="1">
        <f t="array" ref="P1169">_xlfn.IFS(K1169="Bkcs","Bookcases",K1169="Phns","Phones",K1169="Acc","Accessories",K1169="Bndrs","Binders",K1169="Fstnrs","Fasteners")</f>
        <v>Bookcases</v>
      </c>
      <c r="Q1169" t="str">
        <f>IF(_xlfn.XLOOKUP(D1169,products!$A$2:$A$5902,products!$H$2:$H$5902,,0)=1,"Yes","No")</f>
        <v>Yes</v>
      </c>
    </row>
    <row r="1170" spans="1:17" x14ac:dyDescent="0.3">
      <c r="A1170" t="s">
        <v>7034</v>
      </c>
      <c r="B1170" s="4">
        <v>44387</v>
      </c>
      <c r="C1170" t="s">
        <v>7035</v>
      </c>
      <c r="D1170" t="s">
        <v>7038</v>
      </c>
      <c r="E1170" s="1">
        <v>44405</v>
      </c>
      <c r="F1170" t="s">
        <v>21</v>
      </c>
      <c r="G1170" t="str">
        <f>_xlfn.XLOOKUP(C1170,customers!$A$2:$A$5902,customers!$B$2:$B$5902,,0)</f>
        <v>Ronnie Allen</v>
      </c>
      <c r="H1170" t="str">
        <f>_xlfn.XLOOKUP(C1170,customers!$A$2:$A$5902,customers!$G$2:$G$5902,,0)</f>
        <v>South</v>
      </c>
      <c r="I1170" t="str">
        <f>_xlfn.XLOOKUP(C1170,customers!$A$2:$A$5902,customers!$E$2:$E$5902,,0)</f>
        <v>Lake Frankport</v>
      </c>
      <c r="J1170" t="str">
        <f>INDEX(products!$B$2:$B$5902,MATCH(D1170,products!$A$2:$A$5902,0))</f>
        <v>OffSup</v>
      </c>
      <c r="K1170" t="str">
        <f>INDEX(products!$C$2:$C$5902,MATCH(D1170,products!$A$2:$A$5902,0))</f>
        <v>Bkcs</v>
      </c>
      <c r="L1170" s="3">
        <f>INDEX(products!$E$2:$E$5902,MATCH(D1170,products!$A$2:$A$5902,0))</f>
        <v>1391.82</v>
      </c>
      <c r="M1170">
        <f>_xlfn.XLOOKUP(D1170,products!$A$2:$A$5902,products!$F$2:$F$5902)</f>
        <v>1</v>
      </c>
      <c r="N1170" s="3">
        <f t="shared" si="18"/>
        <v>1391.82</v>
      </c>
      <c r="O1170" s="3" t="str" cm="1">
        <f t="array" ref="O1170">_xlfn.IFS(J1170="Furn","Furniture",J1170="Tech","Technology",J1170="OffSup","Office Supplies")</f>
        <v>Office Supplies</v>
      </c>
      <c r="P1170" s="3" t="str" cm="1">
        <f t="array" ref="P1170">_xlfn.IFS(K1170="Bkcs","Bookcases",K1170="Phns","Phones",K1170="Acc","Accessories",K1170="Bndrs","Binders",K1170="Fstnrs","Fasteners")</f>
        <v>Bookcases</v>
      </c>
      <c r="Q1170" t="str">
        <f>IF(_xlfn.XLOOKUP(D1170,products!$A$2:$A$5902,products!$H$2:$H$5902,,0)=1,"Yes","No")</f>
        <v>Yes</v>
      </c>
    </row>
    <row r="1171" spans="1:17" x14ac:dyDescent="0.3">
      <c r="A1171" t="s">
        <v>7040</v>
      </c>
      <c r="B1171" s="4">
        <v>44144</v>
      </c>
      <c r="C1171" t="s">
        <v>7041</v>
      </c>
      <c r="D1171" t="s">
        <v>7043</v>
      </c>
      <c r="E1171" s="1">
        <v>44311</v>
      </c>
      <c r="F1171" t="s">
        <v>35</v>
      </c>
      <c r="G1171" t="str">
        <f>_xlfn.XLOOKUP(C1171,customers!$A$2:$A$5902,customers!$B$2:$B$5902,,0)</f>
        <v>Karen Thompson</v>
      </c>
      <c r="H1171" t="str">
        <f>_xlfn.XLOOKUP(C1171,customers!$A$2:$A$5902,customers!$G$2:$G$5902,,0)</f>
        <v>West</v>
      </c>
      <c r="I1171" t="str">
        <f>_xlfn.XLOOKUP(C1171,customers!$A$2:$A$5902,customers!$E$2:$E$5902,,0)</f>
        <v>Williamsstad</v>
      </c>
      <c r="J1171" t="str">
        <f>INDEX(products!$B$2:$B$5902,MATCH(D1171,products!$A$2:$A$5902,0))</f>
        <v>OffSup</v>
      </c>
      <c r="K1171" t="str">
        <f>INDEX(products!$C$2:$C$5902,MATCH(D1171,products!$A$2:$A$5902,0))</f>
        <v>Acc</v>
      </c>
      <c r="L1171" s="3">
        <f>INDEX(products!$E$2:$E$5902,MATCH(D1171,products!$A$2:$A$5902,0))</f>
        <v>1673.42</v>
      </c>
      <c r="M1171">
        <f>_xlfn.XLOOKUP(D1171,products!$A$2:$A$5902,products!$F$2:$F$5902)</f>
        <v>3</v>
      </c>
      <c r="N1171" s="3">
        <f t="shared" si="18"/>
        <v>557.80666666666673</v>
      </c>
      <c r="O1171" s="3" t="str" cm="1">
        <f t="array" ref="O1171">_xlfn.IFS(J1171="Furn","Furniture",J1171="Tech","Technology",J1171="OffSup","Office Supplies")</f>
        <v>Office Supplies</v>
      </c>
      <c r="P1171" s="3" t="str" cm="1">
        <f t="array" ref="P1171">_xlfn.IFS(K1171="Bkcs","Bookcases",K1171="Phns","Phones",K1171="Acc","Accessories",K1171="Bndrs","Binders",K1171="Fstnrs","Fasteners")</f>
        <v>Accessories</v>
      </c>
      <c r="Q1171" t="str">
        <f>IF(_xlfn.XLOOKUP(D1171,products!$A$2:$A$5902,products!$H$2:$H$5902,,0)=1,"Yes","No")</f>
        <v>Yes</v>
      </c>
    </row>
    <row r="1172" spans="1:17" x14ac:dyDescent="0.3">
      <c r="A1172" t="s">
        <v>7045</v>
      </c>
      <c r="B1172" s="4">
        <v>43689</v>
      </c>
      <c r="C1172" t="s">
        <v>7046</v>
      </c>
      <c r="D1172" t="s">
        <v>7049</v>
      </c>
      <c r="E1172" s="1">
        <v>43964</v>
      </c>
      <c r="F1172" t="s">
        <v>74</v>
      </c>
      <c r="G1172" t="str">
        <f>_xlfn.XLOOKUP(C1172,customers!$A$2:$A$5902,customers!$B$2:$B$5902,,0)</f>
        <v>Julie Smith</v>
      </c>
      <c r="H1172" t="str">
        <f>_xlfn.XLOOKUP(C1172,customers!$A$2:$A$5902,customers!$G$2:$G$5902,,0)</f>
        <v>South</v>
      </c>
      <c r="I1172" t="str">
        <f>_xlfn.XLOOKUP(C1172,customers!$A$2:$A$5902,customers!$E$2:$E$5902,,0)</f>
        <v>Bryanfurt</v>
      </c>
      <c r="J1172" t="str">
        <f>INDEX(products!$B$2:$B$5902,MATCH(D1172,products!$A$2:$A$5902,0))</f>
        <v>Furn</v>
      </c>
      <c r="K1172" t="str">
        <f>INDEX(products!$C$2:$C$5902,MATCH(D1172,products!$A$2:$A$5902,0))</f>
        <v>Bndrs</v>
      </c>
      <c r="L1172" s="3">
        <f>INDEX(products!$E$2:$E$5902,MATCH(D1172,products!$A$2:$A$5902,0))</f>
        <v>2898.03</v>
      </c>
      <c r="M1172">
        <f>_xlfn.XLOOKUP(D1172,products!$A$2:$A$5902,products!$F$2:$F$5902)</f>
        <v>9</v>
      </c>
      <c r="N1172" s="3">
        <f t="shared" si="18"/>
        <v>322.00333333333333</v>
      </c>
      <c r="O1172" s="3" t="str" cm="1">
        <f t="array" ref="O1172">_xlfn.IFS(J1172="Furn","Furniture",J1172="Tech","Technology",J1172="OffSup","Office Supplies")</f>
        <v>Furniture</v>
      </c>
      <c r="P1172" s="3" t="str" cm="1">
        <f t="array" ref="P1172">_xlfn.IFS(K1172="Bkcs","Bookcases",K1172="Phns","Phones",K1172="Acc","Accessories",K1172="Bndrs","Binders",K1172="Fstnrs","Fasteners")</f>
        <v>Binders</v>
      </c>
      <c r="Q1172" t="str">
        <f>IF(_xlfn.XLOOKUP(D1172,products!$A$2:$A$5902,products!$H$2:$H$5902,,0)=1,"Yes","No")</f>
        <v>Yes</v>
      </c>
    </row>
    <row r="1173" spans="1:17" x14ac:dyDescent="0.3">
      <c r="A1173" t="s">
        <v>7051</v>
      </c>
      <c r="B1173" s="4">
        <v>44849</v>
      </c>
      <c r="C1173" t="s">
        <v>7052</v>
      </c>
      <c r="D1173" t="s">
        <v>7055</v>
      </c>
      <c r="E1173" s="1">
        <v>45006</v>
      </c>
      <c r="F1173" t="s">
        <v>35</v>
      </c>
      <c r="G1173" t="str">
        <f>_xlfn.XLOOKUP(C1173,customers!$A$2:$A$5902,customers!$B$2:$B$5902,,0)</f>
        <v>Scott Smith</v>
      </c>
      <c r="H1173" t="str">
        <f>_xlfn.XLOOKUP(C1173,customers!$A$2:$A$5902,customers!$G$2:$G$5902,,0)</f>
        <v>East</v>
      </c>
      <c r="I1173" t="str">
        <f>_xlfn.XLOOKUP(C1173,customers!$A$2:$A$5902,customers!$E$2:$E$5902,,0)</f>
        <v>East Dustinmouth</v>
      </c>
      <c r="J1173" t="str">
        <f>INDEX(products!$B$2:$B$5902,MATCH(D1173,products!$A$2:$A$5902,0))</f>
        <v>Tech</v>
      </c>
      <c r="K1173" t="str">
        <f>INDEX(products!$C$2:$C$5902,MATCH(D1173,products!$A$2:$A$5902,0))</f>
        <v>Bndrs</v>
      </c>
      <c r="L1173" s="3">
        <f>INDEX(products!$E$2:$E$5902,MATCH(D1173,products!$A$2:$A$5902,0))</f>
        <v>1321.73</v>
      </c>
      <c r="M1173">
        <f>_xlfn.XLOOKUP(D1173,products!$A$2:$A$5902,products!$F$2:$F$5902)</f>
        <v>6</v>
      </c>
      <c r="N1173" s="3">
        <f t="shared" si="18"/>
        <v>220.28833333333333</v>
      </c>
      <c r="O1173" s="3" t="str" cm="1">
        <f t="array" ref="O1173">_xlfn.IFS(J1173="Furn","Furniture",J1173="Tech","Technology",J1173="OffSup","Office Supplies")</f>
        <v>Technology</v>
      </c>
      <c r="P1173" s="3" t="str" cm="1">
        <f t="array" ref="P1173">_xlfn.IFS(K1173="Bkcs","Bookcases",K1173="Phns","Phones",K1173="Acc","Accessories",K1173="Bndrs","Binders",K1173="Fstnrs","Fasteners")</f>
        <v>Binders</v>
      </c>
      <c r="Q1173" t="str">
        <f>IF(_xlfn.XLOOKUP(D1173,products!$A$2:$A$5902,products!$H$2:$H$5902,,0)=1,"Yes","No")</f>
        <v>No</v>
      </c>
    </row>
    <row r="1174" spans="1:17" x14ac:dyDescent="0.3">
      <c r="A1174" t="s">
        <v>7057</v>
      </c>
      <c r="B1174" s="4">
        <v>43900</v>
      </c>
      <c r="C1174" t="s">
        <v>7058</v>
      </c>
      <c r="D1174" t="s">
        <v>7061</v>
      </c>
      <c r="E1174" s="1">
        <v>44177</v>
      </c>
      <c r="F1174" t="s">
        <v>74</v>
      </c>
      <c r="G1174" t="str">
        <f>_xlfn.XLOOKUP(C1174,customers!$A$2:$A$5902,customers!$B$2:$B$5902,,0)</f>
        <v>Lauren Bailey</v>
      </c>
      <c r="H1174" t="str">
        <f>_xlfn.XLOOKUP(C1174,customers!$A$2:$A$5902,customers!$G$2:$G$5902,,0)</f>
        <v>West</v>
      </c>
      <c r="I1174" t="str">
        <f>_xlfn.XLOOKUP(C1174,customers!$A$2:$A$5902,customers!$E$2:$E$5902,,0)</f>
        <v>Barryside</v>
      </c>
      <c r="J1174" t="str">
        <f>INDEX(products!$B$2:$B$5902,MATCH(D1174,products!$A$2:$A$5902,0))</f>
        <v>Furn</v>
      </c>
      <c r="K1174" t="str">
        <f>INDEX(products!$C$2:$C$5902,MATCH(D1174,products!$A$2:$A$5902,0))</f>
        <v>Fstnrs</v>
      </c>
      <c r="L1174" s="3">
        <f>INDEX(products!$E$2:$E$5902,MATCH(D1174,products!$A$2:$A$5902,0))</f>
        <v>2793.58</v>
      </c>
      <c r="M1174">
        <f>_xlfn.XLOOKUP(D1174,products!$A$2:$A$5902,products!$F$2:$F$5902)</f>
        <v>7</v>
      </c>
      <c r="N1174" s="3">
        <f t="shared" si="18"/>
        <v>399.08285714285711</v>
      </c>
      <c r="O1174" s="3" t="str" cm="1">
        <f t="array" ref="O1174">_xlfn.IFS(J1174="Furn","Furniture",J1174="Tech","Technology",J1174="OffSup","Office Supplies")</f>
        <v>Furniture</v>
      </c>
      <c r="P1174" s="3" t="str" cm="1">
        <f t="array" ref="P1174">_xlfn.IFS(K1174="Bkcs","Bookcases",K1174="Phns","Phones",K1174="Acc","Accessories",K1174="Bndrs","Binders",K1174="Fstnrs","Fasteners")</f>
        <v>Fasteners</v>
      </c>
      <c r="Q1174" t="str">
        <f>IF(_xlfn.XLOOKUP(D1174,products!$A$2:$A$5902,products!$H$2:$H$5902,,0)=1,"Yes","No")</f>
        <v>No</v>
      </c>
    </row>
    <row r="1175" spans="1:17" x14ac:dyDescent="0.3">
      <c r="A1175" t="s">
        <v>7063</v>
      </c>
      <c r="B1175" s="4">
        <v>45254</v>
      </c>
      <c r="C1175" t="s">
        <v>7064</v>
      </c>
      <c r="D1175" t="s">
        <v>7066</v>
      </c>
      <c r="E1175" s="1">
        <v>45286</v>
      </c>
      <c r="F1175" t="s">
        <v>21</v>
      </c>
      <c r="G1175" t="str">
        <f>_xlfn.XLOOKUP(C1175,customers!$A$2:$A$5902,customers!$B$2:$B$5902,,0)</f>
        <v>Karen Johnson</v>
      </c>
      <c r="H1175" t="str">
        <f>_xlfn.XLOOKUP(C1175,customers!$A$2:$A$5902,customers!$G$2:$G$5902,,0)</f>
        <v>East</v>
      </c>
      <c r="I1175" t="str">
        <f>_xlfn.XLOOKUP(C1175,customers!$A$2:$A$5902,customers!$E$2:$E$5902,,0)</f>
        <v>Stricklandstad</v>
      </c>
      <c r="J1175" t="str">
        <f>INDEX(products!$B$2:$B$5902,MATCH(D1175,products!$A$2:$A$5902,0))</f>
        <v>Furn</v>
      </c>
      <c r="K1175" t="str">
        <f>INDEX(products!$C$2:$C$5902,MATCH(D1175,products!$A$2:$A$5902,0))</f>
        <v>Bndrs</v>
      </c>
      <c r="L1175" s="3">
        <f>INDEX(products!$E$2:$E$5902,MATCH(D1175,products!$A$2:$A$5902,0))</f>
        <v>838.54</v>
      </c>
      <c r="M1175">
        <f>_xlfn.XLOOKUP(D1175,products!$A$2:$A$5902,products!$F$2:$F$5902)</f>
        <v>2</v>
      </c>
      <c r="N1175" s="3">
        <f t="shared" si="18"/>
        <v>419.27</v>
      </c>
      <c r="O1175" s="3" t="str" cm="1">
        <f t="array" ref="O1175">_xlfn.IFS(J1175="Furn","Furniture",J1175="Tech","Technology",J1175="OffSup","Office Supplies")</f>
        <v>Furniture</v>
      </c>
      <c r="P1175" s="3" t="str" cm="1">
        <f t="array" ref="P1175">_xlfn.IFS(K1175="Bkcs","Bookcases",K1175="Phns","Phones",K1175="Acc","Accessories",K1175="Bndrs","Binders",K1175="Fstnrs","Fasteners")</f>
        <v>Binders</v>
      </c>
      <c r="Q1175" t="str">
        <f>IF(_xlfn.XLOOKUP(D1175,products!$A$2:$A$5902,products!$H$2:$H$5902,,0)=1,"Yes","No")</f>
        <v>Yes</v>
      </c>
    </row>
    <row r="1176" spans="1:17" x14ac:dyDescent="0.3">
      <c r="A1176" t="s">
        <v>7068</v>
      </c>
      <c r="B1176" s="4">
        <v>44172</v>
      </c>
      <c r="C1176" t="s">
        <v>7069</v>
      </c>
      <c r="D1176" t="s">
        <v>7072</v>
      </c>
      <c r="E1176" s="1">
        <v>44380</v>
      </c>
      <c r="F1176" t="s">
        <v>35</v>
      </c>
      <c r="G1176" t="str">
        <f>_xlfn.XLOOKUP(C1176,customers!$A$2:$A$5902,customers!$B$2:$B$5902,,0)</f>
        <v>Daniel Zuniga</v>
      </c>
      <c r="H1176" t="str">
        <f>_xlfn.XLOOKUP(C1176,customers!$A$2:$A$5902,customers!$G$2:$G$5902,,0)</f>
        <v>East</v>
      </c>
      <c r="I1176" t="str">
        <f>_xlfn.XLOOKUP(C1176,customers!$A$2:$A$5902,customers!$E$2:$E$5902,,0)</f>
        <v>Evansmouth</v>
      </c>
      <c r="J1176" t="str">
        <f>INDEX(products!$B$2:$B$5902,MATCH(D1176,products!$A$2:$A$5902,0))</f>
        <v>Furn</v>
      </c>
      <c r="K1176" t="str">
        <f>INDEX(products!$C$2:$C$5902,MATCH(D1176,products!$A$2:$A$5902,0))</f>
        <v>Bkcs</v>
      </c>
      <c r="L1176" s="3">
        <f>INDEX(products!$E$2:$E$5902,MATCH(D1176,products!$A$2:$A$5902,0))</f>
        <v>4773.3900000000003</v>
      </c>
      <c r="M1176">
        <f>_xlfn.XLOOKUP(D1176,products!$A$2:$A$5902,products!$F$2:$F$5902)</f>
        <v>2</v>
      </c>
      <c r="N1176" s="3">
        <f t="shared" si="18"/>
        <v>2386.6950000000002</v>
      </c>
      <c r="O1176" s="3" t="str" cm="1">
        <f t="array" ref="O1176">_xlfn.IFS(J1176="Furn","Furniture",J1176="Tech","Technology",J1176="OffSup","Office Supplies")</f>
        <v>Furniture</v>
      </c>
      <c r="P1176" s="3" t="str" cm="1">
        <f t="array" ref="P1176">_xlfn.IFS(K1176="Bkcs","Bookcases",K1176="Phns","Phones",K1176="Acc","Accessories",K1176="Bndrs","Binders",K1176="Fstnrs","Fasteners")</f>
        <v>Bookcases</v>
      </c>
      <c r="Q1176" t="str">
        <f>IF(_xlfn.XLOOKUP(D1176,products!$A$2:$A$5902,products!$H$2:$H$5902,,0)=1,"Yes","No")</f>
        <v>No</v>
      </c>
    </row>
    <row r="1177" spans="1:17" x14ac:dyDescent="0.3">
      <c r="A1177" t="s">
        <v>7074</v>
      </c>
      <c r="B1177" s="4">
        <v>45096</v>
      </c>
      <c r="C1177" t="s">
        <v>7075</v>
      </c>
      <c r="D1177" t="s">
        <v>7077</v>
      </c>
      <c r="E1177" s="1">
        <v>45430</v>
      </c>
      <c r="F1177" t="s">
        <v>74</v>
      </c>
      <c r="G1177" t="str">
        <f>_xlfn.XLOOKUP(C1177,customers!$A$2:$A$5902,customers!$B$2:$B$5902,,0)</f>
        <v>Douglas Hudson</v>
      </c>
      <c r="H1177" t="str">
        <f>_xlfn.XLOOKUP(C1177,customers!$A$2:$A$5902,customers!$G$2:$G$5902,,0)</f>
        <v>East</v>
      </c>
      <c r="I1177" t="str">
        <f>_xlfn.XLOOKUP(C1177,customers!$A$2:$A$5902,customers!$E$2:$E$5902,,0)</f>
        <v>East Melissa</v>
      </c>
      <c r="J1177" t="str">
        <f>INDEX(products!$B$2:$B$5902,MATCH(D1177,products!$A$2:$A$5902,0))</f>
        <v>Furn</v>
      </c>
      <c r="K1177" t="str">
        <f>INDEX(products!$C$2:$C$5902,MATCH(D1177,products!$A$2:$A$5902,0))</f>
        <v>Phns</v>
      </c>
      <c r="L1177" s="3">
        <f>INDEX(products!$E$2:$E$5902,MATCH(D1177,products!$A$2:$A$5902,0))</f>
        <v>2111.77</v>
      </c>
      <c r="M1177">
        <f>_xlfn.XLOOKUP(D1177,products!$A$2:$A$5902,products!$F$2:$F$5902)</f>
        <v>3</v>
      </c>
      <c r="N1177" s="3">
        <f t="shared" si="18"/>
        <v>703.92333333333329</v>
      </c>
      <c r="O1177" s="3" t="str" cm="1">
        <f t="array" ref="O1177">_xlfn.IFS(J1177="Furn","Furniture",J1177="Tech","Technology",J1177="OffSup","Office Supplies")</f>
        <v>Furniture</v>
      </c>
      <c r="P1177" s="3" t="str" cm="1">
        <f t="array" ref="P1177">_xlfn.IFS(K1177="Bkcs","Bookcases",K1177="Phns","Phones",K1177="Acc","Accessories",K1177="Bndrs","Binders",K1177="Fstnrs","Fasteners")</f>
        <v>Phones</v>
      </c>
      <c r="Q1177" t="str">
        <f>IF(_xlfn.XLOOKUP(D1177,products!$A$2:$A$5902,products!$H$2:$H$5902,,0)=1,"Yes","No")</f>
        <v>No</v>
      </c>
    </row>
    <row r="1178" spans="1:17" x14ac:dyDescent="0.3">
      <c r="A1178" t="s">
        <v>7079</v>
      </c>
      <c r="B1178" s="4">
        <v>44493</v>
      </c>
      <c r="C1178" t="s">
        <v>7080</v>
      </c>
      <c r="D1178" t="s">
        <v>7083</v>
      </c>
      <c r="E1178" s="1">
        <v>44558</v>
      </c>
      <c r="F1178" t="s">
        <v>21</v>
      </c>
      <c r="G1178" t="str">
        <f>_xlfn.XLOOKUP(C1178,customers!$A$2:$A$5902,customers!$B$2:$B$5902,,0)</f>
        <v>Sarah Martinez</v>
      </c>
      <c r="H1178" t="str">
        <f>_xlfn.XLOOKUP(C1178,customers!$A$2:$A$5902,customers!$G$2:$G$5902,,0)</f>
        <v>South</v>
      </c>
      <c r="I1178" t="str">
        <f>_xlfn.XLOOKUP(C1178,customers!$A$2:$A$5902,customers!$E$2:$E$5902,,0)</f>
        <v>Matthewfort</v>
      </c>
      <c r="J1178" t="str">
        <f>INDEX(products!$B$2:$B$5902,MATCH(D1178,products!$A$2:$A$5902,0))</f>
        <v>Tech</v>
      </c>
      <c r="K1178" t="str">
        <f>INDEX(products!$C$2:$C$5902,MATCH(D1178,products!$A$2:$A$5902,0))</f>
        <v>Bndrs</v>
      </c>
      <c r="L1178" s="3">
        <f>INDEX(products!$E$2:$E$5902,MATCH(D1178,products!$A$2:$A$5902,0))</f>
        <v>772.32</v>
      </c>
      <c r="M1178">
        <f>_xlfn.XLOOKUP(D1178,products!$A$2:$A$5902,products!$F$2:$F$5902)</f>
        <v>9</v>
      </c>
      <c r="N1178" s="3">
        <f t="shared" si="18"/>
        <v>85.813333333333333</v>
      </c>
      <c r="O1178" s="3" t="str" cm="1">
        <f t="array" ref="O1178">_xlfn.IFS(J1178="Furn","Furniture",J1178="Tech","Technology",J1178="OffSup","Office Supplies")</f>
        <v>Technology</v>
      </c>
      <c r="P1178" s="3" t="str" cm="1">
        <f t="array" ref="P1178">_xlfn.IFS(K1178="Bkcs","Bookcases",K1178="Phns","Phones",K1178="Acc","Accessories",K1178="Bndrs","Binders",K1178="Fstnrs","Fasteners")</f>
        <v>Binders</v>
      </c>
      <c r="Q1178" t="str">
        <f>IF(_xlfn.XLOOKUP(D1178,products!$A$2:$A$5902,products!$H$2:$H$5902,,0)=1,"Yes","No")</f>
        <v>Yes</v>
      </c>
    </row>
    <row r="1179" spans="1:17" x14ac:dyDescent="0.3">
      <c r="A1179" t="s">
        <v>7085</v>
      </c>
      <c r="B1179" s="4">
        <v>44132</v>
      </c>
      <c r="C1179" t="s">
        <v>7086</v>
      </c>
      <c r="D1179" t="s">
        <v>7089</v>
      </c>
      <c r="E1179" s="1">
        <v>44401</v>
      </c>
      <c r="F1179" t="s">
        <v>74</v>
      </c>
      <c r="G1179" t="str">
        <f>_xlfn.XLOOKUP(C1179,customers!$A$2:$A$5902,customers!$B$2:$B$5902,,0)</f>
        <v>Christopher Hull</v>
      </c>
      <c r="H1179" t="str">
        <f>_xlfn.XLOOKUP(C1179,customers!$A$2:$A$5902,customers!$G$2:$G$5902,,0)</f>
        <v>North</v>
      </c>
      <c r="I1179" t="str">
        <f>_xlfn.XLOOKUP(C1179,customers!$A$2:$A$5902,customers!$E$2:$E$5902,,0)</f>
        <v>South Darren</v>
      </c>
      <c r="J1179" t="str">
        <f>INDEX(products!$B$2:$B$5902,MATCH(D1179,products!$A$2:$A$5902,0))</f>
        <v>OffSup</v>
      </c>
      <c r="K1179" t="str">
        <f>INDEX(products!$C$2:$C$5902,MATCH(D1179,products!$A$2:$A$5902,0))</f>
        <v>Bkcs</v>
      </c>
      <c r="L1179" s="3">
        <f>INDEX(products!$E$2:$E$5902,MATCH(D1179,products!$A$2:$A$5902,0))</f>
        <v>3296.51</v>
      </c>
      <c r="M1179">
        <f>_xlfn.XLOOKUP(D1179,products!$A$2:$A$5902,products!$F$2:$F$5902)</f>
        <v>7</v>
      </c>
      <c r="N1179" s="3">
        <f t="shared" si="18"/>
        <v>470.93</v>
      </c>
      <c r="O1179" s="3" t="str" cm="1">
        <f t="array" ref="O1179">_xlfn.IFS(J1179="Furn","Furniture",J1179="Tech","Technology",J1179="OffSup","Office Supplies")</f>
        <v>Office Supplies</v>
      </c>
      <c r="P1179" s="3" t="str" cm="1">
        <f t="array" ref="P1179">_xlfn.IFS(K1179="Bkcs","Bookcases",K1179="Phns","Phones",K1179="Acc","Accessories",K1179="Bndrs","Binders",K1179="Fstnrs","Fasteners")</f>
        <v>Bookcases</v>
      </c>
      <c r="Q1179" t="str">
        <f>IF(_xlfn.XLOOKUP(D1179,products!$A$2:$A$5902,products!$H$2:$H$5902,,0)=1,"Yes","No")</f>
        <v>No</v>
      </c>
    </row>
    <row r="1180" spans="1:17" x14ac:dyDescent="0.3">
      <c r="A1180" t="s">
        <v>7091</v>
      </c>
      <c r="B1180" s="4">
        <v>44595</v>
      </c>
      <c r="C1180" t="s">
        <v>7092</v>
      </c>
      <c r="D1180" t="s">
        <v>7094</v>
      </c>
      <c r="E1180" s="1">
        <v>44668</v>
      </c>
      <c r="F1180" t="s">
        <v>21</v>
      </c>
      <c r="G1180" t="str">
        <f>_xlfn.XLOOKUP(C1180,customers!$A$2:$A$5902,customers!$B$2:$B$5902,,0)</f>
        <v>John Allen</v>
      </c>
      <c r="H1180" t="str">
        <f>_xlfn.XLOOKUP(C1180,customers!$A$2:$A$5902,customers!$G$2:$G$5902,,0)</f>
        <v>West</v>
      </c>
      <c r="I1180" t="str">
        <f>_xlfn.XLOOKUP(C1180,customers!$A$2:$A$5902,customers!$E$2:$E$5902,,0)</f>
        <v>Lake Michael</v>
      </c>
      <c r="J1180" t="str">
        <f>INDEX(products!$B$2:$B$5902,MATCH(D1180,products!$A$2:$A$5902,0))</f>
        <v>OffSup</v>
      </c>
      <c r="K1180" t="str">
        <f>INDEX(products!$C$2:$C$5902,MATCH(D1180,products!$A$2:$A$5902,0))</f>
        <v>Bkcs</v>
      </c>
      <c r="L1180" s="3">
        <f>INDEX(products!$E$2:$E$5902,MATCH(D1180,products!$A$2:$A$5902,0))</f>
        <v>4991.3999999999996</v>
      </c>
      <c r="M1180">
        <f>_xlfn.XLOOKUP(D1180,products!$A$2:$A$5902,products!$F$2:$F$5902)</f>
        <v>10</v>
      </c>
      <c r="N1180" s="3">
        <f t="shared" si="18"/>
        <v>499.14</v>
      </c>
      <c r="O1180" s="3" t="str" cm="1">
        <f t="array" ref="O1180">_xlfn.IFS(J1180="Furn","Furniture",J1180="Tech","Technology",J1180="OffSup","Office Supplies")</f>
        <v>Office Supplies</v>
      </c>
      <c r="P1180" s="3" t="str" cm="1">
        <f t="array" ref="P1180">_xlfn.IFS(K1180="Bkcs","Bookcases",K1180="Phns","Phones",K1180="Acc","Accessories",K1180="Bndrs","Binders",K1180="Fstnrs","Fasteners")</f>
        <v>Bookcases</v>
      </c>
      <c r="Q1180" t="str">
        <f>IF(_xlfn.XLOOKUP(D1180,products!$A$2:$A$5902,products!$H$2:$H$5902,,0)=1,"Yes","No")</f>
        <v>No</v>
      </c>
    </row>
    <row r="1181" spans="1:17" x14ac:dyDescent="0.3">
      <c r="A1181" t="s">
        <v>7096</v>
      </c>
      <c r="B1181" s="4">
        <v>43704</v>
      </c>
      <c r="C1181" t="s">
        <v>7097</v>
      </c>
      <c r="D1181" t="s">
        <v>7100</v>
      </c>
      <c r="E1181" s="1">
        <v>43970</v>
      </c>
      <c r="F1181" t="s">
        <v>21</v>
      </c>
      <c r="G1181" t="str">
        <f>_xlfn.XLOOKUP(C1181,customers!$A$2:$A$5902,customers!$B$2:$B$5902,,0)</f>
        <v>Brittany Park</v>
      </c>
      <c r="H1181" t="str">
        <f>_xlfn.XLOOKUP(C1181,customers!$A$2:$A$5902,customers!$G$2:$G$5902,,0)</f>
        <v>West</v>
      </c>
      <c r="I1181" t="str">
        <f>_xlfn.XLOOKUP(C1181,customers!$A$2:$A$5902,customers!$E$2:$E$5902,,0)</f>
        <v>Joshuastad</v>
      </c>
      <c r="J1181" t="str">
        <f>INDEX(products!$B$2:$B$5902,MATCH(D1181,products!$A$2:$A$5902,0))</f>
        <v>OffSup</v>
      </c>
      <c r="K1181" t="str">
        <f>INDEX(products!$C$2:$C$5902,MATCH(D1181,products!$A$2:$A$5902,0))</f>
        <v>Bkcs</v>
      </c>
      <c r="L1181" s="3">
        <f>INDEX(products!$E$2:$E$5902,MATCH(D1181,products!$A$2:$A$5902,0))</f>
        <v>2961.65</v>
      </c>
      <c r="M1181">
        <f>_xlfn.XLOOKUP(D1181,products!$A$2:$A$5902,products!$F$2:$F$5902)</f>
        <v>8</v>
      </c>
      <c r="N1181" s="3">
        <f t="shared" si="18"/>
        <v>370.20625000000001</v>
      </c>
      <c r="O1181" s="3" t="str" cm="1">
        <f t="array" ref="O1181">_xlfn.IFS(J1181="Furn","Furniture",J1181="Tech","Technology",J1181="OffSup","Office Supplies")</f>
        <v>Office Supplies</v>
      </c>
      <c r="P1181" s="3" t="str" cm="1">
        <f t="array" ref="P1181">_xlfn.IFS(K1181="Bkcs","Bookcases",K1181="Phns","Phones",K1181="Acc","Accessories",K1181="Bndrs","Binders",K1181="Fstnrs","Fasteners")</f>
        <v>Bookcases</v>
      </c>
      <c r="Q1181" t="str">
        <f>IF(_xlfn.XLOOKUP(D1181,products!$A$2:$A$5902,products!$H$2:$H$5902,,0)=1,"Yes","No")</f>
        <v>Yes</v>
      </c>
    </row>
    <row r="1182" spans="1:17" x14ac:dyDescent="0.3">
      <c r="A1182" t="s">
        <v>7102</v>
      </c>
      <c r="B1182" s="4">
        <v>44395</v>
      </c>
      <c r="C1182" t="s">
        <v>7103</v>
      </c>
      <c r="D1182" t="s">
        <v>7106</v>
      </c>
      <c r="E1182" s="1">
        <v>44721</v>
      </c>
      <c r="F1182" t="s">
        <v>35</v>
      </c>
      <c r="G1182" t="str">
        <f>_xlfn.XLOOKUP(C1182,customers!$A$2:$A$5902,customers!$B$2:$B$5902,,0)</f>
        <v>Jenna Chavez</v>
      </c>
      <c r="H1182" t="str">
        <f>_xlfn.XLOOKUP(C1182,customers!$A$2:$A$5902,customers!$G$2:$G$5902,,0)</f>
        <v>West</v>
      </c>
      <c r="I1182" t="str">
        <f>_xlfn.XLOOKUP(C1182,customers!$A$2:$A$5902,customers!$E$2:$E$5902,,0)</f>
        <v>Davidfurt</v>
      </c>
      <c r="J1182" t="str">
        <f>INDEX(products!$B$2:$B$5902,MATCH(D1182,products!$A$2:$A$5902,0))</f>
        <v>Furn</v>
      </c>
      <c r="K1182" t="str">
        <f>INDEX(products!$C$2:$C$5902,MATCH(D1182,products!$A$2:$A$5902,0))</f>
        <v>Fstnrs</v>
      </c>
      <c r="L1182" s="3">
        <f>INDEX(products!$E$2:$E$5902,MATCH(D1182,products!$A$2:$A$5902,0))</f>
        <v>1353.38</v>
      </c>
      <c r="M1182">
        <f>_xlfn.XLOOKUP(D1182,products!$A$2:$A$5902,products!$F$2:$F$5902)</f>
        <v>9</v>
      </c>
      <c r="N1182" s="3">
        <f t="shared" si="18"/>
        <v>150.37555555555556</v>
      </c>
      <c r="O1182" s="3" t="str" cm="1">
        <f t="array" ref="O1182">_xlfn.IFS(J1182="Furn","Furniture",J1182="Tech","Technology",J1182="OffSup","Office Supplies")</f>
        <v>Furniture</v>
      </c>
      <c r="P1182" s="3" t="str" cm="1">
        <f t="array" ref="P1182">_xlfn.IFS(K1182="Bkcs","Bookcases",K1182="Phns","Phones",K1182="Acc","Accessories",K1182="Bndrs","Binders",K1182="Fstnrs","Fasteners")</f>
        <v>Fasteners</v>
      </c>
      <c r="Q1182" t="str">
        <f>IF(_xlfn.XLOOKUP(D1182,products!$A$2:$A$5902,products!$H$2:$H$5902,,0)=1,"Yes","No")</f>
        <v>Yes</v>
      </c>
    </row>
    <row r="1183" spans="1:17" x14ac:dyDescent="0.3">
      <c r="A1183" t="s">
        <v>7108</v>
      </c>
      <c r="B1183" s="4">
        <v>43979</v>
      </c>
      <c r="C1183" t="s">
        <v>7109</v>
      </c>
      <c r="D1183" t="s">
        <v>7112</v>
      </c>
      <c r="E1183" s="1">
        <v>44094</v>
      </c>
      <c r="F1183" t="s">
        <v>21</v>
      </c>
      <c r="G1183" t="str">
        <f>_xlfn.XLOOKUP(C1183,customers!$A$2:$A$5902,customers!$B$2:$B$5902,,0)</f>
        <v>Christopher Roberts</v>
      </c>
      <c r="H1183" t="str">
        <f>_xlfn.XLOOKUP(C1183,customers!$A$2:$A$5902,customers!$G$2:$G$5902,,0)</f>
        <v>South</v>
      </c>
      <c r="I1183" t="str">
        <f>_xlfn.XLOOKUP(C1183,customers!$A$2:$A$5902,customers!$E$2:$E$5902,,0)</f>
        <v>New Christine</v>
      </c>
      <c r="J1183" t="str">
        <f>INDEX(products!$B$2:$B$5902,MATCH(D1183,products!$A$2:$A$5902,0))</f>
        <v>OffSup</v>
      </c>
      <c r="K1183" t="str">
        <f>INDEX(products!$C$2:$C$5902,MATCH(D1183,products!$A$2:$A$5902,0))</f>
        <v>Bkcs</v>
      </c>
      <c r="L1183" s="3">
        <f>INDEX(products!$E$2:$E$5902,MATCH(D1183,products!$A$2:$A$5902,0))</f>
        <v>2822.67</v>
      </c>
      <c r="M1183">
        <f>_xlfn.XLOOKUP(D1183,products!$A$2:$A$5902,products!$F$2:$F$5902)</f>
        <v>7</v>
      </c>
      <c r="N1183" s="3">
        <f t="shared" si="18"/>
        <v>403.23857142857145</v>
      </c>
      <c r="O1183" s="3" t="str" cm="1">
        <f t="array" ref="O1183">_xlfn.IFS(J1183="Furn","Furniture",J1183="Tech","Technology",J1183="OffSup","Office Supplies")</f>
        <v>Office Supplies</v>
      </c>
      <c r="P1183" s="3" t="str" cm="1">
        <f t="array" ref="P1183">_xlfn.IFS(K1183="Bkcs","Bookcases",K1183="Phns","Phones",K1183="Acc","Accessories",K1183="Bndrs","Binders",K1183="Fstnrs","Fasteners")</f>
        <v>Bookcases</v>
      </c>
      <c r="Q1183" t="str">
        <f>IF(_xlfn.XLOOKUP(D1183,products!$A$2:$A$5902,products!$H$2:$H$5902,,0)=1,"Yes","No")</f>
        <v>Yes</v>
      </c>
    </row>
    <row r="1184" spans="1:17" x14ac:dyDescent="0.3">
      <c r="A1184" t="s">
        <v>7114</v>
      </c>
      <c r="B1184" s="4">
        <v>44279</v>
      </c>
      <c r="C1184" t="s">
        <v>7115</v>
      </c>
      <c r="D1184" t="s">
        <v>7118</v>
      </c>
      <c r="E1184" s="1">
        <v>44408</v>
      </c>
      <c r="F1184" t="s">
        <v>35</v>
      </c>
      <c r="G1184" t="str">
        <f>_xlfn.XLOOKUP(C1184,customers!$A$2:$A$5902,customers!$B$2:$B$5902,,0)</f>
        <v>Holly Jackson</v>
      </c>
      <c r="H1184" t="str">
        <f>_xlfn.XLOOKUP(C1184,customers!$A$2:$A$5902,customers!$G$2:$G$5902,,0)</f>
        <v>East</v>
      </c>
      <c r="I1184" t="str">
        <f>_xlfn.XLOOKUP(C1184,customers!$A$2:$A$5902,customers!$E$2:$E$5902,,0)</f>
        <v>Hillville</v>
      </c>
      <c r="J1184" t="str">
        <f>INDEX(products!$B$2:$B$5902,MATCH(D1184,products!$A$2:$A$5902,0))</f>
        <v>Furn</v>
      </c>
      <c r="K1184" t="str">
        <f>INDEX(products!$C$2:$C$5902,MATCH(D1184,products!$A$2:$A$5902,0))</f>
        <v>Fstnrs</v>
      </c>
      <c r="L1184" s="3">
        <f>INDEX(products!$E$2:$E$5902,MATCH(D1184,products!$A$2:$A$5902,0))</f>
        <v>2624.32</v>
      </c>
      <c r="M1184">
        <f>_xlfn.XLOOKUP(D1184,products!$A$2:$A$5902,products!$F$2:$F$5902)</f>
        <v>8</v>
      </c>
      <c r="N1184" s="3">
        <f t="shared" si="18"/>
        <v>328.04</v>
      </c>
      <c r="O1184" s="3" t="str" cm="1">
        <f t="array" ref="O1184">_xlfn.IFS(J1184="Furn","Furniture",J1184="Tech","Technology",J1184="OffSup","Office Supplies")</f>
        <v>Furniture</v>
      </c>
      <c r="P1184" s="3" t="str" cm="1">
        <f t="array" ref="P1184">_xlfn.IFS(K1184="Bkcs","Bookcases",K1184="Phns","Phones",K1184="Acc","Accessories",K1184="Bndrs","Binders",K1184="Fstnrs","Fasteners")</f>
        <v>Fasteners</v>
      </c>
      <c r="Q1184" t="str">
        <f>IF(_xlfn.XLOOKUP(D1184,products!$A$2:$A$5902,products!$H$2:$H$5902,,0)=1,"Yes","No")</f>
        <v>Yes</v>
      </c>
    </row>
    <row r="1185" spans="1:17" x14ac:dyDescent="0.3">
      <c r="A1185" t="s">
        <v>7120</v>
      </c>
      <c r="B1185" s="4">
        <v>45288</v>
      </c>
      <c r="C1185" t="s">
        <v>7121</v>
      </c>
      <c r="D1185" t="s">
        <v>7124</v>
      </c>
      <c r="E1185" s="1">
        <v>45475</v>
      </c>
      <c r="F1185" t="s">
        <v>74</v>
      </c>
      <c r="G1185" t="str">
        <f>_xlfn.XLOOKUP(C1185,customers!$A$2:$A$5902,customers!$B$2:$B$5902,,0)</f>
        <v>Jonathan Warren</v>
      </c>
      <c r="H1185" t="str">
        <f>_xlfn.XLOOKUP(C1185,customers!$A$2:$A$5902,customers!$G$2:$G$5902,,0)</f>
        <v>South</v>
      </c>
      <c r="I1185" t="str">
        <f>_xlfn.XLOOKUP(C1185,customers!$A$2:$A$5902,customers!$E$2:$E$5902,,0)</f>
        <v>South Christineton</v>
      </c>
      <c r="J1185" t="str">
        <f>INDEX(products!$B$2:$B$5902,MATCH(D1185,products!$A$2:$A$5902,0))</f>
        <v>Furn</v>
      </c>
      <c r="K1185" t="str">
        <f>INDEX(products!$C$2:$C$5902,MATCH(D1185,products!$A$2:$A$5902,0))</f>
        <v>Bkcs</v>
      </c>
      <c r="L1185" s="3">
        <f>INDEX(products!$E$2:$E$5902,MATCH(D1185,products!$A$2:$A$5902,0))</f>
        <v>3723.29</v>
      </c>
      <c r="M1185">
        <f>_xlfn.XLOOKUP(D1185,products!$A$2:$A$5902,products!$F$2:$F$5902)</f>
        <v>7</v>
      </c>
      <c r="N1185" s="3">
        <f t="shared" si="18"/>
        <v>531.89857142857147</v>
      </c>
      <c r="O1185" s="3" t="str" cm="1">
        <f t="array" ref="O1185">_xlfn.IFS(J1185="Furn","Furniture",J1185="Tech","Technology",J1185="OffSup","Office Supplies")</f>
        <v>Furniture</v>
      </c>
      <c r="P1185" s="3" t="str" cm="1">
        <f t="array" ref="P1185">_xlfn.IFS(K1185="Bkcs","Bookcases",K1185="Phns","Phones",K1185="Acc","Accessories",K1185="Bndrs","Binders",K1185="Fstnrs","Fasteners")</f>
        <v>Bookcases</v>
      </c>
      <c r="Q1185" t="str">
        <f>IF(_xlfn.XLOOKUP(D1185,products!$A$2:$A$5902,products!$H$2:$H$5902,,0)=1,"Yes","No")</f>
        <v>Yes</v>
      </c>
    </row>
    <row r="1186" spans="1:17" x14ac:dyDescent="0.3">
      <c r="A1186" t="s">
        <v>7126</v>
      </c>
      <c r="B1186" s="4">
        <v>44269</v>
      </c>
      <c r="C1186" t="s">
        <v>7127</v>
      </c>
      <c r="D1186" t="s">
        <v>7130</v>
      </c>
      <c r="E1186" s="1">
        <v>44408</v>
      </c>
      <c r="F1186" t="s">
        <v>35</v>
      </c>
      <c r="G1186" t="str">
        <f>_xlfn.XLOOKUP(C1186,customers!$A$2:$A$5902,customers!$B$2:$B$5902,,0)</f>
        <v>Olivia Smith</v>
      </c>
      <c r="H1186" t="str">
        <f>_xlfn.XLOOKUP(C1186,customers!$A$2:$A$5902,customers!$G$2:$G$5902,,0)</f>
        <v>East</v>
      </c>
      <c r="I1186" t="str">
        <f>_xlfn.XLOOKUP(C1186,customers!$A$2:$A$5902,customers!$E$2:$E$5902,,0)</f>
        <v>Fordview</v>
      </c>
      <c r="J1186" t="str">
        <f>INDEX(products!$B$2:$B$5902,MATCH(D1186,products!$A$2:$A$5902,0))</f>
        <v>Tech</v>
      </c>
      <c r="K1186" t="str">
        <f>INDEX(products!$C$2:$C$5902,MATCH(D1186,products!$A$2:$A$5902,0))</f>
        <v>Fstnrs</v>
      </c>
      <c r="L1186" s="3">
        <f>INDEX(products!$E$2:$E$5902,MATCH(D1186,products!$A$2:$A$5902,0))</f>
        <v>937.04</v>
      </c>
      <c r="M1186">
        <f>_xlfn.XLOOKUP(D1186,products!$A$2:$A$5902,products!$F$2:$F$5902)</f>
        <v>10</v>
      </c>
      <c r="N1186" s="3">
        <f t="shared" si="18"/>
        <v>93.703999999999994</v>
      </c>
      <c r="O1186" s="3" t="str" cm="1">
        <f t="array" ref="O1186">_xlfn.IFS(J1186="Furn","Furniture",J1186="Tech","Technology",J1186="OffSup","Office Supplies")</f>
        <v>Technology</v>
      </c>
      <c r="P1186" s="3" t="str" cm="1">
        <f t="array" ref="P1186">_xlfn.IFS(K1186="Bkcs","Bookcases",K1186="Phns","Phones",K1186="Acc","Accessories",K1186="Bndrs","Binders",K1186="Fstnrs","Fasteners")</f>
        <v>Fasteners</v>
      </c>
      <c r="Q1186" t="str">
        <f>IF(_xlfn.XLOOKUP(D1186,products!$A$2:$A$5902,products!$H$2:$H$5902,,0)=1,"Yes","No")</f>
        <v>No</v>
      </c>
    </row>
    <row r="1187" spans="1:17" x14ac:dyDescent="0.3">
      <c r="A1187" t="s">
        <v>7132</v>
      </c>
      <c r="B1187" s="4">
        <v>44955</v>
      </c>
      <c r="C1187" t="s">
        <v>7133</v>
      </c>
      <c r="D1187" t="s">
        <v>7136</v>
      </c>
      <c r="E1187" s="1">
        <v>45175</v>
      </c>
      <c r="F1187" t="s">
        <v>35</v>
      </c>
      <c r="G1187" t="str">
        <f>_xlfn.XLOOKUP(C1187,customers!$A$2:$A$5902,customers!$B$2:$B$5902,,0)</f>
        <v>Donna Davis</v>
      </c>
      <c r="H1187" t="str">
        <f>_xlfn.XLOOKUP(C1187,customers!$A$2:$A$5902,customers!$G$2:$G$5902,,0)</f>
        <v>North</v>
      </c>
      <c r="I1187" t="str">
        <f>_xlfn.XLOOKUP(C1187,customers!$A$2:$A$5902,customers!$E$2:$E$5902,,0)</f>
        <v>Lake Jefferybury</v>
      </c>
      <c r="J1187" t="str">
        <f>INDEX(products!$B$2:$B$5902,MATCH(D1187,products!$A$2:$A$5902,0))</f>
        <v>OffSup</v>
      </c>
      <c r="K1187" t="str">
        <f>INDEX(products!$C$2:$C$5902,MATCH(D1187,products!$A$2:$A$5902,0))</f>
        <v>Phns</v>
      </c>
      <c r="L1187" s="3">
        <f>INDEX(products!$E$2:$E$5902,MATCH(D1187,products!$A$2:$A$5902,0))</f>
        <v>4714.75</v>
      </c>
      <c r="M1187">
        <f>_xlfn.XLOOKUP(D1187,products!$A$2:$A$5902,products!$F$2:$F$5902)</f>
        <v>1</v>
      </c>
      <c r="N1187" s="3">
        <f t="shared" si="18"/>
        <v>4714.75</v>
      </c>
      <c r="O1187" s="3" t="str" cm="1">
        <f t="array" ref="O1187">_xlfn.IFS(J1187="Furn","Furniture",J1187="Tech","Technology",J1187="OffSup","Office Supplies")</f>
        <v>Office Supplies</v>
      </c>
      <c r="P1187" s="3" t="str" cm="1">
        <f t="array" ref="P1187">_xlfn.IFS(K1187="Bkcs","Bookcases",K1187="Phns","Phones",K1187="Acc","Accessories",K1187="Bndrs","Binders",K1187="Fstnrs","Fasteners")</f>
        <v>Phones</v>
      </c>
      <c r="Q1187" t="str">
        <f>IF(_xlfn.XLOOKUP(D1187,products!$A$2:$A$5902,products!$H$2:$H$5902,,0)=1,"Yes","No")</f>
        <v>No</v>
      </c>
    </row>
    <row r="1188" spans="1:17" x14ac:dyDescent="0.3">
      <c r="A1188" s="2" t="s">
        <v>7138</v>
      </c>
      <c r="B1188" s="4">
        <v>44217</v>
      </c>
      <c r="C1188" t="s">
        <v>7139</v>
      </c>
      <c r="D1188" t="s">
        <v>7142</v>
      </c>
      <c r="E1188" s="1">
        <v>44228</v>
      </c>
      <c r="F1188" t="s">
        <v>74</v>
      </c>
      <c r="G1188" t="str">
        <f>_xlfn.XLOOKUP(C1188,customers!$A$2:$A$5902,customers!$B$2:$B$5902,,0)</f>
        <v>William Warner</v>
      </c>
      <c r="H1188" t="str">
        <f>_xlfn.XLOOKUP(C1188,customers!$A$2:$A$5902,customers!$G$2:$G$5902,,0)</f>
        <v>West</v>
      </c>
      <c r="I1188" t="str">
        <f>_xlfn.XLOOKUP(C1188,customers!$A$2:$A$5902,customers!$E$2:$E$5902,,0)</f>
        <v>North Richardside</v>
      </c>
      <c r="J1188" t="str">
        <f>INDEX(products!$B$2:$B$5902,MATCH(D1188,products!$A$2:$A$5902,0))</f>
        <v>Furn</v>
      </c>
      <c r="K1188" t="str">
        <f>INDEX(products!$C$2:$C$5902,MATCH(D1188,products!$A$2:$A$5902,0))</f>
        <v>Bndrs</v>
      </c>
      <c r="L1188" s="3">
        <f>INDEX(products!$E$2:$E$5902,MATCH(D1188,products!$A$2:$A$5902,0))</f>
        <v>3183.42</v>
      </c>
      <c r="M1188">
        <f>_xlfn.XLOOKUP(D1188,products!$A$2:$A$5902,products!$F$2:$F$5902)</f>
        <v>8</v>
      </c>
      <c r="N1188" s="3">
        <f t="shared" si="18"/>
        <v>397.92750000000001</v>
      </c>
      <c r="O1188" s="3" t="str" cm="1">
        <f t="array" ref="O1188">_xlfn.IFS(J1188="Furn","Furniture",J1188="Tech","Technology",J1188="OffSup","Office Supplies")</f>
        <v>Furniture</v>
      </c>
      <c r="P1188" s="3" t="str" cm="1">
        <f t="array" ref="P1188">_xlfn.IFS(K1188="Bkcs","Bookcases",K1188="Phns","Phones",K1188="Acc","Accessories",K1188="Bndrs","Binders",K1188="Fstnrs","Fasteners")</f>
        <v>Binders</v>
      </c>
      <c r="Q1188" t="str">
        <f>IF(_xlfn.XLOOKUP(D1188,products!$A$2:$A$5902,products!$H$2:$H$5902,,0)=1,"Yes","No")</f>
        <v>Yes</v>
      </c>
    </row>
    <row r="1189" spans="1:17" x14ac:dyDescent="0.3">
      <c r="A1189" t="s">
        <v>7144</v>
      </c>
      <c r="B1189" s="4">
        <v>44538</v>
      </c>
      <c r="C1189" t="s">
        <v>7145</v>
      </c>
      <c r="D1189" t="s">
        <v>7148</v>
      </c>
      <c r="E1189" s="1">
        <v>44802</v>
      </c>
      <c r="F1189" t="s">
        <v>21</v>
      </c>
      <c r="G1189" t="str">
        <f>_xlfn.XLOOKUP(C1189,customers!$A$2:$A$5902,customers!$B$2:$B$5902,,0)</f>
        <v>Christopher Hartman</v>
      </c>
      <c r="H1189" t="str">
        <f>_xlfn.XLOOKUP(C1189,customers!$A$2:$A$5902,customers!$G$2:$G$5902,,0)</f>
        <v>West</v>
      </c>
      <c r="I1189" t="str">
        <f>_xlfn.XLOOKUP(C1189,customers!$A$2:$A$5902,customers!$E$2:$E$5902,,0)</f>
        <v>Howardhaven</v>
      </c>
      <c r="J1189" t="str">
        <f>INDEX(products!$B$2:$B$5902,MATCH(D1189,products!$A$2:$A$5902,0))</f>
        <v>Tech</v>
      </c>
      <c r="K1189" t="str">
        <f>INDEX(products!$C$2:$C$5902,MATCH(D1189,products!$A$2:$A$5902,0))</f>
        <v>Phns</v>
      </c>
      <c r="L1189" s="3">
        <f>INDEX(products!$E$2:$E$5902,MATCH(D1189,products!$A$2:$A$5902,0))</f>
        <v>4232.76</v>
      </c>
      <c r="M1189">
        <f>_xlfn.XLOOKUP(D1189,products!$A$2:$A$5902,products!$F$2:$F$5902)</f>
        <v>5</v>
      </c>
      <c r="N1189" s="3">
        <f t="shared" si="18"/>
        <v>846.55200000000002</v>
      </c>
      <c r="O1189" s="3" t="str" cm="1">
        <f t="array" ref="O1189">_xlfn.IFS(J1189="Furn","Furniture",J1189="Tech","Technology",J1189="OffSup","Office Supplies")</f>
        <v>Technology</v>
      </c>
      <c r="P1189" s="3" t="str" cm="1">
        <f t="array" ref="P1189">_xlfn.IFS(K1189="Bkcs","Bookcases",K1189="Phns","Phones",K1189="Acc","Accessories",K1189="Bndrs","Binders",K1189="Fstnrs","Fasteners")</f>
        <v>Phones</v>
      </c>
      <c r="Q1189" t="str">
        <f>IF(_xlfn.XLOOKUP(D1189,products!$A$2:$A$5902,products!$H$2:$H$5902,,0)=1,"Yes","No")</f>
        <v>Yes</v>
      </c>
    </row>
    <row r="1190" spans="1:17" x14ac:dyDescent="0.3">
      <c r="A1190" t="s">
        <v>7150</v>
      </c>
      <c r="B1190" s="4">
        <v>44660</v>
      </c>
      <c r="C1190" t="s">
        <v>7151</v>
      </c>
      <c r="D1190" t="s">
        <v>7154</v>
      </c>
      <c r="E1190" s="1">
        <v>44787</v>
      </c>
      <c r="F1190" t="s">
        <v>35</v>
      </c>
      <c r="G1190" t="str">
        <f>_xlfn.XLOOKUP(C1190,customers!$A$2:$A$5902,customers!$B$2:$B$5902,,0)</f>
        <v>Ruth Rodriguez</v>
      </c>
      <c r="H1190" t="str">
        <f>_xlfn.XLOOKUP(C1190,customers!$A$2:$A$5902,customers!$G$2:$G$5902,,0)</f>
        <v>South</v>
      </c>
      <c r="I1190" t="str">
        <f>_xlfn.XLOOKUP(C1190,customers!$A$2:$A$5902,customers!$E$2:$E$5902,,0)</f>
        <v>Brianburgh</v>
      </c>
      <c r="J1190" t="str">
        <f>INDEX(products!$B$2:$B$5902,MATCH(D1190,products!$A$2:$A$5902,0))</f>
        <v>Furn</v>
      </c>
      <c r="K1190" t="str">
        <f>INDEX(products!$C$2:$C$5902,MATCH(D1190,products!$A$2:$A$5902,0))</f>
        <v>Bkcs</v>
      </c>
      <c r="L1190" s="3">
        <f>INDEX(products!$E$2:$E$5902,MATCH(D1190,products!$A$2:$A$5902,0))</f>
        <v>1897.44</v>
      </c>
      <c r="M1190">
        <f>_xlfn.XLOOKUP(D1190,products!$A$2:$A$5902,products!$F$2:$F$5902)</f>
        <v>6</v>
      </c>
      <c r="N1190" s="3">
        <f t="shared" si="18"/>
        <v>316.24</v>
      </c>
      <c r="O1190" s="3" t="str" cm="1">
        <f t="array" ref="O1190">_xlfn.IFS(J1190="Furn","Furniture",J1190="Tech","Technology",J1190="OffSup","Office Supplies")</f>
        <v>Furniture</v>
      </c>
      <c r="P1190" s="3" t="str" cm="1">
        <f t="array" ref="P1190">_xlfn.IFS(K1190="Bkcs","Bookcases",K1190="Phns","Phones",K1190="Acc","Accessories",K1190="Bndrs","Binders",K1190="Fstnrs","Fasteners")</f>
        <v>Bookcases</v>
      </c>
      <c r="Q1190" t="str">
        <f>IF(_xlfn.XLOOKUP(D1190,products!$A$2:$A$5902,products!$H$2:$H$5902,,0)=1,"Yes","No")</f>
        <v>No</v>
      </c>
    </row>
    <row r="1191" spans="1:17" x14ac:dyDescent="0.3">
      <c r="A1191" t="s">
        <v>7156</v>
      </c>
      <c r="B1191" s="4">
        <v>45233</v>
      </c>
      <c r="C1191" t="s">
        <v>7157</v>
      </c>
      <c r="D1191" t="s">
        <v>7160</v>
      </c>
      <c r="E1191" s="1">
        <v>45254</v>
      </c>
      <c r="F1191" t="s">
        <v>74</v>
      </c>
      <c r="G1191" t="str">
        <f>_xlfn.XLOOKUP(C1191,customers!$A$2:$A$5902,customers!$B$2:$B$5902,,0)</f>
        <v>Jason Moore</v>
      </c>
      <c r="H1191" t="str">
        <f>_xlfn.XLOOKUP(C1191,customers!$A$2:$A$5902,customers!$G$2:$G$5902,,0)</f>
        <v>South</v>
      </c>
      <c r="I1191" t="str">
        <f>_xlfn.XLOOKUP(C1191,customers!$A$2:$A$5902,customers!$E$2:$E$5902,,0)</f>
        <v>South Mollyville</v>
      </c>
      <c r="J1191" t="str">
        <f>INDEX(products!$B$2:$B$5902,MATCH(D1191,products!$A$2:$A$5902,0))</f>
        <v>Furn</v>
      </c>
      <c r="K1191" t="str">
        <f>INDEX(products!$C$2:$C$5902,MATCH(D1191,products!$A$2:$A$5902,0))</f>
        <v>Phns</v>
      </c>
      <c r="L1191" s="3">
        <f>INDEX(products!$E$2:$E$5902,MATCH(D1191,products!$A$2:$A$5902,0))</f>
        <v>3442.73</v>
      </c>
      <c r="M1191">
        <f>_xlfn.XLOOKUP(D1191,products!$A$2:$A$5902,products!$F$2:$F$5902)</f>
        <v>5</v>
      </c>
      <c r="N1191" s="3">
        <f t="shared" si="18"/>
        <v>688.54600000000005</v>
      </c>
      <c r="O1191" s="3" t="str" cm="1">
        <f t="array" ref="O1191">_xlfn.IFS(J1191="Furn","Furniture",J1191="Tech","Technology",J1191="OffSup","Office Supplies")</f>
        <v>Furniture</v>
      </c>
      <c r="P1191" s="3" t="str" cm="1">
        <f t="array" ref="P1191">_xlfn.IFS(K1191="Bkcs","Bookcases",K1191="Phns","Phones",K1191="Acc","Accessories",K1191="Bndrs","Binders",K1191="Fstnrs","Fasteners")</f>
        <v>Phones</v>
      </c>
      <c r="Q1191" t="str">
        <f>IF(_xlfn.XLOOKUP(D1191,products!$A$2:$A$5902,products!$H$2:$H$5902,,0)=1,"Yes","No")</f>
        <v>Yes</v>
      </c>
    </row>
    <row r="1192" spans="1:17" x14ac:dyDescent="0.3">
      <c r="A1192" t="s">
        <v>7162</v>
      </c>
      <c r="B1192" s="4">
        <v>44295</v>
      </c>
      <c r="C1192" t="s">
        <v>7163</v>
      </c>
      <c r="D1192" t="s">
        <v>7166</v>
      </c>
      <c r="E1192" s="1">
        <v>44313</v>
      </c>
      <c r="F1192" t="s">
        <v>35</v>
      </c>
      <c r="G1192" t="str">
        <f>_xlfn.XLOOKUP(C1192,customers!$A$2:$A$5902,customers!$B$2:$B$5902,,0)</f>
        <v>Johnny Garcia</v>
      </c>
      <c r="H1192" t="str">
        <f>_xlfn.XLOOKUP(C1192,customers!$A$2:$A$5902,customers!$G$2:$G$5902,,0)</f>
        <v>East</v>
      </c>
      <c r="I1192" t="str">
        <f>_xlfn.XLOOKUP(C1192,customers!$A$2:$A$5902,customers!$E$2:$E$5902,,0)</f>
        <v>East Natalieborough</v>
      </c>
      <c r="J1192" t="str">
        <f>INDEX(products!$B$2:$B$5902,MATCH(D1192,products!$A$2:$A$5902,0))</f>
        <v>OffSup</v>
      </c>
      <c r="K1192" t="str">
        <f>INDEX(products!$C$2:$C$5902,MATCH(D1192,products!$A$2:$A$5902,0))</f>
        <v>Acc</v>
      </c>
      <c r="L1192" s="3">
        <f>INDEX(products!$E$2:$E$5902,MATCH(D1192,products!$A$2:$A$5902,0))</f>
        <v>3104.64</v>
      </c>
      <c r="M1192">
        <f>_xlfn.XLOOKUP(D1192,products!$A$2:$A$5902,products!$F$2:$F$5902)</f>
        <v>2</v>
      </c>
      <c r="N1192" s="3">
        <f t="shared" si="18"/>
        <v>1552.32</v>
      </c>
      <c r="O1192" s="3" t="str" cm="1">
        <f t="array" ref="O1192">_xlfn.IFS(J1192="Furn","Furniture",J1192="Tech","Technology",J1192="OffSup","Office Supplies")</f>
        <v>Office Supplies</v>
      </c>
      <c r="P1192" s="3" t="str" cm="1">
        <f t="array" ref="P1192">_xlfn.IFS(K1192="Bkcs","Bookcases",K1192="Phns","Phones",K1192="Acc","Accessories",K1192="Bndrs","Binders",K1192="Fstnrs","Fasteners")</f>
        <v>Accessories</v>
      </c>
      <c r="Q1192" t="str">
        <f>IF(_xlfn.XLOOKUP(D1192,products!$A$2:$A$5902,products!$H$2:$H$5902,,0)=1,"Yes","No")</f>
        <v>Yes</v>
      </c>
    </row>
    <row r="1193" spans="1:17" x14ac:dyDescent="0.3">
      <c r="A1193" t="s">
        <v>7168</v>
      </c>
      <c r="B1193" s="4">
        <v>43989</v>
      </c>
      <c r="C1193" t="s">
        <v>7169</v>
      </c>
      <c r="D1193" t="s">
        <v>7172</v>
      </c>
      <c r="E1193" s="1">
        <v>44074</v>
      </c>
      <c r="F1193" t="s">
        <v>35</v>
      </c>
      <c r="G1193" t="str">
        <f>_xlfn.XLOOKUP(C1193,customers!$A$2:$A$5902,customers!$B$2:$B$5902,,0)</f>
        <v>Stephen Hayden</v>
      </c>
      <c r="H1193" t="str">
        <f>_xlfn.XLOOKUP(C1193,customers!$A$2:$A$5902,customers!$G$2:$G$5902,,0)</f>
        <v>East</v>
      </c>
      <c r="I1193" t="str">
        <f>_xlfn.XLOOKUP(C1193,customers!$A$2:$A$5902,customers!$E$2:$E$5902,,0)</f>
        <v>Josephhaven</v>
      </c>
      <c r="J1193" t="str">
        <f>INDEX(products!$B$2:$B$5902,MATCH(D1193,products!$A$2:$A$5902,0))</f>
        <v>OffSup</v>
      </c>
      <c r="K1193" t="str">
        <f>INDEX(products!$C$2:$C$5902,MATCH(D1193,products!$A$2:$A$5902,0))</f>
        <v>Bndrs</v>
      </c>
      <c r="L1193" s="3">
        <f>INDEX(products!$E$2:$E$5902,MATCH(D1193,products!$A$2:$A$5902,0))</f>
        <v>3149.04</v>
      </c>
      <c r="M1193">
        <f>_xlfn.XLOOKUP(D1193,products!$A$2:$A$5902,products!$F$2:$F$5902)</f>
        <v>9</v>
      </c>
      <c r="N1193" s="3">
        <f t="shared" si="18"/>
        <v>349.89333333333332</v>
      </c>
      <c r="O1193" s="3" t="str" cm="1">
        <f t="array" ref="O1193">_xlfn.IFS(J1193="Furn","Furniture",J1193="Tech","Technology",J1193="OffSup","Office Supplies")</f>
        <v>Office Supplies</v>
      </c>
      <c r="P1193" s="3" t="str" cm="1">
        <f t="array" ref="P1193">_xlfn.IFS(K1193="Bkcs","Bookcases",K1193="Phns","Phones",K1193="Acc","Accessories",K1193="Bndrs","Binders",K1193="Fstnrs","Fasteners")</f>
        <v>Binders</v>
      </c>
      <c r="Q1193" t="str">
        <f>IF(_xlfn.XLOOKUP(D1193,products!$A$2:$A$5902,products!$H$2:$H$5902,,0)=1,"Yes","No")</f>
        <v>Yes</v>
      </c>
    </row>
    <row r="1194" spans="1:17" x14ac:dyDescent="0.3">
      <c r="A1194" t="s">
        <v>7174</v>
      </c>
      <c r="B1194" s="4">
        <v>44141</v>
      </c>
      <c r="C1194" t="s">
        <v>7175</v>
      </c>
      <c r="D1194" t="s">
        <v>7178</v>
      </c>
      <c r="E1194" s="1">
        <v>44239</v>
      </c>
      <c r="F1194" t="s">
        <v>35</v>
      </c>
      <c r="G1194" t="str">
        <f>_xlfn.XLOOKUP(C1194,customers!$A$2:$A$5902,customers!$B$2:$B$5902,,0)</f>
        <v>Suzanne Hernandez</v>
      </c>
      <c r="H1194" t="str">
        <f>_xlfn.XLOOKUP(C1194,customers!$A$2:$A$5902,customers!$G$2:$G$5902,,0)</f>
        <v>North</v>
      </c>
      <c r="I1194" t="str">
        <f>_xlfn.XLOOKUP(C1194,customers!$A$2:$A$5902,customers!$E$2:$E$5902,,0)</f>
        <v>Mathewsport</v>
      </c>
      <c r="J1194" t="str">
        <f>INDEX(products!$B$2:$B$5902,MATCH(D1194,products!$A$2:$A$5902,0))</f>
        <v>Furn</v>
      </c>
      <c r="K1194" t="str">
        <f>INDEX(products!$C$2:$C$5902,MATCH(D1194,products!$A$2:$A$5902,0))</f>
        <v>Phns</v>
      </c>
      <c r="L1194" s="3">
        <f>INDEX(products!$E$2:$E$5902,MATCH(D1194,products!$A$2:$A$5902,0))</f>
        <v>1939.29</v>
      </c>
      <c r="M1194">
        <f>_xlfn.XLOOKUP(D1194,products!$A$2:$A$5902,products!$F$2:$F$5902)</f>
        <v>4</v>
      </c>
      <c r="N1194" s="3">
        <f t="shared" si="18"/>
        <v>484.82249999999999</v>
      </c>
      <c r="O1194" s="3" t="str" cm="1">
        <f t="array" ref="O1194">_xlfn.IFS(J1194="Furn","Furniture",J1194="Tech","Technology",J1194="OffSup","Office Supplies")</f>
        <v>Furniture</v>
      </c>
      <c r="P1194" s="3" t="str" cm="1">
        <f t="array" ref="P1194">_xlfn.IFS(K1194="Bkcs","Bookcases",K1194="Phns","Phones",K1194="Acc","Accessories",K1194="Bndrs","Binders",K1194="Fstnrs","Fasteners")</f>
        <v>Phones</v>
      </c>
      <c r="Q1194" t="str">
        <f>IF(_xlfn.XLOOKUP(D1194,products!$A$2:$A$5902,products!$H$2:$H$5902,,0)=1,"Yes","No")</f>
        <v>No</v>
      </c>
    </row>
    <row r="1195" spans="1:17" x14ac:dyDescent="0.3">
      <c r="A1195" t="s">
        <v>7180</v>
      </c>
      <c r="B1195" s="4">
        <v>44099</v>
      </c>
      <c r="C1195" t="s">
        <v>7181</v>
      </c>
      <c r="D1195" t="s">
        <v>7184</v>
      </c>
      <c r="E1195" s="1">
        <v>44229</v>
      </c>
      <c r="F1195" t="s">
        <v>35</v>
      </c>
      <c r="G1195" t="str">
        <f>_xlfn.XLOOKUP(C1195,customers!$A$2:$A$5902,customers!$B$2:$B$5902,,0)</f>
        <v>Phyllis Williams</v>
      </c>
      <c r="H1195" t="str">
        <f>_xlfn.XLOOKUP(C1195,customers!$A$2:$A$5902,customers!$G$2:$G$5902,,0)</f>
        <v>West</v>
      </c>
      <c r="I1195" t="str">
        <f>_xlfn.XLOOKUP(C1195,customers!$A$2:$A$5902,customers!$E$2:$E$5902,,0)</f>
        <v>Dillonville</v>
      </c>
      <c r="J1195" t="str">
        <f>INDEX(products!$B$2:$B$5902,MATCH(D1195,products!$A$2:$A$5902,0))</f>
        <v>Tech</v>
      </c>
      <c r="K1195" t="str">
        <f>INDEX(products!$C$2:$C$5902,MATCH(D1195,products!$A$2:$A$5902,0))</f>
        <v>Fstnrs</v>
      </c>
      <c r="L1195" s="3">
        <f>INDEX(products!$E$2:$E$5902,MATCH(D1195,products!$A$2:$A$5902,0))</f>
        <v>136.32</v>
      </c>
      <c r="M1195">
        <f>_xlfn.XLOOKUP(D1195,products!$A$2:$A$5902,products!$F$2:$F$5902)</f>
        <v>1</v>
      </c>
      <c r="N1195" s="3">
        <f t="shared" si="18"/>
        <v>136.32</v>
      </c>
      <c r="O1195" s="3" t="str" cm="1">
        <f t="array" ref="O1195">_xlfn.IFS(J1195="Furn","Furniture",J1195="Tech","Technology",J1195="OffSup","Office Supplies")</f>
        <v>Technology</v>
      </c>
      <c r="P1195" s="3" t="str" cm="1">
        <f t="array" ref="P1195">_xlfn.IFS(K1195="Bkcs","Bookcases",K1195="Phns","Phones",K1195="Acc","Accessories",K1195="Bndrs","Binders",K1195="Fstnrs","Fasteners")</f>
        <v>Fasteners</v>
      </c>
      <c r="Q1195" t="str">
        <f>IF(_xlfn.XLOOKUP(D1195,products!$A$2:$A$5902,products!$H$2:$H$5902,,0)=1,"Yes","No")</f>
        <v>Yes</v>
      </c>
    </row>
    <row r="1196" spans="1:17" x14ac:dyDescent="0.3">
      <c r="A1196" s="2" t="s">
        <v>7186</v>
      </c>
      <c r="B1196" s="4">
        <v>43799</v>
      </c>
      <c r="C1196" t="s">
        <v>7187</v>
      </c>
      <c r="D1196" t="s">
        <v>7190</v>
      </c>
      <c r="E1196" s="1">
        <v>44117</v>
      </c>
      <c r="F1196" t="s">
        <v>74</v>
      </c>
      <c r="G1196" t="str">
        <f>_xlfn.XLOOKUP(C1196,customers!$A$2:$A$5902,customers!$B$2:$B$5902,,0)</f>
        <v>Ashley Henry</v>
      </c>
      <c r="H1196" t="str">
        <f>_xlfn.XLOOKUP(C1196,customers!$A$2:$A$5902,customers!$G$2:$G$5902,,0)</f>
        <v>West</v>
      </c>
      <c r="I1196" t="str">
        <f>_xlfn.XLOOKUP(C1196,customers!$A$2:$A$5902,customers!$E$2:$E$5902,,0)</f>
        <v>Port James</v>
      </c>
      <c r="J1196" t="str">
        <f>INDEX(products!$B$2:$B$5902,MATCH(D1196,products!$A$2:$A$5902,0))</f>
        <v>OffSup</v>
      </c>
      <c r="K1196" t="str">
        <f>INDEX(products!$C$2:$C$5902,MATCH(D1196,products!$A$2:$A$5902,0))</f>
        <v>Fstnrs</v>
      </c>
      <c r="L1196" s="3">
        <f>INDEX(products!$E$2:$E$5902,MATCH(D1196,products!$A$2:$A$5902,0))</f>
        <v>4379.8500000000004</v>
      </c>
      <c r="M1196">
        <f>_xlfn.XLOOKUP(D1196,products!$A$2:$A$5902,products!$F$2:$F$5902)</f>
        <v>9</v>
      </c>
      <c r="N1196" s="3">
        <f t="shared" si="18"/>
        <v>486.65000000000003</v>
      </c>
      <c r="O1196" s="3" t="str" cm="1">
        <f t="array" ref="O1196">_xlfn.IFS(J1196="Furn","Furniture",J1196="Tech","Technology",J1196="OffSup","Office Supplies")</f>
        <v>Office Supplies</v>
      </c>
      <c r="P1196" s="3" t="str" cm="1">
        <f t="array" ref="P1196">_xlfn.IFS(K1196="Bkcs","Bookcases",K1196="Phns","Phones",K1196="Acc","Accessories",K1196="Bndrs","Binders",K1196="Fstnrs","Fasteners")</f>
        <v>Fasteners</v>
      </c>
      <c r="Q1196" t="str">
        <f>IF(_xlfn.XLOOKUP(D1196,products!$A$2:$A$5902,products!$H$2:$H$5902,,0)=1,"Yes","No")</f>
        <v>No</v>
      </c>
    </row>
    <row r="1197" spans="1:17" x14ac:dyDescent="0.3">
      <c r="A1197" t="s">
        <v>7192</v>
      </c>
      <c r="B1197" s="4">
        <v>44382</v>
      </c>
      <c r="C1197" t="s">
        <v>7193</v>
      </c>
      <c r="D1197" t="s">
        <v>7196</v>
      </c>
      <c r="E1197" s="1">
        <v>44390</v>
      </c>
      <c r="F1197" t="s">
        <v>35</v>
      </c>
      <c r="G1197" t="str">
        <f>_xlfn.XLOOKUP(C1197,customers!$A$2:$A$5902,customers!$B$2:$B$5902,,0)</f>
        <v>Monica Wolfe</v>
      </c>
      <c r="H1197" t="str">
        <f>_xlfn.XLOOKUP(C1197,customers!$A$2:$A$5902,customers!$G$2:$G$5902,,0)</f>
        <v>East</v>
      </c>
      <c r="I1197" t="str">
        <f>_xlfn.XLOOKUP(C1197,customers!$A$2:$A$5902,customers!$E$2:$E$5902,,0)</f>
        <v>East Christopher</v>
      </c>
      <c r="J1197" t="str">
        <f>INDEX(products!$B$2:$B$5902,MATCH(D1197,products!$A$2:$A$5902,0))</f>
        <v>OffSup</v>
      </c>
      <c r="K1197" t="str">
        <f>INDEX(products!$C$2:$C$5902,MATCH(D1197,products!$A$2:$A$5902,0))</f>
        <v>Bkcs</v>
      </c>
      <c r="L1197" s="3">
        <f>INDEX(products!$E$2:$E$5902,MATCH(D1197,products!$A$2:$A$5902,0))</f>
        <v>1123.6400000000001</v>
      </c>
      <c r="M1197">
        <f>_xlfn.XLOOKUP(D1197,products!$A$2:$A$5902,products!$F$2:$F$5902)</f>
        <v>9</v>
      </c>
      <c r="N1197" s="3">
        <f t="shared" si="18"/>
        <v>124.84888888888889</v>
      </c>
      <c r="O1197" s="3" t="str" cm="1">
        <f t="array" ref="O1197">_xlfn.IFS(J1197="Furn","Furniture",J1197="Tech","Technology",J1197="OffSup","Office Supplies")</f>
        <v>Office Supplies</v>
      </c>
      <c r="P1197" s="3" t="str" cm="1">
        <f t="array" ref="P1197">_xlfn.IFS(K1197="Bkcs","Bookcases",K1197="Phns","Phones",K1197="Acc","Accessories",K1197="Bndrs","Binders",K1197="Fstnrs","Fasteners")</f>
        <v>Bookcases</v>
      </c>
      <c r="Q1197" t="str">
        <f>IF(_xlfn.XLOOKUP(D1197,products!$A$2:$A$5902,products!$H$2:$H$5902,,0)=1,"Yes","No")</f>
        <v>Yes</v>
      </c>
    </row>
    <row r="1198" spans="1:17" x14ac:dyDescent="0.3">
      <c r="A1198" t="s">
        <v>7198</v>
      </c>
      <c r="B1198" s="4">
        <v>45159</v>
      </c>
      <c r="C1198" t="s">
        <v>7199</v>
      </c>
      <c r="D1198" t="s">
        <v>7202</v>
      </c>
      <c r="E1198" s="1">
        <v>45392</v>
      </c>
      <c r="F1198" t="s">
        <v>74</v>
      </c>
      <c r="G1198" t="str">
        <f>_xlfn.XLOOKUP(C1198,customers!$A$2:$A$5902,customers!$B$2:$B$5902,,0)</f>
        <v>Jessica Garrison</v>
      </c>
      <c r="H1198" t="str">
        <f>_xlfn.XLOOKUP(C1198,customers!$A$2:$A$5902,customers!$G$2:$G$5902,,0)</f>
        <v>East</v>
      </c>
      <c r="I1198" t="str">
        <f>_xlfn.XLOOKUP(C1198,customers!$A$2:$A$5902,customers!$E$2:$E$5902,,0)</f>
        <v>South Rebecca</v>
      </c>
      <c r="J1198" t="str">
        <f>INDEX(products!$B$2:$B$5902,MATCH(D1198,products!$A$2:$A$5902,0))</f>
        <v>Tech</v>
      </c>
      <c r="K1198" t="str">
        <f>INDEX(products!$C$2:$C$5902,MATCH(D1198,products!$A$2:$A$5902,0))</f>
        <v>Bkcs</v>
      </c>
      <c r="L1198" s="3">
        <f>INDEX(products!$E$2:$E$5902,MATCH(D1198,products!$A$2:$A$5902,0))</f>
        <v>2265.7399999999998</v>
      </c>
      <c r="M1198">
        <f>_xlfn.XLOOKUP(D1198,products!$A$2:$A$5902,products!$F$2:$F$5902)</f>
        <v>9</v>
      </c>
      <c r="N1198" s="3">
        <f t="shared" si="18"/>
        <v>251.74888888888887</v>
      </c>
      <c r="O1198" s="3" t="str" cm="1">
        <f t="array" ref="O1198">_xlfn.IFS(J1198="Furn","Furniture",J1198="Tech","Technology",J1198="OffSup","Office Supplies")</f>
        <v>Technology</v>
      </c>
      <c r="P1198" s="3" t="str" cm="1">
        <f t="array" ref="P1198">_xlfn.IFS(K1198="Bkcs","Bookcases",K1198="Phns","Phones",K1198="Acc","Accessories",K1198="Bndrs","Binders",K1198="Fstnrs","Fasteners")</f>
        <v>Bookcases</v>
      </c>
      <c r="Q1198" t="str">
        <f>IF(_xlfn.XLOOKUP(D1198,products!$A$2:$A$5902,products!$H$2:$H$5902,,0)=1,"Yes","No")</f>
        <v>Yes</v>
      </c>
    </row>
    <row r="1199" spans="1:17" x14ac:dyDescent="0.3">
      <c r="A1199" t="s">
        <v>7204</v>
      </c>
      <c r="B1199" s="4">
        <v>44757</v>
      </c>
      <c r="C1199" t="s">
        <v>7205</v>
      </c>
      <c r="D1199" t="s">
        <v>7207</v>
      </c>
      <c r="E1199" s="1">
        <v>44919</v>
      </c>
      <c r="F1199" t="s">
        <v>21</v>
      </c>
      <c r="G1199" t="str">
        <f>_xlfn.XLOOKUP(C1199,customers!$A$2:$A$5902,customers!$B$2:$B$5902,,0)</f>
        <v>Andrew Rodriguez</v>
      </c>
      <c r="H1199" t="str">
        <f>_xlfn.XLOOKUP(C1199,customers!$A$2:$A$5902,customers!$G$2:$G$5902,,0)</f>
        <v>North</v>
      </c>
      <c r="I1199" t="str">
        <f>_xlfn.XLOOKUP(C1199,customers!$A$2:$A$5902,customers!$E$2:$E$5902,,0)</f>
        <v>West Evan</v>
      </c>
      <c r="J1199" t="str">
        <f>INDEX(products!$B$2:$B$5902,MATCH(D1199,products!$A$2:$A$5902,0))</f>
        <v>Tech</v>
      </c>
      <c r="K1199" t="str">
        <f>INDEX(products!$C$2:$C$5902,MATCH(D1199,products!$A$2:$A$5902,0))</f>
        <v>Fstnrs</v>
      </c>
      <c r="L1199" s="3">
        <f>INDEX(products!$E$2:$E$5902,MATCH(D1199,products!$A$2:$A$5902,0))</f>
        <v>900.73</v>
      </c>
      <c r="M1199">
        <f>_xlfn.XLOOKUP(D1199,products!$A$2:$A$5902,products!$F$2:$F$5902)</f>
        <v>5</v>
      </c>
      <c r="N1199" s="3">
        <f t="shared" si="18"/>
        <v>180.14600000000002</v>
      </c>
      <c r="O1199" s="3" t="str" cm="1">
        <f t="array" ref="O1199">_xlfn.IFS(J1199="Furn","Furniture",J1199="Tech","Technology",J1199="OffSup","Office Supplies")</f>
        <v>Technology</v>
      </c>
      <c r="P1199" s="3" t="str" cm="1">
        <f t="array" ref="P1199">_xlfn.IFS(K1199="Bkcs","Bookcases",K1199="Phns","Phones",K1199="Acc","Accessories",K1199="Bndrs","Binders",K1199="Fstnrs","Fasteners")</f>
        <v>Fasteners</v>
      </c>
      <c r="Q1199" t="str">
        <f>IF(_xlfn.XLOOKUP(D1199,products!$A$2:$A$5902,products!$H$2:$H$5902,,0)=1,"Yes","No")</f>
        <v>Yes</v>
      </c>
    </row>
    <row r="1200" spans="1:17" x14ac:dyDescent="0.3">
      <c r="A1200" t="s">
        <v>7209</v>
      </c>
      <c r="B1200" s="4">
        <v>44134</v>
      </c>
      <c r="C1200" t="s">
        <v>7210</v>
      </c>
      <c r="D1200" t="s">
        <v>7213</v>
      </c>
      <c r="E1200" s="1">
        <v>44182</v>
      </c>
      <c r="F1200" t="s">
        <v>74</v>
      </c>
      <c r="G1200" t="str">
        <f>_xlfn.XLOOKUP(C1200,customers!$A$2:$A$5902,customers!$B$2:$B$5902,,0)</f>
        <v>Laura Phillips</v>
      </c>
      <c r="H1200" t="str">
        <f>_xlfn.XLOOKUP(C1200,customers!$A$2:$A$5902,customers!$G$2:$G$5902,,0)</f>
        <v>West</v>
      </c>
      <c r="I1200" t="str">
        <f>_xlfn.XLOOKUP(C1200,customers!$A$2:$A$5902,customers!$E$2:$E$5902,,0)</f>
        <v>Carlsonberg</v>
      </c>
      <c r="J1200" t="str">
        <f>INDEX(products!$B$2:$B$5902,MATCH(D1200,products!$A$2:$A$5902,0))</f>
        <v>Tech</v>
      </c>
      <c r="K1200" t="str">
        <f>INDEX(products!$C$2:$C$5902,MATCH(D1200,products!$A$2:$A$5902,0))</f>
        <v>Fstnrs</v>
      </c>
      <c r="L1200" s="3">
        <f>INDEX(products!$E$2:$E$5902,MATCH(D1200,products!$A$2:$A$5902,0))</f>
        <v>2767.06</v>
      </c>
      <c r="M1200">
        <f>_xlfn.XLOOKUP(D1200,products!$A$2:$A$5902,products!$F$2:$F$5902)</f>
        <v>8</v>
      </c>
      <c r="N1200" s="3">
        <f t="shared" si="18"/>
        <v>345.88249999999999</v>
      </c>
      <c r="O1200" s="3" t="str" cm="1">
        <f t="array" ref="O1200">_xlfn.IFS(J1200="Furn","Furniture",J1200="Tech","Technology",J1200="OffSup","Office Supplies")</f>
        <v>Technology</v>
      </c>
      <c r="P1200" s="3" t="str" cm="1">
        <f t="array" ref="P1200">_xlfn.IFS(K1200="Bkcs","Bookcases",K1200="Phns","Phones",K1200="Acc","Accessories",K1200="Bndrs","Binders",K1200="Fstnrs","Fasteners")</f>
        <v>Fasteners</v>
      </c>
      <c r="Q1200" t="str">
        <f>IF(_xlfn.XLOOKUP(D1200,products!$A$2:$A$5902,products!$H$2:$H$5902,,0)=1,"Yes","No")</f>
        <v>No</v>
      </c>
    </row>
    <row r="1201" spans="1:17" x14ac:dyDescent="0.3">
      <c r="A1201" t="s">
        <v>7215</v>
      </c>
      <c r="B1201" s="4">
        <v>44516</v>
      </c>
      <c r="C1201" t="s">
        <v>7216</v>
      </c>
      <c r="D1201" t="s">
        <v>7219</v>
      </c>
      <c r="E1201" s="1">
        <v>44832</v>
      </c>
      <c r="F1201" t="s">
        <v>35</v>
      </c>
      <c r="G1201" t="str">
        <f>_xlfn.XLOOKUP(C1201,customers!$A$2:$A$5902,customers!$B$2:$B$5902,,0)</f>
        <v>Tara Bass</v>
      </c>
      <c r="H1201" t="str">
        <f>_xlfn.XLOOKUP(C1201,customers!$A$2:$A$5902,customers!$G$2:$G$5902,,0)</f>
        <v>West</v>
      </c>
      <c r="I1201" t="str">
        <f>_xlfn.XLOOKUP(C1201,customers!$A$2:$A$5902,customers!$E$2:$E$5902,,0)</f>
        <v>Walshberg</v>
      </c>
      <c r="J1201" t="str">
        <f>INDEX(products!$B$2:$B$5902,MATCH(D1201,products!$A$2:$A$5902,0))</f>
        <v>Furn</v>
      </c>
      <c r="K1201" t="str">
        <f>INDEX(products!$C$2:$C$5902,MATCH(D1201,products!$A$2:$A$5902,0))</f>
        <v>Fstnrs</v>
      </c>
      <c r="L1201" s="3">
        <f>INDEX(products!$E$2:$E$5902,MATCH(D1201,products!$A$2:$A$5902,0))</f>
        <v>4194.05</v>
      </c>
      <c r="M1201">
        <f>_xlfn.XLOOKUP(D1201,products!$A$2:$A$5902,products!$F$2:$F$5902)</f>
        <v>9</v>
      </c>
      <c r="N1201" s="3">
        <f t="shared" si="18"/>
        <v>466.00555555555559</v>
      </c>
      <c r="O1201" s="3" t="str" cm="1">
        <f t="array" ref="O1201">_xlfn.IFS(J1201="Furn","Furniture",J1201="Tech","Technology",J1201="OffSup","Office Supplies")</f>
        <v>Furniture</v>
      </c>
      <c r="P1201" s="3" t="str" cm="1">
        <f t="array" ref="P1201">_xlfn.IFS(K1201="Bkcs","Bookcases",K1201="Phns","Phones",K1201="Acc","Accessories",K1201="Bndrs","Binders",K1201="Fstnrs","Fasteners")</f>
        <v>Fasteners</v>
      </c>
      <c r="Q1201" t="str">
        <f>IF(_xlfn.XLOOKUP(D1201,products!$A$2:$A$5902,products!$H$2:$H$5902,,0)=1,"Yes","No")</f>
        <v>No</v>
      </c>
    </row>
    <row r="1202" spans="1:17" x14ac:dyDescent="0.3">
      <c r="A1202" t="s">
        <v>7221</v>
      </c>
      <c r="B1202" s="4">
        <v>44055</v>
      </c>
      <c r="C1202" t="s">
        <v>7222</v>
      </c>
      <c r="D1202" t="s">
        <v>7225</v>
      </c>
      <c r="E1202" s="1">
        <v>44251</v>
      </c>
      <c r="F1202" t="s">
        <v>74</v>
      </c>
      <c r="G1202" t="str">
        <f>_xlfn.XLOOKUP(C1202,customers!$A$2:$A$5902,customers!$B$2:$B$5902,,0)</f>
        <v>Karen Hunter</v>
      </c>
      <c r="H1202" t="str">
        <f>_xlfn.XLOOKUP(C1202,customers!$A$2:$A$5902,customers!$G$2:$G$5902,,0)</f>
        <v>East</v>
      </c>
      <c r="I1202" t="str">
        <f>_xlfn.XLOOKUP(C1202,customers!$A$2:$A$5902,customers!$E$2:$E$5902,,0)</f>
        <v>Hillberg</v>
      </c>
      <c r="J1202" t="str">
        <f>INDEX(products!$B$2:$B$5902,MATCH(D1202,products!$A$2:$A$5902,0))</f>
        <v>Furn</v>
      </c>
      <c r="K1202" t="str">
        <f>INDEX(products!$C$2:$C$5902,MATCH(D1202,products!$A$2:$A$5902,0))</f>
        <v>Fstnrs</v>
      </c>
      <c r="L1202" s="3">
        <f>INDEX(products!$E$2:$E$5902,MATCH(D1202,products!$A$2:$A$5902,0))</f>
        <v>4062.62</v>
      </c>
      <c r="M1202">
        <f>_xlfn.XLOOKUP(D1202,products!$A$2:$A$5902,products!$F$2:$F$5902)</f>
        <v>10</v>
      </c>
      <c r="N1202" s="3">
        <f t="shared" si="18"/>
        <v>406.262</v>
      </c>
      <c r="O1202" s="3" t="str" cm="1">
        <f t="array" ref="O1202">_xlfn.IFS(J1202="Furn","Furniture",J1202="Tech","Technology",J1202="OffSup","Office Supplies")</f>
        <v>Furniture</v>
      </c>
      <c r="P1202" s="3" t="str" cm="1">
        <f t="array" ref="P1202">_xlfn.IFS(K1202="Bkcs","Bookcases",K1202="Phns","Phones",K1202="Acc","Accessories",K1202="Bndrs","Binders",K1202="Fstnrs","Fasteners")</f>
        <v>Fasteners</v>
      </c>
      <c r="Q1202" t="str">
        <f>IF(_xlfn.XLOOKUP(D1202,products!$A$2:$A$5902,products!$H$2:$H$5902,,0)=1,"Yes","No")</f>
        <v>No</v>
      </c>
    </row>
    <row r="1203" spans="1:17" x14ac:dyDescent="0.3">
      <c r="A1203" t="s">
        <v>7227</v>
      </c>
      <c r="B1203" s="4">
        <v>44382</v>
      </c>
      <c r="C1203" t="s">
        <v>7228</v>
      </c>
      <c r="D1203" t="s">
        <v>7231</v>
      </c>
      <c r="E1203" s="1">
        <v>44446</v>
      </c>
      <c r="F1203" t="s">
        <v>35</v>
      </c>
      <c r="G1203" t="str">
        <f>_xlfn.XLOOKUP(C1203,customers!$A$2:$A$5902,customers!$B$2:$B$5902,,0)</f>
        <v>Evelyn Moreno</v>
      </c>
      <c r="H1203" t="str">
        <f>_xlfn.XLOOKUP(C1203,customers!$A$2:$A$5902,customers!$G$2:$G$5902,,0)</f>
        <v>East</v>
      </c>
      <c r="I1203" t="str">
        <f>_xlfn.XLOOKUP(C1203,customers!$A$2:$A$5902,customers!$E$2:$E$5902,,0)</f>
        <v>New Joshuaton</v>
      </c>
      <c r="J1203" t="str">
        <f>INDEX(products!$B$2:$B$5902,MATCH(D1203,products!$A$2:$A$5902,0))</f>
        <v>Tech</v>
      </c>
      <c r="K1203" t="str">
        <f>INDEX(products!$C$2:$C$5902,MATCH(D1203,products!$A$2:$A$5902,0))</f>
        <v>Bndrs</v>
      </c>
      <c r="L1203" s="3">
        <f>INDEX(products!$E$2:$E$5902,MATCH(D1203,products!$A$2:$A$5902,0))</f>
        <v>1969.2</v>
      </c>
      <c r="M1203">
        <f>_xlfn.XLOOKUP(D1203,products!$A$2:$A$5902,products!$F$2:$F$5902)</f>
        <v>7</v>
      </c>
      <c r="N1203" s="3">
        <f t="shared" si="18"/>
        <v>281.31428571428575</v>
      </c>
      <c r="O1203" s="3" t="str" cm="1">
        <f t="array" ref="O1203">_xlfn.IFS(J1203="Furn","Furniture",J1203="Tech","Technology",J1203="OffSup","Office Supplies")</f>
        <v>Technology</v>
      </c>
      <c r="P1203" s="3" t="str" cm="1">
        <f t="array" ref="P1203">_xlfn.IFS(K1203="Bkcs","Bookcases",K1203="Phns","Phones",K1203="Acc","Accessories",K1203="Bndrs","Binders",K1203="Fstnrs","Fasteners")</f>
        <v>Binders</v>
      </c>
      <c r="Q1203" t="str">
        <f>IF(_xlfn.XLOOKUP(D1203,products!$A$2:$A$5902,products!$H$2:$H$5902,,0)=1,"Yes","No")</f>
        <v>No</v>
      </c>
    </row>
    <row r="1204" spans="1:17" x14ac:dyDescent="0.3">
      <c r="A1204" t="s">
        <v>7233</v>
      </c>
      <c r="B1204" s="4">
        <v>44575</v>
      </c>
      <c r="C1204" t="s">
        <v>7234</v>
      </c>
      <c r="D1204" t="s">
        <v>7237</v>
      </c>
      <c r="E1204" s="1">
        <v>44809</v>
      </c>
      <c r="F1204" t="s">
        <v>74</v>
      </c>
      <c r="G1204" t="str">
        <f>_xlfn.XLOOKUP(C1204,customers!$A$2:$A$5902,customers!$B$2:$B$5902,,0)</f>
        <v>Theresa Alvarez</v>
      </c>
      <c r="H1204" t="str">
        <f>_xlfn.XLOOKUP(C1204,customers!$A$2:$A$5902,customers!$G$2:$G$5902,,0)</f>
        <v>South</v>
      </c>
      <c r="I1204" t="str">
        <f>_xlfn.XLOOKUP(C1204,customers!$A$2:$A$5902,customers!$E$2:$E$5902,,0)</f>
        <v>Bryantland</v>
      </c>
      <c r="J1204" t="str">
        <f>INDEX(products!$B$2:$B$5902,MATCH(D1204,products!$A$2:$A$5902,0))</f>
        <v>Furn</v>
      </c>
      <c r="K1204" t="str">
        <f>INDEX(products!$C$2:$C$5902,MATCH(D1204,products!$A$2:$A$5902,0))</f>
        <v>Phns</v>
      </c>
      <c r="L1204" s="3">
        <f>INDEX(products!$E$2:$E$5902,MATCH(D1204,products!$A$2:$A$5902,0))</f>
        <v>3374.68</v>
      </c>
      <c r="M1204">
        <f>_xlfn.XLOOKUP(D1204,products!$A$2:$A$5902,products!$F$2:$F$5902)</f>
        <v>5</v>
      </c>
      <c r="N1204" s="3">
        <f t="shared" si="18"/>
        <v>674.93599999999992</v>
      </c>
      <c r="O1204" s="3" t="str" cm="1">
        <f t="array" ref="O1204">_xlfn.IFS(J1204="Furn","Furniture",J1204="Tech","Technology",J1204="OffSup","Office Supplies")</f>
        <v>Furniture</v>
      </c>
      <c r="P1204" s="3" t="str" cm="1">
        <f t="array" ref="P1204">_xlfn.IFS(K1204="Bkcs","Bookcases",K1204="Phns","Phones",K1204="Acc","Accessories",K1204="Bndrs","Binders",K1204="Fstnrs","Fasteners")</f>
        <v>Phones</v>
      </c>
      <c r="Q1204" t="str">
        <f>IF(_xlfn.XLOOKUP(D1204,products!$A$2:$A$5902,products!$H$2:$H$5902,,0)=1,"Yes","No")</f>
        <v>No</v>
      </c>
    </row>
    <row r="1205" spans="1:17" x14ac:dyDescent="0.3">
      <c r="A1205" t="s">
        <v>7239</v>
      </c>
      <c r="B1205" s="4">
        <v>44436</v>
      </c>
      <c r="C1205" t="s">
        <v>7240</v>
      </c>
      <c r="D1205" t="s">
        <v>7243</v>
      </c>
      <c r="E1205" s="1">
        <v>44519</v>
      </c>
      <c r="F1205" t="s">
        <v>21</v>
      </c>
      <c r="G1205" t="str">
        <f>_xlfn.XLOOKUP(C1205,customers!$A$2:$A$5902,customers!$B$2:$B$5902,,0)</f>
        <v>Anthony Williams</v>
      </c>
      <c r="H1205" t="str">
        <f>_xlfn.XLOOKUP(C1205,customers!$A$2:$A$5902,customers!$G$2:$G$5902,,0)</f>
        <v>West</v>
      </c>
      <c r="I1205" t="str">
        <f>_xlfn.XLOOKUP(C1205,customers!$A$2:$A$5902,customers!$E$2:$E$5902,,0)</f>
        <v>Port Angelica</v>
      </c>
      <c r="J1205" t="str">
        <f>INDEX(products!$B$2:$B$5902,MATCH(D1205,products!$A$2:$A$5902,0))</f>
        <v>Furn</v>
      </c>
      <c r="K1205" t="str">
        <f>INDEX(products!$C$2:$C$5902,MATCH(D1205,products!$A$2:$A$5902,0))</f>
        <v>Acc</v>
      </c>
      <c r="L1205" s="3">
        <f>INDEX(products!$E$2:$E$5902,MATCH(D1205,products!$A$2:$A$5902,0))</f>
        <v>2111.54</v>
      </c>
      <c r="M1205">
        <f>_xlfn.XLOOKUP(D1205,products!$A$2:$A$5902,products!$F$2:$F$5902)</f>
        <v>7</v>
      </c>
      <c r="N1205" s="3">
        <f t="shared" si="18"/>
        <v>301.64857142857142</v>
      </c>
      <c r="O1205" s="3" t="str" cm="1">
        <f t="array" ref="O1205">_xlfn.IFS(J1205="Furn","Furniture",J1205="Tech","Technology",J1205="OffSup","Office Supplies")</f>
        <v>Furniture</v>
      </c>
      <c r="P1205" s="3" t="str" cm="1">
        <f t="array" ref="P1205">_xlfn.IFS(K1205="Bkcs","Bookcases",K1205="Phns","Phones",K1205="Acc","Accessories",K1205="Bndrs","Binders",K1205="Fstnrs","Fasteners")</f>
        <v>Accessories</v>
      </c>
      <c r="Q1205" t="str">
        <f>IF(_xlfn.XLOOKUP(D1205,products!$A$2:$A$5902,products!$H$2:$H$5902,,0)=1,"Yes","No")</f>
        <v>Yes</v>
      </c>
    </row>
    <row r="1206" spans="1:17" x14ac:dyDescent="0.3">
      <c r="A1206" t="s">
        <v>7245</v>
      </c>
      <c r="B1206" s="4">
        <v>44426</v>
      </c>
      <c r="C1206" t="s">
        <v>7246</v>
      </c>
      <c r="D1206" t="s">
        <v>7249</v>
      </c>
      <c r="E1206" s="1">
        <v>44773</v>
      </c>
      <c r="F1206" t="s">
        <v>74</v>
      </c>
      <c r="G1206" t="str">
        <f>_xlfn.XLOOKUP(C1206,customers!$A$2:$A$5902,customers!$B$2:$B$5902,,0)</f>
        <v>Joanna Burgess</v>
      </c>
      <c r="H1206" t="str">
        <f>_xlfn.XLOOKUP(C1206,customers!$A$2:$A$5902,customers!$G$2:$G$5902,,0)</f>
        <v>West</v>
      </c>
      <c r="I1206" t="str">
        <f>_xlfn.XLOOKUP(C1206,customers!$A$2:$A$5902,customers!$E$2:$E$5902,,0)</f>
        <v>Port Erinville</v>
      </c>
      <c r="J1206" t="str">
        <f>INDEX(products!$B$2:$B$5902,MATCH(D1206,products!$A$2:$A$5902,0))</f>
        <v>Furn</v>
      </c>
      <c r="K1206" t="str">
        <f>INDEX(products!$C$2:$C$5902,MATCH(D1206,products!$A$2:$A$5902,0))</f>
        <v>Fstnrs</v>
      </c>
      <c r="L1206" s="3">
        <f>INDEX(products!$E$2:$E$5902,MATCH(D1206,products!$A$2:$A$5902,0))</f>
        <v>1137.75</v>
      </c>
      <c r="M1206">
        <f>_xlfn.XLOOKUP(D1206,products!$A$2:$A$5902,products!$F$2:$F$5902)</f>
        <v>7</v>
      </c>
      <c r="N1206" s="3">
        <f t="shared" si="18"/>
        <v>162.53571428571428</v>
      </c>
      <c r="O1206" s="3" t="str" cm="1">
        <f t="array" ref="O1206">_xlfn.IFS(J1206="Furn","Furniture",J1206="Tech","Technology",J1206="OffSup","Office Supplies")</f>
        <v>Furniture</v>
      </c>
      <c r="P1206" s="3" t="str" cm="1">
        <f t="array" ref="P1206">_xlfn.IFS(K1206="Bkcs","Bookcases",K1206="Phns","Phones",K1206="Acc","Accessories",K1206="Bndrs","Binders",K1206="Fstnrs","Fasteners")</f>
        <v>Fasteners</v>
      </c>
      <c r="Q1206" t="str">
        <f>IF(_xlfn.XLOOKUP(D1206,products!$A$2:$A$5902,products!$H$2:$H$5902,,0)=1,"Yes","No")</f>
        <v>Yes</v>
      </c>
    </row>
    <row r="1207" spans="1:17" x14ac:dyDescent="0.3">
      <c r="A1207" t="s">
        <v>7251</v>
      </c>
      <c r="B1207" s="4">
        <v>44215</v>
      </c>
      <c r="C1207" t="s">
        <v>7252</v>
      </c>
      <c r="D1207" t="s">
        <v>7255</v>
      </c>
      <c r="E1207" s="1">
        <v>44360</v>
      </c>
      <c r="F1207" t="s">
        <v>74</v>
      </c>
      <c r="G1207" t="str">
        <f>_xlfn.XLOOKUP(C1207,customers!$A$2:$A$5902,customers!$B$2:$B$5902,,0)</f>
        <v>Kathy Odonnell</v>
      </c>
      <c r="H1207" t="str">
        <f>_xlfn.XLOOKUP(C1207,customers!$A$2:$A$5902,customers!$G$2:$G$5902,,0)</f>
        <v>South</v>
      </c>
      <c r="I1207" t="str">
        <f>_xlfn.XLOOKUP(C1207,customers!$A$2:$A$5902,customers!$E$2:$E$5902,,0)</f>
        <v>North Melanie</v>
      </c>
      <c r="J1207" t="str">
        <f>INDEX(products!$B$2:$B$5902,MATCH(D1207,products!$A$2:$A$5902,0))</f>
        <v>Furn</v>
      </c>
      <c r="K1207" t="str">
        <f>INDEX(products!$C$2:$C$5902,MATCH(D1207,products!$A$2:$A$5902,0))</f>
        <v>Phns</v>
      </c>
      <c r="L1207" s="3">
        <f>INDEX(products!$E$2:$E$5902,MATCH(D1207,products!$A$2:$A$5902,0))</f>
        <v>4387.03</v>
      </c>
      <c r="M1207">
        <f>_xlfn.XLOOKUP(D1207,products!$A$2:$A$5902,products!$F$2:$F$5902)</f>
        <v>8</v>
      </c>
      <c r="N1207" s="3">
        <f t="shared" si="18"/>
        <v>548.37874999999997</v>
      </c>
      <c r="O1207" s="3" t="str" cm="1">
        <f t="array" ref="O1207">_xlfn.IFS(J1207="Furn","Furniture",J1207="Tech","Technology",J1207="OffSup","Office Supplies")</f>
        <v>Furniture</v>
      </c>
      <c r="P1207" s="3" t="str" cm="1">
        <f t="array" ref="P1207">_xlfn.IFS(K1207="Bkcs","Bookcases",K1207="Phns","Phones",K1207="Acc","Accessories",K1207="Bndrs","Binders",K1207="Fstnrs","Fasteners")</f>
        <v>Phones</v>
      </c>
      <c r="Q1207" t="str">
        <f>IF(_xlfn.XLOOKUP(D1207,products!$A$2:$A$5902,products!$H$2:$H$5902,,0)=1,"Yes","No")</f>
        <v>Yes</v>
      </c>
    </row>
    <row r="1208" spans="1:17" x14ac:dyDescent="0.3">
      <c r="A1208" t="s">
        <v>7257</v>
      </c>
      <c r="B1208" s="4">
        <v>44074</v>
      </c>
      <c r="C1208" t="s">
        <v>7258</v>
      </c>
      <c r="D1208" t="s">
        <v>7261</v>
      </c>
      <c r="E1208" s="1">
        <v>44204</v>
      </c>
      <c r="F1208" t="s">
        <v>74</v>
      </c>
      <c r="G1208" t="str">
        <f>_xlfn.XLOOKUP(C1208,customers!$A$2:$A$5902,customers!$B$2:$B$5902,,0)</f>
        <v>Dawn Williams</v>
      </c>
      <c r="H1208" t="str">
        <f>_xlfn.XLOOKUP(C1208,customers!$A$2:$A$5902,customers!$G$2:$G$5902,,0)</f>
        <v>East</v>
      </c>
      <c r="I1208" t="str">
        <f>_xlfn.XLOOKUP(C1208,customers!$A$2:$A$5902,customers!$E$2:$E$5902,,0)</f>
        <v>North Jamesbury</v>
      </c>
      <c r="J1208" t="str">
        <f>INDEX(products!$B$2:$B$5902,MATCH(D1208,products!$A$2:$A$5902,0))</f>
        <v>Furn</v>
      </c>
      <c r="K1208" t="str">
        <f>INDEX(products!$C$2:$C$5902,MATCH(D1208,products!$A$2:$A$5902,0))</f>
        <v>Fstnrs</v>
      </c>
      <c r="L1208" s="3">
        <f>INDEX(products!$E$2:$E$5902,MATCH(D1208,products!$A$2:$A$5902,0))</f>
        <v>216.48</v>
      </c>
      <c r="M1208">
        <f>_xlfn.XLOOKUP(D1208,products!$A$2:$A$5902,products!$F$2:$F$5902)</f>
        <v>4</v>
      </c>
      <c r="N1208" s="3">
        <f t="shared" si="18"/>
        <v>54.12</v>
      </c>
      <c r="O1208" s="3" t="str" cm="1">
        <f t="array" ref="O1208">_xlfn.IFS(J1208="Furn","Furniture",J1208="Tech","Technology",J1208="OffSup","Office Supplies")</f>
        <v>Furniture</v>
      </c>
      <c r="P1208" s="3" t="str" cm="1">
        <f t="array" ref="P1208">_xlfn.IFS(K1208="Bkcs","Bookcases",K1208="Phns","Phones",K1208="Acc","Accessories",K1208="Bndrs","Binders",K1208="Fstnrs","Fasteners")</f>
        <v>Fasteners</v>
      </c>
      <c r="Q1208" t="str">
        <f>IF(_xlfn.XLOOKUP(D1208,products!$A$2:$A$5902,products!$H$2:$H$5902,,0)=1,"Yes","No")</f>
        <v>Yes</v>
      </c>
    </row>
    <row r="1209" spans="1:17" x14ac:dyDescent="0.3">
      <c r="A1209" t="s">
        <v>7263</v>
      </c>
      <c r="B1209" s="4">
        <v>45128</v>
      </c>
      <c r="C1209" t="s">
        <v>7264</v>
      </c>
      <c r="D1209" t="s">
        <v>7267</v>
      </c>
      <c r="E1209" s="1">
        <v>45228</v>
      </c>
      <c r="F1209" t="s">
        <v>35</v>
      </c>
      <c r="G1209" t="str">
        <f>_xlfn.XLOOKUP(C1209,customers!$A$2:$A$5902,customers!$B$2:$B$5902,,0)</f>
        <v>Russell Wilkins</v>
      </c>
      <c r="H1209" t="str">
        <f>_xlfn.XLOOKUP(C1209,customers!$A$2:$A$5902,customers!$G$2:$G$5902,,0)</f>
        <v>South</v>
      </c>
      <c r="I1209" t="str">
        <f>_xlfn.XLOOKUP(C1209,customers!$A$2:$A$5902,customers!$E$2:$E$5902,,0)</f>
        <v>New Jacquelineside</v>
      </c>
      <c r="J1209" t="str">
        <f>INDEX(products!$B$2:$B$5902,MATCH(D1209,products!$A$2:$A$5902,0))</f>
        <v>OffSup</v>
      </c>
      <c r="K1209" t="str">
        <f>INDEX(products!$C$2:$C$5902,MATCH(D1209,products!$A$2:$A$5902,0))</f>
        <v>Bndrs</v>
      </c>
      <c r="L1209" s="3">
        <f>INDEX(products!$E$2:$E$5902,MATCH(D1209,products!$A$2:$A$5902,0))</f>
        <v>4979.25</v>
      </c>
      <c r="M1209">
        <f>_xlfn.XLOOKUP(D1209,products!$A$2:$A$5902,products!$F$2:$F$5902)</f>
        <v>8</v>
      </c>
      <c r="N1209" s="3">
        <f t="shared" si="18"/>
        <v>622.40625</v>
      </c>
      <c r="O1209" s="3" t="str" cm="1">
        <f t="array" ref="O1209">_xlfn.IFS(J1209="Furn","Furniture",J1209="Tech","Technology",J1209="OffSup","Office Supplies")</f>
        <v>Office Supplies</v>
      </c>
      <c r="P1209" s="3" t="str" cm="1">
        <f t="array" ref="P1209">_xlfn.IFS(K1209="Bkcs","Bookcases",K1209="Phns","Phones",K1209="Acc","Accessories",K1209="Bndrs","Binders",K1209="Fstnrs","Fasteners")</f>
        <v>Binders</v>
      </c>
      <c r="Q1209" t="str">
        <f>IF(_xlfn.XLOOKUP(D1209,products!$A$2:$A$5902,products!$H$2:$H$5902,,0)=1,"Yes","No")</f>
        <v>No</v>
      </c>
    </row>
    <row r="1210" spans="1:17" x14ac:dyDescent="0.3">
      <c r="A1210" t="s">
        <v>7269</v>
      </c>
      <c r="B1210" s="4">
        <v>44482</v>
      </c>
      <c r="C1210" t="s">
        <v>7270</v>
      </c>
      <c r="D1210" t="s">
        <v>7273</v>
      </c>
      <c r="E1210" s="1">
        <v>44735</v>
      </c>
      <c r="F1210" t="s">
        <v>21</v>
      </c>
      <c r="G1210" t="str">
        <f>_xlfn.XLOOKUP(C1210,customers!$A$2:$A$5902,customers!$B$2:$B$5902,,0)</f>
        <v>John Russell</v>
      </c>
      <c r="H1210" t="str">
        <f>_xlfn.XLOOKUP(C1210,customers!$A$2:$A$5902,customers!$G$2:$G$5902,,0)</f>
        <v>South</v>
      </c>
      <c r="I1210" t="str">
        <f>_xlfn.XLOOKUP(C1210,customers!$A$2:$A$5902,customers!$E$2:$E$5902,,0)</f>
        <v>South Matthewbury</v>
      </c>
      <c r="J1210" t="str">
        <f>INDEX(products!$B$2:$B$5902,MATCH(D1210,products!$A$2:$A$5902,0))</f>
        <v>Furn</v>
      </c>
      <c r="K1210" t="str">
        <f>INDEX(products!$C$2:$C$5902,MATCH(D1210,products!$A$2:$A$5902,0))</f>
        <v>Bkcs</v>
      </c>
      <c r="L1210" s="3">
        <f>INDEX(products!$E$2:$E$5902,MATCH(D1210,products!$A$2:$A$5902,0))</f>
        <v>4445.92</v>
      </c>
      <c r="M1210">
        <f>_xlfn.XLOOKUP(D1210,products!$A$2:$A$5902,products!$F$2:$F$5902)</f>
        <v>2</v>
      </c>
      <c r="N1210" s="3">
        <f t="shared" si="18"/>
        <v>2222.96</v>
      </c>
      <c r="O1210" s="3" t="str" cm="1">
        <f t="array" ref="O1210">_xlfn.IFS(J1210="Furn","Furniture",J1210="Tech","Technology",J1210="OffSup","Office Supplies")</f>
        <v>Furniture</v>
      </c>
      <c r="P1210" s="3" t="str" cm="1">
        <f t="array" ref="P1210">_xlfn.IFS(K1210="Bkcs","Bookcases",K1210="Phns","Phones",K1210="Acc","Accessories",K1210="Bndrs","Binders",K1210="Fstnrs","Fasteners")</f>
        <v>Bookcases</v>
      </c>
      <c r="Q1210" t="str">
        <f>IF(_xlfn.XLOOKUP(D1210,products!$A$2:$A$5902,products!$H$2:$H$5902,,0)=1,"Yes","No")</f>
        <v>No</v>
      </c>
    </row>
    <row r="1211" spans="1:17" x14ac:dyDescent="0.3">
      <c r="A1211" t="s">
        <v>7275</v>
      </c>
      <c r="B1211" s="4">
        <v>45111</v>
      </c>
      <c r="C1211" t="s">
        <v>7276</v>
      </c>
      <c r="D1211" t="s">
        <v>7279</v>
      </c>
      <c r="E1211" s="1">
        <v>45176</v>
      </c>
      <c r="F1211" t="s">
        <v>21</v>
      </c>
      <c r="G1211" t="str">
        <f>_xlfn.XLOOKUP(C1211,customers!$A$2:$A$5902,customers!$B$2:$B$5902,,0)</f>
        <v>Stephanie Owens</v>
      </c>
      <c r="H1211" t="str">
        <f>_xlfn.XLOOKUP(C1211,customers!$A$2:$A$5902,customers!$G$2:$G$5902,,0)</f>
        <v>North</v>
      </c>
      <c r="I1211" t="str">
        <f>_xlfn.XLOOKUP(C1211,customers!$A$2:$A$5902,customers!$E$2:$E$5902,,0)</f>
        <v>Lake Matthewport</v>
      </c>
      <c r="J1211" t="str">
        <f>INDEX(products!$B$2:$B$5902,MATCH(D1211,products!$A$2:$A$5902,0))</f>
        <v>Furn</v>
      </c>
      <c r="K1211" t="str">
        <f>INDEX(products!$C$2:$C$5902,MATCH(D1211,products!$A$2:$A$5902,0))</f>
        <v>Phns</v>
      </c>
      <c r="L1211" s="3">
        <f>INDEX(products!$E$2:$E$5902,MATCH(D1211,products!$A$2:$A$5902,0))</f>
        <v>4703.29</v>
      </c>
      <c r="M1211">
        <f>_xlfn.XLOOKUP(D1211,products!$A$2:$A$5902,products!$F$2:$F$5902)</f>
        <v>1</v>
      </c>
      <c r="N1211" s="3">
        <f t="shared" si="18"/>
        <v>4703.29</v>
      </c>
      <c r="O1211" s="3" t="str" cm="1">
        <f t="array" ref="O1211">_xlfn.IFS(J1211="Furn","Furniture",J1211="Tech","Technology",J1211="OffSup","Office Supplies")</f>
        <v>Furniture</v>
      </c>
      <c r="P1211" s="3" t="str" cm="1">
        <f t="array" ref="P1211">_xlfn.IFS(K1211="Bkcs","Bookcases",K1211="Phns","Phones",K1211="Acc","Accessories",K1211="Bndrs","Binders",K1211="Fstnrs","Fasteners")</f>
        <v>Phones</v>
      </c>
      <c r="Q1211" t="str">
        <f>IF(_xlfn.XLOOKUP(D1211,products!$A$2:$A$5902,products!$H$2:$H$5902,,0)=1,"Yes","No")</f>
        <v>No</v>
      </c>
    </row>
    <row r="1212" spans="1:17" x14ac:dyDescent="0.3">
      <c r="A1212" t="s">
        <v>7281</v>
      </c>
      <c r="B1212" s="4">
        <v>44960</v>
      </c>
      <c r="C1212" t="s">
        <v>7282</v>
      </c>
      <c r="D1212" t="s">
        <v>7285</v>
      </c>
      <c r="E1212" s="1">
        <v>44968</v>
      </c>
      <c r="F1212" t="s">
        <v>35</v>
      </c>
      <c r="G1212" t="str">
        <f>_xlfn.XLOOKUP(C1212,customers!$A$2:$A$5902,customers!$B$2:$B$5902,,0)</f>
        <v>Angel Contreras</v>
      </c>
      <c r="H1212" t="str">
        <f>_xlfn.XLOOKUP(C1212,customers!$A$2:$A$5902,customers!$G$2:$G$5902,,0)</f>
        <v>West</v>
      </c>
      <c r="I1212" t="str">
        <f>_xlfn.XLOOKUP(C1212,customers!$A$2:$A$5902,customers!$E$2:$E$5902,,0)</f>
        <v>Mitchellstad</v>
      </c>
      <c r="J1212" t="str">
        <f>INDEX(products!$B$2:$B$5902,MATCH(D1212,products!$A$2:$A$5902,0))</f>
        <v>Tech</v>
      </c>
      <c r="K1212" t="str">
        <f>INDEX(products!$C$2:$C$5902,MATCH(D1212,products!$A$2:$A$5902,0))</f>
        <v>Bndrs</v>
      </c>
      <c r="L1212" s="3">
        <f>INDEX(products!$E$2:$E$5902,MATCH(D1212,products!$A$2:$A$5902,0))</f>
        <v>4091.84</v>
      </c>
      <c r="M1212">
        <f>_xlfn.XLOOKUP(D1212,products!$A$2:$A$5902,products!$F$2:$F$5902)</f>
        <v>5</v>
      </c>
      <c r="N1212" s="3">
        <f t="shared" si="18"/>
        <v>818.36800000000005</v>
      </c>
      <c r="O1212" s="3" t="str" cm="1">
        <f t="array" ref="O1212">_xlfn.IFS(J1212="Furn","Furniture",J1212="Tech","Technology",J1212="OffSup","Office Supplies")</f>
        <v>Technology</v>
      </c>
      <c r="P1212" s="3" t="str" cm="1">
        <f t="array" ref="P1212">_xlfn.IFS(K1212="Bkcs","Bookcases",K1212="Phns","Phones",K1212="Acc","Accessories",K1212="Bndrs","Binders",K1212="Fstnrs","Fasteners")</f>
        <v>Binders</v>
      </c>
      <c r="Q1212" t="str">
        <f>IF(_xlfn.XLOOKUP(D1212,products!$A$2:$A$5902,products!$H$2:$H$5902,,0)=1,"Yes","No")</f>
        <v>Yes</v>
      </c>
    </row>
    <row r="1213" spans="1:17" x14ac:dyDescent="0.3">
      <c r="A1213" t="s">
        <v>7287</v>
      </c>
      <c r="B1213" s="4">
        <v>43606</v>
      </c>
      <c r="C1213" t="s">
        <v>7288</v>
      </c>
      <c r="D1213" t="s">
        <v>7291</v>
      </c>
      <c r="E1213" s="1">
        <v>43729</v>
      </c>
      <c r="F1213" t="s">
        <v>35</v>
      </c>
      <c r="G1213" t="str">
        <f>_xlfn.XLOOKUP(C1213,customers!$A$2:$A$5902,customers!$B$2:$B$5902,,0)</f>
        <v>Roy Moore</v>
      </c>
      <c r="H1213" t="str">
        <f>_xlfn.XLOOKUP(C1213,customers!$A$2:$A$5902,customers!$G$2:$G$5902,,0)</f>
        <v>West</v>
      </c>
      <c r="I1213" t="str">
        <f>_xlfn.XLOOKUP(C1213,customers!$A$2:$A$5902,customers!$E$2:$E$5902,,0)</f>
        <v>Bryantfort</v>
      </c>
      <c r="J1213" t="str">
        <f>INDEX(products!$B$2:$B$5902,MATCH(D1213,products!$A$2:$A$5902,0))</f>
        <v>OffSup</v>
      </c>
      <c r="K1213" t="str">
        <f>INDEX(products!$C$2:$C$5902,MATCH(D1213,products!$A$2:$A$5902,0))</f>
        <v>Phns</v>
      </c>
      <c r="L1213" s="3">
        <f>INDEX(products!$E$2:$E$5902,MATCH(D1213,products!$A$2:$A$5902,0))</f>
        <v>1490.42</v>
      </c>
      <c r="M1213">
        <f>_xlfn.XLOOKUP(D1213,products!$A$2:$A$5902,products!$F$2:$F$5902)</f>
        <v>3</v>
      </c>
      <c r="N1213" s="3">
        <f t="shared" si="18"/>
        <v>496.80666666666667</v>
      </c>
      <c r="O1213" s="3" t="str" cm="1">
        <f t="array" ref="O1213">_xlfn.IFS(J1213="Furn","Furniture",J1213="Tech","Technology",J1213="OffSup","Office Supplies")</f>
        <v>Office Supplies</v>
      </c>
      <c r="P1213" s="3" t="str" cm="1">
        <f t="array" ref="P1213">_xlfn.IFS(K1213="Bkcs","Bookcases",K1213="Phns","Phones",K1213="Acc","Accessories",K1213="Bndrs","Binders",K1213="Fstnrs","Fasteners")</f>
        <v>Phones</v>
      </c>
      <c r="Q1213" t="str">
        <f>IF(_xlfn.XLOOKUP(D1213,products!$A$2:$A$5902,products!$H$2:$H$5902,,0)=1,"Yes","No")</f>
        <v>No</v>
      </c>
    </row>
    <row r="1214" spans="1:17" x14ac:dyDescent="0.3">
      <c r="A1214" t="s">
        <v>7293</v>
      </c>
      <c r="B1214" s="4">
        <v>44519</v>
      </c>
      <c r="C1214" t="s">
        <v>7294</v>
      </c>
      <c r="D1214" t="s">
        <v>7297</v>
      </c>
      <c r="E1214" s="1">
        <v>44866</v>
      </c>
      <c r="F1214" t="s">
        <v>21</v>
      </c>
      <c r="G1214" t="str">
        <f>_xlfn.XLOOKUP(C1214,customers!$A$2:$A$5902,customers!$B$2:$B$5902,,0)</f>
        <v>Carrie Landry</v>
      </c>
      <c r="H1214" t="str">
        <f>_xlfn.XLOOKUP(C1214,customers!$A$2:$A$5902,customers!$G$2:$G$5902,,0)</f>
        <v>West</v>
      </c>
      <c r="I1214" t="str">
        <f>_xlfn.XLOOKUP(C1214,customers!$A$2:$A$5902,customers!$E$2:$E$5902,,0)</f>
        <v>Michaeltown</v>
      </c>
      <c r="J1214" t="str">
        <f>INDEX(products!$B$2:$B$5902,MATCH(D1214,products!$A$2:$A$5902,0))</f>
        <v>Furn</v>
      </c>
      <c r="K1214" t="str">
        <f>INDEX(products!$C$2:$C$5902,MATCH(D1214,products!$A$2:$A$5902,0))</f>
        <v>Fstnrs</v>
      </c>
      <c r="L1214" s="3">
        <f>INDEX(products!$E$2:$E$5902,MATCH(D1214,products!$A$2:$A$5902,0))</f>
        <v>2195.23</v>
      </c>
      <c r="M1214">
        <f>_xlfn.XLOOKUP(D1214,products!$A$2:$A$5902,products!$F$2:$F$5902)</f>
        <v>6</v>
      </c>
      <c r="N1214" s="3">
        <f t="shared" si="18"/>
        <v>365.87166666666667</v>
      </c>
      <c r="O1214" s="3" t="str" cm="1">
        <f t="array" ref="O1214">_xlfn.IFS(J1214="Furn","Furniture",J1214="Tech","Technology",J1214="OffSup","Office Supplies")</f>
        <v>Furniture</v>
      </c>
      <c r="P1214" s="3" t="str" cm="1">
        <f t="array" ref="P1214">_xlfn.IFS(K1214="Bkcs","Bookcases",K1214="Phns","Phones",K1214="Acc","Accessories",K1214="Bndrs","Binders",K1214="Fstnrs","Fasteners")</f>
        <v>Fasteners</v>
      </c>
      <c r="Q1214" t="str">
        <f>IF(_xlfn.XLOOKUP(D1214,products!$A$2:$A$5902,products!$H$2:$H$5902,,0)=1,"Yes","No")</f>
        <v>Yes</v>
      </c>
    </row>
    <row r="1215" spans="1:17" x14ac:dyDescent="0.3">
      <c r="A1215" t="s">
        <v>7299</v>
      </c>
      <c r="B1215" s="4">
        <v>44318</v>
      </c>
      <c r="C1215" t="s">
        <v>7300</v>
      </c>
      <c r="D1215" t="s">
        <v>7303</v>
      </c>
      <c r="E1215" s="1">
        <v>44434</v>
      </c>
      <c r="F1215" t="s">
        <v>21</v>
      </c>
      <c r="G1215" t="str">
        <f>_xlfn.XLOOKUP(C1215,customers!$A$2:$A$5902,customers!$B$2:$B$5902,,0)</f>
        <v>Valerie Pierce</v>
      </c>
      <c r="H1215" t="str">
        <f>_xlfn.XLOOKUP(C1215,customers!$A$2:$A$5902,customers!$G$2:$G$5902,,0)</f>
        <v>West</v>
      </c>
      <c r="I1215" t="str">
        <f>_xlfn.XLOOKUP(C1215,customers!$A$2:$A$5902,customers!$E$2:$E$5902,,0)</f>
        <v>Lake Luisburgh</v>
      </c>
      <c r="J1215" t="str">
        <f>INDEX(products!$B$2:$B$5902,MATCH(D1215,products!$A$2:$A$5902,0))</f>
        <v>OffSup</v>
      </c>
      <c r="K1215" t="str">
        <f>INDEX(products!$C$2:$C$5902,MATCH(D1215,products!$A$2:$A$5902,0))</f>
        <v>Bkcs</v>
      </c>
      <c r="L1215" s="3">
        <f>INDEX(products!$E$2:$E$5902,MATCH(D1215,products!$A$2:$A$5902,0))</f>
        <v>1632.43</v>
      </c>
      <c r="M1215">
        <f>_xlfn.XLOOKUP(D1215,products!$A$2:$A$5902,products!$F$2:$F$5902)</f>
        <v>2</v>
      </c>
      <c r="N1215" s="3">
        <f t="shared" si="18"/>
        <v>816.21500000000003</v>
      </c>
      <c r="O1215" s="3" t="str" cm="1">
        <f t="array" ref="O1215">_xlfn.IFS(J1215="Furn","Furniture",J1215="Tech","Technology",J1215="OffSup","Office Supplies")</f>
        <v>Office Supplies</v>
      </c>
      <c r="P1215" s="3" t="str" cm="1">
        <f t="array" ref="P1215">_xlfn.IFS(K1215="Bkcs","Bookcases",K1215="Phns","Phones",K1215="Acc","Accessories",K1215="Bndrs","Binders",K1215="Fstnrs","Fasteners")</f>
        <v>Bookcases</v>
      </c>
      <c r="Q1215" t="str">
        <f>IF(_xlfn.XLOOKUP(D1215,products!$A$2:$A$5902,products!$H$2:$H$5902,,0)=1,"Yes","No")</f>
        <v>No</v>
      </c>
    </row>
    <row r="1216" spans="1:17" x14ac:dyDescent="0.3">
      <c r="A1216" t="s">
        <v>7305</v>
      </c>
      <c r="B1216" s="4">
        <v>43713</v>
      </c>
      <c r="C1216" t="s">
        <v>7306</v>
      </c>
      <c r="D1216" t="s">
        <v>7309</v>
      </c>
      <c r="E1216" s="1">
        <v>43817</v>
      </c>
      <c r="F1216" t="s">
        <v>21</v>
      </c>
      <c r="G1216" t="str">
        <f>_xlfn.XLOOKUP(C1216,customers!$A$2:$A$5902,customers!$B$2:$B$5902,,0)</f>
        <v>Kyle Wright</v>
      </c>
      <c r="H1216" t="str">
        <f>_xlfn.XLOOKUP(C1216,customers!$A$2:$A$5902,customers!$G$2:$G$5902,,0)</f>
        <v>West</v>
      </c>
      <c r="I1216" t="str">
        <f>_xlfn.XLOOKUP(C1216,customers!$A$2:$A$5902,customers!$E$2:$E$5902,,0)</f>
        <v>East Williebury</v>
      </c>
      <c r="J1216" t="str">
        <f>INDEX(products!$B$2:$B$5902,MATCH(D1216,products!$A$2:$A$5902,0))</f>
        <v>OffSup</v>
      </c>
      <c r="K1216" t="str">
        <f>INDEX(products!$C$2:$C$5902,MATCH(D1216,products!$A$2:$A$5902,0))</f>
        <v>Bndrs</v>
      </c>
      <c r="L1216" s="3">
        <f>INDEX(products!$E$2:$E$5902,MATCH(D1216,products!$A$2:$A$5902,0))</f>
        <v>4435.3500000000004</v>
      </c>
      <c r="M1216">
        <f>_xlfn.XLOOKUP(D1216,products!$A$2:$A$5902,products!$F$2:$F$5902)</f>
        <v>4</v>
      </c>
      <c r="N1216" s="3">
        <f t="shared" si="18"/>
        <v>1108.8375000000001</v>
      </c>
      <c r="O1216" s="3" t="str" cm="1">
        <f t="array" ref="O1216">_xlfn.IFS(J1216="Furn","Furniture",J1216="Tech","Technology",J1216="OffSup","Office Supplies")</f>
        <v>Office Supplies</v>
      </c>
      <c r="P1216" s="3" t="str" cm="1">
        <f t="array" ref="P1216">_xlfn.IFS(K1216="Bkcs","Bookcases",K1216="Phns","Phones",K1216="Acc","Accessories",K1216="Bndrs","Binders",K1216="Fstnrs","Fasteners")</f>
        <v>Binders</v>
      </c>
      <c r="Q1216" t="str">
        <f>IF(_xlfn.XLOOKUP(D1216,products!$A$2:$A$5902,products!$H$2:$H$5902,,0)=1,"Yes","No")</f>
        <v>No</v>
      </c>
    </row>
    <row r="1217" spans="1:17" x14ac:dyDescent="0.3">
      <c r="A1217" t="s">
        <v>7311</v>
      </c>
      <c r="B1217" s="4">
        <v>44963</v>
      </c>
      <c r="C1217" t="s">
        <v>7312</v>
      </c>
      <c r="D1217" t="s">
        <v>7315</v>
      </c>
      <c r="E1217" s="1">
        <v>45053</v>
      </c>
      <c r="F1217" t="s">
        <v>35</v>
      </c>
      <c r="G1217" t="str">
        <f>_xlfn.XLOOKUP(C1217,customers!$A$2:$A$5902,customers!$B$2:$B$5902,,0)</f>
        <v>Jordan White</v>
      </c>
      <c r="H1217" t="str">
        <f>_xlfn.XLOOKUP(C1217,customers!$A$2:$A$5902,customers!$G$2:$G$5902,,0)</f>
        <v>North</v>
      </c>
      <c r="I1217" t="str">
        <f>_xlfn.XLOOKUP(C1217,customers!$A$2:$A$5902,customers!$E$2:$E$5902,,0)</f>
        <v>Lake Stacy</v>
      </c>
      <c r="J1217" t="str">
        <f>INDEX(products!$B$2:$B$5902,MATCH(D1217,products!$A$2:$A$5902,0))</f>
        <v>OffSup</v>
      </c>
      <c r="K1217" t="str">
        <f>INDEX(products!$C$2:$C$5902,MATCH(D1217,products!$A$2:$A$5902,0))</f>
        <v>Acc</v>
      </c>
      <c r="L1217" s="3">
        <f>INDEX(products!$E$2:$E$5902,MATCH(D1217,products!$A$2:$A$5902,0))</f>
        <v>2071.4299999999998</v>
      </c>
      <c r="M1217">
        <f>_xlfn.XLOOKUP(D1217,products!$A$2:$A$5902,products!$F$2:$F$5902)</f>
        <v>5</v>
      </c>
      <c r="N1217" s="3">
        <f t="shared" si="18"/>
        <v>414.28599999999994</v>
      </c>
      <c r="O1217" s="3" t="str" cm="1">
        <f t="array" ref="O1217">_xlfn.IFS(J1217="Furn","Furniture",J1217="Tech","Technology",J1217="OffSup","Office Supplies")</f>
        <v>Office Supplies</v>
      </c>
      <c r="P1217" s="3" t="str" cm="1">
        <f t="array" ref="P1217">_xlfn.IFS(K1217="Bkcs","Bookcases",K1217="Phns","Phones",K1217="Acc","Accessories",K1217="Bndrs","Binders",K1217="Fstnrs","Fasteners")</f>
        <v>Accessories</v>
      </c>
      <c r="Q1217" t="str">
        <f>IF(_xlfn.XLOOKUP(D1217,products!$A$2:$A$5902,products!$H$2:$H$5902,,0)=1,"Yes","No")</f>
        <v>Yes</v>
      </c>
    </row>
    <row r="1218" spans="1:17" x14ac:dyDescent="0.3">
      <c r="A1218" t="s">
        <v>7317</v>
      </c>
      <c r="B1218" s="4">
        <v>45266</v>
      </c>
      <c r="C1218" t="s">
        <v>7318</v>
      </c>
      <c r="D1218" t="s">
        <v>7321</v>
      </c>
      <c r="E1218" s="1">
        <v>45427</v>
      </c>
      <c r="F1218" t="s">
        <v>74</v>
      </c>
      <c r="G1218" t="str">
        <f>_xlfn.XLOOKUP(C1218,customers!$A$2:$A$5902,customers!$B$2:$B$5902,,0)</f>
        <v>Brittany Mathis</v>
      </c>
      <c r="H1218" t="str">
        <f>_xlfn.XLOOKUP(C1218,customers!$A$2:$A$5902,customers!$G$2:$G$5902,,0)</f>
        <v>South</v>
      </c>
      <c r="I1218" t="str">
        <f>_xlfn.XLOOKUP(C1218,customers!$A$2:$A$5902,customers!$E$2:$E$5902,,0)</f>
        <v>Port Roy</v>
      </c>
      <c r="J1218" t="str">
        <f>INDEX(products!$B$2:$B$5902,MATCH(D1218,products!$A$2:$A$5902,0))</f>
        <v>Furn</v>
      </c>
      <c r="K1218" t="str">
        <f>INDEX(products!$C$2:$C$5902,MATCH(D1218,products!$A$2:$A$5902,0))</f>
        <v>Phns</v>
      </c>
      <c r="L1218" s="3">
        <f>INDEX(products!$E$2:$E$5902,MATCH(D1218,products!$A$2:$A$5902,0))</f>
        <v>751.09</v>
      </c>
      <c r="M1218">
        <f>_xlfn.XLOOKUP(D1218,products!$A$2:$A$5902,products!$F$2:$F$5902)</f>
        <v>1</v>
      </c>
      <c r="N1218" s="3">
        <f t="shared" si="18"/>
        <v>751.09</v>
      </c>
      <c r="O1218" s="3" t="str" cm="1">
        <f t="array" ref="O1218">_xlfn.IFS(J1218="Furn","Furniture",J1218="Tech","Technology",J1218="OffSup","Office Supplies")</f>
        <v>Furniture</v>
      </c>
      <c r="P1218" s="3" t="str" cm="1">
        <f t="array" ref="P1218">_xlfn.IFS(K1218="Bkcs","Bookcases",K1218="Phns","Phones",K1218="Acc","Accessories",K1218="Bndrs","Binders",K1218="Fstnrs","Fasteners")</f>
        <v>Phones</v>
      </c>
      <c r="Q1218" t="str">
        <f>IF(_xlfn.XLOOKUP(D1218,products!$A$2:$A$5902,products!$H$2:$H$5902,,0)=1,"Yes","No")</f>
        <v>No</v>
      </c>
    </row>
    <row r="1219" spans="1:17" x14ac:dyDescent="0.3">
      <c r="A1219" t="s">
        <v>7323</v>
      </c>
      <c r="B1219" s="4">
        <v>44942</v>
      </c>
      <c r="C1219" t="s">
        <v>7324</v>
      </c>
      <c r="D1219" t="s">
        <v>7327</v>
      </c>
      <c r="E1219" s="1">
        <v>45036</v>
      </c>
      <c r="F1219" t="s">
        <v>35</v>
      </c>
      <c r="G1219" t="str">
        <f>_xlfn.XLOOKUP(C1219,customers!$A$2:$A$5902,customers!$B$2:$B$5902,,0)</f>
        <v>Christine Smith</v>
      </c>
      <c r="H1219" t="str">
        <f>_xlfn.XLOOKUP(C1219,customers!$A$2:$A$5902,customers!$G$2:$G$5902,,0)</f>
        <v>East</v>
      </c>
      <c r="I1219" t="str">
        <f>_xlfn.XLOOKUP(C1219,customers!$A$2:$A$5902,customers!$E$2:$E$5902,,0)</f>
        <v>Lawrenceville</v>
      </c>
      <c r="J1219" t="str">
        <f>INDEX(products!$B$2:$B$5902,MATCH(D1219,products!$A$2:$A$5902,0))</f>
        <v>Tech</v>
      </c>
      <c r="K1219" t="str">
        <f>INDEX(products!$C$2:$C$5902,MATCH(D1219,products!$A$2:$A$5902,0))</f>
        <v>Phns</v>
      </c>
      <c r="L1219" s="3">
        <f>INDEX(products!$E$2:$E$5902,MATCH(D1219,products!$A$2:$A$5902,0))</f>
        <v>2017.11</v>
      </c>
      <c r="M1219">
        <f>_xlfn.XLOOKUP(D1219,products!$A$2:$A$5902,products!$F$2:$F$5902)</f>
        <v>10</v>
      </c>
      <c r="N1219" s="3">
        <f t="shared" ref="N1219:N1282" si="19">L1219/M1219</f>
        <v>201.71099999999998</v>
      </c>
      <c r="O1219" s="3" t="str" cm="1">
        <f t="array" ref="O1219">_xlfn.IFS(J1219="Furn","Furniture",J1219="Tech","Technology",J1219="OffSup","Office Supplies")</f>
        <v>Technology</v>
      </c>
      <c r="P1219" s="3" t="str" cm="1">
        <f t="array" ref="P1219">_xlfn.IFS(K1219="Bkcs","Bookcases",K1219="Phns","Phones",K1219="Acc","Accessories",K1219="Bndrs","Binders",K1219="Fstnrs","Fasteners")</f>
        <v>Phones</v>
      </c>
      <c r="Q1219" t="str">
        <f>IF(_xlfn.XLOOKUP(D1219,products!$A$2:$A$5902,products!$H$2:$H$5902,,0)=1,"Yes","No")</f>
        <v>No</v>
      </c>
    </row>
    <row r="1220" spans="1:17" x14ac:dyDescent="0.3">
      <c r="A1220" t="s">
        <v>7329</v>
      </c>
      <c r="B1220" s="4">
        <v>45338</v>
      </c>
      <c r="C1220" t="s">
        <v>7330</v>
      </c>
      <c r="D1220" t="s">
        <v>7333</v>
      </c>
      <c r="E1220" s="1">
        <v>45448</v>
      </c>
      <c r="F1220" t="s">
        <v>35</v>
      </c>
      <c r="G1220" t="str">
        <f>_xlfn.XLOOKUP(C1220,customers!$A$2:$A$5902,customers!$B$2:$B$5902,,0)</f>
        <v>Helen Stevens</v>
      </c>
      <c r="H1220" t="str">
        <f>_xlfn.XLOOKUP(C1220,customers!$A$2:$A$5902,customers!$G$2:$G$5902,,0)</f>
        <v>East</v>
      </c>
      <c r="I1220" t="str">
        <f>_xlfn.XLOOKUP(C1220,customers!$A$2:$A$5902,customers!$E$2:$E$5902,,0)</f>
        <v>East Thomasberg</v>
      </c>
      <c r="J1220" t="str">
        <f>INDEX(products!$B$2:$B$5902,MATCH(D1220,products!$A$2:$A$5902,0))</f>
        <v>OffSup</v>
      </c>
      <c r="K1220" t="str">
        <f>INDEX(products!$C$2:$C$5902,MATCH(D1220,products!$A$2:$A$5902,0))</f>
        <v>Acc</v>
      </c>
      <c r="L1220" s="3">
        <f>INDEX(products!$E$2:$E$5902,MATCH(D1220,products!$A$2:$A$5902,0))</f>
        <v>2667.24</v>
      </c>
      <c r="M1220">
        <f>_xlfn.XLOOKUP(D1220,products!$A$2:$A$5902,products!$F$2:$F$5902)</f>
        <v>3</v>
      </c>
      <c r="N1220" s="3">
        <f t="shared" si="19"/>
        <v>889.07999999999993</v>
      </c>
      <c r="O1220" s="3" t="str" cm="1">
        <f t="array" ref="O1220">_xlfn.IFS(J1220="Furn","Furniture",J1220="Tech","Technology",J1220="OffSup","Office Supplies")</f>
        <v>Office Supplies</v>
      </c>
      <c r="P1220" s="3" t="str" cm="1">
        <f t="array" ref="P1220">_xlfn.IFS(K1220="Bkcs","Bookcases",K1220="Phns","Phones",K1220="Acc","Accessories",K1220="Bndrs","Binders",K1220="Fstnrs","Fasteners")</f>
        <v>Accessories</v>
      </c>
      <c r="Q1220" t="str">
        <f>IF(_xlfn.XLOOKUP(D1220,products!$A$2:$A$5902,products!$H$2:$H$5902,,0)=1,"Yes","No")</f>
        <v>Yes</v>
      </c>
    </row>
    <row r="1221" spans="1:17" x14ac:dyDescent="0.3">
      <c r="A1221" t="s">
        <v>7335</v>
      </c>
      <c r="B1221" s="4">
        <v>44912</v>
      </c>
      <c r="C1221" t="s">
        <v>7336</v>
      </c>
      <c r="D1221" t="s">
        <v>7339</v>
      </c>
      <c r="E1221" s="1">
        <v>45217</v>
      </c>
      <c r="F1221" t="s">
        <v>35</v>
      </c>
      <c r="G1221" t="str">
        <f>_xlfn.XLOOKUP(C1221,customers!$A$2:$A$5902,customers!$B$2:$B$5902,,0)</f>
        <v>Ryan Simmons</v>
      </c>
      <c r="H1221" t="str">
        <f>_xlfn.XLOOKUP(C1221,customers!$A$2:$A$5902,customers!$G$2:$G$5902,,0)</f>
        <v>South</v>
      </c>
      <c r="I1221" t="str">
        <f>_xlfn.XLOOKUP(C1221,customers!$A$2:$A$5902,customers!$E$2:$E$5902,,0)</f>
        <v>New Samuel</v>
      </c>
      <c r="J1221" t="str">
        <f>INDEX(products!$B$2:$B$5902,MATCH(D1221,products!$A$2:$A$5902,0))</f>
        <v>OffSup</v>
      </c>
      <c r="K1221" t="str">
        <f>INDEX(products!$C$2:$C$5902,MATCH(D1221,products!$A$2:$A$5902,0))</f>
        <v>Bndrs</v>
      </c>
      <c r="L1221" s="3">
        <f>INDEX(products!$E$2:$E$5902,MATCH(D1221,products!$A$2:$A$5902,0))</f>
        <v>649.19000000000005</v>
      </c>
      <c r="M1221">
        <f>_xlfn.XLOOKUP(D1221,products!$A$2:$A$5902,products!$F$2:$F$5902)</f>
        <v>5</v>
      </c>
      <c r="N1221" s="3">
        <f t="shared" si="19"/>
        <v>129.83800000000002</v>
      </c>
      <c r="O1221" s="3" t="str" cm="1">
        <f t="array" ref="O1221">_xlfn.IFS(J1221="Furn","Furniture",J1221="Tech","Technology",J1221="OffSup","Office Supplies")</f>
        <v>Office Supplies</v>
      </c>
      <c r="P1221" s="3" t="str" cm="1">
        <f t="array" ref="P1221">_xlfn.IFS(K1221="Bkcs","Bookcases",K1221="Phns","Phones",K1221="Acc","Accessories",K1221="Bndrs","Binders",K1221="Fstnrs","Fasteners")</f>
        <v>Binders</v>
      </c>
      <c r="Q1221" t="str">
        <f>IF(_xlfn.XLOOKUP(D1221,products!$A$2:$A$5902,products!$H$2:$H$5902,,0)=1,"Yes","No")</f>
        <v>No</v>
      </c>
    </row>
    <row r="1222" spans="1:17" x14ac:dyDescent="0.3">
      <c r="A1222" t="s">
        <v>7341</v>
      </c>
      <c r="B1222" s="4">
        <v>44398</v>
      </c>
      <c r="C1222" t="s">
        <v>7342</v>
      </c>
      <c r="D1222" t="s">
        <v>7345</v>
      </c>
      <c r="E1222" s="1">
        <v>44611</v>
      </c>
      <c r="F1222" t="s">
        <v>35</v>
      </c>
      <c r="G1222" t="str">
        <f>_xlfn.XLOOKUP(C1222,customers!$A$2:$A$5902,customers!$B$2:$B$5902,,0)</f>
        <v>Joseph Moore</v>
      </c>
      <c r="H1222" t="str">
        <f>_xlfn.XLOOKUP(C1222,customers!$A$2:$A$5902,customers!$G$2:$G$5902,,0)</f>
        <v>South</v>
      </c>
      <c r="I1222" t="str">
        <f>_xlfn.XLOOKUP(C1222,customers!$A$2:$A$5902,customers!$E$2:$E$5902,,0)</f>
        <v>Timothyview</v>
      </c>
      <c r="J1222" t="str">
        <f>INDEX(products!$B$2:$B$5902,MATCH(D1222,products!$A$2:$A$5902,0))</f>
        <v>Furn</v>
      </c>
      <c r="K1222" t="str">
        <f>INDEX(products!$C$2:$C$5902,MATCH(D1222,products!$A$2:$A$5902,0))</f>
        <v>Bndrs</v>
      </c>
      <c r="L1222" s="3">
        <f>INDEX(products!$E$2:$E$5902,MATCH(D1222,products!$A$2:$A$5902,0))</f>
        <v>4858.68</v>
      </c>
      <c r="M1222">
        <f>_xlfn.XLOOKUP(D1222,products!$A$2:$A$5902,products!$F$2:$F$5902)</f>
        <v>3</v>
      </c>
      <c r="N1222" s="3">
        <f t="shared" si="19"/>
        <v>1619.5600000000002</v>
      </c>
      <c r="O1222" s="3" t="str" cm="1">
        <f t="array" ref="O1222">_xlfn.IFS(J1222="Furn","Furniture",J1222="Tech","Technology",J1222="OffSup","Office Supplies")</f>
        <v>Furniture</v>
      </c>
      <c r="P1222" s="3" t="str" cm="1">
        <f t="array" ref="P1222">_xlfn.IFS(K1222="Bkcs","Bookcases",K1222="Phns","Phones",K1222="Acc","Accessories",K1222="Bndrs","Binders",K1222="Fstnrs","Fasteners")</f>
        <v>Binders</v>
      </c>
      <c r="Q1222" t="str">
        <f>IF(_xlfn.XLOOKUP(D1222,products!$A$2:$A$5902,products!$H$2:$H$5902,,0)=1,"Yes","No")</f>
        <v>Yes</v>
      </c>
    </row>
    <row r="1223" spans="1:17" x14ac:dyDescent="0.3">
      <c r="A1223" t="s">
        <v>7347</v>
      </c>
      <c r="B1223" s="4">
        <v>44316</v>
      </c>
      <c r="C1223" t="s">
        <v>7348</v>
      </c>
      <c r="D1223" t="s">
        <v>7351</v>
      </c>
      <c r="E1223" s="1">
        <v>44467</v>
      </c>
      <c r="F1223" t="s">
        <v>35</v>
      </c>
      <c r="G1223" t="str">
        <f>_xlfn.XLOOKUP(C1223,customers!$A$2:$A$5902,customers!$B$2:$B$5902,,0)</f>
        <v>Nicole Snyder</v>
      </c>
      <c r="H1223" t="str">
        <f>_xlfn.XLOOKUP(C1223,customers!$A$2:$A$5902,customers!$G$2:$G$5902,,0)</f>
        <v>East</v>
      </c>
      <c r="I1223" t="str">
        <f>_xlfn.XLOOKUP(C1223,customers!$A$2:$A$5902,customers!$E$2:$E$5902,,0)</f>
        <v>South Kathyborough</v>
      </c>
      <c r="J1223" t="str">
        <f>INDEX(products!$B$2:$B$5902,MATCH(D1223,products!$A$2:$A$5902,0))</f>
        <v>OffSup</v>
      </c>
      <c r="K1223" t="str">
        <f>INDEX(products!$C$2:$C$5902,MATCH(D1223,products!$A$2:$A$5902,0))</f>
        <v>Acc</v>
      </c>
      <c r="L1223" s="3">
        <f>INDEX(products!$E$2:$E$5902,MATCH(D1223,products!$A$2:$A$5902,0))</f>
        <v>4387.01</v>
      </c>
      <c r="M1223">
        <f>_xlfn.XLOOKUP(D1223,products!$A$2:$A$5902,products!$F$2:$F$5902)</f>
        <v>10</v>
      </c>
      <c r="N1223" s="3">
        <f t="shared" si="19"/>
        <v>438.70100000000002</v>
      </c>
      <c r="O1223" s="3" t="str" cm="1">
        <f t="array" ref="O1223">_xlfn.IFS(J1223="Furn","Furniture",J1223="Tech","Technology",J1223="OffSup","Office Supplies")</f>
        <v>Office Supplies</v>
      </c>
      <c r="P1223" s="3" t="str" cm="1">
        <f t="array" ref="P1223">_xlfn.IFS(K1223="Bkcs","Bookcases",K1223="Phns","Phones",K1223="Acc","Accessories",K1223="Bndrs","Binders",K1223="Fstnrs","Fasteners")</f>
        <v>Accessories</v>
      </c>
      <c r="Q1223" t="str">
        <f>IF(_xlfn.XLOOKUP(D1223,products!$A$2:$A$5902,products!$H$2:$H$5902,,0)=1,"Yes","No")</f>
        <v>Yes</v>
      </c>
    </row>
    <row r="1224" spans="1:17" x14ac:dyDescent="0.3">
      <c r="A1224" t="s">
        <v>7353</v>
      </c>
      <c r="B1224" s="4">
        <v>43612</v>
      </c>
      <c r="C1224" t="s">
        <v>7354</v>
      </c>
      <c r="D1224" t="s">
        <v>7357</v>
      </c>
      <c r="E1224" s="1">
        <v>43868</v>
      </c>
      <c r="F1224" t="s">
        <v>74</v>
      </c>
      <c r="G1224" t="str">
        <f>_xlfn.XLOOKUP(C1224,customers!$A$2:$A$5902,customers!$B$2:$B$5902,,0)</f>
        <v>Bailey Hoffman</v>
      </c>
      <c r="H1224" t="str">
        <f>_xlfn.XLOOKUP(C1224,customers!$A$2:$A$5902,customers!$G$2:$G$5902,,0)</f>
        <v>North</v>
      </c>
      <c r="I1224" t="str">
        <f>_xlfn.XLOOKUP(C1224,customers!$A$2:$A$5902,customers!$E$2:$E$5902,,0)</f>
        <v>East Joanne</v>
      </c>
      <c r="J1224" t="str">
        <f>INDEX(products!$B$2:$B$5902,MATCH(D1224,products!$A$2:$A$5902,0))</f>
        <v>Furn</v>
      </c>
      <c r="K1224" t="str">
        <f>INDEX(products!$C$2:$C$5902,MATCH(D1224,products!$A$2:$A$5902,0))</f>
        <v>Fstnrs</v>
      </c>
      <c r="L1224" s="3">
        <f>INDEX(products!$E$2:$E$5902,MATCH(D1224,products!$A$2:$A$5902,0))</f>
        <v>4055.62</v>
      </c>
      <c r="M1224">
        <f>_xlfn.XLOOKUP(D1224,products!$A$2:$A$5902,products!$F$2:$F$5902)</f>
        <v>4</v>
      </c>
      <c r="N1224" s="3">
        <f t="shared" si="19"/>
        <v>1013.905</v>
      </c>
      <c r="O1224" s="3" t="str" cm="1">
        <f t="array" ref="O1224">_xlfn.IFS(J1224="Furn","Furniture",J1224="Tech","Technology",J1224="OffSup","Office Supplies")</f>
        <v>Furniture</v>
      </c>
      <c r="P1224" s="3" t="str" cm="1">
        <f t="array" ref="P1224">_xlfn.IFS(K1224="Bkcs","Bookcases",K1224="Phns","Phones",K1224="Acc","Accessories",K1224="Bndrs","Binders",K1224="Fstnrs","Fasteners")</f>
        <v>Fasteners</v>
      </c>
      <c r="Q1224" t="str">
        <f>IF(_xlfn.XLOOKUP(D1224,products!$A$2:$A$5902,products!$H$2:$H$5902,,0)=1,"Yes","No")</f>
        <v>No</v>
      </c>
    </row>
    <row r="1225" spans="1:17" x14ac:dyDescent="0.3">
      <c r="A1225" t="s">
        <v>7359</v>
      </c>
      <c r="B1225" s="4">
        <v>44864</v>
      </c>
      <c r="C1225" t="s">
        <v>7360</v>
      </c>
      <c r="D1225" t="s">
        <v>7363</v>
      </c>
      <c r="E1225" s="1">
        <v>45057</v>
      </c>
      <c r="F1225" t="s">
        <v>21</v>
      </c>
      <c r="G1225" t="str">
        <f>_xlfn.XLOOKUP(C1225,customers!$A$2:$A$5902,customers!$B$2:$B$5902,,0)</f>
        <v>Lisa Walters</v>
      </c>
      <c r="H1225" t="str">
        <f>_xlfn.XLOOKUP(C1225,customers!$A$2:$A$5902,customers!$G$2:$G$5902,,0)</f>
        <v>East</v>
      </c>
      <c r="I1225" t="str">
        <f>_xlfn.XLOOKUP(C1225,customers!$A$2:$A$5902,customers!$E$2:$E$5902,,0)</f>
        <v>Patrickland</v>
      </c>
      <c r="J1225" t="str">
        <f>INDEX(products!$B$2:$B$5902,MATCH(D1225,products!$A$2:$A$5902,0))</f>
        <v>OffSup</v>
      </c>
      <c r="K1225" t="str">
        <f>INDEX(products!$C$2:$C$5902,MATCH(D1225,products!$A$2:$A$5902,0))</f>
        <v>Fstnrs</v>
      </c>
      <c r="L1225" s="3">
        <f>INDEX(products!$E$2:$E$5902,MATCH(D1225,products!$A$2:$A$5902,0))</f>
        <v>604.92999999999995</v>
      </c>
      <c r="M1225">
        <f>_xlfn.XLOOKUP(D1225,products!$A$2:$A$5902,products!$F$2:$F$5902)</f>
        <v>10</v>
      </c>
      <c r="N1225" s="3">
        <f t="shared" si="19"/>
        <v>60.492999999999995</v>
      </c>
      <c r="O1225" s="3" t="str" cm="1">
        <f t="array" ref="O1225">_xlfn.IFS(J1225="Furn","Furniture",J1225="Tech","Technology",J1225="OffSup","Office Supplies")</f>
        <v>Office Supplies</v>
      </c>
      <c r="P1225" s="3" t="str" cm="1">
        <f t="array" ref="P1225">_xlfn.IFS(K1225="Bkcs","Bookcases",K1225="Phns","Phones",K1225="Acc","Accessories",K1225="Bndrs","Binders",K1225="Fstnrs","Fasteners")</f>
        <v>Fasteners</v>
      </c>
      <c r="Q1225" t="str">
        <f>IF(_xlfn.XLOOKUP(D1225,products!$A$2:$A$5902,products!$H$2:$H$5902,,0)=1,"Yes","No")</f>
        <v>Yes</v>
      </c>
    </row>
    <row r="1226" spans="1:17" x14ac:dyDescent="0.3">
      <c r="A1226" t="s">
        <v>7365</v>
      </c>
      <c r="B1226" s="4">
        <v>44816</v>
      </c>
      <c r="C1226" t="s">
        <v>7366</v>
      </c>
      <c r="D1226" t="s">
        <v>7369</v>
      </c>
      <c r="E1226" s="1">
        <v>45024</v>
      </c>
      <c r="F1226" t="s">
        <v>35</v>
      </c>
      <c r="G1226" t="str">
        <f>_xlfn.XLOOKUP(C1226,customers!$A$2:$A$5902,customers!$B$2:$B$5902,,0)</f>
        <v>Matthew Hubbard</v>
      </c>
      <c r="H1226" t="str">
        <f>_xlfn.XLOOKUP(C1226,customers!$A$2:$A$5902,customers!$G$2:$G$5902,,0)</f>
        <v>South</v>
      </c>
      <c r="I1226" t="str">
        <f>_xlfn.XLOOKUP(C1226,customers!$A$2:$A$5902,customers!$E$2:$E$5902,,0)</f>
        <v>South Jacob</v>
      </c>
      <c r="J1226" t="str">
        <f>INDEX(products!$B$2:$B$5902,MATCH(D1226,products!$A$2:$A$5902,0))</f>
        <v>Furn</v>
      </c>
      <c r="K1226" t="str">
        <f>INDEX(products!$C$2:$C$5902,MATCH(D1226,products!$A$2:$A$5902,0))</f>
        <v>Bndrs</v>
      </c>
      <c r="L1226" s="3">
        <f>INDEX(products!$E$2:$E$5902,MATCH(D1226,products!$A$2:$A$5902,0))</f>
        <v>4247.6899999999996</v>
      </c>
      <c r="M1226">
        <f>_xlfn.XLOOKUP(D1226,products!$A$2:$A$5902,products!$F$2:$F$5902)</f>
        <v>10</v>
      </c>
      <c r="N1226" s="3">
        <f t="shared" si="19"/>
        <v>424.76899999999995</v>
      </c>
      <c r="O1226" s="3" t="str" cm="1">
        <f t="array" ref="O1226">_xlfn.IFS(J1226="Furn","Furniture",J1226="Tech","Technology",J1226="OffSup","Office Supplies")</f>
        <v>Furniture</v>
      </c>
      <c r="P1226" s="3" t="str" cm="1">
        <f t="array" ref="P1226">_xlfn.IFS(K1226="Bkcs","Bookcases",K1226="Phns","Phones",K1226="Acc","Accessories",K1226="Bndrs","Binders",K1226="Fstnrs","Fasteners")</f>
        <v>Binders</v>
      </c>
      <c r="Q1226" t="str">
        <f>IF(_xlfn.XLOOKUP(D1226,products!$A$2:$A$5902,products!$H$2:$H$5902,,0)=1,"Yes","No")</f>
        <v>No</v>
      </c>
    </row>
    <row r="1227" spans="1:17" x14ac:dyDescent="0.3">
      <c r="A1227" t="s">
        <v>7371</v>
      </c>
      <c r="B1227" s="4">
        <v>44124</v>
      </c>
      <c r="C1227" t="s">
        <v>7372</v>
      </c>
      <c r="D1227" t="s">
        <v>7375</v>
      </c>
      <c r="E1227" s="1">
        <v>44285</v>
      </c>
      <c r="F1227" t="s">
        <v>74</v>
      </c>
      <c r="G1227" t="str">
        <f>_xlfn.XLOOKUP(C1227,customers!$A$2:$A$5902,customers!$B$2:$B$5902,,0)</f>
        <v>Kenneth Nunez</v>
      </c>
      <c r="H1227" t="str">
        <f>_xlfn.XLOOKUP(C1227,customers!$A$2:$A$5902,customers!$G$2:$G$5902,,0)</f>
        <v>West</v>
      </c>
      <c r="I1227" t="str">
        <f>_xlfn.XLOOKUP(C1227,customers!$A$2:$A$5902,customers!$E$2:$E$5902,,0)</f>
        <v>Loganville</v>
      </c>
      <c r="J1227" t="str">
        <f>INDEX(products!$B$2:$B$5902,MATCH(D1227,products!$A$2:$A$5902,0))</f>
        <v>OffSup</v>
      </c>
      <c r="K1227" t="str">
        <f>INDEX(products!$C$2:$C$5902,MATCH(D1227,products!$A$2:$A$5902,0))</f>
        <v>Acc</v>
      </c>
      <c r="L1227" s="3">
        <f>INDEX(products!$E$2:$E$5902,MATCH(D1227,products!$A$2:$A$5902,0))</f>
        <v>505.1</v>
      </c>
      <c r="M1227">
        <f>_xlfn.XLOOKUP(D1227,products!$A$2:$A$5902,products!$F$2:$F$5902)</f>
        <v>1</v>
      </c>
      <c r="N1227" s="3">
        <f t="shared" si="19"/>
        <v>505.1</v>
      </c>
      <c r="O1227" s="3" t="str" cm="1">
        <f t="array" ref="O1227">_xlfn.IFS(J1227="Furn","Furniture",J1227="Tech","Technology",J1227="OffSup","Office Supplies")</f>
        <v>Office Supplies</v>
      </c>
      <c r="P1227" s="3" t="str" cm="1">
        <f t="array" ref="P1227">_xlfn.IFS(K1227="Bkcs","Bookcases",K1227="Phns","Phones",K1227="Acc","Accessories",K1227="Bndrs","Binders",K1227="Fstnrs","Fasteners")</f>
        <v>Accessories</v>
      </c>
      <c r="Q1227" t="str">
        <f>IF(_xlfn.XLOOKUP(D1227,products!$A$2:$A$5902,products!$H$2:$H$5902,,0)=1,"Yes","No")</f>
        <v>No</v>
      </c>
    </row>
    <row r="1228" spans="1:17" x14ac:dyDescent="0.3">
      <c r="A1228" t="s">
        <v>7377</v>
      </c>
      <c r="B1228" s="4">
        <v>44702</v>
      </c>
      <c r="C1228" t="s">
        <v>7378</v>
      </c>
      <c r="D1228" t="s">
        <v>7381</v>
      </c>
      <c r="E1228" s="1">
        <v>44906</v>
      </c>
      <c r="F1228" t="s">
        <v>35</v>
      </c>
      <c r="G1228" t="str">
        <f>_xlfn.XLOOKUP(C1228,customers!$A$2:$A$5902,customers!$B$2:$B$5902,,0)</f>
        <v>Courtney Nguyen</v>
      </c>
      <c r="H1228" t="str">
        <f>_xlfn.XLOOKUP(C1228,customers!$A$2:$A$5902,customers!$G$2:$G$5902,,0)</f>
        <v>East</v>
      </c>
      <c r="I1228" t="str">
        <f>_xlfn.XLOOKUP(C1228,customers!$A$2:$A$5902,customers!$E$2:$E$5902,,0)</f>
        <v>Douglasmouth</v>
      </c>
      <c r="J1228" t="str">
        <f>INDEX(products!$B$2:$B$5902,MATCH(D1228,products!$A$2:$A$5902,0))</f>
        <v>Tech</v>
      </c>
      <c r="K1228" t="str">
        <f>INDEX(products!$C$2:$C$5902,MATCH(D1228,products!$A$2:$A$5902,0))</f>
        <v>Phns</v>
      </c>
      <c r="L1228" s="3">
        <f>INDEX(products!$E$2:$E$5902,MATCH(D1228,products!$A$2:$A$5902,0))</f>
        <v>929.37</v>
      </c>
      <c r="M1228">
        <f>_xlfn.XLOOKUP(D1228,products!$A$2:$A$5902,products!$F$2:$F$5902)</f>
        <v>9</v>
      </c>
      <c r="N1228" s="3">
        <f t="shared" si="19"/>
        <v>103.26333333333334</v>
      </c>
      <c r="O1228" s="3" t="str" cm="1">
        <f t="array" ref="O1228">_xlfn.IFS(J1228="Furn","Furniture",J1228="Tech","Technology",J1228="OffSup","Office Supplies")</f>
        <v>Technology</v>
      </c>
      <c r="P1228" s="3" t="str" cm="1">
        <f t="array" ref="P1228">_xlfn.IFS(K1228="Bkcs","Bookcases",K1228="Phns","Phones",K1228="Acc","Accessories",K1228="Bndrs","Binders",K1228="Fstnrs","Fasteners")</f>
        <v>Phones</v>
      </c>
      <c r="Q1228" t="str">
        <f>IF(_xlfn.XLOOKUP(D1228,products!$A$2:$A$5902,products!$H$2:$H$5902,,0)=1,"Yes","No")</f>
        <v>Yes</v>
      </c>
    </row>
    <row r="1229" spans="1:17" x14ac:dyDescent="0.3">
      <c r="A1229" t="s">
        <v>7383</v>
      </c>
      <c r="B1229" s="4">
        <v>45121</v>
      </c>
      <c r="C1229" t="s">
        <v>7384</v>
      </c>
      <c r="D1229" t="s">
        <v>7387</v>
      </c>
      <c r="E1229" s="1">
        <v>45435</v>
      </c>
      <c r="F1229" t="s">
        <v>21</v>
      </c>
      <c r="G1229" t="str">
        <f>_xlfn.XLOOKUP(C1229,customers!$A$2:$A$5902,customers!$B$2:$B$5902,,0)</f>
        <v>Mrs. Melissa Phillips</v>
      </c>
      <c r="H1229" t="str">
        <f>_xlfn.XLOOKUP(C1229,customers!$A$2:$A$5902,customers!$G$2:$G$5902,,0)</f>
        <v>North</v>
      </c>
      <c r="I1229" t="str">
        <f>_xlfn.XLOOKUP(C1229,customers!$A$2:$A$5902,customers!$E$2:$E$5902,,0)</f>
        <v>Francisstad</v>
      </c>
      <c r="J1229" t="str">
        <f>INDEX(products!$B$2:$B$5902,MATCH(D1229,products!$A$2:$A$5902,0))</f>
        <v>Furn</v>
      </c>
      <c r="K1229" t="str">
        <f>INDEX(products!$C$2:$C$5902,MATCH(D1229,products!$A$2:$A$5902,0))</f>
        <v>Fstnrs</v>
      </c>
      <c r="L1229" s="3">
        <f>INDEX(products!$E$2:$E$5902,MATCH(D1229,products!$A$2:$A$5902,0))</f>
        <v>2985.65</v>
      </c>
      <c r="M1229">
        <f>_xlfn.XLOOKUP(D1229,products!$A$2:$A$5902,products!$F$2:$F$5902)</f>
        <v>10</v>
      </c>
      <c r="N1229" s="3">
        <f t="shared" si="19"/>
        <v>298.565</v>
      </c>
      <c r="O1229" s="3" t="str" cm="1">
        <f t="array" ref="O1229">_xlfn.IFS(J1229="Furn","Furniture",J1229="Tech","Technology",J1229="OffSup","Office Supplies")</f>
        <v>Furniture</v>
      </c>
      <c r="P1229" s="3" t="str" cm="1">
        <f t="array" ref="P1229">_xlfn.IFS(K1229="Bkcs","Bookcases",K1229="Phns","Phones",K1229="Acc","Accessories",K1229="Bndrs","Binders",K1229="Fstnrs","Fasteners")</f>
        <v>Fasteners</v>
      </c>
      <c r="Q1229" t="str">
        <f>IF(_xlfn.XLOOKUP(D1229,products!$A$2:$A$5902,products!$H$2:$H$5902,,0)=1,"Yes","No")</f>
        <v>Yes</v>
      </c>
    </row>
    <row r="1230" spans="1:17" x14ac:dyDescent="0.3">
      <c r="A1230" t="s">
        <v>7389</v>
      </c>
      <c r="B1230" s="4">
        <v>45075</v>
      </c>
      <c r="C1230" t="s">
        <v>7390</v>
      </c>
      <c r="D1230" t="s">
        <v>7393</v>
      </c>
      <c r="E1230" s="1">
        <v>45086</v>
      </c>
      <c r="F1230" t="s">
        <v>74</v>
      </c>
      <c r="G1230" t="str">
        <f>_xlfn.XLOOKUP(C1230,customers!$A$2:$A$5902,customers!$B$2:$B$5902,,0)</f>
        <v>Jesse Perkins</v>
      </c>
      <c r="H1230" t="str">
        <f>_xlfn.XLOOKUP(C1230,customers!$A$2:$A$5902,customers!$G$2:$G$5902,,0)</f>
        <v>North</v>
      </c>
      <c r="I1230" t="str">
        <f>_xlfn.XLOOKUP(C1230,customers!$A$2:$A$5902,customers!$E$2:$E$5902,,0)</f>
        <v>Tammyberg</v>
      </c>
      <c r="J1230" t="str">
        <f>INDEX(products!$B$2:$B$5902,MATCH(D1230,products!$A$2:$A$5902,0))</f>
        <v>OffSup</v>
      </c>
      <c r="K1230" t="str">
        <f>INDEX(products!$C$2:$C$5902,MATCH(D1230,products!$A$2:$A$5902,0))</f>
        <v>Phns</v>
      </c>
      <c r="L1230" s="3">
        <f>INDEX(products!$E$2:$E$5902,MATCH(D1230,products!$A$2:$A$5902,0))</f>
        <v>564.49</v>
      </c>
      <c r="M1230">
        <f>_xlfn.XLOOKUP(D1230,products!$A$2:$A$5902,products!$F$2:$F$5902)</f>
        <v>2</v>
      </c>
      <c r="N1230" s="3">
        <f t="shared" si="19"/>
        <v>282.245</v>
      </c>
      <c r="O1230" s="3" t="str" cm="1">
        <f t="array" ref="O1230">_xlfn.IFS(J1230="Furn","Furniture",J1230="Tech","Technology",J1230="OffSup","Office Supplies")</f>
        <v>Office Supplies</v>
      </c>
      <c r="P1230" s="3" t="str" cm="1">
        <f t="array" ref="P1230">_xlfn.IFS(K1230="Bkcs","Bookcases",K1230="Phns","Phones",K1230="Acc","Accessories",K1230="Bndrs","Binders",K1230="Fstnrs","Fasteners")</f>
        <v>Phones</v>
      </c>
      <c r="Q1230" t="str">
        <f>IF(_xlfn.XLOOKUP(D1230,products!$A$2:$A$5902,products!$H$2:$H$5902,,0)=1,"Yes","No")</f>
        <v>No</v>
      </c>
    </row>
    <row r="1231" spans="1:17" x14ac:dyDescent="0.3">
      <c r="A1231" s="2" t="s">
        <v>7395</v>
      </c>
      <c r="B1231" s="4">
        <v>45299</v>
      </c>
      <c r="C1231" t="s">
        <v>7396</v>
      </c>
      <c r="D1231" t="s">
        <v>7399</v>
      </c>
      <c r="E1231" s="1">
        <v>45339</v>
      </c>
      <c r="F1231" t="s">
        <v>74</v>
      </c>
      <c r="G1231" t="str">
        <f>_xlfn.XLOOKUP(C1231,customers!$A$2:$A$5902,customers!$B$2:$B$5902,,0)</f>
        <v>Jason Sandoval</v>
      </c>
      <c r="H1231" t="str">
        <f>_xlfn.XLOOKUP(C1231,customers!$A$2:$A$5902,customers!$G$2:$G$5902,,0)</f>
        <v>West</v>
      </c>
      <c r="I1231" t="str">
        <f>_xlfn.XLOOKUP(C1231,customers!$A$2:$A$5902,customers!$E$2:$E$5902,,0)</f>
        <v>Wrightport</v>
      </c>
      <c r="J1231" t="str">
        <f>INDEX(products!$B$2:$B$5902,MATCH(D1231,products!$A$2:$A$5902,0))</f>
        <v>Tech</v>
      </c>
      <c r="K1231" t="str">
        <f>INDEX(products!$C$2:$C$5902,MATCH(D1231,products!$A$2:$A$5902,0))</f>
        <v>Bndrs</v>
      </c>
      <c r="L1231" s="3">
        <f>INDEX(products!$E$2:$E$5902,MATCH(D1231,products!$A$2:$A$5902,0))</f>
        <v>4202.2299999999996</v>
      </c>
      <c r="M1231">
        <f>_xlfn.XLOOKUP(D1231,products!$A$2:$A$5902,products!$F$2:$F$5902)</f>
        <v>2</v>
      </c>
      <c r="N1231" s="3">
        <f t="shared" si="19"/>
        <v>2101.1149999999998</v>
      </c>
      <c r="O1231" s="3" t="str" cm="1">
        <f t="array" ref="O1231">_xlfn.IFS(J1231="Furn","Furniture",J1231="Tech","Technology",J1231="OffSup","Office Supplies")</f>
        <v>Technology</v>
      </c>
      <c r="P1231" s="3" t="str" cm="1">
        <f t="array" ref="P1231">_xlfn.IFS(K1231="Bkcs","Bookcases",K1231="Phns","Phones",K1231="Acc","Accessories",K1231="Bndrs","Binders",K1231="Fstnrs","Fasteners")</f>
        <v>Binders</v>
      </c>
      <c r="Q1231" t="str">
        <f>IF(_xlfn.XLOOKUP(D1231,products!$A$2:$A$5902,products!$H$2:$H$5902,,0)=1,"Yes","No")</f>
        <v>No</v>
      </c>
    </row>
    <row r="1232" spans="1:17" x14ac:dyDescent="0.3">
      <c r="A1232" t="s">
        <v>7401</v>
      </c>
      <c r="B1232" s="4">
        <v>44569</v>
      </c>
      <c r="C1232" t="s">
        <v>7402</v>
      </c>
      <c r="D1232" t="s">
        <v>7405</v>
      </c>
      <c r="E1232" s="1">
        <v>44637</v>
      </c>
      <c r="F1232" t="s">
        <v>35</v>
      </c>
      <c r="G1232" t="str">
        <f>_xlfn.XLOOKUP(C1232,customers!$A$2:$A$5902,customers!$B$2:$B$5902,,0)</f>
        <v>Julie Vargas</v>
      </c>
      <c r="H1232" t="str">
        <f>_xlfn.XLOOKUP(C1232,customers!$A$2:$A$5902,customers!$G$2:$G$5902,,0)</f>
        <v>West</v>
      </c>
      <c r="I1232" t="str">
        <f>_xlfn.XLOOKUP(C1232,customers!$A$2:$A$5902,customers!$E$2:$E$5902,,0)</f>
        <v>Lake Sabrina</v>
      </c>
      <c r="J1232" t="str">
        <f>INDEX(products!$B$2:$B$5902,MATCH(D1232,products!$A$2:$A$5902,0))</f>
        <v>Tech</v>
      </c>
      <c r="K1232" t="str">
        <f>INDEX(products!$C$2:$C$5902,MATCH(D1232,products!$A$2:$A$5902,0))</f>
        <v>Bndrs</v>
      </c>
      <c r="L1232" s="3">
        <f>INDEX(products!$E$2:$E$5902,MATCH(D1232,products!$A$2:$A$5902,0))</f>
        <v>789.59</v>
      </c>
      <c r="M1232">
        <f>_xlfn.XLOOKUP(D1232,products!$A$2:$A$5902,products!$F$2:$F$5902)</f>
        <v>7</v>
      </c>
      <c r="N1232" s="3">
        <f t="shared" si="19"/>
        <v>112.79857142857144</v>
      </c>
      <c r="O1232" s="3" t="str" cm="1">
        <f t="array" ref="O1232">_xlfn.IFS(J1232="Furn","Furniture",J1232="Tech","Technology",J1232="OffSup","Office Supplies")</f>
        <v>Technology</v>
      </c>
      <c r="P1232" s="3" t="str" cm="1">
        <f t="array" ref="P1232">_xlfn.IFS(K1232="Bkcs","Bookcases",K1232="Phns","Phones",K1232="Acc","Accessories",K1232="Bndrs","Binders",K1232="Fstnrs","Fasteners")</f>
        <v>Binders</v>
      </c>
      <c r="Q1232" t="str">
        <f>IF(_xlfn.XLOOKUP(D1232,products!$A$2:$A$5902,products!$H$2:$H$5902,,0)=1,"Yes","No")</f>
        <v>No</v>
      </c>
    </row>
    <row r="1233" spans="1:17" x14ac:dyDescent="0.3">
      <c r="A1233" t="s">
        <v>7407</v>
      </c>
      <c r="B1233" s="4">
        <v>44654</v>
      </c>
      <c r="C1233" t="s">
        <v>7408</v>
      </c>
      <c r="D1233" t="s">
        <v>7410</v>
      </c>
      <c r="E1233" s="1">
        <v>44754</v>
      </c>
      <c r="F1233" t="s">
        <v>35</v>
      </c>
      <c r="G1233" t="str">
        <f>_xlfn.XLOOKUP(C1233,customers!$A$2:$A$5902,customers!$B$2:$B$5902,,0)</f>
        <v>Heather Green</v>
      </c>
      <c r="H1233" t="str">
        <f>_xlfn.XLOOKUP(C1233,customers!$A$2:$A$5902,customers!$G$2:$G$5902,,0)</f>
        <v>East</v>
      </c>
      <c r="I1233" t="str">
        <f>_xlfn.XLOOKUP(C1233,customers!$A$2:$A$5902,customers!$E$2:$E$5902,,0)</f>
        <v>North Deborah</v>
      </c>
      <c r="J1233" t="str">
        <f>INDEX(products!$B$2:$B$5902,MATCH(D1233,products!$A$2:$A$5902,0))</f>
        <v>OffSup</v>
      </c>
      <c r="K1233" t="str">
        <f>INDEX(products!$C$2:$C$5902,MATCH(D1233,products!$A$2:$A$5902,0))</f>
        <v>Bkcs</v>
      </c>
      <c r="L1233" s="3">
        <f>INDEX(products!$E$2:$E$5902,MATCH(D1233,products!$A$2:$A$5902,0))</f>
        <v>2208.09</v>
      </c>
      <c r="M1233">
        <f>_xlfn.XLOOKUP(D1233,products!$A$2:$A$5902,products!$F$2:$F$5902)</f>
        <v>10</v>
      </c>
      <c r="N1233" s="3">
        <f t="shared" si="19"/>
        <v>220.80900000000003</v>
      </c>
      <c r="O1233" s="3" t="str" cm="1">
        <f t="array" ref="O1233">_xlfn.IFS(J1233="Furn","Furniture",J1233="Tech","Technology",J1233="OffSup","Office Supplies")</f>
        <v>Office Supplies</v>
      </c>
      <c r="P1233" s="3" t="str" cm="1">
        <f t="array" ref="P1233">_xlfn.IFS(K1233="Bkcs","Bookcases",K1233="Phns","Phones",K1233="Acc","Accessories",K1233="Bndrs","Binders",K1233="Fstnrs","Fasteners")</f>
        <v>Bookcases</v>
      </c>
      <c r="Q1233" t="str">
        <f>IF(_xlfn.XLOOKUP(D1233,products!$A$2:$A$5902,products!$H$2:$H$5902,,0)=1,"Yes","No")</f>
        <v>Yes</v>
      </c>
    </row>
    <row r="1234" spans="1:17" x14ac:dyDescent="0.3">
      <c r="A1234" t="s">
        <v>7412</v>
      </c>
      <c r="B1234" s="4">
        <v>44055</v>
      </c>
      <c r="C1234" t="s">
        <v>7413</v>
      </c>
      <c r="D1234" t="s">
        <v>7416</v>
      </c>
      <c r="E1234" s="1">
        <v>44107</v>
      </c>
      <c r="F1234" t="s">
        <v>74</v>
      </c>
      <c r="G1234" t="str">
        <f>_xlfn.XLOOKUP(C1234,customers!$A$2:$A$5902,customers!$B$2:$B$5902,,0)</f>
        <v>Laura Campbell</v>
      </c>
      <c r="H1234" t="str">
        <f>_xlfn.XLOOKUP(C1234,customers!$A$2:$A$5902,customers!$G$2:$G$5902,,0)</f>
        <v>South</v>
      </c>
      <c r="I1234" t="str">
        <f>_xlfn.XLOOKUP(C1234,customers!$A$2:$A$5902,customers!$E$2:$E$5902,,0)</f>
        <v>Yangfurt</v>
      </c>
      <c r="J1234" t="str">
        <f>INDEX(products!$B$2:$B$5902,MATCH(D1234,products!$A$2:$A$5902,0))</f>
        <v>Tech</v>
      </c>
      <c r="K1234" t="str">
        <f>INDEX(products!$C$2:$C$5902,MATCH(D1234,products!$A$2:$A$5902,0))</f>
        <v>Bkcs</v>
      </c>
      <c r="L1234" s="3">
        <f>INDEX(products!$E$2:$E$5902,MATCH(D1234,products!$A$2:$A$5902,0))</f>
        <v>2328.9899999999998</v>
      </c>
      <c r="M1234">
        <f>_xlfn.XLOOKUP(D1234,products!$A$2:$A$5902,products!$F$2:$F$5902)</f>
        <v>1</v>
      </c>
      <c r="N1234" s="3">
        <f t="shared" si="19"/>
        <v>2328.9899999999998</v>
      </c>
      <c r="O1234" s="3" t="str" cm="1">
        <f t="array" ref="O1234">_xlfn.IFS(J1234="Furn","Furniture",J1234="Tech","Technology",J1234="OffSup","Office Supplies")</f>
        <v>Technology</v>
      </c>
      <c r="P1234" s="3" t="str" cm="1">
        <f t="array" ref="P1234">_xlfn.IFS(K1234="Bkcs","Bookcases",K1234="Phns","Phones",K1234="Acc","Accessories",K1234="Bndrs","Binders",K1234="Fstnrs","Fasteners")</f>
        <v>Bookcases</v>
      </c>
      <c r="Q1234" t="str">
        <f>IF(_xlfn.XLOOKUP(D1234,products!$A$2:$A$5902,products!$H$2:$H$5902,,0)=1,"Yes","No")</f>
        <v>No</v>
      </c>
    </row>
    <row r="1235" spans="1:17" x14ac:dyDescent="0.3">
      <c r="A1235" t="s">
        <v>7418</v>
      </c>
      <c r="B1235" s="4">
        <v>45140</v>
      </c>
      <c r="C1235" t="s">
        <v>7419</v>
      </c>
      <c r="D1235" t="s">
        <v>7422</v>
      </c>
      <c r="E1235" s="1">
        <v>45309</v>
      </c>
      <c r="F1235" t="s">
        <v>35</v>
      </c>
      <c r="G1235" t="str">
        <f>_xlfn.XLOOKUP(C1235,customers!$A$2:$A$5902,customers!$B$2:$B$5902,,0)</f>
        <v>Traci Shaw</v>
      </c>
      <c r="H1235" t="str">
        <f>_xlfn.XLOOKUP(C1235,customers!$A$2:$A$5902,customers!$G$2:$G$5902,,0)</f>
        <v>East</v>
      </c>
      <c r="I1235" t="str">
        <f>_xlfn.XLOOKUP(C1235,customers!$A$2:$A$5902,customers!$E$2:$E$5902,,0)</f>
        <v>North Joanna</v>
      </c>
      <c r="J1235" t="str">
        <f>INDEX(products!$B$2:$B$5902,MATCH(D1235,products!$A$2:$A$5902,0))</f>
        <v>OffSup</v>
      </c>
      <c r="K1235" t="str">
        <f>INDEX(products!$C$2:$C$5902,MATCH(D1235,products!$A$2:$A$5902,0))</f>
        <v>Acc</v>
      </c>
      <c r="L1235" s="3">
        <f>INDEX(products!$E$2:$E$5902,MATCH(D1235,products!$A$2:$A$5902,0))</f>
        <v>4653.03</v>
      </c>
      <c r="M1235">
        <f>_xlfn.XLOOKUP(D1235,products!$A$2:$A$5902,products!$F$2:$F$5902)</f>
        <v>4</v>
      </c>
      <c r="N1235" s="3">
        <f t="shared" si="19"/>
        <v>1163.2574999999999</v>
      </c>
      <c r="O1235" s="3" t="str" cm="1">
        <f t="array" ref="O1235">_xlfn.IFS(J1235="Furn","Furniture",J1235="Tech","Technology",J1235="OffSup","Office Supplies")</f>
        <v>Office Supplies</v>
      </c>
      <c r="P1235" s="3" t="str" cm="1">
        <f t="array" ref="P1235">_xlfn.IFS(K1235="Bkcs","Bookcases",K1235="Phns","Phones",K1235="Acc","Accessories",K1235="Bndrs","Binders",K1235="Fstnrs","Fasteners")</f>
        <v>Accessories</v>
      </c>
      <c r="Q1235" t="str">
        <f>IF(_xlfn.XLOOKUP(D1235,products!$A$2:$A$5902,products!$H$2:$H$5902,,0)=1,"Yes","No")</f>
        <v>No</v>
      </c>
    </row>
    <row r="1236" spans="1:17" x14ac:dyDescent="0.3">
      <c r="A1236" t="s">
        <v>7424</v>
      </c>
      <c r="B1236" s="4">
        <v>45298</v>
      </c>
      <c r="C1236" t="s">
        <v>7425</v>
      </c>
      <c r="D1236" t="s">
        <v>7428</v>
      </c>
      <c r="E1236" s="1">
        <v>45343</v>
      </c>
      <c r="F1236" t="s">
        <v>21</v>
      </c>
      <c r="G1236" t="str">
        <f>_xlfn.XLOOKUP(C1236,customers!$A$2:$A$5902,customers!$B$2:$B$5902,,0)</f>
        <v>Vanessa Spears</v>
      </c>
      <c r="H1236" t="str">
        <f>_xlfn.XLOOKUP(C1236,customers!$A$2:$A$5902,customers!$G$2:$G$5902,,0)</f>
        <v>North</v>
      </c>
      <c r="I1236" t="str">
        <f>_xlfn.XLOOKUP(C1236,customers!$A$2:$A$5902,customers!$E$2:$E$5902,,0)</f>
        <v>Jamesport</v>
      </c>
      <c r="J1236" t="str">
        <f>INDEX(products!$B$2:$B$5902,MATCH(D1236,products!$A$2:$A$5902,0))</f>
        <v>OffSup</v>
      </c>
      <c r="K1236" t="str">
        <f>INDEX(products!$C$2:$C$5902,MATCH(D1236,products!$A$2:$A$5902,0))</f>
        <v>Acc</v>
      </c>
      <c r="L1236" s="3">
        <f>INDEX(products!$E$2:$E$5902,MATCH(D1236,products!$A$2:$A$5902,0))</f>
        <v>2010.83</v>
      </c>
      <c r="M1236">
        <f>_xlfn.XLOOKUP(D1236,products!$A$2:$A$5902,products!$F$2:$F$5902)</f>
        <v>3</v>
      </c>
      <c r="N1236" s="3">
        <f t="shared" si="19"/>
        <v>670.27666666666664</v>
      </c>
      <c r="O1236" s="3" t="str" cm="1">
        <f t="array" ref="O1236">_xlfn.IFS(J1236="Furn","Furniture",J1236="Tech","Technology",J1236="OffSup","Office Supplies")</f>
        <v>Office Supplies</v>
      </c>
      <c r="P1236" s="3" t="str" cm="1">
        <f t="array" ref="P1236">_xlfn.IFS(K1236="Bkcs","Bookcases",K1236="Phns","Phones",K1236="Acc","Accessories",K1236="Bndrs","Binders",K1236="Fstnrs","Fasteners")</f>
        <v>Accessories</v>
      </c>
      <c r="Q1236" t="str">
        <f>IF(_xlfn.XLOOKUP(D1236,products!$A$2:$A$5902,products!$H$2:$H$5902,,0)=1,"Yes","No")</f>
        <v>Yes</v>
      </c>
    </row>
    <row r="1237" spans="1:17" x14ac:dyDescent="0.3">
      <c r="A1237" t="s">
        <v>7430</v>
      </c>
      <c r="B1237" s="4">
        <v>43642</v>
      </c>
      <c r="C1237" t="s">
        <v>7431</v>
      </c>
      <c r="D1237" t="s">
        <v>7434</v>
      </c>
      <c r="E1237" s="1">
        <v>43930</v>
      </c>
      <c r="F1237" t="s">
        <v>74</v>
      </c>
      <c r="G1237" t="str">
        <f>_xlfn.XLOOKUP(C1237,customers!$A$2:$A$5902,customers!$B$2:$B$5902,,0)</f>
        <v>Shelly Douglas</v>
      </c>
      <c r="H1237" t="str">
        <f>_xlfn.XLOOKUP(C1237,customers!$A$2:$A$5902,customers!$G$2:$G$5902,,0)</f>
        <v>East</v>
      </c>
      <c r="I1237" t="str">
        <f>_xlfn.XLOOKUP(C1237,customers!$A$2:$A$5902,customers!$E$2:$E$5902,,0)</f>
        <v>New Sharonfurt</v>
      </c>
      <c r="J1237" t="str">
        <f>INDEX(products!$B$2:$B$5902,MATCH(D1237,products!$A$2:$A$5902,0))</f>
        <v>Tech</v>
      </c>
      <c r="K1237" t="str">
        <f>INDEX(products!$C$2:$C$5902,MATCH(D1237,products!$A$2:$A$5902,0))</f>
        <v>Bndrs</v>
      </c>
      <c r="L1237" s="3">
        <f>INDEX(products!$E$2:$E$5902,MATCH(D1237,products!$A$2:$A$5902,0))</f>
        <v>3779.34</v>
      </c>
      <c r="M1237">
        <f>_xlfn.XLOOKUP(D1237,products!$A$2:$A$5902,products!$F$2:$F$5902)</f>
        <v>1</v>
      </c>
      <c r="N1237" s="3">
        <f t="shared" si="19"/>
        <v>3779.34</v>
      </c>
      <c r="O1237" s="3" t="str" cm="1">
        <f t="array" ref="O1237">_xlfn.IFS(J1237="Furn","Furniture",J1237="Tech","Technology",J1237="OffSup","Office Supplies")</f>
        <v>Technology</v>
      </c>
      <c r="P1237" s="3" t="str" cm="1">
        <f t="array" ref="P1237">_xlfn.IFS(K1237="Bkcs","Bookcases",K1237="Phns","Phones",K1237="Acc","Accessories",K1237="Bndrs","Binders",K1237="Fstnrs","Fasteners")</f>
        <v>Binders</v>
      </c>
      <c r="Q1237" t="str">
        <f>IF(_xlfn.XLOOKUP(D1237,products!$A$2:$A$5902,products!$H$2:$H$5902,,0)=1,"Yes","No")</f>
        <v>Yes</v>
      </c>
    </row>
    <row r="1238" spans="1:17" x14ac:dyDescent="0.3">
      <c r="A1238" t="s">
        <v>7436</v>
      </c>
      <c r="B1238" s="4">
        <v>44927</v>
      </c>
      <c r="C1238" t="s">
        <v>7437</v>
      </c>
      <c r="D1238" t="s">
        <v>7440</v>
      </c>
      <c r="E1238" s="1">
        <v>45204</v>
      </c>
      <c r="F1238" t="s">
        <v>74</v>
      </c>
      <c r="G1238" t="str">
        <f>_xlfn.XLOOKUP(C1238,customers!$A$2:$A$5902,customers!$B$2:$B$5902,,0)</f>
        <v>Benjamin Mcmillan</v>
      </c>
      <c r="H1238" t="str">
        <f>_xlfn.XLOOKUP(C1238,customers!$A$2:$A$5902,customers!$G$2:$G$5902,,0)</f>
        <v>North</v>
      </c>
      <c r="I1238" t="str">
        <f>_xlfn.XLOOKUP(C1238,customers!$A$2:$A$5902,customers!$E$2:$E$5902,,0)</f>
        <v>Salazarchester</v>
      </c>
      <c r="J1238" t="str">
        <f>INDEX(products!$B$2:$B$5902,MATCH(D1238,products!$A$2:$A$5902,0))</f>
        <v>Tech</v>
      </c>
      <c r="K1238" t="str">
        <f>INDEX(products!$C$2:$C$5902,MATCH(D1238,products!$A$2:$A$5902,0))</f>
        <v>Acc</v>
      </c>
      <c r="L1238" s="3">
        <f>INDEX(products!$E$2:$E$5902,MATCH(D1238,products!$A$2:$A$5902,0))</f>
        <v>3955.56</v>
      </c>
      <c r="M1238">
        <f>_xlfn.XLOOKUP(D1238,products!$A$2:$A$5902,products!$F$2:$F$5902)</f>
        <v>2</v>
      </c>
      <c r="N1238" s="3">
        <f t="shared" si="19"/>
        <v>1977.78</v>
      </c>
      <c r="O1238" s="3" t="str" cm="1">
        <f t="array" ref="O1238">_xlfn.IFS(J1238="Furn","Furniture",J1238="Tech","Technology",J1238="OffSup","Office Supplies")</f>
        <v>Technology</v>
      </c>
      <c r="P1238" s="3" t="str" cm="1">
        <f t="array" ref="P1238">_xlfn.IFS(K1238="Bkcs","Bookcases",K1238="Phns","Phones",K1238="Acc","Accessories",K1238="Bndrs","Binders",K1238="Fstnrs","Fasteners")</f>
        <v>Accessories</v>
      </c>
      <c r="Q1238" t="str">
        <f>IF(_xlfn.XLOOKUP(D1238,products!$A$2:$A$5902,products!$H$2:$H$5902,,0)=1,"Yes","No")</f>
        <v>Yes</v>
      </c>
    </row>
    <row r="1239" spans="1:17" x14ac:dyDescent="0.3">
      <c r="A1239" t="s">
        <v>7442</v>
      </c>
      <c r="B1239" s="4">
        <v>45363</v>
      </c>
      <c r="C1239" t="s">
        <v>7443</v>
      </c>
      <c r="D1239" t="s">
        <v>7445</v>
      </c>
      <c r="E1239" s="1">
        <v>45712</v>
      </c>
      <c r="F1239" t="s">
        <v>74</v>
      </c>
      <c r="G1239" t="str">
        <f>_xlfn.XLOOKUP(C1239,customers!$A$2:$A$5902,customers!$B$2:$B$5902,,0)</f>
        <v>Jeffrey Kemp</v>
      </c>
      <c r="H1239" t="str">
        <f>_xlfn.XLOOKUP(C1239,customers!$A$2:$A$5902,customers!$G$2:$G$5902,,0)</f>
        <v>East</v>
      </c>
      <c r="I1239" t="str">
        <f>_xlfn.XLOOKUP(C1239,customers!$A$2:$A$5902,customers!$E$2:$E$5902,,0)</f>
        <v>West Jonathan</v>
      </c>
      <c r="J1239" t="str">
        <f>INDEX(products!$B$2:$B$5902,MATCH(D1239,products!$A$2:$A$5902,0))</f>
        <v>Furn</v>
      </c>
      <c r="K1239" t="str">
        <f>INDEX(products!$C$2:$C$5902,MATCH(D1239,products!$A$2:$A$5902,0))</f>
        <v>Acc</v>
      </c>
      <c r="L1239" s="3">
        <f>INDEX(products!$E$2:$E$5902,MATCH(D1239,products!$A$2:$A$5902,0))</f>
        <v>3040.07</v>
      </c>
      <c r="M1239">
        <f>_xlfn.XLOOKUP(D1239,products!$A$2:$A$5902,products!$F$2:$F$5902)</f>
        <v>10</v>
      </c>
      <c r="N1239" s="3">
        <f t="shared" si="19"/>
        <v>304.00700000000001</v>
      </c>
      <c r="O1239" s="3" t="str" cm="1">
        <f t="array" ref="O1239">_xlfn.IFS(J1239="Furn","Furniture",J1239="Tech","Technology",J1239="OffSup","Office Supplies")</f>
        <v>Furniture</v>
      </c>
      <c r="P1239" s="3" t="str" cm="1">
        <f t="array" ref="P1239">_xlfn.IFS(K1239="Bkcs","Bookcases",K1239="Phns","Phones",K1239="Acc","Accessories",K1239="Bndrs","Binders",K1239="Fstnrs","Fasteners")</f>
        <v>Accessories</v>
      </c>
      <c r="Q1239" t="str">
        <f>IF(_xlfn.XLOOKUP(D1239,products!$A$2:$A$5902,products!$H$2:$H$5902,,0)=1,"Yes","No")</f>
        <v>No</v>
      </c>
    </row>
    <row r="1240" spans="1:17" x14ac:dyDescent="0.3">
      <c r="A1240" t="s">
        <v>7447</v>
      </c>
      <c r="B1240" s="4">
        <v>44713</v>
      </c>
      <c r="C1240" t="s">
        <v>7448</v>
      </c>
      <c r="D1240" t="s">
        <v>7451</v>
      </c>
      <c r="E1240" s="1">
        <v>44950</v>
      </c>
      <c r="F1240" t="s">
        <v>74</v>
      </c>
      <c r="G1240" t="str">
        <f>_xlfn.XLOOKUP(C1240,customers!$A$2:$A$5902,customers!$B$2:$B$5902,,0)</f>
        <v>Robert Gregory</v>
      </c>
      <c r="H1240" t="str">
        <f>_xlfn.XLOOKUP(C1240,customers!$A$2:$A$5902,customers!$G$2:$G$5902,,0)</f>
        <v>West</v>
      </c>
      <c r="I1240" t="str">
        <f>_xlfn.XLOOKUP(C1240,customers!$A$2:$A$5902,customers!$E$2:$E$5902,,0)</f>
        <v>Chandlermouth</v>
      </c>
      <c r="J1240" t="str">
        <f>INDEX(products!$B$2:$B$5902,MATCH(D1240,products!$A$2:$A$5902,0))</f>
        <v>OffSup</v>
      </c>
      <c r="K1240" t="str">
        <f>INDEX(products!$C$2:$C$5902,MATCH(D1240,products!$A$2:$A$5902,0))</f>
        <v>Bndrs</v>
      </c>
      <c r="L1240" s="3">
        <f>INDEX(products!$E$2:$E$5902,MATCH(D1240,products!$A$2:$A$5902,0))</f>
        <v>386.6</v>
      </c>
      <c r="M1240">
        <f>_xlfn.XLOOKUP(D1240,products!$A$2:$A$5902,products!$F$2:$F$5902)</f>
        <v>4</v>
      </c>
      <c r="N1240" s="3">
        <f t="shared" si="19"/>
        <v>96.65</v>
      </c>
      <c r="O1240" s="3" t="str" cm="1">
        <f t="array" ref="O1240">_xlfn.IFS(J1240="Furn","Furniture",J1240="Tech","Technology",J1240="OffSup","Office Supplies")</f>
        <v>Office Supplies</v>
      </c>
      <c r="P1240" s="3" t="str" cm="1">
        <f t="array" ref="P1240">_xlfn.IFS(K1240="Bkcs","Bookcases",K1240="Phns","Phones",K1240="Acc","Accessories",K1240="Bndrs","Binders",K1240="Fstnrs","Fasteners")</f>
        <v>Binders</v>
      </c>
      <c r="Q1240" t="str">
        <f>IF(_xlfn.XLOOKUP(D1240,products!$A$2:$A$5902,products!$H$2:$H$5902,,0)=1,"Yes","No")</f>
        <v>Yes</v>
      </c>
    </row>
    <row r="1241" spans="1:17" x14ac:dyDescent="0.3">
      <c r="A1241" t="s">
        <v>7453</v>
      </c>
      <c r="B1241" s="4">
        <v>43840</v>
      </c>
      <c r="C1241" t="s">
        <v>7454</v>
      </c>
      <c r="D1241" t="s">
        <v>7457</v>
      </c>
      <c r="E1241" s="1">
        <v>44102</v>
      </c>
      <c r="F1241" t="s">
        <v>74</v>
      </c>
      <c r="G1241" t="str">
        <f>_xlfn.XLOOKUP(C1241,customers!$A$2:$A$5902,customers!$B$2:$B$5902,,0)</f>
        <v>Valerie Brewer</v>
      </c>
      <c r="H1241" t="str">
        <f>_xlfn.XLOOKUP(C1241,customers!$A$2:$A$5902,customers!$G$2:$G$5902,,0)</f>
        <v>West</v>
      </c>
      <c r="I1241" t="str">
        <f>_xlfn.XLOOKUP(C1241,customers!$A$2:$A$5902,customers!$E$2:$E$5902,,0)</f>
        <v>West Amymouth</v>
      </c>
      <c r="J1241" t="str">
        <f>INDEX(products!$B$2:$B$5902,MATCH(D1241,products!$A$2:$A$5902,0))</f>
        <v>Furn</v>
      </c>
      <c r="K1241" t="str">
        <f>INDEX(products!$C$2:$C$5902,MATCH(D1241,products!$A$2:$A$5902,0))</f>
        <v>Acc</v>
      </c>
      <c r="L1241" s="3">
        <f>INDEX(products!$E$2:$E$5902,MATCH(D1241,products!$A$2:$A$5902,0))</f>
        <v>1454.91</v>
      </c>
      <c r="M1241">
        <f>_xlfn.XLOOKUP(D1241,products!$A$2:$A$5902,products!$F$2:$F$5902)</f>
        <v>10</v>
      </c>
      <c r="N1241" s="3">
        <f t="shared" si="19"/>
        <v>145.49100000000001</v>
      </c>
      <c r="O1241" s="3" t="str" cm="1">
        <f t="array" ref="O1241">_xlfn.IFS(J1241="Furn","Furniture",J1241="Tech","Technology",J1241="OffSup","Office Supplies")</f>
        <v>Furniture</v>
      </c>
      <c r="P1241" s="3" t="str" cm="1">
        <f t="array" ref="P1241">_xlfn.IFS(K1241="Bkcs","Bookcases",K1241="Phns","Phones",K1241="Acc","Accessories",K1241="Bndrs","Binders",K1241="Fstnrs","Fasteners")</f>
        <v>Accessories</v>
      </c>
      <c r="Q1241" t="str">
        <f>IF(_xlfn.XLOOKUP(D1241,products!$A$2:$A$5902,products!$H$2:$H$5902,,0)=1,"Yes","No")</f>
        <v>No</v>
      </c>
    </row>
    <row r="1242" spans="1:17" x14ac:dyDescent="0.3">
      <c r="A1242" t="s">
        <v>7459</v>
      </c>
      <c r="B1242" s="4">
        <v>45204</v>
      </c>
      <c r="C1242" t="s">
        <v>7460</v>
      </c>
      <c r="D1242" t="s">
        <v>7463</v>
      </c>
      <c r="E1242" s="1">
        <v>45542</v>
      </c>
      <c r="F1242" t="s">
        <v>21</v>
      </c>
      <c r="G1242" t="str">
        <f>_xlfn.XLOOKUP(C1242,customers!$A$2:$A$5902,customers!$B$2:$B$5902,,0)</f>
        <v>Katherine Fleming</v>
      </c>
      <c r="H1242" t="str">
        <f>_xlfn.XLOOKUP(C1242,customers!$A$2:$A$5902,customers!$G$2:$G$5902,,0)</f>
        <v>West</v>
      </c>
      <c r="I1242" t="str">
        <f>_xlfn.XLOOKUP(C1242,customers!$A$2:$A$5902,customers!$E$2:$E$5902,,0)</f>
        <v>Margaretville</v>
      </c>
      <c r="J1242" t="str">
        <f>INDEX(products!$B$2:$B$5902,MATCH(D1242,products!$A$2:$A$5902,0))</f>
        <v>Tech</v>
      </c>
      <c r="K1242" t="str">
        <f>INDEX(products!$C$2:$C$5902,MATCH(D1242,products!$A$2:$A$5902,0))</f>
        <v>Bkcs</v>
      </c>
      <c r="L1242" s="3">
        <f>INDEX(products!$E$2:$E$5902,MATCH(D1242,products!$A$2:$A$5902,0))</f>
        <v>1256.47</v>
      </c>
      <c r="M1242">
        <f>_xlfn.XLOOKUP(D1242,products!$A$2:$A$5902,products!$F$2:$F$5902)</f>
        <v>3</v>
      </c>
      <c r="N1242" s="3">
        <f t="shared" si="19"/>
        <v>418.82333333333332</v>
      </c>
      <c r="O1242" s="3" t="str" cm="1">
        <f t="array" ref="O1242">_xlfn.IFS(J1242="Furn","Furniture",J1242="Tech","Technology",J1242="OffSup","Office Supplies")</f>
        <v>Technology</v>
      </c>
      <c r="P1242" s="3" t="str" cm="1">
        <f t="array" ref="P1242">_xlfn.IFS(K1242="Bkcs","Bookcases",K1242="Phns","Phones",K1242="Acc","Accessories",K1242="Bndrs","Binders",K1242="Fstnrs","Fasteners")</f>
        <v>Bookcases</v>
      </c>
      <c r="Q1242" t="str">
        <f>IF(_xlfn.XLOOKUP(D1242,products!$A$2:$A$5902,products!$H$2:$H$5902,,0)=1,"Yes","No")</f>
        <v>Yes</v>
      </c>
    </row>
    <row r="1243" spans="1:17" x14ac:dyDescent="0.3">
      <c r="A1243" t="s">
        <v>7465</v>
      </c>
      <c r="B1243" s="4">
        <v>44049</v>
      </c>
      <c r="C1243" t="s">
        <v>7466</v>
      </c>
      <c r="D1243" t="s">
        <v>7469</v>
      </c>
      <c r="E1243" s="1">
        <v>44348</v>
      </c>
      <c r="F1243" t="s">
        <v>74</v>
      </c>
      <c r="G1243" t="str">
        <f>_xlfn.XLOOKUP(C1243,customers!$A$2:$A$5902,customers!$B$2:$B$5902,,0)</f>
        <v>Jacob Peterson</v>
      </c>
      <c r="H1243" t="str">
        <f>_xlfn.XLOOKUP(C1243,customers!$A$2:$A$5902,customers!$G$2:$G$5902,,0)</f>
        <v>West</v>
      </c>
      <c r="I1243" t="str">
        <f>_xlfn.XLOOKUP(C1243,customers!$A$2:$A$5902,customers!$E$2:$E$5902,,0)</f>
        <v>South Jacquelineport</v>
      </c>
      <c r="J1243" t="str">
        <f>INDEX(products!$B$2:$B$5902,MATCH(D1243,products!$A$2:$A$5902,0))</f>
        <v>Tech</v>
      </c>
      <c r="K1243" t="str">
        <f>INDEX(products!$C$2:$C$5902,MATCH(D1243,products!$A$2:$A$5902,0))</f>
        <v>Phns</v>
      </c>
      <c r="L1243" s="3">
        <f>INDEX(products!$E$2:$E$5902,MATCH(D1243,products!$A$2:$A$5902,0))</f>
        <v>3912.37</v>
      </c>
      <c r="M1243">
        <f>_xlfn.XLOOKUP(D1243,products!$A$2:$A$5902,products!$F$2:$F$5902)</f>
        <v>9</v>
      </c>
      <c r="N1243" s="3">
        <f t="shared" si="19"/>
        <v>434.70777777777778</v>
      </c>
      <c r="O1243" s="3" t="str" cm="1">
        <f t="array" ref="O1243">_xlfn.IFS(J1243="Furn","Furniture",J1243="Tech","Technology",J1243="OffSup","Office Supplies")</f>
        <v>Technology</v>
      </c>
      <c r="P1243" s="3" t="str" cm="1">
        <f t="array" ref="P1243">_xlfn.IFS(K1243="Bkcs","Bookcases",K1243="Phns","Phones",K1243="Acc","Accessories",K1243="Bndrs","Binders",K1243="Fstnrs","Fasteners")</f>
        <v>Phones</v>
      </c>
      <c r="Q1243" t="str">
        <f>IF(_xlfn.XLOOKUP(D1243,products!$A$2:$A$5902,products!$H$2:$H$5902,,0)=1,"Yes","No")</f>
        <v>No</v>
      </c>
    </row>
    <row r="1244" spans="1:17" x14ac:dyDescent="0.3">
      <c r="A1244" t="s">
        <v>7471</v>
      </c>
      <c r="B1244" s="4">
        <v>44195</v>
      </c>
      <c r="C1244" t="s">
        <v>7472</v>
      </c>
      <c r="D1244" t="s">
        <v>7475</v>
      </c>
      <c r="E1244" s="1">
        <v>44468</v>
      </c>
      <c r="F1244" t="s">
        <v>35</v>
      </c>
      <c r="G1244" t="str">
        <f>_xlfn.XLOOKUP(C1244,customers!$A$2:$A$5902,customers!$B$2:$B$5902,,0)</f>
        <v>Kevin Morales</v>
      </c>
      <c r="H1244" t="str">
        <f>_xlfn.XLOOKUP(C1244,customers!$A$2:$A$5902,customers!$G$2:$G$5902,,0)</f>
        <v>West</v>
      </c>
      <c r="I1244" t="str">
        <f>_xlfn.XLOOKUP(C1244,customers!$A$2:$A$5902,customers!$E$2:$E$5902,,0)</f>
        <v>Collinston</v>
      </c>
      <c r="J1244" t="str">
        <f>INDEX(products!$B$2:$B$5902,MATCH(D1244,products!$A$2:$A$5902,0))</f>
        <v>Tech</v>
      </c>
      <c r="K1244" t="str">
        <f>INDEX(products!$C$2:$C$5902,MATCH(D1244,products!$A$2:$A$5902,0))</f>
        <v>Phns</v>
      </c>
      <c r="L1244" s="3">
        <f>INDEX(products!$E$2:$E$5902,MATCH(D1244,products!$A$2:$A$5902,0))</f>
        <v>1324.7</v>
      </c>
      <c r="M1244">
        <f>_xlfn.XLOOKUP(D1244,products!$A$2:$A$5902,products!$F$2:$F$5902)</f>
        <v>9</v>
      </c>
      <c r="N1244" s="3">
        <f t="shared" si="19"/>
        <v>147.1888888888889</v>
      </c>
      <c r="O1244" s="3" t="str" cm="1">
        <f t="array" ref="O1244">_xlfn.IFS(J1244="Furn","Furniture",J1244="Tech","Technology",J1244="OffSup","Office Supplies")</f>
        <v>Technology</v>
      </c>
      <c r="P1244" s="3" t="str" cm="1">
        <f t="array" ref="P1244">_xlfn.IFS(K1244="Bkcs","Bookcases",K1244="Phns","Phones",K1244="Acc","Accessories",K1244="Bndrs","Binders",K1244="Fstnrs","Fasteners")</f>
        <v>Phones</v>
      </c>
      <c r="Q1244" t="str">
        <f>IF(_xlfn.XLOOKUP(D1244,products!$A$2:$A$5902,products!$H$2:$H$5902,,0)=1,"Yes","No")</f>
        <v>Yes</v>
      </c>
    </row>
    <row r="1245" spans="1:17" x14ac:dyDescent="0.3">
      <c r="A1245" s="2" t="s">
        <v>7477</v>
      </c>
      <c r="B1245" s="4">
        <v>43850</v>
      </c>
      <c r="C1245" t="s">
        <v>7478</v>
      </c>
      <c r="D1245" t="s">
        <v>7481</v>
      </c>
      <c r="E1245" s="1">
        <v>43908</v>
      </c>
      <c r="F1245" t="s">
        <v>21</v>
      </c>
      <c r="G1245" t="str">
        <f>_xlfn.XLOOKUP(C1245,customers!$A$2:$A$5902,customers!$B$2:$B$5902,,0)</f>
        <v>Tanya Munoz</v>
      </c>
      <c r="H1245" t="str">
        <f>_xlfn.XLOOKUP(C1245,customers!$A$2:$A$5902,customers!$G$2:$G$5902,,0)</f>
        <v>South</v>
      </c>
      <c r="I1245" t="str">
        <f>_xlfn.XLOOKUP(C1245,customers!$A$2:$A$5902,customers!$E$2:$E$5902,,0)</f>
        <v>East Janetchester</v>
      </c>
      <c r="J1245" t="str">
        <f>INDEX(products!$B$2:$B$5902,MATCH(D1245,products!$A$2:$A$5902,0))</f>
        <v>Tech</v>
      </c>
      <c r="K1245" t="str">
        <f>INDEX(products!$C$2:$C$5902,MATCH(D1245,products!$A$2:$A$5902,0))</f>
        <v>Bkcs</v>
      </c>
      <c r="L1245" s="3">
        <f>INDEX(products!$E$2:$E$5902,MATCH(D1245,products!$A$2:$A$5902,0))</f>
        <v>4003.92</v>
      </c>
      <c r="M1245">
        <f>_xlfn.XLOOKUP(D1245,products!$A$2:$A$5902,products!$F$2:$F$5902)</f>
        <v>6</v>
      </c>
      <c r="N1245" s="3">
        <f t="shared" si="19"/>
        <v>667.32</v>
      </c>
      <c r="O1245" s="3" t="str" cm="1">
        <f t="array" ref="O1245">_xlfn.IFS(J1245="Furn","Furniture",J1245="Tech","Technology",J1245="OffSup","Office Supplies")</f>
        <v>Technology</v>
      </c>
      <c r="P1245" s="3" t="str" cm="1">
        <f t="array" ref="P1245">_xlfn.IFS(K1245="Bkcs","Bookcases",K1245="Phns","Phones",K1245="Acc","Accessories",K1245="Bndrs","Binders",K1245="Fstnrs","Fasteners")</f>
        <v>Bookcases</v>
      </c>
      <c r="Q1245" t="str">
        <f>IF(_xlfn.XLOOKUP(D1245,products!$A$2:$A$5902,products!$H$2:$H$5902,,0)=1,"Yes","No")</f>
        <v>No</v>
      </c>
    </row>
    <row r="1246" spans="1:17" x14ac:dyDescent="0.3">
      <c r="A1246" t="s">
        <v>7483</v>
      </c>
      <c r="B1246" s="4">
        <v>45168</v>
      </c>
      <c r="C1246" t="s">
        <v>7484</v>
      </c>
      <c r="D1246" t="s">
        <v>7487</v>
      </c>
      <c r="E1246" s="1">
        <v>45235</v>
      </c>
      <c r="F1246" t="s">
        <v>21</v>
      </c>
      <c r="G1246" t="str">
        <f>_xlfn.XLOOKUP(C1246,customers!$A$2:$A$5902,customers!$B$2:$B$5902,,0)</f>
        <v>Alfred Powell</v>
      </c>
      <c r="H1246" t="str">
        <f>_xlfn.XLOOKUP(C1246,customers!$A$2:$A$5902,customers!$G$2:$G$5902,,0)</f>
        <v>East</v>
      </c>
      <c r="I1246" t="str">
        <f>_xlfn.XLOOKUP(C1246,customers!$A$2:$A$5902,customers!$E$2:$E$5902,,0)</f>
        <v>Jesseport</v>
      </c>
      <c r="J1246" t="str">
        <f>INDEX(products!$B$2:$B$5902,MATCH(D1246,products!$A$2:$A$5902,0))</f>
        <v>OffSup</v>
      </c>
      <c r="K1246" t="str">
        <f>INDEX(products!$C$2:$C$5902,MATCH(D1246,products!$A$2:$A$5902,0))</f>
        <v>Bndrs</v>
      </c>
      <c r="L1246" s="3">
        <f>INDEX(products!$E$2:$E$5902,MATCH(D1246,products!$A$2:$A$5902,0))</f>
        <v>1866.69</v>
      </c>
      <c r="M1246">
        <f>_xlfn.XLOOKUP(D1246,products!$A$2:$A$5902,products!$F$2:$F$5902)</f>
        <v>6</v>
      </c>
      <c r="N1246" s="3">
        <f t="shared" si="19"/>
        <v>311.11500000000001</v>
      </c>
      <c r="O1246" s="3" t="str" cm="1">
        <f t="array" ref="O1246">_xlfn.IFS(J1246="Furn","Furniture",J1246="Tech","Technology",J1246="OffSup","Office Supplies")</f>
        <v>Office Supplies</v>
      </c>
      <c r="P1246" s="3" t="str" cm="1">
        <f t="array" ref="P1246">_xlfn.IFS(K1246="Bkcs","Bookcases",K1246="Phns","Phones",K1246="Acc","Accessories",K1246="Bndrs","Binders",K1246="Fstnrs","Fasteners")</f>
        <v>Binders</v>
      </c>
      <c r="Q1246" t="str">
        <f>IF(_xlfn.XLOOKUP(D1246,products!$A$2:$A$5902,products!$H$2:$H$5902,,0)=1,"Yes","No")</f>
        <v>No</v>
      </c>
    </row>
    <row r="1247" spans="1:17" x14ac:dyDescent="0.3">
      <c r="A1247" t="s">
        <v>7489</v>
      </c>
      <c r="B1247" s="4">
        <v>45039</v>
      </c>
      <c r="C1247" t="s">
        <v>7490</v>
      </c>
      <c r="D1247" t="s">
        <v>7493</v>
      </c>
      <c r="E1247" s="1">
        <v>45238</v>
      </c>
      <c r="F1247" t="s">
        <v>21</v>
      </c>
      <c r="G1247" t="str">
        <f>_xlfn.XLOOKUP(C1247,customers!$A$2:$A$5902,customers!$B$2:$B$5902,,0)</f>
        <v>Christopher Buchanan</v>
      </c>
      <c r="H1247" t="str">
        <f>_xlfn.XLOOKUP(C1247,customers!$A$2:$A$5902,customers!$G$2:$G$5902,,0)</f>
        <v>North</v>
      </c>
      <c r="I1247" t="str">
        <f>_xlfn.XLOOKUP(C1247,customers!$A$2:$A$5902,customers!$E$2:$E$5902,,0)</f>
        <v>Danahaven</v>
      </c>
      <c r="J1247" t="str">
        <f>INDEX(products!$B$2:$B$5902,MATCH(D1247,products!$A$2:$A$5902,0))</f>
        <v>OffSup</v>
      </c>
      <c r="K1247" t="str">
        <f>INDEX(products!$C$2:$C$5902,MATCH(D1247,products!$A$2:$A$5902,0))</f>
        <v>Acc</v>
      </c>
      <c r="L1247" s="3">
        <f>INDEX(products!$E$2:$E$5902,MATCH(D1247,products!$A$2:$A$5902,0))</f>
        <v>3318.67</v>
      </c>
      <c r="M1247">
        <f>_xlfn.XLOOKUP(D1247,products!$A$2:$A$5902,products!$F$2:$F$5902)</f>
        <v>3</v>
      </c>
      <c r="N1247" s="3">
        <f t="shared" si="19"/>
        <v>1106.2233333333334</v>
      </c>
      <c r="O1247" s="3" t="str" cm="1">
        <f t="array" ref="O1247">_xlfn.IFS(J1247="Furn","Furniture",J1247="Tech","Technology",J1247="OffSup","Office Supplies")</f>
        <v>Office Supplies</v>
      </c>
      <c r="P1247" s="3" t="str" cm="1">
        <f t="array" ref="P1247">_xlfn.IFS(K1247="Bkcs","Bookcases",K1247="Phns","Phones",K1247="Acc","Accessories",K1247="Bndrs","Binders",K1247="Fstnrs","Fasteners")</f>
        <v>Accessories</v>
      </c>
      <c r="Q1247" t="str">
        <f>IF(_xlfn.XLOOKUP(D1247,products!$A$2:$A$5902,products!$H$2:$H$5902,,0)=1,"Yes","No")</f>
        <v>Yes</v>
      </c>
    </row>
    <row r="1248" spans="1:17" x14ac:dyDescent="0.3">
      <c r="A1248" t="s">
        <v>7495</v>
      </c>
      <c r="B1248" s="4">
        <v>44147</v>
      </c>
      <c r="C1248" t="s">
        <v>7496</v>
      </c>
      <c r="D1248" t="s">
        <v>7499</v>
      </c>
      <c r="E1248" s="1">
        <v>44446</v>
      </c>
      <c r="F1248" t="s">
        <v>21</v>
      </c>
      <c r="G1248" t="str">
        <f>_xlfn.XLOOKUP(C1248,customers!$A$2:$A$5902,customers!$B$2:$B$5902,,0)</f>
        <v>Craig Bean</v>
      </c>
      <c r="H1248" t="str">
        <f>_xlfn.XLOOKUP(C1248,customers!$A$2:$A$5902,customers!$G$2:$G$5902,,0)</f>
        <v>West</v>
      </c>
      <c r="I1248" t="str">
        <f>_xlfn.XLOOKUP(C1248,customers!$A$2:$A$5902,customers!$E$2:$E$5902,,0)</f>
        <v>Lake Dominicside</v>
      </c>
      <c r="J1248" t="str">
        <f>INDEX(products!$B$2:$B$5902,MATCH(D1248,products!$A$2:$A$5902,0))</f>
        <v>OffSup</v>
      </c>
      <c r="K1248" t="str">
        <f>INDEX(products!$C$2:$C$5902,MATCH(D1248,products!$A$2:$A$5902,0))</f>
        <v>Bndrs</v>
      </c>
      <c r="L1248" s="3">
        <f>INDEX(products!$E$2:$E$5902,MATCH(D1248,products!$A$2:$A$5902,0))</f>
        <v>1657.62</v>
      </c>
      <c r="M1248">
        <f>_xlfn.XLOOKUP(D1248,products!$A$2:$A$5902,products!$F$2:$F$5902)</f>
        <v>2</v>
      </c>
      <c r="N1248" s="3">
        <f t="shared" si="19"/>
        <v>828.81</v>
      </c>
      <c r="O1248" s="3" t="str" cm="1">
        <f t="array" ref="O1248">_xlfn.IFS(J1248="Furn","Furniture",J1248="Tech","Technology",J1248="OffSup","Office Supplies")</f>
        <v>Office Supplies</v>
      </c>
      <c r="P1248" s="3" t="str" cm="1">
        <f t="array" ref="P1248">_xlfn.IFS(K1248="Bkcs","Bookcases",K1248="Phns","Phones",K1248="Acc","Accessories",K1248="Bndrs","Binders",K1248="Fstnrs","Fasteners")</f>
        <v>Binders</v>
      </c>
      <c r="Q1248" t="str">
        <f>IF(_xlfn.XLOOKUP(D1248,products!$A$2:$A$5902,products!$H$2:$H$5902,,0)=1,"Yes","No")</f>
        <v>No</v>
      </c>
    </row>
    <row r="1249" spans="1:17" x14ac:dyDescent="0.3">
      <c r="A1249" t="s">
        <v>7501</v>
      </c>
      <c r="B1249" s="4">
        <v>44136</v>
      </c>
      <c r="C1249" t="s">
        <v>7502</v>
      </c>
      <c r="D1249" t="s">
        <v>7505</v>
      </c>
      <c r="E1249" s="1">
        <v>44327</v>
      </c>
      <c r="F1249" t="s">
        <v>74</v>
      </c>
      <c r="G1249" t="str">
        <f>_xlfn.XLOOKUP(C1249,customers!$A$2:$A$5902,customers!$B$2:$B$5902,,0)</f>
        <v>Sean Harris</v>
      </c>
      <c r="H1249" t="str">
        <f>_xlfn.XLOOKUP(C1249,customers!$A$2:$A$5902,customers!$G$2:$G$5902,,0)</f>
        <v>North</v>
      </c>
      <c r="I1249" t="str">
        <f>_xlfn.XLOOKUP(C1249,customers!$A$2:$A$5902,customers!$E$2:$E$5902,,0)</f>
        <v>Mitchellton</v>
      </c>
      <c r="J1249" t="str">
        <f>INDEX(products!$B$2:$B$5902,MATCH(D1249,products!$A$2:$A$5902,0))</f>
        <v>Furn</v>
      </c>
      <c r="K1249" t="str">
        <f>INDEX(products!$C$2:$C$5902,MATCH(D1249,products!$A$2:$A$5902,0))</f>
        <v>Phns</v>
      </c>
      <c r="L1249" s="3">
        <f>INDEX(products!$E$2:$E$5902,MATCH(D1249,products!$A$2:$A$5902,0))</f>
        <v>2347.66</v>
      </c>
      <c r="M1249">
        <f>_xlfn.XLOOKUP(D1249,products!$A$2:$A$5902,products!$F$2:$F$5902)</f>
        <v>3</v>
      </c>
      <c r="N1249" s="3">
        <f t="shared" si="19"/>
        <v>782.55333333333328</v>
      </c>
      <c r="O1249" s="3" t="str" cm="1">
        <f t="array" ref="O1249">_xlfn.IFS(J1249="Furn","Furniture",J1249="Tech","Technology",J1249="OffSup","Office Supplies")</f>
        <v>Furniture</v>
      </c>
      <c r="P1249" s="3" t="str" cm="1">
        <f t="array" ref="P1249">_xlfn.IFS(K1249="Bkcs","Bookcases",K1249="Phns","Phones",K1249="Acc","Accessories",K1249="Bndrs","Binders",K1249="Fstnrs","Fasteners")</f>
        <v>Phones</v>
      </c>
      <c r="Q1249" t="str">
        <f>IF(_xlfn.XLOOKUP(D1249,products!$A$2:$A$5902,products!$H$2:$H$5902,,0)=1,"Yes","No")</f>
        <v>Yes</v>
      </c>
    </row>
    <row r="1250" spans="1:17" x14ac:dyDescent="0.3">
      <c r="A1250" t="s">
        <v>7507</v>
      </c>
      <c r="B1250" s="4">
        <v>44743</v>
      </c>
      <c r="C1250" t="s">
        <v>7508</v>
      </c>
      <c r="D1250" t="s">
        <v>7511</v>
      </c>
      <c r="E1250" s="1">
        <v>44964</v>
      </c>
      <c r="F1250" t="s">
        <v>35</v>
      </c>
      <c r="G1250" t="str">
        <f>_xlfn.XLOOKUP(C1250,customers!$A$2:$A$5902,customers!$B$2:$B$5902,,0)</f>
        <v>Samuel Davis</v>
      </c>
      <c r="H1250" t="str">
        <f>_xlfn.XLOOKUP(C1250,customers!$A$2:$A$5902,customers!$G$2:$G$5902,,0)</f>
        <v>East</v>
      </c>
      <c r="I1250" t="str">
        <f>_xlfn.XLOOKUP(C1250,customers!$A$2:$A$5902,customers!$E$2:$E$5902,,0)</f>
        <v>South Jamie</v>
      </c>
      <c r="J1250" t="str">
        <f>INDEX(products!$B$2:$B$5902,MATCH(D1250,products!$A$2:$A$5902,0))</f>
        <v>Tech</v>
      </c>
      <c r="K1250" t="str">
        <f>INDEX(products!$C$2:$C$5902,MATCH(D1250,products!$A$2:$A$5902,0))</f>
        <v>Acc</v>
      </c>
      <c r="L1250" s="3">
        <f>INDEX(products!$E$2:$E$5902,MATCH(D1250,products!$A$2:$A$5902,0))</f>
        <v>1464.62</v>
      </c>
      <c r="M1250">
        <f>_xlfn.XLOOKUP(D1250,products!$A$2:$A$5902,products!$F$2:$F$5902)</f>
        <v>1</v>
      </c>
      <c r="N1250" s="3">
        <f t="shared" si="19"/>
        <v>1464.62</v>
      </c>
      <c r="O1250" s="3" t="str" cm="1">
        <f t="array" ref="O1250">_xlfn.IFS(J1250="Furn","Furniture",J1250="Tech","Technology",J1250="OffSup","Office Supplies")</f>
        <v>Technology</v>
      </c>
      <c r="P1250" s="3" t="str" cm="1">
        <f t="array" ref="P1250">_xlfn.IFS(K1250="Bkcs","Bookcases",K1250="Phns","Phones",K1250="Acc","Accessories",K1250="Bndrs","Binders",K1250="Fstnrs","Fasteners")</f>
        <v>Accessories</v>
      </c>
      <c r="Q1250" t="str">
        <f>IF(_xlfn.XLOOKUP(D1250,products!$A$2:$A$5902,products!$H$2:$H$5902,,0)=1,"Yes","No")</f>
        <v>No</v>
      </c>
    </row>
    <row r="1251" spans="1:17" x14ac:dyDescent="0.3">
      <c r="A1251" t="s">
        <v>7513</v>
      </c>
      <c r="B1251" s="4">
        <v>43700</v>
      </c>
      <c r="C1251" t="s">
        <v>7514</v>
      </c>
      <c r="D1251" t="s">
        <v>7517</v>
      </c>
      <c r="E1251" s="1">
        <v>43708</v>
      </c>
      <c r="F1251" t="s">
        <v>21</v>
      </c>
      <c r="G1251" t="str">
        <f>_xlfn.XLOOKUP(C1251,customers!$A$2:$A$5902,customers!$B$2:$B$5902,,0)</f>
        <v>Dylan Garza</v>
      </c>
      <c r="H1251" t="str">
        <f>_xlfn.XLOOKUP(C1251,customers!$A$2:$A$5902,customers!$G$2:$G$5902,,0)</f>
        <v>South</v>
      </c>
      <c r="I1251" t="str">
        <f>_xlfn.XLOOKUP(C1251,customers!$A$2:$A$5902,customers!$E$2:$E$5902,,0)</f>
        <v>Delacruzshire</v>
      </c>
      <c r="J1251" t="str">
        <f>INDEX(products!$B$2:$B$5902,MATCH(D1251,products!$A$2:$A$5902,0))</f>
        <v>Tech</v>
      </c>
      <c r="K1251" t="str">
        <f>INDEX(products!$C$2:$C$5902,MATCH(D1251,products!$A$2:$A$5902,0))</f>
        <v>Phns</v>
      </c>
      <c r="L1251" s="3">
        <f>INDEX(products!$E$2:$E$5902,MATCH(D1251,products!$A$2:$A$5902,0))</f>
        <v>748.5</v>
      </c>
      <c r="M1251">
        <f>_xlfn.XLOOKUP(D1251,products!$A$2:$A$5902,products!$F$2:$F$5902)</f>
        <v>10</v>
      </c>
      <c r="N1251" s="3">
        <f t="shared" si="19"/>
        <v>74.849999999999994</v>
      </c>
      <c r="O1251" s="3" t="str" cm="1">
        <f t="array" ref="O1251">_xlfn.IFS(J1251="Furn","Furniture",J1251="Tech","Technology",J1251="OffSup","Office Supplies")</f>
        <v>Technology</v>
      </c>
      <c r="P1251" s="3" t="str" cm="1">
        <f t="array" ref="P1251">_xlfn.IFS(K1251="Bkcs","Bookcases",K1251="Phns","Phones",K1251="Acc","Accessories",K1251="Bndrs","Binders",K1251="Fstnrs","Fasteners")</f>
        <v>Phones</v>
      </c>
      <c r="Q1251" t="str">
        <f>IF(_xlfn.XLOOKUP(D1251,products!$A$2:$A$5902,products!$H$2:$H$5902,,0)=1,"Yes","No")</f>
        <v>Yes</v>
      </c>
    </row>
    <row r="1252" spans="1:17" x14ac:dyDescent="0.3">
      <c r="A1252" t="s">
        <v>7519</v>
      </c>
      <c r="B1252" s="4">
        <v>45222</v>
      </c>
      <c r="C1252" t="s">
        <v>7520</v>
      </c>
      <c r="D1252" t="s">
        <v>7523</v>
      </c>
      <c r="E1252" s="1">
        <v>45226</v>
      </c>
      <c r="F1252" t="s">
        <v>74</v>
      </c>
      <c r="G1252" t="str">
        <f>_xlfn.XLOOKUP(C1252,customers!$A$2:$A$5902,customers!$B$2:$B$5902,,0)</f>
        <v>Susan Phelps</v>
      </c>
      <c r="H1252" t="str">
        <f>_xlfn.XLOOKUP(C1252,customers!$A$2:$A$5902,customers!$G$2:$G$5902,,0)</f>
        <v>North</v>
      </c>
      <c r="I1252" t="str">
        <f>_xlfn.XLOOKUP(C1252,customers!$A$2:$A$5902,customers!$E$2:$E$5902,,0)</f>
        <v>Saraberg</v>
      </c>
      <c r="J1252" t="str">
        <f>INDEX(products!$B$2:$B$5902,MATCH(D1252,products!$A$2:$A$5902,0))</f>
        <v>OffSup</v>
      </c>
      <c r="K1252" t="str">
        <f>INDEX(products!$C$2:$C$5902,MATCH(D1252,products!$A$2:$A$5902,0))</f>
        <v>Acc</v>
      </c>
      <c r="L1252" s="3">
        <f>INDEX(products!$E$2:$E$5902,MATCH(D1252,products!$A$2:$A$5902,0))</f>
        <v>1173.96</v>
      </c>
      <c r="M1252">
        <f>_xlfn.XLOOKUP(D1252,products!$A$2:$A$5902,products!$F$2:$F$5902)</f>
        <v>9</v>
      </c>
      <c r="N1252" s="3">
        <f t="shared" si="19"/>
        <v>130.44</v>
      </c>
      <c r="O1252" s="3" t="str" cm="1">
        <f t="array" ref="O1252">_xlfn.IFS(J1252="Furn","Furniture",J1252="Tech","Technology",J1252="OffSup","Office Supplies")</f>
        <v>Office Supplies</v>
      </c>
      <c r="P1252" s="3" t="str" cm="1">
        <f t="array" ref="P1252">_xlfn.IFS(K1252="Bkcs","Bookcases",K1252="Phns","Phones",K1252="Acc","Accessories",K1252="Bndrs","Binders",K1252="Fstnrs","Fasteners")</f>
        <v>Accessories</v>
      </c>
      <c r="Q1252" t="str">
        <f>IF(_xlfn.XLOOKUP(D1252,products!$A$2:$A$5902,products!$H$2:$H$5902,,0)=1,"Yes","No")</f>
        <v>No</v>
      </c>
    </row>
    <row r="1253" spans="1:17" x14ac:dyDescent="0.3">
      <c r="A1253" t="s">
        <v>7525</v>
      </c>
      <c r="B1253" s="4">
        <v>44863</v>
      </c>
      <c r="C1253" t="s">
        <v>7526</v>
      </c>
      <c r="D1253" t="s">
        <v>7529</v>
      </c>
      <c r="E1253" s="1">
        <v>45195</v>
      </c>
      <c r="F1253" t="s">
        <v>74</v>
      </c>
      <c r="G1253" t="str">
        <f>_xlfn.XLOOKUP(C1253,customers!$A$2:$A$5902,customers!$B$2:$B$5902,,0)</f>
        <v>Debra Frost</v>
      </c>
      <c r="H1253" t="str">
        <f>_xlfn.XLOOKUP(C1253,customers!$A$2:$A$5902,customers!$G$2:$G$5902,,0)</f>
        <v>North</v>
      </c>
      <c r="I1253" t="str">
        <f>_xlfn.XLOOKUP(C1253,customers!$A$2:$A$5902,customers!$E$2:$E$5902,,0)</f>
        <v>Curtisview</v>
      </c>
      <c r="J1253" t="str">
        <f>INDEX(products!$B$2:$B$5902,MATCH(D1253,products!$A$2:$A$5902,0))</f>
        <v>Tech</v>
      </c>
      <c r="K1253" t="str">
        <f>INDEX(products!$C$2:$C$5902,MATCH(D1253,products!$A$2:$A$5902,0))</f>
        <v>Fstnrs</v>
      </c>
      <c r="L1253" s="3">
        <f>INDEX(products!$E$2:$E$5902,MATCH(D1253,products!$A$2:$A$5902,0))</f>
        <v>564.42999999999995</v>
      </c>
      <c r="M1253">
        <f>_xlfn.XLOOKUP(D1253,products!$A$2:$A$5902,products!$F$2:$F$5902)</f>
        <v>9</v>
      </c>
      <c r="N1253" s="3">
        <f t="shared" si="19"/>
        <v>62.714444444444439</v>
      </c>
      <c r="O1253" s="3" t="str" cm="1">
        <f t="array" ref="O1253">_xlfn.IFS(J1253="Furn","Furniture",J1253="Tech","Technology",J1253="OffSup","Office Supplies")</f>
        <v>Technology</v>
      </c>
      <c r="P1253" s="3" t="str" cm="1">
        <f t="array" ref="P1253">_xlfn.IFS(K1253="Bkcs","Bookcases",K1253="Phns","Phones",K1253="Acc","Accessories",K1253="Bndrs","Binders",K1253="Fstnrs","Fasteners")</f>
        <v>Fasteners</v>
      </c>
      <c r="Q1253" t="str">
        <f>IF(_xlfn.XLOOKUP(D1253,products!$A$2:$A$5902,products!$H$2:$H$5902,,0)=1,"Yes","No")</f>
        <v>Yes</v>
      </c>
    </row>
    <row r="1254" spans="1:17" x14ac:dyDescent="0.3">
      <c r="A1254" t="s">
        <v>7531</v>
      </c>
      <c r="B1254" s="4">
        <v>44914</v>
      </c>
      <c r="C1254" t="s">
        <v>7532</v>
      </c>
      <c r="D1254" t="s">
        <v>7535</v>
      </c>
      <c r="E1254" s="1">
        <v>44923</v>
      </c>
      <c r="F1254" t="s">
        <v>35</v>
      </c>
      <c r="G1254" t="str">
        <f>_xlfn.XLOOKUP(C1254,customers!$A$2:$A$5902,customers!$B$2:$B$5902,,0)</f>
        <v>Stacy Cruz</v>
      </c>
      <c r="H1254" t="str">
        <f>_xlfn.XLOOKUP(C1254,customers!$A$2:$A$5902,customers!$G$2:$G$5902,,0)</f>
        <v>South</v>
      </c>
      <c r="I1254" t="str">
        <f>_xlfn.XLOOKUP(C1254,customers!$A$2:$A$5902,customers!$E$2:$E$5902,,0)</f>
        <v>Port Jacquelinemouth</v>
      </c>
      <c r="J1254" t="str">
        <f>INDEX(products!$B$2:$B$5902,MATCH(D1254,products!$A$2:$A$5902,0))</f>
        <v>Tech</v>
      </c>
      <c r="K1254" t="str">
        <f>INDEX(products!$C$2:$C$5902,MATCH(D1254,products!$A$2:$A$5902,0))</f>
        <v>Phns</v>
      </c>
      <c r="L1254" s="3">
        <f>INDEX(products!$E$2:$E$5902,MATCH(D1254,products!$A$2:$A$5902,0))</f>
        <v>2957.66</v>
      </c>
      <c r="M1254">
        <f>_xlfn.XLOOKUP(D1254,products!$A$2:$A$5902,products!$F$2:$F$5902)</f>
        <v>7</v>
      </c>
      <c r="N1254" s="3">
        <f t="shared" si="19"/>
        <v>422.52285714285711</v>
      </c>
      <c r="O1254" s="3" t="str" cm="1">
        <f t="array" ref="O1254">_xlfn.IFS(J1254="Furn","Furniture",J1254="Tech","Technology",J1254="OffSup","Office Supplies")</f>
        <v>Technology</v>
      </c>
      <c r="P1254" s="3" t="str" cm="1">
        <f t="array" ref="P1254">_xlfn.IFS(K1254="Bkcs","Bookcases",K1254="Phns","Phones",K1254="Acc","Accessories",K1254="Bndrs","Binders",K1254="Fstnrs","Fasteners")</f>
        <v>Phones</v>
      </c>
      <c r="Q1254" t="str">
        <f>IF(_xlfn.XLOOKUP(D1254,products!$A$2:$A$5902,products!$H$2:$H$5902,,0)=1,"Yes","No")</f>
        <v>No</v>
      </c>
    </row>
    <row r="1255" spans="1:17" x14ac:dyDescent="0.3">
      <c r="A1255" t="s">
        <v>7537</v>
      </c>
      <c r="B1255" s="4">
        <v>45101</v>
      </c>
      <c r="C1255" t="s">
        <v>7538</v>
      </c>
      <c r="D1255" t="s">
        <v>7541</v>
      </c>
      <c r="E1255" s="1">
        <v>45345</v>
      </c>
      <c r="F1255" t="s">
        <v>21</v>
      </c>
      <c r="G1255" t="str">
        <f>_xlfn.XLOOKUP(C1255,customers!$A$2:$A$5902,customers!$B$2:$B$5902,,0)</f>
        <v>Susan King</v>
      </c>
      <c r="H1255" t="str">
        <f>_xlfn.XLOOKUP(C1255,customers!$A$2:$A$5902,customers!$G$2:$G$5902,,0)</f>
        <v>East</v>
      </c>
      <c r="I1255" t="str">
        <f>_xlfn.XLOOKUP(C1255,customers!$A$2:$A$5902,customers!$E$2:$E$5902,,0)</f>
        <v>Port Cindyberg</v>
      </c>
      <c r="J1255" t="str">
        <f>INDEX(products!$B$2:$B$5902,MATCH(D1255,products!$A$2:$A$5902,0))</f>
        <v>Furn</v>
      </c>
      <c r="K1255" t="str">
        <f>INDEX(products!$C$2:$C$5902,MATCH(D1255,products!$A$2:$A$5902,0))</f>
        <v>Acc</v>
      </c>
      <c r="L1255" s="3">
        <f>INDEX(products!$E$2:$E$5902,MATCH(D1255,products!$A$2:$A$5902,0))</f>
        <v>1663.69</v>
      </c>
      <c r="M1255">
        <f>_xlfn.XLOOKUP(D1255,products!$A$2:$A$5902,products!$F$2:$F$5902)</f>
        <v>1</v>
      </c>
      <c r="N1255" s="3">
        <f t="shared" si="19"/>
        <v>1663.69</v>
      </c>
      <c r="O1255" s="3" t="str" cm="1">
        <f t="array" ref="O1255">_xlfn.IFS(J1255="Furn","Furniture",J1255="Tech","Technology",J1255="OffSup","Office Supplies")</f>
        <v>Furniture</v>
      </c>
      <c r="P1255" s="3" t="str" cm="1">
        <f t="array" ref="P1255">_xlfn.IFS(K1255="Bkcs","Bookcases",K1255="Phns","Phones",K1255="Acc","Accessories",K1255="Bndrs","Binders",K1255="Fstnrs","Fasteners")</f>
        <v>Accessories</v>
      </c>
      <c r="Q1255" t="str">
        <f>IF(_xlfn.XLOOKUP(D1255,products!$A$2:$A$5902,products!$H$2:$H$5902,,0)=1,"Yes","No")</f>
        <v>Yes</v>
      </c>
    </row>
    <row r="1256" spans="1:17" x14ac:dyDescent="0.3">
      <c r="A1256" t="s">
        <v>7543</v>
      </c>
      <c r="B1256" s="4">
        <v>44918</v>
      </c>
      <c r="C1256" t="s">
        <v>7544</v>
      </c>
      <c r="D1256" t="s">
        <v>7547</v>
      </c>
      <c r="E1256" s="1">
        <v>44986</v>
      </c>
      <c r="F1256" t="s">
        <v>74</v>
      </c>
      <c r="G1256" t="str">
        <f>_xlfn.XLOOKUP(C1256,customers!$A$2:$A$5902,customers!$B$2:$B$5902,,0)</f>
        <v>Mark Barnes</v>
      </c>
      <c r="H1256" t="str">
        <f>_xlfn.XLOOKUP(C1256,customers!$A$2:$A$5902,customers!$G$2:$G$5902,,0)</f>
        <v>South</v>
      </c>
      <c r="I1256" t="str">
        <f>_xlfn.XLOOKUP(C1256,customers!$A$2:$A$5902,customers!$E$2:$E$5902,,0)</f>
        <v>Davidberg</v>
      </c>
      <c r="J1256" t="str">
        <f>INDEX(products!$B$2:$B$5902,MATCH(D1256,products!$A$2:$A$5902,0))</f>
        <v>Furn</v>
      </c>
      <c r="K1256" t="str">
        <f>INDEX(products!$C$2:$C$5902,MATCH(D1256,products!$A$2:$A$5902,0))</f>
        <v>Bkcs</v>
      </c>
      <c r="L1256" s="3">
        <f>INDEX(products!$E$2:$E$5902,MATCH(D1256,products!$A$2:$A$5902,0))</f>
        <v>1221.42</v>
      </c>
      <c r="M1256">
        <f>_xlfn.XLOOKUP(D1256,products!$A$2:$A$5902,products!$F$2:$F$5902)</f>
        <v>1</v>
      </c>
      <c r="N1256" s="3">
        <f t="shared" si="19"/>
        <v>1221.42</v>
      </c>
      <c r="O1256" s="3" t="str" cm="1">
        <f t="array" ref="O1256">_xlfn.IFS(J1256="Furn","Furniture",J1256="Tech","Technology",J1256="OffSup","Office Supplies")</f>
        <v>Furniture</v>
      </c>
      <c r="P1256" s="3" t="str" cm="1">
        <f t="array" ref="P1256">_xlfn.IFS(K1256="Bkcs","Bookcases",K1256="Phns","Phones",K1256="Acc","Accessories",K1256="Bndrs","Binders",K1256="Fstnrs","Fasteners")</f>
        <v>Bookcases</v>
      </c>
      <c r="Q1256" t="str">
        <f>IF(_xlfn.XLOOKUP(D1256,products!$A$2:$A$5902,products!$H$2:$H$5902,,0)=1,"Yes","No")</f>
        <v>No</v>
      </c>
    </row>
    <row r="1257" spans="1:17" x14ac:dyDescent="0.3">
      <c r="A1257" t="s">
        <v>7549</v>
      </c>
      <c r="B1257" s="4">
        <v>43679</v>
      </c>
      <c r="C1257" t="s">
        <v>7550</v>
      </c>
      <c r="D1257" t="s">
        <v>7553</v>
      </c>
      <c r="E1257" s="1">
        <v>43749</v>
      </c>
      <c r="F1257" t="s">
        <v>35</v>
      </c>
      <c r="G1257" t="str">
        <f>_xlfn.XLOOKUP(C1257,customers!$A$2:$A$5902,customers!$B$2:$B$5902,,0)</f>
        <v>Wendy Burgess</v>
      </c>
      <c r="H1257" t="str">
        <f>_xlfn.XLOOKUP(C1257,customers!$A$2:$A$5902,customers!$G$2:$G$5902,,0)</f>
        <v>South</v>
      </c>
      <c r="I1257" t="str">
        <f>_xlfn.XLOOKUP(C1257,customers!$A$2:$A$5902,customers!$E$2:$E$5902,,0)</f>
        <v>Vargasshire</v>
      </c>
      <c r="J1257" t="str">
        <f>INDEX(products!$B$2:$B$5902,MATCH(D1257,products!$A$2:$A$5902,0))</f>
        <v>OffSup</v>
      </c>
      <c r="K1257" t="str">
        <f>INDEX(products!$C$2:$C$5902,MATCH(D1257,products!$A$2:$A$5902,0))</f>
        <v>Fstnrs</v>
      </c>
      <c r="L1257" s="3">
        <f>INDEX(products!$E$2:$E$5902,MATCH(D1257,products!$A$2:$A$5902,0))</f>
        <v>4958.6499999999996</v>
      </c>
      <c r="M1257">
        <f>_xlfn.XLOOKUP(D1257,products!$A$2:$A$5902,products!$F$2:$F$5902)</f>
        <v>10</v>
      </c>
      <c r="N1257" s="3">
        <f t="shared" si="19"/>
        <v>495.86499999999995</v>
      </c>
      <c r="O1257" s="3" t="str" cm="1">
        <f t="array" ref="O1257">_xlfn.IFS(J1257="Furn","Furniture",J1257="Tech","Technology",J1257="OffSup","Office Supplies")</f>
        <v>Office Supplies</v>
      </c>
      <c r="P1257" s="3" t="str" cm="1">
        <f t="array" ref="P1257">_xlfn.IFS(K1257="Bkcs","Bookcases",K1257="Phns","Phones",K1257="Acc","Accessories",K1257="Bndrs","Binders",K1257="Fstnrs","Fasteners")</f>
        <v>Fasteners</v>
      </c>
      <c r="Q1257" t="str">
        <f>IF(_xlfn.XLOOKUP(D1257,products!$A$2:$A$5902,products!$H$2:$H$5902,,0)=1,"Yes","No")</f>
        <v>Yes</v>
      </c>
    </row>
    <row r="1258" spans="1:17" x14ac:dyDescent="0.3">
      <c r="A1258" t="s">
        <v>7555</v>
      </c>
      <c r="B1258" s="4">
        <v>43980</v>
      </c>
      <c r="C1258" t="s">
        <v>7556</v>
      </c>
      <c r="D1258" t="s">
        <v>7559</v>
      </c>
      <c r="E1258" s="1">
        <v>44028</v>
      </c>
      <c r="F1258" t="s">
        <v>21</v>
      </c>
      <c r="G1258" t="str">
        <f>_xlfn.XLOOKUP(C1258,customers!$A$2:$A$5902,customers!$B$2:$B$5902,,0)</f>
        <v>Robert Owens</v>
      </c>
      <c r="H1258" t="str">
        <f>_xlfn.XLOOKUP(C1258,customers!$A$2:$A$5902,customers!$G$2:$G$5902,,0)</f>
        <v>North</v>
      </c>
      <c r="I1258" t="str">
        <f>_xlfn.XLOOKUP(C1258,customers!$A$2:$A$5902,customers!$E$2:$E$5902,,0)</f>
        <v>East Edwardville</v>
      </c>
      <c r="J1258" t="str">
        <f>INDEX(products!$B$2:$B$5902,MATCH(D1258,products!$A$2:$A$5902,0))</f>
        <v>Tech</v>
      </c>
      <c r="K1258" t="str">
        <f>INDEX(products!$C$2:$C$5902,MATCH(D1258,products!$A$2:$A$5902,0))</f>
        <v>Phns</v>
      </c>
      <c r="L1258" s="3">
        <f>INDEX(products!$E$2:$E$5902,MATCH(D1258,products!$A$2:$A$5902,0))</f>
        <v>1437.04</v>
      </c>
      <c r="M1258">
        <f>_xlfn.XLOOKUP(D1258,products!$A$2:$A$5902,products!$F$2:$F$5902)</f>
        <v>1</v>
      </c>
      <c r="N1258" s="3">
        <f t="shared" si="19"/>
        <v>1437.04</v>
      </c>
      <c r="O1258" s="3" t="str" cm="1">
        <f t="array" ref="O1258">_xlfn.IFS(J1258="Furn","Furniture",J1258="Tech","Technology",J1258="OffSup","Office Supplies")</f>
        <v>Technology</v>
      </c>
      <c r="P1258" s="3" t="str" cm="1">
        <f t="array" ref="P1258">_xlfn.IFS(K1258="Bkcs","Bookcases",K1258="Phns","Phones",K1258="Acc","Accessories",K1258="Bndrs","Binders",K1258="Fstnrs","Fasteners")</f>
        <v>Phones</v>
      </c>
      <c r="Q1258" t="str">
        <f>IF(_xlfn.XLOOKUP(D1258,products!$A$2:$A$5902,products!$H$2:$H$5902,,0)=1,"Yes","No")</f>
        <v>Yes</v>
      </c>
    </row>
    <row r="1259" spans="1:17" x14ac:dyDescent="0.3">
      <c r="A1259" t="s">
        <v>7561</v>
      </c>
      <c r="B1259" s="4">
        <v>44977</v>
      </c>
      <c r="C1259" t="s">
        <v>7562</v>
      </c>
      <c r="D1259" t="s">
        <v>7565</v>
      </c>
      <c r="E1259" s="1">
        <v>45140</v>
      </c>
      <c r="F1259" t="s">
        <v>35</v>
      </c>
      <c r="G1259" t="str">
        <f>_xlfn.XLOOKUP(C1259,customers!$A$2:$A$5902,customers!$B$2:$B$5902,,0)</f>
        <v>Miguel Thornton</v>
      </c>
      <c r="H1259" t="str">
        <f>_xlfn.XLOOKUP(C1259,customers!$A$2:$A$5902,customers!$G$2:$G$5902,,0)</f>
        <v>East</v>
      </c>
      <c r="I1259" t="str">
        <f>_xlfn.XLOOKUP(C1259,customers!$A$2:$A$5902,customers!$E$2:$E$5902,,0)</f>
        <v>Lake Stevenchester</v>
      </c>
      <c r="J1259" t="str">
        <f>INDEX(products!$B$2:$B$5902,MATCH(D1259,products!$A$2:$A$5902,0))</f>
        <v>Furn</v>
      </c>
      <c r="K1259" t="str">
        <f>INDEX(products!$C$2:$C$5902,MATCH(D1259,products!$A$2:$A$5902,0))</f>
        <v>Bndrs</v>
      </c>
      <c r="L1259" s="3">
        <f>INDEX(products!$E$2:$E$5902,MATCH(D1259,products!$A$2:$A$5902,0))</f>
        <v>2705.72</v>
      </c>
      <c r="M1259">
        <f>_xlfn.XLOOKUP(D1259,products!$A$2:$A$5902,products!$F$2:$F$5902)</f>
        <v>3</v>
      </c>
      <c r="N1259" s="3">
        <f t="shared" si="19"/>
        <v>901.90666666666664</v>
      </c>
      <c r="O1259" s="3" t="str" cm="1">
        <f t="array" ref="O1259">_xlfn.IFS(J1259="Furn","Furniture",J1259="Tech","Technology",J1259="OffSup","Office Supplies")</f>
        <v>Furniture</v>
      </c>
      <c r="P1259" s="3" t="str" cm="1">
        <f t="array" ref="P1259">_xlfn.IFS(K1259="Bkcs","Bookcases",K1259="Phns","Phones",K1259="Acc","Accessories",K1259="Bndrs","Binders",K1259="Fstnrs","Fasteners")</f>
        <v>Binders</v>
      </c>
      <c r="Q1259" t="str">
        <f>IF(_xlfn.XLOOKUP(D1259,products!$A$2:$A$5902,products!$H$2:$H$5902,,0)=1,"Yes","No")</f>
        <v>Yes</v>
      </c>
    </row>
    <row r="1260" spans="1:17" x14ac:dyDescent="0.3">
      <c r="A1260" t="s">
        <v>7567</v>
      </c>
      <c r="B1260" s="4">
        <v>44983</v>
      </c>
      <c r="C1260" t="s">
        <v>7568</v>
      </c>
      <c r="D1260" t="s">
        <v>7571</v>
      </c>
      <c r="E1260" s="1">
        <v>45063</v>
      </c>
      <c r="F1260" t="s">
        <v>21</v>
      </c>
      <c r="G1260" t="str">
        <f>_xlfn.XLOOKUP(C1260,customers!$A$2:$A$5902,customers!$B$2:$B$5902,,0)</f>
        <v>Dustin Baker</v>
      </c>
      <c r="H1260" t="str">
        <f>_xlfn.XLOOKUP(C1260,customers!$A$2:$A$5902,customers!$G$2:$G$5902,,0)</f>
        <v>West</v>
      </c>
      <c r="I1260" t="str">
        <f>_xlfn.XLOOKUP(C1260,customers!$A$2:$A$5902,customers!$E$2:$E$5902,,0)</f>
        <v>Bradshawfurt</v>
      </c>
      <c r="J1260" t="str">
        <f>INDEX(products!$B$2:$B$5902,MATCH(D1260,products!$A$2:$A$5902,0))</f>
        <v>Furn</v>
      </c>
      <c r="K1260" t="str">
        <f>INDEX(products!$C$2:$C$5902,MATCH(D1260,products!$A$2:$A$5902,0))</f>
        <v>Phns</v>
      </c>
      <c r="L1260" s="3">
        <f>INDEX(products!$E$2:$E$5902,MATCH(D1260,products!$A$2:$A$5902,0))</f>
        <v>914.81</v>
      </c>
      <c r="M1260">
        <f>_xlfn.XLOOKUP(D1260,products!$A$2:$A$5902,products!$F$2:$F$5902)</f>
        <v>5</v>
      </c>
      <c r="N1260" s="3">
        <f t="shared" si="19"/>
        <v>182.96199999999999</v>
      </c>
      <c r="O1260" s="3" t="str" cm="1">
        <f t="array" ref="O1260">_xlfn.IFS(J1260="Furn","Furniture",J1260="Tech","Technology",J1260="OffSup","Office Supplies")</f>
        <v>Furniture</v>
      </c>
      <c r="P1260" s="3" t="str" cm="1">
        <f t="array" ref="P1260">_xlfn.IFS(K1260="Bkcs","Bookcases",K1260="Phns","Phones",K1260="Acc","Accessories",K1260="Bndrs","Binders",K1260="Fstnrs","Fasteners")</f>
        <v>Phones</v>
      </c>
      <c r="Q1260" t="str">
        <f>IF(_xlfn.XLOOKUP(D1260,products!$A$2:$A$5902,products!$H$2:$H$5902,,0)=1,"Yes","No")</f>
        <v>Yes</v>
      </c>
    </row>
    <row r="1261" spans="1:17" x14ac:dyDescent="0.3">
      <c r="A1261" t="s">
        <v>7573</v>
      </c>
      <c r="B1261" s="4">
        <v>44982</v>
      </c>
      <c r="C1261" t="s">
        <v>7574</v>
      </c>
      <c r="D1261" t="s">
        <v>7577</v>
      </c>
      <c r="E1261" s="1">
        <v>45063</v>
      </c>
      <c r="F1261" t="s">
        <v>74</v>
      </c>
      <c r="G1261" t="str">
        <f>_xlfn.XLOOKUP(C1261,customers!$A$2:$A$5902,customers!$B$2:$B$5902,,0)</f>
        <v>Rebecca Gibbs</v>
      </c>
      <c r="H1261" t="str">
        <f>_xlfn.XLOOKUP(C1261,customers!$A$2:$A$5902,customers!$G$2:$G$5902,,0)</f>
        <v>North</v>
      </c>
      <c r="I1261" t="str">
        <f>_xlfn.XLOOKUP(C1261,customers!$A$2:$A$5902,customers!$E$2:$E$5902,,0)</f>
        <v>Lake Natalie</v>
      </c>
      <c r="J1261" t="str">
        <f>INDEX(products!$B$2:$B$5902,MATCH(D1261,products!$A$2:$A$5902,0))</f>
        <v>Furn</v>
      </c>
      <c r="K1261" t="str">
        <f>INDEX(products!$C$2:$C$5902,MATCH(D1261,products!$A$2:$A$5902,0))</f>
        <v>Acc</v>
      </c>
      <c r="L1261" s="3">
        <f>INDEX(products!$E$2:$E$5902,MATCH(D1261,products!$A$2:$A$5902,0))</f>
        <v>982.26</v>
      </c>
      <c r="M1261">
        <f>_xlfn.XLOOKUP(D1261,products!$A$2:$A$5902,products!$F$2:$F$5902)</f>
        <v>10</v>
      </c>
      <c r="N1261" s="3">
        <f t="shared" si="19"/>
        <v>98.225999999999999</v>
      </c>
      <c r="O1261" s="3" t="str" cm="1">
        <f t="array" ref="O1261">_xlfn.IFS(J1261="Furn","Furniture",J1261="Tech","Technology",J1261="OffSup","Office Supplies")</f>
        <v>Furniture</v>
      </c>
      <c r="P1261" s="3" t="str" cm="1">
        <f t="array" ref="P1261">_xlfn.IFS(K1261="Bkcs","Bookcases",K1261="Phns","Phones",K1261="Acc","Accessories",K1261="Bndrs","Binders",K1261="Fstnrs","Fasteners")</f>
        <v>Accessories</v>
      </c>
      <c r="Q1261" t="str">
        <f>IF(_xlfn.XLOOKUP(D1261,products!$A$2:$A$5902,products!$H$2:$H$5902,,0)=1,"Yes","No")</f>
        <v>No</v>
      </c>
    </row>
    <row r="1262" spans="1:17" x14ac:dyDescent="0.3">
      <c r="A1262" t="s">
        <v>7579</v>
      </c>
      <c r="B1262" s="4">
        <v>44652</v>
      </c>
      <c r="C1262" t="s">
        <v>7580</v>
      </c>
      <c r="D1262" t="s">
        <v>7583</v>
      </c>
      <c r="E1262" s="1">
        <v>44860</v>
      </c>
      <c r="F1262" t="s">
        <v>21</v>
      </c>
      <c r="G1262" t="str">
        <f>_xlfn.XLOOKUP(C1262,customers!$A$2:$A$5902,customers!$B$2:$B$5902,,0)</f>
        <v>Antonio Martinez</v>
      </c>
      <c r="H1262" t="str">
        <f>_xlfn.XLOOKUP(C1262,customers!$A$2:$A$5902,customers!$G$2:$G$5902,,0)</f>
        <v>North</v>
      </c>
      <c r="I1262" t="str">
        <f>_xlfn.XLOOKUP(C1262,customers!$A$2:$A$5902,customers!$E$2:$E$5902,,0)</f>
        <v>Jillianshire</v>
      </c>
      <c r="J1262" t="str">
        <f>INDEX(products!$B$2:$B$5902,MATCH(D1262,products!$A$2:$A$5902,0))</f>
        <v>Tech</v>
      </c>
      <c r="K1262" t="str">
        <f>INDEX(products!$C$2:$C$5902,MATCH(D1262,products!$A$2:$A$5902,0))</f>
        <v>Bkcs</v>
      </c>
      <c r="L1262" s="3">
        <f>INDEX(products!$E$2:$E$5902,MATCH(D1262,products!$A$2:$A$5902,0))</f>
        <v>4116.54</v>
      </c>
      <c r="M1262">
        <f>_xlfn.XLOOKUP(D1262,products!$A$2:$A$5902,products!$F$2:$F$5902)</f>
        <v>6</v>
      </c>
      <c r="N1262" s="3">
        <f t="shared" si="19"/>
        <v>686.09</v>
      </c>
      <c r="O1262" s="3" t="str" cm="1">
        <f t="array" ref="O1262">_xlfn.IFS(J1262="Furn","Furniture",J1262="Tech","Technology",J1262="OffSup","Office Supplies")</f>
        <v>Technology</v>
      </c>
      <c r="P1262" s="3" t="str" cm="1">
        <f t="array" ref="P1262">_xlfn.IFS(K1262="Bkcs","Bookcases",K1262="Phns","Phones",K1262="Acc","Accessories",K1262="Bndrs","Binders",K1262="Fstnrs","Fasteners")</f>
        <v>Bookcases</v>
      </c>
      <c r="Q1262" t="str">
        <f>IF(_xlfn.XLOOKUP(D1262,products!$A$2:$A$5902,products!$H$2:$H$5902,,0)=1,"Yes","No")</f>
        <v>Yes</v>
      </c>
    </row>
    <row r="1263" spans="1:17" x14ac:dyDescent="0.3">
      <c r="A1263" t="s">
        <v>7585</v>
      </c>
      <c r="B1263" s="4">
        <v>44938</v>
      </c>
      <c r="C1263" t="s">
        <v>7586</v>
      </c>
      <c r="D1263" t="s">
        <v>7589</v>
      </c>
      <c r="E1263" s="1">
        <v>45274</v>
      </c>
      <c r="F1263" t="s">
        <v>21</v>
      </c>
      <c r="G1263" t="str">
        <f>_xlfn.XLOOKUP(C1263,customers!$A$2:$A$5902,customers!$B$2:$B$5902,,0)</f>
        <v>Mark Valencia</v>
      </c>
      <c r="H1263" t="str">
        <f>_xlfn.XLOOKUP(C1263,customers!$A$2:$A$5902,customers!$G$2:$G$5902,,0)</f>
        <v>West</v>
      </c>
      <c r="I1263" t="str">
        <f>_xlfn.XLOOKUP(C1263,customers!$A$2:$A$5902,customers!$E$2:$E$5902,,0)</f>
        <v>Meyersburgh</v>
      </c>
      <c r="J1263" t="str">
        <f>INDEX(products!$B$2:$B$5902,MATCH(D1263,products!$A$2:$A$5902,0))</f>
        <v>OffSup</v>
      </c>
      <c r="K1263" t="str">
        <f>INDEX(products!$C$2:$C$5902,MATCH(D1263,products!$A$2:$A$5902,0))</f>
        <v>Acc</v>
      </c>
      <c r="L1263" s="3">
        <f>INDEX(products!$E$2:$E$5902,MATCH(D1263,products!$A$2:$A$5902,0))</f>
        <v>660.37</v>
      </c>
      <c r="M1263">
        <f>_xlfn.XLOOKUP(D1263,products!$A$2:$A$5902,products!$F$2:$F$5902)</f>
        <v>5</v>
      </c>
      <c r="N1263" s="3">
        <f t="shared" si="19"/>
        <v>132.07400000000001</v>
      </c>
      <c r="O1263" s="3" t="str" cm="1">
        <f t="array" ref="O1263">_xlfn.IFS(J1263="Furn","Furniture",J1263="Tech","Technology",J1263="OffSup","Office Supplies")</f>
        <v>Office Supplies</v>
      </c>
      <c r="P1263" s="3" t="str" cm="1">
        <f t="array" ref="P1263">_xlfn.IFS(K1263="Bkcs","Bookcases",K1263="Phns","Phones",K1263="Acc","Accessories",K1263="Bndrs","Binders",K1263="Fstnrs","Fasteners")</f>
        <v>Accessories</v>
      </c>
      <c r="Q1263" t="str">
        <f>IF(_xlfn.XLOOKUP(D1263,products!$A$2:$A$5902,products!$H$2:$H$5902,,0)=1,"Yes","No")</f>
        <v>Yes</v>
      </c>
    </row>
    <row r="1264" spans="1:17" x14ac:dyDescent="0.3">
      <c r="A1264" t="s">
        <v>7591</v>
      </c>
      <c r="B1264" s="4">
        <v>45076</v>
      </c>
      <c r="C1264" t="s">
        <v>7592</v>
      </c>
      <c r="D1264" t="s">
        <v>7595</v>
      </c>
      <c r="E1264" s="1">
        <v>45155</v>
      </c>
      <c r="F1264" t="s">
        <v>21</v>
      </c>
      <c r="G1264" t="str">
        <f>_xlfn.XLOOKUP(C1264,customers!$A$2:$A$5902,customers!$B$2:$B$5902,,0)</f>
        <v>Jessica Lopez</v>
      </c>
      <c r="H1264" t="str">
        <f>_xlfn.XLOOKUP(C1264,customers!$A$2:$A$5902,customers!$G$2:$G$5902,,0)</f>
        <v>North</v>
      </c>
      <c r="I1264" t="str">
        <f>_xlfn.XLOOKUP(C1264,customers!$A$2:$A$5902,customers!$E$2:$E$5902,,0)</f>
        <v>Howeside</v>
      </c>
      <c r="J1264" t="str">
        <f>INDEX(products!$B$2:$B$5902,MATCH(D1264,products!$A$2:$A$5902,0))</f>
        <v>OffSup</v>
      </c>
      <c r="K1264" t="str">
        <f>INDEX(products!$C$2:$C$5902,MATCH(D1264,products!$A$2:$A$5902,0))</f>
        <v>Fstnrs</v>
      </c>
      <c r="L1264" s="3">
        <f>INDEX(products!$E$2:$E$5902,MATCH(D1264,products!$A$2:$A$5902,0))</f>
        <v>655.79</v>
      </c>
      <c r="M1264">
        <f>_xlfn.XLOOKUP(D1264,products!$A$2:$A$5902,products!$F$2:$F$5902)</f>
        <v>8</v>
      </c>
      <c r="N1264" s="3">
        <f t="shared" si="19"/>
        <v>81.973749999999995</v>
      </c>
      <c r="O1264" s="3" t="str" cm="1">
        <f t="array" ref="O1264">_xlfn.IFS(J1264="Furn","Furniture",J1264="Tech","Technology",J1264="OffSup","Office Supplies")</f>
        <v>Office Supplies</v>
      </c>
      <c r="P1264" s="3" t="str" cm="1">
        <f t="array" ref="P1264">_xlfn.IFS(K1264="Bkcs","Bookcases",K1264="Phns","Phones",K1264="Acc","Accessories",K1264="Bndrs","Binders",K1264="Fstnrs","Fasteners")</f>
        <v>Fasteners</v>
      </c>
      <c r="Q1264" t="str">
        <f>IF(_xlfn.XLOOKUP(D1264,products!$A$2:$A$5902,products!$H$2:$H$5902,,0)=1,"Yes","No")</f>
        <v>No</v>
      </c>
    </row>
    <row r="1265" spans="1:17" x14ac:dyDescent="0.3">
      <c r="A1265" t="s">
        <v>7597</v>
      </c>
      <c r="B1265" s="4">
        <v>44800</v>
      </c>
      <c r="C1265" s="2" t="s">
        <v>7598</v>
      </c>
      <c r="D1265" t="s">
        <v>7601</v>
      </c>
      <c r="E1265" s="1">
        <v>45051</v>
      </c>
      <c r="F1265" t="s">
        <v>74</v>
      </c>
      <c r="G1265" t="str">
        <f>_xlfn.XLOOKUP(C1265,customers!$A$2:$A$5902,customers!$B$2:$B$5902,,0)</f>
        <v>Jessica French</v>
      </c>
      <c r="H1265" t="str">
        <f>_xlfn.XLOOKUP(C1265,customers!$A$2:$A$5902,customers!$G$2:$G$5902,,0)</f>
        <v>West</v>
      </c>
      <c r="I1265" t="str">
        <f>_xlfn.XLOOKUP(C1265,customers!$A$2:$A$5902,customers!$E$2:$E$5902,,0)</f>
        <v>Michealton</v>
      </c>
      <c r="J1265" t="str">
        <f>INDEX(products!$B$2:$B$5902,MATCH(D1265,products!$A$2:$A$5902,0))</f>
        <v>Tech</v>
      </c>
      <c r="K1265" t="str">
        <f>INDEX(products!$C$2:$C$5902,MATCH(D1265,products!$A$2:$A$5902,0))</f>
        <v>Phns</v>
      </c>
      <c r="L1265" s="3">
        <f>INDEX(products!$E$2:$E$5902,MATCH(D1265,products!$A$2:$A$5902,0))</f>
        <v>4564.29</v>
      </c>
      <c r="M1265">
        <f>_xlfn.XLOOKUP(D1265,products!$A$2:$A$5902,products!$F$2:$F$5902)</f>
        <v>4</v>
      </c>
      <c r="N1265" s="3">
        <f t="shared" si="19"/>
        <v>1141.0725</v>
      </c>
      <c r="O1265" s="3" t="str" cm="1">
        <f t="array" ref="O1265">_xlfn.IFS(J1265="Furn","Furniture",J1265="Tech","Technology",J1265="OffSup","Office Supplies")</f>
        <v>Technology</v>
      </c>
      <c r="P1265" s="3" t="str" cm="1">
        <f t="array" ref="P1265">_xlfn.IFS(K1265="Bkcs","Bookcases",K1265="Phns","Phones",K1265="Acc","Accessories",K1265="Bndrs","Binders",K1265="Fstnrs","Fasteners")</f>
        <v>Phones</v>
      </c>
      <c r="Q1265" t="str">
        <f>IF(_xlfn.XLOOKUP(D1265,products!$A$2:$A$5902,products!$H$2:$H$5902,,0)=1,"Yes","No")</f>
        <v>Yes</v>
      </c>
    </row>
    <row r="1266" spans="1:17" x14ac:dyDescent="0.3">
      <c r="A1266" t="s">
        <v>7603</v>
      </c>
      <c r="B1266" s="4">
        <v>44651</v>
      </c>
      <c r="C1266" t="s">
        <v>7604</v>
      </c>
      <c r="D1266" t="s">
        <v>7607</v>
      </c>
      <c r="E1266" s="1">
        <v>44669</v>
      </c>
      <c r="F1266" t="s">
        <v>21</v>
      </c>
      <c r="G1266" t="str">
        <f>_xlfn.XLOOKUP(C1266,customers!$A$2:$A$5902,customers!$B$2:$B$5902,,0)</f>
        <v>Richard Weaver</v>
      </c>
      <c r="H1266" t="str">
        <f>_xlfn.XLOOKUP(C1266,customers!$A$2:$A$5902,customers!$G$2:$G$5902,,0)</f>
        <v>North</v>
      </c>
      <c r="I1266" t="str">
        <f>_xlfn.XLOOKUP(C1266,customers!$A$2:$A$5902,customers!$E$2:$E$5902,,0)</f>
        <v>Jessicaport</v>
      </c>
      <c r="J1266" t="str">
        <f>INDEX(products!$B$2:$B$5902,MATCH(D1266,products!$A$2:$A$5902,0))</f>
        <v>Furn</v>
      </c>
      <c r="K1266" t="str">
        <f>INDEX(products!$C$2:$C$5902,MATCH(D1266,products!$A$2:$A$5902,0))</f>
        <v>Phns</v>
      </c>
      <c r="L1266" s="3">
        <f>INDEX(products!$E$2:$E$5902,MATCH(D1266,products!$A$2:$A$5902,0))</f>
        <v>1446.42</v>
      </c>
      <c r="M1266">
        <f>_xlfn.XLOOKUP(D1266,products!$A$2:$A$5902,products!$F$2:$F$5902)</f>
        <v>10</v>
      </c>
      <c r="N1266" s="3">
        <f t="shared" si="19"/>
        <v>144.642</v>
      </c>
      <c r="O1266" s="3" t="str" cm="1">
        <f t="array" ref="O1266">_xlfn.IFS(J1266="Furn","Furniture",J1266="Tech","Technology",J1266="OffSup","Office Supplies")</f>
        <v>Furniture</v>
      </c>
      <c r="P1266" s="3" t="str" cm="1">
        <f t="array" ref="P1266">_xlfn.IFS(K1266="Bkcs","Bookcases",K1266="Phns","Phones",K1266="Acc","Accessories",K1266="Bndrs","Binders",K1266="Fstnrs","Fasteners")</f>
        <v>Phones</v>
      </c>
      <c r="Q1266" t="str">
        <f>IF(_xlfn.XLOOKUP(D1266,products!$A$2:$A$5902,products!$H$2:$H$5902,,0)=1,"Yes","No")</f>
        <v>No</v>
      </c>
    </row>
    <row r="1267" spans="1:17" x14ac:dyDescent="0.3">
      <c r="A1267" t="s">
        <v>7609</v>
      </c>
      <c r="B1267" s="4">
        <v>43676</v>
      </c>
      <c r="C1267" t="s">
        <v>7610</v>
      </c>
      <c r="D1267" t="s">
        <v>7612</v>
      </c>
      <c r="E1267" s="1">
        <v>43837</v>
      </c>
      <c r="F1267" t="s">
        <v>21</v>
      </c>
      <c r="G1267" t="str">
        <f>_xlfn.XLOOKUP(C1267,customers!$A$2:$A$5902,customers!$B$2:$B$5902,,0)</f>
        <v>Sergio Roach</v>
      </c>
      <c r="H1267" t="str">
        <f>_xlfn.XLOOKUP(C1267,customers!$A$2:$A$5902,customers!$G$2:$G$5902,,0)</f>
        <v>East</v>
      </c>
      <c r="I1267" t="str">
        <f>_xlfn.XLOOKUP(C1267,customers!$A$2:$A$5902,customers!$E$2:$E$5902,,0)</f>
        <v>South Sarah</v>
      </c>
      <c r="J1267" t="str">
        <f>INDEX(products!$B$2:$B$5902,MATCH(D1267,products!$A$2:$A$5902,0))</f>
        <v>OffSup</v>
      </c>
      <c r="K1267" t="str">
        <f>INDEX(products!$C$2:$C$5902,MATCH(D1267,products!$A$2:$A$5902,0))</f>
        <v>Acc</v>
      </c>
      <c r="L1267" s="3">
        <f>INDEX(products!$E$2:$E$5902,MATCH(D1267,products!$A$2:$A$5902,0))</f>
        <v>3187.04</v>
      </c>
      <c r="M1267">
        <f>_xlfn.XLOOKUP(D1267,products!$A$2:$A$5902,products!$F$2:$F$5902)</f>
        <v>6</v>
      </c>
      <c r="N1267" s="3">
        <f t="shared" si="19"/>
        <v>531.17333333333329</v>
      </c>
      <c r="O1267" s="3" t="str" cm="1">
        <f t="array" ref="O1267">_xlfn.IFS(J1267="Furn","Furniture",J1267="Tech","Technology",J1267="OffSup","Office Supplies")</f>
        <v>Office Supplies</v>
      </c>
      <c r="P1267" s="3" t="str" cm="1">
        <f t="array" ref="P1267">_xlfn.IFS(K1267="Bkcs","Bookcases",K1267="Phns","Phones",K1267="Acc","Accessories",K1267="Bndrs","Binders",K1267="Fstnrs","Fasteners")</f>
        <v>Accessories</v>
      </c>
      <c r="Q1267" t="str">
        <f>IF(_xlfn.XLOOKUP(D1267,products!$A$2:$A$5902,products!$H$2:$H$5902,,0)=1,"Yes","No")</f>
        <v>Yes</v>
      </c>
    </row>
    <row r="1268" spans="1:17" x14ac:dyDescent="0.3">
      <c r="A1268" t="s">
        <v>7614</v>
      </c>
      <c r="B1268" s="4">
        <v>44384</v>
      </c>
      <c r="C1268" t="s">
        <v>7615</v>
      </c>
      <c r="D1268" t="s">
        <v>7618</v>
      </c>
      <c r="E1268" s="1">
        <v>44725</v>
      </c>
      <c r="F1268" t="s">
        <v>74</v>
      </c>
      <c r="G1268" t="str">
        <f>_xlfn.XLOOKUP(C1268,customers!$A$2:$A$5902,customers!$B$2:$B$5902,,0)</f>
        <v>Nancy Morrow</v>
      </c>
      <c r="H1268" t="str">
        <f>_xlfn.XLOOKUP(C1268,customers!$A$2:$A$5902,customers!$G$2:$G$5902,,0)</f>
        <v>West</v>
      </c>
      <c r="I1268" t="str">
        <f>_xlfn.XLOOKUP(C1268,customers!$A$2:$A$5902,customers!$E$2:$E$5902,,0)</f>
        <v>West Kevinport</v>
      </c>
      <c r="J1268" t="str">
        <f>INDEX(products!$B$2:$B$5902,MATCH(D1268,products!$A$2:$A$5902,0))</f>
        <v>Tech</v>
      </c>
      <c r="K1268" t="str">
        <f>INDEX(products!$C$2:$C$5902,MATCH(D1268,products!$A$2:$A$5902,0))</f>
        <v>Phns</v>
      </c>
      <c r="L1268" s="3">
        <f>INDEX(products!$E$2:$E$5902,MATCH(D1268,products!$A$2:$A$5902,0))</f>
        <v>2530.09</v>
      </c>
      <c r="M1268">
        <f>_xlfn.XLOOKUP(D1268,products!$A$2:$A$5902,products!$F$2:$F$5902)</f>
        <v>6</v>
      </c>
      <c r="N1268" s="3">
        <f t="shared" si="19"/>
        <v>421.68166666666667</v>
      </c>
      <c r="O1268" s="3" t="str" cm="1">
        <f t="array" ref="O1268">_xlfn.IFS(J1268="Furn","Furniture",J1268="Tech","Technology",J1268="OffSup","Office Supplies")</f>
        <v>Technology</v>
      </c>
      <c r="P1268" s="3" t="str" cm="1">
        <f t="array" ref="P1268">_xlfn.IFS(K1268="Bkcs","Bookcases",K1268="Phns","Phones",K1268="Acc","Accessories",K1268="Bndrs","Binders",K1268="Fstnrs","Fasteners")</f>
        <v>Phones</v>
      </c>
      <c r="Q1268" t="str">
        <f>IF(_xlfn.XLOOKUP(D1268,products!$A$2:$A$5902,products!$H$2:$H$5902,,0)=1,"Yes","No")</f>
        <v>No</v>
      </c>
    </row>
    <row r="1269" spans="1:17" x14ac:dyDescent="0.3">
      <c r="A1269" t="s">
        <v>7620</v>
      </c>
      <c r="B1269" s="4">
        <v>44942</v>
      </c>
      <c r="C1269" t="s">
        <v>7621</v>
      </c>
      <c r="D1269" t="s">
        <v>7624</v>
      </c>
      <c r="E1269" s="1">
        <v>45006</v>
      </c>
      <c r="F1269" t="s">
        <v>21</v>
      </c>
      <c r="G1269" t="str">
        <f>_xlfn.XLOOKUP(C1269,customers!$A$2:$A$5902,customers!$B$2:$B$5902,,0)</f>
        <v>Donna Gibson</v>
      </c>
      <c r="H1269" t="str">
        <f>_xlfn.XLOOKUP(C1269,customers!$A$2:$A$5902,customers!$G$2:$G$5902,,0)</f>
        <v>West</v>
      </c>
      <c r="I1269" t="str">
        <f>_xlfn.XLOOKUP(C1269,customers!$A$2:$A$5902,customers!$E$2:$E$5902,,0)</f>
        <v>Millerland</v>
      </c>
      <c r="J1269" t="str">
        <f>INDEX(products!$B$2:$B$5902,MATCH(D1269,products!$A$2:$A$5902,0))</f>
        <v>Furn</v>
      </c>
      <c r="K1269" t="str">
        <f>INDEX(products!$C$2:$C$5902,MATCH(D1269,products!$A$2:$A$5902,0))</f>
        <v>Phns</v>
      </c>
      <c r="L1269" s="3">
        <f>INDEX(products!$E$2:$E$5902,MATCH(D1269,products!$A$2:$A$5902,0))</f>
        <v>4886.58</v>
      </c>
      <c r="M1269">
        <f>_xlfn.XLOOKUP(D1269,products!$A$2:$A$5902,products!$F$2:$F$5902)</f>
        <v>7</v>
      </c>
      <c r="N1269" s="3">
        <f t="shared" si="19"/>
        <v>698.08285714285716</v>
      </c>
      <c r="O1269" s="3" t="str" cm="1">
        <f t="array" ref="O1269">_xlfn.IFS(J1269="Furn","Furniture",J1269="Tech","Technology",J1269="OffSup","Office Supplies")</f>
        <v>Furniture</v>
      </c>
      <c r="P1269" s="3" t="str" cm="1">
        <f t="array" ref="P1269">_xlfn.IFS(K1269="Bkcs","Bookcases",K1269="Phns","Phones",K1269="Acc","Accessories",K1269="Bndrs","Binders",K1269="Fstnrs","Fasteners")</f>
        <v>Phones</v>
      </c>
      <c r="Q1269" t="str">
        <f>IF(_xlfn.XLOOKUP(D1269,products!$A$2:$A$5902,products!$H$2:$H$5902,,0)=1,"Yes","No")</f>
        <v>No</v>
      </c>
    </row>
    <row r="1270" spans="1:17" x14ac:dyDescent="0.3">
      <c r="A1270" t="s">
        <v>7626</v>
      </c>
      <c r="B1270" s="4">
        <v>44161</v>
      </c>
      <c r="C1270" t="s">
        <v>7627</v>
      </c>
      <c r="D1270" t="s">
        <v>7630</v>
      </c>
      <c r="E1270" s="1">
        <v>44181</v>
      </c>
      <c r="F1270" t="s">
        <v>74</v>
      </c>
      <c r="G1270" t="str">
        <f>_xlfn.XLOOKUP(C1270,customers!$A$2:$A$5902,customers!$B$2:$B$5902,,0)</f>
        <v>Melanie Wilson</v>
      </c>
      <c r="H1270" t="str">
        <f>_xlfn.XLOOKUP(C1270,customers!$A$2:$A$5902,customers!$G$2:$G$5902,,0)</f>
        <v>North</v>
      </c>
      <c r="I1270" t="str">
        <f>_xlfn.XLOOKUP(C1270,customers!$A$2:$A$5902,customers!$E$2:$E$5902,,0)</f>
        <v>North Samuelmouth</v>
      </c>
      <c r="J1270" t="str">
        <f>INDEX(products!$B$2:$B$5902,MATCH(D1270,products!$A$2:$A$5902,0))</f>
        <v>Furn</v>
      </c>
      <c r="K1270" t="str">
        <f>INDEX(products!$C$2:$C$5902,MATCH(D1270,products!$A$2:$A$5902,0))</f>
        <v>Fstnrs</v>
      </c>
      <c r="L1270" s="3">
        <f>INDEX(products!$E$2:$E$5902,MATCH(D1270,products!$A$2:$A$5902,0))</f>
        <v>2269.41</v>
      </c>
      <c r="M1270">
        <f>_xlfn.XLOOKUP(D1270,products!$A$2:$A$5902,products!$F$2:$F$5902)</f>
        <v>1</v>
      </c>
      <c r="N1270" s="3">
        <f t="shared" si="19"/>
        <v>2269.41</v>
      </c>
      <c r="O1270" s="3" t="str" cm="1">
        <f t="array" ref="O1270">_xlfn.IFS(J1270="Furn","Furniture",J1270="Tech","Technology",J1270="OffSup","Office Supplies")</f>
        <v>Furniture</v>
      </c>
      <c r="P1270" s="3" t="str" cm="1">
        <f t="array" ref="P1270">_xlfn.IFS(K1270="Bkcs","Bookcases",K1270="Phns","Phones",K1270="Acc","Accessories",K1270="Bndrs","Binders",K1270="Fstnrs","Fasteners")</f>
        <v>Fasteners</v>
      </c>
      <c r="Q1270" t="str">
        <f>IF(_xlfn.XLOOKUP(D1270,products!$A$2:$A$5902,products!$H$2:$H$5902,,0)=1,"Yes","No")</f>
        <v>No</v>
      </c>
    </row>
    <row r="1271" spans="1:17" x14ac:dyDescent="0.3">
      <c r="A1271" t="s">
        <v>7632</v>
      </c>
      <c r="B1271" s="4">
        <v>45127</v>
      </c>
      <c r="C1271" t="s">
        <v>7633</v>
      </c>
      <c r="D1271" t="s">
        <v>7636</v>
      </c>
      <c r="E1271" s="1">
        <v>45383</v>
      </c>
      <c r="F1271" t="s">
        <v>21</v>
      </c>
      <c r="G1271" t="str">
        <f>_xlfn.XLOOKUP(C1271,customers!$A$2:$A$5902,customers!$B$2:$B$5902,,0)</f>
        <v>Rhonda Ayala</v>
      </c>
      <c r="H1271" t="str">
        <f>_xlfn.XLOOKUP(C1271,customers!$A$2:$A$5902,customers!$G$2:$G$5902,,0)</f>
        <v>North</v>
      </c>
      <c r="I1271" t="str">
        <f>_xlfn.XLOOKUP(C1271,customers!$A$2:$A$5902,customers!$E$2:$E$5902,,0)</f>
        <v>Buckhaven</v>
      </c>
      <c r="J1271" t="str">
        <f>INDEX(products!$B$2:$B$5902,MATCH(D1271,products!$A$2:$A$5902,0))</f>
        <v>Furn</v>
      </c>
      <c r="K1271" t="str">
        <f>INDEX(products!$C$2:$C$5902,MATCH(D1271,products!$A$2:$A$5902,0))</f>
        <v>Fstnrs</v>
      </c>
      <c r="L1271" s="3">
        <f>INDEX(products!$E$2:$E$5902,MATCH(D1271,products!$A$2:$A$5902,0))</f>
        <v>3492.96</v>
      </c>
      <c r="M1271">
        <f>_xlfn.XLOOKUP(D1271,products!$A$2:$A$5902,products!$F$2:$F$5902)</f>
        <v>9</v>
      </c>
      <c r="N1271" s="3">
        <f t="shared" si="19"/>
        <v>388.10666666666668</v>
      </c>
      <c r="O1271" s="3" t="str" cm="1">
        <f t="array" ref="O1271">_xlfn.IFS(J1271="Furn","Furniture",J1271="Tech","Technology",J1271="OffSup","Office Supplies")</f>
        <v>Furniture</v>
      </c>
      <c r="P1271" s="3" t="str" cm="1">
        <f t="array" ref="P1271">_xlfn.IFS(K1271="Bkcs","Bookcases",K1271="Phns","Phones",K1271="Acc","Accessories",K1271="Bndrs","Binders",K1271="Fstnrs","Fasteners")</f>
        <v>Fasteners</v>
      </c>
      <c r="Q1271" t="str">
        <f>IF(_xlfn.XLOOKUP(D1271,products!$A$2:$A$5902,products!$H$2:$H$5902,,0)=1,"Yes","No")</f>
        <v>Yes</v>
      </c>
    </row>
    <row r="1272" spans="1:17" x14ac:dyDescent="0.3">
      <c r="A1272" t="s">
        <v>7638</v>
      </c>
      <c r="B1272" s="4">
        <v>45174</v>
      </c>
      <c r="C1272" t="s">
        <v>7639</v>
      </c>
      <c r="D1272" t="s">
        <v>7642</v>
      </c>
      <c r="E1272" s="1">
        <v>45441</v>
      </c>
      <c r="F1272" t="s">
        <v>21</v>
      </c>
      <c r="G1272" t="str">
        <f>_xlfn.XLOOKUP(C1272,customers!$A$2:$A$5902,customers!$B$2:$B$5902,,0)</f>
        <v>Crystal Martinez</v>
      </c>
      <c r="H1272" t="str">
        <f>_xlfn.XLOOKUP(C1272,customers!$A$2:$A$5902,customers!$G$2:$G$5902,,0)</f>
        <v>East</v>
      </c>
      <c r="I1272" t="str">
        <f>_xlfn.XLOOKUP(C1272,customers!$A$2:$A$5902,customers!$E$2:$E$5902,,0)</f>
        <v>Parksland</v>
      </c>
      <c r="J1272" t="str">
        <f>INDEX(products!$B$2:$B$5902,MATCH(D1272,products!$A$2:$A$5902,0))</f>
        <v>Tech</v>
      </c>
      <c r="K1272" t="str">
        <f>INDEX(products!$C$2:$C$5902,MATCH(D1272,products!$A$2:$A$5902,0))</f>
        <v>Bndrs</v>
      </c>
      <c r="L1272" s="3">
        <f>INDEX(products!$E$2:$E$5902,MATCH(D1272,products!$A$2:$A$5902,0))</f>
        <v>2588.5300000000002</v>
      </c>
      <c r="M1272">
        <f>_xlfn.XLOOKUP(D1272,products!$A$2:$A$5902,products!$F$2:$F$5902)</f>
        <v>5</v>
      </c>
      <c r="N1272" s="3">
        <f t="shared" si="19"/>
        <v>517.70600000000002</v>
      </c>
      <c r="O1272" s="3" t="str" cm="1">
        <f t="array" ref="O1272">_xlfn.IFS(J1272="Furn","Furniture",J1272="Tech","Technology",J1272="OffSup","Office Supplies")</f>
        <v>Technology</v>
      </c>
      <c r="P1272" s="3" t="str" cm="1">
        <f t="array" ref="P1272">_xlfn.IFS(K1272="Bkcs","Bookcases",K1272="Phns","Phones",K1272="Acc","Accessories",K1272="Bndrs","Binders",K1272="Fstnrs","Fasteners")</f>
        <v>Binders</v>
      </c>
      <c r="Q1272" t="str">
        <f>IF(_xlfn.XLOOKUP(D1272,products!$A$2:$A$5902,products!$H$2:$H$5902,,0)=1,"Yes","No")</f>
        <v>Yes</v>
      </c>
    </row>
    <row r="1273" spans="1:17" x14ac:dyDescent="0.3">
      <c r="A1273" t="s">
        <v>7644</v>
      </c>
      <c r="B1273" s="4">
        <v>44694</v>
      </c>
      <c r="C1273" t="s">
        <v>7645</v>
      </c>
      <c r="D1273" t="s">
        <v>7648</v>
      </c>
      <c r="E1273" s="1">
        <v>44721</v>
      </c>
      <c r="F1273" t="s">
        <v>35</v>
      </c>
      <c r="G1273" t="str">
        <f>_xlfn.XLOOKUP(C1273,customers!$A$2:$A$5902,customers!$B$2:$B$5902,,0)</f>
        <v>Gerald Watson</v>
      </c>
      <c r="H1273" t="str">
        <f>_xlfn.XLOOKUP(C1273,customers!$A$2:$A$5902,customers!$G$2:$G$5902,,0)</f>
        <v>East</v>
      </c>
      <c r="I1273" t="str">
        <f>_xlfn.XLOOKUP(C1273,customers!$A$2:$A$5902,customers!$E$2:$E$5902,,0)</f>
        <v>Port David</v>
      </c>
      <c r="J1273" t="str">
        <f>INDEX(products!$B$2:$B$5902,MATCH(D1273,products!$A$2:$A$5902,0))</f>
        <v>OffSup</v>
      </c>
      <c r="K1273" t="str">
        <f>INDEX(products!$C$2:$C$5902,MATCH(D1273,products!$A$2:$A$5902,0))</f>
        <v>Phns</v>
      </c>
      <c r="L1273" s="3">
        <f>INDEX(products!$E$2:$E$5902,MATCH(D1273,products!$A$2:$A$5902,0))</f>
        <v>3114.56</v>
      </c>
      <c r="M1273">
        <f>_xlfn.XLOOKUP(D1273,products!$A$2:$A$5902,products!$F$2:$F$5902)</f>
        <v>3</v>
      </c>
      <c r="N1273" s="3">
        <f t="shared" si="19"/>
        <v>1038.1866666666667</v>
      </c>
      <c r="O1273" s="3" t="str" cm="1">
        <f t="array" ref="O1273">_xlfn.IFS(J1273="Furn","Furniture",J1273="Tech","Technology",J1273="OffSup","Office Supplies")</f>
        <v>Office Supplies</v>
      </c>
      <c r="P1273" s="3" t="str" cm="1">
        <f t="array" ref="P1273">_xlfn.IFS(K1273="Bkcs","Bookcases",K1273="Phns","Phones",K1273="Acc","Accessories",K1273="Bndrs","Binders",K1273="Fstnrs","Fasteners")</f>
        <v>Phones</v>
      </c>
      <c r="Q1273" t="str">
        <f>IF(_xlfn.XLOOKUP(D1273,products!$A$2:$A$5902,products!$H$2:$H$5902,,0)=1,"Yes","No")</f>
        <v>No</v>
      </c>
    </row>
    <row r="1274" spans="1:17" x14ac:dyDescent="0.3">
      <c r="A1274" t="s">
        <v>7650</v>
      </c>
      <c r="B1274" s="4">
        <v>43968</v>
      </c>
      <c r="C1274" t="s">
        <v>7651</v>
      </c>
      <c r="D1274" t="s">
        <v>7654</v>
      </c>
      <c r="E1274" s="1">
        <v>44300</v>
      </c>
      <c r="F1274" t="s">
        <v>35</v>
      </c>
      <c r="G1274" t="str">
        <f>_xlfn.XLOOKUP(C1274,customers!$A$2:$A$5902,customers!$B$2:$B$5902,,0)</f>
        <v>Kyle Bentley</v>
      </c>
      <c r="H1274" t="str">
        <f>_xlfn.XLOOKUP(C1274,customers!$A$2:$A$5902,customers!$G$2:$G$5902,,0)</f>
        <v>South</v>
      </c>
      <c r="I1274" t="str">
        <f>_xlfn.XLOOKUP(C1274,customers!$A$2:$A$5902,customers!$E$2:$E$5902,,0)</f>
        <v>Lake Ian</v>
      </c>
      <c r="J1274" t="str">
        <f>INDEX(products!$B$2:$B$5902,MATCH(D1274,products!$A$2:$A$5902,0))</f>
        <v>OffSup</v>
      </c>
      <c r="K1274" t="str">
        <f>INDEX(products!$C$2:$C$5902,MATCH(D1274,products!$A$2:$A$5902,0))</f>
        <v>Fstnrs</v>
      </c>
      <c r="L1274" s="3">
        <f>INDEX(products!$E$2:$E$5902,MATCH(D1274,products!$A$2:$A$5902,0))</f>
        <v>333.14</v>
      </c>
      <c r="M1274">
        <f>_xlfn.XLOOKUP(D1274,products!$A$2:$A$5902,products!$F$2:$F$5902)</f>
        <v>9</v>
      </c>
      <c r="N1274" s="3">
        <f t="shared" si="19"/>
        <v>37.015555555555551</v>
      </c>
      <c r="O1274" s="3" t="str" cm="1">
        <f t="array" ref="O1274">_xlfn.IFS(J1274="Furn","Furniture",J1274="Tech","Technology",J1274="OffSup","Office Supplies")</f>
        <v>Office Supplies</v>
      </c>
      <c r="P1274" s="3" t="str" cm="1">
        <f t="array" ref="P1274">_xlfn.IFS(K1274="Bkcs","Bookcases",K1274="Phns","Phones",K1274="Acc","Accessories",K1274="Bndrs","Binders",K1274="Fstnrs","Fasteners")</f>
        <v>Fasteners</v>
      </c>
      <c r="Q1274" t="str">
        <f>IF(_xlfn.XLOOKUP(D1274,products!$A$2:$A$5902,products!$H$2:$H$5902,,0)=1,"Yes","No")</f>
        <v>Yes</v>
      </c>
    </row>
    <row r="1275" spans="1:17" x14ac:dyDescent="0.3">
      <c r="A1275" t="s">
        <v>7656</v>
      </c>
      <c r="B1275" s="4">
        <v>44268</v>
      </c>
      <c r="C1275" t="s">
        <v>7657</v>
      </c>
      <c r="D1275" t="s">
        <v>7660</v>
      </c>
      <c r="E1275" s="1">
        <v>44308</v>
      </c>
      <c r="F1275" t="s">
        <v>21</v>
      </c>
      <c r="G1275" t="str">
        <f>_xlfn.XLOOKUP(C1275,customers!$A$2:$A$5902,customers!$B$2:$B$5902,,0)</f>
        <v>Heather Soto</v>
      </c>
      <c r="H1275" t="str">
        <f>_xlfn.XLOOKUP(C1275,customers!$A$2:$A$5902,customers!$G$2:$G$5902,,0)</f>
        <v>East</v>
      </c>
      <c r="I1275" t="str">
        <f>_xlfn.XLOOKUP(C1275,customers!$A$2:$A$5902,customers!$E$2:$E$5902,,0)</f>
        <v>Port Anthonymouth</v>
      </c>
      <c r="J1275" t="str">
        <f>INDEX(products!$B$2:$B$5902,MATCH(D1275,products!$A$2:$A$5902,0))</f>
        <v>OffSup</v>
      </c>
      <c r="K1275" t="str">
        <f>INDEX(products!$C$2:$C$5902,MATCH(D1275,products!$A$2:$A$5902,0))</f>
        <v>Bndrs</v>
      </c>
      <c r="L1275" s="3">
        <f>INDEX(products!$E$2:$E$5902,MATCH(D1275,products!$A$2:$A$5902,0))</f>
        <v>847.63</v>
      </c>
      <c r="M1275">
        <f>_xlfn.XLOOKUP(D1275,products!$A$2:$A$5902,products!$F$2:$F$5902)</f>
        <v>10</v>
      </c>
      <c r="N1275" s="3">
        <f t="shared" si="19"/>
        <v>84.763000000000005</v>
      </c>
      <c r="O1275" s="3" t="str" cm="1">
        <f t="array" ref="O1275">_xlfn.IFS(J1275="Furn","Furniture",J1275="Tech","Technology",J1275="OffSup","Office Supplies")</f>
        <v>Office Supplies</v>
      </c>
      <c r="P1275" s="3" t="str" cm="1">
        <f t="array" ref="P1275">_xlfn.IFS(K1275="Bkcs","Bookcases",K1275="Phns","Phones",K1275="Acc","Accessories",K1275="Bndrs","Binders",K1275="Fstnrs","Fasteners")</f>
        <v>Binders</v>
      </c>
      <c r="Q1275" t="str">
        <f>IF(_xlfn.XLOOKUP(D1275,products!$A$2:$A$5902,products!$H$2:$H$5902,,0)=1,"Yes","No")</f>
        <v>No</v>
      </c>
    </row>
    <row r="1276" spans="1:17" x14ac:dyDescent="0.3">
      <c r="A1276" t="s">
        <v>7662</v>
      </c>
      <c r="B1276" s="4">
        <v>44726</v>
      </c>
      <c r="C1276" t="s">
        <v>7663</v>
      </c>
      <c r="D1276" t="s">
        <v>7666</v>
      </c>
      <c r="E1276" s="1">
        <v>44824</v>
      </c>
      <c r="F1276" t="s">
        <v>35</v>
      </c>
      <c r="G1276" t="str">
        <f>_xlfn.XLOOKUP(C1276,customers!$A$2:$A$5902,customers!$B$2:$B$5902,,0)</f>
        <v>Diana Mercado</v>
      </c>
      <c r="H1276" t="str">
        <f>_xlfn.XLOOKUP(C1276,customers!$A$2:$A$5902,customers!$G$2:$G$5902,,0)</f>
        <v>East</v>
      </c>
      <c r="I1276" t="str">
        <f>_xlfn.XLOOKUP(C1276,customers!$A$2:$A$5902,customers!$E$2:$E$5902,,0)</f>
        <v>Lake Catherine</v>
      </c>
      <c r="J1276" t="str">
        <f>INDEX(products!$B$2:$B$5902,MATCH(D1276,products!$A$2:$A$5902,0))</f>
        <v>OffSup</v>
      </c>
      <c r="K1276" t="str">
        <f>INDEX(products!$C$2:$C$5902,MATCH(D1276,products!$A$2:$A$5902,0))</f>
        <v>Acc</v>
      </c>
      <c r="L1276" s="3">
        <f>INDEX(products!$E$2:$E$5902,MATCH(D1276,products!$A$2:$A$5902,0))</f>
        <v>1921.06</v>
      </c>
      <c r="M1276">
        <f>_xlfn.XLOOKUP(D1276,products!$A$2:$A$5902,products!$F$2:$F$5902)</f>
        <v>4</v>
      </c>
      <c r="N1276" s="3">
        <f t="shared" si="19"/>
        <v>480.26499999999999</v>
      </c>
      <c r="O1276" s="3" t="str" cm="1">
        <f t="array" ref="O1276">_xlfn.IFS(J1276="Furn","Furniture",J1276="Tech","Technology",J1276="OffSup","Office Supplies")</f>
        <v>Office Supplies</v>
      </c>
      <c r="P1276" s="3" t="str" cm="1">
        <f t="array" ref="P1276">_xlfn.IFS(K1276="Bkcs","Bookcases",K1276="Phns","Phones",K1276="Acc","Accessories",K1276="Bndrs","Binders",K1276="Fstnrs","Fasteners")</f>
        <v>Accessories</v>
      </c>
      <c r="Q1276" t="str">
        <f>IF(_xlfn.XLOOKUP(D1276,products!$A$2:$A$5902,products!$H$2:$H$5902,,0)=1,"Yes","No")</f>
        <v>Yes</v>
      </c>
    </row>
    <row r="1277" spans="1:17" x14ac:dyDescent="0.3">
      <c r="A1277" t="s">
        <v>7668</v>
      </c>
      <c r="B1277" s="4">
        <v>44102</v>
      </c>
      <c r="C1277" t="s">
        <v>7669</v>
      </c>
      <c r="D1277" t="s">
        <v>7672</v>
      </c>
      <c r="E1277" s="1">
        <v>44432</v>
      </c>
      <c r="F1277" t="s">
        <v>74</v>
      </c>
      <c r="G1277" t="str">
        <f>_xlfn.XLOOKUP(C1277,customers!$A$2:$A$5902,customers!$B$2:$B$5902,,0)</f>
        <v>Michelle Ramos</v>
      </c>
      <c r="H1277" t="str">
        <f>_xlfn.XLOOKUP(C1277,customers!$A$2:$A$5902,customers!$G$2:$G$5902,,0)</f>
        <v>East</v>
      </c>
      <c r="I1277" t="str">
        <f>_xlfn.XLOOKUP(C1277,customers!$A$2:$A$5902,customers!$E$2:$E$5902,,0)</f>
        <v>Peterport</v>
      </c>
      <c r="J1277" t="str">
        <f>INDEX(products!$B$2:$B$5902,MATCH(D1277,products!$A$2:$A$5902,0))</f>
        <v>Tech</v>
      </c>
      <c r="K1277" t="str">
        <f>INDEX(products!$C$2:$C$5902,MATCH(D1277,products!$A$2:$A$5902,0))</f>
        <v>Fstnrs</v>
      </c>
      <c r="L1277" s="3">
        <f>INDEX(products!$E$2:$E$5902,MATCH(D1277,products!$A$2:$A$5902,0))</f>
        <v>1485.41</v>
      </c>
      <c r="M1277">
        <f>_xlfn.XLOOKUP(D1277,products!$A$2:$A$5902,products!$F$2:$F$5902)</f>
        <v>5</v>
      </c>
      <c r="N1277" s="3">
        <f t="shared" si="19"/>
        <v>297.08199999999999</v>
      </c>
      <c r="O1277" s="3" t="str" cm="1">
        <f t="array" ref="O1277">_xlfn.IFS(J1277="Furn","Furniture",J1277="Tech","Technology",J1277="OffSup","Office Supplies")</f>
        <v>Technology</v>
      </c>
      <c r="P1277" s="3" t="str" cm="1">
        <f t="array" ref="P1277">_xlfn.IFS(K1277="Bkcs","Bookcases",K1277="Phns","Phones",K1277="Acc","Accessories",K1277="Bndrs","Binders",K1277="Fstnrs","Fasteners")</f>
        <v>Fasteners</v>
      </c>
      <c r="Q1277" t="str">
        <f>IF(_xlfn.XLOOKUP(D1277,products!$A$2:$A$5902,products!$H$2:$H$5902,,0)=1,"Yes","No")</f>
        <v>Yes</v>
      </c>
    </row>
    <row r="1278" spans="1:17" x14ac:dyDescent="0.3">
      <c r="A1278" t="s">
        <v>7674</v>
      </c>
      <c r="B1278" s="4">
        <v>43654</v>
      </c>
      <c r="C1278" t="s">
        <v>7675</v>
      </c>
      <c r="D1278" t="s">
        <v>7678</v>
      </c>
      <c r="E1278" s="1">
        <v>43776</v>
      </c>
      <c r="F1278" t="s">
        <v>74</v>
      </c>
      <c r="G1278" t="str">
        <f>_xlfn.XLOOKUP(C1278,customers!$A$2:$A$5902,customers!$B$2:$B$5902,,0)</f>
        <v>Sarah Park</v>
      </c>
      <c r="H1278" t="str">
        <f>_xlfn.XLOOKUP(C1278,customers!$A$2:$A$5902,customers!$G$2:$G$5902,,0)</f>
        <v>North</v>
      </c>
      <c r="I1278" t="str">
        <f>_xlfn.XLOOKUP(C1278,customers!$A$2:$A$5902,customers!$E$2:$E$5902,,0)</f>
        <v>Jenniferville</v>
      </c>
      <c r="J1278" t="str">
        <f>INDEX(products!$B$2:$B$5902,MATCH(D1278,products!$A$2:$A$5902,0))</f>
        <v>Tech</v>
      </c>
      <c r="K1278" t="str">
        <f>INDEX(products!$C$2:$C$5902,MATCH(D1278,products!$A$2:$A$5902,0))</f>
        <v>Acc</v>
      </c>
      <c r="L1278" s="3">
        <f>INDEX(products!$E$2:$E$5902,MATCH(D1278,products!$A$2:$A$5902,0))</f>
        <v>4985.74</v>
      </c>
      <c r="M1278">
        <f>_xlfn.XLOOKUP(D1278,products!$A$2:$A$5902,products!$F$2:$F$5902)</f>
        <v>3</v>
      </c>
      <c r="N1278" s="3">
        <f t="shared" si="19"/>
        <v>1661.9133333333332</v>
      </c>
      <c r="O1278" s="3" t="str" cm="1">
        <f t="array" ref="O1278">_xlfn.IFS(J1278="Furn","Furniture",J1278="Tech","Technology",J1278="OffSup","Office Supplies")</f>
        <v>Technology</v>
      </c>
      <c r="P1278" s="3" t="str" cm="1">
        <f t="array" ref="P1278">_xlfn.IFS(K1278="Bkcs","Bookcases",K1278="Phns","Phones",K1278="Acc","Accessories",K1278="Bndrs","Binders",K1278="Fstnrs","Fasteners")</f>
        <v>Accessories</v>
      </c>
      <c r="Q1278" t="str">
        <f>IF(_xlfn.XLOOKUP(D1278,products!$A$2:$A$5902,products!$H$2:$H$5902,,0)=1,"Yes","No")</f>
        <v>Yes</v>
      </c>
    </row>
    <row r="1279" spans="1:17" x14ac:dyDescent="0.3">
      <c r="A1279" t="s">
        <v>7680</v>
      </c>
      <c r="B1279" s="4">
        <v>45270</v>
      </c>
      <c r="C1279" t="s">
        <v>7681</v>
      </c>
      <c r="D1279" t="s">
        <v>7684</v>
      </c>
      <c r="E1279" s="1">
        <v>45466</v>
      </c>
      <c r="F1279" t="s">
        <v>35</v>
      </c>
      <c r="G1279" t="str">
        <f>_xlfn.XLOOKUP(C1279,customers!$A$2:$A$5902,customers!$B$2:$B$5902,,0)</f>
        <v>Valerie Singleton</v>
      </c>
      <c r="H1279" t="str">
        <f>_xlfn.XLOOKUP(C1279,customers!$A$2:$A$5902,customers!$G$2:$G$5902,,0)</f>
        <v>East</v>
      </c>
      <c r="I1279" t="str">
        <f>_xlfn.XLOOKUP(C1279,customers!$A$2:$A$5902,customers!$E$2:$E$5902,,0)</f>
        <v>West Ryan</v>
      </c>
      <c r="J1279" t="str">
        <f>INDEX(products!$B$2:$B$5902,MATCH(D1279,products!$A$2:$A$5902,0))</f>
        <v>Tech</v>
      </c>
      <c r="K1279" t="str">
        <f>INDEX(products!$C$2:$C$5902,MATCH(D1279,products!$A$2:$A$5902,0))</f>
        <v>Fstnrs</v>
      </c>
      <c r="L1279" s="3">
        <f>INDEX(products!$E$2:$E$5902,MATCH(D1279,products!$A$2:$A$5902,0))</f>
        <v>2040.31</v>
      </c>
      <c r="M1279">
        <f>_xlfn.XLOOKUP(D1279,products!$A$2:$A$5902,products!$F$2:$F$5902)</f>
        <v>1</v>
      </c>
      <c r="N1279" s="3">
        <f t="shared" si="19"/>
        <v>2040.31</v>
      </c>
      <c r="O1279" s="3" t="str" cm="1">
        <f t="array" ref="O1279">_xlfn.IFS(J1279="Furn","Furniture",J1279="Tech","Technology",J1279="OffSup","Office Supplies")</f>
        <v>Technology</v>
      </c>
      <c r="P1279" s="3" t="str" cm="1">
        <f t="array" ref="P1279">_xlfn.IFS(K1279="Bkcs","Bookcases",K1279="Phns","Phones",K1279="Acc","Accessories",K1279="Bndrs","Binders",K1279="Fstnrs","Fasteners")</f>
        <v>Fasteners</v>
      </c>
      <c r="Q1279" t="str">
        <f>IF(_xlfn.XLOOKUP(D1279,products!$A$2:$A$5902,products!$H$2:$H$5902,,0)=1,"Yes","No")</f>
        <v>No</v>
      </c>
    </row>
    <row r="1280" spans="1:17" x14ac:dyDescent="0.3">
      <c r="A1280" t="s">
        <v>7686</v>
      </c>
      <c r="B1280" s="4">
        <v>43997</v>
      </c>
      <c r="C1280" t="s">
        <v>7687</v>
      </c>
      <c r="D1280" t="s">
        <v>7690</v>
      </c>
      <c r="E1280" s="1">
        <v>43997</v>
      </c>
      <c r="F1280" t="s">
        <v>35</v>
      </c>
      <c r="G1280" t="str">
        <f>_xlfn.XLOOKUP(C1280,customers!$A$2:$A$5902,customers!$B$2:$B$5902,,0)</f>
        <v>Daniel Oneill</v>
      </c>
      <c r="H1280" t="str">
        <f>_xlfn.XLOOKUP(C1280,customers!$A$2:$A$5902,customers!$G$2:$G$5902,,0)</f>
        <v>South</v>
      </c>
      <c r="I1280" t="str">
        <f>_xlfn.XLOOKUP(C1280,customers!$A$2:$A$5902,customers!$E$2:$E$5902,,0)</f>
        <v>Blankenshipland</v>
      </c>
      <c r="J1280" t="str">
        <f>INDEX(products!$B$2:$B$5902,MATCH(D1280,products!$A$2:$A$5902,0))</f>
        <v>Tech</v>
      </c>
      <c r="K1280" t="str">
        <f>INDEX(products!$C$2:$C$5902,MATCH(D1280,products!$A$2:$A$5902,0))</f>
        <v>Acc</v>
      </c>
      <c r="L1280" s="3">
        <f>INDEX(products!$E$2:$E$5902,MATCH(D1280,products!$A$2:$A$5902,0))</f>
        <v>2334.11</v>
      </c>
      <c r="M1280">
        <f>_xlfn.XLOOKUP(D1280,products!$A$2:$A$5902,products!$F$2:$F$5902)</f>
        <v>10</v>
      </c>
      <c r="N1280" s="3">
        <f t="shared" si="19"/>
        <v>233.411</v>
      </c>
      <c r="O1280" s="3" t="str" cm="1">
        <f t="array" ref="O1280">_xlfn.IFS(J1280="Furn","Furniture",J1280="Tech","Technology",J1280="OffSup","Office Supplies")</f>
        <v>Technology</v>
      </c>
      <c r="P1280" s="3" t="str" cm="1">
        <f t="array" ref="P1280">_xlfn.IFS(K1280="Bkcs","Bookcases",K1280="Phns","Phones",K1280="Acc","Accessories",K1280="Bndrs","Binders",K1280="Fstnrs","Fasteners")</f>
        <v>Accessories</v>
      </c>
      <c r="Q1280" t="str">
        <f>IF(_xlfn.XLOOKUP(D1280,products!$A$2:$A$5902,products!$H$2:$H$5902,,0)=1,"Yes","No")</f>
        <v>Yes</v>
      </c>
    </row>
    <row r="1281" spans="1:17" x14ac:dyDescent="0.3">
      <c r="A1281" t="s">
        <v>7692</v>
      </c>
      <c r="B1281" s="4">
        <v>44452</v>
      </c>
      <c r="C1281" t="s">
        <v>7693</v>
      </c>
      <c r="D1281" t="s">
        <v>7696</v>
      </c>
      <c r="E1281" s="1">
        <v>44814</v>
      </c>
      <c r="F1281" t="s">
        <v>74</v>
      </c>
      <c r="G1281" t="str">
        <f>_xlfn.XLOOKUP(C1281,customers!$A$2:$A$5902,customers!$B$2:$B$5902,,0)</f>
        <v>Bradley Mason</v>
      </c>
      <c r="H1281" t="str">
        <f>_xlfn.XLOOKUP(C1281,customers!$A$2:$A$5902,customers!$G$2:$G$5902,,0)</f>
        <v>West</v>
      </c>
      <c r="I1281" t="str">
        <f>_xlfn.XLOOKUP(C1281,customers!$A$2:$A$5902,customers!$E$2:$E$5902,,0)</f>
        <v>West Tammyshire</v>
      </c>
      <c r="J1281" t="str">
        <f>INDEX(products!$B$2:$B$5902,MATCH(D1281,products!$A$2:$A$5902,0))</f>
        <v>OffSup</v>
      </c>
      <c r="K1281" t="str">
        <f>INDEX(products!$C$2:$C$5902,MATCH(D1281,products!$A$2:$A$5902,0))</f>
        <v>Phns</v>
      </c>
      <c r="L1281" s="3">
        <f>INDEX(products!$E$2:$E$5902,MATCH(D1281,products!$A$2:$A$5902,0))</f>
        <v>4266.43</v>
      </c>
      <c r="M1281">
        <f>_xlfn.XLOOKUP(D1281,products!$A$2:$A$5902,products!$F$2:$F$5902)</f>
        <v>10</v>
      </c>
      <c r="N1281" s="3">
        <f t="shared" si="19"/>
        <v>426.64300000000003</v>
      </c>
      <c r="O1281" s="3" t="str" cm="1">
        <f t="array" ref="O1281">_xlfn.IFS(J1281="Furn","Furniture",J1281="Tech","Technology",J1281="OffSup","Office Supplies")</f>
        <v>Office Supplies</v>
      </c>
      <c r="P1281" s="3" t="str" cm="1">
        <f t="array" ref="P1281">_xlfn.IFS(K1281="Bkcs","Bookcases",K1281="Phns","Phones",K1281="Acc","Accessories",K1281="Bndrs","Binders",K1281="Fstnrs","Fasteners")</f>
        <v>Phones</v>
      </c>
      <c r="Q1281" t="str">
        <f>IF(_xlfn.XLOOKUP(D1281,products!$A$2:$A$5902,products!$H$2:$H$5902,,0)=1,"Yes","No")</f>
        <v>No</v>
      </c>
    </row>
    <row r="1282" spans="1:17" x14ac:dyDescent="0.3">
      <c r="A1282" t="s">
        <v>7698</v>
      </c>
      <c r="B1282" s="4">
        <v>45171</v>
      </c>
      <c r="C1282" t="s">
        <v>7699</v>
      </c>
      <c r="D1282" t="s">
        <v>7702</v>
      </c>
      <c r="E1282" s="1">
        <v>45179</v>
      </c>
      <c r="F1282" t="s">
        <v>35</v>
      </c>
      <c r="G1282" t="str">
        <f>_xlfn.XLOOKUP(C1282,customers!$A$2:$A$5902,customers!$B$2:$B$5902,,0)</f>
        <v>Jacqueline Williams</v>
      </c>
      <c r="H1282" t="str">
        <f>_xlfn.XLOOKUP(C1282,customers!$A$2:$A$5902,customers!$G$2:$G$5902,,0)</f>
        <v>East</v>
      </c>
      <c r="I1282" t="str">
        <f>_xlfn.XLOOKUP(C1282,customers!$A$2:$A$5902,customers!$E$2:$E$5902,,0)</f>
        <v>Myersburgh</v>
      </c>
      <c r="J1282" t="str">
        <f>INDEX(products!$B$2:$B$5902,MATCH(D1282,products!$A$2:$A$5902,0))</f>
        <v>Tech</v>
      </c>
      <c r="K1282" t="str">
        <f>INDEX(products!$C$2:$C$5902,MATCH(D1282,products!$A$2:$A$5902,0))</f>
        <v>Bndrs</v>
      </c>
      <c r="L1282" s="3">
        <f>INDEX(products!$E$2:$E$5902,MATCH(D1282,products!$A$2:$A$5902,0))</f>
        <v>2180.11</v>
      </c>
      <c r="M1282">
        <f>_xlfn.XLOOKUP(D1282,products!$A$2:$A$5902,products!$F$2:$F$5902)</f>
        <v>4</v>
      </c>
      <c r="N1282" s="3">
        <f t="shared" si="19"/>
        <v>545.02750000000003</v>
      </c>
      <c r="O1282" s="3" t="str" cm="1">
        <f t="array" ref="O1282">_xlfn.IFS(J1282="Furn","Furniture",J1282="Tech","Technology",J1282="OffSup","Office Supplies")</f>
        <v>Technology</v>
      </c>
      <c r="P1282" s="3" t="str" cm="1">
        <f t="array" ref="P1282">_xlfn.IFS(K1282="Bkcs","Bookcases",K1282="Phns","Phones",K1282="Acc","Accessories",K1282="Bndrs","Binders",K1282="Fstnrs","Fasteners")</f>
        <v>Binders</v>
      </c>
      <c r="Q1282" t="str">
        <f>IF(_xlfn.XLOOKUP(D1282,products!$A$2:$A$5902,products!$H$2:$H$5902,,0)=1,"Yes","No")</f>
        <v>No</v>
      </c>
    </row>
    <row r="1283" spans="1:17" x14ac:dyDescent="0.3">
      <c r="A1283" t="s">
        <v>7704</v>
      </c>
      <c r="B1283" s="4">
        <v>44478</v>
      </c>
      <c r="C1283" t="s">
        <v>7705</v>
      </c>
      <c r="D1283" t="s">
        <v>7708</v>
      </c>
      <c r="E1283" s="1">
        <v>44788</v>
      </c>
      <c r="F1283" t="s">
        <v>35</v>
      </c>
      <c r="G1283" t="str">
        <f>_xlfn.XLOOKUP(C1283,customers!$A$2:$A$5902,customers!$B$2:$B$5902,,0)</f>
        <v>Jason Warren</v>
      </c>
      <c r="H1283" t="str">
        <f>_xlfn.XLOOKUP(C1283,customers!$A$2:$A$5902,customers!$G$2:$G$5902,,0)</f>
        <v>South</v>
      </c>
      <c r="I1283" t="str">
        <f>_xlfn.XLOOKUP(C1283,customers!$A$2:$A$5902,customers!$E$2:$E$5902,,0)</f>
        <v>Brandonport</v>
      </c>
      <c r="J1283" t="str">
        <f>INDEX(products!$B$2:$B$5902,MATCH(D1283,products!$A$2:$A$5902,0))</f>
        <v>OffSup</v>
      </c>
      <c r="K1283" t="str">
        <f>INDEX(products!$C$2:$C$5902,MATCH(D1283,products!$A$2:$A$5902,0))</f>
        <v>Bkcs</v>
      </c>
      <c r="L1283" s="3">
        <f>INDEX(products!$E$2:$E$5902,MATCH(D1283,products!$A$2:$A$5902,0))</f>
        <v>2829.64</v>
      </c>
      <c r="M1283">
        <f>_xlfn.XLOOKUP(D1283,products!$A$2:$A$5902,products!$F$2:$F$5902)</f>
        <v>2</v>
      </c>
      <c r="N1283" s="3">
        <f t="shared" ref="N1283:N1346" si="20">L1283/M1283</f>
        <v>1414.82</v>
      </c>
      <c r="O1283" s="3" t="str" cm="1">
        <f t="array" ref="O1283">_xlfn.IFS(J1283="Furn","Furniture",J1283="Tech","Technology",J1283="OffSup","Office Supplies")</f>
        <v>Office Supplies</v>
      </c>
      <c r="P1283" s="3" t="str" cm="1">
        <f t="array" ref="P1283">_xlfn.IFS(K1283="Bkcs","Bookcases",K1283="Phns","Phones",K1283="Acc","Accessories",K1283="Bndrs","Binders",K1283="Fstnrs","Fasteners")</f>
        <v>Bookcases</v>
      </c>
      <c r="Q1283" t="str">
        <f>IF(_xlfn.XLOOKUP(D1283,products!$A$2:$A$5902,products!$H$2:$H$5902,,0)=1,"Yes","No")</f>
        <v>No</v>
      </c>
    </row>
    <row r="1284" spans="1:17" x14ac:dyDescent="0.3">
      <c r="A1284" t="s">
        <v>7710</v>
      </c>
      <c r="B1284" s="4">
        <v>44193</v>
      </c>
      <c r="C1284" t="s">
        <v>7711</v>
      </c>
      <c r="D1284" t="s">
        <v>7714</v>
      </c>
      <c r="E1284" s="1">
        <v>44411</v>
      </c>
      <c r="F1284" t="s">
        <v>35</v>
      </c>
      <c r="G1284" t="str">
        <f>_xlfn.XLOOKUP(C1284,customers!$A$2:$A$5902,customers!$B$2:$B$5902,,0)</f>
        <v>Stanley Proctor</v>
      </c>
      <c r="H1284" t="str">
        <f>_xlfn.XLOOKUP(C1284,customers!$A$2:$A$5902,customers!$G$2:$G$5902,,0)</f>
        <v>North</v>
      </c>
      <c r="I1284" t="str">
        <f>_xlfn.XLOOKUP(C1284,customers!$A$2:$A$5902,customers!$E$2:$E$5902,,0)</f>
        <v>West Tiffanyberg</v>
      </c>
      <c r="J1284" t="str">
        <f>INDEX(products!$B$2:$B$5902,MATCH(D1284,products!$A$2:$A$5902,0))</f>
        <v>Tech</v>
      </c>
      <c r="K1284" t="str">
        <f>INDEX(products!$C$2:$C$5902,MATCH(D1284,products!$A$2:$A$5902,0))</f>
        <v>Acc</v>
      </c>
      <c r="L1284" s="3">
        <f>INDEX(products!$E$2:$E$5902,MATCH(D1284,products!$A$2:$A$5902,0))</f>
        <v>2083.8000000000002</v>
      </c>
      <c r="M1284">
        <f>_xlfn.XLOOKUP(D1284,products!$A$2:$A$5902,products!$F$2:$F$5902)</f>
        <v>7</v>
      </c>
      <c r="N1284" s="3">
        <f t="shared" si="20"/>
        <v>297.68571428571431</v>
      </c>
      <c r="O1284" s="3" t="str" cm="1">
        <f t="array" ref="O1284">_xlfn.IFS(J1284="Furn","Furniture",J1284="Tech","Technology",J1284="OffSup","Office Supplies")</f>
        <v>Technology</v>
      </c>
      <c r="P1284" s="3" t="str" cm="1">
        <f t="array" ref="P1284">_xlfn.IFS(K1284="Bkcs","Bookcases",K1284="Phns","Phones",K1284="Acc","Accessories",K1284="Bndrs","Binders",K1284="Fstnrs","Fasteners")</f>
        <v>Accessories</v>
      </c>
      <c r="Q1284" t="str">
        <f>IF(_xlfn.XLOOKUP(D1284,products!$A$2:$A$5902,products!$H$2:$H$5902,,0)=1,"Yes","No")</f>
        <v>No</v>
      </c>
    </row>
    <row r="1285" spans="1:17" x14ac:dyDescent="0.3">
      <c r="A1285" t="s">
        <v>7716</v>
      </c>
      <c r="B1285" s="4">
        <v>44835</v>
      </c>
      <c r="C1285" t="s">
        <v>7717</v>
      </c>
      <c r="D1285" t="s">
        <v>7720</v>
      </c>
      <c r="E1285" s="1">
        <v>44950</v>
      </c>
      <c r="F1285" t="s">
        <v>21</v>
      </c>
      <c r="G1285" t="str">
        <f>_xlfn.XLOOKUP(C1285,customers!$A$2:$A$5902,customers!$B$2:$B$5902,,0)</f>
        <v>Kelly White</v>
      </c>
      <c r="H1285" t="str">
        <f>_xlfn.XLOOKUP(C1285,customers!$A$2:$A$5902,customers!$G$2:$G$5902,,0)</f>
        <v>West</v>
      </c>
      <c r="I1285" t="str">
        <f>_xlfn.XLOOKUP(C1285,customers!$A$2:$A$5902,customers!$E$2:$E$5902,,0)</f>
        <v>East Anthonyview</v>
      </c>
      <c r="J1285" t="str">
        <f>INDEX(products!$B$2:$B$5902,MATCH(D1285,products!$A$2:$A$5902,0))</f>
        <v>Tech</v>
      </c>
      <c r="K1285" t="str">
        <f>INDEX(products!$C$2:$C$5902,MATCH(D1285,products!$A$2:$A$5902,0))</f>
        <v>Bkcs</v>
      </c>
      <c r="L1285" s="3">
        <f>INDEX(products!$E$2:$E$5902,MATCH(D1285,products!$A$2:$A$5902,0))</f>
        <v>4877.09</v>
      </c>
      <c r="M1285">
        <f>_xlfn.XLOOKUP(D1285,products!$A$2:$A$5902,products!$F$2:$F$5902)</f>
        <v>6</v>
      </c>
      <c r="N1285" s="3">
        <f t="shared" si="20"/>
        <v>812.84833333333336</v>
      </c>
      <c r="O1285" s="3" t="str" cm="1">
        <f t="array" ref="O1285">_xlfn.IFS(J1285="Furn","Furniture",J1285="Tech","Technology",J1285="OffSup","Office Supplies")</f>
        <v>Technology</v>
      </c>
      <c r="P1285" s="3" t="str" cm="1">
        <f t="array" ref="P1285">_xlfn.IFS(K1285="Bkcs","Bookcases",K1285="Phns","Phones",K1285="Acc","Accessories",K1285="Bndrs","Binders",K1285="Fstnrs","Fasteners")</f>
        <v>Bookcases</v>
      </c>
      <c r="Q1285" t="str">
        <f>IF(_xlfn.XLOOKUP(D1285,products!$A$2:$A$5902,products!$H$2:$H$5902,,0)=1,"Yes","No")</f>
        <v>No</v>
      </c>
    </row>
    <row r="1286" spans="1:17" x14ac:dyDescent="0.3">
      <c r="A1286" t="s">
        <v>7722</v>
      </c>
      <c r="B1286" s="4">
        <v>45277</v>
      </c>
      <c r="C1286" t="s">
        <v>7723</v>
      </c>
      <c r="D1286" t="s">
        <v>7726</v>
      </c>
      <c r="E1286" s="1">
        <v>45431</v>
      </c>
      <c r="F1286" t="s">
        <v>35</v>
      </c>
      <c r="G1286" t="str">
        <f>_xlfn.XLOOKUP(C1286,customers!$A$2:$A$5902,customers!$B$2:$B$5902,,0)</f>
        <v>Deborah Bentley</v>
      </c>
      <c r="H1286" t="str">
        <f>_xlfn.XLOOKUP(C1286,customers!$A$2:$A$5902,customers!$G$2:$G$5902,,0)</f>
        <v>North</v>
      </c>
      <c r="I1286" t="str">
        <f>_xlfn.XLOOKUP(C1286,customers!$A$2:$A$5902,customers!$E$2:$E$5902,,0)</f>
        <v>Vangstad</v>
      </c>
      <c r="J1286" t="str">
        <f>INDEX(products!$B$2:$B$5902,MATCH(D1286,products!$A$2:$A$5902,0))</f>
        <v>Furn</v>
      </c>
      <c r="K1286" t="str">
        <f>INDEX(products!$C$2:$C$5902,MATCH(D1286,products!$A$2:$A$5902,0))</f>
        <v>Acc</v>
      </c>
      <c r="L1286" s="3">
        <f>INDEX(products!$E$2:$E$5902,MATCH(D1286,products!$A$2:$A$5902,0))</f>
        <v>3887.94</v>
      </c>
      <c r="M1286">
        <f>_xlfn.XLOOKUP(D1286,products!$A$2:$A$5902,products!$F$2:$F$5902)</f>
        <v>9</v>
      </c>
      <c r="N1286" s="3">
        <f t="shared" si="20"/>
        <v>431.99333333333334</v>
      </c>
      <c r="O1286" s="3" t="str" cm="1">
        <f t="array" ref="O1286">_xlfn.IFS(J1286="Furn","Furniture",J1286="Tech","Technology",J1286="OffSup","Office Supplies")</f>
        <v>Furniture</v>
      </c>
      <c r="P1286" s="3" t="str" cm="1">
        <f t="array" ref="P1286">_xlfn.IFS(K1286="Bkcs","Bookcases",K1286="Phns","Phones",K1286="Acc","Accessories",K1286="Bndrs","Binders",K1286="Fstnrs","Fasteners")</f>
        <v>Accessories</v>
      </c>
      <c r="Q1286" t="str">
        <f>IF(_xlfn.XLOOKUP(D1286,products!$A$2:$A$5902,products!$H$2:$H$5902,,0)=1,"Yes","No")</f>
        <v>No</v>
      </c>
    </row>
    <row r="1287" spans="1:17" x14ac:dyDescent="0.3">
      <c r="A1287" t="s">
        <v>7728</v>
      </c>
      <c r="B1287" s="4">
        <v>44973</v>
      </c>
      <c r="C1287" t="s">
        <v>7729</v>
      </c>
      <c r="D1287" t="s">
        <v>7732</v>
      </c>
      <c r="E1287" s="1">
        <v>45324</v>
      </c>
      <c r="F1287" t="s">
        <v>21</v>
      </c>
      <c r="G1287" t="str">
        <f>_xlfn.XLOOKUP(C1287,customers!$A$2:$A$5902,customers!$B$2:$B$5902,,0)</f>
        <v>Stanley Johnson</v>
      </c>
      <c r="H1287" t="str">
        <f>_xlfn.XLOOKUP(C1287,customers!$A$2:$A$5902,customers!$G$2:$G$5902,,0)</f>
        <v>South</v>
      </c>
      <c r="I1287" t="str">
        <f>_xlfn.XLOOKUP(C1287,customers!$A$2:$A$5902,customers!$E$2:$E$5902,,0)</f>
        <v>New Christopherland</v>
      </c>
      <c r="J1287" t="str">
        <f>INDEX(products!$B$2:$B$5902,MATCH(D1287,products!$A$2:$A$5902,0))</f>
        <v>Tech</v>
      </c>
      <c r="K1287" t="str">
        <f>INDEX(products!$C$2:$C$5902,MATCH(D1287,products!$A$2:$A$5902,0))</f>
        <v>Bndrs</v>
      </c>
      <c r="L1287" s="3">
        <f>INDEX(products!$E$2:$E$5902,MATCH(D1287,products!$A$2:$A$5902,0))</f>
        <v>2530.62</v>
      </c>
      <c r="M1287">
        <f>_xlfn.XLOOKUP(D1287,products!$A$2:$A$5902,products!$F$2:$F$5902)</f>
        <v>2</v>
      </c>
      <c r="N1287" s="3">
        <f t="shared" si="20"/>
        <v>1265.31</v>
      </c>
      <c r="O1287" s="3" t="str" cm="1">
        <f t="array" ref="O1287">_xlfn.IFS(J1287="Furn","Furniture",J1287="Tech","Technology",J1287="OffSup","Office Supplies")</f>
        <v>Technology</v>
      </c>
      <c r="P1287" s="3" t="str" cm="1">
        <f t="array" ref="P1287">_xlfn.IFS(K1287="Bkcs","Bookcases",K1287="Phns","Phones",K1287="Acc","Accessories",K1287="Bndrs","Binders",K1287="Fstnrs","Fasteners")</f>
        <v>Binders</v>
      </c>
      <c r="Q1287" t="str">
        <f>IF(_xlfn.XLOOKUP(D1287,products!$A$2:$A$5902,products!$H$2:$H$5902,,0)=1,"Yes","No")</f>
        <v>No</v>
      </c>
    </row>
    <row r="1288" spans="1:17" x14ac:dyDescent="0.3">
      <c r="A1288" t="s">
        <v>7734</v>
      </c>
      <c r="B1288" s="4">
        <v>44985</v>
      </c>
      <c r="C1288" t="s">
        <v>7735</v>
      </c>
      <c r="D1288" t="s">
        <v>7738</v>
      </c>
      <c r="E1288" s="1">
        <v>45105</v>
      </c>
      <c r="F1288" t="s">
        <v>74</v>
      </c>
      <c r="G1288" t="str">
        <f>_xlfn.XLOOKUP(C1288,customers!$A$2:$A$5902,customers!$B$2:$B$5902,,0)</f>
        <v>Mason Smith</v>
      </c>
      <c r="H1288" t="str">
        <f>_xlfn.XLOOKUP(C1288,customers!$A$2:$A$5902,customers!$G$2:$G$5902,,0)</f>
        <v>West</v>
      </c>
      <c r="I1288" t="str">
        <f>_xlfn.XLOOKUP(C1288,customers!$A$2:$A$5902,customers!$E$2:$E$5902,,0)</f>
        <v>Port Laurenville</v>
      </c>
      <c r="J1288" t="str">
        <f>INDEX(products!$B$2:$B$5902,MATCH(D1288,products!$A$2:$A$5902,0))</f>
        <v>OffSup</v>
      </c>
      <c r="K1288" t="str">
        <f>INDEX(products!$C$2:$C$5902,MATCH(D1288,products!$A$2:$A$5902,0))</f>
        <v>Bkcs</v>
      </c>
      <c r="L1288" s="3">
        <f>INDEX(products!$E$2:$E$5902,MATCH(D1288,products!$A$2:$A$5902,0))</f>
        <v>3960.93</v>
      </c>
      <c r="M1288">
        <f>_xlfn.XLOOKUP(D1288,products!$A$2:$A$5902,products!$F$2:$F$5902)</f>
        <v>2</v>
      </c>
      <c r="N1288" s="3">
        <f t="shared" si="20"/>
        <v>1980.4649999999999</v>
      </c>
      <c r="O1288" s="3" t="str" cm="1">
        <f t="array" ref="O1288">_xlfn.IFS(J1288="Furn","Furniture",J1288="Tech","Technology",J1288="OffSup","Office Supplies")</f>
        <v>Office Supplies</v>
      </c>
      <c r="P1288" s="3" t="str" cm="1">
        <f t="array" ref="P1288">_xlfn.IFS(K1288="Bkcs","Bookcases",K1288="Phns","Phones",K1288="Acc","Accessories",K1288="Bndrs","Binders",K1288="Fstnrs","Fasteners")</f>
        <v>Bookcases</v>
      </c>
      <c r="Q1288" t="str">
        <f>IF(_xlfn.XLOOKUP(D1288,products!$A$2:$A$5902,products!$H$2:$H$5902,,0)=1,"Yes","No")</f>
        <v>No</v>
      </c>
    </row>
    <row r="1289" spans="1:17" x14ac:dyDescent="0.3">
      <c r="A1289" t="s">
        <v>7740</v>
      </c>
      <c r="B1289" s="4">
        <v>44714</v>
      </c>
      <c r="C1289" t="s">
        <v>7741</v>
      </c>
      <c r="D1289" t="s">
        <v>7744</v>
      </c>
      <c r="E1289" s="1">
        <v>45041</v>
      </c>
      <c r="F1289" t="s">
        <v>35</v>
      </c>
      <c r="G1289" t="str">
        <f>_xlfn.XLOOKUP(C1289,customers!$A$2:$A$5902,customers!$B$2:$B$5902,,0)</f>
        <v>Dr. Theresa Moore MD</v>
      </c>
      <c r="H1289" t="str">
        <f>_xlfn.XLOOKUP(C1289,customers!$A$2:$A$5902,customers!$G$2:$G$5902,,0)</f>
        <v>East</v>
      </c>
      <c r="I1289" t="str">
        <f>_xlfn.XLOOKUP(C1289,customers!$A$2:$A$5902,customers!$E$2:$E$5902,,0)</f>
        <v>Warrenside</v>
      </c>
      <c r="J1289" t="str">
        <f>INDEX(products!$B$2:$B$5902,MATCH(D1289,products!$A$2:$A$5902,0))</f>
        <v>OffSup</v>
      </c>
      <c r="K1289" t="str">
        <f>INDEX(products!$C$2:$C$5902,MATCH(D1289,products!$A$2:$A$5902,0))</f>
        <v>Bkcs</v>
      </c>
      <c r="L1289" s="3">
        <f>INDEX(products!$E$2:$E$5902,MATCH(D1289,products!$A$2:$A$5902,0))</f>
        <v>1391.84</v>
      </c>
      <c r="M1289">
        <f>_xlfn.XLOOKUP(D1289,products!$A$2:$A$5902,products!$F$2:$F$5902)</f>
        <v>4</v>
      </c>
      <c r="N1289" s="3">
        <f t="shared" si="20"/>
        <v>347.96</v>
      </c>
      <c r="O1289" s="3" t="str" cm="1">
        <f t="array" ref="O1289">_xlfn.IFS(J1289="Furn","Furniture",J1289="Tech","Technology",J1289="OffSup","Office Supplies")</f>
        <v>Office Supplies</v>
      </c>
      <c r="P1289" s="3" t="str" cm="1">
        <f t="array" ref="P1289">_xlfn.IFS(K1289="Bkcs","Bookcases",K1289="Phns","Phones",K1289="Acc","Accessories",K1289="Bndrs","Binders",K1289="Fstnrs","Fasteners")</f>
        <v>Bookcases</v>
      </c>
      <c r="Q1289" t="str">
        <f>IF(_xlfn.XLOOKUP(D1289,products!$A$2:$A$5902,products!$H$2:$H$5902,,0)=1,"Yes","No")</f>
        <v>Yes</v>
      </c>
    </row>
    <row r="1290" spans="1:17" x14ac:dyDescent="0.3">
      <c r="A1290" t="s">
        <v>7746</v>
      </c>
      <c r="B1290" s="4">
        <v>45197</v>
      </c>
      <c r="C1290" t="s">
        <v>7747</v>
      </c>
      <c r="D1290" t="s">
        <v>7750</v>
      </c>
      <c r="E1290" s="1">
        <v>45503</v>
      </c>
      <c r="F1290" t="s">
        <v>35</v>
      </c>
      <c r="G1290" t="str">
        <f>_xlfn.XLOOKUP(C1290,customers!$A$2:$A$5902,customers!$B$2:$B$5902,,0)</f>
        <v>Hannah Sanchez</v>
      </c>
      <c r="H1290" t="str">
        <f>_xlfn.XLOOKUP(C1290,customers!$A$2:$A$5902,customers!$G$2:$G$5902,,0)</f>
        <v>South</v>
      </c>
      <c r="I1290" t="str">
        <f>_xlfn.XLOOKUP(C1290,customers!$A$2:$A$5902,customers!$E$2:$E$5902,,0)</f>
        <v>Bobbyburgh</v>
      </c>
      <c r="J1290" t="str">
        <f>INDEX(products!$B$2:$B$5902,MATCH(D1290,products!$A$2:$A$5902,0))</f>
        <v>OffSup</v>
      </c>
      <c r="K1290" t="str">
        <f>INDEX(products!$C$2:$C$5902,MATCH(D1290,products!$A$2:$A$5902,0))</f>
        <v>Acc</v>
      </c>
      <c r="L1290" s="3">
        <f>INDEX(products!$E$2:$E$5902,MATCH(D1290,products!$A$2:$A$5902,0))</f>
        <v>686.55</v>
      </c>
      <c r="M1290">
        <f>_xlfn.XLOOKUP(D1290,products!$A$2:$A$5902,products!$F$2:$F$5902)</f>
        <v>8</v>
      </c>
      <c r="N1290" s="3">
        <f t="shared" si="20"/>
        <v>85.818749999999994</v>
      </c>
      <c r="O1290" s="3" t="str" cm="1">
        <f t="array" ref="O1290">_xlfn.IFS(J1290="Furn","Furniture",J1290="Tech","Technology",J1290="OffSup","Office Supplies")</f>
        <v>Office Supplies</v>
      </c>
      <c r="P1290" s="3" t="str" cm="1">
        <f t="array" ref="P1290">_xlfn.IFS(K1290="Bkcs","Bookcases",K1290="Phns","Phones",K1290="Acc","Accessories",K1290="Bndrs","Binders",K1290="Fstnrs","Fasteners")</f>
        <v>Accessories</v>
      </c>
      <c r="Q1290" t="str">
        <f>IF(_xlfn.XLOOKUP(D1290,products!$A$2:$A$5902,products!$H$2:$H$5902,,0)=1,"Yes","No")</f>
        <v>No</v>
      </c>
    </row>
    <row r="1291" spans="1:17" x14ac:dyDescent="0.3">
      <c r="A1291" t="s">
        <v>7752</v>
      </c>
      <c r="B1291" s="4">
        <v>43711</v>
      </c>
      <c r="C1291" t="s">
        <v>7753</v>
      </c>
      <c r="D1291" t="s">
        <v>7756</v>
      </c>
      <c r="E1291" s="1">
        <v>44029</v>
      </c>
      <c r="F1291" t="s">
        <v>74</v>
      </c>
      <c r="G1291" t="str">
        <f>_xlfn.XLOOKUP(C1291,customers!$A$2:$A$5902,customers!$B$2:$B$5902,,0)</f>
        <v>Gina Little</v>
      </c>
      <c r="H1291" t="str">
        <f>_xlfn.XLOOKUP(C1291,customers!$A$2:$A$5902,customers!$G$2:$G$5902,,0)</f>
        <v>East</v>
      </c>
      <c r="I1291" t="str">
        <f>_xlfn.XLOOKUP(C1291,customers!$A$2:$A$5902,customers!$E$2:$E$5902,,0)</f>
        <v>South Patrickburgh</v>
      </c>
      <c r="J1291" t="str">
        <f>INDEX(products!$B$2:$B$5902,MATCH(D1291,products!$A$2:$A$5902,0))</f>
        <v>OffSup</v>
      </c>
      <c r="K1291" t="str">
        <f>INDEX(products!$C$2:$C$5902,MATCH(D1291,products!$A$2:$A$5902,0))</f>
        <v>Bkcs</v>
      </c>
      <c r="L1291" s="3">
        <f>INDEX(products!$E$2:$E$5902,MATCH(D1291,products!$A$2:$A$5902,0))</f>
        <v>1265.48</v>
      </c>
      <c r="M1291">
        <f>_xlfn.XLOOKUP(D1291,products!$A$2:$A$5902,products!$F$2:$F$5902)</f>
        <v>2</v>
      </c>
      <c r="N1291" s="3">
        <f t="shared" si="20"/>
        <v>632.74</v>
      </c>
      <c r="O1291" s="3" t="str" cm="1">
        <f t="array" ref="O1291">_xlfn.IFS(J1291="Furn","Furniture",J1291="Tech","Technology",J1291="OffSup","Office Supplies")</f>
        <v>Office Supplies</v>
      </c>
      <c r="P1291" s="3" t="str" cm="1">
        <f t="array" ref="P1291">_xlfn.IFS(K1291="Bkcs","Bookcases",K1291="Phns","Phones",K1291="Acc","Accessories",K1291="Bndrs","Binders",K1291="Fstnrs","Fasteners")</f>
        <v>Bookcases</v>
      </c>
      <c r="Q1291" t="str">
        <f>IF(_xlfn.XLOOKUP(D1291,products!$A$2:$A$5902,products!$H$2:$H$5902,,0)=1,"Yes","No")</f>
        <v>Yes</v>
      </c>
    </row>
    <row r="1292" spans="1:17" x14ac:dyDescent="0.3">
      <c r="A1292" t="s">
        <v>7758</v>
      </c>
      <c r="B1292" s="4">
        <v>45310</v>
      </c>
      <c r="C1292" t="s">
        <v>7759</v>
      </c>
      <c r="D1292" t="s">
        <v>7762</v>
      </c>
      <c r="E1292" s="1">
        <v>45310</v>
      </c>
      <c r="F1292" t="s">
        <v>21</v>
      </c>
      <c r="G1292" t="str">
        <f>_xlfn.XLOOKUP(C1292,customers!$A$2:$A$5902,customers!$B$2:$B$5902,,0)</f>
        <v>Amanda Williams</v>
      </c>
      <c r="H1292" t="str">
        <f>_xlfn.XLOOKUP(C1292,customers!$A$2:$A$5902,customers!$G$2:$G$5902,,0)</f>
        <v>South</v>
      </c>
      <c r="I1292" t="str">
        <f>_xlfn.XLOOKUP(C1292,customers!$A$2:$A$5902,customers!$E$2:$E$5902,,0)</f>
        <v>Lake Dawn</v>
      </c>
      <c r="J1292" t="str">
        <f>INDEX(products!$B$2:$B$5902,MATCH(D1292,products!$A$2:$A$5902,0))</f>
        <v>Furn</v>
      </c>
      <c r="K1292" t="str">
        <f>INDEX(products!$C$2:$C$5902,MATCH(D1292,products!$A$2:$A$5902,0))</f>
        <v>Fstnrs</v>
      </c>
      <c r="L1292" s="3">
        <f>INDEX(products!$E$2:$E$5902,MATCH(D1292,products!$A$2:$A$5902,0))</f>
        <v>896.47</v>
      </c>
      <c r="M1292">
        <f>_xlfn.XLOOKUP(D1292,products!$A$2:$A$5902,products!$F$2:$F$5902)</f>
        <v>10</v>
      </c>
      <c r="N1292" s="3">
        <f t="shared" si="20"/>
        <v>89.647000000000006</v>
      </c>
      <c r="O1292" s="3" t="str" cm="1">
        <f t="array" ref="O1292">_xlfn.IFS(J1292="Furn","Furniture",J1292="Tech","Technology",J1292="OffSup","Office Supplies")</f>
        <v>Furniture</v>
      </c>
      <c r="P1292" s="3" t="str" cm="1">
        <f t="array" ref="P1292">_xlfn.IFS(K1292="Bkcs","Bookcases",K1292="Phns","Phones",K1292="Acc","Accessories",K1292="Bndrs","Binders",K1292="Fstnrs","Fasteners")</f>
        <v>Fasteners</v>
      </c>
      <c r="Q1292" t="str">
        <f>IF(_xlfn.XLOOKUP(D1292,products!$A$2:$A$5902,products!$H$2:$H$5902,,0)=1,"Yes","No")</f>
        <v>No</v>
      </c>
    </row>
    <row r="1293" spans="1:17" x14ac:dyDescent="0.3">
      <c r="A1293" t="s">
        <v>7764</v>
      </c>
      <c r="B1293" s="4">
        <v>45287</v>
      </c>
      <c r="C1293" t="s">
        <v>7765</v>
      </c>
      <c r="D1293" t="s">
        <v>7768</v>
      </c>
      <c r="E1293" s="1">
        <v>45528</v>
      </c>
      <c r="F1293" t="s">
        <v>74</v>
      </c>
      <c r="G1293" t="str">
        <f>_xlfn.XLOOKUP(C1293,customers!$A$2:$A$5902,customers!$B$2:$B$5902,,0)</f>
        <v>Virginia Shaffer</v>
      </c>
      <c r="H1293" t="str">
        <f>_xlfn.XLOOKUP(C1293,customers!$A$2:$A$5902,customers!$G$2:$G$5902,,0)</f>
        <v>West</v>
      </c>
      <c r="I1293" t="str">
        <f>_xlfn.XLOOKUP(C1293,customers!$A$2:$A$5902,customers!$E$2:$E$5902,,0)</f>
        <v>Duncanburgh</v>
      </c>
      <c r="J1293" t="str">
        <f>INDEX(products!$B$2:$B$5902,MATCH(D1293,products!$A$2:$A$5902,0))</f>
        <v>OffSup</v>
      </c>
      <c r="K1293" t="str">
        <f>INDEX(products!$C$2:$C$5902,MATCH(D1293,products!$A$2:$A$5902,0))</f>
        <v>Acc</v>
      </c>
      <c r="L1293" s="3">
        <f>INDEX(products!$E$2:$E$5902,MATCH(D1293,products!$A$2:$A$5902,0))</f>
        <v>4154.79</v>
      </c>
      <c r="M1293">
        <f>_xlfn.XLOOKUP(D1293,products!$A$2:$A$5902,products!$F$2:$F$5902)</f>
        <v>10</v>
      </c>
      <c r="N1293" s="3">
        <f t="shared" si="20"/>
        <v>415.47899999999998</v>
      </c>
      <c r="O1293" s="3" t="str" cm="1">
        <f t="array" ref="O1293">_xlfn.IFS(J1293="Furn","Furniture",J1293="Tech","Technology",J1293="OffSup","Office Supplies")</f>
        <v>Office Supplies</v>
      </c>
      <c r="P1293" s="3" t="str" cm="1">
        <f t="array" ref="P1293">_xlfn.IFS(K1293="Bkcs","Bookcases",K1293="Phns","Phones",K1293="Acc","Accessories",K1293="Bndrs","Binders",K1293="Fstnrs","Fasteners")</f>
        <v>Accessories</v>
      </c>
      <c r="Q1293" t="str">
        <f>IF(_xlfn.XLOOKUP(D1293,products!$A$2:$A$5902,products!$H$2:$H$5902,,0)=1,"Yes","No")</f>
        <v>No</v>
      </c>
    </row>
    <row r="1294" spans="1:17" x14ac:dyDescent="0.3">
      <c r="A1294" t="s">
        <v>7770</v>
      </c>
      <c r="B1294" s="4">
        <v>44158</v>
      </c>
      <c r="C1294" t="s">
        <v>7771</v>
      </c>
      <c r="D1294" t="s">
        <v>7774</v>
      </c>
      <c r="E1294" s="1">
        <v>44165</v>
      </c>
      <c r="F1294" t="s">
        <v>35</v>
      </c>
      <c r="G1294" t="str">
        <f>_xlfn.XLOOKUP(C1294,customers!$A$2:$A$5902,customers!$B$2:$B$5902,,0)</f>
        <v>Dana Bryant</v>
      </c>
      <c r="H1294" t="str">
        <f>_xlfn.XLOOKUP(C1294,customers!$A$2:$A$5902,customers!$G$2:$G$5902,,0)</f>
        <v>East</v>
      </c>
      <c r="I1294" t="str">
        <f>_xlfn.XLOOKUP(C1294,customers!$A$2:$A$5902,customers!$E$2:$E$5902,,0)</f>
        <v>Jadestad</v>
      </c>
      <c r="J1294" t="str">
        <f>INDEX(products!$B$2:$B$5902,MATCH(D1294,products!$A$2:$A$5902,0))</f>
        <v>OffSup</v>
      </c>
      <c r="K1294" t="str">
        <f>INDEX(products!$C$2:$C$5902,MATCH(D1294,products!$A$2:$A$5902,0))</f>
        <v>Phns</v>
      </c>
      <c r="L1294" s="3">
        <f>INDEX(products!$E$2:$E$5902,MATCH(D1294,products!$A$2:$A$5902,0))</f>
        <v>910.6</v>
      </c>
      <c r="M1294">
        <f>_xlfn.XLOOKUP(D1294,products!$A$2:$A$5902,products!$F$2:$F$5902)</f>
        <v>9</v>
      </c>
      <c r="N1294" s="3">
        <f t="shared" si="20"/>
        <v>101.17777777777778</v>
      </c>
      <c r="O1294" s="3" t="str" cm="1">
        <f t="array" ref="O1294">_xlfn.IFS(J1294="Furn","Furniture",J1294="Tech","Technology",J1294="OffSup","Office Supplies")</f>
        <v>Office Supplies</v>
      </c>
      <c r="P1294" s="3" t="str" cm="1">
        <f t="array" ref="P1294">_xlfn.IFS(K1294="Bkcs","Bookcases",K1294="Phns","Phones",K1294="Acc","Accessories",K1294="Bndrs","Binders",K1294="Fstnrs","Fasteners")</f>
        <v>Phones</v>
      </c>
      <c r="Q1294" t="str">
        <f>IF(_xlfn.XLOOKUP(D1294,products!$A$2:$A$5902,products!$H$2:$H$5902,,0)=1,"Yes","No")</f>
        <v>No</v>
      </c>
    </row>
    <row r="1295" spans="1:17" x14ac:dyDescent="0.3">
      <c r="A1295" t="s">
        <v>7776</v>
      </c>
      <c r="B1295" s="4">
        <v>43908</v>
      </c>
      <c r="C1295" t="s">
        <v>7777</v>
      </c>
      <c r="D1295" t="s">
        <v>7780</v>
      </c>
      <c r="E1295" s="1">
        <v>44135</v>
      </c>
      <c r="F1295" t="s">
        <v>35</v>
      </c>
      <c r="G1295" t="str">
        <f>_xlfn.XLOOKUP(C1295,customers!$A$2:$A$5902,customers!$B$2:$B$5902,,0)</f>
        <v>Jerry Brooks II</v>
      </c>
      <c r="H1295" t="str">
        <f>_xlfn.XLOOKUP(C1295,customers!$A$2:$A$5902,customers!$G$2:$G$5902,,0)</f>
        <v>West</v>
      </c>
      <c r="I1295" t="str">
        <f>_xlfn.XLOOKUP(C1295,customers!$A$2:$A$5902,customers!$E$2:$E$5902,,0)</f>
        <v>Murphyfurt</v>
      </c>
      <c r="J1295" t="str">
        <f>INDEX(products!$B$2:$B$5902,MATCH(D1295,products!$A$2:$A$5902,0))</f>
        <v>Tech</v>
      </c>
      <c r="K1295" t="str">
        <f>INDEX(products!$C$2:$C$5902,MATCH(D1295,products!$A$2:$A$5902,0))</f>
        <v>Bndrs</v>
      </c>
      <c r="L1295" s="3">
        <f>INDEX(products!$E$2:$E$5902,MATCH(D1295,products!$A$2:$A$5902,0))</f>
        <v>4930.8</v>
      </c>
      <c r="M1295">
        <f>_xlfn.XLOOKUP(D1295,products!$A$2:$A$5902,products!$F$2:$F$5902)</f>
        <v>5</v>
      </c>
      <c r="N1295" s="3">
        <f t="shared" si="20"/>
        <v>986.16000000000008</v>
      </c>
      <c r="O1295" s="3" t="str" cm="1">
        <f t="array" ref="O1295">_xlfn.IFS(J1295="Furn","Furniture",J1295="Tech","Technology",J1295="OffSup","Office Supplies")</f>
        <v>Technology</v>
      </c>
      <c r="P1295" s="3" t="str" cm="1">
        <f t="array" ref="P1295">_xlfn.IFS(K1295="Bkcs","Bookcases",K1295="Phns","Phones",K1295="Acc","Accessories",K1295="Bndrs","Binders",K1295="Fstnrs","Fasteners")</f>
        <v>Binders</v>
      </c>
      <c r="Q1295" t="str">
        <f>IF(_xlfn.XLOOKUP(D1295,products!$A$2:$A$5902,products!$H$2:$H$5902,,0)=1,"Yes","No")</f>
        <v>Yes</v>
      </c>
    </row>
    <row r="1296" spans="1:17" x14ac:dyDescent="0.3">
      <c r="A1296" t="s">
        <v>7782</v>
      </c>
      <c r="B1296" s="4">
        <v>44585</v>
      </c>
      <c r="C1296" t="s">
        <v>7783</v>
      </c>
      <c r="D1296" t="s">
        <v>7786</v>
      </c>
      <c r="E1296" s="1">
        <v>44859</v>
      </c>
      <c r="F1296" t="s">
        <v>35</v>
      </c>
      <c r="G1296" t="str">
        <f>_xlfn.XLOOKUP(C1296,customers!$A$2:$A$5902,customers!$B$2:$B$5902,,0)</f>
        <v>Ryan Arellano</v>
      </c>
      <c r="H1296" t="str">
        <f>_xlfn.XLOOKUP(C1296,customers!$A$2:$A$5902,customers!$G$2:$G$5902,,0)</f>
        <v>West</v>
      </c>
      <c r="I1296" t="str">
        <f>_xlfn.XLOOKUP(C1296,customers!$A$2:$A$5902,customers!$E$2:$E$5902,,0)</f>
        <v>Whitemouth</v>
      </c>
      <c r="J1296" t="str">
        <f>INDEX(products!$B$2:$B$5902,MATCH(D1296,products!$A$2:$A$5902,0))</f>
        <v>Tech</v>
      </c>
      <c r="K1296" t="str">
        <f>INDEX(products!$C$2:$C$5902,MATCH(D1296,products!$A$2:$A$5902,0))</f>
        <v>Bkcs</v>
      </c>
      <c r="L1296" s="3">
        <f>INDEX(products!$E$2:$E$5902,MATCH(D1296,products!$A$2:$A$5902,0))</f>
        <v>3804.78</v>
      </c>
      <c r="M1296">
        <f>_xlfn.XLOOKUP(D1296,products!$A$2:$A$5902,products!$F$2:$F$5902)</f>
        <v>8</v>
      </c>
      <c r="N1296" s="3">
        <f t="shared" si="20"/>
        <v>475.59750000000003</v>
      </c>
      <c r="O1296" s="3" t="str" cm="1">
        <f t="array" ref="O1296">_xlfn.IFS(J1296="Furn","Furniture",J1296="Tech","Technology",J1296="OffSup","Office Supplies")</f>
        <v>Technology</v>
      </c>
      <c r="P1296" s="3" t="str" cm="1">
        <f t="array" ref="P1296">_xlfn.IFS(K1296="Bkcs","Bookcases",K1296="Phns","Phones",K1296="Acc","Accessories",K1296="Bndrs","Binders",K1296="Fstnrs","Fasteners")</f>
        <v>Bookcases</v>
      </c>
      <c r="Q1296" t="str">
        <f>IF(_xlfn.XLOOKUP(D1296,products!$A$2:$A$5902,products!$H$2:$H$5902,,0)=1,"Yes","No")</f>
        <v>Yes</v>
      </c>
    </row>
    <row r="1297" spans="1:17" x14ac:dyDescent="0.3">
      <c r="A1297" t="s">
        <v>7788</v>
      </c>
      <c r="B1297" s="4">
        <v>44870</v>
      </c>
      <c r="C1297" t="s">
        <v>7789</v>
      </c>
      <c r="D1297" t="s">
        <v>7792</v>
      </c>
      <c r="E1297" s="1">
        <v>44930</v>
      </c>
      <c r="F1297" t="s">
        <v>74</v>
      </c>
      <c r="G1297" t="str">
        <f>_xlfn.XLOOKUP(C1297,customers!$A$2:$A$5902,customers!$B$2:$B$5902,,0)</f>
        <v>Alexander Bond</v>
      </c>
      <c r="H1297" t="str">
        <f>_xlfn.XLOOKUP(C1297,customers!$A$2:$A$5902,customers!$G$2:$G$5902,,0)</f>
        <v>South</v>
      </c>
      <c r="I1297" t="str">
        <f>_xlfn.XLOOKUP(C1297,customers!$A$2:$A$5902,customers!$E$2:$E$5902,,0)</f>
        <v>Juliamouth</v>
      </c>
      <c r="J1297" t="str">
        <f>INDEX(products!$B$2:$B$5902,MATCH(D1297,products!$A$2:$A$5902,0))</f>
        <v>OffSup</v>
      </c>
      <c r="K1297" t="str">
        <f>INDEX(products!$C$2:$C$5902,MATCH(D1297,products!$A$2:$A$5902,0))</f>
        <v>Bndrs</v>
      </c>
      <c r="L1297" s="3">
        <f>INDEX(products!$E$2:$E$5902,MATCH(D1297,products!$A$2:$A$5902,0))</f>
        <v>2948.87</v>
      </c>
      <c r="M1297">
        <f>_xlfn.XLOOKUP(D1297,products!$A$2:$A$5902,products!$F$2:$F$5902)</f>
        <v>2</v>
      </c>
      <c r="N1297" s="3">
        <f t="shared" si="20"/>
        <v>1474.4349999999999</v>
      </c>
      <c r="O1297" s="3" t="str" cm="1">
        <f t="array" ref="O1297">_xlfn.IFS(J1297="Furn","Furniture",J1297="Tech","Technology",J1297="OffSup","Office Supplies")</f>
        <v>Office Supplies</v>
      </c>
      <c r="P1297" s="3" t="str" cm="1">
        <f t="array" ref="P1297">_xlfn.IFS(K1297="Bkcs","Bookcases",K1297="Phns","Phones",K1297="Acc","Accessories",K1297="Bndrs","Binders",K1297="Fstnrs","Fasteners")</f>
        <v>Binders</v>
      </c>
      <c r="Q1297" t="str">
        <f>IF(_xlfn.XLOOKUP(D1297,products!$A$2:$A$5902,products!$H$2:$H$5902,,0)=1,"Yes","No")</f>
        <v>No</v>
      </c>
    </row>
    <row r="1298" spans="1:17" x14ac:dyDescent="0.3">
      <c r="A1298" t="s">
        <v>7794</v>
      </c>
      <c r="B1298" s="4">
        <v>44635</v>
      </c>
      <c r="C1298" t="s">
        <v>7795</v>
      </c>
      <c r="D1298" t="s">
        <v>7798</v>
      </c>
      <c r="E1298" s="1">
        <v>44675</v>
      </c>
      <c r="F1298" t="s">
        <v>74</v>
      </c>
      <c r="G1298" t="str">
        <f>_xlfn.XLOOKUP(C1298,customers!$A$2:$A$5902,customers!$B$2:$B$5902,,0)</f>
        <v>Sarah Davidson</v>
      </c>
      <c r="H1298" t="str">
        <f>_xlfn.XLOOKUP(C1298,customers!$A$2:$A$5902,customers!$G$2:$G$5902,,0)</f>
        <v>West</v>
      </c>
      <c r="I1298" t="str">
        <f>_xlfn.XLOOKUP(C1298,customers!$A$2:$A$5902,customers!$E$2:$E$5902,,0)</f>
        <v>Jacobhaven</v>
      </c>
      <c r="J1298" t="str">
        <f>INDEX(products!$B$2:$B$5902,MATCH(D1298,products!$A$2:$A$5902,0))</f>
        <v>OffSup</v>
      </c>
      <c r="K1298" t="str">
        <f>INDEX(products!$C$2:$C$5902,MATCH(D1298,products!$A$2:$A$5902,0))</f>
        <v>Bkcs</v>
      </c>
      <c r="L1298" s="3">
        <f>INDEX(products!$E$2:$E$5902,MATCH(D1298,products!$A$2:$A$5902,0))</f>
        <v>1222.8599999999999</v>
      </c>
      <c r="M1298">
        <f>_xlfn.XLOOKUP(D1298,products!$A$2:$A$5902,products!$F$2:$F$5902)</f>
        <v>9</v>
      </c>
      <c r="N1298" s="3">
        <f t="shared" si="20"/>
        <v>135.87333333333333</v>
      </c>
      <c r="O1298" s="3" t="str" cm="1">
        <f t="array" ref="O1298">_xlfn.IFS(J1298="Furn","Furniture",J1298="Tech","Technology",J1298="OffSup","Office Supplies")</f>
        <v>Office Supplies</v>
      </c>
      <c r="P1298" s="3" t="str" cm="1">
        <f t="array" ref="P1298">_xlfn.IFS(K1298="Bkcs","Bookcases",K1298="Phns","Phones",K1298="Acc","Accessories",K1298="Bndrs","Binders",K1298="Fstnrs","Fasteners")</f>
        <v>Bookcases</v>
      </c>
      <c r="Q1298" t="str">
        <f>IF(_xlfn.XLOOKUP(D1298,products!$A$2:$A$5902,products!$H$2:$H$5902,,0)=1,"Yes","No")</f>
        <v>No</v>
      </c>
    </row>
    <row r="1299" spans="1:17" x14ac:dyDescent="0.3">
      <c r="A1299" t="s">
        <v>7800</v>
      </c>
      <c r="B1299" s="4">
        <v>43544</v>
      </c>
      <c r="C1299" t="s">
        <v>7801</v>
      </c>
      <c r="D1299" t="s">
        <v>7803</v>
      </c>
      <c r="E1299" s="1">
        <v>43659</v>
      </c>
      <c r="F1299" t="s">
        <v>21</v>
      </c>
      <c r="G1299" t="str">
        <f>_xlfn.XLOOKUP(C1299,customers!$A$2:$A$5902,customers!$B$2:$B$5902,,0)</f>
        <v>Angel Sampson</v>
      </c>
      <c r="H1299" t="str">
        <f>_xlfn.XLOOKUP(C1299,customers!$A$2:$A$5902,customers!$G$2:$G$5902,,0)</f>
        <v>West</v>
      </c>
      <c r="I1299" t="str">
        <f>_xlfn.XLOOKUP(C1299,customers!$A$2:$A$5902,customers!$E$2:$E$5902,,0)</f>
        <v>West Daniel</v>
      </c>
      <c r="J1299" t="str">
        <f>INDEX(products!$B$2:$B$5902,MATCH(D1299,products!$A$2:$A$5902,0))</f>
        <v>OffSup</v>
      </c>
      <c r="K1299" t="str">
        <f>INDEX(products!$C$2:$C$5902,MATCH(D1299,products!$A$2:$A$5902,0))</f>
        <v>Bkcs</v>
      </c>
      <c r="L1299" s="3">
        <f>INDEX(products!$E$2:$E$5902,MATCH(D1299,products!$A$2:$A$5902,0))</f>
        <v>1746.08</v>
      </c>
      <c r="M1299">
        <f>_xlfn.XLOOKUP(D1299,products!$A$2:$A$5902,products!$F$2:$F$5902)</f>
        <v>4</v>
      </c>
      <c r="N1299" s="3">
        <f t="shared" si="20"/>
        <v>436.52</v>
      </c>
      <c r="O1299" s="3" t="str" cm="1">
        <f t="array" ref="O1299">_xlfn.IFS(J1299="Furn","Furniture",J1299="Tech","Technology",J1299="OffSup","Office Supplies")</f>
        <v>Office Supplies</v>
      </c>
      <c r="P1299" s="3" t="str" cm="1">
        <f t="array" ref="P1299">_xlfn.IFS(K1299="Bkcs","Bookcases",K1299="Phns","Phones",K1299="Acc","Accessories",K1299="Bndrs","Binders",K1299="Fstnrs","Fasteners")</f>
        <v>Bookcases</v>
      </c>
      <c r="Q1299" t="str">
        <f>IF(_xlfn.XLOOKUP(D1299,products!$A$2:$A$5902,products!$H$2:$H$5902,,0)=1,"Yes","No")</f>
        <v>Yes</v>
      </c>
    </row>
    <row r="1300" spans="1:17" x14ac:dyDescent="0.3">
      <c r="A1300" t="s">
        <v>7805</v>
      </c>
      <c r="B1300" s="4">
        <v>43743</v>
      </c>
      <c r="C1300" t="s">
        <v>7806</v>
      </c>
      <c r="D1300" t="s">
        <v>7809</v>
      </c>
      <c r="E1300" s="1">
        <v>43778</v>
      </c>
      <c r="F1300" t="s">
        <v>74</v>
      </c>
      <c r="G1300" t="str">
        <f>_xlfn.XLOOKUP(C1300,customers!$A$2:$A$5902,customers!$B$2:$B$5902,,0)</f>
        <v>Eugene Phillips</v>
      </c>
      <c r="H1300" t="str">
        <f>_xlfn.XLOOKUP(C1300,customers!$A$2:$A$5902,customers!$G$2:$G$5902,,0)</f>
        <v>North</v>
      </c>
      <c r="I1300" t="str">
        <f>_xlfn.XLOOKUP(C1300,customers!$A$2:$A$5902,customers!$E$2:$E$5902,,0)</f>
        <v>South Robertshire</v>
      </c>
      <c r="J1300" t="str">
        <f>INDEX(products!$B$2:$B$5902,MATCH(D1300,products!$A$2:$A$5902,0))</f>
        <v>OffSup</v>
      </c>
      <c r="K1300" t="str">
        <f>INDEX(products!$C$2:$C$5902,MATCH(D1300,products!$A$2:$A$5902,0))</f>
        <v>Bkcs</v>
      </c>
      <c r="L1300" s="3">
        <f>INDEX(products!$E$2:$E$5902,MATCH(D1300,products!$A$2:$A$5902,0))</f>
        <v>1774.07</v>
      </c>
      <c r="M1300">
        <f>_xlfn.XLOOKUP(D1300,products!$A$2:$A$5902,products!$F$2:$F$5902)</f>
        <v>7</v>
      </c>
      <c r="N1300" s="3">
        <f t="shared" si="20"/>
        <v>253.43857142857141</v>
      </c>
      <c r="O1300" s="3" t="str" cm="1">
        <f t="array" ref="O1300">_xlfn.IFS(J1300="Furn","Furniture",J1300="Tech","Technology",J1300="OffSup","Office Supplies")</f>
        <v>Office Supplies</v>
      </c>
      <c r="P1300" s="3" t="str" cm="1">
        <f t="array" ref="P1300">_xlfn.IFS(K1300="Bkcs","Bookcases",K1300="Phns","Phones",K1300="Acc","Accessories",K1300="Bndrs","Binders",K1300="Fstnrs","Fasteners")</f>
        <v>Bookcases</v>
      </c>
      <c r="Q1300" t="str">
        <f>IF(_xlfn.XLOOKUP(D1300,products!$A$2:$A$5902,products!$H$2:$H$5902,,0)=1,"Yes","No")</f>
        <v>Yes</v>
      </c>
    </row>
    <row r="1301" spans="1:17" x14ac:dyDescent="0.3">
      <c r="A1301" t="s">
        <v>7811</v>
      </c>
      <c r="B1301" s="4">
        <v>45244</v>
      </c>
      <c r="C1301" t="s">
        <v>7812</v>
      </c>
      <c r="D1301" t="s">
        <v>7815</v>
      </c>
      <c r="E1301" s="1">
        <v>45365</v>
      </c>
      <c r="F1301" t="s">
        <v>21</v>
      </c>
      <c r="G1301" t="str">
        <f>_xlfn.XLOOKUP(C1301,customers!$A$2:$A$5902,customers!$B$2:$B$5902,,0)</f>
        <v>Terry Stewart</v>
      </c>
      <c r="H1301" t="str">
        <f>_xlfn.XLOOKUP(C1301,customers!$A$2:$A$5902,customers!$G$2:$G$5902,,0)</f>
        <v>North</v>
      </c>
      <c r="I1301" t="str">
        <f>_xlfn.XLOOKUP(C1301,customers!$A$2:$A$5902,customers!$E$2:$E$5902,,0)</f>
        <v>Haysside</v>
      </c>
      <c r="J1301" t="str">
        <f>INDEX(products!$B$2:$B$5902,MATCH(D1301,products!$A$2:$A$5902,0))</f>
        <v>OffSup</v>
      </c>
      <c r="K1301" t="str">
        <f>INDEX(products!$C$2:$C$5902,MATCH(D1301,products!$A$2:$A$5902,0))</f>
        <v>Acc</v>
      </c>
      <c r="L1301" s="3">
        <f>INDEX(products!$E$2:$E$5902,MATCH(D1301,products!$A$2:$A$5902,0))</f>
        <v>2328.15</v>
      </c>
      <c r="M1301">
        <f>_xlfn.XLOOKUP(D1301,products!$A$2:$A$5902,products!$F$2:$F$5902)</f>
        <v>9</v>
      </c>
      <c r="N1301" s="3">
        <f t="shared" si="20"/>
        <v>258.68333333333334</v>
      </c>
      <c r="O1301" s="3" t="str" cm="1">
        <f t="array" ref="O1301">_xlfn.IFS(J1301="Furn","Furniture",J1301="Tech","Technology",J1301="OffSup","Office Supplies")</f>
        <v>Office Supplies</v>
      </c>
      <c r="P1301" s="3" t="str" cm="1">
        <f t="array" ref="P1301">_xlfn.IFS(K1301="Bkcs","Bookcases",K1301="Phns","Phones",K1301="Acc","Accessories",K1301="Bndrs","Binders",K1301="Fstnrs","Fasteners")</f>
        <v>Accessories</v>
      </c>
      <c r="Q1301" t="str">
        <f>IF(_xlfn.XLOOKUP(D1301,products!$A$2:$A$5902,products!$H$2:$H$5902,,0)=1,"Yes","No")</f>
        <v>No</v>
      </c>
    </row>
    <row r="1302" spans="1:17" x14ac:dyDescent="0.3">
      <c r="A1302" t="s">
        <v>7817</v>
      </c>
      <c r="B1302" s="4">
        <v>44103</v>
      </c>
      <c r="C1302" t="s">
        <v>7818</v>
      </c>
      <c r="D1302" t="s">
        <v>7821</v>
      </c>
      <c r="E1302" s="1">
        <v>44195</v>
      </c>
      <c r="F1302" t="s">
        <v>21</v>
      </c>
      <c r="G1302" t="str">
        <f>_xlfn.XLOOKUP(C1302,customers!$A$2:$A$5902,customers!$B$2:$B$5902,,0)</f>
        <v>Brittany Vargas</v>
      </c>
      <c r="H1302" t="str">
        <f>_xlfn.XLOOKUP(C1302,customers!$A$2:$A$5902,customers!$G$2:$G$5902,,0)</f>
        <v>North</v>
      </c>
      <c r="I1302" t="str">
        <f>_xlfn.XLOOKUP(C1302,customers!$A$2:$A$5902,customers!$E$2:$E$5902,,0)</f>
        <v>Lake Virginiashire</v>
      </c>
      <c r="J1302" t="str">
        <f>INDEX(products!$B$2:$B$5902,MATCH(D1302,products!$A$2:$A$5902,0))</f>
        <v>OffSup</v>
      </c>
      <c r="K1302" t="str">
        <f>INDEX(products!$C$2:$C$5902,MATCH(D1302,products!$A$2:$A$5902,0))</f>
        <v>Acc</v>
      </c>
      <c r="L1302" s="3">
        <f>INDEX(products!$E$2:$E$5902,MATCH(D1302,products!$A$2:$A$5902,0))</f>
        <v>2785.38</v>
      </c>
      <c r="M1302">
        <f>_xlfn.XLOOKUP(D1302,products!$A$2:$A$5902,products!$F$2:$F$5902)</f>
        <v>4</v>
      </c>
      <c r="N1302" s="3">
        <f t="shared" si="20"/>
        <v>696.34500000000003</v>
      </c>
      <c r="O1302" s="3" t="str" cm="1">
        <f t="array" ref="O1302">_xlfn.IFS(J1302="Furn","Furniture",J1302="Tech","Technology",J1302="OffSup","Office Supplies")</f>
        <v>Office Supplies</v>
      </c>
      <c r="P1302" s="3" t="str" cm="1">
        <f t="array" ref="P1302">_xlfn.IFS(K1302="Bkcs","Bookcases",K1302="Phns","Phones",K1302="Acc","Accessories",K1302="Bndrs","Binders",K1302="Fstnrs","Fasteners")</f>
        <v>Accessories</v>
      </c>
      <c r="Q1302" t="str">
        <f>IF(_xlfn.XLOOKUP(D1302,products!$A$2:$A$5902,products!$H$2:$H$5902,,0)=1,"Yes","No")</f>
        <v>No</v>
      </c>
    </row>
    <row r="1303" spans="1:17" x14ac:dyDescent="0.3">
      <c r="A1303" t="s">
        <v>7823</v>
      </c>
      <c r="B1303" s="4">
        <v>44095</v>
      </c>
      <c r="C1303" t="s">
        <v>7824</v>
      </c>
      <c r="D1303" t="s">
        <v>7827</v>
      </c>
      <c r="E1303" s="1">
        <v>44145</v>
      </c>
      <c r="F1303" t="s">
        <v>35</v>
      </c>
      <c r="G1303" t="str">
        <f>_xlfn.XLOOKUP(C1303,customers!$A$2:$A$5902,customers!$B$2:$B$5902,,0)</f>
        <v>Laura Garcia</v>
      </c>
      <c r="H1303" t="str">
        <f>_xlfn.XLOOKUP(C1303,customers!$A$2:$A$5902,customers!$G$2:$G$5902,,0)</f>
        <v>South</v>
      </c>
      <c r="I1303" t="str">
        <f>_xlfn.XLOOKUP(C1303,customers!$A$2:$A$5902,customers!$E$2:$E$5902,,0)</f>
        <v>Port Juliechester</v>
      </c>
      <c r="J1303" t="str">
        <f>INDEX(products!$B$2:$B$5902,MATCH(D1303,products!$A$2:$A$5902,0))</f>
        <v>Furn</v>
      </c>
      <c r="K1303" t="str">
        <f>INDEX(products!$C$2:$C$5902,MATCH(D1303,products!$A$2:$A$5902,0))</f>
        <v>Acc</v>
      </c>
      <c r="L1303" s="3">
        <f>INDEX(products!$E$2:$E$5902,MATCH(D1303,products!$A$2:$A$5902,0))</f>
        <v>2237.0700000000002</v>
      </c>
      <c r="M1303">
        <f>_xlfn.XLOOKUP(D1303,products!$A$2:$A$5902,products!$F$2:$F$5902)</f>
        <v>3</v>
      </c>
      <c r="N1303" s="3">
        <f t="shared" si="20"/>
        <v>745.69</v>
      </c>
      <c r="O1303" s="3" t="str" cm="1">
        <f t="array" ref="O1303">_xlfn.IFS(J1303="Furn","Furniture",J1303="Tech","Technology",J1303="OffSup","Office Supplies")</f>
        <v>Furniture</v>
      </c>
      <c r="P1303" s="3" t="str" cm="1">
        <f t="array" ref="P1303">_xlfn.IFS(K1303="Bkcs","Bookcases",K1303="Phns","Phones",K1303="Acc","Accessories",K1303="Bndrs","Binders",K1303="Fstnrs","Fasteners")</f>
        <v>Accessories</v>
      </c>
      <c r="Q1303" t="str">
        <f>IF(_xlfn.XLOOKUP(D1303,products!$A$2:$A$5902,products!$H$2:$H$5902,,0)=1,"Yes","No")</f>
        <v>Yes</v>
      </c>
    </row>
    <row r="1304" spans="1:17" x14ac:dyDescent="0.3">
      <c r="A1304" t="s">
        <v>7829</v>
      </c>
      <c r="B1304" s="4">
        <v>44891</v>
      </c>
      <c r="C1304" t="s">
        <v>7830</v>
      </c>
      <c r="D1304" t="s">
        <v>7833</v>
      </c>
      <c r="E1304" s="1">
        <v>45028</v>
      </c>
      <c r="F1304" t="s">
        <v>35</v>
      </c>
      <c r="G1304" t="str">
        <f>_xlfn.XLOOKUP(C1304,customers!$A$2:$A$5902,customers!$B$2:$B$5902,,0)</f>
        <v>Tim Berger</v>
      </c>
      <c r="H1304" t="str">
        <f>_xlfn.XLOOKUP(C1304,customers!$A$2:$A$5902,customers!$G$2:$G$5902,,0)</f>
        <v>North</v>
      </c>
      <c r="I1304" t="str">
        <f>_xlfn.XLOOKUP(C1304,customers!$A$2:$A$5902,customers!$E$2:$E$5902,,0)</f>
        <v>Jeremyburgh</v>
      </c>
      <c r="J1304" t="str">
        <f>INDEX(products!$B$2:$B$5902,MATCH(D1304,products!$A$2:$A$5902,0))</f>
        <v>OffSup</v>
      </c>
      <c r="K1304" t="str">
        <f>INDEX(products!$C$2:$C$5902,MATCH(D1304,products!$A$2:$A$5902,0))</f>
        <v>Acc</v>
      </c>
      <c r="L1304" s="3">
        <f>INDEX(products!$E$2:$E$5902,MATCH(D1304,products!$A$2:$A$5902,0))</f>
        <v>3613.87</v>
      </c>
      <c r="M1304">
        <f>_xlfn.XLOOKUP(D1304,products!$A$2:$A$5902,products!$F$2:$F$5902)</f>
        <v>5</v>
      </c>
      <c r="N1304" s="3">
        <f t="shared" si="20"/>
        <v>722.774</v>
      </c>
      <c r="O1304" s="3" t="str" cm="1">
        <f t="array" ref="O1304">_xlfn.IFS(J1304="Furn","Furniture",J1304="Tech","Technology",J1304="OffSup","Office Supplies")</f>
        <v>Office Supplies</v>
      </c>
      <c r="P1304" s="3" t="str" cm="1">
        <f t="array" ref="P1304">_xlfn.IFS(K1304="Bkcs","Bookcases",K1304="Phns","Phones",K1304="Acc","Accessories",K1304="Bndrs","Binders",K1304="Fstnrs","Fasteners")</f>
        <v>Accessories</v>
      </c>
      <c r="Q1304" t="str">
        <f>IF(_xlfn.XLOOKUP(D1304,products!$A$2:$A$5902,products!$H$2:$H$5902,,0)=1,"Yes","No")</f>
        <v>Yes</v>
      </c>
    </row>
    <row r="1305" spans="1:17" x14ac:dyDescent="0.3">
      <c r="A1305" t="s">
        <v>7835</v>
      </c>
      <c r="B1305" s="4">
        <v>45083</v>
      </c>
      <c r="C1305" t="s">
        <v>7836</v>
      </c>
      <c r="D1305" t="s">
        <v>7839</v>
      </c>
      <c r="E1305" s="1">
        <v>45083</v>
      </c>
      <c r="F1305" t="s">
        <v>21</v>
      </c>
      <c r="G1305" t="str">
        <f>_xlfn.XLOOKUP(C1305,customers!$A$2:$A$5902,customers!$B$2:$B$5902,,0)</f>
        <v>Troy Miller</v>
      </c>
      <c r="H1305" t="str">
        <f>_xlfn.XLOOKUP(C1305,customers!$A$2:$A$5902,customers!$G$2:$G$5902,,0)</f>
        <v>East</v>
      </c>
      <c r="I1305" t="str">
        <f>_xlfn.XLOOKUP(C1305,customers!$A$2:$A$5902,customers!$E$2:$E$5902,,0)</f>
        <v>New Jenniferbury</v>
      </c>
      <c r="J1305" t="str">
        <f>INDEX(products!$B$2:$B$5902,MATCH(D1305,products!$A$2:$A$5902,0))</f>
        <v>Tech</v>
      </c>
      <c r="K1305" t="str">
        <f>INDEX(products!$C$2:$C$5902,MATCH(D1305,products!$A$2:$A$5902,0))</f>
        <v>Fstnrs</v>
      </c>
      <c r="L1305" s="3">
        <f>INDEX(products!$E$2:$E$5902,MATCH(D1305,products!$A$2:$A$5902,0))</f>
        <v>1802.29</v>
      </c>
      <c r="M1305">
        <f>_xlfn.XLOOKUP(D1305,products!$A$2:$A$5902,products!$F$2:$F$5902)</f>
        <v>8</v>
      </c>
      <c r="N1305" s="3">
        <f t="shared" si="20"/>
        <v>225.28625</v>
      </c>
      <c r="O1305" s="3" t="str" cm="1">
        <f t="array" ref="O1305">_xlfn.IFS(J1305="Furn","Furniture",J1305="Tech","Technology",J1305="OffSup","Office Supplies")</f>
        <v>Technology</v>
      </c>
      <c r="P1305" s="3" t="str" cm="1">
        <f t="array" ref="P1305">_xlfn.IFS(K1305="Bkcs","Bookcases",K1305="Phns","Phones",K1305="Acc","Accessories",K1305="Bndrs","Binders",K1305="Fstnrs","Fasteners")</f>
        <v>Fasteners</v>
      </c>
      <c r="Q1305" t="str">
        <f>IF(_xlfn.XLOOKUP(D1305,products!$A$2:$A$5902,products!$H$2:$H$5902,,0)=1,"Yes","No")</f>
        <v>No</v>
      </c>
    </row>
    <row r="1306" spans="1:17" x14ac:dyDescent="0.3">
      <c r="A1306" t="s">
        <v>7841</v>
      </c>
      <c r="B1306" s="4">
        <v>44834</v>
      </c>
      <c r="C1306" t="s">
        <v>7842</v>
      </c>
      <c r="D1306" t="s">
        <v>7845</v>
      </c>
      <c r="E1306" s="1">
        <v>44870</v>
      </c>
      <c r="F1306" t="s">
        <v>35</v>
      </c>
      <c r="G1306" t="str">
        <f>_xlfn.XLOOKUP(C1306,customers!$A$2:$A$5902,customers!$B$2:$B$5902,,0)</f>
        <v>Johnny Coleman</v>
      </c>
      <c r="H1306" t="str">
        <f>_xlfn.XLOOKUP(C1306,customers!$A$2:$A$5902,customers!$G$2:$G$5902,,0)</f>
        <v>North</v>
      </c>
      <c r="I1306" t="str">
        <f>_xlfn.XLOOKUP(C1306,customers!$A$2:$A$5902,customers!$E$2:$E$5902,,0)</f>
        <v>East Mary</v>
      </c>
      <c r="J1306" t="str">
        <f>INDEX(products!$B$2:$B$5902,MATCH(D1306,products!$A$2:$A$5902,0))</f>
        <v>OffSup</v>
      </c>
      <c r="K1306" t="str">
        <f>INDEX(products!$C$2:$C$5902,MATCH(D1306,products!$A$2:$A$5902,0))</f>
        <v>Bndrs</v>
      </c>
      <c r="L1306" s="3">
        <f>INDEX(products!$E$2:$E$5902,MATCH(D1306,products!$A$2:$A$5902,0))</f>
        <v>3042.06</v>
      </c>
      <c r="M1306">
        <f>_xlfn.XLOOKUP(D1306,products!$A$2:$A$5902,products!$F$2:$F$5902)</f>
        <v>5</v>
      </c>
      <c r="N1306" s="3">
        <f t="shared" si="20"/>
        <v>608.41200000000003</v>
      </c>
      <c r="O1306" s="3" t="str" cm="1">
        <f t="array" ref="O1306">_xlfn.IFS(J1306="Furn","Furniture",J1306="Tech","Technology",J1306="OffSup","Office Supplies")</f>
        <v>Office Supplies</v>
      </c>
      <c r="P1306" s="3" t="str" cm="1">
        <f t="array" ref="P1306">_xlfn.IFS(K1306="Bkcs","Bookcases",K1306="Phns","Phones",K1306="Acc","Accessories",K1306="Bndrs","Binders",K1306="Fstnrs","Fasteners")</f>
        <v>Binders</v>
      </c>
      <c r="Q1306" t="str">
        <f>IF(_xlfn.XLOOKUP(D1306,products!$A$2:$A$5902,products!$H$2:$H$5902,,0)=1,"Yes","No")</f>
        <v>No</v>
      </c>
    </row>
    <row r="1307" spans="1:17" x14ac:dyDescent="0.3">
      <c r="A1307" t="s">
        <v>7847</v>
      </c>
      <c r="B1307" s="4">
        <v>44698</v>
      </c>
      <c r="C1307" t="s">
        <v>7848</v>
      </c>
      <c r="D1307" t="s">
        <v>7851</v>
      </c>
      <c r="E1307" s="1">
        <v>44987</v>
      </c>
      <c r="F1307" t="s">
        <v>74</v>
      </c>
      <c r="G1307" t="str">
        <f>_xlfn.XLOOKUP(C1307,customers!$A$2:$A$5902,customers!$B$2:$B$5902,,0)</f>
        <v>Eric Miller</v>
      </c>
      <c r="H1307" t="str">
        <f>_xlfn.XLOOKUP(C1307,customers!$A$2:$A$5902,customers!$G$2:$G$5902,,0)</f>
        <v>North</v>
      </c>
      <c r="I1307" t="str">
        <f>_xlfn.XLOOKUP(C1307,customers!$A$2:$A$5902,customers!$E$2:$E$5902,,0)</f>
        <v>Deannamouth</v>
      </c>
      <c r="J1307" t="str">
        <f>INDEX(products!$B$2:$B$5902,MATCH(D1307,products!$A$2:$A$5902,0))</f>
        <v>OffSup</v>
      </c>
      <c r="K1307" t="str">
        <f>INDEX(products!$C$2:$C$5902,MATCH(D1307,products!$A$2:$A$5902,0))</f>
        <v>Phns</v>
      </c>
      <c r="L1307" s="3">
        <f>INDEX(products!$E$2:$E$5902,MATCH(D1307,products!$A$2:$A$5902,0))</f>
        <v>2556.2600000000002</v>
      </c>
      <c r="M1307">
        <f>_xlfn.XLOOKUP(D1307,products!$A$2:$A$5902,products!$F$2:$F$5902)</f>
        <v>5</v>
      </c>
      <c r="N1307" s="3">
        <f t="shared" si="20"/>
        <v>511.25200000000007</v>
      </c>
      <c r="O1307" s="3" t="str" cm="1">
        <f t="array" ref="O1307">_xlfn.IFS(J1307="Furn","Furniture",J1307="Tech","Technology",J1307="OffSup","Office Supplies")</f>
        <v>Office Supplies</v>
      </c>
      <c r="P1307" s="3" t="str" cm="1">
        <f t="array" ref="P1307">_xlfn.IFS(K1307="Bkcs","Bookcases",K1307="Phns","Phones",K1307="Acc","Accessories",K1307="Bndrs","Binders",K1307="Fstnrs","Fasteners")</f>
        <v>Phones</v>
      </c>
      <c r="Q1307" t="str">
        <f>IF(_xlfn.XLOOKUP(D1307,products!$A$2:$A$5902,products!$H$2:$H$5902,,0)=1,"Yes","No")</f>
        <v>Yes</v>
      </c>
    </row>
    <row r="1308" spans="1:17" x14ac:dyDescent="0.3">
      <c r="A1308" t="s">
        <v>7853</v>
      </c>
      <c r="B1308" s="4">
        <v>44818</v>
      </c>
      <c r="C1308" t="s">
        <v>7854</v>
      </c>
      <c r="D1308" t="s">
        <v>7857</v>
      </c>
      <c r="E1308" s="1">
        <v>44844</v>
      </c>
      <c r="F1308" t="s">
        <v>74</v>
      </c>
      <c r="G1308" t="str">
        <f>_xlfn.XLOOKUP(C1308,customers!$A$2:$A$5902,customers!$B$2:$B$5902,,0)</f>
        <v>Alexander Silva</v>
      </c>
      <c r="H1308" t="str">
        <f>_xlfn.XLOOKUP(C1308,customers!$A$2:$A$5902,customers!$G$2:$G$5902,,0)</f>
        <v>West</v>
      </c>
      <c r="I1308" t="str">
        <f>_xlfn.XLOOKUP(C1308,customers!$A$2:$A$5902,customers!$E$2:$E$5902,,0)</f>
        <v>Torresfort</v>
      </c>
      <c r="J1308" t="str">
        <f>INDEX(products!$B$2:$B$5902,MATCH(D1308,products!$A$2:$A$5902,0))</f>
        <v>OffSup</v>
      </c>
      <c r="K1308" t="str">
        <f>INDEX(products!$C$2:$C$5902,MATCH(D1308,products!$A$2:$A$5902,0))</f>
        <v>Bkcs</v>
      </c>
      <c r="L1308" s="3">
        <f>INDEX(products!$E$2:$E$5902,MATCH(D1308,products!$A$2:$A$5902,0))</f>
        <v>346.87</v>
      </c>
      <c r="M1308">
        <f>_xlfn.XLOOKUP(D1308,products!$A$2:$A$5902,products!$F$2:$F$5902)</f>
        <v>10</v>
      </c>
      <c r="N1308" s="3">
        <f t="shared" si="20"/>
        <v>34.686999999999998</v>
      </c>
      <c r="O1308" s="3" t="str" cm="1">
        <f t="array" ref="O1308">_xlfn.IFS(J1308="Furn","Furniture",J1308="Tech","Technology",J1308="OffSup","Office Supplies")</f>
        <v>Office Supplies</v>
      </c>
      <c r="P1308" s="3" t="str" cm="1">
        <f t="array" ref="P1308">_xlfn.IFS(K1308="Bkcs","Bookcases",K1308="Phns","Phones",K1308="Acc","Accessories",K1308="Bndrs","Binders",K1308="Fstnrs","Fasteners")</f>
        <v>Bookcases</v>
      </c>
      <c r="Q1308" t="str">
        <f>IF(_xlfn.XLOOKUP(D1308,products!$A$2:$A$5902,products!$H$2:$H$5902,,0)=1,"Yes","No")</f>
        <v>No</v>
      </c>
    </row>
    <row r="1309" spans="1:17" x14ac:dyDescent="0.3">
      <c r="A1309" t="s">
        <v>7859</v>
      </c>
      <c r="B1309" s="4">
        <v>43561</v>
      </c>
      <c r="C1309" s="2" t="s">
        <v>7860</v>
      </c>
      <c r="D1309" t="s">
        <v>7863</v>
      </c>
      <c r="E1309" s="1">
        <v>43769</v>
      </c>
      <c r="F1309" t="s">
        <v>35</v>
      </c>
      <c r="G1309" t="str">
        <f>_xlfn.XLOOKUP(C1309,customers!$A$2:$A$5902,customers!$B$2:$B$5902,,0)</f>
        <v>Luke Martinez</v>
      </c>
      <c r="H1309" t="str">
        <f>_xlfn.XLOOKUP(C1309,customers!$A$2:$A$5902,customers!$G$2:$G$5902,,0)</f>
        <v>East</v>
      </c>
      <c r="I1309" t="str">
        <f>_xlfn.XLOOKUP(C1309,customers!$A$2:$A$5902,customers!$E$2:$E$5902,,0)</f>
        <v>West Ashley</v>
      </c>
      <c r="J1309" t="str">
        <f>INDEX(products!$B$2:$B$5902,MATCH(D1309,products!$A$2:$A$5902,0))</f>
        <v>Tech</v>
      </c>
      <c r="K1309" t="str">
        <f>INDEX(products!$C$2:$C$5902,MATCH(D1309,products!$A$2:$A$5902,0))</f>
        <v>Bndrs</v>
      </c>
      <c r="L1309" s="3">
        <f>INDEX(products!$E$2:$E$5902,MATCH(D1309,products!$A$2:$A$5902,0))</f>
        <v>194.52</v>
      </c>
      <c r="M1309">
        <f>_xlfn.XLOOKUP(D1309,products!$A$2:$A$5902,products!$F$2:$F$5902)</f>
        <v>6</v>
      </c>
      <c r="N1309" s="3">
        <f t="shared" si="20"/>
        <v>32.42</v>
      </c>
      <c r="O1309" s="3" t="str" cm="1">
        <f t="array" ref="O1309">_xlfn.IFS(J1309="Furn","Furniture",J1309="Tech","Technology",J1309="OffSup","Office Supplies")</f>
        <v>Technology</v>
      </c>
      <c r="P1309" s="3" t="str" cm="1">
        <f t="array" ref="P1309">_xlfn.IFS(K1309="Bkcs","Bookcases",K1309="Phns","Phones",K1309="Acc","Accessories",K1309="Bndrs","Binders",K1309="Fstnrs","Fasteners")</f>
        <v>Binders</v>
      </c>
      <c r="Q1309" t="str">
        <f>IF(_xlfn.XLOOKUP(D1309,products!$A$2:$A$5902,products!$H$2:$H$5902,,0)=1,"Yes","No")</f>
        <v>No</v>
      </c>
    </row>
    <row r="1310" spans="1:17" x14ac:dyDescent="0.3">
      <c r="A1310" t="s">
        <v>7865</v>
      </c>
      <c r="B1310" s="4">
        <v>44545</v>
      </c>
      <c r="C1310" t="s">
        <v>7866</v>
      </c>
      <c r="D1310" t="s">
        <v>7869</v>
      </c>
      <c r="E1310" s="1">
        <v>44777</v>
      </c>
      <c r="F1310" t="s">
        <v>35</v>
      </c>
      <c r="G1310" t="str">
        <f>_xlfn.XLOOKUP(C1310,customers!$A$2:$A$5902,customers!$B$2:$B$5902,,0)</f>
        <v>Michelle Campbell</v>
      </c>
      <c r="H1310" t="str">
        <f>_xlfn.XLOOKUP(C1310,customers!$A$2:$A$5902,customers!$G$2:$G$5902,,0)</f>
        <v>South</v>
      </c>
      <c r="I1310" t="str">
        <f>_xlfn.XLOOKUP(C1310,customers!$A$2:$A$5902,customers!$E$2:$E$5902,,0)</f>
        <v>New Nicholas</v>
      </c>
      <c r="J1310" t="str">
        <f>INDEX(products!$B$2:$B$5902,MATCH(D1310,products!$A$2:$A$5902,0))</f>
        <v>OffSup</v>
      </c>
      <c r="K1310" t="str">
        <f>INDEX(products!$C$2:$C$5902,MATCH(D1310,products!$A$2:$A$5902,0))</f>
        <v>Bndrs</v>
      </c>
      <c r="L1310" s="3">
        <f>INDEX(products!$E$2:$E$5902,MATCH(D1310,products!$A$2:$A$5902,0))</f>
        <v>2184.62</v>
      </c>
      <c r="M1310">
        <f>_xlfn.XLOOKUP(D1310,products!$A$2:$A$5902,products!$F$2:$F$5902)</f>
        <v>6</v>
      </c>
      <c r="N1310" s="3">
        <f t="shared" si="20"/>
        <v>364.1033333333333</v>
      </c>
      <c r="O1310" s="3" t="str" cm="1">
        <f t="array" ref="O1310">_xlfn.IFS(J1310="Furn","Furniture",J1310="Tech","Technology",J1310="OffSup","Office Supplies")</f>
        <v>Office Supplies</v>
      </c>
      <c r="P1310" s="3" t="str" cm="1">
        <f t="array" ref="P1310">_xlfn.IFS(K1310="Bkcs","Bookcases",K1310="Phns","Phones",K1310="Acc","Accessories",K1310="Bndrs","Binders",K1310="Fstnrs","Fasteners")</f>
        <v>Binders</v>
      </c>
      <c r="Q1310" t="str">
        <f>IF(_xlfn.XLOOKUP(D1310,products!$A$2:$A$5902,products!$H$2:$H$5902,,0)=1,"Yes","No")</f>
        <v>Yes</v>
      </c>
    </row>
    <row r="1311" spans="1:17" x14ac:dyDescent="0.3">
      <c r="A1311" t="s">
        <v>7871</v>
      </c>
      <c r="B1311" s="4">
        <v>44430</v>
      </c>
      <c r="C1311" t="s">
        <v>7872</v>
      </c>
      <c r="D1311" t="s">
        <v>7875</v>
      </c>
      <c r="E1311" s="1">
        <v>44482</v>
      </c>
      <c r="F1311" t="s">
        <v>74</v>
      </c>
      <c r="G1311" t="str">
        <f>_xlfn.XLOOKUP(C1311,customers!$A$2:$A$5902,customers!$B$2:$B$5902,,0)</f>
        <v>Patty Marshall</v>
      </c>
      <c r="H1311" t="str">
        <f>_xlfn.XLOOKUP(C1311,customers!$A$2:$A$5902,customers!$G$2:$G$5902,,0)</f>
        <v>East</v>
      </c>
      <c r="I1311" t="str">
        <f>_xlfn.XLOOKUP(C1311,customers!$A$2:$A$5902,customers!$E$2:$E$5902,,0)</f>
        <v>West Michaelland</v>
      </c>
      <c r="J1311" t="str">
        <f>INDEX(products!$B$2:$B$5902,MATCH(D1311,products!$A$2:$A$5902,0))</f>
        <v>Tech</v>
      </c>
      <c r="K1311" t="str">
        <f>INDEX(products!$C$2:$C$5902,MATCH(D1311,products!$A$2:$A$5902,0))</f>
        <v>Fstnrs</v>
      </c>
      <c r="L1311" s="3">
        <f>INDEX(products!$E$2:$E$5902,MATCH(D1311,products!$A$2:$A$5902,0))</f>
        <v>3992.09</v>
      </c>
      <c r="M1311">
        <f>_xlfn.XLOOKUP(D1311,products!$A$2:$A$5902,products!$F$2:$F$5902)</f>
        <v>3</v>
      </c>
      <c r="N1311" s="3">
        <f t="shared" si="20"/>
        <v>1330.6966666666667</v>
      </c>
      <c r="O1311" s="3" t="str" cm="1">
        <f t="array" ref="O1311">_xlfn.IFS(J1311="Furn","Furniture",J1311="Tech","Technology",J1311="OffSup","Office Supplies")</f>
        <v>Technology</v>
      </c>
      <c r="P1311" s="3" t="str" cm="1">
        <f t="array" ref="P1311">_xlfn.IFS(K1311="Bkcs","Bookcases",K1311="Phns","Phones",K1311="Acc","Accessories",K1311="Bndrs","Binders",K1311="Fstnrs","Fasteners")</f>
        <v>Fasteners</v>
      </c>
      <c r="Q1311" t="str">
        <f>IF(_xlfn.XLOOKUP(D1311,products!$A$2:$A$5902,products!$H$2:$H$5902,,0)=1,"Yes","No")</f>
        <v>No</v>
      </c>
    </row>
    <row r="1312" spans="1:17" x14ac:dyDescent="0.3">
      <c r="A1312" t="s">
        <v>7877</v>
      </c>
      <c r="B1312" s="4">
        <v>44560</v>
      </c>
      <c r="C1312" t="s">
        <v>7878</v>
      </c>
      <c r="D1312" t="s">
        <v>7881</v>
      </c>
      <c r="E1312" s="1">
        <v>44906</v>
      </c>
      <c r="F1312" t="s">
        <v>74</v>
      </c>
      <c r="G1312" t="str">
        <f>_xlfn.XLOOKUP(C1312,customers!$A$2:$A$5902,customers!$B$2:$B$5902,,0)</f>
        <v>Meghan Acosta</v>
      </c>
      <c r="H1312" t="str">
        <f>_xlfn.XLOOKUP(C1312,customers!$A$2:$A$5902,customers!$G$2:$G$5902,,0)</f>
        <v>South</v>
      </c>
      <c r="I1312" t="str">
        <f>_xlfn.XLOOKUP(C1312,customers!$A$2:$A$5902,customers!$E$2:$E$5902,,0)</f>
        <v>Adamstad</v>
      </c>
      <c r="J1312" t="str">
        <f>INDEX(products!$B$2:$B$5902,MATCH(D1312,products!$A$2:$A$5902,0))</f>
        <v>OffSup</v>
      </c>
      <c r="K1312" t="str">
        <f>INDEX(products!$C$2:$C$5902,MATCH(D1312,products!$A$2:$A$5902,0))</f>
        <v>Acc</v>
      </c>
      <c r="L1312" s="3">
        <f>INDEX(products!$E$2:$E$5902,MATCH(D1312,products!$A$2:$A$5902,0))</f>
        <v>2209.4</v>
      </c>
      <c r="M1312">
        <f>_xlfn.XLOOKUP(D1312,products!$A$2:$A$5902,products!$F$2:$F$5902)</f>
        <v>6</v>
      </c>
      <c r="N1312" s="3">
        <f t="shared" si="20"/>
        <v>368.23333333333335</v>
      </c>
      <c r="O1312" s="3" t="str" cm="1">
        <f t="array" ref="O1312">_xlfn.IFS(J1312="Furn","Furniture",J1312="Tech","Technology",J1312="OffSup","Office Supplies")</f>
        <v>Office Supplies</v>
      </c>
      <c r="P1312" s="3" t="str" cm="1">
        <f t="array" ref="P1312">_xlfn.IFS(K1312="Bkcs","Bookcases",K1312="Phns","Phones",K1312="Acc","Accessories",K1312="Bndrs","Binders",K1312="Fstnrs","Fasteners")</f>
        <v>Accessories</v>
      </c>
      <c r="Q1312" t="str">
        <f>IF(_xlfn.XLOOKUP(D1312,products!$A$2:$A$5902,products!$H$2:$H$5902,,0)=1,"Yes","No")</f>
        <v>Yes</v>
      </c>
    </row>
    <row r="1313" spans="1:17" x14ac:dyDescent="0.3">
      <c r="A1313" t="s">
        <v>7883</v>
      </c>
      <c r="B1313" s="4">
        <v>44196</v>
      </c>
      <c r="C1313" t="s">
        <v>7884</v>
      </c>
      <c r="D1313" t="s">
        <v>7887</v>
      </c>
      <c r="E1313" s="1">
        <v>44496</v>
      </c>
      <c r="F1313" t="s">
        <v>35</v>
      </c>
      <c r="G1313" t="str">
        <f>_xlfn.XLOOKUP(C1313,customers!$A$2:$A$5902,customers!$B$2:$B$5902,,0)</f>
        <v>Michael Diaz</v>
      </c>
      <c r="H1313" t="str">
        <f>_xlfn.XLOOKUP(C1313,customers!$A$2:$A$5902,customers!$G$2:$G$5902,,0)</f>
        <v>South</v>
      </c>
      <c r="I1313" t="str">
        <f>_xlfn.XLOOKUP(C1313,customers!$A$2:$A$5902,customers!$E$2:$E$5902,,0)</f>
        <v>New Raymond</v>
      </c>
      <c r="J1313" t="str">
        <f>INDEX(products!$B$2:$B$5902,MATCH(D1313,products!$A$2:$A$5902,0))</f>
        <v>OffSup</v>
      </c>
      <c r="K1313" t="str">
        <f>INDEX(products!$C$2:$C$5902,MATCH(D1313,products!$A$2:$A$5902,0))</f>
        <v>Acc</v>
      </c>
      <c r="L1313" s="3">
        <f>INDEX(products!$E$2:$E$5902,MATCH(D1313,products!$A$2:$A$5902,0))</f>
        <v>2843.22</v>
      </c>
      <c r="M1313">
        <f>_xlfn.XLOOKUP(D1313,products!$A$2:$A$5902,products!$F$2:$F$5902)</f>
        <v>9</v>
      </c>
      <c r="N1313" s="3">
        <f t="shared" si="20"/>
        <v>315.9133333333333</v>
      </c>
      <c r="O1313" s="3" t="str" cm="1">
        <f t="array" ref="O1313">_xlfn.IFS(J1313="Furn","Furniture",J1313="Tech","Technology",J1313="OffSup","Office Supplies")</f>
        <v>Office Supplies</v>
      </c>
      <c r="P1313" s="3" t="str" cm="1">
        <f t="array" ref="P1313">_xlfn.IFS(K1313="Bkcs","Bookcases",K1313="Phns","Phones",K1313="Acc","Accessories",K1313="Bndrs","Binders",K1313="Fstnrs","Fasteners")</f>
        <v>Accessories</v>
      </c>
      <c r="Q1313" t="str">
        <f>IF(_xlfn.XLOOKUP(D1313,products!$A$2:$A$5902,products!$H$2:$H$5902,,0)=1,"Yes","No")</f>
        <v>Yes</v>
      </c>
    </row>
    <row r="1314" spans="1:17" x14ac:dyDescent="0.3">
      <c r="A1314" t="s">
        <v>7889</v>
      </c>
      <c r="B1314" s="4">
        <v>43806</v>
      </c>
      <c r="C1314" t="s">
        <v>7890</v>
      </c>
      <c r="D1314" t="s">
        <v>7893</v>
      </c>
      <c r="E1314" s="1">
        <v>43908</v>
      </c>
      <c r="F1314" t="s">
        <v>35</v>
      </c>
      <c r="G1314" t="str">
        <f>_xlfn.XLOOKUP(C1314,customers!$A$2:$A$5902,customers!$B$2:$B$5902,,0)</f>
        <v>Richard Smith</v>
      </c>
      <c r="H1314" t="str">
        <f>_xlfn.XLOOKUP(C1314,customers!$A$2:$A$5902,customers!$G$2:$G$5902,,0)</f>
        <v>West</v>
      </c>
      <c r="I1314" t="str">
        <f>_xlfn.XLOOKUP(C1314,customers!$A$2:$A$5902,customers!$E$2:$E$5902,,0)</f>
        <v>North Harry</v>
      </c>
      <c r="J1314" t="str">
        <f>INDEX(products!$B$2:$B$5902,MATCH(D1314,products!$A$2:$A$5902,0))</f>
        <v>OffSup</v>
      </c>
      <c r="K1314" t="str">
        <f>INDEX(products!$C$2:$C$5902,MATCH(D1314,products!$A$2:$A$5902,0))</f>
        <v>Acc</v>
      </c>
      <c r="L1314" s="3">
        <f>INDEX(products!$E$2:$E$5902,MATCH(D1314,products!$A$2:$A$5902,0))</f>
        <v>826.75</v>
      </c>
      <c r="M1314">
        <f>_xlfn.XLOOKUP(D1314,products!$A$2:$A$5902,products!$F$2:$F$5902)</f>
        <v>3</v>
      </c>
      <c r="N1314" s="3">
        <f t="shared" si="20"/>
        <v>275.58333333333331</v>
      </c>
      <c r="O1314" s="3" t="str" cm="1">
        <f t="array" ref="O1314">_xlfn.IFS(J1314="Furn","Furniture",J1314="Tech","Technology",J1314="OffSup","Office Supplies")</f>
        <v>Office Supplies</v>
      </c>
      <c r="P1314" s="3" t="str" cm="1">
        <f t="array" ref="P1314">_xlfn.IFS(K1314="Bkcs","Bookcases",K1314="Phns","Phones",K1314="Acc","Accessories",K1314="Bndrs","Binders",K1314="Fstnrs","Fasteners")</f>
        <v>Accessories</v>
      </c>
      <c r="Q1314" t="str">
        <f>IF(_xlfn.XLOOKUP(D1314,products!$A$2:$A$5902,products!$H$2:$H$5902,,0)=1,"Yes","No")</f>
        <v>No</v>
      </c>
    </row>
    <row r="1315" spans="1:17" x14ac:dyDescent="0.3">
      <c r="A1315" t="s">
        <v>7895</v>
      </c>
      <c r="B1315" s="4">
        <v>43932</v>
      </c>
      <c r="C1315" t="s">
        <v>7896</v>
      </c>
      <c r="D1315" t="s">
        <v>7899</v>
      </c>
      <c r="E1315" s="1">
        <v>43938</v>
      </c>
      <c r="F1315" t="s">
        <v>21</v>
      </c>
      <c r="G1315" t="str">
        <f>_xlfn.XLOOKUP(C1315,customers!$A$2:$A$5902,customers!$B$2:$B$5902,,0)</f>
        <v>Alexander Smith</v>
      </c>
      <c r="H1315" t="str">
        <f>_xlfn.XLOOKUP(C1315,customers!$A$2:$A$5902,customers!$G$2:$G$5902,,0)</f>
        <v>South</v>
      </c>
      <c r="I1315" t="str">
        <f>_xlfn.XLOOKUP(C1315,customers!$A$2:$A$5902,customers!$E$2:$E$5902,,0)</f>
        <v>Perezburgh</v>
      </c>
      <c r="J1315" t="str">
        <f>INDEX(products!$B$2:$B$5902,MATCH(D1315,products!$A$2:$A$5902,0))</f>
        <v>Furn</v>
      </c>
      <c r="K1315" t="str">
        <f>INDEX(products!$C$2:$C$5902,MATCH(D1315,products!$A$2:$A$5902,0))</f>
        <v>Bkcs</v>
      </c>
      <c r="L1315" s="3">
        <f>INDEX(products!$E$2:$E$5902,MATCH(D1315,products!$A$2:$A$5902,0))</f>
        <v>970.79</v>
      </c>
      <c r="M1315">
        <f>_xlfn.XLOOKUP(D1315,products!$A$2:$A$5902,products!$F$2:$F$5902)</f>
        <v>9</v>
      </c>
      <c r="N1315" s="3">
        <f t="shared" si="20"/>
        <v>107.86555555555555</v>
      </c>
      <c r="O1315" s="3" t="str" cm="1">
        <f t="array" ref="O1315">_xlfn.IFS(J1315="Furn","Furniture",J1315="Tech","Technology",J1315="OffSup","Office Supplies")</f>
        <v>Furniture</v>
      </c>
      <c r="P1315" s="3" t="str" cm="1">
        <f t="array" ref="P1315">_xlfn.IFS(K1315="Bkcs","Bookcases",K1315="Phns","Phones",K1315="Acc","Accessories",K1315="Bndrs","Binders",K1315="Fstnrs","Fasteners")</f>
        <v>Bookcases</v>
      </c>
      <c r="Q1315" t="str">
        <f>IF(_xlfn.XLOOKUP(D1315,products!$A$2:$A$5902,products!$H$2:$H$5902,,0)=1,"Yes","No")</f>
        <v>Yes</v>
      </c>
    </row>
    <row r="1316" spans="1:17" x14ac:dyDescent="0.3">
      <c r="A1316" t="s">
        <v>7901</v>
      </c>
      <c r="B1316" s="4">
        <v>44592</v>
      </c>
      <c r="C1316" t="s">
        <v>7902</v>
      </c>
      <c r="D1316" t="s">
        <v>7904</v>
      </c>
      <c r="E1316" s="1">
        <v>44739</v>
      </c>
      <c r="F1316" t="s">
        <v>74</v>
      </c>
      <c r="G1316" t="str">
        <f>_xlfn.XLOOKUP(C1316,customers!$A$2:$A$5902,customers!$B$2:$B$5902,,0)</f>
        <v>Sarah Berger</v>
      </c>
      <c r="H1316" t="str">
        <f>_xlfn.XLOOKUP(C1316,customers!$A$2:$A$5902,customers!$G$2:$G$5902,,0)</f>
        <v>East</v>
      </c>
      <c r="I1316" t="str">
        <f>_xlfn.XLOOKUP(C1316,customers!$A$2:$A$5902,customers!$E$2:$E$5902,,0)</f>
        <v>Jenniferstad</v>
      </c>
      <c r="J1316" t="str">
        <f>INDEX(products!$B$2:$B$5902,MATCH(D1316,products!$A$2:$A$5902,0))</f>
        <v>Tech</v>
      </c>
      <c r="K1316" t="str">
        <f>INDEX(products!$C$2:$C$5902,MATCH(D1316,products!$A$2:$A$5902,0))</f>
        <v>Bkcs</v>
      </c>
      <c r="L1316" s="3">
        <f>INDEX(products!$E$2:$E$5902,MATCH(D1316,products!$A$2:$A$5902,0))</f>
        <v>1777.53</v>
      </c>
      <c r="M1316">
        <f>_xlfn.XLOOKUP(D1316,products!$A$2:$A$5902,products!$F$2:$F$5902)</f>
        <v>1</v>
      </c>
      <c r="N1316" s="3">
        <f t="shared" si="20"/>
        <v>1777.53</v>
      </c>
      <c r="O1316" s="3" t="str" cm="1">
        <f t="array" ref="O1316">_xlfn.IFS(J1316="Furn","Furniture",J1316="Tech","Technology",J1316="OffSup","Office Supplies")</f>
        <v>Technology</v>
      </c>
      <c r="P1316" s="3" t="str" cm="1">
        <f t="array" ref="P1316">_xlfn.IFS(K1316="Bkcs","Bookcases",K1316="Phns","Phones",K1316="Acc","Accessories",K1316="Bndrs","Binders",K1316="Fstnrs","Fasteners")</f>
        <v>Bookcases</v>
      </c>
      <c r="Q1316" t="str">
        <f>IF(_xlfn.XLOOKUP(D1316,products!$A$2:$A$5902,products!$H$2:$H$5902,,0)=1,"Yes","No")</f>
        <v>No</v>
      </c>
    </row>
    <row r="1317" spans="1:17" x14ac:dyDescent="0.3">
      <c r="A1317" t="s">
        <v>7906</v>
      </c>
      <c r="B1317" s="4">
        <v>44876</v>
      </c>
      <c r="C1317" t="s">
        <v>7907</v>
      </c>
      <c r="D1317" t="s">
        <v>7909</v>
      </c>
      <c r="E1317" s="1">
        <v>45151</v>
      </c>
      <c r="F1317" t="s">
        <v>21</v>
      </c>
      <c r="G1317" t="str">
        <f>_xlfn.XLOOKUP(C1317,customers!$A$2:$A$5902,customers!$B$2:$B$5902,,0)</f>
        <v>David Juarez</v>
      </c>
      <c r="H1317" t="str">
        <f>_xlfn.XLOOKUP(C1317,customers!$A$2:$A$5902,customers!$G$2:$G$5902,,0)</f>
        <v>North</v>
      </c>
      <c r="I1317" t="str">
        <f>_xlfn.XLOOKUP(C1317,customers!$A$2:$A$5902,customers!$E$2:$E$5902,,0)</f>
        <v>North Johnland</v>
      </c>
      <c r="J1317" t="str">
        <f>INDEX(products!$B$2:$B$5902,MATCH(D1317,products!$A$2:$A$5902,0))</f>
        <v>OffSup</v>
      </c>
      <c r="K1317" t="str">
        <f>INDEX(products!$C$2:$C$5902,MATCH(D1317,products!$A$2:$A$5902,0))</f>
        <v>Fstnrs</v>
      </c>
      <c r="L1317" s="3">
        <f>INDEX(products!$E$2:$E$5902,MATCH(D1317,products!$A$2:$A$5902,0))</f>
        <v>3682.98</v>
      </c>
      <c r="M1317">
        <f>_xlfn.XLOOKUP(D1317,products!$A$2:$A$5902,products!$F$2:$F$5902)</f>
        <v>9</v>
      </c>
      <c r="N1317" s="3">
        <f t="shared" si="20"/>
        <v>409.22</v>
      </c>
      <c r="O1317" s="3" t="str" cm="1">
        <f t="array" ref="O1317">_xlfn.IFS(J1317="Furn","Furniture",J1317="Tech","Technology",J1317="OffSup","Office Supplies")</f>
        <v>Office Supplies</v>
      </c>
      <c r="P1317" s="3" t="str" cm="1">
        <f t="array" ref="P1317">_xlfn.IFS(K1317="Bkcs","Bookcases",K1317="Phns","Phones",K1317="Acc","Accessories",K1317="Bndrs","Binders",K1317="Fstnrs","Fasteners")</f>
        <v>Fasteners</v>
      </c>
      <c r="Q1317" t="str">
        <f>IF(_xlfn.XLOOKUP(D1317,products!$A$2:$A$5902,products!$H$2:$H$5902,,0)=1,"Yes","No")</f>
        <v>Yes</v>
      </c>
    </row>
    <row r="1318" spans="1:17" x14ac:dyDescent="0.3">
      <c r="A1318" t="s">
        <v>7911</v>
      </c>
      <c r="B1318" s="4">
        <v>44763</v>
      </c>
      <c r="C1318" t="s">
        <v>7912</v>
      </c>
      <c r="D1318" t="s">
        <v>7915</v>
      </c>
      <c r="E1318" s="1">
        <v>45119</v>
      </c>
      <c r="F1318" t="s">
        <v>35</v>
      </c>
      <c r="G1318" t="str">
        <f>_xlfn.XLOOKUP(C1318,customers!$A$2:$A$5902,customers!$B$2:$B$5902,,0)</f>
        <v>Rebecca Hill</v>
      </c>
      <c r="H1318" t="str">
        <f>_xlfn.XLOOKUP(C1318,customers!$A$2:$A$5902,customers!$G$2:$G$5902,,0)</f>
        <v>North</v>
      </c>
      <c r="I1318" t="str">
        <f>_xlfn.XLOOKUP(C1318,customers!$A$2:$A$5902,customers!$E$2:$E$5902,,0)</f>
        <v>North Paulville</v>
      </c>
      <c r="J1318" t="str">
        <f>INDEX(products!$B$2:$B$5902,MATCH(D1318,products!$A$2:$A$5902,0))</f>
        <v>OffSup</v>
      </c>
      <c r="K1318" t="str">
        <f>INDEX(products!$C$2:$C$5902,MATCH(D1318,products!$A$2:$A$5902,0))</f>
        <v>Fstnrs</v>
      </c>
      <c r="L1318" s="3">
        <f>INDEX(products!$E$2:$E$5902,MATCH(D1318,products!$A$2:$A$5902,0))</f>
        <v>3478.91</v>
      </c>
      <c r="M1318">
        <f>_xlfn.XLOOKUP(D1318,products!$A$2:$A$5902,products!$F$2:$F$5902)</f>
        <v>10</v>
      </c>
      <c r="N1318" s="3">
        <f t="shared" si="20"/>
        <v>347.89099999999996</v>
      </c>
      <c r="O1318" s="3" t="str" cm="1">
        <f t="array" ref="O1318">_xlfn.IFS(J1318="Furn","Furniture",J1318="Tech","Technology",J1318="OffSup","Office Supplies")</f>
        <v>Office Supplies</v>
      </c>
      <c r="P1318" s="3" t="str" cm="1">
        <f t="array" ref="P1318">_xlfn.IFS(K1318="Bkcs","Bookcases",K1318="Phns","Phones",K1318="Acc","Accessories",K1318="Bndrs","Binders",K1318="Fstnrs","Fasteners")</f>
        <v>Fasteners</v>
      </c>
      <c r="Q1318" t="str">
        <f>IF(_xlfn.XLOOKUP(D1318,products!$A$2:$A$5902,products!$H$2:$H$5902,,0)=1,"Yes","No")</f>
        <v>No</v>
      </c>
    </row>
    <row r="1319" spans="1:17" x14ac:dyDescent="0.3">
      <c r="A1319" t="s">
        <v>7917</v>
      </c>
      <c r="B1319" s="4">
        <v>43676</v>
      </c>
      <c r="C1319" t="s">
        <v>7918</v>
      </c>
      <c r="D1319" t="s">
        <v>7921</v>
      </c>
      <c r="E1319" s="1">
        <v>43871</v>
      </c>
      <c r="F1319" t="s">
        <v>35</v>
      </c>
      <c r="G1319" t="str">
        <f>_xlfn.XLOOKUP(C1319,customers!$A$2:$A$5902,customers!$B$2:$B$5902,,0)</f>
        <v>Brian Mitchell</v>
      </c>
      <c r="H1319" t="str">
        <f>_xlfn.XLOOKUP(C1319,customers!$A$2:$A$5902,customers!$G$2:$G$5902,,0)</f>
        <v>East</v>
      </c>
      <c r="I1319" t="str">
        <f>_xlfn.XLOOKUP(C1319,customers!$A$2:$A$5902,customers!$E$2:$E$5902,,0)</f>
        <v>Hernandeztown</v>
      </c>
      <c r="J1319" t="str">
        <f>INDEX(products!$B$2:$B$5902,MATCH(D1319,products!$A$2:$A$5902,0))</f>
        <v>Furn</v>
      </c>
      <c r="K1319" t="str">
        <f>INDEX(products!$C$2:$C$5902,MATCH(D1319,products!$A$2:$A$5902,0))</f>
        <v>Acc</v>
      </c>
      <c r="L1319" s="3">
        <f>INDEX(products!$E$2:$E$5902,MATCH(D1319,products!$A$2:$A$5902,0))</f>
        <v>2622.52</v>
      </c>
      <c r="M1319">
        <f>_xlfn.XLOOKUP(D1319,products!$A$2:$A$5902,products!$F$2:$F$5902)</f>
        <v>9</v>
      </c>
      <c r="N1319" s="3">
        <f t="shared" si="20"/>
        <v>291.39111111111112</v>
      </c>
      <c r="O1319" s="3" t="str" cm="1">
        <f t="array" ref="O1319">_xlfn.IFS(J1319="Furn","Furniture",J1319="Tech","Technology",J1319="OffSup","Office Supplies")</f>
        <v>Furniture</v>
      </c>
      <c r="P1319" s="3" t="str" cm="1">
        <f t="array" ref="P1319">_xlfn.IFS(K1319="Bkcs","Bookcases",K1319="Phns","Phones",K1319="Acc","Accessories",K1319="Bndrs","Binders",K1319="Fstnrs","Fasteners")</f>
        <v>Accessories</v>
      </c>
      <c r="Q1319" t="str">
        <f>IF(_xlfn.XLOOKUP(D1319,products!$A$2:$A$5902,products!$H$2:$H$5902,,0)=1,"Yes","No")</f>
        <v>No</v>
      </c>
    </row>
    <row r="1320" spans="1:17" x14ac:dyDescent="0.3">
      <c r="A1320" t="s">
        <v>7923</v>
      </c>
      <c r="B1320" s="4">
        <v>44753</v>
      </c>
      <c r="C1320" t="s">
        <v>7924</v>
      </c>
      <c r="D1320" t="s">
        <v>7927</v>
      </c>
      <c r="E1320" s="1">
        <v>45052</v>
      </c>
      <c r="F1320" t="s">
        <v>35</v>
      </c>
      <c r="G1320" t="str">
        <f>_xlfn.XLOOKUP(C1320,customers!$A$2:$A$5902,customers!$B$2:$B$5902,,0)</f>
        <v>Jean James</v>
      </c>
      <c r="H1320" t="str">
        <f>_xlfn.XLOOKUP(C1320,customers!$A$2:$A$5902,customers!$G$2:$G$5902,,0)</f>
        <v>West</v>
      </c>
      <c r="I1320" t="str">
        <f>_xlfn.XLOOKUP(C1320,customers!$A$2:$A$5902,customers!$E$2:$E$5902,,0)</f>
        <v>Jonathanbury</v>
      </c>
      <c r="J1320" t="str">
        <f>INDEX(products!$B$2:$B$5902,MATCH(D1320,products!$A$2:$A$5902,0))</f>
        <v>Furn</v>
      </c>
      <c r="K1320" t="str">
        <f>INDEX(products!$C$2:$C$5902,MATCH(D1320,products!$A$2:$A$5902,0))</f>
        <v>Acc</v>
      </c>
      <c r="L1320" s="3">
        <f>INDEX(products!$E$2:$E$5902,MATCH(D1320,products!$A$2:$A$5902,0))</f>
        <v>3404.33</v>
      </c>
      <c r="M1320">
        <f>_xlfn.XLOOKUP(D1320,products!$A$2:$A$5902,products!$F$2:$F$5902)</f>
        <v>2</v>
      </c>
      <c r="N1320" s="3">
        <f t="shared" si="20"/>
        <v>1702.165</v>
      </c>
      <c r="O1320" s="3" t="str" cm="1">
        <f t="array" ref="O1320">_xlfn.IFS(J1320="Furn","Furniture",J1320="Tech","Technology",J1320="OffSup","Office Supplies")</f>
        <v>Furniture</v>
      </c>
      <c r="P1320" s="3" t="str" cm="1">
        <f t="array" ref="P1320">_xlfn.IFS(K1320="Bkcs","Bookcases",K1320="Phns","Phones",K1320="Acc","Accessories",K1320="Bndrs","Binders",K1320="Fstnrs","Fasteners")</f>
        <v>Accessories</v>
      </c>
      <c r="Q1320" t="str">
        <f>IF(_xlfn.XLOOKUP(D1320,products!$A$2:$A$5902,products!$H$2:$H$5902,,0)=1,"Yes","No")</f>
        <v>No</v>
      </c>
    </row>
    <row r="1321" spans="1:17" x14ac:dyDescent="0.3">
      <c r="A1321" t="s">
        <v>7929</v>
      </c>
      <c r="B1321" s="4">
        <v>44159</v>
      </c>
      <c r="C1321" t="s">
        <v>7930</v>
      </c>
      <c r="D1321" t="s">
        <v>7933</v>
      </c>
      <c r="E1321" s="1">
        <v>44296</v>
      </c>
      <c r="F1321" t="s">
        <v>35</v>
      </c>
      <c r="G1321" t="str">
        <f>_xlfn.XLOOKUP(C1321,customers!$A$2:$A$5902,customers!$B$2:$B$5902,,0)</f>
        <v>Mary Williams</v>
      </c>
      <c r="H1321" t="str">
        <f>_xlfn.XLOOKUP(C1321,customers!$A$2:$A$5902,customers!$G$2:$G$5902,,0)</f>
        <v>West</v>
      </c>
      <c r="I1321" t="str">
        <f>_xlfn.XLOOKUP(C1321,customers!$A$2:$A$5902,customers!$E$2:$E$5902,,0)</f>
        <v>Port Kristystad</v>
      </c>
      <c r="J1321" t="str">
        <f>INDEX(products!$B$2:$B$5902,MATCH(D1321,products!$A$2:$A$5902,0))</f>
        <v>Furn</v>
      </c>
      <c r="K1321" t="str">
        <f>INDEX(products!$C$2:$C$5902,MATCH(D1321,products!$A$2:$A$5902,0))</f>
        <v>Bndrs</v>
      </c>
      <c r="L1321" s="3">
        <f>INDEX(products!$E$2:$E$5902,MATCH(D1321,products!$A$2:$A$5902,0))</f>
        <v>4960.08</v>
      </c>
      <c r="M1321">
        <f>_xlfn.XLOOKUP(D1321,products!$A$2:$A$5902,products!$F$2:$F$5902)</f>
        <v>5</v>
      </c>
      <c r="N1321" s="3">
        <f t="shared" si="20"/>
        <v>992.01599999999996</v>
      </c>
      <c r="O1321" s="3" t="str" cm="1">
        <f t="array" ref="O1321">_xlfn.IFS(J1321="Furn","Furniture",J1321="Tech","Technology",J1321="OffSup","Office Supplies")</f>
        <v>Furniture</v>
      </c>
      <c r="P1321" s="3" t="str" cm="1">
        <f t="array" ref="P1321">_xlfn.IFS(K1321="Bkcs","Bookcases",K1321="Phns","Phones",K1321="Acc","Accessories",K1321="Bndrs","Binders",K1321="Fstnrs","Fasteners")</f>
        <v>Binders</v>
      </c>
      <c r="Q1321" t="str">
        <f>IF(_xlfn.XLOOKUP(D1321,products!$A$2:$A$5902,products!$H$2:$H$5902,,0)=1,"Yes","No")</f>
        <v>Yes</v>
      </c>
    </row>
    <row r="1322" spans="1:17" x14ac:dyDescent="0.3">
      <c r="A1322" t="s">
        <v>7935</v>
      </c>
      <c r="B1322" s="4">
        <v>44231</v>
      </c>
      <c r="C1322" t="s">
        <v>7936</v>
      </c>
      <c r="D1322" t="s">
        <v>7939</v>
      </c>
      <c r="E1322" s="1">
        <v>44459</v>
      </c>
      <c r="F1322" t="s">
        <v>74</v>
      </c>
      <c r="G1322" t="str">
        <f>_xlfn.XLOOKUP(C1322,customers!$A$2:$A$5902,customers!$B$2:$B$5902,,0)</f>
        <v>Ryan Perez</v>
      </c>
      <c r="H1322" t="str">
        <f>_xlfn.XLOOKUP(C1322,customers!$A$2:$A$5902,customers!$G$2:$G$5902,,0)</f>
        <v>South</v>
      </c>
      <c r="I1322" t="str">
        <f>_xlfn.XLOOKUP(C1322,customers!$A$2:$A$5902,customers!$E$2:$E$5902,,0)</f>
        <v>South Julia</v>
      </c>
      <c r="J1322" t="str">
        <f>INDEX(products!$B$2:$B$5902,MATCH(D1322,products!$A$2:$A$5902,0))</f>
        <v>Furn</v>
      </c>
      <c r="K1322" t="str">
        <f>INDEX(products!$C$2:$C$5902,MATCH(D1322,products!$A$2:$A$5902,0))</f>
        <v>Fstnrs</v>
      </c>
      <c r="L1322" s="3">
        <f>INDEX(products!$E$2:$E$5902,MATCH(D1322,products!$A$2:$A$5902,0))</f>
        <v>1112.47</v>
      </c>
      <c r="M1322">
        <f>_xlfn.XLOOKUP(D1322,products!$A$2:$A$5902,products!$F$2:$F$5902)</f>
        <v>8</v>
      </c>
      <c r="N1322" s="3">
        <f t="shared" si="20"/>
        <v>139.05875</v>
      </c>
      <c r="O1322" s="3" t="str" cm="1">
        <f t="array" ref="O1322">_xlfn.IFS(J1322="Furn","Furniture",J1322="Tech","Technology",J1322="OffSup","Office Supplies")</f>
        <v>Furniture</v>
      </c>
      <c r="P1322" s="3" t="str" cm="1">
        <f t="array" ref="P1322">_xlfn.IFS(K1322="Bkcs","Bookcases",K1322="Phns","Phones",K1322="Acc","Accessories",K1322="Bndrs","Binders",K1322="Fstnrs","Fasteners")</f>
        <v>Fasteners</v>
      </c>
      <c r="Q1322" t="str">
        <f>IF(_xlfn.XLOOKUP(D1322,products!$A$2:$A$5902,products!$H$2:$H$5902,,0)=1,"Yes","No")</f>
        <v>Yes</v>
      </c>
    </row>
    <row r="1323" spans="1:17" x14ac:dyDescent="0.3">
      <c r="A1323" t="s">
        <v>7941</v>
      </c>
      <c r="B1323" s="4">
        <v>44279</v>
      </c>
      <c r="C1323" t="s">
        <v>7942</v>
      </c>
      <c r="D1323" t="s">
        <v>7945</v>
      </c>
      <c r="E1323" s="1">
        <v>44308</v>
      </c>
      <c r="F1323" t="s">
        <v>21</v>
      </c>
      <c r="G1323" t="str">
        <f>_xlfn.XLOOKUP(C1323,customers!$A$2:$A$5902,customers!$B$2:$B$5902,,0)</f>
        <v>Karen Jordan</v>
      </c>
      <c r="H1323" t="str">
        <f>_xlfn.XLOOKUP(C1323,customers!$A$2:$A$5902,customers!$G$2:$G$5902,,0)</f>
        <v>South</v>
      </c>
      <c r="I1323" t="str">
        <f>_xlfn.XLOOKUP(C1323,customers!$A$2:$A$5902,customers!$E$2:$E$5902,,0)</f>
        <v>Hendersonshire</v>
      </c>
      <c r="J1323" t="str">
        <f>INDEX(products!$B$2:$B$5902,MATCH(D1323,products!$A$2:$A$5902,0))</f>
        <v>Furn</v>
      </c>
      <c r="K1323" t="str">
        <f>INDEX(products!$C$2:$C$5902,MATCH(D1323,products!$A$2:$A$5902,0))</f>
        <v>Acc</v>
      </c>
      <c r="L1323" s="3">
        <f>INDEX(products!$E$2:$E$5902,MATCH(D1323,products!$A$2:$A$5902,0))</f>
        <v>805.12</v>
      </c>
      <c r="M1323">
        <f>_xlfn.XLOOKUP(D1323,products!$A$2:$A$5902,products!$F$2:$F$5902)</f>
        <v>8</v>
      </c>
      <c r="N1323" s="3">
        <f t="shared" si="20"/>
        <v>100.64</v>
      </c>
      <c r="O1323" s="3" t="str" cm="1">
        <f t="array" ref="O1323">_xlfn.IFS(J1323="Furn","Furniture",J1323="Tech","Technology",J1323="OffSup","Office Supplies")</f>
        <v>Furniture</v>
      </c>
      <c r="P1323" s="3" t="str" cm="1">
        <f t="array" ref="P1323">_xlfn.IFS(K1323="Bkcs","Bookcases",K1323="Phns","Phones",K1323="Acc","Accessories",K1323="Bndrs","Binders",K1323="Fstnrs","Fasteners")</f>
        <v>Accessories</v>
      </c>
      <c r="Q1323" t="str">
        <f>IF(_xlfn.XLOOKUP(D1323,products!$A$2:$A$5902,products!$H$2:$H$5902,,0)=1,"Yes","No")</f>
        <v>No</v>
      </c>
    </row>
    <row r="1324" spans="1:17" x14ac:dyDescent="0.3">
      <c r="A1324" t="s">
        <v>7947</v>
      </c>
      <c r="B1324" s="4">
        <v>43779</v>
      </c>
      <c r="C1324" t="s">
        <v>7948</v>
      </c>
      <c r="D1324" t="s">
        <v>7950</v>
      </c>
      <c r="E1324" s="1">
        <v>43821</v>
      </c>
      <c r="F1324" t="s">
        <v>21</v>
      </c>
      <c r="G1324" t="str">
        <f>_xlfn.XLOOKUP(C1324,customers!$A$2:$A$5902,customers!$B$2:$B$5902,,0)</f>
        <v>Sara Johnson</v>
      </c>
      <c r="H1324" t="str">
        <f>_xlfn.XLOOKUP(C1324,customers!$A$2:$A$5902,customers!$G$2:$G$5902,,0)</f>
        <v>South</v>
      </c>
      <c r="I1324" t="str">
        <f>_xlfn.XLOOKUP(C1324,customers!$A$2:$A$5902,customers!$E$2:$E$5902,,0)</f>
        <v>South Garymouth</v>
      </c>
      <c r="J1324" t="str">
        <f>INDEX(products!$B$2:$B$5902,MATCH(D1324,products!$A$2:$A$5902,0))</f>
        <v>OffSup</v>
      </c>
      <c r="K1324" t="str">
        <f>INDEX(products!$C$2:$C$5902,MATCH(D1324,products!$A$2:$A$5902,0))</f>
        <v>Acc</v>
      </c>
      <c r="L1324" s="3">
        <f>INDEX(products!$E$2:$E$5902,MATCH(D1324,products!$A$2:$A$5902,0))</f>
        <v>3595.4</v>
      </c>
      <c r="M1324">
        <f>_xlfn.XLOOKUP(D1324,products!$A$2:$A$5902,products!$F$2:$F$5902)</f>
        <v>5</v>
      </c>
      <c r="N1324" s="3">
        <f t="shared" si="20"/>
        <v>719.08</v>
      </c>
      <c r="O1324" s="3" t="str" cm="1">
        <f t="array" ref="O1324">_xlfn.IFS(J1324="Furn","Furniture",J1324="Tech","Technology",J1324="OffSup","Office Supplies")</f>
        <v>Office Supplies</v>
      </c>
      <c r="P1324" s="3" t="str" cm="1">
        <f t="array" ref="P1324">_xlfn.IFS(K1324="Bkcs","Bookcases",K1324="Phns","Phones",K1324="Acc","Accessories",K1324="Bndrs","Binders",K1324="Fstnrs","Fasteners")</f>
        <v>Accessories</v>
      </c>
      <c r="Q1324" t="str">
        <f>IF(_xlfn.XLOOKUP(D1324,products!$A$2:$A$5902,products!$H$2:$H$5902,,0)=1,"Yes","No")</f>
        <v>No</v>
      </c>
    </row>
    <row r="1325" spans="1:17" x14ac:dyDescent="0.3">
      <c r="A1325" t="s">
        <v>7952</v>
      </c>
      <c r="B1325" s="4">
        <v>43893</v>
      </c>
      <c r="C1325" t="s">
        <v>7953</v>
      </c>
      <c r="D1325" t="s">
        <v>7956</v>
      </c>
      <c r="E1325" s="1">
        <v>43905</v>
      </c>
      <c r="F1325" t="s">
        <v>21</v>
      </c>
      <c r="G1325" t="str">
        <f>_xlfn.XLOOKUP(C1325,customers!$A$2:$A$5902,customers!$B$2:$B$5902,,0)</f>
        <v>Daniel Williams</v>
      </c>
      <c r="H1325" t="str">
        <f>_xlfn.XLOOKUP(C1325,customers!$A$2:$A$5902,customers!$G$2:$G$5902,,0)</f>
        <v>West</v>
      </c>
      <c r="I1325" t="str">
        <f>_xlfn.XLOOKUP(C1325,customers!$A$2:$A$5902,customers!$E$2:$E$5902,,0)</f>
        <v>New Shannonstad</v>
      </c>
      <c r="J1325" t="str">
        <f>INDEX(products!$B$2:$B$5902,MATCH(D1325,products!$A$2:$A$5902,0))</f>
        <v>Furn</v>
      </c>
      <c r="K1325" t="str">
        <f>INDEX(products!$C$2:$C$5902,MATCH(D1325,products!$A$2:$A$5902,0))</f>
        <v>Acc</v>
      </c>
      <c r="L1325" s="3">
        <f>INDEX(products!$E$2:$E$5902,MATCH(D1325,products!$A$2:$A$5902,0))</f>
        <v>548.57000000000005</v>
      </c>
      <c r="M1325">
        <f>_xlfn.XLOOKUP(D1325,products!$A$2:$A$5902,products!$F$2:$F$5902)</f>
        <v>5</v>
      </c>
      <c r="N1325" s="3">
        <f t="shared" si="20"/>
        <v>109.71400000000001</v>
      </c>
      <c r="O1325" s="3" t="str" cm="1">
        <f t="array" ref="O1325">_xlfn.IFS(J1325="Furn","Furniture",J1325="Tech","Technology",J1325="OffSup","Office Supplies")</f>
        <v>Furniture</v>
      </c>
      <c r="P1325" s="3" t="str" cm="1">
        <f t="array" ref="P1325">_xlfn.IFS(K1325="Bkcs","Bookcases",K1325="Phns","Phones",K1325="Acc","Accessories",K1325="Bndrs","Binders",K1325="Fstnrs","Fasteners")</f>
        <v>Accessories</v>
      </c>
      <c r="Q1325" t="str">
        <f>IF(_xlfn.XLOOKUP(D1325,products!$A$2:$A$5902,products!$H$2:$H$5902,,0)=1,"Yes","No")</f>
        <v>Yes</v>
      </c>
    </row>
    <row r="1326" spans="1:17" x14ac:dyDescent="0.3">
      <c r="A1326" t="s">
        <v>7958</v>
      </c>
      <c r="B1326" s="4">
        <v>44787</v>
      </c>
      <c r="C1326" t="s">
        <v>7959</v>
      </c>
      <c r="D1326" t="s">
        <v>7962</v>
      </c>
      <c r="E1326" s="1">
        <v>45116</v>
      </c>
      <c r="F1326" t="s">
        <v>74</v>
      </c>
      <c r="G1326" t="str">
        <f>_xlfn.XLOOKUP(C1326,customers!$A$2:$A$5902,customers!$B$2:$B$5902,,0)</f>
        <v>Christopher Robinson</v>
      </c>
      <c r="H1326" t="str">
        <f>_xlfn.XLOOKUP(C1326,customers!$A$2:$A$5902,customers!$G$2:$G$5902,,0)</f>
        <v>East</v>
      </c>
      <c r="I1326" t="str">
        <f>_xlfn.XLOOKUP(C1326,customers!$A$2:$A$5902,customers!$E$2:$E$5902,,0)</f>
        <v>Williamside</v>
      </c>
      <c r="J1326" t="str">
        <f>INDEX(products!$B$2:$B$5902,MATCH(D1326,products!$A$2:$A$5902,0))</f>
        <v>Tech</v>
      </c>
      <c r="K1326" t="str">
        <f>INDEX(products!$C$2:$C$5902,MATCH(D1326,products!$A$2:$A$5902,0))</f>
        <v>Bkcs</v>
      </c>
      <c r="L1326" s="3">
        <f>INDEX(products!$E$2:$E$5902,MATCH(D1326,products!$A$2:$A$5902,0))</f>
        <v>4032.11</v>
      </c>
      <c r="M1326">
        <f>_xlfn.XLOOKUP(D1326,products!$A$2:$A$5902,products!$F$2:$F$5902)</f>
        <v>2</v>
      </c>
      <c r="N1326" s="3">
        <f t="shared" si="20"/>
        <v>2016.0550000000001</v>
      </c>
      <c r="O1326" s="3" t="str" cm="1">
        <f t="array" ref="O1326">_xlfn.IFS(J1326="Furn","Furniture",J1326="Tech","Technology",J1326="OffSup","Office Supplies")</f>
        <v>Technology</v>
      </c>
      <c r="P1326" s="3" t="str" cm="1">
        <f t="array" ref="P1326">_xlfn.IFS(K1326="Bkcs","Bookcases",K1326="Phns","Phones",K1326="Acc","Accessories",K1326="Bndrs","Binders",K1326="Fstnrs","Fasteners")</f>
        <v>Bookcases</v>
      </c>
      <c r="Q1326" t="str">
        <f>IF(_xlfn.XLOOKUP(D1326,products!$A$2:$A$5902,products!$H$2:$H$5902,,0)=1,"Yes","No")</f>
        <v>No</v>
      </c>
    </row>
    <row r="1327" spans="1:17" x14ac:dyDescent="0.3">
      <c r="A1327" t="s">
        <v>7964</v>
      </c>
      <c r="B1327" s="4">
        <v>43801</v>
      </c>
      <c r="C1327" t="s">
        <v>7965</v>
      </c>
      <c r="D1327" t="s">
        <v>7968</v>
      </c>
      <c r="E1327" s="1">
        <v>43967</v>
      </c>
      <c r="F1327" t="s">
        <v>21</v>
      </c>
      <c r="G1327" t="str">
        <f>_xlfn.XLOOKUP(C1327,customers!$A$2:$A$5902,customers!$B$2:$B$5902,,0)</f>
        <v>Logan Rowe</v>
      </c>
      <c r="H1327" t="str">
        <f>_xlfn.XLOOKUP(C1327,customers!$A$2:$A$5902,customers!$G$2:$G$5902,,0)</f>
        <v>North</v>
      </c>
      <c r="I1327" t="str">
        <f>_xlfn.XLOOKUP(C1327,customers!$A$2:$A$5902,customers!$E$2:$E$5902,,0)</f>
        <v>Ramseyville</v>
      </c>
      <c r="J1327" t="str">
        <f>INDEX(products!$B$2:$B$5902,MATCH(D1327,products!$A$2:$A$5902,0))</f>
        <v>Tech</v>
      </c>
      <c r="K1327" t="str">
        <f>INDEX(products!$C$2:$C$5902,MATCH(D1327,products!$A$2:$A$5902,0))</f>
        <v>Phns</v>
      </c>
      <c r="L1327" s="3">
        <f>INDEX(products!$E$2:$E$5902,MATCH(D1327,products!$A$2:$A$5902,0))</f>
        <v>1592.51</v>
      </c>
      <c r="M1327">
        <f>_xlfn.XLOOKUP(D1327,products!$A$2:$A$5902,products!$F$2:$F$5902)</f>
        <v>9</v>
      </c>
      <c r="N1327" s="3">
        <f t="shared" si="20"/>
        <v>176.94555555555556</v>
      </c>
      <c r="O1327" s="3" t="str" cm="1">
        <f t="array" ref="O1327">_xlfn.IFS(J1327="Furn","Furniture",J1327="Tech","Technology",J1327="OffSup","Office Supplies")</f>
        <v>Technology</v>
      </c>
      <c r="P1327" s="3" t="str" cm="1">
        <f t="array" ref="P1327">_xlfn.IFS(K1327="Bkcs","Bookcases",K1327="Phns","Phones",K1327="Acc","Accessories",K1327="Bndrs","Binders",K1327="Fstnrs","Fasteners")</f>
        <v>Phones</v>
      </c>
      <c r="Q1327" t="str">
        <f>IF(_xlfn.XLOOKUP(D1327,products!$A$2:$A$5902,products!$H$2:$H$5902,,0)=1,"Yes","No")</f>
        <v>No</v>
      </c>
    </row>
    <row r="1328" spans="1:17" x14ac:dyDescent="0.3">
      <c r="A1328" t="s">
        <v>7970</v>
      </c>
      <c r="B1328" s="4">
        <v>44551</v>
      </c>
      <c r="C1328" t="s">
        <v>7971</v>
      </c>
      <c r="D1328" t="s">
        <v>7974</v>
      </c>
      <c r="E1328" s="1">
        <v>44881</v>
      </c>
      <c r="F1328" t="s">
        <v>74</v>
      </c>
      <c r="G1328" t="str">
        <f>_xlfn.XLOOKUP(C1328,customers!$A$2:$A$5902,customers!$B$2:$B$5902,,0)</f>
        <v>Richard Ferguson</v>
      </c>
      <c r="H1328" t="str">
        <f>_xlfn.XLOOKUP(C1328,customers!$A$2:$A$5902,customers!$G$2:$G$5902,,0)</f>
        <v>West</v>
      </c>
      <c r="I1328" t="str">
        <f>_xlfn.XLOOKUP(C1328,customers!$A$2:$A$5902,customers!$E$2:$E$5902,,0)</f>
        <v>Melindaberg</v>
      </c>
      <c r="J1328" t="str">
        <f>INDEX(products!$B$2:$B$5902,MATCH(D1328,products!$A$2:$A$5902,0))</f>
        <v>OffSup</v>
      </c>
      <c r="K1328" t="str">
        <f>INDEX(products!$C$2:$C$5902,MATCH(D1328,products!$A$2:$A$5902,0))</f>
        <v>Bndrs</v>
      </c>
      <c r="L1328" s="3">
        <f>INDEX(products!$E$2:$E$5902,MATCH(D1328,products!$A$2:$A$5902,0))</f>
        <v>673.55</v>
      </c>
      <c r="M1328">
        <f>_xlfn.XLOOKUP(D1328,products!$A$2:$A$5902,products!$F$2:$F$5902)</f>
        <v>4</v>
      </c>
      <c r="N1328" s="3">
        <f t="shared" si="20"/>
        <v>168.38749999999999</v>
      </c>
      <c r="O1328" s="3" t="str" cm="1">
        <f t="array" ref="O1328">_xlfn.IFS(J1328="Furn","Furniture",J1328="Tech","Technology",J1328="OffSup","Office Supplies")</f>
        <v>Office Supplies</v>
      </c>
      <c r="P1328" s="3" t="str" cm="1">
        <f t="array" ref="P1328">_xlfn.IFS(K1328="Bkcs","Bookcases",K1328="Phns","Phones",K1328="Acc","Accessories",K1328="Bndrs","Binders",K1328="Fstnrs","Fasteners")</f>
        <v>Binders</v>
      </c>
      <c r="Q1328" t="str">
        <f>IF(_xlfn.XLOOKUP(D1328,products!$A$2:$A$5902,products!$H$2:$H$5902,,0)=1,"Yes","No")</f>
        <v>No</v>
      </c>
    </row>
    <row r="1329" spans="1:17" x14ac:dyDescent="0.3">
      <c r="A1329" t="s">
        <v>7976</v>
      </c>
      <c r="B1329" s="4">
        <v>43624</v>
      </c>
      <c r="C1329" t="s">
        <v>7977</v>
      </c>
      <c r="D1329" t="s">
        <v>7980</v>
      </c>
      <c r="E1329" s="1">
        <v>43673</v>
      </c>
      <c r="F1329" t="s">
        <v>74</v>
      </c>
      <c r="G1329" t="str">
        <f>_xlfn.XLOOKUP(C1329,customers!$A$2:$A$5902,customers!$B$2:$B$5902,,0)</f>
        <v>John Peterson Jr.</v>
      </c>
      <c r="H1329" t="str">
        <f>_xlfn.XLOOKUP(C1329,customers!$A$2:$A$5902,customers!$G$2:$G$5902,,0)</f>
        <v>West</v>
      </c>
      <c r="I1329" t="str">
        <f>_xlfn.XLOOKUP(C1329,customers!$A$2:$A$5902,customers!$E$2:$E$5902,,0)</f>
        <v>New Richardborough</v>
      </c>
      <c r="J1329" t="str">
        <f>INDEX(products!$B$2:$B$5902,MATCH(D1329,products!$A$2:$A$5902,0))</f>
        <v>OffSup</v>
      </c>
      <c r="K1329" t="str">
        <f>INDEX(products!$C$2:$C$5902,MATCH(D1329,products!$A$2:$A$5902,0))</f>
        <v>Phns</v>
      </c>
      <c r="L1329" s="3">
        <f>INDEX(products!$E$2:$E$5902,MATCH(D1329,products!$A$2:$A$5902,0))</f>
        <v>1793.37</v>
      </c>
      <c r="M1329">
        <f>_xlfn.XLOOKUP(D1329,products!$A$2:$A$5902,products!$F$2:$F$5902)</f>
        <v>8</v>
      </c>
      <c r="N1329" s="3">
        <f t="shared" si="20"/>
        <v>224.17124999999999</v>
      </c>
      <c r="O1329" s="3" t="str" cm="1">
        <f t="array" ref="O1329">_xlfn.IFS(J1329="Furn","Furniture",J1329="Tech","Technology",J1329="OffSup","Office Supplies")</f>
        <v>Office Supplies</v>
      </c>
      <c r="P1329" s="3" t="str" cm="1">
        <f t="array" ref="P1329">_xlfn.IFS(K1329="Bkcs","Bookcases",K1329="Phns","Phones",K1329="Acc","Accessories",K1329="Bndrs","Binders",K1329="Fstnrs","Fasteners")</f>
        <v>Phones</v>
      </c>
      <c r="Q1329" t="str">
        <f>IF(_xlfn.XLOOKUP(D1329,products!$A$2:$A$5902,products!$H$2:$H$5902,,0)=1,"Yes","No")</f>
        <v>Yes</v>
      </c>
    </row>
    <row r="1330" spans="1:17" x14ac:dyDescent="0.3">
      <c r="A1330" t="s">
        <v>7982</v>
      </c>
      <c r="B1330" s="4">
        <v>44781</v>
      </c>
      <c r="C1330" t="s">
        <v>7983</v>
      </c>
      <c r="D1330" t="s">
        <v>7985</v>
      </c>
      <c r="E1330" s="1">
        <v>44897</v>
      </c>
      <c r="F1330" t="s">
        <v>35</v>
      </c>
      <c r="G1330" t="str">
        <f>_xlfn.XLOOKUP(C1330,customers!$A$2:$A$5902,customers!$B$2:$B$5902,,0)</f>
        <v>David Johnson</v>
      </c>
      <c r="H1330" t="str">
        <f>_xlfn.XLOOKUP(C1330,customers!$A$2:$A$5902,customers!$G$2:$G$5902,,0)</f>
        <v>East</v>
      </c>
      <c r="I1330" t="str">
        <f>_xlfn.XLOOKUP(C1330,customers!$A$2:$A$5902,customers!$E$2:$E$5902,,0)</f>
        <v>New Haleyport</v>
      </c>
      <c r="J1330" t="str">
        <f>INDEX(products!$B$2:$B$5902,MATCH(D1330,products!$A$2:$A$5902,0))</f>
        <v>Tech</v>
      </c>
      <c r="K1330" t="str">
        <f>INDEX(products!$C$2:$C$5902,MATCH(D1330,products!$A$2:$A$5902,0))</f>
        <v>Acc</v>
      </c>
      <c r="L1330" s="3">
        <f>INDEX(products!$E$2:$E$5902,MATCH(D1330,products!$A$2:$A$5902,0))</f>
        <v>416.53</v>
      </c>
      <c r="M1330">
        <f>_xlfn.XLOOKUP(D1330,products!$A$2:$A$5902,products!$F$2:$F$5902)</f>
        <v>9</v>
      </c>
      <c r="N1330" s="3">
        <f t="shared" si="20"/>
        <v>46.281111111111109</v>
      </c>
      <c r="O1330" s="3" t="str" cm="1">
        <f t="array" ref="O1330">_xlfn.IFS(J1330="Furn","Furniture",J1330="Tech","Technology",J1330="OffSup","Office Supplies")</f>
        <v>Technology</v>
      </c>
      <c r="P1330" s="3" t="str" cm="1">
        <f t="array" ref="P1330">_xlfn.IFS(K1330="Bkcs","Bookcases",K1330="Phns","Phones",K1330="Acc","Accessories",K1330="Bndrs","Binders",K1330="Fstnrs","Fasteners")</f>
        <v>Accessories</v>
      </c>
      <c r="Q1330" t="str">
        <f>IF(_xlfn.XLOOKUP(D1330,products!$A$2:$A$5902,products!$H$2:$H$5902,,0)=1,"Yes","No")</f>
        <v>No</v>
      </c>
    </row>
    <row r="1331" spans="1:17" x14ac:dyDescent="0.3">
      <c r="A1331" s="2" t="s">
        <v>7987</v>
      </c>
      <c r="B1331" s="4">
        <v>43779</v>
      </c>
      <c r="C1331" t="s">
        <v>7988</v>
      </c>
      <c r="D1331" t="s">
        <v>7991</v>
      </c>
      <c r="E1331" s="1">
        <v>43996</v>
      </c>
      <c r="F1331" t="s">
        <v>21</v>
      </c>
      <c r="G1331" t="str">
        <f>_xlfn.XLOOKUP(C1331,customers!$A$2:$A$5902,customers!$B$2:$B$5902,,0)</f>
        <v>Raymond Bean</v>
      </c>
      <c r="H1331" t="str">
        <f>_xlfn.XLOOKUP(C1331,customers!$A$2:$A$5902,customers!$G$2:$G$5902,,0)</f>
        <v>North</v>
      </c>
      <c r="I1331" t="str">
        <f>_xlfn.XLOOKUP(C1331,customers!$A$2:$A$5902,customers!$E$2:$E$5902,,0)</f>
        <v>Meltonport</v>
      </c>
      <c r="J1331" t="str">
        <f>INDEX(products!$B$2:$B$5902,MATCH(D1331,products!$A$2:$A$5902,0))</f>
        <v>OffSup</v>
      </c>
      <c r="K1331" t="str">
        <f>INDEX(products!$C$2:$C$5902,MATCH(D1331,products!$A$2:$A$5902,0))</f>
        <v>Acc</v>
      </c>
      <c r="L1331" s="3">
        <f>INDEX(products!$E$2:$E$5902,MATCH(D1331,products!$A$2:$A$5902,0))</f>
        <v>3041.09</v>
      </c>
      <c r="M1331">
        <f>_xlfn.XLOOKUP(D1331,products!$A$2:$A$5902,products!$F$2:$F$5902)</f>
        <v>9</v>
      </c>
      <c r="N1331" s="3">
        <f t="shared" si="20"/>
        <v>337.89888888888891</v>
      </c>
      <c r="O1331" s="3" t="str" cm="1">
        <f t="array" ref="O1331">_xlfn.IFS(J1331="Furn","Furniture",J1331="Tech","Technology",J1331="OffSup","Office Supplies")</f>
        <v>Office Supplies</v>
      </c>
      <c r="P1331" s="3" t="str" cm="1">
        <f t="array" ref="P1331">_xlfn.IFS(K1331="Bkcs","Bookcases",K1331="Phns","Phones",K1331="Acc","Accessories",K1331="Bndrs","Binders",K1331="Fstnrs","Fasteners")</f>
        <v>Accessories</v>
      </c>
      <c r="Q1331" t="str">
        <f>IF(_xlfn.XLOOKUP(D1331,products!$A$2:$A$5902,products!$H$2:$H$5902,,0)=1,"Yes","No")</f>
        <v>Yes</v>
      </c>
    </row>
    <row r="1332" spans="1:17" x14ac:dyDescent="0.3">
      <c r="A1332" t="s">
        <v>7993</v>
      </c>
      <c r="B1332" s="4">
        <v>45153</v>
      </c>
      <c r="C1332" t="s">
        <v>7994</v>
      </c>
      <c r="D1332" t="s">
        <v>7997</v>
      </c>
      <c r="E1332" s="1">
        <v>45207</v>
      </c>
      <c r="F1332" t="s">
        <v>21</v>
      </c>
      <c r="G1332" t="str">
        <f>_xlfn.XLOOKUP(C1332,customers!$A$2:$A$5902,customers!$B$2:$B$5902,,0)</f>
        <v>Kevin Sharp</v>
      </c>
      <c r="H1332" t="str">
        <f>_xlfn.XLOOKUP(C1332,customers!$A$2:$A$5902,customers!$G$2:$G$5902,,0)</f>
        <v>South</v>
      </c>
      <c r="I1332" t="str">
        <f>_xlfn.XLOOKUP(C1332,customers!$A$2:$A$5902,customers!$E$2:$E$5902,,0)</f>
        <v>South Rachel</v>
      </c>
      <c r="J1332" t="str">
        <f>INDEX(products!$B$2:$B$5902,MATCH(D1332,products!$A$2:$A$5902,0))</f>
        <v>Furn</v>
      </c>
      <c r="K1332" t="str">
        <f>INDEX(products!$C$2:$C$5902,MATCH(D1332,products!$A$2:$A$5902,0))</f>
        <v>Phns</v>
      </c>
      <c r="L1332" s="3">
        <f>INDEX(products!$E$2:$E$5902,MATCH(D1332,products!$A$2:$A$5902,0))</f>
        <v>1575.58</v>
      </c>
      <c r="M1332">
        <f>_xlfn.XLOOKUP(D1332,products!$A$2:$A$5902,products!$F$2:$F$5902)</f>
        <v>6</v>
      </c>
      <c r="N1332" s="3">
        <f t="shared" si="20"/>
        <v>262.59666666666664</v>
      </c>
      <c r="O1332" s="3" t="str" cm="1">
        <f t="array" ref="O1332">_xlfn.IFS(J1332="Furn","Furniture",J1332="Tech","Technology",J1332="OffSup","Office Supplies")</f>
        <v>Furniture</v>
      </c>
      <c r="P1332" s="3" t="str" cm="1">
        <f t="array" ref="P1332">_xlfn.IFS(K1332="Bkcs","Bookcases",K1332="Phns","Phones",K1332="Acc","Accessories",K1332="Bndrs","Binders",K1332="Fstnrs","Fasteners")</f>
        <v>Phones</v>
      </c>
      <c r="Q1332" t="str">
        <f>IF(_xlfn.XLOOKUP(D1332,products!$A$2:$A$5902,products!$H$2:$H$5902,,0)=1,"Yes","No")</f>
        <v>Yes</v>
      </c>
    </row>
    <row r="1333" spans="1:17" x14ac:dyDescent="0.3">
      <c r="A1333" t="s">
        <v>7999</v>
      </c>
      <c r="B1333" s="4">
        <v>43637</v>
      </c>
      <c r="C1333" t="s">
        <v>8000</v>
      </c>
      <c r="D1333" t="s">
        <v>8003</v>
      </c>
      <c r="E1333" s="1">
        <v>43888</v>
      </c>
      <c r="F1333" t="s">
        <v>35</v>
      </c>
      <c r="G1333" t="str">
        <f>_xlfn.XLOOKUP(C1333,customers!$A$2:$A$5902,customers!$B$2:$B$5902,,0)</f>
        <v>Brenda Ramos</v>
      </c>
      <c r="H1333" t="str">
        <f>_xlfn.XLOOKUP(C1333,customers!$A$2:$A$5902,customers!$G$2:$G$5902,,0)</f>
        <v>South</v>
      </c>
      <c r="I1333" t="str">
        <f>_xlfn.XLOOKUP(C1333,customers!$A$2:$A$5902,customers!$E$2:$E$5902,,0)</f>
        <v>Kristinshire</v>
      </c>
      <c r="J1333" t="str">
        <f>INDEX(products!$B$2:$B$5902,MATCH(D1333,products!$A$2:$A$5902,0))</f>
        <v>Tech</v>
      </c>
      <c r="K1333" t="str">
        <f>INDEX(products!$C$2:$C$5902,MATCH(D1333,products!$A$2:$A$5902,0))</f>
        <v>Acc</v>
      </c>
      <c r="L1333" s="3">
        <f>INDEX(products!$E$2:$E$5902,MATCH(D1333,products!$A$2:$A$5902,0))</f>
        <v>3852.35</v>
      </c>
      <c r="M1333">
        <f>_xlfn.XLOOKUP(D1333,products!$A$2:$A$5902,products!$F$2:$F$5902)</f>
        <v>3</v>
      </c>
      <c r="N1333" s="3">
        <f t="shared" si="20"/>
        <v>1284.1166666666666</v>
      </c>
      <c r="O1333" s="3" t="str" cm="1">
        <f t="array" ref="O1333">_xlfn.IFS(J1333="Furn","Furniture",J1333="Tech","Technology",J1333="OffSup","Office Supplies")</f>
        <v>Technology</v>
      </c>
      <c r="P1333" s="3" t="str" cm="1">
        <f t="array" ref="P1333">_xlfn.IFS(K1333="Bkcs","Bookcases",K1333="Phns","Phones",K1333="Acc","Accessories",K1333="Bndrs","Binders",K1333="Fstnrs","Fasteners")</f>
        <v>Accessories</v>
      </c>
      <c r="Q1333" t="str">
        <f>IF(_xlfn.XLOOKUP(D1333,products!$A$2:$A$5902,products!$H$2:$H$5902,,0)=1,"Yes","No")</f>
        <v>No</v>
      </c>
    </row>
    <row r="1334" spans="1:17" x14ac:dyDescent="0.3">
      <c r="A1334" t="s">
        <v>8005</v>
      </c>
      <c r="B1334" s="4">
        <v>44234</v>
      </c>
      <c r="C1334" t="s">
        <v>8006</v>
      </c>
      <c r="D1334" t="s">
        <v>8009</v>
      </c>
      <c r="E1334" s="1">
        <v>44451</v>
      </c>
      <c r="F1334" t="s">
        <v>35</v>
      </c>
      <c r="G1334" t="str">
        <f>_xlfn.XLOOKUP(C1334,customers!$A$2:$A$5902,customers!$B$2:$B$5902,,0)</f>
        <v>Kathleen Contreras</v>
      </c>
      <c r="H1334" t="str">
        <f>_xlfn.XLOOKUP(C1334,customers!$A$2:$A$5902,customers!$G$2:$G$5902,,0)</f>
        <v>South</v>
      </c>
      <c r="I1334" t="str">
        <f>_xlfn.XLOOKUP(C1334,customers!$A$2:$A$5902,customers!$E$2:$E$5902,,0)</f>
        <v>Willisport</v>
      </c>
      <c r="J1334" t="str">
        <f>INDEX(products!$B$2:$B$5902,MATCH(D1334,products!$A$2:$A$5902,0))</f>
        <v>Tech</v>
      </c>
      <c r="K1334" t="str">
        <f>INDEX(products!$C$2:$C$5902,MATCH(D1334,products!$A$2:$A$5902,0))</f>
        <v>Bkcs</v>
      </c>
      <c r="L1334" s="3">
        <f>INDEX(products!$E$2:$E$5902,MATCH(D1334,products!$A$2:$A$5902,0))</f>
        <v>1944.11</v>
      </c>
      <c r="M1334">
        <f>_xlfn.XLOOKUP(D1334,products!$A$2:$A$5902,products!$F$2:$F$5902)</f>
        <v>9</v>
      </c>
      <c r="N1334" s="3">
        <f t="shared" si="20"/>
        <v>216.01222222222222</v>
      </c>
      <c r="O1334" s="3" t="str" cm="1">
        <f t="array" ref="O1334">_xlfn.IFS(J1334="Furn","Furniture",J1334="Tech","Technology",J1334="OffSup","Office Supplies")</f>
        <v>Technology</v>
      </c>
      <c r="P1334" s="3" t="str" cm="1">
        <f t="array" ref="P1334">_xlfn.IFS(K1334="Bkcs","Bookcases",K1334="Phns","Phones",K1334="Acc","Accessories",K1334="Bndrs","Binders",K1334="Fstnrs","Fasteners")</f>
        <v>Bookcases</v>
      </c>
      <c r="Q1334" t="str">
        <f>IF(_xlfn.XLOOKUP(D1334,products!$A$2:$A$5902,products!$H$2:$H$5902,,0)=1,"Yes","No")</f>
        <v>Yes</v>
      </c>
    </row>
    <row r="1335" spans="1:17" x14ac:dyDescent="0.3">
      <c r="A1335" t="s">
        <v>8011</v>
      </c>
      <c r="B1335" s="4">
        <v>43574</v>
      </c>
      <c r="C1335" t="s">
        <v>8012</v>
      </c>
      <c r="D1335" t="s">
        <v>8015</v>
      </c>
      <c r="E1335" s="1">
        <v>43892</v>
      </c>
      <c r="F1335" t="s">
        <v>35</v>
      </c>
      <c r="G1335" t="str">
        <f>_xlfn.XLOOKUP(C1335,customers!$A$2:$A$5902,customers!$B$2:$B$5902,,0)</f>
        <v>Jennifer Donaldson</v>
      </c>
      <c r="H1335" t="str">
        <f>_xlfn.XLOOKUP(C1335,customers!$A$2:$A$5902,customers!$G$2:$G$5902,,0)</f>
        <v>South</v>
      </c>
      <c r="I1335" t="str">
        <f>_xlfn.XLOOKUP(C1335,customers!$A$2:$A$5902,customers!$E$2:$E$5902,,0)</f>
        <v>Ryantown</v>
      </c>
      <c r="J1335" t="str">
        <f>INDEX(products!$B$2:$B$5902,MATCH(D1335,products!$A$2:$A$5902,0))</f>
        <v>OffSup</v>
      </c>
      <c r="K1335" t="str">
        <f>INDEX(products!$C$2:$C$5902,MATCH(D1335,products!$A$2:$A$5902,0))</f>
        <v>Phns</v>
      </c>
      <c r="L1335" s="3">
        <f>INDEX(products!$E$2:$E$5902,MATCH(D1335,products!$A$2:$A$5902,0))</f>
        <v>3249.21</v>
      </c>
      <c r="M1335">
        <f>_xlfn.XLOOKUP(D1335,products!$A$2:$A$5902,products!$F$2:$F$5902)</f>
        <v>1</v>
      </c>
      <c r="N1335" s="3">
        <f t="shared" si="20"/>
        <v>3249.21</v>
      </c>
      <c r="O1335" s="3" t="str" cm="1">
        <f t="array" ref="O1335">_xlfn.IFS(J1335="Furn","Furniture",J1335="Tech","Technology",J1335="OffSup","Office Supplies")</f>
        <v>Office Supplies</v>
      </c>
      <c r="P1335" s="3" t="str" cm="1">
        <f t="array" ref="P1335">_xlfn.IFS(K1335="Bkcs","Bookcases",K1335="Phns","Phones",K1335="Acc","Accessories",K1335="Bndrs","Binders",K1335="Fstnrs","Fasteners")</f>
        <v>Phones</v>
      </c>
      <c r="Q1335" t="str">
        <f>IF(_xlfn.XLOOKUP(D1335,products!$A$2:$A$5902,products!$H$2:$H$5902,,0)=1,"Yes","No")</f>
        <v>No</v>
      </c>
    </row>
    <row r="1336" spans="1:17" x14ac:dyDescent="0.3">
      <c r="A1336" t="s">
        <v>8017</v>
      </c>
      <c r="B1336" s="4">
        <v>44952</v>
      </c>
      <c r="C1336" t="s">
        <v>8018</v>
      </c>
      <c r="D1336" t="s">
        <v>8021</v>
      </c>
      <c r="E1336" s="1">
        <v>45315</v>
      </c>
      <c r="F1336" t="s">
        <v>21</v>
      </c>
      <c r="G1336" t="str">
        <f>_xlfn.XLOOKUP(C1336,customers!$A$2:$A$5902,customers!$B$2:$B$5902,,0)</f>
        <v>Brenda Kemp</v>
      </c>
      <c r="H1336" t="str">
        <f>_xlfn.XLOOKUP(C1336,customers!$A$2:$A$5902,customers!$G$2:$G$5902,,0)</f>
        <v>South</v>
      </c>
      <c r="I1336" t="str">
        <f>_xlfn.XLOOKUP(C1336,customers!$A$2:$A$5902,customers!$E$2:$E$5902,,0)</f>
        <v>Craigborough</v>
      </c>
      <c r="J1336" t="str">
        <f>INDEX(products!$B$2:$B$5902,MATCH(D1336,products!$A$2:$A$5902,0))</f>
        <v>Furn</v>
      </c>
      <c r="K1336" t="str">
        <f>INDEX(products!$C$2:$C$5902,MATCH(D1336,products!$A$2:$A$5902,0))</f>
        <v>Phns</v>
      </c>
      <c r="L1336" s="3">
        <f>INDEX(products!$E$2:$E$5902,MATCH(D1336,products!$A$2:$A$5902,0))</f>
        <v>4423.83</v>
      </c>
      <c r="M1336">
        <f>_xlfn.XLOOKUP(D1336,products!$A$2:$A$5902,products!$F$2:$F$5902)</f>
        <v>4</v>
      </c>
      <c r="N1336" s="3">
        <f t="shared" si="20"/>
        <v>1105.9575</v>
      </c>
      <c r="O1336" s="3" t="str" cm="1">
        <f t="array" ref="O1336">_xlfn.IFS(J1336="Furn","Furniture",J1336="Tech","Technology",J1336="OffSup","Office Supplies")</f>
        <v>Furniture</v>
      </c>
      <c r="P1336" s="3" t="str" cm="1">
        <f t="array" ref="P1336">_xlfn.IFS(K1336="Bkcs","Bookcases",K1336="Phns","Phones",K1336="Acc","Accessories",K1336="Bndrs","Binders",K1336="Fstnrs","Fasteners")</f>
        <v>Phones</v>
      </c>
      <c r="Q1336" t="str">
        <f>IF(_xlfn.XLOOKUP(D1336,products!$A$2:$A$5902,products!$H$2:$H$5902,,0)=1,"Yes","No")</f>
        <v>No</v>
      </c>
    </row>
    <row r="1337" spans="1:17" x14ac:dyDescent="0.3">
      <c r="A1337" t="s">
        <v>8023</v>
      </c>
      <c r="B1337" s="4">
        <v>45023</v>
      </c>
      <c r="C1337" t="s">
        <v>8024</v>
      </c>
      <c r="D1337" t="s">
        <v>8027</v>
      </c>
      <c r="E1337" s="1">
        <v>45160</v>
      </c>
      <c r="F1337" t="s">
        <v>35</v>
      </c>
      <c r="G1337" t="str">
        <f>_xlfn.XLOOKUP(C1337,customers!$A$2:$A$5902,customers!$B$2:$B$5902,,0)</f>
        <v>Mariah Campbell</v>
      </c>
      <c r="H1337" t="str">
        <f>_xlfn.XLOOKUP(C1337,customers!$A$2:$A$5902,customers!$G$2:$G$5902,,0)</f>
        <v>East</v>
      </c>
      <c r="I1337" t="str">
        <f>_xlfn.XLOOKUP(C1337,customers!$A$2:$A$5902,customers!$E$2:$E$5902,,0)</f>
        <v>Denisemouth</v>
      </c>
      <c r="J1337" t="str">
        <f>INDEX(products!$B$2:$B$5902,MATCH(D1337,products!$A$2:$A$5902,0))</f>
        <v>Tech</v>
      </c>
      <c r="K1337" t="str">
        <f>INDEX(products!$C$2:$C$5902,MATCH(D1337,products!$A$2:$A$5902,0))</f>
        <v>Fstnrs</v>
      </c>
      <c r="L1337" s="3">
        <f>INDEX(products!$E$2:$E$5902,MATCH(D1337,products!$A$2:$A$5902,0))</f>
        <v>4734.57</v>
      </c>
      <c r="M1337">
        <f>_xlfn.XLOOKUP(D1337,products!$A$2:$A$5902,products!$F$2:$F$5902)</f>
        <v>1</v>
      </c>
      <c r="N1337" s="3">
        <f t="shared" si="20"/>
        <v>4734.57</v>
      </c>
      <c r="O1337" s="3" t="str" cm="1">
        <f t="array" ref="O1337">_xlfn.IFS(J1337="Furn","Furniture",J1337="Tech","Technology",J1337="OffSup","Office Supplies")</f>
        <v>Technology</v>
      </c>
      <c r="P1337" s="3" t="str" cm="1">
        <f t="array" ref="P1337">_xlfn.IFS(K1337="Bkcs","Bookcases",K1337="Phns","Phones",K1337="Acc","Accessories",K1337="Bndrs","Binders",K1337="Fstnrs","Fasteners")</f>
        <v>Fasteners</v>
      </c>
      <c r="Q1337" t="str">
        <f>IF(_xlfn.XLOOKUP(D1337,products!$A$2:$A$5902,products!$H$2:$H$5902,,0)=1,"Yes","No")</f>
        <v>Yes</v>
      </c>
    </row>
    <row r="1338" spans="1:17" x14ac:dyDescent="0.3">
      <c r="A1338" t="s">
        <v>8029</v>
      </c>
      <c r="B1338" s="4">
        <v>44036</v>
      </c>
      <c r="C1338" t="s">
        <v>8030</v>
      </c>
      <c r="D1338" t="s">
        <v>8032</v>
      </c>
      <c r="E1338" s="1">
        <v>44309</v>
      </c>
      <c r="F1338" t="s">
        <v>35</v>
      </c>
      <c r="G1338" t="str">
        <f>_xlfn.XLOOKUP(C1338,customers!$A$2:$A$5902,customers!$B$2:$B$5902,,0)</f>
        <v>Jeffrey Potter</v>
      </c>
      <c r="H1338" t="str">
        <f>_xlfn.XLOOKUP(C1338,customers!$A$2:$A$5902,customers!$G$2:$G$5902,,0)</f>
        <v>North</v>
      </c>
      <c r="I1338" t="str">
        <f>_xlfn.XLOOKUP(C1338,customers!$A$2:$A$5902,customers!$E$2:$E$5902,,0)</f>
        <v>North Benjamin</v>
      </c>
      <c r="J1338" t="str">
        <f>INDEX(products!$B$2:$B$5902,MATCH(D1338,products!$A$2:$A$5902,0))</f>
        <v>Tech</v>
      </c>
      <c r="K1338" t="str">
        <f>INDEX(products!$C$2:$C$5902,MATCH(D1338,products!$A$2:$A$5902,0))</f>
        <v>Acc</v>
      </c>
      <c r="L1338" s="3">
        <f>INDEX(products!$E$2:$E$5902,MATCH(D1338,products!$A$2:$A$5902,0))</f>
        <v>4812.08</v>
      </c>
      <c r="M1338">
        <f>_xlfn.XLOOKUP(D1338,products!$A$2:$A$5902,products!$F$2:$F$5902)</f>
        <v>8</v>
      </c>
      <c r="N1338" s="3">
        <f t="shared" si="20"/>
        <v>601.51</v>
      </c>
      <c r="O1338" s="3" t="str" cm="1">
        <f t="array" ref="O1338">_xlfn.IFS(J1338="Furn","Furniture",J1338="Tech","Technology",J1338="OffSup","Office Supplies")</f>
        <v>Technology</v>
      </c>
      <c r="P1338" s="3" t="str" cm="1">
        <f t="array" ref="P1338">_xlfn.IFS(K1338="Bkcs","Bookcases",K1338="Phns","Phones",K1338="Acc","Accessories",K1338="Bndrs","Binders",K1338="Fstnrs","Fasteners")</f>
        <v>Accessories</v>
      </c>
      <c r="Q1338" t="str">
        <f>IF(_xlfn.XLOOKUP(D1338,products!$A$2:$A$5902,products!$H$2:$H$5902,,0)=1,"Yes","No")</f>
        <v>Yes</v>
      </c>
    </row>
    <row r="1339" spans="1:17" x14ac:dyDescent="0.3">
      <c r="A1339" t="s">
        <v>8034</v>
      </c>
      <c r="B1339" s="4">
        <v>45289</v>
      </c>
      <c r="C1339" t="s">
        <v>8035</v>
      </c>
      <c r="D1339" t="s">
        <v>8038</v>
      </c>
      <c r="E1339" s="1">
        <v>45324</v>
      </c>
      <c r="F1339" t="s">
        <v>35</v>
      </c>
      <c r="G1339" t="str">
        <f>_xlfn.XLOOKUP(C1339,customers!$A$2:$A$5902,customers!$B$2:$B$5902,,0)</f>
        <v>Ashley Estrada</v>
      </c>
      <c r="H1339" t="str">
        <f>_xlfn.XLOOKUP(C1339,customers!$A$2:$A$5902,customers!$G$2:$G$5902,,0)</f>
        <v>North</v>
      </c>
      <c r="I1339" t="str">
        <f>_xlfn.XLOOKUP(C1339,customers!$A$2:$A$5902,customers!$E$2:$E$5902,,0)</f>
        <v>Hendersonfurt</v>
      </c>
      <c r="J1339" t="str">
        <f>INDEX(products!$B$2:$B$5902,MATCH(D1339,products!$A$2:$A$5902,0))</f>
        <v>Furn</v>
      </c>
      <c r="K1339" t="str">
        <f>INDEX(products!$C$2:$C$5902,MATCH(D1339,products!$A$2:$A$5902,0))</f>
        <v>Bkcs</v>
      </c>
      <c r="L1339" s="3">
        <f>INDEX(products!$E$2:$E$5902,MATCH(D1339,products!$A$2:$A$5902,0))</f>
        <v>1073.79</v>
      </c>
      <c r="M1339">
        <f>_xlfn.XLOOKUP(D1339,products!$A$2:$A$5902,products!$F$2:$F$5902)</f>
        <v>1</v>
      </c>
      <c r="N1339" s="3">
        <f t="shared" si="20"/>
        <v>1073.79</v>
      </c>
      <c r="O1339" s="3" t="str" cm="1">
        <f t="array" ref="O1339">_xlfn.IFS(J1339="Furn","Furniture",J1339="Tech","Technology",J1339="OffSup","Office Supplies")</f>
        <v>Furniture</v>
      </c>
      <c r="P1339" s="3" t="str" cm="1">
        <f t="array" ref="P1339">_xlfn.IFS(K1339="Bkcs","Bookcases",K1339="Phns","Phones",K1339="Acc","Accessories",K1339="Bndrs","Binders",K1339="Fstnrs","Fasteners")</f>
        <v>Bookcases</v>
      </c>
      <c r="Q1339" t="str">
        <f>IF(_xlfn.XLOOKUP(D1339,products!$A$2:$A$5902,products!$H$2:$H$5902,,0)=1,"Yes","No")</f>
        <v>No</v>
      </c>
    </row>
    <row r="1340" spans="1:17" x14ac:dyDescent="0.3">
      <c r="A1340" t="s">
        <v>8040</v>
      </c>
      <c r="B1340" s="4">
        <v>45153</v>
      </c>
      <c r="C1340" t="s">
        <v>8041</v>
      </c>
      <c r="D1340" t="s">
        <v>8044</v>
      </c>
      <c r="E1340" s="1">
        <v>45350</v>
      </c>
      <c r="F1340" t="s">
        <v>74</v>
      </c>
      <c r="G1340" t="str">
        <f>_xlfn.XLOOKUP(C1340,customers!$A$2:$A$5902,customers!$B$2:$B$5902,,0)</f>
        <v>Ian Mayo</v>
      </c>
      <c r="H1340" t="str">
        <f>_xlfn.XLOOKUP(C1340,customers!$A$2:$A$5902,customers!$G$2:$G$5902,,0)</f>
        <v>South</v>
      </c>
      <c r="I1340" t="str">
        <f>_xlfn.XLOOKUP(C1340,customers!$A$2:$A$5902,customers!$E$2:$E$5902,,0)</f>
        <v>Michelechester</v>
      </c>
      <c r="J1340" t="str">
        <f>INDEX(products!$B$2:$B$5902,MATCH(D1340,products!$A$2:$A$5902,0))</f>
        <v>Tech</v>
      </c>
      <c r="K1340" t="str">
        <f>INDEX(products!$C$2:$C$5902,MATCH(D1340,products!$A$2:$A$5902,0))</f>
        <v>Bkcs</v>
      </c>
      <c r="L1340" s="3">
        <f>INDEX(products!$E$2:$E$5902,MATCH(D1340,products!$A$2:$A$5902,0))</f>
        <v>2072.65</v>
      </c>
      <c r="M1340">
        <f>_xlfn.XLOOKUP(D1340,products!$A$2:$A$5902,products!$F$2:$F$5902)</f>
        <v>2</v>
      </c>
      <c r="N1340" s="3">
        <f t="shared" si="20"/>
        <v>1036.325</v>
      </c>
      <c r="O1340" s="3" t="str" cm="1">
        <f t="array" ref="O1340">_xlfn.IFS(J1340="Furn","Furniture",J1340="Tech","Technology",J1340="OffSup","Office Supplies")</f>
        <v>Technology</v>
      </c>
      <c r="P1340" s="3" t="str" cm="1">
        <f t="array" ref="P1340">_xlfn.IFS(K1340="Bkcs","Bookcases",K1340="Phns","Phones",K1340="Acc","Accessories",K1340="Bndrs","Binders",K1340="Fstnrs","Fasteners")</f>
        <v>Bookcases</v>
      </c>
      <c r="Q1340" t="str">
        <f>IF(_xlfn.XLOOKUP(D1340,products!$A$2:$A$5902,products!$H$2:$H$5902,,0)=1,"Yes","No")</f>
        <v>No</v>
      </c>
    </row>
    <row r="1341" spans="1:17" x14ac:dyDescent="0.3">
      <c r="A1341" t="s">
        <v>8046</v>
      </c>
      <c r="B1341" s="4">
        <v>43560</v>
      </c>
      <c r="C1341" t="s">
        <v>8047</v>
      </c>
      <c r="D1341" t="s">
        <v>8050</v>
      </c>
      <c r="E1341" s="1">
        <v>43699</v>
      </c>
      <c r="F1341" t="s">
        <v>74</v>
      </c>
      <c r="G1341" t="str">
        <f>_xlfn.XLOOKUP(C1341,customers!$A$2:$A$5902,customers!$B$2:$B$5902,,0)</f>
        <v>Debra Sanchez</v>
      </c>
      <c r="H1341" t="str">
        <f>_xlfn.XLOOKUP(C1341,customers!$A$2:$A$5902,customers!$G$2:$G$5902,,0)</f>
        <v>West</v>
      </c>
      <c r="I1341" t="str">
        <f>_xlfn.XLOOKUP(C1341,customers!$A$2:$A$5902,customers!$E$2:$E$5902,,0)</f>
        <v>South Hayley</v>
      </c>
      <c r="J1341" t="str">
        <f>INDEX(products!$B$2:$B$5902,MATCH(D1341,products!$A$2:$A$5902,0))</f>
        <v>OffSup</v>
      </c>
      <c r="K1341" t="str">
        <f>INDEX(products!$C$2:$C$5902,MATCH(D1341,products!$A$2:$A$5902,0))</f>
        <v>Fstnrs</v>
      </c>
      <c r="L1341" s="3">
        <f>INDEX(products!$E$2:$E$5902,MATCH(D1341,products!$A$2:$A$5902,0))</f>
        <v>455.86</v>
      </c>
      <c r="M1341">
        <f>_xlfn.XLOOKUP(D1341,products!$A$2:$A$5902,products!$F$2:$F$5902)</f>
        <v>2</v>
      </c>
      <c r="N1341" s="3">
        <f t="shared" si="20"/>
        <v>227.93</v>
      </c>
      <c r="O1341" s="3" t="str" cm="1">
        <f t="array" ref="O1341">_xlfn.IFS(J1341="Furn","Furniture",J1341="Tech","Technology",J1341="OffSup","Office Supplies")</f>
        <v>Office Supplies</v>
      </c>
      <c r="P1341" s="3" t="str" cm="1">
        <f t="array" ref="P1341">_xlfn.IFS(K1341="Bkcs","Bookcases",K1341="Phns","Phones",K1341="Acc","Accessories",K1341="Bndrs","Binders",K1341="Fstnrs","Fasteners")</f>
        <v>Fasteners</v>
      </c>
      <c r="Q1341" t="str">
        <f>IF(_xlfn.XLOOKUP(D1341,products!$A$2:$A$5902,products!$H$2:$H$5902,,0)=1,"Yes","No")</f>
        <v>Yes</v>
      </c>
    </row>
    <row r="1342" spans="1:17" x14ac:dyDescent="0.3">
      <c r="A1342" t="s">
        <v>8052</v>
      </c>
      <c r="B1342" s="4">
        <v>44833</v>
      </c>
      <c r="C1342" t="s">
        <v>8053</v>
      </c>
      <c r="D1342" t="s">
        <v>8056</v>
      </c>
      <c r="E1342" s="1">
        <v>44859</v>
      </c>
      <c r="F1342" t="s">
        <v>21</v>
      </c>
      <c r="G1342" t="str">
        <f>_xlfn.XLOOKUP(C1342,customers!$A$2:$A$5902,customers!$B$2:$B$5902,,0)</f>
        <v>Charles Compton</v>
      </c>
      <c r="H1342" t="str">
        <f>_xlfn.XLOOKUP(C1342,customers!$A$2:$A$5902,customers!$G$2:$G$5902,,0)</f>
        <v>West</v>
      </c>
      <c r="I1342" t="str">
        <f>_xlfn.XLOOKUP(C1342,customers!$A$2:$A$5902,customers!$E$2:$E$5902,,0)</f>
        <v>Mullinsland</v>
      </c>
      <c r="J1342" t="str">
        <f>INDEX(products!$B$2:$B$5902,MATCH(D1342,products!$A$2:$A$5902,0))</f>
        <v>OffSup</v>
      </c>
      <c r="K1342" t="str">
        <f>INDEX(products!$C$2:$C$5902,MATCH(D1342,products!$A$2:$A$5902,0))</f>
        <v>Fstnrs</v>
      </c>
      <c r="L1342" s="3">
        <f>INDEX(products!$E$2:$E$5902,MATCH(D1342,products!$A$2:$A$5902,0))</f>
        <v>287.60000000000002</v>
      </c>
      <c r="M1342">
        <f>_xlfn.XLOOKUP(D1342,products!$A$2:$A$5902,products!$F$2:$F$5902)</f>
        <v>8</v>
      </c>
      <c r="N1342" s="3">
        <f t="shared" si="20"/>
        <v>35.950000000000003</v>
      </c>
      <c r="O1342" s="3" t="str" cm="1">
        <f t="array" ref="O1342">_xlfn.IFS(J1342="Furn","Furniture",J1342="Tech","Technology",J1342="OffSup","Office Supplies")</f>
        <v>Office Supplies</v>
      </c>
      <c r="P1342" s="3" t="str" cm="1">
        <f t="array" ref="P1342">_xlfn.IFS(K1342="Bkcs","Bookcases",K1342="Phns","Phones",K1342="Acc","Accessories",K1342="Bndrs","Binders",K1342="Fstnrs","Fasteners")</f>
        <v>Fasteners</v>
      </c>
      <c r="Q1342" t="str">
        <f>IF(_xlfn.XLOOKUP(D1342,products!$A$2:$A$5902,products!$H$2:$H$5902,,0)=1,"Yes","No")</f>
        <v>Yes</v>
      </c>
    </row>
    <row r="1343" spans="1:17" x14ac:dyDescent="0.3">
      <c r="A1343" t="s">
        <v>8058</v>
      </c>
      <c r="B1343" s="4">
        <v>44402</v>
      </c>
      <c r="C1343" t="s">
        <v>8059</v>
      </c>
      <c r="D1343" t="s">
        <v>8062</v>
      </c>
      <c r="E1343" s="1">
        <v>44486</v>
      </c>
      <c r="F1343" t="s">
        <v>21</v>
      </c>
      <c r="G1343" t="str">
        <f>_xlfn.XLOOKUP(C1343,customers!$A$2:$A$5902,customers!$B$2:$B$5902,,0)</f>
        <v>Jody Figueroa</v>
      </c>
      <c r="H1343" t="str">
        <f>_xlfn.XLOOKUP(C1343,customers!$A$2:$A$5902,customers!$G$2:$G$5902,,0)</f>
        <v>South</v>
      </c>
      <c r="I1343" t="str">
        <f>_xlfn.XLOOKUP(C1343,customers!$A$2:$A$5902,customers!$E$2:$E$5902,,0)</f>
        <v>Kentfurt</v>
      </c>
      <c r="J1343" t="str">
        <f>INDEX(products!$B$2:$B$5902,MATCH(D1343,products!$A$2:$A$5902,0))</f>
        <v>Tech</v>
      </c>
      <c r="K1343" t="str">
        <f>INDEX(products!$C$2:$C$5902,MATCH(D1343,products!$A$2:$A$5902,0))</f>
        <v>Fstnrs</v>
      </c>
      <c r="L1343" s="3">
        <f>INDEX(products!$E$2:$E$5902,MATCH(D1343,products!$A$2:$A$5902,0))</f>
        <v>4003.98</v>
      </c>
      <c r="M1343">
        <f>_xlfn.XLOOKUP(D1343,products!$A$2:$A$5902,products!$F$2:$F$5902)</f>
        <v>8</v>
      </c>
      <c r="N1343" s="3">
        <f t="shared" si="20"/>
        <v>500.4975</v>
      </c>
      <c r="O1343" s="3" t="str" cm="1">
        <f t="array" ref="O1343">_xlfn.IFS(J1343="Furn","Furniture",J1343="Tech","Technology",J1343="OffSup","Office Supplies")</f>
        <v>Technology</v>
      </c>
      <c r="P1343" s="3" t="str" cm="1">
        <f t="array" ref="P1343">_xlfn.IFS(K1343="Bkcs","Bookcases",K1343="Phns","Phones",K1343="Acc","Accessories",K1343="Bndrs","Binders",K1343="Fstnrs","Fasteners")</f>
        <v>Fasteners</v>
      </c>
      <c r="Q1343" t="str">
        <f>IF(_xlfn.XLOOKUP(D1343,products!$A$2:$A$5902,products!$H$2:$H$5902,,0)=1,"Yes","No")</f>
        <v>Yes</v>
      </c>
    </row>
    <row r="1344" spans="1:17" x14ac:dyDescent="0.3">
      <c r="A1344" t="s">
        <v>8064</v>
      </c>
      <c r="B1344" s="4">
        <v>45135</v>
      </c>
      <c r="C1344" t="s">
        <v>8065</v>
      </c>
      <c r="D1344" t="s">
        <v>8067</v>
      </c>
      <c r="E1344" s="1">
        <v>45470</v>
      </c>
      <c r="F1344" t="s">
        <v>21</v>
      </c>
      <c r="G1344" t="str">
        <f>_xlfn.XLOOKUP(C1344,customers!$A$2:$A$5902,customers!$B$2:$B$5902,,0)</f>
        <v>Ronald Ward</v>
      </c>
      <c r="H1344" t="str">
        <f>_xlfn.XLOOKUP(C1344,customers!$A$2:$A$5902,customers!$G$2:$G$5902,,0)</f>
        <v>South</v>
      </c>
      <c r="I1344" t="str">
        <f>_xlfn.XLOOKUP(C1344,customers!$A$2:$A$5902,customers!$E$2:$E$5902,,0)</f>
        <v>Lorifurt</v>
      </c>
      <c r="J1344" t="str">
        <f>INDEX(products!$B$2:$B$5902,MATCH(D1344,products!$A$2:$A$5902,0))</f>
        <v>Furn</v>
      </c>
      <c r="K1344" t="str">
        <f>INDEX(products!$C$2:$C$5902,MATCH(D1344,products!$A$2:$A$5902,0))</f>
        <v>Fstnrs</v>
      </c>
      <c r="L1344" s="3">
        <f>INDEX(products!$E$2:$E$5902,MATCH(D1344,products!$A$2:$A$5902,0))</f>
        <v>2592.29</v>
      </c>
      <c r="M1344">
        <f>_xlfn.XLOOKUP(D1344,products!$A$2:$A$5902,products!$F$2:$F$5902)</f>
        <v>3</v>
      </c>
      <c r="N1344" s="3">
        <f t="shared" si="20"/>
        <v>864.09666666666669</v>
      </c>
      <c r="O1344" s="3" t="str" cm="1">
        <f t="array" ref="O1344">_xlfn.IFS(J1344="Furn","Furniture",J1344="Tech","Technology",J1344="OffSup","Office Supplies")</f>
        <v>Furniture</v>
      </c>
      <c r="P1344" s="3" t="str" cm="1">
        <f t="array" ref="P1344">_xlfn.IFS(K1344="Bkcs","Bookcases",K1344="Phns","Phones",K1344="Acc","Accessories",K1344="Bndrs","Binders",K1344="Fstnrs","Fasteners")</f>
        <v>Fasteners</v>
      </c>
      <c r="Q1344" t="str">
        <f>IF(_xlfn.XLOOKUP(D1344,products!$A$2:$A$5902,products!$H$2:$H$5902,,0)=1,"Yes","No")</f>
        <v>Yes</v>
      </c>
    </row>
    <row r="1345" spans="1:17" x14ac:dyDescent="0.3">
      <c r="A1345" t="s">
        <v>8069</v>
      </c>
      <c r="B1345" s="4">
        <v>44467</v>
      </c>
      <c r="C1345" t="s">
        <v>8070</v>
      </c>
      <c r="D1345" t="s">
        <v>8073</v>
      </c>
      <c r="E1345" s="1">
        <v>44636</v>
      </c>
      <c r="F1345" t="s">
        <v>74</v>
      </c>
      <c r="G1345" t="str">
        <f>_xlfn.XLOOKUP(C1345,customers!$A$2:$A$5902,customers!$B$2:$B$5902,,0)</f>
        <v>Elizabeth Carlson</v>
      </c>
      <c r="H1345" t="str">
        <f>_xlfn.XLOOKUP(C1345,customers!$A$2:$A$5902,customers!$G$2:$G$5902,,0)</f>
        <v>West</v>
      </c>
      <c r="I1345" t="str">
        <f>_xlfn.XLOOKUP(C1345,customers!$A$2:$A$5902,customers!$E$2:$E$5902,,0)</f>
        <v>Holdermouth</v>
      </c>
      <c r="J1345" t="str">
        <f>INDEX(products!$B$2:$B$5902,MATCH(D1345,products!$A$2:$A$5902,0))</f>
        <v>Tech</v>
      </c>
      <c r="K1345" t="str">
        <f>INDEX(products!$C$2:$C$5902,MATCH(D1345,products!$A$2:$A$5902,0))</f>
        <v>Bndrs</v>
      </c>
      <c r="L1345" s="3">
        <f>INDEX(products!$E$2:$E$5902,MATCH(D1345,products!$A$2:$A$5902,0))</f>
        <v>3171.53</v>
      </c>
      <c r="M1345">
        <f>_xlfn.XLOOKUP(D1345,products!$A$2:$A$5902,products!$F$2:$F$5902)</f>
        <v>10</v>
      </c>
      <c r="N1345" s="3">
        <f t="shared" si="20"/>
        <v>317.15300000000002</v>
      </c>
      <c r="O1345" s="3" t="str" cm="1">
        <f t="array" ref="O1345">_xlfn.IFS(J1345="Furn","Furniture",J1345="Tech","Technology",J1345="OffSup","Office Supplies")</f>
        <v>Technology</v>
      </c>
      <c r="P1345" s="3" t="str" cm="1">
        <f t="array" ref="P1345">_xlfn.IFS(K1345="Bkcs","Bookcases",K1345="Phns","Phones",K1345="Acc","Accessories",K1345="Bndrs","Binders",K1345="Fstnrs","Fasteners")</f>
        <v>Binders</v>
      </c>
      <c r="Q1345" t="str">
        <f>IF(_xlfn.XLOOKUP(D1345,products!$A$2:$A$5902,products!$H$2:$H$5902,,0)=1,"Yes","No")</f>
        <v>Yes</v>
      </c>
    </row>
    <row r="1346" spans="1:17" x14ac:dyDescent="0.3">
      <c r="A1346" t="s">
        <v>8075</v>
      </c>
      <c r="B1346" s="4">
        <v>44186</v>
      </c>
      <c r="C1346" t="s">
        <v>8076</v>
      </c>
      <c r="D1346" t="s">
        <v>8079</v>
      </c>
      <c r="E1346" s="1">
        <v>44346</v>
      </c>
      <c r="F1346" t="s">
        <v>74</v>
      </c>
      <c r="G1346" t="str">
        <f>_xlfn.XLOOKUP(C1346,customers!$A$2:$A$5902,customers!$B$2:$B$5902,,0)</f>
        <v>Emily Gonzalez</v>
      </c>
      <c r="H1346" t="str">
        <f>_xlfn.XLOOKUP(C1346,customers!$A$2:$A$5902,customers!$G$2:$G$5902,,0)</f>
        <v>North</v>
      </c>
      <c r="I1346" t="str">
        <f>_xlfn.XLOOKUP(C1346,customers!$A$2:$A$5902,customers!$E$2:$E$5902,,0)</f>
        <v>South Jaime</v>
      </c>
      <c r="J1346" t="str">
        <f>INDEX(products!$B$2:$B$5902,MATCH(D1346,products!$A$2:$A$5902,0))</f>
        <v>Furn</v>
      </c>
      <c r="K1346" t="str">
        <f>INDEX(products!$C$2:$C$5902,MATCH(D1346,products!$A$2:$A$5902,0))</f>
        <v>Phns</v>
      </c>
      <c r="L1346" s="3">
        <f>INDEX(products!$E$2:$E$5902,MATCH(D1346,products!$A$2:$A$5902,0))</f>
        <v>2449.27</v>
      </c>
      <c r="M1346">
        <f>_xlfn.XLOOKUP(D1346,products!$A$2:$A$5902,products!$F$2:$F$5902)</f>
        <v>8</v>
      </c>
      <c r="N1346" s="3">
        <f t="shared" si="20"/>
        <v>306.15875</v>
      </c>
      <c r="O1346" s="3" t="str" cm="1">
        <f t="array" ref="O1346">_xlfn.IFS(J1346="Furn","Furniture",J1346="Tech","Technology",J1346="OffSup","Office Supplies")</f>
        <v>Furniture</v>
      </c>
      <c r="P1346" s="3" t="str" cm="1">
        <f t="array" ref="P1346">_xlfn.IFS(K1346="Bkcs","Bookcases",K1346="Phns","Phones",K1346="Acc","Accessories",K1346="Bndrs","Binders",K1346="Fstnrs","Fasteners")</f>
        <v>Phones</v>
      </c>
      <c r="Q1346" t="str">
        <f>IF(_xlfn.XLOOKUP(D1346,products!$A$2:$A$5902,products!$H$2:$H$5902,,0)=1,"Yes","No")</f>
        <v>No</v>
      </c>
    </row>
    <row r="1347" spans="1:17" x14ac:dyDescent="0.3">
      <c r="A1347" t="s">
        <v>8081</v>
      </c>
      <c r="B1347" s="4">
        <v>43607</v>
      </c>
      <c r="C1347" t="s">
        <v>8082</v>
      </c>
      <c r="D1347" t="s">
        <v>8085</v>
      </c>
      <c r="E1347" s="1">
        <v>43759</v>
      </c>
      <c r="F1347" t="s">
        <v>35</v>
      </c>
      <c r="G1347" t="str">
        <f>_xlfn.XLOOKUP(C1347,customers!$A$2:$A$5902,customers!$B$2:$B$5902,,0)</f>
        <v>Stacy Adams</v>
      </c>
      <c r="H1347" t="str">
        <f>_xlfn.XLOOKUP(C1347,customers!$A$2:$A$5902,customers!$G$2:$G$5902,,0)</f>
        <v>South</v>
      </c>
      <c r="I1347" t="str">
        <f>_xlfn.XLOOKUP(C1347,customers!$A$2:$A$5902,customers!$E$2:$E$5902,,0)</f>
        <v>New Michaelville</v>
      </c>
      <c r="J1347" t="str">
        <f>INDEX(products!$B$2:$B$5902,MATCH(D1347,products!$A$2:$A$5902,0))</f>
        <v>Furn</v>
      </c>
      <c r="K1347" t="str">
        <f>INDEX(products!$C$2:$C$5902,MATCH(D1347,products!$A$2:$A$5902,0))</f>
        <v>Acc</v>
      </c>
      <c r="L1347" s="3">
        <f>INDEX(products!$E$2:$E$5902,MATCH(D1347,products!$A$2:$A$5902,0))</f>
        <v>860.8</v>
      </c>
      <c r="M1347">
        <f>_xlfn.XLOOKUP(D1347,products!$A$2:$A$5902,products!$F$2:$F$5902)</f>
        <v>9</v>
      </c>
      <c r="N1347" s="3">
        <f t="shared" ref="N1347:N1410" si="21">L1347/M1347</f>
        <v>95.644444444444446</v>
      </c>
      <c r="O1347" s="3" t="str" cm="1">
        <f t="array" ref="O1347">_xlfn.IFS(J1347="Furn","Furniture",J1347="Tech","Technology",J1347="OffSup","Office Supplies")</f>
        <v>Furniture</v>
      </c>
      <c r="P1347" s="3" t="str" cm="1">
        <f t="array" ref="P1347">_xlfn.IFS(K1347="Bkcs","Bookcases",K1347="Phns","Phones",K1347="Acc","Accessories",K1347="Bndrs","Binders",K1347="Fstnrs","Fasteners")</f>
        <v>Accessories</v>
      </c>
      <c r="Q1347" t="str">
        <f>IF(_xlfn.XLOOKUP(D1347,products!$A$2:$A$5902,products!$H$2:$H$5902,,0)=1,"Yes","No")</f>
        <v>Yes</v>
      </c>
    </row>
    <row r="1348" spans="1:17" x14ac:dyDescent="0.3">
      <c r="A1348" t="s">
        <v>8087</v>
      </c>
      <c r="B1348" s="4">
        <v>44994</v>
      </c>
      <c r="C1348" t="s">
        <v>8088</v>
      </c>
      <c r="D1348" t="s">
        <v>8091</v>
      </c>
      <c r="E1348" s="1">
        <v>45010</v>
      </c>
      <c r="F1348" t="s">
        <v>35</v>
      </c>
      <c r="G1348" t="str">
        <f>_xlfn.XLOOKUP(C1348,customers!$A$2:$A$5902,customers!$B$2:$B$5902,,0)</f>
        <v>Andrea Carroll</v>
      </c>
      <c r="H1348" t="str">
        <f>_xlfn.XLOOKUP(C1348,customers!$A$2:$A$5902,customers!$G$2:$G$5902,,0)</f>
        <v>West</v>
      </c>
      <c r="I1348" t="str">
        <f>_xlfn.XLOOKUP(C1348,customers!$A$2:$A$5902,customers!$E$2:$E$5902,,0)</f>
        <v>East Cynthia</v>
      </c>
      <c r="J1348" t="str">
        <f>INDEX(products!$B$2:$B$5902,MATCH(D1348,products!$A$2:$A$5902,0))</f>
        <v>Tech</v>
      </c>
      <c r="K1348" t="str">
        <f>INDEX(products!$C$2:$C$5902,MATCH(D1348,products!$A$2:$A$5902,0))</f>
        <v>Bndrs</v>
      </c>
      <c r="L1348" s="3">
        <f>INDEX(products!$E$2:$E$5902,MATCH(D1348,products!$A$2:$A$5902,0))</f>
        <v>4929.0600000000004</v>
      </c>
      <c r="M1348">
        <f>_xlfn.XLOOKUP(D1348,products!$A$2:$A$5902,products!$F$2:$F$5902)</f>
        <v>2</v>
      </c>
      <c r="N1348" s="3">
        <f t="shared" si="21"/>
        <v>2464.5300000000002</v>
      </c>
      <c r="O1348" s="3" t="str" cm="1">
        <f t="array" ref="O1348">_xlfn.IFS(J1348="Furn","Furniture",J1348="Tech","Technology",J1348="OffSup","Office Supplies")</f>
        <v>Technology</v>
      </c>
      <c r="P1348" s="3" t="str" cm="1">
        <f t="array" ref="P1348">_xlfn.IFS(K1348="Bkcs","Bookcases",K1348="Phns","Phones",K1348="Acc","Accessories",K1348="Bndrs","Binders",K1348="Fstnrs","Fasteners")</f>
        <v>Binders</v>
      </c>
      <c r="Q1348" t="str">
        <f>IF(_xlfn.XLOOKUP(D1348,products!$A$2:$A$5902,products!$H$2:$H$5902,,0)=1,"Yes","No")</f>
        <v>No</v>
      </c>
    </row>
    <row r="1349" spans="1:17" x14ac:dyDescent="0.3">
      <c r="A1349" t="s">
        <v>8093</v>
      </c>
      <c r="B1349" s="4">
        <v>44134</v>
      </c>
      <c r="C1349" t="s">
        <v>8094</v>
      </c>
      <c r="D1349" t="s">
        <v>8097</v>
      </c>
      <c r="E1349" s="1">
        <v>44485</v>
      </c>
      <c r="F1349" t="s">
        <v>74</v>
      </c>
      <c r="G1349" t="str">
        <f>_xlfn.XLOOKUP(C1349,customers!$A$2:$A$5902,customers!$B$2:$B$5902,,0)</f>
        <v>Melanie Kim</v>
      </c>
      <c r="H1349" t="str">
        <f>_xlfn.XLOOKUP(C1349,customers!$A$2:$A$5902,customers!$G$2:$G$5902,,0)</f>
        <v>West</v>
      </c>
      <c r="I1349" t="str">
        <f>_xlfn.XLOOKUP(C1349,customers!$A$2:$A$5902,customers!$E$2:$E$5902,,0)</f>
        <v>Adamsbury</v>
      </c>
      <c r="J1349" t="str">
        <f>INDEX(products!$B$2:$B$5902,MATCH(D1349,products!$A$2:$A$5902,0))</f>
        <v>Tech</v>
      </c>
      <c r="K1349" t="str">
        <f>INDEX(products!$C$2:$C$5902,MATCH(D1349,products!$A$2:$A$5902,0))</f>
        <v>Bndrs</v>
      </c>
      <c r="L1349" s="3">
        <f>INDEX(products!$E$2:$E$5902,MATCH(D1349,products!$A$2:$A$5902,0))</f>
        <v>2758.4</v>
      </c>
      <c r="M1349">
        <f>_xlfn.XLOOKUP(D1349,products!$A$2:$A$5902,products!$F$2:$F$5902)</f>
        <v>10</v>
      </c>
      <c r="N1349" s="3">
        <f t="shared" si="21"/>
        <v>275.84000000000003</v>
      </c>
      <c r="O1349" s="3" t="str" cm="1">
        <f t="array" ref="O1349">_xlfn.IFS(J1349="Furn","Furniture",J1349="Tech","Technology",J1349="OffSup","Office Supplies")</f>
        <v>Technology</v>
      </c>
      <c r="P1349" s="3" t="str" cm="1">
        <f t="array" ref="P1349">_xlfn.IFS(K1349="Bkcs","Bookcases",K1349="Phns","Phones",K1349="Acc","Accessories",K1349="Bndrs","Binders",K1349="Fstnrs","Fasteners")</f>
        <v>Binders</v>
      </c>
      <c r="Q1349" t="str">
        <f>IF(_xlfn.XLOOKUP(D1349,products!$A$2:$A$5902,products!$H$2:$H$5902,,0)=1,"Yes","No")</f>
        <v>Yes</v>
      </c>
    </row>
    <row r="1350" spans="1:17" x14ac:dyDescent="0.3">
      <c r="A1350" t="s">
        <v>8099</v>
      </c>
      <c r="B1350" s="4">
        <v>43647</v>
      </c>
      <c r="C1350" t="s">
        <v>8100</v>
      </c>
      <c r="D1350" t="s">
        <v>8103</v>
      </c>
      <c r="E1350" s="1">
        <v>43959</v>
      </c>
      <c r="F1350" t="s">
        <v>21</v>
      </c>
      <c r="G1350" t="str">
        <f>_xlfn.XLOOKUP(C1350,customers!$A$2:$A$5902,customers!$B$2:$B$5902,,0)</f>
        <v>Alexis Rodriguez</v>
      </c>
      <c r="H1350" t="str">
        <f>_xlfn.XLOOKUP(C1350,customers!$A$2:$A$5902,customers!$G$2:$G$5902,,0)</f>
        <v>South</v>
      </c>
      <c r="I1350" t="str">
        <f>_xlfn.XLOOKUP(C1350,customers!$A$2:$A$5902,customers!$E$2:$E$5902,,0)</f>
        <v>Erinmouth</v>
      </c>
      <c r="J1350" t="str">
        <f>INDEX(products!$B$2:$B$5902,MATCH(D1350,products!$A$2:$A$5902,0))</f>
        <v>OffSup</v>
      </c>
      <c r="K1350" t="str">
        <f>INDEX(products!$C$2:$C$5902,MATCH(D1350,products!$A$2:$A$5902,0))</f>
        <v>Bkcs</v>
      </c>
      <c r="L1350" s="3">
        <f>INDEX(products!$E$2:$E$5902,MATCH(D1350,products!$A$2:$A$5902,0))</f>
        <v>952.33</v>
      </c>
      <c r="M1350">
        <f>_xlfn.XLOOKUP(D1350,products!$A$2:$A$5902,products!$F$2:$F$5902)</f>
        <v>9</v>
      </c>
      <c r="N1350" s="3">
        <f t="shared" si="21"/>
        <v>105.81444444444445</v>
      </c>
      <c r="O1350" s="3" t="str" cm="1">
        <f t="array" ref="O1350">_xlfn.IFS(J1350="Furn","Furniture",J1350="Tech","Technology",J1350="OffSup","Office Supplies")</f>
        <v>Office Supplies</v>
      </c>
      <c r="P1350" s="3" t="str" cm="1">
        <f t="array" ref="P1350">_xlfn.IFS(K1350="Bkcs","Bookcases",K1350="Phns","Phones",K1350="Acc","Accessories",K1350="Bndrs","Binders",K1350="Fstnrs","Fasteners")</f>
        <v>Bookcases</v>
      </c>
      <c r="Q1350" t="str">
        <f>IF(_xlfn.XLOOKUP(D1350,products!$A$2:$A$5902,products!$H$2:$H$5902,,0)=1,"Yes","No")</f>
        <v>Yes</v>
      </c>
    </row>
    <row r="1351" spans="1:17" x14ac:dyDescent="0.3">
      <c r="A1351" t="s">
        <v>8105</v>
      </c>
      <c r="B1351" s="4">
        <v>43702</v>
      </c>
      <c r="C1351" t="s">
        <v>8106</v>
      </c>
      <c r="D1351" t="s">
        <v>8109</v>
      </c>
      <c r="E1351" s="1">
        <v>43977</v>
      </c>
      <c r="F1351" t="s">
        <v>74</v>
      </c>
      <c r="G1351" t="str">
        <f>_xlfn.XLOOKUP(C1351,customers!$A$2:$A$5902,customers!$B$2:$B$5902,,0)</f>
        <v>Daniel Robles</v>
      </c>
      <c r="H1351" t="str">
        <f>_xlfn.XLOOKUP(C1351,customers!$A$2:$A$5902,customers!$G$2:$G$5902,,0)</f>
        <v>North</v>
      </c>
      <c r="I1351" t="str">
        <f>_xlfn.XLOOKUP(C1351,customers!$A$2:$A$5902,customers!$E$2:$E$5902,,0)</f>
        <v>West Chadton</v>
      </c>
      <c r="J1351" t="str">
        <f>INDEX(products!$B$2:$B$5902,MATCH(D1351,products!$A$2:$A$5902,0))</f>
        <v>OffSup</v>
      </c>
      <c r="K1351" t="str">
        <f>INDEX(products!$C$2:$C$5902,MATCH(D1351,products!$A$2:$A$5902,0))</f>
        <v>Bndrs</v>
      </c>
      <c r="L1351" s="3">
        <f>INDEX(products!$E$2:$E$5902,MATCH(D1351,products!$A$2:$A$5902,0))</f>
        <v>2502.7600000000002</v>
      </c>
      <c r="M1351">
        <f>_xlfn.XLOOKUP(D1351,products!$A$2:$A$5902,products!$F$2:$F$5902)</f>
        <v>3</v>
      </c>
      <c r="N1351" s="3">
        <f t="shared" si="21"/>
        <v>834.25333333333344</v>
      </c>
      <c r="O1351" s="3" t="str" cm="1">
        <f t="array" ref="O1351">_xlfn.IFS(J1351="Furn","Furniture",J1351="Tech","Technology",J1351="OffSup","Office Supplies")</f>
        <v>Office Supplies</v>
      </c>
      <c r="P1351" s="3" t="str" cm="1">
        <f t="array" ref="P1351">_xlfn.IFS(K1351="Bkcs","Bookcases",K1351="Phns","Phones",K1351="Acc","Accessories",K1351="Bndrs","Binders",K1351="Fstnrs","Fasteners")</f>
        <v>Binders</v>
      </c>
      <c r="Q1351" t="str">
        <f>IF(_xlfn.XLOOKUP(D1351,products!$A$2:$A$5902,products!$H$2:$H$5902,,0)=1,"Yes","No")</f>
        <v>No</v>
      </c>
    </row>
    <row r="1352" spans="1:17" x14ac:dyDescent="0.3">
      <c r="A1352" t="s">
        <v>8111</v>
      </c>
      <c r="B1352" s="4">
        <v>45285</v>
      </c>
      <c r="C1352" t="s">
        <v>8112</v>
      </c>
      <c r="D1352" t="s">
        <v>8115</v>
      </c>
      <c r="E1352" s="1">
        <v>45327</v>
      </c>
      <c r="F1352" t="s">
        <v>74</v>
      </c>
      <c r="G1352" t="str">
        <f>_xlfn.XLOOKUP(C1352,customers!$A$2:$A$5902,customers!$B$2:$B$5902,,0)</f>
        <v>Bryce Klein</v>
      </c>
      <c r="H1352" t="str">
        <f>_xlfn.XLOOKUP(C1352,customers!$A$2:$A$5902,customers!$G$2:$G$5902,,0)</f>
        <v>East</v>
      </c>
      <c r="I1352" t="str">
        <f>_xlfn.XLOOKUP(C1352,customers!$A$2:$A$5902,customers!$E$2:$E$5902,,0)</f>
        <v>Davismouth</v>
      </c>
      <c r="J1352" t="str">
        <f>INDEX(products!$B$2:$B$5902,MATCH(D1352,products!$A$2:$A$5902,0))</f>
        <v>Tech</v>
      </c>
      <c r="K1352" t="str">
        <f>INDEX(products!$C$2:$C$5902,MATCH(D1352,products!$A$2:$A$5902,0))</f>
        <v>Acc</v>
      </c>
      <c r="L1352" s="3">
        <f>INDEX(products!$E$2:$E$5902,MATCH(D1352,products!$A$2:$A$5902,0))</f>
        <v>192.6</v>
      </c>
      <c r="M1352">
        <f>_xlfn.XLOOKUP(D1352,products!$A$2:$A$5902,products!$F$2:$F$5902)</f>
        <v>5</v>
      </c>
      <c r="N1352" s="3">
        <f t="shared" si="21"/>
        <v>38.519999999999996</v>
      </c>
      <c r="O1352" s="3" t="str" cm="1">
        <f t="array" ref="O1352">_xlfn.IFS(J1352="Furn","Furniture",J1352="Tech","Technology",J1352="OffSup","Office Supplies")</f>
        <v>Technology</v>
      </c>
      <c r="P1352" s="3" t="str" cm="1">
        <f t="array" ref="P1352">_xlfn.IFS(K1352="Bkcs","Bookcases",K1352="Phns","Phones",K1352="Acc","Accessories",K1352="Bndrs","Binders",K1352="Fstnrs","Fasteners")</f>
        <v>Accessories</v>
      </c>
      <c r="Q1352" t="str">
        <f>IF(_xlfn.XLOOKUP(D1352,products!$A$2:$A$5902,products!$H$2:$H$5902,,0)=1,"Yes","No")</f>
        <v>Yes</v>
      </c>
    </row>
    <row r="1353" spans="1:17" x14ac:dyDescent="0.3">
      <c r="A1353" t="s">
        <v>8117</v>
      </c>
      <c r="B1353" s="4">
        <v>44186</v>
      </c>
      <c r="C1353" t="s">
        <v>8118</v>
      </c>
      <c r="D1353" t="s">
        <v>8121</v>
      </c>
      <c r="E1353" s="1">
        <v>44238</v>
      </c>
      <c r="F1353" t="s">
        <v>35</v>
      </c>
      <c r="G1353" t="str">
        <f>_xlfn.XLOOKUP(C1353,customers!$A$2:$A$5902,customers!$B$2:$B$5902,,0)</f>
        <v>Robert Gonzalez</v>
      </c>
      <c r="H1353" t="str">
        <f>_xlfn.XLOOKUP(C1353,customers!$A$2:$A$5902,customers!$G$2:$G$5902,,0)</f>
        <v>North</v>
      </c>
      <c r="I1353" t="str">
        <f>_xlfn.XLOOKUP(C1353,customers!$A$2:$A$5902,customers!$E$2:$E$5902,,0)</f>
        <v>South Monique</v>
      </c>
      <c r="J1353" t="str">
        <f>INDEX(products!$B$2:$B$5902,MATCH(D1353,products!$A$2:$A$5902,0))</f>
        <v>Furn</v>
      </c>
      <c r="K1353" t="str">
        <f>INDEX(products!$C$2:$C$5902,MATCH(D1353,products!$A$2:$A$5902,0))</f>
        <v>Bndrs</v>
      </c>
      <c r="L1353" s="3">
        <f>INDEX(products!$E$2:$E$5902,MATCH(D1353,products!$A$2:$A$5902,0))</f>
        <v>1561.24</v>
      </c>
      <c r="M1353">
        <f>_xlfn.XLOOKUP(D1353,products!$A$2:$A$5902,products!$F$2:$F$5902)</f>
        <v>8</v>
      </c>
      <c r="N1353" s="3">
        <f t="shared" si="21"/>
        <v>195.155</v>
      </c>
      <c r="O1353" s="3" t="str" cm="1">
        <f t="array" ref="O1353">_xlfn.IFS(J1353="Furn","Furniture",J1353="Tech","Technology",J1353="OffSup","Office Supplies")</f>
        <v>Furniture</v>
      </c>
      <c r="P1353" s="3" t="str" cm="1">
        <f t="array" ref="P1353">_xlfn.IFS(K1353="Bkcs","Bookcases",K1353="Phns","Phones",K1353="Acc","Accessories",K1353="Bndrs","Binders",K1353="Fstnrs","Fasteners")</f>
        <v>Binders</v>
      </c>
      <c r="Q1353" t="str">
        <f>IF(_xlfn.XLOOKUP(D1353,products!$A$2:$A$5902,products!$H$2:$H$5902,,0)=1,"Yes","No")</f>
        <v>No</v>
      </c>
    </row>
    <row r="1354" spans="1:17" x14ac:dyDescent="0.3">
      <c r="A1354" t="s">
        <v>8123</v>
      </c>
      <c r="B1354" s="4">
        <v>44334</v>
      </c>
      <c r="C1354" t="s">
        <v>8124</v>
      </c>
      <c r="D1354" t="s">
        <v>8126</v>
      </c>
      <c r="E1354" s="1">
        <v>44665</v>
      </c>
      <c r="F1354" t="s">
        <v>35</v>
      </c>
      <c r="G1354" t="str">
        <f>_xlfn.XLOOKUP(C1354,customers!$A$2:$A$5902,customers!$B$2:$B$5902,,0)</f>
        <v>Ariana Simpson DDS</v>
      </c>
      <c r="H1354" t="str">
        <f>_xlfn.XLOOKUP(C1354,customers!$A$2:$A$5902,customers!$G$2:$G$5902,,0)</f>
        <v>West</v>
      </c>
      <c r="I1354" t="str">
        <f>_xlfn.XLOOKUP(C1354,customers!$A$2:$A$5902,customers!$E$2:$E$5902,,0)</f>
        <v>Danielbury</v>
      </c>
      <c r="J1354" t="str">
        <f>INDEX(products!$B$2:$B$5902,MATCH(D1354,products!$A$2:$A$5902,0))</f>
        <v>Furn</v>
      </c>
      <c r="K1354" t="str">
        <f>INDEX(products!$C$2:$C$5902,MATCH(D1354,products!$A$2:$A$5902,0))</f>
        <v>Phns</v>
      </c>
      <c r="L1354" s="3">
        <f>INDEX(products!$E$2:$E$5902,MATCH(D1354,products!$A$2:$A$5902,0))</f>
        <v>868.69</v>
      </c>
      <c r="M1354">
        <f>_xlfn.XLOOKUP(D1354,products!$A$2:$A$5902,products!$F$2:$F$5902)</f>
        <v>1</v>
      </c>
      <c r="N1354" s="3">
        <f t="shared" si="21"/>
        <v>868.69</v>
      </c>
      <c r="O1354" s="3" t="str" cm="1">
        <f t="array" ref="O1354">_xlfn.IFS(J1354="Furn","Furniture",J1354="Tech","Technology",J1354="OffSup","Office Supplies")</f>
        <v>Furniture</v>
      </c>
      <c r="P1354" s="3" t="str" cm="1">
        <f t="array" ref="P1354">_xlfn.IFS(K1354="Bkcs","Bookcases",K1354="Phns","Phones",K1354="Acc","Accessories",K1354="Bndrs","Binders",K1354="Fstnrs","Fasteners")</f>
        <v>Phones</v>
      </c>
      <c r="Q1354" t="str">
        <f>IF(_xlfn.XLOOKUP(D1354,products!$A$2:$A$5902,products!$H$2:$H$5902,,0)=1,"Yes","No")</f>
        <v>No</v>
      </c>
    </row>
    <row r="1355" spans="1:17" x14ac:dyDescent="0.3">
      <c r="A1355" t="s">
        <v>8128</v>
      </c>
      <c r="B1355" s="4">
        <v>43815</v>
      </c>
      <c r="C1355" t="s">
        <v>8129</v>
      </c>
      <c r="D1355" t="s">
        <v>8132</v>
      </c>
      <c r="E1355" s="1">
        <v>43938</v>
      </c>
      <c r="F1355" t="s">
        <v>21</v>
      </c>
      <c r="G1355" t="str">
        <f>_xlfn.XLOOKUP(C1355,customers!$A$2:$A$5902,customers!$B$2:$B$5902,,0)</f>
        <v>Alexander Hall</v>
      </c>
      <c r="H1355" t="str">
        <f>_xlfn.XLOOKUP(C1355,customers!$A$2:$A$5902,customers!$G$2:$G$5902,,0)</f>
        <v>North</v>
      </c>
      <c r="I1355" t="str">
        <f>_xlfn.XLOOKUP(C1355,customers!$A$2:$A$5902,customers!$E$2:$E$5902,,0)</f>
        <v>Rebeccachester</v>
      </c>
      <c r="J1355" t="str">
        <f>INDEX(products!$B$2:$B$5902,MATCH(D1355,products!$A$2:$A$5902,0))</f>
        <v>Furn</v>
      </c>
      <c r="K1355" t="str">
        <f>INDEX(products!$C$2:$C$5902,MATCH(D1355,products!$A$2:$A$5902,0))</f>
        <v>Acc</v>
      </c>
      <c r="L1355" s="3">
        <f>INDEX(products!$E$2:$E$5902,MATCH(D1355,products!$A$2:$A$5902,0))</f>
        <v>2539.1</v>
      </c>
      <c r="M1355">
        <f>_xlfn.XLOOKUP(D1355,products!$A$2:$A$5902,products!$F$2:$F$5902)</f>
        <v>7</v>
      </c>
      <c r="N1355" s="3">
        <f t="shared" si="21"/>
        <v>362.7285714285714</v>
      </c>
      <c r="O1355" s="3" t="str" cm="1">
        <f t="array" ref="O1355">_xlfn.IFS(J1355="Furn","Furniture",J1355="Tech","Technology",J1355="OffSup","Office Supplies")</f>
        <v>Furniture</v>
      </c>
      <c r="P1355" s="3" t="str" cm="1">
        <f t="array" ref="P1355">_xlfn.IFS(K1355="Bkcs","Bookcases",K1355="Phns","Phones",K1355="Acc","Accessories",K1355="Bndrs","Binders",K1355="Fstnrs","Fasteners")</f>
        <v>Accessories</v>
      </c>
      <c r="Q1355" t="str">
        <f>IF(_xlfn.XLOOKUP(D1355,products!$A$2:$A$5902,products!$H$2:$H$5902,,0)=1,"Yes","No")</f>
        <v>Yes</v>
      </c>
    </row>
    <row r="1356" spans="1:17" x14ac:dyDescent="0.3">
      <c r="A1356" t="s">
        <v>8134</v>
      </c>
      <c r="B1356" s="4">
        <v>44401</v>
      </c>
      <c r="C1356" s="2" t="s">
        <v>8135</v>
      </c>
      <c r="D1356" s="2" t="s">
        <v>8138</v>
      </c>
      <c r="E1356" s="1">
        <v>44402</v>
      </c>
      <c r="F1356" t="s">
        <v>21</v>
      </c>
      <c r="G1356" t="str">
        <f>_xlfn.XLOOKUP(C1356,customers!$A$2:$A$5902,customers!$B$2:$B$5902,,0)</f>
        <v>Scott Taylor</v>
      </c>
      <c r="H1356" t="str">
        <f>_xlfn.XLOOKUP(C1356,customers!$A$2:$A$5902,customers!$G$2:$G$5902,,0)</f>
        <v>South</v>
      </c>
      <c r="I1356" t="str">
        <f>_xlfn.XLOOKUP(C1356,customers!$A$2:$A$5902,customers!$E$2:$E$5902,,0)</f>
        <v>Port Brian</v>
      </c>
      <c r="J1356" t="str">
        <f>INDEX(products!$B$2:$B$5902,MATCH(D1356,products!$A$2:$A$5902,0))</f>
        <v>OffSup</v>
      </c>
      <c r="K1356" t="str">
        <f>INDEX(products!$C$2:$C$5902,MATCH(D1356,products!$A$2:$A$5902,0))</f>
        <v>Fstnrs</v>
      </c>
      <c r="L1356" s="3">
        <f>INDEX(products!$E$2:$E$5902,MATCH(D1356,products!$A$2:$A$5902,0))</f>
        <v>4268.16</v>
      </c>
      <c r="M1356">
        <f>_xlfn.XLOOKUP(D1356,products!$A$2:$A$5902,products!$F$2:$F$5902)</f>
        <v>10</v>
      </c>
      <c r="N1356" s="3">
        <f t="shared" si="21"/>
        <v>426.81599999999997</v>
      </c>
      <c r="O1356" s="3" t="str" cm="1">
        <f t="array" ref="O1356">_xlfn.IFS(J1356="Furn","Furniture",J1356="Tech","Technology",J1356="OffSup","Office Supplies")</f>
        <v>Office Supplies</v>
      </c>
      <c r="P1356" s="3" t="str" cm="1">
        <f t="array" ref="P1356">_xlfn.IFS(K1356="Bkcs","Bookcases",K1356="Phns","Phones",K1356="Acc","Accessories",K1356="Bndrs","Binders",K1356="Fstnrs","Fasteners")</f>
        <v>Fasteners</v>
      </c>
      <c r="Q1356" t="str">
        <f>IF(_xlfn.XLOOKUP(D1356,products!$A$2:$A$5902,products!$H$2:$H$5902,,0)=1,"Yes","No")</f>
        <v>Yes</v>
      </c>
    </row>
    <row r="1357" spans="1:17" x14ac:dyDescent="0.3">
      <c r="A1357" t="s">
        <v>8140</v>
      </c>
      <c r="B1357" s="4">
        <v>44028</v>
      </c>
      <c r="C1357" t="s">
        <v>8141</v>
      </c>
      <c r="D1357" t="s">
        <v>8142</v>
      </c>
      <c r="E1357" s="1">
        <v>44246</v>
      </c>
      <c r="F1357" t="s">
        <v>21</v>
      </c>
      <c r="G1357" t="str">
        <f>_xlfn.XLOOKUP(C1357,customers!$A$2:$A$5902,customers!$B$2:$B$5902,,0)</f>
        <v>Kyle Jones</v>
      </c>
      <c r="H1357" t="str">
        <f>_xlfn.XLOOKUP(C1357,customers!$A$2:$A$5902,customers!$G$2:$G$5902,,0)</f>
        <v>East</v>
      </c>
      <c r="I1357" t="str">
        <f>_xlfn.XLOOKUP(C1357,customers!$A$2:$A$5902,customers!$E$2:$E$5902,,0)</f>
        <v>Davidmouth</v>
      </c>
      <c r="J1357" t="str">
        <f>INDEX(products!$B$2:$B$5902,MATCH(D1357,products!$A$2:$A$5902,0))</f>
        <v>Tech</v>
      </c>
      <c r="K1357" t="str">
        <f>INDEX(products!$C$2:$C$5902,MATCH(D1357,products!$A$2:$A$5902,0))</f>
        <v>Phns</v>
      </c>
      <c r="L1357" s="3">
        <f>INDEX(products!$E$2:$E$5902,MATCH(D1357,products!$A$2:$A$5902,0))</f>
        <v>2719.62</v>
      </c>
      <c r="M1357">
        <f>_xlfn.XLOOKUP(D1357,products!$A$2:$A$5902,products!$F$2:$F$5902)</f>
        <v>8</v>
      </c>
      <c r="N1357" s="3">
        <f t="shared" si="21"/>
        <v>339.95249999999999</v>
      </c>
      <c r="O1357" s="3" t="str" cm="1">
        <f t="array" ref="O1357">_xlfn.IFS(J1357="Furn","Furniture",J1357="Tech","Technology",J1357="OffSup","Office Supplies")</f>
        <v>Technology</v>
      </c>
      <c r="P1357" s="3" t="str" cm="1">
        <f t="array" ref="P1357">_xlfn.IFS(K1357="Bkcs","Bookcases",K1357="Phns","Phones",K1357="Acc","Accessories",K1357="Bndrs","Binders",K1357="Fstnrs","Fasteners")</f>
        <v>Phones</v>
      </c>
      <c r="Q1357" t="str">
        <f>IF(_xlfn.XLOOKUP(D1357,products!$A$2:$A$5902,products!$H$2:$H$5902,,0)=1,"Yes","No")</f>
        <v>No</v>
      </c>
    </row>
    <row r="1358" spans="1:17" x14ac:dyDescent="0.3">
      <c r="A1358" t="s">
        <v>8144</v>
      </c>
      <c r="B1358" s="4">
        <v>44496</v>
      </c>
      <c r="C1358" t="s">
        <v>8145</v>
      </c>
      <c r="D1358" t="s">
        <v>8148</v>
      </c>
      <c r="E1358" s="1">
        <v>44782</v>
      </c>
      <c r="F1358" t="s">
        <v>35</v>
      </c>
      <c r="G1358" t="str">
        <f>_xlfn.XLOOKUP(C1358,customers!$A$2:$A$5902,customers!$B$2:$B$5902,,0)</f>
        <v>Richard Heath</v>
      </c>
      <c r="H1358" t="str">
        <f>_xlfn.XLOOKUP(C1358,customers!$A$2:$A$5902,customers!$G$2:$G$5902,,0)</f>
        <v>West</v>
      </c>
      <c r="I1358" t="str">
        <f>_xlfn.XLOOKUP(C1358,customers!$A$2:$A$5902,customers!$E$2:$E$5902,,0)</f>
        <v>Pierceview</v>
      </c>
      <c r="J1358" t="str">
        <f>INDEX(products!$B$2:$B$5902,MATCH(D1358,products!$A$2:$A$5902,0))</f>
        <v>OffSup</v>
      </c>
      <c r="K1358" t="str">
        <f>INDEX(products!$C$2:$C$5902,MATCH(D1358,products!$A$2:$A$5902,0))</f>
        <v>Fstnrs</v>
      </c>
      <c r="L1358" s="3">
        <f>INDEX(products!$E$2:$E$5902,MATCH(D1358,products!$A$2:$A$5902,0))</f>
        <v>1967.45</v>
      </c>
      <c r="M1358">
        <f>_xlfn.XLOOKUP(D1358,products!$A$2:$A$5902,products!$F$2:$F$5902)</f>
        <v>2</v>
      </c>
      <c r="N1358" s="3">
        <f t="shared" si="21"/>
        <v>983.72500000000002</v>
      </c>
      <c r="O1358" s="3" t="str" cm="1">
        <f t="array" ref="O1358">_xlfn.IFS(J1358="Furn","Furniture",J1358="Tech","Technology",J1358="OffSup","Office Supplies")</f>
        <v>Office Supplies</v>
      </c>
      <c r="P1358" s="3" t="str" cm="1">
        <f t="array" ref="P1358">_xlfn.IFS(K1358="Bkcs","Bookcases",K1358="Phns","Phones",K1358="Acc","Accessories",K1358="Bndrs","Binders",K1358="Fstnrs","Fasteners")</f>
        <v>Fasteners</v>
      </c>
      <c r="Q1358" t="str">
        <f>IF(_xlfn.XLOOKUP(D1358,products!$A$2:$A$5902,products!$H$2:$H$5902,,0)=1,"Yes","No")</f>
        <v>Yes</v>
      </c>
    </row>
    <row r="1359" spans="1:17" x14ac:dyDescent="0.3">
      <c r="A1359" t="s">
        <v>8150</v>
      </c>
      <c r="B1359" s="4">
        <v>45012</v>
      </c>
      <c r="C1359" t="s">
        <v>8151</v>
      </c>
      <c r="D1359" t="s">
        <v>8154</v>
      </c>
      <c r="E1359" s="1">
        <v>45035</v>
      </c>
      <c r="F1359" t="s">
        <v>74</v>
      </c>
      <c r="G1359" t="str">
        <f>_xlfn.XLOOKUP(C1359,customers!$A$2:$A$5902,customers!$B$2:$B$5902,,0)</f>
        <v>Kimberly Fitzgerald</v>
      </c>
      <c r="H1359" t="str">
        <f>_xlfn.XLOOKUP(C1359,customers!$A$2:$A$5902,customers!$G$2:$G$5902,,0)</f>
        <v>West</v>
      </c>
      <c r="I1359" t="str">
        <f>_xlfn.XLOOKUP(C1359,customers!$A$2:$A$5902,customers!$E$2:$E$5902,,0)</f>
        <v>Stephanieport</v>
      </c>
      <c r="J1359" t="str">
        <f>INDEX(products!$B$2:$B$5902,MATCH(D1359,products!$A$2:$A$5902,0))</f>
        <v>Furn</v>
      </c>
      <c r="K1359" t="str">
        <f>INDEX(products!$C$2:$C$5902,MATCH(D1359,products!$A$2:$A$5902,0))</f>
        <v>Acc</v>
      </c>
      <c r="L1359" s="3">
        <f>INDEX(products!$E$2:$E$5902,MATCH(D1359,products!$A$2:$A$5902,0))</f>
        <v>1119.5</v>
      </c>
      <c r="M1359">
        <f>_xlfn.XLOOKUP(D1359,products!$A$2:$A$5902,products!$F$2:$F$5902)</f>
        <v>10</v>
      </c>
      <c r="N1359" s="3">
        <f t="shared" si="21"/>
        <v>111.95</v>
      </c>
      <c r="O1359" s="3" t="str" cm="1">
        <f t="array" ref="O1359">_xlfn.IFS(J1359="Furn","Furniture",J1359="Tech","Technology",J1359="OffSup","Office Supplies")</f>
        <v>Furniture</v>
      </c>
      <c r="P1359" s="3" t="str" cm="1">
        <f t="array" ref="P1359">_xlfn.IFS(K1359="Bkcs","Bookcases",K1359="Phns","Phones",K1359="Acc","Accessories",K1359="Bndrs","Binders",K1359="Fstnrs","Fasteners")</f>
        <v>Accessories</v>
      </c>
      <c r="Q1359" t="str">
        <f>IF(_xlfn.XLOOKUP(D1359,products!$A$2:$A$5902,products!$H$2:$H$5902,,0)=1,"Yes","No")</f>
        <v>No</v>
      </c>
    </row>
    <row r="1360" spans="1:17" x14ac:dyDescent="0.3">
      <c r="A1360" t="s">
        <v>8156</v>
      </c>
      <c r="B1360" s="4">
        <v>45346</v>
      </c>
      <c r="C1360" t="s">
        <v>8157</v>
      </c>
      <c r="D1360" t="s">
        <v>8160</v>
      </c>
      <c r="E1360" s="1">
        <v>45390</v>
      </c>
      <c r="F1360" t="s">
        <v>35</v>
      </c>
      <c r="G1360" t="str">
        <f>_xlfn.XLOOKUP(C1360,customers!$A$2:$A$5902,customers!$B$2:$B$5902,,0)</f>
        <v>Karen Meadows</v>
      </c>
      <c r="H1360" t="str">
        <f>_xlfn.XLOOKUP(C1360,customers!$A$2:$A$5902,customers!$G$2:$G$5902,,0)</f>
        <v>South</v>
      </c>
      <c r="I1360" t="str">
        <f>_xlfn.XLOOKUP(C1360,customers!$A$2:$A$5902,customers!$E$2:$E$5902,,0)</f>
        <v>South Amberville</v>
      </c>
      <c r="J1360" t="str">
        <f>INDEX(products!$B$2:$B$5902,MATCH(D1360,products!$A$2:$A$5902,0))</f>
        <v>Furn</v>
      </c>
      <c r="K1360" t="str">
        <f>INDEX(products!$C$2:$C$5902,MATCH(D1360,products!$A$2:$A$5902,0))</f>
        <v>Fstnrs</v>
      </c>
      <c r="L1360" s="3">
        <f>INDEX(products!$E$2:$E$5902,MATCH(D1360,products!$A$2:$A$5902,0))</f>
        <v>1648.2</v>
      </c>
      <c r="M1360">
        <f>_xlfn.XLOOKUP(D1360,products!$A$2:$A$5902,products!$F$2:$F$5902)</f>
        <v>3</v>
      </c>
      <c r="N1360" s="3">
        <f t="shared" si="21"/>
        <v>549.4</v>
      </c>
      <c r="O1360" s="3" t="str" cm="1">
        <f t="array" ref="O1360">_xlfn.IFS(J1360="Furn","Furniture",J1360="Tech","Technology",J1360="OffSup","Office Supplies")</f>
        <v>Furniture</v>
      </c>
      <c r="P1360" s="3" t="str" cm="1">
        <f t="array" ref="P1360">_xlfn.IFS(K1360="Bkcs","Bookcases",K1360="Phns","Phones",K1360="Acc","Accessories",K1360="Bndrs","Binders",K1360="Fstnrs","Fasteners")</f>
        <v>Fasteners</v>
      </c>
      <c r="Q1360" t="str">
        <f>IF(_xlfn.XLOOKUP(D1360,products!$A$2:$A$5902,products!$H$2:$H$5902,,0)=1,"Yes","No")</f>
        <v>Yes</v>
      </c>
    </row>
    <row r="1361" spans="1:17" x14ac:dyDescent="0.3">
      <c r="A1361" t="s">
        <v>8162</v>
      </c>
      <c r="B1361" s="4">
        <v>43596</v>
      </c>
      <c r="C1361" t="s">
        <v>8163</v>
      </c>
      <c r="D1361" t="s">
        <v>8166</v>
      </c>
      <c r="E1361" s="1">
        <v>43699</v>
      </c>
      <c r="F1361" t="s">
        <v>74</v>
      </c>
      <c r="G1361" t="str">
        <f>_xlfn.XLOOKUP(C1361,customers!$A$2:$A$5902,customers!$B$2:$B$5902,,0)</f>
        <v>Lisa Cardenas</v>
      </c>
      <c r="H1361" t="str">
        <f>_xlfn.XLOOKUP(C1361,customers!$A$2:$A$5902,customers!$G$2:$G$5902,,0)</f>
        <v>South</v>
      </c>
      <c r="I1361" t="str">
        <f>_xlfn.XLOOKUP(C1361,customers!$A$2:$A$5902,customers!$E$2:$E$5902,,0)</f>
        <v>Williamsfort</v>
      </c>
      <c r="J1361" t="str">
        <f>INDEX(products!$B$2:$B$5902,MATCH(D1361,products!$A$2:$A$5902,0))</f>
        <v>OffSup</v>
      </c>
      <c r="K1361" t="str">
        <f>INDEX(products!$C$2:$C$5902,MATCH(D1361,products!$A$2:$A$5902,0))</f>
        <v>Bndrs</v>
      </c>
      <c r="L1361" s="3">
        <f>INDEX(products!$E$2:$E$5902,MATCH(D1361,products!$A$2:$A$5902,0))</f>
        <v>1181.33</v>
      </c>
      <c r="M1361">
        <f>_xlfn.XLOOKUP(D1361,products!$A$2:$A$5902,products!$F$2:$F$5902)</f>
        <v>4</v>
      </c>
      <c r="N1361" s="3">
        <f t="shared" si="21"/>
        <v>295.33249999999998</v>
      </c>
      <c r="O1361" s="3" t="str" cm="1">
        <f t="array" ref="O1361">_xlfn.IFS(J1361="Furn","Furniture",J1361="Tech","Technology",J1361="OffSup","Office Supplies")</f>
        <v>Office Supplies</v>
      </c>
      <c r="P1361" s="3" t="str" cm="1">
        <f t="array" ref="P1361">_xlfn.IFS(K1361="Bkcs","Bookcases",K1361="Phns","Phones",K1361="Acc","Accessories",K1361="Bndrs","Binders",K1361="Fstnrs","Fasteners")</f>
        <v>Binders</v>
      </c>
      <c r="Q1361" t="str">
        <f>IF(_xlfn.XLOOKUP(D1361,products!$A$2:$A$5902,products!$H$2:$H$5902,,0)=1,"Yes","No")</f>
        <v>No</v>
      </c>
    </row>
    <row r="1362" spans="1:17" x14ac:dyDescent="0.3">
      <c r="A1362" t="s">
        <v>8168</v>
      </c>
      <c r="B1362" s="4">
        <v>44403</v>
      </c>
      <c r="C1362" t="s">
        <v>8169</v>
      </c>
      <c r="D1362" t="s">
        <v>8172</v>
      </c>
      <c r="E1362" s="1">
        <v>44503</v>
      </c>
      <c r="F1362" t="s">
        <v>74</v>
      </c>
      <c r="G1362" t="str">
        <f>_xlfn.XLOOKUP(C1362,customers!$A$2:$A$5902,customers!$B$2:$B$5902,,0)</f>
        <v>Adam Burnett</v>
      </c>
      <c r="H1362" t="str">
        <f>_xlfn.XLOOKUP(C1362,customers!$A$2:$A$5902,customers!$G$2:$G$5902,,0)</f>
        <v>East</v>
      </c>
      <c r="I1362" t="str">
        <f>_xlfn.XLOOKUP(C1362,customers!$A$2:$A$5902,customers!$E$2:$E$5902,,0)</f>
        <v>Rogersville</v>
      </c>
      <c r="J1362" t="str">
        <f>INDEX(products!$B$2:$B$5902,MATCH(D1362,products!$A$2:$A$5902,0))</f>
        <v>OffSup</v>
      </c>
      <c r="K1362" t="str">
        <f>INDEX(products!$C$2:$C$5902,MATCH(D1362,products!$A$2:$A$5902,0))</f>
        <v>Phns</v>
      </c>
      <c r="L1362" s="3">
        <f>INDEX(products!$E$2:$E$5902,MATCH(D1362,products!$A$2:$A$5902,0))</f>
        <v>2727.27</v>
      </c>
      <c r="M1362">
        <f>_xlfn.XLOOKUP(D1362,products!$A$2:$A$5902,products!$F$2:$F$5902)</f>
        <v>9</v>
      </c>
      <c r="N1362" s="3">
        <f t="shared" si="21"/>
        <v>303.02999999999997</v>
      </c>
      <c r="O1362" s="3" t="str" cm="1">
        <f t="array" ref="O1362">_xlfn.IFS(J1362="Furn","Furniture",J1362="Tech","Technology",J1362="OffSup","Office Supplies")</f>
        <v>Office Supplies</v>
      </c>
      <c r="P1362" s="3" t="str" cm="1">
        <f t="array" ref="P1362">_xlfn.IFS(K1362="Bkcs","Bookcases",K1362="Phns","Phones",K1362="Acc","Accessories",K1362="Bndrs","Binders",K1362="Fstnrs","Fasteners")</f>
        <v>Phones</v>
      </c>
      <c r="Q1362" t="str">
        <f>IF(_xlfn.XLOOKUP(D1362,products!$A$2:$A$5902,products!$H$2:$H$5902,,0)=1,"Yes","No")</f>
        <v>Yes</v>
      </c>
    </row>
    <row r="1363" spans="1:17" x14ac:dyDescent="0.3">
      <c r="A1363" t="s">
        <v>8174</v>
      </c>
      <c r="B1363" s="4">
        <v>44937</v>
      </c>
      <c r="C1363" t="s">
        <v>8175</v>
      </c>
      <c r="D1363" t="s">
        <v>8177</v>
      </c>
      <c r="E1363" s="1">
        <v>45032</v>
      </c>
      <c r="F1363" t="s">
        <v>74</v>
      </c>
      <c r="G1363" t="str">
        <f>_xlfn.XLOOKUP(C1363,customers!$A$2:$A$5902,customers!$B$2:$B$5902,,0)</f>
        <v>Dean Sanders</v>
      </c>
      <c r="H1363" t="str">
        <f>_xlfn.XLOOKUP(C1363,customers!$A$2:$A$5902,customers!$G$2:$G$5902,,0)</f>
        <v>West</v>
      </c>
      <c r="I1363" t="str">
        <f>_xlfn.XLOOKUP(C1363,customers!$A$2:$A$5902,customers!$E$2:$E$5902,,0)</f>
        <v>Hernandezview</v>
      </c>
      <c r="J1363" t="str">
        <f>INDEX(products!$B$2:$B$5902,MATCH(D1363,products!$A$2:$A$5902,0))</f>
        <v>OffSup</v>
      </c>
      <c r="K1363" t="str">
        <f>INDEX(products!$C$2:$C$5902,MATCH(D1363,products!$A$2:$A$5902,0))</f>
        <v>Phns</v>
      </c>
      <c r="L1363" s="3">
        <f>INDEX(products!$E$2:$E$5902,MATCH(D1363,products!$A$2:$A$5902,0))</f>
        <v>540.97</v>
      </c>
      <c r="M1363">
        <f>_xlfn.XLOOKUP(D1363,products!$A$2:$A$5902,products!$F$2:$F$5902)</f>
        <v>6</v>
      </c>
      <c r="N1363" s="3">
        <f t="shared" si="21"/>
        <v>90.161666666666676</v>
      </c>
      <c r="O1363" s="3" t="str" cm="1">
        <f t="array" ref="O1363">_xlfn.IFS(J1363="Furn","Furniture",J1363="Tech","Technology",J1363="OffSup","Office Supplies")</f>
        <v>Office Supplies</v>
      </c>
      <c r="P1363" s="3" t="str" cm="1">
        <f t="array" ref="P1363">_xlfn.IFS(K1363="Bkcs","Bookcases",K1363="Phns","Phones",K1363="Acc","Accessories",K1363="Bndrs","Binders",K1363="Fstnrs","Fasteners")</f>
        <v>Phones</v>
      </c>
      <c r="Q1363" t="str">
        <f>IF(_xlfn.XLOOKUP(D1363,products!$A$2:$A$5902,products!$H$2:$H$5902,,0)=1,"Yes","No")</f>
        <v>Yes</v>
      </c>
    </row>
    <row r="1364" spans="1:17" x14ac:dyDescent="0.3">
      <c r="A1364" t="s">
        <v>8179</v>
      </c>
      <c r="B1364" s="4">
        <v>44088</v>
      </c>
      <c r="C1364" t="s">
        <v>8180</v>
      </c>
      <c r="D1364" t="s">
        <v>8182</v>
      </c>
      <c r="E1364" s="1">
        <v>44118</v>
      </c>
      <c r="F1364" t="s">
        <v>74</v>
      </c>
      <c r="G1364" t="str">
        <f>_xlfn.XLOOKUP(C1364,customers!$A$2:$A$5902,customers!$B$2:$B$5902,,0)</f>
        <v>Chad Carlson</v>
      </c>
      <c r="H1364" t="str">
        <f>_xlfn.XLOOKUP(C1364,customers!$A$2:$A$5902,customers!$G$2:$G$5902,,0)</f>
        <v>West</v>
      </c>
      <c r="I1364" t="str">
        <f>_xlfn.XLOOKUP(C1364,customers!$A$2:$A$5902,customers!$E$2:$E$5902,,0)</f>
        <v>South Natalie</v>
      </c>
      <c r="J1364" t="str">
        <f>INDEX(products!$B$2:$B$5902,MATCH(D1364,products!$A$2:$A$5902,0))</f>
        <v>Tech</v>
      </c>
      <c r="K1364" t="str">
        <f>INDEX(products!$C$2:$C$5902,MATCH(D1364,products!$A$2:$A$5902,0))</f>
        <v>Bndrs</v>
      </c>
      <c r="L1364" s="3">
        <f>INDEX(products!$E$2:$E$5902,MATCH(D1364,products!$A$2:$A$5902,0))</f>
        <v>4469.54</v>
      </c>
      <c r="M1364">
        <f>_xlfn.XLOOKUP(D1364,products!$A$2:$A$5902,products!$F$2:$F$5902)</f>
        <v>1</v>
      </c>
      <c r="N1364" s="3">
        <f t="shared" si="21"/>
        <v>4469.54</v>
      </c>
      <c r="O1364" s="3" t="str" cm="1">
        <f t="array" ref="O1364">_xlfn.IFS(J1364="Furn","Furniture",J1364="Tech","Technology",J1364="OffSup","Office Supplies")</f>
        <v>Technology</v>
      </c>
      <c r="P1364" s="3" t="str" cm="1">
        <f t="array" ref="P1364">_xlfn.IFS(K1364="Bkcs","Bookcases",K1364="Phns","Phones",K1364="Acc","Accessories",K1364="Bndrs","Binders",K1364="Fstnrs","Fasteners")</f>
        <v>Binders</v>
      </c>
      <c r="Q1364" t="str">
        <f>IF(_xlfn.XLOOKUP(D1364,products!$A$2:$A$5902,products!$H$2:$H$5902,,0)=1,"Yes","No")</f>
        <v>No</v>
      </c>
    </row>
    <row r="1365" spans="1:17" x14ac:dyDescent="0.3">
      <c r="A1365" t="s">
        <v>8184</v>
      </c>
      <c r="B1365" s="4">
        <v>43693</v>
      </c>
      <c r="C1365" t="s">
        <v>8185</v>
      </c>
      <c r="D1365" t="s">
        <v>8188</v>
      </c>
      <c r="E1365" s="1">
        <v>43784</v>
      </c>
      <c r="F1365" t="s">
        <v>35</v>
      </c>
      <c r="G1365" t="str">
        <f>_xlfn.XLOOKUP(C1365,customers!$A$2:$A$5902,customers!$B$2:$B$5902,,0)</f>
        <v>Kelly Fuller</v>
      </c>
      <c r="H1365" t="str">
        <f>_xlfn.XLOOKUP(C1365,customers!$A$2:$A$5902,customers!$G$2:$G$5902,,0)</f>
        <v>West</v>
      </c>
      <c r="I1365" t="str">
        <f>_xlfn.XLOOKUP(C1365,customers!$A$2:$A$5902,customers!$E$2:$E$5902,,0)</f>
        <v>Potterville</v>
      </c>
      <c r="J1365" t="str">
        <f>INDEX(products!$B$2:$B$5902,MATCH(D1365,products!$A$2:$A$5902,0))</f>
        <v>Tech</v>
      </c>
      <c r="K1365" t="str">
        <f>INDEX(products!$C$2:$C$5902,MATCH(D1365,products!$A$2:$A$5902,0))</f>
        <v>Phns</v>
      </c>
      <c r="L1365" s="3">
        <f>INDEX(products!$E$2:$E$5902,MATCH(D1365,products!$A$2:$A$5902,0))</f>
        <v>2287.0300000000002</v>
      </c>
      <c r="M1365">
        <f>_xlfn.XLOOKUP(D1365,products!$A$2:$A$5902,products!$F$2:$F$5902)</f>
        <v>6</v>
      </c>
      <c r="N1365" s="3">
        <f t="shared" si="21"/>
        <v>381.17166666666668</v>
      </c>
      <c r="O1365" s="3" t="str" cm="1">
        <f t="array" ref="O1365">_xlfn.IFS(J1365="Furn","Furniture",J1365="Tech","Technology",J1365="OffSup","Office Supplies")</f>
        <v>Technology</v>
      </c>
      <c r="P1365" s="3" t="str" cm="1">
        <f t="array" ref="P1365">_xlfn.IFS(K1365="Bkcs","Bookcases",K1365="Phns","Phones",K1365="Acc","Accessories",K1365="Bndrs","Binders",K1365="Fstnrs","Fasteners")</f>
        <v>Phones</v>
      </c>
      <c r="Q1365" t="str">
        <f>IF(_xlfn.XLOOKUP(D1365,products!$A$2:$A$5902,products!$H$2:$H$5902,,0)=1,"Yes","No")</f>
        <v>Yes</v>
      </c>
    </row>
    <row r="1366" spans="1:17" x14ac:dyDescent="0.3">
      <c r="A1366" t="s">
        <v>8190</v>
      </c>
      <c r="B1366" s="4">
        <v>44082</v>
      </c>
      <c r="C1366" t="s">
        <v>8191</v>
      </c>
      <c r="D1366" t="s">
        <v>8194</v>
      </c>
      <c r="E1366" s="1">
        <v>44407</v>
      </c>
      <c r="F1366" t="s">
        <v>21</v>
      </c>
      <c r="G1366" t="str">
        <f>_xlfn.XLOOKUP(C1366,customers!$A$2:$A$5902,customers!$B$2:$B$5902,,0)</f>
        <v>David Greene</v>
      </c>
      <c r="H1366" t="str">
        <f>_xlfn.XLOOKUP(C1366,customers!$A$2:$A$5902,customers!$G$2:$G$5902,,0)</f>
        <v>South</v>
      </c>
      <c r="I1366" t="str">
        <f>_xlfn.XLOOKUP(C1366,customers!$A$2:$A$5902,customers!$E$2:$E$5902,,0)</f>
        <v>Erikaport</v>
      </c>
      <c r="J1366" t="str">
        <f>INDEX(products!$B$2:$B$5902,MATCH(D1366,products!$A$2:$A$5902,0))</f>
        <v>Furn</v>
      </c>
      <c r="K1366" t="str">
        <f>INDEX(products!$C$2:$C$5902,MATCH(D1366,products!$A$2:$A$5902,0))</f>
        <v>Bndrs</v>
      </c>
      <c r="L1366" s="3">
        <f>INDEX(products!$E$2:$E$5902,MATCH(D1366,products!$A$2:$A$5902,0))</f>
        <v>4694.13</v>
      </c>
      <c r="M1366">
        <f>_xlfn.XLOOKUP(D1366,products!$A$2:$A$5902,products!$F$2:$F$5902)</f>
        <v>2</v>
      </c>
      <c r="N1366" s="3">
        <f t="shared" si="21"/>
        <v>2347.0650000000001</v>
      </c>
      <c r="O1366" s="3" t="str" cm="1">
        <f t="array" ref="O1366">_xlfn.IFS(J1366="Furn","Furniture",J1366="Tech","Technology",J1366="OffSup","Office Supplies")</f>
        <v>Furniture</v>
      </c>
      <c r="P1366" s="3" t="str" cm="1">
        <f t="array" ref="P1366">_xlfn.IFS(K1366="Bkcs","Bookcases",K1366="Phns","Phones",K1366="Acc","Accessories",K1366="Bndrs","Binders",K1366="Fstnrs","Fasteners")</f>
        <v>Binders</v>
      </c>
      <c r="Q1366" t="str">
        <f>IF(_xlfn.XLOOKUP(D1366,products!$A$2:$A$5902,products!$H$2:$H$5902,,0)=1,"Yes","No")</f>
        <v>Yes</v>
      </c>
    </row>
    <row r="1367" spans="1:17" x14ac:dyDescent="0.3">
      <c r="A1367" t="s">
        <v>8196</v>
      </c>
      <c r="B1367" s="4">
        <v>43673</v>
      </c>
      <c r="C1367" t="s">
        <v>8197</v>
      </c>
      <c r="D1367" t="s">
        <v>8200</v>
      </c>
      <c r="E1367" s="1">
        <v>43675</v>
      </c>
      <c r="F1367" t="s">
        <v>74</v>
      </c>
      <c r="G1367" t="str">
        <f>_xlfn.XLOOKUP(C1367,customers!$A$2:$A$5902,customers!$B$2:$B$5902,,0)</f>
        <v>Shawn West</v>
      </c>
      <c r="H1367" t="str">
        <f>_xlfn.XLOOKUP(C1367,customers!$A$2:$A$5902,customers!$G$2:$G$5902,,0)</f>
        <v>South</v>
      </c>
      <c r="I1367" t="str">
        <f>_xlfn.XLOOKUP(C1367,customers!$A$2:$A$5902,customers!$E$2:$E$5902,,0)</f>
        <v>Joannebury</v>
      </c>
      <c r="J1367" t="str">
        <f>INDEX(products!$B$2:$B$5902,MATCH(D1367,products!$A$2:$A$5902,0))</f>
        <v>Tech</v>
      </c>
      <c r="K1367" t="str">
        <f>INDEX(products!$C$2:$C$5902,MATCH(D1367,products!$A$2:$A$5902,0))</f>
        <v>Bndrs</v>
      </c>
      <c r="L1367" s="3">
        <f>INDEX(products!$E$2:$E$5902,MATCH(D1367,products!$A$2:$A$5902,0))</f>
        <v>1296.31</v>
      </c>
      <c r="M1367">
        <f>_xlfn.XLOOKUP(D1367,products!$A$2:$A$5902,products!$F$2:$F$5902)</f>
        <v>8</v>
      </c>
      <c r="N1367" s="3">
        <f t="shared" si="21"/>
        <v>162.03874999999999</v>
      </c>
      <c r="O1367" s="3" t="str" cm="1">
        <f t="array" ref="O1367">_xlfn.IFS(J1367="Furn","Furniture",J1367="Tech","Technology",J1367="OffSup","Office Supplies")</f>
        <v>Technology</v>
      </c>
      <c r="P1367" s="3" t="str" cm="1">
        <f t="array" ref="P1367">_xlfn.IFS(K1367="Bkcs","Bookcases",K1367="Phns","Phones",K1367="Acc","Accessories",K1367="Bndrs","Binders",K1367="Fstnrs","Fasteners")</f>
        <v>Binders</v>
      </c>
      <c r="Q1367" t="str">
        <f>IF(_xlfn.XLOOKUP(D1367,products!$A$2:$A$5902,products!$H$2:$H$5902,,0)=1,"Yes","No")</f>
        <v>Yes</v>
      </c>
    </row>
    <row r="1368" spans="1:17" x14ac:dyDescent="0.3">
      <c r="A1368" t="s">
        <v>8202</v>
      </c>
      <c r="B1368" s="4">
        <v>44722</v>
      </c>
      <c r="C1368" t="s">
        <v>8203</v>
      </c>
      <c r="D1368" t="s">
        <v>8206</v>
      </c>
      <c r="E1368" s="1">
        <v>45083</v>
      </c>
      <c r="F1368" t="s">
        <v>74</v>
      </c>
      <c r="G1368" t="str">
        <f>_xlfn.XLOOKUP(C1368,customers!$A$2:$A$5902,customers!$B$2:$B$5902,,0)</f>
        <v>Sophia Ruiz</v>
      </c>
      <c r="H1368" t="str">
        <f>_xlfn.XLOOKUP(C1368,customers!$A$2:$A$5902,customers!$G$2:$G$5902,,0)</f>
        <v>North</v>
      </c>
      <c r="I1368" t="str">
        <f>_xlfn.XLOOKUP(C1368,customers!$A$2:$A$5902,customers!$E$2:$E$5902,,0)</f>
        <v>Port Joetown</v>
      </c>
      <c r="J1368" t="str">
        <f>INDEX(products!$B$2:$B$5902,MATCH(D1368,products!$A$2:$A$5902,0))</f>
        <v>Tech</v>
      </c>
      <c r="K1368" t="str">
        <f>INDEX(products!$C$2:$C$5902,MATCH(D1368,products!$A$2:$A$5902,0))</f>
        <v>Acc</v>
      </c>
      <c r="L1368" s="3">
        <f>INDEX(products!$E$2:$E$5902,MATCH(D1368,products!$A$2:$A$5902,0))</f>
        <v>2708.98</v>
      </c>
      <c r="M1368">
        <f>_xlfn.XLOOKUP(D1368,products!$A$2:$A$5902,products!$F$2:$F$5902)</f>
        <v>2</v>
      </c>
      <c r="N1368" s="3">
        <f t="shared" si="21"/>
        <v>1354.49</v>
      </c>
      <c r="O1368" s="3" t="str" cm="1">
        <f t="array" ref="O1368">_xlfn.IFS(J1368="Furn","Furniture",J1368="Tech","Technology",J1368="OffSup","Office Supplies")</f>
        <v>Technology</v>
      </c>
      <c r="P1368" s="3" t="str" cm="1">
        <f t="array" ref="P1368">_xlfn.IFS(K1368="Bkcs","Bookcases",K1368="Phns","Phones",K1368="Acc","Accessories",K1368="Bndrs","Binders",K1368="Fstnrs","Fasteners")</f>
        <v>Accessories</v>
      </c>
      <c r="Q1368" t="str">
        <f>IF(_xlfn.XLOOKUP(D1368,products!$A$2:$A$5902,products!$H$2:$H$5902,,0)=1,"Yes","No")</f>
        <v>Yes</v>
      </c>
    </row>
    <row r="1369" spans="1:17" x14ac:dyDescent="0.3">
      <c r="A1369" t="s">
        <v>8208</v>
      </c>
      <c r="B1369" s="4">
        <v>44312</v>
      </c>
      <c r="C1369" t="s">
        <v>8209</v>
      </c>
      <c r="D1369" t="s">
        <v>8212</v>
      </c>
      <c r="E1369" s="1">
        <v>44484</v>
      </c>
      <c r="F1369" t="s">
        <v>35</v>
      </c>
      <c r="G1369" t="str">
        <f>_xlfn.XLOOKUP(C1369,customers!$A$2:$A$5902,customers!$B$2:$B$5902,,0)</f>
        <v>Rebecca Sanders</v>
      </c>
      <c r="H1369" t="str">
        <f>_xlfn.XLOOKUP(C1369,customers!$A$2:$A$5902,customers!$G$2:$G$5902,,0)</f>
        <v>East</v>
      </c>
      <c r="I1369" t="str">
        <f>_xlfn.XLOOKUP(C1369,customers!$A$2:$A$5902,customers!$E$2:$E$5902,,0)</f>
        <v>Johnsonchester</v>
      </c>
      <c r="J1369" t="str">
        <f>INDEX(products!$B$2:$B$5902,MATCH(D1369,products!$A$2:$A$5902,0))</f>
        <v>Tech</v>
      </c>
      <c r="K1369" t="str">
        <f>INDEX(products!$C$2:$C$5902,MATCH(D1369,products!$A$2:$A$5902,0))</f>
        <v>Phns</v>
      </c>
      <c r="L1369" s="3">
        <f>INDEX(products!$E$2:$E$5902,MATCH(D1369,products!$A$2:$A$5902,0))</f>
        <v>3805.3</v>
      </c>
      <c r="M1369">
        <f>_xlfn.XLOOKUP(D1369,products!$A$2:$A$5902,products!$F$2:$F$5902)</f>
        <v>1</v>
      </c>
      <c r="N1369" s="3">
        <f t="shared" si="21"/>
        <v>3805.3</v>
      </c>
      <c r="O1369" s="3" t="str" cm="1">
        <f t="array" ref="O1369">_xlfn.IFS(J1369="Furn","Furniture",J1369="Tech","Technology",J1369="OffSup","Office Supplies")</f>
        <v>Technology</v>
      </c>
      <c r="P1369" s="3" t="str" cm="1">
        <f t="array" ref="P1369">_xlfn.IFS(K1369="Bkcs","Bookcases",K1369="Phns","Phones",K1369="Acc","Accessories",K1369="Bndrs","Binders",K1369="Fstnrs","Fasteners")</f>
        <v>Phones</v>
      </c>
      <c r="Q1369" t="str">
        <f>IF(_xlfn.XLOOKUP(D1369,products!$A$2:$A$5902,products!$H$2:$H$5902,,0)=1,"Yes","No")</f>
        <v>No</v>
      </c>
    </row>
    <row r="1370" spans="1:17" x14ac:dyDescent="0.3">
      <c r="A1370" t="s">
        <v>8214</v>
      </c>
      <c r="B1370" s="4">
        <v>44364</v>
      </c>
      <c r="C1370" t="s">
        <v>8215</v>
      </c>
      <c r="D1370" t="s">
        <v>8218</v>
      </c>
      <c r="E1370" s="1">
        <v>44530</v>
      </c>
      <c r="F1370" t="s">
        <v>21</v>
      </c>
      <c r="G1370" t="str">
        <f>_xlfn.XLOOKUP(C1370,customers!$A$2:$A$5902,customers!$B$2:$B$5902,,0)</f>
        <v>Christopher Acosta</v>
      </c>
      <c r="H1370" t="str">
        <f>_xlfn.XLOOKUP(C1370,customers!$A$2:$A$5902,customers!$G$2:$G$5902,,0)</f>
        <v>West</v>
      </c>
      <c r="I1370" t="str">
        <f>_xlfn.XLOOKUP(C1370,customers!$A$2:$A$5902,customers!$E$2:$E$5902,,0)</f>
        <v>West Jon</v>
      </c>
      <c r="J1370" t="str">
        <f>INDEX(products!$B$2:$B$5902,MATCH(D1370,products!$A$2:$A$5902,0))</f>
        <v>Furn</v>
      </c>
      <c r="K1370" t="str">
        <f>INDEX(products!$C$2:$C$5902,MATCH(D1370,products!$A$2:$A$5902,0))</f>
        <v>Bkcs</v>
      </c>
      <c r="L1370" s="3">
        <f>INDEX(products!$E$2:$E$5902,MATCH(D1370,products!$A$2:$A$5902,0))</f>
        <v>1422.84</v>
      </c>
      <c r="M1370">
        <f>_xlfn.XLOOKUP(D1370,products!$A$2:$A$5902,products!$F$2:$F$5902)</f>
        <v>9</v>
      </c>
      <c r="N1370" s="3">
        <f t="shared" si="21"/>
        <v>158.09333333333333</v>
      </c>
      <c r="O1370" s="3" t="str" cm="1">
        <f t="array" ref="O1370">_xlfn.IFS(J1370="Furn","Furniture",J1370="Tech","Technology",J1370="OffSup","Office Supplies")</f>
        <v>Furniture</v>
      </c>
      <c r="P1370" s="3" t="str" cm="1">
        <f t="array" ref="P1370">_xlfn.IFS(K1370="Bkcs","Bookcases",K1370="Phns","Phones",K1370="Acc","Accessories",K1370="Bndrs","Binders",K1370="Fstnrs","Fasteners")</f>
        <v>Bookcases</v>
      </c>
      <c r="Q1370" t="str">
        <f>IF(_xlfn.XLOOKUP(D1370,products!$A$2:$A$5902,products!$H$2:$H$5902,,0)=1,"Yes","No")</f>
        <v>Yes</v>
      </c>
    </row>
    <row r="1371" spans="1:17" x14ac:dyDescent="0.3">
      <c r="A1371" t="s">
        <v>8220</v>
      </c>
      <c r="B1371" s="4">
        <v>44406</v>
      </c>
      <c r="C1371" t="s">
        <v>8221</v>
      </c>
      <c r="D1371" t="s">
        <v>8224</v>
      </c>
      <c r="E1371" s="1">
        <v>44650</v>
      </c>
      <c r="F1371" t="s">
        <v>35</v>
      </c>
      <c r="G1371" t="str">
        <f>_xlfn.XLOOKUP(C1371,customers!$A$2:$A$5902,customers!$B$2:$B$5902,,0)</f>
        <v>Adam Lang</v>
      </c>
      <c r="H1371" t="str">
        <f>_xlfn.XLOOKUP(C1371,customers!$A$2:$A$5902,customers!$G$2:$G$5902,,0)</f>
        <v>East</v>
      </c>
      <c r="I1371" t="str">
        <f>_xlfn.XLOOKUP(C1371,customers!$A$2:$A$5902,customers!$E$2:$E$5902,,0)</f>
        <v>Schwartzchester</v>
      </c>
      <c r="J1371" t="str">
        <f>INDEX(products!$B$2:$B$5902,MATCH(D1371,products!$A$2:$A$5902,0))</f>
        <v>OffSup</v>
      </c>
      <c r="K1371" t="str">
        <f>INDEX(products!$C$2:$C$5902,MATCH(D1371,products!$A$2:$A$5902,0))</f>
        <v>Acc</v>
      </c>
      <c r="L1371" s="3">
        <f>INDEX(products!$E$2:$E$5902,MATCH(D1371,products!$A$2:$A$5902,0))</f>
        <v>1672.89</v>
      </c>
      <c r="M1371">
        <f>_xlfn.XLOOKUP(D1371,products!$A$2:$A$5902,products!$F$2:$F$5902)</f>
        <v>5</v>
      </c>
      <c r="N1371" s="3">
        <f t="shared" si="21"/>
        <v>334.57800000000003</v>
      </c>
      <c r="O1371" s="3" t="str" cm="1">
        <f t="array" ref="O1371">_xlfn.IFS(J1371="Furn","Furniture",J1371="Tech","Technology",J1371="OffSup","Office Supplies")</f>
        <v>Office Supplies</v>
      </c>
      <c r="P1371" s="3" t="str" cm="1">
        <f t="array" ref="P1371">_xlfn.IFS(K1371="Bkcs","Bookcases",K1371="Phns","Phones",K1371="Acc","Accessories",K1371="Bndrs","Binders",K1371="Fstnrs","Fasteners")</f>
        <v>Accessories</v>
      </c>
      <c r="Q1371" t="str">
        <f>IF(_xlfn.XLOOKUP(D1371,products!$A$2:$A$5902,products!$H$2:$H$5902,,0)=1,"Yes","No")</f>
        <v>Yes</v>
      </c>
    </row>
    <row r="1372" spans="1:17" x14ac:dyDescent="0.3">
      <c r="A1372" t="s">
        <v>8226</v>
      </c>
      <c r="B1372" s="4">
        <v>45012</v>
      </c>
      <c r="C1372" s="2" t="s">
        <v>8227</v>
      </c>
      <c r="D1372" t="s">
        <v>8229</v>
      </c>
      <c r="E1372" s="1">
        <v>45350</v>
      </c>
      <c r="F1372" t="s">
        <v>74</v>
      </c>
      <c r="G1372" t="str">
        <f>_xlfn.XLOOKUP(C1372,customers!$A$2:$A$5902,customers!$B$2:$B$5902,,0)</f>
        <v>Brittany Lara</v>
      </c>
      <c r="H1372" t="str">
        <f>_xlfn.XLOOKUP(C1372,customers!$A$2:$A$5902,customers!$G$2:$G$5902,,0)</f>
        <v>South</v>
      </c>
      <c r="I1372" t="str">
        <f>_xlfn.XLOOKUP(C1372,customers!$A$2:$A$5902,customers!$E$2:$E$5902,,0)</f>
        <v>Michaelborough</v>
      </c>
      <c r="J1372" t="str">
        <f>INDEX(products!$B$2:$B$5902,MATCH(D1372,products!$A$2:$A$5902,0))</f>
        <v>Tech</v>
      </c>
      <c r="K1372" t="str">
        <f>INDEX(products!$C$2:$C$5902,MATCH(D1372,products!$A$2:$A$5902,0))</f>
        <v>Acc</v>
      </c>
      <c r="L1372" s="3">
        <f>INDEX(products!$E$2:$E$5902,MATCH(D1372,products!$A$2:$A$5902,0))</f>
        <v>1565.6</v>
      </c>
      <c r="M1372">
        <f>_xlfn.XLOOKUP(D1372,products!$A$2:$A$5902,products!$F$2:$F$5902)</f>
        <v>7</v>
      </c>
      <c r="N1372" s="3">
        <f t="shared" si="21"/>
        <v>223.65714285714284</v>
      </c>
      <c r="O1372" s="3" t="str" cm="1">
        <f t="array" ref="O1372">_xlfn.IFS(J1372="Furn","Furniture",J1372="Tech","Technology",J1372="OffSup","Office Supplies")</f>
        <v>Technology</v>
      </c>
      <c r="P1372" s="3" t="str" cm="1">
        <f t="array" ref="P1372">_xlfn.IFS(K1372="Bkcs","Bookcases",K1372="Phns","Phones",K1372="Acc","Accessories",K1372="Bndrs","Binders",K1372="Fstnrs","Fasteners")</f>
        <v>Accessories</v>
      </c>
      <c r="Q1372" t="str">
        <f>IF(_xlfn.XLOOKUP(D1372,products!$A$2:$A$5902,products!$H$2:$H$5902,,0)=1,"Yes","No")</f>
        <v>Yes</v>
      </c>
    </row>
    <row r="1373" spans="1:17" x14ac:dyDescent="0.3">
      <c r="A1373" t="s">
        <v>8231</v>
      </c>
      <c r="B1373" s="4">
        <v>44411</v>
      </c>
      <c r="C1373" t="s">
        <v>8232</v>
      </c>
      <c r="D1373" t="s">
        <v>8235</v>
      </c>
      <c r="E1373" s="1">
        <v>44612</v>
      </c>
      <c r="F1373" t="s">
        <v>35</v>
      </c>
      <c r="G1373" t="str">
        <f>_xlfn.XLOOKUP(C1373,customers!$A$2:$A$5902,customers!$B$2:$B$5902,,0)</f>
        <v>Aaron Snyder</v>
      </c>
      <c r="H1373" t="str">
        <f>_xlfn.XLOOKUP(C1373,customers!$A$2:$A$5902,customers!$G$2:$G$5902,,0)</f>
        <v>East</v>
      </c>
      <c r="I1373" t="str">
        <f>_xlfn.XLOOKUP(C1373,customers!$A$2:$A$5902,customers!$E$2:$E$5902,,0)</f>
        <v>West Seth</v>
      </c>
      <c r="J1373" t="str">
        <f>INDEX(products!$B$2:$B$5902,MATCH(D1373,products!$A$2:$A$5902,0))</f>
        <v>Furn</v>
      </c>
      <c r="K1373" t="str">
        <f>INDEX(products!$C$2:$C$5902,MATCH(D1373,products!$A$2:$A$5902,0))</f>
        <v>Fstnrs</v>
      </c>
      <c r="L1373" s="3">
        <f>INDEX(products!$E$2:$E$5902,MATCH(D1373,products!$A$2:$A$5902,0))</f>
        <v>4431.18</v>
      </c>
      <c r="M1373">
        <f>_xlfn.XLOOKUP(D1373,products!$A$2:$A$5902,products!$F$2:$F$5902)</f>
        <v>7</v>
      </c>
      <c r="N1373" s="3">
        <f t="shared" si="21"/>
        <v>633.02571428571434</v>
      </c>
      <c r="O1373" s="3" t="str" cm="1">
        <f t="array" ref="O1373">_xlfn.IFS(J1373="Furn","Furniture",J1373="Tech","Technology",J1373="OffSup","Office Supplies")</f>
        <v>Furniture</v>
      </c>
      <c r="P1373" s="3" t="str" cm="1">
        <f t="array" ref="P1373">_xlfn.IFS(K1373="Bkcs","Bookcases",K1373="Phns","Phones",K1373="Acc","Accessories",K1373="Bndrs","Binders",K1373="Fstnrs","Fasteners")</f>
        <v>Fasteners</v>
      </c>
      <c r="Q1373" t="str">
        <f>IF(_xlfn.XLOOKUP(D1373,products!$A$2:$A$5902,products!$H$2:$H$5902,,0)=1,"Yes","No")</f>
        <v>No</v>
      </c>
    </row>
    <row r="1374" spans="1:17" x14ac:dyDescent="0.3">
      <c r="A1374" t="s">
        <v>8237</v>
      </c>
      <c r="B1374" s="4">
        <v>45238</v>
      </c>
      <c r="C1374" t="s">
        <v>8238</v>
      </c>
      <c r="D1374" t="s">
        <v>8241</v>
      </c>
      <c r="E1374" s="1">
        <v>45310</v>
      </c>
      <c r="F1374" t="s">
        <v>74</v>
      </c>
      <c r="G1374" t="str">
        <f>_xlfn.XLOOKUP(C1374,customers!$A$2:$A$5902,customers!$B$2:$B$5902,,0)</f>
        <v>Christine Chavez</v>
      </c>
      <c r="H1374" t="str">
        <f>_xlfn.XLOOKUP(C1374,customers!$A$2:$A$5902,customers!$G$2:$G$5902,,0)</f>
        <v>North</v>
      </c>
      <c r="I1374" t="str">
        <f>_xlfn.XLOOKUP(C1374,customers!$A$2:$A$5902,customers!$E$2:$E$5902,,0)</f>
        <v>Brandonbury</v>
      </c>
      <c r="J1374" t="str">
        <f>INDEX(products!$B$2:$B$5902,MATCH(D1374,products!$A$2:$A$5902,0))</f>
        <v>OffSup</v>
      </c>
      <c r="K1374" t="str">
        <f>INDEX(products!$C$2:$C$5902,MATCH(D1374,products!$A$2:$A$5902,0))</f>
        <v>Bndrs</v>
      </c>
      <c r="L1374" s="3">
        <f>INDEX(products!$E$2:$E$5902,MATCH(D1374,products!$A$2:$A$5902,0))</f>
        <v>3378.86</v>
      </c>
      <c r="M1374">
        <f>_xlfn.XLOOKUP(D1374,products!$A$2:$A$5902,products!$F$2:$F$5902)</f>
        <v>3</v>
      </c>
      <c r="N1374" s="3">
        <f t="shared" si="21"/>
        <v>1126.2866666666666</v>
      </c>
      <c r="O1374" s="3" t="str" cm="1">
        <f t="array" ref="O1374">_xlfn.IFS(J1374="Furn","Furniture",J1374="Tech","Technology",J1374="OffSup","Office Supplies")</f>
        <v>Office Supplies</v>
      </c>
      <c r="P1374" s="3" t="str" cm="1">
        <f t="array" ref="P1374">_xlfn.IFS(K1374="Bkcs","Bookcases",K1374="Phns","Phones",K1374="Acc","Accessories",K1374="Bndrs","Binders",K1374="Fstnrs","Fasteners")</f>
        <v>Binders</v>
      </c>
      <c r="Q1374" t="str">
        <f>IF(_xlfn.XLOOKUP(D1374,products!$A$2:$A$5902,products!$H$2:$H$5902,,0)=1,"Yes","No")</f>
        <v>No</v>
      </c>
    </row>
    <row r="1375" spans="1:17" x14ac:dyDescent="0.3">
      <c r="A1375" t="s">
        <v>8243</v>
      </c>
      <c r="B1375" s="4">
        <v>44686</v>
      </c>
      <c r="C1375" t="s">
        <v>8244</v>
      </c>
      <c r="D1375" t="s">
        <v>8247</v>
      </c>
      <c r="E1375" s="1">
        <v>44862</v>
      </c>
      <c r="F1375" t="s">
        <v>35</v>
      </c>
      <c r="G1375" t="str">
        <f>_xlfn.XLOOKUP(C1375,customers!$A$2:$A$5902,customers!$B$2:$B$5902,,0)</f>
        <v>David Gray</v>
      </c>
      <c r="H1375" t="str">
        <f>_xlfn.XLOOKUP(C1375,customers!$A$2:$A$5902,customers!$G$2:$G$5902,,0)</f>
        <v>West</v>
      </c>
      <c r="I1375" t="str">
        <f>_xlfn.XLOOKUP(C1375,customers!$A$2:$A$5902,customers!$E$2:$E$5902,,0)</f>
        <v>South Jenniferfort</v>
      </c>
      <c r="J1375" t="str">
        <f>INDEX(products!$B$2:$B$5902,MATCH(D1375,products!$A$2:$A$5902,0))</f>
        <v>Tech</v>
      </c>
      <c r="K1375" t="str">
        <f>INDEX(products!$C$2:$C$5902,MATCH(D1375,products!$A$2:$A$5902,0))</f>
        <v>Phns</v>
      </c>
      <c r="L1375" s="3">
        <f>INDEX(products!$E$2:$E$5902,MATCH(D1375,products!$A$2:$A$5902,0))</f>
        <v>2495.5</v>
      </c>
      <c r="M1375">
        <f>_xlfn.XLOOKUP(D1375,products!$A$2:$A$5902,products!$F$2:$F$5902)</f>
        <v>6</v>
      </c>
      <c r="N1375" s="3">
        <f t="shared" si="21"/>
        <v>415.91666666666669</v>
      </c>
      <c r="O1375" s="3" t="str" cm="1">
        <f t="array" ref="O1375">_xlfn.IFS(J1375="Furn","Furniture",J1375="Tech","Technology",J1375="OffSup","Office Supplies")</f>
        <v>Technology</v>
      </c>
      <c r="P1375" s="3" t="str" cm="1">
        <f t="array" ref="P1375">_xlfn.IFS(K1375="Bkcs","Bookcases",K1375="Phns","Phones",K1375="Acc","Accessories",K1375="Bndrs","Binders",K1375="Fstnrs","Fasteners")</f>
        <v>Phones</v>
      </c>
      <c r="Q1375" t="str">
        <f>IF(_xlfn.XLOOKUP(D1375,products!$A$2:$A$5902,products!$H$2:$H$5902,,0)=1,"Yes","No")</f>
        <v>No</v>
      </c>
    </row>
    <row r="1376" spans="1:17" x14ac:dyDescent="0.3">
      <c r="A1376" t="s">
        <v>8249</v>
      </c>
      <c r="B1376" s="4">
        <v>44844</v>
      </c>
      <c r="C1376" t="s">
        <v>8250</v>
      </c>
      <c r="D1376" t="s">
        <v>8253</v>
      </c>
      <c r="E1376" s="1">
        <v>45066</v>
      </c>
      <c r="F1376" t="s">
        <v>35</v>
      </c>
      <c r="G1376" t="str">
        <f>_xlfn.XLOOKUP(C1376,customers!$A$2:$A$5902,customers!$B$2:$B$5902,,0)</f>
        <v>Erin Snow</v>
      </c>
      <c r="H1376" t="str">
        <f>_xlfn.XLOOKUP(C1376,customers!$A$2:$A$5902,customers!$G$2:$G$5902,,0)</f>
        <v>East</v>
      </c>
      <c r="I1376" t="str">
        <f>_xlfn.XLOOKUP(C1376,customers!$A$2:$A$5902,customers!$E$2:$E$5902,,0)</f>
        <v>North Kennethmouth</v>
      </c>
      <c r="J1376" t="str">
        <f>INDEX(products!$B$2:$B$5902,MATCH(D1376,products!$A$2:$A$5902,0))</f>
        <v>OffSup</v>
      </c>
      <c r="K1376" t="str">
        <f>INDEX(products!$C$2:$C$5902,MATCH(D1376,products!$A$2:$A$5902,0))</f>
        <v>Fstnrs</v>
      </c>
      <c r="L1376" s="3">
        <f>INDEX(products!$E$2:$E$5902,MATCH(D1376,products!$A$2:$A$5902,0))</f>
        <v>4910.07</v>
      </c>
      <c r="M1376">
        <f>_xlfn.XLOOKUP(D1376,products!$A$2:$A$5902,products!$F$2:$F$5902)</f>
        <v>9</v>
      </c>
      <c r="N1376" s="3">
        <f t="shared" si="21"/>
        <v>545.56333333333328</v>
      </c>
      <c r="O1376" s="3" t="str" cm="1">
        <f t="array" ref="O1376">_xlfn.IFS(J1376="Furn","Furniture",J1376="Tech","Technology",J1376="OffSup","Office Supplies")</f>
        <v>Office Supplies</v>
      </c>
      <c r="P1376" s="3" t="str" cm="1">
        <f t="array" ref="P1376">_xlfn.IFS(K1376="Bkcs","Bookcases",K1376="Phns","Phones",K1376="Acc","Accessories",K1376="Bndrs","Binders",K1376="Fstnrs","Fasteners")</f>
        <v>Fasteners</v>
      </c>
      <c r="Q1376" t="str">
        <f>IF(_xlfn.XLOOKUP(D1376,products!$A$2:$A$5902,products!$H$2:$H$5902,,0)=1,"Yes","No")</f>
        <v>No</v>
      </c>
    </row>
    <row r="1377" spans="1:17" x14ac:dyDescent="0.3">
      <c r="A1377" t="s">
        <v>8255</v>
      </c>
      <c r="B1377" s="4">
        <v>43551</v>
      </c>
      <c r="C1377" t="s">
        <v>8256</v>
      </c>
      <c r="D1377" t="s">
        <v>8259</v>
      </c>
      <c r="E1377" s="1">
        <v>43582</v>
      </c>
      <c r="F1377" t="s">
        <v>74</v>
      </c>
      <c r="G1377" t="str">
        <f>_xlfn.XLOOKUP(C1377,customers!$A$2:$A$5902,customers!$B$2:$B$5902,,0)</f>
        <v>Eric Brown</v>
      </c>
      <c r="H1377" t="str">
        <f>_xlfn.XLOOKUP(C1377,customers!$A$2:$A$5902,customers!$G$2:$G$5902,,0)</f>
        <v>West</v>
      </c>
      <c r="I1377" t="str">
        <f>_xlfn.XLOOKUP(C1377,customers!$A$2:$A$5902,customers!$E$2:$E$5902,,0)</f>
        <v>West Edwardside</v>
      </c>
      <c r="J1377" t="str">
        <f>INDEX(products!$B$2:$B$5902,MATCH(D1377,products!$A$2:$A$5902,0))</f>
        <v>OffSup</v>
      </c>
      <c r="K1377" t="str">
        <f>INDEX(products!$C$2:$C$5902,MATCH(D1377,products!$A$2:$A$5902,0))</f>
        <v>Fstnrs</v>
      </c>
      <c r="L1377" s="3">
        <f>INDEX(products!$E$2:$E$5902,MATCH(D1377,products!$A$2:$A$5902,0))</f>
        <v>1552.03</v>
      </c>
      <c r="M1377">
        <f>_xlfn.XLOOKUP(D1377,products!$A$2:$A$5902,products!$F$2:$F$5902)</f>
        <v>10</v>
      </c>
      <c r="N1377" s="3">
        <f t="shared" si="21"/>
        <v>155.203</v>
      </c>
      <c r="O1377" s="3" t="str" cm="1">
        <f t="array" ref="O1377">_xlfn.IFS(J1377="Furn","Furniture",J1377="Tech","Technology",J1377="OffSup","Office Supplies")</f>
        <v>Office Supplies</v>
      </c>
      <c r="P1377" s="3" t="str" cm="1">
        <f t="array" ref="P1377">_xlfn.IFS(K1377="Bkcs","Bookcases",K1377="Phns","Phones",K1377="Acc","Accessories",K1377="Bndrs","Binders",K1377="Fstnrs","Fasteners")</f>
        <v>Fasteners</v>
      </c>
      <c r="Q1377" t="str">
        <f>IF(_xlfn.XLOOKUP(D1377,products!$A$2:$A$5902,products!$H$2:$H$5902,,0)=1,"Yes","No")</f>
        <v>No</v>
      </c>
    </row>
    <row r="1378" spans="1:17" x14ac:dyDescent="0.3">
      <c r="A1378" t="s">
        <v>8261</v>
      </c>
      <c r="B1378" s="4">
        <v>45144</v>
      </c>
      <c r="C1378" t="s">
        <v>8262</v>
      </c>
      <c r="D1378" t="s">
        <v>8265</v>
      </c>
      <c r="E1378" s="1">
        <v>45216</v>
      </c>
      <c r="F1378" t="s">
        <v>35</v>
      </c>
      <c r="G1378" t="str">
        <f>_xlfn.XLOOKUP(C1378,customers!$A$2:$A$5902,customers!$B$2:$B$5902,,0)</f>
        <v>Ronnie Bailey</v>
      </c>
      <c r="H1378" t="str">
        <f>_xlfn.XLOOKUP(C1378,customers!$A$2:$A$5902,customers!$G$2:$G$5902,,0)</f>
        <v>East</v>
      </c>
      <c r="I1378" t="str">
        <f>_xlfn.XLOOKUP(C1378,customers!$A$2:$A$5902,customers!$E$2:$E$5902,,0)</f>
        <v>Lake Sonyaburgh</v>
      </c>
      <c r="J1378" t="str">
        <f>INDEX(products!$B$2:$B$5902,MATCH(D1378,products!$A$2:$A$5902,0))</f>
        <v>Tech</v>
      </c>
      <c r="K1378" t="str">
        <f>INDEX(products!$C$2:$C$5902,MATCH(D1378,products!$A$2:$A$5902,0))</f>
        <v>Acc</v>
      </c>
      <c r="L1378" s="3">
        <f>INDEX(products!$E$2:$E$5902,MATCH(D1378,products!$A$2:$A$5902,0))</f>
        <v>287.36</v>
      </c>
      <c r="M1378">
        <f>_xlfn.XLOOKUP(D1378,products!$A$2:$A$5902,products!$F$2:$F$5902)</f>
        <v>6</v>
      </c>
      <c r="N1378" s="3">
        <f t="shared" si="21"/>
        <v>47.893333333333338</v>
      </c>
      <c r="O1378" s="3" t="str" cm="1">
        <f t="array" ref="O1378">_xlfn.IFS(J1378="Furn","Furniture",J1378="Tech","Technology",J1378="OffSup","Office Supplies")</f>
        <v>Technology</v>
      </c>
      <c r="P1378" s="3" t="str" cm="1">
        <f t="array" ref="P1378">_xlfn.IFS(K1378="Bkcs","Bookcases",K1378="Phns","Phones",K1378="Acc","Accessories",K1378="Bndrs","Binders",K1378="Fstnrs","Fasteners")</f>
        <v>Accessories</v>
      </c>
      <c r="Q1378" t="str">
        <f>IF(_xlfn.XLOOKUP(D1378,products!$A$2:$A$5902,products!$H$2:$H$5902,,0)=1,"Yes","No")</f>
        <v>No</v>
      </c>
    </row>
    <row r="1379" spans="1:17" x14ac:dyDescent="0.3">
      <c r="A1379" t="s">
        <v>8267</v>
      </c>
      <c r="B1379" s="4">
        <v>43630</v>
      </c>
      <c r="C1379" t="s">
        <v>8268</v>
      </c>
      <c r="D1379" t="s">
        <v>8271</v>
      </c>
      <c r="E1379" s="1">
        <v>43958</v>
      </c>
      <c r="F1379" t="s">
        <v>74</v>
      </c>
      <c r="G1379" t="str">
        <f>_xlfn.XLOOKUP(C1379,customers!$A$2:$A$5902,customers!$B$2:$B$5902,,0)</f>
        <v>Julia Roth</v>
      </c>
      <c r="H1379" t="str">
        <f>_xlfn.XLOOKUP(C1379,customers!$A$2:$A$5902,customers!$G$2:$G$5902,,0)</f>
        <v>North</v>
      </c>
      <c r="I1379" t="str">
        <f>_xlfn.XLOOKUP(C1379,customers!$A$2:$A$5902,customers!$E$2:$E$5902,,0)</f>
        <v>Debbieside</v>
      </c>
      <c r="J1379" t="str">
        <f>INDEX(products!$B$2:$B$5902,MATCH(D1379,products!$A$2:$A$5902,0))</f>
        <v>Tech</v>
      </c>
      <c r="K1379" t="str">
        <f>INDEX(products!$C$2:$C$5902,MATCH(D1379,products!$A$2:$A$5902,0))</f>
        <v>Acc</v>
      </c>
      <c r="L1379" s="3">
        <f>INDEX(products!$E$2:$E$5902,MATCH(D1379,products!$A$2:$A$5902,0))</f>
        <v>1005.95</v>
      </c>
      <c r="M1379">
        <f>_xlfn.XLOOKUP(D1379,products!$A$2:$A$5902,products!$F$2:$F$5902)</f>
        <v>2</v>
      </c>
      <c r="N1379" s="3">
        <f t="shared" si="21"/>
        <v>502.97500000000002</v>
      </c>
      <c r="O1379" s="3" t="str" cm="1">
        <f t="array" ref="O1379">_xlfn.IFS(J1379="Furn","Furniture",J1379="Tech","Technology",J1379="OffSup","Office Supplies")</f>
        <v>Technology</v>
      </c>
      <c r="P1379" s="3" t="str" cm="1">
        <f t="array" ref="P1379">_xlfn.IFS(K1379="Bkcs","Bookcases",K1379="Phns","Phones",K1379="Acc","Accessories",K1379="Bndrs","Binders",K1379="Fstnrs","Fasteners")</f>
        <v>Accessories</v>
      </c>
      <c r="Q1379" t="str">
        <f>IF(_xlfn.XLOOKUP(D1379,products!$A$2:$A$5902,products!$H$2:$H$5902,,0)=1,"Yes","No")</f>
        <v>Yes</v>
      </c>
    </row>
    <row r="1380" spans="1:17" x14ac:dyDescent="0.3">
      <c r="A1380" t="s">
        <v>8273</v>
      </c>
      <c r="B1380" s="4">
        <v>45200</v>
      </c>
      <c r="C1380" t="s">
        <v>8274</v>
      </c>
      <c r="D1380" t="s">
        <v>8277</v>
      </c>
      <c r="E1380" s="1">
        <v>45512</v>
      </c>
      <c r="F1380" t="s">
        <v>21</v>
      </c>
      <c r="G1380" t="str">
        <f>_xlfn.XLOOKUP(C1380,customers!$A$2:$A$5902,customers!$B$2:$B$5902,,0)</f>
        <v>Krystal Vasquez</v>
      </c>
      <c r="H1380" t="str">
        <f>_xlfn.XLOOKUP(C1380,customers!$A$2:$A$5902,customers!$G$2:$G$5902,,0)</f>
        <v>South</v>
      </c>
      <c r="I1380" t="str">
        <f>_xlfn.XLOOKUP(C1380,customers!$A$2:$A$5902,customers!$E$2:$E$5902,,0)</f>
        <v>Lake Benjamin</v>
      </c>
      <c r="J1380" t="str">
        <f>INDEX(products!$B$2:$B$5902,MATCH(D1380,products!$A$2:$A$5902,0))</f>
        <v>Furn</v>
      </c>
      <c r="K1380" t="str">
        <f>INDEX(products!$C$2:$C$5902,MATCH(D1380,products!$A$2:$A$5902,0))</f>
        <v>Bkcs</v>
      </c>
      <c r="L1380" s="3">
        <f>INDEX(products!$E$2:$E$5902,MATCH(D1380,products!$A$2:$A$5902,0))</f>
        <v>2758.07</v>
      </c>
      <c r="M1380">
        <f>_xlfn.XLOOKUP(D1380,products!$A$2:$A$5902,products!$F$2:$F$5902)</f>
        <v>3</v>
      </c>
      <c r="N1380" s="3">
        <f t="shared" si="21"/>
        <v>919.35666666666668</v>
      </c>
      <c r="O1380" s="3" t="str" cm="1">
        <f t="array" ref="O1380">_xlfn.IFS(J1380="Furn","Furniture",J1380="Tech","Technology",J1380="OffSup","Office Supplies")</f>
        <v>Furniture</v>
      </c>
      <c r="P1380" s="3" t="str" cm="1">
        <f t="array" ref="P1380">_xlfn.IFS(K1380="Bkcs","Bookcases",K1380="Phns","Phones",K1380="Acc","Accessories",K1380="Bndrs","Binders",K1380="Fstnrs","Fasteners")</f>
        <v>Bookcases</v>
      </c>
      <c r="Q1380" t="str">
        <f>IF(_xlfn.XLOOKUP(D1380,products!$A$2:$A$5902,products!$H$2:$H$5902,,0)=1,"Yes","No")</f>
        <v>Yes</v>
      </c>
    </row>
    <row r="1381" spans="1:17" x14ac:dyDescent="0.3">
      <c r="A1381" t="s">
        <v>8279</v>
      </c>
      <c r="B1381" s="4">
        <v>44345</v>
      </c>
      <c r="C1381" t="s">
        <v>8280</v>
      </c>
      <c r="D1381" t="s">
        <v>8282</v>
      </c>
      <c r="E1381" s="1">
        <v>44699</v>
      </c>
      <c r="F1381" t="s">
        <v>74</v>
      </c>
      <c r="G1381" t="str">
        <f>_xlfn.XLOOKUP(C1381,customers!$A$2:$A$5902,customers!$B$2:$B$5902,,0)</f>
        <v>Robert Taylor</v>
      </c>
      <c r="H1381" t="str">
        <f>_xlfn.XLOOKUP(C1381,customers!$A$2:$A$5902,customers!$G$2:$G$5902,,0)</f>
        <v>West</v>
      </c>
      <c r="I1381" t="str">
        <f>_xlfn.XLOOKUP(C1381,customers!$A$2:$A$5902,customers!$E$2:$E$5902,,0)</f>
        <v>Port John</v>
      </c>
      <c r="J1381" t="str">
        <f>INDEX(products!$B$2:$B$5902,MATCH(D1381,products!$A$2:$A$5902,0))</f>
        <v>Furn</v>
      </c>
      <c r="K1381" t="str">
        <f>INDEX(products!$C$2:$C$5902,MATCH(D1381,products!$A$2:$A$5902,0))</f>
        <v>Acc</v>
      </c>
      <c r="L1381" s="3">
        <f>INDEX(products!$E$2:$E$5902,MATCH(D1381,products!$A$2:$A$5902,0))</f>
        <v>3903.65</v>
      </c>
      <c r="M1381">
        <f>_xlfn.XLOOKUP(D1381,products!$A$2:$A$5902,products!$F$2:$F$5902)</f>
        <v>2</v>
      </c>
      <c r="N1381" s="3">
        <f t="shared" si="21"/>
        <v>1951.825</v>
      </c>
      <c r="O1381" s="3" t="str" cm="1">
        <f t="array" ref="O1381">_xlfn.IFS(J1381="Furn","Furniture",J1381="Tech","Technology",J1381="OffSup","Office Supplies")</f>
        <v>Furniture</v>
      </c>
      <c r="P1381" s="3" t="str" cm="1">
        <f t="array" ref="P1381">_xlfn.IFS(K1381="Bkcs","Bookcases",K1381="Phns","Phones",K1381="Acc","Accessories",K1381="Bndrs","Binders",K1381="Fstnrs","Fasteners")</f>
        <v>Accessories</v>
      </c>
      <c r="Q1381" t="str">
        <f>IF(_xlfn.XLOOKUP(D1381,products!$A$2:$A$5902,products!$H$2:$H$5902,,0)=1,"Yes","No")</f>
        <v>No</v>
      </c>
    </row>
    <row r="1382" spans="1:17" x14ac:dyDescent="0.3">
      <c r="A1382" t="s">
        <v>8284</v>
      </c>
      <c r="B1382" s="4">
        <v>44895</v>
      </c>
      <c r="C1382" t="s">
        <v>8285</v>
      </c>
      <c r="D1382" t="s">
        <v>8288</v>
      </c>
      <c r="E1382" s="1">
        <v>45198</v>
      </c>
      <c r="F1382" t="s">
        <v>21</v>
      </c>
      <c r="G1382" t="str">
        <f>_xlfn.XLOOKUP(C1382,customers!$A$2:$A$5902,customers!$B$2:$B$5902,,0)</f>
        <v>Natalie Trevino</v>
      </c>
      <c r="H1382" t="str">
        <f>_xlfn.XLOOKUP(C1382,customers!$A$2:$A$5902,customers!$G$2:$G$5902,,0)</f>
        <v>North</v>
      </c>
      <c r="I1382" t="str">
        <f>_xlfn.XLOOKUP(C1382,customers!$A$2:$A$5902,customers!$E$2:$E$5902,,0)</f>
        <v>Laurenberg</v>
      </c>
      <c r="J1382" t="str">
        <f>INDEX(products!$B$2:$B$5902,MATCH(D1382,products!$A$2:$A$5902,0))</f>
        <v>Furn</v>
      </c>
      <c r="K1382" t="str">
        <f>INDEX(products!$C$2:$C$5902,MATCH(D1382,products!$A$2:$A$5902,0))</f>
        <v>Fstnrs</v>
      </c>
      <c r="L1382" s="3">
        <f>INDEX(products!$E$2:$E$5902,MATCH(D1382,products!$A$2:$A$5902,0))</f>
        <v>3630.01</v>
      </c>
      <c r="M1382">
        <f>_xlfn.XLOOKUP(D1382,products!$A$2:$A$5902,products!$F$2:$F$5902)</f>
        <v>7</v>
      </c>
      <c r="N1382" s="3">
        <f t="shared" si="21"/>
        <v>518.57285714285717</v>
      </c>
      <c r="O1382" s="3" t="str" cm="1">
        <f t="array" ref="O1382">_xlfn.IFS(J1382="Furn","Furniture",J1382="Tech","Technology",J1382="OffSup","Office Supplies")</f>
        <v>Furniture</v>
      </c>
      <c r="P1382" s="3" t="str" cm="1">
        <f t="array" ref="P1382">_xlfn.IFS(K1382="Bkcs","Bookcases",K1382="Phns","Phones",K1382="Acc","Accessories",K1382="Bndrs","Binders",K1382="Fstnrs","Fasteners")</f>
        <v>Fasteners</v>
      </c>
      <c r="Q1382" t="str">
        <f>IF(_xlfn.XLOOKUP(D1382,products!$A$2:$A$5902,products!$H$2:$H$5902,,0)=1,"Yes","No")</f>
        <v>Yes</v>
      </c>
    </row>
    <row r="1383" spans="1:17" x14ac:dyDescent="0.3">
      <c r="A1383" t="s">
        <v>8290</v>
      </c>
      <c r="B1383" s="4">
        <v>44189</v>
      </c>
      <c r="C1383" t="s">
        <v>8291</v>
      </c>
      <c r="D1383" t="s">
        <v>8294</v>
      </c>
      <c r="E1383" s="1">
        <v>44478</v>
      </c>
      <c r="F1383" t="s">
        <v>21</v>
      </c>
      <c r="G1383" t="str">
        <f>_xlfn.XLOOKUP(C1383,customers!$A$2:$A$5902,customers!$B$2:$B$5902,,0)</f>
        <v>Kelsey Dyer</v>
      </c>
      <c r="H1383" t="str">
        <f>_xlfn.XLOOKUP(C1383,customers!$A$2:$A$5902,customers!$G$2:$G$5902,,0)</f>
        <v>East</v>
      </c>
      <c r="I1383" t="str">
        <f>_xlfn.XLOOKUP(C1383,customers!$A$2:$A$5902,customers!$E$2:$E$5902,,0)</f>
        <v>East Emilyhaven</v>
      </c>
      <c r="J1383" t="str">
        <f>INDEX(products!$B$2:$B$5902,MATCH(D1383,products!$A$2:$A$5902,0))</f>
        <v>Furn</v>
      </c>
      <c r="K1383" t="str">
        <f>INDEX(products!$C$2:$C$5902,MATCH(D1383,products!$A$2:$A$5902,0))</f>
        <v>Bndrs</v>
      </c>
      <c r="L1383" s="3">
        <f>INDEX(products!$E$2:$E$5902,MATCH(D1383,products!$A$2:$A$5902,0))</f>
        <v>2900.89</v>
      </c>
      <c r="M1383">
        <f>_xlfn.XLOOKUP(D1383,products!$A$2:$A$5902,products!$F$2:$F$5902)</f>
        <v>1</v>
      </c>
      <c r="N1383" s="3">
        <f t="shared" si="21"/>
        <v>2900.89</v>
      </c>
      <c r="O1383" s="3" t="str" cm="1">
        <f t="array" ref="O1383">_xlfn.IFS(J1383="Furn","Furniture",J1383="Tech","Technology",J1383="OffSup","Office Supplies")</f>
        <v>Furniture</v>
      </c>
      <c r="P1383" s="3" t="str" cm="1">
        <f t="array" ref="P1383">_xlfn.IFS(K1383="Bkcs","Bookcases",K1383="Phns","Phones",K1383="Acc","Accessories",K1383="Bndrs","Binders",K1383="Fstnrs","Fasteners")</f>
        <v>Binders</v>
      </c>
      <c r="Q1383" t="str">
        <f>IF(_xlfn.XLOOKUP(D1383,products!$A$2:$A$5902,products!$H$2:$H$5902,,0)=1,"Yes","No")</f>
        <v>No</v>
      </c>
    </row>
    <row r="1384" spans="1:17" x14ac:dyDescent="0.3">
      <c r="A1384" t="s">
        <v>8296</v>
      </c>
      <c r="B1384" s="4">
        <v>44331</v>
      </c>
      <c r="C1384" t="s">
        <v>8297</v>
      </c>
      <c r="D1384" t="s">
        <v>8300</v>
      </c>
      <c r="E1384" s="1">
        <v>44489</v>
      </c>
      <c r="F1384" t="s">
        <v>74</v>
      </c>
      <c r="G1384" t="str">
        <f>_xlfn.XLOOKUP(C1384,customers!$A$2:$A$5902,customers!$B$2:$B$5902,,0)</f>
        <v>Shannon Warren</v>
      </c>
      <c r="H1384" t="str">
        <f>_xlfn.XLOOKUP(C1384,customers!$A$2:$A$5902,customers!$G$2:$G$5902,,0)</f>
        <v>South</v>
      </c>
      <c r="I1384" t="str">
        <f>_xlfn.XLOOKUP(C1384,customers!$A$2:$A$5902,customers!$E$2:$E$5902,,0)</f>
        <v>East James</v>
      </c>
      <c r="J1384" t="str">
        <f>INDEX(products!$B$2:$B$5902,MATCH(D1384,products!$A$2:$A$5902,0))</f>
        <v>Furn</v>
      </c>
      <c r="K1384" t="str">
        <f>INDEX(products!$C$2:$C$5902,MATCH(D1384,products!$A$2:$A$5902,0))</f>
        <v>Bkcs</v>
      </c>
      <c r="L1384" s="3">
        <f>INDEX(products!$E$2:$E$5902,MATCH(D1384,products!$A$2:$A$5902,0))</f>
        <v>2600.89</v>
      </c>
      <c r="M1384">
        <f>_xlfn.XLOOKUP(D1384,products!$A$2:$A$5902,products!$F$2:$F$5902)</f>
        <v>6</v>
      </c>
      <c r="N1384" s="3">
        <f t="shared" si="21"/>
        <v>433.48166666666663</v>
      </c>
      <c r="O1384" s="3" t="str" cm="1">
        <f t="array" ref="O1384">_xlfn.IFS(J1384="Furn","Furniture",J1384="Tech","Technology",J1384="OffSup","Office Supplies")</f>
        <v>Furniture</v>
      </c>
      <c r="P1384" s="3" t="str" cm="1">
        <f t="array" ref="P1384">_xlfn.IFS(K1384="Bkcs","Bookcases",K1384="Phns","Phones",K1384="Acc","Accessories",K1384="Bndrs","Binders",K1384="Fstnrs","Fasteners")</f>
        <v>Bookcases</v>
      </c>
      <c r="Q1384" t="str">
        <f>IF(_xlfn.XLOOKUP(D1384,products!$A$2:$A$5902,products!$H$2:$H$5902,,0)=1,"Yes","No")</f>
        <v>No</v>
      </c>
    </row>
    <row r="1385" spans="1:17" x14ac:dyDescent="0.3">
      <c r="A1385" t="s">
        <v>8302</v>
      </c>
      <c r="B1385" s="4">
        <v>44419</v>
      </c>
      <c r="C1385" t="s">
        <v>8303</v>
      </c>
      <c r="D1385" s="2" t="s">
        <v>8306</v>
      </c>
      <c r="E1385" s="1">
        <v>44770</v>
      </c>
      <c r="F1385" t="s">
        <v>35</v>
      </c>
      <c r="G1385" t="str">
        <f>_xlfn.XLOOKUP(C1385,customers!$A$2:$A$5902,customers!$B$2:$B$5902,,0)</f>
        <v>James Chambers</v>
      </c>
      <c r="H1385" t="str">
        <f>_xlfn.XLOOKUP(C1385,customers!$A$2:$A$5902,customers!$G$2:$G$5902,,0)</f>
        <v>South</v>
      </c>
      <c r="I1385" t="str">
        <f>_xlfn.XLOOKUP(C1385,customers!$A$2:$A$5902,customers!$E$2:$E$5902,,0)</f>
        <v>Josephland</v>
      </c>
      <c r="J1385" t="str">
        <f>INDEX(products!$B$2:$B$5902,MATCH(D1385,products!$A$2:$A$5902,0))</f>
        <v>Furn</v>
      </c>
      <c r="K1385" t="str">
        <f>INDEX(products!$C$2:$C$5902,MATCH(D1385,products!$A$2:$A$5902,0))</f>
        <v>Bndrs</v>
      </c>
      <c r="L1385" s="3">
        <f>INDEX(products!$E$2:$E$5902,MATCH(D1385,products!$A$2:$A$5902,0))</f>
        <v>166.59</v>
      </c>
      <c r="M1385">
        <f>_xlfn.XLOOKUP(D1385,products!$A$2:$A$5902,products!$F$2:$F$5902)</f>
        <v>2</v>
      </c>
      <c r="N1385" s="3">
        <f t="shared" si="21"/>
        <v>83.295000000000002</v>
      </c>
      <c r="O1385" s="3" t="str" cm="1">
        <f t="array" ref="O1385">_xlfn.IFS(J1385="Furn","Furniture",J1385="Tech","Technology",J1385="OffSup","Office Supplies")</f>
        <v>Furniture</v>
      </c>
      <c r="P1385" s="3" t="str" cm="1">
        <f t="array" ref="P1385">_xlfn.IFS(K1385="Bkcs","Bookcases",K1385="Phns","Phones",K1385="Acc","Accessories",K1385="Bndrs","Binders",K1385="Fstnrs","Fasteners")</f>
        <v>Binders</v>
      </c>
      <c r="Q1385" t="str">
        <f>IF(_xlfn.XLOOKUP(D1385,products!$A$2:$A$5902,products!$H$2:$H$5902,,0)=1,"Yes","No")</f>
        <v>Yes</v>
      </c>
    </row>
    <row r="1386" spans="1:17" x14ac:dyDescent="0.3">
      <c r="A1386" t="s">
        <v>8308</v>
      </c>
      <c r="B1386" s="4">
        <v>43766</v>
      </c>
      <c r="C1386" t="s">
        <v>8309</v>
      </c>
      <c r="D1386" t="s">
        <v>8312</v>
      </c>
      <c r="E1386" s="1">
        <v>44061</v>
      </c>
      <c r="F1386" t="s">
        <v>35</v>
      </c>
      <c r="G1386" t="str">
        <f>_xlfn.XLOOKUP(C1386,customers!$A$2:$A$5902,customers!$B$2:$B$5902,,0)</f>
        <v>Patricia Wong</v>
      </c>
      <c r="H1386" t="str">
        <f>_xlfn.XLOOKUP(C1386,customers!$A$2:$A$5902,customers!$G$2:$G$5902,,0)</f>
        <v>North</v>
      </c>
      <c r="I1386" t="str">
        <f>_xlfn.XLOOKUP(C1386,customers!$A$2:$A$5902,customers!$E$2:$E$5902,,0)</f>
        <v>New Kelsey</v>
      </c>
      <c r="J1386" t="str">
        <f>INDEX(products!$B$2:$B$5902,MATCH(D1386,products!$A$2:$A$5902,0))</f>
        <v>OffSup</v>
      </c>
      <c r="K1386" t="str">
        <f>INDEX(products!$C$2:$C$5902,MATCH(D1386,products!$A$2:$A$5902,0))</f>
        <v>Bndrs</v>
      </c>
      <c r="L1386" s="3">
        <f>INDEX(products!$E$2:$E$5902,MATCH(D1386,products!$A$2:$A$5902,0))</f>
        <v>4327.16</v>
      </c>
      <c r="M1386">
        <f>_xlfn.XLOOKUP(D1386,products!$A$2:$A$5902,products!$F$2:$F$5902)</f>
        <v>5</v>
      </c>
      <c r="N1386" s="3">
        <f t="shared" si="21"/>
        <v>865.43200000000002</v>
      </c>
      <c r="O1386" s="3" t="str" cm="1">
        <f t="array" ref="O1386">_xlfn.IFS(J1386="Furn","Furniture",J1386="Tech","Technology",J1386="OffSup","Office Supplies")</f>
        <v>Office Supplies</v>
      </c>
      <c r="P1386" s="3" t="str" cm="1">
        <f t="array" ref="P1386">_xlfn.IFS(K1386="Bkcs","Bookcases",K1386="Phns","Phones",K1386="Acc","Accessories",K1386="Bndrs","Binders",K1386="Fstnrs","Fasteners")</f>
        <v>Binders</v>
      </c>
      <c r="Q1386" t="str">
        <f>IF(_xlfn.XLOOKUP(D1386,products!$A$2:$A$5902,products!$H$2:$H$5902,,0)=1,"Yes","No")</f>
        <v>No</v>
      </c>
    </row>
    <row r="1387" spans="1:17" x14ac:dyDescent="0.3">
      <c r="A1387" t="s">
        <v>8314</v>
      </c>
      <c r="B1387" s="4">
        <v>44104</v>
      </c>
      <c r="C1387" t="s">
        <v>8315</v>
      </c>
      <c r="D1387" t="s">
        <v>8318</v>
      </c>
      <c r="E1387" s="1">
        <v>44218</v>
      </c>
      <c r="F1387" t="s">
        <v>35</v>
      </c>
      <c r="G1387" t="str">
        <f>_xlfn.XLOOKUP(C1387,customers!$A$2:$A$5902,customers!$B$2:$B$5902,,0)</f>
        <v>Joshua Mitchell</v>
      </c>
      <c r="H1387" t="str">
        <f>_xlfn.XLOOKUP(C1387,customers!$A$2:$A$5902,customers!$G$2:$G$5902,,0)</f>
        <v>East</v>
      </c>
      <c r="I1387" t="str">
        <f>_xlfn.XLOOKUP(C1387,customers!$A$2:$A$5902,customers!$E$2:$E$5902,,0)</f>
        <v>Nicolechester</v>
      </c>
      <c r="J1387" t="str">
        <f>INDEX(products!$B$2:$B$5902,MATCH(D1387,products!$A$2:$A$5902,0))</f>
        <v>Tech</v>
      </c>
      <c r="K1387" t="str">
        <f>INDEX(products!$C$2:$C$5902,MATCH(D1387,products!$A$2:$A$5902,0))</f>
        <v>Bndrs</v>
      </c>
      <c r="L1387" s="3">
        <f>INDEX(products!$E$2:$E$5902,MATCH(D1387,products!$A$2:$A$5902,0))</f>
        <v>2874.79</v>
      </c>
      <c r="M1387">
        <f>_xlfn.XLOOKUP(D1387,products!$A$2:$A$5902,products!$F$2:$F$5902)</f>
        <v>10</v>
      </c>
      <c r="N1387" s="3">
        <f t="shared" si="21"/>
        <v>287.47899999999998</v>
      </c>
      <c r="O1387" s="3" t="str" cm="1">
        <f t="array" ref="O1387">_xlfn.IFS(J1387="Furn","Furniture",J1387="Tech","Technology",J1387="OffSup","Office Supplies")</f>
        <v>Technology</v>
      </c>
      <c r="P1387" s="3" t="str" cm="1">
        <f t="array" ref="P1387">_xlfn.IFS(K1387="Bkcs","Bookcases",K1387="Phns","Phones",K1387="Acc","Accessories",K1387="Bndrs","Binders",K1387="Fstnrs","Fasteners")</f>
        <v>Binders</v>
      </c>
      <c r="Q1387" t="str">
        <f>IF(_xlfn.XLOOKUP(D1387,products!$A$2:$A$5902,products!$H$2:$H$5902,,0)=1,"Yes","No")</f>
        <v>Yes</v>
      </c>
    </row>
    <row r="1388" spans="1:17" x14ac:dyDescent="0.3">
      <c r="A1388" t="s">
        <v>8320</v>
      </c>
      <c r="B1388" s="4">
        <v>44708</v>
      </c>
      <c r="C1388" t="s">
        <v>8321</v>
      </c>
      <c r="D1388" t="s">
        <v>8324</v>
      </c>
      <c r="E1388" s="1">
        <v>44823</v>
      </c>
      <c r="F1388" t="s">
        <v>35</v>
      </c>
      <c r="G1388" t="str">
        <f>_xlfn.XLOOKUP(C1388,customers!$A$2:$A$5902,customers!$B$2:$B$5902,,0)</f>
        <v>Tracy Nelson</v>
      </c>
      <c r="H1388" t="str">
        <f>_xlfn.XLOOKUP(C1388,customers!$A$2:$A$5902,customers!$G$2:$G$5902,,0)</f>
        <v>South</v>
      </c>
      <c r="I1388" t="str">
        <f>_xlfn.XLOOKUP(C1388,customers!$A$2:$A$5902,customers!$E$2:$E$5902,,0)</f>
        <v>Elizabethview</v>
      </c>
      <c r="J1388" t="str">
        <f>INDEX(products!$B$2:$B$5902,MATCH(D1388,products!$A$2:$A$5902,0))</f>
        <v>Tech</v>
      </c>
      <c r="K1388" t="str">
        <f>INDEX(products!$C$2:$C$5902,MATCH(D1388,products!$A$2:$A$5902,0))</f>
        <v>Bkcs</v>
      </c>
      <c r="L1388" s="3">
        <f>INDEX(products!$E$2:$E$5902,MATCH(D1388,products!$A$2:$A$5902,0))</f>
        <v>2519.63</v>
      </c>
      <c r="M1388">
        <f>_xlfn.XLOOKUP(D1388,products!$A$2:$A$5902,products!$F$2:$F$5902)</f>
        <v>1</v>
      </c>
      <c r="N1388" s="3">
        <f t="shared" si="21"/>
        <v>2519.63</v>
      </c>
      <c r="O1388" s="3" t="str" cm="1">
        <f t="array" ref="O1388">_xlfn.IFS(J1388="Furn","Furniture",J1388="Tech","Technology",J1388="OffSup","Office Supplies")</f>
        <v>Technology</v>
      </c>
      <c r="P1388" s="3" t="str" cm="1">
        <f t="array" ref="P1388">_xlfn.IFS(K1388="Bkcs","Bookcases",K1388="Phns","Phones",K1388="Acc","Accessories",K1388="Bndrs","Binders",K1388="Fstnrs","Fasteners")</f>
        <v>Bookcases</v>
      </c>
      <c r="Q1388" t="str">
        <f>IF(_xlfn.XLOOKUP(D1388,products!$A$2:$A$5902,products!$H$2:$H$5902,,0)=1,"Yes","No")</f>
        <v>No</v>
      </c>
    </row>
    <row r="1389" spans="1:17" x14ac:dyDescent="0.3">
      <c r="A1389" t="s">
        <v>8326</v>
      </c>
      <c r="B1389" s="4">
        <v>44297</v>
      </c>
      <c r="C1389" t="s">
        <v>8327</v>
      </c>
      <c r="D1389" t="s">
        <v>8330</v>
      </c>
      <c r="E1389" s="1">
        <v>44596</v>
      </c>
      <c r="F1389" t="s">
        <v>21</v>
      </c>
      <c r="G1389" t="str">
        <f>_xlfn.XLOOKUP(C1389,customers!$A$2:$A$5902,customers!$B$2:$B$5902,,0)</f>
        <v>Pamela Tanner</v>
      </c>
      <c r="H1389" t="str">
        <f>_xlfn.XLOOKUP(C1389,customers!$A$2:$A$5902,customers!$G$2:$G$5902,,0)</f>
        <v>North</v>
      </c>
      <c r="I1389" t="str">
        <f>_xlfn.XLOOKUP(C1389,customers!$A$2:$A$5902,customers!$E$2:$E$5902,,0)</f>
        <v>New Robertton</v>
      </c>
      <c r="J1389" t="str">
        <f>INDEX(products!$B$2:$B$5902,MATCH(D1389,products!$A$2:$A$5902,0))</f>
        <v>Furn</v>
      </c>
      <c r="K1389" t="str">
        <f>INDEX(products!$C$2:$C$5902,MATCH(D1389,products!$A$2:$A$5902,0))</f>
        <v>Bndrs</v>
      </c>
      <c r="L1389" s="3">
        <f>INDEX(products!$E$2:$E$5902,MATCH(D1389,products!$A$2:$A$5902,0))</f>
        <v>3368.47</v>
      </c>
      <c r="M1389">
        <f>_xlfn.XLOOKUP(D1389,products!$A$2:$A$5902,products!$F$2:$F$5902)</f>
        <v>9</v>
      </c>
      <c r="N1389" s="3">
        <f t="shared" si="21"/>
        <v>374.27444444444444</v>
      </c>
      <c r="O1389" s="3" t="str" cm="1">
        <f t="array" ref="O1389">_xlfn.IFS(J1389="Furn","Furniture",J1389="Tech","Technology",J1389="OffSup","Office Supplies")</f>
        <v>Furniture</v>
      </c>
      <c r="P1389" s="3" t="str" cm="1">
        <f t="array" ref="P1389">_xlfn.IFS(K1389="Bkcs","Bookcases",K1389="Phns","Phones",K1389="Acc","Accessories",K1389="Bndrs","Binders",K1389="Fstnrs","Fasteners")</f>
        <v>Binders</v>
      </c>
      <c r="Q1389" t="str">
        <f>IF(_xlfn.XLOOKUP(D1389,products!$A$2:$A$5902,products!$H$2:$H$5902,,0)=1,"Yes","No")</f>
        <v>Yes</v>
      </c>
    </row>
    <row r="1390" spans="1:17" x14ac:dyDescent="0.3">
      <c r="A1390" t="s">
        <v>8332</v>
      </c>
      <c r="B1390" s="4">
        <v>44096</v>
      </c>
      <c r="C1390" t="s">
        <v>8333</v>
      </c>
      <c r="D1390" t="s">
        <v>8336</v>
      </c>
      <c r="E1390" s="1">
        <v>44164</v>
      </c>
      <c r="F1390" t="s">
        <v>21</v>
      </c>
      <c r="G1390" t="str">
        <f>_xlfn.XLOOKUP(C1390,customers!$A$2:$A$5902,customers!$B$2:$B$5902,,0)</f>
        <v>Amanda Harmon</v>
      </c>
      <c r="H1390" t="str">
        <f>_xlfn.XLOOKUP(C1390,customers!$A$2:$A$5902,customers!$G$2:$G$5902,,0)</f>
        <v>East</v>
      </c>
      <c r="I1390" t="str">
        <f>_xlfn.XLOOKUP(C1390,customers!$A$2:$A$5902,customers!$E$2:$E$5902,,0)</f>
        <v>North Rachel</v>
      </c>
      <c r="J1390" t="str">
        <f>INDEX(products!$B$2:$B$5902,MATCH(D1390,products!$A$2:$A$5902,0))</f>
        <v>Furn</v>
      </c>
      <c r="K1390" t="str">
        <f>INDEX(products!$C$2:$C$5902,MATCH(D1390,products!$A$2:$A$5902,0))</f>
        <v>Phns</v>
      </c>
      <c r="L1390" s="3">
        <f>INDEX(products!$E$2:$E$5902,MATCH(D1390,products!$A$2:$A$5902,0))</f>
        <v>3075.28</v>
      </c>
      <c r="M1390">
        <f>_xlfn.XLOOKUP(D1390,products!$A$2:$A$5902,products!$F$2:$F$5902)</f>
        <v>4</v>
      </c>
      <c r="N1390" s="3">
        <f t="shared" si="21"/>
        <v>768.82</v>
      </c>
      <c r="O1390" s="3" t="str" cm="1">
        <f t="array" ref="O1390">_xlfn.IFS(J1390="Furn","Furniture",J1390="Tech","Technology",J1390="OffSup","Office Supplies")</f>
        <v>Furniture</v>
      </c>
      <c r="P1390" s="3" t="str" cm="1">
        <f t="array" ref="P1390">_xlfn.IFS(K1390="Bkcs","Bookcases",K1390="Phns","Phones",K1390="Acc","Accessories",K1390="Bndrs","Binders",K1390="Fstnrs","Fasteners")</f>
        <v>Phones</v>
      </c>
      <c r="Q1390" t="str">
        <f>IF(_xlfn.XLOOKUP(D1390,products!$A$2:$A$5902,products!$H$2:$H$5902,,0)=1,"Yes","No")</f>
        <v>No</v>
      </c>
    </row>
    <row r="1391" spans="1:17" x14ac:dyDescent="0.3">
      <c r="A1391" t="s">
        <v>8338</v>
      </c>
      <c r="B1391" s="4">
        <v>44672</v>
      </c>
      <c r="C1391" t="s">
        <v>8339</v>
      </c>
      <c r="D1391" t="s">
        <v>8342</v>
      </c>
      <c r="E1391" s="1">
        <v>44807</v>
      </c>
      <c r="F1391" t="s">
        <v>35</v>
      </c>
      <c r="G1391" t="str">
        <f>_xlfn.XLOOKUP(C1391,customers!$A$2:$A$5902,customers!$B$2:$B$5902,,0)</f>
        <v>Michael Davis</v>
      </c>
      <c r="H1391" t="str">
        <f>_xlfn.XLOOKUP(C1391,customers!$A$2:$A$5902,customers!$G$2:$G$5902,,0)</f>
        <v>South</v>
      </c>
      <c r="I1391" t="str">
        <f>_xlfn.XLOOKUP(C1391,customers!$A$2:$A$5902,customers!$E$2:$E$5902,,0)</f>
        <v>Port Tanner</v>
      </c>
      <c r="J1391" t="str">
        <f>INDEX(products!$B$2:$B$5902,MATCH(D1391,products!$A$2:$A$5902,0))</f>
        <v>OffSup</v>
      </c>
      <c r="K1391" t="str">
        <f>INDEX(products!$C$2:$C$5902,MATCH(D1391,products!$A$2:$A$5902,0))</f>
        <v>Bndrs</v>
      </c>
      <c r="L1391" s="3">
        <f>INDEX(products!$E$2:$E$5902,MATCH(D1391,products!$A$2:$A$5902,0))</f>
        <v>1474.97</v>
      </c>
      <c r="M1391">
        <f>_xlfn.XLOOKUP(D1391,products!$A$2:$A$5902,products!$F$2:$F$5902)</f>
        <v>3</v>
      </c>
      <c r="N1391" s="3">
        <f t="shared" si="21"/>
        <v>491.65666666666669</v>
      </c>
      <c r="O1391" s="3" t="str" cm="1">
        <f t="array" ref="O1391">_xlfn.IFS(J1391="Furn","Furniture",J1391="Tech","Technology",J1391="OffSup","Office Supplies")</f>
        <v>Office Supplies</v>
      </c>
      <c r="P1391" s="3" t="str" cm="1">
        <f t="array" ref="P1391">_xlfn.IFS(K1391="Bkcs","Bookcases",K1391="Phns","Phones",K1391="Acc","Accessories",K1391="Bndrs","Binders",K1391="Fstnrs","Fasteners")</f>
        <v>Binders</v>
      </c>
      <c r="Q1391" t="str">
        <f>IF(_xlfn.XLOOKUP(D1391,products!$A$2:$A$5902,products!$H$2:$H$5902,,0)=1,"Yes","No")</f>
        <v>Yes</v>
      </c>
    </row>
    <row r="1392" spans="1:17" x14ac:dyDescent="0.3">
      <c r="A1392" t="s">
        <v>8344</v>
      </c>
      <c r="B1392" s="4">
        <v>43782</v>
      </c>
      <c r="C1392" t="s">
        <v>8345</v>
      </c>
      <c r="D1392" t="s">
        <v>8347</v>
      </c>
      <c r="E1392" s="1">
        <v>44077</v>
      </c>
      <c r="F1392" t="s">
        <v>21</v>
      </c>
      <c r="G1392" t="str">
        <f>_xlfn.XLOOKUP(C1392,customers!$A$2:$A$5902,customers!$B$2:$B$5902,,0)</f>
        <v>Daniel Jimenez</v>
      </c>
      <c r="H1392" t="str">
        <f>_xlfn.XLOOKUP(C1392,customers!$A$2:$A$5902,customers!$G$2:$G$5902,,0)</f>
        <v>East</v>
      </c>
      <c r="I1392" t="str">
        <f>_xlfn.XLOOKUP(C1392,customers!$A$2:$A$5902,customers!$E$2:$E$5902,,0)</f>
        <v>South Crystal</v>
      </c>
      <c r="J1392" t="str">
        <f>INDEX(products!$B$2:$B$5902,MATCH(D1392,products!$A$2:$A$5902,0))</f>
        <v>Furn</v>
      </c>
      <c r="K1392" t="str">
        <f>INDEX(products!$C$2:$C$5902,MATCH(D1392,products!$A$2:$A$5902,0))</f>
        <v>Bndrs</v>
      </c>
      <c r="L1392" s="3">
        <f>INDEX(products!$E$2:$E$5902,MATCH(D1392,products!$A$2:$A$5902,0))</f>
        <v>2579.66</v>
      </c>
      <c r="M1392">
        <f>_xlfn.XLOOKUP(D1392,products!$A$2:$A$5902,products!$F$2:$F$5902)</f>
        <v>8</v>
      </c>
      <c r="N1392" s="3">
        <f t="shared" si="21"/>
        <v>322.45749999999998</v>
      </c>
      <c r="O1392" s="3" t="str" cm="1">
        <f t="array" ref="O1392">_xlfn.IFS(J1392="Furn","Furniture",J1392="Tech","Technology",J1392="OffSup","Office Supplies")</f>
        <v>Furniture</v>
      </c>
      <c r="P1392" s="3" t="str" cm="1">
        <f t="array" ref="P1392">_xlfn.IFS(K1392="Bkcs","Bookcases",K1392="Phns","Phones",K1392="Acc","Accessories",K1392="Bndrs","Binders",K1392="Fstnrs","Fasteners")</f>
        <v>Binders</v>
      </c>
      <c r="Q1392" t="str">
        <f>IF(_xlfn.XLOOKUP(D1392,products!$A$2:$A$5902,products!$H$2:$H$5902,,0)=1,"Yes","No")</f>
        <v>No</v>
      </c>
    </row>
    <row r="1393" spans="1:17" x14ac:dyDescent="0.3">
      <c r="A1393" t="s">
        <v>8349</v>
      </c>
      <c r="B1393" s="4">
        <v>44037</v>
      </c>
      <c r="C1393" t="s">
        <v>8350</v>
      </c>
      <c r="D1393" t="s">
        <v>8353</v>
      </c>
      <c r="E1393" s="1">
        <v>44356</v>
      </c>
      <c r="F1393" t="s">
        <v>21</v>
      </c>
      <c r="G1393" t="str">
        <f>_xlfn.XLOOKUP(C1393,customers!$A$2:$A$5902,customers!$B$2:$B$5902,,0)</f>
        <v>Michael Lloyd</v>
      </c>
      <c r="H1393" t="str">
        <f>_xlfn.XLOOKUP(C1393,customers!$A$2:$A$5902,customers!$G$2:$G$5902,,0)</f>
        <v>West</v>
      </c>
      <c r="I1393" t="str">
        <f>_xlfn.XLOOKUP(C1393,customers!$A$2:$A$5902,customers!$E$2:$E$5902,,0)</f>
        <v>Lopezbury</v>
      </c>
      <c r="J1393" t="str">
        <f>INDEX(products!$B$2:$B$5902,MATCH(D1393,products!$A$2:$A$5902,0))</f>
        <v>Furn</v>
      </c>
      <c r="K1393" t="str">
        <f>INDEX(products!$C$2:$C$5902,MATCH(D1393,products!$A$2:$A$5902,0))</f>
        <v>Bndrs</v>
      </c>
      <c r="L1393" s="3">
        <f>INDEX(products!$E$2:$E$5902,MATCH(D1393,products!$A$2:$A$5902,0))</f>
        <v>4203.1899999999996</v>
      </c>
      <c r="M1393">
        <f>_xlfn.XLOOKUP(D1393,products!$A$2:$A$5902,products!$F$2:$F$5902)</f>
        <v>7</v>
      </c>
      <c r="N1393" s="3">
        <f t="shared" si="21"/>
        <v>600.45571428571418</v>
      </c>
      <c r="O1393" s="3" t="str" cm="1">
        <f t="array" ref="O1393">_xlfn.IFS(J1393="Furn","Furniture",J1393="Tech","Technology",J1393="OffSup","Office Supplies")</f>
        <v>Furniture</v>
      </c>
      <c r="P1393" s="3" t="str" cm="1">
        <f t="array" ref="P1393">_xlfn.IFS(K1393="Bkcs","Bookcases",K1393="Phns","Phones",K1393="Acc","Accessories",K1393="Bndrs","Binders",K1393="Fstnrs","Fasteners")</f>
        <v>Binders</v>
      </c>
      <c r="Q1393" t="str">
        <f>IF(_xlfn.XLOOKUP(D1393,products!$A$2:$A$5902,products!$H$2:$H$5902,,0)=1,"Yes","No")</f>
        <v>Yes</v>
      </c>
    </row>
    <row r="1394" spans="1:17" x14ac:dyDescent="0.3">
      <c r="A1394" t="s">
        <v>8355</v>
      </c>
      <c r="B1394" s="4">
        <v>43643</v>
      </c>
      <c r="C1394" t="s">
        <v>8356</v>
      </c>
      <c r="D1394" t="s">
        <v>8359</v>
      </c>
      <c r="E1394" s="1">
        <v>43715</v>
      </c>
      <c r="F1394" t="s">
        <v>21</v>
      </c>
      <c r="G1394" t="str">
        <f>_xlfn.XLOOKUP(C1394,customers!$A$2:$A$5902,customers!$B$2:$B$5902,,0)</f>
        <v>Emily Tanner</v>
      </c>
      <c r="H1394" t="str">
        <f>_xlfn.XLOOKUP(C1394,customers!$A$2:$A$5902,customers!$G$2:$G$5902,,0)</f>
        <v>East</v>
      </c>
      <c r="I1394" t="str">
        <f>_xlfn.XLOOKUP(C1394,customers!$A$2:$A$5902,customers!$E$2:$E$5902,,0)</f>
        <v>Benjaminmouth</v>
      </c>
      <c r="J1394" t="str">
        <f>INDEX(products!$B$2:$B$5902,MATCH(D1394,products!$A$2:$A$5902,0))</f>
        <v>OffSup</v>
      </c>
      <c r="K1394" t="str">
        <f>INDEX(products!$C$2:$C$5902,MATCH(D1394,products!$A$2:$A$5902,0))</f>
        <v>Phns</v>
      </c>
      <c r="L1394" s="3">
        <f>INDEX(products!$E$2:$E$5902,MATCH(D1394,products!$A$2:$A$5902,0))</f>
        <v>4950.32</v>
      </c>
      <c r="M1394">
        <f>_xlfn.XLOOKUP(D1394,products!$A$2:$A$5902,products!$F$2:$F$5902)</f>
        <v>10</v>
      </c>
      <c r="N1394" s="3">
        <f t="shared" si="21"/>
        <v>495.03199999999998</v>
      </c>
      <c r="O1394" s="3" t="str" cm="1">
        <f t="array" ref="O1394">_xlfn.IFS(J1394="Furn","Furniture",J1394="Tech","Technology",J1394="OffSup","Office Supplies")</f>
        <v>Office Supplies</v>
      </c>
      <c r="P1394" s="3" t="str" cm="1">
        <f t="array" ref="P1394">_xlfn.IFS(K1394="Bkcs","Bookcases",K1394="Phns","Phones",K1394="Acc","Accessories",K1394="Bndrs","Binders",K1394="Fstnrs","Fasteners")</f>
        <v>Phones</v>
      </c>
      <c r="Q1394" t="str">
        <f>IF(_xlfn.XLOOKUP(D1394,products!$A$2:$A$5902,products!$H$2:$H$5902,,0)=1,"Yes","No")</f>
        <v>Yes</v>
      </c>
    </row>
    <row r="1395" spans="1:17" x14ac:dyDescent="0.3">
      <c r="A1395" t="s">
        <v>8361</v>
      </c>
      <c r="B1395" s="4">
        <v>44603</v>
      </c>
      <c r="C1395" t="s">
        <v>8362</v>
      </c>
      <c r="D1395" t="s">
        <v>8364</v>
      </c>
      <c r="E1395" s="1">
        <v>44914</v>
      </c>
      <c r="F1395" t="s">
        <v>35</v>
      </c>
      <c r="G1395" t="str">
        <f>_xlfn.XLOOKUP(C1395,customers!$A$2:$A$5902,customers!$B$2:$B$5902,,0)</f>
        <v>Evan Collins</v>
      </c>
      <c r="H1395" t="str">
        <f>_xlfn.XLOOKUP(C1395,customers!$A$2:$A$5902,customers!$G$2:$G$5902,,0)</f>
        <v>West</v>
      </c>
      <c r="I1395" t="str">
        <f>_xlfn.XLOOKUP(C1395,customers!$A$2:$A$5902,customers!$E$2:$E$5902,,0)</f>
        <v>Tracymouth</v>
      </c>
      <c r="J1395" t="str">
        <f>INDEX(products!$B$2:$B$5902,MATCH(D1395,products!$A$2:$A$5902,0))</f>
        <v>Tech</v>
      </c>
      <c r="K1395" t="str">
        <f>INDEX(products!$C$2:$C$5902,MATCH(D1395,products!$A$2:$A$5902,0))</f>
        <v>Phns</v>
      </c>
      <c r="L1395" s="3">
        <f>INDEX(products!$E$2:$E$5902,MATCH(D1395,products!$A$2:$A$5902,0))</f>
        <v>4246.54</v>
      </c>
      <c r="M1395">
        <f>_xlfn.XLOOKUP(D1395,products!$A$2:$A$5902,products!$F$2:$F$5902)</f>
        <v>2</v>
      </c>
      <c r="N1395" s="3">
        <f t="shared" si="21"/>
        <v>2123.27</v>
      </c>
      <c r="O1395" s="3" t="str" cm="1">
        <f t="array" ref="O1395">_xlfn.IFS(J1395="Furn","Furniture",J1395="Tech","Technology",J1395="OffSup","Office Supplies")</f>
        <v>Technology</v>
      </c>
      <c r="P1395" s="3" t="str" cm="1">
        <f t="array" ref="P1395">_xlfn.IFS(K1395="Bkcs","Bookcases",K1395="Phns","Phones",K1395="Acc","Accessories",K1395="Bndrs","Binders",K1395="Fstnrs","Fasteners")</f>
        <v>Phones</v>
      </c>
      <c r="Q1395" t="str">
        <f>IF(_xlfn.XLOOKUP(D1395,products!$A$2:$A$5902,products!$H$2:$H$5902,,0)=1,"Yes","No")</f>
        <v>Yes</v>
      </c>
    </row>
    <row r="1396" spans="1:17" x14ac:dyDescent="0.3">
      <c r="A1396" t="s">
        <v>8366</v>
      </c>
      <c r="B1396" s="4">
        <v>44769</v>
      </c>
      <c r="C1396" t="s">
        <v>8367</v>
      </c>
      <c r="D1396" t="s">
        <v>8370</v>
      </c>
      <c r="E1396" s="1">
        <v>45069</v>
      </c>
      <c r="F1396" t="s">
        <v>74</v>
      </c>
      <c r="G1396" t="str">
        <f>_xlfn.XLOOKUP(C1396,customers!$A$2:$A$5902,customers!$B$2:$B$5902,,0)</f>
        <v>Jamie Gonzalez</v>
      </c>
      <c r="H1396" t="str">
        <f>_xlfn.XLOOKUP(C1396,customers!$A$2:$A$5902,customers!$G$2:$G$5902,,0)</f>
        <v>East</v>
      </c>
      <c r="I1396" t="str">
        <f>_xlfn.XLOOKUP(C1396,customers!$A$2:$A$5902,customers!$E$2:$E$5902,,0)</f>
        <v>Nicholasfort</v>
      </c>
      <c r="J1396" t="str">
        <f>INDEX(products!$B$2:$B$5902,MATCH(D1396,products!$A$2:$A$5902,0))</f>
        <v>Tech</v>
      </c>
      <c r="K1396" t="str">
        <f>INDEX(products!$C$2:$C$5902,MATCH(D1396,products!$A$2:$A$5902,0))</f>
        <v>Fstnrs</v>
      </c>
      <c r="L1396" s="3">
        <f>INDEX(products!$E$2:$E$5902,MATCH(D1396,products!$A$2:$A$5902,0))</f>
        <v>3071.59</v>
      </c>
      <c r="M1396">
        <f>_xlfn.XLOOKUP(D1396,products!$A$2:$A$5902,products!$F$2:$F$5902)</f>
        <v>3</v>
      </c>
      <c r="N1396" s="3">
        <f t="shared" si="21"/>
        <v>1023.8633333333333</v>
      </c>
      <c r="O1396" s="3" t="str" cm="1">
        <f t="array" ref="O1396">_xlfn.IFS(J1396="Furn","Furniture",J1396="Tech","Technology",J1396="OffSup","Office Supplies")</f>
        <v>Technology</v>
      </c>
      <c r="P1396" s="3" t="str" cm="1">
        <f t="array" ref="P1396">_xlfn.IFS(K1396="Bkcs","Bookcases",K1396="Phns","Phones",K1396="Acc","Accessories",K1396="Bndrs","Binders",K1396="Fstnrs","Fasteners")</f>
        <v>Fasteners</v>
      </c>
      <c r="Q1396" t="str">
        <f>IF(_xlfn.XLOOKUP(D1396,products!$A$2:$A$5902,products!$H$2:$H$5902,,0)=1,"Yes","No")</f>
        <v>No</v>
      </c>
    </row>
    <row r="1397" spans="1:17" x14ac:dyDescent="0.3">
      <c r="A1397" t="s">
        <v>8372</v>
      </c>
      <c r="B1397" s="4">
        <v>43971</v>
      </c>
      <c r="C1397" t="s">
        <v>8373</v>
      </c>
      <c r="D1397" t="s">
        <v>8376</v>
      </c>
      <c r="E1397" s="1">
        <v>44253</v>
      </c>
      <c r="F1397" t="s">
        <v>35</v>
      </c>
      <c r="G1397" t="str">
        <f>_xlfn.XLOOKUP(C1397,customers!$A$2:$A$5902,customers!$B$2:$B$5902,,0)</f>
        <v>James Taylor</v>
      </c>
      <c r="H1397" t="str">
        <f>_xlfn.XLOOKUP(C1397,customers!$A$2:$A$5902,customers!$G$2:$G$5902,,0)</f>
        <v>South</v>
      </c>
      <c r="I1397" t="str">
        <f>_xlfn.XLOOKUP(C1397,customers!$A$2:$A$5902,customers!$E$2:$E$5902,,0)</f>
        <v>Chelseafurt</v>
      </c>
      <c r="J1397" t="str">
        <f>INDEX(products!$B$2:$B$5902,MATCH(D1397,products!$A$2:$A$5902,0))</f>
        <v>Furn</v>
      </c>
      <c r="K1397" t="str">
        <f>INDEX(products!$C$2:$C$5902,MATCH(D1397,products!$A$2:$A$5902,0))</f>
        <v>Phns</v>
      </c>
      <c r="L1397" s="3">
        <f>INDEX(products!$E$2:$E$5902,MATCH(D1397,products!$A$2:$A$5902,0))</f>
        <v>570.24</v>
      </c>
      <c r="M1397">
        <f>_xlfn.XLOOKUP(D1397,products!$A$2:$A$5902,products!$F$2:$F$5902)</f>
        <v>3</v>
      </c>
      <c r="N1397" s="3">
        <f t="shared" si="21"/>
        <v>190.08</v>
      </c>
      <c r="O1397" s="3" t="str" cm="1">
        <f t="array" ref="O1397">_xlfn.IFS(J1397="Furn","Furniture",J1397="Tech","Technology",J1397="OffSup","Office Supplies")</f>
        <v>Furniture</v>
      </c>
      <c r="P1397" s="3" t="str" cm="1">
        <f t="array" ref="P1397">_xlfn.IFS(K1397="Bkcs","Bookcases",K1397="Phns","Phones",K1397="Acc","Accessories",K1397="Bndrs","Binders",K1397="Fstnrs","Fasteners")</f>
        <v>Phones</v>
      </c>
      <c r="Q1397" t="str">
        <f>IF(_xlfn.XLOOKUP(D1397,products!$A$2:$A$5902,products!$H$2:$H$5902,,0)=1,"Yes","No")</f>
        <v>Yes</v>
      </c>
    </row>
    <row r="1398" spans="1:17" x14ac:dyDescent="0.3">
      <c r="A1398" t="s">
        <v>8378</v>
      </c>
      <c r="B1398" s="4">
        <v>45149</v>
      </c>
      <c r="C1398" t="s">
        <v>8379</v>
      </c>
      <c r="D1398" t="s">
        <v>8382</v>
      </c>
      <c r="E1398" s="1">
        <v>45220</v>
      </c>
      <c r="F1398" t="s">
        <v>74</v>
      </c>
      <c r="G1398" t="str">
        <f>_xlfn.XLOOKUP(C1398,customers!$A$2:$A$5902,customers!$B$2:$B$5902,,0)</f>
        <v>Jennifer Burgess</v>
      </c>
      <c r="H1398" t="str">
        <f>_xlfn.XLOOKUP(C1398,customers!$A$2:$A$5902,customers!$G$2:$G$5902,,0)</f>
        <v>North</v>
      </c>
      <c r="I1398" t="str">
        <f>_xlfn.XLOOKUP(C1398,customers!$A$2:$A$5902,customers!$E$2:$E$5902,,0)</f>
        <v>Lake Tammystad</v>
      </c>
      <c r="J1398" t="str">
        <f>INDEX(products!$B$2:$B$5902,MATCH(D1398,products!$A$2:$A$5902,0))</f>
        <v>Furn</v>
      </c>
      <c r="K1398" t="str">
        <f>INDEX(products!$C$2:$C$5902,MATCH(D1398,products!$A$2:$A$5902,0))</f>
        <v>Acc</v>
      </c>
      <c r="L1398" s="3">
        <f>INDEX(products!$E$2:$E$5902,MATCH(D1398,products!$A$2:$A$5902,0))</f>
        <v>1902.74</v>
      </c>
      <c r="M1398">
        <f>_xlfn.XLOOKUP(D1398,products!$A$2:$A$5902,products!$F$2:$F$5902)</f>
        <v>6</v>
      </c>
      <c r="N1398" s="3">
        <f t="shared" si="21"/>
        <v>317.12333333333333</v>
      </c>
      <c r="O1398" s="3" t="str" cm="1">
        <f t="array" ref="O1398">_xlfn.IFS(J1398="Furn","Furniture",J1398="Tech","Technology",J1398="OffSup","Office Supplies")</f>
        <v>Furniture</v>
      </c>
      <c r="P1398" s="3" t="str" cm="1">
        <f t="array" ref="P1398">_xlfn.IFS(K1398="Bkcs","Bookcases",K1398="Phns","Phones",K1398="Acc","Accessories",K1398="Bndrs","Binders",K1398="Fstnrs","Fasteners")</f>
        <v>Accessories</v>
      </c>
      <c r="Q1398" t="str">
        <f>IF(_xlfn.XLOOKUP(D1398,products!$A$2:$A$5902,products!$H$2:$H$5902,,0)=1,"Yes","No")</f>
        <v>Yes</v>
      </c>
    </row>
    <row r="1399" spans="1:17" x14ac:dyDescent="0.3">
      <c r="A1399" t="s">
        <v>8384</v>
      </c>
      <c r="B1399" s="4">
        <v>43581</v>
      </c>
      <c r="C1399" t="s">
        <v>8385</v>
      </c>
      <c r="D1399" t="s">
        <v>8387</v>
      </c>
      <c r="E1399" s="1">
        <v>43733</v>
      </c>
      <c r="F1399" t="s">
        <v>74</v>
      </c>
      <c r="G1399" t="str">
        <f>_xlfn.XLOOKUP(C1399,customers!$A$2:$A$5902,customers!$B$2:$B$5902,,0)</f>
        <v>Shane Thomas</v>
      </c>
      <c r="H1399" t="str">
        <f>_xlfn.XLOOKUP(C1399,customers!$A$2:$A$5902,customers!$G$2:$G$5902,,0)</f>
        <v>West</v>
      </c>
      <c r="I1399" t="str">
        <f>_xlfn.XLOOKUP(C1399,customers!$A$2:$A$5902,customers!$E$2:$E$5902,,0)</f>
        <v>South Sara</v>
      </c>
      <c r="J1399" t="str">
        <f>INDEX(products!$B$2:$B$5902,MATCH(D1399,products!$A$2:$A$5902,0))</f>
        <v>OffSup</v>
      </c>
      <c r="K1399" t="str">
        <f>INDEX(products!$C$2:$C$5902,MATCH(D1399,products!$A$2:$A$5902,0))</f>
        <v>Phns</v>
      </c>
      <c r="L1399" s="3">
        <f>INDEX(products!$E$2:$E$5902,MATCH(D1399,products!$A$2:$A$5902,0))</f>
        <v>4001.57</v>
      </c>
      <c r="M1399">
        <f>_xlfn.XLOOKUP(D1399,products!$A$2:$A$5902,products!$F$2:$F$5902)</f>
        <v>3</v>
      </c>
      <c r="N1399" s="3">
        <f t="shared" si="21"/>
        <v>1333.8566666666668</v>
      </c>
      <c r="O1399" s="3" t="str" cm="1">
        <f t="array" ref="O1399">_xlfn.IFS(J1399="Furn","Furniture",J1399="Tech","Technology",J1399="OffSup","Office Supplies")</f>
        <v>Office Supplies</v>
      </c>
      <c r="P1399" s="3" t="str" cm="1">
        <f t="array" ref="P1399">_xlfn.IFS(K1399="Bkcs","Bookcases",K1399="Phns","Phones",K1399="Acc","Accessories",K1399="Bndrs","Binders",K1399="Fstnrs","Fasteners")</f>
        <v>Phones</v>
      </c>
      <c r="Q1399" t="str">
        <f>IF(_xlfn.XLOOKUP(D1399,products!$A$2:$A$5902,products!$H$2:$H$5902,,0)=1,"Yes","No")</f>
        <v>Yes</v>
      </c>
    </row>
    <row r="1400" spans="1:17" x14ac:dyDescent="0.3">
      <c r="A1400" t="s">
        <v>8389</v>
      </c>
      <c r="B1400" s="4">
        <v>44869</v>
      </c>
      <c r="C1400" t="s">
        <v>8390</v>
      </c>
      <c r="D1400" t="s">
        <v>8393</v>
      </c>
      <c r="E1400" s="1">
        <v>45150</v>
      </c>
      <c r="F1400" t="s">
        <v>21</v>
      </c>
      <c r="G1400" t="str">
        <f>_xlfn.XLOOKUP(C1400,customers!$A$2:$A$5902,customers!$B$2:$B$5902,,0)</f>
        <v>Holly Cherry</v>
      </c>
      <c r="H1400" t="str">
        <f>_xlfn.XLOOKUP(C1400,customers!$A$2:$A$5902,customers!$G$2:$G$5902,,0)</f>
        <v>West</v>
      </c>
      <c r="I1400" t="str">
        <f>_xlfn.XLOOKUP(C1400,customers!$A$2:$A$5902,customers!$E$2:$E$5902,,0)</f>
        <v>New Eric</v>
      </c>
      <c r="J1400" t="str">
        <f>INDEX(products!$B$2:$B$5902,MATCH(D1400,products!$A$2:$A$5902,0))</f>
        <v>OffSup</v>
      </c>
      <c r="K1400" t="str">
        <f>INDEX(products!$C$2:$C$5902,MATCH(D1400,products!$A$2:$A$5902,0))</f>
        <v>Phns</v>
      </c>
      <c r="L1400" s="3">
        <f>INDEX(products!$E$2:$E$5902,MATCH(D1400,products!$A$2:$A$5902,0))</f>
        <v>529.23</v>
      </c>
      <c r="M1400">
        <f>_xlfn.XLOOKUP(D1400,products!$A$2:$A$5902,products!$F$2:$F$5902)</f>
        <v>1</v>
      </c>
      <c r="N1400" s="3">
        <f t="shared" si="21"/>
        <v>529.23</v>
      </c>
      <c r="O1400" s="3" t="str" cm="1">
        <f t="array" ref="O1400">_xlfn.IFS(J1400="Furn","Furniture",J1400="Tech","Technology",J1400="OffSup","Office Supplies")</f>
        <v>Office Supplies</v>
      </c>
      <c r="P1400" s="3" t="str" cm="1">
        <f t="array" ref="P1400">_xlfn.IFS(K1400="Bkcs","Bookcases",K1400="Phns","Phones",K1400="Acc","Accessories",K1400="Bndrs","Binders",K1400="Fstnrs","Fasteners")</f>
        <v>Phones</v>
      </c>
      <c r="Q1400" t="str">
        <f>IF(_xlfn.XLOOKUP(D1400,products!$A$2:$A$5902,products!$H$2:$H$5902,,0)=1,"Yes","No")</f>
        <v>No</v>
      </c>
    </row>
    <row r="1401" spans="1:17" x14ac:dyDescent="0.3">
      <c r="A1401" t="s">
        <v>8395</v>
      </c>
      <c r="B1401" s="4">
        <v>44233</v>
      </c>
      <c r="C1401" t="s">
        <v>8396</v>
      </c>
      <c r="D1401" t="s">
        <v>8399</v>
      </c>
      <c r="E1401" s="1">
        <v>44382</v>
      </c>
      <c r="F1401" t="s">
        <v>35</v>
      </c>
      <c r="G1401" t="str">
        <f>_xlfn.XLOOKUP(C1401,customers!$A$2:$A$5902,customers!$B$2:$B$5902,,0)</f>
        <v>Nicholas Rosales</v>
      </c>
      <c r="H1401" t="str">
        <f>_xlfn.XLOOKUP(C1401,customers!$A$2:$A$5902,customers!$G$2:$G$5902,,0)</f>
        <v>West</v>
      </c>
      <c r="I1401" t="str">
        <f>_xlfn.XLOOKUP(C1401,customers!$A$2:$A$5902,customers!$E$2:$E$5902,,0)</f>
        <v>New Zacharyview</v>
      </c>
      <c r="J1401" t="str">
        <f>INDEX(products!$B$2:$B$5902,MATCH(D1401,products!$A$2:$A$5902,0))</f>
        <v>OffSup</v>
      </c>
      <c r="K1401" t="str">
        <f>INDEX(products!$C$2:$C$5902,MATCH(D1401,products!$A$2:$A$5902,0))</f>
        <v>Fstnrs</v>
      </c>
      <c r="L1401" s="3">
        <f>INDEX(products!$E$2:$E$5902,MATCH(D1401,products!$A$2:$A$5902,0))</f>
        <v>4966.58</v>
      </c>
      <c r="M1401">
        <f>_xlfn.XLOOKUP(D1401,products!$A$2:$A$5902,products!$F$2:$F$5902)</f>
        <v>6</v>
      </c>
      <c r="N1401" s="3">
        <f t="shared" si="21"/>
        <v>827.76333333333332</v>
      </c>
      <c r="O1401" s="3" t="str" cm="1">
        <f t="array" ref="O1401">_xlfn.IFS(J1401="Furn","Furniture",J1401="Tech","Technology",J1401="OffSup","Office Supplies")</f>
        <v>Office Supplies</v>
      </c>
      <c r="P1401" s="3" t="str" cm="1">
        <f t="array" ref="P1401">_xlfn.IFS(K1401="Bkcs","Bookcases",K1401="Phns","Phones",K1401="Acc","Accessories",K1401="Bndrs","Binders",K1401="Fstnrs","Fasteners")</f>
        <v>Fasteners</v>
      </c>
      <c r="Q1401" t="str">
        <f>IF(_xlfn.XLOOKUP(D1401,products!$A$2:$A$5902,products!$H$2:$H$5902,,0)=1,"Yes","No")</f>
        <v>Yes</v>
      </c>
    </row>
    <row r="1402" spans="1:17" x14ac:dyDescent="0.3">
      <c r="A1402" t="s">
        <v>8401</v>
      </c>
      <c r="B1402" s="4">
        <v>44776</v>
      </c>
      <c r="C1402" t="s">
        <v>8402</v>
      </c>
      <c r="D1402" t="s">
        <v>8405</v>
      </c>
      <c r="E1402" s="1">
        <v>44802</v>
      </c>
      <c r="F1402" t="s">
        <v>35</v>
      </c>
      <c r="G1402" t="str">
        <f>_xlfn.XLOOKUP(C1402,customers!$A$2:$A$5902,customers!$B$2:$B$5902,,0)</f>
        <v>Brian Wright</v>
      </c>
      <c r="H1402" t="str">
        <f>_xlfn.XLOOKUP(C1402,customers!$A$2:$A$5902,customers!$G$2:$G$5902,,0)</f>
        <v>West</v>
      </c>
      <c r="I1402" t="str">
        <f>_xlfn.XLOOKUP(C1402,customers!$A$2:$A$5902,customers!$E$2:$E$5902,,0)</f>
        <v>South Lisa</v>
      </c>
      <c r="J1402" t="str">
        <f>INDEX(products!$B$2:$B$5902,MATCH(D1402,products!$A$2:$A$5902,0))</f>
        <v>Furn</v>
      </c>
      <c r="K1402" t="str">
        <f>INDEX(products!$C$2:$C$5902,MATCH(D1402,products!$A$2:$A$5902,0))</f>
        <v>Acc</v>
      </c>
      <c r="L1402" s="3">
        <f>INDEX(products!$E$2:$E$5902,MATCH(D1402,products!$A$2:$A$5902,0))</f>
        <v>4112.49</v>
      </c>
      <c r="M1402">
        <f>_xlfn.XLOOKUP(D1402,products!$A$2:$A$5902,products!$F$2:$F$5902)</f>
        <v>2</v>
      </c>
      <c r="N1402" s="3">
        <f t="shared" si="21"/>
        <v>2056.2449999999999</v>
      </c>
      <c r="O1402" s="3" t="str" cm="1">
        <f t="array" ref="O1402">_xlfn.IFS(J1402="Furn","Furniture",J1402="Tech","Technology",J1402="OffSup","Office Supplies")</f>
        <v>Furniture</v>
      </c>
      <c r="P1402" s="3" t="str" cm="1">
        <f t="array" ref="P1402">_xlfn.IFS(K1402="Bkcs","Bookcases",K1402="Phns","Phones",K1402="Acc","Accessories",K1402="Bndrs","Binders",K1402="Fstnrs","Fasteners")</f>
        <v>Accessories</v>
      </c>
      <c r="Q1402" t="str">
        <f>IF(_xlfn.XLOOKUP(D1402,products!$A$2:$A$5902,products!$H$2:$H$5902,,0)=1,"Yes","No")</f>
        <v>No</v>
      </c>
    </row>
    <row r="1403" spans="1:17" x14ac:dyDescent="0.3">
      <c r="A1403" t="s">
        <v>8407</v>
      </c>
      <c r="B1403" s="4">
        <v>43850</v>
      </c>
      <c r="C1403" t="s">
        <v>8408</v>
      </c>
      <c r="D1403" t="s">
        <v>8411</v>
      </c>
      <c r="E1403" s="1">
        <v>43923</v>
      </c>
      <c r="F1403" t="s">
        <v>21</v>
      </c>
      <c r="G1403" t="str">
        <f>_xlfn.XLOOKUP(C1403,customers!$A$2:$A$5902,customers!$B$2:$B$5902,,0)</f>
        <v>John Vaughan</v>
      </c>
      <c r="H1403" t="str">
        <f>_xlfn.XLOOKUP(C1403,customers!$A$2:$A$5902,customers!$G$2:$G$5902,,0)</f>
        <v>East</v>
      </c>
      <c r="I1403" t="str">
        <f>_xlfn.XLOOKUP(C1403,customers!$A$2:$A$5902,customers!$E$2:$E$5902,,0)</f>
        <v>Forbesmouth</v>
      </c>
      <c r="J1403" t="str">
        <f>INDEX(products!$B$2:$B$5902,MATCH(D1403,products!$A$2:$A$5902,0))</f>
        <v>Tech</v>
      </c>
      <c r="K1403" t="str">
        <f>INDEX(products!$C$2:$C$5902,MATCH(D1403,products!$A$2:$A$5902,0))</f>
        <v>Fstnrs</v>
      </c>
      <c r="L1403" s="3">
        <f>INDEX(products!$E$2:$E$5902,MATCH(D1403,products!$A$2:$A$5902,0))</f>
        <v>69.52</v>
      </c>
      <c r="M1403">
        <f>_xlfn.XLOOKUP(D1403,products!$A$2:$A$5902,products!$F$2:$F$5902)</f>
        <v>4</v>
      </c>
      <c r="N1403" s="3">
        <f t="shared" si="21"/>
        <v>17.38</v>
      </c>
      <c r="O1403" s="3" t="str" cm="1">
        <f t="array" ref="O1403">_xlfn.IFS(J1403="Furn","Furniture",J1403="Tech","Technology",J1403="OffSup","Office Supplies")</f>
        <v>Technology</v>
      </c>
      <c r="P1403" s="3" t="str" cm="1">
        <f t="array" ref="P1403">_xlfn.IFS(K1403="Bkcs","Bookcases",K1403="Phns","Phones",K1403="Acc","Accessories",K1403="Bndrs","Binders",K1403="Fstnrs","Fasteners")</f>
        <v>Fasteners</v>
      </c>
      <c r="Q1403" t="str">
        <f>IF(_xlfn.XLOOKUP(D1403,products!$A$2:$A$5902,products!$H$2:$H$5902,,0)=1,"Yes","No")</f>
        <v>Yes</v>
      </c>
    </row>
    <row r="1404" spans="1:17" x14ac:dyDescent="0.3">
      <c r="A1404" t="s">
        <v>8413</v>
      </c>
      <c r="B1404" s="4">
        <v>44134</v>
      </c>
      <c r="C1404" t="s">
        <v>8414</v>
      </c>
      <c r="D1404" t="s">
        <v>8417</v>
      </c>
      <c r="E1404" s="1">
        <v>44228</v>
      </c>
      <c r="F1404" t="s">
        <v>35</v>
      </c>
      <c r="G1404" t="str">
        <f>_xlfn.XLOOKUP(C1404,customers!$A$2:$A$5902,customers!$B$2:$B$5902,,0)</f>
        <v>Joshua Smith</v>
      </c>
      <c r="H1404" t="str">
        <f>_xlfn.XLOOKUP(C1404,customers!$A$2:$A$5902,customers!$G$2:$G$5902,,0)</f>
        <v>West</v>
      </c>
      <c r="I1404" t="str">
        <f>_xlfn.XLOOKUP(C1404,customers!$A$2:$A$5902,customers!$E$2:$E$5902,,0)</f>
        <v>Ginafort</v>
      </c>
      <c r="J1404" t="str">
        <f>INDEX(products!$B$2:$B$5902,MATCH(D1404,products!$A$2:$A$5902,0))</f>
        <v>Furn</v>
      </c>
      <c r="K1404" t="str">
        <f>INDEX(products!$C$2:$C$5902,MATCH(D1404,products!$A$2:$A$5902,0))</f>
        <v>Bndrs</v>
      </c>
      <c r="L1404" s="3">
        <f>INDEX(products!$E$2:$E$5902,MATCH(D1404,products!$A$2:$A$5902,0))</f>
        <v>1443.06</v>
      </c>
      <c r="M1404">
        <f>_xlfn.XLOOKUP(D1404,products!$A$2:$A$5902,products!$F$2:$F$5902)</f>
        <v>6</v>
      </c>
      <c r="N1404" s="3">
        <f t="shared" si="21"/>
        <v>240.51</v>
      </c>
      <c r="O1404" s="3" t="str" cm="1">
        <f t="array" ref="O1404">_xlfn.IFS(J1404="Furn","Furniture",J1404="Tech","Technology",J1404="OffSup","Office Supplies")</f>
        <v>Furniture</v>
      </c>
      <c r="P1404" s="3" t="str" cm="1">
        <f t="array" ref="P1404">_xlfn.IFS(K1404="Bkcs","Bookcases",K1404="Phns","Phones",K1404="Acc","Accessories",K1404="Bndrs","Binders",K1404="Fstnrs","Fasteners")</f>
        <v>Binders</v>
      </c>
      <c r="Q1404" t="str">
        <f>IF(_xlfn.XLOOKUP(D1404,products!$A$2:$A$5902,products!$H$2:$H$5902,,0)=1,"Yes","No")</f>
        <v>Yes</v>
      </c>
    </row>
    <row r="1405" spans="1:17" x14ac:dyDescent="0.3">
      <c r="A1405" t="s">
        <v>8419</v>
      </c>
      <c r="B1405" s="4">
        <v>45263</v>
      </c>
      <c r="C1405" t="s">
        <v>8420</v>
      </c>
      <c r="D1405" t="s">
        <v>8423</v>
      </c>
      <c r="E1405" s="1">
        <v>45566</v>
      </c>
      <c r="F1405" t="s">
        <v>74</v>
      </c>
      <c r="G1405" t="str">
        <f>_xlfn.XLOOKUP(C1405,customers!$A$2:$A$5902,customers!$B$2:$B$5902,,0)</f>
        <v>Mary Parker</v>
      </c>
      <c r="H1405" t="str">
        <f>_xlfn.XLOOKUP(C1405,customers!$A$2:$A$5902,customers!$G$2:$G$5902,,0)</f>
        <v>East</v>
      </c>
      <c r="I1405" t="str">
        <f>_xlfn.XLOOKUP(C1405,customers!$A$2:$A$5902,customers!$E$2:$E$5902,,0)</f>
        <v>North Lawrencemouth</v>
      </c>
      <c r="J1405" t="str">
        <f>INDEX(products!$B$2:$B$5902,MATCH(D1405,products!$A$2:$A$5902,0))</f>
        <v>Tech</v>
      </c>
      <c r="K1405" t="str">
        <f>INDEX(products!$C$2:$C$5902,MATCH(D1405,products!$A$2:$A$5902,0))</f>
        <v>Bkcs</v>
      </c>
      <c r="L1405" s="3">
        <f>INDEX(products!$E$2:$E$5902,MATCH(D1405,products!$A$2:$A$5902,0))</f>
        <v>4553.82</v>
      </c>
      <c r="M1405">
        <f>_xlfn.XLOOKUP(D1405,products!$A$2:$A$5902,products!$F$2:$F$5902)</f>
        <v>6</v>
      </c>
      <c r="N1405" s="3">
        <f t="shared" si="21"/>
        <v>758.96999999999991</v>
      </c>
      <c r="O1405" s="3" t="str" cm="1">
        <f t="array" ref="O1405">_xlfn.IFS(J1405="Furn","Furniture",J1405="Tech","Technology",J1405="OffSup","Office Supplies")</f>
        <v>Technology</v>
      </c>
      <c r="P1405" s="3" t="str" cm="1">
        <f t="array" ref="P1405">_xlfn.IFS(K1405="Bkcs","Bookcases",K1405="Phns","Phones",K1405="Acc","Accessories",K1405="Bndrs","Binders",K1405="Fstnrs","Fasteners")</f>
        <v>Bookcases</v>
      </c>
      <c r="Q1405" t="str">
        <f>IF(_xlfn.XLOOKUP(D1405,products!$A$2:$A$5902,products!$H$2:$H$5902,,0)=1,"Yes","No")</f>
        <v>No</v>
      </c>
    </row>
    <row r="1406" spans="1:17" x14ac:dyDescent="0.3">
      <c r="A1406" t="s">
        <v>8425</v>
      </c>
      <c r="B1406" s="4">
        <v>44807</v>
      </c>
      <c r="C1406" t="s">
        <v>8426</v>
      </c>
      <c r="D1406" t="s">
        <v>8429</v>
      </c>
      <c r="E1406" s="1">
        <v>45046</v>
      </c>
      <c r="F1406" t="s">
        <v>35</v>
      </c>
      <c r="G1406" t="str">
        <f>_xlfn.XLOOKUP(C1406,customers!$A$2:$A$5902,customers!$B$2:$B$5902,,0)</f>
        <v>Brianna Randolph</v>
      </c>
      <c r="H1406" t="str">
        <f>_xlfn.XLOOKUP(C1406,customers!$A$2:$A$5902,customers!$G$2:$G$5902,,0)</f>
        <v>North</v>
      </c>
      <c r="I1406" t="str">
        <f>_xlfn.XLOOKUP(C1406,customers!$A$2:$A$5902,customers!$E$2:$E$5902,,0)</f>
        <v>Port Reginald</v>
      </c>
      <c r="J1406" t="str">
        <f>INDEX(products!$B$2:$B$5902,MATCH(D1406,products!$A$2:$A$5902,0))</f>
        <v>OffSup</v>
      </c>
      <c r="K1406" t="str">
        <f>INDEX(products!$C$2:$C$5902,MATCH(D1406,products!$A$2:$A$5902,0))</f>
        <v>Bkcs</v>
      </c>
      <c r="L1406" s="3">
        <f>INDEX(products!$E$2:$E$5902,MATCH(D1406,products!$A$2:$A$5902,0))</f>
        <v>4948.22</v>
      </c>
      <c r="M1406">
        <f>_xlfn.XLOOKUP(D1406,products!$A$2:$A$5902,products!$F$2:$F$5902)</f>
        <v>5</v>
      </c>
      <c r="N1406" s="3">
        <f t="shared" si="21"/>
        <v>989.64400000000001</v>
      </c>
      <c r="O1406" s="3" t="str" cm="1">
        <f t="array" ref="O1406">_xlfn.IFS(J1406="Furn","Furniture",J1406="Tech","Technology",J1406="OffSup","Office Supplies")</f>
        <v>Office Supplies</v>
      </c>
      <c r="P1406" s="3" t="str" cm="1">
        <f t="array" ref="P1406">_xlfn.IFS(K1406="Bkcs","Bookcases",K1406="Phns","Phones",K1406="Acc","Accessories",K1406="Bndrs","Binders",K1406="Fstnrs","Fasteners")</f>
        <v>Bookcases</v>
      </c>
      <c r="Q1406" t="str">
        <f>IF(_xlfn.XLOOKUP(D1406,products!$A$2:$A$5902,products!$H$2:$H$5902,,0)=1,"Yes","No")</f>
        <v>Yes</v>
      </c>
    </row>
    <row r="1407" spans="1:17" x14ac:dyDescent="0.3">
      <c r="A1407" t="s">
        <v>8431</v>
      </c>
      <c r="B1407" s="4">
        <v>43726</v>
      </c>
      <c r="C1407" t="s">
        <v>8432</v>
      </c>
      <c r="D1407" t="s">
        <v>8435</v>
      </c>
      <c r="E1407" s="1">
        <v>44076</v>
      </c>
      <c r="F1407" t="s">
        <v>74</v>
      </c>
      <c r="G1407" t="str">
        <f>_xlfn.XLOOKUP(C1407,customers!$A$2:$A$5902,customers!$B$2:$B$5902,,0)</f>
        <v>Nicole Thomas</v>
      </c>
      <c r="H1407" t="str">
        <f>_xlfn.XLOOKUP(C1407,customers!$A$2:$A$5902,customers!$G$2:$G$5902,,0)</f>
        <v>South</v>
      </c>
      <c r="I1407" t="str">
        <f>_xlfn.XLOOKUP(C1407,customers!$A$2:$A$5902,customers!$E$2:$E$5902,,0)</f>
        <v>Christinehaven</v>
      </c>
      <c r="J1407" t="str">
        <f>INDEX(products!$B$2:$B$5902,MATCH(D1407,products!$A$2:$A$5902,0))</f>
        <v>Tech</v>
      </c>
      <c r="K1407" t="str">
        <f>INDEX(products!$C$2:$C$5902,MATCH(D1407,products!$A$2:$A$5902,0))</f>
        <v>Bndrs</v>
      </c>
      <c r="L1407" s="3">
        <f>INDEX(products!$E$2:$E$5902,MATCH(D1407,products!$A$2:$A$5902,0))</f>
        <v>4329.12</v>
      </c>
      <c r="M1407">
        <f>_xlfn.XLOOKUP(D1407,products!$A$2:$A$5902,products!$F$2:$F$5902)</f>
        <v>6</v>
      </c>
      <c r="N1407" s="3">
        <f t="shared" si="21"/>
        <v>721.52</v>
      </c>
      <c r="O1407" s="3" t="str" cm="1">
        <f t="array" ref="O1407">_xlfn.IFS(J1407="Furn","Furniture",J1407="Tech","Technology",J1407="OffSup","Office Supplies")</f>
        <v>Technology</v>
      </c>
      <c r="P1407" s="3" t="str" cm="1">
        <f t="array" ref="P1407">_xlfn.IFS(K1407="Bkcs","Bookcases",K1407="Phns","Phones",K1407="Acc","Accessories",K1407="Bndrs","Binders",K1407="Fstnrs","Fasteners")</f>
        <v>Binders</v>
      </c>
      <c r="Q1407" t="str">
        <f>IF(_xlfn.XLOOKUP(D1407,products!$A$2:$A$5902,products!$H$2:$H$5902,,0)=1,"Yes","No")</f>
        <v>Yes</v>
      </c>
    </row>
    <row r="1408" spans="1:17" x14ac:dyDescent="0.3">
      <c r="A1408" t="s">
        <v>8437</v>
      </c>
      <c r="B1408" s="4">
        <v>43899</v>
      </c>
      <c r="C1408" t="s">
        <v>8438</v>
      </c>
      <c r="D1408" t="s">
        <v>8440</v>
      </c>
      <c r="E1408" s="1">
        <v>44075</v>
      </c>
      <c r="F1408" t="s">
        <v>21</v>
      </c>
      <c r="G1408" t="str">
        <f>_xlfn.XLOOKUP(C1408,customers!$A$2:$A$5902,customers!$B$2:$B$5902,,0)</f>
        <v>James Hill</v>
      </c>
      <c r="H1408" t="str">
        <f>_xlfn.XLOOKUP(C1408,customers!$A$2:$A$5902,customers!$G$2:$G$5902,,0)</f>
        <v>West</v>
      </c>
      <c r="I1408" t="str">
        <f>_xlfn.XLOOKUP(C1408,customers!$A$2:$A$5902,customers!$E$2:$E$5902,,0)</f>
        <v>New Daniel</v>
      </c>
      <c r="J1408" t="str">
        <f>INDEX(products!$B$2:$B$5902,MATCH(D1408,products!$A$2:$A$5902,0))</f>
        <v>Tech</v>
      </c>
      <c r="K1408" t="str">
        <f>INDEX(products!$C$2:$C$5902,MATCH(D1408,products!$A$2:$A$5902,0))</f>
        <v>Phns</v>
      </c>
      <c r="L1408" s="3">
        <f>INDEX(products!$E$2:$E$5902,MATCH(D1408,products!$A$2:$A$5902,0))</f>
        <v>2624.97</v>
      </c>
      <c r="M1408">
        <f>_xlfn.XLOOKUP(D1408,products!$A$2:$A$5902,products!$F$2:$F$5902)</f>
        <v>2</v>
      </c>
      <c r="N1408" s="3">
        <f t="shared" si="21"/>
        <v>1312.4849999999999</v>
      </c>
      <c r="O1408" s="3" t="str" cm="1">
        <f t="array" ref="O1408">_xlfn.IFS(J1408="Furn","Furniture",J1408="Tech","Technology",J1408="OffSup","Office Supplies")</f>
        <v>Technology</v>
      </c>
      <c r="P1408" s="3" t="str" cm="1">
        <f t="array" ref="P1408">_xlfn.IFS(K1408="Bkcs","Bookcases",K1408="Phns","Phones",K1408="Acc","Accessories",K1408="Bndrs","Binders",K1408="Fstnrs","Fasteners")</f>
        <v>Phones</v>
      </c>
      <c r="Q1408" t="str">
        <f>IF(_xlfn.XLOOKUP(D1408,products!$A$2:$A$5902,products!$H$2:$H$5902,,0)=1,"Yes","No")</f>
        <v>No</v>
      </c>
    </row>
    <row r="1409" spans="1:17" x14ac:dyDescent="0.3">
      <c r="A1409" t="s">
        <v>8442</v>
      </c>
      <c r="B1409" s="4">
        <v>44654</v>
      </c>
      <c r="C1409" t="s">
        <v>8443</v>
      </c>
      <c r="D1409" t="s">
        <v>8446</v>
      </c>
      <c r="E1409" s="1">
        <v>44672</v>
      </c>
      <c r="F1409" t="s">
        <v>74</v>
      </c>
      <c r="G1409" t="str">
        <f>_xlfn.XLOOKUP(C1409,customers!$A$2:$A$5902,customers!$B$2:$B$5902,,0)</f>
        <v>Tiffany Elliott</v>
      </c>
      <c r="H1409" t="str">
        <f>_xlfn.XLOOKUP(C1409,customers!$A$2:$A$5902,customers!$G$2:$G$5902,,0)</f>
        <v>West</v>
      </c>
      <c r="I1409" t="str">
        <f>_xlfn.XLOOKUP(C1409,customers!$A$2:$A$5902,customers!$E$2:$E$5902,,0)</f>
        <v>Ayalaberg</v>
      </c>
      <c r="J1409" t="str">
        <f>INDEX(products!$B$2:$B$5902,MATCH(D1409,products!$A$2:$A$5902,0))</f>
        <v>OffSup</v>
      </c>
      <c r="K1409" t="str">
        <f>INDEX(products!$C$2:$C$5902,MATCH(D1409,products!$A$2:$A$5902,0))</f>
        <v>Phns</v>
      </c>
      <c r="L1409" s="3">
        <f>INDEX(products!$E$2:$E$5902,MATCH(D1409,products!$A$2:$A$5902,0))</f>
        <v>3597.01</v>
      </c>
      <c r="M1409">
        <f>_xlfn.XLOOKUP(D1409,products!$A$2:$A$5902,products!$F$2:$F$5902)</f>
        <v>8</v>
      </c>
      <c r="N1409" s="3">
        <f t="shared" si="21"/>
        <v>449.62625000000003</v>
      </c>
      <c r="O1409" s="3" t="str" cm="1">
        <f t="array" ref="O1409">_xlfn.IFS(J1409="Furn","Furniture",J1409="Tech","Technology",J1409="OffSup","Office Supplies")</f>
        <v>Office Supplies</v>
      </c>
      <c r="P1409" s="3" t="str" cm="1">
        <f t="array" ref="P1409">_xlfn.IFS(K1409="Bkcs","Bookcases",K1409="Phns","Phones",K1409="Acc","Accessories",K1409="Bndrs","Binders",K1409="Fstnrs","Fasteners")</f>
        <v>Phones</v>
      </c>
      <c r="Q1409" t="str">
        <f>IF(_xlfn.XLOOKUP(D1409,products!$A$2:$A$5902,products!$H$2:$H$5902,,0)=1,"Yes","No")</f>
        <v>Yes</v>
      </c>
    </row>
    <row r="1410" spans="1:17" x14ac:dyDescent="0.3">
      <c r="A1410" t="s">
        <v>8448</v>
      </c>
      <c r="B1410" s="4">
        <v>44719</v>
      </c>
      <c r="C1410" t="s">
        <v>8449</v>
      </c>
      <c r="D1410" t="s">
        <v>8452</v>
      </c>
      <c r="E1410" s="1">
        <v>45035</v>
      </c>
      <c r="F1410" t="s">
        <v>21</v>
      </c>
      <c r="G1410" t="str">
        <f>_xlfn.XLOOKUP(C1410,customers!$A$2:$A$5902,customers!$B$2:$B$5902,,0)</f>
        <v>Kristin Smith</v>
      </c>
      <c r="H1410" t="str">
        <f>_xlfn.XLOOKUP(C1410,customers!$A$2:$A$5902,customers!$G$2:$G$5902,,0)</f>
        <v>West</v>
      </c>
      <c r="I1410" t="str">
        <f>_xlfn.XLOOKUP(C1410,customers!$A$2:$A$5902,customers!$E$2:$E$5902,,0)</f>
        <v>Port Eugenebury</v>
      </c>
      <c r="J1410" t="str">
        <f>INDEX(products!$B$2:$B$5902,MATCH(D1410,products!$A$2:$A$5902,0))</f>
        <v>Furn</v>
      </c>
      <c r="K1410" t="str">
        <f>INDEX(products!$C$2:$C$5902,MATCH(D1410,products!$A$2:$A$5902,0))</f>
        <v>Bkcs</v>
      </c>
      <c r="L1410" s="3">
        <f>INDEX(products!$E$2:$E$5902,MATCH(D1410,products!$A$2:$A$5902,0))</f>
        <v>321.32</v>
      </c>
      <c r="M1410">
        <f>_xlfn.XLOOKUP(D1410,products!$A$2:$A$5902,products!$F$2:$F$5902)</f>
        <v>4</v>
      </c>
      <c r="N1410" s="3">
        <f t="shared" si="21"/>
        <v>80.33</v>
      </c>
      <c r="O1410" s="3" t="str" cm="1">
        <f t="array" ref="O1410">_xlfn.IFS(J1410="Furn","Furniture",J1410="Tech","Technology",J1410="OffSup","Office Supplies")</f>
        <v>Furniture</v>
      </c>
      <c r="P1410" s="3" t="str" cm="1">
        <f t="array" ref="P1410">_xlfn.IFS(K1410="Bkcs","Bookcases",K1410="Phns","Phones",K1410="Acc","Accessories",K1410="Bndrs","Binders",K1410="Fstnrs","Fasteners")</f>
        <v>Bookcases</v>
      </c>
      <c r="Q1410" t="str">
        <f>IF(_xlfn.XLOOKUP(D1410,products!$A$2:$A$5902,products!$H$2:$H$5902,,0)=1,"Yes","No")</f>
        <v>Yes</v>
      </c>
    </row>
    <row r="1411" spans="1:17" x14ac:dyDescent="0.3">
      <c r="A1411" t="s">
        <v>8454</v>
      </c>
      <c r="B1411" s="4">
        <v>43879</v>
      </c>
      <c r="C1411" t="s">
        <v>8455</v>
      </c>
      <c r="D1411" t="s">
        <v>8458</v>
      </c>
      <c r="E1411" s="1">
        <v>43891</v>
      </c>
      <c r="F1411" t="s">
        <v>21</v>
      </c>
      <c r="G1411" t="str">
        <f>_xlfn.XLOOKUP(C1411,customers!$A$2:$A$5902,customers!$B$2:$B$5902,,0)</f>
        <v>Brandon Johnson</v>
      </c>
      <c r="H1411" t="str">
        <f>_xlfn.XLOOKUP(C1411,customers!$A$2:$A$5902,customers!$G$2:$G$5902,,0)</f>
        <v>North</v>
      </c>
      <c r="I1411" t="str">
        <f>_xlfn.XLOOKUP(C1411,customers!$A$2:$A$5902,customers!$E$2:$E$5902,,0)</f>
        <v>East Shelley</v>
      </c>
      <c r="J1411" t="str">
        <f>INDEX(products!$B$2:$B$5902,MATCH(D1411,products!$A$2:$A$5902,0))</f>
        <v>OffSup</v>
      </c>
      <c r="K1411" t="str">
        <f>INDEX(products!$C$2:$C$5902,MATCH(D1411,products!$A$2:$A$5902,0))</f>
        <v>Fstnrs</v>
      </c>
      <c r="L1411" s="3">
        <f>INDEX(products!$E$2:$E$5902,MATCH(D1411,products!$A$2:$A$5902,0))</f>
        <v>4811.46</v>
      </c>
      <c r="M1411">
        <f>_xlfn.XLOOKUP(D1411,products!$A$2:$A$5902,products!$F$2:$F$5902)</f>
        <v>7</v>
      </c>
      <c r="N1411" s="3">
        <f t="shared" ref="N1411:N1474" si="22">L1411/M1411</f>
        <v>687.35142857142853</v>
      </c>
      <c r="O1411" s="3" t="str" cm="1">
        <f t="array" ref="O1411">_xlfn.IFS(J1411="Furn","Furniture",J1411="Tech","Technology",J1411="OffSup","Office Supplies")</f>
        <v>Office Supplies</v>
      </c>
      <c r="P1411" s="3" t="str" cm="1">
        <f t="array" ref="P1411">_xlfn.IFS(K1411="Bkcs","Bookcases",K1411="Phns","Phones",K1411="Acc","Accessories",K1411="Bndrs","Binders",K1411="Fstnrs","Fasteners")</f>
        <v>Fasteners</v>
      </c>
      <c r="Q1411" t="str">
        <f>IF(_xlfn.XLOOKUP(D1411,products!$A$2:$A$5902,products!$H$2:$H$5902,,0)=1,"Yes","No")</f>
        <v>Yes</v>
      </c>
    </row>
    <row r="1412" spans="1:17" x14ac:dyDescent="0.3">
      <c r="A1412" t="s">
        <v>8460</v>
      </c>
      <c r="B1412" s="4">
        <v>44237</v>
      </c>
      <c r="C1412" t="s">
        <v>8461</v>
      </c>
      <c r="D1412" t="s">
        <v>8464</v>
      </c>
      <c r="E1412" s="1">
        <v>44557</v>
      </c>
      <c r="F1412" t="s">
        <v>21</v>
      </c>
      <c r="G1412" t="str">
        <f>_xlfn.XLOOKUP(C1412,customers!$A$2:$A$5902,customers!$B$2:$B$5902,,0)</f>
        <v>Danielle Simpson</v>
      </c>
      <c r="H1412" t="str">
        <f>_xlfn.XLOOKUP(C1412,customers!$A$2:$A$5902,customers!$G$2:$G$5902,,0)</f>
        <v>South</v>
      </c>
      <c r="I1412" t="str">
        <f>_xlfn.XLOOKUP(C1412,customers!$A$2:$A$5902,customers!$E$2:$E$5902,,0)</f>
        <v>Hansontown</v>
      </c>
      <c r="J1412" t="str">
        <f>INDEX(products!$B$2:$B$5902,MATCH(D1412,products!$A$2:$A$5902,0))</f>
        <v>Tech</v>
      </c>
      <c r="K1412" t="str">
        <f>INDEX(products!$C$2:$C$5902,MATCH(D1412,products!$A$2:$A$5902,0))</f>
        <v>Bkcs</v>
      </c>
      <c r="L1412" s="3">
        <f>INDEX(products!$E$2:$E$5902,MATCH(D1412,products!$A$2:$A$5902,0))</f>
        <v>1365.98</v>
      </c>
      <c r="M1412">
        <f>_xlfn.XLOOKUP(D1412,products!$A$2:$A$5902,products!$F$2:$F$5902)</f>
        <v>1</v>
      </c>
      <c r="N1412" s="3">
        <f t="shared" si="22"/>
        <v>1365.98</v>
      </c>
      <c r="O1412" s="3" t="str" cm="1">
        <f t="array" ref="O1412">_xlfn.IFS(J1412="Furn","Furniture",J1412="Tech","Technology",J1412="OffSup","Office Supplies")</f>
        <v>Technology</v>
      </c>
      <c r="P1412" s="3" t="str" cm="1">
        <f t="array" ref="P1412">_xlfn.IFS(K1412="Bkcs","Bookcases",K1412="Phns","Phones",K1412="Acc","Accessories",K1412="Bndrs","Binders",K1412="Fstnrs","Fasteners")</f>
        <v>Bookcases</v>
      </c>
      <c r="Q1412" t="str">
        <f>IF(_xlfn.XLOOKUP(D1412,products!$A$2:$A$5902,products!$H$2:$H$5902,,0)=1,"Yes","No")</f>
        <v>No</v>
      </c>
    </row>
    <row r="1413" spans="1:17" x14ac:dyDescent="0.3">
      <c r="A1413" t="s">
        <v>8466</v>
      </c>
      <c r="B1413" s="4">
        <v>43564</v>
      </c>
      <c r="C1413" t="s">
        <v>8467</v>
      </c>
      <c r="D1413" t="s">
        <v>8470</v>
      </c>
      <c r="E1413" s="1">
        <v>43564</v>
      </c>
      <c r="F1413" t="s">
        <v>74</v>
      </c>
      <c r="G1413" t="str">
        <f>_xlfn.XLOOKUP(C1413,customers!$A$2:$A$5902,customers!$B$2:$B$5902,,0)</f>
        <v>Mrs. Sarah Williams</v>
      </c>
      <c r="H1413" t="str">
        <f>_xlfn.XLOOKUP(C1413,customers!$A$2:$A$5902,customers!$G$2:$G$5902,,0)</f>
        <v>North</v>
      </c>
      <c r="I1413" t="str">
        <f>_xlfn.XLOOKUP(C1413,customers!$A$2:$A$5902,customers!$E$2:$E$5902,,0)</f>
        <v>Buchananburgh</v>
      </c>
      <c r="J1413" t="str">
        <f>INDEX(products!$B$2:$B$5902,MATCH(D1413,products!$A$2:$A$5902,0))</f>
        <v>OffSup</v>
      </c>
      <c r="K1413" t="str">
        <f>INDEX(products!$C$2:$C$5902,MATCH(D1413,products!$A$2:$A$5902,0))</f>
        <v>Bndrs</v>
      </c>
      <c r="L1413" s="3">
        <f>INDEX(products!$E$2:$E$5902,MATCH(D1413,products!$A$2:$A$5902,0))</f>
        <v>4649.2700000000004</v>
      </c>
      <c r="M1413">
        <f>_xlfn.XLOOKUP(D1413,products!$A$2:$A$5902,products!$F$2:$F$5902)</f>
        <v>4</v>
      </c>
      <c r="N1413" s="3">
        <f t="shared" si="22"/>
        <v>1162.3175000000001</v>
      </c>
      <c r="O1413" s="3" t="str" cm="1">
        <f t="array" ref="O1413">_xlfn.IFS(J1413="Furn","Furniture",J1413="Tech","Technology",J1413="OffSup","Office Supplies")</f>
        <v>Office Supplies</v>
      </c>
      <c r="P1413" s="3" t="str" cm="1">
        <f t="array" ref="P1413">_xlfn.IFS(K1413="Bkcs","Bookcases",K1413="Phns","Phones",K1413="Acc","Accessories",K1413="Bndrs","Binders",K1413="Fstnrs","Fasteners")</f>
        <v>Binders</v>
      </c>
      <c r="Q1413" t="str">
        <f>IF(_xlfn.XLOOKUP(D1413,products!$A$2:$A$5902,products!$H$2:$H$5902,,0)=1,"Yes","No")</f>
        <v>Yes</v>
      </c>
    </row>
    <row r="1414" spans="1:17" x14ac:dyDescent="0.3">
      <c r="A1414" t="s">
        <v>8472</v>
      </c>
      <c r="B1414" s="4">
        <v>43948</v>
      </c>
      <c r="C1414" t="s">
        <v>8473</v>
      </c>
      <c r="D1414" t="s">
        <v>8476</v>
      </c>
      <c r="E1414" s="1">
        <v>44185</v>
      </c>
      <c r="F1414" t="s">
        <v>21</v>
      </c>
      <c r="G1414" t="str">
        <f>_xlfn.XLOOKUP(C1414,customers!$A$2:$A$5902,customers!$B$2:$B$5902,,0)</f>
        <v>William Raymond</v>
      </c>
      <c r="H1414" t="str">
        <f>_xlfn.XLOOKUP(C1414,customers!$A$2:$A$5902,customers!$G$2:$G$5902,,0)</f>
        <v>West</v>
      </c>
      <c r="I1414" t="str">
        <f>_xlfn.XLOOKUP(C1414,customers!$A$2:$A$5902,customers!$E$2:$E$5902,,0)</f>
        <v>Garciabury</v>
      </c>
      <c r="J1414" t="str">
        <f>INDEX(products!$B$2:$B$5902,MATCH(D1414,products!$A$2:$A$5902,0))</f>
        <v>Tech</v>
      </c>
      <c r="K1414" t="str">
        <f>INDEX(products!$C$2:$C$5902,MATCH(D1414,products!$A$2:$A$5902,0))</f>
        <v>Acc</v>
      </c>
      <c r="L1414" s="3">
        <f>INDEX(products!$E$2:$E$5902,MATCH(D1414,products!$A$2:$A$5902,0))</f>
        <v>4968.67</v>
      </c>
      <c r="M1414">
        <f>_xlfn.XLOOKUP(D1414,products!$A$2:$A$5902,products!$F$2:$F$5902)</f>
        <v>8</v>
      </c>
      <c r="N1414" s="3">
        <f t="shared" si="22"/>
        <v>621.08375000000001</v>
      </c>
      <c r="O1414" s="3" t="str" cm="1">
        <f t="array" ref="O1414">_xlfn.IFS(J1414="Furn","Furniture",J1414="Tech","Technology",J1414="OffSup","Office Supplies")</f>
        <v>Technology</v>
      </c>
      <c r="P1414" s="3" t="str" cm="1">
        <f t="array" ref="P1414">_xlfn.IFS(K1414="Bkcs","Bookcases",K1414="Phns","Phones",K1414="Acc","Accessories",K1414="Bndrs","Binders",K1414="Fstnrs","Fasteners")</f>
        <v>Accessories</v>
      </c>
      <c r="Q1414" t="str">
        <f>IF(_xlfn.XLOOKUP(D1414,products!$A$2:$A$5902,products!$H$2:$H$5902,,0)=1,"Yes","No")</f>
        <v>No</v>
      </c>
    </row>
    <row r="1415" spans="1:17" x14ac:dyDescent="0.3">
      <c r="A1415" t="s">
        <v>8478</v>
      </c>
      <c r="B1415" s="4">
        <v>44149</v>
      </c>
      <c r="C1415" t="s">
        <v>8479</v>
      </c>
      <c r="D1415" t="s">
        <v>8482</v>
      </c>
      <c r="E1415" s="1">
        <v>44326</v>
      </c>
      <c r="F1415" t="s">
        <v>74</v>
      </c>
      <c r="G1415" t="str">
        <f>_xlfn.XLOOKUP(C1415,customers!$A$2:$A$5902,customers!$B$2:$B$5902,,0)</f>
        <v>Mrs. Jennifer Jordan DDS</v>
      </c>
      <c r="H1415" t="str">
        <f>_xlfn.XLOOKUP(C1415,customers!$A$2:$A$5902,customers!$G$2:$G$5902,,0)</f>
        <v>North</v>
      </c>
      <c r="I1415" t="str">
        <f>_xlfn.XLOOKUP(C1415,customers!$A$2:$A$5902,customers!$E$2:$E$5902,,0)</f>
        <v>Greenbury</v>
      </c>
      <c r="J1415" t="str">
        <f>INDEX(products!$B$2:$B$5902,MATCH(D1415,products!$A$2:$A$5902,0))</f>
        <v>OffSup</v>
      </c>
      <c r="K1415" t="str">
        <f>INDEX(products!$C$2:$C$5902,MATCH(D1415,products!$A$2:$A$5902,0))</f>
        <v>Bndrs</v>
      </c>
      <c r="L1415" s="3">
        <f>INDEX(products!$E$2:$E$5902,MATCH(D1415,products!$A$2:$A$5902,0))</f>
        <v>1819.04</v>
      </c>
      <c r="M1415">
        <f>_xlfn.XLOOKUP(D1415,products!$A$2:$A$5902,products!$F$2:$F$5902)</f>
        <v>1</v>
      </c>
      <c r="N1415" s="3">
        <f t="shared" si="22"/>
        <v>1819.04</v>
      </c>
      <c r="O1415" s="3" t="str" cm="1">
        <f t="array" ref="O1415">_xlfn.IFS(J1415="Furn","Furniture",J1415="Tech","Technology",J1415="OffSup","Office Supplies")</f>
        <v>Office Supplies</v>
      </c>
      <c r="P1415" s="3" t="str" cm="1">
        <f t="array" ref="P1415">_xlfn.IFS(K1415="Bkcs","Bookcases",K1415="Phns","Phones",K1415="Acc","Accessories",K1415="Bndrs","Binders",K1415="Fstnrs","Fasteners")</f>
        <v>Binders</v>
      </c>
      <c r="Q1415" t="str">
        <f>IF(_xlfn.XLOOKUP(D1415,products!$A$2:$A$5902,products!$H$2:$H$5902,,0)=1,"Yes","No")</f>
        <v>Yes</v>
      </c>
    </row>
    <row r="1416" spans="1:17" x14ac:dyDescent="0.3">
      <c r="A1416" t="s">
        <v>8484</v>
      </c>
      <c r="B1416" s="4">
        <v>43841</v>
      </c>
      <c r="C1416" t="s">
        <v>8485</v>
      </c>
      <c r="D1416" t="s">
        <v>8488</v>
      </c>
      <c r="E1416" s="1">
        <v>43910</v>
      </c>
      <c r="F1416" t="s">
        <v>74</v>
      </c>
      <c r="G1416" t="str">
        <f>_xlfn.XLOOKUP(C1416,customers!$A$2:$A$5902,customers!$B$2:$B$5902,,0)</f>
        <v>Deanna Daniels</v>
      </c>
      <c r="H1416" t="str">
        <f>_xlfn.XLOOKUP(C1416,customers!$A$2:$A$5902,customers!$G$2:$G$5902,,0)</f>
        <v>South</v>
      </c>
      <c r="I1416" t="str">
        <f>_xlfn.XLOOKUP(C1416,customers!$A$2:$A$5902,customers!$E$2:$E$5902,,0)</f>
        <v>West Robertmouth</v>
      </c>
      <c r="J1416" t="str">
        <f>INDEX(products!$B$2:$B$5902,MATCH(D1416,products!$A$2:$A$5902,0))</f>
        <v>Furn</v>
      </c>
      <c r="K1416" t="str">
        <f>INDEX(products!$C$2:$C$5902,MATCH(D1416,products!$A$2:$A$5902,0))</f>
        <v>Acc</v>
      </c>
      <c r="L1416" s="3">
        <f>INDEX(products!$E$2:$E$5902,MATCH(D1416,products!$A$2:$A$5902,0))</f>
        <v>2322.5300000000002</v>
      </c>
      <c r="M1416">
        <f>_xlfn.XLOOKUP(D1416,products!$A$2:$A$5902,products!$F$2:$F$5902)</f>
        <v>1</v>
      </c>
      <c r="N1416" s="3">
        <f t="shared" si="22"/>
        <v>2322.5300000000002</v>
      </c>
      <c r="O1416" s="3" t="str" cm="1">
        <f t="array" ref="O1416">_xlfn.IFS(J1416="Furn","Furniture",J1416="Tech","Technology",J1416="OffSup","Office Supplies")</f>
        <v>Furniture</v>
      </c>
      <c r="P1416" s="3" t="str" cm="1">
        <f t="array" ref="P1416">_xlfn.IFS(K1416="Bkcs","Bookcases",K1416="Phns","Phones",K1416="Acc","Accessories",K1416="Bndrs","Binders",K1416="Fstnrs","Fasteners")</f>
        <v>Accessories</v>
      </c>
      <c r="Q1416" t="str">
        <f>IF(_xlfn.XLOOKUP(D1416,products!$A$2:$A$5902,products!$H$2:$H$5902,,0)=1,"Yes","No")</f>
        <v>Yes</v>
      </c>
    </row>
    <row r="1417" spans="1:17" x14ac:dyDescent="0.3">
      <c r="A1417" t="s">
        <v>8490</v>
      </c>
      <c r="B1417" s="4">
        <v>45091</v>
      </c>
      <c r="C1417" t="s">
        <v>8491</v>
      </c>
      <c r="D1417" t="s">
        <v>8494</v>
      </c>
      <c r="E1417" s="1">
        <v>45177</v>
      </c>
      <c r="F1417" t="s">
        <v>74</v>
      </c>
      <c r="G1417" t="str">
        <f>_xlfn.XLOOKUP(C1417,customers!$A$2:$A$5902,customers!$B$2:$B$5902,,0)</f>
        <v>Nancy Green</v>
      </c>
      <c r="H1417" t="str">
        <f>_xlfn.XLOOKUP(C1417,customers!$A$2:$A$5902,customers!$G$2:$G$5902,,0)</f>
        <v>South</v>
      </c>
      <c r="I1417" t="str">
        <f>_xlfn.XLOOKUP(C1417,customers!$A$2:$A$5902,customers!$E$2:$E$5902,,0)</f>
        <v>Orozcofort</v>
      </c>
      <c r="J1417" t="str">
        <f>INDEX(products!$B$2:$B$5902,MATCH(D1417,products!$A$2:$A$5902,0))</f>
        <v>Tech</v>
      </c>
      <c r="K1417" t="str">
        <f>INDEX(products!$C$2:$C$5902,MATCH(D1417,products!$A$2:$A$5902,0))</f>
        <v>Bkcs</v>
      </c>
      <c r="L1417" s="3">
        <f>INDEX(products!$E$2:$E$5902,MATCH(D1417,products!$A$2:$A$5902,0))</f>
        <v>3450.64</v>
      </c>
      <c r="M1417">
        <f>_xlfn.XLOOKUP(D1417,products!$A$2:$A$5902,products!$F$2:$F$5902)</f>
        <v>10</v>
      </c>
      <c r="N1417" s="3">
        <f t="shared" si="22"/>
        <v>345.06399999999996</v>
      </c>
      <c r="O1417" s="3" t="str" cm="1">
        <f t="array" ref="O1417">_xlfn.IFS(J1417="Furn","Furniture",J1417="Tech","Technology",J1417="OffSup","Office Supplies")</f>
        <v>Technology</v>
      </c>
      <c r="P1417" s="3" t="str" cm="1">
        <f t="array" ref="P1417">_xlfn.IFS(K1417="Bkcs","Bookcases",K1417="Phns","Phones",K1417="Acc","Accessories",K1417="Bndrs","Binders",K1417="Fstnrs","Fasteners")</f>
        <v>Bookcases</v>
      </c>
      <c r="Q1417" t="str">
        <f>IF(_xlfn.XLOOKUP(D1417,products!$A$2:$A$5902,products!$H$2:$H$5902,,0)=1,"Yes","No")</f>
        <v>No</v>
      </c>
    </row>
    <row r="1418" spans="1:17" x14ac:dyDescent="0.3">
      <c r="A1418" t="s">
        <v>8496</v>
      </c>
      <c r="B1418" s="4">
        <v>43997</v>
      </c>
      <c r="C1418" t="s">
        <v>8497</v>
      </c>
      <c r="D1418" t="s">
        <v>8500</v>
      </c>
      <c r="E1418" s="1">
        <v>44146</v>
      </c>
      <c r="F1418" t="s">
        <v>74</v>
      </c>
      <c r="G1418" t="str">
        <f>_xlfn.XLOOKUP(C1418,customers!$A$2:$A$5902,customers!$B$2:$B$5902,,0)</f>
        <v>George Michael</v>
      </c>
      <c r="H1418" t="str">
        <f>_xlfn.XLOOKUP(C1418,customers!$A$2:$A$5902,customers!$G$2:$G$5902,,0)</f>
        <v>West</v>
      </c>
      <c r="I1418" t="str">
        <f>_xlfn.XLOOKUP(C1418,customers!$A$2:$A$5902,customers!$E$2:$E$5902,,0)</f>
        <v>North James</v>
      </c>
      <c r="J1418" t="str">
        <f>INDEX(products!$B$2:$B$5902,MATCH(D1418,products!$A$2:$A$5902,0))</f>
        <v>Tech</v>
      </c>
      <c r="K1418" t="str">
        <f>INDEX(products!$C$2:$C$5902,MATCH(D1418,products!$A$2:$A$5902,0))</f>
        <v>Phns</v>
      </c>
      <c r="L1418" s="3">
        <f>INDEX(products!$E$2:$E$5902,MATCH(D1418,products!$A$2:$A$5902,0))</f>
        <v>2329</v>
      </c>
      <c r="M1418">
        <f>_xlfn.XLOOKUP(D1418,products!$A$2:$A$5902,products!$F$2:$F$5902)</f>
        <v>1</v>
      </c>
      <c r="N1418" s="3">
        <f t="shared" si="22"/>
        <v>2329</v>
      </c>
      <c r="O1418" s="3" t="str" cm="1">
        <f t="array" ref="O1418">_xlfn.IFS(J1418="Furn","Furniture",J1418="Tech","Technology",J1418="OffSup","Office Supplies")</f>
        <v>Technology</v>
      </c>
      <c r="P1418" s="3" t="str" cm="1">
        <f t="array" ref="P1418">_xlfn.IFS(K1418="Bkcs","Bookcases",K1418="Phns","Phones",K1418="Acc","Accessories",K1418="Bndrs","Binders",K1418="Fstnrs","Fasteners")</f>
        <v>Phones</v>
      </c>
      <c r="Q1418" t="str">
        <f>IF(_xlfn.XLOOKUP(D1418,products!$A$2:$A$5902,products!$H$2:$H$5902,,0)=1,"Yes","No")</f>
        <v>Yes</v>
      </c>
    </row>
    <row r="1419" spans="1:17" x14ac:dyDescent="0.3">
      <c r="A1419" t="s">
        <v>8502</v>
      </c>
      <c r="B1419" s="4">
        <v>44500</v>
      </c>
      <c r="C1419" t="s">
        <v>8503</v>
      </c>
      <c r="D1419" t="s">
        <v>8506</v>
      </c>
      <c r="E1419" s="1">
        <v>44554</v>
      </c>
      <c r="F1419" t="s">
        <v>21</v>
      </c>
      <c r="G1419" t="str">
        <f>_xlfn.XLOOKUP(C1419,customers!$A$2:$A$5902,customers!$B$2:$B$5902,,0)</f>
        <v>Casey Cunningham</v>
      </c>
      <c r="H1419" t="str">
        <f>_xlfn.XLOOKUP(C1419,customers!$A$2:$A$5902,customers!$G$2:$G$5902,,0)</f>
        <v>West</v>
      </c>
      <c r="I1419" t="str">
        <f>_xlfn.XLOOKUP(C1419,customers!$A$2:$A$5902,customers!$E$2:$E$5902,,0)</f>
        <v>Kingchester</v>
      </c>
      <c r="J1419" t="str">
        <f>INDEX(products!$B$2:$B$5902,MATCH(D1419,products!$A$2:$A$5902,0))</f>
        <v>Tech</v>
      </c>
      <c r="K1419" t="str">
        <f>INDEX(products!$C$2:$C$5902,MATCH(D1419,products!$A$2:$A$5902,0))</f>
        <v>Acc</v>
      </c>
      <c r="L1419" s="3">
        <f>INDEX(products!$E$2:$E$5902,MATCH(D1419,products!$A$2:$A$5902,0))</f>
        <v>2422.69</v>
      </c>
      <c r="M1419">
        <f>_xlfn.XLOOKUP(D1419,products!$A$2:$A$5902,products!$F$2:$F$5902)</f>
        <v>5</v>
      </c>
      <c r="N1419" s="3">
        <f t="shared" si="22"/>
        <v>484.53800000000001</v>
      </c>
      <c r="O1419" s="3" t="str" cm="1">
        <f t="array" ref="O1419">_xlfn.IFS(J1419="Furn","Furniture",J1419="Tech","Technology",J1419="OffSup","Office Supplies")</f>
        <v>Technology</v>
      </c>
      <c r="P1419" s="3" t="str" cm="1">
        <f t="array" ref="P1419">_xlfn.IFS(K1419="Bkcs","Bookcases",K1419="Phns","Phones",K1419="Acc","Accessories",K1419="Bndrs","Binders",K1419="Fstnrs","Fasteners")</f>
        <v>Accessories</v>
      </c>
      <c r="Q1419" t="str">
        <f>IF(_xlfn.XLOOKUP(D1419,products!$A$2:$A$5902,products!$H$2:$H$5902,,0)=1,"Yes","No")</f>
        <v>Yes</v>
      </c>
    </row>
    <row r="1420" spans="1:17" x14ac:dyDescent="0.3">
      <c r="A1420" t="s">
        <v>8508</v>
      </c>
      <c r="B1420" s="4">
        <v>45009</v>
      </c>
      <c r="C1420" t="s">
        <v>8509</v>
      </c>
      <c r="D1420" t="s">
        <v>8511</v>
      </c>
      <c r="E1420" s="1">
        <v>45097</v>
      </c>
      <c r="F1420" t="s">
        <v>74</v>
      </c>
      <c r="G1420" t="str">
        <f>_xlfn.XLOOKUP(C1420,customers!$A$2:$A$5902,customers!$B$2:$B$5902,,0)</f>
        <v>Brittney Frost</v>
      </c>
      <c r="H1420" t="str">
        <f>_xlfn.XLOOKUP(C1420,customers!$A$2:$A$5902,customers!$G$2:$G$5902,,0)</f>
        <v>South</v>
      </c>
      <c r="I1420" t="str">
        <f>_xlfn.XLOOKUP(C1420,customers!$A$2:$A$5902,customers!$E$2:$E$5902,,0)</f>
        <v>East John</v>
      </c>
      <c r="J1420" t="str">
        <f>INDEX(products!$B$2:$B$5902,MATCH(D1420,products!$A$2:$A$5902,0))</f>
        <v>OffSup</v>
      </c>
      <c r="K1420" t="str">
        <f>INDEX(products!$C$2:$C$5902,MATCH(D1420,products!$A$2:$A$5902,0))</f>
        <v>Bkcs</v>
      </c>
      <c r="L1420" s="3">
        <f>INDEX(products!$E$2:$E$5902,MATCH(D1420,products!$A$2:$A$5902,0))</f>
        <v>1917.38</v>
      </c>
      <c r="M1420">
        <f>_xlfn.XLOOKUP(D1420,products!$A$2:$A$5902,products!$F$2:$F$5902)</f>
        <v>8</v>
      </c>
      <c r="N1420" s="3">
        <f t="shared" si="22"/>
        <v>239.67250000000001</v>
      </c>
      <c r="O1420" s="3" t="str" cm="1">
        <f t="array" ref="O1420">_xlfn.IFS(J1420="Furn","Furniture",J1420="Tech","Technology",J1420="OffSup","Office Supplies")</f>
        <v>Office Supplies</v>
      </c>
      <c r="P1420" s="3" t="str" cm="1">
        <f t="array" ref="P1420">_xlfn.IFS(K1420="Bkcs","Bookcases",K1420="Phns","Phones",K1420="Acc","Accessories",K1420="Bndrs","Binders",K1420="Fstnrs","Fasteners")</f>
        <v>Bookcases</v>
      </c>
      <c r="Q1420" t="str">
        <f>IF(_xlfn.XLOOKUP(D1420,products!$A$2:$A$5902,products!$H$2:$H$5902,,0)=1,"Yes","No")</f>
        <v>Yes</v>
      </c>
    </row>
    <row r="1421" spans="1:17" x14ac:dyDescent="0.3">
      <c r="A1421" t="s">
        <v>8513</v>
      </c>
      <c r="B1421" s="4">
        <v>43768</v>
      </c>
      <c r="C1421" t="s">
        <v>8514</v>
      </c>
      <c r="D1421" t="s">
        <v>8517</v>
      </c>
      <c r="E1421" s="1">
        <v>44102</v>
      </c>
      <c r="F1421" t="s">
        <v>21</v>
      </c>
      <c r="G1421" t="str">
        <f>_xlfn.XLOOKUP(C1421,customers!$A$2:$A$5902,customers!$B$2:$B$5902,,0)</f>
        <v>Susan Brown</v>
      </c>
      <c r="H1421" t="str">
        <f>_xlfn.XLOOKUP(C1421,customers!$A$2:$A$5902,customers!$G$2:$G$5902,,0)</f>
        <v>North</v>
      </c>
      <c r="I1421" t="str">
        <f>_xlfn.XLOOKUP(C1421,customers!$A$2:$A$5902,customers!$E$2:$E$5902,,0)</f>
        <v>Vincentview</v>
      </c>
      <c r="J1421" t="str">
        <f>INDEX(products!$B$2:$B$5902,MATCH(D1421,products!$A$2:$A$5902,0))</f>
        <v>OffSup</v>
      </c>
      <c r="K1421" t="str">
        <f>INDEX(products!$C$2:$C$5902,MATCH(D1421,products!$A$2:$A$5902,0))</f>
        <v>Fstnrs</v>
      </c>
      <c r="L1421" s="3">
        <f>INDEX(products!$E$2:$E$5902,MATCH(D1421,products!$A$2:$A$5902,0))</f>
        <v>1782.92</v>
      </c>
      <c r="M1421">
        <f>_xlfn.XLOOKUP(D1421,products!$A$2:$A$5902,products!$F$2:$F$5902)</f>
        <v>6</v>
      </c>
      <c r="N1421" s="3">
        <f t="shared" si="22"/>
        <v>297.15333333333336</v>
      </c>
      <c r="O1421" s="3" t="str" cm="1">
        <f t="array" ref="O1421">_xlfn.IFS(J1421="Furn","Furniture",J1421="Tech","Technology",J1421="OffSup","Office Supplies")</f>
        <v>Office Supplies</v>
      </c>
      <c r="P1421" s="3" t="str" cm="1">
        <f t="array" ref="P1421">_xlfn.IFS(K1421="Bkcs","Bookcases",K1421="Phns","Phones",K1421="Acc","Accessories",K1421="Bndrs","Binders",K1421="Fstnrs","Fasteners")</f>
        <v>Fasteners</v>
      </c>
      <c r="Q1421" t="str">
        <f>IF(_xlfn.XLOOKUP(D1421,products!$A$2:$A$5902,products!$H$2:$H$5902,,0)=1,"Yes","No")</f>
        <v>No</v>
      </c>
    </row>
    <row r="1422" spans="1:17" x14ac:dyDescent="0.3">
      <c r="A1422" t="s">
        <v>8519</v>
      </c>
      <c r="B1422" s="4">
        <v>43979</v>
      </c>
      <c r="C1422" t="s">
        <v>8520</v>
      </c>
      <c r="D1422" s="2" t="s">
        <v>8523</v>
      </c>
      <c r="E1422" s="1">
        <v>44267</v>
      </c>
      <c r="F1422" t="s">
        <v>21</v>
      </c>
      <c r="G1422" t="str">
        <f>_xlfn.XLOOKUP(C1422,customers!$A$2:$A$5902,customers!$B$2:$B$5902,,0)</f>
        <v>Rick Mathis</v>
      </c>
      <c r="H1422" t="str">
        <f>_xlfn.XLOOKUP(C1422,customers!$A$2:$A$5902,customers!$G$2:$G$5902,,0)</f>
        <v>West</v>
      </c>
      <c r="I1422" t="str">
        <f>_xlfn.XLOOKUP(C1422,customers!$A$2:$A$5902,customers!$E$2:$E$5902,,0)</f>
        <v>Millermouth</v>
      </c>
      <c r="J1422" t="str">
        <f>INDEX(products!$B$2:$B$5902,MATCH(D1422,products!$A$2:$A$5902,0))</f>
        <v>Tech</v>
      </c>
      <c r="K1422" t="str">
        <f>INDEX(products!$C$2:$C$5902,MATCH(D1422,products!$A$2:$A$5902,0))</f>
        <v>Bndrs</v>
      </c>
      <c r="L1422" s="3">
        <f>INDEX(products!$E$2:$E$5902,MATCH(D1422,products!$A$2:$A$5902,0))</f>
        <v>3885.62</v>
      </c>
      <c r="M1422">
        <f>_xlfn.XLOOKUP(D1422,products!$A$2:$A$5902,products!$F$2:$F$5902)</f>
        <v>4</v>
      </c>
      <c r="N1422" s="3">
        <f t="shared" si="22"/>
        <v>971.40499999999997</v>
      </c>
      <c r="O1422" s="3" t="str" cm="1">
        <f t="array" ref="O1422">_xlfn.IFS(J1422="Furn","Furniture",J1422="Tech","Technology",J1422="OffSup","Office Supplies")</f>
        <v>Technology</v>
      </c>
      <c r="P1422" s="3" t="str" cm="1">
        <f t="array" ref="P1422">_xlfn.IFS(K1422="Bkcs","Bookcases",K1422="Phns","Phones",K1422="Acc","Accessories",K1422="Bndrs","Binders",K1422="Fstnrs","Fasteners")</f>
        <v>Binders</v>
      </c>
      <c r="Q1422" t="str">
        <f>IF(_xlfn.XLOOKUP(D1422,products!$A$2:$A$5902,products!$H$2:$H$5902,,0)=1,"Yes","No")</f>
        <v>Yes</v>
      </c>
    </row>
    <row r="1423" spans="1:17" x14ac:dyDescent="0.3">
      <c r="A1423" t="s">
        <v>8525</v>
      </c>
      <c r="B1423" s="4">
        <v>45194</v>
      </c>
      <c r="C1423" t="s">
        <v>8526</v>
      </c>
      <c r="D1423" t="s">
        <v>8529</v>
      </c>
      <c r="E1423" s="1">
        <v>45339</v>
      </c>
      <c r="F1423" t="s">
        <v>35</v>
      </c>
      <c r="G1423" t="str">
        <f>_xlfn.XLOOKUP(C1423,customers!$A$2:$A$5902,customers!$B$2:$B$5902,,0)</f>
        <v>Debra Williams</v>
      </c>
      <c r="H1423" t="str">
        <f>_xlfn.XLOOKUP(C1423,customers!$A$2:$A$5902,customers!$G$2:$G$5902,,0)</f>
        <v>East</v>
      </c>
      <c r="I1423" t="str">
        <f>_xlfn.XLOOKUP(C1423,customers!$A$2:$A$5902,customers!$E$2:$E$5902,,0)</f>
        <v>West Charleston</v>
      </c>
      <c r="J1423" t="str">
        <f>INDEX(products!$B$2:$B$5902,MATCH(D1423,products!$A$2:$A$5902,0))</f>
        <v>OffSup</v>
      </c>
      <c r="K1423" t="str">
        <f>INDEX(products!$C$2:$C$5902,MATCH(D1423,products!$A$2:$A$5902,0))</f>
        <v>Acc</v>
      </c>
      <c r="L1423" s="3">
        <f>INDEX(products!$E$2:$E$5902,MATCH(D1423,products!$A$2:$A$5902,0))</f>
        <v>1619.54</v>
      </c>
      <c r="M1423">
        <f>_xlfn.XLOOKUP(D1423,products!$A$2:$A$5902,products!$F$2:$F$5902)</f>
        <v>1</v>
      </c>
      <c r="N1423" s="3">
        <f t="shared" si="22"/>
        <v>1619.54</v>
      </c>
      <c r="O1423" s="3" t="str" cm="1">
        <f t="array" ref="O1423">_xlfn.IFS(J1423="Furn","Furniture",J1423="Tech","Technology",J1423="OffSup","Office Supplies")</f>
        <v>Office Supplies</v>
      </c>
      <c r="P1423" s="3" t="str" cm="1">
        <f t="array" ref="P1423">_xlfn.IFS(K1423="Bkcs","Bookcases",K1423="Phns","Phones",K1423="Acc","Accessories",K1423="Bndrs","Binders",K1423="Fstnrs","Fasteners")</f>
        <v>Accessories</v>
      </c>
      <c r="Q1423" t="str">
        <f>IF(_xlfn.XLOOKUP(D1423,products!$A$2:$A$5902,products!$H$2:$H$5902,,0)=1,"Yes","No")</f>
        <v>No</v>
      </c>
    </row>
    <row r="1424" spans="1:17" x14ac:dyDescent="0.3">
      <c r="A1424" t="s">
        <v>8531</v>
      </c>
      <c r="B1424" s="4">
        <v>44798</v>
      </c>
      <c r="C1424" t="s">
        <v>8532</v>
      </c>
      <c r="D1424" t="s">
        <v>8535</v>
      </c>
      <c r="E1424" s="1">
        <v>45070</v>
      </c>
      <c r="F1424" t="s">
        <v>35</v>
      </c>
      <c r="G1424" t="str">
        <f>_xlfn.XLOOKUP(C1424,customers!$A$2:$A$5902,customers!$B$2:$B$5902,,0)</f>
        <v>Jessica Russo</v>
      </c>
      <c r="H1424" t="str">
        <f>_xlfn.XLOOKUP(C1424,customers!$A$2:$A$5902,customers!$G$2:$G$5902,,0)</f>
        <v>East</v>
      </c>
      <c r="I1424" t="str">
        <f>_xlfn.XLOOKUP(C1424,customers!$A$2:$A$5902,customers!$E$2:$E$5902,,0)</f>
        <v>Griffinbury</v>
      </c>
      <c r="J1424" t="str">
        <f>INDEX(products!$B$2:$B$5902,MATCH(D1424,products!$A$2:$A$5902,0))</f>
        <v>Tech</v>
      </c>
      <c r="K1424" t="str">
        <f>INDEX(products!$C$2:$C$5902,MATCH(D1424,products!$A$2:$A$5902,0))</f>
        <v>Phns</v>
      </c>
      <c r="L1424" s="3">
        <f>INDEX(products!$E$2:$E$5902,MATCH(D1424,products!$A$2:$A$5902,0))</f>
        <v>4399.17</v>
      </c>
      <c r="M1424">
        <f>_xlfn.XLOOKUP(D1424,products!$A$2:$A$5902,products!$F$2:$F$5902)</f>
        <v>4</v>
      </c>
      <c r="N1424" s="3">
        <f t="shared" si="22"/>
        <v>1099.7925</v>
      </c>
      <c r="O1424" s="3" t="str" cm="1">
        <f t="array" ref="O1424">_xlfn.IFS(J1424="Furn","Furniture",J1424="Tech","Technology",J1424="OffSup","Office Supplies")</f>
        <v>Technology</v>
      </c>
      <c r="P1424" s="3" t="str" cm="1">
        <f t="array" ref="P1424">_xlfn.IFS(K1424="Bkcs","Bookcases",K1424="Phns","Phones",K1424="Acc","Accessories",K1424="Bndrs","Binders",K1424="Fstnrs","Fasteners")</f>
        <v>Phones</v>
      </c>
      <c r="Q1424" t="str">
        <f>IF(_xlfn.XLOOKUP(D1424,products!$A$2:$A$5902,products!$H$2:$H$5902,,0)=1,"Yes","No")</f>
        <v>Yes</v>
      </c>
    </row>
    <row r="1425" spans="1:17" x14ac:dyDescent="0.3">
      <c r="A1425" t="s">
        <v>8537</v>
      </c>
      <c r="B1425" s="4">
        <v>44103</v>
      </c>
      <c r="C1425" t="s">
        <v>8538</v>
      </c>
      <c r="D1425" t="s">
        <v>8541</v>
      </c>
      <c r="E1425" s="1">
        <v>44121</v>
      </c>
      <c r="F1425" t="s">
        <v>35</v>
      </c>
      <c r="G1425" t="str">
        <f>_xlfn.XLOOKUP(C1425,customers!$A$2:$A$5902,customers!$B$2:$B$5902,,0)</f>
        <v>Richard Walker</v>
      </c>
      <c r="H1425" t="str">
        <f>_xlfn.XLOOKUP(C1425,customers!$A$2:$A$5902,customers!$G$2:$G$5902,,0)</f>
        <v>North</v>
      </c>
      <c r="I1425" t="str">
        <f>_xlfn.XLOOKUP(C1425,customers!$A$2:$A$5902,customers!$E$2:$E$5902,,0)</f>
        <v>Bowmantown</v>
      </c>
      <c r="J1425" t="str">
        <f>INDEX(products!$B$2:$B$5902,MATCH(D1425,products!$A$2:$A$5902,0))</f>
        <v>Furn</v>
      </c>
      <c r="K1425" t="str">
        <f>INDEX(products!$C$2:$C$5902,MATCH(D1425,products!$A$2:$A$5902,0))</f>
        <v>Phns</v>
      </c>
      <c r="L1425" s="3">
        <f>INDEX(products!$E$2:$E$5902,MATCH(D1425,products!$A$2:$A$5902,0))</f>
        <v>826.86</v>
      </c>
      <c r="M1425">
        <f>_xlfn.XLOOKUP(D1425,products!$A$2:$A$5902,products!$F$2:$F$5902)</f>
        <v>8</v>
      </c>
      <c r="N1425" s="3">
        <f t="shared" si="22"/>
        <v>103.3575</v>
      </c>
      <c r="O1425" s="3" t="str" cm="1">
        <f t="array" ref="O1425">_xlfn.IFS(J1425="Furn","Furniture",J1425="Tech","Technology",J1425="OffSup","Office Supplies")</f>
        <v>Furniture</v>
      </c>
      <c r="P1425" s="3" t="str" cm="1">
        <f t="array" ref="P1425">_xlfn.IFS(K1425="Bkcs","Bookcases",K1425="Phns","Phones",K1425="Acc","Accessories",K1425="Bndrs","Binders",K1425="Fstnrs","Fasteners")</f>
        <v>Phones</v>
      </c>
      <c r="Q1425" t="str">
        <f>IF(_xlfn.XLOOKUP(D1425,products!$A$2:$A$5902,products!$H$2:$H$5902,,0)=1,"Yes","No")</f>
        <v>No</v>
      </c>
    </row>
    <row r="1426" spans="1:17" x14ac:dyDescent="0.3">
      <c r="A1426" t="s">
        <v>8543</v>
      </c>
      <c r="B1426" s="4">
        <v>44637</v>
      </c>
      <c r="C1426" t="s">
        <v>8544</v>
      </c>
      <c r="D1426" t="s">
        <v>8547</v>
      </c>
      <c r="E1426" s="1">
        <v>44668</v>
      </c>
      <c r="F1426" t="s">
        <v>74</v>
      </c>
      <c r="G1426" t="str">
        <f>_xlfn.XLOOKUP(C1426,customers!$A$2:$A$5902,customers!$B$2:$B$5902,,0)</f>
        <v>Tammy King</v>
      </c>
      <c r="H1426" t="str">
        <f>_xlfn.XLOOKUP(C1426,customers!$A$2:$A$5902,customers!$G$2:$G$5902,,0)</f>
        <v>East</v>
      </c>
      <c r="I1426" t="str">
        <f>_xlfn.XLOOKUP(C1426,customers!$A$2:$A$5902,customers!$E$2:$E$5902,,0)</f>
        <v>New Maria</v>
      </c>
      <c r="J1426" t="str">
        <f>INDEX(products!$B$2:$B$5902,MATCH(D1426,products!$A$2:$A$5902,0))</f>
        <v>OffSup</v>
      </c>
      <c r="K1426" t="str">
        <f>INDEX(products!$C$2:$C$5902,MATCH(D1426,products!$A$2:$A$5902,0))</f>
        <v>Bkcs</v>
      </c>
      <c r="L1426" s="3">
        <f>INDEX(products!$E$2:$E$5902,MATCH(D1426,products!$A$2:$A$5902,0))</f>
        <v>4180.05</v>
      </c>
      <c r="M1426">
        <f>_xlfn.XLOOKUP(D1426,products!$A$2:$A$5902,products!$F$2:$F$5902)</f>
        <v>1</v>
      </c>
      <c r="N1426" s="3">
        <f t="shared" si="22"/>
        <v>4180.05</v>
      </c>
      <c r="O1426" s="3" t="str" cm="1">
        <f t="array" ref="O1426">_xlfn.IFS(J1426="Furn","Furniture",J1426="Tech","Technology",J1426="OffSup","Office Supplies")</f>
        <v>Office Supplies</v>
      </c>
      <c r="P1426" s="3" t="str" cm="1">
        <f t="array" ref="P1426">_xlfn.IFS(K1426="Bkcs","Bookcases",K1426="Phns","Phones",K1426="Acc","Accessories",K1426="Bndrs","Binders",K1426="Fstnrs","Fasteners")</f>
        <v>Bookcases</v>
      </c>
      <c r="Q1426" t="str">
        <f>IF(_xlfn.XLOOKUP(D1426,products!$A$2:$A$5902,products!$H$2:$H$5902,,0)=1,"Yes","No")</f>
        <v>No</v>
      </c>
    </row>
    <row r="1427" spans="1:17" x14ac:dyDescent="0.3">
      <c r="A1427" s="2" t="s">
        <v>8549</v>
      </c>
      <c r="B1427" s="4">
        <v>43931</v>
      </c>
      <c r="C1427" t="s">
        <v>8550</v>
      </c>
      <c r="D1427" t="s">
        <v>8552</v>
      </c>
      <c r="E1427" s="1">
        <v>43992</v>
      </c>
      <c r="F1427" t="s">
        <v>21</v>
      </c>
      <c r="G1427" t="str">
        <f>_xlfn.XLOOKUP(C1427,customers!$A$2:$A$5902,customers!$B$2:$B$5902,,0)</f>
        <v>Robert Rodriguez</v>
      </c>
      <c r="H1427" t="str">
        <f>_xlfn.XLOOKUP(C1427,customers!$A$2:$A$5902,customers!$G$2:$G$5902,,0)</f>
        <v>East</v>
      </c>
      <c r="I1427" t="str">
        <f>_xlfn.XLOOKUP(C1427,customers!$A$2:$A$5902,customers!$E$2:$E$5902,,0)</f>
        <v>Jennyborough</v>
      </c>
      <c r="J1427" t="str">
        <f>INDEX(products!$B$2:$B$5902,MATCH(D1427,products!$A$2:$A$5902,0))</f>
        <v>OffSup</v>
      </c>
      <c r="K1427" t="str">
        <f>INDEX(products!$C$2:$C$5902,MATCH(D1427,products!$A$2:$A$5902,0))</f>
        <v>Phns</v>
      </c>
      <c r="L1427" s="3">
        <f>INDEX(products!$E$2:$E$5902,MATCH(D1427,products!$A$2:$A$5902,0))</f>
        <v>2472.17</v>
      </c>
      <c r="M1427">
        <f>_xlfn.XLOOKUP(D1427,products!$A$2:$A$5902,products!$F$2:$F$5902)</f>
        <v>10</v>
      </c>
      <c r="N1427" s="3">
        <f t="shared" si="22"/>
        <v>247.21700000000001</v>
      </c>
      <c r="O1427" s="3" t="str" cm="1">
        <f t="array" ref="O1427">_xlfn.IFS(J1427="Furn","Furniture",J1427="Tech","Technology",J1427="OffSup","Office Supplies")</f>
        <v>Office Supplies</v>
      </c>
      <c r="P1427" s="3" t="str" cm="1">
        <f t="array" ref="P1427">_xlfn.IFS(K1427="Bkcs","Bookcases",K1427="Phns","Phones",K1427="Acc","Accessories",K1427="Bndrs","Binders",K1427="Fstnrs","Fasteners")</f>
        <v>Phones</v>
      </c>
      <c r="Q1427" t="str">
        <f>IF(_xlfn.XLOOKUP(D1427,products!$A$2:$A$5902,products!$H$2:$H$5902,,0)=1,"Yes","No")</f>
        <v>No</v>
      </c>
    </row>
    <row r="1428" spans="1:17" x14ac:dyDescent="0.3">
      <c r="A1428" t="s">
        <v>8554</v>
      </c>
      <c r="B1428" s="4">
        <v>44171</v>
      </c>
      <c r="C1428" t="s">
        <v>8555</v>
      </c>
      <c r="D1428" t="s">
        <v>8558</v>
      </c>
      <c r="E1428" s="1">
        <v>44288</v>
      </c>
      <c r="F1428" t="s">
        <v>74</v>
      </c>
      <c r="G1428" t="str">
        <f>_xlfn.XLOOKUP(C1428,customers!$A$2:$A$5902,customers!$B$2:$B$5902,,0)</f>
        <v>Sabrina Martin</v>
      </c>
      <c r="H1428" t="str">
        <f>_xlfn.XLOOKUP(C1428,customers!$A$2:$A$5902,customers!$G$2:$G$5902,,0)</f>
        <v>North</v>
      </c>
      <c r="I1428" t="str">
        <f>_xlfn.XLOOKUP(C1428,customers!$A$2:$A$5902,customers!$E$2:$E$5902,,0)</f>
        <v>Cynthiafurt</v>
      </c>
      <c r="J1428" t="str">
        <f>INDEX(products!$B$2:$B$5902,MATCH(D1428,products!$A$2:$A$5902,0))</f>
        <v>Furn</v>
      </c>
      <c r="K1428" t="str">
        <f>INDEX(products!$C$2:$C$5902,MATCH(D1428,products!$A$2:$A$5902,0))</f>
        <v>Bndrs</v>
      </c>
      <c r="L1428" s="3">
        <f>INDEX(products!$E$2:$E$5902,MATCH(D1428,products!$A$2:$A$5902,0))</f>
        <v>2096.7199999999998</v>
      </c>
      <c r="M1428">
        <f>_xlfn.XLOOKUP(D1428,products!$A$2:$A$5902,products!$F$2:$F$5902)</f>
        <v>3</v>
      </c>
      <c r="N1428" s="3">
        <f t="shared" si="22"/>
        <v>698.90666666666664</v>
      </c>
      <c r="O1428" s="3" t="str" cm="1">
        <f t="array" ref="O1428">_xlfn.IFS(J1428="Furn","Furniture",J1428="Tech","Technology",J1428="OffSup","Office Supplies")</f>
        <v>Furniture</v>
      </c>
      <c r="P1428" s="3" t="str" cm="1">
        <f t="array" ref="P1428">_xlfn.IFS(K1428="Bkcs","Bookcases",K1428="Phns","Phones",K1428="Acc","Accessories",K1428="Bndrs","Binders",K1428="Fstnrs","Fasteners")</f>
        <v>Binders</v>
      </c>
      <c r="Q1428" t="str">
        <f>IF(_xlfn.XLOOKUP(D1428,products!$A$2:$A$5902,products!$H$2:$H$5902,,0)=1,"Yes","No")</f>
        <v>Yes</v>
      </c>
    </row>
    <row r="1429" spans="1:17" x14ac:dyDescent="0.3">
      <c r="A1429" t="s">
        <v>8560</v>
      </c>
      <c r="B1429" s="4">
        <v>44817</v>
      </c>
      <c r="C1429" t="s">
        <v>8561</v>
      </c>
      <c r="D1429" t="s">
        <v>8564</v>
      </c>
      <c r="E1429" s="1">
        <v>45132</v>
      </c>
      <c r="F1429" t="s">
        <v>21</v>
      </c>
      <c r="G1429" t="str">
        <f>_xlfn.XLOOKUP(C1429,customers!$A$2:$A$5902,customers!$B$2:$B$5902,,0)</f>
        <v>Louis Sanchez</v>
      </c>
      <c r="H1429" t="str">
        <f>_xlfn.XLOOKUP(C1429,customers!$A$2:$A$5902,customers!$G$2:$G$5902,,0)</f>
        <v>North</v>
      </c>
      <c r="I1429" t="str">
        <f>_xlfn.XLOOKUP(C1429,customers!$A$2:$A$5902,customers!$E$2:$E$5902,,0)</f>
        <v>North Michaelside</v>
      </c>
      <c r="J1429" t="str">
        <f>INDEX(products!$B$2:$B$5902,MATCH(D1429,products!$A$2:$A$5902,0))</f>
        <v>Tech</v>
      </c>
      <c r="K1429" t="str">
        <f>INDEX(products!$C$2:$C$5902,MATCH(D1429,products!$A$2:$A$5902,0))</f>
        <v>Bkcs</v>
      </c>
      <c r="L1429" s="3">
        <f>INDEX(products!$E$2:$E$5902,MATCH(D1429,products!$A$2:$A$5902,0))</f>
        <v>2981.38</v>
      </c>
      <c r="M1429">
        <f>_xlfn.XLOOKUP(D1429,products!$A$2:$A$5902,products!$F$2:$F$5902)</f>
        <v>1</v>
      </c>
      <c r="N1429" s="3">
        <f t="shared" si="22"/>
        <v>2981.38</v>
      </c>
      <c r="O1429" s="3" t="str" cm="1">
        <f t="array" ref="O1429">_xlfn.IFS(J1429="Furn","Furniture",J1429="Tech","Technology",J1429="OffSup","Office Supplies")</f>
        <v>Technology</v>
      </c>
      <c r="P1429" s="3" t="str" cm="1">
        <f t="array" ref="P1429">_xlfn.IFS(K1429="Bkcs","Bookcases",K1429="Phns","Phones",K1429="Acc","Accessories",K1429="Bndrs","Binders",K1429="Fstnrs","Fasteners")</f>
        <v>Bookcases</v>
      </c>
      <c r="Q1429" t="str">
        <f>IF(_xlfn.XLOOKUP(D1429,products!$A$2:$A$5902,products!$H$2:$H$5902,,0)=1,"Yes","No")</f>
        <v>Yes</v>
      </c>
    </row>
    <row r="1430" spans="1:17" x14ac:dyDescent="0.3">
      <c r="A1430" t="s">
        <v>8566</v>
      </c>
      <c r="B1430" s="4">
        <v>44863</v>
      </c>
      <c r="C1430" t="s">
        <v>8567</v>
      </c>
      <c r="D1430" t="s">
        <v>8570</v>
      </c>
      <c r="E1430" s="1">
        <v>44934</v>
      </c>
      <c r="F1430" t="s">
        <v>21</v>
      </c>
      <c r="G1430" t="str">
        <f>_xlfn.XLOOKUP(C1430,customers!$A$2:$A$5902,customers!$B$2:$B$5902,,0)</f>
        <v>David Rivera</v>
      </c>
      <c r="H1430" t="str">
        <f>_xlfn.XLOOKUP(C1430,customers!$A$2:$A$5902,customers!$G$2:$G$5902,,0)</f>
        <v>East</v>
      </c>
      <c r="I1430" t="str">
        <f>_xlfn.XLOOKUP(C1430,customers!$A$2:$A$5902,customers!$E$2:$E$5902,,0)</f>
        <v>Lake Michellechester</v>
      </c>
      <c r="J1430" t="str">
        <f>INDEX(products!$B$2:$B$5902,MATCH(D1430,products!$A$2:$A$5902,0))</f>
        <v>OffSup</v>
      </c>
      <c r="K1430" t="str">
        <f>INDEX(products!$C$2:$C$5902,MATCH(D1430,products!$A$2:$A$5902,0))</f>
        <v>Phns</v>
      </c>
      <c r="L1430" s="3">
        <f>INDEX(products!$E$2:$E$5902,MATCH(D1430,products!$A$2:$A$5902,0))</f>
        <v>4410.18</v>
      </c>
      <c r="M1430">
        <f>_xlfn.XLOOKUP(D1430,products!$A$2:$A$5902,products!$F$2:$F$5902)</f>
        <v>1</v>
      </c>
      <c r="N1430" s="3">
        <f t="shared" si="22"/>
        <v>4410.18</v>
      </c>
      <c r="O1430" s="3" t="str" cm="1">
        <f t="array" ref="O1430">_xlfn.IFS(J1430="Furn","Furniture",J1430="Tech","Technology",J1430="OffSup","Office Supplies")</f>
        <v>Office Supplies</v>
      </c>
      <c r="P1430" s="3" t="str" cm="1">
        <f t="array" ref="P1430">_xlfn.IFS(K1430="Bkcs","Bookcases",K1430="Phns","Phones",K1430="Acc","Accessories",K1430="Bndrs","Binders",K1430="Fstnrs","Fasteners")</f>
        <v>Phones</v>
      </c>
      <c r="Q1430" t="str">
        <f>IF(_xlfn.XLOOKUP(D1430,products!$A$2:$A$5902,products!$H$2:$H$5902,,0)=1,"Yes","No")</f>
        <v>No</v>
      </c>
    </row>
    <row r="1431" spans="1:17" x14ac:dyDescent="0.3">
      <c r="A1431" t="s">
        <v>8572</v>
      </c>
      <c r="B1431" s="4">
        <v>44806</v>
      </c>
      <c r="C1431" t="s">
        <v>8573</v>
      </c>
      <c r="D1431" t="s">
        <v>8576</v>
      </c>
      <c r="E1431" s="1">
        <v>45030</v>
      </c>
      <c r="F1431" t="s">
        <v>74</v>
      </c>
      <c r="G1431" t="str">
        <f>_xlfn.XLOOKUP(C1431,customers!$A$2:$A$5902,customers!$B$2:$B$5902,,0)</f>
        <v>Megan Mckenzie</v>
      </c>
      <c r="H1431" t="str">
        <f>_xlfn.XLOOKUP(C1431,customers!$A$2:$A$5902,customers!$G$2:$G$5902,,0)</f>
        <v>South</v>
      </c>
      <c r="I1431" t="str">
        <f>_xlfn.XLOOKUP(C1431,customers!$A$2:$A$5902,customers!$E$2:$E$5902,,0)</f>
        <v>West Jenniferfurt</v>
      </c>
      <c r="J1431" t="str">
        <f>INDEX(products!$B$2:$B$5902,MATCH(D1431,products!$A$2:$A$5902,0))</f>
        <v>Tech</v>
      </c>
      <c r="K1431" t="str">
        <f>INDEX(products!$C$2:$C$5902,MATCH(D1431,products!$A$2:$A$5902,0))</f>
        <v>Fstnrs</v>
      </c>
      <c r="L1431" s="3">
        <f>INDEX(products!$E$2:$E$5902,MATCH(D1431,products!$A$2:$A$5902,0))</f>
        <v>1084.32</v>
      </c>
      <c r="M1431">
        <f>_xlfn.XLOOKUP(D1431,products!$A$2:$A$5902,products!$F$2:$F$5902)</f>
        <v>6</v>
      </c>
      <c r="N1431" s="3">
        <f t="shared" si="22"/>
        <v>180.72</v>
      </c>
      <c r="O1431" s="3" t="str" cm="1">
        <f t="array" ref="O1431">_xlfn.IFS(J1431="Furn","Furniture",J1431="Tech","Technology",J1431="OffSup","Office Supplies")</f>
        <v>Technology</v>
      </c>
      <c r="P1431" s="3" t="str" cm="1">
        <f t="array" ref="P1431">_xlfn.IFS(K1431="Bkcs","Bookcases",K1431="Phns","Phones",K1431="Acc","Accessories",K1431="Bndrs","Binders",K1431="Fstnrs","Fasteners")</f>
        <v>Fasteners</v>
      </c>
      <c r="Q1431" t="str">
        <f>IF(_xlfn.XLOOKUP(D1431,products!$A$2:$A$5902,products!$H$2:$H$5902,,0)=1,"Yes","No")</f>
        <v>Yes</v>
      </c>
    </row>
    <row r="1432" spans="1:17" x14ac:dyDescent="0.3">
      <c r="A1432" t="s">
        <v>8578</v>
      </c>
      <c r="B1432" s="4">
        <v>44144</v>
      </c>
      <c r="C1432" t="s">
        <v>8579</v>
      </c>
      <c r="D1432" t="s">
        <v>8582</v>
      </c>
      <c r="E1432" s="1">
        <v>44409</v>
      </c>
      <c r="F1432" t="s">
        <v>74</v>
      </c>
      <c r="G1432" t="str">
        <f>_xlfn.XLOOKUP(C1432,customers!$A$2:$A$5902,customers!$B$2:$B$5902,,0)</f>
        <v>Tanya Bowman</v>
      </c>
      <c r="H1432" t="str">
        <f>_xlfn.XLOOKUP(C1432,customers!$A$2:$A$5902,customers!$G$2:$G$5902,,0)</f>
        <v>West</v>
      </c>
      <c r="I1432" t="str">
        <f>_xlfn.XLOOKUP(C1432,customers!$A$2:$A$5902,customers!$E$2:$E$5902,,0)</f>
        <v>Dunnland</v>
      </c>
      <c r="J1432" t="str">
        <f>INDEX(products!$B$2:$B$5902,MATCH(D1432,products!$A$2:$A$5902,0))</f>
        <v>Tech</v>
      </c>
      <c r="K1432" t="str">
        <f>INDEX(products!$C$2:$C$5902,MATCH(D1432,products!$A$2:$A$5902,0))</f>
        <v>Phns</v>
      </c>
      <c r="L1432" s="3">
        <f>INDEX(products!$E$2:$E$5902,MATCH(D1432,products!$A$2:$A$5902,0))</f>
        <v>722.89</v>
      </c>
      <c r="M1432">
        <f>_xlfn.XLOOKUP(D1432,products!$A$2:$A$5902,products!$F$2:$F$5902)</f>
        <v>3</v>
      </c>
      <c r="N1432" s="3">
        <f t="shared" si="22"/>
        <v>240.96333333333334</v>
      </c>
      <c r="O1432" s="3" t="str" cm="1">
        <f t="array" ref="O1432">_xlfn.IFS(J1432="Furn","Furniture",J1432="Tech","Technology",J1432="OffSup","Office Supplies")</f>
        <v>Technology</v>
      </c>
      <c r="P1432" s="3" t="str" cm="1">
        <f t="array" ref="P1432">_xlfn.IFS(K1432="Bkcs","Bookcases",K1432="Phns","Phones",K1432="Acc","Accessories",K1432="Bndrs","Binders",K1432="Fstnrs","Fasteners")</f>
        <v>Phones</v>
      </c>
      <c r="Q1432" t="str">
        <f>IF(_xlfn.XLOOKUP(D1432,products!$A$2:$A$5902,products!$H$2:$H$5902,,0)=1,"Yes","No")</f>
        <v>No</v>
      </c>
    </row>
    <row r="1433" spans="1:17" x14ac:dyDescent="0.3">
      <c r="A1433" t="s">
        <v>8584</v>
      </c>
      <c r="B1433" s="4">
        <v>45038</v>
      </c>
      <c r="C1433" t="s">
        <v>8585</v>
      </c>
      <c r="D1433" t="s">
        <v>8588</v>
      </c>
      <c r="E1433" s="1">
        <v>45138</v>
      </c>
      <c r="F1433" t="s">
        <v>74</v>
      </c>
      <c r="G1433" t="str">
        <f>_xlfn.XLOOKUP(C1433,customers!$A$2:$A$5902,customers!$B$2:$B$5902,,0)</f>
        <v>Christine Dunn</v>
      </c>
      <c r="H1433" t="str">
        <f>_xlfn.XLOOKUP(C1433,customers!$A$2:$A$5902,customers!$G$2:$G$5902,,0)</f>
        <v>North</v>
      </c>
      <c r="I1433" t="str">
        <f>_xlfn.XLOOKUP(C1433,customers!$A$2:$A$5902,customers!$E$2:$E$5902,,0)</f>
        <v>Gilltown</v>
      </c>
      <c r="J1433" t="str">
        <f>INDEX(products!$B$2:$B$5902,MATCH(D1433,products!$A$2:$A$5902,0))</f>
        <v>Tech</v>
      </c>
      <c r="K1433" t="str">
        <f>INDEX(products!$C$2:$C$5902,MATCH(D1433,products!$A$2:$A$5902,0))</f>
        <v>Fstnrs</v>
      </c>
      <c r="L1433" s="3">
        <f>INDEX(products!$E$2:$E$5902,MATCH(D1433,products!$A$2:$A$5902,0))</f>
        <v>3546.58</v>
      </c>
      <c r="M1433">
        <f>_xlfn.XLOOKUP(D1433,products!$A$2:$A$5902,products!$F$2:$F$5902)</f>
        <v>9</v>
      </c>
      <c r="N1433" s="3">
        <f t="shared" si="22"/>
        <v>394.06444444444446</v>
      </c>
      <c r="O1433" s="3" t="str" cm="1">
        <f t="array" ref="O1433">_xlfn.IFS(J1433="Furn","Furniture",J1433="Tech","Technology",J1433="OffSup","Office Supplies")</f>
        <v>Technology</v>
      </c>
      <c r="P1433" s="3" t="str" cm="1">
        <f t="array" ref="P1433">_xlfn.IFS(K1433="Bkcs","Bookcases",K1433="Phns","Phones",K1433="Acc","Accessories",K1433="Bndrs","Binders",K1433="Fstnrs","Fasteners")</f>
        <v>Fasteners</v>
      </c>
      <c r="Q1433" t="str">
        <f>IF(_xlfn.XLOOKUP(D1433,products!$A$2:$A$5902,products!$H$2:$H$5902,,0)=1,"Yes","No")</f>
        <v>Yes</v>
      </c>
    </row>
    <row r="1434" spans="1:17" x14ac:dyDescent="0.3">
      <c r="A1434" t="s">
        <v>8590</v>
      </c>
      <c r="B1434" s="4">
        <v>44377</v>
      </c>
      <c r="C1434" t="s">
        <v>8591</v>
      </c>
      <c r="D1434" t="s">
        <v>8594</v>
      </c>
      <c r="E1434" s="1">
        <v>44611</v>
      </c>
      <c r="F1434" t="s">
        <v>74</v>
      </c>
      <c r="G1434" t="str">
        <f>_xlfn.XLOOKUP(C1434,customers!$A$2:$A$5902,customers!$B$2:$B$5902,,0)</f>
        <v>Monica Carter DVM</v>
      </c>
      <c r="H1434" t="str">
        <f>_xlfn.XLOOKUP(C1434,customers!$A$2:$A$5902,customers!$G$2:$G$5902,,0)</f>
        <v>South</v>
      </c>
      <c r="I1434" t="str">
        <f>_xlfn.XLOOKUP(C1434,customers!$A$2:$A$5902,customers!$E$2:$E$5902,,0)</f>
        <v>Anthonystad</v>
      </c>
      <c r="J1434" t="str">
        <f>INDEX(products!$B$2:$B$5902,MATCH(D1434,products!$A$2:$A$5902,0))</f>
        <v>OffSup</v>
      </c>
      <c r="K1434" t="str">
        <f>INDEX(products!$C$2:$C$5902,MATCH(D1434,products!$A$2:$A$5902,0))</f>
        <v>Bndrs</v>
      </c>
      <c r="L1434" s="3">
        <f>INDEX(products!$E$2:$E$5902,MATCH(D1434,products!$A$2:$A$5902,0))</f>
        <v>1645.4</v>
      </c>
      <c r="M1434">
        <f>_xlfn.XLOOKUP(D1434,products!$A$2:$A$5902,products!$F$2:$F$5902)</f>
        <v>4</v>
      </c>
      <c r="N1434" s="3">
        <f t="shared" si="22"/>
        <v>411.35</v>
      </c>
      <c r="O1434" s="3" t="str" cm="1">
        <f t="array" ref="O1434">_xlfn.IFS(J1434="Furn","Furniture",J1434="Tech","Technology",J1434="OffSup","Office Supplies")</f>
        <v>Office Supplies</v>
      </c>
      <c r="P1434" s="3" t="str" cm="1">
        <f t="array" ref="P1434">_xlfn.IFS(K1434="Bkcs","Bookcases",K1434="Phns","Phones",K1434="Acc","Accessories",K1434="Bndrs","Binders",K1434="Fstnrs","Fasteners")</f>
        <v>Binders</v>
      </c>
      <c r="Q1434" t="str">
        <f>IF(_xlfn.XLOOKUP(D1434,products!$A$2:$A$5902,products!$H$2:$H$5902,,0)=1,"Yes","No")</f>
        <v>Yes</v>
      </c>
    </row>
    <row r="1435" spans="1:17" x14ac:dyDescent="0.3">
      <c r="A1435" t="s">
        <v>8596</v>
      </c>
      <c r="B1435" s="4">
        <v>43738</v>
      </c>
      <c r="C1435" t="s">
        <v>8597</v>
      </c>
      <c r="D1435" t="s">
        <v>8600</v>
      </c>
      <c r="E1435" s="1">
        <v>43951</v>
      </c>
      <c r="F1435" t="s">
        <v>74</v>
      </c>
      <c r="G1435" t="str">
        <f>_xlfn.XLOOKUP(C1435,customers!$A$2:$A$5902,customers!$B$2:$B$5902,,0)</f>
        <v>Ian Coleman</v>
      </c>
      <c r="H1435" t="str">
        <f>_xlfn.XLOOKUP(C1435,customers!$A$2:$A$5902,customers!$G$2:$G$5902,,0)</f>
        <v>South</v>
      </c>
      <c r="I1435" t="str">
        <f>_xlfn.XLOOKUP(C1435,customers!$A$2:$A$5902,customers!$E$2:$E$5902,,0)</f>
        <v>New Ianfort</v>
      </c>
      <c r="J1435" t="str">
        <f>INDEX(products!$B$2:$B$5902,MATCH(D1435,products!$A$2:$A$5902,0))</f>
        <v>Furn</v>
      </c>
      <c r="K1435" t="str">
        <f>INDEX(products!$C$2:$C$5902,MATCH(D1435,products!$A$2:$A$5902,0))</f>
        <v>Acc</v>
      </c>
      <c r="L1435" s="3">
        <f>INDEX(products!$E$2:$E$5902,MATCH(D1435,products!$A$2:$A$5902,0))</f>
        <v>2883.48</v>
      </c>
      <c r="M1435">
        <f>_xlfn.XLOOKUP(D1435,products!$A$2:$A$5902,products!$F$2:$F$5902)</f>
        <v>7</v>
      </c>
      <c r="N1435" s="3">
        <f t="shared" si="22"/>
        <v>411.92571428571426</v>
      </c>
      <c r="O1435" s="3" t="str" cm="1">
        <f t="array" ref="O1435">_xlfn.IFS(J1435="Furn","Furniture",J1435="Tech","Technology",J1435="OffSup","Office Supplies")</f>
        <v>Furniture</v>
      </c>
      <c r="P1435" s="3" t="str" cm="1">
        <f t="array" ref="P1435">_xlfn.IFS(K1435="Bkcs","Bookcases",K1435="Phns","Phones",K1435="Acc","Accessories",K1435="Bndrs","Binders",K1435="Fstnrs","Fasteners")</f>
        <v>Accessories</v>
      </c>
      <c r="Q1435" t="str">
        <f>IF(_xlfn.XLOOKUP(D1435,products!$A$2:$A$5902,products!$H$2:$H$5902,,0)=1,"Yes","No")</f>
        <v>No</v>
      </c>
    </row>
    <row r="1436" spans="1:17" x14ac:dyDescent="0.3">
      <c r="A1436" s="2" t="s">
        <v>8602</v>
      </c>
      <c r="B1436" s="4">
        <v>44953</v>
      </c>
      <c r="C1436" t="s">
        <v>8603</v>
      </c>
      <c r="D1436" t="s">
        <v>8606</v>
      </c>
      <c r="E1436" s="1">
        <v>45023</v>
      </c>
      <c r="F1436" t="s">
        <v>74</v>
      </c>
      <c r="G1436" t="str">
        <f>_xlfn.XLOOKUP(C1436,customers!$A$2:$A$5902,customers!$B$2:$B$5902,,0)</f>
        <v>Susan Franklin</v>
      </c>
      <c r="H1436" t="str">
        <f>_xlfn.XLOOKUP(C1436,customers!$A$2:$A$5902,customers!$G$2:$G$5902,,0)</f>
        <v>South</v>
      </c>
      <c r="I1436" t="str">
        <f>_xlfn.XLOOKUP(C1436,customers!$A$2:$A$5902,customers!$E$2:$E$5902,,0)</f>
        <v>Heatherbury</v>
      </c>
      <c r="J1436" t="str">
        <f>INDEX(products!$B$2:$B$5902,MATCH(D1436,products!$A$2:$A$5902,0))</f>
        <v>OffSup</v>
      </c>
      <c r="K1436" t="str">
        <f>INDEX(products!$C$2:$C$5902,MATCH(D1436,products!$A$2:$A$5902,0))</f>
        <v>Bndrs</v>
      </c>
      <c r="L1436" s="3">
        <f>INDEX(products!$E$2:$E$5902,MATCH(D1436,products!$A$2:$A$5902,0))</f>
        <v>422.5</v>
      </c>
      <c r="M1436">
        <f>_xlfn.XLOOKUP(D1436,products!$A$2:$A$5902,products!$F$2:$F$5902)</f>
        <v>7</v>
      </c>
      <c r="N1436" s="3">
        <f t="shared" si="22"/>
        <v>60.357142857142854</v>
      </c>
      <c r="O1436" s="3" t="str" cm="1">
        <f t="array" ref="O1436">_xlfn.IFS(J1436="Furn","Furniture",J1436="Tech","Technology",J1436="OffSup","Office Supplies")</f>
        <v>Office Supplies</v>
      </c>
      <c r="P1436" s="3" t="str" cm="1">
        <f t="array" ref="P1436">_xlfn.IFS(K1436="Bkcs","Bookcases",K1436="Phns","Phones",K1436="Acc","Accessories",K1436="Bndrs","Binders",K1436="Fstnrs","Fasteners")</f>
        <v>Binders</v>
      </c>
      <c r="Q1436" t="str">
        <f>IF(_xlfn.XLOOKUP(D1436,products!$A$2:$A$5902,products!$H$2:$H$5902,,0)=1,"Yes","No")</f>
        <v>No</v>
      </c>
    </row>
    <row r="1437" spans="1:17" x14ac:dyDescent="0.3">
      <c r="A1437" t="s">
        <v>8608</v>
      </c>
      <c r="B1437" s="4">
        <v>44501</v>
      </c>
      <c r="C1437" t="s">
        <v>8609</v>
      </c>
      <c r="D1437" t="s">
        <v>8612</v>
      </c>
      <c r="E1437" s="1">
        <v>44838</v>
      </c>
      <c r="F1437" t="s">
        <v>74</v>
      </c>
      <c r="G1437" t="str">
        <f>_xlfn.XLOOKUP(C1437,customers!$A$2:$A$5902,customers!$B$2:$B$5902,,0)</f>
        <v>Patricia Walker</v>
      </c>
      <c r="H1437" t="str">
        <f>_xlfn.XLOOKUP(C1437,customers!$A$2:$A$5902,customers!$G$2:$G$5902,,0)</f>
        <v>East</v>
      </c>
      <c r="I1437" t="str">
        <f>_xlfn.XLOOKUP(C1437,customers!$A$2:$A$5902,customers!$E$2:$E$5902,,0)</f>
        <v>Karenshire</v>
      </c>
      <c r="J1437" t="str">
        <f>INDEX(products!$B$2:$B$5902,MATCH(D1437,products!$A$2:$A$5902,0))</f>
        <v>Furn</v>
      </c>
      <c r="K1437" t="str">
        <f>INDEX(products!$C$2:$C$5902,MATCH(D1437,products!$A$2:$A$5902,0))</f>
        <v>Phns</v>
      </c>
      <c r="L1437" s="3">
        <f>INDEX(products!$E$2:$E$5902,MATCH(D1437,products!$A$2:$A$5902,0))</f>
        <v>4262.3599999999997</v>
      </c>
      <c r="M1437">
        <f>_xlfn.XLOOKUP(D1437,products!$A$2:$A$5902,products!$F$2:$F$5902)</f>
        <v>10</v>
      </c>
      <c r="N1437" s="3">
        <f t="shared" si="22"/>
        <v>426.23599999999999</v>
      </c>
      <c r="O1437" s="3" t="str" cm="1">
        <f t="array" ref="O1437">_xlfn.IFS(J1437="Furn","Furniture",J1437="Tech","Technology",J1437="OffSup","Office Supplies")</f>
        <v>Furniture</v>
      </c>
      <c r="P1437" s="3" t="str" cm="1">
        <f t="array" ref="P1437">_xlfn.IFS(K1437="Bkcs","Bookcases",K1437="Phns","Phones",K1437="Acc","Accessories",K1437="Bndrs","Binders",K1437="Fstnrs","Fasteners")</f>
        <v>Phones</v>
      </c>
      <c r="Q1437" t="str">
        <f>IF(_xlfn.XLOOKUP(D1437,products!$A$2:$A$5902,products!$H$2:$H$5902,,0)=1,"Yes","No")</f>
        <v>Yes</v>
      </c>
    </row>
    <row r="1438" spans="1:17" x14ac:dyDescent="0.3">
      <c r="A1438" t="s">
        <v>8614</v>
      </c>
      <c r="B1438" s="4">
        <v>45336</v>
      </c>
      <c r="C1438" t="s">
        <v>8615</v>
      </c>
      <c r="D1438" t="s">
        <v>8618</v>
      </c>
      <c r="E1438" s="1">
        <v>45355</v>
      </c>
      <c r="F1438" t="s">
        <v>35</v>
      </c>
      <c r="G1438" t="str">
        <f>_xlfn.XLOOKUP(C1438,customers!$A$2:$A$5902,customers!$B$2:$B$5902,,0)</f>
        <v>Robert Maldonado</v>
      </c>
      <c r="H1438" t="str">
        <f>_xlfn.XLOOKUP(C1438,customers!$A$2:$A$5902,customers!$G$2:$G$5902,,0)</f>
        <v>West</v>
      </c>
      <c r="I1438" t="str">
        <f>_xlfn.XLOOKUP(C1438,customers!$A$2:$A$5902,customers!$E$2:$E$5902,,0)</f>
        <v>Harrisonstad</v>
      </c>
      <c r="J1438" t="str">
        <f>INDEX(products!$B$2:$B$5902,MATCH(D1438,products!$A$2:$A$5902,0))</f>
        <v>OffSup</v>
      </c>
      <c r="K1438" t="str">
        <f>INDEX(products!$C$2:$C$5902,MATCH(D1438,products!$A$2:$A$5902,0))</f>
        <v>Phns</v>
      </c>
      <c r="L1438" s="3">
        <f>INDEX(products!$E$2:$E$5902,MATCH(D1438,products!$A$2:$A$5902,0))</f>
        <v>4364.72</v>
      </c>
      <c r="M1438">
        <f>_xlfn.XLOOKUP(D1438,products!$A$2:$A$5902,products!$F$2:$F$5902)</f>
        <v>7</v>
      </c>
      <c r="N1438" s="3">
        <f t="shared" si="22"/>
        <v>623.53142857142859</v>
      </c>
      <c r="O1438" s="3" t="str" cm="1">
        <f t="array" ref="O1438">_xlfn.IFS(J1438="Furn","Furniture",J1438="Tech","Technology",J1438="OffSup","Office Supplies")</f>
        <v>Office Supplies</v>
      </c>
      <c r="P1438" s="3" t="str" cm="1">
        <f t="array" ref="P1438">_xlfn.IFS(K1438="Bkcs","Bookcases",K1438="Phns","Phones",K1438="Acc","Accessories",K1438="Bndrs","Binders",K1438="Fstnrs","Fasteners")</f>
        <v>Phones</v>
      </c>
      <c r="Q1438" t="str">
        <f>IF(_xlfn.XLOOKUP(D1438,products!$A$2:$A$5902,products!$H$2:$H$5902,,0)=1,"Yes","No")</f>
        <v>Yes</v>
      </c>
    </row>
    <row r="1439" spans="1:17" x14ac:dyDescent="0.3">
      <c r="A1439" t="s">
        <v>8620</v>
      </c>
      <c r="B1439" s="4">
        <v>44649</v>
      </c>
      <c r="C1439" t="s">
        <v>8621</v>
      </c>
      <c r="D1439" t="s">
        <v>8624</v>
      </c>
      <c r="E1439" s="1">
        <v>44894</v>
      </c>
      <c r="F1439" t="s">
        <v>35</v>
      </c>
      <c r="G1439" t="str">
        <f>_xlfn.XLOOKUP(C1439,customers!$A$2:$A$5902,customers!$B$2:$B$5902,,0)</f>
        <v>Connie Vance</v>
      </c>
      <c r="H1439" t="str">
        <f>_xlfn.XLOOKUP(C1439,customers!$A$2:$A$5902,customers!$G$2:$G$5902,,0)</f>
        <v>North</v>
      </c>
      <c r="I1439" t="str">
        <f>_xlfn.XLOOKUP(C1439,customers!$A$2:$A$5902,customers!$E$2:$E$5902,,0)</f>
        <v>Port Josephton</v>
      </c>
      <c r="J1439" t="str">
        <f>INDEX(products!$B$2:$B$5902,MATCH(D1439,products!$A$2:$A$5902,0))</f>
        <v>Furn</v>
      </c>
      <c r="K1439" t="str">
        <f>INDEX(products!$C$2:$C$5902,MATCH(D1439,products!$A$2:$A$5902,0))</f>
        <v>Bndrs</v>
      </c>
      <c r="L1439" s="3">
        <f>INDEX(products!$E$2:$E$5902,MATCH(D1439,products!$A$2:$A$5902,0))</f>
        <v>3875.33</v>
      </c>
      <c r="M1439">
        <f>_xlfn.XLOOKUP(D1439,products!$A$2:$A$5902,products!$F$2:$F$5902)</f>
        <v>6</v>
      </c>
      <c r="N1439" s="3">
        <f t="shared" si="22"/>
        <v>645.88833333333332</v>
      </c>
      <c r="O1439" s="3" t="str" cm="1">
        <f t="array" ref="O1439">_xlfn.IFS(J1439="Furn","Furniture",J1439="Tech","Technology",J1439="OffSup","Office Supplies")</f>
        <v>Furniture</v>
      </c>
      <c r="P1439" s="3" t="str" cm="1">
        <f t="array" ref="P1439">_xlfn.IFS(K1439="Bkcs","Bookcases",K1439="Phns","Phones",K1439="Acc","Accessories",K1439="Bndrs","Binders",K1439="Fstnrs","Fasteners")</f>
        <v>Binders</v>
      </c>
      <c r="Q1439" t="str">
        <f>IF(_xlfn.XLOOKUP(D1439,products!$A$2:$A$5902,products!$H$2:$H$5902,,0)=1,"Yes","No")</f>
        <v>Yes</v>
      </c>
    </row>
    <row r="1440" spans="1:17" x14ac:dyDescent="0.3">
      <c r="A1440" t="s">
        <v>8626</v>
      </c>
      <c r="B1440" s="4">
        <v>43863</v>
      </c>
      <c r="C1440" t="s">
        <v>8627</v>
      </c>
      <c r="D1440" t="s">
        <v>8630</v>
      </c>
      <c r="E1440" s="1">
        <v>43989</v>
      </c>
      <c r="F1440" t="s">
        <v>74</v>
      </c>
      <c r="G1440" t="str">
        <f>_xlfn.XLOOKUP(C1440,customers!$A$2:$A$5902,customers!$B$2:$B$5902,,0)</f>
        <v>Willie Jones</v>
      </c>
      <c r="H1440" t="str">
        <f>_xlfn.XLOOKUP(C1440,customers!$A$2:$A$5902,customers!$G$2:$G$5902,,0)</f>
        <v>West</v>
      </c>
      <c r="I1440" t="str">
        <f>_xlfn.XLOOKUP(C1440,customers!$A$2:$A$5902,customers!$E$2:$E$5902,,0)</f>
        <v>New Monica</v>
      </c>
      <c r="J1440" t="str">
        <f>INDEX(products!$B$2:$B$5902,MATCH(D1440,products!$A$2:$A$5902,0))</f>
        <v>Furn</v>
      </c>
      <c r="K1440" t="str">
        <f>INDEX(products!$C$2:$C$5902,MATCH(D1440,products!$A$2:$A$5902,0))</f>
        <v>Fstnrs</v>
      </c>
      <c r="L1440" s="3">
        <f>INDEX(products!$E$2:$E$5902,MATCH(D1440,products!$A$2:$A$5902,0))</f>
        <v>2919.66</v>
      </c>
      <c r="M1440">
        <f>_xlfn.XLOOKUP(D1440,products!$A$2:$A$5902,products!$F$2:$F$5902)</f>
        <v>10</v>
      </c>
      <c r="N1440" s="3">
        <f t="shared" si="22"/>
        <v>291.96600000000001</v>
      </c>
      <c r="O1440" s="3" t="str" cm="1">
        <f t="array" ref="O1440">_xlfn.IFS(J1440="Furn","Furniture",J1440="Tech","Technology",J1440="OffSup","Office Supplies")</f>
        <v>Furniture</v>
      </c>
      <c r="P1440" s="3" t="str" cm="1">
        <f t="array" ref="P1440">_xlfn.IFS(K1440="Bkcs","Bookcases",K1440="Phns","Phones",K1440="Acc","Accessories",K1440="Bndrs","Binders",K1440="Fstnrs","Fasteners")</f>
        <v>Fasteners</v>
      </c>
      <c r="Q1440" t="str">
        <f>IF(_xlfn.XLOOKUP(D1440,products!$A$2:$A$5902,products!$H$2:$H$5902,,0)=1,"Yes","No")</f>
        <v>Yes</v>
      </c>
    </row>
    <row r="1441" spans="1:17" x14ac:dyDescent="0.3">
      <c r="A1441" t="s">
        <v>8632</v>
      </c>
      <c r="B1441" s="4">
        <v>44723</v>
      </c>
      <c r="C1441" t="s">
        <v>8633</v>
      </c>
      <c r="D1441" t="s">
        <v>8636</v>
      </c>
      <c r="E1441" s="1">
        <v>44748</v>
      </c>
      <c r="F1441" t="s">
        <v>74</v>
      </c>
      <c r="G1441" t="str">
        <f>_xlfn.XLOOKUP(C1441,customers!$A$2:$A$5902,customers!$B$2:$B$5902,,0)</f>
        <v>Christopher Gray</v>
      </c>
      <c r="H1441" t="str">
        <f>_xlfn.XLOOKUP(C1441,customers!$A$2:$A$5902,customers!$G$2:$G$5902,,0)</f>
        <v>North</v>
      </c>
      <c r="I1441" t="str">
        <f>_xlfn.XLOOKUP(C1441,customers!$A$2:$A$5902,customers!$E$2:$E$5902,,0)</f>
        <v>Jeffreyshire</v>
      </c>
      <c r="J1441" t="str">
        <f>INDEX(products!$B$2:$B$5902,MATCH(D1441,products!$A$2:$A$5902,0))</f>
        <v>OffSup</v>
      </c>
      <c r="K1441" t="str">
        <f>INDEX(products!$C$2:$C$5902,MATCH(D1441,products!$A$2:$A$5902,0))</f>
        <v>Bndrs</v>
      </c>
      <c r="L1441" s="3">
        <f>INDEX(products!$E$2:$E$5902,MATCH(D1441,products!$A$2:$A$5902,0))</f>
        <v>1976.97</v>
      </c>
      <c r="M1441">
        <f>_xlfn.XLOOKUP(D1441,products!$A$2:$A$5902,products!$F$2:$F$5902)</f>
        <v>4</v>
      </c>
      <c r="N1441" s="3">
        <f t="shared" si="22"/>
        <v>494.24250000000001</v>
      </c>
      <c r="O1441" s="3" t="str" cm="1">
        <f t="array" ref="O1441">_xlfn.IFS(J1441="Furn","Furniture",J1441="Tech","Technology",J1441="OffSup","Office Supplies")</f>
        <v>Office Supplies</v>
      </c>
      <c r="P1441" s="3" t="str" cm="1">
        <f t="array" ref="P1441">_xlfn.IFS(K1441="Bkcs","Bookcases",K1441="Phns","Phones",K1441="Acc","Accessories",K1441="Bndrs","Binders",K1441="Fstnrs","Fasteners")</f>
        <v>Binders</v>
      </c>
      <c r="Q1441" t="str">
        <f>IF(_xlfn.XLOOKUP(D1441,products!$A$2:$A$5902,products!$H$2:$H$5902,,0)=1,"Yes","No")</f>
        <v>Yes</v>
      </c>
    </row>
    <row r="1442" spans="1:17" x14ac:dyDescent="0.3">
      <c r="A1442" t="s">
        <v>8638</v>
      </c>
      <c r="B1442" s="4">
        <v>44407</v>
      </c>
      <c r="C1442" t="s">
        <v>8639</v>
      </c>
      <c r="D1442" t="s">
        <v>8642</v>
      </c>
      <c r="E1442" s="1">
        <v>44434</v>
      </c>
      <c r="F1442" t="s">
        <v>35</v>
      </c>
      <c r="G1442" t="str">
        <f>_xlfn.XLOOKUP(C1442,customers!$A$2:$A$5902,customers!$B$2:$B$5902,,0)</f>
        <v>Victoria Diaz</v>
      </c>
      <c r="H1442" t="str">
        <f>_xlfn.XLOOKUP(C1442,customers!$A$2:$A$5902,customers!$G$2:$G$5902,,0)</f>
        <v>East</v>
      </c>
      <c r="I1442" t="str">
        <f>_xlfn.XLOOKUP(C1442,customers!$A$2:$A$5902,customers!$E$2:$E$5902,,0)</f>
        <v>South Terryside</v>
      </c>
      <c r="J1442" t="str">
        <f>INDEX(products!$B$2:$B$5902,MATCH(D1442,products!$A$2:$A$5902,0))</f>
        <v>OffSup</v>
      </c>
      <c r="K1442" t="str">
        <f>INDEX(products!$C$2:$C$5902,MATCH(D1442,products!$A$2:$A$5902,0))</f>
        <v>Bkcs</v>
      </c>
      <c r="L1442" s="3">
        <f>INDEX(products!$E$2:$E$5902,MATCH(D1442,products!$A$2:$A$5902,0))</f>
        <v>4763.63</v>
      </c>
      <c r="M1442">
        <f>_xlfn.XLOOKUP(D1442,products!$A$2:$A$5902,products!$F$2:$F$5902)</f>
        <v>7</v>
      </c>
      <c r="N1442" s="3">
        <f t="shared" si="22"/>
        <v>680.51857142857148</v>
      </c>
      <c r="O1442" s="3" t="str" cm="1">
        <f t="array" ref="O1442">_xlfn.IFS(J1442="Furn","Furniture",J1442="Tech","Technology",J1442="OffSup","Office Supplies")</f>
        <v>Office Supplies</v>
      </c>
      <c r="P1442" s="3" t="str" cm="1">
        <f t="array" ref="P1442">_xlfn.IFS(K1442="Bkcs","Bookcases",K1442="Phns","Phones",K1442="Acc","Accessories",K1442="Bndrs","Binders",K1442="Fstnrs","Fasteners")</f>
        <v>Bookcases</v>
      </c>
      <c r="Q1442" t="str">
        <f>IF(_xlfn.XLOOKUP(D1442,products!$A$2:$A$5902,products!$H$2:$H$5902,,0)=1,"Yes","No")</f>
        <v>Yes</v>
      </c>
    </row>
    <row r="1443" spans="1:17" x14ac:dyDescent="0.3">
      <c r="A1443" t="s">
        <v>8644</v>
      </c>
      <c r="B1443" s="4">
        <v>44962</v>
      </c>
      <c r="C1443" t="s">
        <v>8645</v>
      </c>
      <c r="D1443" t="s">
        <v>8648</v>
      </c>
      <c r="E1443" s="1">
        <v>45322</v>
      </c>
      <c r="F1443" t="s">
        <v>35</v>
      </c>
      <c r="G1443" t="str">
        <f>_xlfn.XLOOKUP(C1443,customers!$A$2:$A$5902,customers!$B$2:$B$5902,,0)</f>
        <v>David Dennis</v>
      </c>
      <c r="H1443" t="str">
        <f>_xlfn.XLOOKUP(C1443,customers!$A$2:$A$5902,customers!$G$2:$G$5902,,0)</f>
        <v>North</v>
      </c>
      <c r="I1443" t="str">
        <f>_xlfn.XLOOKUP(C1443,customers!$A$2:$A$5902,customers!$E$2:$E$5902,,0)</f>
        <v>Welchberg</v>
      </c>
      <c r="J1443" t="str">
        <f>INDEX(products!$B$2:$B$5902,MATCH(D1443,products!$A$2:$A$5902,0))</f>
        <v>Furn</v>
      </c>
      <c r="K1443" t="str">
        <f>INDEX(products!$C$2:$C$5902,MATCH(D1443,products!$A$2:$A$5902,0))</f>
        <v>Fstnrs</v>
      </c>
      <c r="L1443" s="3">
        <f>INDEX(products!$E$2:$E$5902,MATCH(D1443,products!$A$2:$A$5902,0))</f>
        <v>4091.27</v>
      </c>
      <c r="M1443">
        <f>_xlfn.XLOOKUP(D1443,products!$A$2:$A$5902,products!$F$2:$F$5902)</f>
        <v>2</v>
      </c>
      <c r="N1443" s="3">
        <f t="shared" si="22"/>
        <v>2045.635</v>
      </c>
      <c r="O1443" s="3" t="str" cm="1">
        <f t="array" ref="O1443">_xlfn.IFS(J1443="Furn","Furniture",J1443="Tech","Technology",J1443="OffSup","Office Supplies")</f>
        <v>Furniture</v>
      </c>
      <c r="P1443" s="3" t="str" cm="1">
        <f t="array" ref="P1443">_xlfn.IFS(K1443="Bkcs","Bookcases",K1443="Phns","Phones",K1443="Acc","Accessories",K1443="Bndrs","Binders",K1443="Fstnrs","Fasteners")</f>
        <v>Fasteners</v>
      </c>
      <c r="Q1443" t="str">
        <f>IF(_xlfn.XLOOKUP(D1443,products!$A$2:$A$5902,products!$H$2:$H$5902,,0)=1,"Yes","No")</f>
        <v>No</v>
      </c>
    </row>
    <row r="1444" spans="1:17" x14ac:dyDescent="0.3">
      <c r="A1444" t="s">
        <v>8650</v>
      </c>
      <c r="B1444" s="4">
        <v>43673</v>
      </c>
      <c r="C1444" t="s">
        <v>8651</v>
      </c>
      <c r="D1444" t="s">
        <v>8654</v>
      </c>
      <c r="E1444" s="1">
        <v>43841</v>
      </c>
      <c r="F1444" t="s">
        <v>74</v>
      </c>
      <c r="G1444" t="str">
        <f>_xlfn.XLOOKUP(C1444,customers!$A$2:$A$5902,customers!$B$2:$B$5902,,0)</f>
        <v>Peter Roth</v>
      </c>
      <c r="H1444" t="str">
        <f>_xlfn.XLOOKUP(C1444,customers!$A$2:$A$5902,customers!$G$2:$G$5902,,0)</f>
        <v>North</v>
      </c>
      <c r="I1444" t="str">
        <f>_xlfn.XLOOKUP(C1444,customers!$A$2:$A$5902,customers!$E$2:$E$5902,,0)</f>
        <v>Kylieview</v>
      </c>
      <c r="J1444" t="str">
        <f>INDEX(products!$B$2:$B$5902,MATCH(D1444,products!$A$2:$A$5902,0))</f>
        <v>OffSup</v>
      </c>
      <c r="K1444" t="str">
        <f>INDEX(products!$C$2:$C$5902,MATCH(D1444,products!$A$2:$A$5902,0))</f>
        <v>Bkcs</v>
      </c>
      <c r="L1444" s="3">
        <f>INDEX(products!$E$2:$E$5902,MATCH(D1444,products!$A$2:$A$5902,0))</f>
        <v>2592.9899999999998</v>
      </c>
      <c r="M1444">
        <f>_xlfn.XLOOKUP(D1444,products!$A$2:$A$5902,products!$F$2:$F$5902)</f>
        <v>6</v>
      </c>
      <c r="N1444" s="3">
        <f t="shared" si="22"/>
        <v>432.16499999999996</v>
      </c>
      <c r="O1444" s="3" t="str" cm="1">
        <f t="array" ref="O1444">_xlfn.IFS(J1444="Furn","Furniture",J1444="Tech","Technology",J1444="OffSup","Office Supplies")</f>
        <v>Office Supplies</v>
      </c>
      <c r="P1444" s="3" t="str" cm="1">
        <f t="array" ref="P1444">_xlfn.IFS(K1444="Bkcs","Bookcases",K1444="Phns","Phones",K1444="Acc","Accessories",K1444="Bndrs","Binders",K1444="Fstnrs","Fasteners")</f>
        <v>Bookcases</v>
      </c>
      <c r="Q1444" t="str">
        <f>IF(_xlfn.XLOOKUP(D1444,products!$A$2:$A$5902,products!$H$2:$H$5902,,0)=1,"Yes","No")</f>
        <v>No</v>
      </c>
    </row>
    <row r="1445" spans="1:17" x14ac:dyDescent="0.3">
      <c r="A1445" t="s">
        <v>8656</v>
      </c>
      <c r="B1445" s="4">
        <v>44929</v>
      </c>
      <c r="C1445" t="s">
        <v>8657</v>
      </c>
      <c r="D1445" t="s">
        <v>8660</v>
      </c>
      <c r="E1445" s="1">
        <v>45076</v>
      </c>
      <c r="F1445" t="s">
        <v>74</v>
      </c>
      <c r="G1445" t="str">
        <f>_xlfn.XLOOKUP(C1445,customers!$A$2:$A$5902,customers!$B$2:$B$5902,,0)</f>
        <v>Kim Green</v>
      </c>
      <c r="H1445" t="str">
        <f>_xlfn.XLOOKUP(C1445,customers!$A$2:$A$5902,customers!$G$2:$G$5902,,0)</f>
        <v>East</v>
      </c>
      <c r="I1445" t="str">
        <f>_xlfn.XLOOKUP(C1445,customers!$A$2:$A$5902,customers!$E$2:$E$5902,,0)</f>
        <v>Fernandoland</v>
      </c>
      <c r="J1445" t="str">
        <f>INDEX(products!$B$2:$B$5902,MATCH(D1445,products!$A$2:$A$5902,0))</f>
        <v>OffSup</v>
      </c>
      <c r="K1445" t="str">
        <f>INDEX(products!$C$2:$C$5902,MATCH(D1445,products!$A$2:$A$5902,0))</f>
        <v>Bkcs</v>
      </c>
      <c r="L1445" s="3">
        <f>INDEX(products!$E$2:$E$5902,MATCH(D1445,products!$A$2:$A$5902,0))</f>
        <v>3906.39</v>
      </c>
      <c r="M1445">
        <f>_xlfn.XLOOKUP(D1445,products!$A$2:$A$5902,products!$F$2:$F$5902)</f>
        <v>2</v>
      </c>
      <c r="N1445" s="3">
        <f t="shared" si="22"/>
        <v>1953.1949999999999</v>
      </c>
      <c r="O1445" s="3" t="str" cm="1">
        <f t="array" ref="O1445">_xlfn.IFS(J1445="Furn","Furniture",J1445="Tech","Technology",J1445="OffSup","Office Supplies")</f>
        <v>Office Supplies</v>
      </c>
      <c r="P1445" s="3" t="str" cm="1">
        <f t="array" ref="P1445">_xlfn.IFS(K1445="Bkcs","Bookcases",K1445="Phns","Phones",K1445="Acc","Accessories",K1445="Bndrs","Binders",K1445="Fstnrs","Fasteners")</f>
        <v>Bookcases</v>
      </c>
      <c r="Q1445" t="str">
        <f>IF(_xlfn.XLOOKUP(D1445,products!$A$2:$A$5902,products!$H$2:$H$5902,,0)=1,"Yes","No")</f>
        <v>Yes</v>
      </c>
    </row>
    <row r="1446" spans="1:17" x14ac:dyDescent="0.3">
      <c r="A1446" t="s">
        <v>8662</v>
      </c>
      <c r="B1446" s="4">
        <v>45227</v>
      </c>
      <c r="C1446" t="s">
        <v>8663</v>
      </c>
      <c r="D1446" t="s">
        <v>8666</v>
      </c>
      <c r="E1446" s="1">
        <v>45523</v>
      </c>
      <c r="F1446" t="s">
        <v>74</v>
      </c>
      <c r="G1446" t="str">
        <f>_xlfn.XLOOKUP(C1446,customers!$A$2:$A$5902,customers!$B$2:$B$5902,,0)</f>
        <v>Patrick Jones</v>
      </c>
      <c r="H1446" t="str">
        <f>_xlfn.XLOOKUP(C1446,customers!$A$2:$A$5902,customers!$G$2:$G$5902,,0)</f>
        <v>North</v>
      </c>
      <c r="I1446" t="str">
        <f>_xlfn.XLOOKUP(C1446,customers!$A$2:$A$5902,customers!$E$2:$E$5902,,0)</f>
        <v>Anneview</v>
      </c>
      <c r="J1446" t="str">
        <f>INDEX(products!$B$2:$B$5902,MATCH(D1446,products!$A$2:$A$5902,0))</f>
        <v>OffSup</v>
      </c>
      <c r="K1446" t="str">
        <f>INDEX(products!$C$2:$C$5902,MATCH(D1446,products!$A$2:$A$5902,0))</f>
        <v>Acc</v>
      </c>
      <c r="L1446" s="3">
        <f>INDEX(products!$E$2:$E$5902,MATCH(D1446,products!$A$2:$A$5902,0))</f>
        <v>4156.46</v>
      </c>
      <c r="M1446">
        <f>_xlfn.XLOOKUP(D1446,products!$A$2:$A$5902,products!$F$2:$F$5902)</f>
        <v>8</v>
      </c>
      <c r="N1446" s="3">
        <f t="shared" si="22"/>
        <v>519.5575</v>
      </c>
      <c r="O1446" s="3" t="str" cm="1">
        <f t="array" ref="O1446">_xlfn.IFS(J1446="Furn","Furniture",J1446="Tech","Technology",J1446="OffSup","Office Supplies")</f>
        <v>Office Supplies</v>
      </c>
      <c r="P1446" s="3" t="str" cm="1">
        <f t="array" ref="P1446">_xlfn.IFS(K1446="Bkcs","Bookcases",K1446="Phns","Phones",K1446="Acc","Accessories",K1446="Bndrs","Binders",K1446="Fstnrs","Fasteners")</f>
        <v>Accessories</v>
      </c>
      <c r="Q1446" t="str">
        <f>IF(_xlfn.XLOOKUP(D1446,products!$A$2:$A$5902,products!$H$2:$H$5902,,0)=1,"Yes","No")</f>
        <v>Yes</v>
      </c>
    </row>
    <row r="1447" spans="1:17" x14ac:dyDescent="0.3">
      <c r="A1447" t="s">
        <v>8668</v>
      </c>
      <c r="B1447" s="4">
        <v>44119</v>
      </c>
      <c r="C1447" t="s">
        <v>8669</v>
      </c>
      <c r="D1447" t="s">
        <v>8672</v>
      </c>
      <c r="E1447" s="1">
        <v>44423</v>
      </c>
      <c r="F1447" t="s">
        <v>35</v>
      </c>
      <c r="G1447" t="str">
        <f>_xlfn.XLOOKUP(C1447,customers!$A$2:$A$5902,customers!$B$2:$B$5902,,0)</f>
        <v>Amanda Phillips</v>
      </c>
      <c r="H1447" t="str">
        <f>_xlfn.XLOOKUP(C1447,customers!$A$2:$A$5902,customers!$G$2:$G$5902,,0)</f>
        <v>North</v>
      </c>
      <c r="I1447" t="str">
        <f>_xlfn.XLOOKUP(C1447,customers!$A$2:$A$5902,customers!$E$2:$E$5902,,0)</f>
        <v>Cynthiaborough</v>
      </c>
      <c r="J1447" t="str">
        <f>INDEX(products!$B$2:$B$5902,MATCH(D1447,products!$A$2:$A$5902,0))</f>
        <v>OffSup</v>
      </c>
      <c r="K1447" t="str">
        <f>INDEX(products!$C$2:$C$5902,MATCH(D1447,products!$A$2:$A$5902,0))</f>
        <v>Fstnrs</v>
      </c>
      <c r="L1447" s="3">
        <f>INDEX(products!$E$2:$E$5902,MATCH(D1447,products!$A$2:$A$5902,0))</f>
        <v>3730.74</v>
      </c>
      <c r="M1447">
        <f>_xlfn.XLOOKUP(D1447,products!$A$2:$A$5902,products!$F$2:$F$5902)</f>
        <v>9</v>
      </c>
      <c r="N1447" s="3">
        <f t="shared" si="22"/>
        <v>414.52666666666664</v>
      </c>
      <c r="O1447" s="3" t="str" cm="1">
        <f t="array" ref="O1447">_xlfn.IFS(J1447="Furn","Furniture",J1447="Tech","Technology",J1447="OffSup","Office Supplies")</f>
        <v>Office Supplies</v>
      </c>
      <c r="P1447" s="3" t="str" cm="1">
        <f t="array" ref="P1447">_xlfn.IFS(K1447="Bkcs","Bookcases",K1447="Phns","Phones",K1447="Acc","Accessories",K1447="Bndrs","Binders",K1447="Fstnrs","Fasteners")</f>
        <v>Fasteners</v>
      </c>
      <c r="Q1447" t="str">
        <f>IF(_xlfn.XLOOKUP(D1447,products!$A$2:$A$5902,products!$H$2:$H$5902,,0)=1,"Yes","No")</f>
        <v>No</v>
      </c>
    </row>
    <row r="1448" spans="1:17" x14ac:dyDescent="0.3">
      <c r="A1448" t="s">
        <v>8674</v>
      </c>
      <c r="B1448" s="4">
        <v>44155</v>
      </c>
      <c r="C1448" t="s">
        <v>8675</v>
      </c>
      <c r="D1448" t="s">
        <v>8678</v>
      </c>
      <c r="E1448" s="1">
        <v>44489</v>
      </c>
      <c r="F1448" t="s">
        <v>74</v>
      </c>
      <c r="G1448" t="str">
        <f>_xlfn.XLOOKUP(C1448,customers!$A$2:$A$5902,customers!$B$2:$B$5902,,0)</f>
        <v>Christine Pope</v>
      </c>
      <c r="H1448" t="str">
        <f>_xlfn.XLOOKUP(C1448,customers!$A$2:$A$5902,customers!$G$2:$G$5902,,0)</f>
        <v>North</v>
      </c>
      <c r="I1448" t="str">
        <f>_xlfn.XLOOKUP(C1448,customers!$A$2:$A$5902,customers!$E$2:$E$5902,,0)</f>
        <v>Port Leah</v>
      </c>
      <c r="J1448" t="str">
        <f>INDEX(products!$B$2:$B$5902,MATCH(D1448,products!$A$2:$A$5902,0))</f>
        <v>Tech</v>
      </c>
      <c r="K1448" t="str">
        <f>INDEX(products!$C$2:$C$5902,MATCH(D1448,products!$A$2:$A$5902,0))</f>
        <v>Bndrs</v>
      </c>
      <c r="L1448" s="3">
        <f>INDEX(products!$E$2:$E$5902,MATCH(D1448,products!$A$2:$A$5902,0))</f>
        <v>4493.7700000000004</v>
      </c>
      <c r="M1448">
        <f>_xlfn.XLOOKUP(D1448,products!$A$2:$A$5902,products!$F$2:$F$5902)</f>
        <v>6</v>
      </c>
      <c r="N1448" s="3">
        <f t="shared" si="22"/>
        <v>748.9616666666667</v>
      </c>
      <c r="O1448" s="3" t="str" cm="1">
        <f t="array" ref="O1448">_xlfn.IFS(J1448="Furn","Furniture",J1448="Tech","Technology",J1448="OffSup","Office Supplies")</f>
        <v>Technology</v>
      </c>
      <c r="P1448" s="3" t="str" cm="1">
        <f t="array" ref="P1448">_xlfn.IFS(K1448="Bkcs","Bookcases",K1448="Phns","Phones",K1448="Acc","Accessories",K1448="Bndrs","Binders",K1448="Fstnrs","Fasteners")</f>
        <v>Binders</v>
      </c>
      <c r="Q1448" t="str">
        <f>IF(_xlfn.XLOOKUP(D1448,products!$A$2:$A$5902,products!$H$2:$H$5902,,0)=1,"Yes","No")</f>
        <v>No</v>
      </c>
    </row>
    <row r="1449" spans="1:17" x14ac:dyDescent="0.3">
      <c r="A1449" t="s">
        <v>8680</v>
      </c>
      <c r="B1449" s="4">
        <v>45346</v>
      </c>
      <c r="C1449" t="s">
        <v>8681</v>
      </c>
      <c r="D1449" t="s">
        <v>8683</v>
      </c>
      <c r="E1449" s="1">
        <v>45385</v>
      </c>
      <c r="F1449" t="s">
        <v>35</v>
      </c>
      <c r="G1449" t="str">
        <f>_xlfn.XLOOKUP(C1449,customers!$A$2:$A$5902,customers!$B$2:$B$5902,,0)</f>
        <v>Matthew Johnson</v>
      </c>
      <c r="H1449" t="str">
        <f>_xlfn.XLOOKUP(C1449,customers!$A$2:$A$5902,customers!$G$2:$G$5902,,0)</f>
        <v>East</v>
      </c>
      <c r="I1449" t="str">
        <f>_xlfn.XLOOKUP(C1449,customers!$A$2:$A$5902,customers!$E$2:$E$5902,,0)</f>
        <v>New Samuel</v>
      </c>
      <c r="J1449" t="str">
        <f>INDEX(products!$B$2:$B$5902,MATCH(D1449,products!$A$2:$A$5902,0))</f>
        <v>OffSup</v>
      </c>
      <c r="K1449" t="str">
        <f>INDEX(products!$C$2:$C$5902,MATCH(D1449,products!$A$2:$A$5902,0))</f>
        <v>Fstnrs</v>
      </c>
      <c r="L1449" s="3">
        <f>INDEX(products!$E$2:$E$5902,MATCH(D1449,products!$A$2:$A$5902,0))</f>
        <v>796.34</v>
      </c>
      <c r="M1449">
        <f>_xlfn.XLOOKUP(D1449,products!$A$2:$A$5902,products!$F$2:$F$5902)</f>
        <v>10</v>
      </c>
      <c r="N1449" s="3">
        <f t="shared" si="22"/>
        <v>79.634</v>
      </c>
      <c r="O1449" s="3" t="str" cm="1">
        <f t="array" ref="O1449">_xlfn.IFS(J1449="Furn","Furniture",J1449="Tech","Technology",J1449="OffSup","Office Supplies")</f>
        <v>Office Supplies</v>
      </c>
      <c r="P1449" s="3" t="str" cm="1">
        <f t="array" ref="P1449">_xlfn.IFS(K1449="Bkcs","Bookcases",K1449="Phns","Phones",K1449="Acc","Accessories",K1449="Bndrs","Binders",K1449="Fstnrs","Fasteners")</f>
        <v>Fasteners</v>
      </c>
      <c r="Q1449" t="str">
        <f>IF(_xlfn.XLOOKUP(D1449,products!$A$2:$A$5902,products!$H$2:$H$5902,,0)=1,"Yes","No")</f>
        <v>No</v>
      </c>
    </row>
    <row r="1450" spans="1:17" x14ac:dyDescent="0.3">
      <c r="A1450" t="s">
        <v>8685</v>
      </c>
      <c r="B1450" s="4">
        <v>44743</v>
      </c>
      <c r="C1450" t="s">
        <v>8686</v>
      </c>
      <c r="D1450" t="s">
        <v>8689</v>
      </c>
      <c r="E1450" s="1">
        <v>44826</v>
      </c>
      <c r="F1450" t="s">
        <v>35</v>
      </c>
      <c r="G1450" t="str">
        <f>_xlfn.XLOOKUP(C1450,customers!$A$2:$A$5902,customers!$B$2:$B$5902,,0)</f>
        <v>Rebecca Bradshaw</v>
      </c>
      <c r="H1450" t="str">
        <f>_xlfn.XLOOKUP(C1450,customers!$A$2:$A$5902,customers!$G$2:$G$5902,,0)</f>
        <v>South</v>
      </c>
      <c r="I1450" t="str">
        <f>_xlfn.XLOOKUP(C1450,customers!$A$2:$A$5902,customers!$E$2:$E$5902,,0)</f>
        <v>Port Samantha</v>
      </c>
      <c r="J1450" t="str">
        <f>INDEX(products!$B$2:$B$5902,MATCH(D1450,products!$A$2:$A$5902,0))</f>
        <v>Tech</v>
      </c>
      <c r="K1450" t="str">
        <f>INDEX(products!$C$2:$C$5902,MATCH(D1450,products!$A$2:$A$5902,0))</f>
        <v>Bndrs</v>
      </c>
      <c r="L1450" s="3">
        <f>INDEX(products!$E$2:$E$5902,MATCH(D1450,products!$A$2:$A$5902,0))</f>
        <v>1535.92</v>
      </c>
      <c r="M1450">
        <f>_xlfn.XLOOKUP(D1450,products!$A$2:$A$5902,products!$F$2:$F$5902)</f>
        <v>2</v>
      </c>
      <c r="N1450" s="3">
        <f t="shared" si="22"/>
        <v>767.96</v>
      </c>
      <c r="O1450" s="3" t="str" cm="1">
        <f t="array" ref="O1450">_xlfn.IFS(J1450="Furn","Furniture",J1450="Tech","Technology",J1450="OffSup","Office Supplies")</f>
        <v>Technology</v>
      </c>
      <c r="P1450" s="3" t="str" cm="1">
        <f t="array" ref="P1450">_xlfn.IFS(K1450="Bkcs","Bookcases",K1450="Phns","Phones",K1450="Acc","Accessories",K1450="Bndrs","Binders",K1450="Fstnrs","Fasteners")</f>
        <v>Binders</v>
      </c>
      <c r="Q1450" t="str">
        <f>IF(_xlfn.XLOOKUP(D1450,products!$A$2:$A$5902,products!$H$2:$H$5902,,0)=1,"Yes","No")</f>
        <v>Yes</v>
      </c>
    </row>
    <row r="1451" spans="1:17" x14ac:dyDescent="0.3">
      <c r="A1451" t="s">
        <v>8691</v>
      </c>
      <c r="B1451" s="4">
        <v>44053</v>
      </c>
      <c r="C1451" t="s">
        <v>8692</v>
      </c>
      <c r="D1451" t="s">
        <v>8695</v>
      </c>
      <c r="E1451" s="1">
        <v>44228</v>
      </c>
      <c r="F1451" t="s">
        <v>74</v>
      </c>
      <c r="G1451" t="str">
        <f>_xlfn.XLOOKUP(C1451,customers!$A$2:$A$5902,customers!$B$2:$B$5902,,0)</f>
        <v>Cynthia Kelley</v>
      </c>
      <c r="H1451" t="str">
        <f>_xlfn.XLOOKUP(C1451,customers!$A$2:$A$5902,customers!$G$2:$G$5902,,0)</f>
        <v>South</v>
      </c>
      <c r="I1451" t="str">
        <f>_xlfn.XLOOKUP(C1451,customers!$A$2:$A$5902,customers!$E$2:$E$5902,,0)</f>
        <v>Rowlandchester</v>
      </c>
      <c r="J1451" t="str">
        <f>INDEX(products!$B$2:$B$5902,MATCH(D1451,products!$A$2:$A$5902,0))</f>
        <v>Tech</v>
      </c>
      <c r="K1451" t="str">
        <f>INDEX(products!$C$2:$C$5902,MATCH(D1451,products!$A$2:$A$5902,0))</f>
        <v>Bndrs</v>
      </c>
      <c r="L1451" s="3">
        <f>INDEX(products!$E$2:$E$5902,MATCH(D1451,products!$A$2:$A$5902,0))</f>
        <v>2632.23</v>
      </c>
      <c r="M1451">
        <f>_xlfn.XLOOKUP(D1451,products!$A$2:$A$5902,products!$F$2:$F$5902)</f>
        <v>3</v>
      </c>
      <c r="N1451" s="3">
        <f t="shared" si="22"/>
        <v>877.41</v>
      </c>
      <c r="O1451" s="3" t="str" cm="1">
        <f t="array" ref="O1451">_xlfn.IFS(J1451="Furn","Furniture",J1451="Tech","Technology",J1451="OffSup","Office Supplies")</f>
        <v>Technology</v>
      </c>
      <c r="P1451" s="3" t="str" cm="1">
        <f t="array" ref="P1451">_xlfn.IFS(K1451="Bkcs","Bookcases",K1451="Phns","Phones",K1451="Acc","Accessories",K1451="Bndrs","Binders",K1451="Fstnrs","Fasteners")</f>
        <v>Binders</v>
      </c>
      <c r="Q1451" t="str">
        <f>IF(_xlfn.XLOOKUP(D1451,products!$A$2:$A$5902,products!$H$2:$H$5902,,0)=1,"Yes","No")</f>
        <v>No</v>
      </c>
    </row>
    <row r="1452" spans="1:17" x14ac:dyDescent="0.3">
      <c r="A1452" t="s">
        <v>8697</v>
      </c>
      <c r="B1452" s="4">
        <v>43597</v>
      </c>
      <c r="C1452" t="s">
        <v>8698</v>
      </c>
      <c r="D1452" t="s">
        <v>8701</v>
      </c>
      <c r="E1452" s="1">
        <v>43884</v>
      </c>
      <c r="F1452" t="s">
        <v>35</v>
      </c>
      <c r="G1452" t="str">
        <f>_xlfn.XLOOKUP(C1452,customers!$A$2:$A$5902,customers!$B$2:$B$5902,,0)</f>
        <v>James Zimmerman</v>
      </c>
      <c r="H1452" t="str">
        <f>_xlfn.XLOOKUP(C1452,customers!$A$2:$A$5902,customers!$G$2:$G$5902,,0)</f>
        <v>West</v>
      </c>
      <c r="I1452" t="str">
        <f>_xlfn.XLOOKUP(C1452,customers!$A$2:$A$5902,customers!$E$2:$E$5902,,0)</f>
        <v>Lewismouth</v>
      </c>
      <c r="J1452" t="str">
        <f>INDEX(products!$B$2:$B$5902,MATCH(D1452,products!$A$2:$A$5902,0))</f>
        <v>OffSup</v>
      </c>
      <c r="K1452" t="str">
        <f>INDEX(products!$C$2:$C$5902,MATCH(D1452,products!$A$2:$A$5902,0))</f>
        <v>Phns</v>
      </c>
      <c r="L1452" s="3">
        <f>INDEX(products!$E$2:$E$5902,MATCH(D1452,products!$A$2:$A$5902,0))</f>
        <v>614.52</v>
      </c>
      <c r="M1452">
        <f>_xlfn.XLOOKUP(D1452,products!$A$2:$A$5902,products!$F$2:$F$5902)</f>
        <v>6</v>
      </c>
      <c r="N1452" s="3">
        <f t="shared" si="22"/>
        <v>102.42</v>
      </c>
      <c r="O1452" s="3" t="str" cm="1">
        <f t="array" ref="O1452">_xlfn.IFS(J1452="Furn","Furniture",J1452="Tech","Technology",J1452="OffSup","Office Supplies")</f>
        <v>Office Supplies</v>
      </c>
      <c r="P1452" s="3" t="str" cm="1">
        <f t="array" ref="P1452">_xlfn.IFS(K1452="Bkcs","Bookcases",K1452="Phns","Phones",K1452="Acc","Accessories",K1452="Bndrs","Binders",K1452="Fstnrs","Fasteners")</f>
        <v>Phones</v>
      </c>
      <c r="Q1452" t="str">
        <f>IF(_xlfn.XLOOKUP(D1452,products!$A$2:$A$5902,products!$H$2:$H$5902,,0)=1,"Yes","No")</f>
        <v>Yes</v>
      </c>
    </row>
    <row r="1453" spans="1:17" x14ac:dyDescent="0.3">
      <c r="A1453" t="s">
        <v>8703</v>
      </c>
      <c r="B1453" s="4">
        <v>44518</v>
      </c>
      <c r="C1453" t="s">
        <v>8704</v>
      </c>
      <c r="D1453" t="s">
        <v>8707</v>
      </c>
      <c r="E1453" s="1">
        <v>44765</v>
      </c>
      <c r="F1453" t="s">
        <v>35</v>
      </c>
      <c r="G1453" t="str">
        <f>_xlfn.XLOOKUP(C1453,customers!$A$2:$A$5902,customers!$B$2:$B$5902,,0)</f>
        <v>Jose Olson</v>
      </c>
      <c r="H1453" t="str">
        <f>_xlfn.XLOOKUP(C1453,customers!$A$2:$A$5902,customers!$G$2:$G$5902,,0)</f>
        <v>East</v>
      </c>
      <c r="I1453" t="str">
        <f>_xlfn.XLOOKUP(C1453,customers!$A$2:$A$5902,customers!$E$2:$E$5902,,0)</f>
        <v>Lake Brendanville</v>
      </c>
      <c r="J1453" t="str">
        <f>INDEX(products!$B$2:$B$5902,MATCH(D1453,products!$A$2:$A$5902,0))</f>
        <v>Furn</v>
      </c>
      <c r="K1453" t="str">
        <f>INDEX(products!$C$2:$C$5902,MATCH(D1453,products!$A$2:$A$5902,0))</f>
        <v>Phns</v>
      </c>
      <c r="L1453" s="3">
        <f>INDEX(products!$E$2:$E$5902,MATCH(D1453,products!$A$2:$A$5902,0))</f>
        <v>2304.19</v>
      </c>
      <c r="M1453">
        <f>_xlfn.XLOOKUP(D1453,products!$A$2:$A$5902,products!$F$2:$F$5902)</f>
        <v>10</v>
      </c>
      <c r="N1453" s="3">
        <f t="shared" si="22"/>
        <v>230.41900000000001</v>
      </c>
      <c r="O1453" s="3" t="str" cm="1">
        <f t="array" ref="O1453">_xlfn.IFS(J1453="Furn","Furniture",J1453="Tech","Technology",J1453="OffSup","Office Supplies")</f>
        <v>Furniture</v>
      </c>
      <c r="P1453" s="3" t="str" cm="1">
        <f t="array" ref="P1453">_xlfn.IFS(K1453="Bkcs","Bookcases",K1453="Phns","Phones",K1453="Acc","Accessories",K1453="Bndrs","Binders",K1453="Fstnrs","Fasteners")</f>
        <v>Phones</v>
      </c>
      <c r="Q1453" t="str">
        <f>IF(_xlfn.XLOOKUP(D1453,products!$A$2:$A$5902,products!$H$2:$H$5902,,0)=1,"Yes","No")</f>
        <v>No</v>
      </c>
    </row>
    <row r="1454" spans="1:17" x14ac:dyDescent="0.3">
      <c r="A1454" t="s">
        <v>8709</v>
      </c>
      <c r="B1454" s="4">
        <v>44061</v>
      </c>
      <c r="C1454" t="s">
        <v>8710</v>
      </c>
      <c r="D1454" t="s">
        <v>8713</v>
      </c>
      <c r="E1454" s="1">
        <v>44144</v>
      </c>
      <c r="F1454" t="s">
        <v>35</v>
      </c>
      <c r="G1454" t="str">
        <f>_xlfn.XLOOKUP(C1454,customers!$A$2:$A$5902,customers!$B$2:$B$5902,,0)</f>
        <v>Antonio Burke</v>
      </c>
      <c r="H1454" t="str">
        <f>_xlfn.XLOOKUP(C1454,customers!$A$2:$A$5902,customers!$G$2:$G$5902,,0)</f>
        <v>East</v>
      </c>
      <c r="I1454" t="str">
        <f>_xlfn.XLOOKUP(C1454,customers!$A$2:$A$5902,customers!$E$2:$E$5902,,0)</f>
        <v>Rangelfurt</v>
      </c>
      <c r="J1454" t="str">
        <f>INDEX(products!$B$2:$B$5902,MATCH(D1454,products!$A$2:$A$5902,0))</f>
        <v>Furn</v>
      </c>
      <c r="K1454" t="str">
        <f>INDEX(products!$C$2:$C$5902,MATCH(D1454,products!$A$2:$A$5902,0))</f>
        <v>Fstnrs</v>
      </c>
      <c r="L1454" s="3">
        <f>INDEX(products!$E$2:$E$5902,MATCH(D1454,products!$A$2:$A$5902,0))</f>
        <v>3189.26</v>
      </c>
      <c r="M1454">
        <f>_xlfn.XLOOKUP(D1454,products!$A$2:$A$5902,products!$F$2:$F$5902)</f>
        <v>1</v>
      </c>
      <c r="N1454" s="3">
        <f t="shared" si="22"/>
        <v>3189.26</v>
      </c>
      <c r="O1454" s="3" t="str" cm="1">
        <f t="array" ref="O1454">_xlfn.IFS(J1454="Furn","Furniture",J1454="Tech","Technology",J1454="OffSup","Office Supplies")</f>
        <v>Furniture</v>
      </c>
      <c r="P1454" s="3" t="str" cm="1">
        <f t="array" ref="P1454">_xlfn.IFS(K1454="Bkcs","Bookcases",K1454="Phns","Phones",K1454="Acc","Accessories",K1454="Bndrs","Binders",K1454="Fstnrs","Fasteners")</f>
        <v>Fasteners</v>
      </c>
      <c r="Q1454" t="str">
        <f>IF(_xlfn.XLOOKUP(D1454,products!$A$2:$A$5902,products!$H$2:$H$5902,,0)=1,"Yes","No")</f>
        <v>No</v>
      </c>
    </row>
    <row r="1455" spans="1:17" x14ac:dyDescent="0.3">
      <c r="A1455" t="s">
        <v>8715</v>
      </c>
      <c r="B1455" s="4">
        <v>43628</v>
      </c>
      <c r="C1455" t="s">
        <v>8716</v>
      </c>
      <c r="D1455" t="s">
        <v>8719</v>
      </c>
      <c r="E1455" s="1">
        <v>43916</v>
      </c>
      <c r="F1455" t="s">
        <v>21</v>
      </c>
      <c r="G1455" t="str">
        <f>_xlfn.XLOOKUP(C1455,customers!$A$2:$A$5902,customers!$B$2:$B$5902,,0)</f>
        <v>Gregory Moran</v>
      </c>
      <c r="H1455" t="str">
        <f>_xlfn.XLOOKUP(C1455,customers!$A$2:$A$5902,customers!$G$2:$G$5902,,0)</f>
        <v>East</v>
      </c>
      <c r="I1455" t="str">
        <f>_xlfn.XLOOKUP(C1455,customers!$A$2:$A$5902,customers!$E$2:$E$5902,,0)</f>
        <v>Andrewside</v>
      </c>
      <c r="J1455" t="str">
        <f>INDEX(products!$B$2:$B$5902,MATCH(D1455,products!$A$2:$A$5902,0))</f>
        <v>Tech</v>
      </c>
      <c r="K1455" t="str">
        <f>INDEX(products!$C$2:$C$5902,MATCH(D1455,products!$A$2:$A$5902,0))</f>
        <v>Acc</v>
      </c>
      <c r="L1455" s="3">
        <f>INDEX(products!$E$2:$E$5902,MATCH(D1455,products!$A$2:$A$5902,0))</f>
        <v>4855.07</v>
      </c>
      <c r="M1455">
        <f>_xlfn.XLOOKUP(D1455,products!$A$2:$A$5902,products!$F$2:$F$5902)</f>
        <v>7</v>
      </c>
      <c r="N1455" s="3">
        <f t="shared" si="22"/>
        <v>693.58142857142855</v>
      </c>
      <c r="O1455" s="3" t="str" cm="1">
        <f t="array" ref="O1455">_xlfn.IFS(J1455="Furn","Furniture",J1455="Tech","Technology",J1455="OffSup","Office Supplies")</f>
        <v>Technology</v>
      </c>
      <c r="P1455" s="3" t="str" cm="1">
        <f t="array" ref="P1455">_xlfn.IFS(K1455="Bkcs","Bookcases",K1455="Phns","Phones",K1455="Acc","Accessories",K1455="Bndrs","Binders",K1455="Fstnrs","Fasteners")</f>
        <v>Accessories</v>
      </c>
      <c r="Q1455" t="str">
        <f>IF(_xlfn.XLOOKUP(D1455,products!$A$2:$A$5902,products!$H$2:$H$5902,,0)=1,"Yes","No")</f>
        <v>No</v>
      </c>
    </row>
    <row r="1456" spans="1:17" x14ac:dyDescent="0.3">
      <c r="A1456" t="s">
        <v>8721</v>
      </c>
      <c r="B1456" s="4">
        <v>43919</v>
      </c>
      <c r="C1456" t="s">
        <v>8722</v>
      </c>
      <c r="D1456" t="s">
        <v>8725</v>
      </c>
      <c r="E1456" s="1">
        <v>44154</v>
      </c>
      <c r="F1456" t="s">
        <v>74</v>
      </c>
      <c r="G1456" t="str">
        <f>_xlfn.XLOOKUP(C1456,customers!$A$2:$A$5902,customers!$B$2:$B$5902,,0)</f>
        <v>Isaac Flores</v>
      </c>
      <c r="H1456" t="str">
        <f>_xlfn.XLOOKUP(C1456,customers!$A$2:$A$5902,customers!$G$2:$G$5902,,0)</f>
        <v>East</v>
      </c>
      <c r="I1456" t="str">
        <f>_xlfn.XLOOKUP(C1456,customers!$A$2:$A$5902,customers!$E$2:$E$5902,,0)</f>
        <v>Doughertybury</v>
      </c>
      <c r="J1456" t="str">
        <f>INDEX(products!$B$2:$B$5902,MATCH(D1456,products!$A$2:$A$5902,0))</f>
        <v>Furn</v>
      </c>
      <c r="K1456" t="str">
        <f>INDEX(products!$C$2:$C$5902,MATCH(D1456,products!$A$2:$A$5902,0))</f>
        <v>Fstnrs</v>
      </c>
      <c r="L1456" s="3">
        <f>INDEX(products!$E$2:$E$5902,MATCH(D1456,products!$A$2:$A$5902,0))</f>
        <v>4976.79</v>
      </c>
      <c r="M1456">
        <f>_xlfn.XLOOKUP(D1456,products!$A$2:$A$5902,products!$F$2:$F$5902)</f>
        <v>4</v>
      </c>
      <c r="N1456" s="3">
        <f t="shared" si="22"/>
        <v>1244.1975</v>
      </c>
      <c r="O1456" s="3" t="str" cm="1">
        <f t="array" ref="O1456">_xlfn.IFS(J1456="Furn","Furniture",J1456="Tech","Technology",J1456="OffSup","Office Supplies")</f>
        <v>Furniture</v>
      </c>
      <c r="P1456" s="3" t="str" cm="1">
        <f t="array" ref="P1456">_xlfn.IFS(K1456="Bkcs","Bookcases",K1456="Phns","Phones",K1456="Acc","Accessories",K1456="Bndrs","Binders",K1456="Fstnrs","Fasteners")</f>
        <v>Fasteners</v>
      </c>
      <c r="Q1456" t="str">
        <f>IF(_xlfn.XLOOKUP(D1456,products!$A$2:$A$5902,products!$H$2:$H$5902,,0)=1,"Yes","No")</f>
        <v>No</v>
      </c>
    </row>
    <row r="1457" spans="1:17" x14ac:dyDescent="0.3">
      <c r="A1457" t="s">
        <v>8727</v>
      </c>
      <c r="B1457" s="4">
        <v>45310</v>
      </c>
      <c r="C1457" t="s">
        <v>8728</v>
      </c>
      <c r="D1457" t="s">
        <v>8730</v>
      </c>
      <c r="E1457" s="1">
        <v>45638</v>
      </c>
      <c r="F1457" t="s">
        <v>35</v>
      </c>
      <c r="G1457" t="str">
        <f>_xlfn.XLOOKUP(C1457,customers!$A$2:$A$5902,customers!$B$2:$B$5902,,0)</f>
        <v>Richard Smith</v>
      </c>
      <c r="H1457" t="str">
        <f>_xlfn.XLOOKUP(C1457,customers!$A$2:$A$5902,customers!$G$2:$G$5902,,0)</f>
        <v>North</v>
      </c>
      <c r="I1457" t="str">
        <f>_xlfn.XLOOKUP(C1457,customers!$A$2:$A$5902,customers!$E$2:$E$5902,,0)</f>
        <v>Desireeville</v>
      </c>
      <c r="J1457" t="str">
        <f>INDEX(products!$B$2:$B$5902,MATCH(D1457,products!$A$2:$A$5902,0))</f>
        <v>OffSup</v>
      </c>
      <c r="K1457" t="str">
        <f>INDEX(products!$C$2:$C$5902,MATCH(D1457,products!$A$2:$A$5902,0))</f>
        <v>Fstnrs</v>
      </c>
      <c r="L1457" s="3">
        <f>INDEX(products!$E$2:$E$5902,MATCH(D1457,products!$A$2:$A$5902,0))</f>
        <v>4277.74</v>
      </c>
      <c r="M1457">
        <f>_xlfn.XLOOKUP(D1457,products!$A$2:$A$5902,products!$F$2:$F$5902)</f>
        <v>6</v>
      </c>
      <c r="N1457" s="3">
        <f t="shared" si="22"/>
        <v>712.95666666666659</v>
      </c>
      <c r="O1457" s="3" t="str" cm="1">
        <f t="array" ref="O1457">_xlfn.IFS(J1457="Furn","Furniture",J1457="Tech","Technology",J1457="OffSup","Office Supplies")</f>
        <v>Office Supplies</v>
      </c>
      <c r="P1457" s="3" t="str" cm="1">
        <f t="array" ref="P1457">_xlfn.IFS(K1457="Bkcs","Bookcases",K1457="Phns","Phones",K1457="Acc","Accessories",K1457="Bndrs","Binders",K1457="Fstnrs","Fasteners")</f>
        <v>Fasteners</v>
      </c>
      <c r="Q1457" t="str">
        <f>IF(_xlfn.XLOOKUP(D1457,products!$A$2:$A$5902,products!$H$2:$H$5902,,0)=1,"Yes","No")</f>
        <v>Yes</v>
      </c>
    </row>
    <row r="1458" spans="1:17" x14ac:dyDescent="0.3">
      <c r="A1458" t="s">
        <v>8732</v>
      </c>
      <c r="B1458" s="4">
        <v>43629</v>
      </c>
      <c r="C1458" t="s">
        <v>8733</v>
      </c>
      <c r="D1458" t="s">
        <v>8736</v>
      </c>
      <c r="E1458" s="1">
        <v>43922</v>
      </c>
      <c r="F1458" t="s">
        <v>74</v>
      </c>
      <c r="G1458" t="str">
        <f>_xlfn.XLOOKUP(C1458,customers!$A$2:$A$5902,customers!$B$2:$B$5902,,0)</f>
        <v>Richard King</v>
      </c>
      <c r="H1458" t="str">
        <f>_xlfn.XLOOKUP(C1458,customers!$A$2:$A$5902,customers!$G$2:$G$5902,,0)</f>
        <v>East</v>
      </c>
      <c r="I1458" t="str">
        <f>_xlfn.XLOOKUP(C1458,customers!$A$2:$A$5902,customers!$E$2:$E$5902,,0)</f>
        <v>South Joshua</v>
      </c>
      <c r="J1458" t="str">
        <f>INDEX(products!$B$2:$B$5902,MATCH(D1458,products!$A$2:$A$5902,0))</f>
        <v>Furn</v>
      </c>
      <c r="K1458" t="str">
        <f>INDEX(products!$C$2:$C$5902,MATCH(D1458,products!$A$2:$A$5902,0))</f>
        <v>Bkcs</v>
      </c>
      <c r="L1458" s="3">
        <f>INDEX(products!$E$2:$E$5902,MATCH(D1458,products!$A$2:$A$5902,0))</f>
        <v>4212.68</v>
      </c>
      <c r="M1458">
        <f>_xlfn.XLOOKUP(D1458,products!$A$2:$A$5902,products!$F$2:$F$5902)</f>
        <v>6</v>
      </c>
      <c r="N1458" s="3">
        <f t="shared" si="22"/>
        <v>702.11333333333334</v>
      </c>
      <c r="O1458" s="3" t="str" cm="1">
        <f t="array" ref="O1458">_xlfn.IFS(J1458="Furn","Furniture",J1458="Tech","Technology",J1458="OffSup","Office Supplies")</f>
        <v>Furniture</v>
      </c>
      <c r="P1458" s="3" t="str" cm="1">
        <f t="array" ref="P1458">_xlfn.IFS(K1458="Bkcs","Bookcases",K1458="Phns","Phones",K1458="Acc","Accessories",K1458="Bndrs","Binders",K1458="Fstnrs","Fasteners")</f>
        <v>Bookcases</v>
      </c>
      <c r="Q1458" t="str">
        <f>IF(_xlfn.XLOOKUP(D1458,products!$A$2:$A$5902,products!$H$2:$H$5902,,0)=1,"Yes","No")</f>
        <v>No</v>
      </c>
    </row>
    <row r="1459" spans="1:17" x14ac:dyDescent="0.3">
      <c r="A1459" t="s">
        <v>8738</v>
      </c>
      <c r="B1459" s="4">
        <v>44959</v>
      </c>
      <c r="C1459" t="s">
        <v>8739</v>
      </c>
      <c r="D1459" t="s">
        <v>8742</v>
      </c>
      <c r="E1459" s="1">
        <v>45127</v>
      </c>
      <c r="F1459" t="s">
        <v>21</v>
      </c>
      <c r="G1459" t="str">
        <f>_xlfn.XLOOKUP(C1459,customers!$A$2:$A$5902,customers!$B$2:$B$5902,,0)</f>
        <v>George Walker</v>
      </c>
      <c r="H1459" t="str">
        <f>_xlfn.XLOOKUP(C1459,customers!$A$2:$A$5902,customers!$G$2:$G$5902,,0)</f>
        <v>East</v>
      </c>
      <c r="I1459" t="str">
        <f>_xlfn.XLOOKUP(C1459,customers!$A$2:$A$5902,customers!$E$2:$E$5902,,0)</f>
        <v>New Roger</v>
      </c>
      <c r="J1459" t="str">
        <f>INDEX(products!$B$2:$B$5902,MATCH(D1459,products!$A$2:$A$5902,0))</f>
        <v>OffSup</v>
      </c>
      <c r="K1459" t="str">
        <f>INDEX(products!$C$2:$C$5902,MATCH(D1459,products!$A$2:$A$5902,0))</f>
        <v>Acc</v>
      </c>
      <c r="L1459" s="3">
        <f>INDEX(products!$E$2:$E$5902,MATCH(D1459,products!$A$2:$A$5902,0))</f>
        <v>3899.35</v>
      </c>
      <c r="M1459">
        <f>_xlfn.XLOOKUP(D1459,products!$A$2:$A$5902,products!$F$2:$F$5902)</f>
        <v>9</v>
      </c>
      <c r="N1459" s="3">
        <f t="shared" si="22"/>
        <v>433.26111111111112</v>
      </c>
      <c r="O1459" s="3" t="str" cm="1">
        <f t="array" ref="O1459">_xlfn.IFS(J1459="Furn","Furniture",J1459="Tech","Technology",J1459="OffSup","Office Supplies")</f>
        <v>Office Supplies</v>
      </c>
      <c r="P1459" s="3" t="str" cm="1">
        <f t="array" ref="P1459">_xlfn.IFS(K1459="Bkcs","Bookcases",K1459="Phns","Phones",K1459="Acc","Accessories",K1459="Bndrs","Binders",K1459="Fstnrs","Fasteners")</f>
        <v>Accessories</v>
      </c>
      <c r="Q1459" t="str">
        <f>IF(_xlfn.XLOOKUP(D1459,products!$A$2:$A$5902,products!$H$2:$H$5902,,0)=1,"Yes","No")</f>
        <v>Yes</v>
      </c>
    </row>
    <row r="1460" spans="1:17" x14ac:dyDescent="0.3">
      <c r="A1460" s="2" t="s">
        <v>8744</v>
      </c>
      <c r="B1460" s="4">
        <v>44794</v>
      </c>
      <c r="C1460" t="s">
        <v>8745</v>
      </c>
      <c r="D1460" t="s">
        <v>8748</v>
      </c>
      <c r="E1460" s="1">
        <v>44976</v>
      </c>
      <c r="F1460" t="s">
        <v>74</v>
      </c>
      <c r="G1460" t="str">
        <f>_xlfn.XLOOKUP(C1460,customers!$A$2:$A$5902,customers!$B$2:$B$5902,,0)</f>
        <v>Daniel Phillips</v>
      </c>
      <c r="H1460" t="str">
        <f>_xlfn.XLOOKUP(C1460,customers!$A$2:$A$5902,customers!$G$2:$G$5902,,0)</f>
        <v>West</v>
      </c>
      <c r="I1460" t="str">
        <f>_xlfn.XLOOKUP(C1460,customers!$A$2:$A$5902,customers!$E$2:$E$5902,,0)</f>
        <v>Martinport</v>
      </c>
      <c r="J1460" t="str">
        <f>INDEX(products!$B$2:$B$5902,MATCH(D1460,products!$A$2:$A$5902,0))</f>
        <v>OffSup</v>
      </c>
      <c r="K1460" t="str">
        <f>INDEX(products!$C$2:$C$5902,MATCH(D1460,products!$A$2:$A$5902,0))</f>
        <v>Phns</v>
      </c>
      <c r="L1460" s="3">
        <f>INDEX(products!$E$2:$E$5902,MATCH(D1460,products!$A$2:$A$5902,0))</f>
        <v>1460.56</v>
      </c>
      <c r="M1460">
        <f>_xlfn.XLOOKUP(D1460,products!$A$2:$A$5902,products!$F$2:$F$5902)</f>
        <v>8</v>
      </c>
      <c r="N1460" s="3">
        <f t="shared" si="22"/>
        <v>182.57</v>
      </c>
      <c r="O1460" s="3" t="str" cm="1">
        <f t="array" ref="O1460">_xlfn.IFS(J1460="Furn","Furniture",J1460="Tech","Technology",J1460="OffSup","Office Supplies")</f>
        <v>Office Supplies</v>
      </c>
      <c r="P1460" s="3" t="str" cm="1">
        <f t="array" ref="P1460">_xlfn.IFS(K1460="Bkcs","Bookcases",K1460="Phns","Phones",K1460="Acc","Accessories",K1460="Bndrs","Binders",K1460="Fstnrs","Fasteners")</f>
        <v>Phones</v>
      </c>
      <c r="Q1460" t="str">
        <f>IF(_xlfn.XLOOKUP(D1460,products!$A$2:$A$5902,products!$H$2:$H$5902,,0)=1,"Yes","No")</f>
        <v>No</v>
      </c>
    </row>
    <row r="1461" spans="1:17" x14ac:dyDescent="0.3">
      <c r="A1461" t="s">
        <v>8750</v>
      </c>
      <c r="B1461" s="4">
        <v>44232</v>
      </c>
      <c r="C1461" t="s">
        <v>8751</v>
      </c>
      <c r="D1461" t="s">
        <v>8754</v>
      </c>
      <c r="E1461" s="1">
        <v>44532</v>
      </c>
      <c r="F1461" t="s">
        <v>35</v>
      </c>
      <c r="G1461" t="str">
        <f>_xlfn.XLOOKUP(C1461,customers!$A$2:$A$5902,customers!$B$2:$B$5902,,0)</f>
        <v>Andrew Fox</v>
      </c>
      <c r="H1461" t="str">
        <f>_xlfn.XLOOKUP(C1461,customers!$A$2:$A$5902,customers!$G$2:$G$5902,,0)</f>
        <v>East</v>
      </c>
      <c r="I1461" t="str">
        <f>_xlfn.XLOOKUP(C1461,customers!$A$2:$A$5902,customers!$E$2:$E$5902,,0)</f>
        <v>New Elizabeth</v>
      </c>
      <c r="J1461" t="str">
        <f>INDEX(products!$B$2:$B$5902,MATCH(D1461,products!$A$2:$A$5902,0))</f>
        <v>Furn</v>
      </c>
      <c r="K1461" t="str">
        <f>INDEX(products!$C$2:$C$5902,MATCH(D1461,products!$A$2:$A$5902,0))</f>
        <v>Bndrs</v>
      </c>
      <c r="L1461" s="3">
        <f>INDEX(products!$E$2:$E$5902,MATCH(D1461,products!$A$2:$A$5902,0))</f>
        <v>4144.8100000000004</v>
      </c>
      <c r="M1461">
        <f>_xlfn.XLOOKUP(D1461,products!$A$2:$A$5902,products!$F$2:$F$5902)</f>
        <v>7</v>
      </c>
      <c r="N1461" s="3">
        <f t="shared" si="22"/>
        <v>592.11571428571438</v>
      </c>
      <c r="O1461" s="3" t="str" cm="1">
        <f t="array" ref="O1461">_xlfn.IFS(J1461="Furn","Furniture",J1461="Tech","Technology",J1461="OffSup","Office Supplies")</f>
        <v>Furniture</v>
      </c>
      <c r="P1461" s="3" t="str" cm="1">
        <f t="array" ref="P1461">_xlfn.IFS(K1461="Bkcs","Bookcases",K1461="Phns","Phones",K1461="Acc","Accessories",K1461="Bndrs","Binders",K1461="Fstnrs","Fasteners")</f>
        <v>Binders</v>
      </c>
      <c r="Q1461" t="str">
        <f>IF(_xlfn.XLOOKUP(D1461,products!$A$2:$A$5902,products!$H$2:$H$5902,,0)=1,"Yes","No")</f>
        <v>No</v>
      </c>
    </row>
    <row r="1462" spans="1:17" x14ac:dyDescent="0.3">
      <c r="A1462" t="s">
        <v>8756</v>
      </c>
      <c r="B1462" s="4">
        <v>44676</v>
      </c>
      <c r="C1462" t="s">
        <v>8757</v>
      </c>
      <c r="D1462" t="s">
        <v>8760</v>
      </c>
      <c r="E1462" s="1">
        <v>44911</v>
      </c>
      <c r="F1462" t="s">
        <v>21</v>
      </c>
      <c r="G1462" t="str">
        <f>_xlfn.XLOOKUP(C1462,customers!$A$2:$A$5902,customers!$B$2:$B$5902,,0)</f>
        <v>Kelly Austin</v>
      </c>
      <c r="H1462" t="str">
        <f>_xlfn.XLOOKUP(C1462,customers!$A$2:$A$5902,customers!$G$2:$G$5902,,0)</f>
        <v>West</v>
      </c>
      <c r="I1462" t="str">
        <f>_xlfn.XLOOKUP(C1462,customers!$A$2:$A$5902,customers!$E$2:$E$5902,,0)</f>
        <v>Benjaminside</v>
      </c>
      <c r="J1462" t="str">
        <f>INDEX(products!$B$2:$B$5902,MATCH(D1462,products!$A$2:$A$5902,0))</f>
        <v>OffSup</v>
      </c>
      <c r="K1462" t="str">
        <f>INDEX(products!$C$2:$C$5902,MATCH(D1462,products!$A$2:$A$5902,0))</f>
        <v>Fstnrs</v>
      </c>
      <c r="L1462" s="3">
        <f>INDEX(products!$E$2:$E$5902,MATCH(D1462,products!$A$2:$A$5902,0))</f>
        <v>2587.6799999999998</v>
      </c>
      <c r="M1462">
        <f>_xlfn.XLOOKUP(D1462,products!$A$2:$A$5902,products!$F$2:$F$5902)</f>
        <v>2</v>
      </c>
      <c r="N1462" s="3">
        <f t="shared" si="22"/>
        <v>1293.8399999999999</v>
      </c>
      <c r="O1462" s="3" t="str" cm="1">
        <f t="array" ref="O1462">_xlfn.IFS(J1462="Furn","Furniture",J1462="Tech","Technology",J1462="OffSup","Office Supplies")</f>
        <v>Office Supplies</v>
      </c>
      <c r="P1462" s="3" t="str" cm="1">
        <f t="array" ref="P1462">_xlfn.IFS(K1462="Bkcs","Bookcases",K1462="Phns","Phones",K1462="Acc","Accessories",K1462="Bndrs","Binders",K1462="Fstnrs","Fasteners")</f>
        <v>Fasteners</v>
      </c>
      <c r="Q1462" t="str">
        <f>IF(_xlfn.XLOOKUP(D1462,products!$A$2:$A$5902,products!$H$2:$H$5902,,0)=1,"Yes","No")</f>
        <v>No</v>
      </c>
    </row>
    <row r="1463" spans="1:17" x14ac:dyDescent="0.3">
      <c r="A1463" t="s">
        <v>8762</v>
      </c>
      <c r="B1463" s="4">
        <v>45310</v>
      </c>
      <c r="C1463" t="s">
        <v>8763</v>
      </c>
      <c r="D1463" t="s">
        <v>8766</v>
      </c>
      <c r="E1463" s="1">
        <v>45604</v>
      </c>
      <c r="F1463" t="s">
        <v>74</v>
      </c>
      <c r="G1463" t="str">
        <f>_xlfn.XLOOKUP(C1463,customers!$A$2:$A$5902,customers!$B$2:$B$5902,,0)</f>
        <v>John Atkinson</v>
      </c>
      <c r="H1463" t="str">
        <f>_xlfn.XLOOKUP(C1463,customers!$A$2:$A$5902,customers!$G$2:$G$5902,,0)</f>
        <v>West</v>
      </c>
      <c r="I1463" t="str">
        <f>_xlfn.XLOOKUP(C1463,customers!$A$2:$A$5902,customers!$E$2:$E$5902,,0)</f>
        <v>Lake Brendaville</v>
      </c>
      <c r="J1463" t="str">
        <f>INDEX(products!$B$2:$B$5902,MATCH(D1463,products!$A$2:$A$5902,0))</f>
        <v>OffSup</v>
      </c>
      <c r="K1463" t="str">
        <f>INDEX(products!$C$2:$C$5902,MATCH(D1463,products!$A$2:$A$5902,0))</f>
        <v>Bndrs</v>
      </c>
      <c r="L1463" s="3">
        <f>INDEX(products!$E$2:$E$5902,MATCH(D1463,products!$A$2:$A$5902,0))</f>
        <v>890.6</v>
      </c>
      <c r="M1463">
        <f>_xlfn.XLOOKUP(D1463,products!$A$2:$A$5902,products!$F$2:$F$5902)</f>
        <v>6</v>
      </c>
      <c r="N1463" s="3">
        <f t="shared" si="22"/>
        <v>148.43333333333334</v>
      </c>
      <c r="O1463" s="3" t="str" cm="1">
        <f t="array" ref="O1463">_xlfn.IFS(J1463="Furn","Furniture",J1463="Tech","Technology",J1463="OffSup","Office Supplies")</f>
        <v>Office Supplies</v>
      </c>
      <c r="P1463" s="3" t="str" cm="1">
        <f t="array" ref="P1463">_xlfn.IFS(K1463="Bkcs","Bookcases",K1463="Phns","Phones",K1463="Acc","Accessories",K1463="Bndrs","Binders",K1463="Fstnrs","Fasteners")</f>
        <v>Binders</v>
      </c>
      <c r="Q1463" t="str">
        <f>IF(_xlfn.XLOOKUP(D1463,products!$A$2:$A$5902,products!$H$2:$H$5902,,0)=1,"Yes","No")</f>
        <v>No</v>
      </c>
    </row>
    <row r="1464" spans="1:17" x14ac:dyDescent="0.3">
      <c r="A1464" t="s">
        <v>8768</v>
      </c>
      <c r="B1464" s="4">
        <v>43759</v>
      </c>
      <c r="C1464" t="s">
        <v>8769</v>
      </c>
      <c r="D1464" t="s">
        <v>8771</v>
      </c>
      <c r="E1464" s="1">
        <v>43884</v>
      </c>
      <c r="F1464" t="s">
        <v>74</v>
      </c>
      <c r="G1464" t="str">
        <f>_xlfn.XLOOKUP(C1464,customers!$A$2:$A$5902,customers!$B$2:$B$5902,,0)</f>
        <v>Johnny Hardy</v>
      </c>
      <c r="H1464" t="str">
        <f>_xlfn.XLOOKUP(C1464,customers!$A$2:$A$5902,customers!$G$2:$G$5902,,0)</f>
        <v>South</v>
      </c>
      <c r="I1464" t="str">
        <f>_xlfn.XLOOKUP(C1464,customers!$A$2:$A$5902,customers!$E$2:$E$5902,,0)</f>
        <v>Garciahaven</v>
      </c>
      <c r="J1464" t="str">
        <f>INDEX(products!$B$2:$B$5902,MATCH(D1464,products!$A$2:$A$5902,0))</f>
        <v>OffSup</v>
      </c>
      <c r="K1464" t="str">
        <f>INDEX(products!$C$2:$C$5902,MATCH(D1464,products!$A$2:$A$5902,0))</f>
        <v>Bkcs</v>
      </c>
      <c r="L1464" s="3">
        <f>INDEX(products!$E$2:$E$5902,MATCH(D1464,products!$A$2:$A$5902,0))</f>
        <v>3383.24</v>
      </c>
      <c r="M1464">
        <f>_xlfn.XLOOKUP(D1464,products!$A$2:$A$5902,products!$F$2:$F$5902)</f>
        <v>1</v>
      </c>
      <c r="N1464" s="3">
        <f t="shared" si="22"/>
        <v>3383.24</v>
      </c>
      <c r="O1464" s="3" t="str" cm="1">
        <f t="array" ref="O1464">_xlfn.IFS(J1464="Furn","Furniture",J1464="Tech","Technology",J1464="OffSup","Office Supplies")</f>
        <v>Office Supplies</v>
      </c>
      <c r="P1464" s="3" t="str" cm="1">
        <f t="array" ref="P1464">_xlfn.IFS(K1464="Bkcs","Bookcases",K1464="Phns","Phones",K1464="Acc","Accessories",K1464="Bndrs","Binders",K1464="Fstnrs","Fasteners")</f>
        <v>Bookcases</v>
      </c>
      <c r="Q1464" t="str">
        <f>IF(_xlfn.XLOOKUP(D1464,products!$A$2:$A$5902,products!$H$2:$H$5902,,0)=1,"Yes","No")</f>
        <v>Yes</v>
      </c>
    </row>
    <row r="1465" spans="1:17" x14ac:dyDescent="0.3">
      <c r="A1465" t="s">
        <v>8773</v>
      </c>
      <c r="B1465" s="4">
        <v>43928</v>
      </c>
      <c r="C1465" t="s">
        <v>8774</v>
      </c>
      <c r="D1465" t="s">
        <v>8777</v>
      </c>
      <c r="E1465" s="1">
        <v>44252</v>
      </c>
      <c r="F1465" t="s">
        <v>35</v>
      </c>
      <c r="G1465" t="str">
        <f>_xlfn.XLOOKUP(C1465,customers!$A$2:$A$5902,customers!$B$2:$B$5902,,0)</f>
        <v>Kelly Hardy</v>
      </c>
      <c r="H1465" t="str">
        <f>_xlfn.XLOOKUP(C1465,customers!$A$2:$A$5902,customers!$G$2:$G$5902,,0)</f>
        <v>East</v>
      </c>
      <c r="I1465" t="str">
        <f>_xlfn.XLOOKUP(C1465,customers!$A$2:$A$5902,customers!$E$2:$E$5902,,0)</f>
        <v>Lawrenceview</v>
      </c>
      <c r="J1465" t="str">
        <f>INDEX(products!$B$2:$B$5902,MATCH(D1465,products!$A$2:$A$5902,0))</f>
        <v>Furn</v>
      </c>
      <c r="K1465" t="str">
        <f>INDEX(products!$C$2:$C$5902,MATCH(D1465,products!$A$2:$A$5902,0))</f>
        <v>Acc</v>
      </c>
      <c r="L1465" s="3">
        <f>INDEX(products!$E$2:$E$5902,MATCH(D1465,products!$A$2:$A$5902,0))</f>
        <v>765.5</v>
      </c>
      <c r="M1465">
        <f>_xlfn.XLOOKUP(D1465,products!$A$2:$A$5902,products!$F$2:$F$5902)</f>
        <v>1</v>
      </c>
      <c r="N1465" s="3">
        <f t="shared" si="22"/>
        <v>765.5</v>
      </c>
      <c r="O1465" s="3" t="str" cm="1">
        <f t="array" ref="O1465">_xlfn.IFS(J1465="Furn","Furniture",J1465="Tech","Technology",J1465="OffSup","Office Supplies")</f>
        <v>Furniture</v>
      </c>
      <c r="P1465" s="3" t="str" cm="1">
        <f t="array" ref="P1465">_xlfn.IFS(K1465="Bkcs","Bookcases",K1465="Phns","Phones",K1465="Acc","Accessories",K1465="Bndrs","Binders",K1465="Fstnrs","Fasteners")</f>
        <v>Accessories</v>
      </c>
      <c r="Q1465" t="str">
        <f>IF(_xlfn.XLOOKUP(D1465,products!$A$2:$A$5902,products!$H$2:$H$5902,,0)=1,"Yes","No")</f>
        <v>No</v>
      </c>
    </row>
    <row r="1466" spans="1:17" x14ac:dyDescent="0.3">
      <c r="A1466" t="s">
        <v>8779</v>
      </c>
      <c r="B1466" s="4">
        <v>43933</v>
      </c>
      <c r="C1466" t="s">
        <v>8780</v>
      </c>
      <c r="D1466" t="s">
        <v>8783</v>
      </c>
      <c r="E1466" s="1">
        <v>44228</v>
      </c>
      <c r="F1466" t="s">
        <v>21</v>
      </c>
      <c r="G1466" t="str">
        <f>_xlfn.XLOOKUP(C1466,customers!$A$2:$A$5902,customers!$B$2:$B$5902,,0)</f>
        <v>Russell Erickson</v>
      </c>
      <c r="H1466" t="str">
        <f>_xlfn.XLOOKUP(C1466,customers!$A$2:$A$5902,customers!$G$2:$G$5902,,0)</f>
        <v>East</v>
      </c>
      <c r="I1466" t="str">
        <f>_xlfn.XLOOKUP(C1466,customers!$A$2:$A$5902,customers!$E$2:$E$5902,,0)</f>
        <v>Richardstad</v>
      </c>
      <c r="J1466" t="str">
        <f>INDEX(products!$B$2:$B$5902,MATCH(D1466,products!$A$2:$A$5902,0))</f>
        <v>Furn</v>
      </c>
      <c r="K1466" t="str">
        <f>INDEX(products!$C$2:$C$5902,MATCH(D1466,products!$A$2:$A$5902,0))</f>
        <v>Fstnrs</v>
      </c>
      <c r="L1466" s="3">
        <f>INDEX(products!$E$2:$E$5902,MATCH(D1466,products!$A$2:$A$5902,0))</f>
        <v>3325.2</v>
      </c>
      <c r="M1466">
        <f>_xlfn.XLOOKUP(D1466,products!$A$2:$A$5902,products!$F$2:$F$5902)</f>
        <v>8</v>
      </c>
      <c r="N1466" s="3">
        <f t="shared" si="22"/>
        <v>415.65</v>
      </c>
      <c r="O1466" s="3" t="str" cm="1">
        <f t="array" ref="O1466">_xlfn.IFS(J1466="Furn","Furniture",J1466="Tech","Technology",J1466="OffSup","Office Supplies")</f>
        <v>Furniture</v>
      </c>
      <c r="P1466" s="3" t="str" cm="1">
        <f t="array" ref="P1466">_xlfn.IFS(K1466="Bkcs","Bookcases",K1466="Phns","Phones",K1466="Acc","Accessories",K1466="Bndrs","Binders",K1466="Fstnrs","Fasteners")</f>
        <v>Fasteners</v>
      </c>
      <c r="Q1466" t="str">
        <f>IF(_xlfn.XLOOKUP(D1466,products!$A$2:$A$5902,products!$H$2:$H$5902,,0)=1,"Yes","No")</f>
        <v>Yes</v>
      </c>
    </row>
    <row r="1467" spans="1:17" x14ac:dyDescent="0.3">
      <c r="A1467" t="s">
        <v>8785</v>
      </c>
      <c r="B1467" s="4">
        <v>44632</v>
      </c>
      <c r="C1467" t="s">
        <v>8786</v>
      </c>
      <c r="D1467" t="s">
        <v>8788</v>
      </c>
      <c r="E1467" s="1">
        <v>44981</v>
      </c>
      <c r="F1467" t="s">
        <v>35</v>
      </c>
      <c r="G1467" t="str">
        <f>_xlfn.XLOOKUP(C1467,customers!$A$2:$A$5902,customers!$B$2:$B$5902,,0)</f>
        <v>Ronald Shaffer</v>
      </c>
      <c r="H1467" t="str">
        <f>_xlfn.XLOOKUP(C1467,customers!$A$2:$A$5902,customers!$G$2:$G$5902,,0)</f>
        <v>West</v>
      </c>
      <c r="I1467" t="str">
        <f>_xlfn.XLOOKUP(C1467,customers!$A$2:$A$5902,customers!$E$2:$E$5902,,0)</f>
        <v>Rebeccachester</v>
      </c>
      <c r="J1467" t="str">
        <f>INDEX(products!$B$2:$B$5902,MATCH(D1467,products!$A$2:$A$5902,0))</f>
        <v>Tech</v>
      </c>
      <c r="K1467" t="str">
        <f>INDEX(products!$C$2:$C$5902,MATCH(D1467,products!$A$2:$A$5902,0))</f>
        <v>Phns</v>
      </c>
      <c r="L1467" s="3">
        <f>INDEX(products!$E$2:$E$5902,MATCH(D1467,products!$A$2:$A$5902,0))</f>
        <v>4298.0200000000004</v>
      </c>
      <c r="M1467">
        <f>_xlfn.XLOOKUP(D1467,products!$A$2:$A$5902,products!$F$2:$F$5902)</f>
        <v>3</v>
      </c>
      <c r="N1467" s="3">
        <f t="shared" si="22"/>
        <v>1432.6733333333334</v>
      </c>
      <c r="O1467" s="3" t="str" cm="1">
        <f t="array" ref="O1467">_xlfn.IFS(J1467="Furn","Furniture",J1467="Tech","Technology",J1467="OffSup","Office Supplies")</f>
        <v>Technology</v>
      </c>
      <c r="P1467" s="3" t="str" cm="1">
        <f t="array" ref="P1467">_xlfn.IFS(K1467="Bkcs","Bookcases",K1467="Phns","Phones",K1467="Acc","Accessories",K1467="Bndrs","Binders",K1467="Fstnrs","Fasteners")</f>
        <v>Phones</v>
      </c>
      <c r="Q1467" t="str">
        <f>IF(_xlfn.XLOOKUP(D1467,products!$A$2:$A$5902,products!$H$2:$H$5902,,0)=1,"Yes","No")</f>
        <v>No</v>
      </c>
    </row>
    <row r="1468" spans="1:17" x14ac:dyDescent="0.3">
      <c r="A1468" t="s">
        <v>8790</v>
      </c>
      <c r="B1468" s="4">
        <v>43687</v>
      </c>
      <c r="C1468" t="s">
        <v>8791</v>
      </c>
      <c r="D1468" t="s">
        <v>8794</v>
      </c>
      <c r="E1468" s="1">
        <v>43791</v>
      </c>
      <c r="F1468" t="s">
        <v>74</v>
      </c>
      <c r="G1468" t="str">
        <f>_xlfn.XLOOKUP(C1468,customers!$A$2:$A$5902,customers!$B$2:$B$5902,,0)</f>
        <v>William Taylor</v>
      </c>
      <c r="H1468" t="str">
        <f>_xlfn.XLOOKUP(C1468,customers!$A$2:$A$5902,customers!$G$2:$G$5902,,0)</f>
        <v>North</v>
      </c>
      <c r="I1468" t="str">
        <f>_xlfn.XLOOKUP(C1468,customers!$A$2:$A$5902,customers!$E$2:$E$5902,,0)</f>
        <v>Reillyport</v>
      </c>
      <c r="J1468" t="str">
        <f>INDEX(products!$B$2:$B$5902,MATCH(D1468,products!$A$2:$A$5902,0))</f>
        <v>Tech</v>
      </c>
      <c r="K1468" t="str">
        <f>INDEX(products!$C$2:$C$5902,MATCH(D1468,products!$A$2:$A$5902,0))</f>
        <v>Bkcs</v>
      </c>
      <c r="L1468" s="3">
        <f>INDEX(products!$E$2:$E$5902,MATCH(D1468,products!$A$2:$A$5902,0))</f>
        <v>329.78</v>
      </c>
      <c r="M1468">
        <f>_xlfn.XLOOKUP(D1468,products!$A$2:$A$5902,products!$F$2:$F$5902)</f>
        <v>4</v>
      </c>
      <c r="N1468" s="3">
        <f t="shared" si="22"/>
        <v>82.444999999999993</v>
      </c>
      <c r="O1468" s="3" t="str" cm="1">
        <f t="array" ref="O1468">_xlfn.IFS(J1468="Furn","Furniture",J1468="Tech","Technology",J1468="OffSup","Office Supplies")</f>
        <v>Technology</v>
      </c>
      <c r="P1468" s="3" t="str" cm="1">
        <f t="array" ref="P1468">_xlfn.IFS(K1468="Bkcs","Bookcases",K1468="Phns","Phones",K1468="Acc","Accessories",K1468="Bndrs","Binders",K1468="Fstnrs","Fasteners")</f>
        <v>Bookcases</v>
      </c>
      <c r="Q1468" t="str">
        <f>IF(_xlfn.XLOOKUP(D1468,products!$A$2:$A$5902,products!$H$2:$H$5902,,0)=1,"Yes","No")</f>
        <v>No</v>
      </c>
    </row>
    <row r="1469" spans="1:17" x14ac:dyDescent="0.3">
      <c r="A1469" t="s">
        <v>8796</v>
      </c>
      <c r="B1469" s="4">
        <v>45107</v>
      </c>
      <c r="C1469" t="s">
        <v>8797</v>
      </c>
      <c r="D1469" t="s">
        <v>8800</v>
      </c>
      <c r="E1469" s="1">
        <v>45431</v>
      </c>
      <c r="F1469" t="s">
        <v>21</v>
      </c>
      <c r="G1469" t="str">
        <f>_xlfn.XLOOKUP(C1469,customers!$A$2:$A$5902,customers!$B$2:$B$5902,,0)</f>
        <v>John Chang</v>
      </c>
      <c r="H1469" t="str">
        <f>_xlfn.XLOOKUP(C1469,customers!$A$2:$A$5902,customers!$G$2:$G$5902,,0)</f>
        <v>West</v>
      </c>
      <c r="I1469" t="str">
        <f>_xlfn.XLOOKUP(C1469,customers!$A$2:$A$5902,customers!$E$2:$E$5902,,0)</f>
        <v>Toniland</v>
      </c>
      <c r="J1469" t="str">
        <f>INDEX(products!$B$2:$B$5902,MATCH(D1469,products!$A$2:$A$5902,0))</f>
        <v>Tech</v>
      </c>
      <c r="K1469" t="str">
        <f>INDEX(products!$C$2:$C$5902,MATCH(D1469,products!$A$2:$A$5902,0))</f>
        <v>Phns</v>
      </c>
      <c r="L1469" s="3">
        <f>INDEX(products!$E$2:$E$5902,MATCH(D1469,products!$A$2:$A$5902,0))</f>
        <v>4609.62</v>
      </c>
      <c r="M1469">
        <f>_xlfn.XLOOKUP(D1469,products!$A$2:$A$5902,products!$F$2:$F$5902)</f>
        <v>10</v>
      </c>
      <c r="N1469" s="3">
        <f t="shared" si="22"/>
        <v>460.96199999999999</v>
      </c>
      <c r="O1469" s="3" t="str" cm="1">
        <f t="array" ref="O1469">_xlfn.IFS(J1469="Furn","Furniture",J1469="Tech","Technology",J1469="OffSup","Office Supplies")</f>
        <v>Technology</v>
      </c>
      <c r="P1469" s="3" t="str" cm="1">
        <f t="array" ref="P1469">_xlfn.IFS(K1469="Bkcs","Bookcases",K1469="Phns","Phones",K1469="Acc","Accessories",K1469="Bndrs","Binders",K1469="Fstnrs","Fasteners")</f>
        <v>Phones</v>
      </c>
      <c r="Q1469" t="str">
        <f>IF(_xlfn.XLOOKUP(D1469,products!$A$2:$A$5902,products!$H$2:$H$5902,,0)=1,"Yes","No")</f>
        <v>Yes</v>
      </c>
    </row>
    <row r="1470" spans="1:17" x14ac:dyDescent="0.3">
      <c r="A1470" t="s">
        <v>8802</v>
      </c>
      <c r="B1470" s="4">
        <v>44405</v>
      </c>
      <c r="C1470" t="s">
        <v>8803</v>
      </c>
      <c r="D1470" t="s">
        <v>8806</v>
      </c>
      <c r="E1470" s="1">
        <v>44631</v>
      </c>
      <c r="F1470" t="s">
        <v>35</v>
      </c>
      <c r="G1470" t="str">
        <f>_xlfn.XLOOKUP(C1470,customers!$A$2:$A$5902,customers!$B$2:$B$5902,,0)</f>
        <v>Maxwell Little</v>
      </c>
      <c r="H1470" t="str">
        <f>_xlfn.XLOOKUP(C1470,customers!$A$2:$A$5902,customers!$G$2:$G$5902,,0)</f>
        <v>South</v>
      </c>
      <c r="I1470" t="str">
        <f>_xlfn.XLOOKUP(C1470,customers!$A$2:$A$5902,customers!$E$2:$E$5902,,0)</f>
        <v>Pittmanland</v>
      </c>
      <c r="J1470" t="str">
        <f>INDEX(products!$B$2:$B$5902,MATCH(D1470,products!$A$2:$A$5902,0))</f>
        <v>Tech</v>
      </c>
      <c r="K1470" t="str">
        <f>INDEX(products!$C$2:$C$5902,MATCH(D1470,products!$A$2:$A$5902,0))</f>
        <v>Bkcs</v>
      </c>
      <c r="L1470" s="3">
        <f>INDEX(products!$E$2:$E$5902,MATCH(D1470,products!$A$2:$A$5902,0))</f>
        <v>1776.27</v>
      </c>
      <c r="M1470">
        <f>_xlfn.XLOOKUP(D1470,products!$A$2:$A$5902,products!$F$2:$F$5902)</f>
        <v>10</v>
      </c>
      <c r="N1470" s="3">
        <f t="shared" si="22"/>
        <v>177.62700000000001</v>
      </c>
      <c r="O1470" s="3" t="str" cm="1">
        <f t="array" ref="O1470">_xlfn.IFS(J1470="Furn","Furniture",J1470="Tech","Technology",J1470="OffSup","Office Supplies")</f>
        <v>Technology</v>
      </c>
      <c r="P1470" s="3" t="str" cm="1">
        <f t="array" ref="P1470">_xlfn.IFS(K1470="Bkcs","Bookcases",K1470="Phns","Phones",K1470="Acc","Accessories",K1470="Bndrs","Binders",K1470="Fstnrs","Fasteners")</f>
        <v>Bookcases</v>
      </c>
      <c r="Q1470" t="str">
        <f>IF(_xlfn.XLOOKUP(D1470,products!$A$2:$A$5902,products!$H$2:$H$5902,,0)=1,"Yes","No")</f>
        <v>Yes</v>
      </c>
    </row>
    <row r="1471" spans="1:17" x14ac:dyDescent="0.3">
      <c r="A1471" t="s">
        <v>8808</v>
      </c>
      <c r="B1471" s="4">
        <v>45316</v>
      </c>
      <c r="C1471" t="s">
        <v>8809</v>
      </c>
      <c r="D1471" t="s">
        <v>8812</v>
      </c>
      <c r="E1471" s="1">
        <v>45626</v>
      </c>
      <c r="F1471" t="s">
        <v>74</v>
      </c>
      <c r="G1471" t="str">
        <f>_xlfn.XLOOKUP(C1471,customers!$A$2:$A$5902,customers!$B$2:$B$5902,,0)</f>
        <v>Keith Payne</v>
      </c>
      <c r="H1471" t="str">
        <f>_xlfn.XLOOKUP(C1471,customers!$A$2:$A$5902,customers!$G$2:$G$5902,,0)</f>
        <v>West</v>
      </c>
      <c r="I1471" t="str">
        <f>_xlfn.XLOOKUP(C1471,customers!$A$2:$A$5902,customers!$E$2:$E$5902,,0)</f>
        <v>Pottsmouth</v>
      </c>
      <c r="J1471" t="str">
        <f>INDEX(products!$B$2:$B$5902,MATCH(D1471,products!$A$2:$A$5902,0))</f>
        <v>Tech</v>
      </c>
      <c r="K1471" t="str">
        <f>INDEX(products!$C$2:$C$5902,MATCH(D1471,products!$A$2:$A$5902,0))</f>
        <v>Bkcs</v>
      </c>
      <c r="L1471" s="3">
        <f>INDEX(products!$E$2:$E$5902,MATCH(D1471,products!$A$2:$A$5902,0))</f>
        <v>2821.79</v>
      </c>
      <c r="M1471">
        <f>_xlfn.XLOOKUP(D1471,products!$A$2:$A$5902,products!$F$2:$F$5902)</f>
        <v>5</v>
      </c>
      <c r="N1471" s="3">
        <f t="shared" si="22"/>
        <v>564.35799999999995</v>
      </c>
      <c r="O1471" s="3" t="str" cm="1">
        <f t="array" ref="O1471">_xlfn.IFS(J1471="Furn","Furniture",J1471="Tech","Technology",J1471="OffSup","Office Supplies")</f>
        <v>Technology</v>
      </c>
      <c r="P1471" s="3" t="str" cm="1">
        <f t="array" ref="P1471">_xlfn.IFS(K1471="Bkcs","Bookcases",K1471="Phns","Phones",K1471="Acc","Accessories",K1471="Bndrs","Binders",K1471="Fstnrs","Fasteners")</f>
        <v>Bookcases</v>
      </c>
      <c r="Q1471" t="str">
        <f>IF(_xlfn.XLOOKUP(D1471,products!$A$2:$A$5902,products!$H$2:$H$5902,,0)=1,"Yes","No")</f>
        <v>Yes</v>
      </c>
    </row>
    <row r="1472" spans="1:17" x14ac:dyDescent="0.3">
      <c r="A1472" t="s">
        <v>8814</v>
      </c>
      <c r="B1472" s="4">
        <v>44402</v>
      </c>
      <c r="C1472" t="s">
        <v>8815</v>
      </c>
      <c r="D1472" t="s">
        <v>8818</v>
      </c>
      <c r="E1472" s="1">
        <v>44479</v>
      </c>
      <c r="F1472" t="s">
        <v>35</v>
      </c>
      <c r="G1472" t="str">
        <f>_xlfn.XLOOKUP(C1472,customers!$A$2:$A$5902,customers!$B$2:$B$5902,,0)</f>
        <v>Daniel Hinton</v>
      </c>
      <c r="H1472" t="str">
        <f>_xlfn.XLOOKUP(C1472,customers!$A$2:$A$5902,customers!$G$2:$G$5902,,0)</f>
        <v>West</v>
      </c>
      <c r="I1472" t="str">
        <f>_xlfn.XLOOKUP(C1472,customers!$A$2:$A$5902,customers!$E$2:$E$5902,,0)</f>
        <v>Jessicamouth</v>
      </c>
      <c r="J1472" t="str">
        <f>INDEX(products!$B$2:$B$5902,MATCH(D1472,products!$A$2:$A$5902,0))</f>
        <v>Furn</v>
      </c>
      <c r="K1472" t="str">
        <f>INDEX(products!$C$2:$C$5902,MATCH(D1472,products!$A$2:$A$5902,0))</f>
        <v>Bkcs</v>
      </c>
      <c r="L1472" s="3">
        <f>INDEX(products!$E$2:$E$5902,MATCH(D1472,products!$A$2:$A$5902,0))</f>
        <v>2913.41</v>
      </c>
      <c r="M1472">
        <f>_xlfn.XLOOKUP(D1472,products!$A$2:$A$5902,products!$F$2:$F$5902)</f>
        <v>4</v>
      </c>
      <c r="N1472" s="3">
        <f t="shared" si="22"/>
        <v>728.35249999999996</v>
      </c>
      <c r="O1472" s="3" t="str" cm="1">
        <f t="array" ref="O1472">_xlfn.IFS(J1472="Furn","Furniture",J1472="Tech","Technology",J1472="OffSup","Office Supplies")</f>
        <v>Furniture</v>
      </c>
      <c r="P1472" s="3" t="str" cm="1">
        <f t="array" ref="P1472">_xlfn.IFS(K1472="Bkcs","Bookcases",K1472="Phns","Phones",K1472="Acc","Accessories",K1472="Bndrs","Binders",K1472="Fstnrs","Fasteners")</f>
        <v>Bookcases</v>
      </c>
      <c r="Q1472" t="str">
        <f>IF(_xlfn.XLOOKUP(D1472,products!$A$2:$A$5902,products!$H$2:$H$5902,,0)=1,"Yes","No")</f>
        <v>Yes</v>
      </c>
    </row>
    <row r="1473" spans="1:17" x14ac:dyDescent="0.3">
      <c r="A1473" t="s">
        <v>8820</v>
      </c>
      <c r="B1473" s="4">
        <v>44900</v>
      </c>
      <c r="C1473" t="s">
        <v>8821</v>
      </c>
      <c r="D1473" t="s">
        <v>8824</v>
      </c>
      <c r="E1473" s="1">
        <v>44939</v>
      </c>
      <c r="F1473" t="s">
        <v>35</v>
      </c>
      <c r="G1473" t="str">
        <f>_xlfn.XLOOKUP(C1473,customers!$A$2:$A$5902,customers!$B$2:$B$5902,,0)</f>
        <v>Caitlyn Matthews</v>
      </c>
      <c r="H1473" t="str">
        <f>_xlfn.XLOOKUP(C1473,customers!$A$2:$A$5902,customers!$G$2:$G$5902,,0)</f>
        <v>East</v>
      </c>
      <c r="I1473" t="str">
        <f>_xlfn.XLOOKUP(C1473,customers!$A$2:$A$5902,customers!$E$2:$E$5902,,0)</f>
        <v>Port Reneechester</v>
      </c>
      <c r="J1473" t="str">
        <f>INDEX(products!$B$2:$B$5902,MATCH(D1473,products!$A$2:$A$5902,0))</f>
        <v>OffSup</v>
      </c>
      <c r="K1473" t="str">
        <f>INDEX(products!$C$2:$C$5902,MATCH(D1473,products!$A$2:$A$5902,0))</f>
        <v>Acc</v>
      </c>
      <c r="L1473" s="3">
        <f>INDEX(products!$E$2:$E$5902,MATCH(D1473,products!$A$2:$A$5902,0))</f>
        <v>4269.6000000000004</v>
      </c>
      <c r="M1473">
        <f>_xlfn.XLOOKUP(D1473,products!$A$2:$A$5902,products!$F$2:$F$5902)</f>
        <v>6</v>
      </c>
      <c r="N1473" s="3">
        <f t="shared" si="22"/>
        <v>711.6</v>
      </c>
      <c r="O1473" s="3" t="str" cm="1">
        <f t="array" ref="O1473">_xlfn.IFS(J1473="Furn","Furniture",J1473="Tech","Technology",J1473="OffSup","Office Supplies")</f>
        <v>Office Supplies</v>
      </c>
      <c r="P1473" s="3" t="str" cm="1">
        <f t="array" ref="P1473">_xlfn.IFS(K1473="Bkcs","Bookcases",K1473="Phns","Phones",K1473="Acc","Accessories",K1473="Bndrs","Binders",K1473="Fstnrs","Fasteners")</f>
        <v>Accessories</v>
      </c>
      <c r="Q1473" t="str">
        <f>IF(_xlfn.XLOOKUP(D1473,products!$A$2:$A$5902,products!$H$2:$H$5902,,0)=1,"Yes","No")</f>
        <v>Yes</v>
      </c>
    </row>
    <row r="1474" spans="1:17" x14ac:dyDescent="0.3">
      <c r="A1474" t="s">
        <v>8826</v>
      </c>
      <c r="B1474" s="4">
        <v>45208</v>
      </c>
      <c r="C1474" t="s">
        <v>8827</v>
      </c>
      <c r="D1474" t="s">
        <v>8829</v>
      </c>
      <c r="E1474" s="1">
        <v>45457</v>
      </c>
      <c r="F1474" t="s">
        <v>35</v>
      </c>
      <c r="G1474" t="str">
        <f>_xlfn.XLOOKUP(C1474,customers!$A$2:$A$5902,customers!$B$2:$B$5902,,0)</f>
        <v>Christian Johnson</v>
      </c>
      <c r="H1474" t="str">
        <f>_xlfn.XLOOKUP(C1474,customers!$A$2:$A$5902,customers!$G$2:$G$5902,,0)</f>
        <v>East</v>
      </c>
      <c r="I1474" t="str">
        <f>_xlfn.XLOOKUP(C1474,customers!$A$2:$A$5902,customers!$E$2:$E$5902,,0)</f>
        <v>Jessicamouth</v>
      </c>
      <c r="J1474" t="str">
        <f>INDEX(products!$B$2:$B$5902,MATCH(D1474,products!$A$2:$A$5902,0))</f>
        <v>Furn</v>
      </c>
      <c r="K1474" t="str">
        <f>INDEX(products!$C$2:$C$5902,MATCH(D1474,products!$A$2:$A$5902,0))</f>
        <v>Fstnrs</v>
      </c>
      <c r="L1474" s="3">
        <f>INDEX(products!$E$2:$E$5902,MATCH(D1474,products!$A$2:$A$5902,0))</f>
        <v>543.69000000000005</v>
      </c>
      <c r="M1474">
        <f>_xlfn.XLOOKUP(D1474,products!$A$2:$A$5902,products!$F$2:$F$5902)</f>
        <v>5</v>
      </c>
      <c r="N1474" s="3">
        <f t="shared" si="22"/>
        <v>108.73800000000001</v>
      </c>
      <c r="O1474" s="3" t="str" cm="1">
        <f t="array" ref="O1474">_xlfn.IFS(J1474="Furn","Furniture",J1474="Tech","Technology",J1474="OffSup","Office Supplies")</f>
        <v>Furniture</v>
      </c>
      <c r="P1474" s="3" t="str" cm="1">
        <f t="array" ref="P1474">_xlfn.IFS(K1474="Bkcs","Bookcases",K1474="Phns","Phones",K1474="Acc","Accessories",K1474="Bndrs","Binders",K1474="Fstnrs","Fasteners")</f>
        <v>Fasteners</v>
      </c>
      <c r="Q1474" t="str">
        <f>IF(_xlfn.XLOOKUP(D1474,products!$A$2:$A$5902,products!$H$2:$H$5902,,0)=1,"Yes","No")</f>
        <v>Yes</v>
      </c>
    </row>
    <row r="1475" spans="1:17" x14ac:dyDescent="0.3">
      <c r="A1475" t="s">
        <v>8831</v>
      </c>
      <c r="B1475" s="4">
        <v>45230</v>
      </c>
      <c r="C1475" t="s">
        <v>8832</v>
      </c>
      <c r="D1475" t="s">
        <v>8835</v>
      </c>
      <c r="E1475" s="1">
        <v>45550</v>
      </c>
      <c r="F1475" t="s">
        <v>35</v>
      </c>
      <c r="G1475" t="str">
        <f>_xlfn.XLOOKUP(C1475,customers!$A$2:$A$5902,customers!$B$2:$B$5902,,0)</f>
        <v>Austin Dorsey</v>
      </c>
      <c r="H1475" t="str">
        <f>_xlfn.XLOOKUP(C1475,customers!$A$2:$A$5902,customers!$G$2:$G$5902,,0)</f>
        <v>North</v>
      </c>
      <c r="I1475" t="str">
        <f>_xlfn.XLOOKUP(C1475,customers!$A$2:$A$5902,customers!$E$2:$E$5902,,0)</f>
        <v>New Davidchester</v>
      </c>
      <c r="J1475" t="str">
        <f>INDEX(products!$B$2:$B$5902,MATCH(D1475,products!$A$2:$A$5902,0))</f>
        <v>OffSup</v>
      </c>
      <c r="K1475" t="str">
        <f>INDEX(products!$C$2:$C$5902,MATCH(D1475,products!$A$2:$A$5902,0))</f>
        <v>Bndrs</v>
      </c>
      <c r="L1475" s="3">
        <f>INDEX(products!$E$2:$E$5902,MATCH(D1475,products!$A$2:$A$5902,0))</f>
        <v>4184.6400000000003</v>
      </c>
      <c r="M1475">
        <f>_xlfn.XLOOKUP(D1475,products!$A$2:$A$5902,products!$F$2:$F$5902)</f>
        <v>6</v>
      </c>
      <c r="N1475" s="3">
        <f t="shared" ref="N1475:N1538" si="23">L1475/M1475</f>
        <v>697.44</v>
      </c>
      <c r="O1475" s="3" t="str" cm="1">
        <f t="array" ref="O1475">_xlfn.IFS(J1475="Furn","Furniture",J1475="Tech","Technology",J1475="OffSup","Office Supplies")</f>
        <v>Office Supplies</v>
      </c>
      <c r="P1475" s="3" t="str" cm="1">
        <f t="array" ref="P1475">_xlfn.IFS(K1475="Bkcs","Bookcases",K1475="Phns","Phones",K1475="Acc","Accessories",K1475="Bndrs","Binders",K1475="Fstnrs","Fasteners")</f>
        <v>Binders</v>
      </c>
      <c r="Q1475" t="str">
        <f>IF(_xlfn.XLOOKUP(D1475,products!$A$2:$A$5902,products!$H$2:$H$5902,,0)=1,"Yes","No")</f>
        <v>No</v>
      </c>
    </row>
    <row r="1476" spans="1:17" x14ac:dyDescent="0.3">
      <c r="A1476" t="s">
        <v>8837</v>
      </c>
      <c r="B1476" s="4">
        <v>45112</v>
      </c>
      <c r="C1476" t="s">
        <v>8838</v>
      </c>
      <c r="D1476" t="s">
        <v>8841</v>
      </c>
      <c r="E1476" s="1">
        <v>45282</v>
      </c>
      <c r="F1476" t="s">
        <v>21</v>
      </c>
      <c r="G1476" t="str">
        <f>_xlfn.XLOOKUP(C1476,customers!$A$2:$A$5902,customers!$B$2:$B$5902,,0)</f>
        <v>James Williams</v>
      </c>
      <c r="H1476" t="str">
        <f>_xlfn.XLOOKUP(C1476,customers!$A$2:$A$5902,customers!$G$2:$G$5902,,0)</f>
        <v>East</v>
      </c>
      <c r="I1476" t="str">
        <f>_xlfn.XLOOKUP(C1476,customers!$A$2:$A$5902,customers!$E$2:$E$5902,,0)</f>
        <v>Hendersonbury</v>
      </c>
      <c r="J1476" t="str">
        <f>INDEX(products!$B$2:$B$5902,MATCH(D1476,products!$A$2:$A$5902,0))</f>
        <v>Furn</v>
      </c>
      <c r="K1476" t="str">
        <f>INDEX(products!$C$2:$C$5902,MATCH(D1476,products!$A$2:$A$5902,0))</f>
        <v>Fstnrs</v>
      </c>
      <c r="L1476" s="3">
        <f>INDEX(products!$E$2:$E$5902,MATCH(D1476,products!$A$2:$A$5902,0))</f>
        <v>2354.35</v>
      </c>
      <c r="M1476">
        <f>_xlfn.XLOOKUP(D1476,products!$A$2:$A$5902,products!$F$2:$F$5902)</f>
        <v>7</v>
      </c>
      <c r="N1476" s="3">
        <f t="shared" si="23"/>
        <v>336.33571428571429</v>
      </c>
      <c r="O1476" s="3" t="str" cm="1">
        <f t="array" ref="O1476">_xlfn.IFS(J1476="Furn","Furniture",J1476="Tech","Technology",J1476="OffSup","Office Supplies")</f>
        <v>Furniture</v>
      </c>
      <c r="P1476" s="3" t="str" cm="1">
        <f t="array" ref="P1476">_xlfn.IFS(K1476="Bkcs","Bookcases",K1476="Phns","Phones",K1476="Acc","Accessories",K1476="Bndrs","Binders",K1476="Fstnrs","Fasteners")</f>
        <v>Fasteners</v>
      </c>
      <c r="Q1476" t="str">
        <f>IF(_xlfn.XLOOKUP(D1476,products!$A$2:$A$5902,products!$H$2:$H$5902,,0)=1,"Yes","No")</f>
        <v>No</v>
      </c>
    </row>
    <row r="1477" spans="1:17" x14ac:dyDescent="0.3">
      <c r="A1477" t="s">
        <v>8843</v>
      </c>
      <c r="B1477" s="4">
        <v>44845</v>
      </c>
      <c r="C1477" t="s">
        <v>8844</v>
      </c>
      <c r="D1477" t="s">
        <v>8847</v>
      </c>
      <c r="E1477" s="1">
        <v>44914</v>
      </c>
      <c r="F1477" t="s">
        <v>21</v>
      </c>
      <c r="G1477" t="str">
        <f>_xlfn.XLOOKUP(C1477,customers!$A$2:$A$5902,customers!$B$2:$B$5902,,0)</f>
        <v>Harold Davis</v>
      </c>
      <c r="H1477" t="str">
        <f>_xlfn.XLOOKUP(C1477,customers!$A$2:$A$5902,customers!$G$2:$G$5902,,0)</f>
        <v>North</v>
      </c>
      <c r="I1477" t="str">
        <f>_xlfn.XLOOKUP(C1477,customers!$A$2:$A$5902,customers!$E$2:$E$5902,,0)</f>
        <v>Jaredland</v>
      </c>
      <c r="J1477" t="str">
        <f>INDEX(products!$B$2:$B$5902,MATCH(D1477,products!$A$2:$A$5902,0))</f>
        <v>Furn</v>
      </c>
      <c r="K1477" t="str">
        <f>INDEX(products!$C$2:$C$5902,MATCH(D1477,products!$A$2:$A$5902,0))</f>
        <v>Fstnrs</v>
      </c>
      <c r="L1477" s="3">
        <f>INDEX(products!$E$2:$E$5902,MATCH(D1477,products!$A$2:$A$5902,0))</f>
        <v>2940.83</v>
      </c>
      <c r="M1477">
        <f>_xlfn.XLOOKUP(D1477,products!$A$2:$A$5902,products!$F$2:$F$5902)</f>
        <v>8</v>
      </c>
      <c r="N1477" s="3">
        <f t="shared" si="23"/>
        <v>367.60374999999999</v>
      </c>
      <c r="O1477" s="3" t="str" cm="1">
        <f t="array" ref="O1477">_xlfn.IFS(J1477="Furn","Furniture",J1477="Tech","Technology",J1477="OffSup","Office Supplies")</f>
        <v>Furniture</v>
      </c>
      <c r="P1477" s="3" t="str" cm="1">
        <f t="array" ref="P1477">_xlfn.IFS(K1477="Bkcs","Bookcases",K1477="Phns","Phones",K1477="Acc","Accessories",K1477="Bndrs","Binders",K1477="Fstnrs","Fasteners")</f>
        <v>Fasteners</v>
      </c>
      <c r="Q1477" t="str">
        <f>IF(_xlfn.XLOOKUP(D1477,products!$A$2:$A$5902,products!$H$2:$H$5902,,0)=1,"Yes","No")</f>
        <v>No</v>
      </c>
    </row>
    <row r="1478" spans="1:17" x14ac:dyDescent="0.3">
      <c r="A1478" t="s">
        <v>8849</v>
      </c>
      <c r="B1478" s="4">
        <v>45206</v>
      </c>
      <c r="C1478" t="s">
        <v>8850</v>
      </c>
      <c r="D1478" t="s">
        <v>8853</v>
      </c>
      <c r="E1478" s="1">
        <v>45383</v>
      </c>
      <c r="F1478" t="s">
        <v>21</v>
      </c>
      <c r="G1478" t="str">
        <f>_xlfn.XLOOKUP(C1478,customers!$A$2:$A$5902,customers!$B$2:$B$5902,,0)</f>
        <v>Amy Harris</v>
      </c>
      <c r="H1478" t="str">
        <f>_xlfn.XLOOKUP(C1478,customers!$A$2:$A$5902,customers!$G$2:$G$5902,,0)</f>
        <v>North</v>
      </c>
      <c r="I1478" t="str">
        <f>_xlfn.XLOOKUP(C1478,customers!$A$2:$A$5902,customers!$E$2:$E$5902,,0)</f>
        <v>Sandovalmouth</v>
      </c>
      <c r="J1478" t="str">
        <f>INDEX(products!$B$2:$B$5902,MATCH(D1478,products!$A$2:$A$5902,0))</f>
        <v>Tech</v>
      </c>
      <c r="K1478" t="str">
        <f>INDEX(products!$C$2:$C$5902,MATCH(D1478,products!$A$2:$A$5902,0))</f>
        <v>Bndrs</v>
      </c>
      <c r="L1478" s="3">
        <f>INDEX(products!$E$2:$E$5902,MATCH(D1478,products!$A$2:$A$5902,0))</f>
        <v>276.52999999999997</v>
      </c>
      <c r="M1478">
        <f>_xlfn.XLOOKUP(D1478,products!$A$2:$A$5902,products!$F$2:$F$5902)</f>
        <v>4</v>
      </c>
      <c r="N1478" s="3">
        <f t="shared" si="23"/>
        <v>69.132499999999993</v>
      </c>
      <c r="O1478" s="3" t="str" cm="1">
        <f t="array" ref="O1478">_xlfn.IFS(J1478="Furn","Furniture",J1478="Tech","Technology",J1478="OffSup","Office Supplies")</f>
        <v>Technology</v>
      </c>
      <c r="P1478" s="3" t="str" cm="1">
        <f t="array" ref="P1478">_xlfn.IFS(K1478="Bkcs","Bookcases",K1478="Phns","Phones",K1478="Acc","Accessories",K1478="Bndrs","Binders",K1478="Fstnrs","Fasteners")</f>
        <v>Binders</v>
      </c>
      <c r="Q1478" t="str">
        <f>IF(_xlfn.XLOOKUP(D1478,products!$A$2:$A$5902,products!$H$2:$H$5902,,0)=1,"Yes","No")</f>
        <v>Yes</v>
      </c>
    </row>
    <row r="1479" spans="1:17" x14ac:dyDescent="0.3">
      <c r="A1479" t="s">
        <v>8855</v>
      </c>
      <c r="B1479" s="4">
        <v>44579</v>
      </c>
      <c r="C1479" t="s">
        <v>8856</v>
      </c>
      <c r="D1479" t="s">
        <v>8859</v>
      </c>
      <c r="E1479" s="1">
        <v>44916</v>
      </c>
      <c r="F1479" t="s">
        <v>21</v>
      </c>
      <c r="G1479" t="str">
        <f>_xlfn.XLOOKUP(C1479,customers!$A$2:$A$5902,customers!$B$2:$B$5902,,0)</f>
        <v>Lori Kelley</v>
      </c>
      <c r="H1479" t="str">
        <f>_xlfn.XLOOKUP(C1479,customers!$A$2:$A$5902,customers!$G$2:$G$5902,,0)</f>
        <v>West</v>
      </c>
      <c r="I1479" t="str">
        <f>_xlfn.XLOOKUP(C1479,customers!$A$2:$A$5902,customers!$E$2:$E$5902,,0)</f>
        <v>Brendabury</v>
      </c>
      <c r="J1479" t="str">
        <f>INDEX(products!$B$2:$B$5902,MATCH(D1479,products!$A$2:$A$5902,0))</f>
        <v>OffSup</v>
      </c>
      <c r="K1479" t="str">
        <f>INDEX(products!$C$2:$C$5902,MATCH(D1479,products!$A$2:$A$5902,0))</f>
        <v>Fstnrs</v>
      </c>
      <c r="L1479" s="3">
        <f>INDEX(products!$E$2:$E$5902,MATCH(D1479,products!$A$2:$A$5902,0))</f>
        <v>4505.74</v>
      </c>
      <c r="M1479">
        <f>_xlfn.XLOOKUP(D1479,products!$A$2:$A$5902,products!$F$2:$F$5902)</f>
        <v>5</v>
      </c>
      <c r="N1479" s="3">
        <f t="shared" si="23"/>
        <v>901.14799999999991</v>
      </c>
      <c r="O1479" s="3" t="str" cm="1">
        <f t="array" ref="O1479">_xlfn.IFS(J1479="Furn","Furniture",J1479="Tech","Technology",J1479="OffSup","Office Supplies")</f>
        <v>Office Supplies</v>
      </c>
      <c r="P1479" s="3" t="str" cm="1">
        <f t="array" ref="P1479">_xlfn.IFS(K1479="Bkcs","Bookcases",K1479="Phns","Phones",K1479="Acc","Accessories",K1479="Bndrs","Binders",K1479="Fstnrs","Fasteners")</f>
        <v>Fasteners</v>
      </c>
      <c r="Q1479" t="str">
        <f>IF(_xlfn.XLOOKUP(D1479,products!$A$2:$A$5902,products!$H$2:$H$5902,,0)=1,"Yes","No")</f>
        <v>No</v>
      </c>
    </row>
    <row r="1480" spans="1:17" x14ac:dyDescent="0.3">
      <c r="A1480" t="s">
        <v>8861</v>
      </c>
      <c r="B1480" s="4">
        <v>44629</v>
      </c>
      <c r="C1480" t="s">
        <v>8862</v>
      </c>
      <c r="D1480" t="s">
        <v>8865</v>
      </c>
      <c r="E1480" s="1">
        <v>44657</v>
      </c>
      <c r="F1480" t="s">
        <v>74</v>
      </c>
      <c r="G1480" t="str">
        <f>_xlfn.XLOOKUP(C1480,customers!$A$2:$A$5902,customers!$B$2:$B$5902,,0)</f>
        <v>Lisa Miller</v>
      </c>
      <c r="H1480" t="str">
        <f>_xlfn.XLOOKUP(C1480,customers!$A$2:$A$5902,customers!$G$2:$G$5902,,0)</f>
        <v>South</v>
      </c>
      <c r="I1480" t="str">
        <f>_xlfn.XLOOKUP(C1480,customers!$A$2:$A$5902,customers!$E$2:$E$5902,,0)</f>
        <v>South Amy</v>
      </c>
      <c r="J1480" t="str">
        <f>INDEX(products!$B$2:$B$5902,MATCH(D1480,products!$A$2:$A$5902,0))</f>
        <v>Tech</v>
      </c>
      <c r="K1480" t="str">
        <f>INDEX(products!$C$2:$C$5902,MATCH(D1480,products!$A$2:$A$5902,0))</f>
        <v>Bkcs</v>
      </c>
      <c r="L1480" s="3">
        <f>INDEX(products!$E$2:$E$5902,MATCH(D1480,products!$A$2:$A$5902,0))</f>
        <v>4115.63</v>
      </c>
      <c r="M1480">
        <f>_xlfn.XLOOKUP(D1480,products!$A$2:$A$5902,products!$F$2:$F$5902)</f>
        <v>2</v>
      </c>
      <c r="N1480" s="3">
        <f t="shared" si="23"/>
        <v>2057.8150000000001</v>
      </c>
      <c r="O1480" s="3" t="str" cm="1">
        <f t="array" ref="O1480">_xlfn.IFS(J1480="Furn","Furniture",J1480="Tech","Technology",J1480="OffSup","Office Supplies")</f>
        <v>Technology</v>
      </c>
      <c r="P1480" s="3" t="str" cm="1">
        <f t="array" ref="P1480">_xlfn.IFS(K1480="Bkcs","Bookcases",K1480="Phns","Phones",K1480="Acc","Accessories",K1480="Bndrs","Binders",K1480="Fstnrs","Fasteners")</f>
        <v>Bookcases</v>
      </c>
      <c r="Q1480" t="str">
        <f>IF(_xlfn.XLOOKUP(D1480,products!$A$2:$A$5902,products!$H$2:$H$5902,,0)=1,"Yes","No")</f>
        <v>Yes</v>
      </c>
    </row>
    <row r="1481" spans="1:17" x14ac:dyDescent="0.3">
      <c r="A1481" t="s">
        <v>8867</v>
      </c>
      <c r="B1481" s="4">
        <v>44466</v>
      </c>
      <c r="C1481" t="s">
        <v>8868</v>
      </c>
      <c r="D1481" t="s">
        <v>8871</v>
      </c>
      <c r="E1481" s="1">
        <v>44790</v>
      </c>
      <c r="F1481" t="s">
        <v>35</v>
      </c>
      <c r="G1481" t="str">
        <f>_xlfn.XLOOKUP(C1481,customers!$A$2:$A$5902,customers!$B$2:$B$5902,,0)</f>
        <v>Sophia Brock</v>
      </c>
      <c r="H1481" t="str">
        <f>_xlfn.XLOOKUP(C1481,customers!$A$2:$A$5902,customers!$G$2:$G$5902,,0)</f>
        <v>South</v>
      </c>
      <c r="I1481" t="str">
        <f>_xlfn.XLOOKUP(C1481,customers!$A$2:$A$5902,customers!$E$2:$E$5902,,0)</f>
        <v>Hineshaven</v>
      </c>
      <c r="J1481" t="str">
        <f>INDEX(products!$B$2:$B$5902,MATCH(D1481,products!$A$2:$A$5902,0))</f>
        <v>Tech</v>
      </c>
      <c r="K1481" t="str">
        <f>INDEX(products!$C$2:$C$5902,MATCH(D1481,products!$A$2:$A$5902,0))</f>
        <v>Fstnrs</v>
      </c>
      <c r="L1481" s="3">
        <f>INDEX(products!$E$2:$E$5902,MATCH(D1481,products!$A$2:$A$5902,0))</f>
        <v>172.82</v>
      </c>
      <c r="M1481">
        <f>_xlfn.XLOOKUP(D1481,products!$A$2:$A$5902,products!$F$2:$F$5902)</f>
        <v>5</v>
      </c>
      <c r="N1481" s="3">
        <f t="shared" si="23"/>
        <v>34.564</v>
      </c>
      <c r="O1481" s="3" t="str" cm="1">
        <f t="array" ref="O1481">_xlfn.IFS(J1481="Furn","Furniture",J1481="Tech","Technology",J1481="OffSup","Office Supplies")</f>
        <v>Technology</v>
      </c>
      <c r="P1481" s="3" t="str" cm="1">
        <f t="array" ref="P1481">_xlfn.IFS(K1481="Bkcs","Bookcases",K1481="Phns","Phones",K1481="Acc","Accessories",K1481="Bndrs","Binders",K1481="Fstnrs","Fasteners")</f>
        <v>Fasteners</v>
      </c>
      <c r="Q1481" t="str">
        <f>IF(_xlfn.XLOOKUP(D1481,products!$A$2:$A$5902,products!$H$2:$H$5902,,0)=1,"Yes","No")</f>
        <v>No</v>
      </c>
    </row>
    <row r="1482" spans="1:17" x14ac:dyDescent="0.3">
      <c r="A1482" t="s">
        <v>8873</v>
      </c>
      <c r="B1482" s="4">
        <v>44889</v>
      </c>
      <c r="C1482" t="s">
        <v>8874</v>
      </c>
      <c r="D1482" t="s">
        <v>8877</v>
      </c>
      <c r="E1482" s="1">
        <v>44908</v>
      </c>
      <c r="F1482" t="s">
        <v>74</v>
      </c>
      <c r="G1482" t="str">
        <f>_xlfn.XLOOKUP(C1482,customers!$A$2:$A$5902,customers!$B$2:$B$5902,,0)</f>
        <v>Jose Patel</v>
      </c>
      <c r="H1482" t="str">
        <f>_xlfn.XLOOKUP(C1482,customers!$A$2:$A$5902,customers!$G$2:$G$5902,,0)</f>
        <v>North</v>
      </c>
      <c r="I1482" t="str">
        <f>_xlfn.XLOOKUP(C1482,customers!$A$2:$A$5902,customers!$E$2:$E$5902,,0)</f>
        <v>Coryville</v>
      </c>
      <c r="J1482" t="str">
        <f>INDEX(products!$B$2:$B$5902,MATCH(D1482,products!$A$2:$A$5902,0))</f>
        <v>Tech</v>
      </c>
      <c r="K1482" t="str">
        <f>INDEX(products!$C$2:$C$5902,MATCH(D1482,products!$A$2:$A$5902,0))</f>
        <v>Bkcs</v>
      </c>
      <c r="L1482" s="3">
        <f>INDEX(products!$E$2:$E$5902,MATCH(D1482,products!$A$2:$A$5902,0))</f>
        <v>2878.97</v>
      </c>
      <c r="M1482">
        <f>_xlfn.XLOOKUP(D1482,products!$A$2:$A$5902,products!$F$2:$F$5902)</f>
        <v>9</v>
      </c>
      <c r="N1482" s="3">
        <f t="shared" si="23"/>
        <v>319.88555555555553</v>
      </c>
      <c r="O1482" s="3" t="str" cm="1">
        <f t="array" ref="O1482">_xlfn.IFS(J1482="Furn","Furniture",J1482="Tech","Technology",J1482="OffSup","Office Supplies")</f>
        <v>Technology</v>
      </c>
      <c r="P1482" s="3" t="str" cm="1">
        <f t="array" ref="P1482">_xlfn.IFS(K1482="Bkcs","Bookcases",K1482="Phns","Phones",K1482="Acc","Accessories",K1482="Bndrs","Binders",K1482="Fstnrs","Fasteners")</f>
        <v>Bookcases</v>
      </c>
      <c r="Q1482" t="str">
        <f>IF(_xlfn.XLOOKUP(D1482,products!$A$2:$A$5902,products!$H$2:$H$5902,,0)=1,"Yes","No")</f>
        <v>Yes</v>
      </c>
    </row>
    <row r="1483" spans="1:17" x14ac:dyDescent="0.3">
      <c r="A1483" t="s">
        <v>8879</v>
      </c>
      <c r="B1483" s="4">
        <v>44190</v>
      </c>
      <c r="C1483" t="s">
        <v>8880</v>
      </c>
      <c r="D1483" t="s">
        <v>8883</v>
      </c>
      <c r="E1483" s="1">
        <v>44357</v>
      </c>
      <c r="F1483" t="s">
        <v>35</v>
      </c>
      <c r="G1483" t="str">
        <f>_xlfn.XLOOKUP(C1483,customers!$A$2:$A$5902,customers!$B$2:$B$5902,,0)</f>
        <v>John Williams</v>
      </c>
      <c r="H1483" t="str">
        <f>_xlfn.XLOOKUP(C1483,customers!$A$2:$A$5902,customers!$G$2:$G$5902,,0)</f>
        <v>North</v>
      </c>
      <c r="I1483" t="str">
        <f>_xlfn.XLOOKUP(C1483,customers!$A$2:$A$5902,customers!$E$2:$E$5902,,0)</f>
        <v>Caldwellhaven</v>
      </c>
      <c r="J1483" t="str">
        <f>INDEX(products!$B$2:$B$5902,MATCH(D1483,products!$A$2:$A$5902,0))</f>
        <v>Furn</v>
      </c>
      <c r="K1483" t="str">
        <f>INDEX(products!$C$2:$C$5902,MATCH(D1483,products!$A$2:$A$5902,0))</f>
        <v>Bkcs</v>
      </c>
      <c r="L1483" s="3">
        <f>INDEX(products!$E$2:$E$5902,MATCH(D1483,products!$A$2:$A$5902,0))</f>
        <v>887.83</v>
      </c>
      <c r="M1483">
        <f>_xlfn.XLOOKUP(D1483,products!$A$2:$A$5902,products!$F$2:$F$5902)</f>
        <v>5</v>
      </c>
      <c r="N1483" s="3">
        <f t="shared" si="23"/>
        <v>177.566</v>
      </c>
      <c r="O1483" s="3" t="str" cm="1">
        <f t="array" ref="O1483">_xlfn.IFS(J1483="Furn","Furniture",J1483="Tech","Technology",J1483="OffSup","Office Supplies")</f>
        <v>Furniture</v>
      </c>
      <c r="P1483" s="3" t="str" cm="1">
        <f t="array" ref="P1483">_xlfn.IFS(K1483="Bkcs","Bookcases",K1483="Phns","Phones",K1483="Acc","Accessories",K1483="Bndrs","Binders",K1483="Fstnrs","Fasteners")</f>
        <v>Bookcases</v>
      </c>
      <c r="Q1483" t="str">
        <f>IF(_xlfn.XLOOKUP(D1483,products!$A$2:$A$5902,products!$H$2:$H$5902,,0)=1,"Yes","No")</f>
        <v>No</v>
      </c>
    </row>
    <row r="1484" spans="1:17" x14ac:dyDescent="0.3">
      <c r="A1484" t="s">
        <v>8885</v>
      </c>
      <c r="B1484" s="4">
        <v>44824</v>
      </c>
      <c r="C1484" t="s">
        <v>8886</v>
      </c>
      <c r="D1484" t="s">
        <v>8889</v>
      </c>
      <c r="E1484" s="1">
        <v>45033</v>
      </c>
      <c r="F1484" t="s">
        <v>35</v>
      </c>
      <c r="G1484" t="str">
        <f>_xlfn.XLOOKUP(C1484,customers!$A$2:$A$5902,customers!$B$2:$B$5902,,0)</f>
        <v>Ernest Orozco</v>
      </c>
      <c r="H1484" t="str">
        <f>_xlfn.XLOOKUP(C1484,customers!$A$2:$A$5902,customers!$G$2:$G$5902,,0)</f>
        <v>West</v>
      </c>
      <c r="I1484" t="str">
        <f>_xlfn.XLOOKUP(C1484,customers!$A$2:$A$5902,customers!$E$2:$E$5902,,0)</f>
        <v>East Arthur</v>
      </c>
      <c r="J1484" t="str">
        <f>INDEX(products!$B$2:$B$5902,MATCH(D1484,products!$A$2:$A$5902,0))</f>
        <v>Tech</v>
      </c>
      <c r="K1484" t="str">
        <f>INDEX(products!$C$2:$C$5902,MATCH(D1484,products!$A$2:$A$5902,0))</f>
        <v>Bkcs</v>
      </c>
      <c r="L1484" s="3">
        <f>INDEX(products!$E$2:$E$5902,MATCH(D1484,products!$A$2:$A$5902,0))</f>
        <v>4909.8599999999997</v>
      </c>
      <c r="M1484">
        <f>_xlfn.XLOOKUP(D1484,products!$A$2:$A$5902,products!$F$2:$F$5902)</f>
        <v>2</v>
      </c>
      <c r="N1484" s="3">
        <f t="shared" si="23"/>
        <v>2454.9299999999998</v>
      </c>
      <c r="O1484" s="3" t="str" cm="1">
        <f t="array" ref="O1484">_xlfn.IFS(J1484="Furn","Furniture",J1484="Tech","Technology",J1484="OffSup","Office Supplies")</f>
        <v>Technology</v>
      </c>
      <c r="P1484" s="3" t="str" cm="1">
        <f t="array" ref="P1484">_xlfn.IFS(K1484="Bkcs","Bookcases",K1484="Phns","Phones",K1484="Acc","Accessories",K1484="Bndrs","Binders",K1484="Fstnrs","Fasteners")</f>
        <v>Bookcases</v>
      </c>
      <c r="Q1484" t="str">
        <f>IF(_xlfn.XLOOKUP(D1484,products!$A$2:$A$5902,products!$H$2:$H$5902,,0)=1,"Yes","No")</f>
        <v>Yes</v>
      </c>
    </row>
    <row r="1485" spans="1:17" x14ac:dyDescent="0.3">
      <c r="A1485" t="s">
        <v>8891</v>
      </c>
      <c r="B1485" s="4">
        <v>45079</v>
      </c>
      <c r="C1485" t="s">
        <v>8892</v>
      </c>
      <c r="D1485" t="s">
        <v>8894</v>
      </c>
      <c r="E1485" s="1">
        <v>45440</v>
      </c>
      <c r="F1485" t="s">
        <v>74</v>
      </c>
      <c r="G1485" t="str">
        <f>_xlfn.XLOOKUP(C1485,customers!$A$2:$A$5902,customers!$B$2:$B$5902,,0)</f>
        <v>Olivia Smith</v>
      </c>
      <c r="H1485" t="str">
        <f>_xlfn.XLOOKUP(C1485,customers!$A$2:$A$5902,customers!$G$2:$G$5902,,0)</f>
        <v>North</v>
      </c>
      <c r="I1485" t="str">
        <f>_xlfn.XLOOKUP(C1485,customers!$A$2:$A$5902,customers!$E$2:$E$5902,,0)</f>
        <v>Kennedychester</v>
      </c>
      <c r="J1485" t="str">
        <f>INDEX(products!$B$2:$B$5902,MATCH(D1485,products!$A$2:$A$5902,0))</f>
        <v>Tech</v>
      </c>
      <c r="K1485" t="str">
        <f>INDEX(products!$C$2:$C$5902,MATCH(D1485,products!$A$2:$A$5902,0))</f>
        <v>Phns</v>
      </c>
      <c r="L1485" s="3">
        <f>INDEX(products!$E$2:$E$5902,MATCH(D1485,products!$A$2:$A$5902,0))</f>
        <v>3514.81</v>
      </c>
      <c r="M1485">
        <f>_xlfn.XLOOKUP(D1485,products!$A$2:$A$5902,products!$F$2:$F$5902)</f>
        <v>6</v>
      </c>
      <c r="N1485" s="3">
        <f t="shared" si="23"/>
        <v>585.80166666666662</v>
      </c>
      <c r="O1485" s="3" t="str" cm="1">
        <f t="array" ref="O1485">_xlfn.IFS(J1485="Furn","Furniture",J1485="Tech","Technology",J1485="OffSup","Office Supplies")</f>
        <v>Technology</v>
      </c>
      <c r="P1485" s="3" t="str" cm="1">
        <f t="array" ref="P1485">_xlfn.IFS(K1485="Bkcs","Bookcases",K1485="Phns","Phones",K1485="Acc","Accessories",K1485="Bndrs","Binders",K1485="Fstnrs","Fasteners")</f>
        <v>Phones</v>
      </c>
      <c r="Q1485" t="str">
        <f>IF(_xlfn.XLOOKUP(D1485,products!$A$2:$A$5902,products!$H$2:$H$5902,,0)=1,"Yes","No")</f>
        <v>No</v>
      </c>
    </row>
    <row r="1486" spans="1:17" x14ac:dyDescent="0.3">
      <c r="A1486" t="s">
        <v>8896</v>
      </c>
      <c r="B1486" s="4">
        <v>43573</v>
      </c>
      <c r="C1486" t="s">
        <v>8897</v>
      </c>
      <c r="D1486" t="s">
        <v>8900</v>
      </c>
      <c r="E1486" s="1">
        <v>43821</v>
      </c>
      <c r="F1486" t="s">
        <v>21</v>
      </c>
      <c r="G1486" t="str">
        <f>_xlfn.XLOOKUP(C1486,customers!$A$2:$A$5902,customers!$B$2:$B$5902,,0)</f>
        <v>Brenda Wang</v>
      </c>
      <c r="H1486" t="str">
        <f>_xlfn.XLOOKUP(C1486,customers!$A$2:$A$5902,customers!$G$2:$G$5902,,0)</f>
        <v>West</v>
      </c>
      <c r="I1486" t="str">
        <f>_xlfn.XLOOKUP(C1486,customers!$A$2:$A$5902,customers!$E$2:$E$5902,,0)</f>
        <v>East Briannaland</v>
      </c>
      <c r="J1486" t="str">
        <f>INDEX(products!$B$2:$B$5902,MATCH(D1486,products!$A$2:$A$5902,0))</f>
        <v>Furn</v>
      </c>
      <c r="K1486" t="str">
        <f>INDEX(products!$C$2:$C$5902,MATCH(D1486,products!$A$2:$A$5902,0))</f>
        <v>Bkcs</v>
      </c>
      <c r="L1486" s="3">
        <f>INDEX(products!$E$2:$E$5902,MATCH(D1486,products!$A$2:$A$5902,0))</f>
        <v>2111.94</v>
      </c>
      <c r="M1486">
        <f>_xlfn.XLOOKUP(D1486,products!$A$2:$A$5902,products!$F$2:$F$5902)</f>
        <v>6</v>
      </c>
      <c r="N1486" s="3">
        <f t="shared" si="23"/>
        <v>351.99</v>
      </c>
      <c r="O1486" s="3" t="str" cm="1">
        <f t="array" ref="O1486">_xlfn.IFS(J1486="Furn","Furniture",J1486="Tech","Technology",J1486="OffSup","Office Supplies")</f>
        <v>Furniture</v>
      </c>
      <c r="P1486" s="3" t="str" cm="1">
        <f t="array" ref="P1486">_xlfn.IFS(K1486="Bkcs","Bookcases",K1486="Phns","Phones",K1486="Acc","Accessories",K1486="Bndrs","Binders",K1486="Fstnrs","Fasteners")</f>
        <v>Bookcases</v>
      </c>
      <c r="Q1486" t="str">
        <f>IF(_xlfn.XLOOKUP(D1486,products!$A$2:$A$5902,products!$H$2:$H$5902,,0)=1,"Yes","No")</f>
        <v>Yes</v>
      </c>
    </row>
    <row r="1487" spans="1:17" x14ac:dyDescent="0.3">
      <c r="A1487" t="s">
        <v>8902</v>
      </c>
      <c r="B1487" s="4">
        <v>43994</v>
      </c>
      <c r="C1487" t="s">
        <v>8903</v>
      </c>
      <c r="D1487" t="s">
        <v>8906</v>
      </c>
      <c r="E1487" s="1">
        <v>44142</v>
      </c>
      <c r="F1487" t="s">
        <v>21</v>
      </c>
      <c r="G1487" t="str">
        <f>_xlfn.XLOOKUP(C1487,customers!$A$2:$A$5902,customers!$B$2:$B$5902,,0)</f>
        <v>Penny Evans</v>
      </c>
      <c r="H1487" t="str">
        <f>_xlfn.XLOOKUP(C1487,customers!$A$2:$A$5902,customers!$G$2:$G$5902,,0)</f>
        <v>North</v>
      </c>
      <c r="I1487" t="str">
        <f>_xlfn.XLOOKUP(C1487,customers!$A$2:$A$5902,customers!$E$2:$E$5902,,0)</f>
        <v>East Samuelstad</v>
      </c>
      <c r="J1487" t="str">
        <f>INDEX(products!$B$2:$B$5902,MATCH(D1487,products!$A$2:$A$5902,0))</f>
        <v>OffSup</v>
      </c>
      <c r="K1487" t="str">
        <f>INDEX(products!$C$2:$C$5902,MATCH(D1487,products!$A$2:$A$5902,0))</f>
        <v>Bndrs</v>
      </c>
      <c r="L1487" s="3">
        <f>INDEX(products!$E$2:$E$5902,MATCH(D1487,products!$A$2:$A$5902,0))</f>
        <v>2222</v>
      </c>
      <c r="M1487">
        <f>_xlfn.XLOOKUP(D1487,products!$A$2:$A$5902,products!$F$2:$F$5902)</f>
        <v>6</v>
      </c>
      <c r="N1487" s="3">
        <f t="shared" si="23"/>
        <v>370.33333333333331</v>
      </c>
      <c r="O1487" s="3" t="str" cm="1">
        <f t="array" ref="O1487">_xlfn.IFS(J1487="Furn","Furniture",J1487="Tech","Technology",J1487="OffSup","Office Supplies")</f>
        <v>Office Supplies</v>
      </c>
      <c r="P1487" s="3" t="str" cm="1">
        <f t="array" ref="P1487">_xlfn.IFS(K1487="Bkcs","Bookcases",K1487="Phns","Phones",K1487="Acc","Accessories",K1487="Bndrs","Binders",K1487="Fstnrs","Fasteners")</f>
        <v>Binders</v>
      </c>
      <c r="Q1487" t="str">
        <f>IF(_xlfn.XLOOKUP(D1487,products!$A$2:$A$5902,products!$H$2:$H$5902,,0)=1,"Yes","No")</f>
        <v>No</v>
      </c>
    </row>
    <row r="1488" spans="1:17" x14ac:dyDescent="0.3">
      <c r="A1488" t="s">
        <v>8908</v>
      </c>
      <c r="B1488" s="4">
        <v>43878</v>
      </c>
      <c r="C1488" t="s">
        <v>8909</v>
      </c>
      <c r="D1488" t="s">
        <v>8912</v>
      </c>
      <c r="E1488" s="1">
        <v>44008</v>
      </c>
      <c r="F1488" t="s">
        <v>35</v>
      </c>
      <c r="G1488" t="str">
        <f>_xlfn.XLOOKUP(C1488,customers!$A$2:$A$5902,customers!$B$2:$B$5902,,0)</f>
        <v>James Jackson DDS</v>
      </c>
      <c r="H1488" t="str">
        <f>_xlfn.XLOOKUP(C1488,customers!$A$2:$A$5902,customers!$G$2:$G$5902,,0)</f>
        <v>South</v>
      </c>
      <c r="I1488" t="str">
        <f>_xlfn.XLOOKUP(C1488,customers!$A$2:$A$5902,customers!$E$2:$E$5902,,0)</f>
        <v>East Jennaborough</v>
      </c>
      <c r="J1488" t="str">
        <f>INDEX(products!$B$2:$B$5902,MATCH(D1488,products!$A$2:$A$5902,0))</f>
        <v>Tech</v>
      </c>
      <c r="K1488" t="str">
        <f>INDEX(products!$C$2:$C$5902,MATCH(D1488,products!$A$2:$A$5902,0))</f>
        <v>Bkcs</v>
      </c>
      <c r="L1488" s="3">
        <f>INDEX(products!$E$2:$E$5902,MATCH(D1488,products!$A$2:$A$5902,0))</f>
        <v>2196.5700000000002</v>
      </c>
      <c r="M1488">
        <f>_xlfn.XLOOKUP(D1488,products!$A$2:$A$5902,products!$F$2:$F$5902)</f>
        <v>5</v>
      </c>
      <c r="N1488" s="3">
        <f t="shared" si="23"/>
        <v>439.31400000000002</v>
      </c>
      <c r="O1488" s="3" t="str" cm="1">
        <f t="array" ref="O1488">_xlfn.IFS(J1488="Furn","Furniture",J1488="Tech","Technology",J1488="OffSup","Office Supplies")</f>
        <v>Technology</v>
      </c>
      <c r="P1488" s="3" t="str" cm="1">
        <f t="array" ref="P1488">_xlfn.IFS(K1488="Bkcs","Bookcases",K1488="Phns","Phones",K1488="Acc","Accessories",K1488="Bndrs","Binders",K1488="Fstnrs","Fasteners")</f>
        <v>Bookcases</v>
      </c>
      <c r="Q1488" t="str">
        <f>IF(_xlfn.XLOOKUP(D1488,products!$A$2:$A$5902,products!$H$2:$H$5902,,0)=1,"Yes","No")</f>
        <v>Yes</v>
      </c>
    </row>
    <row r="1489" spans="1:17" x14ac:dyDescent="0.3">
      <c r="A1489" t="s">
        <v>8914</v>
      </c>
      <c r="B1489" s="4">
        <v>45286</v>
      </c>
      <c r="C1489" t="s">
        <v>8915</v>
      </c>
      <c r="D1489" t="s">
        <v>8918</v>
      </c>
      <c r="E1489" s="1">
        <v>45475</v>
      </c>
      <c r="F1489" t="s">
        <v>35</v>
      </c>
      <c r="G1489" t="str">
        <f>_xlfn.XLOOKUP(C1489,customers!$A$2:$A$5902,customers!$B$2:$B$5902,,0)</f>
        <v>Elizabeth Barron</v>
      </c>
      <c r="H1489" t="str">
        <f>_xlfn.XLOOKUP(C1489,customers!$A$2:$A$5902,customers!$G$2:$G$5902,,0)</f>
        <v>East</v>
      </c>
      <c r="I1489" t="str">
        <f>_xlfn.XLOOKUP(C1489,customers!$A$2:$A$5902,customers!$E$2:$E$5902,,0)</f>
        <v>Hopkinsfurt</v>
      </c>
      <c r="J1489" t="str">
        <f>INDEX(products!$B$2:$B$5902,MATCH(D1489,products!$A$2:$A$5902,0))</f>
        <v>Furn</v>
      </c>
      <c r="K1489" t="str">
        <f>INDEX(products!$C$2:$C$5902,MATCH(D1489,products!$A$2:$A$5902,0))</f>
        <v>Fstnrs</v>
      </c>
      <c r="L1489" s="3">
        <f>INDEX(products!$E$2:$E$5902,MATCH(D1489,products!$A$2:$A$5902,0))</f>
        <v>3065.07</v>
      </c>
      <c r="M1489">
        <f>_xlfn.XLOOKUP(D1489,products!$A$2:$A$5902,products!$F$2:$F$5902)</f>
        <v>2</v>
      </c>
      <c r="N1489" s="3">
        <f t="shared" si="23"/>
        <v>1532.5350000000001</v>
      </c>
      <c r="O1489" s="3" t="str" cm="1">
        <f t="array" ref="O1489">_xlfn.IFS(J1489="Furn","Furniture",J1489="Tech","Technology",J1489="OffSup","Office Supplies")</f>
        <v>Furniture</v>
      </c>
      <c r="P1489" s="3" t="str" cm="1">
        <f t="array" ref="P1489">_xlfn.IFS(K1489="Bkcs","Bookcases",K1489="Phns","Phones",K1489="Acc","Accessories",K1489="Bndrs","Binders",K1489="Fstnrs","Fasteners")</f>
        <v>Fasteners</v>
      </c>
      <c r="Q1489" t="str">
        <f>IF(_xlfn.XLOOKUP(D1489,products!$A$2:$A$5902,products!$H$2:$H$5902,,0)=1,"Yes","No")</f>
        <v>Yes</v>
      </c>
    </row>
    <row r="1490" spans="1:17" x14ac:dyDescent="0.3">
      <c r="A1490" t="s">
        <v>8920</v>
      </c>
      <c r="B1490" s="4">
        <v>44282</v>
      </c>
      <c r="C1490" t="s">
        <v>8921</v>
      </c>
      <c r="D1490" t="s">
        <v>8924</v>
      </c>
      <c r="E1490" s="1">
        <v>44416</v>
      </c>
      <c r="F1490" t="s">
        <v>74</v>
      </c>
      <c r="G1490" t="str">
        <f>_xlfn.XLOOKUP(C1490,customers!$A$2:$A$5902,customers!$B$2:$B$5902,,0)</f>
        <v>Nicole Duarte</v>
      </c>
      <c r="H1490" t="str">
        <f>_xlfn.XLOOKUP(C1490,customers!$A$2:$A$5902,customers!$G$2:$G$5902,,0)</f>
        <v>North</v>
      </c>
      <c r="I1490" t="str">
        <f>_xlfn.XLOOKUP(C1490,customers!$A$2:$A$5902,customers!$E$2:$E$5902,,0)</f>
        <v>North Barbara</v>
      </c>
      <c r="J1490" t="str">
        <f>INDEX(products!$B$2:$B$5902,MATCH(D1490,products!$A$2:$A$5902,0))</f>
        <v>OffSup</v>
      </c>
      <c r="K1490" t="str">
        <f>INDEX(products!$C$2:$C$5902,MATCH(D1490,products!$A$2:$A$5902,0))</f>
        <v>Phns</v>
      </c>
      <c r="L1490" s="3">
        <f>INDEX(products!$E$2:$E$5902,MATCH(D1490,products!$A$2:$A$5902,0))</f>
        <v>602.91</v>
      </c>
      <c r="M1490">
        <f>_xlfn.XLOOKUP(D1490,products!$A$2:$A$5902,products!$F$2:$F$5902)</f>
        <v>7</v>
      </c>
      <c r="N1490" s="3">
        <f t="shared" si="23"/>
        <v>86.13</v>
      </c>
      <c r="O1490" s="3" t="str" cm="1">
        <f t="array" ref="O1490">_xlfn.IFS(J1490="Furn","Furniture",J1490="Tech","Technology",J1490="OffSup","Office Supplies")</f>
        <v>Office Supplies</v>
      </c>
      <c r="P1490" s="3" t="str" cm="1">
        <f t="array" ref="P1490">_xlfn.IFS(K1490="Bkcs","Bookcases",K1490="Phns","Phones",K1490="Acc","Accessories",K1490="Bndrs","Binders",K1490="Fstnrs","Fasteners")</f>
        <v>Phones</v>
      </c>
      <c r="Q1490" t="str">
        <f>IF(_xlfn.XLOOKUP(D1490,products!$A$2:$A$5902,products!$H$2:$H$5902,,0)=1,"Yes","No")</f>
        <v>No</v>
      </c>
    </row>
    <row r="1491" spans="1:17" x14ac:dyDescent="0.3">
      <c r="A1491" t="s">
        <v>8926</v>
      </c>
      <c r="B1491" s="4">
        <v>43879</v>
      </c>
      <c r="C1491" t="s">
        <v>8927</v>
      </c>
      <c r="D1491" t="s">
        <v>8930</v>
      </c>
      <c r="E1491" s="1">
        <v>43889</v>
      </c>
      <c r="F1491" t="s">
        <v>74</v>
      </c>
      <c r="G1491" t="str">
        <f>_xlfn.XLOOKUP(C1491,customers!$A$2:$A$5902,customers!$B$2:$B$5902,,0)</f>
        <v>Mrs. Melissa Jenkins MD</v>
      </c>
      <c r="H1491" t="str">
        <f>_xlfn.XLOOKUP(C1491,customers!$A$2:$A$5902,customers!$G$2:$G$5902,,0)</f>
        <v>West</v>
      </c>
      <c r="I1491" t="str">
        <f>_xlfn.XLOOKUP(C1491,customers!$A$2:$A$5902,customers!$E$2:$E$5902,,0)</f>
        <v>New Tara</v>
      </c>
      <c r="J1491" t="str">
        <f>INDEX(products!$B$2:$B$5902,MATCH(D1491,products!$A$2:$A$5902,0))</f>
        <v>OffSup</v>
      </c>
      <c r="K1491" t="str">
        <f>INDEX(products!$C$2:$C$5902,MATCH(D1491,products!$A$2:$A$5902,0))</f>
        <v>Phns</v>
      </c>
      <c r="L1491" s="3">
        <f>INDEX(products!$E$2:$E$5902,MATCH(D1491,products!$A$2:$A$5902,0))</f>
        <v>1655.9</v>
      </c>
      <c r="M1491">
        <f>_xlfn.XLOOKUP(D1491,products!$A$2:$A$5902,products!$F$2:$F$5902)</f>
        <v>3</v>
      </c>
      <c r="N1491" s="3">
        <f t="shared" si="23"/>
        <v>551.9666666666667</v>
      </c>
      <c r="O1491" s="3" t="str" cm="1">
        <f t="array" ref="O1491">_xlfn.IFS(J1491="Furn","Furniture",J1491="Tech","Technology",J1491="OffSup","Office Supplies")</f>
        <v>Office Supplies</v>
      </c>
      <c r="P1491" s="3" t="str" cm="1">
        <f t="array" ref="P1491">_xlfn.IFS(K1491="Bkcs","Bookcases",K1491="Phns","Phones",K1491="Acc","Accessories",K1491="Bndrs","Binders",K1491="Fstnrs","Fasteners")</f>
        <v>Phones</v>
      </c>
      <c r="Q1491" t="str">
        <f>IF(_xlfn.XLOOKUP(D1491,products!$A$2:$A$5902,products!$H$2:$H$5902,,0)=1,"Yes","No")</f>
        <v>Yes</v>
      </c>
    </row>
    <row r="1492" spans="1:17" x14ac:dyDescent="0.3">
      <c r="A1492" t="s">
        <v>8932</v>
      </c>
      <c r="B1492" s="4">
        <v>43721</v>
      </c>
      <c r="C1492" t="s">
        <v>8933</v>
      </c>
      <c r="D1492" t="s">
        <v>8936</v>
      </c>
      <c r="E1492" s="1">
        <v>43817</v>
      </c>
      <c r="F1492" t="s">
        <v>35</v>
      </c>
      <c r="G1492" t="str">
        <f>_xlfn.XLOOKUP(C1492,customers!$A$2:$A$5902,customers!$B$2:$B$5902,,0)</f>
        <v>Matthew Chase</v>
      </c>
      <c r="H1492" t="str">
        <f>_xlfn.XLOOKUP(C1492,customers!$A$2:$A$5902,customers!$G$2:$G$5902,,0)</f>
        <v>North</v>
      </c>
      <c r="I1492" t="str">
        <f>_xlfn.XLOOKUP(C1492,customers!$A$2:$A$5902,customers!$E$2:$E$5902,,0)</f>
        <v>Lake Calvin</v>
      </c>
      <c r="J1492" t="str">
        <f>INDEX(products!$B$2:$B$5902,MATCH(D1492,products!$A$2:$A$5902,0))</f>
        <v>Furn</v>
      </c>
      <c r="K1492" t="str">
        <f>INDEX(products!$C$2:$C$5902,MATCH(D1492,products!$A$2:$A$5902,0))</f>
        <v>Acc</v>
      </c>
      <c r="L1492" s="3">
        <f>INDEX(products!$E$2:$E$5902,MATCH(D1492,products!$A$2:$A$5902,0))</f>
        <v>3498.93</v>
      </c>
      <c r="M1492">
        <f>_xlfn.XLOOKUP(D1492,products!$A$2:$A$5902,products!$F$2:$F$5902)</f>
        <v>1</v>
      </c>
      <c r="N1492" s="3">
        <f t="shared" si="23"/>
        <v>3498.93</v>
      </c>
      <c r="O1492" s="3" t="str" cm="1">
        <f t="array" ref="O1492">_xlfn.IFS(J1492="Furn","Furniture",J1492="Tech","Technology",J1492="OffSup","Office Supplies")</f>
        <v>Furniture</v>
      </c>
      <c r="P1492" s="3" t="str" cm="1">
        <f t="array" ref="P1492">_xlfn.IFS(K1492="Bkcs","Bookcases",K1492="Phns","Phones",K1492="Acc","Accessories",K1492="Bndrs","Binders",K1492="Fstnrs","Fasteners")</f>
        <v>Accessories</v>
      </c>
      <c r="Q1492" t="str">
        <f>IF(_xlfn.XLOOKUP(D1492,products!$A$2:$A$5902,products!$H$2:$H$5902,,0)=1,"Yes","No")</f>
        <v>No</v>
      </c>
    </row>
    <row r="1493" spans="1:17" x14ac:dyDescent="0.3">
      <c r="A1493" t="s">
        <v>8938</v>
      </c>
      <c r="B1493" s="4">
        <v>43795</v>
      </c>
      <c r="C1493" t="s">
        <v>8939</v>
      </c>
      <c r="D1493" t="s">
        <v>8942</v>
      </c>
      <c r="E1493" s="1">
        <v>43893</v>
      </c>
      <c r="F1493" t="s">
        <v>35</v>
      </c>
      <c r="G1493" t="str">
        <f>_xlfn.XLOOKUP(C1493,customers!$A$2:$A$5902,customers!$B$2:$B$5902,,0)</f>
        <v>Shirley Allen</v>
      </c>
      <c r="H1493" t="str">
        <f>_xlfn.XLOOKUP(C1493,customers!$A$2:$A$5902,customers!$G$2:$G$5902,,0)</f>
        <v>East</v>
      </c>
      <c r="I1493" t="str">
        <f>_xlfn.XLOOKUP(C1493,customers!$A$2:$A$5902,customers!$E$2:$E$5902,,0)</f>
        <v>Garyberg</v>
      </c>
      <c r="J1493" t="str">
        <f>INDEX(products!$B$2:$B$5902,MATCH(D1493,products!$A$2:$A$5902,0))</f>
        <v>Tech</v>
      </c>
      <c r="K1493" t="str">
        <f>INDEX(products!$C$2:$C$5902,MATCH(D1493,products!$A$2:$A$5902,0))</f>
        <v>Phns</v>
      </c>
      <c r="L1493" s="3">
        <f>INDEX(products!$E$2:$E$5902,MATCH(D1493,products!$A$2:$A$5902,0))</f>
        <v>316.70999999999998</v>
      </c>
      <c r="M1493">
        <f>_xlfn.XLOOKUP(D1493,products!$A$2:$A$5902,products!$F$2:$F$5902)</f>
        <v>9</v>
      </c>
      <c r="N1493" s="3">
        <f t="shared" si="23"/>
        <v>35.19</v>
      </c>
      <c r="O1493" s="3" t="str" cm="1">
        <f t="array" ref="O1493">_xlfn.IFS(J1493="Furn","Furniture",J1493="Tech","Technology",J1493="OffSup","Office Supplies")</f>
        <v>Technology</v>
      </c>
      <c r="P1493" s="3" t="str" cm="1">
        <f t="array" ref="P1493">_xlfn.IFS(K1493="Bkcs","Bookcases",K1493="Phns","Phones",K1493="Acc","Accessories",K1493="Bndrs","Binders",K1493="Fstnrs","Fasteners")</f>
        <v>Phones</v>
      </c>
      <c r="Q1493" t="str">
        <f>IF(_xlfn.XLOOKUP(D1493,products!$A$2:$A$5902,products!$H$2:$H$5902,,0)=1,"Yes","No")</f>
        <v>Yes</v>
      </c>
    </row>
    <row r="1494" spans="1:17" x14ac:dyDescent="0.3">
      <c r="A1494" t="s">
        <v>8944</v>
      </c>
      <c r="B1494" s="4">
        <v>45066</v>
      </c>
      <c r="C1494" t="s">
        <v>8945</v>
      </c>
      <c r="D1494" t="s">
        <v>8948</v>
      </c>
      <c r="E1494" s="1">
        <v>45176</v>
      </c>
      <c r="F1494" t="s">
        <v>21</v>
      </c>
      <c r="G1494" t="str">
        <f>_xlfn.XLOOKUP(C1494,customers!$A$2:$A$5902,customers!$B$2:$B$5902,,0)</f>
        <v>Blake Mccall</v>
      </c>
      <c r="H1494" t="str">
        <f>_xlfn.XLOOKUP(C1494,customers!$A$2:$A$5902,customers!$G$2:$G$5902,,0)</f>
        <v>West</v>
      </c>
      <c r="I1494" t="str">
        <f>_xlfn.XLOOKUP(C1494,customers!$A$2:$A$5902,customers!$E$2:$E$5902,,0)</f>
        <v>South Kennethberg</v>
      </c>
      <c r="J1494" t="str">
        <f>INDEX(products!$B$2:$B$5902,MATCH(D1494,products!$A$2:$A$5902,0))</f>
        <v>OffSup</v>
      </c>
      <c r="K1494" t="str">
        <f>INDEX(products!$C$2:$C$5902,MATCH(D1494,products!$A$2:$A$5902,0))</f>
        <v>Phns</v>
      </c>
      <c r="L1494" s="3">
        <f>INDEX(products!$E$2:$E$5902,MATCH(D1494,products!$A$2:$A$5902,0))</f>
        <v>2226.36</v>
      </c>
      <c r="M1494">
        <f>_xlfn.XLOOKUP(D1494,products!$A$2:$A$5902,products!$F$2:$F$5902)</f>
        <v>6</v>
      </c>
      <c r="N1494" s="3">
        <f t="shared" si="23"/>
        <v>371.06</v>
      </c>
      <c r="O1494" s="3" t="str" cm="1">
        <f t="array" ref="O1494">_xlfn.IFS(J1494="Furn","Furniture",J1494="Tech","Technology",J1494="OffSup","Office Supplies")</f>
        <v>Office Supplies</v>
      </c>
      <c r="P1494" s="3" t="str" cm="1">
        <f t="array" ref="P1494">_xlfn.IFS(K1494="Bkcs","Bookcases",K1494="Phns","Phones",K1494="Acc","Accessories",K1494="Bndrs","Binders",K1494="Fstnrs","Fasteners")</f>
        <v>Phones</v>
      </c>
      <c r="Q1494" t="str">
        <f>IF(_xlfn.XLOOKUP(D1494,products!$A$2:$A$5902,products!$H$2:$H$5902,,0)=1,"Yes","No")</f>
        <v>No</v>
      </c>
    </row>
    <row r="1495" spans="1:17" x14ac:dyDescent="0.3">
      <c r="A1495" t="s">
        <v>8950</v>
      </c>
      <c r="B1495" s="4">
        <v>43760</v>
      </c>
      <c r="C1495" t="s">
        <v>8951</v>
      </c>
      <c r="D1495" t="s">
        <v>8954</v>
      </c>
      <c r="E1495" s="1">
        <v>44044</v>
      </c>
      <c r="F1495" t="s">
        <v>21</v>
      </c>
      <c r="G1495" t="str">
        <f>_xlfn.XLOOKUP(C1495,customers!$A$2:$A$5902,customers!$B$2:$B$5902,,0)</f>
        <v>John Torres</v>
      </c>
      <c r="H1495" t="str">
        <f>_xlfn.XLOOKUP(C1495,customers!$A$2:$A$5902,customers!$G$2:$G$5902,,0)</f>
        <v>West</v>
      </c>
      <c r="I1495" t="str">
        <f>_xlfn.XLOOKUP(C1495,customers!$A$2:$A$5902,customers!$E$2:$E$5902,,0)</f>
        <v>South Thomasmouth</v>
      </c>
      <c r="J1495" t="str">
        <f>INDEX(products!$B$2:$B$5902,MATCH(D1495,products!$A$2:$A$5902,0))</f>
        <v>Tech</v>
      </c>
      <c r="K1495" t="str">
        <f>INDEX(products!$C$2:$C$5902,MATCH(D1495,products!$A$2:$A$5902,0))</f>
        <v>Bkcs</v>
      </c>
      <c r="L1495" s="3">
        <f>INDEX(products!$E$2:$E$5902,MATCH(D1495,products!$A$2:$A$5902,0))</f>
        <v>826.26</v>
      </c>
      <c r="M1495">
        <f>_xlfn.XLOOKUP(D1495,products!$A$2:$A$5902,products!$F$2:$F$5902)</f>
        <v>8</v>
      </c>
      <c r="N1495" s="3">
        <f t="shared" si="23"/>
        <v>103.2825</v>
      </c>
      <c r="O1495" s="3" t="str" cm="1">
        <f t="array" ref="O1495">_xlfn.IFS(J1495="Furn","Furniture",J1495="Tech","Technology",J1495="OffSup","Office Supplies")</f>
        <v>Technology</v>
      </c>
      <c r="P1495" s="3" t="str" cm="1">
        <f t="array" ref="P1495">_xlfn.IFS(K1495="Bkcs","Bookcases",K1495="Phns","Phones",K1495="Acc","Accessories",K1495="Bndrs","Binders",K1495="Fstnrs","Fasteners")</f>
        <v>Bookcases</v>
      </c>
      <c r="Q1495" t="str">
        <f>IF(_xlfn.XLOOKUP(D1495,products!$A$2:$A$5902,products!$H$2:$H$5902,,0)=1,"Yes","No")</f>
        <v>Yes</v>
      </c>
    </row>
    <row r="1496" spans="1:17" x14ac:dyDescent="0.3">
      <c r="A1496" t="s">
        <v>8956</v>
      </c>
      <c r="B1496" s="4">
        <v>44547</v>
      </c>
      <c r="C1496" s="2" t="s">
        <v>8957</v>
      </c>
      <c r="D1496" t="s">
        <v>8960</v>
      </c>
      <c r="E1496" s="1">
        <v>44824</v>
      </c>
      <c r="F1496" t="s">
        <v>21</v>
      </c>
      <c r="G1496" t="str">
        <f>_xlfn.XLOOKUP(C1496,customers!$A$2:$A$5902,customers!$B$2:$B$5902,,0)</f>
        <v>Kevin Wolfe</v>
      </c>
      <c r="H1496" t="str">
        <f>_xlfn.XLOOKUP(C1496,customers!$A$2:$A$5902,customers!$G$2:$G$5902,,0)</f>
        <v>East</v>
      </c>
      <c r="I1496" t="str">
        <f>_xlfn.XLOOKUP(C1496,customers!$A$2:$A$5902,customers!$E$2:$E$5902,,0)</f>
        <v>Elizabethville</v>
      </c>
      <c r="J1496" t="str">
        <f>INDEX(products!$B$2:$B$5902,MATCH(D1496,products!$A$2:$A$5902,0))</f>
        <v>Tech</v>
      </c>
      <c r="K1496" t="str">
        <f>INDEX(products!$C$2:$C$5902,MATCH(D1496,products!$A$2:$A$5902,0))</f>
        <v>Bndrs</v>
      </c>
      <c r="L1496" s="3">
        <f>INDEX(products!$E$2:$E$5902,MATCH(D1496,products!$A$2:$A$5902,0))</f>
        <v>3919.31</v>
      </c>
      <c r="M1496">
        <f>_xlfn.XLOOKUP(D1496,products!$A$2:$A$5902,products!$F$2:$F$5902)</f>
        <v>3</v>
      </c>
      <c r="N1496" s="3">
        <f t="shared" si="23"/>
        <v>1306.4366666666667</v>
      </c>
      <c r="O1496" s="3" t="str" cm="1">
        <f t="array" ref="O1496">_xlfn.IFS(J1496="Furn","Furniture",J1496="Tech","Technology",J1496="OffSup","Office Supplies")</f>
        <v>Technology</v>
      </c>
      <c r="P1496" s="3" t="str" cm="1">
        <f t="array" ref="P1496">_xlfn.IFS(K1496="Bkcs","Bookcases",K1496="Phns","Phones",K1496="Acc","Accessories",K1496="Bndrs","Binders",K1496="Fstnrs","Fasteners")</f>
        <v>Binders</v>
      </c>
      <c r="Q1496" t="str">
        <f>IF(_xlfn.XLOOKUP(D1496,products!$A$2:$A$5902,products!$H$2:$H$5902,,0)=1,"Yes","No")</f>
        <v>No</v>
      </c>
    </row>
    <row r="1497" spans="1:17" x14ac:dyDescent="0.3">
      <c r="A1497" t="s">
        <v>8962</v>
      </c>
      <c r="B1497" s="4">
        <v>43593</v>
      </c>
      <c r="C1497" t="s">
        <v>8963</v>
      </c>
      <c r="D1497" t="s">
        <v>8966</v>
      </c>
      <c r="E1497" s="1">
        <v>43636</v>
      </c>
      <c r="F1497" t="s">
        <v>21</v>
      </c>
      <c r="G1497" t="str">
        <f>_xlfn.XLOOKUP(C1497,customers!$A$2:$A$5902,customers!$B$2:$B$5902,,0)</f>
        <v>Susan Murillo</v>
      </c>
      <c r="H1497" t="str">
        <f>_xlfn.XLOOKUP(C1497,customers!$A$2:$A$5902,customers!$G$2:$G$5902,,0)</f>
        <v>West</v>
      </c>
      <c r="I1497" t="str">
        <f>_xlfn.XLOOKUP(C1497,customers!$A$2:$A$5902,customers!$E$2:$E$5902,,0)</f>
        <v>Hollychester</v>
      </c>
      <c r="J1497" t="str">
        <f>INDEX(products!$B$2:$B$5902,MATCH(D1497,products!$A$2:$A$5902,0))</f>
        <v>OffSup</v>
      </c>
      <c r="K1497" t="str">
        <f>INDEX(products!$C$2:$C$5902,MATCH(D1497,products!$A$2:$A$5902,0))</f>
        <v>Acc</v>
      </c>
      <c r="L1497" s="3">
        <f>INDEX(products!$E$2:$E$5902,MATCH(D1497,products!$A$2:$A$5902,0))</f>
        <v>3179.02</v>
      </c>
      <c r="M1497">
        <f>_xlfn.XLOOKUP(D1497,products!$A$2:$A$5902,products!$F$2:$F$5902)</f>
        <v>9</v>
      </c>
      <c r="N1497" s="3">
        <f t="shared" si="23"/>
        <v>353.22444444444443</v>
      </c>
      <c r="O1497" s="3" t="str" cm="1">
        <f t="array" ref="O1497">_xlfn.IFS(J1497="Furn","Furniture",J1497="Tech","Technology",J1497="OffSup","Office Supplies")</f>
        <v>Office Supplies</v>
      </c>
      <c r="P1497" s="3" t="str" cm="1">
        <f t="array" ref="P1497">_xlfn.IFS(K1497="Bkcs","Bookcases",K1497="Phns","Phones",K1497="Acc","Accessories",K1497="Bndrs","Binders",K1497="Fstnrs","Fasteners")</f>
        <v>Accessories</v>
      </c>
      <c r="Q1497" t="str">
        <f>IF(_xlfn.XLOOKUP(D1497,products!$A$2:$A$5902,products!$H$2:$H$5902,,0)=1,"Yes","No")</f>
        <v>Yes</v>
      </c>
    </row>
    <row r="1498" spans="1:17" x14ac:dyDescent="0.3">
      <c r="A1498" t="s">
        <v>8968</v>
      </c>
      <c r="B1498" s="4">
        <v>44605</v>
      </c>
      <c r="C1498" t="s">
        <v>8969</v>
      </c>
      <c r="D1498" t="s">
        <v>8972</v>
      </c>
      <c r="E1498" s="1">
        <v>44607</v>
      </c>
      <c r="F1498" t="s">
        <v>21</v>
      </c>
      <c r="G1498" t="str">
        <f>_xlfn.XLOOKUP(C1498,customers!$A$2:$A$5902,customers!$B$2:$B$5902,,0)</f>
        <v>Melissa Vasquez</v>
      </c>
      <c r="H1498" t="str">
        <f>_xlfn.XLOOKUP(C1498,customers!$A$2:$A$5902,customers!$G$2:$G$5902,,0)</f>
        <v>West</v>
      </c>
      <c r="I1498" t="str">
        <f>_xlfn.XLOOKUP(C1498,customers!$A$2:$A$5902,customers!$E$2:$E$5902,,0)</f>
        <v>Rebeccaport</v>
      </c>
      <c r="J1498" t="str">
        <f>INDEX(products!$B$2:$B$5902,MATCH(D1498,products!$A$2:$A$5902,0))</f>
        <v>Furn</v>
      </c>
      <c r="K1498" t="str">
        <f>INDEX(products!$C$2:$C$5902,MATCH(D1498,products!$A$2:$A$5902,0))</f>
        <v>Fstnrs</v>
      </c>
      <c r="L1498" s="3">
        <f>INDEX(products!$E$2:$E$5902,MATCH(D1498,products!$A$2:$A$5902,0))</f>
        <v>2347.3000000000002</v>
      </c>
      <c r="M1498">
        <f>_xlfn.XLOOKUP(D1498,products!$A$2:$A$5902,products!$F$2:$F$5902)</f>
        <v>6</v>
      </c>
      <c r="N1498" s="3">
        <f t="shared" si="23"/>
        <v>391.2166666666667</v>
      </c>
      <c r="O1498" s="3" t="str" cm="1">
        <f t="array" ref="O1498">_xlfn.IFS(J1498="Furn","Furniture",J1498="Tech","Technology",J1498="OffSup","Office Supplies")</f>
        <v>Furniture</v>
      </c>
      <c r="P1498" s="3" t="str" cm="1">
        <f t="array" ref="P1498">_xlfn.IFS(K1498="Bkcs","Bookcases",K1498="Phns","Phones",K1498="Acc","Accessories",K1498="Bndrs","Binders",K1498="Fstnrs","Fasteners")</f>
        <v>Fasteners</v>
      </c>
      <c r="Q1498" t="str">
        <f>IF(_xlfn.XLOOKUP(D1498,products!$A$2:$A$5902,products!$H$2:$H$5902,,0)=1,"Yes","No")</f>
        <v>Yes</v>
      </c>
    </row>
    <row r="1499" spans="1:17" x14ac:dyDescent="0.3">
      <c r="A1499" t="s">
        <v>8974</v>
      </c>
      <c r="B1499" s="4">
        <v>44043</v>
      </c>
      <c r="C1499" t="s">
        <v>8975</v>
      </c>
      <c r="D1499" t="s">
        <v>8978</v>
      </c>
      <c r="E1499" s="1">
        <v>44100</v>
      </c>
      <c r="F1499" t="s">
        <v>35</v>
      </c>
      <c r="G1499" t="str">
        <f>_xlfn.XLOOKUP(C1499,customers!$A$2:$A$5902,customers!$B$2:$B$5902,,0)</f>
        <v>Kyle Scott</v>
      </c>
      <c r="H1499" t="str">
        <f>_xlfn.XLOOKUP(C1499,customers!$A$2:$A$5902,customers!$G$2:$G$5902,,0)</f>
        <v>South</v>
      </c>
      <c r="I1499" t="str">
        <f>_xlfn.XLOOKUP(C1499,customers!$A$2:$A$5902,customers!$E$2:$E$5902,,0)</f>
        <v>Valerieburgh</v>
      </c>
      <c r="J1499" t="str">
        <f>INDEX(products!$B$2:$B$5902,MATCH(D1499,products!$A$2:$A$5902,0))</f>
        <v>OffSup</v>
      </c>
      <c r="K1499" t="str">
        <f>INDEX(products!$C$2:$C$5902,MATCH(D1499,products!$A$2:$A$5902,0))</f>
        <v>Bkcs</v>
      </c>
      <c r="L1499" s="3">
        <f>INDEX(products!$E$2:$E$5902,MATCH(D1499,products!$A$2:$A$5902,0))</f>
        <v>211.66</v>
      </c>
      <c r="M1499">
        <f>_xlfn.XLOOKUP(D1499,products!$A$2:$A$5902,products!$F$2:$F$5902)</f>
        <v>3</v>
      </c>
      <c r="N1499" s="3">
        <f t="shared" si="23"/>
        <v>70.553333333333327</v>
      </c>
      <c r="O1499" s="3" t="str" cm="1">
        <f t="array" ref="O1499">_xlfn.IFS(J1499="Furn","Furniture",J1499="Tech","Technology",J1499="OffSup","Office Supplies")</f>
        <v>Office Supplies</v>
      </c>
      <c r="P1499" s="3" t="str" cm="1">
        <f t="array" ref="P1499">_xlfn.IFS(K1499="Bkcs","Bookcases",K1499="Phns","Phones",K1499="Acc","Accessories",K1499="Bndrs","Binders",K1499="Fstnrs","Fasteners")</f>
        <v>Bookcases</v>
      </c>
      <c r="Q1499" t="str">
        <f>IF(_xlfn.XLOOKUP(D1499,products!$A$2:$A$5902,products!$H$2:$H$5902,,0)=1,"Yes","No")</f>
        <v>No</v>
      </c>
    </row>
    <row r="1500" spans="1:17" x14ac:dyDescent="0.3">
      <c r="A1500" t="s">
        <v>8980</v>
      </c>
      <c r="B1500" s="4">
        <v>43566</v>
      </c>
      <c r="C1500" t="s">
        <v>8981</v>
      </c>
      <c r="D1500" t="s">
        <v>8984</v>
      </c>
      <c r="E1500" s="1">
        <v>43668</v>
      </c>
      <c r="F1500" t="s">
        <v>74</v>
      </c>
      <c r="G1500" t="str">
        <f>_xlfn.XLOOKUP(C1500,customers!$A$2:$A$5902,customers!$B$2:$B$5902,,0)</f>
        <v>Cory Brown</v>
      </c>
      <c r="H1500" t="str">
        <f>_xlfn.XLOOKUP(C1500,customers!$A$2:$A$5902,customers!$G$2:$G$5902,,0)</f>
        <v>South</v>
      </c>
      <c r="I1500" t="str">
        <f>_xlfn.XLOOKUP(C1500,customers!$A$2:$A$5902,customers!$E$2:$E$5902,,0)</f>
        <v>North Michael</v>
      </c>
      <c r="J1500" t="str">
        <f>INDEX(products!$B$2:$B$5902,MATCH(D1500,products!$A$2:$A$5902,0))</f>
        <v>Furn</v>
      </c>
      <c r="K1500" t="str">
        <f>INDEX(products!$C$2:$C$5902,MATCH(D1500,products!$A$2:$A$5902,0))</f>
        <v>Acc</v>
      </c>
      <c r="L1500" s="3">
        <f>INDEX(products!$E$2:$E$5902,MATCH(D1500,products!$A$2:$A$5902,0))</f>
        <v>1969.66</v>
      </c>
      <c r="M1500">
        <f>_xlfn.XLOOKUP(D1500,products!$A$2:$A$5902,products!$F$2:$F$5902)</f>
        <v>1</v>
      </c>
      <c r="N1500" s="3">
        <f t="shared" si="23"/>
        <v>1969.66</v>
      </c>
      <c r="O1500" s="3" t="str" cm="1">
        <f t="array" ref="O1500">_xlfn.IFS(J1500="Furn","Furniture",J1500="Tech","Technology",J1500="OffSup","Office Supplies")</f>
        <v>Furniture</v>
      </c>
      <c r="P1500" s="3" t="str" cm="1">
        <f t="array" ref="P1500">_xlfn.IFS(K1500="Bkcs","Bookcases",K1500="Phns","Phones",K1500="Acc","Accessories",K1500="Bndrs","Binders",K1500="Fstnrs","Fasteners")</f>
        <v>Accessories</v>
      </c>
      <c r="Q1500" t="str">
        <f>IF(_xlfn.XLOOKUP(D1500,products!$A$2:$A$5902,products!$H$2:$H$5902,,0)=1,"Yes","No")</f>
        <v>No</v>
      </c>
    </row>
    <row r="1501" spans="1:17" x14ac:dyDescent="0.3">
      <c r="A1501" t="s">
        <v>8986</v>
      </c>
      <c r="B1501" s="4">
        <v>43561</v>
      </c>
      <c r="C1501" t="s">
        <v>8987</v>
      </c>
      <c r="D1501" t="s">
        <v>8990</v>
      </c>
      <c r="E1501" s="1">
        <v>43840</v>
      </c>
      <c r="F1501" t="s">
        <v>21</v>
      </c>
      <c r="G1501" t="str">
        <f>_xlfn.XLOOKUP(C1501,customers!$A$2:$A$5902,customers!$B$2:$B$5902,,0)</f>
        <v>Sean Alexander</v>
      </c>
      <c r="H1501" t="str">
        <f>_xlfn.XLOOKUP(C1501,customers!$A$2:$A$5902,customers!$G$2:$G$5902,,0)</f>
        <v>East</v>
      </c>
      <c r="I1501" t="str">
        <f>_xlfn.XLOOKUP(C1501,customers!$A$2:$A$5902,customers!$E$2:$E$5902,,0)</f>
        <v>New Justinport</v>
      </c>
      <c r="J1501" t="str">
        <f>INDEX(products!$B$2:$B$5902,MATCH(D1501,products!$A$2:$A$5902,0))</f>
        <v>OffSup</v>
      </c>
      <c r="K1501" t="str">
        <f>INDEX(products!$C$2:$C$5902,MATCH(D1501,products!$A$2:$A$5902,0))</f>
        <v>Bndrs</v>
      </c>
      <c r="L1501" s="3">
        <f>INDEX(products!$E$2:$E$5902,MATCH(D1501,products!$A$2:$A$5902,0))</f>
        <v>1940.24</v>
      </c>
      <c r="M1501">
        <f>_xlfn.XLOOKUP(D1501,products!$A$2:$A$5902,products!$F$2:$F$5902)</f>
        <v>10</v>
      </c>
      <c r="N1501" s="3">
        <f t="shared" si="23"/>
        <v>194.024</v>
      </c>
      <c r="O1501" s="3" t="str" cm="1">
        <f t="array" ref="O1501">_xlfn.IFS(J1501="Furn","Furniture",J1501="Tech","Technology",J1501="OffSup","Office Supplies")</f>
        <v>Office Supplies</v>
      </c>
      <c r="P1501" s="3" t="str" cm="1">
        <f t="array" ref="P1501">_xlfn.IFS(K1501="Bkcs","Bookcases",K1501="Phns","Phones",K1501="Acc","Accessories",K1501="Bndrs","Binders",K1501="Fstnrs","Fasteners")</f>
        <v>Binders</v>
      </c>
      <c r="Q1501" t="str">
        <f>IF(_xlfn.XLOOKUP(D1501,products!$A$2:$A$5902,products!$H$2:$H$5902,,0)=1,"Yes","No")</f>
        <v>No</v>
      </c>
    </row>
    <row r="1502" spans="1:17" x14ac:dyDescent="0.3">
      <c r="A1502" t="s">
        <v>8992</v>
      </c>
      <c r="B1502" s="4">
        <v>44180</v>
      </c>
      <c r="C1502" t="s">
        <v>8993</v>
      </c>
      <c r="D1502" t="s">
        <v>8996</v>
      </c>
      <c r="E1502" s="1">
        <v>44476</v>
      </c>
      <c r="F1502" t="s">
        <v>21</v>
      </c>
      <c r="G1502" t="str">
        <f>_xlfn.XLOOKUP(C1502,customers!$A$2:$A$5902,customers!$B$2:$B$5902,,0)</f>
        <v>Shawna Bennett</v>
      </c>
      <c r="H1502" t="str">
        <f>_xlfn.XLOOKUP(C1502,customers!$A$2:$A$5902,customers!$G$2:$G$5902,,0)</f>
        <v>South</v>
      </c>
      <c r="I1502" t="str">
        <f>_xlfn.XLOOKUP(C1502,customers!$A$2:$A$5902,customers!$E$2:$E$5902,,0)</f>
        <v>Guerramouth</v>
      </c>
      <c r="J1502" t="str">
        <f>INDEX(products!$B$2:$B$5902,MATCH(D1502,products!$A$2:$A$5902,0))</f>
        <v>OffSup</v>
      </c>
      <c r="K1502" t="str">
        <f>INDEX(products!$C$2:$C$5902,MATCH(D1502,products!$A$2:$A$5902,0))</f>
        <v>Acc</v>
      </c>
      <c r="L1502" s="3">
        <f>INDEX(products!$E$2:$E$5902,MATCH(D1502,products!$A$2:$A$5902,0))</f>
        <v>4903.2299999999996</v>
      </c>
      <c r="M1502">
        <f>_xlfn.XLOOKUP(D1502,products!$A$2:$A$5902,products!$F$2:$F$5902)</f>
        <v>2</v>
      </c>
      <c r="N1502" s="3">
        <f t="shared" si="23"/>
        <v>2451.6149999999998</v>
      </c>
      <c r="O1502" s="3" t="str" cm="1">
        <f t="array" ref="O1502">_xlfn.IFS(J1502="Furn","Furniture",J1502="Tech","Technology",J1502="OffSup","Office Supplies")</f>
        <v>Office Supplies</v>
      </c>
      <c r="P1502" s="3" t="str" cm="1">
        <f t="array" ref="P1502">_xlfn.IFS(K1502="Bkcs","Bookcases",K1502="Phns","Phones",K1502="Acc","Accessories",K1502="Bndrs","Binders",K1502="Fstnrs","Fasteners")</f>
        <v>Accessories</v>
      </c>
      <c r="Q1502" t="str">
        <f>IF(_xlfn.XLOOKUP(D1502,products!$A$2:$A$5902,products!$H$2:$H$5902,,0)=1,"Yes","No")</f>
        <v>No</v>
      </c>
    </row>
    <row r="1503" spans="1:17" x14ac:dyDescent="0.3">
      <c r="A1503" t="s">
        <v>8998</v>
      </c>
      <c r="B1503" s="4">
        <v>44137</v>
      </c>
      <c r="C1503" t="s">
        <v>8999</v>
      </c>
      <c r="D1503" t="s">
        <v>9002</v>
      </c>
      <c r="E1503" s="1">
        <v>44198</v>
      </c>
      <c r="F1503" t="s">
        <v>35</v>
      </c>
      <c r="G1503" t="str">
        <f>_xlfn.XLOOKUP(C1503,customers!$A$2:$A$5902,customers!$B$2:$B$5902,,0)</f>
        <v>Kyle Smith</v>
      </c>
      <c r="H1503" t="str">
        <f>_xlfn.XLOOKUP(C1503,customers!$A$2:$A$5902,customers!$G$2:$G$5902,,0)</f>
        <v>North</v>
      </c>
      <c r="I1503" t="str">
        <f>_xlfn.XLOOKUP(C1503,customers!$A$2:$A$5902,customers!$E$2:$E$5902,,0)</f>
        <v>South Erica</v>
      </c>
      <c r="J1503" t="str">
        <f>INDEX(products!$B$2:$B$5902,MATCH(D1503,products!$A$2:$A$5902,0))</f>
        <v>Furn</v>
      </c>
      <c r="K1503" t="str">
        <f>INDEX(products!$C$2:$C$5902,MATCH(D1503,products!$A$2:$A$5902,0))</f>
        <v>Fstnrs</v>
      </c>
      <c r="L1503" s="3">
        <f>INDEX(products!$E$2:$E$5902,MATCH(D1503,products!$A$2:$A$5902,0))</f>
        <v>3151.74</v>
      </c>
      <c r="M1503">
        <f>_xlfn.XLOOKUP(D1503,products!$A$2:$A$5902,products!$F$2:$F$5902)</f>
        <v>2</v>
      </c>
      <c r="N1503" s="3">
        <f t="shared" si="23"/>
        <v>1575.87</v>
      </c>
      <c r="O1503" s="3" t="str" cm="1">
        <f t="array" ref="O1503">_xlfn.IFS(J1503="Furn","Furniture",J1503="Tech","Technology",J1503="OffSup","Office Supplies")</f>
        <v>Furniture</v>
      </c>
      <c r="P1503" s="3" t="str" cm="1">
        <f t="array" ref="P1503">_xlfn.IFS(K1503="Bkcs","Bookcases",K1503="Phns","Phones",K1503="Acc","Accessories",K1503="Bndrs","Binders",K1503="Fstnrs","Fasteners")</f>
        <v>Fasteners</v>
      </c>
      <c r="Q1503" t="str">
        <f>IF(_xlfn.XLOOKUP(D1503,products!$A$2:$A$5902,products!$H$2:$H$5902,,0)=1,"Yes","No")</f>
        <v>Yes</v>
      </c>
    </row>
    <row r="1504" spans="1:17" x14ac:dyDescent="0.3">
      <c r="A1504" t="s">
        <v>9004</v>
      </c>
      <c r="B1504" s="4">
        <v>45266</v>
      </c>
      <c r="C1504" t="s">
        <v>9005</v>
      </c>
      <c r="D1504" t="s">
        <v>9008</v>
      </c>
      <c r="E1504" s="1">
        <v>45550</v>
      </c>
      <c r="F1504" t="s">
        <v>35</v>
      </c>
      <c r="G1504" t="str">
        <f>_xlfn.XLOOKUP(C1504,customers!$A$2:$A$5902,customers!$B$2:$B$5902,,0)</f>
        <v>Michele Weber</v>
      </c>
      <c r="H1504" t="str">
        <f>_xlfn.XLOOKUP(C1504,customers!$A$2:$A$5902,customers!$G$2:$G$5902,,0)</f>
        <v>North</v>
      </c>
      <c r="I1504" t="str">
        <f>_xlfn.XLOOKUP(C1504,customers!$A$2:$A$5902,customers!$E$2:$E$5902,,0)</f>
        <v>West Claireburgh</v>
      </c>
      <c r="J1504" t="str">
        <f>INDEX(products!$B$2:$B$5902,MATCH(D1504,products!$A$2:$A$5902,0))</f>
        <v>OffSup</v>
      </c>
      <c r="K1504" t="str">
        <f>INDEX(products!$C$2:$C$5902,MATCH(D1504,products!$A$2:$A$5902,0))</f>
        <v>Bkcs</v>
      </c>
      <c r="L1504" s="3">
        <f>INDEX(products!$E$2:$E$5902,MATCH(D1504,products!$A$2:$A$5902,0))</f>
        <v>3882.78</v>
      </c>
      <c r="M1504">
        <f>_xlfn.XLOOKUP(D1504,products!$A$2:$A$5902,products!$F$2:$F$5902)</f>
        <v>3</v>
      </c>
      <c r="N1504" s="3">
        <f t="shared" si="23"/>
        <v>1294.26</v>
      </c>
      <c r="O1504" s="3" t="str" cm="1">
        <f t="array" ref="O1504">_xlfn.IFS(J1504="Furn","Furniture",J1504="Tech","Technology",J1504="OffSup","Office Supplies")</f>
        <v>Office Supplies</v>
      </c>
      <c r="P1504" s="3" t="str" cm="1">
        <f t="array" ref="P1504">_xlfn.IFS(K1504="Bkcs","Bookcases",K1504="Phns","Phones",K1504="Acc","Accessories",K1504="Bndrs","Binders",K1504="Fstnrs","Fasteners")</f>
        <v>Bookcases</v>
      </c>
      <c r="Q1504" t="str">
        <f>IF(_xlfn.XLOOKUP(D1504,products!$A$2:$A$5902,products!$H$2:$H$5902,,0)=1,"Yes","No")</f>
        <v>No</v>
      </c>
    </row>
    <row r="1505" spans="1:17" x14ac:dyDescent="0.3">
      <c r="A1505" t="s">
        <v>9010</v>
      </c>
      <c r="B1505" s="4">
        <v>43765</v>
      </c>
      <c r="C1505" t="s">
        <v>9011</v>
      </c>
      <c r="D1505" t="s">
        <v>9014</v>
      </c>
      <c r="E1505" s="1">
        <v>44007</v>
      </c>
      <c r="F1505" t="s">
        <v>21</v>
      </c>
      <c r="G1505" t="str">
        <f>_xlfn.XLOOKUP(C1505,customers!$A$2:$A$5902,customers!$B$2:$B$5902,,0)</f>
        <v>Michael Doyle</v>
      </c>
      <c r="H1505" t="str">
        <f>_xlfn.XLOOKUP(C1505,customers!$A$2:$A$5902,customers!$G$2:$G$5902,,0)</f>
        <v>East</v>
      </c>
      <c r="I1505" t="str">
        <f>_xlfn.XLOOKUP(C1505,customers!$A$2:$A$5902,customers!$E$2:$E$5902,,0)</f>
        <v>Simpsonberg</v>
      </c>
      <c r="J1505" t="str">
        <f>INDEX(products!$B$2:$B$5902,MATCH(D1505,products!$A$2:$A$5902,0))</f>
        <v>OffSup</v>
      </c>
      <c r="K1505" t="str">
        <f>INDEX(products!$C$2:$C$5902,MATCH(D1505,products!$A$2:$A$5902,0))</f>
        <v>Bkcs</v>
      </c>
      <c r="L1505" s="3">
        <f>INDEX(products!$E$2:$E$5902,MATCH(D1505,products!$A$2:$A$5902,0))</f>
        <v>291.66000000000003</v>
      </c>
      <c r="M1505">
        <f>_xlfn.XLOOKUP(D1505,products!$A$2:$A$5902,products!$F$2:$F$5902)</f>
        <v>4</v>
      </c>
      <c r="N1505" s="3">
        <f t="shared" si="23"/>
        <v>72.915000000000006</v>
      </c>
      <c r="O1505" s="3" t="str" cm="1">
        <f t="array" ref="O1505">_xlfn.IFS(J1505="Furn","Furniture",J1505="Tech","Technology",J1505="OffSup","Office Supplies")</f>
        <v>Office Supplies</v>
      </c>
      <c r="P1505" s="3" t="str" cm="1">
        <f t="array" ref="P1505">_xlfn.IFS(K1505="Bkcs","Bookcases",K1505="Phns","Phones",K1505="Acc","Accessories",K1505="Bndrs","Binders",K1505="Fstnrs","Fasteners")</f>
        <v>Bookcases</v>
      </c>
      <c r="Q1505" t="str">
        <f>IF(_xlfn.XLOOKUP(D1505,products!$A$2:$A$5902,products!$H$2:$H$5902,,0)=1,"Yes","No")</f>
        <v>No</v>
      </c>
    </row>
    <row r="1506" spans="1:17" x14ac:dyDescent="0.3">
      <c r="A1506" t="s">
        <v>9016</v>
      </c>
      <c r="B1506" s="4">
        <v>43719</v>
      </c>
      <c r="C1506" t="s">
        <v>9017</v>
      </c>
      <c r="D1506" t="s">
        <v>9020</v>
      </c>
      <c r="E1506" s="1">
        <v>43767</v>
      </c>
      <c r="F1506" t="s">
        <v>21</v>
      </c>
      <c r="G1506" t="str">
        <f>_xlfn.XLOOKUP(C1506,customers!$A$2:$A$5902,customers!$B$2:$B$5902,,0)</f>
        <v>Anthony Salinas</v>
      </c>
      <c r="H1506" t="str">
        <f>_xlfn.XLOOKUP(C1506,customers!$A$2:$A$5902,customers!$G$2:$G$5902,,0)</f>
        <v>South</v>
      </c>
      <c r="I1506" t="str">
        <f>_xlfn.XLOOKUP(C1506,customers!$A$2:$A$5902,customers!$E$2:$E$5902,,0)</f>
        <v>New Amy</v>
      </c>
      <c r="J1506" t="str">
        <f>INDEX(products!$B$2:$B$5902,MATCH(D1506,products!$A$2:$A$5902,0))</f>
        <v>Tech</v>
      </c>
      <c r="K1506" t="str">
        <f>INDEX(products!$C$2:$C$5902,MATCH(D1506,products!$A$2:$A$5902,0))</f>
        <v>Fstnrs</v>
      </c>
      <c r="L1506" s="3">
        <f>INDEX(products!$E$2:$E$5902,MATCH(D1506,products!$A$2:$A$5902,0))</f>
        <v>1722.81</v>
      </c>
      <c r="M1506">
        <f>_xlfn.XLOOKUP(D1506,products!$A$2:$A$5902,products!$F$2:$F$5902)</f>
        <v>8</v>
      </c>
      <c r="N1506" s="3">
        <f t="shared" si="23"/>
        <v>215.35124999999999</v>
      </c>
      <c r="O1506" s="3" t="str" cm="1">
        <f t="array" ref="O1506">_xlfn.IFS(J1506="Furn","Furniture",J1506="Tech","Technology",J1506="OffSup","Office Supplies")</f>
        <v>Technology</v>
      </c>
      <c r="P1506" s="3" t="str" cm="1">
        <f t="array" ref="P1506">_xlfn.IFS(K1506="Bkcs","Bookcases",K1506="Phns","Phones",K1506="Acc","Accessories",K1506="Bndrs","Binders",K1506="Fstnrs","Fasteners")</f>
        <v>Fasteners</v>
      </c>
      <c r="Q1506" t="str">
        <f>IF(_xlfn.XLOOKUP(D1506,products!$A$2:$A$5902,products!$H$2:$H$5902,,0)=1,"Yes","No")</f>
        <v>Yes</v>
      </c>
    </row>
    <row r="1507" spans="1:17" x14ac:dyDescent="0.3">
      <c r="A1507" t="s">
        <v>9022</v>
      </c>
      <c r="B1507" s="4">
        <v>44263</v>
      </c>
      <c r="C1507" t="s">
        <v>9023</v>
      </c>
      <c r="D1507" t="s">
        <v>9025</v>
      </c>
      <c r="E1507" s="1">
        <v>44486</v>
      </c>
      <c r="F1507" t="s">
        <v>35</v>
      </c>
      <c r="G1507" t="str">
        <f>_xlfn.XLOOKUP(C1507,customers!$A$2:$A$5902,customers!$B$2:$B$5902,,0)</f>
        <v>Jeffrey Moore</v>
      </c>
      <c r="H1507" t="str">
        <f>_xlfn.XLOOKUP(C1507,customers!$A$2:$A$5902,customers!$G$2:$G$5902,,0)</f>
        <v>North</v>
      </c>
      <c r="I1507" t="str">
        <f>_xlfn.XLOOKUP(C1507,customers!$A$2:$A$5902,customers!$E$2:$E$5902,,0)</f>
        <v>Charleschester</v>
      </c>
      <c r="J1507" t="str">
        <f>INDEX(products!$B$2:$B$5902,MATCH(D1507,products!$A$2:$A$5902,0))</f>
        <v>OffSup</v>
      </c>
      <c r="K1507" t="str">
        <f>INDEX(products!$C$2:$C$5902,MATCH(D1507,products!$A$2:$A$5902,0))</f>
        <v>Phns</v>
      </c>
      <c r="L1507" s="3">
        <f>INDEX(products!$E$2:$E$5902,MATCH(D1507,products!$A$2:$A$5902,0))</f>
        <v>2377.9699999999998</v>
      </c>
      <c r="M1507">
        <f>_xlfn.XLOOKUP(D1507,products!$A$2:$A$5902,products!$F$2:$F$5902)</f>
        <v>3</v>
      </c>
      <c r="N1507" s="3">
        <f t="shared" si="23"/>
        <v>792.65666666666664</v>
      </c>
      <c r="O1507" s="3" t="str" cm="1">
        <f t="array" ref="O1507">_xlfn.IFS(J1507="Furn","Furniture",J1507="Tech","Technology",J1507="OffSup","Office Supplies")</f>
        <v>Office Supplies</v>
      </c>
      <c r="P1507" s="3" t="str" cm="1">
        <f t="array" ref="P1507">_xlfn.IFS(K1507="Bkcs","Bookcases",K1507="Phns","Phones",K1507="Acc","Accessories",K1507="Bndrs","Binders",K1507="Fstnrs","Fasteners")</f>
        <v>Phones</v>
      </c>
      <c r="Q1507" t="str">
        <f>IF(_xlfn.XLOOKUP(D1507,products!$A$2:$A$5902,products!$H$2:$H$5902,,0)=1,"Yes","No")</f>
        <v>No</v>
      </c>
    </row>
    <row r="1508" spans="1:17" x14ac:dyDescent="0.3">
      <c r="A1508" t="s">
        <v>9027</v>
      </c>
      <c r="B1508" s="4">
        <v>44470</v>
      </c>
      <c r="C1508" t="s">
        <v>9028</v>
      </c>
      <c r="D1508" t="s">
        <v>9031</v>
      </c>
      <c r="E1508" s="1">
        <v>44659</v>
      </c>
      <c r="F1508" t="s">
        <v>35</v>
      </c>
      <c r="G1508" t="str">
        <f>_xlfn.XLOOKUP(C1508,customers!$A$2:$A$5902,customers!$B$2:$B$5902,,0)</f>
        <v>Philip Singh MD</v>
      </c>
      <c r="H1508" t="str">
        <f>_xlfn.XLOOKUP(C1508,customers!$A$2:$A$5902,customers!$G$2:$G$5902,,0)</f>
        <v>East</v>
      </c>
      <c r="I1508" t="str">
        <f>_xlfn.XLOOKUP(C1508,customers!$A$2:$A$5902,customers!$E$2:$E$5902,,0)</f>
        <v>South Cody</v>
      </c>
      <c r="J1508" t="str">
        <f>INDEX(products!$B$2:$B$5902,MATCH(D1508,products!$A$2:$A$5902,0))</f>
        <v>Tech</v>
      </c>
      <c r="K1508" t="str">
        <f>INDEX(products!$C$2:$C$5902,MATCH(D1508,products!$A$2:$A$5902,0))</f>
        <v>Bndrs</v>
      </c>
      <c r="L1508" s="3">
        <f>INDEX(products!$E$2:$E$5902,MATCH(D1508,products!$A$2:$A$5902,0))</f>
        <v>2686.44</v>
      </c>
      <c r="M1508">
        <f>_xlfn.XLOOKUP(D1508,products!$A$2:$A$5902,products!$F$2:$F$5902)</f>
        <v>1</v>
      </c>
      <c r="N1508" s="3">
        <f t="shared" si="23"/>
        <v>2686.44</v>
      </c>
      <c r="O1508" s="3" t="str" cm="1">
        <f t="array" ref="O1508">_xlfn.IFS(J1508="Furn","Furniture",J1508="Tech","Technology",J1508="OffSup","Office Supplies")</f>
        <v>Technology</v>
      </c>
      <c r="P1508" s="3" t="str" cm="1">
        <f t="array" ref="P1508">_xlfn.IFS(K1508="Bkcs","Bookcases",K1508="Phns","Phones",K1508="Acc","Accessories",K1508="Bndrs","Binders",K1508="Fstnrs","Fasteners")</f>
        <v>Binders</v>
      </c>
      <c r="Q1508" t="str">
        <f>IF(_xlfn.XLOOKUP(D1508,products!$A$2:$A$5902,products!$H$2:$H$5902,,0)=1,"Yes","No")</f>
        <v>Yes</v>
      </c>
    </row>
    <row r="1509" spans="1:17" x14ac:dyDescent="0.3">
      <c r="A1509" t="s">
        <v>9033</v>
      </c>
      <c r="B1509" s="4">
        <v>44766</v>
      </c>
      <c r="C1509" t="s">
        <v>9034</v>
      </c>
      <c r="D1509" t="s">
        <v>9036</v>
      </c>
      <c r="E1509" s="1">
        <v>44969</v>
      </c>
      <c r="F1509" t="s">
        <v>35</v>
      </c>
      <c r="G1509" t="str">
        <f>_xlfn.XLOOKUP(C1509,customers!$A$2:$A$5902,customers!$B$2:$B$5902,,0)</f>
        <v>Matthew Nguyen</v>
      </c>
      <c r="H1509" t="str">
        <f>_xlfn.XLOOKUP(C1509,customers!$A$2:$A$5902,customers!$G$2:$G$5902,,0)</f>
        <v>West</v>
      </c>
      <c r="I1509" t="str">
        <f>_xlfn.XLOOKUP(C1509,customers!$A$2:$A$5902,customers!$E$2:$E$5902,,0)</f>
        <v>Jenkinstown</v>
      </c>
      <c r="J1509" t="str">
        <f>INDEX(products!$B$2:$B$5902,MATCH(D1509,products!$A$2:$A$5902,0))</f>
        <v>Furn</v>
      </c>
      <c r="K1509" t="str">
        <f>INDEX(products!$C$2:$C$5902,MATCH(D1509,products!$A$2:$A$5902,0))</f>
        <v>Bndrs</v>
      </c>
      <c r="L1509" s="3">
        <f>INDEX(products!$E$2:$E$5902,MATCH(D1509,products!$A$2:$A$5902,0))</f>
        <v>2083.37</v>
      </c>
      <c r="M1509">
        <f>_xlfn.XLOOKUP(D1509,products!$A$2:$A$5902,products!$F$2:$F$5902)</f>
        <v>5</v>
      </c>
      <c r="N1509" s="3">
        <f t="shared" si="23"/>
        <v>416.67399999999998</v>
      </c>
      <c r="O1509" s="3" t="str" cm="1">
        <f t="array" ref="O1509">_xlfn.IFS(J1509="Furn","Furniture",J1509="Tech","Technology",J1509="OffSup","Office Supplies")</f>
        <v>Furniture</v>
      </c>
      <c r="P1509" s="3" t="str" cm="1">
        <f t="array" ref="P1509">_xlfn.IFS(K1509="Bkcs","Bookcases",K1509="Phns","Phones",K1509="Acc","Accessories",K1509="Bndrs","Binders",K1509="Fstnrs","Fasteners")</f>
        <v>Binders</v>
      </c>
      <c r="Q1509" t="str">
        <f>IF(_xlfn.XLOOKUP(D1509,products!$A$2:$A$5902,products!$H$2:$H$5902,,0)=1,"Yes","No")</f>
        <v>Yes</v>
      </c>
    </row>
    <row r="1510" spans="1:17" x14ac:dyDescent="0.3">
      <c r="A1510" t="s">
        <v>9038</v>
      </c>
      <c r="B1510" s="4">
        <v>44964</v>
      </c>
      <c r="C1510" t="s">
        <v>9039</v>
      </c>
      <c r="D1510" t="s">
        <v>9042</v>
      </c>
      <c r="E1510" s="1">
        <v>45011</v>
      </c>
      <c r="F1510" t="s">
        <v>74</v>
      </c>
      <c r="G1510" t="str">
        <f>_xlfn.XLOOKUP(C1510,customers!$A$2:$A$5902,customers!$B$2:$B$5902,,0)</f>
        <v>Crystal Scott</v>
      </c>
      <c r="H1510" t="str">
        <f>_xlfn.XLOOKUP(C1510,customers!$A$2:$A$5902,customers!$G$2:$G$5902,,0)</f>
        <v>South</v>
      </c>
      <c r="I1510" t="str">
        <f>_xlfn.XLOOKUP(C1510,customers!$A$2:$A$5902,customers!$E$2:$E$5902,,0)</f>
        <v>South Josephburgh</v>
      </c>
      <c r="J1510" t="str">
        <f>INDEX(products!$B$2:$B$5902,MATCH(D1510,products!$A$2:$A$5902,0))</f>
        <v>Tech</v>
      </c>
      <c r="K1510" t="str">
        <f>INDEX(products!$C$2:$C$5902,MATCH(D1510,products!$A$2:$A$5902,0))</f>
        <v>Acc</v>
      </c>
      <c r="L1510" s="3">
        <f>INDEX(products!$E$2:$E$5902,MATCH(D1510,products!$A$2:$A$5902,0))</f>
        <v>4882.5200000000004</v>
      </c>
      <c r="M1510">
        <f>_xlfn.XLOOKUP(D1510,products!$A$2:$A$5902,products!$F$2:$F$5902)</f>
        <v>8</v>
      </c>
      <c r="N1510" s="3">
        <f t="shared" si="23"/>
        <v>610.31500000000005</v>
      </c>
      <c r="O1510" s="3" t="str" cm="1">
        <f t="array" ref="O1510">_xlfn.IFS(J1510="Furn","Furniture",J1510="Tech","Technology",J1510="OffSup","Office Supplies")</f>
        <v>Technology</v>
      </c>
      <c r="P1510" s="3" t="str" cm="1">
        <f t="array" ref="P1510">_xlfn.IFS(K1510="Bkcs","Bookcases",K1510="Phns","Phones",K1510="Acc","Accessories",K1510="Bndrs","Binders",K1510="Fstnrs","Fasteners")</f>
        <v>Accessories</v>
      </c>
      <c r="Q1510" t="str">
        <f>IF(_xlfn.XLOOKUP(D1510,products!$A$2:$A$5902,products!$H$2:$H$5902,,0)=1,"Yes","No")</f>
        <v>Yes</v>
      </c>
    </row>
    <row r="1511" spans="1:17" x14ac:dyDescent="0.3">
      <c r="A1511" t="s">
        <v>9044</v>
      </c>
      <c r="B1511" s="4">
        <v>44422</v>
      </c>
      <c r="C1511" t="s">
        <v>9045</v>
      </c>
      <c r="D1511" t="s">
        <v>9048</v>
      </c>
      <c r="E1511" s="1">
        <v>44685</v>
      </c>
      <c r="F1511" t="s">
        <v>21</v>
      </c>
      <c r="G1511" t="str">
        <f>_xlfn.XLOOKUP(C1511,customers!$A$2:$A$5902,customers!$B$2:$B$5902,,0)</f>
        <v>Rhonda Payne</v>
      </c>
      <c r="H1511" t="str">
        <f>_xlfn.XLOOKUP(C1511,customers!$A$2:$A$5902,customers!$G$2:$G$5902,,0)</f>
        <v>North</v>
      </c>
      <c r="I1511" t="str">
        <f>_xlfn.XLOOKUP(C1511,customers!$A$2:$A$5902,customers!$E$2:$E$5902,,0)</f>
        <v>North Mitchellberg</v>
      </c>
      <c r="J1511" t="str">
        <f>INDEX(products!$B$2:$B$5902,MATCH(D1511,products!$A$2:$A$5902,0))</f>
        <v>OffSup</v>
      </c>
      <c r="K1511" t="str">
        <f>INDEX(products!$C$2:$C$5902,MATCH(D1511,products!$A$2:$A$5902,0))</f>
        <v>Phns</v>
      </c>
      <c r="L1511" s="3">
        <f>INDEX(products!$E$2:$E$5902,MATCH(D1511,products!$A$2:$A$5902,0))</f>
        <v>705.16</v>
      </c>
      <c r="M1511">
        <f>_xlfn.XLOOKUP(D1511,products!$A$2:$A$5902,products!$F$2:$F$5902)</f>
        <v>7</v>
      </c>
      <c r="N1511" s="3">
        <f t="shared" si="23"/>
        <v>100.73714285714286</v>
      </c>
      <c r="O1511" s="3" t="str" cm="1">
        <f t="array" ref="O1511">_xlfn.IFS(J1511="Furn","Furniture",J1511="Tech","Technology",J1511="OffSup","Office Supplies")</f>
        <v>Office Supplies</v>
      </c>
      <c r="P1511" s="3" t="str" cm="1">
        <f t="array" ref="P1511">_xlfn.IFS(K1511="Bkcs","Bookcases",K1511="Phns","Phones",K1511="Acc","Accessories",K1511="Bndrs","Binders",K1511="Fstnrs","Fasteners")</f>
        <v>Phones</v>
      </c>
      <c r="Q1511" t="str">
        <f>IF(_xlfn.XLOOKUP(D1511,products!$A$2:$A$5902,products!$H$2:$H$5902,,0)=1,"Yes","No")</f>
        <v>Yes</v>
      </c>
    </row>
    <row r="1512" spans="1:17" x14ac:dyDescent="0.3">
      <c r="A1512" t="s">
        <v>9050</v>
      </c>
      <c r="B1512" s="4">
        <v>44828</v>
      </c>
      <c r="C1512" t="s">
        <v>9051</v>
      </c>
      <c r="D1512" t="s">
        <v>9054</v>
      </c>
      <c r="E1512" s="1">
        <v>45043</v>
      </c>
      <c r="F1512" t="s">
        <v>74</v>
      </c>
      <c r="G1512" t="str">
        <f>_xlfn.XLOOKUP(C1512,customers!$A$2:$A$5902,customers!$B$2:$B$5902,,0)</f>
        <v>Justin Osborne</v>
      </c>
      <c r="H1512" t="str">
        <f>_xlfn.XLOOKUP(C1512,customers!$A$2:$A$5902,customers!$G$2:$G$5902,,0)</f>
        <v>South</v>
      </c>
      <c r="I1512" t="str">
        <f>_xlfn.XLOOKUP(C1512,customers!$A$2:$A$5902,customers!$E$2:$E$5902,,0)</f>
        <v>Aprilfort</v>
      </c>
      <c r="J1512" t="str">
        <f>INDEX(products!$B$2:$B$5902,MATCH(D1512,products!$A$2:$A$5902,0))</f>
        <v>Furn</v>
      </c>
      <c r="K1512" t="str">
        <f>INDEX(products!$C$2:$C$5902,MATCH(D1512,products!$A$2:$A$5902,0))</f>
        <v>Bndrs</v>
      </c>
      <c r="L1512" s="3">
        <f>INDEX(products!$E$2:$E$5902,MATCH(D1512,products!$A$2:$A$5902,0))</f>
        <v>1302.47</v>
      </c>
      <c r="M1512">
        <f>_xlfn.XLOOKUP(D1512,products!$A$2:$A$5902,products!$F$2:$F$5902)</f>
        <v>7</v>
      </c>
      <c r="N1512" s="3">
        <f t="shared" si="23"/>
        <v>186.06714285714287</v>
      </c>
      <c r="O1512" s="3" t="str" cm="1">
        <f t="array" ref="O1512">_xlfn.IFS(J1512="Furn","Furniture",J1512="Tech","Technology",J1512="OffSup","Office Supplies")</f>
        <v>Furniture</v>
      </c>
      <c r="P1512" s="3" t="str" cm="1">
        <f t="array" ref="P1512">_xlfn.IFS(K1512="Bkcs","Bookcases",K1512="Phns","Phones",K1512="Acc","Accessories",K1512="Bndrs","Binders",K1512="Fstnrs","Fasteners")</f>
        <v>Binders</v>
      </c>
      <c r="Q1512" t="str">
        <f>IF(_xlfn.XLOOKUP(D1512,products!$A$2:$A$5902,products!$H$2:$H$5902,,0)=1,"Yes","No")</f>
        <v>No</v>
      </c>
    </row>
    <row r="1513" spans="1:17" x14ac:dyDescent="0.3">
      <c r="A1513" t="s">
        <v>9056</v>
      </c>
      <c r="B1513" s="4">
        <v>44469</v>
      </c>
      <c r="C1513" t="s">
        <v>9057</v>
      </c>
      <c r="D1513" t="s">
        <v>9060</v>
      </c>
      <c r="E1513" s="1">
        <v>44507</v>
      </c>
      <c r="F1513" t="s">
        <v>21</v>
      </c>
      <c r="G1513" t="str">
        <f>_xlfn.XLOOKUP(C1513,customers!$A$2:$A$5902,customers!$B$2:$B$5902,,0)</f>
        <v>Charles Reyes</v>
      </c>
      <c r="H1513" t="str">
        <f>_xlfn.XLOOKUP(C1513,customers!$A$2:$A$5902,customers!$G$2:$G$5902,,0)</f>
        <v>West</v>
      </c>
      <c r="I1513" t="str">
        <f>_xlfn.XLOOKUP(C1513,customers!$A$2:$A$5902,customers!$E$2:$E$5902,,0)</f>
        <v>West Sandra</v>
      </c>
      <c r="J1513" t="str">
        <f>INDEX(products!$B$2:$B$5902,MATCH(D1513,products!$A$2:$A$5902,0))</f>
        <v>OffSup</v>
      </c>
      <c r="K1513" t="str">
        <f>INDEX(products!$C$2:$C$5902,MATCH(D1513,products!$A$2:$A$5902,0))</f>
        <v>Phns</v>
      </c>
      <c r="L1513" s="3">
        <f>INDEX(products!$E$2:$E$5902,MATCH(D1513,products!$A$2:$A$5902,0))</f>
        <v>978.76</v>
      </c>
      <c r="M1513">
        <f>_xlfn.XLOOKUP(D1513,products!$A$2:$A$5902,products!$F$2:$F$5902)</f>
        <v>10</v>
      </c>
      <c r="N1513" s="3">
        <f t="shared" si="23"/>
        <v>97.876000000000005</v>
      </c>
      <c r="O1513" s="3" t="str" cm="1">
        <f t="array" ref="O1513">_xlfn.IFS(J1513="Furn","Furniture",J1513="Tech","Technology",J1513="OffSup","Office Supplies")</f>
        <v>Office Supplies</v>
      </c>
      <c r="P1513" s="3" t="str" cm="1">
        <f t="array" ref="P1513">_xlfn.IFS(K1513="Bkcs","Bookcases",K1513="Phns","Phones",K1513="Acc","Accessories",K1513="Bndrs","Binders",K1513="Fstnrs","Fasteners")</f>
        <v>Phones</v>
      </c>
      <c r="Q1513" t="str">
        <f>IF(_xlfn.XLOOKUP(D1513,products!$A$2:$A$5902,products!$H$2:$H$5902,,0)=1,"Yes","No")</f>
        <v>No</v>
      </c>
    </row>
    <row r="1514" spans="1:17" x14ac:dyDescent="0.3">
      <c r="A1514" t="s">
        <v>9062</v>
      </c>
      <c r="B1514" s="4">
        <v>45042</v>
      </c>
      <c r="C1514" t="s">
        <v>9063</v>
      </c>
      <c r="D1514" t="s">
        <v>9066</v>
      </c>
      <c r="E1514" s="1">
        <v>45061</v>
      </c>
      <c r="F1514" t="s">
        <v>74</v>
      </c>
      <c r="G1514" t="str">
        <f>_xlfn.XLOOKUP(C1514,customers!$A$2:$A$5902,customers!$B$2:$B$5902,,0)</f>
        <v>James Rodriguez</v>
      </c>
      <c r="H1514" t="str">
        <f>_xlfn.XLOOKUP(C1514,customers!$A$2:$A$5902,customers!$G$2:$G$5902,,0)</f>
        <v>North</v>
      </c>
      <c r="I1514" t="str">
        <f>_xlfn.XLOOKUP(C1514,customers!$A$2:$A$5902,customers!$E$2:$E$5902,,0)</f>
        <v>Floresland</v>
      </c>
      <c r="J1514" t="str">
        <f>INDEX(products!$B$2:$B$5902,MATCH(D1514,products!$A$2:$A$5902,0))</f>
        <v>Furn</v>
      </c>
      <c r="K1514" t="str">
        <f>INDEX(products!$C$2:$C$5902,MATCH(D1514,products!$A$2:$A$5902,0))</f>
        <v>Phns</v>
      </c>
      <c r="L1514" s="3">
        <f>INDEX(products!$E$2:$E$5902,MATCH(D1514,products!$A$2:$A$5902,0))</f>
        <v>1450.32</v>
      </c>
      <c r="M1514">
        <f>_xlfn.XLOOKUP(D1514,products!$A$2:$A$5902,products!$F$2:$F$5902)</f>
        <v>9</v>
      </c>
      <c r="N1514" s="3">
        <f t="shared" si="23"/>
        <v>161.14666666666665</v>
      </c>
      <c r="O1514" s="3" t="str" cm="1">
        <f t="array" ref="O1514">_xlfn.IFS(J1514="Furn","Furniture",J1514="Tech","Technology",J1514="OffSup","Office Supplies")</f>
        <v>Furniture</v>
      </c>
      <c r="P1514" s="3" t="str" cm="1">
        <f t="array" ref="P1514">_xlfn.IFS(K1514="Bkcs","Bookcases",K1514="Phns","Phones",K1514="Acc","Accessories",K1514="Bndrs","Binders",K1514="Fstnrs","Fasteners")</f>
        <v>Phones</v>
      </c>
      <c r="Q1514" t="str">
        <f>IF(_xlfn.XLOOKUP(D1514,products!$A$2:$A$5902,products!$H$2:$H$5902,,0)=1,"Yes","No")</f>
        <v>No</v>
      </c>
    </row>
    <row r="1515" spans="1:17" x14ac:dyDescent="0.3">
      <c r="A1515" t="s">
        <v>9068</v>
      </c>
      <c r="B1515" s="4">
        <v>45304</v>
      </c>
      <c r="C1515" t="s">
        <v>9069</v>
      </c>
      <c r="D1515" t="s">
        <v>9071</v>
      </c>
      <c r="E1515" s="1">
        <v>45547</v>
      </c>
      <c r="F1515" t="s">
        <v>35</v>
      </c>
      <c r="G1515" t="str">
        <f>_xlfn.XLOOKUP(C1515,customers!$A$2:$A$5902,customers!$B$2:$B$5902,,0)</f>
        <v>Samantha Miller</v>
      </c>
      <c r="H1515" t="str">
        <f>_xlfn.XLOOKUP(C1515,customers!$A$2:$A$5902,customers!$G$2:$G$5902,,0)</f>
        <v>South</v>
      </c>
      <c r="I1515" t="str">
        <f>_xlfn.XLOOKUP(C1515,customers!$A$2:$A$5902,customers!$E$2:$E$5902,,0)</f>
        <v>Palmerbury</v>
      </c>
      <c r="J1515" t="str">
        <f>INDEX(products!$B$2:$B$5902,MATCH(D1515,products!$A$2:$A$5902,0))</f>
        <v>Furn</v>
      </c>
      <c r="K1515" t="str">
        <f>INDEX(products!$C$2:$C$5902,MATCH(D1515,products!$A$2:$A$5902,0))</f>
        <v>Bndrs</v>
      </c>
      <c r="L1515" s="3">
        <f>INDEX(products!$E$2:$E$5902,MATCH(D1515,products!$A$2:$A$5902,0))</f>
        <v>120.9</v>
      </c>
      <c r="M1515">
        <f>_xlfn.XLOOKUP(D1515,products!$A$2:$A$5902,products!$F$2:$F$5902)</f>
        <v>1</v>
      </c>
      <c r="N1515" s="3">
        <f t="shared" si="23"/>
        <v>120.9</v>
      </c>
      <c r="O1515" s="3" t="str" cm="1">
        <f t="array" ref="O1515">_xlfn.IFS(J1515="Furn","Furniture",J1515="Tech","Technology",J1515="OffSup","Office Supplies")</f>
        <v>Furniture</v>
      </c>
      <c r="P1515" s="3" t="str" cm="1">
        <f t="array" ref="P1515">_xlfn.IFS(K1515="Bkcs","Bookcases",K1515="Phns","Phones",K1515="Acc","Accessories",K1515="Bndrs","Binders",K1515="Fstnrs","Fasteners")</f>
        <v>Binders</v>
      </c>
      <c r="Q1515" t="str">
        <f>IF(_xlfn.XLOOKUP(D1515,products!$A$2:$A$5902,products!$H$2:$H$5902,,0)=1,"Yes","No")</f>
        <v>No</v>
      </c>
    </row>
    <row r="1516" spans="1:17" x14ac:dyDescent="0.3">
      <c r="A1516" t="s">
        <v>9073</v>
      </c>
      <c r="B1516" s="4">
        <v>44776</v>
      </c>
      <c r="C1516" t="s">
        <v>9074</v>
      </c>
      <c r="D1516" t="s">
        <v>9076</v>
      </c>
      <c r="E1516" s="1">
        <v>44985</v>
      </c>
      <c r="F1516" t="s">
        <v>35</v>
      </c>
      <c r="G1516" t="str">
        <f>_xlfn.XLOOKUP(C1516,customers!$A$2:$A$5902,customers!$B$2:$B$5902,,0)</f>
        <v>Molly Ortiz</v>
      </c>
      <c r="H1516" t="str">
        <f>_xlfn.XLOOKUP(C1516,customers!$A$2:$A$5902,customers!$G$2:$G$5902,,0)</f>
        <v>East</v>
      </c>
      <c r="I1516" t="str">
        <f>_xlfn.XLOOKUP(C1516,customers!$A$2:$A$5902,customers!$E$2:$E$5902,,0)</f>
        <v>West Adam</v>
      </c>
      <c r="J1516" t="str">
        <f>INDEX(products!$B$2:$B$5902,MATCH(D1516,products!$A$2:$A$5902,0))</f>
        <v>OffSup</v>
      </c>
      <c r="K1516" t="str">
        <f>INDEX(products!$C$2:$C$5902,MATCH(D1516,products!$A$2:$A$5902,0))</f>
        <v>Fstnrs</v>
      </c>
      <c r="L1516" s="3">
        <f>INDEX(products!$E$2:$E$5902,MATCH(D1516,products!$A$2:$A$5902,0))</f>
        <v>1914.56</v>
      </c>
      <c r="M1516">
        <f>_xlfn.XLOOKUP(D1516,products!$A$2:$A$5902,products!$F$2:$F$5902)</f>
        <v>2</v>
      </c>
      <c r="N1516" s="3">
        <f t="shared" si="23"/>
        <v>957.28</v>
      </c>
      <c r="O1516" s="3" t="str" cm="1">
        <f t="array" ref="O1516">_xlfn.IFS(J1516="Furn","Furniture",J1516="Tech","Technology",J1516="OffSup","Office Supplies")</f>
        <v>Office Supplies</v>
      </c>
      <c r="P1516" s="3" t="str" cm="1">
        <f t="array" ref="P1516">_xlfn.IFS(K1516="Bkcs","Bookcases",K1516="Phns","Phones",K1516="Acc","Accessories",K1516="Bndrs","Binders",K1516="Fstnrs","Fasteners")</f>
        <v>Fasteners</v>
      </c>
      <c r="Q1516" t="str">
        <f>IF(_xlfn.XLOOKUP(D1516,products!$A$2:$A$5902,products!$H$2:$H$5902,,0)=1,"Yes","No")</f>
        <v>No</v>
      </c>
    </row>
    <row r="1517" spans="1:17" x14ac:dyDescent="0.3">
      <c r="A1517" t="s">
        <v>9078</v>
      </c>
      <c r="B1517" s="4">
        <v>45057</v>
      </c>
      <c r="C1517" t="s">
        <v>9079</v>
      </c>
      <c r="D1517" t="s">
        <v>9082</v>
      </c>
      <c r="E1517" s="1">
        <v>45173</v>
      </c>
      <c r="F1517" t="s">
        <v>35</v>
      </c>
      <c r="G1517" t="str">
        <f>_xlfn.XLOOKUP(C1517,customers!$A$2:$A$5902,customers!$B$2:$B$5902,,0)</f>
        <v>Patrick Morris</v>
      </c>
      <c r="H1517" t="str">
        <f>_xlfn.XLOOKUP(C1517,customers!$A$2:$A$5902,customers!$G$2:$G$5902,,0)</f>
        <v>South</v>
      </c>
      <c r="I1517" t="str">
        <f>_xlfn.XLOOKUP(C1517,customers!$A$2:$A$5902,customers!$E$2:$E$5902,,0)</f>
        <v>Lake Shane</v>
      </c>
      <c r="J1517" t="str">
        <f>INDEX(products!$B$2:$B$5902,MATCH(D1517,products!$A$2:$A$5902,0))</f>
        <v>OffSup</v>
      </c>
      <c r="K1517" t="str">
        <f>INDEX(products!$C$2:$C$5902,MATCH(D1517,products!$A$2:$A$5902,0))</f>
        <v>Acc</v>
      </c>
      <c r="L1517" s="3">
        <f>INDEX(products!$E$2:$E$5902,MATCH(D1517,products!$A$2:$A$5902,0))</f>
        <v>1462.5</v>
      </c>
      <c r="M1517">
        <f>_xlfn.XLOOKUP(D1517,products!$A$2:$A$5902,products!$F$2:$F$5902)</f>
        <v>9</v>
      </c>
      <c r="N1517" s="3">
        <f t="shared" si="23"/>
        <v>162.5</v>
      </c>
      <c r="O1517" s="3" t="str" cm="1">
        <f t="array" ref="O1517">_xlfn.IFS(J1517="Furn","Furniture",J1517="Tech","Technology",J1517="OffSup","Office Supplies")</f>
        <v>Office Supplies</v>
      </c>
      <c r="P1517" s="3" t="str" cm="1">
        <f t="array" ref="P1517">_xlfn.IFS(K1517="Bkcs","Bookcases",K1517="Phns","Phones",K1517="Acc","Accessories",K1517="Bndrs","Binders",K1517="Fstnrs","Fasteners")</f>
        <v>Accessories</v>
      </c>
      <c r="Q1517" t="str">
        <f>IF(_xlfn.XLOOKUP(D1517,products!$A$2:$A$5902,products!$H$2:$H$5902,,0)=1,"Yes","No")</f>
        <v>Yes</v>
      </c>
    </row>
    <row r="1518" spans="1:17" x14ac:dyDescent="0.3">
      <c r="A1518" t="s">
        <v>9084</v>
      </c>
      <c r="B1518" s="4">
        <v>44196</v>
      </c>
      <c r="C1518" t="s">
        <v>9085</v>
      </c>
      <c r="D1518" t="s">
        <v>9088</v>
      </c>
      <c r="E1518" s="1">
        <v>44261</v>
      </c>
      <c r="F1518" t="s">
        <v>74</v>
      </c>
      <c r="G1518" t="str">
        <f>_xlfn.XLOOKUP(C1518,customers!$A$2:$A$5902,customers!$B$2:$B$5902,,0)</f>
        <v>Patricia King</v>
      </c>
      <c r="H1518" t="str">
        <f>_xlfn.XLOOKUP(C1518,customers!$A$2:$A$5902,customers!$G$2:$G$5902,,0)</f>
        <v>South</v>
      </c>
      <c r="I1518" t="str">
        <f>_xlfn.XLOOKUP(C1518,customers!$A$2:$A$5902,customers!$E$2:$E$5902,,0)</f>
        <v>North Wendy</v>
      </c>
      <c r="J1518" t="str">
        <f>INDEX(products!$B$2:$B$5902,MATCH(D1518,products!$A$2:$A$5902,0))</f>
        <v>Furn</v>
      </c>
      <c r="K1518" t="str">
        <f>INDEX(products!$C$2:$C$5902,MATCH(D1518,products!$A$2:$A$5902,0))</f>
        <v>Acc</v>
      </c>
      <c r="L1518" s="3">
        <f>INDEX(products!$E$2:$E$5902,MATCH(D1518,products!$A$2:$A$5902,0))</f>
        <v>3516.13</v>
      </c>
      <c r="M1518">
        <f>_xlfn.XLOOKUP(D1518,products!$A$2:$A$5902,products!$F$2:$F$5902)</f>
        <v>7</v>
      </c>
      <c r="N1518" s="3">
        <f t="shared" si="23"/>
        <v>502.30428571428575</v>
      </c>
      <c r="O1518" s="3" t="str" cm="1">
        <f t="array" ref="O1518">_xlfn.IFS(J1518="Furn","Furniture",J1518="Tech","Technology",J1518="OffSup","Office Supplies")</f>
        <v>Furniture</v>
      </c>
      <c r="P1518" s="3" t="str" cm="1">
        <f t="array" ref="P1518">_xlfn.IFS(K1518="Bkcs","Bookcases",K1518="Phns","Phones",K1518="Acc","Accessories",K1518="Bndrs","Binders",K1518="Fstnrs","Fasteners")</f>
        <v>Accessories</v>
      </c>
      <c r="Q1518" t="str">
        <f>IF(_xlfn.XLOOKUP(D1518,products!$A$2:$A$5902,products!$H$2:$H$5902,,0)=1,"Yes","No")</f>
        <v>Yes</v>
      </c>
    </row>
    <row r="1519" spans="1:17" x14ac:dyDescent="0.3">
      <c r="A1519" t="s">
        <v>9090</v>
      </c>
      <c r="B1519" s="4">
        <v>44055</v>
      </c>
      <c r="C1519" t="s">
        <v>9091</v>
      </c>
      <c r="D1519" t="s">
        <v>9094</v>
      </c>
      <c r="E1519" s="1">
        <v>44108</v>
      </c>
      <c r="F1519" t="s">
        <v>35</v>
      </c>
      <c r="G1519" t="str">
        <f>_xlfn.XLOOKUP(C1519,customers!$A$2:$A$5902,customers!$B$2:$B$5902,,0)</f>
        <v>Andrea Lara</v>
      </c>
      <c r="H1519" t="str">
        <f>_xlfn.XLOOKUP(C1519,customers!$A$2:$A$5902,customers!$G$2:$G$5902,,0)</f>
        <v>South</v>
      </c>
      <c r="I1519" t="str">
        <f>_xlfn.XLOOKUP(C1519,customers!$A$2:$A$5902,customers!$E$2:$E$5902,,0)</f>
        <v>Millerville</v>
      </c>
      <c r="J1519" t="str">
        <f>INDEX(products!$B$2:$B$5902,MATCH(D1519,products!$A$2:$A$5902,0))</f>
        <v>OffSup</v>
      </c>
      <c r="K1519" t="str">
        <f>INDEX(products!$C$2:$C$5902,MATCH(D1519,products!$A$2:$A$5902,0))</f>
        <v>Fstnrs</v>
      </c>
      <c r="L1519" s="3">
        <f>INDEX(products!$E$2:$E$5902,MATCH(D1519,products!$A$2:$A$5902,0))</f>
        <v>4411.3</v>
      </c>
      <c r="M1519">
        <f>_xlfn.XLOOKUP(D1519,products!$A$2:$A$5902,products!$F$2:$F$5902)</f>
        <v>5</v>
      </c>
      <c r="N1519" s="3">
        <f t="shared" si="23"/>
        <v>882.26</v>
      </c>
      <c r="O1519" s="3" t="str" cm="1">
        <f t="array" ref="O1519">_xlfn.IFS(J1519="Furn","Furniture",J1519="Tech","Technology",J1519="OffSup","Office Supplies")</f>
        <v>Office Supplies</v>
      </c>
      <c r="P1519" s="3" t="str" cm="1">
        <f t="array" ref="P1519">_xlfn.IFS(K1519="Bkcs","Bookcases",K1519="Phns","Phones",K1519="Acc","Accessories",K1519="Bndrs","Binders",K1519="Fstnrs","Fasteners")</f>
        <v>Fasteners</v>
      </c>
      <c r="Q1519" t="str">
        <f>IF(_xlfn.XLOOKUP(D1519,products!$A$2:$A$5902,products!$H$2:$H$5902,,0)=1,"Yes","No")</f>
        <v>Yes</v>
      </c>
    </row>
    <row r="1520" spans="1:17" x14ac:dyDescent="0.3">
      <c r="A1520" t="s">
        <v>9096</v>
      </c>
      <c r="B1520" s="4">
        <v>44170</v>
      </c>
      <c r="C1520" t="s">
        <v>9097</v>
      </c>
      <c r="D1520" t="s">
        <v>9100</v>
      </c>
      <c r="E1520" s="1">
        <v>44262</v>
      </c>
      <c r="F1520" t="s">
        <v>21</v>
      </c>
      <c r="G1520" t="str">
        <f>_xlfn.XLOOKUP(C1520,customers!$A$2:$A$5902,customers!$B$2:$B$5902,,0)</f>
        <v>Ronnie Gordon</v>
      </c>
      <c r="H1520" t="str">
        <f>_xlfn.XLOOKUP(C1520,customers!$A$2:$A$5902,customers!$G$2:$G$5902,,0)</f>
        <v>East</v>
      </c>
      <c r="I1520" t="str">
        <f>_xlfn.XLOOKUP(C1520,customers!$A$2:$A$5902,customers!$E$2:$E$5902,,0)</f>
        <v>West Kenneth</v>
      </c>
      <c r="J1520" t="str">
        <f>INDEX(products!$B$2:$B$5902,MATCH(D1520,products!$A$2:$A$5902,0))</f>
        <v>Furn</v>
      </c>
      <c r="K1520" t="str">
        <f>INDEX(products!$C$2:$C$5902,MATCH(D1520,products!$A$2:$A$5902,0))</f>
        <v>Fstnrs</v>
      </c>
      <c r="L1520" s="3">
        <f>INDEX(products!$E$2:$E$5902,MATCH(D1520,products!$A$2:$A$5902,0))</f>
        <v>1496.73</v>
      </c>
      <c r="M1520">
        <f>_xlfn.XLOOKUP(D1520,products!$A$2:$A$5902,products!$F$2:$F$5902)</f>
        <v>7</v>
      </c>
      <c r="N1520" s="3">
        <f t="shared" si="23"/>
        <v>213.81857142857143</v>
      </c>
      <c r="O1520" s="3" t="str" cm="1">
        <f t="array" ref="O1520">_xlfn.IFS(J1520="Furn","Furniture",J1520="Tech","Technology",J1520="OffSup","Office Supplies")</f>
        <v>Furniture</v>
      </c>
      <c r="P1520" s="3" t="str" cm="1">
        <f t="array" ref="P1520">_xlfn.IFS(K1520="Bkcs","Bookcases",K1520="Phns","Phones",K1520="Acc","Accessories",K1520="Bndrs","Binders",K1520="Fstnrs","Fasteners")</f>
        <v>Fasteners</v>
      </c>
      <c r="Q1520" t="str">
        <f>IF(_xlfn.XLOOKUP(D1520,products!$A$2:$A$5902,products!$H$2:$H$5902,,0)=1,"Yes","No")</f>
        <v>No</v>
      </c>
    </row>
    <row r="1521" spans="1:17" x14ac:dyDescent="0.3">
      <c r="A1521" t="s">
        <v>9102</v>
      </c>
      <c r="B1521" s="4">
        <v>45024</v>
      </c>
      <c r="C1521" t="s">
        <v>9103</v>
      </c>
      <c r="D1521" t="s">
        <v>9106</v>
      </c>
      <c r="E1521" s="1">
        <v>45272</v>
      </c>
      <c r="F1521" t="s">
        <v>74</v>
      </c>
      <c r="G1521" t="str">
        <f>_xlfn.XLOOKUP(C1521,customers!$A$2:$A$5902,customers!$B$2:$B$5902,,0)</f>
        <v>Whitney Olson</v>
      </c>
      <c r="H1521" t="str">
        <f>_xlfn.XLOOKUP(C1521,customers!$A$2:$A$5902,customers!$G$2:$G$5902,,0)</f>
        <v>West</v>
      </c>
      <c r="I1521" t="str">
        <f>_xlfn.XLOOKUP(C1521,customers!$A$2:$A$5902,customers!$E$2:$E$5902,,0)</f>
        <v>North Sandrashire</v>
      </c>
      <c r="J1521" t="str">
        <f>INDEX(products!$B$2:$B$5902,MATCH(D1521,products!$A$2:$A$5902,0))</f>
        <v>OffSup</v>
      </c>
      <c r="K1521" t="str">
        <f>INDEX(products!$C$2:$C$5902,MATCH(D1521,products!$A$2:$A$5902,0))</f>
        <v>Acc</v>
      </c>
      <c r="L1521" s="3">
        <f>INDEX(products!$E$2:$E$5902,MATCH(D1521,products!$A$2:$A$5902,0))</f>
        <v>2779.05</v>
      </c>
      <c r="M1521">
        <f>_xlfn.XLOOKUP(D1521,products!$A$2:$A$5902,products!$F$2:$F$5902)</f>
        <v>1</v>
      </c>
      <c r="N1521" s="3">
        <f t="shared" si="23"/>
        <v>2779.05</v>
      </c>
      <c r="O1521" s="3" t="str" cm="1">
        <f t="array" ref="O1521">_xlfn.IFS(J1521="Furn","Furniture",J1521="Tech","Technology",J1521="OffSup","Office Supplies")</f>
        <v>Office Supplies</v>
      </c>
      <c r="P1521" s="3" t="str" cm="1">
        <f t="array" ref="P1521">_xlfn.IFS(K1521="Bkcs","Bookcases",K1521="Phns","Phones",K1521="Acc","Accessories",K1521="Bndrs","Binders",K1521="Fstnrs","Fasteners")</f>
        <v>Accessories</v>
      </c>
      <c r="Q1521" t="str">
        <f>IF(_xlfn.XLOOKUP(D1521,products!$A$2:$A$5902,products!$H$2:$H$5902,,0)=1,"Yes","No")</f>
        <v>Yes</v>
      </c>
    </row>
    <row r="1522" spans="1:17" x14ac:dyDescent="0.3">
      <c r="A1522" t="s">
        <v>9108</v>
      </c>
      <c r="B1522" s="4">
        <v>45098</v>
      </c>
      <c r="C1522" t="s">
        <v>9109</v>
      </c>
      <c r="D1522" t="s">
        <v>9112</v>
      </c>
      <c r="E1522" s="1">
        <v>45372</v>
      </c>
      <c r="F1522" t="s">
        <v>21</v>
      </c>
      <c r="G1522" t="str">
        <f>_xlfn.XLOOKUP(C1522,customers!$A$2:$A$5902,customers!$B$2:$B$5902,,0)</f>
        <v>Rhonda Coleman</v>
      </c>
      <c r="H1522" t="str">
        <f>_xlfn.XLOOKUP(C1522,customers!$A$2:$A$5902,customers!$G$2:$G$5902,,0)</f>
        <v>West</v>
      </c>
      <c r="I1522" t="str">
        <f>_xlfn.XLOOKUP(C1522,customers!$A$2:$A$5902,customers!$E$2:$E$5902,,0)</f>
        <v>Burtonton</v>
      </c>
      <c r="J1522" t="str">
        <f>INDEX(products!$B$2:$B$5902,MATCH(D1522,products!$A$2:$A$5902,0))</f>
        <v>Tech</v>
      </c>
      <c r="K1522" t="str">
        <f>INDEX(products!$C$2:$C$5902,MATCH(D1522,products!$A$2:$A$5902,0))</f>
        <v>Bkcs</v>
      </c>
      <c r="L1522" s="3">
        <f>INDEX(products!$E$2:$E$5902,MATCH(D1522,products!$A$2:$A$5902,0))</f>
        <v>1055.73</v>
      </c>
      <c r="M1522">
        <f>_xlfn.XLOOKUP(D1522,products!$A$2:$A$5902,products!$F$2:$F$5902)</f>
        <v>4</v>
      </c>
      <c r="N1522" s="3">
        <f t="shared" si="23"/>
        <v>263.9325</v>
      </c>
      <c r="O1522" s="3" t="str" cm="1">
        <f t="array" ref="O1522">_xlfn.IFS(J1522="Furn","Furniture",J1522="Tech","Technology",J1522="OffSup","Office Supplies")</f>
        <v>Technology</v>
      </c>
      <c r="P1522" s="3" t="str" cm="1">
        <f t="array" ref="P1522">_xlfn.IFS(K1522="Bkcs","Bookcases",K1522="Phns","Phones",K1522="Acc","Accessories",K1522="Bndrs","Binders",K1522="Fstnrs","Fasteners")</f>
        <v>Bookcases</v>
      </c>
      <c r="Q1522" t="str">
        <f>IF(_xlfn.XLOOKUP(D1522,products!$A$2:$A$5902,products!$H$2:$H$5902,,0)=1,"Yes","No")</f>
        <v>Yes</v>
      </c>
    </row>
    <row r="1523" spans="1:17" x14ac:dyDescent="0.3">
      <c r="A1523" t="s">
        <v>9114</v>
      </c>
      <c r="B1523" s="4">
        <v>43619</v>
      </c>
      <c r="C1523" t="s">
        <v>9115</v>
      </c>
      <c r="D1523" t="s">
        <v>9117</v>
      </c>
      <c r="E1523" s="1">
        <v>43757</v>
      </c>
      <c r="F1523" t="s">
        <v>21</v>
      </c>
      <c r="G1523" t="str">
        <f>_xlfn.XLOOKUP(C1523,customers!$A$2:$A$5902,customers!$B$2:$B$5902,,0)</f>
        <v>Heather Johnson</v>
      </c>
      <c r="H1523" t="str">
        <f>_xlfn.XLOOKUP(C1523,customers!$A$2:$A$5902,customers!$G$2:$G$5902,,0)</f>
        <v>East</v>
      </c>
      <c r="I1523" t="str">
        <f>_xlfn.XLOOKUP(C1523,customers!$A$2:$A$5902,customers!$E$2:$E$5902,,0)</f>
        <v>South Johnview</v>
      </c>
      <c r="J1523" t="str">
        <f>INDEX(products!$B$2:$B$5902,MATCH(D1523,products!$A$2:$A$5902,0))</f>
        <v>Furn</v>
      </c>
      <c r="K1523" t="str">
        <f>INDEX(products!$C$2:$C$5902,MATCH(D1523,products!$A$2:$A$5902,0))</f>
        <v>Bndrs</v>
      </c>
      <c r="L1523" s="3">
        <f>INDEX(products!$E$2:$E$5902,MATCH(D1523,products!$A$2:$A$5902,0))</f>
        <v>4656.7299999999996</v>
      </c>
      <c r="M1523">
        <f>_xlfn.XLOOKUP(D1523,products!$A$2:$A$5902,products!$F$2:$F$5902)</f>
        <v>1</v>
      </c>
      <c r="N1523" s="3">
        <f t="shared" si="23"/>
        <v>4656.7299999999996</v>
      </c>
      <c r="O1523" s="3" t="str" cm="1">
        <f t="array" ref="O1523">_xlfn.IFS(J1523="Furn","Furniture",J1523="Tech","Technology",J1523="OffSup","Office Supplies")</f>
        <v>Furniture</v>
      </c>
      <c r="P1523" s="3" t="str" cm="1">
        <f t="array" ref="P1523">_xlfn.IFS(K1523="Bkcs","Bookcases",K1523="Phns","Phones",K1523="Acc","Accessories",K1523="Bndrs","Binders",K1523="Fstnrs","Fasteners")</f>
        <v>Binders</v>
      </c>
      <c r="Q1523" t="str">
        <f>IF(_xlfn.XLOOKUP(D1523,products!$A$2:$A$5902,products!$H$2:$H$5902,,0)=1,"Yes","No")</f>
        <v>No</v>
      </c>
    </row>
    <row r="1524" spans="1:17" x14ac:dyDescent="0.3">
      <c r="A1524" t="s">
        <v>9119</v>
      </c>
      <c r="B1524" s="4">
        <v>44674</v>
      </c>
      <c r="C1524" t="s">
        <v>9120</v>
      </c>
      <c r="D1524" t="s">
        <v>9123</v>
      </c>
      <c r="E1524" s="1">
        <v>44943</v>
      </c>
      <c r="F1524" t="s">
        <v>35</v>
      </c>
      <c r="G1524" t="str">
        <f>_xlfn.XLOOKUP(C1524,customers!$A$2:$A$5902,customers!$B$2:$B$5902,,0)</f>
        <v>Chris Greene</v>
      </c>
      <c r="H1524" t="str">
        <f>_xlfn.XLOOKUP(C1524,customers!$A$2:$A$5902,customers!$G$2:$G$5902,,0)</f>
        <v>East</v>
      </c>
      <c r="I1524" t="str">
        <f>_xlfn.XLOOKUP(C1524,customers!$A$2:$A$5902,customers!$E$2:$E$5902,,0)</f>
        <v>East Aprilchester</v>
      </c>
      <c r="J1524" t="str">
        <f>INDEX(products!$B$2:$B$5902,MATCH(D1524,products!$A$2:$A$5902,0))</f>
        <v>Furn</v>
      </c>
      <c r="K1524" t="str">
        <f>INDEX(products!$C$2:$C$5902,MATCH(D1524,products!$A$2:$A$5902,0))</f>
        <v>Phns</v>
      </c>
      <c r="L1524" s="3">
        <f>INDEX(products!$E$2:$E$5902,MATCH(D1524,products!$A$2:$A$5902,0))</f>
        <v>1739.89</v>
      </c>
      <c r="M1524">
        <f>_xlfn.XLOOKUP(D1524,products!$A$2:$A$5902,products!$F$2:$F$5902)</f>
        <v>9</v>
      </c>
      <c r="N1524" s="3">
        <f t="shared" si="23"/>
        <v>193.32111111111112</v>
      </c>
      <c r="O1524" s="3" t="str" cm="1">
        <f t="array" ref="O1524">_xlfn.IFS(J1524="Furn","Furniture",J1524="Tech","Technology",J1524="OffSup","Office Supplies")</f>
        <v>Furniture</v>
      </c>
      <c r="P1524" s="3" t="str" cm="1">
        <f t="array" ref="P1524">_xlfn.IFS(K1524="Bkcs","Bookcases",K1524="Phns","Phones",K1524="Acc","Accessories",K1524="Bndrs","Binders",K1524="Fstnrs","Fasteners")</f>
        <v>Phones</v>
      </c>
      <c r="Q1524" t="str">
        <f>IF(_xlfn.XLOOKUP(D1524,products!$A$2:$A$5902,products!$H$2:$H$5902,,0)=1,"Yes","No")</f>
        <v>Yes</v>
      </c>
    </row>
    <row r="1525" spans="1:17" x14ac:dyDescent="0.3">
      <c r="A1525" t="s">
        <v>9125</v>
      </c>
      <c r="B1525" s="4">
        <v>44037</v>
      </c>
      <c r="C1525" t="s">
        <v>9126</v>
      </c>
      <c r="D1525" t="s">
        <v>9129</v>
      </c>
      <c r="E1525" s="1">
        <v>44154</v>
      </c>
      <c r="F1525" t="s">
        <v>21</v>
      </c>
      <c r="G1525" t="str">
        <f>_xlfn.XLOOKUP(C1525,customers!$A$2:$A$5902,customers!$B$2:$B$5902,,0)</f>
        <v>Lindsey Perry</v>
      </c>
      <c r="H1525" t="str">
        <f>_xlfn.XLOOKUP(C1525,customers!$A$2:$A$5902,customers!$G$2:$G$5902,,0)</f>
        <v>West</v>
      </c>
      <c r="I1525" t="str">
        <f>_xlfn.XLOOKUP(C1525,customers!$A$2:$A$5902,customers!$E$2:$E$5902,,0)</f>
        <v>Owenport</v>
      </c>
      <c r="J1525" t="str">
        <f>INDEX(products!$B$2:$B$5902,MATCH(D1525,products!$A$2:$A$5902,0))</f>
        <v>Furn</v>
      </c>
      <c r="K1525" t="str">
        <f>INDEX(products!$C$2:$C$5902,MATCH(D1525,products!$A$2:$A$5902,0))</f>
        <v>Acc</v>
      </c>
      <c r="L1525" s="3">
        <f>INDEX(products!$E$2:$E$5902,MATCH(D1525,products!$A$2:$A$5902,0))</f>
        <v>1788.42</v>
      </c>
      <c r="M1525">
        <f>_xlfn.XLOOKUP(D1525,products!$A$2:$A$5902,products!$F$2:$F$5902)</f>
        <v>7</v>
      </c>
      <c r="N1525" s="3">
        <f t="shared" si="23"/>
        <v>255.48857142857145</v>
      </c>
      <c r="O1525" s="3" t="str" cm="1">
        <f t="array" ref="O1525">_xlfn.IFS(J1525="Furn","Furniture",J1525="Tech","Technology",J1525="OffSup","Office Supplies")</f>
        <v>Furniture</v>
      </c>
      <c r="P1525" s="3" t="str" cm="1">
        <f t="array" ref="P1525">_xlfn.IFS(K1525="Bkcs","Bookcases",K1525="Phns","Phones",K1525="Acc","Accessories",K1525="Bndrs","Binders",K1525="Fstnrs","Fasteners")</f>
        <v>Accessories</v>
      </c>
      <c r="Q1525" t="str">
        <f>IF(_xlfn.XLOOKUP(D1525,products!$A$2:$A$5902,products!$H$2:$H$5902,,0)=1,"Yes","No")</f>
        <v>Yes</v>
      </c>
    </row>
    <row r="1526" spans="1:17" x14ac:dyDescent="0.3">
      <c r="A1526" t="s">
        <v>9131</v>
      </c>
      <c r="B1526" s="4">
        <v>43765</v>
      </c>
      <c r="C1526" t="s">
        <v>9132</v>
      </c>
      <c r="D1526" t="s">
        <v>9135</v>
      </c>
      <c r="E1526" s="1">
        <v>43802</v>
      </c>
      <c r="F1526" t="s">
        <v>35</v>
      </c>
      <c r="G1526" t="str">
        <f>_xlfn.XLOOKUP(C1526,customers!$A$2:$A$5902,customers!$B$2:$B$5902,,0)</f>
        <v>Charles Conway</v>
      </c>
      <c r="H1526" t="str">
        <f>_xlfn.XLOOKUP(C1526,customers!$A$2:$A$5902,customers!$G$2:$G$5902,,0)</f>
        <v>North</v>
      </c>
      <c r="I1526" t="str">
        <f>_xlfn.XLOOKUP(C1526,customers!$A$2:$A$5902,customers!$E$2:$E$5902,,0)</f>
        <v>West Alexander</v>
      </c>
      <c r="J1526" t="str">
        <f>INDEX(products!$B$2:$B$5902,MATCH(D1526,products!$A$2:$A$5902,0))</f>
        <v>Furn</v>
      </c>
      <c r="K1526" t="str">
        <f>INDEX(products!$C$2:$C$5902,MATCH(D1526,products!$A$2:$A$5902,0))</f>
        <v>Acc</v>
      </c>
      <c r="L1526" s="3">
        <f>INDEX(products!$E$2:$E$5902,MATCH(D1526,products!$A$2:$A$5902,0))</f>
        <v>1949.34</v>
      </c>
      <c r="M1526">
        <f>_xlfn.XLOOKUP(D1526,products!$A$2:$A$5902,products!$F$2:$F$5902)</f>
        <v>7</v>
      </c>
      <c r="N1526" s="3">
        <f t="shared" si="23"/>
        <v>278.47714285714284</v>
      </c>
      <c r="O1526" s="3" t="str" cm="1">
        <f t="array" ref="O1526">_xlfn.IFS(J1526="Furn","Furniture",J1526="Tech","Technology",J1526="OffSup","Office Supplies")</f>
        <v>Furniture</v>
      </c>
      <c r="P1526" s="3" t="str" cm="1">
        <f t="array" ref="P1526">_xlfn.IFS(K1526="Bkcs","Bookcases",K1526="Phns","Phones",K1526="Acc","Accessories",K1526="Bndrs","Binders",K1526="Fstnrs","Fasteners")</f>
        <v>Accessories</v>
      </c>
      <c r="Q1526" t="str">
        <f>IF(_xlfn.XLOOKUP(D1526,products!$A$2:$A$5902,products!$H$2:$H$5902,,0)=1,"Yes","No")</f>
        <v>Yes</v>
      </c>
    </row>
    <row r="1527" spans="1:17" x14ac:dyDescent="0.3">
      <c r="A1527" t="s">
        <v>9137</v>
      </c>
      <c r="B1527" s="4">
        <v>44471</v>
      </c>
      <c r="C1527" t="s">
        <v>9138</v>
      </c>
      <c r="D1527" t="s">
        <v>9141</v>
      </c>
      <c r="E1527" s="1">
        <v>44675</v>
      </c>
      <c r="F1527" t="s">
        <v>74</v>
      </c>
      <c r="G1527" t="str">
        <f>_xlfn.XLOOKUP(C1527,customers!$A$2:$A$5902,customers!$B$2:$B$5902,,0)</f>
        <v>Robert Wade</v>
      </c>
      <c r="H1527" t="str">
        <f>_xlfn.XLOOKUP(C1527,customers!$A$2:$A$5902,customers!$G$2:$G$5902,,0)</f>
        <v>South</v>
      </c>
      <c r="I1527" t="str">
        <f>_xlfn.XLOOKUP(C1527,customers!$A$2:$A$5902,customers!$E$2:$E$5902,,0)</f>
        <v>New Dillonberg</v>
      </c>
      <c r="J1527" t="str">
        <f>INDEX(products!$B$2:$B$5902,MATCH(D1527,products!$A$2:$A$5902,0))</f>
        <v>Tech</v>
      </c>
      <c r="K1527" t="str">
        <f>INDEX(products!$C$2:$C$5902,MATCH(D1527,products!$A$2:$A$5902,0))</f>
        <v>Bkcs</v>
      </c>
      <c r="L1527" s="3">
        <f>INDEX(products!$E$2:$E$5902,MATCH(D1527,products!$A$2:$A$5902,0))</f>
        <v>2147.7199999999998</v>
      </c>
      <c r="M1527">
        <f>_xlfn.XLOOKUP(D1527,products!$A$2:$A$5902,products!$F$2:$F$5902)</f>
        <v>2</v>
      </c>
      <c r="N1527" s="3">
        <f t="shared" si="23"/>
        <v>1073.8599999999999</v>
      </c>
      <c r="O1527" s="3" t="str" cm="1">
        <f t="array" ref="O1527">_xlfn.IFS(J1527="Furn","Furniture",J1527="Tech","Technology",J1527="OffSup","Office Supplies")</f>
        <v>Technology</v>
      </c>
      <c r="P1527" s="3" t="str" cm="1">
        <f t="array" ref="P1527">_xlfn.IFS(K1527="Bkcs","Bookcases",K1527="Phns","Phones",K1527="Acc","Accessories",K1527="Bndrs","Binders",K1527="Fstnrs","Fasteners")</f>
        <v>Bookcases</v>
      </c>
      <c r="Q1527" t="str">
        <f>IF(_xlfn.XLOOKUP(D1527,products!$A$2:$A$5902,products!$H$2:$H$5902,,0)=1,"Yes","No")</f>
        <v>No</v>
      </c>
    </row>
    <row r="1528" spans="1:17" x14ac:dyDescent="0.3">
      <c r="A1528" t="s">
        <v>9143</v>
      </c>
      <c r="B1528" s="4">
        <v>43563</v>
      </c>
      <c r="C1528" t="s">
        <v>9144</v>
      </c>
      <c r="D1528" t="s">
        <v>9147</v>
      </c>
      <c r="E1528" s="1">
        <v>43572</v>
      </c>
      <c r="F1528" t="s">
        <v>74</v>
      </c>
      <c r="G1528" t="str">
        <f>_xlfn.XLOOKUP(C1528,customers!$A$2:$A$5902,customers!$B$2:$B$5902,,0)</f>
        <v>Jane Mccoy</v>
      </c>
      <c r="H1528" t="str">
        <f>_xlfn.XLOOKUP(C1528,customers!$A$2:$A$5902,customers!$G$2:$G$5902,,0)</f>
        <v>West</v>
      </c>
      <c r="I1528" t="str">
        <f>_xlfn.XLOOKUP(C1528,customers!$A$2:$A$5902,customers!$E$2:$E$5902,,0)</f>
        <v>South Heidistad</v>
      </c>
      <c r="J1528" t="str">
        <f>INDEX(products!$B$2:$B$5902,MATCH(D1528,products!$A$2:$A$5902,0))</f>
        <v>Tech</v>
      </c>
      <c r="K1528" t="str">
        <f>INDEX(products!$C$2:$C$5902,MATCH(D1528,products!$A$2:$A$5902,0))</f>
        <v>Acc</v>
      </c>
      <c r="L1528" s="3">
        <f>INDEX(products!$E$2:$E$5902,MATCH(D1528,products!$A$2:$A$5902,0))</f>
        <v>1671.34</v>
      </c>
      <c r="M1528">
        <f>_xlfn.XLOOKUP(D1528,products!$A$2:$A$5902,products!$F$2:$F$5902)</f>
        <v>6</v>
      </c>
      <c r="N1528" s="3">
        <f t="shared" si="23"/>
        <v>278.55666666666667</v>
      </c>
      <c r="O1528" s="3" t="str" cm="1">
        <f t="array" ref="O1528">_xlfn.IFS(J1528="Furn","Furniture",J1528="Tech","Technology",J1528="OffSup","Office Supplies")</f>
        <v>Technology</v>
      </c>
      <c r="P1528" s="3" t="str" cm="1">
        <f t="array" ref="P1528">_xlfn.IFS(K1528="Bkcs","Bookcases",K1528="Phns","Phones",K1528="Acc","Accessories",K1528="Bndrs","Binders",K1528="Fstnrs","Fasteners")</f>
        <v>Accessories</v>
      </c>
      <c r="Q1528" t="str">
        <f>IF(_xlfn.XLOOKUP(D1528,products!$A$2:$A$5902,products!$H$2:$H$5902,,0)=1,"Yes","No")</f>
        <v>No</v>
      </c>
    </row>
    <row r="1529" spans="1:17" x14ac:dyDescent="0.3">
      <c r="A1529" t="s">
        <v>9149</v>
      </c>
      <c r="B1529" s="4">
        <v>44583</v>
      </c>
      <c r="C1529" t="s">
        <v>9150</v>
      </c>
      <c r="D1529" t="s">
        <v>9153</v>
      </c>
      <c r="E1529" s="1">
        <v>44668</v>
      </c>
      <c r="F1529" t="s">
        <v>74</v>
      </c>
      <c r="G1529" t="str">
        <f>_xlfn.XLOOKUP(C1529,customers!$A$2:$A$5902,customers!$B$2:$B$5902,,0)</f>
        <v>Jerry Brennan</v>
      </c>
      <c r="H1529" t="str">
        <f>_xlfn.XLOOKUP(C1529,customers!$A$2:$A$5902,customers!$G$2:$G$5902,,0)</f>
        <v>North</v>
      </c>
      <c r="I1529" t="str">
        <f>_xlfn.XLOOKUP(C1529,customers!$A$2:$A$5902,customers!$E$2:$E$5902,,0)</f>
        <v>Alexatown</v>
      </c>
      <c r="J1529" t="str">
        <f>INDEX(products!$B$2:$B$5902,MATCH(D1529,products!$A$2:$A$5902,0))</f>
        <v>OffSup</v>
      </c>
      <c r="K1529" t="str">
        <f>INDEX(products!$C$2:$C$5902,MATCH(D1529,products!$A$2:$A$5902,0))</f>
        <v>Phns</v>
      </c>
      <c r="L1529" s="3">
        <f>INDEX(products!$E$2:$E$5902,MATCH(D1529,products!$A$2:$A$5902,0))</f>
        <v>2856.13</v>
      </c>
      <c r="M1529">
        <f>_xlfn.XLOOKUP(D1529,products!$A$2:$A$5902,products!$F$2:$F$5902)</f>
        <v>5</v>
      </c>
      <c r="N1529" s="3">
        <f t="shared" si="23"/>
        <v>571.226</v>
      </c>
      <c r="O1529" s="3" t="str" cm="1">
        <f t="array" ref="O1529">_xlfn.IFS(J1529="Furn","Furniture",J1529="Tech","Technology",J1529="OffSup","Office Supplies")</f>
        <v>Office Supplies</v>
      </c>
      <c r="P1529" s="3" t="str" cm="1">
        <f t="array" ref="P1529">_xlfn.IFS(K1529="Bkcs","Bookcases",K1529="Phns","Phones",K1529="Acc","Accessories",K1529="Bndrs","Binders",K1529="Fstnrs","Fasteners")</f>
        <v>Phones</v>
      </c>
      <c r="Q1529" t="str">
        <f>IF(_xlfn.XLOOKUP(D1529,products!$A$2:$A$5902,products!$H$2:$H$5902,,0)=1,"Yes","No")</f>
        <v>Yes</v>
      </c>
    </row>
    <row r="1530" spans="1:17" x14ac:dyDescent="0.3">
      <c r="A1530" t="s">
        <v>9155</v>
      </c>
      <c r="B1530" s="4">
        <v>44544</v>
      </c>
      <c r="C1530" t="s">
        <v>9156</v>
      </c>
      <c r="D1530" t="s">
        <v>9159</v>
      </c>
      <c r="E1530" s="1">
        <v>44880</v>
      </c>
      <c r="F1530" t="s">
        <v>74</v>
      </c>
      <c r="G1530" t="str">
        <f>_xlfn.XLOOKUP(C1530,customers!$A$2:$A$5902,customers!$B$2:$B$5902,,0)</f>
        <v>Joseph Salazar</v>
      </c>
      <c r="H1530" t="str">
        <f>_xlfn.XLOOKUP(C1530,customers!$A$2:$A$5902,customers!$G$2:$G$5902,,0)</f>
        <v>North</v>
      </c>
      <c r="I1530" t="str">
        <f>_xlfn.XLOOKUP(C1530,customers!$A$2:$A$5902,customers!$E$2:$E$5902,,0)</f>
        <v>Rodriguezfurt</v>
      </c>
      <c r="J1530" t="str">
        <f>INDEX(products!$B$2:$B$5902,MATCH(D1530,products!$A$2:$A$5902,0))</f>
        <v>Furn</v>
      </c>
      <c r="K1530" t="str">
        <f>INDEX(products!$C$2:$C$5902,MATCH(D1530,products!$A$2:$A$5902,0))</f>
        <v>Fstnrs</v>
      </c>
      <c r="L1530" s="3">
        <f>INDEX(products!$E$2:$E$5902,MATCH(D1530,products!$A$2:$A$5902,0))</f>
        <v>4128.16</v>
      </c>
      <c r="M1530">
        <f>_xlfn.XLOOKUP(D1530,products!$A$2:$A$5902,products!$F$2:$F$5902)</f>
        <v>8</v>
      </c>
      <c r="N1530" s="3">
        <f t="shared" si="23"/>
        <v>516.02</v>
      </c>
      <c r="O1530" s="3" t="str" cm="1">
        <f t="array" ref="O1530">_xlfn.IFS(J1530="Furn","Furniture",J1530="Tech","Technology",J1530="OffSup","Office Supplies")</f>
        <v>Furniture</v>
      </c>
      <c r="P1530" s="3" t="str" cm="1">
        <f t="array" ref="P1530">_xlfn.IFS(K1530="Bkcs","Bookcases",K1530="Phns","Phones",K1530="Acc","Accessories",K1530="Bndrs","Binders",K1530="Fstnrs","Fasteners")</f>
        <v>Fasteners</v>
      </c>
      <c r="Q1530" t="str">
        <f>IF(_xlfn.XLOOKUP(D1530,products!$A$2:$A$5902,products!$H$2:$H$5902,,0)=1,"Yes","No")</f>
        <v>Yes</v>
      </c>
    </row>
    <row r="1531" spans="1:17" x14ac:dyDescent="0.3">
      <c r="A1531" t="s">
        <v>9161</v>
      </c>
      <c r="B1531" s="4">
        <v>44489</v>
      </c>
      <c r="C1531" t="s">
        <v>9162</v>
      </c>
      <c r="D1531" t="s">
        <v>9164</v>
      </c>
      <c r="E1531" s="1">
        <v>44747</v>
      </c>
      <c r="F1531" t="s">
        <v>74</v>
      </c>
      <c r="G1531" t="str">
        <f>_xlfn.XLOOKUP(C1531,customers!$A$2:$A$5902,customers!$B$2:$B$5902,,0)</f>
        <v>Evan Savage</v>
      </c>
      <c r="H1531" t="str">
        <f>_xlfn.XLOOKUP(C1531,customers!$A$2:$A$5902,customers!$G$2:$G$5902,,0)</f>
        <v>North</v>
      </c>
      <c r="I1531" t="str">
        <f>_xlfn.XLOOKUP(C1531,customers!$A$2:$A$5902,customers!$E$2:$E$5902,,0)</f>
        <v>West Davidton</v>
      </c>
      <c r="J1531" t="str">
        <f>INDEX(products!$B$2:$B$5902,MATCH(D1531,products!$A$2:$A$5902,0))</f>
        <v>Tech</v>
      </c>
      <c r="K1531" t="str">
        <f>INDEX(products!$C$2:$C$5902,MATCH(D1531,products!$A$2:$A$5902,0))</f>
        <v>Fstnrs</v>
      </c>
      <c r="L1531" s="3">
        <f>INDEX(products!$E$2:$E$5902,MATCH(D1531,products!$A$2:$A$5902,0))</f>
        <v>3351.37</v>
      </c>
      <c r="M1531">
        <f>_xlfn.XLOOKUP(D1531,products!$A$2:$A$5902,products!$F$2:$F$5902)</f>
        <v>8</v>
      </c>
      <c r="N1531" s="3">
        <f t="shared" si="23"/>
        <v>418.92124999999999</v>
      </c>
      <c r="O1531" s="3" t="str" cm="1">
        <f t="array" ref="O1531">_xlfn.IFS(J1531="Furn","Furniture",J1531="Tech","Technology",J1531="OffSup","Office Supplies")</f>
        <v>Technology</v>
      </c>
      <c r="P1531" s="3" t="str" cm="1">
        <f t="array" ref="P1531">_xlfn.IFS(K1531="Bkcs","Bookcases",K1531="Phns","Phones",K1531="Acc","Accessories",K1531="Bndrs","Binders",K1531="Fstnrs","Fasteners")</f>
        <v>Fasteners</v>
      </c>
      <c r="Q1531" t="str">
        <f>IF(_xlfn.XLOOKUP(D1531,products!$A$2:$A$5902,products!$H$2:$H$5902,,0)=1,"Yes","No")</f>
        <v>Yes</v>
      </c>
    </row>
    <row r="1532" spans="1:17" x14ac:dyDescent="0.3">
      <c r="A1532" t="s">
        <v>9166</v>
      </c>
      <c r="B1532" s="4">
        <v>44140</v>
      </c>
      <c r="C1532" t="s">
        <v>9167</v>
      </c>
      <c r="D1532" t="s">
        <v>9169</v>
      </c>
      <c r="E1532" s="1">
        <v>44404</v>
      </c>
      <c r="F1532" t="s">
        <v>21</v>
      </c>
      <c r="G1532" t="str">
        <f>_xlfn.XLOOKUP(C1532,customers!$A$2:$A$5902,customers!$B$2:$B$5902,,0)</f>
        <v>William Smith</v>
      </c>
      <c r="H1532" t="str">
        <f>_xlfn.XLOOKUP(C1532,customers!$A$2:$A$5902,customers!$G$2:$G$5902,,0)</f>
        <v>West</v>
      </c>
      <c r="I1532" t="str">
        <f>_xlfn.XLOOKUP(C1532,customers!$A$2:$A$5902,customers!$E$2:$E$5902,,0)</f>
        <v>West Robert</v>
      </c>
      <c r="J1532" t="str">
        <f>INDEX(products!$B$2:$B$5902,MATCH(D1532,products!$A$2:$A$5902,0))</f>
        <v>Tech</v>
      </c>
      <c r="K1532" t="str">
        <f>INDEX(products!$C$2:$C$5902,MATCH(D1532,products!$A$2:$A$5902,0))</f>
        <v>Acc</v>
      </c>
      <c r="L1532" s="3">
        <f>INDEX(products!$E$2:$E$5902,MATCH(D1532,products!$A$2:$A$5902,0))</f>
        <v>2753.19</v>
      </c>
      <c r="M1532">
        <f>_xlfn.XLOOKUP(D1532,products!$A$2:$A$5902,products!$F$2:$F$5902)</f>
        <v>2</v>
      </c>
      <c r="N1532" s="3">
        <f t="shared" si="23"/>
        <v>1376.595</v>
      </c>
      <c r="O1532" s="3" t="str" cm="1">
        <f t="array" ref="O1532">_xlfn.IFS(J1532="Furn","Furniture",J1532="Tech","Technology",J1532="OffSup","Office Supplies")</f>
        <v>Technology</v>
      </c>
      <c r="P1532" s="3" t="str" cm="1">
        <f t="array" ref="P1532">_xlfn.IFS(K1532="Bkcs","Bookcases",K1532="Phns","Phones",K1532="Acc","Accessories",K1532="Bndrs","Binders",K1532="Fstnrs","Fasteners")</f>
        <v>Accessories</v>
      </c>
      <c r="Q1532" t="str">
        <f>IF(_xlfn.XLOOKUP(D1532,products!$A$2:$A$5902,products!$H$2:$H$5902,,0)=1,"Yes","No")</f>
        <v>Yes</v>
      </c>
    </row>
    <row r="1533" spans="1:17" x14ac:dyDescent="0.3">
      <c r="A1533" t="s">
        <v>9171</v>
      </c>
      <c r="B1533" s="4">
        <v>44916</v>
      </c>
      <c r="C1533" t="s">
        <v>9172</v>
      </c>
      <c r="D1533" t="s">
        <v>9175</v>
      </c>
      <c r="E1533" s="1">
        <v>45076</v>
      </c>
      <c r="F1533" t="s">
        <v>21</v>
      </c>
      <c r="G1533" t="str">
        <f>_xlfn.XLOOKUP(C1533,customers!$A$2:$A$5902,customers!$B$2:$B$5902,,0)</f>
        <v>Kerry Crawford</v>
      </c>
      <c r="H1533" t="str">
        <f>_xlfn.XLOOKUP(C1533,customers!$A$2:$A$5902,customers!$G$2:$G$5902,,0)</f>
        <v>North</v>
      </c>
      <c r="I1533" t="str">
        <f>_xlfn.XLOOKUP(C1533,customers!$A$2:$A$5902,customers!$E$2:$E$5902,,0)</f>
        <v>New Austin</v>
      </c>
      <c r="J1533" t="str">
        <f>INDEX(products!$B$2:$B$5902,MATCH(D1533,products!$A$2:$A$5902,0))</f>
        <v>Tech</v>
      </c>
      <c r="K1533" t="str">
        <f>INDEX(products!$C$2:$C$5902,MATCH(D1533,products!$A$2:$A$5902,0))</f>
        <v>Phns</v>
      </c>
      <c r="L1533" s="3">
        <f>INDEX(products!$E$2:$E$5902,MATCH(D1533,products!$A$2:$A$5902,0))</f>
        <v>3230.09</v>
      </c>
      <c r="M1533">
        <f>_xlfn.XLOOKUP(D1533,products!$A$2:$A$5902,products!$F$2:$F$5902)</f>
        <v>8</v>
      </c>
      <c r="N1533" s="3">
        <f t="shared" si="23"/>
        <v>403.76125000000002</v>
      </c>
      <c r="O1533" s="3" t="str" cm="1">
        <f t="array" ref="O1533">_xlfn.IFS(J1533="Furn","Furniture",J1533="Tech","Technology",J1533="OffSup","Office Supplies")</f>
        <v>Technology</v>
      </c>
      <c r="P1533" s="3" t="str" cm="1">
        <f t="array" ref="P1533">_xlfn.IFS(K1533="Bkcs","Bookcases",K1533="Phns","Phones",K1533="Acc","Accessories",K1533="Bndrs","Binders",K1533="Fstnrs","Fasteners")</f>
        <v>Phones</v>
      </c>
      <c r="Q1533" t="str">
        <f>IF(_xlfn.XLOOKUP(D1533,products!$A$2:$A$5902,products!$H$2:$H$5902,,0)=1,"Yes","No")</f>
        <v>No</v>
      </c>
    </row>
    <row r="1534" spans="1:17" x14ac:dyDescent="0.3">
      <c r="A1534" t="s">
        <v>9177</v>
      </c>
      <c r="B1534" s="4">
        <v>43905</v>
      </c>
      <c r="C1534" t="s">
        <v>9178</v>
      </c>
      <c r="D1534" t="s">
        <v>9181</v>
      </c>
      <c r="E1534" s="1">
        <v>44224</v>
      </c>
      <c r="F1534" t="s">
        <v>21</v>
      </c>
      <c r="G1534" t="str">
        <f>_xlfn.XLOOKUP(C1534,customers!$A$2:$A$5902,customers!$B$2:$B$5902,,0)</f>
        <v>Clayton Moss</v>
      </c>
      <c r="H1534" t="str">
        <f>_xlfn.XLOOKUP(C1534,customers!$A$2:$A$5902,customers!$G$2:$G$5902,,0)</f>
        <v>West</v>
      </c>
      <c r="I1534" t="str">
        <f>_xlfn.XLOOKUP(C1534,customers!$A$2:$A$5902,customers!$E$2:$E$5902,,0)</f>
        <v>Myersville</v>
      </c>
      <c r="J1534" t="str">
        <f>INDEX(products!$B$2:$B$5902,MATCH(D1534,products!$A$2:$A$5902,0))</f>
        <v>OffSup</v>
      </c>
      <c r="K1534" t="str">
        <f>INDEX(products!$C$2:$C$5902,MATCH(D1534,products!$A$2:$A$5902,0))</f>
        <v>Bkcs</v>
      </c>
      <c r="L1534" s="3">
        <f>INDEX(products!$E$2:$E$5902,MATCH(D1534,products!$A$2:$A$5902,0))</f>
        <v>4811.41</v>
      </c>
      <c r="M1534">
        <f>_xlfn.XLOOKUP(D1534,products!$A$2:$A$5902,products!$F$2:$F$5902)</f>
        <v>2</v>
      </c>
      <c r="N1534" s="3">
        <f t="shared" si="23"/>
        <v>2405.7049999999999</v>
      </c>
      <c r="O1534" s="3" t="str" cm="1">
        <f t="array" ref="O1534">_xlfn.IFS(J1534="Furn","Furniture",J1534="Tech","Technology",J1534="OffSup","Office Supplies")</f>
        <v>Office Supplies</v>
      </c>
      <c r="P1534" s="3" t="str" cm="1">
        <f t="array" ref="P1534">_xlfn.IFS(K1534="Bkcs","Bookcases",K1534="Phns","Phones",K1534="Acc","Accessories",K1534="Bndrs","Binders",K1534="Fstnrs","Fasteners")</f>
        <v>Bookcases</v>
      </c>
      <c r="Q1534" t="str">
        <f>IF(_xlfn.XLOOKUP(D1534,products!$A$2:$A$5902,products!$H$2:$H$5902,,0)=1,"Yes","No")</f>
        <v>Yes</v>
      </c>
    </row>
    <row r="1535" spans="1:17" x14ac:dyDescent="0.3">
      <c r="A1535" t="s">
        <v>9183</v>
      </c>
      <c r="B1535" s="4">
        <v>44627</v>
      </c>
      <c r="C1535" t="s">
        <v>9184</v>
      </c>
      <c r="D1535" t="s">
        <v>9187</v>
      </c>
      <c r="E1535" s="1">
        <v>44847</v>
      </c>
      <c r="F1535" t="s">
        <v>35</v>
      </c>
      <c r="G1535" t="str">
        <f>_xlfn.XLOOKUP(C1535,customers!$A$2:$A$5902,customers!$B$2:$B$5902,,0)</f>
        <v>David Pace</v>
      </c>
      <c r="H1535" t="str">
        <f>_xlfn.XLOOKUP(C1535,customers!$A$2:$A$5902,customers!$G$2:$G$5902,,0)</f>
        <v>North</v>
      </c>
      <c r="I1535" t="str">
        <f>_xlfn.XLOOKUP(C1535,customers!$A$2:$A$5902,customers!$E$2:$E$5902,,0)</f>
        <v>Lake Joshua</v>
      </c>
      <c r="J1535" t="str">
        <f>INDEX(products!$B$2:$B$5902,MATCH(D1535,products!$A$2:$A$5902,0))</f>
        <v>OffSup</v>
      </c>
      <c r="K1535" t="str">
        <f>INDEX(products!$C$2:$C$5902,MATCH(D1535,products!$A$2:$A$5902,0))</f>
        <v>Acc</v>
      </c>
      <c r="L1535" s="3">
        <f>INDEX(products!$E$2:$E$5902,MATCH(D1535,products!$A$2:$A$5902,0))</f>
        <v>1238.24</v>
      </c>
      <c r="M1535">
        <f>_xlfn.XLOOKUP(D1535,products!$A$2:$A$5902,products!$F$2:$F$5902)</f>
        <v>8</v>
      </c>
      <c r="N1535" s="3">
        <f t="shared" si="23"/>
        <v>154.78</v>
      </c>
      <c r="O1535" s="3" t="str" cm="1">
        <f t="array" ref="O1535">_xlfn.IFS(J1535="Furn","Furniture",J1535="Tech","Technology",J1535="OffSup","Office Supplies")</f>
        <v>Office Supplies</v>
      </c>
      <c r="P1535" s="3" t="str" cm="1">
        <f t="array" ref="P1535">_xlfn.IFS(K1535="Bkcs","Bookcases",K1535="Phns","Phones",K1535="Acc","Accessories",K1535="Bndrs","Binders",K1535="Fstnrs","Fasteners")</f>
        <v>Accessories</v>
      </c>
      <c r="Q1535" t="str">
        <f>IF(_xlfn.XLOOKUP(D1535,products!$A$2:$A$5902,products!$H$2:$H$5902,,0)=1,"Yes","No")</f>
        <v>No</v>
      </c>
    </row>
    <row r="1536" spans="1:17" x14ac:dyDescent="0.3">
      <c r="A1536" t="s">
        <v>9189</v>
      </c>
      <c r="B1536" s="4">
        <v>44556</v>
      </c>
      <c r="C1536" t="s">
        <v>9190</v>
      </c>
      <c r="D1536" t="s">
        <v>9193</v>
      </c>
      <c r="E1536" s="1">
        <v>44759</v>
      </c>
      <c r="F1536" t="s">
        <v>35</v>
      </c>
      <c r="G1536" t="str">
        <f>_xlfn.XLOOKUP(C1536,customers!$A$2:$A$5902,customers!$B$2:$B$5902,,0)</f>
        <v>Christopher Brown</v>
      </c>
      <c r="H1536" t="str">
        <f>_xlfn.XLOOKUP(C1536,customers!$A$2:$A$5902,customers!$G$2:$G$5902,,0)</f>
        <v>West</v>
      </c>
      <c r="I1536" t="str">
        <f>_xlfn.XLOOKUP(C1536,customers!$A$2:$A$5902,customers!$E$2:$E$5902,,0)</f>
        <v>West Kelly</v>
      </c>
      <c r="J1536" t="str">
        <f>INDEX(products!$B$2:$B$5902,MATCH(D1536,products!$A$2:$A$5902,0))</f>
        <v>Tech</v>
      </c>
      <c r="K1536" t="str">
        <f>INDEX(products!$C$2:$C$5902,MATCH(D1536,products!$A$2:$A$5902,0))</f>
        <v>Bndrs</v>
      </c>
      <c r="L1536" s="3">
        <f>INDEX(products!$E$2:$E$5902,MATCH(D1536,products!$A$2:$A$5902,0))</f>
        <v>3206.2</v>
      </c>
      <c r="M1536">
        <f>_xlfn.XLOOKUP(D1536,products!$A$2:$A$5902,products!$F$2:$F$5902)</f>
        <v>9</v>
      </c>
      <c r="N1536" s="3">
        <f t="shared" si="23"/>
        <v>356.24444444444441</v>
      </c>
      <c r="O1536" s="3" t="str" cm="1">
        <f t="array" ref="O1536">_xlfn.IFS(J1536="Furn","Furniture",J1536="Tech","Technology",J1536="OffSup","Office Supplies")</f>
        <v>Technology</v>
      </c>
      <c r="P1536" s="3" t="str" cm="1">
        <f t="array" ref="P1536">_xlfn.IFS(K1536="Bkcs","Bookcases",K1536="Phns","Phones",K1536="Acc","Accessories",K1536="Bndrs","Binders",K1536="Fstnrs","Fasteners")</f>
        <v>Binders</v>
      </c>
      <c r="Q1536" t="str">
        <f>IF(_xlfn.XLOOKUP(D1536,products!$A$2:$A$5902,products!$H$2:$H$5902,,0)=1,"Yes","No")</f>
        <v>No</v>
      </c>
    </row>
    <row r="1537" spans="1:17" x14ac:dyDescent="0.3">
      <c r="A1537" t="s">
        <v>9195</v>
      </c>
      <c r="B1537" s="4">
        <v>43930</v>
      </c>
      <c r="C1537" t="s">
        <v>9196</v>
      </c>
      <c r="D1537" t="s">
        <v>9199</v>
      </c>
      <c r="E1537" s="1">
        <v>43934</v>
      </c>
      <c r="F1537" t="s">
        <v>35</v>
      </c>
      <c r="G1537" t="str">
        <f>_xlfn.XLOOKUP(C1537,customers!$A$2:$A$5902,customers!$B$2:$B$5902,,0)</f>
        <v>Holly Wheeler</v>
      </c>
      <c r="H1537" t="str">
        <f>_xlfn.XLOOKUP(C1537,customers!$A$2:$A$5902,customers!$G$2:$G$5902,,0)</f>
        <v>East</v>
      </c>
      <c r="I1537" t="str">
        <f>_xlfn.XLOOKUP(C1537,customers!$A$2:$A$5902,customers!$E$2:$E$5902,,0)</f>
        <v>Hernandezton</v>
      </c>
      <c r="J1537" t="str">
        <f>INDEX(products!$B$2:$B$5902,MATCH(D1537,products!$A$2:$A$5902,0))</f>
        <v>OffSup</v>
      </c>
      <c r="K1537" t="str">
        <f>INDEX(products!$C$2:$C$5902,MATCH(D1537,products!$A$2:$A$5902,0))</f>
        <v>Fstnrs</v>
      </c>
      <c r="L1537" s="3">
        <f>INDEX(products!$E$2:$E$5902,MATCH(D1537,products!$A$2:$A$5902,0))</f>
        <v>3582.68</v>
      </c>
      <c r="M1537">
        <f>_xlfn.XLOOKUP(D1537,products!$A$2:$A$5902,products!$F$2:$F$5902)</f>
        <v>10</v>
      </c>
      <c r="N1537" s="3">
        <f t="shared" si="23"/>
        <v>358.26799999999997</v>
      </c>
      <c r="O1537" s="3" t="str" cm="1">
        <f t="array" ref="O1537">_xlfn.IFS(J1537="Furn","Furniture",J1537="Tech","Technology",J1537="OffSup","Office Supplies")</f>
        <v>Office Supplies</v>
      </c>
      <c r="P1537" s="3" t="str" cm="1">
        <f t="array" ref="P1537">_xlfn.IFS(K1537="Bkcs","Bookcases",K1537="Phns","Phones",K1537="Acc","Accessories",K1537="Bndrs","Binders",K1537="Fstnrs","Fasteners")</f>
        <v>Fasteners</v>
      </c>
      <c r="Q1537" t="str">
        <f>IF(_xlfn.XLOOKUP(D1537,products!$A$2:$A$5902,products!$H$2:$H$5902,,0)=1,"Yes","No")</f>
        <v>No</v>
      </c>
    </row>
    <row r="1538" spans="1:17" x14ac:dyDescent="0.3">
      <c r="A1538" t="s">
        <v>9201</v>
      </c>
      <c r="B1538" s="4">
        <v>44332</v>
      </c>
      <c r="C1538" t="s">
        <v>9202</v>
      </c>
      <c r="D1538" t="s">
        <v>9205</v>
      </c>
      <c r="E1538" s="1">
        <v>44436</v>
      </c>
      <c r="F1538" t="s">
        <v>21</v>
      </c>
      <c r="G1538" t="str">
        <f>_xlfn.XLOOKUP(C1538,customers!$A$2:$A$5902,customers!$B$2:$B$5902,,0)</f>
        <v>Janet Hughes</v>
      </c>
      <c r="H1538" t="str">
        <f>_xlfn.XLOOKUP(C1538,customers!$A$2:$A$5902,customers!$G$2:$G$5902,,0)</f>
        <v>East</v>
      </c>
      <c r="I1538" t="str">
        <f>_xlfn.XLOOKUP(C1538,customers!$A$2:$A$5902,customers!$E$2:$E$5902,,0)</f>
        <v>Port Ericmouth</v>
      </c>
      <c r="J1538" t="str">
        <f>INDEX(products!$B$2:$B$5902,MATCH(D1538,products!$A$2:$A$5902,0))</f>
        <v>Tech</v>
      </c>
      <c r="K1538" t="str">
        <f>INDEX(products!$C$2:$C$5902,MATCH(D1538,products!$A$2:$A$5902,0))</f>
        <v>Bndrs</v>
      </c>
      <c r="L1538" s="3">
        <f>INDEX(products!$E$2:$E$5902,MATCH(D1538,products!$A$2:$A$5902,0))</f>
        <v>799.55</v>
      </c>
      <c r="M1538">
        <f>_xlfn.XLOOKUP(D1538,products!$A$2:$A$5902,products!$F$2:$F$5902)</f>
        <v>6</v>
      </c>
      <c r="N1538" s="3">
        <f t="shared" si="23"/>
        <v>133.25833333333333</v>
      </c>
      <c r="O1538" s="3" t="str" cm="1">
        <f t="array" ref="O1538">_xlfn.IFS(J1538="Furn","Furniture",J1538="Tech","Technology",J1538="OffSup","Office Supplies")</f>
        <v>Technology</v>
      </c>
      <c r="P1538" s="3" t="str" cm="1">
        <f t="array" ref="P1538">_xlfn.IFS(K1538="Bkcs","Bookcases",K1538="Phns","Phones",K1538="Acc","Accessories",K1538="Bndrs","Binders",K1538="Fstnrs","Fasteners")</f>
        <v>Binders</v>
      </c>
      <c r="Q1538" t="str">
        <f>IF(_xlfn.XLOOKUP(D1538,products!$A$2:$A$5902,products!$H$2:$H$5902,,0)=1,"Yes","No")</f>
        <v>No</v>
      </c>
    </row>
    <row r="1539" spans="1:17" x14ac:dyDescent="0.3">
      <c r="A1539" t="s">
        <v>9207</v>
      </c>
      <c r="B1539" s="4">
        <v>45325</v>
      </c>
      <c r="C1539" t="s">
        <v>9208</v>
      </c>
      <c r="D1539" t="s">
        <v>9211</v>
      </c>
      <c r="E1539" s="1">
        <v>45490</v>
      </c>
      <c r="F1539" t="s">
        <v>74</v>
      </c>
      <c r="G1539" t="str">
        <f>_xlfn.XLOOKUP(C1539,customers!$A$2:$A$5902,customers!$B$2:$B$5902,,0)</f>
        <v>James Hoffman</v>
      </c>
      <c r="H1539" t="str">
        <f>_xlfn.XLOOKUP(C1539,customers!$A$2:$A$5902,customers!$G$2:$G$5902,,0)</f>
        <v>West</v>
      </c>
      <c r="I1539" t="str">
        <f>_xlfn.XLOOKUP(C1539,customers!$A$2:$A$5902,customers!$E$2:$E$5902,,0)</f>
        <v>South Travisfurt</v>
      </c>
      <c r="J1539" t="str">
        <f>INDEX(products!$B$2:$B$5902,MATCH(D1539,products!$A$2:$A$5902,0))</f>
        <v>Tech</v>
      </c>
      <c r="K1539" t="str">
        <f>INDEX(products!$C$2:$C$5902,MATCH(D1539,products!$A$2:$A$5902,0))</f>
        <v>Phns</v>
      </c>
      <c r="L1539" s="3">
        <f>INDEX(products!$E$2:$E$5902,MATCH(D1539,products!$A$2:$A$5902,0))</f>
        <v>2730.09</v>
      </c>
      <c r="M1539">
        <f>_xlfn.XLOOKUP(D1539,products!$A$2:$A$5902,products!$F$2:$F$5902)</f>
        <v>3</v>
      </c>
      <c r="N1539" s="3">
        <f t="shared" ref="N1539:N1602" si="24">L1539/M1539</f>
        <v>910.03000000000009</v>
      </c>
      <c r="O1539" s="3" t="str" cm="1">
        <f t="array" ref="O1539">_xlfn.IFS(J1539="Furn","Furniture",J1539="Tech","Technology",J1539="OffSup","Office Supplies")</f>
        <v>Technology</v>
      </c>
      <c r="P1539" s="3" t="str" cm="1">
        <f t="array" ref="P1539">_xlfn.IFS(K1539="Bkcs","Bookcases",K1539="Phns","Phones",K1539="Acc","Accessories",K1539="Bndrs","Binders",K1539="Fstnrs","Fasteners")</f>
        <v>Phones</v>
      </c>
      <c r="Q1539" t="str">
        <f>IF(_xlfn.XLOOKUP(D1539,products!$A$2:$A$5902,products!$H$2:$H$5902,,0)=1,"Yes","No")</f>
        <v>No</v>
      </c>
    </row>
    <row r="1540" spans="1:17" x14ac:dyDescent="0.3">
      <c r="A1540" t="s">
        <v>9213</v>
      </c>
      <c r="B1540" s="4">
        <v>43832</v>
      </c>
      <c r="C1540" t="s">
        <v>9214</v>
      </c>
      <c r="D1540" t="s">
        <v>9216</v>
      </c>
      <c r="E1540" s="1">
        <v>44027</v>
      </c>
      <c r="F1540" t="s">
        <v>21</v>
      </c>
      <c r="G1540" t="str">
        <f>_xlfn.XLOOKUP(C1540,customers!$A$2:$A$5902,customers!$B$2:$B$5902,,0)</f>
        <v>David Brown</v>
      </c>
      <c r="H1540" t="str">
        <f>_xlfn.XLOOKUP(C1540,customers!$A$2:$A$5902,customers!$G$2:$G$5902,,0)</f>
        <v>West</v>
      </c>
      <c r="I1540" t="str">
        <f>_xlfn.XLOOKUP(C1540,customers!$A$2:$A$5902,customers!$E$2:$E$5902,,0)</f>
        <v>Johnsonstad</v>
      </c>
      <c r="J1540" t="str">
        <f>INDEX(products!$B$2:$B$5902,MATCH(D1540,products!$A$2:$A$5902,0))</f>
        <v>Furn</v>
      </c>
      <c r="K1540" t="str">
        <f>INDEX(products!$C$2:$C$5902,MATCH(D1540,products!$A$2:$A$5902,0))</f>
        <v>Phns</v>
      </c>
      <c r="L1540" s="3">
        <f>INDEX(products!$E$2:$E$5902,MATCH(D1540,products!$A$2:$A$5902,0))</f>
        <v>4567.58</v>
      </c>
      <c r="M1540">
        <f>_xlfn.XLOOKUP(D1540,products!$A$2:$A$5902,products!$F$2:$F$5902)</f>
        <v>10</v>
      </c>
      <c r="N1540" s="3">
        <f t="shared" si="24"/>
        <v>456.75799999999998</v>
      </c>
      <c r="O1540" s="3" t="str" cm="1">
        <f t="array" ref="O1540">_xlfn.IFS(J1540="Furn","Furniture",J1540="Tech","Technology",J1540="OffSup","Office Supplies")</f>
        <v>Furniture</v>
      </c>
      <c r="P1540" s="3" t="str" cm="1">
        <f t="array" ref="P1540">_xlfn.IFS(K1540="Bkcs","Bookcases",K1540="Phns","Phones",K1540="Acc","Accessories",K1540="Bndrs","Binders",K1540="Fstnrs","Fasteners")</f>
        <v>Phones</v>
      </c>
      <c r="Q1540" t="str">
        <f>IF(_xlfn.XLOOKUP(D1540,products!$A$2:$A$5902,products!$H$2:$H$5902,,0)=1,"Yes","No")</f>
        <v>No</v>
      </c>
    </row>
    <row r="1541" spans="1:17" x14ac:dyDescent="0.3">
      <c r="A1541" t="s">
        <v>9218</v>
      </c>
      <c r="B1541" s="4">
        <v>44086</v>
      </c>
      <c r="C1541" t="s">
        <v>9219</v>
      </c>
      <c r="D1541" t="s">
        <v>9222</v>
      </c>
      <c r="E1541" s="1">
        <v>44220</v>
      </c>
      <c r="F1541" t="s">
        <v>21</v>
      </c>
      <c r="G1541" t="str">
        <f>_xlfn.XLOOKUP(C1541,customers!$A$2:$A$5902,customers!$B$2:$B$5902,,0)</f>
        <v>Ronald Powers</v>
      </c>
      <c r="H1541" t="str">
        <f>_xlfn.XLOOKUP(C1541,customers!$A$2:$A$5902,customers!$G$2:$G$5902,,0)</f>
        <v>North</v>
      </c>
      <c r="I1541" t="str">
        <f>_xlfn.XLOOKUP(C1541,customers!$A$2:$A$5902,customers!$E$2:$E$5902,,0)</f>
        <v>Kimberlyborough</v>
      </c>
      <c r="J1541" t="str">
        <f>INDEX(products!$B$2:$B$5902,MATCH(D1541,products!$A$2:$A$5902,0))</f>
        <v>Tech</v>
      </c>
      <c r="K1541" t="str">
        <f>INDEX(products!$C$2:$C$5902,MATCH(D1541,products!$A$2:$A$5902,0))</f>
        <v>Fstnrs</v>
      </c>
      <c r="L1541" s="3">
        <f>INDEX(products!$E$2:$E$5902,MATCH(D1541,products!$A$2:$A$5902,0))</f>
        <v>578.09</v>
      </c>
      <c r="M1541">
        <f>_xlfn.XLOOKUP(D1541,products!$A$2:$A$5902,products!$F$2:$F$5902)</f>
        <v>2</v>
      </c>
      <c r="N1541" s="3">
        <f t="shared" si="24"/>
        <v>289.04500000000002</v>
      </c>
      <c r="O1541" s="3" t="str" cm="1">
        <f t="array" ref="O1541">_xlfn.IFS(J1541="Furn","Furniture",J1541="Tech","Technology",J1541="OffSup","Office Supplies")</f>
        <v>Technology</v>
      </c>
      <c r="P1541" s="3" t="str" cm="1">
        <f t="array" ref="P1541">_xlfn.IFS(K1541="Bkcs","Bookcases",K1541="Phns","Phones",K1541="Acc","Accessories",K1541="Bndrs","Binders",K1541="Fstnrs","Fasteners")</f>
        <v>Fasteners</v>
      </c>
      <c r="Q1541" t="str">
        <f>IF(_xlfn.XLOOKUP(D1541,products!$A$2:$A$5902,products!$H$2:$H$5902,,0)=1,"Yes","No")</f>
        <v>Yes</v>
      </c>
    </row>
    <row r="1542" spans="1:17" x14ac:dyDescent="0.3">
      <c r="A1542" t="s">
        <v>9224</v>
      </c>
      <c r="B1542" s="4">
        <v>43625</v>
      </c>
      <c r="C1542" t="s">
        <v>9225</v>
      </c>
      <c r="D1542" t="s">
        <v>9228</v>
      </c>
      <c r="E1542" s="1">
        <v>43963</v>
      </c>
      <c r="F1542" t="s">
        <v>74</v>
      </c>
      <c r="G1542" t="str">
        <f>_xlfn.XLOOKUP(C1542,customers!$A$2:$A$5902,customers!$B$2:$B$5902,,0)</f>
        <v>Cheyenne Wilcox</v>
      </c>
      <c r="H1542" t="str">
        <f>_xlfn.XLOOKUP(C1542,customers!$A$2:$A$5902,customers!$G$2:$G$5902,,0)</f>
        <v>North</v>
      </c>
      <c r="I1542" t="str">
        <f>_xlfn.XLOOKUP(C1542,customers!$A$2:$A$5902,customers!$E$2:$E$5902,,0)</f>
        <v>Hansenhaven</v>
      </c>
      <c r="J1542" t="str">
        <f>INDEX(products!$B$2:$B$5902,MATCH(D1542,products!$A$2:$A$5902,0))</f>
        <v>Tech</v>
      </c>
      <c r="K1542" t="str">
        <f>INDEX(products!$C$2:$C$5902,MATCH(D1542,products!$A$2:$A$5902,0))</f>
        <v>Acc</v>
      </c>
      <c r="L1542" s="3">
        <f>INDEX(products!$E$2:$E$5902,MATCH(D1542,products!$A$2:$A$5902,0))</f>
        <v>1867.78</v>
      </c>
      <c r="M1542">
        <f>_xlfn.XLOOKUP(D1542,products!$A$2:$A$5902,products!$F$2:$F$5902)</f>
        <v>8</v>
      </c>
      <c r="N1542" s="3">
        <f t="shared" si="24"/>
        <v>233.4725</v>
      </c>
      <c r="O1542" s="3" t="str" cm="1">
        <f t="array" ref="O1542">_xlfn.IFS(J1542="Furn","Furniture",J1542="Tech","Technology",J1542="OffSup","Office Supplies")</f>
        <v>Technology</v>
      </c>
      <c r="P1542" s="3" t="str" cm="1">
        <f t="array" ref="P1542">_xlfn.IFS(K1542="Bkcs","Bookcases",K1542="Phns","Phones",K1542="Acc","Accessories",K1542="Bndrs","Binders",K1542="Fstnrs","Fasteners")</f>
        <v>Accessories</v>
      </c>
      <c r="Q1542" t="str">
        <f>IF(_xlfn.XLOOKUP(D1542,products!$A$2:$A$5902,products!$H$2:$H$5902,,0)=1,"Yes","No")</f>
        <v>No</v>
      </c>
    </row>
    <row r="1543" spans="1:17" x14ac:dyDescent="0.3">
      <c r="A1543" t="s">
        <v>9230</v>
      </c>
      <c r="B1543" s="4">
        <v>44716</v>
      </c>
      <c r="C1543" t="s">
        <v>9231</v>
      </c>
      <c r="D1543" t="s">
        <v>9234</v>
      </c>
      <c r="E1543" s="1">
        <v>44885</v>
      </c>
      <c r="F1543" t="s">
        <v>35</v>
      </c>
      <c r="G1543" t="str">
        <f>_xlfn.XLOOKUP(C1543,customers!$A$2:$A$5902,customers!$B$2:$B$5902,,0)</f>
        <v>Valerie Smith</v>
      </c>
      <c r="H1543" t="str">
        <f>_xlfn.XLOOKUP(C1543,customers!$A$2:$A$5902,customers!$G$2:$G$5902,,0)</f>
        <v>South</v>
      </c>
      <c r="I1543" t="str">
        <f>_xlfn.XLOOKUP(C1543,customers!$A$2:$A$5902,customers!$E$2:$E$5902,,0)</f>
        <v>New Harold</v>
      </c>
      <c r="J1543" t="str">
        <f>INDEX(products!$B$2:$B$5902,MATCH(D1543,products!$A$2:$A$5902,0))</f>
        <v>OffSup</v>
      </c>
      <c r="K1543" t="str">
        <f>INDEX(products!$C$2:$C$5902,MATCH(D1543,products!$A$2:$A$5902,0))</f>
        <v>Acc</v>
      </c>
      <c r="L1543" s="3">
        <f>INDEX(products!$E$2:$E$5902,MATCH(D1543,products!$A$2:$A$5902,0))</f>
        <v>828.22</v>
      </c>
      <c r="M1543">
        <f>_xlfn.XLOOKUP(D1543,products!$A$2:$A$5902,products!$F$2:$F$5902)</f>
        <v>1</v>
      </c>
      <c r="N1543" s="3">
        <f t="shared" si="24"/>
        <v>828.22</v>
      </c>
      <c r="O1543" s="3" t="str" cm="1">
        <f t="array" ref="O1543">_xlfn.IFS(J1543="Furn","Furniture",J1543="Tech","Technology",J1543="OffSup","Office Supplies")</f>
        <v>Office Supplies</v>
      </c>
      <c r="P1543" s="3" t="str" cm="1">
        <f t="array" ref="P1543">_xlfn.IFS(K1543="Bkcs","Bookcases",K1543="Phns","Phones",K1543="Acc","Accessories",K1543="Bndrs","Binders",K1543="Fstnrs","Fasteners")</f>
        <v>Accessories</v>
      </c>
      <c r="Q1543" t="str">
        <f>IF(_xlfn.XLOOKUP(D1543,products!$A$2:$A$5902,products!$H$2:$H$5902,,0)=1,"Yes","No")</f>
        <v>No</v>
      </c>
    </row>
    <row r="1544" spans="1:17" x14ac:dyDescent="0.3">
      <c r="A1544" t="s">
        <v>9236</v>
      </c>
      <c r="B1544" s="4">
        <v>44269</v>
      </c>
      <c r="C1544" t="s">
        <v>9237</v>
      </c>
      <c r="D1544" t="s">
        <v>9240</v>
      </c>
      <c r="E1544" s="1">
        <v>44615</v>
      </c>
      <c r="F1544" t="s">
        <v>21</v>
      </c>
      <c r="G1544" t="str">
        <f>_xlfn.XLOOKUP(C1544,customers!$A$2:$A$5902,customers!$B$2:$B$5902,,0)</f>
        <v>Timothy Church</v>
      </c>
      <c r="H1544" t="str">
        <f>_xlfn.XLOOKUP(C1544,customers!$A$2:$A$5902,customers!$G$2:$G$5902,,0)</f>
        <v>South</v>
      </c>
      <c r="I1544" t="str">
        <f>_xlfn.XLOOKUP(C1544,customers!$A$2:$A$5902,customers!$E$2:$E$5902,,0)</f>
        <v>Osborneview</v>
      </c>
      <c r="J1544" t="str">
        <f>INDEX(products!$B$2:$B$5902,MATCH(D1544,products!$A$2:$A$5902,0))</f>
        <v>Tech</v>
      </c>
      <c r="K1544" t="str">
        <f>INDEX(products!$C$2:$C$5902,MATCH(D1544,products!$A$2:$A$5902,0))</f>
        <v>Phns</v>
      </c>
      <c r="L1544" s="3">
        <f>INDEX(products!$E$2:$E$5902,MATCH(D1544,products!$A$2:$A$5902,0))</f>
        <v>1950.62</v>
      </c>
      <c r="M1544">
        <f>_xlfn.XLOOKUP(D1544,products!$A$2:$A$5902,products!$F$2:$F$5902)</f>
        <v>1</v>
      </c>
      <c r="N1544" s="3">
        <f t="shared" si="24"/>
        <v>1950.62</v>
      </c>
      <c r="O1544" s="3" t="str" cm="1">
        <f t="array" ref="O1544">_xlfn.IFS(J1544="Furn","Furniture",J1544="Tech","Technology",J1544="OffSup","Office Supplies")</f>
        <v>Technology</v>
      </c>
      <c r="P1544" s="3" t="str" cm="1">
        <f t="array" ref="P1544">_xlfn.IFS(K1544="Bkcs","Bookcases",K1544="Phns","Phones",K1544="Acc","Accessories",K1544="Bndrs","Binders",K1544="Fstnrs","Fasteners")</f>
        <v>Phones</v>
      </c>
      <c r="Q1544" t="str">
        <f>IF(_xlfn.XLOOKUP(D1544,products!$A$2:$A$5902,products!$H$2:$H$5902,,0)=1,"Yes","No")</f>
        <v>No</v>
      </c>
    </row>
    <row r="1545" spans="1:17" x14ac:dyDescent="0.3">
      <c r="A1545" t="s">
        <v>9242</v>
      </c>
      <c r="B1545" s="4">
        <v>44331</v>
      </c>
      <c r="C1545" t="s">
        <v>9243</v>
      </c>
      <c r="D1545" t="s">
        <v>9246</v>
      </c>
      <c r="E1545" s="1">
        <v>44485</v>
      </c>
      <c r="F1545" t="s">
        <v>35</v>
      </c>
      <c r="G1545" t="str">
        <f>_xlfn.XLOOKUP(C1545,customers!$A$2:$A$5902,customers!$B$2:$B$5902,,0)</f>
        <v>Jacob Castro</v>
      </c>
      <c r="H1545" t="str">
        <f>_xlfn.XLOOKUP(C1545,customers!$A$2:$A$5902,customers!$G$2:$G$5902,,0)</f>
        <v>East</v>
      </c>
      <c r="I1545" t="str">
        <f>_xlfn.XLOOKUP(C1545,customers!$A$2:$A$5902,customers!$E$2:$E$5902,,0)</f>
        <v>Andersonstad</v>
      </c>
      <c r="J1545" t="str">
        <f>INDEX(products!$B$2:$B$5902,MATCH(D1545,products!$A$2:$A$5902,0))</f>
        <v>OffSup</v>
      </c>
      <c r="K1545" t="str">
        <f>INDEX(products!$C$2:$C$5902,MATCH(D1545,products!$A$2:$A$5902,0))</f>
        <v>Bkcs</v>
      </c>
      <c r="L1545" s="3">
        <f>INDEX(products!$E$2:$E$5902,MATCH(D1545,products!$A$2:$A$5902,0))</f>
        <v>589.95000000000005</v>
      </c>
      <c r="M1545">
        <f>_xlfn.XLOOKUP(D1545,products!$A$2:$A$5902,products!$F$2:$F$5902)</f>
        <v>5</v>
      </c>
      <c r="N1545" s="3">
        <f t="shared" si="24"/>
        <v>117.99000000000001</v>
      </c>
      <c r="O1545" s="3" t="str" cm="1">
        <f t="array" ref="O1545">_xlfn.IFS(J1545="Furn","Furniture",J1545="Tech","Technology",J1545="OffSup","Office Supplies")</f>
        <v>Office Supplies</v>
      </c>
      <c r="P1545" s="3" t="str" cm="1">
        <f t="array" ref="P1545">_xlfn.IFS(K1545="Bkcs","Bookcases",K1545="Phns","Phones",K1545="Acc","Accessories",K1545="Bndrs","Binders",K1545="Fstnrs","Fasteners")</f>
        <v>Bookcases</v>
      </c>
      <c r="Q1545" t="str">
        <f>IF(_xlfn.XLOOKUP(D1545,products!$A$2:$A$5902,products!$H$2:$H$5902,,0)=1,"Yes","No")</f>
        <v>No</v>
      </c>
    </row>
    <row r="1546" spans="1:17" x14ac:dyDescent="0.3">
      <c r="A1546" t="s">
        <v>9248</v>
      </c>
      <c r="B1546" s="4">
        <v>43890</v>
      </c>
      <c r="C1546" t="s">
        <v>9249</v>
      </c>
      <c r="D1546" t="s">
        <v>9252</v>
      </c>
      <c r="E1546" s="1">
        <v>44052</v>
      </c>
      <c r="F1546" t="s">
        <v>21</v>
      </c>
      <c r="G1546" t="str">
        <f>_xlfn.XLOOKUP(C1546,customers!$A$2:$A$5902,customers!$B$2:$B$5902,,0)</f>
        <v>Alison Lucas</v>
      </c>
      <c r="H1546" t="str">
        <f>_xlfn.XLOOKUP(C1546,customers!$A$2:$A$5902,customers!$G$2:$G$5902,,0)</f>
        <v>North</v>
      </c>
      <c r="I1546" t="str">
        <f>_xlfn.XLOOKUP(C1546,customers!$A$2:$A$5902,customers!$E$2:$E$5902,,0)</f>
        <v>Olsonview</v>
      </c>
      <c r="J1546" t="str">
        <f>INDEX(products!$B$2:$B$5902,MATCH(D1546,products!$A$2:$A$5902,0))</f>
        <v>OffSup</v>
      </c>
      <c r="K1546" t="str">
        <f>INDEX(products!$C$2:$C$5902,MATCH(D1546,products!$A$2:$A$5902,0))</f>
        <v>Bndrs</v>
      </c>
      <c r="L1546" s="3">
        <f>INDEX(products!$E$2:$E$5902,MATCH(D1546,products!$A$2:$A$5902,0))</f>
        <v>1010.51</v>
      </c>
      <c r="M1546">
        <f>_xlfn.XLOOKUP(D1546,products!$A$2:$A$5902,products!$F$2:$F$5902)</f>
        <v>10</v>
      </c>
      <c r="N1546" s="3">
        <f t="shared" si="24"/>
        <v>101.051</v>
      </c>
      <c r="O1546" s="3" t="str" cm="1">
        <f t="array" ref="O1546">_xlfn.IFS(J1546="Furn","Furniture",J1546="Tech","Technology",J1546="OffSup","Office Supplies")</f>
        <v>Office Supplies</v>
      </c>
      <c r="P1546" s="3" t="str" cm="1">
        <f t="array" ref="P1546">_xlfn.IFS(K1546="Bkcs","Bookcases",K1546="Phns","Phones",K1546="Acc","Accessories",K1546="Bndrs","Binders",K1546="Fstnrs","Fasteners")</f>
        <v>Binders</v>
      </c>
      <c r="Q1546" t="str">
        <f>IF(_xlfn.XLOOKUP(D1546,products!$A$2:$A$5902,products!$H$2:$H$5902,,0)=1,"Yes","No")</f>
        <v>Yes</v>
      </c>
    </row>
    <row r="1547" spans="1:17" x14ac:dyDescent="0.3">
      <c r="A1547" t="s">
        <v>9254</v>
      </c>
      <c r="B1547" s="4">
        <v>44783</v>
      </c>
      <c r="C1547" t="s">
        <v>9255</v>
      </c>
      <c r="D1547" t="s">
        <v>9258</v>
      </c>
      <c r="E1547" s="1">
        <v>44913</v>
      </c>
      <c r="F1547" t="s">
        <v>35</v>
      </c>
      <c r="G1547" t="str">
        <f>_xlfn.XLOOKUP(C1547,customers!$A$2:$A$5902,customers!$B$2:$B$5902,,0)</f>
        <v>Tammy Garcia</v>
      </c>
      <c r="H1547" t="str">
        <f>_xlfn.XLOOKUP(C1547,customers!$A$2:$A$5902,customers!$G$2:$G$5902,,0)</f>
        <v>South</v>
      </c>
      <c r="I1547" t="str">
        <f>_xlfn.XLOOKUP(C1547,customers!$A$2:$A$5902,customers!$E$2:$E$5902,,0)</f>
        <v>New Destiny</v>
      </c>
      <c r="J1547" t="str">
        <f>INDEX(products!$B$2:$B$5902,MATCH(D1547,products!$A$2:$A$5902,0))</f>
        <v>Furn</v>
      </c>
      <c r="K1547" t="str">
        <f>INDEX(products!$C$2:$C$5902,MATCH(D1547,products!$A$2:$A$5902,0))</f>
        <v>Fstnrs</v>
      </c>
      <c r="L1547" s="3">
        <f>INDEX(products!$E$2:$E$5902,MATCH(D1547,products!$A$2:$A$5902,0))</f>
        <v>4598.99</v>
      </c>
      <c r="M1547">
        <f>_xlfn.XLOOKUP(D1547,products!$A$2:$A$5902,products!$F$2:$F$5902)</f>
        <v>7</v>
      </c>
      <c r="N1547" s="3">
        <f t="shared" si="24"/>
        <v>656.99857142857138</v>
      </c>
      <c r="O1547" s="3" t="str" cm="1">
        <f t="array" ref="O1547">_xlfn.IFS(J1547="Furn","Furniture",J1547="Tech","Technology",J1547="OffSup","Office Supplies")</f>
        <v>Furniture</v>
      </c>
      <c r="P1547" s="3" t="str" cm="1">
        <f t="array" ref="P1547">_xlfn.IFS(K1547="Bkcs","Bookcases",K1547="Phns","Phones",K1547="Acc","Accessories",K1547="Bndrs","Binders",K1547="Fstnrs","Fasteners")</f>
        <v>Fasteners</v>
      </c>
      <c r="Q1547" t="str">
        <f>IF(_xlfn.XLOOKUP(D1547,products!$A$2:$A$5902,products!$H$2:$H$5902,,0)=1,"Yes","No")</f>
        <v>Yes</v>
      </c>
    </row>
    <row r="1548" spans="1:17" x14ac:dyDescent="0.3">
      <c r="A1548" t="s">
        <v>9260</v>
      </c>
      <c r="B1548" s="4">
        <v>44537</v>
      </c>
      <c r="C1548" t="s">
        <v>9261</v>
      </c>
      <c r="D1548" t="s">
        <v>9264</v>
      </c>
      <c r="E1548" s="1">
        <v>44662</v>
      </c>
      <c r="F1548" t="s">
        <v>35</v>
      </c>
      <c r="G1548" t="str">
        <f>_xlfn.XLOOKUP(C1548,customers!$A$2:$A$5902,customers!$B$2:$B$5902,,0)</f>
        <v>Rita Sharp</v>
      </c>
      <c r="H1548" t="str">
        <f>_xlfn.XLOOKUP(C1548,customers!$A$2:$A$5902,customers!$G$2:$G$5902,,0)</f>
        <v>East</v>
      </c>
      <c r="I1548" t="str">
        <f>_xlfn.XLOOKUP(C1548,customers!$A$2:$A$5902,customers!$E$2:$E$5902,,0)</f>
        <v>North Joseph</v>
      </c>
      <c r="J1548" t="str">
        <f>INDEX(products!$B$2:$B$5902,MATCH(D1548,products!$A$2:$A$5902,0))</f>
        <v>Furn</v>
      </c>
      <c r="K1548" t="str">
        <f>INDEX(products!$C$2:$C$5902,MATCH(D1548,products!$A$2:$A$5902,0))</f>
        <v>Bndrs</v>
      </c>
      <c r="L1548" s="3">
        <f>INDEX(products!$E$2:$E$5902,MATCH(D1548,products!$A$2:$A$5902,0))</f>
        <v>2066.1999999999998</v>
      </c>
      <c r="M1548">
        <f>_xlfn.XLOOKUP(D1548,products!$A$2:$A$5902,products!$F$2:$F$5902)</f>
        <v>7</v>
      </c>
      <c r="N1548" s="3">
        <f t="shared" si="24"/>
        <v>295.17142857142852</v>
      </c>
      <c r="O1548" s="3" t="str" cm="1">
        <f t="array" ref="O1548">_xlfn.IFS(J1548="Furn","Furniture",J1548="Tech","Technology",J1548="OffSup","Office Supplies")</f>
        <v>Furniture</v>
      </c>
      <c r="P1548" s="3" t="str" cm="1">
        <f t="array" ref="P1548">_xlfn.IFS(K1548="Bkcs","Bookcases",K1548="Phns","Phones",K1548="Acc","Accessories",K1548="Bndrs","Binders",K1548="Fstnrs","Fasteners")</f>
        <v>Binders</v>
      </c>
      <c r="Q1548" t="str">
        <f>IF(_xlfn.XLOOKUP(D1548,products!$A$2:$A$5902,products!$H$2:$H$5902,,0)=1,"Yes","No")</f>
        <v>No</v>
      </c>
    </row>
    <row r="1549" spans="1:17" x14ac:dyDescent="0.3">
      <c r="A1549" t="s">
        <v>9266</v>
      </c>
      <c r="B1549" s="4">
        <v>44222</v>
      </c>
      <c r="C1549" t="s">
        <v>9267</v>
      </c>
      <c r="D1549" t="s">
        <v>9270</v>
      </c>
      <c r="E1549" s="1">
        <v>44267</v>
      </c>
      <c r="F1549" t="s">
        <v>35</v>
      </c>
      <c r="G1549" t="str">
        <f>_xlfn.XLOOKUP(C1549,customers!$A$2:$A$5902,customers!$B$2:$B$5902,,0)</f>
        <v>Bridget Johnson</v>
      </c>
      <c r="H1549" t="str">
        <f>_xlfn.XLOOKUP(C1549,customers!$A$2:$A$5902,customers!$G$2:$G$5902,,0)</f>
        <v>West</v>
      </c>
      <c r="I1549" t="str">
        <f>_xlfn.XLOOKUP(C1549,customers!$A$2:$A$5902,customers!$E$2:$E$5902,,0)</f>
        <v>South Kristin</v>
      </c>
      <c r="J1549" t="str">
        <f>INDEX(products!$B$2:$B$5902,MATCH(D1549,products!$A$2:$A$5902,0))</f>
        <v>OffSup</v>
      </c>
      <c r="K1549" t="str">
        <f>INDEX(products!$C$2:$C$5902,MATCH(D1549,products!$A$2:$A$5902,0))</f>
        <v>Fstnrs</v>
      </c>
      <c r="L1549" s="3">
        <f>INDEX(products!$E$2:$E$5902,MATCH(D1549,products!$A$2:$A$5902,0))</f>
        <v>216.12</v>
      </c>
      <c r="M1549">
        <f>_xlfn.XLOOKUP(D1549,products!$A$2:$A$5902,products!$F$2:$F$5902)</f>
        <v>9</v>
      </c>
      <c r="N1549" s="3">
        <f t="shared" si="24"/>
        <v>24.013333333333335</v>
      </c>
      <c r="O1549" s="3" t="str" cm="1">
        <f t="array" ref="O1549">_xlfn.IFS(J1549="Furn","Furniture",J1549="Tech","Technology",J1549="OffSup","Office Supplies")</f>
        <v>Office Supplies</v>
      </c>
      <c r="P1549" s="3" t="str" cm="1">
        <f t="array" ref="P1549">_xlfn.IFS(K1549="Bkcs","Bookcases",K1549="Phns","Phones",K1549="Acc","Accessories",K1549="Bndrs","Binders",K1549="Fstnrs","Fasteners")</f>
        <v>Fasteners</v>
      </c>
      <c r="Q1549" t="str">
        <f>IF(_xlfn.XLOOKUP(D1549,products!$A$2:$A$5902,products!$H$2:$H$5902,,0)=1,"Yes","No")</f>
        <v>No</v>
      </c>
    </row>
    <row r="1550" spans="1:17" x14ac:dyDescent="0.3">
      <c r="A1550" t="s">
        <v>9272</v>
      </c>
      <c r="B1550" s="4">
        <v>45336</v>
      </c>
      <c r="C1550" t="s">
        <v>9273</v>
      </c>
      <c r="D1550" t="s">
        <v>9276</v>
      </c>
      <c r="E1550" s="1">
        <v>45539</v>
      </c>
      <c r="F1550" t="s">
        <v>21</v>
      </c>
      <c r="G1550" t="str">
        <f>_xlfn.XLOOKUP(C1550,customers!$A$2:$A$5902,customers!$B$2:$B$5902,,0)</f>
        <v>Kenneth Griffin</v>
      </c>
      <c r="H1550" t="str">
        <f>_xlfn.XLOOKUP(C1550,customers!$A$2:$A$5902,customers!$G$2:$G$5902,,0)</f>
        <v>East</v>
      </c>
      <c r="I1550" t="str">
        <f>_xlfn.XLOOKUP(C1550,customers!$A$2:$A$5902,customers!$E$2:$E$5902,,0)</f>
        <v>Tammymouth</v>
      </c>
      <c r="J1550" t="str">
        <f>INDEX(products!$B$2:$B$5902,MATCH(D1550,products!$A$2:$A$5902,0))</f>
        <v>Furn</v>
      </c>
      <c r="K1550" t="str">
        <f>INDEX(products!$C$2:$C$5902,MATCH(D1550,products!$A$2:$A$5902,0))</f>
        <v>Fstnrs</v>
      </c>
      <c r="L1550" s="3">
        <f>INDEX(products!$E$2:$E$5902,MATCH(D1550,products!$A$2:$A$5902,0))</f>
        <v>2445.17</v>
      </c>
      <c r="M1550">
        <f>_xlfn.XLOOKUP(D1550,products!$A$2:$A$5902,products!$F$2:$F$5902)</f>
        <v>1</v>
      </c>
      <c r="N1550" s="3">
        <f t="shared" si="24"/>
        <v>2445.17</v>
      </c>
      <c r="O1550" s="3" t="str" cm="1">
        <f t="array" ref="O1550">_xlfn.IFS(J1550="Furn","Furniture",J1550="Tech","Technology",J1550="OffSup","Office Supplies")</f>
        <v>Furniture</v>
      </c>
      <c r="P1550" s="3" t="str" cm="1">
        <f t="array" ref="P1550">_xlfn.IFS(K1550="Bkcs","Bookcases",K1550="Phns","Phones",K1550="Acc","Accessories",K1550="Bndrs","Binders",K1550="Fstnrs","Fasteners")</f>
        <v>Fasteners</v>
      </c>
      <c r="Q1550" t="str">
        <f>IF(_xlfn.XLOOKUP(D1550,products!$A$2:$A$5902,products!$H$2:$H$5902,,0)=1,"Yes","No")</f>
        <v>Yes</v>
      </c>
    </row>
    <row r="1551" spans="1:17" x14ac:dyDescent="0.3">
      <c r="A1551" t="s">
        <v>9278</v>
      </c>
      <c r="B1551" s="4">
        <v>44881</v>
      </c>
      <c r="C1551" t="s">
        <v>9279</v>
      </c>
      <c r="D1551" t="s">
        <v>9282</v>
      </c>
      <c r="E1551" s="1">
        <v>45176</v>
      </c>
      <c r="F1551" t="s">
        <v>21</v>
      </c>
      <c r="G1551" t="str">
        <f>_xlfn.XLOOKUP(C1551,customers!$A$2:$A$5902,customers!$B$2:$B$5902,,0)</f>
        <v>Danielle Perez</v>
      </c>
      <c r="H1551" t="str">
        <f>_xlfn.XLOOKUP(C1551,customers!$A$2:$A$5902,customers!$G$2:$G$5902,,0)</f>
        <v>West</v>
      </c>
      <c r="I1551" t="str">
        <f>_xlfn.XLOOKUP(C1551,customers!$A$2:$A$5902,customers!$E$2:$E$5902,,0)</f>
        <v>West Rebeccamouth</v>
      </c>
      <c r="J1551" t="str">
        <f>INDEX(products!$B$2:$B$5902,MATCH(D1551,products!$A$2:$A$5902,0))</f>
        <v>Furn</v>
      </c>
      <c r="K1551" t="str">
        <f>INDEX(products!$C$2:$C$5902,MATCH(D1551,products!$A$2:$A$5902,0))</f>
        <v>Fstnrs</v>
      </c>
      <c r="L1551" s="3">
        <f>INDEX(products!$E$2:$E$5902,MATCH(D1551,products!$A$2:$A$5902,0))</f>
        <v>3283.47</v>
      </c>
      <c r="M1551">
        <f>_xlfn.XLOOKUP(D1551,products!$A$2:$A$5902,products!$F$2:$F$5902)</f>
        <v>9</v>
      </c>
      <c r="N1551" s="3">
        <f t="shared" si="24"/>
        <v>364.83</v>
      </c>
      <c r="O1551" s="3" t="str" cm="1">
        <f t="array" ref="O1551">_xlfn.IFS(J1551="Furn","Furniture",J1551="Tech","Technology",J1551="OffSup","Office Supplies")</f>
        <v>Furniture</v>
      </c>
      <c r="P1551" s="3" t="str" cm="1">
        <f t="array" ref="P1551">_xlfn.IFS(K1551="Bkcs","Bookcases",K1551="Phns","Phones",K1551="Acc","Accessories",K1551="Bndrs","Binders",K1551="Fstnrs","Fasteners")</f>
        <v>Fasteners</v>
      </c>
      <c r="Q1551" t="str">
        <f>IF(_xlfn.XLOOKUP(D1551,products!$A$2:$A$5902,products!$H$2:$H$5902,,0)=1,"Yes","No")</f>
        <v>No</v>
      </c>
    </row>
    <row r="1552" spans="1:17" x14ac:dyDescent="0.3">
      <c r="A1552" t="s">
        <v>9284</v>
      </c>
      <c r="B1552" s="4">
        <v>44034</v>
      </c>
      <c r="C1552" t="s">
        <v>9285</v>
      </c>
      <c r="D1552" t="s">
        <v>9288</v>
      </c>
      <c r="E1552" s="1">
        <v>44271</v>
      </c>
      <c r="F1552" t="s">
        <v>35</v>
      </c>
      <c r="G1552" t="str">
        <f>_xlfn.XLOOKUP(C1552,customers!$A$2:$A$5902,customers!$B$2:$B$5902,,0)</f>
        <v>Kara Bishop</v>
      </c>
      <c r="H1552" t="str">
        <f>_xlfn.XLOOKUP(C1552,customers!$A$2:$A$5902,customers!$G$2:$G$5902,,0)</f>
        <v>South</v>
      </c>
      <c r="I1552" t="str">
        <f>_xlfn.XLOOKUP(C1552,customers!$A$2:$A$5902,customers!$E$2:$E$5902,,0)</f>
        <v>West Lori</v>
      </c>
      <c r="J1552" t="str">
        <f>INDEX(products!$B$2:$B$5902,MATCH(D1552,products!$A$2:$A$5902,0))</f>
        <v>Tech</v>
      </c>
      <c r="K1552" t="str">
        <f>INDEX(products!$C$2:$C$5902,MATCH(D1552,products!$A$2:$A$5902,0))</f>
        <v>Acc</v>
      </c>
      <c r="L1552" s="3">
        <f>INDEX(products!$E$2:$E$5902,MATCH(D1552,products!$A$2:$A$5902,0))</f>
        <v>1487.79</v>
      </c>
      <c r="M1552">
        <f>_xlfn.XLOOKUP(D1552,products!$A$2:$A$5902,products!$F$2:$F$5902)</f>
        <v>10</v>
      </c>
      <c r="N1552" s="3">
        <f t="shared" si="24"/>
        <v>148.779</v>
      </c>
      <c r="O1552" s="3" t="str" cm="1">
        <f t="array" ref="O1552">_xlfn.IFS(J1552="Furn","Furniture",J1552="Tech","Technology",J1552="OffSup","Office Supplies")</f>
        <v>Technology</v>
      </c>
      <c r="P1552" s="3" t="str" cm="1">
        <f t="array" ref="P1552">_xlfn.IFS(K1552="Bkcs","Bookcases",K1552="Phns","Phones",K1552="Acc","Accessories",K1552="Bndrs","Binders",K1552="Fstnrs","Fasteners")</f>
        <v>Accessories</v>
      </c>
      <c r="Q1552" t="str">
        <f>IF(_xlfn.XLOOKUP(D1552,products!$A$2:$A$5902,products!$H$2:$H$5902,,0)=1,"Yes","No")</f>
        <v>Yes</v>
      </c>
    </row>
    <row r="1553" spans="1:17" x14ac:dyDescent="0.3">
      <c r="A1553" t="s">
        <v>9290</v>
      </c>
      <c r="B1553" s="4">
        <v>43763</v>
      </c>
      <c r="C1553" t="s">
        <v>9291</v>
      </c>
      <c r="D1553" t="s">
        <v>9294</v>
      </c>
      <c r="E1553" s="1">
        <v>44051</v>
      </c>
      <c r="F1553" t="s">
        <v>21</v>
      </c>
      <c r="G1553" t="str">
        <f>_xlfn.XLOOKUP(C1553,customers!$A$2:$A$5902,customers!$B$2:$B$5902,,0)</f>
        <v>Linda Duke</v>
      </c>
      <c r="H1553" t="str">
        <f>_xlfn.XLOOKUP(C1553,customers!$A$2:$A$5902,customers!$G$2:$G$5902,,0)</f>
        <v>South</v>
      </c>
      <c r="I1553" t="str">
        <f>_xlfn.XLOOKUP(C1553,customers!$A$2:$A$5902,customers!$E$2:$E$5902,,0)</f>
        <v>Vaughanton</v>
      </c>
      <c r="J1553" t="str">
        <f>INDEX(products!$B$2:$B$5902,MATCH(D1553,products!$A$2:$A$5902,0))</f>
        <v>Tech</v>
      </c>
      <c r="K1553" t="str">
        <f>INDEX(products!$C$2:$C$5902,MATCH(D1553,products!$A$2:$A$5902,0))</f>
        <v>Acc</v>
      </c>
      <c r="L1553" s="3">
        <f>INDEX(products!$E$2:$E$5902,MATCH(D1553,products!$A$2:$A$5902,0))</f>
        <v>4833.07</v>
      </c>
      <c r="M1553">
        <f>_xlfn.XLOOKUP(D1553,products!$A$2:$A$5902,products!$F$2:$F$5902)</f>
        <v>9</v>
      </c>
      <c r="N1553" s="3">
        <f t="shared" si="24"/>
        <v>537.00777777777773</v>
      </c>
      <c r="O1553" s="3" t="str" cm="1">
        <f t="array" ref="O1553">_xlfn.IFS(J1553="Furn","Furniture",J1553="Tech","Technology",J1553="OffSup","Office Supplies")</f>
        <v>Technology</v>
      </c>
      <c r="P1553" s="3" t="str" cm="1">
        <f t="array" ref="P1553">_xlfn.IFS(K1553="Bkcs","Bookcases",K1553="Phns","Phones",K1553="Acc","Accessories",K1553="Bndrs","Binders",K1553="Fstnrs","Fasteners")</f>
        <v>Accessories</v>
      </c>
      <c r="Q1553" t="str">
        <f>IF(_xlfn.XLOOKUP(D1553,products!$A$2:$A$5902,products!$H$2:$H$5902,,0)=1,"Yes","No")</f>
        <v>No</v>
      </c>
    </row>
    <row r="1554" spans="1:17" x14ac:dyDescent="0.3">
      <c r="A1554" t="s">
        <v>9296</v>
      </c>
      <c r="B1554" s="4">
        <v>45021</v>
      </c>
      <c r="C1554" t="s">
        <v>9297</v>
      </c>
      <c r="D1554" t="s">
        <v>9300</v>
      </c>
      <c r="E1554" s="1">
        <v>45096</v>
      </c>
      <c r="F1554" t="s">
        <v>35</v>
      </c>
      <c r="G1554" t="str">
        <f>_xlfn.XLOOKUP(C1554,customers!$A$2:$A$5902,customers!$B$2:$B$5902,,0)</f>
        <v>Albert Lawson</v>
      </c>
      <c r="H1554" t="str">
        <f>_xlfn.XLOOKUP(C1554,customers!$A$2:$A$5902,customers!$G$2:$G$5902,,0)</f>
        <v>North</v>
      </c>
      <c r="I1554" t="str">
        <f>_xlfn.XLOOKUP(C1554,customers!$A$2:$A$5902,customers!$E$2:$E$5902,,0)</f>
        <v>Castilloberg</v>
      </c>
      <c r="J1554" t="str">
        <f>INDEX(products!$B$2:$B$5902,MATCH(D1554,products!$A$2:$A$5902,0))</f>
        <v>Tech</v>
      </c>
      <c r="K1554" t="str">
        <f>INDEX(products!$C$2:$C$5902,MATCH(D1554,products!$A$2:$A$5902,0))</f>
        <v>Fstnrs</v>
      </c>
      <c r="L1554" s="3">
        <f>INDEX(products!$E$2:$E$5902,MATCH(D1554,products!$A$2:$A$5902,0))</f>
        <v>839.99</v>
      </c>
      <c r="M1554">
        <f>_xlfn.XLOOKUP(D1554,products!$A$2:$A$5902,products!$F$2:$F$5902)</f>
        <v>10</v>
      </c>
      <c r="N1554" s="3">
        <f t="shared" si="24"/>
        <v>83.998999999999995</v>
      </c>
      <c r="O1554" s="3" t="str" cm="1">
        <f t="array" ref="O1554">_xlfn.IFS(J1554="Furn","Furniture",J1554="Tech","Technology",J1554="OffSup","Office Supplies")</f>
        <v>Technology</v>
      </c>
      <c r="P1554" s="3" t="str" cm="1">
        <f t="array" ref="P1554">_xlfn.IFS(K1554="Bkcs","Bookcases",K1554="Phns","Phones",K1554="Acc","Accessories",K1554="Bndrs","Binders",K1554="Fstnrs","Fasteners")</f>
        <v>Fasteners</v>
      </c>
      <c r="Q1554" t="str">
        <f>IF(_xlfn.XLOOKUP(D1554,products!$A$2:$A$5902,products!$H$2:$H$5902,,0)=1,"Yes","No")</f>
        <v>Yes</v>
      </c>
    </row>
    <row r="1555" spans="1:17" x14ac:dyDescent="0.3">
      <c r="A1555" t="s">
        <v>9302</v>
      </c>
      <c r="B1555" s="4">
        <v>44585</v>
      </c>
      <c r="C1555" t="s">
        <v>9303</v>
      </c>
      <c r="D1555" t="s">
        <v>9306</v>
      </c>
      <c r="E1555" s="1">
        <v>44613</v>
      </c>
      <c r="F1555" t="s">
        <v>35</v>
      </c>
      <c r="G1555" t="str">
        <f>_xlfn.XLOOKUP(C1555,customers!$A$2:$A$5902,customers!$B$2:$B$5902,,0)</f>
        <v>Lindsey Waller</v>
      </c>
      <c r="H1555" t="str">
        <f>_xlfn.XLOOKUP(C1555,customers!$A$2:$A$5902,customers!$G$2:$G$5902,,0)</f>
        <v>North</v>
      </c>
      <c r="I1555" t="str">
        <f>_xlfn.XLOOKUP(C1555,customers!$A$2:$A$5902,customers!$E$2:$E$5902,,0)</f>
        <v>Richardbury</v>
      </c>
      <c r="J1555" t="str">
        <f>INDEX(products!$B$2:$B$5902,MATCH(D1555,products!$A$2:$A$5902,0))</f>
        <v>Tech</v>
      </c>
      <c r="K1555" t="str">
        <f>INDEX(products!$C$2:$C$5902,MATCH(D1555,products!$A$2:$A$5902,0))</f>
        <v>Acc</v>
      </c>
      <c r="L1555" s="3">
        <f>INDEX(products!$E$2:$E$5902,MATCH(D1555,products!$A$2:$A$5902,0))</f>
        <v>3003.51</v>
      </c>
      <c r="M1555">
        <f>_xlfn.XLOOKUP(D1555,products!$A$2:$A$5902,products!$F$2:$F$5902)</f>
        <v>2</v>
      </c>
      <c r="N1555" s="3">
        <f t="shared" si="24"/>
        <v>1501.7550000000001</v>
      </c>
      <c r="O1555" s="3" t="str" cm="1">
        <f t="array" ref="O1555">_xlfn.IFS(J1555="Furn","Furniture",J1555="Tech","Technology",J1555="OffSup","Office Supplies")</f>
        <v>Technology</v>
      </c>
      <c r="P1555" s="3" t="str" cm="1">
        <f t="array" ref="P1555">_xlfn.IFS(K1555="Bkcs","Bookcases",K1555="Phns","Phones",K1555="Acc","Accessories",K1555="Bndrs","Binders",K1555="Fstnrs","Fasteners")</f>
        <v>Accessories</v>
      </c>
      <c r="Q1555" t="str">
        <f>IF(_xlfn.XLOOKUP(D1555,products!$A$2:$A$5902,products!$H$2:$H$5902,,0)=1,"Yes","No")</f>
        <v>No</v>
      </c>
    </row>
    <row r="1556" spans="1:17" x14ac:dyDescent="0.3">
      <c r="A1556" t="s">
        <v>9308</v>
      </c>
      <c r="B1556" s="4">
        <v>44327</v>
      </c>
      <c r="C1556" t="s">
        <v>9309</v>
      </c>
      <c r="D1556" t="s">
        <v>9311</v>
      </c>
      <c r="E1556" s="1">
        <v>44553</v>
      </c>
      <c r="F1556" t="s">
        <v>35</v>
      </c>
      <c r="G1556" t="str">
        <f>_xlfn.XLOOKUP(C1556,customers!$A$2:$A$5902,customers!$B$2:$B$5902,,0)</f>
        <v>Zachary Pollard</v>
      </c>
      <c r="H1556" t="str">
        <f>_xlfn.XLOOKUP(C1556,customers!$A$2:$A$5902,customers!$G$2:$G$5902,,0)</f>
        <v>South</v>
      </c>
      <c r="I1556" t="str">
        <f>_xlfn.XLOOKUP(C1556,customers!$A$2:$A$5902,customers!$E$2:$E$5902,,0)</f>
        <v>Port Michael</v>
      </c>
      <c r="J1556" t="str">
        <f>INDEX(products!$B$2:$B$5902,MATCH(D1556,products!$A$2:$A$5902,0))</f>
        <v>OffSup</v>
      </c>
      <c r="K1556" t="str">
        <f>INDEX(products!$C$2:$C$5902,MATCH(D1556,products!$A$2:$A$5902,0))</f>
        <v>Bkcs</v>
      </c>
      <c r="L1556" s="3">
        <f>INDEX(products!$E$2:$E$5902,MATCH(D1556,products!$A$2:$A$5902,0))</f>
        <v>709.82</v>
      </c>
      <c r="M1556">
        <f>_xlfn.XLOOKUP(D1556,products!$A$2:$A$5902,products!$F$2:$F$5902)</f>
        <v>3</v>
      </c>
      <c r="N1556" s="3">
        <f t="shared" si="24"/>
        <v>236.60666666666668</v>
      </c>
      <c r="O1556" s="3" t="str" cm="1">
        <f t="array" ref="O1556">_xlfn.IFS(J1556="Furn","Furniture",J1556="Tech","Technology",J1556="OffSup","Office Supplies")</f>
        <v>Office Supplies</v>
      </c>
      <c r="P1556" s="3" t="str" cm="1">
        <f t="array" ref="P1556">_xlfn.IFS(K1556="Bkcs","Bookcases",K1556="Phns","Phones",K1556="Acc","Accessories",K1556="Bndrs","Binders",K1556="Fstnrs","Fasteners")</f>
        <v>Bookcases</v>
      </c>
      <c r="Q1556" t="str">
        <f>IF(_xlfn.XLOOKUP(D1556,products!$A$2:$A$5902,products!$H$2:$H$5902,,0)=1,"Yes","No")</f>
        <v>Yes</v>
      </c>
    </row>
    <row r="1557" spans="1:17" x14ac:dyDescent="0.3">
      <c r="A1557" t="s">
        <v>9313</v>
      </c>
      <c r="B1557" s="4">
        <v>44262</v>
      </c>
      <c r="C1557" t="s">
        <v>9314</v>
      </c>
      <c r="D1557" t="s">
        <v>9317</v>
      </c>
      <c r="E1557" s="1">
        <v>44612</v>
      </c>
      <c r="F1557" t="s">
        <v>74</v>
      </c>
      <c r="G1557" t="str">
        <f>_xlfn.XLOOKUP(C1557,customers!$A$2:$A$5902,customers!$B$2:$B$5902,,0)</f>
        <v>Jerry Turner</v>
      </c>
      <c r="H1557" t="str">
        <f>_xlfn.XLOOKUP(C1557,customers!$A$2:$A$5902,customers!$G$2:$G$5902,,0)</f>
        <v>North</v>
      </c>
      <c r="I1557" t="str">
        <f>_xlfn.XLOOKUP(C1557,customers!$A$2:$A$5902,customers!$E$2:$E$5902,,0)</f>
        <v>Gregchester</v>
      </c>
      <c r="J1557" t="str">
        <f>INDEX(products!$B$2:$B$5902,MATCH(D1557,products!$A$2:$A$5902,0))</f>
        <v>Furn</v>
      </c>
      <c r="K1557" t="str">
        <f>INDEX(products!$C$2:$C$5902,MATCH(D1557,products!$A$2:$A$5902,0))</f>
        <v>Phns</v>
      </c>
      <c r="L1557" s="3">
        <f>INDEX(products!$E$2:$E$5902,MATCH(D1557,products!$A$2:$A$5902,0))</f>
        <v>124.87</v>
      </c>
      <c r="M1557">
        <f>_xlfn.XLOOKUP(D1557,products!$A$2:$A$5902,products!$F$2:$F$5902)</f>
        <v>2</v>
      </c>
      <c r="N1557" s="3">
        <f t="shared" si="24"/>
        <v>62.435000000000002</v>
      </c>
      <c r="O1557" s="3" t="str" cm="1">
        <f t="array" ref="O1557">_xlfn.IFS(J1557="Furn","Furniture",J1557="Tech","Technology",J1557="OffSup","Office Supplies")</f>
        <v>Furniture</v>
      </c>
      <c r="P1557" s="3" t="str" cm="1">
        <f t="array" ref="P1557">_xlfn.IFS(K1557="Bkcs","Bookcases",K1557="Phns","Phones",K1557="Acc","Accessories",K1557="Bndrs","Binders",K1557="Fstnrs","Fasteners")</f>
        <v>Phones</v>
      </c>
      <c r="Q1557" t="str">
        <f>IF(_xlfn.XLOOKUP(D1557,products!$A$2:$A$5902,products!$H$2:$H$5902,,0)=1,"Yes","No")</f>
        <v>No</v>
      </c>
    </row>
    <row r="1558" spans="1:17" x14ac:dyDescent="0.3">
      <c r="A1558" t="s">
        <v>9319</v>
      </c>
      <c r="B1558" s="4">
        <v>44791</v>
      </c>
      <c r="C1558" t="s">
        <v>9320</v>
      </c>
      <c r="D1558" t="s">
        <v>9323</v>
      </c>
      <c r="E1558" s="1">
        <v>44988</v>
      </c>
      <c r="F1558" t="s">
        <v>21</v>
      </c>
      <c r="G1558" t="str">
        <f>_xlfn.XLOOKUP(C1558,customers!$A$2:$A$5902,customers!$B$2:$B$5902,,0)</f>
        <v>Victor Neal</v>
      </c>
      <c r="H1558" t="str">
        <f>_xlfn.XLOOKUP(C1558,customers!$A$2:$A$5902,customers!$G$2:$G$5902,,0)</f>
        <v>South</v>
      </c>
      <c r="I1558" t="str">
        <f>_xlfn.XLOOKUP(C1558,customers!$A$2:$A$5902,customers!$E$2:$E$5902,,0)</f>
        <v>Lake Jimmy</v>
      </c>
      <c r="J1558" t="str">
        <f>INDEX(products!$B$2:$B$5902,MATCH(D1558,products!$A$2:$A$5902,0))</f>
        <v>Furn</v>
      </c>
      <c r="K1558" t="str">
        <f>INDEX(products!$C$2:$C$5902,MATCH(D1558,products!$A$2:$A$5902,0))</f>
        <v>Bkcs</v>
      </c>
      <c r="L1558" s="3">
        <f>INDEX(products!$E$2:$E$5902,MATCH(D1558,products!$A$2:$A$5902,0))</f>
        <v>1067.94</v>
      </c>
      <c r="M1558">
        <f>_xlfn.XLOOKUP(D1558,products!$A$2:$A$5902,products!$F$2:$F$5902)</f>
        <v>5</v>
      </c>
      <c r="N1558" s="3">
        <f t="shared" si="24"/>
        <v>213.58800000000002</v>
      </c>
      <c r="O1558" s="3" t="str" cm="1">
        <f t="array" ref="O1558">_xlfn.IFS(J1558="Furn","Furniture",J1558="Tech","Technology",J1558="OffSup","Office Supplies")</f>
        <v>Furniture</v>
      </c>
      <c r="P1558" s="3" t="str" cm="1">
        <f t="array" ref="P1558">_xlfn.IFS(K1558="Bkcs","Bookcases",K1558="Phns","Phones",K1558="Acc","Accessories",K1558="Bndrs","Binders",K1558="Fstnrs","Fasteners")</f>
        <v>Bookcases</v>
      </c>
      <c r="Q1558" t="str">
        <f>IF(_xlfn.XLOOKUP(D1558,products!$A$2:$A$5902,products!$H$2:$H$5902,,0)=1,"Yes","No")</f>
        <v>Yes</v>
      </c>
    </row>
    <row r="1559" spans="1:17" x14ac:dyDescent="0.3">
      <c r="A1559" t="s">
        <v>9325</v>
      </c>
      <c r="B1559" s="4">
        <v>44743</v>
      </c>
      <c r="C1559" t="s">
        <v>9326</v>
      </c>
      <c r="D1559" t="s">
        <v>9329</v>
      </c>
      <c r="E1559" s="1">
        <v>44949</v>
      </c>
      <c r="F1559" t="s">
        <v>21</v>
      </c>
      <c r="G1559" t="str">
        <f>_xlfn.XLOOKUP(C1559,customers!$A$2:$A$5902,customers!$B$2:$B$5902,,0)</f>
        <v>Stacy Richardson</v>
      </c>
      <c r="H1559" t="str">
        <f>_xlfn.XLOOKUP(C1559,customers!$A$2:$A$5902,customers!$G$2:$G$5902,,0)</f>
        <v>West</v>
      </c>
      <c r="I1559" t="str">
        <f>_xlfn.XLOOKUP(C1559,customers!$A$2:$A$5902,customers!$E$2:$E$5902,,0)</f>
        <v>West Jason</v>
      </c>
      <c r="J1559" t="str">
        <f>INDEX(products!$B$2:$B$5902,MATCH(D1559,products!$A$2:$A$5902,0))</f>
        <v>Furn</v>
      </c>
      <c r="K1559" t="str">
        <f>INDEX(products!$C$2:$C$5902,MATCH(D1559,products!$A$2:$A$5902,0))</f>
        <v>Phns</v>
      </c>
      <c r="L1559" s="3">
        <f>INDEX(products!$E$2:$E$5902,MATCH(D1559,products!$A$2:$A$5902,0))</f>
        <v>2275.13</v>
      </c>
      <c r="M1559">
        <f>_xlfn.XLOOKUP(D1559,products!$A$2:$A$5902,products!$F$2:$F$5902)</f>
        <v>9</v>
      </c>
      <c r="N1559" s="3">
        <f t="shared" si="24"/>
        <v>252.79222222222222</v>
      </c>
      <c r="O1559" s="3" t="str" cm="1">
        <f t="array" ref="O1559">_xlfn.IFS(J1559="Furn","Furniture",J1559="Tech","Technology",J1559="OffSup","Office Supplies")</f>
        <v>Furniture</v>
      </c>
      <c r="P1559" s="3" t="str" cm="1">
        <f t="array" ref="P1559">_xlfn.IFS(K1559="Bkcs","Bookcases",K1559="Phns","Phones",K1559="Acc","Accessories",K1559="Bndrs","Binders",K1559="Fstnrs","Fasteners")</f>
        <v>Phones</v>
      </c>
      <c r="Q1559" t="str">
        <f>IF(_xlfn.XLOOKUP(D1559,products!$A$2:$A$5902,products!$H$2:$H$5902,,0)=1,"Yes","No")</f>
        <v>Yes</v>
      </c>
    </row>
    <row r="1560" spans="1:17" x14ac:dyDescent="0.3">
      <c r="A1560" t="s">
        <v>9331</v>
      </c>
      <c r="B1560" s="4">
        <v>44527</v>
      </c>
      <c r="C1560" t="s">
        <v>9332</v>
      </c>
      <c r="D1560" t="s">
        <v>9335</v>
      </c>
      <c r="E1560" s="1">
        <v>44716</v>
      </c>
      <c r="F1560" t="s">
        <v>21</v>
      </c>
      <c r="G1560" t="str">
        <f>_xlfn.XLOOKUP(C1560,customers!$A$2:$A$5902,customers!$B$2:$B$5902,,0)</f>
        <v>Danny Lee</v>
      </c>
      <c r="H1560" t="str">
        <f>_xlfn.XLOOKUP(C1560,customers!$A$2:$A$5902,customers!$G$2:$G$5902,,0)</f>
        <v>North</v>
      </c>
      <c r="I1560" t="str">
        <f>_xlfn.XLOOKUP(C1560,customers!$A$2:$A$5902,customers!$E$2:$E$5902,,0)</f>
        <v>West Austinstad</v>
      </c>
      <c r="J1560" t="str">
        <f>INDEX(products!$B$2:$B$5902,MATCH(D1560,products!$A$2:$A$5902,0))</f>
        <v>Furn</v>
      </c>
      <c r="K1560" t="str">
        <f>INDEX(products!$C$2:$C$5902,MATCH(D1560,products!$A$2:$A$5902,0))</f>
        <v>Acc</v>
      </c>
      <c r="L1560" s="3">
        <f>INDEX(products!$E$2:$E$5902,MATCH(D1560,products!$A$2:$A$5902,0))</f>
        <v>138.49</v>
      </c>
      <c r="M1560">
        <f>_xlfn.XLOOKUP(D1560,products!$A$2:$A$5902,products!$F$2:$F$5902)</f>
        <v>3</v>
      </c>
      <c r="N1560" s="3">
        <f t="shared" si="24"/>
        <v>46.163333333333334</v>
      </c>
      <c r="O1560" s="3" t="str" cm="1">
        <f t="array" ref="O1560">_xlfn.IFS(J1560="Furn","Furniture",J1560="Tech","Technology",J1560="OffSup","Office Supplies")</f>
        <v>Furniture</v>
      </c>
      <c r="P1560" s="3" t="str" cm="1">
        <f t="array" ref="P1560">_xlfn.IFS(K1560="Bkcs","Bookcases",K1560="Phns","Phones",K1560="Acc","Accessories",K1560="Bndrs","Binders",K1560="Fstnrs","Fasteners")</f>
        <v>Accessories</v>
      </c>
      <c r="Q1560" t="str">
        <f>IF(_xlfn.XLOOKUP(D1560,products!$A$2:$A$5902,products!$H$2:$H$5902,,0)=1,"Yes","No")</f>
        <v>No</v>
      </c>
    </row>
    <row r="1561" spans="1:17" x14ac:dyDescent="0.3">
      <c r="A1561" t="s">
        <v>9337</v>
      </c>
      <c r="B1561" s="4">
        <v>44085</v>
      </c>
      <c r="C1561" t="s">
        <v>9338</v>
      </c>
      <c r="D1561" t="s">
        <v>9341</v>
      </c>
      <c r="E1561" s="1">
        <v>44336</v>
      </c>
      <c r="F1561" t="s">
        <v>21</v>
      </c>
      <c r="G1561" t="str">
        <f>_xlfn.XLOOKUP(C1561,customers!$A$2:$A$5902,customers!$B$2:$B$5902,,0)</f>
        <v>Lisa Cross</v>
      </c>
      <c r="H1561" t="str">
        <f>_xlfn.XLOOKUP(C1561,customers!$A$2:$A$5902,customers!$G$2:$G$5902,,0)</f>
        <v>South</v>
      </c>
      <c r="I1561" t="str">
        <f>_xlfn.XLOOKUP(C1561,customers!$A$2:$A$5902,customers!$E$2:$E$5902,,0)</f>
        <v>Jameshaven</v>
      </c>
      <c r="J1561" t="str">
        <f>INDEX(products!$B$2:$B$5902,MATCH(D1561,products!$A$2:$A$5902,0))</f>
        <v>Furn</v>
      </c>
      <c r="K1561" t="str">
        <f>INDEX(products!$C$2:$C$5902,MATCH(D1561,products!$A$2:$A$5902,0))</f>
        <v>Phns</v>
      </c>
      <c r="L1561" s="3">
        <f>INDEX(products!$E$2:$E$5902,MATCH(D1561,products!$A$2:$A$5902,0))</f>
        <v>4989.8900000000003</v>
      </c>
      <c r="M1561">
        <f>_xlfn.XLOOKUP(D1561,products!$A$2:$A$5902,products!$F$2:$F$5902)</f>
        <v>9</v>
      </c>
      <c r="N1561" s="3">
        <f t="shared" si="24"/>
        <v>554.43222222222221</v>
      </c>
      <c r="O1561" s="3" t="str" cm="1">
        <f t="array" ref="O1561">_xlfn.IFS(J1561="Furn","Furniture",J1561="Tech","Technology",J1561="OffSup","Office Supplies")</f>
        <v>Furniture</v>
      </c>
      <c r="P1561" s="3" t="str" cm="1">
        <f t="array" ref="P1561">_xlfn.IFS(K1561="Bkcs","Bookcases",K1561="Phns","Phones",K1561="Acc","Accessories",K1561="Bndrs","Binders",K1561="Fstnrs","Fasteners")</f>
        <v>Phones</v>
      </c>
      <c r="Q1561" t="str">
        <f>IF(_xlfn.XLOOKUP(D1561,products!$A$2:$A$5902,products!$H$2:$H$5902,,0)=1,"Yes","No")</f>
        <v>Yes</v>
      </c>
    </row>
    <row r="1562" spans="1:17" x14ac:dyDescent="0.3">
      <c r="A1562" t="s">
        <v>9343</v>
      </c>
      <c r="B1562" s="4">
        <v>43641</v>
      </c>
      <c r="C1562" t="s">
        <v>9344</v>
      </c>
      <c r="D1562" t="s">
        <v>9347</v>
      </c>
      <c r="E1562" s="1">
        <v>43785</v>
      </c>
      <c r="F1562" t="s">
        <v>35</v>
      </c>
      <c r="G1562" t="str">
        <f>_xlfn.XLOOKUP(C1562,customers!$A$2:$A$5902,customers!$B$2:$B$5902,,0)</f>
        <v>Kevin Moore</v>
      </c>
      <c r="H1562" t="str">
        <f>_xlfn.XLOOKUP(C1562,customers!$A$2:$A$5902,customers!$G$2:$G$5902,,0)</f>
        <v>South</v>
      </c>
      <c r="I1562" t="str">
        <f>_xlfn.XLOOKUP(C1562,customers!$A$2:$A$5902,customers!$E$2:$E$5902,,0)</f>
        <v>Kimberlyburgh</v>
      </c>
      <c r="J1562" t="str">
        <f>INDEX(products!$B$2:$B$5902,MATCH(D1562,products!$A$2:$A$5902,0))</f>
        <v>OffSup</v>
      </c>
      <c r="K1562" t="str">
        <f>INDEX(products!$C$2:$C$5902,MATCH(D1562,products!$A$2:$A$5902,0))</f>
        <v>Bndrs</v>
      </c>
      <c r="L1562" s="3">
        <f>INDEX(products!$E$2:$E$5902,MATCH(D1562,products!$A$2:$A$5902,0))</f>
        <v>2638.57</v>
      </c>
      <c r="M1562">
        <f>_xlfn.XLOOKUP(D1562,products!$A$2:$A$5902,products!$F$2:$F$5902)</f>
        <v>6</v>
      </c>
      <c r="N1562" s="3">
        <f t="shared" si="24"/>
        <v>439.76166666666671</v>
      </c>
      <c r="O1562" s="3" t="str" cm="1">
        <f t="array" ref="O1562">_xlfn.IFS(J1562="Furn","Furniture",J1562="Tech","Technology",J1562="OffSup","Office Supplies")</f>
        <v>Office Supplies</v>
      </c>
      <c r="P1562" s="3" t="str" cm="1">
        <f t="array" ref="P1562">_xlfn.IFS(K1562="Bkcs","Bookcases",K1562="Phns","Phones",K1562="Acc","Accessories",K1562="Bndrs","Binders",K1562="Fstnrs","Fasteners")</f>
        <v>Binders</v>
      </c>
      <c r="Q1562" t="str">
        <f>IF(_xlfn.XLOOKUP(D1562,products!$A$2:$A$5902,products!$H$2:$H$5902,,0)=1,"Yes","No")</f>
        <v>Yes</v>
      </c>
    </row>
    <row r="1563" spans="1:17" x14ac:dyDescent="0.3">
      <c r="A1563" t="s">
        <v>9349</v>
      </c>
      <c r="B1563" s="4">
        <v>45178</v>
      </c>
      <c r="C1563" t="s">
        <v>9350</v>
      </c>
      <c r="D1563" t="s">
        <v>9353</v>
      </c>
      <c r="E1563" s="1">
        <v>45508</v>
      </c>
      <c r="F1563" t="s">
        <v>21</v>
      </c>
      <c r="G1563" t="str">
        <f>_xlfn.XLOOKUP(C1563,customers!$A$2:$A$5902,customers!$B$2:$B$5902,,0)</f>
        <v>Miss Laura Anderson MD</v>
      </c>
      <c r="H1563" t="str">
        <f>_xlfn.XLOOKUP(C1563,customers!$A$2:$A$5902,customers!$G$2:$G$5902,,0)</f>
        <v>West</v>
      </c>
      <c r="I1563" t="str">
        <f>_xlfn.XLOOKUP(C1563,customers!$A$2:$A$5902,customers!$E$2:$E$5902,,0)</f>
        <v>South Kathleen</v>
      </c>
      <c r="J1563" t="str">
        <f>INDEX(products!$B$2:$B$5902,MATCH(D1563,products!$A$2:$A$5902,0))</f>
        <v>Tech</v>
      </c>
      <c r="K1563" t="str">
        <f>INDEX(products!$C$2:$C$5902,MATCH(D1563,products!$A$2:$A$5902,0))</f>
        <v>Phns</v>
      </c>
      <c r="L1563" s="3">
        <f>INDEX(products!$E$2:$E$5902,MATCH(D1563,products!$A$2:$A$5902,0))</f>
        <v>784.74</v>
      </c>
      <c r="M1563">
        <f>_xlfn.XLOOKUP(D1563,products!$A$2:$A$5902,products!$F$2:$F$5902)</f>
        <v>9</v>
      </c>
      <c r="N1563" s="3">
        <f t="shared" si="24"/>
        <v>87.193333333333328</v>
      </c>
      <c r="O1563" s="3" t="str" cm="1">
        <f t="array" ref="O1563">_xlfn.IFS(J1563="Furn","Furniture",J1563="Tech","Technology",J1563="OffSup","Office Supplies")</f>
        <v>Technology</v>
      </c>
      <c r="P1563" s="3" t="str" cm="1">
        <f t="array" ref="P1563">_xlfn.IFS(K1563="Bkcs","Bookcases",K1563="Phns","Phones",K1563="Acc","Accessories",K1563="Bndrs","Binders",K1563="Fstnrs","Fasteners")</f>
        <v>Phones</v>
      </c>
      <c r="Q1563" t="str">
        <f>IF(_xlfn.XLOOKUP(D1563,products!$A$2:$A$5902,products!$H$2:$H$5902,,0)=1,"Yes","No")</f>
        <v>No</v>
      </c>
    </row>
    <row r="1564" spans="1:17" x14ac:dyDescent="0.3">
      <c r="A1564" t="s">
        <v>9355</v>
      </c>
      <c r="B1564" s="4">
        <v>45029</v>
      </c>
      <c r="C1564" t="s">
        <v>9356</v>
      </c>
      <c r="D1564" t="s">
        <v>9359</v>
      </c>
      <c r="E1564" s="1">
        <v>45378</v>
      </c>
      <c r="F1564" t="s">
        <v>21</v>
      </c>
      <c r="G1564" t="str">
        <f>_xlfn.XLOOKUP(C1564,customers!$A$2:$A$5902,customers!$B$2:$B$5902,,0)</f>
        <v>Donna Mcdaniel DDS</v>
      </c>
      <c r="H1564" t="str">
        <f>_xlfn.XLOOKUP(C1564,customers!$A$2:$A$5902,customers!$G$2:$G$5902,,0)</f>
        <v>North</v>
      </c>
      <c r="I1564" t="str">
        <f>_xlfn.XLOOKUP(C1564,customers!$A$2:$A$5902,customers!$E$2:$E$5902,,0)</f>
        <v>Sheriberg</v>
      </c>
      <c r="J1564" t="str">
        <f>INDEX(products!$B$2:$B$5902,MATCH(D1564,products!$A$2:$A$5902,0))</f>
        <v>OffSup</v>
      </c>
      <c r="K1564" t="str">
        <f>INDEX(products!$C$2:$C$5902,MATCH(D1564,products!$A$2:$A$5902,0))</f>
        <v>Bndrs</v>
      </c>
      <c r="L1564" s="3">
        <f>INDEX(products!$E$2:$E$5902,MATCH(D1564,products!$A$2:$A$5902,0))</f>
        <v>1725.99</v>
      </c>
      <c r="M1564">
        <f>_xlfn.XLOOKUP(D1564,products!$A$2:$A$5902,products!$F$2:$F$5902)</f>
        <v>9</v>
      </c>
      <c r="N1564" s="3">
        <f t="shared" si="24"/>
        <v>191.77666666666667</v>
      </c>
      <c r="O1564" s="3" t="str" cm="1">
        <f t="array" ref="O1564">_xlfn.IFS(J1564="Furn","Furniture",J1564="Tech","Technology",J1564="OffSup","Office Supplies")</f>
        <v>Office Supplies</v>
      </c>
      <c r="P1564" s="3" t="str" cm="1">
        <f t="array" ref="P1564">_xlfn.IFS(K1564="Bkcs","Bookcases",K1564="Phns","Phones",K1564="Acc","Accessories",K1564="Bndrs","Binders",K1564="Fstnrs","Fasteners")</f>
        <v>Binders</v>
      </c>
      <c r="Q1564" t="str">
        <f>IF(_xlfn.XLOOKUP(D1564,products!$A$2:$A$5902,products!$H$2:$H$5902,,0)=1,"Yes","No")</f>
        <v>No</v>
      </c>
    </row>
    <row r="1565" spans="1:17" x14ac:dyDescent="0.3">
      <c r="A1565" t="s">
        <v>9361</v>
      </c>
      <c r="B1565" s="4">
        <v>43590</v>
      </c>
      <c r="C1565" t="s">
        <v>9362</v>
      </c>
      <c r="D1565" t="s">
        <v>9365</v>
      </c>
      <c r="E1565" s="1">
        <v>43758</v>
      </c>
      <c r="F1565" t="s">
        <v>21</v>
      </c>
      <c r="G1565" t="str">
        <f>_xlfn.XLOOKUP(C1565,customers!$A$2:$A$5902,customers!$B$2:$B$5902,,0)</f>
        <v>Mrs. Nicole Robinson</v>
      </c>
      <c r="H1565" t="str">
        <f>_xlfn.XLOOKUP(C1565,customers!$A$2:$A$5902,customers!$G$2:$G$5902,,0)</f>
        <v>North</v>
      </c>
      <c r="I1565" t="str">
        <f>_xlfn.XLOOKUP(C1565,customers!$A$2:$A$5902,customers!$E$2:$E$5902,,0)</f>
        <v>Goodmantown</v>
      </c>
      <c r="J1565" t="str">
        <f>INDEX(products!$B$2:$B$5902,MATCH(D1565,products!$A$2:$A$5902,0))</f>
        <v>Furn</v>
      </c>
      <c r="K1565" t="str">
        <f>INDEX(products!$C$2:$C$5902,MATCH(D1565,products!$A$2:$A$5902,0))</f>
        <v>Phns</v>
      </c>
      <c r="L1565" s="3">
        <f>INDEX(products!$E$2:$E$5902,MATCH(D1565,products!$A$2:$A$5902,0))</f>
        <v>2622.12</v>
      </c>
      <c r="M1565">
        <f>_xlfn.XLOOKUP(D1565,products!$A$2:$A$5902,products!$F$2:$F$5902)</f>
        <v>2</v>
      </c>
      <c r="N1565" s="3">
        <f t="shared" si="24"/>
        <v>1311.06</v>
      </c>
      <c r="O1565" s="3" t="str" cm="1">
        <f t="array" ref="O1565">_xlfn.IFS(J1565="Furn","Furniture",J1565="Tech","Technology",J1565="OffSup","Office Supplies")</f>
        <v>Furniture</v>
      </c>
      <c r="P1565" s="3" t="str" cm="1">
        <f t="array" ref="P1565">_xlfn.IFS(K1565="Bkcs","Bookcases",K1565="Phns","Phones",K1565="Acc","Accessories",K1565="Bndrs","Binders",K1565="Fstnrs","Fasteners")</f>
        <v>Phones</v>
      </c>
      <c r="Q1565" t="str">
        <f>IF(_xlfn.XLOOKUP(D1565,products!$A$2:$A$5902,products!$H$2:$H$5902,,0)=1,"Yes","No")</f>
        <v>No</v>
      </c>
    </row>
    <row r="1566" spans="1:17" x14ac:dyDescent="0.3">
      <c r="A1566" t="s">
        <v>9367</v>
      </c>
      <c r="B1566" s="4">
        <v>44990</v>
      </c>
      <c r="C1566" t="s">
        <v>9368</v>
      </c>
      <c r="D1566" t="s">
        <v>9371</v>
      </c>
      <c r="E1566" s="1">
        <v>45273</v>
      </c>
      <c r="F1566" t="s">
        <v>35</v>
      </c>
      <c r="G1566" t="str">
        <f>_xlfn.XLOOKUP(C1566,customers!$A$2:$A$5902,customers!$B$2:$B$5902,,0)</f>
        <v>Thomas Dixon</v>
      </c>
      <c r="H1566" t="str">
        <f>_xlfn.XLOOKUP(C1566,customers!$A$2:$A$5902,customers!$G$2:$G$5902,,0)</f>
        <v>North</v>
      </c>
      <c r="I1566" t="str">
        <f>_xlfn.XLOOKUP(C1566,customers!$A$2:$A$5902,customers!$E$2:$E$5902,,0)</f>
        <v>Lake Johnbury</v>
      </c>
      <c r="J1566" t="str">
        <f>INDEX(products!$B$2:$B$5902,MATCH(D1566,products!$A$2:$A$5902,0))</f>
        <v>Tech</v>
      </c>
      <c r="K1566" t="str">
        <f>INDEX(products!$C$2:$C$5902,MATCH(D1566,products!$A$2:$A$5902,0))</f>
        <v>Phns</v>
      </c>
      <c r="L1566" s="3">
        <f>INDEX(products!$E$2:$E$5902,MATCH(D1566,products!$A$2:$A$5902,0))</f>
        <v>3883.82</v>
      </c>
      <c r="M1566">
        <f>_xlfn.XLOOKUP(D1566,products!$A$2:$A$5902,products!$F$2:$F$5902)</f>
        <v>9</v>
      </c>
      <c r="N1566" s="3">
        <f t="shared" si="24"/>
        <v>431.53555555555556</v>
      </c>
      <c r="O1566" s="3" t="str" cm="1">
        <f t="array" ref="O1566">_xlfn.IFS(J1566="Furn","Furniture",J1566="Tech","Technology",J1566="OffSup","Office Supplies")</f>
        <v>Technology</v>
      </c>
      <c r="P1566" s="3" t="str" cm="1">
        <f t="array" ref="P1566">_xlfn.IFS(K1566="Bkcs","Bookcases",K1566="Phns","Phones",K1566="Acc","Accessories",K1566="Bndrs","Binders",K1566="Fstnrs","Fasteners")</f>
        <v>Phones</v>
      </c>
      <c r="Q1566" t="str">
        <f>IF(_xlfn.XLOOKUP(D1566,products!$A$2:$A$5902,products!$H$2:$H$5902,,0)=1,"Yes","No")</f>
        <v>No</v>
      </c>
    </row>
    <row r="1567" spans="1:17" x14ac:dyDescent="0.3">
      <c r="A1567" t="s">
        <v>9373</v>
      </c>
      <c r="B1567" s="4">
        <v>44438</v>
      </c>
      <c r="C1567" t="s">
        <v>9374</v>
      </c>
      <c r="D1567" t="s">
        <v>9376</v>
      </c>
      <c r="E1567" s="1">
        <v>44461</v>
      </c>
      <c r="F1567" t="s">
        <v>21</v>
      </c>
      <c r="G1567" t="str">
        <f>_xlfn.XLOOKUP(C1567,customers!$A$2:$A$5902,customers!$B$2:$B$5902,,0)</f>
        <v>Christian Ray</v>
      </c>
      <c r="H1567" t="str">
        <f>_xlfn.XLOOKUP(C1567,customers!$A$2:$A$5902,customers!$G$2:$G$5902,,0)</f>
        <v>East</v>
      </c>
      <c r="I1567" t="str">
        <f>_xlfn.XLOOKUP(C1567,customers!$A$2:$A$5902,customers!$E$2:$E$5902,,0)</f>
        <v>North Jamesbury</v>
      </c>
      <c r="J1567" t="str">
        <f>INDEX(products!$B$2:$B$5902,MATCH(D1567,products!$A$2:$A$5902,0))</f>
        <v>Tech</v>
      </c>
      <c r="K1567" t="str">
        <f>INDEX(products!$C$2:$C$5902,MATCH(D1567,products!$A$2:$A$5902,0))</f>
        <v>Acc</v>
      </c>
      <c r="L1567" s="3">
        <f>INDEX(products!$E$2:$E$5902,MATCH(D1567,products!$A$2:$A$5902,0))</f>
        <v>4439.29</v>
      </c>
      <c r="M1567">
        <f>_xlfn.XLOOKUP(D1567,products!$A$2:$A$5902,products!$F$2:$F$5902)</f>
        <v>1</v>
      </c>
      <c r="N1567" s="3">
        <f t="shared" si="24"/>
        <v>4439.29</v>
      </c>
      <c r="O1567" s="3" t="str" cm="1">
        <f t="array" ref="O1567">_xlfn.IFS(J1567="Furn","Furniture",J1567="Tech","Technology",J1567="OffSup","Office Supplies")</f>
        <v>Technology</v>
      </c>
      <c r="P1567" s="3" t="str" cm="1">
        <f t="array" ref="P1567">_xlfn.IFS(K1567="Bkcs","Bookcases",K1567="Phns","Phones",K1567="Acc","Accessories",K1567="Bndrs","Binders",K1567="Fstnrs","Fasteners")</f>
        <v>Accessories</v>
      </c>
      <c r="Q1567" t="str">
        <f>IF(_xlfn.XLOOKUP(D1567,products!$A$2:$A$5902,products!$H$2:$H$5902,,0)=1,"Yes","No")</f>
        <v>No</v>
      </c>
    </row>
    <row r="1568" spans="1:17" x14ac:dyDescent="0.3">
      <c r="A1568" t="s">
        <v>9378</v>
      </c>
      <c r="B1568" s="4">
        <v>44790</v>
      </c>
      <c r="C1568" t="s">
        <v>9379</v>
      </c>
      <c r="D1568" t="s">
        <v>9382</v>
      </c>
      <c r="E1568" s="1">
        <v>45094</v>
      </c>
      <c r="F1568" t="s">
        <v>35</v>
      </c>
      <c r="G1568" t="str">
        <f>_xlfn.XLOOKUP(C1568,customers!$A$2:$A$5902,customers!$B$2:$B$5902,,0)</f>
        <v>Christine Rogers</v>
      </c>
      <c r="H1568" t="str">
        <f>_xlfn.XLOOKUP(C1568,customers!$A$2:$A$5902,customers!$G$2:$G$5902,,0)</f>
        <v>North</v>
      </c>
      <c r="I1568" t="str">
        <f>_xlfn.XLOOKUP(C1568,customers!$A$2:$A$5902,customers!$E$2:$E$5902,,0)</f>
        <v>North Dana</v>
      </c>
      <c r="J1568" t="str">
        <f>INDEX(products!$B$2:$B$5902,MATCH(D1568,products!$A$2:$A$5902,0))</f>
        <v>Tech</v>
      </c>
      <c r="K1568" t="str">
        <f>INDEX(products!$C$2:$C$5902,MATCH(D1568,products!$A$2:$A$5902,0))</f>
        <v>Phns</v>
      </c>
      <c r="L1568" s="3">
        <f>INDEX(products!$E$2:$E$5902,MATCH(D1568,products!$A$2:$A$5902,0))</f>
        <v>1057.9000000000001</v>
      </c>
      <c r="M1568">
        <f>_xlfn.XLOOKUP(D1568,products!$A$2:$A$5902,products!$F$2:$F$5902)</f>
        <v>1</v>
      </c>
      <c r="N1568" s="3">
        <f t="shared" si="24"/>
        <v>1057.9000000000001</v>
      </c>
      <c r="O1568" s="3" t="str" cm="1">
        <f t="array" ref="O1568">_xlfn.IFS(J1568="Furn","Furniture",J1568="Tech","Technology",J1568="OffSup","Office Supplies")</f>
        <v>Technology</v>
      </c>
      <c r="P1568" s="3" t="str" cm="1">
        <f t="array" ref="P1568">_xlfn.IFS(K1568="Bkcs","Bookcases",K1568="Phns","Phones",K1568="Acc","Accessories",K1568="Bndrs","Binders",K1568="Fstnrs","Fasteners")</f>
        <v>Phones</v>
      </c>
      <c r="Q1568" t="str">
        <f>IF(_xlfn.XLOOKUP(D1568,products!$A$2:$A$5902,products!$H$2:$H$5902,,0)=1,"Yes","No")</f>
        <v>No</v>
      </c>
    </row>
    <row r="1569" spans="1:17" x14ac:dyDescent="0.3">
      <c r="A1569" t="s">
        <v>9384</v>
      </c>
      <c r="B1569" s="4">
        <v>43804</v>
      </c>
      <c r="C1569" t="s">
        <v>9385</v>
      </c>
      <c r="D1569" t="s">
        <v>9387</v>
      </c>
      <c r="E1569" s="1">
        <v>44007</v>
      </c>
      <c r="F1569" t="s">
        <v>21</v>
      </c>
      <c r="G1569" t="str">
        <f>_xlfn.XLOOKUP(C1569,customers!$A$2:$A$5902,customers!$B$2:$B$5902,,0)</f>
        <v>Mark Cain</v>
      </c>
      <c r="H1569" t="str">
        <f>_xlfn.XLOOKUP(C1569,customers!$A$2:$A$5902,customers!$G$2:$G$5902,,0)</f>
        <v>West</v>
      </c>
      <c r="I1569" t="str">
        <f>_xlfn.XLOOKUP(C1569,customers!$A$2:$A$5902,customers!$E$2:$E$5902,,0)</f>
        <v>Smithhaven</v>
      </c>
      <c r="J1569" t="str">
        <f>INDEX(products!$B$2:$B$5902,MATCH(D1569,products!$A$2:$A$5902,0))</f>
        <v>Tech</v>
      </c>
      <c r="K1569" t="str">
        <f>INDEX(products!$C$2:$C$5902,MATCH(D1569,products!$A$2:$A$5902,0))</f>
        <v>Acc</v>
      </c>
      <c r="L1569" s="3">
        <f>INDEX(products!$E$2:$E$5902,MATCH(D1569,products!$A$2:$A$5902,0))</f>
        <v>542.26</v>
      </c>
      <c r="M1569">
        <f>_xlfn.XLOOKUP(D1569,products!$A$2:$A$5902,products!$F$2:$F$5902)</f>
        <v>7</v>
      </c>
      <c r="N1569" s="3">
        <f t="shared" si="24"/>
        <v>77.465714285714284</v>
      </c>
      <c r="O1569" s="3" t="str" cm="1">
        <f t="array" ref="O1569">_xlfn.IFS(J1569="Furn","Furniture",J1569="Tech","Technology",J1569="OffSup","Office Supplies")</f>
        <v>Technology</v>
      </c>
      <c r="P1569" s="3" t="str" cm="1">
        <f t="array" ref="P1569">_xlfn.IFS(K1569="Bkcs","Bookcases",K1569="Phns","Phones",K1569="Acc","Accessories",K1569="Bndrs","Binders",K1569="Fstnrs","Fasteners")</f>
        <v>Accessories</v>
      </c>
      <c r="Q1569" t="str">
        <f>IF(_xlfn.XLOOKUP(D1569,products!$A$2:$A$5902,products!$H$2:$H$5902,,0)=1,"Yes","No")</f>
        <v>Yes</v>
      </c>
    </row>
    <row r="1570" spans="1:17" x14ac:dyDescent="0.3">
      <c r="A1570" t="s">
        <v>9389</v>
      </c>
      <c r="B1570" s="4">
        <v>44272</v>
      </c>
      <c r="C1570" t="s">
        <v>9390</v>
      </c>
      <c r="D1570" t="s">
        <v>9392</v>
      </c>
      <c r="E1570" s="1">
        <v>44289</v>
      </c>
      <c r="F1570" t="s">
        <v>21</v>
      </c>
      <c r="G1570" t="str">
        <f>_xlfn.XLOOKUP(C1570,customers!$A$2:$A$5902,customers!$B$2:$B$5902,,0)</f>
        <v>Daniel Moore</v>
      </c>
      <c r="H1570" t="str">
        <f>_xlfn.XLOOKUP(C1570,customers!$A$2:$A$5902,customers!$G$2:$G$5902,,0)</f>
        <v>South</v>
      </c>
      <c r="I1570" t="str">
        <f>_xlfn.XLOOKUP(C1570,customers!$A$2:$A$5902,customers!$E$2:$E$5902,,0)</f>
        <v>North Robert</v>
      </c>
      <c r="J1570" t="str">
        <f>INDEX(products!$B$2:$B$5902,MATCH(D1570,products!$A$2:$A$5902,0))</f>
        <v>Furn</v>
      </c>
      <c r="K1570" t="str">
        <f>INDEX(products!$C$2:$C$5902,MATCH(D1570,products!$A$2:$A$5902,0))</f>
        <v>Fstnrs</v>
      </c>
      <c r="L1570" s="3">
        <f>INDEX(products!$E$2:$E$5902,MATCH(D1570,products!$A$2:$A$5902,0))</f>
        <v>4200.7299999999996</v>
      </c>
      <c r="M1570">
        <f>_xlfn.XLOOKUP(D1570,products!$A$2:$A$5902,products!$F$2:$F$5902)</f>
        <v>2</v>
      </c>
      <c r="N1570" s="3">
        <f t="shared" si="24"/>
        <v>2100.3649999999998</v>
      </c>
      <c r="O1570" s="3" t="str" cm="1">
        <f t="array" ref="O1570">_xlfn.IFS(J1570="Furn","Furniture",J1570="Tech","Technology",J1570="OffSup","Office Supplies")</f>
        <v>Furniture</v>
      </c>
      <c r="P1570" s="3" t="str" cm="1">
        <f t="array" ref="P1570">_xlfn.IFS(K1570="Bkcs","Bookcases",K1570="Phns","Phones",K1570="Acc","Accessories",K1570="Bndrs","Binders",K1570="Fstnrs","Fasteners")</f>
        <v>Fasteners</v>
      </c>
      <c r="Q1570" t="str">
        <f>IF(_xlfn.XLOOKUP(D1570,products!$A$2:$A$5902,products!$H$2:$H$5902,,0)=1,"Yes","No")</f>
        <v>No</v>
      </c>
    </row>
    <row r="1571" spans="1:17" x14ac:dyDescent="0.3">
      <c r="A1571" t="s">
        <v>9394</v>
      </c>
      <c r="B1571" s="4">
        <v>43916</v>
      </c>
      <c r="C1571" t="s">
        <v>9395</v>
      </c>
      <c r="D1571" t="s">
        <v>9398</v>
      </c>
      <c r="E1571" s="1">
        <v>44185</v>
      </c>
      <c r="F1571" t="s">
        <v>74</v>
      </c>
      <c r="G1571" t="str">
        <f>_xlfn.XLOOKUP(C1571,customers!$A$2:$A$5902,customers!$B$2:$B$5902,,0)</f>
        <v>Ashley Rice</v>
      </c>
      <c r="H1571" t="str">
        <f>_xlfn.XLOOKUP(C1571,customers!$A$2:$A$5902,customers!$G$2:$G$5902,,0)</f>
        <v>West</v>
      </c>
      <c r="I1571" t="str">
        <f>_xlfn.XLOOKUP(C1571,customers!$A$2:$A$5902,customers!$E$2:$E$5902,,0)</f>
        <v>Youngmouth</v>
      </c>
      <c r="J1571" t="str">
        <f>INDEX(products!$B$2:$B$5902,MATCH(D1571,products!$A$2:$A$5902,0))</f>
        <v>Furn</v>
      </c>
      <c r="K1571" t="str">
        <f>INDEX(products!$C$2:$C$5902,MATCH(D1571,products!$A$2:$A$5902,0))</f>
        <v>Bkcs</v>
      </c>
      <c r="L1571" s="3">
        <f>INDEX(products!$E$2:$E$5902,MATCH(D1571,products!$A$2:$A$5902,0))</f>
        <v>4757.91</v>
      </c>
      <c r="M1571">
        <f>_xlfn.XLOOKUP(D1571,products!$A$2:$A$5902,products!$F$2:$F$5902)</f>
        <v>1</v>
      </c>
      <c r="N1571" s="3">
        <f t="shared" si="24"/>
        <v>4757.91</v>
      </c>
      <c r="O1571" s="3" t="str" cm="1">
        <f t="array" ref="O1571">_xlfn.IFS(J1571="Furn","Furniture",J1571="Tech","Technology",J1571="OffSup","Office Supplies")</f>
        <v>Furniture</v>
      </c>
      <c r="P1571" s="3" t="str" cm="1">
        <f t="array" ref="P1571">_xlfn.IFS(K1571="Bkcs","Bookcases",K1571="Phns","Phones",K1571="Acc","Accessories",K1571="Bndrs","Binders",K1571="Fstnrs","Fasteners")</f>
        <v>Bookcases</v>
      </c>
      <c r="Q1571" t="str">
        <f>IF(_xlfn.XLOOKUP(D1571,products!$A$2:$A$5902,products!$H$2:$H$5902,,0)=1,"Yes","No")</f>
        <v>No</v>
      </c>
    </row>
    <row r="1572" spans="1:17" x14ac:dyDescent="0.3">
      <c r="A1572" t="s">
        <v>9400</v>
      </c>
      <c r="B1572" s="4">
        <v>44317</v>
      </c>
      <c r="C1572" t="s">
        <v>9401</v>
      </c>
      <c r="D1572" t="s">
        <v>9404</v>
      </c>
      <c r="E1572" s="1">
        <v>44625</v>
      </c>
      <c r="F1572" t="s">
        <v>74</v>
      </c>
      <c r="G1572" t="str">
        <f>_xlfn.XLOOKUP(C1572,customers!$A$2:$A$5902,customers!$B$2:$B$5902,,0)</f>
        <v>Abigail Jones</v>
      </c>
      <c r="H1572" t="str">
        <f>_xlfn.XLOOKUP(C1572,customers!$A$2:$A$5902,customers!$G$2:$G$5902,,0)</f>
        <v>North</v>
      </c>
      <c r="I1572" t="str">
        <f>_xlfn.XLOOKUP(C1572,customers!$A$2:$A$5902,customers!$E$2:$E$5902,,0)</f>
        <v>Littlefort</v>
      </c>
      <c r="J1572" t="str">
        <f>INDEX(products!$B$2:$B$5902,MATCH(D1572,products!$A$2:$A$5902,0))</f>
        <v>OffSup</v>
      </c>
      <c r="K1572" t="str">
        <f>INDEX(products!$C$2:$C$5902,MATCH(D1572,products!$A$2:$A$5902,0))</f>
        <v>Bndrs</v>
      </c>
      <c r="L1572" s="3">
        <f>INDEX(products!$E$2:$E$5902,MATCH(D1572,products!$A$2:$A$5902,0))</f>
        <v>4282.43</v>
      </c>
      <c r="M1572">
        <f>_xlfn.XLOOKUP(D1572,products!$A$2:$A$5902,products!$F$2:$F$5902)</f>
        <v>3</v>
      </c>
      <c r="N1572" s="3">
        <f t="shared" si="24"/>
        <v>1427.4766666666667</v>
      </c>
      <c r="O1572" s="3" t="str" cm="1">
        <f t="array" ref="O1572">_xlfn.IFS(J1572="Furn","Furniture",J1572="Tech","Technology",J1572="OffSup","Office Supplies")</f>
        <v>Office Supplies</v>
      </c>
      <c r="P1572" s="3" t="str" cm="1">
        <f t="array" ref="P1572">_xlfn.IFS(K1572="Bkcs","Bookcases",K1572="Phns","Phones",K1572="Acc","Accessories",K1572="Bndrs","Binders",K1572="Fstnrs","Fasteners")</f>
        <v>Binders</v>
      </c>
      <c r="Q1572" t="str">
        <f>IF(_xlfn.XLOOKUP(D1572,products!$A$2:$A$5902,products!$H$2:$H$5902,,0)=1,"Yes","No")</f>
        <v>Yes</v>
      </c>
    </row>
    <row r="1573" spans="1:17" x14ac:dyDescent="0.3">
      <c r="A1573" t="s">
        <v>9406</v>
      </c>
      <c r="B1573" s="4">
        <v>45364</v>
      </c>
      <c r="C1573" t="s">
        <v>9407</v>
      </c>
      <c r="D1573" t="s">
        <v>9410</v>
      </c>
      <c r="E1573" s="1">
        <v>45591</v>
      </c>
      <c r="F1573" t="s">
        <v>35</v>
      </c>
      <c r="G1573" t="str">
        <f>_xlfn.XLOOKUP(C1573,customers!$A$2:$A$5902,customers!$B$2:$B$5902,,0)</f>
        <v>John James</v>
      </c>
      <c r="H1573" t="str">
        <f>_xlfn.XLOOKUP(C1573,customers!$A$2:$A$5902,customers!$G$2:$G$5902,,0)</f>
        <v>West</v>
      </c>
      <c r="I1573" t="str">
        <f>_xlfn.XLOOKUP(C1573,customers!$A$2:$A$5902,customers!$E$2:$E$5902,,0)</f>
        <v>Jennyfort</v>
      </c>
      <c r="J1573" t="str">
        <f>INDEX(products!$B$2:$B$5902,MATCH(D1573,products!$A$2:$A$5902,0))</f>
        <v>Furn</v>
      </c>
      <c r="K1573" t="str">
        <f>INDEX(products!$C$2:$C$5902,MATCH(D1573,products!$A$2:$A$5902,0))</f>
        <v>Bndrs</v>
      </c>
      <c r="L1573" s="3">
        <f>INDEX(products!$E$2:$E$5902,MATCH(D1573,products!$A$2:$A$5902,0))</f>
        <v>2427.87</v>
      </c>
      <c r="M1573">
        <f>_xlfn.XLOOKUP(D1573,products!$A$2:$A$5902,products!$F$2:$F$5902)</f>
        <v>5</v>
      </c>
      <c r="N1573" s="3">
        <f t="shared" si="24"/>
        <v>485.57399999999996</v>
      </c>
      <c r="O1573" s="3" t="str" cm="1">
        <f t="array" ref="O1573">_xlfn.IFS(J1573="Furn","Furniture",J1573="Tech","Technology",J1573="OffSup","Office Supplies")</f>
        <v>Furniture</v>
      </c>
      <c r="P1573" s="3" t="str" cm="1">
        <f t="array" ref="P1573">_xlfn.IFS(K1573="Bkcs","Bookcases",K1573="Phns","Phones",K1573="Acc","Accessories",K1573="Bndrs","Binders",K1573="Fstnrs","Fasteners")</f>
        <v>Binders</v>
      </c>
      <c r="Q1573" t="str">
        <f>IF(_xlfn.XLOOKUP(D1573,products!$A$2:$A$5902,products!$H$2:$H$5902,,0)=1,"Yes","No")</f>
        <v>Yes</v>
      </c>
    </row>
    <row r="1574" spans="1:17" x14ac:dyDescent="0.3">
      <c r="A1574" t="s">
        <v>9412</v>
      </c>
      <c r="B1574" s="4">
        <v>44663</v>
      </c>
      <c r="C1574" t="s">
        <v>9413</v>
      </c>
      <c r="D1574" t="s">
        <v>9416</v>
      </c>
      <c r="E1574" s="1">
        <v>44956</v>
      </c>
      <c r="F1574" t="s">
        <v>35</v>
      </c>
      <c r="G1574" t="str">
        <f>_xlfn.XLOOKUP(C1574,customers!$A$2:$A$5902,customers!$B$2:$B$5902,,0)</f>
        <v>Sierra Richardson</v>
      </c>
      <c r="H1574" t="str">
        <f>_xlfn.XLOOKUP(C1574,customers!$A$2:$A$5902,customers!$G$2:$G$5902,,0)</f>
        <v>South</v>
      </c>
      <c r="I1574" t="str">
        <f>_xlfn.XLOOKUP(C1574,customers!$A$2:$A$5902,customers!$E$2:$E$5902,,0)</f>
        <v>Mckeebury</v>
      </c>
      <c r="J1574" t="str">
        <f>INDEX(products!$B$2:$B$5902,MATCH(D1574,products!$A$2:$A$5902,0))</f>
        <v>Furn</v>
      </c>
      <c r="K1574" t="str">
        <f>INDEX(products!$C$2:$C$5902,MATCH(D1574,products!$A$2:$A$5902,0))</f>
        <v>Acc</v>
      </c>
      <c r="L1574" s="3">
        <f>INDEX(products!$E$2:$E$5902,MATCH(D1574,products!$A$2:$A$5902,0))</f>
        <v>411.64</v>
      </c>
      <c r="M1574">
        <f>_xlfn.XLOOKUP(D1574,products!$A$2:$A$5902,products!$F$2:$F$5902)</f>
        <v>7</v>
      </c>
      <c r="N1574" s="3">
        <f t="shared" si="24"/>
        <v>58.805714285714281</v>
      </c>
      <c r="O1574" s="3" t="str" cm="1">
        <f t="array" ref="O1574">_xlfn.IFS(J1574="Furn","Furniture",J1574="Tech","Technology",J1574="OffSup","Office Supplies")</f>
        <v>Furniture</v>
      </c>
      <c r="P1574" s="3" t="str" cm="1">
        <f t="array" ref="P1574">_xlfn.IFS(K1574="Bkcs","Bookcases",K1574="Phns","Phones",K1574="Acc","Accessories",K1574="Bndrs","Binders",K1574="Fstnrs","Fasteners")</f>
        <v>Accessories</v>
      </c>
      <c r="Q1574" t="str">
        <f>IF(_xlfn.XLOOKUP(D1574,products!$A$2:$A$5902,products!$H$2:$H$5902,,0)=1,"Yes","No")</f>
        <v>No</v>
      </c>
    </row>
    <row r="1575" spans="1:17" x14ac:dyDescent="0.3">
      <c r="A1575" t="s">
        <v>9418</v>
      </c>
      <c r="B1575" s="4">
        <v>45262</v>
      </c>
      <c r="C1575" t="s">
        <v>9419</v>
      </c>
      <c r="D1575" t="s">
        <v>9422</v>
      </c>
      <c r="E1575" s="1">
        <v>45564</v>
      </c>
      <c r="F1575" t="s">
        <v>35</v>
      </c>
      <c r="G1575" t="str">
        <f>_xlfn.XLOOKUP(C1575,customers!$A$2:$A$5902,customers!$B$2:$B$5902,,0)</f>
        <v>Eric Bradley</v>
      </c>
      <c r="H1575" t="str">
        <f>_xlfn.XLOOKUP(C1575,customers!$A$2:$A$5902,customers!$G$2:$G$5902,,0)</f>
        <v>West</v>
      </c>
      <c r="I1575" t="str">
        <f>_xlfn.XLOOKUP(C1575,customers!$A$2:$A$5902,customers!$E$2:$E$5902,,0)</f>
        <v>Rodneyshire</v>
      </c>
      <c r="J1575" t="str">
        <f>INDEX(products!$B$2:$B$5902,MATCH(D1575,products!$A$2:$A$5902,0))</f>
        <v>OffSup</v>
      </c>
      <c r="K1575" t="str">
        <f>INDEX(products!$C$2:$C$5902,MATCH(D1575,products!$A$2:$A$5902,0))</f>
        <v>Acc</v>
      </c>
      <c r="L1575" s="3">
        <f>INDEX(products!$E$2:$E$5902,MATCH(D1575,products!$A$2:$A$5902,0))</f>
        <v>2576.66</v>
      </c>
      <c r="M1575">
        <f>_xlfn.XLOOKUP(D1575,products!$A$2:$A$5902,products!$F$2:$F$5902)</f>
        <v>4</v>
      </c>
      <c r="N1575" s="3">
        <f t="shared" si="24"/>
        <v>644.16499999999996</v>
      </c>
      <c r="O1575" s="3" t="str" cm="1">
        <f t="array" ref="O1575">_xlfn.IFS(J1575="Furn","Furniture",J1575="Tech","Technology",J1575="OffSup","Office Supplies")</f>
        <v>Office Supplies</v>
      </c>
      <c r="P1575" s="3" t="str" cm="1">
        <f t="array" ref="P1575">_xlfn.IFS(K1575="Bkcs","Bookcases",K1575="Phns","Phones",K1575="Acc","Accessories",K1575="Bndrs","Binders",K1575="Fstnrs","Fasteners")</f>
        <v>Accessories</v>
      </c>
      <c r="Q1575" t="str">
        <f>IF(_xlfn.XLOOKUP(D1575,products!$A$2:$A$5902,products!$H$2:$H$5902,,0)=1,"Yes","No")</f>
        <v>No</v>
      </c>
    </row>
    <row r="1576" spans="1:17" x14ac:dyDescent="0.3">
      <c r="A1576" t="s">
        <v>9424</v>
      </c>
      <c r="B1576" s="4">
        <v>43802</v>
      </c>
      <c r="C1576" t="s">
        <v>9425</v>
      </c>
      <c r="D1576" t="s">
        <v>9428</v>
      </c>
      <c r="E1576" s="1">
        <v>43900</v>
      </c>
      <c r="F1576" t="s">
        <v>21</v>
      </c>
      <c r="G1576" t="str">
        <f>_xlfn.XLOOKUP(C1576,customers!$A$2:$A$5902,customers!$B$2:$B$5902,,0)</f>
        <v>Jessica Hernandez</v>
      </c>
      <c r="H1576" t="str">
        <f>_xlfn.XLOOKUP(C1576,customers!$A$2:$A$5902,customers!$G$2:$G$5902,,0)</f>
        <v>West</v>
      </c>
      <c r="I1576" t="str">
        <f>_xlfn.XLOOKUP(C1576,customers!$A$2:$A$5902,customers!$E$2:$E$5902,,0)</f>
        <v>Williamshaven</v>
      </c>
      <c r="J1576" t="str">
        <f>INDEX(products!$B$2:$B$5902,MATCH(D1576,products!$A$2:$A$5902,0))</f>
        <v>Tech</v>
      </c>
      <c r="K1576" t="str">
        <f>INDEX(products!$C$2:$C$5902,MATCH(D1576,products!$A$2:$A$5902,0))</f>
        <v>Acc</v>
      </c>
      <c r="L1576" s="3">
        <f>INDEX(products!$E$2:$E$5902,MATCH(D1576,products!$A$2:$A$5902,0))</f>
        <v>944.85</v>
      </c>
      <c r="M1576">
        <f>_xlfn.XLOOKUP(D1576,products!$A$2:$A$5902,products!$F$2:$F$5902)</f>
        <v>3</v>
      </c>
      <c r="N1576" s="3">
        <f t="shared" si="24"/>
        <v>314.95</v>
      </c>
      <c r="O1576" s="3" t="str" cm="1">
        <f t="array" ref="O1576">_xlfn.IFS(J1576="Furn","Furniture",J1576="Tech","Technology",J1576="OffSup","Office Supplies")</f>
        <v>Technology</v>
      </c>
      <c r="P1576" s="3" t="str" cm="1">
        <f t="array" ref="P1576">_xlfn.IFS(K1576="Bkcs","Bookcases",K1576="Phns","Phones",K1576="Acc","Accessories",K1576="Bndrs","Binders",K1576="Fstnrs","Fasteners")</f>
        <v>Accessories</v>
      </c>
      <c r="Q1576" t="str">
        <f>IF(_xlfn.XLOOKUP(D1576,products!$A$2:$A$5902,products!$H$2:$H$5902,,0)=1,"Yes","No")</f>
        <v>No</v>
      </c>
    </row>
    <row r="1577" spans="1:17" x14ac:dyDescent="0.3">
      <c r="A1577" t="s">
        <v>9430</v>
      </c>
      <c r="B1577" s="4">
        <v>44676</v>
      </c>
      <c r="C1577" t="s">
        <v>9431</v>
      </c>
      <c r="D1577" t="s">
        <v>9434</v>
      </c>
      <c r="E1577" s="1">
        <v>44720</v>
      </c>
      <c r="F1577" t="s">
        <v>74</v>
      </c>
      <c r="G1577" t="str">
        <f>_xlfn.XLOOKUP(C1577,customers!$A$2:$A$5902,customers!$B$2:$B$5902,,0)</f>
        <v>Walter Taylor</v>
      </c>
      <c r="H1577" t="str">
        <f>_xlfn.XLOOKUP(C1577,customers!$A$2:$A$5902,customers!$G$2:$G$5902,,0)</f>
        <v>North</v>
      </c>
      <c r="I1577" t="str">
        <f>_xlfn.XLOOKUP(C1577,customers!$A$2:$A$5902,customers!$E$2:$E$5902,,0)</f>
        <v>East Nicoleview</v>
      </c>
      <c r="J1577" t="str">
        <f>INDEX(products!$B$2:$B$5902,MATCH(D1577,products!$A$2:$A$5902,0))</f>
        <v>OffSup</v>
      </c>
      <c r="K1577" t="str">
        <f>INDEX(products!$C$2:$C$5902,MATCH(D1577,products!$A$2:$A$5902,0))</f>
        <v>Fstnrs</v>
      </c>
      <c r="L1577" s="3">
        <f>INDEX(products!$E$2:$E$5902,MATCH(D1577,products!$A$2:$A$5902,0))</f>
        <v>370.18</v>
      </c>
      <c r="M1577">
        <f>_xlfn.XLOOKUP(D1577,products!$A$2:$A$5902,products!$F$2:$F$5902)</f>
        <v>10</v>
      </c>
      <c r="N1577" s="3">
        <f t="shared" si="24"/>
        <v>37.018000000000001</v>
      </c>
      <c r="O1577" s="3" t="str" cm="1">
        <f t="array" ref="O1577">_xlfn.IFS(J1577="Furn","Furniture",J1577="Tech","Technology",J1577="OffSup","Office Supplies")</f>
        <v>Office Supplies</v>
      </c>
      <c r="P1577" s="3" t="str" cm="1">
        <f t="array" ref="P1577">_xlfn.IFS(K1577="Bkcs","Bookcases",K1577="Phns","Phones",K1577="Acc","Accessories",K1577="Bndrs","Binders",K1577="Fstnrs","Fasteners")</f>
        <v>Fasteners</v>
      </c>
      <c r="Q1577" t="str">
        <f>IF(_xlfn.XLOOKUP(D1577,products!$A$2:$A$5902,products!$H$2:$H$5902,,0)=1,"Yes","No")</f>
        <v>Yes</v>
      </c>
    </row>
    <row r="1578" spans="1:17" x14ac:dyDescent="0.3">
      <c r="A1578" t="s">
        <v>9436</v>
      </c>
      <c r="B1578" s="4">
        <v>45135</v>
      </c>
      <c r="C1578" t="s">
        <v>9437</v>
      </c>
      <c r="D1578" t="s">
        <v>9440</v>
      </c>
      <c r="E1578" s="1">
        <v>45321</v>
      </c>
      <c r="F1578" t="s">
        <v>35</v>
      </c>
      <c r="G1578" t="str">
        <f>_xlfn.XLOOKUP(C1578,customers!$A$2:$A$5902,customers!$B$2:$B$5902,,0)</f>
        <v>Stephen Powers</v>
      </c>
      <c r="H1578" t="str">
        <f>_xlfn.XLOOKUP(C1578,customers!$A$2:$A$5902,customers!$G$2:$G$5902,,0)</f>
        <v>West</v>
      </c>
      <c r="I1578" t="str">
        <f>_xlfn.XLOOKUP(C1578,customers!$A$2:$A$5902,customers!$E$2:$E$5902,,0)</f>
        <v>Shawntown</v>
      </c>
      <c r="J1578" t="str">
        <f>INDEX(products!$B$2:$B$5902,MATCH(D1578,products!$A$2:$A$5902,0))</f>
        <v>OffSup</v>
      </c>
      <c r="K1578" t="str">
        <f>INDEX(products!$C$2:$C$5902,MATCH(D1578,products!$A$2:$A$5902,0))</f>
        <v>Fstnrs</v>
      </c>
      <c r="L1578" s="3">
        <f>INDEX(products!$E$2:$E$5902,MATCH(D1578,products!$A$2:$A$5902,0))</f>
        <v>3416.9</v>
      </c>
      <c r="M1578">
        <f>_xlfn.XLOOKUP(D1578,products!$A$2:$A$5902,products!$F$2:$F$5902)</f>
        <v>10</v>
      </c>
      <c r="N1578" s="3">
        <f t="shared" si="24"/>
        <v>341.69</v>
      </c>
      <c r="O1578" s="3" t="str" cm="1">
        <f t="array" ref="O1578">_xlfn.IFS(J1578="Furn","Furniture",J1578="Tech","Technology",J1578="OffSup","Office Supplies")</f>
        <v>Office Supplies</v>
      </c>
      <c r="P1578" s="3" t="str" cm="1">
        <f t="array" ref="P1578">_xlfn.IFS(K1578="Bkcs","Bookcases",K1578="Phns","Phones",K1578="Acc","Accessories",K1578="Bndrs","Binders",K1578="Fstnrs","Fasteners")</f>
        <v>Fasteners</v>
      </c>
      <c r="Q1578" t="str">
        <f>IF(_xlfn.XLOOKUP(D1578,products!$A$2:$A$5902,products!$H$2:$H$5902,,0)=1,"Yes","No")</f>
        <v>No</v>
      </c>
    </row>
    <row r="1579" spans="1:17" x14ac:dyDescent="0.3">
      <c r="A1579" t="s">
        <v>9442</v>
      </c>
      <c r="B1579" s="4">
        <v>44570</v>
      </c>
      <c r="C1579" t="s">
        <v>9443</v>
      </c>
      <c r="D1579" t="s">
        <v>9446</v>
      </c>
      <c r="E1579" s="1">
        <v>44633</v>
      </c>
      <c r="F1579" t="s">
        <v>21</v>
      </c>
      <c r="G1579" t="str">
        <f>_xlfn.XLOOKUP(C1579,customers!$A$2:$A$5902,customers!$B$2:$B$5902,,0)</f>
        <v>John Stone</v>
      </c>
      <c r="H1579" t="str">
        <f>_xlfn.XLOOKUP(C1579,customers!$A$2:$A$5902,customers!$G$2:$G$5902,,0)</f>
        <v>North</v>
      </c>
      <c r="I1579" t="str">
        <f>_xlfn.XLOOKUP(C1579,customers!$A$2:$A$5902,customers!$E$2:$E$5902,,0)</f>
        <v>East Ryanstad</v>
      </c>
      <c r="J1579" t="str">
        <f>INDEX(products!$B$2:$B$5902,MATCH(D1579,products!$A$2:$A$5902,0))</f>
        <v>OffSup</v>
      </c>
      <c r="K1579" t="str">
        <f>INDEX(products!$C$2:$C$5902,MATCH(D1579,products!$A$2:$A$5902,0))</f>
        <v>Phns</v>
      </c>
      <c r="L1579" s="3">
        <f>INDEX(products!$E$2:$E$5902,MATCH(D1579,products!$A$2:$A$5902,0))</f>
        <v>4493.5600000000004</v>
      </c>
      <c r="M1579">
        <f>_xlfn.XLOOKUP(D1579,products!$A$2:$A$5902,products!$F$2:$F$5902)</f>
        <v>10</v>
      </c>
      <c r="N1579" s="3">
        <f t="shared" si="24"/>
        <v>449.35600000000005</v>
      </c>
      <c r="O1579" s="3" t="str" cm="1">
        <f t="array" ref="O1579">_xlfn.IFS(J1579="Furn","Furniture",J1579="Tech","Technology",J1579="OffSup","Office Supplies")</f>
        <v>Office Supplies</v>
      </c>
      <c r="P1579" s="3" t="str" cm="1">
        <f t="array" ref="P1579">_xlfn.IFS(K1579="Bkcs","Bookcases",K1579="Phns","Phones",K1579="Acc","Accessories",K1579="Bndrs","Binders",K1579="Fstnrs","Fasteners")</f>
        <v>Phones</v>
      </c>
      <c r="Q1579" t="str">
        <f>IF(_xlfn.XLOOKUP(D1579,products!$A$2:$A$5902,products!$H$2:$H$5902,,0)=1,"Yes","No")</f>
        <v>Yes</v>
      </c>
    </row>
    <row r="1580" spans="1:17" x14ac:dyDescent="0.3">
      <c r="A1580" t="s">
        <v>9448</v>
      </c>
      <c r="B1580" s="4">
        <v>44364</v>
      </c>
      <c r="C1580" t="s">
        <v>9449</v>
      </c>
      <c r="D1580" t="s">
        <v>9452</v>
      </c>
      <c r="E1580" s="1">
        <v>44454</v>
      </c>
      <c r="F1580" t="s">
        <v>21</v>
      </c>
      <c r="G1580" t="str">
        <f>_xlfn.XLOOKUP(C1580,customers!$A$2:$A$5902,customers!$B$2:$B$5902,,0)</f>
        <v>Matthew Hamilton</v>
      </c>
      <c r="H1580" t="str">
        <f>_xlfn.XLOOKUP(C1580,customers!$A$2:$A$5902,customers!$G$2:$G$5902,,0)</f>
        <v>North</v>
      </c>
      <c r="I1580" t="str">
        <f>_xlfn.XLOOKUP(C1580,customers!$A$2:$A$5902,customers!$E$2:$E$5902,,0)</f>
        <v>New Brittanychester</v>
      </c>
      <c r="J1580" t="str">
        <f>INDEX(products!$B$2:$B$5902,MATCH(D1580,products!$A$2:$A$5902,0))</f>
        <v>Furn</v>
      </c>
      <c r="K1580" t="str">
        <f>INDEX(products!$C$2:$C$5902,MATCH(D1580,products!$A$2:$A$5902,0))</f>
        <v>Fstnrs</v>
      </c>
      <c r="L1580" s="3">
        <f>INDEX(products!$E$2:$E$5902,MATCH(D1580,products!$A$2:$A$5902,0))</f>
        <v>3625.74</v>
      </c>
      <c r="M1580">
        <f>_xlfn.XLOOKUP(D1580,products!$A$2:$A$5902,products!$F$2:$F$5902)</f>
        <v>1</v>
      </c>
      <c r="N1580" s="3">
        <f t="shared" si="24"/>
        <v>3625.74</v>
      </c>
      <c r="O1580" s="3" t="str" cm="1">
        <f t="array" ref="O1580">_xlfn.IFS(J1580="Furn","Furniture",J1580="Tech","Technology",J1580="OffSup","Office Supplies")</f>
        <v>Furniture</v>
      </c>
      <c r="P1580" s="3" t="str" cm="1">
        <f t="array" ref="P1580">_xlfn.IFS(K1580="Bkcs","Bookcases",K1580="Phns","Phones",K1580="Acc","Accessories",K1580="Bndrs","Binders",K1580="Fstnrs","Fasteners")</f>
        <v>Fasteners</v>
      </c>
      <c r="Q1580" t="str">
        <f>IF(_xlfn.XLOOKUP(D1580,products!$A$2:$A$5902,products!$H$2:$H$5902,,0)=1,"Yes","No")</f>
        <v>No</v>
      </c>
    </row>
    <row r="1581" spans="1:17" x14ac:dyDescent="0.3">
      <c r="A1581" t="s">
        <v>9454</v>
      </c>
      <c r="B1581" s="4">
        <v>44096</v>
      </c>
      <c r="C1581" t="s">
        <v>9455</v>
      </c>
      <c r="D1581" t="s">
        <v>9458</v>
      </c>
      <c r="E1581" s="1">
        <v>44430</v>
      </c>
      <c r="F1581" t="s">
        <v>74</v>
      </c>
      <c r="G1581" t="str">
        <f>_xlfn.XLOOKUP(C1581,customers!$A$2:$A$5902,customers!$B$2:$B$5902,,0)</f>
        <v>Stephanie Reed</v>
      </c>
      <c r="H1581" t="str">
        <f>_xlfn.XLOOKUP(C1581,customers!$A$2:$A$5902,customers!$G$2:$G$5902,,0)</f>
        <v>East</v>
      </c>
      <c r="I1581" t="str">
        <f>_xlfn.XLOOKUP(C1581,customers!$A$2:$A$5902,customers!$E$2:$E$5902,,0)</f>
        <v>Lake Mark</v>
      </c>
      <c r="J1581" t="str">
        <f>INDEX(products!$B$2:$B$5902,MATCH(D1581,products!$A$2:$A$5902,0))</f>
        <v>Furn</v>
      </c>
      <c r="K1581" t="str">
        <f>INDEX(products!$C$2:$C$5902,MATCH(D1581,products!$A$2:$A$5902,0))</f>
        <v>Bndrs</v>
      </c>
      <c r="L1581" s="3">
        <f>INDEX(products!$E$2:$E$5902,MATCH(D1581,products!$A$2:$A$5902,0))</f>
        <v>572.04</v>
      </c>
      <c r="M1581">
        <f>_xlfn.XLOOKUP(D1581,products!$A$2:$A$5902,products!$F$2:$F$5902)</f>
        <v>4</v>
      </c>
      <c r="N1581" s="3">
        <f t="shared" si="24"/>
        <v>143.01</v>
      </c>
      <c r="O1581" s="3" t="str" cm="1">
        <f t="array" ref="O1581">_xlfn.IFS(J1581="Furn","Furniture",J1581="Tech","Technology",J1581="OffSup","Office Supplies")</f>
        <v>Furniture</v>
      </c>
      <c r="P1581" s="3" t="str" cm="1">
        <f t="array" ref="P1581">_xlfn.IFS(K1581="Bkcs","Bookcases",K1581="Phns","Phones",K1581="Acc","Accessories",K1581="Bndrs","Binders",K1581="Fstnrs","Fasteners")</f>
        <v>Binders</v>
      </c>
      <c r="Q1581" t="str">
        <f>IF(_xlfn.XLOOKUP(D1581,products!$A$2:$A$5902,products!$H$2:$H$5902,,0)=1,"Yes","No")</f>
        <v>No</v>
      </c>
    </row>
    <row r="1582" spans="1:17" x14ac:dyDescent="0.3">
      <c r="A1582" t="s">
        <v>9460</v>
      </c>
      <c r="B1582" s="4">
        <v>44449</v>
      </c>
      <c r="C1582" t="s">
        <v>9461</v>
      </c>
      <c r="D1582" t="s">
        <v>9464</v>
      </c>
      <c r="E1582" s="1">
        <v>44563</v>
      </c>
      <c r="F1582" t="s">
        <v>74</v>
      </c>
      <c r="G1582" t="str">
        <f>_xlfn.XLOOKUP(C1582,customers!$A$2:$A$5902,customers!$B$2:$B$5902,,0)</f>
        <v>Philip Walsh</v>
      </c>
      <c r="H1582" t="str">
        <f>_xlfn.XLOOKUP(C1582,customers!$A$2:$A$5902,customers!$G$2:$G$5902,,0)</f>
        <v>South</v>
      </c>
      <c r="I1582" t="str">
        <f>_xlfn.XLOOKUP(C1582,customers!$A$2:$A$5902,customers!$E$2:$E$5902,,0)</f>
        <v>Port Madison</v>
      </c>
      <c r="J1582" t="str">
        <f>INDEX(products!$B$2:$B$5902,MATCH(D1582,products!$A$2:$A$5902,0))</f>
        <v>Furn</v>
      </c>
      <c r="K1582" t="str">
        <f>INDEX(products!$C$2:$C$5902,MATCH(D1582,products!$A$2:$A$5902,0))</f>
        <v>Bkcs</v>
      </c>
      <c r="L1582" s="3">
        <f>INDEX(products!$E$2:$E$5902,MATCH(D1582,products!$A$2:$A$5902,0))</f>
        <v>1060.01</v>
      </c>
      <c r="M1582">
        <f>_xlfn.XLOOKUP(D1582,products!$A$2:$A$5902,products!$F$2:$F$5902)</f>
        <v>10</v>
      </c>
      <c r="N1582" s="3">
        <f t="shared" si="24"/>
        <v>106.001</v>
      </c>
      <c r="O1582" s="3" t="str" cm="1">
        <f t="array" ref="O1582">_xlfn.IFS(J1582="Furn","Furniture",J1582="Tech","Technology",J1582="OffSup","Office Supplies")</f>
        <v>Furniture</v>
      </c>
      <c r="P1582" s="3" t="str" cm="1">
        <f t="array" ref="P1582">_xlfn.IFS(K1582="Bkcs","Bookcases",K1582="Phns","Phones",K1582="Acc","Accessories",K1582="Bndrs","Binders",K1582="Fstnrs","Fasteners")</f>
        <v>Bookcases</v>
      </c>
      <c r="Q1582" t="str">
        <f>IF(_xlfn.XLOOKUP(D1582,products!$A$2:$A$5902,products!$H$2:$H$5902,,0)=1,"Yes","No")</f>
        <v>No</v>
      </c>
    </row>
    <row r="1583" spans="1:17" x14ac:dyDescent="0.3">
      <c r="A1583" t="s">
        <v>9466</v>
      </c>
      <c r="B1583" s="4">
        <v>43969</v>
      </c>
      <c r="C1583" t="s">
        <v>9467</v>
      </c>
      <c r="D1583" t="s">
        <v>9470</v>
      </c>
      <c r="E1583" s="1">
        <v>44036</v>
      </c>
      <c r="F1583" t="s">
        <v>74</v>
      </c>
      <c r="G1583" t="str">
        <f>_xlfn.XLOOKUP(C1583,customers!$A$2:$A$5902,customers!$B$2:$B$5902,,0)</f>
        <v>Meghan Doyle</v>
      </c>
      <c r="H1583" t="str">
        <f>_xlfn.XLOOKUP(C1583,customers!$A$2:$A$5902,customers!$G$2:$G$5902,,0)</f>
        <v>West</v>
      </c>
      <c r="I1583" t="str">
        <f>_xlfn.XLOOKUP(C1583,customers!$A$2:$A$5902,customers!$E$2:$E$5902,,0)</f>
        <v>Kaitlintown</v>
      </c>
      <c r="J1583" t="str">
        <f>INDEX(products!$B$2:$B$5902,MATCH(D1583,products!$A$2:$A$5902,0))</f>
        <v>OffSup</v>
      </c>
      <c r="K1583" t="str">
        <f>INDEX(products!$C$2:$C$5902,MATCH(D1583,products!$A$2:$A$5902,0))</f>
        <v>Phns</v>
      </c>
      <c r="L1583" s="3">
        <f>INDEX(products!$E$2:$E$5902,MATCH(D1583,products!$A$2:$A$5902,0))</f>
        <v>4390.3999999999996</v>
      </c>
      <c r="M1583">
        <f>_xlfn.XLOOKUP(D1583,products!$A$2:$A$5902,products!$F$2:$F$5902)</f>
        <v>1</v>
      </c>
      <c r="N1583" s="3">
        <f t="shared" si="24"/>
        <v>4390.3999999999996</v>
      </c>
      <c r="O1583" s="3" t="str" cm="1">
        <f t="array" ref="O1583">_xlfn.IFS(J1583="Furn","Furniture",J1583="Tech","Technology",J1583="OffSup","Office Supplies")</f>
        <v>Office Supplies</v>
      </c>
      <c r="P1583" s="3" t="str" cm="1">
        <f t="array" ref="P1583">_xlfn.IFS(K1583="Bkcs","Bookcases",K1583="Phns","Phones",K1583="Acc","Accessories",K1583="Bndrs","Binders",K1583="Fstnrs","Fasteners")</f>
        <v>Phones</v>
      </c>
      <c r="Q1583" t="str">
        <f>IF(_xlfn.XLOOKUP(D1583,products!$A$2:$A$5902,products!$H$2:$H$5902,,0)=1,"Yes","No")</f>
        <v>Yes</v>
      </c>
    </row>
    <row r="1584" spans="1:17" x14ac:dyDescent="0.3">
      <c r="A1584" t="s">
        <v>9472</v>
      </c>
      <c r="B1584" s="4">
        <v>45327</v>
      </c>
      <c r="C1584" s="2" t="s">
        <v>9473</v>
      </c>
      <c r="D1584" t="s">
        <v>9476</v>
      </c>
      <c r="E1584" s="1">
        <v>45541</v>
      </c>
      <c r="F1584" t="s">
        <v>74</v>
      </c>
      <c r="G1584" t="str">
        <f>_xlfn.XLOOKUP(C1584,customers!$A$2:$A$5902,customers!$B$2:$B$5902,,0)</f>
        <v>Jeffrey Collins</v>
      </c>
      <c r="H1584" t="str">
        <f>_xlfn.XLOOKUP(C1584,customers!$A$2:$A$5902,customers!$G$2:$G$5902,,0)</f>
        <v>North</v>
      </c>
      <c r="I1584" t="str">
        <f>_xlfn.XLOOKUP(C1584,customers!$A$2:$A$5902,customers!$E$2:$E$5902,,0)</f>
        <v>Martinborough</v>
      </c>
      <c r="J1584" t="str">
        <f>INDEX(products!$B$2:$B$5902,MATCH(D1584,products!$A$2:$A$5902,0))</f>
        <v>OffSup</v>
      </c>
      <c r="K1584" t="str">
        <f>INDEX(products!$C$2:$C$5902,MATCH(D1584,products!$A$2:$A$5902,0))</f>
        <v>Phns</v>
      </c>
      <c r="L1584" s="3">
        <f>INDEX(products!$E$2:$E$5902,MATCH(D1584,products!$A$2:$A$5902,0))</f>
        <v>1224.75</v>
      </c>
      <c r="M1584">
        <f>_xlfn.XLOOKUP(D1584,products!$A$2:$A$5902,products!$F$2:$F$5902)</f>
        <v>8</v>
      </c>
      <c r="N1584" s="3">
        <f t="shared" si="24"/>
        <v>153.09375</v>
      </c>
      <c r="O1584" s="3" t="str" cm="1">
        <f t="array" ref="O1584">_xlfn.IFS(J1584="Furn","Furniture",J1584="Tech","Technology",J1584="OffSup","Office Supplies")</f>
        <v>Office Supplies</v>
      </c>
      <c r="P1584" s="3" t="str" cm="1">
        <f t="array" ref="P1584">_xlfn.IFS(K1584="Bkcs","Bookcases",K1584="Phns","Phones",K1584="Acc","Accessories",K1584="Bndrs","Binders",K1584="Fstnrs","Fasteners")</f>
        <v>Phones</v>
      </c>
      <c r="Q1584" t="str">
        <f>IF(_xlfn.XLOOKUP(D1584,products!$A$2:$A$5902,products!$H$2:$H$5902,,0)=1,"Yes","No")</f>
        <v>No</v>
      </c>
    </row>
    <row r="1585" spans="1:17" x14ac:dyDescent="0.3">
      <c r="A1585" t="s">
        <v>9478</v>
      </c>
      <c r="B1585" s="4">
        <v>43809</v>
      </c>
      <c r="C1585" t="s">
        <v>9479</v>
      </c>
      <c r="D1585" t="s">
        <v>9482</v>
      </c>
      <c r="E1585" s="1">
        <v>43883</v>
      </c>
      <c r="F1585" t="s">
        <v>35</v>
      </c>
      <c r="G1585" t="str">
        <f>_xlfn.XLOOKUP(C1585,customers!$A$2:$A$5902,customers!$B$2:$B$5902,,0)</f>
        <v>Ashley Campos</v>
      </c>
      <c r="H1585" t="str">
        <f>_xlfn.XLOOKUP(C1585,customers!$A$2:$A$5902,customers!$G$2:$G$5902,,0)</f>
        <v>South</v>
      </c>
      <c r="I1585" t="str">
        <f>_xlfn.XLOOKUP(C1585,customers!$A$2:$A$5902,customers!$E$2:$E$5902,,0)</f>
        <v>Debbiemouth</v>
      </c>
      <c r="J1585" t="str">
        <f>INDEX(products!$B$2:$B$5902,MATCH(D1585,products!$A$2:$A$5902,0))</f>
        <v>Furn</v>
      </c>
      <c r="K1585" t="str">
        <f>INDEX(products!$C$2:$C$5902,MATCH(D1585,products!$A$2:$A$5902,0))</f>
        <v>Bkcs</v>
      </c>
      <c r="L1585" s="3">
        <f>INDEX(products!$E$2:$E$5902,MATCH(D1585,products!$A$2:$A$5902,0))</f>
        <v>970.82</v>
      </c>
      <c r="M1585">
        <f>_xlfn.XLOOKUP(D1585,products!$A$2:$A$5902,products!$F$2:$F$5902)</f>
        <v>4</v>
      </c>
      <c r="N1585" s="3">
        <f t="shared" si="24"/>
        <v>242.70500000000001</v>
      </c>
      <c r="O1585" s="3" t="str" cm="1">
        <f t="array" ref="O1585">_xlfn.IFS(J1585="Furn","Furniture",J1585="Tech","Technology",J1585="OffSup","Office Supplies")</f>
        <v>Furniture</v>
      </c>
      <c r="P1585" s="3" t="str" cm="1">
        <f t="array" ref="P1585">_xlfn.IFS(K1585="Bkcs","Bookcases",K1585="Phns","Phones",K1585="Acc","Accessories",K1585="Bndrs","Binders",K1585="Fstnrs","Fasteners")</f>
        <v>Bookcases</v>
      </c>
      <c r="Q1585" t="str">
        <f>IF(_xlfn.XLOOKUP(D1585,products!$A$2:$A$5902,products!$H$2:$H$5902,,0)=1,"Yes","No")</f>
        <v>Yes</v>
      </c>
    </row>
    <row r="1586" spans="1:17" x14ac:dyDescent="0.3">
      <c r="A1586" t="s">
        <v>9484</v>
      </c>
      <c r="B1586" s="4">
        <v>45152</v>
      </c>
      <c r="C1586" t="s">
        <v>9485</v>
      </c>
      <c r="D1586" t="s">
        <v>9488</v>
      </c>
      <c r="E1586" s="1">
        <v>45429</v>
      </c>
      <c r="F1586" t="s">
        <v>21</v>
      </c>
      <c r="G1586" t="str">
        <f>_xlfn.XLOOKUP(C1586,customers!$A$2:$A$5902,customers!$B$2:$B$5902,,0)</f>
        <v>Tara Mitchell</v>
      </c>
      <c r="H1586" t="str">
        <f>_xlfn.XLOOKUP(C1586,customers!$A$2:$A$5902,customers!$G$2:$G$5902,,0)</f>
        <v>North</v>
      </c>
      <c r="I1586" t="str">
        <f>_xlfn.XLOOKUP(C1586,customers!$A$2:$A$5902,customers!$E$2:$E$5902,,0)</f>
        <v>Port Richard</v>
      </c>
      <c r="J1586" t="str">
        <f>INDEX(products!$B$2:$B$5902,MATCH(D1586,products!$A$2:$A$5902,0))</f>
        <v>Furn</v>
      </c>
      <c r="K1586" t="str">
        <f>INDEX(products!$C$2:$C$5902,MATCH(D1586,products!$A$2:$A$5902,0))</f>
        <v>Fstnrs</v>
      </c>
      <c r="L1586" s="3">
        <f>INDEX(products!$E$2:$E$5902,MATCH(D1586,products!$A$2:$A$5902,0))</f>
        <v>3511.76</v>
      </c>
      <c r="M1586">
        <f>_xlfn.XLOOKUP(D1586,products!$A$2:$A$5902,products!$F$2:$F$5902)</f>
        <v>5</v>
      </c>
      <c r="N1586" s="3">
        <f t="shared" si="24"/>
        <v>702.35200000000009</v>
      </c>
      <c r="O1586" s="3" t="str" cm="1">
        <f t="array" ref="O1586">_xlfn.IFS(J1586="Furn","Furniture",J1586="Tech","Technology",J1586="OffSup","Office Supplies")</f>
        <v>Furniture</v>
      </c>
      <c r="P1586" s="3" t="str" cm="1">
        <f t="array" ref="P1586">_xlfn.IFS(K1586="Bkcs","Bookcases",K1586="Phns","Phones",K1586="Acc","Accessories",K1586="Bndrs","Binders",K1586="Fstnrs","Fasteners")</f>
        <v>Fasteners</v>
      </c>
      <c r="Q1586" t="str">
        <f>IF(_xlfn.XLOOKUP(D1586,products!$A$2:$A$5902,products!$H$2:$H$5902,,0)=1,"Yes","No")</f>
        <v>No</v>
      </c>
    </row>
    <row r="1587" spans="1:17" x14ac:dyDescent="0.3">
      <c r="A1587" t="s">
        <v>9490</v>
      </c>
      <c r="B1587" s="4">
        <v>44889</v>
      </c>
      <c r="C1587" t="s">
        <v>9491</v>
      </c>
      <c r="D1587" t="s">
        <v>9494</v>
      </c>
      <c r="E1587" s="1">
        <v>45016</v>
      </c>
      <c r="F1587" t="s">
        <v>74</v>
      </c>
      <c r="G1587" t="str">
        <f>_xlfn.XLOOKUP(C1587,customers!$A$2:$A$5902,customers!$B$2:$B$5902,,0)</f>
        <v>Zachary Olson</v>
      </c>
      <c r="H1587" t="str">
        <f>_xlfn.XLOOKUP(C1587,customers!$A$2:$A$5902,customers!$G$2:$G$5902,,0)</f>
        <v>East</v>
      </c>
      <c r="I1587" t="str">
        <f>_xlfn.XLOOKUP(C1587,customers!$A$2:$A$5902,customers!$E$2:$E$5902,,0)</f>
        <v>Teresahaven</v>
      </c>
      <c r="J1587" t="str">
        <f>INDEX(products!$B$2:$B$5902,MATCH(D1587,products!$A$2:$A$5902,0))</f>
        <v>Furn</v>
      </c>
      <c r="K1587" t="str">
        <f>INDEX(products!$C$2:$C$5902,MATCH(D1587,products!$A$2:$A$5902,0))</f>
        <v>Acc</v>
      </c>
      <c r="L1587" s="3">
        <f>INDEX(products!$E$2:$E$5902,MATCH(D1587,products!$A$2:$A$5902,0))</f>
        <v>3396.73</v>
      </c>
      <c r="M1587">
        <f>_xlfn.XLOOKUP(D1587,products!$A$2:$A$5902,products!$F$2:$F$5902)</f>
        <v>7</v>
      </c>
      <c r="N1587" s="3">
        <f t="shared" si="24"/>
        <v>485.24714285714288</v>
      </c>
      <c r="O1587" s="3" t="str" cm="1">
        <f t="array" ref="O1587">_xlfn.IFS(J1587="Furn","Furniture",J1587="Tech","Technology",J1587="OffSup","Office Supplies")</f>
        <v>Furniture</v>
      </c>
      <c r="P1587" s="3" t="str" cm="1">
        <f t="array" ref="P1587">_xlfn.IFS(K1587="Bkcs","Bookcases",K1587="Phns","Phones",K1587="Acc","Accessories",K1587="Bndrs","Binders",K1587="Fstnrs","Fasteners")</f>
        <v>Accessories</v>
      </c>
      <c r="Q1587" t="str">
        <f>IF(_xlfn.XLOOKUP(D1587,products!$A$2:$A$5902,products!$H$2:$H$5902,,0)=1,"Yes","No")</f>
        <v>Yes</v>
      </c>
    </row>
    <row r="1588" spans="1:17" x14ac:dyDescent="0.3">
      <c r="A1588" t="s">
        <v>9496</v>
      </c>
      <c r="B1588" s="4">
        <v>44870</v>
      </c>
      <c r="C1588" t="s">
        <v>9497</v>
      </c>
      <c r="D1588" t="s">
        <v>9500</v>
      </c>
      <c r="E1588" s="1">
        <v>45033</v>
      </c>
      <c r="F1588" t="s">
        <v>35</v>
      </c>
      <c r="G1588" t="str">
        <f>_xlfn.XLOOKUP(C1588,customers!$A$2:$A$5902,customers!$B$2:$B$5902,,0)</f>
        <v>Colleen Trujillo</v>
      </c>
      <c r="H1588" t="str">
        <f>_xlfn.XLOOKUP(C1588,customers!$A$2:$A$5902,customers!$G$2:$G$5902,,0)</f>
        <v>North</v>
      </c>
      <c r="I1588" t="str">
        <f>_xlfn.XLOOKUP(C1588,customers!$A$2:$A$5902,customers!$E$2:$E$5902,,0)</f>
        <v>Bensonside</v>
      </c>
      <c r="J1588" t="str">
        <f>INDEX(products!$B$2:$B$5902,MATCH(D1588,products!$A$2:$A$5902,0))</f>
        <v>Tech</v>
      </c>
      <c r="K1588" t="str">
        <f>INDEX(products!$C$2:$C$5902,MATCH(D1588,products!$A$2:$A$5902,0))</f>
        <v>Fstnrs</v>
      </c>
      <c r="L1588" s="3">
        <f>INDEX(products!$E$2:$E$5902,MATCH(D1588,products!$A$2:$A$5902,0))</f>
        <v>250</v>
      </c>
      <c r="M1588">
        <f>_xlfn.XLOOKUP(D1588,products!$A$2:$A$5902,products!$F$2:$F$5902)</f>
        <v>1</v>
      </c>
      <c r="N1588" s="3">
        <f t="shared" si="24"/>
        <v>250</v>
      </c>
      <c r="O1588" s="3" t="str" cm="1">
        <f t="array" ref="O1588">_xlfn.IFS(J1588="Furn","Furniture",J1588="Tech","Technology",J1588="OffSup","Office Supplies")</f>
        <v>Technology</v>
      </c>
      <c r="P1588" s="3" t="str" cm="1">
        <f t="array" ref="P1588">_xlfn.IFS(K1588="Bkcs","Bookcases",K1588="Phns","Phones",K1588="Acc","Accessories",K1588="Bndrs","Binders",K1588="Fstnrs","Fasteners")</f>
        <v>Fasteners</v>
      </c>
      <c r="Q1588" t="str">
        <f>IF(_xlfn.XLOOKUP(D1588,products!$A$2:$A$5902,products!$H$2:$H$5902,,0)=1,"Yes","No")</f>
        <v>Yes</v>
      </c>
    </row>
    <row r="1589" spans="1:17" x14ac:dyDescent="0.3">
      <c r="A1589" t="s">
        <v>9502</v>
      </c>
      <c r="B1589" s="4">
        <v>45011</v>
      </c>
      <c r="C1589" t="s">
        <v>9503</v>
      </c>
      <c r="D1589" t="s">
        <v>9506</v>
      </c>
      <c r="E1589" s="1">
        <v>45175</v>
      </c>
      <c r="F1589" t="s">
        <v>21</v>
      </c>
      <c r="G1589" t="str">
        <f>_xlfn.XLOOKUP(C1589,customers!$A$2:$A$5902,customers!$B$2:$B$5902,,0)</f>
        <v>Daniel Wilkins</v>
      </c>
      <c r="H1589" t="str">
        <f>_xlfn.XLOOKUP(C1589,customers!$A$2:$A$5902,customers!$G$2:$G$5902,,0)</f>
        <v>East</v>
      </c>
      <c r="I1589" t="str">
        <f>_xlfn.XLOOKUP(C1589,customers!$A$2:$A$5902,customers!$E$2:$E$5902,,0)</f>
        <v>South Kimberly</v>
      </c>
      <c r="J1589" t="str">
        <f>INDEX(products!$B$2:$B$5902,MATCH(D1589,products!$A$2:$A$5902,0))</f>
        <v>Tech</v>
      </c>
      <c r="K1589" t="str">
        <f>INDEX(products!$C$2:$C$5902,MATCH(D1589,products!$A$2:$A$5902,0))</f>
        <v>Bndrs</v>
      </c>
      <c r="L1589" s="3">
        <f>INDEX(products!$E$2:$E$5902,MATCH(D1589,products!$A$2:$A$5902,0))</f>
        <v>702.45</v>
      </c>
      <c r="M1589">
        <f>_xlfn.XLOOKUP(D1589,products!$A$2:$A$5902,products!$F$2:$F$5902)</f>
        <v>8</v>
      </c>
      <c r="N1589" s="3">
        <f t="shared" si="24"/>
        <v>87.806250000000006</v>
      </c>
      <c r="O1589" s="3" t="str" cm="1">
        <f t="array" ref="O1589">_xlfn.IFS(J1589="Furn","Furniture",J1589="Tech","Technology",J1589="OffSup","Office Supplies")</f>
        <v>Technology</v>
      </c>
      <c r="P1589" s="3" t="str" cm="1">
        <f t="array" ref="P1589">_xlfn.IFS(K1589="Bkcs","Bookcases",K1589="Phns","Phones",K1589="Acc","Accessories",K1589="Bndrs","Binders",K1589="Fstnrs","Fasteners")</f>
        <v>Binders</v>
      </c>
      <c r="Q1589" t="str">
        <f>IF(_xlfn.XLOOKUP(D1589,products!$A$2:$A$5902,products!$H$2:$H$5902,,0)=1,"Yes","No")</f>
        <v>No</v>
      </c>
    </row>
    <row r="1590" spans="1:17" x14ac:dyDescent="0.3">
      <c r="A1590" t="s">
        <v>9508</v>
      </c>
      <c r="B1590" s="4">
        <v>43923</v>
      </c>
      <c r="C1590" t="s">
        <v>9509</v>
      </c>
      <c r="D1590" t="s">
        <v>9512</v>
      </c>
      <c r="E1590" s="1">
        <v>44072</v>
      </c>
      <c r="F1590" t="s">
        <v>35</v>
      </c>
      <c r="G1590" t="str">
        <f>_xlfn.XLOOKUP(C1590,customers!$A$2:$A$5902,customers!$B$2:$B$5902,,0)</f>
        <v>Michael Hamilton</v>
      </c>
      <c r="H1590" t="str">
        <f>_xlfn.XLOOKUP(C1590,customers!$A$2:$A$5902,customers!$G$2:$G$5902,,0)</f>
        <v>South</v>
      </c>
      <c r="I1590" t="str">
        <f>_xlfn.XLOOKUP(C1590,customers!$A$2:$A$5902,customers!$E$2:$E$5902,,0)</f>
        <v>New Kendra</v>
      </c>
      <c r="J1590" t="str">
        <f>INDEX(products!$B$2:$B$5902,MATCH(D1590,products!$A$2:$A$5902,0))</f>
        <v>OffSup</v>
      </c>
      <c r="K1590" t="str">
        <f>INDEX(products!$C$2:$C$5902,MATCH(D1590,products!$A$2:$A$5902,0))</f>
        <v>Bndrs</v>
      </c>
      <c r="L1590" s="3">
        <f>INDEX(products!$E$2:$E$5902,MATCH(D1590,products!$A$2:$A$5902,0))</f>
        <v>1023</v>
      </c>
      <c r="M1590">
        <f>_xlfn.XLOOKUP(D1590,products!$A$2:$A$5902,products!$F$2:$F$5902)</f>
        <v>7</v>
      </c>
      <c r="N1590" s="3">
        <f t="shared" si="24"/>
        <v>146.14285714285714</v>
      </c>
      <c r="O1590" s="3" t="str" cm="1">
        <f t="array" ref="O1590">_xlfn.IFS(J1590="Furn","Furniture",J1590="Tech","Technology",J1590="OffSup","Office Supplies")</f>
        <v>Office Supplies</v>
      </c>
      <c r="P1590" s="3" t="str" cm="1">
        <f t="array" ref="P1590">_xlfn.IFS(K1590="Bkcs","Bookcases",K1590="Phns","Phones",K1590="Acc","Accessories",K1590="Bndrs","Binders",K1590="Fstnrs","Fasteners")</f>
        <v>Binders</v>
      </c>
      <c r="Q1590" t="str">
        <f>IF(_xlfn.XLOOKUP(D1590,products!$A$2:$A$5902,products!$H$2:$H$5902,,0)=1,"Yes","No")</f>
        <v>Yes</v>
      </c>
    </row>
    <row r="1591" spans="1:17" x14ac:dyDescent="0.3">
      <c r="A1591" t="s">
        <v>9514</v>
      </c>
      <c r="B1591" s="4">
        <v>44465</v>
      </c>
      <c r="C1591" t="s">
        <v>9515</v>
      </c>
      <c r="D1591" t="s">
        <v>9518</v>
      </c>
      <c r="E1591" s="1">
        <v>44636</v>
      </c>
      <c r="F1591" t="s">
        <v>74</v>
      </c>
      <c r="G1591" t="str">
        <f>_xlfn.XLOOKUP(C1591,customers!$A$2:$A$5902,customers!$B$2:$B$5902,,0)</f>
        <v>Ann Simon</v>
      </c>
      <c r="H1591" t="str">
        <f>_xlfn.XLOOKUP(C1591,customers!$A$2:$A$5902,customers!$G$2:$G$5902,,0)</f>
        <v>North</v>
      </c>
      <c r="I1591" t="str">
        <f>_xlfn.XLOOKUP(C1591,customers!$A$2:$A$5902,customers!$E$2:$E$5902,,0)</f>
        <v>Emilyhaven</v>
      </c>
      <c r="J1591" t="str">
        <f>INDEX(products!$B$2:$B$5902,MATCH(D1591,products!$A$2:$A$5902,0))</f>
        <v>Furn</v>
      </c>
      <c r="K1591" t="str">
        <f>INDEX(products!$C$2:$C$5902,MATCH(D1591,products!$A$2:$A$5902,0))</f>
        <v>Phns</v>
      </c>
      <c r="L1591" s="3">
        <f>INDEX(products!$E$2:$E$5902,MATCH(D1591,products!$A$2:$A$5902,0))</f>
        <v>3538.9</v>
      </c>
      <c r="M1591">
        <f>_xlfn.XLOOKUP(D1591,products!$A$2:$A$5902,products!$F$2:$F$5902)</f>
        <v>9</v>
      </c>
      <c r="N1591" s="3">
        <f t="shared" si="24"/>
        <v>393.21111111111111</v>
      </c>
      <c r="O1591" s="3" t="str" cm="1">
        <f t="array" ref="O1591">_xlfn.IFS(J1591="Furn","Furniture",J1591="Tech","Technology",J1591="OffSup","Office Supplies")</f>
        <v>Furniture</v>
      </c>
      <c r="P1591" s="3" t="str" cm="1">
        <f t="array" ref="P1591">_xlfn.IFS(K1591="Bkcs","Bookcases",K1591="Phns","Phones",K1591="Acc","Accessories",K1591="Bndrs","Binders",K1591="Fstnrs","Fasteners")</f>
        <v>Phones</v>
      </c>
      <c r="Q1591" t="str">
        <f>IF(_xlfn.XLOOKUP(D1591,products!$A$2:$A$5902,products!$H$2:$H$5902,,0)=1,"Yes","No")</f>
        <v>Yes</v>
      </c>
    </row>
    <row r="1592" spans="1:17" x14ac:dyDescent="0.3">
      <c r="A1592" t="s">
        <v>9520</v>
      </c>
      <c r="B1592" s="4">
        <v>44584</v>
      </c>
      <c r="C1592" t="s">
        <v>9521</v>
      </c>
      <c r="D1592" t="s">
        <v>9524</v>
      </c>
      <c r="E1592" s="1">
        <v>44810</v>
      </c>
      <c r="F1592" t="s">
        <v>74</v>
      </c>
      <c r="G1592" t="str">
        <f>_xlfn.XLOOKUP(C1592,customers!$A$2:$A$5902,customers!$B$2:$B$5902,,0)</f>
        <v>Brooke Thompson</v>
      </c>
      <c r="H1592" t="str">
        <f>_xlfn.XLOOKUP(C1592,customers!$A$2:$A$5902,customers!$G$2:$G$5902,,0)</f>
        <v>East</v>
      </c>
      <c r="I1592" t="str">
        <f>_xlfn.XLOOKUP(C1592,customers!$A$2:$A$5902,customers!$E$2:$E$5902,,0)</f>
        <v>Curtischester</v>
      </c>
      <c r="J1592" t="str">
        <f>INDEX(products!$B$2:$B$5902,MATCH(D1592,products!$A$2:$A$5902,0))</f>
        <v>Tech</v>
      </c>
      <c r="K1592" t="str">
        <f>INDEX(products!$C$2:$C$5902,MATCH(D1592,products!$A$2:$A$5902,0))</f>
        <v>Acc</v>
      </c>
      <c r="L1592" s="3">
        <f>INDEX(products!$E$2:$E$5902,MATCH(D1592,products!$A$2:$A$5902,0))</f>
        <v>3533.91</v>
      </c>
      <c r="M1592">
        <f>_xlfn.XLOOKUP(D1592,products!$A$2:$A$5902,products!$F$2:$F$5902)</f>
        <v>10</v>
      </c>
      <c r="N1592" s="3">
        <f t="shared" si="24"/>
        <v>353.39099999999996</v>
      </c>
      <c r="O1592" s="3" t="str" cm="1">
        <f t="array" ref="O1592">_xlfn.IFS(J1592="Furn","Furniture",J1592="Tech","Technology",J1592="OffSup","Office Supplies")</f>
        <v>Technology</v>
      </c>
      <c r="P1592" s="3" t="str" cm="1">
        <f t="array" ref="P1592">_xlfn.IFS(K1592="Bkcs","Bookcases",K1592="Phns","Phones",K1592="Acc","Accessories",K1592="Bndrs","Binders",K1592="Fstnrs","Fasteners")</f>
        <v>Accessories</v>
      </c>
      <c r="Q1592" t="str">
        <f>IF(_xlfn.XLOOKUP(D1592,products!$A$2:$A$5902,products!$H$2:$H$5902,,0)=1,"Yes","No")</f>
        <v>Yes</v>
      </c>
    </row>
    <row r="1593" spans="1:17" x14ac:dyDescent="0.3">
      <c r="A1593" t="s">
        <v>9526</v>
      </c>
      <c r="B1593" s="4">
        <v>43611</v>
      </c>
      <c r="C1593" t="s">
        <v>9527</v>
      </c>
      <c r="D1593" t="s">
        <v>9530</v>
      </c>
      <c r="E1593" s="1">
        <v>43902</v>
      </c>
      <c r="F1593" t="s">
        <v>21</v>
      </c>
      <c r="G1593" t="str">
        <f>_xlfn.XLOOKUP(C1593,customers!$A$2:$A$5902,customers!$B$2:$B$5902,,0)</f>
        <v>Susan Barron</v>
      </c>
      <c r="H1593" t="str">
        <f>_xlfn.XLOOKUP(C1593,customers!$A$2:$A$5902,customers!$G$2:$G$5902,,0)</f>
        <v>South</v>
      </c>
      <c r="I1593" t="str">
        <f>_xlfn.XLOOKUP(C1593,customers!$A$2:$A$5902,customers!$E$2:$E$5902,,0)</f>
        <v>North Willie</v>
      </c>
      <c r="J1593" t="str">
        <f>INDEX(products!$B$2:$B$5902,MATCH(D1593,products!$A$2:$A$5902,0))</f>
        <v>Tech</v>
      </c>
      <c r="K1593" t="str">
        <f>INDEX(products!$C$2:$C$5902,MATCH(D1593,products!$A$2:$A$5902,0))</f>
        <v>Fstnrs</v>
      </c>
      <c r="L1593" s="3">
        <f>INDEX(products!$E$2:$E$5902,MATCH(D1593,products!$A$2:$A$5902,0))</f>
        <v>4332.7299999999996</v>
      </c>
      <c r="M1593">
        <f>_xlfn.XLOOKUP(D1593,products!$A$2:$A$5902,products!$F$2:$F$5902)</f>
        <v>2</v>
      </c>
      <c r="N1593" s="3">
        <f t="shared" si="24"/>
        <v>2166.3649999999998</v>
      </c>
      <c r="O1593" s="3" t="str" cm="1">
        <f t="array" ref="O1593">_xlfn.IFS(J1593="Furn","Furniture",J1593="Tech","Technology",J1593="OffSup","Office Supplies")</f>
        <v>Technology</v>
      </c>
      <c r="P1593" s="3" t="str" cm="1">
        <f t="array" ref="P1593">_xlfn.IFS(K1593="Bkcs","Bookcases",K1593="Phns","Phones",K1593="Acc","Accessories",K1593="Bndrs","Binders",K1593="Fstnrs","Fasteners")</f>
        <v>Fasteners</v>
      </c>
      <c r="Q1593" t="str">
        <f>IF(_xlfn.XLOOKUP(D1593,products!$A$2:$A$5902,products!$H$2:$H$5902,,0)=1,"Yes","No")</f>
        <v>No</v>
      </c>
    </row>
    <row r="1594" spans="1:17" x14ac:dyDescent="0.3">
      <c r="A1594" t="s">
        <v>9532</v>
      </c>
      <c r="B1594" s="4">
        <v>43635</v>
      </c>
      <c r="C1594" t="s">
        <v>9533</v>
      </c>
      <c r="D1594" t="s">
        <v>9536</v>
      </c>
      <c r="E1594" s="1">
        <v>43699</v>
      </c>
      <c r="F1594" t="s">
        <v>74</v>
      </c>
      <c r="G1594" t="str">
        <f>_xlfn.XLOOKUP(C1594,customers!$A$2:$A$5902,customers!$B$2:$B$5902,,0)</f>
        <v>Aaron Hendrix</v>
      </c>
      <c r="H1594" t="str">
        <f>_xlfn.XLOOKUP(C1594,customers!$A$2:$A$5902,customers!$G$2:$G$5902,,0)</f>
        <v>West</v>
      </c>
      <c r="I1594" t="str">
        <f>_xlfn.XLOOKUP(C1594,customers!$A$2:$A$5902,customers!$E$2:$E$5902,,0)</f>
        <v>Elizabethmouth</v>
      </c>
      <c r="J1594" t="str">
        <f>INDEX(products!$B$2:$B$5902,MATCH(D1594,products!$A$2:$A$5902,0))</f>
        <v>Furn</v>
      </c>
      <c r="K1594" t="str">
        <f>INDEX(products!$C$2:$C$5902,MATCH(D1594,products!$A$2:$A$5902,0))</f>
        <v>Bkcs</v>
      </c>
      <c r="L1594" s="3">
        <f>INDEX(products!$E$2:$E$5902,MATCH(D1594,products!$A$2:$A$5902,0))</f>
        <v>705.74</v>
      </c>
      <c r="M1594">
        <f>_xlfn.XLOOKUP(D1594,products!$A$2:$A$5902,products!$F$2:$F$5902)</f>
        <v>5</v>
      </c>
      <c r="N1594" s="3">
        <f t="shared" si="24"/>
        <v>141.148</v>
      </c>
      <c r="O1594" s="3" t="str" cm="1">
        <f t="array" ref="O1594">_xlfn.IFS(J1594="Furn","Furniture",J1594="Tech","Technology",J1594="OffSup","Office Supplies")</f>
        <v>Furniture</v>
      </c>
      <c r="P1594" s="3" t="str" cm="1">
        <f t="array" ref="P1594">_xlfn.IFS(K1594="Bkcs","Bookcases",K1594="Phns","Phones",K1594="Acc","Accessories",K1594="Bndrs","Binders",K1594="Fstnrs","Fasteners")</f>
        <v>Bookcases</v>
      </c>
      <c r="Q1594" t="str">
        <f>IF(_xlfn.XLOOKUP(D1594,products!$A$2:$A$5902,products!$H$2:$H$5902,,0)=1,"Yes","No")</f>
        <v>No</v>
      </c>
    </row>
    <row r="1595" spans="1:17" x14ac:dyDescent="0.3">
      <c r="A1595" t="s">
        <v>9538</v>
      </c>
      <c r="B1595" s="4">
        <v>43595</v>
      </c>
      <c r="C1595" t="s">
        <v>9539</v>
      </c>
      <c r="D1595" t="s">
        <v>9542</v>
      </c>
      <c r="E1595" s="1">
        <v>43801</v>
      </c>
      <c r="F1595" t="s">
        <v>35</v>
      </c>
      <c r="G1595" t="str">
        <f>_xlfn.XLOOKUP(C1595,customers!$A$2:$A$5902,customers!$B$2:$B$5902,,0)</f>
        <v>Louis Johnson</v>
      </c>
      <c r="H1595" t="str">
        <f>_xlfn.XLOOKUP(C1595,customers!$A$2:$A$5902,customers!$G$2:$G$5902,,0)</f>
        <v>South</v>
      </c>
      <c r="I1595" t="str">
        <f>_xlfn.XLOOKUP(C1595,customers!$A$2:$A$5902,customers!$E$2:$E$5902,,0)</f>
        <v>New Mary</v>
      </c>
      <c r="J1595" t="str">
        <f>INDEX(products!$B$2:$B$5902,MATCH(D1595,products!$A$2:$A$5902,0))</f>
        <v>Furn</v>
      </c>
      <c r="K1595" t="str">
        <f>INDEX(products!$C$2:$C$5902,MATCH(D1595,products!$A$2:$A$5902,0))</f>
        <v>Bndrs</v>
      </c>
      <c r="L1595" s="3">
        <f>INDEX(products!$E$2:$E$5902,MATCH(D1595,products!$A$2:$A$5902,0))</f>
        <v>1720.92</v>
      </c>
      <c r="M1595">
        <f>_xlfn.XLOOKUP(D1595,products!$A$2:$A$5902,products!$F$2:$F$5902)</f>
        <v>2</v>
      </c>
      <c r="N1595" s="3">
        <f t="shared" si="24"/>
        <v>860.46</v>
      </c>
      <c r="O1595" s="3" t="str" cm="1">
        <f t="array" ref="O1595">_xlfn.IFS(J1595="Furn","Furniture",J1595="Tech","Technology",J1595="OffSup","Office Supplies")</f>
        <v>Furniture</v>
      </c>
      <c r="P1595" s="3" t="str" cm="1">
        <f t="array" ref="P1595">_xlfn.IFS(K1595="Bkcs","Bookcases",K1595="Phns","Phones",K1595="Acc","Accessories",K1595="Bndrs","Binders",K1595="Fstnrs","Fasteners")</f>
        <v>Binders</v>
      </c>
      <c r="Q1595" t="str">
        <f>IF(_xlfn.XLOOKUP(D1595,products!$A$2:$A$5902,products!$H$2:$H$5902,,0)=1,"Yes","No")</f>
        <v>Yes</v>
      </c>
    </row>
    <row r="1596" spans="1:17" x14ac:dyDescent="0.3">
      <c r="A1596" t="s">
        <v>9544</v>
      </c>
      <c r="B1596" s="4">
        <v>43733</v>
      </c>
      <c r="C1596" t="s">
        <v>9545</v>
      </c>
      <c r="D1596" t="s">
        <v>9548</v>
      </c>
      <c r="E1596" s="1">
        <v>43966</v>
      </c>
      <c r="F1596" t="s">
        <v>74</v>
      </c>
      <c r="G1596" t="str">
        <f>_xlfn.XLOOKUP(C1596,customers!$A$2:$A$5902,customers!$B$2:$B$5902,,0)</f>
        <v>John Barr</v>
      </c>
      <c r="H1596" t="str">
        <f>_xlfn.XLOOKUP(C1596,customers!$A$2:$A$5902,customers!$G$2:$G$5902,,0)</f>
        <v>East</v>
      </c>
      <c r="I1596" t="str">
        <f>_xlfn.XLOOKUP(C1596,customers!$A$2:$A$5902,customers!$E$2:$E$5902,,0)</f>
        <v>New William</v>
      </c>
      <c r="J1596" t="str">
        <f>INDEX(products!$B$2:$B$5902,MATCH(D1596,products!$A$2:$A$5902,0))</f>
        <v>Furn</v>
      </c>
      <c r="K1596" t="str">
        <f>INDEX(products!$C$2:$C$5902,MATCH(D1596,products!$A$2:$A$5902,0))</f>
        <v>Bkcs</v>
      </c>
      <c r="L1596" s="3">
        <f>INDEX(products!$E$2:$E$5902,MATCH(D1596,products!$A$2:$A$5902,0))</f>
        <v>1086.92</v>
      </c>
      <c r="M1596">
        <f>_xlfn.XLOOKUP(D1596,products!$A$2:$A$5902,products!$F$2:$F$5902)</f>
        <v>7</v>
      </c>
      <c r="N1596" s="3">
        <f t="shared" si="24"/>
        <v>155.27428571428572</v>
      </c>
      <c r="O1596" s="3" t="str" cm="1">
        <f t="array" ref="O1596">_xlfn.IFS(J1596="Furn","Furniture",J1596="Tech","Technology",J1596="OffSup","Office Supplies")</f>
        <v>Furniture</v>
      </c>
      <c r="P1596" s="3" t="str" cm="1">
        <f t="array" ref="P1596">_xlfn.IFS(K1596="Bkcs","Bookcases",K1596="Phns","Phones",K1596="Acc","Accessories",K1596="Bndrs","Binders",K1596="Fstnrs","Fasteners")</f>
        <v>Bookcases</v>
      </c>
      <c r="Q1596" t="str">
        <f>IF(_xlfn.XLOOKUP(D1596,products!$A$2:$A$5902,products!$H$2:$H$5902,,0)=1,"Yes","No")</f>
        <v>No</v>
      </c>
    </row>
    <row r="1597" spans="1:17" x14ac:dyDescent="0.3">
      <c r="A1597" t="s">
        <v>9550</v>
      </c>
      <c r="B1597" s="4">
        <v>44129</v>
      </c>
      <c r="C1597" t="s">
        <v>9551</v>
      </c>
      <c r="D1597" t="s">
        <v>9554</v>
      </c>
      <c r="E1597" s="1">
        <v>44142</v>
      </c>
      <c r="F1597" t="s">
        <v>74</v>
      </c>
      <c r="G1597" t="str">
        <f>_xlfn.XLOOKUP(C1597,customers!$A$2:$A$5902,customers!$B$2:$B$5902,,0)</f>
        <v>Patrick Ponce</v>
      </c>
      <c r="H1597" t="str">
        <f>_xlfn.XLOOKUP(C1597,customers!$A$2:$A$5902,customers!$G$2:$G$5902,,0)</f>
        <v>North</v>
      </c>
      <c r="I1597" t="str">
        <f>_xlfn.XLOOKUP(C1597,customers!$A$2:$A$5902,customers!$E$2:$E$5902,,0)</f>
        <v>New Kristinmouth</v>
      </c>
      <c r="J1597" t="str">
        <f>INDEX(products!$B$2:$B$5902,MATCH(D1597,products!$A$2:$A$5902,0))</f>
        <v>Furn</v>
      </c>
      <c r="K1597" t="str">
        <f>INDEX(products!$C$2:$C$5902,MATCH(D1597,products!$A$2:$A$5902,0))</f>
        <v>Acc</v>
      </c>
      <c r="L1597" s="3">
        <f>INDEX(products!$E$2:$E$5902,MATCH(D1597,products!$A$2:$A$5902,0))</f>
        <v>2432.0500000000002</v>
      </c>
      <c r="M1597">
        <f>_xlfn.XLOOKUP(D1597,products!$A$2:$A$5902,products!$F$2:$F$5902)</f>
        <v>6</v>
      </c>
      <c r="N1597" s="3">
        <f t="shared" si="24"/>
        <v>405.3416666666667</v>
      </c>
      <c r="O1597" s="3" t="str" cm="1">
        <f t="array" ref="O1597">_xlfn.IFS(J1597="Furn","Furniture",J1597="Tech","Technology",J1597="OffSup","Office Supplies")</f>
        <v>Furniture</v>
      </c>
      <c r="P1597" s="3" t="str" cm="1">
        <f t="array" ref="P1597">_xlfn.IFS(K1597="Bkcs","Bookcases",K1597="Phns","Phones",K1597="Acc","Accessories",K1597="Bndrs","Binders",K1597="Fstnrs","Fasteners")</f>
        <v>Accessories</v>
      </c>
      <c r="Q1597" t="str">
        <f>IF(_xlfn.XLOOKUP(D1597,products!$A$2:$A$5902,products!$H$2:$H$5902,,0)=1,"Yes","No")</f>
        <v>No</v>
      </c>
    </row>
    <row r="1598" spans="1:17" x14ac:dyDescent="0.3">
      <c r="A1598" t="s">
        <v>9556</v>
      </c>
      <c r="B1598" s="4">
        <v>44612</v>
      </c>
      <c r="C1598" t="s">
        <v>9557</v>
      </c>
      <c r="D1598" t="s">
        <v>9560</v>
      </c>
      <c r="E1598" s="1">
        <v>44773</v>
      </c>
      <c r="F1598" t="s">
        <v>35</v>
      </c>
      <c r="G1598" t="str">
        <f>_xlfn.XLOOKUP(C1598,customers!$A$2:$A$5902,customers!$B$2:$B$5902,,0)</f>
        <v>Robert Santos</v>
      </c>
      <c r="H1598" t="str">
        <f>_xlfn.XLOOKUP(C1598,customers!$A$2:$A$5902,customers!$G$2:$G$5902,,0)</f>
        <v>North</v>
      </c>
      <c r="I1598" t="str">
        <f>_xlfn.XLOOKUP(C1598,customers!$A$2:$A$5902,customers!$E$2:$E$5902,,0)</f>
        <v>Larryland</v>
      </c>
      <c r="J1598" t="str">
        <f>INDEX(products!$B$2:$B$5902,MATCH(D1598,products!$A$2:$A$5902,0))</f>
        <v>Furn</v>
      </c>
      <c r="K1598" t="str">
        <f>INDEX(products!$C$2:$C$5902,MATCH(D1598,products!$A$2:$A$5902,0))</f>
        <v>Acc</v>
      </c>
      <c r="L1598" s="3">
        <f>INDEX(products!$E$2:$E$5902,MATCH(D1598,products!$A$2:$A$5902,0))</f>
        <v>3194.27</v>
      </c>
      <c r="M1598">
        <f>_xlfn.XLOOKUP(D1598,products!$A$2:$A$5902,products!$F$2:$F$5902)</f>
        <v>5</v>
      </c>
      <c r="N1598" s="3">
        <f t="shared" si="24"/>
        <v>638.85400000000004</v>
      </c>
      <c r="O1598" s="3" t="str" cm="1">
        <f t="array" ref="O1598">_xlfn.IFS(J1598="Furn","Furniture",J1598="Tech","Technology",J1598="OffSup","Office Supplies")</f>
        <v>Furniture</v>
      </c>
      <c r="P1598" s="3" t="str" cm="1">
        <f t="array" ref="P1598">_xlfn.IFS(K1598="Bkcs","Bookcases",K1598="Phns","Phones",K1598="Acc","Accessories",K1598="Bndrs","Binders",K1598="Fstnrs","Fasteners")</f>
        <v>Accessories</v>
      </c>
      <c r="Q1598" t="str">
        <f>IF(_xlfn.XLOOKUP(D1598,products!$A$2:$A$5902,products!$H$2:$H$5902,,0)=1,"Yes","No")</f>
        <v>Yes</v>
      </c>
    </row>
    <row r="1599" spans="1:17" x14ac:dyDescent="0.3">
      <c r="A1599" t="s">
        <v>9562</v>
      </c>
      <c r="B1599" s="4">
        <v>43977</v>
      </c>
      <c r="C1599" t="s">
        <v>9563</v>
      </c>
      <c r="D1599" t="s">
        <v>9566</v>
      </c>
      <c r="E1599" s="1">
        <v>44153</v>
      </c>
      <c r="F1599" t="s">
        <v>35</v>
      </c>
      <c r="G1599" t="str">
        <f>_xlfn.XLOOKUP(C1599,customers!$A$2:$A$5902,customers!$B$2:$B$5902,,0)</f>
        <v>Angelica Davis</v>
      </c>
      <c r="H1599" t="str">
        <f>_xlfn.XLOOKUP(C1599,customers!$A$2:$A$5902,customers!$G$2:$G$5902,,0)</f>
        <v>East</v>
      </c>
      <c r="I1599" t="str">
        <f>_xlfn.XLOOKUP(C1599,customers!$A$2:$A$5902,customers!$E$2:$E$5902,,0)</f>
        <v>East Brian</v>
      </c>
      <c r="J1599" t="str">
        <f>INDEX(products!$B$2:$B$5902,MATCH(D1599,products!$A$2:$A$5902,0))</f>
        <v>Tech</v>
      </c>
      <c r="K1599" t="str">
        <f>INDEX(products!$C$2:$C$5902,MATCH(D1599,products!$A$2:$A$5902,0))</f>
        <v>Bkcs</v>
      </c>
      <c r="L1599" s="3">
        <f>INDEX(products!$E$2:$E$5902,MATCH(D1599,products!$A$2:$A$5902,0))</f>
        <v>111.78</v>
      </c>
      <c r="M1599">
        <f>_xlfn.XLOOKUP(D1599,products!$A$2:$A$5902,products!$F$2:$F$5902)</f>
        <v>7</v>
      </c>
      <c r="N1599" s="3">
        <f t="shared" si="24"/>
        <v>15.968571428571428</v>
      </c>
      <c r="O1599" s="3" t="str" cm="1">
        <f t="array" ref="O1599">_xlfn.IFS(J1599="Furn","Furniture",J1599="Tech","Technology",J1599="OffSup","Office Supplies")</f>
        <v>Technology</v>
      </c>
      <c r="P1599" s="3" t="str" cm="1">
        <f t="array" ref="P1599">_xlfn.IFS(K1599="Bkcs","Bookcases",K1599="Phns","Phones",K1599="Acc","Accessories",K1599="Bndrs","Binders",K1599="Fstnrs","Fasteners")</f>
        <v>Bookcases</v>
      </c>
      <c r="Q1599" t="str">
        <f>IF(_xlfn.XLOOKUP(D1599,products!$A$2:$A$5902,products!$H$2:$H$5902,,0)=1,"Yes","No")</f>
        <v>Yes</v>
      </c>
    </row>
    <row r="1600" spans="1:17" x14ac:dyDescent="0.3">
      <c r="A1600" t="s">
        <v>9568</v>
      </c>
      <c r="B1600" s="4">
        <v>43989</v>
      </c>
      <c r="C1600" t="s">
        <v>9569</v>
      </c>
      <c r="D1600" t="s">
        <v>9572</v>
      </c>
      <c r="E1600" s="1">
        <v>44286</v>
      </c>
      <c r="F1600" t="s">
        <v>35</v>
      </c>
      <c r="G1600" t="str">
        <f>_xlfn.XLOOKUP(C1600,customers!$A$2:$A$5902,customers!$B$2:$B$5902,,0)</f>
        <v>Samantha Willis</v>
      </c>
      <c r="H1600" t="str">
        <f>_xlfn.XLOOKUP(C1600,customers!$A$2:$A$5902,customers!$G$2:$G$5902,,0)</f>
        <v>East</v>
      </c>
      <c r="I1600" t="str">
        <f>_xlfn.XLOOKUP(C1600,customers!$A$2:$A$5902,customers!$E$2:$E$5902,,0)</f>
        <v>Lake Jenniferview</v>
      </c>
      <c r="J1600" t="str">
        <f>INDEX(products!$B$2:$B$5902,MATCH(D1600,products!$A$2:$A$5902,0))</f>
        <v>Furn</v>
      </c>
      <c r="K1600" t="str">
        <f>INDEX(products!$C$2:$C$5902,MATCH(D1600,products!$A$2:$A$5902,0))</f>
        <v>Acc</v>
      </c>
      <c r="L1600" s="3">
        <f>INDEX(products!$E$2:$E$5902,MATCH(D1600,products!$A$2:$A$5902,0))</f>
        <v>3450.19</v>
      </c>
      <c r="M1600">
        <f>_xlfn.XLOOKUP(D1600,products!$A$2:$A$5902,products!$F$2:$F$5902)</f>
        <v>7</v>
      </c>
      <c r="N1600" s="3">
        <f t="shared" si="24"/>
        <v>492.88428571428574</v>
      </c>
      <c r="O1600" s="3" t="str" cm="1">
        <f t="array" ref="O1600">_xlfn.IFS(J1600="Furn","Furniture",J1600="Tech","Technology",J1600="OffSup","Office Supplies")</f>
        <v>Furniture</v>
      </c>
      <c r="P1600" s="3" t="str" cm="1">
        <f t="array" ref="P1600">_xlfn.IFS(K1600="Bkcs","Bookcases",K1600="Phns","Phones",K1600="Acc","Accessories",K1600="Bndrs","Binders",K1600="Fstnrs","Fasteners")</f>
        <v>Accessories</v>
      </c>
      <c r="Q1600" t="str">
        <f>IF(_xlfn.XLOOKUP(D1600,products!$A$2:$A$5902,products!$H$2:$H$5902,,0)=1,"Yes","No")</f>
        <v>Yes</v>
      </c>
    </row>
    <row r="1601" spans="1:17" x14ac:dyDescent="0.3">
      <c r="A1601" t="s">
        <v>9574</v>
      </c>
      <c r="B1601" s="4">
        <v>45114</v>
      </c>
      <c r="C1601" t="s">
        <v>9575</v>
      </c>
      <c r="D1601" t="s">
        <v>9578</v>
      </c>
      <c r="E1601" s="1">
        <v>45469</v>
      </c>
      <c r="F1601" t="s">
        <v>21</v>
      </c>
      <c r="G1601" t="str">
        <f>_xlfn.XLOOKUP(C1601,customers!$A$2:$A$5902,customers!$B$2:$B$5902,,0)</f>
        <v>Henry King</v>
      </c>
      <c r="H1601" t="str">
        <f>_xlfn.XLOOKUP(C1601,customers!$A$2:$A$5902,customers!$G$2:$G$5902,,0)</f>
        <v>East</v>
      </c>
      <c r="I1601" t="str">
        <f>_xlfn.XLOOKUP(C1601,customers!$A$2:$A$5902,customers!$E$2:$E$5902,,0)</f>
        <v>South Peterbury</v>
      </c>
      <c r="J1601" t="str">
        <f>INDEX(products!$B$2:$B$5902,MATCH(D1601,products!$A$2:$A$5902,0))</f>
        <v>Furn</v>
      </c>
      <c r="K1601" t="str">
        <f>INDEX(products!$C$2:$C$5902,MATCH(D1601,products!$A$2:$A$5902,0))</f>
        <v>Bkcs</v>
      </c>
      <c r="L1601" s="3">
        <f>INDEX(products!$E$2:$E$5902,MATCH(D1601,products!$A$2:$A$5902,0))</f>
        <v>111.95</v>
      </c>
      <c r="M1601">
        <f>_xlfn.XLOOKUP(D1601,products!$A$2:$A$5902,products!$F$2:$F$5902)</f>
        <v>7</v>
      </c>
      <c r="N1601" s="3">
        <f t="shared" si="24"/>
        <v>15.992857142857144</v>
      </c>
      <c r="O1601" s="3" t="str" cm="1">
        <f t="array" ref="O1601">_xlfn.IFS(J1601="Furn","Furniture",J1601="Tech","Technology",J1601="OffSup","Office Supplies")</f>
        <v>Furniture</v>
      </c>
      <c r="P1601" s="3" t="str" cm="1">
        <f t="array" ref="P1601">_xlfn.IFS(K1601="Bkcs","Bookcases",K1601="Phns","Phones",K1601="Acc","Accessories",K1601="Bndrs","Binders",K1601="Fstnrs","Fasteners")</f>
        <v>Bookcases</v>
      </c>
      <c r="Q1601" t="str">
        <f>IF(_xlfn.XLOOKUP(D1601,products!$A$2:$A$5902,products!$H$2:$H$5902,,0)=1,"Yes","No")</f>
        <v>No</v>
      </c>
    </row>
    <row r="1602" spans="1:17" x14ac:dyDescent="0.3">
      <c r="A1602" t="s">
        <v>9580</v>
      </c>
      <c r="B1602" s="4">
        <v>44567</v>
      </c>
      <c r="C1602" t="s">
        <v>9581</v>
      </c>
      <c r="D1602" t="s">
        <v>9584</v>
      </c>
      <c r="E1602" s="1">
        <v>44764</v>
      </c>
      <c r="F1602" t="s">
        <v>21</v>
      </c>
      <c r="G1602" t="str">
        <f>_xlfn.XLOOKUP(C1602,customers!$A$2:$A$5902,customers!$B$2:$B$5902,,0)</f>
        <v>Kyle Meza</v>
      </c>
      <c r="H1602" t="str">
        <f>_xlfn.XLOOKUP(C1602,customers!$A$2:$A$5902,customers!$G$2:$G$5902,,0)</f>
        <v>East</v>
      </c>
      <c r="I1602" t="str">
        <f>_xlfn.XLOOKUP(C1602,customers!$A$2:$A$5902,customers!$E$2:$E$5902,,0)</f>
        <v>Lake Lesliemouth</v>
      </c>
      <c r="J1602" t="str">
        <f>INDEX(products!$B$2:$B$5902,MATCH(D1602,products!$A$2:$A$5902,0))</f>
        <v>OffSup</v>
      </c>
      <c r="K1602" t="str">
        <f>INDEX(products!$C$2:$C$5902,MATCH(D1602,products!$A$2:$A$5902,0))</f>
        <v>Fstnrs</v>
      </c>
      <c r="L1602" s="3">
        <f>INDEX(products!$E$2:$E$5902,MATCH(D1602,products!$A$2:$A$5902,0))</f>
        <v>251.47</v>
      </c>
      <c r="M1602">
        <f>_xlfn.XLOOKUP(D1602,products!$A$2:$A$5902,products!$F$2:$F$5902)</f>
        <v>7</v>
      </c>
      <c r="N1602" s="3">
        <f t="shared" si="24"/>
        <v>35.924285714285716</v>
      </c>
      <c r="O1602" s="3" t="str" cm="1">
        <f t="array" ref="O1602">_xlfn.IFS(J1602="Furn","Furniture",J1602="Tech","Technology",J1602="OffSup","Office Supplies")</f>
        <v>Office Supplies</v>
      </c>
      <c r="P1602" s="3" t="str" cm="1">
        <f t="array" ref="P1602">_xlfn.IFS(K1602="Bkcs","Bookcases",K1602="Phns","Phones",K1602="Acc","Accessories",K1602="Bndrs","Binders",K1602="Fstnrs","Fasteners")</f>
        <v>Fasteners</v>
      </c>
      <c r="Q1602" t="str">
        <f>IF(_xlfn.XLOOKUP(D1602,products!$A$2:$A$5902,products!$H$2:$H$5902,,0)=1,"Yes","No")</f>
        <v>Yes</v>
      </c>
    </row>
    <row r="1603" spans="1:17" x14ac:dyDescent="0.3">
      <c r="A1603" t="s">
        <v>9586</v>
      </c>
      <c r="B1603" s="4">
        <v>45194</v>
      </c>
      <c r="C1603" t="s">
        <v>9587</v>
      </c>
      <c r="D1603" t="s">
        <v>9590</v>
      </c>
      <c r="E1603" s="1">
        <v>45508</v>
      </c>
      <c r="F1603" t="s">
        <v>35</v>
      </c>
      <c r="G1603" t="str">
        <f>_xlfn.XLOOKUP(C1603,customers!$A$2:$A$5902,customers!$B$2:$B$5902,,0)</f>
        <v>Daniel Harrison</v>
      </c>
      <c r="H1603" t="str">
        <f>_xlfn.XLOOKUP(C1603,customers!$A$2:$A$5902,customers!$G$2:$G$5902,,0)</f>
        <v>East</v>
      </c>
      <c r="I1603" t="str">
        <f>_xlfn.XLOOKUP(C1603,customers!$A$2:$A$5902,customers!$E$2:$E$5902,,0)</f>
        <v>Port Cory</v>
      </c>
      <c r="J1603" t="str">
        <f>INDEX(products!$B$2:$B$5902,MATCH(D1603,products!$A$2:$A$5902,0))</f>
        <v>Furn</v>
      </c>
      <c r="K1603" t="str">
        <f>INDEX(products!$C$2:$C$5902,MATCH(D1603,products!$A$2:$A$5902,0))</f>
        <v>Fstnrs</v>
      </c>
      <c r="L1603" s="3">
        <f>INDEX(products!$E$2:$E$5902,MATCH(D1603,products!$A$2:$A$5902,0))</f>
        <v>3416.65</v>
      </c>
      <c r="M1603">
        <f>_xlfn.XLOOKUP(D1603,products!$A$2:$A$5902,products!$F$2:$F$5902)</f>
        <v>2</v>
      </c>
      <c r="N1603" s="3">
        <f t="shared" ref="N1603:N1666" si="25">L1603/M1603</f>
        <v>1708.325</v>
      </c>
      <c r="O1603" s="3" t="str" cm="1">
        <f t="array" ref="O1603">_xlfn.IFS(J1603="Furn","Furniture",J1603="Tech","Technology",J1603="OffSup","Office Supplies")</f>
        <v>Furniture</v>
      </c>
      <c r="P1603" s="3" t="str" cm="1">
        <f t="array" ref="P1603">_xlfn.IFS(K1603="Bkcs","Bookcases",K1603="Phns","Phones",K1603="Acc","Accessories",K1603="Bndrs","Binders",K1603="Fstnrs","Fasteners")</f>
        <v>Fasteners</v>
      </c>
      <c r="Q1603" t="str">
        <f>IF(_xlfn.XLOOKUP(D1603,products!$A$2:$A$5902,products!$H$2:$H$5902,,0)=1,"Yes","No")</f>
        <v>Yes</v>
      </c>
    </row>
    <row r="1604" spans="1:17" x14ac:dyDescent="0.3">
      <c r="A1604" t="s">
        <v>9592</v>
      </c>
      <c r="B1604" s="4">
        <v>45089</v>
      </c>
      <c r="C1604" t="s">
        <v>9593</v>
      </c>
      <c r="D1604" t="s">
        <v>9596</v>
      </c>
      <c r="E1604" s="1">
        <v>45233</v>
      </c>
      <c r="F1604" t="s">
        <v>21</v>
      </c>
      <c r="G1604" t="str">
        <f>_xlfn.XLOOKUP(C1604,customers!$A$2:$A$5902,customers!$B$2:$B$5902,,0)</f>
        <v>Noah Thomas</v>
      </c>
      <c r="H1604" t="str">
        <f>_xlfn.XLOOKUP(C1604,customers!$A$2:$A$5902,customers!$G$2:$G$5902,,0)</f>
        <v>East</v>
      </c>
      <c r="I1604" t="str">
        <f>_xlfn.XLOOKUP(C1604,customers!$A$2:$A$5902,customers!$E$2:$E$5902,,0)</f>
        <v>Port Jennafurt</v>
      </c>
      <c r="J1604" t="str">
        <f>INDEX(products!$B$2:$B$5902,MATCH(D1604,products!$A$2:$A$5902,0))</f>
        <v>Tech</v>
      </c>
      <c r="K1604" t="str">
        <f>INDEX(products!$C$2:$C$5902,MATCH(D1604,products!$A$2:$A$5902,0))</f>
        <v>Bndrs</v>
      </c>
      <c r="L1604" s="3">
        <f>INDEX(products!$E$2:$E$5902,MATCH(D1604,products!$A$2:$A$5902,0))</f>
        <v>2836.35</v>
      </c>
      <c r="M1604">
        <f>_xlfn.XLOOKUP(D1604,products!$A$2:$A$5902,products!$F$2:$F$5902)</f>
        <v>5</v>
      </c>
      <c r="N1604" s="3">
        <f t="shared" si="25"/>
        <v>567.27</v>
      </c>
      <c r="O1604" s="3" t="str" cm="1">
        <f t="array" ref="O1604">_xlfn.IFS(J1604="Furn","Furniture",J1604="Tech","Technology",J1604="OffSup","Office Supplies")</f>
        <v>Technology</v>
      </c>
      <c r="P1604" s="3" t="str" cm="1">
        <f t="array" ref="P1604">_xlfn.IFS(K1604="Bkcs","Bookcases",K1604="Phns","Phones",K1604="Acc","Accessories",K1604="Bndrs","Binders",K1604="Fstnrs","Fasteners")</f>
        <v>Binders</v>
      </c>
      <c r="Q1604" t="str">
        <f>IF(_xlfn.XLOOKUP(D1604,products!$A$2:$A$5902,products!$H$2:$H$5902,,0)=1,"Yes","No")</f>
        <v>No</v>
      </c>
    </row>
    <row r="1605" spans="1:17" x14ac:dyDescent="0.3">
      <c r="A1605" t="s">
        <v>9598</v>
      </c>
      <c r="B1605" s="4">
        <v>44563</v>
      </c>
      <c r="C1605" t="s">
        <v>9599</v>
      </c>
      <c r="D1605" t="s">
        <v>9602</v>
      </c>
      <c r="E1605" s="1">
        <v>44903</v>
      </c>
      <c r="F1605" t="s">
        <v>21</v>
      </c>
      <c r="G1605" t="str">
        <f>_xlfn.XLOOKUP(C1605,customers!$A$2:$A$5902,customers!$B$2:$B$5902,,0)</f>
        <v>Linda Williams</v>
      </c>
      <c r="H1605" t="str">
        <f>_xlfn.XLOOKUP(C1605,customers!$A$2:$A$5902,customers!$G$2:$G$5902,,0)</f>
        <v>South</v>
      </c>
      <c r="I1605" t="str">
        <f>_xlfn.XLOOKUP(C1605,customers!$A$2:$A$5902,customers!$E$2:$E$5902,,0)</f>
        <v>Port Michellehaven</v>
      </c>
      <c r="J1605" t="str">
        <f>INDEX(products!$B$2:$B$5902,MATCH(D1605,products!$A$2:$A$5902,0))</f>
        <v>Tech</v>
      </c>
      <c r="K1605" t="str">
        <f>INDEX(products!$C$2:$C$5902,MATCH(D1605,products!$A$2:$A$5902,0))</f>
        <v>Fstnrs</v>
      </c>
      <c r="L1605" s="3">
        <f>INDEX(products!$E$2:$E$5902,MATCH(D1605,products!$A$2:$A$5902,0))</f>
        <v>3657.94</v>
      </c>
      <c r="M1605">
        <f>_xlfn.XLOOKUP(D1605,products!$A$2:$A$5902,products!$F$2:$F$5902)</f>
        <v>5</v>
      </c>
      <c r="N1605" s="3">
        <f t="shared" si="25"/>
        <v>731.58799999999997</v>
      </c>
      <c r="O1605" s="3" t="str" cm="1">
        <f t="array" ref="O1605">_xlfn.IFS(J1605="Furn","Furniture",J1605="Tech","Technology",J1605="OffSup","Office Supplies")</f>
        <v>Technology</v>
      </c>
      <c r="P1605" s="3" t="str" cm="1">
        <f t="array" ref="P1605">_xlfn.IFS(K1605="Bkcs","Bookcases",K1605="Phns","Phones",K1605="Acc","Accessories",K1605="Bndrs","Binders",K1605="Fstnrs","Fasteners")</f>
        <v>Fasteners</v>
      </c>
      <c r="Q1605" t="str">
        <f>IF(_xlfn.XLOOKUP(D1605,products!$A$2:$A$5902,products!$H$2:$H$5902,,0)=1,"Yes","No")</f>
        <v>Yes</v>
      </c>
    </row>
    <row r="1606" spans="1:17" x14ac:dyDescent="0.3">
      <c r="A1606" t="s">
        <v>9604</v>
      </c>
      <c r="B1606" s="4">
        <v>44638</v>
      </c>
      <c r="C1606" t="s">
        <v>9605</v>
      </c>
      <c r="D1606" t="s">
        <v>9608</v>
      </c>
      <c r="E1606" s="1">
        <v>44980</v>
      </c>
      <c r="F1606" t="s">
        <v>74</v>
      </c>
      <c r="G1606" t="str">
        <f>_xlfn.XLOOKUP(C1606,customers!$A$2:$A$5902,customers!$B$2:$B$5902,,0)</f>
        <v>Charles Sullivan</v>
      </c>
      <c r="H1606" t="str">
        <f>_xlfn.XLOOKUP(C1606,customers!$A$2:$A$5902,customers!$G$2:$G$5902,,0)</f>
        <v>West</v>
      </c>
      <c r="I1606" t="str">
        <f>_xlfn.XLOOKUP(C1606,customers!$A$2:$A$5902,customers!$E$2:$E$5902,,0)</f>
        <v>Leeton</v>
      </c>
      <c r="J1606" t="str">
        <f>INDEX(products!$B$2:$B$5902,MATCH(D1606,products!$A$2:$A$5902,0))</f>
        <v>Furn</v>
      </c>
      <c r="K1606" t="str">
        <f>INDEX(products!$C$2:$C$5902,MATCH(D1606,products!$A$2:$A$5902,0))</f>
        <v>Phns</v>
      </c>
      <c r="L1606" s="3">
        <f>INDEX(products!$E$2:$E$5902,MATCH(D1606,products!$A$2:$A$5902,0))</f>
        <v>3788.3</v>
      </c>
      <c r="M1606">
        <f>_xlfn.XLOOKUP(D1606,products!$A$2:$A$5902,products!$F$2:$F$5902)</f>
        <v>8</v>
      </c>
      <c r="N1606" s="3">
        <f t="shared" si="25"/>
        <v>473.53750000000002</v>
      </c>
      <c r="O1606" s="3" t="str" cm="1">
        <f t="array" ref="O1606">_xlfn.IFS(J1606="Furn","Furniture",J1606="Tech","Technology",J1606="OffSup","Office Supplies")</f>
        <v>Furniture</v>
      </c>
      <c r="P1606" s="3" t="str" cm="1">
        <f t="array" ref="P1606">_xlfn.IFS(K1606="Bkcs","Bookcases",K1606="Phns","Phones",K1606="Acc","Accessories",K1606="Bndrs","Binders",K1606="Fstnrs","Fasteners")</f>
        <v>Phones</v>
      </c>
      <c r="Q1606" t="str">
        <f>IF(_xlfn.XLOOKUP(D1606,products!$A$2:$A$5902,products!$H$2:$H$5902,,0)=1,"Yes","No")</f>
        <v>No</v>
      </c>
    </row>
    <row r="1607" spans="1:17" x14ac:dyDescent="0.3">
      <c r="A1607" t="s">
        <v>9610</v>
      </c>
      <c r="B1607" s="4">
        <v>44152</v>
      </c>
      <c r="C1607" t="s">
        <v>9611</v>
      </c>
      <c r="D1607" t="s">
        <v>9614</v>
      </c>
      <c r="E1607" s="1">
        <v>44333</v>
      </c>
      <c r="F1607" t="s">
        <v>21</v>
      </c>
      <c r="G1607" t="str">
        <f>_xlfn.XLOOKUP(C1607,customers!$A$2:$A$5902,customers!$B$2:$B$5902,,0)</f>
        <v>Brenda Cook</v>
      </c>
      <c r="H1607" t="str">
        <f>_xlfn.XLOOKUP(C1607,customers!$A$2:$A$5902,customers!$G$2:$G$5902,,0)</f>
        <v>South</v>
      </c>
      <c r="I1607" t="str">
        <f>_xlfn.XLOOKUP(C1607,customers!$A$2:$A$5902,customers!$E$2:$E$5902,,0)</f>
        <v>Waltonfurt</v>
      </c>
      <c r="J1607" t="str">
        <f>INDEX(products!$B$2:$B$5902,MATCH(D1607,products!$A$2:$A$5902,0))</f>
        <v>Furn</v>
      </c>
      <c r="K1607" t="str">
        <f>INDEX(products!$C$2:$C$5902,MATCH(D1607,products!$A$2:$A$5902,0))</f>
        <v>Acc</v>
      </c>
      <c r="L1607" s="3">
        <f>INDEX(products!$E$2:$E$5902,MATCH(D1607,products!$A$2:$A$5902,0))</f>
        <v>224.25</v>
      </c>
      <c r="M1607">
        <f>_xlfn.XLOOKUP(D1607,products!$A$2:$A$5902,products!$F$2:$F$5902)</f>
        <v>2</v>
      </c>
      <c r="N1607" s="3">
        <f t="shared" si="25"/>
        <v>112.125</v>
      </c>
      <c r="O1607" s="3" t="str" cm="1">
        <f t="array" ref="O1607">_xlfn.IFS(J1607="Furn","Furniture",J1607="Tech","Technology",J1607="OffSup","Office Supplies")</f>
        <v>Furniture</v>
      </c>
      <c r="P1607" s="3" t="str" cm="1">
        <f t="array" ref="P1607">_xlfn.IFS(K1607="Bkcs","Bookcases",K1607="Phns","Phones",K1607="Acc","Accessories",K1607="Bndrs","Binders",K1607="Fstnrs","Fasteners")</f>
        <v>Accessories</v>
      </c>
      <c r="Q1607" t="str">
        <f>IF(_xlfn.XLOOKUP(D1607,products!$A$2:$A$5902,products!$H$2:$H$5902,,0)=1,"Yes","No")</f>
        <v>No</v>
      </c>
    </row>
    <row r="1608" spans="1:17" x14ac:dyDescent="0.3">
      <c r="A1608" t="s">
        <v>9616</v>
      </c>
      <c r="B1608" s="4">
        <v>44242</v>
      </c>
      <c r="C1608" s="2" t="s">
        <v>9617</v>
      </c>
      <c r="D1608" t="s">
        <v>9620</v>
      </c>
      <c r="E1608" s="1">
        <v>44350</v>
      </c>
      <c r="F1608" t="s">
        <v>74</v>
      </c>
      <c r="G1608" t="str">
        <f>_xlfn.XLOOKUP(C1608,customers!$A$2:$A$5902,customers!$B$2:$B$5902,,0)</f>
        <v>Julie Gillespie</v>
      </c>
      <c r="H1608" t="str">
        <f>_xlfn.XLOOKUP(C1608,customers!$A$2:$A$5902,customers!$G$2:$G$5902,,0)</f>
        <v>South</v>
      </c>
      <c r="I1608" t="str">
        <f>_xlfn.XLOOKUP(C1608,customers!$A$2:$A$5902,customers!$E$2:$E$5902,,0)</f>
        <v>Port Michelle</v>
      </c>
      <c r="J1608" t="str">
        <f>INDEX(products!$B$2:$B$5902,MATCH(D1608,products!$A$2:$A$5902,0))</f>
        <v>Tech</v>
      </c>
      <c r="K1608" t="str">
        <f>INDEX(products!$C$2:$C$5902,MATCH(D1608,products!$A$2:$A$5902,0))</f>
        <v>Acc</v>
      </c>
      <c r="L1608" s="3">
        <f>INDEX(products!$E$2:$E$5902,MATCH(D1608,products!$A$2:$A$5902,0))</f>
        <v>319.18</v>
      </c>
      <c r="M1608">
        <f>_xlfn.XLOOKUP(D1608,products!$A$2:$A$5902,products!$F$2:$F$5902)</f>
        <v>4</v>
      </c>
      <c r="N1608" s="3">
        <f t="shared" si="25"/>
        <v>79.795000000000002</v>
      </c>
      <c r="O1608" s="3" t="str" cm="1">
        <f t="array" ref="O1608">_xlfn.IFS(J1608="Furn","Furniture",J1608="Tech","Technology",J1608="OffSup","Office Supplies")</f>
        <v>Technology</v>
      </c>
      <c r="P1608" s="3" t="str" cm="1">
        <f t="array" ref="P1608">_xlfn.IFS(K1608="Bkcs","Bookcases",K1608="Phns","Phones",K1608="Acc","Accessories",K1608="Bndrs","Binders",K1608="Fstnrs","Fasteners")</f>
        <v>Accessories</v>
      </c>
      <c r="Q1608" t="str">
        <f>IF(_xlfn.XLOOKUP(D1608,products!$A$2:$A$5902,products!$H$2:$H$5902,,0)=1,"Yes","No")</f>
        <v>Yes</v>
      </c>
    </row>
    <row r="1609" spans="1:17" x14ac:dyDescent="0.3">
      <c r="A1609" t="s">
        <v>9622</v>
      </c>
      <c r="B1609" s="4">
        <v>44583</v>
      </c>
      <c r="C1609" t="s">
        <v>9623</v>
      </c>
      <c r="D1609" t="s">
        <v>9625</v>
      </c>
      <c r="E1609" s="1">
        <v>44628</v>
      </c>
      <c r="F1609" t="s">
        <v>21</v>
      </c>
      <c r="G1609" t="str">
        <f>_xlfn.XLOOKUP(C1609,customers!$A$2:$A$5902,customers!$B$2:$B$5902,,0)</f>
        <v>Denise Martinez</v>
      </c>
      <c r="H1609" t="str">
        <f>_xlfn.XLOOKUP(C1609,customers!$A$2:$A$5902,customers!$G$2:$G$5902,,0)</f>
        <v>West</v>
      </c>
      <c r="I1609" t="str">
        <f>_xlfn.XLOOKUP(C1609,customers!$A$2:$A$5902,customers!$E$2:$E$5902,,0)</f>
        <v>Tinaborough</v>
      </c>
      <c r="J1609" t="str">
        <f>INDEX(products!$B$2:$B$5902,MATCH(D1609,products!$A$2:$A$5902,0))</f>
        <v>Tech</v>
      </c>
      <c r="K1609" t="str">
        <f>INDEX(products!$C$2:$C$5902,MATCH(D1609,products!$A$2:$A$5902,0))</f>
        <v>Fstnrs</v>
      </c>
      <c r="L1609" s="3">
        <f>INDEX(products!$E$2:$E$5902,MATCH(D1609,products!$A$2:$A$5902,0))</f>
        <v>926.34</v>
      </c>
      <c r="M1609">
        <f>_xlfn.XLOOKUP(D1609,products!$A$2:$A$5902,products!$F$2:$F$5902)</f>
        <v>2</v>
      </c>
      <c r="N1609" s="3">
        <f t="shared" si="25"/>
        <v>463.17</v>
      </c>
      <c r="O1609" s="3" t="str" cm="1">
        <f t="array" ref="O1609">_xlfn.IFS(J1609="Furn","Furniture",J1609="Tech","Technology",J1609="OffSup","Office Supplies")</f>
        <v>Technology</v>
      </c>
      <c r="P1609" s="3" t="str" cm="1">
        <f t="array" ref="P1609">_xlfn.IFS(K1609="Bkcs","Bookcases",K1609="Phns","Phones",K1609="Acc","Accessories",K1609="Bndrs","Binders",K1609="Fstnrs","Fasteners")</f>
        <v>Fasteners</v>
      </c>
      <c r="Q1609" t="str">
        <f>IF(_xlfn.XLOOKUP(D1609,products!$A$2:$A$5902,products!$H$2:$H$5902,,0)=1,"Yes","No")</f>
        <v>Yes</v>
      </c>
    </row>
    <row r="1610" spans="1:17" x14ac:dyDescent="0.3">
      <c r="A1610" t="s">
        <v>9627</v>
      </c>
      <c r="B1610" s="4">
        <v>45047</v>
      </c>
      <c r="C1610" t="s">
        <v>9628</v>
      </c>
      <c r="D1610" t="s">
        <v>9631</v>
      </c>
      <c r="E1610" s="1">
        <v>45294</v>
      </c>
      <c r="F1610" t="s">
        <v>74</v>
      </c>
      <c r="G1610" t="str">
        <f>_xlfn.XLOOKUP(C1610,customers!$A$2:$A$5902,customers!$B$2:$B$5902,,0)</f>
        <v>Alexandria Mitchell</v>
      </c>
      <c r="H1610" t="str">
        <f>_xlfn.XLOOKUP(C1610,customers!$A$2:$A$5902,customers!$G$2:$G$5902,,0)</f>
        <v>East</v>
      </c>
      <c r="I1610" t="str">
        <f>_xlfn.XLOOKUP(C1610,customers!$A$2:$A$5902,customers!$E$2:$E$5902,,0)</f>
        <v>West Patrickshire</v>
      </c>
      <c r="J1610" t="str">
        <f>INDEX(products!$B$2:$B$5902,MATCH(D1610,products!$A$2:$A$5902,0))</f>
        <v>Tech</v>
      </c>
      <c r="K1610" t="str">
        <f>INDEX(products!$C$2:$C$5902,MATCH(D1610,products!$A$2:$A$5902,0))</f>
        <v>Bkcs</v>
      </c>
      <c r="L1610" s="3">
        <f>INDEX(products!$E$2:$E$5902,MATCH(D1610,products!$A$2:$A$5902,0))</f>
        <v>1044.55</v>
      </c>
      <c r="M1610">
        <f>_xlfn.XLOOKUP(D1610,products!$A$2:$A$5902,products!$F$2:$F$5902)</f>
        <v>6</v>
      </c>
      <c r="N1610" s="3">
        <f t="shared" si="25"/>
        <v>174.09166666666667</v>
      </c>
      <c r="O1610" s="3" t="str" cm="1">
        <f t="array" ref="O1610">_xlfn.IFS(J1610="Furn","Furniture",J1610="Tech","Technology",J1610="OffSup","Office Supplies")</f>
        <v>Technology</v>
      </c>
      <c r="P1610" s="3" t="str" cm="1">
        <f t="array" ref="P1610">_xlfn.IFS(K1610="Bkcs","Bookcases",K1610="Phns","Phones",K1610="Acc","Accessories",K1610="Bndrs","Binders",K1610="Fstnrs","Fasteners")</f>
        <v>Bookcases</v>
      </c>
      <c r="Q1610" t="str">
        <f>IF(_xlfn.XLOOKUP(D1610,products!$A$2:$A$5902,products!$H$2:$H$5902,,0)=1,"Yes","No")</f>
        <v>No</v>
      </c>
    </row>
    <row r="1611" spans="1:17" x14ac:dyDescent="0.3">
      <c r="A1611" t="s">
        <v>9633</v>
      </c>
      <c r="B1611" s="4">
        <v>45279</v>
      </c>
      <c r="C1611" t="s">
        <v>9634</v>
      </c>
      <c r="D1611" t="s">
        <v>9636</v>
      </c>
      <c r="E1611" s="1">
        <v>45420</v>
      </c>
      <c r="F1611" t="s">
        <v>74</v>
      </c>
      <c r="G1611" t="str">
        <f>_xlfn.XLOOKUP(C1611,customers!$A$2:$A$5902,customers!$B$2:$B$5902,,0)</f>
        <v>Michael Lee</v>
      </c>
      <c r="H1611" t="str">
        <f>_xlfn.XLOOKUP(C1611,customers!$A$2:$A$5902,customers!$G$2:$G$5902,,0)</f>
        <v>West</v>
      </c>
      <c r="I1611" t="str">
        <f>_xlfn.XLOOKUP(C1611,customers!$A$2:$A$5902,customers!$E$2:$E$5902,,0)</f>
        <v>South Sandra</v>
      </c>
      <c r="J1611" t="str">
        <f>INDEX(products!$B$2:$B$5902,MATCH(D1611,products!$A$2:$A$5902,0))</f>
        <v>Furn</v>
      </c>
      <c r="K1611" t="str">
        <f>INDEX(products!$C$2:$C$5902,MATCH(D1611,products!$A$2:$A$5902,0))</f>
        <v>Acc</v>
      </c>
      <c r="L1611" s="3">
        <f>INDEX(products!$E$2:$E$5902,MATCH(D1611,products!$A$2:$A$5902,0))</f>
        <v>4877.05</v>
      </c>
      <c r="M1611">
        <f>_xlfn.XLOOKUP(D1611,products!$A$2:$A$5902,products!$F$2:$F$5902)</f>
        <v>6</v>
      </c>
      <c r="N1611" s="3">
        <f t="shared" si="25"/>
        <v>812.8416666666667</v>
      </c>
      <c r="O1611" s="3" t="str" cm="1">
        <f t="array" ref="O1611">_xlfn.IFS(J1611="Furn","Furniture",J1611="Tech","Technology",J1611="OffSup","Office Supplies")</f>
        <v>Furniture</v>
      </c>
      <c r="P1611" s="3" t="str" cm="1">
        <f t="array" ref="P1611">_xlfn.IFS(K1611="Bkcs","Bookcases",K1611="Phns","Phones",K1611="Acc","Accessories",K1611="Bndrs","Binders",K1611="Fstnrs","Fasteners")</f>
        <v>Accessories</v>
      </c>
      <c r="Q1611" t="str">
        <f>IF(_xlfn.XLOOKUP(D1611,products!$A$2:$A$5902,products!$H$2:$H$5902,,0)=1,"Yes","No")</f>
        <v>Yes</v>
      </c>
    </row>
    <row r="1612" spans="1:17" x14ac:dyDescent="0.3">
      <c r="A1612" t="s">
        <v>9638</v>
      </c>
      <c r="B1612" s="4">
        <v>43973</v>
      </c>
      <c r="C1612" t="s">
        <v>9639</v>
      </c>
      <c r="D1612" t="s">
        <v>9642</v>
      </c>
      <c r="E1612" s="1">
        <v>44250</v>
      </c>
      <c r="F1612" t="s">
        <v>35</v>
      </c>
      <c r="G1612" t="str">
        <f>_xlfn.XLOOKUP(C1612,customers!$A$2:$A$5902,customers!$B$2:$B$5902,,0)</f>
        <v>Jessica Henderson</v>
      </c>
      <c r="H1612" t="str">
        <f>_xlfn.XLOOKUP(C1612,customers!$A$2:$A$5902,customers!$G$2:$G$5902,,0)</f>
        <v>East</v>
      </c>
      <c r="I1612" t="str">
        <f>_xlfn.XLOOKUP(C1612,customers!$A$2:$A$5902,customers!$E$2:$E$5902,,0)</f>
        <v>Karenmouth</v>
      </c>
      <c r="J1612" t="str">
        <f>INDEX(products!$B$2:$B$5902,MATCH(D1612,products!$A$2:$A$5902,0))</f>
        <v>OffSup</v>
      </c>
      <c r="K1612" t="str">
        <f>INDEX(products!$C$2:$C$5902,MATCH(D1612,products!$A$2:$A$5902,0))</f>
        <v>Bkcs</v>
      </c>
      <c r="L1612" s="3">
        <f>INDEX(products!$E$2:$E$5902,MATCH(D1612,products!$A$2:$A$5902,0))</f>
        <v>894.62</v>
      </c>
      <c r="M1612">
        <f>_xlfn.XLOOKUP(D1612,products!$A$2:$A$5902,products!$F$2:$F$5902)</f>
        <v>4</v>
      </c>
      <c r="N1612" s="3">
        <f t="shared" si="25"/>
        <v>223.655</v>
      </c>
      <c r="O1612" s="3" t="str" cm="1">
        <f t="array" ref="O1612">_xlfn.IFS(J1612="Furn","Furniture",J1612="Tech","Technology",J1612="OffSup","Office Supplies")</f>
        <v>Office Supplies</v>
      </c>
      <c r="P1612" s="3" t="str" cm="1">
        <f t="array" ref="P1612">_xlfn.IFS(K1612="Bkcs","Bookcases",K1612="Phns","Phones",K1612="Acc","Accessories",K1612="Bndrs","Binders",K1612="Fstnrs","Fasteners")</f>
        <v>Bookcases</v>
      </c>
      <c r="Q1612" t="str">
        <f>IF(_xlfn.XLOOKUP(D1612,products!$A$2:$A$5902,products!$H$2:$H$5902,,0)=1,"Yes","No")</f>
        <v>No</v>
      </c>
    </row>
    <row r="1613" spans="1:17" x14ac:dyDescent="0.3">
      <c r="A1613" t="s">
        <v>9644</v>
      </c>
      <c r="B1613" s="4">
        <v>43850</v>
      </c>
      <c r="C1613" t="s">
        <v>9645</v>
      </c>
      <c r="D1613" t="s">
        <v>9648</v>
      </c>
      <c r="E1613" s="1">
        <v>44126</v>
      </c>
      <c r="F1613" t="s">
        <v>21</v>
      </c>
      <c r="G1613" t="str">
        <f>_xlfn.XLOOKUP(C1613,customers!$A$2:$A$5902,customers!$B$2:$B$5902,,0)</f>
        <v>Dustin Davis</v>
      </c>
      <c r="H1613" t="str">
        <f>_xlfn.XLOOKUP(C1613,customers!$A$2:$A$5902,customers!$G$2:$G$5902,,0)</f>
        <v>West</v>
      </c>
      <c r="I1613" t="str">
        <f>_xlfn.XLOOKUP(C1613,customers!$A$2:$A$5902,customers!$E$2:$E$5902,,0)</f>
        <v>Nathanielview</v>
      </c>
      <c r="J1613" t="str">
        <f>INDEX(products!$B$2:$B$5902,MATCH(D1613,products!$A$2:$A$5902,0))</f>
        <v>Furn</v>
      </c>
      <c r="K1613" t="str">
        <f>INDEX(products!$C$2:$C$5902,MATCH(D1613,products!$A$2:$A$5902,0))</f>
        <v>Acc</v>
      </c>
      <c r="L1613" s="3">
        <f>INDEX(products!$E$2:$E$5902,MATCH(D1613,products!$A$2:$A$5902,0))</f>
        <v>1600.55</v>
      </c>
      <c r="M1613">
        <f>_xlfn.XLOOKUP(D1613,products!$A$2:$A$5902,products!$F$2:$F$5902)</f>
        <v>2</v>
      </c>
      <c r="N1613" s="3">
        <f t="shared" si="25"/>
        <v>800.27499999999998</v>
      </c>
      <c r="O1613" s="3" t="str" cm="1">
        <f t="array" ref="O1613">_xlfn.IFS(J1613="Furn","Furniture",J1613="Tech","Technology",J1613="OffSup","Office Supplies")</f>
        <v>Furniture</v>
      </c>
      <c r="P1613" s="3" t="str" cm="1">
        <f t="array" ref="P1613">_xlfn.IFS(K1613="Bkcs","Bookcases",K1613="Phns","Phones",K1613="Acc","Accessories",K1613="Bndrs","Binders",K1613="Fstnrs","Fasteners")</f>
        <v>Accessories</v>
      </c>
      <c r="Q1613" t="str">
        <f>IF(_xlfn.XLOOKUP(D1613,products!$A$2:$A$5902,products!$H$2:$H$5902,,0)=1,"Yes","No")</f>
        <v>No</v>
      </c>
    </row>
    <row r="1614" spans="1:17" x14ac:dyDescent="0.3">
      <c r="A1614" t="s">
        <v>9650</v>
      </c>
      <c r="B1614" s="4">
        <v>43774</v>
      </c>
      <c r="C1614" t="s">
        <v>9651</v>
      </c>
      <c r="D1614" t="s">
        <v>9654</v>
      </c>
      <c r="E1614" s="1">
        <v>43810</v>
      </c>
      <c r="F1614" t="s">
        <v>21</v>
      </c>
      <c r="G1614" t="str">
        <f>_xlfn.XLOOKUP(C1614,customers!$A$2:$A$5902,customers!$B$2:$B$5902,,0)</f>
        <v>Nicole Bernard</v>
      </c>
      <c r="H1614" t="str">
        <f>_xlfn.XLOOKUP(C1614,customers!$A$2:$A$5902,customers!$G$2:$G$5902,,0)</f>
        <v>East</v>
      </c>
      <c r="I1614" t="str">
        <f>_xlfn.XLOOKUP(C1614,customers!$A$2:$A$5902,customers!$E$2:$E$5902,,0)</f>
        <v>New Dwaynemouth</v>
      </c>
      <c r="J1614" t="str">
        <f>INDEX(products!$B$2:$B$5902,MATCH(D1614,products!$A$2:$A$5902,0))</f>
        <v>Furn</v>
      </c>
      <c r="K1614" t="str">
        <f>INDEX(products!$C$2:$C$5902,MATCH(D1614,products!$A$2:$A$5902,0))</f>
        <v>Acc</v>
      </c>
      <c r="L1614" s="3">
        <f>INDEX(products!$E$2:$E$5902,MATCH(D1614,products!$A$2:$A$5902,0))</f>
        <v>4450.83</v>
      </c>
      <c r="M1614">
        <f>_xlfn.XLOOKUP(D1614,products!$A$2:$A$5902,products!$F$2:$F$5902)</f>
        <v>2</v>
      </c>
      <c r="N1614" s="3">
        <f t="shared" si="25"/>
        <v>2225.415</v>
      </c>
      <c r="O1614" s="3" t="str" cm="1">
        <f t="array" ref="O1614">_xlfn.IFS(J1614="Furn","Furniture",J1614="Tech","Technology",J1614="OffSup","Office Supplies")</f>
        <v>Furniture</v>
      </c>
      <c r="P1614" s="3" t="str" cm="1">
        <f t="array" ref="P1614">_xlfn.IFS(K1614="Bkcs","Bookcases",K1614="Phns","Phones",K1614="Acc","Accessories",K1614="Bndrs","Binders",K1614="Fstnrs","Fasteners")</f>
        <v>Accessories</v>
      </c>
      <c r="Q1614" t="str">
        <f>IF(_xlfn.XLOOKUP(D1614,products!$A$2:$A$5902,products!$H$2:$H$5902,,0)=1,"Yes","No")</f>
        <v>No</v>
      </c>
    </row>
    <row r="1615" spans="1:17" x14ac:dyDescent="0.3">
      <c r="A1615" t="s">
        <v>9656</v>
      </c>
      <c r="B1615" s="4">
        <v>44801</v>
      </c>
      <c r="C1615" t="s">
        <v>9657</v>
      </c>
      <c r="D1615" t="s">
        <v>9660</v>
      </c>
      <c r="E1615" s="1">
        <v>45163</v>
      </c>
      <c r="F1615" t="s">
        <v>74</v>
      </c>
      <c r="G1615" t="str">
        <f>_xlfn.XLOOKUP(C1615,customers!$A$2:$A$5902,customers!$B$2:$B$5902,,0)</f>
        <v>Mrs. Amy Lopez PhD</v>
      </c>
      <c r="H1615" t="str">
        <f>_xlfn.XLOOKUP(C1615,customers!$A$2:$A$5902,customers!$G$2:$G$5902,,0)</f>
        <v>East</v>
      </c>
      <c r="I1615" t="str">
        <f>_xlfn.XLOOKUP(C1615,customers!$A$2:$A$5902,customers!$E$2:$E$5902,,0)</f>
        <v>New Kaitlynborough</v>
      </c>
      <c r="J1615" t="str">
        <f>INDEX(products!$B$2:$B$5902,MATCH(D1615,products!$A$2:$A$5902,0))</f>
        <v>OffSup</v>
      </c>
      <c r="K1615" t="str">
        <f>INDEX(products!$C$2:$C$5902,MATCH(D1615,products!$A$2:$A$5902,0))</f>
        <v>Acc</v>
      </c>
      <c r="L1615" s="3">
        <f>INDEX(products!$E$2:$E$5902,MATCH(D1615,products!$A$2:$A$5902,0))</f>
        <v>4161.58</v>
      </c>
      <c r="M1615">
        <f>_xlfn.XLOOKUP(D1615,products!$A$2:$A$5902,products!$F$2:$F$5902)</f>
        <v>9</v>
      </c>
      <c r="N1615" s="3">
        <f t="shared" si="25"/>
        <v>462.39777777777778</v>
      </c>
      <c r="O1615" s="3" t="str" cm="1">
        <f t="array" ref="O1615">_xlfn.IFS(J1615="Furn","Furniture",J1615="Tech","Technology",J1615="OffSup","Office Supplies")</f>
        <v>Office Supplies</v>
      </c>
      <c r="P1615" s="3" t="str" cm="1">
        <f t="array" ref="P1615">_xlfn.IFS(K1615="Bkcs","Bookcases",K1615="Phns","Phones",K1615="Acc","Accessories",K1615="Bndrs","Binders",K1615="Fstnrs","Fasteners")</f>
        <v>Accessories</v>
      </c>
      <c r="Q1615" t="str">
        <f>IF(_xlfn.XLOOKUP(D1615,products!$A$2:$A$5902,products!$H$2:$H$5902,,0)=1,"Yes","No")</f>
        <v>Yes</v>
      </c>
    </row>
    <row r="1616" spans="1:17" x14ac:dyDescent="0.3">
      <c r="A1616" t="s">
        <v>9662</v>
      </c>
      <c r="B1616" s="4">
        <v>45060</v>
      </c>
      <c r="C1616" t="s">
        <v>9663</v>
      </c>
      <c r="D1616" t="s">
        <v>9666</v>
      </c>
      <c r="E1616" s="1">
        <v>45078</v>
      </c>
      <c r="F1616" t="s">
        <v>74</v>
      </c>
      <c r="G1616" t="str">
        <f>_xlfn.XLOOKUP(C1616,customers!$A$2:$A$5902,customers!$B$2:$B$5902,,0)</f>
        <v>Melissa Meadows</v>
      </c>
      <c r="H1616" t="str">
        <f>_xlfn.XLOOKUP(C1616,customers!$A$2:$A$5902,customers!$G$2:$G$5902,,0)</f>
        <v>South</v>
      </c>
      <c r="I1616" t="str">
        <f>_xlfn.XLOOKUP(C1616,customers!$A$2:$A$5902,customers!$E$2:$E$5902,,0)</f>
        <v>Lake Chadmouth</v>
      </c>
      <c r="J1616" t="str">
        <f>INDEX(products!$B$2:$B$5902,MATCH(D1616,products!$A$2:$A$5902,0))</f>
        <v>Furn</v>
      </c>
      <c r="K1616" t="str">
        <f>INDEX(products!$C$2:$C$5902,MATCH(D1616,products!$A$2:$A$5902,0))</f>
        <v>Acc</v>
      </c>
      <c r="L1616" s="3">
        <f>INDEX(products!$E$2:$E$5902,MATCH(D1616,products!$A$2:$A$5902,0))</f>
        <v>993</v>
      </c>
      <c r="M1616">
        <f>_xlfn.XLOOKUP(D1616,products!$A$2:$A$5902,products!$F$2:$F$5902)</f>
        <v>4</v>
      </c>
      <c r="N1616" s="3">
        <f t="shared" si="25"/>
        <v>248.25</v>
      </c>
      <c r="O1616" s="3" t="str" cm="1">
        <f t="array" ref="O1616">_xlfn.IFS(J1616="Furn","Furniture",J1616="Tech","Technology",J1616="OffSup","Office Supplies")</f>
        <v>Furniture</v>
      </c>
      <c r="P1616" s="3" t="str" cm="1">
        <f t="array" ref="P1616">_xlfn.IFS(K1616="Bkcs","Bookcases",K1616="Phns","Phones",K1616="Acc","Accessories",K1616="Bndrs","Binders",K1616="Fstnrs","Fasteners")</f>
        <v>Accessories</v>
      </c>
      <c r="Q1616" t="str">
        <f>IF(_xlfn.XLOOKUP(D1616,products!$A$2:$A$5902,products!$H$2:$H$5902,,0)=1,"Yes","No")</f>
        <v>No</v>
      </c>
    </row>
    <row r="1617" spans="1:17" x14ac:dyDescent="0.3">
      <c r="A1617" t="s">
        <v>9668</v>
      </c>
      <c r="B1617" s="4">
        <v>44847</v>
      </c>
      <c r="C1617" t="s">
        <v>9669</v>
      </c>
      <c r="D1617" t="s">
        <v>9672</v>
      </c>
      <c r="E1617" s="1">
        <v>45188</v>
      </c>
      <c r="F1617" t="s">
        <v>35</v>
      </c>
      <c r="G1617" t="str">
        <f>_xlfn.XLOOKUP(C1617,customers!$A$2:$A$5902,customers!$B$2:$B$5902,,0)</f>
        <v>Dr. Brian Bernard</v>
      </c>
      <c r="H1617" t="str">
        <f>_xlfn.XLOOKUP(C1617,customers!$A$2:$A$5902,customers!$G$2:$G$5902,,0)</f>
        <v>South</v>
      </c>
      <c r="I1617" t="str">
        <f>_xlfn.XLOOKUP(C1617,customers!$A$2:$A$5902,customers!$E$2:$E$5902,,0)</f>
        <v>New Carol</v>
      </c>
      <c r="J1617" t="str">
        <f>INDEX(products!$B$2:$B$5902,MATCH(D1617,products!$A$2:$A$5902,0))</f>
        <v>Tech</v>
      </c>
      <c r="K1617" t="str">
        <f>INDEX(products!$C$2:$C$5902,MATCH(D1617,products!$A$2:$A$5902,0))</f>
        <v>Bndrs</v>
      </c>
      <c r="L1617" s="3">
        <f>INDEX(products!$E$2:$E$5902,MATCH(D1617,products!$A$2:$A$5902,0))</f>
        <v>1165.94</v>
      </c>
      <c r="M1617">
        <f>_xlfn.XLOOKUP(D1617,products!$A$2:$A$5902,products!$F$2:$F$5902)</f>
        <v>4</v>
      </c>
      <c r="N1617" s="3">
        <f t="shared" si="25"/>
        <v>291.48500000000001</v>
      </c>
      <c r="O1617" s="3" t="str" cm="1">
        <f t="array" ref="O1617">_xlfn.IFS(J1617="Furn","Furniture",J1617="Tech","Technology",J1617="OffSup","Office Supplies")</f>
        <v>Technology</v>
      </c>
      <c r="P1617" s="3" t="str" cm="1">
        <f t="array" ref="P1617">_xlfn.IFS(K1617="Bkcs","Bookcases",K1617="Phns","Phones",K1617="Acc","Accessories",K1617="Bndrs","Binders",K1617="Fstnrs","Fasteners")</f>
        <v>Binders</v>
      </c>
      <c r="Q1617" t="str">
        <f>IF(_xlfn.XLOOKUP(D1617,products!$A$2:$A$5902,products!$H$2:$H$5902,,0)=1,"Yes","No")</f>
        <v>Yes</v>
      </c>
    </row>
    <row r="1618" spans="1:17" x14ac:dyDescent="0.3">
      <c r="A1618" t="s">
        <v>9674</v>
      </c>
      <c r="B1618" s="4">
        <v>43694</v>
      </c>
      <c r="C1618" t="s">
        <v>9675</v>
      </c>
      <c r="D1618" t="s">
        <v>9678</v>
      </c>
      <c r="E1618" s="1">
        <v>43725</v>
      </c>
      <c r="F1618" t="s">
        <v>74</v>
      </c>
      <c r="G1618" t="str">
        <f>_xlfn.XLOOKUP(C1618,customers!$A$2:$A$5902,customers!$B$2:$B$5902,,0)</f>
        <v>Kelly White PhD</v>
      </c>
      <c r="H1618" t="str">
        <f>_xlfn.XLOOKUP(C1618,customers!$A$2:$A$5902,customers!$G$2:$G$5902,,0)</f>
        <v>West</v>
      </c>
      <c r="I1618" t="str">
        <f>_xlfn.XLOOKUP(C1618,customers!$A$2:$A$5902,customers!$E$2:$E$5902,,0)</f>
        <v>Clairechester</v>
      </c>
      <c r="J1618" t="str">
        <f>INDEX(products!$B$2:$B$5902,MATCH(D1618,products!$A$2:$A$5902,0))</f>
        <v>Furn</v>
      </c>
      <c r="K1618" t="str">
        <f>INDEX(products!$C$2:$C$5902,MATCH(D1618,products!$A$2:$A$5902,0))</f>
        <v>Fstnrs</v>
      </c>
      <c r="L1618" s="3">
        <f>INDEX(products!$E$2:$E$5902,MATCH(D1618,products!$A$2:$A$5902,0))</f>
        <v>3373.63</v>
      </c>
      <c r="M1618">
        <f>_xlfn.XLOOKUP(D1618,products!$A$2:$A$5902,products!$F$2:$F$5902)</f>
        <v>8</v>
      </c>
      <c r="N1618" s="3">
        <f t="shared" si="25"/>
        <v>421.70375000000001</v>
      </c>
      <c r="O1618" s="3" t="str" cm="1">
        <f t="array" ref="O1618">_xlfn.IFS(J1618="Furn","Furniture",J1618="Tech","Technology",J1618="OffSup","Office Supplies")</f>
        <v>Furniture</v>
      </c>
      <c r="P1618" s="3" t="str" cm="1">
        <f t="array" ref="P1618">_xlfn.IFS(K1618="Bkcs","Bookcases",K1618="Phns","Phones",K1618="Acc","Accessories",K1618="Bndrs","Binders",K1618="Fstnrs","Fasteners")</f>
        <v>Fasteners</v>
      </c>
      <c r="Q1618" t="str">
        <f>IF(_xlfn.XLOOKUP(D1618,products!$A$2:$A$5902,products!$H$2:$H$5902,,0)=1,"Yes","No")</f>
        <v>Yes</v>
      </c>
    </row>
    <row r="1619" spans="1:17" x14ac:dyDescent="0.3">
      <c r="A1619" t="s">
        <v>9680</v>
      </c>
      <c r="B1619" s="4">
        <v>45182</v>
      </c>
      <c r="C1619" t="s">
        <v>9681</v>
      </c>
      <c r="D1619" t="s">
        <v>9684</v>
      </c>
      <c r="E1619" s="1">
        <v>45467</v>
      </c>
      <c r="F1619" t="s">
        <v>74</v>
      </c>
      <c r="G1619" t="str">
        <f>_xlfn.XLOOKUP(C1619,customers!$A$2:$A$5902,customers!$B$2:$B$5902,,0)</f>
        <v>Elizabeth Gross</v>
      </c>
      <c r="H1619" t="str">
        <f>_xlfn.XLOOKUP(C1619,customers!$A$2:$A$5902,customers!$G$2:$G$5902,,0)</f>
        <v>East</v>
      </c>
      <c r="I1619" t="str">
        <f>_xlfn.XLOOKUP(C1619,customers!$A$2:$A$5902,customers!$E$2:$E$5902,,0)</f>
        <v>Port Latoyamouth</v>
      </c>
      <c r="J1619" t="str">
        <f>INDEX(products!$B$2:$B$5902,MATCH(D1619,products!$A$2:$A$5902,0))</f>
        <v>Furn</v>
      </c>
      <c r="K1619" t="str">
        <f>INDEX(products!$C$2:$C$5902,MATCH(D1619,products!$A$2:$A$5902,0))</f>
        <v>Phns</v>
      </c>
      <c r="L1619" s="3">
        <f>INDEX(products!$E$2:$E$5902,MATCH(D1619,products!$A$2:$A$5902,0))</f>
        <v>4818.2</v>
      </c>
      <c r="M1619">
        <f>_xlfn.XLOOKUP(D1619,products!$A$2:$A$5902,products!$F$2:$F$5902)</f>
        <v>3</v>
      </c>
      <c r="N1619" s="3">
        <f t="shared" si="25"/>
        <v>1606.0666666666666</v>
      </c>
      <c r="O1619" s="3" t="str" cm="1">
        <f t="array" ref="O1619">_xlfn.IFS(J1619="Furn","Furniture",J1619="Tech","Technology",J1619="OffSup","Office Supplies")</f>
        <v>Furniture</v>
      </c>
      <c r="P1619" s="3" t="str" cm="1">
        <f t="array" ref="P1619">_xlfn.IFS(K1619="Bkcs","Bookcases",K1619="Phns","Phones",K1619="Acc","Accessories",K1619="Bndrs","Binders",K1619="Fstnrs","Fasteners")</f>
        <v>Phones</v>
      </c>
      <c r="Q1619" t="str">
        <f>IF(_xlfn.XLOOKUP(D1619,products!$A$2:$A$5902,products!$H$2:$H$5902,,0)=1,"Yes","No")</f>
        <v>No</v>
      </c>
    </row>
    <row r="1620" spans="1:17" x14ac:dyDescent="0.3">
      <c r="A1620" t="s">
        <v>9686</v>
      </c>
      <c r="B1620" s="4">
        <v>45252</v>
      </c>
      <c r="C1620" t="s">
        <v>9687</v>
      </c>
      <c r="D1620" t="s">
        <v>9690</v>
      </c>
      <c r="E1620" s="1">
        <v>45584</v>
      </c>
      <c r="F1620" t="s">
        <v>21</v>
      </c>
      <c r="G1620" t="str">
        <f>_xlfn.XLOOKUP(C1620,customers!$A$2:$A$5902,customers!$B$2:$B$5902,,0)</f>
        <v>Thomas Keith</v>
      </c>
      <c r="H1620" t="str">
        <f>_xlfn.XLOOKUP(C1620,customers!$A$2:$A$5902,customers!$G$2:$G$5902,,0)</f>
        <v>West</v>
      </c>
      <c r="I1620" t="str">
        <f>_xlfn.XLOOKUP(C1620,customers!$A$2:$A$5902,customers!$E$2:$E$5902,,0)</f>
        <v>Reidburgh</v>
      </c>
      <c r="J1620" t="str">
        <f>INDEX(products!$B$2:$B$5902,MATCH(D1620,products!$A$2:$A$5902,0))</f>
        <v>Furn</v>
      </c>
      <c r="K1620" t="str">
        <f>INDEX(products!$C$2:$C$5902,MATCH(D1620,products!$A$2:$A$5902,0))</f>
        <v>Phns</v>
      </c>
      <c r="L1620" s="3">
        <f>INDEX(products!$E$2:$E$5902,MATCH(D1620,products!$A$2:$A$5902,0))</f>
        <v>918.83</v>
      </c>
      <c r="M1620">
        <f>_xlfn.XLOOKUP(D1620,products!$A$2:$A$5902,products!$F$2:$F$5902)</f>
        <v>5</v>
      </c>
      <c r="N1620" s="3">
        <f t="shared" si="25"/>
        <v>183.76600000000002</v>
      </c>
      <c r="O1620" s="3" t="str" cm="1">
        <f t="array" ref="O1620">_xlfn.IFS(J1620="Furn","Furniture",J1620="Tech","Technology",J1620="OffSup","Office Supplies")</f>
        <v>Furniture</v>
      </c>
      <c r="P1620" s="3" t="str" cm="1">
        <f t="array" ref="P1620">_xlfn.IFS(K1620="Bkcs","Bookcases",K1620="Phns","Phones",K1620="Acc","Accessories",K1620="Bndrs","Binders",K1620="Fstnrs","Fasteners")</f>
        <v>Phones</v>
      </c>
      <c r="Q1620" t="str">
        <f>IF(_xlfn.XLOOKUP(D1620,products!$A$2:$A$5902,products!$H$2:$H$5902,,0)=1,"Yes","No")</f>
        <v>Yes</v>
      </c>
    </row>
    <row r="1621" spans="1:17" x14ac:dyDescent="0.3">
      <c r="A1621" t="s">
        <v>9692</v>
      </c>
      <c r="B1621" s="4">
        <v>43752</v>
      </c>
      <c r="C1621" t="s">
        <v>9693</v>
      </c>
      <c r="D1621" t="s">
        <v>9696</v>
      </c>
      <c r="E1621" s="1">
        <v>43913</v>
      </c>
      <c r="F1621" t="s">
        <v>35</v>
      </c>
      <c r="G1621" t="str">
        <f>_xlfn.XLOOKUP(C1621,customers!$A$2:$A$5902,customers!$B$2:$B$5902,,0)</f>
        <v>Lindsey Stone</v>
      </c>
      <c r="H1621" t="str">
        <f>_xlfn.XLOOKUP(C1621,customers!$A$2:$A$5902,customers!$G$2:$G$5902,,0)</f>
        <v>South</v>
      </c>
      <c r="I1621" t="str">
        <f>_xlfn.XLOOKUP(C1621,customers!$A$2:$A$5902,customers!$E$2:$E$5902,,0)</f>
        <v>Hillview</v>
      </c>
      <c r="J1621" t="str">
        <f>INDEX(products!$B$2:$B$5902,MATCH(D1621,products!$A$2:$A$5902,0))</f>
        <v>Tech</v>
      </c>
      <c r="K1621" t="str">
        <f>INDEX(products!$C$2:$C$5902,MATCH(D1621,products!$A$2:$A$5902,0))</f>
        <v>Acc</v>
      </c>
      <c r="L1621" s="3">
        <f>INDEX(products!$E$2:$E$5902,MATCH(D1621,products!$A$2:$A$5902,0))</f>
        <v>3744.97</v>
      </c>
      <c r="M1621">
        <f>_xlfn.XLOOKUP(D1621,products!$A$2:$A$5902,products!$F$2:$F$5902)</f>
        <v>4</v>
      </c>
      <c r="N1621" s="3">
        <f t="shared" si="25"/>
        <v>936.24249999999995</v>
      </c>
      <c r="O1621" s="3" t="str" cm="1">
        <f t="array" ref="O1621">_xlfn.IFS(J1621="Furn","Furniture",J1621="Tech","Technology",J1621="OffSup","Office Supplies")</f>
        <v>Technology</v>
      </c>
      <c r="P1621" s="3" t="str" cm="1">
        <f t="array" ref="P1621">_xlfn.IFS(K1621="Bkcs","Bookcases",K1621="Phns","Phones",K1621="Acc","Accessories",K1621="Bndrs","Binders",K1621="Fstnrs","Fasteners")</f>
        <v>Accessories</v>
      </c>
      <c r="Q1621" t="str">
        <f>IF(_xlfn.XLOOKUP(D1621,products!$A$2:$A$5902,products!$H$2:$H$5902,,0)=1,"Yes","No")</f>
        <v>No</v>
      </c>
    </row>
    <row r="1622" spans="1:17" x14ac:dyDescent="0.3">
      <c r="A1622" t="s">
        <v>9698</v>
      </c>
      <c r="B1622" s="4">
        <v>44238</v>
      </c>
      <c r="C1622" t="s">
        <v>9699</v>
      </c>
      <c r="D1622" t="s">
        <v>9702</v>
      </c>
      <c r="E1622" s="1">
        <v>44320</v>
      </c>
      <c r="F1622" t="s">
        <v>21</v>
      </c>
      <c r="G1622" t="str">
        <f>_xlfn.XLOOKUP(C1622,customers!$A$2:$A$5902,customers!$B$2:$B$5902,,0)</f>
        <v>Renee Mitchell</v>
      </c>
      <c r="H1622" t="str">
        <f>_xlfn.XLOOKUP(C1622,customers!$A$2:$A$5902,customers!$G$2:$G$5902,,0)</f>
        <v>West</v>
      </c>
      <c r="I1622" t="str">
        <f>_xlfn.XLOOKUP(C1622,customers!$A$2:$A$5902,customers!$E$2:$E$5902,,0)</f>
        <v>Amyfurt</v>
      </c>
      <c r="J1622" t="str">
        <f>INDEX(products!$B$2:$B$5902,MATCH(D1622,products!$A$2:$A$5902,0))</f>
        <v>Tech</v>
      </c>
      <c r="K1622" t="str">
        <f>INDEX(products!$C$2:$C$5902,MATCH(D1622,products!$A$2:$A$5902,0))</f>
        <v>Acc</v>
      </c>
      <c r="L1622" s="3">
        <f>INDEX(products!$E$2:$E$5902,MATCH(D1622,products!$A$2:$A$5902,0))</f>
        <v>1532.93</v>
      </c>
      <c r="M1622">
        <f>_xlfn.XLOOKUP(D1622,products!$A$2:$A$5902,products!$F$2:$F$5902)</f>
        <v>10</v>
      </c>
      <c r="N1622" s="3">
        <f t="shared" si="25"/>
        <v>153.29300000000001</v>
      </c>
      <c r="O1622" s="3" t="str" cm="1">
        <f t="array" ref="O1622">_xlfn.IFS(J1622="Furn","Furniture",J1622="Tech","Technology",J1622="OffSup","Office Supplies")</f>
        <v>Technology</v>
      </c>
      <c r="P1622" s="3" t="str" cm="1">
        <f t="array" ref="P1622">_xlfn.IFS(K1622="Bkcs","Bookcases",K1622="Phns","Phones",K1622="Acc","Accessories",K1622="Bndrs","Binders",K1622="Fstnrs","Fasteners")</f>
        <v>Accessories</v>
      </c>
      <c r="Q1622" t="str">
        <f>IF(_xlfn.XLOOKUP(D1622,products!$A$2:$A$5902,products!$H$2:$H$5902,,0)=1,"Yes","No")</f>
        <v>Yes</v>
      </c>
    </row>
    <row r="1623" spans="1:17" x14ac:dyDescent="0.3">
      <c r="A1623" t="s">
        <v>9704</v>
      </c>
      <c r="B1623" s="4">
        <v>44577</v>
      </c>
      <c r="C1623" t="s">
        <v>9705</v>
      </c>
      <c r="D1623" t="s">
        <v>9707</v>
      </c>
      <c r="E1623" s="1">
        <v>44930</v>
      </c>
      <c r="F1623" t="s">
        <v>35</v>
      </c>
      <c r="G1623" t="str">
        <f>_xlfn.XLOOKUP(C1623,customers!$A$2:$A$5902,customers!$B$2:$B$5902,,0)</f>
        <v>Tyler Jackson</v>
      </c>
      <c r="H1623" t="str">
        <f>_xlfn.XLOOKUP(C1623,customers!$A$2:$A$5902,customers!$G$2:$G$5902,,0)</f>
        <v>North</v>
      </c>
      <c r="I1623" t="str">
        <f>_xlfn.XLOOKUP(C1623,customers!$A$2:$A$5902,customers!$E$2:$E$5902,,0)</f>
        <v>South Michael</v>
      </c>
      <c r="J1623" t="str">
        <f>INDEX(products!$B$2:$B$5902,MATCH(D1623,products!$A$2:$A$5902,0))</f>
        <v>OffSup</v>
      </c>
      <c r="K1623" t="str">
        <f>INDEX(products!$C$2:$C$5902,MATCH(D1623,products!$A$2:$A$5902,0))</f>
        <v>Fstnrs</v>
      </c>
      <c r="L1623" s="3">
        <f>INDEX(products!$E$2:$E$5902,MATCH(D1623,products!$A$2:$A$5902,0))</f>
        <v>2121.61</v>
      </c>
      <c r="M1623">
        <f>_xlfn.XLOOKUP(D1623,products!$A$2:$A$5902,products!$F$2:$F$5902)</f>
        <v>9</v>
      </c>
      <c r="N1623" s="3">
        <f t="shared" si="25"/>
        <v>235.73444444444445</v>
      </c>
      <c r="O1623" s="3" t="str" cm="1">
        <f t="array" ref="O1623">_xlfn.IFS(J1623="Furn","Furniture",J1623="Tech","Technology",J1623="OffSup","Office Supplies")</f>
        <v>Office Supplies</v>
      </c>
      <c r="P1623" s="3" t="str" cm="1">
        <f t="array" ref="P1623">_xlfn.IFS(K1623="Bkcs","Bookcases",K1623="Phns","Phones",K1623="Acc","Accessories",K1623="Bndrs","Binders",K1623="Fstnrs","Fasteners")</f>
        <v>Fasteners</v>
      </c>
      <c r="Q1623" t="str">
        <f>IF(_xlfn.XLOOKUP(D1623,products!$A$2:$A$5902,products!$H$2:$H$5902,,0)=1,"Yes","No")</f>
        <v>Yes</v>
      </c>
    </row>
    <row r="1624" spans="1:17" x14ac:dyDescent="0.3">
      <c r="A1624" t="s">
        <v>9709</v>
      </c>
      <c r="B1624" s="4">
        <v>45323</v>
      </c>
      <c r="C1624" t="s">
        <v>9710</v>
      </c>
      <c r="D1624" t="s">
        <v>9713</v>
      </c>
      <c r="E1624" s="1">
        <v>45591</v>
      </c>
      <c r="F1624" t="s">
        <v>21</v>
      </c>
      <c r="G1624" t="str">
        <f>_xlfn.XLOOKUP(C1624,customers!$A$2:$A$5902,customers!$B$2:$B$5902,,0)</f>
        <v>Tina Phillips</v>
      </c>
      <c r="H1624" t="str">
        <f>_xlfn.XLOOKUP(C1624,customers!$A$2:$A$5902,customers!$G$2:$G$5902,,0)</f>
        <v>West</v>
      </c>
      <c r="I1624" t="str">
        <f>_xlfn.XLOOKUP(C1624,customers!$A$2:$A$5902,customers!$E$2:$E$5902,,0)</f>
        <v>New Brian</v>
      </c>
      <c r="J1624" t="str">
        <f>INDEX(products!$B$2:$B$5902,MATCH(D1624,products!$A$2:$A$5902,0))</f>
        <v>OffSup</v>
      </c>
      <c r="K1624" t="str">
        <f>INDEX(products!$C$2:$C$5902,MATCH(D1624,products!$A$2:$A$5902,0))</f>
        <v>Bkcs</v>
      </c>
      <c r="L1624" s="3">
        <f>INDEX(products!$E$2:$E$5902,MATCH(D1624,products!$A$2:$A$5902,0))</f>
        <v>2734.47</v>
      </c>
      <c r="M1624">
        <f>_xlfn.XLOOKUP(D1624,products!$A$2:$A$5902,products!$F$2:$F$5902)</f>
        <v>5</v>
      </c>
      <c r="N1624" s="3">
        <f t="shared" si="25"/>
        <v>546.89400000000001</v>
      </c>
      <c r="O1624" s="3" t="str" cm="1">
        <f t="array" ref="O1624">_xlfn.IFS(J1624="Furn","Furniture",J1624="Tech","Technology",J1624="OffSup","Office Supplies")</f>
        <v>Office Supplies</v>
      </c>
      <c r="P1624" s="3" t="str" cm="1">
        <f t="array" ref="P1624">_xlfn.IFS(K1624="Bkcs","Bookcases",K1624="Phns","Phones",K1624="Acc","Accessories",K1624="Bndrs","Binders",K1624="Fstnrs","Fasteners")</f>
        <v>Bookcases</v>
      </c>
      <c r="Q1624" t="str">
        <f>IF(_xlfn.XLOOKUP(D1624,products!$A$2:$A$5902,products!$H$2:$H$5902,,0)=1,"Yes","No")</f>
        <v>No</v>
      </c>
    </row>
    <row r="1625" spans="1:17" x14ac:dyDescent="0.3">
      <c r="A1625" t="s">
        <v>9715</v>
      </c>
      <c r="B1625" s="4">
        <v>44532</v>
      </c>
      <c r="C1625" t="s">
        <v>9716</v>
      </c>
      <c r="D1625" t="s">
        <v>9719</v>
      </c>
      <c r="E1625" s="1">
        <v>44660</v>
      </c>
      <c r="F1625" t="s">
        <v>35</v>
      </c>
      <c r="G1625" t="str">
        <f>_xlfn.XLOOKUP(C1625,customers!$A$2:$A$5902,customers!$B$2:$B$5902,,0)</f>
        <v>Catherine Mora</v>
      </c>
      <c r="H1625" t="str">
        <f>_xlfn.XLOOKUP(C1625,customers!$A$2:$A$5902,customers!$G$2:$G$5902,,0)</f>
        <v>North</v>
      </c>
      <c r="I1625" t="str">
        <f>_xlfn.XLOOKUP(C1625,customers!$A$2:$A$5902,customers!$E$2:$E$5902,,0)</f>
        <v>Savageton</v>
      </c>
      <c r="J1625" t="str">
        <f>INDEX(products!$B$2:$B$5902,MATCH(D1625,products!$A$2:$A$5902,0))</f>
        <v>Tech</v>
      </c>
      <c r="K1625" t="str">
        <f>INDEX(products!$C$2:$C$5902,MATCH(D1625,products!$A$2:$A$5902,0))</f>
        <v>Phns</v>
      </c>
      <c r="L1625" s="3">
        <f>INDEX(products!$E$2:$E$5902,MATCH(D1625,products!$A$2:$A$5902,0))</f>
        <v>3413.49</v>
      </c>
      <c r="M1625">
        <f>_xlfn.XLOOKUP(D1625,products!$A$2:$A$5902,products!$F$2:$F$5902)</f>
        <v>2</v>
      </c>
      <c r="N1625" s="3">
        <f t="shared" si="25"/>
        <v>1706.7449999999999</v>
      </c>
      <c r="O1625" s="3" t="str" cm="1">
        <f t="array" ref="O1625">_xlfn.IFS(J1625="Furn","Furniture",J1625="Tech","Technology",J1625="OffSup","Office Supplies")</f>
        <v>Technology</v>
      </c>
      <c r="P1625" s="3" t="str" cm="1">
        <f t="array" ref="P1625">_xlfn.IFS(K1625="Bkcs","Bookcases",K1625="Phns","Phones",K1625="Acc","Accessories",K1625="Bndrs","Binders",K1625="Fstnrs","Fasteners")</f>
        <v>Phones</v>
      </c>
      <c r="Q1625" t="str">
        <f>IF(_xlfn.XLOOKUP(D1625,products!$A$2:$A$5902,products!$H$2:$H$5902,,0)=1,"Yes","No")</f>
        <v>No</v>
      </c>
    </row>
    <row r="1626" spans="1:17" x14ac:dyDescent="0.3">
      <c r="A1626" t="s">
        <v>9721</v>
      </c>
      <c r="B1626" s="4">
        <v>44285</v>
      </c>
      <c r="C1626" t="s">
        <v>9722</v>
      </c>
      <c r="D1626" t="s">
        <v>9724</v>
      </c>
      <c r="E1626" s="1">
        <v>44330</v>
      </c>
      <c r="F1626" t="s">
        <v>74</v>
      </c>
      <c r="G1626" t="str">
        <f>_xlfn.XLOOKUP(C1626,customers!$A$2:$A$5902,customers!$B$2:$B$5902,,0)</f>
        <v>Jacqueline Burton</v>
      </c>
      <c r="H1626" t="str">
        <f>_xlfn.XLOOKUP(C1626,customers!$A$2:$A$5902,customers!$G$2:$G$5902,,0)</f>
        <v>North</v>
      </c>
      <c r="I1626" t="str">
        <f>_xlfn.XLOOKUP(C1626,customers!$A$2:$A$5902,customers!$E$2:$E$5902,,0)</f>
        <v>Lake Mary</v>
      </c>
      <c r="J1626" t="str">
        <f>INDEX(products!$B$2:$B$5902,MATCH(D1626,products!$A$2:$A$5902,0))</f>
        <v>Tech</v>
      </c>
      <c r="K1626" t="str">
        <f>INDEX(products!$C$2:$C$5902,MATCH(D1626,products!$A$2:$A$5902,0))</f>
        <v>Acc</v>
      </c>
      <c r="L1626" s="3">
        <f>INDEX(products!$E$2:$E$5902,MATCH(D1626,products!$A$2:$A$5902,0))</f>
        <v>2070</v>
      </c>
      <c r="M1626">
        <f>_xlfn.XLOOKUP(D1626,products!$A$2:$A$5902,products!$F$2:$F$5902)</f>
        <v>1</v>
      </c>
      <c r="N1626" s="3">
        <f t="shared" si="25"/>
        <v>2070</v>
      </c>
      <c r="O1626" s="3" t="str" cm="1">
        <f t="array" ref="O1626">_xlfn.IFS(J1626="Furn","Furniture",J1626="Tech","Technology",J1626="OffSup","Office Supplies")</f>
        <v>Technology</v>
      </c>
      <c r="P1626" s="3" t="str" cm="1">
        <f t="array" ref="P1626">_xlfn.IFS(K1626="Bkcs","Bookcases",K1626="Phns","Phones",K1626="Acc","Accessories",K1626="Bndrs","Binders",K1626="Fstnrs","Fasteners")</f>
        <v>Accessories</v>
      </c>
      <c r="Q1626" t="str">
        <f>IF(_xlfn.XLOOKUP(D1626,products!$A$2:$A$5902,products!$H$2:$H$5902,,0)=1,"Yes","No")</f>
        <v>Yes</v>
      </c>
    </row>
    <row r="1627" spans="1:17" x14ac:dyDescent="0.3">
      <c r="A1627" t="s">
        <v>9726</v>
      </c>
      <c r="B1627" s="4">
        <v>45276</v>
      </c>
      <c r="C1627" t="s">
        <v>9727</v>
      </c>
      <c r="D1627" t="s">
        <v>9729</v>
      </c>
      <c r="E1627" s="1">
        <v>45358</v>
      </c>
      <c r="F1627" t="s">
        <v>74</v>
      </c>
      <c r="G1627" t="str">
        <f>_xlfn.XLOOKUP(C1627,customers!$A$2:$A$5902,customers!$B$2:$B$5902,,0)</f>
        <v>Patrick Hoffman</v>
      </c>
      <c r="H1627" t="str">
        <f>_xlfn.XLOOKUP(C1627,customers!$A$2:$A$5902,customers!$G$2:$G$5902,,0)</f>
        <v>North</v>
      </c>
      <c r="I1627" t="str">
        <f>_xlfn.XLOOKUP(C1627,customers!$A$2:$A$5902,customers!$E$2:$E$5902,,0)</f>
        <v>Campbellstad</v>
      </c>
      <c r="J1627" t="str">
        <f>INDEX(products!$B$2:$B$5902,MATCH(D1627,products!$A$2:$A$5902,0))</f>
        <v>OffSup</v>
      </c>
      <c r="K1627" t="str">
        <f>INDEX(products!$C$2:$C$5902,MATCH(D1627,products!$A$2:$A$5902,0))</f>
        <v>Phns</v>
      </c>
      <c r="L1627" s="3">
        <f>INDEX(products!$E$2:$E$5902,MATCH(D1627,products!$A$2:$A$5902,0))</f>
        <v>2042.65</v>
      </c>
      <c r="M1627">
        <f>_xlfn.XLOOKUP(D1627,products!$A$2:$A$5902,products!$F$2:$F$5902)</f>
        <v>8</v>
      </c>
      <c r="N1627" s="3">
        <f t="shared" si="25"/>
        <v>255.33125000000001</v>
      </c>
      <c r="O1627" s="3" t="str" cm="1">
        <f t="array" ref="O1627">_xlfn.IFS(J1627="Furn","Furniture",J1627="Tech","Technology",J1627="OffSup","Office Supplies")</f>
        <v>Office Supplies</v>
      </c>
      <c r="P1627" s="3" t="str" cm="1">
        <f t="array" ref="P1627">_xlfn.IFS(K1627="Bkcs","Bookcases",K1627="Phns","Phones",K1627="Acc","Accessories",K1627="Bndrs","Binders",K1627="Fstnrs","Fasteners")</f>
        <v>Phones</v>
      </c>
      <c r="Q1627" t="str">
        <f>IF(_xlfn.XLOOKUP(D1627,products!$A$2:$A$5902,products!$H$2:$H$5902,,0)=1,"Yes","No")</f>
        <v>No</v>
      </c>
    </row>
    <row r="1628" spans="1:17" x14ac:dyDescent="0.3">
      <c r="A1628" t="s">
        <v>9731</v>
      </c>
      <c r="B1628" s="4">
        <v>44812</v>
      </c>
      <c r="C1628" t="s">
        <v>9732</v>
      </c>
      <c r="D1628" t="s">
        <v>9735</v>
      </c>
      <c r="E1628" s="1">
        <v>44969</v>
      </c>
      <c r="F1628" t="s">
        <v>21</v>
      </c>
      <c r="G1628" t="str">
        <f>_xlfn.XLOOKUP(C1628,customers!$A$2:$A$5902,customers!$B$2:$B$5902,,0)</f>
        <v>Catherine Preston</v>
      </c>
      <c r="H1628" t="str">
        <f>_xlfn.XLOOKUP(C1628,customers!$A$2:$A$5902,customers!$G$2:$G$5902,,0)</f>
        <v>West</v>
      </c>
      <c r="I1628" t="str">
        <f>_xlfn.XLOOKUP(C1628,customers!$A$2:$A$5902,customers!$E$2:$E$5902,,0)</f>
        <v>North Sherry</v>
      </c>
      <c r="J1628" t="str">
        <f>INDEX(products!$B$2:$B$5902,MATCH(D1628,products!$A$2:$A$5902,0))</f>
        <v>OffSup</v>
      </c>
      <c r="K1628" t="str">
        <f>INDEX(products!$C$2:$C$5902,MATCH(D1628,products!$A$2:$A$5902,0))</f>
        <v>Acc</v>
      </c>
      <c r="L1628" s="3">
        <f>INDEX(products!$E$2:$E$5902,MATCH(D1628,products!$A$2:$A$5902,0))</f>
        <v>4153.29</v>
      </c>
      <c r="M1628">
        <f>_xlfn.XLOOKUP(D1628,products!$A$2:$A$5902,products!$F$2:$F$5902)</f>
        <v>2</v>
      </c>
      <c r="N1628" s="3">
        <f t="shared" si="25"/>
        <v>2076.645</v>
      </c>
      <c r="O1628" s="3" t="str" cm="1">
        <f t="array" ref="O1628">_xlfn.IFS(J1628="Furn","Furniture",J1628="Tech","Technology",J1628="OffSup","Office Supplies")</f>
        <v>Office Supplies</v>
      </c>
      <c r="P1628" s="3" t="str" cm="1">
        <f t="array" ref="P1628">_xlfn.IFS(K1628="Bkcs","Bookcases",K1628="Phns","Phones",K1628="Acc","Accessories",K1628="Bndrs","Binders",K1628="Fstnrs","Fasteners")</f>
        <v>Accessories</v>
      </c>
      <c r="Q1628" t="str">
        <f>IF(_xlfn.XLOOKUP(D1628,products!$A$2:$A$5902,products!$H$2:$H$5902,,0)=1,"Yes","No")</f>
        <v>No</v>
      </c>
    </row>
    <row r="1629" spans="1:17" x14ac:dyDescent="0.3">
      <c r="A1629" s="2" t="s">
        <v>9737</v>
      </c>
      <c r="B1629" s="4">
        <v>44848</v>
      </c>
      <c r="C1629" t="s">
        <v>9738</v>
      </c>
      <c r="D1629" t="s">
        <v>9741</v>
      </c>
      <c r="E1629" s="1">
        <v>45176</v>
      </c>
      <c r="F1629" t="s">
        <v>74</v>
      </c>
      <c r="G1629" t="str">
        <f>_xlfn.XLOOKUP(C1629,customers!$A$2:$A$5902,customers!$B$2:$B$5902,,0)</f>
        <v>Joseph Webb</v>
      </c>
      <c r="H1629" t="str">
        <f>_xlfn.XLOOKUP(C1629,customers!$A$2:$A$5902,customers!$G$2:$G$5902,,0)</f>
        <v>South</v>
      </c>
      <c r="I1629" t="str">
        <f>_xlfn.XLOOKUP(C1629,customers!$A$2:$A$5902,customers!$E$2:$E$5902,,0)</f>
        <v>Laneville</v>
      </c>
      <c r="J1629" t="str">
        <f>INDEX(products!$B$2:$B$5902,MATCH(D1629,products!$A$2:$A$5902,0))</f>
        <v>Furn</v>
      </c>
      <c r="K1629" t="str">
        <f>INDEX(products!$C$2:$C$5902,MATCH(D1629,products!$A$2:$A$5902,0))</f>
        <v>Fstnrs</v>
      </c>
      <c r="L1629" s="3">
        <f>INDEX(products!$E$2:$E$5902,MATCH(D1629,products!$A$2:$A$5902,0))</f>
        <v>2319.5</v>
      </c>
      <c r="M1629">
        <f>_xlfn.XLOOKUP(D1629,products!$A$2:$A$5902,products!$F$2:$F$5902)</f>
        <v>6</v>
      </c>
      <c r="N1629" s="3">
        <f t="shared" si="25"/>
        <v>386.58333333333331</v>
      </c>
      <c r="O1629" s="3" t="str" cm="1">
        <f t="array" ref="O1629">_xlfn.IFS(J1629="Furn","Furniture",J1629="Tech","Technology",J1629="OffSup","Office Supplies")</f>
        <v>Furniture</v>
      </c>
      <c r="P1629" s="3" t="str" cm="1">
        <f t="array" ref="P1629">_xlfn.IFS(K1629="Bkcs","Bookcases",K1629="Phns","Phones",K1629="Acc","Accessories",K1629="Bndrs","Binders",K1629="Fstnrs","Fasteners")</f>
        <v>Fasteners</v>
      </c>
      <c r="Q1629" t="str">
        <f>IF(_xlfn.XLOOKUP(D1629,products!$A$2:$A$5902,products!$H$2:$H$5902,,0)=1,"Yes","No")</f>
        <v>Yes</v>
      </c>
    </row>
    <row r="1630" spans="1:17" x14ac:dyDescent="0.3">
      <c r="A1630" t="s">
        <v>9743</v>
      </c>
      <c r="B1630" s="4">
        <v>44597</v>
      </c>
      <c r="C1630" t="s">
        <v>9744</v>
      </c>
      <c r="D1630" t="s">
        <v>9747</v>
      </c>
      <c r="E1630" s="1">
        <v>44811</v>
      </c>
      <c r="F1630" t="s">
        <v>21</v>
      </c>
      <c r="G1630" t="str">
        <f>_xlfn.XLOOKUP(C1630,customers!$A$2:$A$5902,customers!$B$2:$B$5902,,0)</f>
        <v>Patricia Leon</v>
      </c>
      <c r="H1630" t="str">
        <f>_xlfn.XLOOKUP(C1630,customers!$A$2:$A$5902,customers!$G$2:$G$5902,,0)</f>
        <v>East</v>
      </c>
      <c r="I1630" t="str">
        <f>_xlfn.XLOOKUP(C1630,customers!$A$2:$A$5902,customers!$E$2:$E$5902,,0)</f>
        <v>Port Jennifer</v>
      </c>
      <c r="J1630" t="str">
        <f>INDEX(products!$B$2:$B$5902,MATCH(D1630,products!$A$2:$A$5902,0))</f>
        <v>OffSup</v>
      </c>
      <c r="K1630" t="str">
        <f>INDEX(products!$C$2:$C$5902,MATCH(D1630,products!$A$2:$A$5902,0))</f>
        <v>Fstnrs</v>
      </c>
      <c r="L1630" s="3">
        <f>INDEX(products!$E$2:$E$5902,MATCH(D1630,products!$A$2:$A$5902,0))</f>
        <v>1065.82</v>
      </c>
      <c r="M1630">
        <f>_xlfn.XLOOKUP(D1630,products!$A$2:$A$5902,products!$F$2:$F$5902)</f>
        <v>9</v>
      </c>
      <c r="N1630" s="3">
        <f t="shared" si="25"/>
        <v>118.42444444444443</v>
      </c>
      <c r="O1630" s="3" t="str" cm="1">
        <f t="array" ref="O1630">_xlfn.IFS(J1630="Furn","Furniture",J1630="Tech","Technology",J1630="OffSup","Office Supplies")</f>
        <v>Office Supplies</v>
      </c>
      <c r="P1630" s="3" t="str" cm="1">
        <f t="array" ref="P1630">_xlfn.IFS(K1630="Bkcs","Bookcases",K1630="Phns","Phones",K1630="Acc","Accessories",K1630="Bndrs","Binders",K1630="Fstnrs","Fasteners")</f>
        <v>Fasteners</v>
      </c>
      <c r="Q1630" t="str">
        <f>IF(_xlfn.XLOOKUP(D1630,products!$A$2:$A$5902,products!$H$2:$H$5902,,0)=1,"Yes","No")</f>
        <v>Yes</v>
      </c>
    </row>
    <row r="1631" spans="1:17" x14ac:dyDescent="0.3">
      <c r="A1631" t="s">
        <v>9749</v>
      </c>
      <c r="B1631" s="4">
        <v>45208</v>
      </c>
      <c r="C1631" t="s">
        <v>9750</v>
      </c>
      <c r="D1631" t="s">
        <v>9753</v>
      </c>
      <c r="E1631" s="1">
        <v>45223</v>
      </c>
      <c r="F1631" t="s">
        <v>35</v>
      </c>
      <c r="G1631" t="str">
        <f>_xlfn.XLOOKUP(C1631,customers!$A$2:$A$5902,customers!$B$2:$B$5902,,0)</f>
        <v>Justin Ellis</v>
      </c>
      <c r="H1631" t="str">
        <f>_xlfn.XLOOKUP(C1631,customers!$A$2:$A$5902,customers!$G$2:$G$5902,,0)</f>
        <v>North</v>
      </c>
      <c r="I1631" t="str">
        <f>_xlfn.XLOOKUP(C1631,customers!$A$2:$A$5902,customers!$E$2:$E$5902,,0)</f>
        <v>Port Matthewchester</v>
      </c>
      <c r="J1631" t="str">
        <f>INDEX(products!$B$2:$B$5902,MATCH(D1631,products!$A$2:$A$5902,0))</f>
        <v>Furn</v>
      </c>
      <c r="K1631" t="str">
        <f>INDEX(products!$C$2:$C$5902,MATCH(D1631,products!$A$2:$A$5902,0))</f>
        <v>Fstnrs</v>
      </c>
      <c r="L1631" s="3">
        <f>INDEX(products!$E$2:$E$5902,MATCH(D1631,products!$A$2:$A$5902,0))</f>
        <v>3841.95</v>
      </c>
      <c r="M1631">
        <f>_xlfn.XLOOKUP(D1631,products!$A$2:$A$5902,products!$F$2:$F$5902)</f>
        <v>8</v>
      </c>
      <c r="N1631" s="3">
        <f t="shared" si="25"/>
        <v>480.24374999999998</v>
      </c>
      <c r="O1631" s="3" t="str" cm="1">
        <f t="array" ref="O1631">_xlfn.IFS(J1631="Furn","Furniture",J1631="Tech","Technology",J1631="OffSup","Office Supplies")</f>
        <v>Furniture</v>
      </c>
      <c r="P1631" s="3" t="str" cm="1">
        <f t="array" ref="P1631">_xlfn.IFS(K1631="Bkcs","Bookcases",K1631="Phns","Phones",K1631="Acc","Accessories",K1631="Bndrs","Binders",K1631="Fstnrs","Fasteners")</f>
        <v>Fasteners</v>
      </c>
      <c r="Q1631" t="str">
        <f>IF(_xlfn.XLOOKUP(D1631,products!$A$2:$A$5902,products!$H$2:$H$5902,,0)=1,"Yes","No")</f>
        <v>Yes</v>
      </c>
    </row>
    <row r="1632" spans="1:17" x14ac:dyDescent="0.3">
      <c r="A1632" t="s">
        <v>9755</v>
      </c>
      <c r="B1632" s="4">
        <v>45057</v>
      </c>
      <c r="C1632" t="s">
        <v>9756</v>
      </c>
      <c r="D1632" t="s">
        <v>9759</v>
      </c>
      <c r="E1632" s="1">
        <v>45316</v>
      </c>
      <c r="F1632" t="s">
        <v>74</v>
      </c>
      <c r="G1632" t="str">
        <f>_xlfn.XLOOKUP(C1632,customers!$A$2:$A$5902,customers!$B$2:$B$5902,,0)</f>
        <v>Joshua Ramirez</v>
      </c>
      <c r="H1632" t="str">
        <f>_xlfn.XLOOKUP(C1632,customers!$A$2:$A$5902,customers!$G$2:$G$5902,,0)</f>
        <v>North</v>
      </c>
      <c r="I1632" t="str">
        <f>_xlfn.XLOOKUP(C1632,customers!$A$2:$A$5902,customers!$E$2:$E$5902,,0)</f>
        <v>Port Carmenland</v>
      </c>
      <c r="J1632" t="str">
        <f>INDEX(products!$B$2:$B$5902,MATCH(D1632,products!$A$2:$A$5902,0))</f>
        <v>Furn</v>
      </c>
      <c r="K1632" t="str">
        <f>INDEX(products!$C$2:$C$5902,MATCH(D1632,products!$A$2:$A$5902,0))</f>
        <v>Acc</v>
      </c>
      <c r="L1632" s="3">
        <f>INDEX(products!$E$2:$E$5902,MATCH(D1632,products!$A$2:$A$5902,0))</f>
        <v>2973.08</v>
      </c>
      <c r="M1632">
        <f>_xlfn.XLOOKUP(D1632,products!$A$2:$A$5902,products!$F$2:$F$5902)</f>
        <v>6</v>
      </c>
      <c r="N1632" s="3">
        <f t="shared" si="25"/>
        <v>495.51333333333332</v>
      </c>
      <c r="O1632" s="3" t="str" cm="1">
        <f t="array" ref="O1632">_xlfn.IFS(J1632="Furn","Furniture",J1632="Tech","Technology",J1632="OffSup","Office Supplies")</f>
        <v>Furniture</v>
      </c>
      <c r="P1632" s="3" t="str" cm="1">
        <f t="array" ref="P1632">_xlfn.IFS(K1632="Bkcs","Bookcases",K1632="Phns","Phones",K1632="Acc","Accessories",K1632="Bndrs","Binders",K1632="Fstnrs","Fasteners")</f>
        <v>Accessories</v>
      </c>
      <c r="Q1632" t="str">
        <f>IF(_xlfn.XLOOKUP(D1632,products!$A$2:$A$5902,products!$H$2:$H$5902,,0)=1,"Yes","No")</f>
        <v>No</v>
      </c>
    </row>
    <row r="1633" spans="1:17" x14ac:dyDescent="0.3">
      <c r="A1633" t="s">
        <v>9761</v>
      </c>
      <c r="B1633" s="4">
        <v>44968</v>
      </c>
      <c r="C1633" t="s">
        <v>9762</v>
      </c>
      <c r="D1633" t="s">
        <v>9765</v>
      </c>
      <c r="E1633" s="1">
        <v>45127</v>
      </c>
      <c r="F1633" t="s">
        <v>74</v>
      </c>
      <c r="G1633" t="str">
        <f>_xlfn.XLOOKUP(C1633,customers!$A$2:$A$5902,customers!$B$2:$B$5902,,0)</f>
        <v>Kayla Shepard</v>
      </c>
      <c r="H1633" t="str">
        <f>_xlfn.XLOOKUP(C1633,customers!$A$2:$A$5902,customers!$G$2:$G$5902,,0)</f>
        <v>South</v>
      </c>
      <c r="I1633" t="str">
        <f>_xlfn.XLOOKUP(C1633,customers!$A$2:$A$5902,customers!$E$2:$E$5902,,0)</f>
        <v>Sabrinaland</v>
      </c>
      <c r="J1633" t="str">
        <f>INDEX(products!$B$2:$B$5902,MATCH(D1633,products!$A$2:$A$5902,0))</f>
        <v>Furn</v>
      </c>
      <c r="K1633" t="str">
        <f>INDEX(products!$C$2:$C$5902,MATCH(D1633,products!$A$2:$A$5902,0))</f>
        <v>Phns</v>
      </c>
      <c r="L1633" s="3">
        <f>INDEX(products!$E$2:$E$5902,MATCH(D1633,products!$A$2:$A$5902,0))</f>
        <v>4236.21</v>
      </c>
      <c r="M1633">
        <f>_xlfn.XLOOKUP(D1633,products!$A$2:$A$5902,products!$F$2:$F$5902)</f>
        <v>3</v>
      </c>
      <c r="N1633" s="3">
        <f t="shared" si="25"/>
        <v>1412.07</v>
      </c>
      <c r="O1633" s="3" t="str" cm="1">
        <f t="array" ref="O1633">_xlfn.IFS(J1633="Furn","Furniture",J1633="Tech","Technology",J1633="OffSup","Office Supplies")</f>
        <v>Furniture</v>
      </c>
      <c r="P1633" s="3" t="str" cm="1">
        <f t="array" ref="P1633">_xlfn.IFS(K1633="Bkcs","Bookcases",K1633="Phns","Phones",K1633="Acc","Accessories",K1633="Bndrs","Binders",K1633="Fstnrs","Fasteners")</f>
        <v>Phones</v>
      </c>
      <c r="Q1633" t="str">
        <f>IF(_xlfn.XLOOKUP(D1633,products!$A$2:$A$5902,products!$H$2:$H$5902,,0)=1,"Yes","No")</f>
        <v>No</v>
      </c>
    </row>
    <row r="1634" spans="1:17" x14ac:dyDescent="0.3">
      <c r="A1634" t="s">
        <v>9767</v>
      </c>
      <c r="B1634" s="4">
        <v>44530</v>
      </c>
      <c r="C1634" t="s">
        <v>9768</v>
      </c>
      <c r="D1634" t="s">
        <v>9771</v>
      </c>
      <c r="E1634" s="1">
        <v>44756</v>
      </c>
      <c r="F1634" t="s">
        <v>74</v>
      </c>
      <c r="G1634" t="str">
        <f>_xlfn.XLOOKUP(C1634,customers!$A$2:$A$5902,customers!$B$2:$B$5902,,0)</f>
        <v>Sean Wright</v>
      </c>
      <c r="H1634" t="str">
        <f>_xlfn.XLOOKUP(C1634,customers!$A$2:$A$5902,customers!$G$2:$G$5902,,0)</f>
        <v>East</v>
      </c>
      <c r="I1634" t="str">
        <f>_xlfn.XLOOKUP(C1634,customers!$A$2:$A$5902,customers!$E$2:$E$5902,,0)</f>
        <v>Martinezmouth</v>
      </c>
      <c r="J1634" t="str">
        <f>INDEX(products!$B$2:$B$5902,MATCH(D1634,products!$A$2:$A$5902,0))</f>
        <v>Furn</v>
      </c>
      <c r="K1634" t="str">
        <f>INDEX(products!$C$2:$C$5902,MATCH(D1634,products!$A$2:$A$5902,0))</f>
        <v>Bkcs</v>
      </c>
      <c r="L1634" s="3">
        <f>INDEX(products!$E$2:$E$5902,MATCH(D1634,products!$A$2:$A$5902,0))</f>
        <v>2974.37</v>
      </c>
      <c r="M1634">
        <f>_xlfn.XLOOKUP(D1634,products!$A$2:$A$5902,products!$F$2:$F$5902)</f>
        <v>9</v>
      </c>
      <c r="N1634" s="3">
        <f t="shared" si="25"/>
        <v>330.48555555555555</v>
      </c>
      <c r="O1634" s="3" t="str" cm="1">
        <f t="array" ref="O1634">_xlfn.IFS(J1634="Furn","Furniture",J1634="Tech","Technology",J1634="OffSup","Office Supplies")</f>
        <v>Furniture</v>
      </c>
      <c r="P1634" s="3" t="str" cm="1">
        <f t="array" ref="P1634">_xlfn.IFS(K1634="Bkcs","Bookcases",K1634="Phns","Phones",K1634="Acc","Accessories",K1634="Bndrs","Binders",K1634="Fstnrs","Fasteners")</f>
        <v>Bookcases</v>
      </c>
      <c r="Q1634" t="str">
        <f>IF(_xlfn.XLOOKUP(D1634,products!$A$2:$A$5902,products!$H$2:$H$5902,,0)=1,"Yes","No")</f>
        <v>No</v>
      </c>
    </row>
    <row r="1635" spans="1:17" x14ac:dyDescent="0.3">
      <c r="A1635" t="s">
        <v>9773</v>
      </c>
      <c r="B1635" s="4">
        <v>44243</v>
      </c>
      <c r="C1635" t="s">
        <v>9774</v>
      </c>
      <c r="D1635" t="s">
        <v>9777</v>
      </c>
      <c r="E1635" s="1">
        <v>44444</v>
      </c>
      <c r="F1635" t="s">
        <v>35</v>
      </c>
      <c r="G1635" t="str">
        <f>_xlfn.XLOOKUP(C1635,customers!$A$2:$A$5902,customers!$B$2:$B$5902,,0)</f>
        <v>Andre Mccoy</v>
      </c>
      <c r="H1635" t="str">
        <f>_xlfn.XLOOKUP(C1635,customers!$A$2:$A$5902,customers!$G$2:$G$5902,,0)</f>
        <v>South</v>
      </c>
      <c r="I1635" t="str">
        <f>_xlfn.XLOOKUP(C1635,customers!$A$2:$A$5902,customers!$E$2:$E$5902,,0)</f>
        <v>North Zacharyside</v>
      </c>
      <c r="J1635" t="str">
        <f>INDEX(products!$B$2:$B$5902,MATCH(D1635,products!$A$2:$A$5902,0))</f>
        <v>Furn</v>
      </c>
      <c r="K1635" t="str">
        <f>INDEX(products!$C$2:$C$5902,MATCH(D1635,products!$A$2:$A$5902,0))</f>
        <v>Acc</v>
      </c>
      <c r="L1635" s="3">
        <f>INDEX(products!$E$2:$E$5902,MATCH(D1635,products!$A$2:$A$5902,0))</f>
        <v>1505.22</v>
      </c>
      <c r="M1635">
        <f>_xlfn.XLOOKUP(D1635,products!$A$2:$A$5902,products!$F$2:$F$5902)</f>
        <v>7</v>
      </c>
      <c r="N1635" s="3">
        <f t="shared" si="25"/>
        <v>215.03142857142856</v>
      </c>
      <c r="O1635" s="3" t="str" cm="1">
        <f t="array" ref="O1635">_xlfn.IFS(J1635="Furn","Furniture",J1635="Tech","Technology",J1635="OffSup","Office Supplies")</f>
        <v>Furniture</v>
      </c>
      <c r="P1635" s="3" t="str" cm="1">
        <f t="array" ref="P1635">_xlfn.IFS(K1635="Bkcs","Bookcases",K1635="Phns","Phones",K1635="Acc","Accessories",K1635="Bndrs","Binders",K1635="Fstnrs","Fasteners")</f>
        <v>Accessories</v>
      </c>
      <c r="Q1635" t="str">
        <f>IF(_xlfn.XLOOKUP(D1635,products!$A$2:$A$5902,products!$H$2:$H$5902,,0)=1,"Yes","No")</f>
        <v>No</v>
      </c>
    </row>
    <row r="1636" spans="1:17" x14ac:dyDescent="0.3">
      <c r="A1636" t="s">
        <v>9779</v>
      </c>
      <c r="B1636" s="4">
        <v>43931</v>
      </c>
      <c r="C1636" t="s">
        <v>9780</v>
      </c>
      <c r="D1636" t="s">
        <v>9783</v>
      </c>
      <c r="E1636" s="1">
        <v>44223</v>
      </c>
      <c r="F1636" t="s">
        <v>35</v>
      </c>
      <c r="G1636" t="str">
        <f>_xlfn.XLOOKUP(C1636,customers!$A$2:$A$5902,customers!$B$2:$B$5902,,0)</f>
        <v>Nicole Miller</v>
      </c>
      <c r="H1636" t="str">
        <f>_xlfn.XLOOKUP(C1636,customers!$A$2:$A$5902,customers!$G$2:$G$5902,,0)</f>
        <v>North</v>
      </c>
      <c r="I1636" t="str">
        <f>_xlfn.XLOOKUP(C1636,customers!$A$2:$A$5902,customers!$E$2:$E$5902,,0)</f>
        <v>Mitchellfort</v>
      </c>
      <c r="J1636" t="str">
        <f>INDEX(products!$B$2:$B$5902,MATCH(D1636,products!$A$2:$A$5902,0))</f>
        <v>OffSup</v>
      </c>
      <c r="K1636" t="str">
        <f>INDEX(products!$C$2:$C$5902,MATCH(D1636,products!$A$2:$A$5902,0))</f>
        <v>Fstnrs</v>
      </c>
      <c r="L1636" s="3">
        <f>INDEX(products!$E$2:$E$5902,MATCH(D1636,products!$A$2:$A$5902,0))</f>
        <v>3893</v>
      </c>
      <c r="M1636">
        <f>_xlfn.XLOOKUP(D1636,products!$A$2:$A$5902,products!$F$2:$F$5902)</f>
        <v>5</v>
      </c>
      <c r="N1636" s="3">
        <f t="shared" si="25"/>
        <v>778.6</v>
      </c>
      <c r="O1636" s="3" t="str" cm="1">
        <f t="array" ref="O1636">_xlfn.IFS(J1636="Furn","Furniture",J1636="Tech","Technology",J1636="OffSup","Office Supplies")</f>
        <v>Office Supplies</v>
      </c>
      <c r="P1636" s="3" t="str" cm="1">
        <f t="array" ref="P1636">_xlfn.IFS(K1636="Bkcs","Bookcases",K1636="Phns","Phones",K1636="Acc","Accessories",K1636="Bndrs","Binders",K1636="Fstnrs","Fasteners")</f>
        <v>Fasteners</v>
      </c>
      <c r="Q1636" t="str">
        <f>IF(_xlfn.XLOOKUP(D1636,products!$A$2:$A$5902,products!$H$2:$H$5902,,0)=1,"Yes","No")</f>
        <v>No</v>
      </c>
    </row>
    <row r="1637" spans="1:17" x14ac:dyDescent="0.3">
      <c r="A1637" t="s">
        <v>9785</v>
      </c>
      <c r="B1637" s="4">
        <v>44774</v>
      </c>
      <c r="C1637" t="s">
        <v>9786</v>
      </c>
      <c r="D1637" t="s">
        <v>9789</v>
      </c>
      <c r="E1637" s="1">
        <v>44862</v>
      </c>
      <c r="F1637" t="s">
        <v>21</v>
      </c>
      <c r="G1637" t="str">
        <f>_xlfn.XLOOKUP(C1637,customers!$A$2:$A$5902,customers!$B$2:$B$5902,,0)</f>
        <v>Jessica Garcia</v>
      </c>
      <c r="H1637" t="str">
        <f>_xlfn.XLOOKUP(C1637,customers!$A$2:$A$5902,customers!$G$2:$G$5902,,0)</f>
        <v>North</v>
      </c>
      <c r="I1637" t="str">
        <f>_xlfn.XLOOKUP(C1637,customers!$A$2:$A$5902,customers!$E$2:$E$5902,,0)</f>
        <v>Lake Wesleyville</v>
      </c>
      <c r="J1637" t="str">
        <f>INDEX(products!$B$2:$B$5902,MATCH(D1637,products!$A$2:$A$5902,0))</f>
        <v>Furn</v>
      </c>
      <c r="K1637" t="str">
        <f>INDEX(products!$C$2:$C$5902,MATCH(D1637,products!$A$2:$A$5902,0))</f>
        <v>Bndrs</v>
      </c>
      <c r="L1637" s="3">
        <f>INDEX(products!$E$2:$E$5902,MATCH(D1637,products!$A$2:$A$5902,0))</f>
        <v>2333.14</v>
      </c>
      <c r="M1637">
        <f>_xlfn.XLOOKUP(D1637,products!$A$2:$A$5902,products!$F$2:$F$5902)</f>
        <v>5</v>
      </c>
      <c r="N1637" s="3">
        <f t="shared" si="25"/>
        <v>466.62799999999999</v>
      </c>
      <c r="O1637" s="3" t="str" cm="1">
        <f t="array" ref="O1637">_xlfn.IFS(J1637="Furn","Furniture",J1637="Tech","Technology",J1637="OffSup","Office Supplies")</f>
        <v>Furniture</v>
      </c>
      <c r="P1637" s="3" t="str" cm="1">
        <f t="array" ref="P1637">_xlfn.IFS(K1637="Bkcs","Bookcases",K1637="Phns","Phones",K1637="Acc","Accessories",K1637="Bndrs","Binders",K1637="Fstnrs","Fasteners")</f>
        <v>Binders</v>
      </c>
      <c r="Q1637" t="str">
        <f>IF(_xlfn.XLOOKUP(D1637,products!$A$2:$A$5902,products!$H$2:$H$5902,,0)=1,"Yes","No")</f>
        <v>No</v>
      </c>
    </row>
    <row r="1638" spans="1:17" x14ac:dyDescent="0.3">
      <c r="A1638" t="s">
        <v>9791</v>
      </c>
      <c r="B1638" s="4">
        <v>44881</v>
      </c>
      <c r="C1638" t="s">
        <v>9792</v>
      </c>
      <c r="D1638" t="s">
        <v>9795</v>
      </c>
      <c r="E1638" s="1">
        <v>44945</v>
      </c>
      <c r="F1638" t="s">
        <v>35</v>
      </c>
      <c r="G1638" t="str">
        <f>_xlfn.XLOOKUP(C1638,customers!$A$2:$A$5902,customers!$B$2:$B$5902,,0)</f>
        <v>Scott Barrett</v>
      </c>
      <c r="H1638" t="str">
        <f>_xlfn.XLOOKUP(C1638,customers!$A$2:$A$5902,customers!$G$2:$G$5902,,0)</f>
        <v>North</v>
      </c>
      <c r="I1638" t="str">
        <f>_xlfn.XLOOKUP(C1638,customers!$A$2:$A$5902,customers!$E$2:$E$5902,,0)</f>
        <v>South Keith</v>
      </c>
      <c r="J1638" t="str">
        <f>INDEX(products!$B$2:$B$5902,MATCH(D1638,products!$A$2:$A$5902,0))</f>
        <v>OffSup</v>
      </c>
      <c r="K1638" t="str">
        <f>INDEX(products!$C$2:$C$5902,MATCH(D1638,products!$A$2:$A$5902,0))</f>
        <v>Bkcs</v>
      </c>
      <c r="L1638" s="3">
        <f>INDEX(products!$E$2:$E$5902,MATCH(D1638,products!$A$2:$A$5902,0))</f>
        <v>1633.08</v>
      </c>
      <c r="M1638">
        <f>_xlfn.XLOOKUP(D1638,products!$A$2:$A$5902,products!$F$2:$F$5902)</f>
        <v>2</v>
      </c>
      <c r="N1638" s="3">
        <f t="shared" si="25"/>
        <v>816.54</v>
      </c>
      <c r="O1638" s="3" t="str" cm="1">
        <f t="array" ref="O1638">_xlfn.IFS(J1638="Furn","Furniture",J1638="Tech","Technology",J1638="OffSup","Office Supplies")</f>
        <v>Office Supplies</v>
      </c>
      <c r="P1638" s="3" t="str" cm="1">
        <f t="array" ref="P1638">_xlfn.IFS(K1638="Bkcs","Bookcases",K1638="Phns","Phones",K1638="Acc","Accessories",K1638="Bndrs","Binders",K1638="Fstnrs","Fasteners")</f>
        <v>Bookcases</v>
      </c>
      <c r="Q1638" t="str">
        <f>IF(_xlfn.XLOOKUP(D1638,products!$A$2:$A$5902,products!$H$2:$H$5902,,0)=1,"Yes","No")</f>
        <v>Yes</v>
      </c>
    </row>
    <row r="1639" spans="1:17" x14ac:dyDescent="0.3">
      <c r="A1639" t="s">
        <v>9797</v>
      </c>
      <c r="B1639" s="4">
        <v>44977</v>
      </c>
      <c r="C1639" t="s">
        <v>9798</v>
      </c>
      <c r="D1639" s="2" t="s">
        <v>9801</v>
      </c>
      <c r="E1639" s="1">
        <v>44990</v>
      </c>
      <c r="F1639" t="s">
        <v>35</v>
      </c>
      <c r="G1639" t="str">
        <f>_xlfn.XLOOKUP(C1639,customers!$A$2:$A$5902,customers!$B$2:$B$5902,,0)</f>
        <v>Lisa Turner</v>
      </c>
      <c r="H1639" t="str">
        <f>_xlfn.XLOOKUP(C1639,customers!$A$2:$A$5902,customers!$G$2:$G$5902,,0)</f>
        <v>South</v>
      </c>
      <c r="I1639" t="str">
        <f>_xlfn.XLOOKUP(C1639,customers!$A$2:$A$5902,customers!$E$2:$E$5902,,0)</f>
        <v>Lisaborough</v>
      </c>
      <c r="J1639" t="str">
        <f>INDEX(products!$B$2:$B$5902,MATCH(D1639,products!$A$2:$A$5902,0))</f>
        <v>OffSup</v>
      </c>
      <c r="K1639" t="str">
        <f>INDEX(products!$C$2:$C$5902,MATCH(D1639,products!$A$2:$A$5902,0))</f>
        <v>Phns</v>
      </c>
      <c r="L1639" s="3">
        <f>INDEX(products!$E$2:$E$5902,MATCH(D1639,products!$A$2:$A$5902,0))</f>
        <v>4707.83</v>
      </c>
      <c r="M1639">
        <f>_xlfn.XLOOKUP(D1639,products!$A$2:$A$5902,products!$F$2:$F$5902)</f>
        <v>10</v>
      </c>
      <c r="N1639" s="3">
        <f t="shared" si="25"/>
        <v>470.78300000000002</v>
      </c>
      <c r="O1639" s="3" t="str" cm="1">
        <f t="array" ref="O1639">_xlfn.IFS(J1639="Furn","Furniture",J1639="Tech","Technology",J1639="OffSup","Office Supplies")</f>
        <v>Office Supplies</v>
      </c>
      <c r="P1639" s="3" t="str" cm="1">
        <f t="array" ref="P1639">_xlfn.IFS(K1639="Bkcs","Bookcases",K1639="Phns","Phones",K1639="Acc","Accessories",K1639="Bndrs","Binders",K1639="Fstnrs","Fasteners")</f>
        <v>Phones</v>
      </c>
      <c r="Q1639" t="str">
        <f>IF(_xlfn.XLOOKUP(D1639,products!$A$2:$A$5902,products!$H$2:$H$5902,,0)=1,"Yes","No")</f>
        <v>No</v>
      </c>
    </row>
    <row r="1640" spans="1:17" x14ac:dyDescent="0.3">
      <c r="A1640" t="s">
        <v>9803</v>
      </c>
      <c r="B1640" s="4">
        <v>44783</v>
      </c>
      <c r="C1640" t="s">
        <v>9804</v>
      </c>
      <c r="D1640" t="s">
        <v>9807</v>
      </c>
      <c r="E1640" s="1">
        <v>44826</v>
      </c>
      <c r="F1640" t="s">
        <v>21</v>
      </c>
      <c r="G1640" t="str">
        <f>_xlfn.XLOOKUP(C1640,customers!$A$2:$A$5902,customers!$B$2:$B$5902,,0)</f>
        <v>Emma Mejia</v>
      </c>
      <c r="H1640" t="str">
        <f>_xlfn.XLOOKUP(C1640,customers!$A$2:$A$5902,customers!$G$2:$G$5902,,0)</f>
        <v>South</v>
      </c>
      <c r="I1640" t="str">
        <f>_xlfn.XLOOKUP(C1640,customers!$A$2:$A$5902,customers!$E$2:$E$5902,,0)</f>
        <v>North Ashleyborough</v>
      </c>
      <c r="J1640" t="str">
        <f>INDEX(products!$B$2:$B$5902,MATCH(D1640,products!$A$2:$A$5902,0))</f>
        <v>OffSup</v>
      </c>
      <c r="K1640" t="str">
        <f>INDEX(products!$C$2:$C$5902,MATCH(D1640,products!$A$2:$A$5902,0))</f>
        <v>Acc</v>
      </c>
      <c r="L1640" s="3">
        <f>INDEX(products!$E$2:$E$5902,MATCH(D1640,products!$A$2:$A$5902,0))</f>
        <v>2130.9</v>
      </c>
      <c r="M1640">
        <f>_xlfn.XLOOKUP(D1640,products!$A$2:$A$5902,products!$F$2:$F$5902)</f>
        <v>8</v>
      </c>
      <c r="N1640" s="3">
        <f t="shared" si="25"/>
        <v>266.36250000000001</v>
      </c>
      <c r="O1640" s="3" t="str" cm="1">
        <f t="array" ref="O1640">_xlfn.IFS(J1640="Furn","Furniture",J1640="Tech","Technology",J1640="OffSup","Office Supplies")</f>
        <v>Office Supplies</v>
      </c>
      <c r="P1640" s="3" t="str" cm="1">
        <f t="array" ref="P1640">_xlfn.IFS(K1640="Bkcs","Bookcases",K1640="Phns","Phones",K1640="Acc","Accessories",K1640="Bndrs","Binders",K1640="Fstnrs","Fasteners")</f>
        <v>Accessories</v>
      </c>
      <c r="Q1640" t="str">
        <f>IF(_xlfn.XLOOKUP(D1640,products!$A$2:$A$5902,products!$H$2:$H$5902,,0)=1,"Yes","No")</f>
        <v>Yes</v>
      </c>
    </row>
    <row r="1641" spans="1:17" x14ac:dyDescent="0.3">
      <c r="A1641" t="s">
        <v>9809</v>
      </c>
      <c r="B1641" s="4">
        <v>44688</v>
      </c>
      <c r="C1641" t="s">
        <v>9810</v>
      </c>
      <c r="D1641" t="s">
        <v>9813</v>
      </c>
      <c r="E1641" s="1">
        <v>44969</v>
      </c>
      <c r="F1641" t="s">
        <v>35</v>
      </c>
      <c r="G1641" t="str">
        <f>_xlfn.XLOOKUP(C1641,customers!$A$2:$A$5902,customers!$B$2:$B$5902,,0)</f>
        <v>Paul Miller</v>
      </c>
      <c r="H1641" t="str">
        <f>_xlfn.XLOOKUP(C1641,customers!$A$2:$A$5902,customers!$G$2:$G$5902,,0)</f>
        <v>North</v>
      </c>
      <c r="I1641" t="str">
        <f>_xlfn.XLOOKUP(C1641,customers!$A$2:$A$5902,customers!$E$2:$E$5902,,0)</f>
        <v>Tranburgh</v>
      </c>
      <c r="J1641" t="str">
        <f>INDEX(products!$B$2:$B$5902,MATCH(D1641,products!$A$2:$A$5902,0))</f>
        <v>OffSup</v>
      </c>
      <c r="K1641" t="str">
        <f>INDEX(products!$C$2:$C$5902,MATCH(D1641,products!$A$2:$A$5902,0))</f>
        <v>Fstnrs</v>
      </c>
      <c r="L1641" s="3">
        <f>INDEX(products!$E$2:$E$5902,MATCH(D1641,products!$A$2:$A$5902,0))</f>
        <v>2743.47</v>
      </c>
      <c r="M1641">
        <f>_xlfn.XLOOKUP(D1641,products!$A$2:$A$5902,products!$F$2:$F$5902)</f>
        <v>9</v>
      </c>
      <c r="N1641" s="3">
        <f t="shared" si="25"/>
        <v>304.83</v>
      </c>
      <c r="O1641" s="3" t="str" cm="1">
        <f t="array" ref="O1641">_xlfn.IFS(J1641="Furn","Furniture",J1641="Tech","Technology",J1641="OffSup","Office Supplies")</f>
        <v>Office Supplies</v>
      </c>
      <c r="P1641" s="3" t="str" cm="1">
        <f t="array" ref="P1641">_xlfn.IFS(K1641="Bkcs","Bookcases",K1641="Phns","Phones",K1641="Acc","Accessories",K1641="Bndrs","Binders",K1641="Fstnrs","Fasteners")</f>
        <v>Fasteners</v>
      </c>
      <c r="Q1641" t="str">
        <f>IF(_xlfn.XLOOKUP(D1641,products!$A$2:$A$5902,products!$H$2:$H$5902,,0)=1,"Yes","No")</f>
        <v>Yes</v>
      </c>
    </row>
    <row r="1642" spans="1:17" x14ac:dyDescent="0.3">
      <c r="A1642" t="s">
        <v>9815</v>
      </c>
      <c r="B1642" s="4">
        <v>44821</v>
      </c>
      <c r="C1642" t="s">
        <v>9816</v>
      </c>
      <c r="D1642" t="s">
        <v>9819</v>
      </c>
      <c r="E1642" s="1">
        <v>44841</v>
      </c>
      <c r="F1642" t="s">
        <v>74</v>
      </c>
      <c r="G1642" t="str">
        <f>_xlfn.XLOOKUP(C1642,customers!$A$2:$A$5902,customers!$B$2:$B$5902,,0)</f>
        <v>Savannah Foster</v>
      </c>
      <c r="H1642" t="str">
        <f>_xlfn.XLOOKUP(C1642,customers!$A$2:$A$5902,customers!$G$2:$G$5902,,0)</f>
        <v>East</v>
      </c>
      <c r="I1642" t="str">
        <f>_xlfn.XLOOKUP(C1642,customers!$A$2:$A$5902,customers!$E$2:$E$5902,,0)</f>
        <v>New George</v>
      </c>
      <c r="J1642" t="str">
        <f>INDEX(products!$B$2:$B$5902,MATCH(D1642,products!$A$2:$A$5902,0))</f>
        <v>Furn</v>
      </c>
      <c r="K1642" t="str">
        <f>INDEX(products!$C$2:$C$5902,MATCH(D1642,products!$A$2:$A$5902,0))</f>
        <v>Phns</v>
      </c>
      <c r="L1642" s="3">
        <f>INDEX(products!$E$2:$E$5902,MATCH(D1642,products!$A$2:$A$5902,0))</f>
        <v>4509.6099999999997</v>
      </c>
      <c r="M1642">
        <f>_xlfn.XLOOKUP(D1642,products!$A$2:$A$5902,products!$F$2:$F$5902)</f>
        <v>1</v>
      </c>
      <c r="N1642" s="3">
        <f t="shared" si="25"/>
        <v>4509.6099999999997</v>
      </c>
      <c r="O1642" s="3" t="str" cm="1">
        <f t="array" ref="O1642">_xlfn.IFS(J1642="Furn","Furniture",J1642="Tech","Technology",J1642="OffSup","Office Supplies")</f>
        <v>Furniture</v>
      </c>
      <c r="P1642" s="3" t="str" cm="1">
        <f t="array" ref="P1642">_xlfn.IFS(K1642="Bkcs","Bookcases",K1642="Phns","Phones",K1642="Acc","Accessories",K1642="Bndrs","Binders",K1642="Fstnrs","Fasteners")</f>
        <v>Phones</v>
      </c>
      <c r="Q1642" t="str">
        <f>IF(_xlfn.XLOOKUP(D1642,products!$A$2:$A$5902,products!$H$2:$H$5902,,0)=1,"Yes","No")</f>
        <v>Yes</v>
      </c>
    </row>
    <row r="1643" spans="1:17" x14ac:dyDescent="0.3">
      <c r="A1643" t="s">
        <v>9821</v>
      </c>
      <c r="B1643" s="4">
        <v>45274</v>
      </c>
      <c r="C1643" t="s">
        <v>9822</v>
      </c>
      <c r="D1643" t="s">
        <v>9825</v>
      </c>
      <c r="E1643" s="1">
        <v>45571</v>
      </c>
      <c r="F1643" t="s">
        <v>35</v>
      </c>
      <c r="G1643" t="str">
        <f>_xlfn.XLOOKUP(C1643,customers!$A$2:$A$5902,customers!$B$2:$B$5902,,0)</f>
        <v>Diana Hunt</v>
      </c>
      <c r="H1643" t="str">
        <f>_xlfn.XLOOKUP(C1643,customers!$A$2:$A$5902,customers!$G$2:$G$5902,,0)</f>
        <v>North</v>
      </c>
      <c r="I1643" t="str">
        <f>_xlfn.XLOOKUP(C1643,customers!$A$2:$A$5902,customers!$E$2:$E$5902,,0)</f>
        <v>Port Makayla</v>
      </c>
      <c r="J1643" t="str">
        <f>INDEX(products!$B$2:$B$5902,MATCH(D1643,products!$A$2:$A$5902,0))</f>
        <v>Tech</v>
      </c>
      <c r="K1643" t="str">
        <f>INDEX(products!$C$2:$C$5902,MATCH(D1643,products!$A$2:$A$5902,0))</f>
        <v>Bndrs</v>
      </c>
      <c r="L1643" s="3">
        <f>INDEX(products!$E$2:$E$5902,MATCH(D1643,products!$A$2:$A$5902,0))</f>
        <v>2841.01</v>
      </c>
      <c r="M1643">
        <f>_xlfn.XLOOKUP(D1643,products!$A$2:$A$5902,products!$F$2:$F$5902)</f>
        <v>6</v>
      </c>
      <c r="N1643" s="3">
        <f t="shared" si="25"/>
        <v>473.50166666666672</v>
      </c>
      <c r="O1643" s="3" t="str" cm="1">
        <f t="array" ref="O1643">_xlfn.IFS(J1643="Furn","Furniture",J1643="Tech","Technology",J1643="OffSup","Office Supplies")</f>
        <v>Technology</v>
      </c>
      <c r="P1643" s="3" t="str" cm="1">
        <f t="array" ref="P1643">_xlfn.IFS(K1643="Bkcs","Bookcases",K1643="Phns","Phones",K1643="Acc","Accessories",K1643="Bndrs","Binders",K1643="Fstnrs","Fasteners")</f>
        <v>Binders</v>
      </c>
      <c r="Q1643" t="str">
        <f>IF(_xlfn.XLOOKUP(D1643,products!$A$2:$A$5902,products!$H$2:$H$5902,,0)=1,"Yes","No")</f>
        <v>Yes</v>
      </c>
    </row>
    <row r="1644" spans="1:17" x14ac:dyDescent="0.3">
      <c r="A1644" t="s">
        <v>9827</v>
      </c>
      <c r="B1644" s="4">
        <v>44923</v>
      </c>
      <c r="C1644" t="s">
        <v>9828</v>
      </c>
      <c r="D1644" t="s">
        <v>9831</v>
      </c>
      <c r="E1644" s="1">
        <v>45138</v>
      </c>
      <c r="F1644" t="s">
        <v>21</v>
      </c>
      <c r="G1644" t="str">
        <f>_xlfn.XLOOKUP(C1644,customers!$A$2:$A$5902,customers!$B$2:$B$5902,,0)</f>
        <v>Rebecca Mccullough</v>
      </c>
      <c r="H1644" t="str">
        <f>_xlfn.XLOOKUP(C1644,customers!$A$2:$A$5902,customers!$G$2:$G$5902,,0)</f>
        <v>West</v>
      </c>
      <c r="I1644" t="str">
        <f>_xlfn.XLOOKUP(C1644,customers!$A$2:$A$5902,customers!$E$2:$E$5902,,0)</f>
        <v>Tarastad</v>
      </c>
      <c r="J1644" t="str">
        <f>INDEX(products!$B$2:$B$5902,MATCH(D1644,products!$A$2:$A$5902,0))</f>
        <v>Furn</v>
      </c>
      <c r="K1644" t="str">
        <f>INDEX(products!$C$2:$C$5902,MATCH(D1644,products!$A$2:$A$5902,0))</f>
        <v>Phns</v>
      </c>
      <c r="L1644" s="3">
        <f>INDEX(products!$E$2:$E$5902,MATCH(D1644,products!$A$2:$A$5902,0))</f>
        <v>2361.2399999999998</v>
      </c>
      <c r="M1644">
        <f>_xlfn.XLOOKUP(D1644,products!$A$2:$A$5902,products!$F$2:$F$5902)</f>
        <v>1</v>
      </c>
      <c r="N1644" s="3">
        <f t="shared" si="25"/>
        <v>2361.2399999999998</v>
      </c>
      <c r="O1644" s="3" t="str" cm="1">
        <f t="array" ref="O1644">_xlfn.IFS(J1644="Furn","Furniture",J1644="Tech","Technology",J1644="OffSup","Office Supplies")</f>
        <v>Furniture</v>
      </c>
      <c r="P1644" s="3" t="str" cm="1">
        <f t="array" ref="P1644">_xlfn.IFS(K1644="Bkcs","Bookcases",K1644="Phns","Phones",K1644="Acc","Accessories",K1644="Bndrs","Binders",K1644="Fstnrs","Fasteners")</f>
        <v>Phones</v>
      </c>
      <c r="Q1644" t="str">
        <f>IF(_xlfn.XLOOKUP(D1644,products!$A$2:$A$5902,products!$H$2:$H$5902,,0)=1,"Yes","No")</f>
        <v>No</v>
      </c>
    </row>
    <row r="1645" spans="1:17" x14ac:dyDescent="0.3">
      <c r="A1645" t="s">
        <v>9833</v>
      </c>
      <c r="B1645" s="4">
        <v>44632</v>
      </c>
      <c r="C1645" t="s">
        <v>9834</v>
      </c>
      <c r="D1645" t="s">
        <v>9837</v>
      </c>
      <c r="E1645" s="1">
        <v>44864</v>
      </c>
      <c r="F1645" t="s">
        <v>74</v>
      </c>
      <c r="G1645" t="str">
        <f>_xlfn.XLOOKUP(C1645,customers!$A$2:$A$5902,customers!$B$2:$B$5902,,0)</f>
        <v>Ryan Smith</v>
      </c>
      <c r="H1645" t="str">
        <f>_xlfn.XLOOKUP(C1645,customers!$A$2:$A$5902,customers!$G$2:$G$5902,,0)</f>
        <v>West</v>
      </c>
      <c r="I1645" t="str">
        <f>_xlfn.XLOOKUP(C1645,customers!$A$2:$A$5902,customers!$E$2:$E$5902,,0)</f>
        <v>Josephmouth</v>
      </c>
      <c r="J1645" t="str">
        <f>INDEX(products!$B$2:$B$5902,MATCH(D1645,products!$A$2:$A$5902,0))</f>
        <v>OffSup</v>
      </c>
      <c r="K1645" t="str">
        <f>INDEX(products!$C$2:$C$5902,MATCH(D1645,products!$A$2:$A$5902,0))</f>
        <v>Phns</v>
      </c>
      <c r="L1645" s="3">
        <f>INDEX(products!$E$2:$E$5902,MATCH(D1645,products!$A$2:$A$5902,0))</f>
        <v>464.32</v>
      </c>
      <c r="M1645">
        <f>_xlfn.XLOOKUP(D1645,products!$A$2:$A$5902,products!$F$2:$F$5902)</f>
        <v>8</v>
      </c>
      <c r="N1645" s="3">
        <f t="shared" si="25"/>
        <v>58.04</v>
      </c>
      <c r="O1645" s="3" t="str" cm="1">
        <f t="array" ref="O1645">_xlfn.IFS(J1645="Furn","Furniture",J1645="Tech","Technology",J1645="OffSup","Office Supplies")</f>
        <v>Office Supplies</v>
      </c>
      <c r="P1645" s="3" t="str" cm="1">
        <f t="array" ref="P1645">_xlfn.IFS(K1645="Bkcs","Bookcases",K1645="Phns","Phones",K1645="Acc","Accessories",K1645="Bndrs","Binders",K1645="Fstnrs","Fasteners")</f>
        <v>Phones</v>
      </c>
      <c r="Q1645" t="str">
        <f>IF(_xlfn.XLOOKUP(D1645,products!$A$2:$A$5902,products!$H$2:$H$5902,,0)=1,"Yes","No")</f>
        <v>Yes</v>
      </c>
    </row>
    <row r="1646" spans="1:17" x14ac:dyDescent="0.3">
      <c r="A1646" t="s">
        <v>9839</v>
      </c>
      <c r="B1646" s="4">
        <v>45027</v>
      </c>
      <c r="C1646" t="s">
        <v>9840</v>
      </c>
      <c r="D1646" t="s">
        <v>9843</v>
      </c>
      <c r="E1646" s="1">
        <v>45288</v>
      </c>
      <c r="F1646" t="s">
        <v>74</v>
      </c>
      <c r="G1646" t="str">
        <f>_xlfn.XLOOKUP(C1646,customers!$A$2:$A$5902,customers!$B$2:$B$5902,,0)</f>
        <v>Tamara Brown</v>
      </c>
      <c r="H1646" t="str">
        <f>_xlfn.XLOOKUP(C1646,customers!$A$2:$A$5902,customers!$G$2:$G$5902,,0)</f>
        <v>South</v>
      </c>
      <c r="I1646" t="str">
        <f>_xlfn.XLOOKUP(C1646,customers!$A$2:$A$5902,customers!$E$2:$E$5902,,0)</f>
        <v>Jenkinsfort</v>
      </c>
      <c r="J1646" t="str">
        <f>INDEX(products!$B$2:$B$5902,MATCH(D1646,products!$A$2:$A$5902,0))</f>
        <v>Tech</v>
      </c>
      <c r="K1646" t="str">
        <f>INDEX(products!$C$2:$C$5902,MATCH(D1646,products!$A$2:$A$5902,0))</f>
        <v>Bkcs</v>
      </c>
      <c r="L1646" s="3">
        <f>INDEX(products!$E$2:$E$5902,MATCH(D1646,products!$A$2:$A$5902,0))</f>
        <v>2650.49</v>
      </c>
      <c r="M1646">
        <f>_xlfn.XLOOKUP(D1646,products!$A$2:$A$5902,products!$F$2:$F$5902)</f>
        <v>3</v>
      </c>
      <c r="N1646" s="3">
        <f t="shared" si="25"/>
        <v>883.49666666666656</v>
      </c>
      <c r="O1646" s="3" t="str" cm="1">
        <f t="array" ref="O1646">_xlfn.IFS(J1646="Furn","Furniture",J1646="Tech","Technology",J1646="OffSup","Office Supplies")</f>
        <v>Technology</v>
      </c>
      <c r="P1646" s="3" t="str" cm="1">
        <f t="array" ref="P1646">_xlfn.IFS(K1646="Bkcs","Bookcases",K1646="Phns","Phones",K1646="Acc","Accessories",K1646="Bndrs","Binders",K1646="Fstnrs","Fasteners")</f>
        <v>Bookcases</v>
      </c>
      <c r="Q1646" t="str">
        <f>IF(_xlfn.XLOOKUP(D1646,products!$A$2:$A$5902,products!$H$2:$H$5902,,0)=1,"Yes","No")</f>
        <v>Yes</v>
      </c>
    </row>
    <row r="1647" spans="1:17" x14ac:dyDescent="0.3">
      <c r="A1647" t="s">
        <v>9845</v>
      </c>
      <c r="B1647" s="4">
        <v>44733</v>
      </c>
      <c r="C1647" t="s">
        <v>9846</v>
      </c>
      <c r="D1647" t="s">
        <v>9849</v>
      </c>
      <c r="E1647" s="1">
        <v>44855</v>
      </c>
      <c r="F1647" t="s">
        <v>21</v>
      </c>
      <c r="G1647" t="str">
        <f>_xlfn.XLOOKUP(C1647,customers!$A$2:$A$5902,customers!$B$2:$B$5902,,0)</f>
        <v>Thomas Bass</v>
      </c>
      <c r="H1647" t="str">
        <f>_xlfn.XLOOKUP(C1647,customers!$A$2:$A$5902,customers!$G$2:$G$5902,,0)</f>
        <v>North</v>
      </c>
      <c r="I1647" t="str">
        <f>_xlfn.XLOOKUP(C1647,customers!$A$2:$A$5902,customers!$E$2:$E$5902,,0)</f>
        <v>East Julia</v>
      </c>
      <c r="J1647" t="str">
        <f>INDEX(products!$B$2:$B$5902,MATCH(D1647,products!$A$2:$A$5902,0))</f>
        <v>Furn</v>
      </c>
      <c r="K1647" t="str">
        <f>INDEX(products!$C$2:$C$5902,MATCH(D1647,products!$A$2:$A$5902,0))</f>
        <v>Bndrs</v>
      </c>
      <c r="L1647" s="3">
        <f>INDEX(products!$E$2:$E$5902,MATCH(D1647,products!$A$2:$A$5902,0))</f>
        <v>4725.8</v>
      </c>
      <c r="M1647">
        <f>_xlfn.XLOOKUP(D1647,products!$A$2:$A$5902,products!$F$2:$F$5902)</f>
        <v>5</v>
      </c>
      <c r="N1647" s="3">
        <f t="shared" si="25"/>
        <v>945.16000000000008</v>
      </c>
      <c r="O1647" s="3" t="str" cm="1">
        <f t="array" ref="O1647">_xlfn.IFS(J1647="Furn","Furniture",J1647="Tech","Technology",J1647="OffSup","Office Supplies")</f>
        <v>Furniture</v>
      </c>
      <c r="P1647" s="3" t="str" cm="1">
        <f t="array" ref="P1647">_xlfn.IFS(K1647="Bkcs","Bookcases",K1647="Phns","Phones",K1647="Acc","Accessories",K1647="Bndrs","Binders",K1647="Fstnrs","Fasteners")</f>
        <v>Binders</v>
      </c>
      <c r="Q1647" t="str">
        <f>IF(_xlfn.XLOOKUP(D1647,products!$A$2:$A$5902,products!$H$2:$H$5902,,0)=1,"Yes","No")</f>
        <v>No</v>
      </c>
    </row>
    <row r="1648" spans="1:17" x14ac:dyDescent="0.3">
      <c r="A1648" t="s">
        <v>9851</v>
      </c>
      <c r="B1648" s="4">
        <v>43810</v>
      </c>
      <c r="C1648" t="s">
        <v>9852</v>
      </c>
      <c r="D1648" t="s">
        <v>9855</v>
      </c>
      <c r="E1648" s="1">
        <v>44043</v>
      </c>
      <c r="F1648" t="s">
        <v>74</v>
      </c>
      <c r="G1648" t="str">
        <f>_xlfn.XLOOKUP(C1648,customers!$A$2:$A$5902,customers!$B$2:$B$5902,,0)</f>
        <v>Patricia Rivera</v>
      </c>
      <c r="H1648" t="str">
        <f>_xlfn.XLOOKUP(C1648,customers!$A$2:$A$5902,customers!$G$2:$G$5902,,0)</f>
        <v>West</v>
      </c>
      <c r="I1648" t="str">
        <f>_xlfn.XLOOKUP(C1648,customers!$A$2:$A$5902,customers!$E$2:$E$5902,,0)</f>
        <v>New Jennifer</v>
      </c>
      <c r="J1648" t="str">
        <f>INDEX(products!$B$2:$B$5902,MATCH(D1648,products!$A$2:$A$5902,0))</f>
        <v>OffSup</v>
      </c>
      <c r="K1648" t="str">
        <f>INDEX(products!$C$2:$C$5902,MATCH(D1648,products!$A$2:$A$5902,0))</f>
        <v>Fstnrs</v>
      </c>
      <c r="L1648" s="3">
        <f>INDEX(products!$E$2:$E$5902,MATCH(D1648,products!$A$2:$A$5902,0))</f>
        <v>2954.93</v>
      </c>
      <c r="M1648">
        <f>_xlfn.XLOOKUP(D1648,products!$A$2:$A$5902,products!$F$2:$F$5902)</f>
        <v>3</v>
      </c>
      <c r="N1648" s="3">
        <f t="shared" si="25"/>
        <v>984.97666666666657</v>
      </c>
      <c r="O1648" s="3" t="str" cm="1">
        <f t="array" ref="O1648">_xlfn.IFS(J1648="Furn","Furniture",J1648="Tech","Technology",J1648="OffSup","Office Supplies")</f>
        <v>Office Supplies</v>
      </c>
      <c r="P1648" s="3" t="str" cm="1">
        <f t="array" ref="P1648">_xlfn.IFS(K1648="Bkcs","Bookcases",K1648="Phns","Phones",K1648="Acc","Accessories",K1648="Bndrs","Binders",K1648="Fstnrs","Fasteners")</f>
        <v>Fasteners</v>
      </c>
      <c r="Q1648" t="str">
        <f>IF(_xlfn.XLOOKUP(D1648,products!$A$2:$A$5902,products!$H$2:$H$5902,,0)=1,"Yes","No")</f>
        <v>Yes</v>
      </c>
    </row>
    <row r="1649" spans="1:17" x14ac:dyDescent="0.3">
      <c r="A1649" t="s">
        <v>9857</v>
      </c>
      <c r="B1649" s="4">
        <v>45193</v>
      </c>
      <c r="C1649" s="2" t="s">
        <v>9858</v>
      </c>
      <c r="D1649" t="s">
        <v>9861</v>
      </c>
      <c r="E1649" s="1">
        <v>45445</v>
      </c>
      <c r="F1649" t="s">
        <v>35</v>
      </c>
      <c r="G1649" t="str">
        <f>_xlfn.XLOOKUP(C1649,customers!$A$2:$A$5902,customers!$B$2:$B$5902,,0)</f>
        <v>Phillip Jones</v>
      </c>
      <c r="H1649" t="str">
        <f>_xlfn.XLOOKUP(C1649,customers!$A$2:$A$5902,customers!$G$2:$G$5902,,0)</f>
        <v>South</v>
      </c>
      <c r="I1649" t="str">
        <f>_xlfn.XLOOKUP(C1649,customers!$A$2:$A$5902,customers!$E$2:$E$5902,,0)</f>
        <v>South Daryl</v>
      </c>
      <c r="J1649" t="str">
        <f>INDEX(products!$B$2:$B$5902,MATCH(D1649,products!$A$2:$A$5902,0))</f>
        <v>OffSup</v>
      </c>
      <c r="K1649" t="str">
        <f>INDEX(products!$C$2:$C$5902,MATCH(D1649,products!$A$2:$A$5902,0))</f>
        <v>Phns</v>
      </c>
      <c r="L1649" s="3">
        <f>INDEX(products!$E$2:$E$5902,MATCH(D1649,products!$A$2:$A$5902,0))</f>
        <v>4637.76</v>
      </c>
      <c r="M1649">
        <f>_xlfn.XLOOKUP(D1649,products!$A$2:$A$5902,products!$F$2:$F$5902)</f>
        <v>1</v>
      </c>
      <c r="N1649" s="3">
        <f t="shared" si="25"/>
        <v>4637.76</v>
      </c>
      <c r="O1649" s="3" t="str" cm="1">
        <f t="array" ref="O1649">_xlfn.IFS(J1649="Furn","Furniture",J1649="Tech","Technology",J1649="OffSup","Office Supplies")</f>
        <v>Office Supplies</v>
      </c>
      <c r="P1649" s="3" t="str" cm="1">
        <f t="array" ref="P1649">_xlfn.IFS(K1649="Bkcs","Bookcases",K1649="Phns","Phones",K1649="Acc","Accessories",K1649="Bndrs","Binders",K1649="Fstnrs","Fasteners")</f>
        <v>Phones</v>
      </c>
      <c r="Q1649" t="str">
        <f>IF(_xlfn.XLOOKUP(D1649,products!$A$2:$A$5902,products!$H$2:$H$5902,,0)=1,"Yes","No")</f>
        <v>Yes</v>
      </c>
    </row>
    <row r="1650" spans="1:17" x14ac:dyDescent="0.3">
      <c r="A1650" t="s">
        <v>9863</v>
      </c>
      <c r="B1650" s="4">
        <v>43809</v>
      </c>
      <c r="C1650" t="s">
        <v>9864</v>
      </c>
      <c r="D1650" t="s">
        <v>9867</v>
      </c>
      <c r="E1650" s="1">
        <v>44021</v>
      </c>
      <c r="F1650" t="s">
        <v>74</v>
      </c>
      <c r="G1650" t="str">
        <f>_xlfn.XLOOKUP(C1650,customers!$A$2:$A$5902,customers!$B$2:$B$5902,,0)</f>
        <v>Elizabeth Livingston</v>
      </c>
      <c r="H1650" t="str">
        <f>_xlfn.XLOOKUP(C1650,customers!$A$2:$A$5902,customers!$G$2:$G$5902,,0)</f>
        <v>West</v>
      </c>
      <c r="I1650" t="str">
        <f>_xlfn.XLOOKUP(C1650,customers!$A$2:$A$5902,customers!$E$2:$E$5902,,0)</f>
        <v>Ramseyview</v>
      </c>
      <c r="J1650" t="str">
        <f>INDEX(products!$B$2:$B$5902,MATCH(D1650,products!$A$2:$A$5902,0))</f>
        <v>Tech</v>
      </c>
      <c r="K1650" t="str">
        <f>INDEX(products!$C$2:$C$5902,MATCH(D1650,products!$A$2:$A$5902,0))</f>
        <v>Bndrs</v>
      </c>
      <c r="L1650" s="3">
        <f>INDEX(products!$E$2:$E$5902,MATCH(D1650,products!$A$2:$A$5902,0))</f>
        <v>404.91</v>
      </c>
      <c r="M1650">
        <f>_xlfn.XLOOKUP(D1650,products!$A$2:$A$5902,products!$F$2:$F$5902)</f>
        <v>3</v>
      </c>
      <c r="N1650" s="3">
        <f t="shared" si="25"/>
        <v>134.97</v>
      </c>
      <c r="O1650" s="3" t="str" cm="1">
        <f t="array" ref="O1650">_xlfn.IFS(J1650="Furn","Furniture",J1650="Tech","Technology",J1650="OffSup","Office Supplies")</f>
        <v>Technology</v>
      </c>
      <c r="P1650" s="3" t="str" cm="1">
        <f t="array" ref="P1650">_xlfn.IFS(K1650="Bkcs","Bookcases",K1650="Phns","Phones",K1650="Acc","Accessories",K1650="Bndrs","Binders",K1650="Fstnrs","Fasteners")</f>
        <v>Binders</v>
      </c>
      <c r="Q1650" t="str">
        <f>IF(_xlfn.XLOOKUP(D1650,products!$A$2:$A$5902,products!$H$2:$H$5902,,0)=1,"Yes","No")</f>
        <v>No</v>
      </c>
    </row>
    <row r="1651" spans="1:17" x14ac:dyDescent="0.3">
      <c r="A1651" t="s">
        <v>9869</v>
      </c>
      <c r="B1651" s="4">
        <v>44914</v>
      </c>
      <c r="C1651" t="s">
        <v>9870</v>
      </c>
      <c r="D1651" t="s">
        <v>9873</v>
      </c>
      <c r="E1651" s="1">
        <v>45237</v>
      </c>
      <c r="F1651" t="s">
        <v>35</v>
      </c>
      <c r="G1651" t="str">
        <f>_xlfn.XLOOKUP(C1651,customers!$A$2:$A$5902,customers!$B$2:$B$5902,,0)</f>
        <v>Nancy Miller</v>
      </c>
      <c r="H1651" t="str">
        <f>_xlfn.XLOOKUP(C1651,customers!$A$2:$A$5902,customers!$G$2:$G$5902,,0)</f>
        <v>North</v>
      </c>
      <c r="I1651" t="str">
        <f>_xlfn.XLOOKUP(C1651,customers!$A$2:$A$5902,customers!$E$2:$E$5902,,0)</f>
        <v>North Tracychester</v>
      </c>
      <c r="J1651" t="str">
        <f>INDEX(products!$B$2:$B$5902,MATCH(D1651,products!$A$2:$A$5902,0))</f>
        <v>Furn</v>
      </c>
      <c r="K1651" t="str">
        <f>INDEX(products!$C$2:$C$5902,MATCH(D1651,products!$A$2:$A$5902,0))</f>
        <v>Phns</v>
      </c>
      <c r="L1651" s="3">
        <f>INDEX(products!$E$2:$E$5902,MATCH(D1651,products!$A$2:$A$5902,0))</f>
        <v>4385.9399999999996</v>
      </c>
      <c r="M1651">
        <f>_xlfn.XLOOKUP(D1651,products!$A$2:$A$5902,products!$F$2:$F$5902)</f>
        <v>6</v>
      </c>
      <c r="N1651" s="3">
        <f t="shared" si="25"/>
        <v>730.9899999999999</v>
      </c>
      <c r="O1651" s="3" t="str" cm="1">
        <f t="array" ref="O1651">_xlfn.IFS(J1651="Furn","Furniture",J1651="Tech","Technology",J1651="OffSup","Office Supplies")</f>
        <v>Furniture</v>
      </c>
      <c r="P1651" s="3" t="str" cm="1">
        <f t="array" ref="P1651">_xlfn.IFS(K1651="Bkcs","Bookcases",K1651="Phns","Phones",K1651="Acc","Accessories",K1651="Bndrs","Binders",K1651="Fstnrs","Fasteners")</f>
        <v>Phones</v>
      </c>
      <c r="Q1651" t="str">
        <f>IF(_xlfn.XLOOKUP(D1651,products!$A$2:$A$5902,products!$H$2:$H$5902,,0)=1,"Yes","No")</f>
        <v>No</v>
      </c>
    </row>
    <row r="1652" spans="1:17" x14ac:dyDescent="0.3">
      <c r="A1652" t="s">
        <v>9875</v>
      </c>
      <c r="B1652" s="4">
        <v>44034</v>
      </c>
      <c r="C1652" t="s">
        <v>9876</v>
      </c>
      <c r="D1652" t="s">
        <v>9879</v>
      </c>
      <c r="E1652" s="1">
        <v>44206</v>
      </c>
      <c r="F1652" t="s">
        <v>35</v>
      </c>
      <c r="G1652" t="str">
        <f>_xlfn.XLOOKUP(C1652,customers!$A$2:$A$5902,customers!$B$2:$B$5902,,0)</f>
        <v>Brittney Morrow</v>
      </c>
      <c r="H1652" t="str">
        <f>_xlfn.XLOOKUP(C1652,customers!$A$2:$A$5902,customers!$G$2:$G$5902,,0)</f>
        <v>North</v>
      </c>
      <c r="I1652" t="str">
        <f>_xlfn.XLOOKUP(C1652,customers!$A$2:$A$5902,customers!$E$2:$E$5902,,0)</f>
        <v>Warrenland</v>
      </c>
      <c r="J1652" t="str">
        <f>INDEX(products!$B$2:$B$5902,MATCH(D1652,products!$A$2:$A$5902,0))</f>
        <v>Tech</v>
      </c>
      <c r="K1652" t="str">
        <f>INDEX(products!$C$2:$C$5902,MATCH(D1652,products!$A$2:$A$5902,0))</f>
        <v>Bndrs</v>
      </c>
      <c r="L1652" s="3">
        <f>INDEX(products!$E$2:$E$5902,MATCH(D1652,products!$A$2:$A$5902,0))</f>
        <v>4370.29</v>
      </c>
      <c r="M1652">
        <f>_xlfn.XLOOKUP(D1652,products!$A$2:$A$5902,products!$F$2:$F$5902)</f>
        <v>10</v>
      </c>
      <c r="N1652" s="3">
        <f t="shared" si="25"/>
        <v>437.029</v>
      </c>
      <c r="O1652" s="3" t="str" cm="1">
        <f t="array" ref="O1652">_xlfn.IFS(J1652="Furn","Furniture",J1652="Tech","Technology",J1652="OffSup","Office Supplies")</f>
        <v>Technology</v>
      </c>
      <c r="P1652" s="3" t="str" cm="1">
        <f t="array" ref="P1652">_xlfn.IFS(K1652="Bkcs","Bookcases",K1652="Phns","Phones",K1652="Acc","Accessories",K1652="Bndrs","Binders",K1652="Fstnrs","Fasteners")</f>
        <v>Binders</v>
      </c>
      <c r="Q1652" t="str">
        <f>IF(_xlfn.XLOOKUP(D1652,products!$A$2:$A$5902,products!$H$2:$H$5902,,0)=1,"Yes","No")</f>
        <v>Yes</v>
      </c>
    </row>
    <row r="1653" spans="1:17" x14ac:dyDescent="0.3">
      <c r="A1653" t="s">
        <v>9881</v>
      </c>
      <c r="B1653" s="4">
        <v>43747</v>
      </c>
      <c r="C1653" t="s">
        <v>9882</v>
      </c>
      <c r="D1653" t="s">
        <v>9885</v>
      </c>
      <c r="E1653" s="1">
        <v>44028</v>
      </c>
      <c r="F1653" t="s">
        <v>74</v>
      </c>
      <c r="G1653" t="str">
        <f>_xlfn.XLOOKUP(C1653,customers!$A$2:$A$5902,customers!$B$2:$B$5902,,0)</f>
        <v>Elizabeth Wright</v>
      </c>
      <c r="H1653" t="str">
        <f>_xlfn.XLOOKUP(C1653,customers!$A$2:$A$5902,customers!$G$2:$G$5902,,0)</f>
        <v>North</v>
      </c>
      <c r="I1653" t="str">
        <f>_xlfn.XLOOKUP(C1653,customers!$A$2:$A$5902,customers!$E$2:$E$5902,,0)</f>
        <v>Paulton</v>
      </c>
      <c r="J1653" t="str">
        <f>INDEX(products!$B$2:$B$5902,MATCH(D1653,products!$A$2:$A$5902,0))</f>
        <v>Tech</v>
      </c>
      <c r="K1653" t="str">
        <f>INDEX(products!$C$2:$C$5902,MATCH(D1653,products!$A$2:$A$5902,0))</f>
        <v>Fstnrs</v>
      </c>
      <c r="L1653" s="3">
        <f>INDEX(products!$E$2:$E$5902,MATCH(D1653,products!$A$2:$A$5902,0))</f>
        <v>1671.4</v>
      </c>
      <c r="M1653">
        <f>_xlfn.XLOOKUP(D1653,products!$A$2:$A$5902,products!$F$2:$F$5902)</f>
        <v>9</v>
      </c>
      <c r="N1653" s="3">
        <f t="shared" si="25"/>
        <v>185.71111111111111</v>
      </c>
      <c r="O1653" s="3" t="str" cm="1">
        <f t="array" ref="O1653">_xlfn.IFS(J1653="Furn","Furniture",J1653="Tech","Technology",J1653="OffSup","Office Supplies")</f>
        <v>Technology</v>
      </c>
      <c r="P1653" s="3" t="str" cm="1">
        <f t="array" ref="P1653">_xlfn.IFS(K1653="Bkcs","Bookcases",K1653="Phns","Phones",K1653="Acc","Accessories",K1653="Bndrs","Binders",K1653="Fstnrs","Fasteners")</f>
        <v>Fasteners</v>
      </c>
      <c r="Q1653" t="str">
        <f>IF(_xlfn.XLOOKUP(D1653,products!$A$2:$A$5902,products!$H$2:$H$5902,,0)=1,"Yes","No")</f>
        <v>Yes</v>
      </c>
    </row>
    <row r="1654" spans="1:17" x14ac:dyDescent="0.3">
      <c r="A1654" t="s">
        <v>9887</v>
      </c>
      <c r="B1654" s="4">
        <v>44784</v>
      </c>
      <c r="C1654" t="s">
        <v>9888</v>
      </c>
      <c r="D1654" t="s">
        <v>9891</v>
      </c>
      <c r="E1654" s="1">
        <v>44954</v>
      </c>
      <c r="F1654" t="s">
        <v>21</v>
      </c>
      <c r="G1654" t="str">
        <f>_xlfn.XLOOKUP(C1654,customers!$A$2:$A$5902,customers!$B$2:$B$5902,,0)</f>
        <v>Mark Thompson</v>
      </c>
      <c r="H1654" t="str">
        <f>_xlfn.XLOOKUP(C1654,customers!$A$2:$A$5902,customers!$G$2:$G$5902,,0)</f>
        <v>South</v>
      </c>
      <c r="I1654" t="str">
        <f>_xlfn.XLOOKUP(C1654,customers!$A$2:$A$5902,customers!$E$2:$E$5902,,0)</f>
        <v>New Dominique</v>
      </c>
      <c r="J1654" t="str">
        <f>INDEX(products!$B$2:$B$5902,MATCH(D1654,products!$A$2:$A$5902,0))</f>
        <v>Tech</v>
      </c>
      <c r="K1654" t="str">
        <f>INDEX(products!$C$2:$C$5902,MATCH(D1654,products!$A$2:$A$5902,0))</f>
        <v>Fstnrs</v>
      </c>
      <c r="L1654" s="3">
        <f>INDEX(products!$E$2:$E$5902,MATCH(D1654,products!$A$2:$A$5902,0))</f>
        <v>3665.2</v>
      </c>
      <c r="M1654">
        <f>_xlfn.XLOOKUP(D1654,products!$A$2:$A$5902,products!$F$2:$F$5902)</f>
        <v>5</v>
      </c>
      <c r="N1654" s="3">
        <f t="shared" si="25"/>
        <v>733.04</v>
      </c>
      <c r="O1654" s="3" t="str" cm="1">
        <f t="array" ref="O1654">_xlfn.IFS(J1654="Furn","Furniture",J1654="Tech","Technology",J1654="OffSup","Office Supplies")</f>
        <v>Technology</v>
      </c>
      <c r="P1654" s="3" t="str" cm="1">
        <f t="array" ref="P1654">_xlfn.IFS(K1654="Bkcs","Bookcases",K1654="Phns","Phones",K1654="Acc","Accessories",K1654="Bndrs","Binders",K1654="Fstnrs","Fasteners")</f>
        <v>Fasteners</v>
      </c>
      <c r="Q1654" t="str">
        <f>IF(_xlfn.XLOOKUP(D1654,products!$A$2:$A$5902,products!$H$2:$H$5902,,0)=1,"Yes","No")</f>
        <v>Yes</v>
      </c>
    </row>
    <row r="1655" spans="1:17" x14ac:dyDescent="0.3">
      <c r="A1655" t="s">
        <v>9893</v>
      </c>
      <c r="B1655" s="4">
        <v>44213</v>
      </c>
      <c r="C1655" t="s">
        <v>9894</v>
      </c>
      <c r="D1655" t="s">
        <v>9896</v>
      </c>
      <c r="E1655" s="1">
        <v>44527</v>
      </c>
      <c r="F1655" t="s">
        <v>74</v>
      </c>
      <c r="G1655" t="str">
        <f>_xlfn.XLOOKUP(C1655,customers!$A$2:$A$5902,customers!$B$2:$B$5902,,0)</f>
        <v>Katherine Gonzalez</v>
      </c>
      <c r="H1655" t="str">
        <f>_xlfn.XLOOKUP(C1655,customers!$A$2:$A$5902,customers!$G$2:$G$5902,,0)</f>
        <v>North</v>
      </c>
      <c r="I1655" t="str">
        <f>_xlfn.XLOOKUP(C1655,customers!$A$2:$A$5902,customers!$E$2:$E$5902,,0)</f>
        <v>North Thomas</v>
      </c>
      <c r="J1655" t="str">
        <f>INDEX(products!$B$2:$B$5902,MATCH(D1655,products!$A$2:$A$5902,0))</f>
        <v>Furn</v>
      </c>
      <c r="K1655" t="str">
        <f>INDEX(products!$C$2:$C$5902,MATCH(D1655,products!$A$2:$A$5902,0))</f>
        <v>Phns</v>
      </c>
      <c r="L1655" s="3">
        <f>INDEX(products!$E$2:$E$5902,MATCH(D1655,products!$A$2:$A$5902,0))</f>
        <v>408.74</v>
      </c>
      <c r="M1655">
        <f>_xlfn.XLOOKUP(D1655,products!$A$2:$A$5902,products!$F$2:$F$5902)</f>
        <v>10</v>
      </c>
      <c r="N1655" s="3">
        <f t="shared" si="25"/>
        <v>40.874000000000002</v>
      </c>
      <c r="O1655" s="3" t="str" cm="1">
        <f t="array" ref="O1655">_xlfn.IFS(J1655="Furn","Furniture",J1655="Tech","Technology",J1655="OffSup","Office Supplies")</f>
        <v>Furniture</v>
      </c>
      <c r="P1655" s="3" t="str" cm="1">
        <f t="array" ref="P1655">_xlfn.IFS(K1655="Bkcs","Bookcases",K1655="Phns","Phones",K1655="Acc","Accessories",K1655="Bndrs","Binders",K1655="Fstnrs","Fasteners")</f>
        <v>Phones</v>
      </c>
      <c r="Q1655" t="str">
        <f>IF(_xlfn.XLOOKUP(D1655,products!$A$2:$A$5902,products!$H$2:$H$5902,,0)=1,"Yes","No")</f>
        <v>Yes</v>
      </c>
    </row>
    <row r="1656" spans="1:17" x14ac:dyDescent="0.3">
      <c r="A1656" t="s">
        <v>9898</v>
      </c>
      <c r="B1656" s="4">
        <v>44768</v>
      </c>
      <c r="C1656" t="s">
        <v>9899</v>
      </c>
      <c r="D1656" t="s">
        <v>9902</v>
      </c>
      <c r="E1656" s="1">
        <v>45082</v>
      </c>
      <c r="F1656" t="s">
        <v>74</v>
      </c>
      <c r="G1656" t="str">
        <f>_xlfn.XLOOKUP(C1656,customers!$A$2:$A$5902,customers!$B$2:$B$5902,,0)</f>
        <v>Joan Moody</v>
      </c>
      <c r="H1656" t="str">
        <f>_xlfn.XLOOKUP(C1656,customers!$A$2:$A$5902,customers!$G$2:$G$5902,,0)</f>
        <v>North</v>
      </c>
      <c r="I1656" t="str">
        <f>_xlfn.XLOOKUP(C1656,customers!$A$2:$A$5902,customers!$E$2:$E$5902,,0)</f>
        <v>West Keith</v>
      </c>
      <c r="J1656" t="str">
        <f>INDEX(products!$B$2:$B$5902,MATCH(D1656,products!$A$2:$A$5902,0))</f>
        <v>OffSup</v>
      </c>
      <c r="K1656" t="str">
        <f>INDEX(products!$C$2:$C$5902,MATCH(D1656,products!$A$2:$A$5902,0))</f>
        <v>Phns</v>
      </c>
      <c r="L1656" s="3">
        <f>INDEX(products!$E$2:$E$5902,MATCH(D1656,products!$A$2:$A$5902,0))</f>
        <v>1545</v>
      </c>
      <c r="M1656">
        <f>_xlfn.XLOOKUP(D1656,products!$A$2:$A$5902,products!$F$2:$F$5902)</f>
        <v>2</v>
      </c>
      <c r="N1656" s="3">
        <f t="shared" si="25"/>
        <v>772.5</v>
      </c>
      <c r="O1656" s="3" t="str" cm="1">
        <f t="array" ref="O1656">_xlfn.IFS(J1656="Furn","Furniture",J1656="Tech","Technology",J1656="OffSup","Office Supplies")</f>
        <v>Office Supplies</v>
      </c>
      <c r="P1656" s="3" t="str" cm="1">
        <f t="array" ref="P1656">_xlfn.IFS(K1656="Bkcs","Bookcases",K1656="Phns","Phones",K1656="Acc","Accessories",K1656="Bndrs","Binders",K1656="Fstnrs","Fasteners")</f>
        <v>Phones</v>
      </c>
      <c r="Q1656" t="str">
        <f>IF(_xlfn.XLOOKUP(D1656,products!$A$2:$A$5902,products!$H$2:$H$5902,,0)=1,"Yes","No")</f>
        <v>Yes</v>
      </c>
    </row>
    <row r="1657" spans="1:17" x14ac:dyDescent="0.3">
      <c r="A1657" t="s">
        <v>9904</v>
      </c>
      <c r="B1657" s="4">
        <v>44160</v>
      </c>
      <c r="C1657" t="s">
        <v>9905</v>
      </c>
      <c r="D1657" t="s">
        <v>9908</v>
      </c>
      <c r="E1657" s="1">
        <v>44521</v>
      </c>
      <c r="F1657" t="s">
        <v>35</v>
      </c>
      <c r="G1657" t="str">
        <f>_xlfn.XLOOKUP(C1657,customers!$A$2:$A$5902,customers!$B$2:$B$5902,,0)</f>
        <v>Leah Chapman</v>
      </c>
      <c r="H1657" t="str">
        <f>_xlfn.XLOOKUP(C1657,customers!$A$2:$A$5902,customers!$G$2:$G$5902,,0)</f>
        <v>West</v>
      </c>
      <c r="I1657" t="str">
        <f>_xlfn.XLOOKUP(C1657,customers!$A$2:$A$5902,customers!$E$2:$E$5902,,0)</f>
        <v>Larryburgh</v>
      </c>
      <c r="J1657" t="str">
        <f>INDEX(products!$B$2:$B$5902,MATCH(D1657,products!$A$2:$A$5902,0))</f>
        <v>Tech</v>
      </c>
      <c r="K1657" t="str">
        <f>INDEX(products!$C$2:$C$5902,MATCH(D1657,products!$A$2:$A$5902,0))</f>
        <v>Bndrs</v>
      </c>
      <c r="L1657" s="3">
        <f>INDEX(products!$E$2:$E$5902,MATCH(D1657,products!$A$2:$A$5902,0))</f>
        <v>1713.26</v>
      </c>
      <c r="M1657">
        <f>_xlfn.XLOOKUP(D1657,products!$A$2:$A$5902,products!$F$2:$F$5902)</f>
        <v>5</v>
      </c>
      <c r="N1657" s="3">
        <f t="shared" si="25"/>
        <v>342.65199999999999</v>
      </c>
      <c r="O1657" s="3" t="str" cm="1">
        <f t="array" ref="O1657">_xlfn.IFS(J1657="Furn","Furniture",J1657="Tech","Technology",J1657="OffSup","Office Supplies")</f>
        <v>Technology</v>
      </c>
      <c r="P1657" s="3" t="str" cm="1">
        <f t="array" ref="P1657">_xlfn.IFS(K1657="Bkcs","Bookcases",K1657="Phns","Phones",K1657="Acc","Accessories",K1657="Bndrs","Binders",K1657="Fstnrs","Fasteners")</f>
        <v>Binders</v>
      </c>
      <c r="Q1657" t="str">
        <f>IF(_xlfn.XLOOKUP(D1657,products!$A$2:$A$5902,products!$H$2:$H$5902,,0)=1,"Yes","No")</f>
        <v>No</v>
      </c>
    </row>
    <row r="1658" spans="1:17" x14ac:dyDescent="0.3">
      <c r="A1658" t="s">
        <v>9910</v>
      </c>
      <c r="B1658" s="4">
        <v>45210</v>
      </c>
      <c r="C1658" t="s">
        <v>9911</v>
      </c>
      <c r="D1658" t="s">
        <v>9913</v>
      </c>
      <c r="E1658" s="1">
        <v>45407</v>
      </c>
      <c r="F1658" t="s">
        <v>21</v>
      </c>
      <c r="G1658" t="str">
        <f>_xlfn.XLOOKUP(C1658,customers!$A$2:$A$5902,customers!$B$2:$B$5902,,0)</f>
        <v>Melvin Jenkins</v>
      </c>
      <c r="H1658" t="str">
        <f>_xlfn.XLOOKUP(C1658,customers!$A$2:$A$5902,customers!$G$2:$G$5902,,0)</f>
        <v>West</v>
      </c>
      <c r="I1658" t="str">
        <f>_xlfn.XLOOKUP(C1658,customers!$A$2:$A$5902,customers!$E$2:$E$5902,,0)</f>
        <v>West Daniel</v>
      </c>
      <c r="J1658" t="str">
        <f>INDEX(products!$B$2:$B$5902,MATCH(D1658,products!$A$2:$A$5902,0))</f>
        <v>Tech</v>
      </c>
      <c r="K1658" t="str">
        <f>INDEX(products!$C$2:$C$5902,MATCH(D1658,products!$A$2:$A$5902,0))</f>
        <v>Bndrs</v>
      </c>
      <c r="L1658" s="3">
        <f>INDEX(products!$E$2:$E$5902,MATCH(D1658,products!$A$2:$A$5902,0))</f>
        <v>4328.1000000000004</v>
      </c>
      <c r="M1658">
        <f>_xlfn.XLOOKUP(D1658,products!$A$2:$A$5902,products!$F$2:$F$5902)</f>
        <v>6</v>
      </c>
      <c r="N1658" s="3">
        <f t="shared" si="25"/>
        <v>721.35</v>
      </c>
      <c r="O1658" s="3" t="str" cm="1">
        <f t="array" ref="O1658">_xlfn.IFS(J1658="Furn","Furniture",J1658="Tech","Technology",J1658="OffSup","Office Supplies")</f>
        <v>Technology</v>
      </c>
      <c r="P1658" s="3" t="str" cm="1">
        <f t="array" ref="P1658">_xlfn.IFS(K1658="Bkcs","Bookcases",K1658="Phns","Phones",K1658="Acc","Accessories",K1658="Bndrs","Binders",K1658="Fstnrs","Fasteners")</f>
        <v>Binders</v>
      </c>
      <c r="Q1658" t="str">
        <f>IF(_xlfn.XLOOKUP(D1658,products!$A$2:$A$5902,products!$H$2:$H$5902,,0)=1,"Yes","No")</f>
        <v>Yes</v>
      </c>
    </row>
    <row r="1659" spans="1:17" x14ac:dyDescent="0.3">
      <c r="A1659" t="s">
        <v>9915</v>
      </c>
      <c r="B1659" s="4">
        <v>44926</v>
      </c>
      <c r="C1659" t="s">
        <v>9916</v>
      </c>
      <c r="D1659" t="s">
        <v>9919</v>
      </c>
      <c r="E1659" s="1">
        <v>45025</v>
      </c>
      <c r="F1659" t="s">
        <v>35</v>
      </c>
      <c r="G1659" t="str">
        <f>_xlfn.XLOOKUP(C1659,customers!$A$2:$A$5902,customers!$B$2:$B$5902,,0)</f>
        <v>Edward Huang</v>
      </c>
      <c r="H1659" t="str">
        <f>_xlfn.XLOOKUP(C1659,customers!$A$2:$A$5902,customers!$G$2:$G$5902,,0)</f>
        <v>South</v>
      </c>
      <c r="I1659" t="str">
        <f>_xlfn.XLOOKUP(C1659,customers!$A$2:$A$5902,customers!$E$2:$E$5902,,0)</f>
        <v>Nicoleshire</v>
      </c>
      <c r="J1659" t="str">
        <f>INDEX(products!$B$2:$B$5902,MATCH(D1659,products!$A$2:$A$5902,0))</f>
        <v>OffSup</v>
      </c>
      <c r="K1659" t="str">
        <f>INDEX(products!$C$2:$C$5902,MATCH(D1659,products!$A$2:$A$5902,0))</f>
        <v>Bndrs</v>
      </c>
      <c r="L1659" s="3">
        <f>INDEX(products!$E$2:$E$5902,MATCH(D1659,products!$A$2:$A$5902,0))</f>
        <v>991.79</v>
      </c>
      <c r="M1659">
        <f>_xlfn.XLOOKUP(D1659,products!$A$2:$A$5902,products!$F$2:$F$5902)</f>
        <v>7</v>
      </c>
      <c r="N1659" s="3">
        <f t="shared" si="25"/>
        <v>141.68428571428572</v>
      </c>
      <c r="O1659" s="3" t="str" cm="1">
        <f t="array" ref="O1659">_xlfn.IFS(J1659="Furn","Furniture",J1659="Tech","Technology",J1659="OffSup","Office Supplies")</f>
        <v>Office Supplies</v>
      </c>
      <c r="P1659" s="3" t="str" cm="1">
        <f t="array" ref="P1659">_xlfn.IFS(K1659="Bkcs","Bookcases",K1659="Phns","Phones",K1659="Acc","Accessories",K1659="Bndrs","Binders",K1659="Fstnrs","Fasteners")</f>
        <v>Binders</v>
      </c>
      <c r="Q1659" t="str">
        <f>IF(_xlfn.XLOOKUP(D1659,products!$A$2:$A$5902,products!$H$2:$H$5902,,0)=1,"Yes","No")</f>
        <v>Yes</v>
      </c>
    </row>
    <row r="1660" spans="1:17" x14ac:dyDescent="0.3">
      <c r="A1660" t="s">
        <v>9921</v>
      </c>
      <c r="B1660" s="4">
        <v>44296</v>
      </c>
      <c r="C1660" t="s">
        <v>9922</v>
      </c>
      <c r="D1660" t="s">
        <v>9925</v>
      </c>
      <c r="E1660" s="1">
        <v>44340</v>
      </c>
      <c r="F1660" t="s">
        <v>21</v>
      </c>
      <c r="G1660" t="str">
        <f>_xlfn.XLOOKUP(C1660,customers!$A$2:$A$5902,customers!$B$2:$B$5902,,0)</f>
        <v>Mark Oneill</v>
      </c>
      <c r="H1660" t="str">
        <f>_xlfn.XLOOKUP(C1660,customers!$A$2:$A$5902,customers!$G$2:$G$5902,,0)</f>
        <v>East</v>
      </c>
      <c r="I1660" t="str">
        <f>_xlfn.XLOOKUP(C1660,customers!$A$2:$A$5902,customers!$E$2:$E$5902,,0)</f>
        <v>Port Samuel</v>
      </c>
      <c r="J1660" t="str">
        <f>INDEX(products!$B$2:$B$5902,MATCH(D1660,products!$A$2:$A$5902,0))</f>
        <v>OffSup</v>
      </c>
      <c r="K1660" t="str">
        <f>INDEX(products!$C$2:$C$5902,MATCH(D1660,products!$A$2:$A$5902,0))</f>
        <v>Phns</v>
      </c>
      <c r="L1660" s="3">
        <f>INDEX(products!$E$2:$E$5902,MATCH(D1660,products!$A$2:$A$5902,0))</f>
        <v>257.20999999999998</v>
      </c>
      <c r="M1660">
        <f>_xlfn.XLOOKUP(D1660,products!$A$2:$A$5902,products!$F$2:$F$5902)</f>
        <v>2</v>
      </c>
      <c r="N1660" s="3">
        <f t="shared" si="25"/>
        <v>128.60499999999999</v>
      </c>
      <c r="O1660" s="3" t="str" cm="1">
        <f t="array" ref="O1660">_xlfn.IFS(J1660="Furn","Furniture",J1660="Tech","Technology",J1660="OffSup","Office Supplies")</f>
        <v>Office Supplies</v>
      </c>
      <c r="P1660" s="3" t="str" cm="1">
        <f t="array" ref="P1660">_xlfn.IFS(K1660="Bkcs","Bookcases",K1660="Phns","Phones",K1660="Acc","Accessories",K1660="Bndrs","Binders",K1660="Fstnrs","Fasteners")</f>
        <v>Phones</v>
      </c>
      <c r="Q1660" t="str">
        <f>IF(_xlfn.XLOOKUP(D1660,products!$A$2:$A$5902,products!$H$2:$H$5902,,0)=1,"Yes","No")</f>
        <v>No</v>
      </c>
    </row>
    <row r="1661" spans="1:17" x14ac:dyDescent="0.3">
      <c r="A1661" t="s">
        <v>9927</v>
      </c>
      <c r="B1661" s="4">
        <v>44845</v>
      </c>
      <c r="C1661" t="s">
        <v>9928</v>
      </c>
      <c r="D1661" t="s">
        <v>9931</v>
      </c>
      <c r="E1661" s="1">
        <v>45061</v>
      </c>
      <c r="F1661" t="s">
        <v>35</v>
      </c>
      <c r="G1661" t="str">
        <f>_xlfn.XLOOKUP(C1661,customers!$A$2:$A$5902,customers!$B$2:$B$5902,,0)</f>
        <v>Daniel Shaw</v>
      </c>
      <c r="H1661" t="str">
        <f>_xlfn.XLOOKUP(C1661,customers!$A$2:$A$5902,customers!$G$2:$G$5902,,0)</f>
        <v>North</v>
      </c>
      <c r="I1661" t="str">
        <f>_xlfn.XLOOKUP(C1661,customers!$A$2:$A$5902,customers!$E$2:$E$5902,,0)</f>
        <v>Port Bethport</v>
      </c>
      <c r="J1661" t="str">
        <f>INDEX(products!$B$2:$B$5902,MATCH(D1661,products!$A$2:$A$5902,0))</f>
        <v>Furn</v>
      </c>
      <c r="K1661" t="str">
        <f>INDEX(products!$C$2:$C$5902,MATCH(D1661,products!$A$2:$A$5902,0))</f>
        <v>Acc</v>
      </c>
      <c r="L1661" s="3">
        <f>INDEX(products!$E$2:$E$5902,MATCH(D1661,products!$A$2:$A$5902,0))</f>
        <v>2199.11</v>
      </c>
      <c r="M1661">
        <f>_xlfn.XLOOKUP(D1661,products!$A$2:$A$5902,products!$F$2:$F$5902)</f>
        <v>6</v>
      </c>
      <c r="N1661" s="3">
        <f t="shared" si="25"/>
        <v>366.51833333333337</v>
      </c>
      <c r="O1661" s="3" t="str" cm="1">
        <f t="array" ref="O1661">_xlfn.IFS(J1661="Furn","Furniture",J1661="Tech","Technology",J1661="OffSup","Office Supplies")</f>
        <v>Furniture</v>
      </c>
      <c r="P1661" s="3" t="str" cm="1">
        <f t="array" ref="P1661">_xlfn.IFS(K1661="Bkcs","Bookcases",K1661="Phns","Phones",K1661="Acc","Accessories",K1661="Bndrs","Binders",K1661="Fstnrs","Fasteners")</f>
        <v>Accessories</v>
      </c>
      <c r="Q1661" t="str">
        <f>IF(_xlfn.XLOOKUP(D1661,products!$A$2:$A$5902,products!$H$2:$H$5902,,0)=1,"Yes","No")</f>
        <v>Yes</v>
      </c>
    </row>
    <row r="1662" spans="1:17" x14ac:dyDescent="0.3">
      <c r="A1662" t="s">
        <v>9933</v>
      </c>
      <c r="B1662" s="4">
        <v>45184</v>
      </c>
      <c r="C1662" t="s">
        <v>9934</v>
      </c>
      <c r="D1662" t="s">
        <v>9936</v>
      </c>
      <c r="E1662" s="1">
        <v>45331</v>
      </c>
      <c r="F1662" t="s">
        <v>74</v>
      </c>
      <c r="G1662" t="str">
        <f>_xlfn.XLOOKUP(C1662,customers!$A$2:$A$5902,customers!$B$2:$B$5902,,0)</f>
        <v>Michael Smith</v>
      </c>
      <c r="H1662" t="str">
        <f>_xlfn.XLOOKUP(C1662,customers!$A$2:$A$5902,customers!$G$2:$G$5902,,0)</f>
        <v>West</v>
      </c>
      <c r="I1662" t="str">
        <f>_xlfn.XLOOKUP(C1662,customers!$A$2:$A$5902,customers!$E$2:$E$5902,,0)</f>
        <v>Johnsonshire</v>
      </c>
      <c r="J1662" t="str">
        <f>INDEX(products!$B$2:$B$5902,MATCH(D1662,products!$A$2:$A$5902,0))</f>
        <v>OffSup</v>
      </c>
      <c r="K1662" t="str">
        <f>INDEX(products!$C$2:$C$5902,MATCH(D1662,products!$A$2:$A$5902,0))</f>
        <v>Bndrs</v>
      </c>
      <c r="L1662" s="3">
        <f>INDEX(products!$E$2:$E$5902,MATCH(D1662,products!$A$2:$A$5902,0))</f>
        <v>2409.4499999999998</v>
      </c>
      <c r="M1662">
        <f>_xlfn.XLOOKUP(D1662,products!$A$2:$A$5902,products!$F$2:$F$5902)</f>
        <v>3</v>
      </c>
      <c r="N1662" s="3">
        <f t="shared" si="25"/>
        <v>803.15</v>
      </c>
      <c r="O1662" s="3" t="str" cm="1">
        <f t="array" ref="O1662">_xlfn.IFS(J1662="Furn","Furniture",J1662="Tech","Technology",J1662="OffSup","Office Supplies")</f>
        <v>Office Supplies</v>
      </c>
      <c r="P1662" s="3" t="str" cm="1">
        <f t="array" ref="P1662">_xlfn.IFS(K1662="Bkcs","Bookcases",K1662="Phns","Phones",K1662="Acc","Accessories",K1662="Bndrs","Binders",K1662="Fstnrs","Fasteners")</f>
        <v>Binders</v>
      </c>
      <c r="Q1662" t="str">
        <f>IF(_xlfn.XLOOKUP(D1662,products!$A$2:$A$5902,products!$H$2:$H$5902,,0)=1,"Yes","No")</f>
        <v>Yes</v>
      </c>
    </row>
    <row r="1663" spans="1:17" x14ac:dyDescent="0.3">
      <c r="A1663" t="s">
        <v>9938</v>
      </c>
      <c r="B1663" s="4">
        <v>44278</v>
      </c>
      <c r="C1663" t="s">
        <v>9939</v>
      </c>
      <c r="D1663" t="s">
        <v>9942</v>
      </c>
      <c r="E1663" s="1">
        <v>44533</v>
      </c>
      <c r="F1663" t="s">
        <v>21</v>
      </c>
      <c r="G1663" t="str">
        <f>_xlfn.XLOOKUP(C1663,customers!$A$2:$A$5902,customers!$B$2:$B$5902,,0)</f>
        <v>David Burns</v>
      </c>
      <c r="H1663" t="str">
        <f>_xlfn.XLOOKUP(C1663,customers!$A$2:$A$5902,customers!$G$2:$G$5902,,0)</f>
        <v>East</v>
      </c>
      <c r="I1663" t="str">
        <f>_xlfn.XLOOKUP(C1663,customers!$A$2:$A$5902,customers!$E$2:$E$5902,,0)</f>
        <v>Amandaborough</v>
      </c>
      <c r="J1663" t="str">
        <f>INDEX(products!$B$2:$B$5902,MATCH(D1663,products!$A$2:$A$5902,0))</f>
        <v>OffSup</v>
      </c>
      <c r="K1663" t="str">
        <f>INDEX(products!$C$2:$C$5902,MATCH(D1663,products!$A$2:$A$5902,0))</f>
        <v>Fstnrs</v>
      </c>
      <c r="L1663" s="3">
        <f>INDEX(products!$E$2:$E$5902,MATCH(D1663,products!$A$2:$A$5902,0))</f>
        <v>3068.96</v>
      </c>
      <c r="M1663">
        <f>_xlfn.XLOOKUP(D1663,products!$A$2:$A$5902,products!$F$2:$F$5902)</f>
        <v>3</v>
      </c>
      <c r="N1663" s="3">
        <f t="shared" si="25"/>
        <v>1022.9866666666667</v>
      </c>
      <c r="O1663" s="3" t="str" cm="1">
        <f t="array" ref="O1663">_xlfn.IFS(J1663="Furn","Furniture",J1663="Tech","Technology",J1663="OffSup","Office Supplies")</f>
        <v>Office Supplies</v>
      </c>
      <c r="P1663" s="3" t="str" cm="1">
        <f t="array" ref="P1663">_xlfn.IFS(K1663="Bkcs","Bookcases",K1663="Phns","Phones",K1663="Acc","Accessories",K1663="Bndrs","Binders",K1663="Fstnrs","Fasteners")</f>
        <v>Fasteners</v>
      </c>
      <c r="Q1663" t="str">
        <f>IF(_xlfn.XLOOKUP(D1663,products!$A$2:$A$5902,products!$H$2:$H$5902,,0)=1,"Yes","No")</f>
        <v>Yes</v>
      </c>
    </row>
    <row r="1664" spans="1:17" x14ac:dyDescent="0.3">
      <c r="A1664" t="s">
        <v>9944</v>
      </c>
      <c r="B1664" s="4">
        <v>44715</v>
      </c>
      <c r="C1664" t="s">
        <v>9945</v>
      </c>
      <c r="D1664" t="s">
        <v>9948</v>
      </c>
      <c r="E1664" s="1">
        <v>44756</v>
      </c>
      <c r="F1664" t="s">
        <v>21</v>
      </c>
      <c r="G1664" t="str">
        <f>_xlfn.XLOOKUP(C1664,customers!$A$2:$A$5902,customers!$B$2:$B$5902,,0)</f>
        <v>Ashley Scott</v>
      </c>
      <c r="H1664" t="str">
        <f>_xlfn.XLOOKUP(C1664,customers!$A$2:$A$5902,customers!$G$2:$G$5902,,0)</f>
        <v>North</v>
      </c>
      <c r="I1664" t="str">
        <f>_xlfn.XLOOKUP(C1664,customers!$A$2:$A$5902,customers!$E$2:$E$5902,,0)</f>
        <v>Rachelborough</v>
      </c>
      <c r="J1664" t="str">
        <f>INDEX(products!$B$2:$B$5902,MATCH(D1664,products!$A$2:$A$5902,0))</f>
        <v>Furn</v>
      </c>
      <c r="K1664" t="str">
        <f>INDEX(products!$C$2:$C$5902,MATCH(D1664,products!$A$2:$A$5902,0))</f>
        <v>Acc</v>
      </c>
      <c r="L1664" s="3">
        <f>INDEX(products!$E$2:$E$5902,MATCH(D1664,products!$A$2:$A$5902,0))</f>
        <v>810.59</v>
      </c>
      <c r="M1664">
        <f>_xlfn.XLOOKUP(D1664,products!$A$2:$A$5902,products!$F$2:$F$5902)</f>
        <v>10</v>
      </c>
      <c r="N1664" s="3">
        <f t="shared" si="25"/>
        <v>81.058999999999997</v>
      </c>
      <c r="O1664" s="3" t="str" cm="1">
        <f t="array" ref="O1664">_xlfn.IFS(J1664="Furn","Furniture",J1664="Tech","Technology",J1664="OffSup","Office Supplies")</f>
        <v>Furniture</v>
      </c>
      <c r="P1664" s="3" t="str" cm="1">
        <f t="array" ref="P1664">_xlfn.IFS(K1664="Bkcs","Bookcases",K1664="Phns","Phones",K1664="Acc","Accessories",K1664="Bndrs","Binders",K1664="Fstnrs","Fasteners")</f>
        <v>Accessories</v>
      </c>
      <c r="Q1664" t="str">
        <f>IF(_xlfn.XLOOKUP(D1664,products!$A$2:$A$5902,products!$H$2:$H$5902,,0)=1,"Yes","No")</f>
        <v>No</v>
      </c>
    </row>
    <row r="1665" spans="1:17" x14ac:dyDescent="0.3">
      <c r="A1665" t="s">
        <v>9950</v>
      </c>
      <c r="B1665" s="4">
        <v>45176</v>
      </c>
      <c r="C1665" t="s">
        <v>9951</v>
      </c>
      <c r="D1665" t="s">
        <v>9954</v>
      </c>
      <c r="E1665" s="1">
        <v>45345</v>
      </c>
      <c r="F1665" t="s">
        <v>21</v>
      </c>
      <c r="G1665" t="str">
        <f>_xlfn.XLOOKUP(C1665,customers!$A$2:$A$5902,customers!$B$2:$B$5902,,0)</f>
        <v>Michelle Chung</v>
      </c>
      <c r="H1665" t="str">
        <f>_xlfn.XLOOKUP(C1665,customers!$A$2:$A$5902,customers!$G$2:$G$5902,,0)</f>
        <v>East</v>
      </c>
      <c r="I1665" t="str">
        <f>_xlfn.XLOOKUP(C1665,customers!$A$2:$A$5902,customers!$E$2:$E$5902,,0)</f>
        <v>East Morganfort</v>
      </c>
      <c r="J1665" t="str">
        <f>INDEX(products!$B$2:$B$5902,MATCH(D1665,products!$A$2:$A$5902,0))</f>
        <v>Furn</v>
      </c>
      <c r="K1665" t="str">
        <f>INDEX(products!$C$2:$C$5902,MATCH(D1665,products!$A$2:$A$5902,0))</f>
        <v>Bndrs</v>
      </c>
      <c r="L1665" s="3">
        <f>INDEX(products!$E$2:$E$5902,MATCH(D1665,products!$A$2:$A$5902,0))</f>
        <v>750.28</v>
      </c>
      <c r="M1665">
        <f>_xlfn.XLOOKUP(D1665,products!$A$2:$A$5902,products!$F$2:$F$5902)</f>
        <v>8</v>
      </c>
      <c r="N1665" s="3">
        <f t="shared" si="25"/>
        <v>93.784999999999997</v>
      </c>
      <c r="O1665" s="3" t="str" cm="1">
        <f t="array" ref="O1665">_xlfn.IFS(J1665="Furn","Furniture",J1665="Tech","Technology",J1665="OffSup","Office Supplies")</f>
        <v>Furniture</v>
      </c>
      <c r="P1665" s="3" t="str" cm="1">
        <f t="array" ref="P1665">_xlfn.IFS(K1665="Bkcs","Bookcases",K1665="Phns","Phones",K1665="Acc","Accessories",K1665="Bndrs","Binders",K1665="Fstnrs","Fasteners")</f>
        <v>Binders</v>
      </c>
      <c r="Q1665" t="str">
        <f>IF(_xlfn.XLOOKUP(D1665,products!$A$2:$A$5902,products!$H$2:$H$5902,,0)=1,"Yes","No")</f>
        <v>Yes</v>
      </c>
    </row>
    <row r="1666" spans="1:17" x14ac:dyDescent="0.3">
      <c r="A1666" t="s">
        <v>9956</v>
      </c>
      <c r="B1666" s="4">
        <v>44125</v>
      </c>
      <c r="C1666" t="s">
        <v>9957</v>
      </c>
      <c r="D1666" t="s">
        <v>9960</v>
      </c>
      <c r="E1666" s="1">
        <v>44263</v>
      </c>
      <c r="F1666" t="s">
        <v>35</v>
      </c>
      <c r="G1666" t="str">
        <f>_xlfn.XLOOKUP(C1666,customers!$A$2:$A$5902,customers!$B$2:$B$5902,,0)</f>
        <v>Kelly Edwards</v>
      </c>
      <c r="H1666" t="str">
        <f>_xlfn.XLOOKUP(C1666,customers!$A$2:$A$5902,customers!$G$2:$G$5902,,0)</f>
        <v>West</v>
      </c>
      <c r="I1666" t="str">
        <f>_xlfn.XLOOKUP(C1666,customers!$A$2:$A$5902,customers!$E$2:$E$5902,,0)</f>
        <v>Bryanberg</v>
      </c>
      <c r="J1666" t="str">
        <f>INDEX(products!$B$2:$B$5902,MATCH(D1666,products!$A$2:$A$5902,0))</f>
        <v>OffSup</v>
      </c>
      <c r="K1666" t="str">
        <f>INDEX(products!$C$2:$C$5902,MATCH(D1666,products!$A$2:$A$5902,0))</f>
        <v>Fstnrs</v>
      </c>
      <c r="L1666" s="3">
        <f>INDEX(products!$E$2:$E$5902,MATCH(D1666,products!$A$2:$A$5902,0))</f>
        <v>4970.68</v>
      </c>
      <c r="M1666">
        <f>_xlfn.XLOOKUP(D1666,products!$A$2:$A$5902,products!$F$2:$F$5902)</f>
        <v>4</v>
      </c>
      <c r="N1666" s="3">
        <f t="shared" si="25"/>
        <v>1242.67</v>
      </c>
      <c r="O1666" s="3" t="str" cm="1">
        <f t="array" ref="O1666">_xlfn.IFS(J1666="Furn","Furniture",J1666="Tech","Technology",J1666="OffSup","Office Supplies")</f>
        <v>Office Supplies</v>
      </c>
      <c r="P1666" s="3" t="str" cm="1">
        <f t="array" ref="P1666">_xlfn.IFS(K1666="Bkcs","Bookcases",K1666="Phns","Phones",K1666="Acc","Accessories",K1666="Bndrs","Binders",K1666="Fstnrs","Fasteners")</f>
        <v>Fasteners</v>
      </c>
      <c r="Q1666" t="str">
        <f>IF(_xlfn.XLOOKUP(D1666,products!$A$2:$A$5902,products!$H$2:$H$5902,,0)=1,"Yes","No")</f>
        <v>No</v>
      </c>
    </row>
    <row r="1667" spans="1:17" x14ac:dyDescent="0.3">
      <c r="A1667" t="s">
        <v>9962</v>
      </c>
      <c r="B1667" s="4">
        <v>45068</v>
      </c>
      <c r="C1667" t="s">
        <v>9963</v>
      </c>
      <c r="D1667" t="s">
        <v>9966</v>
      </c>
      <c r="E1667" s="1">
        <v>45295</v>
      </c>
      <c r="F1667" t="s">
        <v>21</v>
      </c>
      <c r="G1667" t="str">
        <f>_xlfn.XLOOKUP(C1667,customers!$A$2:$A$5902,customers!$B$2:$B$5902,,0)</f>
        <v>Rhonda Hardin</v>
      </c>
      <c r="H1667" t="str">
        <f>_xlfn.XLOOKUP(C1667,customers!$A$2:$A$5902,customers!$G$2:$G$5902,,0)</f>
        <v>West</v>
      </c>
      <c r="I1667" t="str">
        <f>_xlfn.XLOOKUP(C1667,customers!$A$2:$A$5902,customers!$E$2:$E$5902,,0)</f>
        <v>Port Jacobton</v>
      </c>
      <c r="J1667" t="str">
        <f>INDEX(products!$B$2:$B$5902,MATCH(D1667,products!$A$2:$A$5902,0))</f>
        <v>OffSup</v>
      </c>
      <c r="K1667" t="str">
        <f>INDEX(products!$C$2:$C$5902,MATCH(D1667,products!$A$2:$A$5902,0))</f>
        <v>Phns</v>
      </c>
      <c r="L1667" s="3">
        <f>INDEX(products!$E$2:$E$5902,MATCH(D1667,products!$A$2:$A$5902,0))</f>
        <v>2522.1799999999998</v>
      </c>
      <c r="M1667">
        <f>_xlfn.XLOOKUP(D1667,products!$A$2:$A$5902,products!$F$2:$F$5902)</f>
        <v>2</v>
      </c>
      <c r="N1667" s="3">
        <f t="shared" ref="N1667:N1730" si="26">L1667/M1667</f>
        <v>1261.0899999999999</v>
      </c>
      <c r="O1667" s="3" t="str" cm="1">
        <f t="array" ref="O1667">_xlfn.IFS(J1667="Furn","Furniture",J1667="Tech","Technology",J1667="OffSup","Office Supplies")</f>
        <v>Office Supplies</v>
      </c>
      <c r="P1667" s="3" t="str" cm="1">
        <f t="array" ref="P1667">_xlfn.IFS(K1667="Bkcs","Bookcases",K1667="Phns","Phones",K1667="Acc","Accessories",K1667="Bndrs","Binders",K1667="Fstnrs","Fasteners")</f>
        <v>Phones</v>
      </c>
      <c r="Q1667" t="str">
        <f>IF(_xlfn.XLOOKUP(D1667,products!$A$2:$A$5902,products!$H$2:$H$5902,,0)=1,"Yes","No")</f>
        <v>No</v>
      </c>
    </row>
    <row r="1668" spans="1:17" x14ac:dyDescent="0.3">
      <c r="A1668" t="s">
        <v>9968</v>
      </c>
      <c r="B1668" s="4">
        <v>44111</v>
      </c>
      <c r="C1668" t="s">
        <v>9969</v>
      </c>
      <c r="D1668" t="s">
        <v>9972</v>
      </c>
      <c r="E1668" s="1">
        <v>44318</v>
      </c>
      <c r="F1668" t="s">
        <v>74</v>
      </c>
      <c r="G1668" t="str">
        <f>_xlfn.XLOOKUP(C1668,customers!$A$2:$A$5902,customers!$B$2:$B$5902,,0)</f>
        <v>Katherine Simpson</v>
      </c>
      <c r="H1668" t="str">
        <f>_xlfn.XLOOKUP(C1668,customers!$A$2:$A$5902,customers!$G$2:$G$5902,,0)</f>
        <v>East</v>
      </c>
      <c r="I1668" t="str">
        <f>_xlfn.XLOOKUP(C1668,customers!$A$2:$A$5902,customers!$E$2:$E$5902,,0)</f>
        <v>North Cynthiachester</v>
      </c>
      <c r="J1668" t="str">
        <f>INDEX(products!$B$2:$B$5902,MATCH(D1668,products!$A$2:$A$5902,0))</f>
        <v>Tech</v>
      </c>
      <c r="K1668" t="str">
        <f>INDEX(products!$C$2:$C$5902,MATCH(D1668,products!$A$2:$A$5902,0))</f>
        <v>Bkcs</v>
      </c>
      <c r="L1668" s="3">
        <f>INDEX(products!$E$2:$E$5902,MATCH(D1668,products!$A$2:$A$5902,0))</f>
        <v>861.55</v>
      </c>
      <c r="M1668">
        <f>_xlfn.XLOOKUP(D1668,products!$A$2:$A$5902,products!$F$2:$F$5902)</f>
        <v>9</v>
      </c>
      <c r="N1668" s="3">
        <f t="shared" si="26"/>
        <v>95.727777777777774</v>
      </c>
      <c r="O1668" s="3" t="str" cm="1">
        <f t="array" ref="O1668">_xlfn.IFS(J1668="Furn","Furniture",J1668="Tech","Technology",J1668="OffSup","Office Supplies")</f>
        <v>Technology</v>
      </c>
      <c r="P1668" s="3" t="str" cm="1">
        <f t="array" ref="P1668">_xlfn.IFS(K1668="Bkcs","Bookcases",K1668="Phns","Phones",K1668="Acc","Accessories",K1668="Bndrs","Binders",K1668="Fstnrs","Fasteners")</f>
        <v>Bookcases</v>
      </c>
      <c r="Q1668" t="str">
        <f>IF(_xlfn.XLOOKUP(D1668,products!$A$2:$A$5902,products!$H$2:$H$5902,,0)=1,"Yes","No")</f>
        <v>Yes</v>
      </c>
    </row>
    <row r="1669" spans="1:17" x14ac:dyDescent="0.3">
      <c r="A1669" t="s">
        <v>9974</v>
      </c>
      <c r="B1669" s="4">
        <v>44746</v>
      </c>
      <c r="C1669" t="s">
        <v>9975</v>
      </c>
      <c r="D1669" t="s">
        <v>9977</v>
      </c>
      <c r="E1669" s="1">
        <v>44974</v>
      </c>
      <c r="F1669" t="s">
        <v>21</v>
      </c>
      <c r="G1669" t="str">
        <f>_xlfn.XLOOKUP(C1669,customers!$A$2:$A$5902,customers!$B$2:$B$5902,,0)</f>
        <v>Robert Butler</v>
      </c>
      <c r="H1669" t="str">
        <f>_xlfn.XLOOKUP(C1669,customers!$A$2:$A$5902,customers!$G$2:$G$5902,,0)</f>
        <v>East</v>
      </c>
      <c r="I1669" t="str">
        <f>_xlfn.XLOOKUP(C1669,customers!$A$2:$A$5902,customers!$E$2:$E$5902,,0)</f>
        <v>Port James</v>
      </c>
      <c r="J1669" t="str">
        <f>INDEX(products!$B$2:$B$5902,MATCH(D1669,products!$A$2:$A$5902,0))</f>
        <v>OffSup</v>
      </c>
      <c r="K1669" t="str">
        <f>INDEX(products!$C$2:$C$5902,MATCH(D1669,products!$A$2:$A$5902,0))</f>
        <v>Bkcs</v>
      </c>
      <c r="L1669" s="3">
        <f>INDEX(products!$E$2:$E$5902,MATCH(D1669,products!$A$2:$A$5902,0))</f>
        <v>1042.17</v>
      </c>
      <c r="M1669">
        <f>_xlfn.XLOOKUP(D1669,products!$A$2:$A$5902,products!$F$2:$F$5902)</f>
        <v>2</v>
      </c>
      <c r="N1669" s="3">
        <f t="shared" si="26"/>
        <v>521.08500000000004</v>
      </c>
      <c r="O1669" s="3" t="str" cm="1">
        <f t="array" ref="O1669">_xlfn.IFS(J1669="Furn","Furniture",J1669="Tech","Technology",J1669="OffSup","Office Supplies")</f>
        <v>Office Supplies</v>
      </c>
      <c r="P1669" s="3" t="str" cm="1">
        <f t="array" ref="P1669">_xlfn.IFS(K1669="Bkcs","Bookcases",K1669="Phns","Phones",K1669="Acc","Accessories",K1669="Bndrs","Binders",K1669="Fstnrs","Fasteners")</f>
        <v>Bookcases</v>
      </c>
      <c r="Q1669" t="str">
        <f>IF(_xlfn.XLOOKUP(D1669,products!$A$2:$A$5902,products!$H$2:$H$5902,,0)=1,"Yes","No")</f>
        <v>Yes</v>
      </c>
    </row>
    <row r="1670" spans="1:17" x14ac:dyDescent="0.3">
      <c r="A1670" t="s">
        <v>9979</v>
      </c>
      <c r="B1670" s="4">
        <v>45250</v>
      </c>
      <c r="C1670" t="s">
        <v>9980</v>
      </c>
      <c r="D1670" t="s">
        <v>9983</v>
      </c>
      <c r="E1670" s="1">
        <v>45473</v>
      </c>
      <c r="F1670" t="s">
        <v>21</v>
      </c>
      <c r="G1670" t="str">
        <f>_xlfn.XLOOKUP(C1670,customers!$A$2:$A$5902,customers!$B$2:$B$5902,,0)</f>
        <v>Yesenia Stewart</v>
      </c>
      <c r="H1670" t="str">
        <f>_xlfn.XLOOKUP(C1670,customers!$A$2:$A$5902,customers!$G$2:$G$5902,,0)</f>
        <v>East</v>
      </c>
      <c r="I1670" t="str">
        <f>_xlfn.XLOOKUP(C1670,customers!$A$2:$A$5902,customers!$E$2:$E$5902,,0)</f>
        <v>East Michaelburgh</v>
      </c>
      <c r="J1670" t="str">
        <f>INDEX(products!$B$2:$B$5902,MATCH(D1670,products!$A$2:$A$5902,0))</f>
        <v>Tech</v>
      </c>
      <c r="K1670" t="str">
        <f>INDEX(products!$C$2:$C$5902,MATCH(D1670,products!$A$2:$A$5902,0))</f>
        <v>Acc</v>
      </c>
      <c r="L1670" s="3">
        <f>INDEX(products!$E$2:$E$5902,MATCH(D1670,products!$A$2:$A$5902,0))</f>
        <v>3299.39</v>
      </c>
      <c r="M1670">
        <f>_xlfn.XLOOKUP(D1670,products!$A$2:$A$5902,products!$F$2:$F$5902)</f>
        <v>6</v>
      </c>
      <c r="N1670" s="3">
        <f t="shared" si="26"/>
        <v>549.89833333333331</v>
      </c>
      <c r="O1670" s="3" t="str" cm="1">
        <f t="array" ref="O1670">_xlfn.IFS(J1670="Furn","Furniture",J1670="Tech","Technology",J1670="OffSup","Office Supplies")</f>
        <v>Technology</v>
      </c>
      <c r="P1670" s="3" t="str" cm="1">
        <f t="array" ref="P1670">_xlfn.IFS(K1670="Bkcs","Bookcases",K1670="Phns","Phones",K1670="Acc","Accessories",K1670="Bndrs","Binders",K1670="Fstnrs","Fasteners")</f>
        <v>Accessories</v>
      </c>
      <c r="Q1670" t="str">
        <f>IF(_xlfn.XLOOKUP(D1670,products!$A$2:$A$5902,products!$H$2:$H$5902,,0)=1,"Yes","No")</f>
        <v>Yes</v>
      </c>
    </row>
    <row r="1671" spans="1:17" x14ac:dyDescent="0.3">
      <c r="A1671" t="s">
        <v>9985</v>
      </c>
      <c r="B1671" s="4">
        <v>44195</v>
      </c>
      <c r="C1671" t="s">
        <v>9986</v>
      </c>
      <c r="D1671" t="s">
        <v>9989</v>
      </c>
      <c r="E1671" s="1">
        <v>44536</v>
      </c>
      <c r="F1671" t="s">
        <v>35</v>
      </c>
      <c r="G1671" t="str">
        <f>_xlfn.XLOOKUP(C1671,customers!$A$2:$A$5902,customers!$B$2:$B$5902,,0)</f>
        <v>Bailey Krause</v>
      </c>
      <c r="H1671" t="str">
        <f>_xlfn.XLOOKUP(C1671,customers!$A$2:$A$5902,customers!$G$2:$G$5902,,0)</f>
        <v>West</v>
      </c>
      <c r="I1671" t="str">
        <f>_xlfn.XLOOKUP(C1671,customers!$A$2:$A$5902,customers!$E$2:$E$5902,,0)</f>
        <v>South Tanya</v>
      </c>
      <c r="J1671" t="str">
        <f>INDEX(products!$B$2:$B$5902,MATCH(D1671,products!$A$2:$A$5902,0))</f>
        <v>Tech</v>
      </c>
      <c r="K1671" t="str">
        <f>INDEX(products!$C$2:$C$5902,MATCH(D1671,products!$A$2:$A$5902,0))</f>
        <v>Acc</v>
      </c>
      <c r="L1671" s="3">
        <f>INDEX(products!$E$2:$E$5902,MATCH(D1671,products!$A$2:$A$5902,0))</f>
        <v>4648.68</v>
      </c>
      <c r="M1671">
        <f>_xlfn.XLOOKUP(D1671,products!$A$2:$A$5902,products!$F$2:$F$5902)</f>
        <v>8</v>
      </c>
      <c r="N1671" s="3">
        <f t="shared" si="26"/>
        <v>581.08500000000004</v>
      </c>
      <c r="O1671" s="3" t="str" cm="1">
        <f t="array" ref="O1671">_xlfn.IFS(J1671="Furn","Furniture",J1671="Tech","Technology",J1671="OffSup","Office Supplies")</f>
        <v>Technology</v>
      </c>
      <c r="P1671" s="3" t="str" cm="1">
        <f t="array" ref="P1671">_xlfn.IFS(K1671="Bkcs","Bookcases",K1671="Phns","Phones",K1671="Acc","Accessories",K1671="Bndrs","Binders",K1671="Fstnrs","Fasteners")</f>
        <v>Accessories</v>
      </c>
      <c r="Q1671" t="str">
        <f>IF(_xlfn.XLOOKUP(D1671,products!$A$2:$A$5902,products!$H$2:$H$5902,,0)=1,"Yes","No")</f>
        <v>Yes</v>
      </c>
    </row>
    <row r="1672" spans="1:17" x14ac:dyDescent="0.3">
      <c r="A1672" t="s">
        <v>9991</v>
      </c>
      <c r="B1672" s="4">
        <v>43766</v>
      </c>
      <c r="C1672" t="s">
        <v>9992</v>
      </c>
      <c r="D1672" t="s">
        <v>9995</v>
      </c>
      <c r="E1672" s="1">
        <v>43965</v>
      </c>
      <c r="F1672" t="s">
        <v>21</v>
      </c>
      <c r="G1672" t="str">
        <f>_xlfn.XLOOKUP(C1672,customers!$A$2:$A$5902,customers!$B$2:$B$5902,,0)</f>
        <v>Scott Aguirre</v>
      </c>
      <c r="H1672" t="str">
        <f>_xlfn.XLOOKUP(C1672,customers!$A$2:$A$5902,customers!$G$2:$G$5902,,0)</f>
        <v>West</v>
      </c>
      <c r="I1672" t="str">
        <f>_xlfn.XLOOKUP(C1672,customers!$A$2:$A$5902,customers!$E$2:$E$5902,,0)</f>
        <v>Tonyafurt</v>
      </c>
      <c r="J1672" t="str">
        <f>INDEX(products!$B$2:$B$5902,MATCH(D1672,products!$A$2:$A$5902,0))</f>
        <v>Furn</v>
      </c>
      <c r="K1672" t="str">
        <f>INDEX(products!$C$2:$C$5902,MATCH(D1672,products!$A$2:$A$5902,0))</f>
        <v>Fstnrs</v>
      </c>
      <c r="L1672" s="3">
        <f>INDEX(products!$E$2:$E$5902,MATCH(D1672,products!$A$2:$A$5902,0))</f>
        <v>2955.73</v>
      </c>
      <c r="M1672">
        <f>_xlfn.XLOOKUP(D1672,products!$A$2:$A$5902,products!$F$2:$F$5902)</f>
        <v>6</v>
      </c>
      <c r="N1672" s="3">
        <f t="shared" si="26"/>
        <v>492.62166666666667</v>
      </c>
      <c r="O1672" s="3" t="str" cm="1">
        <f t="array" ref="O1672">_xlfn.IFS(J1672="Furn","Furniture",J1672="Tech","Technology",J1672="OffSup","Office Supplies")</f>
        <v>Furniture</v>
      </c>
      <c r="P1672" s="3" t="str" cm="1">
        <f t="array" ref="P1672">_xlfn.IFS(K1672="Bkcs","Bookcases",K1672="Phns","Phones",K1672="Acc","Accessories",K1672="Bndrs","Binders",K1672="Fstnrs","Fasteners")</f>
        <v>Fasteners</v>
      </c>
      <c r="Q1672" t="str">
        <f>IF(_xlfn.XLOOKUP(D1672,products!$A$2:$A$5902,products!$H$2:$H$5902,,0)=1,"Yes","No")</f>
        <v>No</v>
      </c>
    </row>
    <row r="1673" spans="1:17" x14ac:dyDescent="0.3">
      <c r="A1673" t="s">
        <v>9997</v>
      </c>
      <c r="B1673" s="4">
        <v>44814</v>
      </c>
      <c r="C1673" t="s">
        <v>9998</v>
      </c>
      <c r="D1673" t="s">
        <v>10001</v>
      </c>
      <c r="E1673" s="1">
        <v>45124</v>
      </c>
      <c r="F1673" t="s">
        <v>21</v>
      </c>
      <c r="G1673" t="str">
        <f>_xlfn.XLOOKUP(C1673,customers!$A$2:$A$5902,customers!$B$2:$B$5902,,0)</f>
        <v>Javier Campbell</v>
      </c>
      <c r="H1673" t="str">
        <f>_xlfn.XLOOKUP(C1673,customers!$A$2:$A$5902,customers!$G$2:$G$5902,,0)</f>
        <v>East</v>
      </c>
      <c r="I1673" t="str">
        <f>_xlfn.XLOOKUP(C1673,customers!$A$2:$A$5902,customers!$E$2:$E$5902,,0)</f>
        <v>Paulburgh</v>
      </c>
      <c r="J1673" t="str">
        <f>INDEX(products!$B$2:$B$5902,MATCH(D1673,products!$A$2:$A$5902,0))</f>
        <v>Furn</v>
      </c>
      <c r="K1673" t="str">
        <f>INDEX(products!$C$2:$C$5902,MATCH(D1673,products!$A$2:$A$5902,0))</f>
        <v>Acc</v>
      </c>
      <c r="L1673" s="3">
        <f>INDEX(products!$E$2:$E$5902,MATCH(D1673,products!$A$2:$A$5902,0))</f>
        <v>3904.79</v>
      </c>
      <c r="M1673">
        <f>_xlfn.XLOOKUP(D1673,products!$A$2:$A$5902,products!$F$2:$F$5902)</f>
        <v>7</v>
      </c>
      <c r="N1673" s="3">
        <f t="shared" si="26"/>
        <v>557.8271428571428</v>
      </c>
      <c r="O1673" s="3" t="str" cm="1">
        <f t="array" ref="O1673">_xlfn.IFS(J1673="Furn","Furniture",J1673="Tech","Technology",J1673="OffSup","Office Supplies")</f>
        <v>Furniture</v>
      </c>
      <c r="P1673" s="3" t="str" cm="1">
        <f t="array" ref="P1673">_xlfn.IFS(K1673="Bkcs","Bookcases",K1673="Phns","Phones",K1673="Acc","Accessories",K1673="Bndrs","Binders",K1673="Fstnrs","Fasteners")</f>
        <v>Accessories</v>
      </c>
      <c r="Q1673" t="str">
        <f>IF(_xlfn.XLOOKUP(D1673,products!$A$2:$A$5902,products!$H$2:$H$5902,,0)=1,"Yes","No")</f>
        <v>No</v>
      </c>
    </row>
    <row r="1674" spans="1:17" x14ac:dyDescent="0.3">
      <c r="A1674" t="s">
        <v>10003</v>
      </c>
      <c r="B1674" s="4">
        <v>44340</v>
      </c>
      <c r="C1674" t="s">
        <v>10004</v>
      </c>
      <c r="D1674" t="s">
        <v>10007</v>
      </c>
      <c r="E1674" s="1">
        <v>44340</v>
      </c>
      <c r="F1674" t="s">
        <v>74</v>
      </c>
      <c r="G1674" t="str">
        <f>_xlfn.XLOOKUP(C1674,customers!$A$2:$A$5902,customers!$B$2:$B$5902,,0)</f>
        <v>Allen Hunter</v>
      </c>
      <c r="H1674" t="str">
        <f>_xlfn.XLOOKUP(C1674,customers!$A$2:$A$5902,customers!$G$2:$G$5902,,0)</f>
        <v>South</v>
      </c>
      <c r="I1674" t="str">
        <f>_xlfn.XLOOKUP(C1674,customers!$A$2:$A$5902,customers!$E$2:$E$5902,,0)</f>
        <v>South Lindsey</v>
      </c>
      <c r="J1674" t="str">
        <f>INDEX(products!$B$2:$B$5902,MATCH(D1674,products!$A$2:$A$5902,0))</f>
        <v>Tech</v>
      </c>
      <c r="K1674" t="str">
        <f>INDEX(products!$C$2:$C$5902,MATCH(D1674,products!$A$2:$A$5902,0))</f>
        <v>Bkcs</v>
      </c>
      <c r="L1674" s="3">
        <f>INDEX(products!$E$2:$E$5902,MATCH(D1674,products!$A$2:$A$5902,0))</f>
        <v>2572.2800000000002</v>
      </c>
      <c r="M1674">
        <f>_xlfn.XLOOKUP(D1674,products!$A$2:$A$5902,products!$F$2:$F$5902)</f>
        <v>2</v>
      </c>
      <c r="N1674" s="3">
        <f t="shared" si="26"/>
        <v>1286.1400000000001</v>
      </c>
      <c r="O1674" s="3" t="str" cm="1">
        <f t="array" ref="O1674">_xlfn.IFS(J1674="Furn","Furniture",J1674="Tech","Technology",J1674="OffSup","Office Supplies")</f>
        <v>Technology</v>
      </c>
      <c r="P1674" s="3" t="str" cm="1">
        <f t="array" ref="P1674">_xlfn.IFS(K1674="Bkcs","Bookcases",K1674="Phns","Phones",K1674="Acc","Accessories",K1674="Bndrs","Binders",K1674="Fstnrs","Fasteners")</f>
        <v>Bookcases</v>
      </c>
      <c r="Q1674" t="str">
        <f>IF(_xlfn.XLOOKUP(D1674,products!$A$2:$A$5902,products!$H$2:$H$5902,,0)=1,"Yes","No")</f>
        <v>Yes</v>
      </c>
    </row>
    <row r="1675" spans="1:17" x14ac:dyDescent="0.3">
      <c r="A1675" t="s">
        <v>10009</v>
      </c>
      <c r="B1675" s="4">
        <v>45188</v>
      </c>
      <c r="C1675" t="s">
        <v>10010</v>
      </c>
      <c r="D1675" t="s">
        <v>10012</v>
      </c>
      <c r="E1675" s="1">
        <v>45363</v>
      </c>
      <c r="F1675" t="s">
        <v>35</v>
      </c>
      <c r="G1675" t="str">
        <f>_xlfn.XLOOKUP(C1675,customers!$A$2:$A$5902,customers!$B$2:$B$5902,,0)</f>
        <v>Daniel Smith</v>
      </c>
      <c r="H1675" t="str">
        <f>_xlfn.XLOOKUP(C1675,customers!$A$2:$A$5902,customers!$G$2:$G$5902,,0)</f>
        <v>South</v>
      </c>
      <c r="I1675" t="str">
        <f>_xlfn.XLOOKUP(C1675,customers!$A$2:$A$5902,customers!$E$2:$E$5902,,0)</f>
        <v>Johnberg</v>
      </c>
      <c r="J1675" t="str">
        <f>INDEX(products!$B$2:$B$5902,MATCH(D1675,products!$A$2:$A$5902,0))</f>
        <v>Furn</v>
      </c>
      <c r="K1675" t="str">
        <f>INDEX(products!$C$2:$C$5902,MATCH(D1675,products!$A$2:$A$5902,0))</f>
        <v>Fstnrs</v>
      </c>
      <c r="L1675" s="3">
        <f>INDEX(products!$E$2:$E$5902,MATCH(D1675,products!$A$2:$A$5902,0))</f>
        <v>943.21</v>
      </c>
      <c r="M1675">
        <f>_xlfn.XLOOKUP(D1675,products!$A$2:$A$5902,products!$F$2:$F$5902)</f>
        <v>8</v>
      </c>
      <c r="N1675" s="3">
        <f t="shared" si="26"/>
        <v>117.90125</v>
      </c>
      <c r="O1675" s="3" t="str" cm="1">
        <f t="array" ref="O1675">_xlfn.IFS(J1675="Furn","Furniture",J1675="Tech","Technology",J1675="OffSup","Office Supplies")</f>
        <v>Furniture</v>
      </c>
      <c r="P1675" s="3" t="str" cm="1">
        <f t="array" ref="P1675">_xlfn.IFS(K1675="Bkcs","Bookcases",K1675="Phns","Phones",K1675="Acc","Accessories",K1675="Bndrs","Binders",K1675="Fstnrs","Fasteners")</f>
        <v>Fasteners</v>
      </c>
      <c r="Q1675" t="str">
        <f>IF(_xlfn.XLOOKUP(D1675,products!$A$2:$A$5902,products!$H$2:$H$5902,,0)=1,"Yes","No")</f>
        <v>No</v>
      </c>
    </row>
    <row r="1676" spans="1:17" x14ac:dyDescent="0.3">
      <c r="A1676" t="s">
        <v>10014</v>
      </c>
      <c r="B1676" s="4">
        <v>45330</v>
      </c>
      <c r="C1676" t="s">
        <v>10015</v>
      </c>
      <c r="D1676" t="s">
        <v>10018</v>
      </c>
      <c r="E1676" s="1">
        <v>45667</v>
      </c>
      <c r="F1676" t="s">
        <v>74</v>
      </c>
      <c r="G1676" t="str">
        <f>_xlfn.XLOOKUP(C1676,customers!$A$2:$A$5902,customers!$B$2:$B$5902,,0)</f>
        <v>Philip Duncan</v>
      </c>
      <c r="H1676" t="str">
        <f>_xlfn.XLOOKUP(C1676,customers!$A$2:$A$5902,customers!$G$2:$G$5902,,0)</f>
        <v>North</v>
      </c>
      <c r="I1676" t="str">
        <f>_xlfn.XLOOKUP(C1676,customers!$A$2:$A$5902,customers!$E$2:$E$5902,,0)</f>
        <v>Johnstonport</v>
      </c>
      <c r="J1676" t="str">
        <f>INDEX(products!$B$2:$B$5902,MATCH(D1676,products!$A$2:$A$5902,0))</f>
        <v>Tech</v>
      </c>
      <c r="K1676" t="str">
        <f>INDEX(products!$C$2:$C$5902,MATCH(D1676,products!$A$2:$A$5902,0))</f>
        <v>Fstnrs</v>
      </c>
      <c r="L1676" s="3">
        <f>INDEX(products!$E$2:$E$5902,MATCH(D1676,products!$A$2:$A$5902,0))</f>
        <v>4922.8</v>
      </c>
      <c r="M1676">
        <f>_xlfn.XLOOKUP(D1676,products!$A$2:$A$5902,products!$F$2:$F$5902)</f>
        <v>10</v>
      </c>
      <c r="N1676" s="3">
        <f t="shared" si="26"/>
        <v>492.28000000000003</v>
      </c>
      <c r="O1676" s="3" t="str" cm="1">
        <f t="array" ref="O1676">_xlfn.IFS(J1676="Furn","Furniture",J1676="Tech","Technology",J1676="OffSup","Office Supplies")</f>
        <v>Technology</v>
      </c>
      <c r="P1676" s="3" t="str" cm="1">
        <f t="array" ref="P1676">_xlfn.IFS(K1676="Bkcs","Bookcases",K1676="Phns","Phones",K1676="Acc","Accessories",K1676="Bndrs","Binders",K1676="Fstnrs","Fasteners")</f>
        <v>Fasteners</v>
      </c>
      <c r="Q1676" t="str">
        <f>IF(_xlfn.XLOOKUP(D1676,products!$A$2:$A$5902,products!$H$2:$H$5902,,0)=1,"Yes","No")</f>
        <v>Yes</v>
      </c>
    </row>
    <row r="1677" spans="1:17" x14ac:dyDescent="0.3">
      <c r="A1677" t="s">
        <v>10020</v>
      </c>
      <c r="B1677" s="4">
        <v>43673</v>
      </c>
      <c r="C1677" t="s">
        <v>10021</v>
      </c>
      <c r="D1677" t="s">
        <v>10024</v>
      </c>
      <c r="E1677" s="1">
        <v>44036</v>
      </c>
      <c r="F1677" t="s">
        <v>21</v>
      </c>
      <c r="G1677" t="str">
        <f>_xlfn.XLOOKUP(C1677,customers!$A$2:$A$5902,customers!$B$2:$B$5902,,0)</f>
        <v>Ronald King</v>
      </c>
      <c r="H1677" t="str">
        <f>_xlfn.XLOOKUP(C1677,customers!$A$2:$A$5902,customers!$G$2:$G$5902,,0)</f>
        <v>South</v>
      </c>
      <c r="I1677" t="str">
        <f>_xlfn.XLOOKUP(C1677,customers!$A$2:$A$5902,customers!$E$2:$E$5902,,0)</f>
        <v>Lake Jacob</v>
      </c>
      <c r="J1677" t="str">
        <f>INDEX(products!$B$2:$B$5902,MATCH(D1677,products!$A$2:$A$5902,0))</f>
        <v>OffSup</v>
      </c>
      <c r="K1677" t="str">
        <f>INDEX(products!$C$2:$C$5902,MATCH(D1677,products!$A$2:$A$5902,0))</f>
        <v>Fstnrs</v>
      </c>
      <c r="L1677" s="3">
        <f>INDEX(products!$E$2:$E$5902,MATCH(D1677,products!$A$2:$A$5902,0))</f>
        <v>4608.07</v>
      </c>
      <c r="M1677">
        <f>_xlfn.XLOOKUP(D1677,products!$A$2:$A$5902,products!$F$2:$F$5902)</f>
        <v>8</v>
      </c>
      <c r="N1677" s="3">
        <f t="shared" si="26"/>
        <v>576.00874999999996</v>
      </c>
      <c r="O1677" s="3" t="str" cm="1">
        <f t="array" ref="O1677">_xlfn.IFS(J1677="Furn","Furniture",J1677="Tech","Technology",J1677="OffSup","Office Supplies")</f>
        <v>Office Supplies</v>
      </c>
      <c r="P1677" s="3" t="str" cm="1">
        <f t="array" ref="P1677">_xlfn.IFS(K1677="Bkcs","Bookcases",K1677="Phns","Phones",K1677="Acc","Accessories",K1677="Bndrs","Binders",K1677="Fstnrs","Fasteners")</f>
        <v>Fasteners</v>
      </c>
      <c r="Q1677" t="str">
        <f>IF(_xlfn.XLOOKUP(D1677,products!$A$2:$A$5902,products!$H$2:$H$5902,,0)=1,"Yes","No")</f>
        <v>Yes</v>
      </c>
    </row>
    <row r="1678" spans="1:17" x14ac:dyDescent="0.3">
      <c r="A1678" t="s">
        <v>10026</v>
      </c>
      <c r="B1678" s="4">
        <v>45336</v>
      </c>
      <c r="C1678" t="s">
        <v>10027</v>
      </c>
      <c r="D1678" t="s">
        <v>10029</v>
      </c>
      <c r="E1678" s="1">
        <v>45572</v>
      </c>
      <c r="F1678" t="s">
        <v>35</v>
      </c>
      <c r="G1678" t="str">
        <f>_xlfn.XLOOKUP(C1678,customers!$A$2:$A$5902,customers!$B$2:$B$5902,,0)</f>
        <v>Seth Hill</v>
      </c>
      <c r="H1678" t="str">
        <f>_xlfn.XLOOKUP(C1678,customers!$A$2:$A$5902,customers!$G$2:$G$5902,,0)</f>
        <v>West</v>
      </c>
      <c r="I1678" t="str">
        <f>_xlfn.XLOOKUP(C1678,customers!$A$2:$A$5902,customers!$E$2:$E$5902,,0)</f>
        <v>East Ashley</v>
      </c>
      <c r="J1678" t="str">
        <f>INDEX(products!$B$2:$B$5902,MATCH(D1678,products!$A$2:$A$5902,0))</f>
        <v>OffSup</v>
      </c>
      <c r="K1678" t="str">
        <f>INDEX(products!$C$2:$C$5902,MATCH(D1678,products!$A$2:$A$5902,0))</f>
        <v>Bkcs</v>
      </c>
      <c r="L1678" s="3">
        <f>INDEX(products!$E$2:$E$5902,MATCH(D1678,products!$A$2:$A$5902,0))</f>
        <v>4520.32</v>
      </c>
      <c r="M1678">
        <f>_xlfn.XLOOKUP(D1678,products!$A$2:$A$5902,products!$F$2:$F$5902)</f>
        <v>4</v>
      </c>
      <c r="N1678" s="3">
        <f t="shared" si="26"/>
        <v>1130.08</v>
      </c>
      <c r="O1678" s="3" t="str" cm="1">
        <f t="array" ref="O1678">_xlfn.IFS(J1678="Furn","Furniture",J1678="Tech","Technology",J1678="OffSup","Office Supplies")</f>
        <v>Office Supplies</v>
      </c>
      <c r="P1678" s="3" t="str" cm="1">
        <f t="array" ref="P1678">_xlfn.IFS(K1678="Bkcs","Bookcases",K1678="Phns","Phones",K1678="Acc","Accessories",K1678="Bndrs","Binders",K1678="Fstnrs","Fasteners")</f>
        <v>Bookcases</v>
      </c>
      <c r="Q1678" t="str">
        <f>IF(_xlfn.XLOOKUP(D1678,products!$A$2:$A$5902,products!$H$2:$H$5902,,0)=1,"Yes","No")</f>
        <v>Yes</v>
      </c>
    </row>
    <row r="1679" spans="1:17" x14ac:dyDescent="0.3">
      <c r="A1679" t="s">
        <v>10031</v>
      </c>
      <c r="B1679" s="4">
        <v>44097</v>
      </c>
      <c r="C1679" t="s">
        <v>10032</v>
      </c>
      <c r="D1679" t="s">
        <v>10035</v>
      </c>
      <c r="E1679" s="1">
        <v>44127</v>
      </c>
      <c r="F1679" t="s">
        <v>74</v>
      </c>
      <c r="G1679" t="str">
        <f>_xlfn.XLOOKUP(C1679,customers!$A$2:$A$5902,customers!$B$2:$B$5902,,0)</f>
        <v>Justin Salazar</v>
      </c>
      <c r="H1679" t="str">
        <f>_xlfn.XLOOKUP(C1679,customers!$A$2:$A$5902,customers!$G$2:$G$5902,,0)</f>
        <v>North</v>
      </c>
      <c r="I1679" t="str">
        <f>_xlfn.XLOOKUP(C1679,customers!$A$2:$A$5902,customers!$E$2:$E$5902,,0)</f>
        <v>Deborahchester</v>
      </c>
      <c r="J1679" t="str">
        <f>INDEX(products!$B$2:$B$5902,MATCH(D1679,products!$A$2:$A$5902,0))</f>
        <v>Tech</v>
      </c>
      <c r="K1679" t="str">
        <f>INDEX(products!$C$2:$C$5902,MATCH(D1679,products!$A$2:$A$5902,0))</f>
        <v>Acc</v>
      </c>
      <c r="L1679" s="3">
        <f>INDEX(products!$E$2:$E$5902,MATCH(D1679,products!$A$2:$A$5902,0))</f>
        <v>3931.85</v>
      </c>
      <c r="M1679">
        <f>_xlfn.XLOOKUP(D1679,products!$A$2:$A$5902,products!$F$2:$F$5902)</f>
        <v>4</v>
      </c>
      <c r="N1679" s="3">
        <f t="shared" si="26"/>
        <v>982.96249999999998</v>
      </c>
      <c r="O1679" s="3" t="str" cm="1">
        <f t="array" ref="O1679">_xlfn.IFS(J1679="Furn","Furniture",J1679="Tech","Technology",J1679="OffSup","Office Supplies")</f>
        <v>Technology</v>
      </c>
      <c r="P1679" s="3" t="str" cm="1">
        <f t="array" ref="P1679">_xlfn.IFS(K1679="Bkcs","Bookcases",K1679="Phns","Phones",K1679="Acc","Accessories",K1679="Bndrs","Binders",K1679="Fstnrs","Fasteners")</f>
        <v>Accessories</v>
      </c>
      <c r="Q1679" t="str">
        <f>IF(_xlfn.XLOOKUP(D1679,products!$A$2:$A$5902,products!$H$2:$H$5902,,0)=1,"Yes","No")</f>
        <v>Yes</v>
      </c>
    </row>
    <row r="1680" spans="1:17" x14ac:dyDescent="0.3">
      <c r="A1680" t="s">
        <v>10037</v>
      </c>
      <c r="B1680" s="4">
        <v>44975</v>
      </c>
      <c r="C1680" t="s">
        <v>10038</v>
      </c>
      <c r="D1680" t="s">
        <v>10041</v>
      </c>
      <c r="E1680" s="1">
        <v>45254</v>
      </c>
      <c r="F1680" t="s">
        <v>35</v>
      </c>
      <c r="G1680" t="str">
        <f>_xlfn.XLOOKUP(C1680,customers!$A$2:$A$5902,customers!$B$2:$B$5902,,0)</f>
        <v>Anthony Figueroa</v>
      </c>
      <c r="H1680" t="str">
        <f>_xlfn.XLOOKUP(C1680,customers!$A$2:$A$5902,customers!$G$2:$G$5902,,0)</f>
        <v>East</v>
      </c>
      <c r="I1680" t="str">
        <f>_xlfn.XLOOKUP(C1680,customers!$A$2:$A$5902,customers!$E$2:$E$5902,,0)</f>
        <v>East Ericborough</v>
      </c>
      <c r="J1680" t="str">
        <f>INDEX(products!$B$2:$B$5902,MATCH(D1680,products!$A$2:$A$5902,0))</f>
        <v>Furn</v>
      </c>
      <c r="K1680" t="str">
        <f>INDEX(products!$C$2:$C$5902,MATCH(D1680,products!$A$2:$A$5902,0))</f>
        <v>Phns</v>
      </c>
      <c r="L1680" s="3">
        <f>INDEX(products!$E$2:$E$5902,MATCH(D1680,products!$A$2:$A$5902,0))</f>
        <v>455.24</v>
      </c>
      <c r="M1680">
        <f>_xlfn.XLOOKUP(D1680,products!$A$2:$A$5902,products!$F$2:$F$5902)</f>
        <v>7</v>
      </c>
      <c r="N1680" s="3">
        <f t="shared" si="26"/>
        <v>65.034285714285716</v>
      </c>
      <c r="O1680" s="3" t="str" cm="1">
        <f t="array" ref="O1680">_xlfn.IFS(J1680="Furn","Furniture",J1680="Tech","Technology",J1680="OffSup","Office Supplies")</f>
        <v>Furniture</v>
      </c>
      <c r="P1680" s="3" t="str" cm="1">
        <f t="array" ref="P1680">_xlfn.IFS(K1680="Bkcs","Bookcases",K1680="Phns","Phones",K1680="Acc","Accessories",K1680="Bndrs","Binders",K1680="Fstnrs","Fasteners")</f>
        <v>Phones</v>
      </c>
      <c r="Q1680" t="str">
        <f>IF(_xlfn.XLOOKUP(D1680,products!$A$2:$A$5902,products!$H$2:$H$5902,,0)=1,"Yes","No")</f>
        <v>Yes</v>
      </c>
    </row>
    <row r="1681" spans="1:17" x14ac:dyDescent="0.3">
      <c r="A1681" t="s">
        <v>10043</v>
      </c>
      <c r="B1681" s="4">
        <v>43592</v>
      </c>
      <c r="C1681" t="s">
        <v>10044</v>
      </c>
      <c r="D1681" t="s">
        <v>10047</v>
      </c>
      <c r="E1681" s="1">
        <v>43796</v>
      </c>
      <c r="F1681" t="s">
        <v>74</v>
      </c>
      <c r="G1681" t="str">
        <f>_xlfn.XLOOKUP(C1681,customers!$A$2:$A$5902,customers!$B$2:$B$5902,,0)</f>
        <v>Oscar Sanders</v>
      </c>
      <c r="H1681" t="str">
        <f>_xlfn.XLOOKUP(C1681,customers!$A$2:$A$5902,customers!$G$2:$G$5902,,0)</f>
        <v>East</v>
      </c>
      <c r="I1681" t="str">
        <f>_xlfn.XLOOKUP(C1681,customers!$A$2:$A$5902,customers!$E$2:$E$5902,,0)</f>
        <v>New Emilyville</v>
      </c>
      <c r="J1681" t="str">
        <f>INDEX(products!$B$2:$B$5902,MATCH(D1681,products!$A$2:$A$5902,0))</f>
        <v>Tech</v>
      </c>
      <c r="K1681" t="str">
        <f>INDEX(products!$C$2:$C$5902,MATCH(D1681,products!$A$2:$A$5902,0))</f>
        <v>Acc</v>
      </c>
      <c r="L1681" s="3">
        <f>INDEX(products!$E$2:$E$5902,MATCH(D1681,products!$A$2:$A$5902,0))</f>
        <v>774.55</v>
      </c>
      <c r="M1681">
        <f>_xlfn.XLOOKUP(D1681,products!$A$2:$A$5902,products!$F$2:$F$5902)</f>
        <v>1</v>
      </c>
      <c r="N1681" s="3">
        <f t="shared" si="26"/>
        <v>774.55</v>
      </c>
      <c r="O1681" s="3" t="str" cm="1">
        <f t="array" ref="O1681">_xlfn.IFS(J1681="Furn","Furniture",J1681="Tech","Technology",J1681="OffSup","Office Supplies")</f>
        <v>Technology</v>
      </c>
      <c r="P1681" s="3" t="str" cm="1">
        <f t="array" ref="P1681">_xlfn.IFS(K1681="Bkcs","Bookcases",K1681="Phns","Phones",K1681="Acc","Accessories",K1681="Bndrs","Binders",K1681="Fstnrs","Fasteners")</f>
        <v>Accessories</v>
      </c>
      <c r="Q1681" t="str">
        <f>IF(_xlfn.XLOOKUP(D1681,products!$A$2:$A$5902,products!$H$2:$H$5902,,0)=1,"Yes","No")</f>
        <v>Yes</v>
      </c>
    </row>
    <row r="1682" spans="1:17" x14ac:dyDescent="0.3">
      <c r="A1682" t="s">
        <v>10049</v>
      </c>
      <c r="B1682" s="4">
        <v>44640</v>
      </c>
      <c r="C1682" t="s">
        <v>10050</v>
      </c>
      <c r="D1682" t="s">
        <v>10053</v>
      </c>
      <c r="E1682" s="1">
        <v>44739</v>
      </c>
      <c r="F1682" t="s">
        <v>35</v>
      </c>
      <c r="G1682" t="str">
        <f>_xlfn.XLOOKUP(C1682,customers!$A$2:$A$5902,customers!$B$2:$B$5902,,0)</f>
        <v>Ashley Wright</v>
      </c>
      <c r="H1682" t="str">
        <f>_xlfn.XLOOKUP(C1682,customers!$A$2:$A$5902,customers!$G$2:$G$5902,,0)</f>
        <v>South</v>
      </c>
      <c r="I1682" t="str">
        <f>_xlfn.XLOOKUP(C1682,customers!$A$2:$A$5902,customers!$E$2:$E$5902,,0)</f>
        <v>Nunezchester</v>
      </c>
      <c r="J1682" t="str">
        <f>INDEX(products!$B$2:$B$5902,MATCH(D1682,products!$A$2:$A$5902,0))</f>
        <v>Furn</v>
      </c>
      <c r="K1682" t="str">
        <f>INDEX(products!$C$2:$C$5902,MATCH(D1682,products!$A$2:$A$5902,0))</f>
        <v>Bkcs</v>
      </c>
      <c r="L1682" s="3">
        <f>INDEX(products!$E$2:$E$5902,MATCH(D1682,products!$A$2:$A$5902,0))</f>
        <v>4788.29</v>
      </c>
      <c r="M1682">
        <f>_xlfn.XLOOKUP(D1682,products!$A$2:$A$5902,products!$F$2:$F$5902)</f>
        <v>6</v>
      </c>
      <c r="N1682" s="3">
        <f t="shared" si="26"/>
        <v>798.04833333333329</v>
      </c>
      <c r="O1682" s="3" t="str" cm="1">
        <f t="array" ref="O1682">_xlfn.IFS(J1682="Furn","Furniture",J1682="Tech","Technology",J1682="OffSup","Office Supplies")</f>
        <v>Furniture</v>
      </c>
      <c r="P1682" s="3" t="str" cm="1">
        <f t="array" ref="P1682">_xlfn.IFS(K1682="Bkcs","Bookcases",K1682="Phns","Phones",K1682="Acc","Accessories",K1682="Bndrs","Binders",K1682="Fstnrs","Fasteners")</f>
        <v>Bookcases</v>
      </c>
      <c r="Q1682" t="str">
        <f>IF(_xlfn.XLOOKUP(D1682,products!$A$2:$A$5902,products!$H$2:$H$5902,,0)=1,"Yes","No")</f>
        <v>Yes</v>
      </c>
    </row>
    <row r="1683" spans="1:17" x14ac:dyDescent="0.3">
      <c r="A1683" t="s">
        <v>10055</v>
      </c>
      <c r="B1683" s="4">
        <v>44468</v>
      </c>
      <c r="C1683" t="s">
        <v>10056</v>
      </c>
      <c r="D1683" t="s">
        <v>10059</v>
      </c>
      <c r="E1683" s="1">
        <v>44722</v>
      </c>
      <c r="F1683" t="s">
        <v>21</v>
      </c>
      <c r="G1683" t="str">
        <f>_xlfn.XLOOKUP(C1683,customers!$A$2:$A$5902,customers!$B$2:$B$5902,,0)</f>
        <v>Anna Whitehead DDS</v>
      </c>
      <c r="H1683" t="str">
        <f>_xlfn.XLOOKUP(C1683,customers!$A$2:$A$5902,customers!$G$2:$G$5902,,0)</f>
        <v>East</v>
      </c>
      <c r="I1683" t="str">
        <f>_xlfn.XLOOKUP(C1683,customers!$A$2:$A$5902,customers!$E$2:$E$5902,,0)</f>
        <v>Lauraside</v>
      </c>
      <c r="J1683" t="str">
        <f>INDEX(products!$B$2:$B$5902,MATCH(D1683,products!$A$2:$A$5902,0))</f>
        <v>Furn</v>
      </c>
      <c r="K1683" t="str">
        <f>INDEX(products!$C$2:$C$5902,MATCH(D1683,products!$A$2:$A$5902,0))</f>
        <v>Acc</v>
      </c>
      <c r="L1683" s="3">
        <f>INDEX(products!$E$2:$E$5902,MATCH(D1683,products!$A$2:$A$5902,0))</f>
        <v>2691.37</v>
      </c>
      <c r="M1683">
        <f>_xlfn.XLOOKUP(D1683,products!$A$2:$A$5902,products!$F$2:$F$5902)</f>
        <v>8</v>
      </c>
      <c r="N1683" s="3">
        <f t="shared" si="26"/>
        <v>336.42124999999999</v>
      </c>
      <c r="O1683" s="3" t="str" cm="1">
        <f t="array" ref="O1683">_xlfn.IFS(J1683="Furn","Furniture",J1683="Tech","Technology",J1683="OffSup","Office Supplies")</f>
        <v>Furniture</v>
      </c>
      <c r="P1683" s="3" t="str" cm="1">
        <f t="array" ref="P1683">_xlfn.IFS(K1683="Bkcs","Bookcases",K1683="Phns","Phones",K1683="Acc","Accessories",K1683="Bndrs","Binders",K1683="Fstnrs","Fasteners")</f>
        <v>Accessories</v>
      </c>
      <c r="Q1683" t="str">
        <f>IF(_xlfn.XLOOKUP(D1683,products!$A$2:$A$5902,products!$H$2:$H$5902,,0)=1,"Yes","No")</f>
        <v>No</v>
      </c>
    </row>
    <row r="1684" spans="1:17" x14ac:dyDescent="0.3">
      <c r="A1684" t="s">
        <v>10061</v>
      </c>
      <c r="B1684" s="4">
        <v>43968</v>
      </c>
      <c r="C1684" t="s">
        <v>10062</v>
      </c>
      <c r="D1684" t="s">
        <v>10065</v>
      </c>
      <c r="E1684" s="1">
        <v>43988</v>
      </c>
      <c r="F1684" t="s">
        <v>21</v>
      </c>
      <c r="G1684" t="str">
        <f>_xlfn.XLOOKUP(C1684,customers!$A$2:$A$5902,customers!$B$2:$B$5902,,0)</f>
        <v>Felicia Reed</v>
      </c>
      <c r="H1684" t="str">
        <f>_xlfn.XLOOKUP(C1684,customers!$A$2:$A$5902,customers!$G$2:$G$5902,,0)</f>
        <v>North</v>
      </c>
      <c r="I1684" t="str">
        <f>_xlfn.XLOOKUP(C1684,customers!$A$2:$A$5902,customers!$E$2:$E$5902,,0)</f>
        <v>East Holly</v>
      </c>
      <c r="J1684" t="str">
        <f>INDEX(products!$B$2:$B$5902,MATCH(D1684,products!$A$2:$A$5902,0))</f>
        <v>OffSup</v>
      </c>
      <c r="K1684" t="str">
        <f>INDEX(products!$C$2:$C$5902,MATCH(D1684,products!$A$2:$A$5902,0))</f>
        <v>Bkcs</v>
      </c>
      <c r="L1684" s="3">
        <f>INDEX(products!$E$2:$E$5902,MATCH(D1684,products!$A$2:$A$5902,0))</f>
        <v>4872.3</v>
      </c>
      <c r="M1684">
        <f>_xlfn.XLOOKUP(D1684,products!$A$2:$A$5902,products!$F$2:$F$5902)</f>
        <v>3</v>
      </c>
      <c r="N1684" s="3">
        <f t="shared" si="26"/>
        <v>1624.1000000000001</v>
      </c>
      <c r="O1684" s="3" t="str" cm="1">
        <f t="array" ref="O1684">_xlfn.IFS(J1684="Furn","Furniture",J1684="Tech","Technology",J1684="OffSup","Office Supplies")</f>
        <v>Office Supplies</v>
      </c>
      <c r="P1684" s="3" t="str" cm="1">
        <f t="array" ref="P1684">_xlfn.IFS(K1684="Bkcs","Bookcases",K1684="Phns","Phones",K1684="Acc","Accessories",K1684="Bndrs","Binders",K1684="Fstnrs","Fasteners")</f>
        <v>Bookcases</v>
      </c>
      <c r="Q1684" t="str">
        <f>IF(_xlfn.XLOOKUP(D1684,products!$A$2:$A$5902,products!$H$2:$H$5902,,0)=1,"Yes","No")</f>
        <v>Yes</v>
      </c>
    </row>
    <row r="1685" spans="1:17" x14ac:dyDescent="0.3">
      <c r="A1685" t="s">
        <v>10067</v>
      </c>
      <c r="B1685" s="4">
        <v>44754</v>
      </c>
      <c r="C1685" t="s">
        <v>10068</v>
      </c>
      <c r="D1685" t="s">
        <v>10071</v>
      </c>
      <c r="E1685" s="1">
        <v>45021</v>
      </c>
      <c r="F1685" t="s">
        <v>35</v>
      </c>
      <c r="G1685" t="str">
        <f>_xlfn.XLOOKUP(C1685,customers!$A$2:$A$5902,customers!$B$2:$B$5902,,0)</f>
        <v>Catherine Smith</v>
      </c>
      <c r="H1685" t="str">
        <f>_xlfn.XLOOKUP(C1685,customers!$A$2:$A$5902,customers!$G$2:$G$5902,,0)</f>
        <v>South</v>
      </c>
      <c r="I1685" t="str">
        <f>_xlfn.XLOOKUP(C1685,customers!$A$2:$A$5902,customers!$E$2:$E$5902,,0)</f>
        <v>North Timothymouth</v>
      </c>
      <c r="J1685" t="str">
        <f>INDEX(products!$B$2:$B$5902,MATCH(D1685,products!$A$2:$A$5902,0))</f>
        <v>Tech</v>
      </c>
      <c r="K1685" t="str">
        <f>INDEX(products!$C$2:$C$5902,MATCH(D1685,products!$A$2:$A$5902,0))</f>
        <v>Bkcs</v>
      </c>
      <c r="L1685" s="3">
        <f>INDEX(products!$E$2:$E$5902,MATCH(D1685,products!$A$2:$A$5902,0))</f>
        <v>223.17</v>
      </c>
      <c r="M1685">
        <f>_xlfn.XLOOKUP(D1685,products!$A$2:$A$5902,products!$F$2:$F$5902)</f>
        <v>4</v>
      </c>
      <c r="N1685" s="3">
        <f t="shared" si="26"/>
        <v>55.792499999999997</v>
      </c>
      <c r="O1685" s="3" t="str" cm="1">
        <f t="array" ref="O1685">_xlfn.IFS(J1685="Furn","Furniture",J1685="Tech","Technology",J1685="OffSup","Office Supplies")</f>
        <v>Technology</v>
      </c>
      <c r="P1685" s="3" t="str" cm="1">
        <f t="array" ref="P1685">_xlfn.IFS(K1685="Bkcs","Bookcases",K1685="Phns","Phones",K1685="Acc","Accessories",K1685="Bndrs","Binders",K1685="Fstnrs","Fasteners")</f>
        <v>Bookcases</v>
      </c>
      <c r="Q1685" t="str">
        <f>IF(_xlfn.XLOOKUP(D1685,products!$A$2:$A$5902,products!$H$2:$H$5902,,0)=1,"Yes","No")</f>
        <v>No</v>
      </c>
    </row>
    <row r="1686" spans="1:17" x14ac:dyDescent="0.3">
      <c r="A1686" t="s">
        <v>10073</v>
      </c>
      <c r="B1686" s="4">
        <v>44040</v>
      </c>
      <c r="C1686" t="s">
        <v>10074</v>
      </c>
      <c r="D1686" t="s">
        <v>10077</v>
      </c>
      <c r="E1686" s="1">
        <v>44394</v>
      </c>
      <c r="F1686" t="s">
        <v>35</v>
      </c>
      <c r="G1686" t="str">
        <f>_xlfn.XLOOKUP(C1686,customers!$A$2:$A$5902,customers!$B$2:$B$5902,,0)</f>
        <v>Devin Wells</v>
      </c>
      <c r="H1686" t="str">
        <f>_xlfn.XLOOKUP(C1686,customers!$A$2:$A$5902,customers!$G$2:$G$5902,,0)</f>
        <v>South</v>
      </c>
      <c r="I1686" t="str">
        <f>_xlfn.XLOOKUP(C1686,customers!$A$2:$A$5902,customers!$E$2:$E$5902,,0)</f>
        <v>New Rogertown</v>
      </c>
      <c r="J1686" t="str">
        <f>INDEX(products!$B$2:$B$5902,MATCH(D1686,products!$A$2:$A$5902,0))</f>
        <v>Tech</v>
      </c>
      <c r="K1686" t="str">
        <f>INDEX(products!$C$2:$C$5902,MATCH(D1686,products!$A$2:$A$5902,0))</f>
        <v>Fstnrs</v>
      </c>
      <c r="L1686" s="3">
        <f>INDEX(products!$E$2:$E$5902,MATCH(D1686,products!$A$2:$A$5902,0))</f>
        <v>2555.4499999999998</v>
      </c>
      <c r="M1686">
        <f>_xlfn.XLOOKUP(D1686,products!$A$2:$A$5902,products!$F$2:$F$5902)</f>
        <v>9</v>
      </c>
      <c r="N1686" s="3">
        <f t="shared" si="26"/>
        <v>283.93888888888887</v>
      </c>
      <c r="O1686" s="3" t="str" cm="1">
        <f t="array" ref="O1686">_xlfn.IFS(J1686="Furn","Furniture",J1686="Tech","Technology",J1686="OffSup","Office Supplies")</f>
        <v>Technology</v>
      </c>
      <c r="P1686" s="3" t="str" cm="1">
        <f t="array" ref="P1686">_xlfn.IFS(K1686="Bkcs","Bookcases",K1686="Phns","Phones",K1686="Acc","Accessories",K1686="Bndrs","Binders",K1686="Fstnrs","Fasteners")</f>
        <v>Fasteners</v>
      </c>
      <c r="Q1686" t="str">
        <f>IF(_xlfn.XLOOKUP(D1686,products!$A$2:$A$5902,products!$H$2:$H$5902,,0)=1,"Yes","No")</f>
        <v>Yes</v>
      </c>
    </row>
    <row r="1687" spans="1:17" x14ac:dyDescent="0.3">
      <c r="A1687" t="s">
        <v>10079</v>
      </c>
      <c r="B1687" s="4">
        <v>45313</v>
      </c>
      <c r="C1687" t="s">
        <v>10080</v>
      </c>
      <c r="D1687" t="s">
        <v>10082</v>
      </c>
      <c r="E1687" s="1">
        <v>45314</v>
      </c>
      <c r="F1687" t="s">
        <v>35</v>
      </c>
      <c r="G1687" t="str">
        <f>_xlfn.XLOOKUP(C1687,customers!$A$2:$A$5902,customers!$B$2:$B$5902,,0)</f>
        <v>Douglas Rose</v>
      </c>
      <c r="H1687" t="str">
        <f>_xlfn.XLOOKUP(C1687,customers!$A$2:$A$5902,customers!$G$2:$G$5902,,0)</f>
        <v>South</v>
      </c>
      <c r="I1687" t="str">
        <f>_xlfn.XLOOKUP(C1687,customers!$A$2:$A$5902,customers!$E$2:$E$5902,,0)</f>
        <v>New John</v>
      </c>
      <c r="J1687" t="str">
        <f>INDEX(products!$B$2:$B$5902,MATCH(D1687,products!$A$2:$A$5902,0))</f>
        <v>OffSup</v>
      </c>
      <c r="K1687" t="str">
        <f>INDEX(products!$C$2:$C$5902,MATCH(D1687,products!$A$2:$A$5902,0))</f>
        <v>Bndrs</v>
      </c>
      <c r="L1687" s="3">
        <f>INDEX(products!$E$2:$E$5902,MATCH(D1687,products!$A$2:$A$5902,0))</f>
        <v>1737.08</v>
      </c>
      <c r="M1687">
        <f>_xlfn.XLOOKUP(D1687,products!$A$2:$A$5902,products!$F$2:$F$5902)</f>
        <v>3</v>
      </c>
      <c r="N1687" s="3">
        <f t="shared" si="26"/>
        <v>579.02666666666664</v>
      </c>
      <c r="O1687" s="3" t="str" cm="1">
        <f t="array" ref="O1687">_xlfn.IFS(J1687="Furn","Furniture",J1687="Tech","Technology",J1687="OffSup","Office Supplies")</f>
        <v>Office Supplies</v>
      </c>
      <c r="P1687" s="3" t="str" cm="1">
        <f t="array" ref="P1687">_xlfn.IFS(K1687="Bkcs","Bookcases",K1687="Phns","Phones",K1687="Acc","Accessories",K1687="Bndrs","Binders",K1687="Fstnrs","Fasteners")</f>
        <v>Binders</v>
      </c>
      <c r="Q1687" t="str">
        <f>IF(_xlfn.XLOOKUP(D1687,products!$A$2:$A$5902,products!$H$2:$H$5902,,0)=1,"Yes","No")</f>
        <v>No</v>
      </c>
    </row>
    <row r="1688" spans="1:17" x14ac:dyDescent="0.3">
      <c r="A1688" t="s">
        <v>10084</v>
      </c>
      <c r="B1688" s="4">
        <v>43594</v>
      </c>
      <c r="C1688" t="s">
        <v>10085</v>
      </c>
      <c r="D1688" t="s">
        <v>10088</v>
      </c>
      <c r="E1688" s="1">
        <v>43831</v>
      </c>
      <c r="F1688" t="s">
        <v>35</v>
      </c>
      <c r="G1688" t="str">
        <f>_xlfn.XLOOKUP(C1688,customers!$A$2:$A$5902,customers!$B$2:$B$5902,,0)</f>
        <v>Geoffrey Williams</v>
      </c>
      <c r="H1688" t="str">
        <f>_xlfn.XLOOKUP(C1688,customers!$A$2:$A$5902,customers!$G$2:$G$5902,,0)</f>
        <v>East</v>
      </c>
      <c r="I1688" t="str">
        <f>_xlfn.XLOOKUP(C1688,customers!$A$2:$A$5902,customers!$E$2:$E$5902,,0)</f>
        <v>Morrisonfurt</v>
      </c>
      <c r="J1688" t="str">
        <f>INDEX(products!$B$2:$B$5902,MATCH(D1688,products!$A$2:$A$5902,0))</f>
        <v>Tech</v>
      </c>
      <c r="K1688" t="str">
        <f>INDEX(products!$C$2:$C$5902,MATCH(D1688,products!$A$2:$A$5902,0))</f>
        <v>Acc</v>
      </c>
      <c r="L1688" s="3">
        <f>INDEX(products!$E$2:$E$5902,MATCH(D1688,products!$A$2:$A$5902,0))</f>
        <v>4690.3900000000003</v>
      </c>
      <c r="M1688">
        <f>_xlfn.XLOOKUP(D1688,products!$A$2:$A$5902,products!$F$2:$F$5902)</f>
        <v>8</v>
      </c>
      <c r="N1688" s="3">
        <f t="shared" si="26"/>
        <v>586.29875000000004</v>
      </c>
      <c r="O1688" s="3" t="str" cm="1">
        <f t="array" ref="O1688">_xlfn.IFS(J1688="Furn","Furniture",J1688="Tech","Technology",J1688="OffSup","Office Supplies")</f>
        <v>Technology</v>
      </c>
      <c r="P1688" s="3" t="str" cm="1">
        <f t="array" ref="P1688">_xlfn.IFS(K1688="Bkcs","Bookcases",K1688="Phns","Phones",K1688="Acc","Accessories",K1688="Bndrs","Binders",K1688="Fstnrs","Fasteners")</f>
        <v>Accessories</v>
      </c>
      <c r="Q1688" t="str">
        <f>IF(_xlfn.XLOOKUP(D1688,products!$A$2:$A$5902,products!$H$2:$H$5902,,0)=1,"Yes","No")</f>
        <v>No</v>
      </c>
    </row>
    <row r="1689" spans="1:17" x14ac:dyDescent="0.3">
      <c r="A1689" t="s">
        <v>10090</v>
      </c>
      <c r="B1689" s="4">
        <v>45113</v>
      </c>
      <c r="C1689" s="2" t="s">
        <v>10091</v>
      </c>
      <c r="D1689" t="s">
        <v>10094</v>
      </c>
      <c r="E1689" s="1">
        <v>45135</v>
      </c>
      <c r="F1689" t="s">
        <v>35</v>
      </c>
      <c r="G1689" t="str">
        <f>_xlfn.XLOOKUP(C1689,customers!$A$2:$A$5902,customers!$B$2:$B$5902,,0)</f>
        <v>Veronica Miller</v>
      </c>
      <c r="H1689" t="str">
        <f>_xlfn.XLOOKUP(C1689,customers!$A$2:$A$5902,customers!$G$2:$G$5902,,0)</f>
        <v>East</v>
      </c>
      <c r="I1689" t="str">
        <f>_xlfn.XLOOKUP(C1689,customers!$A$2:$A$5902,customers!$E$2:$E$5902,,0)</f>
        <v>South Leslie</v>
      </c>
      <c r="J1689" t="str">
        <f>INDEX(products!$B$2:$B$5902,MATCH(D1689,products!$A$2:$A$5902,0))</f>
        <v>Tech</v>
      </c>
      <c r="K1689" t="str">
        <f>INDEX(products!$C$2:$C$5902,MATCH(D1689,products!$A$2:$A$5902,0))</f>
        <v>Bndrs</v>
      </c>
      <c r="L1689" s="3">
        <f>INDEX(products!$E$2:$E$5902,MATCH(D1689,products!$A$2:$A$5902,0))</f>
        <v>3494.25</v>
      </c>
      <c r="M1689">
        <f>_xlfn.XLOOKUP(D1689,products!$A$2:$A$5902,products!$F$2:$F$5902)</f>
        <v>6</v>
      </c>
      <c r="N1689" s="3">
        <f t="shared" si="26"/>
        <v>582.375</v>
      </c>
      <c r="O1689" s="3" t="str" cm="1">
        <f t="array" ref="O1689">_xlfn.IFS(J1689="Furn","Furniture",J1689="Tech","Technology",J1689="OffSup","Office Supplies")</f>
        <v>Technology</v>
      </c>
      <c r="P1689" s="3" t="str" cm="1">
        <f t="array" ref="P1689">_xlfn.IFS(K1689="Bkcs","Bookcases",K1689="Phns","Phones",K1689="Acc","Accessories",K1689="Bndrs","Binders",K1689="Fstnrs","Fasteners")</f>
        <v>Binders</v>
      </c>
      <c r="Q1689" t="str">
        <f>IF(_xlfn.XLOOKUP(D1689,products!$A$2:$A$5902,products!$H$2:$H$5902,,0)=1,"Yes","No")</f>
        <v>Yes</v>
      </c>
    </row>
    <row r="1690" spans="1:17" x14ac:dyDescent="0.3">
      <c r="A1690" t="s">
        <v>10096</v>
      </c>
      <c r="B1690" s="4">
        <v>45127</v>
      </c>
      <c r="C1690" t="s">
        <v>10097</v>
      </c>
      <c r="D1690" t="s">
        <v>10100</v>
      </c>
      <c r="E1690" s="1">
        <v>45347</v>
      </c>
      <c r="F1690" t="s">
        <v>74</v>
      </c>
      <c r="G1690" t="str">
        <f>_xlfn.XLOOKUP(C1690,customers!$A$2:$A$5902,customers!$B$2:$B$5902,,0)</f>
        <v>Jasmine Barrera</v>
      </c>
      <c r="H1690" t="str">
        <f>_xlfn.XLOOKUP(C1690,customers!$A$2:$A$5902,customers!$G$2:$G$5902,,0)</f>
        <v>South</v>
      </c>
      <c r="I1690" t="str">
        <f>_xlfn.XLOOKUP(C1690,customers!$A$2:$A$5902,customers!$E$2:$E$5902,,0)</f>
        <v>Nicholashaven</v>
      </c>
      <c r="J1690" t="str">
        <f>INDEX(products!$B$2:$B$5902,MATCH(D1690,products!$A$2:$A$5902,0))</f>
        <v>Furn</v>
      </c>
      <c r="K1690" t="str">
        <f>INDEX(products!$C$2:$C$5902,MATCH(D1690,products!$A$2:$A$5902,0))</f>
        <v>Fstnrs</v>
      </c>
      <c r="L1690" s="3">
        <f>INDEX(products!$E$2:$E$5902,MATCH(D1690,products!$A$2:$A$5902,0))</f>
        <v>2516.04</v>
      </c>
      <c r="M1690">
        <f>_xlfn.XLOOKUP(D1690,products!$A$2:$A$5902,products!$F$2:$F$5902)</f>
        <v>5</v>
      </c>
      <c r="N1690" s="3">
        <f t="shared" si="26"/>
        <v>503.20799999999997</v>
      </c>
      <c r="O1690" s="3" t="str" cm="1">
        <f t="array" ref="O1690">_xlfn.IFS(J1690="Furn","Furniture",J1690="Tech","Technology",J1690="OffSup","Office Supplies")</f>
        <v>Furniture</v>
      </c>
      <c r="P1690" s="3" t="str" cm="1">
        <f t="array" ref="P1690">_xlfn.IFS(K1690="Bkcs","Bookcases",K1690="Phns","Phones",K1690="Acc","Accessories",K1690="Bndrs","Binders",K1690="Fstnrs","Fasteners")</f>
        <v>Fasteners</v>
      </c>
      <c r="Q1690" t="str">
        <f>IF(_xlfn.XLOOKUP(D1690,products!$A$2:$A$5902,products!$H$2:$H$5902,,0)=1,"Yes","No")</f>
        <v>No</v>
      </c>
    </row>
    <row r="1691" spans="1:17" x14ac:dyDescent="0.3">
      <c r="A1691" t="s">
        <v>10102</v>
      </c>
      <c r="B1691" s="4">
        <v>44697</v>
      </c>
      <c r="C1691" t="s">
        <v>10103</v>
      </c>
      <c r="D1691" t="s">
        <v>10105</v>
      </c>
      <c r="E1691" s="1">
        <v>45042</v>
      </c>
      <c r="F1691" t="s">
        <v>74</v>
      </c>
      <c r="G1691" t="str">
        <f>_xlfn.XLOOKUP(C1691,customers!$A$2:$A$5902,customers!$B$2:$B$5902,,0)</f>
        <v>Hector Robinson</v>
      </c>
      <c r="H1691" t="str">
        <f>_xlfn.XLOOKUP(C1691,customers!$A$2:$A$5902,customers!$G$2:$G$5902,,0)</f>
        <v>South</v>
      </c>
      <c r="I1691" t="str">
        <f>_xlfn.XLOOKUP(C1691,customers!$A$2:$A$5902,customers!$E$2:$E$5902,,0)</f>
        <v>Lake Susan</v>
      </c>
      <c r="J1691" t="str">
        <f>INDEX(products!$B$2:$B$5902,MATCH(D1691,products!$A$2:$A$5902,0))</f>
        <v>OffSup</v>
      </c>
      <c r="K1691" t="str">
        <f>INDEX(products!$C$2:$C$5902,MATCH(D1691,products!$A$2:$A$5902,0))</f>
        <v>Bndrs</v>
      </c>
      <c r="L1691" s="3">
        <f>INDEX(products!$E$2:$E$5902,MATCH(D1691,products!$A$2:$A$5902,0))</f>
        <v>3873.94</v>
      </c>
      <c r="M1691">
        <f>_xlfn.XLOOKUP(D1691,products!$A$2:$A$5902,products!$F$2:$F$5902)</f>
        <v>9</v>
      </c>
      <c r="N1691" s="3">
        <f t="shared" si="26"/>
        <v>430.4377777777778</v>
      </c>
      <c r="O1691" s="3" t="str" cm="1">
        <f t="array" ref="O1691">_xlfn.IFS(J1691="Furn","Furniture",J1691="Tech","Technology",J1691="OffSup","Office Supplies")</f>
        <v>Office Supplies</v>
      </c>
      <c r="P1691" s="3" t="str" cm="1">
        <f t="array" ref="P1691">_xlfn.IFS(K1691="Bkcs","Bookcases",K1691="Phns","Phones",K1691="Acc","Accessories",K1691="Bndrs","Binders",K1691="Fstnrs","Fasteners")</f>
        <v>Binders</v>
      </c>
      <c r="Q1691" t="str">
        <f>IF(_xlfn.XLOOKUP(D1691,products!$A$2:$A$5902,products!$H$2:$H$5902,,0)=1,"Yes","No")</f>
        <v>Yes</v>
      </c>
    </row>
    <row r="1692" spans="1:17" x14ac:dyDescent="0.3">
      <c r="A1692" t="s">
        <v>10107</v>
      </c>
      <c r="B1692" s="4">
        <v>44014</v>
      </c>
      <c r="C1692" t="s">
        <v>10108</v>
      </c>
      <c r="D1692" t="s">
        <v>10111</v>
      </c>
      <c r="E1692" s="1">
        <v>44148</v>
      </c>
      <c r="F1692" t="s">
        <v>21</v>
      </c>
      <c r="G1692" t="str">
        <f>_xlfn.XLOOKUP(C1692,customers!$A$2:$A$5902,customers!$B$2:$B$5902,,0)</f>
        <v>Timothy Conrad</v>
      </c>
      <c r="H1692" t="str">
        <f>_xlfn.XLOOKUP(C1692,customers!$A$2:$A$5902,customers!$G$2:$G$5902,,0)</f>
        <v>East</v>
      </c>
      <c r="I1692" t="str">
        <f>_xlfn.XLOOKUP(C1692,customers!$A$2:$A$5902,customers!$E$2:$E$5902,,0)</f>
        <v>Sharonton</v>
      </c>
      <c r="J1692" t="str">
        <f>INDEX(products!$B$2:$B$5902,MATCH(D1692,products!$A$2:$A$5902,0))</f>
        <v>Tech</v>
      </c>
      <c r="K1692" t="str">
        <f>INDEX(products!$C$2:$C$5902,MATCH(D1692,products!$A$2:$A$5902,0))</f>
        <v>Bndrs</v>
      </c>
      <c r="L1692" s="3">
        <f>INDEX(products!$E$2:$E$5902,MATCH(D1692,products!$A$2:$A$5902,0))</f>
        <v>4079.7</v>
      </c>
      <c r="M1692">
        <f>_xlfn.XLOOKUP(D1692,products!$A$2:$A$5902,products!$F$2:$F$5902)</f>
        <v>9</v>
      </c>
      <c r="N1692" s="3">
        <f t="shared" si="26"/>
        <v>453.29999999999995</v>
      </c>
      <c r="O1692" s="3" t="str" cm="1">
        <f t="array" ref="O1692">_xlfn.IFS(J1692="Furn","Furniture",J1692="Tech","Technology",J1692="OffSup","Office Supplies")</f>
        <v>Technology</v>
      </c>
      <c r="P1692" s="3" t="str" cm="1">
        <f t="array" ref="P1692">_xlfn.IFS(K1692="Bkcs","Bookcases",K1692="Phns","Phones",K1692="Acc","Accessories",K1692="Bndrs","Binders",K1692="Fstnrs","Fasteners")</f>
        <v>Binders</v>
      </c>
      <c r="Q1692" t="str">
        <f>IF(_xlfn.XLOOKUP(D1692,products!$A$2:$A$5902,products!$H$2:$H$5902,,0)=1,"Yes","No")</f>
        <v>No</v>
      </c>
    </row>
    <row r="1693" spans="1:17" x14ac:dyDescent="0.3">
      <c r="A1693" t="s">
        <v>10113</v>
      </c>
      <c r="B1693" s="4">
        <v>44165</v>
      </c>
      <c r="C1693" t="s">
        <v>10114</v>
      </c>
      <c r="D1693" t="s">
        <v>10117</v>
      </c>
      <c r="E1693" s="1">
        <v>44508</v>
      </c>
      <c r="F1693" t="s">
        <v>74</v>
      </c>
      <c r="G1693" t="str">
        <f>_xlfn.XLOOKUP(C1693,customers!$A$2:$A$5902,customers!$B$2:$B$5902,,0)</f>
        <v>David Roberts</v>
      </c>
      <c r="H1693" t="str">
        <f>_xlfn.XLOOKUP(C1693,customers!$A$2:$A$5902,customers!$G$2:$G$5902,,0)</f>
        <v>North</v>
      </c>
      <c r="I1693" t="str">
        <f>_xlfn.XLOOKUP(C1693,customers!$A$2:$A$5902,customers!$E$2:$E$5902,,0)</f>
        <v>North Maryshire</v>
      </c>
      <c r="J1693" t="str">
        <f>INDEX(products!$B$2:$B$5902,MATCH(D1693,products!$A$2:$A$5902,0))</f>
        <v>OffSup</v>
      </c>
      <c r="K1693" t="str">
        <f>INDEX(products!$C$2:$C$5902,MATCH(D1693,products!$A$2:$A$5902,0))</f>
        <v>Phns</v>
      </c>
      <c r="L1693" s="3">
        <f>INDEX(products!$E$2:$E$5902,MATCH(D1693,products!$A$2:$A$5902,0))</f>
        <v>4190.57</v>
      </c>
      <c r="M1693">
        <f>_xlfn.XLOOKUP(D1693,products!$A$2:$A$5902,products!$F$2:$F$5902)</f>
        <v>2</v>
      </c>
      <c r="N1693" s="3">
        <f t="shared" si="26"/>
        <v>2095.2849999999999</v>
      </c>
      <c r="O1693" s="3" t="str" cm="1">
        <f t="array" ref="O1693">_xlfn.IFS(J1693="Furn","Furniture",J1693="Tech","Technology",J1693="OffSup","Office Supplies")</f>
        <v>Office Supplies</v>
      </c>
      <c r="P1693" s="3" t="str" cm="1">
        <f t="array" ref="P1693">_xlfn.IFS(K1693="Bkcs","Bookcases",K1693="Phns","Phones",K1693="Acc","Accessories",K1693="Bndrs","Binders",K1693="Fstnrs","Fasteners")</f>
        <v>Phones</v>
      </c>
      <c r="Q1693" t="str">
        <f>IF(_xlfn.XLOOKUP(D1693,products!$A$2:$A$5902,products!$H$2:$H$5902,,0)=1,"Yes","No")</f>
        <v>No</v>
      </c>
    </row>
    <row r="1694" spans="1:17" x14ac:dyDescent="0.3">
      <c r="A1694" t="s">
        <v>10119</v>
      </c>
      <c r="B1694" s="4">
        <v>44159</v>
      </c>
      <c r="C1694" t="s">
        <v>10120</v>
      </c>
      <c r="D1694" t="s">
        <v>10122</v>
      </c>
      <c r="E1694" s="1">
        <v>44487</v>
      </c>
      <c r="F1694" t="s">
        <v>35</v>
      </c>
      <c r="G1694" t="str">
        <f>_xlfn.XLOOKUP(C1694,customers!$A$2:$A$5902,customers!$B$2:$B$5902,,0)</f>
        <v>Rhonda Hamilton</v>
      </c>
      <c r="H1694" t="str">
        <f>_xlfn.XLOOKUP(C1694,customers!$A$2:$A$5902,customers!$G$2:$G$5902,,0)</f>
        <v>East</v>
      </c>
      <c r="I1694" t="str">
        <f>_xlfn.XLOOKUP(C1694,customers!$A$2:$A$5902,customers!$E$2:$E$5902,,0)</f>
        <v>Zacharybury</v>
      </c>
      <c r="J1694" t="str">
        <f>INDEX(products!$B$2:$B$5902,MATCH(D1694,products!$A$2:$A$5902,0))</f>
        <v>Furn</v>
      </c>
      <c r="K1694" t="str">
        <f>INDEX(products!$C$2:$C$5902,MATCH(D1694,products!$A$2:$A$5902,0))</f>
        <v>Bndrs</v>
      </c>
      <c r="L1694" s="3">
        <f>INDEX(products!$E$2:$E$5902,MATCH(D1694,products!$A$2:$A$5902,0))</f>
        <v>2315.19</v>
      </c>
      <c r="M1694">
        <f>_xlfn.XLOOKUP(D1694,products!$A$2:$A$5902,products!$F$2:$F$5902)</f>
        <v>6</v>
      </c>
      <c r="N1694" s="3">
        <f t="shared" si="26"/>
        <v>385.86500000000001</v>
      </c>
      <c r="O1694" s="3" t="str" cm="1">
        <f t="array" ref="O1694">_xlfn.IFS(J1694="Furn","Furniture",J1694="Tech","Technology",J1694="OffSup","Office Supplies")</f>
        <v>Furniture</v>
      </c>
      <c r="P1694" s="3" t="str" cm="1">
        <f t="array" ref="P1694">_xlfn.IFS(K1694="Bkcs","Bookcases",K1694="Phns","Phones",K1694="Acc","Accessories",K1694="Bndrs","Binders",K1694="Fstnrs","Fasteners")</f>
        <v>Binders</v>
      </c>
      <c r="Q1694" t="str">
        <f>IF(_xlfn.XLOOKUP(D1694,products!$A$2:$A$5902,products!$H$2:$H$5902,,0)=1,"Yes","No")</f>
        <v>Yes</v>
      </c>
    </row>
    <row r="1695" spans="1:17" x14ac:dyDescent="0.3">
      <c r="A1695" t="s">
        <v>10124</v>
      </c>
      <c r="B1695" s="4">
        <v>44691</v>
      </c>
      <c r="C1695" t="s">
        <v>10125</v>
      </c>
      <c r="D1695" t="s">
        <v>10128</v>
      </c>
      <c r="E1695" s="1">
        <v>44825</v>
      </c>
      <c r="F1695" t="s">
        <v>21</v>
      </c>
      <c r="G1695" t="str">
        <f>_xlfn.XLOOKUP(C1695,customers!$A$2:$A$5902,customers!$B$2:$B$5902,,0)</f>
        <v>Garrett Brooks</v>
      </c>
      <c r="H1695" t="str">
        <f>_xlfn.XLOOKUP(C1695,customers!$A$2:$A$5902,customers!$G$2:$G$5902,,0)</f>
        <v>North</v>
      </c>
      <c r="I1695" t="str">
        <f>_xlfn.XLOOKUP(C1695,customers!$A$2:$A$5902,customers!$E$2:$E$5902,,0)</f>
        <v>Nicholsville</v>
      </c>
      <c r="J1695" t="str">
        <f>INDEX(products!$B$2:$B$5902,MATCH(D1695,products!$A$2:$A$5902,0))</f>
        <v>OffSup</v>
      </c>
      <c r="K1695" t="str">
        <f>INDEX(products!$C$2:$C$5902,MATCH(D1695,products!$A$2:$A$5902,0))</f>
        <v>Phns</v>
      </c>
      <c r="L1695" s="3">
        <f>INDEX(products!$E$2:$E$5902,MATCH(D1695,products!$A$2:$A$5902,0))</f>
        <v>1821.73</v>
      </c>
      <c r="M1695">
        <f>_xlfn.XLOOKUP(D1695,products!$A$2:$A$5902,products!$F$2:$F$5902)</f>
        <v>7</v>
      </c>
      <c r="N1695" s="3">
        <f t="shared" si="26"/>
        <v>260.24714285714288</v>
      </c>
      <c r="O1695" s="3" t="str" cm="1">
        <f t="array" ref="O1695">_xlfn.IFS(J1695="Furn","Furniture",J1695="Tech","Technology",J1695="OffSup","Office Supplies")</f>
        <v>Office Supplies</v>
      </c>
      <c r="P1695" s="3" t="str" cm="1">
        <f t="array" ref="P1695">_xlfn.IFS(K1695="Bkcs","Bookcases",K1695="Phns","Phones",K1695="Acc","Accessories",K1695="Bndrs","Binders",K1695="Fstnrs","Fasteners")</f>
        <v>Phones</v>
      </c>
      <c r="Q1695" t="str">
        <f>IF(_xlfn.XLOOKUP(D1695,products!$A$2:$A$5902,products!$H$2:$H$5902,,0)=1,"Yes","No")</f>
        <v>No</v>
      </c>
    </row>
    <row r="1696" spans="1:17" x14ac:dyDescent="0.3">
      <c r="A1696" t="s">
        <v>10130</v>
      </c>
      <c r="B1696" s="4">
        <v>43943</v>
      </c>
      <c r="C1696" t="s">
        <v>10131</v>
      </c>
      <c r="D1696" t="s">
        <v>10134</v>
      </c>
      <c r="E1696" s="1">
        <v>44271</v>
      </c>
      <c r="F1696" t="s">
        <v>21</v>
      </c>
      <c r="G1696" t="str">
        <f>_xlfn.XLOOKUP(C1696,customers!$A$2:$A$5902,customers!$B$2:$B$5902,,0)</f>
        <v>Kelly Lozano</v>
      </c>
      <c r="H1696" t="str">
        <f>_xlfn.XLOOKUP(C1696,customers!$A$2:$A$5902,customers!$G$2:$G$5902,,0)</f>
        <v>South</v>
      </c>
      <c r="I1696" t="str">
        <f>_xlfn.XLOOKUP(C1696,customers!$A$2:$A$5902,customers!$E$2:$E$5902,,0)</f>
        <v>Thomasberg</v>
      </c>
      <c r="J1696" t="str">
        <f>INDEX(products!$B$2:$B$5902,MATCH(D1696,products!$A$2:$A$5902,0))</f>
        <v>Furn</v>
      </c>
      <c r="K1696" t="str">
        <f>INDEX(products!$C$2:$C$5902,MATCH(D1696,products!$A$2:$A$5902,0))</f>
        <v>Acc</v>
      </c>
      <c r="L1696" s="3">
        <f>INDEX(products!$E$2:$E$5902,MATCH(D1696,products!$A$2:$A$5902,0))</f>
        <v>4903.88</v>
      </c>
      <c r="M1696">
        <f>_xlfn.XLOOKUP(D1696,products!$A$2:$A$5902,products!$F$2:$F$5902)</f>
        <v>10</v>
      </c>
      <c r="N1696" s="3">
        <f t="shared" si="26"/>
        <v>490.38800000000003</v>
      </c>
      <c r="O1696" s="3" t="str" cm="1">
        <f t="array" ref="O1696">_xlfn.IFS(J1696="Furn","Furniture",J1696="Tech","Technology",J1696="OffSup","Office Supplies")</f>
        <v>Furniture</v>
      </c>
      <c r="P1696" s="3" t="str" cm="1">
        <f t="array" ref="P1696">_xlfn.IFS(K1696="Bkcs","Bookcases",K1696="Phns","Phones",K1696="Acc","Accessories",K1696="Bndrs","Binders",K1696="Fstnrs","Fasteners")</f>
        <v>Accessories</v>
      </c>
      <c r="Q1696" t="str">
        <f>IF(_xlfn.XLOOKUP(D1696,products!$A$2:$A$5902,products!$H$2:$H$5902,,0)=1,"Yes","No")</f>
        <v>Yes</v>
      </c>
    </row>
    <row r="1697" spans="1:17" x14ac:dyDescent="0.3">
      <c r="A1697" t="s">
        <v>10136</v>
      </c>
      <c r="B1697" s="4">
        <v>44419</v>
      </c>
      <c r="C1697" t="s">
        <v>10137</v>
      </c>
      <c r="D1697" t="s">
        <v>10140</v>
      </c>
      <c r="E1697" s="1">
        <v>44756</v>
      </c>
      <c r="F1697" t="s">
        <v>74</v>
      </c>
      <c r="G1697" t="str">
        <f>_xlfn.XLOOKUP(C1697,customers!$A$2:$A$5902,customers!$B$2:$B$5902,,0)</f>
        <v>Pamela Davidson</v>
      </c>
      <c r="H1697" t="str">
        <f>_xlfn.XLOOKUP(C1697,customers!$A$2:$A$5902,customers!$G$2:$G$5902,,0)</f>
        <v>East</v>
      </c>
      <c r="I1697" t="str">
        <f>_xlfn.XLOOKUP(C1697,customers!$A$2:$A$5902,customers!$E$2:$E$5902,,0)</f>
        <v>New Gailfurt</v>
      </c>
      <c r="J1697" t="str">
        <f>INDEX(products!$B$2:$B$5902,MATCH(D1697,products!$A$2:$A$5902,0))</f>
        <v>Furn</v>
      </c>
      <c r="K1697" t="str">
        <f>INDEX(products!$C$2:$C$5902,MATCH(D1697,products!$A$2:$A$5902,0))</f>
        <v>Bkcs</v>
      </c>
      <c r="L1697" s="3">
        <f>INDEX(products!$E$2:$E$5902,MATCH(D1697,products!$A$2:$A$5902,0))</f>
        <v>1936.68</v>
      </c>
      <c r="M1697">
        <f>_xlfn.XLOOKUP(D1697,products!$A$2:$A$5902,products!$F$2:$F$5902)</f>
        <v>9</v>
      </c>
      <c r="N1697" s="3">
        <f t="shared" si="26"/>
        <v>215.18666666666667</v>
      </c>
      <c r="O1697" s="3" t="str" cm="1">
        <f t="array" ref="O1697">_xlfn.IFS(J1697="Furn","Furniture",J1697="Tech","Technology",J1697="OffSup","Office Supplies")</f>
        <v>Furniture</v>
      </c>
      <c r="P1697" s="3" t="str" cm="1">
        <f t="array" ref="P1697">_xlfn.IFS(K1697="Bkcs","Bookcases",K1697="Phns","Phones",K1697="Acc","Accessories",K1697="Bndrs","Binders",K1697="Fstnrs","Fasteners")</f>
        <v>Bookcases</v>
      </c>
      <c r="Q1697" t="str">
        <f>IF(_xlfn.XLOOKUP(D1697,products!$A$2:$A$5902,products!$H$2:$H$5902,,0)=1,"Yes","No")</f>
        <v>Yes</v>
      </c>
    </row>
    <row r="1698" spans="1:17" x14ac:dyDescent="0.3">
      <c r="A1698" t="s">
        <v>10142</v>
      </c>
      <c r="B1698" s="4">
        <v>44013</v>
      </c>
      <c r="C1698" t="s">
        <v>10143</v>
      </c>
      <c r="D1698" t="s">
        <v>10146</v>
      </c>
      <c r="E1698" s="1">
        <v>44066</v>
      </c>
      <c r="F1698" t="s">
        <v>35</v>
      </c>
      <c r="G1698" t="str">
        <f>_xlfn.XLOOKUP(C1698,customers!$A$2:$A$5902,customers!$B$2:$B$5902,,0)</f>
        <v>Jonathan White</v>
      </c>
      <c r="H1698" t="str">
        <f>_xlfn.XLOOKUP(C1698,customers!$A$2:$A$5902,customers!$G$2:$G$5902,,0)</f>
        <v>West</v>
      </c>
      <c r="I1698" t="str">
        <f>_xlfn.XLOOKUP(C1698,customers!$A$2:$A$5902,customers!$E$2:$E$5902,,0)</f>
        <v>Christinatown</v>
      </c>
      <c r="J1698" t="str">
        <f>INDEX(products!$B$2:$B$5902,MATCH(D1698,products!$A$2:$A$5902,0))</f>
        <v>Tech</v>
      </c>
      <c r="K1698" t="str">
        <f>INDEX(products!$C$2:$C$5902,MATCH(D1698,products!$A$2:$A$5902,0))</f>
        <v>Phns</v>
      </c>
      <c r="L1698" s="3">
        <f>INDEX(products!$E$2:$E$5902,MATCH(D1698,products!$A$2:$A$5902,0))</f>
        <v>2472.2800000000002</v>
      </c>
      <c r="M1698">
        <f>_xlfn.XLOOKUP(D1698,products!$A$2:$A$5902,products!$F$2:$F$5902)</f>
        <v>7</v>
      </c>
      <c r="N1698" s="3">
        <f t="shared" si="26"/>
        <v>353.18285714285719</v>
      </c>
      <c r="O1698" s="3" t="str" cm="1">
        <f t="array" ref="O1698">_xlfn.IFS(J1698="Furn","Furniture",J1698="Tech","Technology",J1698="OffSup","Office Supplies")</f>
        <v>Technology</v>
      </c>
      <c r="P1698" s="3" t="str" cm="1">
        <f t="array" ref="P1698">_xlfn.IFS(K1698="Bkcs","Bookcases",K1698="Phns","Phones",K1698="Acc","Accessories",K1698="Bndrs","Binders",K1698="Fstnrs","Fasteners")</f>
        <v>Phones</v>
      </c>
      <c r="Q1698" t="str">
        <f>IF(_xlfn.XLOOKUP(D1698,products!$A$2:$A$5902,products!$H$2:$H$5902,,0)=1,"Yes","No")</f>
        <v>No</v>
      </c>
    </row>
    <row r="1699" spans="1:17" x14ac:dyDescent="0.3">
      <c r="A1699" t="s">
        <v>10148</v>
      </c>
      <c r="B1699" s="4">
        <v>44443</v>
      </c>
      <c r="C1699" t="s">
        <v>10149</v>
      </c>
      <c r="D1699" t="s">
        <v>10152</v>
      </c>
      <c r="E1699" s="1">
        <v>44774</v>
      </c>
      <c r="F1699" t="s">
        <v>74</v>
      </c>
      <c r="G1699" t="str">
        <f>_xlfn.XLOOKUP(C1699,customers!$A$2:$A$5902,customers!$B$2:$B$5902,,0)</f>
        <v>Jessica Weaver MD</v>
      </c>
      <c r="H1699" t="str">
        <f>_xlfn.XLOOKUP(C1699,customers!$A$2:$A$5902,customers!$G$2:$G$5902,,0)</f>
        <v>West</v>
      </c>
      <c r="I1699" t="str">
        <f>_xlfn.XLOOKUP(C1699,customers!$A$2:$A$5902,customers!$E$2:$E$5902,,0)</f>
        <v>Shirleyshire</v>
      </c>
      <c r="J1699" t="str">
        <f>INDEX(products!$B$2:$B$5902,MATCH(D1699,products!$A$2:$A$5902,0))</f>
        <v>Furn</v>
      </c>
      <c r="K1699" t="str">
        <f>INDEX(products!$C$2:$C$5902,MATCH(D1699,products!$A$2:$A$5902,0))</f>
        <v>Acc</v>
      </c>
      <c r="L1699" s="3">
        <f>INDEX(products!$E$2:$E$5902,MATCH(D1699,products!$A$2:$A$5902,0))</f>
        <v>4263.53</v>
      </c>
      <c r="M1699">
        <f>_xlfn.XLOOKUP(D1699,products!$A$2:$A$5902,products!$F$2:$F$5902)</f>
        <v>5</v>
      </c>
      <c r="N1699" s="3">
        <f t="shared" si="26"/>
        <v>852.7059999999999</v>
      </c>
      <c r="O1699" s="3" t="str" cm="1">
        <f t="array" ref="O1699">_xlfn.IFS(J1699="Furn","Furniture",J1699="Tech","Technology",J1699="OffSup","Office Supplies")</f>
        <v>Furniture</v>
      </c>
      <c r="P1699" s="3" t="str" cm="1">
        <f t="array" ref="P1699">_xlfn.IFS(K1699="Bkcs","Bookcases",K1699="Phns","Phones",K1699="Acc","Accessories",K1699="Bndrs","Binders",K1699="Fstnrs","Fasteners")</f>
        <v>Accessories</v>
      </c>
      <c r="Q1699" t="str">
        <f>IF(_xlfn.XLOOKUP(D1699,products!$A$2:$A$5902,products!$H$2:$H$5902,,0)=1,"Yes","No")</f>
        <v>No</v>
      </c>
    </row>
    <row r="1700" spans="1:17" x14ac:dyDescent="0.3">
      <c r="A1700" t="s">
        <v>10154</v>
      </c>
      <c r="B1700" s="4">
        <v>43983</v>
      </c>
      <c r="C1700" t="s">
        <v>10155</v>
      </c>
      <c r="D1700" t="s">
        <v>10158</v>
      </c>
      <c r="E1700" s="1">
        <v>44204</v>
      </c>
      <c r="F1700" t="s">
        <v>74</v>
      </c>
      <c r="G1700" t="str">
        <f>_xlfn.XLOOKUP(C1700,customers!$A$2:$A$5902,customers!$B$2:$B$5902,,0)</f>
        <v>Michael Downs</v>
      </c>
      <c r="H1700" t="str">
        <f>_xlfn.XLOOKUP(C1700,customers!$A$2:$A$5902,customers!$G$2:$G$5902,,0)</f>
        <v>East</v>
      </c>
      <c r="I1700" t="str">
        <f>_xlfn.XLOOKUP(C1700,customers!$A$2:$A$5902,customers!$E$2:$E$5902,,0)</f>
        <v>Tinaberg</v>
      </c>
      <c r="J1700" t="str">
        <f>INDEX(products!$B$2:$B$5902,MATCH(D1700,products!$A$2:$A$5902,0))</f>
        <v>Furn</v>
      </c>
      <c r="K1700" t="str">
        <f>INDEX(products!$C$2:$C$5902,MATCH(D1700,products!$A$2:$A$5902,0))</f>
        <v>Bndrs</v>
      </c>
      <c r="L1700" s="3">
        <f>INDEX(products!$E$2:$E$5902,MATCH(D1700,products!$A$2:$A$5902,0))</f>
        <v>3876.71</v>
      </c>
      <c r="M1700">
        <f>_xlfn.XLOOKUP(D1700,products!$A$2:$A$5902,products!$F$2:$F$5902)</f>
        <v>10</v>
      </c>
      <c r="N1700" s="3">
        <f t="shared" si="26"/>
        <v>387.67099999999999</v>
      </c>
      <c r="O1700" s="3" t="str" cm="1">
        <f t="array" ref="O1700">_xlfn.IFS(J1700="Furn","Furniture",J1700="Tech","Technology",J1700="OffSup","Office Supplies")</f>
        <v>Furniture</v>
      </c>
      <c r="P1700" s="3" t="str" cm="1">
        <f t="array" ref="P1700">_xlfn.IFS(K1700="Bkcs","Bookcases",K1700="Phns","Phones",K1700="Acc","Accessories",K1700="Bndrs","Binders",K1700="Fstnrs","Fasteners")</f>
        <v>Binders</v>
      </c>
      <c r="Q1700" t="str">
        <f>IF(_xlfn.XLOOKUP(D1700,products!$A$2:$A$5902,products!$H$2:$H$5902,,0)=1,"Yes","No")</f>
        <v>Yes</v>
      </c>
    </row>
    <row r="1701" spans="1:17" x14ac:dyDescent="0.3">
      <c r="A1701" t="s">
        <v>10160</v>
      </c>
      <c r="B1701" s="4">
        <v>43933</v>
      </c>
      <c r="C1701" t="s">
        <v>10161</v>
      </c>
      <c r="D1701" t="s">
        <v>10164</v>
      </c>
      <c r="E1701" s="1">
        <v>44030</v>
      </c>
      <c r="F1701" t="s">
        <v>74</v>
      </c>
      <c r="G1701" t="str">
        <f>_xlfn.XLOOKUP(C1701,customers!$A$2:$A$5902,customers!$B$2:$B$5902,,0)</f>
        <v>Pedro Warner</v>
      </c>
      <c r="H1701" t="str">
        <f>_xlfn.XLOOKUP(C1701,customers!$A$2:$A$5902,customers!$G$2:$G$5902,,0)</f>
        <v>North</v>
      </c>
      <c r="I1701" t="str">
        <f>_xlfn.XLOOKUP(C1701,customers!$A$2:$A$5902,customers!$E$2:$E$5902,,0)</f>
        <v>West Sharonhaven</v>
      </c>
      <c r="J1701" t="str">
        <f>INDEX(products!$B$2:$B$5902,MATCH(D1701,products!$A$2:$A$5902,0))</f>
        <v>OffSup</v>
      </c>
      <c r="K1701" t="str">
        <f>INDEX(products!$C$2:$C$5902,MATCH(D1701,products!$A$2:$A$5902,0))</f>
        <v>Bndrs</v>
      </c>
      <c r="L1701" s="3">
        <f>INDEX(products!$E$2:$E$5902,MATCH(D1701,products!$A$2:$A$5902,0))</f>
        <v>4149.45</v>
      </c>
      <c r="M1701">
        <f>_xlfn.XLOOKUP(D1701,products!$A$2:$A$5902,products!$F$2:$F$5902)</f>
        <v>4</v>
      </c>
      <c r="N1701" s="3">
        <f t="shared" si="26"/>
        <v>1037.3625</v>
      </c>
      <c r="O1701" s="3" t="str" cm="1">
        <f t="array" ref="O1701">_xlfn.IFS(J1701="Furn","Furniture",J1701="Tech","Technology",J1701="OffSup","Office Supplies")</f>
        <v>Office Supplies</v>
      </c>
      <c r="P1701" s="3" t="str" cm="1">
        <f t="array" ref="P1701">_xlfn.IFS(K1701="Bkcs","Bookcases",K1701="Phns","Phones",K1701="Acc","Accessories",K1701="Bndrs","Binders",K1701="Fstnrs","Fasteners")</f>
        <v>Binders</v>
      </c>
      <c r="Q1701" t="str">
        <f>IF(_xlfn.XLOOKUP(D1701,products!$A$2:$A$5902,products!$H$2:$H$5902,,0)=1,"Yes","No")</f>
        <v>No</v>
      </c>
    </row>
    <row r="1702" spans="1:17" x14ac:dyDescent="0.3">
      <c r="A1702" t="s">
        <v>10166</v>
      </c>
      <c r="B1702" s="4">
        <v>44017</v>
      </c>
      <c r="C1702" t="s">
        <v>10167</v>
      </c>
      <c r="D1702" t="s">
        <v>10170</v>
      </c>
      <c r="E1702" s="1">
        <v>44117</v>
      </c>
      <c r="F1702" t="s">
        <v>35</v>
      </c>
      <c r="G1702" t="str">
        <f>_xlfn.XLOOKUP(C1702,customers!$A$2:$A$5902,customers!$B$2:$B$5902,,0)</f>
        <v>Kimberly Cummings</v>
      </c>
      <c r="H1702" t="str">
        <f>_xlfn.XLOOKUP(C1702,customers!$A$2:$A$5902,customers!$G$2:$G$5902,,0)</f>
        <v>East</v>
      </c>
      <c r="I1702" t="str">
        <f>_xlfn.XLOOKUP(C1702,customers!$A$2:$A$5902,customers!$E$2:$E$5902,,0)</f>
        <v>Lake Victormouth</v>
      </c>
      <c r="J1702" t="str">
        <f>INDEX(products!$B$2:$B$5902,MATCH(D1702,products!$A$2:$A$5902,0))</f>
        <v>Furn</v>
      </c>
      <c r="K1702" t="str">
        <f>INDEX(products!$C$2:$C$5902,MATCH(D1702,products!$A$2:$A$5902,0))</f>
        <v>Acc</v>
      </c>
      <c r="L1702" s="3">
        <f>INDEX(products!$E$2:$E$5902,MATCH(D1702,products!$A$2:$A$5902,0))</f>
        <v>1239.56</v>
      </c>
      <c r="M1702">
        <f>_xlfn.XLOOKUP(D1702,products!$A$2:$A$5902,products!$F$2:$F$5902)</f>
        <v>6</v>
      </c>
      <c r="N1702" s="3">
        <f t="shared" si="26"/>
        <v>206.59333333333333</v>
      </c>
      <c r="O1702" s="3" t="str" cm="1">
        <f t="array" ref="O1702">_xlfn.IFS(J1702="Furn","Furniture",J1702="Tech","Technology",J1702="OffSup","Office Supplies")</f>
        <v>Furniture</v>
      </c>
      <c r="P1702" s="3" t="str" cm="1">
        <f t="array" ref="P1702">_xlfn.IFS(K1702="Bkcs","Bookcases",K1702="Phns","Phones",K1702="Acc","Accessories",K1702="Bndrs","Binders",K1702="Fstnrs","Fasteners")</f>
        <v>Accessories</v>
      </c>
      <c r="Q1702" t="str">
        <f>IF(_xlfn.XLOOKUP(D1702,products!$A$2:$A$5902,products!$H$2:$H$5902,,0)=1,"Yes","No")</f>
        <v>No</v>
      </c>
    </row>
    <row r="1703" spans="1:17" x14ac:dyDescent="0.3">
      <c r="A1703" t="s">
        <v>10172</v>
      </c>
      <c r="B1703" s="4">
        <v>45124</v>
      </c>
      <c r="C1703" t="s">
        <v>10173</v>
      </c>
      <c r="D1703" t="s">
        <v>10176</v>
      </c>
      <c r="E1703" s="1">
        <v>45348</v>
      </c>
      <c r="F1703" t="s">
        <v>74</v>
      </c>
      <c r="G1703" t="str">
        <f>_xlfn.XLOOKUP(C1703,customers!$A$2:$A$5902,customers!$B$2:$B$5902,,0)</f>
        <v>Karen Harding</v>
      </c>
      <c r="H1703" t="str">
        <f>_xlfn.XLOOKUP(C1703,customers!$A$2:$A$5902,customers!$G$2:$G$5902,,0)</f>
        <v>South</v>
      </c>
      <c r="I1703" t="str">
        <f>_xlfn.XLOOKUP(C1703,customers!$A$2:$A$5902,customers!$E$2:$E$5902,,0)</f>
        <v>Mckenzietown</v>
      </c>
      <c r="J1703" t="str">
        <f>INDEX(products!$B$2:$B$5902,MATCH(D1703,products!$A$2:$A$5902,0))</f>
        <v>Tech</v>
      </c>
      <c r="K1703" t="str">
        <f>INDEX(products!$C$2:$C$5902,MATCH(D1703,products!$A$2:$A$5902,0))</f>
        <v>Phns</v>
      </c>
      <c r="L1703" s="3">
        <f>INDEX(products!$E$2:$E$5902,MATCH(D1703,products!$A$2:$A$5902,0))</f>
        <v>4028.59</v>
      </c>
      <c r="M1703">
        <f>_xlfn.XLOOKUP(D1703,products!$A$2:$A$5902,products!$F$2:$F$5902)</f>
        <v>4</v>
      </c>
      <c r="N1703" s="3">
        <f t="shared" si="26"/>
        <v>1007.1475</v>
      </c>
      <c r="O1703" s="3" t="str" cm="1">
        <f t="array" ref="O1703">_xlfn.IFS(J1703="Furn","Furniture",J1703="Tech","Technology",J1703="OffSup","Office Supplies")</f>
        <v>Technology</v>
      </c>
      <c r="P1703" s="3" t="str" cm="1">
        <f t="array" ref="P1703">_xlfn.IFS(K1703="Bkcs","Bookcases",K1703="Phns","Phones",K1703="Acc","Accessories",K1703="Bndrs","Binders",K1703="Fstnrs","Fasteners")</f>
        <v>Phones</v>
      </c>
      <c r="Q1703" t="str">
        <f>IF(_xlfn.XLOOKUP(D1703,products!$A$2:$A$5902,products!$H$2:$H$5902,,0)=1,"Yes","No")</f>
        <v>No</v>
      </c>
    </row>
    <row r="1704" spans="1:17" x14ac:dyDescent="0.3">
      <c r="A1704" t="s">
        <v>10178</v>
      </c>
      <c r="B1704" s="4">
        <v>43566</v>
      </c>
      <c r="C1704" t="s">
        <v>10179</v>
      </c>
      <c r="D1704" t="s">
        <v>10182</v>
      </c>
      <c r="E1704" s="1">
        <v>43788</v>
      </c>
      <c r="F1704" t="s">
        <v>21</v>
      </c>
      <c r="G1704" t="str">
        <f>_xlfn.XLOOKUP(C1704,customers!$A$2:$A$5902,customers!$B$2:$B$5902,,0)</f>
        <v>Veronica Ramos</v>
      </c>
      <c r="H1704" t="str">
        <f>_xlfn.XLOOKUP(C1704,customers!$A$2:$A$5902,customers!$G$2:$G$5902,,0)</f>
        <v>East</v>
      </c>
      <c r="I1704" t="str">
        <f>_xlfn.XLOOKUP(C1704,customers!$A$2:$A$5902,customers!$E$2:$E$5902,,0)</f>
        <v>East Morgan</v>
      </c>
      <c r="J1704" t="str">
        <f>INDEX(products!$B$2:$B$5902,MATCH(D1704,products!$A$2:$A$5902,0))</f>
        <v>OffSup</v>
      </c>
      <c r="K1704" t="str">
        <f>INDEX(products!$C$2:$C$5902,MATCH(D1704,products!$A$2:$A$5902,0))</f>
        <v>Bkcs</v>
      </c>
      <c r="L1704" s="3">
        <f>INDEX(products!$E$2:$E$5902,MATCH(D1704,products!$A$2:$A$5902,0))</f>
        <v>627.75</v>
      </c>
      <c r="M1704">
        <f>_xlfn.XLOOKUP(D1704,products!$A$2:$A$5902,products!$F$2:$F$5902)</f>
        <v>2</v>
      </c>
      <c r="N1704" s="3">
        <f t="shared" si="26"/>
        <v>313.875</v>
      </c>
      <c r="O1704" s="3" t="str" cm="1">
        <f t="array" ref="O1704">_xlfn.IFS(J1704="Furn","Furniture",J1704="Tech","Technology",J1704="OffSup","Office Supplies")</f>
        <v>Office Supplies</v>
      </c>
      <c r="P1704" s="3" t="str" cm="1">
        <f t="array" ref="P1704">_xlfn.IFS(K1704="Bkcs","Bookcases",K1704="Phns","Phones",K1704="Acc","Accessories",K1704="Bndrs","Binders",K1704="Fstnrs","Fasteners")</f>
        <v>Bookcases</v>
      </c>
      <c r="Q1704" t="str">
        <f>IF(_xlfn.XLOOKUP(D1704,products!$A$2:$A$5902,products!$H$2:$H$5902,,0)=1,"Yes","No")</f>
        <v>Yes</v>
      </c>
    </row>
    <row r="1705" spans="1:17" x14ac:dyDescent="0.3">
      <c r="A1705" t="s">
        <v>10184</v>
      </c>
      <c r="B1705" s="4">
        <v>44648</v>
      </c>
      <c r="C1705" t="s">
        <v>10185</v>
      </c>
      <c r="D1705" t="s">
        <v>10188</v>
      </c>
      <c r="E1705" s="1">
        <v>44982</v>
      </c>
      <c r="F1705" t="s">
        <v>74</v>
      </c>
      <c r="G1705" t="str">
        <f>_xlfn.XLOOKUP(C1705,customers!$A$2:$A$5902,customers!$B$2:$B$5902,,0)</f>
        <v>Douglas Knight</v>
      </c>
      <c r="H1705" t="str">
        <f>_xlfn.XLOOKUP(C1705,customers!$A$2:$A$5902,customers!$G$2:$G$5902,,0)</f>
        <v>South</v>
      </c>
      <c r="I1705" t="str">
        <f>_xlfn.XLOOKUP(C1705,customers!$A$2:$A$5902,customers!$E$2:$E$5902,,0)</f>
        <v>Martinezton</v>
      </c>
      <c r="J1705" t="str">
        <f>INDEX(products!$B$2:$B$5902,MATCH(D1705,products!$A$2:$A$5902,0))</f>
        <v>Furn</v>
      </c>
      <c r="K1705" t="str">
        <f>INDEX(products!$C$2:$C$5902,MATCH(D1705,products!$A$2:$A$5902,0))</f>
        <v>Fstnrs</v>
      </c>
      <c r="L1705" s="3">
        <f>INDEX(products!$E$2:$E$5902,MATCH(D1705,products!$A$2:$A$5902,0))</f>
        <v>246.64</v>
      </c>
      <c r="M1705">
        <f>_xlfn.XLOOKUP(D1705,products!$A$2:$A$5902,products!$F$2:$F$5902)</f>
        <v>7</v>
      </c>
      <c r="N1705" s="3">
        <f t="shared" si="26"/>
        <v>35.234285714285711</v>
      </c>
      <c r="O1705" s="3" t="str" cm="1">
        <f t="array" ref="O1705">_xlfn.IFS(J1705="Furn","Furniture",J1705="Tech","Technology",J1705="OffSup","Office Supplies")</f>
        <v>Furniture</v>
      </c>
      <c r="P1705" s="3" t="str" cm="1">
        <f t="array" ref="P1705">_xlfn.IFS(K1705="Bkcs","Bookcases",K1705="Phns","Phones",K1705="Acc","Accessories",K1705="Bndrs","Binders",K1705="Fstnrs","Fasteners")</f>
        <v>Fasteners</v>
      </c>
      <c r="Q1705" t="str">
        <f>IF(_xlfn.XLOOKUP(D1705,products!$A$2:$A$5902,products!$H$2:$H$5902,,0)=1,"Yes","No")</f>
        <v>No</v>
      </c>
    </row>
    <row r="1706" spans="1:17" x14ac:dyDescent="0.3">
      <c r="A1706" t="s">
        <v>10190</v>
      </c>
      <c r="B1706" s="4">
        <v>44470</v>
      </c>
      <c r="C1706" t="s">
        <v>10191</v>
      </c>
      <c r="D1706" t="s">
        <v>10194</v>
      </c>
      <c r="E1706" s="1">
        <v>44476</v>
      </c>
      <c r="F1706" t="s">
        <v>21</v>
      </c>
      <c r="G1706" t="str">
        <f>_xlfn.XLOOKUP(C1706,customers!$A$2:$A$5902,customers!$B$2:$B$5902,,0)</f>
        <v>Derrick Wilson</v>
      </c>
      <c r="H1706" t="str">
        <f>_xlfn.XLOOKUP(C1706,customers!$A$2:$A$5902,customers!$G$2:$G$5902,,0)</f>
        <v>North</v>
      </c>
      <c r="I1706" t="str">
        <f>_xlfn.XLOOKUP(C1706,customers!$A$2:$A$5902,customers!$E$2:$E$5902,,0)</f>
        <v>Rebeccastad</v>
      </c>
      <c r="J1706" t="str">
        <f>INDEX(products!$B$2:$B$5902,MATCH(D1706,products!$A$2:$A$5902,0))</f>
        <v>Furn</v>
      </c>
      <c r="K1706" t="str">
        <f>INDEX(products!$C$2:$C$5902,MATCH(D1706,products!$A$2:$A$5902,0))</f>
        <v>Bndrs</v>
      </c>
      <c r="L1706" s="3">
        <f>INDEX(products!$E$2:$E$5902,MATCH(D1706,products!$A$2:$A$5902,0))</f>
        <v>3790.21</v>
      </c>
      <c r="M1706">
        <f>_xlfn.XLOOKUP(D1706,products!$A$2:$A$5902,products!$F$2:$F$5902)</f>
        <v>6</v>
      </c>
      <c r="N1706" s="3">
        <f t="shared" si="26"/>
        <v>631.70166666666671</v>
      </c>
      <c r="O1706" s="3" t="str" cm="1">
        <f t="array" ref="O1706">_xlfn.IFS(J1706="Furn","Furniture",J1706="Tech","Technology",J1706="OffSup","Office Supplies")</f>
        <v>Furniture</v>
      </c>
      <c r="P1706" s="3" t="str" cm="1">
        <f t="array" ref="P1706">_xlfn.IFS(K1706="Bkcs","Bookcases",K1706="Phns","Phones",K1706="Acc","Accessories",K1706="Bndrs","Binders",K1706="Fstnrs","Fasteners")</f>
        <v>Binders</v>
      </c>
      <c r="Q1706" t="str">
        <f>IF(_xlfn.XLOOKUP(D1706,products!$A$2:$A$5902,products!$H$2:$H$5902,,0)=1,"Yes","No")</f>
        <v>No</v>
      </c>
    </row>
    <row r="1707" spans="1:17" x14ac:dyDescent="0.3">
      <c r="A1707" t="s">
        <v>10196</v>
      </c>
      <c r="B1707" s="4">
        <v>44311</v>
      </c>
      <c r="C1707" t="s">
        <v>10197</v>
      </c>
      <c r="D1707" s="2" t="s">
        <v>10200</v>
      </c>
      <c r="E1707" s="1">
        <v>44613</v>
      </c>
      <c r="F1707" t="s">
        <v>21</v>
      </c>
      <c r="G1707" t="str">
        <f>_xlfn.XLOOKUP(C1707,customers!$A$2:$A$5902,customers!$B$2:$B$5902,,0)</f>
        <v>Paul White</v>
      </c>
      <c r="H1707" t="str">
        <f>_xlfn.XLOOKUP(C1707,customers!$A$2:$A$5902,customers!$G$2:$G$5902,,0)</f>
        <v>North</v>
      </c>
      <c r="I1707" t="str">
        <f>_xlfn.XLOOKUP(C1707,customers!$A$2:$A$5902,customers!$E$2:$E$5902,,0)</f>
        <v>South Rebeccabury</v>
      </c>
      <c r="J1707" t="str">
        <f>INDEX(products!$B$2:$B$5902,MATCH(D1707,products!$A$2:$A$5902,0))</f>
        <v>Tech</v>
      </c>
      <c r="K1707" t="str">
        <f>INDEX(products!$C$2:$C$5902,MATCH(D1707,products!$A$2:$A$5902,0))</f>
        <v>Bkcs</v>
      </c>
      <c r="L1707" s="3">
        <f>INDEX(products!$E$2:$E$5902,MATCH(D1707,products!$A$2:$A$5902,0))</f>
        <v>1218.93</v>
      </c>
      <c r="M1707">
        <f>_xlfn.XLOOKUP(D1707,products!$A$2:$A$5902,products!$F$2:$F$5902)</f>
        <v>9</v>
      </c>
      <c r="N1707" s="3">
        <f t="shared" si="26"/>
        <v>135.43666666666667</v>
      </c>
      <c r="O1707" s="3" t="str" cm="1">
        <f t="array" ref="O1707">_xlfn.IFS(J1707="Furn","Furniture",J1707="Tech","Technology",J1707="OffSup","Office Supplies")</f>
        <v>Technology</v>
      </c>
      <c r="P1707" s="3" t="str" cm="1">
        <f t="array" ref="P1707">_xlfn.IFS(K1707="Bkcs","Bookcases",K1707="Phns","Phones",K1707="Acc","Accessories",K1707="Bndrs","Binders",K1707="Fstnrs","Fasteners")</f>
        <v>Bookcases</v>
      </c>
      <c r="Q1707" t="str">
        <f>IF(_xlfn.XLOOKUP(D1707,products!$A$2:$A$5902,products!$H$2:$H$5902,,0)=1,"Yes","No")</f>
        <v>Yes</v>
      </c>
    </row>
    <row r="1708" spans="1:17" x14ac:dyDescent="0.3">
      <c r="A1708" t="s">
        <v>10202</v>
      </c>
      <c r="B1708" s="4">
        <v>43686</v>
      </c>
      <c r="C1708" t="s">
        <v>10203</v>
      </c>
      <c r="D1708" t="s">
        <v>10206</v>
      </c>
      <c r="E1708" s="1">
        <v>43970</v>
      </c>
      <c r="F1708" t="s">
        <v>35</v>
      </c>
      <c r="G1708" t="str">
        <f>_xlfn.XLOOKUP(C1708,customers!$A$2:$A$5902,customers!$B$2:$B$5902,,0)</f>
        <v>Tracy Peterson</v>
      </c>
      <c r="H1708" t="str">
        <f>_xlfn.XLOOKUP(C1708,customers!$A$2:$A$5902,customers!$G$2:$G$5902,,0)</f>
        <v>South</v>
      </c>
      <c r="I1708" t="str">
        <f>_xlfn.XLOOKUP(C1708,customers!$A$2:$A$5902,customers!$E$2:$E$5902,,0)</f>
        <v>Kempchester</v>
      </c>
      <c r="J1708" t="str">
        <f>INDEX(products!$B$2:$B$5902,MATCH(D1708,products!$A$2:$A$5902,0))</f>
        <v>Furn</v>
      </c>
      <c r="K1708" t="str">
        <f>INDEX(products!$C$2:$C$5902,MATCH(D1708,products!$A$2:$A$5902,0))</f>
        <v>Bndrs</v>
      </c>
      <c r="L1708" s="3">
        <f>INDEX(products!$E$2:$E$5902,MATCH(D1708,products!$A$2:$A$5902,0))</f>
        <v>3633.27</v>
      </c>
      <c r="M1708">
        <f>_xlfn.XLOOKUP(D1708,products!$A$2:$A$5902,products!$F$2:$F$5902)</f>
        <v>6</v>
      </c>
      <c r="N1708" s="3">
        <f t="shared" si="26"/>
        <v>605.54499999999996</v>
      </c>
      <c r="O1708" s="3" t="str" cm="1">
        <f t="array" ref="O1708">_xlfn.IFS(J1708="Furn","Furniture",J1708="Tech","Technology",J1708="OffSup","Office Supplies")</f>
        <v>Furniture</v>
      </c>
      <c r="P1708" s="3" t="str" cm="1">
        <f t="array" ref="P1708">_xlfn.IFS(K1708="Bkcs","Bookcases",K1708="Phns","Phones",K1708="Acc","Accessories",K1708="Bndrs","Binders",K1708="Fstnrs","Fasteners")</f>
        <v>Binders</v>
      </c>
      <c r="Q1708" t="str">
        <f>IF(_xlfn.XLOOKUP(D1708,products!$A$2:$A$5902,products!$H$2:$H$5902,,0)=1,"Yes","No")</f>
        <v>No</v>
      </c>
    </row>
    <row r="1709" spans="1:17" x14ac:dyDescent="0.3">
      <c r="A1709" t="s">
        <v>10208</v>
      </c>
      <c r="B1709" s="4">
        <v>44003</v>
      </c>
      <c r="C1709" t="s">
        <v>10209</v>
      </c>
      <c r="D1709" t="s">
        <v>10212</v>
      </c>
      <c r="E1709" s="1">
        <v>44082</v>
      </c>
      <c r="F1709" t="s">
        <v>21</v>
      </c>
      <c r="G1709" t="str">
        <f>_xlfn.XLOOKUP(C1709,customers!$A$2:$A$5902,customers!$B$2:$B$5902,,0)</f>
        <v>Todd Howell</v>
      </c>
      <c r="H1709" t="str">
        <f>_xlfn.XLOOKUP(C1709,customers!$A$2:$A$5902,customers!$G$2:$G$5902,,0)</f>
        <v>East</v>
      </c>
      <c r="I1709" t="str">
        <f>_xlfn.XLOOKUP(C1709,customers!$A$2:$A$5902,customers!$E$2:$E$5902,,0)</f>
        <v>New Coreyburgh</v>
      </c>
      <c r="J1709" t="str">
        <f>INDEX(products!$B$2:$B$5902,MATCH(D1709,products!$A$2:$A$5902,0))</f>
        <v>Furn</v>
      </c>
      <c r="K1709" t="str">
        <f>INDEX(products!$C$2:$C$5902,MATCH(D1709,products!$A$2:$A$5902,0))</f>
        <v>Fstnrs</v>
      </c>
      <c r="L1709" s="3">
        <f>INDEX(products!$E$2:$E$5902,MATCH(D1709,products!$A$2:$A$5902,0))</f>
        <v>3193.8</v>
      </c>
      <c r="M1709">
        <f>_xlfn.XLOOKUP(D1709,products!$A$2:$A$5902,products!$F$2:$F$5902)</f>
        <v>1</v>
      </c>
      <c r="N1709" s="3">
        <f t="shared" si="26"/>
        <v>3193.8</v>
      </c>
      <c r="O1709" s="3" t="str" cm="1">
        <f t="array" ref="O1709">_xlfn.IFS(J1709="Furn","Furniture",J1709="Tech","Technology",J1709="OffSup","Office Supplies")</f>
        <v>Furniture</v>
      </c>
      <c r="P1709" s="3" t="str" cm="1">
        <f t="array" ref="P1709">_xlfn.IFS(K1709="Bkcs","Bookcases",K1709="Phns","Phones",K1709="Acc","Accessories",K1709="Bndrs","Binders",K1709="Fstnrs","Fasteners")</f>
        <v>Fasteners</v>
      </c>
      <c r="Q1709" t="str">
        <f>IF(_xlfn.XLOOKUP(D1709,products!$A$2:$A$5902,products!$H$2:$H$5902,,0)=1,"Yes","No")</f>
        <v>Yes</v>
      </c>
    </row>
    <row r="1710" spans="1:17" x14ac:dyDescent="0.3">
      <c r="A1710" t="s">
        <v>10214</v>
      </c>
      <c r="B1710" s="4">
        <v>44402</v>
      </c>
      <c r="C1710" t="s">
        <v>10215</v>
      </c>
      <c r="D1710" t="s">
        <v>10218</v>
      </c>
      <c r="E1710" s="1">
        <v>44420</v>
      </c>
      <c r="F1710" t="s">
        <v>21</v>
      </c>
      <c r="G1710" t="str">
        <f>_xlfn.XLOOKUP(C1710,customers!$A$2:$A$5902,customers!$B$2:$B$5902,,0)</f>
        <v>Melanie Herman</v>
      </c>
      <c r="H1710" t="str">
        <f>_xlfn.XLOOKUP(C1710,customers!$A$2:$A$5902,customers!$G$2:$G$5902,,0)</f>
        <v>South</v>
      </c>
      <c r="I1710" t="str">
        <f>_xlfn.XLOOKUP(C1710,customers!$A$2:$A$5902,customers!$E$2:$E$5902,,0)</f>
        <v>Kaitlinshire</v>
      </c>
      <c r="J1710" t="str">
        <f>INDEX(products!$B$2:$B$5902,MATCH(D1710,products!$A$2:$A$5902,0))</f>
        <v>Tech</v>
      </c>
      <c r="K1710" t="str">
        <f>INDEX(products!$C$2:$C$5902,MATCH(D1710,products!$A$2:$A$5902,0))</f>
        <v>Bndrs</v>
      </c>
      <c r="L1710" s="3">
        <f>INDEX(products!$E$2:$E$5902,MATCH(D1710,products!$A$2:$A$5902,0))</f>
        <v>172.31</v>
      </c>
      <c r="M1710">
        <f>_xlfn.XLOOKUP(D1710,products!$A$2:$A$5902,products!$F$2:$F$5902)</f>
        <v>10</v>
      </c>
      <c r="N1710" s="3">
        <f t="shared" si="26"/>
        <v>17.231000000000002</v>
      </c>
      <c r="O1710" s="3" t="str" cm="1">
        <f t="array" ref="O1710">_xlfn.IFS(J1710="Furn","Furniture",J1710="Tech","Technology",J1710="OffSup","Office Supplies")</f>
        <v>Technology</v>
      </c>
      <c r="P1710" s="3" t="str" cm="1">
        <f t="array" ref="P1710">_xlfn.IFS(K1710="Bkcs","Bookcases",K1710="Phns","Phones",K1710="Acc","Accessories",K1710="Bndrs","Binders",K1710="Fstnrs","Fasteners")</f>
        <v>Binders</v>
      </c>
      <c r="Q1710" t="str">
        <f>IF(_xlfn.XLOOKUP(D1710,products!$A$2:$A$5902,products!$H$2:$H$5902,,0)=1,"Yes","No")</f>
        <v>Yes</v>
      </c>
    </row>
    <row r="1711" spans="1:17" x14ac:dyDescent="0.3">
      <c r="A1711" t="s">
        <v>10220</v>
      </c>
      <c r="B1711" s="4">
        <v>44231</v>
      </c>
      <c r="C1711" t="s">
        <v>10221</v>
      </c>
      <c r="D1711" t="s">
        <v>10224</v>
      </c>
      <c r="E1711" s="1">
        <v>44595</v>
      </c>
      <c r="F1711" t="s">
        <v>21</v>
      </c>
      <c r="G1711" t="str">
        <f>_xlfn.XLOOKUP(C1711,customers!$A$2:$A$5902,customers!$B$2:$B$5902,,0)</f>
        <v>Anne Marshall</v>
      </c>
      <c r="H1711" t="str">
        <f>_xlfn.XLOOKUP(C1711,customers!$A$2:$A$5902,customers!$G$2:$G$5902,,0)</f>
        <v>East</v>
      </c>
      <c r="I1711" t="str">
        <f>_xlfn.XLOOKUP(C1711,customers!$A$2:$A$5902,customers!$E$2:$E$5902,,0)</f>
        <v>North Kayla</v>
      </c>
      <c r="J1711" t="str">
        <f>INDEX(products!$B$2:$B$5902,MATCH(D1711,products!$A$2:$A$5902,0))</f>
        <v>Furn</v>
      </c>
      <c r="K1711" t="str">
        <f>INDEX(products!$C$2:$C$5902,MATCH(D1711,products!$A$2:$A$5902,0))</f>
        <v>Bkcs</v>
      </c>
      <c r="L1711" s="3">
        <f>INDEX(products!$E$2:$E$5902,MATCH(D1711,products!$A$2:$A$5902,0))</f>
        <v>2362.0700000000002</v>
      </c>
      <c r="M1711">
        <f>_xlfn.XLOOKUP(D1711,products!$A$2:$A$5902,products!$F$2:$F$5902)</f>
        <v>10</v>
      </c>
      <c r="N1711" s="3">
        <f t="shared" si="26"/>
        <v>236.20700000000002</v>
      </c>
      <c r="O1711" s="3" t="str" cm="1">
        <f t="array" ref="O1711">_xlfn.IFS(J1711="Furn","Furniture",J1711="Tech","Technology",J1711="OffSup","Office Supplies")</f>
        <v>Furniture</v>
      </c>
      <c r="P1711" s="3" t="str" cm="1">
        <f t="array" ref="P1711">_xlfn.IFS(K1711="Bkcs","Bookcases",K1711="Phns","Phones",K1711="Acc","Accessories",K1711="Bndrs","Binders",K1711="Fstnrs","Fasteners")</f>
        <v>Bookcases</v>
      </c>
      <c r="Q1711" t="str">
        <f>IF(_xlfn.XLOOKUP(D1711,products!$A$2:$A$5902,products!$H$2:$H$5902,,0)=1,"Yes","No")</f>
        <v>No</v>
      </c>
    </row>
    <row r="1712" spans="1:17" x14ac:dyDescent="0.3">
      <c r="A1712" t="s">
        <v>10226</v>
      </c>
      <c r="B1712" s="4">
        <v>45025</v>
      </c>
      <c r="C1712" t="s">
        <v>10227</v>
      </c>
      <c r="D1712" t="s">
        <v>10230</v>
      </c>
      <c r="E1712" s="1">
        <v>45097</v>
      </c>
      <c r="F1712" t="s">
        <v>35</v>
      </c>
      <c r="G1712" t="str">
        <f>_xlfn.XLOOKUP(C1712,customers!$A$2:$A$5902,customers!$B$2:$B$5902,,0)</f>
        <v>Christopher Cochran</v>
      </c>
      <c r="H1712" t="str">
        <f>_xlfn.XLOOKUP(C1712,customers!$A$2:$A$5902,customers!$G$2:$G$5902,,0)</f>
        <v>East</v>
      </c>
      <c r="I1712" t="str">
        <f>_xlfn.XLOOKUP(C1712,customers!$A$2:$A$5902,customers!$E$2:$E$5902,,0)</f>
        <v>Jonesfurt</v>
      </c>
      <c r="J1712" t="str">
        <f>INDEX(products!$B$2:$B$5902,MATCH(D1712,products!$A$2:$A$5902,0))</f>
        <v>OffSup</v>
      </c>
      <c r="K1712" t="str">
        <f>INDEX(products!$C$2:$C$5902,MATCH(D1712,products!$A$2:$A$5902,0))</f>
        <v>Phns</v>
      </c>
      <c r="L1712" s="3">
        <f>INDEX(products!$E$2:$E$5902,MATCH(D1712,products!$A$2:$A$5902,0))</f>
        <v>622.15</v>
      </c>
      <c r="M1712">
        <f>_xlfn.XLOOKUP(D1712,products!$A$2:$A$5902,products!$F$2:$F$5902)</f>
        <v>9</v>
      </c>
      <c r="N1712" s="3">
        <f t="shared" si="26"/>
        <v>69.12777777777778</v>
      </c>
      <c r="O1712" s="3" t="str" cm="1">
        <f t="array" ref="O1712">_xlfn.IFS(J1712="Furn","Furniture",J1712="Tech","Technology",J1712="OffSup","Office Supplies")</f>
        <v>Office Supplies</v>
      </c>
      <c r="P1712" s="3" t="str" cm="1">
        <f t="array" ref="P1712">_xlfn.IFS(K1712="Bkcs","Bookcases",K1712="Phns","Phones",K1712="Acc","Accessories",K1712="Bndrs","Binders",K1712="Fstnrs","Fasteners")</f>
        <v>Phones</v>
      </c>
      <c r="Q1712" t="str">
        <f>IF(_xlfn.XLOOKUP(D1712,products!$A$2:$A$5902,products!$H$2:$H$5902,,0)=1,"Yes","No")</f>
        <v>No</v>
      </c>
    </row>
    <row r="1713" spans="1:17" x14ac:dyDescent="0.3">
      <c r="A1713" t="s">
        <v>10232</v>
      </c>
      <c r="B1713" s="4">
        <v>45237</v>
      </c>
      <c r="C1713" t="s">
        <v>10233</v>
      </c>
      <c r="D1713" t="s">
        <v>10235</v>
      </c>
      <c r="E1713" s="1">
        <v>45489</v>
      </c>
      <c r="F1713" t="s">
        <v>35</v>
      </c>
      <c r="G1713" t="str">
        <f>_xlfn.XLOOKUP(C1713,customers!$A$2:$A$5902,customers!$B$2:$B$5902,,0)</f>
        <v>Christopher Robinson</v>
      </c>
      <c r="H1713" t="str">
        <f>_xlfn.XLOOKUP(C1713,customers!$A$2:$A$5902,customers!$G$2:$G$5902,,0)</f>
        <v>West</v>
      </c>
      <c r="I1713" t="str">
        <f>_xlfn.XLOOKUP(C1713,customers!$A$2:$A$5902,customers!$E$2:$E$5902,,0)</f>
        <v>Jenniferside</v>
      </c>
      <c r="J1713" t="str">
        <f>INDEX(products!$B$2:$B$5902,MATCH(D1713,products!$A$2:$A$5902,0))</f>
        <v>OffSup</v>
      </c>
      <c r="K1713" t="str">
        <f>INDEX(products!$C$2:$C$5902,MATCH(D1713,products!$A$2:$A$5902,0))</f>
        <v>Bkcs</v>
      </c>
      <c r="L1713" s="3">
        <f>INDEX(products!$E$2:$E$5902,MATCH(D1713,products!$A$2:$A$5902,0))</f>
        <v>710</v>
      </c>
      <c r="M1713">
        <f>_xlfn.XLOOKUP(D1713,products!$A$2:$A$5902,products!$F$2:$F$5902)</f>
        <v>3</v>
      </c>
      <c r="N1713" s="3">
        <f t="shared" si="26"/>
        <v>236.66666666666666</v>
      </c>
      <c r="O1713" s="3" t="str" cm="1">
        <f t="array" ref="O1713">_xlfn.IFS(J1713="Furn","Furniture",J1713="Tech","Technology",J1713="OffSup","Office Supplies")</f>
        <v>Office Supplies</v>
      </c>
      <c r="P1713" s="3" t="str" cm="1">
        <f t="array" ref="P1713">_xlfn.IFS(K1713="Bkcs","Bookcases",K1713="Phns","Phones",K1713="Acc","Accessories",K1713="Bndrs","Binders",K1713="Fstnrs","Fasteners")</f>
        <v>Bookcases</v>
      </c>
      <c r="Q1713" t="str">
        <f>IF(_xlfn.XLOOKUP(D1713,products!$A$2:$A$5902,products!$H$2:$H$5902,,0)=1,"Yes","No")</f>
        <v>No</v>
      </c>
    </row>
    <row r="1714" spans="1:17" x14ac:dyDescent="0.3">
      <c r="A1714" t="s">
        <v>10237</v>
      </c>
      <c r="B1714" s="4">
        <v>44231</v>
      </c>
      <c r="C1714" t="s">
        <v>10238</v>
      </c>
      <c r="D1714" t="s">
        <v>10241</v>
      </c>
      <c r="E1714" s="1">
        <v>44240</v>
      </c>
      <c r="F1714" t="s">
        <v>35</v>
      </c>
      <c r="G1714" t="str">
        <f>_xlfn.XLOOKUP(C1714,customers!$A$2:$A$5902,customers!$B$2:$B$5902,,0)</f>
        <v>Robin Cole</v>
      </c>
      <c r="H1714" t="str">
        <f>_xlfn.XLOOKUP(C1714,customers!$A$2:$A$5902,customers!$G$2:$G$5902,,0)</f>
        <v>South</v>
      </c>
      <c r="I1714" t="str">
        <f>_xlfn.XLOOKUP(C1714,customers!$A$2:$A$5902,customers!$E$2:$E$5902,,0)</f>
        <v>New Matthew</v>
      </c>
      <c r="J1714" t="str">
        <f>INDEX(products!$B$2:$B$5902,MATCH(D1714,products!$A$2:$A$5902,0))</f>
        <v>Tech</v>
      </c>
      <c r="K1714" t="str">
        <f>INDEX(products!$C$2:$C$5902,MATCH(D1714,products!$A$2:$A$5902,0))</f>
        <v>Fstnrs</v>
      </c>
      <c r="L1714" s="3">
        <f>INDEX(products!$E$2:$E$5902,MATCH(D1714,products!$A$2:$A$5902,0))</f>
        <v>1234.27</v>
      </c>
      <c r="M1714">
        <f>_xlfn.XLOOKUP(D1714,products!$A$2:$A$5902,products!$F$2:$F$5902)</f>
        <v>8</v>
      </c>
      <c r="N1714" s="3">
        <f t="shared" si="26"/>
        <v>154.28375</v>
      </c>
      <c r="O1714" s="3" t="str" cm="1">
        <f t="array" ref="O1714">_xlfn.IFS(J1714="Furn","Furniture",J1714="Tech","Technology",J1714="OffSup","Office Supplies")</f>
        <v>Technology</v>
      </c>
      <c r="P1714" s="3" t="str" cm="1">
        <f t="array" ref="P1714">_xlfn.IFS(K1714="Bkcs","Bookcases",K1714="Phns","Phones",K1714="Acc","Accessories",K1714="Bndrs","Binders",K1714="Fstnrs","Fasteners")</f>
        <v>Fasteners</v>
      </c>
      <c r="Q1714" t="str">
        <f>IF(_xlfn.XLOOKUP(D1714,products!$A$2:$A$5902,products!$H$2:$H$5902,,0)=1,"Yes","No")</f>
        <v>Yes</v>
      </c>
    </row>
    <row r="1715" spans="1:17" x14ac:dyDescent="0.3">
      <c r="A1715" t="s">
        <v>10243</v>
      </c>
      <c r="B1715" s="4">
        <v>44777</v>
      </c>
      <c r="C1715" t="s">
        <v>10244</v>
      </c>
      <c r="D1715" t="s">
        <v>10246</v>
      </c>
      <c r="E1715" s="1">
        <v>44857</v>
      </c>
      <c r="F1715" t="s">
        <v>74</v>
      </c>
      <c r="G1715" t="str">
        <f>_xlfn.XLOOKUP(C1715,customers!$A$2:$A$5902,customers!$B$2:$B$5902,,0)</f>
        <v>Deanna Perez</v>
      </c>
      <c r="H1715" t="str">
        <f>_xlfn.XLOOKUP(C1715,customers!$A$2:$A$5902,customers!$G$2:$G$5902,,0)</f>
        <v>West</v>
      </c>
      <c r="I1715" t="str">
        <f>_xlfn.XLOOKUP(C1715,customers!$A$2:$A$5902,customers!$E$2:$E$5902,,0)</f>
        <v>Jennifermouth</v>
      </c>
      <c r="J1715" t="str">
        <f>INDEX(products!$B$2:$B$5902,MATCH(D1715,products!$A$2:$A$5902,0))</f>
        <v>OffSup</v>
      </c>
      <c r="K1715" t="str">
        <f>INDEX(products!$C$2:$C$5902,MATCH(D1715,products!$A$2:$A$5902,0))</f>
        <v>Acc</v>
      </c>
      <c r="L1715" s="3">
        <f>INDEX(products!$E$2:$E$5902,MATCH(D1715,products!$A$2:$A$5902,0))</f>
        <v>214.63</v>
      </c>
      <c r="M1715">
        <f>_xlfn.XLOOKUP(D1715,products!$A$2:$A$5902,products!$F$2:$F$5902)</f>
        <v>6</v>
      </c>
      <c r="N1715" s="3">
        <f t="shared" si="26"/>
        <v>35.771666666666668</v>
      </c>
      <c r="O1715" s="3" t="str" cm="1">
        <f t="array" ref="O1715">_xlfn.IFS(J1715="Furn","Furniture",J1715="Tech","Technology",J1715="OffSup","Office Supplies")</f>
        <v>Office Supplies</v>
      </c>
      <c r="P1715" s="3" t="str" cm="1">
        <f t="array" ref="P1715">_xlfn.IFS(K1715="Bkcs","Bookcases",K1715="Phns","Phones",K1715="Acc","Accessories",K1715="Bndrs","Binders",K1715="Fstnrs","Fasteners")</f>
        <v>Accessories</v>
      </c>
      <c r="Q1715" t="str">
        <f>IF(_xlfn.XLOOKUP(D1715,products!$A$2:$A$5902,products!$H$2:$H$5902,,0)=1,"Yes","No")</f>
        <v>No</v>
      </c>
    </row>
    <row r="1716" spans="1:17" x14ac:dyDescent="0.3">
      <c r="A1716" t="s">
        <v>10248</v>
      </c>
      <c r="B1716" s="4">
        <v>44086</v>
      </c>
      <c r="C1716" t="s">
        <v>10249</v>
      </c>
      <c r="D1716" t="s">
        <v>10252</v>
      </c>
      <c r="E1716" s="1">
        <v>44135</v>
      </c>
      <c r="F1716" t="s">
        <v>74</v>
      </c>
      <c r="G1716" t="str">
        <f>_xlfn.XLOOKUP(C1716,customers!$A$2:$A$5902,customers!$B$2:$B$5902,,0)</f>
        <v>Andrew Vargas</v>
      </c>
      <c r="H1716" t="str">
        <f>_xlfn.XLOOKUP(C1716,customers!$A$2:$A$5902,customers!$G$2:$G$5902,,0)</f>
        <v>East</v>
      </c>
      <c r="I1716" t="str">
        <f>_xlfn.XLOOKUP(C1716,customers!$A$2:$A$5902,customers!$E$2:$E$5902,,0)</f>
        <v>Collinschester</v>
      </c>
      <c r="J1716" t="str">
        <f>INDEX(products!$B$2:$B$5902,MATCH(D1716,products!$A$2:$A$5902,0))</f>
        <v>Tech</v>
      </c>
      <c r="K1716" t="str">
        <f>INDEX(products!$C$2:$C$5902,MATCH(D1716,products!$A$2:$A$5902,0))</f>
        <v>Acc</v>
      </c>
      <c r="L1716" s="3">
        <f>INDEX(products!$E$2:$E$5902,MATCH(D1716,products!$A$2:$A$5902,0))</f>
        <v>3057.86</v>
      </c>
      <c r="M1716">
        <f>_xlfn.XLOOKUP(D1716,products!$A$2:$A$5902,products!$F$2:$F$5902)</f>
        <v>4</v>
      </c>
      <c r="N1716" s="3">
        <f t="shared" si="26"/>
        <v>764.46500000000003</v>
      </c>
      <c r="O1716" s="3" t="str" cm="1">
        <f t="array" ref="O1716">_xlfn.IFS(J1716="Furn","Furniture",J1716="Tech","Technology",J1716="OffSup","Office Supplies")</f>
        <v>Technology</v>
      </c>
      <c r="P1716" s="3" t="str" cm="1">
        <f t="array" ref="P1716">_xlfn.IFS(K1716="Bkcs","Bookcases",K1716="Phns","Phones",K1716="Acc","Accessories",K1716="Bndrs","Binders",K1716="Fstnrs","Fasteners")</f>
        <v>Accessories</v>
      </c>
      <c r="Q1716" t="str">
        <f>IF(_xlfn.XLOOKUP(D1716,products!$A$2:$A$5902,products!$H$2:$H$5902,,0)=1,"Yes","No")</f>
        <v>Yes</v>
      </c>
    </row>
    <row r="1717" spans="1:17" x14ac:dyDescent="0.3">
      <c r="A1717" t="s">
        <v>10254</v>
      </c>
      <c r="B1717" s="4">
        <v>45271</v>
      </c>
      <c r="C1717" t="s">
        <v>10255</v>
      </c>
      <c r="D1717" t="s">
        <v>10258</v>
      </c>
      <c r="E1717" s="1">
        <v>45320</v>
      </c>
      <c r="F1717" t="s">
        <v>35</v>
      </c>
      <c r="G1717" t="str">
        <f>_xlfn.XLOOKUP(C1717,customers!$A$2:$A$5902,customers!$B$2:$B$5902,,0)</f>
        <v>Pam Reynolds</v>
      </c>
      <c r="H1717" t="str">
        <f>_xlfn.XLOOKUP(C1717,customers!$A$2:$A$5902,customers!$G$2:$G$5902,,0)</f>
        <v>East</v>
      </c>
      <c r="I1717" t="str">
        <f>_xlfn.XLOOKUP(C1717,customers!$A$2:$A$5902,customers!$E$2:$E$5902,,0)</f>
        <v>Clarkfurt</v>
      </c>
      <c r="J1717" t="str">
        <f>INDEX(products!$B$2:$B$5902,MATCH(D1717,products!$A$2:$A$5902,0))</f>
        <v>Tech</v>
      </c>
      <c r="K1717" t="str">
        <f>INDEX(products!$C$2:$C$5902,MATCH(D1717,products!$A$2:$A$5902,0))</f>
        <v>Acc</v>
      </c>
      <c r="L1717" s="3">
        <f>INDEX(products!$E$2:$E$5902,MATCH(D1717,products!$A$2:$A$5902,0))</f>
        <v>4023.35</v>
      </c>
      <c r="M1717">
        <f>_xlfn.XLOOKUP(D1717,products!$A$2:$A$5902,products!$F$2:$F$5902)</f>
        <v>1</v>
      </c>
      <c r="N1717" s="3">
        <f t="shared" si="26"/>
        <v>4023.35</v>
      </c>
      <c r="O1717" s="3" t="str" cm="1">
        <f t="array" ref="O1717">_xlfn.IFS(J1717="Furn","Furniture",J1717="Tech","Technology",J1717="OffSup","Office Supplies")</f>
        <v>Technology</v>
      </c>
      <c r="P1717" s="3" t="str" cm="1">
        <f t="array" ref="P1717">_xlfn.IFS(K1717="Bkcs","Bookcases",K1717="Phns","Phones",K1717="Acc","Accessories",K1717="Bndrs","Binders",K1717="Fstnrs","Fasteners")</f>
        <v>Accessories</v>
      </c>
      <c r="Q1717" t="str">
        <f>IF(_xlfn.XLOOKUP(D1717,products!$A$2:$A$5902,products!$H$2:$H$5902,,0)=1,"Yes","No")</f>
        <v>No</v>
      </c>
    </row>
    <row r="1718" spans="1:17" x14ac:dyDescent="0.3">
      <c r="A1718" t="s">
        <v>10260</v>
      </c>
      <c r="B1718" s="4">
        <v>43608</v>
      </c>
      <c r="C1718" t="s">
        <v>10261</v>
      </c>
      <c r="D1718" t="s">
        <v>10264</v>
      </c>
      <c r="E1718" s="1">
        <v>43820</v>
      </c>
      <c r="F1718" t="s">
        <v>35</v>
      </c>
      <c r="G1718" t="str">
        <f>_xlfn.XLOOKUP(C1718,customers!$A$2:$A$5902,customers!$B$2:$B$5902,,0)</f>
        <v>Mary Johnson</v>
      </c>
      <c r="H1718" t="str">
        <f>_xlfn.XLOOKUP(C1718,customers!$A$2:$A$5902,customers!$G$2:$G$5902,,0)</f>
        <v>West</v>
      </c>
      <c r="I1718" t="str">
        <f>_xlfn.XLOOKUP(C1718,customers!$A$2:$A$5902,customers!$E$2:$E$5902,,0)</f>
        <v>Sarahberg</v>
      </c>
      <c r="J1718" t="str">
        <f>INDEX(products!$B$2:$B$5902,MATCH(D1718,products!$A$2:$A$5902,0))</f>
        <v>Furn</v>
      </c>
      <c r="K1718" t="str">
        <f>INDEX(products!$C$2:$C$5902,MATCH(D1718,products!$A$2:$A$5902,0))</f>
        <v>Bkcs</v>
      </c>
      <c r="L1718" s="3">
        <f>INDEX(products!$E$2:$E$5902,MATCH(D1718,products!$A$2:$A$5902,0))</f>
        <v>4666.82</v>
      </c>
      <c r="M1718">
        <f>_xlfn.XLOOKUP(D1718,products!$A$2:$A$5902,products!$F$2:$F$5902)</f>
        <v>3</v>
      </c>
      <c r="N1718" s="3">
        <f t="shared" si="26"/>
        <v>1555.6066666666666</v>
      </c>
      <c r="O1718" s="3" t="str" cm="1">
        <f t="array" ref="O1718">_xlfn.IFS(J1718="Furn","Furniture",J1718="Tech","Technology",J1718="OffSup","Office Supplies")</f>
        <v>Furniture</v>
      </c>
      <c r="P1718" s="3" t="str" cm="1">
        <f t="array" ref="P1718">_xlfn.IFS(K1718="Bkcs","Bookcases",K1718="Phns","Phones",K1718="Acc","Accessories",K1718="Bndrs","Binders",K1718="Fstnrs","Fasteners")</f>
        <v>Bookcases</v>
      </c>
      <c r="Q1718" t="str">
        <f>IF(_xlfn.XLOOKUP(D1718,products!$A$2:$A$5902,products!$H$2:$H$5902,,0)=1,"Yes","No")</f>
        <v>No</v>
      </c>
    </row>
    <row r="1719" spans="1:17" x14ac:dyDescent="0.3">
      <c r="A1719" t="s">
        <v>10266</v>
      </c>
      <c r="B1719" s="4">
        <v>43672</v>
      </c>
      <c r="C1719" t="s">
        <v>10267</v>
      </c>
      <c r="D1719" s="2" t="s">
        <v>10270</v>
      </c>
      <c r="E1719" s="1">
        <v>43842</v>
      </c>
      <c r="F1719" t="s">
        <v>35</v>
      </c>
      <c r="G1719" t="str">
        <f>_xlfn.XLOOKUP(C1719,customers!$A$2:$A$5902,customers!$B$2:$B$5902,,0)</f>
        <v>Ronald Collins</v>
      </c>
      <c r="H1719" t="str">
        <f>_xlfn.XLOOKUP(C1719,customers!$A$2:$A$5902,customers!$G$2:$G$5902,,0)</f>
        <v>East</v>
      </c>
      <c r="I1719" t="str">
        <f>_xlfn.XLOOKUP(C1719,customers!$A$2:$A$5902,customers!$E$2:$E$5902,,0)</f>
        <v>Port Anthony</v>
      </c>
      <c r="J1719" t="str">
        <f>INDEX(products!$B$2:$B$5902,MATCH(D1719,products!$A$2:$A$5902,0))</f>
        <v>Furn</v>
      </c>
      <c r="K1719" t="str">
        <f>INDEX(products!$C$2:$C$5902,MATCH(D1719,products!$A$2:$A$5902,0))</f>
        <v>Bndrs</v>
      </c>
      <c r="L1719" s="3">
        <f>INDEX(products!$E$2:$E$5902,MATCH(D1719,products!$A$2:$A$5902,0))</f>
        <v>1541.97</v>
      </c>
      <c r="M1719">
        <f>_xlfn.XLOOKUP(D1719,products!$A$2:$A$5902,products!$F$2:$F$5902)</f>
        <v>3</v>
      </c>
      <c r="N1719" s="3">
        <f t="shared" si="26"/>
        <v>513.99</v>
      </c>
      <c r="O1719" s="3" t="str" cm="1">
        <f t="array" ref="O1719">_xlfn.IFS(J1719="Furn","Furniture",J1719="Tech","Technology",J1719="OffSup","Office Supplies")</f>
        <v>Furniture</v>
      </c>
      <c r="P1719" s="3" t="str" cm="1">
        <f t="array" ref="P1719">_xlfn.IFS(K1719="Bkcs","Bookcases",K1719="Phns","Phones",K1719="Acc","Accessories",K1719="Bndrs","Binders",K1719="Fstnrs","Fasteners")</f>
        <v>Binders</v>
      </c>
      <c r="Q1719" t="str">
        <f>IF(_xlfn.XLOOKUP(D1719,products!$A$2:$A$5902,products!$H$2:$H$5902,,0)=1,"Yes","No")</f>
        <v>Yes</v>
      </c>
    </row>
    <row r="1720" spans="1:17" x14ac:dyDescent="0.3">
      <c r="A1720" t="s">
        <v>10272</v>
      </c>
      <c r="B1720" s="4">
        <v>43621</v>
      </c>
      <c r="C1720" t="s">
        <v>10273</v>
      </c>
      <c r="D1720" t="s">
        <v>10276</v>
      </c>
      <c r="E1720" s="1">
        <v>43892</v>
      </c>
      <c r="F1720" t="s">
        <v>74</v>
      </c>
      <c r="G1720" t="str">
        <f>_xlfn.XLOOKUP(C1720,customers!$A$2:$A$5902,customers!$B$2:$B$5902,,0)</f>
        <v>Rose Smith</v>
      </c>
      <c r="H1720" t="str">
        <f>_xlfn.XLOOKUP(C1720,customers!$A$2:$A$5902,customers!$G$2:$G$5902,,0)</f>
        <v>East</v>
      </c>
      <c r="I1720" t="str">
        <f>_xlfn.XLOOKUP(C1720,customers!$A$2:$A$5902,customers!$E$2:$E$5902,,0)</f>
        <v>Anthonytown</v>
      </c>
      <c r="J1720" t="str">
        <f>INDEX(products!$B$2:$B$5902,MATCH(D1720,products!$A$2:$A$5902,0))</f>
        <v>OffSup</v>
      </c>
      <c r="K1720" t="str">
        <f>INDEX(products!$C$2:$C$5902,MATCH(D1720,products!$A$2:$A$5902,0))</f>
        <v>Acc</v>
      </c>
      <c r="L1720" s="3">
        <f>INDEX(products!$E$2:$E$5902,MATCH(D1720,products!$A$2:$A$5902,0))</f>
        <v>1884.08</v>
      </c>
      <c r="M1720">
        <f>_xlfn.XLOOKUP(D1720,products!$A$2:$A$5902,products!$F$2:$F$5902)</f>
        <v>6</v>
      </c>
      <c r="N1720" s="3">
        <f t="shared" si="26"/>
        <v>314.01333333333332</v>
      </c>
      <c r="O1720" s="3" t="str" cm="1">
        <f t="array" ref="O1720">_xlfn.IFS(J1720="Furn","Furniture",J1720="Tech","Technology",J1720="OffSup","Office Supplies")</f>
        <v>Office Supplies</v>
      </c>
      <c r="P1720" s="3" t="str" cm="1">
        <f t="array" ref="P1720">_xlfn.IFS(K1720="Bkcs","Bookcases",K1720="Phns","Phones",K1720="Acc","Accessories",K1720="Bndrs","Binders",K1720="Fstnrs","Fasteners")</f>
        <v>Accessories</v>
      </c>
      <c r="Q1720" t="str">
        <f>IF(_xlfn.XLOOKUP(D1720,products!$A$2:$A$5902,products!$H$2:$H$5902,,0)=1,"Yes","No")</f>
        <v>No</v>
      </c>
    </row>
    <row r="1721" spans="1:17" x14ac:dyDescent="0.3">
      <c r="A1721" t="s">
        <v>10278</v>
      </c>
      <c r="B1721" s="4">
        <v>45227</v>
      </c>
      <c r="C1721" t="s">
        <v>10279</v>
      </c>
      <c r="D1721" t="s">
        <v>10282</v>
      </c>
      <c r="E1721" s="1">
        <v>45387</v>
      </c>
      <c r="F1721" t="s">
        <v>74</v>
      </c>
      <c r="G1721" t="str">
        <f>_xlfn.XLOOKUP(C1721,customers!$A$2:$A$5902,customers!$B$2:$B$5902,,0)</f>
        <v>Bradley Boone</v>
      </c>
      <c r="H1721" t="str">
        <f>_xlfn.XLOOKUP(C1721,customers!$A$2:$A$5902,customers!$G$2:$G$5902,,0)</f>
        <v>East</v>
      </c>
      <c r="I1721" t="str">
        <f>_xlfn.XLOOKUP(C1721,customers!$A$2:$A$5902,customers!$E$2:$E$5902,,0)</f>
        <v>Brittanytown</v>
      </c>
      <c r="J1721" t="str">
        <f>INDEX(products!$B$2:$B$5902,MATCH(D1721,products!$A$2:$A$5902,0))</f>
        <v>Tech</v>
      </c>
      <c r="K1721" t="str">
        <f>INDEX(products!$C$2:$C$5902,MATCH(D1721,products!$A$2:$A$5902,0))</f>
        <v>Bkcs</v>
      </c>
      <c r="L1721" s="3">
        <f>INDEX(products!$E$2:$E$5902,MATCH(D1721,products!$A$2:$A$5902,0))</f>
        <v>4479.29</v>
      </c>
      <c r="M1721">
        <f>_xlfn.XLOOKUP(D1721,products!$A$2:$A$5902,products!$F$2:$F$5902)</f>
        <v>8</v>
      </c>
      <c r="N1721" s="3">
        <f t="shared" si="26"/>
        <v>559.91125</v>
      </c>
      <c r="O1721" s="3" t="str" cm="1">
        <f t="array" ref="O1721">_xlfn.IFS(J1721="Furn","Furniture",J1721="Tech","Technology",J1721="OffSup","Office Supplies")</f>
        <v>Technology</v>
      </c>
      <c r="P1721" s="3" t="str" cm="1">
        <f t="array" ref="P1721">_xlfn.IFS(K1721="Bkcs","Bookcases",K1721="Phns","Phones",K1721="Acc","Accessories",K1721="Bndrs","Binders",K1721="Fstnrs","Fasteners")</f>
        <v>Bookcases</v>
      </c>
      <c r="Q1721" t="str">
        <f>IF(_xlfn.XLOOKUP(D1721,products!$A$2:$A$5902,products!$H$2:$H$5902,,0)=1,"Yes","No")</f>
        <v>Yes</v>
      </c>
    </row>
    <row r="1722" spans="1:17" x14ac:dyDescent="0.3">
      <c r="A1722" t="s">
        <v>10284</v>
      </c>
      <c r="B1722" s="4">
        <v>44654</v>
      </c>
      <c r="C1722" s="2" t="s">
        <v>10285</v>
      </c>
      <c r="D1722" t="s">
        <v>10288</v>
      </c>
      <c r="E1722" s="1">
        <v>44859</v>
      </c>
      <c r="F1722" t="s">
        <v>74</v>
      </c>
      <c r="G1722" t="str">
        <f>_xlfn.XLOOKUP(C1722,customers!$A$2:$A$5902,customers!$B$2:$B$5902,,0)</f>
        <v>Michael Walter</v>
      </c>
      <c r="H1722" t="str">
        <f>_xlfn.XLOOKUP(C1722,customers!$A$2:$A$5902,customers!$G$2:$G$5902,,0)</f>
        <v>West</v>
      </c>
      <c r="I1722" t="str">
        <f>_xlfn.XLOOKUP(C1722,customers!$A$2:$A$5902,customers!$E$2:$E$5902,,0)</f>
        <v>Lake Tracy</v>
      </c>
      <c r="J1722" t="str">
        <f>INDEX(products!$B$2:$B$5902,MATCH(D1722,products!$A$2:$A$5902,0))</f>
        <v>OffSup</v>
      </c>
      <c r="K1722" t="str">
        <f>INDEX(products!$C$2:$C$5902,MATCH(D1722,products!$A$2:$A$5902,0))</f>
        <v>Bndrs</v>
      </c>
      <c r="L1722" s="3">
        <f>INDEX(products!$E$2:$E$5902,MATCH(D1722,products!$A$2:$A$5902,0))</f>
        <v>3806.75</v>
      </c>
      <c r="M1722">
        <f>_xlfn.XLOOKUP(D1722,products!$A$2:$A$5902,products!$F$2:$F$5902)</f>
        <v>8</v>
      </c>
      <c r="N1722" s="3">
        <f t="shared" si="26"/>
        <v>475.84375</v>
      </c>
      <c r="O1722" s="3" t="str" cm="1">
        <f t="array" ref="O1722">_xlfn.IFS(J1722="Furn","Furniture",J1722="Tech","Technology",J1722="OffSup","Office Supplies")</f>
        <v>Office Supplies</v>
      </c>
      <c r="P1722" s="3" t="str" cm="1">
        <f t="array" ref="P1722">_xlfn.IFS(K1722="Bkcs","Bookcases",K1722="Phns","Phones",K1722="Acc","Accessories",K1722="Bndrs","Binders",K1722="Fstnrs","Fasteners")</f>
        <v>Binders</v>
      </c>
      <c r="Q1722" t="str">
        <f>IF(_xlfn.XLOOKUP(D1722,products!$A$2:$A$5902,products!$H$2:$H$5902,,0)=1,"Yes","No")</f>
        <v>No</v>
      </c>
    </row>
    <row r="1723" spans="1:17" x14ac:dyDescent="0.3">
      <c r="A1723" t="s">
        <v>10290</v>
      </c>
      <c r="B1723" s="4">
        <v>44913</v>
      </c>
      <c r="C1723" t="s">
        <v>10291</v>
      </c>
      <c r="D1723" t="s">
        <v>10294</v>
      </c>
      <c r="E1723" s="1">
        <v>44917</v>
      </c>
      <c r="F1723" t="s">
        <v>35</v>
      </c>
      <c r="G1723" t="str">
        <f>_xlfn.XLOOKUP(C1723,customers!$A$2:$A$5902,customers!$B$2:$B$5902,,0)</f>
        <v>Nicholas Watson</v>
      </c>
      <c r="H1723" t="str">
        <f>_xlfn.XLOOKUP(C1723,customers!$A$2:$A$5902,customers!$G$2:$G$5902,,0)</f>
        <v>North</v>
      </c>
      <c r="I1723" t="str">
        <f>_xlfn.XLOOKUP(C1723,customers!$A$2:$A$5902,customers!$E$2:$E$5902,,0)</f>
        <v>West Karenhaven</v>
      </c>
      <c r="J1723" t="str">
        <f>INDEX(products!$B$2:$B$5902,MATCH(D1723,products!$A$2:$A$5902,0))</f>
        <v>Furn</v>
      </c>
      <c r="K1723" t="str">
        <f>INDEX(products!$C$2:$C$5902,MATCH(D1723,products!$A$2:$A$5902,0))</f>
        <v>Bkcs</v>
      </c>
      <c r="L1723" s="3">
        <f>INDEX(products!$E$2:$E$5902,MATCH(D1723,products!$A$2:$A$5902,0))</f>
        <v>2346.34</v>
      </c>
      <c r="M1723">
        <f>_xlfn.XLOOKUP(D1723,products!$A$2:$A$5902,products!$F$2:$F$5902)</f>
        <v>10</v>
      </c>
      <c r="N1723" s="3">
        <f t="shared" si="26"/>
        <v>234.63400000000001</v>
      </c>
      <c r="O1723" s="3" t="str" cm="1">
        <f t="array" ref="O1723">_xlfn.IFS(J1723="Furn","Furniture",J1723="Tech","Technology",J1723="OffSup","Office Supplies")</f>
        <v>Furniture</v>
      </c>
      <c r="P1723" s="3" t="str" cm="1">
        <f t="array" ref="P1723">_xlfn.IFS(K1723="Bkcs","Bookcases",K1723="Phns","Phones",K1723="Acc","Accessories",K1723="Bndrs","Binders",K1723="Fstnrs","Fasteners")</f>
        <v>Bookcases</v>
      </c>
      <c r="Q1723" t="str">
        <f>IF(_xlfn.XLOOKUP(D1723,products!$A$2:$A$5902,products!$H$2:$H$5902,,0)=1,"Yes","No")</f>
        <v>Yes</v>
      </c>
    </row>
    <row r="1724" spans="1:17" x14ac:dyDescent="0.3">
      <c r="A1724" t="s">
        <v>10296</v>
      </c>
      <c r="B1724" s="4">
        <v>44157</v>
      </c>
      <c r="C1724" t="s">
        <v>10297</v>
      </c>
      <c r="D1724" t="s">
        <v>10300</v>
      </c>
      <c r="E1724" s="1">
        <v>44510</v>
      </c>
      <c r="F1724" t="s">
        <v>74</v>
      </c>
      <c r="G1724" t="str">
        <f>_xlfn.XLOOKUP(C1724,customers!$A$2:$A$5902,customers!$B$2:$B$5902,,0)</f>
        <v>Tamara Sanders</v>
      </c>
      <c r="H1724" t="str">
        <f>_xlfn.XLOOKUP(C1724,customers!$A$2:$A$5902,customers!$G$2:$G$5902,,0)</f>
        <v>South</v>
      </c>
      <c r="I1724" t="str">
        <f>_xlfn.XLOOKUP(C1724,customers!$A$2:$A$5902,customers!$E$2:$E$5902,,0)</f>
        <v>Hannahshire</v>
      </c>
      <c r="J1724" t="str">
        <f>INDEX(products!$B$2:$B$5902,MATCH(D1724,products!$A$2:$A$5902,0))</f>
        <v>Furn</v>
      </c>
      <c r="K1724" t="str">
        <f>INDEX(products!$C$2:$C$5902,MATCH(D1724,products!$A$2:$A$5902,0))</f>
        <v>Bndrs</v>
      </c>
      <c r="L1724" s="3">
        <f>INDEX(products!$E$2:$E$5902,MATCH(D1724,products!$A$2:$A$5902,0))</f>
        <v>3717.12</v>
      </c>
      <c r="M1724">
        <f>_xlfn.XLOOKUP(D1724,products!$A$2:$A$5902,products!$F$2:$F$5902)</f>
        <v>9</v>
      </c>
      <c r="N1724" s="3">
        <f t="shared" si="26"/>
        <v>413.01333333333332</v>
      </c>
      <c r="O1724" s="3" t="str" cm="1">
        <f t="array" ref="O1724">_xlfn.IFS(J1724="Furn","Furniture",J1724="Tech","Technology",J1724="OffSup","Office Supplies")</f>
        <v>Furniture</v>
      </c>
      <c r="P1724" s="3" t="str" cm="1">
        <f t="array" ref="P1724">_xlfn.IFS(K1724="Bkcs","Bookcases",K1724="Phns","Phones",K1724="Acc","Accessories",K1724="Bndrs","Binders",K1724="Fstnrs","Fasteners")</f>
        <v>Binders</v>
      </c>
      <c r="Q1724" t="str">
        <f>IF(_xlfn.XLOOKUP(D1724,products!$A$2:$A$5902,products!$H$2:$H$5902,,0)=1,"Yes","No")</f>
        <v>No</v>
      </c>
    </row>
    <row r="1725" spans="1:17" x14ac:dyDescent="0.3">
      <c r="A1725" t="s">
        <v>10302</v>
      </c>
      <c r="B1725" s="4">
        <v>45116</v>
      </c>
      <c r="C1725" t="s">
        <v>10303</v>
      </c>
      <c r="D1725" t="s">
        <v>10306</v>
      </c>
      <c r="E1725" s="1">
        <v>45169</v>
      </c>
      <c r="F1725" t="s">
        <v>74</v>
      </c>
      <c r="G1725" t="str">
        <f>_xlfn.XLOOKUP(C1725,customers!$A$2:$A$5902,customers!$B$2:$B$5902,,0)</f>
        <v>Jason Hale</v>
      </c>
      <c r="H1725" t="str">
        <f>_xlfn.XLOOKUP(C1725,customers!$A$2:$A$5902,customers!$G$2:$G$5902,,0)</f>
        <v>South</v>
      </c>
      <c r="I1725" t="str">
        <f>_xlfn.XLOOKUP(C1725,customers!$A$2:$A$5902,customers!$E$2:$E$5902,,0)</f>
        <v>Thomaschester</v>
      </c>
      <c r="J1725" t="str">
        <f>INDEX(products!$B$2:$B$5902,MATCH(D1725,products!$A$2:$A$5902,0))</f>
        <v>Furn</v>
      </c>
      <c r="K1725" t="str">
        <f>INDEX(products!$C$2:$C$5902,MATCH(D1725,products!$A$2:$A$5902,0))</f>
        <v>Phns</v>
      </c>
      <c r="L1725" s="3">
        <f>INDEX(products!$E$2:$E$5902,MATCH(D1725,products!$A$2:$A$5902,0))</f>
        <v>2568.86</v>
      </c>
      <c r="M1725">
        <f>_xlfn.XLOOKUP(D1725,products!$A$2:$A$5902,products!$F$2:$F$5902)</f>
        <v>2</v>
      </c>
      <c r="N1725" s="3">
        <f t="shared" si="26"/>
        <v>1284.43</v>
      </c>
      <c r="O1725" s="3" t="str" cm="1">
        <f t="array" ref="O1725">_xlfn.IFS(J1725="Furn","Furniture",J1725="Tech","Technology",J1725="OffSup","Office Supplies")</f>
        <v>Furniture</v>
      </c>
      <c r="P1725" s="3" t="str" cm="1">
        <f t="array" ref="P1725">_xlfn.IFS(K1725="Bkcs","Bookcases",K1725="Phns","Phones",K1725="Acc","Accessories",K1725="Bndrs","Binders",K1725="Fstnrs","Fasteners")</f>
        <v>Phones</v>
      </c>
      <c r="Q1725" t="str">
        <f>IF(_xlfn.XLOOKUP(D1725,products!$A$2:$A$5902,products!$H$2:$H$5902,,0)=1,"Yes","No")</f>
        <v>No</v>
      </c>
    </row>
    <row r="1726" spans="1:17" x14ac:dyDescent="0.3">
      <c r="A1726" t="s">
        <v>10308</v>
      </c>
      <c r="B1726" s="4">
        <v>44629</v>
      </c>
      <c r="C1726" t="s">
        <v>10309</v>
      </c>
      <c r="D1726" t="s">
        <v>10311</v>
      </c>
      <c r="E1726" s="1">
        <v>44943</v>
      </c>
      <c r="F1726" t="s">
        <v>74</v>
      </c>
      <c r="G1726" t="str">
        <f>_xlfn.XLOOKUP(C1726,customers!$A$2:$A$5902,customers!$B$2:$B$5902,,0)</f>
        <v>Tom Reid</v>
      </c>
      <c r="H1726" t="str">
        <f>_xlfn.XLOOKUP(C1726,customers!$A$2:$A$5902,customers!$G$2:$G$5902,,0)</f>
        <v>East</v>
      </c>
      <c r="I1726" t="str">
        <f>_xlfn.XLOOKUP(C1726,customers!$A$2:$A$5902,customers!$E$2:$E$5902,,0)</f>
        <v>Joshuaborough</v>
      </c>
      <c r="J1726" t="str">
        <f>INDEX(products!$B$2:$B$5902,MATCH(D1726,products!$A$2:$A$5902,0))</f>
        <v>Furn</v>
      </c>
      <c r="K1726" t="str">
        <f>INDEX(products!$C$2:$C$5902,MATCH(D1726,products!$A$2:$A$5902,0))</f>
        <v>Fstnrs</v>
      </c>
      <c r="L1726" s="3">
        <f>INDEX(products!$E$2:$E$5902,MATCH(D1726,products!$A$2:$A$5902,0))</f>
        <v>1996.71</v>
      </c>
      <c r="M1726">
        <f>_xlfn.XLOOKUP(D1726,products!$A$2:$A$5902,products!$F$2:$F$5902)</f>
        <v>1</v>
      </c>
      <c r="N1726" s="3">
        <f t="shared" si="26"/>
        <v>1996.71</v>
      </c>
      <c r="O1726" s="3" t="str" cm="1">
        <f t="array" ref="O1726">_xlfn.IFS(J1726="Furn","Furniture",J1726="Tech","Technology",J1726="OffSup","Office Supplies")</f>
        <v>Furniture</v>
      </c>
      <c r="P1726" s="3" t="str" cm="1">
        <f t="array" ref="P1726">_xlfn.IFS(K1726="Bkcs","Bookcases",K1726="Phns","Phones",K1726="Acc","Accessories",K1726="Bndrs","Binders",K1726="Fstnrs","Fasteners")</f>
        <v>Fasteners</v>
      </c>
      <c r="Q1726" t="str">
        <f>IF(_xlfn.XLOOKUP(D1726,products!$A$2:$A$5902,products!$H$2:$H$5902,,0)=1,"Yes","No")</f>
        <v>Yes</v>
      </c>
    </row>
    <row r="1727" spans="1:17" x14ac:dyDescent="0.3">
      <c r="A1727" t="s">
        <v>10313</v>
      </c>
      <c r="B1727" s="4">
        <v>44939</v>
      </c>
      <c r="C1727" t="s">
        <v>10314</v>
      </c>
      <c r="D1727" t="s">
        <v>10317</v>
      </c>
      <c r="E1727" s="1">
        <v>45218</v>
      </c>
      <c r="F1727" t="s">
        <v>74</v>
      </c>
      <c r="G1727" t="str">
        <f>_xlfn.XLOOKUP(C1727,customers!$A$2:$A$5902,customers!$B$2:$B$5902,,0)</f>
        <v>Robert Russell</v>
      </c>
      <c r="H1727" t="str">
        <f>_xlfn.XLOOKUP(C1727,customers!$A$2:$A$5902,customers!$G$2:$G$5902,,0)</f>
        <v>East</v>
      </c>
      <c r="I1727" t="str">
        <f>_xlfn.XLOOKUP(C1727,customers!$A$2:$A$5902,customers!$E$2:$E$5902,,0)</f>
        <v>East Michaelport</v>
      </c>
      <c r="J1727" t="str">
        <f>INDEX(products!$B$2:$B$5902,MATCH(D1727,products!$A$2:$A$5902,0))</f>
        <v>Furn</v>
      </c>
      <c r="K1727" t="str">
        <f>INDEX(products!$C$2:$C$5902,MATCH(D1727,products!$A$2:$A$5902,0))</f>
        <v>Fstnrs</v>
      </c>
      <c r="L1727" s="3">
        <f>INDEX(products!$E$2:$E$5902,MATCH(D1727,products!$A$2:$A$5902,0))</f>
        <v>3448.09</v>
      </c>
      <c r="M1727">
        <f>_xlfn.XLOOKUP(D1727,products!$A$2:$A$5902,products!$F$2:$F$5902)</f>
        <v>6</v>
      </c>
      <c r="N1727" s="3">
        <f t="shared" si="26"/>
        <v>574.68166666666673</v>
      </c>
      <c r="O1727" s="3" t="str" cm="1">
        <f t="array" ref="O1727">_xlfn.IFS(J1727="Furn","Furniture",J1727="Tech","Technology",J1727="OffSup","Office Supplies")</f>
        <v>Furniture</v>
      </c>
      <c r="P1727" s="3" t="str" cm="1">
        <f t="array" ref="P1727">_xlfn.IFS(K1727="Bkcs","Bookcases",K1727="Phns","Phones",K1727="Acc","Accessories",K1727="Bndrs","Binders",K1727="Fstnrs","Fasteners")</f>
        <v>Fasteners</v>
      </c>
      <c r="Q1727" t="str">
        <f>IF(_xlfn.XLOOKUP(D1727,products!$A$2:$A$5902,products!$H$2:$H$5902,,0)=1,"Yes","No")</f>
        <v>No</v>
      </c>
    </row>
    <row r="1728" spans="1:17" x14ac:dyDescent="0.3">
      <c r="A1728" t="s">
        <v>10319</v>
      </c>
      <c r="B1728" s="4">
        <v>43769</v>
      </c>
      <c r="C1728" t="s">
        <v>10320</v>
      </c>
      <c r="D1728" t="s">
        <v>10321</v>
      </c>
      <c r="E1728" s="1">
        <v>44122</v>
      </c>
      <c r="F1728" t="s">
        <v>35</v>
      </c>
      <c r="G1728" t="str">
        <f>_xlfn.XLOOKUP(C1728,customers!$A$2:$A$5902,customers!$B$2:$B$5902,,0)</f>
        <v>David Greene</v>
      </c>
      <c r="H1728" t="str">
        <f>_xlfn.XLOOKUP(C1728,customers!$A$2:$A$5902,customers!$G$2:$G$5902,,0)</f>
        <v>South</v>
      </c>
      <c r="I1728" t="str">
        <f>_xlfn.XLOOKUP(C1728,customers!$A$2:$A$5902,customers!$E$2:$E$5902,,0)</f>
        <v>Lake Daniel</v>
      </c>
      <c r="J1728" t="str">
        <f>INDEX(products!$B$2:$B$5902,MATCH(D1728,products!$A$2:$A$5902,0))</f>
        <v>OffSup</v>
      </c>
      <c r="K1728" t="str">
        <f>INDEX(products!$C$2:$C$5902,MATCH(D1728,products!$A$2:$A$5902,0))</f>
        <v>Phns</v>
      </c>
      <c r="L1728" s="3">
        <f>INDEX(products!$E$2:$E$5902,MATCH(D1728,products!$A$2:$A$5902,0))</f>
        <v>4740.91</v>
      </c>
      <c r="M1728">
        <f>_xlfn.XLOOKUP(D1728,products!$A$2:$A$5902,products!$F$2:$F$5902)</f>
        <v>1</v>
      </c>
      <c r="N1728" s="3">
        <f t="shared" si="26"/>
        <v>4740.91</v>
      </c>
      <c r="O1728" s="3" t="str" cm="1">
        <f t="array" ref="O1728">_xlfn.IFS(J1728="Furn","Furniture",J1728="Tech","Technology",J1728="OffSup","Office Supplies")</f>
        <v>Office Supplies</v>
      </c>
      <c r="P1728" s="3" t="str" cm="1">
        <f t="array" ref="P1728">_xlfn.IFS(K1728="Bkcs","Bookcases",K1728="Phns","Phones",K1728="Acc","Accessories",K1728="Bndrs","Binders",K1728="Fstnrs","Fasteners")</f>
        <v>Phones</v>
      </c>
      <c r="Q1728" t="str">
        <f>IF(_xlfn.XLOOKUP(D1728,products!$A$2:$A$5902,products!$H$2:$H$5902,,0)=1,"Yes","No")</f>
        <v>No</v>
      </c>
    </row>
    <row r="1729" spans="1:17" x14ac:dyDescent="0.3">
      <c r="A1729" t="s">
        <v>10323</v>
      </c>
      <c r="B1729" s="4">
        <v>44615</v>
      </c>
      <c r="C1729" s="2" t="s">
        <v>10324</v>
      </c>
      <c r="D1729" t="s">
        <v>10327</v>
      </c>
      <c r="E1729" s="1">
        <v>44953</v>
      </c>
      <c r="F1729" t="s">
        <v>21</v>
      </c>
      <c r="G1729" t="str">
        <f>_xlfn.XLOOKUP(C1729,customers!$A$2:$A$5902,customers!$B$2:$B$5902,,0)</f>
        <v>Angela Powers</v>
      </c>
      <c r="H1729" t="str">
        <f>_xlfn.XLOOKUP(C1729,customers!$A$2:$A$5902,customers!$G$2:$G$5902,,0)</f>
        <v>South</v>
      </c>
      <c r="I1729" t="str">
        <f>_xlfn.XLOOKUP(C1729,customers!$A$2:$A$5902,customers!$E$2:$E$5902,,0)</f>
        <v>South Danielside</v>
      </c>
      <c r="J1729" t="str">
        <f>INDEX(products!$B$2:$B$5902,MATCH(D1729,products!$A$2:$A$5902,0))</f>
        <v>OffSup</v>
      </c>
      <c r="K1729" t="str">
        <f>INDEX(products!$C$2:$C$5902,MATCH(D1729,products!$A$2:$A$5902,0))</f>
        <v>Bndrs</v>
      </c>
      <c r="L1729" s="3">
        <f>INDEX(products!$E$2:$E$5902,MATCH(D1729,products!$A$2:$A$5902,0))</f>
        <v>95.23</v>
      </c>
      <c r="M1729">
        <f>_xlfn.XLOOKUP(D1729,products!$A$2:$A$5902,products!$F$2:$F$5902)</f>
        <v>9</v>
      </c>
      <c r="N1729" s="3">
        <f t="shared" si="26"/>
        <v>10.581111111111111</v>
      </c>
      <c r="O1729" s="3" t="str" cm="1">
        <f t="array" ref="O1729">_xlfn.IFS(J1729="Furn","Furniture",J1729="Tech","Technology",J1729="OffSup","Office Supplies")</f>
        <v>Office Supplies</v>
      </c>
      <c r="P1729" s="3" t="str" cm="1">
        <f t="array" ref="P1729">_xlfn.IFS(K1729="Bkcs","Bookcases",K1729="Phns","Phones",K1729="Acc","Accessories",K1729="Bndrs","Binders",K1729="Fstnrs","Fasteners")</f>
        <v>Binders</v>
      </c>
      <c r="Q1729" t="str">
        <f>IF(_xlfn.XLOOKUP(D1729,products!$A$2:$A$5902,products!$H$2:$H$5902,,0)=1,"Yes","No")</f>
        <v>No</v>
      </c>
    </row>
    <row r="1730" spans="1:17" x14ac:dyDescent="0.3">
      <c r="A1730" t="s">
        <v>10329</v>
      </c>
      <c r="B1730" s="4">
        <v>45150</v>
      </c>
      <c r="C1730" t="s">
        <v>10330</v>
      </c>
      <c r="D1730" t="s">
        <v>10332</v>
      </c>
      <c r="E1730" s="1">
        <v>45415</v>
      </c>
      <c r="F1730" t="s">
        <v>35</v>
      </c>
      <c r="G1730" t="str">
        <f>_xlfn.XLOOKUP(C1730,customers!$A$2:$A$5902,customers!$B$2:$B$5902,,0)</f>
        <v>Mary Johnson</v>
      </c>
      <c r="H1730" t="str">
        <f>_xlfn.XLOOKUP(C1730,customers!$A$2:$A$5902,customers!$G$2:$G$5902,,0)</f>
        <v>South</v>
      </c>
      <c r="I1730" t="str">
        <f>_xlfn.XLOOKUP(C1730,customers!$A$2:$A$5902,customers!$E$2:$E$5902,,0)</f>
        <v>Grahamfort</v>
      </c>
      <c r="J1730" t="str">
        <f>INDEX(products!$B$2:$B$5902,MATCH(D1730,products!$A$2:$A$5902,0))</f>
        <v>OffSup</v>
      </c>
      <c r="K1730" t="str">
        <f>INDEX(products!$C$2:$C$5902,MATCH(D1730,products!$A$2:$A$5902,0))</f>
        <v>Bkcs</v>
      </c>
      <c r="L1730" s="3">
        <f>INDEX(products!$E$2:$E$5902,MATCH(D1730,products!$A$2:$A$5902,0))</f>
        <v>608.42999999999995</v>
      </c>
      <c r="M1730">
        <f>_xlfn.XLOOKUP(D1730,products!$A$2:$A$5902,products!$F$2:$F$5902)</f>
        <v>4</v>
      </c>
      <c r="N1730" s="3">
        <f t="shared" si="26"/>
        <v>152.10749999999999</v>
      </c>
      <c r="O1730" s="3" t="str" cm="1">
        <f t="array" ref="O1730">_xlfn.IFS(J1730="Furn","Furniture",J1730="Tech","Technology",J1730="OffSup","Office Supplies")</f>
        <v>Office Supplies</v>
      </c>
      <c r="P1730" s="3" t="str" cm="1">
        <f t="array" ref="P1730">_xlfn.IFS(K1730="Bkcs","Bookcases",K1730="Phns","Phones",K1730="Acc","Accessories",K1730="Bndrs","Binders",K1730="Fstnrs","Fasteners")</f>
        <v>Bookcases</v>
      </c>
      <c r="Q1730" t="str">
        <f>IF(_xlfn.XLOOKUP(D1730,products!$A$2:$A$5902,products!$H$2:$H$5902,,0)=1,"Yes","No")</f>
        <v>Yes</v>
      </c>
    </row>
    <row r="1731" spans="1:17" x14ac:dyDescent="0.3">
      <c r="A1731" t="s">
        <v>10334</v>
      </c>
      <c r="B1731" s="4">
        <v>43906</v>
      </c>
      <c r="C1731" t="s">
        <v>10335</v>
      </c>
      <c r="D1731" t="s">
        <v>10338</v>
      </c>
      <c r="E1731" s="1">
        <v>44211</v>
      </c>
      <c r="F1731" t="s">
        <v>35</v>
      </c>
      <c r="G1731" t="str">
        <f>_xlfn.XLOOKUP(C1731,customers!$A$2:$A$5902,customers!$B$2:$B$5902,,0)</f>
        <v>Ann Briggs</v>
      </c>
      <c r="H1731" t="str">
        <f>_xlfn.XLOOKUP(C1731,customers!$A$2:$A$5902,customers!$G$2:$G$5902,,0)</f>
        <v>East</v>
      </c>
      <c r="I1731" t="str">
        <f>_xlfn.XLOOKUP(C1731,customers!$A$2:$A$5902,customers!$E$2:$E$5902,,0)</f>
        <v>Sherylhaven</v>
      </c>
      <c r="J1731" t="str">
        <f>INDEX(products!$B$2:$B$5902,MATCH(D1731,products!$A$2:$A$5902,0))</f>
        <v>OffSup</v>
      </c>
      <c r="K1731" t="str">
        <f>INDEX(products!$C$2:$C$5902,MATCH(D1731,products!$A$2:$A$5902,0))</f>
        <v>Bndrs</v>
      </c>
      <c r="L1731" s="3">
        <f>INDEX(products!$E$2:$E$5902,MATCH(D1731,products!$A$2:$A$5902,0))</f>
        <v>805.59</v>
      </c>
      <c r="M1731">
        <f>_xlfn.XLOOKUP(D1731,products!$A$2:$A$5902,products!$F$2:$F$5902)</f>
        <v>7</v>
      </c>
      <c r="N1731" s="3">
        <f t="shared" ref="N1731:N1794" si="27">L1731/M1731</f>
        <v>115.08428571428571</v>
      </c>
      <c r="O1731" s="3" t="str" cm="1">
        <f t="array" ref="O1731">_xlfn.IFS(J1731="Furn","Furniture",J1731="Tech","Technology",J1731="OffSup","Office Supplies")</f>
        <v>Office Supplies</v>
      </c>
      <c r="P1731" s="3" t="str" cm="1">
        <f t="array" ref="P1731">_xlfn.IFS(K1731="Bkcs","Bookcases",K1731="Phns","Phones",K1731="Acc","Accessories",K1731="Bndrs","Binders",K1731="Fstnrs","Fasteners")</f>
        <v>Binders</v>
      </c>
      <c r="Q1731" t="str">
        <f>IF(_xlfn.XLOOKUP(D1731,products!$A$2:$A$5902,products!$H$2:$H$5902,,0)=1,"Yes","No")</f>
        <v>Yes</v>
      </c>
    </row>
    <row r="1732" spans="1:17" x14ac:dyDescent="0.3">
      <c r="A1732" s="2" t="s">
        <v>10340</v>
      </c>
      <c r="B1732" s="4">
        <v>44681</v>
      </c>
      <c r="C1732" t="s">
        <v>10341</v>
      </c>
      <c r="D1732" t="s">
        <v>10344</v>
      </c>
      <c r="E1732" s="1">
        <v>44798</v>
      </c>
      <c r="F1732" t="s">
        <v>74</v>
      </c>
      <c r="G1732" t="str">
        <f>_xlfn.XLOOKUP(C1732,customers!$A$2:$A$5902,customers!$B$2:$B$5902,,0)</f>
        <v>Dr. Breanna Wyatt</v>
      </c>
      <c r="H1732" t="str">
        <f>_xlfn.XLOOKUP(C1732,customers!$A$2:$A$5902,customers!$G$2:$G$5902,,0)</f>
        <v>South</v>
      </c>
      <c r="I1732" t="str">
        <f>_xlfn.XLOOKUP(C1732,customers!$A$2:$A$5902,customers!$E$2:$E$5902,,0)</f>
        <v>North Luke</v>
      </c>
      <c r="J1732" t="str">
        <f>INDEX(products!$B$2:$B$5902,MATCH(D1732,products!$A$2:$A$5902,0))</f>
        <v>Furn</v>
      </c>
      <c r="K1732" t="str">
        <f>INDEX(products!$C$2:$C$5902,MATCH(D1732,products!$A$2:$A$5902,0))</f>
        <v>Phns</v>
      </c>
      <c r="L1732" s="3">
        <f>INDEX(products!$E$2:$E$5902,MATCH(D1732,products!$A$2:$A$5902,0))</f>
        <v>4499.8599999999997</v>
      </c>
      <c r="M1732">
        <f>_xlfn.XLOOKUP(D1732,products!$A$2:$A$5902,products!$F$2:$F$5902)</f>
        <v>2</v>
      </c>
      <c r="N1732" s="3">
        <f t="shared" si="27"/>
        <v>2249.9299999999998</v>
      </c>
      <c r="O1732" s="3" t="str" cm="1">
        <f t="array" ref="O1732">_xlfn.IFS(J1732="Furn","Furniture",J1732="Tech","Technology",J1732="OffSup","Office Supplies")</f>
        <v>Furniture</v>
      </c>
      <c r="P1732" s="3" t="str" cm="1">
        <f t="array" ref="P1732">_xlfn.IFS(K1732="Bkcs","Bookcases",K1732="Phns","Phones",K1732="Acc","Accessories",K1732="Bndrs","Binders",K1732="Fstnrs","Fasteners")</f>
        <v>Phones</v>
      </c>
      <c r="Q1732" t="str">
        <f>IF(_xlfn.XLOOKUP(D1732,products!$A$2:$A$5902,products!$H$2:$H$5902,,0)=1,"Yes","No")</f>
        <v>Yes</v>
      </c>
    </row>
    <row r="1733" spans="1:17" x14ac:dyDescent="0.3">
      <c r="A1733" t="s">
        <v>10346</v>
      </c>
      <c r="B1733" s="4">
        <v>44786</v>
      </c>
      <c r="C1733" t="s">
        <v>10347</v>
      </c>
      <c r="D1733" t="s">
        <v>10350</v>
      </c>
      <c r="E1733" s="1">
        <v>45018</v>
      </c>
      <c r="F1733" t="s">
        <v>74</v>
      </c>
      <c r="G1733" t="str">
        <f>_xlfn.XLOOKUP(C1733,customers!$A$2:$A$5902,customers!$B$2:$B$5902,,0)</f>
        <v>Lucas Rubio</v>
      </c>
      <c r="H1733" t="str">
        <f>_xlfn.XLOOKUP(C1733,customers!$A$2:$A$5902,customers!$G$2:$G$5902,,0)</f>
        <v>South</v>
      </c>
      <c r="I1733" t="str">
        <f>_xlfn.XLOOKUP(C1733,customers!$A$2:$A$5902,customers!$E$2:$E$5902,,0)</f>
        <v>Pereztown</v>
      </c>
      <c r="J1733" t="str">
        <f>INDEX(products!$B$2:$B$5902,MATCH(D1733,products!$A$2:$A$5902,0))</f>
        <v>Furn</v>
      </c>
      <c r="K1733" t="str">
        <f>INDEX(products!$C$2:$C$5902,MATCH(D1733,products!$A$2:$A$5902,0))</f>
        <v>Bkcs</v>
      </c>
      <c r="L1733" s="3">
        <f>INDEX(products!$E$2:$E$5902,MATCH(D1733,products!$A$2:$A$5902,0))</f>
        <v>4370.74</v>
      </c>
      <c r="M1733">
        <f>_xlfn.XLOOKUP(D1733,products!$A$2:$A$5902,products!$F$2:$F$5902)</f>
        <v>4</v>
      </c>
      <c r="N1733" s="3">
        <f t="shared" si="27"/>
        <v>1092.6849999999999</v>
      </c>
      <c r="O1733" s="3" t="str" cm="1">
        <f t="array" ref="O1733">_xlfn.IFS(J1733="Furn","Furniture",J1733="Tech","Technology",J1733="OffSup","Office Supplies")</f>
        <v>Furniture</v>
      </c>
      <c r="P1733" s="3" t="str" cm="1">
        <f t="array" ref="P1733">_xlfn.IFS(K1733="Bkcs","Bookcases",K1733="Phns","Phones",K1733="Acc","Accessories",K1733="Bndrs","Binders",K1733="Fstnrs","Fasteners")</f>
        <v>Bookcases</v>
      </c>
      <c r="Q1733" t="str">
        <f>IF(_xlfn.XLOOKUP(D1733,products!$A$2:$A$5902,products!$H$2:$H$5902,,0)=1,"Yes","No")</f>
        <v>Yes</v>
      </c>
    </row>
    <row r="1734" spans="1:17" x14ac:dyDescent="0.3">
      <c r="A1734" t="s">
        <v>10352</v>
      </c>
      <c r="B1734" s="4">
        <v>44672</v>
      </c>
      <c r="C1734" t="s">
        <v>10353</v>
      </c>
      <c r="D1734" t="s">
        <v>10356</v>
      </c>
      <c r="E1734" s="1">
        <v>44967</v>
      </c>
      <c r="F1734" t="s">
        <v>21</v>
      </c>
      <c r="G1734" t="str">
        <f>_xlfn.XLOOKUP(C1734,customers!$A$2:$A$5902,customers!$B$2:$B$5902,,0)</f>
        <v>Amy Kent</v>
      </c>
      <c r="H1734" t="str">
        <f>_xlfn.XLOOKUP(C1734,customers!$A$2:$A$5902,customers!$G$2:$G$5902,,0)</f>
        <v>North</v>
      </c>
      <c r="I1734" t="str">
        <f>_xlfn.XLOOKUP(C1734,customers!$A$2:$A$5902,customers!$E$2:$E$5902,,0)</f>
        <v>Katieton</v>
      </c>
      <c r="J1734" t="str">
        <f>INDEX(products!$B$2:$B$5902,MATCH(D1734,products!$A$2:$A$5902,0))</f>
        <v>OffSup</v>
      </c>
      <c r="K1734" t="str">
        <f>INDEX(products!$C$2:$C$5902,MATCH(D1734,products!$A$2:$A$5902,0))</f>
        <v>Acc</v>
      </c>
      <c r="L1734" s="3">
        <f>INDEX(products!$E$2:$E$5902,MATCH(D1734,products!$A$2:$A$5902,0))</f>
        <v>1917.58</v>
      </c>
      <c r="M1734">
        <f>_xlfn.XLOOKUP(D1734,products!$A$2:$A$5902,products!$F$2:$F$5902)</f>
        <v>10</v>
      </c>
      <c r="N1734" s="3">
        <f t="shared" si="27"/>
        <v>191.75799999999998</v>
      </c>
      <c r="O1734" s="3" t="str" cm="1">
        <f t="array" ref="O1734">_xlfn.IFS(J1734="Furn","Furniture",J1734="Tech","Technology",J1734="OffSup","Office Supplies")</f>
        <v>Office Supplies</v>
      </c>
      <c r="P1734" s="3" t="str" cm="1">
        <f t="array" ref="P1734">_xlfn.IFS(K1734="Bkcs","Bookcases",K1734="Phns","Phones",K1734="Acc","Accessories",K1734="Bndrs","Binders",K1734="Fstnrs","Fasteners")</f>
        <v>Accessories</v>
      </c>
      <c r="Q1734" t="str">
        <f>IF(_xlfn.XLOOKUP(D1734,products!$A$2:$A$5902,products!$H$2:$H$5902,,0)=1,"Yes","No")</f>
        <v>No</v>
      </c>
    </row>
    <row r="1735" spans="1:17" x14ac:dyDescent="0.3">
      <c r="A1735" t="s">
        <v>10358</v>
      </c>
      <c r="B1735" s="4">
        <v>43571</v>
      </c>
      <c r="C1735" t="s">
        <v>10359</v>
      </c>
      <c r="D1735" t="s">
        <v>10362</v>
      </c>
      <c r="E1735" s="1">
        <v>43667</v>
      </c>
      <c r="F1735" t="s">
        <v>35</v>
      </c>
      <c r="G1735" t="str">
        <f>_xlfn.XLOOKUP(C1735,customers!$A$2:$A$5902,customers!$B$2:$B$5902,,0)</f>
        <v>Matthew Torres</v>
      </c>
      <c r="H1735" t="str">
        <f>_xlfn.XLOOKUP(C1735,customers!$A$2:$A$5902,customers!$G$2:$G$5902,,0)</f>
        <v>East</v>
      </c>
      <c r="I1735" t="str">
        <f>_xlfn.XLOOKUP(C1735,customers!$A$2:$A$5902,customers!$E$2:$E$5902,,0)</f>
        <v>Leechester</v>
      </c>
      <c r="J1735" t="str">
        <f>INDEX(products!$B$2:$B$5902,MATCH(D1735,products!$A$2:$A$5902,0))</f>
        <v>Furn</v>
      </c>
      <c r="K1735" t="str">
        <f>INDEX(products!$C$2:$C$5902,MATCH(D1735,products!$A$2:$A$5902,0))</f>
        <v>Acc</v>
      </c>
      <c r="L1735" s="3">
        <f>INDEX(products!$E$2:$E$5902,MATCH(D1735,products!$A$2:$A$5902,0))</f>
        <v>3823.61</v>
      </c>
      <c r="M1735">
        <f>_xlfn.XLOOKUP(D1735,products!$A$2:$A$5902,products!$F$2:$F$5902)</f>
        <v>9</v>
      </c>
      <c r="N1735" s="3">
        <f t="shared" si="27"/>
        <v>424.84555555555556</v>
      </c>
      <c r="O1735" s="3" t="str" cm="1">
        <f t="array" ref="O1735">_xlfn.IFS(J1735="Furn","Furniture",J1735="Tech","Technology",J1735="OffSup","Office Supplies")</f>
        <v>Furniture</v>
      </c>
      <c r="P1735" s="3" t="str" cm="1">
        <f t="array" ref="P1735">_xlfn.IFS(K1735="Bkcs","Bookcases",K1735="Phns","Phones",K1735="Acc","Accessories",K1735="Bndrs","Binders",K1735="Fstnrs","Fasteners")</f>
        <v>Accessories</v>
      </c>
      <c r="Q1735" t="str">
        <f>IF(_xlfn.XLOOKUP(D1735,products!$A$2:$A$5902,products!$H$2:$H$5902,,0)=1,"Yes","No")</f>
        <v>No</v>
      </c>
    </row>
    <row r="1736" spans="1:17" x14ac:dyDescent="0.3">
      <c r="A1736" t="s">
        <v>10364</v>
      </c>
      <c r="B1736" s="4">
        <v>44851</v>
      </c>
      <c r="C1736" t="s">
        <v>10365</v>
      </c>
      <c r="D1736" t="s">
        <v>10368</v>
      </c>
      <c r="E1736" s="1">
        <v>45080</v>
      </c>
      <c r="F1736" t="s">
        <v>35</v>
      </c>
      <c r="G1736" t="str">
        <f>_xlfn.XLOOKUP(C1736,customers!$A$2:$A$5902,customers!$B$2:$B$5902,,0)</f>
        <v>Karen Jones</v>
      </c>
      <c r="H1736" t="str">
        <f>_xlfn.XLOOKUP(C1736,customers!$A$2:$A$5902,customers!$G$2:$G$5902,,0)</f>
        <v>North</v>
      </c>
      <c r="I1736" t="str">
        <f>_xlfn.XLOOKUP(C1736,customers!$A$2:$A$5902,customers!$E$2:$E$5902,,0)</f>
        <v>Lake Travismouth</v>
      </c>
      <c r="J1736" t="str">
        <f>INDEX(products!$B$2:$B$5902,MATCH(D1736,products!$A$2:$A$5902,0))</f>
        <v>Tech</v>
      </c>
      <c r="K1736" t="str">
        <f>INDEX(products!$C$2:$C$5902,MATCH(D1736,products!$A$2:$A$5902,0))</f>
        <v>Fstnrs</v>
      </c>
      <c r="L1736" s="3">
        <f>INDEX(products!$E$2:$E$5902,MATCH(D1736,products!$A$2:$A$5902,0))</f>
        <v>2333.61</v>
      </c>
      <c r="M1736">
        <f>_xlfn.XLOOKUP(D1736,products!$A$2:$A$5902,products!$F$2:$F$5902)</f>
        <v>7</v>
      </c>
      <c r="N1736" s="3">
        <f t="shared" si="27"/>
        <v>333.37285714285719</v>
      </c>
      <c r="O1736" s="3" t="str" cm="1">
        <f t="array" ref="O1736">_xlfn.IFS(J1736="Furn","Furniture",J1736="Tech","Technology",J1736="OffSup","Office Supplies")</f>
        <v>Technology</v>
      </c>
      <c r="P1736" s="3" t="str" cm="1">
        <f t="array" ref="P1736">_xlfn.IFS(K1736="Bkcs","Bookcases",K1736="Phns","Phones",K1736="Acc","Accessories",K1736="Bndrs","Binders",K1736="Fstnrs","Fasteners")</f>
        <v>Fasteners</v>
      </c>
      <c r="Q1736" t="str">
        <f>IF(_xlfn.XLOOKUP(D1736,products!$A$2:$A$5902,products!$H$2:$H$5902,,0)=1,"Yes","No")</f>
        <v>Yes</v>
      </c>
    </row>
    <row r="1737" spans="1:17" x14ac:dyDescent="0.3">
      <c r="A1737" t="s">
        <v>10370</v>
      </c>
      <c r="B1737" s="4">
        <v>44381</v>
      </c>
      <c r="C1737" t="s">
        <v>10371</v>
      </c>
      <c r="D1737" t="s">
        <v>10374</v>
      </c>
      <c r="E1737" s="1">
        <v>44527</v>
      </c>
      <c r="F1737" t="s">
        <v>35</v>
      </c>
      <c r="G1737" t="str">
        <f>_xlfn.XLOOKUP(C1737,customers!$A$2:$A$5902,customers!$B$2:$B$5902,,0)</f>
        <v>Kristen Bowers</v>
      </c>
      <c r="H1737" t="str">
        <f>_xlfn.XLOOKUP(C1737,customers!$A$2:$A$5902,customers!$G$2:$G$5902,,0)</f>
        <v>East</v>
      </c>
      <c r="I1737" t="str">
        <f>_xlfn.XLOOKUP(C1737,customers!$A$2:$A$5902,customers!$E$2:$E$5902,,0)</f>
        <v>Natalieton</v>
      </c>
      <c r="J1737" t="str">
        <f>INDEX(products!$B$2:$B$5902,MATCH(D1737,products!$A$2:$A$5902,0))</f>
        <v>OffSup</v>
      </c>
      <c r="K1737" t="str">
        <f>INDEX(products!$C$2:$C$5902,MATCH(D1737,products!$A$2:$A$5902,0))</f>
        <v>Fstnrs</v>
      </c>
      <c r="L1737" s="3">
        <f>INDEX(products!$E$2:$E$5902,MATCH(D1737,products!$A$2:$A$5902,0))</f>
        <v>4237.3500000000004</v>
      </c>
      <c r="M1737">
        <f>_xlfn.XLOOKUP(D1737,products!$A$2:$A$5902,products!$F$2:$F$5902)</f>
        <v>4</v>
      </c>
      <c r="N1737" s="3">
        <f t="shared" si="27"/>
        <v>1059.3375000000001</v>
      </c>
      <c r="O1737" s="3" t="str" cm="1">
        <f t="array" ref="O1737">_xlfn.IFS(J1737="Furn","Furniture",J1737="Tech","Technology",J1737="OffSup","Office Supplies")</f>
        <v>Office Supplies</v>
      </c>
      <c r="P1737" s="3" t="str" cm="1">
        <f t="array" ref="P1737">_xlfn.IFS(K1737="Bkcs","Bookcases",K1737="Phns","Phones",K1737="Acc","Accessories",K1737="Bndrs","Binders",K1737="Fstnrs","Fasteners")</f>
        <v>Fasteners</v>
      </c>
      <c r="Q1737" t="str">
        <f>IF(_xlfn.XLOOKUP(D1737,products!$A$2:$A$5902,products!$H$2:$H$5902,,0)=1,"Yes","No")</f>
        <v>No</v>
      </c>
    </row>
    <row r="1738" spans="1:17" x14ac:dyDescent="0.3">
      <c r="A1738" t="s">
        <v>10376</v>
      </c>
      <c r="B1738" s="4">
        <v>44446</v>
      </c>
      <c r="C1738" t="s">
        <v>10377</v>
      </c>
      <c r="D1738" t="s">
        <v>10380</v>
      </c>
      <c r="E1738" s="1">
        <v>44802</v>
      </c>
      <c r="F1738" t="s">
        <v>21</v>
      </c>
      <c r="G1738" t="str">
        <f>_xlfn.XLOOKUP(C1738,customers!$A$2:$A$5902,customers!$B$2:$B$5902,,0)</f>
        <v>Christina Holder</v>
      </c>
      <c r="H1738" t="str">
        <f>_xlfn.XLOOKUP(C1738,customers!$A$2:$A$5902,customers!$G$2:$G$5902,,0)</f>
        <v>South</v>
      </c>
      <c r="I1738" t="str">
        <f>_xlfn.XLOOKUP(C1738,customers!$A$2:$A$5902,customers!$E$2:$E$5902,,0)</f>
        <v>North Micheleside</v>
      </c>
      <c r="J1738" t="str">
        <f>INDEX(products!$B$2:$B$5902,MATCH(D1738,products!$A$2:$A$5902,0))</f>
        <v>OffSup</v>
      </c>
      <c r="K1738" t="str">
        <f>INDEX(products!$C$2:$C$5902,MATCH(D1738,products!$A$2:$A$5902,0))</f>
        <v>Phns</v>
      </c>
      <c r="L1738" s="3">
        <f>INDEX(products!$E$2:$E$5902,MATCH(D1738,products!$A$2:$A$5902,0))</f>
        <v>2324.0100000000002</v>
      </c>
      <c r="M1738">
        <f>_xlfn.XLOOKUP(D1738,products!$A$2:$A$5902,products!$F$2:$F$5902)</f>
        <v>1</v>
      </c>
      <c r="N1738" s="3">
        <f t="shared" si="27"/>
        <v>2324.0100000000002</v>
      </c>
      <c r="O1738" s="3" t="str" cm="1">
        <f t="array" ref="O1738">_xlfn.IFS(J1738="Furn","Furniture",J1738="Tech","Technology",J1738="OffSup","Office Supplies")</f>
        <v>Office Supplies</v>
      </c>
      <c r="P1738" s="3" t="str" cm="1">
        <f t="array" ref="P1738">_xlfn.IFS(K1738="Bkcs","Bookcases",K1738="Phns","Phones",K1738="Acc","Accessories",K1738="Bndrs","Binders",K1738="Fstnrs","Fasteners")</f>
        <v>Phones</v>
      </c>
      <c r="Q1738" t="str">
        <f>IF(_xlfn.XLOOKUP(D1738,products!$A$2:$A$5902,products!$H$2:$H$5902,,0)=1,"Yes","No")</f>
        <v>No</v>
      </c>
    </row>
    <row r="1739" spans="1:17" x14ac:dyDescent="0.3">
      <c r="A1739" t="s">
        <v>10382</v>
      </c>
      <c r="B1739" s="4">
        <v>44273</v>
      </c>
      <c r="C1739" t="s">
        <v>10383</v>
      </c>
      <c r="D1739" t="s">
        <v>10386</v>
      </c>
      <c r="E1739" s="1">
        <v>44468</v>
      </c>
      <c r="F1739" t="s">
        <v>74</v>
      </c>
      <c r="G1739" t="str">
        <f>_xlfn.XLOOKUP(C1739,customers!$A$2:$A$5902,customers!$B$2:$B$5902,,0)</f>
        <v>Rodney Stephens</v>
      </c>
      <c r="H1739" t="str">
        <f>_xlfn.XLOOKUP(C1739,customers!$A$2:$A$5902,customers!$G$2:$G$5902,,0)</f>
        <v>West</v>
      </c>
      <c r="I1739" t="str">
        <f>_xlfn.XLOOKUP(C1739,customers!$A$2:$A$5902,customers!$E$2:$E$5902,,0)</f>
        <v>Turnerport</v>
      </c>
      <c r="J1739" t="str">
        <f>INDEX(products!$B$2:$B$5902,MATCH(D1739,products!$A$2:$A$5902,0))</f>
        <v>OffSup</v>
      </c>
      <c r="K1739" t="str">
        <f>INDEX(products!$C$2:$C$5902,MATCH(D1739,products!$A$2:$A$5902,0))</f>
        <v>Fstnrs</v>
      </c>
      <c r="L1739" s="3">
        <f>INDEX(products!$E$2:$E$5902,MATCH(D1739,products!$A$2:$A$5902,0))</f>
        <v>4708.2</v>
      </c>
      <c r="M1739">
        <f>_xlfn.XLOOKUP(D1739,products!$A$2:$A$5902,products!$F$2:$F$5902)</f>
        <v>3</v>
      </c>
      <c r="N1739" s="3">
        <f t="shared" si="27"/>
        <v>1569.3999999999999</v>
      </c>
      <c r="O1739" s="3" t="str" cm="1">
        <f t="array" ref="O1739">_xlfn.IFS(J1739="Furn","Furniture",J1739="Tech","Technology",J1739="OffSup","Office Supplies")</f>
        <v>Office Supplies</v>
      </c>
      <c r="P1739" s="3" t="str" cm="1">
        <f t="array" ref="P1739">_xlfn.IFS(K1739="Bkcs","Bookcases",K1739="Phns","Phones",K1739="Acc","Accessories",K1739="Bndrs","Binders",K1739="Fstnrs","Fasteners")</f>
        <v>Fasteners</v>
      </c>
      <c r="Q1739" t="str">
        <f>IF(_xlfn.XLOOKUP(D1739,products!$A$2:$A$5902,products!$H$2:$H$5902,,0)=1,"Yes","No")</f>
        <v>No</v>
      </c>
    </row>
    <row r="1740" spans="1:17" x14ac:dyDescent="0.3">
      <c r="A1740" t="s">
        <v>10388</v>
      </c>
      <c r="B1740" s="4">
        <v>44073</v>
      </c>
      <c r="C1740" t="s">
        <v>10389</v>
      </c>
      <c r="D1740" t="s">
        <v>10392</v>
      </c>
      <c r="E1740" s="1">
        <v>44210</v>
      </c>
      <c r="F1740" t="s">
        <v>35</v>
      </c>
      <c r="G1740" t="str">
        <f>_xlfn.XLOOKUP(C1740,customers!$A$2:$A$5902,customers!$B$2:$B$5902,,0)</f>
        <v>Jessica Holland</v>
      </c>
      <c r="H1740" t="str">
        <f>_xlfn.XLOOKUP(C1740,customers!$A$2:$A$5902,customers!$G$2:$G$5902,,0)</f>
        <v>South</v>
      </c>
      <c r="I1740" t="str">
        <f>_xlfn.XLOOKUP(C1740,customers!$A$2:$A$5902,customers!$E$2:$E$5902,,0)</f>
        <v>North Tracy</v>
      </c>
      <c r="J1740" t="str">
        <f>INDEX(products!$B$2:$B$5902,MATCH(D1740,products!$A$2:$A$5902,0))</f>
        <v>OffSup</v>
      </c>
      <c r="K1740" t="str">
        <f>INDEX(products!$C$2:$C$5902,MATCH(D1740,products!$A$2:$A$5902,0))</f>
        <v>Bkcs</v>
      </c>
      <c r="L1740" s="3">
        <f>INDEX(products!$E$2:$E$5902,MATCH(D1740,products!$A$2:$A$5902,0))</f>
        <v>4997.45</v>
      </c>
      <c r="M1740">
        <f>_xlfn.XLOOKUP(D1740,products!$A$2:$A$5902,products!$F$2:$F$5902)</f>
        <v>9</v>
      </c>
      <c r="N1740" s="3">
        <f t="shared" si="27"/>
        <v>555.27222222222224</v>
      </c>
      <c r="O1740" s="3" t="str" cm="1">
        <f t="array" ref="O1740">_xlfn.IFS(J1740="Furn","Furniture",J1740="Tech","Technology",J1740="OffSup","Office Supplies")</f>
        <v>Office Supplies</v>
      </c>
      <c r="P1740" s="3" t="str" cm="1">
        <f t="array" ref="P1740">_xlfn.IFS(K1740="Bkcs","Bookcases",K1740="Phns","Phones",K1740="Acc","Accessories",K1740="Bndrs","Binders",K1740="Fstnrs","Fasteners")</f>
        <v>Bookcases</v>
      </c>
      <c r="Q1740" t="str">
        <f>IF(_xlfn.XLOOKUP(D1740,products!$A$2:$A$5902,products!$H$2:$H$5902,,0)=1,"Yes","No")</f>
        <v>No</v>
      </c>
    </row>
    <row r="1741" spans="1:17" x14ac:dyDescent="0.3">
      <c r="A1741" t="s">
        <v>10394</v>
      </c>
      <c r="B1741" s="4">
        <v>45310</v>
      </c>
      <c r="C1741" t="s">
        <v>10395</v>
      </c>
      <c r="D1741" t="s">
        <v>10397</v>
      </c>
      <c r="E1741" s="1">
        <v>45404</v>
      </c>
      <c r="F1741" t="s">
        <v>74</v>
      </c>
      <c r="G1741" t="str">
        <f>_xlfn.XLOOKUP(C1741,customers!$A$2:$A$5902,customers!$B$2:$B$5902,,0)</f>
        <v>Lindsay Miller DVM</v>
      </c>
      <c r="H1741" t="str">
        <f>_xlfn.XLOOKUP(C1741,customers!$A$2:$A$5902,customers!$G$2:$G$5902,,0)</f>
        <v>South</v>
      </c>
      <c r="I1741" t="str">
        <f>_xlfn.XLOOKUP(C1741,customers!$A$2:$A$5902,customers!$E$2:$E$5902,,0)</f>
        <v>South Jennifer</v>
      </c>
      <c r="J1741" t="str">
        <f>INDEX(products!$B$2:$B$5902,MATCH(D1741,products!$A$2:$A$5902,0))</f>
        <v>OffSup</v>
      </c>
      <c r="K1741" t="str">
        <f>INDEX(products!$C$2:$C$5902,MATCH(D1741,products!$A$2:$A$5902,0))</f>
        <v>Acc</v>
      </c>
      <c r="L1741" s="3">
        <f>INDEX(products!$E$2:$E$5902,MATCH(D1741,products!$A$2:$A$5902,0))</f>
        <v>4145.1000000000004</v>
      </c>
      <c r="M1741">
        <f>_xlfn.XLOOKUP(D1741,products!$A$2:$A$5902,products!$F$2:$F$5902)</f>
        <v>4</v>
      </c>
      <c r="N1741" s="3">
        <f t="shared" si="27"/>
        <v>1036.2750000000001</v>
      </c>
      <c r="O1741" s="3" t="str" cm="1">
        <f t="array" ref="O1741">_xlfn.IFS(J1741="Furn","Furniture",J1741="Tech","Technology",J1741="OffSup","Office Supplies")</f>
        <v>Office Supplies</v>
      </c>
      <c r="P1741" s="3" t="str" cm="1">
        <f t="array" ref="P1741">_xlfn.IFS(K1741="Bkcs","Bookcases",K1741="Phns","Phones",K1741="Acc","Accessories",K1741="Bndrs","Binders",K1741="Fstnrs","Fasteners")</f>
        <v>Accessories</v>
      </c>
      <c r="Q1741" t="str">
        <f>IF(_xlfn.XLOOKUP(D1741,products!$A$2:$A$5902,products!$H$2:$H$5902,,0)=1,"Yes","No")</f>
        <v>Yes</v>
      </c>
    </row>
    <row r="1742" spans="1:17" x14ac:dyDescent="0.3">
      <c r="A1742" t="s">
        <v>10399</v>
      </c>
      <c r="B1742" s="4">
        <v>44891</v>
      </c>
      <c r="C1742" t="s">
        <v>10400</v>
      </c>
      <c r="D1742" t="s">
        <v>10403</v>
      </c>
      <c r="E1742" s="1">
        <v>44933</v>
      </c>
      <c r="F1742" t="s">
        <v>35</v>
      </c>
      <c r="G1742" t="str">
        <f>_xlfn.XLOOKUP(C1742,customers!$A$2:$A$5902,customers!$B$2:$B$5902,,0)</f>
        <v>Richard Zimmerman</v>
      </c>
      <c r="H1742" t="str">
        <f>_xlfn.XLOOKUP(C1742,customers!$A$2:$A$5902,customers!$G$2:$G$5902,,0)</f>
        <v>South</v>
      </c>
      <c r="I1742" t="str">
        <f>_xlfn.XLOOKUP(C1742,customers!$A$2:$A$5902,customers!$E$2:$E$5902,,0)</f>
        <v>Hillton</v>
      </c>
      <c r="J1742" t="str">
        <f>INDEX(products!$B$2:$B$5902,MATCH(D1742,products!$A$2:$A$5902,0))</f>
        <v>Furn</v>
      </c>
      <c r="K1742" t="str">
        <f>INDEX(products!$C$2:$C$5902,MATCH(D1742,products!$A$2:$A$5902,0))</f>
        <v>Phns</v>
      </c>
      <c r="L1742" s="3">
        <f>INDEX(products!$E$2:$E$5902,MATCH(D1742,products!$A$2:$A$5902,0))</f>
        <v>1741.44</v>
      </c>
      <c r="M1742">
        <f>_xlfn.XLOOKUP(D1742,products!$A$2:$A$5902,products!$F$2:$F$5902)</f>
        <v>2</v>
      </c>
      <c r="N1742" s="3">
        <f t="shared" si="27"/>
        <v>870.72</v>
      </c>
      <c r="O1742" s="3" t="str" cm="1">
        <f t="array" ref="O1742">_xlfn.IFS(J1742="Furn","Furniture",J1742="Tech","Technology",J1742="OffSup","Office Supplies")</f>
        <v>Furniture</v>
      </c>
      <c r="P1742" s="3" t="str" cm="1">
        <f t="array" ref="P1742">_xlfn.IFS(K1742="Bkcs","Bookcases",K1742="Phns","Phones",K1742="Acc","Accessories",K1742="Bndrs","Binders",K1742="Fstnrs","Fasteners")</f>
        <v>Phones</v>
      </c>
      <c r="Q1742" t="str">
        <f>IF(_xlfn.XLOOKUP(D1742,products!$A$2:$A$5902,products!$H$2:$H$5902,,0)=1,"Yes","No")</f>
        <v>Yes</v>
      </c>
    </row>
    <row r="1743" spans="1:17" x14ac:dyDescent="0.3">
      <c r="A1743" t="s">
        <v>10405</v>
      </c>
      <c r="B1743" s="4">
        <v>45270</v>
      </c>
      <c r="C1743" t="s">
        <v>10406</v>
      </c>
      <c r="D1743" t="s">
        <v>10408</v>
      </c>
      <c r="E1743" s="1">
        <v>45277</v>
      </c>
      <c r="F1743" t="s">
        <v>21</v>
      </c>
      <c r="G1743" t="str">
        <f>_xlfn.XLOOKUP(C1743,customers!$A$2:$A$5902,customers!$B$2:$B$5902,,0)</f>
        <v>Benjamin Brown</v>
      </c>
      <c r="H1743" t="str">
        <f>_xlfn.XLOOKUP(C1743,customers!$A$2:$A$5902,customers!$G$2:$G$5902,,0)</f>
        <v>West</v>
      </c>
      <c r="I1743" t="str">
        <f>_xlfn.XLOOKUP(C1743,customers!$A$2:$A$5902,customers!$E$2:$E$5902,,0)</f>
        <v>Port Heather</v>
      </c>
      <c r="J1743" t="str">
        <f>INDEX(products!$B$2:$B$5902,MATCH(D1743,products!$A$2:$A$5902,0))</f>
        <v>Furn</v>
      </c>
      <c r="K1743" t="str">
        <f>INDEX(products!$C$2:$C$5902,MATCH(D1743,products!$A$2:$A$5902,0))</f>
        <v>Bkcs</v>
      </c>
      <c r="L1743" s="3">
        <f>INDEX(products!$E$2:$E$5902,MATCH(D1743,products!$A$2:$A$5902,0))</f>
        <v>506.91</v>
      </c>
      <c r="M1743">
        <f>_xlfn.XLOOKUP(D1743,products!$A$2:$A$5902,products!$F$2:$F$5902)</f>
        <v>8</v>
      </c>
      <c r="N1743" s="3">
        <f t="shared" si="27"/>
        <v>63.363750000000003</v>
      </c>
      <c r="O1743" s="3" t="str" cm="1">
        <f t="array" ref="O1743">_xlfn.IFS(J1743="Furn","Furniture",J1743="Tech","Technology",J1743="OffSup","Office Supplies")</f>
        <v>Furniture</v>
      </c>
      <c r="P1743" s="3" t="str" cm="1">
        <f t="array" ref="P1743">_xlfn.IFS(K1743="Bkcs","Bookcases",K1743="Phns","Phones",K1743="Acc","Accessories",K1743="Bndrs","Binders",K1743="Fstnrs","Fasteners")</f>
        <v>Bookcases</v>
      </c>
      <c r="Q1743" t="str">
        <f>IF(_xlfn.XLOOKUP(D1743,products!$A$2:$A$5902,products!$H$2:$H$5902,,0)=1,"Yes","No")</f>
        <v>Yes</v>
      </c>
    </row>
    <row r="1744" spans="1:17" x14ac:dyDescent="0.3">
      <c r="A1744" t="s">
        <v>10410</v>
      </c>
      <c r="B1744" s="4">
        <v>43559</v>
      </c>
      <c r="C1744" t="s">
        <v>10411</v>
      </c>
      <c r="D1744" t="s">
        <v>10414</v>
      </c>
      <c r="E1744" s="1">
        <v>43628</v>
      </c>
      <c r="F1744" t="s">
        <v>74</v>
      </c>
      <c r="G1744" t="str">
        <f>_xlfn.XLOOKUP(C1744,customers!$A$2:$A$5902,customers!$B$2:$B$5902,,0)</f>
        <v>Brooke Santos</v>
      </c>
      <c r="H1744" t="str">
        <f>_xlfn.XLOOKUP(C1744,customers!$A$2:$A$5902,customers!$G$2:$G$5902,,0)</f>
        <v>West</v>
      </c>
      <c r="I1744" t="str">
        <f>_xlfn.XLOOKUP(C1744,customers!$A$2:$A$5902,customers!$E$2:$E$5902,,0)</f>
        <v>Lake Kelly</v>
      </c>
      <c r="J1744" t="str">
        <f>INDEX(products!$B$2:$B$5902,MATCH(D1744,products!$A$2:$A$5902,0))</f>
        <v>OffSup</v>
      </c>
      <c r="K1744" t="str">
        <f>INDEX(products!$C$2:$C$5902,MATCH(D1744,products!$A$2:$A$5902,0))</f>
        <v>Bkcs</v>
      </c>
      <c r="L1744" s="3">
        <f>INDEX(products!$E$2:$E$5902,MATCH(D1744,products!$A$2:$A$5902,0))</f>
        <v>1193.3800000000001</v>
      </c>
      <c r="M1744">
        <f>_xlfn.XLOOKUP(D1744,products!$A$2:$A$5902,products!$F$2:$F$5902)</f>
        <v>9</v>
      </c>
      <c r="N1744" s="3">
        <f t="shared" si="27"/>
        <v>132.59777777777779</v>
      </c>
      <c r="O1744" s="3" t="str" cm="1">
        <f t="array" ref="O1744">_xlfn.IFS(J1744="Furn","Furniture",J1744="Tech","Technology",J1744="OffSup","Office Supplies")</f>
        <v>Office Supplies</v>
      </c>
      <c r="P1744" s="3" t="str" cm="1">
        <f t="array" ref="P1744">_xlfn.IFS(K1744="Bkcs","Bookcases",K1744="Phns","Phones",K1744="Acc","Accessories",K1744="Bndrs","Binders",K1744="Fstnrs","Fasteners")</f>
        <v>Bookcases</v>
      </c>
      <c r="Q1744" t="str">
        <f>IF(_xlfn.XLOOKUP(D1744,products!$A$2:$A$5902,products!$H$2:$H$5902,,0)=1,"Yes","No")</f>
        <v>No</v>
      </c>
    </row>
    <row r="1745" spans="1:17" x14ac:dyDescent="0.3">
      <c r="A1745" t="s">
        <v>10416</v>
      </c>
      <c r="B1745" s="4">
        <v>44934</v>
      </c>
      <c r="C1745" t="s">
        <v>10417</v>
      </c>
      <c r="D1745" t="s">
        <v>10420</v>
      </c>
      <c r="E1745" s="1">
        <v>45163</v>
      </c>
      <c r="F1745" t="s">
        <v>35</v>
      </c>
      <c r="G1745" t="str">
        <f>_xlfn.XLOOKUP(C1745,customers!$A$2:$A$5902,customers!$B$2:$B$5902,,0)</f>
        <v>Theresa Johnson</v>
      </c>
      <c r="H1745" t="str">
        <f>_xlfn.XLOOKUP(C1745,customers!$A$2:$A$5902,customers!$G$2:$G$5902,,0)</f>
        <v>North</v>
      </c>
      <c r="I1745" t="str">
        <f>_xlfn.XLOOKUP(C1745,customers!$A$2:$A$5902,customers!$E$2:$E$5902,,0)</f>
        <v>East Katiebury</v>
      </c>
      <c r="J1745" t="str">
        <f>INDEX(products!$B$2:$B$5902,MATCH(D1745,products!$A$2:$A$5902,0))</f>
        <v>OffSup</v>
      </c>
      <c r="K1745" t="str">
        <f>INDEX(products!$C$2:$C$5902,MATCH(D1745,products!$A$2:$A$5902,0))</f>
        <v>Bndrs</v>
      </c>
      <c r="L1745" s="3">
        <f>INDEX(products!$E$2:$E$5902,MATCH(D1745,products!$A$2:$A$5902,0))</f>
        <v>1635.39</v>
      </c>
      <c r="M1745">
        <f>_xlfn.XLOOKUP(D1745,products!$A$2:$A$5902,products!$F$2:$F$5902)</f>
        <v>1</v>
      </c>
      <c r="N1745" s="3">
        <f t="shared" si="27"/>
        <v>1635.39</v>
      </c>
      <c r="O1745" s="3" t="str" cm="1">
        <f t="array" ref="O1745">_xlfn.IFS(J1745="Furn","Furniture",J1745="Tech","Technology",J1745="OffSup","Office Supplies")</f>
        <v>Office Supplies</v>
      </c>
      <c r="P1745" s="3" t="str" cm="1">
        <f t="array" ref="P1745">_xlfn.IFS(K1745="Bkcs","Bookcases",K1745="Phns","Phones",K1745="Acc","Accessories",K1745="Bndrs","Binders",K1745="Fstnrs","Fasteners")</f>
        <v>Binders</v>
      </c>
      <c r="Q1745" t="str">
        <f>IF(_xlfn.XLOOKUP(D1745,products!$A$2:$A$5902,products!$H$2:$H$5902,,0)=1,"Yes","No")</f>
        <v>No</v>
      </c>
    </row>
    <row r="1746" spans="1:17" x14ac:dyDescent="0.3">
      <c r="A1746" t="s">
        <v>10422</v>
      </c>
      <c r="B1746" s="4">
        <v>44218</v>
      </c>
      <c r="C1746" t="s">
        <v>10423</v>
      </c>
      <c r="D1746" t="s">
        <v>10426</v>
      </c>
      <c r="E1746" s="1">
        <v>44286</v>
      </c>
      <c r="F1746" t="s">
        <v>74</v>
      </c>
      <c r="G1746" t="str">
        <f>_xlfn.XLOOKUP(C1746,customers!$A$2:$A$5902,customers!$B$2:$B$5902,,0)</f>
        <v>Lisa Henderson</v>
      </c>
      <c r="H1746" t="str">
        <f>_xlfn.XLOOKUP(C1746,customers!$A$2:$A$5902,customers!$G$2:$G$5902,,0)</f>
        <v>South</v>
      </c>
      <c r="I1746" t="str">
        <f>_xlfn.XLOOKUP(C1746,customers!$A$2:$A$5902,customers!$E$2:$E$5902,,0)</f>
        <v>North Brendamouth</v>
      </c>
      <c r="J1746" t="str">
        <f>INDEX(products!$B$2:$B$5902,MATCH(D1746,products!$A$2:$A$5902,0))</f>
        <v>Tech</v>
      </c>
      <c r="K1746" t="str">
        <f>INDEX(products!$C$2:$C$5902,MATCH(D1746,products!$A$2:$A$5902,0))</f>
        <v>Phns</v>
      </c>
      <c r="L1746" s="3">
        <f>INDEX(products!$E$2:$E$5902,MATCH(D1746,products!$A$2:$A$5902,0))</f>
        <v>2755.8</v>
      </c>
      <c r="M1746">
        <f>_xlfn.XLOOKUP(D1746,products!$A$2:$A$5902,products!$F$2:$F$5902)</f>
        <v>2</v>
      </c>
      <c r="N1746" s="3">
        <f t="shared" si="27"/>
        <v>1377.9</v>
      </c>
      <c r="O1746" s="3" t="str" cm="1">
        <f t="array" ref="O1746">_xlfn.IFS(J1746="Furn","Furniture",J1746="Tech","Technology",J1746="OffSup","Office Supplies")</f>
        <v>Technology</v>
      </c>
      <c r="P1746" s="3" t="str" cm="1">
        <f t="array" ref="P1746">_xlfn.IFS(K1746="Bkcs","Bookcases",K1746="Phns","Phones",K1746="Acc","Accessories",K1746="Bndrs","Binders",K1746="Fstnrs","Fasteners")</f>
        <v>Phones</v>
      </c>
      <c r="Q1746" t="str">
        <f>IF(_xlfn.XLOOKUP(D1746,products!$A$2:$A$5902,products!$H$2:$H$5902,,0)=1,"Yes","No")</f>
        <v>Yes</v>
      </c>
    </row>
    <row r="1747" spans="1:17" x14ac:dyDescent="0.3">
      <c r="A1747" t="s">
        <v>10428</v>
      </c>
      <c r="B1747" s="4">
        <v>44521</v>
      </c>
      <c r="C1747" t="s">
        <v>10429</v>
      </c>
      <c r="D1747" t="s">
        <v>10432</v>
      </c>
      <c r="E1747" s="1">
        <v>44742</v>
      </c>
      <c r="F1747" t="s">
        <v>35</v>
      </c>
      <c r="G1747" t="str">
        <f>_xlfn.XLOOKUP(C1747,customers!$A$2:$A$5902,customers!$B$2:$B$5902,,0)</f>
        <v>Teresa Rodgers</v>
      </c>
      <c r="H1747" t="str">
        <f>_xlfn.XLOOKUP(C1747,customers!$A$2:$A$5902,customers!$G$2:$G$5902,,0)</f>
        <v>South</v>
      </c>
      <c r="I1747" t="str">
        <f>_xlfn.XLOOKUP(C1747,customers!$A$2:$A$5902,customers!$E$2:$E$5902,,0)</f>
        <v>West David</v>
      </c>
      <c r="J1747" t="str">
        <f>INDEX(products!$B$2:$B$5902,MATCH(D1747,products!$A$2:$A$5902,0))</f>
        <v>OffSup</v>
      </c>
      <c r="K1747" t="str">
        <f>INDEX(products!$C$2:$C$5902,MATCH(D1747,products!$A$2:$A$5902,0))</f>
        <v>Bkcs</v>
      </c>
      <c r="L1747" s="3">
        <f>INDEX(products!$E$2:$E$5902,MATCH(D1747,products!$A$2:$A$5902,0))</f>
        <v>4223.3100000000004</v>
      </c>
      <c r="M1747">
        <f>_xlfn.XLOOKUP(D1747,products!$A$2:$A$5902,products!$F$2:$F$5902)</f>
        <v>6</v>
      </c>
      <c r="N1747" s="3">
        <f t="shared" si="27"/>
        <v>703.8850000000001</v>
      </c>
      <c r="O1747" s="3" t="str" cm="1">
        <f t="array" ref="O1747">_xlfn.IFS(J1747="Furn","Furniture",J1747="Tech","Technology",J1747="OffSup","Office Supplies")</f>
        <v>Office Supplies</v>
      </c>
      <c r="P1747" s="3" t="str" cm="1">
        <f t="array" ref="P1747">_xlfn.IFS(K1747="Bkcs","Bookcases",K1747="Phns","Phones",K1747="Acc","Accessories",K1747="Bndrs","Binders",K1747="Fstnrs","Fasteners")</f>
        <v>Bookcases</v>
      </c>
      <c r="Q1747" t="str">
        <f>IF(_xlfn.XLOOKUP(D1747,products!$A$2:$A$5902,products!$H$2:$H$5902,,0)=1,"Yes","No")</f>
        <v>Yes</v>
      </c>
    </row>
    <row r="1748" spans="1:17" x14ac:dyDescent="0.3">
      <c r="A1748" t="s">
        <v>10434</v>
      </c>
      <c r="B1748" s="4">
        <v>45330</v>
      </c>
      <c r="C1748" t="s">
        <v>10435</v>
      </c>
      <c r="D1748" t="s">
        <v>10437</v>
      </c>
      <c r="E1748" s="1">
        <v>45403</v>
      </c>
      <c r="F1748" t="s">
        <v>35</v>
      </c>
      <c r="G1748" t="str">
        <f>_xlfn.XLOOKUP(C1748,customers!$A$2:$A$5902,customers!$B$2:$B$5902,,0)</f>
        <v>Timothy Collins</v>
      </c>
      <c r="H1748" t="str">
        <f>_xlfn.XLOOKUP(C1748,customers!$A$2:$A$5902,customers!$G$2:$G$5902,,0)</f>
        <v>West</v>
      </c>
      <c r="I1748" t="str">
        <f>_xlfn.XLOOKUP(C1748,customers!$A$2:$A$5902,customers!$E$2:$E$5902,,0)</f>
        <v>East Scott</v>
      </c>
      <c r="J1748" t="str">
        <f>INDEX(products!$B$2:$B$5902,MATCH(D1748,products!$A$2:$A$5902,0))</f>
        <v>Tech</v>
      </c>
      <c r="K1748" t="str">
        <f>INDEX(products!$C$2:$C$5902,MATCH(D1748,products!$A$2:$A$5902,0))</f>
        <v>Bkcs</v>
      </c>
      <c r="L1748" s="3">
        <f>INDEX(products!$E$2:$E$5902,MATCH(D1748,products!$A$2:$A$5902,0))</f>
        <v>4445.95</v>
      </c>
      <c r="M1748">
        <f>_xlfn.XLOOKUP(D1748,products!$A$2:$A$5902,products!$F$2:$F$5902)</f>
        <v>5</v>
      </c>
      <c r="N1748" s="3">
        <f t="shared" si="27"/>
        <v>889.18999999999994</v>
      </c>
      <c r="O1748" s="3" t="str" cm="1">
        <f t="array" ref="O1748">_xlfn.IFS(J1748="Furn","Furniture",J1748="Tech","Technology",J1748="OffSup","Office Supplies")</f>
        <v>Technology</v>
      </c>
      <c r="P1748" s="3" t="str" cm="1">
        <f t="array" ref="P1748">_xlfn.IFS(K1748="Bkcs","Bookcases",K1748="Phns","Phones",K1748="Acc","Accessories",K1748="Bndrs","Binders",K1748="Fstnrs","Fasteners")</f>
        <v>Bookcases</v>
      </c>
      <c r="Q1748" t="str">
        <f>IF(_xlfn.XLOOKUP(D1748,products!$A$2:$A$5902,products!$H$2:$H$5902,,0)=1,"Yes","No")</f>
        <v>No</v>
      </c>
    </row>
    <row r="1749" spans="1:17" x14ac:dyDescent="0.3">
      <c r="A1749" t="s">
        <v>10439</v>
      </c>
      <c r="B1749" s="4">
        <v>44112</v>
      </c>
      <c r="C1749" t="s">
        <v>10440</v>
      </c>
      <c r="D1749" t="s">
        <v>10443</v>
      </c>
      <c r="E1749" s="1">
        <v>44350</v>
      </c>
      <c r="F1749" t="s">
        <v>35</v>
      </c>
      <c r="G1749" t="str">
        <f>_xlfn.XLOOKUP(C1749,customers!$A$2:$A$5902,customers!$B$2:$B$5902,,0)</f>
        <v>Kelly Marsh</v>
      </c>
      <c r="H1749" t="str">
        <f>_xlfn.XLOOKUP(C1749,customers!$A$2:$A$5902,customers!$G$2:$G$5902,,0)</f>
        <v>North</v>
      </c>
      <c r="I1749" t="str">
        <f>_xlfn.XLOOKUP(C1749,customers!$A$2:$A$5902,customers!$E$2:$E$5902,,0)</f>
        <v>Port Deborahside</v>
      </c>
      <c r="J1749" t="str">
        <f>INDEX(products!$B$2:$B$5902,MATCH(D1749,products!$A$2:$A$5902,0))</f>
        <v>Furn</v>
      </c>
      <c r="K1749" t="str">
        <f>INDEX(products!$C$2:$C$5902,MATCH(D1749,products!$A$2:$A$5902,0))</f>
        <v>Bkcs</v>
      </c>
      <c r="L1749" s="3">
        <f>INDEX(products!$E$2:$E$5902,MATCH(D1749,products!$A$2:$A$5902,0))</f>
        <v>2481.52</v>
      </c>
      <c r="M1749">
        <f>_xlfn.XLOOKUP(D1749,products!$A$2:$A$5902,products!$F$2:$F$5902)</f>
        <v>3</v>
      </c>
      <c r="N1749" s="3">
        <f t="shared" si="27"/>
        <v>827.17333333333329</v>
      </c>
      <c r="O1749" s="3" t="str" cm="1">
        <f t="array" ref="O1749">_xlfn.IFS(J1749="Furn","Furniture",J1749="Tech","Technology",J1749="OffSup","Office Supplies")</f>
        <v>Furniture</v>
      </c>
      <c r="P1749" s="3" t="str" cm="1">
        <f t="array" ref="P1749">_xlfn.IFS(K1749="Bkcs","Bookcases",K1749="Phns","Phones",K1749="Acc","Accessories",K1749="Bndrs","Binders",K1749="Fstnrs","Fasteners")</f>
        <v>Bookcases</v>
      </c>
      <c r="Q1749" t="str">
        <f>IF(_xlfn.XLOOKUP(D1749,products!$A$2:$A$5902,products!$H$2:$H$5902,,0)=1,"Yes","No")</f>
        <v>Yes</v>
      </c>
    </row>
    <row r="1750" spans="1:17" x14ac:dyDescent="0.3">
      <c r="A1750" t="s">
        <v>10445</v>
      </c>
      <c r="B1750" s="4">
        <v>45050</v>
      </c>
      <c r="C1750" t="s">
        <v>10446</v>
      </c>
      <c r="D1750" t="s">
        <v>10449</v>
      </c>
      <c r="E1750" s="1">
        <v>45232</v>
      </c>
      <c r="F1750" t="s">
        <v>74</v>
      </c>
      <c r="G1750" t="str">
        <f>_xlfn.XLOOKUP(C1750,customers!$A$2:$A$5902,customers!$B$2:$B$5902,,0)</f>
        <v>James Davis</v>
      </c>
      <c r="H1750" t="str">
        <f>_xlfn.XLOOKUP(C1750,customers!$A$2:$A$5902,customers!$G$2:$G$5902,,0)</f>
        <v>East</v>
      </c>
      <c r="I1750" t="str">
        <f>_xlfn.XLOOKUP(C1750,customers!$A$2:$A$5902,customers!$E$2:$E$5902,,0)</f>
        <v>Guzmantown</v>
      </c>
      <c r="J1750" t="str">
        <f>INDEX(products!$B$2:$B$5902,MATCH(D1750,products!$A$2:$A$5902,0))</f>
        <v>Tech</v>
      </c>
      <c r="K1750" t="str">
        <f>INDEX(products!$C$2:$C$5902,MATCH(D1750,products!$A$2:$A$5902,0))</f>
        <v>Bndrs</v>
      </c>
      <c r="L1750" s="3">
        <f>INDEX(products!$E$2:$E$5902,MATCH(D1750,products!$A$2:$A$5902,0))</f>
        <v>3855.97</v>
      </c>
      <c r="M1750">
        <f>_xlfn.XLOOKUP(D1750,products!$A$2:$A$5902,products!$F$2:$F$5902)</f>
        <v>3</v>
      </c>
      <c r="N1750" s="3">
        <f t="shared" si="27"/>
        <v>1285.3233333333333</v>
      </c>
      <c r="O1750" s="3" t="str" cm="1">
        <f t="array" ref="O1750">_xlfn.IFS(J1750="Furn","Furniture",J1750="Tech","Technology",J1750="OffSup","Office Supplies")</f>
        <v>Technology</v>
      </c>
      <c r="P1750" s="3" t="str" cm="1">
        <f t="array" ref="P1750">_xlfn.IFS(K1750="Bkcs","Bookcases",K1750="Phns","Phones",K1750="Acc","Accessories",K1750="Bndrs","Binders",K1750="Fstnrs","Fasteners")</f>
        <v>Binders</v>
      </c>
      <c r="Q1750" t="str">
        <f>IF(_xlfn.XLOOKUP(D1750,products!$A$2:$A$5902,products!$H$2:$H$5902,,0)=1,"Yes","No")</f>
        <v>No</v>
      </c>
    </row>
    <row r="1751" spans="1:17" x14ac:dyDescent="0.3">
      <c r="A1751" t="s">
        <v>10451</v>
      </c>
      <c r="B1751" s="4">
        <v>44113</v>
      </c>
      <c r="C1751" t="s">
        <v>10452</v>
      </c>
      <c r="D1751" t="s">
        <v>10455</v>
      </c>
      <c r="E1751" s="1">
        <v>44372</v>
      </c>
      <c r="F1751" t="s">
        <v>74</v>
      </c>
      <c r="G1751" t="str">
        <f>_xlfn.XLOOKUP(C1751,customers!$A$2:$A$5902,customers!$B$2:$B$5902,,0)</f>
        <v>Yolanda Smith</v>
      </c>
      <c r="H1751" t="str">
        <f>_xlfn.XLOOKUP(C1751,customers!$A$2:$A$5902,customers!$G$2:$G$5902,,0)</f>
        <v>East</v>
      </c>
      <c r="I1751" t="str">
        <f>_xlfn.XLOOKUP(C1751,customers!$A$2:$A$5902,customers!$E$2:$E$5902,,0)</f>
        <v>East Donaldville</v>
      </c>
      <c r="J1751" t="str">
        <f>INDEX(products!$B$2:$B$5902,MATCH(D1751,products!$A$2:$A$5902,0))</f>
        <v>Furn</v>
      </c>
      <c r="K1751" t="str">
        <f>INDEX(products!$C$2:$C$5902,MATCH(D1751,products!$A$2:$A$5902,0))</f>
        <v>Fstnrs</v>
      </c>
      <c r="L1751" s="3">
        <f>INDEX(products!$E$2:$E$5902,MATCH(D1751,products!$A$2:$A$5902,0))</f>
        <v>4898.9799999999996</v>
      </c>
      <c r="M1751">
        <f>_xlfn.XLOOKUP(D1751,products!$A$2:$A$5902,products!$F$2:$F$5902)</f>
        <v>5</v>
      </c>
      <c r="N1751" s="3">
        <f t="shared" si="27"/>
        <v>979.79599999999994</v>
      </c>
      <c r="O1751" s="3" t="str" cm="1">
        <f t="array" ref="O1751">_xlfn.IFS(J1751="Furn","Furniture",J1751="Tech","Technology",J1751="OffSup","Office Supplies")</f>
        <v>Furniture</v>
      </c>
      <c r="P1751" s="3" t="str" cm="1">
        <f t="array" ref="P1751">_xlfn.IFS(K1751="Bkcs","Bookcases",K1751="Phns","Phones",K1751="Acc","Accessories",K1751="Bndrs","Binders",K1751="Fstnrs","Fasteners")</f>
        <v>Fasteners</v>
      </c>
      <c r="Q1751" t="str">
        <f>IF(_xlfn.XLOOKUP(D1751,products!$A$2:$A$5902,products!$H$2:$H$5902,,0)=1,"Yes","No")</f>
        <v>No</v>
      </c>
    </row>
    <row r="1752" spans="1:17" x14ac:dyDescent="0.3">
      <c r="A1752" t="s">
        <v>10457</v>
      </c>
      <c r="B1752" s="4">
        <v>44659</v>
      </c>
      <c r="C1752" t="s">
        <v>10458</v>
      </c>
      <c r="D1752" t="s">
        <v>10461</v>
      </c>
      <c r="E1752" s="1">
        <v>44808</v>
      </c>
      <c r="F1752" t="s">
        <v>74</v>
      </c>
      <c r="G1752" t="str">
        <f>_xlfn.XLOOKUP(C1752,customers!$A$2:$A$5902,customers!$B$2:$B$5902,,0)</f>
        <v>Benjamin Stout</v>
      </c>
      <c r="H1752" t="str">
        <f>_xlfn.XLOOKUP(C1752,customers!$A$2:$A$5902,customers!$G$2:$G$5902,,0)</f>
        <v>South</v>
      </c>
      <c r="I1752" t="str">
        <f>_xlfn.XLOOKUP(C1752,customers!$A$2:$A$5902,customers!$E$2:$E$5902,,0)</f>
        <v>Nguyenborough</v>
      </c>
      <c r="J1752" t="str">
        <f>INDEX(products!$B$2:$B$5902,MATCH(D1752,products!$A$2:$A$5902,0))</f>
        <v>OffSup</v>
      </c>
      <c r="K1752" t="str">
        <f>INDEX(products!$C$2:$C$5902,MATCH(D1752,products!$A$2:$A$5902,0))</f>
        <v>Acc</v>
      </c>
      <c r="L1752" s="3">
        <f>INDEX(products!$E$2:$E$5902,MATCH(D1752,products!$A$2:$A$5902,0))</f>
        <v>260.16000000000003</v>
      </c>
      <c r="M1752">
        <f>_xlfn.XLOOKUP(D1752,products!$A$2:$A$5902,products!$F$2:$F$5902)</f>
        <v>5</v>
      </c>
      <c r="N1752" s="3">
        <f t="shared" si="27"/>
        <v>52.032000000000004</v>
      </c>
      <c r="O1752" s="3" t="str" cm="1">
        <f t="array" ref="O1752">_xlfn.IFS(J1752="Furn","Furniture",J1752="Tech","Technology",J1752="OffSup","Office Supplies")</f>
        <v>Office Supplies</v>
      </c>
      <c r="P1752" s="3" t="str" cm="1">
        <f t="array" ref="P1752">_xlfn.IFS(K1752="Bkcs","Bookcases",K1752="Phns","Phones",K1752="Acc","Accessories",K1752="Bndrs","Binders",K1752="Fstnrs","Fasteners")</f>
        <v>Accessories</v>
      </c>
      <c r="Q1752" t="str">
        <f>IF(_xlfn.XLOOKUP(D1752,products!$A$2:$A$5902,products!$H$2:$H$5902,,0)=1,"Yes","No")</f>
        <v>Yes</v>
      </c>
    </row>
    <row r="1753" spans="1:17" x14ac:dyDescent="0.3">
      <c r="A1753" t="s">
        <v>10463</v>
      </c>
      <c r="B1753" s="4">
        <v>45123</v>
      </c>
      <c r="C1753" t="s">
        <v>10464</v>
      </c>
      <c r="D1753" t="s">
        <v>10467</v>
      </c>
      <c r="E1753" s="1">
        <v>45253</v>
      </c>
      <c r="F1753" t="s">
        <v>74</v>
      </c>
      <c r="G1753" t="str">
        <f>_xlfn.XLOOKUP(C1753,customers!$A$2:$A$5902,customers!$B$2:$B$5902,,0)</f>
        <v>Amber James</v>
      </c>
      <c r="H1753" t="str">
        <f>_xlfn.XLOOKUP(C1753,customers!$A$2:$A$5902,customers!$G$2:$G$5902,,0)</f>
        <v>North</v>
      </c>
      <c r="I1753" t="str">
        <f>_xlfn.XLOOKUP(C1753,customers!$A$2:$A$5902,customers!$E$2:$E$5902,,0)</f>
        <v>New Benjamin</v>
      </c>
      <c r="J1753" t="str">
        <f>INDEX(products!$B$2:$B$5902,MATCH(D1753,products!$A$2:$A$5902,0))</f>
        <v>Furn</v>
      </c>
      <c r="K1753" t="str">
        <f>INDEX(products!$C$2:$C$5902,MATCH(D1753,products!$A$2:$A$5902,0))</f>
        <v>Bkcs</v>
      </c>
      <c r="L1753" s="3">
        <f>INDEX(products!$E$2:$E$5902,MATCH(D1753,products!$A$2:$A$5902,0))</f>
        <v>2680</v>
      </c>
      <c r="M1753">
        <f>_xlfn.XLOOKUP(D1753,products!$A$2:$A$5902,products!$F$2:$F$5902)</f>
        <v>5</v>
      </c>
      <c r="N1753" s="3">
        <f t="shared" si="27"/>
        <v>536</v>
      </c>
      <c r="O1753" s="3" t="str" cm="1">
        <f t="array" ref="O1753">_xlfn.IFS(J1753="Furn","Furniture",J1753="Tech","Technology",J1753="OffSup","Office Supplies")</f>
        <v>Furniture</v>
      </c>
      <c r="P1753" s="3" t="str" cm="1">
        <f t="array" ref="P1753">_xlfn.IFS(K1753="Bkcs","Bookcases",K1753="Phns","Phones",K1753="Acc","Accessories",K1753="Bndrs","Binders",K1753="Fstnrs","Fasteners")</f>
        <v>Bookcases</v>
      </c>
      <c r="Q1753" t="str">
        <f>IF(_xlfn.XLOOKUP(D1753,products!$A$2:$A$5902,products!$H$2:$H$5902,,0)=1,"Yes","No")</f>
        <v>Yes</v>
      </c>
    </row>
    <row r="1754" spans="1:17" x14ac:dyDescent="0.3">
      <c r="A1754" t="s">
        <v>10469</v>
      </c>
      <c r="B1754" s="4">
        <v>44264</v>
      </c>
      <c r="C1754" t="s">
        <v>10470</v>
      </c>
      <c r="D1754" t="s">
        <v>10473</v>
      </c>
      <c r="E1754" s="1">
        <v>44572</v>
      </c>
      <c r="F1754" t="s">
        <v>35</v>
      </c>
      <c r="G1754" t="str">
        <f>_xlfn.XLOOKUP(C1754,customers!$A$2:$A$5902,customers!$B$2:$B$5902,,0)</f>
        <v>Monica Chandler</v>
      </c>
      <c r="H1754" t="str">
        <f>_xlfn.XLOOKUP(C1754,customers!$A$2:$A$5902,customers!$G$2:$G$5902,,0)</f>
        <v>South</v>
      </c>
      <c r="I1754" t="str">
        <f>_xlfn.XLOOKUP(C1754,customers!$A$2:$A$5902,customers!$E$2:$E$5902,,0)</f>
        <v>East Michaelside</v>
      </c>
      <c r="J1754" t="str">
        <f>INDEX(products!$B$2:$B$5902,MATCH(D1754,products!$A$2:$A$5902,0))</f>
        <v>Tech</v>
      </c>
      <c r="K1754" t="str">
        <f>INDEX(products!$C$2:$C$5902,MATCH(D1754,products!$A$2:$A$5902,0))</f>
        <v>Phns</v>
      </c>
      <c r="L1754" s="3">
        <f>INDEX(products!$E$2:$E$5902,MATCH(D1754,products!$A$2:$A$5902,0))</f>
        <v>4176.0200000000004</v>
      </c>
      <c r="M1754">
        <f>_xlfn.XLOOKUP(D1754,products!$A$2:$A$5902,products!$F$2:$F$5902)</f>
        <v>6</v>
      </c>
      <c r="N1754" s="3">
        <f t="shared" si="27"/>
        <v>696.00333333333344</v>
      </c>
      <c r="O1754" s="3" t="str" cm="1">
        <f t="array" ref="O1754">_xlfn.IFS(J1754="Furn","Furniture",J1754="Tech","Technology",J1754="OffSup","Office Supplies")</f>
        <v>Technology</v>
      </c>
      <c r="P1754" s="3" t="str" cm="1">
        <f t="array" ref="P1754">_xlfn.IFS(K1754="Bkcs","Bookcases",K1754="Phns","Phones",K1754="Acc","Accessories",K1754="Bndrs","Binders",K1754="Fstnrs","Fasteners")</f>
        <v>Phones</v>
      </c>
      <c r="Q1754" t="str">
        <f>IF(_xlfn.XLOOKUP(D1754,products!$A$2:$A$5902,products!$H$2:$H$5902,,0)=1,"Yes","No")</f>
        <v>No</v>
      </c>
    </row>
    <row r="1755" spans="1:17" x14ac:dyDescent="0.3">
      <c r="A1755" t="s">
        <v>10475</v>
      </c>
      <c r="B1755" s="4">
        <v>43975</v>
      </c>
      <c r="C1755" t="s">
        <v>10476</v>
      </c>
      <c r="D1755" t="s">
        <v>10479</v>
      </c>
      <c r="E1755" s="1">
        <v>44031</v>
      </c>
      <c r="F1755" t="s">
        <v>35</v>
      </c>
      <c r="G1755" t="str">
        <f>_xlfn.XLOOKUP(C1755,customers!$A$2:$A$5902,customers!$B$2:$B$5902,,0)</f>
        <v>Marvin Ramos</v>
      </c>
      <c r="H1755" t="str">
        <f>_xlfn.XLOOKUP(C1755,customers!$A$2:$A$5902,customers!$G$2:$G$5902,,0)</f>
        <v>East</v>
      </c>
      <c r="I1755" t="str">
        <f>_xlfn.XLOOKUP(C1755,customers!$A$2:$A$5902,customers!$E$2:$E$5902,,0)</f>
        <v>Lake Glenn</v>
      </c>
      <c r="J1755" t="str">
        <f>INDEX(products!$B$2:$B$5902,MATCH(D1755,products!$A$2:$A$5902,0))</f>
        <v>Furn</v>
      </c>
      <c r="K1755" t="str">
        <f>INDEX(products!$C$2:$C$5902,MATCH(D1755,products!$A$2:$A$5902,0))</f>
        <v>Acc</v>
      </c>
      <c r="L1755" s="3">
        <f>INDEX(products!$E$2:$E$5902,MATCH(D1755,products!$A$2:$A$5902,0))</f>
        <v>509.71</v>
      </c>
      <c r="M1755">
        <f>_xlfn.XLOOKUP(D1755,products!$A$2:$A$5902,products!$F$2:$F$5902)</f>
        <v>6</v>
      </c>
      <c r="N1755" s="3">
        <f t="shared" si="27"/>
        <v>84.951666666666668</v>
      </c>
      <c r="O1755" s="3" t="str" cm="1">
        <f t="array" ref="O1755">_xlfn.IFS(J1755="Furn","Furniture",J1755="Tech","Technology",J1755="OffSup","Office Supplies")</f>
        <v>Furniture</v>
      </c>
      <c r="P1755" s="3" t="str" cm="1">
        <f t="array" ref="P1755">_xlfn.IFS(K1755="Bkcs","Bookcases",K1755="Phns","Phones",K1755="Acc","Accessories",K1755="Bndrs","Binders",K1755="Fstnrs","Fasteners")</f>
        <v>Accessories</v>
      </c>
      <c r="Q1755" t="str">
        <f>IF(_xlfn.XLOOKUP(D1755,products!$A$2:$A$5902,products!$H$2:$H$5902,,0)=1,"Yes","No")</f>
        <v>Yes</v>
      </c>
    </row>
    <row r="1756" spans="1:17" x14ac:dyDescent="0.3">
      <c r="A1756" t="s">
        <v>10481</v>
      </c>
      <c r="B1756" s="4">
        <v>45170</v>
      </c>
      <c r="C1756" t="s">
        <v>10482</v>
      </c>
      <c r="D1756" t="s">
        <v>10485</v>
      </c>
      <c r="E1756" s="1">
        <v>45388</v>
      </c>
      <c r="F1756" t="s">
        <v>21</v>
      </c>
      <c r="G1756" t="str">
        <f>_xlfn.XLOOKUP(C1756,customers!$A$2:$A$5902,customers!$B$2:$B$5902,,0)</f>
        <v>Donna Little</v>
      </c>
      <c r="H1756" t="str">
        <f>_xlfn.XLOOKUP(C1756,customers!$A$2:$A$5902,customers!$G$2:$G$5902,,0)</f>
        <v>North</v>
      </c>
      <c r="I1756" t="str">
        <f>_xlfn.XLOOKUP(C1756,customers!$A$2:$A$5902,customers!$E$2:$E$5902,,0)</f>
        <v>West Chad</v>
      </c>
      <c r="J1756" t="str">
        <f>INDEX(products!$B$2:$B$5902,MATCH(D1756,products!$A$2:$A$5902,0))</f>
        <v>Furn</v>
      </c>
      <c r="K1756" t="str">
        <f>INDEX(products!$C$2:$C$5902,MATCH(D1756,products!$A$2:$A$5902,0))</f>
        <v>Acc</v>
      </c>
      <c r="L1756" s="3">
        <f>INDEX(products!$E$2:$E$5902,MATCH(D1756,products!$A$2:$A$5902,0))</f>
        <v>1968.01</v>
      </c>
      <c r="M1756">
        <f>_xlfn.XLOOKUP(D1756,products!$A$2:$A$5902,products!$F$2:$F$5902)</f>
        <v>8</v>
      </c>
      <c r="N1756" s="3">
        <f t="shared" si="27"/>
        <v>246.00125</v>
      </c>
      <c r="O1756" s="3" t="str" cm="1">
        <f t="array" ref="O1756">_xlfn.IFS(J1756="Furn","Furniture",J1756="Tech","Technology",J1756="OffSup","Office Supplies")</f>
        <v>Furniture</v>
      </c>
      <c r="P1756" s="3" t="str" cm="1">
        <f t="array" ref="P1756">_xlfn.IFS(K1756="Bkcs","Bookcases",K1756="Phns","Phones",K1756="Acc","Accessories",K1756="Bndrs","Binders",K1756="Fstnrs","Fasteners")</f>
        <v>Accessories</v>
      </c>
      <c r="Q1756" t="str">
        <f>IF(_xlfn.XLOOKUP(D1756,products!$A$2:$A$5902,products!$H$2:$H$5902,,0)=1,"Yes","No")</f>
        <v>No</v>
      </c>
    </row>
    <row r="1757" spans="1:17" x14ac:dyDescent="0.3">
      <c r="A1757" t="s">
        <v>10487</v>
      </c>
      <c r="B1757" s="4">
        <v>44898</v>
      </c>
      <c r="C1757" t="s">
        <v>10488</v>
      </c>
      <c r="D1757" t="s">
        <v>10491</v>
      </c>
      <c r="E1757" s="1">
        <v>45002</v>
      </c>
      <c r="F1757" t="s">
        <v>35</v>
      </c>
      <c r="G1757" t="str">
        <f>_xlfn.XLOOKUP(C1757,customers!$A$2:$A$5902,customers!$B$2:$B$5902,,0)</f>
        <v>Gabriel Jones</v>
      </c>
      <c r="H1757" t="str">
        <f>_xlfn.XLOOKUP(C1757,customers!$A$2:$A$5902,customers!$G$2:$G$5902,,0)</f>
        <v>West</v>
      </c>
      <c r="I1757" t="str">
        <f>_xlfn.XLOOKUP(C1757,customers!$A$2:$A$5902,customers!$E$2:$E$5902,,0)</f>
        <v>Jenniferfort</v>
      </c>
      <c r="J1757" t="str">
        <f>INDEX(products!$B$2:$B$5902,MATCH(D1757,products!$A$2:$A$5902,0))</f>
        <v>Furn</v>
      </c>
      <c r="K1757" t="str">
        <f>INDEX(products!$C$2:$C$5902,MATCH(D1757,products!$A$2:$A$5902,0))</f>
        <v>Bkcs</v>
      </c>
      <c r="L1757" s="3">
        <f>INDEX(products!$E$2:$E$5902,MATCH(D1757,products!$A$2:$A$5902,0))</f>
        <v>1915.07</v>
      </c>
      <c r="M1757">
        <f>_xlfn.XLOOKUP(D1757,products!$A$2:$A$5902,products!$F$2:$F$5902)</f>
        <v>3</v>
      </c>
      <c r="N1757" s="3">
        <f t="shared" si="27"/>
        <v>638.35666666666668</v>
      </c>
      <c r="O1757" s="3" t="str" cm="1">
        <f t="array" ref="O1757">_xlfn.IFS(J1757="Furn","Furniture",J1757="Tech","Technology",J1757="OffSup","Office Supplies")</f>
        <v>Furniture</v>
      </c>
      <c r="P1757" s="3" t="str" cm="1">
        <f t="array" ref="P1757">_xlfn.IFS(K1757="Bkcs","Bookcases",K1757="Phns","Phones",K1757="Acc","Accessories",K1757="Bndrs","Binders",K1757="Fstnrs","Fasteners")</f>
        <v>Bookcases</v>
      </c>
      <c r="Q1757" t="str">
        <f>IF(_xlfn.XLOOKUP(D1757,products!$A$2:$A$5902,products!$H$2:$H$5902,,0)=1,"Yes","No")</f>
        <v>Yes</v>
      </c>
    </row>
    <row r="1758" spans="1:17" x14ac:dyDescent="0.3">
      <c r="A1758" t="s">
        <v>10493</v>
      </c>
      <c r="B1758" s="4">
        <v>44094</v>
      </c>
      <c r="C1758" t="s">
        <v>10494</v>
      </c>
      <c r="D1758" t="s">
        <v>10497</v>
      </c>
      <c r="E1758" s="1">
        <v>44274</v>
      </c>
      <c r="F1758" t="s">
        <v>74</v>
      </c>
      <c r="G1758" t="str">
        <f>_xlfn.XLOOKUP(C1758,customers!$A$2:$A$5902,customers!$B$2:$B$5902,,0)</f>
        <v>Jonathan Williams</v>
      </c>
      <c r="H1758" t="str">
        <f>_xlfn.XLOOKUP(C1758,customers!$A$2:$A$5902,customers!$G$2:$G$5902,,0)</f>
        <v>East</v>
      </c>
      <c r="I1758" t="str">
        <f>_xlfn.XLOOKUP(C1758,customers!$A$2:$A$5902,customers!$E$2:$E$5902,,0)</f>
        <v>Port Tammieland</v>
      </c>
      <c r="J1758" t="str">
        <f>INDEX(products!$B$2:$B$5902,MATCH(D1758,products!$A$2:$A$5902,0))</f>
        <v>OffSup</v>
      </c>
      <c r="K1758" t="str">
        <f>INDEX(products!$C$2:$C$5902,MATCH(D1758,products!$A$2:$A$5902,0))</f>
        <v>Phns</v>
      </c>
      <c r="L1758" s="3">
        <f>INDEX(products!$E$2:$E$5902,MATCH(D1758,products!$A$2:$A$5902,0))</f>
        <v>1915.16</v>
      </c>
      <c r="M1758">
        <f>_xlfn.XLOOKUP(D1758,products!$A$2:$A$5902,products!$F$2:$F$5902)</f>
        <v>5</v>
      </c>
      <c r="N1758" s="3">
        <f t="shared" si="27"/>
        <v>383.03200000000004</v>
      </c>
      <c r="O1758" s="3" t="str" cm="1">
        <f t="array" ref="O1758">_xlfn.IFS(J1758="Furn","Furniture",J1758="Tech","Technology",J1758="OffSup","Office Supplies")</f>
        <v>Office Supplies</v>
      </c>
      <c r="P1758" s="3" t="str" cm="1">
        <f t="array" ref="P1758">_xlfn.IFS(K1758="Bkcs","Bookcases",K1758="Phns","Phones",K1758="Acc","Accessories",K1758="Bndrs","Binders",K1758="Fstnrs","Fasteners")</f>
        <v>Phones</v>
      </c>
      <c r="Q1758" t="str">
        <f>IF(_xlfn.XLOOKUP(D1758,products!$A$2:$A$5902,products!$H$2:$H$5902,,0)=1,"Yes","No")</f>
        <v>Yes</v>
      </c>
    </row>
    <row r="1759" spans="1:17" x14ac:dyDescent="0.3">
      <c r="A1759" t="s">
        <v>10499</v>
      </c>
      <c r="B1759" s="4">
        <v>45042</v>
      </c>
      <c r="C1759" t="s">
        <v>10500</v>
      </c>
      <c r="D1759" t="s">
        <v>10502</v>
      </c>
      <c r="E1759" s="1">
        <v>45084</v>
      </c>
      <c r="F1759" t="s">
        <v>74</v>
      </c>
      <c r="G1759" t="str">
        <f>_xlfn.XLOOKUP(C1759,customers!$A$2:$A$5902,customers!$B$2:$B$5902,,0)</f>
        <v>Amber Brown</v>
      </c>
      <c r="H1759" t="str">
        <f>_xlfn.XLOOKUP(C1759,customers!$A$2:$A$5902,customers!$G$2:$G$5902,,0)</f>
        <v>North</v>
      </c>
      <c r="I1759" t="str">
        <f>_xlfn.XLOOKUP(C1759,customers!$A$2:$A$5902,customers!$E$2:$E$5902,,0)</f>
        <v>Fernandezhaven</v>
      </c>
      <c r="J1759" t="str">
        <f>INDEX(products!$B$2:$B$5902,MATCH(D1759,products!$A$2:$A$5902,0))</f>
        <v>Tech</v>
      </c>
      <c r="K1759" t="str">
        <f>INDEX(products!$C$2:$C$5902,MATCH(D1759,products!$A$2:$A$5902,0))</f>
        <v>Bkcs</v>
      </c>
      <c r="L1759" s="3">
        <f>INDEX(products!$E$2:$E$5902,MATCH(D1759,products!$A$2:$A$5902,0))</f>
        <v>4267.46</v>
      </c>
      <c r="M1759">
        <f>_xlfn.XLOOKUP(D1759,products!$A$2:$A$5902,products!$F$2:$F$5902)</f>
        <v>10</v>
      </c>
      <c r="N1759" s="3">
        <f t="shared" si="27"/>
        <v>426.74599999999998</v>
      </c>
      <c r="O1759" s="3" t="str" cm="1">
        <f t="array" ref="O1759">_xlfn.IFS(J1759="Furn","Furniture",J1759="Tech","Technology",J1759="OffSup","Office Supplies")</f>
        <v>Technology</v>
      </c>
      <c r="P1759" s="3" t="str" cm="1">
        <f t="array" ref="P1759">_xlfn.IFS(K1759="Bkcs","Bookcases",K1759="Phns","Phones",K1759="Acc","Accessories",K1759="Bndrs","Binders",K1759="Fstnrs","Fasteners")</f>
        <v>Bookcases</v>
      </c>
      <c r="Q1759" t="str">
        <f>IF(_xlfn.XLOOKUP(D1759,products!$A$2:$A$5902,products!$H$2:$H$5902,,0)=1,"Yes","No")</f>
        <v>No</v>
      </c>
    </row>
    <row r="1760" spans="1:17" x14ac:dyDescent="0.3">
      <c r="A1760" t="s">
        <v>10504</v>
      </c>
      <c r="B1760" s="4">
        <v>44967</v>
      </c>
      <c r="C1760" t="s">
        <v>10505</v>
      </c>
      <c r="D1760" t="s">
        <v>10508</v>
      </c>
      <c r="E1760" s="1">
        <v>45320</v>
      </c>
      <c r="F1760" t="s">
        <v>74</v>
      </c>
      <c r="G1760" t="str">
        <f>_xlfn.XLOOKUP(C1760,customers!$A$2:$A$5902,customers!$B$2:$B$5902,,0)</f>
        <v>Kathleen Peterson</v>
      </c>
      <c r="H1760" t="str">
        <f>_xlfn.XLOOKUP(C1760,customers!$A$2:$A$5902,customers!$G$2:$G$5902,,0)</f>
        <v>West</v>
      </c>
      <c r="I1760" t="str">
        <f>_xlfn.XLOOKUP(C1760,customers!$A$2:$A$5902,customers!$E$2:$E$5902,,0)</f>
        <v>New Scottfort</v>
      </c>
      <c r="J1760" t="str">
        <f>INDEX(products!$B$2:$B$5902,MATCH(D1760,products!$A$2:$A$5902,0))</f>
        <v>Tech</v>
      </c>
      <c r="K1760" t="str">
        <f>INDEX(products!$C$2:$C$5902,MATCH(D1760,products!$A$2:$A$5902,0))</f>
        <v>Fstnrs</v>
      </c>
      <c r="L1760" s="3">
        <f>INDEX(products!$E$2:$E$5902,MATCH(D1760,products!$A$2:$A$5902,0))</f>
        <v>4367.0600000000004</v>
      </c>
      <c r="M1760">
        <f>_xlfn.XLOOKUP(D1760,products!$A$2:$A$5902,products!$F$2:$F$5902)</f>
        <v>8</v>
      </c>
      <c r="N1760" s="3">
        <f t="shared" si="27"/>
        <v>545.88250000000005</v>
      </c>
      <c r="O1760" s="3" t="str" cm="1">
        <f t="array" ref="O1760">_xlfn.IFS(J1760="Furn","Furniture",J1760="Tech","Technology",J1760="OffSup","Office Supplies")</f>
        <v>Technology</v>
      </c>
      <c r="P1760" s="3" t="str" cm="1">
        <f t="array" ref="P1760">_xlfn.IFS(K1760="Bkcs","Bookcases",K1760="Phns","Phones",K1760="Acc","Accessories",K1760="Bndrs","Binders",K1760="Fstnrs","Fasteners")</f>
        <v>Fasteners</v>
      </c>
      <c r="Q1760" t="str">
        <f>IF(_xlfn.XLOOKUP(D1760,products!$A$2:$A$5902,products!$H$2:$H$5902,,0)=1,"Yes","No")</f>
        <v>Yes</v>
      </c>
    </row>
    <row r="1761" spans="1:17" x14ac:dyDescent="0.3">
      <c r="A1761" t="s">
        <v>10510</v>
      </c>
      <c r="B1761" s="4">
        <v>44356</v>
      </c>
      <c r="C1761" t="s">
        <v>10511</v>
      </c>
      <c r="D1761" s="2" t="s">
        <v>10514</v>
      </c>
      <c r="E1761" s="1">
        <v>44426</v>
      </c>
      <c r="F1761" t="s">
        <v>74</v>
      </c>
      <c r="G1761" t="str">
        <f>_xlfn.XLOOKUP(C1761,customers!$A$2:$A$5902,customers!$B$2:$B$5902,,0)</f>
        <v>Trevor Ortiz</v>
      </c>
      <c r="H1761" t="str">
        <f>_xlfn.XLOOKUP(C1761,customers!$A$2:$A$5902,customers!$G$2:$G$5902,,0)</f>
        <v>East</v>
      </c>
      <c r="I1761" t="str">
        <f>_xlfn.XLOOKUP(C1761,customers!$A$2:$A$5902,customers!$E$2:$E$5902,,0)</f>
        <v>Matthewsberg</v>
      </c>
      <c r="J1761" t="str">
        <f>INDEX(products!$B$2:$B$5902,MATCH(D1761,products!$A$2:$A$5902,0))</f>
        <v>Furn</v>
      </c>
      <c r="K1761" t="str">
        <f>INDEX(products!$C$2:$C$5902,MATCH(D1761,products!$A$2:$A$5902,0))</f>
        <v>Phns</v>
      </c>
      <c r="L1761" s="3">
        <f>INDEX(products!$E$2:$E$5902,MATCH(D1761,products!$A$2:$A$5902,0))</f>
        <v>4322.87</v>
      </c>
      <c r="M1761">
        <f>_xlfn.XLOOKUP(D1761,products!$A$2:$A$5902,products!$F$2:$F$5902)</f>
        <v>8</v>
      </c>
      <c r="N1761" s="3">
        <f t="shared" si="27"/>
        <v>540.35874999999999</v>
      </c>
      <c r="O1761" s="3" t="str" cm="1">
        <f t="array" ref="O1761">_xlfn.IFS(J1761="Furn","Furniture",J1761="Tech","Technology",J1761="OffSup","Office Supplies")</f>
        <v>Furniture</v>
      </c>
      <c r="P1761" s="3" t="str" cm="1">
        <f t="array" ref="P1761">_xlfn.IFS(K1761="Bkcs","Bookcases",K1761="Phns","Phones",K1761="Acc","Accessories",K1761="Bndrs","Binders",K1761="Fstnrs","Fasteners")</f>
        <v>Phones</v>
      </c>
      <c r="Q1761" t="str">
        <f>IF(_xlfn.XLOOKUP(D1761,products!$A$2:$A$5902,products!$H$2:$H$5902,,0)=1,"Yes","No")</f>
        <v>No</v>
      </c>
    </row>
    <row r="1762" spans="1:17" x14ac:dyDescent="0.3">
      <c r="A1762" t="s">
        <v>10516</v>
      </c>
      <c r="B1762" s="4">
        <v>43732</v>
      </c>
      <c r="C1762" t="s">
        <v>10517</v>
      </c>
      <c r="D1762" s="2" t="s">
        <v>10520</v>
      </c>
      <c r="E1762" s="1">
        <v>43827</v>
      </c>
      <c r="F1762" t="s">
        <v>74</v>
      </c>
      <c r="G1762" t="str">
        <f>_xlfn.XLOOKUP(C1762,customers!$A$2:$A$5902,customers!$B$2:$B$5902,,0)</f>
        <v>Ashley Beck</v>
      </c>
      <c r="H1762" t="str">
        <f>_xlfn.XLOOKUP(C1762,customers!$A$2:$A$5902,customers!$G$2:$G$5902,,0)</f>
        <v>East</v>
      </c>
      <c r="I1762" t="str">
        <f>_xlfn.XLOOKUP(C1762,customers!$A$2:$A$5902,customers!$E$2:$E$5902,,0)</f>
        <v>South Jorgefurt</v>
      </c>
      <c r="J1762" t="str">
        <f>INDEX(products!$B$2:$B$5902,MATCH(D1762,products!$A$2:$A$5902,0))</f>
        <v>Furn</v>
      </c>
      <c r="K1762" t="str">
        <f>INDEX(products!$C$2:$C$5902,MATCH(D1762,products!$A$2:$A$5902,0))</f>
        <v>Fstnrs</v>
      </c>
      <c r="L1762" s="3">
        <f>INDEX(products!$E$2:$E$5902,MATCH(D1762,products!$A$2:$A$5902,0))</f>
        <v>2390.91</v>
      </c>
      <c r="M1762">
        <f>_xlfn.XLOOKUP(D1762,products!$A$2:$A$5902,products!$F$2:$F$5902)</f>
        <v>6</v>
      </c>
      <c r="N1762" s="3">
        <f t="shared" si="27"/>
        <v>398.48499999999996</v>
      </c>
      <c r="O1762" s="3" t="str" cm="1">
        <f t="array" ref="O1762">_xlfn.IFS(J1762="Furn","Furniture",J1762="Tech","Technology",J1762="OffSup","Office Supplies")</f>
        <v>Furniture</v>
      </c>
      <c r="P1762" s="3" t="str" cm="1">
        <f t="array" ref="P1762">_xlfn.IFS(K1762="Bkcs","Bookcases",K1762="Phns","Phones",K1762="Acc","Accessories",K1762="Bndrs","Binders",K1762="Fstnrs","Fasteners")</f>
        <v>Fasteners</v>
      </c>
      <c r="Q1762" t="str">
        <f>IF(_xlfn.XLOOKUP(D1762,products!$A$2:$A$5902,products!$H$2:$H$5902,,0)=1,"Yes","No")</f>
        <v>Yes</v>
      </c>
    </row>
    <row r="1763" spans="1:17" x14ac:dyDescent="0.3">
      <c r="A1763" t="s">
        <v>10522</v>
      </c>
      <c r="B1763" s="4">
        <v>44337</v>
      </c>
      <c r="C1763" t="s">
        <v>10523</v>
      </c>
      <c r="D1763" t="s">
        <v>10526</v>
      </c>
      <c r="E1763" s="1">
        <v>44657</v>
      </c>
      <c r="F1763" t="s">
        <v>35</v>
      </c>
      <c r="G1763" t="str">
        <f>_xlfn.XLOOKUP(C1763,customers!$A$2:$A$5902,customers!$B$2:$B$5902,,0)</f>
        <v>Patrick Moody</v>
      </c>
      <c r="H1763" t="str">
        <f>_xlfn.XLOOKUP(C1763,customers!$A$2:$A$5902,customers!$G$2:$G$5902,,0)</f>
        <v>West</v>
      </c>
      <c r="I1763" t="str">
        <f>_xlfn.XLOOKUP(C1763,customers!$A$2:$A$5902,customers!$E$2:$E$5902,,0)</f>
        <v>Reynoldsport</v>
      </c>
      <c r="J1763" t="str">
        <f>INDEX(products!$B$2:$B$5902,MATCH(D1763,products!$A$2:$A$5902,0))</f>
        <v>Furn</v>
      </c>
      <c r="K1763" t="str">
        <f>INDEX(products!$C$2:$C$5902,MATCH(D1763,products!$A$2:$A$5902,0))</f>
        <v>Bndrs</v>
      </c>
      <c r="L1763" s="3">
        <f>INDEX(products!$E$2:$E$5902,MATCH(D1763,products!$A$2:$A$5902,0))</f>
        <v>75.92</v>
      </c>
      <c r="M1763">
        <f>_xlfn.XLOOKUP(D1763,products!$A$2:$A$5902,products!$F$2:$F$5902)</f>
        <v>1</v>
      </c>
      <c r="N1763" s="3">
        <f t="shared" si="27"/>
        <v>75.92</v>
      </c>
      <c r="O1763" s="3" t="str" cm="1">
        <f t="array" ref="O1763">_xlfn.IFS(J1763="Furn","Furniture",J1763="Tech","Technology",J1763="OffSup","Office Supplies")</f>
        <v>Furniture</v>
      </c>
      <c r="P1763" s="3" t="str" cm="1">
        <f t="array" ref="P1763">_xlfn.IFS(K1763="Bkcs","Bookcases",K1763="Phns","Phones",K1763="Acc","Accessories",K1763="Bndrs","Binders",K1763="Fstnrs","Fasteners")</f>
        <v>Binders</v>
      </c>
      <c r="Q1763" t="str">
        <f>IF(_xlfn.XLOOKUP(D1763,products!$A$2:$A$5902,products!$H$2:$H$5902,,0)=1,"Yes","No")</f>
        <v>Yes</v>
      </c>
    </row>
    <row r="1764" spans="1:17" x14ac:dyDescent="0.3">
      <c r="A1764" t="s">
        <v>10528</v>
      </c>
      <c r="B1764" s="4">
        <v>44487</v>
      </c>
      <c r="C1764" t="s">
        <v>10529</v>
      </c>
      <c r="D1764" t="s">
        <v>10532</v>
      </c>
      <c r="E1764" s="1">
        <v>44654</v>
      </c>
      <c r="F1764" t="s">
        <v>35</v>
      </c>
      <c r="G1764" t="str">
        <f>_xlfn.XLOOKUP(C1764,customers!$A$2:$A$5902,customers!$B$2:$B$5902,,0)</f>
        <v>Adam Yu</v>
      </c>
      <c r="H1764" t="str">
        <f>_xlfn.XLOOKUP(C1764,customers!$A$2:$A$5902,customers!$G$2:$G$5902,,0)</f>
        <v>South</v>
      </c>
      <c r="I1764" t="str">
        <f>_xlfn.XLOOKUP(C1764,customers!$A$2:$A$5902,customers!$E$2:$E$5902,,0)</f>
        <v>Amyborough</v>
      </c>
      <c r="J1764" t="str">
        <f>INDEX(products!$B$2:$B$5902,MATCH(D1764,products!$A$2:$A$5902,0))</f>
        <v>Tech</v>
      </c>
      <c r="K1764" t="str">
        <f>INDEX(products!$C$2:$C$5902,MATCH(D1764,products!$A$2:$A$5902,0))</f>
        <v>Fstnrs</v>
      </c>
      <c r="L1764" s="3">
        <f>INDEX(products!$E$2:$E$5902,MATCH(D1764,products!$A$2:$A$5902,0))</f>
        <v>414.24</v>
      </c>
      <c r="M1764">
        <f>_xlfn.XLOOKUP(D1764,products!$A$2:$A$5902,products!$F$2:$F$5902)</f>
        <v>1</v>
      </c>
      <c r="N1764" s="3">
        <f t="shared" si="27"/>
        <v>414.24</v>
      </c>
      <c r="O1764" s="3" t="str" cm="1">
        <f t="array" ref="O1764">_xlfn.IFS(J1764="Furn","Furniture",J1764="Tech","Technology",J1764="OffSup","Office Supplies")</f>
        <v>Technology</v>
      </c>
      <c r="P1764" s="3" t="str" cm="1">
        <f t="array" ref="P1764">_xlfn.IFS(K1764="Bkcs","Bookcases",K1764="Phns","Phones",K1764="Acc","Accessories",K1764="Bndrs","Binders",K1764="Fstnrs","Fasteners")</f>
        <v>Fasteners</v>
      </c>
      <c r="Q1764" t="str">
        <f>IF(_xlfn.XLOOKUP(D1764,products!$A$2:$A$5902,products!$H$2:$H$5902,,0)=1,"Yes","No")</f>
        <v>Yes</v>
      </c>
    </row>
    <row r="1765" spans="1:17" x14ac:dyDescent="0.3">
      <c r="A1765" t="s">
        <v>10534</v>
      </c>
      <c r="B1765" s="4">
        <v>44234</v>
      </c>
      <c r="C1765" t="s">
        <v>10535</v>
      </c>
      <c r="D1765" t="s">
        <v>10538</v>
      </c>
      <c r="E1765" s="1">
        <v>44407</v>
      </c>
      <c r="F1765" t="s">
        <v>21</v>
      </c>
      <c r="G1765" t="str">
        <f>_xlfn.XLOOKUP(C1765,customers!$A$2:$A$5902,customers!$B$2:$B$5902,,0)</f>
        <v>Thomas Graham</v>
      </c>
      <c r="H1765" t="str">
        <f>_xlfn.XLOOKUP(C1765,customers!$A$2:$A$5902,customers!$G$2:$G$5902,,0)</f>
        <v>West</v>
      </c>
      <c r="I1765" t="str">
        <f>_xlfn.XLOOKUP(C1765,customers!$A$2:$A$5902,customers!$E$2:$E$5902,,0)</f>
        <v>Freemanhaven</v>
      </c>
      <c r="J1765" t="str">
        <f>INDEX(products!$B$2:$B$5902,MATCH(D1765,products!$A$2:$A$5902,0))</f>
        <v>OffSup</v>
      </c>
      <c r="K1765" t="str">
        <f>INDEX(products!$C$2:$C$5902,MATCH(D1765,products!$A$2:$A$5902,0))</f>
        <v>Acc</v>
      </c>
      <c r="L1765" s="3">
        <f>INDEX(products!$E$2:$E$5902,MATCH(D1765,products!$A$2:$A$5902,0))</f>
        <v>2636.82</v>
      </c>
      <c r="M1765">
        <f>_xlfn.XLOOKUP(D1765,products!$A$2:$A$5902,products!$F$2:$F$5902)</f>
        <v>2</v>
      </c>
      <c r="N1765" s="3">
        <f t="shared" si="27"/>
        <v>1318.41</v>
      </c>
      <c r="O1765" s="3" t="str" cm="1">
        <f t="array" ref="O1765">_xlfn.IFS(J1765="Furn","Furniture",J1765="Tech","Technology",J1765="OffSup","Office Supplies")</f>
        <v>Office Supplies</v>
      </c>
      <c r="P1765" s="3" t="str" cm="1">
        <f t="array" ref="P1765">_xlfn.IFS(K1765="Bkcs","Bookcases",K1765="Phns","Phones",K1765="Acc","Accessories",K1765="Bndrs","Binders",K1765="Fstnrs","Fasteners")</f>
        <v>Accessories</v>
      </c>
      <c r="Q1765" t="str">
        <f>IF(_xlfn.XLOOKUP(D1765,products!$A$2:$A$5902,products!$H$2:$H$5902,,0)=1,"Yes","No")</f>
        <v>Yes</v>
      </c>
    </row>
    <row r="1766" spans="1:17" x14ac:dyDescent="0.3">
      <c r="A1766" t="s">
        <v>10540</v>
      </c>
      <c r="B1766" s="4">
        <v>44490</v>
      </c>
      <c r="C1766" t="s">
        <v>10541</v>
      </c>
      <c r="D1766" t="s">
        <v>10544</v>
      </c>
      <c r="E1766" s="1">
        <v>44496</v>
      </c>
      <c r="F1766" t="s">
        <v>35</v>
      </c>
      <c r="G1766" t="str">
        <f>_xlfn.XLOOKUP(C1766,customers!$A$2:$A$5902,customers!$B$2:$B$5902,,0)</f>
        <v>Charles Rodgers</v>
      </c>
      <c r="H1766" t="str">
        <f>_xlfn.XLOOKUP(C1766,customers!$A$2:$A$5902,customers!$G$2:$G$5902,,0)</f>
        <v>East</v>
      </c>
      <c r="I1766" t="str">
        <f>_xlfn.XLOOKUP(C1766,customers!$A$2:$A$5902,customers!$E$2:$E$5902,,0)</f>
        <v>Port Thomasville</v>
      </c>
      <c r="J1766" t="str">
        <f>INDEX(products!$B$2:$B$5902,MATCH(D1766,products!$A$2:$A$5902,0))</f>
        <v>OffSup</v>
      </c>
      <c r="K1766" t="str">
        <f>INDEX(products!$C$2:$C$5902,MATCH(D1766,products!$A$2:$A$5902,0))</f>
        <v>Acc</v>
      </c>
      <c r="L1766" s="3">
        <f>INDEX(products!$E$2:$E$5902,MATCH(D1766,products!$A$2:$A$5902,0))</f>
        <v>1245.97</v>
      </c>
      <c r="M1766">
        <f>_xlfn.XLOOKUP(D1766,products!$A$2:$A$5902,products!$F$2:$F$5902)</f>
        <v>4</v>
      </c>
      <c r="N1766" s="3">
        <f t="shared" si="27"/>
        <v>311.49250000000001</v>
      </c>
      <c r="O1766" s="3" t="str" cm="1">
        <f t="array" ref="O1766">_xlfn.IFS(J1766="Furn","Furniture",J1766="Tech","Technology",J1766="OffSup","Office Supplies")</f>
        <v>Office Supplies</v>
      </c>
      <c r="P1766" s="3" t="str" cm="1">
        <f t="array" ref="P1766">_xlfn.IFS(K1766="Bkcs","Bookcases",K1766="Phns","Phones",K1766="Acc","Accessories",K1766="Bndrs","Binders",K1766="Fstnrs","Fasteners")</f>
        <v>Accessories</v>
      </c>
      <c r="Q1766" t="str">
        <f>IF(_xlfn.XLOOKUP(D1766,products!$A$2:$A$5902,products!$H$2:$H$5902,,0)=1,"Yes","No")</f>
        <v>No</v>
      </c>
    </row>
    <row r="1767" spans="1:17" x14ac:dyDescent="0.3">
      <c r="A1767" t="s">
        <v>10546</v>
      </c>
      <c r="B1767" s="4">
        <v>44570</v>
      </c>
      <c r="C1767" t="s">
        <v>10547</v>
      </c>
      <c r="D1767" t="s">
        <v>10550</v>
      </c>
      <c r="E1767" s="1">
        <v>44778</v>
      </c>
      <c r="F1767" t="s">
        <v>35</v>
      </c>
      <c r="G1767" t="str">
        <f>_xlfn.XLOOKUP(C1767,customers!$A$2:$A$5902,customers!$B$2:$B$5902,,0)</f>
        <v>Austin Jones</v>
      </c>
      <c r="H1767" t="str">
        <f>_xlfn.XLOOKUP(C1767,customers!$A$2:$A$5902,customers!$G$2:$G$5902,,0)</f>
        <v>East</v>
      </c>
      <c r="I1767" t="str">
        <f>_xlfn.XLOOKUP(C1767,customers!$A$2:$A$5902,customers!$E$2:$E$5902,,0)</f>
        <v>East Dawntown</v>
      </c>
      <c r="J1767" t="str">
        <f>INDEX(products!$B$2:$B$5902,MATCH(D1767,products!$A$2:$A$5902,0))</f>
        <v>OffSup</v>
      </c>
      <c r="K1767" t="str">
        <f>INDEX(products!$C$2:$C$5902,MATCH(D1767,products!$A$2:$A$5902,0))</f>
        <v>Acc</v>
      </c>
      <c r="L1767" s="3">
        <f>INDEX(products!$E$2:$E$5902,MATCH(D1767,products!$A$2:$A$5902,0))</f>
        <v>3128.39</v>
      </c>
      <c r="M1767">
        <f>_xlfn.XLOOKUP(D1767,products!$A$2:$A$5902,products!$F$2:$F$5902)</f>
        <v>8</v>
      </c>
      <c r="N1767" s="3">
        <f t="shared" si="27"/>
        <v>391.04874999999998</v>
      </c>
      <c r="O1767" s="3" t="str" cm="1">
        <f t="array" ref="O1767">_xlfn.IFS(J1767="Furn","Furniture",J1767="Tech","Technology",J1767="OffSup","Office Supplies")</f>
        <v>Office Supplies</v>
      </c>
      <c r="P1767" s="3" t="str" cm="1">
        <f t="array" ref="P1767">_xlfn.IFS(K1767="Bkcs","Bookcases",K1767="Phns","Phones",K1767="Acc","Accessories",K1767="Bndrs","Binders",K1767="Fstnrs","Fasteners")</f>
        <v>Accessories</v>
      </c>
      <c r="Q1767" t="str">
        <f>IF(_xlfn.XLOOKUP(D1767,products!$A$2:$A$5902,products!$H$2:$H$5902,,0)=1,"Yes","No")</f>
        <v>Yes</v>
      </c>
    </row>
    <row r="1768" spans="1:17" x14ac:dyDescent="0.3">
      <c r="A1768" t="s">
        <v>10552</v>
      </c>
      <c r="B1768" s="4">
        <v>45267</v>
      </c>
      <c r="C1768" t="s">
        <v>10553</v>
      </c>
      <c r="D1768" t="s">
        <v>10556</v>
      </c>
      <c r="E1768" s="1">
        <v>45529</v>
      </c>
      <c r="F1768" t="s">
        <v>21</v>
      </c>
      <c r="G1768" t="str">
        <f>_xlfn.XLOOKUP(C1768,customers!$A$2:$A$5902,customers!$B$2:$B$5902,,0)</f>
        <v>Kevin Lopez</v>
      </c>
      <c r="H1768" t="str">
        <f>_xlfn.XLOOKUP(C1768,customers!$A$2:$A$5902,customers!$G$2:$G$5902,,0)</f>
        <v>South</v>
      </c>
      <c r="I1768" t="str">
        <f>_xlfn.XLOOKUP(C1768,customers!$A$2:$A$5902,customers!$E$2:$E$5902,,0)</f>
        <v>East Amystad</v>
      </c>
      <c r="J1768" t="str">
        <f>INDEX(products!$B$2:$B$5902,MATCH(D1768,products!$A$2:$A$5902,0))</f>
        <v>Furn</v>
      </c>
      <c r="K1768" t="str">
        <f>INDEX(products!$C$2:$C$5902,MATCH(D1768,products!$A$2:$A$5902,0))</f>
        <v>Bndrs</v>
      </c>
      <c r="L1768" s="3">
        <f>INDEX(products!$E$2:$E$5902,MATCH(D1768,products!$A$2:$A$5902,0))</f>
        <v>3803.01</v>
      </c>
      <c r="M1768">
        <f>_xlfn.XLOOKUP(D1768,products!$A$2:$A$5902,products!$F$2:$F$5902)</f>
        <v>1</v>
      </c>
      <c r="N1768" s="3">
        <f t="shared" si="27"/>
        <v>3803.01</v>
      </c>
      <c r="O1768" s="3" t="str" cm="1">
        <f t="array" ref="O1768">_xlfn.IFS(J1768="Furn","Furniture",J1768="Tech","Technology",J1768="OffSup","Office Supplies")</f>
        <v>Furniture</v>
      </c>
      <c r="P1768" s="3" t="str" cm="1">
        <f t="array" ref="P1768">_xlfn.IFS(K1768="Bkcs","Bookcases",K1768="Phns","Phones",K1768="Acc","Accessories",K1768="Bndrs","Binders",K1768="Fstnrs","Fasteners")</f>
        <v>Binders</v>
      </c>
      <c r="Q1768" t="str">
        <f>IF(_xlfn.XLOOKUP(D1768,products!$A$2:$A$5902,products!$H$2:$H$5902,,0)=1,"Yes","No")</f>
        <v>Yes</v>
      </c>
    </row>
    <row r="1769" spans="1:17" x14ac:dyDescent="0.3">
      <c r="A1769" t="s">
        <v>10558</v>
      </c>
      <c r="B1769" s="4">
        <v>45000</v>
      </c>
      <c r="C1769" t="s">
        <v>10559</v>
      </c>
      <c r="D1769" t="s">
        <v>10562</v>
      </c>
      <c r="E1769" s="1">
        <v>45301</v>
      </c>
      <c r="F1769" t="s">
        <v>21</v>
      </c>
      <c r="G1769" t="str">
        <f>_xlfn.XLOOKUP(C1769,customers!$A$2:$A$5902,customers!$B$2:$B$5902,,0)</f>
        <v>Mindy Nolan</v>
      </c>
      <c r="H1769" t="str">
        <f>_xlfn.XLOOKUP(C1769,customers!$A$2:$A$5902,customers!$G$2:$G$5902,,0)</f>
        <v>North</v>
      </c>
      <c r="I1769" t="str">
        <f>_xlfn.XLOOKUP(C1769,customers!$A$2:$A$5902,customers!$E$2:$E$5902,,0)</f>
        <v>Parkerfort</v>
      </c>
      <c r="J1769" t="str">
        <f>INDEX(products!$B$2:$B$5902,MATCH(D1769,products!$A$2:$A$5902,0))</f>
        <v>Furn</v>
      </c>
      <c r="K1769" t="str">
        <f>INDEX(products!$C$2:$C$5902,MATCH(D1769,products!$A$2:$A$5902,0))</f>
        <v>Bndrs</v>
      </c>
      <c r="L1769" s="3">
        <f>INDEX(products!$E$2:$E$5902,MATCH(D1769,products!$A$2:$A$5902,0))</f>
        <v>1664.6</v>
      </c>
      <c r="M1769">
        <f>_xlfn.XLOOKUP(D1769,products!$A$2:$A$5902,products!$F$2:$F$5902)</f>
        <v>2</v>
      </c>
      <c r="N1769" s="3">
        <f t="shared" si="27"/>
        <v>832.3</v>
      </c>
      <c r="O1769" s="3" t="str" cm="1">
        <f t="array" ref="O1769">_xlfn.IFS(J1769="Furn","Furniture",J1769="Tech","Technology",J1769="OffSup","Office Supplies")</f>
        <v>Furniture</v>
      </c>
      <c r="P1769" s="3" t="str" cm="1">
        <f t="array" ref="P1769">_xlfn.IFS(K1769="Bkcs","Bookcases",K1769="Phns","Phones",K1769="Acc","Accessories",K1769="Bndrs","Binders",K1769="Fstnrs","Fasteners")</f>
        <v>Binders</v>
      </c>
      <c r="Q1769" t="str">
        <f>IF(_xlfn.XLOOKUP(D1769,products!$A$2:$A$5902,products!$H$2:$H$5902,,0)=1,"Yes","No")</f>
        <v>Yes</v>
      </c>
    </row>
    <row r="1770" spans="1:17" x14ac:dyDescent="0.3">
      <c r="A1770" t="s">
        <v>10564</v>
      </c>
      <c r="B1770" s="4">
        <v>43857</v>
      </c>
      <c r="C1770" t="s">
        <v>10565</v>
      </c>
      <c r="D1770" t="s">
        <v>10568</v>
      </c>
      <c r="E1770" s="1">
        <v>43992</v>
      </c>
      <c r="F1770" t="s">
        <v>21</v>
      </c>
      <c r="G1770" t="str">
        <f>_xlfn.XLOOKUP(C1770,customers!$A$2:$A$5902,customers!$B$2:$B$5902,,0)</f>
        <v>Christina Myers</v>
      </c>
      <c r="H1770" t="str">
        <f>_xlfn.XLOOKUP(C1770,customers!$A$2:$A$5902,customers!$G$2:$G$5902,,0)</f>
        <v>West</v>
      </c>
      <c r="I1770" t="str">
        <f>_xlfn.XLOOKUP(C1770,customers!$A$2:$A$5902,customers!$E$2:$E$5902,,0)</f>
        <v>East Bradleytown</v>
      </c>
      <c r="J1770" t="str">
        <f>INDEX(products!$B$2:$B$5902,MATCH(D1770,products!$A$2:$A$5902,0))</f>
        <v>Tech</v>
      </c>
      <c r="K1770" t="str">
        <f>INDEX(products!$C$2:$C$5902,MATCH(D1770,products!$A$2:$A$5902,0))</f>
        <v>Acc</v>
      </c>
      <c r="L1770" s="3">
        <f>INDEX(products!$E$2:$E$5902,MATCH(D1770,products!$A$2:$A$5902,0))</f>
        <v>2846.21</v>
      </c>
      <c r="M1770">
        <f>_xlfn.XLOOKUP(D1770,products!$A$2:$A$5902,products!$F$2:$F$5902)</f>
        <v>8</v>
      </c>
      <c r="N1770" s="3">
        <f t="shared" si="27"/>
        <v>355.77625</v>
      </c>
      <c r="O1770" s="3" t="str" cm="1">
        <f t="array" ref="O1770">_xlfn.IFS(J1770="Furn","Furniture",J1770="Tech","Technology",J1770="OffSup","Office Supplies")</f>
        <v>Technology</v>
      </c>
      <c r="P1770" s="3" t="str" cm="1">
        <f t="array" ref="P1770">_xlfn.IFS(K1770="Bkcs","Bookcases",K1770="Phns","Phones",K1770="Acc","Accessories",K1770="Bndrs","Binders",K1770="Fstnrs","Fasteners")</f>
        <v>Accessories</v>
      </c>
      <c r="Q1770" t="str">
        <f>IF(_xlfn.XLOOKUP(D1770,products!$A$2:$A$5902,products!$H$2:$H$5902,,0)=1,"Yes","No")</f>
        <v>No</v>
      </c>
    </row>
    <row r="1771" spans="1:17" x14ac:dyDescent="0.3">
      <c r="A1771" t="s">
        <v>10570</v>
      </c>
      <c r="B1771" s="4">
        <v>44334</v>
      </c>
      <c r="C1771" t="s">
        <v>10571</v>
      </c>
      <c r="D1771" t="s">
        <v>10574</v>
      </c>
      <c r="E1771" s="1">
        <v>44659</v>
      </c>
      <c r="F1771" t="s">
        <v>35</v>
      </c>
      <c r="G1771" t="str">
        <f>_xlfn.XLOOKUP(C1771,customers!$A$2:$A$5902,customers!$B$2:$B$5902,,0)</f>
        <v>Clifford Rodriguez</v>
      </c>
      <c r="H1771" t="str">
        <f>_xlfn.XLOOKUP(C1771,customers!$A$2:$A$5902,customers!$G$2:$G$5902,,0)</f>
        <v>East</v>
      </c>
      <c r="I1771" t="str">
        <f>_xlfn.XLOOKUP(C1771,customers!$A$2:$A$5902,customers!$E$2:$E$5902,,0)</f>
        <v>Lake David</v>
      </c>
      <c r="J1771" t="str">
        <f>INDEX(products!$B$2:$B$5902,MATCH(D1771,products!$A$2:$A$5902,0))</f>
        <v>OffSup</v>
      </c>
      <c r="K1771" t="str">
        <f>INDEX(products!$C$2:$C$5902,MATCH(D1771,products!$A$2:$A$5902,0))</f>
        <v>Phns</v>
      </c>
      <c r="L1771" s="3">
        <f>INDEX(products!$E$2:$E$5902,MATCH(D1771,products!$A$2:$A$5902,0))</f>
        <v>4523.9799999999996</v>
      </c>
      <c r="M1771">
        <f>_xlfn.XLOOKUP(D1771,products!$A$2:$A$5902,products!$F$2:$F$5902)</f>
        <v>4</v>
      </c>
      <c r="N1771" s="3">
        <f t="shared" si="27"/>
        <v>1130.9949999999999</v>
      </c>
      <c r="O1771" s="3" t="str" cm="1">
        <f t="array" ref="O1771">_xlfn.IFS(J1771="Furn","Furniture",J1771="Tech","Technology",J1771="OffSup","Office Supplies")</f>
        <v>Office Supplies</v>
      </c>
      <c r="P1771" s="3" t="str" cm="1">
        <f t="array" ref="P1771">_xlfn.IFS(K1771="Bkcs","Bookcases",K1771="Phns","Phones",K1771="Acc","Accessories",K1771="Bndrs","Binders",K1771="Fstnrs","Fasteners")</f>
        <v>Phones</v>
      </c>
      <c r="Q1771" t="str">
        <f>IF(_xlfn.XLOOKUP(D1771,products!$A$2:$A$5902,products!$H$2:$H$5902,,0)=1,"Yes","No")</f>
        <v>Yes</v>
      </c>
    </row>
    <row r="1772" spans="1:17" x14ac:dyDescent="0.3">
      <c r="A1772" t="s">
        <v>10576</v>
      </c>
      <c r="B1772" s="4">
        <v>44480</v>
      </c>
      <c r="C1772" t="s">
        <v>10577</v>
      </c>
      <c r="D1772" t="s">
        <v>10580</v>
      </c>
      <c r="E1772" s="1">
        <v>44812</v>
      </c>
      <c r="F1772" t="s">
        <v>35</v>
      </c>
      <c r="G1772" t="str">
        <f>_xlfn.XLOOKUP(C1772,customers!$A$2:$A$5902,customers!$B$2:$B$5902,,0)</f>
        <v>Joshua Bishop</v>
      </c>
      <c r="H1772" t="str">
        <f>_xlfn.XLOOKUP(C1772,customers!$A$2:$A$5902,customers!$G$2:$G$5902,,0)</f>
        <v>East</v>
      </c>
      <c r="I1772" t="str">
        <f>_xlfn.XLOOKUP(C1772,customers!$A$2:$A$5902,customers!$E$2:$E$5902,,0)</f>
        <v>Tiffanyview</v>
      </c>
      <c r="J1772" t="str">
        <f>INDEX(products!$B$2:$B$5902,MATCH(D1772,products!$A$2:$A$5902,0))</f>
        <v>Tech</v>
      </c>
      <c r="K1772" t="str">
        <f>INDEX(products!$C$2:$C$5902,MATCH(D1772,products!$A$2:$A$5902,0))</f>
        <v>Fstnrs</v>
      </c>
      <c r="L1772" s="3">
        <f>INDEX(products!$E$2:$E$5902,MATCH(D1772,products!$A$2:$A$5902,0))</f>
        <v>1964.54</v>
      </c>
      <c r="M1772">
        <f>_xlfn.XLOOKUP(D1772,products!$A$2:$A$5902,products!$F$2:$F$5902)</f>
        <v>7</v>
      </c>
      <c r="N1772" s="3">
        <f t="shared" si="27"/>
        <v>280.64857142857142</v>
      </c>
      <c r="O1772" s="3" t="str" cm="1">
        <f t="array" ref="O1772">_xlfn.IFS(J1772="Furn","Furniture",J1772="Tech","Technology",J1772="OffSup","Office Supplies")</f>
        <v>Technology</v>
      </c>
      <c r="P1772" s="3" t="str" cm="1">
        <f t="array" ref="P1772">_xlfn.IFS(K1772="Bkcs","Bookcases",K1772="Phns","Phones",K1772="Acc","Accessories",K1772="Bndrs","Binders",K1772="Fstnrs","Fasteners")</f>
        <v>Fasteners</v>
      </c>
      <c r="Q1772" t="str">
        <f>IF(_xlfn.XLOOKUP(D1772,products!$A$2:$A$5902,products!$H$2:$H$5902,,0)=1,"Yes","No")</f>
        <v>No</v>
      </c>
    </row>
    <row r="1773" spans="1:17" x14ac:dyDescent="0.3">
      <c r="A1773" t="s">
        <v>10582</v>
      </c>
      <c r="B1773" s="4">
        <v>44698</v>
      </c>
      <c r="C1773" t="s">
        <v>10583</v>
      </c>
      <c r="D1773" t="s">
        <v>10585</v>
      </c>
      <c r="E1773" s="1">
        <v>44949</v>
      </c>
      <c r="F1773" t="s">
        <v>35</v>
      </c>
      <c r="G1773" t="str">
        <f>_xlfn.XLOOKUP(C1773,customers!$A$2:$A$5902,customers!$B$2:$B$5902,,0)</f>
        <v>Amy Campos</v>
      </c>
      <c r="H1773" t="str">
        <f>_xlfn.XLOOKUP(C1773,customers!$A$2:$A$5902,customers!$G$2:$G$5902,,0)</f>
        <v>West</v>
      </c>
      <c r="I1773" t="str">
        <f>_xlfn.XLOOKUP(C1773,customers!$A$2:$A$5902,customers!$E$2:$E$5902,,0)</f>
        <v>South Christopherport</v>
      </c>
      <c r="J1773" t="str">
        <f>INDEX(products!$B$2:$B$5902,MATCH(D1773,products!$A$2:$A$5902,0))</f>
        <v>Tech</v>
      </c>
      <c r="K1773" t="str">
        <f>INDEX(products!$C$2:$C$5902,MATCH(D1773,products!$A$2:$A$5902,0))</f>
        <v>Bndrs</v>
      </c>
      <c r="L1773" s="3">
        <f>INDEX(products!$E$2:$E$5902,MATCH(D1773,products!$A$2:$A$5902,0))</f>
        <v>561.41999999999996</v>
      </c>
      <c r="M1773">
        <f>_xlfn.XLOOKUP(D1773,products!$A$2:$A$5902,products!$F$2:$F$5902)</f>
        <v>3</v>
      </c>
      <c r="N1773" s="3">
        <f t="shared" si="27"/>
        <v>187.14</v>
      </c>
      <c r="O1773" s="3" t="str" cm="1">
        <f t="array" ref="O1773">_xlfn.IFS(J1773="Furn","Furniture",J1773="Tech","Technology",J1773="OffSup","Office Supplies")</f>
        <v>Technology</v>
      </c>
      <c r="P1773" s="3" t="str" cm="1">
        <f t="array" ref="P1773">_xlfn.IFS(K1773="Bkcs","Bookcases",K1773="Phns","Phones",K1773="Acc","Accessories",K1773="Bndrs","Binders",K1773="Fstnrs","Fasteners")</f>
        <v>Binders</v>
      </c>
      <c r="Q1773" t="str">
        <f>IF(_xlfn.XLOOKUP(D1773,products!$A$2:$A$5902,products!$H$2:$H$5902,,0)=1,"Yes","No")</f>
        <v>No</v>
      </c>
    </row>
    <row r="1774" spans="1:17" x14ac:dyDescent="0.3">
      <c r="A1774" t="s">
        <v>10587</v>
      </c>
      <c r="B1774" s="4">
        <v>44663</v>
      </c>
      <c r="C1774" t="s">
        <v>10588</v>
      </c>
      <c r="D1774" t="s">
        <v>10591</v>
      </c>
      <c r="E1774" s="1">
        <v>45006</v>
      </c>
      <c r="F1774" t="s">
        <v>74</v>
      </c>
      <c r="G1774" t="str">
        <f>_xlfn.XLOOKUP(C1774,customers!$A$2:$A$5902,customers!$B$2:$B$5902,,0)</f>
        <v>Amanda Henderson</v>
      </c>
      <c r="H1774" t="str">
        <f>_xlfn.XLOOKUP(C1774,customers!$A$2:$A$5902,customers!$G$2:$G$5902,,0)</f>
        <v>South</v>
      </c>
      <c r="I1774" t="str">
        <f>_xlfn.XLOOKUP(C1774,customers!$A$2:$A$5902,customers!$E$2:$E$5902,,0)</f>
        <v>Salasfort</v>
      </c>
      <c r="J1774" t="str">
        <f>INDEX(products!$B$2:$B$5902,MATCH(D1774,products!$A$2:$A$5902,0))</f>
        <v>Furn</v>
      </c>
      <c r="K1774" t="str">
        <f>INDEX(products!$C$2:$C$5902,MATCH(D1774,products!$A$2:$A$5902,0))</f>
        <v>Fstnrs</v>
      </c>
      <c r="L1774" s="3">
        <f>INDEX(products!$E$2:$E$5902,MATCH(D1774,products!$A$2:$A$5902,0))</f>
        <v>4537.04</v>
      </c>
      <c r="M1774">
        <f>_xlfn.XLOOKUP(D1774,products!$A$2:$A$5902,products!$F$2:$F$5902)</f>
        <v>9</v>
      </c>
      <c r="N1774" s="3">
        <f t="shared" si="27"/>
        <v>504.11555555555555</v>
      </c>
      <c r="O1774" s="3" t="str" cm="1">
        <f t="array" ref="O1774">_xlfn.IFS(J1774="Furn","Furniture",J1774="Tech","Technology",J1774="OffSup","Office Supplies")</f>
        <v>Furniture</v>
      </c>
      <c r="P1774" s="3" t="str" cm="1">
        <f t="array" ref="P1774">_xlfn.IFS(K1774="Bkcs","Bookcases",K1774="Phns","Phones",K1774="Acc","Accessories",K1774="Bndrs","Binders",K1774="Fstnrs","Fasteners")</f>
        <v>Fasteners</v>
      </c>
      <c r="Q1774" t="str">
        <f>IF(_xlfn.XLOOKUP(D1774,products!$A$2:$A$5902,products!$H$2:$H$5902,,0)=1,"Yes","No")</f>
        <v>Yes</v>
      </c>
    </row>
    <row r="1775" spans="1:17" x14ac:dyDescent="0.3">
      <c r="A1775" t="s">
        <v>10593</v>
      </c>
      <c r="B1775" s="4">
        <v>43645</v>
      </c>
      <c r="C1775" t="s">
        <v>10594</v>
      </c>
      <c r="D1775" t="s">
        <v>10597</v>
      </c>
      <c r="E1775" s="1">
        <v>43694</v>
      </c>
      <c r="F1775" t="s">
        <v>74</v>
      </c>
      <c r="G1775" t="str">
        <f>_xlfn.XLOOKUP(C1775,customers!$A$2:$A$5902,customers!$B$2:$B$5902,,0)</f>
        <v>James Bond</v>
      </c>
      <c r="H1775" t="str">
        <f>_xlfn.XLOOKUP(C1775,customers!$A$2:$A$5902,customers!$G$2:$G$5902,,0)</f>
        <v>West</v>
      </c>
      <c r="I1775" t="str">
        <f>_xlfn.XLOOKUP(C1775,customers!$A$2:$A$5902,customers!$E$2:$E$5902,,0)</f>
        <v>South Andrea</v>
      </c>
      <c r="J1775" t="str">
        <f>INDEX(products!$B$2:$B$5902,MATCH(D1775,products!$A$2:$A$5902,0))</f>
        <v>Tech</v>
      </c>
      <c r="K1775" t="str">
        <f>INDEX(products!$C$2:$C$5902,MATCH(D1775,products!$A$2:$A$5902,0))</f>
        <v>Bkcs</v>
      </c>
      <c r="L1775" s="3">
        <f>INDEX(products!$E$2:$E$5902,MATCH(D1775,products!$A$2:$A$5902,0))</f>
        <v>2869.36</v>
      </c>
      <c r="M1775">
        <f>_xlfn.XLOOKUP(D1775,products!$A$2:$A$5902,products!$F$2:$F$5902)</f>
        <v>10</v>
      </c>
      <c r="N1775" s="3">
        <f t="shared" si="27"/>
        <v>286.93600000000004</v>
      </c>
      <c r="O1775" s="3" t="str" cm="1">
        <f t="array" ref="O1775">_xlfn.IFS(J1775="Furn","Furniture",J1775="Tech","Technology",J1775="OffSup","Office Supplies")</f>
        <v>Technology</v>
      </c>
      <c r="P1775" s="3" t="str" cm="1">
        <f t="array" ref="P1775">_xlfn.IFS(K1775="Bkcs","Bookcases",K1775="Phns","Phones",K1775="Acc","Accessories",K1775="Bndrs","Binders",K1775="Fstnrs","Fasteners")</f>
        <v>Bookcases</v>
      </c>
      <c r="Q1775" t="str">
        <f>IF(_xlfn.XLOOKUP(D1775,products!$A$2:$A$5902,products!$H$2:$H$5902,,0)=1,"Yes","No")</f>
        <v>No</v>
      </c>
    </row>
    <row r="1776" spans="1:17" x14ac:dyDescent="0.3">
      <c r="A1776" t="s">
        <v>10599</v>
      </c>
      <c r="B1776" s="4">
        <v>44917</v>
      </c>
      <c r="C1776" t="s">
        <v>10600</v>
      </c>
      <c r="D1776" t="s">
        <v>10603</v>
      </c>
      <c r="E1776" s="1">
        <v>45260</v>
      </c>
      <c r="F1776" t="s">
        <v>21</v>
      </c>
      <c r="G1776" t="str">
        <f>_xlfn.XLOOKUP(C1776,customers!$A$2:$A$5902,customers!$B$2:$B$5902,,0)</f>
        <v>Susan Boyd</v>
      </c>
      <c r="H1776" t="str">
        <f>_xlfn.XLOOKUP(C1776,customers!$A$2:$A$5902,customers!$G$2:$G$5902,,0)</f>
        <v>North</v>
      </c>
      <c r="I1776" t="str">
        <f>_xlfn.XLOOKUP(C1776,customers!$A$2:$A$5902,customers!$E$2:$E$5902,,0)</f>
        <v>East Alexanderside</v>
      </c>
      <c r="J1776" t="str">
        <f>INDEX(products!$B$2:$B$5902,MATCH(D1776,products!$A$2:$A$5902,0))</f>
        <v>Furn</v>
      </c>
      <c r="K1776" t="str">
        <f>INDEX(products!$C$2:$C$5902,MATCH(D1776,products!$A$2:$A$5902,0))</f>
        <v>Acc</v>
      </c>
      <c r="L1776" s="3">
        <f>INDEX(products!$E$2:$E$5902,MATCH(D1776,products!$A$2:$A$5902,0))</f>
        <v>1169.48</v>
      </c>
      <c r="M1776">
        <f>_xlfn.XLOOKUP(D1776,products!$A$2:$A$5902,products!$F$2:$F$5902)</f>
        <v>1</v>
      </c>
      <c r="N1776" s="3">
        <f t="shared" si="27"/>
        <v>1169.48</v>
      </c>
      <c r="O1776" s="3" t="str" cm="1">
        <f t="array" ref="O1776">_xlfn.IFS(J1776="Furn","Furniture",J1776="Tech","Technology",J1776="OffSup","Office Supplies")</f>
        <v>Furniture</v>
      </c>
      <c r="P1776" s="3" t="str" cm="1">
        <f t="array" ref="P1776">_xlfn.IFS(K1776="Bkcs","Bookcases",K1776="Phns","Phones",K1776="Acc","Accessories",K1776="Bndrs","Binders",K1776="Fstnrs","Fasteners")</f>
        <v>Accessories</v>
      </c>
      <c r="Q1776" t="str">
        <f>IF(_xlfn.XLOOKUP(D1776,products!$A$2:$A$5902,products!$H$2:$H$5902,,0)=1,"Yes","No")</f>
        <v>Yes</v>
      </c>
    </row>
    <row r="1777" spans="1:17" x14ac:dyDescent="0.3">
      <c r="A1777" t="s">
        <v>10605</v>
      </c>
      <c r="B1777" s="4">
        <v>45237</v>
      </c>
      <c r="C1777" t="s">
        <v>10606</v>
      </c>
      <c r="D1777" t="s">
        <v>10609</v>
      </c>
      <c r="E1777" s="1">
        <v>45396</v>
      </c>
      <c r="F1777" t="s">
        <v>21</v>
      </c>
      <c r="G1777" t="str">
        <f>_xlfn.XLOOKUP(C1777,customers!$A$2:$A$5902,customers!$B$2:$B$5902,,0)</f>
        <v>Jessica Clay</v>
      </c>
      <c r="H1777" t="str">
        <f>_xlfn.XLOOKUP(C1777,customers!$A$2:$A$5902,customers!$G$2:$G$5902,,0)</f>
        <v>West</v>
      </c>
      <c r="I1777" t="str">
        <f>_xlfn.XLOOKUP(C1777,customers!$A$2:$A$5902,customers!$E$2:$E$5902,,0)</f>
        <v>South Leahland</v>
      </c>
      <c r="J1777" t="str">
        <f>INDEX(products!$B$2:$B$5902,MATCH(D1777,products!$A$2:$A$5902,0))</f>
        <v>Furn</v>
      </c>
      <c r="K1777" t="str">
        <f>INDEX(products!$C$2:$C$5902,MATCH(D1777,products!$A$2:$A$5902,0))</f>
        <v>Acc</v>
      </c>
      <c r="L1777" s="3">
        <f>INDEX(products!$E$2:$E$5902,MATCH(D1777,products!$A$2:$A$5902,0))</f>
        <v>4884.1400000000003</v>
      </c>
      <c r="M1777">
        <f>_xlfn.XLOOKUP(D1777,products!$A$2:$A$5902,products!$F$2:$F$5902)</f>
        <v>4</v>
      </c>
      <c r="N1777" s="3">
        <f t="shared" si="27"/>
        <v>1221.0350000000001</v>
      </c>
      <c r="O1777" s="3" t="str" cm="1">
        <f t="array" ref="O1777">_xlfn.IFS(J1777="Furn","Furniture",J1777="Tech","Technology",J1777="OffSup","Office Supplies")</f>
        <v>Furniture</v>
      </c>
      <c r="P1777" s="3" t="str" cm="1">
        <f t="array" ref="P1777">_xlfn.IFS(K1777="Bkcs","Bookcases",K1777="Phns","Phones",K1777="Acc","Accessories",K1777="Bndrs","Binders",K1777="Fstnrs","Fasteners")</f>
        <v>Accessories</v>
      </c>
      <c r="Q1777" t="str">
        <f>IF(_xlfn.XLOOKUP(D1777,products!$A$2:$A$5902,products!$H$2:$H$5902,,0)=1,"Yes","No")</f>
        <v>Yes</v>
      </c>
    </row>
    <row r="1778" spans="1:17" x14ac:dyDescent="0.3">
      <c r="A1778" t="s">
        <v>10611</v>
      </c>
      <c r="B1778" s="4">
        <v>44810</v>
      </c>
      <c r="C1778" t="s">
        <v>10612</v>
      </c>
      <c r="D1778" t="s">
        <v>10615</v>
      </c>
      <c r="E1778" s="1">
        <v>44842</v>
      </c>
      <c r="F1778" t="s">
        <v>21</v>
      </c>
      <c r="G1778" t="str">
        <f>_xlfn.XLOOKUP(C1778,customers!$A$2:$A$5902,customers!$B$2:$B$5902,,0)</f>
        <v>Matthew Quinn</v>
      </c>
      <c r="H1778" t="str">
        <f>_xlfn.XLOOKUP(C1778,customers!$A$2:$A$5902,customers!$G$2:$G$5902,,0)</f>
        <v>West</v>
      </c>
      <c r="I1778" t="str">
        <f>_xlfn.XLOOKUP(C1778,customers!$A$2:$A$5902,customers!$E$2:$E$5902,,0)</f>
        <v>North Jenniferville</v>
      </c>
      <c r="J1778" t="str">
        <f>INDEX(products!$B$2:$B$5902,MATCH(D1778,products!$A$2:$A$5902,0))</f>
        <v>Furn</v>
      </c>
      <c r="K1778" t="str">
        <f>INDEX(products!$C$2:$C$5902,MATCH(D1778,products!$A$2:$A$5902,0))</f>
        <v>Bkcs</v>
      </c>
      <c r="L1778" s="3">
        <f>INDEX(products!$E$2:$E$5902,MATCH(D1778,products!$A$2:$A$5902,0))</f>
        <v>1518.63</v>
      </c>
      <c r="M1778">
        <f>_xlfn.XLOOKUP(D1778,products!$A$2:$A$5902,products!$F$2:$F$5902)</f>
        <v>5</v>
      </c>
      <c r="N1778" s="3">
        <f t="shared" si="27"/>
        <v>303.726</v>
      </c>
      <c r="O1778" s="3" t="str" cm="1">
        <f t="array" ref="O1778">_xlfn.IFS(J1778="Furn","Furniture",J1778="Tech","Technology",J1778="OffSup","Office Supplies")</f>
        <v>Furniture</v>
      </c>
      <c r="P1778" s="3" t="str" cm="1">
        <f t="array" ref="P1778">_xlfn.IFS(K1778="Bkcs","Bookcases",K1778="Phns","Phones",K1778="Acc","Accessories",K1778="Bndrs","Binders",K1778="Fstnrs","Fasteners")</f>
        <v>Bookcases</v>
      </c>
      <c r="Q1778" t="str">
        <f>IF(_xlfn.XLOOKUP(D1778,products!$A$2:$A$5902,products!$H$2:$H$5902,,0)=1,"Yes","No")</f>
        <v>Yes</v>
      </c>
    </row>
    <row r="1779" spans="1:17" x14ac:dyDescent="0.3">
      <c r="A1779" t="s">
        <v>10617</v>
      </c>
      <c r="B1779" s="4">
        <v>43707</v>
      </c>
      <c r="C1779" t="s">
        <v>10618</v>
      </c>
      <c r="D1779" t="s">
        <v>10621</v>
      </c>
      <c r="E1779" s="1">
        <v>43781</v>
      </c>
      <c r="F1779" t="s">
        <v>21</v>
      </c>
      <c r="G1779" t="str">
        <f>_xlfn.XLOOKUP(C1779,customers!$A$2:$A$5902,customers!$B$2:$B$5902,,0)</f>
        <v>Christopher Cox</v>
      </c>
      <c r="H1779" t="str">
        <f>_xlfn.XLOOKUP(C1779,customers!$A$2:$A$5902,customers!$G$2:$G$5902,,0)</f>
        <v>West</v>
      </c>
      <c r="I1779" t="str">
        <f>_xlfn.XLOOKUP(C1779,customers!$A$2:$A$5902,customers!$E$2:$E$5902,,0)</f>
        <v>Port Melissa</v>
      </c>
      <c r="J1779" t="str">
        <f>INDEX(products!$B$2:$B$5902,MATCH(D1779,products!$A$2:$A$5902,0))</f>
        <v>Tech</v>
      </c>
      <c r="K1779" t="str">
        <f>INDEX(products!$C$2:$C$5902,MATCH(D1779,products!$A$2:$A$5902,0))</f>
        <v>Bkcs</v>
      </c>
      <c r="L1779" s="3">
        <f>INDEX(products!$E$2:$E$5902,MATCH(D1779,products!$A$2:$A$5902,0))</f>
        <v>3717.89</v>
      </c>
      <c r="M1779">
        <f>_xlfn.XLOOKUP(D1779,products!$A$2:$A$5902,products!$F$2:$F$5902)</f>
        <v>8</v>
      </c>
      <c r="N1779" s="3">
        <f t="shared" si="27"/>
        <v>464.73624999999998</v>
      </c>
      <c r="O1779" s="3" t="str" cm="1">
        <f t="array" ref="O1779">_xlfn.IFS(J1779="Furn","Furniture",J1779="Tech","Technology",J1779="OffSup","Office Supplies")</f>
        <v>Technology</v>
      </c>
      <c r="P1779" s="3" t="str" cm="1">
        <f t="array" ref="P1779">_xlfn.IFS(K1779="Bkcs","Bookcases",K1779="Phns","Phones",K1779="Acc","Accessories",K1779="Bndrs","Binders",K1779="Fstnrs","Fasteners")</f>
        <v>Bookcases</v>
      </c>
      <c r="Q1779" t="str">
        <f>IF(_xlfn.XLOOKUP(D1779,products!$A$2:$A$5902,products!$H$2:$H$5902,,0)=1,"Yes","No")</f>
        <v>Yes</v>
      </c>
    </row>
    <row r="1780" spans="1:17" x14ac:dyDescent="0.3">
      <c r="A1780" t="s">
        <v>10623</v>
      </c>
      <c r="B1780" s="4">
        <v>44282</v>
      </c>
      <c r="C1780" t="s">
        <v>10624</v>
      </c>
      <c r="D1780" t="s">
        <v>10627</v>
      </c>
      <c r="E1780" s="1">
        <v>44294</v>
      </c>
      <c r="F1780" t="s">
        <v>35</v>
      </c>
      <c r="G1780" t="str">
        <f>_xlfn.XLOOKUP(C1780,customers!$A$2:$A$5902,customers!$B$2:$B$5902,,0)</f>
        <v>Jonathon Fuller</v>
      </c>
      <c r="H1780" t="str">
        <f>_xlfn.XLOOKUP(C1780,customers!$A$2:$A$5902,customers!$G$2:$G$5902,,0)</f>
        <v>West</v>
      </c>
      <c r="I1780" t="str">
        <f>_xlfn.XLOOKUP(C1780,customers!$A$2:$A$5902,customers!$E$2:$E$5902,,0)</f>
        <v>Sarahside</v>
      </c>
      <c r="J1780" t="str">
        <f>INDEX(products!$B$2:$B$5902,MATCH(D1780,products!$A$2:$A$5902,0))</f>
        <v>Tech</v>
      </c>
      <c r="K1780" t="str">
        <f>INDEX(products!$C$2:$C$5902,MATCH(D1780,products!$A$2:$A$5902,0))</f>
        <v>Bkcs</v>
      </c>
      <c r="L1780" s="3">
        <f>INDEX(products!$E$2:$E$5902,MATCH(D1780,products!$A$2:$A$5902,0))</f>
        <v>2046.14</v>
      </c>
      <c r="M1780">
        <f>_xlfn.XLOOKUP(D1780,products!$A$2:$A$5902,products!$F$2:$F$5902)</f>
        <v>6</v>
      </c>
      <c r="N1780" s="3">
        <f t="shared" si="27"/>
        <v>341.02333333333337</v>
      </c>
      <c r="O1780" s="3" t="str" cm="1">
        <f t="array" ref="O1780">_xlfn.IFS(J1780="Furn","Furniture",J1780="Tech","Technology",J1780="OffSup","Office Supplies")</f>
        <v>Technology</v>
      </c>
      <c r="P1780" s="3" t="str" cm="1">
        <f t="array" ref="P1780">_xlfn.IFS(K1780="Bkcs","Bookcases",K1780="Phns","Phones",K1780="Acc","Accessories",K1780="Bndrs","Binders",K1780="Fstnrs","Fasteners")</f>
        <v>Bookcases</v>
      </c>
      <c r="Q1780" t="str">
        <f>IF(_xlfn.XLOOKUP(D1780,products!$A$2:$A$5902,products!$H$2:$H$5902,,0)=1,"Yes","No")</f>
        <v>No</v>
      </c>
    </row>
    <row r="1781" spans="1:17" x14ac:dyDescent="0.3">
      <c r="A1781" t="s">
        <v>10629</v>
      </c>
      <c r="B1781" s="4">
        <v>44150</v>
      </c>
      <c r="C1781" t="s">
        <v>10630</v>
      </c>
      <c r="D1781" t="s">
        <v>10633</v>
      </c>
      <c r="E1781" s="1">
        <v>44444</v>
      </c>
      <c r="F1781" t="s">
        <v>74</v>
      </c>
      <c r="G1781" t="str">
        <f>_xlfn.XLOOKUP(C1781,customers!$A$2:$A$5902,customers!$B$2:$B$5902,,0)</f>
        <v>Robert Holmes</v>
      </c>
      <c r="H1781" t="str">
        <f>_xlfn.XLOOKUP(C1781,customers!$A$2:$A$5902,customers!$G$2:$G$5902,,0)</f>
        <v>North</v>
      </c>
      <c r="I1781" t="str">
        <f>_xlfn.XLOOKUP(C1781,customers!$A$2:$A$5902,customers!$E$2:$E$5902,,0)</f>
        <v>East Mariaberg</v>
      </c>
      <c r="J1781" t="str">
        <f>INDEX(products!$B$2:$B$5902,MATCH(D1781,products!$A$2:$A$5902,0))</f>
        <v>Furn</v>
      </c>
      <c r="K1781" t="str">
        <f>INDEX(products!$C$2:$C$5902,MATCH(D1781,products!$A$2:$A$5902,0))</f>
        <v>Bkcs</v>
      </c>
      <c r="L1781" s="3">
        <f>INDEX(products!$E$2:$E$5902,MATCH(D1781,products!$A$2:$A$5902,0))</f>
        <v>3130.95</v>
      </c>
      <c r="M1781">
        <f>_xlfn.XLOOKUP(D1781,products!$A$2:$A$5902,products!$F$2:$F$5902)</f>
        <v>9</v>
      </c>
      <c r="N1781" s="3">
        <f t="shared" si="27"/>
        <v>347.88333333333333</v>
      </c>
      <c r="O1781" s="3" t="str" cm="1">
        <f t="array" ref="O1781">_xlfn.IFS(J1781="Furn","Furniture",J1781="Tech","Technology",J1781="OffSup","Office Supplies")</f>
        <v>Furniture</v>
      </c>
      <c r="P1781" s="3" t="str" cm="1">
        <f t="array" ref="P1781">_xlfn.IFS(K1781="Bkcs","Bookcases",K1781="Phns","Phones",K1781="Acc","Accessories",K1781="Bndrs","Binders",K1781="Fstnrs","Fasteners")</f>
        <v>Bookcases</v>
      </c>
      <c r="Q1781" t="str">
        <f>IF(_xlfn.XLOOKUP(D1781,products!$A$2:$A$5902,products!$H$2:$H$5902,,0)=1,"Yes","No")</f>
        <v>No</v>
      </c>
    </row>
    <row r="1782" spans="1:17" x14ac:dyDescent="0.3">
      <c r="A1782" t="s">
        <v>10635</v>
      </c>
      <c r="B1782" s="4">
        <v>45114</v>
      </c>
      <c r="C1782" t="s">
        <v>10636</v>
      </c>
      <c r="D1782" t="s">
        <v>10639</v>
      </c>
      <c r="E1782" s="1">
        <v>45436</v>
      </c>
      <c r="F1782" t="s">
        <v>21</v>
      </c>
      <c r="G1782" t="str">
        <f>_xlfn.XLOOKUP(C1782,customers!$A$2:$A$5902,customers!$B$2:$B$5902,,0)</f>
        <v>Brent Sheppard</v>
      </c>
      <c r="H1782" t="str">
        <f>_xlfn.XLOOKUP(C1782,customers!$A$2:$A$5902,customers!$G$2:$G$5902,,0)</f>
        <v>South</v>
      </c>
      <c r="I1782" t="str">
        <f>_xlfn.XLOOKUP(C1782,customers!$A$2:$A$5902,customers!$E$2:$E$5902,,0)</f>
        <v>Branchmouth</v>
      </c>
      <c r="J1782" t="str">
        <f>INDEX(products!$B$2:$B$5902,MATCH(D1782,products!$A$2:$A$5902,0))</f>
        <v>OffSup</v>
      </c>
      <c r="K1782" t="str">
        <f>INDEX(products!$C$2:$C$5902,MATCH(D1782,products!$A$2:$A$5902,0))</f>
        <v>Bkcs</v>
      </c>
      <c r="L1782" s="3">
        <f>INDEX(products!$E$2:$E$5902,MATCH(D1782,products!$A$2:$A$5902,0))</f>
        <v>947</v>
      </c>
      <c r="M1782">
        <f>_xlfn.XLOOKUP(D1782,products!$A$2:$A$5902,products!$F$2:$F$5902)</f>
        <v>10</v>
      </c>
      <c r="N1782" s="3">
        <f t="shared" si="27"/>
        <v>94.7</v>
      </c>
      <c r="O1782" s="3" t="str" cm="1">
        <f t="array" ref="O1782">_xlfn.IFS(J1782="Furn","Furniture",J1782="Tech","Technology",J1782="OffSup","Office Supplies")</f>
        <v>Office Supplies</v>
      </c>
      <c r="P1782" s="3" t="str" cm="1">
        <f t="array" ref="P1782">_xlfn.IFS(K1782="Bkcs","Bookcases",K1782="Phns","Phones",K1782="Acc","Accessories",K1782="Bndrs","Binders",K1782="Fstnrs","Fasteners")</f>
        <v>Bookcases</v>
      </c>
      <c r="Q1782" t="str">
        <f>IF(_xlfn.XLOOKUP(D1782,products!$A$2:$A$5902,products!$H$2:$H$5902,,0)=1,"Yes","No")</f>
        <v>Yes</v>
      </c>
    </row>
    <row r="1783" spans="1:17" x14ac:dyDescent="0.3">
      <c r="A1783" t="s">
        <v>10641</v>
      </c>
      <c r="B1783" s="4">
        <v>44495</v>
      </c>
      <c r="C1783" t="s">
        <v>10642</v>
      </c>
      <c r="D1783" t="s">
        <v>10645</v>
      </c>
      <c r="E1783" s="1">
        <v>44518</v>
      </c>
      <c r="F1783" t="s">
        <v>74</v>
      </c>
      <c r="G1783" t="str">
        <f>_xlfn.XLOOKUP(C1783,customers!$A$2:$A$5902,customers!$B$2:$B$5902,,0)</f>
        <v>Dr. Jonathan Jones MD</v>
      </c>
      <c r="H1783" t="str">
        <f>_xlfn.XLOOKUP(C1783,customers!$A$2:$A$5902,customers!$G$2:$G$5902,,0)</f>
        <v>West</v>
      </c>
      <c r="I1783" t="str">
        <f>_xlfn.XLOOKUP(C1783,customers!$A$2:$A$5902,customers!$E$2:$E$5902,,0)</f>
        <v>Alyssaside</v>
      </c>
      <c r="J1783" t="str">
        <f>INDEX(products!$B$2:$B$5902,MATCH(D1783,products!$A$2:$A$5902,0))</f>
        <v>OffSup</v>
      </c>
      <c r="K1783" t="str">
        <f>INDEX(products!$C$2:$C$5902,MATCH(D1783,products!$A$2:$A$5902,0))</f>
        <v>Phns</v>
      </c>
      <c r="L1783" s="3">
        <f>INDEX(products!$E$2:$E$5902,MATCH(D1783,products!$A$2:$A$5902,0))</f>
        <v>2219.29</v>
      </c>
      <c r="M1783">
        <f>_xlfn.XLOOKUP(D1783,products!$A$2:$A$5902,products!$F$2:$F$5902)</f>
        <v>2</v>
      </c>
      <c r="N1783" s="3">
        <f t="shared" si="27"/>
        <v>1109.645</v>
      </c>
      <c r="O1783" s="3" t="str" cm="1">
        <f t="array" ref="O1783">_xlfn.IFS(J1783="Furn","Furniture",J1783="Tech","Technology",J1783="OffSup","Office Supplies")</f>
        <v>Office Supplies</v>
      </c>
      <c r="P1783" s="3" t="str" cm="1">
        <f t="array" ref="P1783">_xlfn.IFS(K1783="Bkcs","Bookcases",K1783="Phns","Phones",K1783="Acc","Accessories",K1783="Bndrs","Binders",K1783="Fstnrs","Fasteners")</f>
        <v>Phones</v>
      </c>
      <c r="Q1783" t="str">
        <f>IF(_xlfn.XLOOKUP(D1783,products!$A$2:$A$5902,products!$H$2:$H$5902,,0)=1,"Yes","No")</f>
        <v>Yes</v>
      </c>
    </row>
    <row r="1784" spans="1:17" x14ac:dyDescent="0.3">
      <c r="A1784" t="s">
        <v>10647</v>
      </c>
      <c r="B1784" s="4">
        <v>44198</v>
      </c>
      <c r="C1784" t="s">
        <v>10648</v>
      </c>
      <c r="D1784" t="s">
        <v>10651</v>
      </c>
      <c r="E1784" s="1">
        <v>44432</v>
      </c>
      <c r="F1784" t="s">
        <v>35</v>
      </c>
      <c r="G1784" t="str">
        <f>_xlfn.XLOOKUP(C1784,customers!$A$2:$A$5902,customers!$B$2:$B$5902,,0)</f>
        <v>Stephen Curtis</v>
      </c>
      <c r="H1784" t="str">
        <f>_xlfn.XLOOKUP(C1784,customers!$A$2:$A$5902,customers!$G$2:$G$5902,,0)</f>
        <v>South</v>
      </c>
      <c r="I1784" t="str">
        <f>_xlfn.XLOOKUP(C1784,customers!$A$2:$A$5902,customers!$E$2:$E$5902,,0)</f>
        <v>Joannaburgh</v>
      </c>
      <c r="J1784" t="str">
        <f>INDEX(products!$B$2:$B$5902,MATCH(D1784,products!$A$2:$A$5902,0))</f>
        <v>OffSup</v>
      </c>
      <c r="K1784" t="str">
        <f>INDEX(products!$C$2:$C$5902,MATCH(D1784,products!$A$2:$A$5902,0))</f>
        <v>Acc</v>
      </c>
      <c r="L1784" s="3">
        <f>INDEX(products!$E$2:$E$5902,MATCH(D1784,products!$A$2:$A$5902,0))</f>
        <v>2193.3000000000002</v>
      </c>
      <c r="M1784">
        <f>_xlfn.XLOOKUP(D1784,products!$A$2:$A$5902,products!$F$2:$F$5902)</f>
        <v>1</v>
      </c>
      <c r="N1784" s="3">
        <f t="shared" si="27"/>
        <v>2193.3000000000002</v>
      </c>
      <c r="O1784" s="3" t="str" cm="1">
        <f t="array" ref="O1784">_xlfn.IFS(J1784="Furn","Furniture",J1784="Tech","Technology",J1784="OffSup","Office Supplies")</f>
        <v>Office Supplies</v>
      </c>
      <c r="P1784" s="3" t="str" cm="1">
        <f t="array" ref="P1784">_xlfn.IFS(K1784="Bkcs","Bookcases",K1784="Phns","Phones",K1784="Acc","Accessories",K1784="Bndrs","Binders",K1784="Fstnrs","Fasteners")</f>
        <v>Accessories</v>
      </c>
      <c r="Q1784" t="str">
        <f>IF(_xlfn.XLOOKUP(D1784,products!$A$2:$A$5902,products!$H$2:$H$5902,,0)=1,"Yes","No")</f>
        <v>No</v>
      </c>
    </row>
    <row r="1785" spans="1:17" x14ac:dyDescent="0.3">
      <c r="A1785" t="s">
        <v>10653</v>
      </c>
      <c r="B1785" s="4">
        <v>44166</v>
      </c>
      <c r="C1785" t="s">
        <v>10654</v>
      </c>
      <c r="D1785" t="s">
        <v>10656</v>
      </c>
      <c r="E1785" s="1">
        <v>44483</v>
      </c>
      <c r="F1785" t="s">
        <v>74</v>
      </c>
      <c r="G1785" t="str">
        <f>_xlfn.XLOOKUP(C1785,customers!$A$2:$A$5902,customers!$B$2:$B$5902,,0)</f>
        <v>Lisa Hernandez</v>
      </c>
      <c r="H1785" t="str">
        <f>_xlfn.XLOOKUP(C1785,customers!$A$2:$A$5902,customers!$G$2:$G$5902,,0)</f>
        <v>South</v>
      </c>
      <c r="I1785" t="str">
        <f>_xlfn.XLOOKUP(C1785,customers!$A$2:$A$5902,customers!$E$2:$E$5902,,0)</f>
        <v>South Megan</v>
      </c>
      <c r="J1785" t="str">
        <f>INDEX(products!$B$2:$B$5902,MATCH(D1785,products!$A$2:$A$5902,0))</f>
        <v>Tech</v>
      </c>
      <c r="K1785" t="str">
        <f>INDEX(products!$C$2:$C$5902,MATCH(D1785,products!$A$2:$A$5902,0))</f>
        <v>Fstnrs</v>
      </c>
      <c r="L1785" s="3">
        <f>INDEX(products!$E$2:$E$5902,MATCH(D1785,products!$A$2:$A$5902,0))</f>
        <v>3029.5</v>
      </c>
      <c r="M1785">
        <f>_xlfn.XLOOKUP(D1785,products!$A$2:$A$5902,products!$F$2:$F$5902)</f>
        <v>7</v>
      </c>
      <c r="N1785" s="3">
        <f t="shared" si="27"/>
        <v>432.78571428571428</v>
      </c>
      <c r="O1785" s="3" t="str" cm="1">
        <f t="array" ref="O1785">_xlfn.IFS(J1785="Furn","Furniture",J1785="Tech","Technology",J1785="OffSup","Office Supplies")</f>
        <v>Technology</v>
      </c>
      <c r="P1785" s="3" t="str" cm="1">
        <f t="array" ref="P1785">_xlfn.IFS(K1785="Bkcs","Bookcases",K1785="Phns","Phones",K1785="Acc","Accessories",K1785="Bndrs","Binders",K1785="Fstnrs","Fasteners")</f>
        <v>Fasteners</v>
      </c>
      <c r="Q1785" t="str">
        <f>IF(_xlfn.XLOOKUP(D1785,products!$A$2:$A$5902,products!$H$2:$H$5902,,0)=1,"Yes","No")</f>
        <v>Yes</v>
      </c>
    </row>
    <row r="1786" spans="1:17" x14ac:dyDescent="0.3">
      <c r="A1786" t="s">
        <v>10658</v>
      </c>
      <c r="B1786" s="4">
        <v>44506</v>
      </c>
      <c r="C1786" t="s">
        <v>10659</v>
      </c>
      <c r="D1786" t="s">
        <v>10662</v>
      </c>
      <c r="E1786" s="1">
        <v>44515</v>
      </c>
      <c r="F1786" t="s">
        <v>21</v>
      </c>
      <c r="G1786" t="str">
        <f>_xlfn.XLOOKUP(C1786,customers!$A$2:$A$5902,customers!$B$2:$B$5902,,0)</f>
        <v>James Webb</v>
      </c>
      <c r="H1786" t="str">
        <f>_xlfn.XLOOKUP(C1786,customers!$A$2:$A$5902,customers!$G$2:$G$5902,,0)</f>
        <v>East</v>
      </c>
      <c r="I1786" t="str">
        <f>_xlfn.XLOOKUP(C1786,customers!$A$2:$A$5902,customers!$E$2:$E$5902,,0)</f>
        <v>Port Katherinechester</v>
      </c>
      <c r="J1786" t="str">
        <f>INDEX(products!$B$2:$B$5902,MATCH(D1786,products!$A$2:$A$5902,0))</f>
        <v>Tech</v>
      </c>
      <c r="K1786" t="str">
        <f>INDEX(products!$C$2:$C$5902,MATCH(D1786,products!$A$2:$A$5902,0))</f>
        <v>Phns</v>
      </c>
      <c r="L1786" s="3">
        <f>INDEX(products!$E$2:$E$5902,MATCH(D1786,products!$A$2:$A$5902,0))</f>
        <v>538.53</v>
      </c>
      <c r="M1786">
        <f>_xlfn.XLOOKUP(D1786,products!$A$2:$A$5902,products!$F$2:$F$5902)</f>
        <v>4</v>
      </c>
      <c r="N1786" s="3">
        <f t="shared" si="27"/>
        <v>134.63249999999999</v>
      </c>
      <c r="O1786" s="3" t="str" cm="1">
        <f t="array" ref="O1786">_xlfn.IFS(J1786="Furn","Furniture",J1786="Tech","Technology",J1786="OffSup","Office Supplies")</f>
        <v>Technology</v>
      </c>
      <c r="P1786" s="3" t="str" cm="1">
        <f t="array" ref="P1786">_xlfn.IFS(K1786="Bkcs","Bookcases",K1786="Phns","Phones",K1786="Acc","Accessories",K1786="Bndrs","Binders",K1786="Fstnrs","Fasteners")</f>
        <v>Phones</v>
      </c>
      <c r="Q1786" t="str">
        <f>IF(_xlfn.XLOOKUP(D1786,products!$A$2:$A$5902,products!$H$2:$H$5902,,0)=1,"Yes","No")</f>
        <v>Yes</v>
      </c>
    </row>
    <row r="1787" spans="1:17" x14ac:dyDescent="0.3">
      <c r="A1787" t="s">
        <v>10664</v>
      </c>
      <c r="B1787" s="4">
        <v>44663</v>
      </c>
      <c r="C1787" t="s">
        <v>10665</v>
      </c>
      <c r="D1787" t="s">
        <v>10668</v>
      </c>
      <c r="E1787" s="1">
        <v>44684</v>
      </c>
      <c r="F1787" t="s">
        <v>74</v>
      </c>
      <c r="G1787" t="str">
        <f>_xlfn.XLOOKUP(C1787,customers!$A$2:$A$5902,customers!$B$2:$B$5902,,0)</f>
        <v>David Wilson</v>
      </c>
      <c r="H1787" t="str">
        <f>_xlfn.XLOOKUP(C1787,customers!$A$2:$A$5902,customers!$G$2:$G$5902,,0)</f>
        <v>North</v>
      </c>
      <c r="I1787" t="str">
        <f>_xlfn.XLOOKUP(C1787,customers!$A$2:$A$5902,customers!$E$2:$E$5902,,0)</f>
        <v>Christinaville</v>
      </c>
      <c r="J1787" t="str">
        <f>INDEX(products!$B$2:$B$5902,MATCH(D1787,products!$A$2:$A$5902,0))</f>
        <v>Furn</v>
      </c>
      <c r="K1787" t="str">
        <f>INDEX(products!$C$2:$C$5902,MATCH(D1787,products!$A$2:$A$5902,0))</f>
        <v>Bndrs</v>
      </c>
      <c r="L1787" s="3">
        <f>INDEX(products!$E$2:$E$5902,MATCH(D1787,products!$A$2:$A$5902,0))</f>
        <v>4205.91</v>
      </c>
      <c r="M1787">
        <f>_xlfn.XLOOKUP(D1787,products!$A$2:$A$5902,products!$F$2:$F$5902)</f>
        <v>1</v>
      </c>
      <c r="N1787" s="3">
        <f t="shared" si="27"/>
        <v>4205.91</v>
      </c>
      <c r="O1787" s="3" t="str" cm="1">
        <f t="array" ref="O1787">_xlfn.IFS(J1787="Furn","Furniture",J1787="Tech","Technology",J1787="OffSup","Office Supplies")</f>
        <v>Furniture</v>
      </c>
      <c r="P1787" s="3" t="str" cm="1">
        <f t="array" ref="P1787">_xlfn.IFS(K1787="Bkcs","Bookcases",K1787="Phns","Phones",K1787="Acc","Accessories",K1787="Bndrs","Binders",K1787="Fstnrs","Fasteners")</f>
        <v>Binders</v>
      </c>
      <c r="Q1787" t="str">
        <f>IF(_xlfn.XLOOKUP(D1787,products!$A$2:$A$5902,products!$H$2:$H$5902,,0)=1,"Yes","No")</f>
        <v>Yes</v>
      </c>
    </row>
    <row r="1788" spans="1:17" x14ac:dyDescent="0.3">
      <c r="A1788" t="s">
        <v>10670</v>
      </c>
      <c r="B1788" s="4">
        <v>44705</v>
      </c>
      <c r="C1788" t="s">
        <v>10671</v>
      </c>
      <c r="D1788" t="s">
        <v>10674</v>
      </c>
      <c r="E1788" s="1">
        <v>44706</v>
      </c>
      <c r="F1788" t="s">
        <v>21</v>
      </c>
      <c r="G1788" t="str">
        <f>_xlfn.XLOOKUP(C1788,customers!$A$2:$A$5902,customers!$B$2:$B$5902,,0)</f>
        <v>Corey Foster</v>
      </c>
      <c r="H1788" t="str">
        <f>_xlfn.XLOOKUP(C1788,customers!$A$2:$A$5902,customers!$G$2:$G$5902,,0)</f>
        <v>North</v>
      </c>
      <c r="I1788" t="str">
        <f>_xlfn.XLOOKUP(C1788,customers!$A$2:$A$5902,customers!$E$2:$E$5902,,0)</f>
        <v>East Shaun</v>
      </c>
      <c r="J1788" t="str">
        <f>INDEX(products!$B$2:$B$5902,MATCH(D1788,products!$A$2:$A$5902,0))</f>
        <v>Furn</v>
      </c>
      <c r="K1788" t="str">
        <f>INDEX(products!$C$2:$C$5902,MATCH(D1788,products!$A$2:$A$5902,0))</f>
        <v>Bndrs</v>
      </c>
      <c r="L1788" s="3">
        <f>INDEX(products!$E$2:$E$5902,MATCH(D1788,products!$A$2:$A$5902,0))</f>
        <v>527.08000000000004</v>
      </c>
      <c r="M1788">
        <f>_xlfn.XLOOKUP(D1788,products!$A$2:$A$5902,products!$F$2:$F$5902)</f>
        <v>8</v>
      </c>
      <c r="N1788" s="3">
        <f t="shared" si="27"/>
        <v>65.885000000000005</v>
      </c>
      <c r="O1788" s="3" t="str" cm="1">
        <f t="array" ref="O1788">_xlfn.IFS(J1788="Furn","Furniture",J1788="Tech","Technology",J1788="OffSup","Office Supplies")</f>
        <v>Furniture</v>
      </c>
      <c r="P1788" s="3" t="str" cm="1">
        <f t="array" ref="P1788">_xlfn.IFS(K1788="Bkcs","Bookcases",K1788="Phns","Phones",K1788="Acc","Accessories",K1788="Bndrs","Binders",K1788="Fstnrs","Fasteners")</f>
        <v>Binders</v>
      </c>
      <c r="Q1788" t="str">
        <f>IF(_xlfn.XLOOKUP(D1788,products!$A$2:$A$5902,products!$H$2:$H$5902,,0)=1,"Yes","No")</f>
        <v>Yes</v>
      </c>
    </row>
    <row r="1789" spans="1:17" x14ac:dyDescent="0.3">
      <c r="A1789" t="s">
        <v>10676</v>
      </c>
      <c r="B1789" s="4">
        <v>44320</v>
      </c>
      <c r="C1789" t="s">
        <v>10677</v>
      </c>
      <c r="D1789" t="s">
        <v>10680</v>
      </c>
      <c r="E1789" s="1">
        <v>44345</v>
      </c>
      <c r="F1789" t="s">
        <v>35</v>
      </c>
      <c r="G1789" t="str">
        <f>_xlfn.XLOOKUP(C1789,customers!$A$2:$A$5902,customers!$B$2:$B$5902,,0)</f>
        <v>Kenneth Little</v>
      </c>
      <c r="H1789" t="str">
        <f>_xlfn.XLOOKUP(C1789,customers!$A$2:$A$5902,customers!$G$2:$G$5902,,0)</f>
        <v>East</v>
      </c>
      <c r="I1789" t="str">
        <f>_xlfn.XLOOKUP(C1789,customers!$A$2:$A$5902,customers!$E$2:$E$5902,,0)</f>
        <v>Glennshire</v>
      </c>
      <c r="J1789" t="str">
        <f>INDEX(products!$B$2:$B$5902,MATCH(D1789,products!$A$2:$A$5902,0))</f>
        <v>Tech</v>
      </c>
      <c r="K1789" t="str">
        <f>INDEX(products!$C$2:$C$5902,MATCH(D1789,products!$A$2:$A$5902,0))</f>
        <v>Bndrs</v>
      </c>
      <c r="L1789" s="3">
        <f>INDEX(products!$E$2:$E$5902,MATCH(D1789,products!$A$2:$A$5902,0))</f>
        <v>4747.51</v>
      </c>
      <c r="M1789">
        <f>_xlfn.XLOOKUP(D1789,products!$A$2:$A$5902,products!$F$2:$F$5902)</f>
        <v>4</v>
      </c>
      <c r="N1789" s="3">
        <f t="shared" si="27"/>
        <v>1186.8775000000001</v>
      </c>
      <c r="O1789" s="3" t="str" cm="1">
        <f t="array" ref="O1789">_xlfn.IFS(J1789="Furn","Furniture",J1789="Tech","Technology",J1789="OffSup","Office Supplies")</f>
        <v>Technology</v>
      </c>
      <c r="P1789" s="3" t="str" cm="1">
        <f t="array" ref="P1789">_xlfn.IFS(K1789="Bkcs","Bookcases",K1789="Phns","Phones",K1789="Acc","Accessories",K1789="Bndrs","Binders",K1789="Fstnrs","Fasteners")</f>
        <v>Binders</v>
      </c>
      <c r="Q1789" t="str">
        <f>IF(_xlfn.XLOOKUP(D1789,products!$A$2:$A$5902,products!$H$2:$H$5902,,0)=1,"Yes","No")</f>
        <v>No</v>
      </c>
    </row>
    <row r="1790" spans="1:17" x14ac:dyDescent="0.3">
      <c r="A1790" t="s">
        <v>10682</v>
      </c>
      <c r="B1790" s="4">
        <v>44628</v>
      </c>
      <c r="C1790" t="s">
        <v>10683</v>
      </c>
      <c r="D1790" t="s">
        <v>10686</v>
      </c>
      <c r="E1790" s="1">
        <v>44811</v>
      </c>
      <c r="F1790" t="s">
        <v>35</v>
      </c>
      <c r="G1790" t="str">
        <f>_xlfn.XLOOKUP(C1790,customers!$A$2:$A$5902,customers!$B$2:$B$5902,,0)</f>
        <v>Jonathan Davis</v>
      </c>
      <c r="H1790" t="str">
        <f>_xlfn.XLOOKUP(C1790,customers!$A$2:$A$5902,customers!$G$2:$G$5902,,0)</f>
        <v>North</v>
      </c>
      <c r="I1790" t="str">
        <f>_xlfn.XLOOKUP(C1790,customers!$A$2:$A$5902,customers!$E$2:$E$5902,,0)</f>
        <v>Martinview</v>
      </c>
      <c r="J1790" t="str">
        <f>INDEX(products!$B$2:$B$5902,MATCH(D1790,products!$A$2:$A$5902,0))</f>
        <v>Tech</v>
      </c>
      <c r="K1790" t="str">
        <f>INDEX(products!$C$2:$C$5902,MATCH(D1790,products!$A$2:$A$5902,0))</f>
        <v>Phns</v>
      </c>
      <c r="L1790" s="3">
        <f>INDEX(products!$E$2:$E$5902,MATCH(D1790,products!$A$2:$A$5902,0))</f>
        <v>2989.78</v>
      </c>
      <c r="M1790">
        <f>_xlfn.XLOOKUP(D1790,products!$A$2:$A$5902,products!$F$2:$F$5902)</f>
        <v>7</v>
      </c>
      <c r="N1790" s="3">
        <f t="shared" si="27"/>
        <v>427.11142857142858</v>
      </c>
      <c r="O1790" s="3" t="str" cm="1">
        <f t="array" ref="O1790">_xlfn.IFS(J1790="Furn","Furniture",J1790="Tech","Technology",J1790="OffSup","Office Supplies")</f>
        <v>Technology</v>
      </c>
      <c r="P1790" s="3" t="str" cm="1">
        <f t="array" ref="P1790">_xlfn.IFS(K1790="Bkcs","Bookcases",K1790="Phns","Phones",K1790="Acc","Accessories",K1790="Bndrs","Binders",K1790="Fstnrs","Fasteners")</f>
        <v>Phones</v>
      </c>
      <c r="Q1790" t="str">
        <f>IF(_xlfn.XLOOKUP(D1790,products!$A$2:$A$5902,products!$H$2:$H$5902,,0)=1,"Yes","No")</f>
        <v>No</v>
      </c>
    </row>
    <row r="1791" spans="1:17" x14ac:dyDescent="0.3">
      <c r="A1791" t="s">
        <v>10688</v>
      </c>
      <c r="B1791" s="4">
        <v>44687</v>
      </c>
      <c r="C1791" t="s">
        <v>10689</v>
      </c>
      <c r="D1791" t="s">
        <v>10692</v>
      </c>
      <c r="E1791" s="1">
        <v>44930</v>
      </c>
      <c r="F1791" t="s">
        <v>35</v>
      </c>
      <c r="G1791" t="str">
        <f>_xlfn.XLOOKUP(C1791,customers!$A$2:$A$5902,customers!$B$2:$B$5902,,0)</f>
        <v>Leslie Price</v>
      </c>
      <c r="H1791" t="str">
        <f>_xlfn.XLOOKUP(C1791,customers!$A$2:$A$5902,customers!$G$2:$G$5902,,0)</f>
        <v>East</v>
      </c>
      <c r="I1791" t="str">
        <f>_xlfn.XLOOKUP(C1791,customers!$A$2:$A$5902,customers!$E$2:$E$5902,,0)</f>
        <v>Reginaldfurt</v>
      </c>
      <c r="J1791" t="str">
        <f>INDEX(products!$B$2:$B$5902,MATCH(D1791,products!$A$2:$A$5902,0))</f>
        <v>OffSup</v>
      </c>
      <c r="K1791" t="str">
        <f>INDEX(products!$C$2:$C$5902,MATCH(D1791,products!$A$2:$A$5902,0))</f>
        <v>Bkcs</v>
      </c>
      <c r="L1791" s="3">
        <f>INDEX(products!$E$2:$E$5902,MATCH(D1791,products!$A$2:$A$5902,0))</f>
        <v>4720.8</v>
      </c>
      <c r="M1791">
        <f>_xlfn.XLOOKUP(D1791,products!$A$2:$A$5902,products!$F$2:$F$5902)</f>
        <v>10</v>
      </c>
      <c r="N1791" s="3">
        <f t="shared" si="27"/>
        <v>472.08000000000004</v>
      </c>
      <c r="O1791" s="3" t="str" cm="1">
        <f t="array" ref="O1791">_xlfn.IFS(J1791="Furn","Furniture",J1791="Tech","Technology",J1791="OffSup","Office Supplies")</f>
        <v>Office Supplies</v>
      </c>
      <c r="P1791" s="3" t="str" cm="1">
        <f t="array" ref="P1791">_xlfn.IFS(K1791="Bkcs","Bookcases",K1791="Phns","Phones",K1791="Acc","Accessories",K1791="Bndrs","Binders",K1791="Fstnrs","Fasteners")</f>
        <v>Bookcases</v>
      </c>
      <c r="Q1791" t="str">
        <f>IF(_xlfn.XLOOKUP(D1791,products!$A$2:$A$5902,products!$H$2:$H$5902,,0)=1,"Yes","No")</f>
        <v>No</v>
      </c>
    </row>
    <row r="1792" spans="1:17" x14ac:dyDescent="0.3">
      <c r="A1792" t="s">
        <v>10694</v>
      </c>
      <c r="B1792" s="4">
        <v>44489</v>
      </c>
      <c r="C1792" t="s">
        <v>10695</v>
      </c>
      <c r="D1792" t="s">
        <v>10698</v>
      </c>
      <c r="E1792" s="1">
        <v>44566</v>
      </c>
      <c r="F1792" t="s">
        <v>74</v>
      </c>
      <c r="G1792" t="str">
        <f>_xlfn.XLOOKUP(C1792,customers!$A$2:$A$5902,customers!$B$2:$B$5902,,0)</f>
        <v>Mark Maldonado</v>
      </c>
      <c r="H1792" t="str">
        <f>_xlfn.XLOOKUP(C1792,customers!$A$2:$A$5902,customers!$G$2:$G$5902,,0)</f>
        <v>West</v>
      </c>
      <c r="I1792" t="str">
        <f>_xlfn.XLOOKUP(C1792,customers!$A$2:$A$5902,customers!$E$2:$E$5902,,0)</f>
        <v>Alyssaville</v>
      </c>
      <c r="J1792" t="str">
        <f>INDEX(products!$B$2:$B$5902,MATCH(D1792,products!$A$2:$A$5902,0))</f>
        <v>Furn</v>
      </c>
      <c r="K1792" t="str">
        <f>INDEX(products!$C$2:$C$5902,MATCH(D1792,products!$A$2:$A$5902,0))</f>
        <v>Acc</v>
      </c>
      <c r="L1792" s="3">
        <f>INDEX(products!$E$2:$E$5902,MATCH(D1792,products!$A$2:$A$5902,0))</f>
        <v>2183.36</v>
      </c>
      <c r="M1792">
        <f>_xlfn.XLOOKUP(D1792,products!$A$2:$A$5902,products!$F$2:$F$5902)</f>
        <v>9</v>
      </c>
      <c r="N1792" s="3">
        <f t="shared" si="27"/>
        <v>242.59555555555556</v>
      </c>
      <c r="O1792" s="3" t="str" cm="1">
        <f t="array" ref="O1792">_xlfn.IFS(J1792="Furn","Furniture",J1792="Tech","Technology",J1792="OffSup","Office Supplies")</f>
        <v>Furniture</v>
      </c>
      <c r="P1792" s="3" t="str" cm="1">
        <f t="array" ref="P1792">_xlfn.IFS(K1792="Bkcs","Bookcases",K1792="Phns","Phones",K1792="Acc","Accessories",K1792="Bndrs","Binders",K1792="Fstnrs","Fasteners")</f>
        <v>Accessories</v>
      </c>
      <c r="Q1792" t="str">
        <f>IF(_xlfn.XLOOKUP(D1792,products!$A$2:$A$5902,products!$H$2:$H$5902,,0)=1,"Yes","No")</f>
        <v>Yes</v>
      </c>
    </row>
    <row r="1793" spans="1:17" x14ac:dyDescent="0.3">
      <c r="A1793" t="s">
        <v>10700</v>
      </c>
      <c r="B1793" s="4">
        <v>44330</v>
      </c>
      <c r="C1793" t="s">
        <v>10701</v>
      </c>
      <c r="D1793" t="s">
        <v>10703</v>
      </c>
      <c r="E1793" s="1">
        <v>44684</v>
      </c>
      <c r="F1793" t="s">
        <v>74</v>
      </c>
      <c r="G1793" t="str">
        <f>_xlfn.XLOOKUP(C1793,customers!$A$2:$A$5902,customers!$B$2:$B$5902,,0)</f>
        <v>Susan Murphy</v>
      </c>
      <c r="H1793" t="str">
        <f>_xlfn.XLOOKUP(C1793,customers!$A$2:$A$5902,customers!$G$2:$G$5902,,0)</f>
        <v>East</v>
      </c>
      <c r="I1793" t="str">
        <f>_xlfn.XLOOKUP(C1793,customers!$A$2:$A$5902,customers!$E$2:$E$5902,,0)</f>
        <v>Williamsstad</v>
      </c>
      <c r="J1793" t="str">
        <f>INDEX(products!$B$2:$B$5902,MATCH(D1793,products!$A$2:$A$5902,0))</f>
        <v>Tech</v>
      </c>
      <c r="K1793" t="str">
        <f>INDEX(products!$C$2:$C$5902,MATCH(D1793,products!$A$2:$A$5902,0))</f>
        <v>Fstnrs</v>
      </c>
      <c r="L1793" s="3">
        <f>INDEX(products!$E$2:$E$5902,MATCH(D1793,products!$A$2:$A$5902,0))</f>
        <v>3129.26</v>
      </c>
      <c r="M1793">
        <f>_xlfn.XLOOKUP(D1793,products!$A$2:$A$5902,products!$F$2:$F$5902)</f>
        <v>3</v>
      </c>
      <c r="N1793" s="3">
        <f t="shared" si="27"/>
        <v>1043.0866666666668</v>
      </c>
      <c r="O1793" s="3" t="str" cm="1">
        <f t="array" ref="O1793">_xlfn.IFS(J1793="Furn","Furniture",J1793="Tech","Technology",J1793="OffSup","Office Supplies")</f>
        <v>Technology</v>
      </c>
      <c r="P1793" s="3" t="str" cm="1">
        <f t="array" ref="P1793">_xlfn.IFS(K1793="Bkcs","Bookcases",K1793="Phns","Phones",K1793="Acc","Accessories",K1793="Bndrs","Binders",K1793="Fstnrs","Fasteners")</f>
        <v>Fasteners</v>
      </c>
      <c r="Q1793" t="str">
        <f>IF(_xlfn.XLOOKUP(D1793,products!$A$2:$A$5902,products!$H$2:$H$5902,,0)=1,"Yes","No")</f>
        <v>No</v>
      </c>
    </row>
    <row r="1794" spans="1:17" x14ac:dyDescent="0.3">
      <c r="A1794" t="s">
        <v>10705</v>
      </c>
      <c r="B1794" s="4">
        <v>45357</v>
      </c>
      <c r="C1794" t="s">
        <v>10706</v>
      </c>
      <c r="D1794" t="s">
        <v>10709</v>
      </c>
      <c r="E1794" s="1">
        <v>45717</v>
      </c>
      <c r="F1794" t="s">
        <v>74</v>
      </c>
      <c r="G1794" t="str">
        <f>_xlfn.XLOOKUP(C1794,customers!$A$2:$A$5902,customers!$B$2:$B$5902,,0)</f>
        <v>Mary Perez</v>
      </c>
      <c r="H1794" t="str">
        <f>_xlfn.XLOOKUP(C1794,customers!$A$2:$A$5902,customers!$G$2:$G$5902,,0)</f>
        <v>West</v>
      </c>
      <c r="I1794" t="str">
        <f>_xlfn.XLOOKUP(C1794,customers!$A$2:$A$5902,customers!$E$2:$E$5902,,0)</f>
        <v>Jonesview</v>
      </c>
      <c r="J1794" t="str">
        <f>INDEX(products!$B$2:$B$5902,MATCH(D1794,products!$A$2:$A$5902,0))</f>
        <v>Furn</v>
      </c>
      <c r="K1794" t="str">
        <f>INDEX(products!$C$2:$C$5902,MATCH(D1794,products!$A$2:$A$5902,0))</f>
        <v>Bndrs</v>
      </c>
      <c r="L1794" s="3">
        <f>INDEX(products!$E$2:$E$5902,MATCH(D1794,products!$A$2:$A$5902,0))</f>
        <v>2055.6</v>
      </c>
      <c r="M1794">
        <f>_xlfn.XLOOKUP(D1794,products!$A$2:$A$5902,products!$F$2:$F$5902)</f>
        <v>9</v>
      </c>
      <c r="N1794" s="3">
        <f t="shared" si="27"/>
        <v>228.39999999999998</v>
      </c>
      <c r="O1794" s="3" t="str" cm="1">
        <f t="array" ref="O1794">_xlfn.IFS(J1794="Furn","Furniture",J1794="Tech","Technology",J1794="OffSup","Office Supplies")</f>
        <v>Furniture</v>
      </c>
      <c r="P1794" s="3" t="str" cm="1">
        <f t="array" ref="P1794">_xlfn.IFS(K1794="Bkcs","Bookcases",K1794="Phns","Phones",K1794="Acc","Accessories",K1794="Bndrs","Binders",K1794="Fstnrs","Fasteners")</f>
        <v>Binders</v>
      </c>
      <c r="Q1794" t="str">
        <f>IF(_xlfn.XLOOKUP(D1794,products!$A$2:$A$5902,products!$H$2:$H$5902,,0)=1,"Yes","No")</f>
        <v>No</v>
      </c>
    </row>
    <row r="1795" spans="1:17" x14ac:dyDescent="0.3">
      <c r="A1795" t="s">
        <v>10711</v>
      </c>
      <c r="B1795" s="4">
        <v>45194</v>
      </c>
      <c r="C1795" t="s">
        <v>10712</v>
      </c>
      <c r="D1795" t="s">
        <v>10715</v>
      </c>
      <c r="E1795" s="1">
        <v>45516</v>
      </c>
      <c r="F1795" t="s">
        <v>74</v>
      </c>
      <c r="G1795" t="str">
        <f>_xlfn.XLOOKUP(C1795,customers!$A$2:$A$5902,customers!$B$2:$B$5902,,0)</f>
        <v>Cassandra Phillips</v>
      </c>
      <c r="H1795" t="str">
        <f>_xlfn.XLOOKUP(C1795,customers!$A$2:$A$5902,customers!$G$2:$G$5902,,0)</f>
        <v>East</v>
      </c>
      <c r="I1795" t="str">
        <f>_xlfn.XLOOKUP(C1795,customers!$A$2:$A$5902,customers!$E$2:$E$5902,,0)</f>
        <v>West Tylerport</v>
      </c>
      <c r="J1795" t="str">
        <f>INDEX(products!$B$2:$B$5902,MATCH(D1795,products!$A$2:$A$5902,0))</f>
        <v>OffSup</v>
      </c>
      <c r="K1795" t="str">
        <f>INDEX(products!$C$2:$C$5902,MATCH(D1795,products!$A$2:$A$5902,0))</f>
        <v>Fstnrs</v>
      </c>
      <c r="L1795" s="3">
        <f>INDEX(products!$E$2:$E$5902,MATCH(D1795,products!$A$2:$A$5902,0))</f>
        <v>725.95</v>
      </c>
      <c r="M1795">
        <f>_xlfn.XLOOKUP(D1795,products!$A$2:$A$5902,products!$F$2:$F$5902)</f>
        <v>4</v>
      </c>
      <c r="N1795" s="3">
        <f t="shared" ref="N1795:N1858" si="28">L1795/M1795</f>
        <v>181.48750000000001</v>
      </c>
      <c r="O1795" s="3" t="str" cm="1">
        <f t="array" ref="O1795">_xlfn.IFS(J1795="Furn","Furniture",J1795="Tech","Technology",J1795="OffSup","Office Supplies")</f>
        <v>Office Supplies</v>
      </c>
      <c r="P1795" s="3" t="str" cm="1">
        <f t="array" ref="P1795">_xlfn.IFS(K1795="Bkcs","Bookcases",K1795="Phns","Phones",K1795="Acc","Accessories",K1795="Bndrs","Binders",K1795="Fstnrs","Fasteners")</f>
        <v>Fasteners</v>
      </c>
      <c r="Q1795" t="str">
        <f>IF(_xlfn.XLOOKUP(D1795,products!$A$2:$A$5902,products!$H$2:$H$5902,,0)=1,"Yes","No")</f>
        <v>Yes</v>
      </c>
    </row>
    <row r="1796" spans="1:17" x14ac:dyDescent="0.3">
      <c r="A1796" t="s">
        <v>10717</v>
      </c>
      <c r="B1796" s="4">
        <v>44561</v>
      </c>
      <c r="C1796" t="s">
        <v>10718</v>
      </c>
      <c r="D1796" t="s">
        <v>10721</v>
      </c>
      <c r="E1796" s="1">
        <v>44877</v>
      </c>
      <c r="F1796" t="s">
        <v>21</v>
      </c>
      <c r="G1796" t="str">
        <f>_xlfn.XLOOKUP(C1796,customers!$A$2:$A$5902,customers!$B$2:$B$5902,,0)</f>
        <v>Michelle Lewis</v>
      </c>
      <c r="H1796" t="str">
        <f>_xlfn.XLOOKUP(C1796,customers!$A$2:$A$5902,customers!$G$2:$G$5902,,0)</f>
        <v>West</v>
      </c>
      <c r="I1796" t="str">
        <f>_xlfn.XLOOKUP(C1796,customers!$A$2:$A$5902,customers!$E$2:$E$5902,,0)</f>
        <v>Hunterport</v>
      </c>
      <c r="J1796" t="str">
        <f>INDEX(products!$B$2:$B$5902,MATCH(D1796,products!$A$2:$A$5902,0))</f>
        <v>Tech</v>
      </c>
      <c r="K1796" t="str">
        <f>INDEX(products!$C$2:$C$5902,MATCH(D1796,products!$A$2:$A$5902,0))</f>
        <v>Bndrs</v>
      </c>
      <c r="L1796" s="3">
        <f>INDEX(products!$E$2:$E$5902,MATCH(D1796,products!$A$2:$A$5902,0))</f>
        <v>2162.11</v>
      </c>
      <c r="M1796">
        <f>_xlfn.XLOOKUP(D1796,products!$A$2:$A$5902,products!$F$2:$F$5902)</f>
        <v>5</v>
      </c>
      <c r="N1796" s="3">
        <f t="shared" si="28"/>
        <v>432.42200000000003</v>
      </c>
      <c r="O1796" s="3" t="str" cm="1">
        <f t="array" ref="O1796">_xlfn.IFS(J1796="Furn","Furniture",J1796="Tech","Technology",J1796="OffSup","Office Supplies")</f>
        <v>Technology</v>
      </c>
      <c r="P1796" s="3" t="str" cm="1">
        <f t="array" ref="P1796">_xlfn.IFS(K1796="Bkcs","Bookcases",K1796="Phns","Phones",K1796="Acc","Accessories",K1796="Bndrs","Binders",K1796="Fstnrs","Fasteners")</f>
        <v>Binders</v>
      </c>
      <c r="Q1796" t="str">
        <f>IF(_xlfn.XLOOKUP(D1796,products!$A$2:$A$5902,products!$H$2:$H$5902,,0)=1,"Yes","No")</f>
        <v>Yes</v>
      </c>
    </row>
    <row r="1797" spans="1:17" x14ac:dyDescent="0.3">
      <c r="A1797" t="s">
        <v>10723</v>
      </c>
      <c r="B1797" s="4">
        <v>44195</v>
      </c>
      <c r="C1797" t="s">
        <v>10724</v>
      </c>
      <c r="D1797" t="s">
        <v>10727</v>
      </c>
      <c r="E1797" s="1">
        <v>44216</v>
      </c>
      <c r="F1797" t="s">
        <v>35</v>
      </c>
      <c r="G1797" t="str">
        <f>_xlfn.XLOOKUP(C1797,customers!$A$2:$A$5902,customers!$B$2:$B$5902,,0)</f>
        <v>Alexandria Gonzalez</v>
      </c>
      <c r="H1797" t="str">
        <f>_xlfn.XLOOKUP(C1797,customers!$A$2:$A$5902,customers!$G$2:$G$5902,,0)</f>
        <v>South</v>
      </c>
      <c r="I1797" t="str">
        <f>_xlfn.XLOOKUP(C1797,customers!$A$2:$A$5902,customers!$E$2:$E$5902,,0)</f>
        <v>East Coreyland</v>
      </c>
      <c r="J1797" t="str">
        <f>INDEX(products!$B$2:$B$5902,MATCH(D1797,products!$A$2:$A$5902,0))</f>
        <v>OffSup</v>
      </c>
      <c r="K1797" t="str">
        <f>INDEX(products!$C$2:$C$5902,MATCH(D1797,products!$A$2:$A$5902,0))</f>
        <v>Bkcs</v>
      </c>
      <c r="L1797" s="3">
        <f>INDEX(products!$E$2:$E$5902,MATCH(D1797,products!$A$2:$A$5902,0))</f>
        <v>2474.12</v>
      </c>
      <c r="M1797">
        <f>_xlfn.XLOOKUP(D1797,products!$A$2:$A$5902,products!$F$2:$F$5902)</f>
        <v>5</v>
      </c>
      <c r="N1797" s="3">
        <f t="shared" si="28"/>
        <v>494.82399999999996</v>
      </c>
      <c r="O1797" s="3" t="str" cm="1">
        <f t="array" ref="O1797">_xlfn.IFS(J1797="Furn","Furniture",J1797="Tech","Technology",J1797="OffSup","Office Supplies")</f>
        <v>Office Supplies</v>
      </c>
      <c r="P1797" s="3" t="str" cm="1">
        <f t="array" ref="P1797">_xlfn.IFS(K1797="Bkcs","Bookcases",K1797="Phns","Phones",K1797="Acc","Accessories",K1797="Bndrs","Binders",K1797="Fstnrs","Fasteners")</f>
        <v>Bookcases</v>
      </c>
      <c r="Q1797" t="str">
        <f>IF(_xlfn.XLOOKUP(D1797,products!$A$2:$A$5902,products!$H$2:$H$5902,,0)=1,"Yes","No")</f>
        <v>Yes</v>
      </c>
    </row>
    <row r="1798" spans="1:17" x14ac:dyDescent="0.3">
      <c r="A1798" t="s">
        <v>10729</v>
      </c>
      <c r="B1798" s="4">
        <v>44240</v>
      </c>
      <c r="C1798" t="s">
        <v>10730</v>
      </c>
      <c r="D1798" t="s">
        <v>10733</v>
      </c>
      <c r="E1798" s="1">
        <v>44429</v>
      </c>
      <c r="F1798" t="s">
        <v>35</v>
      </c>
      <c r="G1798" t="str">
        <f>_xlfn.XLOOKUP(C1798,customers!$A$2:$A$5902,customers!$B$2:$B$5902,,0)</f>
        <v>Samantha Brady</v>
      </c>
      <c r="H1798" t="str">
        <f>_xlfn.XLOOKUP(C1798,customers!$A$2:$A$5902,customers!$G$2:$G$5902,,0)</f>
        <v>North</v>
      </c>
      <c r="I1798" t="str">
        <f>_xlfn.XLOOKUP(C1798,customers!$A$2:$A$5902,customers!$E$2:$E$5902,,0)</f>
        <v>West Brent</v>
      </c>
      <c r="J1798" t="str">
        <f>INDEX(products!$B$2:$B$5902,MATCH(D1798,products!$A$2:$A$5902,0))</f>
        <v>Tech</v>
      </c>
      <c r="K1798" t="str">
        <f>INDEX(products!$C$2:$C$5902,MATCH(D1798,products!$A$2:$A$5902,0))</f>
        <v>Phns</v>
      </c>
      <c r="L1798" s="3">
        <f>INDEX(products!$E$2:$E$5902,MATCH(D1798,products!$A$2:$A$5902,0))</f>
        <v>3880.18</v>
      </c>
      <c r="M1798">
        <f>_xlfn.XLOOKUP(D1798,products!$A$2:$A$5902,products!$F$2:$F$5902)</f>
        <v>6</v>
      </c>
      <c r="N1798" s="3">
        <f t="shared" si="28"/>
        <v>646.6966666666666</v>
      </c>
      <c r="O1798" s="3" t="str" cm="1">
        <f t="array" ref="O1798">_xlfn.IFS(J1798="Furn","Furniture",J1798="Tech","Technology",J1798="OffSup","Office Supplies")</f>
        <v>Technology</v>
      </c>
      <c r="P1798" s="3" t="str" cm="1">
        <f t="array" ref="P1798">_xlfn.IFS(K1798="Bkcs","Bookcases",K1798="Phns","Phones",K1798="Acc","Accessories",K1798="Bndrs","Binders",K1798="Fstnrs","Fasteners")</f>
        <v>Phones</v>
      </c>
      <c r="Q1798" t="str">
        <f>IF(_xlfn.XLOOKUP(D1798,products!$A$2:$A$5902,products!$H$2:$H$5902,,0)=1,"Yes","No")</f>
        <v>Yes</v>
      </c>
    </row>
    <row r="1799" spans="1:17" x14ac:dyDescent="0.3">
      <c r="A1799" t="s">
        <v>10735</v>
      </c>
      <c r="B1799" s="4">
        <v>44221</v>
      </c>
      <c r="C1799" t="s">
        <v>10736</v>
      </c>
      <c r="D1799" t="s">
        <v>10739</v>
      </c>
      <c r="E1799" s="1">
        <v>44252</v>
      </c>
      <c r="F1799" t="s">
        <v>74</v>
      </c>
      <c r="G1799" t="str">
        <f>_xlfn.XLOOKUP(C1799,customers!$A$2:$A$5902,customers!$B$2:$B$5902,,0)</f>
        <v>Mitchell Small</v>
      </c>
      <c r="H1799" t="str">
        <f>_xlfn.XLOOKUP(C1799,customers!$A$2:$A$5902,customers!$G$2:$G$5902,,0)</f>
        <v>South</v>
      </c>
      <c r="I1799" t="str">
        <f>_xlfn.XLOOKUP(C1799,customers!$A$2:$A$5902,customers!$E$2:$E$5902,,0)</f>
        <v>South Derek</v>
      </c>
      <c r="J1799" t="str">
        <f>INDEX(products!$B$2:$B$5902,MATCH(D1799,products!$A$2:$A$5902,0))</f>
        <v>Furn</v>
      </c>
      <c r="K1799" t="str">
        <f>INDEX(products!$C$2:$C$5902,MATCH(D1799,products!$A$2:$A$5902,0))</f>
        <v>Bkcs</v>
      </c>
      <c r="L1799" s="3">
        <f>INDEX(products!$E$2:$E$5902,MATCH(D1799,products!$A$2:$A$5902,0))</f>
        <v>1854.38</v>
      </c>
      <c r="M1799">
        <f>_xlfn.XLOOKUP(D1799,products!$A$2:$A$5902,products!$F$2:$F$5902)</f>
        <v>6</v>
      </c>
      <c r="N1799" s="3">
        <f t="shared" si="28"/>
        <v>309.06333333333333</v>
      </c>
      <c r="O1799" s="3" t="str" cm="1">
        <f t="array" ref="O1799">_xlfn.IFS(J1799="Furn","Furniture",J1799="Tech","Technology",J1799="OffSup","Office Supplies")</f>
        <v>Furniture</v>
      </c>
      <c r="P1799" s="3" t="str" cm="1">
        <f t="array" ref="P1799">_xlfn.IFS(K1799="Bkcs","Bookcases",K1799="Phns","Phones",K1799="Acc","Accessories",K1799="Bndrs","Binders",K1799="Fstnrs","Fasteners")</f>
        <v>Bookcases</v>
      </c>
      <c r="Q1799" t="str">
        <f>IF(_xlfn.XLOOKUP(D1799,products!$A$2:$A$5902,products!$H$2:$H$5902,,0)=1,"Yes","No")</f>
        <v>No</v>
      </c>
    </row>
    <row r="1800" spans="1:17" x14ac:dyDescent="0.3">
      <c r="A1800" t="s">
        <v>10741</v>
      </c>
      <c r="B1800" s="4">
        <v>44859</v>
      </c>
      <c r="C1800" t="s">
        <v>10742</v>
      </c>
      <c r="D1800" t="s">
        <v>10745</v>
      </c>
      <c r="E1800" s="1">
        <v>45181</v>
      </c>
      <c r="F1800" t="s">
        <v>74</v>
      </c>
      <c r="G1800" t="str">
        <f>_xlfn.XLOOKUP(C1800,customers!$A$2:$A$5902,customers!$B$2:$B$5902,,0)</f>
        <v>Terry Lopez</v>
      </c>
      <c r="H1800" t="str">
        <f>_xlfn.XLOOKUP(C1800,customers!$A$2:$A$5902,customers!$G$2:$G$5902,,0)</f>
        <v>West</v>
      </c>
      <c r="I1800" t="str">
        <f>_xlfn.XLOOKUP(C1800,customers!$A$2:$A$5902,customers!$E$2:$E$5902,,0)</f>
        <v>Robertashire</v>
      </c>
      <c r="J1800" t="str">
        <f>INDEX(products!$B$2:$B$5902,MATCH(D1800,products!$A$2:$A$5902,0))</f>
        <v>OffSup</v>
      </c>
      <c r="K1800" t="str">
        <f>INDEX(products!$C$2:$C$5902,MATCH(D1800,products!$A$2:$A$5902,0))</f>
        <v>Bndrs</v>
      </c>
      <c r="L1800" s="3">
        <f>INDEX(products!$E$2:$E$5902,MATCH(D1800,products!$A$2:$A$5902,0))</f>
        <v>1080.6400000000001</v>
      </c>
      <c r="M1800">
        <f>_xlfn.XLOOKUP(D1800,products!$A$2:$A$5902,products!$F$2:$F$5902)</f>
        <v>9</v>
      </c>
      <c r="N1800" s="3">
        <f t="shared" si="28"/>
        <v>120.07111111111112</v>
      </c>
      <c r="O1800" s="3" t="str" cm="1">
        <f t="array" ref="O1800">_xlfn.IFS(J1800="Furn","Furniture",J1800="Tech","Technology",J1800="OffSup","Office Supplies")</f>
        <v>Office Supplies</v>
      </c>
      <c r="P1800" s="3" t="str" cm="1">
        <f t="array" ref="P1800">_xlfn.IFS(K1800="Bkcs","Bookcases",K1800="Phns","Phones",K1800="Acc","Accessories",K1800="Bndrs","Binders",K1800="Fstnrs","Fasteners")</f>
        <v>Binders</v>
      </c>
      <c r="Q1800" t="str">
        <f>IF(_xlfn.XLOOKUP(D1800,products!$A$2:$A$5902,products!$H$2:$H$5902,,0)=1,"Yes","No")</f>
        <v>Yes</v>
      </c>
    </row>
    <row r="1801" spans="1:17" x14ac:dyDescent="0.3">
      <c r="A1801" t="s">
        <v>10747</v>
      </c>
      <c r="B1801" s="4">
        <v>45310</v>
      </c>
      <c r="C1801" t="s">
        <v>10748</v>
      </c>
      <c r="D1801" t="s">
        <v>10751</v>
      </c>
      <c r="E1801" s="1">
        <v>45591</v>
      </c>
      <c r="F1801" t="s">
        <v>74</v>
      </c>
      <c r="G1801" t="str">
        <f>_xlfn.XLOOKUP(C1801,customers!$A$2:$A$5902,customers!$B$2:$B$5902,,0)</f>
        <v>Luis Martin</v>
      </c>
      <c r="H1801" t="str">
        <f>_xlfn.XLOOKUP(C1801,customers!$A$2:$A$5902,customers!$G$2:$G$5902,,0)</f>
        <v>West</v>
      </c>
      <c r="I1801" t="str">
        <f>_xlfn.XLOOKUP(C1801,customers!$A$2:$A$5902,customers!$E$2:$E$5902,,0)</f>
        <v>Johnton</v>
      </c>
      <c r="J1801" t="str">
        <f>INDEX(products!$B$2:$B$5902,MATCH(D1801,products!$A$2:$A$5902,0))</f>
        <v>Tech</v>
      </c>
      <c r="K1801" t="str">
        <f>INDEX(products!$C$2:$C$5902,MATCH(D1801,products!$A$2:$A$5902,0))</f>
        <v>Phns</v>
      </c>
      <c r="L1801" s="3">
        <f>INDEX(products!$E$2:$E$5902,MATCH(D1801,products!$A$2:$A$5902,0))</f>
        <v>1134.9100000000001</v>
      </c>
      <c r="M1801">
        <f>_xlfn.XLOOKUP(D1801,products!$A$2:$A$5902,products!$F$2:$F$5902)</f>
        <v>3</v>
      </c>
      <c r="N1801" s="3">
        <f t="shared" si="28"/>
        <v>378.30333333333334</v>
      </c>
      <c r="O1801" s="3" t="str" cm="1">
        <f t="array" ref="O1801">_xlfn.IFS(J1801="Furn","Furniture",J1801="Tech","Technology",J1801="OffSup","Office Supplies")</f>
        <v>Technology</v>
      </c>
      <c r="P1801" s="3" t="str" cm="1">
        <f t="array" ref="P1801">_xlfn.IFS(K1801="Bkcs","Bookcases",K1801="Phns","Phones",K1801="Acc","Accessories",K1801="Bndrs","Binders",K1801="Fstnrs","Fasteners")</f>
        <v>Phones</v>
      </c>
      <c r="Q1801" t="str">
        <f>IF(_xlfn.XLOOKUP(D1801,products!$A$2:$A$5902,products!$H$2:$H$5902,,0)=1,"Yes","No")</f>
        <v>No</v>
      </c>
    </row>
    <row r="1802" spans="1:17" x14ac:dyDescent="0.3">
      <c r="A1802" t="s">
        <v>10753</v>
      </c>
      <c r="B1802" s="4">
        <v>45157</v>
      </c>
      <c r="C1802" t="s">
        <v>10754</v>
      </c>
      <c r="D1802" t="s">
        <v>10756</v>
      </c>
      <c r="E1802" s="1">
        <v>45188</v>
      </c>
      <c r="F1802" t="s">
        <v>21</v>
      </c>
      <c r="G1802" t="str">
        <f>_xlfn.XLOOKUP(C1802,customers!$A$2:$A$5902,customers!$B$2:$B$5902,,0)</f>
        <v>Sean Alexander</v>
      </c>
      <c r="H1802" t="str">
        <f>_xlfn.XLOOKUP(C1802,customers!$A$2:$A$5902,customers!$G$2:$G$5902,,0)</f>
        <v>North</v>
      </c>
      <c r="I1802" t="str">
        <f>_xlfn.XLOOKUP(C1802,customers!$A$2:$A$5902,customers!$E$2:$E$5902,,0)</f>
        <v>Johnburgh</v>
      </c>
      <c r="J1802" t="str">
        <f>INDEX(products!$B$2:$B$5902,MATCH(D1802,products!$A$2:$A$5902,0))</f>
        <v>OffSup</v>
      </c>
      <c r="K1802" t="str">
        <f>INDEX(products!$C$2:$C$5902,MATCH(D1802,products!$A$2:$A$5902,0))</f>
        <v>Fstnrs</v>
      </c>
      <c r="L1802" s="3">
        <f>INDEX(products!$E$2:$E$5902,MATCH(D1802,products!$A$2:$A$5902,0))</f>
        <v>4396.26</v>
      </c>
      <c r="M1802">
        <f>_xlfn.XLOOKUP(D1802,products!$A$2:$A$5902,products!$F$2:$F$5902)</f>
        <v>10</v>
      </c>
      <c r="N1802" s="3">
        <f t="shared" si="28"/>
        <v>439.62600000000003</v>
      </c>
      <c r="O1802" s="3" t="str" cm="1">
        <f t="array" ref="O1802">_xlfn.IFS(J1802="Furn","Furniture",J1802="Tech","Technology",J1802="OffSup","Office Supplies")</f>
        <v>Office Supplies</v>
      </c>
      <c r="P1802" s="3" t="str" cm="1">
        <f t="array" ref="P1802">_xlfn.IFS(K1802="Bkcs","Bookcases",K1802="Phns","Phones",K1802="Acc","Accessories",K1802="Bndrs","Binders",K1802="Fstnrs","Fasteners")</f>
        <v>Fasteners</v>
      </c>
      <c r="Q1802" t="str">
        <f>IF(_xlfn.XLOOKUP(D1802,products!$A$2:$A$5902,products!$H$2:$H$5902,,0)=1,"Yes","No")</f>
        <v>No</v>
      </c>
    </row>
    <row r="1803" spans="1:17" x14ac:dyDescent="0.3">
      <c r="A1803" t="s">
        <v>10758</v>
      </c>
      <c r="B1803" s="4">
        <v>43771</v>
      </c>
      <c r="C1803" t="s">
        <v>10759</v>
      </c>
      <c r="D1803" t="s">
        <v>10762</v>
      </c>
      <c r="E1803" s="1">
        <v>44012</v>
      </c>
      <c r="F1803" t="s">
        <v>21</v>
      </c>
      <c r="G1803" t="str">
        <f>_xlfn.XLOOKUP(C1803,customers!$A$2:$A$5902,customers!$B$2:$B$5902,,0)</f>
        <v>Tiffany James</v>
      </c>
      <c r="H1803" t="str">
        <f>_xlfn.XLOOKUP(C1803,customers!$A$2:$A$5902,customers!$G$2:$G$5902,,0)</f>
        <v>East</v>
      </c>
      <c r="I1803" t="str">
        <f>_xlfn.XLOOKUP(C1803,customers!$A$2:$A$5902,customers!$E$2:$E$5902,,0)</f>
        <v>South Hollyfort</v>
      </c>
      <c r="J1803" t="str">
        <f>INDEX(products!$B$2:$B$5902,MATCH(D1803,products!$A$2:$A$5902,0))</f>
        <v>OffSup</v>
      </c>
      <c r="K1803" t="str">
        <f>INDEX(products!$C$2:$C$5902,MATCH(D1803,products!$A$2:$A$5902,0))</f>
        <v>Bkcs</v>
      </c>
      <c r="L1803" s="3">
        <f>INDEX(products!$E$2:$E$5902,MATCH(D1803,products!$A$2:$A$5902,0))</f>
        <v>4008.68</v>
      </c>
      <c r="M1803">
        <f>_xlfn.XLOOKUP(D1803,products!$A$2:$A$5902,products!$F$2:$F$5902)</f>
        <v>1</v>
      </c>
      <c r="N1803" s="3">
        <f t="shared" si="28"/>
        <v>4008.68</v>
      </c>
      <c r="O1803" s="3" t="str" cm="1">
        <f t="array" ref="O1803">_xlfn.IFS(J1803="Furn","Furniture",J1803="Tech","Technology",J1803="OffSup","Office Supplies")</f>
        <v>Office Supplies</v>
      </c>
      <c r="P1803" s="3" t="str" cm="1">
        <f t="array" ref="P1803">_xlfn.IFS(K1803="Bkcs","Bookcases",K1803="Phns","Phones",K1803="Acc","Accessories",K1803="Bndrs","Binders",K1803="Fstnrs","Fasteners")</f>
        <v>Bookcases</v>
      </c>
      <c r="Q1803" t="str">
        <f>IF(_xlfn.XLOOKUP(D1803,products!$A$2:$A$5902,products!$H$2:$H$5902,,0)=1,"Yes","No")</f>
        <v>No</v>
      </c>
    </row>
    <row r="1804" spans="1:17" x14ac:dyDescent="0.3">
      <c r="A1804" t="s">
        <v>10764</v>
      </c>
      <c r="B1804" s="4">
        <v>44033</v>
      </c>
      <c r="C1804" t="s">
        <v>10765</v>
      </c>
      <c r="D1804" t="s">
        <v>10767</v>
      </c>
      <c r="E1804" s="1">
        <v>44035</v>
      </c>
      <c r="F1804" t="s">
        <v>35</v>
      </c>
      <c r="G1804" t="str">
        <f>_xlfn.XLOOKUP(C1804,customers!$A$2:$A$5902,customers!$B$2:$B$5902,,0)</f>
        <v>Mrs. Ana Lozano</v>
      </c>
      <c r="H1804" t="str">
        <f>_xlfn.XLOOKUP(C1804,customers!$A$2:$A$5902,customers!$G$2:$G$5902,,0)</f>
        <v>West</v>
      </c>
      <c r="I1804" t="str">
        <f>_xlfn.XLOOKUP(C1804,customers!$A$2:$A$5902,customers!$E$2:$E$5902,,0)</f>
        <v>Collinston</v>
      </c>
      <c r="J1804" t="str">
        <f>INDEX(products!$B$2:$B$5902,MATCH(D1804,products!$A$2:$A$5902,0))</f>
        <v>Furn</v>
      </c>
      <c r="K1804" t="str">
        <f>INDEX(products!$C$2:$C$5902,MATCH(D1804,products!$A$2:$A$5902,0))</f>
        <v>Phns</v>
      </c>
      <c r="L1804" s="3">
        <f>INDEX(products!$E$2:$E$5902,MATCH(D1804,products!$A$2:$A$5902,0))</f>
        <v>2066.65</v>
      </c>
      <c r="M1804">
        <f>_xlfn.XLOOKUP(D1804,products!$A$2:$A$5902,products!$F$2:$F$5902)</f>
        <v>8</v>
      </c>
      <c r="N1804" s="3">
        <f t="shared" si="28"/>
        <v>258.33125000000001</v>
      </c>
      <c r="O1804" s="3" t="str" cm="1">
        <f t="array" ref="O1804">_xlfn.IFS(J1804="Furn","Furniture",J1804="Tech","Technology",J1804="OffSup","Office Supplies")</f>
        <v>Furniture</v>
      </c>
      <c r="P1804" s="3" t="str" cm="1">
        <f t="array" ref="P1804">_xlfn.IFS(K1804="Bkcs","Bookcases",K1804="Phns","Phones",K1804="Acc","Accessories",K1804="Bndrs","Binders",K1804="Fstnrs","Fasteners")</f>
        <v>Phones</v>
      </c>
      <c r="Q1804" t="str">
        <f>IF(_xlfn.XLOOKUP(D1804,products!$A$2:$A$5902,products!$H$2:$H$5902,,0)=1,"Yes","No")</f>
        <v>No</v>
      </c>
    </row>
    <row r="1805" spans="1:17" x14ac:dyDescent="0.3">
      <c r="A1805" t="s">
        <v>10769</v>
      </c>
      <c r="B1805" s="4">
        <v>44385</v>
      </c>
      <c r="C1805" t="s">
        <v>10770</v>
      </c>
      <c r="D1805" t="s">
        <v>10773</v>
      </c>
      <c r="E1805" s="1">
        <v>44734</v>
      </c>
      <c r="F1805" t="s">
        <v>74</v>
      </c>
      <c r="G1805" t="str">
        <f>_xlfn.XLOOKUP(C1805,customers!$A$2:$A$5902,customers!$B$2:$B$5902,,0)</f>
        <v>Kelly Yang</v>
      </c>
      <c r="H1805" t="str">
        <f>_xlfn.XLOOKUP(C1805,customers!$A$2:$A$5902,customers!$G$2:$G$5902,,0)</f>
        <v>East</v>
      </c>
      <c r="I1805" t="str">
        <f>_xlfn.XLOOKUP(C1805,customers!$A$2:$A$5902,customers!$E$2:$E$5902,,0)</f>
        <v>Amyview</v>
      </c>
      <c r="J1805" t="str">
        <f>INDEX(products!$B$2:$B$5902,MATCH(D1805,products!$A$2:$A$5902,0))</f>
        <v>Tech</v>
      </c>
      <c r="K1805" t="str">
        <f>INDEX(products!$C$2:$C$5902,MATCH(D1805,products!$A$2:$A$5902,0))</f>
        <v>Bkcs</v>
      </c>
      <c r="L1805" s="3">
        <f>INDEX(products!$E$2:$E$5902,MATCH(D1805,products!$A$2:$A$5902,0))</f>
        <v>1435.4</v>
      </c>
      <c r="M1805">
        <f>_xlfn.XLOOKUP(D1805,products!$A$2:$A$5902,products!$F$2:$F$5902)</f>
        <v>6</v>
      </c>
      <c r="N1805" s="3">
        <f t="shared" si="28"/>
        <v>239.23333333333335</v>
      </c>
      <c r="O1805" s="3" t="str" cm="1">
        <f t="array" ref="O1805">_xlfn.IFS(J1805="Furn","Furniture",J1805="Tech","Technology",J1805="OffSup","Office Supplies")</f>
        <v>Technology</v>
      </c>
      <c r="P1805" s="3" t="str" cm="1">
        <f t="array" ref="P1805">_xlfn.IFS(K1805="Bkcs","Bookcases",K1805="Phns","Phones",K1805="Acc","Accessories",K1805="Bndrs","Binders",K1805="Fstnrs","Fasteners")</f>
        <v>Bookcases</v>
      </c>
      <c r="Q1805" t="str">
        <f>IF(_xlfn.XLOOKUP(D1805,products!$A$2:$A$5902,products!$H$2:$H$5902,,0)=1,"Yes","No")</f>
        <v>Yes</v>
      </c>
    </row>
    <row r="1806" spans="1:17" x14ac:dyDescent="0.3">
      <c r="A1806" t="s">
        <v>10775</v>
      </c>
      <c r="B1806" s="4">
        <v>45156</v>
      </c>
      <c r="C1806" t="s">
        <v>10776</v>
      </c>
      <c r="D1806" t="s">
        <v>10779</v>
      </c>
      <c r="E1806" s="1">
        <v>45328</v>
      </c>
      <c r="F1806" t="s">
        <v>74</v>
      </c>
      <c r="G1806" t="str">
        <f>_xlfn.XLOOKUP(C1806,customers!$A$2:$A$5902,customers!$B$2:$B$5902,,0)</f>
        <v>Jessica Powers</v>
      </c>
      <c r="H1806" t="str">
        <f>_xlfn.XLOOKUP(C1806,customers!$A$2:$A$5902,customers!$G$2:$G$5902,,0)</f>
        <v>North</v>
      </c>
      <c r="I1806" t="str">
        <f>_xlfn.XLOOKUP(C1806,customers!$A$2:$A$5902,customers!$E$2:$E$5902,,0)</f>
        <v>Lynnchester</v>
      </c>
      <c r="J1806" t="str">
        <f>INDEX(products!$B$2:$B$5902,MATCH(D1806,products!$A$2:$A$5902,0))</f>
        <v>Furn</v>
      </c>
      <c r="K1806" t="str">
        <f>INDEX(products!$C$2:$C$5902,MATCH(D1806,products!$A$2:$A$5902,0))</f>
        <v>Acc</v>
      </c>
      <c r="L1806" s="3">
        <f>INDEX(products!$E$2:$E$5902,MATCH(D1806,products!$A$2:$A$5902,0))</f>
        <v>2422.84</v>
      </c>
      <c r="M1806">
        <f>_xlfn.XLOOKUP(D1806,products!$A$2:$A$5902,products!$F$2:$F$5902)</f>
        <v>10</v>
      </c>
      <c r="N1806" s="3">
        <f t="shared" si="28"/>
        <v>242.28400000000002</v>
      </c>
      <c r="O1806" s="3" t="str" cm="1">
        <f t="array" ref="O1806">_xlfn.IFS(J1806="Furn","Furniture",J1806="Tech","Technology",J1806="OffSup","Office Supplies")</f>
        <v>Furniture</v>
      </c>
      <c r="P1806" s="3" t="str" cm="1">
        <f t="array" ref="P1806">_xlfn.IFS(K1806="Bkcs","Bookcases",K1806="Phns","Phones",K1806="Acc","Accessories",K1806="Bndrs","Binders",K1806="Fstnrs","Fasteners")</f>
        <v>Accessories</v>
      </c>
      <c r="Q1806" t="str">
        <f>IF(_xlfn.XLOOKUP(D1806,products!$A$2:$A$5902,products!$H$2:$H$5902,,0)=1,"Yes","No")</f>
        <v>No</v>
      </c>
    </row>
    <row r="1807" spans="1:17" x14ac:dyDescent="0.3">
      <c r="A1807" t="s">
        <v>10781</v>
      </c>
      <c r="B1807" s="4">
        <v>44656</v>
      </c>
      <c r="C1807" t="s">
        <v>10782</v>
      </c>
      <c r="D1807" t="s">
        <v>10785</v>
      </c>
      <c r="E1807" s="1">
        <v>44693</v>
      </c>
      <c r="F1807" t="s">
        <v>21</v>
      </c>
      <c r="G1807" t="str">
        <f>_xlfn.XLOOKUP(C1807,customers!$A$2:$A$5902,customers!$B$2:$B$5902,,0)</f>
        <v>Bradley Baker</v>
      </c>
      <c r="H1807" t="str">
        <f>_xlfn.XLOOKUP(C1807,customers!$A$2:$A$5902,customers!$G$2:$G$5902,,0)</f>
        <v>East</v>
      </c>
      <c r="I1807" t="str">
        <f>_xlfn.XLOOKUP(C1807,customers!$A$2:$A$5902,customers!$E$2:$E$5902,,0)</f>
        <v>Angelamouth</v>
      </c>
      <c r="J1807" t="str">
        <f>INDEX(products!$B$2:$B$5902,MATCH(D1807,products!$A$2:$A$5902,0))</f>
        <v>Tech</v>
      </c>
      <c r="K1807" t="str">
        <f>INDEX(products!$C$2:$C$5902,MATCH(D1807,products!$A$2:$A$5902,0))</f>
        <v>Phns</v>
      </c>
      <c r="L1807" s="3">
        <f>INDEX(products!$E$2:$E$5902,MATCH(D1807,products!$A$2:$A$5902,0))</f>
        <v>199.95</v>
      </c>
      <c r="M1807">
        <f>_xlfn.XLOOKUP(D1807,products!$A$2:$A$5902,products!$F$2:$F$5902)</f>
        <v>10</v>
      </c>
      <c r="N1807" s="3">
        <f t="shared" si="28"/>
        <v>19.994999999999997</v>
      </c>
      <c r="O1807" s="3" t="str" cm="1">
        <f t="array" ref="O1807">_xlfn.IFS(J1807="Furn","Furniture",J1807="Tech","Technology",J1807="OffSup","Office Supplies")</f>
        <v>Technology</v>
      </c>
      <c r="P1807" s="3" t="str" cm="1">
        <f t="array" ref="P1807">_xlfn.IFS(K1807="Bkcs","Bookcases",K1807="Phns","Phones",K1807="Acc","Accessories",K1807="Bndrs","Binders",K1807="Fstnrs","Fasteners")</f>
        <v>Phones</v>
      </c>
      <c r="Q1807" t="str">
        <f>IF(_xlfn.XLOOKUP(D1807,products!$A$2:$A$5902,products!$H$2:$H$5902,,0)=1,"Yes","No")</f>
        <v>No</v>
      </c>
    </row>
    <row r="1808" spans="1:17" x14ac:dyDescent="0.3">
      <c r="A1808" t="s">
        <v>10787</v>
      </c>
      <c r="B1808" s="4">
        <v>44809</v>
      </c>
      <c r="C1808" t="s">
        <v>10788</v>
      </c>
      <c r="D1808" t="s">
        <v>10791</v>
      </c>
      <c r="E1808" s="1">
        <v>44915</v>
      </c>
      <c r="F1808" t="s">
        <v>74</v>
      </c>
      <c r="G1808" t="str">
        <f>_xlfn.XLOOKUP(C1808,customers!$A$2:$A$5902,customers!$B$2:$B$5902,,0)</f>
        <v>Christopher Davis</v>
      </c>
      <c r="H1808" t="str">
        <f>_xlfn.XLOOKUP(C1808,customers!$A$2:$A$5902,customers!$G$2:$G$5902,,0)</f>
        <v>South</v>
      </c>
      <c r="I1808" t="str">
        <f>_xlfn.XLOOKUP(C1808,customers!$A$2:$A$5902,customers!$E$2:$E$5902,,0)</f>
        <v>North Michaelmouth</v>
      </c>
      <c r="J1808" t="str">
        <f>INDEX(products!$B$2:$B$5902,MATCH(D1808,products!$A$2:$A$5902,0))</f>
        <v>Tech</v>
      </c>
      <c r="K1808" t="str">
        <f>INDEX(products!$C$2:$C$5902,MATCH(D1808,products!$A$2:$A$5902,0))</f>
        <v>Bkcs</v>
      </c>
      <c r="L1808" s="3">
        <f>INDEX(products!$E$2:$E$5902,MATCH(D1808,products!$A$2:$A$5902,0))</f>
        <v>3026.33</v>
      </c>
      <c r="M1808">
        <f>_xlfn.XLOOKUP(D1808,products!$A$2:$A$5902,products!$F$2:$F$5902)</f>
        <v>6</v>
      </c>
      <c r="N1808" s="3">
        <f t="shared" si="28"/>
        <v>504.38833333333332</v>
      </c>
      <c r="O1808" s="3" t="str" cm="1">
        <f t="array" ref="O1808">_xlfn.IFS(J1808="Furn","Furniture",J1808="Tech","Technology",J1808="OffSup","Office Supplies")</f>
        <v>Technology</v>
      </c>
      <c r="P1808" s="3" t="str" cm="1">
        <f t="array" ref="P1808">_xlfn.IFS(K1808="Bkcs","Bookcases",K1808="Phns","Phones",K1808="Acc","Accessories",K1808="Bndrs","Binders",K1808="Fstnrs","Fasteners")</f>
        <v>Bookcases</v>
      </c>
      <c r="Q1808" t="str">
        <f>IF(_xlfn.XLOOKUP(D1808,products!$A$2:$A$5902,products!$H$2:$H$5902,,0)=1,"Yes","No")</f>
        <v>No</v>
      </c>
    </row>
    <row r="1809" spans="1:17" x14ac:dyDescent="0.3">
      <c r="A1809" t="s">
        <v>10793</v>
      </c>
      <c r="B1809" s="4">
        <v>43944</v>
      </c>
      <c r="C1809" t="s">
        <v>10794</v>
      </c>
      <c r="D1809" t="s">
        <v>10797</v>
      </c>
      <c r="E1809" s="1">
        <v>44212</v>
      </c>
      <c r="F1809" t="s">
        <v>35</v>
      </c>
      <c r="G1809" t="str">
        <f>_xlfn.XLOOKUP(C1809,customers!$A$2:$A$5902,customers!$B$2:$B$5902,,0)</f>
        <v>Mary Allen</v>
      </c>
      <c r="H1809" t="str">
        <f>_xlfn.XLOOKUP(C1809,customers!$A$2:$A$5902,customers!$G$2:$G$5902,,0)</f>
        <v>East</v>
      </c>
      <c r="I1809" t="str">
        <f>_xlfn.XLOOKUP(C1809,customers!$A$2:$A$5902,customers!$E$2:$E$5902,,0)</f>
        <v>Rileyton</v>
      </c>
      <c r="J1809" t="str">
        <f>INDEX(products!$B$2:$B$5902,MATCH(D1809,products!$A$2:$A$5902,0))</f>
        <v>Tech</v>
      </c>
      <c r="K1809" t="str">
        <f>INDEX(products!$C$2:$C$5902,MATCH(D1809,products!$A$2:$A$5902,0))</f>
        <v>Bkcs</v>
      </c>
      <c r="L1809" s="3">
        <f>INDEX(products!$E$2:$E$5902,MATCH(D1809,products!$A$2:$A$5902,0))</f>
        <v>4886.51</v>
      </c>
      <c r="M1809">
        <f>_xlfn.XLOOKUP(D1809,products!$A$2:$A$5902,products!$F$2:$F$5902)</f>
        <v>6</v>
      </c>
      <c r="N1809" s="3">
        <f t="shared" si="28"/>
        <v>814.41833333333341</v>
      </c>
      <c r="O1809" s="3" t="str" cm="1">
        <f t="array" ref="O1809">_xlfn.IFS(J1809="Furn","Furniture",J1809="Tech","Technology",J1809="OffSup","Office Supplies")</f>
        <v>Technology</v>
      </c>
      <c r="P1809" s="3" t="str" cm="1">
        <f t="array" ref="P1809">_xlfn.IFS(K1809="Bkcs","Bookcases",K1809="Phns","Phones",K1809="Acc","Accessories",K1809="Bndrs","Binders",K1809="Fstnrs","Fasteners")</f>
        <v>Bookcases</v>
      </c>
      <c r="Q1809" t="str">
        <f>IF(_xlfn.XLOOKUP(D1809,products!$A$2:$A$5902,products!$H$2:$H$5902,,0)=1,"Yes","No")</f>
        <v>Yes</v>
      </c>
    </row>
    <row r="1810" spans="1:17" x14ac:dyDescent="0.3">
      <c r="A1810" t="s">
        <v>10799</v>
      </c>
      <c r="B1810" s="4">
        <v>45142</v>
      </c>
      <c r="C1810" t="s">
        <v>10800</v>
      </c>
      <c r="D1810" t="s">
        <v>10803</v>
      </c>
      <c r="E1810" s="1">
        <v>45211</v>
      </c>
      <c r="F1810" t="s">
        <v>74</v>
      </c>
      <c r="G1810" t="str">
        <f>_xlfn.XLOOKUP(C1810,customers!$A$2:$A$5902,customers!$B$2:$B$5902,,0)</f>
        <v>Deanna Carlson</v>
      </c>
      <c r="H1810" t="str">
        <f>_xlfn.XLOOKUP(C1810,customers!$A$2:$A$5902,customers!$G$2:$G$5902,,0)</f>
        <v>East</v>
      </c>
      <c r="I1810" t="str">
        <f>_xlfn.XLOOKUP(C1810,customers!$A$2:$A$5902,customers!$E$2:$E$5902,,0)</f>
        <v>Lake Katherine</v>
      </c>
      <c r="J1810" t="str">
        <f>INDEX(products!$B$2:$B$5902,MATCH(D1810,products!$A$2:$A$5902,0))</f>
        <v>Furn</v>
      </c>
      <c r="K1810" t="str">
        <f>INDEX(products!$C$2:$C$5902,MATCH(D1810,products!$A$2:$A$5902,0))</f>
        <v>Bkcs</v>
      </c>
      <c r="L1810" s="3">
        <f>INDEX(products!$E$2:$E$5902,MATCH(D1810,products!$A$2:$A$5902,0))</f>
        <v>2583.5100000000002</v>
      </c>
      <c r="M1810">
        <f>_xlfn.XLOOKUP(D1810,products!$A$2:$A$5902,products!$F$2:$F$5902)</f>
        <v>3</v>
      </c>
      <c r="N1810" s="3">
        <f t="shared" si="28"/>
        <v>861.17000000000007</v>
      </c>
      <c r="O1810" s="3" t="str" cm="1">
        <f t="array" ref="O1810">_xlfn.IFS(J1810="Furn","Furniture",J1810="Tech","Technology",J1810="OffSup","Office Supplies")</f>
        <v>Furniture</v>
      </c>
      <c r="P1810" s="3" t="str" cm="1">
        <f t="array" ref="P1810">_xlfn.IFS(K1810="Bkcs","Bookcases",K1810="Phns","Phones",K1810="Acc","Accessories",K1810="Bndrs","Binders",K1810="Fstnrs","Fasteners")</f>
        <v>Bookcases</v>
      </c>
      <c r="Q1810" t="str">
        <f>IF(_xlfn.XLOOKUP(D1810,products!$A$2:$A$5902,products!$H$2:$H$5902,,0)=1,"Yes","No")</f>
        <v>No</v>
      </c>
    </row>
    <row r="1811" spans="1:17" x14ac:dyDescent="0.3">
      <c r="A1811" t="s">
        <v>10805</v>
      </c>
      <c r="B1811" s="4">
        <v>44480</v>
      </c>
      <c r="C1811" t="s">
        <v>10806</v>
      </c>
      <c r="D1811" t="s">
        <v>10809</v>
      </c>
      <c r="E1811" s="1">
        <v>44501</v>
      </c>
      <c r="F1811" t="s">
        <v>21</v>
      </c>
      <c r="G1811" t="str">
        <f>_xlfn.XLOOKUP(C1811,customers!$A$2:$A$5902,customers!$B$2:$B$5902,,0)</f>
        <v>Julia Thomas</v>
      </c>
      <c r="H1811" t="str">
        <f>_xlfn.XLOOKUP(C1811,customers!$A$2:$A$5902,customers!$G$2:$G$5902,,0)</f>
        <v>South</v>
      </c>
      <c r="I1811" t="str">
        <f>_xlfn.XLOOKUP(C1811,customers!$A$2:$A$5902,customers!$E$2:$E$5902,,0)</f>
        <v>West Ericmouth</v>
      </c>
      <c r="J1811" t="str">
        <f>INDEX(products!$B$2:$B$5902,MATCH(D1811,products!$A$2:$A$5902,0))</f>
        <v>Tech</v>
      </c>
      <c r="K1811" t="str">
        <f>INDEX(products!$C$2:$C$5902,MATCH(D1811,products!$A$2:$A$5902,0))</f>
        <v>Phns</v>
      </c>
      <c r="L1811" s="3">
        <f>INDEX(products!$E$2:$E$5902,MATCH(D1811,products!$A$2:$A$5902,0))</f>
        <v>2061.63</v>
      </c>
      <c r="M1811">
        <f>_xlfn.XLOOKUP(D1811,products!$A$2:$A$5902,products!$F$2:$F$5902)</f>
        <v>2</v>
      </c>
      <c r="N1811" s="3">
        <f t="shared" si="28"/>
        <v>1030.8150000000001</v>
      </c>
      <c r="O1811" s="3" t="str" cm="1">
        <f t="array" ref="O1811">_xlfn.IFS(J1811="Furn","Furniture",J1811="Tech","Technology",J1811="OffSup","Office Supplies")</f>
        <v>Technology</v>
      </c>
      <c r="P1811" s="3" t="str" cm="1">
        <f t="array" ref="P1811">_xlfn.IFS(K1811="Bkcs","Bookcases",K1811="Phns","Phones",K1811="Acc","Accessories",K1811="Bndrs","Binders",K1811="Fstnrs","Fasteners")</f>
        <v>Phones</v>
      </c>
      <c r="Q1811" t="str">
        <f>IF(_xlfn.XLOOKUP(D1811,products!$A$2:$A$5902,products!$H$2:$H$5902,,0)=1,"Yes","No")</f>
        <v>Yes</v>
      </c>
    </row>
    <row r="1812" spans="1:17" x14ac:dyDescent="0.3">
      <c r="A1812" t="s">
        <v>10811</v>
      </c>
      <c r="B1812" s="4">
        <v>43832</v>
      </c>
      <c r="C1812" t="s">
        <v>10812</v>
      </c>
      <c r="D1812" t="s">
        <v>10815</v>
      </c>
      <c r="E1812" s="1">
        <v>44067</v>
      </c>
      <c r="F1812" t="s">
        <v>74</v>
      </c>
      <c r="G1812" t="str">
        <f>_xlfn.XLOOKUP(C1812,customers!$A$2:$A$5902,customers!$B$2:$B$5902,,0)</f>
        <v>Marcus Wilson</v>
      </c>
      <c r="H1812" t="str">
        <f>_xlfn.XLOOKUP(C1812,customers!$A$2:$A$5902,customers!$G$2:$G$5902,,0)</f>
        <v>North</v>
      </c>
      <c r="I1812" t="str">
        <f>_xlfn.XLOOKUP(C1812,customers!$A$2:$A$5902,customers!$E$2:$E$5902,,0)</f>
        <v>East Williammouth</v>
      </c>
      <c r="J1812" t="str">
        <f>INDEX(products!$B$2:$B$5902,MATCH(D1812,products!$A$2:$A$5902,0))</f>
        <v>Furn</v>
      </c>
      <c r="K1812" t="str">
        <f>INDEX(products!$C$2:$C$5902,MATCH(D1812,products!$A$2:$A$5902,0))</f>
        <v>Phns</v>
      </c>
      <c r="L1812" s="3">
        <f>INDEX(products!$E$2:$E$5902,MATCH(D1812,products!$A$2:$A$5902,0))</f>
        <v>2831.08</v>
      </c>
      <c r="M1812">
        <f>_xlfn.XLOOKUP(D1812,products!$A$2:$A$5902,products!$F$2:$F$5902)</f>
        <v>6</v>
      </c>
      <c r="N1812" s="3">
        <f t="shared" si="28"/>
        <v>471.84666666666664</v>
      </c>
      <c r="O1812" s="3" t="str" cm="1">
        <f t="array" ref="O1812">_xlfn.IFS(J1812="Furn","Furniture",J1812="Tech","Technology",J1812="OffSup","Office Supplies")</f>
        <v>Furniture</v>
      </c>
      <c r="P1812" s="3" t="str" cm="1">
        <f t="array" ref="P1812">_xlfn.IFS(K1812="Bkcs","Bookcases",K1812="Phns","Phones",K1812="Acc","Accessories",K1812="Bndrs","Binders",K1812="Fstnrs","Fasteners")</f>
        <v>Phones</v>
      </c>
      <c r="Q1812" t="str">
        <f>IF(_xlfn.XLOOKUP(D1812,products!$A$2:$A$5902,products!$H$2:$H$5902,,0)=1,"Yes","No")</f>
        <v>Yes</v>
      </c>
    </row>
    <row r="1813" spans="1:17" x14ac:dyDescent="0.3">
      <c r="A1813" t="s">
        <v>10817</v>
      </c>
      <c r="B1813" s="4">
        <v>44722</v>
      </c>
      <c r="C1813" t="s">
        <v>10818</v>
      </c>
      <c r="D1813" t="s">
        <v>10821</v>
      </c>
      <c r="E1813" s="1">
        <v>44885</v>
      </c>
      <c r="F1813" t="s">
        <v>35</v>
      </c>
      <c r="G1813" t="str">
        <f>_xlfn.XLOOKUP(C1813,customers!$A$2:$A$5902,customers!$B$2:$B$5902,,0)</f>
        <v>William Swanson</v>
      </c>
      <c r="H1813" t="str">
        <f>_xlfn.XLOOKUP(C1813,customers!$A$2:$A$5902,customers!$G$2:$G$5902,,0)</f>
        <v>East</v>
      </c>
      <c r="I1813" t="str">
        <f>_xlfn.XLOOKUP(C1813,customers!$A$2:$A$5902,customers!$E$2:$E$5902,,0)</f>
        <v>East Bailey</v>
      </c>
      <c r="J1813" t="str">
        <f>INDEX(products!$B$2:$B$5902,MATCH(D1813,products!$A$2:$A$5902,0))</f>
        <v>OffSup</v>
      </c>
      <c r="K1813" t="str">
        <f>INDEX(products!$C$2:$C$5902,MATCH(D1813,products!$A$2:$A$5902,0))</f>
        <v>Acc</v>
      </c>
      <c r="L1813" s="3">
        <f>INDEX(products!$E$2:$E$5902,MATCH(D1813,products!$A$2:$A$5902,0))</f>
        <v>1234.6600000000001</v>
      </c>
      <c r="M1813">
        <f>_xlfn.XLOOKUP(D1813,products!$A$2:$A$5902,products!$F$2:$F$5902)</f>
        <v>7</v>
      </c>
      <c r="N1813" s="3">
        <f t="shared" si="28"/>
        <v>176.38000000000002</v>
      </c>
      <c r="O1813" s="3" t="str" cm="1">
        <f t="array" ref="O1813">_xlfn.IFS(J1813="Furn","Furniture",J1813="Tech","Technology",J1813="OffSup","Office Supplies")</f>
        <v>Office Supplies</v>
      </c>
      <c r="P1813" s="3" t="str" cm="1">
        <f t="array" ref="P1813">_xlfn.IFS(K1813="Bkcs","Bookcases",K1813="Phns","Phones",K1813="Acc","Accessories",K1813="Bndrs","Binders",K1813="Fstnrs","Fasteners")</f>
        <v>Accessories</v>
      </c>
      <c r="Q1813" t="str">
        <f>IF(_xlfn.XLOOKUP(D1813,products!$A$2:$A$5902,products!$H$2:$H$5902,,0)=1,"Yes","No")</f>
        <v>Yes</v>
      </c>
    </row>
    <row r="1814" spans="1:17" x14ac:dyDescent="0.3">
      <c r="A1814" t="s">
        <v>10823</v>
      </c>
      <c r="B1814" s="4">
        <v>43653</v>
      </c>
      <c r="C1814" t="s">
        <v>10824</v>
      </c>
      <c r="D1814" t="s">
        <v>10827</v>
      </c>
      <c r="E1814" s="1">
        <v>43845</v>
      </c>
      <c r="F1814" t="s">
        <v>21</v>
      </c>
      <c r="G1814" t="str">
        <f>_xlfn.XLOOKUP(C1814,customers!$A$2:$A$5902,customers!$B$2:$B$5902,,0)</f>
        <v>Troy Robinson DVM</v>
      </c>
      <c r="H1814" t="str">
        <f>_xlfn.XLOOKUP(C1814,customers!$A$2:$A$5902,customers!$G$2:$G$5902,,0)</f>
        <v>South</v>
      </c>
      <c r="I1814" t="str">
        <f>_xlfn.XLOOKUP(C1814,customers!$A$2:$A$5902,customers!$E$2:$E$5902,,0)</f>
        <v>Danashire</v>
      </c>
      <c r="J1814" t="str">
        <f>INDEX(products!$B$2:$B$5902,MATCH(D1814,products!$A$2:$A$5902,0))</f>
        <v>Furn</v>
      </c>
      <c r="K1814" t="str">
        <f>INDEX(products!$C$2:$C$5902,MATCH(D1814,products!$A$2:$A$5902,0))</f>
        <v>Acc</v>
      </c>
      <c r="L1814" s="3">
        <f>INDEX(products!$E$2:$E$5902,MATCH(D1814,products!$A$2:$A$5902,0))</f>
        <v>2214.0700000000002</v>
      </c>
      <c r="M1814">
        <f>_xlfn.XLOOKUP(D1814,products!$A$2:$A$5902,products!$F$2:$F$5902)</f>
        <v>9</v>
      </c>
      <c r="N1814" s="3">
        <f t="shared" si="28"/>
        <v>246.00777777777779</v>
      </c>
      <c r="O1814" s="3" t="str" cm="1">
        <f t="array" ref="O1814">_xlfn.IFS(J1814="Furn","Furniture",J1814="Tech","Technology",J1814="OffSup","Office Supplies")</f>
        <v>Furniture</v>
      </c>
      <c r="P1814" s="3" t="str" cm="1">
        <f t="array" ref="P1814">_xlfn.IFS(K1814="Bkcs","Bookcases",K1814="Phns","Phones",K1814="Acc","Accessories",K1814="Bndrs","Binders",K1814="Fstnrs","Fasteners")</f>
        <v>Accessories</v>
      </c>
      <c r="Q1814" t="str">
        <f>IF(_xlfn.XLOOKUP(D1814,products!$A$2:$A$5902,products!$H$2:$H$5902,,0)=1,"Yes","No")</f>
        <v>Yes</v>
      </c>
    </row>
    <row r="1815" spans="1:17" x14ac:dyDescent="0.3">
      <c r="A1815" t="s">
        <v>10829</v>
      </c>
      <c r="B1815" s="4">
        <v>43568</v>
      </c>
      <c r="C1815" t="s">
        <v>10830</v>
      </c>
      <c r="D1815" t="s">
        <v>10833</v>
      </c>
      <c r="E1815" s="1">
        <v>43700</v>
      </c>
      <c r="F1815" t="s">
        <v>35</v>
      </c>
      <c r="G1815" t="str">
        <f>_xlfn.XLOOKUP(C1815,customers!$A$2:$A$5902,customers!$B$2:$B$5902,,0)</f>
        <v>Sheila Clark</v>
      </c>
      <c r="H1815" t="str">
        <f>_xlfn.XLOOKUP(C1815,customers!$A$2:$A$5902,customers!$G$2:$G$5902,,0)</f>
        <v>North</v>
      </c>
      <c r="I1815" t="str">
        <f>_xlfn.XLOOKUP(C1815,customers!$A$2:$A$5902,customers!$E$2:$E$5902,,0)</f>
        <v>Lawsonfurt</v>
      </c>
      <c r="J1815" t="str">
        <f>INDEX(products!$B$2:$B$5902,MATCH(D1815,products!$A$2:$A$5902,0))</f>
        <v>Tech</v>
      </c>
      <c r="K1815" t="str">
        <f>INDEX(products!$C$2:$C$5902,MATCH(D1815,products!$A$2:$A$5902,0))</f>
        <v>Acc</v>
      </c>
      <c r="L1815" s="3">
        <f>INDEX(products!$E$2:$E$5902,MATCH(D1815,products!$A$2:$A$5902,0))</f>
        <v>3161.14</v>
      </c>
      <c r="M1815">
        <f>_xlfn.XLOOKUP(D1815,products!$A$2:$A$5902,products!$F$2:$F$5902)</f>
        <v>1</v>
      </c>
      <c r="N1815" s="3">
        <f t="shared" si="28"/>
        <v>3161.14</v>
      </c>
      <c r="O1815" s="3" t="str" cm="1">
        <f t="array" ref="O1815">_xlfn.IFS(J1815="Furn","Furniture",J1815="Tech","Technology",J1815="OffSup","Office Supplies")</f>
        <v>Technology</v>
      </c>
      <c r="P1815" s="3" t="str" cm="1">
        <f t="array" ref="P1815">_xlfn.IFS(K1815="Bkcs","Bookcases",K1815="Phns","Phones",K1815="Acc","Accessories",K1815="Bndrs","Binders",K1815="Fstnrs","Fasteners")</f>
        <v>Accessories</v>
      </c>
      <c r="Q1815" t="str">
        <f>IF(_xlfn.XLOOKUP(D1815,products!$A$2:$A$5902,products!$H$2:$H$5902,,0)=1,"Yes","No")</f>
        <v>No</v>
      </c>
    </row>
    <row r="1816" spans="1:17" x14ac:dyDescent="0.3">
      <c r="A1816" t="s">
        <v>10835</v>
      </c>
      <c r="B1816" s="4">
        <v>43754</v>
      </c>
      <c r="C1816" t="s">
        <v>10836</v>
      </c>
      <c r="D1816" t="s">
        <v>10839</v>
      </c>
      <c r="E1816" s="1">
        <v>43805</v>
      </c>
      <c r="F1816" t="s">
        <v>74</v>
      </c>
      <c r="G1816" t="str">
        <f>_xlfn.XLOOKUP(C1816,customers!$A$2:$A$5902,customers!$B$2:$B$5902,,0)</f>
        <v>Jasmine Morrow</v>
      </c>
      <c r="H1816" t="str">
        <f>_xlfn.XLOOKUP(C1816,customers!$A$2:$A$5902,customers!$G$2:$G$5902,,0)</f>
        <v>South</v>
      </c>
      <c r="I1816" t="str">
        <f>_xlfn.XLOOKUP(C1816,customers!$A$2:$A$5902,customers!$E$2:$E$5902,,0)</f>
        <v>Carpenterfort</v>
      </c>
      <c r="J1816" t="str">
        <f>INDEX(products!$B$2:$B$5902,MATCH(D1816,products!$A$2:$A$5902,0))</f>
        <v>Furn</v>
      </c>
      <c r="K1816" t="str">
        <f>INDEX(products!$C$2:$C$5902,MATCH(D1816,products!$A$2:$A$5902,0))</f>
        <v>Bkcs</v>
      </c>
      <c r="L1816" s="3">
        <f>INDEX(products!$E$2:$E$5902,MATCH(D1816,products!$A$2:$A$5902,0))</f>
        <v>968.75</v>
      </c>
      <c r="M1816">
        <f>_xlfn.XLOOKUP(D1816,products!$A$2:$A$5902,products!$F$2:$F$5902)</f>
        <v>6</v>
      </c>
      <c r="N1816" s="3">
        <f t="shared" si="28"/>
        <v>161.45833333333334</v>
      </c>
      <c r="O1816" s="3" t="str" cm="1">
        <f t="array" ref="O1816">_xlfn.IFS(J1816="Furn","Furniture",J1816="Tech","Technology",J1816="OffSup","Office Supplies")</f>
        <v>Furniture</v>
      </c>
      <c r="P1816" s="3" t="str" cm="1">
        <f t="array" ref="P1816">_xlfn.IFS(K1816="Bkcs","Bookcases",K1816="Phns","Phones",K1816="Acc","Accessories",K1816="Bndrs","Binders",K1816="Fstnrs","Fasteners")</f>
        <v>Bookcases</v>
      </c>
      <c r="Q1816" t="str">
        <f>IF(_xlfn.XLOOKUP(D1816,products!$A$2:$A$5902,products!$H$2:$H$5902,,0)=1,"Yes","No")</f>
        <v>Yes</v>
      </c>
    </row>
    <row r="1817" spans="1:17" x14ac:dyDescent="0.3">
      <c r="A1817" t="s">
        <v>10841</v>
      </c>
      <c r="B1817" s="4">
        <v>44985</v>
      </c>
      <c r="C1817" t="s">
        <v>10842</v>
      </c>
      <c r="D1817" t="s">
        <v>10845</v>
      </c>
      <c r="E1817" s="1">
        <v>45158</v>
      </c>
      <c r="F1817" t="s">
        <v>21</v>
      </c>
      <c r="G1817" t="str">
        <f>_xlfn.XLOOKUP(C1817,customers!$A$2:$A$5902,customers!$B$2:$B$5902,,0)</f>
        <v>Rebecca Pena</v>
      </c>
      <c r="H1817" t="str">
        <f>_xlfn.XLOOKUP(C1817,customers!$A$2:$A$5902,customers!$G$2:$G$5902,,0)</f>
        <v>East</v>
      </c>
      <c r="I1817" t="str">
        <f>_xlfn.XLOOKUP(C1817,customers!$A$2:$A$5902,customers!$E$2:$E$5902,,0)</f>
        <v>New Charlesside</v>
      </c>
      <c r="J1817" t="str">
        <f>INDEX(products!$B$2:$B$5902,MATCH(D1817,products!$A$2:$A$5902,0))</f>
        <v>Furn</v>
      </c>
      <c r="K1817" t="str">
        <f>INDEX(products!$C$2:$C$5902,MATCH(D1817,products!$A$2:$A$5902,0))</f>
        <v>Bndrs</v>
      </c>
      <c r="L1817" s="3">
        <f>INDEX(products!$E$2:$E$5902,MATCH(D1817,products!$A$2:$A$5902,0))</f>
        <v>2920.22</v>
      </c>
      <c r="M1817">
        <f>_xlfn.XLOOKUP(D1817,products!$A$2:$A$5902,products!$F$2:$F$5902)</f>
        <v>5</v>
      </c>
      <c r="N1817" s="3">
        <f t="shared" si="28"/>
        <v>584.04399999999998</v>
      </c>
      <c r="O1817" s="3" t="str" cm="1">
        <f t="array" ref="O1817">_xlfn.IFS(J1817="Furn","Furniture",J1817="Tech","Technology",J1817="OffSup","Office Supplies")</f>
        <v>Furniture</v>
      </c>
      <c r="P1817" s="3" t="str" cm="1">
        <f t="array" ref="P1817">_xlfn.IFS(K1817="Bkcs","Bookcases",K1817="Phns","Phones",K1817="Acc","Accessories",K1817="Bndrs","Binders",K1817="Fstnrs","Fasteners")</f>
        <v>Binders</v>
      </c>
      <c r="Q1817" t="str">
        <f>IF(_xlfn.XLOOKUP(D1817,products!$A$2:$A$5902,products!$H$2:$H$5902,,0)=1,"Yes","No")</f>
        <v>No</v>
      </c>
    </row>
    <row r="1818" spans="1:17" x14ac:dyDescent="0.3">
      <c r="A1818" t="s">
        <v>10847</v>
      </c>
      <c r="B1818" s="4">
        <v>43670</v>
      </c>
      <c r="C1818" t="s">
        <v>10848</v>
      </c>
      <c r="D1818" t="s">
        <v>10851</v>
      </c>
      <c r="E1818" s="1">
        <v>43936</v>
      </c>
      <c r="F1818" t="s">
        <v>74</v>
      </c>
      <c r="G1818" t="str">
        <f>_xlfn.XLOOKUP(C1818,customers!$A$2:$A$5902,customers!$B$2:$B$5902,,0)</f>
        <v>Kathleen Long</v>
      </c>
      <c r="H1818" t="str">
        <f>_xlfn.XLOOKUP(C1818,customers!$A$2:$A$5902,customers!$G$2:$G$5902,,0)</f>
        <v>North</v>
      </c>
      <c r="I1818" t="str">
        <f>_xlfn.XLOOKUP(C1818,customers!$A$2:$A$5902,customers!$E$2:$E$5902,,0)</f>
        <v>West Zachary</v>
      </c>
      <c r="J1818" t="str">
        <f>INDEX(products!$B$2:$B$5902,MATCH(D1818,products!$A$2:$A$5902,0))</f>
        <v>Tech</v>
      </c>
      <c r="K1818" t="str">
        <f>INDEX(products!$C$2:$C$5902,MATCH(D1818,products!$A$2:$A$5902,0))</f>
        <v>Fstnrs</v>
      </c>
      <c r="L1818" s="3">
        <f>INDEX(products!$E$2:$E$5902,MATCH(D1818,products!$A$2:$A$5902,0))</f>
        <v>3354.56</v>
      </c>
      <c r="M1818">
        <f>_xlfn.XLOOKUP(D1818,products!$A$2:$A$5902,products!$F$2:$F$5902)</f>
        <v>1</v>
      </c>
      <c r="N1818" s="3">
        <f t="shared" si="28"/>
        <v>3354.56</v>
      </c>
      <c r="O1818" s="3" t="str" cm="1">
        <f t="array" ref="O1818">_xlfn.IFS(J1818="Furn","Furniture",J1818="Tech","Technology",J1818="OffSup","Office Supplies")</f>
        <v>Technology</v>
      </c>
      <c r="P1818" s="3" t="str" cm="1">
        <f t="array" ref="P1818">_xlfn.IFS(K1818="Bkcs","Bookcases",K1818="Phns","Phones",K1818="Acc","Accessories",K1818="Bndrs","Binders",K1818="Fstnrs","Fasteners")</f>
        <v>Fasteners</v>
      </c>
      <c r="Q1818" t="str">
        <f>IF(_xlfn.XLOOKUP(D1818,products!$A$2:$A$5902,products!$H$2:$H$5902,,0)=1,"Yes","No")</f>
        <v>Yes</v>
      </c>
    </row>
    <row r="1819" spans="1:17" x14ac:dyDescent="0.3">
      <c r="A1819" t="s">
        <v>10853</v>
      </c>
      <c r="B1819" s="4">
        <v>45055</v>
      </c>
      <c r="C1819" t="s">
        <v>10854</v>
      </c>
      <c r="D1819" t="s">
        <v>10857</v>
      </c>
      <c r="E1819" s="1">
        <v>45142</v>
      </c>
      <c r="F1819" t="s">
        <v>21</v>
      </c>
      <c r="G1819" t="str">
        <f>_xlfn.XLOOKUP(C1819,customers!$A$2:$A$5902,customers!$B$2:$B$5902,,0)</f>
        <v>Troy Fisher</v>
      </c>
      <c r="H1819" t="str">
        <f>_xlfn.XLOOKUP(C1819,customers!$A$2:$A$5902,customers!$G$2:$G$5902,,0)</f>
        <v>East</v>
      </c>
      <c r="I1819" t="str">
        <f>_xlfn.XLOOKUP(C1819,customers!$A$2:$A$5902,customers!$E$2:$E$5902,,0)</f>
        <v>Danielleport</v>
      </c>
      <c r="J1819" t="str">
        <f>INDEX(products!$B$2:$B$5902,MATCH(D1819,products!$A$2:$A$5902,0))</f>
        <v>Furn</v>
      </c>
      <c r="K1819" t="str">
        <f>INDEX(products!$C$2:$C$5902,MATCH(D1819,products!$A$2:$A$5902,0))</f>
        <v>Phns</v>
      </c>
      <c r="L1819" s="3">
        <f>INDEX(products!$E$2:$E$5902,MATCH(D1819,products!$A$2:$A$5902,0))</f>
        <v>3881.47</v>
      </c>
      <c r="M1819">
        <f>_xlfn.XLOOKUP(D1819,products!$A$2:$A$5902,products!$F$2:$F$5902)</f>
        <v>1</v>
      </c>
      <c r="N1819" s="3">
        <f t="shared" si="28"/>
        <v>3881.47</v>
      </c>
      <c r="O1819" s="3" t="str" cm="1">
        <f t="array" ref="O1819">_xlfn.IFS(J1819="Furn","Furniture",J1819="Tech","Technology",J1819="OffSup","Office Supplies")</f>
        <v>Furniture</v>
      </c>
      <c r="P1819" s="3" t="str" cm="1">
        <f t="array" ref="P1819">_xlfn.IFS(K1819="Bkcs","Bookcases",K1819="Phns","Phones",K1819="Acc","Accessories",K1819="Bndrs","Binders",K1819="Fstnrs","Fasteners")</f>
        <v>Phones</v>
      </c>
      <c r="Q1819" t="str">
        <f>IF(_xlfn.XLOOKUP(D1819,products!$A$2:$A$5902,products!$H$2:$H$5902,,0)=1,"Yes","No")</f>
        <v>Yes</v>
      </c>
    </row>
    <row r="1820" spans="1:17" x14ac:dyDescent="0.3">
      <c r="A1820" t="s">
        <v>10859</v>
      </c>
      <c r="B1820" s="4">
        <v>43928</v>
      </c>
      <c r="C1820" t="s">
        <v>10860</v>
      </c>
      <c r="D1820" t="s">
        <v>10863</v>
      </c>
      <c r="E1820" s="1">
        <v>44128</v>
      </c>
      <c r="F1820" t="s">
        <v>74</v>
      </c>
      <c r="G1820" t="str">
        <f>_xlfn.XLOOKUP(C1820,customers!$A$2:$A$5902,customers!$B$2:$B$5902,,0)</f>
        <v>Albert Friedman</v>
      </c>
      <c r="H1820" t="str">
        <f>_xlfn.XLOOKUP(C1820,customers!$A$2:$A$5902,customers!$G$2:$G$5902,,0)</f>
        <v>North</v>
      </c>
      <c r="I1820" t="str">
        <f>_xlfn.XLOOKUP(C1820,customers!$A$2:$A$5902,customers!$E$2:$E$5902,,0)</f>
        <v>North Christopherland</v>
      </c>
      <c r="J1820" t="str">
        <f>INDEX(products!$B$2:$B$5902,MATCH(D1820,products!$A$2:$A$5902,0))</f>
        <v>Furn</v>
      </c>
      <c r="K1820" t="str">
        <f>INDEX(products!$C$2:$C$5902,MATCH(D1820,products!$A$2:$A$5902,0))</f>
        <v>Bndrs</v>
      </c>
      <c r="L1820" s="3">
        <f>INDEX(products!$E$2:$E$5902,MATCH(D1820,products!$A$2:$A$5902,0))</f>
        <v>1728.9</v>
      </c>
      <c r="M1820">
        <f>_xlfn.XLOOKUP(D1820,products!$A$2:$A$5902,products!$F$2:$F$5902)</f>
        <v>10</v>
      </c>
      <c r="N1820" s="3">
        <f t="shared" si="28"/>
        <v>172.89000000000001</v>
      </c>
      <c r="O1820" s="3" t="str" cm="1">
        <f t="array" ref="O1820">_xlfn.IFS(J1820="Furn","Furniture",J1820="Tech","Technology",J1820="OffSup","Office Supplies")</f>
        <v>Furniture</v>
      </c>
      <c r="P1820" s="3" t="str" cm="1">
        <f t="array" ref="P1820">_xlfn.IFS(K1820="Bkcs","Bookcases",K1820="Phns","Phones",K1820="Acc","Accessories",K1820="Bndrs","Binders",K1820="Fstnrs","Fasteners")</f>
        <v>Binders</v>
      </c>
      <c r="Q1820" t="str">
        <f>IF(_xlfn.XLOOKUP(D1820,products!$A$2:$A$5902,products!$H$2:$H$5902,,0)=1,"Yes","No")</f>
        <v>No</v>
      </c>
    </row>
    <row r="1821" spans="1:17" x14ac:dyDescent="0.3">
      <c r="A1821" t="s">
        <v>10865</v>
      </c>
      <c r="B1821" s="4">
        <v>44617</v>
      </c>
      <c r="C1821" t="s">
        <v>10866</v>
      </c>
      <c r="D1821" t="s">
        <v>10869</v>
      </c>
      <c r="E1821" s="1">
        <v>44914</v>
      </c>
      <c r="F1821" t="s">
        <v>35</v>
      </c>
      <c r="G1821" t="str">
        <f>_xlfn.XLOOKUP(C1821,customers!$A$2:$A$5902,customers!$B$2:$B$5902,,0)</f>
        <v>Angela Hines</v>
      </c>
      <c r="H1821" t="str">
        <f>_xlfn.XLOOKUP(C1821,customers!$A$2:$A$5902,customers!$G$2:$G$5902,,0)</f>
        <v>South</v>
      </c>
      <c r="I1821" t="str">
        <f>_xlfn.XLOOKUP(C1821,customers!$A$2:$A$5902,customers!$E$2:$E$5902,,0)</f>
        <v>Lake Kendraton</v>
      </c>
      <c r="J1821" t="str">
        <f>INDEX(products!$B$2:$B$5902,MATCH(D1821,products!$A$2:$A$5902,0))</f>
        <v>Tech</v>
      </c>
      <c r="K1821" t="str">
        <f>INDEX(products!$C$2:$C$5902,MATCH(D1821,products!$A$2:$A$5902,0))</f>
        <v>Fstnrs</v>
      </c>
      <c r="L1821" s="3">
        <f>INDEX(products!$E$2:$E$5902,MATCH(D1821,products!$A$2:$A$5902,0))</f>
        <v>3102.66</v>
      </c>
      <c r="M1821">
        <f>_xlfn.XLOOKUP(D1821,products!$A$2:$A$5902,products!$F$2:$F$5902)</f>
        <v>5</v>
      </c>
      <c r="N1821" s="3">
        <f t="shared" si="28"/>
        <v>620.53199999999993</v>
      </c>
      <c r="O1821" s="3" t="str" cm="1">
        <f t="array" ref="O1821">_xlfn.IFS(J1821="Furn","Furniture",J1821="Tech","Technology",J1821="OffSup","Office Supplies")</f>
        <v>Technology</v>
      </c>
      <c r="P1821" s="3" t="str" cm="1">
        <f t="array" ref="P1821">_xlfn.IFS(K1821="Bkcs","Bookcases",K1821="Phns","Phones",K1821="Acc","Accessories",K1821="Bndrs","Binders",K1821="Fstnrs","Fasteners")</f>
        <v>Fasteners</v>
      </c>
      <c r="Q1821" t="str">
        <f>IF(_xlfn.XLOOKUP(D1821,products!$A$2:$A$5902,products!$H$2:$H$5902,,0)=1,"Yes","No")</f>
        <v>No</v>
      </c>
    </row>
    <row r="1822" spans="1:17" x14ac:dyDescent="0.3">
      <c r="A1822" t="s">
        <v>10871</v>
      </c>
      <c r="B1822" s="4">
        <v>44324</v>
      </c>
      <c r="C1822" t="s">
        <v>10872</v>
      </c>
      <c r="D1822" t="s">
        <v>10875</v>
      </c>
      <c r="E1822" s="1">
        <v>44360</v>
      </c>
      <c r="F1822" t="s">
        <v>35</v>
      </c>
      <c r="G1822" t="str">
        <f>_xlfn.XLOOKUP(C1822,customers!$A$2:$A$5902,customers!$B$2:$B$5902,,0)</f>
        <v>Pamela Sparks</v>
      </c>
      <c r="H1822" t="str">
        <f>_xlfn.XLOOKUP(C1822,customers!$A$2:$A$5902,customers!$G$2:$G$5902,,0)</f>
        <v>North</v>
      </c>
      <c r="I1822" t="str">
        <f>_xlfn.XLOOKUP(C1822,customers!$A$2:$A$5902,customers!$E$2:$E$5902,,0)</f>
        <v>Leeview</v>
      </c>
      <c r="J1822" t="str">
        <f>INDEX(products!$B$2:$B$5902,MATCH(D1822,products!$A$2:$A$5902,0))</f>
        <v>OffSup</v>
      </c>
      <c r="K1822" t="str">
        <f>INDEX(products!$C$2:$C$5902,MATCH(D1822,products!$A$2:$A$5902,0))</f>
        <v>Fstnrs</v>
      </c>
      <c r="L1822" s="3">
        <f>INDEX(products!$E$2:$E$5902,MATCH(D1822,products!$A$2:$A$5902,0))</f>
        <v>3839.56</v>
      </c>
      <c r="M1822">
        <f>_xlfn.XLOOKUP(D1822,products!$A$2:$A$5902,products!$F$2:$F$5902)</f>
        <v>10</v>
      </c>
      <c r="N1822" s="3">
        <f t="shared" si="28"/>
        <v>383.95600000000002</v>
      </c>
      <c r="O1822" s="3" t="str" cm="1">
        <f t="array" ref="O1822">_xlfn.IFS(J1822="Furn","Furniture",J1822="Tech","Technology",J1822="OffSup","Office Supplies")</f>
        <v>Office Supplies</v>
      </c>
      <c r="P1822" s="3" t="str" cm="1">
        <f t="array" ref="P1822">_xlfn.IFS(K1822="Bkcs","Bookcases",K1822="Phns","Phones",K1822="Acc","Accessories",K1822="Bndrs","Binders",K1822="Fstnrs","Fasteners")</f>
        <v>Fasteners</v>
      </c>
      <c r="Q1822" t="str">
        <f>IF(_xlfn.XLOOKUP(D1822,products!$A$2:$A$5902,products!$H$2:$H$5902,,0)=1,"Yes","No")</f>
        <v>Yes</v>
      </c>
    </row>
    <row r="1823" spans="1:17" x14ac:dyDescent="0.3">
      <c r="A1823" t="s">
        <v>10877</v>
      </c>
      <c r="B1823" s="4">
        <v>44374</v>
      </c>
      <c r="C1823" t="s">
        <v>10878</v>
      </c>
      <c r="D1823" t="s">
        <v>10881</v>
      </c>
      <c r="E1823" s="1">
        <v>44665</v>
      </c>
      <c r="F1823" t="s">
        <v>35</v>
      </c>
      <c r="G1823" t="str">
        <f>_xlfn.XLOOKUP(C1823,customers!$A$2:$A$5902,customers!$B$2:$B$5902,,0)</f>
        <v>James Austin</v>
      </c>
      <c r="H1823" t="str">
        <f>_xlfn.XLOOKUP(C1823,customers!$A$2:$A$5902,customers!$G$2:$G$5902,,0)</f>
        <v>West</v>
      </c>
      <c r="I1823" t="str">
        <f>_xlfn.XLOOKUP(C1823,customers!$A$2:$A$5902,customers!$E$2:$E$5902,,0)</f>
        <v>South Nicole</v>
      </c>
      <c r="J1823" t="str">
        <f>INDEX(products!$B$2:$B$5902,MATCH(D1823,products!$A$2:$A$5902,0))</f>
        <v>Furn</v>
      </c>
      <c r="K1823" t="str">
        <f>INDEX(products!$C$2:$C$5902,MATCH(D1823,products!$A$2:$A$5902,0))</f>
        <v>Acc</v>
      </c>
      <c r="L1823" s="3">
        <f>INDEX(products!$E$2:$E$5902,MATCH(D1823,products!$A$2:$A$5902,0))</f>
        <v>364.62</v>
      </c>
      <c r="M1823">
        <f>_xlfn.XLOOKUP(D1823,products!$A$2:$A$5902,products!$F$2:$F$5902)</f>
        <v>2</v>
      </c>
      <c r="N1823" s="3">
        <f t="shared" si="28"/>
        <v>182.31</v>
      </c>
      <c r="O1823" s="3" t="str" cm="1">
        <f t="array" ref="O1823">_xlfn.IFS(J1823="Furn","Furniture",J1823="Tech","Technology",J1823="OffSup","Office Supplies")</f>
        <v>Furniture</v>
      </c>
      <c r="P1823" s="3" t="str" cm="1">
        <f t="array" ref="P1823">_xlfn.IFS(K1823="Bkcs","Bookcases",K1823="Phns","Phones",K1823="Acc","Accessories",K1823="Bndrs","Binders",K1823="Fstnrs","Fasteners")</f>
        <v>Accessories</v>
      </c>
      <c r="Q1823" t="str">
        <f>IF(_xlfn.XLOOKUP(D1823,products!$A$2:$A$5902,products!$H$2:$H$5902,,0)=1,"Yes","No")</f>
        <v>Yes</v>
      </c>
    </row>
    <row r="1824" spans="1:17" x14ac:dyDescent="0.3">
      <c r="A1824" t="s">
        <v>10883</v>
      </c>
      <c r="B1824" s="4">
        <v>44317</v>
      </c>
      <c r="C1824" t="s">
        <v>10884</v>
      </c>
      <c r="D1824" t="s">
        <v>10887</v>
      </c>
      <c r="E1824" s="1">
        <v>44673</v>
      </c>
      <c r="F1824" t="s">
        <v>35</v>
      </c>
      <c r="G1824" t="str">
        <f>_xlfn.XLOOKUP(C1824,customers!$A$2:$A$5902,customers!$B$2:$B$5902,,0)</f>
        <v>Ryan Hobbs</v>
      </c>
      <c r="H1824" t="str">
        <f>_xlfn.XLOOKUP(C1824,customers!$A$2:$A$5902,customers!$G$2:$G$5902,,0)</f>
        <v>North</v>
      </c>
      <c r="I1824" t="str">
        <f>_xlfn.XLOOKUP(C1824,customers!$A$2:$A$5902,customers!$E$2:$E$5902,,0)</f>
        <v>New Miguel</v>
      </c>
      <c r="J1824" t="str">
        <f>INDEX(products!$B$2:$B$5902,MATCH(D1824,products!$A$2:$A$5902,0))</f>
        <v>OffSup</v>
      </c>
      <c r="K1824" t="str">
        <f>INDEX(products!$C$2:$C$5902,MATCH(D1824,products!$A$2:$A$5902,0))</f>
        <v>Fstnrs</v>
      </c>
      <c r="L1824" s="3">
        <f>INDEX(products!$E$2:$E$5902,MATCH(D1824,products!$A$2:$A$5902,0))</f>
        <v>4669.3900000000003</v>
      </c>
      <c r="M1824">
        <f>_xlfn.XLOOKUP(D1824,products!$A$2:$A$5902,products!$F$2:$F$5902)</f>
        <v>8</v>
      </c>
      <c r="N1824" s="3">
        <f t="shared" si="28"/>
        <v>583.67375000000004</v>
      </c>
      <c r="O1824" s="3" t="str" cm="1">
        <f t="array" ref="O1824">_xlfn.IFS(J1824="Furn","Furniture",J1824="Tech","Technology",J1824="OffSup","Office Supplies")</f>
        <v>Office Supplies</v>
      </c>
      <c r="P1824" s="3" t="str" cm="1">
        <f t="array" ref="P1824">_xlfn.IFS(K1824="Bkcs","Bookcases",K1824="Phns","Phones",K1824="Acc","Accessories",K1824="Bndrs","Binders",K1824="Fstnrs","Fasteners")</f>
        <v>Fasteners</v>
      </c>
      <c r="Q1824" t="str">
        <f>IF(_xlfn.XLOOKUP(D1824,products!$A$2:$A$5902,products!$H$2:$H$5902,,0)=1,"Yes","No")</f>
        <v>Yes</v>
      </c>
    </row>
    <row r="1825" spans="1:17" x14ac:dyDescent="0.3">
      <c r="A1825" t="s">
        <v>10889</v>
      </c>
      <c r="B1825" s="4">
        <v>44660</v>
      </c>
      <c r="C1825" t="s">
        <v>10890</v>
      </c>
      <c r="D1825" t="s">
        <v>10893</v>
      </c>
      <c r="E1825" s="1">
        <v>45014</v>
      </c>
      <c r="F1825" t="s">
        <v>35</v>
      </c>
      <c r="G1825" t="str">
        <f>_xlfn.XLOOKUP(C1825,customers!$A$2:$A$5902,customers!$B$2:$B$5902,,0)</f>
        <v>David Hill</v>
      </c>
      <c r="H1825" t="str">
        <f>_xlfn.XLOOKUP(C1825,customers!$A$2:$A$5902,customers!$G$2:$G$5902,,0)</f>
        <v>North</v>
      </c>
      <c r="I1825" t="str">
        <f>_xlfn.XLOOKUP(C1825,customers!$A$2:$A$5902,customers!$E$2:$E$5902,,0)</f>
        <v>Jamesberg</v>
      </c>
      <c r="J1825" t="str">
        <f>INDEX(products!$B$2:$B$5902,MATCH(D1825,products!$A$2:$A$5902,0))</f>
        <v>OffSup</v>
      </c>
      <c r="K1825" t="str">
        <f>INDEX(products!$C$2:$C$5902,MATCH(D1825,products!$A$2:$A$5902,0))</f>
        <v>Phns</v>
      </c>
      <c r="L1825" s="3">
        <f>INDEX(products!$E$2:$E$5902,MATCH(D1825,products!$A$2:$A$5902,0))</f>
        <v>3427.3</v>
      </c>
      <c r="M1825">
        <f>_xlfn.XLOOKUP(D1825,products!$A$2:$A$5902,products!$F$2:$F$5902)</f>
        <v>10</v>
      </c>
      <c r="N1825" s="3">
        <f t="shared" si="28"/>
        <v>342.73</v>
      </c>
      <c r="O1825" s="3" t="str" cm="1">
        <f t="array" ref="O1825">_xlfn.IFS(J1825="Furn","Furniture",J1825="Tech","Technology",J1825="OffSup","Office Supplies")</f>
        <v>Office Supplies</v>
      </c>
      <c r="P1825" s="3" t="str" cm="1">
        <f t="array" ref="P1825">_xlfn.IFS(K1825="Bkcs","Bookcases",K1825="Phns","Phones",K1825="Acc","Accessories",K1825="Bndrs","Binders",K1825="Fstnrs","Fasteners")</f>
        <v>Phones</v>
      </c>
      <c r="Q1825" t="str">
        <f>IF(_xlfn.XLOOKUP(D1825,products!$A$2:$A$5902,products!$H$2:$H$5902,,0)=1,"Yes","No")</f>
        <v>No</v>
      </c>
    </row>
    <row r="1826" spans="1:17" x14ac:dyDescent="0.3">
      <c r="A1826" t="s">
        <v>10895</v>
      </c>
      <c r="B1826" s="4">
        <v>44271</v>
      </c>
      <c r="C1826" t="s">
        <v>10896</v>
      </c>
      <c r="D1826" t="s">
        <v>10899</v>
      </c>
      <c r="E1826" s="1">
        <v>44317</v>
      </c>
      <c r="F1826" t="s">
        <v>21</v>
      </c>
      <c r="G1826" t="str">
        <f>_xlfn.XLOOKUP(C1826,customers!$A$2:$A$5902,customers!$B$2:$B$5902,,0)</f>
        <v>Jesus Martin</v>
      </c>
      <c r="H1826" t="str">
        <f>_xlfn.XLOOKUP(C1826,customers!$A$2:$A$5902,customers!$G$2:$G$5902,,0)</f>
        <v>South</v>
      </c>
      <c r="I1826" t="str">
        <f>_xlfn.XLOOKUP(C1826,customers!$A$2:$A$5902,customers!$E$2:$E$5902,,0)</f>
        <v>Kurthaven</v>
      </c>
      <c r="J1826" t="str">
        <f>INDEX(products!$B$2:$B$5902,MATCH(D1826,products!$A$2:$A$5902,0))</f>
        <v>OffSup</v>
      </c>
      <c r="K1826" t="str">
        <f>INDEX(products!$C$2:$C$5902,MATCH(D1826,products!$A$2:$A$5902,0))</f>
        <v>Bndrs</v>
      </c>
      <c r="L1826" s="3">
        <f>INDEX(products!$E$2:$E$5902,MATCH(D1826,products!$A$2:$A$5902,0))</f>
        <v>858.57</v>
      </c>
      <c r="M1826">
        <f>_xlfn.XLOOKUP(D1826,products!$A$2:$A$5902,products!$F$2:$F$5902)</f>
        <v>10</v>
      </c>
      <c r="N1826" s="3">
        <f t="shared" si="28"/>
        <v>85.856999999999999</v>
      </c>
      <c r="O1826" s="3" t="str" cm="1">
        <f t="array" ref="O1826">_xlfn.IFS(J1826="Furn","Furniture",J1826="Tech","Technology",J1826="OffSup","Office Supplies")</f>
        <v>Office Supplies</v>
      </c>
      <c r="P1826" s="3" t="str" cm="1">
        <f t="array" ref="P1826">_xlfn.IFS(K1826="Bkcs","Bookcases",K1826="Phns","Phones",K1826="Acc","Accessories",K1826="Bndrs","Binders",K1826="Fstnrs","Fasteners")</f>
        <v>Binders</v>
      </c>
      <c r="Q1826" t="str">
        <f>IF(_xlfn.XLOOKUP(D1826,products!$A$2:$A$5902,products!$H$2:$H$5902,,0)=1,"Yes","No")</f>
        <v>No</v>
      </c>
    </row>
    <row r="1827" spans="1:17" x14ac:dyDescent="0.3">
      <c r="A1827" t="s">
        <v>10901</v>
      </c>
      <c r="B1827" s="4">
        <v>43830</v>
      </c>
      <c r="C1827" t="s">
        <v>10902</v>
      </c>
      <c r="D1827" t="s">
        <v>10905</v>
      </c>
      <c r="E1827" s="1">
        <v>43918</v>
      </c>
      <c r="F1827" t="s">
        <v>35</v>
      </c>
      <c r="G1827" t="str">
        <f>_xlfn.XLOOKUP(C1827,customers!$A$2:$A$5902,customers!$B$2:$B$5902,,0)</f>
        <v>Sabrina Ward</v>
      </c>
      <c r="H1827" t="str">
        <f>_xlfn.XLOOKUP(C1827,customers!$A$2:$A$5902,customers!$G$2:$G$5902,,0)</f>
        <v>South</v>
      </c>
      <c r="I1827" t="str">
        <f>_xlfn.XLOOKUP(C1827,customers!$A$2:$A$5902,customers!$E$2:$E$5902,,0)</f>
        <v>Larrychester</v>
      </c>
      <c r="J1827" t="str">
        <f>INDEX(products!$B$2:$B$5902,MATCH(D1827,products!$A$2:$A$5902,0))</f>
        <v>Furn</v>
      </c>
      <c r="K1827" t="str">
        <f>INDEX(products!$C$2:$C$5902,MATCH(D1827,products!$A$2:$A$5902,0))</f>
        <v>Bkcs</v>
      </c>
      <c r="L1827" s="3">
        <f>INDEX(products!$E$2:$E$5902,MATCH(D1827,products!$A$2:$A$5902,0))</f>
        <v>3270.68</v>
      </c>
      <c r="M1827">
        <f>_xlfn.XLOOKUP(D1827,products!$A$2:$A$5902,products!$F$2:$F$5902)</f>
        <v>8</v>
      </c>
      <c r="N1827" s="3">
        <f t="shared" si="28"/>
        <v>408.83499999999998</v>
      </c>
      <c r="O1827" s="3" t="str" cm="1">
        <f t="array" ref="O1827">_xlfn.IFS(J1827="Furn","Furniture",J1827="Tech","Technology",J1827="OffSup","Office Supplies")</f>
        <v>Furniture</v>
      </c>
      <c r="P1827" s="3" t="str" cm="1">
        <f t="array" ref="P1827">_xlfn.IFS(K1827="Bkcs","Bookcases",K1827="Phns","Phones",K1827="Acc","Accessories",K1827="Bndrs","Binders",K1827="Fstnrs","Fasteners")</f>
        <v>Bookcases</v>
      </c>
      <c r="Q1827" t="str">
        <f>IF(_xlfn.XLOOKUP(D1827,products!$A$2:$A$5902,products!$H$2:$H$5902,,0)=1,"Yes","No")</f>
        <v>No</v>
      </c>
    </row>
    <row r="1828" spans="1:17" x14ac:dyDescent="0.3">
      <c r="A1828" t="s">
        <v>10907</v>
      </c>
      <c r="B1828" s="4">
        <v>43690</v>
      </c>
      <c r="C1828" t="s">
        <v>10908</v>
      </c>
      <c r="D1828" t="s">
        <v>10910</v>
      </c>
      <c r="E1828" s="1">
        <v>43847</v>
      </c>
      <c r="F1828" t="s">
        <v>35</v>
      </c>
      <c r="G1828" t="str">
        <f>_xlfn.XLOOKUP(C1828,customers!$A$2:$A$5902,customers!$B$2:$B$5902,,0)</f>
        <v>Casey Kim</v>
      </c>
      <c r="H1828" t="str">
        <f>_xlfn.XLOOKUP(C1828,customers!$A$2:$A$5902,customers!$G$2:$G$5902,,0)</f>
        <v>West</v>
      </c>
      <c r="I1828" t="str">
        <f>_xlfn.XLOOKUP(C1828,customers!$A$2:$A$5902,customers!$E$2:$E$5902,,0)</f>
        <v>Martinezburgh</v>
      </c>
      <c r="J1828" t="str">
        <f>INDEX(products!$B$2:$B$5902,MATCH(D1828,products!$A$2:$A$5902,0))</f>
        <v>OffSup</v>
      </c>
      <c r="K1828" t="str">
        <f>INDEX(products!$C$2:$C$5902,MATCH(D1828,products!$A$2:$A$5902,0))</f>
        <v>Acc</v>
      </c>
      <c r="L1828" s="3">
        <f>INDEX(products!$E$2:$E$5902,MATCH(D1828,products!$A$2:$A$5902,0))</f>
        <v>3025.68</v>
      </c>
      <c r="M1828">
        <f>_xlfn.XLOOKUP(D1828,products!$A$2:$A$5902,products!$F$2:$F$5902)</f>
        <v>7</v>
      </c>
      <c r="N1828" s="3">
        <f t="shared" si="28"/>
        <v>432.23999999999995</v>
      </c>
      <c r="O1828" s="3" t="str" cm="1">
        <f t="array" ref="O1828">_xlfn.IFS(J1828="Furn","Furniture",J1828="Tech","Technology",J1828="OffSup","Office Supplies")</f>
        <v>Office Supplies</v>
      </c>
      <c r="P1828" s="3" t="str" cm="1">
        <f t="array" ref="P1828">_xlfn.IFS(K1828="Bkcs","Bookcases",K1828="Phns","Phones",K1828="Acc","Accessories",K1828="Bndrs","Binders",K1828="Fstnrs","Fasteners")</f>
        <v>Accessories</v>
      </c>
      <c r="Q1828" t="str">
        <f>IF(_xlfn.XLOOKUP(D1828,products!$A$2:$A$5902,products!$H$2:$H$5902,,0)=1,"Yes","No")</f>
        <v>Yes</v>
      </c>
    </row>
    <row r="1829" spans="1:17" x14ac:dyDescent="0.3">
      <c r="A1829" t="s">
        <v>10912</v>
      </c>
      <c r="B1829" s="4">
        <v>45145</v>
      </c>
      <c r="C1829" t="s">
        <v>10913</v>
      </c>
      <c r="D1829" t="s">
        <v>10916</v>
      </c>
      <c r="E1829" s="1">
        <v>45360</v>
      </c>
      <c r="F1829" t="s">
        <v>21</v>
      </c>
      <c r="G1829" t="str">
        <f>_xlfn.XLOOKUP(C1829,customers!$A$2:$A$5902,customers!$B$2:$B$5902,,0)</f>
        <v>Christina Martin</v>
      </c>
      <c r="H1829" t="str">
        <f>_xlfn.XLOOKUP(C1829,customers!$A$2:$A$5902,customers!$G$2:$G$5902,,0)</f>
        <v>West</v>
      </c>
      <c r="I1829" t="str">
        <f>_xlfn.XLOOKUP(C1829,customers!$A$2:$A$5902,customers!$E$2:$E$5902,,0)</f>
        <v>Jessicashire</v>
      </c>
      <c r="J1829" t="str">
        <f>INDEX(products!$B$2:$B$5902,MATCH(D1829,products!$A$2:$A$5902,0))</f>
        <v>OffSup</v>
      </c>
      <c r="K1829" t="str">
        <f>INDEX(products!$C$2:$C$5902,MATCH(D1829,products!$A$2:$A$5902,0))</f>
        <v>Bndrs</v>
      </c>
      <c r="L1829" s="3">
        <f>INDEX(products!$E$2:$E$5902,MATCH(D1829,products!$A$2:$A$5902,0))</f>
        <v>440.57</v>
      </c>
      <c r="M1829">
        <f>_xlfn.XLOOKUP(D1829,products!$A$2:$A$5902,products!$F$2:$F$5902)</f>
        <v>3</v>
      </c>
      <c r="N1829" s="3">
        <f t="shared" si="28"/>
        <v>146.85666666666665</v>
      </c>
      <c r="O1829" s="3" t="str" cm="1">
        <f t="array" ref="O1829">_xlfn.IFS(J1829="Furn","Furniture",J1829="Tech","Technology",J1829="OffSup","Office Supplies")</f>
        <v>Office Supplies</v>
      </c>
      <c r="P1829" s="3" t="str" cm="1">
        <f t="array" ref="P1829">_xlfn.IFS(K1829="Bkcs","Bookcases",K1829="Phns","Phones",K1829="Acc","Accessories",K1829="Bndrs","Binders",K1829="Fstnrs","Fasteners")</f>
        <v>Binders</v>
      </c>
      <c r="Q1829" t="str">
        <f>IF(_xlfn.XLOOKUP(D1829,products!$A$2:$A$5902,products!$H$2:$H$5902,,0)=1,"Yes","No")</f>
        <v>Yes</v>
      </c>
    </row>
    <row r="1830" spans="1:17" x14ac:dyDescent="0.3">
      <c r="A1830" t="s">
        <v>10918</v>
      </c>
      <c r="B1830" s="4">
        <v>43985</v>
      </c>
      <c r="C1830" t="s">
        <v>10919</v>
      </c>
      <c r="D1830" t="s">
        <v>10922</v>
      </c>
      <c r="E1830" s="1">
        <v>44283</v>
      </c>
      <c r="F1830" t="s">
        <v>35</v>
      </c>
      <c r="G1830" t="str">
        <f>_xlfn.XLOOKUP(C1830,customers!$A$2:$A$5902,customers!$B$2:$B$5902,,0)</f>
        <v>Amber Roberson</v>
      </c>
      <c r="H1830" t="str">
        <f>_xlfn.XLOOKUP(C1830,customers!$A$2:$A$5902,customers!$G$2:$G$5902,,0)</f>
        <v>North</v>
      </c>
      <c r="I1830" t="str">
        <f>_xlfn.XLOOKUP(C1830,customers!$A$2:$A$5902,customers!$E$2:$E$5902,,0)</f>
        <v>Olsenside</v>
      </c>
      <c r="J1830" t="str">
        <f>INDEX(products!$B$2:$B$5902,MATCH(D1830,products!$A$2:$A$5902,0))</f>
        <v>Tech</v>
      </c>
      <c r="K1830" t="str">
        <f>INDEX(products!$C$2:$C$5902,MATCH(D1830,products!$A$2:$A$5902,0))</f>
        <v>Bkcs</v>
      </c>
      <c r="L1830" s="3">
        <f>INDEX(products!$E$2:$E$5902,MATCH(D1830,products!$A$2:$A$5902,0))</f>
        <v>4234.24</v>
      </c>
      <c r="M1830">
        <f>_xlfn.XLOOKUP(D1830,products!$A$2:$A$5902,products!$F$2:$F$5902)</f>
        <v>5</v>
      </c>
      <c r="N1830" s="3">
        <f t="shared" si="28"/>
        <v>846.84799999999996</v>
      </c>
      <c r="O1830" s="3" t="str" cm="1">
        <f t="array" ref="O1830">_xlfn.IFS(J1830="Furn","Furniture",J1830="Tech","Technology",J1830="OffSup","Office Supplies")</f>
        <v>Technology</v>
      </c>
      <c r="P1830" s="3" t="str" cm="1">
        <f t="array" ref="P1830">_xlfn.IFS(K1830="Bkcs","Bookcases",K1830="Phns","Phones",K1830="Acc","Accessories",K1830="Bndrs","Binders",K1830="Fstnrs","Fasteners")</f>
        <v>Bookcases</v>
      </c>
      <c r="Q1830" t="str">
        <f>IF(_xlfn.XLOOKUP(D1830,products!$A$2:$A$5902,products!$H$2:$H$5902,,0)=1,"Yes","No")</f>
        <v>Yes</v>
      </c>
    </row>
    <row r="1831" spans="1:17" x14ac:dyDescent="0.3">
      <c r="A1831" t="s">
        <v>10924</v>
      </c>
      <c r="B1831" s="4">
        <v>44278</v>
      </c>
      <c r="C1831" t="s">
        <v>10925</v>
      </c>
      <c r="D1831" t="s">
        <v>10928</v>
      </c>
      <c r="E1831" s="1">
        <v>44424</v>
      </c>
      <c r="F1831" t="s">
        <v>21</v>
      </c>
      <c r="G1831" t="str">
        <f>_xlfn.XLOOKUP(C1831,customers!$A$2:$A$5902,customers!$B$2:$B$5902,,0)</f>
        <v>Victoria Obrien</v>
      </c>
      <c r="H1831" t="str">
        <f>_xlfn.XLOOKUP(C1831,customers!$A$2:$A$5902,customers!$G$2:$G$5902,,0)</f>
        <v>South</v>
      </c>
      <c r="I1831" t="str">
        <f>_xlfn.XLOOKUP(C1831,customers!$A$2:$A$5902,customers!$E$2:$E$5902,,0)</f>
        <v>North Douglas</v>
      </c>
      <c r="J1831" t="str">
        <f>INDEX(products!$B$2:$B$5902,MATCH(D1831,products!$A$2:$A$5902,0))</f>
        <v>OffSup</v>
      </c>
      <c r="K1831" t="str">
        <f>INDEX(products!$C$2:$C$5902,MATCH(D1831,products!$A$2:$A$5902,0))</f>
        <v>Bndrs</v>
      </c>
      <c r="L1831" s="3">
        <f>INDEX(products!$E$2:$E$5902,MATCH(D1831,products!$A$2:$A$5902,0))</f>
        <v>1555.23</v>
      </c>
      <c r="M1831">
        <f>_xlfn.XLOOKUP(D1831,products!$A$2:$A$5902,products!$F$2:$F$5902)</f>
        <v>2</v>
      </c>
      <c r="N1831" s="3">
        <f t="shared" si="28"/>
        <v>777.61500000000001</v>
      </c>
      <c r="O1831" s="3" t="str" cm="1">
        <f t="array" ref="O1831">_xlfn.IFS(J1831="Furn","Furniture",J1831="Tech","Technology",J1831="OffSup","Office Supplies")</f>
        <v>Office Supplies</v>
      </c>
      <c r="P1831" s="3" t="str" cm="1">
        <f t="array" ref="P1831">_xlfn.IFS(K1831="Bkcs","Bookcases",K1831="Phns","Phones",K1831="Acc","Accessories",K1831="Bndrs","Binders",K1831="Fstnrs","Fasteners")</f>
        <v>Binders</v>
      </c>
      <c r="Q1831" t="str">
        <f>IF(_xlfn.XLOOKUP(D1831,products!$A$2:$A$5902,products!$H$2:$H$5902,,0)=1,"Yes","No")</f>
        <v>Yes</v>
      </c>
    </row>
    <row r="1832" spans="1:17" x14ac:dyDescent="0.3">
      <c r="A1832" t="s">
        <v>10930</v>
      </c>
      <c r="B1832" s="4">
        <v>44859</v>
      </c>
      <c r="C1832" t="s">
        <v>10931</v>
      </c>
      <c r="D1832" t="s">
        <v>10934</v>
      </c>
      <c r="E1832" s="1">
        <v>45163</v>
      </c>
      <c r="F1832" t="s">
        <v>21</v>
      </c>
      <c r="G1832" t="str">
        <f>_xlfn.XLOOKUP(C1832,customers!$A$2:$A$5902,customers!$B$2:$B$5902,,0)</f>
        <v>Kathryn Green</v>
      </c>
      <c r="H1832" t="str">
        <f>_xlfn.XLOOKUP(C1832,customers!$A$2:$A$5902,customers!$G$2:$G$5902,,0)</f>
        <v>West</v>
      </c>
      <c r="I1832" t="str">
        <f>_xlfn.XLOOKUP(C1832,customers!$A$2:$A$5902,customers!$E$2:$E$5902,,0)</f>
        <v>Lake Jamesbury</v>
      </c>
      <c r="J1832" t="str">
        <f>INDEX(products!$B$2:$B$5902,MATCH(D1832,products!$A$2:$A$5902,0))</f>
        <v>Tech</v>
      </c>
      <c r="K1832" t="str">
        <f>INDEX(products!$C$2:$C$5902,MATCH(D1832,products!$A$2:$A$5902,0))</f>
        <v>Bndrs</v>
      </c>
      <c r="L1832" s="3">
        <f>INDEX(products!$E$2:$E$5902,MATCH(D1832,products!$A$2:$A$5902,0))</f>
        <v>1793.24</v>
      </c>
      <c r="M1832">
        <f>_xlfn.XLOOKUP(D1832,products!$A$2:$A$5902,products!$F$2:$F$5902)</f>
        <v>2</v>
      </c>
      <c r="N1832" s="3">
        <f t="shared" si="28"/>
        <v>896.62</v>
      </c>
      <c r="O1832" s="3" t="str" cm="1">
        <f t="array" ref="O1832">_xlfn.IFS(J1832="Furn","Furniture",J1832="Tech","Technology",J1832="OffSup","Office Supplies")</f>
        <v>Technology</v>
      </c>
      <c r="P1832" s="3" t="str" cm="1">
        <f t="array" ref="P1832">_xlfn.IFS(K1832="Bkcs","Bookcases",K1832="Phns","Phones",K1832="Acc","Accessories",K1832="Bndrs","Binders",K1832="Fstnrs","Fasteners")</f>
        <v>Binders</v>
      </c>
      <c r="Q1832" t="str">
        <f>IF(_xlfn.XLOOKUP(D1832,products!$A$2:$A$5902,products!$H$2:$H$5902,,0)=1,"Yes","No")</f>
        <v>No</v>
      </c>
    </row>
    <row r="1833" spans="1:17" x14ac:dyDescent="0.3">
      <c r="A1833" t="s">
        <v>10936</v>
      </c>
      <c r="B1833" s="4">
        <v>43936</v>
      </c>
      <c r="C1833" t="s">
        <v>10937</v>
      </c>
      <c r="D1833" t="s">
        <v>10939</v>
      </c>
      <c r="E1833" s="1">
        <v>44143</v>
      </c>
      <c r="F1833" t="s">
        <v>21</v>
      </c>
      <c r="G1833" t="str">
        <f>_xlfn.XLOOKUP(C1833,customers!$A$2:$A$5902,customers!$B$2:$B$5902,,0)</f>
        <v>Jeffrey Hahn</v>
      </c>
      <c r="H1833" t="str">
        <f>_xlfn.XLOOKUP(C1833,customers!$A$2:$A$5902,customers!$G$2:$G$5902,,0)</f>
        <v>East</v>
      </c>
      <c r="I1833" t="str">
        <f>_xlfn.XLOOKUP(C1833,customers!$A$2:$A$5902,customers!$E$2:$E$5902,,0)</f>
        <v>East John</v>
      </c>
      <c r="J1833" t="str">
        <f>INDEX(products!$B$2:$B$5902,MATCH(D1833,products!$A$2:$A$5902,0))</f>
        <v>OffSup</v>
      </c>
      <c r="K1833" t="str">
        <f>INDEX(products!$C$2:$C$5902,MATCH(D1833,products!$A$2:$A$5902,0))</f>
        <v>Acc</v>
      </c>
      <c r="L1833" s="3">
        <f>INDEX(products!$E$2:$E$5902,MATCH(D1833,products!$A$2:$A$5902,0))</f>
        <v>249.86</v>
      </c>
      <c r="M1833">
        <f>_xlfn.XLOOKUP(D1833,products!$A$2:$A$5902,products!$F$2:$F$5902)</f>
        <v>2</v>
      </c>
      <c r="N1833" s="3">
        <f t="shared" si="28"/>
        <v>124.93</v>
      </c>
      <c r="O1833" s="3" t="str" cm="1">
        <f t="array" ref="O1833">_xlfn.IFS(J1833="Furn","Furniture",J1833="Tech","Technology",J1833="OffSup","Office Supplies")</f>
        <v>Office Supplies</v>
      </c>
      <c r="P1833" s="3" t="str" cm="1">
        <f t="array" ref="P1833">_xlfn.IFS(K1833="Bkcs","Bookcases",K1833="Phns","Phones",K1833="Acc","Accessories",K1833="Bndrs","Binders",K1833="Fstnrs","Fasteners")</f>
        <v>Accessories</v>
      </c>
      <c r="Q1833" t="str">
        <f>IF(_xlfn.XLOOKUP(D1833,products!$A$2:$A$5902,products!$H$2:$H$5902,,0)=1,"Yes","No")</f>
        <v>No</v>
      </c>
    </row>
    <row r="1834" spans="1:17" x14ac:dyDescent="0.3">
      <c r="A1834" t="s">
        <v>10941</v>
      </c>
      <c r="B1834" s="4">
        <v>44125</v>
      </c>
      <c r="C1834" t="s">
        <v>10942</v>
      </c>
      <c r="D1834" t="s">
        <v>10945</v>
      </c>
      <c r="E1834" s="1">
        <v>44452</v>
      </c>
      <c r="F1834" t="s">
        <v>74</v>
      </c>
      <c r="G1834" t="str">
        <f>_xlfn.XLOOKUP(C1834,customers!$A$2:$A$5902,customers!$B$2:$B$5902,,0)</f>
        <v>Tony Patel</v>
      </c>
      <c r="H1834" t="str">
        <f>_xlfn.XLOOKUP(C1834,customers!$A$2:$A$5902,customers!$G$2:$G$5902,,0)</f>
        <v>South</v>
      </c>
      <c r="I1834" t="str">
        <f>_xlfn.XLOOKUP(C1834,customers!$A$2:$A$5902,customers!$E$2:$E$5902,,0)</f>
        <v>Janetmouth</v>
      </c>
      <c r="J1834" t="str">
        <f>INDEX(products!$B$2:$B$5902,MATCH(D1834,products!$A$2:$A$5902,0))</f>
        <v>OffSup</v>
      </c>
      <c r="K1834" t="str">
        <f>INDEX(products!$C$2:$C$5902,MATCH(D1834,products!$A$2:$A$5902,0))</f>
        <v>Acc</v>
      </c>
      <c r="L1834" s="3">
        <f>INDEX(products!$E$2:$E$5902,MATCH(D1834,products!$A$2:$A$5902,0))</f>
        <v>4979.03</v>
      </c>
      <c r="M1834">
        <f>_xlfn.XLOOKUP(D1834,products!$A$2:$A$5902,products!$F$2:$F$5902)</f>
        <v>6</v>
      </c>
      <c r="N1834" s="3">
        <f t="shared" si="28"/>
        <v>829.83833333333325</v>
      </c>
      <c r="O1834" s="3" t="str" cm="1">
        <f t="array" ref="O1834">_xlfn.IFS(J1834="Furn","Furniture",J1834="Tech","Technology",J1834="OffSup","Office Supplies")</f>
        <v>Office Supplies</v>
      </c>
      <c r="P1834" s="3" t="str" cm="1">
        <f t="array" ref="P1834">_xlfn.IFS(K1834="Bkcs","Bookcases",K1834="Phns","Phones",K1834="Acc","Accessories",K1834="Bndrs","Binders",K1834="Fstnrs","Fasteners")</f>
        <v>Accessories</v>
      </c>
      <c r="Q1834" t="str">
        <f>IF(_xlfn.XLOOKUP(D1834,products!$A$2:$A$5902,products!$H$2:$H$5902,,0)=1,"Yes","No")</f>
        <v>Yes</v>
      </c>
    </row>
    <row r="1835" spans="1:17" x14ac:dyDescent="0.3">
      <c r="A1835" t="s">
        <v>10947</v>
      </c>
      <c r="B1835" s="4">
        <v>44189</v>
      </c>
      <c r="C1835" t="s">
        <v>10948</v>
      </c>
      <c r="D1835" t="s">
        <v>10950</v>
      </c>
      <c r="E1835" s="1">
        <v>44237</v>
      </c>
      <c r="F1835" t="s">
        <v>21</v>
      </c>
      <c r="G1835" t="str">
        <f>_xlfn.XLOOKUP(C1835,customers!$A$2:$A$5902,customers!$B$2:$B$5902,,0)</f>
        <v>Michael Lee</v>
      </c>
      <c r="H1835" t="str">
        <f>_xlfn.XLOOKUP(C1835,customers!$A$2:$A$5902,customers!$G$2:$G$5902,,0)</f>
        <v>South</v>
      </c>
      <c r="I1835" t="str">
        <f>_xlfn.XLOOKUP(C1835,customers!$A$2:$A$5902,customers!$E$2:$E$5902,,0)</f>
        <v>South Gerald</v>
      </c>
      <c r="J1835" t="str">
        <f>INDEX(products!$B$2:$B$5902,MATCH(D1835,products!$A$2:$A$5902,0))</f>
        <v>Furn</v>
      </c>
      <c r="K1835" t="str">
        <f>INDEX(products!$C$2:$C$5902,MATCH(D1835,products!$A$2:$A$5902,0))</f>
        <v>Fstnrs</v>
      </c>
      <c r="L1835" s="3">
        <f>INDEX(products!$E$2:$E$5902,MATCH(D1835,products!$A$2:$A$5902,0))</f>
        <v>1692.28</v>
      </c>
      <c r="M1835">
        <f>_xlfn.XLOOKUP(D1835,products!$A$2:$A$5902,products!$F$2:$F$5902)</f>
        <v>2</v>
      </c>
      <c r="N1835" s="3">
        <f t="shared" si="28"/>
        <v>846.14</v>
      </c>
      <c r="O1835" s="3" t="str" cm="1">
        <f t="array" ref="O1835">_xlfn.IFS(J1835="Furn","Furniture",J1835="Tech","Technology",J1835="OffSup","Office Supplies")</f>
        <v>Furniture</v>
      </c>
      <c r="P1835" s="3" t="str" cm="1">
        <f t="array" ref="P1835">_xlfn.IFS(K1835="Bkcs","Bookcases",K1835="Phns","Phones",K1835="Acc","Accessories",K1835="Bndrs","Binders",K1835="Fstnrs","Fasteners")</f>
        <v>Fasteners</v>
      </c>
      <c r="Q1835" t="str">
        <f>IF(_xlfn.XLOOKUP(D1835,products!$A$2:$A$5902,products!$H$2:$H$5902,,0)=1,"Yes","No")</f>
        <v>No</v>
      </c>
    </row>
    <row r="1836" spans="1:17" x14ac:dyDescent="0.3">
      <c r="A1836" t="s">
        <v>10952</v>
      </c>
      <c r="B1836" s="4">
        <v>44914</v>
      </c>
      <c r="C1836" t="s">
        <v>10953</v>
      </c>
      <c r="D1836" t="s">
        <v>10956</v>
      </c>
      <c r="E1836" s="1">
        <v>45012</v>
      </c>
      <c r="F1836" t="s">
        <v>35</v>
      </c>
      <c r="G1836" t="str">
        <f>_xlfn.XLOOKUP(C1836,customers!$A$2:$A$5902,customers!$B$2:$B$5902,,0)</f>
        <v>Monique Griffin</v>
      </c>
      <c r="H1836" t="str">
        <f>_xlfn.XLOOKUP(C1836,customers!$A$2:$A$5902,customers!$G$2:$G$5902,,0)</f>
        <v>North</v>
      </c>
      <c r="I1836" t="str">
        <f>_xlfn.XLOOKUP(C1836,customers!$A$2:$A$5902,customers!$E$2:$E$5902,,0)</f>
        <v>North Philliphaven</v>
      </c>
      <c r="J1836" t="str">
        <f>INDEX(products!$B$2:$B$5902,MATCH(D1836,products!$A$2:$A$5902,0))</f>
        <v>Furn</v>
      </c>
      <c r="K1836" t="str">
        <f>INDEX(products!$C$2:$C$5902,MATCH(D1836,products!$A$2:$A$5902,0))</f>
        <v>Acc</v>
      </c>
      <c r="L1836" s="3">
        <f>INDEX(products!$E$2:$E$5902,MATCH(D1836,products!$A$2:$A$5902,0))</f>
        <v>1581.91</v>
      </c>
      <c r="M1836">
        <f>_xlfn.XLOOKUP(D1836,products!$A$2:$A$5902,products!$F$2:$F$5902)</f>
        <v>8</v>
      </c>
      <c r="N1836" s="3">
        <f t="shared" si="28"/>
        <v>197.73875000000001</v>
      </c>
      <c r="O1836" s="3" t="str" cm="1">
        <f t="array" ref="O1836">_xlfn.IFS(J1836="Furn","Furniture",J1836="Tech","Technology",J1836="OffSup","Office Supplies")</f>
        <v>Furniture</v>
      </c>
      <c r="P1836" s="3" t="str" cm="1">
        <f t="array" ref="P1836">_xlfn.IFS(K1836="Bkcs","Bookcases",K1836="Phns","Phones",K1836="Acc","Accessories",K1836="Bndrs","Binders",K1836="Fstnrs","Fasteners")</f>
        <v>Accessories</v>
      </c>
      <c r="Q1836" t="str">
        <f>IF(_xlfn.XLOOKUP(D1836,products!$A$2:$A$5902,products!$H$2:$H$5902,,0)=1,"Yes","No")</f>
        <v>Yes</v>
      </c>
    </row>
    <row r="1837" spans="1:17" x14ac:dyDescent="0.3">
      <c r="A1837" t="s">
        <v>10958</v>
      </c>
      <c r="B1837" s="4">
        <v>44022</v>
      </c>
      <c r="C1837" t="s">
        <v>10959</v>
      </c>
      <c r="D1837" t="s">
        <v>10961</v>
      </c>
      <c r="E1837" s="1">
        <v>44087</v>
      </c>
      <c r="F1837" t="s">
        <v>35</v>
      </c>
      <c r="G1837" t="str">
        <f>_xlfn.XLOOKUP(C1837,customers!$A$2:$A$5902,customers!$B$2:$B$5902,,0)</f>
        <v>Dana Schultz</v>
      </c>
      <c r="H1837" t="str">
        <f>_xlfn.XLOOKUP(C1837,customers!$A$2:$A$5902,customers!$G$2:$G$5902,,0)</f>
        <v>East</v>
      </c>
      <c r="I1837" t="str">
        <f>_xlfn.XLOOKUP(C1837,customers!$A$2:$A$5902,customers!$E$2:$E$5902,,0)</f>
        <v>West David</v>
      </c>
      <c r="J1837" t="str">
        <f>INDEX(products!$B$2:$B$5902,MATCH(D1837,products!$A$2:$A$5902,0))</f>
        <v>Tech</v>
      </c>
      <c r="K1837" t="str">
        <f>INDEX(products!$C$2:$C$5902,MATCH(D1837,products!$A$2:$A$5902,0))</f>
        <v>Bkcs</v>
      </c>
      <c r="L1837" s="3">
        <f>INDEX(products!$E$2:$E$5902,MATCH(D1837,products!$A$2:$A$5902,0))</f>
        <v>3825.51</v>
      </c>
      <c r="M1837">
        <f>_xlfn.XLOOKUP(D1837,products!$A$2:$A$5902,products!$F$2:$F$5902)</f>
        <v>6</v>
      </c>
      <c r="N1837" s="3">
        <f t="shared" si="28"/>
        <v>637.58500000000004</v>
      </c>
      <c r="O1837" s="3" t="str" cm="1">
        <f t="array" ref="O1837">_xlfn.IFS(J1837="Furn","Furniture",J1837="Tech","Technology",J1837="OffSup","Office Supplies")</f>
        <v>Technology</v>
      </c>
      <c r="P1837" s="3" t="str" cm="1">
        <f t="array" ref="P1837">_xlfn.IFS(K1837="Bkcs","Bookcases",K1837="Phns","Phones",K1837="Acc","Accessories",K1837="Bndrs","Binders",K1837="Fstnrs","Fasteners")</f>
        <v>Bookcases</v>
      </c>
      <c r="Q1837" t="str">
        <f>IF(_xlfn.XLOOKUP(D1837,products!$A$2:$A$5902,products!$H$2:$H$5902,,0)=1,"Yes","No")</f>
        <v>Yes</v>
      </c>
    </row>
    <row r="1838" spans="1:17" x14ac:dyDescent="0.3">
      <c r="A1838" t="s">
        <v>10963</v>
      </c>
      <c r="B1838" s="4">
        <v>45126</v>
      </c>
      <c r="C1838" t="s">
        <v>10964</v>
      </c>
      <c r="D1838" t="s">
        <v>10967</v>
      </c>
      <c r="E1838" s="1">
        <v>45217</v>
      </c>
      <c r="F1838" t="s">
        <v>74</v>
      </c>
      <c r="G1838" t="str">
        <f>_xlfn.XLOOKUP(C1838,customers!$A$2:$A$5902,customers!$B$2:$B$5902,,0)</f>
        <v>Kathryn Vazquez</v>
      </c>
      <c r="H1838" t="str">
        <f>_xlfn.XLOOKUP(C1838,customers!$A$2:$A$5902,customers!$G$2:$G$5902,,0)</f>
        <v>South</v>
      </c>
      <c r="I1838" t="str">
        <f>_xlfn.XLOOKUP(C1838,customers!$A$2:$A$5902,customers!$E$2:$E$5902,,0)</f>
        <v>Lake Shawn</v>
      </c>
      <c r="J1838" t="str">
        <f>INDEX(products!$B$2:$B$5902,MATCH(D1838,products!$A$2:$A$5902,0))</f>
        <v>Furn</v>
      </c>
      <c r="K1838" t="str">
        <f>INDEX(products!$C$2:$C$5902,MATCH(D1838,products!$A$2:$A$5902,0))</f>
        <v>Fstnrs</v>
      </c>
      <c r="L1838" s="3">
        <f>INDEX(products!$E$2:$E$5902,MATCH(D1838,products!$A$2:$A$5902,0))</f>
        <v>505.44</v>
      </c>
      <c r="M1838">
        <f>_xlfn.XLOOKUP(D1838,products!$A$2:$A$5902,products!$F$2:$F$5902)</f>
        <v>10</v>
      </c>
      <c r="N1838" s="3">
        <f t="shared" si="28"/>
        <v>50.543999999999997</v>
      </c>
      <c r="O1838" s="3" t="str" cm="1">
        <f t="array" ref="O1838">_xlfn.IFS(J1838="Furn","Furniture",J1838="Tech","Technology",J1838="OffSup","Office Supplies")</f>
        <v>Furniture</v>
      </c>
      <c r="P1838" s="3" t="str" cm="1">
        <f t="array" ref="P1838">_xlfn.IFS(K1838="Bkcs","Bookcases",K1838="Phns","Phones",K1838="Acc","Accessories",K1838="Bndrs","Binders",K1838="Fstnrs","Fasteners")</f>
        <v>Fasteners</v>
      </c>
      <c r="Q1838" t="str">
        <f>IF(_xlfn.XLOOKUP(D1838,products!$A$2:$A$5902,products!$H$2:$H$5902,,0)=1,"Yes","No")</f>
        <v>Yes</v>
      </c>
    </row>
    <row r="1839" spans="1:17" x14ac:dyDescent="0.3">
      <c r="A1839" t="s">
        <v>10969</v>
      </c>
      <c r="B1839" s="4">
        <v>44941</v>
      </c>
      <c r="C1839" t="s">
        <v>10970</v>
      </c>
      <c r="D1839" t="s">
        <v>10973</v>
      </c>
      <c r="E1839" s="1">
        <v>45203</v>
      </c>
      <c r="F1839" t="s">
        <v>74</v>
      </c>
      <c r="G1839" t="str">
        <f>_xlfn.XLOOKUP(C1839,customers!$A$2:$A$5902,customers!$B$2:$B$5902,,0)</f>
        <v>Sandra Cox</v>
      </c>
      <c r="H1839" t="str">
        <f>_xlfn.XLOOKUP(C1839,customers!$A$2:$A$5902,customers!$G$2:$G$5902,,0)</f>
        <v>East</v>
      </c>
      <c r="I1839" t="str">
        <f>_xlfn.XLOOKUP(C1839,customers!$A$2:$A$5902,customers!$E$2:$E$5902,,0)</f>
        <v>Lake Rodney</v>
      </c>
      <c r="J1839" t="str">
        <f>INDEX(products!$B$2:$B$5902,MATCH(D1839,products!$A$2:$A$5902,0))</f>
        <v>Tech</v>
      </c>
      <c r="K1839" t="str">
        <f>INDEX(products!$C$2:$C$5902,MATCH(D1839,products!$A$2:$A$5902,0))</f>
        <v>Fstnrs</v>
      </c>
      <c r="L1839" s="3">
        <f>INDEX(products!$E$2:$E$5902,MATCH(D1839,products!$A$2:$A$5902,0))</f>
        <v>4215.3900000000003</v>
      </c>
      <c r="M1839">
        <f>_xlfn.XLOOKUP(D1839,products!$A$2:$A$5902,products!$F$2:$F$5902)</f>
        <v>6</v>
      </c>
      <c r="N1839" s="3">
        <f t="shared" si="28"/>
        <v>702.56500000000005</v>
      </c>
      <c r="O1839" s="3" t="str" cm="1">
        <f t="array" ref="O1839">_xlfn.IFS(J1839="Furn","Furniture",J1839="Tech","Technology",J1839="OffSup","Office Supplies")</f>
        <v>Technology</v>
      </c>
      <c r="P1839" s="3" t="str" cm="1">
        <f t="array" ref="P1839">_xlfn.IFS(K1839="Bkcs","Bookcases",K1839="Phns","Phones",K1839="Acc","Accessories",K1839="Bndrs","Binders",K1839="Fstnrs","Fasteners")</f>
        <v>Fasteners</v>
      </c>
      <c r="Q1839" t="str">
        <f>IF(_xlfn.XLOOKUP(D1839,products!$A$2:$A$5902,products!$H$2:$H$5902,,0)=1,"Yes","No")</f>
        <v>Yes</v>
      </c>
    </row>
    <row r="1840" spans="1:17" x14ac:dyDescent="0.3">
      <c r="A1840" t="s">
        <v>10975</v>
      </c>
      <c r="B1840" s="4">
        <v>44807</v>
      </c>
      <c r="C1840" t="s">
        <v>10976</v>
      </c>
      <c r="D1840" t="s">
        <v>10979</v>
      </c>
      <c r="E1840" s="1">
        <v>45024</v>
      </c>
      <c r="F1840" t="s">
        <v>21</v>
      </c>
      <c r="G1840" t="str">
        <f>_xlfn.XLOOKUP(C1840,customers!$A$2:$A$5902,customers!$B$2:$B$5902,,0)</f>
        <v>Cody Duran</v>
      </c>
      <c r="H1840" t="str">
        <f>_xlfn.XLOOKUP(C1840,customers!$A$2:$A$5902,customers!$G$2:$G$5902,,0)</f>
        <v>South</v>
      </c>
      <c r="I1840" t="str">
        <f>_xlfn.XLOOKUP(C1840,customers!$A$2:$A$5902,customers!$E$2:$E$5902,,0)</f>
        <v>Pattonbury</v>
      </c>
      <c r="J1840" t="str">
        <f>INDEX(products!$B$2:$B$5902,MATCH(D1840,products!$A$2:$A$5902,0))</f>
        <v>Furn</v>
      </c>
      <c r="K1840" t="str">
        <f>INDEX(products!$C$2:$C$5902,MATCH(D1840,products!$A$2:$A$5902,0))</f>
        <v>Bndrs</v>
      </c>
      <c r="L1840" s="3">
        <f>INDEX(products!$E$2:$E$5902,MATCH(D1840,products!$A$2:$A$5902,0))</f>
        <v>1756.22</v>
      </c>
      <c r="M1840">
        <f>_xlfn.XLOOKUP(D1840,products!$A$2:$A$5902,products!$F$2:$F$5902)</f>
        <v>8</v>
      </c>
      <c r="N1840" s="3">
        <f t="shared" si="28"/>
        <v>219.5275</v>
      </c>
      <c r="O1840" s="3" t="str" cm="1">
        <f t="array" ref="O1840">_xlfn.IFS(J1840="Furn","Furniture",J1840="Tech","Technology",J1840="OffSup","Office Supplies")</f>
        <v>Furniture</v>
      </c>
      <c r="P1840" s="3" t="str" cm="1">
        <f t="array" ref="P1840">_xlfn.IFS(K1840="Bkcs","Bookcases",K1840="Phns","Phones",K1840="Acc","Accessories",K1840="Bndrs","Binders",K1840="Fstnrs","Fasteners")</f>
        <v>Binders</v>
      </c>
      <c r="Q1840" t="str">
        <f>IF(_xlfn.XLOOKUP(D1840,products!$A$2:$A$5902,products!$H$2:$H$5902,,0)=1,"Yes","No")</f>
        <v>Yes</v>
      </c>
    </row>
    <row r="1841" spans="1:17" x14ac:dyDescent="0.3">
      <c r="A1841" t="s">
        <v>10981</v>
      </c>
      <c r="B1841" s="4">
        <v>43790</v>
      </c>
      <c r="C1841" t="s">
        <v>10982</v>
      </c>
      <c r="D1841" t="s">
        <v>10985</v>
      </c>
      <c r="E1841" s="1">
        <v>44076</v>
      </c>
      <c r="F1841" t="s">
        <v>74</v>
      </c>
      <c r="G1841" t="str">
        <f>_xlfn.XLOOKUP(C1841,customers!$A$2:$A$5902,customers!$B$2:$B$5902,,0)</f>
        <v>Kevin Conner</v>
      </c>
      <c r="H1841" t="str">
        <f>_xlfn.XLOOKUP(C1841,customers!$A$2:$A$5902,customers!$G$2:$G$5902,,0)</f>
        <v>East</v>
      </c>
      <c r="I1841" t="str">
        <f>_xlfn.XLOOKUP(C1841,customers!$A$2:$A$5902,customers!$E$2:$E$5902,,0)</f>
        <v>West Erica</v>
      </c>
      <c r="J1841" t="str">
        <f>INDEX(products!$B$2:$B$5902,MATCH(D1841,products!$A$2:$A$5902,0))</f>
        <v>Furn</v>
      </c>
      <c r="K1841" t="str">
        <f>INDEX(products!$C$2:$C$5902,MATCH(D1841,products!$A$2:$A$5902,0))</f>
        <v>Acc</v>
      </c>
      <c r="L1841" s="3">
        <f>INDEX(products!$E$2:$E$5902,MATCH(D1841,products!$A$2:$A$5902,0))</f>
        <v>1600.36</v>
      </c>
      <c r="M1841">
        <f>_xlfn.XLOOKUP(D1841,products!$A$2:$A$5902,products!$F$2:$F$5902)</f>
        <v>8</v>
      </c>
      <c r="N1841" s="3">
        <f t="shared" si="28"/>
        <v>200.04499999999999</v>
      </c>
      <c r="O1841" s="3" t="str" cm="1">
        <f t="array" ref="O1841">_xlfn.IFS(J1841="Furn","Furniture",J1841="Tech","Technology",J1841="OffSup","Office Supplies")</f>
        <v>Furniture</v>
      </c>
      <c r="P1841" s="3" t="str" cm="1">
        <f t="array" ref="P1841">_xlfn.IFS(K1841="Bkcs","Bookcases",K1841="Phns","Phones",K1841="Acc","Accessories",K1841="Bndrs","Binders",K1841="Fstnrs","Fasteners")</f>
        <v>Accessories</v>
      </c>
      <c r="Q1841" t="str">
        <f>IF(_xlfn.XLOOKUP(D1841,products!$A$2:$A$5902,products!$H$2:$H$5902,,0)=1,"Yes","No")</f>
        <v>Yes</v>
      </c>
    </row>
    <row r="1842" spans="1:17" x14ac:dyDescent="0.3">
      <c r="A1842" t="s">
        <v>10987</v>
      </c>
      <c r="B1842" s="4">
        <v>45013</v>
      </c>
      <c r="C1842" t="s">
        <v>10988</v>
      </c>
      <c r="D1842" t="s">
        <v>10991</v>
      </c>
      <c r="E1842" s="1">
        <v>45351</v>
      </c>
      <c r="F1842" t="s">
        <v>21</v>
      </c>
      <c r="G1842" t="str">
        <f>_xlfn.XLOOKUP(C1842,customers!$A$2:$A$5902,customers!$B$2:$B$5902,,0)</f>
        <v>Tracy Rivera</v>
      </c>
      <c r="H1842" t="str">
        <f>_xlfn.XLOOKUP(C1842,customers!$A$2:$A$5902,customers!$G$2:$G$5902,,0)</f>
        <v>East</v>
      </c>
      <c r="I1842" t="str">
        <f>_xlfn.XLOOKUP(C1842,customers!$A$2:$A$5902,customers!$E$2:$E$5902,,0)</f>
        <v>Scottchester</v>
      </c>
      <c r="J1842" t="str">
        <f>INDEX(products!$B$2:$B$5902,MATCH(D1842,products!$A$2:$A$5902,0))</f>
        <v>Tech</v>
      </c>
      <c r="K1842" t="str">
        <f>INDEX(products!$C$2:$C$5902,MATCH(D1842,products!$A$2:$A$5902,0))</f>
        <v>Bkcs</v>
      </c>
      <c r="L1842" s="3">
        <f>INDEX(products!$E$2:$E$5902,MATCH(D1842,products!$A$2:$A$5902,0))</f>
        <v>1435.49</v>
      </c>
      <c r="M1842">
        <f>_xlfn.XLOOKUP(D1842,products!$A$2:$A$5902,products!$F$2:$F$5902)</f>
        <v>2</v>
      </c>
      <c r="N1842" s="3">
        <f t="shared" si="28"/>
        <v>717.745</v>
      </c>
      <c r="O1842" s="3" t="str" cm="1">
        <f t="array" ref="O1842">_xlfn.IFS(J1842="Furn","Furniture",J1842="Tech","Technology",J1842="OffSup","Office Supplies")</f>
        <v>Technology</v>
      </c>
      <c r="P1842" s="3" t="str" cm="1">
        <f t="array" ref="P1842">_xlfn.IFS(K1842="Bkcs","Bookcases",K1842="Phns","Phones",K1842="Acc","Accessories",K1842="Bndrs","Binders",K1842="Fstnrs","Fasteners")</f>
        <v>Bookcases</v>
      </c>
      <c r="Q1842" t="str">
        <f>IF(_xlfn.XLOOKUP(D1842,products!$A$2:$A$5902,products!$H$2:$H$5902,,0)=1,"Yes","No")</f>
        <v>No</v>
      </c>
    </row>
    <row r="1843" spans="1:17" x14ac:dyDescent="0.3">
      <c r="A1843" t="s">
        <v>10993</v>
      </c>
      <c r="B1843" s="4">
        <v>45011</v>
      </c>
      <c r="C1843" t="s">
        <v>10994</v>
      </c>
      <c r="D1843" t="s">
        <v>10996</v>
      </c>
      <c r="E1843" s="1">
        <v>45163</v>
      </c>
      <c r="F1843" t="s">
        <v>21</v>
      </c>
      <c r="G1843" t="str">
        <f>_xlfn.XLOOKUP(C1843,customers!$A$2:$A$5902,customers!$B$2:$B$5902,,0)</f>
        <v>William Taylor</v>
      </c>
      <c r="H1843" t="str">
        <f>_xlfn.XLOOKUP(C1843,customers!$A$2:$A$5902,customers!$G$2:$G$5902,,0)</f>
        <v>East</v>
      </c>
      <c r="I1843" t="str">
        <f>_xlfn.XLOOKUP(C1843,customers!$A$2:$A$5902,customers!$E$2:$E$5902,,0)</f>
        <v>Port Tinashire</v>
      </c>
      <c r="J1843" t="str">
        <f>INDEX(products!$B$2:$B$5902,MATCH(D1843,products!$A$2:$A$5902,0))</f>
        <v>Tech</v>
      </c>
      <c r="K1843" t="str">
        <f>INDEX(products!$C$2:$C$5902,MATCH(D1843,products!$A$2:$A$5902,0))</f>
        <v>Phns</v>
      </c>
      <c r="L1843" s="3">
        <f>INDEX(products!$E$2:$E$5902,MATCH(D1843,products!$A$2:$A$5902,0))</f>
        <v>440.66</v>
      </c>
      <c r="M1843">
        <f>_xlfn.XLOOKUP(D1843,products!$A$2:$A$5902,products!$F$2:$F$5902)</f>
        <v>7</v>
      </c>
      <c r="N1843" s="3">
        <f t="shared" si="28"/>
        <v>62.951428571428572</v>
      </c>
      <c r="O1843" s="3" t="str" cm="1">
        <f t="array" ref="O1843">_xlfn.IFS(J1843="Furn","Furniture",J1843="Tech","Technology",J1843="OffSup","Office Supplies")</f>
        <v>Technology</v>
      </c>
      <c r="P1843" s="3" t="str" cm="1">
        <f t="array" ref="P1843">_xlfn.IFS(K1843="Bkcs","Bookcases",K1843="Phns","Phones",K1843="Acc","Accessories",K1843="Bndrs","Binders",K1843="Fstnrs","Fasteners")</f>
        <v>Phones</v>
      </c>
      <c r="Q1843" t="str">
        <f>IF(_xlfn.XLOOKUP(D1843,products!$A$2:$A$5902,products!$H$2:$H$5902,,0)=1,"Yes","No")</f>
        <v>No</v>
      </c>
    </row>
    <row r="1844" spans="1:17" x14ac:dyDescent="0.3">
      <c r="A1844" t="s">
        <v>10998</v>
      </c>
      <c r="B1844" s="4">
        <v>43627</v>
      </c>
      <c r="C1844" t="s">
        <v>10999</v>
      </c>
      <c r="D1844" t="s">
        <v>11002</v>
      </c>
      <c r="E1844" s="1">
        <v>43875</v>
      </c>
      <c r="F1844" t="s">
        <v>35</v>
      </c>
      <c r="G1844" t="str">
        <f>_xlfn.XLOOKUP(C1844,customers!$A$2:$A$5902,customers!$B$2:$B$5902,,0)</f>
        <v>Albert Anderson</v>
      </c>
      <c r="H1844" t="str">
        <f>_xlfn.XLOOKUP(C1844,customers!$A$2:$A$5902,customers!$G$2:$G$5902,,0)</f>
        <v>East</v>
      </c>
      <c r="I1844" t="str">
        <f>_xlfn.XLOOKUP(C1844,customers!$A$2:$A$5902,customers!$E$2:$E$5902,,0)</f>
        <v>Williamsview</v>
      </c>
      <c r="J1844" t="str">
        <f>INDEX(products!$B$2:$B$5902,MATCH(D1844,products!$A$2:$A$5902,0))</f>
        <v>Tech</v>
      </c>
      <c r="K1844" t="str">
        <f>INDEX(products!$C$2:$C$5902,MATCH(D1844,products!$A$2:$A$5902,0))</f>
        <v>Acc</v>
      </c>
      <c r="L1844" s="3">
        <f>INDEX(products!$E$2:$E$5902,MATCH(D1844,products!$A$2:$A$5902,0))</f>
        <v>3055.38</v>
      </c>
      <c r="M1844">
        <f>_xlfn.XLOOKUP(D1844,products!$A$2:$A$5902,products!$F$2:$F$5902)</f>
        <v>5</v>
      </c>
      <c r="N1844" s="3">
        <f t="shared" si="28"/>
        <v>611.07600000000002</v>
      </c>
      <c r="O1844" s="3" t="str" cm="1">
        <f t="array" ref="O1844">_xlfn.IFS(J1844="Furn","Furniture",J1844="Tech","Technology",J1844="OffSup","Office Supplies")</f>
        <v>Technology</v>
      </c>
      <c r="P1844" s="3" t="str" cm="1">
        <f t="array" ref="P1844">_xlfn.IFS(K1844="Bkcs","Bookcases",K1844="Phns","Phones",K1844="Acc","Accessories",K1844="Bndrs","Binders",K1844="Fstnrs","Fasteners")</f>
        <v>Accessories</v>
      </c>
      <c r="Q1844" t="str">
        <f>IF(_xlfn.XLOOKUP(D1844,products!$A$2:$A$5902,products!$H$2:$H$5902,,0)=1,"Yes","No")</f>
        <v>No</v>
      </c>
    </row>
    <row r="1845" spans="1:17" x14ac:dyDescent="0.3">
      <c r="A1845" t="s">
        <v>11004</v>
      </c>
      <c r="B1845" s="4">
        <v>44450</v>
      </c>
      <c r="C1845" t="s">
        <v>11005</v>
      </c>
      <c r="D1845" t="s">
        <v>11008</v>
      </c>
      <c r="E1845" s="1">
        <v>44642</v>
      </c>
      <c r="F1845" t="s">
        <v>21</v>
      </c>
      <c r="G1845" t="str">
        <f>_xlfn.XLOOKUP(C1845,customers!$A$2:$A$5902,customers!$B$2:$B$5902,,0)</f>
        <v>Nicole Pugh</v>
      </c>
      <c r="H1845" t="str">
        <f>_xlfn.XLOOKUP(C1845,customers!$A$2:$A$5902,customers!$G$2:$G$5902,,0)</f>
        <v>East</v>
      </c>
      <c r="I1845" t="str">
        <f>_xlfn.XLOOKUP(C1845,customers!$A$2:$A$5902,customers!$E$2:$E$5902,,0)</f>
        <v>Port Rebeccafurt</v>
      </c>
      <c r="J1845" t="str">
        <f>INDEX(products!$B$2:$B$5902,MATCH(D1845,products!$A$2:$A$5902,0))</f>
        <v>OffSup</v>
      </c>
      <c r="K1845" t="str">
        <f>INDEX(products!$C$2:$C$5902,MATCH(D1845,products!$A$2:$A$5902,0))</f>
        <v>Bndrs</v>
      </c>
      <c r="L1845" s="3">
        <f>INDEX(products!$E$2:$E$5902,MATCH(D1845,products!$A$2:$A$5902,0))</f>
        <v>4534.74</v>
      </c>
      <c r="M1845">
        <f>_xlfn.XLOOKUP(D1845,products!$A$2:$A$5902,products!$F$2:$F$5902)</f>
        <v>6</v>
      </c>
      <c r="N1845" s="3">
        <f t="shared" si="28"/>
        <v>755.79</v>
      </c>
      <c r="O1845" s="3" t="str" cm="1">
        <f t="array" ref="O1845">_xlfn.IFS(J1845="Furn","Furniture",J1845="Tech","Technology",J1845="OffSup","Office Supplies")</f>
        <v>Office Supplies</v>
      </c>
      <c r="P1845" s="3" t="str" cm="1">
        <f t="array" ref="P1845">_xlfn.IFS(K1845="Bkcs","Bookcases",K1845="Phns","Phones",K1845="Acc","Accessories",K1845="Bndrs","Binders",K1845="Fstnrs","Fasteners")</f>
        <v>Binders</v>
      </c>
      <c r="Q1845" t="str">
        <f>IF(_xlfn.XLOOKUP(D1845,products!$A$2:$A$5902,products!$H$2:$H$5902,,0)=1,"Yes","No")</f>
        <v>No</v>
      </c>
    </row>
    <row r="1846" spans="1:17" x14ac:dyDescent="0.3">
      <c r="A1846" t="s">
        <v>11010</v>
      </c>
      <c r="B1846" s="4">
        <v>44523</v>
      </c>
      <c r="C1846" t="s">
        <v>11011</v>
      </c>
      <c r="D1846" t="s">
        <v>11013</v>
      </c>
      <c r="E1846" s="1">
        <v>44539</v>
      </c>
      <c r="F1846" t="s">
        <v>35</v>
      </c>
      <c r="G1846" t="str">
        <f>_xlfn.XLOOKUP(C1846,customers!$A$2:$A$5902,customers!$B$2:$B$5902,,0)</f>
        <v>Tiffany Fitzgerald</v>
      </c>
      <c r="H1846" t="str">
        <f>_xlfn.XLOOKUP(C1846,customers!$A$2:$A$5902,customers!$G$2:$G$5902,,0)</f>
        <v>East</v>
      </c>
      <c r="I1846" t="str">
        <f>_xlfn.XLOOKUP(C1846,customers!$A$2:$A$5902,customers!$E$2:$E$5902,,0)</f>
        <v>New Michael</v>
      </c>
      <c r="J1846" t="str">
        <f>INDEX(products!$B$2:$B$5902,MATCH(D1846,products!$A$2:$A$5902,0))</f>
        <v>Furn</v>
      </c>
      <c r="K1846" t="str">
        <f>INDEX(products!$C$2:$C$5902,MATCH(D1846,products!$A$2:$A$5902,0))</f>
        <v>Bndrs</v>
      </c>
      <c r="L1846" s="3">
        <f>INDEX(products!$E$2:$E$5902,MATCH(D1846,products!$A$2:$A$5902,0))</f>
        <v>2244.91</v>
      </c>
      <c r="M1846">
        <f>_xlfn.XLOOKUP(D1846,products!$A$2:$A$5902,products!$F$2:$F$5902)</f>
        <v>3</v>
      </c>
      <c r="N1846" s="3">
        <f t="shared" si="28"/>
        <v>748.30333333333328</v>
      </c>
      <c r="O1846" s="3" t="str" cm="1">
        <f t="array" ref="O1846">_xlfn.IFS(J1846="Furn","Furniture",J1846="Tech","Technology",J1846="OffSup","Office Supplies")</f>
        <v>Furniture</v>
      </c>
      <c r="P1846" s="3" t="str" cm="1">
        <f t="array" ref="P1846">_xlfn.IFS(K1846="Bkcs","Bookcases",K1846="Phns","Phones",K1846="Acc","Accessories",K1846="Bndrs","Binders",K1846="Fstnrs","Fasteners")</f>
        <v>Binders</v>
      </c>
      <c r="Q1846" t="str">
        <f>IF(_xlfn.XLOOKUP(D1846,products!$A$2:$A$5902,products!$H$2:$H$5902,,0)=1,"Yes","No")</f>
        <v>No</v>
      </c>
    </row>
    <row r="1847" spans="1:17" x14ac:dyDescent="0.3">
      <c r="A1847" t="s">
        <v>11015</v>
      </c>
      <c r="B1847" s="4">
        <v>43902</v>
      </c>
      <c r="C1847" t="s">
        <v>11016</v>
      </c>
      <c r="D1847" t="s">
        <v>11019</v>
      </c>
      <c r="E1847" s="1">
        <v>44209</v>
      </c>
      <c r="F1847" t="s">
        <v>35</v>
      </c>
      <c r="G1847" t="str">
        <f>_xlfn.XLOOKUP(C1847,customers!$A$2:$A$5902,customers!$B$2:$B$5902,,0)</f>
        <v>Richard Myers</v>
      </c>
      <c r="H1847" t="str">
        <f>_xlfn.XLOOKUP(C1847,customers!$A$2:$A$5902,customers!$G$2:$G$5902,,0)</f>
        <v>North</v>
      </c>
      <c r="I1847" t="str">
        <f>_xlfn.XLOOKUP(C1847,customers!$A$2:$A$5902,customers!$E$2:$E$5902,,0)</f>
        <v>Heathton</v>
      </c>
      <c r="J1847" t="str">
        <f>INDEX(products!$B$2:$B$5902,MATCH(D1847,products!$A$2:$A$5902,0))</f>
        <v>Furn</v>
      </c>
      <c r="K1847" t="str">
        <f>INDEX(products!$C$2:$C$5902,MATCH(D1847,products!$A$2:$A$5902,0))</f>
        <v>Phns</v>
      </c>
      <c r="L1847" s="3">
        <f>INDEX(products!$E$2:$E$5902,MATCH(D1847,products!$A$2:$A$5902,0))</f>
        <v>2859.52</v>
      </c>
      <c r="M1847">
        <f>_xlfn.XLOOKUP(D1847,products!$A$2:$A$5902,products!$F$2:$F$5902)</f>
        <v>5</v>
      </c>
      <c r="N1847" s="3">
        <f t="shared" si="28"/>
        <v>571.904</v>
      </c>
      <c r="O1847" s="3" t="str" cm="1">
        <f t="array" ref="O1847">_xlfn.IFS(J1847="Furn","Furniture",J1847="Tech","Technology",J1847="OffSup","Office Supplies")</f>
        <v>Furniture</v>
      </c>
      <c r="P1847" s="3" t="str" cm="1">
        <f t="array" ref="P1847">_xlfn.IFS(K1847="Bkcs","Bookcases",K1847="Phns","Phones",K1847="Acc","Accessories",K1847="Bndrs","Binders",K1847="Fstnrs","Fasteners")</f>
        <v>Phones</v>
      </c>
      <c r="Q1847" t="str">
        <f>IF(_xlfn.XLOOKUP(D1847,products!$A$2:$A$5902,products!$H$2:$H$5902,,0)=1,"Yes","No")</f>
        <v>Yes</v>
      </c>
    </row>
    <row r="1848" spans="1:17" x14ac:dyDescent="0.3">
      <c r="A1848" t="s">
        <v>11021</v>
      </c>
      <c r="B1848" s="4">
        <v>43867</v>
      </c>
      <c r="C1848" t="s">
        <v>11022</v>
      </c>
      <c r="D1848" t="s">
        <v>11025</v>
      </c>
      <c r="E1848" s="1">
        <v>43990</v>
      </c>
      <c r="F1848" t="s">
        <v>21</v>
      </c>
      <c r="G1848" t="str">
        <f>_xlfn.XLOOKUP(C1848,customers!$A$2:$A$5902,customers!$B$2:$B$5902,,0)</f>
        <v>Daniel Kelly</v>
      </c>
      <c r="H1848" t="str">
        <f>_xlfn.XLOOKUP(C1848,customers!$A$2:$A$5902,customers!$G$2:$G$5902,,0)</f>
        <v>South</v>
      </c>
      <c r="I1848" t="str">
        <f>_xlfn.XLOOKUP(C1848,customers!$A$2:$A$5902,customers!$E$2:$E$5902,,0)</f>
        <v>Fisherstad</v>
      </c>
      <c r="J1848" t="str">
        <f>INDEX(products!$B$2:$B$5902,MATCH(D1848,products!$A$2:$A$5902,0))</f>
        <v>OffSup</v>
      </c>
      <c r="K1848" t="str">
        <f>INDEX(products!$C$2:$C$5902,MATCH(D1848,products!$A$2:$A$5902,0))</f>
        <v>Acc</v>
      </c>
      <c r="L1848" s="3">
        <f>INDEX(products!$E$2:$E$5902,MATCH(D1848,products!$A$2:$A$5902,0))</f>
        <v>4010.48</v>
      </c>
      <c r="M1848">
        <f>_xlfn.XLOOKUP(D1848,products!$A$2:$A$5902,products!$F$2:$F$5902)</f>
        <v>1</v>
      </c>
      <c r="N1848" s="3">
        <f t="shared" si="28"/>
        <v>4010.48</v>
      </c>
      <c r="O1848" s="3" t="str" cm="1">
        <f t="array" ref="O1848">_xlfn.IFS(J1848="Furn","Furniture",J1848="Tech","Technology",J1848="OffSup","Office Supplies")</f>
        <v>Office Supplies</v>
      </c>
      <c r="P1848" s="3" t="str" cm="1">
        <f t="array" ref="P1848">_xlfn.IFS(K1848="Bkcs","Bookcases",K1848="Phns","Phones",K1848="Acc","Accessories",K1848="Bndrs","Binders",K1848="Fstnrs","Fasteners")</f>
        <v>Accessories</v>
      </c>
      <c r="Q1848" t="str">
        <f>IF(_xlfn.XLOOKUP(D1848,products!$A$2:$A$5902,products!$H$2:$H$5902,,0)=1,"Yes","No")</f>
        <v>Yes</v>
      </c>
    </row>
    <row r="1849" spans="1:17" x14ac:dyDescent="0.3">
      <c r="A1849" t="s">
        <v>11027</v>
      </c>
      <c r="B1849" s="4">
        <v>44309</v>
      </c>
      <c r="C1849" t="s">
        <v>11028</v>
      </c>
      <c r="D1849" t="s">
        <v>11030</v>
      </c>
      <c r="E1849" s="1">
        <v>44634</v>
      </c>
      <c r="F1849" t="s">
        <v>21</v>
      </c>
      <c r="G1849" t="str">
        <f>_xlfn.XLOOKUP(C1849,customers!$A$2:$A$5902,customers!$B$2:$B$5902,,0)</f>
        <v>Douglas Zimmerman</v>
      </c>
      <c r="H1849" t="str">
        <f>_xlfn.XLOOKUP(C1849,customers!$A$2:$A$5902,customers!$G$2:$G$5902,,0)</f>
        <v>North</v>
      </c>
      <c r="I1849" t="str">
        <f>_xlfn.XLOOKUP(C1849,customers!$A$2:$A$5902,customers!$E$2:$E$5902,,0)</f>
        <v>South Jennifermouth</v>
      </c>
      <c r="J1849" t="str">
        <f>INDEX(products!$B$2:$B$5902,MATCH(D1849,products!$A$2:$A$5902,0))</f>
        <v>Tech</v>
      </c>
      <c r="K1849" t="str">
        <f>INDEX(products!$C$2:$C$5902,MATCH(D1849,products!$A$2:$A$5902,0))</f>
        <v>Bkcs</v>
      </c>
      <c r="L1849" s="3">
        <f>INDEX(products!$E$2:$E$5902,MATCH(D1849,products!$A$2:$A$5902,0))</f>
        <v>67.48</v>
      </c>
      <c r="M1849">
        <f>_xlfn.XLOOKUP(D1849,products!$A$2:$A$5902,products!$F$2:$F$5902)</f>
        <v>6</v>
      </c>
      <c r="N1849" s="3">
        <f t="shared" si="28"/>
        <v>11.246666666666668</v>
      </c>
      <c r="O1849" s="3" t="str" cm="1">
        <f t="array" ref="O1849">_xlfn.IFS(J1849="Furn","Furniture",J1849="Tech","Technology",J1849="OffSup","Office Supplies")</f>
        <v>Technology</v>
      </c>
      <c r="P1849" s="3" t="str" cm="1">
        <f t="array" ref="P1849">_xlfn.IFS(K1849="Bkcs","Bookcases",K1849="Phns","Phones",K1849="Acc","Accessories",K1849="Bndrs","Binders",K1849="Fstnrs","Fasteners")</f>
        <v>Bookcases</v>
      </c>
      <c r="Q1849" t="str">
        <f>IF(_xlfn.XLOOKUP(D1849,products!$A$2:$A$5902,products!$H$2:$H$5902,,0)=1,"Yes","No")</f>
        <v>No</v>
      </c>
    </row>
    <row r="1850" spans="1:17" x14ac:dyDescent="0.3">
      <c r="A1850" t="s">
        <v>11032</v>
      </c>
      <c r="B1850" s="4">
        <v>44200</v>
      </c>
      <c r="C1850" t="s">
        <v>11033</v>
      </c>
      <c r="D1850" t="s">
        <v>11036</v>
      </c>
      <c r="E1850" s="1">
        <v>44464</v>
      </c>
      <c r="F1850" t="s">
        <v>21</v>
      </c>
      <c r="G1850" t="str">
        <f>_xlfn.XLOOKUP(C1850,customers!$A$2:$A$5902,customers!$B$2:$B$5902,,0)</f>
        <v>Kim Walker</v>
      </c>
      <c r="H1850" t="str">
        <f>_xlfn.XLOOKUP(C1850,customers!$A$2:$A$5902,customers!$G$2:$G$5902,,0)</f>
        <v>East</v>
      </c>
      <c r="I1850" t="str">
        <f>_xlfn.XLOOKUP(C1850,customers!$A$2:$A$5902,customers!$E$2:$E$5902,,0)</f>
        <v>Alvarezhaven</v>
      </c>
      <c r="J1850" t="str">
        <f>INDEX(products!$B$2:$B$5902,MATCH(D1850,products!$A$2:$A$5902,0))</f>
        <v>Furn</v>
      </c>
      <c r="K1850" t="str">
        <f>INDEX(products!$C$2:$C$5902,MATCH(D1850,products!$A$2:$A$5902,0))</f>
        <v>Phns</v>
      </c>
      <c r="L1850" s="3">
        <f>INDEX(products!$E$2:$E$5902,MATCH(D1850,products!$A$2:$A$5902,0))</f>
        <v>3811.07</v>
      </c>
      <c r="M1850">
        <f>_xlfn.XLOOKUP(D1850,products!$A$2:$A$5902,products!$F$2:$F$5902)</f>
        <v>6</v>
      </c>
      <c r="N1850" s="3">
        <f t="shared" si="28"/>
        <v>635.1783333333334</v>
      </c>
      <c r="O1850" s="3" t="str" cm="1">
        <f t="array" ref="O1850">_xlfn.IFS(J1850="Furn","Furniture",J1850="Tech","Technology",J1850="OffSup","Office Supplies")</f>
        <v>Furniture</v>
      </c>
      <c r="P1850" s="3" t="str" cm="1">
        <f t="array" ref="P1850">_xlfn.IFS(K1850="Bkcs","Bookcases",K1850="Phns","Phones",K1850="Acc","Accessories",K1850="Bndrs","Binders",K1850="Fstnrs","Fasteners")</f>
        <v>Phones</v>
      </c>
      <c r="Q1850" t="str">
        <f>IF(_xlfn.XLOOKUP(D1850,products!$A$2:$A$5902,products!$H$2:$H$5902,,0)=1,"Yes","No")</f>
        <v>Yes</v>
      </c>
    </row>
    <row r="1851" spans="1:17" x14ac:dyDescent="0.3">
      <c r="A1851" t="s">
        <v>11038</v>
      </c>
      <c r="B1851" s="4">
        <v>44279</v>
      </c>
      <c r="C1851" t="s">
        <v>11039</v>
      </c>
      <c r="D1851" t="s">
        <v>11042</v>
      </c>
      <c r="E1851" s="1">
        <v>44419</v>
      </c>
      <c r="F1851" t="s">
        <v>74</v>
      </c>
      <c r="G1851" t="str">
        <f>_xlfn.XLOOKUP(C1851,customers!$A$2:$A$5902,customers!$B$2:$B$5902,,0)</f>
        <v>Haley Hudson</v>
      </c>
      <c r="H1851" t="str">
        <f>_xlfn.XLOOKUP(C1851,customers!$A$2:$A$5902,customers!$G$2:$G$5902,,0)</f>
        <v>North</v>
      </c>
      <c r="I1851" t="str">
        <f>_xlfn.XLOOKUP(C1851,customers!$A$2:$A$5902,customers!$E$2:$E$5902,,0)</f>
        <v>South Sandramouth</v>
      </c>
      <c r="J1851" t="str">
        <f>INDEX(products!$B$2:$B$5902,MATCH(D1851,products!$A$2:$A$5902,0))</f>
        <v>Tech</v>
      </c>
      <c r="K1851" t="str">
        <f>INDEX(products!$C$2:$C$5902,MATCH(D1851,products!$A$2:$A$5902,0))</f>
        <v>Phns</v>
      </c>
      <c r="L1851" s="3">
        <f>INDEX(products!$E$2:$E$5902,MATCH(D1851,products!$A$2:$A$5902,0))</f>
        <v>650.46</v>
      </c>
      <c r="M1851">
        <f>_xlfn.XLOOKUP(D1851,products!$A$2:$A$5902,products!$F$2:$F$5902)</f>
        <v>6</v>
      </c>
      <c r="N1851" s="3">
        <f t="shared" si="28"/>
        <v>108.41000000000001</v>
      </c>
      <c r="O1851" s="3" t="str" cm="1">
        <f t="array" ref="O1851">_xlfn.IFS(J1851="Furn","Furniture",J1851="Tech","Technology",J1851="OffSup","Office Supplies")</f>
        <v>Technology</v>
      </c>
      <c r="P1851" s="3" t="str" cm="1">
        <f t="array" ref="P1851">_xlfn.IFS(K1851="Bkcs","Bookcases",K1851="Phns","Phones",K1851="Acc","Accessories",K1851="Bndrs","Binders",K1851="Fstnrs","Fasteners")</f>
        <v>Phones</v>
      </c>
      <c r="Q1851" t="str">
        <f>IF(_xlfn.XLOOKUP(D1851,products!$A$2:$A$5902,products!$H$2:$H$5902,,0)=1,"Yes","No")</f>
        <v>Yes</v>
      </c>
    </row>
    <row r="1852" spans="1:17" x14ac:dyDescent="0.3">
      <c r="A1852" t="s">
        <v>11044</v>
      </c>
      <c r="B1852" s="4">
        <v>43747</v>
      </c>
      <c r="C1852" t="s">
        <v>11045</v>
      </c>
      <c r="D1852" t="s">
        <v>11047</v>
      </c>
      <c r="E1852" s="1">
        <v>43915</v>
      </c>
      <c r="F1852" t="s">
        <v>74</v>
      </c>
      <c r="G1852" t="str">
        <f>_xlfn.XLOOKUP(C1852,customers!$A$2:$A$5902,customers!$B$2:$B$5902,,0)</f>
        <v>William Chase</v>
      </c>
      <c r="H1852" t="str">
        <f>_xlfn.XLOOKUP(C1852,customers!$A$2:$A$5902,customers!$G$2:$G$5902,,0)</f>
        <v>North</v>
      </c>
      <c r="I1852" t="str">
        <f>_xlfn.XLOOKUP(C1852,customers!$A$2:$A$5902,customers!$E$2:$E$5902,,0)</f>
        <v>West Zachary</v>
      </c>
      <c r="J1852" t="str">
        <f>INDEX(products!$B$2:$B$5902,MATCH(D1852,products!$A$2:$A$5902,0))</f>
        <v>Furn</v>
      </c>
      <c r="K1852" t="str">
        <f>INDEX(products!$C$2:$C$5902,MATCH(D1852,products!$A$2:$A$5902,0))</f>
        <v>Phns</v>
      </c>
      <c r="L1852" s="3">
        <f>INDEX(products!$E$2:$E$5902,MATCH(D1852,products!$A$2:$A$5902,0))</f>
        <v>4253.4799999999996</v>
      </c>
      <c r="M1852">
        <f>_xlfn.XLOOKUP(D1852,products!$A$2:$A$5902,products!$F$2:$F$5902)</f>
        <v>1</v>
      </c>
      <c r="N1852" s="3">
        <f t="shared" si="28"/>
        <v>4253.4799999999996</v>
      </c>
      <c r="O1852" s="3" t="str" cm="1">
        <f t="array" ref="O1852">_xlfn.IFS(J1852="Furn","Furniture",J1852="Tech","Technology",J1852="OffSup","Office Supplies")</f>
        <v>Furniture</v>
      </c>
      <c r="P1852" s="3" t="str" cm="1">
        <f t="array" ref="P1852">_xlfn.IFS(K1852="Bkcs","Bookcases",K1852="Phns","Phones",K1852="Acc","Accessories",K1852="Bndrs","Binders",K1852="Fstnrs","Fasteners")</f>
        <v>Phones</v>
      </c>
      <c r="Q1852" t="str">
        <f>IF(_xlfn.XLOOKUP(D1852,products!$A$2:$A$5902,products!$H$2:$H$5902,,0)=1,"Yes","No")</f>
        <v>Yes</v>
      </c>
    </row>
    <row r="1853" spans="1:17" x14ac:dyDescent="0.3">
      <c r="A1853" t="s">
        <v>11049</v>
      </c>
      <c r="B1853" s="4">
        <v>43720</v>
      </c>
      <c r="C1853" t="s">
        <v>11050</v>
      </c>
      <c r="D1853" t="s">
        <v>11053</v>
      </c>
      <c r="E1853" s="1">
        <v>43830</v>
      </c>
      <c r="F1853" t="s">
        <v>21</v>
      </c>
      <c r="G1853" t="str">
        <f>_xlfn.XLOOKUP(C1853,customers!$A$2:$A$5902,customers!$B$2:$B$5902,,0)</f>
        <v>Angela Rivera</v>
      </c>
      <c r="H1853" t="str">
        <f>_xlfn.XLOOKUP(C1853,customers!$A$2:$A$5902,customers!$G$2:$G$5902,,0)</f>
        <v>West</v>
      </c>
      <c r="I1853" t="str">
        <f>_xlfn.XLOOKUP(C1853,customers!$A$2:$A$5902,customers!$E$2:$E$5902,,0)</f>
        <v>Wufurt</v>
      </c>
      <c r="J1853" t="str">
        <f>INDEX(products!$B$2:$B$5902,MATCH(D1853,products!$A$2:$A$5902,0))</f>
        <v>Furn</v>
      </c>
      <c r="K1853" t="str">
        <f>INDEX(products!$C$2:$C$5902,MATCH(D1853,products!$A$2:$A$5902,0))</f>
        <v>Acc</v>
      </c>
      <c r="L1853" s="3">
        <f>INDEX(products!$E$2:$E$5902,MATCH(D1853,products!$A$2:$A$5902,0))</f>
        <v>3833.77</v>
      </c>
      <c r="M1853">
        <f>_xlfn.XLOOKUP(D1853,products!$A$2:$A$5902,products!$F$2:$F$5902)</f>
        <v>9</v>
      </c>
      <c r="N1853" s="3">
        <f t="shared" si="28"/>
        <v>425.97444444444443</v>
      </c>
      <c r="O1853" s="3" t="str" cm="1">
        <f t="array" ref="O1853">_xlfn.IFS(J1853="Furn","Furniture",J1853="Tech","Technology",J1853="OffSup","Office Supplies")</f>
        <v>Furniture</v>
      </c>
      <c r="P1853" s="3" t="str" cm="1">
        <f t="array" ref="P1853">_xlfn.IFS(K1853="Bkcs","Bookcases",K1853="Phns","Phones",K1853="Acc","Accessories",K1853="Bndrs","Binders",K1853="Fstnrs","Fasteners")</f>
        <v>Accessories</v>
      </c>
      <c r="Q1853" t="str">
        <f>IF(_xlfn.XLOOKUP(D1853,products!$A$2:$A$5902,products!$H$2:$H$5902,,0)=1,"Yes","No")</f>
        <v>Yes</v>
      </c>
    </row>
    <row r="1854" spans="1:17" x14ac:dyDescent="0.3">
      <c r="A1854" t="s">
        <v>11055</v>
      </c>
      <c r="B1854" s="4">
        <v>43634</v>
      </c>
      <c r="C1854" t="s">
        <v>11056</v>
      </c>
      <c r="D1854" t="s">
        <v>11058</v>
      </c>
      <c r="E1854" s="1">
        <v>43713</v>
      </c>
      <c r="F1854" t="s">
        <v>35</v>
      </c>
      <c r="G1854" t="str">
        <f>_xlfn.XLOOKUP(C1854,customers!$A$2:$A$5902,customers!$B$2:$B$5902,,0)</f>
        <v>Amber Hunter</v>
      </c>
      <c r="H1854" t="str">
        <f>_xlfn.XLOOKUP(C1854,customers!$A$2:$A$5902,customers!$G$2:$G$5902,,0)</f>
        <v>West</v>
      </c>
      <c r="I1854" t="str">
        <f>_xlfn.XLOOKUP(C1854,customers!$A$2:$A$5902,customers!$E$2:$E$5902,,0)</f>
        <v>Smithville</v>
      </c>
      <c r="J1854" t="str">
        <f>INDEX(products!$B$2:$B$5902,MATCH(D1854,products!$A$2:$A$5902,0))</f>
        <v>Furn</v>
      </c>
      <c r="K1854" t="str">
        <f>INDEX(products!$C$2:$C$5902,MATCH(D1854,products!$A$2:$A$5902,0))</f>
        <v>Phns</v>
      </c>
      <c r="L1854" s="3">
        <f>INDEX(products!$E$2:$E$5902,MATCH(D1854,products!$A$2:$A$5902,0))</f>
        <v>1066.55</v>
      </c>
      <c r="M1854">
        <f>_xlfn.XLOOKUP(D1854,products!$A$2:$A$5902,products!$F$2:$F$5902)</f>
        <v>7</v>
      </c>
      <c r="N1854" s="3">
        <f t="shared" si="28"/>
        <v>152.3642857142857</v>
      </c>
      <c r="O1854" s="3" t="str" cm="1">
        <f t="array" ref="O1854">_xlfn.IFS(J1854="Furn","Furniture",J1854="Tech","Technology",J1854="OffSup","Office Supplies")</f>
        <v>Furniture</v>
      </c>
      <c r="P1854" s="3" t="str" cm="1">
        <f t="array" ref="P1854">_xlfn.IFS(K1854="Bkcs","Bookcases",K1854="Phns","Phones",K1854="Acc","Accessories",K1854="Bndrs","Binders",K1854="Fstnrs","Fasteners")</f>
        <v>Phones</v>
      </c>
      <c r="Q1854" t="str">
        <f>IF(_xlfn.XLOOKUP(D1854,products!$A$2:$A$5902,products!$H$2:$H$5902,,0)=1,"Yes","No")</f>
        <v>Yes</v>
      </c>
    </row>
    <row r="1855" spans="1:17" x14ac:dyDescent="0.3">
      <c r="A1855" t="s">
        <v>11060</v>
      </c>
      <c r="B1855" s="4">
        <v>44078</v>
      </c>
      <c r="C1855" t="s">
        <v>11061</v>
      </c>
      <c r="D1855" t="s">
        <v>11064</v>
      </c>
      <c r="E1855" s="1">
        <v>44215</v>
      </c>
      <c r="F1855" t="s">
        <v>74</v>
      </c>
      <c r="G1855" t="str">
        <f>_xlfn.XLOOKUP(C1855,customers!$A$2:$A$5902,customers!$B$2:$B$5902,,0)</f>
        <v>Thomas Vaughn</v>
      </c>
      <c r="H1855" t="str">
        <f>_xlfn.XLOOKUP(C1855,customers!$A$2:$A$5902,customers!$G$2:$G$5902,,0)</f>
        <v>West</v>
      </c>
      <c r="I1855" t="str">
        <f>_xlfn.XLOOKUP(C1855,customers!$A$2:$A$5902,customers!$E$2:$E$5902,,0)</f>
        <v>Velezborough</v>
      </c>
      <c r="J1855" t="str">
        <f>INDEX(products!$B$2:$B$5902,MATCH(D1855,products!$A$2:$A$5902,0))</f>
        <v>Tech</v>
      </c>
      <c r="K1855" t="str">
        <f>INDEX(products!$C$2:$C$5902,MATCH(D1855,products!$A$2:$A$5902,0))</f>
        <v>Bkcs</v>
      </c>
      <c r="L1855" s="3">
        <f>INDEX(products!$E$2:$E$5902,MATCH(D1855,products!$A$2:$A$5902,0))</f>
        <v>3401.11</v>
      </c>
      <c r="M1855">
        <f>_xlfn.XLOOKUP(D1855,products!$A$2:$A$5902,products!$F$2:$F$5902)</f>
        <v>7</v>
      </c>
      <c r="N1855" s="3">
        <f t="shared" si="28"/>
        <v>485.87285714285719</v>
      </c>
      <c r="O1855" s="3" t="str" cm="1">
        <f t="array" ref="O1855">_xlfn.IFS(J1855="Furn","Furniture",J1855="Tech","Technology",J1855="OffSup","Office Supplies")</f>
        <v>Technology</v>
      </c>
      <c r="P1855" s="3" t="str" cm="1">
        <f t="array" ref="P1855">_xlfn.IFS(K1855="Bkcs","Bookcases",K1855="Phns","Phones",K1855="Acc","Accessories",K1855="Bndrs","Binders",K1855="Fstnrs","Fasteners")</f>
        <v>Bookcases</v>
      </c>
      <c r="Q1855" t="str">
        <f>IF(_xlfn.XLOOKUP(D1855,products!$A$2:$A$5902,products!$H$2:$H$5902,,0)=1,"Yes","No")</f>
        <v>No</v>
      </c>
    </row>
    <row r="1856" spans="1:17" x14ac:dyDescent="0.3">
      <c r="A1856" t="s">
        <v>11066</v>
      </c>
      <c r="B1856" s="4">
        <v>43845</v>
      </c>
      <c r="C1856" t="s">
        <v>11067</v>
      </c>
      <c r="D1856" t="s">
        <v>11070</v>
      </c>
      <c r="E1856" s="1">
        <v>44168</v>
      </c>
      <c r="F1856" t="s">
        <v>35</v>
      </c>
      <c r="G1856" t="str">
        <f>_xlfn.XLOOKUP(C1856,customers!$A$2:$A$5902,customers!$B$2:$B$5902,,0)</f>
        <v>Megan Herring</v>
      </c>
      <c r="H1856" t="str">
        <f>_xlfn.XLOOKUP(C1856,customers!$A$2:$A$5902,customers!$G$2:$G$5902,,0)</f>
        <v>West</v>
      </c>
      <c r="I1856" t="str">
        <f>_xlfn.XLOOKUP(C1856,customers!$A$2:$A$5902,customers!$E$2:$E$5902,,0)</f>
        <v>Josephchester</v>
      </c>
      <c r="J1856" t="str">
        <f>INDEX(products!$B$2:$B$5902,MATCH(D1856,products!$A$2:$A$5902,0))</f>
        <v>Tech</v>
      </c>
      <c r="K1856" t="str">
        <f>INDEX(products!$C$2:$C$5902,MATCH(D1856,products!$A$2:$A$5902,0))</f>
        <v>Acc</v>
      </c>
      <c r="L1856" s="3">
        <f>INDEX(products!$E$2:$E$5902,MATCH(D1856,products!$A$2:$A$5902,0))</f>
        <v>4999.99</v>
      </c>
      <c r="M1856">
        <f>_xlfn.XLOOKUP(D1856,products!$A$2:$A$5902,products!$F$2:$F$5902)</f>
        <v>7</v>
      </c>
      <c r="N1856" s="3">
        <f t="shared" si="28"/>
        <v>714.28428571428572</v>
      </c>
      <c r="O1856" s="3" t="str" cm="1">
        <f t="array" ref="O1856">_xlfn.IFS(J1856="Furn","Furniture",J1856="Tech","Technology",J1856="OffSup","Office Supplies")</f>
        <v>Technology</v>
      </c>
      <c r="P1856" s="3" t="str" cm="1">
        <f t="array" ref="P1856">_xlfn.IFS(K1856="Bkcs","Bookcases",K1856="Phns","Phones",K1856="Acc","Accessories",K1856="Bndrs","Binders",K1856="Fstnrs","Fasteners")</f>
        <v>Accessories</v>
      </c>
      <c r="Q1856" t="str">
        <f>IF(_xlfn.XLOOKUP(D1856,products!$A$2:$A$5902,products!$H$2:$H$5902,,0)=1,"Yes","No")</f>
        <v>Yes</v>
      </c>
    </row>
    <row r="1857" spans="1:17" x14ac:dyDescent="0.3">
      <c r="A1857" t="s">
        <v>11072</v>
      </c>
      <c r="B1857" s="4">
        <v>44144</v>
      </c>
      <c r="C1857" t="s">
        <v>11073</v>
      </c>
      <c r="D1857" t="s">
        <v>11076</v>
      </c>
      <c r="E1857" s="1">
        <v>44292</v>
      </c>
      <c r="F1857" t="s">
        <v>21</v>
      </c>
      <c r="G1857" t="str">
        <f>_xlfn.XLOOKUP(C1857,customers!$A$2:$A$5902,customers!$B$2:$B$5902,,0)</f>
        <v>Crystal Bradshaw</v>
      </c>
      <c r="H1857" t="str">
        <f>_xlfn.XLOOKUP(C1857,customers!$A$2:$A$5902,customers!$G$2:$G$5902,,0)</f>
        <v>North</v>
      </c>
      <c r="I1857" t="str">
        <f>_xlfn.XLOOKUP(C1857,customers!$A$2:$A$5902,customers!$E$2:$E$5902,,0)</f>
        <v>West Amandaborough</v>
      </c>
      <c r="J1857" t="str">
        <f>INDEX(products!$B$2:$B$5902,MATCH(D1857,products!$A$2:$A$5902,0))</f>
        <v>Furn</v>
      </c>
      <c r="K1857" t="str">
        <f>INDEX(products!$C$2:$C$5902,MATCH(D1857,products!$A$2:$A$5902,0))</f>
        <v>Acc</v>
      </c>
      <c r="L1857" s="3">
        <f>INDEX(products!$E$2:$E$5902,MATCH(D1857,products!$A$2:$A$5902,0))</f>
        <v>161.96</v>
      </c>
      <c r="M1857">
        <f>_xlfn.XLOOKUP(D1857,products!$A$2:$A$5902,products!$F$2:$F$5902)</f>
        <v>5</v>
      </c>
      <c r="N1857" s="3">
        <f t="shared" si="28"/>
        <v>32.392000000000003</v>
      </c>
      <c r="O1857" s="3" t="str" cm="1">
        <f t="array" ref="O1857">_xlfn.IFS(J1857="Furn","Furniture",J1857="Tech","Technology",J1857="OffSup","Office Supplies")</f>
        <v>Furniture</v>
      </c>
      <c r="P1857" s="3" t="str" cm="1">
        <f t="array" ref="P1857">_xlfn.IFS(K1857="Bkcs","Bookcases",K1857="Phns","Phones",K1857="Acc","Accessories",K1857="Bndrs","Binders",K1857="Fstnrs","Fasteners")</f>
        <v>Accessories</v>
      </c>
      <c r="Q1857" t="str">
        <f>IF(_xlfn.XLOOKUP(D1857,products!$A$2:$A$5902,products!$H$2:$H$5902,,0)=1,"Yes","No")</f>
        <v>Yes</v>
      </c>
    </row>
    <row r="1858" spans="1:17" x14ac:dyDescent="0.3">
      <c r="A1858" t="s">
        <v>11078</v>
      </c>
      <c r="B1858" s="4">
        <v>45239</v>
      </c>
      <c r="C1858" t="s">
        <v>11079</v>
      </c>
      <c r="D1858" t="s">
        <v>11082</v>
      </c>
      <c r="E1858" s="1">
        <v>45372</v>
      </c>
      <c r="F1858" t="s">
        <v>21</v>
      </c>
      <c r="G1858" t="str">
        <f>_xlfn.XLOOKUP(C1858,customers!$A$2:$A$5902,customers!$B$2:$B$5902,,0)</f>
        <v>Travis Johnson</v>
      </c>
      <c r="H1858" t="str">
        <f>_xlfn.XLOOKUP(C1858,customers!$A$2:$A$5902,customers!$G$2:$G$5902,,0)</f>
        <v>West</v>
      </c>
      <c r="I1858" t="str">
        <f>_xlfn.XLOOKUP(C1858,customers!$A$2:$A$5902,customers!$E$2:$E$5902,,0)</f>
        <v>East Nicholetown</v>
      </c>
      <c r="J1858" t="str">
        <f>INDEX(products!$B$2:$B$5902,MATCH(D1858,products!$A$2:$A$5902,0))</f>
        <v>OffSup</v>
      </c>
      <c r="K1858" t="str">
        <f>INDEX(products!$C$2:$C$5902,MATCH(D1858,products!$A$2:$A$5902,0))</f>
        <v>Bkcs</v>
      </c>
      <c r="L1858" s="3">
        <f>INDEX(products!$E$2:$E$5902,MATCH(D1858,products!$A$2:$A$5902,0))</f>
        <v>4954.6899999999996</v>
      </c>
      <c r="M1858">
        <f>_xlfn.XLOOKUP(D1858,products!$A$2:$A$5902,products!$F$2:$F$5902)</f>
        <v>3</v>
      </c>
      <c r="N1858" s="3">
        <f t="shared" si="28"/>
        <v>1651.5633333333333</v>
      </c>
      <c r="O1858" s="3" t="str" cm="1">
        <f t="array" ref="O1858">_xlfn.IFS(J1858="Furn","Furniture",J1858="Tech","Technology",J1858="OffSup","Office Supplies")</f>
        <v>Office Supplies</v>
      </c>
      <c r="P1858" s="3" t="str" cm="1">
        <f t="array" ref="P1858">_xlfn.IFS(K1858="Bkcs","Bookcases",K1858="Phns","Phones",K1858="Acc","Accessories",K1858="Bndrs","Binders",K1858="Fstnrs","Fasteners")</f>
        <v>Bookcases</v>
      </c>
      <c r="Q1858" t="str">
        <f>IF(_xlfn.XLOOKUP(D1858,products!$A$2:$A$5902,products!$H$2:$H$5902,,0)=1,"Yes","No")</f>
        <v>Yes</v>
      </c>
    </row>
    <row r="1859" spans="1:17" x14ac:dyDescent="0.3">
      <c r="A1859" t="s">
        <v>11084</v>
      </c>
      <c r="B1859" s="4">
        <v>43943</v>
      </c>
      <c r="C1859" t="s">
        <v>11085</v>
      </c>
      <c r="D1859" t="s">
        <v>11088</v>
      </c>
      <c r="E1859" s="1">
        <v>44005</v>
      </c>
      <c r="F1859" t="s">
        <v>35</v>
      </c>
      <c r="G1859" t="str">
        <f>_xlfn.XLOOKUP(C1859,customers!$A$2:$A$5902,customers!$B$2:$B$5902,,0)</f>
        <v>Brianna Johnson</v>
      </c>
      <c r="H1859" t="str">
        <f>_xlfn.XLOOKUP(C1859,customers!$A$2:$A$5902,customers!$G$2:$G$5902,,0)</f>
        <v>West</v>
      </c>
      <c r="I1859" t="str">
        <f>_xlfn.XLOOKUP(C1859,customers!$A$2:$A$5902,customers!$E$2:$E$5902,,0)</f>
        <v>Lake Carolynport</v>
      </c>
      <c r="J1859" t="str">
        <f>INDEX(products!$B$2:$B$5902,MATCH(D1859,products!$A$2:$A$5902,0))</f>
        <v>OffSup</v>
      </c>
      <c r="K1859" t="str">
        <f>INDEX(products!$C$2:$C$5902,MATCH(D1859,products!$A$2:$A$5902,0))</f>
        <v>Fstnrs</v>
      </c>
      <c r="L1859" s="3">
        <f>INDEX(products!$E$2:$E$5902,MATCH(D1859,products!$A$2:$A$5902,0))</f>
        <v>4208.4399999999996</v>
      </c>
      <c r="M1859">
        <f>_xlfn.XLOOKUP(D1859,products!$A$2:$A$5902,products!$F$2:$F$5902)</f>
        <v>6</v>
      </c>
      <c r="N1859" s="3">
        <f t="shared" ref="N1859:N1922" si="29">L1859/M1859</f>
        <v>701.40666666666664</v>
      </c>
      <c r="O1859" s="3" t="str" cm="1">
        <f t="array" ref="O1859">_xlfn.IFS(J1859="Furn","Furniture",J1859="Tech","Technology",J1859="OffSup","Office Supplies")</f>
        <v>Office Supplies</v>
      </c>
      <c r="P1859" s="3" t="str" cm="1">
        <f t="array" ref="P1859">_xlfn.IFS(K1859="Bkcs","Bookcases",K1859="Phns","Phones",K1859="Acc","Accessories",K1859="Bndrs","Binders",K1859="Fstnrs","Fasteners")</f>
        <v>Fasteners</v>
      </c>
      <c r="Q1859" t="str">
        <f>IF(_xlfn.XLOOKUP(D1859,products!$A$2:$A$5902,products!$H$2:$H$5902,,0)=1,"Yes","No")</f>
        <v>Yes</v>
      </c>
    </row>
    <row r="1860" spans="1:17" x14ac:dyDescent="0.3">
      <c r="A1860" t="s">
        <v>11090</v>
      </c>
      <c r="B1860" s="4">
        <v>45167</v>
      </c>
      <c r="C1860" t="s">
        <v>11091</v>
      </c>
      <c r="D1860" t="s">
        <v>11094</v>
      </c>
      <c r="E1860" s="1">
        <v>45487</v>
      </c>
      <c r="F1860" t="s">
        <v>74</v>
      </c>
      <c r="G1860" t="str">
        <f>_xlfn.XLOOKUP(C1860,customers!$A$2:$A$5902,customers!$B$2:$B$5902,,0)</f>
        <v>Holly Jenkins</v>
      </c>
      <c r="H1860" t="str">
        <f>_xlfn.XLOOKUP(C1860,customers!$A$2:$A$5902,customers!$G$2:$G$5902,,0)</f>
        <v>West</v>
      </c>
      <c r="I1860" t="str">
        <f>_xlfn.XLOOKUP(C1860,customers!$A$2:$A$5902,customers!$E$2:$E$5902,,0)</f>
        <v>East Tammyside</v>
      </c>
      <c r="J1860" t="str">
        <f>INDEX(products!$B$2:$B$5902,MATCH(D1860,products!$A$2:$A$5902,0))</f>
        <v>OffSup</v>
      </c>
      <c r="K1860" t="str">
        <f>INDEX(products!$C$2:$C$5902,MATCH(D1860,products!$A$2:$A$5902,0))</f>
        <v>Phns</v>
      </c>
      <c r="L1860" s="3">
        <f>INDEX(products!$E$2:$E$5902,MATCH(D1860,products!$A$2:$A$5902,0))</f>
        <v>3408.52</v>
      </c>
      <c r="M1860">
        <f>_xlfn.XLOOKUP(D1860,products!$A$2:$A$5902,products!$F$2:$F$5902)</f>
        <v>7</v>
      </c>
      <c r="N1860" s="3">
        <f t="shared" si="29"/>
        <v>486.93142857142857</v>
      </c>
      <c r="O1860" s="3" t="str" cm="1">
        <f t="array" ref="O1860">_xlfn.IFS(J1860="Furn","Furniture",J1860="Tech","Technology",J1860="OffSup","Office Supplies")</f>
        <v>Office Supplies</v>
      </c>
      <c r="P1860" s="3" t="str" cm="1">
        <f t="array" ref="P1860">_xlfn.IFS(K1860="Bkcs","Bookcases",K1860="Phns","Phones",K1860="Acc","Accessories",K1860="Bndrs","Binders",K1860="Fstnrs","Fasteners")</f>
        <v>Phones</v>
      </c>
      <c r="Q1860" t="str">
        <f>IF(_xlfn.XLOOKUP(D1860,products!$A$2:$A$5902,products!$H$2:$H$5902,,0)=1,"Yes","No")</f>
        <v>Yes</v>
      </c>
    </row>
    <row r="1861" spans="1:17" x14ac:dyDescent="0.3">
      <c r="A1861" t="s">
        <v>11096</v>
      </c>
      <c r="B1861" s="4">
        <v>44223</v>
      </c>
      <c r="C1861" t="s">
        <v>11097</v>
      </c>
      <c r="D1861" t="s">
        <v>11099</v>
      </c>
      <c r="E1861" s="1">
        <v>44236</v>
      </c>
      <c r="F1861" t="s">
        <v>21</v>
      </c>
      <c r="G1861" t="str">
        <f>_xlfn.XLOOKUP(C1861,customers!$A$2:$A$5902,customers!$B$2:$B$5902,,0)</f>
        <v>Robert Miller</v>
      </c>
      <c r="H1861" t="str">
        <f>_xlfn.XLOOKUP(C1861,customers!$A$2:$A$5902,customers!$G$2:$G$5902,,0)</f>
        <v>East</v>
      </c>
      <c r="I1861" t="str">
        <f>_xlfn.XLOOKUP(C1861,customers!$A$2:$A$5902,customers!$E$2:$E$5902,,0)</f>
        <v>North Mollyburgh</v>
      </c>
      <c r="J1861" t="str">
        <f>INDEX(products!$B$2:$B$5902,MATCH(D1861,products!$A$2:$A$5902,0))</f>
        <v>OffSup</v>
      </c>
      <c r="K1861" t="str">
        <f>INDEX(products!$C$2:$C$5902,MATCH(D1861,products!$A$2:$A$5902,0))</f>
        <v>Acc</v>
      </c>
      <c r="L1861" s="3">
        <f>INDEX(products!$E$2:$E$5902,MATCH(D1861,products!$A$2:$A$5902,0))</f>
        <v>1477.24</v>
      </c>
      <c r="M1861">
        <f>_xlfn.XLOOKUP(D1861,products!$A$2:$A$5902,products!$F$2:$F$5902)</f>
        <v>10</v>
      </c>
      <c r="N1861" s="3">
        <f t="shared" si="29"/>
        <v>147.72399999999999</v>
      </c>
      <c r="O1861" s="3" t="str" cm="1">
        <f t="array" ref="O1861">_xlfn.IFS(J1861="Furn","Furniture",J1861="Tech","Technology",J1861="OffSup","Office Supplies")</f>
        <v>Office Supplies</v>
      </c>
      <c r="P1861" s="3" t="str" cm="1">
        <f t="array" ref="P1861">_xlfn.IFS(K1861="Bkcs","Bookcases",K1861="Phns","Phones",K1861="Acc","Accessories",K1861="Bndrs","Binders",K1861="Fstnrs","Fasteners")</f>
        <v>Accessories</v>
      </c>
      <c r="Q1861" t="str">
        <f>IF(_xlfn.XLOOKUP(D1861,products!$A$2:$A$5902,products!$H$2:$H$5902,,0)=1,"Yes","No")</f>
        <v>Yes</v>
      </c>
    </row>
    <row r="1862" spans="1:17" x14ac:dyDescent="0.3">
      <c r="A1862" t="s">
        <v>11101</v>
      </c>
      <c r="B1862" s="4">
        <v>43675</v>
      </c>
      <c r="C1862" t="s">
        <v>11102</v>
      </c>
      <c r="D1862" t="s">
        <v>11104</v>
      </c>
      <c r="E1862" s="1">
        <v>44001</v>
      </c>
      <c r="F1862" t="s">
        <v>21</v>
      </c>
      <c r="G1862" t="str">
        <f>_xlfn.XLOOKUP(C1862,customers!$A$2:$A$5902,customers!$B$2:$B$5902,,0)</f>
        <v>Ryan Beck</v>
      </c>
      <c r="H1862" t="str">
        <f>_xlfn.XLOOKUP(C1862,customers!$A$2:$A$5902,customers!$G$2:$G$5902,,0)</f>
        <v>South</v>
      </c>
      <c r="I1862" t="str">
        <f>_xlfn.XLOOKUP(C1862,customers!$A$2:$A$5902,customers!$E$2:$E$5902,,0)</f>
        <v>New Austin</v>
      </c>
      <c r="J1862" t="str">
        <f>INDEX(products!$B$2:$B$5902,MATCH(D1862,products!$A$2:$A$5902,0))</f>
        <v>OffSup</v>
      </c>
      <c r="K1862" t="str">
        <f>INDEX(products!$C$2:$C$5902,MATCH(D1862,products!$A$2:$A$5902,0))</f>
        <v>Bkcs</v>
      </c>
      <c r="L1862" s="3">
        <f>INDEX(products!$E$2:$E$5902,MATCH(D1862,products!$A$2:$A$5902,0))</f>
        <v>4373.54</v>
      </c>
      <c r="M1862">
        <f>_xlfn.XLOOKUP(D1862,products!$A$2:$A$5902,products!$F$2:$F$5902)</f>
        <v>10</v>
      </c>
      <c r="N1862" s="3">
        <f t="shared" si="29"/>
        <v>437.35399999999998</v>
      </c>
      <c r="O1862" s="3" t="str" cm="1">
        <f t="array" ref="O1862">_xlfn.IFS(J1862="Furn","Furniture",J1862="Tech","Technology",J1862="OffSup","Office Supplies")</f>
        <v>Office Supplies</v>
      </c>
      <c r="P1862" s="3" t="str" cm="1">
        <f t="array" ref="P1862">_xlfn.IFS(K1862="Bkcs","Bookcases",K1862="Phns","Phones",K1862="Acc","Accessories",K1862="Bndrs","Binders",K1862="Fstnrs","Fasteners")</f>
        <v>Bookcases</v>
      </c>
      <c r="Q1862" t="str">
        <f>IF(_xlfn.XLOOKUP(D1862,products!$A$2:$A$5902,products!$H$2:$H$5902,,0)=1,"Yes","No")</f>
        <v>Yes</v>
      </c>
    </row>
    <row r="1863" spans="1:17" x14ac:dyDescent="0.3">
      <c r="A1863" t="s">
        <v>11106</v>
      </c>
      <c r="B1863" s="4">
        <v>44252</v>
      </c>
      <c r="C1863" t="s">
        <v>11107</v>
      </c>
      <c r="D1863" s="2" t="s">
        <v>11110</v>
      </c>
      <c r="E1863" s="1">
        <v>44385</v>
      </c>
      <c r="F1863" t="s">
        <v>74</v>
      </c>
      <c r="G1863" t="str">
        <f>_xlfn.XLOOKUP(C1863,customers!$A$2:$A$5902,customers!$B$2:$B$5902,,0)</f>
        <v>Kim Nixon</v>
      </c>
      <c r="H1863" t="str">
        <f>_xlfn.XLOOKUP(C1863,customers!$A$2:$A$5902,customers!$G$2:$G$5902,,0)</f>
        <v>East</v>
      </c>
      <c r="I1863" t="str">
        <f>_xlfn.XLOOKUP(C1863,customers!$A$2:$A$5902,customers!$E$2:$E$5902,,0)</f>
        <v>East Rhondaport</v>
      </c>
      <c r="J1863" t="str">
        <f>INDEX(products!$B$2:$B$5902,MATCH(D1863,products!$A$2:$A$5902,0))</f>
        <v>OffSup</v>
      </c>
      <c r="K1863" t="str">
        <f>INDEX(products!$C$2:$C$5902,MATCH(D1863,products!$A$2:$A$5902,0))</f>
        <v>Acc</v>
      </c>
      <c r="L1863" s="3">
        <f>INDEX(products!$E$2:$E$5902,MATCH(D1863,products!$A$2:$A$5902,0))</f>
        <v>4725.3900000000003</v>
      </c>
      <c r="M1863">
        <f>_xlfn.XLOOKUP(D1863,products!$A$2:$A$5902,products!$F$2:$F$5902)</f>
        <v>2</v>
      </c>
      <c r="N1863" s="3">
        <f t="shared" si="29"/>
        <v>2362.6950000000002</v>
      </c>
      <c r="O1863" s="3" t="str" cm="1">
        <f t="array" ref="O1863">_xlfn.IFS(J1863="Furn","Furniture",J1863="Tech","Technology",J1863="OffSup","Office Supplies")</f>
        <v>Office Supplies</v>
      </c>
      <c r="P1863" s="3" t="str" cm="1">
        <f t="array" ref="P1863">_xlfn.IFS(K1863="Bkcs","Bookcases",K1863="Phns","Phones",K1863="Acc","Accessories",K1863="Bndrs","Binders",K1863="Fstnrs","Fasteners")</f>
        <v>Accessories</v>
      </c>
      <c r="Q1863" t="str">
        <f>IF(_xlfn.XLOOKUP(D1863,products!$A$2:$A$5902,products!$H$2:$H$5902,,0)=1,"Yes","No")</f>
        <v>No</v>
      </c>
    </row>
    <row r="1864" spans="1:17" x14ac:dyDescent="0.3">
      <c r="A1864" t="s">
        <v>11112</v>
      </c>
      <c r="B1864" s="4">
        <v>44877</v>
      </c>
      <c r="C1864" t="s">
        <v>11113</v>
      </c>
      <c r="D1864" t="s">
        <v>11116</v>
      </c>
      <c r="E1864" s="1">
        <v>45204</v>
      </c>
      <c r="F1864" t="s">
        <v>35</v>
      </c>
      <c r="G1864" t="str">
        <f>_xlfn.XLOOKUP(C1864,customers!$A$2:$A$5902,customers!$B$2:$B$5902,,0)</f>
        <v>Matthew Marsh</v>
      </c>
      <c r="H1864" t="str">
        <f>_xlfn.XLOOKUP(C1864,customers!$A$2:$A$5902,customers!$G$2:$G$5902,,0)</f>
        <v>North</v>
      </c>
      <c r="I1864" t="str">
        <f>_xlfn.XLOOKUP(C1864,customers!$A$2:$A$5902,customers!$E$2:$E$5902,,0)</f>
        <v>West Kaitlinbury</v>
      </c>
      <c r="J1864" t="str">
        <f>INDEX(products!$B$2:$B$5902,MATCH(D1864,products!$A$2:$A$5902,0))</f>
        <v>Furn</v>
      </c>
      <c r="K1864" t="str">
        <f>INDEX(products!$C$2:$C$5902,MATCH(D1864,products!$A$2:$A$5902,0))</f>
        <v>Fstnrs</v>
      </c>
      <c r="L1864" s="3">
        <f>INDEX(products!$E$2:$E$5902,MATCH(D1864,products!$A$2:$A$5902,0))</f>
        <v>295.45</v>
      </c>
      <c r="M1864">
        <f>_xlfn.XLOOKUP(D1864,products!$A$2:$A$5902,products!$F$2:$F$5902)</f>
        <v>6</v>
      </c>
      <c r="N1864" s="3">
        <f t="shared" si="29"/>
        <v>49.241666666666667</v>
      </c>
      <c r="O1864" s="3" t="str" cm="1">
        <f t="array" ref="O1864">_xlfn.IFS(J1864="Furn","Furniture",J1864="Tech","Technology",J1864="OffSup","Office Supplies")</f>
        <v>Furniture</v>
      </c>
      <c r="P1864" s="3" t="str" cm="1">
        <f t="array" ref="P1864">_xlfn.IFS(K1864="Bkcs","Bookcases",K1864="Phns","Phones",K1864="Acc","Accessories",K1864="Bndrs","Binders",K1864="Fstnrs","Fasteners")</f>
        <v>Fasteners</v>
      </c>
      <c r="Q1864" t="str">
        <f>IF(_xlfn.XLOOKUP(D1864,products!$A$2:$A$5902,products!$H$2:$H$5902,,0)=1,"Yes","No")</f>
        <v>Yes</v>
      </c>
    </row>
    <row r="1865" spans="1:17" x14ac:dyDescent="0.3">
      <c r="A1865" t="s">
        <v>11118</v>
      </c>
      <c r="B1865" s="4">
        <v>44913</v>
      </c>
      <c r="C1865" t="s">
        <v>11119</v>
      </c>
      <c r="D1865" t="s">
        <v>11122</v>
      </c>
      <c r="E1865" s="1">
        <v>45053</v>
      </c>
      <c r="F1865" t="s">
        <v>35</v>
      </c>
      <c r="G1865" t="str">
        <f>_xlfn.XLOOKUP(C1865,customers!$A$2:$A$5902,customers!$B$2:$B$5902,,0)</f>
        <v>Ashley Mckay</v>
      </c>
      <c r="H1865" t="str">
        <f>_xlfn.XLOOKUP(C1865,customers!$A$2:$A$5902,customers!$G$2:$G$5902,,0)</f>
        <v>North</v>
      </c>
      <c r="I1865" t="str">
        <f>_xlfn.XLOOKUP(C1865,customers!$A$2:$A$5902,customers!$E$2:$E$5902,,0)</f>
        <v>New Preston</v>
      </c>
      <c r="J1865" t="str">
        <f>INDEX(products!$B$2:$B$5902,MATCH(D1865,products!$A$2:$A$5902,0))</f>
        <v>Tech</v>
      </c>
      <c r="K1865" t="str">
        <f>INDEX(products!$C$2:$C$5902,MATCH(D1865,products!$A$2:$A$5902,0))</f>
        <v>Fstnrs</v>
      </c>
      <c r="L1865" s="3">
        <f>INDEX(products!$E$2:$E$5902,MATCH(D1865,products!$A$2:$A$5902,0))</f>
        <v>4333.7</v>
      </c>
      <c r="M1865">
        <f>_xlfn.XLOOKUP(D1865,products!$A$2:$A$5902,products!$F$2:$F$5902)</f>
        <v>8</v>
      </c>
      <c r="N1865" s="3">
        <f t="shared" si="29"/>
        <v>541.71249999999998</v>
      </c>
      <c r="O1865" s="3" t="str" cm="1">
        <f t="array" ref="O1865">_xlfn.IFS(J1865="Furn","Furniture",J1865="Tech","Technology",J1865="OffSup","Office Supplies")</f>
        <v>Technology</v>
      </c>
      <c r="P1865" s="3" t="str" cm="1">
        <f t="array" ref="P1865">_xlfn.IFS(K1865="Bkcs","Bookcases",K1865="Phns","Phones",K1865="Acc","Accessories",K1865="Bndrs","Binders",K1865="Fstnrs","Fasteners")</f>
        <v>Fasteners</v>
      </c>
      <c r="Q1865" t="str">
        <f>IF(_xlfn.XLOOKUP(D1865,products!$A$2:$A$5902,products!$H$2:$H$5902,,0)=1,"Yes","No")</f>
        <v>Yes</v>
      </c>
    </row>
    <row r="1866" spans="1:17" x14ac:dyDescent="0.3">
      <c r="A1866" t="s">
        <v>11124</v>
      </c>
      <c r="B1866" s="4">
        <v>44493</v>
      </c>
      <c r="C1866" t="s">
        <v>11125</v>
      </c>
      <c r="D1866" t="s">
        <v>11127</v>
      </c>
      <c r="E1866" s="1">
        <v>44717</v>
      </c>
      <c r="F1866" t="s">
        <v>74</v>
      </c>
      <c r="G1866" t="str">
        <f>_xlfn.XLOOKUP(C1866,customers!$A$2:$A$5902,customers!$B$2:$B$5902,,0)</f>
        <v>Brian Garcia</v>
      </c>
      <c r="H1866" t="str">
        <f>_xlfn.XLOOKUP(C1866,customers!$A$2:$A$5902,customers!$G$2:$G$5902,,0)</f>
        <v>West</v>
      </c>
      <c r="I1866" t="str">
        <f>_xlfn.XLOOKUP(C1866,customers!$A$2:$A$5902,customers!$E$2:$E$5902,,0)</f>
        <v>New Jason</v>
      </c>
      <c r="J1866" t="str">
        <f>INDEX(products!$B$2:$B$5902,MATCH(D1866,products!$A$2:$A$5902,0))</f>
        <v>Tech</v>
      </c>
      <c r="K1866" t="str">
        <f>INDEX(products!$C$2:$C$5902,MATCH(D1866,products!$A$2:$A$5902,0))</f>
        <v>Bkcs</v>
      </c>
      <c r="L1866" s="3">
        <f>INDEX(products!$E$2:$E$5902,MATCH(D1866,products!$A$2:$A$5902,0))</f>
        <v>273.72000000000003</v>
      </c>
      <c r="M1866">
        <f>_xlfn.XLOOKUP(D1866,products!$A$2:$A$5902,products!$F$2:$F$5902)</f>
        <v>7</v>
      </c>
      <c r="N1866" s="3">
        <f t="shared" si="29"/>
        <v>39.102857142857147</v>
      </c>
      <c r="O1866" s="3" t="str" cm="1">
        <f t="array" ref="O1866">_xlfn.IFS(J1866="Furn","Furniture",J1866="Tech","Technology",J1866="OffSup","Office Supplies")</f>
        <v>Technology</v>
      </c>
      <c r="P1866" s="3" t="str" cm="1">
        <f t="array" ref="P1866">_xlfn.IFS(K1866="Bkcs","Bookcases",K1866="Phns","Phones",K1866="Acc","Accessories",K1866="Bndrs","Binders",K1866="Fstnrs","Fasteners")</f>
        <v>Bookcases</v>
      </c>
      <c r="Q1866" t="str">
        <f>IF(_xlfn.XLOOKUP(D1866,products!$A$2:$A$5902,products!$H$2:$H$5902,,0)=1,"Yes","No")</f>
        <v>No</v>
      </c>
    </row>
    <row r="1867" spans="1:17" x14ac:dyDescent="0.3">
      <c r="A1867" t="s">
        <v>11129</v>
      </c>
      <c r="B1867" s="4">
        <v>45314</v>
      </c>
      <c r="C1867" t="s">
        <v>11130</v>
      </c>
      <c r="D1867" t="s">
        <v>11133</v>
      </c>
      <c r="E1867" s="1">
        <v>45627</v>
      </c>
      <c r="F1867" t="s">
        <v>35</v>
      </c>
      <c r="G1867" t="str">
        <f>_xlfn.XLOOKUP(C1867,customers!$A$2:$A$5902,customers!$B$2:$B$5902,,0)</f>
        <v>Ronald Stanley</v>
      </c>
      <c r="H1867" t="str">
        <f>_xlfn.XLOOKUP(C1867,customers!$A$2:$A$5902,customers!$G$2:$G$5902,,0)</f>
        <v>East</v>
      </c>
      <c r="I1867" t="str">
        <f>_xlfn.XLOOKUP(C1867,customers!$A$2:$A$5902,customers!$E$2:$E$5902,,0)</f>
        <v>West Angelamouth</v>
      </c>
      <c r="J1867" t="str">
        <f>INDEX(products!$B$2:$B$5902,MATCH(D1867,products!$A$2:$A$5902,0))</f>
        <v>OffSup</v>
      </c>
      <c r="K1867" t="str">
        <f>INDEX(products!$C$2:$C$5902,MATCH(D1867,products!$A$2:$A$5902,0))</f>
        <v>Fstnrs</v>
      </c>
      <c r="L1867" s="3">
        <f>INDEX(products!$E$2:$E$5902,MATCH(D1867,products!$A$2:$A$5902,0))</f>
        <v>861.55</v>
      </c>
      <c r="M1867">
        <f>_xlfn.XLOOKUP(D1867,products!$A$2:$A$5902,products!$F$2:$F$5902)</f>
        <v>6</v>
      </c>
      <c r="N1867" s="3">
        <f t="shared" si="29"/>
        <v>143.59166666666667</v>
      </c>
      <c r="O1867" s="3" t="str" cm="1">
        <f t="array" ref="O1867">_xlfn.IFS(J1867="Furn","Furniture",J1867="Tech","Technology",J1867="OffSup","Office Supplies")</f>
        <v>Office Supplies</v>
      </c>
      <c r="P1867" s="3" t="str" cm="1">
        <f t="array" ref="P1867">_xlfn.IFS(K1867="Bkcs","Bookcases",K1867="Phns","Phones",K1867="Acc","Accessories",K1867="Bndrs","Binders",K1867="Fstnrs","Fasteners")</f>
        <v>Fasteners</v>
      </c>
      <c r="Q1867" t="str">
        <f>IF(_xlfn.XLOOKUP(D1867,products!$A$2:$A$5902,products!$H$2:$H$5902,,0)=1,"Yes","No")</f>
        <v>No</v>
      </c>
    </row>
    <row r="1868" spans="1:17" x14ac:dyDescent="0.3">
      <c r="A1868" t="s">
        <v>11135</v>
      </c>
      <c r="B1868" s="4">
        <v>44740</v>
      </c>
      <c r="C1868" t="s">
        <v>11136</v>
      </c>
      <c r="D1868" s="2" t="s">
        <v>11139</v>
      </c>
      <c r="E1868" s="1">
        <v>44959</v>
      </c>
      <c r="F1868" t="s">
        <v>21</v>
      </c>
      <c r="G1868" t="str">
        <f>_xlfn.XLOOKUP(C1868,customers!$A$2:$A$5902,customers!$B$2:$B$5902,,0)</f>
        <v>Kristy Thomas</v>
      </c>
      <c r="H1868" t="str">
        <f>_xlfn.XLOOKUP(C1868,customers!$A$2:$A$5902,customers!$G$2:$G$5902,,0)</f>
        <v>North</v>
      </c>
      <c r="I1868" t="str">
        <f>_xlfn.XLOOKUP(C1868,customers!$A$2:$A$5902,customers!$E$2:$E$5902,,0)</f>
        <v>South Marcus</v>
      </c>
      <c r="J1868" t="str">
        <f>INDEX(products!$B$2:$B$5902,MATCH(D1868,products!$A$2:$A$5902,0))</f>
        <v>Tech</v>
      </c>
      <c r="K1868" t="str">
        <f>INDEX(products!$C$2:$C$5902,MATCH(D1868,products!$A$2:$A$5902,0))</f>
        <v>Bndrs</v>
      </c>
      <c r="L1868" s="3">
        <f>INDEX(products!$E$2:$E$5902,MATCH(D1868,products!$A$2:$A$5902,0))</f>
        <v>3643.53</v>
      </c>
      <c r="M1868">
        <f>_xlfn.XLOOKUP(D1868,products!$A$2:$A$5902,products!$F$2:$F$5902)</f>
        <v>5</v>
      </c>
      <c r="N1868" s="3">
        <f t="shared" si="29"/>
        <v>728.70600000000002</v>
      </c>
      <c r="O1868" s="3" t="str" cm="1">
        <f t="array" ref="O1868">_xlfn.IFS(J1868="Furn","Furniture",J1868="Tech","Technology",J1868="OffSup","Office Supplies")</f>
        <v>Technology</v>
      </c>
      <c r="P1868" s="3" t="str" cm="1">
        <f t="array" ref="P1868">_xlfn.IFS(K1868="Bkcs","Bookcases",K1868="Phns","Phones",K1868="Acc","Accessories",K1868="Bndrs","Binders",K1868="Fstnrs","Fasteners")</f>
        <v>Binders</v>
      </c>
      <c r="Q1868" t="str">
        <f>IF(_xlfn.XLOOKUP(D1868,products!$A$2:$A$5902,products!$H$2:$H$5902,,0)=1,"Yes","No")</f>
        <v>No</v>
      </c>
    </row>
    <row r="1869" spans="1:17" x14ac:dyDescent="0.3">
      <c r="A1869" t="s">
        <v>11141</v>
      </c>
      <c r="B1869" s="4">
        <v>44365</v>
      </c>
      <c r="C1869" t="s">
        <v>11142</v>
      </c>
      <c r="D1869" t="s">
        <v>11145</v>
      </c>
      <c r="E1869" s="1">
        <v>44386</v>
      </c>
      <c r="F1869" t="s">
        <v>21</v>
      </c>
      <c r="G1869" t="str">
        <f>_xlfn.XLOOKUP(C1869,customers!$A$2:$A$5902,customers!$B$2:$B$5902,,0)</f>
        <v>Catherine Brown</v>
      </c>
      <c r="H1869" t="str">
        <f>_xlfn.XLOOKUP(C1869,customers!$A$2:$A$5902,customers!$G$2:$G$5902,,0)</f>
        <v>East</v>
      </c>
      <c r="I1869" t="str">
        <f>_xlfn.XLOOKUP(C1869,customers!$A$2:$A$5902,customers!$E$2:$E$5902,,0)</f>
        <v>Jenkinsshire</v>
      </c>
      <c r="J1869" t="str">
        <f>INDEX(products!$B$2:$B$5902,MATCH(D1869,products!$A$2:$A$5902,0))</f>
        <v>OffSup</v>
      </c>
      <c r="K1869" t="str">
        <f>INDEX(products!$C$2:$C$5902,MATCH(D1869,products!$A$2:$A$5902,0))</f>
        <v>Bndrs</v>
      </c>
      <c r="L1869" s="3">
        <f>INDEX(products!$E$2:$E$5902,MATCH(D1869,products!$A$2:$A$5902,0))</f>
        <v>3868.71</v>
      </c>
      <c r="M1869">
        <f>_xlfn.XLOOKUP(D1869,products!$A$2:$A$5902,products!$F$2:$F$5902)</f>
        <v>2</v>
      </c>
      <c r="N1869" s="3">
        <f t="shared" si="29"/>
        <v>1934.355</v>
      </c>
      <c r="O1869" s="3" t="str" cm="1">
        <f t="array" ref="O1869">_xlfn.IFS(J1869="Furn","Furniture",J1869="Tech","Technology",J1869="OffSup","Office Supplies")</f>
        <v>Office Supplies</v>
      </c>
      <c r="P1869" s="3" t="str" cm="1">
        <f t="array" ref="P1869">_xlfn.IFS(K1869="Bkcs","Bookcases",K1869="Phns","Phones",K1869="Acc","Accessories",K1869="Bndrs","Binders",K1869="Fstnrs","Fasteners")</f>
        <v>Binders</v>
      </c>
      <c r="Q1869" t="str">
        <f>IF(_xlfn.XLOOKUP(D1869,products!$A$2:$A$5902,products!$H$2:$H$5902,,0)=1,"Yes","No")</f>
        <v>No</v>
      </c>
    </row>
    <row r="1870" spans="1:17" x14ac:dyDescent="0.3">
      <c r="A1870" t="s">
        <v>11147</v>
      </c>
      <c r="B1870" s="4">
        <v>44690</v>
      </c>
      <c r="C1870" t="s">
        <v>11148</v>
      </c>
      <c r="D1870" t="s">
        <v>11151</v>
      </c>
      <c r="E1870" s="1">
        <v>45001</v>
      </c>
      <c r="F1870" t="s">
        <v>21</v>
      </c>
      <c r="G1870" t="str">
        <f>_xlfn.XLOOKUP(C1870,customers!$A$2:$A$5902,customers!$B$2:$B$5902,,0)</f>
        <v>Maria Higgins</v>
      </c>
      <c r="H1870" t="str">
        <f>_xlfn.XLOOKUP(C1870,customers!$A$2:$A$5902,customers!$G$2:$G$5902,,0)</f>
        <v>North</v>
      </c>
      <c r="I1870" t="str">
        <f>_xlfn.XLOOKUP(C1870,customers!$A$2:$A$5902,customers!$E$2:$E$5902,,0)</f>
        <v>North Bridget</v>
      </c>
      <c r="J1870" t="str">
        <f>INDEX(products!$B$2:$B$5902,MATCH(D1870,products!$A$2:$A$5902,0))</f>
        <v>Tech</v>
      </c>
      <c r="K1870" t="str">
        <f>INDEX(products!$C$2:$C$5902,MATCH(D1870,products!$A$2:$A$5902,0))</f>
        <v>Phns</v>
      </c>
      <c r="L1870" s="3">
        <f>INDEX(products!$E$2:$E$5902,MATCH(D1870,products!$A$2:$A$5902,0))</f>
        <v>4001.59</v>
      </c>
      <c r="M1870">
        <f>_xlfn.XLOOKUP(D1870,products!$A$2:$A$5902,products!$F$2:$F$5902)</f>
        <v>10</v>
      </c>
      <c r="N1870" s="3">
        <f t="shared" si="29"/>
        <v>400.15899999999999</v>
      </c>
      <c r="O1870" s="3" t="str" cm="1">
        <f t="array" ref="O1870">_xlfn.IFS(J1870="Furn","Furniture",J1870="Tech","Technology",J1870="OffSup","Office Supplies")</f>
        <v>Technology</v>
      </c>
      <c r="P1870" s="3" t="str" cm="1">
        <f t="array" ref="P1870">_xlfn.IFS(K1870="Bkcs","Bookcases",K1870="Phns","Phones",K1870="Acc","Accessories",K1870="Bndrs","Binders",K1870="Fstnrs","Fasteners")</f>
        <v>Phones</v>
      </c>
      <c r="Q1870" t="str">
        <f>IF(_xlfn.XLOOKUP(D1870,products!$A$2:$A$5902,products!$H$2:$H$5902,,0)=1,"Yes","No")</f>
        <v>No</v>
      </c>
    </row>
    <row r="1871" spans="1:17" x14ac:dyDescent="0.3">
      <c r="A1871" t="s">
        <v>11153</v>
      </c>
      <c r="B1871" s="4">
        <v>43750</v>
      </c>
      <c r="C1871" t="s">
        <v>11154</v>
      </c>
      <c r="D1871" t="s">
        <v>11157</v>
      </c>
      <c r="E1871" s="1">
        <v>44068</v>
      </c>
      <c r="F1871" t="s">
        <v>74</v>
      </c>
      <c r="G1871" t="str">
        <f>_xlfn.XLOOKUP(C1871,customers!$A$2:$A$5902,customers!$B$2:$B$5902,,0)</f>
        <v>Vickie Russell</v>
      </c>
      <c r="H1871" t="str">
        <f>_xlfn.XLOOKUP(C1871,customers!$A$2:$A$5902,customers!$G$2:$G$5902,,0)</f>
        <v>North</v>
      </c>
      <c r="I1871" t="str">
        <f>_xlfn.XLOOKUP(C1871,customers!$A$2:$A$5902,customers!$E$2:$E$5902,,0)</f>
        <v>Troystad</v>
      </c>
      <c r="J1871" t="str">
        <f>INDEX(products!$B$2:$B$5902,MATCH(D1871,products!$A$2:$A$5902,0))</f>
        <v>Tech</v>
      </c>
      <c r="K1871" t="str">
        <f>INDEX(products!$C$2:$C$5902,MATCH(D1871,products!$A$2:$A$5902,0))</f>
        <v>Bkcs</v>
      </c>
      <c r="L1871" s="3">
        <f>INDEX(products!$E$2:$E$5902,MATCH(D1871,products!$A$2:$A$5902,0))</f>
        <v>332.63</v>
      </c>
      <c r="M1871">
        <f>_xlfn.XLOOKUP(D1871,products!$A$2:$A$5902,products!$F$2:$F$5902)</f>
        <v>10</v>
      </c>
      <c r="N1871" s="3">
        <f t="shared" si="29"/>
        <v>33.262999999999998</v>
      </c>
      <c r="O1871" s="3" t="str" cm="1">
        <f t="array" ref="O1871">_xlfn.IFS(J1871="Furn","Furniture",J1871="Tech","Technology",J1871="OffSup","Office Supplies")</f>
        <v>Technology</v>
      </c>
      <c r="P1871" s="3" t="str" cm="1">
        <f t="array" ref="P1871">_xlfn.IFS(K1871="Bkcs","Bookcases",K1871="Phns","Phones",K1871="Acc","Accessories",K1871="Bndrs","Binders",K1871="Fstnrs","Fasteners")</f>
        <v>Bookcases</v>
      </c>
      <c r="Q1871" t="str">
        <f>IF(_xlfn.XLOOKUP(D1871,products!$A$2:$A$5902,products!$H$2:$H$5902,,0)=1,"Yes","No")</f>
        <v>No</v>
      </c>
    </row>
    <row r="1872" spans="1:17" x14ac:dyDescent="0.3">
      <c r="A1872" t="s">
        <v>11159</v>
      </c>
      <c r="B1872" s="4">
        <v>44059</v>
      </c>
      <c r="C1872" t="s">
        <v>11160</v>
      </c>
      <c r="D1872" t="s">
        <v>11163</v>
      </c>
      <c r="E1872" s="1">
        <v>44332</v>
      </c>
      <c r="F1872" t="s">
        <v>74</v>
      </c>
      <c r="G1872" t="str">
        <f>_xlfn.XLOOKUP(C1872,customers!$A$2:$A$5902,customers!$B$2:$B$5902,,0)</f>
        <v>Katherine Castro</v>
      </c>
      <c r="H1872" t="str">
        <f>_xlfn.XLOOKUP(C1872,customers!$A$2:$A$5902,customers!$G$2:$G$5902,,0)</f>
        <v>East</v>
      </c>
      <c r="I1872" t="str">
        <f>_xlfn.XLOOKUP(C1872,customers!$A$2:$A$5902,customers!$E$2:$E$5902,,0)</f>
        <v>East Ericland</v>
      </c>
      <c r="J1872" t="str">
        <f>INDEX(products!$B$2:$B$5902,MATCH(D1872,products!$A$2:$A$5902,0))</f>
        <v>OffSup</v>
      </c>
      <c r="K1872" t="str">
        <f>INDEX(products!$C$2:$C$5902,MATCH(D1872,products!$A$2:$A$5902,0))</f>
        <v>Bkcs</v>
      </c>
      <c r="L1872" s="3">
        <f>INDEX(products!$E$2:$E$5902,MATCH(D1872,products!$A$2:$A$5902,0))</f>
        <v>487.05</v>
      </c>
      <c r="M1872">
        <f>_xlfn.XLOOKUP(D1872,products!$A$2:$A$5902,products!$F$2:$F$5902)</f>
        <v>5</v>
      </c>
      <c r="N1872" s="3">
        <f t="shared" si="29"/>
        <v>97.41</v>
      </c>
      <c r="O1872" s="3" t="str" cm="1">
        <f t="array" ref="O1872">_xlfn.IFS(J1872="Furn","Furniture",J1872="Tech","Technology",J1872="OffSup","Office Supplies")</f>
        <v>Office Supplies</v>
      </c>
      <c r="P1872" s="3" t="str" cm="1">
        <f t="array" ref="P1872">_xlfn.IFS(K1872="Bkcs","Bookcases",K1872="Phns","Phones",K1872="Acc","Accessories",K1872="Bndrs","Binders",K1872="Fstnrs","Fasteners")</f>
        <v>Bookcases</v>
      </c>
      <c r="Q1872" t="str">
        <f>IF(_xlfn.XLOOKUP(D1872,products!$A$2:$A$5902,products!$H$2:$H$5902,,0)=1,"Yes","No")</f>
        <v>Yes</v>
      </c>
    </row>
    <row r="1873" spans="1:17" x14ac:dyDescent="0.3">
      <c r="A1873" t="s">
        <v>11165</v>
      </c>
      <c r="B1873" s="4">
        <v>43940</v>
      </c>
      <c r="C1873" t="s">
        <v>11166</v>
      </c>
      <c r="D1873" t="s">
        <v>11168</v>
      </c>
      <c r="E1873" s="1">
        <v>44065</v>
      </c>
      <c r="F1873" t="s">
        <v>35</v>
      </c>
      <c r="G1873" t="str">
        <f>_xlfn.XLOOKUP(C1873,customers!$A$2:$A$5902,customers!$B$2:$B$5902,,0)</f>
        <v>Gabriella Macias</v>
      </c>
      <c r="H1873" t="str">
        <f>_xlfn.XLOOKUP(C1873,customers!$A$2:$A$5902,customers!$G$2:$G$5902,,0)</f>
        <v>South</v>
      </c>
      <c r="I1873" t="str">
        <f>_xlfn.XLOOKUP(C1873,customers!$A$2:$A$5902,customers!$E$2:$E$5902,,0)</f>
        <v>Brownfurt</v>
      </c>
      <c r="J1873" t="str">
        <f>INDEX(products!$B$2:$B$5902,MATCH(D1873,products!$A$2:$A$5902,0))</f>
        <v>OffSup</v>
      </c>
      <c r="K1873" t="str">
        <f>INDEX(products!$C$2:$C$5902,MATCH(D1873,products!$A$2:$A$5902,0))</f>
        <v>Bndrs</v>
      </c>
      <c r="L1873" s="3">
        <f>INDEX(products!$E$2:$E$5902,MATCH(D1873,products!$A$2:$A$5902,0))</f>
        <v>2566.5100000000002</v>
      </c>
      <c r="M1873">
        <f>_xlfn.XLOOKUP(D1873,products!$A$2:$A$5902,products!$F$2:$F$5902)</f>
        <v>4</v>
      </c>
      <c r="N1873" s="3">
        <f t="shared" si="29"/>
        <v>641.62750000000005</v>
      </c>
      <c r="O1873" s="3" t="str" cm="1">
        <f t="array" ref="O1873">_xlfn.IFS(J1873="Furn","Furniture",J1873="Tech","Technology",J1873="OffSup","Office Supplies")</f>
        <v>Office Supplies</v>
      </c>
      <c r="P1873" s="3" t="str" cm="1">
        <f t="array" ref="P1873">_xlfn.IFS(K1873="Bkcs","Bookcases",K1873="Phns","Phones",K1873="Acc","Accessories",K1873="Bndrs","Binders",K1873="Fstnrs","Fasteners")</f>
        <v>Binders</v>
      </c>
      <c r="Q1873" t="str">
        <f>IF(_xlfn.XLOOKUP(D1873,products!$A$2:$A$5902,products!$H$2:$H$5902,,0)=1,"Yes","No")</f>
        <v>Yes</v>
      </c>
    </row>
    <row r="1874" spans="1:17" x14ac:dyDescent="0.3">
      <c r="A1874" t="s">
        <v>11170</v>
      </c>
      <c r="B1874" s="4">
        <v>43674</v>
      </c>
      <c r="C1874" t="s">
        <v>11171</v>
      </c>
      <c r="D1874" t="s">
        <v>11173</v>
      </c>
      <c r="E1874" s="1">
        <v>43922</v>
      </c>
      <c r="F1874" t="s">
        <v>35</v>
      </c>
      <c r="G1874" t="str">
        <f>_xlfn.XLOOKUP(C1874,customers!$A$2:$A$5902,customers!$B$2:$B$5902,,0)</f>
        <v>William Smith</v>
      </c>
      <c r="H1874" t="str">
        <f>_xlfn.XLOOKUP(C1874,customers!$A$2:$A$5902,customers!$G$2:$G$5902,,0)</f>
        <v>West</v>
      </c>
      <c r="I1874" t="str">
        <f>_xlfn.XLOOKUP(C1874,customers!$A$2:$A$5902,customers!$E$2:$E$5902,,0)</f>
        <v>Wandaton</v>
      </c>
      <c r="J1874" t="str">
        <f>INDEX(products!$B$2:$B$5902,MATCH(D1874,products!$A$2:$A$5902,0))</f>
        <v>OffSup</v>
      </c>
      <c r="K1874" t="str">
        <f>INDEX(products!$C$2:$C$5902,MATCH(D1874,products!$A$2:$A$5902,0))</f>
        <v>Acc</v>
      </c>
      <c r="L1874" s="3">
        <f>INDEX(products!$E$2:$E$5902,MATCH(D1874,products!$A$2:$A$5902,0))</f>
        <v>2783.8</v>
      </c>
      <c r="M1874">
        <f>_xlfn.XLOOKUP(D1874,products!$A$2:$A$5902,products!$F$2:$F$5902)</f>
        <v>4</v>
      </c>
      <c r="N1874" s="3">
        <f t="shared" si="29"/>
        <v>695.95</v>
      </c>
      <c r="O1874" s="3" t="str" cm="1">
        <f t="array" ref="O1874">_xlfn.IFS(J1874="Furn","Furniture",J1874="Tech","Technology",J1874="OffSup","Office Supplies")</f>
        <v>Office Supplies</v>
      </c>
      <c r="P1874" s="3" t="str" cm="1">
        <f t="array" ref="P1874">_xlfn.IFS(K1874="Bkcs","Bookcases",K1874="Phns","Phones",K1874="Acc","Accessories",K1874="Bndrs","Binders",K1874="Fstnrs","Fasteners")</f>
        <v>Accessories</v>
      </c>
      <c r="Q1874" t="str">
        <f>IF(_xlfn.XLOOKUP(D1874,products!$A$2:$A$5902,products!$H$2:$H$5902,,0)=1,"Yes","No")</f>
        <v>No</v>
      </c>
    </row>
    <row r="1875" spans="1:17" x14ac:dyDescent="0.3">
      <c r="A1875" t="s">
        <v>11175</v>
      </c>
      <c r="B1875" s="4">
        <v>43750</v>
      </c>
      <c r="C1875" t="s">
        <v>11176</v>
      </c>
      <c r="D1875" t="s">
        <v>11179</v>
      </c>
      <c r="E1875" s="1">
        <v>43961</v>
      </c>
      <c r="F1875" t="s">
        <v>74</v>
      </c>
      <c r="G1875" t="str">
        <f>_xlfn.XLOOKUP(C1875,customers!$A$2:$A$5902,customers!$B$2:$B$5902,,0)</f>
        <v>Jack Olsen</v>
      </c>
      <c r="H1875" t="str">
        <f>_xlfn.XLOOKUP(C1875,customers!$A$2:$A$5902,customers!$G$2:$G$5902,,0)</f>
        <v>South</v>
      </c>
      <c r="I1875" t="str">
        <f>_xlfn.XLOOKUP(C1875,customers!$A$2:$A$5902,customers!$E$2:$E$5902,,0)</f>
        <v>Thompsonhaven</v>
      </c>
      <c r="J1875" t="str">
        <f>INDEX(products!$B$2:$B$5902,MATCH(D1875,products!$A$2:$A$5902,0))</f>
        <v>OffSup</v>
      </c>
      <c r="K1875" t="str">
        <f>INDEX(products!$C$2:$C$5902,MATCH(D1875,products!$A$2:$A$5902,0))</f>
        <v>Phns</v>
      </c>
      <c r="L1875" s="3">
        <f>INDEX(products!$E$2:$E$5902,MATCH(D1875,products!$A$2:$A$5902,0))</f>
        <v>2011.32</v>
      </c>
      <c r="M1875">
        <f>_xlfn.XLOOKUP(D1875,products!$A$2:$A$5902,products!$F$2:$F$5902)</f>
        <v>5</v>
      </c>
      <c r="N1875" s="3">
        <f t="shared" si="29"/>
        <v>402.26400000000001</v>
      </c>
      <c r="O1875" s="3" t="str" cm="1">
        <f t="array" ref="O1875">_xlfn.IFS(J1875="Furn","Furniture",J1875="Tech","Technology",J1875="OffSup","Office Supplies")</f>
        <v>Office Supplies</v>
      </c>
      <c r="P1875" s="3" t="str" cm="1">
        <f t="array" ref="P1875">_xlfn.IFS(K1875="Bkcs","Bookcases",K1875="Phns","Phones",K1875="Acc","Accessories",K1875="Bndrs","Binders",K1875="Fstnrs","Fasteners")</f>
        <v>Phones</v>
      </c>
      <c r="Q1875" t="str">
        <f>IF(_xlfn.XLOOKUP(D1875,products!$A$2:$A$5902,products!$H$2:$H$5902,,0)=1,"Yes","No")</f>
        <v>No</v>
      </c>
    </row>
    <row r="1876" spans="1:17" x14ac:dyDescent="0.3">
      <c r="A1876" t="s">
        <v>11181</v>
      </c>
      <c r="B1876" s="4">
        <v>45275</v>
      </c>
      <c r="C1876" t="s">
        <v>11182</v>
      </c>
      <c r="D1876" t="s">
        <v>11185</v>
      </c>
      <c r="E1876" s="1">
        <v>45438</v>
      </c>
      <c r="F1876" t="s">
        <v>21</v>
      </c>
      <c r="G1876" t="str">
        <f>_xlfn.XLOOKUP(C1876,customers!$A$2:$A$5902,customers!$B$2:$B$5902,,0)</f>
        <v>Roger Powell</v>
      </c>
      <c r="H1876" t="str">
        <f>_xlfn.XLOOKUP(C1876,customers!$A$2:$A$5902,customers!$G$2:$G$5902,,0)</f>
        <v>North</v>
      </c>
      <c r="I1876" t="str">
        <f>_xlfn.XLOOKUP(C1876,customers!$A$2:$A$5902,customers!$E$2:$E$5902,,0)</f>
        <v>New Sandraport</v>
      </c>
      <c r="J1876" t="str">
        <f>INDEX(products!$B$2:$B$5902,MATCH(D1876,products!$A$2:$A$5902,0))</f>
        <v>Tech</v>
      </c>
      <c r="K1876" t="str">
        <f>INDEX(products!$C$2:$C$5902,MATCH(D1876,products!$A$2:$A$5902,0))</f>
        <v>Fstnrs</v>
      </c>
      <c r="L1876" s="3">
        <f>INDEX(products!$E$2:$E$5902,MATCH(D1876,products!$A$2:$A$5902,0))</f>
        <v>3706.86</v>
      </c>
      <c r="M1876">
        <f>_xlfn.XLOOKUP(D1876,products!$A$2:$A$5902,products!$F$2:$F$5902)</f>
        <v>7</v>
      </c>
      <c r="N1876" s="3">
        <f t="shared" si="29"/>
        <v>529.55142857142857</v>
      </c>
      <c r="O1876" s="3" t="str" cm="1">
        <f t="array" ref="O1876">_xlfn.IFS(J1876="Furn","Furniture",J1876="Tech","Technology",J1876="OffSup","Office Supplies")</f>
        <v>Technology</v>
      </c>
      <c r="P1876" s="3" t="str" cm="1">
        <f t="array" ref="P1876">_xlfn.IFS(K1876="Bkcs","Bookcases",K1876="Phns","Phones",K1876="Acc","Accessories",K1876="Bndrs","Binders",K1876="Fstnrs","Fasteners")</f>
        <v>Fasteners</v>
      </c>
      <c r="Q1876" t="str">
        <f>IF(_xlfn.XLOOKUP(D1876,products!$A$2:$A$5902,products!$H$2:$H$5902,,0)=1,"Yes","No")</f>
        <v>Yes</v>
      </c>
    </row>
    <row r="1877" spans="1:17" x14ac:dyDescent="0.3">
      <c r="A1877" t="s">
        <v>11187</v>
      </c>
      <c r="B1877" s="4">
        <v>43996</v>
      </c>
      <c r="C1877" t="s">
        <v>11188</v>
      </c>
      <c r="D1877" t="s">
        <v>11191</v>
      </c>
      <c r="E1877" s="1">
        <v>44310</v>
      </c>
      <c r="F1877" t="s">
        <v>35</v>
      </c>
      <c r="G1877" t="str">
        <f>_xlfn.XLOOKUP(C1877,customers!$A$2:$A$5902,customers!$B$2:$B$5902,,0)</f>
        <v>Jesse Jones</v>
      </c>
      <c r="H1877" t="str">
        <f>_xlfn.XLOOKUP(C1877,customers!$A$2:$A$5902,customers!$G$2:$G$5902,,0)</f>
        <v>North</v>
      </c>
      <c r="I1877" t="str">
        <f>_xlfn.XLOOKUP(C1877,customers!$A$2:$A$5902,customers!$E$2:$E$5902,,0)</f>
        <v>Port Fredfort</v>
      </c>
      <c r="J1877" t="str">
        <f>INDEX(products!$B$2:$B$5902,MATCH(D1877,products!$A$2:$A$5902,0))</f>
        <v>Tech</v>
      </c>
      <c r="K1877" t="str">
        <f>INDEX(products!$C$2:$C$5902,MATCH(D1877,products!$A$2:$A$5902,0))</f>
        <v>Bkcs</v>
      </c>
      <c r="L1877" s="3">
        <f>INDEX(products!$E$2:$E$5902,MATCH(D1877,products!$A$2:$A$5902,0))</f>
        <v>3363.44</v>
      </c>
      <c r="M1877">
        <f>_xlfn.XLOOKUP(D1877,products!$A$2:$A$5902,products!$F$2:$F$5902)</f>
        <v>2</v>
      </c>
      <c r="N1877" s="3">
        <f t="shared" si="29"/>
        <v>1681.72</v>
      </c>
      <c r="O1877" s="3" t="str" cm="1">
        <f t="array" ref="O1877">_xlfn.IFS(J1877="Furn","Furniture",J1877="Tech","Technology",J1877="OffSup","Office Supplies")</f>
        <v>Technology</v>
      </c>
      <c r="P1877" s="3" t="str" cm="1">
        <f t="array" ref="P1877">_xlfn.IFS(K1877="Bkcs","Bookcases",K1877="Phns","Phones",K1877="Acc","Accessories",K1877="Bndrs","Binders",K1877="Fstnrs","Fasteners")</f>
        <v>Bookcases</v>
      </c>
      <c r="Q1877" t="str">
        <f>IF(_xlfn.XLOOKUP(D1877,products!$A$2:$A$5902,products!$H$2:$H$5902,,0)=1,"Yes","No")</f>
        <v>No</v>
      </c>
    </row>
    <row r="1878" spans="1:17" x14ac:dyDescent="0.3">
      <c r="A1878" t="s">
        <v>11193</v>
      </c>
      <c r="B1878" s="4">
        <v>45327</v>
      </c>
      <c r="C1878" t="s">
        <v>11194</v>
      </c>
      <c r="D1878" t="s">
        <v>11197</v>
      </c>
      <c r="E1878" s="1">
        <v>45601</v>
      </c>
      <c r="F1878" t="s">
        <v>35</v>
      </c>
      <c r="G1878" t="str">
        <f>_xlfn.XLOOKUP(C1878,customers!$A$2:$A$5902,customers!$B$2:$B$5902,,0)</f>
        <v>Jesus Ross</v>
      </c>
      <c r="H1878" t="str">
        <f>_xlfn.XLOOKUP(C1878,customers!$A$2:$A$5902,customers!$G$2:$G$5902,,0)</f>
        <v>West</v>
      </c>
      <c r="I1878" t="str">
        <f>_xlfn.XLOOKUP(C1878,customers!$A$2:$A$5902,customers!$E$2:$E$5902,,0)</f>
        <v>New Suzanneburgh</v>
      </c>
      <c r="J1878" t="str">
        <f>INDEX(products!$B$2:$B$5902,MATCH(D1878,products!$A$2:$A$5902,0))</f>
        <v>Tech</v>
      </c>
      <c r="K1878" t="str">
        <f>INDEX(products!$C$2:$C$5902,MATCH(D1878,products!$A$2:$A$5902,0))</f>
        <v>Bkcs</v>
      </c>
      <c r="L1878" s="3">
        <f>INDEX(products!$E$2:$E$5902,MATCH(D1878,products!$A$2:$A$5902,0))</f>
        <v>2958.44</v>
      </c>
      <c r="M1878">
        <f>_xlfn.XLOOKUP(D1878,products!$A$2:$A$5902,products!$F$2:$F$5902)</f>
        <v>6</v>
      </c>
      <c r="N1878" s="3">
        <f t="shared" si="29"/>
        <v>493.07333333333332</v>
      </c>
      <c r="O1878" s="3" t="str" cm="1">
        <f t="array" ref="O1878">_xlfn.IFS(J1878="Furn","Furniture",J1878="Tech","Technology",J1878="OffSup","Office Supplies")</f>
        <v>Technology</v>
      </c>
      <c r="P1878" s="3" t="str" cm="1">
        <f t="array" ref="P1878">_xlfn.IFS(K1878="Bkcs","Bookcases",K1878="Phns","Phones",K1878="Acc","Accessories",K1878="Bndrs","Binders",K1878="Fstnrs","Fasteners")</f>
        <v>Bookcases</v>
      </c>
      <c r="Q1878" t="str">
        <f>IF(_xlfn.XLOOKUP(D1878,products!$A$2:$A$5902,products!$H$2:$H$5902,,0)=1,"Yes","No")</f>
        <v>No</v>
      </c>
    </row>
    <row r="1879" spans="1:17" x14ac:dyDescent="0.3">
      <c r="A1879" t="s">
        <v>11199</v>
      </c>
      <c r="B1879" s="4">
        <v>43724</v>
      </c>
      <c r="C1879" t="s">
        <v>11200</v>
      </c>
      <c r="D1879" t="s">
        <v>11203</v>
      </c>
      <c r="E1879" s="1">
        <v>43738</v>
      </c>
      <c r="F1879" t="s">
        <v>74</v>
      </c>
      <c r="G1879" t="str">
        <f>_xlfn.XLOOKUP(C1879,customers!$A$2:$A$5902,customers!$B$2:$B$5902,,0)</f>
        <v>Nicholas Mcdonald</v>
      </c>
      <c r="H1879" t="str">
        <f>_xlfn.XLOOKUP(C1879,customers!$A$2:$A$5902,customers!$G$2:$G$5902,,0)</f>
        <v>West</v>
      </c>
      <c r="I1879" t="str">
        <f>_xlfn.XLOOKUP(C1879,customers!$A$2:$A$5902,customers!$E$2:$E$5902,,0)</f>
        <v>Jacquelinebury</v>
      </c>
      <c r="J1879" t="str">
        <f>INDEX(products!$B$2:$B$5902,MATCH(D1879,products!$A$2:$A$5902,0))</f>
        <v>Tech</v>
      </c>
      <c r="K1879" t="str">
        <f>INDEX(products!$C$2:$C$5902,MATCH(D1879,products!$A$2:$A$5902,0))</f>
        <v>Bkcs</v>
      </c>
      <c r="L1879" s="3">
        <f>INDEX(products!$E$2:$E$5902,MATCH(D1879,products!$A$2:$A$5902,0))</f>
        <v>4497.37</v>
      </c>
      <c r="M1879">
        <f>_xlfn.XLOOKUP(D1879,products!$A$2:$A$5902,products!$F$2:$F$5902)</f>
        <v>9</v>
      </c>
      <c r="N1879" s="3">
        <f t="shared" si="29"/>
        <v>499.70777777777778</v>
      </c>
      <c r="O1879" s="3" t="str" cm="1">
        <f t="array" ref="O1879">_xlfn.IFS(J1879="Furn","Furniture",J1879="Tech","Technology",J1879="OffSup","Office Supplies")</f>
        <v>Technology</v>
      </c>
      <c r="P1879" s="3" t="str" cm="1">
        <f t="array" ref="P1879">_xlfn.IFS(K1879="Bkcs","Bookcases",K1879="Phns","Phones",K1879="Acc","Accessories",K1879="Bndrs","Binders",K1879="Fstnrs","Fasteners")</f>
        <v>Bookcases</v>
      </c>
      <c r="Q1879" t="str">
        <f>IF(_xlfn.XLOOKUP(D1879,products!$A$2:$A$5902,products!$H$2:$H$5902,,0)=1,"Yes","No")</f>
        <v>No</v>
      </c>
    </row>
    <row r="1880" spans="1:17" x14ac:dyDescent="0.3">
      <c r="A1880" t="s">
        <v>11205</v>
      </c>
      <c r="B1880" s="4">
        <v>44984</v>
      </c>
      <c r="C1880" t="s">
        <v>11206</v>
      </c>
      <c r="D1880" t="s">
        <v>11209</v>
      </c>
      <c r="E1880" s="1">
        <v>45124</v>
      </c>
      <c r="F1880" t="s">
        <v>35</v>
      </c>
      <c r="G1880" t="str">
        <f>_xlfn.XLOOKUP(C1880,customers!$A$2:$A$5902,customers!$B$2:$B$5902,,0)</f>
        <v>Adam Sanchez</v>
      </c>
      <c r="H1880" t="str">
        <f>_xlfn.XLOOKUP(C1880,customers!$A$2:$A$5902,customers!$G$2:$G$5902,,0)</f>
        <v>North</v>
      </c>
      <c r="I1880" t="str">
        <f>_xlfn.XLOOKUP(C1880,customers!$A$2:$A$5902,customers!$E$2:$E$5902,,0)</f>
        <v>South Nicholas</v>
      </c>
      <c r="J1880" t="str">
        <f>INDEX(products!$B$2:$B$5902,MATCH(D1880,products!$A$2:$A$5902,0))</f>
        <v>OffSup</v>
      </c>
      <c r="K1880" t="str">
        <f>INDEX(products!$C$2:$C$5902,MATCH(D1880,products!$A$2:$A$5902,0))</f>
        <v>Bndrs</v>
      </c>
      <c r="L1880" s="3">
        <f>INDEX(products!$E$2:$E$5902,MATCH(D1880,products!$A$2:$A$5902,0))</f>
        <v>721.15</v>
      </c>
      <c r="M1880">
        <f>_xlfn.XLOOKUP(D1880,products!$A$2:$A$5902,products!$F$2:$F$5902)</f>
        <v>8</v>
      </c>
      <c r="N1880" s="3">
        <f t="shared" si="29"/>
        <v>90.143749999999997</v>
      </c>
      <c r="O1880" s="3" t="str" cm="1">
        <f t="array" ref="O1880">_xlfn.IFS(J1880="Furn","Furniture",J1880="Tech","Technology",J1880="OffSup","Office Supplies")</f>
        <v>Office Supplies</v>
      </c>
      <c r="P1880" s="3" t="str" cm="1">
        <f t="array" ref="P1880">_xlfn.IFS(K1880="Bkcs","Bookcases",K1880="Phns","Phones",K1880="Acc","Accessories",K1880="Bndrs","Binders",K1880="Fstnrs","Fasteners")</f>
        <v>Binders</v>
      </c>
      <c r="Q1880" t="str">
        <f>IF(_xlfn.XLOOKUP(D1880,products!$A$2:$A$5902,products!$H$2:$H$5902,,0)=1,"Yes","No")</f>
        <v>No</v>
      </c>
    </row>
    <row r="1881" spans="1:17" x14ac:dyDescent="0.3">
      <c r="A1881" t="s">
        <v>11211</v>
      </c>
      <c r="B1881" s="4">
        <v>44576</v>
      </c>
      <c r="C1881" t="s">
        <v>11212</v>
      </c>
      <c r="D1881" t="s">
        <v>11215</v>
      </c>
      <c r="E1881" s="1">
        <v>44774</v>
      </c>
      <c r="F1881" t="s">
        <v>35</v>
      </c>
      <c r="G1881" t="str">
        <f>_xlfn.XLOOKUP(C1881,customers!$A$2:$A$5902,customers!$B$2:$B$5902,,0)</f>
        <v>Teresa Young</v>
      </c>
      <c r="H1881" t="str">
        <f>_xlfn.XLOOKUP(C1881,customers!$A$2:$A$5902,customers!$G$2:$G$5902,,0)</f>
        <v>South</v>
      </c>
      <c r="I1881" t="str">
        <f>_xlfn.XLOOKUP(C1881,customers!$A$2:$A$5902,customers!$E$2:$E$5902,,0)</f>
        <v>New Angela</v>
      </c>
      <c r="J1881" t="str">
        <f>INDEX(products!$B$2:$B$5902,MATCH(D1881,products!$A$2:$A$5902,0))</f>
        <v>OffSup</v>
      </c>
      <c r="K1881" t="str">
        <f>INDEX(products!$C$2:$C$5902,MATCH(D1881,products!$A$2:$A$5902,0))</f>
        <v>Acc</v>
      </c>
      <c r="L1881" s="3">
        <f>INDEX(products!$E$2:$E$5902,MATCH(D1881,products!$A$2:$A$5902,0))</f>
        <v>4105.34</v>
      </c>
      <c r="M1881">
        <f>_xlfn.XLOOKUP(D1881,products!$A$2:$A$5902,products!$F$2:$F$5902)</f>
        <v>4</v>
      </c>
      <c r="N1881" s="3">
        <f t="shared" si="29"/>
        <v>1026.335</v>
      </c>
      <c r="O1881" s="3" t="str" cm="1">
        <f t="array" ref="O1881">_xlfn.IFS(J1881="Furn","Furniture",J1881="Tech","Technology",J1881="OffSup","Office Supplies")</f>
        <v>Office Supplies</v>
      </c>
      <c r="P1881" s="3" t="str" cm="1">
        <f t="array" ref="P1881">_xlfn.IFS(K1881="Bkcs","Bookcases",K1881="Phns","Phones",K1881="Acc","Accessories",K1881="Bndrs","Binders",K1881="Fstnrs","Fasteners")</f>
        <v>Accessories</v>
      </c>
      <c r="Q1881" t="str">
        <f>IF(_xlfn.XLOOKUP(D1881,products!$A$2:$A$5902,products!$H$2:$H$5902,,0)=1,"Yes","No")</f>
        <v>Yes</v>
      </c>
    </row>
    <row r="1882" spans="1:17" x14ac:dyDescent="0.3">
      <c r="A1882" t="s">
        <v>11217</v>
      </c>
      <c r="B1882" s="4">
        <v>44120</v>
      </c>
      <c r="C1882" t="s">
        <v>11218</v>
      </c>
      <c r="D1882" t="s">
        <v>11221</v>
      </c>
      <c r="E1882" s="1">
        <v>44426</v>
      </c>
      <c r="F1882" t="s">
        <v>74</v>
      </c>
      <c r="G1882" t="str">
        <f>_xlfn.XLOOKUP(C1882,customers!$A$2:$A$5902,customers!$B$2:$B$5902,,0)</f>
        <v>Cynthia Mosley</v>
      </c>
      <c r="H1882" t="str">
        <f>_xlfn.XLOOKUP(C1882,customers!$A$2:$A$5902,customers!$G$2:$G$5902,,0)</f>
        <v>East</v>
      </c>
      <c r="I1882" t="str">
        <f>_xlfn.XLOOKUP(C1882,customers!$A$2:$A$5902,customers!$E$2:$E$5902,,0)</f>
        <v>Whitneymouth</v>
      </c>
      <c r="J1882" t="str">
        <f>INDEX(products!$B$2:$B$5902,MATCH(D1882,products!$A$2:$A$5902,0))</f>
        <v>OffSup</v>
      </c>
      <c r="K1882" t="str">
        <f>INDEX(products!$C$2:$C$5902,MATCH(D1882,products!$A$2:$A$5902,0))</f>
        <v>Phns</v>
      </c>
      <c r="L1882" s="3">
        <f>INDEX(products!$E$2:$E$5902,MATCH(D1882,products!$A$2:$A$5902,0))</f>
        <v>2595.75</v>
      </c>
      <c r="M1882">
        <f>_xlfn.XLOOKUP(D1882,products!$A$2:$A$5902,products!$F$2:$F$5902)</f>
        <v>1</v>
      </c>
      <c r="N1882" s="3">
        <f t="shared" si="29"/>
        <v>2595.75</v>
      </c>
      <c r="O1882" s="3" t="str" cm="1">
        <f t="array" ref="O1882">_xlfn.IFS(J1882="Furn","Furniture",J1882="Tech","Technology",J1882="OffSup","Office Supplies")</f>
        <v>Office Supplies</v>
      </c>
      <c r="P1882" s="3" t="str" cm="1">
        <f t="array" ref="P1882">_xlfn.IFS(K1882="Bkcs","Bookcases",K1882="Phns","Phones",K1882="Acc","Accessories",K1882="Bndrs","Binders",K1882="Fstnrs","Fasteners")</f>
        <v>Phones</v>
      </c>
      <c r="Q1882" t="str">
        <f>IF(_xlfn.XLOOKUP(D1882,products!$A$2:$A$5902,products!$H$2:$H$5902,,0)=1,"Yes","No")</f>
        <v>No</v>
      </c>
    </row>
    <row r="1883" spans="1:17" x14ac:dyDescent="0.3">
      <c r="A1883" t="s">
        <v>11223</v>
      </c>
      <c r="B1883" s="4">
        <v>44227</v>
      </c>
      <c r="C1883" t="s">
        <v>11224</v>
      </c>
      <c r="D1883" t="s">
        <v>11227</v>
      </c>
      <c r="E1883" s="1">
        <v>44280</v>
      </c>
      <c r="F1883" t="s">
        <v>74</v>
      </c>
      <c r="G1883" t="str">
        <f>_xlfn.XLOOKUP(C1883,customers!$A$2:$A$5902,customers!$B$2:$B$5902,,0)</f>
        <v>Cynthia Patel</v>
      </c>
      <c r="H1883" t="str">
        <f>_xlfn.XLOOKUP(C1883,customers!$A$2:$A$5902,customers!$G$2:$G$5902,,0)</f>
        <v>South</v>
      </c>
      <c r="I1883" t="str">
        <f>_xlfn.XLOOKUP(C1883,customers!$A$2:$A$5902,customers!$E$2:$E$5902,,0)</f>
        <v>Lake Amanda</v>
      </c>
      <c r="J1883" t="str">
        <f>INDEX(products!$B$2:$B$5902,MATCH(D1883,products!$A$2:$A$5902,0))</f>
        <v>Furn</v>
      </c>
      <c r="K1883" t="str">
        <f>INDEX(products!$C$2:$C$5902,MATCH(D1883,products!$A$2:$A$5902,0))</f>
        <v>Acc</v>
      </c>
      <c r="L1883" s="3">
        <f>INDEX(products!$E$2:$E$5902,MATCH(D1883,products!$A$2:$A$5902,0))</f>
        <v>4740.6400000000003</v>
      </c>
      <c r="M1883">
        <f>_xlfn.XLOOKUP(D1883,products!$A$2:$A$5902,products!$F$2:$F$5902)</f>
        <v>1</v>
      </c>
      <c r="N1883" s="3">
        <f t="shared" si="29"/>
        <v>4740.6400000000003</v>
      </c>
      <c r="O1883" s="3" t="str" cm="1">
        <f t="array" ref="O1883">_xlfn.IFS(J1883="Furn","Furniture",J1883="Tech","Technology",J1883="OffSup","Office Supplies")</f>
        <v>Furniture</v>
      </c>
      <c r="P1883" s="3" t="str" cm="1">
        <f t="array" ref="P1883">_xlfn.IFS(K1883="Bkcs","Bookcases",K1883="Phns","Phones",K1883="Acc","Accessories",K1883="Bndrs","Binders",K1883="Fstnrs","Fasteners")</f>
        <v>Accessories</v>
      </c>
      <c r="Q1883" t="str">
        <f>IF(_xlfn.XLOOKUP(D1883,products!$A$2:$A$5902,products!$H$2:$H$5902,,0)=1,"Yes","No")</f>
        <v>Yes</v>
      </c>
    </row>
    <row r="1884" spans="1:17" x14ac:dyDescent="0.3">
      <c r="A1884" t="s">
        <v>11229</v>
      </c>
      <c r="B1884" s="4">
        <v>44281</v>
      </c>
      <c r="C1884" t="s">
        <v>11230</v>
      </c>
      <c r="D1884" t="s">
        <v>11233</v>
      </c>
      <c r="E1884" s="1">
        <v>44317</v>
      </c>
      <c r="F1884" t="s">
        <v>21</v>
      </c>
      <c r="G1884" t="str">
        <f>_xlfn.XLOOKUP(C1884,customers!$A$2:$A$5902,customers!$B$2:$B$5902,,0)</f>
        <v>Brendan Gomez</v>
      </c>
      <c r="H1884" t="str">
        <f>_xlfn.XLOOKUP(C1884,customers!$A$2:$A$5902,customers!$G$2:$G$5902,,0)</f>
        <v>West</v>
      </c>
      <c r="I1884" t="str">
        <f>_xlfn.XLOOKUP(C1884,customers!$A$2:$A$5902,customers!$E$2:$E$5902,,0)</f>
        <v>Josebury</v>
      </c>
      <c r="J1884" t="str">
        <f>INDEX(products!$B$2:$B$5902,MATCH(D1884,products!$A$2:$A$5902,0))</f>
        <v>Furn</v>
      </c>
      <c r="K1884" t="str">
        <f>INDEX(products!$C$2:$C$5902,MATCH(D1884,products!$A$2:$A$5902,0))</f>
        <v>Fstnrs</v>
      </c>
      <c r="L1884" s="3">
        <f>INDEX(products!$E$2:$E$5902,MATCH(D1884,products!$A$2:$A$5902,0))</f>
        <v>3822.38</v>
      </c>
      <c r="M1884">
        <f>_xlfn.XLOOKUP(D1884,products!$A$2:$A$5902,products!$F$2:$F$5902)</f>
        <v>4</v>
      </c>
      <c r="N1884" s="3">
        <f t="shared" si="29"/>
        <v>955.59500000000003</v>
      </c>
      <c r="O1884" s="3" t="str" cm="1">
        <f t="array" ref="O1884">_xlfn.IFS(J1884="Furn","Furniture",J1884="Tech","Technology",J1884="OffSup","Office Supplies")</f>
        <v>Furniture</v>
      </c>
      <c r="P1884" s="3" t="str" cm="1">
        <f t="array" ref="P1884">_xlfn.IFS(K1884="Bkcs","Bookcases",K1884="Phns","Phones",K1884="Acc","Accessories",K1884="Bndrs","Binders",K1884="Fstnrs","Fasteners")</f>
        <v>Fasteners</v>
      </c>
      <c r="Q1884" t="str">
        <f>IF(_xlfn.XLOOKUP(D1884,products!$A$2:$A$5902,products!$H$2:$H$5902,,0)=1,"Yes","No")</f>
        <v>No</v>
      </c>
    </row>
    <row r="1885" spans="1:17" x14ac:dyDescent="0.3">
      <c r="A1885" t="s">
        <v>11235</v>
      </c>
      <c r="B1885" s="4">
        <v>44033</v>
      </c>
      <c r="C1885" t="s">
        <v>11236</v>
      </c>
      <c r="D1885" t="s">
        <v>11239</v>
      </c>
      <c r="E1885" s="1">
        <v>44226</v>
      </c>
      <c r="F1885" t="s">
        <v>21</v>
      </c>
      <c r="G1885" t="str">
        <f>_xlfn.XLOOKUP(C1885,customers!$A$2:$A$5902,customers!$B$2:$B$5902,,0)</f>
        <v>Mary Alvarado MD</v>
      </c>
      <c r="H1885" t="str">
        <f>_xlfn.XLOOKUP(C1885,customers!$A$2:$A$5902,customers!$G$2:$G$5902,,0)</f>
        <v>East</v>
      </c>
      <c r="I1885" t="str">
        <f>_xlfn.XLOOKUP(C1885,customers!$A$2:$A$5902,customers!$E$2:$E$5902,,0)</f>
        <v>Mccoybury</v>
      </c>
      <c r="J1885" t="str">
        <f>INDEX(products!$B$2:$B$5902,MATCH(D1885,products!$A$2:$A$5902,0))</f>
        <v>Tech</v>
      </c>
      <c r="K1885" t="str">
        <f>INDEX(products!$C$2:$C$5902,MATCH(D1885,products!$A$2:$A$5902,0))</f>
        <v>Bkcs</v>
      </c>
      <c r="L1885" s="3">
        <f>INDEX(products!$E$2:$E$5902,MATCH(D1885,products!$A$2:$A$5902,0))</f>
        <v>1100.97</v>
      </c>
      <c r="M1885">
        <f>_xlfn.XLOOKUP(D1885,products!$A$2:$A$5902,products!$F$2:$F$5902)</f>
        <v>2</v>
      </c>
      <c r="N1885" s="3">
        <f t="shared" si="29"/>
        <v>550.48500000000001</v>
      </c>
      <c r="O1885" s="3" t="str" cm="1">
        <f t="array" ref="O1885">_xlfn.IFS(J1885="Furn","Furniture",J1885="Tech","Technology",J1885="OffSup","Office Supplies")</f>
        <v>Technology</v>
      </c>
      <c r="P1885" s="3" t="str" cm="1">
        <f t="array" ref="P1885">_xlfn.IFS(K1885="Bkcs","Bookcases",K1885="Phns","Phones",K1885="Acc","Accessories",K1885="Bndrs","Binders",K1885="Fstnrs","Fasteners")</f>
        <v>Bookcases</v>
      </c>
      <c r="Q1885" t="str">
        <f>IF(_xlfn.XLOOKUP(D1885,products!$A$2:$A$5902,products!$H$2:$H$5902,,0)=1,"Yes","No")</f>
        <v>Yes</v>
      </c>
    </row>
    <row r="1886" spans="1:17" x14ac:dyDescent="0.3">
      <c r="A1886" t="s">
        <v>11241</v>
      </c>
      <c r="B1886" s="4">
        <v>44011</v>
      </c>
      <c r="C1886" t="s">
        <v>11242</v>
      </c>
      <c r="D1886" t="s">
        <v>11245</v>
      </c>
      <c r="E1886" s="1">
        <v>44081</v>
      </c>
      <c r="F1886" t="s">
        <v>74</v>
      </c>
      <c r="G1886" t="str">
        <f>_xlfn.XLOOKUP(C1886,customers!$A$2:$A$5902,customers!$B$2:$B$5902,,0)</f>
        <v>Jonathan Spears</v>
      </c>
      <c r="H1886" t="str">
        <f>_xlfn.XLOOKUP(C1886,customers!$A$2:$A$5902,customers!$G$2:$G$5902,,0)</f>
        <v>North</v>
      </c>
      <c r="I1886" t="str">
        <f>_xlfn.XLOOKUP(C1886,customers!$A$2:$A$5902,customers!$E$2:$E$5902,,0)</f>
        <v>South John</v>
      </c>
      <c r="J1886" t="str">
        <f>INDEX(products!$B$2:$B$5902,MATCH(D1886,products!$A$2:$A$5902,0))</f>
        <v>OffSup</v>
      </c>
      <c r="K1886" t="str">
        <f>INDEX(products!$C$2:$C$5902,MATCH(D1886,products!$A$2:$A$5902,0))</f>
        <v>Bndrs</v>
      </c>
      <c r="L1886" s="3">
        <f>INDEX(products!$E$2:$E$5902,MATCH(D1886,products!$A$2:$A$5902,0))</f>
        <v>1708.16</v>
      </c>
      <c r="M1886">
        <f>_xlfn.XLOOKUP(D1886,products!$A$2:$A$5902,products!$F$2:$F$5902)</f>
        <v>8</v>
      </c>
      <c r="N1886" s="3">
        <f t="shared" si="29"/>
        <v>213.52</v>
      </c>
      <c r="O1886" s="3" t="str" cm="1">
        <f t="array" ref="O1886">_xlfn.IFS(J1886="Furn","Furniture",J1886="Tech","Technology",J1886="OffSup","Office Supplies")</f>
        <v>Office Supplies</v>
      </c>
      <c r="P1886" s="3" t="str" cm="1">
        <f t="array" ref="P1886">_xlfn.IFS(K1886="Bkcs","Bookcases",K1886="Phns","Phones",K1886="Acc","Accessories",K1886="Bndrs","Binders",K1886="Fstnrs","Fasteners")</f>
        <v>Binders</v>
      </c>
      <c r="Q1886" t="str">
        <f>IF(_xlfn.XLOOKUP(D1886,products!$A$2:$A$5902,products!$H$2:$H$5902,,0)=1,"Yes","No")</f>
        <v>No</v>
      </c>
    </row>
    <row r="1887" spans="1:17" x14ac:dyDescent="0.3">
      <c r="A1887" t="s">
        <v>11247</v>
      </c>
      <c r="B1887" s="4">
        <v>44483</v>
      </c>
      <c r="C1887" s="2" t="s">
        <v>11248</v>
      </c>
      <c r="D1887" t="s">
        <v>11250</v>
      </c>
      <c r="E1887" s="1">
        <v>44655</v>
      </c>
      <c r="F1887" t="s">
        <v>74</v>
      </c>
      <c r="G1887" t="str">
        <f>_xlfn.XLOOKUP(C1887,customers!$A$2:$A$5902,customers!$B$2:$B$5902,,0)</f>
        <v>Joshua Smith</v>
      </c>
      <c r="H1887" t="str">
        <f>_xlfn.XLOOKUP(C1887,customers!$A$2:$A$5902,customers!$G$2:$G$5902,,0)</f>
        <v>West</v>
      </c>
      <c r="I1887" t="str">
        <f>_xlfn.XLOOKUP(C1887,customers!$A$2:$A$5902,customers!$E$2:$E$5902,,0)</f>
        <v>New Crystalberg</v>
      </c>
      <c r="J1887" t="str">
        <f>INDEX(products!$B$2:$B$5902,MATCH(D1887,products!$A$2:$A$5902,0))</f>
        <v>OffSup</v>
      </c>
      <c r="K1887" t="str">
        <f>INDEX(products!$C$2:$C$5902,MATCH(D1887,products!$A$2:$A$5902,0))</f>
        <v>Fstnrs</v>
      </c>
      <c r="L1887" s="3">
        <f>INDEX(products!$E$2:$E$5902,MATCH(D1887,products!$A$2:$A$5902,0))</f>
        <v>1675.57</v>
      </c>
      <c r="M1887">
        <f>_xlfn.XLOOKUP(D1887,products!$A$2:$A$5902,products!$F$2:$F$5902)</f>
        <v>1</v>
      </c>
      <c r="N1887" s="3">
        <f t="shared" si="29"/>
        <v>1675.57</v>
      </c>
      <c r="O1887" s="3" t="str" cm="1">
        <f t="array" ref="O1887">_xlfn.IFS(J1887="Furn","Furniture",J1887="Tech","Technology",J1887="OffSup","Office Supplies")</f>
        <v>Office Supplies</v>
      </c>
      <c r="P1887" s="3" t="str" cm="1">
        <f t="array" ref="P1887">_xlfn.IFS(K1887="Bkcs","Bookcases",K1887="Phns","Phones",K1887="Acc","Accessories",K1887="Bndrs","Binders",K1887="Fstnrs","Fasteners")</f>
        <v>Fasteners</v>
      </c>
      <c r="Q1887" t="str">
        <f>IF(_xlfn.XLOOKUP(D1887,products!$A$2:$A$5902,products!$H$2:$H$5902,,0)=1,"Yes","No")</f>
        <v>Yes</v>
      </c>
    </row>
    <row r="1888" spans="1:17" x14ac:dyDescent="0.3">
      <c r="A1888" t="s">
        <v>11252</v>
      </c>
      <c r="B1888" s="4">
        <v>44165</v>
      </c>
      <c r="C1888" t="s">
        <v>11253</v>
      </c>
      <c r="D1888" t="s">
        <v>11256</v>
      </c>
      <c r="E1888" s="1">
        <v>44432</v>
      </c>
      <c r="F1888" t="s">
        <v>21</v>
      </c>
      <c r="G1888" t="str">
        <f>_xlfn.XLOOKUP(C1888,customers!$A$2:$A$5902,customers!$B$2:$B$5902,,0)</f>
        <v>Sharon Thomas</v>
      </c>
      <c r="H1888" t="str">
        <f>_xlfn.XLOOKUP(C1888,customers!$A$2:$A$5902,customers!$G$2:$G$5902,,0)</f>
        <v>North</v>
      </c>
      <c r="I1888" t="str">
        <f>_xlfn.XLOOKUP(C1888,customers!$A$2:$A$5902,customers!$E$2:$E$5902,,0)</f>
        <v>South Julian</v>
      </c>
      <c r="J1888" t="str">
        <f>INDEX(products!$B$2:$B$5902,MATCH(D1888,products!$A$2:$A$5902,0))</f>
        <v>Furn</v>
      </c>
      <c r="K1888" t="str">
        <f>INDEX(products!$C$2:$C$5902,MATCH(D1888,products!$A$2:$A$5902,0))</f>
        <v>Bkcs</v>
      </c>
      <c r="L1888" s="3">
        <f>INDEX(products!$E$2:$E$5902,MATCH(D1888,products!$A$2:$A$5902,0))</f>
        <v>1814.42</v>
      </c>
      <c r="M1888">
        <f>_xlfn.XLOOKUP(D1888,products!$A$2:$A$5902,products!$F$2:$F$5902)</f>
        <v>2</v>
      </c>
      <c r="N1888" s="3">
        <f t="shared" si="29"/>
        <v>907.21</v>
      </c>
      <c r="O1888" s="3" t="str" cm="1">
        <f t="array" ref="O1888">_xlfn.IFS(J1888="Furn","Furniture",J1888="Tech","Technology",J1888="OffSup","Office Supplies")</f>
        <v>Furniture</v>
      </c>
      <c r="P1888" s="3" t="str" cm="1">
        <f t="array" ref="P1888">_xlfn.IFS(K1888="Bkcs","Bookcases",K1888="Phns","Phones",K1888="Acc","Accessories",K1888="Bndrs","Binders",K1888="Fstnrs","Fasteners")</f>
        <v>Bookcases</v>
      </c>
      <c r="Q1888" t="str">
        <f>IF(_xlfn.XLOOKUP(D1888,products!$A$2:$A$5902,products!$H$2:$H$5902,,0)=1,"Yes","No")</f>
        <v>Yes</v>
      </c>
    </row>
    <row r="1889" spans="1:17" x14ac:dyDescent="0.3">
      <c r="A1889" t="s">
        <v>11258</v>
      </c>
      <c r="B1889" s="4">
        <v>43814</v>
      </c>
      <c r="C1889" t="s">
        <v>11259</v>
      </c>
      <c r="D1889" t="s">
        <v>11262</v>
      </c>
      <c r="E1889" s="1">
        <v>44123</v>
      </c>
      <c r="F1889" t="s">
        <v>74</v>
      </c>
      <c r="G1889" t="str">
        <f>_xlfn.XLOOKUP(C1889,customers!$A$2:$A$5902,customers!$B$2:$B$5902,,0)</f>
        <v>Michael Rivera</v>
      </c>
      <c r="H1889" t="str">
        <f>_xlfn.XLOOKUP(C1889,customers!$A$2:$A$5902,customers!$G$2:$G$5902,,0)</f>
        <v>North</v>
      </c>
      <c r="I1889" t="str">
        <f>_xlfn.XLOOKUP(C1889,customers!$A$2:$A$5902,customers!$E$2:$E$5902,,0)</f>
        <v>New Stacey</v>
      </c>
      <c r="J1889" t="str">
        <f>INDEX(products!$B$2:$B$5902,MATCH(D1889,products!$A$2:$A$5902,0))</f>
        <v>OffSup</v>
      </c>
      <c r="K1889" t="str">
        <f>INDEX(products!$C$2:$C$5902,MATCH(D1889,products!$A$2:$A$5902,0))</f>
        <v>Acc</v>
      </c>
      <c r="L1889" s="3">
        <f>INDEX(products!$E$2:$E$5902,MATCH(D1889,products!$A$2:$A$5902,0))</f>
        <v>4992.41</v>
      </c>
      <c r="M1889">
        <f>_xlfn.XLOOKUP(D1889,products!$A$2:$A$5902,products!$F$2:$F$5902)</f>
        <v>6</v>
      </c>
      <c r="N1889" s="3">
        <f t="shared" si="29"/>
        <v>832.06833333333327</v>
      </c>
      <c r="O1889" s="3" t="str" cm="1">
        <f t="array" ref="O1889">_xlfn.IFS(J1889="Furn","Furniture",J1889="Tech","Technology",J1889="OffSup","Office Supplies")</f>
        <v>Office Supplies</v>
      </c>
      <c r="P1889" s="3" t="str" cm="1">
        <f t="array" ref="P1889">_xlfn.IFS(K1889="Bkcs","Bookcases",K1889="Phns","Phones",K1889="Acc","Accessories",K1889="Bndrs","Binders",K1889="Fstnrs","Fasteners")</f>
        <v>Accessories</v>
      </c>
      <c r="Q1889" t="str">
        <f>IF(_xlfn.XLOOKUP(D1889,products!$A$2:$A$5902,products!$H$2:$H$5902,,0)=1,"Yes","No")</f>
        <v>No</v>
      </c>
    </row>
    <row r="1890" spans="1:17" x14ac:dyDescent="0.3">
      <c r="A1890" t="s">
        <v>11264</v>
      </c>
      <c r="B1890" s="4">
        <v>45186</v>
      </c>
      <c r="C1890" t="s">
        <v>11265</v>
      </c>
      <c r="D1890" t="s">
        <v>11268</v>
      </c>
      <c r="E1890" s="1">
        <v>45343</v>
      </c>
      <c r="F1890" t="s">
        <v>21</v>
      </c>
      <c r="G1890" t="str">
        <f>_xlfn.XLOOKUP(C1890,customers!$A$2:$A$5902,customers!$B$2:$B$5902,,0)</f>
        <v>James French</v>
      </c>
      <c r="H1890" t="str">
        <f>_xlfn.XLOOKUP(C1890,customers!$A$2:$A$5902,customers!$G$2:$G$5902,,0)</f>
        <v>North</v>
      </c>
      <c r="I1890" t="str">
        <f>_xlfn.XLOOKUP(C1890,customers!$A$2:$A$5902,customers!$E$2:$E$5902,,0)</f>
        <v>South Adamburgh</v>
      </c>
      <c r="J1890" t="str">
        <f>INDEX(products!$B$2:$B$5902,MATCH(D1890,products!$A$2:$A$5902,0))</f>
        <v>Furn</v>
      </c>
      <c r="K1890" t="str">
        <f>INDEX(products!$C$2:$C$5902,MATCH(D1890,products!$A$2:$A$5902,0))</f>
        <v>Phns</v>
      </c>
      <c r="L1890" s="3">
        <f>INDEX(products!$E$2:$E$5902,MATCH(D1890,products!$A$2:$A$5902,0))</f>
        <v>2329.63</v>
      </c>
      <c r="M1890">
        <f>_xlfn.XLOOKUP(D1890,products!$A$2:$A$5902,products!$F$2:$F$5902)</f>
        <v>8</v>
      </c>
      <c r="N1890" s="3">
        <f t="shared" si="29"/>
        <v>291.20375000000001</v>
      </c>
      <c r="O1890" s="3" t="str" cm="1">
        <f t="array" ref="O1890">_xlfn.IFS(J1890="Furn","Furniture",J1890="Tech","Technology",J1890="OffSup","Office Supplies")</f>
        <v>Furniture</v>
      </c>
      <c r="P1890" s="3" t="str" cm="1">
        <f t="array" ref="P1890">_xlfn.IFS(K1890="Bkcs","Bookcases",K1890="Phns","Phones",K1890="Acc","Accessories",K1890="Bndrs","Binders",K1890="Fstnrs","Fasteners")</f>
        <v>Phones</v>
      </c>
      <c r="Q1890" t="str">
        <f>IF(_xlfn.XLOOKUP(D1890,products!$A$2:$A$5902,products!$H$2:$H$5902,,0)=1,"Yes","No")</f>
        <v>No</v>
      </c>
    </row>
    <row r="1891" spans="1:17" x14ac:dyDescent="0.3">
      <c r="A1891" t="s">
        <v>11270</v>
      </c>
      <c r="B1891" s="4">
        <v>45114</v>
      </c>
      <c r="C1891" t="s">
        <v>11271</v>
      </c>
      <c r="D1891" t="s">
        <v>11274</v>
      </c>
      <c r="E1891" s="1">
        <v>45394</v>
      </c>
      <c r="F1891" t="s">
        <v>35</v>
      </c>
      <c r="G1891" t="str">
        <f>_xlfn.XLOOKUP(C1891,customers!$A$2:$A$5902,customers!$B$2:$B$5902,,0)</f>
        <v>Chloe Bowman</v>
      </c>
      <c r="H1891" t="str">
        <f>_xlfn.XLOOKUP(C1891,customers!$A$2:$A$5902,customers!$G$2:$G$5902,,0)</f>
        <v>South</v>
      </c>
      <c r="I1891" t="str">
        <f>_xlfn.XLOOKUP(C1891,customers!$A$2:$A$5902,customers!$E$2:$E$5902,,0)</f>
        <v>North Catherinefort</v>
      </c>
      <c r="J1891" t="str">
        <f>INDEX(products!$B$2:$B$5902,MATCH(D1891,products!$A$2:$A$5902,0))</f>
        <v>Furn</v>
      </c>
      <c r="K1891" t="str">
        <f>INDEX(products!$C$2:$C$5902,MATCH(D1891,products!$A$2:$A$5902,0))</f>
        <v>Fstnrs</v>
      </c>
      <c r="L1891" s="3">
        <f>INDEX(products!$E$2:$E$5902,MATCH(D1891,products!$A$2:$A$5902,0))</f>
        <v>996.21</v>
      </c>
      <c r="M1891">
        <f>_xlfn.XLOOKUP(D1891,products!$A$2:$A$5902,products!$F$2:$F$5902)</f>
        <v>3</v>
      </c>
      <c r="N1891" s="3">
        <f t="shared" si="29"/>
        <v>332.07</v>
      </c>
      <c r="O1891" s="3" t="str" cm="1">
        <f t="array" ref="O1891">_xlfn.IFS(J1891="Furn","Furniture",J1891="Tech","Technology",J1891="OffSup","Office Supplies")</f>
        <v>Furniture</v>
      </c>
      <c r="P1891" s="3" t="str" cm="1">
        <f t="array" ref="P1891">_xlfn.IFS(K1891="Bkcs","Bookcases",K1891="Phns","Phones",K1891="Acc","Accessories",K1891="Bndrs","Binders",K1891="Fstnrs","Fasteners")</f>
        <v>Fasteners</v>
      </c>
      <c r="Q1891" t="str">
        <f>IF(_xlfn.XLOOKUP(D1891,products!$A$2:$A$5902,products!$H$2:$H$5902,,0)=1,"Yes","No")</f>
        <v>No</v>
      </c>
    </row>
    <row r="1892" spans="1:17" x14ac:dyDescent="0.3">
      <c r="A1892" t="s">
        <v>11276</v>
      </c>
      <c r="B1892" s="4">
        <v>44074</v>
      </c>
      <c r="C1892" t="s">
        <v>11277</v>
      </c>
      <c r="D1892" t="s">
        <v>11280</v>
      </c>
      <c r="E1892" s="1">
        <v>44385</v>
      </c>
      <c r="F1892" t="s">
        <v>35</v>
      </c>
      <c r="G1892" t="str">
        <f>_xlfn.XLOOKUP(C1892,customers!$A$2:$A$5902,customers!$B$2:$B$5902,,0)</f>
        <v>Johnny Mcmillan</v>
      </c>
      <c r="H1892" t="str">
        <f>_xlfn.XLOOKUP(C1892,customers!$A$2:$A$5902,customers!$G$2:$G$5902,,0)</f>
        <v>South</v>
      </c>
      <c r="I1892" t="str">
        <f>_xlfn.XLOOKUP(C1892,customers!$A$2:$A$5902,customers!$E$2:$E$5902,,0)</f>
        <v>South Marytown</v>
      </c>
      <c r="J1892" t="str">
        <f>INDEX(products!$B$2:$B$5902,MATCH(D1892,products!$A$2:$A$5902,0))</f>
        <v>Tech</v>
      </c>
      <c r="K1892" t="str">
        <f>INDEX(products!$C$2:$C$5902,MATCH(D1892,products!$A$2:$A$5902,0))</f>
        <v>Acc</v>
      </c>
      <c r="L1892" s="3">
        <f>INDEX(products!$E$2:$E$5902,MATCH(D1892,products!$A$2:$A$5902,0))</f>
        <v>2695.96</v>
      </c>
      <c r="M1892">
        <f>_xlfn.XLOOKUP(D1892,products!$A$2:$A$5902,products!$F$2:$F$5902)</f>
        <v>6</v>
      </c>
      <c r="N1892" s="3">
        <f t="shared" si="29"/>
        <v>449.32666666666665</v>
      </c>
      <c r="O1892" s="3" t="str" cm="1">
        <f t="array" ref="O1892">_xlfn.IFS(J1892="Furn","Furniture",J1892="Tech","Technology",J1892="OffSup","Office Supplies")</f>
        <v>Technology</v>
      </c>
      <c r="P1892" s="3" t="str" cm="1">
        <f t="array" ref="P1892">_xlfn.IFS(K1892="Bkcs","Bookcases",K1892="Phns","Phones",K1892="Acc","Accessories",K1892="Bndrs","Binders",K1892="Fstnrs","Fasteners")</f>
        <v>Accessories</v>
      </c>
      <c r="Q1892" t="str">
        <f>IF(_xlfn.XLOOKUP(D1892,products!$A$2:$A$5902,products!$H$2:$H$5902,,0)=1,"Yes","No")</f>
        <v>No</v>
      </c>
    </row>
    <row r="1893" spans="1:17" x14ac:dyDescent="0.3">
      <c r="A1893" t="s">
        <v>11282</v>
      </c>
      <c r="B1893" s="4">
        <v>44127</v>
      </c>
      <c r="C1893" t="s">
        <v>11283</v>
      </c>
      <c r="D1893" t="s">
        <v>11286</v>
      </c>
      <c r="E1893" s="1">
        <v>44355</v>
      </c>
      <c r="F1893" t="s">
        <v>35</v>
      </c>
      <c r="G1893" t="str">
        <f>_xlfn.XLOOKUP(C1893,customers!$A$2:$A$5902,customers!$B$2:$B$5902,,0)</f>
        <v>Jasmine Aguilar</v>
      </c>
      <c r="H1893" t="str">
        <f>_xlfn.XLOOKUP(C1893,customers!$A$2:$A$5902,customers!$G$2:$G$5902,,0)</f>
        <v>South</v>
      </c>
      <c r="I1893" t="str">
        <f>_xlfn.XLOOKUP(C1893,customers!$A$2:$A$5902,customers!$E$2:$E$5902,,0)</f>
        <v>Lake Garrettfort</v>
      </c>
      <c r="J1893" t="str">
        <f>INDEX(products!$B$2:$B$5902,MATCH(D1893,products!$A$2:$A$5902,0))</f>
        <v>OffSup</v>
      </c>
      <c r="K1893" t="str">
        <f>INDEX(products!$C$2:$C$5902,MATCH(D1893,products!$A$2:$A$5902,0))</f>
        <v>Fstnrs</v>
      </c>
      <c r="L1893" s="3">
        <f>INDEX(products!$E$2:$E$5902,MATCH(D1893,products!$A$2:$A$5902,0))</f>
        <v>4782.71</v>
      </c>
      <c r="M1893">
        <f>_xlfn.XLOOKUP(D1893,products!$A$2:$A$5902,products!$F$2:$F$5902)</f>
        <v>8</v>
      </c>
      <c r="N1893" s="3">
        <f t="shared" si="29"/>
        <v>597.83875</v>
      </c>
      <c r="O1893" s="3" t="str" cm="1">
        <f t="array" ref="O1893">_xlfn.IFS(J1893="Furn","Furniture",J1893="Tech","Technology",J1893="OffSup","Office Supplies")</f>
        <v>Office Supplies</v>
      </c>
      <c r="P1893" s="3" t="str" cm="1">
        <f t="array" ref="P1893">_xlfn.IFS(K1893="Bkcs","Bookcases",K1893="Phns","Phones",K1893="Acc","Accessories",K1893="Bndrs","Binders",K1893="Fstnrs","Fasteners")</f>
        <v>Fasteners</v>
      </c>
      <c r="Q1893" t="str">
        <f>IF(_xlfn.XLOOKUP(D1893,products!$A$2:$A$5902,products!$H$2:$H$5902,,0)=1,"Yes","No")</f>
        <v>No</v>
      </c>
    </row>
    <row r="1894" spans="1:17" x14ac:dyDescent="0.3">
      <c r="A1894" t="s">
        <v>11288</v>
      </c>
      <c r="B1894" s="4">
        <v>45082</v>
      </c>
      <c r="C1894" t="s">
        <v>11289</v>
      </c>
      <c r="D1894" t="s">
        <v>11292</v>
      </c>
      <c r="E1894" s="1">
        <v>45385</v>
      </c>
      <c r="F1894" t="s">
        <v>21</v>
      </c>
      <c r="G1894" t="str">
        <f>_xlfn.XLOOKUP(C1894,customers!$A$2:$A$5902,customers!$B$2:$B$5902,,0)</f>
        <v>David Garcia</v>
      </c>
      <c r="H1894" t="str">
        <f>_xlfn.XLOOKUP(C1894,customers!$A$2:$A$5902,customers!$G$2:$G$5902,,0)</f>
        <v>West</v>
      </c>
      <c r="I1894" t="str">
        <f>_xlfn.XLOOKUP(C1894,customers!$A$2:$A$5902,customers!$E$2:$E$5902,,0)</f>
        <v>South Gabriel</v>
      </c>
      <c r="J1894" t="str">
        <f>INDEX(products!$B$2:$B$5902,MATCH(D1894,products!$A$2:$A$5902,0))</f>
        <v>Furn</v>
      </c>
      <c r="K1894" t="str">
        <f>INDEX(products!$C$2:$C$5902,MATCH(D1894,products!$A$2:$A$5902,0))</f>
        <v>Phns</v>
      </c>
      <c r="L1894" s="3">
        <f>INDEX(products!$E$2:$E$5902,MATCH(D1894,products!$A$2:$A$5902,0))</f>
        <v>1393.47</v>
      </c>
      <c r="M1894">
        <f>_xlfn.XLOOKUP(D1894,products!$A$2:$A$5902,products!$F$2:$F$5902)</f>
        <v>6</v>
      </c>
      <c r="N1894" s="3">
        <f t="shared" si="29"/>
        <v>232.245</v>
      </c>
      <c r="O1894" s="3" t="str" cm="1">
        <f t="array" ref="O1894">_xlfn.IFS(J1894="Furn","Furniture",J1894="Tech","Technology",J1894="OffSup","Office Supplies")</f>
        <v>Furniture</v>
      </c>
      <c r="P1894" s="3" t="str" cm="1">
        <f t="array" ref="P1894">_xlfn.IFS(K1894="Bkcs","Bookcases",K1894="Phns","Phones",K1894="Acc","Accessories",K1894="Bndrs","Binders",K1894="Fstnrs","Fasteners")</f>
        <v>Phones</v>
      </c>
      <c r="Q1894" t="str">
        <f>IF(_xlfn.XLOOKUP(D1894,products!$A$2:$A$5902,products!$H$2:$H$5902,,0)=1,"Yes","No")</f>
        <v>No</v>
      </c>
    </row>
    <row r="1895" spans="1:17" x14ac:dyDescent="0.3">
      <c r="A1895" t="s">
        <v>11294</v>
      </c>
      <c r="B1895" s="4">
        <v>43668</v>
      </c>
      <c r="C1895" t="s">
        <v>11295</v>
      </c>
      <c r="D1895" t="s">
        <v>11297</v>
      </c>
      <c r="E1895" s="1">
        <v>43972</v>
      </c>
      <c r="F1895" t="s">
        <v>21</v>
      </c>
      <c r="G1895" t="str">
        <f>_xlfn.XLOOKUP(C1895,customers!$A$2:$A$5902,customers!$B$2:$B$5902,,0)</f>
        <v>Breanna Thompson</v>
      </c>
      <c r="H1895" t="str">
        <f>_xlfn.XLOOKUP(C1895,customers!$A$2:$A$5902,customers!$G$2:$G$5902,,0)</f>
        <v>North</v>
      </c>
      <c r="I1895" t="str">
        <f>_xlfn.XLOOKUP(C1895,customers!$A$2:$A$5902,customers!$E$2:$E$5902,,0)</f>
        <v>Jamesview</v>
      </c>
      <c r="J1895" t="str">
        <f>INDEX(products!$B$2:$B$5902,MATCH(D1895,products!$A$2:$A$5902,0))</f>
        <v>OffSup</v>
      </c>
      <c r="K1895" t="str">
        <f>INDEX(products!$C$2:$C$5902,MATCH(D1895,products!$A$2:$A$5902,0))</f>
        <v>Bkcs</v>
      </c>
      <c r="L1895" s="3">
        <f>INDEX(products!$E$2:$E$5902,MATCH(D1895,products!$A$2:$A$5902,0))</f>
        <v>98.05</v>
      </c>
      <c r="M1895">
        <f>_xlfn.XLOOKUP(D1895,products!$A$2:$A$5902,products!$F$2:$F$5902)</f>
        <v>2</v>
      </c>
      <c r="N1895" s="3">
        <f t="shared" si="29"/>
        <v>49.024999999999999</v>
      </c>
      <c r="O1895" s="3" t="str" cm="1">
        <f t="array" ref="O1895">_xlfn.IFS(J1895="Furn","Furniture",J1895="Tech","Technology",J1895="OffSup","Office Supplies")</f>
        <v>Office Supplies</v>
      </c>
      <c r="P1895" s="3" t="str" cm="1">
        <f t="array" ref="P1895">_xlfn.IFS(K1895="Bkcs","Bookcases",K1895="Phns","Phones",K1895="Acc","Accessories",K1895="Bndrs","Binders",K1895="Fstnrs","Fasteners")</f>
        <v>Bookcases</v>
      </c>
      <c r="Q1895" t="str">
        <f>IF(_xlfn.XLOOKUP(D1895,products!$A$2:$A$5902,products!$H$2:$H$5902,,0)=1,"Yes","No")</f>
        <v>Yes</v>
      </c>
    </row>
    <row r="1896" spans="1:17" x14ac:dyDescent="0.3">
      <c r="A1896" t="s">
        <v>11299</v>
      </c>
      <c r="B1896" s="4">
        <v>44018</v>
      </c>
      <c r="C1896" t="s">
        <v>11300</v>
      </c>
      <c r="D1896" t="s">
        <v>11303</v>
      </c>
      <c r="E1896" s="1">
        <v>44203</v>
      </c>
      <c r="F1896" t="s">
        <v>35</v>
      </c>
      <c r="G1896" t="str">
        <f>_xlfn.XLOOKUP(C1896,customers!$A$2:$A$5902,customers!$B$2:$B$5902,,0)</f>
        <v>Amanda Jefferson</v>
      </c>
      <c r="H1896" t="str">
        <f>_xlfn.XLOOKUP(C1896,customers!$A$2:$A$5902,customers!$G$2:$G$5902,,0)</f>
        <v>East</v>
      </c>
      <c r="I1896" t="str">
        <f>_xlfn.XLOOKUP(C1896,customers!$A$2:$A$5902,customers!$E$2:$E$5902,,0)</f>
        <v>West Victoriabury</v>
      </c>
      <c r="J1896" t="str">
        <f>INDEX(products!$B$2:$B$5902,MATCH(D1896,products!$A$2:$A$5902,0))</f>
        <v>Furn</v>
      </c>
      <c r="K1896" t="str">
        <f>INDEX(products!$C$2:$C$5902,MATCH(D1896,products!$A$2:$A$5902,0))</f>
        <v>Bkcs</v>
      </c>
      <c r="L1896" s="3">
        <f>INDEX(products!$E$2:$E$5902,MATCH(D1896,products!$A$2:$A$5902,0))</f>
        <v>3445.1</v>
      </c>
      <c r="M1896">
        <f>_xlfn.XLOOKUP(D1896,products!$A$2:$A$5902,products!$F$2:$F$5902)</f>
        <v>3</v>
      </c>
      <c r="N1896" s="3">
        <f t="shared" si="29"/>
        <v>1148.3666666666666</v>
      </c>
      <c r="O1896" s="3" t="str" cm="1">
        <f t="array" ref="O1896">_xlfn.IFS(J1896="Furn","Furniture",J1896="Tech","Technology",J1896="OffSup","Office Supplies")</f>
        <v>Furniture</v>
      </c>
      <c r="P1896" s="3" t="str" cm="1">
        <f t="array" ref="P1896">_xlfn.IFS(K1896="Bkcs","Bookcases",K1896="Phns","Phones",K1896="Acc","Accessories",K1896="Bndrs","Binders",K1896="Fstnrs","Fasteners")</f>
        <v>Bookcases</v>
      </c>
      <c r="Q1896" t="str">
        <f>IF(_xlfn.XLOOKUP(D1896,products!$A$2:$A$5902,products!$H$2:$H$5902,,0)=1,"Yes","No")</f>
        <v>Yes</v>
      </c>
    </row>
    <row r="1897" spans="1:17" x14ac:dyDescent="0.3">
      <c r="A1897" t="s">
        <v>11305</v>
      </c>
      <c r="B1897" s="4">
        <v>43874</v>
      </c>
      <c r="C1897" t="s">
        <v>11306</v>
      </c>
      <c r="D1897" t="s">
        <v>11309</v>
      </c>
      <c r="E1897" s="1">
        <v>43935</v>
      </c>
      <c r="F1897" t="s">
        <v>35</v>
      </c>
      <c r="G1897" t="str">
        <f>_xlfn.XLOOKUP(C1897,customers!$A$2:$A$5902,customers!$B$2:$B$5902,,0)</f>
        <v>Megan Williams</v>
      </c>
      <c r="H1897" t="str">
        <f>_xlfn.XLOOKUP(C1897,customers!$A$2:$A$5902,customers!$G$2:$G$5902,,0)</f>
        <v>South</v>
      </c>
      <c r="I1897" t="str">
        <f>_xlfn.XLOOKUP(C1897,customers!$A$2:$A$5902,customers!$E$2:$E$5902,,0)</f>
        <v>North Mary</v>
      </c>
      <c r="J1897" t="str">
        <f>INDEX(products!$B$2:$B$5902,MATCH(D1897,products!$A$2:$A$5902,0))</f>
        <v>Tech</v>
      </c>
      <c r="K1897" t="str">
        <f>INDEX(products!$C$2:$C$5902,MATCH(D1897,products!$A$2:$A$5902,0))</f>
        <v>Bkcs</v>
      </c>
      <c r="L1897" s="3">
        <f>INDEX(products!$E$2:$E$5902,MATCH(D1897,products!$A$2:$A$5902,0))</f>
        <v>305.73</v>
      </c>
      <c r="M1897">
        <f>_xlfn.XLOOKUP(D1897,products!$A$2:$A$5902,products!$F$2:$F$5902)</f>
        <v>6</v>
      </c>
      <c r="N1897" s="3">
        <f t="shared" si="29"/>
        <v>50.955000000000005</v>
      </c>
      <c r="O1897" s="3" t="str" cm="1">
        <f t="array" ref="O1897">_xlfn.IFS(J1897="Furn","Furniture",J1897="Tech","Technology",J1897="OffSup","Office Supplies")</f>
        <v>Technology</v>
      </c>
      <c r="P1897" s="3" t="str" cm="1">
        <f t="array" ref="P1897">_xlfn.IFS(K1897="Bkcs","Bookcases",K1897="Phns","Phones",K1897="Acc","Accessories",K1897="Bndrs","Binders",K1897="Fstnrs","Fasteners")</f>
        <v>Bookcases</v>
      </c>
      <c r="Q1897" t="str">
        <f>IF(_xlfn.XLOOKUP(D1897,products!$A$2:$A$5902,products!$H$2:$H$5902,,0)=1,"Yes","No")</f>
        <v>Yes</v>
      </c>
    </row>
    <row r="1898" spans="1:17" x14ac:dyDescent="0.3">
      <c r="A1898" t="s">
        <v>11311</v>
      </c>
      <c r="B1898" s="4">
        <v>43565</v>
      </c>
      <c r="C1898" t="s">
        <v>11312</v>
      </c>
      <c r="D1898" t="s">
        <v>11315</v>
      </c>
      <c r="E1898" s="1">
        <v>43872</v>
      </c>
      <c r="F1898" t="s">
        <v>35</v>
      </c>
      <c r="G1898" t="str">
        <f>_xlfn.XLOOKUP(C1898,customers!$A$2:$A$5902,customers!$B$2:$B$5902,,0)</f>
        <v>Mike Dougherty</v>
      </c>
      <c r="H1898" t="str">
        <f>_xlfn.XLOOKUP(C1898,customers!$A$2:$A$5902,customers!$G$2:$G$5902,,0)</f>
        <v>West</v>
      </c>
      <c r="I1898" t="str">
        <f>_xlfn.XLOOKUP(C1898,customers!$A$2:$A$5902,customers!$E$2:$E$5902,,0)</f>
        <v>South Stanley</v>
      </c>
      <c r="J1898" t="str">
        <f>INDEX(products!$B$2:$B$5902,MATCH(D1898,products!$A$2:$A$5902,0))</f>
        <v>OffSup</v>
      </c>
      <c r="K1898" t="str">
        <f>INDEX(products!$C$2:$C$5902,MATCH(D1898,products!$A$2:$A$5902,0))</f>
        <v>Phns</v>
      </c>
      <c r="L1898" s="3">
        <f>INDEX(products!$E$2:$E$5902,MATCH(D1898,products!$A$2:$A$5902,0))</f>
        <v>322.36</v>
      </c>
      <c r="M1898">
        <f>_xlfn.XLOOKUP(D1898,products!$A$2:$A$5902,products!$F$2:$F$5902)</f>
        <v>3</v>
      </c>
      <c r="N1898" s="3">
        <f t="shared" si="29"/>
        <v>107.45333333333333</v>
      </c>
      <c r="O1898" s="3" t="str" cm="1">
        <f t="array" ref="O1898">_xlfn.IFS(J1898="Furn","Furniture",J1898="Tech","Technology",J1898="OffSup","Office Supplies")</f>
        <v>Office Supplies</v>
      </c>
      <c r="P1898" s="3" t="str" cm="1">
        <f t="array" ref="P1898">_xlfn.IFS(K1898="Bkcs","Bookcases",K1898="Phns","Phones",K1898="Acc","Accessories",K1898="Bndrs","Binders",K1898="Fstnrs","Fasteners")</f>
        <v>Phones</v>
      </c>
      <c r="Q1898" t="str">
        <f>IF(_xlfn.XLOOKUP(D1898,products!$A$2:$A$5902,products!$H$2:$H$5902,,0)=1,"Yes","No")</f>
        <v>No</v>
      </c>
    </row>
    <row r="1899" spans="1:17" x14ac:dyDescent="0.3">
      <c r="A1899" t="s">
        <v>11317</v>
      </c>
      <c r="B1899" s="4">
        <v>44766</v>
      </c>
      <c r="C1899" t="s">
        <v>11318</v>
      </c>
      <c r="D1899" t="s">
        <v>11320</v>
      </c>
      <c r="E1899" s="1">
        <v>44989</v>
      </c>
      <c r="F1899" t="s">
        <v>21</v>
      </c>
      <c r="G1899" t="str">
        <f>_xlfn.XLOOKUP(C1899,customers!$A$2:$A$5902,customers!$B$2:$B$5902,,0)</f>
        <v>Ariel Cruz</v>
      </c>
      <c r="H1899" t="str">
        <f>_xlfn.XLOOKUP(C1899,customers!$A$2:$A$5902,customers!$G$2:$G$5902,,0)</f>
        <v>South</v>
      </c>
      <c r="I1899" t="str">
        <f>_xlfn.XLOOKUP(C1899,customers!$A$2:$A$5902,customers!$E$2:$E$5902,,0)</f>
        <v>South Erin</v>
      </c>
      <c r="J1899" t="str">
        <f>INDEX(products!$B$2:$B$5902,MATCH(D1899,products!$A$2:$A$5902,0))</f>
        <v>OffSup</v>
      </c>
      <c r="K1899" t="str">
        <f>INDEX(products!$C$2:$C$5902,MATCH(D1899,products!$A$2:$A$5902,0))</f>
        <v>Bndrs</v>
      </c>
      <c r="L1899" s="3">
        <f>INDEX(products!$E$2:$E$5902,MATCH(D1899,products!$A$2:$A$5902,0))</f>
        <v>223.26</v>
      </c>
      <c r="M1899">
        <f>_xlfn.XLOOKUP(D1899,products!$A$2:$A$5902,products!$F$2:$F$5902)</f>
        <v>8</v>
      </c>
      <c r="N1899" s="3">
        <f t="shared" si="29"/>
        <v>27.907499999999999</v>
      </c>
      <c r="O1899" s="3" t="str" cm="1">
        <f t="array" ref="O1899">_xlfn.IFS(J1899="Furn","Furniture",J1899="Tech","Technology",J1899="OffSup","Office Supplies")</f>
        <v>Office Supplies</v>
      </c>
      <c r="P1899" s="3" t="str" cm="1">
        <f t="array" ref="P1899">_xlfn.IFS(K1899="Bkcs","Bookcases",K1899="Phns","Phones",K1899="Acc","Accessories",K1899="Bndrs","Binders",K1899="Fstnrs","Fasteners")</f>
        <v>Binders</v>
      </c>
      <c r="Q1899" t="str">
        <f>IF(_xlfn.XLOOKUP(D1899,products!$A$2:$A$5902,products!$H$2:$H$5902,,0)=1,"Yes","No")</f>
        <v>No</v>
      </c>
    </row>
    <row r="1900" spans="1:17" x14ac:dyDescent="0.3">
      <c r="A1900" t="s">
        <v>11322</v>
      </c>
      <c r="B1900" s="4">
        <v>43652</v>
      </c>
      <c r="C1900" t="s">
        <v>11323</v>
      </c>
      <c r="D1900" t="s">
        <v>11325</v>
      </c>
      <c r="E1900" s="1">
        <v>43735</v>
      </c>
      <c r="F1900" t="s">
        <v>21</v>
      </c>
      <c r="G1900" t="str">
        <f>_xlfn.XLOOKUP(C1900,customers!$A$2:$A$5902,customers!$B$2:$B$5902,,0)</f>
        <v>Theresa Nguyen</v>
      </c>
      <c r="H1900" t="str">
        <f>_xlfn.XLOOKUP(C1900,customers!$A$2:$A$5902,customers!$G$2:$G$5902,,0)</f>
        <v>North</v>
      </c>
      <c r="I1900" t="str">
        <f>_xlfn.XLOOKUP(C1900,customers!$A$2:$A$5902,customers!$E$2:$E$5902,,0)</f>
        <v>South Lisa</v>
      </c>
      <c r="J1900" t="str">
        <f>INDEX(products!$B$2:$B$5902,MATCH(D1900,products!$A$2:$A$5902,0))</f>
        <v>Furn</v>
      </c>
      <c r="K1900" t="str">
        <f>INDEX(products!$C$2:$C$5902,MATCH(D1900,products!$A$2:$A$5902,0))</f>
        <v>Bndrs</v>
      </c>
      <c r="L1900" s="3">
        <f>INDEX(products!$E$2:$E$5902,MATCH(D1900,products!$A$2:$A$5902,0))</f>
        <v>2304.7600000000002</v>
      </c>
      <c r="M1900">
        <f>_xlfn.XLOOKUP(D1900,products!$A$2:$A$5902,products!$F$2:$F$5902)</f>
        <v>2</v>
      </c>
      <c r="N1900" s="3">
        <f t="shared" si="29"/>
        <v>1152.3800000000001</v>
      </c>
      <c r="O1900" s="3" t="str" cm="1">
        <f t="array" ref="O1900">_xlfn.IFS(J1900="Furn","Furniture",J1900="Tech","Technology",J1900="OffSup","Office Supplies")</f>
        <v>Furniture</v>
      </c>
      <c r="P1900" s="3" t="str" cm="1">
        <f t="array" ref="P1900">_xlfn.IFS(K1900="Bkcs","Bookcases",K1900="Phns","Phones",K1900="Acc","Accessories",K1900="Bndrs","Binders",K1900="Fstnrs","Fasteners")</f>
        <v>Binders</v>
      </c>
      <c r="Q1900" t="str">
        <f>IF(_xlfn.XLOOKUP(D1900,products!$A$2:$A$5902,products!$H$2:$H$5902,,0)=1,"Yes","No")</f>
        <v>No</v>
      </c>
    </row>
    <row r="1901" spans="1:17" x14ac:dyDescent="0.3">
      <c r="A1901" t="s">
        <v>11327</v>
      </c>
      <c r="B1901" s="4">
        <v>44218</v>
      </c>
      <c r="C1901" t="s">
        <v>11328</v>
      </c>
      <c r="D1901" t="s">
        <v>11331</v>
      </c>
      <c r="E1901" s="1">
        <v>44549</v>
      </c>
      <c r="F1901" t="s">
        <v>74</v>
      </c>
      <c r="G1901" t="str">
        <f>_xlfn.XLOOKUP(C1901,customers!$A$2:$A$5902,customers!$B$2:$B$5902,,0)</f>
        <v>Susan Duncan</v>
      </c>
      <c r="H1901" t="str">
        <f>_xlfn.XLOOKUP(C1901,customers!$A$2:$A$5902,customers!$G$2:$G$5902,,0)</f>
        <v>South</v>
      </c>
      <c r="I1901" t="str">
        <f>_xlfn.XLOOKUP(C1901,customers!$A$2:$A$5902,customers!$E$2:$E$5902,,0)</f>
        <v>South Katherineview</v>
      </c>
      <c r="J1901" t="str">
        <f>INDEX(products!$B$2:$B$5902,MATCH(D1901,products!$A$2:$A$5902,0))</f>
        <v>OffSup</v>
      </c>
      <c r="K1901" t="str">
        <f>INDEX(products!$C$2:$C$5902,MATCH(D1901,products!$A$2:$A$5902,0))</f>
        <v>Bndrs</v>
      </c>
      <c r="L1901" s="3">
        <f>INDEX(products!$E$2:$E$5902,MATCH(D1901,products!$A$2:$A$5902,0))</f>
        <v>1361.16</v>
      </c>
      <c r="M1901">
        <f>_xlfn.XLOOKUP(D1901,products!$A$2:$A$5902,products!$F$2:$F$5902)</f>
        <v>5</v>
      </c>
      <c r="N1901" s="3">
        <f t="shared" si="29"/>
        <v>272.23200000000003</v>
      </c>
      <c r="O1901" s="3" t="str" cm="1">
        <f t="array" ref="O1901">_xlfn.IFS(J1901="Furn","Furniture",J1901="Tech","Technology",J1901="OffSup","Office Supplies")</f>
        <v>Office Supplies</v>
      </c>
      <c r="P1901" s="3" t="str" cm="1">
        <f t="array" ref="P1901">_xlfn.IFS(K1901="Bkcs","Bookcases",K1901="Phns","Phones",K1901="Acc","Accessories",K1901="Bndrs","Binders",K1901="Fstnrs","Fasteners")</f>
        <v>Binders</v>
      </c>
      <c r="Q1901" t="str">
        <f>IF(_xlfn.XLOOKUP(D1901,products!$A$2:$A$5902,products!$H$2:$H$5902,,0)=1,"Yes","No")</f>
        <v>Yes</v>
      </c>
    </row>
    <row r="1902" spans="1:17" x14ac:dyDescent="0.3">
      <c r="A1902" s="2" t="s">
        <v>11333</v>
      </c>
      <c r="B1902" s="4">
        <v>45130</v>
      </c>
      <c r="C1902" t="s">
        <v>11334</v>
      </c>
      <c r="D1902" t="s">
        <v>11337</v>
      </c>
      <c r="E1902" s="1">
        <v>45344</v>
      </c>
      <c r="F1902" t="s">
        <v>21</v>
      </c>
      <c r="G1902" t="str">
        <f>_xlfn.XLOOKUP(C1902,customers!$A$2:$A$5902,customers!$B$2:$B$5902,,0)</f>
        <v>Michele Davidson</v>
      </c>
      <c r="H1902" t="str">
        <f>_xlfn.XLOOKUP(C1902,customers!$A$2:$A$5902,customers!$G$2:$G$5902,,0)</f>
        <v>North</v>
      </c>
      <c r="I1902" t="str">
        <f>_xlfn.XLOOKUP(C1902,customers!$A$2:$A$5902,customers!$E$2:$E$5902,,0)</f>
        <v>Michaelmouth</v>
      </c>
      <c r="J1902" t="str">
        <f>INDEX(products!$B$2:$B$5902,MATCH(D1902,products!$A$2:$A$5902,0))</f>
        <v>Furn</v>
      </c>
      <c r="K1902" t="str">
        <f>INDEX(products!$C$2:$C$5902,MATCH(D1902,products!$A$2:$A$5902,0))</f>
        <v>Phns</v>
      </c>
      <c r="L1902" s="3">
        <f>INDEX(products!$E$2:$E$5902,MATCH(D1902,products!$A$2:$A$5902,0))</f>
        <v>241.09</v>
      </c>
      <c r="M1902">
        <f>_xlfn.XLOOKUP(D1902,products!$A$2:$A$5902,products!$F$2:$F$5902)</f>
        <v>8</v>
      </c>
      <c r="N1902" s="3">
        <f t="shared" si="29"/>
        <v>30.13625</v>
      </c>
      <c r="O1902" s="3" t="str" cm="1">
        <f t="array" ref="O1902">_xlfn.IFS(J1902="Furn","Furniture",J1902="Tech","Technology",J1902="OffSup","Office Supplies")</f>
        <v>Furniture</v>
      </c>
      <c r="P1902" s="3" t="str" cm="1">
        <f t="array" ref="P1902">_xlfn.IFS(K1902="Bkcs","Bookcases",K1902="Phns","Phones",K1902="Acc","Accessories",K1902="Bndrs","Binders",K1902="Fstnrs","Fasteners")</f>
        <v>Phones</v>
      </c>
      <c r="Q1902" t="str">
        <f>IF(_xlfn.XLOOKUP(D1902,products!$A$2:$A$5902,products!$H$2:$H$5902,,0)=1,"Yes","No")</f>
        <v>No</v>
      </c>
    </row>
    <row r="1903" spans="1:17" x14ac:dyDescent="0.3">
      <c r="A1903" t="s">
        <v>11339</v>
      </c>
      <c r="B1903" s="4">
        <v>44360</v>
      </c>
      <c r="C1903" t="s">
        <v>11340</v>
      </c>
      <c r="D1903" t="s">
        <v>11342</v>
      </c>
      <c r="E1903" s="1">
        <v>44413</v>
      </c>
      <c r="F1903" t="s">
        <v>21</v>
      </c>
      <c r="G1903" t="str">
        <f>_xlfn.XLOOKUP(C1903,customers!$A$2:$A$5902,customers!$B$2:$B$5902,,0)</f>
        <v>Amber Hudson</v>
      </c>
      <c r="H1903" t="str">
        <f>_xlfn.XLOOKUP(C1903,customers!$A$2:$A$5902,customers!$G$2:$G$5902,,0)</f>
        <v>West</v>
      </c>
      <c r="I1903" t="str">
        <f>_xlfn.XLOOKUP(C1903,customers!$A$2:$A$5902,customers!$E$2:$E$5902,,0)</f>
        <v>Benjaminside</v>
      </c>
      <c r="J1903" t="str">
        <f>INDEX(products!$B$2:$B$5902,MATCH(D1903,products!$A$2:$A$5902,0))</f>
        <v>Furn</v>
      </c>
      <c r="K1903" t="str">
        <f>INDEX(products!$C$2:$C$5902,MATCH(D1903,products!$A$2:$A$5902,0))</f>
        <v>Phns</v>
      </c>
      <c r="L1903" s="3">
        <f>INDEX(products!$E$2:$E$5902,MATCH(D1903,products!$A$2:$A$5902,0))</f>
        <v>1014.87</v>
      </c>
      <c r="M1903">
        <f>_xlfn.XLOOKUP(D1903,products!$A$2:$A$5902,products!$F$2:$F$5902)</f>
        <v>5</v>
      </c>
      <c r="N1903" s="3">
        <f t="shared" si="29"/>
        <v>202.97399999999999</v>
      </c>
      <c r="O1903" s="3" t="str" cm="1">
        <f t="array" ref="O1903">_xlfn.IFS(J1903="Furn","Furniture",J1903="Tech","Technology",J1903="OffSup","Office Supplies")</f>
        <v>Furniture</v>
      </c>
      <c r="P1903" s="3" t="str" cm="1">
        <f t="array" ref="P1903">_xlfn.IFS(K1903="Bkcs","Bookcases",K1903="Phns","Phones",K1903="Acc","Accessories",K1903="Bndrs","Binders",K1903="Fstnrs","Fasteners")</f>
        <v>Phones</v>
      </c>
      <c r="Q1903" t="str">
        <f>IF(_xlfn.XLOOKUP(D1903,products!$A$2:$A$5902,products!$H$2:$H$5902,,0)=1,"Yes","No")</f>
        <v>No</v>
      </c>
    </row>
    <row r="1904" spans="1:17" x14ac:dyDescent="0.3">
      <c r="A1904" t="s">
        <v>11344</v>
      </c>
      <c r="B1904" s="4">
        <v>45035</v>
      </c>
      <c r="C1904" t="s">
        <v>11345</v>
      </c>
      <c r="D1904" t="s">
        <v>11348</v>
      </c>
      <c r="E1904" s="1">
        <v>45338</v>
      </c>
      <c r="F1904" t="s">
        <v>21</v>
      </c>
      <c r="G1904" t="str">
        <f>_xlfn.XLOOKUP(C1904,customers!$A$2:$A$5902,customers!$B$2:$B$5902,,0)</f>
        <v>Samantha Bass</v>
      </c>
      <c r="H1904" t="str">
        <f>_xlfn.XLOOKUP(C1904,customers!$A$2:$A$5902,customers!$G$2:$G$5902,,0)</f>
        <v>East</v>
      </c>
      <c r="I1904" t="str">
        <f>_xlfn.XLOOKUP(C1904,customers!$A$2:$A$5902,customers!$E$2:$E$5902,,0)</f>
        <v>Toddshire</v>
      </c>
      <c r="J1904" t="str">
        <f>INDEX(products!$B$2:$B$5902,MATCH(D1904,products!$A$2:$A$5902,0))</f>
        <v>Furn</v>
      </c>
      <c r="K1904" t="str">
        <f>INDEX(products!$C$2:$C$5902,MATCH(D1904,products!$A$2:$A$5902,0))</f>
        <v>Phns</v>
      </c>
      <c r="L1904" s="3">
        <f>INDEX(products!$E$2:$E$5902,MATCH(D1904,products!$A$2:$A$5902,0))</f>
        <v>3503.38</v>
      </c>
      <c r="M1904">
        <f>_xlfn.XLOOKUP(D1904,products!$A$2:$A$5902,products!$F$2:$F$5902)</f>
        <v>7</v>
      </c>
      <c r="N1904" s="3">
        <f t="shared" si="29"/>
        <v>500.48285714285714</v>
      </c>
      <c r="O1904" s="3" t="str" cm="1">
        <f t="array" ref="O1904">_xlfn.IFS(J1904="Furn","Furniture",J1904="Tech","Technology",J1904="OffSup","Office Supplies")</f>
        <v>Furniture</v>
      </c>
      <c r="P1904" s="3" t="str" cm="1">
        <f t="array" ref="P1904">_xlfn.IFS(K1904="Bkcs","Bookcases",K1904="Phns","Phones",K1904="Acc","Accessories",K1904="Bndrs","Binders",K1904="Fstnrs","Fasteners")</f>
        <v>Phones</v>
      </c>
      <c r="Q1904" t="str">
        <f>IF(_xlfn.XLOOKUP(D1904,products!$A$2:$A$5902,products!$H$2:$H$5902,,0)=1,"Yes","No")</f>
        <v>No</v>
      </c>
    </row>
    <row r="1905" spans="1:17" x14ac:dyDescent="0.3">
      <c r="A1905" t="s">
        <v>11350</v>
      </c>
      <c r="B1905" s="4">
        <v>44225</v>
      </c>
      <c r="C1905" t="s">
        <v>11351</v>
      </c>
      <c r="D1905" t="s">
        <v>11354</v>
      </c>
      <c r="E1905" s="1">
        <v>44374</v>
      </c>
      <c r="F1905" t="s">
        <v>74</v>
      </c>
      <c r="G1905" t="str">
        <f>_xlfn.XLOOKUP(C1905,customers!$A$2:$A$5902,customers!$B$2:$B$5902,,0)</f>
        <v>Blake Brown</v>
      </c>
      <c r="H1905" t="str">
        <f>_xlfn.XLOOKUP(C1905,customers!$A$2:$A$5902,customers!$G$2:$G$5902,,0)</f>
        <v>West</v>
      </c>
      <c r="I1905" t="str">
        <f>_xlfn.XLOOKUP(C1905,customers!$A$2:$A$5902,customers!$E$2:$E$5902,,0)</f>
        <v>Port Anthonyland</v>
      </c>
      <c r="J1905" t="str">
        <f>INDEX(products!$B$2:$B$5902,MATCH(D1905,products!$A$2:$A$5902,0))</f>
        <v>OffSup</v>
      </c>
      <c r="K1905" t="str">
        <f>INDEX(products!$C$2:$C$5902,MATCH(D1905,products!$A$2:$A$5902,0))</f>
        <v>Acc</v>
      </c>
      <c r="L1905" s="3">
        <f>INDEX(products!$E$2:$E$5902,MATCH(D1905,products!$A$2:$A$5902,0))</f>
        <v>1843.05</v>
      </c>
      <c r="M1905">
        <f>_xlfn.XLOOKUP(D1905,products!$A$2:$A$5902,products!$F$2:$F$5902)</f>
        <v>5</v>
      </c>
      <c r="N1905" s="3">
        <f t="shared" si="29"/>
        <v>368.61</v>
      </c>
      <c r="O1905" s="3" t="str" cm="1">
        <f t="array" ref="O1905">_xlfn.IFS(J1905="Furn","Furniture",J1905="Tech","Technology",J1905="OffSup","Office Supplies")</f>
        <v>Office Supplies</v>
      </c>
      <c r="P1905" s="3" t="str" cm="1">
        <f t="array" ref="P1905">_xlfn.IFS(K1905="Bkcs","Bookcases",K1905="Phns","Phones",K1905="Acc","Accessories",K1905="Bndrs","Binders",K1905="Fstnrs","Fasteners")</f>
        <v>Accessories</v>
      </c>
      <c r="Q1905" t="str">
        <f>IF(_xlfn.XLOOKUP(D1905,products!$A$2:$A$5902,products!$H$2:$H$5902,,0)=1,"Yes","No")</f>
        <v>No</v>
      </c>
    </row>
    <row r="1906" spans="1:17" x14ac:dyDescent="0.3">
      <c r="A1906" t="s">
        <v>11356</v>
      </c>
      <c r="B1906" s="4">
        <v>44020</v>
      </c>
      <c r="C1906" t="s">
        <v>11357</v>
      </c>
      <c r="D1906" t="s">
        <v>11360</v>
      </c>
      <c r="E1906" s="1">
        <v>44214</v>
      </c>
      <c r="F1906" t="s">
        <v>74</v>
      </c>
      <c r="G1906" t="str">
        <f>_xlfn.XLOOKUP(C1906,customers!$A$2:$A$5902,customers!$B$2:$B$5902,,0)</f>
        <v>Eddie Alvarez</v>
      </c>
      <c r="H1906" t="str">
        <f>_xlfn.XLOOKUP(C1906,customers!$A$2:$A$5902,customers!$G$2:$G$5902,,0)</f>
        <v>East</v>
      </c>
      <c r="I1906" t="str">
        <f>_xlfn.XLOOKUP(C1906,customers!$A$2:$A$5902,customers!$E$2:$E$5902,,0)</f>
        <v>South Heidiborough</v>
      </c>
      <c r="J1906" t="str">
        <f>INDEX(products!$B$2:$B$5902,MATCH(D1906,products!$A$2:$A$5902,0))</f>
        <v>Tech</v>
      </c>
      <c r="K1906" t="str">
        <f>INDEX(products!$C$2:$C$5902,MATCH(D1906,products!$A$2:$A$5902,0))</f>
        <v>Bndrs</v>
      </c>
      <c r="L1906" s="3">
        <f>INDEX(products!$E$2:$E$5902,MATCH(D1906,products!$A$2:$A$5902,0))</f>
        <v>2505.33</v>
      </c>
      <c r="M1906">
        <f>_xlfn.XLOOKUP(D1906,products!$A$2:$A$5902,products!$F$2:$F$5902)</f>
        <v>10</v>
      </c>
      <c r="N1906" s="3">
        <f t="shared" si="29"/>
        <v>250.53299999999999</v>
      </c>
      <c r="O1906" s="3" t="str" cm="1">
        <f t="array" ref="O1906">_xlfn.IFS(J1906="Furn","Furniture",J1906="Tech","Technology",J1906="OffSup","Office Supplies")</f>
        <v>Technology</v>
      </c>
      <c r="P1906" s="3" t="str" cm="1">
        <f t="array" ref="P1906">_xlfn.IFS(K1906="Bkcs","Bookcases",K1906="Phns","Phones",K1906="Acc","Accessories",K1906="Bndrs","Binders",K1906="Fstnrs","Fasteners")</f>
        <v>Binders</v>
      </c>
      <c r="Q1906" t="str">
        <f>IF(_xlfn.XLOOKUP(D1906,products!$A$2:$A$5902,products!$H$2:$H$5902,,0)=1,"Yes","No")</f>
        <v>No</v>
      </c>
    </row>
    <row r="1907" spans="1:17" x14ac:dyDescent="0.3">
      <c r="A1907" t="s">
        <v>11362</v>
      </c>
      <c r="B1907" s="4">
        <v>43657</v>
      </c>
      <c r="C1907" t="s">
        <v>11363</v>
      </c>
      <c r="D1907" t="s">
        <v>11366</v>
      </c>
      <c r="E1907" s="1">
        <v>43710</v>
      </c>
      <c r="F1907" t="s">
        <v>21</v>
      </c>
      <c r="G1907" t="str">
        <f>_xlfn.XLOOKUP(C1907,customers!$A$2:$A$5902,customers!$B$2:$B$5902,,0)</f>
        <v>Jennifer Scott</v>
      </c>
      <c r="H1907" t="str">
        <f>_xlfn.XLOOKUP(C1907,customers!$A$2:$A$5902,customers!$G$2:$G$5902,,0)</f>
        <v>North</v>
      </c>
      <c r="I1907" t="str">
        <f>_xlfn.XLOOKUP(C1907,customers!$A$2:$A$5902,customers!$E$2:$E$5902,,0)</f>
        <v>West Leslie</v>
      </c>
      <c r="J1907" t="str">
        <f>INDEX(products!$B$2:$B$5902,MATCH(D1907,products!$A$2:$A$5902,0))</f>
        <v>OffSup</v>
      </c>
      <c r="K1907" t="str">
        <f>INDEX(products!$C$2:$C$5902,MATCH(D1907,products!$A$2:$A$5902,0))</f>
        <v>Bndrs</v>
      </c>
      <c r="L1907" s="3">
        <f>INDEX(products!$E$2:$E$5902,MATCH(D1907,products!$A$2:$A$5902,0))</f>
        <v>956.4</v>
      </c>
      <c r="M1907">
        <f>_xlfn.XLOOKUP(D1907,products!$A$2:$A$5902,products!$F$2:$F$5902)</f>
        <v>9</v>
      </c>
      <c r="N1907" s="3">
        <f t="shared" si="29"/>
        <v>106.26666666666667</v>
      </c>
      <c r="O1907" s="3" t="str" cm="1">
        <f t="array" ref="O1907">_xlfn.IFS(J1907="Furn","Furniture",J1907="Tech","Technology",J1907="OffSup","Office Supplies")</f>
        <v>Office Supplies</v>
      </c>
      <c r="P1907" s="3" t="str" cm="1">
        <f t="array" ref="P1907">_xlfn.IFS(K1907="Bkcs","Bookcases",K1907="Phns","Phones",K1907="Acc","Accessories",K1907="Bndrs","Binders",K1907="Fstnrs","Fasteners")</f>
        <v>Binders</v>
      </c>
      <c r="Q1907" t="str">
        <f>IF(_xlfn.XLOOKUP(D1907,products!$A$2:$A$5902,products!$H$2:$H$5902,,0)=1,"Yes","No")</f>
        <v>Yes</v>
      </c>
    </row>
    <row r="1908" spans="1:17" x14ac:dyDescent="0.3">
      <c r="A1908" t="s">
        <v>11368</v>
      </c>
      <c r="B1908" s="4">
        <v>45188</v>
      </c>
      <c r="C1908" t="s">
        <v>11369</v>
      </c>
      <c r="D1908" t="s">
        <v>11372</v>
      </c>
      <c r="E1908" s="1">
        <v>45213</v>
      </c>
      <c r="F1908" t="s">
        <v>35</v>
      </c>
      <c r="G1908" t="str">
        <f>_xlfn.XLOOKUP(C1908,customers!$A$2:$A$5902,customers!$B$2:$B$5902,,0)</f>
        <v>Susan Cohen</v>
      </c>
      <c r="H1908" t="str">
        <f>_xlfn.XLOOKUP(C1908,customers!$A$2:$A$5902,customers!$G$2:$G$5902,,0)</f>
        <v>South</v>
      </c>
      <c r="I1908" t="str">
        <f>_xlfn.XLOOKUP(C1908,customers!$A$2:$A$5902,customers!$E$2:$E$5902,,0)</f>
        <v>Mccarthyview</v>
      </c>
      <c r="J1908" t="str">
        <f>INDEX(products!$B$2:$B$5902,MATCH(D1908,products!$A$2:$A$5902,0))</f>
        <v>Tech</v>
      </c>
      <c r="K1908" t="str">
        <f>INDEX(products!$C$2:$C$5902,MATCH(D1908,products!$A$2:$A$5902,0))</f>
        <v>Fstnrs</v>
      </c>
      <c r="L1908" s="3">
        <f>INDEX(products!$E$2:$E$5902,MATCH(D1908,products!$A$2:$A$5902,0))</f>
        <v>62.56</v>
      </c>
      <c r="M1908">
        <f>_xlfn.XLOOKUP(D1908,products!$A$2:$A$5902,products!$F$2:$F$5902)</f>
        <v>1</v>
      </c>
      <c r="N1908" s="3">
        <f t="shared" si="29"/>
        <v>62.56</v>
      </c>
      <c r="O1908" s="3" t="str" cm="1">
        <f t="array" ref="O1908">_xlfn.IFS(J1908="Furn","Furniture",J1908="Tech","Technology",J1908="OffSup","Office Supplies")</f>
        <v>Technology</v>
      </c>
      <c r="P1908" s="3" t="str" cm="1">
        <f t="array" ref="P1908">_xlfn.IFS(K1908="Bkcs","Bookcases",K1908="Phns","Phones",K1908="Acc","Accessories",K1908="Bndrs","Binders",K1908="Fstnrs","Fasteners")</f>
        <v>Fasteners</v>
      </c>
      <c r="Q1908" t="str">
        <f>IF(_xlfn.XLOOKUP(D1908,products!$A$2:$A$5902,products!$H$2:$H$5902,,0)=1,"Yes","No")</f>
        <v>Yes</v>
      </c>
    </row>
    <row r="1909" spans="1:17" x14ac:dyDescent="0.3">
      <c r="A1909" t="s">
        <v>11374</v>
      </c>
      <c r="B1909" s="4">
        <v>44281</v>
      </c>
      <c r="C1909" t="s">
        <v>11375</v>
      </c>
      <c r="D1909" t="s">
        <v>11378</v>
      </c>
      <c r="E1909" s="1">
        <v>44627</v>
      </c>
      <c r="F1909" t="s">
        <v>35</v>
      </c>
      <c r="G1909" t="str">
        <f>_xlfn.XLOOKUP(C1909,customers!$A$2:$A$5902,customers!$B$2:$B$5902,,0)</f>
        <v>Mark Garcia</v>
      </c>
      <c r="H1909" t="str">
        <f>_xlfn.XLOOKUP(C1909,customers!$A$2:$A$5902,customers!$G$2:$G$5902,,0)</f>
        <v>West</v>
      </c>
      <c r="I1909" t="str">
        <f>_xlfn.XLOOKUP(C1909,customers!$A$2:$A$5902,customers!$E$2:$E$5902,,0)</f>
        <v>Andradefort</v>
      </c>
      <c r="J1909" t="str">
        <f>INDEX(products!$B$2:$B$5902,MATCH(D1909,products!$A$2:$A$5902,0))</f>
        <v>Tech</v>
      </c>
      <c r="K1909" t="str">
        <f>INDEX(products!$C$2:$C$5902,MATCH(D1909,products!$A$2:$A$5902,0))</f>
        <v>Fstnrs</v>
      </c>
      <c r="L1909" s="3">
        <f>INDEX(products!$E$2:$E$5902,MATCH(D1909,products!$A$2:$A$5902,0))</f>
        <v>2448.7199999999998</v>
      </c>
      <c r="M1909">
        <f>_xlfn.XLOOKUP(D1909,products!$A$2:$A$5902,products!$F$2:$F$5902)</f>
        <v>9</v>
      </c>
      <c r="N1909" s="3">
        <f t="shared" si="29"/>
        <v>272.08</v>
      </c>
      <c r="O1909" s="3" t="str" cm="1">
        <f t="array" ref="O1909">_xlfn.IFS(J1909="Furn","Furniture",J1909="Tech","Technology",J1909="OffSup","Office Supplies")</f>
        <v>Technology</v>
      </c>
      <c r="P1909" s="3" t="str" cm="1">
        <f t="array" ref="P1909">_xlfn.IFS(K1909="Bkcs","Bookcases",K1909="Phns","Phones",K1909="Acc","Accessories",K1909="Bndrs","Binders",K1909="Fstnrs","Fasteners")</f>
        <v>Fasteners</v>
      </c>
      <c r="Q1909" t="str">
        <f>IF(_xlfn.XLOOKUP(D1909,products!$A$2:$A$5902,products!$H$2:$H$5902,,0)=1,"Yes","No")</f>
        <v>No</v>
      </c>
    </row>
    <row r="1910" spans="1:17" x14ac:dyDescent="0.3">
      <c r="A1910" t="s">
        <v>11380</v>
      </c>
      <c r="B1910" s="4">
        <v>44888</v>
      </c>
      <c r="C1910" t="s">
        <v>11381</v>
      </c>
      <c r="D1910" t="s">
        <v>11384</v>
      </c>
      <c r="E1910" s="1">
        <v>44990</v>
      </c>
      <c r="F1910" t="s">
        <v>35</v>
      </c>
      <c r="G1910" t="str">
        <f>_xlfn.XLOOKUP(C1910,customers!$A$2:$A$5902,customers!$B$2:$B$5902,,0)</f>
        <v>Cynthia Barnett</v>
      </c>
      <c r="H1910" t="str">
        <f>_xlfn.XLOOKUP(C1910,customers!$A$2:$A$5902,customers!$G$2:$G$5902,,0)</f>
        <v>East</v>
      </c>
      <c r="I1910" t="str">
        <f>_xlfn.XLOOKUP(C1910,customers!$A$2:$A$5902,customers!$E$2:$E$5902,,0)</f>
        <v>Jenniferview</v>
      </c>
      <c r="J1910" t="str">
        <f>INDEX(products!$B$2:$B$5902,MATCH(D1910,products!$A$2:$A$5902,0))</f>
        <v>Tech</v>
      </c>
      <c r="K1910" t="str">
        <f>INDEX(products!$C$2:$C$5902,MATCH(D1910,products!$A$2:$A$5902,0))</f>
        <v>Bndrs</v>
      </c>
      <c r="L1910" s="3">
        <f>INDEX(products!$E$2:$E$5902,MATCH(D1910,products!$A$2:$A$5902,0))</f>
        <v>1292.22</v>
      </c>
      <c r="M1910">
        <f>_xlfn.XLOOKUP(D1910,products!$A$2:$A$5902,products!$F$2:$F$5902)</f>
        <v>4</v>
      </c>
      <c r="N1910" s="3">
        <f t="shared" si="29"/>
        <v>323.05500000000001</v>
      </c>
      <c r="O1910" s="3" t="str" cm="1">
        <f t="array" ref="O1910">_xlfn.IFS(J1910="Furn","Furniture",J1910="Tech","Technology",J1910="OffSup","Office Supplies")</f>
        <v>Technology</v>
      </c>
      <c r="P1910" s="3" t="str" cm="1">
        <f t="array" ref="P1910">_xlfn.IFS(K1910="Bkcs","Bookcases",K1910="Phns","Phones",K1910="Acc","Accessories",K1910="Bndrs","Binders",K1910="Fstnrs","Fasteners")</f>
        <v>Binders</v>
      </c>
      <c r="Q1910" t="str">
        <f>IF(_xlfn.XLOOKUP(D1910,products!$A$2:$A$5902,products!$H$2:$H$5902,,0)=1,"Yes","No")</f>
        <v>Yes</v>
      </c>
    </row>
    <row r="1911" spans="1:17" x14ac:dyDescent="0.3">
      <c r="A1911" t="s">
        <v>11386</v>
      </c>
      <c r="B1911" s="4">
        <v>44630</v>
      </c>
      <c r="C1911" t="s">
        <v>11387</v>
      </c>
      <c r="D1911" t="s">
        <v>11390</v>
      </c>
      <c r="E1911" s="1">
        <v>44899</v>
      </c>
      <c r="F1911" t="s">
        <v>35</v>
      </c>
      <c r="G1911" t="str">
        <f>_xlfn.XLOOKUP(C1911,customers!$A$2:$A$5902,customers!$B$2:$B$5902,,0)</f>
        <v>Gabriel Douglas</v>
      </c>
      <c r="H1911" t="str">
        <f>_xlfn.XLOOKUP(C1911,customers!$A$2:$A$5902,customers!$G$2:$G$5902,,0)</f>
        <v>North</v>
      </c>
      <c r="I1911" t="str">
        <f>_xlfn.XLOOKUP(C1911,customers!$A$2:$A$5902,customers!$E$2:$E$5902,,0)</f>
        <v>Janiceton</v>
      </c>
      <c r="J1911" t="str">
        <f>INDEX(products!$B$2:$B$5902,MATCH(D1911,products!$A$2:$A$5902,0))</f>
        <v>Tech</v>
      </c>
      <c r="K1911" t="str">
        <f>INDEX(products!$C$2:$C$5902,MATCH(D1911,products!$A$2:$A$5902,0))</f>
        <v>Fstnrs</v>
      </c>
      <c r="L1911" s="3">
        <f>INDEX(products!$E$2:$E$5902,MATCH(D1911,products!$A$2:$A$5902,0))</f>
        <v>4657.66</v>
      </c>
      <c r="M1911">
        <f>_xlfn.XLOOKUP(D1911,products!$A$2:$A$5902,products!$F$2:$F$5902)</f>
        <v>5</v>
      </c>
      <c r="N1911" s="3">
        <f t="shared" si="29"/>
        <v>931.53199999999993</v>
      </c>
      <c r="O1911" s="3" t="str" cm="1">
        <f t="array" ref="O1911">_xlfn.IFS(J1911="Furn","Furniture",J1911="Tech","Technology",J1911="OffSup","Office Supplies")</f>
        <v>Technology</v>
      </c>
      <c r="P1911" s="3" t="str" cm="1">
        <f t="array" ref="P1911">_xlfn.IFS(K1911="Bkcs","Bookcases",K1911="Phns","Phones",K1911="Acc","Accessories",K1911="Bndrs","Binders",K1911="Fstnrs","Fasteners")</f>
        <v>Fasteners</v>
      </c>
      <c r="Q1911" t="str">
        <f>IF(_xlfn.XLOOKUP(D1911,products!$A$2:$A$5902,products!$H$2:$H$5902,,0)=1,"Yes","No")</f>
        <v>Yes</v>
      </c>
    </row>
    <row r="1912" spans="1:17" x14ac:dyDescent="0.3">
      <c r="A1912" t="s">
        <v>11392</v>
      </c>
      <c r="B1912" s="4">
        <v>45035</v>
      </c>
      <c r="C1912" t="s">
        <v>11393</v>
      </c>
      <c r="D1912" t="s">
        <v>11396</v>
      </c>
      <c r="E1912" s="1">
        <v>45371</v>
      </c>
      <c r="F1912" t="s">
        <v>74</v>
      </c>
      <c r="G1912" t="str">
        <f>_xlfn.XLOOKUP(C1912,customers!$A$2:$A$5902,customers!$B$2:$B$5902,,0)</f>
        <v>Ann Hayes</v>
      </c>
      <c r="H1912" t="str">
        <f>_xlfn.XLOOKUP(C1912,customers!$A$2:$A$5902,customers!$G$2:$G$5902,,0)</f>
        <v>West</v>
      </c>
      <c r="I1912" t="str">
        <f>_xlfn.XLOOKUP(C1912,customers!$A$2:$A$5902,customers!$E$2:$E$5902,,0)</f>
        <v>Port Ericton</v>
      </c>
      <c r="J1912" t="str">
        <f>INDEX(products!$B$2:$B$5902,MATCH(D1912,products!$A$2:$A$5902,0))</f>
        <v>OffSup</v>
      </c>
      <c r="K1912" t="str">
        <f>INDEX(products!$C$2:$C$5902,MATCH(D1912,products!$A$2:$A$5902,0))</f>
        <v>Bndrs</v>
      </c>
      <c r="L1912" s="3">
        <f>INDEX(products!$E$2:$E$5902,MATCH(D1912,products!$A$2:$A$5902,0))</f>
        <v>4956.9399999999996</v>
      </c>
      <c r="M1912">
        <f>_xlfn.XLOOKUP(D1912,products!$A$2:$A$5902,products!$F$2:$F$5902)</f>
        <v>8</v>
      </c>
      <c r="N1912" s="3">
        <f t="shared" si="29"/>
        <v>619.61749999999995</v>
      </c>
      <c r="O1912" s="3" t="str" cm="1">
        <f t="array" ref="O1912">_xlfn.IFS(J1912="Furn","Furniture",J1912="Tech","Technology",J1912="OffSup","Office Supplies")</f>
        <v>Office Supplies</v>
      </c>
      <c r="P1912" s="3" t="str" cm="1">
        <f t="array" ref="P1912">_xlfn.IFS(K1912="Bkcs","Bookcases",K1912="Phns","Phones",K1912="Acc","Accessories",K1912="Bndrs","Binders",K1912="Fstnrs","Fasteners")</f>
        <v>Binders</v>
      </c>
      <c r="Q1912" t="str">
        <f>IF(_xlfn.XLOOKUP(D1912,products!$A$2:$A$5902,products!$H$2:$H$5902,,0)=1,"Yes","No")</f>
        <v>No</v>
      </c>
    </row>
    <row r="1913" spans="1:17" x14ac:dyDescent="0.3">
      <c r="A1913" t="s">
        <v>11398</v>
      </c>
      <c r="B1913" s="4">
        <v>44410</v>
      </c>
      <c r="C1913" t="s">
        <v>11399</v>
      </c>
      <c r="D1913" t="s">
        <v>11402</v>
      </c>
      <c r="E1913" s="1">
        <v>44763</v>
      </c>
      <c r="F1913" t="s">
        <v>35</v>
      </c>
      <c r="G1913" t="str">
        <f>_xlfn.XLOOKUP(C1913,customers!$A$2:$A$5902,customers!$B$2:$B$5902,,0)</f>
        <v>Brandon Hill</v>
      </c>
      <c r="H1913" t="str">
        <f>_xlfn.XLOOKUP(C1913,customers!$A$2:$A$5902,customers!$G$2:$G$5902,,0)</f>
        <v>West</v>
      </c>
      <c r="I1913" t="str">
        <f>_xlfn.XLOOKUP(C1913,customers!$A$2:$A$5902,customers!$E$2:$E$5902,,0)</f>
        <v>West Paultown</v>
      </c>
      <c r="J1913" t="str">
        <f>INDEX(products!$B$2:$B$5902,MATCH(D1913,products!$A$2:$A$5902,0))</f>
        <v>Tech</v>
      </c>
      <c r="K1913" t="str">
        <f>INDEX(products!$C$2:$C$5902,MATCH(D1913,products!$A$2:$A$5902,0))</f>
        <v>Acc</v>
      </c>
      <c r="L1913" s="3">
        <f>INDEX(products!$E$2:$E$5902,MATCH(D1913,products!$A$2:$A$5902,0))</f>
        <v>3868.07</v>
      </c>
      <c r="M1913">
        <f>_xlfn.XLOOKUP(D1913,products!$A$2:$A$5902,products!$F$2:$F$5902)</f>
        <v>1</v>
      </c>
      <c r="N1913" s="3">
        <f t="shared" si="29"/>
        <v>3868.07</v>
      </c>
      <c r="O1913" s="3" t="str" cm="1">
        <f t="array" ref="O1913">_xlfn.IFS(J1913="Furn","Furniture",J1913="Tech","Technology",J1913="OffSup","Office Supplies")</f>
        <v>Technology</v>
      </c>
      <c r="P1913" s="3" t="str" cm="1">
        <f t="array" ref="P1913">_xlfn.IFS(K1913="Bkcs","Bookcases",K1913="Phns","Phones",K1913="Acc","Accessories",K1913="Bndrs","Binders",K1913="Fstnrs","Fasteners")</f>
        <v>Accessories</v>
      </c>
      <c r="Q1913" t="str">
        <f>IF(_xlfn.XLOOKUP(D1913,products!$A$2:$A$5902,products!$H$2:$H$5902,,0)=1,"Yes","No")</f>
        <v>No</v>
      </c>
    </row>
    <row r="1914" spans="1:17" x14ac:dyDescent="0.3">
      <c r="A1914" t="s">
        <v>11404</v>
      </c>
      <c r="B1914" s="4">
        <v>44925</v>
      </c>
      <c r="C1914" t="s">
        <v>11405</v>
      </c>
      <c r="D1914" t="s">
        <v>11408</v>
      </c>
      <c r="E1914" s="1">
        <v>45287</v>
      </c>
      <c r="F1914" t="s">
        <v>21</v>
      </c>
      <c r="G1914" t="str">
        <f>_xlfn.XLOOKUP(C1914,customers!$A$2:$A$5902,customers!$B$2:$B$5902,,0)</f>
        <v>Nancy Bright</v>
      </c>
      <c r="H1914" t="str">
        <f>_xlfn.XLOOKUP(C1914,customers!$A$2:$A$5902,customers!$G$2:$G$5902,,0)</f>
        <v>North</v>
      </c>
      <c r="I1914" t="str">
        <f>_xlfn.XLOOKUP(C1914,customers!$A$2:$A$5902,customers!$E$2:$E$5902,,0)</f>
        <v>Jacobberg</v>
      </c>
      <c r="J1914" t="str">
        <f>INDEX(products!$B$2:$B$5902,MATCH(D1914,products!$A$2:$A$5902,0))</f>
        <v>OffSup</v>
      </c>
      <c r="K1914" t="str">
        <f>INDEX(products!$C$2:$C$5902,MATCH(D1914,products!$A$2:$A$5902,0))</f>
        <v>Acc</v>
      </c>
      <c r="L1914" s="3">
        <f>INDEX(products!$E$2:$E$5902,MATCH(D1914,products!$A$2:$A$5902,0))</f>
        <v>3194.39</v>
      </c>
      <c r="M1914">
        <f>_xlfn.XLOOKUP(D1914,products!$A$2:$A$5902,products!$F$2:$F$5902)</f>
        <v>2</v>
      </c>
      <c r="N1914" s="3">
        <f t="shared" si="29"/>
        <v>1597.1949999999999</v>
      </c>
      <c r="O1914" s="3" t="str" cm="1">
        <f t="array" ref="O1914">_xlfn.IFS(J1914="Furn","Furniture",J1914="Tech","Technology",J1914="OffSup","Office Supplies")</f>
        <v>Office Supplies</v>
      </c>
      <c r="P1914" s="3" t="str" cm="1">
        <f t="array" ref="P1914">_xlfn.IFS(K1914="Bkcs","Bookcases",K1914="Phns","Phones",K1914="Acc","Accessories",K1914="Bndrs","Binders",K1914="Fstnrs","Fasteners")</f>
        <v>Accessories</v>
      </c>
      <c r="Q1914" t="str">
        <f>IF(_xlfn.XLOOKUP(D1914,products!$A$2:$A$5902,products!$H$2:$H$5902,,0)=1,"Yes","No")</f>
        <v>No</v>
      </c>
    </row>
    <row r="1915" spans="1:17" x14ac:dyDescent="0.3">
      <c r="A1915" t="s">
        <v>11410</v>
      </c>
      <c r="B1915" s="4">
        <v>43715</v>
      </c>
      <c r="C1915" t="s">
        <v>11411</v>
      </c>
      <c r="D1915" t="s">
        <v>11414</v>
      </c>
      <c r="E1915" s="1">
        <v>43868</v>
      </c>
      <c r="F1915" t="s">
        <v>21</v>
      </c>
      <c r="G1915" t="str">
        <f>_xlfn.XLOOKUP(C1915,customers!$A$2:$A$5902,customers!$B$2:$B$5902,,0)</f>
        <v>Kyle Martinez</v>
      </c>
      <c r="H1915" t="str">
        <f>_xlfn.XLOOKUP(C1915,customers!$A$2:$A$5902,customers!$G$2:$G$5902,,0)</f>
        <v>West</v>
      </c>
      <c r="I1915" t="str">
        <f>_xlfn.XLOOKUP(C1915,customers!$A$2:$A$5902,customers!$E$2:$E$5902,,0)</f>
        <v>Cobbton</v>
      </c>
      <c r="J1915" t="str">
        <f>INDEX(products!$B$2:$B$5902,MATCH(D1915,products!$A$2:$A$5902,0))</f>
        <v>OffSup</v>
      </c>
      <c r="K1915" t="str">
        <f>INDEX(products!$C$2:$C$5902,MATCH(D1915,products!$A$2:$A$5902,0))</f>
        <v>Bndrs</v>
      </c>
      <c r="L1915" s="3">
        <f>INDEX(products!$E$2:$E$5902,MATCH(D1915,products!$A$2:$A$5902,0))</f>
        <v>1443.65</v>
      </c>
      <c r="M1915">
        <f>_xlfn.XLOOKUP(D1915,products!$A$2:$A$5902,products!$F$2:$F$5902)</f>
        <v>10</v>
      </c>
      <c r="N1915" s="3">
        <f t="shared" si="29"/>
        <v>144.36500000000001</v>
      </c>
      <c r="O1915" s="3" t="str" cm="1">
        <f t="array" ref="O1915">_xlfn.IFS(J1915="Furn","Furniture",J1915="Tech","Technology",J1915="OffSup","Office Supplies")</f>
        <v>Office Supplies</v>
      </c>
      <c r="P1915" s="3" t="str" cm="1">
        <f t="array" ref="P1915">_xlfn.IFS(K1915="Bkcs","Bookcases",K1915="Phns","Phones",K1915="Acc","Accessories",K1915="Bndrs","Binders",K1915="Fstnrs","Fasteners")</f>
        <v>Binders</v>
      </c>
      <c r="Q1915" t="str">
        <f>IF(_xlfn.XLOOKUP(D1915,products!$A$2:$A$5902,products!$H$2:$H$5902,,0)=1,"Yes","No")</f>
        <v>Yes</v>
      </c>
    </row>
    <row r="1916" spans="1:17" x14ac:dyDescent="0.3">
      <c r="A1916" t="s">
        <v>11416</v>
      </c>
      <c r="B1916" s="4">
        <v>44392</v>
      </c>
      <c r="C1916" t="s">
        <v>11417</v>
      </c>
      <c r="D1916" t="s">
        <v>11420</v>
      </c>
      <c r="E1916" s="1">
        <v>44461</v>
      </c>
      <c r="F1916" t="s">
        <v>35</v>
      </c>
      <c r="G1916" t="str">
        <f>_xlfn.XLOOKUP(C1916,customers!$A$2:$A$5902,customers!$B$2:$B$5902,,0)</f>
        <v>Daniel Perez</v>
      </c>
      <c r="H1916" t="str">
        <f>_xlfn.XLOOKUP(C1916,customers!$A$2:$A$5902,customers!$G$2:$G$5902,,0)</f>
        <v>North</v>
      </c>
      <c r="I1916" t="str">
        <f>_xlfn.XLOOKUP(C1916,customers!$A$2:$A$5902,customers!$E$2:$E$5902,,0)</f>
        <v>Port Charleshaven</v>
      </c>
      <c r="J1916" t="str">
        <f>INDEX(products!$B$2:$B$5902,MATCH(D1916,products!$A$2:$A$5902,0))</f>
        <v>Tech</v>
      </c>
      <c r="K1916" t="str">
        <f>INDEX(products!$C$2:$C$5902,MATCH(D1916,products!$A$2:$A$5902,0))</f>
        <v>Bndrs</v>
      </c>
      <c r="L1916" s="3">
        <f>INDEX(products!$E$2:$E$5902,MATCH(D1916,products!$A$2:$A$5902,0))</f>
        <v>1839.13</v>
      </c>
      <c r="M1916">
        <f>_xlfn.XLOOKUP(D1916,products!$A$2:$A$5902,products!$F$2:$F$5902)</f>
        <v>7</v>
      </c>
      <c r="N1916" s="3">
        <f t="shared" si="29"/>
        <v>262.73285714285714</v>
      </c>
      <c r="O1916" s="3" t="str" cm="1">
        <f t="array" ref="O1916">_xlfn.IFS(J1916="Furn","Furniture",J1916="Tech","Technology",J1916="OffSup","Office Supplies")</f>
        <v>Technology</v>
      </c>
      <c r="P1916" s="3" t="str" cm="1">
        <f t="array" ref="P1916">_xlfn.IFS(K1916="Bkcs","Bookcases",K1916="Phns","Phones",K1916="Acc","Accessories",K1916="Bndrs","Binders",K1916="Fstnrs","Fasteners")</f>
        <v>Binders</v>
      </c>
      <c r="Q1916" t="str">
        <f>IF(_xlfn.XLOOKUP(D1916,products!$A$2:$A$5902,products!$H$2:$H$5902,,0)=1,"Yes","No")</f>
        <v>Yes</v>
      </c>
    </row>
    <row r="1917" spans="1:17" x14ac:dyDescent="0.3">
      <c r="A1917" t="s">
        <v>11422</v>
      </c>
      <c r="B1917" s="4">
        <v>44538</v>
      </c>
      <c r="C1917" t="s">
        <v>11423</v>
      </c>
      <c r="D1917" t="s">
        <v>11426</v>
      </c>
      <c r="E1917" s="1">
        <v>44643</v>
      </c>
      <c r="F1917" t="s">
        <v>74</v>
      </c>
      <c r="G1917" t="str">
        <f>_xlfn.XLOOKUP(C1917,customers!$A$2:$A$5902,customers!$B$2:$B$5902,,0)</f>
        <v>Beth Perez</v>
      </c>
      <c r="H1917" t="str">
        <f>_xlfn.XLOOKUP(C1917,customers!$A$2:$A$5902,customers!$G$2:$G$5902,,0)</f>
        <v>North</v>
      </c>
      <c r="I1917" t="str">
        <f>_xlfn.XLOOKUP(C1917,customers!$A$2:$A$5902,customers!$E$2:$E$5902,,0)</f>
        <v>Austinport</v>
      </c>
      <c r="J1917" t="str">
        <f>INDEX(products!$B$2:$B$5902,MATCH(D1917,products!$A$2:$A$5902,0))</f>
        <v>Tech</v>
      </c>
      <c r="K1917" t="str">
        <f>INDEX(products!$C$2:$C$5902,MATCH(D1917,products!$A$2:$A$5902,0))</f>
        <v>Bkcs</v>
      </c>
      <c r="L1917" s="3">
        <f>INDEX(products!$E$2:$E$5902,MATCH(D1917,products!$A$2:$A$5902,0))</f>
        <v>1506</v>
      </c>
      <c r="M1917">
        <f>_xlfn.XLOOKUP(D1917,products!$A$2:$A$5902,products!$F$2:$F$5902)</f>
        <v>3</v>
      </c>
      <c r="N1917" s="3">
        <f t="shared" si="29"/>
        <v>502</v>
      </c>
      <c r="O1917" s="3" t="str" cm="1">
        <f t="array" ref="O1917">_xlfn.IFS(J1917="Furn","Furniture",J1917="Tech","Technology",J1917="OffSup","Office Supplies")</f>
        <v>Technology</v>
      </c>
      <c r="P1917" s="3" t="str" cm="1">
        <f t="array" ref="P1917">_xlfn.IFS(K1917="Bkcs","Bookcases",K1917="Phns","Phones",K1917="Acc","Accessories",K1917="Bndrs","Binders",K1917="Fstnrs","Fasteners")</f>
        <v>Bookcases</v>
      </c>
      <c r="Q1917" t="str">
        <f>IF(_xlfn.XLOOKUP(D1917,products!$A$2:$A$5902,products!$H$2:$H$5902,,0)=1,"Yes","No")</f>
        <v>No</v>
      </c>
    </row>
    <row r="1918" spans="1:17" x14ac:dyDescent="0.3">
      <c r="A1918" t="s">
        <v>11428</v>
      </c>
      <c r="B1918" s="4">
        <v>44231</v>
      </c>
      <c r="C1918" t="s">
        <v>11429</v>
      </c>
      <c r="D1918" t="s">
        <v>11432</v>
      </c>
      <c r="E1918" s="1">
        <v>44306</v>
      </c>
      <c r="F1918" t="s">
        <v>35</v>
      </c>
      <c r="G1918" t="str">
        <f>_xlfn.XLOOKUP(C1918,customers!$A$2:$A$5902,customers!$B$2:$B$5902,,0)</f>
        <v>Helen Orozco</v>
      </c>
      <c r="H1918" t="str">
        <f>_xlfn.XLOOKUP(C1918,customers!$A$2:$A$5902,customers!$G$2:$G$5902,,0)</f>
        <v>West</v>
      </c>
      <c r="I1918" t="str">
        <f>_xlfn.XLOOKUP(C1918,customers!$A$2:$A$5902,customers!$E$2:$E$5902,,0)</f>
        <v>Lake Heather</v>
      </c>
      <c r="J1918" t="str">
        <f>INDEX(products!$B$2:$B$5902,MATCH(D1918,products!$A$2:$A$5902,0))</f>
        <v>Tech</v>
      </c>
      <c r="K1918" t="str">
        <f>INDEX(products!$C$2:$C$5902,MATCH(D1918,products!$A$2:$A$5902,0))</f>
        <v>Bndrs</v>
      </c>
      <c r="L1918" s="3">
        <f>INDEX(products!$E$2:$E$5902,MATCH(D1918,products!$A$2:$A$5902,0))</f>
        <v>161.47</v>
      </c>
      <c r="M1918">
        <f>_xlfn.XLOOKUP(D1918,products!$A$2:$A$5902,products!$F$2:$F$5902)</f>
        <v>4</v>
      </c>
      <c r="N1918" s="3">
        <f t="shared" si="29"/>
        <v>40.3675</v>
      </c>
      <c r="O1918" s="3" t="str" cm="1">
        <f t="array" ref="O1918">_xlfn.IFS(J1918="Furn","Furniture",J1918="Tech","Technology",J1918="OffSup","Office Supplies")</f>
        <v>Technology</v>
      </c>
      <c r="P1918" s="3" t="str" cm="1">
        <f t="array" ref="P1918">_xlfn.IFS(K1918="Bkcs","Bookcases",K1918="Phns","Phones",K1918="Acc","Accessories",K1918="Bndrs","Binders",K1918="Fstnrs","Fasteners")</f>
        <v>Binders</v>
      </c>
      <c r="Q1918" t="str">
        <f>IF(_xlfn.XLOOKUP(D1918,products!$A$2:$A$5902,products!$H$2:$H$5902,,0)=1,"Yes","No")</f>
        <v>Yes</v>
      </c>
    </row>
    <row r="1919" spans="1:17" x14ac:dyDescent="0.3">
      <c r="A1919" t="s">
        <v>11434</v>
      </c>
      <c r="B1919" s="4">
        <v>43887</v>
      </c>
      <c r="C1919" t="s">
        <v>11435</v>
      </c>
      <c r="D1919" t="s">
        <v>11438</v>
      </c>
      <c r="E1919" s="1">
        <v>43911</v>
      </c>
      <c r="F1919" t="s">
        <v>21</v>
      </c>
      <c r="G1919" t="str">
        <f>_xlfn.XLOOKUP(C1919,customers!$A$2:$A$5902,customers!$B$2:$B$5902,,0)</f>
        <v>Paul Larson</v>
      </c>
      <c r="H1919" t="str">
        <f>_xlfn.XLOOKUP(C1919,customers!$A$2:$A$5902,customers!$G$2:$G$5902,,0)</f>
        <v>South</v>
      </c>
      <c r="I1919" t="str">
        <f>_xlfn.XLOOKUP(C1919,customers!$A$2:$A$5902,customers!$E$2:$E$5902,,0)</f>
        <v>Smithborough</v>
      </c>
      <c r="J1919" t="str">
        <f>INDEX(products!$B$2:$B$5902,MATCH(D1919,products!$A$2:$A$5902,0))</f>
        <v>Furn</v>
      </c>
      <c r="K1919" t="str">
        <f>INDEX(products!$C$2:$C$5902,MATCH(D1919,products!$A$2:$A$5902,0))</f>
        <v>Bndrs</v>
      </c>
      <c r="L1919" s="3">
        <f>INDEX(products!$E$2:$E$5902,MATCH(D1919,products!$A$2:$A$5902,0))</f>
        <v>4476.38</v>
      </c>
      <c r="M1919">
        <f>_xlfn.XLOOKUP(D1919,products!$A$2:$A$5902,products!$F$2:$F$5902)</f>
        <v>9</v>
      </c>
      <c r="N1919" s="3">
        <f t="shared" si="29"/>
        <v>497.37555555555559</v>
      </c>
      <c r="O1919" s="3" t="str" cm="1">
        <f t="array" ref="O1919">_xlfn.IFS(J1919="Furn","Furniture",J1919="Tech","Technology",J1919="OffSup","Office Supplies")</f>
        <v>Furniture</v>
      </c>
      <c r="P1919" s="3" t="str" cm="1">
        <f t="array" ref="P1919">_xlfn.IFS(K1919="Bkcs","Bookcases",K1919="Phns","Phones",K1919="Acc","Accessories",K1919="Bndrs","Binders",K1919="Fstnrs","Fasteners")</f>
        <v>Binders</v>
      </c>
      <c r="Q1919" t="str">
        <f>IF(_xlfn.XLOOKUP(D1919,products!$A$2:$A$5902,products!$H$2:$H$5902,,0)=1,"Yes","No")</f>
        <v>Yes</v>
      </c>
    </row>
    <row r="1920" spans="1:17" x14ac:dyDescent="0.3">
      <c r="A1920" t="s">
        <v>11440</v>
      </c>
      <c r="B1920" s="4">
        <v>44610</v>
      </c>
      <c r="C1920" t="s">
        <v>11441</v>
      </c>
      <c r="D1920" t="s">
        <v>11444</v>
      </c>
      <c r="E1920" s="1">
        <v>44706</v>
      </c>
      <c r="F1920" t="s">
        <v>21</v>
      </c>
      <c r="G1920" t="str">
        <f>_xlfn.XLOOKUP(C1920,customers!$A$2:$A$5902,customers!$B$2:$B$5902,,0)</f>
        <v>Craig Phillips</v>
      </c>
      <c r="H1920" t="str">
        <f>_xlfn.XLOOKUP(C1920,customers!$A$2:$A$5902,customers!$G$2:$G$5902,,0)</f>
        <v>South</v>
      </c>
      <c r="I1920" t="str">
        <f>_xlfn.XLOOKUP(C1920,customers!$A$2:$A$5902,customers!$E$2:$E$5902,,0)</f>
        <v>Adamsview</v>
      </c>
      <c r="J1920" t="str">
        <f>INDEX(products!$B$2:$B$5902,MATCH(D1920,products!$A$2:$A$5902,0))</f>
        <v>OffSup</v>
      </c>
      <c r="K1920" t="str">
        <f>INDEX(products!$C$2:$C$5902,MATCH(D1920,products!$A$2:$A$5902,0))</f>
        <v>Fstnrs</v>
      </c>
      <c r="L1920" s="3">
        <f>INDEX(products!$E$2:$E$5902,MATCH(D1920,products!$A$2:$A$5902,0))</f>
        <v>1232.81</v>
      </c>
      <c r="M1920">
        <f>_xlfn.XLOOKUP(D1920,products!$A$2:$A$5902,products!$F$2:$F$5902)</f>
        <v>9</v>
      </c>
      <c r="N1920" s="3">
        <f t="shared" si="29"/>
        <v>136.97888888888889</v>
      </c>
      <c r="O1920" s="3" t="str" cm="1">
        <f t="array" ref="O1920">_xlfn.IFS(J1920="Furn","Furniture",J1920="Tech","Technology",J1920="OffSup","Office Supplies")</f>
        <v>Office Supplies</v>
      </c>
      <c r="P1920" s="3" t="str" cm="1">
        <f t="array" ref="P1920">_xlfn.IFS(K1920="Bkcs","Bookcases",K1920="Phns","Phones",K1920="Acc","Accessories",K1920="Bndrs","Binders",K1920="Fstnrs","Fasteners")</f>
        <v>Fasteners</v>
      </c>
      <c r="Q1920" t="str">
        <f>IF(_xlfn.XLOOKUP(D1920,products!$A$2:$A$5902,products!$H$2:$H$5902,,0)=1,"Yes","No")</f>
        <v>No</v>
      </c>
    </row>
    <row r="1921" spans="1:17" x14ac:dyDescent="0.3">
      <c r="A1921" t="s">
        <v>11446</v>
      </c>
      <c r="B1921" s="4">
        <v>45109</v>
      </c>
      <c r="C1921" t="s">
        <v>11447</v>
      </c>
      <c r="D1921" t="s">
        <v>11450</v>
      </c>
      <c r="E1921" s="1">
        <v>45439</v>
      </c>
      <c r="F1921" t="s">
        <v>35</v>
      </c>
      <c r="G1921" t="str">
        <f>_xlfn.XLOOKUP(C1921,customers!$A$2:$A$5902,customers!$B$2:$B$5902,,0)</f>
        <v>Carolyn Norris</v>
      </c>
      <c r="H1921" t="str">
        <f>_xlfn.XLOOKUP(C1921,customers!$A$2:$A$5902,customers!$G$2:$G$5902,,0)</f>
        <v>South</v>
      </c>
      <c r="I1921" t="str">
        <f>_xlfn.XLOOKUP(C1921,customers!$A$2:$A$5902,customers!$E$2:$E$5902,,0)</f>
        <v>Morenoville</v>
      </c>
      <c r="J1921" t="str">
        <f>INDEX(products!$B$2:$B$5902,MATCH(D1921,products!$A$2:$A$5902,0))</f>
        <v>Tech</v>
      </c>
      <c r="K1921" t="str">
        <f>INDEX(products!$C$2:$C$5902,MATCH(D1921,products!$A$2:$A$5902,0))</f>
        <v>Bkcs</v>
      </c>
      <c r="L1921" s="3">
        <f>INDEX(products!$E$2:$E$5902,MATCH(D1921,products!$A$2:$A$5902,0))</f>
        <v>895.86</v>
      </c>
      <c r="M1921">
        <f>_xlfn.XLOOKUP(D1921,products!$A$2:$A$5902,products!$F$2:$F$5902)</f>
        <v>3</v>
      </c>
      <c r="N1921" s="3">
        <f t="shared" si="29"/>
        <v>298.62</v>
      </c>
      <c r="O1921" s="3" t="str" cm="1">
        <f t="array" ref="O1921">_xlfn.IFS(J1921="Furn","Furniture",J1921="Tech","Technology",J1921="OffSup","Office Supplies")</f>
        <v>Technology</v>
      </c>
      <c r="P1921" s="3" t="str" cm="1">
        <f t="array" ref="P1921">_xlfn.IFS(K1921="Bkcs","Bookcases",K1921="Phns","Phones",K1921="Acc","Accessories",K1921="Bndrs","Binders",K1921="Fstnrs","Fasteners")</f>
        <v>Bookcases</v>
      </c>
      <c r="Q1921" t="str">
        <f>IF(_xlfn.XLOOKUP(D1921,products!$A$2:$A$5902,products!$H$2:$H$5902,,0)=1,"Yes","No")</f>
        <v>No</v>
      </c>
    </row>
    <row r="1922" spans="1:17" x14ac:dyDescent="0.3">
      <c r="A1922" t="s">
        <v>11452</v>
      </c>
      <c r="B1922" s="4">
        <v>44966</v>
      </c>
      <c r="C1922" t="s">
        <v>11453</v>
      </c>
      <c r="D1922" t="s">
        <v>11456</v>
      </c>
      <c r="E1922" s="1">
        <v>45259</v>
      </c>
      <c r="F1922" t="s">
        <v>21</v>
      </c>
      <c r="G1922" t="str">
        <f>_xlfn.XLOOKUP(C1922,customers!$A$2:$A$5902,customers!$B$2:$B$5902,,0)</f>
        <v>Eric Lewis</v>
      </c>
      <c r="H1922" t="str">
        <f>_xlfn.XLOOKUP(C1922,customers!$A$2:$A$5902,customers!$G$2:$G$5902,,0)</f>
        <v>North</v>
      </c>
      <c r="I1922" t="str">
        <f>_xlfn.XLOOKUP(C1922,customers!$A$2:$A$5902,customers!$E$2:$E$5902,,0)</f>
        <v>North Nicholasmouth</v>
      </c>
      <c r="J1922" t="str">
        <f>INDEX(products!$B$2:$B$5902,MATCH(D1922,products!$A$2:$A$5902,0))</f>
        <v>Tech</v>
      </c>
      <c r="K1922" t="str">
        <f>INDEX(products!$C$2:$C$5902,MATCH(D1922,products!$A$2:$A$5902,0))</f>
        <v>Phns</v>
      </c>
      <c r="L1922" s="3">
        <f>INDEX(products!$E$2:$E$5902,MATCH(D1922,products!$A$2:$A$5902,0))</f>
        <v>65.12</v>
      </c>
      <c r="M1922">
        <f>_xlfn.XLOOKUP(D1922,products!$A$2:$A$5902,products!$F$2:$F$5902)</f>
        <v>1</v>
      </c>
      <c r="N1922" s="3">
        <f t="shared" si="29"/>
        <v>65.12</v>
      </c>
      <c r="O1922" s="3" t="str" cm="1">
        <f t="array" ref="O1922">_xlfn.IFS(J1922="Furn","Furniture",J1922="Tech","Technology",J1922="OffSup","Office Supplies")</f>
        <v>Technology</v>
      </c>
      <c r="P1922" s="3" t="str" cm="1">
        <f t="array" ref="P1922">_xlfn.IFS(K1922="Bkcs","Bookcases",K1922="Phns","Phones",K1922="Acc","Accessories",K1922="Bndrs","Binders",K1922="Fstnrs","Fasteners")</f>
        <v>Phones</v>
      </c>
      <c r="Q1922" t="str">
        <f>IF(_xlfn.XLOOKUP(D1922,products!$A$2:$A$5902,products!$H$2:$H$5902,,0)=1,"Yes","No")</f>
        <v>Yes</v>
      </c>
    </row>
    <row r="1923" spans="1:17" x14ac:dyDescent="0.3">
      <c r="A1923" s="2" t="s">
        <v>11458</v>
      </c>
      <c r="B1923" s="4">
        <v>44491</v>
      </c>
      <c r="C1923" t="s">
        <v>11459</v>
      </c>
      <c r="D1923" t="s">
        <v>11461</v>
      </c>
      <c r="E1923" s="1">
        <v>44561</v>
      </c>
      <c r="F1923" t="s">
        <v>74</v>
      </c>
      <c r="G1923" t="str">
        <f>_xlfn.XLOOKUP(C1923,customers!$A$2:$A$5902,customers!$B$2:$B$5902,,0)</f>
        <v>Brittany Lane</v>
      </c>
      <c r="H1923" t="str">
        <f>_xlfn.XLOOKUP(C1923,customers!$A$2:$A$5902,customers!$G$2:$G$5902,,0)</f>
        <v>East</v>
      </c>
      <c r="I1923" t="str">
        <f>_xlfn.XLOOKUP(C1923,customers!$A$2:$A$5902,customers!$E$2:$E$5902,,0)</f>
        <v>South Robert</v>
      </c>
      <c r="J1923" t="str">
        <f>INDEX(products!$B$2:$B$5902,MATCH(D1923,products!$A$2:$A$5902,0))</f>
        <v>Tech</v>
      </c>
      <c r="K1923" t="str">
        <f>INDEX(products!$C$2:$C$5902,MATCH(D1923,products!$A$2:$A$5902,0))</f>
        <v>Phns</v>
      </c>
      <c r="L1923" s="3">
        <f>INDEX(products!$E$2:$E$5902,MATCH(D1923,products!$A$2:$A$5902,0))</f>
        <v>4404.78</v>
      </c>
      <c r="M1923">
        <f>_xlfn.XLOOKUP(D1923,products!$A$2:$A$5902,products!$F$2:$F$5902)</f>
        <v>10</v>
      </c>
      <c r="N1923" s="3">
        <f t="shared" ref="N1923:N1986" si="30">L1923/M1923</f>
        <v>440.47799999999995</v>
      </c>
      <c r="O1923" s="3" t="str" cm="1">
        <f t="array" ref="O1923">_xlfn.IFS(J1923="Furn","Furniture",J1923="Tech","Technology",J1923="OffSup","Office Supplies")</f>
        <v>Technology</v>
      </c>
      <c r="P1923" s="3" t="str" cm="1">
        <f t="array" ref="P1923">_xlfn.IFS(K1923="Bkcs","Bookcases",K1923="Phns","Phones",K1923="Acc","Accessories",K1923="Bndrs","Binders",K1923="Fstnrs","Fasteners")</f>
        <v>Phones</v>
      </c>
      <c r="Q1923" t="str">
        <f>IF(_xlfn.XLOOKUP(D1923,products!$A$2:$A$5902,products!$H$2:$H$5902,,0)=1,"Yes","No")</f>
        <v>No</v>
      </c>
    </row>
    <row r="1924" spans="1:17" x14ac:dyDescent="0.3">
      <c r="A1924" t="s">
        <v>11463</v>
      </c>
      <c r="B1924" s="4">
        <v>44510</v>
      </c>
      <c r="C1924" t="s">
        <v>11464</v>
      </c>
      <c r="D1924" t="s">
        <v>11467</v>
      </c>
      <c r="E1924" s="1">
        <v>44554</v>
      </c>
      <c r="F1924" t="s">
        <v>35</v>
      </c>
      <c r="G1924" t="str">
        <f>_xlfn.XLOOKUP(C1924,customers!$A$2:$A$5902,customers!$B$2:$B$5902,,0)</f>
        <v>Eric Richardson DDS</v>
      </c>
      <c r="H1924" t="str">
        <f>_xlfn.XLOOKUP(C1924,customers!$A$2:$A$5902,customers!$G$2:$G$5902,,0)</f>
        <v>North</v>
      </c>
      <c r="I1924" t="str">
        <f>_xlfn.XLOOKUP(C1924,customers!$A$2:$A$5902,customers!$E$2:$E$5902,,0)</f>
        <v>Port Kara</v>
      </c>
      <c r="J1924" t="str">
        <f>INDEX(products!$B$2:$B$5902,MATCH(D1924,products!$A$2:$A$5902,0))</f>
        <v>Furn</v>
      </c>
      <c r="K1924" t="str">
        <f>INDEX(products!$C$2:$C$5902,MATCH(D1924,products!$A$2:$A$5902,0))</f>
        <v>Bndrs</v>
      </c>
      <c r="L1924" s="3">
        <f>INDEX(products!$E$2:$E$5902,MATCH(D1924,products!$A$2:$A$5902,0))</f>
        <v>2371.77</v>
      </c>
      <c r="M1924">
        <f>_xlfn.XLOOKUP(D1924,products!$A$2:$A$5902,products!$F$2:$F$5902)</f>
        <v>10</v>
      </c>
      <c r="N1924" s="3">
        <f t="shared" si="30"/>
        <v>237.17699999999999</v>
      </c>
      <c r="O1924" s="3" t="str" cm="1">
        <f t="array" ref="O1924">_xlfn.IFS(J1924="Furn","Furniture",J1924="Tech","Technology",J1924="OffSup","Office Supplies")</f>
        <v>Furniture</v>
      </c>
      <c r="P1924" s="3" t="str" cm="1">
        <f t="array" ref="P1924">_xlfn.IFS(K1924="Bkcs","Bookcases",K1924="Phns","Phones",K1924="Acc","Accessories",K1924="Bndrs","Binders",K1924="Fstnrs","Fasteners")</f>
        <v>Binders</v>
      </c>
      <c r="Q1924" t="str">
        <f>IF(_xlfn.XLOOKUP(D1924,products!$A$2:$A$5902,products!$H$2:$H$5902,,0)=1,"Yes","No")</f>
        <v>Yes</v>
      </c>
    </row>
    <row r="1925" spans="1:17" x14ac:dyDescent="0.3">
      <c r="A1925" t="s">
        <v>11469</v>
      </c>
      <c r="B1925" s="4">
        <v>44728</v>
      </c>
      <c r="C1925" t="s">
        <v>11470</v>
      </c>
      <c r="D1925" t="s">
        <v>11473</v>
      </c>
      <c r="E1925" s="1">
        <v>44733</v>
      </c>
      <c r="F1925" t="s">
        <v>21</v>
      </c>
      <c r="G1925" t="str">
        <f>_xlfn.XLOOKUP(C1925,customers!$A$2:$A$5902,customers!$B$2:$B$5902,,0)</f>
        <v>Andrew Floyd</v>
      </c>
      <c r="H1925" t="str">
        <f>_xlfn.XLOOKUP(C1925,customers!$A$2:$A$5902,customers!$G$2:$G$5902,,0)</f>
        <v>East</v>
      </c>
      <c r="I1925" t="str">
        <f>_xlfn.XLOOKUP(C1925,customers!$A$2:$A$5902,customers!$E$2:$E$5902,,0)</f>
        <v>Lake Joseph</v>
      </c>
      <c r="J1925" t="str">
        <f>INDEX(products!$B$2:$B$5902,MATCH(D1925,products!$A$2:$A$5902,0))</f>
        <v>Furn</v>
      </c>
      <c r="K1925" t="str">
        <f>INDEX(products!$C$2:$C$5902,MATCH(D1925,products!$A$2:$A$5902,0))</f>
        <v>Bkcs</v>
      </c>
      <c r="L1925" s="3">
        <f>INDEX(products!$E$2:$E$5902,MATCH(D1925,products!$A$2:$A$5902,0))</f>
        <v>4540.08</v>
      </c>
      <c r="M1925">
        <f>_xlfn.XLOOKUP(D1925,products!$A$2:$A$5902,products!$F$2:$F$5902)</f>
        <v>3</v>
      </c>
      <c r="N1925" s="3">
        <f t="shared" si="30"/>
        <v>1513.36</v>
      </c>
      <c r="O1925" s="3" t="str" cm="1">
        <f t="array" ref="O1925">_xlfn.IFS(J1925="Furn","Furniture",J1925="Tech","Technology",J1925="OffSup","Office Supplies")</f>
        <v>Furniture</v>
      </c>
      <c r="P1925" s="3" t="str" cm="1">
        <f t="array" ref="P1925">_xlfn.IFS(K1925="Bkcs","Bookcases",K1925="Phns","Phones",K1925="Acc","Accessories",K1925="Bndrs","Binders",K1925="Fstnrs","Fasteners")</f>
        <v>Bookcases</v>
      </c>
      <c r="Q1925" t="str">
        <f>IF(_xlfn.XLOOKUP(D1925,products!$A$2:$A$5902,products!$H$2:$H$5902,,0)=1,"Yes","No")</f>
        <v>Yes</v>
      </c>
    </row>
    <row r="1926" spans="1:17" x14ac:dyDescent="0.3">
      <c r="A1926" t="s">
        <v>11475</v>
      </c>
      <c r="B1926" s="4">
        <v>45126</v>
      </c>
      <c r="C1926" t="s">
        <v>11476</v>
      </c>
      <c r="D1926" t="s">
        <v>11479</v>
      </c>
      <c r="E1926" s="1">
        <v>45142</v>
      </c>
      <c r="F1926" t="s">
        <v>35</v>
      </c>
      <c r="G1926" t="str">
        <f>_xlfn.XLOOKUP(C1926,customers!$A$2:$A$5902,customers!$B$2:$B$5902,,0)</f>
        <v>Jack Nielsen</v>
      </c>
      <c r="H1926" t="str">
        <f>_xlfn.XLOOKUP(C1926,customers!$A$2:$A$5902,customers!$G$2:$G$5902,,0)</f>
        <v>East</v>
      </c>
      <c r="I1926" t="str">
        <f>_xlfn.XLOOKUP(C1926,customers!$A$2:$A$5902,customers!$E$2:$E$5902,,0)</f>
        <v>New Taylorfort</v>
      </c>
      <c r="J1926" t="str">
        <f>INDEX(products!$B$2:$B$5902,MATCH(D1926,products!$A$2:$A$5902,0))</f>
        <v>OffSup</v>
      </c>
      <c r="K1926" t="str">
        <f>INDEX(products!$C$2:$C$5902,MATCH(D1926,products!$A$2:$A$5902,0))</f>
        <v>Fstnrs</v>
      </c>
      <c r="L1926" s="3">
        <f>INDEX(products!$E$2:$E$5902,MATCH(D1926,products!$A$2:$A$5902,0))</f>
        <v>3674.49</v>
      </c>
      <c r="M1926">
        <f>_xlfn.XLOOKUP(D1926,products!$A$2:$A$5902,products!$F$2:$F$5902)</f>
        <v>10</v>
      </c>
      <c r="N1926" s="3">
        <f t="shared" si="30"/>
        <v>367.44899999999996</v>
      </c>
      <c r="O1926" s="3" t="str" cm="1">
        <f t="array" ref="O1926">_xlfn.IFS(J1926="Furn","Furniture",J1926="Tech","Technology",J1926="OffSup","Office Supplies")</f>
        <v>Office Supplies</v>
      </c>
      <c r="P1926" s="3" t="str" cm="1">
        <f t="array" ref="P1926">_xlfn.IFS(K1926="Bkcs","Bookcases",K1926="Phns","Phones",K1926="Acc","Accessories",K1926="Bndrs","Binders",K1926="Fstnrs","Fasteners")</f>
        <v>Fasteners</v>
      </c>
      <c r="Q1926" t="str">
        <f>IF(_xlfn.XLOOKUP(D1926,products!$A$2:$A$5902,products!$H$2:$H$5902,,0)=1,"Yes","No")</f>
        <v>Yes</v>
      </c>
    </row>
    <row r="1927" spans="1:17" x14ac:dyDescent="0.3">
      <c r="A1927" t="s">
        <v>11481</v>
      </c>
      <c r="B1927" s="4">
        <v>43630</v>
      </c>
      <c r="C1927" t="s">
        <v>11482</v>
      </c>
      <c r="D1927" t="s">
        <v>11484</v>
      </c>
      <c r="E1927" s="1">
        <v>43668</v>
      </c>
      <c r="F1927" t="s">
        <v>21</v>
      </c>
      <c r="G1927" t="str">
        <f>_xlfn.XLOOKUP(C1927,customers!$A$2:$A$5902,customers!$B$2:$B$5902,,0)</f>
        <v>Alexandra Franklin</v>
      </c>
      <c r="H1927" t="str">
        <f>_xlfn.XLOOKUP(C1927,customers!$A$2:$A$5902,customers!$G$2:$G$5902,,0)</f>
        <v>West</v>
      </c>
      <c r="I1927" t="str">
        <f>_xlfn.XLOOKUP(C1927,customers!$A$2:$A$5902,customers!$E$2:$E$5902,,0)</f>
        <v>East Mark</v>
      </c>
      <c r="J1927" t="str">
        <f>INDEX(products!$B$2:$B$5902,MATCH(D1927,products!$A$2:$A$5902,0))</f>
        <v>Tech</v>
      </c>
      <c r="K1927" t="str">
        <f>INDEX(products!$C$2:$C$5902,MATCH(D1927,products!$A$2:$A$5902,0))</f>
        <v>Bkcs</v>
      </c>
      <c r="L1927" s="3">
        <f>INDEX(products!$E$2:$E$5902,MATCH(D1927,products!$A$2:$A$5902,0))</f>
        <v>3385.78</v>
      </c>
      <c r="M1927">
        <f>_xlfn.XLOOKUP(D1927,products!$A$2:$A$5902,products!$F$2:$F$5902)</f>
        <v>7</v>
      </c>
      <c r="N1927" s="3">
        <f t="shared" si="30"/>
        <v>483.68285714285719</v>
      </c>
      <c r="O1927" s="3" t="str" cm="1">
        <f t="array" ref="O1927">_xlfn.IFS(J1927="Furn","Furniture",J1927="Tech","Technology",J1927="OffSup","Office Supplies")</f>
        <v>Technology</v>
      </c>
      <c r="P1927" s="3" t="str" cm="1">
        <f t="array" ref="P1927">_xlfn.IFS(K1927="Bkcs","Bookcases",K1927="Phns","Phones",K1927="Acc","Accessories",K1927="Bndrs","Binders",K1927="Fstnrs","Fasteners")</f>
        <v>Bookcases</v>
      </c>
      <c r="Q1927" t="str">
        <f>IF(_xlfn.XLOOKUP(D1927,products!$A$2:$A$5902,products!$H$2:$H$5902,,0)=1,"Yes","No")</f>
        <v>Yes</v>
      </c>
    </row>
    <row r="1928" spans="1:17" x14ac:dyDescent="0.3">
      <c r="A1928" t="s">
        <v>11486</v>
      </c>
      <c r="B1928" s="4">
        <v>44050</v>
      </c>
      <c r="C1928" t="s">
        <v>11487</v>
      </c>
      <c r="D1928" t="s">
        <v>11489</v>
      </c>
      <c r="E1928" s="1">
        <v>44114</v>
      </c>
      <c r="F1928" t="s">
        <v>21</v>
      </c>
      <c r="G1928" t="str">
        <f>_xlfn.XLOOKUP(C1928,customers!$A$2:$A$5902,customers!$B$2:$B$5902,,0)</f>
        <v>Michael Mcdaniel</v>
      </c>
      <c r="H1928" t="str">
        <f>_xlfn.XLOOKUP(C1928,customers!$A$2:$A$5902,customers!$G$2:$G$5902,,0)</f>
        <v>South</v>
      </c>
      <c r="I1928" t="str">
        <f>_xlfn.XLOOKUP(C1928,customers!$A$2:$A$5902,customers!$E$2:$E$5902,,0)</f>
        <v>Whiteside</v>
      </c>
      <c r="J1928" t="str">
        <f>INDEX(products!$B$2:$B$5902,MATCH(D1928,products!$A$2:$A$5902,0))</f>
        <v>OffSup</v>
      </c>
      <c r="K1928" t="str">
        <f>INDEX(products!$C$2:$C$5902,MATCH(D1928,products!$A$2:$A$5902,0))</f>
        <v>Bkcs</v>
      </c>
      <c r="L1928" s="3">
        <f>INDEX(products!$E$2:$E$5902,MATCH(D1928,products!$A$2:$A$5902,0))</f>
        <v>988.57</v>
      </c>
      <c r="M1928">
        <f>_xlfn.XLOOKUP(D1928,products!$A$2:$A$5902,products!$F$2:$F$5902)</f>
        <v>4</v>
      </c>
      <c r="N1928" s="3">
        <f t="shared" si="30"/>
        <v>247.14250000000001</v>
      </c>
      <c r="O1928" s="3" t="str" cm="1">
        <f t="array" ref="O1928">_xlfn.IFS(J1928="Furn","Furniture",J1928="Tech","Technology",J1928="OffSup","Office Supplies")</f>
        <v>Office Supplies</v>
      </c>
      <c r="P1928" s="3" t="str" cm="1">
        <f t="array" ref="P1928">_xlfn.IFS(K1928="Bkcs","Bookcases",K1928="Phns","Phones",K1928="Acc","Accessories",K1928="Bndrs","Binders",K1928="Fstnrs","Fasteners")</f>
        <v>Bookcases</v>
      </c>
      <c r="Q1928" t="str">
        <f>IF(_xlfn.XLOOKUP(D1928,products!$A$2:$A$5902,products!$H$2:$H$5902,,0)=1,"Yes","No")</f>
        <v>Yes</v>
      </c>
    </row>
    <row r="1929" spans="1:17" x14ac:dyDescent="0.3">
      <c r="A1929" t="s">
        <v>11491</v>
      </c>
      <c r="B1929" s="4">
        <v>43930</v>
      </c>
      <c r="C1929" t="s">
        <v>11492</v>
      </c>
      <c r="D1929" t="s">
        <v>11495</v>
      </c>
      <c r="E1929" s="1">
        <v>44147</v>
      </c>
      <c r="F1929" t="s">
        <v>74</v>
      </c>
      <c r="G1929" t="str">
        <f>_xlfn.XLOOKUP(C1929,customers!$A$2:$A$5902,customers!$B$2:$B$5902,,0)</f>
        <v>Hannah Phillips</v>
      </c>
      <c r="H1929" t="str">
        <f>_xlfn.XLOOKUP(C1929,customers!$A$2:$A$5902,customers!$G$2:$G$5902,,0)</f>
        <v>North</v>
      </c>
      <c r="I1929" t="str">
        <f>_xlfn.XLOOKUP(C1929,customers!$A$2:$A$5902,customers!$E$2:$E$5902,,0)</f>
        <v>South Amandatown</v>
      </c>
      <c r="J1929" t="str">
        <f>INDEX(products!$B$2:$B$5902,MATCH(D1929,products!$A$2:$A$5902,0))</f>
        <v>Tech</v>
      </c>
      <c r="K1929" t="str">
        <f>INDEX(products!$C$2:$C$5902,MATCH(D1929,products!$A$2:$A$5902,0))</f>
        <v>Bndrs</v>
      </c>
      <c r="L1929" s="3">
        <f>INDEX(products!$E$2:$E$5902,MATCH(D1929,products!$A$2:$A$5902,0))</f>
        <v>3764.56</v>
      </c>
      <c r="M1929">
        <f>_xlfn.XLOOKUP(D1929,products!$A$2:$A$5902,products!$F$2:$F$5902)</f>
        <v>8</v>
      </c>
      <c r="N1929" s="3">
        <f t="shared" si="30"/>
        <v>470.57</v>
      </c>
      <c r="O1929" s="3" t="str" cm="1">
        <f t="array" ref="O1929">_xlfn.IFS(J1929="Furn","Furniture",J1929="Tech","Technology",J1929="OffSup","Office Supplies")</f>
        <v>Technology</v>
      </c>
      <c r="P1929" s="3" t="str" cm="1">
        <f t="array" ref="P1929">_xlfn.IFS(K1929="Bkcs","Bookcases",K1929="Phns","Phones",K1929="Acc","Accessories",K1929="Bndrs","Binders",K1929="Fstnrs","Fasteners")</f>
        <v>Binders</v>
      </c>
      <c r="Q1929" t="str">
        <f>IF(_xlfn.XLOOKUP(D1929,products!$A$2:$A$5902,products!$H$2:$H$5902,,0)=1,"Yes","No")</f>
        <v>Yes</v>
      </c>
    </row>
    <row r="1930" spans="1:17" x14ac:dyDescent="0.3">
      <c r="A1930" t="s">
        <v>11497</v>
      </c>
      <c r="B1930" s="4">
        <v>43942</v>
      </c>
      <c r="C1930" t="s">
        <v>11498</v>
      </c>
      <c r="D1930" t="s">
        <v>11501</v>
      </c>
      <c r="E1930" s="1">
        <v>44213</v>
      </c>
      <c r="F1930" t="s">
        <v>21</v>
      </c>
      <c r="G1930" t="str">
        <f>_xlfn.XLOOKUP(C1930,customers!$A$2:$A$5902,customers!$B$2:$B$5902,,0)</f>
        <v>Kathryn Jenkins</v>
      </c>
      <c r="H1930" t="str">
        <f>_xlfn.XLOOKUP(C1930,customers!$A$2:$A$5902,customers!$G$2:$G$5902,,0)</f>
        <v>South</v>
      </c>
      <c r="I1930" t="str">
        <f>_xlfn.XLOOKUP(C1930,customers!$A$2:$A$5902,customers!$E$2:$E$5902,,0)</f>
        <v>East Kylie</v>
      </c>
      <c r="J1930" t="str">
        <f>INDEX(products!$B$2:$B$5902,MATCH(D1930,products!$A$2:$A$5902,0))</f>
        <v>Tech</v>
      </c>
      <c r="K1930" t="str">
        <f>INDEX(products!$C$2:$C$5902,MATCH(D1930,products!$A$2:$A$5902,0))</f>
        <v>Acc</v>
      </c>
      <c r="L1930" s="3">
        <f>INDEX(products!$E$2:$E$5902,MATCH(D1930,products!$A$2:$A$5902,0))</f>
        <v>2073.7600000000002</v>
      </c>
      <c r="M1930">
        <f>_xlfn.XLOOKUP(D1930,products!$A$2:$A$5902,products!$F$2:$F$5902)</f>
        <v>3</v>
      </c>
      <c r="N1930" s="3">
        <f t="shared" si="30"/>
        <v>691.25333333333344</v>
      </c>
      <c r="O1930" s="3" t="str" cm="1">
        <f t="array" ref="O1930">_xlfn.IFS(J1930="Furn","Furniture",J1930="Tech","Technology",J1930="OffSup","Office Supplies")</f>
        <v>Technology</v>
      </c>
      <c r="P1930" s="3" t="str" cm="1">
        <f t="array" ref="P1930">_xlfn.IFS(K1930="Bkcs","Bookcases",K1930="Phns","Phones",K1930="Acc","Accessories",K1930="Bndrs","Binders",K1930="Fstnrs","Fasteners")</f>
        <v>Accessories</v>
      </c>
      <c r="Q1930" t="str">
        <f>IF(_xlfn.XLOOKUP(D1930,products!$A$2:$A$5902,products!$H$2:$H$5902,,0)=1,"Yes","No")</f>
        <v>No</v>
      </c>
    </row>
    <row r="1931" spans="1:17" x14ac:dyDescent="0.3">
      <c r="A1931" t="s">
        <v>11503</v>
      </c>
      <c r="B1931" s="4">
        <v>43752</v>
      </c>
      <c r="C1931" t="s">
        <v>11504</v>
      </c>
      <c r="D1931" t="s">
        <v>11507</v>
      </c>
      <c r="E1931" s="1">
        <v>44093</v>
      </c>
      <c r="F1931" t="s">
        <v>35</v>
      </c>
      <c r="G1931" t="str">
        <f>_xlfn.XLOOKUP(C1931,customers!$A$2:$A$5902,customers!$B$2:$B$5902,,0)</f>
        <v>David Holmes</v>
      </c>
      <c r="H1931" t="str">
        <f>_xlfn.XLOOKUP(C1931,customers!$A$2:$A$5902,customers!$G$2:$G$5902,,0)</f>
        <v>West</v>
      </c>
      <c r="I1931" t="str">
        <f>_xlfn.XLOOKUP(C1931,customers!$A$2:$A$5902,customers!$E$2:$E$5902,,0)</f>
        <v>Hansenborough</v>
      </c>
      <c r="J1931" t="str">
        <f>INDEX(products!$B$2:$B$5902,MATCH(D1931,products!$A$2:$A$5902,0))</f>
        <v>Furn</v>
      </c>
      <c r="K1931" t="str">
        <f>INDEX(products!$C$2:$C$5902,MATCH(D1931,products!$A$2:$A$5902,0))</f>
        <v>Phns</v>
      </c>
      <c r="L1931" s="3">
        <f>INDEX(products!$E$2:$E$5902,MATCH(D1931,products!$A$2:$A$5902,0))</f>
        <v>4829.01</v>
      </c>
      <c r="M1931">
        <f>_xlfn.XLOOKUP(D1931,products!$A$2:$A$5902,products!$F$2:$F$5902)</f>
        <v>3</v>
      </c>
      <c r="N1931" s="3">
        <f t="shared" si="30"/>
        <v>1609.67</v>
      </c>
      <c r="O1931" s="3" t="str" cm="1">
        <f t="array" ref="O1931">_xlfn.IFS(J1931="Furn","Furniture",J1931="Tech","Technology",J1931="OffSup","Office Supplies")</f>
        <v>Furniture</v>
      </c>
      <c r="P1931" s="3" t="str" cm="1">
        <f t="array" ref="P1931">_xlfn.IFS(K1931="Bkcs","Bookcases",K1931="Phns","Phones",K1931="Acc","Accessories",K1931="Bndrs","Binders",K1931="Fstnrs","Fasteners")</f>
        <v>Phones</v>
      </c>
      <c r="Q1931" t="str">
        <f>IF(_xlfn.XLOOKUP(D1931,products!$A$2:$A$5902,products!$H$2:$H$5902,,0)=1,"Yes","No")</f>
        <v>No</v>
      </c>
    </row>
    <row r="1932" spans="1:17" x14ac:dyDescent="0.3">
      <c r="A1932" t="s">
        <v>11509</v>
      </c>
      <c r="B1932" s="4">
        <v>43795</v>
      </c>
      <c r="C1932" t="s">
        <v>11510</v>
      </c>
      <c r="D1932" t="s">
        <v>11513</v>
      </c>
      <c r="E1932" s="1">
        <v>43857</v>
      </c>
      <c r="F1932" t="s">
        <v>21</v>
      </c>
      <c r="G1932" t="str">
        <f>_xlfn.XLOOKUP(C1932,customers!$A$2:$A$5902,customers!$B$2:$B$5902,,0)</f>
        <v>Douglas Glass</v>
      </c>
      <c r="H1932" t="str">
        <f>_xlfn.XLOOKUP(C1932,customers!$A$2:$A$5902,customers!$G$2:$G$5902,,0)</f>
        <v>South</v>
      </c>
      <c r="I1932" t="str">
        <f>_xlfn.XLOOKUP(C1932,customers!$A$2:$A$5902,customers!$E$2:$E$5902,,0)</f>
        <v>Erinstad</v>
      </c>
      <c r="J1932" t="str">
        <f>INDEX(products!$B$2:$B$5902,MATCH(D1932,products!$A$2:$A$5902,0))</f>
        <v>Tech</v>
      </c>
      <c r="K1932" t="str">
        <f>INDEX(products!$C$2:$C$5902,MATCH(D1932,products!$A$2:$A$5902,0))</f>
        <v>Fstnrs</v>
      </c>
      <c r="L1932" s="3">
        <f>INDEX(products!$E$2:$E$5902,MATCH(D1932,products!$A$2:$A$5902,0))</f>
        <v>4841.16</v>
      </c>
      <c r="M1932">
        <f>_xlfn.XLOOKUP(D1932,products!$A$2:$A$5902,products!$F$2:$F$5902)</f>
        <v>4</v>
      </c>
      <c r="N1932" s="3">
        <f t="shared" si="30"/>
        <v>1210.29</v>
      </c>
      <c r="O1932" s="3" t="str" cm="1">
        <f t="array" ref="O1932">_xlfn.IFS(J1932="Furn","Furniture",J1932="Tech","Technology",J1932="OffSup","Office Supplies")</f>
        <v>Technology</v>
      </c>
      <c r="P1932" s="3" t="str" cm="1">
        <f t="array" ref="P1932">_xlfn.IFS(K1932="Bkcs","Bookcases",K1932="Phns","Phones",K1932="Acc","Accessories",K1932="Bndrs","Binders",K1932="Fstnrs","Fasteners")</f>
        <v>Fasteners</v>
      </c>
      <c r="Q1932" t="str">
        <f>IF(_xlfn.XLOOKUP(D1932,products!$A$2:$A$5902,products!$H$2:$H$5902,,0)=1,"Yes","No")</f>
        <v>Yes</v>
      </c>
    </row>
    <row r="1933" spans="1:17" x14ac:dyDescent="0.3">
      <c r="A1933" t="s">
        <v>11515</v>
      </c>
      <c r="B1933" s="4">
        <v>44493</v>
      </c>
      <c r="C1933" t="s">
        <v>11516</v>
      </c>
      <c r="D1933" t="s">
        <v>11519</v>
      </c>
      <c r="E1933" s="1">
        <v>44843</v>
      </c>
      <c r="F1933" t="s">
        <v>21</v>
      </c>
      <c r="G1933" t="str">
        <f>_xlfn.XLOOKUP(C1933,customers!$A$2:$A$5902,customers!$B$2:$B$5902,,0)</f>
        <v>Timothy Bean</v>
      </c>
      <c r="H1933" t="str">
        <f>_xlfn.XLOOKUP(C1933,customers!$A$2:$A$5902,customers!$G$2:$G$5902,,0)</f>
        <v>North</v>
      </c>
      <c r="I1933" t="str">
        <f>_xlfn.XLOOKUP(C1933,customers!$A$2:$A$5902,customers!$E$2:$E$5902,,0)</f>
        <v>Port Joseph</v>
      </c>
      <c r="J1933" t="str">
        <f>INDEX(products!$B$2:$B$5902,MATCH(D1933,products!$A$2:$A$5902,0))</f>
        <v>Furn</v>
      </c>
      <c r="K1933" t="str">
        <f>INDEX(products!$C$2:$C$5902,MATCH(D1933,products!$A$2:$A$5902,0))</f>
        <v>Bkcs</v>
      </c>
      <c r="L1933" s="3">
        <f>INDEX(products!$E$2:$E$5902,MATCH(D1933,products!$A$2:$A$5902,0))</f>
        <v>1020.03</v>
      </c>
      <c r="M1933">
        <f>_xlfn.XLOOKUP(D1933,products!$A$2:$A$5902,products!$F$2:$F$5902)</f>
        <v>4</v>
      </c>
      <c r="N1933" s="3">
        <f t="shared" si="30"/>
        <v>255.00749999999999</v>
      </c>
      <c r="O1933" s="3" t="str" cm="1">
        <f t="array" ref="O1933">_xlfn.IFS(J1933="Furn","Furniture",J1933="Tech","Technology",J1933="OffSup","Office Supplies")</f>
        <v>Furniture</v>
      </c>
      <c r="P1933" s="3" t="str" cm="1">
        <f t="array" ref="P1933">_xlfn.IFS(K1933="Bkcs","Bookcases",K1933="Phns","Phones",K1933="Acc","Accessories",K1933="Bndrs","Binders",K1933="Fstnrs","Fasteners")</f>
        <v>Bookcases</v>
      </c>
      <c r="Q1933" t="str">
        <f>IF(_xlfn.XLOOKUP(D1933,products!$A$2:$A$5902,products!$H$2:$H$5902,,0)=1,"Yes","No")</f>
        <v>No</v>
      </c>
    </row>
    <row r="1934" spans="1:17" x14ac:dyDescent="0.3">
      <c r="A1934" t="s">
        <v>11521</v>
      </c>
      <c r="B1934" s="4">
        <v>44124</v>
      </c>
      <c r="C1934" t="s">
        <v>11522</v>
      </c>
      <c r="D1934" s="2" t="s">
        <v>11525</v>
      </c>
      <c r="E1934" s="1">
        <v>44270</v>
      </c>
      <c r="F1934" t="s">
        <v>35</v>
      </c>
      <c r="G1934" t="str">
        <f>_xlfn.XLOOKUP(C1934,customers!$A$2:$A$5902,customers!$B$2:$B$5902,,0)</f>
        <v>John Bird</v>
      </c>
      <c r="H1934" t="str">
        <f>_xlfn.XLOOKUP(C1934,customers!$A$2:$A$5902,customers!$G$2:$G$5902,,0)</f>
        <v>North</v>
      </c>
      <c r="I1934" t="str">
        <f>_xlfn.XLOOKUP(C1934,customers!$A$2:$A$5902,customers!$E$2:$E$5902,,0)</f>
        <v>Angelaport</v>
      </c>
      <c r="J1934" t="str">
        <f>INDEX(products!$B$2:$B$5902,MATCH(D1934,products!$A$2:$A$5902,0))</f>
        <v>Tech</v>
      </c>
      <c r="K1934" t="str">
        <f>INDEX(products!$C$2:$C$5902,MATCH(D1934,products!$A$2:$A$5902,0))</f>
        <v>Bkcs</v>
      </c>
      <c r="L1934" s="3">
        <f>INDEX(products!$E$2:$E$5902,MATCH(D1934,products!$A$2:$A$5902,0))</f>
        <v>1600.43</v>
      </c>
      <c r="M1934">
        <f>_xlfn.XLOOKUP(D1934,products!$A$2:$A$5902,products!$F$2:$F$5902)</f>
        <v>9</v>
      </c>
      <c r="N1934" s="3">
        <f t="shared" si="30"/>
        <v>177.82555555555555</v>
      </c>
      <c r="O1934" s="3" t="str" cm="1">
        <f t="array" ref="O1934">_xlfn.IFS(J1934="Furn","Furniture",J1934="Tech","Technology",J1934="OffSup","Office Supplies")</f>
        <v>Technology</v>
      </c>
      <c r="P1934" s="3" t="str" cm="1">
        <f t="array" ref="P1934">_xlfn.IFS(K1934="Bkcs","Bookcases",K1934="Phns","Phones",K1934="Acc","Accessories",K1934="Bndrs","Binders",K1934="Fstnrs","Fasteners")</f>
        <v>Bookcases</v>
      </c>
      <c r="Q1934" t="str">
        <f>IF(_xlfn.XLOOKUP(D1934,products!$A$2:$A$5902,products!$H$2:$H$5902,,0)=1,"Yes","No")</f>
        <v>No</v>
      </c>
    </row>
    <row r="1935" spans="1:17" x14ac:dyDescent="0.3">
      <c r="A1935" t="s">
        <v>11527</v>
      </c>
      <c r="B1935" s="4">
        <v>45303</v>
      </c>
      <c r="C1935" t="s">
        <v>11528</v>
      </c>
      <c r="D1935" t="s">
        <v>11531</v>
      </c>
      <c r="E1935" s="1">
        <v>45312</v>
      </c>
      <c r="F1935" t="s">
        <v>35</v>
      </c>
      <c r="G1935" t="str">
        <f>_xlfn.XLOOKUP(C1935,customers!$A$2:$A$5902,customers!$B$2:$B$5902,,0)</f>
        <v>Gavin Dunn</v>
      </c>
      <c r="H1935" t="str">
        <f>_xlfn.XLOOKUP(C1935,customers!$A$2:$A$5902,customers!$G$2:$G$5902,,0)</f>
        <v>West</v>
      </c>
      <c r="I1935" t="str">
        <f>_xlfn.XLOOKUP(C1935,customers!$A$2:$A$5902,customers!$E$2:$E$5902,,0)</f>
        <v>Chenville</v>
      </c>
      <c r="J1935" t="str">
        <f>INDEX(products!$B$2:$B$5902,MATCH(D1935,products!$A$2:$A$5902,0))</f>
        <v>Furn</v>
      </c>
      <c r="K1935" t="str">
        <f>INDEX(products!$C$2:$C$5902,MATCH(D1935,products!$A$2:$A$5902,0))</f>
        <v>Bkcs</v>
      </c>
      <c r="L1935" s="3">
        <f>INDEX(products!$E$2:$E$5902,MATCH(D1935,products!$A$2:$A$5902,0))</f>
        <v>4766.96</v>
      </c>
      <c r="M1935">
        <f>_xlfn.XLOOKUP(D1935,products!$A$2:$A$5902,products!$F$2:$F$5902)</f>
        <v>2</v>
      </c>
      <c r="N1935" s="3">
        <f t="shared" si="30"/>
        <v>2383.48</v>
      </c>
      <c r="O1935" s="3" t="str" cm="1">
        <f t="array" ref="O1935">_xlfn.IFS(J1935="Furn","Furniture",J1935="Tech","Technology",J1935="OffSup","Office Supplies")</f>
        <v>Furniture</v>
      </c>
      <c r="P1935" s="3" t="str" cm="1">
        <f t="array" ref="P1935">_xlfn.IFS(K1935="Bkcs","Bookcases",K1935="Phns","Phones",K1935="Acc","Accessories",K1935="Bndrs","Binders",K1935="Fstnrs","Fasteners")</f>
        <v>Bookcases</v>
      </c>
      <c r="Q1935" t="str">
        <f>IF(_xlfn.XLOOKUP(D1935,products!$A$2:$A$5902,products!$H$2:$H$5902,,0)=1,"Yes","No")</f>
        <v>Yes</v>
      </c>
    </row>
    <row r="1936" spans="1:17" x14ac:dyDescent="0.3">
      <c r="A1936" t="s">
        <v>11533</v>
      </c>
      <c r="B1936" s="4">
        <v>44550</v>
      </c>
      <c r="C1936" t="s">
        <v>11534</v>
      </c>
      <c r="D1936" t="s">
        <v>11537</v>
      </c>
      <c r="E1936" s="1">
        <v>44740</v>
      </c>
      <c r="F1936" t="s">
        <v>35</v>
      </c>
      <c r="G1936" t="str">
        <f>_xlfn.XLOOKUP(C1936,customers!$A$2:$A$5902,customers!$B$2:$B$5902,,0)</f>
        <v>Angel Lopez</v>
      </c>
      <c r="H1936" t="str">
        <f>_xlfn.XLOOKUP(C1936,customers!$A$2:$A$5902,customers!$G$2:$G$5902,,0)</f>
        <v>West</v>
      </c>
      <c r="I1936" t="str">
        <f>_xlfn.XLOOKUP(C1936,customers!$A$2:$A$5902,customers!$E$2:$E$5902,,0)</f>
        <v>Wrightchester</v>
      </c>
      <c r="J1936" t="str">
        <f>INDEX(products!$B$2:$B$5902,MATCH(D1936,products!$A$2:$A$5902,0))</f>
        <v>Furn</v>
      </c>
      <c r="K1936" t="str">
        <f>INDEX(products!$C$2:$C$5902,MATCH(D1936,products!$A$2:$A$5902,0))</f>
        <v>Phns</v>
      </c>
      <c r="L1936" s="3">
        <f>INDEX(products!$E$2:$E$5902,MATCH(D1936,products!$A$2:$A$5902,0))</f>
        <v>4150.0200000000004</v>
      </c>
      <c r="M1936">
        <f>_xlfn.XLOOKUP(D1936,products!$A$2:$A$5902,products!$F$2:$F$5902)</f>
        <v>8</v>
      </c>
      <c r="N1936" s="3">
        <f t="shared" si="30"/>
        <v>518.75250000000005</v>
      </c>
      <c r="O1936" s="3" t="str" cm="1">
        <f t="array" ref="O1936">_xlfn.IFS(J1936="Furn","Furniture",J1936="Tech","Technology",J1936="OffSup","Office Supplies")</f>
        <v>Furniture</v>
      </c>
      <c r="P1936" s="3" t="str" cm="1">
        <f t="array" ref="P1936">_xlfn.IFS(K1936="Bkcs","Bookcases",K1936="Phns","Phones",K1936="Acc","Accessories",K1936="Bndrs","Binders",K1936="Fstnrs","Fasteners")</f>
        <v>Phones</v>
      </c>
      <c r="Q1936" t="str">
        <f>IF(_xlfn.XLOOKUP(D1936,products!$A$2:$A$5902,products!$H$2:$H$5902,,0)=1,"Yes","No")</f>
        <v>No</v>
      </c>
    </row>
    <row r="1937" spans="1:17" x14ac:dyDescent="0.3">
      <c r="A1937" t="s">
        <v>11539</v>
      </c>
      <c r="B1937" s="4">
        <v>44124</v>
      </c>
      <c r="C1937" t="s">
        <v>11540</v>
      </c>
      <c r="D1937" t="s">
        <v>11542</v>
      </c>
      <c r="E1937" s="1">
        <v>44384</v>
      </c>
      <c r="F1937" t="s">
        <v>74</v>
      </c>
      <c r="G1937" t="str">
        <f>_xlfn.XLOOKUP(C1937,customers!$A$2:$A$5902,customers!$B$2:$B$5902,,0)</f>
        <v>Ronald Thomas</v>
      </c>
      <c r="H1937" t="str">
        <f>_xlfn.XLOOKUP(C1937,customers!$A$2:$A$5902,customers!$G$2:$G$5902,,0)</f>
        <v>West</v>
      </c>
      <c r="I1937" t="str">
        <f>_xlfn.XLOOKUP(C1937,customers!$A$2:$A$5902,customers!$E$2:$E$5902,,0)</f>
        <v>South Kimberly</v>
      </c>
      <c r="J1937" t="str">
        <f>INDEX(products!$B$2:$B$5902,MATCH(D1937,products!$A$2:$A$5902,0))</f>
        <v>Tech</v>
      </c>
      <c r="K1937" t="str">
        <f>INDEX(products!$C$2:$C$5902,MATCH(D1937,products!$A$2:$A$5902,0))</f>
        <v>Fstnrs</v>
      </c>
      <c r="L1937" s="3">
        <f>INDEX(products!$E$2:$E$5902,MATCH(D1937,products!$A$2:$A$5902,0))</f>
        <v>1993.34</v>
      </c>
      <c r="M1937">
        <f>_xlfn.XLOOKUP(D1937,products!$A$2:$A$5902,products!$F$2:$F$5902)</f>
        <v>2</v>
      </c>
      <c r="N1937" s="3">
        <f t="shared" si="30"/>
        <v>996.67</v>
      </c>
      <c r="O1937" s="3" t="str" cm="1">
        <f t="array" ref="O1937">_xlfn.IFS(J1937="Furn","Furniture",J1937="Tech","Technology",J1937="OffSup","Office Supplies")</f>
        <v>Technology</v>
      </c>
      <c r="P1937" s="3" t="str" cm="1">
        <f t="array" ref="P1937">_xlfn.IFS(K1937="Bkcs","Bookcases",K1937="Phns","Phones",K1937="Acc","Accessories",K1937="Bndrs","Binders",K1937="Fstnrs","Fasteners")</f>
        <v>Fasteners</v>
      </c>
      <c r="Q1937" t="str">
        <f>IF(_xlfn.XLOOKUP(D1937,products!$A$2:$A$5902,products!$H$2:$H$5902,,0)=1,"Yes","No")</f>
        <v>No</v>
      </c>
    </row>
    <row r="1938" spans="1:17" x14ac:dyDescent="0.3">
      <c r="A1938" t="s">
        <v>11544</v>
      </c>
      <c r="B1938" s="4">
        <v>45252</v>
      </c>
      <c r="C1938" t="s">
        <v>11545</v>
      </c>
      <c r="D1938" t="s">
        <v>11548</v>
      </c>
      <c r="E1938" s="1">
        <v>45379</v>
      </c>
      <c r="F1938" t="s">
        <v>21</v>
      </c>
      <c r="G1938" t="str">
        <f>_xlfn.XLOOKUP(C1938,customers!$A$2:$A$5902,customers!$B$2:$B$5902,,0)</f>
        <v>Mr. Jimmy Hart</v>
      </c>
      <c r="H1938" t="str">
        <f>_xlfn.XLOOKUP(C1938,customers!$A$2:$A$5902,customers!$G$2:$G$5902,,0)</f>
        <v>West</v>
      </c>
      <c r="I1938" t="str">
        <f>_xlfn.XLOOKUP(C1938,customers!$A$2:$A$5902,customers!$E$2:$E$5902,,0)</f>
        <v>North Jamesburgh</v>
      </c>
      <c r="J1938" t="str">
        <f>INDEX(products!$B$2:$B$5902,MATCH(D1938,products!$A$2:$A$5902,0))</f>
        <v>Tech</v>
      </c>
      <c r="K1938" t="str">
        <f>INDEX(products!$C$2:$C$5902,MATCH(D1938,products!$A$2:$A$5902,0))</f>
        <v>Bkcs</v>
      </c>
      <c r="L1938" s="3">
        <f>INDEX(products!$E$2:$E$5902,MATCH(D1938,products!$A$2:$A$5902,0))</f>
        <v>3376.13</v>
      </c>
      <c r="M1938">
        <f>_xlfn.XLOOKUP(D1938,products!$A$2:$A$5902,products!$F$2:$F$5902)</f>
        <v>2</v>
      </c>
      <c r="N1938" s="3">
        <f t="shared" si="30"/>
        <v>1688.0650000000001</v>
      </c>
      <c r="O1938" s="3" t="str" cm="1">
        <f t="array" ref="O1938">_xlfn.IFS(J1938="Furn","Furniture",J1938="Tech","Technology",J1938="OffSup","Office Supplies")</f>
        <v>Technology</v>
      </c>
      <c r="P1938" s="3" t="str" cm="1">
        <f t="array" ref="P1938">_xlfn.IFS(K1938="Bkcs","Bookcases",K1938="Phns","Phones",K1938="Acc","Accessories",K1938="Bndrs","Binders",K1938="Fstnrs","Fasteners")</f>
        <v>Bookcases</v>
      </c>
      <c r="Q1938" t="str">
        <f>IF(_xlfn.XLOOKUP(D1938,products!$A$2:$A$5902,products!$H$2:$H$5902,,0)=1,"Yes","No")</f>
        <v>No</v>
      </c>
    </row>
    <row r="1939" spans="1:17" x14ac:dyDescent="0.3">
      <c r="A1939" t="s">
        <v>11550</v>
      </c>
      <c r="B1939" s="4">
        <v>45130</v>
      </c>
      <c r="C1939" t="s">
        <v>11551</v>
      </c>
      <c r="D1939" t="s">
        <v>11554</v>
      </c>
      <c r="E1939" s="1">
        <v>45345</v>
      </c>
      <c r="F1939" t="s">
        <v>74</v>
      </c>
      <c r="G1939" t="str">
        <f>_xlfn.XLOOKUP(C1939,customers!$A$2:$A$5902,customers!$B$2:$B$5902,,0)</f>
        <v>David Wells</v>
      </c>
      <c r="H1939" t="str">
        <f>_xlfn.XLOOKUP(C1939,customers!$A$2:$A$5902,customers!$G$2:$G$5902,,0)</f>
        <v>East</v>
      </c>
      <c r="I1939" t="str">
        <f>_xlfn.XLOOKUP(C1939,customers!$A$2:$A$5902,customers!$E$2:$E$5902,,0)</f>
        <v>Liburgh</v>
      </c>
      <c r="J1939" t="str">
        <f>INDEX(products!$B$2:$B$5902,MATCH(D1939,products!$A$2:$A$5902,0))</f>
        <v>OffSup</v>
      </c>
      <c r="K1939" t="str">
        <f>INDEX(products!$C$2:$C$5902,MATCH(D1939,products!$A$2:$A$5902,0))</f>
        <v>Phns</v>
      </c>
      <c r="L1939" s="3">
        <f>INDEX(products!$E$2:$E$5902,MATCH(D1939,products!$A$2:$A$5902,0))</f>
        <v>2067.34</v>
      </c>
      <c r="M1939">
        <f>_xlfn.XLOOKUP(D1939,products!$A$2:$A$5902,products!$F$2:$F$5902)</f>
        <v>5</v>
      </c>
      <c r="N1939" s="3">
        <f t="shared" si="30"/>
        <v>413.46800000000002</v>
      </c>
      <c r="O1939" s="3" t="str" cm="1">
        <f t="array" ref="O1939">_xlfn.IFS(J1939="Furn","Furniture",J1939="Tech","Technology",J1939="OffSup","Office Supplies")</f>
        <v>Office Supplies</v>
      </c>
      <c r="P1939" s="3" t="str" cm="1">
        <f t="array" ref="P1939">_xlfn.IFS(K1939="Bkcs","Bookcases",K1939="Phns","Phones",K1939="Acc","Accessories",K1939="Bndrs","Binders",K1939="Fstnrs","Fasteners")</f>
        <v>Phones</v>
      </c>
      <c r="Q1939" t="str">
        <f>IF(_xlfn.XLOOKUP(D1939,products!$A$2:$A$5902,products!$H$2:$H$5902,,0)=1,"Yes","No")</f>
        <v>No</v>
      </c>
    </row>
    <row r="1940" spans="1:17" x14ac:dyDescent="0.3">
      <c r="A1940" t="s">
        <v>11556</v>
      </c>
      <c r="B1940" s="4">
        <v>44278</v>
      </c>
      <c r="C1940" t="s">
        <v>11557</v>
      </c>
      <c r="D1940" t="s">
        <v>11559</v>
      </c>
      <c r="E1940" s="1">
        <v>44379</v>
      </c>
      <c r="F1940" t="s">
        <v>74</v>
      </c>
      <c r="G1940" t="str">
        <f>_xlfn.XLOOKUP(C1940,customers!$A$2:$A$5902,customers!$B$2:$B$5902,,0)</f>
        <v>Dawn Foster</v>
      </c>
      <c r="H1940" t="str">
        <f>_xlfn.XLOOKUP(C1940,customers!$A$2:$A$5902,customers!$G$2:$G$5902,,0)</f>
        <v>South</v>
      </c>
      <c r="I1940" t="str">
        <f>_xlfn.XLOOKUP(C1940,customers!$A$2:$A$5902,customers!$E$2:$E$5902,,0)</f>
        <v>Youngmouth</v>
      </c>
      <c r="J1940" t="str">
        <f>INDEX(products!$B$2:$B$5902,MATCH(D1940,products!$A$2:$A$5902,0))</f>
        <v>Tech</v>
      </c>
      <c r="K1940" t="str">
        <f>INDEX(products!$C$2:$C$5902,MATCH(D1940,products!$A$2:$A$5902,0))</f>
        <v>Acc</v>
      </c>
      <c r="L1940" s="3">
        <f>INDEX(products!$E$2:$E$5902,MATCH(D1940,products!$A$2:$A$5902,0))</f>
        <v>2826.09</v>
      </c>
      <c r="M1940">
        <f>_xlfn.XLOOKUP(D1940,products!$A$2:$A$5902,products!$F$2:$F$5902)</f>
        <v>4</v>
      </c>
      <c r="N1940" s="3">
        <f t="shared" si="30"/>
        <v>706.52250000000004</v>
      </c>
      <c r="O1940" s="3" t="str" cm="1">
        <f t="array" ref="O1940">_xlfn.IFS(J1940="Furn","Furniture",J1940="Tech","Technology",J1940="OffSup","Office Supplies")</f>
        <v>Technology</v>
      </c>
      <c r="P1940" s="3" t="str" cm="1">
        <f t="array" ref="P1940">_xlfn.IFS(K1940="Bkcs","Bookcases",K1940="Phns","Phones",K1940="Acc","Accessories",K1940="Bndrs","Binders",K1940="Fstnrs","Fasteners")</f>
        <v>Accessories</v>
      </c>
      <c r="Q1940" t="str">
        <f>IF(_xlfn.XLOOKUP(D1940,products!$A$2:$A$5902,products!$H$2:$H$5902,,0)=1,"Yes","No")</f>
        <v>No</v>
      </c>
    </row>
    <row r="1941" spans="1:17" x14ac:dyDescent="0.3">
      <c r="A1941" t="s">
        <v>11561</v>
      </c>
      <c r="B1941" s="4">
        <v>44734</v>
      </c>
      <c r="C1941" t="s">
        <v>11562</v>
      </c>
      <c r="D1941" t="s">
        <v>11565</v>
      </c>
      <c r="E1941" s="1">
        <v>44946</v>
      </c>
      <c r="F1941" t="s">
        <v>21</v>
      </c>
      <c r="G1941" t="str">
        <f>_xlfn.XLOOKUP(C1941,customers!$A$2:$A$5902,customers!$B$2:$B$5902,,0)</f>
        <v>Lucas Cole Jr.</v>
      </c>
      <c r="H1941" t="str">
        <f>_xlfn.XLOOKUP(C1941,customers!$A$2:$A$5902,customers!$G$2:$G$5902,,0)</f>
        <v>North</v>
      </c>
      <c r="I1941" t="str">
        <f>_xlfn.XLOOKUP(C1941,customers!$A$2:$A$5902,customers!$E$2:$E$5902,,0)</f>
        <v>South Shawn</v>
      </c>
      <c r="J1941" t="str">
        <f>INDEX(products!$B$2:$B$5902,MATCH(D1941,products!$A$2:$A$5902,0))</f>
        <v>OffSup</v>
      </c>
      <c r="K1941" t="str">
        <f>INDEX(products!$C$2:$C$5902,MATCH(D1941,products!$A$2:$A$5902,0))</f>
        <v>Bndrs</v>
      </c>
      <c r="L1941" s="3">
        <f>INDEX(products!$E$2:$E$5902,MATCH(D1941,products!$A$2:$A$5902,0))</f>
        <v>1549.63</v>
      </c>
      <c r="M1941">
        <f>_xlfn.XLOOKUP(D1941,products!$A$2:$A$5902,products!$F$2:$F$5902)</f>
        <v>5</v>
      </c>
      <c r="N1941" s="3">
        <f t="shared" si="30"/>
        <v>309.92600000000004</v>
      </c>
      <c r="O1941" s="3" t="str" cm="1">
        <f t="array" ref="O1941">_xlfn.IFS(J1941="Furn","Furniture",J1941="Tech","Technology",J1941="OffSup","Office Supplies")</f>
        <v>Office Supplies</v>
      </c>
      <c r="P1941" s="3" t="str" cm="1">
        <f t="array" ref="P1941">_xlfn.IFS(K1941="Bkcs","Bookcases",K1941="Phns","Phones",K1941="Acc","Accessories",K1941="Bndrs","Binders",K1941="Fstnrs","Fasteners")</f>
        <v>Binders</v>
      </c>
      <c r="Q1941" t="str">
        <f>IF(_xlfn.XLOOKUP(D1941,products!$A$2:$A$5902,products!$H$2:$H$5902,,0)=1,"Yes","No")</f>
        <v>Yes</v>
      </c>
    </row>
    <row r="1942" spans="1:17" x14ac:dyDescent="0.3">
      <c r="A1942" t="s">
        <v>11567</v>
      </c>
      <c r="B1942" s="4">
        <v>43980</v>
      </c>
      <c r="C1942" t="s">
        <v>11568</v>
      </c>
      <c r="D1942" t="s">
        <v>11570</v>
      </c>
      <c r="E1942" s="1">
        <v>44230</v>
      </c>
      <c r="F1942" t="s">
        <v>35</v>
      </c>
      <c r="G1942" t="str">
        <f>_xlfn.XLOOKUP(C1942,customers!$A$2:$A$5902,customers!$B$2:$B$5902,,0)</f>
        <v>Susan Davis</v>
      </c>
      <c r="H1942" t="str">
        <f>_xlfn.XLOOKUP(C1942,customers!$A$2:$A$5902,customers!$G$2:$G$5902,,0)</f>
        <v>East</v>
      </c>
      <c r="I1942" t="str">
        <f>_xlfn.XLOOKUP(C1942,customers!$A$2:$A$5902,customers!$E$2:$E$5902,,0)</f>
        <v>Austinborough</v>
      </c>
      <c r="J1942" t="str">
        <f>INDEX(products!$B$2:$B$5902,MATCH(D1942,products!$A$2:$A$5902,0))</f>
        <v>OffSup</v>
      </c>
      <c r="K1942" t="str">
        <f>INDEX(products!$C$2:$C$5902,MATCH(D1942,products!$A$2:$A$5902,0))</f>
        <v>Bndrs</v>
      </c>
      <c r="L1942" s="3">
        <f>INDEX(products!$E$2:$E$5902,MATCH(D1942,products!$A$2:$A$5902,0))</f>
        <v>4395.72</v>
      </c>
      <c r="M1942">
        <f>_xlfn.XLOOKUP(D1942,products!$A$2:$A$5902,products!$F$2:$F$5902)</f>
        <v>7</v>
      </c>
      <c r="N1942" s="3">
        <f t="shared" si="30"/>
        <v>627.96</v>
      </c>
      <c r="O1942" s="3" t="str" cm="1">
        <f t="array" ref="O1942">_xlfn.IFS(J1942="Furn","Furniture",J1942="Tech","Technology",J1942="OffSup","Office Supplies")</f>
        <v>Office Supplies</v>
      </c>
      <c r="P1942" s="3" t="str" cm="1">
        <f t="array" ref="P1942">_xlfn.IFS(K1942="Bkcs","Bookcases",K1942="Phns","Phones",K1942="Acc","Accessories",K1942="Bndrs","Binders",K1942="Fstnrs","Fasteners")</f>
        <v>Binders</v>
      </c>
      <c r="Q1942" t="str">
        <f>IF(_xlfn.XLOOKUP(D1942,products!$A$2:$A$5902,products!$H$2:$H$5902,,0)=1,"Yes","No")</f>
        <v>Yes</v>
      </c>
    </row>
    <row r="1943" spans="1:17" x14ac:dyDescent="0.3">
      <c r="A1943" t="s">
        <v>11572</v>
      </c>
      <c r="B1943" s="4">
        <v>44309</v>
      </c>
      <c r="C1943" t="s">
        <v>11573</v>
      </c>
      <c r="D1943" t="s">
        <v>11575</v>
      </c>
      <c r="E1943" s="1">
        <v>44620</v>
      </c>
      <c r="F1943" t="s">
        <v>21</v>
      </c>
      <c r="G1943" t="str">
        <f>_xlfn.XLOOKUP(C1943,customers!$A$2:$A$5902,customers!$B$2:$B$5902,,0)</f>
        <v>Rebecca Jackson</v>
      </c>
      <c r="H1943" t="str">
        <f>_xlfn.XLOOKUP(C1943,customers!$A$2:$A$5902,customers!$G$2:$G$5902,,0)</f>
        <v>East</v>
      </c>
      <c r="I1943" t="str">
        <f>_xlfn.XLOOKUP(C1943,customers!$A$2:$A$5902,customers!$E$2:$E$5902,,0)</f>
        <v>East Daniel</v>
      </c>
      <c r="J1943" t="str">
        <f>INDEX(products!$B$2:$B$5902,MATCH(D1943,products!$A$2:$A$5902,0))</f>
        <v>OffSup</v>
      </c>
      <c r="K1943" t="str">
        <f>INDEX(products!$C$2:$C$5902,MATCH(D1943,products!$A$2:$A$5902,0))</f>
        <v>Bndrs</v>
      </c>
      <c r="L1943" s="3">
        <f>INDEX(products!$E$2:$E$5902,MATCH(D1943,products!$A$2:$A$5902,0))</f>
        <v>562.64</v>
      </c>
      <c r="M1943">
        <f>_xlfn.XLOOKUP(D1943,products!$A$2:$A$5902,products!$F$2:$F$5902)</f>
        <v>1</v>
      </c>
      <c r="N1943" s="3">
        <f t="shared" si="30"/>
        <v>562.64</v>
      </c>
      <c r="O1943" s="3" t="str" cm="1">
        <f t="array" ref="O1943">_xlfn.IFS(J1943="Furn","Furniture",J1943="Tech","Technology",J1943="OffSup","Office Supplies")</f>
        <v>Office Supplies</v>
      </c>
      <c r="P1943" s="3" t="str" cm="1">
        <f t="array" ref="P1943">_xlfn.IFS(K1943="Bkcs","Bookcases",K1943="Phns","Phones",K1943="Acc","Accessories",K1943="Bndrs","Binders",K1943="Fstnrs","Fasteners")</f>
        <v>Binders</v>
      </c>
      <c r="Q1943" t="str">
        <f>IF(_xlfn.XLOOKUP(D1943,products!$A$2:$A$5902,products!$H$2:$H$5902,,0)=1,"Yes","No")</f>
        <v>No</v>
      </c>
    </row>
    <row r="1944" spans="1:17" x14ac:dyDescent="0.3">
      <c r="A1944" t="s">
        <v>11577</v>
      </c>
      <c r="B1944" s="4">
        <v>43812</v>
      </c>
      <c r="C1944" t="s">
        <v>11578</v>
      </c>
      <c r="D1944" t="s">
        <v>11581</v>
      </c>
      <c r="E1944" s="1">
        <v>43842</v>
      </c>
      <c r="F1944" t="s">
        <v>21</v>
      </c>
      <c r="G1944" t="str">
        <f>_xlfn.XLOOKUP(C1944,customers!$A$2:$A$5902,customers!$B$2:$B$5902,,0)</f>
        <v>Ashley Padilla</v>
      </c>
      <c r="H1944" t="str">
        <f>_xlfn.XLOOKUP(C1944,customers!$A$2:$A$5902,customers!$G$2:$G$5902,,0)</f>
        <v>East</v>
      </c>
      <c r="I1944" t="str">
        <f>_xlfn.XLOOKUP(C1944,customers!$A$2:$A$5902,customers!$E$2:$E$5902,,0)</f>
        <v>Rojastown</v>
      </c>
      <c r="J1944" t="str">
        <f>INDEX(products!$B$2:$B$5902,MATCH(D1944,products!$A$2:$A$5902,0))</f>
        <v>Furn</v>
      </c>
      <c r="K1944" t="str">
        <f>INDEX(products!$C$2:$C$5902,MATCH(D1944,products!$A$2:$A$5902,0))</f>
        <v>Acc</v>
      </c>
      <c r="L1944" s="3">
        <f>INDEX(products!$E$2:$E$5902,MATCH(D1944,products!$A$2:$A$5902,0))</f>
        <v>772.07</v>
      </c>
      <c r="M1944">
        <f>_xlfn.XLOOKUP(D1944,products!$A$2:$A$5902,products!$F$2:$F$5902)</f>
        <v>1</v>
      </c>
      <c r="N1944" s="3">
        <f t="shared" si="30"/>
        <v>772.07</v>
      </c>
      <c r="O1944" s="3" t="str" cm="1">
        <f t="array" ref="O1944">_xlfn.IFS(J1944="Furn","Furniture",J1944="Tech","Technology",J1944="OffSup","Office Supplies")</f>
        <v>Furniture</v>
      </c>
      <c r="P1944" s="3" t="str" cm="1">
        <f t="array" ref="P1944">_xlfn.IFS(K1944="Bkcs","Bookcases",K1944="Phns","Phones",K1944="Acc","Accessories",K1944="Bndrs","Binders",K1944="Fstnrs","Fasteners")</f>
        <v>Accessories</v>
      </c>
      <c r="Q1944" t="str">
        <f>IF(_xlfn.XLOOKUP(D1944,products!$A$2:$A$5902,products!$H$2:$H$5902,,0)=1,"Yes","No")</f>
        <v>Yes</v>
      </c>
    </row>
    <row r="1945" spans="1:17" x14ac:dyDescent="0.3">
      <c r="A1945" t="s">
        <v>11583</v>
      </c>
      <c r="B1945" s="4">
        <v>45190</v>
      </c>
      <c r="C1945" t="s">
        <v>11584</v>
      </c>
      <c r="D1945" t="s">
        <v>11587</v>
      </c>
      <c r="E1945" s="1">
        <v>45294</v>
      </c>
      <c r="F1945" t="s">
        <v>21</v>
      </c>
      <c r="G1945" t="str">
        <f>_xlfn.XLOOKUP(C1945,customers!$A$2:$A$5902,customers!$B$2:$B$5902,,0)</f>
        <v>Antonio Leon</v>
      </c>
      <c r="H1945" t="str">
        <f>_xlfn.XLOOKUP(C1945,customers!$A$2:$A$5902,customers!$G$2:$G$5902,,0)</f>
        <v>East</v>
      </c>
      <c r="I1945" t="str">
        <f>_xlfn.XLOOKUP(C1945,customers!$A$2:$A$5902,customers!$E$2:$E$5902,,0)</f>
        <v>North Jennifer</v>
      </c>
      <c r="J1945" t="str">
        <f>INDEX(products!$B$2:$B$5902,MATCH(D1945,products!$A$2:$A$5902,0))</f>
        <v>OffSup</v>
      </c>
      <c r="K1945" t="str">
        <f>INDEX(products!$C$2:$C$5902,MATCH(D1945,products!$A$2:$A$5902,0))</f>
        <v>Acc</v>
      </c>
      <c r="L1945" s="3">
        <f>INDEX(products!$E$2:$E$5902,MATCH(D1945,products!$A$2:$A$5902,0))</f>
        <v>1762.42</v>
      </c>
      <c r="M1945">
        <f>_xlfn.XLOOKUP(D1945,products!$A$2:$A$5902,products!$F$2:$F$5902)</f>
        <v>6</v>
      </c>
      <c r="N1945" s="3">
        <f t="shared" si="30"/>
        <v>293.73666666666668</v>
      </c>
      <c r="O1945" s="3" t="str" cm="1">
        <f t="array" ref="O1945">_xlfn.IFS(J1945="Furn","Furniture",J1945="Tech","Technology",J1945="OffSup","Office Supplies")</f>
        <v>Office Supplies</v>
      </c>
      <c r="P1945" s="3" t="str" cm="1">
        <f t="array" ref="P1945">_xlfn.IFS(K1945="Bkcs","Bookcases",K1945="Phns","Phones",K1945="Acc","Accessories",K1945="Bndrs","Binders",K1945="Fstnrs","Fasteners")</f>
        <v>Accessories</v>
      </c>
      <c r="Q1945" t="str">
        <f>IF(_xlfn.XLOOKUP(D1945,products!$A$2:$A$5902,products!$H$2:$H$5902,,0)=1,"Yes","No")</f>
        <v>Yes</v>
      </c>
    </row>
    <row r="1946" spans="1:17" x14ac:dyDescent="0.3">
      <c r="A1946" t="s">
        <v>11589</v>
      </c>
      <c r="B1946" s="4">
        <v>44788</v>
      </c>
      <c r="C1946" t="s">
        <v>11590</v>
      </c>
      <c r="D1946" t="s">
        <v>11593</v>
      </c>
      <c r="E1946" s="1">
        <v>45050</v>
      </c>
      <c r="F1946" t="s">
        <v>74</v>
      </c>
      <c r="G1946" t="str">
        <f>_xlfn.XLOOKUP(C1946,customers!$A$2:$A$5902,customers!$B$2:$B$5902,,0)</f>
        <v>Phillip Ross</v>
      </c>
      <c r="H1946" t="str">
        <f>_xlfn.XLOOKUP(C1946,customers!$A$2:$A$5902,customers!$G$2:$G$5902,,0)</f>
        <v>North</v>
      </c>
      <c r="I1946" t="str">
        <f>_xlfn.XLOOKUP(C1946,customers!$A$2:$A$5902,customers!$E$2:$E$5902,,0)</f>
        <v>Mccannstad</v>
      </c>
      <c r="J1946" t="str">
        <f>INDEX(products!$B$2:$B$5902,MATCH(D1946,products!$A$2:$A$5902,0))</f>
        <v>Tech</v>
      </c>
      <c r="K1946" t="str">
        <f>INDEX(products!$C$2:$C$5902,MATCH(D1946,products!$A$2:$A$5902,0))</f>
        <v>Bndrs</v>
      </c>
      <c r="L1946" s="3">
        <f>INDEX(products!$E$2:$E$5902,MATCH(D1946,products!$A$2:$A$5902,0))</f>
        <v>4285.21</v>
      </c>
      <c r="M1946">
        <f>_xlfn.XLOOKUP(D1946,products!$A$2:$A$5902,products!$F$2:$F$5902)</f>
        <v>10</v>
      </c>
      <c r="N1946" s="3">
        <f t="shared" si="30"/>
        <v>428.52100000000002</v>
      </c>
      <c r="O1946" s="3" t="str" cm="1">
        <f t="array" ref="O1946">_xlfn.IFS(J1946="Furn","Furniture",J1946="Tech","Technology",J1946="OffSup","Office Supplies")</f>
        <v>Technology</v>
      </c>
      <c r="P1946" s="3" t="str" cm="1">
        <f t="array" ref="P1946">_xlfn.IFS(K1946="Bkcs","Bookcases",K1946="Phns","Phones",K1946="Acc","Accessories",K1946="Bndrs","Binders",K1946="Fstnrs","Fasteners")</f>
        <v>Binders</v>
      </c>
      <c r="Q1946" t="str">
        <f>IF(_xlfn.XLOOKUP(D1946,products!$A$2:$A$5902,products!$H$2:$H$5902,,0)=1,"Yes","No")</f>
        <v>No</v>
      </c>
    </row>
    <row r="1947" spans="1:17" x14ac:dyDescent="0.3">
      <c r="A1947" s="2" t="s">
        <v>11595</v>
      </c>
      <c r="B1947" s="4">
        <v>44474</v>
      </c>
      <c r="C1947" t="s">
        <v>11596</v>
      </c>
      <c r="D1947" t="s">
        <v>11599</v>
      </c>
      <c r="E1947" s="1">
        <v>44780</v>
      </c>
      <c r="F1947" t="s">
        <v>74</v>
      </c>
      <c r="G1947" t="str">
        <f>_xlfn.XLOOKUP(C1947,customers!$A$2:$A$5902,customers!$B$2:$B$5902,,0)</f>
        <v>Carolyn Oliver</v>
      </c>
      <c r="H1947" t="str">
        <f>_xlfn.XLOOKUP(C1947,customers!$A$2:$A$5902,customers!$G$2:$G$5902,,0)</f>
        <v>West</v>
      </c>
      <c r="I1947" t="str">
        <f>_xlfn.XLOOKUP(C1947,customers!$A$2:$A$5902,customers!$E$2:$E$5902,,0)</f>
        <v>South Samantha</v>
      </c>
      <c r="J1947" t="str">
        <f>INDEX(products!$B$2:$B$5902,MATCH(D1947,products!$A$2:$A$5902,0))</f>
        <v>Furn</v>
      </c>
      <c r="K1947" t="str">
        <f>INDEX(products!$C$2:$C$5902,MATCH(D1947,products!$A$2:$A$5902,0))</f>
        <v>Phns</v>
      </c>
      <c r="L1947" s="3">
        <f>INDEX(products!$E$2:$E$5902,MATCH(D1947,products!$A$2:$A$5902,0))</f>
        <v>3857.21</v>
      </c>
      <c r="M1947">
        <f>_xlfn.XLOOKUP(D1947,products!$A$2:$A$5902,products!$F$2:$F$5902)</f>
        <v>5</v>
      </c>
      <c r="N1947" s="3">
        <f t="shared" si="30"/>
        <v>771.44200000000001</v>
      </c>
      <c r="O1947" s="3" t="str" cm="1">
        <f t="array" ref="O1947">_xlfn.IFS(J1947="Furn","Furniture",J1947="Tech","Technology",J1947="OffSup","Office Supplies")</f>
        <v>Furniture</v>
      </c>
      <c r="P1947" s="3" t="str" cm="1">
        <f t="array" ref="P1947">_xlfn.IFS(K1947="Bkcs","Bookcases",K1947="Phns","Phones",K1947="Acc","Accessories",K1947="Bndrs","Binders",K1947="Fstnrs","Fasteners")</f>
        <v>Phones</v>
      </c>
      <c r="Q1947" t="str">
        <f>IF(_xlfn.XLOOKUP(D1947,products!$A$2:$A$5902,products!$H$2:$H$5902,,0)=1,"Yes","No")</f>
        <v>Yes</v>
      </c>
    </row>
    <row r="1948" spans="1:17" x14ac:dyDescent="0.3">
      <c r="A1948" t="s">
        <v>11601</v>
      </c>
      <c r="B1948" s="4">
        <v>43553</v>
      </c>
      <c r="C1948" t="s">
        <v>11602</v>
      </c>
      <c r="D1948" s="2" t="s">
        <v>11605</v>
      </c>
      <c r="E1948" s="1">
        <v>43675</v>
      </c>
      <c r="F1948" t="s">
        <v>74</v>
      </c>
      <c r="G1948" t="str">
        <f>_xlfn.XLOOKUP(C1948,customers!$A$2:$A$5902,customers!$B$2:$B$5902,,0)</f>
        <v>James Phillips</v>
      </c>
      <c r="H1948" t="str">
        <f>_xlfn.XLOOKUP(C1948,customers!$A$2:$A$5902,customers!$G$2:$G$5902,,0)</f>
        <v>West</v>
      </c>
      <c r="I1948" t="str">
        <f>_xlfn.XLOOKUP(C1948,customers!$A$2:$A$5902,customers!$E$2:$E$5902,,0)</f>
        <v>Cynthiaview</v>
      </c>
      <c r="J1948" t="str">
        <f>INDEX(products!$B$2:$B$5902,MATCH(D1948,products!$A$2:$A$5902,0))</f>
        <v>Furn</v>
      </c>
      <c r="K1948" t="str">
        <f>INDEX(products!$C$2:$C$5902,MATCH(D1948,products!$A$2:$A$5902,0))</f>
        <v>Bndrs</v>
      </c>
      <c r="L1948" s="3">
        <f>INDEX(products!$E$2:$E$5902,MATCH(D1948,products!$A$2:$A$5902,0))</f>
        <v>1029.0899999999999</v>
      </c>
      <c r="M1948">
        <f>_xlfn.XLOOKUP(D1948,products!$A$2:$A$5902,products!$F$2:$F$5902)</f>
        <v>10</v>
      </c>
      <c r="N1948" s="3">
        <f t="shared" si="30"/>
        <v>102.90899999999999</v>
      </c>
      <c r="O1948" s="3" t="str" cm="1">
        <f t="array" ref="O1948">_xlfn.IFS(J1948="Furn","Furniture",J1948="Tech","Technology",J1948="OffSup","Office Supplies")</f>
        <v>Furniture</v>
      </c>
      <c r="P1948" s="3" t="str" cm="1">
        <f t="array" ref="P1948">_xlfn.IFS(K1948="Bkcs","Bookcases",K1948="Phns","Phones",K1948="Acc","Accessories",K1948="Bndrs","Binders",K1948="Fstnrs","Fasteners")</f>
        <v>Binders</v>
      </c>
      <c r="Q1948" t="str">
        <f>IF(_xlfn.XLOOKUP(D1948,products!$A$2:$A$5902,products!$H$2:$H$5902,,0)=1,"Yes","No")</f>
        <v>Yes</v>
      </c>
    </row>
    <row r="1949" spans="1:17" x14ac:dyDescent="0.3">
      <c r="A1949" t="s">
        <v>11607</v>
      </c>
      <c r="B1949" s="4">
        <v>43932</v>
      </c>
      <c r="C1949" t="s">
        <v>11608</v>
      </c>
      <c r="D1949" t="s">
        <v>11611</v>
      </c>
      <c r="E1949" s="1">
        <v>44149</v>
      </c>
      <c r="F1949" t="s">
        <v>74</v>
      </c>
      <c r="G1949" t="str">
        <f>_xlfn.XLOOKUP(C1949,customers!$A$2:$A$5902,customers!$B$2:$B$5902,,0)</f>
        <v>Sabrina Barton</v>
      </c>
      <c r="H1949" t="str">
        <f>_xlfn.XLOOKUP(C1949,customers!$A$2:$A$5902,customers!$G$2:$G$5902,,0)</f>
        <v>North</v>
      </c>
      <c r="I1949" t="str">
        <f>_xlfn.XLOOKUP(C1949,customers!$A$2:$A$5902,customers!$E$2:$E$5902,,0)</f>
        <v>North Juanshire</v>
      </c>
      <c r="J1949" t="str">
        <f>INDEX(products!$B$2:$B$5902,MATCH(D1949,products!$A$2:$A$5902,0))</f>
        <v>Furn</v>
      </c>
      <c r="K1949" t="str">
        <f>INDEX(products!$C$2:$C$5902,MATCH(D1949,products!$A$2:$A$5902,0))</f>
        <v>Bkcs</v>
      </c>
      <c r="L1949" s="3">
        <f>INDEX(products!$E$2:$E$5902,MATCH(D1949,products!$A$2:$A$5902,0))</f>
        <v>2033.25</v>
      </c>
      <c r="M1949">
        <f>_xlfn.XLOOKUP(D1949,products!$A$2:$A$5902,products!$F$2:$F$5902)</f>
        <v>6</v>
      </c>
      <c r="N1949" s="3">
        <f t="shared" si="30"/>
        <v>338.875</v>
      </c>
      <c r="O1949" s="3" t="str" cm="1">
        <f t="array" ref="O1949">_xlfn.IFS(J1949="Furn","Furniture",J1949="Tech","Technology",J1949="OffSup","Office Supplies")</f>
        <v>Furniture</v>
      </c>
      <c r="P1949" s="3" t="str" cm="1">
        <f t="array" ref="P1949">_xlfn.IFS(K1949="Bkcs","Bookcases",K1949="Phns","Phones",K1949="Acc","Accessories",K1949="Bndrs","Binders",K1949="Fstnrs","Fasteners")</f>
        <v>Bookcases</v>
      </c>
      <c r="Q1949" t="str">
        <f>IF(_xlfn.XLOOKUP(D1949,products!$A$2:$A$5902,products!$H$2:$H$5902,,0)=1,"Yes","No")</f>
        <v>No</v>
      </c>
    </row>
    <row r="1950" spans="1:17" x14ac:dyDescent="0.3">
      <c r="A1950" t="s">
        <v>11613</v>
      </c>
      <c r="B1950" s="4">
        <v>43593</v>
      </c>
      <c r="C1950" t="s">
        <v>11614</v>
      </c>
      <c r="D1950" t="s">
        <v>11617</v>
      </c>
      <c r="E1950" s="1">
        <v>43654</v>
      </c>
      <c r="F1950" t="s">
        <v>74</v>
      </c>
      <c r="G1950" t="str">
        <f>_xlfn.XLOOKUP(C1950,customers!$A$2:$A$5902,customers!$B$2:$B$5902,,0)</f>
        <v>Julie Taylor MD</v>
      </c>
      <c r="H1950" t="str">
        <f>_xlfn.XLOOKUP(C1950,customers!$A$2:$A$5902,customers!$G$2:$G$5902,,0)</f>
        <v>West</v>
      </c>
      <c r="I1950" t="str">
        <f>_xlfn.XLOOKUP(C1950,customers!$A$2:$A$5902,customers!$E$2:$E$5902,,0)</f>
        <v>New Ricardo</v>
      </c>
      <c r="J1950" t="str">
        <f>INDEX(products!$B$2:$B$5902,MATCH(D1950,products!$A$2:$A$5902,0))</f>
        <v>Furn</v>
      </c>
      <c r="K1950" t="str">
        <f>INDEX(products!$C$2:$C$5902,MATCH(D1950,products!$A$2:$A$5902,0))</f>
        <v>Fstnrs</v>
      </c>
      <c r="L1950" s="3">
        <f>INDEX(products!$E$2:$E$5902,MATCH(D1950,products!$A$2:$A$5902,0))</f>
        <v>345.78</v>
      </c>
      <c r="M1950">
        <f>_xlfn.XLOOKUP(D1950,products!$A$2:$A$5902,products!$F$2:$F$5902)</f>
        <v>4</v>
      </c>
      <c r="N1950" s="3">
        <f t="shared" si="30"/>
        <v>86.444999999999993</v>
      </c>
      <c r="O1950" s="3" t="str" cm="1">
        <f t="array" ref="O1950">_xlfn.IFS(J1950="Furn","Furniture",J1950="Tech","Technology",J1950="OffSup","Office Supplies")</f>
        <v>Furniture</v>
      </c>
      <c r="P1950" s="3" t="str" cm="1">
        <f t="array" ref="P1950">_xlfn.IFS(K1950="Bkcs","Bookcases",K1950="Phns","Phones",K1950="Acc","Accessories",K1950="Bndrs","Binders",K1950="Fstnrs","Fasteners")</f>
        <v>Fasteners</v>
      </c>
      <c r="Q1950" t="str">
        <f>IF(_xlfn.XLOOKUP(D1950,products!$A$2:$A$5902,products!$H$2:$H$5902,,0)=1,"Yes","No")</f>
        <v>No</v>
      </c>
    </row>
    <row r="1951" spans="1:17" x14ac:dyDescent="0.3">
      <c r="A1951" t="s">
        <v>11619</v>
      </c>
      <c r="B1951" s="4">
        <v>43679</v>
      </c>
      <c r="C1951" t="s">
        <v>11620</v>
      </c>
      <c r="D1951" t="s">
        <v>11623</v>
      </c>
      <c r="E1951" s="1">
        <v>43934</v>
      </c>
      <c r="F1951" t="s">
        <v>35</v>
      </c>
      <c r="G1951" t="str">
        <f>_xlfn.XLOOKUP(C1951,customers!$A$2:$A$5902,customers!$B$2:$B$5902,,0)</f>
        <v>Brad Anderson</v>
      </c>
      <c r="H1951" t="str">
        <f>_xlfn.XLOOKUP(C1951,customers!$A$2:$A$5902,customers!$G$2:$G$5902,,0)</f>
        <v>South</v>
      </c>
      <c r="I1951" t="str">
        <f>_xlfn.XLOOKUP(C1951,customers!$A$2:$A$5902,customers!$E$2:$E$5902,,0)</f>
        <v>New Anthonyborough</v>
      </c>
      <c r="J1951" t="str">
        <f>INDEX(products!$B$2:$B$5902,MATCH(D1951,products!$A$2:$A$5902,0))</f>
        <v>Tech</v>
      </c>
      <c r="K1951" t="str">
        <f>INDEX(products!$C$2:$C$5902,MATCH(D1951,products!$A$2:$A$5902,0))</f>
        <v>Bkcs</v>
      </c>
      <c r="L1951" s="3">
        <f>INDEX(products!$E$2:$E$5902,MATCH(D1951,products!$A$2:$A$5902,0))</f>
        <v>4627.33</v>
      </c>
      <c r="M1951">
        <f>_xlfn.XLOOKUP(D1951,products!$A$2:$A$5902,products!$F$2:$F$5902)</f>
        <v>3</v>
      </c>
      <c r="N1951" s="3">
        <f t="shared" si="30"/>
        <v>1542.4433333333334</v>
      </c>
      <c r="O1951" s="3" t="str" cm="1">
        <f t="array" ref="O1951">_xlfn.IFS(J1951="Furn","Furniture",J1951="Tech","Technology",J1951="OffSup","Office Supplies")</f>
        <v>Technology</v>
      </c>
      <c r="P1951" s="3" t="str" cm="1">
        <f t="array" ref="P1951">_xlfn.IFS(K1951="Bkcs","Bookcases",K1951="Phns","Phones",K1951="Acc","Accessories",K1951="Bndrs","Binders",K1951="Fstnrs","Fasteners")</f>
        <v>Bookcases</v>
      </c>
      <c r="Q1951" t="str">
        <f>IF(_xlfn.XLOOKUP(D1951,products!$A$2:$A$5902,products!$H$2:$H$5902,,0)=1,"Yes","No")</f>
        <v>No</v>
      </c>
    </row>
    <row r="1952" spans="1:17" x14ac:dyDescent="0.3">
      <c r="A1952" t="s">
        <v>11625</v>
      </c>
      <c r="B1952" s="4">
        <v>44749</v>
      </c>
      <c r="C1952" t="s">
        <v>11626</v>
      </c>
      <c r="D1952" t="s">
        <v>11629</v>
      </c>
      <c r="E1952" s="1">
        <v>44962</v>
      </c>
      <c r="F1952" t="s">
        <v>74</v>
      </c>
      <c r="G1952" t="str">
        <f>_xlfn.XLOOKUP(C1952,customers!$A$2:$A$5902,customers!$B$2:$B$5902,,0)</f>
        <v>Steven Escobar</v>
      </c>
      <c r="H1952" t="str">
        <f>_xlfn.XLOOKUP(C1952,customers!$A$2:$A$5902,customers!$G$2:$G$5902,,0)</f>
        <v>West</v>
      </c>
      <c r="I1952" t="str">
        <f>_xlfn.XLOOKUP(C1952,customers!$A$2:$A$5902,customers!$E$2:$E$5902,,0)</f>
        <v>South Thomasshire</v>
      </c>
      <c r="J1952" t="str">
        <f>INDEX(products!$B$2:$B$5902,MATCH(D1952,products!$A$2:$A$5902,0))</f>
        <v>Tech</v>
      </c>
      <c r="K1952" t="str">
        <f>INDEX(products!$C$2:$C$5902,MATCH(D1952,products!$A$2:$A$5902,0))</f>
        <v>Acc</v>
      </c>
      <c r="L1952" s="3">
        <f>INDEX(products!$E$2:$E$5902,MATCH(D1952,products!$A$2:$A$5902,0))</f>
        <v>135</v>
      </c>
      <c r="M1952">
        <f>_xlfn.XLOOKUP(D1952,products!$A$2:$A$5902,products!$F$2:$F$5902)</f>
        <v>7</v>
      </c>
      <c r="N1952" s="3">
        <f t="shared" si="30"/>
        <v>19.285714285714285</v>
      </c>
      <c r="O1952" s="3" t="str" cm="1">
        <f t="array" ref="O1952">_xlfn.IFS(J1952="Furn","Furniture",J1952="Tech","Technology",J1952="OffSup","Office Supplies")</f>
        <v>Technology</v>
      </c>
      <c r="P1952" s="3" t="str" cm="1">
        <f t="array" ref="P1952">_xlfn.IFS(K1952="Bkcs","Bookcases",K1952="Phns","Phones",K1952="Acc","Accessories",K1952="Bndrs","Binders",K1952="Fstnrs","Fasteners")</f>
        <v>Accessories</v>
      </c>
      <c r="Q1952" t="str">
        <f>IF(_xlfn.XLOOKUP(D1952,products!$A$2:$A$5902,products!$H$2:$H$5902,,0)=1,"Yes","No")</f>
        <v>No</v>
      </c>
    </row>
    <row r="1953" spans="1:17" x14ac:dyDescent="0.3">
      <c r="A1953" t="s">
        <v>11631</v>
      </c>
      <c r="B1953" s="4">
        <v>44790</v>
      </c>
      <c r="C1953" t="s">
        <v>11632</v>
      </c>
      <c r="D1953" t="s">
        <v>11635</v>
      </c>
      <c r="E1953" s="1">
        <v>45125</v>
      </c>
      <c r="F1953" t="s">
        <v>74</v>
      </c>
      <c r="G1953" t="str">
        <f>_xlfn.XLOOKUP(C1953,customers!$A$2:$A$5902,customers!$B$2:$B$5902,,0)</f>
        <v>Jose Hester</v>
      </c>
      <c r="H1953" t="str">
        <f>_xlfn.XLOOKUP(C1953,customers!$A$2:$A$5902,customers!$G$2:$G$5902,,0)</f>
        <v>East</v>
      </c>
      <c r="I1953" t="str">
        <f>_xlfn.XLOOKUP(C1953,customers!$A$2:$A$5902,customers!$E$2:$E$5902,,0)</f>
        <v>Wellsview</v>
      </c>
      <c r="J1953" t="str">
        <f>INDEX(products!$B$2:$B$5902,MATCH(D1953,products!$A$2:$A$5902,0))</f>
        <v>Tech</v>
      </c>
      <c r="K1953" t="str">
        <f>INDEX(products!$C$2:$C$5902,MATCH(D1953,products!$A$2:$A$5902,0))</f>
        <v>Bndrs</v>
      </c>
      <c r="L1953" s="3">
        <f>INDEX(products!$E$2:$E$5902,MATCH(D1953,products!$A$2:$A$5902,0))</f>
        <v>1384.27</v>
      </c>
      <c r="M1953">
        <f>_xlfn.XLOOKUP(D1953,products!$A$2:$A$5902,products!$F$2:$F$5902)</f>
        <v>10</v>
      </c>
      <c r="N1953" s="3">
        <f t="shared" si="30"/>
        <v>138.42699999999999</v>
      </c>
      <c r="O1953" s="3" t="str" cm="1">
        <f t="array" ref="O1953">_xlfn.IFS(J1953="Furn","Furniture",J1953="Tech","Technology",J1953="OffSup","Office Supplies")</f>
        <v>Technology</v>
      </c>
      <c r="P1953" s="3" t="str" cm="1">
        <f t="array" ref="P1953">_xlfn.IFS(K1953="Bkcs","Bookcases",K1953="Phns","Phones",K1953="Acc","Accessories",K1953="Bndrs","Binders",K1953="Fstnrs","Fasteners")</f>
        <v>Binders</v>
      </c>
      <c r="Q1953" t="str">
        <f>IF(_xlfn.XLOOKUP(D1953,products!$A$2:$A$5902,products!$H$2:$H$5902,,0)=1,"Yes","No")</f>
        <v>No</v>
      </c>
    </row>
    <row r="1954" spans="1:17" x14ac:dyDescent="0.3">
      <c r="A1954" t="s">
        <v>11637</v>
      </c>
      <c r="B1954" s="4">
        <v>43550</v>
      </c>
      <c r="C1954" t="s">
        <v>11638</v>
      </c>
      <c r="D1954" t="s">
        <v>11641</v>
      </c>
      <c r="E1954" s="1">
        <v>43835</v>
      </c>
      <c r="F1954" t="s">
        <v>21</v>
      </c>
      <c r="G1954" t="str">
        <f>_xlfn.XLOOKUP(C1954,customers!$A$2:$A$5902,customers!$B$2:$B$5902,,0)</f>
        <v>Mary Alvarez</v>
      </c>
      <c r="H1954" t="str">
        <f>_xlfn.XLOOKUP(C1954,customers!$A$2:$A$5902,customers!$G$2:$G$5902,,0)</f>
        <v>North</v>
      </c>
      <c r="I1954" t="str">
        <f>_xlfn.XLOOKUP(C1954,customers!$A$2:$A$5902,customers!$E$2:$E$5902,,0)</f>
        <v>Port Johnside</v>
      </c>
      <c r="J1954" t="str">
        <f>INDEX(products!$B$2:$B$5902,MATCH(D1954,products!$A$2:$A$5902,0))</f>
        <v>Tech</v>
      </c>
      <c r="K1954" t="str">
        <f>INDEX(products!$C$2:$C$5902,MATCH(D1954,products!$A$2:$A$5902,0))</f>
        <v>Acc</v>
      </c>
      <c r="L1954" s="3">
        <f>INDEX(products!$E$2:$E$5902,MATCH(D1954,products!$A$2:$A$5902,0))</f>
        <v>3460.26</v>
      </c>
      <c r="M1954">
        <f>_xlfn.XLOOKUP(D1954,products!$A$2:$A$5902,products!$F$2:$F$5902)</f>
        <v>1</v>
      </c>
      <c r="N1954" s="3">
        <f t="shared" si="30"/>
        <v>3460.26</v>
      </c>
      <c r="O1954" s="3" t="str" cm="1">
        <f t="array" ref="O1954">_xlfn.IFS(J1954="Furn","Furniture",J1954="Tech","Technology",J1954="OffSup","Office Supplies")</f>
        <v>Technology</v>
      </c>
      <c r="P1954" s="3" t="str" cm="1">
        <f t="array" ref="P1954">_xlfn.IFS(K1954="Bkcs","Bookcases",K1954="Phns","Phones",K1954="Acc","Accessories",K1954="Bndrs","Binders",K1954="Fstnrs","Fasteners")</f>
        <v>Accessories</v>
      </c>
      <c r="Q1954" t="str">
        <f>IF(_xlfn.XLOOKUP(D1954,products!$A$2:$A$5902,products!$H$2:$H$5902,,0)=1,"Yes","No")</f>
        <v>Yes</v>
      </c>
    </row>
    <row r="1955" spans="1:17" x14ac:dyDescent="0.3">
      <c r="A1955" t="s">
        <v>11643</v>
      </c>
      <c r="B1955" s="4">
        <v>44991</v>
      </c>
      <c r="C1955" t="s">
        <v>11644</v>
      </c>
      <c r="D1955" t="s">
        <v>11647</v>
      </c>
      <c r="E1955" s="1">
        <v>45122</v>
      </c>
      <c r="F1955" t="s">
        <v>74</v>
      </c>
      <c r="G1955" t="str">
        <f>_xlfn.XLOOKUP(C1955,customers!$A$2:$A$5902,customers!$B$2:$B$5902,,0)</f>
        <v>Janice Weber</v>
      </c>
      <c r="H1955" t="str">
        <f>_xlfn.XLOOKUP(C1955,customers!$A$2:$A$5902,customers!$G$2:$G$5902,,0)</f>
        <v>South</v>
      </c>
      <c r="I1955" t="str">
        <f>_xlfn.XLOOKUP(C1955,customers!$A$2:$A$5902,customers!$E$2:$E$5902,,0)</f>
        <v>Kevinfort</v>
      </c>
      <c r="J1955" t="str">
        <f>INDEX(products!$B$2:$B$5902,MATCH(D1955,products!$A$2:$A$5902,0))</f>
        <v>Tech</v>
      </c>
      <c r="K1955" t="str">
        <f>INDEX(products!$C$2:$C$5902,MATCH(D1955,products!$A$2:$A$5902,0))</f>
        <v>Bkcs</v>
      </c>
      <c r="L1955" s="3">
        <f>INDEX(products!$E$2:$E$5902,MATCH(D1955,products!$A$2:$A$5902,0))</f>
        <v>2519.0100000000002</v>
      </c>
      <c r="M1955">
        <f>_xlfn.XLOOKUP(D1955,products!$A$2:$A$5902,products!$F$2:$F$5902)</f>
        <v>8</v>
      </c>
      <c r="N1955" s="3">
        <f t="shared" si="30"/>
        <v>314.87625000000003</v>
      </c>
      <c r="O1955" s="3" t="str" cm="1">
        <f t="array" ref="O1955">_xlfn.IFS(J1955="Furn","Furniture",J1955="Tech","Technology",J1955="OffSup","Office Supplies")</f>
        <v>Technology</v>
      </c>
      <c r="P1955" s="3" t="str" cm="1">
        <f t="array" ref="P1955">_xlfn.IFS(K1955="Bkcs","Bookcases",K1955="Phns","Phones",K1955="Acc","Accessories",K1955="Bndrs","Binders",K1955="Fstnrs","Fasteners")</f>
        <v>Bookcases</v>
      </c>
      <c r="Q1955" t="str">
        <f>IF(_xlfn.XLOOKUP(D1955,products!$A$2:$A$5902,products!$H$2:$H$5902,,0)=1,"Yes","No")</f>
        <v>Yes</v>
      </c>
    </row>
    <row r="1956" spans="1:17" x14ac:dyDescent="0.3">
      <c r="A1956" t="s">
        <v>11649</v>
      </c>
      <c r="B1956" s="4">
        <v>45358</v>
      </c>
      <c r="C1956" t="s">
        <v>11650</v>
      </c>
      <c r="D1956" t="s">
        <v>11653</v>
      </c>
      <c r="E1956" s="1">
        <v>45539</v>
      </c>
      <c r="F1956" t="s">
        <v>74</v>
      </c>
      <c r="G1956" t="str">
        <f>_xlfn.XLOOKUP(C1956,customers!$A$2:$A$5902,customers!$B$2:$B$5902,,0)</f>
        <v>Andrea Morris</v>
      </c>
      <c r="H1956" t="str">
        <f>_xlfn.XLOOKUP(C1956,customers!$A$2:$A$5902,customers!$G$2:$G$5902,,0)</f>
        <v>West</v>
      </c>
      <c r="I1956" t="str">
        <f>_xlfn.XLOOKUP(C1956,customers!$A$2:$A$5902,customers!$E$2:$E$5902,,0)</f>
        <v>Ortegafort</v>
      </c>
      <c r="J1956" t="str">
        <f>INDEX(products!$B$2:$B$5902,MATCH(D1956,products!$A$2:$A$5902,0))</f>
        <v>OffSup</v>
      </c>
      <c r="K1956" t="str">
        <f>INDEX(products!$C$2:$C$5902,MATCH(D1956,products!$A$2:$A$5902,0))</f>
        <v>Fstnrs</v>
      </c>
      <c r="L1956" s="3">
        <f>INDEX(products!$E$2:$E$5902,MATCH(D1956,products!$A$2:$A$5902,0))</f>
        <v>3541.49</v>
      </c>
      <c r="M1956">
        <f>_xlfn.XLOOKUP(D1956,products!$A$2:$A$5902,products!$F$2:$F$5902)</f>
        <v>3</v>
      </c>
      <c r="N1956" s="3">
        <f t="shared" si="30"/>
        <v>1180.4966666666667</v>
      </c>
      <c r="O1956" s="3" t="str" cm="1">
        <f t="array" ref="O1956">_xlfn.IFS(J1956="Furn","Furniture",J1956="Tech","Technology",J1956="OffSup","Office Supplies")</f>
        <v>Office Supplies</v>
      </c>
      <c r="P1956" s="3" t="str" cm="1">
        <f t="array" ref="P1956">_xlfn.IFS(K1956="Bkcs","Bookcases",K1956="Phns","Phones",K1956="Acc","Accessories",K1956="Bndrs","Binders",K1956="Fstnrs","Fasteners")</f>
        <v>Fasteners</v>
      </c>
      <c r="Q1956" t="str">
        <f>IF(_xlfn.XLOOKUP(D1956,products!$A$2:$A$5902,products!$H$2:$H$5902,,0)=1,"Yes","No")</f>
        <v>No</v>
      </c>
    </row>
    <row r="1957" spans="1:17" x14ac:dyDescent="0.3">
      <c r="A1957" t="s">
        <v>11655</v>
      </c>
      <c r="B1957" s="4">
        <v>43812</v>
      </c>
      <c r="C1957" t="s">
        <v>11656</v>
      </c>
      <c r="D1957" t="s">
        <v>11659</v>
      </c>
      <c r="E1957" s="1">
        <v>43812</v>
      </c>
      <c r="F1957" t="s">
        <v>74</v>
      </c>
      <c r="G1957" t="str">
        <f>_xlfn.XLOOKUP(C1957,customers!$A$2:$A$5902,customers!$B$2:$B$5902,,0)</f>
        <v>Jennifer Campbell</v>
      </c>
      <c r="H1957" t="str">
        <f>_xlfn.XLOOKUP(C1957,customers!$A$2:$A$5902,customers!$G$2:$G$5902,,0)</f>
        <v>East</v>
      </c>
      <c r="I1957" t="str">
        <f>_xlfn.XLOOKUP(C1957,customers!$A$2:$A$5902,customers!$E$2:$E$5902,,0)</f>
        <v>Simpsonshire</v>
      </c>
      <c r="J1957" t="str">
        <f>INDEX(products!$B$2:$B$5902,MATCH(D1957,products!$A$2:$A$5902,0))</f>
        <v>Furn</v>
      </c>
      <c r="K1957" t="str">
        <f>INDEX(products!$C$2:$C$5902,MATCH(D1957,products!$A$2:$A$5902,0))</f>
        <v>Bkcs</v>
      </c>
      <c r="L1957" s="3">
        <f>INDEX(products!$E$2:$E$5902,MATCH(D1957,products!$A$2:$A$5902,0))</f>
        <v>3179.74</v>
      </c>
      <c r="M1957">
        <f>_xlfn.XLOOKUP(D1957,products!$A$2:$A$5902,products!$F$2:$F$5902)</f>
        <v>3</v>
      </c>
      <c r="N1957" s="3">
        <f t="shared" si="30"/>
        <v>1059.9133333333332</v>
      </c>
      <c r="O1957" s="3" t="str" cm="1">
        <f t="array" ref="O1957">_xlfn.IFS(J1957="Furn","Furniture",J1957="Tech","Technology",J1957="OffSup","Office Supplies")</f>
        <v>Furniture</v>
      </c>
      <c r="P1957" s="3" t="str" cm="1">
        <f t="array" ref="P1957">_xlfn.IFS(K1957="Bkcs","Bookcases",K1957="Phns","Phones",K1957="Acc","Accessories",K1957="Bndrs","Binders",K1957="Fstnrs","Fasteners")</f>
        <v>Bookcases</v>
      </c>
      <c r="Q1957" t="str">
        <f>IF(_xlfn.XLOOKUP(D1957,products!$A$2:$A$5902,products!$H$2:$H$5902,,0)=1,"Yes","No")</f>
        <v>No</v>
      </c>
    </row>
    <row r="1958" spans="1:17" x14ac:dyDescent="0.3">
      <c r="A1958" t="s">
        <v>11661</v>
      </c>
      <c r="B1958" s="4">
        <v>43795</v>
      </c>
      <c r="C1958" t="s">
        <v>11662</v>
      </c>
      <c r="D1958" t="s">
        <v>11664</v>
      </c>
      <c r="E1958" s="1">
        <v>43979</v>
      </c>
      <c r="F1958" t="s">
        <v>35</v>
      </c>
      <c r="G1958" t="str">
        <f>_xlfn.XLOOKUP(C1958,customers!$A$2:$A$5902,customers!$B$2:$B$5902,,0)</f>
        <v>Amanda Thomas</v>
      </c>
      <c r="H1958" t="str">
        <f>_xlfn.XLOOKUP(C1958,customers!$A$2:$A$5902,customers!$G$2:$G$5902,,0)</f>
        <v>West</v>
      </c>
      <c r="I1958" t="str">
        <f>_xlfn.XLOOKUP(C1958,customers!$A$2:$A$5902,customers!$E$2:$E$5902,,0)</f>
        <v>Browntown</v>
      </c>
      <c r="J1958" t="str">
        <f>INDEX(products!$B$2:$B$5902,MATCH(D1958,products!$A$2:$A$5902,0))</f>
        <v>Tech</v>
      </c>
      <c r="K1958" t="str">
        <f>INDEX(products!$C$2:$C$5902,MATCH(D1958,products!$A$2:$A$5902,0))</f>
        <v>Bkcs</v>
      </c>
      <c r="L1958" s="3">
        <f>INDEX(products!$E$2:$E$5902,MATCH(D1958,products!$A$2:$A$5902,0))</f>
        <v>162.63999999999999</v>
      </c>
      <c r="M1958">
        <f>_xlfn.XLOOKUP(D1958,products!$A$2:$A$5902,products!$F$2:$F$5902)</f>
        <v>8</v>
      </c>
      <c r="N1958" s="3">
        <f t="shared" si="30"/>
        <v>20.329999999999998</v>
      </c>
      <c r="O1958" s="3" t="str" cm="1">
        <f t="array" ref="O1958">_xlfn.IFS(J1958="Furn","Furniture",J1958="Tech","Technology",J1958="OffSup","Office Supplies")</f>
        <v>Technology</v>
      </c>
      <c r="P1958" s="3" t="str" cm="1">
        <f t="array" ref="P1958">_xlfn.IFS(K1958="Bkcs","Bookcases",K1958="Phns","Phones",K1958="Acc","Accessories",K1958="Bndrs","Binders",K1958="Fstnrs","Fasteners")</f>
        <v>Bookcases</v>
      </c>
      <c r="Q1958" t="str">
        <f>IF(_xlfn.XLOOKUP(D1958,products!$A$2:$A$5902,products!$H$2:$H$5902,,0)=1,"Yes","No")</f>
        <v>No</v>
      </c>
    </row>
    <row r="1959" spans="1:17" x14ac:dyDescent="0.3">
      <c r="A1959" t="s">
        <v>11666</v>
      </c>
      <c r="B1959" s="4">
        <v>45357</v>
      </c>
      <c r="C1959" t="s">
        <v>11667</v>
      </c>
      <c r="D1959" t="s">
        <v>11670</v>
      </c>
      <c r="E1959" s="1">
        <v>45638</v>
      </c>
      <c r="F1959" t="s">
        <v>74</v>
      </c>
      <c r="G1959" t="str">
        <f>_xlfn.XLOOKUP(C1959,customers!$A$2:$A$5902,customers!$B$2:$B$5902,,0)</f>
        <v>Sean Griffin</v>
      </c>
      <c r="H1959" t="str">
        <f>_xlfn.XLOOKUP(C1959,customers!$A$2:$A$5902,customers!$G$2:$G$5902,,0)</f>
        <v>East</v>
      </c>
      <c r="I1959" t="str">
        <f>_xlfn.XLOOKUP(C1959,customers!$A$2:$A$5902,customers!$E$2:$E$5902,,0)</f>
        <v>Colleenside</v>
      </c>
      <c r="J1959" t="str">
        <f>INDEX(products!$B$2:$B$5902,MATCH(D1959,products!$A$2:$A$5902,0))</f>
        <v>Furn</v>
      </c>
      <c r="K1959" t="str">
        <f>INDEX(products!$C$2:$C$5902,MATCH(D1959,products!$A$2:$A$5902,0))</f>
        <v>Bkcs</v>
      </c>
      <c r="L1959" s="3">
        <f>INDEX(products!$E$2:$E$5902,MATCH(D1959,products!$A$2:$A$5902,0))</f>
        <v>667.83</v>
      </c>
      <c r="M1959">
        <f>_xlfn.XLOOKUP(D1959,products!$A$2:$A$5902,products!$F$2:$F$5902)</f>
        <v>8</v>
      </c>
      <c r="N1959" s="3">
        <f t="shared" si="30"/>
        <v>83.478750000000005</v>
      </c>
      <c r="O1959" s="3" t="str" cm="1">
        <f t="array" ref="O1959">_xlfn.IFS(J1959="Furn","Furniture",J1959="Tech","Technology",J1959="OffSup","Office Supplies")</f>
        <v>Furniture</v>
      </c>
      <c r="P1959" s="3" t="str" cm="1">
        <f t="array" ref="P1959">_xlfn.IFS(K1959="Bkcs","Bookcases",K1959="Phns","Phones",K1959="Acc","Accessories",K1959="Bndrs","Binders",K1959="Fstnrs","Fasteners")</f>
        <v>Bookcases</v>
      </c>
      <c r="Q1959" t="str">
        <f>IF(_xlfn.XLOOKUP(D1959,products!$A$2:$A$5902,products!$H$2:$H$5902,,0)=1,"Yes","No")</f>
        <v>No</v>
      </c>
    </row>
    <row r="1960" spans="1:17" x14ac:dyDescent="0.3">
      <c r="A1960" t="s">
        <v>11672</v>
      </c>
      <c r="B1960" s="4">
        <v>44397</v>
      </c>
      <c r="C1960" t="s">
        <v>11673</v>
      </c>
      <c r="D1960" t="s">
        <v>11676</v>
      </c>
      <c r="E1960" s="1">
        <v>44497</v>
      </c>
      <c r="F1960" t="s">
        <v>21</v>
      </c>
      <c r="G1960" t="str">
        <f>_xlfn.XLOOKUP(C1960,customers!$A$2:$A$5902,customers!$B$2:$B$5902,,0)</f>
        <v>Trevor Murillo</v>
      </c>
      <c r="H1960" t="str">
        <f>_xlfn.XLOOKUP(C1960,customers!$A$2:$A$5902,customers!$G$2:$G$5902,,0)</f>
        <v>East</v>
      </c>
      <c r="I1960" t="str">
        <f>_xlfn.XLOOKUP(C1960,customers!$A$2:$A$5902,customers!$E$2:$E$5902,,0)</f>
        <v>Connorborough</v>
      </c>
      <c r="J1960" t="str">
        <f>INDEX(products!$B$2:$B$5902,MATCH(D1960,products!$A$2:$A$5902,0))</f>
        <v>OffSup</v>
      </c>
      <c r="K1960" t="str">
        <f>INDEX(products!$C$2:$C$5902,MATCH(D1960,products!$A$2:$A$5902,0))</f>
        <v>Phns</v>
      </c>
      <c r="L1960" s="3">
        <f>INDEX(products!$E$2:$E$5902,MATCH(D1960,products!$A$2:$A$5902,0))</f>
        <v>1391.26</v>
      </c>
      <c r="M1960">
        <f>_xlfn.XLOOKUP(D1960,products!$A$2:$A$5902,products!$F$2:$F$5902)</f>
        <v>2</v>
      </c>
      <c r="N1960" s="3">
        <f t="shared" si="30"/>
        <v>695.63</v>
      </c>
      <c r="O1960" s="3" t="str" cm="1">
        <f t="array" ref="O1960">_xlfn.IFS(J1960="Furn","Furniture",J1960="Tech","Technology",J1960="OffSup","Office Supplies")</f>
        <v>Office Supplies</v>
      </c>
      <c r="P1960" s="3" t="str" cm="1">
        <f t="array" ref="P1960">_xlfn.IFS(K1960="Bkcs","Bookcases",K1960="Phns","Phones",K1960="Acc","Accessories",K1960="Bndrs","Binders",K1960="Fstnrs","Fasteners")</f>
        <v>Phones</v>
      </c>
      <c r="Q1960" t="str">
        <f>IF(_xlfn.XLOOKUP(D1960,products!$A$2:$A$5902,products!$H$2:$H$5902,,0)=1,"Yes","No")</f>
        <v>Yes</v>
      </c>
    </row>
    <row r="1961" spans="1:17" x14ac:dyDescent="0.3">
      <c r="A1961" t="s">
        <v>11678</v>
      </c>
      <c r="B1961" s="4">
        <v>45341</v>
      </c>
      <c r="C1961" t="s">
        <v>11679</v>
      </c>
      <c r="D1961" t="s">
        <v>11682</v>
      </c>
      <c r="E1961" s="1">
        <v>45416</v>
      </c>
      <c r="F1961" t="s">
        <v>21</v>
      </c>
      <c r="G1961" t="str">
        <f>_xlfn.XLOOKUP(C1961,customers!$A$2:$A$5902,customers!$B$2:$B$5902,,0)</f>
        <v>Mary Mccormick</v>
      </c>
      <c r="H1961" t="str">
        <f>_xlfn.XLOOKUP(C1961,customers!$A$2:$A$5902,customers!$G$2:$G$5902,,0)</f>
        <v>South</v>
      </c>
      <c r="I1961" t="str">
        <f>_xlfn.XLOOKUP(C1961,customers!$A$2:$A$5902,customers!$E$2:$E$5902,,0)</f>
        <v>Port Davidstad</v>
      </c>
      <c r="J1961" t="str">
        <f>INDEX(products!$B$2:$B$5902,MATCH(D1961,products!$A$2:$A$5902,0))</f>
        <v>OffSup</v>
      </c>
      <c r="K1961" t="str">
        <f>INDEX(products!$C$2:$C$5902,MATCH(D1961,products!$A$2:$A$5902,0))</f>
        <v>Bndrs</v>
      </c>
      <c r="L1961" s="3">
        <f>INDEX(products!$E$2:$E$5902,MATCH(D1961,products!$A$2:$A$5902,0))</f>
        <v>2364.42</v>
      </c>
      <c r="M1961">
        <f>_xlfn.XLOOKUP(D1961,products!$A$2:$A$5902,products!$F$2:$F$5902)</f>
        <v>9</v>
      </c>
      <c r="N1961" s="3">
        <f t="shared" si="30"/>
        <v>262.71333333333337</v>
      </c>
      <c r="O1961" s="3" t="str" cm="1">
        <f t="array" ref="O1961">_xlfn.IFS(J1961="Furn","Furniture",J1961="Tech","Technology",J1961="OffSup","Office Supplies")</f>
        <v>Office Supplies</v>
      </c>
      <c r="P1961" s="3" t="str" cm="1">
        <f t="array" ref="P1961">_xlfn.IFS(K1961="Bkcs","Bookcases",K1961="Phns","Phones",K1961="Acc","Accessories",K1961="Bndrs","Binders",K1961="Fstnrs","Fasteners")</f>
        <v>Binders</v>
      </c>
      <c r="Q1961" t="str">
        <f>IF(_xlfn.XLOOKUP(D1961,products!$A$2:$A$5902,products!$H$2:$H$5902,,0)=1,"Yes","No")</f>
        <v>Yes</v>
      </c>
    </row>
    <row r="1962" spans="1:17" x14ac:dyDescent="0.3">
      <c r="A1962" t="s">
        <v>11684</v>
      </c>
      <c r="B1962" s="4">
        <v>44962</v>
      </c>
      <c r="C1962" t="s">
        <v>11685</v>
      </c>
      <c r="D1962" t="s">
        <v>11688</v>
      </c>
      <c r="E1962" s="1">
        <v>45081</v>
      </c>
      <c r="F1962" t="s">
        <v>74</v>
      </c>
      <c r="G1962" t="str">
        <f>_xlfn.XLOOKUP(C1962,customers!$A$2:$A$5902,customers!$B$2:$B$5902,,0)</f>
        <v>Beth Barnett</v>
      </c>
      <c r="H1962" t="str">
        <f>_xlfn.XLOOKUP(C1962,customers!$A$2:$A$5902,customers!$G$2:$G$5902,,0)</f>
        <v>West</v>
      </c>
      <c r="I1962" t="str">
        <f>_xlfn.XLOOKUP(C1962,customers!$A$2:$A$5902,customers!$E$2:$E$5902,,0)</f>
        <v>East Susan</v>
      </c>
      <c r="J1962" t="str">
        <f>INDEX(products!$B$2:$B$5902,MATCH(D1962,products!$A$2:$A$5902,0))</f>
        <v>OffSup</v>
      </c>
      <c r="K1962" t="str">
        <f>INDEX(products!$C$2:$C$5902,MATCH(D1962,products!$A$2:$A$5902,0))</f>
        <v>Bndrs</v>
      </c>
      <c r="L1962" s="3">
        <f>INDEX(products!$E$2:$E$5902,MATCH(D1962,products!$A$2:$A$5902,0))</f>
        <v>1194.78</v>
      </c>
      <c r="M1962">
        <f>_xlfn.XLOOKUP(D1962,products!$A$2:$A$5902,products!$F$2:$F$5902)</f>
        <v>3</v>
      </c>
      <c r="N1962" s="3">
        <f t="shared" si="30"/>
        <v>398.26</v>
      </c>
      <c r="O1962" s="3" t="str" cm="1">
        <f t="array" ref="O1962">_xlfn.IFS(J1962="Furn","Furniture",J1962="Tech","Technology",J1962="OffSup","Office Supplies")</f>
        <v>Office Supplies</v>
      </c>
      <c r="P1962" s="3" t="str" cm="1">
        <f t="array" ref="P1962">_xlfn.IFS(K1962="Bkcs","Bookcases",K1962="Phns","Phones",K1962="Acc","Accessories",K1962="Bndrs","Binders",K1962="Fstnrs","Fasteners")</f>
        <v>Binders</v>
      </c>
      <c r="Q1962" t="str">
        <f>IF(_xlfn.XLOOKUP(D1962,products!$A$2:$A$5902,products!$H$2:$H$5902,,0)=1,"Yes","No")</f>
        <v>No</v>
      </c>
    </row>
    <row r="1963" spans="1:17" x14ac:dyDescent="0.3">
      <c r="A1963" t="s">
        <v>11690</v>
      </c>
      <c r="B1963" s="4">
        <v>43761</v>
      </c>
      <c r="C1963" t="s">
        <v>11691</v>
      </c>
      <c r="D1963" t="s">
        <v>11694</v>
      </c>
      <c r="E1963" s="1">
        <v>44082</v>
      </c>
      <c r="F1963" t="s">
        <v>35</v>
      </c>
      <c r="G1963" t="str">
        <f>_xlfn.XLOOKUP(C1963,customers!$A$2:$A$5902,customers!$B$2:$B$5902,,0)</f>
        <v>Mark Osborn</v>
      </c>
      <c r="H1963" t="str">
        <f>_xlfn.XLOOKUP(C1963,customers!$A$2:$A$5902,customers!$G$2:$G$5902,,0)</f>
        <v>West</v>
      </c>
      <c r="I1963" t="str">
        <f>_xlfn.XLOOKUP(C1963,customers!$A$2:$A$5902,customers!$E$2:$E$5902,,0)</f>
        <v>Port Pamela</v>
      </c>
      <c r="J1963" t="str">
        <f>INDEX(products!$B$2:$B$5902,MATCH(D1963,products!$A$2:$A$5902,0))</f>
        <v>Tech</v>
      </c>
      <c r="K1963" t="str">
        <f>INDEX(products!$C$2:$C$5902,MATCH(D1963,products!$A$2:$A$5902,0))</f>
        <v>Acc</v>
      </c>
      <c r="L1963" s="3">
        <f>INDEX(products!$E$2:$E$5902,MATCH(D1963,products!$A$2:$A$5902,0))</f>
        <v>1621.16</v>
      </c>
      <c r="M1963">
        <f>_xlfn.XLOOKUP(D1963,products!$A$2:$A$5902,products!$F$2:$F$5902)</f>
        <v>7</v>
      </c>
      <c r="N1963" s="3">
        <f t="shared" si="30"/>
        <v>231.59428571428572</v>
      </c>
      <c r="O1963" s="3" t="str" cm="1">
        <f t="array" ref="O1963">_xlfn.IFS(J1963="Furn","Furniture",J1963="Tech","Technology",J1963="OffSup","Office Supplies")</f>
        <v>Technology</v>
      </c>
      <c r="P1963" s="3" t="str" cm="1">
        <f t="array" ref="P1963">_xlfn.IFS(K1963="Bkcs","Bookcases",K1963="Phns","Phones",K1963="Acc","Accessories",K1963="Bndrs","Binders",K1963="Fstnrs","Fasteners")</f>
        <v>Accessories</v>
      </c>
      <c r="Q1963" t="str">
        <f>IF(_xlfn.XLOOKUP(D1963,products!$A$2:$A$5902,products!$H$2:$H$5902,,0)=1,"Yes","No")</f>
        <v>Yes</v>
      </c>
    </row>
    <row r="1964" spans="1:17" x14ac:dyDescent="0.3">
      <c r="A1964" t="s">
        <v>11696</v>
      </c>
      <c r="B1964" s="4">
        <v>43881</v>
      </c>
      <c r="C1964" t="s">
        <v>11697</v>
      </c>
      <c r="D1964" t="s">
        <v>11700</v>
      </c>
      <c r="E1964" s="1">
        <v>44234</v>
      </c>
      <c r="F1964" t="s">
        <v>35</v>
      </c>
      <c r="G1964" t="str">
        <f>_xlfn.XLOOKUP(C1964,customers!$A$2:$A$5902,customers!$B$2:$B$5902,,0)</f>
        <v>Gregory Huang</v>
      </c>
      <c r="H1964" t="str">
        <f>_xlfn.XLOOKUP(C1964,customers!$A$2:$A$5902,customers!$G$2:$G$5902,,0)</f>
        <v>East</v>
      </c>
      <c r="I1964" t="str">
        <f>_xlfn.XLOOKUP(C1964,customers!$A$2:$A$5902,customers!$E$2:$E$5902,,0)</f>
        <v>Petersonport</v>
      </c>
      <c r="J1964" t="str">
        <f>INDEX(products!$B$2:$B$5902,MATCH(D1964,products!$A$2:$A$5902,0))</f>
        <v>Furn</v>
      </c>
      <c r="K1964" t="str">
        <f>INDEX(products!$C$2:$C$5902,MATCH(D1964,products!$A$2:$A$5902,0))</f>
        <v>Phns</v>
      </c>
      <c r="L1964" s="3">
        <f>INDEX(products!$E$2:$E$5902,MATCH(D1964,products!$A$2:$A$5902,0))</f>
        <v>2964.59</v>
      </c>
      <c r="M1964">
        <f>_xlfn.XLOOKUP(D1964,products!$A$2:$A$5902,products!$F$2:$F$5902)</f>
        <v>10</v>
      </c>
      <c r="N1964" s="3">
        <f t="shared" si="30"/>
        <v>296.459</v>
      </c>
      <c r="O1964" s="3" t="str" cm="1">
        <f t="array" ref="O1964">_xlfn.IFS(J1964="Furn","Furniture",J1964="Tech","Technology",J1964="OffSup","Office Supplies")</f>
        <v>Furniture</v>
      </c>
      <c r="P1964" s="3" t="str" cm="1">
        <f t="array" ref="P1964">_xlfn.IFS(K1964="Bkcs","Bookcases",K1964="Phns","Phones",K1964="Acc","Accessories",K1964="Bndrs","Binders",K1964="Fstnrs","Fasteners")</f>
        <v>Phones</v>
      </c>
      <c r="Q1964" t="str">
        <f>IF(_xlfn.XLOOKUP(D1964,products!$A$2:$A$5902,products!$H$2:$H$5902,,0)=1,"Yes","No")</f>
        <v>No</v>
      </c>
    </row>
    <row r="1965" spans="1:17" x14ac:dyDescent="0.3">
      <c r="A1965" t="s">
        <v>11702</v>
      </c>
      <c r="B1965" s="4">
        <v>44342</v>
      </c>
      <c r="C1965" t="s">
        <v>11703</v>
      </c>
      <c r="D1965" t="s">
        <v>11706</v>
      </c>
      <c r="E1965" s="1">
        <v>44376</v>
      </c>
      <c r="F1965" t="s">
        <v>74</v>
      </c>
      <c r="G1965" t="str">
        <f>_xlfn.XLOOKUP(C1965,customers!$A$2:$A$5902,customers!$B$2:$B$5902,,0)</f>
        <v>Karen Castaneda</v>
      </c>
      <c r="H1965" t="str">
        <f>_xlfn.XLOOKUP(C1965,customers!$A$2:$A$5902,customers!$G$2:$G$5902,,0)</f>
        <v>South</v>
      </c>
      <c r="I1965" t="str">
        <f>_xlfn.XLOOKUP(C1965,customers!$A$2:$A$5902,customers!$E$2:$E$5902,,0)</f>
        <v>South Danielle</v>
      </c>
      <c r="J1965" t="str">
        <f>INDEX(products!$B$2:$B$5902,MATCH(D1965,products!$A$2:$A$5902,0))</f>
        <v>Tech</v>
      </c>
      <c r="K1965" t="str">
        <f>INDEX(products!$C$2:$C$5902,MATCH(D1965,products!$A$2:$A$5902,0))</f>
        <v>Bkcs</v>
      </c>
      <c r="L1965" s="3">
        <f>INDEX(products!$E$2:$E$5902,MATCH(D1965,products!$A$2:$A$5902,0))</f>
        <v>4121.32</v>
      </c>
      <c r="M1965">
        <f>_xlfn.XLOOKUP(D1965,products!$A$2:$A$5902,products!$F$2:$F$5902)</f>
        <v>6</v>
      </c>
      <c r="N1965" s="3">
        <f t="shared" si="30"/>
        <v>686.88666666666666</v>
      </c>
      <c r="O1965" s="3" t="str" cm="1">
        <f t="array" ref="O1965">_xlfn.IFS(J1965="Furn","Furniture",J1965="Tech","Technology",J1965="OffSup","Office Supplies")</f>
        <v>Technology</v>
      </c>
      <c r="P1965" s="3" t="str" cm="1">
        <f t="array" ref="P1965">_xlfn.IFS(K1965="Bkcs","Bookcases",K1965="Phns","Phones",K1965="Acc","Accessories",K1965="Bndrs","Binders",K1965="Fstnrs","Fasteners")</f>
        <v>Bookcases</v>
      </c>
      <c r="Q1965" t="str">
        <f>IF(_xlfn.XLOOKUP(D1965,products!$A$2:$A$5902,products!$H$2:$H$5902,,0)=1,"Yes","No")</f>
        <v>No</v>
      </c>
    </row>
    <row r="1966" spans="1:17" x14ac:dyDescent="0.3">
      <c r="A1966" t="s">
        <v>11708</v>
      </c>
      <c r="B1966" s="4">
        <v>45037</v>
      </c>
      <c r="C1966" t="s">
        <v>11709</v>
      </c>
      <c r="D1966" t="s">
        <v>11712</v>
      </c>
      <c r="E1966" s="1">
        <v>45055</v>
      </c>
      <c r="F1966" t="s">
        <v>35</v>
      </c>
      <c r="G1966" t="str">
        <f>_xlfn.XLOOKUP(C1966,customers!$A$2:$A$5902,customers!$B$2:$B$5902,,0)</f>
        <v>Melissa Warren</v>
      </c>
      <c r="H1966" t="str">
        <f>_xlfn.XLOOKUP(C1966,customers!$A$2:$A$5902,customers!$G$2:$G$5902,,0)</f>
        <v>East</v>
      </c>
      <c r="I1966" t="str">
        <f>_xlfn.XLOOKUP(C1966,customers!$A$2:$A$5902,customers!$E$2:$E$5902,,0)</f>
        <v>Grahamton</v>
      </c>
      <c r="J1966" t="str">
        <f>INDEX(products!$B$2:$B$5902,MATCH(D1966,products!$A$2:$A$5902,0))</f>
        <v>OffSup</v>
      </c>
      <c r="K1966" t="str">
        <f>INDEX(products!$C$2:$C$5902,MATCH(D1966,products!$A$2:$A$5902,0))</f>
        <v>Bkcs</v>
      </c>
      <c r="L1966" s="3">
        <f>INDEX(products!$E$2:$E$5902,MATCH(D1966,products!$A$2:$A$5902,0))</f>
        <v>2228.19</v>
      </c>
      <c r="M1966">
        <f>_xlfn.XLOOKUP(D1966,products!$A$2:$A$5902,products!$F$2:$F$5902)</f>
        <v>2</v>
      </c>
      <c r="N1966" s="3">
        <f t="shared" si="30"/>
        <v>1114.095</v>
      </c>
      <c r="O1966" s="3" t="str" cm="1">
        <f t="array" ref="O1966">_xlfn.IFS(J1966="Furn","Furniture",J1966="Tech","Technology",J1966="OffSup","Office Supplies")</f>
        <v>Office Supplies</v>
      </c>
      <c r="P1966" s="3" t="str" cm="1">
        <f t="array" ref="P1966">_xlfn.IFS(K1966="Bkcs","Bookcases",K1966="Phns","Phones",K1966="Acc","Accessories",K1966="Bndrs","Binders",K1966="Fstnrs","Fasteners")</f>
        <v>Bookcases</v>
      </c>
      <c r="Q1966" t="str">
        <f>IF(_xlfn.XLOOKUP(D1966,products!$A$2:$A$5902,products!$H$2:$H$5902,,0)=1,"Yes","No")</f>
        <v>No</v>
      </c>
    </row>
    <row r="1967" spans="1:17" x14ac:dyDescent="0.3">
      <c r="A1967" t="s">
        <v>11714</v>
      </c>
      <c r="B1967" s="4">
        <v>45203</v>
      </c>
      <c r="C1967" t="s">
        <v>11715</v>
      </c>
      <c r="D1967" t="s">
        <v>11718</v>
      </c>
      <c r="E1967" s="1">
        <v>45545</v>
      </c>
      <c r="F1967" t="s">
        <v>35</v>
      </c>
      <c r="G1967" t="str">
        <f>_xlfn.XLOOKUP(C1967,customers!$A$2:$A$5902,customers!$B$2:$B$5902,,0)</f>
        <v>Jeffery Allen</v>
      </c>
      <c r="H1967" t="str">
        <f>_xlfn.XLOOKUP(C1967,customers!$A$2:$A$5902,customers!$G$2:$G$5902,,0)</f>
        <v>North</v>
      </c>
      <c r="I1967" t="str">
        <f>_xlfn.XLOOKUP(C1967,customers!$A$2:$A$5902,customers!$E$2:$E$5902,,0)</f>
        <v>Atkinsmouth</v>
      </c>
      <c r="J1967" t="str">
        <f>INDEX(products!$B$2:$B$5902,MATCH(D1967,products!$A$2:$A$5902,0))</f>
        <v>Tech</v>
      </c>
      <c r="K1967" t="str">
        <f>INDEX(products!$C$2:$C$5902,MATCH(D1967,products!$A$2:$A$5902,0))</f>
        <v>Acc</v>
      </c>
      <c r="L1967" s="3">
        <f>INDEX(products!$E$2:$E$5902,MATCH(D1967,products!$A$2:$A$5902,0))</f>
        <v>2046.42</v>
      </c>
      <c r="M1967">
        <f>_xlfn.XLOOKUP(D1967,products!$A$2:$A$5902,products!$F$2:$F$5902)</f>
        <v>8</v>
      </c>
      <c r="N1967" s="3">
        <f t="shared" si="30"/>
        <v>255.80250000000001</v>
      </c>
      <c r="O1967" s="3" t="str" cm="1">
        <f t="array" ref="O1967">_xlfn.IFS(J1967="Furn","Furniture",J1967="Tech","Technology",J1967="OffSup","Office Supplies")</f>
        <v>Technology</v>
      </c>
      <c r="P1967" s="3" t="str" cm="1">
        <f t="array" ref="P1967">_xlfn.IFS(K1967="Bkcs","Bookcases",K1967="Phns","Phones",K1967="Acc","Accessories",K1967="Bndrs","Binders",K1967="Fstnrs","Fasteners")</f>
        <v>Accessories</v>
      </c>
      <c r="Q1967" t="str">
        <f>IF(_xlfn.XLOOKUP(D1967,products!$A$2:$A$5902,products!$H$2:$H$5902,,0)=1,"Yes","No")</f>
        <v>No</v>
      </c>
    </row>
    <row r="1968" spans="1:17" x14ac:dyDescent="0.3">
      <c r="A1968" t="s">
        <v>11720</v>
      </c>
      <c r="B1968" s="4">
        <v>43571</v>
      </c>
      <c r="C1968" t="s">
        <v>11721</v>
      </c>
      <c r="D1968" t="s">
        <v>11724</v>
      </c>
      <c r="E1968" s="1">
        <v>43770</v>
      </c>
      <c r="F1968" t="s">
        <v>21</v>
      </c>
      <c r="G1968" t="str">
        <f>_xlfn.XLOOKUP(C1968,customers!$A$2:$A$5902,customers!$B$2:$B$5902,,0)</f>
        <v>Paul Thomas</v>
      </c>
      <c r="H1968" t="str">
        <f>_xlfn.XLOOKUP(C1968,customers!$A$2:$A$5902,customers!$G$2:$G$5902,,0)</f>
        <v>South</v>
      </c>
      <c r="I1968" t="str">
        <f>_xlfn.XLOOKUP(C1968,customers!$A$2:$A$5902,customers!$E$2:$E$5902,,0)</f>
        <v>North Alexismouth</v>
      </c>
      <c r="J1968" t="str">
        <f>INDEX(products!$B$2:$B$5902,MATCH(D1968,products!$A$2:$A$5902,0))</f>
        <v>OffSup</v>
      </c>
      <c r="K1968" t="str">
        <f>INDEX(products!$C$2:$C$5902,MATCH(D1968,products!$A$2:$A$5902,0))</f>
        <v>Fstnrs</v>
      </c>
      <c r="L1968" s="3">
        <f>INDEX(products!$E$2:$E$5902,MATCH(D1968,products!$A$2:$A$5902,0))</f>
        <v>3346.79</v>
      </c>
      <c r="M1968">
        <f>_xlfn.XLOOKUP(D1968,products!$A$2:$A$5902,products!$F$2:$F$5902)</f>
        <v>2</v>
      </c>
      <c r="N1968" s="3">
        <f t="shared" si="30"/>
        <v>1673.395</v>
      </c>
      <c r="O1968" s="3" t="str" cm="1">
        <f t="array" ref="O1968">_xlfn.IFS(J1968="Furn","Furniture",J1968="Tech","Technology",J1968="OffSup","Office Supplies")</f>
        <v>Office Supplies</v>
      </c>
      <c r="P1968" s="3" t="str" cm="1">
        <f t="array" ref="P1968">_xlfn.IFS(K1968="Bkcs","Bookcases",K1968="Phns","Phones",K1968="Acc","Accessories",K1968="Bndrs","Binders",K1968="Fstnrs","Fasteners")</f>
        <v>Fasteners</v>
      </c>
      <c r="Q1968" t="str">
        <f>IF(_xlfn.XLOOKUP(D1968,products!$A$2:$A$5902,products!$H$2:$H$5902,,0)=1,"Yes","No")</f>
        <v>No</v>
      </c>
    </row>
    <row r="1969" spans="1:17" x14ac:dyDescent="0.3">
      <c r="A1969" t="s">
        <v>11726</v>
      </c>
      <c r="B1969" s="4">
        <v>44871</v>
      </c>
      <c r="C1969" t="s">
        <v>11727</v>
      </c>
      <c r="D1969" t="s">
        <v>11730</v>
      </c>
      <c r="E1969" s="1">
        <v>45006</v>
      </c>
      <c r="F1969" t="s">
        <v>21</v>
      </c>
      <c r="G1969" t="str">
        <f>_xlfn.XLOOKUP(C1969,customers!$A$2:$A$5902,customers!$B$2:$B$5902,,0)</f>
        <v>Nicole Craig</v>
      </c>
      <c r="H1969" t="str">
        <f>_xlfn.XLOOKUP(C1969,customers!$A$2:$A$5902,customers!$G$2:$G$5902,,0)</f>
        <v>North</v>
      </c>
      <c r="I1969" t="str">
        <f>_xlfn.XLOOKUP(C1969,customers!$A$2:$A$5902,customers!$E$2:$E$5902,,0)</f>
        <v>Gregoryfort</v>
      </c>
      <c r="J1969" t="str">
        <f>INDEX(products!$B$2:$B$5902,MATCH(D1969,products!$A$2:$A$5902,0))</f>
        <v>Furn</v>
      </c>
      <c r="K1969" t="str">
        <f>INDEX(products!$C$2:$C$5902,MATCH(D1969,products!$A$2:$A$5902,0))</f>
        <v>Bkcs</v>
      </c>
      <c r="L1969" s="3">
        <f>INDEX(products!$E$2:$E$5902,MATCH(D1969,products!$A$2:$A$5902,0))</f>
        <v>4996.71</v>
      </c>
      <c r="M1969">
        <f>_xlfn.XLOOKUP(D1969,products!$A$2:$A$5902,products!$F$2:$F$5902)</f>
        <v>6</v>
      </c>
      <c r="N1969" s="3">
        <f t="shared" si="30"/>
        <v>832.78499999999997</v>
      </c>
      <c r="O1969" s="3" t="str" cm="1">
        <f t="array" ref="O1969">_xlfn.IFS(J1969="Furn","Furniture",J1969="Tech","Technology",J1969="OffSup","Office Supplies")</f>
        <v>Furniture</v>
      </c>
      <c r="P1969" s="3" t="str" cm="1">
        <f t="array" ref="P1969">_xlfn.IFS(K1969="Bkcs","Bookcases",K1969="Phns","Phones",K1969="Acc","Accessories",K1969="Bndrs","Binders",K1969="Fstnrs","Fasteners")</f>
        <v>Bookcases</v>
      </c>
      <c r="Q1969" t="str">
        <f>IF(_xlfn.XLOOKUP(D1969,products!$A$2:$A$5902,products!$H$2:$H$5902,,0)=1,"Yes","No")</f>
        <v>No</v>
      </c>
    </row>
    <row r="1970" spans="1:17" x14ac:dyDescent="0.3">
      <c r="A1970" t="s">
        <v>11732</v>
      </c>
      <c r="B1970" s="4">
        <v>44894</v>
      </c>
      <c r="C1970" t="s">
        <v>11733</v>
      </c>
      <c r="D1970" t="s">
        <v>11736</v>
      </c>
      <c r="E1970" s="1">
        <v>44958</v>
      </c>
      <c r="F1970" t="s">
        <v>35</v>
      </c>
      <c r="G1970" t="str">
        <f>_xlfn.XLOOKUP(C1970,customers!$A$2:$A$5902,customers!$B$2:$B$5902,,0)</f>
        <v>Michelle Graham</v>
      </c>
      <c r="H1970" t="str">
        <f>_xlfn.XLOOKUP(C1970,customers!$A$2:$A$5902,customers!$G$2:$G$5902,,0)</f>
        <v>North</v>
      </c>
      <c r="I1970" t="str">
        <f>_xlfn.XLOOKUP(C1970,customers!$A$2:$A$5902,customers!$E$2:$E$5902,,0)</f>
        <v>North Melissa</v>
      </c>
      <c r="J1970" t="str">
        <f>INDEX(products!$B$2:$B$5902,MATCH(D1970,products!$A$2:$A$5902,0))</f>
        <v>Furn</v>
      </c>
      <c r="K1970" t="str">
        <f>INDEX(products!$C$2:$C$5902,MATCH(D1970,products!$A$2:$A$5902,0))</f>
        <v>Bndrs</v>
      </c>
      <c r="L1970" s="3">
        <f>INDEX(products!$E$2:$E$5902,MATCH(D1970,products!$A$2:$A$5902,0))</f>
        <v>4084.69</v>
      </c>
      <c r="M1970">
        <f>_xlfn.XLOOKUP(D1970,products!$A$2:$A$5902,products!$F$2:$F$5902)</f>
        <v>10</v>
      </c>
      <c r="N1970" s="3">
        <f t="shared" si="30"/>
        <v>408.46899999999999</v>
      </c>
      <c r="O1970" s="3" t="str" cm="1">
        <f t="array" ref="O1970">_xlfn.IFS(J1970="Furn","Furniture",J1970="Tech","Technology",J1970="OffSup","Office Supplies")</f>
        <v>Furniture</v>
      </c>
      <c r="P1970" s="3" t="str" cm="1">
        <f t="array" ref="P1970">_xlfn.IFS(K1970="Bkcs","Bookcases",K1970="Phns","Phones",K1970="Acc","Accessories",K1970="Bndrs","Binders",K1970="Fstnrs","Fasteners")</f>
        <v>Binders</v>
      </c>
      <c r="Q1970" t="str">
        <f>IF(_xlfn.XLOOKUP(D1970,products!$A$2:$A$5902,products!$H$2:$H$5902,,0)=1,"Yes","No")</f>
        <v>No</v>
      </c>
    </row>
    <row r="1971" spans="1:17" x14ac:dyDescent="0.3">
      <c r="A1971" t="s">
        <v>11738</v>
      </c>
      <c r="B1971" s="4">
        <v>44192</v>
      </c>
      <c r="C1971" t="s">
        <v>11739</v>
      </c>
      <c r="D1971" t="s">
        <v>11741</v>
      </c>
      <c r="E1971" s="1">
        <v>44247</v>
      </c>
      <c r="F1971" t="s">
        <v>21</v>
      </c>
      <c r="G1971" t="str">
        <f>_xlfn.XLOOKUP(C1971,customers!$A$2:$A$5902,customers!$B$2:$B$5902,,0)</f>
        <v>April Rodriguez</v>
      </c>
      <c r="H1971" t="str">
        <f>_xlfn.XLOOKUP(C1971,customers!$A$2:$A$5902,customers!$G$2:$G$5902,,0)</f>
        <v>East</v>
      </c>
      <c r="I1971" t="str">
        <f>_xlfn.XLOOKUP(C1971,customers!$A$2:$A$5902,customers!$E$2:$E$5902,,0)</f>
        <v>Elizabethhaven</v>
      </c>
      <c r="J1971" t="str">
        <f>INDEX(products!$B$2:$B$5902,MATCH(D1971,products!$A$2:$A$5902,0))</f>
        <v>Furn</v>
      </c>
      <c r="K1971" t="str">
        <f>INDEX(products!$C$2:$C$5902,MATCH(D1971,products!$A$2:$A$5902,0))</f>
        <v>Bndrs</v>
      </c>
      <c r="L1971" s="3">
        <f>INDEX(products!$E$2:$E$5902,MATCH(D1971,products!$A$2:$A$5902,0))</f>
        <v>3828.66</v>
      </c>
      <c r="M1971">
        <f>_xlfn.XLOOKUP(D1971,products!$A$2:$A$5902,products!$F$2:$F$5902)</f>
        <v>2</v>
      </c>
      <c r="N1971" s="3">
        <f t="shared" si="30"/>
        <v>1914.33</v>
      </c>
      <c r="O1971" s="3" t="str" cm="1">
        <f t="array" ref="O1971">_xlfn.IFS(J1971="Furn","Furniture",J1971="Tech","Technology",J1971="OffSup","Office Supplies")</f>
        <v>Furniture</v>
      </c>
      <c r="P1971" s="3" t="str" cm="1">
        <f t="array" ref="P1971">_xlfn.IFS(K1971="Bkcs","Bookcases",K1971="Phns","Phones",K1971="Acc","Accessories",K1971="Bndrs","Binders",K1971="Fstnrs","Fasteners")</f>
        <v>Binders</v>
      </c>
      <c r="Q1971" t="str">
        <f>IF(_xlfn.XLOOKUP(D1971,products!$A$2:$A$5902,products!$H$2:$H$5902,,0)=1,"Yes","No")</f>
        <v>No</v>
      </c>
    </row>
    <row r="1972" spans="1:17" x14ac:dyDescent="0.3">
      <c r="A1972" t="s">
        <v>11743</v>
      </c>
      <c r="B1972" s="4">
        <v>45105</v>
      </c>
      <c r="C1972" t="s">
        <v>11744</v>
      </c>
      <c r="D1972" t="s">
        <v>11747</v>
      </c>
      <c r="E1972" s="1">
        <v>45185</v>
      </c>
      <c r="F1972" t="s">
        <v>74</v>
      </c>
      <c r="G1972" t="str">
        <f>_xlfn.XLOOKUP(C1972,customers!$A$2:$A$5902,customers!$B$2:$B$5902,,0)</f>
        <v>Rebecca Hayes</v>
      </c>
      <c r="H1972" t="str">
        <f>_xlfn.XLOOKUP(C1972,customers!$A$2:$A$5902,customers!$G$2:$G$5902,,0)</f>
        <v>North</v>
      </c>
      <c r="I1972" t="str">
        <f>_xlfn.XLOOKUP(C1972,customers!$A$2:$A$5902,customers!$E$2:$E$5902,,0)</f>
        <v>Joannaborough</v>
      </c>
      <c r="J1972" t="str">
        <f>INDEX(products!$B$2:$B$5902,MATCH(D1972,products!$A$2:$A$5902,0))</f>
        <v>Tech</v>
      </c>
      <c r="K1972" t="str">
        <f>INDEX(products!$C$2:$C$5902,MATCH(D1972,products!$A$2:$A$5902,0))</f>
        <v>Acc</v>
      </c>
      <c r="L1972" s="3">
        <f>INDEX(products!$E$2:$E$5902,MATCH(D1972,products!$A$2:$A$5902,0))</f>
        <v>1259.93</v>
      </c>
      <c r="M1972">
        <f>_xlfn.XLOOKUP(D1972,products!$A$2:$A$5902,products!$F$2:$F$5902)</f>
        <v>10</v>
      </c>
      <c r="N1972" s="3">
        <f t="shared" si="30"/>
        <v>125.99300000000001</v>
      </c>
      <c r="O1972" s="3" t="str" cm="1">
        <f t="array" ref="O1972">_xlfn.IFS(J1972="Furn","Furniture",J1972="Tech","Technology",J1972="OffSup","Office Supplies")</f>
        <v>Technology</v>
      </c>
      <c r="P1972" s="3" t="str" cm="1">
        <f t="array" ref="P1972">_xlfn.IFS(K1972="Bkcs","Bookcases",K1972="Phns","Phones",K1972="Acc","Accessories",K1972="Bndrs","Binders",K1972="Fstnrs","Fasteners")</f>
        <v>Accessories</v>
      </c>
      <c r="Q1972" t="str">
        <f>IF(_xlfn.XLOOKUP(D1972,products!$A$2:$A$5902,products!$H$2:$H$5902,,0)=1,"Yes","No")</f>
        <v>No</v>
      </c>
    </row>
    <row r="1973" spans="1:17" x14ac:dyDescent="0.3">
      <c r="A1973" t="s">
        <v>11749</v>
      </c>
      <c r="B1973" s="4">
        <v>44480</v>
      </c>
      <c r="C1973" t="s">
        <v>11750</v>
      </c>
      <c r="D1973" t="s">
        <v>11752</v>
      </c>
      <c r="E1973" s="1">
        <v>44698</v>
      </c>
      <c r="F1973" t="s">
        <v>21</v>
      </c>
      <c r="G1973" t="str">
        <f>_xlfn.XLOOKUP(C1973,customers!$A$2:$A$5902,customers!$B$2:$B$5902,,0)</f>
        <v>Dr. Raymond Hale DDS</v>
      </c>
      <c r="H1973" t="str">
        <f>_xlfn.XLOOKUP(C1973,customers!$A$2:$A$5902,customers!$G$2:$G$5902,,0)</f>
        <v>West</v>
      </c>
      <c r="I1973" t="str">
        <f>_xlfn.XLOOKUP(C1973,customers!$A$2:$A$5902,customers!$E$2:$E$5902,,0)</f>
        <v>Brooksborough</v>
      </c>
      <c r="J1973" t="str">
        <f>INDEX(products!$B$2:$B$5902,MATCH(D1973,products!$A$2:$A$5902,0))</f>
        <v>Furn</v>
      </c>
      <c r="K1973" t="str">
        <f>INDEX(products!$C$2:$C$5902,MATCH(D1973,products!$A$2:$A$5902,0))</f>
        <v>Phns</v>
      </c>
      <c r="L1973" s="3">
        <f>INDEX(products!$E$2:$E$5902,MATCH(D1973,products!$A$2:$A$5902,0))</f>
        <v>2841.31</v>
      </c>
      <c r="M1973">
        <f>_xlfn.XLOOKUP(D1973,products!$A$2:$A$5902,products!$F$2:$F$5902)</f>
        <v>6</v>
      </c>
      <c r="N1973" s="3">
        <f t="shared" si="30"/>
        <v>473.55166666666668</v>
      </c>
      <c r="O1973" s="3" t="str" cm="1">
        <f t="array" ref="O1973">_xlfn.IFS(J1973="Furn","Furniture",J1973="Tech","Technology",J1973="OffSup","Office Supplies")</f>
        <v>Furniture</v>
      </c>
      <c r="P1973" s="3" t="str" cm="1">
        <f t="array" ref="P1973">_xlfn.IFS(K1973="Bkcs","Bookcases",K1973="Phns","Phones",K1973="Acc","Accessories",K1973="Bndrs","Binders",K1973="Fstnrs","Fasteners")</f>
        <v>Phones</v>
      </c>
      <c r="Q1973" t="str">
        <f>IF(_xlfn.XLOOKUP(D1973,products!$A$2:$A$5902,products!$H$2:$H$5902,,0)=1,"Yes","No")</f>
        <v>No</v>
      </c>
    </row>
    <row r="1974" spans="1:17" x14ac:dyDescent="0.3">
      <c r="A1974" t="s">
        <v>11754</v>
      </c>
      <c r="B1974" s="4">
        <v>44196</v>
      </c>
      <c r="C1974" t="s">
        <v>11755</v>
      </c>
      <c r="D1974" t="s">
        <v>11758</v>
      </c>
      <c r="E1974" s="1">
        <v>44262</v>
      </c>
      <c r="F1974" t="s">
        <v>21</v>
      </c>
      <c r="G1974" t="str">
        <f>_xlfn.XLOOKUP(C1974,customers!$A$2:$A$5902,customers!$B$2:$B$5902,,0)</f>
        <v>Donald Jones</v>
      </c>
      <c r="H1974" t="str">
        <f>_xlfn.XLOOKUP(C1974,customers!$A$2:$A$5902,customers!$G$2:$G$5902,,0)</f>
        <v>West</v>
      </c>
      <c r="I1974" t="str">
        <f>_xlfn.XLOOKUP(C1974,customers!$A$2:$A$5902,customers!$E$2:$E$5902,,0)</f>
        <v>New Sierraside</v>
      </c>
      <c r="J1974" t="str">
        <f>INDEX(products!$B$2:$B$5902,MATCH(D1974,products!$A$2:$A$5902,0))</f>
        <v>Furn</v>
      </c>
      <c r="K1974" t="str">
        <f>INDEX(products!$C$2:$C$5902,MATCH(D1974,products!$A$2:$A$5902,0))</f>
        <v>Bkcs</v>
      </c>
      <c r="L1974" s="3">
        <f>INDEX(products!$E$2:$E$5902,MATCH(D1974,products!$A$2:$A$5902,0))</f>
        <v>3210.6</v>
      </c>
      <c r="M1974">
        <f>_xlfn.XLOOKUP(D1974,products!$A$2:$A$5902,products!$F$2:$F$5902)</f>
        <v>8</v>
      </c>
      <c r="N1974" s="3">
        <f t="shared" si="30"/>
        <v>401.32499999999999</v>
      </c>
      <c r="O1974" s="3" t="str" cm="1">
        <f t="array" ref="O1974">_xlfn.IFS(J1974="Furn","Furniture",J1974="Tech","Technology",J1974="OffSup","Office Supplies")</f>
        <v>Furniture</v>
      </c>
      <c r="P1974" s="3" t="str" cm="1">
        <f t="array" ref="P1974">_xlfn.IFS(K1974="Bkcs","Bookcases",K1974="Phns","Phones",K1974="Acc","Accessories",K1974="Bndrs","Binders",K1974="Fstnrs","Fasteners")</f>
        <v>Bookcases</v>
      </c>
      <c r="Q1974" t="str">
        <f>IF(_xlfn.XLOOKUP(D1974,products!$A$2:$A$5902,products!$H$2:$H$5902,,0)=1,"Yes","No")</f>
        <v>No</v>
      </c>
    </row>
    <row r="1975" spans="1:17" x14ac:dyDescent="0.3">
      <c r="A1975" t="s">
        <v>11760</v>
      </c>
      <c r="B1975" s="4">
        <v>44108</v>
      </c>
      <c r="C1975" t="s">
        <v>11761</v>
      </c>
      <c r="D1975" t="s">
        <v>11764</v>
      </c>
      <c r="E1975" s="1">
        <v>44367</v>
      </c>
      <c r="F1975" t="s">
        <v>21</v>
      </c>
      <c r="G1975" t="str">
        <f>_xlfn.XLOOKUP(C1975,customers!$A$2:$A$5902,customers!$B$2:$B$5902,,0)</f>
        <v>Vincent Smith</v>
      </c>
      <c r="H1975" t="str">
        <f>_xlfn.XLOOKUP(C1975,customers!$A$2:$A$5902,customers!$G$2:$G$5902,,0)</f>
        <v>North</v>
      </c>
      <c r="I1975" t="str">
        <f>_xlfn.XLOOKUP(C1975,customers!$A$2:$A$5902,customers!$E$2:$E$5902,,0)</f>
        <v>Port Steveborough</v>
      </c>
      <c r="J1975" t="str">
        <f>INDEX(products!$B$2:$B$5902,MATCH(D1975,products!$A$2:$A$5902,0))</f>
        <v>Tech</v>
      </c>
      <c r="K1975" t="str">
        <f>INDEX(products!$C$2:$C$5902,MATCH(D1975,products!$A$2:$A$5902,0))</f>
        <v>Acc</v>
      </c>
      <c r="L1975" s="3">
        <f>INDEX(products!$E$2:$E$5902,MATCH(D1975,products!$A$2:$A$5902,0))</f>
        <v>4487.17</v>
      </c>
      <c r="M1975">
        <f>_xlfn.XLOOKUP(D1975,products!$A$2:$A$5902,products!$F$2:$F$5902)</f>
        <v>7</v>
      </c>
      <c r="N1975" s="3">
        <f t="shared" si="30"/>
        <v>641.02428571428572</v>
      </c>
      <c r="O1975" s="3" t="str" cm="1">
        <f t="array" ref="O1975">_xlfn.IFS(J1975="Furn","Furniture",J1975="Tech","Technology",J1975="OffSup","Office Supplies")</f>
        <v>Technology</v>
      </c>
      <c r="P1975" s="3" t="str" cm="1">
        <f t="array" ref="P1975">_xlfn.IFS(K1975="Bkcs","Bookcases",K1975="Phns","Phones",K1975="Acc","Accessories",K1975="Bndrs","Binders",K1975="Fstnrs","Fasteners")</f>
        <v>Accessories</v>
      </c>
      <c r="Q1975" t="str">
        <f>IF(_xlfn.XLOOKUP(D1975,products!$A$2:$A$5902,products!$H$2:$H$5902,,0)=1,"Yes","No")</f>
        <v>No</v>
      </c>
    </row>
    <row r="1976" spans="1:17" x14ac:dyDescent="0.3">
      <c r="A1976" t="s">
        <v>11766</v>
      </c>
      <c r="B1976" s="4">
        <v>44227</v>
      </c>
      <c r="C1976" t="s">
        <v>11767</v>
      </c>
      <c r="D1976" t="s">
        <v>11770</v>
      </c>
      <c r="E1976" s="1">
        <v>44504</v>
      </c>
      <c r="F1976" t="s">
        <v>35</v>
      </c>
      <c r="G1976" t="str">
        <f>_xlfn.XLOOKUP(C1976,customers!$A$2:$A$5902,customers!$B$2:$B$5902,,0)</f>
        <v>Jacqueline Pierce</v>
      </c>
      <c r="H1976" t="str">
        <f>_xlfn.XLOOKUP(C1976,customers!$A$2:$A$5902,customers!$G$2:$G$5902,,0)</f>
        <v>East</v>
      </c>
      <c r="I1976" t="str">
        <f>_xlfn.XLOOKUP(C1976,customers!$A$2:$A$5902,customers!$E$2:$E$5902,,0)</f>
        <v>Morrowfurt</v>
      </c>
      <c r="J1976" t="str">
        <f>INDEX(products!$B$2:$B$5902,MATCH(D1976,products!$A$2:$A$5902,0))</f>
        <v>Furn</v>
      </c>
      <c r="K1976" t="str">
        <f>INDEX(products!$C$2:$C$5902,MATCH(D1976,products!$A$2:$A$5902,0))</f>
        <v>Acc</v>
      </c>
      <c r="L1976" s="3">
        <f>INDEX(products!$E$2:$E$5902,MATCH(D1976,products!$A$2:$A$5902,0))</f>
        <v>3161.11</v>
      </c>
      <c r="M1976">
        <f>_xlfn.XLOOKUP(D1976,products!$A$2:$A$5902,products!$F$2:$F$5902)</f>
        <v>5</v>
      </c>
      <c r="N1976" s="3">
        <f t="shared" si="30"/>
        <v>632.22199999999998</v>
      </c>
      <c r="O1976" s="3" t="str" cm="1">
        <f t="array" ref="O1976">_xlfn.IFS(J1976="Furn","Furniture",J1976="Tech","Technology",J1976="OffSup","Office Supplies")</f>
        <v>Furniture</v>
      </c>
      <c r="P1976" s="3" t="str" cm="1">
        <f t="array" ref="P1976">_xlfn.IFS(K1976="Bkcs","Bookcases",K1976="Phns","Phones",K1976="Acc","Accessories",K1976="Bndrs","Binders",K1976="Fstnrs","Fasteners")</f>
        <v>Accessories</v>
      </c>
      <c r="Q1976" t="str">
        <f>IF(_xlfn.XLOOKUP(D1976,products!$A$2:$A$5902,products!$H$2:$H$5902,,0)=1,"Yes","No")</f>
        <v>Yes</v>
      </c>
    </row>
    <row r="1977" spans="1:17" x14ac:dyDescent="0.3">
      <c r="A1977" t="s">
        <v>11772</v>
      </c>
      <c r="B1977" s="4">
        <v>44121</v>
      </c>
      <c r="C1977" t="s">
        <v>11773</v>
      </c>
      <c r="D1977" t="s">
        <v>11776</v>
      </c>
      <c r="E1977" s="1">
        <v>44425</v>
      </c>
      <c r="F1977" t="s">
        <v>21</v>
      </c>
      <c r="G1977" t="str">
        <f>_xlfn.XLOOKUP(C1977,customers!$A$2:$A$5902,customers!$B$2:$B$5902,,0)</f>
        <v>Edward Le</v>
      </c>
      <c r="H1977" t="str">
        <f>_xlfn.XLOOKUP(C1977,customers!$A$2:$A$5902,customers!$G$2:$G$5902,,0)</f>
        <v>North</v>
      </c>
      <c r="I1977" t="str">
        <f>_xlfn.XLOOKUP(C1977,customers!$A$2:$A$5902,customers!$E$2:$E$5902,,0)</f>
        <v>Leroyborough</v>
      </c>
      <c r="J1977" t="str">
        <f>INDEX(products!$B$2:$B$5902,MATCH(D1977,products!$A$2:$A$5902,0))</f>
        <v>Tech</v>
      </c>
      <c r="K1977" t="str">
        <f>INDEX(products!$C$2:$C$5902,MATCH(D1977,products!$A$2:$A$5902,0))</f>
        <v>Acc</v>
      </c>
      <c r="L1977" s="3">
        <f>INDEX(products!$E$2:$E$5902,MATCH(D1977,products!$A$2:$A$5902,0))</f>
        <v>691.92</v>
      </c>
      <c r="M1977">
        <f>_xlfn.XLOOKUP(D1977,products!$A$2:$A$5902,products!$F$2:$F$5902)</f>
        <v>5</v>
      </c>
      <c r="N1977" s="3">
        <f t="shared" si="30"/>
        <v>138.38399999999999</v>
      </c>
      <c r="O1977" s="3" t="str" cm="1">
        <f t="array" ref="O1977">_xlfn.IFS(J1977="Furn","Furniture",J1977="Tech","Technology",J1977="OffSup","Office Supplies")</f>
        <v>Technology</v>
      </c>
      <c r="P1977" s="3" t="str" cm="1">
        <f t="array" ref="P1977">_xlfn.IFS(K1977="Bkcs","Bookcases",K1977="Phns","Phones",K1977="Acc","Accessories",K1977="Bndrs","Binders",K1977="Fstnrs","Fasteners")</f>
        <v>Accessories</v>
      </c>
      <c r="Q1977" t="str">
        <f>IF(_xlfn.XLOOKUP(D1977,products!$A$2:$A$5902,products!$H$2:$H$5902,,0)=1,"Yes","No")</f>
        <v>No</v>
      </c>
    </row>
    <row r="1978" spans="1:17" x14ac:dyDescent="0.3">
      <c r="A1978" t="s">
        <v>11778</v>
      </c>
      <c r="B1978" s="4">
        <v>44944</v>
      </c>
      <c r="C1978" t="s">
        <v>11779</v>
      </c>
      <c r="D1978" t="s">
        <v>11782</v>
      </c>
      <c r="E1978" s="1">
        <v>45256</v>
      </c>
      <c r="F1978" t="s">
        <v>74</v>
      </c>
      <c r="G1978" t="str">
        <f>_xlfn.XLOOKUP(C1978,customers!$A$2:$A$5902,customers!$B$2:$B$5902,,0)</f>
        <v>Jeffrey Estes</v>
      </c>
      <c r="H1978" t="str">
        <f>_xlfn.XLOOKUP(C1978,customers!$A$2:$A$5902,customers!$G$2:$G$5902,,0)</f>
        <v>East</v>
      </c>
      <c r="I1978" t="str">
        <f>_xlfn.XLOOKUP(C1978,customers!$A$2:$A$5902,customers!$E$2:$E$5902,,0)</f>
        <v>Jordanhaven</v>
      </c>
      <c r="J1978" t="str">
        <f>INDEX(products!$B$2:$B$5902,MATCH(D1978,products!$A$2:$A$5902,0))</f>
        <v>Tech</v>
      </c>
      <c r="K1978" t="str">
        <f>INDEX(products!$C$2:$C$5902,MATCH(D1978,products!$A$2:$A$5902,0))</f>
        <v>Acc</v>
      </c>
      <c r="L1978" s="3">
        <f>INDEX(products!$E$2:$E$5902,MATCH(D1978,products!$A$2:$A$5902,0))</f>
        <v>2002.43</v>
      </c>
      <c r="M1978">
        <f>_xlfn.XLOOKUP(D1978,products!$A$2:$A$5902,products!$F$2:$F$5902)</f>
        <v>10</v>
      </c>
      <c r="N1978" s="3">
        <f t="shared" si="30"/>
        <v>200.24299999999999</v>
      </c>
      <c r="O1978" s="3" t="str" cm="1">
        <f t="array" ref="O1978">_xlfn.IFS(J1978="Furn","Furniture",J1978="Tech","Technology",J1978="OffSup","Office Supplies")</f>
        <v>Technology</v>
      </c>
      <c r="P1978" s="3" t="str" cm="1">
        <f t="array" ref="P1978">_xlfn.IFS(K1978="Bkcs","Bookcases",K1978="Phns","Phones",K1978="Acc","Accessories",K1978="Bndrs","Binders",K1978="Fstnrs","Fasteners")</f>
        <v>Accessories</v>
      </c>
      <c r="Q1978" t="str">
        <f>IF(_xlfn.XLOOKUP(D1978,products!$A$2:$A$5902,products!$H$2:$H$5902,,0)=1,"Yes","No")</f>
        <v>No</v>
      </c>
    </row>
    <row r="1979" spans="1:17" x14ac:dyDescent="0.3">
      <c r="A1979" t="s">
        <v>11784</v>
      </c>
      <c r="B1979" s="4">
        <v>43798</v>
      </c>
      <c r="C1979" t="s">
        <v>11785</v>
      </c>
      <c r="D1979" t="s">
        <v>11788</v>
      </c>
      <c r="E1979" s="1">
        <v>44071</v>
      </c>
      <c r="F1979" t="s">
        <v>74</v>
      </c>
      <c r="G1979" t="str">
        <f>_xlfn.XLOOKUP(C1979,customers!$A$2:$A$5902,customers!$B$2:$B$5902,,0)</f>
        <v>Kevin Jones</v>
      </c>
      <c r="H1979" t="str">
        <f>_xlfn.XLOOKUP(C1979,customers!$A$2:$A$5902,customers!$G$2:$G$5902,,0)</f>
        <v>South</v>
      </c>
      <c r="I1979" t="str">
        <f>_xlfn.XLOOKUP(C1979,customers!$A$2:$A$5902,customers!$E$2:$E$5902,,0)</f>
        <v>Lake Timothy</v>
      </c>
      <c r="J1979" t="str">
        <f>INDEX(products!$B$2:$B$5902,MATCH(D1979,products!$A$2:$A$5902,0))</f>
        <v>Furn</v>
      </c>
      <c r="K1979" t="str">
        <f>INDEX(products!$C$2:$C$5902,MATCH(D1979,products!$A$2:$A$5902,0))</f>
        <v>Fstnrs</v>
      </c>
      <c r="L1979" s="3">
        <f>INDEX(products!$E$2:$E$5902,MATCH(D1979,products!$A$2:$A$5902,0))</f>
        <v>2477.96</v>
      </c>
      <c r="M1979">
        <f>_xlfn.XLOOKUP(D1979,products!$A$2:$A$5902,products!$F$2:$F$5902)</f>
        <v>3</v>
      </c>
      <c r="N1979" s="3">
        <f t="shared" si="30"/>
        <v>825.98666666666668</v>
      </c>
      <c r="O1979" s="3" t="str" cm="1">
        <f t="array" ref="O1979">_xlfn.IFS(J1979="Furn","Furniture",J1979="Tech","Technology",J1979="OffSup","Office Supplies")</f>
        <v>Furniture</v>
      </c>
      <c r="P1979" s="3" t="str" cm="1">
        <f t="array" ref="P1979">_xlfn.IFS(K1979="Bkcs","Bookcases",K1979="Phns","Phones",K1979="Acc","Accessories",K1979="Bndrs","Binders",K1979="Fstnrs","Fasteners")</f>
        <v>Fasteners</v>
      </c>
      <c r="Q1979" t="str">
        <f>IF(_xlfn.XLOOKUP(D1979,products!$A$2:$A$5902,products!$H$2:$H$5902,,0)=1,"Yes","No")</f>
        <v>Yes</v>
      </c>
    </row>
    <row r="1980" spans="1:17" x14ac:dyDescent="0.3">
      <c r="A1980" t="s">
        <v>11790</v>
      </c>
      <c r="B1980" s="4">
        <v>45014</v>
      </c>
      <c r="C1980" t="s">
        <v>11791</v>
      </c>
      <c r="D1980" t="s">
        <v>11794</v>
      </c>
      <c r="E1980" s="1">
        <v>45281</v>
      </c>
      <c r="F1980" t="s">
        <v>35</v>
      </c>
      <c r="G1980" t="str">
        <f>_xlfn.XLOOKUP(C1980,customers!$A$2:$A$5902,customers!$B$2:$B$5902,,0)</f>
        <v>Alexander Martin</v>
      </c>
      <c r="H1980" t="str">
        <f>_xlfn.XLOOKUP(C1980,customers!$A$2:$A$5902,customers!$G$2:$G$5902,,0)</f>
        <v>West</v>
      </c>
      <c r="I1980" t="str">
        <f>_xlfn.XLOOKUP(C1980,customers!$A$2:$A$5902,customers!$E$2:$E$5902,,0)</f>
        <v>South Aaron</v>
      </c>
      <c r="J1980" t="str">
        <f>INDEX(products!$B$2:$B$5902,MATCH(D1980,products!$A$2:$A$5902,0))</f>
        <v>OffSup</v>
      </c>
      <c r="K1980" t="str">
        <f>INDEX(products!$C$2:$C$5902,MATCH(D1980,products!$A$2:$A$5902,0))</f>
        <v>Acc</v>
      </c>
      <c r="L1980" s="3">
        <f>INDEX(products!$E$2:$E$5902,MATCH(D1980,products!$A$2:$A$5902,0))</f>
        <v>205.66</v>
      </c>
      <c r="M1980">
        <f>_xlfn.XLOOKUP(D1980,products!$A$2:$A$5902,products!$F$2:$F$5902)</f>
        <v>9</v>
      </c>
      <c r="N1980" s="3">
        <f t="shared" si="30"/>
        <v>22.851111111111109</v>
      </c>
      <c r="O1980" s="3" t="str" cm="1">
        <f t="array" ref="O1980">_xlfn.IFS(J1980="Furn","Furniture",J1980="Tech","Technology",J1980="OffSup","Office Supplies")</f>
        <v>Office Supplies</v>
      </c>
      <c r="P1980" s="3" t="str" cm="1">
        <f t="array" ref="P1980">_xlfn.IFS(K1980="Bkcs","Bookcases",K1980="Phns","Phones",K1980="Acc","Accessories",K1980="Bndrs","Binders",K1980="Fstnrs","Fasteners")</f>
        <v>Accessories</v>
      </c>
      <c r="Q1980" t="str">
        <f>IF(_xlfn.XLOOKUP(D1980,products!$A$2:$A$5902,products!$H$2:$H$5902,,0)=1,"Yes","No")</f>
        <v>Yes</v>
      </c>
    </row>
    <row r="1981" spans="1:17" x14ac:dyDescent="0.3">
      <c r="A1981" t="s">
        <v>11796</v>
      </c>
      <c r="B1981" s="4">
        <v>44782</v>
      </c>
      <c r="C1981" t="s">
        <v>11797</v>
      </c>
      <c r="D1981" t="s">
        <v>11800</v>
      </c>
      <c r="E1981" s="1">
        <v>45100</v>
      </c>
      <c r="F1981" t="s">
        <v>21</v>
      </c>
      <c r="G1981" t="str">
        <f>_xlfn.XLOOKUP(C1981,customers!$A$2:$A$5902,customers!$B$2:$B$5902,,0)</f>
        <v>Cassandra Martin</v>
      </c>
      <c r="H1981" t="str">
        <f>_xlfn.XLOOKUP(C1981,customers!$A$2:$A$5902,customers!$G$2:$G$5902,,0)</f>
        <v>South</v>
      </c>
      <c r="I1981" t="str">
        <f>_xlfn.XLOOKUP(C1981,customers!$A$2:$A$5902,customers!$E$2:$E$5902,,0)</f>
        <v>Cristianbury</v>
      </c>
      <c r="J1981" t="str">
        <f>INDEX(products!$B$2:$B$5902,MATCH(D1981,products!$A$2:$A$5902,0))</f>
        <v>OffSup</v>
      </c>
      <c r="K1981" t="str">
        <f>INDEX(products!$C$2:$C$5902,MATCH(D1981,products!$A$2:$A$5902,0))</f>
        <v>Acc</v>
      </c>
      <c r="L1981" s="3">
        <f>INDEX(products!$E$2:$E$5902,MATCH(D1981,products!$A$2:$A$5902,0))</f>
        <v>319.19</v>
      </c>
      <c r="M1981">
        <f>_xlfn.XLOOKUP(D1981,products!$A$2:$A$5902,products!$F$2:$F$5902)</f>
        <v>9</v>
      </c>
      <c r="N1981" s="3">
        <f t="shared" si="30"/>
        <v>35.465555555555554</v>
      </c>
      <c r="O1981" s="3" t="str" cm="1">
        <f t="array" ref="O1981">_xlfn.IFS(J1981="Furn","Furniture",J1981="Tech","Technology",J1981="OffSup","Office Supplies")</f>
        <v>Office Supplies</v>
      </c>
      <c r="P1981" s="3" t="str" cm="1">
        <f t="array" ref="P1981">_xlfn.IFS(K1981="Bkcs","Bookcases",K1981="Phns","Phones",K1981="Acc","Accessories",K1981="Bndrs","Binders",K1981="Fstnrs","Fasteners")</f>
        <v>Accessories</v>
      </c>
      <c r="Q1981" t="str">
        <f>IF(_xlfn.XLOOKUP(D1981,products!$A$2:$A$5902,products!$H$2:$H$5902,,0)=1,"Yes","No")</f>
        <v>Yes</v>
      </c>
    </row>
    <row r="1982" spans="1:17" x14ac:dyDescent="0.3">
      <c r="A1982" t="s">
        <v>11802</v>
      </c>
      <c r="B1982" s="4">
        <v>44946</v>
      </c>
      <c r="C1982" t="s">
        <v>11803</v>
      </c>
      <c r="D1982" t="s">
        <v>11806</v>
      </c>
      <c r="E1982" s="1">
        <v>45117</v>
      </c>
      <c r="F1982" t="s">
        <v>35</v>
      </c>
      <c r="G1982" t="str">
        <f>_xlfn.XLOOKUP(C1982,customers!$A$2:$A$5902,customers!$B$2:$B$5902,,0)</f>
        <v>Gregory Carr</v>
      </c>
      <c r="H1982" t="str">
        <f>_xlfn.XLOOKUP(C1982,customers!$A$2:$A$5902,customers!$G$2:$G$5902,,0)</f>
        <v>East</v>
      </c>
      <c r="I1982" t="str">
        <f>_xlfn.XLOOKUP(C1982,customers!$A$2:$A$5902,customers!$E$2:$E$5902,,0)</f>
        <v>South Dawnborough</v>
      </c>
      <c r="J1982" t="str">
        <f>INDEX(products!$B$2:$B$5902,MATCH(D1982,products!$A$2:$A$5902,0))</f>
        <v>Tech</v>
      </c>
      <c r="K1982" t="str">
        <f>INDEX(products!$C$2:$C$5902,MATCH(D1982,products!$A$2:$A$5902,0))</f>
        <v>Fstnrs</v>
      </c>
      <c r="L1982" s="3">
        <f>INDEX(products!$E$2:$E$5902,MATCH(D1982,products!$A$2:$A$5902,0))</f>
        <v>467.83</v>
      </c>
      <c r="M1982">
        <f>_xlfn.XLOOKUP(D1982,products!$A$2:$A$5902,products!$F$2:$F$5902)</f>
        <v>7</v>
      </c>
      <c r="N1982" s="3">
        <f t="shared" si="30"/>
        <v>66.832857142857137</v>
      </c>
      <c r="O1982" s="3" t="str" cm="1">
        <f t="array" ref="O1982">_xlfn.IFS(J1982="Furn","Furniture",J1982="Tech","Technology",J1982="OffSup","Office Supplies")</f>
        <v>Technology</v>
      </c>
      <c r="P1982" s="3" t="str" cm="1">
        <f t="array" ref="P1982">_xlfn.IFS(K1982="Bkcs","Bookcases",K1982="Phns","Phones",K1982="Acc","Accessories",K1982="Bndrs","Binders",K1982="Fstnrs","Fasteners")</f>
        <v>Fasteners</v>
      </c>
      <c r="Q1982" t="str">
        <f>IF(_xlfn.XLOOKUP(D1982,products!$A$2:$A$5902,products!$H$2:$H$5902,,0)=1,"Yes","No")</f>
        <v>No</v>
      </c>
    </row>
    <row r="1983" spans="1:17" x14ac:dyDescent="0.3">
      <c r="A1983" t="s">
        <v>11808</v>
      </c>
      <c r="B1983" s="4">
        <v>45253</v>
      </c>
      <c r="C1983" t="s">
        <v>11809</v>
      </c>
      <c r="D1983" t="s">
        <v>11812</v>
      </c>
      <c r="E1983" s="1">
        <v>45482</v>
      </c>
      <c r="F1983" t="s">
        <v>35</v>
      </c>
      <c r="G1983" t="str">
        <f>_xlfn.XLOOKUP(C1983,customers!$A$2:$A$5902,customers!$B$2:$B$5902,,0)</f>
        <v>Timothy Townsend</v>
      </c>
      <c r="H1983" t="str">
        <f>_xlfn.XLOOKUP(C1983,customers!$A$2:$A$5902,customers!$G$2:$G$5902,,0)</f>
        <v>East</v>
      </c>
      <c r="I1983" t="str">
        <f>_xlfn.XLOOKUP(C1983,customers!$A$2:$A$5902,customers!$E$2:$E$5902,,0)</f>
        <v>Amybury</v>
      </c>
      <c r="J1983" t="str">
        <f>INDEX(products!$B$2:$B$5902,MATCH(D1983,products!$A$2:$A$5902,0))</f>
        <v>OffSup</v>
      </c>
      <c r="K1983" t="str">
        <f>INDEX(products!$C$2:$C$5902,MATCH(D1983,products!$A$2:$A$5902,0))</f>
        <v>Phns</v>
      </c>
      <c r="L1983" s="3">
        <f>INDEX(products!$E$2:$E$5902,MATCH(D1983,products!$A$2:$A$5902,0))</f>
        <v>1383.2</v>
      </c>
      <c r="M1983">
        <f>_xlfn.XLOOKUP(D1983,products!$A$2:$A$5902,products!$F$2:$F$5902)</f>
        <v>3</v>
      </c>
      <c r="N1983" s="3">
        <f t="shared" si="30"/>
        <v>461.06666666666666</v>
      </c>
      <c r="O1983" s="3" t="str" cm="1">
        <f t="array" ref="O1983">_xlfn.IFS(J1983="Furn","Furniture",J1983="Tech","Technology",J1983="OffSup","Office Supplies")</f>
        <v>Office Supplies</v>
      </c>
      <c r="P1983" s="3" t="str" cm="1">
        <f t="array" ref="P1983">_xlfn.IFS(K1983="Bkcs","Bookcases",K1983="Phns","Phones",K1983="Acc","Accessories",K1983="Bndrs","Binders",K1983="Fstnrs","Fasteners")</f>
        <v>Phones</v>
      </c>
      <c r="Q1983" t="str">
        <f>IF(_xlfn.XLOOKUP(D1983,products!$A$2:$A$5902,products!$H$2:$H$5902,,0)=1,"Yes","No")</f>
        <v>Yes</v>
      </c>
    </row>
    <row r="1984" spans="1:17" x14ac:dyDescent="0.3">
      <c r="A1984" t="s">
        <v>11814</v>
      </c>
      <c r="B1984" s="4">
        <v>44072</v>
      </c>
      <c r="C1984" t="s">
        <v>11815</v>
      </c>
      <c r="D1984" t="s">
        <v>11818</v>
      </c>
      <c r="E1984" s="1">
        <v>44099</v>
      </c>
      <c r="F1984" t="s">
        <v>35</v>
      </c>
      <c r="G1984" t="str">
        <f>_xlfn.XLOOKUP(C1984,customers!$A$2:$A$5902,customers!$B$2:$B$5902,,0)</f>
        <v>Brandi Jackson</v>
      </c>
      <c r="H1984" t="str">
        <f>_xlfn.XLOOKUP(C1984,customers!$A$2:$A$5902,customers!$G$2:$G$5902,,0)</f>
        <v>South</v>
      </c>
      <c r="I1984" t="str">
        <f>_xlfn.XLOOKUP(C1984,customers!$A$2:$A$5902,customers!$E$2:$E$5902,,0)</f>
        <v>Tonyaland</v>
      </c>
      <c r="J1984" t="str">
        <f>INDEX(products!$B$2:$B$5902,MATCH(D1984,products!$A$2:$A$5902,0))</f>
        <v>Tech</v>
      </c>
      <c r="K1984" t="str">
        <f>INDEX(products!$C$2:$C$5902,MATCH(D1984,products!$A$2:$A$5902,0))</f>
        <v>Bndrs</v>
      </c>
      <c r="L1984" s="3">
        <f>INDEX(products!$E$2:$E$5902,MATCH(D1984,products!$A$2:$A$5902,0))</f>
        <v>2872.23</v>
      </c>
      <c r="M1984">
        <f>_xlfn.XLOOKUP(D1984,products!$A$2:$A$5902,products!$F$2:$F$5902)</f>
        <v>6</v>
      </c>
      <c r="N1984" s="3">
        <f t="shared" si="30"/>
        <v>478.70499999999998</v>
      </c>
      <c r="O1984" s="3" t="str" cm="1">
        <f t="array" ref="O1984">_xlfn.IFS(J1984="Furn","Furniture",J1984="Tech","Technology",J1984="OffSup","Office Supplies")</f>
        <v>Technology</v>
      </c>
      <c r="P1984" s="3" t="str" cm="1">
        <f t="array" ref="P1984">_xlfn.IFS(K1984="Bkcs","Bookcases",K1984="Phns","Phones",K1984="Acc","Accessories",K1984="Bndrs","Binders",K1984="Fstnrs","Fasteners")</f>
        <v>Binders</v>
      </c>
      <c r="Q1984" t="str">
        <f>IF(_xlfn.XLOOKUP(D1984,products!$A$2:$A$5902,products!$H$2:$H$5902,,0)=1,"Yes","No")</f>
        <v>Yes</v>
      </c>
    </row>
    <row r="1985" spans="1:17" x14ac:dyDescent="0.3">
      <c r="A1985" t="s">
        <v>11820</v>
      </c>
      <c r="B1985" s="4">
        <v>45095</v>
      </c>
      <c r="C1985" t="s">
        <v>11821</v>
      </c>
      <c r="D1985" t="s">
        <v>11823</v>
      </c>
      <c r="E1985" s="1">
        <v>45342</v>
      </c>
      <c r="F1985" t="s">
        <v>21</v>
      </c>
      <c r="G1985" t="str">
        <f>_xlfn.XLOOKUP(C1985,customers!$A$2:$A$5902,customers!$B$2:$B$5902,,0)</f>
        <v>Eric Johnson</v>
      </c>
      <c r="H1985" t="str">
        <f>_xlfn.XLOOKUP(C1985,customers!$A$2:$A$5902,customers!$G$2:$G$5902,,0)</f>
        <v>West</v>
      </c>
      <c r="I1985" t="str">
        <f>_xlfn.XLOOKUP(C1985,customers!$A$2:$A$5902,customers!$E$2:$E$5902,,0)</f>
        <v>Mendozaberg</v>
      </c>
      <c r="J1985" t="str">
        <f>INDEX(products!$B$2:$B$5902,MATCH(D1985,products!$A$2:$A$5902,0))</f>
        <v>Tech</v>
      </c>
      <c r="K1985" t="str">
        <f>INDEX(products!$C$2:$C$5902,MATCH(D1985,products!$A$2:$A$5902,0))</f>
        <v>Bkcs</v>
      </c>
      <c r="L1985" s="3">
        <f>INDEX(products!$E$2:$E$5902,MATCH(D1985,products!$A$2:$A$5902,0))</f>
        <v>3047.21</v>
      </c>
      <c r="M1985">
        <f>_xlfn.XLOOKUP(D1985,products!$A$2:$A$5902,products!$F$2:$F$5902)</f>
        <v>6</v>
      </c>
      <c r="N1985" s="3">
        <f t="shared" si="30"/>
        <v>507.86833333333334</v>
      </c>
      <c r="O1985" s="3" t="str" cm="1">
        <f t="array" ref="O1985">_xlfn.IFS(J1985="Furn","Furniture",J1985="Tech","Technology",J1985="OffSup","Office Supplies")</f>
        <v>Technology</v>
      </c>
      <c r="P1985" s="3" t="str" cm="1">
        <f t="array" ref="P1985">_xlfn.IFS(K1985="Bkcs","Bookcases",K1985="Phns","Phones",K1985="Acc","Accessories",K1985="Bndrs","Binders",K1985="Fstnrs","Fasteners")</f>
        <v>Bookcases</v>
      </c>
      <c r="Q1985" t="str">
        <f>IF(_xlfn.XLOOKUP(D1985,products!$A$2:$A$5902,products!$H$2:$H$5902,,0)=1,"Yes","No")</f>
        <v>Yes</v>
      </c>
    </row>
    <row r="1986" spans="1:17" x14ac:dyDescent="0.3">
      <c r="A1986" t="s">
        <v>11825</v>
      </c>
      <c r="B1986" s="4">
        <v>44026</v>
      </c>
      <c r="C1986" t="s">
        <v>11826</v>
      </c>
      <c r="D1986" t="s">
        <v>11829</v>
      </c>
      <c r="E1986" s="1">
        <v>44123</v>
      </c>
      <c r="F1986" t="s">
        <v>74</v>
      </c>
      <c r="G1986" t="str">
        <f>_xlfn.XLOOKUP(C1986,customers!$A$2:$A$5902,customers!$B$2:$B$5902,,0)</f>
        <v>Tammy Blankenship</v>
      </c>
      <c r="H1986" t="str">
        <f>_xlfn.XLOOKUP(C1986,customers!$A$2:$A$5902,customers!$G$2:$G$5902,,0)</f>
        <v>East</v>
      </c>
      <c r="I1986" t="str">
        <f>_xlfn.XLOOKUP(C1986,customers!$A$2:$A$5902,customers!$E$2:$E$5902,,0)</f>
        <v>North Teresa</v>
      </c>
      <c r="J1986" t="str">
        <f>INDEX(products!$B$2:$B$5902,MATCH(D1986,products!$A$2:$A$5902,0))</f>
        <v>OffSup</v>
      </c>
      <c r="K1986" t="str">
        <f>INDEX(products!$C$2:$C$5902,MATCH(D1986,products!$A$2:$A$5902,0))</f>
        <v>Phns</v>
      </c>
      <c r="L1986" s="3">
        <f>INDEX(products!$E$2:$E$5902,MATCH(D1986,products!$A$2:$A$5902,0))</f>
        <v>3133.4</v>
      </c>
      <c r="M1986">
        <f>_xlfn.XLOOKUP(D1986,products!$A$2:$A$5902,products!$F$2:$F$5902)</f>
        <v>8</v>
      </c>
      <c r="N1986" s="3">
        <f t="shared" si="30"/>
        <v>391.67500000000001</v>
      </c>
      <c r="O1986" s="3" t="str" cm="1">
        <f t="array" ref="O1986">_xlfn.IFS(J1986="Furn","Furniture",J1986="Tech","Technology",J1986="OffSup","Office Supplies")</f>
        <v>Office Supplies</v>
      </c>
      <c r="P1986" s="3" t="str" cm="1">
        <f t="array" ref="P1986">_xlfn.IFS(K1986="Bkcs","Bookcases",K1986="Phns","Phones",K1986="Acc","Accessories",K1986="Bndrs","Binders",K1986="Fstnrs","Fasteners")</f>
        <v>Phones</v>
      </c>
      <c r="Q1986" t="str">
        <f>IF(_xlfn.XLOOKUP(D1986,products!$A$2:$A$5902,products!$H$2:$H$5902,,0)=1,"Yes","No")</f>
        <v>Yes</v>
      </c>
    </row>
    <row r="1987" spans="1:17" x14ac:dyDescent="0.3">
      <c r="A1987" t="s">
        <v>11831</v>
      </c>
      <c r="B1987" s="4">
        <v>44741</v>
      </c>
      <c r="C1987" t="s">
        <v>11832</v>
      </c>
      <c r="D1987" t="s">
        <v>11834</v>
      </c>
      <c r="E1987" s="1">
        <v>44817</v>
      </c>
      <c r="F1987" t="s">
        <v>35</v>
      </c>
      <c r="G1987" t="str">
        <f>_xlfn.XLOOKUP(C1987,customers!$A$2:$A$5902,customers!$B$2:$B$5902,,0)</f>
        <v>Megan Green</v>
      </c>
      <c r="H1987" t="str">
        <f>_xlfn.XLOOKUP(C1987,customers!$A$2:$A$5902,customers!$G$2:$G$5902,,0)</f>
        <v>West</v>
      </c>
      <c r="I1987" t="str">
        <f>_xlfn.XLOOKUP(C1987,customers!$A$2:$A$5902,customers!$E$2:$E$5902,,0)</f>
        <v>New Matthew</v>
      </c>
      <c r="J1987" t="str">
        <f>INDEX(products!$B$2:$B$5902,MATCH(D1987,products!$A$2:$A$5902,0))</f>
        <v>Furn</v>
      </c>
      <c r="K1987" t="str">
        <f>INDEX(products!$C$2:$C$5902,MATCH(D1987,products!$A$2:$A$5902,0))</f>
        <v>Bndrs</v>
      </c>
      <c r="L1987" s="3">
        <f>INDEX(products!$E$2:$E$5902,MATCH(D1987,products!$A$2:$A$5902,0))</f>
        <v>1399.17</v>
      </c>
      <c r="M1987">
        <f>_xlfn.XLOOKUP(D1987,products!$A$2:$A$5902,products!$F$2:$F$5902)</f>
        <v>3</v>
      </c>
      <c r="N1987" s="3">
        <f t="shared" ref="N1987:N2050" si="31">L1987/M1987</f>
        <v>466.39000000000004</v>
      </c>
      <c r="O1987" s="3" t="str" cm="1">
        <f t="array" ref="O1987">_xlfn.IFS(J1987="Furn","Furniture",J1987="Tech","Technology",J1987="OffSup","Office Supplies")</f>
        <v>Furniture</v>
      </c>
      <c r="P1987" s="3" t="str" cm="1">
        <f t="array" ref="P1987">_xlfn.IFS(K1987="Bkcs","Bookcases",K1987="Phns","Phones",K1987="Acc","Accessories",K1987="Bndrs","Binders",K1987="Fstnrs","Fasteners")</f>
        <v>Binders</v>
      </c>
      <c r="Q1987" t="str">
        <f>IF(_xlfn.XLOOKUP(D1987,products!$A$2:$A$5902,products!$H$2:$H$5902,,0)=1,"Yes","No")</f>
        <v>Yes</v>
      </c>
    </row>
    <row r="1988" spans="1:17" x14ac:dyDescent="0.3">
      <c r="A1988" t="s">
        <v>11836</v>
      </c>
      <c r="B1988" s="4">
        <v>44258</v>
      </c>
      <c r="C1988" t="s">
        <v>11837</v>
      </c>
      <c r="D1988" t="s">
        <v>11839</v>
      </c>
      <c r="E1988" s="1">
        <v>44471</v>
      </c>
      <c r="F1988" t="s">
        <v>74</v>
      </c>
      <c r="G1988" t="str">
        <f>_xlfn.XLOOKUP(C1988,customers!$A$2:$A$5902,customers!$B$2:$B$5902,,0)</f>
        <v>Billy Wilson</v>
      </c>
      <c r="H1988" t="str">
        <f>_xlfn.XLOOKUP(C1988,customers!$A$2:$A$5902,customers!$G$2:$G$5902,,0)</f>
        <v>West</v>
      </c>
      <c r="I1988" t="str">
        <f>_xlfn.XLOOKUP(C1988,customers!$A$2:$A$5902,customers!$E$2:$E$5902,,0)</f>
        <v>Robertview</v>
      </c>
      <c r="J1988" t="str">
        <f>INDEX(products!$B$2:$B$5902,MATCH(D1988,products!$A$2:$A$5902,0))</f>
        <v>Furn</v>
      </c>
      <c r="K1988" t="str">
        <f>INDEX(products!$C$2:$C$5902,MATCH(D1988,products!$A$2:$A$5902,0))</f>
        <v>Phns</v>
      </c>
      <c r="L1988" s="3">
        <f>INDEX(products!$E$2:$E$5902,MATCH(D1988,products!$A$2:$A$5902,0))</f>
        <v>2137.63</v>
      </c>
      <c r="M1988">
        <f>_xlfn.XLOOKUP(D1988,products!$A$2:$A$5902,products!$F$2:$F$5902)</f>
        <v>2</v>
      </c>
      <c r="N1988" s="3">
        <f t="shared" si="31"/>
        <v>1068.8150000000001</v>
      </c>
      <c r="O1988" s="3" t="str" cm="1">
        <f t="array" ref="O1988">_xlfn.IFS(J1988="Furn","Furniture",J1988="Tech","Technology",J1988="OffSup","Office Supplies")</f>
        <v>Furniture</v>
      </c>
      <c r="P1988" s="3" t="str" cm="1">
        <f t="array" ref="P1988">_xlfn.IFS(K1988="Bkcs","Bookcases",K1988="Phns","Phones",K1988="Acc","Accessories",K1988="Bndrs","Binders",K1988="Fstnrs","Fasteners")</f>
        <v>Phones</v>
      </c>
      <c r="Q1988" t="str">
        <f>IF(_xlfn.XLOOKUP(D1988,products!$A$2:$A$5902,products!$H$2:$H$5902,,0)=1,"Yes","No")</f>
        <v>Yes</v>
      </c>
    </row>
    <row r="1989" spans="1:17" x14ac:dyDescent="0.3">
      <c r="A1989" t="s">
        <v>11841</v>
      </c>
      <c r="B1989" s="4">
        <v>45002</v>
      </c>
      <c r="C1989" t="s">
        <v>11842</v>
      </c>
      <c r="D1989" t="s">
        <v>11845</v>
      </c>
      <c r="E1989" s="1">
        <v>45041</v>
      </c>
      <c r="F1989" t="s">
        <v>21</v>
      </c>
      <c r="G1989" t="str">
        <f>_xlfn.XLOOKUP(C1989,customers!$A$2:$A$5902,customers!$B$2:$B$5902,,0)</f>
        <v>Jonathan Matthews</v>
      </c>
      <c r="H1989" t="str">
        <f>_xlfn.XLOOKUP(C1989,customers!$A$2:$A$5902,customers!$G$2:$G$5902,,0)</f>
        <v>East</v>
      </c>
      <c r="I1989" t="str">
        <f>_xlfn.XLOOKUP(C1989,customers!$A$2:$A$5902,customers!$E$2:$E$5902,,0)</f>
        <v>Guzmanton</v>
      </c>
      <c r="J1989" t="str">
        <f>INDEX(products!$B$2:$B$5902,MATCH(D1989,products!$A$2:$A$5902,0))</f>
        <v>OffSup</v>
      </c>
      <c r="K1989" t="str">
        <f>INDEX(products!$C$2:$C$5902,MATCH(D1989,products!$A$2:$A$5902,0))</f>
        <v>Bkcs</v>
      </c>
      <c r="L1989" s="3">
        <f>INDEX(products!$E$2:$E$5902,MATCH(D1989,products!$A$2:$A$5902,0))</f>
        <v>2408.16</v>
      </c>
      <c r="M1989">
        <f>_xlfn.XLOOKUP(D1989,products!$A$2:$A$5902,products!$F$2:$F$5902)</f>
        <v>9</v>
      </c>
      <c r="N1989" s="3">
        <f t="shared" si="31"/>
        <v>267.57333333333332</v>
      </c>
      <c r="O1989" s="3" t="str" cm="1">
        <f t="array" ref="O1989">_xlfn.IFS(J1989="Furn","Furniture",J1989="Tech","Technology",J1989="OffSup","Office Supplies")</f>
        <v>Office Supplies</v>
      </c>
      <c r="P1989" s="3" t="str" cm="1">
        <f t="array" ref="P1989">_xlfn.IFS(K1989="Bkcs","Bookcases",K1989="Phns","Phones",K1989="Acc","Accessories",K1989="Bndrs","Binders",K1989="Fstnrs","Fasteners")</f>
        <v>Bookcases</v>
      </c>
      <c r="Q1989" t="str">
        <f>IF(_xlfn.XLOOKUP(D1989,products!$A$2:$A$5902,products!$H$2:$H$5902,,0)=1,"Yes","No")</f>
        <v>No</v>
      </c>
    </row>
    <row r="1990" spans="1:17" x14ac:dyDescent="0.3">
      <c r="A1990" t="s">
        <v>11847</v>
      </c>
      <c r="B1990" s="4">
        <v>43746</v>
      </c>
      <c r="C1990" t="s">
        <v>11848</v>
      </c>
      <c r="D1990" t="s">
        <v>11851</v>
      </c>
      <c r="E1990" s="1">
        <v>44063</v>
      </c>
      <c r="F1990" t="s">
        <v>74</v>
      </c>
      <c r="G1990" t="str">
        <f>_xlfn.XLOOKUP(C1990,customers!$A$2:$A$5902,customers!$B$2:$B$5902,,0)</f>
        <v>Timothy Adams</v>
      </c>
      <c r="H1990" t="str">
        <f>_xlfn.XLOOKUP(C1990,customers!$A$2:$A$5902,customers!$G$2:$G$5902,,0)</f>
        <v>North</v>
      </c>
      <c r="I1990" t="str">
        <f>_xlfn.XLOOKUP(C1990,customers!$A$2:$A$5902,customers!$E$2:$E$5902,,0)</f>
        <v>Grahamville</v>
      </c>
      <c r="J1990" t="str">
        <f>INDEX(products!$B$2:$B$5902,MATCH(D1990,products!$A$2:$A$5902,0))</f>
        <v>Furn</v>
      </c>
      <c r="K1990" t="str">
        <f>INDEX(products!$C$2:$C$5902,MATCH(D1990,products!$A$2:$A$5902,0))</f>
        <v>Bndrs</v>
      </c>
      <c r="L1990" s="3">
        <f>INDEX(products!$E$2:$E$5902,MATCH(D1990,products!$A$2:$A$5902,0))</f>
        <v>3784.07</v>
      </c>
      <c r="M1990">
        <f>_xlfn.XLOOKUP(D1990,products!$A$2:$A$5902,products!$F$2:$F$5902)</f>
        <v>10</v>
      </c>
      <c r="N1990" s="3">
        <f t="shared" si="31"/>
        <v>378.40700000000004</v>
      </c>
      <c r="O1990" s="3" t="str" cm="1">
        <f t="array" ref="O1990">_xlfn.IFS(J1990="Furn","Furniture",J1990="Tech","Technology",J1990="OffSup","Office Supplies")</f>
        <v>Furniture</v>
      </c>
      <c r="P1990" s="3" t="str" cm="1">
        <f t="array" ref="P1990">_xlfn.IFS(K1990="Bkcs","Bookcases",K1990="Phns","Phones",K1990="Acc","Accessories",K1990="Bndrs","Binders",K1990="Fstnrs","Fasteners")</f>
        <v>Binders</v>
      </c>
      <c r="Q1990" t="str">
        <f>IF(_xlfn.XLOOKUP(D1990,products!$A$2:$A$5902,products!$H$2:$H$5902,,0)=1,"Yes","No")</f>
        <v>No</v>
      </c>
    </row>
    <row r="1991" spans="1:17" x14ac:dyDescent="0.3">
      <c r="A1991" t="s">
        <v>11853</v>
      </c>
      <c r="B1991" s="4">
        <v>45316</v>
      </c>
      <c r="C1991" t="s">
        <v>11854</v>
      </c>
      <c r="D1991" t="s">
        <v>11857</v>
      </c>
      <c r="E1991" s="1">
        <v>45320</v>
      </c>
      <c r="F1991" t="s">
        <v>74</v>
      </c>
      <c r="G1991" t="str">
        <f>_xlfn.XLOOKUP(C1991,customers!$A$2:$A$5902,customers!$B$2:$B$5902,,0)</f>
        <v>Madison Ross</v>
      </c>
      <c r="H1991" t="str">
        <f>_xlfn.XLOOKUP(C1991,customers!$A$2:$A$5902,customers!$G$2:$G$5902,,0)</f>
        <v>East</v>
      </c>
      <c r="I1991" t="str">
        <f>_xlfn.XLOOKUP(C1991,customers!$A$2:$A$5902,customers!$E$2:$E$5902,,0)</f>
        <v>Vernonburgh</v>
      </c>
      <c r="J1991" t="str">
        <f>INDEX(products!$B$2:$B$5902,MATCH(D1991,products!$A$2:$A$5902,0))</f>
        <v>Tech</v>
      </c>
      <c r="K1991" t="str">
        <f>INDEX(products!$C$2:$C$5902,MATCH(D1991,products!$A$2:$A$5902,0))</f>
        <v>Bndrs</v>
      </c>
      <c r="L1991" s="3">
        <f>INDEX(products!$E$2:$E$5902,MATCH(D1991,products!$A$2:$A$5902,0))</f>
        <v>3031.28</v>
      </c>
      <c r="M1991">
        <f>_xlfn.XLOOKUP(D1991,products!$A$2:$A$5902,products!$F$2:$F$5902)</f>
        <v>7</v>
      </c>
      <c r="N1991" s="3">
        <f t="shared" si="31"/>
        <v>433.04</v>
      </c>
      <c r="O1991" s="3" t="str" cm="1">
        <f t="array" ref="O1991">_xlfn.IFS(J1991="Furn","Furniture",J1991="Tech","Technology",J1991="OffSup","Office Supplies")</f>
        <v>Technology</v>
      </c>
      <c r="P1991" s="3" t="str" cm="1">
        <f t="array" ref="P1991">_xlfn.IFS(K1991="Bkcs","Bookcases",K1991="Phns","Phones",K1991="Acc","Accessories",K1991="Bndrs","Binders",K1991="Fstnrs","Fasteners")</f>
        <v>Binders</v>
      </c>
      <c r="Q1991" t="str">
        <f>IF(_xlfn.XLOOKUP(D1991,products!$A$2:$A$5902,products!$H$2:$H$5902,,0)=1,"Yes","No")</f>
        <v>No</v>
      </c>
    </row>
    <row r="1992" spans="1:17" x14ac:dyDescent="0.3">
      <c r="A1992" t="s">
        <v>11859</v>
      </c>
      <c r="B1992" s="4">
        <v>43942</v>
      </c>
      <c r="C1992" t="s">
        <v>11860</v>
      </c>
      <c r="D1992" t="s">
        <v>11863</v>
      </c>
      <c r="E1992" s="1">
        <v>44283</v>
      </c>
      <c r="F1992" t="s">
        <v>74</v>
      </c>
      <c r="G1992" t="str">
        <f>_xlfn.XLOOKUP(C1992,customers!$A$2:$A$5902,customers!$B$2:$B$5902,,0)</f>
        <v>Dr. Kristopher Johnson</v>
      </c>
      <c r="H1992" t="str">
        <f>_xlfn.XLOOKUP(C1992,customers!$A$2:$A$5902,customers!$G$2:$G$5902,,0)</f>
        <v>North</v>
      </c>
      <c r="I1992" t="str">
        <f>_xlfn.XLOOKUP(C1992,customers!$A$2:$A$5902,customers!$E$2:$E$5902,,0)</f>
        <v>Port Joan</v>
      </c>
      <c r="J1992" t="str">
        <f>INDEX(products!$B$2:$B$5902,MATCH(D1992,products!$A$2:$A$5902,0))</f>
        <v>Tech</v>
      </c>
      <c r="K1992" t="str">
        <f>INDEX(products!$C$2:$C$5902,MATCH(D1992,products!$A$2:$A$5902,0))</f>
        <v>Fstnrs</v>
      </c>
      <c r="L1992" s="3">
        <f>INDEX(products!$E$2:$E$5902,MATCH(D1992,products!$A$2:$A$5902,0))</f>
        <v>1675.03</v>
      </c>
      <c r="M1992">
        <f>_xlfn.XLOOKUP(D1992,products!$A$2:$A$5902,products!$F$2:$F$5902)</f>
        <v>1</v>
      </c>
      <c r="N1992" s="3">
        <f t="shared" si="31"/>
        <v>1675.03</v>
      </c>
      <c r="O1992" s="3" t="str" cm="1">
        <f t="array" ref="O1992">_xlfn.IFS(J1992="Furn","Furniture",J1992="Tech","Technology",J1992="OffSup","Office Supplies")</f>
        <v>Technology</v>
      </c>
      <c r="P1992" s="3" t="str" cm="1">
        <f t="array" ref="P1992">_xlfn.IFS(K1992="Bkcs","Bookcases",K1992="Phns","Phones",K1992="Acc","Accessories",K1992="Bndrs","Binders",K1992="Fstnrs","Fasteners")</f>
        <v>Fasteners</v>
      </c>
      <c r="Q1992" t="str">
        <f>IF(_xlfn.XLOOKUP(D1992,products!$A$2:$A$5902,products!$H$2:$H$5902,,0)=1,"Yes","No")</f>
        <v>No</v>
      </c>
    </row>
    <row r="1993" spans="1:17" x14ac:dyDescent="0.3">
      <c r="A1993" t="s">
        <v>11865</v>
      </c>
      <c r="B1993" s="4">
        <v>44759</v>
      </c>
      <c r="C1993" t="s">
        <v>11866</v>
      </c>
      <c r="D1993" t="s">
        <v>11869</v>
      </c>
      <c r="E1993" s="1">
        <v>44803</v>
      </c>
      <c r="F1993" t="s">
        <v>74</v>
      </c>
      <c r="G1993" t="str">
        <f>_xlfn.XLOOKUP(C1993,customers!$A$2:$A$5902,customers!$B$2:$B$5902,,0)</f>
        <v>Bethany Mcbride</v>
      </c>
      <c r="H1993" t="str">
        <f>_xlfn.XLOOKUP(C1993,customers!$A$2:$A$5902,customers!$G$2:$G$5902,,0)</f>
        <v>East</v>
      </c>
      <c r="I1993" t="str">
        <f>_xlfn.XLOOKUP(C1993,customers!$A$2:$A$5902,customers!$E$2:$E$5902,,0)</f>
        <v>Kevinland</v>
      </c>
      <c r="J1993" t="str">
        <f>INDEX(products!$B$2:$B$5902,MATCH(D1993,products!$A$2:$A$5902,0))</f>
        <v>Furn</v>
      </c>
      <c r="K1993" t="str">
        <f>INDEX(products!$C$2:$C$5902,MATCH(D1993,products!$A$2:$A$5902,0))</f>
        <v>Acc</v>
      </c>
      <c r="L1993" s="3">
        <f>INDEX(products!$E$2:$E$5902,MATCH(D1993,products!$A$2:$A$5902,0))</f>
        <v>3171</v>
      </c>
      <c r="M1993">
        <f>_xlfn.XLOOKUP(D1993,products!$A$2:$A$5902,products!$F$2:$F$5902)</f>
        <v>5</v>
      </c>
      <c r="N1993" s="3">
        <f t="shared" si="31"/>
        <v>634.20000000000005</v>
      </c>
      <c r="O1993" s="3" t="str" cm="1">
        <f t="array" ref="O1993">_xlfn.IFS(J1993="Furn","Furniture",J1993="Tech","Technology",J1993="OffSup","Office Supplies")</f>
        <v>Furniture</v>
      </c>
      <c r="P1993" s="3" t="str" cm="1">
        <f t="array" ref="P1993">_xlfn.IFS(K1993="Bkcs","Bookcases",K1993="Phns","Phones",K1993="Acc","Accessories",K1993="Bndrs","Binders",K1993="Fstnrs","Fasteners")</f>
        <v>Accessories</v>
      </c>
      <c r="Q1993" t="str">
        <f>IF(_xlfn.XLOOKUP(D1993,products!$A$2:$A$5902,products!$H$2:$H$5902,,0)=1,"Yes","No")</f>
        <v>No</v>
      </c>
    </row>
    <row r="1994" spans="1:17" x14ac:dyDescent="0.3">
      <c r="A1994" t="s">
        <v>11871</v>
      </c>
      <c r="B1994" s="4">
        <v>44412</v>
      </c>
      <c r="C1994" t="s">
        <v>11872</v>
      </c>
      <c r="D1994" t="s">
        <v>11875</v>
      </c>
      <c r="E1994" s="1">
        <v>44725</v>
      </c>
      <c r="F1994" t="s">
        <v>35</v>
      </c>
      <c r="G1994" t="str">
        <f>_xlfn.XLOOKUP(C1994,customers!$A$2:$A$5902,customers!$B$2:$B$5902,,0)</f>
        <v>Michael Ochoa</v>
      </c>
      <c r="H1994" t="str">
        <f>_xlfn.XLOOKUP(C1994,customers!$A$2:$A$5902,customers!$G$2:$G$5902,,0)</f>
        <v>South</v>
      </c>
      <c r="I1994" t="str">
        <f>_xlfn.XLOOKUP(C1994,customers!$A$2:$A$5902,customers!$E$2:$E$5902,,0)</f>
        <v>Deborahtown</v>
      </c>
      <c r="J1994" t="str">
        <f>INDEX(products!$B$2:$B$5902,MATCH(D1994,products!$A$2:$A$5902,0))</f>
        <v>OffSup</v>
      </c>
      <c r="K1994" t="str">
        <f>INDEX(products!$C$2:$C$5902,MATCH(D1994,products!$A$2:$A$5902,0))</f>
        <v>Phns</v>
      </c>
      <c r="L1994" s="3">
        <f>INDEX(products!$E$2:$E$5902,MATCH(D1994,products!$A$2:$A$5902,0))</f>
        <v>3768.64</v>
      </c>
      <c r="M1994">
        <f>_xlfn.XLOOKUP(D1994,products!$A$2:$A$5902,products!$F$2:$F$5902)</f>
        <v>5</v>
      </c>
      <c r="N1994" s="3">
        <f t="shared" si="31"/>
        <v>753.72799999999995</v>
      </c>
      <c r="O1994" s="3" t="str" cm="1">
        <f t="array" ref="O1994">_xlfn.IFS(J1994="Furn","Furniture",J1994="Tech","Technology",J1994="OffSup","Office Supplies")</f>
        <v>Office Supplies</v>
      </c>
      <c r="P1994" s="3" t="str" cm="1">
        <f t="array" ref="P1994">_xlfn.IFS(K1994="Bkcs","Bookcases",K1994="Phns","Phones",K1994="Acc","Accessories",K1994="Bndrs","Binders",K1994="Fstnrs","Fasteners")</f>
        <v>Phones</v>
      </c>
      <c r="Q1994" t="str">
        <f>IF(_xlfn.XLOOKUP(D1994,products!$A$2:$A$5902,products!$H$2:$H$5902,,0)=1,"Yes","No")</f>
        <v>Yes</v>
      </c>
    </row>
    <row r="1995" spans="1:17" x14ac:dyDescent="0.3">
      <c r="A1995" t="s">
        <v>11877</v>
      </c>
      <c r="B1995" s="4">
        <v>44391</v>
      </c>
      <c r="C1995" t="s">
        <v>11878</v>
      </c>
      <c r="D1995" t="s">
        <v>11881</v>
      </c>
      <c r="E1995" s="1">
        <v>44463</v>
      </c>
      <c r="F1995" t="s">
        <v>21</v>
      </c>
      <c r="G1995" t="str">
        <f>_xlfn.XLOOKUP(C1995,customers!$A$2:$A$5902,customers!$B$2:$B$5902,,0)</f>
        <v>Tracy Martin</v>
      </c>
      <c r="H1995" t="str">
        <f>_xlfn.XLOOKUP(C1995,customers!$A$2:$A$5902,customers!$G$2:$G$5902,,0)</f>
        <v>West</v>
      </c>
      <c r="I1995" t="str">
        <f>_xlfn.XLOOKUP(C1995,customers!$A$2:$A$5902,customers!$E$2:$E$5902,,0)</f>
        <v>Jorgeport</v>
      </c>
      <c r="J1995" t="str">
        <f>INDEX(products!$B$2:$B$5902,MATCH(D1995,products!$A$2:$A$5902,0))</f>
        <v>Furn</v>
      </c>
      <c r="K1995" t="str">
        <f>INDEX(products!$C$2:$C$5902,MATCH(D1995,products!$A$2:$A$5902,0))</f>
        <v>Fstnrs</v>
      </c>
      <c r="L1995" s="3">
        <f>INDEX(products!$E$2:$E$5902,MATCH(D1995,products!$A$2:$A$5902,0))</f>
        <v>765.81</v>
      </c>
      <c r="M1995">
        <f>_xlfn.XLOOKUP(D1995,products!$A$2:$A$5902,products!$F$2:$F$5902)</f>
        <v>9</v>
      </c>
      <c r="N1995" s="3">
        <f t="shared" si="31"/>
        <v>85.089999999999989</v>
      </c>
      <c r="O1995" s="3" t="str" cm="1">
        <f t="array" ref="O1995">_xlfn.IFS(J1995="Furn","Furniture",J1995="Tech","Technology",J1995="OffSup","Office Supplies")</f>
        <v>Furniture</v>
      </c>
      <c r="P1995" s="3" t="str" cm="1">
        <f t="array" ref="P1995">_xlfn.IFS(K1995="Bkcs","Bookcases",K1995="Phns","Phones",K1995="Acc","Accessories",K1995="Bndrs","Binders",K1995="Fstnrs","Fasteners")</f>
        <v>Fasteners</v>
      </c>
      <c r="Q1995" t="str">
        <f>IF(_xlfn.XLOOKUP(D1995,products!$A$2:$A$5902,products!$H$2:$H$5902,,0)=1,"Yes","No")</f>
        <v>No</v>
      </c>
    </row>
    <row r="1996" spans="1:17" x14ac:dyDescent="0.3">
      <c r="A1996" t="s">
        <v>11883</v>
      </c>
      <c r="B1996" s="4">
        <v>45062</v>
      </c>
      <c r="C1996" t="s">
        <v>11884</v>
      </c>
      <c r="D1996" t="s">
        <v>11887</v>
      </c>
      <c r="E1996" s="1">
        <v>45074</v>
      </c>
      <c r="F1996" t="s">
        <v>74</v>
      </c>
      <c r="G1996" t="str">
        <f>_xlfn.XLOOKUP(C1996,customers!$A$2:$A$5902,customers!$B$2:$B$5902,,0)</f>
        <v>Casey Mckee</v>
      </c>
      <c r="H1996" t="str">
        <f>_xlfn.XLOOKUP(C1996,customers!$A$2:$A$5902,customers!$G$2:$G$5902,,0)</f>
        <v>North</v>
      </c>
      <c r="I1996" t="str">
        <f>_xlfn.XLOOKUP(C1996,customers!$A$2:$A$5902,customers!$E$2:$E$5902,,0)</f>
        <v>Coleport</v>
      </c>
      <c r="J1996" t="str">
        <f>INDEX(products!$B$2:$B$5902,MATCH(D1996,products!$A$2:$A$5902,0))</f>
        <v>Tech</v>
      </c>
      <c r="K1996" t="str">
        <f>INDEX(products!$C$2:$C$5902,MATCH(D1996,products!$A$2:$A$5902,0))</f>
        <v>Bndrs</v>
      </c>
      <c r="L1996" s="3">
        <f>INDEX(products!$E$2:$E$5902,MATCH(D1996,products!$A$2:$A$5902,0))</f>
        <v>3932.6</v>
      </c>
      <c r="M1996">
        <f>_xlfn.XLOOKUP(D1996,products!$A$2:$A$5902,products!$F$2:$F$5902)</f>
        <v>2</v>
      </c>
      <c r="N1996" s="3">
        <f t="shared" si="31"/>
        <v>1966.3</v>
      </c>
      <c r="O1996" s="3" t="str" cm="1">
        <f t="array" ref="O1996">_xlfn.IFS(J1996="Furn","Furniture",J1996="Tech","Technology",J1996="OffSup","Office Supplies")</f>
        <v>Technology</v>
      </c>
      <c r="P1996" s="3" t="str" cm="1">
        <f t="array" ref="P1996">_xlfn.IFS(K1996="Bkcs","Bookcases",K1996="Phns","Phones",K1996="Acc","Accessories",K1996="Bndrs","Binders",K1996="Fstnrs","Fasteners")</f>
        <v>Binders</v>
      </c>
      <c r="Q1996" t="str">
        <f>IF(_xlfn.XLOOKUP(D1996,products!$A$2:$A$5902,products!$H$2:$H$5902,,0)=1,"Yes","No")</f>
        <v>Yes</v>
      </c>
    </row>
    <row r="1997" spans="1:17" x14ac:dyDescent="0.3">
      <c r="A1997" t="s">
        <v>11889</v>
      </c>
      <c r="B1997" s="4">
        <v>44813</v>
      </c>
      <c r="C1997" t="s">
        <v>11890</v>
      </c>
      <c r="D1997" t="s">
        <v>11893</v>
      </c>
      <c r="E1997" s="1">
        <v>44907</v>
      </c>
      <c r="F1997" t="s">
        <v>74</v>
      </c>
      <c r="G1997" t="str">
        <f>_xlfn.XLOOKUP(C1997,customers!$A$2:$A$5902,customers!$B$2:$B$5902,,0)</f>
        <v>Joseph Lee</v>
      </c>
      <c r="H1997" t="str">
        <f>_xlfn.XLOOKUP(C1997,customers!$A$2:$A$5902,customers!$G$2:$G$5902,,0)</f>
        <v>West</v>
      </c>
      <c r="I1997" t="str">
        <f>_xlfn.XLOOKUP(C1997,customers!$A$2:$A$5902,customers!$E$2:$E$5902,,0)</f>
        <v>West Masonshire</v>
      </c>
      <c r="J1997" t="str">
        <f>INDEX(products!$B$2:$B$5902,MATCH(D1997,products!$A$2:$A$5902,0))</f>
        <v>OffSup</v>
      </c>
      <c r="K1997" t="str">
        <f>INDEX(products!$C$2:$C$5902,MATCH(D1997,products!$A$2:$A$5902,0))</f>
        <v>Bndrs</v>
      </c>
      <c r="L1997" s="3">
        <f>INDEX(products!$E$2:$E$5902,MATCH(D1997,products!$A$2:$A$5902,0))</f>
        <v>3736.33</v>
      </c>
      <c r="M1997">
        <f>_xlfn.XLOOKUP(D1997,products!$A$2:$A$5902,products!$F$2:$F$5902)</f>
        <v>5</v>
      </c>
      <c r="N1997" s="3">
        <f t="shared" si="31"/>
        <v>747.26599999999996</v>
      </c>
      <c r="O1997" s="3" t="str" cm="1">
        <f t="array" ref="O1997">_xlfn.IFS(J1997="Furn","Furniture",J1997="Tech","Technology",J1997="OffSup","Office Supplies")</f>
        <v>Office Supplies</v>
      </c>
      <c r="P1997" s="3" t="str" cm="1">
        <f t="array" ref="P1997">_xlfn.IFS(K1997="Bkcs","Bookcases",K1997="Phns","Phones",K1997="Acc","Accessories",K1997="Bndrs","Binders",K1997="Fstnrs","Fasteners")</f>
        <v>Binders</v>
      </c>
      <c r="Q1997" t="str">
        <f>IF(_xlfn.XLOOKUP(D1997,products!$A$2:$A$5902,products!$H$2:$H$5902,,0)=1,"Yes","No")</f>
        <v>Yes</v>
      </c>
    </row>
    <row r="1998" spans="1:17" x14ac:dyDescent="0.3">
      <c r="A1998" t="s">
        <v>11895</v>
      </c>
      <c r="B1998" s="4">
        <v>44843</v>
      </c>
      <c r="C1998" t="s">
        <v>11896</v>
      </c>
      <c r="D1998" t="s">
        <v>11899</v>
      </c>
      <c r="E1998" s="1">
        <v>45034</v>
      </c>
      <c r="F1998" t="s">
        <v>35</v>
      </c>
      <c r="G1998" t="str">
        <f>_xlfn.XLOOKUP(C1998,customers!$A$2:$A$5902,customers!$B$2:$B$5902,,0)</f>
        <v>Lydia Murray</v>
      </c>
      <c r="H1998" t="str">
        <f>_xlfn.XLOOKUP(C1998,customers!$A$2:$A$5902,customers!$G$2:$G$5902,,0)</f>
        <v>North</v>
      </c>
      <c r="I1998" t="str">
        <f>_xlfn.XLOOKUP(C1998,customers!$A$2:$A$5902,customers!$E$2:$E$5902,,0)</f>
        <v>Vincentside</v>
      </c>
      <c r="J1998" t="str">
        <f>INDEX(products!$B$2:$B$5902,MATCH(D1998,products!$A$2:$A$5902,0))</f>
        <v>OffSup</v>
      </c>
      <c r="K1998" t="str">
        <f>INDEX(products!$C$2:$C$5902,MATCH(D1998,products!$A$2:$A$5902,0))</f>
        <v>Fstnrs</v>
      </c>
      <c r="L1998" s="3">
        <f>INDEX(products!$E$2:$E$5902,MATCH(D1998,products!$A$2:$A$5902,0))</f>
        <v>1077.23</v>
      </c>
      <c r="M1998">
        <f>_xlfn.XLOOKUP(D1998,products!$A$2:$A$5902,products!$F$2:$F$5902)</f>
        <v>1</v>
      </c>
      <c r="N1998" s="3">
        <f t="shared" si="31"/>
        <v>1077.23</v>
      </c>
      <c r="O1998" s="3" t="str" cm="1">
        <f t="array" ref="O1998">_xlfn.IFS(J1998="Furn","Furniture",J1998="Tech","Technology",J1998="OffSup","Office Supplies")</f>
        <v>Office Supplies</v>
      </c>
      <c r="P1998" s="3" t="str" cm="1">
        <f t="array" ref="P1998">_xlfn.IFS(K1998="Bkcs","Bookcases",K1998="Phns","Phones",K1998="Acc","Accessories",K1998="Bndrs","Binders",K1998="Fstnrs","Fasteners")</f>
        <v>Fasteners</v>
      </c>
      <c r="Q1998" t="str">
        <f>IF(_xlfn.XLOOKUP(D1998,products!$A$2:$A$5902,products!$H$2:$H$5902,,0)=1,"Yes","No")</f>
        <v>Yes</v>
      </c>
    </row>
    <row r="1999" spans="1:17" x14ac:dyDescent="0.3">
      <c r="A1999" t="s">
        <v>11901</v>
      </c>
      <c r="B1999" s="4">
        <v>43707</v>
      </c>
      <c r="C1999" t="s">
        <v>11902</v>
      </c>
      <c r="D1999" t="s">
        <v>11905</v>
      </c>
      <c r="E1999" s="1">
        <v>43958</v>
      </c>
      <c r="F1999" t="s">
        <v>21</v>
      </c>
      <c r="G1999" t="str">
        <f>_xlfn.XLOOKUP(C1999,customers!$A$2:$A$5902,customers!$B$2:$B$5902,,0)</f>
        <v>Kevin Harris</v>
      </c>
      <c r="H1999" t="str">
        <f>_xlfn.XLOOKUP(C1999,customers!$A$2:$A$5902,customers!$G$2:$G$5902,,0)</f>
        <v>North</v>
      </c>
      <c r="I1999" t="str">
        <f>_xlfn.XLOOKUP(C1999,customers!$A$2:$A$5902,customers!$E$2:$E$5902,,0)</f>
        <v>Katherinehaven</v>
      </c>
      <c r="J1999" t="str">
        <f>INDEX(products!$B$2:$B$5902,MATCH(D1999,products!$A$2:$A$5902,0))</f>
        <v>Tech</v>
      </c>
      <c r="K1999" t="str">
        <f>INDEX(products!$C$2:$C$5902,MATCH(D1999,products!$A$2:$A$5902,0))</f>
        <v>Phns</v>
      </c>
      <c r="L1999" s="3">
        <f>INDEX(products!$E$2:$E$5902,MATCH(D1999,products!$A$2:$A$5902,0))</f>
        <v>207.1</v>
      </c>
      <c r="M1999">
        <f>_xlfn.XLOOKUP(D1999,products!$A$2:$A$5902,products!$F$2:$F$5902)</f>
        <v>7</v>
      </c>
      <c r="N1999" s="3">
        <f t="shared" si="31"/>
        <v>29.585714285714285</v>
      </c>
      <c r="O1999" s="3" t="str" cm="1">
        <f t="array" ref="O1999">_xlfn.IFS(J1999="Furn","Furniture",J1999="Tech","Technology",J1999="OffSup","Office Supplies")</f>
        <v>Technology</v>
      </c>
      <c r="P1999" s="3" t="str" cm="1">
        <f t="array" ref="P1999">_xlfn.IFS(K1999="Bkcs","Bookcases",K1999="Phns","Phones",K1999="Acc","Accessories",K1999="Bndrs","Binders",K1999="Fstnrs","Fasteners")</f>
        <v>Phones</v>
      </c>
      <c r="Q1999" t="str">
        <f>IF(_xlfn.XLOOKUP(D1999,products!$A$2:$A$5902,products!$H$2:$H$5902,,0)=1,"Yes","No")</f>
        <v>No</v>
      </c>
    </row>
    <row r="2000" spans="1:17" x14ac:dyDescent="0.3">
      <c r="A2000" t="s">
        <v>11907</v>
      </c>
      <c r="B2000" s="4">
        <v>44696</v>
      </c>
      <c r="C2000" t="s">
        <v>11908</v>
      </c>
      <c r="D2000" t="s">
        <v>11911</v>
      </c>
      <c r="E2000" s="1">
        <v>44817</v>
      </c>
      <c r="F2000" t="s">
        <v>74</v>
      </c>
      <c r="G2000" t="str">
        <f>_xlfn.XLOOKUP(C2000,customers!$A$2:$A$5902,customers!$B$2:$B$5902,,0)</f>
        <v>Nathan Moore</v>
      </c>
      <c r="H2000" t="str">
        <f>_xlfn.XLOOKUP(C2000,customers!$A$2:$A$5902,customers!$G$2:$G$5902,,0)</f>
        <v>West</v>
      </c>
      <c r="I2000" t="str">
        <f>_xlfn.XLOOKUP(C2000,customers!$A$2:$A$5902,customers!$E$2:$E$5902,,0)</f>
        <v>Loganstad</v>
      </c>
      <c r="J2000" t="str">
        <f>INDEX(products!$B$2:$B$5902,MATCH(D2000,products!$A$2:$A$5902,0))</f>
        <v>Furn</v>
      </c>
      <c r="K2000" t="str">
        <f>INDEX(products!$C$2:$C$5902,MATCH(D2000,products!$A$2:$A$5902,0))</f>
        <v>Fstnrs</v>
      </c>
      <c r="L2000" s="3">
        <f>INDEX(products!$E$2:$E$5902,MATCH(D2000,products!$A$2:$A$5902,0))</f>
        <v>4741.17</v>
      </c>
      <c r="M2000">
        <f>_xlfn.XLOOKUP(D2000,products!$A$2:$A$5902,products!$F$2:$F$5902)</f>
        <v>6</v>
      </c>
      <c r="N2000" s="3">
        <f t="shared" si="31"/>
        <v>790.19500000000005</v>
      </c>
      <c r="O2000" s="3" t="str" cm="1">
        <f t="array" ref="O2000">_xlfn.IFS(J2000="Furn","Furniture",J2000="Tech","Technology",J2000="OffSup","Office Supplies")</f>
        <v>Furniture</v>
      </c>
      <c r="P2000" s="3" t="str" cm="1">
        <f t="array" ref="P2000">_xlfn.IFS(K2000="Bkcs","Bookcases",K2000="Phns","Phones",K2000="Acc","Accessories",K2000="Bndrs","Binders",K2000="Fstnrs","Fasteners")</f>
        <v>Fasteners</v>
      </c>
      <c r="Q2000" t="str">
        <f>IF(_xlfn.XLOOKUP(D2000,products!$A$2:$A$5902,products!$H$2:$H$5902,,0)=1,"Yes","No")</f>
        <v>No</v>
      </c>
    </row>
    <row r="2001" spans="1:17" x14ac:dyDescent="0.3">
      <c r="A2001" t="s">
        <v>11913</v>
      </c>
      <c r="B2001" s="4">
        <v>44902</v>
      </c>
      <c r="C2001" t="s">
        <v>11914</v>
      </c>
      <c r="D2001" t="s">
        <v>11917</v>
      </c>
      <c r="E2001" s="1">
        <v>44979</v>
      </c>
      <c r="F2001" t="s">
        <v>74</v>
      </c>
      <c r="G2001" t="str">
        <f>_xlfn.XLOOKUP(C2001,customers!$A$2:$A$5902,customers!$B$2:$B$5902,,0)</f>
        <v>James Ali</v>
      </c>
      <c r="H2001" t="str">
        <f>_xlfn.XLOOKUP(C2001,customers!$A$2:$A$5902,customers!$G$2:$G$5902,,0)</f>
        <v>South</v>
      </c>
      <c r="I2001" t="str">
        <f>_xlfn.XLOOKUP(C2001,customers!$A$2:$A$5902,customers!$E$2:$E$5902,,0)</f>
        <v>Lake Jessicaton</v>
      </c>
      <c r="J2001" t="str">
        <f>INDEX(products!$B$2:$B$5902,MATCH(D2001,products!$A$2:$A$5902,0))</f>
        <v>Tech</v>
      </c>
      <c r="K2001" t="str">
        <f>INDEX(products!$C$2:$C$5902,MATCH(D2001,products!$A$2:$A$5902,0))</f>
        <v>Bndrs</v>
      </c>
      <c r="L2001" s="3">
        <f>INDEX(products!$E$2:$E$5902,MATCH(D2001,products!$A$2:$A$5902,0))</f>
        <v>3184.71</v>
      </c>
      <c r="M2001">
        <f>_xlfn.XLOOKUP(D2001,products!$A$2:$A$5902,products!$F$2:$F$5902)</f>
        <v>6</v>
      </c>
      <c r="N2001" s="3">
        <f t="shared" si="31"/>
        <v>530.78499999999997</v>
      </c>
      <c r="O2001" s="3" t="str" cm="1">
        <f t="array" ref="O2001">_xlfn.IFS(J2001="Furn","Furniture",J2001="Tech","Technology",J2001="OffSup","Office Supplies")</f>
        <v>Technology</v>
      </c>
      <c r="P2001" s="3" t="str" cm="1">
        <f t="array" ref="P2001">_xlfn.IFS(K2001="Bkcs","Bookcases",K2001="Phns","Phones",K2001="Acc","Accessories",K2001="Bndrs","Binders",K2001="Fstnrs","Fasteners")</f>
        <v>Binders</v>
      </c>
      <c r="Q2001" t="str">
        <f>IF(_xlfn.XLOOKUP(D2001,products!$A$2:$A$5902,products!$H$2:$H$5902,,0)=1,"Yes","No")</f>
        <v>No</v>
      </c>
    </row>
    <row r="2002" spans="1:17" x14ac:dyDescent="0.3">
      <c r="A2002" t="s">
        <v>11919</v>
      </c>
      <c r="B2002" s="4">
        <v>43774</v>
      </c>
      <c r="C2002" t="s">
        <v>11920</v>
      </c>
      <c r="D2002" t="s">
        <v>11923</v>
      </c>
      <c r="E2002" s="1">
        <v>43871</v>
      </c>
      <c r="F2002" t="s">
        <v>21</v>
      </c>
      <c r="G2002" t="str">
        <f>_xlfn.XLOOKUP(C2002,customers!$A$2:$A$5902,customers!$B$2:$B$5902,,0)</f>
        <v>Maxwell Johnson</v>
      </c>
      <c r="H2002" t="str">
        <f>_xlfn.XLOOKUP(C2002,customers!$A$2:$A$5902,customers!$G$2:$G$5902,,0)</f>
        <v>North</v>
      </c>
      <c r="I2002" t="str">
        <f>_xlfn.XLOOKUP(C2002,customers!$A$2:$A$5902,customers!$E$2:$E$5902,,0)</f>
        <v>Prattton</v>
      </c>
      <c r="J2002" t="str">
        <f>INDEX(products!$B$2:$B$5902,MATCH(D2002,products!$A$2:$A$5902,0))</f>
        <v>Furn</v>
      </c>
      <c r="K2002" t="str">
        <f>INDEX(products!$C$2:$C$5902,MATCH(D2002,products!$A$2:$A$5902,0))</f>
        <v>Bkcs</v>
      </c>
      <c r="L2002" s="3">
        <f>INDEX(products!$E$2:$E$5902,MATCH(D2002,products!$A$2:$A$5902,0))</f>
        <v>2696.11</v>
      </c>
      <c r="M2002">
        <f>_xlfn.XLOOKUP(D2002,products!$A$2:$A$5902,products!$F$2:$F$5902)</f>
        <v>5</v>
      </c>
      <c r="N2002" s="3">
        <f t="shared" si="31"/>
        <v>539.22199999999998</v>
      </c>
      <c r="O2002" s="3" t="str" cm="1">
        <f t="array" ref="O2002">_xlfn.IFS(J2002="Furn","Furniture",J2002="Tech","Technology",J2002="OffSup","Office Supplies")</f>
        <v>Furniture</v>
      </c>
      <c r="P2002" s="3" t="str" cm="1">
        <f t="array" ref="P2002">_xlfn.IFS(K2002="Bkcs","Bookcases",K2002="Phns","Phones",K2002="Acc","Accessories",K2002="Bndrs","Binders",K2002="Fstnrs","Fasteners")</f>
        <v>Bookcases</v>
      </c>
      <c r="Q2002" t="str">
        <f>IF(_xlfn.XLOOKUP(D2002,products!$A$2:$A$5902,products!$H$2:$H$5902,,0)=1,"Yes","No")</f>
        <v>No</v>
      </c>
    </row>
    <row r="2003" spans="1:17" x14ac:dyDescent="0.3">
      <c r="A2003" t="s">
        <v>11925</v>
      </c>
      <c r="B2003" s="4">
        <v>44331</v>
      </c>
      <c r="C2003" t="s">
        <v>11926</v>
      </c>
      <c r="D2003" t="s">
        <v>11929</v>
      </c>
      <c r="E2003" s="1">
        <v>44360</v>
      </c>
      <c r="F2003" t="s">
        <v>35</v>
      </c>
      <c r="G2003" t="str">
        <f>_xlfn.XLOOKUP(C2003,customers!$A$2:$A$5902,customers!$B$2:$B$5902,,0)</f>
        <v>Michelle Hart</v>
      </c>
      <c r="H2003" t="str">
        <f>_xlfn.XLOOKUP(C2003,customers!$A$2:$A$5902,customers!$G$2:$G$5902,,0)</f>
        <v>West</v>
      </c>
      <c r="I2003" t="str">
        <f>_xlfn.XLOOKUP(C2003,customers!$A$2:$A$5902,customers!$E$2:$E$5902,,0)</f>
        <v>South Joelshire</v>
      </c>
      <c r="J2003" t="str">
        <f>INDEX(products!$B$2:$B$5902,MATCH(D2003,products!$A$2:$A$5902,0))</f>
        <v>Furn</v>
      </c>
      <c r="K2003" t="str">
        <f>INDEX(products!$C$2:$C$5902,MATCH(D2003,products!$A$2:$A$5902,0))</f>
        <v>Fstnrs</v>
      </c>
      <c r="L2003" s="3">
        <f>INDEX(products!$E$2:$E$5902,MATCH(D2003,products!$A$2:$A$5902,0))</f>
        <v>2732.53</v>
      </c>
      <c r="M2003">
        <f>_xlfn.XLOOKUP(D2003,products!$A$2:$A$5902,products!$F$2:$F$5902)</f>
        <v>5</v>
      </c>
      <c r="N2003" s="3">
        <f t="shared" si="31"/>
        <v>546.50600000000009</v>
      </c>
      <c r="O2003" s="3" t="str" cm="1">
        <f t="array" ref="O2003">_xlfn.IFS(J2003="Furn","Furniture",J2003="Tech","Technology",J2003="OffSup","Office Supplies")</f>
        <v>Furniture</v>
      </c>
      <c r="P2003" s="3" t="str" cm="1">
        <f t="array" ref="P2003">_xlfn.IFS(K2003="Bkcs","Bookcases",K2003="Phns","Phones",K2003="Acc","Accessories",K2003="Bndrs","Binders",K2003="Fstnrs","Fasteners")</f>
        <v>Fasteners</v>
      </c>
      <c r="Q2003" t="str">
        <f>IF(_xlfn.XLOOKUP(D2003,products!$A$2:$A$5902,products!$H$2:$H$5902,,0)=1,"Yes","No")</f>
        <v>Yes</v>
      </c>
    </row>
    <row r="2004" spans="1:17" x14ac:dyDescent="0.3">
      <c r="A2004" t="s">
        <v>11931</v>
      </c>
      <c r="B2004" s="4">
        <v>45303</v>
      </c>
      <c r="C2004" t="s">
        <v>11932</v>
      </c>
      <c r="D2004" t="s">
        <v>11935</v>
      </c>
      <c r="E2004" s="1">
        <v>45544</v>
      </c>
      <c r="F2004" t="s">
        <v>35</v>
      </c>
      <c r="G2004" t="str">
        <f>_xlfn.XLOOKUP(C2004,customers!$A$2:$A$5902,customers!$B$2:$B$5902,,0)</f>
        <v>Lacey Alvarez</v>
      </c>
      <c r="H2004" t="str">
        <f>_xlfn.XLOOKUP(C2004,customers!$A$2:$A$5902,customers!$G$2:$G$5902,,0)</f>
        <v>North</v>
      </c>
      <c r="I2004" t="str">
        <f>_xlfn.XLOOKUP(C2004,customers!$A$2:$A$5902,customers!$E$2:$E$5902,,0)</f>
        <v>Lake Diane</v>
      </c>
      <c r="J2004" t="str">
        <f>INDEX(products!$B$2:$B$5902,MATCH(D2004,products!$A$2:$A$5902,0))</f>
        <v>OffSup</v>
      </c>
      <c r="K2004" t="str">
        <f>INDEX(products!$C$2:$C$5902,MATCH(D2004,products!$A$2:$A$5902,0))</f>
        <v>Fstnrs</v>
      </c>
      <c r="L2004" s="3">
        <f>INDEX(products!$E$2:$E$5902,MATCH(D2004,products!$A$2:$A$5902,0))</f>
        <v>1538.96</v>
      </c>
      <c r="M2004">
        <f>_xlfn.XLOOKUP(D2004,products!$A$2:$A$5902,products!$F$2:$F$5902)</f>
        <v>2</v>
      </c>
      <c r="N2004" s="3">
        <f t="shared" si="31"/>
        <v>769.48</v>
      </c>
      <c r="O2004" s="3" t="str" cm="1">
        <f t="array" ref="O2004">_xlfn.IFS(J2004="Furn","Furniture",J2004="Tech","Technology",J2004="OffSup","Office Supplies")</f>
        <v>Office Supplies</v>
      </c>
      <c r="P2004" s="3" t="str" cm="1">
        <f t="array" ref="P2004">_xlfn.IFS(K2004="Bkcs","Bookcases",K2004="Phns","Phones",K2004="Acc","Accessories",K2004="Bndrs","Binders",K2004="Fstnrs","Fasteners")</f>
        <v>Fasteners</v>
      </c>
      <c r="Q2004" t="str">
        <f>IF(_xlfn.XLOOKUP(D2004,products!$A$2:$A$5902,products!$H$2:$H$5902,,0)=1,"Yes","No")</f>
        <v>Yes</v>
      </c>
    </row>
    <row r="2005" spans="1:17" x14ac:dyDescent="0.3">
      <c r="A2005" t="s">
        <v>11937</v>
      </c>
      <c r="B2005" s="4">
        <v>44221</v>
      </c>
      <c r="C2005" t="s">
        <v>11938</v>
      </c>
      <c r="D2005" t="s">
        <v>11941</v>
      </c>
      <c r="E2005" s="1">
        <v>44517</v>
      </c>
      <c r="F2005" t="s">
        <v>21</v>
      </c>
      <c r="G2005" t="str">
        <f>_xlfn.XLOOKUP(C2005,customers!$A$2:$A$5902,customers!$B$2:$B$5902,,0)</f>
        <v>Earl Harrison</v>
      </c>
      <c r="H2005" t="str">
        <f>_xlfn.XLOOKUP(C2005,customers!$A$2:$A$5902,customers!$G$2:$G$5902,,0)</f>
        <v>West</v>
      </c>
      <c r="I2005" t="str">
        <f>_xlfn.XLOOKUP(C2005,customers!$A$2:$A$5902,customers!$E$2:$E$5902,,0)</f>
        <v>New Kenneth</v>
      </c>
      <c r="J2005" t="str">
        <f>INDEX(products!$B$2:$B$5902,MATCH(D2005,products!$A$2:$A$5902,0))</f>
        <v>Furn</v>
      </c>
      <c r="K2005" t="str">
        <f>INDEX(products!$C$2:$C$5902,MATCH(D2005,products!$A$2:$A$5902,0))</f>
        <v>Fstnrs</v>
      </c>
      <c r="L2005" s="3">
        <f>INDEX(products!$E$2:$E$5902,MATCH(D2005,products!$A$2:$A$5902,0))</f>
        <v>4383.53</v>
      </c>
      <c r="M2005">
        <f>_xlfn.XLOOKUP(D2005,products!$A$2:$A$5902,products!$F$2:$F$5902)</f>
        <v>5</v>
      </c>
      <c r="N2005" s="3">
        <f t="shared" si="31"/>
        <v>876.7059999999999</v>
      </c>
      <c r="O2005" s="3" t="str" cm="1">
        <f t="array" ref="O2005">_xlfn.IFS(J2005="Furn","Furniture",J2005="Tech","Technology",J2005="OffSup","Office Supplies")</f>
        <v>Furniture</v>
      </c>
      <c r="P2005" s="3" t="str" cm="1">
        <f t="array" ref="P2005">_xlfn.IFS(K2005="Bkcs","Bookcases",K2005="Phns","Phones",K2005="Acc","Accessories",K2005="Bndrs","Binders",K2005="Fstnrs","Fasteners")</f>
        <v>Fasteners</v>
      </c>
      <c r="Q2005" t="str">
        <f>IF(_xlfn.XLOOKUP(D2005,products!$A$2:$A$5902,products!$H$2:$H$5902,,0)=1,"Yes","No")</f>
        <v>Yes</v>
      </c>
    </row>
    <row r="2006" spans="1:17" x14ac:dyDescent="0.3">
      <c r="A2006" t="s">
        <v>11943</v>
      </c>
      <c r="B2006" s="4">
        <v>43722</v>
      </c>
      <c r="C2006" t="s">
        <v>11944</v>
      </c>
      <c r="D2006" t="s">
        <v>11947</v>
      </c>
      <c r="E2006" s="1">
        <v>43901</v>
      </c>
      <c r="F2006" t="s">
        <v>74</v>
      </c>
      <c r="G2006" t="str">
        <f>_xlfn.XLOOKUP(C2006,customers!$A$2:$A$5902,customers!$B$2:$B$5902,,0)</f>
        <v>Julian Ramirez</v>
      </c>
      <c r="H2006" t="str">
        <f>_xlfn.XLOOKUP(C2006,customers!$A$2:$A$5902,customers!$G$2:$G$5902,,0)</f>
        <v>West</v>
      </c>
      <c r="I2006" t="str">
        <f>_xlfn.XLOOKUP(C2006,customers!$A$2:$A$5902,customers!$E$2:$E$5902,,0)</f>
        <v>South Brent</v>
      </c>
      <c r="J2006" t="str">
        <f>INDEX(products!$B$2:$B$5902,MATCH(D2006,products!$A$2:$A$5902,0))</f>
        <v>Tech</v>
      </c>
      <c r="K2006" t="str">
        <f>INDEX(products!$C$2:$C$5902,MATCH(D2006,products!$A$2:$A$5902,0))</f>
        <v>Fstnrs</v>
      </c>
      <c r="L2006" s="3">
        <f>INDEX(products!$E$2:$E$5902,MATCH(D2006,products!$A$2:$A$5902,0))</f>
        <v>1223.75</v>
      </c>
      <c r="M2006">
        <f>_xlfn.XLOOKUP(D2006,products!$A$2:$A$5902,products!$F$2:$F$5902)</f>
        <v>5</v>
      </c>
      <c r="N2006" s="3">
        <f t="shared" si="31"/>
        <v>244.75</v>
      </c>
      <c r="O2006" s="3" t="str" cm="1">
        <f t="array" ref="O2006">_xlfn.IFS(J2006="Furn","Furniture",J2006="Tech","Technology",J2006="OffSup","Office Supplies")</f>
        <v>Technology</v>
      </c>
      <c r="P2006" s="3" t="str" cm="1">
        <f t="array" ref="P2006">_xlfn.IFS(K2006="Bkcs","Bookcases",K2006="Phns","Phones",K2006="Acc","Accessories",K2006="Bndrs","Binders",K2006="Fstnrs","Fasteners")</f>
        <v>Fasteners</v>
      </c>
      <c r="Q2006" t="str">
        <f>IF(_xlfn.XLOOKUP(D2006,products!$A$2:$A$5902,products!$H$2:$H$5902,,0)=1,"Yes","No")</f>
        <v>No</v>
      </c>
    </row>
    <row r="2007" spans="1:17" x14ac:dyDescent="0.3">
      <c r="A2007" t="s">
        <v>11949</v>
      </c>
      <c r="B2007" s="4">
        <v>44816</v>
      </c>
      <c r="C2007" t="s">
        <v>11950</v>
      </c>
      <c r="D2007" t="s">
        <v>11953</v>
      </c>
      <c r="E2007" s="1">
        <v>44826</v>
      </c>
      <c r="F2007" t="s">
        <v>74</v>
      </c>
      <c r="G2007" t="str">
        <f>_xlfn.XLOOKUP(C2007,customers!$A$2:$A$5902,customers!$B$2:$B$5902,,0)</f>
        <v>Wayne Peck</v>
      </c>
      <c r="H2007" t="str">
        <f>_xlfn.XLOOKUP(C2007,customers!$A$2:$A$5902,customers!$G$2:$G$5902,,0)</f>
        <v>West</v>
      </c>
      <c r="I2007" t="str">
        <f>_xlfn.XLOOKUP(C2007,customers!$A$2:$A$5902,customers!$E$2:$E$5902,,0)</f>
        <v>New Toni</v>
      </c>
      <c r="J2007" t="str">
        <f>INDEX(products!$B$2:$B$5902,MATCH(D2007,products!$A$2:$A$5902,0))</f>
        <v>Tech</v>
      </c>
      <c r="K2007" t="str">
        <f>INDEX(products!$C$2:$C$5902,MATCH(D2007,products!$A$2:$A$5902,0))</f>
        <v>Acc</v>
      </c>
      <c r="L2007" s="3">
        <f>INDEX(products!$E$2:$E$5902,MATCH(D2007,products!$A$2:$A$5902,0))</f>
        <v>575.79999999999995</v>
      </c>
      <c r="M2007">
        <f>_xlfn.XLOOKUP(D2007,products!$A$2:$A$5902,products!$F$2:$F$5902)</f>
        <v>10</v>
      </c>
      <c r="N2007" s="3">
        <f t="shared" si="31"/>
        <v>57.58</v>
      </c>
      <c r="O2007" s="3" t="str" cm="1">
        <f t="array" ref="O2007">_xlfn.IFS(J2007="Furn","Furniture",J2007="Tech","Technology",J2007="OffSup","Office Supplies")</f>
        <v>Technology</v>
      </c>
      <c r="P2007" s="3" t="str" cm="1">
        <f t="array" ref="P2007">_xlfn.IFS(K2007="Bkcs","Bookcases",K2007="Phns","Phones",K2007="Acc","Accessories",K2007="Bndrs","Binders",K2007="Fstnrs","Fasteners")</f>
        <v>Accessories</v>
      </c>
      <c r="Q2007" t="str">
        <f>IF(_xlfn.XLOOKUP(D2007,products!$A$2:$A$5902,products!$H$2:$H$5902,,0)=1,"Yes","No")</f>
        <v>No</v>
      </c>
    </row>
    <row r="2008" spans="1:17" x14ac:dyDescent="0.3">
      <c r="A2008" t="s">
        <v>11955</v>
      </c>
      <c r="B2008" s="4">
        <v>44112</v>
      </c>
      <c r="C2008" t="s">
        <v>11956</v>
      </c>
      <c r="D2008" t="s">
        <v>11959</v>
      </c>
      <c r="E2008" s="1">
        <v>44305</v>
      </c>
      <c r="F2008" t="s">
        <v>21</v>
      </c>
      <c r="G2008" t="str">
        <f>_xlfn.XLOOKUP(C2008,customers!$A$2:$A$5902,customers!$B$2:$B$5902,,0)</f>
        <v>Katherine Taylor</v>
      </c>
      <c r="H2008" t="str">
        <f>_xlfn.XLOOKUP(C2008,customers!$A$2:$A$5902,customers!$G$2:$G$5902,,0)</f>
        <v>North</v>
      </c>
      <c r="I2008" t="str">
        <f>_xlfn.XLOOKUP(C2008,customers!$A$2:$A$5902,customers!$E$2:$E$5902,,0)</f>
        <v>Scottstad</v>
      </c>
      <c r="J2008" t="str">
        <f>INDEX(products!$B$2:$B$5902,MATCH(D2008,products!$A$2:$A$5902,0))</f>
        <v>Tech</v>
      </c>
      <c r="K2008" t="str">
        <f>INDEX(products!$C$2:$C$5902,MATCH(D2008,products!$A$2:$A$5902,0))</f>
        <v>Acc</v>
      </c>
      <c r="L2008" s="3">
        <f>INDEX(products!$E$2:$E$5902,MATCH(D2008,products!$A$2:$A$5902,0))</f>
        <v>1406.19</v>
      </c>
      <c r="M2008">
        <f>_xlfn.XLOOKUP(D2008,products!$A$2:$A$5902,products!$F$2:$F$5902)</f>
        <v>4</v>
      </c>
      <c r="N2008" s="3">
        <f t="shared" si="31"/>
        <v>351.54750000000001</v>
      </c>
      <c r="O2008" s="3" t="str" cm="1">
        <f t="array" ref="O2008">_xlfn.IFS(J2008="Furn","Furniture",J2008="Tech","Technology",J2008="OffSup","Office Supplies")</f>
        <v>Technology</v>
      </c>
      <c r="P2008" s="3" t="str" cm="1">
        <f t="array" ref="P2008">_xlfn.IFS(K2008="Bkcs","Bookcases",K2008="Phns","Phones",K2008="Acc","Accessories",K2008="Bndrs","Binders",K2008="Fstnrs","Fasteners")</f>
        <v>Accessories</v>
      </c>
      <c r="Q2008" t="str">
        <f>IF(_xlfn.XLOOKUP(D2008,products!$A$2:$A$5902,products!$H$2:$H$5902,,0)=1,"Yes","No")</f>
        <v>No</v>
      </c>
    </row>
    <row r="2009" spans="1:17" x14ac:dyDescent="0.3">
      <c r="A2009" t="s">
        <v>11961</v>
      </c>
      <c r="B2009" s="4">
        <v>43567</v>
      </c>
      <c r="C2009" t="s">
        <v>11962</v>
      </c>
      <c r="D2009" t="s">
        <v>11965</v>
      </c>
      <c r="E2009" s="1">
        <v>43810</v>
      </c>
      <c r="F2009" t="s">
        <v>35</v>
      </c>
      <c r="G2009" t="str">
        <f>_xlfn.XLOOKUP(C2009,customers!$A$2:$A$5902,customers!$B$2:$B$5902,,0)</f>
        <v>Stephen Simpson</v>
      </c>
      <c r="H2009" t="str">
        <f>_xlfn.XLOOKUP(C2009,customers!$A$2:$A$5902,customers!$G$2:$G$5902,,0)</f>
        <v>South</v>
      </c>
      <c r="I2009" t="str">
        <f>_xlfn.XLOOKUP(C2009,customers!$A$2:$A$5902,customers!$E$2:$E$5902,,0)</f>
        <v>Stephaniehaven</v>
      </c>
      <c r="J2009" t="str">
        <f>INDEX(products!$B$2:$B$5902,MATCH(D2009,products!$A$2:$A$5902,0))</f>
        <v>OffSup</v>
      </c>
      <c r="K2009" t="str">
        <f>INDEX(products!$C$2:$C$5902,MATCH(D2009,products!$A$2:$A$5902,0))</f>
        <v>Fstnrs</v>
      </c>
      <c r="L2009" s="3">
        <f>INDEX(products!$E$2:$E$5902,MATCH(D2009,products!$A$2:$A$5902,0))</f>
        <v>2251.83</v>
      </c>
      <c r="M2009">
        <f>_xlfn.XLOOKUP(D2009,products!$A$2:$A$5902,products!$F$2:$F$5902)</f>
        <v>3</v>
      </c>
      <c r="N2009" s="3">
        <f t="shared" si="31"/>
        <v>750.61</v>
      </c>
      <c r="O2009" s="3" t="str" cm="1">
        <f t="array" ref="O2009">_xlfn.IFS(J2009="Furn","Furniture",J2009="Tech","Technology",J2009="OffSup","Office Supplies")</f>
        <v>Office Supplies</v>
      </c>
      <c r="P2009" s="3" t="str" cm="1">
        <f t="array" ref="P2009">_xlfn.IFS(K2009="Bkcs","Bookcases",K2009="Phns","Phones",K2009="Acc","Accessories",K2009="Bndrs","Binders",K2009="Fstnrs","Fasteners")</f>
        <v>Fasteners</v>
      </c>
      <c r="Q2009" t="str">
        <f>IF(_xlfn.XLOOKUP(D2009,products!$A$2:$A$5902,products!$H$2:$H$5902,,0)=1,"Yes","No")</f>
        <v>No</v>
      </c>
    </row>
    <row r="2010" spans="1:17" x14ac:dyDescent="0.3">
      <c r="A2010" t="s">
        <v>11967</v>
      </c>
      <c r="B2010" s="4">
        <v>44061</v>
      </c>
      <c r="C2010" t="s">
        <v>11968</v>
      </c>
      <c r="D2010" t="s">
        <v>11971</v>
      </c>
      <c r="E2010" s="1">
        <v>44247</v>
      </c>
      <c r="F2010" t="s">
        <v>21</v>
      </c>
      <c r="G2010" t="str">
        <f>_xlfn.XLOOKUP(C2010,customers!$A$2:$A$5902,customers!$B$2:$B$5902,,0)</f>
        <v>Donna Martinez</v>
      </c>
      <c r="H2010" t="str">
        <f>_xlfn.XLOOKUP(C2010,customers!$A$2:$A$5902,customers!$G$2:$G$5902,,0)</f>
        <v>South</v>
      </c>
      <c r="I2010" t="str">
        <f>_xlfn.XLOOKUP(C2010,customers!$A$2:$A$5902,customers!$E$2:$E$5902,,0)</f>
        <v>Penaburgh</v>
      </c>
      <c r="J2010" t="str">
        <f>INDEX(products!$B$2:$B$5902,MATCH(D2010,products!$A$2:$A$5902,0))</f>
        <v>OffSup</v>
      </c>
      <c r="K2010" t="str">
        <f>INDEX(products!$C$2:$C$5902,MATCH(D2010,products!$A$2:$A$5902,0))</f>
        <v>Bkcs</v>
      </c>
      <c r="L2010" s="3">
        <f>INDEX(products!$E$2:$E$5902,MATCH(D2010,products!$A$2:$A$5902,0))</f>
        <v>988.21</v>
      </c>
      <c r="M2010">
        <f>_xlfn.XLOOKUP(D2010,products!$A$2:$A$5902,products!$F$2:$F$5902)</f>
        <v>9</v>
      </c>
      <c r="N2010" s="3">
        <f t="shared" si="31"/>
        <v>109.80111111111111</v>
      </c>
      <c r="O2010" s="3" t="str" cm="1">
        <f t="array" ref="O2010">_xlfn.IFS(J2010="Furn","Furniture",J2010="Tech","Technology",J2010="OffSup","Office Supplies")</f>
        <v>Office Supplies</v>
      </c>
      <c r="P2010" s="3" t="str" cm="1">
        <f t="array" ref="P2010">_xlfn.IFS(K2010="Bkcs","Bookcases",K2010="Phns","Phones",K2010="Acc","Accessories",K2010="Bndrs","Binders",K2010="Fstnrs","Fasteners")</f>
        <v>Bookcases</v>
      </c>
      <c r="Q2010" t="str">
        <f>IF(_xlfn.XLOOKUP(D2010,products!$A$2:$A$5902,products!$H$2:$H$5902,,0)=1,"Yes","No")</f>
        <v>No</v>
      </c>
    </row>
    <row r="2011" spans="1:17" x14ac:dyDescent="0.3">
      <c r="A2011" t="s">
        <v>11973</v>
      </c>
      <c r="B2011" s="4">
        <v>44697</v>
      </c>
      <c r="C2011" t="s">
        <v>11974</v>
      </c>
      <c r="D2011" t="s">
        <v>11977</v>
      </c>
      <c r="E2011" s="1">
        <v>44698</v>
      </c>
      <c r="F2011" t="s">
        <v>21</v>
      </c>
      <c r="G2011" t="str">
        <f>_xlfn.XLOOKUP(C2011,customers!$A$2:$A$5902,customers!$B$2:$B$5902,,0)</f>
        <v>Mary Roberts</v>
      </c>
      <c r="H2011" t="str">
        <f>_xlfn.XLOOKUP(C2011,customers!$A$2:$A$5902,customers!$G$2:$G$5902,,0)</f>
        <v>East</v>
      </c>
      <c r="I2011" t="str">
        <f>_xlfn.XLOOKUP(C2011,customers!$A$2:$A$5902,customers!$E$2:$E$5902,,0)</f>
        <v>Holtmouth</v>
      </c>
      <c r="J2011" t="str">
        <f>INDEX(products!$B$2:$B$5902,MATCH(D2011,products!$A$2:$A$5902,0))</f>
        <v>OffSup</v>
      </c>
      <c r="K2011" t="str">
        <f>INDEX(products!$C$2:$C$5902,MATCH(D2011,products!$A$2:$A$5902,0))</f>
        <v>Fstnrs</v>
      </c>
      <c r="L2011" s="3">
        <f>INDEX(products!$E$2:$E$5902,MATCH(D2011,products!$A$2:$A$5902,0))</f>
        <v>1935.44</v>
      </c>
      <c r="M2011">
        <f>_xlfn.XLOOKUP(D2011,products!$A$2:$A$5902,products!$F$2:$F$5902)</f>
        <v>10</v>
      </c>
      <c r="N2011" s="3">
        <f t="shared" si="31"/>
        <v>193.54400000000001</v>
      </c>
      <c r="O2011" s="3" t="str" cm="1">
        <f t="array" ref="O2011">_xlfn.IFS(J2011="Furn","Furniture",J2011="Tech","Technology",J2011="OffSup","Office Supplies")</f>
        <v>Office Supplies</v>
      </c>
      <c r="P2011" s="3" t="str" cm="1">
        <f t="array" ref="P2011">_xlfn.IFS(K2011="Bkcs","Bookcases",K2011="Phns","Phones",K2011="Acc","Accessories",K2011="Bndrs","Binders",K2011="Fstnrs","Fasteners")</f>
        <v>Fasteners</v>
      </c>
      <c r="Q2011" t="str">
        <f>IF(_xlfn.XLOOKUP(D2011,products!$A$2:$A$5902,products!$H$2:$H$5902,,0)=1,"Yes","No")</f>
        <v>No</v>
      </c>
    </row>
    <row r="2012" spans="1:17" x14ac:dyDescent="0.3">
      <c r="A2012" t="s">
        <v>11979</v>
      </c>
      <c r="B2012" s="4">
        <v>44497</v>
      </c>
      <c r="C2012" t="s">
        <v>11980</v>
      </c>
      <c r="D2012" t="s">
        <v>11983</v>
      </c>
      <c r="E2012" s="1">
        <v>44565</v>
      </c>
      <c r="F2012" t="s">
        <v>35</v>
      </c>
      <c r="G2012" t="str">
        <f>_xlfn.XLOOKUP(C2012,customers!$A$2:$A$5902,customers!$B$2:$B$5902,,0)</f>
        <v>Adam Wyatt</v>
      </c>
      <c r="H2012" t="str">
        <f>_xlfn.XLOOKUP(C2012,customers!$A$2:$A$5902,customers!$G$2:$G$5902,,0)</f>
        <v>East</v>
      </c>
      <c r="I2012" t="str">
        <f>_xlfn.XLOOKUP(C2012,customers!$A$2:$A$5902,customers!$E$2:$E$5902,,0)</f>
        <v>Ericton</v>
      </c>
      <c r="J2012" t="str">
        <f>INDEX(products!$B$2:$B$5902,MATCH(D2012,products!$A$2:$A$5902,0))</f>
        <v>Tech</v>
      </c>
      <c r="K2012" t="str">
        <f>INDEX(products!$C$2:$C$5902,MATCH(D2012,products!$A$2:$A$5902,0))</f>
        <v>Phns</v>
      </c>
      <c r="L2012" s="3">
        <f>INDEX(products!$E$2:$E$5902,MATCH(D2012,products!$A$2:$A$5902,0))</f>
        <v>2666.65</v>
      </c>
      <c r="M2012">
        <f>_xlfn.XLOOKUP(D2012,products!$A$2:$A$5902,products!$F$2:$F$5902)</f>
        <v>7</v>
      </c>
      <c r="N2012" s="3">
        <f t="shared" si="31"/>
        <v>380.95</v>
      </c>
      <c r="O2012" s="3" t="str" cm="1">
        <f t="array" ref="O2012">_xlfn.IFS(J2012="Furn","Furniture",J2012="Tech","Technology",J2012="OffSup","Office Supplies")</f>
        <v>Technology</v>
      </c>
      <c r="P2012" s="3" t="str" cm="1">
        <f t="array" ref="P2012">_xlfn.IFS(K2012="Bkcs","Bookcases",K2012="Phns","Phones",K2012="Acc","Accessories",K2012="Bndrs","Binders",K2012="Fstnrs","Fasteners")</f>
        <v>Phones</v>
      </c>
      <c r="Q2012" t="str">
        <f>IF(_xlfn.XLOOKUP(D2012,products!$A$2:$A$5902,products!$H$2:$H$5902,,0)=1,"Yes","No")</f>
        <v>Yes</v>
      </c>
    </row>
    <row r="2013" spans="1:17" x14ac:dyDescent="0.3">
      <c r="A2013" t="s">
        <v>11985</v>
      </c>
      <c r="B2013" s="4">
        <v>44452</v>
      </c>
      <c r="C2013" t="s">
        <v>11986</v>
      </c>
      <c r="D2013" t="s">
        <v>11989</v>
      </c>
      <c r="E2013" s="1">
        <v>44692</v>
      </c>
      <c r="F2013" t="s">
        <v>35</v>
      </c>
      <c r="G2013" t="str">
        <f>_xlfn.XLOOKUP(C2013,customers!$A$2:$A$5902,customers!$B$2:$B$5902,,0)</f>
        <v>Ashley Joyce</v>
      </c>
      <c r="H2013" t="str">
        <f>_xlfn.XLOOKUP(C2013,customers!$A$2:$A$5902,customers!$G$2:$G$5902,,0)</f>
        <v>North</v>
      </c>
      <c r="I2013" t="str">
        <f>_xlfn.XLOOKUP(C2013,customers!$A$2:$A$5902,customers!$E$2:$E$5902,,0)</f>
        <v>South Erictown</v>
      </c>
      <c r="J2013" t="str">
        <f>INDEX(products!$B$2:$B$5902,MATCH(D2013,products!$A$2:$A$5902,0))</f>
        <v>Tech</v>
      </c>
      <c r="K2013" t="str">
        <f>INDEX(products!$C$2:$C$5902,MATCH(D2013,products!$A$2:$A$5902,0))</f>
        <v>Phns</v>
      </c>
      <c r="L2013" s="3">
        <f>INDEX(products!$E$2:$E$5902,MATCH(D2013,products!$A$2:$A$5902,0))</f>
        <v>519.61</v>
      </c>
      <c r="M2013">
        <f>_xlfn.XLOOKUP(D2013,products!$A$2:$A$5902,products!$F$2:$F$5902)</f>
        <v>3</v>
      </c>
      <c r="N2013" s="3">
        <f t="shared" si="31"/>
        <v>173.20333333333335</v>
      </c>
      <c r="O2013" s="3" t="str" cm="1">
        <f t="array" ref="O2013">_xlfn.IFS(J2013="Furn","Furniture",J2013="Tech","Technology",J2013="OffSup","Office Supplies")</f>
        <v>Technology</v>
      </c>
      <c r="P2013" s="3" t="str" cm="1">
        <f t="array" ref="P2013">_xlfn.IFS(K2013="Bkcs","Bookcases",K2013="Phns","Phones",K2013="Acc","Accessories",K2013="Bndrs","Binders",K2013="Fstnrs","Fasteners")</f>
        <v>Phones</v>
      </c>
      <c r="Q2013" t="str">
        <f>IF(_xlfn.XLOOKUP(D2013,products!$A$2:$A$5902,products!$H$2:$H$5902,,0)=1,"Yes","No")</f>
        <v>No</v>
      </c>
    </row>
    <row r="2014" spans="1:17" x14ac:dyDescent="0.3">
      <c r="A2014" t="s">
        <v>11991</v>
      </c>
      <c r="B2014" s="4">
        <v>43605</v>
      </c>
      <c r="C2014" t="s">
        <v>11992</v>
      </c>
      <c r="D2014" t="s">
        <v>11995</v>
      </c>
      <c r="E2014" s="1">
        <v>43762</v>
      </c>
      <c r="F2014" t="s">
        <v>21</v>
      </c>
      <c r="G2014" t="str">
        <f>_xlfn.XLOOKUP(C2014,customers!$A$2:$A$5902,customers!$B$2:$B$5902,,0)</f>
        <v>Michael Rodriguez</v>
      </c>
      <c r="H2014" t="str">
        <f>_xlfn.XLOOKUP(C2014,customers!$A$2:$A$5902,customers!$G$2:$G$5902,,0)</f>
        <v>South</v>
      </c>
      <c r="I2014" t="str">
        <f>_xlfn.XLOOKUP(C2014,customers!$A$2:$A$5902,customers!$E$2:$E$5902,,0)</f>
        <v>North Alyssaside</v>
      </c>
      <c r="J2014" t="str">
        <f>INDEX(products!$B$2:$B$5902,MATCH(D2014,products!$A$2:$A$5902,0))</f>
        <v>OffSup</v>
      </c>
      <c r="K2014" t="str">
        <f>INDEX(products!$C$2:$C$5902,MATCH(D2014,products!$A$2:$A$5902,0))</f>
        <v>Bndrs</v>
      </c>
      <c r="L2014" s="3">
        <f>INDEX(products!$E$2:$E$5902,MATCH(D2014,products!$A$2:$A$5902,0))</f>
        <v>1032.7</v>
      </c>
      <c r="M2014">
        <f>_xlfn.XLOOKUP(D2014,products!$A$2:$A$5902,products!$F$2:$F$5902)</f>
        <v>7</v>
      </c>
      <c r="N2014" s="3">
        <f t="shared" si="31"/>
        <v>147.52857142857144</v>
      </c>
      <c r="O2014" s="3" t="str" cm="1">
        <f t="array" ref="O2014">_xlfn.IFS(J2014="Furn","Furniture",J2014="Tech","Technology",J2014="OffSup","Office Supplies")</f>
        <v>Office Supplies</v>
      </c>
      <c r="P2014" s="3" t="str" cm="1">
        <f t="array" ref="P2014">_xlfn.IFS(K2014="Bkcs","Bookcases",K2014="Phns","Phones",K2014="Acc","Accessories",K2014="Bndrs","Binders",K2014="Fstnrs","Fasteners")</f>
        <v>Binders</v>
      </c>
      <c r="Q2014" t="str">
        <f>IF(_xlfn.XLOOKUP(D2014,products!$A$2:$A$5902,products!$H$2:$H$5902,,0)=1,"Yes","No")</f>
        <v>Yes</v>
      </c>
    </row>
    <row r="2015" spans="1:17" x14ac:dyDescent="0.3">
      <c r="A2015" t="s">
        <v>11997</v>
      </c>
      <c r="B2015" s="4">
        <v>44995</v>
      </c>
      <c r="C2015" t="s">
        <v>11998</v>
      </c>
      <c r="D2015" s="2" t="s">
        <v>12001</v>
      </c>
      <c r="E2015" s="1">
        <v>45175</v>
      </c>
      <c r="F2015" t="s">
        <v>21</v>
      </c>
      <c r="G2015" t="str">
        <f>_xlfn.XLOOKUP(C2015,customers!$A$2:$A$5902,customers!$B$2:$B$5902,,0)</f>
        <v>Melinda Walton</v>
      </c>
      <c r="H2015" t="str">
        <f>_xlfn.XLOOKUP(C2015,customers!$A$2:$A$5902,customers!$G$2:$G$5902,,0)</f>
        <v>North</v>
      </c>
      <c r="I2015" t="str">
        <f>_xlfn.XLOOKUP(C2015,customers!$A$2:$A$5902,customers!$E$2:$E$5902,,0)</f>
        <v>Andrewtown</v>
      </c>
      <c r="J2015" t="str">
        <f>INDEX(products!$B$2:$B$5902,MATCH(D2015,products!$A$2:$A$5902,0))</f>
        <v>OffSup</v>
      </c>
      <c r="K2015" t="str">
        <f>INDEX(products!$C$2:$C$5902,MATCH(D2015,products!$A$2:$A$5902,0))</f>
        <v>Phns</v>
      </c>
      <c r="L2015" s="3">
        <f>INDEX(products!$E$2:$E$5902,MATCH(D2015,products!$A$2:$A$5902,0))</f>
        <v>4127.99</v>
      </c>
      <c r="M2015">
        <f>_xlfn.XLOOKUP(D2015,products!$A$2:$A$5902,products!$F$2:$F$5902)</f>
        <v>5</v>
      </c>
      <c r="N2015" s="3">
        <f t="shared" si="31"/>
        <v>825.59799999999996</v>
      </c>
      <c r="O2015" s="3" t="str" cm="1">
        <f t="array" ref="O2015">_xlfn.IFS(J2015="Furn","Furniture",J2015="Tech","Technology",J2015="OffSup","Office Supplies")</f>
        <v>Office Supplies</v>
      </c>
      <c r="P2015" s="3" t="str" cm="1">
        <f t="array" ref="P2015">_xlfn.IFS(K2015="Bkcs","Bookcases",K2015="Phns","Phones",K2015="Acc","Accessories",K2015="Bndrs","Binders",K2015="Fstnrs","Fasteners")</f>
        <v>Phones</v>
      </c>
      <c r="Q2015" t="str">
        <f>IF(_xlfn.XLOOKUP(D2015,products!$A$2:$A$5902,products!$H$2:$H$5902,,0)=1,"Yes","No")</f>
        <v>No</v>
      </c>
    </row>
    <row r="2016" spans="1:17" x14ac:dyDescent="0.3">
      <c r="A2016" t="s">
        <v>12003</v>
      </c>
      <c r="B2016" s="4">
        <v>44890</v>
      </c>
      <c r="C2016" t="s">
        <v>12004</v>
      </c>
      <c r="D2016" t="s">
        <v>12007</v>
      </c>
      <c r="E2016" s="1">
        <v>45026</v>
      </c>
      <c r="F2016" t="s">
        <v>21</v>
      </c>
      <c r="G2016" t="str">
        <f>_xlfn.XLOOKUP(C2016,customers!$A$2:$A$5902,customers!$B$2:$B$5902,,0)</f>
        <v>Sara Smith</v>
      </c>
      <c r="H2016" t="str">
        <f>_xlfn.XLOOKUP(C2016,customers!$A$2:$A$5902,customers!$G$2:$G$5902,,0)</f>
        <v>South</v>
      </c>
      <c r="I2016" t="str">
        <f>_xlfn.XLOOKUP(C2016,customers!$A$2:$A$5902,customers!$E$2:$E$5902,,0)</f>
        <v>East Kariville</v>
      </c>
      <c r="J2016" t="str">
        <f>INDEX(products!$B$2:$B$5902,MATCH(D2016,products!$A$2:$A$5902,0))</f>
        <v>OffSup</v>
      </c>
      <c r="K2016" t="str">
        <f>INDEX(products!$C$2:$C$5902,MATCH(D2016,products!$A$2:$A$5902,0))</f>
        <v>Bkcs</v>
      </c>
      <c r="L2016" s="3">
        <f>INDEX(products!$E$2:$E$5902,MATCH(D2016,products!$A$2:$A$5902,0))</f>
        <v>3820.08</v>
      </c>
      <c r="M2016">
        <f>_xlfn.XLOOKUP(D2016,products!$A$2:$A$5902,products!$F$2:$F$5902)</f>
        <v>8</v>
      </c>
      <c r="N2016" s="3">
        <f t="shared" si="31"/>
        <v>477.51</v>
      </c>
      <c r="O2016" s="3" t="str" cm="1">
        <f t="array" ref="O2016">_xlfn.IFS(J2016="Furn","Furniture",J2016="Tech","Technology",J2016="OffSup","Office Supplies")</f>
        <v>Office Supplies</v>
      </c>
      <c r="P2016" s="3" t="str" cm="1">
        <f t="array" ref="P2016">_xlfn.IFS(K2016="Bkcs","Bookcases",K2016="Phns","Phones",K2016="Acc","Accessories",K2016="Bndrs","Binders",K2016="Fstnrs","Fasteners")</f>
        <v>Bookcases</v>
      </c>
      <c r="Q2016" t="str">
        <f>IF(_xlfn.XLOOKUP(D2016,products!$A$2:$A$5902,products!$H$2:$H$5902,,0)=1,"Yes","No")</f>
        <v>No</v>
      </c>
    </row>
    <row r="2017" spans="1:17" x14ac:dyDescent="0.3">
      <c r="A2017" t="s">
        <v>12009</v>
      </c>
      <c r="B2017" s="4">
        <v>43646</v>
      </c>
      <c r="C2017" t="s">
        <v>12010</v>
      </c>
      <c r="D2017" t="s">
        <v>12012</v>
      </c>
      <c r="E2017" s="1">
        <v>43975</v>
      </c>
      <c r="F2017" t="s">
        <v>35</v>
      </c>
      <c r="G2017" t="str">
        <f>_xlfn.XLOOKUP(C2017,customers!$A$2:$A$5902,customers!$B$2:$B$5902,,0)</f>
        <v>James Taylor</v>
      </c>
      <c r="H2017" t="str">
        <f>_xlfn.XLOOKUP(C2017,customers!$A$2:$A$5902,customers!$G$2:$G$5902,,0)</f>
        <v>North</v>
      </c>
      <c r="I2017" t="str">
        <f>_xlfn.XLOOKUP(C2017,customers!$A$2:$A$5902,customers!$E$2:$E$5902,,0)</f>
        <v>Port Terrymouth</v>
      </c>
      <c r="J2017" t="str">
        <f>INDEX(products!$B$2:$B$5902,MATCH(D2017,products!$A$2:$A$5902,0))</f>
        <v>Furn</v>
      </c>
      <c r="K2017" t="str">
        <f>INDEX(products!$C$2:$C$5902,MATCH(D2017,products!$A$2:$A$5902,0))</f>
        <v>Phns</v>
      </c>
      <c r="L2017" s="3">
        <f>INDEX(products!$E$2:$E$5902,MATCH(D2017,products!$A$2:$A$5902,0))</f>
        <v>3438.14</v>
      </c>
      <c r="M2017">
        <f>_xlfn.XLOOKUP(D2017,products!$A$2:$A$5902,products!$F$2:$F$5902)</f>
        <v>6</v>
      </c>
      <c r="N2017" s="3">
        <f t="shared" si="31"/>
        <v>573.02333333333331</v>
      </c>
      <c r="O2017" s="3" t="str" cm="1">
        <f t="array" ref="O2017">_xlfn.IFS(J2017="Furn","Furniture",J2017="Tech","Technology",J2017="OffSup","Office Supplies")</f>
        <v>Furniture</v>
      </c>
      <c r="P2017" s="3" t="str" cm="1">
        <f t="array" ref="P2017">_xlfn.IFS(K2017="Bkcs","Bookcases",K2017="Phns","Phones",K2017="Acc","Accessories",K2017="Bndrs","Binders",K2017="Fstnrs","Fasteners")</f>
        <v>Phones</v>
      </c>
      <c r="Q2017" t="str">
        <f>IF(_xlfn.XLOOKUP(D2017,products!$A$2:$A$5902,products!$H$2:$H$5902,,0)=1,"Yes","No")</f>
        <v>No</v>
      </c>
    </row>
    <row r="2018" spans="1:17" x14ac:dyDescent="0.3">
      <c r="A2018" t="s">
        <v>12014</v>
      </c>
      <c r="B2018" s="4">
        <v>43880</v>
      </c>
      <c r="C2018" t="s">
        <v>12015</v>
      </c>
      <c r="D2018" t="s">
        <v>12018</v>
      </c>
      <c r="E2018" s="1">
        <v>44035</v>
      </c>
      <c r="F2018" t="s">
        <v>21</v>
      </c>
      <c r="G2018" t="str">
        <f>_xlfn.XLOOKUP(C2018,customers!$A$2:$A$5902,customers!$B$2:$B$5902,,0)</f>
        <v>Joshua Martin</v>
      </c>
      <c r="H2018" t="str">
        <f>_xlfn.XLOOKUP(C2018,customers!$A$2:$A$5902,customers!$G$2:$G$5902,,0)</f>
        <v>West</v>
      </c>
      <c r="I2018" t="str">
        <f>_xlfn.XLOOKUP(C2018,customers!$A$2:$A$5902,customers!$E$2:$E$5902,,0)</f>
        <v>West Philipland</v>
      </c>
      <c r="J2018" t="str">
        <f>INDEX(products!$B$2:$B$5902,MATCH(D2018,products!$A$2:$A$5902,0))</f>
        <v>Tech</v>
      </c>
      <c r="K2018" t="str">
        <f>INDEX(products!$C$2:$C$5902,MATCH(D2018,products!$A$2:$A$5902,0))</f>
        <v>Fstnrs</v>
      </c>
      <c r="L2018" s="3">
        <f>INDEX(products!$E$2:$E$5902,MATCH(D2018,products!$A$2:$A$5902,0))</f>
        <v>577.07000000000005</v>
      </c>
      <c r="M2018">
        <f>_xlfn.XLOOKUP(D2018,products!$A$2:$A$5902,products!$F$2:$F$5902)</f>
        <v>4</v>
      </c>
      <c r="N2018" s="3">
        <f t="shared" si="31"/>
        <v>144.26750000000001</v>
      </c>
      <c r="O2018" s="3" t="str" cm="1">
        <f t="array" ref="O2018">_xlfn.IFS(J2018="Furn","Furniture",J2018="Tech","Technology",J2018="OffSup","Office Supplies")</f>
        <v>Technology</v>
      </c>
      <c r="P2018" s="3" t="str" cm="1">
        <f t="array" ref="P2018">_xlfn.IFS(K2018="Bkcs","Bookcases",K2018="Phns","Phones",K2018="Acc","Accessories",K2018="Bndrs","Binders",K2018="Fstnrs","Fasteners")</f>
        <v>Fasteners</v>
      </c>
      <c r="Q2018" t="str">
        <f>IF(_xlfn.XLOOKUP(D2018,products!$A$2:$A$5902,products!$H$2:$H$5902,,0)=1,"Yes","No")</f>
        <v>No</v>
      </c>
    </row>
    <row r="2019" spans="1:17" x14ac:dyDescent="0.3">
      <c r="A2019" t="s">
        <v>12020</v>
      </c>
      <c r="B2019" s="4">
        <v>44792</v>
      </c>
      <c r="C2019" t="s">
        <v>12021</v>
      </c>
      <c r="D2019" t="s">
        <v>12024</v>
      </c>
      <c r="E2019" s="1">
        <v>44799</v>
      </c>
      <c r="F2019" t="s">
        <v>35</v>
      </c>
      <c r="G2019" t="str">
        <f>_xlfn.XLOOKUP(C2019,customers!$A$2:$A$5902,customers!$B$2:$B$5902,,0)</f>
        <v>Elizabeth Jones</v>
      </c>
      <c r="H2019" t="str">
        <f>_xlfn.XLOOKUP(C2019,customers!$A$2:$A$5902,customers!$G$2:$G$5902,,0)</f>
        <v>West</v>
      </c>
      <c r="I2019" t="str">
        <f>_xlfn.XLOOKUP(C2019,customers!$A$2:$A$5902,customers!$E$2:$E$5902,,0)</f>
        <v>West Bradleyhaven</v>
      </c>
      <c r="J2019" t="str">
        <f>INDEX(products!$B$2:$B$5902,MATCH(D2019,products!$A$2:$A$5902,0))</f>
        <v>OffSup</v>
      </c>
      <c r="K2019" t="str">
        <f>INDEX(products!$C$2:$C$5902,MATCH(D2019,products!$A$2:$A$5902,0))</f>
        <v>Fstnrs</v>
      </c>
      <c r="L2019" s="3">
        <f>INDEX(products!$E$2:$E$5902,MATCH(D2019,products!$A$2:$A$5902,0))</f>
        <v>4550.46</v>
      </c>
      <c r="M2019">
        <f>_xlfn.XLOOKUP(D2019,products!$A$2:$A$5902,products!$F$2:$F$5902)</f>
        <v>10</v>
      </c>
      <c r="N2019" s="3">
        <f t="shared" si="31"/>
        <v>455.04599999999999</v>
      </c>
      <c r="O2019" s="3" t="str" cm="1">
        <f t="array" ref="O2019">_xlfn.IFS(J2019="Furn","Furniture",J2019="Tech","Technology",J2019="OffSup","Office Supplies")</f>
        <v>Office Supplies</v>
      </c>
      <c r="P2019" s="3" t="str" cm="1">
        <f t="array" ref="P2019">_xlfn.IFS(K2019="Bkcs","Bookcases",K2019="Phns","Phones",K2019="Acc","Accessories",K2019="Bndrs","Binders",K2019="Fstnrs","Fasteners")</f>
        <v>Fasteners</v>
      </c>
      <c r="Q2019" t="str">
        <f>IF(_xlfn.XLOOKUP(D2019,products!$A$2:$A$5902,products!$H$2:$H$5902,,0)=1,"Yes","No")</f>
        <v>Yes</v>
      </c>
    </row>
    <row r="2020" spans="1:17" x14ac:dyDescent="0.3">
      <c r="A2020" t="s">
        <v>12026</v>
      </c>
      <c r="B2020" s="4">
        <v>45079</v>
      </c>
      <c r="C2020" t="s">
        <v>12027</v>
      </c>
      <c r="D2020" t="s">
        <v>12030</v>
      </c>
      <c r="E2020" s="1">
        <v>45114</v>
      </c>
      <c r="F2020" t="s">
        <v>74</v>
      </c>
      <c r="G2020" t="str">
        <f>_xlfn.XLOOKUP(C2020,customers!$A$2:$A$5902,customers!$B$2:$B$5902,,0)</f>
        <v>Michelle Rios</v>
      </c>
      <c r="H2020" t="str">
        <f>_xlfn.XLOOKUP(C2020,customers!$A$2:$A$5902,customers!$G$2:$G$5902,,0)</f>
        <v>South</v>
      </c>
      <c r="I2020" t="str">
        <f>_xlfn.XLOOKUP(C2020,customers!$A$2:$A$5902,customers!$E$2:$E$5902,,0)</f>
        <v>Aaronborough</v>
      </c>
      <c r="J2020" t="str">
        <f>INDEX(products!$B$2:$B$5902,MATCH(D2020,products!$A$2:$A$5902,0))</f>
        <v>Tech</v>
      </c>
      <c r="K2020" t="str">
        <f>INDEX(products!$C$2:$C$5902,MATCH(D2020,products!$A$2:$A$5902,0))</f>
        <v>Acc</v>
      </c>
      <c r="L2020" s="3">
        <f>INDEX(products!$E$2:$E$5902,MATCH(D2020,products!$A$2:$A$5902,0))</f>
        <v>899.13</v>
      </c>
      <c r="M2020">
        <f>_xlfn.XLOOKUP(D2020,products!$A$2:$A$5902,products!$F$2:$F$5902)</f>
        <v>10</v>
      </c>
      <c r="N2020" s="3">
        <f t="shared" si="31"/>
        <v>89.912999999999997</v>
      </c>
      <c r="O2020" s="3" t="str" cm="1">
        <f t="array" ref="O2020">_xlfn.IFS(J2020="Furn","Furniture",J2020="Tech","Technology",J2020="OffSup","Office Supplies")</f>
        <v>Technology</v>
      </c>
      <c r="P2020" s="3" t="str" cm="1">
        <f t="array" ref="P2020">_xlfn.IFS(K2020="Bkcs","Bookcases",K2020="Phns","Phones",K2020="Acc","Accessories",K2020="Bndrs","Binders",K2020="Fstnrs","Fasteners")</f>
        <v>Accessories</v>
      </c>
      <c r="Q2020" t="str">
        <f>IF(_xlfn.XLOOKUP(D2020,products!$A$2:$A$5902,products!$H$2:$H$5902,,0)=1,"Yes","No")</f>
        <v>Yes</v>
      </c>
    </row>
    <row r="2021" spans="1:17" x14ac:dyDescent="0.3">
      <c r="A2021" t="s">
        <v>12032</v>
      </c>
      <c r="B2021" s="4">
        <v>43958</v>
      </c>
      <c r="C2021" t="s">
        <v>12033</v>
      </c>
      <c r="D2021" t="s">
        <v>12036</v>
      </c>
      <c r="E2021" s="1">
        <v>44303</v>
      </c>
      <c r="F2021" t="s">
        <v>21</v>
      </c>
      <c r="G2021" t="str">
        <f>_xlfn.XLOOKUP(C2021,customers!$A$2:$A$5902,customers!$B$2:$B$5902,,0)</f>
        <v>Scott Stuart</v>
      </c>
      <c r="H2021" t="str">
        <f>_xlfn.XLOOKUP(C2021,customers!$A$2:$A$5902,customers!$G$2:$G$5902,,0)</f>
        <v>East</v>
      </c>
      <c r="I2021" t="str">
        <f>_xlfn.XLOOKUP(C2021,customers!$A$2:$A$5902,customers!$E$2:$E$5902,,0)</f>
        <v>Andrewfort</v>
      </c>
      <c r="J2021" t="str">
        <f>INDEX(products!$B$2:$B$5902,MATCH(D2021,products!$A$2:$A$5902,0))</f>
        <v>OffSup</v>
      </c>
      <c r="K2021" t="str">
        <f>INDEX(products!$C$2:$C$5902,MATCH(D2021,products!$A$2:$A$5902,0))</f>
        <v>Phns</v>
      </c>
      <c r="L2021" s="3">
        <f>INDEX(products!$E$2:$E$5902,MATCH(D2021,products!$A$2:$A$5902,0))</f>
        <v>1912.05</v>
      </c>
      <c r="M2021">
        <f>_xlfn.XLOOKUP(D2021,products!$A$2:$A$5902,products!$F$2:$F$5902)</f>
        <v>2</v>
      </c>
      <c r="N2021" s="3">
        <f t="shared" si="31"/>
        <v>956.02499999999998</v>
      </c>
      <c r="O2021" s="3" t="str" cm="1">
        <f t="array" ref="O2021">_xlfn.IFS(J2021="Furn","Furniture",J2021="Tech","Technology",J2021="OffSup","Office Supplies")</f>
        <v>Office Supplies</v>
      </c>
      <c r="P2021" s="3" t="str" cm="1">
        <f t="array" ref="P2021">_xlfn.IFS(K2021="Bkcs","Bookcases",K2021="Phns","Phones",K2021="Acc","Accessories",K2021="Bndrs","Binders",K2021="Fstnrs","Fasteners")</f>
        <v>Phones</v>
      </c>
      <c r="Q2021" t="str">
        <f>IF(_xlfn.XLOOKUP(D2021,products!$A$2:$A$5902,products!$H$2:$H$5902,,0)=1,"Yes","No")</f>
        <v>No</v>
      </c>
    </row>
    <row r="2022" spans="1:17" x14ac:dyDescent="0.3">
      <c r="A2022" t="s">
        <v>12038</v>
      </c>
      <c r="B2022" s="4">
        <v>45193</v>
      </c>
      <c r="C2022" t="s">
        <v>12039</v>
      </c>
      <c r="D2022" t="s">
        <v>12042</v>
      </c>
      <c r="E2022" s="1">
        <v>45465</v>
      </c>
      <c r="F2022" t="s">
        <v>21</v>
      </c>
      <c r="G2022" t="str">
        <f>_xlfn.XLOOKUP(C2022,customers!$A$2:$A$5902,customers!$B$2:$B$5902,,0)</f>
        <v>Charles Parker</v>
      </c>
      <c r="H2022" t="str">
        <f>_xlfn.XLOOKUP(C2022,customers!$A$2:$A$5902,customers!$G$2:$G$5902,,0)</f>
        <v>South</v>
      </c>
      <c r="I2022" t="str">
        <f>_xlfn.XLOOKUP(C2022,customers!$A$2:$A$5902,customers!$E$2:$E$5902,,0)</f>
        <v>Marybury</v>
      </c>
      <c r="J2022" t="str">
        <f>INDEX(products!$B$2:$B$5902,MATCH(D2022,products!$A$2:$A$5902,0))</f>
        <v>Tech</v>
      </c>
      <c r="K2022" t="str">
        <f>INDEX(products!$C$2:$C$5902,MATCH(D2022,products!$A$2:$A$5902,0))</f>
        <v>Fstnrs</v>
      </c>
      <c r="L2022" s="3">
        <f>INDEX(products!$E$2:$E$5902,MATCH(D2022,products!$A$2:$A$5902,0))</f>
        <v>1368.46</v>
      </c>
      <c r="M2022">
        <f>_xlfn.XLOOKUP(D2022,products!$A$2:$A$5902,products!$F$2:$F$5902)</f>
        <v>5</v>
      </c>
      <c r="N2022" s="3">
        <f t="shared" si="31"/>
        <v>273.69200000000001</v>
      </c>
      <c r="O2022" s="3" t="str" cm="1">
        <f t="array" ref="O2022">_xlfn.IFS(J2022="Furn","Furniture",J2022="Tech","Technology",J2022="OffSup","Office Supplies")</f>
        <v>Technology</v>
      </c>
      <c r="P2022" s="3" t="str" cm="1">
        <f t="array" ref="P2022">_xlfn.IFS(K2022="Bkcs","Bookcases",K2022="Phns","Phones",K2022="Acc","Accessories",K2022="Bndrs","Binders",K2022="Fstnrs","Fasteners")</f>
        <v>Fasteners</v>
      </c>
      <c r="Q2022" t="str">
        <f>IF(_xlfn.XLOOKUP(D2022,products!$A$2:$A$5902,products!$H$2:$H$5902,,0)=1,"Yes","No")</f>
        <v>No</v>
      </c>
    </row>
    <row r="2023" spans="1:17" x14ac:dyDescent="0.3">
      <c r="A2023" t="s">
        <v>12044</v>
      </c>
      <c r="B2023" s="4">
        <v>44610</v>
      </c>
      <c r="C2023" t="s">
        <v>12045</v>
      </c>
      <c r="D2023" t="s">
        <v>12048</v>
      </c>
      <c r="E2023" s="1">
        <v>44961</v>
      </c>
      <c r="F2023" t="s">
        <v>35</v>
      </c>
      <c r="G2023" t="str">
        <f>_xlfn.XLOOKUP(C2023,customers!$A$2:$A$5902,customers!$B$2:$B$5902,,0)</f>
        <v>Bridget Nguyen</v>
      </c>
      <c r="H2023" t="str">
        <f>_xlfn.XLOOKUP(C2023,customers!$A$2:$A$5902,customers!$G$2:$G$5902,,0)</f>
        <v>North</v>
      </c>
      <c r="I2023" t="str">
        <f>_xlfn.XLOOKUP(C2023,customers!$A$2:$A$5902,customers!$E$2:$E$5902,,0)</f>
        <v>West Sandratown</v>
      </c>
      <c r="J2023" t="str">
        <f>INDEX(products!$B$2:$B$5902,MATCH(D2023,products!$A$2:$A$5902,0))</f>
        <v>Furn</v>
      </c>
      <c r="K2023" t="str">
        <f>INDEX(products!$C$2:$C$5902,MATCH(D2023,products!$A$2:$A$5902,0))</f>
        <v>Bndrs</v>
      </c>
      <c r="L2023" s="3">
        <f>INDEX(products!$E$2:$E$5902,MATCH(D2023,products!$A$2:$A$5902,0))</f>
        <v>2412.63</v>
      </c>
      <c r="M2023">
        <f>_xlfn.XLOOKUP(D2023,products!$A$2:$A$5902,products!$F$2:$F$5902)</f>
        <v>4</v>
      </c>
      <c r="N2023" s="3">
        <f t="shared" si="31"/>
        <v>603.15750000000003</v>
      </c>
      <c r="O2023" s="3" t="str" cm="1">
        <f t="array" ref="O2023">_xlfn.IFS(J2023="Furn","Furniture",J2023="Tech","Technology",J2023="OffSup","Office Supplies")</f>
        <v>Furniture</v>
      </c>
      <c r="P2023" s="3" t="str" cm="1">
        <f t="array" ref="P2023">_xlfn.IFS(K2023="Bkcs","Bookcases",K2023="Phns","Phones",K2023="Acc","Accessories",K2023="Bndrs","Binders",K2023="Fstnrs","Fasteners")</f>
        <v>Binders</v>
      </c>
      <c r="Q2023" t="str">
        <f>IF(_xlfn.XLOOKUP(D2023,products!$A$2:$A$5902,products!$H$2:$H$5902,,0)=1,"Yes","No")</f>
        <v>No</v>
      </c>
    </row>
    <row r="2024" spans="1:17" x14ac:dyDescent="0.3">
      <c r="A2024" t="s">
        <v>12050</v>
      </c>
      <c r="B2024" s="4">
        <v>44467</v>
      </c>
      <c r="C2024" t="s">
        <v>12051</v>
      </c>
      <c r="D2024" t="s">
        <v>12054</v>
      </c>
      <c r="E2024" s="1">
        <v>44640</v>
      </c>
      <c r="F2024" t="s">
        <v>74</v>
      </c>
      <c r="G2024" t="str">
        <f>_xlfn.XLOOKUP(C2024,customers!$A$2:$A$5902,customers!$B$2:$B$5902,,0)</f>
        <v>John Burns</v>
      </c>
      <c r="H2024" t="str">
        <f>_xlfn.XLOOKUP(C2024,customers!$A$2:$A$5902,customers!$G$2:$G$5902,,0)</f>
        <v>South</v>
      </c>
      <c r="I2024" t="str">
        <f>_xlfn.XLOOKUP(C2024,customers!$A$2:$A$5902,customers!$E$2:$E$5902,,0)</f>
        <v>Singletonland</v>
      </c>
      <c r="J2024" t="str">
        <f>INDEX(products!$B$2:$B$5902,MATCH(D2024,products!$A$2:$A$5902,0))</f>
        <v>Tech</v>
      </c>
      <c r="K2024" t="str">
        <f>INDEX(products!$C$2:$C$5902,MATCH(D2024,products!$A$2:$A$5902,0))</f>
        <v>Phns</v>
      </c>
      <c r="L2024" s="3">
        <f>INDEX(products!$E$2:$E$5902,MATCH(D2024,products!$A$2:$A$5902,0))</f>
        <v>2551</v>
      </c>
      <c r="M2024">
        <f>_xlfn.XLOOKUP(D2024,products!$A$2:$A$5902,products!$F$2:$F$5902)</f>
        <v>4</v>
      </c>
      <c r="N2024" s="3">
        <f t="shared" si="31"/>
        <v>637.75</v>
      </c>
      <c r="O2024" s="3" t="str" cm="1">
        <f t="array" ref="O2024">_xlfn.IFS(J2024="Furn","Furniture",J2024="Tech","Technology",J2024="OffSup","Office Supplies")</f>
        <v>Technology</v>
      </c>
      <c r="P2024" s="3" t="str" cm="1">
        <f t="array" ref="P2024">_xlfn.IFS(K2024="Bkcs","Bookcases",K2024="Phns","Phones",K2024="Acc","Accessories",K2024="Bndrs","Binders",K2024="Fstnrs","Fasteners")</f>
        <v>Phones</v>
      </c>
      <c r="Q2024" t="str">
        <f>IF(_xlfn.XLOOKUP(D2024,products!$A$2:$A$5902,products!$H$2:$H$5902,,0)=1,"Yes","No")</f>
        <v>No</v>
      </c>
    </row>
    <row r="2025" spans="1:17" x14ac:dyDescent="0.3">
      <c r="A2025" t="s">
        <v>12056</v>
      </c>
      <c r="B2025" s="4">
        <v>44321</v>
      </c>
      <c r="C2025" t="s">
        <v>12057</v>
      </c>
      <c r="D2025" t="s">
        <v>12060</v>
      </c>
      <c r="E2025" s="1">
        <v>44407</v>
      </c>
      <c r="F2025" t="s">
        <v>21</v>
      </c>
      <c r="G2025" t="str">
        <f>_xlfn.XLOOKUP(C2025,customers!$A$2:$A$5902,customers!$B$2:$B$5902,,0)</f>
        <v>Shannon Nunez</v>
      </c>
      <c r="H2025" t="str">
        <f>_xlfn.XLOOKUP(C2025,customers!$A$2:$A$5902,customers!$G$2:$G$5902,,0)</f>
        <v>South</v>
      </c>
      <c r="I2025" t="str">
        <f>_xlfn.XLOOKUP(C2025,customers!$A$2:$A$5902,customers!$E$2:$E$5902,,0)</f>
        <v>Josephstad</v>
      </c>
      <c r="J2025" t="str">
        <f>INDEX(products!$B$2:$B$5902,MATCH(D2025,products!$A$2:$A$5902,0))</f>
        <v>Furn</v>
      </c>
      <c r="K2025" t="str">
        <f>INDEX(products!$C$2:$C$5902,MATCH(D2025,products!$A$2:$A$5902,0))</f>
        <v>Bndrs</v>
      </c>
      <c r="L2025" s="3">
        <f>INDEX(products!$E$2:$E$5902,MATCH(D2025,products!$A$2:$A$5902,0))</f>
        <v>774.33</v>
      </c>
      <c r="M2025">
        <f>_xlfn.XLOOKUP(D2025,products!$A$2:$A$5902,products!$F$2:$F$5902)</f>
        <v>10</v>
      </c>
      <c r="N2025" s="3">
        <f t="shared" si="31"/>
        <v>77.433000000000007</v>
      </c>
      <c r="O2025" s="3" t="str" cm="1">
        <f t="array" ref="O2025">_xlfn.IFS(J2025="Furn","Furniture",J2025="Tech","Technology",J2025="OffSup","Office Supplies")</f>
        <v>Furniture</v>
      </c>
      <c r="P2025" s="3" t="str" cm="1">
        <f t="array" ref="P2025">_xlfn.IFS(K2025="Bkcs","Bookcases",K2025="Phns","Phones",K2025="Acc","Accessories",K2025="Bndrs","Binders",K2025="Fstnrs","Fasteners")</f>
        <v>Binders</v>
      </c>
      <c r="Q2025" t="str">
        <f>IF(_xlfn.XLOOKUP(D2025,products!$A$2:$A$5902,products!$H$2:$H$5902,,0)=1,"Yes","No")</f>
        <v>Yes</v>
      </c>
    </row>
    <row r="2026" spans="1:17" x14ac:dyDescent="0.3">
      <c r="A2026" t="s">
        <v>12062</v>
      </c>
      <c r="B2026" s="4">
        <v>45179</v>
      </c>
      <c r="C2026" t="s">
        <v>12063</v>
      </c>
      <c r="D2026" t="s">
        <v>12066</v>
      </c>
      <c r="E2026" s="1">
        <v>45431</v>
      </c>
      <c r="F2026" t="s">
        <v>74</v>
      </c>
      <c r="G2026" t="str">
        <f>_xlfn.XLOOKUP(C2026,customers!$A$2:$A$5902,customers!$B$2:$B$5902,,0)</f>
        <v>Jennifer Davis</v>
      </c>
      <c r="H2026" t="str">
        <f>_xlfn.XLOOKUP(C2026,customers!$A$2:$A$5902,customers!$G$2:$G$5902,,0)</f>
        <v>East</v>
      </c>
      <c r="I2026" t="str">
        <f>_xlfn.XLOOKUP(C2026,customers!$A$2:$A$5902,customers!$E$2:$E$5902,,0)</f>
        <v>East Cassandra</v>
      </c>
      <c r="J2026" t="str">
        <f>INDEX(products!$B$2:$B$5902,MATCH(D2026,products!$A$2:$A$5902,0))</f>
        <v>Furn</v>
      </c>
      <c r="K2026" t="str">
        <f>INDEX(products!$C$2:$C$5902,MATCH(D2026,products!$A$2:$A$5902,0))</f>
        <v>Phns</v>
      </c>
      <c r="L2026" s="3">
        <f>INDEX(products!$E$2:$E$5902,MATCH(D2026,products!$A$2:$A$5902,0))</f>
        <v>1231.1199999999999</v>
      </c>
      <c r="M2026">
        <f>_xlfn.XLOOKUP(D2026,products!$A$2:$A$5902,products!$F$2:$F$5902)</f>
        <v>2</v>
      </c>
      <c r="N2026" s="3">
        <f t="shared" si="31"/>
        <v>615.55999999999995</v>
      </c>
      <c r="O2026" s="3" t="str" cm="1">
        <f t="array" ref="O2026">_xlfn.IFS(J2026="Furn","Furniture",J2026="Tech","Technology",J2026="OffSup","Office Supplies")</f>
        <v>Furniture</v>
      </c>
      <c r="P2026" s="3" t="str" cm="1">
        <f t="array" ref="P2026">_xlfn.IFS(K2026="Bkcs","Bookcases",K2026="Phns","Phones",K2026="Acc","Accessories",K2026="Bndrs","Binders",K2026="Fstnrs","Fasteners")</f>
        <v>Phones</v>
      </c>
      <c r="Q2026" t="str">
        <f>IF(_xlfn.XLOOKUP(D2026,products!$A$2:$A$5902,products!$H$2:$H$5902,,0)=1,"Yes","No")</f>
        <v>No</v>
      </c>
    </row>
    <row r="2027" spans="1:17" x14ac:dyDescent="0.3">
      <c r="A2027" t="s">
        <v>12068</v>
      </c>
      <c r="B2027" s="4">
        <v>44356</v>
      </c>
      <c r="C2027" t="s">
        <v>12069</v>
      </c>
      <c r="D2027" t="s">
        <v>12072</v>
      </c>
      <c r="E2027" s="1">
        <v>44403</v>
      </c>
      <c r="F2027" t="s">
        <v>74</v>
      </c>
      <c r="G2027" t="str">
        <f>_xlfn.XLOOKUP(C2027,customers!$A$2:$A$5902,customers!$B$2:$B$5902,,0)</f>
        <v>Casey Brown</v>
      </c>
      <c r="H2027" t="str">
        <f>_xlfn.XLOOKUP(C2027,customers!$A$2:$A$5902,customers!$G$2:$G$5902,,0)</f>
        <v>North</v>
      </c>
      <c r="I2027" t="str">
        <f>_xlfn.XLOOKUP(C2027,customers!$A$2:$A$5902,customers!$E$2:$E$5902,,0)</f>
        <v>Lake Jason</v>
      </c>
      <c r="J2027" t="str">
        <f>INDEX(products!$B$2:$B$5902,MATCH(D2027,products!$A$2:$A$5902,0))</f>
        <v>Tech</v>
      </c>
      <c r="K2027" t="str">
        <f>INDEX(products!$C$2:$C$5902,MATCH(D2027,products!$A$2:$A$5902,0))</f>
        <v>Bkcs</v>
      </c>
      <c r="L2027" s="3">
        <f>INDEX(products!$E$2:$E$5902,MATCH(D2027,products!$A$2:$A$5902,0))</f>
        <v>1780.09</v>
      </c>
      <c r="M2027">
        <f>_xlfn.XLOOKUP(D2027,products!$A$2:$A$5902,products!$F$2:$F$5902)</f>
        <v>3</v>
      </c>
      <c r="N2027" s="3">
        <f t="shared" si="31"/>
        <v>593.36333333333334</v>
      </c>
      <c r="O2027" s="3" t="str" cm="1">
        <f t="array" ref="O2027">_xlfn.IFS(J2027="Furn","Furniture",J2027="Tech","Technology",J2027="OffSup","Office Supplies")</f>
        <v>Technology</v>
      </c>
      <c r="P2027" s="3" t="str" cm="1">
        <f t="array" ref="P2027">_xlfn.IFS(K2027="Bkcs","Bookcases",K2027="Phns","Phones",K2027="Acc","Accessories",K2027="Bndrs","Binders",K2027="Fstnrs","Fasteners")</f>
        <v>Bookcases</v>
      </c>
      <c r="Q2027" t="str">
        <f>IF(_xlfn.XLOOKUP(D2027,products!$A$2:$A$5902,products!$H$2:$H$5902,,0)=1,"Yes","No")</f>
        <v>Yes</v>
      </c>
    </row>
    <row r="2028" spans="1:17" x14ac:dyDescent="0.3">
      <c r="A2028" t="s">
        <v>12074</v>
      </c>
      <c r="B2028" s="4">
        <v>43813</v>
      </c>
      <c r="C2028" t="s">
        <v>12075</v>
      </c>
      <c r="D2028" t="s">
        <v>12078</v>
      </c>
      <c r="E2028" s="1">
        <v>44007</v>
      </c>
      <c r="F2028" t="s">
        <v>21</v>
      </c>
      <c r="G2028" t="str">
        <f>_xlfn.XLOOKUP(C2028,customers!$A$2:$A$5902,customers!$B$2:$B$5902,,0)</f>
        <v>Vincent Miller</v>
      </c>
      <c r="H2028" t="str">
        <f>_xlfn.XLOOKUP(C2028,customers!$A$2:$A$5902,customers!$G$2:$G$5902,,0)</f>
        <v>North</v>
      </c>
      <c r="I2028" t="str">
        <f>_xlfn.XLOOKUP(C2028,customers!$A$2:$A$5902,customers!$E$2:$E$5902,,0)</f>
        <v>Riosside</v>
      </c>
      <c r="J2028" t="str">
        <f>INDEX(products!$B$2:$B$5902,MATCH(D2028,products!$A$2:$A$5902,0))</f>
        <v>Furn</v>
      </c>
      <c r="K2028" t="str">
        <f>INDEX(products!$C$2:$C$5902,MATCH(D2028,products!$A$2:$A$5902,0))</f>
        <v>Bndrs</v>
      </c>
      <c r="L2028" s="3">
        <f>INDEX(products!$E$2:$E$5902,MATCH(D2028,products!$A$2:$A$5902,0))</f>
        <v>484.95</v>
      </c>
      <c r="M2028">
        <f>_xlfn.XLOOKUP(D2028,products!$A$2:$A$5902,products!$F$2:$F$5902)</f>
        <v>9</v>
      </c>
      <c r="N2028" s="3">
        <f t="shared" si="31"/>
        <v>53.883333333333333</v>
      </c>
      <c r="O2028" s="3" t="str" cm="1">
        <f t="array" ref="O2028">_xlfn.IFS(J2028="Furn","Furniture",J2028="Tech","Technology",J2028="OffSup","Office Supplies")</f>
        <v>Furniture</v>
      </c>
      <c r="P2028" s="3" t="str" cm="1">
        <f t="array" ref="P2028">_xlfn.IFS(K2028="Bkcs","Bookcases",K2028="Phns","Phones",K2028="Acc","Accessories",K2028="Bndrs","Binders",K2028="Fstnrs","Fasteners")</f>
        <v>Binders</v>
      </c>
      <c r="Q2028" t="str">
        <f>IF(_xlfn.XLOOKUP(D2028,products!$A$2:$A$5902,products!$H$2:$H$5902,,0)=1,"Yes","No")</f>
        <v>Yes</v>
      </c>
    </row>
    <row r="2029" spans="1:17" x14ac:dyDescent="0.3">
      <c r="A2029" t="s">
        <v>12080</v>
      </c>
      <c r="B2029" s="4">
        <v>44702</v>
      </c>
      <c r="C2029" t="s">
        <v>12081</v>
      </c>
      <c r="D2029" t="s">
        <v>12084</v>
      </c>
      <c r="E2029" s="1">
        <v>44934</v>
      </c>
      <c r="F2029" t="s">
        <v>21</v>
      </c>
      <c r="G2029" t="str">
        <f>_xlfn.XLOOKUP(C2029,customers!$A$2:$A$5902,customers!$B$2:$B$5902,,0)</f>
        <v>Matthew Clark</v>
      </c>
      <c r="H2029" t="str">
        <f>_xlfn.XLOOKUP(C2029,customers!$A$2:$A$5902,customers!$G$2:$G$5902,,0)</f>
        <v>East</v>
      </c>
      <c r="I2029" t="str">
        <f>_xlfn.XLOOKUP(C2029,customers!$A$2:$A$5902,customers!$E$2:$E$5902,,0)</f>
        <v>West Kennethview</v>
      </c>
      <c r="J2029" t="str">
        <f>INDEX(products!$B$2:$B$5902,MATCH(D2029,products!$A$2:$A$5902,0))</f>
        <v>Furn</v>
      </c>
      <c r="K2029" t="str">
        <f>INDEX(products!$C$2:$C$5902,MATCH(D2029,products!$A$2:$A$5902,0))</f>
        <v>Phns</v>
      </c>
      <c r="L2029" s="3">
        <f>INDEX(products!$E$2:$E$5902,MATCH(D2029,products!$A$2:$A$5902,0))</f>
        <v>1426.82</v>
      </c>
      <c r="M2029">
        <f>_xlfn.XLOOKUP(D2029,products!$A$2:$A$5902,products!$F$2:$F$5902)</f>
        <v>6</v>
      </c>
      <c r="N2029" s="3">
        <f t="shared" si="31"/>
        <v>237.80333333333331</v>
      </c>
      <c r="O2029" s="3" t="str" cm="1">
        <f t="array" ref="O2029">_xlfn.IFS(J2029="Furn","Furniture",J2029="Tech","Technology",J2029="OffSup","Office Supplies")</f>
        <v>Furniture</v>
      </c>
      <c r="P2029" s="3" t="str" cm="1">
        <f t="array" ref="P2029">_xlfn.IFS(K2029="Bkcs","Bookcases",K2029="Phns","Phones",K2029="Acc","Accessories",K2029="Bndrs","Binders",K2029="Fstnrs","Fasteners")</f>
        <v>Phones</v>
      </c>
      <c r="Q2029" t="str">
        <f>IF(_xlfn.XLOOKUP(D2029,products!$A$2:$A$5902,products!$H$2:$H$5902,,0)=1,"Yes","No")</f>
        <v>No</v>
      </c>
    </row>
    <row r="2030" spans="1:17" x14ac:dyDescent="0.3">
      <c r="A2030" t="s">
        <v>12086</v>
      </c>
      <c r="B2030" s="4">
        <v>44897</v>
      </c>
      <c r="C2030" t="s">
        <v>12087</v>
      </c>
      <c r="D2030" t="s">
        <v>12089</v>
      </c>
      <c r="E2030" s="1">
        <v>45182</v>
      </c>
      <c r="F2030" t="s">
        <v>21</v>
      </c>
      <c r="G2030" t="str">
        <f>_xlfn.XLOOKUP(C2030,customers!$A$2:$A$5902,customers!$B$2:$B$5902,,0)</f>
        <v>Edward Ochoa</v>
      </c>
      <c r="H2030" t="str">
        <f>_xlfn.XLOOKUP(C2030,customers!$A$2:$A$5902,customers!$G$2:$G$5902,,0)</f>
        <v>North</v>
      </c>
      <c r="I2030" t="str">
        <f>_xlfn.XLOOKUP(C2030,customers!$A$2:$A$5902,customers!$E$2:$E$5902,,0)</f>
        <v>Coopermouth</v>
      </c>
      <c r="J2030" t="str">
        <f>INDEX(products!$B$2:$B$5902,MATCH(D2030,products!$A$2:$A$5902,0))</f>
        <v>Tech</v>
      </c>
      <c r="K2030" t="str">
        <f>INDEX(products!$C$2:$C$5902,MATCH(D2030,products!$A$2:$A$5902,0))</f>
        <v>Acc</v>
      </c>
      <c r="L2030" s="3">
        <f>INDEX(products!$E$2:$E$5902,MATCH(D2030,products!$A$2:$A$5902,0))</f>
        <v>1160.24</v>
      </c>
      <c r="M2030">
        <f>_xlfn.XLOOKUP(D2030,products!$A$2:$A$5902,products!$F$2:$F$5902)</f>
        <v>5</v>
      </c>
      <c r="N2030" s="3">
        <f t="shared" si="31"/>
        <v>232.048</v>
      </c>
      <c r="O2030" s="3" t="str" cm="1">
        <f t="array" ref="O2030">_xlfn.IFS(J2030="Furn","Furniture",J2030="Tech","Technology",J2030="OffSup","Office Supplies")</f>
        <v>Technology</v>
      </c>
      <c r="P2030" s="3" t="str" cm="1">
        <f t="array" ref="P2030">_xlfn.IFS(K2030="Bkcs","Bookcases",K2030="Phns","Phones",K2030="Acc","Accessories",K2030="Bndrs","Binders",K2030="Fstnrs","Fasteners")</f>
        <v>Accessories</v>
      </c>
      <c r="Q2030" t="str">
        <f>IF(_xlfn.XLOOKUP(D2030,products!$A$2:$A$5902,products!$H$2:$H$5902,,0)=1,"Yes","No")</f>
        <v>Yes</v>
      </c>
    </row>
    <row r="2031" spans="1:17" x14ac:dyDescent="0.3">
      <c r="A2031" t="s">
        <v>12091</v>
      </c>
      <c r="B2031" s="4">
        <v>44702</v>
      </c>
      <c r="C2031" t="s">
        <v>12092</v>
      </c>
      <c r="D2031" t="s">
        <v>12095</v>
      </c>
      <c r="E2031" s="1">
        <v>45049</v>
      </c>
      <c r="F2031" t="s">
        <v>21</v>
      </c>
      <c r="G2031" t="str">
        <f>_xlfn.XLOOKUP(C2031,customers!$A$2:$A$5902,customers!$B$2:$B$5902,,0)</f>
        <v>Hayley Stephenson</v>
      </c>
      <c r="H2031" t="str">
        <f>_xlfn.XLOOKUP(C2031,customers!$A$2:$A$5902,customers!$G$2:$G$5902,,0)</f>
        <v>North</v>
      </c>
      <c r="I2031" t="str">
        <f>_xlfn.XLOOKUP(C2031,customers!$A$2:$A$5902,customers!$E$2:$E$5902,,0)</f>
        <v>North Timothyhaven</v>
      </c>
      <c r="J2031" t="str">
        <f>INDEX(products!$B$2:$B$5902,MATCH(D2031,products!$A$2:$A$5902,0))</f>
        <v>Furn</v>
      </c>
      <c r="K2031" t="str">
        <f>INDEX(products!$C$2:$C$5902,MATCH(D2031,products!$A$2:$A$5902,0))</f>
        <v>Bkcs</v>
      </c>
      <c r="L2031" s="3">
        <f>INDEX(products!$E$2:$E$5902,MATCH(D2031,products!$A$2:$A$5902,0))</f>
        <v>3252.46</v>
      </c>
      <c r="M2031">
        <f>_xlfn.XLOOKUP(D2031,products!$A$2:$A$5902,products!$F$2:$F$5902)</f>
        <v>10</v>
      </c>
      <c r="N2031" s="3">
        <f t="shared" si="31"/>
        <v>325.24599999999998</v>
      </c>
      <c r="O2031" s="3" t="str" cm="1">
        <f t="array" ref="O2031">_xlfn.IFS(J2031="Furn","Furniture",J2031="Tech","Technology",J2031="OffSup","Office Supplies")</f>
        <v>Furniture</v>
      </c>
      <c r="P2031" s="3" t="str" cm="1">
        <f t="array" ref="P2031">_xlfn.IFS(K2031="Bkcs","Bookcases",K2031="Phns","Phones",K2031="Acc","Accessories",K2031="Bndrs","Binders",K2031="Fstnrs","Fasteners")</f>
        <v>Bookcases</v>
      </c>
      <c r="Q2031" t="str">
        <f>IF(_xlfn.XLOOKUP(D2031,products!$A$2:$A$5902,products!$H$2:$H$5902,,0)=1,"Yes","No")</f>
        <v>No</v>
      </c>
    </row>
    <row r="2032" spans="1:17" x14ac:dyDescent="0.3">
      <c r="A2032" t="s">
        <v>12097</v>
      </c>
      <c r="B2032" s="4">
        <v>45248</v>
      </c>
      <c r="C2032" t="s">
        <v>12098</v>
      </c>
      <c r="D2032" t="s">
        <v>12100</v>
      </c>
      <c r="E2032" s="1">
        <v>45341</v>
      </c>
      <c r="F2032" t="s">
        <v>21</v>
      </c>
      <c r="G2032" t="str">
        <f>_xlfn.XLOOKUP(C2032,customers!$A$2:$A$5902,customers!$B$2:$B$5902,,0)</f>
        <v>Diana Livingston</v>
      </c>
      <c r="H2032" t="str">
        <f>_xlfn.XLOOKUP(C2032,customers!$A$2:$A$5902,customers!$G$2:$G$5902,,0)</f>
        <v>South</v>
      </c>
      <c r="I2032" t="str">
        <f>_xlfn.XLOOKUP(C2032,customers!$A$2:$A$5902,customers!$E$2:$E$5902,,0)</f>
        <v>Smithhaven</v>
      </c>
      <c r="J2032" t="str">
        <f>INDEX(products!$B$2:$B$5902,MATCH(D2032,products!$A$2:$A$5902,0))</f>
        <v>OffSup</v>
      </c>
      <c r="K2032" t="str">
        <f>INDEX(products!$C$2:$C$5902,MATCH(D2032,products!$A$2:$A$5902,0))</f>
        <v>Bndrs</v>
      </c>
      <c r="L2032" s="3">
        <f>INDEX(products!$E$2:$E$5902,MATCH(D2032,products!$A$2:$A$5902,0))</f>
        <v>3879.37</v>
      </c>
      <c r="M2032">
        <f>_xlfn.XLOOKUP(D2032,products!$A$2:$A$5902,products!$F$2:$F$5902)</f>
        <v>4</v>
      </c>
      <c r="N2032" s="3">
        <f t="shared" si="31"/>
        <v>969.84249999999997</v>
      </c>
      <c r="O2032" s="3" t="str" cm="1">
        <f t="array" ref="O2032">_xlfn.IFS(J2032="Furn","Furniture",J2032="Tech","Technology",J2032="OffSup","Office Supplies")</f>
        <v>Office Supplies</v>
      </c>
      <c r="P2032" s="3" t="str" cm="1">
        <f t="array" ref="P2032">_xlfn.IFS(K2032="Bkcs","Bookcases",K2032="Phns","Phones",K2032="Acc","Accessories",K2032="Bndrs","Binders",K2032="Fstnrs","Fasteners")</f>
        <v>Binders</v>
      </c>
      <c r="Q2032" t="str">
        <f>IF(_xlfn.XLOOKUP(D2032,products!$A$2:$A$5902,products!$H$2:$H$5902,,0)=1,"Yes","No")</f>
        <v>No</v>
      </c>
    </row>
    <row r="2033" spans="1:17" x14ac:dyDescent="0.3">
      <c r="A2033" t="s">
        <v>12102</v>
      </c>
      <c r="B2033" s="4">
        <v>44794</v>
      </c>
      <c r="C2033" t="s">
        <v>12103</v>
      </c>
      <c r="D2033" t="s">
        <v>12106</v>
      </c>
      <c r="E2033" s="1">
        <v>44963</v>
      </c>
      <c r="F2033" t="s">
        <v>35</v>
      </c>
      <c r="G2033" t="str">
        <f>_xlfn.XLOOKUP(C2033,customers!$A$2:$A$5902,customers!$B$2:$B$5902,,0)</f>
        <v>Anita Knight</v>
      </c>
      <c r="H2033" t="str">
        <f>_xlfn.XLOOKUP(C2033,customers!$A$2:$A$5902,customers!$G$2:$G$5902,,0)</f>
        <v>North</v>
      </c>
      <c r="I2033" t="str">
        <f>_xlfn.XLOOKUP(C2033,customers!$A$2:$A$5902,customers!$E$2:$E$5902,,0)</f>
        <v>North Amy</v>
      </c>
      <c r="J2033" t="str">
        <f>INDEX(products!$B$2:$B$5902,MATCH(D2033,products!$A$2:$A$5902,0))</f>
        <v>Furn</v>
      </c>
      <c r="K2033" t="str">
        <f>INDEX(products!$C$2:$C$5902,MATCH(D2033,products!$A$2:$A$5902,0))</f>
        <v>Bndrs</v>
      </c>
      <c r="L2033" s="3">
        <f>INDEX(products!$E$2:$E$5902,MATCH(D2033,products!$A$2:$A$5902,0))</f>
        <v>3707.62</v>
      </c>
      <c r="M2033">
        <f>_xlfn.XLOOKUP(D2033,products!$A$2:$A$5902,products!$F$2:$F$5902)</f>
        <v>5</v>
      </c>
      <c r="N2033" s="3">
        <f t="shared" si="31"/>
        <v>741.524</v>
      </c>
      <c r="O2033" s="3" t="str" cm="1">
        <f t="array" ref="O2033">_xlfn.IFS(J2033="Furn","Furniture",J2033="Tech","Technology",J2033="OffSup","Office Supplies")</f>
        <v>Furniture</v>
      </c>
      <c r="P2033" s="3" t="str" cm="1">
        <f t="array" ref="P2033">_xlfn.IFS(K2033="Bkcs","Bookcases",K2033="Phns","Phones",K2033="Acc","Accessories",K2033="Bndrs","Binders",K2033="Fstnrs","Fasteners")</f>
        <v>Binders</v>
      </c>
      <c r="Q2033" t="str">
        <f>IF(_xlfn.XLOOKUP(D2033,products!$A$2:$A$5902,products!$H$2:$H$5902,,0)=1,"Yes","No")</f>
        <v>No</v>
      </c>
    </row>
    <row r="2034" spans="1:17" x14ac:dyDescent="0.3">
      <c r="A2034" t="s">
        <v>12108</v>
      </c>
      <c r="B2034" s="4">
        <v>44381</v>
      </c>
      <c r="C2034" t="s">
        <v>12109</v>
      </c>
      <c r="D2034" t="s">
        <v>12112</v>
      </c>
      <c r="E2034" s="1">
        <v>44689</v>
      </c>
      <c r="F2034" t="s">
        <v>35</v>
      </c>
      <c r="G2034" t="str">
        <f>_xlfn.XLOOKUP(C2034,customers!$A$2:$A$5902,customers!$B$2:$B$5902,,0)</f>
        <v>Melissa Morales</v>
      </c>
      <c r="H2034" t="str">
        <f>_xlfn.XLOOKUP(C2034,customers!$A$2:$A$5902,customers!$G$2:$G$5902,,0)</f>
        <v>South</v>
      </c>
      <c r="I2034" t="str">
        <f>_xlfn.XLOOKUP(C2034,customers!$A$2:$A$5902,customers!$E$2:$E$5902,,0)</f>
        <v>Ronniemouth</v>
      </c>
      <c r="J2034" t="str">
        <f>INDEX(products!$B$2:$B$5902,MATCH(D2034,products!$A$2:$A$5902,0))</f>
        <v>Tech</v>
      </c>
      <c r="K2034" t="str">
        <f>INDEX(products!$C$2:$C$5902,MATCH(D2034,products!$A$2:$A$5902,0))</f>
        <v>Bkcs</v>
      </c>
      <c r="L2034" s="3">
        <f>INDEX(products!$E$2:$E$5902,MATCH(D2034,products!$A$2:$A$5902,0))</f>
        <v>3204.51</v>
      </c>
      <c r="M2034">
        <f>_xlfn.XLOOKUP(D2034,products!$A$2:$A$5902,products!$F$2:$F$5902)</f>
        <v>6</v>
      </c>
      <c r="N2034" s="3">
        <f t="shared" si="31"/>
        <v>534.08500000000004</v>
      </c>
      <c r="O2034" s="3" t="str" cm="1">
        <f t="array" ref="O2034">_xlfn.IFS(J2034="Furn","Furniture",J2034="Tech","Technology",J2034="OffSup","Office Supplies")</f>
        <v>Technology</v>
      </c>
      <c r="P2034" s="3" t="str" cm="1">
        <f t="array" ref="P2034">_xlfn.IFS(K2034="Bkcs","Bookcases",K2034="Phns","Phones",K2034="Acc","Accessories",K2034="Bndrs","Binders",K2034="Fstnrs","Fasteners")</f>
        <v>Bookcases</v>
      </c>
      <c r="Q2034" t="str">
        <f>IF(_xlfn.XLOOKUP(D2034,products!$A$2:$A$5902,products!$H$2:$H$5902,,0)=1,"Yes","No")</f>
        <v>Yes</v>
      </c>
    </row>
    <row r="2035" spans="1:17" x14ac:dyDescent="0.3">
      <c r="A2035" t="s">
        <v>12114</v>
      </c>
      <c r="B2035" s="4">
        <v>44977</v>
      </c>
      <c r="C2035" t="s">
        <v>12115</v>
      </c>
      <c r="D2035" t="s">
        <v>12117</v>
      </c>
      <c r="E2035" s="1">
        <v>45281</v>
      </c>
      <c r="F2035" t="s">
        <v>74</v>
      </c>
      <c r="G2035" t="str">
        <f>_xlfn.XLOOKUP(C2035,customers!$A$2:$A$5902,customers!$B$2:$B$5902,,0)</f>
        <v>Alicia Williams</v>
      </c>
      <c r="H2035" t="str">
        <f>_xlfn.XLOOKUP(C2035,customers!$A$2:$A$5902,customers!$G$2:$G$5902,,0)</f>
        <v>South</v>
      </c>
      <c r="I2035" t="str">
        <f>_xlfn.XLOOKUP(C2035,customers!$A$2:$A$5902,customers!$E$2:$E$5902,,0)</f>
        <v>Lindaland</v>
      </c>
      <c r="J2035" t="str">
        <f>INDEX(products!$B$2:$B$5902,MATCH(D2035,products!$A$2:$A$5902,0))</f>
        <v>Tech</v>
      </c>
      <c r="K2035" t="str">
        <f>INDEX(products!$C$2:$C$5902,MATCH(D2035,products!$A$2:$A$5902,0))</f>
        <v>Fstnrs</v>
      </c>
      <c r="L2035" s="3">
        <f>INDEX(products!$E$2:$E$5902,MATCH(D2035,products!$A$2:$A$5902,0))</f>
        <v>2807.31</v>
      </c>
      <c r="M2035">
        <f>_xlfn.XLOOKUP(D2035,products!$A$2:$A$5902,products!$F$2:$F$5902)</f>
        <v>2</v>
      </c>
      <c r="N2035" s="3">
        <f t="shared" si="31"/>
        <v>1403.655</v>
      </c>
      <c r="O2035" s="3" t="str" cm="1">
        <f t="array" ref="O2035">_xlfn.IFS(J2035="Furn","Furniture",J2035="Tech","Technology",J2035="OffSup","Office Supplies")</f>
        <v>Technology</v>
      </c>
      <c r="P2035" s="3" t="str" cm="1">
        <f t="array" ref="P2035">_xlfn.IFS(K2035="Bkcs","Bookcases",K2035="Phns","Phones",K2035="Acc","Accessories",K2035="Bndrs","Binders",K2035="Fstnrs","Fasteners")</f>
        <v>Fasteners</v>
      </c>
      <c r="Q2035" t="str">
        <f>IF(_xlfn.XLOOKUP(D2035,products!$A$2:$A$5902,products!$H$2:$H$5902,,0)=1,"Yes","No")</f>
        <v>Yes</v>
      </c>
    </row>
    <row r="2036" spans="1:17" x14ac:dyDescent="0.3">
      <c r="A2036" t="s">
        <v>12119</v>
      </c>
      <c r="B2036" s="4">
        <v>43805</v>
      </c>
      <c r="C2036" t="s">
        <v>12120</v>
      </c>
      <c r="D2036" t="s">
        <v>12123</v>
      </c>
      <c r="E2036" s="1">
        <v>44104</v>
      </c>
      <c r="F2036" t="s">
        <v>74</v>
      </c>
      <c r="G2036" t="str">
        <f>_xlfn.XLOOKUP(C2036,customers!$A$2:$A$5902,customers!$B$2:$B$5902,,0)</f>
        <v>Tammy Wilson</v>
      </c>
      <c r="H2036" t="str">
        <f>_xlfn.XLOOKUP(C2036,customers!$A$2:$A$5902,customers!$G$2:$G$5902,,0)</f>
        <v>East</v>
      </c>
      <c r="I2036" t="str">
        <f>_xlfn.XLOOKUP(C2036,customers!$A$2:$A$5902,customers!$E$2:$E$5902,,0)</f>
        <v>Claudiahaven</v>
      </c>
      <c r="J2036" t="str">
        <f>INDEX(products!$B$2:$B$5902,MATCH(D2036,products!$A$2:$A$5902,0))</f>
        <v>OffSup</v>
      </c>
      <c r="K2036" t="str">
        <f>INDEX(products!$C$2:$C$5902,MATCH(D2036,products!$A$2:$A$5902,0))</f>
        <v>Acc</v>
      </c>
      <c r="L2036" s="3">
        <f>INDEX(products!$E$2:$E$5902,MATCH(D2036,products!$A$2:$A$5902,0))</f>
        <v>1084.23</v>
      </c>
      <c r="M2036">
        <f>_xlfn.XLOOKUP(D2036,products!$A$2:$A$5902,products!$F$2:$F$5902)</f>
        <v>5</v>
      </c>
      <c r="N2036" s="3">
        <f t="shared" si="31"/>
        <v>216.846</v>
      </c>
      <c r="O2036" s="3" t="str" cm="1">
        <f t="array" ref="O2036">_xlfn.IFS(J2036="Furn","Furniture",J2036="Tech","Technology",J2036="OffSup","Office Supplies")</f>
        <v>Office Supplies</v>
      </c>
      <c r="P2036" s="3" t="str" cm="1">
        <f t="array" ref="P2036">_xlfn.IFS(K2036="Bkcs","Bookcases",K2036="Phns","Phones",K2036="Acc","Accessories",K2036="Bndrs","Binders",K2036="Fstnrs","Fasteners")</f>
        <v>Accessories</v>
      </c>
      <c r="Q2036" t="str">
        <f>IF(_xlfn.XLOOKUP(D2036,products!$A$2:$A$5902,products!$H$2:$H$5902,,0)=1,"Yes","No")</f>
        <v>No</v>
      </c>
    </row>
    <row r="2037" spans="1:17" x14ac:dyDescent="0.3">
      <c r="A2037" t="s">
        <v>12125</v>
      </c>
      <c r="B2037" s="4">
        <v>44555</v>
      </c>
      <c r="C2037" t="s">
        <v>12126</v>
      </c>
      <c r="D2037" t="s">
        <v>12129</v>
      </c>
      <c r="E2037" s="1">
        <v>44721</v>
      </c>
      <c r="F2037" t="s">
        <v>35</v>
      </c>
      <c r="G2037" t="str">
        <f>_xlfn.XLOOKUP(C2037,customers!$A$2:$A$5902,customers!$B$2:$B$5902,,0)</f>
        <v>Jacob Jones</v>
      </c>
      <c r="H2037" t="str">
        <f>_xlfn.XLOOKUP(C2037,customers!$A$2:$A$5902,customers!$G$2:$G$5902,,0)</f>
        <v>South</v>
      </c>
      <c r="I2037" t="str">
        <f>_xlfn.XLOOKUP(C2037,customers!$A$2:$A$5902,customers!$E$2:$E$5902,,0)</f>
        <v>New Justin</v>
      </c>
      <c r="J2037" t="str">
        <f>INDEX(products!$B$2:$B$5902,MATCH(D2037,products!$A$2:$A$5902,0))</f>
        <v>Tech</v>
      </c>
      <c r="K2037" t="str">
        <f>INDEX(products!$C$2:$C$5902,MATCH(D2037,products!$A$2:$A$5902,0))</f>
        <v>Acc</v>
      </c>
      <c r="L2037" s="3">
        <f>INDEX(products!$E$2:$E$5902,MATCH(D2037,products!$A$2:$A$5902,0))</f>
        <v>4961.13</v>
      </c>
      <c r="M2037">
        <f>_xlfn.XLOOKUP(D2037,products!$A$2:$A$5902,products!$F$2:$F$5902)</f>
        <v>5</v>
      </c>
      <c r="N2037" s="3">
        <f t="shared" si="31"/>
        <v>992.226</v>
      </c>
      <c r="O2037" s="3" t="str" cm="1">
        <f t="array" ref="O2037">_xlfn.IFS(J2037="Furn","Furniture",J2037="Tech","Technology",J2037="OffSup","Office Supplies")</f>
        <v>Technology</v>
      </c>
      <c r="P2037" s="3" t="str" cm="1">
        <f t="array" ref="P2037">_xlfn.IFS(K2037="Bkcs","Bookcases",K2037="Phns","Phones",K2037="Acc","Accessories",K2037="Bndrs","Binders",K2037="Fstnrs","Fasteners")</f>
        <v>Accessories</v>
      </c>
      <c r="Q2037" t="str">
        <f>IF(_xlfn.XLOOKUP(D2037,products!$A$2:$A$5902,products!$H$2:$H$5902,,0)=1,"Yes","No")</f>
        <v>No</v>
      </c>
    </row>
    <row r="2038" spans="1:17" x14ac:dyDescent="0.3">
      <c r="A2038" t="s">
        <v>12131</v>
      </c>
      <c r="B2038" s="4">
        <v>44411</v>
      </c>
      <c r="C2038" t="s">
        <v>12132</v>
      </c>
      <c r="D2038" t="s">
        <v>12134</v>
      </c>
      <c r="E2038" s="1">
        <v>44436</v>
      </c>
      <c r="F2038" t="s">
        <v>74</v>
      </c>
      <c r="G2038" t="str">
        <f>_xlfn.XLOOKUP(C2038,customers!$A$2:$A$5902,customers!$B$2:$B$5902,,0)</f>
        <v>Zachary Morrison</v>
      </c>
      <c r="H2038" t="str">
        <f>_xlfn.XLOOKUP(C2038,customers!$A$2:$A$5902,customers!$G$2:$G$5902,,0)</f>
        <v>East</v>
      </c>
      <c r="I2038" t="str">
        <f>_xlfn.XLOOKUP(C2038,customers!$A$2:$A$5902,customers!$E$2:$E$5902,,0)</f>
        <v>West Anthony</v>
      </c>
      <c r="J2038" t="str">
        <f>INDEX(products!$B$2:$B$5902,MATCH(D2038,products!$A$2:$A$5902,0))</f>
        <v>OffSup</v>
      </c>
      <c r="K2038" t="str">
        <f>INDEX(products!$C$2:$C$5902,MATCH(D2038,products!$A$2:$A$5902,0))</f>
        <v>Fstnrs</v>
      </c>
      <c r="L2038" s="3">
        <f>INDEX(products!$E$2:$E$5902,MATCH(D2038,products!$A$2:$A$5902,0))</f>
        <v>1939.72</v>
      </c>
      <c r="M2038">
        <f>_xlfn.XLOOKUP(D2038,products!$A$2:$A$5902,products!$F$2:$F$5902)</f>
        <v>1</v>
      </c>
      <c r="N2038" s="3">
        <f t="shared" si="31"/>
        <v>1939.72</v>
      </c>
      <c r="O2038" s="3" t="str" cm="1">
        <f t="array" ref="O2038">_xlfn.IFS(J2038="Furn","Furniture",J2038="Tech","Technology",J2038="OffSup","Office Supplies")</f>
        <v>Office Supplies</v>
      </c>
      <c r="P2038" s="3" t="str" cm="1">
        <f t="array" ref="P2038">_xlfn.IFS(K2038="Bkcs","Bookcases",K2038="Phns","Phones",K2038="Acc","Accessories",K2038="Bndrs","Binders",K2038="Fstnrs","Fasteners")</f>
        <v>Fasteners</v>
      </c>
      <c r="Q2038" t="str">
        <f>IF(_xlfn.XLOOKUP(D2038,products!$A$2:$A$5902,products!$H$2:$H$5902,,0)=1,"Yes","No")</f>
        <v>Yes</v>
      </c>
    </row>
    <row r="2039" spans="1:17" x14ac:dyDescent="0.3">
      <c r="A2039" t="s">
        <v>12136</v>
      </c>
      <c r="B2039" s="4">
        <v>44401</v>
      </c>
      <c r="C2039" t="s">
        <v>12137</v>
      </c>
      <c r="D2039" t="s">
        <v>12140</v>
      </c>
      <c r="E2039" s="1">
        <v>44573</v>
      </c>
      <c r="F2039" t="s">
        <v>74</v>
      </c>
      <c r="G2039" t="str">
        <f>_xlfn.XLOOKUP(C2039,customers!$A$2:$A$5902,customers!$B$2:$B$5902,,0)</f>
        <v>Gregory Huynh</v>
      </c>
      <c r="H2039" t="str">
        <f>_xlfn.XLOOKUP(C2039,customers!$A$2:$A$5902,customers!$G$2:$G$5902,,0)</f>
        <v>North</v>
      </c>
      <c r="I2039" t="str">
        <f>_xlfn.XLOOKUP(C2039,customers!$A$2:$A$5902,customers!$E$2:$E$5902,,0)</f>
        <v>Batesview</v>
      </c>
      <c r="J2039" t="str">
        <f>INDEX(products!$B$2:$B$5902,MATCH(D2039,products!$A$2:$A$5902,0))</f>
        <v>Furn</v>
      </c>
      <c r="K2039" t="str">
        <f>INDEX(products!$C$2:$C$5902,MATCH(D2039,products!$A$2:$A$5902,0))</f>
        <v>Phns</v>
      </c>
      <c r="L2039" s="3">
        <f>INDEX(products!$E$2:$E$5902,MATCH(D2039,products!$A$2:$A$5902,0))</f>
        <v>3731.76</v>
      </c>
      <c r="M2039">
        <f>_xlfn.XLOOKUP(D2039,products!$A$2:$A$5902,products!$F$2:$F$5902)</f>
        <v>5</v>
      </c>
      <c r="N2039" s="3">
        <f t="shared" si="31"/>
        <v>746.35200000000009</v>
      </c>
      <c r="O2039" s="3" t="str" cm="1">
        <f t="array" ref="O2039">_xlfn.IFS(J2039="Furn","Furniture",J2039="Tech","Technology",J2039="OffSup","Office Supplies")</f>
        <v>Furniture</v>
      </c>
      <c r="P2039" s="3" t="str" cm="1">
        <f t="array" ref="P2039">_xlfn.IFS(K2039="Bkcs","Bookcases",K2039="Phns","Phones",K2039="Acc","Accessories",K2039="Bndrs","Binders",K2039="Fstnrs","Fasteners")</f>
        <v>Phones</v>
      </c>
      <c r="Q2039" t="str">
        <f>IF(_xlfn.XLOOKUP(D2039,products!$A$2:$A$5902,products!$H$2:$H$5902,,0)=1,"Yes","No")</f>
        <v>Yes</v>
      </c>
    </row>
    <row r="2040" spans="1:17" x14ac:dyDescent="0.3">
      <c r="A2040" t="s">
        <v>12142</v>
      </c>
      <c r="B2040" s="4">
        <v>44849</v>
      </c>
      <c r="C2040" t="s">
        <v>12143</v>
      </c>
      <c r="D2040" t="s">
        <v>12146</v>
      </c>
      <c r="E2040" s="1">
        <v>45151</v>
      </c>
      <c r="F2040" t="s">
        <v>74</v>
      </c>
      <c r="G2040" t="str">
        <f>_xlfn.XLOOKUP(C2040,customers!$A$2:$A$5902,customers!$B$2:$B$5902,,0)</f>
        <v>Jeff Smith</v>
      </c>
      <c r="H2040" t="str">
        <f>_xlfn.XLOOKUP(C2040,customers!$A$2:$A$5902,customers!$G$2:$G$5902,,0)</f>
        <v>North</v>
      </c>
      <c r="I2040" t="str">
        <f>_xlfn.XLOOKUP(C2040,customers!$A$2:$A$5902,customers!$E$2:$E$5902,,0)</f>
        <v>Robinsonmouth</v>
      </c>
      <c r="J2040" t="str">
        <f>INDEX(products!$B$2:$B$5902,MATCH(D2040,products!$A$2:$A$5902,0))</f>
        <v>Furn</v>
      </c>
      <c r="K2040" t="str">
        <f>INDEX(products!$C$2:$C$5902,MATCH(D2040,products!$A$2:$A$5902,0))</f>
        <v>Bkcs</v>
      </c>
      <c r="L2040" s="3">
        <f>INDEX(products!$E$2:$E$5902,MATCH(D2040,products!$A$2:$A$5902,0))</f>
        <v>4887.99</v>
      </c>
      <c r="M2040">
        <f>_xlfn.XLOOKUP(D2040,products!$A$2:$A$5902,products!$F$2:$F$5902)</f>
        <v>3</v>
      </c>
      <c r="N2040" s="3">
        <f t="shared" si="31"/>
        <v>1629.33</v>
      </c>
      <c r="O2040" s="3" t="str" cm="1">
        <f t="array" ref="O2040">_xlfn.IFS(J2040="Furn","Furniture",J2040="Tech","Technology",J2040="OffSup","Office Supplies")</f>
        <v>Furniture</v>
      </c>
      <c r="P2040" s="3" t="str" cm="1">
        <f t="array" ref="P2040">_xlfn.IFS(K2040="Bkcs","Bookcases",K2040="Phns","Phones",K2040="Acc","Accessories",K2040="Bndrs","Binders",K2040="Fstnrs","Fasteners")</f>
        <v>Bookcases</v>
      </c>
      <c r="Q2040" t="str">
        <f>IF(_xlfn.XLOOKUP(D2040,products!$A$2:$A$5902,products!$H$2:$H$5902,,0)=1,"Yes","No")</f>
        <v>No</v>
      </c>
    </row>
    <row r="2041" spans="1:17" x14ac:dyDescent="0.3">
      <c r="A2041" t="s">
        <v>12148</v>
      </c>
      <c r="B2041" s="4">
        <v>44168</v>
      </c>
      <c r="C2041" t="s">
        <v>12149</v>
      </c>
      <c r="D2041" t="s">
        <v>12152</v>
      </c>
      <c r="E2041" s="1">
        <v>44276</v>
      </c>
      <c r="F2041" t="s">
        <v>35</v>
      </c>
      <c r="G2041" t="str">
        <f>_xlfn.XLOOKUP(C2041,customers!$A$2:$A$5902,customers!$B$2:$B$5902,,0)</f>
        <v>Desiree Bauer</v>
      </c>
      <c r="H2041" t="str">
        <f>_xlfn.XLOOKUP(C2041,customers!$A$2:$A$5902,customers!$G$2:$G$5902,,0)</f>
        <v>North</v>
      </c>
      <c r="I2041" t="str">
        <f>_xlfn.XLOOKUP(C2041,customers!$A$2:$A$5902,customers!$E$2:$E$5902,,0)</f>
        <v>East Samantha</v>
      </c>
      <c r="J2041" t="str">
        <f>INDEX(products!$B$2:$B$5902,MATCH(D2041,products!$A$2:$A$5902,0))</f>
        <v>Tech</v>
      </c>
      <c r="K2041" t="str">
        <f>INDEX(products!$C$2:$C$5902,MATCH(D2041,products!$A$2:$A$5902,0))</f>
        <v>Acc</v>
      </c>
      <c r="L2041" s="3">
        <f>INDEX(products!$E$2:$E$5902,MATCH(D2041,products!$A$2:$A$5902,0))</f>
        <v>3410.34</v>
      </c>
      <c r="M2041">
        <f>_xlfn.XLOOKUP(D2041,products!$A$2:$A$5902,products!$F$2:$F$5902)</f>
        <v>8</v>
      </c>
      <c r="N2041" s="3">
        <f t="shared" si="31"/>
        <v>426.29250000000002</v>
      </c>
      <c r="O2041" s="3" t="str" cm="1">
        <f t="array" ref="O2041">_xlfn.IFS(J2041="Furn","Furniture",J2041="Tech","Technology",J2041="OffSup","Office Supplies")</f>
        <v>Technology</v>
      </c>
      <c r="P2041" s="3" t="str" cm="1">
        <f t="array" ref="P2041">_xlfn.IFS(K2041="Bkcs","Bookcases",K2041="Phns","Phones",K2041="Acc","Accessories",K2041="Bndrs","Binders",K2041="Fstnrs","Fasteners")</f>
        <v>Accessories</v>
      </c>
      <c r="Q2041" t="str">
        <f>IF(_xlfn.XLOOKUP(D2041,products!$A$2:$A$5902,products!$H$2:$H$5902,,0)=1,"Yes","No")</f>
        <v>No</v>
      </c>
    </row>
    <row r="2042" spans="1:17" x14ac:dyDescent="0.3">
      <c r="A2042" t="s">
        <v>12154</v>
      </c>
      <c r="B2042" s="4">
        <v>43836</v>
      </c>
      <c r="C2042" t="s">
        <v>12155</v>
      </c>
      <c r="D2042" t="s">
        <v>12158</v>
      </c>
      <c r="E2042" s="1">
        <v>43839</v>
      </c>
      <c r="F2042" t="s">
        <v>35</v>
      </c>
      <c r="G2042" t="str">
        <f>_xlfn.XLOOKUP(C2042,customers!$A$2:$A$5902,customers!$B$2:$B$5902,,0)</f>
        <v>Michael Patterson</v>
      </c>
      <c r="H2042" t="str">
        <f>_xlfn.XLOOKUP(C2042,customers!$A$2:$A$5902,customers!$G$2:$G$5902,,0)</f>
        <v>West</v>
      </c>
      <c r="I2042" t="str">
        <f>_xlfn.XLOOKUP(C2042,customers!$A$2:$A$5902,customers!$E$2:$E$5902,,0)</f>
        <v>North Gracefort</v>
      </c>
      <c r="J2042" t="str">
        <f>INDEX(products!$B$2:$B$5902,MATCH(D2042,products!$A$2:$A$5902,0))</f>
        <v>Tech</v>
      </c>
      <c r="K2042" t="str">
        <f>INDEX(products!$C$2:$C$5902,MATCH(D2042,products!$A$2:$A$5902,0))</f>
        <v>Phns</v>
      </c>
      <c r="L2042" s="3">
        <f>INDEX(products!$E$2:$E$5902,MATCH(D2042,products!$A$2:$A$5902,0))</f>
        <v>4190.43</v>
      </c>
      <c r="M2042">
        <f>_xlfn.XLOOKUP(D2042,products!$A$2:$A$5902,products!$F$2:$F$5902)</f>
        <v>3</v>
      </c>
      <c r="N2042" s="3">
        <f t="shared" si="31"/>
        <v>1396.8100000000002</v>
      </c>
      <c r="O2042" s="3" t="str" cm="1">
        <f t="array" ref="O2042">_xlfn.IFS(J2042="Furn","Furniture",J2042="Tech","Technology",J2042="OffSup","Office Supplies")</f>
        <v>Technology</v>
      </c>
      <c r="P2042" s="3" t="str" cm="1">
        <f t="array" ref="P2042">_xlfn.IFS(K2042="Bkcs","Bookcases",K2042="Phns","Phones",K2042="Acc","Accessories",K2042="Bndrs","Binders",K2042="Fstnrs","Fasteners")</f>
        <v>Phones</v>
      </c>
      <c r="Q2042" t="str">
        <f>IF(_xlfn.XLOOKUP(D2042,products!$A$2:$A$5902,products!$H$2:$H$5902,,0)=1,"Yes","No")</f>
        <v>No</v>
      </c>
    </row>
    <row r="2043" spans="1:17" x14ac:dyDescent="0.3">
      <c r="A2043" t="s">
        <v>12160</v>
      </c>
      <c r="B2043" s="4">
        <v>44303</v>
      </c>
      <c r="C2043" t="s">
        <v>12161</v>
      </c>
      <c r="D2043" t="s">
        <v>12164</v>
      </c>
      <c r="E2043" s="1">
        <v>44526</v>
      </c>
      <c r="F2043" t="s">
        <v>35</v>
      </c>
      <c r="G2043" t="str">
        <f>_xlfn.XLOOKUP(C2043,customers!$A$2:$A$5902,customers!$B$2:$B$5902,,0)</f>
        <v>Jordan Cole</v>
      </c>
      <c r="H2043" t="str">
        <f>_xlfn.XLOOKUP(C2043,customers!$A$2:$A$5902,customers!$G$2:$G$5902,,0)</f>
        <v>South</v>
      </c>
      <c r="I2043" t="str">
        <f>_xlfn.XLOOKUP(C2043,customers!$A$2:$A$5902,customers!$E$2:$E$5902,,0)</f>
        <v>East Davidbury</v>
      </c>
      <c r="J2043" t="str">
        <f>INDEX(products!$B$2:$B$5902,MATCH(D2043,products!$A$2:$A$5902,0))</f>
        <v>Furn</v>
      </c>
      <c r="K2043" t="str">
        <f>INDEX(products!$C$2:$C$5902,MATCH(D2043,products!$A$2:$A$5902,0))</f>
        <v>Bndrs</v>
      </c>
      <c r="L2043" s="3">
        <f>INDEX(products!$E$2:$E$5902,MATCH(D2043,products!$A$2:$A$5902,0))</f>
        <v>1494.98</v>
      </c>
      <c r="M2043">
        <f>_xlfn.XLOOKUP(D2043,products!$A$2:$A$5902,products!$F$2:$F$5902)</f>
        <v>6</v>
      </c>
      <c r="N2043" s="3">
        <f t="shared" si="31"/>
        <v>249.16333333333333</v>
      </c>
      <c r="O2043" s="3" t="str" cm="1">
        <f t="array" ref="O2043">_xlfn.IFS(J2043="Furn","Furniture",J2043="Tech","Technology",J2043="OffSup","Office Supplies")</f>
        <v>Furniture</v>
      </c>
      <c r="P2043" s="3" t="str" cm="1">
        <f t="array" ref="P2043">_xlfn.IFS(K2043="Bkcs","Bookcases",K2043="Phns","Phones",K2043="Acc","Accessories",K2043="Bndrs","Binders",K2043="Fstnrs","Fasteners")</f>
        <v>Binders</v>
      </c>
      <c r="Q2043" t="str">
        <f>IF(_xlfn.XLOOKUP(D2043,products!$A$2:$A$5902,products!$H$2:$H$5902,,0)=1,"Yes","No")</f>
        <v>Yes</v>
      </c>
    </row>
    <row r="2044" spans="1:17" x14ac:dyDescent="0.3">
      <c r="A2044" t="s">
        <v>12166</v>
      </c>
      <c r="B2044" s="4">
        <v>45301</v>
      </c>
      <c r="C2044" t="s">
        <v>12167</v>
      </c>
      <c r="D2044" t="s">
        <v>12170</v>
      </c>
      <c r="E2044" s="1">
        <v>45441</v>
      </c>
      <c r="F2044" t="s">
        <v>35</v>
      </c>
      <c r="G2044" t="str">
        <f>_xlfn.XLOOKUP(C2044,customers!$A$2:$A$5902,customers!$B$2:$B$5902,,0)</f>
        <v>Gerald Gould</v>
      </c>
      <c r="H2044" t="str">
        <f>_xlfn.XLOOKUP(C2044,customers!$A$2:$A$5902,customers!$G$2:$G$5902,,0)</f>
        <v>South</v>
      </c>
      <c r="I2044" t="str">
        <f>_xlfn.XLOOKUP(C2044,customers!$A$2:$A$5902,customers!$E$2:$E$5902,,0)</f>
        <v>Allenborough</v>
      </c>
      <c r="J2044" t="str">
        <f>INDEX(products!$B$2:$B$5902,MATCH(D2044,products!$A$2:$A$5902,0))</f>
        <v>Tech</v>
      </c>
      <c r="K2044" t="str">
        <f>INDEX(products!$C$2:$C$5902,MATCH(D2044,products!$A$2:$A$5902,0))</f>
        <v>Fstnrs</v>
      </c>
      <c r="L2044" s="3">
        <f>INDEX(products!$E$2:$E$5902,MATCH(D2044,products!$A$2:$A$5902,0))</f>
        <v>884.56</v>
      </c>
      <c r="M2044">
        <f>_xlfn.XLOOKUP(D2044,products!$A$2:$A$5902,products!$F$2:$F$5902)</f>
        <v>1</v>
      </c>
      <c r="N2044" s="3">
        <f t="shared" si="31"/>
        <v>884.56</v>
      </c>
      <c r="O2044" s="3" t="str" cm="1">
        <f t="array" ref="O2044">_xlfn.IFS(J2044="Furn","Furniture",J2044="Tech","Technology",J2044="OffSup","Office Supplies")</f>
        <v>Technology</v>
      </c>
      <c r="P2044" s="3" t="str" cm="1">
        <f t="array" ref="P2044">_xlfn.IFS(K2044="Bkcs","Bookcases",K2044="Phns","Phones",K2044="Acc","Accessories",K2044="Bndrs","Binders",K2044="Fstnrs","Fasteners")</f>
        <v>Fasteners</v>
      </c>
      <c r="Q2044" t="str">
        <f>IF(_xlfn.XLOOKUP(D2044,products!$A$2:$A$5902,products!$H$2:$H$5902,,0)=1,"Yes","No")</f>
        <v>Yes</v>
      </c>
    </row>
    <row r="2045" spans="1:17" x14ac:dyDescent="0.3">
      <c r="A2045" t="s">
        <v>12172</v>
      </c>
      <c r="B2045" s="4">
        <v>44346</v>
      </c>
      <c r="C2045" t="s">
        <v>12173</v>
      </c>
      <c r="D2045" t="s">
        <v>12176</v>
      </c>
      <c r="E2045" s="1">
        <v>44411</v>
      </c>
      <c r="F2045" t="s">
        <v>21</v>
      </c>
      <c r="G2045" t="str">
        <f>_xlfn.XLOOKUP(C2045,customers!$A$2:$A$5902,customers!$B$2:$B$5902,,0)</f>
        <v>Corey Wilkerson</v>
      </c>
      <c r="H2045" t="str">
        <f>_xlfn.XLOOKUP(C2045,customers!$A$2:$A$5902,customers!$G$2:$G$5902,,0)</f>
        <v>East</v>
      </c>
      <c r="I2045" t="str">
        <f>_xlfn.XLOOKUP(C2045,customers!$A$2:$A$5902,customers!$E$2:$E$5902,,0)</f>
        <v>Lunaburgh</v>
      </c>
      <c r="J2045" t="str">
        <f>INDEX(products!$B$2:$B$5902,MATCH(D2045,products!$A$2:$A$5902,0))</f>
        <v>Furn</v>
      </c>
      <c r="K2045" t="str">
        <f>INDEX(products!$C$2:$C$5902,MATCH(D2045,products!$A$2:$A$5902,0))</f>
        <v>Bkcs</v>
      </c>
      <c r="L2045" s="3">
        <f>INDEX(products!$E$2:$E$5902,MATCH(D2045,products!$A$2:$A$5902,0))</f>
        <v>108.38</v>
      </c>
      <c r="M2045">
        <f>_xlfn.XLOOKUP(D2045,products!$A$2:$A$5902,products!$F$2:$F$5902)</f>
        <v>7</v>
      </c>
      <c r="N2045" s="3">
        <f t="shared" si="31"/>
        <v>15.482857142857142</v>
      </c>
      <c r="O2045" s="3" t="str" cm="1">
        <f t="array" ref="O2045">_xlfn.IFS(J2045="Furn","Furniture",J2045="Tech","Technology",J2045="OffSup","Office Supplies")</f>
        <v>Furniture</v>
      </c>
      <c r="P2045" s="3" t="str" cm="1">
        <f t="array" ref="P2045">_xlfn.IFS(K2045="Bkcs","Bookcases",K2045="Phns","Phones",K2045="Acc","Accessories",K2045="Bndrs","Binders",K2045="Fstnrs","Fasteners")</f>
        <v>Bookcases</v>
      </c>
      <c r="Q2045" t="str">
        <f>IF(_xlfn.XLOOKUP(D2045,products!$A$2:$A$5902,products!$H$2:$H$5902,,0)=1,"Yes","No")</f>
        <v>No</v>
      </c>
    </row>
    <row r="2046" spans="1:17" x14ac:dyDescent="0.3">
      <c r="A2046" t="s">
        <v>12178</v>
      </c>
      <c r="B2046" s="4">
        <v>45031</v>
      </c>
      <c r="C2046" t="s">
        <v>12179</v>
      </c>
      <c r="D2046" t="s">
        <v>12182</v>
      </c>
      <c r="E2046" s="1">
        <v>45232</v>
      </c>
      <c r="F2046" t="s">
        <v>21</v>
      </c>
      <c r="G2046" t="str">
        <f>_xlfn.XLOOKUP(C2046,customers!$A$2:$A$5902,customers!$B$2:$B$5902,,0)</f>
        <v>Tasha Salas</v>
      </c>
      <c r="H2046" t="str">
        <f>_xlfn.XLOOKUP(C2046,customers!$A$2:$A$5902,customers!$G$2:$G$5902,,0)</f>
        <v>South</v>
      </c>
      <c r="I2046" t="str">
        <f>_xlfn.XLOOKUP(C2046,customers!$A$2:$A$5902,customers!$E$2:$E$5902,,0)</f>
        <v>Lake Sharonberg</v>
      </c>
      <c r="J2046" t="str">
        <f>INDEX(products!$B$2:$B$5902,MATCH(D2046,products!$A$2:$A$5902,0))</f>
        <v>Tech</v>
      </c>
      <c r="K2046" t="str">
        <f>INDEX(products!$C$2:$C$5902,MATCH(D2046,products!$A$2:$A$5902,0))</f>
        <v>Phns</v>
      </c>
      <c r="L2046" s="3">
        <f>INDEX(products!$E$2:$E$5902,MATCH(D2046,products!$A$2:$A$5902,0))</f>
        <v>1203.07</v>
      </c>
      <c r="M2046">
        <f>_xlfn.XLOOKUP(D2046,products!$A$2:$A$5902,products!$F$2:$F$5902)</f>
        <v>9</v>
      </c>
      <c r="N2046" s="3">
        <f t="shared" si="31"/>
        <v>133.67444444444445</v>
      </c>
      <c r="O2046" s="3" t="str" cm="1">
        <f t="array" ref="O2046">_xlfn.IFS(J2046="Furn","Furniture",J2046="Tech","Technology",J2046="OffSup","Office Supplies")</f>
        <v>Technology</v>
      </c>
      <c r="P2046" s="3" t="str" cm="1">
        <f t="array" ref="P2046">_xlfn.IFS(K2046="Bkcs","Bookcases",K2046="Phns","Phones",K2046="Acc","Accessories",K2046="Bndrs","Binders",K2046="Fstnrs","Fasteners")</f>
        <v>Phones</v>
      </c>
      <c r="Q2046" t="str">
        <f>IF(_xlfn.XLOOKUP(D2046,products!$A$2:$A$5902,products!$H$2:$H$5902,,0)=1,"Yes","No")</f>
        <v>No</v>
      </c>
    </row>
    <row r="2047" spans="1:17" x14ac:dyDescent="0.3">
      <c r="A2047" t="s">
        <v>12184</v>
      </c>
      <c r="B2047" s="4">
        <v>43598</v>
      </c>
      <c r="C2047" t="s">
        <v>12185</v>
      </c>
      <c r="D2047" t="s">
        <v>12188</v>
      </c>
      <c r="E2047" s="1">
        <v>43781</v>
      </c>
      <c r="F2047" t="s">
        <v>35</v>
      </c>
      <c r="G2047" t="str">
        <f>_xlfn.XLOOKUP(C2047,customers!$A$2:$A$5902,customers!$B$2:$B$5902,,0)</f>
        <v>Jason Nguyen</v>
      </c>
      <c r="H2047" t="str">
        <f>_xlfn.XLOOKUP(C2047,customers!$A$2:$A$5902,customers!$G$2:$G$5902,,0)</f>
        <v>East</v>
      </c>
      <c r="I2047" t="str">
        <f>_xlfn.XLOOKUP(C2047,customers!$A$2:$A$5902,customers!$E$2:$E$5902,,0)</f>
        <v>North Sheila</v>
      </c>
      <c r="J2047" t="str">
        <f>INDEX(products!$B$2:$B$5902,MATCH(D2047,products!$A$2:$A$5902,0))</f>
        <v>OffSup</v>
      </c>
      <c r="K2047" t="str">
        <f>INDEX(products!$C$2:$C$5902,MATCH(D2047,products!$A$2:$A$5902,0))</f>
        <v>Bndrs</v>
      </c>
      <c r="L2047" s="3">
        <f>INDEX(products!$E$2:$E$5902,MATCH(D2047,products!$A$2:$A$5902,0))</f>
        <v>3088.33</v>
      </c>
      <c r="M2047">
        <f>_xlfn.XLOOKUP(D2047,products!$A$2:$A$5902,products!$F$2:$F$5902)</f>
        <v>1</v>
      </c>
      <c r="N2047" s="3">
        <f t="shared" si="31"/>
        <v>3088.33</v>
      </c>
      <c r="O2047" s="3" t="str" cm="1">
        <f t="array" ref="O2047">_xlfn.IFS(J2047="Furn","Furniture",J2047="Tech","Technology",J2047="OffSup","Office Supplies")</f>
        <v>Office Supplies</v>
      </c>
      <c r="P2047" s="3" t="str" cm="1">
        <f t="array" ref="P2047">_xlfn.IFS(K2047="Bkcs","Bookcases",K2047="Phns","Phones",K2047="Acc","Accessories",K2047="Bndrs","Binders",K2047="Fstnrs","Fasteners")</f>
        <v>Binders</v>
      </c>
      <c r="Q2047" t="str">
        <f>IF(_xlfn.XLOOKUP(D2047,products!$A$2:$A$5902,products!$H$2:$H$5902,,0)=1,"Yes","No")</f>
        <v>No</v>
      </c>
    </row>
    <row r="2048" spans="1:17" x14ac:dyDescent="0.3">
      <c r="A2048" t="s">
        <v>12190</v>
      </c>
      <c r="B2048" s="4">
        <v>44606</v>
      </c>
      <c r="C2048" t="s">
        <v>12191</v>
      </c>
      <c r="D2048" t="s">
        <v>12194</v>
      </c>
      <c r="E2048" s="1">
        <v>44954</v>
      </c>
      <c r="F2048" t="s">
        <v>35</v>
      </c>
      <c r="G2048" t="str">
        <f>_xlfn.XLOOKUP(C2048,customers!$A$2:$A$5902,customers!$B$2:$B$5902,,0)</f>
        <v>Yvonne Gregory</v>
      </c>
      <c r="H2048" t="str">
        <f>_xlfn.XLOOKUP(C2048,customers!$A$2:$A$5902,customers!$G$2:$G$5902,,0)</f>
        <v>South</v>
      </c>
      <c r="I2048" t="str">
        <f>_xlfn.XLOOKUP(C2048,customers!$A$2:$A$5902,customers!$E$2:$E$5902,,0)</f>
        <v>Munozmouth</v>
      </c>
      <c r="J2048" t="str">
        <f>INDEX(products!$B$2:$B$5902,MATCH(D2048,products!$A$2:$A$5902,0))</f>
        <v>Furn</v>
      </c>
      <c r="K2048" t="str">
        <f>INDEX(products!$C$2:$C$5902,MATCH(D2048,products!$A$2:$A$5902,0))</f>
        <v>Fstnrs</v>
      </c>
      <c r="L2048" s="3">
        <f>INDEX(products!$E$2:$E$5902,MATCH(D2048,products!$A$2:$A$5902,0))</f>
        <v>1269.51</v>
      </c>
      <c r="M2048">
        <f>_xlfn.XLOOKUP(D2048,products!$A$2:$A$5902,products!$F$2:$F$5902)</f>
        <v>7</v>
      </c>
      <c r="N2048" s="3">
        <f t="shared" si="31"/>
        <v>181.35857142857142</v>
      </c>
      <c r="O2048" s="3" t="str" cm="1">
        <f t="array" ref="O2048">_xlfn.IFS(J2048="Furn","Furniture",J2048="Tech","Technology",J2048="OffSup","Office Supplies")</f>
        <v>Furniture</v>
      </c>
      <c r="P2048" s="3" t="str" cm="1">
        <f t="array" ref="P2048">_xlfn.IFS(K2048="Bkcs","Bookcases",K2048="Phns","Phones",K2048="Acc","Accessories",K2048="Bndrs","Binders",K2048="Fstnrs","Fasteners")</f>
        <v>Fasteners</v>
      </c>
      <c r="Q2048" t="str">
        <f>IF(_xlfn.XLOOKUP(D2048,products!$A$2:$A$5902,products!$H$2:$H$5902,,0)=1,"Yes","No")</f>
        <v>No</v>
      </c>
    </row>
    <row r="2049" spans="1:17" x14ac:dyDescent="0.3">
      <c r="A2049" t="s">
        <v>12196</v>
      </c>
      <c r="B2049" s="4">
        <v>44887</v>
      </c>
      <c r="C2049" t="s">
        <v>12197</v>
      </c>
      <c r="D2049" t="s">
        <v>12200</v>
      </c>
      <c r="E2049" s="1">
        <v>45046</v>
      </c>
      <c r="F2049" t="s">
        <v>74</v>
      </c>
      <c r="G2049" t="str">
        <f>_xlfn.XLOOKUP(C2049,customers!$A$2:$A$5902,customers!$B$2:$B$5902,,0)</f>
        <v>Karla Pruitt</v>
      </c>
      <c r="H2049" t="str">
        <f>_xlfn.XLOOKUP(C2049,customers!$A$2:$A$5902,customers!$G$2:$G$5902,,0)</f>
        <v>East</v>
      </c>
      <c r="I2049" t="str">
        <f>_xlfn.XLOOKUP(C2049,customers!$A$2:$A$5902,customers!$E$2:$E$5902,,0)</f>
        <v>Williebury</v>
      </c>
      <c r="J2049" t="str">
        <f>INDEX(products!$B$2:$B$5902,MATCH(D2049,products!$A$2:$A$5902,0))</f>
        <v>Tech</v>
      </c>
      <c r="K2049" t="str">
        <f>INDEX(products!$C$2:$C$5902,MATCH(D2049,products!$A$2:$A$5902,0))</f>
        <v>Bndrs</v>
      </c>
      <c r="L2049" s="3">
        <f>INDEX(products!$E$2:$E$5902,MATCH(D2049,products!$A$2:$A$5902,0))</f>
        <v>3469.71</v>
      </c>
      <c r="M2049">
        <f>_xlfn.XLOOKUP(D2049,products!$A$2:$A$5902,products!$F$2:$F$5902)</f>
        <v>10</v>
      </c>
      <c r="N2049" s="3">
        <f t="shared" si="31"/>
        <v>346.971</v>
      </c>
      <c r="O2049" s="3" t="str" cm="1">
        <f t="array" ref="O2049">_xlfn.IFS(J2049="Furn","Furniture",J2049="Tech","Technology",J2049="OffSup","Office Supplies")</f>
        <v>Technology</v>
      </c>
      <c r="P2049" s="3" t="str" cm="1">
        <f t="array" ref="P2049">_xlfn.IFS(K2049="Bkcs","Bookcases",K2049="Phns","Phones",K2049="Acc","Accessories",K2049="Bndrs","Binders",K2049="Fstnrs","Fasteners")</f>
        <v>Binders</v>
      </c>
      <c r="Q2049" t="str">
        <f>IF(_xlfn.XLOOKUP(D2049,products!$A$2:$A$5902,products!$H$2:$H$5902,,0)=1,"Yes","No")</f>
        <v>No</v>
      </c>
    </row>
    <row r="2050" spans="1:17" x14ac:dyDescent="0.3">
      <c r="A2050" t="s">
        <v>12202</v>
      </c>
      <c r="B2050" s="4">
        <v>45142</v>
      </c>
      <c r="C2050" t="s">
        <v>12203</v>
      </c>
      <c r="D2050" t="s">
        <v>12206</v>
      </c>
      <c r="E2050" s="1">
        <v>45388</v>
      </c>
      <c r="F2050" t="s">
        <v>21</v>
      </c>
      <c r="G2050" t="str">
        <f>_xlfn.XLOOKUP(C2050,customers!$A$2:$A$5902,customers!$B$2:$B$5902,,0)</f>
        <v>Kimberly Romero</v>
      </c>
      <c r="H2050" t="str">
        <f>_xlfn.XLOOKUP(C2050,customers!$A$2:$A$5902,customers!$G$2:$G$5902,,0)</f>
        <v>West</v>
      </c>
      <c r="I2050" t="str">
        <f>_xlfn.XLOOKUP(C2050,customers!$A$2:$A$5902,customers!$E$2:$E$5902,,0)</f>
        <v>Lake Ryanmouth</v>
      </c>
      <c r="J2050" t="str">
        <f>INDEX(products!$B$2:$B$5902,MATCH(D2050,products!$A$2:$A$5902,0))</f>
        <v>Furn</v>
      </c>
      <c r="K2050" t="str">
        <f>INDEX(products!$C$2:$C$5902,MATCH(D2050,products!$A$2:$A$5902,0))</f>
        <v>Fstnrs</v>
      </c>
      <c r="L2050" s="3">
        <f>INDEX(products!$E$2:$E$5902,MATCH(D2050,products!$A$2:$A$5902,0))</f>
        <v>2613.9699999999998</v>
      </c>
      <c r="M2050">
        <f>_xlfn.XLOOKUP(D2050,products!$A$2:$A$5902,products!$F$2:$F$5902)</f>
        <v>5</v>
      </c>
      <c r="N2050" s="3">
        <f t="shared" si="31"/>
        <v>522.79399999999998</v>
      </c>
      <c r="O2050" s="3" t="str" cm="1">
        <f t="array" ref="O2050">_xlfn.IFS(J2050="Furn","Furniture",J2050="Tech","Technology",J2050="OffSup","Office Supplies")</f>
        <v>Furniture</v>
      </c>
      <c r="P2050" s="3" t="str" cm="1">
        <f t="array" ref="P2050">_xlfn.IFS(K2050="Bkcs","Bookcases",K2050="Phns","Phones",K2050="Acc","Accessories",K2050="Bndrs","Binders",K2050="Fstnrs","Fasteners")</f>
        <v>Fasteners</v>
      </c>
      <c r="Q2050" t="str">
        <f>IF(_xlfn.XLOOKUP(D2050,products!$A$2:$A$5902,products!$H$2:$H$5902,,0)=1,"Yes","No")</f>
        <v>No</v>
      </c>
    </row>
    <row r="2051" spans="1:17" x14ac:dyDescent="0.3">
      <c r="A2051" t="s">
        <v>12208</v>
      </c>
      <c r="B2051" s="4">
        <v>44035</v>
      </c>
      <c r="C2051" t="s">
        <v>12209</v>
      </c>
      <c r="D2051" t="s">
        <v>12212</v>
      </c>
      <c r="E2051" s="1">
        <v>44225</v>
      </c>
      <c r="F2051" t="s">
        <v>74</v>
      </c>
      <c r="G2051" t="str">
        <f>_xlfn.XLOOKUP(C2051,customers!$A$2:$A$5902,customers!$B$2:$B$5902,,0)</f>
        <v>Paula Horn</v>
      </c>
      <c r="H2051" t="str">
        <f>_xlfn.XLOOKUP(C2051,customers!$A$2:$A$5902,customers!$G$2:$G$5902,,0)</f>
        <v>South</v>
      </c>
      <c r="I2051" t="str">
        <f>_xlfn.XLOOKUP(C2051,customers!$A$2:$A$5902,customers!$E$2:$E$5902,,0)</f>
        <v>Brandontown</v>
      </c>
      <c r="J2051" t="str">
        <f>INDEX(products!$B$2:$B$5902,MATCH(D2051,products!$A$2:$A$5902,0))</f>
        <v>OffSup</v>
      </c>
      <c r="K2051" t="str">
        <f>INDEX(products!$C$2:$C$5902,MATCH(D2051,products!$A$2:$A$5902,0))</f>
        <v>Acc</v>
      </c>
      <c r="L2051" s="3">
        <f>INDEX(products!$E$2:$E$5902,MATCH(D2051,products!$A$2:$A$5902,0))</f>
        <v>4738.96</v>
      </c>
      <c r="M2051">
        <f>_xlfn.XLOOKUP(D2051,products!$A$2:$A$5902,products!$F$2:$F$5902)</f>
        <v>2</v>
      </c>
      <c r="N2051" s="3">
        <f t="shared" ref="N2051:N2114" si="32">L2051/M2051</f>
        <v>2369.48</v>
      </c>
      <c r="O2051" s="3" t="str" cm="1">
        <f t="array" ref="O2051">_xlfn.IFS(J2051="Furn","Furniture",J2051="Tech","Technology",J2051="OffSup","Office Supplies")</f>
        <v>Office Supplies</v>
      </c>
      <c r="P2051" s="3" t="str" cm="1">
        <f t="array" ref="P2051">_xlfn.IFS(K2051="Bkcs","Bookcases",K2051="Phns","Phones",K2051="Acc","Accessories",K2051="Bndrs","Binders",K2051="Fstnrs","Fasteners")</f>
        <v>Accessories</v>
      </c>
      <c r="Q2051" t="str">
        <f>IF(_xlfn.XLOOKUP(D2051,products!$A$2:$A$5902,products!$H$2:$H$5902,,0)=1,"Yes","No")</f>
        <v>No</v>
      </c>
    </row>
    <row r="2052" spans="1:17" x14ac:dyDescent="0.3">
      <c r="A2052" t="s">
        <v>12214</v>
      </c>
      <c r="B2052" s="4">
        <v>45080</v>
      </c>
      <c r="C2052" t="s">
        <v>12215</v>
      </c>
      <c r="D2052" t="s">
        <v>12218</v>
      </c>
      <c r="E2052" s="1">
        <v>45150</v>
      </c>
      <c r="F2052" t="s">
        <v>74</v>
      </c>
      <c r="G2052" t="str">
        <f>_xlfn.XLOOKUP(C2052,customers!$A$2:$A$5902,customers!$B$2:$B$5902,,0)</f>
        <v>John Carey</v>
      </c>
      <c r="H2052" t="str">
        <f>_xlfn.XLOOKUP(C2052,customers!$A$2:$A$5902,customers!$G$2:$G$5902,,0)</f>
        <v>South</v>
      </c>
      <c r="I2052" t="str">
        <f>_xlfn.XLOOKUP(C2052,customers!$A$2:$A$5902,customers!$E$2:$E$5902,,0)</f>
        <v>Walterland</v>
      </c>
      <c r="J2052" t="str">
        <f>INDEX(products!$B$2:$B$5902,MATCH(D2052,products!$A$2:$A$5902,0))</f>
        <v>Furn</v>
      </c>
      <c r="K2052" t="str">
        <f>INDEX(products!$C$2:$C$5902,MATCH(D2052,products!$A$2:$A$5902,0))</f>
        <v>Acc</v>
      </c>
      <c r="L2052" s="3">
        <f>INDEX(products!$E$2:$E$5902,MATCH(D2052,products!$A$2:$A$5902,0))</f>
        <v>1204.77</v>
      </c>
      <c r="M2052">
        <f>_xlfn.XLOOKUP(D2052,products!$A$2:$A$5902,products!$F$2:$F$5902)</f>
        <v>5</v>
      </c>
      <c r="N2052" s="3">
        <f t="shared" si="32"/>
        <v>240.95400000000001</v>
      </c>
      <c r="O2052" s="3" t="str" cm="1">
        <f t="array" ref="O2052">_xlfn.IFS(J2052="Furn","Furniture",J2052="Tech","Technology",J2052="OffSup","Office Supplies")</f>
        <v>Furniture</v>
      </c>
      <c r="P2052" s="3" t="str" cm="1">
        <f t="array" ref="P2052">_xlfn.IFS(K2052="Bkcs","Bookcases",K2052="Phns","Phones",K2052="Acc","Accessories",K2052="Bndrs","Binders",K2052="Fstnrs","Fasteners")</f>
        <v>Accessories</v>
      </c>
      <c r="Q2052" t="str">
        <f>IF(_xlfn.XLOOKUP(D2052,products!$A$2:$A$5902,products!$H$2:$H$5902,,0)=1,"Yes","No")</f>
        <v>No</v>
      </c>
    </row>
    <row r="2053" spans="1:17" x14ac:dyDescent="0.3">
      <c r="A2053" t="s">
        <v>12220</v>
      </c>
      <c r="B2053" s="4">
        <v>44415</v>
      </c>
      <c r="C2053" t="s">
        <v>12221</v>
      </c>
      <c r="D2053" t="s">
        <v>12224</v>
      </c>
      <c r="E2053" s="1">
        <v>44480</v>
      </c>
      <c r="F2053" t="s">
        <v>35</v>
      </c>
      <c r="G2053" t="str">
        <f>_xlfn.XLOOKUP(C2053,customers!$A$2:$A$5902,customers!$B$2:$B$5902,,0)</f>
        <v>Taylor Walker</v>
      </c>
      <c r="H2053" t="str">
        <f>_xlfn.XLOOKUP(C2053,customers!$A$2:$A$5902,customers!$G$2:$G$5902,,0)</f>
        <v>South</v>
      </c>
      <c r="I2053" t="str">
        <f>_xlfn.XLOOKUP(C2053,customers!$A$2:$A$5902,customers!$E$2:$E$5902,,0)</f>
        <v>Port Jamestown</v>
      </c>
      <c r="J2053" t="str">
        <f>INDEX(products!$B$2:$B$5902,MATCH(D2053,products!$A$2:$A$5902,0))</f>
        <v>Furn</v>
      </c>
      <c r="K2053" t="str">
        <f>INDEX(products!$C$2:$C$5902,MATCH(D2053,products!$A$2:$A$5902,0))</f>
        <v>Fstnrs</v>
      </c>
      <c r="L2053" s="3">
        <f>INDEX(products!$E$2:$E$5902,MATCH(D2053,products!$A$2:$A$5902,0))</f>
        <v>737.08</v>
      </c>
      <c r="M2053">
        <f>_xlfn.XLOOKUP(D2053,products!$A$2:$A$5902,products!$F$2:$F$5902)</f>
        <v>3</v>
      </c>
      <c r="N2053" s="3">
        <f t="shared" si="32"/>
        <v>245.69333333333336</v>
      </c>
      <c r="O2053" s="3" t="str" cm="1">
        <f t="array" ref="O2053">_xlfn.IFS(J2053="Furn","Furniture",J2053="Tech","Technology",J2053="OffSup","Office Supplies")</f>
        <v>Furniture</v>
      </c>
      <c r="P2053" s="3" t="str" cm="1">
        <f t="array" ref="P2053">_xlfn.IFS(K2053="Bkcs","Bookcases",K2053="Phns","Phones",K2053="Acc","Accessories",K2053="Bndrs","Binders",K2053="Fstnrs","Fasteners")</f>
        <v>Fasteners</v>
      </c>
      <c r="Q2053" t="str">
        <f>IF(_xlfn.XLOOKUP(D2053,products!$A$2:$A$5902,products!$H$2:$H$5902,,0)=1,"Yes","No")</f>
        <v>Yes</v>
      </c>
    </row>
    <row r="2054" spans="1:17" x14ac:dyDescent="0.3">
      <c r="A2054" t="s">
        <v>12226</v>
      </c>
      <c r="B2054" s="4">
        <v>44753</v>
      </c>
      <c r="C2054" t="s">
        <v>12227</v>
      </c>
      <c r="D2054" t="s">
        <v>12230</v>
      </c>
      <c r="E2054" s="1">
        <v>44851</v>
      </c>
      <c r="F2054" t="s">
        <v>74</v>
      </c>
      <c r="G2054" t="str">
        <f>_xlfn.XLOOKUP(C2054,customers!$A$2:$A$5902,customers!$B$2:$B$5902,,0)</f>
        <v>Rebecca Thomas</v>
      </c>
      <c r="H2054" t="str">
        <f>_xlfn.XLOOKUP(C2054,customers!$A$2:$A$5902,customers!$G$2:$G$5902,,0)</f>
        <v>East</v>
      </c>
      <c r="I2054" t="str">
        <f>_xlfn.XLOOKUP(C2054,customers!$A$2:$A$5902,customers!$E$2:$E$5902,,0)</f>
        <v>Maddoxberg</v>
      </c>
      <c r="J2054" t="str">
        <f>INDEX(products!$B$2:$B$5902,MATCH(D2054,products!$A$2:$A$5902,0))</f>
        <v>Furn</v>
      </c>
      <c r="K2054" t="str">
        <f>INDEX(products!$C$2:$C$5902,MATCH(D2054,products!$A$2:$A$5902,0))</f>
        <v>Bkcs</v>
      </c>
      <c r="L2054" s="3">
        <f>INDEX(products!$E$2:$E$5902,MATCH(D2054,products!$A$2:$A$5902,0))</f>
        <v>2973.57</v>
      </c>
      <c r="M2054">
        <f>_xlfn.XLOOKUP(D2054,products!$A$2:$A$5902,products!$F$2:$F$5902)</f>
        <v>10</v>
      </c>
      <c r="N2054" s="3">
        <f t="shared" si="32"/>
        <v>297.35700000000003</v>
      </c>
      <c r="O2054" s="3" t="str" cm="1">
        <f t="array" ref="O2054">_xlfn.IFS(J2054="Furn","Furniture",J2054="Tech","Technology",J2054="OffSup","Office Supplies")</f>
        <v>Furniture</v>
      </c>
      <c r="P2054" s="3" t="str" cm="1">
        <f t="array" ref="P2054">_xlfn.IFS(K2054="Bkcs","Bookcases",K2054="Phns","Phones",K2054="Acc","Accessories",K2054="Bndrs","Binders",K2054="Fstnrs","Fasteners")</f>
        <v>Bookcases</v>
      </c>
      <c r="Q2054" t="str">
        <f>IF(_xlfn.XLOOKUP(D2054,products!$A$2:$A$5902,products!$H$2:$H$5902,,0)=1,"Yes","No")</f>
        <v>No</v>
      </c>
    </row>
    <row r="2055" spans="1:17" x14ac:dyDescent="0.3">
      <c r="A2055" t="s">
        <v>12232</v>
      </c>
      <c r="B2055" s="4">
        <v>43746</v>
      </c>
      <c r="C2055" t="s">
        <v>12233</v>
      </c>
      <c r="D2055" t="s">
        <v>12236</v>
      </c>
      <c r="E2055" s="1">
        <v>43865</v>
      </c>
      <c r="F2055" t="s">
        <v>74</v>
      </c>
      <c r="G2055" t="str">
        <f>_xlfn.XLOOKUP(C2055,customers!$A$2:$A$5902,customers!$B$2:$B$5902,,0)</f>
        <v>Katherine Zhang MD</v>
      </c>
      <c r="H2055" t="str">
        <f>_xlfn.XLOOKUP(C2055,customers!$A$2:$A$5902,customers!$G$2:$G$5902,,0)</f>
        <v>South</v>
      </c>
      <c r="I2055" t="str">
        <f>_xlfn.XLOOKUP(C2055,customers!$A$2:$A$5902,customers!$E$2:$E$5902,,0)</f>
        <v>Reedstad</v>
      </c>
      <c r="J2055" t="str">
        <f>INDEX(products!$B$2:$B$5902,MATCH(D2055,products!$A$2:$A$5902,0))</f>
        <v>OffSup</v>
      </c>
      <c r="K2055" t="str">
        <f>INDEX(products!$C$2:$C$5902,MATCH(D2055,products!$A$2:$A$5902,0))</f>
        <v>Fstnrs</v>
      </c>
      <c r="L2055" s="3">
        <f>INDEX(products!$E$2:$E$5902,MATCH(D2055,products!$A$2:$A$5902,0))</f>
        <v>77.66</v>
      </c>
      <c r="M2055">
        <f>_xlfn.XLOOKUP(D2055,products!$A$2:$A$5902,products!$F$2:$F$5902)</f>
        <v>7</v>
      </c>
      <c r="N2055" s="3">
        <f t="shared" si="32"/>
        <v>11.094285714285714</v>
      </c>
      <c r="O2055" s="3" t="str" cm="1">
        <f t="array" ref="O2055">_xlfn.IFS(J2055="Furn","Furniture",J2055="Tech","Technology",J2055="OffSup","Office Supplies")</f>
        <v>Office Supplies</v>
      </c>
      <c r="P2055" s="3" t="str" cm="1">
        <f t="array" ref="P2055">_xlfn.IFS(K2055="Bkcs","Bookcases",K2055="Phns","Phones",K2055="Acc","Accessories",K2055="Bndrs","Binders",K2055="Fstnrs","Fasteners")</f>
        <v>Fasteners</v>
      </c>
      <c r="Q2055" t="str">
        <f>IF(_xlfn.XLOOKUP(D2055,products!$A$2:$A$5902,products!$H$2:$H$5902,,0)=1,"Yes","No")</f>
        <v>No</v>
      </c>
    </row>
    <row r="2056" spans="1:17" x14ac:dyDescent="0.3">
      <c r="A2056" t="s">
        <v>12238</v>
      </c>
      <c r="B2056" s="4">
        <v>44021</v>
      </c>
      <c r="C2056" t="s">
        <v>12239</v>
      </c>
      <c r="D2056" t="s">
        <v>12242</v>
      </c>
      <c r="E2056" s="1">
        <v>44092</v>
      </c>
      <c r="F2056" t="s">
        <v>74</v>
      </c>
      <c r="G2056" t="str">
        <f>_xlfn.XLOOKUP(C2056,customers!$A$2:$A$5902,customers!$B$2:$B$5902,,0)</f>
        <v>Jessica Gonzales</v>
      </c>
      <c r="H2056" t="str">
        <f>_xlfn.XLOOKUP(C2056,customers!$A$2:$A$5902,customers!$G$2:$G$5902,,0)</f>
        <v>South</v>
      </c>
      <c r="I2056" t="str">
        <f>_xlfn.XLOOKUP(C2056,customers!$A$2:$A$5902,customers!$E$2:$E$5902,,0)</f>
        <v>Lopezmouth</v>
      </c>
      <c r="J2056" t="str">
        <f>INDEX(products!$B$2:$B$5902,MATCH(D2056,products!$A$2:$A$5902,0))</f>
        <v>OffSup</v>
      </c>
      <c r="K2056" t="str">
        <f>INDEX(products!$C$2:$C$5902,MATCH(D2056,products!$A$2:$A$5902,0))</f>
        <v>Phns</v>
      </c>
      <c r="L2056" s="3">
        <f>INDEX(products!$E$2:$E$5902,MATCH(D2056,products!$A$2:$A$5902,0))</f>
        <v>349.19</v>
      </c>
      <c r="M2056">
        <f>_xlfn.XLOOKUP(D2056,products!$A$2:$A$5902,products!$F$2:$F$5902)</f>
        <v>4</v>
      </c>
      <c r="N2056" s="3">
        <f t="shared" si="32"/>
        <v>87.297499999999999</v>
      </c>
      <c r="O2056" s="3" t="str" cm="1">
        <f t="array" ref="O2056">_xlfn.IFS(J2056="Furn","Furniture",J2056="Tech","Technology",J2056="OffSup","Office Supplies")</f>
        <v>Office Supplies</v>
      </c>
      <c r="P2056" s="3" t="str" cm="1">
        <f t="array" ref="P2056">_xlfn.IFS(K2056="Bkcs","Bookcases",K2056="Phns","Phones",K2056="Acc","Accessories",K2056="Bndrs","Binders",K2056="Fstnrs","Fasteners")</f>
        <v>Phones</v>
      </c>
      <c r="Q2056" t="str">
        <f>IF(_xlfn.XLOOKUP(D2056,products!$A$2:$A$5902,products!$H$2:$H$5902,,0)=1,"Yes","No")</f>
        <v>No</v>
      </c>
    </row>
    <row r="2057" spans="1:17" x14ac:dyDescent="0.3">
      <c r="A2057" t="s">
        <v>12244</v>
      </c>
      <c r="B2057" s="4">
        <v>44102</v>
      </c>
      <c r="C2057" t="s">
        <v>12245</v>
      </c>
      <c r="D2057" t="s">
        <v>12248</v>
      </c>
      <c r="E2057" s="1">
        <v>44182</v>
      </c>
      <c r="F2057" t="s">
        <v>21</v>
      </c>
      <c r="G2057" t="str">
        <f>_xlfn.XLOOKUP(C2057,customers!$A$2:$A$5902,customers!$B$2:$B$5902,,0)</f>
        <v>Regina Lopez</v>
      </c>
      <c r="H2057" t="str">
        <f>_xlfn.XLOOKUP(C2057,customers!$A$2:$A$5902,customers!$G$2:$G$5902,,0)</f>
        <v>East</v>
      </c>
      <c r="I2057" t="str">
        <f>_xlfn.XLOOKUP(C2057,customers!$A$2:$A$5902,customers!$E$2:$E$5902,,0)</f>
        <v>Port Teresaville</v>
      </c>
      <c r="J2057" t="str">
        <f>INDEX(products!$B$2:$B$5902,MATCH(D2057,products!$A$2:$A$5902,0))</f>
        <v>Furn</v>
      </c>
      <c r="K2057" t="str">
        <f>INDEX(products!$C$2:$C$5902,MATCH(D2057,products!$A$2:$A$5902,0))</f>
        <v>Acc</v>
      </c>
      <c r="L2057" s="3">
        <f>INDEX(products!$E$2:$E$5902,MATCH(D2057,products!$A$2:$A$5902,0))</f>
        <v>2966.21</v>
      </c>
      <c r="M2057">
        <f>_xlfn.XLOOKUP(D2057,products!$A$2:$A$5902,products!$F$2:$F$5902)</f>
        <v>5</v>
      </c>
      <c r="N2057" s="3">
        <f t="shared" si="32"/>
        <v>593.24199999999996</v>
      </c>
      <c r="O2057" s="3" t="str" cm="1">
        <f t="array" ref="O2057">_xlfn.IFS(J2057="Furn","Furniture",J2057="Tech","Technology",J2057="OffSup","Office Supplies")</f>
        <v>Furniture</v>
      </c>
      <c r="P2057" s="3" t="str" cm="1">
        <f t="array" ref="P2057">_xlfn.IFS(K2057="Bkcs","Bookcases",K2057="Phns","Phones",K2057="Acc","Accessories",K2057="Bndrs","Binders",K2057="Fstnrs","Fasteners")</f>
        <v>Accessories</v>
      </c>
      <c r="Q2057" t="str">
        <f>IF(_xlfn.XLOOKUP(D2057,products!$A$2:$A$5902,products!$H$2:$H$5902,,0)=1,"Yes","No")</f>
        <v>Yes</v>
      </c>
    </row>
    <row r="2058" spans="1:17" x14ac:dyDescent="0.3">
      <c r="A2058" t="s">
        <v>12250</v>
      </c>
      <c r="B2058" s="4">
        <v>44963</v>
      </c>
      <c r="C2058" t="s">
        <v>12251</v>
      </c>
      <c r="D2058" t="s">
        <v>12254</v>
      </c>
      <c r="E2058" s="1">
        <v>45204</v>
      </c>
      <c r="F2058" t="s">
        <v>35</v>
      </c>
      <c r="G2058" t="str">
        <f>_xlfn.XLOOKUP(C2058,customers!$A$2:$A$5902,customers!$B$2:$B$5902,,0)</f>
        <v>Alexander Wilson</v>
      </c>
      <c r="H2058" t="str">
        <f>_xlfn.XLOOKUP(C2058,customers!$A$2:$A$5902,customers!$G$2:$G$5902,,0)</f>
        <v>East</v>
      </c>
      <c r="I2058" t="str">
        <f>_xlfn.XLOOKUP(C2058,customers!$A$2:$A$5902,customers!$E$2:$E$5902,,0)</f>
        <v>Lake Danielview</v>
      </c>
      <c r="J2058" t="str">
        <f>INDEX(products!$B$2:$B$5902,MATCH(D2058,products!$A$2:$A$5902,0))</f>
        <v>OffSup</v>
      </c>
      <c r="K2058" t="str">
        <f>INDEX(products!$C$2:$C$5902,MATCH(D2058,products!$A$2:$A$5902,0))</f>
        <v>Bndrs</v>
      </c>
      <c r="L2058" s="3">
        <f>INDEX(products!$E$2:$E$5902,MATCH(D2058,products!$A$2:$A$5902,0))</f>
        <v>2914.97</v>
      </c>
      <c r="M2058">
        <f>_xlfn.XLOOKUP(D2058,products!$A$2:$A$5902,products!$F$2:$F$5902)</f>
        <v>5</v>
      </c>
      <c r="N2058" s="3">
        <f t="shared" si="32"/>
        <v>582.99399999999991</v>
      </c>
      <c r="O2058" s="3" t="str" cm="1">
        <f t="array" ref="O2058">_xlfn.IFS(J2058="Furn","Furniture",J2058="Tech","Technology",J2058="OffSup","Office Supplies")</f>
        <v>Office Supplies</v>
      </c>
      <c r="P2058" s="3" t="str" cm="1">
        <f t="array" ref="P2058">_xlfn.IFS(K2058="Bkcs","Bookcases",K2058="Phns","Phones",K2058="Acc","Accessories",K2058="Bndrs","Binders",K2058="Fstnrs","Fasteners")</f>
        <v>Binders</v>
      </c>
      <c r="Q2058" t="str">
        <f>IF(_xlfn.XLOOKUP(D2058,products!$A$2:$A$5902,products!$H$2:$H$5902,,0)=1,"Yes","No")</f>
        <v>Yes</v>
      </c>
    </row>
    <row r="2059" spans="1:17" x14ac:dyDescent="0.3">
      <c r="A2059" t="s">
        <v>12256</v>
      </c>
      <c r="B2059" s="4">
        <v>44910</v>
      </c>
      <c r="C2059" t="s">
        <v>12257</v>
      </c>
      <c r="D2059" t="s">
        <v>12259</v>
      </c>
      <c r="E2059" s="1">
        <v>45099</v>
      </c>
      <c r="F2059" t="s">
        <v>35</v>
      </c>
      <c r="G2059" t="str">
        <f>_xlfn.XLOOKUP(C2059,customers!$A$2:$A$5902,customers!$B$2:$B$5902,,0)</f>
        <v>James Sanders</v>
      </c>
      <c r="H2059" t="str">
        <f>_xlfn.XLOOKUP(C2059,customers!$A$2:$A$5902,customers!$G$2:$G$5902,,0)</f>
        <v>West</v>
      </c>
      <c r="I2059" t="str">
        <f>_xlfn.XLOOKUP(C2059,customers!$A$2:$A$5902,customers!$E$2:$E$5902,,0)</f>
        <v>North Kimberly</v>
      </c>
      <c r="J2059" t="str">
        <f>INDEX(products!$B$2:$B$5902,MATCH(D2059,products!$A$2:$A$5902,0))</f>
        <v>OffSup</v>
      </c>
      <c r="K2059" t="str">
        <f>INDEX(products!$C$2:$C$5902,MATCH(D2059,products!$A$2:$A$5902,0))</f>
        <v>Bkcs</v>
      </c>
      <c r="L2059" s="3">
        <f>INDEX(products!$E$2:$E$5902,MATCH(D2059,products!$A$2:$A$5902,0))</f>
        <v>4863.8</v>
      </c>
      <c r="M2059">
        <f>_xlfn.XLOOKUP(D2059,products!$A$2:$A$5902,products!$F$2:$F$5902)</f>
        <v>10</v>
      </c>
      <c r="N2059" s="3">
        <f t="shared" si="32"/>
        <v>486.38</v>
      </c>
      <c r="O2059" s="3" t="str" cm="1">
        <f t="array" ref="O2059">_xlfn.IFS(J2059="Furn","Furniture",J2059="Tech","Technology",J2059="OffSup","Office Supplies")</f>
        <v>Office Supplies</v>
      </c>
      <c r="P2059" s="3" t="str" cm="1">
        <f t="array" ref="P2059">_xlfn.IFS(K2059="Bkcs","Bookcases",K2059="Phns","Phones",K2059="Acc","Accessories",K2059="Bndrs","Binders",K2059="Fstnrs","Fasteners")</f>
        <v>Bookcases</v>
      </c>
      <c r="Q2059" t="str">
        <f>IF(_xlfn.XLOOKUP(D2059,products!$A$2:$A$5902,products!$H$2:$H$5902,,0)=1,"Yes","No")</f>
        <v>No</v>
      </c>
    </row>
    <row r="2060" spans="1:17" x14ac:dyDescent="0.3">
      <c r="A2060" t="s">
        <v>12261</v>
      </c>
      <c r="B2060" s="4">
        <v>45059</v>
      </c>
      <c r="C2060" t="s">
        <v>12262</v>
      </c>
      <c r="D2060" t="s">
        <v>12265</v>
      </c>
      <c r="E2060" s="1">
        <v>45252</v>
      </c>
      <c r="F2060" t="s">
        <v>21</v>
      </c>
      <c r="G2060" t="str">
        <f>_xlfn.XLOOKUP(C2060,customers!$A$2:$A$5902,customers!$B$2:$B$5902,,0)</f>
        <v>Timothy Camacho</v>
      </c>
      <c r="H2060" t="str">
        <f>_xlfn.XLOOKUP(C2060,customers!$A$2:$A$5902,customers!$G$2:$G$5902,,0)</f>
        <v>South</v>
      </c>
      <c r="I2060" t="str">
        <f>_xlfn.XLOOKUP(C2060,customers!$A$2:$A$5902,customers!$E$2:$E$5902,,0)</f>
        <v>West Amanda</v>
      </c>
      <c r="J2060" t="str">
        <f>INDEX(products!$B$2:$B$5902,MATCH(D2060,products!$A$2:$A$5902,0))</f>
        <v>Furn</v>
      </c>
      <c r="K2060" t="str">
        <f>INDEX(products!$C$2:$C$5902,MATCH(D2060,products!$A$2:$A$5902,0))</f>
        <v>Bkcs</v>
      </c>
      <c r="L2060" s="3">
        <f>INDEX(products!$E$2:$E$5902,MATCH(D2060,products!$A$2:$A$5902,0))</f>
        <v>1675.34</v>
      </c>
      <c r="M2060">
        <f>_xlfn.XLOOKUP(D2060,products!$A$2:$A$5902,products!$F$2:$F$5902)</f>
        <v>5</v>
      </c>
      <c r="N2060" s="3">
        <f t="shared" si="32"/>
        <v>335.06799999999998</v>
      </c>
      <c r="O2060" s="3" t="str" cm="1">
        <f t="array" ref="O2060">_xlfn.IFS(J2060="Furn","Furniture",J2060="Tech","Technology",J2060="OffSup","Office Supplies")</f>
        <v>Furniture</v>
      </c>
      <c r="P2060" s="3" t="str" cm="1">
        <f t="array" ref="P2060">_xlfn.IFS(K2060="Bkcs","Bookcases",K2060="Phns","Phones",K2060="Acc","Accessories",K2060="Bndrs","Binders",K2060="Fstnrs","Fasteners")</f>
        <v>Bookcases</v>
      </c>
      <c r="Q2060" t="str">
        <f>IF(_xlfn.XLOOKUP(D2060,products!$A$2:$A$5902,products!$H$2:$H$5902,,0)=1,"Yes","No")</f>
        <v>No</v>
      </c>
    </row>
    <row r="2061" spans="1:17" x14ac:dyDescent="0.3">
      <c r="A2061" t="s">
        <v>12267</v>
      </c>
      <c r="B2061" s="4">
        <v>44855</v>
      </c>
      <c r="C2061" t="s">
        <v>12268</v>
      </c>
      <c r="D2061" t="s">
        <v>12271</v>
      </c>
      <c r="E2061" s="1">
        <v>44866</v>
      </c>
      <c r="F2061" t="s">
        <v>74</v>
      </c>
      <c r="G2061" t="str">
        <f>_xlfn.XLOOKUP(C2061,customers!$A$2:$A$5902,customers!$B$2:$B$5902,,0)</f>
        <v>David Russell</v>
      </c>
      <c r="H2061" t="str">
        <f>_xlfn.XLOOKUP(C2061,customers!$A$2:$A$5902,customers!$G$2:$G$5902,,0)</f>
        <v>South</v>
      </c>
      <c r="I2061" t="str">
        <f>_xlfn.XLOOKUP(C2061,customers!$A$2:$A$5902,customers!$E$2:$E$5902,,0)</f>
        <v>Marieburgh</v>
      </c>
      <c r="J2061" t="str">
        <f>INDEX(products!$B$2:$B$5902,MATCH(D2061,products!$A$2:$A$5902,0))</f>
        <v>Furn</v>
      </c>
      <c r="K2061" t="str">
        <f>INDEX(products!$C$2:$C$5902,MATCH(D2061,products!$A$2:$A$5902,0))</f>
        <v>Bkcs</v>
      </c>
      <c r="L2061" s="3">
        <f>INDEX(products!$E$2:$E$5902,MATCH(D2061,products!$A$2:$A$5902,0))</f>
        <v>3284.36</v>
      </c>
      <c r="M2061">
        <f>_xlfn.XLOOKUP(D2061,products!$A$2:$A$5902,products!$F$2:$F$5902)</f>
        <v>7</v>
      </c>
      <c r="N2061" s="3">
        <f t="shared" si="32"/>
        <v>469.19428571428574</v>
      </c>
      <c r="O2061" s="3" t="str" cm="1">
        <f t="array" ref="O2061">_xlfn.IFS(J2061="Furn","Furniture",J2061="Tech","Technology",J2061="OffSup","Office Supplies")</f>
        <v>Furniture</v>
      </c>
      <c r="P2061" s="3" t="str" cm="1">
        <f t="array" ref="P2061">_xlfn.IFS(K2061="Bkcs","Bookcases",K2061="Phns","Phones",K2061="Acc","Accessories",K2061="Bndrs","Binders",K2061="Fstnrs","Fasteners")</f>
        <v>Bookcases</v>
      </c>
      <c r="Q2061" t="str">
        <f>IF(_xlfn.XLOOKUP(D2061,products!$A$2:$A$5902,products!$H$2:$H$5902,,0)=1,"Yes","No")</f>
        <v>No</v>
      </c>
    </row>
    <row r="2062" spans="1:17" x14ac:dyDescent="0.3">
      <c r="A2062" t="s">
        <v>12273</v>
      </c>
      <c r="B2062" s="4">
        <v>44388</v>
      </c>
      <c r="C2062" t="s">
        <v>12274</v>
      </c>
      <c r="D2062" t="s">
        <v>12277</v>
      </c>
      <c r="E2062" s="1">
        <v>44439</v>
      </c>
      <c r="F2062" t="s">
        <v>35</v>
      </c>
      <c r="G2062" t="str">
        <f>_xlfn.XLOOKUP(C2062,customers!$A$2:$A$5902,customers!$B$2:$B$5902,,0)</f>
        <v>Francisco Hardy</v>
      </c>
      <c r="H2062" t="str">
        <f>_xlfn.XLOOKUP(C2062,customers!$A$2:$A$5902,customers!$G$2:$G$5902,,0)</f>
        <v>East</v>
      </c>
      <c r="I2062" t="str">
        <f>_xlfn.XLOOKUP(C2062,customers!$A$2:$A$5902,customers!$E$2:$E$5902,,0)</f>
        <v>Mullenton</v>
      </c>
      <c r="J2062" t="str">
        <f>INDEX(products!$B$2:$B$5902,MATCH(D2062,products!$A$2:$A$5902,0))</f>
        <v>Tech</v>
      </c>
      <c r="K2062" t="str">
        <f>INDEX(products!$C$2:$C$5902,MATCH(D2062,products!$A$2:$A$5902,0))</f>
        <v>Bkcs</v>
      </c>
      <c r="L2062" s="3">
        <f>INDEX(products!$E$2:$E$5902,MATCH(D2062,products!$A$2:$A$5902,0))</f>
        <v>2900.55</v>
      </c>
      <c r="M2062">
        <f>_xlfn.XLOOKUP(D2062,products!$A$2:$A$5902,products!$F$2:$F$5902)</f>
        <v>3</v>
      </c>
      <c r="N2062" s="3">
        <f t="shared" si="32"/>
        <v>966.85</v>
      </c>
      <c r="O2062" s="3" t="str" cm="1">
        <f t="array" ref="O2062">_xlfn.IFS(J2062="Furn","Furniture",J2062="Tech","Technology",J2062="OffSup","Office Supplies")</f>
        <v>Technology</v>
      </c>
      <c r="P2062" s="3" t="str" cm="1">
        <f t="array" ref="P2062">_xlfn.IFS(K2062="Bkcs","Bookcases",K2062="Phns","Phones",K2062="Acc","Accessories",K2062="Bndrs","Binders",K2062="Fstnrs","Fasteners")</f>
        <v>Bookcases</v>
      </c>
      <c r="Q2062" t="str">
        <f>IF(_xlfn.XLOOKUP(D2062,products!$A$2:$A$5902,products!$H$2:$H$5902,,0)=1,"Yes","No")</f>
        <v>No</v>
      </c>
    </row>
    <row r="2063" spans="1:17" x14ac:dyDescent="0.3">
      <c r="A2063" t="s">
        <v>12279</v>
      </c>
      <c r="B2063" s="4">
        <v>44302</v>
      </c>
      <c r="C2063" t="s">
        <v>12280</v>
      </c>
      <c r="D2063" t="s">
        <v>12283</v>
      </c>
      <c r="E2063" s="1">
        <v>44363</v>
      </c>
      <c r="F2063" t="s">
        <v>21</v>
      </c>
      <c r="G2063" t="str">
        <f>_xlfn.XLOOKUP(C2063,customers!$A$2:$A$5902,customers!$B$2:$B$5902,,0)</f>
        <v>Deborah Wright</v>
      </c>
      <c r="H2063" t="str">
        <f>_xlfn.XLOOKUP(C2063,customers!$A$2:$A$5902,customers!$G$2:$G$5902,,0)</f>
        <v>West</v>
      </c>
      <c r="I2063" t="str">
        <f>_xlfn.XLOOKUP(C2063,customers!$A$2:$A$5902,customers!$E$2:$E$5902,,0)</f>
        <v>Blairtown</v>
      </c>
      <c r="J2063" t="str">
        <f>INDEX(products!$B$2:$B$5902,MATCH(D2063,products!$A$2:$A$5902,0))</f>
        <v>Tech</v>
      </c>
      <c r="K2063" t="str">
        <f>INDEX(products!$C$2:$C$5902,MATCH(D2063,products!$A$2:$A$5902,0))</f>
        <v>Fstnrs</v>
      </c>
      <c r="L2063" s="3">
        <f>INDEX(products!$E$2:$E$5902,MATCH(D2063,products!$A$2:$A$5902,0))</f>
        <v>4650.59</v>
      </c>
      <c r="M2063">
        <f>_xlfn.XLOOKUP(D2063,products!$A$2:$A$5902,products!$F$2:$F$5902)</f>
        <v>10</v>
      </c>
      <c r="N2063" s="3">
        <f t="shared" si="32"/>
        <v>465.05900000000003</v>
      </c>
      <c r="O2063" s="3" t="str" cm="1">
        <f t="array" ref="O2063">_xlfn.IFS(J2063="Furn","Furniture",J2063="Tech","Technology",J2063="OffSup","Office Supplies")</f>
        <v>Technology</v>
      </c>
      <c r="P2063" s="3" t="str" cm="1">
        <f t="array" ref="P2063">_xlfn.IFS(K2063="Bkcs","Bookcases",K2063="Phns","Phones",K2063="Acc","Accessories",K2063="Bndrs","Binders",K2063="Fstnrs","Fasteners")</f>
        <v>Fasteners</v>
      </c>
      <c r="Q2063" t="str">
        <f>IF(_xlfn.XLOOKUP(D2063,products!$A$2:$A$5902,products!$H$2:$H$5902,,0)=1,"Yes","No")</f>
        <v>Yes</v>
      </c>
    </row>
    <row r="2064" spans="1:17" x14ac:dyDescent="0.3">
      <c r="A2064" t="s">
        <v>12285</v>
      </c>
      <c r="B2064" s="4">
        <v>44716</v>
      </c>
      <c r="C2064" t="s">
        <v>12286</v>
      </c>
      <c r="D2064" t="s">
        <v>12289</v>
      </c>
      <c r="E2064" s="1">
        <v>44754</v>
      </c>
      <c r="F2064" t="s">
        <v>35</v>
      </c>
      <c r="G2064" t="str">
        <f>_xlfn.XLOOKUP(C2064,customers!$A$2:$A$5902,customers!$B$2:$B$5902,,0)</f>
        <v>Laura Rangel</v>
      </c>
      <c r="H2064" t="str">
        <f>_xlfn.XLOOKUP(C2064,customers!$A$2:$A$5902,customers!$G$2:$G$5902,,0)</f>
        <v>East</v>
      </c>
      <c r="I2064" t="str">
        <f>_xlfn.XLOOKUP(C2064,customers!$A$2:$A$5902,customers!$E$2:$E$5902,,0)</f>
        <v>New Wandaside</v>
      </c>
      <c r="J2064" t="str">
        <f>INDEX(products!$B$2:$B$5902,MATCH(D2064,products!$A$2:$A$5902,0))</f>
        <v>Tech</v>
      </c>
      <c r="K2064" t="str">
        <f>INDEX(products!$C$2:$C$5902,MATCH(D2064,products!$A$2:$A$5902,0))</f>
        <v>Phns</v>
      </c>
      <c r="L2064" s="3">
        <f>INDEX(products!$E$2:$E$5902,MATCH(D2064,products!$A$2:$A$5902,0))</f>
        <v>2281.6</v>
      </c>
      <c r="M2064">
        <f>_xlfn.XLOOKUP(D2064,products!$A$2:$A$5902,products!$F$2:$F$5902)</f>
        <v>5</v>
      </c>
      <c r="N2064" s="3">
        <f t="shared" si="32"/>
        <v>456.32</v>
      </c>
      <c r="O2064" s="3" t="str" cm="1">
        <f t="array" ref="O2064">_xlfn.IFS(J2064="Furn","Furniture",J2064="Tech","Technology",J2064="OffSup","Office Supplies")</f>
        <v>Technology</v>
      </c>
      <c r="P2064" s="3" t="str" cm="1">
        <f t="array" ref="P2064">_xlfn.IFS(K2064="Bkcs","Bookcases",K2064="Phns","Phones",K2064="Acc","Accessories",K2064="Bndrs","Binders",K2064="Fstnrs","Fasteners")</f>
        <v>Phones</v>
      </c>
      <c r="Q2064" t="str">
        <f>IF(_xlfn.XLOOKUP(D2064,products!$A$2:$A$5902,products!$H$2:$H$5902,,0)=1,"Yes","No")</f>
        <v>No</v>
      </c>
    </row>
    <row r="2065" spans="1:17" x14ac:dyDescent="0.3">
      <c r="A2065" t="s">
        <v>12291</v>
      </c>
      <c r="B2065" s="4">
        <v>44827</v>
      </c>
      <c r="C2065" t="s">
        <v>12292</v>
      </c>
      <c r="D2065" t="s">
        <v>12295</v>
      </c>
      <c r="E2065" s="1">
        <v>44930</v>
      </c>
      <c r="F2065" t="s">
        <v>35</v>
      </c>
      <c r="G2065" t="str">
        <f>_xlfn.XLOOKUP(C2065,customers!$A$2:$A$5902,customers!$B$2:$B$5902,,0)</f>
        <v>Chad Malone</v>
      </c>
      <c r="H2065" t="str">
        <f>_xlfn.XLOOKUP(C2065,customers!$A$2:$A$5902,customers!$G$2:$G$5902,,0)</f>
        <v>North</v>
      </c>
      <c r="I2065" t="str">
        <f>_xlfn.XLOOKUP(C2065,customers!$A$2:$A$5902,customers!$E$2:$E$5902,,0)</f>
        <v>South Brenda</v>
      </c>
      <c r="J2065" t="str">
        <f>INDEX(products!$B$2:$B$5902,MATCH(D2065,products!$A$2:$A$5902,0))</f>
        <v>Furn</v>
      </c>
      <c r="K2065" t="str">
        <f>INDEX(products!$C$2:$C$5902,MATCH(D2065,products!$A$2:$A$5902,0))</f>
        <v>Acc</v>
      </c>
      <c r="L2065" s="3">
        <f>INDEX(products!$E$2:$E$5902,MATCH(D2065,products!$A$2:$A$5902,0))</f>
        <v>2708.51</v>
      </c>
      <c r="M2065">
        <f>_xlfn.XLOOKUP(D2065,products!$A$2:$A$5902,products!$F$2:$F$5902)</f>
        <v>2</v>
      </c>
      <c r="N2065" s="3">
        <f t="shared" si="32"/>
        <v>1354.2550000000001</v>
      </c>
      <c r="O2065" s="3" t="str" cm="1">
        <f t="array" ref="O2065">_xlfn.IFS(J2065="Furn","Furniture",J2065="Tech","Technology",J2065="OffSup","Office Supplies")</f>
        <v>Furniture</v>
      </c>
      <c r="P2065" s="3" t="str" cm="1">
        <f t="array" ref="P2065">_xlfn.IFS(K2065="Bkcs","Bookcases",K2065="Phns","Phones",K2065="Acc","Accessories",K2065="Bndrs","Binders",K2065="Fstnrs","Fasteners")</f>
        <v>Accessories</v>
      </c>
      <c r="Q2065" t="str">
        <f>IF(_xlfn.XLOOKUP(D2065,products!$A$2:$A$5902,products!$H$2:$H$5902,,0)=1,"Yes","No")</f>
        <v>Yes</v>
      </c>
    </row>
    <row r="2066" spans="1:17" x14ac:dyDescent="0.3">
      <c r="A2066" t="s">
        <v>12297</v>
      </c>
      <c r="B2066" s="4">
        <v>44450</v>
      </c>
      <c r="C2066" t="s">
        <v>12298</v>
      </c>
      <c r="D2066" t="s">
        <v>12301</v>
      </c>
      <c r="E2066" s="1">
        <v>44462</v>
      </c>
      <c r="F2066" t="s">
        <v>35</v>
      </c>
      <c r="G2066" t="str">
        <f>_xlfn.XLOOKUP(C2066,customers!$A$2:$A$5902,customers!$B$2:$B$5902,,0)</f>
        <v>Travis Wilkinson</v>
      </c>
      <c r="H2066" t="str">
        <f>_xlfn.XLOOKUP(C2066,customers!$A$2:$A$5902,customers!$G$2:$G$5902,,0)</f>
        <v>West</v>
      </c>
      <c r="I2066" t="str">
        <f>_xlfn.XLOOKUP(C2066,customers!$A$2:$A$5902,customers!$E$2:$E$5902,,0)</f>
        <v>Solomontown</v>
      </c>
      <c r="J2066" t="str">
        <f>INDEX(products!$B$2:$B$5902,MATCH(D2066,products!$A$2:$A$5902,0))</f>
        <v>OffSup</v>
      </c>
      <c r="K2066" t="str">
        <f>INDEX(products!$C$2:$C$5902,MATCH(D2066,products!$A$2:$A$5902,0))</f>
        <v>Bndrs</v>
      </c>
      <c r="L2066" s="3">
        <f>INDEX(products!$E$2:$E$5902,MATCH(D2066,products!$A$2:$A$5902,0))</f>
        <v>806.13</v>
      </c>
      <c r="M2066">
        <f>_xlfn.XLOOKUP(D2066,products!$A$2:$A$5902,products!$F$2:$F$5902)</f>
        <v>4</v>
      </c>
      <c r="N2066" s="3">
        <f t="shared" si="32"/>
        <v>201.5325</v>
      </c>
      <c r="O2066" s="3" t="str" cm="1">
        <f t="array" ref="O2066">_xlfn.IFS(J2066="Furn","Furniture",J2066="Tech","Technology",J2066="OffSup","Office Supplies")</f>
        <v>Office Supplies</v>
      </c>
      <c r="P2066" s="3" t="str" cm="1">
        <f t="array" ref="P2066">_xlfn.IFS(K2066="Bkcs","Bookcases",K2066="Phns","Phones",K2066="Acc","Accessories",K2066="Bndrs","Binders",K2066="Fstnrs","Fasteners")</f>
        <v>Binders</v>
      </c>
      <c r="Q2066" t="str">
        <f>IF(_xlfn.XLOOKUP(D2066,products!$A$2:$A$5902,products!$H$2:$H$5902,,0)=1,"Yes","No")</f>
        <v>No</v>
      </c>
    </row>
    <row r="2067" spans="1:17" x14ac:dyDescent="0.3">
      <c r="A2067" t="s">
        <v>12303</v>
      </c>
      <c r="B2067" s="4">
        <v>44681</v>
      </c>
      <c r="C2067" t="s">
        <v>12304</v>
      </c>
      <c r="D2067" t="s">
        <v>12307</v>
      </c>
      <c r="E2067" s="1">
        <v>44877</v>
      </c>
      <c r="F2067" t="s">
        <v>74</v>
      </c>
      <c r="G2067" t="str">
        <f>_xlfn.XLOOKUP(C2067,customers!$A$2:$A$5902,customers!$B$2:$B$5902,,0)</f>
        <v>Debra Smith</v>
      </c>
      <c r="H2067" t="str">
        <f>_xlfn.XLOOKUP(C2067,customers!$A$2:$A$5902,customers!$G$2:$G$5902,,0)</f>
        <v>South</v>
      </c>
      <c r="I2067" t="str">
        <f>_xlfn.XLOOKUP(C2067,customers!$A$2:$A$5902,customers!$E$2:$E$5902,,0)</f>
        <v>West Johnburgh</v>
      </c>
      <c r="J2067" t="str">
        <f>INDEX(products!$B$2:$B$5902,MATCH(D2067,products!$A$2:$A$5902,0))</f>
        <v>Furn</v>
      </c>
      <c r="K2067" t="str">
        <f>INDEX(products!$C$2:$C$5902,MATCH(D2067,products!$A$2:$A$5902,0))</f>
        <v>Acc</v>
      </c>
      <c r="L2067" s="3">
        <f>INDEX(products!$E$2:$E$5902,MATCH(D2067,products!$A$2:$A$5902,0))</f>
        <v>2850.1</v>
      </c>
      <c r="M2067">
        <f>_xlfn.XLOOKUP(D2067,products!$A$2:$A$5902,products!$F$2:$F$5902)</f>
        <v>6</v>
      </c>
      <c r="N2067" s="3">
        <f t="shared" si="32"/>
        <v>475.01666666666665</v>
      </c>
      <c r="O2067" s="3" t="str" cm="1">
        <f t="array" ref="O2067">_xlfn.IFS(J2067="Furn","Furniture",J2067="Tech","Technology",J2067="OffSup","Office Supplies")</f>
        <v>Furniture</v>
      </c>
      <c r="P2067" s="3" t="str" cm="1">
        <f t="array" ref="P2067">_xlfn.IFS(K2067="Bkcs","Bookcases",K2067="Phns","Phones",K2067="Acc","Accessories",K2067="Bndrs","Binders",K2067="Fstnrs","Fasteners")</f>
        <v>Accessories</v>
      </c>
      <c r="Q2067" t="str">
        <f>IF(_xlfn.XLOOKUP(D2067,products!$A$2:$A$5902,products!$H$2:$H$5902,,0)=1,"Yes","No")</f>
        <v>Yes</v>
      </c>
    </row>
    <row r="2068" spans="1:17" x14ac:dyDescent="0.3">
      <c r="A2068" t="s">
        <v>12309</v>
      </c>
      <c r="B2068" s="4">
        <v>45078</v>
      </c>
      <c r="C2068" t="s">
        <v>12310</v>
      </c>
      <c r="D2068" t="s">
        <v>12313</v>
      </c>
      <c r="E2068" s="1">
        <v>45367</v>
      </c>
      <c r="F2068" t="s">
        <v>74</v>
      </c>
      <c r="G2068" t="str">
        <f>_xlfn.XLOOKUP(C2068,customers!$A$2:$A$5902,customers!$B$2:$B$5902,,0)</f>
        <v>Roger Collier</v>
      </c>
      <c r="H2068" t="str">
        <f>_xlfn.XLOOKUP(C2068,customers!$A$2:$A$5902,customers!$G$2:$G$5902,,0)</f>
        <v>South</v>
      </c>
      <c r="I2068" t="str">
        <f>_xlfn.XLOOKUP(C2068,customers!$A$2:$A$5902,customers!$E$2:$E$5902,,0)</f>
        <v>Heidifurt</v>
      </c>
      <c r="J2068" t="str">
        <f>INDEX(products!$B$2:$B$5902,MATCH(D2068,products!$A$2:$A$5902,0))</f>
        <v>OffSup</v>
      </c>
      <c r="K2068" t="str">
        <f>INDEX(products!$C$2:$C$5902,MATCH(D2068,products!$A$2:$A$5902,0))</f>
        <v>Bkcs</v>
      </c>
      <c r="L2068" s="3">
        <f>INDEX(products!$E$2:$E$5902,MATCH(D2068,products!$A$2:$A$5902,0))</f>
        <v>2746.9</v>
      </c>
      <c r="M2068">
        <f>_xlfn.XLOOKUP(D2068,products!$A$2:$A$5902,products!$F$2:$F$5902)</f>
        <v>4</v>
      </c>
      <c r="N2068" s="3">
        <f t="shared" si="32"/>
        <v>686.72500000000002</v>
      </c>
      <c r="O2068" s="3" t="str" cm="1">
        <f t="array" ref="O2068">_xlfn.IFS(J2068="Furn","Furniture",J2068="Tech","Technology",J2068="OffSup","Office Supplies")</f>
        <v>Office Supplies</v>
      </c>
      <c r="P2068" s="3" t="str" cm="1">
        <f t="array" ref="P2068">_xlfn.IFS(K2068="Bkcs","Bookcases",K2068="Phns","Phones",K2068="Acc","Accessories",K2068="Bndrs","Binders",K2068="Fstnrs","Fasteners")</f>
        <v>Bookcases</v>
      </c>
      <c r="Q2068" t="str">
        <f>IF(_xlfn.XLOOKUP(D2068,products!$A$2:$A$5902,products!$H$2:$H$5902,,0)=1,"Yes","No")</f>
        <v>No</v>
      </c>
    </row>
    <row r="2069" spans="1:17" x14ac:dyDescent="0.3">
      <c r="A2069" t="s">
        <v>12315</v>
      </c>
      <c r="B2069" s="4">
        <v>44853</v>
      </c>
      <c r="C2069" t="s">
        <v>12316</v>
      </c>
      <c r="D2069" t="s">
        <v>12319</v>
      </c>
      <c r="E2069" s="1">
        <v>44935</v>
      </c>
      <c r="F2069" t="s">
        <v>21</v>
      </c>
      <c r="G2069" t="str">
        <f>_xlfn.XLOOKUP(C2069,customers!$A$2:$A$5902,customers!$B$2:$B$5902,,0)</f>
        <v>Timothy Frazier</v>
      </c>
      <c r="H2069" t="str">
        <f>_xlfn.XLOOKUP(C2069,customers!$A$2:$A$5902,customers!$G$2:$G$5902,,0)</f>
        <v>North</v>
      </c>
      <c r="I2069" t="str">
        <f>_xlfn.XLOOKUP(C2069,customers!$A$2:$A$5902,customers!$E$2:$E$5902,,0)</f>
        <v>New Bryan</v>
      </c>
      <c r="J2069" t="str">
        <f>INDEX(products!$B$2:$B$5902,MATCH(D2069,products!$A$2:$A$5902,0))</f>
        <v>Tech</v>
      </c>
      <c r="K2069" t="str">
        <f>INDEX(products!$C$2:$C$5902,MATCH(D2069,products!$A$2:$A$5902,0))</f>
        <v>Bkcs</v>
      </c>
      <c r="L2069" s="3">
        <f>INDEX(products!$E$2:$E$5902,MATCH(D2069,products!$A$2:$A$5902,0))</f>
        <v>2835.82</v>
      </c>
      <c r="M2069">
        <f>_xlfn.XLOOKUP(D2069,products!$A$2:$A$5902,products!$F$2:$F$5902)</f>
        <v>2</v>
      </c>
      <c r="N2069" s="3">
        <f t="shared" si="32"/>
        <v>1417.91</v>
      </c>
      <c r="O2069" s="3" t="str" cm="1">
        <f t="array" ref="O2069">_xlfn.IFS(J2069="Furn","Furniture",J2069="Tech","Technology",J2069="OffSup","Office Supplies")</f>
        <v>Technology</v>
      </c>
      <c r="P2069" s="3" t="str" cm="1">
        <f t="array" ref="P2069">_xlfn.IFS(K2069="Bkcs","Bookcases",K2069="Phns","Phones",K2069="Acc","Accessories",K2069="Bndrs","Binders",K2069="Fstnrs","Fasteners")</f>
        <v>Bookcases</v>
      </c>
      <c r="Q2069" t="str">
        <f>IF(_xlfn.XLOOKUP(D2069,products!$A$2:$A$5902,products!$H$2:$H$5902,,0)=1,"Yes","No")</f>
        <v>No</v>
      </c>
    </row>
    <row r="2070" spans="1:17" x14ac:dyDescent="0.3">
      <c r="A2070" t="s">
        <v>12321</v>
      </c>
      <c r="B2070" s="4">
        <v>45261</v>
      </c>
      <c r="C2070" t="s">
        <v>12322</v>
      </c>
      <c r="D2070" t="s">
        <v>12324</v>
      </c>
      <c r="E2070" s="1">
        <v>45353</v>
      </c>
      <c r="F2070" t="s">
        <v>74</v>
      </c>
      <c r="G2070" t="str">
        <f>_xlfn.XLOOKUP(C2070,customers!$A$2:$A$5902,customers!$B$2:$B$5902,,0)</f>
        <v>Dana Davis</v>
      </c>
      <c r="H2070" t="str">
        <f>_xlfn.XLOOKUP(C2070,customers!$A$2:$A$5902,customers!$G$2:$G$5902,,0)</f>
        <v>South</v>
      </c>
      <c r="I2070" t="str">
        <f>_xlfn.XLOOKUP(C2070,customers!$A$2:$A$5902,customers!$E$2:$E$5902,,0)</f>
        <v>New Brian</v>
      </c>
      <c r="J2070" t="str">
        <f>INDEX(products!$B$2:$B$5902,MATCH(D2070,products!$A$2:$A$5902,0))</f>
        <v>OffSup</v>
      </c>
      <c r="K2070" t="str">
        <f>INDEX(products!$C$2:$C$5902,MATCH(D2070,products!$A$2:$A$5902,0))</f>
        <v>Bndrs</v>
      </c>
      <c r="L2070" s="3">
        <f>INDEX(products!$E$2:$E$5902,MATCH(D2070,products!$A$2:$A$5902,0))</f>
        <v>4997.2299999999996</v>
      </c>
      <c r="M2070">
        <f>_xlfn.XLOOKUP(D2070,products!$A$2:$A$5902,products!$F$2:$F$5902)</f>
        <v>3</v>
      </c>
      <c r="N2070" s="3">
        <f t="shared" si="32"/>
        <v>1665.7433333333331</v>
      </c>
      <c r="O2070" s="3" t="str" cm="1">
        <f t="array" ref="O2070">_xlfn.IFS(J2070="Furn","Furniture",J2070="Tech","Technology",J2070="OffSup","Office Supplies")</f>
        <v>Office Supplies</v>
      </c>
      <c r="P2070" s="3" t="str" cm="1">
        <f t="array" ref="P2070">_xlfn.IFS(K2070="Bkcs","Bookcases",K2070="Phns","Phones",K2070="Acc","Accessories",K2070="Bndrs","Binders",K2070="Fstnrs","Fasteners")</f>
        <v>Binders</v>
      </c>
      <c r="Q2070" t="str">
        <f>IF(_xlfn.XLOOKUP(D2070,products!$A$2:$A$5902,products!$H$2:$H$5902,,0)=1,"Yes","No")</f>
        <v>Yes</v>
      </c>
    </row>
    <row r="2071" spans="1:17" x14ac:dyDescent="0.3">
      <c r="A2071" t="s">
        <v>12326</v>
      </c>
      <c r="B2071" s="4">
        <v>44733</v>
      </c>
      <c r="C2071" t="s">
        <v>12327</v>
      </c>
      <c r="D2071" t="s">
        <v>12330</v>
      </c>
      <c r="E2071" s="1">
        <v>45050</v>
      </c>
      <c r="F2071" t="s">
        <v>35</v>
      </c>
      <c r="G2071" t="str">
        <f>_xlfn.XLOOKUP(C2071,customers!$A$2:$A$5902,customers!$B$2:$B$5902,,0)</f>
        <v>Desiree James</v>
      </c>
      <c r="H2071" t="str">
        <f>_xlfn.XLOOKUP(C2071,customers!$A$2:$A$5902,customers!$G$2:$G$5902,,0)</f>
        <v>North</v>
      </c>
      <c r="I2071" t="str">
        <f>_xlfn.XLOOKUP(C2071,customers!$A$2:$A$5902,customers!$E$2:$E$5902,,0)</f>
        <v>North Jason</v>
      </c>
      <c r="J2071" t="str">
        <f>INDEX(products!$B$2:$B$5902,MATCH(D2071,products!$A$2:$A$5902,0))</f>
        <v>Tech</v>
      </c>
      <c r="K2071" t="str">
        <f>INDEX(products!$C$2:$C$5902,MATCH(D2071,products!$A$2:$A$5902,0))</f>
        <v>Bndrs</v>
      </c>
      <c r="L2071" s="3">
        <f>INDEX(products!$E$2:$E$5902,MATCH(D2071,products!$A$2:$A$5902,0))</f>
        <v>3082.3</v>
      </c>
      <c r="M2071">
        <f>_xlfn.XLOOKUP(D2071,products!$A$2:$A$5902,products!$F$2:$F$5902)</f>
        <v>1</v>
      </c>
      <c r="N2071" s="3">
        <f t="shared" si="32"/>
        <v>3082.3</v>
      </c>
      <c r="O2071" s="3" t="str" cm="1">
        <f t="array" ref="O2071">_xlfn.IFS(J2071="Furn","Furniture",J2071="Tech","Technology",J2071="OffSup","Office Supplies")</f>
        <v>Technology</v>
      </c>
      <c r="P2071" s="3" t="str" cm="1">
        <f t="array" ref="P2071">_xlfn.IFS(K2071="Bkcs","Bookcases",K2071="Phns","Phones",K2071="Acc","Accessories",K2071="Bndrs","Binders",K2071="Fstnrs","Fasteners")</f>
        <v>Binders</v>
      </c>
      <c r="Q2071" t="str">
        <f>IF(_xlfn.XLOOKUP(D2071,products!$A$2:$A$5902,products!$H$2:$H$5902,,0)=1,"Yes","No")</f>
        <v>Yes</v>
      </c>
    </row>
    <row r="2072" spans="1:17" x14ac:dyDescent="0.3">
      <c r="A2072" t="s">
        <v>12332</v>
      </c>
      <c r="B2072" s="4">
        <v>45220</v>
      </c>
      <c r="C2072" t="s">
        <v>12333</v>
      </c>
      <c r="D2072" t="s">
        <v>12335</v>
      </c>
      <c r="E2072" s="1">
        <v>45401</v>
      </c>
      <c r="F2072" t="s">
        <v>74</v>
      </c>
      <c r="G2072" t="str">
        <f>_xlfn.XLOOKUP(C2072,customers!$A$2:$A$5902,customers!$B$2:$B$5902,,0)</f>
        <v>Courtney Adams</v>
      </c>
      <c r="H2072" t="str">
        <f>_xlfn.XLOOKUP(C2072,customers!$A$2:$A$5902,customers!$G$2:$G$5902,,0)</f>
        <v>East</v>
      </c>
      <c r="I2072" t="str">
        <f>_xlfn.XLOOKUP(C2072,customers!$A$2:$A$5902,customers!$E$2:$E$5902,,0)</f>
        <v>New Joshua</v>
      </c>
      <c r="J2072" t="str">
        <f>INDEX(products!$B$2:$B$5902,MATCH(D2072,products!$A$2:$A$5902,0))</f>
        <v>Tech</v>
      </c>
      <c r="K2072" t="str">
        <f>INDEX(products!$C$2:$C$5902,MATCH(D2072,products!$A$2:$A$5902,0))</f>
        <v>Phns</v>
      </c>
      <c r="L2072" s="3">
        <f>INDEX(products!$E$2:$E$5902,MATCH(D2072,products!$A$2:$A$5902,0))</f>
        <v>1798.19</v>
      </c>
      <c r="M2072">
        <f>_xlfn.XLOOKUP(D2072,products!$A$2:$A$5902,products!$F$2:$F$5902)</f>
        <v>6</v>
      </c>
      <c r="N2072" s="3">
        <f t="shared" si="32"/>
        <v>299.69833333333332</v>
      </c>
      <c r="O2072" s="3" t="str" cm="1">
        <f t="array" ref="O2072">_xlfn.IFS(J2072="Furn","Furniture",J2072="Tech","Technology",J2072="OffSup","Office Supplies")</f>
        <v>Technology</v>
      </c>
      <c r="P2072" s="3" t="str" cm="1">
        <f t="array" ref="P2072">_xlfn.IFS(K2072="Bkcs","Bookcases",K2072="Phns","Phones",K2072="Acc","Accessories",K2072="Bndrs","Binders",K2072="Fstnrs","Fasteners")</f>
        <v>Phones</v>
      </c>
      <c r="Q2072" t="str">
        <f>IF(_xlfn.XLOOKUP(D2072,products!$A$2:$A$5902,products!$H$2:$H$5902,,0)=1,"Yes","No")</f>
        <v>Yes</v>
      </c>
    </row>
    <row r="2073" spans="1:17" x14ac:dyDescent="0.3">
      <c r="A2073" t="s">
        <v>12337</v>
      </c>
      <c r="B2073" s="4">
        <v>44256</v>
      </c>
      <c r="C2073" t="s">
        <v>12338</v>
      </c>
      <c r="D2073" t="s">
        <v>12341</v>
      </c>
      <c r="E2073" s="1">
        <v>44318</v>
      </c>
      <c r="F2073" t="s">
        <v>21</v>
      </c>
      <c r="G2073" t="str">
        <f>_xlfn.XLOOKUP(C2073,customers!$A$2:$A$5902,customers!$B$2:$B$5902,,0)</f>
        <v>Zachary Webb</v>
      </c>
      <c r="H2073" t="str">
        <f>_xlfn.XLOOKUP(C2073,customers!$A$2:$A$5902,customers!$G$2:$G$5902,,0)</f>
        <v>North</v>
      </c>
      <c r="I2073" t="str">
        <f>_xlfn.XLOOKUP(C2073,customers!$A$2:$A$5902,customers!$E$2:$E$5902,,0)</f>
        <v>Nicholsshire</v>
      </c>
      <c r="J2073" t="str">
        <f>INDEX(products!$B$2:$B$5902,MATCH(D2073,products!$A$2:$A$5902,0))</f>
        <v>Furn</v>
      </c>
      <c r="K2073" t="str">
        <f>INDEX(products!$C$2:$C$5902,MATCH(D2073,products!$A$2:$A$5902,0))</f>
        <v>Acc</v>
      </c>
      <c r="L2073" s="3">
        <f>INDEX(products!$E$2:$E$5902,MATCH(D2073,products!$A$2:$A$5902,0))</f>
        <v>332.49</v>
      </c>
      <c r="M2073">
        <f>_xlfn.XLOOKUP(D2073,products!$A$2:$A$5902,products!$F$2:$F$5902)</f>
        <v>4</v>
      </c>
      <c r="N2073" s="3">
        <f t="shared" si="32"/>
        <v>83.122500000000002</v>
      </c>
      <c r="O2073" s="3" t="str" cm="1">
        <f t="array" ref="O2073">_xlfn.IFS(J2073="Furn","Furniture",J2073="Tech","Technology",J2073="OffSup","Office Supplies")</f>
        <v>Furniture</v>
      </c>
      <c r="P2073" s="3" t="str" cm="1">
        <f t="array" ref="P2073">_xlfn.IFS(K2073="Bkcs","Bookcases",K2073="Phns","Phones",K2073="Acc","Accessories",K2073="Bndrs","Binders",K2073="Fstnrs","Fasteners")</f>
        <v>Accessories</v>
      </c>
      <c r="Q2073" t="str">
        <f>IF(_xlfn.XLOOKUP(D2073,products!$A$2:$A$5902,products!$H$2:$H$5902,,0)=1,"Yes","No")</f>
        <v>Yes</v>
      </c>
    </row>
    <row r="2074" spans="1:17" x14ac:dyDescent="0.3">
      <c r="A2074" t="s">
        <v>12343</v>
      </c>
      <c r="B2074" s="4">
        <v>43614</v>
      </c>
      <c r="C2074" t="s">
        <v>12344</v>
      </c>
      <c r="D2074" t="s">
        <v>12347</v>
      </c>
      <c r="E2074" s="1">
        <v>43760</v>
      </c>
      <c r="F2074" t="s">
        <v>74</v>
      </c>
      <c r="G2074" t="str">
        <f>_xlfn.XLOOKUP(C2074,customers!$A$2:$A$5902,customers!$B$2:$B$5902,,0)</f>
        <v>Stacey Schmidt</v>
      </c>
      <c r="H2074" t="str">
        <f>_xlfn.XLOOKUP(C2074,customers!$A$2:$A$5902,customers!$G$2:$G$5902,,0)</f>
        <v>East</v>
      </c>
      <c r="I2074" t="str">
        <f>_xlfn.XLOOKUP(C2074,customers!$A$2:$A$5902,customers!$E$2:$E$5902,,0)</f>
        <v>Powellport</v>
      </c>
      <c r="J2074" t="str">
        <f>INDEX(products!$B$2:$B$5902,MATCH(D2074,products!$A$2:$A$5902,0))</f>
        <v>Furn</v>
      </c>
      <c r="K2074" t="str">
        <f>INDEX(products!$C$2:$C$5902,MATCH(D2074,products!$A$2:$A$5902,0))</f>
        <v>Phns</v>
      </c>
      <c r="L2074" s="3">
        <f>INDEX(products!$E$2:$E$5902,MATCH(D2074,products!$A$2:$A$5902,0))</f>
        <v>1348.19</v>
      </c>
      <c r="M2074">
        <f>_xlfn.XLOOKUP(D2074,products!$A$2:$A$5902,products!$F$2:$F$5902)</f>
        <v>7</v>
      </c>
      <c r="N2074" s="3">
        <f t="shared" si="32"/>
        <v>192.59857142857143</v>
      </c>
      <c r="O2074" s="3" t="str" cm="1">
        <f t="array" ref="O2074">_xlfn.IFS(J2074="Furn","Furniture",J2074="Tech","Technology",J2074="OffSup","Office Supplies")</f>
        <v>Furniture</v>
      </c>
      <c r="P2074" s="3" t="str" cm="1">
        <f t="array" ref="P2074">_xlfn.IFS(K2074="Bkcs","Bookcases",K2074="Phns","Phones",K2074="Acc","Accessories",K2074="Bndrs","Binders",K2074="Fstnrs","Fasteners")</f>
        <v>Phones</v>
      </c>
      <c r="Q2074" t="str">
        <f>IF(_xlfn.XLOOKUP(D2074,products!$A$2:$A$5902,products!$H$2:$H$5902,,0)=1,"Yes","No")</f>
        <v>Yes</v>
      </c>
    </row>
    <row r="2075" spans="1:17" x14ac:dyDescent="0.3">
      <c r="A2075" t="s">
        <v>12349</v>
      </c>
      <c r="B2075" s="4">
        <v>44846</v>
      </c>
      <c r="C2075" t="s">
        <v>12350</v>
      </c>
      <c r="D2075" t="s">
        <v>12352</v>
      </c>
      <c r="E2075" s="1">
        <v>44846</v>
      </c>
      <c r="F2075" t="s">
        <v>21</v>
      </c>
      <c r="G2075" t="str">
        <f>_xlfn.XLOOKUP(C2075,customers!$A$2:$A$5902,customers!$B$2:$B$5902,,0)</f>
        <v>Lisa Howard</v>
      </c>
      <c r="H2075" t="str">
        <f>_xlfn.XLOOKUP(C2075,customers!$A$2:$A$5902,customers!$G$2:$G$5902,,0)</f>
        <v>South</v>
      </c>
      <c r="I2075" t="str">
        <f>_xlfn.XLOOKUP(C2075,customers!$A$2:$A$5902,customers!$E$2:$E$5902,,0)</f>
        <v>South Diane</v>
      </c>
      <c r="J2075" t="str">
        <f>INDEX(products!$B$2:$B$5902,MATCH(D2075,products!$A$2:$A$5902,0))</f>
        <v>OffSup</v>
      </c>
      <c r="K2075" t="str">
        <f>INDEX(products!$C$2:$C$5902,MATCH(D2075,products!$A$2:$A$5902,0))</f>
        <v>Phns</v>
      </c>
      <c r="L2075" s="3">
        <f>INDEX(products!$E$2:$E$5902,MATCH(D2075,products!$A$2:$A$5902,0))</f>
        <v>540.77</v>
      </c>
      <c r="M2075">
        <f>_xlfn.XLOOKUP(D2075,products!$A$2:$A$5902,products!$F$2:$F$5902)</f>
        <v>7</v>
      </c>
      <c r="N2075" s="3">
        <f t="shared" si="32"/>
        <v>77.252857142857138</v>
      </c>
      <c r="O2075" s="3" t="str" cm="1">
        <f t="array" ref="O2075">_xlfn.IFS(J2075="Furn","Furniture",J2075="Tech","Technology",J2075="OffSup","Office Supplies")</f>
        <v>Office Supplies</v>
      </c>
      <c r="P2075" s="3" t="str" cm="1">
        <f t="array" ref="P2075">_xlfn.IFS(K2075="Bkcs","Bookcases",K2075="Phns","Phones",K2075="Acc","Accessories",K2075="Bndrs","Binders",K2075="Fstnrs","Fasteners")</f>
        <v>Phones</v>
      </c>
      <c r="Q2075" t="str">
        <f>IF(_xlfn.XLOOKUP(D2075,products!$A$2:$A$5902,products!$H$2:$H$5902,,0)=1,"Yes","No")</f>
        <v>No</v>
      </c>
    </row>
    <row r="2076" spans="1:17" x14ac:dyDescent="0.3">
      <c r="A2076" t="s">
        <v>12354</v>
      </c>
      <c r="B2076" s="4">
        <v>44919</v>
      </c>
      <c r="C2076" t="s">
        <v>12355</v>
      </c>
      <c r="D2076" t="s">
        <v>12358</v>
      </c>
      <c r="E2076" s="1">
        <v>44986</v>
      </c>
      <c r="F2076" t="s">
        <v>74</v>
      </c>
      <c r="G2076" t="str">
        <f>_xlfn.XLOOKUP(C2076,customers!$A$2:$A$5902,customers!$B$2:$B$5902,,0)</f>
        <v>Jennifer Cook</v>
      </c>
      <c r="H2076" t="str">
        <f>_xlfn.XLOOKUP(C2076,customers!$A$2:$A$5902,customers!$G$2:$G$5902,,0)</f>
        <v>North</v>
      </c>
      <c r="I2076" t="str">
        <f>_xlfn.XLOOKUP(C2076,customers!$A$2:$A$5902,customers!$E$2:$E$5902,,0)</f>
        <v>West Juliastad</v>
      </c>
      <c r="J2076" t="str">
        <f>INDEX(products!$B$2:$B$5902,MATCH(D2076,products!$A$2:$A$5902,0))</f>
        <v>Tech</v>
      </c>
      <c r="K2076" t="str">
        <f>INDEX(products!$C$2:$C$5902,MATCH(D2076,products!$A$2:$A$5902,0))</f>
        <v>Fstnrs</v>
      </c>
      <c r="L2076" s="3">
        <f>INDEX(products!$E$2:$E$5902,MATCH(D2076,products!$A$2:$A$5902,0))</f>
        <v>3926.06</v>
      </c>
      <c r="M2076">
        <f>_xlfn.XLOOKUP(D2076,products!$A$2:$A$5902,products!$F$2:$F$5902)</f>
        <v>5</v>
      </c>
      <c r="N2076" s="3">
        <f t="shared" si="32"/>
        <v>785.21199999999999</v>
      </c>
      <c r="O2076" s="3" t="str" cm="1">
        <f t="array" ref="O2076">_xlfn.IFS(J2076="Furn","Furniture",J2076="Tech","Technology",J2076="OffSup","Office Supplies")</f>
        <v>Technology</v>
      </c>
      <c r="P2076" s="3" t="str" cm="1">
        <f t="array" ref="P2076">_xlfn.IFS(K2076="Bkcs","Bookcases",K2076="Phns","Phones",K2076="Acc","Accessories",K2076="Bndrs","Binders",K2076="Fstnrs","Fasteners")</f>
        <v>Fasteners</v>
      </c>
      <c r="Q2076" t="str">
        <f>IF(_xlfn.XLOOKUP(D2076,products!$A$2:$A$5902,products!$H$2:$H$5902,,0)=1,"Yes","No")</f>
        <v>Yes</v>
      </c>
    </row>
    <row r="2077" spans="1:17" x14ac:dyDescent="0.3">
      <c r="A2077" t="s">
        <v>12360</v>
      </c>
      <c r="B2077" s="4">
        <v>43988</v>
      </c>
      <c r="C2077" t="s">
        <v>12361</v>
      </c>
      <c r="D2077" t="s">
        <v>12364</v>
      </c>
      <c r="E2077" s="1">
        <v>44072</v>
      </c>
      <c r="F2077" t="s">
        <v>21</v>
      </c>
      <c r="G2077" t="str">
        <f>_xlfn.XLOOKUP(C2077,customers!$A$2:$A$5902,customers!$B$2:$B$5902,,0)</f>
        <v>Jacqueline Rice</v>
      </c>
      <c r="H2077" t="str">
        <f>_xlfn.XLOOKUP(C2077,customers!$A$2:$A$5902,customers!$G$2:$G$5902,,0)</f>
        <v>South</v>
      </c>
      <c r="I2077" t="str">
        <f>_xlfn.XLOOKUP(C2077,customers!$A$2:$A$5902,customers!$E$2:$E$5902,,0)</f>
        <v>Duncanville</v>
      </c>
      <c r="J2077" t="str">
        <f>INDEX(products!$B$2:$B$5902,MATCH(D2077,products!$A$2:$A$5902,0))</f>
        <v>Furn</v>
      </c>
      <c r="K2077" t="str">
        <f>INDEX(products!$C$2:$C$5902,MATCH(D2077,products!$A$2:$A$5902,0))</f>
        <v>Bndrs</v>
      </c>
      <c r="L2077" s="3">
        <f>INDEX(products!$E$2:$E$5902,MATCH(D2077,products!$A$2:$A$5902,0))</f>
        <v>3588.74</v>
      </c>
      <c r="M2077">
        <f>_xlfn.XLOOKUP(D2077,products!$A$2:$A$5902,products!$F$2:$F$5902)</f>
        <v>3</v>
      </c>
      <c r="N2077" s="3">
        <f t="shared" si="32"/>
        <v>1196.2466666666667</v>
      </c>
      <c r="O2077" s="3" t="str" cm="1">
        <f t="array" ref="O2077">_xlfn.IFS(J2077="Furn","Furniture",J2077="Tech","Technology",J2077="OffSup","Office Supplies")</f>
        <v>Furniture</v>
      </c>
      <c r="P2077" s="3" t="str" cm="1">
        <f t="array" ref="P2077">_xlfn.IFS(K2077="Bkcs","Bookcases",K2077="Phns","Phones",K2077="Acc","Accessories",K2077="Bndrs","Binders",K2077="Fstnrs","Fasteners")</f>
        <v>Binders</v>
      </c>
      <c r="Q2077" t="str">
        <f>IF(_xlfn.XLOOKUP(D2077,products!$A$2:$A$5902,products!$H$2:$H$5902,,0)=1,"Yes","No")</f>
        <v>No</v>
      </c>
    </row>
    <row r="2078" spans="1:17" x14ac:dyDescent="0.3">
      <c r="A2078" t="s">
        <v>12366</v>
      </c>
      <c r="B2078" s="4">
        <v>44655</v>
      </c>
      <c r="C2078" t="s">
        <v>12367</v>
      </c>
      <c r="D2078" t="s">
        <v>12370</v>
      </c>
      <c r="E2078" s="1">
        <v>44911</v>
      </c>
      <c r="F2078" t="s">
        <v>21</v>
      </c>
      <c r="G2078" t="str">
        <f>_xlfn.XLOOKUP(C2078,customers!$A$2:$A$5902,customers!$B$2:$B$5902,,0)</f>
        <v>David Neal</v>
      </c>
      <c r="H2078" t="str">
        <f>_xlfn.XLOOKUP(C2078,customers!$A$2:$A$5902,customers!$G$2:$G$5902,,0)</f>
        <v>North</v>
      </c>
      <c r="I2078" t="str">
        <f>_xlfn.XLOOKUP(C2078,customers!$A$2:$A$5902,customers!$E$2:$E$5902,,0)</f>
        <v>Jermainemouth</v>
      </c>
      <c r="J2078" t="str">
        <f>INDEX(products!$B$2:$B$5902,MATCH(D2078,products!$A$2:$A$5902,0))</f>
        <v>Furn</v>
      </c>
      <c r="K2078" t="str">
        <f>INDEX(products!$C$2:$C$5902,MATCH(D2078,products!$A$2:$A$5902,0))</f>
        <v>Fstnrs</v>
      </c>
      <c r="L2078" s="3">
        <f>INDEX(products!$E$2:$E$5902,MATCH(D2078,products!$A$2:$A$5902,0))</f>
        <v>4292.08</v>
      </c>
      <c r="M2078">
        <f>_xlfn.XLOOKUP(D2078,products!$A$2:$A$5902,products!$F$2:$F$5902)</f>
        <v>8</v>
      </c>
      <c r="N2078" s="3">
        <f t="shared" si="32"/>
        <v>536.51</v>
      </c>
      <c r="O2078" s="3" t="str" cm="1">
        <f t="array" ref="O2078">_xlfn.IFS(J2078="Furn","Furniture",J2078="Tech","Technology",J2078="OffSup","Office Supplies")</f>
        <v>Furniture</v>
      </c>
      <c r="P2078" s="3" t="str" cm="1">
        <f t="array" ref="P2078">_xlfn.IFS(K2078="Bkcs","Bookcases",K2078="Phns","Phones",K2078="Acc","Accessories",K2078="Bndrs","Binders",K2078="Fstnrs","Fasteners")</f>
        <v>Fasteners</v>
      </c>
      <c r="Q2078" t="str">
        <f>IF(_xlfn.XLOOKUP(D2078,products!$A$2:$A$5902,products!$H$2:$H$5902,,0)=1,"Yes","No")</f>
        <v>No</v>
      </c>
    </row>
    <row r="2079" spans="1:17" x14ac:dyDescent="0.3">
      <c r="A2079" t="s">
        <v>12372</v>
      </c>
      <c r="B2079" s="4">
        <v>45250</v>
      </c>
      <c r="C2079" t="s">
        <v>12373</v>
      </c>
      <c r="D2079" t="s">
        <v>12376</v>
      </c>
      <c r="E2079" s="1">
        <v>45584</v>
      </c>
      <c r="F2079" t="s">
        <v>35</v>
      </c>
      <c r="G2079" t="str">
        <f>_xlfn.XLOOKUP(C2079,customers!$A$2:$A$5902,customers!$B$2:$B$5902,,0)</f>
        <v>Jeremy Romero</v>
      </c>
      <c r="H2079" t="str">
        <f>_xlfn.XLOOKUP(C2079,customers!$A$2:$A$5902,customers!$G$2:$G$5902,,0)</f>
        <v>South</v>
      </c>
      <c r="I2079" t="str">
        <f>_xlfn.XLOOKUP(C2079,customers!$A$2:$A$5902,customers!$E$2:$E$5902,,0)</f>
        <v>Natashahaven</v>
      </c>
      <c r="J2079" t="str">
        <f>INDEX(products!$B$2:$B$5902,MATCH(D2079,products!$A$2:$A$5902,0))</f>
        <v>Tech</v>
      </c>
      <c r="K2079" t="str">
        <f>INDEX(products!$C$2:$C$5902,MATCH(D2079,products!$A$2:$A$5902,0))</f>
        <v>Bndrs</v>
      </c>
      <c r="L2079" s="3">
        <f>INDEX(products!$E$2:$E$5902,MATCH(D2079,products!$A$2:$A$5902,0))</f>
        <v>757.71</v>
      </c>
      <c r="M2079">
        <f>_xlfn.XLOOKUP(D2079,products!$A$2:$A$5902,products!$F$2:$F$5902)</f>
        <v>10</v>
      </c>
      <c r="N2079" s="3">
        <f t="shared" si="32"/>
        <v>75.771000000000001</v>
      </c>
      <c r="O2079" s="3" t="str" cm="1">
        <f t="array" ref="O2079">_xlfn.IFS(J2079="Furn","Furniture",J2079="Tech","Technology",J2079="OffSup","Office Supplies")</f>
        <v>Technology</v>
      </c>
      <c r="P2079" s="3" t="str" cm="1">
        <f t="array" ref="P2079">_xlfn.IFS(K2079="Bkcs","Bookcases",K2079="Phns","Phones",K2079="Acc","Accessories",K2079="Bndrs","Binders",K2079="Fstnrs","Fasteners")</f>
        <v>Binders</v>
      </c>
      <c r="Q2079" t="str">
        <f>IF(_xlfn.XLOOKUP(D2079,products!$A$2:$A$5902,products!$H$2:$H$5902,,0)=1,"Yes","No")</f>
        <v>Yes</v>
      </c>
    </row>
    <row r="2080" spans="1:17" x14ac:dyDescent="0.3">
      <c r="A2080" t="s">
        <v>12378</v>
      </c>
      <c r="B2080" s="4">
        <v>44937</v>
      </c>
      <c r="C2080" t="s">
        <v>12379</v>
      </c>
      <c r="D2080" t="s">
        <v>12382</v>
      </c>
      <c r="E2080" s="1">
        <v>44988</v>
      </c>
      <c r="F2080" t="s">
        <v>21</v>
      </c>
      <c r="G2080" t="str">
        <f>_xlfn.XLOOKUP(C2080,customers!$A$2:$A$5902,customers!$B$2:$B$5902,,0)</f>
        <v>Sharon Santana</v>
      </c>
      <c r="H2080" t="str">
        <f>_xlfn.XLOOKUP(C2080,customers!$A$2:$A$5902,customers!$G$2:$G$5902,,0)</f>
        <v>West</v>
      </c>
      <c r="I2080" t="str">
        <f>_xlfn.XLOOKUP(C2080,customers!$A$2:$A$5902,customers!$E$2:$E$5902,,0)</f>
        <v>Matthewberg</v>
      </c>
      <c r="J2080" t="str">
        <f>INDEX(products!$B$2:$B$5902,MATCH(D2080,products!$A$2:$A$5902,0))</f>
        <v>Tech</v>
      </c>
      <c r="K2080" t="str">
        <f>INDEX(products!$C$2:$C$5902,MATCH(D2080,products!$A$2:$A$5902,0))</f>
        <v>Bndrs</v>
      </c>
      <c r="L2080" s="3">
        <f>INDEX(products!$E$2:$E$5902,MATCH(D2080,products!$A$2:$A$5902,0))</f>
        <v>3767.09</v>
      </c>
      <c r="M2080">
        <f>_xlfn.XLOOKUP(D2080,products!$A$2:$A$5902,products!$F$2:$F$5902)</f>
        <v>10</v>
      </c>
      <c r="N2080" s="3">
        <f t="shared" si="32"/>
        <v>376.709</v>
      </c>
      <c r="O2080" s="3" t="str" cm="1">
        <f t="array" ref="O2080">_xlfn.IFS(J2080="Furn","Furniture",J2080="Tech","Technology",J2080="OffSup","Office Supplies")</f>
        <v>Technology</v>
      </c>
      <c r="P2080" s="3" t="str" cm="1">
        <f t="array" ref="P2080">_xlfn.IFS(K2080="Bkcs","Bookcases",K2080="Phns","Phones",K2080="Acc","Accessories",K2080="Bndrs","Binders",K2080="Fstnrs","Fasteners")</f>
        <v>Binders</v>
      </c>
      <c r="Q2080" t="str">
        <f>IF(_xlfn.XLOOKUP(D2080,products!$A$2:$A$5902,products!$H$2:$H$5902,,0)=1,"Yes","No")</f>
        <v>Yes</v>
      </c>
    </row>
    <row r="2081" spans="1:17" x14ac:dyDescent="0.3">
      <c r="A2081" t="s">
        <v>12384</v>
      </c>
      <c r="B2081" s="4">
        <v>44468</v>
      </c>
      <c r="C2081" t="s">
        <v>12385</v>
      </c>
      <c r="D2081" t="s">
        <v>12388</v>
      </c>
      <c r="E2081" s="1">
        <v>44724</v>
      </c>
      <c r="F2081" t="s">
        <v>21</v>
      </c>
      <c r="G2081" t="str">
        <f>_xlfn.XLOOKUP(C2081,customers!$A$2:$A$5902,customers!$B$2:$B$5902,,0)</f>
        <v>Brandi Cooper</v>
      </c>
      <c r="H2081" t="str">
        <f>_xlfn.XLOOKUP(C2081,customers!$A$2:$A$5902,customers!$G$2:$G$5902,,0)</f>
        <v>East</v>
      </c>
      <c r="I2081" t="str">
        <f>_xlfn.XLOOKUP(C2081,customers!$A$2:$A$5902,customers!$E$2:$E$5902,,0)</f>
        <v>Jamesville</v>
      </c>
      <c r="J2081" t="str">
        <f>INDEX(products!$B$2:$B$5902,MATCH(D2081,products!$A$2:$A$5902,0))</f>
        <v>OffSup</v>
      </c>
      <c r="K2081" t="str">
        <f>INDEX(products!$C$2:$C$5902,MATCH(D2081,products!$A$2:$A$5902,0))</f>
        <v>Phns</v>
      </c>
      <c r="L2081" s="3">
        <f>INDEX(products!$E$2:$E$5902,MATCH(D2081,products!$A$2:$A$5902,0))</f>
        <v>1086.56</v>
      </c>
      <c r="M2081">
        <f>_xlfn.XLOOKUP(D2081,products!$A$2:$A$5902,products!$F$2:$F$5902)</f>
        <v>6</v>
      </c>
      <c r="N2081" s="3">
        <f t="shared" si="32"/>
        <v>181.09333333333333</v>
      </c>
      <c r="O2081" s="3" t="str" cm="1">
        <f t="array" ref="O2081">_xlfn.IFS(J2081="Furn","Furniture",J2081="Tech","Technology",J2081="OffSup","Office Supplies")</f>
        <v>Office Supplies</v>
      </c>
      <c r="P2081" s="3" t="str" cm="1">
        <f t="array" ref="P2081">_xlfn.IFS(K2081="Bkcs","Bookcases",K2081="Phns","Phones",K2081="Acc","Accessories",K2081="Bndrs","Binders",K2081="Fstnrs","Fasteners")</f>
        <v>Phones</v>
      </c>
      <c r="Q2081" t="str">
        <f>IF(_xlfn.XLOOKUP(D2081,products!$A$2:$A$5902,products!$H$2:$H$5902,,0)=1,"Yes","No")</f>
        <v>Yes</v>
      </c>
    </row>
    <row r="2082" spans="1:17" x14ac:dyDescent="0.3">
      <c r="A2082" t="s">
        <v>12390</v>
      </c>
      <c r="B2082" s="4">
        <v>44516</v>
      </c>
      <c r="C2082" t="s">
        <v>12391</v>
      </c>
      <c r="D2082" t="s">
        <v>12394</v>
      </c>
      <c r="E2082" s="1">
        <v>44643</v>
      </c>
      <c r="F2082" t="s">
        <v>35</v>
      </c>
      <c r="G2082" t="str">
        <f>_xlfn.XLOOKUP(C2082,customers!$A$2:$A$5902,customers!$B$2:$B$5902,,0)</f>
        <v>Erica Gould</v>
      </c>
      <c r="H2082" t="str">
        <f>_xlfn.XLOOKUP(C2082,customers!$A$2:$A$5902,customers!$G$2:$G$5902,,0)</f>
        <v>West</v>
      </c>
      <c r="I2082" t="str">
        <f>_xlfn.XLOOKUP(C2082,customers!$A$2:$A$5902,customers!$E$2:$E$5902,,0)</f>
        <v>Perezhaven</v>
      </c>
      <c r="J2082" t="str">
        <f>INDEX(products!$B$2:$B$5902,MATCH(D2082,products!$A$2:$A$5902,0))</f>
        <v>Furn</v>
      </c>
      <c r="K2082" t="str">
        <f>INDEX(products!$C$2:$C$5902,MATCH(D2082,products!$A$2:$A$5902,0))</f>
        <v>Bkcs</v>
      </c>
      <c r="L2082" s="3">
        <f>INDEX(products!$E$2:$E$5902,MATCH(D2082,products!$A$2:$A$5902,0))</f>
        <v>2613.7199999999998</v>
      </c>
      <c r="M2082">
        <f>_xlfn.XLOOKUP(D2082,products!$A$2:$A$5902,products!$F$2:$F$5902)</f>
        <v>10</v>
      </c>
      <c r="N2082" s="3">
        <f t="shared" si="32"/>
        <v>261.37199999999996</v>
      </c>
      <c r="O2082" s="3" t="str" cm="1">
        <f t="array" ref="O2082">_xlfn.IFS(J2082="Furn","Furniture",J2082="Tech","Technology",J2082="OffSup","Office Supplies")</f>
        <v>Furniture</v>
      </c>
      <c r="P2082" s="3" t="str" cm="1">
        <f t="array" ref="P2082">_xlfn.IFS(K2082="Bkcs","Bookcases",K2082="Phns","Phones",K2082="Acc","Accessories",K2082="Bndrs","Binders",K2082="Fstnrs","Fasteners")</f>
        <v>Bookcases</v>
      </c>
      <c r="Q2082" t="str">
        <f>IF(_xlfn.XLOOKUP(D2082,products!$A$2:$A$5902,products!$H$2:$H$5902,,0)=1,"Yes","No")</f>
        <v>Yes</v>
      </c>
    </row>
    <row r="2083" spans="1:17" x14ac:dyDescent="0.3">
      <c r="A2083" t="s">
        <v>12396</v>
      </c>
      <c r="B2083" s="4">
        <v>44907</v>
      </c>
      <c r="C2083" t="s">
        <v>12397</v>
      </c>
      <c r="D2083" t="s">
        <v>12400</v>
      </c>
      <c r="E2083" s="1">
        <v>45140</v>
      </c>
      <c r="F2083" t="s">
        <v>21</v>
      </c>
      <c r="G2083" t="str">
        <f>_xlfn.XLOOKUP(C2083,customers!$A$2:$A$5902,customers!$B$2:$B$5902,,0)</f>
        <v>Wendy Johnson</v>
      </c>
      <c r="H2083" t="str">
        <f>_xlfn.XLOOKUP(C2083,customers!$A$2:$A$5902,customers!$G$2:$G$5902,,0)</f>
        <v>South</v>
      </c>
      <c r="I2083" t="str">
        <f>_xlfn.XLOOKUP(C2083,customers!$A$2:$A$5902,customers!$E$2:$E$5902,,0)</f>
        <v>North Alfred</v>
      </c>
      <c r="J2083" t="str">
        <f>INDEX(products!$B$2:$B$5902,MATCH(D2083,products!$A$2:$A$5902,0))</f>
        <v>Furn</v>
      </c>
      <c r="K2083" t="str">
        <f>INDEX(products!$C$2:$C$5902,MATCH(D2083,products!$A$2:$A$5902,0))</f>
        <v>Bkcs</v>
      </c>
      <c r="L2083" s="3">
        <f>INDEX(products!$E$2:$E$5902,MATCH(D2083,products!$A$2:$A$5902,0))</f>
        <v>2308.39</v>
      </c>
      <c r="M2083">
        <f>_xlfn.XLOOKUP(D2083,products!$A$2:$A$5902,products!$F$2:$F$5902)</f>
        <v>8</v>
      </c>
      <c r="N2083" s="3">
        <f t="shared" si="32"/>
        <v>288.54874999999998</v>
      </c>
      <c r="O2083" s="3" t="str" cm="1">
        <f t="array" ref="O2083">_xlfn.IFS(J2083="Furn","Furniture",J2083="Tech","Technology",J2083="OffSup","Office Supplies")</f>
        <v>Furniture</v>
      </c>
      <c r="P2083" s="3" t="str" cm="1">
        <f t="array" ref="P2083">_xlfn.IFS(K2083="Bkcs","Bookcases",K2083="Phns","Phones",K2083="Acc","Accessories",K2083="Bndrs","Binders",K2083="Fstnrs","Fasteners")</f>
        <v>Bookcases</v>
      </c>
      <c r="Q2083" t="str">
        <f>IF(_xlfn.XLOOKUP(D2083,products!$A$2:$A$5902,products!$H$2:$H$5902,,0)=1,"Yes","No")</f>
        <v>Yes</v>
      </c>
    </row>
    <row r="2084" spans="1:17" x14ac:dyDescent="0.3">
      <c r="A2084" t="s">
        <v>12402</v>
      </c>
      <c r="B2084" s="4">
        <v>44871</v>
      </c>
      <c r="C2084" t="s">
        <v>12403</v>
      </c>
      <c r="D2084" t="s">
        <v>12405</v>
      </c>
      <c r="E2084" s="1">
        <v>44970</v>
      </c>
      <c r="F2084" t="s">
        <v>35</v>
      </c>
      <c r="G2084" t="str">
        <f>_xlfn.XLOOKUP(C2084,customers!$A$2:$A$5902,customers!$B$2:$B$5902,,0)</f>
        <v>Kristen Navarro</v>
      </c>
      <c r="H2084" t="str">
        <f>_xlfn.XLOOKUP(C2084,customers!$A$2:$A$5902,customers!$G$2:$G$5902,,0)</f>
        <v>West</v>
      </c>
      <c r="I2084" t="str">
        <f>_xlfn.XLOOKUP(C2084,customers!$A$2:$A$5902,customers!$E$2:$E$5902,,0)</f>
        <v>Margaretville</v>
      </c>
      <c r="J2084" t="str">
        <f>INDEX(products!$B$2:$B$5902,MATCH(D2084,products!$A$2:$A$5902,0))</f>
        <v>Furn</v>
      </c>
      <c r="K2084" t="str">
        <f>INDEX(products!$C$2:$C$5902,MATCH(D2084,products!$A$2:$A$5902,0))</f>
        <v>Bndrs</v>
      </c>
      <c r="L2084" s="3">
        <f>INDEX(products!$E$2:$E$5902,MATCH(D2084,products!$A$2:$A$5902,0))</f>
        <v>834.67</v>
      </c>
      <c r="M2084">
        <f>_xlfn.XLOOKUP(D2084,products!$A$2:$A$5902,products!$F$2:$F$5902)</f>
        <v>10</v>
      </c>
      <c r="N2084" s="3">
        <f t="shared" si="32"/>
        <v>83.466999999999999</v>
      </c>
      <c r="O2084" s="3" t="str" cm="1">
        <f t="array" ref="O2084">_xlfn.IFS(J2084="Furn","Furniture",J2084="Tech","Technology",J2084="OffSup","Office Supplies")</f>
        <v>Furniture</v>
      </c>
      <c r="P2084" s="3" t="str" cm="1">
        <f t="array" ref="P2084">_xlfn.IFS(K2084="Bkcs","Bookcases",K2084="Phns","Phones",K2084="Acc","Accessories",K2084="Bndrs","Binders",K2084="Fstnrs","Fasteners")</f>
        <v>Binders</v>
      </c>
      <c r="Q2084" t="str">
        <f>IF(_xlfn.XLOOKUP(D2084,products!$A$2:$A$5902,products!$H$2:$H$5902,,0)=1,"Yes","No")</f>
        <v>Yes</v>
      </c>
    </row>
    <row r="2085" spans="1:17" x14ac:dyDescent="0.3">
      <c r="A2085" t="s">
        <v>12407</v>
      </c>
      <c r="B2085" s="4">
        <v>45184</v>
      </c>
      <c r="C2085" t="s">
        <v>12408</v>
      </c>
      <c r="D2085" t="s">
        <v>12411</v>
      </c>
      <c r="E2085" s="1">
        <v>45465</v>
      </c>
      <c r="F2085" t="s">
        <v>35</v>
      </c>
      <c r="G2085" t="str">
        <f>_xlfn.XLOOKUP(C2085,customers!$A$2:$A$5902,customers!$B$2:$B$5902,,0)</f>
        <v>Zachary Smith</v>
      </c>
      <c r="H2085" t="str">
        <f>_xlfn.XLOOKUP(C2085,customers!$A$2:$A$5902,customers!$G$2:$G$5902,,0)</f>
        <v>West</v>
      </c>
      <c r="I2085" t="str">
        <f>_xlfn.XLOOKUP(C2085,customers!$A$2:$A$5902,customers!$E$2:$E$5902,,0)</f>
        <v>West Brandi</v>
      </c>
      <c r="J2085" t="str">
        <f>INDEX(products!$B$2:$B$5902,MATCH(D2085,products!$A$2:$A$5902,0))</f>
        <v>Tech</v>
      </c>
      <c r="K2085" t="str">
        <f>INDEX(products!$C$2:$C$5902,MATCH(D2085,products!$A$2:$A$5902,0))</f>
        <v>Bndrs</v>
      </c>
      <c r="L2085" s="3">
        <f>INDEX(products!$E$2:$E$5902,MATCH(D2085,products!$A$2:$A$5902,0))</f>
        <v>921.3</v>
      </c>
      <c r="M2085">
        <f>_xlfn.XLOOKUP(D2085,products!$A$2:$A$5902,products!$F$2:$F$5902)</f>
        <v>6</v>
      </c>
      <c r="N2085" s="3">
        <f t="shared" si="32"/>
        <v>153.54999999999998</v>
      </c>
      <c r="O2085" s="3" t="str" cm="1">
        <f t="array" ref="O2085">_xlfn.IFS(J2085="Furn","Furniture",J2085="Tech","Technology",J2085="OffSup","Office Supplies")</f>
        <v>Technology</v>
      </c>
      <c r="P2085" s="3" t="str" cm="1">
        <f t="array" ref="P2085">_xlfn.IFS(K2085="Bkcs","Bookcases",K2085="Phns","Phones",K2085="Acc","Accessories",K2085="Bndrs","Binders",K2085="Fstnrs","Fasteners")</f>
        <v>Binders</v>
      </c>
      <c r="Q2085" t="str">
        <f>IF(_xlfn.XLOOKUP(D2085,products!$A$2:$A$5902,products!$H$2:$H$5902,,0)=1,"Yes","No")</f>
        <v>No</v>
      </c>
    </row>
    <row r="2086" spans="1:17" x14ac:dyDescent="0.3">
      <c r="A2086" t="s">
        <v>12413</v>
      </c>
      <c r="B2086" s="4">
        <v>44562</v>
      </c>
      <c r="C2086" t="s">
        <v>12414</v>
      </c>
      <c r="D2086" t="s">
        <v>12417</v>
      </c>
      <c r="E2086" s="1">
        <v>44914</v>
      </c>
      <c r="F2086" t="s">
        <v>21</v>
      </c>
      <c r="G2086" t="str">
        <f>_xlfn.XLOOKUP(C2086,customers!$A$2:$A$5902,customers!$B$2:$B$5902,,0)</f>
        <v>Julie Stewart</v>
      </c>
      <c r="H2086" t="str">
        <f>_xlfn.XLOOKUP(C2086,customers!$A$2:$A$5902,customers!$G$2:$G$5902,,0)</f>
        <v>North</v>
      </c>
      <c r="I2086" t="str">
        <f>_xlfn.XLOOKUP(C2086,customers!$A$2:$A$5902,customers!$E$2:$E$5902,,0)</f>
        <v>Hudsonport</v>
      </c>
      <c r="J2086" t="str">
        <f>INDEX(products!$B$2:$B$5902,MATCH(D2086,products!$A$2:$A$5902,0))</f>
        <v>Tech</v>
      </c>
      <c r="K2086" t="str">
        <f>INDEX(products!$C$2:$C$5902,MATCH(D2086,products!$A$2:$A$5902,0))</f>
        <v>Phns</v>
      </c>
      <c r="L2086" s="3">
        <f>INDEX(products!$E$2:$E$5902,MATCH(D2086,products!$A$2:$A$5902,0))</f>
        <v>2200.83</v>
      </c>
      <c r="M2086">
        <f>_xlfn.XLOOKUP(D2086,products!$A$2:$A$5902,products!$F$2:$F$5902)</f>
        <v>1</v>
      </c>
      <c r="N2086" s="3">
        <f t="shared" si="32"/>
        <v>2200.83</v>
      </c>
      <c r="O2086" s="3" t="str" cm="1">
        <f t="array" ref="O2086">_xlfn.IFS(J2086="Furn","Furniture",J2086="Tech","Technology",J2086="OffSup","Office Supplies")</f>
        <v>Technology</v>
      </c>
      <c r="P2086" s="3" t="str" cm="1">
        <f t="array" ref="P2086">_xlfn.IFS(K2086="Bkcs","Bookcases",K2086="Phns","Phones",K2086="Acc","Accessories",K2086="Bndrs","Binders",K2086="Fstnrs","Fasteners")</f>
        <v>Phones</v>
      </c>
      <c r="Q2086" t="str">
        <f>IF(_xlfn.XLOOKUP(D2086,products!$A$2:$A$5902,products!$H$2:$H$5902,,0)=1,"Yes","No")</f>
        <v>Yes</v>
      </c>
    </row>
    <row r="2087" spans="1:17" x14ac:dyDescent="0.3">
      <c r="A2087" t="s">
        <v>12419</v>
      </c>
      <c r="B2087" s="4">
        <v>43852</v>
      </c>
      <c r="C2087" t="s">
        <v>12420</v>
      </c>
      <c r="D2087" t="s">
        <v>12423</v>
      </c>
      <c r="E2087" s="1">
        <v>44051</v>
      </c>
      <c r="F2087" t="s">
        <v>21</v>
      </c>
      <c r="G2087" t="str">
        <f>_xlfn.XLOOKUP(C2087,customers!$A$2:$A$5902,customers!$B$2:$B$5902,,0)</f>
        <v>Alyssa Baldwin</v>
      </c>
      <c r="H2087" t="str">
        <f>_xlfn.XLOOKUP(C2087,customers!$A$2:$A$5902,customers!$G$2:$G$5902,,0)</f>
        <v>South</v>
      </c>
      <c r="I2087" t="str">
        <f>_xlfn.XLOOKUP(C2087,customers!$A$2:$A$5902,customers!$E$2:$E$5902,,0)</f>
        <v>Heathport</v>
      </c>
      <c r="J2087" t="str">
        <f>INDEX(products!$B$2:$B$5902,MATCH(D2087,products!$A$2:$A$5902,0))</f>
        <v>Tech</v>
      </c>
      <c r="K2087" t="str">
        <f>INDEX(products!$C$2:$C$5902,MATCH(D2087,products!$A$2:$A$5902,0))</f>
        <v>Bndrs</v>
      </c>
      <c r="L2087" s="3">
        <f>INDEX(products!$E$2:$E$5902,MATCH(D2087,products!$A$2:$A$5902,0))</f>
        <v>1724.31</v>
      </c>
      <c r="M2087">
        <f>_xlfn.XLOOKUP(D2087,products!$A$2:$A$5902,products!$F$2:$F$5902)</f>
        <v>5</v>
      </c>
      <c r="N2087" s="3">
        <f t="shared" si="32"/>
        <v>344.86199999999997</v>
      </c>
      <c r="O2087" s="3" t="str" cm="1">
        <f t="array" ref="O2087">_xlfn.IFS(J2087="Furn","Furniture",J2087="Tech","Technology",J2087="OffSup","Office Supplies")</f>
        <v>Technology</v>
      </c>
      <c r="P2087" s="3" t="str" cm="1">
        <f t="array" ref="P2087">_xlfn.IFS(K2087="Bkcs","Bookcases",K2087="Phns","Phones",K2087="Acc","Accessories",K2087="Bndrs","Binders",K2087="Fstnrs","Fasteners")</f>
        <v>Binders</v>
      </c>
      <c r="Q2087" t="str">
        <f>IF(_xlfn.XLOOKUP(D2087,products!$A$2:$A$5902,products!$H$2:$H$5902,,0)=1,"Yes","No")</f>
        <v>Yes</v>
      </c>
    </row>
    <row r="2088" spans="1:17" x14ac:dyDescent="0.3">
      <c r="A2088" t="s">
        <v>12425</v>
      </c>
      <c r="B2088" s="4">
        <v>45235</v>
      </c>
      <c r="C2088" t="s">
        <v>12426</v>
      </c>
      <c r="D2088" t="s">
        <v>12429</v>
      </c>
      <c r="E2088" s="1">
        <v>45337</v>
      </c>
      <c r="F2088" t="s">
        <v>35</v>
      </c>
      <c r="G2088" t="str">
        <f>_xlfn.XLOOKUP(C2088,customers!$A$2:$A$5902,customers!$B$2:$B$5902,,0)</f>
        <v>Samuel Nguyen</v>
      </c>
      <c r="H2088" t="str">
        <f>_xlfn.XLOOKUP(C2088,customers!$A$2:$A$5902,customers!$G$2:$G$5902,,0)</f>
        <v>North</v>
      </c>
      <c r="I2088" t="str">
        <f>_xlfn.XLOOKUP(C2088,customers!$A$2:$A$5902,customers!$E$2:$E$5902,,0)</f>
        <v>Hullberg</v>
      </c>
      <c r="J2088" t="str">
        <f>INDEX(products!$B$2:$B$5902,MATCH(D2088,products!$A$2:$A$5902,0))</f>
        <v>Tech</v>
      </c>
      <c r="K2088" t="str">
        <f>INDEX(products!$C$2:$C$5902,MATCH(D2088,products!$A$2:$A$5902,0))</f>
        <v>Bndrs</v>
      </c>
      <c r="L2088" s="3">
        <f>INDEX(products!$E$2:$E$5902,MATCH(D2088,products!$A$2:$A$5902,0))</f>
        <v>3201.76</v>
      </c>
      <c r="M2088">
        <f>_xlfn.XLOOKUP(D2088,products!$A$2:$A$5902,products!$F$2:$F$5902)</f>
        <v>2</v>
      </c>
      <c r="N2088" s="3">
        <f t="shared" si="32"/>
        <v>1600.88</v>
      </c>
      <c r="O2088" s="3" t="str" cm="1">
        <f t="array" ref="O2088">_xlfn.IFS(J2088="Furn","Furniture",J2088="Tech","Technology",J2088="OffSup","Office Supplies")</f>
        <v>Technology</v>
      </c>
      <c r="P2088" s="3" t="str" cm="1">
        <f t="array" ref="P2088">_xlfn.IFS(K2088="Bkcs","Bookcases",K2088="Phns","Phones",K2088="Acc","Accessories",K2088="Bndrs","Binders",K2088="Fstnrs","Fasteners")</f>
        <v>Binders</v>
      </c>
      <c r="Q2088" t="str">
        <f>IF(_xlfn.XLOOKUP(D2088,products!$A$2:$A$5902,products!$H$2:$H$5902,,0)=1,"Yes","No")</f>
        <v>No</v>
      </c>
    </row>
    <row r="2089" spans="1:17" x14ac:dyDescent="0.3">
      <c r="A2089" t="s">
        <v>12431</v>
      </c>
      <c r="B2089" s="4">
        <v>43940</v>
      </c>
      <c r="C2089" t="s">
        <v>12432</v>
      </c>
      <c r="D2089" t="s">
        <v>12435</v>
      </c>
      <c r="E2089" s="1">
        <v>44036</v>
      </c>
      <c r="F2089" t="s">
        <v>74</v>
      </c>
      <c r="G2089" t="str">
        <f>_xlfn.XLOOKUP(C2089,customers!$A$2:$A$5902,customers!$B$2:$B$5902,,0)</f>
        <v>Patrick Smith</v>
      </c>
      <c r="H2089" t="str">
        <f>_xlfn.XLOOKUP(C2089,customers!$A$2:$A$5902,customers!$G$2:$G$5902,,0)</f>
        <v>North</v>
      </c>
      <c r="I2089" t="str">
        <f>_xlfn.XLOOKUP(C2089,customers!$A$2:$A$5902,customers!$E$2:$E$5902,,0)</f>
        <v>Danatown</v>
      </c>
      <c r="J2089" t="str">
        <f>INDEX(products!$B$2:$B$5902,MATCH(D2089,products!$A$2:$A$5902,0))</f>
        <v>OffSup</v>
      </c>
      <c r="K2089" t="str">
        <f>INDEX(products!$C$2:$C$5902,MATCH(D2089,products!$A$2:$A$5902,0))</f>
        <v>Bkcs</v>
      </c>
      <c r="L2089" s="3">
        <f>INDEX(products!$E$2:$E$5902,MATCH(D2089,products!$A$2:$A$5902,0))</f>
        <v>3133.67</v>
      </c>
      <c r="M2089">
        <f>_xlfn.XLOOKUP(D2089,products!$A$2:$A$5902,products!$F$2:$F$5902)</f>
        <v>9</v>
      </c>
      <c r="N2089" s="3">
        <f t="shared" si="32"/>
        <v>348.18555555555554</v>
      </c>
      <c r="O2089" s="3" t="str" cm="1">
        <f t="array" ref="O2089">_xlfn.IFS(J2089="Furn","Furniture",J2089="Tech","Technology",J2089="OffSup","Office Supplies")</f>
        <v>Office Supplies</v>
      </c>
      <c r="P2089" s="3" t="str" cm="1">
        <f t="array" ref="P2089">_xlfn.IFS(K2089="Bkcs","Bookcases",K2089="Phns","Phones",K2089="Acc","Accessories",K2089="Bndrs","Binders",K2089="Fstnrs","Fasteners")</f>
        <v>Bookcases</v>
      </c>
      <c r="Q2089" t="str">
        <f>IF(_xlfn.XLOOKUP(D2089,products!$A$2:$A$5902,products!$H$2:$H$5902,,0)=1,"Yes","No")</f>
        <v>No</v>
      </c>
    </row>
    <row r="2090" spans="1:17" x14ac:dyDescent="0.3">
      <c r="A2090" t="s">
        <v>12437</v>
      </c>
      <c r="B2090" s="4">
        <v>44387</v>
      </c>
      <c r="C2090" t="s">
        <v>12438</v>
      </c>
      <c r="D2090" t="s">
        <v>12441</v>
      </c>
      <c r="E2090" s="1">
        <v>44451</v>
      </c>
      <c r="F2090" t="s">
        <v>74</v>
      </c>
      <c r="G2090" t="str">
        <f>_xlfn.XLOOKUP(C2090,customers!$A$2:$A$5902,customers!$B$2:$B$5902,,0)</f>
        <v>Daniel Clark</v>
      </c>
      <c r="H2090" t="str">
        <f>_xlfn.XLOOKUP(C2090,customers!$A$2:$A$5902,customers!$G$2:$G$5902,,0)</f>
        <v>East</v>
      </c>
      <c r="I2090" t="str">
        <f>_xlfn.XLOOKUP(C2090,customers!$A$2:$A$5902,customers!$E$2:$E$5902,,0)</f>
        <v>Evansborough</v>
      </c>
      <c r="J2090" t="str">
        <f>INDEX(products!$B$2:$B$5902,MATCH(D2090,products!$A$2:$A$5902,0))</f>
        <v>OffSup</v>
      </c>
      <c r="K2090" t="str">
        <f>INDEX(products!$C$2:$C$5902,MATCH(D2090,products!$A$2:$A$5902,0))</f>
        <v>Phns</v>
      </c>
      <c r="L2090" s="3">
        <f>INDEX(products!$E$2:$E$5902,MATCH(D2090,products!$A$2:$A$5902,0))</f>
        <v>4553.63</v>
      </c>
      <c r="M2090">
        <f>_xlfn.XLOOKUP(D2090,products!$A$2:$A$5902,products!$F$2:$F$5902)</f>
        <v>6</v>
      </c>
      <c r="N2090" s="3">
        <f t="shared" si="32"/>
        <v>758.93833333333339</v>
      </c>
      <c r="O2090" s="3" t="str" cm="1">
        <f t="array" ref="O2090">_xlfn.IFS(J2090="Furn","Furniture",J2090="Tech","Technology",J2090="OffSup","Office Supplies")</f>
        <v>Office Supplies</v>
      </c>
      <c r="P2090" s="3" t="str" cm="1">
        <f t="array" ref="P2090">_xlfn.IFS(K2090="Bkcs","Bookcases",K2090="Phns","Phones",K2090="Acc","Accessories",K2090="Bndrs","Binders",K2090="Fstnrs","Fasteners")</f>
        <v>Phones</v>
      </c>
      <c r="Q2090" t="str">
        <f>IF(_xlfn.XLOOKUP(D2090,products!$A$2:$A$5902,products!$H$2:$H$5902,,0)=1,"Yes","No")</f>
        <v>Yes</v>
      </c>
    </row>
    <row r="2091" spans="1:17" x14ac:dyDescent="0.3">
      <c r="A2091" t="s">
        <v>12443</v>
      </c>
      <c r="B2091" s="4">
        <v>44346</v>
      </c>
      <c r="C2091" t="s">
        <v>12444</v>
      </c>
      <c r="D2091" t="s">
        <v>12446</v>
      </c>
      <c r="E2091" s="1">
        <v>44651</v>
      </c>
      <c r="F2091" t="s">
        <v>35</v>
      </c>
      <c r="G2091" t="str">
        <f>_xlfn.XLOOKUP(C2091,customers!$A$2:$A$5902,customers!$B$2:$B$5902,,0)</f>
        <v>Heather Johnson</v>
      </c>
      <c r="H2091" t="str">
        <f>_xlfn.XLOOKUP(C2091,customers!$A$2:$A$5902,customers!$G$2:$G$5902,,0)</f>
        <v>North</v>
      </c>
      <c r="I2091" t="str">
        <f>_xlfn.XLOOKUP(C2091,customers!$A$2:$A$5902,customers!$E$2:$E$5902,,0)</f>
        <v>Ronaldtown</v>
      </c>
      <c r="J2091" t="str">
        <f>INDEX(products!$B$2:$B$5902,MATCH(D2091,products!$A$2:$A$5902,0))</f>
        <v>OffSup</v>
      </c>
      <c r="K2091" t="str">
        <f>INDEX(products!$C$2:$C$5902,MATCH(D2091,products!$A$2:$A$5902,0))</f>
        <v>Phns</v>
      </c>
      <c r="L2091" s="3">
        <f>INDEX(products!$E$2:$E$5902,MATCH(D2091,products!$A$2:$A$5902,0))</f>
        <v>468.54</v>
      </c>
      <c r="M2091">
        <f>_xlfn.XLOOKUP(D2091,products!$A$2:$A$5902,products!$F$2:$F$5902)</f>
        <v>5</v>
      </c>
      <c r="N2091" s="3">
        <f t="shared" si="32"/>
        <v>93.707999999999998</v>
      </c>
      <c r="O2091" s="3" t="str" cm="1">
        <f t="array" ref="O2091">_xlfn.IFS(J2091="Furn","Furniture",J2091="Tech","Technology",J2091="OffSup","Office Supplies")</f>
        <v>Office Supplies</v>
      </c>
      <c r="P2091" s="3" t="str" cm="1">
        <f t="array" ref="P2091">_xlfn.IFS(K2091="Bkcs","Bookcases",K2091="Phns","Phones",K2091="Acc","Accessories",K2091="Bndrs","Binders",K2091="Fstnrs","Fasteners")</f>
        <v>Phones</v>
      </c>
      <c r="Q2091" t="str">
        <f>IF(_xlfn.XLOOKUP(D2091,products!$A$2:$A$5902,products!$H$2:$H$5902,,0)=1,"Yes","No")</f>
        <v>Yes</v>
      </c>
    </row>
    <row r="2092" spans="1:17" x14ac:dyDescent="0.3">
      <c r="A2092" t="s">
        <v>12448</v>
      </c>
      <c r="B2092" s="4">
        <v>44083</v>
      </c>
      <c r="C2092" t="s">
        <v>12449</v>
      </c>
      <c r="D2092" t="s">
        <v>12451</v>
      </c>
      <c r="E2092" s="1">
        <v>44192</v>
      </c>
      <c r="F2092" t="s">
        <v>74</v>
      </c>
      <c r="G2092" t="str">
        <f>_xlfn.XLOOKUP(C2092,customers!$A$2:$A$5902,customers!$B$2:$B$5902,,0)</f>
        <v>Lisa Miller</v>
      </c>
      <c r="H2092" t="str">
        <f>_xlfn.XLOOKUP(C2092,customers!$A$2:$A$5902,customers!$G$2:$G$5902,,0)</f>
        <v>East</v>
      </c>
      <c r="I2092" t="str">
        <f>_xlfn.XLOOKUP(C2092,customers!$A$2:$A$5902,customers!$E$2:$E$5902,,0)</f>
        <v>Amystad</v>
      </c>
      <c r="J2092" t="str">
        <f>INDEX(products!$B$2:$B$5902,MATCH(D2092,products!$A$2:$A$5902,0))</f>
        <v>Tech</v>
      </c>
      <c r="K2092" t="str">
        <f>INDEX(products!$C$2:$C$5902,MATCH(D2092,products!$A$2:$A$5902,0))</f>
        <v>Bndrs</v>
      </c>
      <c r="L2092" s="3">
        <f>INDEX(products!$E$2:$E$5902,MATCH(D2092,products!$A$2:$A$5902,0))</f>
        <v>4553.62</v>
      </c>
      <c r="M2092">
        <f>_xlfn.XLOOKUP(D2092,products!$A$2:$A$5902,products!$F$2:$F$5902)</f>
        <v>10</v>
      </c>
      <c r="N2092" s="3">
        <f t="shared" si="32"/>
        <v>455.36199999999997</v>
      </c>
      <c r="O2092" s="3" t="str" cm="1">
        <f t="array" ref="O2092">_xlfn.IFS(J2092="Furn","Furniture",J2092="Tech","Technology",J2092="OffSup","Office Supplies")</f>
        <v>Technology</v>
      </c>
      <c r="P2092" s="3" t="str" cm="1">
        <f t="array" ref="P2092">_xlfn.IFS(K2092="Bkcs","Bookcases",K2092="Phns","Phones",K2092="Acc","Accessories",K2092="Bndrs","Binders",K2092="Fstnrs","Fasteners")</f>
        <v>Binders</v>
      </c>
      <c r="Q2092" t="str">
        <f>IF(_xlfn.XLOOKUP(D2092,products!$A$2:$A$5902,products!$H$2:$H$5902,,0)=1,"Yes","No")</f>
        <v>Yes</v>
      </c>
    </row>
    <row r="2093" spans="1:17" x14ac:dyDescent="0.3">
      <c r="A2093" t="s">
        <v>12453</v>
      </c>
      <c r="B2093" s="4">
        <v>44289</v>
      </c>
      <c r="C2093" t="s">
        <v>12454</v>
      </c>
      <c r="D2093" t="s">
        <v>12457</v>
      </c>
      <c r="E2093" s="1">
        <v>44464</v>
      </c>
      <c r="F2093" t="s">
        <v>35</v>
      </c>
      <c r="G2093" t="str">
        <f>_xlfn.XLOOKUP(C2093,customers!$A$2:$A$5902,customers!$B$2:$B$5902,,0)</f>
        <v>Ebony Moody</v>
      </c>
      <c r="H2093" t="str">
        <f>_xlfn.XLOOKUP(C2093,customers!$A$2:$A$5902,customers!$G$2:$G$5902,,0)</f>
        <v>South</v>
      </c>
      <c r="I2093" t="str">
        <f>_xlfn.XLOOKUP(C2093,customers!$A$2:$A$5902,customers!$E$2:$E$5902,,0)</f>
        <v>Port Christopher</v>
      </c>
      <c r="J2093" t="str">
        <f>INDEX(products!$B$2:$B$5902,MATCH(D2093,products!$A$2:$A$5902,0))</f>
        <v>Tech</v>
      </c>
      <c r="K2093" t="str">
        <f>INDEX(products!$C$2:$C$5902,MATCH(D2093,products!$A$2:$A$5902,0))</f>
        <v>Bkcs</v>
      </c>
      <c r="L2093" s="3">
        <f>INDEX(products!$E$2:$E$5902,MATCH(D2093,products!$A$2:$A$5902,0))</f>
        <v>2870.74</v>
      </c>
      <c r="M2093">
        <f>_xlfn.XLOOKUP(D2093,products!$A$2:$A$5902,products!$F$2:$F$5902)</f>
        <v>3</v>
      </c>
      <c r="N2093" s="3">
        <f t="shared" si="32"/>
        <v>956.9133333333333</v>
      </c>
      <c r="O2093" s="3" t="str" cm="1">
        <f t="array" ref="O2093">_xlfn.IFS(J2093="Furn","Furniture",J2093="Tech","Technology",J2093="OffSup","Office Supplies")</f>
        <v>Technology</v>
      </c>
      <c r="P2093" s="3" t="str" cm="1">
        <f t="array" ref="P2093">_xlfn.IFS(K2093="Bkcs","Bookcases",K2093="Phns","Phones",K2093="Acc","Accessories",K2093="Bndrs","Binders",K2093="Fstnrs","Fasteners")</f>
        <v>Bookcases</v>
      </c>
      <c r="Q2093" t="str">
        <f>IF(_xlfn.XLOOKUP(D2093,products!$A$2:$A$5902,products!$H$2:$H$5902,,0)=1,"Yes","No")</f>
        <v>Yes</v>
      </c>
    </row>
    <row r="2094" spans="1:17" x14ac:dyDescent="0.3">
      <c r="A2094" t="s">
        <v>12459</v>
      </c>
      <c r="B2094" s="4">
        <v>44212</v>
      </c>
      <c r="C2094" t="s">
        <v>12460</v>
      </c>
      <c r="D2094" t="s">
        <v>12463</v>
      </c>
      <c r="E2094" s="1">
        <v>44459</v>
      </c>
      <c r="F2094" t="s">
        <v>35</v>
      </c>
      <c r="G2094" t="str">
        <f>_xlfn.XLOOKUP(C2094,customers!$A$2:$A$5902,customers!$B$2:$B$5902,,0)</f>
        <v>Amanda Alexander</v>
      </c>
      <c r="H2094" t="str">
        <f>_xlfn.XLOOKUP(C2094,customers!$A$2:$A$5902,customers!$G$2:$G$5902,,0)</f>
        <v>South</v>
      </c>
      <c r="I2094" t="str">
        <f>_xlfn.XLOOKUP(C2094,customers!$A$2:$A$5902,customers!$E$2:$E$5902,,0)</f>
        <v>Andersonport</v>
      </c>
      <c r="J2094" t="str">
        <f>INDEX(products!$B$2:$B$5902,MATCH(D2094,products!$A$2:$A$5902,0))</f>
        <v>OffSup</v>
      </c>
      <c r="K2094" t="str">
        <f>INDEX(products!$C$2:$C$5902,MATCH(D2094,products!$A$2:$A$5902,0))</f>
        <v>Fstnrs</v>
      </c>
      <c r="L2094" s="3">
        <f>INDEX(products!$E$2:$E$5902,MATCH(D2094,products!$A$2:$A$5902,0))</f>
        <v>63.73</v>
      </c>
      <c r="M2094">
        <f>_xlfn.XLOOKUP(D2094,products!$A$2:$A$5902,products!$F$2:$F$5902)</f>
        <v>5</v>
      </c>
      <c r="N2094" s="3">
        <f t="shared" si="32"/>
        <v>12.745999999999999</v>
      </c>
      <c r="O2094" s="3" t="str" cm="1">
        <f t="array" ref="O2094">_xlfn.IFS(J2094="Furn","Furniture",J2094="Tech","Technology",J2094="OffSup","Office Supplies")</f>
        <v>Office Supplies</v>
      </c>
      <c r="P2094" s="3" t="str" cm="1">
        <f t="array" ref="P2094">_xlfn.IFS(K2094="Bkcs","Bookcases",K2094="Phns","Phones",K2094="Acc","Accessories",K2094="Bndrs","Binders",K2094="Fstnrs","Fasteners")</f>
        <v>Fasteners</v>
      </c>
      <c r="Q2094" t="str">
        <f>IF(_xlfn.XLOOKUP(D2094,products!$A$2:$A$5902,products!$H$2:$H$5902,,0)=1,"Yes","No")</f>
        <v>Yes</v>
      </c>
    </row>
    <row r="2095" spans="1:17" x14ac:dyDescent="0.3">
      <c r="A2095" t="s">
        <v>12465</v>
      </c>
      <c r="B2095" s="4">
        <v>45101</v>
      </c>
      <c r="C2095" t="s">
        <v>12466</v>
      </c>
      <c r="D2095" t="s">
        <v>12469</v>
      </c>
      <c r="E2095" s="1">
        <v>45166</v>
      </c>
      <c r="F2095" t="s">
        <v>74</v>
      </c>
      <c r="G2095" t="str">
        <f>_xlfn.XLOOKUP(C2095,customers!$A$2:$A$5902,customers!$B$2:$B$5902,,0)</f>
        <v>Judy Shannon</v>
      </c>
      <c r="H2095" t="str">
        <f>_xlfn.XLOOKUP(C2095,customers!$A$2:$A$5902,customers!$G$2:$G$5902,,0)</f>
        <v>West</v>
      </c>
      <c r="I2095" t="str">
        <f>_xlfn.XLOOKUP(C2095,customers!$A$2:$A$5902,customers!$E$2:$E$5902,,0)</f>
        <v>New Saramouth</v>
      </c>
      <c r="J2095" t="str">
        <f>INDEX(products!$B$2:$B$5902,MATCH(D2095,products!$A$2:$A$5902,0))</f>
        <v>Tech</v>
      </c>
      <c r="K2095" t="str">
        <f>INDEX(products!$C$2:$C$5902,MATCH(D2095,products!$A$2:$A$5902,0))</f>
        <v>Bkcs</v>
      </c>
      <c r="L2095" s="3">
        <f>INDEX(products!$E$2:$E$5902,MATCH(D2095,products!$A$2:$A$5902,0))</f>
        <v>4742.8900000000003</v>
      </c>
      <c r="M2095">
        <f>_xlfn.XLOOKUP(D2095,products!$A$2:$A$5902,products!$F$2:$F$5902)</f>
        <v>5</v>
      </c>
      <c r="N2095" s="3">
        <f t="shared" si="32"/>
        <v>948.57800000000009</v>
      </c>
      <c r="O2095" s="3" t="str" cm="1">
        <f t="array" ref="O2095">_xlfn.IFS(J2095="Furn","Furniture",J2095="Tech","Technology",J2095="OffSup","Office Supplies")</f>
        <v>Technology</v>
      </c>
      <c r="P2095" s="3" t="str" cm="1">
        <f t="array" ref="P2095">_xlfn.IFS(K2095="Bkcs","Bookcases",K2095="Phns","Phones",K2095="Acc","Accessories",K2095="Bndrs","Binders",K2095="Fstnrs","Fasteners")</f>
        <v>Bookcases</v>
      </c>
      <c r="Q2095" t="str">
        <f>IF(_xlfn.XLOOKUP(D2095,products!$A$2:$A$5902,products!$H$2:$H$5902,,0)=1,"Yes","No")</f>
        <v>No</v>
      </c>
    </row>
    <row r="2096" spans="1:17" x14ac:dyDescent="0.3">
      <c r="A2096" t="s">
        <v>12471</v>
      </c>
      <c r="B2096" s="4">
        <v>44379</v>
      </c>
      <c r="C2096" t="s">
        <v>12472</v>
      </c>
      <c r="D2096" t="s">
        <v>12474</v>
      </c>
      <c r="E2096" s="1">
        <v>44680</v>
      </c>
      <c r="F2096" t="s">
        <v>21</v>
      </c>
      <c r="G2096" t="str">
        <f>_xlfn.XLOOKUP(C2096,customers!$A$2:$A$5902,customers!$B$2:$B$5902,,0)</f>
        <v>Ariana Gilbert</v>
      </c>
      <c r="H2096" t="str">
        <f>_xlfn.XLOOKUP(C2096,customers!$A$2:$A$5902,customers!$G$2:$G$5902,,0)</f>
        <v>West</v>
      </c>
      <c r="I2096" t="str">
        <f>_xlfn.XLOOKUP(C2096,customers!$A$2:$A$5902,customers!$E$2:$E$5902,,0)</f>
        <v>Martinezmouth</v>
      </c>
      <c r="J2096" t="str">
        <f>INDEX(products!$B$2:$B$5902,MATCH(D2096,products!$A$2:$A$5902,0))</f>
        <v>OffSup</v>
      </c>
      <c r="K2096" t="str">
        <f>INDEX(products!$C$2:$C$5902,MATCH(D2096,products!$A$2:$A$5902,0))</f>
        <v>Fstnrs</v>
      </c>
      <c r="L2096" s="3">
        <f>INDEX(products!$E$2:$E$5902,MATCH(D2096,products!$A$2:$A$5902,0))</f>
        <v>4027.79</v>
      </c>
      <c r="M2096">
        <f>_xlfn.XLOOKUP(D2096,products!$A$2:$A$5902,products!$F$2:$F$5902)</f>
        <v>8</v>
      </c>
      <c r="N2096" s="3">
        <f t="shared" si="32"/>
        <v>503.47375</v>
      </c>
      <c r="O2096" s="3" t="str" cm="1">
        <f t="array" ref="O2096">_xlfn.IFS(J2096="Furn","Furniture",J2096="Tech","Technology",J2096="OffSup","Office Supplies")</f>
        <v>Office Supplies</v>
      </c>
      <c r="P2096" s="3" t="str" cm="1">
        <f t="array" ref="P2096">_xlfn.IFS(K2096="Bkcs","Bookcases",K2096="Phns","Phones",K2096="Acc","Accessories",K2096="Bndrs","Binders",K2096="Fstnrs","Fasteners")</f>
        <v>Fasteners</v>
      </c>
      <c r="Q2096" t="str">
        <f>IF(_xlfn.XLOOKUP(D2096,products!$A$2:$A$5902,products!$H$2:$H$5902,,0)=1,"Yes","No")</f>
        <v>No</v>
      </c>
    </row>
    <row r="2097" spans="1:17" x14ac:dyDescent="0.3">
      <c r="A2097" t="s">
        <v>12476</v>
      </c>
      <c r="B2097" s="4">
        <v>45125</v>
      </c>
      <c r="C2097" t="s">
        <v>12477</v>
      </c>
      <c r="D2097" t="s">
        <v>12480</v>
      </c>
      <c r="E2097" s="1">
        <v>45443</v>
      </c>
      <c r="F2097" t="s">
        <v>35</v>
      </c>
      <c r="G2097" t="str">
        <f>_xlfn.XLOOKUP(C2097,customers!$A$2:$A$5902,customers!$B$2:$B$5902,,0)</f>
        <v>Monica Nguyen</v>
      </c>
      <c r="H2097" t="str">
        <f>_xlfn.XLOOKUP(C2097,customers!$A$2:$A$5902,customers!$G$2:$G$5902,,0)</f>
        <v>West</v>
      </c>
      <c r="I2097" t="str">
        <f>_xlfn.XLOOKUP(C2097,customers!$A$2:$A$5902,customers!$E$2:$E$5902,,0)</f>
        <v>Davidside</v>
      </c>
      <c r="J2097" t="str">
        <f>INDEX(products!$B$2:$B$5902,MATCH(D2097,products!$A$2:$A$5902,0))</f>
        <v>Tech</v>
      </c>
      <c r="K2097" t="str">
        <f>INDEX(products!$C$2:$C$5902,MATCH(D2097,products!$A$2:$A$5902,0))</f>
        <v>Fstnrs</v>
      </c>
      <c r="L2097" s="3">
        <f>INDEX(products!$E$2:$E$5902,MATCH(D2097,products!$A$2:$A$5902,0))</f>
        <v>2212.56</v>
      </c>
      <c r="M2097">
        <f>_xlfn.XLOOKUP(D2097,products!$A$2:$A$5902,products!$F$2:$F$5902)</f>
        <v>5</v>
      </c>
      <c r="N2097" s="3">
        <f t="shared" si="32"/>
        <v>442.512</v>
      </c>
      <c r="O2097" s="3" t="str" cm="1">
        <f t="array" ref="O2097">_xlfn.IFS(J2097="Furn","Furniture",J2097="Tech","Technology",J2097="OffSup","Office Supplies")</f>
        <v>Technology</v>
      </c>
      <c r="P2097" s="3" t="str" cm="1">
        <f t="array" ref="P2097">_xlfn.IFS(K2097="Bkcs","Bookcases",K2097="Phns","Phones",K2097="Acc","Accessories",K2097="Bndrs","Binders",K2097="Fstnrs","Fasteners")</f>
        <v>Fasteners</v>
      </c>
      <c r="Q2097" t="str">
        <f>IF(_xlfn.XLOOKUP(D2097,products!$A$2:$A$5902,products!$H$2:$H$5902,,0)=1,"Yes","No")</f>
        <v>Yes</v>
      </c>
    </row>
    <row r="2098" spans="1:17" x14ac:dyDescent="0.3">
      <c r="A2098" t="s">
        <v>12482</v>
      </c>
      <c r="B2098" s="4">
        <v>43790</v>
      </c>
      <c r="C2098" t="s">
        <v>12483</v>
      </c>
      <c r="D2098" t="s">
        <v>12486</v>
      </c>
      <c r="E2098" s="1">
        <v>44013</v>
      </c>
      <c r="F2098" t="s">
        <v>35</v>
      </c>
      <c r="G2098" t="str">
        <f>_xlfn.XLOOKUP(C2098,customers!$A$2:$A$5902,customers!$B$2:$B$5902,,0)</f>
        <v>Christopher Edwards</v>
      </c>
      <c r="H2098" t="str">
        <f>_xlfn.XLOOKUP(C2098,customers!$A$2:$A$5902,customers!$G$2:$G$5902,,0)</f>
        <v>South</v>
      </c>
      <c r="I2098" t="str">
        <f>_xlfn.XLOOKUP(C2098,customers!$A$2:$A$5902,customers!$E$2:$E$5902,,0)</f>
        <v>West Michaelchester</v>
      </c>
      <c r="J2098" t="str">
        <f>INDEX(products!$B$2:$B$5902,MATCH(D2098,products!$A$2:$A$5902,0))</f>
        <v>OffSup</v>
      </c>
      <c r="K2098" t="str">
        <f>INDEX(products!$C$2:$C$5902,MATCH(D2098,products!$A$2:$A$5902,0))</f>
        <v>Phns</v>
      </c>
      <c r="L2098" s="3">
        <f>INDEX(products!$E$2:$E$5902,MATCH(D2098,products!$A$2:$A$5902,0))</f>
        <v>1249.8399999999999</v>
      </c>
      <c r="M2098">
        <f>_xlfn.XLOOKUP(D2098,products!$A$2:$A$5902,products!$F$2:$F$5902)</f>
        <v>6</v>
      </c>
      <c r="N2098" s="3">
        <f t="shared" si="32"/>
        <v>208.30666666666664</v>
      </c>
      <c r="O2098" s="3" t="str" cm="1">
        <f t="array" ref="O2098">_xlfn.IFS(J2098="Furn","Furniture",J2098="Tech","Technology",J2098="OffSup","Office Supplies")</f>
        <v>Office Supplies</v>
      </c>
      <c r="P2098" s="3" t="str" cm="1">
        <f t="array" ref="P2098">_xlfn.IFS(K2098="Bkcs","Bookcases",K2098="Phns","Phones",K2098="Acc","Accessories",K2098="Bndrs","Binders",K2098="Fstnrs","Fasteners")</f>
        <v>Phones</v>
      </c>
      <c r="Q2098" t="str">
        <f>IF(_xlfn.XLOOKUP(D2098,products!$A$2:$A$5902,products!$H$2:$H$5902,,0)=1,"Yes","No")</f>
        <v>No</v>
      </c>
    </row>
    <row r="2099" spans="1:17" x14ac:dyDescent="0.3">
      <c r="A2099" t="s">
        <v>12488</v>
      </c>
      <c r="B2099" s="4">
        <v>44003</v>
      </c>
      <c r="C2099" t="s">
        <v>12489</v>
      </c>
      <c r="D2099" t="s">
        <v>12492</v>
      </c>
      <c r="E2099" s="1">
        <v>44218</v>
      </c>
      <c r="F2099" t="s">
        <v>35</v>
      </c>
      <c r="G2099" t="str">
        <f>_xlfn.XLOOKUP(C2099,customers!$A$2:$A$5902,customers!$B$2:$B$5902,,0)</f>
        <v>Chelsea Lopez</v>
      </c>
      <c r="H2099" t="str">
        <f>_xlfn.XLOOKUP(C2099,customers!$A$2:$A$5902,customers!$G$2:$G$5902,,0)</f>
        <v>East</v>
      </c>
      <c r="I2099" t="str">
        <f>_xlfn.XLOOKUP(C2099,customers!$A$2:$A$5902,customers!$E$2:$E$5902,,0)</f>
        <v>Miguelborough</v>
      </c>
      <c r="J2099" t="str">
        <f>INDEX(products!$B$2:$B$5902,MATCH(D2099,products!$A$2:$A$5902,0))</f>
        <v>Furn</v>
      </c>
      <c r="K2099" t="str">
        <f>INDEX(products!$C$2:$C$5902,MATCH(D2099,products!$A$2:$A$5902,0))</f>
        <v>Bndrs</v>
      </c>
      <c r="L2099" s="3">
        <f>INDEX(products!$E$2:$E$5902,MATCH(D2099,products!$A$2:$A$5902,0))</f>
        <v>2771.64</v>
      </c>
      <c r="M2099">
        <f>_xlfn.XLOOKUP(D2099,products!$A$2:$A$5902,products!$F$2:$F$5902)</f>
        <v>6</v>
      </c>
      <c r="N2099" s="3">
        <f t="shared" si="32"/>
        <v>461.94</v>
      </c>
      <c r="O2099" s="3" t="str" cm="1">
        <f t="array" ref="O2099">_xlfn.IFS(J2099="Furn","Furniture",J2099="Tech","Technology",J2099="OffSup","Office Supplies")</f>
        <v>Furniture</v>
      </c>
      <c r="P2099" s="3" t="str" cm="1">
        <f t="array" ref="P2099">_xlfn.IFS(K2099="Bkcs","Bookcases",K2099="Phns","Phones",K2099="Acc","Accessories",K2099="Bndrs","Binders",K2099="Fstnrs","Fasteners")</f>
        <v>Binders</v>
      </c>
      <c r="Q2099" t="str">
        <f>IF(_xlfn.XLOOKUP(D2099,products!$A$2:$A$5902,products!$H$2:$H$5902,,0)=1,"Yes","No")</f>
        <v>Yes</v>
      </c>
    </row>
    <row r="2100" spans="1:17" x14ac:dyDescent="0.3">
      <c r="A2100" t="s">
        <v>12494</v>
      </c>
      <c r="B2100" s="4">
        <v>44309</v>
      </c>
      <c r="C2100" t="s">
        <v>12495</v>
      </c>
      <c r="D2100" t="s">
        <v>12498</v>
      </c>
      <c r="E2100" s="1">
        <v>44342</v>
      </c>
      <c r="F2100" t="s">
        <v>21</v>
      </c>
      <c r="G2100" t="str">
        <f>_xlfn.XLOOKUP(C2100,customers!$A$2:$A$5902,customers!$B$2:$B$5902,,0)</f>
        <v>Lisa Morris</v>
      </c>
      <c r="H2100" t="str">
        <f>_xlfn.XLOOKUP(C2100,customers!$A$2:$A$5902,customers!$G$2:$G$5902,,0)</f>
        <v>East</v>
      </c>
      <c r="I2100" t="str">
        <f>_xlfn.XLOOKUP(C2100,customers!$A$2:$A$5902,customers!$E$2:$E$5902,,0)</f>
        <v>Jessicabury</v>
      </c>
      <c r="J2100" t="str">
        <f>INDEX(products!$B$2:$B$5902,MATCH(D2100,products!$A$2:$A$5902,0))</f>
        <v>OffSup</v>
      </c>
      <c r="K2100" t="str">
        <f>INDEX(products!$C$2:$C$5902,MATCH(D2100,products!$A$2:$A$5902,0))</f>
        <v>Acc</v>
      </c>
      <c r="L2100" s="3">
        <f>INDEX(products!$E$2:$E$5902,MATCH(D2100,products!$A$2:$A$5902,0))</f>
        <v>4073.81</v>
      </c>
      <c r="M2100">
        <f>_xlfn.XLOOKUP(D2100,products!$A$2:$A$5902,products!$F$2:$F$5902)</f>
        <v>6</v>
      </c>
      <c r="N2100" s="3">
        <f t="shared" si="32"/>
        <v>678.96833333333336</v>
      </c>
      <c r="O2100" s="3" t="str" cm="1">
        <f t="array" ref="O2100">_xlfn.IFS(J2100="Furn","Furniture",J2100="Tech","Technology",J2100="OffSup","Office Supplies")</f>
        <v>Office Supplies</v>
      </c>
      <c r="P2100" s="3" t="str" cm="1">
        <f t="array" ref="P2100">_xlfn.IFS(K2100="Bkcs","Bookcases",K2100="Phns","Phones",K2100="Acc","Accessories",K2100="Bndrs","Binders",K2100="Fstnrs","Fasteners")</f>
        <v>Accessories</v>
      </c>
      <c r="Q2100" t="str">
        <f>IF(_xlfn.XLOOKUP(D2100,products!$A$2:$A$5902,products!$H$2:$H$5902,,0)=1,"Yes","No")</f>
        <v>Yes</v>
      </c>
    </row>
    <row r="2101" spans="1:17" x14ac:dyDescent="0.3">
      <c r="A2101" t="s">
        <v>12500</v>
      </c>
      <c r="B2101" s="4">
        <v>45358</v>
      </c>
      <c r="C2101" t="s">
        <v>12501</v>
      </c>
      <c r="D2101" t="s">
        <v>12504</v>
      </c>
      <c r="E2101" s="1">
        <v>45689</v>
      </c>
      <c r="F2101" t="s">
        <v>21</v>
      </c>
      <c r="G2101" t="str">
        <f>_xlfn.XLOOKUP(C2101,customers!$A$2:$A$5902,customers!$B$2:$B$5902,,0)</f>
        <v>James Smith</v>
      </c>
      <c r="H2101" t="str">
        <f>_xlfn.XLOOKUP(C2101,customers!$A$2:$A$5902,customers!$G$2:$G$5902,,0)</f>
        <v>East</v>
      </c>
      <c r="I2101" t="str">
        <f>_xlfn.XLOOKUP(C2101,customers!$A$2:$A$5902,customers!$E$2:$E$5902,,0)</f>
        <v>North Ricardo</v>
      </c>
      <c r="J2101" t="str">
        <f>INDEX(products!$B$2:$B$5902,MATCH(D2101,products!$A$2:$A$5902,0))</f>
        <v>OffSup</v>
      </c>
      <c r="K2101" t="str">
        <f>INDEX(products!$C$2:$C$5902,MATCH(D2101,products!$A$2:$A$5902,0))</f>
        <v>Bkcs</v>
      </c>
      <c r="L2101" s="3">
        <f>INDEX(products!$E$2:$E$5902,MATCH(D2101,products!$A$2:$A$5902,0))</f>
        <v>1989.12</v>
      </c>
      <c r="M2101">
        <f>_xlfn.XLOOKUP(D2101,products!$A$2:$A$5902,products!$F$2:$F$5902)</f>
        <v>9</v>
      </c>
      <c r="N2101" s="3">
        <f t="shared" si="32"/>
        <v>221.01333333333332</v>
      </c>
      <c r="O2101" s="3" t="str" cm="1">
        <f t="array" ref="O2101">_xlfn.IFS(J2101="Furn","Furniture",J2101="Tech","Technology",J2101="OffSup","Office Supplies")</f>
        <v>Office Supplies</v>
      </c>
      <c r="P2101" s="3" t="str" cm="1">
        <f t="array" ref="P2101">_xlfn.IFS(K2101="Bkcs","Bookcases",K2101="Phns","Phones",K2101="Acc","Accessories",K2101="Bndrs","Binders",K2101="Fstnrs","Fasteners")</f>
        <v>Bookcases</v>
      </c>
      <c r="Q2101" t="str">
        <f>IF(_xlfn.XLOOKUP(D2101,products!$A$2:$A$5902,products!$H$2:$H$5902,,0)=1,"Yes","No")</f>
        <v>Yes</v>
      </c>
    </row>
    <row r="2102" spans="1:17" x14ac:dyDescent="0.3">
      <c r="A2102" t="s">
        <v>12506</v>
      </c>
      <c r="B2102" s="4">
        <v>44674</v>
      </c>
      <c r="C2102" t="s">
        <v>12507</v>
      </c>
      <c r="D2102" t="s">
        <v>12510</v>
      </c>
      <c r="E2102" s="1">
        <v>44998</v>
      </c>
      <c r="F2102" t="s">
        <v>74</v>
      </c>
      <c r="G2102" t="str">
        <f>_xlfn.XLOOKUP(C2102,customers!$A$2:$A$5902,customers!$B$2:$B$5902,,0)</f>
        <v>Michael Henry</v>
      </c>
      <c r="H2102" t="str">
        <f>_xlfn.XLOOKUP(C2102,customers!$A$2:$A$5902,customers!$G$2:$G$5902,,0)</f>
        <v>East</v>
      </c>
      <c r="I2102" t="str">
        <f>_xlfn.XLOOKUP(C2102,customers!$A$2:$A$5902,customers!$E$2:$E$5902,,0)</f>
        <v>Brianview</v>
      </c>
      <c r="J2102" t="str">
        <f>INDEX(products!$B$2:$B$5902,MATCH(D2102,products!$A$2:$A$5902,0))</f>
        <v>Tech</v>
      </c>
      <c r="K2102" t="str">
        <f>INDEX(products!$C$2:$C$5902,MATCH(D2102,products!$A$2:$A$5902,0))</f>
        <v>Acc</v>
      </c>
      <c r="L2102" s="3">
        <f>INDEX(products!$E$2:$E$5902,MATCH(D2102,products!$A$2:$A$5902,0))</f>
        <v>2938.25</v>
      </c>
      <c r="M2102">
        <f>_xlfn.XLOOKUP(D2102,products!$A$2:$A$5902,products!$F$2:$F$5902)</f>
        <v>4</v>
      </c>
      <c r="N2102" s="3">
        <f t="shared" si="32"/>
        <v>734.5625</v>
      </c>
      <c r="O2102" s="3" t="str" cm="1">
        <f t="array" ref="O2102">_xlfn.IFS(J2102="Furn","Furniture",J2102="Tech","Technology",J2102="OffSup","Office Supplies")</f>
        <v>Technology</v>
      </c>
      <c r="P2102" s="3" t="str" cm="1">
        <f t="array" ref="P2102">_xlfn.IFS(K2102="Bkcs","Bookcases",K2102="Phns","Phones",K2102="Acc","Accessories",K2102="Bndrs","Binders",K2102="Fstnrs","Fasteners")</f>
        <v>Accessories</v>
      </c>
      <c r="Q2102" t="str">
        <f>IF(_xlfn.XLOOKUP(D2102,products!$A$2:$A$5902,products!$H$2:$H$5902,,0)=1,"Yes","No")</f>
        <v>Yes</v>
      </c>
    </row>
    <row r="2103" spans="1:17" x14ac:dyDescent="0.3">
      <c r="A2103" t="s">
        <v>12512</v>
      </c>
      <c r="B2103" s="4">
        <v>45164</v>
      </c>
      <c r="C2103" t="s">
        <v>12513</v>
      </c>
      <c r="D2103" t="s">
        <v>12516</v>
      </c>
      <c r="E2103" s="1">
        <v>45424</v>
      </c>
      <c r="F2103" t="s">
        <v>35</v>
      </c>
      <c r="G2103" t="str">
        <f>_xlfn.XLOOKUP(C2103,customers!$A$2:$A$5902,customers!$B$2:$B$5902,,0)</f>
        <v>Phillip Meyer</v>
      </c>
      <c r="H2103" t="str">
        <f>_xlfn.XLOOKUP(C2103,customers!$A$2:$A$5902,customers!$G$2:$G$5902,,0)</f>
        <v>West</v>
      </c>
      <c r="I2103" t="str">
        <f>_xlfn.XLOOKUP(C2103,customers!$A$2:$A$5902,customers!$E$2:$E$5902,,0)</f>
        <v>Murphybury</v>
      </c>
      <c r="J2103" t="str">
        <f>INDEX(products!$B$2:$B$5902,MATCH(D2103,products!$A$2:$A$5902,0))</f>
        <v>OffSup</v>
      </c>
      <c r="K2103" t="str">
        <f>INDEX(products!$C$2:$C$5902,MATCH(D2103,products!$A$2:$A$5902,0))</f>
        <v>Acc</v>
      </c>
      <c r="L2103" s="3">
        <f>INDEX(products!$E$2:$E$5902,MATCH(D2103,products!$A$2:$A$5902,0))</f>
        <v>3620.66</v>
      </c>
      <c r="M2103">
        <f>_xlfn.XLOOKUP(D2103,products!$A$2:$A$5902,products!$F$2:$F$5902)</f>
        <v>10</v>
      </c>
      <c r="N2103" s="3">
        <f t="shared" si="32"/>
        <v>362.06599999999997</v>
      </c>
      <c r="O2103" s="3" t="str" cm="1">
        <f t="array" ref="O2103">_xlfn.IFS(J2103="Furn","Furniture",J2103="Tech","Technology",J2103="OffSup","Office Supplies")</f>
        <v>Office Supplies</v>
      </c>
      <c r="P2103" s="3" t="str" cm="1">
        <f t="array" ref="P2103">_xlfn.IFS(K2103="Bkcs","Bookcases",K2103="Phns","Phones",K2103="Acc","Accessories",K2103="Bndrs","Binders",K2103="Fstnrs","Fasteners")</f>
        <v>Accessories</v>
      </c>
      <c r="Q2103" t="str">
        <f>IF(_xlfn.XLOOKUP(D2103,products!$A$2:$A$5902,products!$H$2:$H$5902,,0)=1,"Yes","No")</f>
        <v>Yes</v>
      </c>
    </row>
    <row r="2104" spans="1:17" x14ac:dyDescent="0.3">
      <c r="A2104" t="s">
        <v>12518</v>
      </c>
      <c r="B2104" s="4">
        <v>43815</v>
      </c>
      <c r="C2104" t="s">
        <v>12519</v>
      </c>
      <c r="D2104" t="s">
        <v>12522</v>
      </c>
      <c r="E2104" s="1">
        <v>43989</v>
      </c>
      <c r="F2104" t="s">
        <v>74</v>
      </c>
      <c r="G2104" t="str">
        <f>_xlfn.XLOOKUP(C2104,customers!$A$2:$A$5902,customers!$B$2:$B$5902,,0)</f>
        <v>Eric Spencer</v>
      </c>
      <c r="H2104" t="str">
        <f>_xlfn.XLOOKUP(C2104,customers!$A$2:$A$5902,customers!$G$2:$G$5902,,0)</f>
        <v>East</v>
      </c>
      <c r="I2104" t="str">
        <f>_xlfn.XLOOKUP(C2104,customers!$A$2:$A$5902,customers!$E$2:$E$5902,,0)</f>
        <v>Brittanyhaven</v>
      </c>
      <c r="J2104" t="str">
        <f>INDEX(products!$B$2:$B$5902,MATCH(D2104,products!$A$2:$A$5902,0))</f>
        <v>Furn</v>
      </c>
      <c r="K2104" t="str">
        <f>INDEX(products!$C$2:$C$5902,MATCH(D2104,products!$A$2:$A$5902,0))</f>
        <v>Bkcs</v>
      </c>
      <c r="L2104" s="3">
        <f>INDEX(products!$E$2:$E$5902,MATCH(D2104,products!$A$2:$A$5902,0))</f>
        <v>734.31</v>
      </c>
      <c r="M2104">
        <f>_xlfn.XLOOKUP(D2104,products!$A$2:$A$5902,products!$F$2:$F$5902)</f>
        <v>3</v>
      </c>
      <c r="N2104" s="3">
        <f t="shared" si="32"/>
        <v>244.76999999999998</v>
      </c>
      <c r="O2104" s="3" t="str" cm="1">
        <f t="array" ref="O2104">_xlfn.IFS(J2104="Furn","Furniture",J2104="Tech","Technology",J2104="OffSup","Office Supplies")</f>
        <v>Furniture</v>
      </c>
      <c r="P2104" s="3" t="str" cm="1">
        <f t="array" ref="P2104">_xlfn.IFS(K2104="Bkcs","Bookcases",K2104="Phns","Phones",K2104="Acc","Accessories",K2104="Bndrs","Binders",K2104="Fstnrs","Fasteners")</f>
        <v>Bookcases</v>
      </c>
      <c r="Q2104" t="str">
        <f>IF(_xlfn.XLOOKUP(D2104,products!$A$2:$A$5902,products!$H$2:$H$5902,,0)=1,"Yes","No")</f>
        <v>Yes</v>
      </c>
    </row>
    <row r="2105" spans="1:17" x14ac:dyDescent="0.3">
      <c r="A2105" t="s">
        <v>12524</v>
      </c>
      <c r="B2105" s="4">
        <v>43698</v>
      </c>
      <c r="C2105" t="s">
        <v>12525</v>
      </c>
      <c r="D2105" t="s">
        <v>12528</v>
      </c>
      <c r="E2105" s="1">
        <v>43963</v>
      </c>
      <c r="F2105" t="s">
        <v>21</v>
      </c>
      <c r="G2105" t="str">
        <f>_xlfn.XLOOKUP(C2105,customers!$A$2:$A$5902,customers!$B$2:$B$5902,,0)</f>
        <v>Devin Fernandez PhD</v>
      </c>
      <c r="H2105" t="str">
        <f>_xlfn.XLOOKUP(C2105,customers!$A$2:$A$5902,customers!$G$2:$G$5902,,0)</f>
        <v>West</v>
      </c>
      <c r="I2105" t="str">
        <f>_xlfn.XLOOKUP(C2105,customers!$A$2:$A$5902,customers!$E$2:$E$5902,,0)</f>
        <v>Jonesborough</v>
      </c>
      <c r="J2105" t="str">
        <f>INDEX(products!$B$2:$B$5902,MATCH(D2105,products!$A$2:$A$5902,0))</f>
        <v>Tech</v>
      </c>
      <c r="K2105" t="str">
        <f>INDEX(products!$C$2:$C$5902,MATCH(D2105,products!$A$2:$A$5902,0))</f>
        <v>Acc</v>
      </c>
      <c r="L2105" s="3">
        <f>INDEX(products!$E$2:$E$5902,MATCH(D2105,products!$A$2:$A$5902,0))</f>
        <v>3824.23</v>
      </c>
      <c r="M2105">
        <f>_xlfn.XLOOKUP(D2105,products!$A$2:$A$5902,products!$F$2:$F$5902)</f>
        <v>4</v>
      </c>
      <c r="N2105" s="3">
        <f t="shared" si="32"/>
        <v>956.0575</v>
      </c>
      <c r="O2105" s="3" t="str" cm="1">
        <f t="array" ref="O2105">_xlfn.IFS(J2105="Furn","Furniture",J2105="Tech","Technology",J2105="OffSup","Office Supplies")</f>
        <v>Technology</v>
      </c>
      <c r="P2105" s="3" t="str" cm="1">
        <f t="array" ref="P2105">_xlfn.IFS(K2105="Bkcs","Bookcases",K2105="Phns","Phones",K2105="Acc","Accessories",K2105="Bndrs","Binders",K2105="Fstnrs","Fasteners")</f>
        <v>Accessories</v>
      </c>
      <c r="Q2105" t="str">
        <f>IF(_xlfn.XLOOKUP(D2105,products!$A$2:$A$5902,products!$H$2:$H$5902,,0)=1,"Yes","No")</f>
        <v>Yes</v>
      </c>
    </row>
    <row r="2106" spans="1:17" x14ac:dyDescent="0.3">
      <c r="A2106" s="2" t="s">
        <v>12530</v>
      </c>
      <c r="B2106" s="4">
        <v>44389</v>
      </c>
      <c r="C2106" t="s">
        <v>12531</v>
      </c>
      <c r="D2106" t="s">
        <v>12534</v>
      </c>
      <c r="E2106" s="1">
        <v>44673</v>
      </c>
      <c r="F2106" t="s">
        <v>21</v>
      </c>
      <c r="G2106" t="str">
        <f>_xlfn.XLOOKUP(C2106,customers!$A$2:$A$5902,customers!$B$2:$B$5902,,0)</f>
        <v>Cody Valdez</v>
      </c>
      <c r="H2106" t="str">
        <f>_xlfn.XLOOKUP(C2106,customers!$A$2:$A$5902,customers!$G$2:$G$5902,,0)</f>
        <v>South</v>
      </c>
      <c r="I2106" t="str">
        <f>_xlfn.XLOOKUP(C2106,customers!$A$2:$A$5902,customers!$E$2:$E$5902,,0)</f>
        <v>Whiteberg</v>
      </c>
      <c r="J2106" t="str">
        <f>INDEX(products!$B$2:$B$5902,MATCH(D2106,products!$A$2:$A$5902,0))</f>
        <v>Tech</v>
      </c>
      <c r="K2106" t="str">
        <f>INDEX(products!$C$2:$C$5902,MATCH(D2106,products!$A$2:$A$5902,0))</f>
        <v>Acc</v>
      </c>
      <c r="L2106" s="3">
        <f>INDEX(products!$E$2:$E$5902,MATCH(D2106,products!$A$2:$A$5902,0))</f>
        <v>4058.84</v>
      </c>
      <c r="M2106">
        <f>_xlfn.XLOOKUP(D2106,products!$A$2:$A$5902,products!$F$2:$F$5902)</f>
        <v>3</v>
      </c>
      <c r="N2106" s="3">
        <f t="shared" si="32"/>
        <v>1352.9466666666667</v>
      </c>
      <c r="O2106" s="3" t="str" cm="1">
        <f t="array" ref="O2106">_xlfn.IFS(J2106="Furn","Furniture",J2106="Tech","Technology",J2106="OffSup","Office Supplies")</f>
        <v>Technology</v>
      </c>
      <c r="P2106" s="3" t="str" cm="1">
        <f t="array" ref="P2106">_xlfn.IFS(K2106="Bkcs","Bookcases",K2106="Phns","Phones",K2106="Acc","Accessories",K2106="Bndrs","Binders",K2106="Fstnrs","Fasteners")</f>
        <v>Accessories</v>
      </c>
      <c r="Q2106" t="str">
        <f>IF(_xlfn.XLOOKUP(D2106,products!$A$2:$A$5902,products!$H$2:$H$5902,,0)=1,"Yes","No")</f>
        <v>Yes</v>
      </c>
    </row>
    <row r="2107" spans="1:17" x14ac:dyDescent="0.3">
      <c r="A2107" t="s">
        <v>12536</v>
      </c>
      <c r="B2107" s="4">
        <v>44025</v>
      </c>
      <c r="C2107" t="s">
        <v>12537</v>
      </c>
      <c r="D2107" t="s">
        <v>12540</v>
      </c>
      <c r="E2107" s="1">
        <v>44026</v>
      </c>
      <c r="F2107" t="s">
        <v>74</v>
      </c>
      <c r="G2107" t="str">
        <f>_xlfn.XLOOKUP(C2107,customers!$A$2:$A$5902,customers!$B$2:$B$5902,,0)</f>
        <v>Maria Guerrero</v>
      </c>
      <c r="H2107" t="str">
        <f>_xlfn.XLOOKUP(C2107,customers!$A$2:$A$5902,customers!$G$2:$G$5902,,0)</f>
        <v>West</v>
      </c>
      <c r="I2107" t="str">
        <f>_xlfn.XLOOKUP(C2107,customers!$A$2:$A$5902,customers!$E$2:$E$5902,,0)</f>
        <v>Ericksonside</v>
      </c>
      <c r="J2107" t="str">
        <f>INDEX(products!$B$2:$B$5902,MATCH(D2107,products!$A$2:$A$5902,0))</f>
        <v>Furn</v>
      </c>
      <c r="K2107" t="str">
        <f>INDEX(products!$C$2:$C$5902,MATCH(D2107,products!$A$2:$A$5902,0))</f>
        <v>Phns</v>
      </c>
      <c r="L2107" s="3">
        <f>INDEX(products!$E$2:$E$5902,MATCH(D2107,products!$A$2:$A$5902,0))</f>
        <v>3350.15</v>
      </c>
      <c r="M2107">
        <f>_xlfn.XLOOKUP(D2107,products!$A$2:$A$5902,products!$F$2:$F$5902)</f>
        <v>8</v>
      </c>
      <c r="N2107" s="3">
        <f t="shared" si="32"/>
        <v>418.76875000000001</v>
      </c>
      <c r="O2107" s="3" t="str" cm="1">
        <f t="array" ref="O2107">_xlfn.IFS(J2107="Furn","Furniture",J2107="Tech","Technology",J2107="OffSup","Office Supplies")</f>
        <v>Furniture</v>
      </c>
      <c r="P2107" s="3" t="str" cm="1">
        <f t="array" ref="P2107">_xlfn.IFS(K2107="Bkcs","Bookcases",K2107="Phns","Phones",K2107="Acc","Accessories",K2107="Bndrs","Binders",K2107="Fstnrs","Fasteners")</f>
        <v>Phones</v>
      </c>
      <c r="Q2107" t="str">
        <f>IF(_xlfn.XLOOKUP(D2107,products!$A$2:$A$5902,products!$H$2:$H$5902,,0)=1,"Yes","No")</f>
        <v>Yes</v>
      </c>
    </row>
    <row r="2108" spans="1:17" x14ac:dyDescent="0.3">
      <c r="A2108" t="s">
        <v>12542</v>
      </c>
      <c r="B2108" s="4">
        <v>45119</v>
      </c>
      <c r="C2108" t="s">
        <v>12543</v>
      </c>
      <c r="D2108" s="2" t="s">
        <v>12546</v>
      </c>
      <c r="E2108" s="1">
        <v>45234</v>
      </c>
      <c r="F2108" t="s">
        <v>35</v>
      </c>
      <c r="G2108" t="str">
        <f>_xlfn.XLOOKUP(C2108,customers!$A$2:$A$5902,customers!$B$2:$B$5902,,0)</f>
        <v>Jennifer Nielsen</v>
      </c>
      <c r="H2108" t="str">
        <f>_xlfn.XLOOKUP(C2108,customers!$A$2:$A$5902,customers!$G$2:$G$5902,,0)</f>
        <v>South</v>
      </c>
      <c r="I2108" t="str">
        <f>_xlfn.XLOOKUP(C2108,customers!$A$2:$A$5902,customers!$E$2:$E$5902,,0)</f>
        <v>Bruceberg</v>
      </c>
      <c r="J2108" t="str">
        <f>INDEX(products!$B$2:$B$5902,MATCH(D2108,products!$A$2:$A$5902,0))</f>
        <v>Tech</v>
      </c>
      <c r="K2108" t="str">
        <f>INDEX(products!$C$2:$C$5902,MATCH(D2108,products!$A$2:$A$5902,0))</f>
        <v>Fstnrs</v>
      </c>
      <c r="L2108" s="3">
        <f>INDEX(products!$E$2:$E$5902,MATCH(D2108,products!$A$2:$A$5902,0))</f>
        <v>3864.93</v>
      </c>
      <c r="M2108">
        <f>_xlfn.XLOOKUP(D2108,products!$A$2:$A$5902,products!$F$2:$F$5902)</f>
        <v>4</v>
      </c>
      <c r="N2108" s="3">
        <f t="shared" si="32"/>
        <v>966.23249999999996</v>
      </c>
      <c r="O2108" s="3" t="str" cm="1">
        <f t="array" ref="O2108">_xlfn.IFS(J2108="Furn","Furniture",J2108="Tech","Technology",J2108="OffSup","Office Supplies")</f>
        <v>Technology</v>
      </c>
      <c r="P2108" s="3" t="str" cm="1">
        <f t="array" ref="P2108">_xlfn.IFS(K2108="Bkcs","Bookcases",K2108="Phns","Phones",K2108="Acc","Accessories",K2108="Bndrs","Binders",K2108="Fstnrs","Fasteners")</f>
        <v>Fasteners</v>
      </c>
      <c r="Q2108" t="str">
        <f>IF(_xlfn.XLOOKUP(D2108,products!$A$2:$A$5902,products!$H$2:$H$5902,,0)=1,"Yes","No")</f>
        <v>Yes</v>
      </c>
    </row>
    <row r="2109" spans="1:17" x14ac:dyDescent="0.3">
      <c r="A2109" t="s">
        <v>12548</v>
      </c>
      <c r="B2109" s="4">
        <v>44563</v>
      </c>
      <c r="C2109" t="s">
        <v>12549</v>
      </c>
      <c r="D2109" t="s">
        <v>12551</v>
      </c>
      <c r="E2109" s="1">
        <v>44761</v>
      </c>
      <c r="F2109" t="s">
        <v>35</v>
      </c>
      <c r="G2109" t="str">
        <f>_xlfn.XLOOKUP(C2109,customers!$A$2:$A$5902,customers!$B$2:$B$5902,,0)</f>
        <v>Jennifer Johnson</v>
      </c>
      <c r="H2109" t="str">
        <f>_xlfn.XLOOKUP(C2109,customers!$A$2:$A$5902,customers!$G$2:$G$5902,,0)</f>
        <v>North</v>
      </c>
      <c r="I2109" t="str">
        <f>_xlfn.XLOOKUP(C2109,customers!$A$2:$A$5902,customers!$E$2:$E$5902,,0)</f>
        <v>Madisonshire</v>
      </c>
      <c r="J2109" t="str">
        <f>INDEX(products!$B$2:$B$5902,MATCH(D2109,products!$A$2:$A$5902,0))</f>
        <v>Tech</v>
      </c>
      <c r="K2109" t="str">
        <f>INDEX(products!$C$2:$C$5902,MATCH(D2109,products!$A$2:$A$5902,0))</f>
        <v>Bndrs</v>
      </c>
      <c r="L2109" s="3">
        <f>INDEX(products!$E$2:$E$5902,MATCH(D2109,products!$A$2:$A$5902,0))</f>
        <v>2447.1799999999998</v>
      </c>
      <c r="M2109">
        <f>_xlfn.XLOOKUP(D2109,products!$A$2:$A$5902,products!$F$2:$F$5902)</f>
        <v>10</v>
      </c>
      <c r="N2109" s="3">
        <f t="shared" si="32"/>
        <v>244.71799999999999</v>
      </c>
      <c r="O2109" s="3" t="str" cm="1">
        <f t="array" ref="O2109">_xlfn.IFS(J2109="Furn","Furniture",J2109="Tech","Technology",J2109="OffSup","Office Supplies")</f>
        <v>Technology</v>
      </c>
      <c r="P2109" s="3" t="str" cm="1">
        <f t="array" ref="P2109">_xlfn.IFS(K2109="Bkcs","Bookcases",K2109="Phns","Phones",K2109="Acc","Accessories",K2109="Bndrs","Binders",K2109="Fstnrs","Fasteners")</f>
        <v>Binders</v>
      </c>
      <c r="Q2109" t="str">
        <f>IF(_xlfn.XLOOKUP(D2109,products!$A$2:$A$5902,products!$H$2:$H$5902,,0)=1,"Yes","No")</f>
        <v>Yes</v>
      </c>
    </row>
    <row r="2110" spans="1:17" x14ac:dyDescent="0.3">
      <c r="A2110" t="s">
        <v>12553</v>
      </c>
      <c r="B2110" s="4">
        <v>45268</v>
      </c>
      <c r="C2110" t="s">
        <v>12554</v>
      </c>
      <c r="D2110" t="s">
        <v>12556</v>
      </c>
      <c r="E2110" s="1">
        <v>45393</v>
      </c>
      <c r="F2110" t="s">
        <v>21</v>
      </c>
      <c r="G2110" t="str">
        <f>_xlfn.XLOOKUP(C2110,customers!$A$2:$A$5902,customers!$B$2:$B$5902,,0)</f>
        <v>Jerry Parker</v>
      </c>
      <c r="H2110" t="str">
        <f>_xlfn.XLOOKUP(C2110,customers!$A$2:$A$5902,customers!$G$2:$G$5902,,0)</f>
        <v>East</v>
      </c>
      <c r="I2110" t="str">
        <f>_xlfn.XLOOKUP(C2110,customers!$A$2:$A$5902,customers!$E$2:$E$5902,,0)</f>
        <v>Lake Danieltown</v>
      </c>
      <c r="J2110" t="str">
        <f>INDEX(products!$B$2:$B$5902,MATCH(D2110,products!$A$2:$A$5902,0))</f>
        <v>Furn</v>
      </c>
      <c r="K2110" t="str">
        <f>INDEX(products!$C$2:$C$5902,MATCH(D2110,products!$A$2:$A$5902,0))</f>
        <v>Phns</v>
      </c>
      <c r="L2110" s="3">
        <f>INDEX(products!$E$2:$E$5902,MATCH(D2110,products!$A$2:$A$5902,0))</f>
        <v>3025.68</v>
      </c>
      <c r="M2110">
        <f>_xlfn.XLOOKUP(D2110,products!$A$2:$A$5902,products!$F$2:$F$5902)</f>
        <v>9</v>
      </c>
      <c r="N2110" s="3">
        <f t="shared" si="32"/>
        <v>336.18666666666667</v>
      </c>
      <c r="O2110" s="3" t="str" cm="1">
        <f t="array" ref="O2110">_xlfn.IFS(J2110="Furn","Furniture",J2110="Tech","Technology",J2110="OffSup","Office Supplies")</f>
        <v>Furniture</v>
      </c>
      <c r="P2110" s="3" t="str" cm="1">
        <f t="array" ref="P2110">_xlfn.IFS(K2110="Bkcs","Bookcases",K2110="Phns","Phones",K2110="Acc","Accessories",K2110="Bndrs","Binders",K2110="Fstnrs","Fasteners")</f>
        <v>Phones</v>
      </c>
      <c r="Q2110" t="str">
        <f>IF(_xlfn.XLOOKUP(D2110,products!$A$2:$A$5902,products!$H$2:$H$5902,,0)=1,"Yes","No")</f>
        <v>Yes</v>
      </c>
    </row>
    <row r="2111" spans="1:17" x14ac:dyDescent="0.3">
      <c r="A2111" t="s">
        <v>12558</v>
      </c>
      <c r="B2111" s="4">
        <v>44379</v>
      </c>
      <c r="C2111" t="s">
        <v>12559</v>
      </c>
      <c r="D2111" t="s">
        <v>12561</v>
      </c>
      <c r="E2111" s="1">
        <v>44661</v>
      </c>
      <c r="F2111" t="s">
        <v>74</v>
      </c>
      <c r="G2111" t="str">
        <f>_xlfn.XLOOKUP(C2111,customers!$A$2:$A$5902,customers!$B$2:$B$5902,,0)</f>
        <v>William Rosales</v>
      </c>
      <c r="H2111" t="str">
        <f>_xlfn.XLOOKUP(C2111,customers!$A$2:$A$5902,customers!$G$2:$G$5902,,0)</f>
        <v>South</v>
      </c>
      <c r="I2111" t="str">
        <f>_xlfn.XLOOKUP(C2111,customers!$A$2:$A$5902,customers!$E$2:$E$5902,,0)</f>
        <v>North Christopher</v>
      </c>
      <c r="J2111" t="str">
        <f>INDEX(products!$B$2:$B$5902,MATCH(D2111,products!$A$2:$A$5902,0))</f>
        <v>OffSup</v>
      </c>
      <c r="K2111" t="str">
        <f>INDEX(products!$C$2:$C$5902,MATCH(D2111,products!$A$2:$A$5902,0))</f>
        <v>Phns</v>
      </c>
      <c r="L2111" s="3">
        <f>INDEX(products!$E$2:$E$5902,MATCH(D2111,products!$A$2:$A$5902,0))</f>
        <v>3376.62</v>
      </c>
      <c r="M2111">
        <f>_xlfn.XLOOKUP(D2111,products!$A$2:$A$5902,products!$F$2:$F$5902)</f>
        <v>10</v>
      </c>
      <c r="N2111" s="3">
        <f t="shared" si="32"/>
        <v>337.66199999999998</v>
      </c>
      <c r="O2111" s="3" t="str" cm="1">
        <f t="array" ref="O2111">_xlfn.IFS(J2111="Furn","Furniture",J2111="Tech","Technology",J2111="OffSup","Office Supplies")</f>
        <v>Office Supplies</v>
      </c>
      <c r="P2111" s="3" t="str" cm="1">
        <f t="array" ref="P2111">_xlfn.IFS(K2111="Bkcs","Bookcases",K2111="Phns","Phones",K2111="Acc","Accessories",K2111="Bndrs","Binders",K2111="Fstnrs","Fasteners")</f>
        <v>Phones</v>
      </c>
      <c r="Q2111" t="str">
        <f>IF(_xlfn.XLOOKUP(D2111,products!$A$2:$A$5902,products!$H$2:$H$5902,,0)=1,"Yes","No")</f>
        <v>Yes</v>
      </c>
    </row>
    <row r="2112" spans="1:17" x14ac:dyDescent="0.3">
      <c r="A2112" t="s">
        <v>12563</v>
      </c>
      <c r="B2112" s="4">
        <v>45364</v>
      </c>
      <c r="C2112" t="s">
        <v>12564</v>
      </c>
      <c r="D2112" t="s">
        <v>12567</v>
      </c>
      <c r="E2112" s="1">
        <v>45592</v>
      </c>
      <c r="F2112" t="s">
        <v>21</v>
      </c>
      <c r="G2112" t="str">
        <f>_xlfn.XLOOKUP(C2112,customers!$A$2:$A$5902,customers!$B$2:$B$5902,,0)</f>
        <v>Austin Garcia</v>
      </c>
      <c r="H2112" t="str">
        <f>_xlfn.XLOOKUP(C2112,customers!$A$2:$A$5902,customers!$G$2:$G$5902,,0)</f>
        <v>South</v>
      </c>
      <c r="I2112" t="str">
        <f>_xlfn.XLOOKUP(C2112,customers!$A$2:$A$5902,customers!$E$2:$E$5902,,0)</f>
        <v>Katherineborough</v>
      </c>
      <c r="J2112" t="str">
        <f>INDEX(products!$B$2:$B$5902,MATCH(D2112,products!$A$2:$A$5902,0))</f>
        <v>Tech</v>
      </c>
      <c r="K2112" t="str">
        <f>INDEX(products!$C$2:$C$5902,MATCH(D2112,products!$A$2:$A$5902,0))</f>
        <v>Bndrs</v>
      </c>
      <c r="L2112" s="3">
        <f>INDEX(products!$E$2:$E$5902,MATCH(D2112,products!$A$2:$A$5902,0))</f>
        <v>1645.48</v>
      </c>
      <c r="M2112">
        <f>_xlfn.XLOOKUP(D2112,products!$A$2:$A$5902,products!$F$2:$F$5902)</f>
        <v>1</v>
      </c>
      <c r="N2112" s="3">
        <f t="shared" si="32"/>
        <v>1645.48</v>
      </c>
      <c r="O2112" s="3" t="str" cm="1">
        <f t="array" ref="O2112">_xlfn.IFS(J2112="Furn","Furniture",J2112="Tech","Technology",J2112="OffSup","Office Supplies")</f>
        <v>Technology</v>
      </c>
      <c r="P2112" s="3" t="str" cm="1">
        <f t="array" ref="P2112">_xlfn.IFS(K2112="Bkcs","Bookcases",K2112="Phns","Phones",K2112="Acc","Accessories",K2112="Bndrs","Binders",K2112="Fstnrs","Fasteners")</f>
        <v>Binders</v>
      </c>
      <c r="Q2112" t="str">
        <f>IF(_xlfn.XLOOKUP(D2112,products!$A$2:$A$5902,products!$H$2:$H$5902,,0)=1,"Yes","No")</f>
        <v>No</v>
      </c>
    </row>
    <row r="2113" spans="1:17" x14ac:dyDescent="0.3">
      <c r="A2113" t="s">
        <v>12569</v>
      </c>
      <c r="B2113" s="4">
        <v>45279</v>
      </c>
      <c r="C2113" t="s">
        <v>12570</v>
      </c>
      <c r="D2113" t="s">
        <v>12573</v>
      </c>
      <c r="E2113" s="1">
        <v>45519</v>
      </c>
      <c r="F2113" t="s">
        <v>21</v>
      </c>
      <c r="G2113" t="str">
        <f>_xlfn.XLOOKUP(C2113,customers!$A$2:$A$5902,customers!$B$2:$B$5902,,0)</f>
        <v>Richard Collins</v>
      </c>
      <c r="H2113" t="str">
        <f>_xlfn.XLOOKUP(C2113,customers!$A$2:$A$5902,customers!$G$2:$G$5902,,0)</f>
        <v>East</v>
      </c>
      <c r="I2113" t="str">
        <f>_xlfn.XLOOKUP(C2113,customers!$A$2:$A$5902,customers!$E$2:$E$5902,,0)</f>
        <v>Kathrynfort</v>
      </c>
      <c r="J2113" t="str">
        <f>INDEX(products!$B$2:$B$5902,MATCH(D2113,products!$A$2:$A$5902,0))</f>
        <v>Furn</v>
      </c>
      <c r="K2113" t="str">
        <f>INDEX(products!$C$2:$C$5902,MATCH(D2113,products!$A$2:$A$5902,0))</f>
        <v>Fstnrs</v>
      </c>
      <c r="L2113" s="3">
        <f>INDEX(products!$E$2:$E$5902,MATCH(D2113,products!$A$2:$A$5902,0))</f>
        <v>497.59</v>
      </c>
      <c r="M2113">
        <f>_xlfn.XLOOKUP(D2113,products!$A$2:$A$5902,products!$F$2:$F$5902)</f>
        <v>3</v>
      </c>
      <c r="N2113" s="3">
        <f t="shared" si="32"/>
        <v>165.86333333333332</v>
      </c>
      <c r="O2113" s="3" t="str" cm="1">
        <f t="array" ref="O2113">_xlfn.IFS(J2113="Furn","Furniture",J2113="Tech","Technology",J2113="OffSup","Office Supplies")</f>
        <v>Furniture</v>
      </c>
      <c r="P2113" s="3" t="str" cm="1">
        <f t="array" ref="P2113">_xlfn.IFS(K2113="Bkcs","Bookcases",K2113="Phns","Phones",K2113="Acc","Accessories",K2113="Bndrs","Binders",K2113="Fstnrs","Fasteners")</f>
        <v>Fasteners</v>
      </c>
      <c r="Q2113" t="str">
        <f>IF(_xlfn.XLOOKUP(D2113,products!$A$2:$A$5902,products!$H$2:$H$5902,,0)=1,"Yes","No")</f>
        <v>No</v>
      </c>
    </row>
    <row r="2114" spans="1:17" x14ac:dyDescent="0.3">
      <c r="A2114" t="s">
        <v>12575</v>
      </c>
      <c r="B2114" s="4">
        <v>43548</v>
      </c>
      <c r="C2114" t="s">
        <v>12576</v>
      </c>
      <c r="D2114" t="s">
        <v>12579</v>
      </c>
      <c r="E2114" s="1">
        <v>43908</v>
      </c>
      <c r="F2114" t="s">
        <v>21</v>
      </c>
      <c r="G2114" t="str">
        <f>_xlfn.XLOOKUP(C2114,customers!$A$2:$A$5902,customers!$B$2:$B$5902,,0)</f>
        <v>Jamie Lee</v>
      </c>
      <c r="H2114" t="str">
        <f>_xlfn.XLOOKUP(C2114,customers!$A$2:$A$5902,customers!$G$2:$G$5902,,0)</f>
        <v>West</v>
      </c>
      <c r="I2114" t="str">
        <f>_xlfn.XLOOKUP(C2114,customers!$A$2:$A$5902,customers!$E$2:$E$5902,,0)</f>
        <v>New Kayla</v>
      </c>
      <c r="J2114" t="str">
        <f>INDEX(products!$B$2:$B$5902,MATCH(D2114,products!$A$2:$A$5902,0))</f>
        <v>Furn</v>
      </c>
      <c r="K2114" t="str">
        <f>INDEX(products!$C$2:$C$5902,MATCH(D2114,products!$A$2:$A$5902,0))</f>
        <v>Bkcs</v>
      </c>
      <c r="L2114" s="3">
        <f>INDEX(products!$E$2:$E$5902,MATCH(D2114,products!$A$2:$A$5902,0))</f>
        <v>1016.85</v>
      </c>
      <c r="M2114">
        <f>_xlfn.XLOOKUP(D2114,products!$A$2:$A$5902,products!$F$2:$F$5902)</f>
        <v>2</v>
      </c>
      <c r="N2114" s="3">
        <f t="shared" si="32"/>
        <v>508.42500000000001</v>
      </c>
      <c r="O2114" s="3" t="str" cm="1">
        <f t="array" ref="O2114">_xlfn.IFS(J2114="Furn","Furniture",J2114="Tech","Technology",J2114="OffSup","Office Supplies")</f>
        <v>Furniture</v>
      </c>
      <c r="P2114" s="3" t="str" cm="1">
        <f t="array" ref="P2114">_xlfn.IFS(K2114="Bkcs","Bookcases",K2114="Phns","Phones",K2114="Acc","Accessories",K2114="Bndrs","Binders",K2114="Fstnrs","Fasteners")</f>
        <v>Bookcases</v>
      </c>
      <c r="Q2114" t="str">
        <f>IF(_xlfn.XLOOKUP(D2114,products!$A$2:$A$5902,products!$H$2:$H$5902,,0)=1,"Yes","No")</f>
        <v>No</v>
      </c>
    </row>
    <row r="2115" spans="1:17" x14ac:dyDescent="0.3">
      <c r="A2115" t="s">
        <v>12581</v>
      </c>
      <c r="B2115" s="4">
        <v>44613</v>
      </c>
      <c r="C2115" t="s">
        <v>12582</v>
      </c>
      <c r="D2115" t="s">
        <v>12584</v>
      </c>
      <c r="E2115" s="1">
        <v>44660</v>
      </c>
      <c r="F2115" t="s">
        <v>35</v>
      </c>
      <c r="G2115" t="str">
        <f>_xlfn.XLOOKUP(C2115,customers!$A$2:$A$5902,customers!$B$2:$B$5902,,0)</f>
        <v>Nicole Contreras</v>
      </c>
      <c r="H2115" t="str">
        <f>_xlfn.XLOOKUP(C2115,customers!$A$2:$A$5902,customers!$G$2:$G$5902,,0)</f>
        <v>North</v>
      </c>
      <c r="I2115" t="str">
        <f>_xlfn.XLOOKUP(C2115,customers!$A$2:$A$5902,customers!$E$2:$E$5902,,0)</f>
        <v>New Lisa</v>
      </c>
      <c r="J2115" t="str">
        <f>INDEX(products!$B$2:$B$5902,MATCH(D2115,products!$A$2:$A$5902,0))</f>
        <v>OffSup</v>
      </c>
      <c r="K2115" t="str">
        <f>INDEX(products!$C$2:$C$5902,MATCH(D2115,products!$A$2:$A$5902,0))</f>
        <v>Acc</v>
      </c>
      <c r="L2115" s="3">
        <f>INDEX(products!$E$2:$E$5902,MATCH(D2115,products!$A$2:$A$5902,0))</f>
        <v>413.8</v>
      </c>
      <c r="M2115">
        <f>_xlfn.XLOOKUP(D2115,products!$A$2:$A$5902,products!$F$2:$F$5902)</f>
        <v>8</v>
      </c>
      <c r="N2115" s="3">
        <f t="shared" ref="N2115:N2178" si="33">L2115/M2115</f>
        <v>51.725000000000001</v>
      </c>
      <c r="O2115" s="3" t="str" cm="1">
        <f t="array" ref="O2115">_xlfn.IFS(J2115="Furn","Furniture",J2115="Tech","Technology",J2115="OffSup","Office Supplies")</f>
        <v>Office Supplies</v>
      </c>
      <c r="P2115" s="3" t="str" cm="1">
        <f t="array" ref="P2115">_xlfn.IFS(K2115="Bkcs","Bookcases",K2115="Phns","Phones",K2115="Acc","Accessories",K2115="Bndrs","Binders",K2115="Fstnrs","Fasteners")</f>
        <v>Accessories</v>
      </c>
      <c r="Q2115" t="str">
        <f>IF(_xlfn.XLOOKUP(D2115,products!$A$2:$A$5902,products!$H$2:$H$5902,,0)=1,"Yes","No")</f>
        <v>Yes</v>
      </c>
    </row>
    <row r="2116" spans="1:17" x14ac:dyDescent="0.3">
      <c r="A2116" t="s">
        <v>12586</v>
      </c>
      <c r="B2116" s="4">
        <v>45255</v>
      </c>
      <c r="C2116" t="s">
        <v>12587</v>
      </c>
      <c r="D2116" t="s">
        <v>12590</v>
      </c>
      <c r="E2116" s="1">
        <v>45381</v>
      </c>
      <c r="F2116" t="s">
        <v>21</v>
      </c>
      <c r="G2116" t="str">
        <f>_xlfn.XLOOKUP(C2116,customers!$A$2:$A$5902,customers!$B$2:$B$5902,,0)</f>
        <v>William Ramirez</v>
      </c>
      <c r="H2116" t="str">
        <f>_xlfn.XLOOKUP(C2116,customers!$A$2:$A$5902,customers!$G$2:$G$5902,,0)</f>
        <v>East</v>
      </c>
      <c r="I2116" t="str">
        <f>_xlfn.XLOOKUP(C2116,customers!$A$2:$A$5902,customers!$E$2:$E$5902,,0)</f>
        <v>Port Cynthiafurt</v>
      </c>
      <c r="J2116" t="str">
        <f>INDEX(products!$B$2:$B$5902,MATCH(D2116,products!$A$2:$A$5902,0))</f>
        <v>Tech</v>
      </c>
      <c r="K2116" t="str">
        <f>INDEX(products!$C$2:$C$5902,MATCH(D2116,products!$A$2:$A$5902,0))</f>
        <v>Acc</v>
      </c>
      <c r="L2116" s="3">
        <f>INDEX(products!$E$2:$E$5902,MATCH(D2116,products!$A$2:$A$5902,0))</f>
        <v>691.26</v>
      </c>
      <c r="M2116">
        <f>_xlfn.XLOOKUP(D2116,products!$A$2:$A$5902,products!$F$2:$F$5902)</f>
        <v>1</v>
      </c>
      <c r="N2116" s="3">
        <f t="shared" si="33"/>
        <v>691.26</v>
      </c>
      <c r="O2116" s="3" t="str" cm="1">
        <f t="array" ref="O2116">_xlfn.IFS(J2116="Furn","Furniture",J2116="Tech","Technology",J2116="OffSup","Office Supplies")</f>
        <v>Technology</v>
      </c>
      <c r="P2116" s="3" t="str" cm="1">
        <f t="array" ref="P2116">_xlfn.IFS(K2116="Bkcs","Bookcases",K2116="Phns","Phones",K2116="Acc","Accessories",K2116="Bndrs","Binders",K2116="Fstnrs","Fasteners")</f>
        <v>Accessories</v>
      </c>
      <c r="Q2116" t="str">
        <f>IF(_xlfn.XLOOKUP(D2116,products!$A$2:$A$5902,products!$H$2:$H$5902,,0)=1,"Yes","No")</f>
        <v>No</v>
      </c>
    </row>
    <row r="2117" spans="1:17" x14ac:dyDescent="0.3">
      <c r="A2117" t="s">
        <v>12592</v>
      </c>
      <c r="B2117" s="4">
        <v>44554</v>
      </c>
      <c r="C2117" t="s">
        <v>12593</v>
      </c>
      <c r="D2117" t="s">
        <v>12596</v>
      </c>
      <c r="E2117" s="1">
        <v>44593</v>
      </c>
      <c r="F2117" t="s">
        <v>74</v>
      </c>
      <c r="G2117" t="str">
        <f>_xlfn.XLOOKUP(C2117,customers!$A$2:$A$5902,customers!$B$2:$B$5902,,0)</f>
        <v>Steven Rodriguez</v>
      </c>
      <c r="H2117" t="str">
        <f>_xlfn.XLOOKUP(C2117,customers!$A$2:$A$5902,customers!$G$2:$G$5902,,0)</f>
        <v>West</v>
      </c>
      <c r="I2117" t="str">
        <f>_xlfn.XLOOKUP(C2117,customers!$A$2:$A$5902,customers!$E$2:$E$5902,,0)</f>
        <v>East Amandaville</v>
      </c>
      <c r="J2117" t="str">
        <f>INDEX(products!$B$2:$B$5902,MATCH(D2117,products!$A$2:$A$5902,0))</f>
        <v>Tech</v>
      </c>
      <c r="K2117" t="str">
        <f>INDEX(products!$C$2:$C$5902,MATCH(D2117,products!$A$2:$A$5902,0))</f>
        <v>Bndrs</v>
      </c>
      <c r="L2117" s="3">
        <f>INDEX(products!$E$2:$E$5902,MATCH(D2117,products!$A$2:$A$5902,0))</f>
        <v>2868.75</v>
      </c>
      <c r="M2117">
        <f>_xlfn.XLOOKUP(D2117,products!$A$2:$A$5902,products!$F$2:$F$5902)</f>
        <v>10</v>
      </c>
      <c r="N2117" s="3">
        <f t="shared" si="33"/>
        <v>286.875</v>
      </c>
      <c r="O2117" s="3" t="str" cm="1">
        <f t="array" ref="O2117">_xlfn.IFS(J2117="Furn","Furniture",J2117="Tech","Technology",J2117="OffSup","Office Supplies")</f>
        <v>Technology</v>
      </c>
      <c r="P2117" s="3" t="str" cm="1">
        <f t="array" ref="P2117">_xlfn.IFS(K2117="Bkcs","Bookcases",K2117="Phns","Phones",K2117="Acc","Accessories",K2117="Bndrs","Binders",K2117="Fstnrs","Fasteners")</f>
        <v>Binders</v>
      </c>
      <c r="Q2117" t="str">
        <f>IF(_xlfn.XLOOKUP(D2117,products!$A$2:$A$5902,products!$H$2:$H$5902,,0)=1,"Yes","No")</f>
        <v>Yes</v>
      </c>
    </row>
    <row r="2118" spans="1:17" x14ac:dyDescent="0.3">
      <c r="A2118" t="s">
        <v>12598</v>
      </c>
      <c r="B2118" s="4">
        <v>43704</v>
      </c>
      <c r="C2118" t="s">
        <v>12599</v>
      </c>
      <c r="D2118" t="s">
        <v>12602</v>
      </c>
      <c r="E2118" s="1">
        <v>44030</v>
      </c>
      <c r="F2118" t="s">
        <v>74</v>
      </c>
      <c r="G2118" t="str">
        <f>_xlfn.XLOOKUP(C2118,customers!$A$2:$A$5902,customers!$B$2:$B$5902,,0)</f>
        <v>Steve Cox</v>
      </c>
      <c r="H2118" t="str">
        <f>_xlfn.XLOOKUP(C2118,customers!$A$2:$A$5902,customers!$G$2:$G$5902,,0)</f>
        <v>East</v>
      </c>
      <c r="I2118" t="str">
        <f>_xlfn.XLOOKUP(C2118,customers!$A$2:$A$5902,customers!$E$2:$E$5902,,0)</f>
        <v>Andersenmouth</v>
      </c>
      <c r="J2118" t="str">
        <f>INDEX(products!$B$2:$B$5902,MATCH(D2118,products!$A$2:$A$5902,0))</f>
        <v>Tech</v>
      </c>
      <c r="K2118" t="str">
        <f>INDEX(products!$C$2:$C$5902,MATCH(D2118,products!$A$2:$A$5902,0))</f>
        <v>Phns</v>
      </c>
      <c r="L2118" s="3">
        <f>INDEX(products!$E$2:$E$5902,MATCH(D2118,products!$A$2:$A$5902,0))</f>
        <v>3342.14</v>
      </c>
      <c r="M2118">
        <f>_xlfn.XLOOKUP(D2118,products!$A$2:$A$5902,products!$F$2:$F$5902)</f>
        <v>3</v>
      </c>
      <c r="N2118" s="3">
        <f t="shared" si="33"/>
        <v>1114.0466666666666</v>
      </c>
      <c r="O2118" s="3" t="str" cm="1">
        <f t="array" ref="O2118">_xlfn.IFS(J2118="Furn","Furniture",J2118="Tech","Technology",J2118="OffSup","Office Supplies")</f>
        <v>Technology</v>
      </c>
      <c r="P2118" s="3" t="str" cm="1">
        <f t="array" ref="P2118">_xlfn.IFS(K2118="Bkcs","Bookcases",K2118="Phns","Phones",K2118="Acc","Accessories",K2118="Bndrs","Binders",K2118="Fstnrs","Fasteners")</f>
        <v>Phones</v>
      </c>
      <c r="Q2118" t="str">
        <f>IF(_xlfn.XLOOKUP(D2118,products!$A$2:$A$5902,products!$H$2:$H$5902,,0)=1,"Yes","No")</f>
        <v>No</v>
      </c>
    </row>
    <row r="2119" spans="1:17" x14ac:dyDescent="0.3">
      <c r="A2119" t="s">
        <v>12604</v>
      </c>
      <c r="B2119" s="4">
        <v>43761</v>
      </c>
      <c r="C2119" t="s">
        <v>12605</v>
      </c>
      <c r="D2119" t="s">
        <v>12608</v>
      </c>
      <c r="E2119" s="1">
        <v>44100</v>
      </c>
      <c r="F2119" t="s">
        <v>35</v>
      </c>
      <c r="G2119" t="str">
        <f>_xlfn.XLOOKUP(C2119,customers!$A$2:$A$5902,customers!$B$2:$B$5902,,0)</f>
        <v>Shawn Oliver</v>
      </c>
      <c r="H2119" t="str">
        <f>_xlfn.XLOOKUP(C2119,customers!$A$2:$A$5902,customers!$G$2:$G$5902,,0)</f>
        <v>East</v>
      </c>
      <c r="I2119" t="str">
        <f>_xlfn.XLOOKUP(C2119,customers!$A$2:$A$5902,customers!$E$2:$E$5902,,0)</f>
        <v>Skinnerchester</v>
      </c>
      <c r="J2119" t="str">
        <f>INDEX(products!$B$2:$B$5902,MATCH(D2119,products!$A$2:$A$5902,0))</f>
        <v>Tech</v>
      </c>
      <c r="K2119" t="str">
        <f>INDEX(products!$C$2:$C$5902,MATCH(D2119,products!$A$2:$A$5902,0))</f>
        <v>Fstnrs</v>
      </c>
      <c r="L2119" s="3">
        <f>INDEX(products!$E$2:$E$5902,MATCH(D2119,products!$A$2:$A$5902,0))</f>
        <v>3493.24</v>
      </c>
      <c r="M2119">
        <f>_xlfn.XLOOKUP(D2119,products!$A$2:$A$5902,products!$F$2:$F$5902)</f>
        <v>8</v>
      </c>
      <c r="N2119" s="3">
        <f t="shared" si="33"/>
        <v>436.65499999999997</v>
      </c>
      <c r="O2119" s="3" t="str" cm="1">
        <f t="array" ref="O2119">_xlfn.IFS(J2119="Furn","Furniture",J2119="Tech","Technology",J2119="OffSup","Office Supplies")</f>
        <v>Technology</v>
      </c>
      <c r="P2119" s="3" t="str" cm="1">
        <f t="array" ref="P2119">_xlfn.IFS(K2119="Bkcs","Bookcases",K2119="Phns","Phones",K2119="Acc","Accessories",K2119="Bndrs","Binders",K2119="Fstnrs","Fasteners")</f>
        <v>Fasteners</v>
      </c>
      <c r="Q2119" t="str">
        <f>IF(_xlfn.XLOOKUP(D2119,products!$A$2:$A$5902,products!$H$2:$H$5902,,0)=1,"Yes","No")</f>
        <v>Yes</v>
      </c>
    </row>
    <row r="2120" spans="1:17" x14ac:dyDescent="0.3">
      <c r="A2120" t="s">
        <v>12610</v>
      </c>
      <c r="B2120" s="4">
        <v>44192</v>
      </c>
      <c r="C2120" t="s">
        <v>12611</v>
      </c>
      <c r="D2120" t="s">
        <v>12614</v>
      </c>
      <c r="E2120" s="1">
        <v>44321</v>
      </c>
      <c r="F2120" t="s">
        <v>74</v>
      </c>
      <c r="G2120" t="str">
        <f>_xlfn.XLOOKUP(C2120,customers!$A$2:$A$5902,customers!$B$2:$B$5902,,0)</f>
        <v>Linda Allen</v>
      </c>
      <c r="H2120" t="str">
        <f>_xlfn.XLOOKUP(C2120,customers!$A$2:$A$5902,customers!$G$2:$G$5902,,0)</f>
        <v>South</v>
      </c>
      <c r="I2120" t="str">
        <f>_xlfn.XLOOKUP(C2120,customers!$A$2:$A$5902,customers!$E$2:$E$5902,,0)</f>
        <v>South Erinmouth</v>
      </c>
      <c r="J2120" t="str">
        <f>INDEX(products!$B$2:$B$5902,MATCH(D2120,products!$A$2:$A$5902,0))</f>
        <v>OffSup</v>
      </c>
      <c r="K2120" t="str">
        <f>INDEX(products!$C$2:$C$5902,MATCH(D2120,products!$A$2:$A$5902,0))</f>
        <v>Fstnrs</v>
      </c>
      <c r="L2120" s="3">
        <f>INDEX(products!$E$2:$E$5902,MATCH(D2120,products!$A$2:$A$5902,0))</f>
        <v>3183.86</v>
      </c>
      <c r="M2120">
        <f>_xlfn.XLOOKUP(D2120,products!$A$2:$A$5902,products!$F$2:$F$5902)</f>
        <v>10</v>
      </c>
      <c r="N2120" s="3">
        <f t="shared" si="33"/>
        <v>318.38600000000002</v>
      </c>
      <c r="O2120" s="3" t="str" cm="1">
        <f t="array" ref="O2120">_xlfn.IFS(J2120="Furn","Furniture",J2120="Tech","Technology",J2120="OffSup","Office Supplies")</f>
        <v>Office Supplies</v>
      </c>
      <c r="P2120" s="3" t="str" cm="1">
        <f t="array" ref="P2120">_xlfn.IFS(K2120="Bkcs","Bookcases",K2120="Phns","Phones",K2120="Acc","Accessories",K2120="Bndrs","Binders",K2120="Fstnrs","Fasteners")</f>
        <v>Fasteners</v>
      </c>
      <c r="Q2120" t="str">
        <f>IF(_xlfn.XLOOKUP(D2120,products!$A$2:$A$5902,products!$H$2:$H$5902,,0)=1,"Yes","No")</f>
        <v>No</v>
      </c>
    </row>
    <row r="2121" spans="1:17" x14ac:dyDescent="0.3">
      <c r="A2121" t="s">
        <v>12616</v>
      </c>
      <c r="B2121" s="4">
        <v>43922</v>
      </c>
      <c r="C2121" t="s">
        <v>12617</v>
      </c>
      <c r="D2121" t="s">
        <v>12620</v>
      </c>
      <c r="E2121" s="1">
        <v>44209</v>
      </c>
      <c r="F2121" t="s">
        <v>21</v>
      </c>
      <c r="G2121" t="str">
        <f>_xlfn.XLOOKUP(C2121,customers!$A$2:$A$5902,customers!$B$2:$B$5902,,0)</f>
        <v>Julie Pierce</v>
      </c>
      <c r="H2121" t="str">
        <f>_xlfn.XLOOKUP(C2121,customers!$A$2:$A$5902,customers!$G$2:$G$5902,,0)</f>
        <v>North</v>
      </c>
      <c r="I2121" t="str">
        <f>_xlfn.XLOOKUP(C2121,customers!$A$2:$A$5902,customers!$E$2:$E$5902,,0)</f>
        <v>Philipton</v>
      </c>
      <c r="J2121" t="str">
        <f>INDEX(products!$B$2:$B$5902,MATCH(D2121,products!$A$2:$A$5902,0))</f>
        <v>Tech</v>
      </c>
      <c r="K2121" t="str">
        <f>INDEX(products!$C$2:$C$5902,MATCH(D2121,products!$A$2:$A$5902,0))</f>
        <v>Bndrs</v>
      </c>
      <c r="L2121" s="3">
        <f>INDEX(products!$E$2:$E$5902,MATCH(D2121,products!$A$2:$A$5902,0))</f>
        <v>3149.2</v>
      </c>
      <c r="M2121">
        <f>_xlfn.XLOOKUP(D2121,products!$A$2:$A$5902,products!$F$2:$F$5902)</f>
        <v>9</v>
      </c>
      <c r="N2121" s="3">
        <f t="shared" si="33"/>
        <v>349.9111111111111</v>
      </c>
      <c r="O2121" s="3" t="str" cm="1">
        <f t="array" ref="O2121">_xlfn.IFS(J2121="Furn","Furniture",J2121="Tech","Technology",J2121="OffSup","Office Supplies")</f>
        <v>Technology</v>
      </c>
      <c r="P2121" s="3" t="str" cm="1">
        <f t="array" ref="P2121">_xlfn.IFS(K2121="Bkcs","Bookcases",K2121="Phns","Phones",K2121="Acc","Accessories",K2121="Bndrs","Binders",K2121="Fstnrs","Fasteners")</f>
        <v>Binders</v>
      </c>
      <c r="Q2121" t="str">
        <f>IF(_xlfn.XLOOKUP(D2121,products!$A$2:$A$5902,products!$H$2:$H$5902,,0)=1,"Yes","No")</f>
        <v>Yes</v>
      </c>
    </row>
    <row r="2122" spans="1:17" x14ac:dyDescent="0.3">
      <c r="A2122" t="s">
        <v>12622</v>
      </c>
      <c r="B2122" s="4">
        <v>45239</v>
      </c>
      <c r="C2122" t="s">
        <v>12623</v>
      </c>
      <c r="D2122" t="s">
        <v>12626</v>
      </c>
      <c r="E2122" s="1">
        <v>45535</v>
      </c>
      <c r="F2122" t="s">
        <v>35</v>
      </c>
      <c r="G2122" t="str">
        <f>_xlfn.XLOOKUP(C2122,customers!$A$2:$A$5902,customers!$B$2:$B$5902,,0)</f>
        <v>Sharon Richardson</v>
      </c>
      <c r="H2122" t="str">
        <f>_xlfn.XLOOKUP(C2122,customers!$A$2:$A$5902,customers!$G$2:$G$5902,,0)</f>
        <v>West</v>
      </c>
      <c r="I2122" t="str">
        <f>_xlfn.XLOOKUP(C2122,customers!$A$2:$A$5902,customers!$E$2:$E$5902,,0)</f>
        <v>East Sarah</v>
      </c>
      <c r="J2122" t="str">
        <f>INDEX(products!$B$2:$B$5902,MATCH(D2122,products!$A$2:$A$5902,0))</f>
        <v>Furn</v>
      </c>
      <c r="K2122" t="str">
        <f>INDEX(products!$C$2:$C$5902,MATCH(D2122,products!$A$2:$A$5902,0))</f>
        <v>Phns</v>
      </c>
      <c r="L2122" s="3">
        <f>INDEX(products!$E$2:$E$5902,MATCH(D2122,products!$A$2:$A$5902,0))</f>
        <v>1617.19</v>
      </c>
      <c r="M2122">
        <f>_xlfn.XLOOKUP(D2122,products!$A$2:$A$5902,products!$F$2:$F$5902)</f>
        <v>4</v>
      </c>
      <c r="N2122" s="3">
        <f t="shared" si="33"/>
        <v>404.29750000000001</v>
      </c>
      <c r="O2122" s="3" t="str" cm="1">
        <f t="array" ref="O2122">_xlfn.IFS(J2122="Furn","Furniture",J2122="Tech","Technology",J2122="OffSup","Office Supplies")</f>
        <v>Furniture</v>
      </c>
      <c r="P2122" s="3" t="str" cm="1">
        <f t="array" ref="P2122">_xlfn.IFS(K2122="Bkcs","Bookcases",K2122="Phns","Phones",K2122="Acc","Accessories",K2122="Bndrs","Binders",K2122="Fstnrs","Fasteners")</f>
        <v>Phones</v>
      </c>
      <c r="Q2122" t="str">
        <f>IF(_xlfn.XLOOKUP(D2122,products!$A$2:$A$5902,products!$H$2:$H$5902,,0)=1,"Yes","No")</f>
        <v>No</v>
      </c>
    </row>
    <row r="2123" spans="1:17" x14ac:dyDescent="0.3">
      <c r="A2123" t="s">
        <v>12628</v>
      </c>
      <c r="B2123" s="4">
        <v>44825</v>
      </c>
      <c r="C2123" t="s">
        <v>12629</v>
      </c>
      <c r="D2123" t="s">
        <v>12632</v>
      </c>
      <c r="E2123" s="1">
        <v>45025</v>
      </c>
      <c r="F2123" t="s">
        <v>74</v>
      </c>
      <c r="G2123" t="str">
        <f>_xlfn.XLOOKUP(C2123,customers!$A$2:$A$5902,customers!$B$2:$B$5902,,0)</f>
        <v>Brenda Stone</v>
      </c>
      <c r="H2123" t="str">
        <f>_xlfn.XLOOKUP(C2123,customers!$A$2:$A$5902,customers!$G$2:$G$5902,,0)</f>
        <v>East</v>
      </c>
      <c r="I2123" t="str">
        <f>_xlfn.XLOOKUP(C2123,customers!$A$2:$A$5902,customers!$E$2:$E$5902,,0)</f>
        <v>Scottshire</v>
      </c>
      <c r="J2123" t="str">
        <f>INDEX(products!$B$2:$B$5902,MATCH(D2123,products!$A$2:$A$5902,0))</f>
        <v>OffSup</v>
      </c>
      <c r="K2123" t="str">
        <f>INDEX(products!$C$2:$C$5902,MATCH(D2123,products!$A$2:$A$5902,0))</f>
        <v>Bkcs</v>
      </c>
      <c r="L2123" s="3">
        <f>INDEX(products!$E$2:$E$5902,MATCH(D2123,products!$A$2:$A$5902,0))</f>
        <v>986.18</v>
      </c>
      <c r="M2123">
        <f>_xlfn.XLOOKUP(D2123,products!$A$2:$A$5902,products!$F$2:$F$5902)</f>
        <v>6</v>
      </c>
      <c r="N2123" s="3">
        <f t="shared" si="33"/>
        <v>164.36333333333332</v>
      </c>
      <c r="O2123" s="3" t="str" cm="1">
        <f t="array" ref="O2123">_xlfn.IFS(J2123="Furn","Furniture",J2123="Tech","Technology",J2123="OffSup","Office Supplies")</f>
        <v>Office Supplies</v>
      </c>
      <c r="P2123" s="3" t="str" cm="1">
        <f t="array" ref="P2123">_xlfn.IFS(K2123="Bkcs","Bookcases",K2123="Phns","Phones",K2123="Acc","Accessories",K2123="Bndrs","Binders",K2123="Fstnrs","Fasteners")</f>
        <v>Bookcases</v>
      </c>
      <c r="Q2123" t="str">
        <f>IF(_xlfn.XLOOKUP(D2123,products!$A$2:$A$5902,products!$H$2:$H$5902,,0)=1,"Yes","No")</f>
        <v>No</v>
      </c>
    </row>
    <row r="2124" spans="1:17" x14ac:dyDescent="0.3">
      <c r="A2124" t="s">
        <v>12634</v>
      </c>
      <c r="B2124" s="4">
        <v>43836</v>
      </c>
      <c r="C2124" t="s">
        <v>12635</v>
      </c>
      <c r="D2124" t="s">
        <v>12638</v>
      </c>
      <c r="E2124" s="1">
        <v>44057</v>
      </c>
      <c r="F2124" t="s">
        <v>21</v>
      </c>
      <c r="G2124" t="str">
        <f>_xlfn.XLOOKUP(C2124,customers!$A$2:$A$5902,customers!$B$2:$B$5902,,0)</f>
        <v>Cassandra Scott</v>
      </c>
      <c r="H2124" t="str">
        <f>_xlfn.XLOOKUP(C2124,customers!$A$2:$A$5902,customers!$G$2:$G$5902,,0)</f>
        <v>West</v>
      </c>
      <c r="I2124" t="str">
        <f>_xlfn.XLOOKUP(C2124,customers!$A$2:$A$5902,customers!$E$2:$E$5902,,0)</f>
        <v>Grahamburgh</v>
      </c>
      <c r="J2124" t="str">
        <f>INDEX(products!$B$2:$B$5902,MATCH(D2124,products!$A$2:$A$5902,0))</f>
        <v>Tech</v>
      </c>
      <c r="K2124" t="str">
        <f>INDEX(products!$C$2:$C$5902,MATCH(D2124,products!$A$2:$A$5902,0))</f>
        <v>Phns</v>
      </c>
      <c r="L2124" s="3">
        <f>INDEX(products!$E$2:$E$5902,MATCH(D2124,products!$A$2:$A$5902,0))</f>
        <v>4817.08</v>
      </c>
      <c r="M2124">
        <f>_xlfn.XLOOKUP(D2124,products!$A$2:$A$5902,products!$F$2:$F$5902)</f>
        <v>10</v>
      </c>
      <c r="N2124" s="3">
        <f t="shared" si="33"/>
        <v>481.70799999999997</v>
      </c>
      <c r="O2124" s="3" t="str" cm="1">
        <f t="array" ref="O2124">_xlfn.IFS(J2124="Furn","Furniture",J2124="Tech","Technology",J2124="OffSup","Office Supplies")</f>
        <v>Technology</v>
      </c>
      <c r="P2124" s="3" t="str" cm="1">
        <f t="array" ref="P2124">_xlfn.IFS(K2124="Bkcs","Bookcases",K2124="Phns","Phones",K2124="Acc","Accessories",K2124="Bndrs","Binders",K2124="Fstnrs","Fasteners")</f>
        <v>Phones</v>
      </c>
      <c r="Q2124" t="str">
        <f>IF(_xlfn.XLOOKUP(D2124,products!$A$2:$A$5902,products!$H$2:$H$5902,,0)=1,"Yes","No")</f>
        <v>Yes</v>
      </c>
    </row>
    <row r="2125" spans="1:17" x14ac:dyDescent="0.3">
      <c r="A2125" t="s">
        <v>12640</v>
      </c>
      <c r="B2125" s="4">
        <v>44246</v>
      </c>
      <c r="C2125" t="s">
        <v>12641</v>
      </c>
      <c r="D2125" t="s">
        <v>12644</v>
      </c>
      <c r="E2125" s="1">
        <v>44280</v>
      </c>
      <c r="F2125" t="s">
        <v>21</v>
      </c>
      <c r="G2125" t="str">
        <f>_xlfn.XLOOKUP(C2125,customers!$A$2:$A$5902,customers!$B$2:$B$5902,,0)</f>
        <v>Kimberly Ballard</v>
      </c>
      <c r="H2125" t="str">
        <f>_xlfn.XLOOKUP(C2125,customers!$A$2:$A$5902,customers!$G$2:$G$5902,,0)</f>
        <v>East</v>
      </c>
      <c r="I2125" t="str">
        <f>_xlfn.XLOOKUP(C2125,customers!$A$2:$A$5902,customers!$E$2:$E$5902,,0)</f>
        <v>South Susan</v>
      </c>
      <c r="J2125" t="str">
        <f>INDEX(products!$B$2:$B$5902,MATCH(D2125,products!$A$2:$A$5902,0))</f>
        <v>Furn</v>
      </c>
      <c r="K2125" t="str">
        <f>INDEX(products!$C$2:$C$5902,MATCH(D2125,products!$A$2:$A$5902,0))</f>
        <v>Fstnrs</v>
      </c>
      <c r="L2125" s="3">
        <f>INDEX(products!$E$2:$E$5902,MATCH(D2125,products!$A$2:$A$5902,0))</f>
        <v>4000.31</v>
      </c>
      <c r="M2125">
        <f>_xlfn.XLOOKUP(D2125,products!$A$2:$A$5902,products!$F$2:$F$5902)</f>
        <v>8</v>
      </c>
      <c r="N2125" s="3">
        <f t="shared" si="33"/>
        <v>500.03874999999999</v>
      </c>
      <c r="O2125" s="3" t="str" cm="1">
        <f t="array" ref="O2125">_xlfn.IFS(J2125="Furn","Furniture",J2125="Tech","Technology",J2125="OffSup","Office Supplies")</f>
        <v>Furniture</v>
      </c>
      <c r="P2125" s="3" t="str" cm="1">
        <f t="array" ref="P2125">_xlfn.IFS(K2125="Bkcs","Bookcases",K2125="Phns","Phones",K2125="Acc","Accessories",K2125="Bndrs","Binders",K2125="Fstnrs","Fasteners")</f>
        <v>Fasteners</v>
      </c>
      <c r="Q2125" t="str">
        <f>IF(_xlfn.XLOOKUP(D2125,products!$A$2:$A$5902,products!$H$2:$H$5902,,0)=1,"Yes","No")</f>
        <v>Yes</v>
      </c>
    </row>
    <row r="2126" spans="1:17" x14ac:dyDescent="0.3">
      <c r="A2126" t="s">
        <v>12646</v>
      </c>
      <c r="B2126" s="4">
        <v>44671</v>
      </c>
      <c r="C2126" t="s">
        <v>12647</v>
      </c>
      <c r="D2126" t="s">
        <v>12650</v>
      </c>
      <c r="E2126" s="1">
        <v>44910</v>
      </c>
      <c r="F2126" t="s">
        <v>35</v>
      </c>
      <c r="G2126" t="str">
        <f>_xlfn.XLOOKUP(C2126,customers!$A$2:$A$5902,customers!$B$2:$B$5902,,0)</f>
        <v>Chad Lopez</v>
      </c>
      <c r="H2126" t="str">
        <f>_xlfn.XLOOKUP(C2126,customers!$A$2:$A$5902,customers!$G$2:$G$5902,,0)</f>
        <v>South</v>
      </c>
      <c r="I2126" t="str">
        <f>_xlfn.XLOOKUP(C2126,customers!$A$2:$A$5902,customers!$E$2:$E$5902,,0)</f>
        <v>Patrickview</v>
      </c>
      <c r="J2126" t="str">
        <f>INDEX(products!$B$2:$B$5902,MATCH(D2126,products!$A$2:$A$5902,0))</f>
        <v>Furn</v>
      </c>
      <c r="K2126" t="str">
        <f>INDEX(products!$C$2:$C$5902,MATCH(D2126,products!$A$2:$A$5902,0))</f>
        <v>Fstnrs</v>
      </c>
      <c r="L2126" s="3">
        <f>INDEX(products!$E$2:$E$5902,MATCH(D2126,products!$A$2:$A$5902,0))</f>
        <v>2947.34</v>
      </c>
      <c r="M2126">
        <f>_xlfn.XLOOKUP(D2126,products!$A$2:$A$5902,products!$F$2:$F$5902)</f>
        <v>5</v>
      </c>
      <c r="N2126" s="3">
        <f t="shared" si="33"/>
        <v>589.46800000000007</v>
      </c>
      <c r="O2126" s="3" t="str" cm="1">
        <f t="array" ref="O2126">_xlfn.IFS(J2126="Furn","Furniture",J2126="Tech","Technology",J2126="OffSup","Office Supplies")</f>
        <v>Furniture</v>
      </c>
      <c r="P2126" s="3" t="str" cm="1">
        <f t="array" ref="P2126">_xlfn.IFS(K2126="Bkcs","Bookcases",K2126="Phns","Phones",K2126="Acc","Accessories",K2126="Bndrs","Binders",K2126="Fstnrs","Fasteners")</f>
        <v>Fasteners</v>
      </c>
      <c r="Q2126" t="str">
        <f>IF(_xlfn.XLOOKUP(D2126,products!$A$2:$A$5902,products!$H$2:$H$5902,,0)=1,"Yes","No")</f>
        <v>Yes</v>
      </c>
    </row>
    <row r="2127" spans="1:17" x14ac:dyDescent="0.3">
      <c r="A2127" t="s">
        <v>12652</v>
      </c>
      <c r="B2127" s="4">
        <v>44162</v>
      </c>
      <c r="C2127" t="s">
        <v>12653</v>
      </c>
      <c r="D2127" t="s">
        <v>12656</v>
      </c>
      <c r="E2127" s="1">
        <v>44340</v>
      </c>
      <c r="F2127" t="s">
        <v>21</v>
      </c>
      <c r="G2127" t="str">
        <f>_xlfn.XLOOKUP(C2127,customers!$A$2:$A$5902,customers!$B$2:$B$5902,,0)</f>
        <v>Roberta Valentine</v>
      </c>
      <c r="H2127" t="str">
        <f>_xlfn.XLOOKUP(C2127,customers!$A$2:$A$5902,customers!$G$2:$G$5902,,0)</f>
        <v>North</v>
      </c>
      <c r="I2127" t="str">
        <f>_xlfn.XLOOKUP(C2127,customers!$A$2:$A$5902,customers!$E$2:$E$5902,,0)</f>
        <v>Lake Melanie</v>
      </c>
      <c r="J2127" t="str">
        <f>INDEX(products!$B$2:$B$5902,MATCH(D2127,products!$A$2:$A$5902,0))</f>
        <v>Tech</v>
      </c>
      <c r="K2127" t="str">
        <f>INDEX(products!$C$2:$C$5902,MATCH(D2127,products!$A$2:$A$5902,0))</f>
        <v>Acc</v>
      </c>
      <c r="L2127" s="3">
        <f>INDEX(products!$E$2:$E$5902,MATCH(D2127,products!$A$2:$A$5902,0))</f>
        <v>3387.58</v>
      </c>
      <c r="M2127">
        <f>_xlfn.XLOOKUP(D2127,products!$A$2:$A$5902,products!$F$2:$F$5902)</f>
        <v>4</v>
      </c>
      <c r="N2127" s="3">
        <f t="shared" si="33"/>
        <v>846.89499999999998</v>
      </c>
      <c r="O2127" s="3" t="str" cm="1">
        <f t="array" ref="O2127">_xlfn.IFS(J2127="Furn","Furniture",J2127="Tech","Technology",J2127="OffSup","Office Supplies")</f>
        <v>Technology</v>
      </c>
      <c r="P2127" s="3" t="str" cm="1">
        <f t="array" ref="P2127">_xlfn.IFS(K2127="Bkcs","Bookcases",K2127="Phns","Phones",K2127="Acc","Accessories",K2127="Bndrs","Binders",K2127="Fstnrs","Fasteners")</f>
        <v>Accessories</v>
      </c>
      <c r="Q2127" t="str">
        <f>IF(_xlfn.XLOOKUP(D2127,products!$A$2:$A$5902,products!$H$2:$H$5902,,0)=1,"Yes","No")</f>
        <v>No</v>
      </c>
    </row>
    <row r="2128" spans="1:17" x14ac:dyDescent="0.3">
      <c r="A2128" t="s">
        <v>12658</v>
      </c>
      <c r="B2128" s="4">
        <v>43715</v>
      </c>
      <c r="C2128" t="s">
        <v>12659</v>
      </c>
      <c r="D2128" t="s">
        <v>12662</v>
      </c>
      <c r="E2128" s="1">
        <v>43745</v>
      </c>
      <c r="F2128" t="s">
        <v>21</v>
      </c>
      <c r="G2128" t="str">
        <f>_xlfn.XLOOKUP(C2128,customers!$A$2:$A$5902,customers!$B$2:$B$5902,,0)</f>
        <v>Brian Zimmerman</v>
      </c>
      <c r="H2128" t="str">
        <f>_xlfn.XLOOKUP(C2128,customers!$A$2:$A$5902,customers!$G$2:$G$5902,,0)</f>
        <v>West</v>
      </c>
      <c r="I2128" t="str">
        <f>_xlfn.XLOOKUP(C2128,customers!$A$2:$A$5902,customers!$E$2:$E$5902,,0)</f>
        <v>Port Alexandria</v>
      </c>
      <c r="J2128" t="str">
        <f>INDEX(products!$B$2:$B$5902,MATCH(D2128,products!$A$2:$A$5902,0))</f>
        <v>OffSup</v>
      </c>
      <c r="K2128" t="str">
        <f>INDEX(products!$C$2:$C$5902,MATCH(D2128,products!$A$2:$A$5902,0))</f>
        <v>Fstnrs</v>
      </c>
      <c r="L2128" s="3">
        <f>INDEX(products!$E$2:$E$5902,MATCH(D2128,products!$A$2:$A$5902,0))</f>
        <v>1727.98</v>
      </c>
      <c r="M2128">
        <f>_xlfn.XLOOKUP(D2128,products!$A$2:$A$5902,products!$F$2:$F$5902)</f>
        <v>7</v>
      </c>
      <c r="N2128" s="3">
        <f t="shared" si="33"/>
        <v>246.85428571428571</v>
      </c>
      <c r="O2128" s="3" t="str" cm="1">
        <f t="array" ref="O2128">_xlfn.IFS(J2128="Furn","Furniture",J2128="Tech","Technology",J2128="OffSup","Office Supplies")</f>
        <v>Office Supplies</v>
      </c>
      <c r="P2128" s="3" t="str" cm="1">
        <f t="array" ref="P2128">_xlfn.IFS(K2128="Bkcs","Bookcases",K2128="Phns","Phones",K2128="Acc","Accessories",K2128="Bndrs","Binders",K2128="Fstnrs","Fasteners")</f>
        <v>Fasteners</v>
      </c>
      <c r="Q2128" t="str">
        <f>IF(_xlfn.XLOOKUP(D2128,products!$A$2:$A$5902,products!$H$2:$H$5902,,0)=1,"Yes","No")</f>
        <v>Yes</v>
      </c>
    </row>
    <row r="2129" spans="1:17" x14ac:dyDescent="0.3">
      <c r="A2129" t="s">
        <v>12664</v>
      </c>
      <c r="B2129" s="4">
        <v>45272</v>
      </c>
      <c r="C2129" t="s">
        <v>12665</v>
      </c>
      <c r="D2129" t="s">
        <v>12668</v>
      </c>
      <c r="E2129" s="1">
        <v>45296</v>
      </c>
      <c r="F2129" t="s">
        <v>74</v>
      </c>
      <c r="G2129" t="str">
        <f>_xlfn.XLOOKUP(C2129,customers!$A$2:$A$5902,customers!$B$2:$B$5902,,0)</f>
        <v>Tyler Hughes</v>
      </c>
      <c r="H2129" t="str">
        <f>_xlfn.XLOOKUP(C2129,customers!$A$2:$A$5902,customers!$G$2:$G$5902,,0)</f>
        <v>South</v>
      </c>
      <c r="I2129" t="str">
        <f>_xlfn.XLOOKUP(C2129,customers!$A$2:$A$5902,customers!$E$2:$E$5902,,0)</f>
        <v>Jamesfort</v>
      </c>
      <c r="J2129" t="str">
        <f>INDEX(products!$B$2:$B$5902,MATCH(D2129,products!$A$2:$A$5902,0))</f>
        <v>Tech</v>
      </c>
      <c r="K2129" t="str">
        <f>INDEX(products!$C$2:$C$5902,MATCH(D2129,products!$A$2:$A$5902,0))</f>
        <v>Fstnrs</v>
      </c>
      <c r="L2129" s="3">
        <f>INDEX(products!$E$2:$E$5902,MATCH(D2129,products!$A$2:$A$5902,0))</f>
        <v>4576.55</v>
      </c>
      <c r="M2129">
        <f>_xlfn.XLOOKUP(D2129,products!$A$2:$A$5902,products!$F$2:$F$5902)</f>
        <v>5</v>
      </c>
      <c r="N2129" s="3">
        <f t="shared" si="33"/>
        <v>915.31000000000006</v>
      </c>
      <c r="O2129" s="3" t="str" cm="1">
        <f t="array" ref="O2129">_xlfn.IFS(J2129="Furn","Furniture",J2129="Tech","Technology",J2129="OffSup","Office Supplies")</f>
        <v>Technology</v>
      </c>
      <c r="P2129" s="3" t="str" cm="1">
        <f t="array" ref="P2129">_xlfn.IFS(K2129="Bkcs","Bookcases",K2129="Phns","Phones",K2129="Acc","Accessories",K2129="Bndrs","Binders",K2129="Fstnrs","Fasteners")</f>
        <v>Fasteners</v>
      </c>
      <c r="Q2129" t="str">
        <f>IF(_xlfn.XLOOKUP(D2129,products!$A$2:$A$5902,products!$H$2:$H$5902,,0)=1,"Yes","No")</f>
        <v>No</v>
      </c>
    </row>
    <row r="2130" spans="1:17" x14ac:dyDescent="0.3">
      <c r="A2130" t="s">
        <v>12670</v>
      </c>
      <c r="B2130" s="4">
        <v>44910</v>
      </c>
      <c r="C2130" t="s">
        <v>12671</v>
      </c>
      <c r="D2130" t="s">
        <v>12673</v>
      </c>
      <c r="E2130" s="1">
        <v>45018</v>
      </c>
      <c r="F2130" t="s">
        <v>21</v>
      </c>
      <c r="G2130" t="str">
        <f>_xlfn.XLOOKUP(C2130,customers!$A$2:$A$5902,customers!$B$2:$B$5902,,0)</f>
        <v>John Stephens</v>
      </c>
      <c r="H2130" t="str">
        <f>_xlfn.XLOOKUP(C2130,customers!$A$2:$A$5902,customers!$G$2:$G$5902,,0)</f>
        <v>North</v>
      </c>
      <c r="I2130" t="str">
        <f>_xlfn.XLOOKUP(C2130,customers!$A$2:$A$5902,customers!$E$2:$E$5902,,0)</f>
        <v>East James</v>
      </c>
      <c r="J2130" t="str">
        <f>INDEX(products!$B$2:$B$5902,MATCH(D2130,products!$A$2:$A$5902,0))</f>
        <v>OffSup</v>
      </c>
      <c r="K2130" t="str">
        <f>INDEX(products!$C$2:$C$5902,MATCH(D2130,products!$A$2:$A$5902,0))</f>
        <v>Bndrs</v>
      </c>
      <c r="L2130" s="3">
        <f>INDEX(products!$E$2:$E$5902,MATCH(D2130,products!$A$2:$A$5902,0))</f>
        <v>2949</v>
      </c>
      <c r="M2130">
        <f>_xlfn.XLOOKUP(D2130,products!$A$2:$A$5902,products!$F$2:$F$5902)</f>
        <v>3</v>
      </c>
      <c r="N2130" s="3">
        <f t="shared" si="33"/>
        <v>983</v>
      </c>
      <c r="O2130" s="3" t="str" cm="1">
        <f t="array" ref="O2130">_xlfn.IFS(J2130="Furn","Furniture",J2130="Tech","Technology",J2130="OffSup","Office Supplies")</f>
        <v>Office Supplies</v>
      </c>
      <c r="P2130" s="3" t="str" cm="1">
        <f t="array" ref="P2130">_xlfn.IFS(K2130="Bkcs","Bookcases",K2130="Phns","Phones",K2130="Acc","Accessories",K2130="Bndrs","Binders",K2130="Fstnrs","Fasteners")</f>
        <v>Binders</v>
      </c>
      <c r="Q2130" t="str">
        <f>IF(_xlfn.XLOOKUP(D2130,products!$A$2:$A$5902,products!$H$2:$H$5902,,0)=1,"Yes","No")</f>
        <v>Yes</v>
      </c>
    </row>
    <row r="2131" spans="1:17" x14ac:dyDescent="0.3">
      <c r="A2131" t="s">
        <v>12675</v>
      </c>
      <c r="B2131" s="4">
        <v>44521</v>
      </c>
      <c r="C2131" t="s">
        <v>12676</v>
      </c>
      <c r="D2131" t="s">
        <v>12679</v>
      </c>
      <c r="E2131" s="1">
        <v>44879</v>
      </c>
      <c r="F2131" t="s">
        <v>74</v>
      </c>
      <c r="G2131" t="str">
        <f>_xlfn.XLOOKUP(C2131,customers!$A$2:$A$5902,customers!$B$2:$B$5902,,0)</f>
        <v>Charles Oneal</v>
      </c>
      <c r="H2131" t="str">
        <f>_xlfn.XLOOKUP(C2131,customers!$A$2:$A$5902,customers!$G$2:$G$5902,,0)</f>
        <v>East</v>
      </c>
      <c r="I2131" t="str">
        <f>_xlfn.XLOOKUP(C2131,customers!$A$2:$A$5902,customers!$E$2:$E$5902,,0)</f>
        <v>Morganmouth</v>
      </c>
      <c r="J2131" t="str">
        <f>INDEX(products!$B$2:$B$5902,MATCH(D2131,products!$A$2:$A$5902,0))</f>
        <v>OffSup</v>
      </c>
      <c r="K2131" t="str">
        <f>INDEX(products!$C$2:$C$5902,MATCH(D2131,products!$A$2:$A$5902,0))</f>
        <v>Acc</v>
      </c>
      <c r="L2131" s="3">
        <f>INDEX(products!$E$2:$E$5902,MATCH(D2131,products!$A$2:$A$5902,0))</f>
        <v>129.36000000000001</v>
      </c>
      <c r="M2131">
        <f>_xlfn.XLOOKUP(D2131,products!$A$2:$A$5902,products!$F$2:$F$5902)</f>
        <v>10</v>
      </c>
      <c r="N2131" s="3">
        <f t="shared" si="33"/>
        <v>12.936000000000002</v>
      </c>
      <c r="O2131" s="3" t="str" cm="1">
        <f t="array" ref="O2131">_xlfn.IFS(J2131="Furn","Furniture",J2131="Tech","Technology",J2131="OffSup","Office Supplies")</f>
        <v>Office Supplies</v>
      </c>
      <c r="P2131" s="3" t="str" cm="1">
        <f t="array" ref="P2131">_xlfn.IFS(K2131="Bkcs","Bookcases",K2131="Phns","Phones",K2131="Acc","Accessories",K2131="Bndrs","Binders",K2131="Fstnrs","Fasteners")</f>
        <v>Accessories</v>
      </c>
      <c r="Q2131" t="str">
        <f>IF(_xlfn.XLOOKUP(D2131,products!$A$2:$A$5902,products!$H$2:$H$5902,,0)=1,"Yes","No")</f>
        <v>No</v>
      </c>
    </row>
    <row r="2132" spans="1:17" x14ac:dyDescent="0.3">
      <c r="A2132" t="s">
        <v>12681</v>
      </c>
      <c r="B2132" s="4">
        <v>45256</v>
      </c>
      <c r="C2132" t="s">
        <v>12682</v>
      </c>
      <c r="D2132" t="s">
        <v>12685</v>
      </c>
      <c r="E2132" s="1">
        <v>45394</v>
      </c>
      <c r="F2132" t="s">
        <v>74</v>
      </c>
      <c r="G2132" t="str">
        <f>_xlfn.XLOOKUP(C2132,customers!$A$2:$A$5902,customers!$B$2:$B$5902,,0)</f>
        <v>Lucas Nguyen</v>
      </c>
      <c r="H2132" t="str">
        <f>_xlfn.XLOOKUP(C2132,customers!$A$2:$A$5902,customers!$G$2:$G$5902,,0)</f>
        <v>South</v>
      </c>
      <c r="I2132" t="str">
        <f>_xlfn.XLOOKUP(C2132,customers!$A$2:$A$5902,customers!$E$2:$E$5902,,0)</f>
        <v>Colemanton</v>
      </c>
      <c r="J2132" t="str">
        <f>INDEX(products!$B$2:$B$5902,MATCH(D2132,products!$A$2:$A$5902,0))</f>
        <v>OffSup</v>
      </c>
      <c r="K2132" t="str">
        <f>INDEX(products!$C$2:$C$5902,MATCH(D2132,products!$A$2:$A$5902,0))</f>
        <v>Phns</v>
      </c>
      <c r="L2132" s="3">
        <f>INDEX(products!$E$2:$E$5902,MATCH(D2132,products!$A$2:$A$5902,0))</f>
        <v>1106.79</v>
      </c>
      <c r="M2132">
        <f>_xlfn.XLOOKUP(D2132,products!$A$2:$A$5902,products!$F$2:$F$5902)</f>
        <v>9</v>
      </c>
      <c r="N2132" s="3">
        <f t="shared" si="33"/>
        <v>122.97666666666666</v>
      </c>
      <c r="O2132" s="3" t="str" cm="1">
        <f t="array" ref="O2132">_xlfn.IFS(J2132="Furn","Furniture",J2132="Tech","Technology",J2132="OffSup","Office Supplies")</f>
        <v>Office Supplies</v>
      </c>
      <c r="P2132" s="3" t="str" cm="1">
        <f t="array" ref="P2132">_xlfn.IFS(K2132="Bkcs","Bookcases",K2132="Phns","Phones",K2132="Acc","Accessories",K2132="Bndrs","Binders",K2132="Fstnrs","Fasteners")</f>
        <v>Phones</v>
      </c>
      <c r="Q2132" t="str">
        <f>IF(_xlfn.XLOOKUP(D2132,products!$A$2:$A$5902,products!$H$2:$H$5902,,0)=1,"Yes","No")</f>
        <v>Yes</v>
      </c>
    </row>
    <row r="2133" spans="1:17" x14ac:dyDescent="0.3">
      <c r="A2133" t="s">
        <v>12687</v>
      </c>
      <c r="B2133" s="4">
        <v>43599</v>
      </c>
      <c r="C2133" t="s">
        <v>12688</v>
      </c>
      <c r="D2133" t="s">
        <v>12691</v>
      </c>
      <c r="E2133" s="1">
        <v>43641</v>
      </c>
      <c r="F2133" t="s">
        <v>74</v>
      </c>
      <c r="G2133" t="str">
        <f>_xlfn.XLOOKUP(C2133,customers!$A$2:$A$5902,customers!$B$2:$B$5902,,0)</f>
        <v>Connie Cruz</v>
      </c>
      <c r="H2133" t="str">
        <f>_xlfn.XLOOKUP(C2133,customers!$A$2:$A$5902,customers!$G$2:$G$5902,,0)</f>
        <v>East</v>
      </c>
      <c r="I2133" t="str">
        <f>_xlfn.XLOOKUP(C2133,customers!$A$2:$A$5902,customers!$E$2:$E$5902,,0)</f>
        <v>Holmesbury</v>
      </c>
      <c r="J2133" t="str">
        <f>INDEX(products!$B$2:$B$5902,MATCH(D2133,products!$A$2:$A$5902,0))</f>
        <v>Furn</v>
      </c>
      <c r="K2133" t="str">
        <f>INDEX(products!$C$2:$C$5902,MATCH(D2133,products!$A$2:$A$5902,0))</f>
        <v>Fstnrs</v>
      </c>
      <c r="L2133" s="3">
        <f>INDEX(products!$E$2:$E$5902,MATCH(D2133,products!$A$2:$A$5902,0))</f>
        <v>3028.49</v>
      </c>
      <c r="M2133">
        <f>_xlfn.XLOOKUP(D2133,products!$A$2:$A$5902,products!$F$2:$F$5902)</f>
        <v>8</v>
      </c>
      <c r="N2133" s="3">
        <f t="shared" si="33"/>
        <v>378.56124999999997</v>
      </c>
      <c r="O2133" s="3" t="str" cm="1">
        <f t="array" ref="O2133">_xlfn.IFS(J2133="Furn","Furniture",J2133="Tech","Technology",J2133="OffSup","Office Supplies")</f>
        <v>Furniture</v>
      </c>
      <c r="P2133" s="3" t="str" cm="1">
        <f t="array" ref="P2133">_xlfn.IFS(K2133="Bkcs","Bookcases",K2133="Phns","Phones",K2133="Acc","Accessories",K2133="Bndrs","Binders",K2133="Fstnrs","Fasteners")</f>
        <v>Fasteners</v>
      </c>
      <c r="Q2133" t="str">
        <f>IF(_xlfn.XLOOKUP(D2133,products!$A$2:$A$5902,products!$H$2:$H$5902,,0)=1,"Yes","No")</f>
        <v>No</v>
      </c>
    </row>
    <row r="2134" spans="1:17" x14ac:dyDescent="0.3">
      <c r="A2134" t="s">
        <v>12693</v>
      </c>
      <c r="B2134" s="4">
        <v>44212</v>
      </c>
      <c r="C2134" t="s">
        <v>12694</v>
      </c>
      <c r="D2134" t="s">
        <v>12697</v>
      </c>
      <c r="E2134" s="1">
        <v>44267</v>
      </c>
      <c r="F2134" t="s">
        <v>35</v>
      </c>
      <c r="G2134" t="str">
        <f>_xlfn.XLOOKUP(C2134,customers!$A$2:$A$5902,customers!$B$2:$B$5902,,0)</f>
        <v>Patricia Weaver</v>
      </c>
      <c r="H2134" t="str">
        <f>_xlfn.XLOOKUP(C2134,customers!$A$2:$A$5902,customers!$G$2:$G$5902,,0)</f>
        <v>North</v>
      </c>
      <c r="I2134" t="str">
        <f>_xlfn.XLOOKUP(C2134,customers!$A$2:$A$5902,customers!$E$2:$E$5902,,0)</f>
        <v>Patrickville</v>
      </c>
      <c r="J2134" t="str">
        <f>INDEX(products!$B$2:$B$5902,MATCH(D2134,products!$A$2:$A$5902,0))</f>
        <v>Tech</v>
      </c>
      <c r="K2134" t="str">
        <f>INDEX(products!$C$2:$C$5902,MATCH(D2134,products!$A$2:$A$5902,0))</f>
        <v>Fstnrs</v>
      </c>
      <c r="L2134" s="3">
        <f>INDEX(products!$E$2:$E$5902,MATCH(D2134,products!$A$2:$A$5902,0))</f>
        <v>1280.9000000000001</v>
      </c>
      <c r="M2134">
        <f>_xlfn.XLOOKUP(D2134,products!$A$2:$A$5902,products!$F$2:$F$5902)</f>
        <v>6</v>
      </c>
      <c r="N2134" s="3">
        <f t="shared" si="33"/>
        <v>213.48333333333335</v>
      </c>
      <c r="O2134" s="3" t="str" cm="1">
        <f t="array" ref="O2134">_xlfn.IFS(J2134="Furn","Furniture",J2134="Tech","Technology",J2134="OffSup","Office Supplies")</f>
        <v>Technology</v>
      </c>
      <c r="P2134" s="3" t="str" cm="1">
        <f t="array" ref="P2134">_xlfn.IFS(K2134="Bkcs","Bookcases",K2134="Phns","Phones",K2134="Acc","Accessories",K2134="Bndrs","Binders",K2134="Fstnrs","Fasteners")</f>
        <v>Fasteners</v>
      </c>
      <c r="Q2134" t="str">
        <f>IF(_xlfn.XLOOKUP(D2134,products!$A$2:$A$5902,products!$H$2:$H$5902,,0)=1,"Yes","No")</f>
        <v>No</v>
      </c>
    </row>
    <row r="2135" spans="1:17" x14ac:dyDescent="0.3">
      <c r="A2135" t="s">
        <v>12699</v>
      </c>
      <c r="B2135" s="4">
        <v>43732</v>
      </c>
      <c r="C2135" t="s">
        <v>12700</v>
      </c>
      <c r="D2135" t="s">
        <v>12703</v>
      </c>
      <c r="E2135" s="1">
        <v>43887</v>
      </c>
      <c r="F2135" t="s">
        <v>21</v>
      </c>
      <c r="G2135" t="str">
        <f>_xlfn.XLOOKUP(C2135,customers!$A$2:$A$5902,customers!$B$2:$B$5902,,0)</f>
        <v>Tara Jackson</v>
      </c>
      <c r="H2135" t="str">
        <f>_xlfn.XLOOKUP(C2135,customers!$A$2:$A$5902,customers!$G$2:$G$5902,,0)</f>
        <v>West</v>
      </c>
      <c r="I2135" t="str">
        <f>_xlfn.XLOOKUP(C2135,customers!$A$2:$A$5902,customers!$E$2:$E$5902,,0)</f>
        <v>West Andrew</v>
      </c>
      <c r="J2135" t="str">
        <f>INDEX(products!$B$2:$B$5902,MATCH(D2135,products!$A$2:$A$5902,0))</f>
        <v>OffSup</v>
      </c>
      <c r="K2135" t="str">
        <f>INDEX(products!$C$2:$C$5902,MATCH(D2135,products!$A$2:$A$5902,0))</f>
        <v>Bkcs</v>
      </c>
      <c r="L2135" s="3">
        <f>INDEX(products!$E$2:$E$5902,MATCH(D2135,products!$A$2:$A$5902,0))</f>
        <v>4279.04</v>
      </c>
      <c r="M2135">
        <f>_xlfn.XLOOKUP(D2135,products!$A$2:$A$5902,products!$F$2:$F$5902)</f>
        <v>9</v>
      </c>
      <c r="N2135" s="3">
        <f t="shared" si="33"/>
        <v>475.44888888888886</v>
      </c>
      <c r="O2135" s="3" t="str" cm="1">
        <f t="array" ref="O2135">_xlfn.IFS(J2135="Furn","Furniture",J2135="Tech","Technology",J2135="OffSup","Office Supplies")</f>
        <v>Office Supplies</v>
      </c>
      <c r="P2135" s="3" t="str" cm="1">
        <f t="array" ref="P2135">_xlfn.IFS(K2135="Bkcs","Bookcases",K2135="Phns","Phones",K2135="Acc","Accessories",K2135="Bndrs","Binders",K2135="Fstnrs","Fasteners")</f>
        <v>Bookcases</v>
      </c>
      <c r="Q2135" t="str">
        <f>IF(_xlfn.XLOOKUP(D2135,products!$A$2:$A$5902,products!$H$2:$H$5902,,0)=1,"Yes","No")</f>
        <v>Yes</v>
      </c>
    </row>
    <row r="2136" spans="1:17" x14ac:dyDescent="0.3">
      <c r="A2136" t="s">
        <v>12705</v>
      </c>
      <c r="B2136" s="4">
        <v>44910</v>
      </c>
      <c r="C2136" t="s">
        <v>12706</v>
      </c>
      <c r="D2136" t="s">
        <v>12709</v>
      </c>
      <c r="E2136" s="1">
        <v>45046</v>
      </c>
      <c r="F2136" t="s">
        <v>21</v>
      </c>
      <c r="G2136" t="str">
        <f>_xlfn.XLOOKUP(C2136,customers!$A$2:$A$5902,customers!$B$2:$B$5902,,0)</f>
        <v>Dr. Theresa Glenn</v>
      </c>
      <c r="H2136" t="str">
        <f>_xlfn.XLOOKUP(C2136,customers!$A$2:$A$5902,customers!$G$2:$G$5902,,0)</f>
        <v>East</v>
      </c>
      <c r="I2136" t="str">
        <f>_xlfn.XLOOKUP(C2136,customers!$A$2:$A$5902,customers!$E$2:$E$5902,,0)</f>
        <v>Rothview</v>
      </c>
      <c r="J2136" t="str">
        <f>INDEX(products!$B$2:$B$5902,MATCH(D2136,products!$A$2:$A$5902,0))</f>
        <v>Furn</v>
      </c>
      <c r="K2136" t="str">
        <f>INDEX(products!$C$2:$C$5902,MATCH(D2136,products!$A$2:$A$5902,0))</f>
        <v>Bndrs</v>
      </c>
      <c r="L2136" s="3">
        <f>INDEX(products!$E$2:$E$5902,MATCH(D2136,products!$A$2:$A$5902,0))</f>
        <v>1794.29</v>
      </c>
      <c r="M2136">
        <f>_xlfn.XLOOKUP(D2136,products!$A$2:$A$5902,products!$F$2:$F$5902)</f>
        <v>4</v>
      </c>
      <c r="N2136" s="3">
        <f t="shared" si="33"/>
        <v>448.57249999999999</v>
      </c>
      <c r="O2136" s="3" t="str" cm="1">
        <f t="array" ref="O2136">_xlfn.IFS(J2136="Furn","Furniture",J2136="Tech","Technology",J2136="OffSup","Office Supplies")</f>
        <v>Furniture</v>
      </c>
      <c r="P2136" s="3" t="str" cm="1">
        <f t="array" ref="P2136">_xlfn.IFS(K2136="Bkcs","Bookcases",K2136="Phns","Phones",K2136="Acc","Accessories",K2136="Bndrs","Binders",K2136="Fstnrs","Fasteners")</f>
        <v>Binders</v>
      </c>
      <c r="Q2136" t="str">
        <f>IF(_xlfn.XLOOKUP(D2136,products!$A$2:$A$5902,products!$H$2:$H$5902,,0)=1,"Yes","No")</f>
        <v>Yes</v>
      </c>
    </row>
    <row r="2137" spans="1:17" x14ac:dyDescent="0.3">
      <c r="A2137" t="s">
        <v>12711</v>
      </c>
      <c r="B2137" s="4">
        <v>44959</v>
      </c>
      <c r="C2137" t="s">
        <v>12712</v>
      </c>
      <c r="D2137" t="s">
        <v>12715</v>
      </c>
      <c r="E2137" s="1">
        <v>45312</v>
      </c>
      <c r="F2137" t="s">
        <v>35</v>
      </c>
      <c r="G2137" t="str">
        <f>_xlfn.XLOOKUP(C2137,customers!$A$2:$A$5902,customers!$B$2:$B$5902,,0)</f>
        <v>Jason Gibson</v>
      </c>
      <c r="H2137" t="str">
        <f>_xlfn.XLOOKUP(C2137,customers!$A$2:$A$5902,customers!$G$2:$G$5902,,0)</f>
        <v>East</v>
      </c>
      <c r="I2137" t="str">
        <f>_xlfn.XLOOKUP(C2137,customers!$A$2:$A$5902,customers!$E$2:$E$5902,,0)</f>
        <v>South Danielstad</v>
      </c>
      <c r="J2137" t="str">
        <f>INDEX(products!$B$2:$B$5902,MATCH(D2137,products!$A$2:$A$5902,0))</f>
        <v>OffSup</v>
      </c>
      <c r="K2137" t="str">
        <f>INDEX(products!$C$2:$C$5902,MATCH(D2137,products!$A$2:$A$5902,0))</f>
        <v>Phns</v>
      </c>
      <c r="L2137" s="3">
        <f>INDEX(products!$E$2:$E$5902,MATCH(D2137,products!$A$2:$A$5902,0))</f>
        <v>3469.72</v>
      </c>
      <c r="M2137">
        <f>_xlfn.XLOOKUP(D2137,products!$A$2:$A$5902,products!$F$2:$F$5902)</f>
        <v>1</v>
      </c>
      <c r="N2137" s="3">
        <f t="shared" si="33"/>
        <v>3469.72</v>
      </c>
      <c r="O2137" s="3" t="str" cm="1">
        <f t="array" ref="O2137">_xlfn.IFS(J2137="Furn","Furniture",J2137="Tech","Technology",J2137="OffSup","Office Supplies")</f>
        <v>Office Supplies</v>
      </c>
      <c r="P2137" s="3" t="str" cm="1">
        <f t="array" ref="P2137">_xlfn.IFS(K2137="Bkcs","Bookcases",K2137="Phns","Phones",K2137="Acc","Accessories",K2137="Bndrs","Binders",K2137="Fstnrs","Fasteners")</f>
        <v>Phones</v>
      </c>
      <c r="Q2137" t="str">
        <f>IF(_xlfn.XLOOKUP(D2137,products!$A$2:$A$5902,products!$H$2:$H$5902,,0)=1,"Yes","No")</f>
        <v>No</v>
      </c>
    </row>
    <row r="2138" spans="1:17" x14ac:dyDescent="0.3">
      <c r="A2138" t="s">
        <v>12717</v>
      </c>
      <c r="B2138" s="4">
        <v>44569</v>
      </c>
      <c r="C2138" t="s">
        <v>12718</v>
      </c>
      <c r="D2138" t="s">
        <v>12721</v>
      </c>
      <c r="E2138" s="1">
        <v>44608</v>
      </c>
      <c r="F2138" t="s">
        <v>21</v>
      </c>
      <c r="G2138" t="str">
        <f>_xlfn.XLOOKUP(C2138,customers!$A$2:$A$5902,customers!$B$2:$B$5902,,0)</f>
        <v>Mary Santos</v>
      </c>
      <c r="H2138" t="str">
        <f>_xlfn.XLOOKUP(C2138,customers!$A$2:$A$5902,customers!$G$2:$G$5902,,0)</f>
        <v>West</v>
      </c>
      <c r="I2138" t="str">
        <f>_xlfn.XLOOKUP(C2138,customers!$A$2:$A$5902,customers!$E$2:$E$5902,,0)</f>
        <v>East David</v>
      </c>
      <c r="J2138" t="str">
        <f>INDEX(products!$B$2:$B$5902,MATCH(D2138,products!$A$2:$A$5902,0))</f>
        <v>Furn</v>
      </c>
      <c r="K2138" t="str">
        <f>INDEX(products!$C$2:$C$5902,MATCH(D2138,products!$A$2:$A$5902,0))</f>
        <v>Fstnrs</v>
      </c>
      <c r="L2138" s="3">
        <f>INDEX(products!$E$2:$E$5902,MATCH(D2138,products!$A$2:$A$5902,0))</f>
        <v>2025.34</v>
      </c>
      <c r="M2138">
        <f>_xlfn.XLOOKUP(D2138,products!$A$2:$A$5902,products!$F$2:$F$5902)</f>
        <v>8</v>
      </c>
      <c r="N2138" s="3">
        <f t="shared" si="33"/>
        <v>253.16749999999999</v>
      </c>
      <c r="O2138" s="3" t="str" cm="1">
        <f t="array" ref="O2138">_xlfn.IFS(J2138="Furn","Furniture",J2138="Tech","Technology",J2138="OffSup","Office Supplies")</f>
        <v>Furniture</v>
      </c>
      <c r="P2138" s="3" t="str" cm="1">
        <f t="array" ref="P2138">_xlfn.IFS(K2138="Bkcs","Bookcases",K2138="Phns","Phones",K2138="Acc","Accessories",K2138="Bndrs","Binders",K2138="Fstnrs","Fasteners")</f>
        <v>Fasteners</v>
      </c>
      <c r="Q2138" t="str">
        <f>IF(_xlfn.XLOOKUP(D2138,products!$A$2:$A$5902,products!$H$2:$H$5902,,0)=1,"Yes","No")</f>
        <v>No</v>
      </c>
    </row>
    <row r="2139" spans="1:17" x14ac:dyDescent="0.3">
      <c r="A2139" t="s">
        <v>12723</v>
      </c>
      <c r="B2139" s="4">
        <v>45317</v>
      </c>
      <c r="C2139" t="s">
        <v>12724</v>
      </c>
      <c r="D2139" t="s">
        <v>12727</v>
      </c>
      <c r="E2139" s="1">
        <v>45369</v>
      </c>
      <c r="F2139" t="s">
        <v>21</v>
      </c>
      <c r="G2139" t="str">
        <f>_xlfn.XLOOKUP(C2139,customers!$A$2:$A$5902,customers!$B$2:$B$5902,,0)</f>
        <v>Timothy Crosby</v>
      </c>
      <c r="H2139" t="str">
        <f>_xlfn.XLOOKUP(C2139,customers!$A$2:$A$5902,customers!$G$2:$G$5902,,0)</f>
        <v>East</v>
      </c>
      <c r="I2139" t="str">
        <f>_xlfn.XLOOKUP(C2139,customers!$A$2:$A$5902,customers!$E$2:$E$5902,,0)</f>
        <v>East Tonyborough</v>
      </c>
      <c r="J2139" t="str">
        <f>INDEX(products!$B$2:$B$5902,MATCH(D2139,products!$A$2:$A$5902,0))</f>
        <v>OffSup</v>
      </c>
      <c r="K2139" t="str">
        <f>INDEX(products!$C$2:$C$5902,MATCH(D2139,products!$A$2:$A$5902,0))</f>
        <v>Acc</v>
      </c>
      <c r="L2139" s="3">
        <f>INDEX(products!$E$2:$E$5902,MATCH(D2139,products!$A$2:$A$5902,0))</f>
        <v>1303.28</v>
      </c>
      <c r="M2139">
        <f>_xlfn.XLOOKUP(D2139,products!$A$2:$A$5902,products!$F$2:$F$5902)</f>
        <v>10</v>
      </c>
      <c r="N2139" s="3">
        <f t="shared" si="33"/>
        <v>130.328</v>
      </c>
      <c r="O2139" s="3" t="str" cm="1">
        <f t="array" ref="O2139">_xlfn.IFS(J2139="Furn","Furniture",J2139="Tech","Technology",J2139="OffSup","Office Supplies")</f>
        <v>Office Supplies</v>
      </c>
      <c r="P2139" s="3" t="str" cm="1">
        <f t="array" ref="P2139">_xlfn.IFS(K2139="Bkcs","Bookcases",K2139="Phns","Phones",K2139="Acc","Accessories",K2139="Bndrs","Binders",K2139="Fstnrs","Fasteners")</f>
        <v>Accessories</v>
      </c>
      <c r="Q2139" t="str">
        <f>IF(_xlfn.XLOOKUP(D2139,products!$A$2:$A$5902,products!$H$2:$H$5902,,0)=1,"Yes","No")</f>
        <v>No</v>
      </c>
    </row>
    <row r="2140" spans="1:17" x14ac:dyDescent="0.3">
      <c r="A2140" t="s">
        <v>12729</v>
      </c>
      <c r="B2140" s="4">
        <v>43886</v>
      </c>
      <c r="C2140" t="s">
        <v>12730</v>
      </c>
      <c r="D2140" t="s">
        <v>12733</v>
      </c>
      <c r="E2140" s="1">
        <v>44199</v>
      </c>
      <c r="F2140" t="s">
        <v>21</v>
      </c>
      <c r="G2140" t="str">
        <f>_xlfn.XLOOKUP(C2140,customers!$A$2:$A$5902,customers!$B$2:$B$5902,,0)</f>
        <v>Larry Hawkins</v>
      </c>
      <c r="H2140" t="str">
        <f>_xlfn.XLOOKUP(C2140,customers!$A$2:$A$5902,customers!$G$2:$G$5902,,0)</f>
        <v>North</v>
      </c>
      <c r="I2140" t="str">
        <f>_xlfn.XLOOKUP(C2140,customers!$A$2:$A$5902,customers!$E$2:$E$5902,,0)</f>
        <v>West Alexside</v>
      </c>
      <c r="J2140" t="str">
        <f>INDEX(products!$B$2:$B$5902,MATCH(D2140,products!$A$2:$A$5902,0))</f>
        <v>OffSup</v>
      </c>
      <c r="K2140" t="str">
        <f>INDEX(products!$C$2:$C$5902,MATCH(D2140,products!$A$2:$A$5902,0))</f>
        <v>Bkcs</v>
      </c>
      <c r="L2140" s="3">
        <f>INDEX(products!$E$2:$E$5902,MATCH(D2140,products!$A$2:$A$5902,0))</f>
        <v>3308.88</v>
      </c>
      <c r="M2140">
        <f>_xlfn.XLOOKUP(D2140,products!$A$2:$A$5902,products!$F$2:$F$5902)</f>
        <v>7</v>
      </c>
      <c r="N2140" s="3">
        <f t="shared" si="33"/>
        <v>472.69714285714286</v>
      </c>
      <c r="O2140" s="3" t="str" cm="1">
        <f t="array" ref="O2140">_xlfn.IFS(J2140="Furn","Furniture",J2140="Tech","Technology",J2140="OffSup","Office Supplies")</f>
        <v>Office Supplies</v>
      </c>
      <c r="P2140" s="3" t="str" cm="1">
        <f t="array" ref="P2140">_xlfn.IFS(K2140="Bkcs","Bookcases",K2140="Phns","Phones",K2140="Acc","Accessories",K2140="Bndrs","Binders",K2140="Fstnrs","Fasteners")</f>
        <v>Bookcases</v>
      </c>
      <c r="Q2140" t="str">
        <f>IF(_xlfn.XLOOKUP(D2140,products!$A$2:$A$5902,products!$H$2:$H$5902,,0)=1,"Yes","No")</f>
        <v>No</v>
      </c>
    </row>
    <row r="2141" spans="1:17" x14ac:dyDescent="0.3">
      <c r="A2141" t="s">
        <v>12735</v>
      </c>
      <c r="B2141" s="4">
        <v>43953</v>
      </c>
      <c r="C2141" t="s">
        <v>12736</v>
      </c>
      <c r="D2141" t="s">
        <v>12739</v>
      </c>
      <c r="E2141" s="1">
        <v>44190</v>
      </c>
      <c r="F2141" t="s">
        <v>21</v>
      </c>
      <c r="G2141" t="str">
        <f>_xlfn.XLOOKUP(C2141,customers!$A$2:$A$5902,customers!$B$2:$B$5902,,0)</f>
        <v>Jeffrey Maynard</v>
      </c>
      <c r="H2141" t="str">
        <f>_xlfn.XLOOKUP(C2141,customers!$A$2:$A$5902,customers!$G$2:$G$5902,,0)</f>
        <v>North</v>
      </c>
      <c r="I2141" t="str">
        <f>_xlfn.XLOOKUP(C2141,customers!$A$2:$A$5902,customers!$E$2:$E$5902,,0)</f>
        <v>New Jared</v>
      </c>
      <c r="J2141" t="str">
        <f>INDEX(products!$B$2:$B$5902,MATCH(D2141,products!$A$2:$A$5902,0))</f>
        <v>Furn</v>
      </c>
      <c r="K2141" t="str">
        <f>INDEX(products!$C$2:$C$5902,MATCH(D2141,products!$A$2:$A$5902,0))</f>
        <v>Bndrs</v>
      </c>
      <c r="L2141" s="3">
        <f>INDEX(products!$E$2:$E$5902,MATCH(D2141,products!$A$2:$A$5902,0))</f>
        <v>4279.03</v>
      </c>
      <c r="M2141">
        <f>_xlfn.XLOOKUP(D2141,products!$A$2:$A$5902,products!$F$2:$F$5902)</f>
        <v>5</v>
      </c>
      <c r="N2141" s="3">
        <f t="shared" si="33"/>
        <v>855.80599999999993</v>
      </c>
      <c r="O2141" s="3" t="str" cm="1">
        <f t="array" ref="O2141">_xlfn.IFS(J2141="Furn","Furniture",J2141="Tech","Technology",J2141="OffSup","Office Supplies")</f>
        <v>Furniture</v>
      </c>
      <c r="P2141" s="3" t="str" cm="1">
        <f t="array" ref="P2141">_xlfn.IFS(K2141="Bkcs","Bookcases",K2141="Phns","Phones",K2141="Acc","Accessories",K2141="Bndrs","Binders",K2141="Fstnrs","Fasteners")</f>
        <v>Binders</v>
      </c>
      <c r="Q2141" t="str">
        <f>IF(_xlfn.XLOOKUP(D2141,products!$A$2:$A$5902,products!$H$2:$H$5902,,0)=1,"Yes","No")</f>
        <v>Yes</v>
      </c>
    </row>
    <row r="2142" spans="1:17" x14ac:dyDescent="0.3">
      <c r="A2142" t="s">
        <v>12741</v>
      </c>
      <c r="B2142" s="4">
        <v>44081</v>
      </c>
      <c r="C2142" t="s">
        <v>12742</v>
      </c>
      <c r="D2142" t="s">
        <v>12744</v>
      </c>
      <c r="E2142" s="1">
        <v>44408</v>
      </c>
      <c r="F2142" t="s">
        <v>35</v>
      </c>
      <c r="G2142" t="str">
        <f>_xlfn.XLOOKUP(C2142,customers!$A$2:$A$5902,customers!$B$2:$B$5902,,0)</f>
        <v>Richard Reed</v>
      </c>
      <c r="H2142" t="str">
        <f>_xlfn.XLOOKUP(C2142,customers!$A$2:$A$5902,customers!$G$2:$G$5902,,0)</f>
        <v>North</v>
      </c>
      <c r="I2142" t="str">
        <f>_xlfn.XLOOKUP(C2142,customers!$A$2:$A$5902,customers!$E$2:$E$5902,,0)</f>
        <v>West Lori</v>
      </c>
      <c r="J2142" t="str">
        <f>INDEX(products!$B$2:$B$5902,MATCH(D2142,products!$A$2:$A$5902,0))</f>
        <v>Tech</v>
      </c>
      <c r="K2142" t="str">
        <f>INDEX(products!$C$2:$C$5902,MATCH(D2142,products!$A$2:$A$5902,0))</f>
        <v>Phns</v>
      </c>
      <c r="L2142" s="3">
        <f>INDEX(products!$E$2:$E$5902,MATCH(D2142,products!$A$2:$A$5902,0))</f>
        <v>4655.12</v>
      </c>
      <c r="M2142">
        <f>_xlfn.XLOOKUP(D2142,products!$A$2:$A$5902,products!$F$2:$F$5902)</f>
        <v>4</v>
      </c>
      <c r="N2142" s="3">
        <f t="shared" si="33"/>
        <v>1163.78</v>
      </c>
      <c r="O2142" s="3" t="str" cm="1">
        <f t="array" ref="O2142">_xlfn.IFS(J2142="Furn","Furniture",J2142="Tech","Technology",J2142="OffSup","Office Supplies")</f>
        <v>Technology</v>
      </c>
      <c r="P2142" s="3" t="str" cm="1">
        <f t="array" ref="P2142">_xlfn.IFS(K2142="Bkcs","Bookcases",K2142="Phns","Phones",K2142="Acc","Accessories",K2142="Bndrs","Binders",K2142="Fstnrs","Fasteners")</f>
        <v>Phones</v>
      </c>
      <c r="Q2142" t="str">
        <f>IF(_xlfn.XLOOKUP(D2142,products!$A$2:$A$5902,products!$H$2:$H$5902,,0)=1,"Yes","No")</f>
        <v>No</v>
      </c>
    </row>
    <row r="2143" spans="1:17" x14ac:dyDescent="0.3">
      <c r="A2143" t="s">
        <v>12746</v>
      </c>
      <c r="B2143" s="4">
        <v>43734</v>
      </c>
      <c r="C2143" t="s">
        <v>12747</v>
      </c>
      <c r="D2143" t="s">
        <v>12750</v>
      </c>
      <c r="E2143" s="1">
        <v>44071</v>
      </c>
      <c r="F2143" t="s">
        <v>35</v>
      </c>
      <c r="G2143" t="str">
        <f>_xlfn.XLOOKUP(C2143,customers!$A$2:$A$5902,customers!$B$2:$B$5902,,0)</f>
        <v>Sarah Pineda</v>
      </c>
      <c r="H2143" t="str">
        <f>_xlfn.XLOOKUP(C2143,customers!$A$2:$A$5902,customers!$G$2:$G$5902,,0)</f>
        <v>South</v>
      </c>
      <c r="I2143" t="str">
        <f>_xlfn.XLOOKUP(C2143,customers!$A$2:$A$5902,customers!$E$2:$E$5902,,0)</f>
        <v>Jennifershire</v>
      </c>
      <c r="J2143" t="str">
        <f>INDEX(products!$B$2:$B$5902,MATCH(D2143,products!$A$2:$A$5902,0))</f>
        <v>OffSup</v>
      </c>
      <c r="K2143" t="str">
        <f>INDEX(products!$C$2:$C$5902,MATCH(D2143,products!$A$2:$A$5902,0))</f>
        <v>Fstnrs</v>
      </c>
      <c r="L2143" s="3">
        <f>INDEX(products!$E$2:$E$5902,MATCH(D2143,products!$A$2:$A$5902,0))</f>
        <v>2210.67</v>
      </c>
      <c r="M2143">
        <f>_xlfn.XLOOKUP(D2143,products!$A$2:$A$5902,products!$F$2:$F$5902)</f>
        <v>4</v>
      </c>
      <c r="N2143" s="3">
        <f t="shared" si="33"/>
        <v>552.66750000000002</v>
      </c>
      <c r="O2143" s="3" t="str" cm="1">
        <f t="array" ref="O2143">_xlfn.IFS(J2143="Furn","Furniture",J2143="Tech","Technology",J2143="OffSup","Office Supplies")</f>
        <v>Office Supplies</v>
      </c>
      <c r="P2143" s="3" t="str" cm="1">
        <f t="array" ref="P2143">_xlfn.IFS(K2143="Bkcs","Bookcases",K2143="Phns","Phones",K2143="Acc","Accessories",K2143="Bndrs","Binders",K2143="Fstnrs","Fasteners")</f>
        <v>Fasteners</v>
      </c>
      <c r="Q2143" t="str">
        <f>IF(_xlfn.XLOOKUP(D2143,products!$A$2:$A$5902,products!$H$2:$H$5902,,0)=1,"Yes","No")</f>
        <v>Yes</v>
      </c>
    </row>
    <row r="2144" spans="1:17" x14ac:dyDescent="0.3">
      <c r="A2144" t="s">
        <v>12752</v>
      </c>
      <c r="B2144" s="4">
        <v>45153</v>
      </c>
      <c r="C2144" t="s">
        <v>12753</v>
      </c>
      <c r="D2144" t="s">
        <v>12756</v>
      </c>
      <c r="E2144" s="1">
        <v>45505</v>
      </c>
      <c r="F2144" t="s">
        <v>74</v>
      </c>
      <c r="G2144" t="str">
        <f>_xlfn.XLOOKUP(C2144,customers!$A$2:$A$5902,customers!$B$2:$B$5902,,0)</f>
        <v>Pamela Lane</v>
      </c>
      <c r="H2144" t="str">
        <f>_xlfn.XLOOKUP(C2144,customers!$A$2:$A$5902,customers!$G$2:$G$5902,,0)</f>
        <v>South</v>
      </c>
      <c r="I2144" t="str">
        <f>_xlfn.XLOOKUP(C2144,customers!$A$2:$A$5902,customers!$E$2:$E$5902,,0)</f>
        <v>New Andrewton</v>
      </c>
      <c r="J2144" t="str">
        <f>INDEX(products!$B$2:$B$5902,MATCH(D2144,products!$A$2:$A$5902,0))</f>
        <v>OffSup</v>
      </c>
      <c r="K2144" t="str">
        <f>INDEX(products!$C$2:$C$5902,MATCH(D2144,products!$A$2:$A$5902,0))</f>
        <v>Fstnrs</v>
      </c>
      <c r="L2144" s="3">
        <f>INDEX(products!$E$2:$E$5902,MATCH(D2144,products!$A$2:$A$5902,0))</f>
        <v>2389.0500000000002</v>
      </c>
      <c r="M2144">
        <f>_xlfn.XLOOKUP(D2144,products!$A$2:$A$5902,products!$F$2:$F$5902)</f>
        <v>6</v>
      </c>
      <c r="N2144" s="3">
        <f t="shared" si="33"/>
        <v>398.17500000000001</v>
      </c>
      <c r="O2144" s="3" t="str" cm="1">
        <f t="array" ref="O2144">_xlfn.IFS(J2144="Furn","Furniture",J2144="Tech","Technology",J2144="OffSup","Office Supplies")</f>
        <v>Office Supplies</v>
      </c>
      <c r="P2144" s="3" t="str" cm="1">
        <f t="array" ref="P2144">_xlfn.IFS(K2144="Bkcs","Bookcases",K2144="Phns","Phones",K2144="Acc","Accessories",K2144="Bndrs","Binders",K2144="Fstnrs","Fasteners")</f>
        <v>Fasteners</v>
      </c>
      <c r="Q2144" t="str">
        <f>IF(_xlfn.XLOOKUP(D2144,products!$A$2:$A$5902,products!$H$2:$H$5902,,0)=1,"Yes","No")</f>
        <v>No</v>
      </c>
    </row>
    <row r="2145" spans="1:17" x14ac:dyDescent="0.3">
      <c r="A2145" t="s">
        <v>12758</v>
      </c>
      <c r="B2145" s="4">
        <v>43587</v>
      </c>
      <c r="C2145" t="s">
        <v>12759</v>
      </c>
      <c r="D2145" t="s">
        <v>12762</v>
      </c>
      <c r="E2145" s="1">
        <v>43636</v>
      </c>
      <c r="F2145" t="s">
        <v>74</v>
      </c>
      <c r="G2145" t="str">
        <f>_xlfn.XLOOKUP(C2145,customers!$A$2:$A$5902,customers!$B$2:$B$5902,,0)</f>
        <v>John Morales</v>
      </c>
      <c r="H2145" t="str">
        <f>_xlfn.XLOOKUP(C2145,customers!$A$2:$A$5902,customers!$G$2:$G$5902,,0)</f>
        <v>North</v>
      </c>
      <c r="I2145" t="str">
        <f>_xlfn.XLOOKUP(C2145,customers!$A$2:$A$5902,customers!$E$2:$E$5902,,0)</f>
        <v>Cynthiaville</v>
      </c>
      <c r="J2145" t="str">
        <f>INDEX(products!$B$2:$B$5902,MATCH(D2145,products!$A$2:$A$5902,0))</f>
        <v>Tech</v>
      </c>
      <c r="K2145" t="str">
        <f>INDEX(products!$C$2:$C$5902,MATCH(D2145,products!$A$2:$A$5902,0))</f>
        <v>Bkcs</v>
      </c>
      <c r="L2145" s="3">
        <f>INDEX(products!$E$2:$E$5902,MATCH(D2145,products!$A$2:$A$5902,0))</f>
        <v>3578.79</v>
      </c>
      <c r="M2145">
        <f>_xlfn.XLOOKUP(D2145,products!$A$2:$A$5902,products!$F$2:$F$5902)</f>
        <v>7</v>
      </c>
      <c r="N2145" s="3">
        <f t="shared" si="33"/>
        <v>511.2557142857143</v>
      </c>
      <c r="O2145" s="3" t="str" cm="1">
        <f t="array" ref="O2145">_xlfn.IFS(J2145="Furn","Furniture",J2145="Tech","Technology",J2145="OffSup","Office Supplies")</f>
        <v>Technology</v>
      </c>
      <c r="P2145" s="3" t="str" cm="1">
        <f t="array" ref="P2145">_xlfn.IFS(K2145="Bkcs","Bookcases",K2145="Phns","Phones",K2145="Acc","Accessories",K2145="Bndrs","Binders",K2145="Fstnrs","Fasteners")</f>
        <v>Bookcases</v>
      </c>
      <c r="Q2145" t="str">
        <f>IF(_xlfn.XLOOKUP(D2145,products!$A$2:$A$5902,products!$H$2:$H$5902,,0)=1,"Yes","No")</f>
        <v>No</v>
      </c>
    </row>
    <row r="2146" spans="1:17" x14ac:dyDescent="0.3">
      <c r="A2146" t="s">
        <v>12764</v>
      </c>
      <c r="B2146" s="4">
        <v>44767</v>
      </c>
      <c r="C2146" t="s">
        <v>12765</v>
      </c>
      <c r="D2146" t="s">
        <v>12768</v>
      </c>
      <c r="E2146" s="1">
        <v>44896</v>
      </c>
      <c r="F2146" t="s">
        <v>74</v>
      </c>
      <c r="G2146" t="str">
        <f>_xlfn.XLOOKUP(C2146,customers!$A$2:$A$5902,customers!$B$2:$B$5902,,0)</f>
        <v>Jim Walton</v>
      </c>
      <c r="H2146" t="str">
        <f>_xlfn.XLOOKUP(C2146,customers!$A$2:$A$5902,customers!$G$2:$G$5902,,0)</f>
        <v>East</v>
      </c>
      <c r="I2146" t="str">
        <f>_xlfn.XLOOKUP(C2146,customers!$A$2:$A$5902,customers!$E$2:$E$5902,,0)</f>
        <v>North Margaretstad</v>
      </c>
      <c r="J2146" t="str">
        <f>INDEX(products!$B$2:$B$5902,MATCH(D2146,products!$A$2:$A$5902,0))</f>
        <v>Tech</v>
      </c>
      <c r="K2146" t="str">
        <f>INDEX(products!$C$2:$C$5902,MATCH(D2146,products!$A$2:$A$5902,0))</f>
        <v>Phns</v>
      </c>
      <c r="L2146" s="3">
        <f>INDEX(products!$E$2:$E$5902,MATCH(D2146,products!$A$2:$A$5902,0))</f>
        <v>4558.6899999999996</v>
      </c>
      <c r="M2146">
        <f>_xlfn.XLOOKUP(D2146,products!$A$2:$A$5902,products!$F$2:$F$5902)</f>
        <v>6</v>
      </c>
      <c r="N2146" s="3">
        <f t="shared" si="33"/>
        <v>759.78166666666664</v>
      </c>
      <c r="O2146" s="3" t="str" cm="1">
        <f t="array" ref="O2146">_xlfn.IFS(J2146="Furn","Furniture",J2146="Tech","Technology",J2146="OffSup","Office Supplies")</f>
        <v>Technology</v>
      </c>
      <c r="P2146" s="3" t="str" cm="1">
        <f t="array" ref="P2146">_xlfn.IFS(K2146="Bkcs","Bookcases",K2146="Phns","Phones",K2146="Acc","Accessories",K2146="Bndrs","Binders",K2146="Fstnrs","Fasteners")</f>
        <v>Phones</v>
      </c>
      <c r="Q2146" t="str">
        <f>IF(_xlfn.XLOOKUP(D2146,products!$A$2:$A$5902,products!$H$2:$H$5902,,0)=1,"Yes","No")</f>
        <v>No</v>
      </c>
    </row>
    <row r="2147" spans="1:17" x14ac:dyDescent="0.3">
      <c r="A2147" t="s">
        <v>12770</v>
      </c>
      <c r="B2147" s="4">
        <v>44696</v>
      </c>
      <c r="C2147" t="s">
        <v>12771</v>
      </c>
      <c r="D2147" t="s">
        <v>12774</v>
      </c>
      <c r="E2147" s="1">
        <v>44996</v>
      </c>
      <c r="F2147" t="s">
        <v>74</v>
      </c>
      <c r="G2147" t="str">
        <f>_xlfn.XLOOKUP(C2147,customers!$A$2:$A$5902,customers!$B$2:$B$5902,,0)</f>
        <v>Brandon Kelley</v>
      </c>
      <c r="H2147" t="str">
        <f>_xlfn.XLOOKUP(C2147,customers!$A$2:$A$5902,customers!$G$2:$G$5902,,0)</f>
        <v>North</v>
      </c>
      <c r="I2147" t="str">
        <f>_xlfn.XLOOKUP(C2147,customers!$A$2:$A$5902,customers!$E$2:$E$5902,,0)</f>
        <v>Brittanystad</v>
      </c>
      <c r="J2147" t="str">
        <f>INDEX(products!$B$2:$B$5902,MATCH(D2147,products!$A$2:$A$5902,0))</f>
        <v>Tech</v>
      </c>
      <c r="K2147" t="str">
        <f>INDEX(products!$C$2:$C$5902,MATCH(D2147,products!$A$2:$A$5902,0))</f>
        <v>Fstnrs</v>
      </c>
      <c r="L2147" s="3">
        <f>INDEX(products!$E$2:$E$5902,MATCH(D2147,products!$A$2:$A$5902,0))</f>
        <v>2471.69</v>
      </c>
      <c r="M2147">
        <f>_xlfn.XLOOKUP(D2147,products!$A$2:$A$5902,products!$F$2:$F$5902)</f>
        <v>2</v>
      </c>
      <c r="N2147" s="3">
        <f t="shared" si="33"/>
        <v>1235.845</v>
      </c>
      <c r="O2147" s="3" t="str" cm="1">
        <f t="array" ref="O2147">_xlfn.IFS(J2147="Furn","Furniture",J2147="Tech","Technology",J2147="OffSup","Office Supplies")</f>
        <v>Technology</v>
      </c>
      <c r="P2147" s="3" t="str" cm="1">
        <f t="array" ref="P2147">_xlfn.IFS(K2147="Bkcs","Bookcases",K2147="Phns","Phones",K2147="Acc","Accessories",K2147="Bndrs","Binders",K2147="Fstnrs","Fasteners")</f>
        <v>Fasteners</v>
      </c>
      <c r="Q2147" t="str">
        <f>IF(_xlfn.XLOOKUP(D2147,products!$A$2:$A$5902,products!$H$2:$H$5902,,0)=1,"Yes","No")</f>
        <v>No</v>
      </c>
    </row>
    <row r="2148" spans="1:17" x14ac:dyDescent="0.3">
      <c r="A2148" t="s">
        <v>12776</v>
      </c>
      <c r="B2148" s="4">
        <v>44375</v>
      </c>
      <c r="C2148" t="s">
        <v>12777</v>
      </c>
      <c r="D2148" t="s">
        <v>12780</v>
      </c>
      <c r="E2148" s="1">
        <v>44605</v>
      </c>
      <c r="F2148" t="s">
        <v>21</v>
      </c>
      <c r="G2148" t="str">
        <f>_xlfn.XLOOKUP(C2148,customers!$A$2:$A$5902,customers!$B$2:$B$5902,,0)</f>
        <v>Robert Patterson</v>
      </c>
      <c r="H2148" t="str">
        <f>_xlfn.XLOOKUP(C2148,customers!$A$2:$A$5902,customers!$G$2:$G$5902,,0)</f>
        <v>West</v>
      </c>
      <c r="I2148" t="str">
        <f>_xlfn.XLOOKUP(C2148,customers!$A$2:$A$5902,customers!$E$2:$E$5902,,0)</f>
        <v>East Williamview</v>
      </c>
      <c r="J2148" t="str">
        <f>INDEX(products!$B$2:$B$5902,MATCH(D2148,products!$A$2:$A$5902,0))</f>
        <v>Furn</v>
      </c>
      <c r="K2148" t="str">
        <f>INDEX(products!$C$2:$C$5902,MATCH(D2148,products!$A$2:$A$5902,0))</f>
        <v>Phns</v>
      </c>
      <c r="L2148" s="3">
        <f>INDEX(products!$E$2:$E$5902,MATCH(D2148,products!$A$2:$A$5902,0))</f>
        <v>1409.43</v>
      </c>
      <c r="M2148">
        <f>_xlfn.XLOOKUP(D2148,products!$A$2:$A$5902,products!$F$2:$F$5902)</f>
        <v>7</v>
      </c>
      <c r="N2148" s="3">
        <f t="shared" si="33"/>
        <v>201.34714285714287</v>
      </c>
      <c r="O2148" s="3" t="str" cm="1">
        <f t="array" ref="O2148">_xlfn.IFS(J2148="Furn","Furniture",J2148="Tech","Technology",J2148="OffSup","Office Supplies")</f>
        <v>Furniture</v>
      </c>
      <c r="P2148" s="3" t="str" cm="1">
        <f t="array" ref="P2148">_xlfn.IFS(K2148="Bkcs","Bookcases",K2148="Phns","Phones",K2148="Acc","Accessories",K2148="Bndrs","Binders",K2148="Fstnrs","Fasteners")</f>
        <v>Phones</v>
      </c>
      <c r="Q2148" t="str">
        <f>IF(_xlfn.XLOOKUP(D2148,products!$A$2:$A$5902,products!$H$2:$H$5902,,0)=1,"Yes","No")</f>
        <v>Yes</v>
      </c>
    </row>
    <row r="2149" spans="1:17" x14ac:dyDescent="0.3">
      <c r="A2149" t="s">
        <v>12782</v>
      </c>
      <c r="B2149" s="4">
        <v>44040</v>
      </c>
      <c r="C2149" t="s">
        <v>12783</v>
      </c>
      <c r="D2149" t="s">
        <v>12786</v>
      </c>
      <c r="E2149" s="1">
        <v>44137</v>
      </c>
      <c r="F2149" t="s">
        <v>35</v>
      </c>
      <c r="G2149" t="str">
        <f>_xlfn.XLOOKUP(C2149,customers!$A$2:$A$5902,customers!$B$2:$B$5902,,0)</f>
        <v>Jessica Wong</v>
      </c>
      <c r="H2149" t="str">
        <f>_xlfn.XLOOKUP(C2149,customers!$A$2:$A$5902,customers!$G$2:$G$5902,,0)</f>
        <v>North</v>
      </c>
      <c r="I2149" t="str">
        <f>_xlfn.XLOOKUP(C2149,customers!$A$2:$A$5902,customers!$E$2:$E$5902,,0)</f>
        <v>North April</v>
      </c>
      <c r="J2149" t="str">
        <f>INDEX(products!$B$2:$B$5902,MATCH(D2149,products!$A$2:$A$5902,0))</f>
        <v>Tech</v>
      </c>
      <c r="K2149" t="str">
        <f>INDEX(products!$C$2:$C$5902,MATCH(D2149,products!$A$2:$A$5902,0))</f>
        <v>Fstnrs</v>
      </c>
      <c r="L2149" s="3">
        <f>INDEX(products!$E$2:$E$5902,MATCH(D2149,products!$A$2:$A$5902,0))</f>
        <v>1033.22</v>
      </c>
      <c r="M2149">
        <f>_xlfn.XLOOKUP(D2149,products!$A$2:$A$5902,products!$F$2:$F$5902)</f>
        <v>5</v>
      </c>
      <c r="N2149" s="3">
        <f t="shared" si="33"/>
        <v>206.64400000000001</v>
      </c>
      <c r="O2149" s="3" t="str" cm="1">
        <f t="array" ref="O2149">_xlfn.IFS(J2149="Furn","Furniture",J2149="Tech","Technology",J2149="OffSup","Office Supplies")</f>
        <v>Technology</v>
      </c>
      <c r="P2149" s="3" t="str" cm="1">
        <f t="array" ref="P2149">_xlfn.IFS(K2149="Bkcs","Bookcases",K2149="Phns","Phones",K2149="Acc","Accessories",K2149="Bndrs","Binders",K2149="Fstnrs","Fasteners")</f>
        <v>Fasteners</v>
      </c>
      <c r="Q2149" t="str">
        <f>IF(_xlfn.XLOOKUP(D2149,products!$A$2:$A$5902,products!$H$2:$H$5902,,0)=1,"Yes","No")</f>
        <v>Yes</v>
      </c>
    </row>
    <row r="2150" spans="1:17" x14ac:dyDescent="0.3">
      <c r="A2150" t="s">
        <v>12788</v>
      </c>
      <c r="B2150" s="4">
        <v>43852</v>
      </c>
      <c r="C2150" t="s">
        <v>12789</v>
      </c>
      <c r="D2150" t="s">
        <v>12791</v>
      </c>
      <c r="E2150" s="1">
        <v>44174</v>
      </c>
      <c r="F2150" t="s">
        <v>21</v>
      </c>
      <c r="G2150" t="str">
        <f>_xlfn.XLOOKUP(C2150,customers!$A$2:$A$5902,customers!$B$2:$B$5902,,0)</f>
        <v>Jacqueline Allison</v>
      </c>
      <c r="H2150" t="str">
        <f>_xlfn.XLOOKUP(C2150,customers!$A$2:$A$5902,customers!$G$2:$G$5902,,0)</f>
        <v>East</v>
      </c>
      <c r="I2150" t="str">
        <f>_xlfn.XLOOKUP(C2150,customers!$A$2:$A$5902,customers!$E$2:$E$5902,,0)</f>
        <v>West Jason</v>
      </c>
      <c r="J2150" t="str">
        <f>INDEX(products!$B$2:$B$5902,MATCH(D2150,products!$A$2:$A$5902,0))</f>
        <v>Furn</v>
      </c>
      <c r="K2150" t="str">
        <f>INDEX(products!$C$2:$C$5902,MATCH(D2150,products!$A$2:$A$5902,0))</f>
        <v>Phns</v>
      </c>
      <c r="L2150" s="3">
        <f>INDEX(products!$E$2:$E$5902,MATCH(D2150,products!$A$2:$A$5902,0))</f>
        <v>2116.7800000000002</v>
      </c>
      <c r="M2150">
        <f>_xlfn.XLOOKUP(D2150,products!$A$2:$A$5902,products!$F$2:$F$5902)</f>
        <v>9</v>
      </c>
      <c r="N2150" s="3">
        <f t="shared" si="33"/>
        <v>235.19777777777779</v>
      </c>
      <c r="O2150" s="3" t="str" cm="1">
        <f t="array" ref="O2150">_xlfn.IFS(J2150="Furn","Furniture",J2150="Tech","Technology",J2150="OffSup","Office Supplies")</f>
        <v>Furniture</v>
      </c>
      <c r="P2150" s="3" t="str" cm="1">
        <f t="array" ref="P2150">_xlfn.IFS(K2150="Bkcs","Bookcases",K2150="Phns","Phones",K2150="Acc","Accessories",K2150="Bndrs","Binders",K2150="Fstnrs","Fasteners")</f>
        <v>Phones</v>
      </c>
      <c r="Q2150" t="str">
        <f>IF(_xlfn.XLOOKUP(D2150,products!$A$2:$A$5902,products!$H$2:$H$5902,,0)=1,"Yes","No")</f>
        <v>No</v>
      </c>
    </row>
    <row r="2151" spans="1:17" x14ac:dyDescent="0.3">
      <c r="A2151" t="s">
        <v>12793</v>
      </c>
      <c r="B2151" s="4">
        <v>44173</v>
      </c>
      <c r="C2151" t="s">
        <v>12794</v>
      </c>
      <c r="D2151" t="s">
        <v>12797</v>
      </c>
      <c r="E2151" s="1">
        <v>44174</v>
      </c>
      <c r="F2151" t="s">
        <v>74</v>
      </c>
      <c r="G2151" t="str">
        <f>_xlfn.XLOOKUP(C2151,customers!$A$2:$A$5902,customers!$B$2:$B$5902,,0)</f>
        <v>Tyler Williams</v>
      </c>
      <c r="H2151" t="str">
        <f>_xlfn.XLOOKUP(C2151,customers!$A$2:$A$5902,customers!$G$2:$G$5902,,0)</f>
        <v>South</v>
      </c>
      <c r="I2151" t="str">
        <f>_xlfn.XLOOKUP(C2151,customers!$A$2:$A$5902,customers!$E$2:$E$5902,,0)</f>
        <v>Amandaville</v>
      </c>
      <c r="J2151" t="str">
        <f>INDEX(products!$B$2:$B$5902,MATCH(D2151,products!$A$2:$A$5902,0))</f>
        <v>Furn</v>
      </c>
      <c r="K2151" t="str">
        <f>INDEX(products!$C$2:$C$5902,MATCH(D2151,products!$A$2:$A$5902,0))</f>
        <v>Acc</v>
      </c>
      <c r="L2151" s="3">
        <f>INDEX(products!$E$2:$E$5902,MATCH(D2151,products!$A$2:$A$5902,0))</f>
        <v>4231.8500000000004</v>
      </c>
      <c r="M2151">
        <f>_xlfn.XLOOKUP(D2151,products!$A$2:$A$5902,products!$F$2:$F$5902)</f>
        <v>1</v>
      </c>
      <c r="N2151" s="3">
        <f t="shared" si="33"/>
        <v>4231.8500000000004</v>
      </c>
      <c r="O2151" s="3" t="str" cm="1">
        <f t="array" ref="O2151">_xlfn.IFS(J2151="Furn","Furniture",J2151="Tech","Technology",J2151="OffSup","Office Supplies")</f>
        <v>Furniture</v>
      </c>
      <c r="P2151" s="3" t="str" cm="1">
        <f t="array" ref="P2151">_xlfn.IFS(K2151="Bkcs","Bookcases",K2151="Phns","Phones",K2151="Acc","Accessories",K2151="Bndrs","Binders",K2151="Fstnrs","Fasteners")</f>
        <v>Accessories</v>
      </c>
      <c r="Q2151" t="str">
        <f>IF(_xlfn.XLOOKUP(D2151,products!$A$2:$A$5902,products!$H$2:$H$5902,,0)=1,"Yes","No")</f>
        <v>Yes</v>
      </c>
    </row>
    <row r="2152" spans="1:17" x14ac:dyDescent="0.3">
      <c r="A2152" t="s">
        <v>12799</v>
      </c>
      <c r="B2152" s="4">
        <v>44405</v>
      </c>
      <c r="C2152" t="s">
        <v>12800</v>
      </c>
      <c r="D2152" t="s">
        <v>12803</v>
      </c>
      <c r="E2152" s="1">
        <v>44755</v>
      </c>
      <c r="F2152" t="s">
        <v>21</v>
      </c>
      <c r="G2152" t="str">
        <f>_xlfn.XLOOKUP(C2152,customers!$A$2:$A$5902,customers!$B$2:$B$5902,,0)</f>
        <v>Victoria Alexander</v>
      </c>
      <c r="H2152" t="str">
        <f>_xlfn.XLOOKUP(C2152,customers!$A$2:$A$5902,customers!$G$2:$G$5902,,0)</f>
        <v>South</v>
      </c>
      <c r="I2152" t="str">
        <f>_xlfn.XLOOKUP(C2152,customers!$A$2:$A$5902,customers!$E$2:$E$5902,,0)</f>
        <v>Dawsonport</v>
      </c>
      <c r="J2152" t="str">
        <f>INDEX(products!$B$2:$B$5902,MATCH(D2152,products!$A$2:$A$5902,0))</f>
        <v>Tech</v>
      </c>
      <c r="K2152" t="str">
        <f>INDEX(products!$C$2:$C$5902,MATCH(D2152,products!$A$2:$A$5902,0))</f>
        <v>Fstnrs</v>
      </c>
      <c r="L2152" s="3">
        <f>INDEX(products!$E$2:$E$5902,MATCH(D2152,products!$A$2:$A$5902,0))</f>
        <v>3971.64</v>
      </c>
      <c r="M2152">
        <f>_xlfn.XLOOKUP(D2152,products!$A$2:$A$5902,products!$F$2:$F$5902)</f>
        <v>4</v>
      </c>
      <c r="N2152" s="3">
        <f t="shared" si="33"/>
        <v>992.91</v>
      </c>
      <c r="O2152" s="3" t="str" cm="1">
        <f t="array" ref="O2152">_xlfn.IFS(J2152="Furn","Furniture",J2152="Tech","Technology",J2152="OffSup","Office Supplies")</f>
        <v>Technology</v>
      </c>
      <c r="P2152" s="3" t="str" cm="1">
        <f t="array" ref="P2152">_xlfn.IFS(K2152="Bkcs","Bookcases",K2152="Phns","Phones",K2152="Acc","Accessories",K2152="Bndrs","Binders",K2152="Fstnrs","Fasteners")</f>
        <v>Fasteners</v>
      </c>
      <c r="Q2152" t="str">
        <f>IF(_xlfn.XLOOKUP(D2152,products!$A$2:$A$5902,products!$H$2:$H$5902,,0)=1,"Yes","No")</f>
        <v>No</v>
      </c>
    </row>
    <row r="2153" spans="1:17" x14ac:dyDescent="0.3">
      <c r="A2153" t="s">
        <v>12805</v>
      </c>
      <c r="B2153" s="4">
        <v>44462</v>
      </c>
      <c r="C2153" t="s">
        <v>12806</v>
      </c>
      <c r="D2153" t="s">
        <v>12808</v>
      </c>
      <c r="E2153" s="1">
        <v>44755</v>
      </c>
      <c r="F2153" t="s">
        <v>74</v>
      </c>
      <c r="G2153" t="str">
        <f>_xlfn.XLOOKUP(C2153,customers!$A$2:$A$5902,customers!$B$2:$B$5902,,0)</f>
        <v>Debbie Hill</v>
      </c>
      <c r="H2153" t="str">
        <f>_xlfn.XLOOKUP(C2153,customers!$A$2:$A$5902,customers!$G$2:$G$5902,,0)</f>
        <v>South</v>
      </c>
      <c r="I2153" t="str">
        <f>_xlfn.XLOOKUP(C2153,customers!$A$2:$A$5902,customers!$E$2:$E$5902,,0)</f>
        <v>Lewismouth</v>
      </c>
      <c r="J2153" t="str">
        <f>INDEX(products!$B$2:$B$5902,MATCH(D2153,products!$A$2:$A$5902,0))</f>
        <v>Furn</v>
      </c>
      <c r="K2153" t="str">
        <f>INDEX(products!$C$2:$C$5902,MATCH(D2153,products!$A$2:$A$5902,0))</f>
        <v>Bndrs</v>
      </c>
      <c r="L2153" s="3">
        <f>INDEX(products!$E$2:$E$5902,MATCH(D2153,products!$A$2:$A$5902,0))</f>
        <v>3887.2</v>
      </c>
      <c r="M2153">
        <f>_xlfn.XLOOKUP(D2153,products!$A$2:$A$5902,products!$F$2:$F$5902)</f>
        <v>2</v>
      </c>
      <c r="N2153" s="3">
        <f t="shared" si="33"/>
        <v>1943.6</v>
      </c>
      <c r="O2153" s="3" t="str" cm="1">
        <f t="array" ref="O2153">_xlfn.IFS(J2153="Furn","Furniture",J2153="Tech","Technology",J2153="OffSup","Office Supplies")</f>
        <v>Furniture</v>
      </c>
      <c r="P2153" s="3" t="str" cm="1">
        <f t="array" ref="P2153">_xlfn.IFS(K2153="Bkcs","Bookcases",K2153="Phns","Phones",K2153="Acc","Accessories",K2153="Bndrs","Binders",K2153="Fstnrs","Fasteners")</f>
        <v>Binders</v>
      </c>
      <c r="Q2153" t="str">
        <f>IF(_xlfn.XLOOKUP(D2153,products!$A$2:$A$5902,products!$H$2:$H$5902,,0)=1,"Yes","No")</f>
        <v>Yes</v>
      </c>
    </row>
    <row r="2154" spans="1:17" x14ac:dyDescent="0.3">
      <c r="A2154" t="s">
        <v>12810</v>
      </c>
      <c r="B2154" s="4">
        <v>43710</v>
      </c>
      <c r="C2154" t="s">
        <v>12811</v>
      </c>
      <c r="D2154" t="s">
        <v>12814</v>
      </c>
      <c r="E2154" s="1">
        <v>43764</v>
      </c>
      <c r="F2154" t="s">
        <v>35</v>
      </c>
      <c r="G2154" t="str">
        <f>_xlfn.XLOOKUP(C2154,customers!$A$2:$A$5902,customers!$B$2:$B$5902,,0)</f>
        <v>Tracy Allison</v>
      </c>
      <c r="H2154" t="str">
        <f>_xlfn.XLOOKUP(C2154,customers!$A$2:$A$5902,customers!$G$2:$G$5902,,0)</f>
        <v>South</v>
      </c>
      <c r="I2154" t="str">
        <f>_xlfn.XLOOKUP(C2154,customers!$A$2:$A$5902,customers!$E$2:$E$5902,,0)</f>
        <v>Colonchester</v>
      </c>
      <c r="J2154" t="str">
        <f>INDEX(products!$B$2:$B$5902,MATCH(D2154,products!$A$2:$A$5902,0))</f>
        <v>Tech</v>
      </c>
      <c r="K2154" t="str">
        <f>INDEX(products!$C$2:$C$5902,MATCH(D2154,products!$A$2:$A$5902,0))</f>
        <v>Acc</v>
      </c>
      <c r="L2154" s="3">
        <f>INDEX(products!$E$2:$E$5902,MATCH(D2154,products!$A$2:$A$5902,0))</f>
        <v>4010.92</v>
      </c>
      <c r="M2154">
        <f>_xlfn.XLOOKUP(D2154,products!$A$2:$A$5902,products!$F$2:$F$5902)</f>
        <v>6</v>
      </c>
      <c r="N2154" s="3">
        <f t="shared" si="33"/>
        <v>668.48666666666668</v>
      </c>
      <c r="O2154" s="3" t="str" cm="1">
        <f t="array" ref="O2154">_xlfn.IFS(J2154="Furn","Furniture",J2154="Tech","Technology",J2154="OffSup","Office Supplies")</f>
        <v>Technology</v>
      </c>
      <c r="P2154" s="3" t="str" cm="1">
        <f t="array" ref="P2154">_xlfn.IFS(K2154="Bkcs","Bookcases",K2154="Phns","Phones",K2154="Acc","Accessories",K2154="Bndrs","Binders",K2154="Fstnrs","Fasteners")</f>
        <v>Accessories</v>
      </c>
      <c r="Q2154" t="str">
        <f>IF(_xlfn.XLOOKUP(D2154,products!$A$2:$A$5902,products!$H$2:$H$5902,,0)=1,"Yes","No")</f>
        <v>Yes</v>
      </c>
    </row>
    <row r="2155" spans="1:17" x14ac:dyDescent="0.3">
      <c r="A2155" t="s">
        <v>12816</v>
      </c>
      <c r="B2155" s="4">
        <v>43765</v>
      </c>
      <c r="C2155" t="s">
        <v>12817</v>
      </c>
      <c r="D2155" t="s">
        <v>12820</v>
      </c>
      <c r="E2155" s="1">
        <v>44044</v>
      </c>
      <c r="F2155" t="s">
        <v>35</v>
      </c>
      <c r="G2155" t="str">
        <f>_xlfn.XLOOKUP(C2155,customers!$A$2:$A$5902,customers!$B$2:$B$5902,,0)</f>
        <v>Kyle Everett MD</v>
      </c>
      <c r="H2155" t="str">
        <f>_xlfn.XLOOKUP(C2155,customers!$A$2:$A$5902,customers!$G$2:$G$5902,,0)</f>
        <v>South</v>
      </c>
      <c r="I2155" t="str">
        <f>_xlfn.XLOOKUP(C2155,customers!$A$2:$A$5902,customers!$E$2:$E$5902,,0)</f>
        <v>New Kristy</v>
      </c>
      <c r="J2155" t="str">
        <f>INDEX(products!$B$2:$B$5902,MATCH(D2155,products!$A$2:$A$5902,0))</f>
        <v>OffSup</v>
      </c>
      <c r="K2155" t="str">
        <f>INDEX(products!$C$2:$C$5902,MATCH(D2155,products!$A$2:$A$5902,0))</f>
        <v>Fstnrs</v>
      </c>
      <c r="L2155" s="3">
        <f>INDEX(products!$E$2:$E$5902,MATCH(D2155,products!$A$2:$A$5902,0))</f>
        <v>1592.36</v>
      </c>
      <c r="M2155">
        <f>_xlfn.XLOOKUP(D2155,products!$A$2:$A$5902,products!$F$2:$F$5902)</f>
        <v>2</v>
      </c>
      <c r="N2155" s="3">
        <f t="shared" si="33"/>
        <v>796.18</v>
      </c>
      <c r="O2155" s="3" t="str" cm="1">
        <f t="array" ref="O2155">_xlfn.IFS(J2155="Furn","Furniture",J2155="Tech","Technology",J2155="OffSup","Office Supplies")</f>
        <v>Office Supplies</v>
      </c>
      <c r="P2155" s="3" t="str" cm="1">
        <f t="array" ref="P2155">_xlfn.IFS(K2155="Bkcs","Bookcases",K2155="Phns","Phones",K2155="Acc","Accessories",K2155="Bndrs","Binders",K2155="Fstnrs","Fasteners")</f>
        <v>Fasteners</v>
      </c>
      <c r="Q2155" t="str">
        <f>IF(_xlfn.XLOOKUP(D2155,products!$A$2:$A$5902,products!$H$2:$H$5902,,0)=1,"Yes","No")</f>
        <v>No</v>
      </c>
    </row>
    <row r="2156" spans="1:17" x14ac:dyDescent="0.3">
      <c r="A2156" t="s">
        <v>12822</v>
      </c>
      <c r="B2156" s="4">
        <v>44158</v>
      </c>
      <c r="C2156" t="s">
        <v>12823</v>
      </c>
      <c r="D2156" t="s">
        <v>12825</v>
      </c>
      <c r="E2156" s="1">
        <v>44176</v>
      </c>
      <c r="F2156" t="s">
        <v>21</v>
      </c>
      <c r="G2156" t="str">
        <f>_xlfn.XLOOKUP(C2156,customers!$A$2:$A$5902,customers!$B$2:$B$5902,,0)</f>
        <v>Lisa Higgins DVM</v>
      </c>
      <c r="H2156" t="str">
        <f>_xlfn.XLOOKUP(C2156,customers!$A$2:$A$5902,customers!$G$2:$G$5902,,0)</f>
        <v>West</v>
      </c>
      <c r="I2156" t="str">
        <f>_xlfn.XLOOKUP(C2156,customers!$A$2:$A$5902,customers!$E$2:$E$5902,,0)</f>
        <v>Jenniferville</v>
      </c>
      <c r="J2156" t="str">
        <f>INDEX(products!$B$2:$B$5902,MATCH(D2156,products!$A$2:$A$5902,0))</f>
        <v>Tech</v>
      </c>
      <c r="K2156" t="str">
        <f>INDEX(products!$C$2:$C$5902,MATCH(D2156,products!$A$2:$A$5902,0))</f>
        <v>Acc</v>
      </c>
      <c r="L2156" s="3">
        <f>INDEX(products!$E$2:$E$5902,MATCH(D2156,products!$A$2:$A$5902,0))</f>
        <v>3089.35</v>
      </c>
      <c r="M2156">
        <f>_xlfn.XLOOKUP(D2156,products!$A$2:$A$5902,products!$F$2:$F$5902)</f>
        <v>9</v>
      </c>
      <c r="N2156" s="3">
        <f t="shared" si="33"/>
        <v>343.26111111111112</v>
      </c>
      <c r="O2156" s="3" t="str" cm="1">
        <f t="array" ref="O2156">_xlfn.IFS(J2156="Furn","Furniture",J2156="Tech","Technology",J2156="OffSup","Office Supplies")</f>
        <v>Technology</v>
      </c>
      <c r="P2156" s="3" t="str" cm="1">
        <f t="array" ref="P2156">_xlfn.IFS(K2156="Bkcs","Bookcases",K2156="Phns","Phones",K2156="Acc","Accessories",K2156="Bndrs","Binders",K2156="Fstnrs","Fasteners")</f>
        <v>Accessories</v>
      </c>
      <c r="Q2156" t="str">
        <f>IF(_xlfn.XLOOKUP(D2156,products!$A$2:$A$5902,products!$H$2:$H$5902,,0)=1,"Yes","No")</f>
        <v>No</v>
      </c>
    </row>
    <row r="2157" spans="1:17" x14ac:dyDescent="0.3">
      <c r="A2157" t="s">
        <v>12827</v>
      </c>
      <c r="B2157" s="4">
        <v>44110</v>
      </c>
      <c r="C2157" t="s">
        <v>12828</v>
      </c>
      <c r="D2157" t="s">
        <v>12831</v>
      </c>
      <c r="E2157" s="1">
        <v>44460</v>
      </c>
      <c r="F2157" t="s">
        <v>35</v>
      </c>
      <c r="G2157" t="str">
        <f>_xlfn.XLOOKUP(C2157,customers!$A$2:$A$5902,customers!$B$2:$B$5902,,0)</f>
        <v>Victor Andrade</v>
      </c>
      <c r="H2157" t="str">
        <f>_xlfn.XLOOKUP(C2157,customers!$A$2:$A$5902,customers!$G$2:$G$5902,,0)</f>
        <v>South</v>
      </c>
      <c r="I2157" t="str">
        <f>_xlfn.XLOOKUP(C2157,customers!$A$2:$A$5902,customers!$E$2:$E$5902,,0)</f>
        <v>Kimberlybury</v>
      </c>
      <c r="J2157" t="str">
        <f>INDEX(products!$B$2:$B$5902,MATCH(D2157,products!$A$2:$A$5902,0))</f>
        <v>Furn</v>
      </c>
      <c r="K2157" t="str">
        <f>INDEX(products!$C$2:$C$5902,MATCH(D2157,products!$A$2:$A$5902,0))</f>
        <v>Fstnrs</v>
      </c>
      <c r="L2157" s="3">
        <f>INDEX(products!$E$2:$E$5902,MATCH(D2157,products!$A$2:$A$5902,0))</f>
        <v>1174.3900000000001</v>
      </c>
      <c r="M2157">
        <f>_xlfn.XLOOKUP(D2157,products!$A$2:$A$5902,products!$F$2:$F$5902)</f>
        <v>6</v>
      </c>
      <c r="N2157" s="3">
        <f t="shared" si="33"/>
        <v>195.73166666666668</v>
      </c>
      <c r="O2157" s="3" t="str" cm="1">
        <f t="array" ref="O2157">_xlfn.IFS(J2157="Furn","Furniture",J2157="Tech","Technology",J2157="OffSup","Office Supplies")</f>
        <v>Furniture</v>
      </c>
      <c r="P2157" s="3" t="str" cm="1">
        <f t="array" ref="P2157">_xlfn.IFS(K2157="Bkcs","Bookcases",K2157="Phns","Phones",K2157="Acc","Accessories",K2157="Bndrs","Binders",K2157="Fstnrs","Fasteners")</f>
        <v>Fasteners</v>
      </c>
      <c r="Q2157" t="str">
        <f>IF(_xlfn.XLOOKUP(D2157,products!$A$2:$A$5902,products!$H$2:$H$5902,,0)=1,"Yes","No")</f>
        <v>Yes</v>
      </c>
    </row>
    <row r="2158" spans="1:17" x14ac:dyDescent="0.3">
      <c r="A2158" t="s">
        <v>12833</v>
      </c>
      <c r="B2158" s="4">
        <v>44285</v>
      </c>
      <c r="C2158" t="s">
        <v>12834</v>
      </c>
      <c r="D2158" t="s">
        <v>12837</v>
      </c>
      <c r="E2158" s="1">
        <v>44303</v>
      </c>
      <c r="F2158" t="s">
        <v>35</v>
      </c>
      <c r="G2158" t="str">
        <f>_xlfn.XLOOKUP(C2158,customers!$A$2:$A$5902,customers!$B$2:$B$5902,,0)</f>
        <v>Monica Woodard</v>
      </c>
      <c r="H2158" t="str">
        <f>_xlfn.XLOOKUP(C2158,customers!$A$2:$A$5902,customers!$G$2:$G$5902,,0)</f>
        <v>South</v>
      </c>
      <c r="I2158" t="str">
        <f>_xlfn.XLOOKUP(C2158,customers!$A$2:$A$5902,customers!$E$2:$E$5902,,0)</f>
        <v>Lyonschester</v>
      </c>
      <c r="J2158" t="str">
        <f>INDEX(products!$B$2:$B$5902,MATCH(D2158,products!$A$2:$A$5902,0))</f>
        <v>OffSup</v>
      </c>
      <c r="K2158" t="str">
        <f>INDEX(products!$C$2:$C$5902,MATCH(D2158,products!$A$2:$A$5902,0))</f>
        <v>Bkcs</v>
      </c>
      <c r="L2158" s="3">
        <f>INDEX(products!$E$2:$E$5902,MATCH(D2158,products!$A$2:$A$5902,0))</f>
        <v>2987.92</v>
      </c>
      <c r="M2158">
        <f>_xlfn.XLOOKUP(D2158,products!$A$2:$A$5902,products!$F$2:$F$5902)</f>
        <v>5</v>
      </c>
      <c r="N2158" s="3">
        <f t="shared" si="33"/>
        <v>597.58400000000006</v>
      </c>
      <c r="O2158" s="3" t="str" cm="1">
        <f t="array" ref="O2158">_xlfn.IFS(J2158="Furn","Furniture",J2158="Tech","Technology",J2158="OffSup","Office Supplies")</f>
        <v>Office Supplies</v>
      </c>
      <c r="P2158" s="3" t="str" cm="1">
        <f t="array" ref="P2158">_xlfn.IFS(K2158="Bkcs","Bookcases",K2158="Phns","Phones",K2158="Acc","Accessories",K2158="Bndrs","Binders",K2158="Fstnrs","Fasteners")</f>
        <v>Bookcases</v>
      </c>
      <c r="Q2158" t="str">
        <f>IF(_xlfn.XLOOKUP(D2158,products!$A$2:$A$5902,products!$H$2:$H$5902,,0)=1,"Yes","No")</f>
        <v>No</v>
      </c>
    </row>
    <row r="2159" spans="1:17" x14ac:dyDescent="0.3">
      <c r="A2159" t="s">
        <v>12839</v>
      </c>
      <c r="B2159" s="4">
        <v>43651</v>
      </c>
      <c r="C2159" t="s">
        <v>12840</v>
      </c>
      <c r="D2159" t="s">
        <v>12843</v>
      </c>
      <c r="E2159" s="1">
        <v>43761</v>
      </c>
      <c r="F2159" t="s">
        <v>35</v>
      </c>
      <c r="G2159" t="str">
        <f>_xlfn.XLOOKUP(C2159,customers!$A$2:$A$5902,customers!$B$2:$B$5902,,0)</f>
        <v>Carolyn Powers</v>
      </c>
      <c r="H2159" t="str">
        <f>_xlfn.XLOOKUP(C2159,customers!$A$2:$A$5902,customers!$G$2:$G$5902,,0)</f>
        <v>South</v>
      </c>
      <c r="I2159" t="str">
        <f>_xlfn.XLOOKUP(C2159,customers!$A$2:$A$5902,customers!$E$2:$E$5902,,0)</f>
        <v>East Rubentown</v>
      </c>
      <c r="J2159" t="str">
        <f>INDEX(products!$B$2:$B$5902,MATCH(D2159,products!$A$2:$A$5902,0))</f>
        <v>Tech</v>
      </c>
      <c r="K2159" t="str">
        <f>INDEX(products!$C$2:$C$5902,MATCH(D2159,products!$A$2:$A$5902,0))</f>
        <v>Fstnrs</v>
      </c>
      <c r="L2159" s="3">
        <f>INDEX(products!$E$2:$E$5902,MATCH(D2159,products!$A$2:$A$5902,0))</f>
        <v>3000.28</v>
      </c>
      <c r="M2159">
        <f>_xlfn.XLOOKUP(D2159,products!$A$2:$A$5902,products!$F$2:$F$5902)</f>
        <v>10</v>
      </c>
      <c r="N2159" s="3">
        <f t="shared" si="33"/>
        <v>300.02800000000002</v>
      </c>
      <c r="O2159" s="3" t="str" cm="1">
        <f t="array" ref="O2159">_xlfn.IFS(J2159="Furn","Furniture",J2159="Tech","Technology",J2159="OffSup","Office Supplies")</f>
        <v>Technology</v>
      </c>
      <c r="P2159" s="3" t="str" cm="1">
        <f t="array" ref="P2159">_xlfn.IFS(K2159="Bkcs","Bookcases",K2159="Phns","Phones",K2159="Acc","Accessories",K2159="Bndrs","Binders",K2159="Fstnrs","Fasteners")</f>
        <v>Fasteners</v>
      </c>
      <c r="Q2159" t="str">
        <f>IF(_xlfn.XLOOKUP(D2159,products!$A$2:$A$5902,products!$H$2:$H$5902,,0)=1,"Yes","No")</f>
        <v>No</v>
      </c>
    </row>
    <row r="2160" spans="1:17" x14ac:dyDescent="0.3">
      <c r="A2160" t="s">
        <v>12845</v>
      </c>
      <c r="B2160" s="4">
        <v>45074</v>
      </c>
      <c r="C2160" t="s">
        <v>12846</v>
      </c>
      <c r="D2160" t="s">
        <v>12849</v>
      </c>
      <c r="E2160" s="1">
        <v>45277</v>
      </c>
      <c r="F2160" t="s">
        <v>74</v>
      </c>
      <c r="G2160" t="str">
        <f>_xlfn.XLOOKUP(C2160,customers!$A$2:$A$5902,customers!$B$2:$B$5902,,0)</f>
        <v>Jessica Lee</v>
      </c>
      <c r="H2160" t="str">
        <f>_xlfn.XLOOKUP(C2160,customers!$A$2:$A$5902,customers!$G$2:$G$5902,,0)</f>
        <v>North</v>
      </c>
      <c r="I2160" t="str">
        <f>_xlfn.XLOOKUP(C2160,customers!$A$2:$A$5902,customers!$E$2:$E$5902,,0)</f>
        <v>Larsenville</v>
      </c>
      <c r="J2160" t="str">
        <f>INDEX(products!$B$2:$B$5902,MATCH(D2160,products!$A$2:$A$5902,0))</f>
        <v>Furn</v>
      </c>
      <c r="K2160" t="str">
        <f>INDEX(products!$C$2:$C$5902,MATCH(D2160,products!$A$2:$A$5902,0))</f>
        <v>Bndrs</v>
      </c>
      <c r="L2160" s="3">
        <f>INDEX(products!$E$2:$E$5902,MATCH(D2160,products!$A$2:$A$5902,0))</f>
        <v>4962.87</v>
      </c>
      <c r="M2160">
        <f>_xlfn.XLOOKUP(D2160,products!$A$2:$A$5902,products!$F$2:$F$5902)</f>
        <v>1</v>
      </c>
      <c r="N2160" s="3">
        <f t="shared" si="33"/>
        <v>4962.87</v>
      </c>
      <c r="O2160" s="3" t="str" cm="1">
        <f t="array" ref="O2160">_xlfn.IFS(J2160="Furn","Furniture",J2160="Tech","Technology",J2160="OffSup","Office Supplies")</f>
        <v>Furniture</v>
      </c>
      <c r="P2160" s="3" t="str" cm="1">
        <f t="array" ref="P2160">_xlfn.IFS(K2160="Bkcs","Bookcases",K2160="Phns","Phones",K2160="Acc","Accessories",K2160="Bndrs","Binders",K2160="Fstnrs","Fasteners")</f>
        <v>Binders</v>
      </c>
      <c r="Q2160" t="str">
        <f>IF(_xlfn.XLOOKUP(D2160,products!$A$2:$A$5902,products!$H$2:$H$5902,,0)=1,"Yes","No")</f>
        <v>Yes</v>
      </c>
    </row>
    <row r="2161" spans="1:17" x14ac:dyDescent="0.3">
      <c r="A2161" t="s">
        <v>12851</v>
      </c>
      <c r="B2161" s="4">
        <v>44833</v>
      </c>
      <c r="C2161" t="s">
        <v>12852</v>
      </c>
      <c r="D2161" t="s">
        <v>12855</v>
      </c>
      <c r="E2161" s="1">
        <v>45010</v>
      </c>
      <c r="F2161" t="s">
        <v>35</v>
      </c>
      <c r="G2161" t="str">
        <f>_xlfn.XLOOKUP(C2161,customers!$A$2:$A$5902,customers!$B$2:$B$5902,,0)</f>
        <v>Daniel Grant</v>
      </c>
      <c r="H2161" t="str">
        <f>_xlfn.XLOOKUP(C2161,customers!$A$2:$A$5902,customers!$G$2:$G$5902,,0)</f>
        <v>East</v>
      </c>
      <c r="I2161" t="str">
        <f>_xlfn.XLOOKUP(C2161,customers!$A$2:$A$5902,customers!$E$2:$E$5902,,0)</f>
        <v>Coxberg</v>
      </c>
      <c r="J2161" t="str">
        <f>INDEX(products!$B$2:$B$5902,MATCH(D2161,products!$A$2:$A$5902,0))</f>
        <v>Tech</v>
      </c>
      <c r="K2161" t="str">
        <f>INDEX(products!$C$2:$C$5902,MATCH(D2161,products!$A$2:$A$5902,0))</f>
        <v>Fstnrs</v>
      </c>
      <c r="L2161" s="3">
        <f>INDEX(products!$E$2:$E$5902,MATCH(D2161,products!$A$2:$A$5902,0))</f>
        <v>133.41999999999999</v>
      </c>
      <c r="M2161">
        <f>_xlfn.XLOOKUP(D2161,products!$A$2:$A$5902,products!$F$2:$F$5902)</f>
        <v>6</v>
      </c>
      <c r="N2161" s="3">
        <f t="shared" si="33"/>
        <v>22.236666666666665</v>
      </c>
      <c r="O2161" s="3" t="str" cm="1">
        <f t="array" ref="O2161">_xlfn.IFS(J2161="Furn","Furniture",J2161="Tech","Technology",J2161="OffSup","Office Supplies")</f>
        <v>Technology</v>
      </c>
      <c r="P2161" s="3" t="str" cm="1">
        <f t="array" ref="P2161">_xlfn.IFS(K2161="Bkcs","Bookcases",K2161="Phns","Phones",K2161="Acc","Accessories",K2161="Bndrs","Binders",K2161="Fstnrs","Fasteners")</f>
        <v>Fasteners</v>
      </c>
      <c r="Q2161" t="str">
        <f>IF(_xlfn.XLOOKUP(D2161,products!$A$2:$A$5902,products!$H$2:$H$5902,,0)=1,"Yes","No")</f>
        <v>No</v>
      </c>
    </row>
    <row r="2162" spans="1:17" x14ac:dyDescent="0.3">
      <c r="A2162" t="s">
        <v>12857</v>
      </c>
      <c r="B2162" s="4">
        <v>43987</v>
      </c>
      <c r="C2162" t="s">
        <v>12858</v>
      </c>
      <c r="D2162" t="s">
        <v>12861</v>
      </c>
      <c r="E2162" s="1">
        <v>44200</v>
      </c>
      <c r="F2162" t="s">
        <v>21</v>
      </c>
      <c r="G2162" t="str">
        <f>_xlfn.XLOOKUP(C2162,customers!$A$2:$A$5902,customers!$B$2:$B$5902,,0)</f>
        <v>Eddie Russo</v>
      </c>
      <c r="H2162" t="str">
        <f>_xlfn.XLOOKUP(C2162,customers!$A$2:$A$5902,customers!$G$2:$G$5902,,0)</f>
        <v>North</v>
      </c>
      <c r="I2162" t="str">
        <f>_xlfn.XLOOKUP(C2162,customers!$A$2:$A$5902,customers!$E$2:$E$5902,,0)</f>
        <v>Port Debrashire</v>
      </c>
      <c r="J2162" t="str">
        <f>INDEX(products!$B$2:$B$5902,MATCH(D2162,products!$A$2:$A$5902,0))</f>
        <v>OffSup</v>
      </c>
      <c r="K2162" t="str">
        <f>INDEX(products!$C$2:$C$5902,MATCH(D2162,products!$A$2:$A$5902,0))</f>
        <v>Bndrs</v>
      </c>
      <c r="L2162" s="3">
        <f>INDEX(products!$E$2:$E$5902,MATCH(D2162,products!$A$2:$A$5902,0))</f>
        <v>1953.15</v>
      </c>
      <c r="M2162">
        <f>_xlfn.XLOOKUP(D2162,products!$A$2:$A$5902,products!$F$2:$F$5902)</f>
        <v>4</v>
      </c>
      <c r="N2162" s="3">
        <f t="shared" si="33"/>
        <v>488.28750000000002</v>
      </c>
      <c r="O2162" s="3" t="str" cm="1">
        <f t="array" ref="O2162">_xlfn.IFS(J2162="Furn","Furniture",J2162="Tech","Technology",J2162="OffSup","Office Supplies")</f>
        <v>Office Supplies</v>
      </c>
      <c r="P2162" s="3" t="str" cm="1">
        <f t="array" ref="P2162">_xlfn.IFS(K2162="Bkcs","Bookcases",K2162="Phns","Phones",K2162="Acc","Accessories",K2162="Bndrs","Binders",K2162="Fstnrs","Fasteners")</f>
        <v>Binders</v>
      </c>
      <c r="Q2162" t="str">
        <f>IF(_xlfn.XLOOKUP(D2162,products!$A$2:$A$5902,products!$H$2:$H$5902,,0)=1,"Yes","No")</f>
        <v>No</v>
      </c>
    </row>
    <row r="2163" spans="1:17" x14ac:dyDescent="0.3">
      <c r="A2163" t="s">
        <v>12863</v>
      </c>
      <c r="B2163" s="4">
        <v>44365</v>
      </c>
      <c r="C2163" t="s">
        <v>12864</v>
      </c>
      <c r="D2163" t="s">
        <v>12867</v>
      </c>
      <c r="E2163" s="1">
        <v>44594</v>
      </c>
      <c r="F2163" t="s">
        <v>21</v>
      </c>
      <c r="G2163" t="str">
        <f>_xlfn.XLOOKUP(C2163,customers!$A$2:$A$5902,customers!$B$2:$B$5902,,0)</f>
        <v>Jeff White</v>
      </c>
      <c r="H2163" t="str">
        <f>_xlfn.XLOOKUP(C2163,customers!$A$2:$A$5902,customers!$G$2:$G$5902,,0)</f>
        <v>West</v>
      </c>
      <c r="I2163" t="str">
        <f>_xlfn.XLOOKUP(C2163,customers!$A$2:$A$5902,customers!$E$2:$E$5902,,0)</f>
        <v>Hunterfort</v>
      </c>
      <c r="J2163" t="str">
        <f>INDEX(products!$B$2:$B$5902,MATCH(D2163,products!$A$2:$A$5902,0))</f>
        <v>Furn</v>
      </c>
      <c r="K2163" t="str">
        <f>INDEX(products!$C$2:$C$5902,MATCH(D2163,products!$A$2:$A$5902,0))</f>
        <v>Bkcs</v>
      </c>
      <c r="L2163" s="3">
        <f>INDEX(products!$E$2:$E$5902,MATCH(D2163,products!$A$2:$A$5902,0))</f>
        <v>4461.1400000000003</v>
      </c>
      <c r="M2163">
        <f>_xlfn.XLOOKUP(D2163,products!$A$2:$A$5902,products!$F$2:$F$5902)</f>
        <v>8</v>
      </c>
      <c r="N2163" s="3">
        <f t="shared" si="33"/>
        <v>557.64250000000004</v>
      </c>
      <c r="O2163" s="3" t="str" cm="1">
        <f t="array" ref="O2163">_xlfn.IFS(J2163="Furn","Furniture",J2163="Tech","Technology",J2163="OffSup","Office Supplies")</f>
        <v>Furniture</v>
      </c>
      <c r="P2163" s="3" t="str" cm="1">
        <f t="array" ref="P2163">_xlfn.IFS(K2163="Bkcs","Bookcases",K2163="Phns","Phones",K2163="Acc","Accessories",K2163="Bndrs","Binders",K2163="Fstnrs","Fasteners")</f>
        <v>Bookcases</v>
      </c>
      <c r="Q2163" t="str">
        <f>IF(_xlfn.XLOOKUP(D2163,products!$A$2:$A$5902,products!$H$2:$H$5902,,0)=1,"Yes","No")</f>
        <v>Yes</v>
      </c>
    </row>
    <row r="2164" spans="1:17" x14ac:dyDescent="0.3">
      <c r="A2164" t="s">
        <v>12869</v>
      </c>
      <c r="B2164" s="4">
        <v>43594</v>
      </c>
      <c r="C2164" t="s">
        <v>12870</v>
      </c>
      <c r="D2164" t="s">
        <v>12873</v>
      </c>
      <c r="E2164" s="1">
        <v>43810</v>
      </c>
      <c r="F2164" t="s">
        <v>74</v>
      </c>
      <c r="G2164" t="str">
        <f>_xlfn.XLOOKUP(C2164,customers!$A$2:$A$5902,customers!$B$2:$B$5902,,0)</f>
        <v>Jeremy Khan</v>
      </c>
      <c r="H2164" t="str">
        <f>_xlfn.XLOOKUP(C2164,customers!$A$2:$A$5902,customers!$G$2:$G$5902,,0)</f>
        <v>South</v>
      </c>
      <c r="I2164" t="str">
        <f>_xlfn.XLOOKUP(C2164,customers!$A$2:$A$5902,customers!$E$2:$E$5902,,0)</f>
        <v>Port Patricia</v>
      </c>
      <c r="J2164" t="str">
        <f>INDEX(products!$B$2:$B$5902,MATCH(D2164,products!$A$2:$A$5902,0))</f>
        <v>Furn</v>
      </c>
      <c r="K2164" t="str">
        <f>INDEX(products!$C$2:$C$5902,MATCH(D2164,products!$A$2:$A$5902,0))</f>
        <v>Bndrs</v>
      </c>
      <c r="L2164" s="3">
        <f>INDEX(products!$E$2:$E$5902,MATCH(D2164,products!$A$2:$A$5902,0))</f>
        <v>110.84</v>
      </c>
      <c r="M2164">
        <f>_xlfn.XLOOKUP(D2164,products!$A$2:$A$5902,products!$F$2:$F$5902)</f>
        <v>1</v>
      </c>
      <c r="N2164" s="3">
        <f t="shared" si="33"/>
        <v>110.84</v>
      </c>
      <c r="O2164" s="3" t="str" cm="1">
        <f t="array" ref="O2164">_xlfn.IFS(J2164="Furn","Furniture",J2164="Tech","Technology",J2164="OffSup","Office Supplies")</f>
        <v>Furniture</v>
      </c>
      <c r="P2164" s="3" t="str" cm="1">
        <f t="array" ref="P2164">_xlfn.IFS(K2164="Bkcs","Bookcases",K2164="Phns","Phones",K2164="Acc","Accessories",K2164="Bndrs","Binders",K2164="Fstnrs","Fasteners")</f>
        <v>Binders</v>
      </c>
      <c r="Q2164" t="str">
        <f>IF(_xlfn.XLOOKUP(D2164,products!$A$2:$A$5902,products!$H$2:$H$5902,,0)=1,"Yes","No")</f>
        <v>No</v>
      </c>
    </row>
    <row r="2165" spans="1:17" x14ac:dyDescent="0.3">
      <c r="A2165" t="s">
        <v>12875</v>
      </c>
      <c r="B2165" s="4">
        <v>44172</v>
      </c>
      <c r="C2165" t="s">
        <v>12876</v>
      </c>
      <c r="D2165" t="s">
        <v>12879</v>
      </c>
      <c r="E2165" s="1">
        <v>44501</v>
      </c>
      <c r="F2165" t="s">
        <v>35</v>
      </c>
      <c r="G2165" t="str">
        <f>_xlfn.XLOOKUP(C2165,customers!$A$2:$A$5902,customers!$B$2:$B$5902,,0)</f>
        <v>Andrea Brewer</v>
      </c>
      <c r="H2165" t="str">
        <f>_xlfn.XLOOKUP(C2165,customers!$A$2:$A$5902,customers!$G$2:$G$5902,,0)</f>
        <v>South</v>
      </c>
      <c r="I2165" t="str">
        <f>_xlfn.XLOOKUP(C2165,customers!$A$2:$A$5902,customers!$E$2:$E$5902,,0)</f>
        <v>Port Jessicafurt</v>
      </c>
      <c r="J2165" t="str">
        <f>INDEX(products!$B$2:$B$5902,MATCH(D2165,products!$A$2:$A$5902,0))</f>
        <v>Furn</v>
      </c>
      <c r="K2165" t="str">
        <f>INDEX(products!$C$2:$C$5902,MATCH(D2165,products!$A$2:$A$5902,0))</f>
        <v>Bndrs</v>
      </c>
      <c r="L2165" s="3">
        <f>INDEX(products!$E$2:$E$5902,MATCH(D2165,products!$A$2:$A$5902,0))</f>
        <v>1782.23</v>
      </c>
      <c r="M2165">
        <f>_xlfn.XLOOKUP(D2165,products!$A$2:$A$5902,products!$F$2:$F$5902)</f>
        <v>8</v>
      </c>
      <c r="N2165" s="3">
        <f t="shared" si="33"/>
        <v>222.77875</v>
      </c>
      <c r="O2165" s="3" t="str" cm="1">
        <f t="array" ref="O2165">_xlfn.IFS(J2165="Furn","Furniture",J2165="Tech","Technology",J2165="OffSup","Office Supplies")</f>
        <v>Furniture</v>
      </c>
      <c r="P2165" s="3" t="str" cm="1">
        <f t="array" ref="P2165">_xlfn.IFS(K2165="Bkcs","Bookcases",K2165="Phns","Phones",K2165="Acc","Accessories",K2165="Bndrs","Binders",K2165="Fstnrs","Fasteners")</f>
        <v>Binders</v>
      </c>
      <c r="Q2165" t="str">
        <f>IF(_xlfn.XLOOKUP(D2165,products!$A$2:$A$5902,products!$H$2:$H$5902,,0)=1,"Yes","No")</f>
        <v>Yes</v>
      </c>
    </row>
    <row r="2166" spans="1:17" x14ac:dyDescent="0.3">
      <c r="A2166" t="s">
        <v>12881</v>
      </c>
      <c r="B2166" s="4">
        <v>43858</v>
      </c>
      <c r="C2166" t="s">
        <v>12882</v>
      </c>
      <c r="D2166" t="s">
        <v>12884</v>
      </c>
      <c r="E2166" s="1">
        <v>44057</v>
      </c>
      <c r="F2166" t="s">
        <v>35</v>
      </c>
      <c r="G2166" t="str">
        <f>_xlfn.XLOOKUP(C2166,customers!$A$2:$A$5902,customers!$B$2:$B$5902,,0)</f>
        <v>Samantha West</v>
      </c>
      <c r="H2166" t="str">
        <f>_xlfn.XLOOKUP(C2166,customers!$A$2:$A$5902,customers!$G$2:$G$5902,,0)</f>
        <v>West</v>
      </c>
      <c r="I2166" t="str">
        <f>_xlfn.XLOOKUP(C2166,customers!$A$2:$A$5902,customers!$E$2:$E$5902,,0)</f>
        <v>South James</v>
      </c>
      <c r="J2166" t="str">
        <f>INDEX(products!$B$2:$B$5902,MATCH(D2166,products!$A$2:$A$5902,0))</f>
        <v>Furn</v>
      </c>
      <c r="K2166" t="str">
        <f>INDEX(products!$C$2:$C$5902,MATCH(D2166,products!$A$2:$A$5902,0))</f>
        <v>Acc</v>
      </c>
      <c r="L2166" s="3">
        <f>INDEX(products!$E$2:$E$5902,MATCH(D2166,products!$A$2:$A$5902,0))</f>
        <v>4776.17</v>
      </c>
      <c r="M2166">
        <f>_xlfn.XLOOKUP(D2166,products!$A$2:$A$5902,products!$F$2:$F$5902)</f>
        <v>8</v>
      </c>
      <c r="N2166" s="3">
        <f t="shared" si="33"/>
        <v>597.02125000000001</v>
      </c>
      <c r="O2166" s="3" t="str" cm="1">
        <f t="array" ref="O2166">_xlfn.IFS(J2166="Furn","Furniture",J2166="Tech","Technology",J2166="OffSup","Office Supplies")</f>
        <v>Furniture</v>
      </c>
      <c r="P2166" s="3" t="str" cm="1">
        <f t="array" ref="P2166">_xlfn.IFS(K2166="Bkcs","Bookcases",K2166="Phns","Phones",K2166="Acc","Accessories",K2166="Bndrs","Binders",K2166="Fstnrs","Fasteners")</f>
        <v>Accessories</v>
      </c>
      <c r="Q2166" t="str">
        <f>IF(_xlfn.XLOOKUP(D2166,products!$A$2:$A$5902,products!$H$2:$H$5902,,0)=1,"Yes","No")</f>
        <v>Yes</v>
      </c>
    </row>
    <row r="2167" spans="1:17" x14ac:dyDescent="0.3">
      <c r="A2167" t="s">
        <v>12886</v>
      </c>
      <c r="B2167" s="4">
        <v>43693</v>
      </c>
      <c r="C2167" t="s">
        <v>12887</v>
      </c>
      <c r="D2167" t="s">
        <v>12889</v>
      </c>
      <c r="E2167" s="1">
        <v>43869</v>
      </c>
      <c r="F2167" t="s">
        <v>21</v>
      </c>
      <c r="G2167" t="str">
        <f>_xlfn.XLOOKUP(C2167,customers!$A$2:$A$5902,customers!$B$2:$B$5902,,0)</f>
        <v>Anthony Williams</v>
      </c>
      <c r="H2167" t="str">
        <f>_xlfn.XLOOKUP(C2167,customers!$A$2:$A$5902,customers!$G$2:$G$5902,,0)</f>
        <v>South</v>
      </c>
      <c r="I2167" t="str">
        <f>_xlfn.XLOOKUP(C2167,customers!$A$2:$A$5902,customers!$E$2:$E$5902,,0)</f>
        <v>Port Megan</v>
      </c>
      <c r="J2167" t="str">
        <f>INDEX(products!$B$2:$B$5902,MATCH(D2167,products!$A$2:$A$5902,0))</f>
        <v>Furn</v>
      </c>
      <c r="K2167" t="str">
        <f>INDEX(products!$C$2:$C$5902,MATCH(D2167,products!$A$2:$A$5902,0))</f>
        <v>Fstnrs</v>
      </c>
      <c r="L2167" s="3">
        <f>INDEX(products!$E$2:$E$5902,MATCH(D2167,products!$A$2:$A$5902,0))</f>
        <v>943.68</v>
      </c>
      <c r="M2167">
        <f>_xlfn.XLOOKUP(D2167,products!$A$2:$A$5902,products!$F$2:$F$5902)</f>
        <v>4</v>
      </c>
      <c r="N2167" s="3">
        <f t="shared" si="33"/>
        <v>235.92</v>
      </c>
      <c r="O2167" s="3" t="str" cm="1">
        <f t="array" ref="O2167">_xlfn.IFS(J2167="Furn","Furniture",J2167="Tech","Technology",J2167="OffSup","Office Supplies")</f>
        <v>Furniture</v>
      </c>
      <c r="P2167" s="3" t="str" cm="1">
        <f t="array" ref="P2167">_xlfn.IFS(K2167="Bkcs","Bookcases",K2167="Phns","Phones",K2167="Acc","Accessories",K2167="Bndrs","Binders",K2167="Fstnrs","Fasteners")</f>
        <v>Fasteners</v>
      </c>
      <c r="Q2167" t="str">
        <f>IF(_xlfn.XLOOKUP(D2167,products!$A$2:$A$5902,products!$H$2:$H$5902,,0)=1,"Yes","No")</f>
        <v>Yes</v>
      </c>
    </row>
    <row r="2168" spans="1:17" x14ac:dyDescent="0.3">
      <c r="A2168" t="s">
        <v>12891</v>
      </c>
      <c r="B2168" s="4">
        <v>44468</v>
      </c>
      <c r="C2168" t="s">
        <v>12892</v>
      </c>
      <c r="D2168" t="s">
        <v>12895</v>
      </c>
      <c r="E2168" s="1">
        <v>44684</v>
      </c>
      <c r="F2168" t="s">
        <v>35</v>
      </c>
      <c r="G2168" t="str">
        <f>_xlfn.XLOOKUP(C2168,customers!$A$2:$A$5902,customers!$B$2:$B$5902,,0)</f>
        <v>Mackenzie Rivera</v>
      </c>
      <c r="H2168" t="str">
        <f>_xlfn.XLOOKUP(C2168,customers!$A$2:$A$5902,customers!$G$2:$G$5902,,0)</f>
        <v>North</v>
      </c>
      <c r="I2168" t="str">
        <f>_xlfn.XLOOKUP(C2168,customers!$A$2:$A$5902,customers!$E$2:$E$5902,,0)</f>
        <v>Deniseview</v>
      </c>
      <c r="J2168" t="str">
        <f>INDEX(products!$B$2:$B$5902,MATCH(D2168,products!$A$2:$A$5902,0))</f>
        <v>OffSup</v>
      </c>
      <c r="K2168" t="str">
        <f>INDEX(products!$C$2:$C$5902,MATCH(D2168,products!$A$2:$A$5902,0))</f>
        <v>Bkcs</v>
      </c>
      <c r="L2168" s="3">
        <f>INDEX(products!$E$2:$E$5902,MATCH(D2168,products!$A$2:$A$5902,0))</f>
        <v>473.54</v>
      </c>
      <c r="M2168">
        <f>_xlfn.XLOOKUP(D2168,products!$A$2:$A$5902,products!$F$2:$F$5902)</f>
        <v>3</v>
      </c>
      <c r="N2168" s="3">
        <f t="shared" si="33"/>
        <v>157.84666666666666</v>
      </c>
      <c r="O2168" s="3" t="str" cm="1">
        <f t="array" ref="O2168">_xlfn.IFS(J2168="Furn","Furniture",J2168="Tech","Technology",J2168="OffSup","Office Supplies")</f>
        <v>Office Supplies</v>
      </c>
      <c r="P2168" s="3" t="str" cm="1">
        <f t="array" ref="P2168">_xlfn.IFS(K2168="Bkcs","Bookcases",K2168="Phns","Phones",K2168="Acc","Accessories",K2168="Bndrs","Binders",K2168="Fstnrs","Fasteners")</f>
        <v>Bookcases</v>
      </c>
      <c r="Q2168" t="str">
        <f>IF(_xlfn.XLOOKUP(D2168,products!$A$2:$A$5902,products!$H$2:$H$5902,,0)=1,"Yes","No")</f>
        <v>No</v>
      </c>
    </row>
    <row r="2169" spans="1:17" x14ac:dyDescent="0.3">
      <c r="A2169" t="s">
        <v>12897</v>
      </c>
      <c r="B2169" s="4">
        <v>45297</v>
      </c>
      <c r="C2169" t="s">
        <v>12898</v>
      </c>
      <c r="D2169" t="s">
        <v>12901</v>
      </c>
      <c r="E2169" s="1">
        <v>45516</v>
      </c>
      <c r="F2169" t="s">
        <v>74</v>
      </c>
      <c r="G2169" t="str">
        <f>_xlfn.XLOOKUP(C2169,customers!$A$2:$A$5902,customers!$B$2:$B$5902,,0)</f>
        <v>William Wagner</v>
      </c>
      <c r="H2169" t="str">
        <f>_xlfn.XLOOKUP(C2169,customers!$A$2:$A$5902,customers!$G$2:$G$5902,,0)</f>
        <v>East</v>
      </c>
      <c r="I2169" t="str">
        <f>_xlfn.XLOOKUP(C2169,customers!$A$2:$A$5902,customers!$E$2:$E$5902,,0)</f>
        <v>Debbieburgh</v>
      </c>
      <c r="J2169" t="str">
        <f>INDEX(products!$B$2:$B$5902,MATCH(D2169,products!$A$2:$A$5902,0))</f>
        <v>Furn</v>
      </c>
      <c r="K2169" t="str">
        <f>INDEX(products!$C$2:$C$5902,MATCH(D2169,products!$A$2:$A$5902,0))</f>
        <v>Fstnrs</v>
      </c>
      <c r="L2169" s="3">
        <f>INDEX(products!$E$2:$E$5902,MATCH(D2169,products!$A$2:$A$5902,0))</f>
        <v>934.47</v>
      </c>
      <c r="M2169">
        <f>_xlfn.XLOOKUP(D2169,products!$A$2:$A$5902,products!$F$2:$F$5902)</f>
        <v>3</v>
      </c>
      <c r="N2169" s="3">
        <f t="shared" si="33"/>
        <v>311.49</v>
      </c>
      <c r="O2169" s="3" t="str" cm="1">
        <f t="array" ref="O2169">_xlfn.IFS(J2169="Furn","Furniture",J2169="Tech","Technology",J2169="OffSup","Office Supplies")</f>
        <v>Furniture</v>
      </c>
      <c r="P2169" s="3" t="str" cm="1">
        <f t="array" ref="P2169">_xlfn.IFS(K2169="Bkcs","Bookcases",K2169="Phns","Phones",K2169="Acc","Accessories",K2169="Bndrs","Binders",K2169="Fstnrs","Fasteners")</f>
        <v>Fasteners</v>
      </c>
      <c r="Q2169" t="str">
        <f>IF(_xlfn.XLOOKUP(D2169,products!$A$2:$A$5902,products!$H$2:$H$5902,,0)=1,"Yes","No")</f>
        <v>No</v>
      </c>
    </row>
    <row r="2170" spans="1:17" x14ac:dyDescent="0.3">
      <c r="A2170" t="s">
        <v>12903</v>
      </c>
      <c r="B2170" s="4">
        <v>45178</v>
      </c>
      <c r="C2170" t="s">
        <v>12904</v>
      </c>
      <c r="D2170" t="s">
        <v>12907</v>
      </c>
      <c r="E2170" s="1">
        <v>45272</v>
      </c>
      <c r="F2170" t="s">
        <v>21</v>
      </c>
      <c r="G2170" t="str">
        <f>_xlfn.XLOOKUP(C2170,customers!$A$2:$A$5902,customers!$B$2:$B$5902,,0)</f>
        <v>Amanda Fischer</v>
      </c>
      <c r="H2170" t="str">
        <f>_xlfn.XLOOKUP(C2170,customers!$A$2:$A$5902,customers!$G$2:$G$5902,,0)</f>
        <v>North</v>
      </c>
      <c r="I2170" t="str">
        <f>_xlfn.XLOOKUP(C2170,customers!$A$2:$A$5902,customers!$E$2:$E$5902,,0)</f>
        <v>East Josetown</v>
      </c>
      <c r="J2170" t="str">
        <f>INDEX(products!$B$2:$B$5902,MATCH(D2170,products!$A$2:$A$5902,0))</f>
        <v>OffSup</v>
      </c>
      <c r="K2170" t="str">
        <f>INDEX(products!$C$2:$C$5902,MATCH(D2170,products!$A$2:$A$5902,0))</f>
        <v>Fstnrs</v>
      </c>
      <c r="L2170" s="3">
        <f>INDEX(products!$E$2:$E$5902,MATCH(D2170,products!$A$2:$A$5902,0))</f>
        <v>1529.98</v>
      </c>
      <c r="M2170">
        <f>_xlfn.XLOOKUP(D2170,products!$A$2:$A$5902,products!$F$2:$F$5902)</f>
        <v>7</v>
      </c>
      <c r="N2170" s="3">
        <f t="shared" si="33"/>
        <v>218.56857142857143</v>
      </c>
      <c r="O2170" s="3" t="str" cm="1">
        <f t="array" ref="O2170">_xlfn.IFS(J2170="Furn","Furniture",J2170="Tech","Technology",J2170="OffSup","Office Supplies")</f>
        <v>Office Supplies</v>
      </c>
      <c r="P2170" s="3" t="str" cm="1">
        <f t="array" ref="P2170">_xlfn.IFS(K2170="Bkcs","Bookcases",K2170="Phns","Phones",K2170="Acc","Accessories",K2170="Bndrs","Binders",K2170="Fstnrs","Fasteners")</f>
        <v>Fasteners</v>
      </c>
      <c r="Q2170" t="str">
        <f>IF(_xlfn.XLOOKUP(D2170,products!$A$2:$A$5902,products!$H$2:$H$5902,,0)=1,"Yes","No")</f>
        <v>Yes</v>
      </c>
    </row>
    <row r="2171" spans="1:17" x14ac:dyDescent="0.3">
      <c r="A2171" s="2" t="s">
        <v>12909</v>
      </c>
      <c r="B2171" s="4">
        <v>45310</v>
      </c>
      <c r="C2171" t="s">
        <v>12910</v>
      </c>
      <c r="D2171" t="s">
        <v>12913</v>
      </c>
      <c r="E2171" s="1">
        <v>45512</v>
      </c>
      <c r="F2171" t="s">
        <v>74</v>
      </c>
      <c r="G2171" t="str">
        <f>_xlfn.XLOOKUP(C2171,customers!$A$2:$A$5902,customers!$B$2:$B$5902,,0)</f>
        <v>Juan Sutton</v>
      </c>
      <c r="H2171" t="str">
        <f>_xlfn.XLOOKUP(C2171,customers!$A$2:$A$5902,customers!$G$2:$G$5902,,0)</f>
        <v>South</v>
      </c>
      <c r="I2171" t="str">
        <f>_xlfn.XLOOKUP(C2171,customers!$A$2:$A$5902,customers!$E$2:$E$5902,,0)</f>
        <v>Webbfurt</v>
      </c>
      <c r="J2171" t="str">
        <f>INDEX(products!$B$2:$B$5902,MATCH(D2171,products!$A$2:$A$5902,0))</f>
        <v>OffSup</v>
      </c>
      <c r="K2171" t="str">
        <f>INDEX(products!$C$2:$C$5902,MATCH(D2171,products!$A$2:$A$5902,0))</f>
        <v>Bkcs</v>
      </c>
      <c r="L2171" s="3">
        <f>INDEX(products!$E$2:$E$5902,MATCH(D2171,products!$A$2:$A$5902,0))</f>
        <v>62.15</v>
      </c>
      <c r="M2171">
        <f>_xlfn.XLOOKUP(D2171,products!$A$2:$A$5902,products!$F$2:$F$5902)</f>
        <v>6</v>
      </c>
      <c r="N2171" s="3">
        <f t="shared" si="33"/>
        <v>10.358333333333333</v>
      </c>
      <c r="O2171" s="3" t="str" cm="1">
        <f t="array" ref="O2171">_xlfn.IFS(J2171="Furn","Furniture",J2171="Tech","Technology",J2171="OffSup","Office Supplies")</f>
        <v>Office Supplies</v>
      </c>
      <c r="P2171" s="3" t="str" cm="1">
        <f t="array" ref="P2171">_xlfn.IFS(K2171="Bkcs","Bookcases",K2171="Phns","Phones",K2171="Acc","Accessories",K2171="Bndrs","Binders",K2171="Fstnrs","Fasteners")</f>
        <v>Bookcases</v>
      </c>
      <c r="Q2171" t="str">
        <f>IF(_xlfn.XLOOKUP(D2171,products!$A$2:$A$5902,products!$H$2:$H$5902,,0)=1,"Yes","No")</f>
        <v>Yes</v>
      </c>
    </row>
    <row r="2172" spans="1:17" x14ac:dyDescent="0.3">
      <c r="A2172" t="s">
        <v>12915</v>
      </c>
      <c r="B2172" s="4">
        <v>45304</v>
      </c>
      <c r="C2172" t="s">
        <v>12916</v>
      </c>
      <c r="D2172" t="s">
        <v>12918</v>
      </c>
      <c r="E2172" s="1">
        <v>45597</v>
      </c>
      <c r="F2172" t="s">
        <v>21</v>
      </c>
      <c r="G2172" t="str">
        <f>_xlfn.XLOOKUP(C2172,customers!$A$2:$A$5902,customers!$B$2:$B$5902,,0)</f>
        <v>Gregory Harrington</v>
      </c>
      <c r="H2172" t="str">
        <f>_xlfn.XLOOKUP(C2172,customers!$A$2:$A$5902,customers!$G$2:$G$5902,,0)</f>
        <v>West</v>
      </c>
      <c r="I2172" t="str">
        <f>_xlfn.XLOOKUP(C2172,customers!$A$2:$A$5902,customers!$E$2:$E$5902,,0)</f>
        <v>North Thomas</v>
      </c>
      <c r="J2172" t="str">
        <f>INDEX(products!$B$2:$B$5902,MATCH(D2172,products!$A$2:$A$5902,0))</f>
        <v>Furn</v>
      </c>
      <c r="K2172" t="str">
        <f>INDEX(products!$C$2:$C$5902,MATCH(D2172,products!$A$2:$A$5902,0))</f>
        <v>Bkcs</v>
      </c>
      <c r="L2172" s="3">
        <f>INDEX(products!$E$2:$E$5902,MATCH(D2172,products!$A$2:$A$5902,0))</f>
        <v>3624.38</v>
      </c>
      <c r="M2172">
        <f>_xlfn.XLOOKUP(D2172,products!$A$2:$A$5902,products!$F$2:$F$5902)</f>
        <v>6</v>
      </c>
      <c r="N2172" s="3">
        <f t="shared" si="33"/>
        <v>604.06333333333339</v>
      </c>
      <c r="O2172" s="3" t="str" cm="1">
        <f t="array" ref="O2172">_xlfn.IFS(J2172="Furn","Furniture",J2172="Tech","Technology",J2172="OffSup","Office Supplies")</f>
        <v>Furniture</v>
      </c>
      <c r="P2172" s="3" t="str" cm="1">
        <f t="array" ref="P2172">_xlfn.IFS(K2172="Bkcs","Bookcases",K2172="Phns","Phones",K2172="Acc","Accessories",K2172="Bndrs","Binders",K2172="Fstnrs","Fasteners")</f>
        <v>Bookcases</v>
      </c>
      <c r="Q2172" t="str">
        <f>IF(_xlfn.XLOOKUP(D2172,products!$A$2:$A$5902,products!$H$2:$H$5902,,0)=1,"Yes","No")</f>
        <v>Yes</v>
      </c>
    </row>
    <row r="2173" spans="1:17" x14ac:dyDescent="0.3">
      <c r="A2173" t="s">
        <v>12920</v>
      </c>
      <c r="B2173" s="4">
        <v>43843</v>
      </c>
      <c r="C2173" t="s">
        <v>12921</v>
      </c>
      <c r="D2173" t="s">
        <v>12924</v>
      </c>
      <c r="E2173" s="1">
        <v>44129</v>
      </c>
      <c r="F2173" t="s">
        <v>74</v>
      </c>
      <c r="G2173" t="str">
        <f>_xlfn.XLOOKUP(C2173,customers!$A$2:$A$5902,customers!$B$2:$B$5902,,0)</f>
        <v>Carrie Atkins</v>
      </c>
      <c r="H2173" t="str">
        <f>_xlfn.XLOOKUP(C2173,customers!$A$2:$A$5902,customers!$G$2:$G$5902,,0)</f>
        <v>East</v>
      </c>
      <c r="I2173" t="str">
        <f>_xlfn.XLOOKUP(C2173,customers!$A$2:$A$5902,customers!$E$2:$E$5902,,0)</f>
        <v>North Davidberg</v>
      </c>
      <c r="J2173" t="str">
        <f>INDEX(products!$B$2:$B$5902,MATCH(D2173,products!$A$2:$A$5902,0))</f>
        <v>OffSup</v>
      </c>
      <c r="K2173" t="str">
        <f>INDEX(products!$C$2:$C$5902,MATCH(D2173,products!$A$2:$A$5902,0))</f>
        <v>Bkcs</v>
      </c>
      <c r="L2173" s="3">
        <f>INDEX(products!$E$2:$E$5902,MATCH(D2173,products!$A$2:$A$5902,0))</f>
        <v>4222.75</v>
      </c>
      <c r="M2173">
        <f>_xlfn.XLOOKUP(D2173,products!$A$2:$A$5902,products!$F$2:$F$5902)</f>
        <v>9</v>
      </c>
      <c r="N2173" s="3">
        <f t="shared" si="33"/>
        <v>469.19444444444446</v>
      </c>
      <c r="O2173" s="3" t="str" cm="1">
        <f t="array" ref="O2173">_xlfn.IFS(J2173="Furn","Furniture",J2173="Tech","Technology",J2173="OffSup","Office Supplies")</f>
        <v>Office Supplies</v>
      </c>
      <c r="P2173" s="3" t="str" cm="1">
        <f t="array" ref="P2173">_xlfn.IFS(K2173="Bkcs","Bookcases",K2173="Phns","Phones",K2173="Acc","Accessories",K2173="Bndrs","Binders",K2173="Fstnrs","Fasteners")</f>
        <v>Bookcases</v>
      </c>
      <c r="Q2173" t="str">
        <f>IF(_xlfn.XLOOKUP(D2173,products!$A$2:$A$5902,products!$H$2:$H$5902,,0)=1,"Yes","No")</f>
        <v>No</v>
      </c>
    </row>
    <row r="2174" spans="1:17" x14ac:dyDescent="0.3">
      <c r="A2174" t="s">
        <v>12926</v>
      </c>
      <c r="B2174" s="4">
        <v>45069</v>
      </c>
      <c r="C2174" t="s">
        <v>12927</v>
      </c>
      <c r="D2174" s="2" t="s">
        <v>12930</v>
      </c>
      <c r="E2174" s="1">
        <v>45214</v>
      </c>
      <c r="F2174" t="s">
        <v>74</v>
      </c>
      <c r="G2174" t="str">
        <f>_xlfn.XLOOKUP(C2174,customers!$A$2:$A$5902,customers!$B$2:$B$5902,,0)</f>
        <v>Paul Garcia</v>
      </c>
      <c r="H2174" t="str">
        <f>_xlfn.XLOOKUP(C2174,customers!$A$2:$A$5902,customers!$G$2:$G$5902,,0)</f>
        <v>East</v>
      </c>
      <c r="I2174" t="str">
        <f>_xlfn.XLOOKUP(C2174,customers!$A$2:$A$5902,customers!$E$2:$E$5902,,0)</f>
        <v>Tylerton</v>
      </c>
      <c r="J2174" t="str">
        <f>INDEX(products!$B$2:$B$5902,MATCH(D2174,products!$A$2:$A$5902,0))</f>
        <v>Furn</v>
      </c>
      <c r="K2174" t="str">
        <f>INDEX(products!$C$2:$C$5902,MATCH(D2174,products!$A$2:$A$5902,0))</f>
        <v>Phns</v>
      </c>
      <c r="L2174" s="3">
        <f>INDEX(products!$E$2:$E$5902,MATCH(D2174,products!$A$2:$A$5902,0))</f>
        <v>3136.08</v>
      </c>
      <c r="M2174">
        <f>_xlfn.XLOOKUP(D2174,products!$A$2:$A$5902,products!$F$2:$F$5902)</f>
        <v>1</v>
      </c>
      <c r="N2174" s="3">
        <f t="shared" si="33"/>
        <v>3136.08</v>
      </c>
      <c r="O2174" s="3" t="str" cm="1">
        <f t="array" ref="O2174">_xlfn.IFS(J2174="Furn","Furniture",J2174="Tech","Technology",J2174="OffSup","Office Supplies")</f>
        <v>Furniture</v>
      </c>
      <c r="P2174" s="3" t="str" cm="1">
        <f t="array" ref="P2174">_xlfn.IFS(K2174="Bkcs","Bookcases",K2174="Phns","Phones",K2174="Acc","Accessories",K2174="Bndrs","Binders",K2174="Fstnrs","Fasteners")</f>
        <v>Phones</v>
      </c>
      <c r="Q2174" t="str">
        <f>IF(_xlfn.XLOOKUP(D2174,products!$A$2:$A$5902,products!$H$2:$H$5902,,0)=1,"Yes","No")</f>
        <v>No</v>
      </c>
    </row>
    <row r="2175" spans="1:17" x14ac:dyDescent="0.3">
      <c r="A2175" t="s">
        <v>12932</v>
      </c>
      <c r="B2175" s="4">
        <v>43600</v>
      </c>
      <c r="C2175" t="s">
        <v>12933</v>
      </c>
      <c r="D2175" t="s">
        <v>12936</v>
      </c>
      <c r="E2175" s="1">
        <v>43826</v>
      </c>
      <c r="F2175" t="s">
        <v>35</v>
      </c>
      <c r="G2175" t="str">
        <f>_xlfn.XLOOKUP(C2175,customers!$A$2:$A$5902,customers!$B$2:$B$5902,,0)</f>
        <v>Tracy Robinson</v>
      </c>
      <c r="H2175" t="str">
        <f>_xlfn.XLOOKUP(C2175,customers!$A$2:$A$5902,customers!$G$2:$G$5902,,0)</f>
        <v>East</v>
      </c>
      <c r="I2175" t="str">
        <f>_xlfn.XLOOKUP(C2175,customers!$A$2:$A$5902,customers!$E$2:$E$5902,,0)</f>
        <v>Kurtville</v>
      </c>
      <c r="J2175" t="str">
        <f>INDEX(products!$B$2:$B$5902,MATCH(D2175,products!$A$2:$A$5902,0))</f>
        <v>Tech</v>
      </c>
      <c r="K2175" t="str">
        <f>INDEX(products!$C$2:$C$5902,MATCH(D2175,products!$A$2:$A$5902,0))</f>
        <v>Acc</v>
      </c>
      <c r="L2175" s="3">
        <f>INDEX(products!$E$2:$E$5902,MATCH(D2175,products!$A$2:$A$5902,0))</f>
        <v>2552.21</v>
      </c>
      <c r="M2175">
        <f>_xlfn.XLOOKUP(D2175,products!$A$2:$A$5902,products!$F$2:$F$5902)</f>
        <v>10</v>
      </c>
      <c r="N2175" s="3">
        <f t="shared" si="33"/>
        <v>255.221</v>
      </c>
      <c r="O2175" s="3" t="str" cm="1">
        <f t="array" ref="O2175">_xlfn.IFS(J2175="Furn","Furniture",J2175="Tech","Technology",J2175="OffSup","Office Supplies")</f>
        <v>Technology</v>
      </c>
      <c r="P2175" s="3" t="str" cm="1">
        <f t="array" ref="P2175">_xlfn.IFS(K2175="Bkcs","Bookcases",K2175="Phns","Phones",K2175="Acc","Accessories",K2175="Bndrs","Binders",K2175="Fstnrs","Fasteners")</f>
        <v>Accessories</v>
      </c>
      <c r="Q2175" t="str">
        <f>IF(_xlfn.XLOOKUP(D2175,products!$A$2:$A$5902,products!$H$2:$H$5902,,0)=1,"Yes","No")</f>
        <v>Yes</v>
      </c>
    </row>
    <row r="2176" spans="1:17" x14ac:dyDescent="0.3">
      <c r="A2176" t="s">
        <v>12938</v>
      </c>
      <c r="B2176" s="4">
        <v>45005</v>
      </c>
      <c r="C2176" t="s">
        <v>12939</v>
      </c>
      <c r="D2176" t="s">
        <v>12942</v>
      </c>
      <c r="E2176" s="1">
        <v>45129</v>
      </c>
      <c r="F2176" t="s">
        <v>35</v>
      </c>
      <c r="G2176" t="str">
        <f>_xlfn.XLOOKUP(C2176,customers!$A$2:$A$5902,customers!$B$2:$B$5902,,0)</f>
        <v>Tiffany Gillespie</v>
      </c>
      <c r="H2176" t="str">
        <f>_xlfn.XLOOKUP(C2176,customers!$A$2:$A$5902,customers!$G$2:$G$5902,,0)</f>
        <v>North</v>
      </c>
      <c r="I2176" t="str">
        <f>_xlfn.XLOOKUP(C2176,customers!$A$2:$A$5902,customers!$E$2:$E$5902,,0)</f>
        <v>East April</v>
      </c>
      <c r="J2176" t="str">
        <f>INDEX(products!$B$2:$B$5902,MATCH(D2176,products!$A$2:$A$5902,0))</f>
        <v>Furn</v>
      </c>
      <c r="K2176" t="str">
        <f>INDEX(products!$C$2:$C$5902,MATCH(D2176,products!$A$2:$A$5902,0))</f>
        <v>Fstnrs</v>
      </c>
      <c r="L2176" s="3">
        <f>INDEX(products!$E$2:$E$5902,MATCH(D2176,products!$A$2:$A$5902,0))</f>
        <v>903.17</v>
      </c>
      <c r="M2176">
        <f>_xlfn.XLOOKUP(D2176,products!$A$2:$A$5902,products!$F$2:$F$5902)</f>
        <v>9</v>
      </c>
      <c r="N2176" s="3">
        <f t="shared" si="33"/>
        <v>100.35222222222222</v>
      </c>
      <c r="O2176" s="3" t="str" cm="1">
        <f t="array" ref="O2176">_xlfn.IFS(J2176="Furn","Furniture",J2176="Tech","Technology",J2176="OffSup","Office Supplies")</f>
        <v>Furniture</v>
      </c>
      <c r="P2176" s="3" t="str" cm="1">
        <f t="array" ref="P2176">_xlfn.IFS(K2176="Bkcs","Bookcases",K2176="Phns","Phones",K2176="Acc","Accessories",K2176="Bndrs","Binders",K2176="Fstnrs","Fasteners")</f>
        <v>Fasteners</v>
      </c>
      <c r="Q2176" t="str">
        <f>IF(_xlfn.XLOOKUP(D2176,products!$A$2:$A$5902,products!$H$2:$H$5902,,0)=1,"Yes","No")</f>
        <v>No</v>
      </c>
    </row>
    <row r="2177" spans="1:17" x14ac:dyDescent="0.3">
      <c r="A2177" t="s">
        <v>12944</v>
      </c>
      <c r="B2177" s="4">
        <v>45130</v>
      </c>
      <c r="C2177" t="s">
        <v>12945</v>
      </c>
      <c r="D2177" t="s">
        <v>12948</v>
      </c>
      <c r="E2177" s="1">
        <v>45430</v>
      </c>
      <c r="F2177" t="s">
        <v>21</v>
      </c>
      <c r="G2177" t="str">
        <f>_xlfn.XLOOKUP(C2177,customers!$A$2:$A$5902,customers!$B$2:$B$5902,,0)</f>
        <v>Michael Manning</v>
      </c>
      <c r="H2177" t="str">
        <f>_xlfn.XLOOKUP(C2177,customers!$A$2:$A$5902,customers!$G$2:$G$5902,,0)</f>
        <v>North</v>
      </c>
      <c r="I2177" t="str">
        <f>_xlfn.XLOOKUP(C2177,customers!$A$2:$A$5902,customers!$E$2:$E$5902,,0)</f>
        <v>East Shannonport</v>
      </c>
      <c r="J2177" t="str">
        <f>INDEX(products!$B$2:$B$5902,MATCH(D2177,products!$A$2:$A$5902,0))</f>
        <v>OffSup</v>
      </c>
      <c r="K2177" t="str">
        <f>INDEX(products!$C$2:$C$5902,MATCH(D2177,products!$A$2:$A$5902,0))</f>
        <v>Acc</v>
      </c>
      <c r="L2177" s="3">
        <f>INDEX(products!$E$2:$E$5902,MATCH(D2177,products!$A$2:$A$5902,0))</f>
        <v>628.78</v>
      </c>
      <c r="M2177">
        <f>_xlfn.XLOOKUP(D2177,products!$A$2:$A$5902,products!$F$2:$F$5902)</f>
        <v>1</v>
      </c>
      <c r="N2177" s="3">
        <f t="shared" si="33"/>
        <v>628.78</v>
      </c>
      <c r="O2177" s="3" t="str" cm="1">
        <f t="array" ref="O2177">_xlfn.IFS(J2177="Furn","Furniture",J2177="Tech","Technology",J2177="OffSup","Office Supplies")</f>
        <v>Office Supplies</v>
      </c>
      <c r="P2177" s="3" t="str" cm="1">
        <f t="array" ref="P2177">_xlfn.IFS(K2177="Bkcs","Bookcases",K2177="Phns","Phones",K2177="Acc","Accessories",K2177="Bndrs","Binders",K2177="Fstnrs","Fasteners")</f>
        <v>Accessories</v>
      </c>
      <c r="Q2177" t="str">
        <f>IF(_xlfn.XLOOKUP(D2177,products!$A$2:$A$5902,products!$H$2:$H$5902,,0)=1,"Yes","No")</f>
        <v>Yes</v>
      </c>
    </row>
    <row r="2178" spans="1:17" x14ac:dyDescent="0.3">
      <c r="A2178" t="s">
        <v>12950</v>
      </c>
      <c r="B2178" s="4">
        <v>44829</v>
      </c>
      <c r="C2178" t="s">
        <v>12951</v>
      </c>
      <c r="D2178" t="s">
        <v>12954</v>
      </c>
      <c r="E2178" s="1">
        <v>45168</v>
      </c>
      <c r="F2178" t="s">
        <v>35</v>
      </c>
      <c r="G2178" t="str">
        <f>_xlfn.XLOOKUP(C2178,customers!$A$2:$A$5902,customers!$B$2:$B$5902,,0)</f>
        <v>Michael Wilson</v>
      </c>
      <c r="H2178" t="str">
        <f>_xlfn.XLOOKUP(C2178,customers!$A$2:$A$5902,customers!$G$2:$G$5902,,0)</f>
        <v>North</v>
      </c>
      <c r="I2178" t="str">
        <f>_xlfn.XLOOKUP(C2178,customers!$A$2:$A$5902,customers!$E$2:$E$5902,,0)</f>
        <v>South Tylerton</v>
      </c>
      <c r="J2178" t="str">
        <f>INDEX(products!$B$2:$B$5902,MATCH(D2178,products!$A$2:$A$5902,0))</f>
        <v>Furn</v>
      </c>
      <c r="K2178" t="str">
        <f>INDEX(products!$C$2:$C$5902,MATCH(D2178,products!$A$2:$A$5902,0))</f>
        <v>Phns</v>
      </c>
      <c r="L2178" s="3">
        <f>INDEX(products!$E$2:$E$5902,MATCH(D2178,products!$A$2:$A$5902,0))</f>
        <v>1945.59</v>
      </c>
      <c r="M2178">
        <f>_xlfn.XLOOKUP(D2178,products!$A$2:$A$5902,products!$F$2:$F$5902)</f>
        <v>10</v>
      </c>
      <c r="N2178" s="3">
        <f t="shared" si="33"/>
        <v>194.559</v>
      </c>
      <c r="O2178" s="3" t="str" cm="1">
        <f t="array" ref="O2178">_xlfn.IFS(J2178="Furn","Furniture",J2178="Tech","Technology",J2178="OffSup","Office Supplies")</f>
        <v>Furniture</v>
      </c>
      <c r="P2178" s="3" t="str" cm="1">
        <f t="array" ref="P2178">_xlfn.IFS(K2178="Bkcs","Bookcases",K2178="Phns","Phones",K2178="Acc","Accessories",K2178="Bndrs","Binders",K2178="Fstnrs","Fasteners")</f>
        <v>Phones</v>
      </c>
      <c r="Q2178" t="str">
        <f>IF(_xlfn.XLOOKUP(D2178,products!$A$2:$A$5902,products!$H$2:$H$5902,,0)=1,"Yes","No")</f>
        <v>No</v>
      </c>
    </row>
    <row r="2179" spans="1:17" x14ac:dyDescent="0.3">
      <c r="A2179" t="s">
        <v>12956</v>
      </c>
      <c r="B2179" s="4">
        <v>43677</v>
      </c>
      <c r="C2179" t="s">
        <v>12957</v>
      </c>
      <c r="D2179" t="s">
        <v>12960</v>
      </c>
      <c r="E2179" s="1">
        <v>44035</v>
      </c>
      <c r="F2179" t="s">
        <v>35</v>
      </c>
      <c r="G2179" t="str">
        <f>_xlfn.XLOOKUP(C2179,customers!$A$2:$A$5902,customers!$B$2:$B$5902,,0)</f>
        <v>Randy Adams</v>
      </c>
      <c r="H2179" t="str">
        <f>_xlfn.XLOOKUP(C2179,customers!$A$2:$A$5902,customers!$G$2:$G$5902,,0)</f>
        <v>North</v>
      </c>
      <c r="I2179" t="str">
        <f>_xlfn.XLOOKUP(C2179,customers!$A$2:$A$5902,customers!$E$2:$E$5902,,0)</f>
        <v>Elainemouth</v>
      </c>
      <c r="J2179" t="str">
        <f>INDEX(products!$B$2:$B$5902,MATCH(D2179,products!$A$2:$A$5902,0))</f>
        <v>Tech</v>
      </c>
      <c r="K2179" t="str">
        <f>INDEX(products!$C$2:$C$5902,MATCH(D2179,products!$A$2:$A$5902,0))</f>
        <v>Fstnrs</v>
      </c>
      <c r="L2179" s="3">
        <f>INDEX(products!$E$2:$E$5902,MATCH(D2179,products!$A$2:$A$5902,0))</f>
        <v>3977.33</v>
      </c>
      <c r="M2179">
        <f>_xlfn.XLOOKUP(D2179,products!$A$2:$A$5902,products!$F$2:$F$5902)</f>
        <v>6</v>
      </c>
      <c r="N2179" s="3">
        <f t="shared" ref="N2179:N2242" si="34">L2179/M2179</f>
        <v>662.88833333333332</v>
      </c>
      <c r="O2179" s="3" t="str" cm="1">
        <f t="array" ref="O2179">_xlfn.IFS(J2179="Furn","Furniture",J2179="Tech","Technology",J2179="OffSup","Office Supplies")</f>
        <v>Technology</v>
      </c>
      <c r="P2179" s="3" t="str" cm="1">
        <f t="array" ref="P2179">_xlfn.IFS(K2179="Bkcs","Bookcases",K2179="Phns","Phones",K2179="Acc","Accessories",K2179="Bndrs","Binders",K2179="Fstnrs","Fasteners")</f>
        <v>Fasteners</v>
      </c>
      <c r="Q2179" t="str">
        <f>IF(_xlfn.XLOOKUP(D2179,products!$A$2:$A$5902,products!$H$2:$H$5902,,0)=1,"Yes","No")</f>
        <v>Yes</v>
      </c>
    </row>
    <row r="2180" spans="1:17" x14ac:dyDescent="0.3">
      <c r="A2180" t="s">
        <v>12962</v>
      </c>
      <c r="B2180" s="4">
        <v>43830</v>
      </c>
      <c r="C2180" t="s">
        <v>12963</v>
      </c>
      <c r="D2180" t="s">
        <v>12966</v>
      </c>
      <c r="E2180" s="1">
        <v>44185</v>
      </c>
      <c r="F2180" t="s">
        <v>35</v>
      </c>
      <c r="G2180" t="str">
        <f>_xlfn.XLOOKUP(C2180,customers!$A$2:$A$5902,customers!$B$2:$B$5902,,0)</f>
        <v>Carolyn Hernandez</v>
      </c>
      <c r="H2180" t="str">
        <f>_xlfn.XLOOKUP(C2180,customers!$A$2:$A$5902,customers!$G$2:$G$5902,,0)</f>
        <v>West</v>
      </c>
      <c r="I2180" t="str">
        <f>_xlfn.XLOOKUP(C2180,customers!$A$2:$A$5902,customers!$E$2:$E$5902,,0)</f>
        <v>Jeffshire</v>
      </c>
      <c r="J2180" t="str">
        <f>INDEX(products!$B$2:$B$5902,MATCH(D2180,products!$A$2:$A$5902,0))</f>
        <v>Tech</v>
      </c>
      <c r="K2180" t="str">
        <f>INDEX(products!$C$2:$C$5902,MATCH(D2180,products!$A$2:$A$5902,0))</f>
        <v>Acc</v>
      </c>
      <c r="L2180" s="3">
        <f>INDEX(products!$E$2:$E$5902,MATCH(D2180,products!$A$2:$A$5902,0))</f>
        <v>2509.5300000000002</v>
      </c>
      <c r="M2180">
        <f>_xlfn.XLOOKUP(D2180,products!$A$2:$A$5902,products!$F$2:$F$5902)</f>
        <v>9</v>
      </c>
      <c r="N2180" s="3">
        <f t="shared" si="34"/>
        <v>278.8366666666667</v>
      </c>
      <c r="O2180" s="3" t="str" cm="1">
        <f t="array" ref="O2180">_xlfn.IFS(J2180="Furn","Furniture",J2180="Tech","Technology",J2180="OffSup","Office Supplies")</f>
        <v>Technology</v>
      </c>
      <c r="P2180" s="3" t="str" cm="1">
        <f t="array" ref="P2180">_xlfn.IFS(K2180="Bkcs","Bookcases",K2180="Phns","Phones",K2180="Acc","Accessories",K2180="Bndrs","Binders",K2180="Fstnrs","Fasteners")</f>
        <v>Accessories</v>
      </c>
      <c r="Q2180" t="str">
        <f>IF(_xlfn.XLOOKUP(D2180,products!$A$2:$A$5902,products!$H$2:$H$5902,,0)=1,"Yes","No")</f>
        <v>Yes</v>
      </c>
    </row>
    <row r="2181" spans="1:17" x14ac:dyDescent="0.3">
      <c r="A2181" t="s">
        <v>12968</v>
      </c>
      <c r="B2181" s="4">
        <v>43880</v>
      </c>
      <c r="C2181" t="s">
        <v>12969</v>
      </c>
      <c r="D2181" t="s">
        <v>12972</v>
      </c>
      <c r="E2181" s="1">
        <v>44103</v>
      </c>
      <c r="F2181" t="s">
        <v>74</v>
      </c>
      <c r="G2181" t="str">
        <f>_xlfn.XLOOKUP(C2181,customers!$A$2:$A$5902,customers!$B$2:$B$5902,,0)</f>
        <v>Joseph Mendoza</v>
      </c>
      <c r="H2181" t="str">
        <f>_xlfn.XLOOKUP(C2181,customers!$A$2:$A$5902,customers!$G$2:$G$5902,,0)</f>
        <v>North</v>
      </c>
      <c r="I2181" t="str">
        <f>_xlfn.XLOOKUP(C2181,customers!$A$2:$A$5902,customers!$E$2:$E$5902,,0)</f>
        <v>New Curtisstad</v>
      </c>
      <c r="J2181" t="str">
        <f>INDEX(products!$B$2:$B$5902,MATCH(D2181,products!$A$2:$A$5902,0))</f>
        <v>Tech</v>
      </c>
      <c r="K2181" t="str">
        <f>INDEX(products!$C$2:$C$5902,MATCH(D2181,products!$A$2:$A$5902,0))</f>
        <v>Bkcs</v>
      </c>
      <c r="L2181" s="3">
        <f>INDEX(products!$E$2:$E$5902,MATCH(D2181,products!$A$2:$A$5902,0))</f>
        <v>1923.68</v>
      </c>
      <c r="M2181">
        <f>_xlfn.XLOOKUP(D2181,products!$A$2:$A$5902,products!$F$2:$F$5902)</f>
        <v>7</v>
      </c>
      <c r="N2181" s="3">
        <f t="shared" si="34"/>
        <v>274.81142857142856</v>
      </c>
      <c r="O2181" s="3" t="str" cm="1">
        <f t="array" ref="O2181">_xlfn.IFS(J2181="Furn","Furniture",J2181="Tech","Technology",J2181="OffSup","Office Supplies")</f>
        <v>Technology</v>
      </c>
      <c r="P2181" s="3" t="str" cm="1">
        <f t="array" ref="P2181">_xlfn.IFS(K2181="Bkcs","Bookcases",K2181="Phns","Phones",K2181="Acc","Accessories",K2181="Bndrs","Binders",K2181="Fstnrs","Fasteners")</f>
        <v>Bookcases</v>
      </c>
      <c r="Q2181" t="str">
        <f>IF(_xlfn.XLOOKUP(D2181,products!$A$2:$A$5902,products!$H$2:$H$5902,,0)=1,"Yes","No")</f>
        <v>No</v>
      </c>
    </row>
    <row r="2182" spans="1:17" x14ac:dyDescent="0.3">
      <c r="A2182" t="s">
        <v>12974</v>
      </c>
      <c r="B2182" s="4">
        <v>43674</v>
      </c>
      <c r="C2182" t="s">
        <v>12975</v>
      </c>
      <c r="D2182" t="s">
        <v>12978</v>
      </c>
      <c r="E2182" s="1">
        <v>43817</v>
      </c>
      <c r="F2182" t="s">
        <v>21</v>
      </c>
      <c r="G2182" t="str">
        <f>_xlfn.XLOOKUP(C2182,customers!$A$2:$A$5902,customers!$B$2:$B$5902,,0)</f>
        <v>Denise Thomas</v>
      </c>
      <c r="H2182" t="str">
        <f>_xlfn.XLOOKUP(C2182,customers!$A$2:$A$5902,customers!$G$2:$G$5902,,0)</f>
        <v>West</v>
      </c>
      <c r="I2182" t="str">
        <f>_xlfn.XLOOKUP(C2182,customers!$A$2:$A$5902,customers!$E$2:$E$5902,,0)</f>
        <v>Davidsonburgh</v>
      </c>
      <c r="J2182" t="str">
        <f>INDEX(products!$B$2:$B$5902,MATCH(D2182,products!$A$2:$A$5902,0))</f>
        <v>Furn</v>
      </c>
      <c r="K2182" t="str">
        <f>INDEX(products!$C$2:$C$5902,MATCH(D2182,products!$A$2:$A$5902,0))</f>
        <v>Bndrs</v>
      </c>
      <c r="L2182" s="3">
        <f>INDEX(products!$E$2:$E$5902,MATCH(D2182,products!$A$2:$A$5902,0))</f>
        <v>4191.93</v>
      </c>
      <c r="M2182">
        <f>_xlfn.XLOOKUP(D2182,products!$A$2:$A$5902,products!$F$2:$F$5902)</f>
        <v>10</v>
      </c>
      <c r="N2182" s="3">
        <f t="shared" si="34"/>
        <v>419.19300000000004</v>
      </c>
      <c r="O2182" s="3" t="str" cm="1">
        <f t="array" ref="O2182">_xlfn.IFS(J2182="Furn","Furniture",J2182="Tech","Technology",J2182="OffSup","Office Supplies")</f>
        <v>Furniture</v>
      </c>
      <c r="P2182" s="3" t="str" cm="1">
        <f t="array" ref="P2182">_xlfn.IFS(K2182="Bkcs","Bookcases",K2182="Phns","Phones",K2182="Acc","Accessories",K2182="Bndrs","Binders",K2182="Fstnrs","Fasteners")</f>
        <v>Binders</v>
      </c>
      <c r="Q2182" t="str">
        <f>IF(_xlfn.XLOOKUP(D2182,products!$A$2:$A$5902,products!$H$2:$H$5902,,0)=1,"Yes","No")</f>
        <v>No</v>
      </c>
    </row>
    <row r="2183" spans="1:17" x14ac:dyDescent="0.3">
      <c r="A2183" t="s">
        <v>12980</v>
      </c>
      <c r="B2183" s="4">
        <v>44697</v>
      </c>
      <c r="C2183" t="s">
        <v>12981</v>
      </c>
      <c r="D2183" t="s">
        <v>12984</v>
      </c>
      <c r="E2183" s="1">
        <v>44812</v>
      </c>
      <c r="F2183" t="s">
        <v>74</v>
      </c>
      <c r="G2183" t="str">
        <f>_xlfn.XLOOKUP(C2183,customers!$A$2:$A$5902,customers!$B$2:$B$5902,,0)</f>
        <v>Jennifer Davenport</v>
      </c>
      <c r="H2183" t="str">
        <f>_xlfn.XLOOKUP(C2183,customers!$A$2:$A$5902,customers!$G$2:$G$5902,,0)</f>
        <v>North</v>
      </c>
      <c r="I2183" t="str">
        <f>_xlfn.XLOOKUP(C2183,customers!$A$2:$A$5902,customers!$E$2:$E$5902,,0)</f>
        <v>New Ashleyborough</v>
      </c>
      <c r="J2183" t="str">
        <f>INDEX(products!$B$2:$B$5902,MATCH(D2183,products!$A$2:$A$5902,0))</f>
        <v>OffSup</v>
      </c>
      <c r="K2183" t="str">
        <f>INDEX(products!$C$2:$C$5902,MATCH(D2183,products!$A$2:$A$5902,0))</f>
        <v>Acc</v>
      </c>
      <c r="L2183" s="3">
        <f>INDEX(products!$E$2:$E$5902,MATCH(D2183,products!$A$2:$A$5902,0))</f>
        <v>855.73</v>
      </c>
      <c r="M2183">
        <f>_xlfn.XLOOKUP(D2183,products!$A$2:$A$5902,products!$F$2:$F$5902)</f>
        <v>1</v>
      </c>
      <c r="N2183" s="3">
        <f t="shared" si="34"/>
        <v>855.73</v>
      </c>
      <c r="O2183" s="3" t="str" cm="1">
        <f t="array" ref="O2183">_xlfn.IFS(J2183="Furn","Furniture",J2183="Tech","Technology",J2183="OffSup","Office Supplies")</f>
        <v>Office Supplies</v>
      </c>
      <c r="P2183" s="3" t="str" cm="1">
        <f t="array" ref="P2183">_xlfn.IFS(K2183="Bkcs","Bookcases",K2183="Phns","Phones",K2183="Acc","Accessories",K2183="Bndrs","Binders",K2183="Fstnrs","Fasteners")</f>
        <v>Accessories</v>
      </c>
      <c r="Q2183" t="str">
        <f>IF(_xlfn.XLOOKUP(D2183,products!$A$2:$A$5902,products!$H$2:$H$5902,,0)=1,"Yes","No")</f>
        <v>No</v>
      </c>
    </row>
    <row r="2184" spans="1:17" x14ac:dyDescent="0.3">
      <c r="A2184" t="s">
        <v>12986</v>
      </c>
      <c r="B2184" s="4">
        <v>44441</v>
      </c>
      <c r="C2184" t="s">
        <v>12987</v>
      </c>
      <c r="D2184" t="s">
        <v>12990</v>
      </c>
      <c r="E2184" s="1">
        <v>44485</v>
      </c>
      <c r="F2184" t="s">
        <v>35</v>
      </c>
      <c r="G2184" t="str">
        <f>_xlfn.XLOOKUP(C2184,customers!$A$2:$A$5902,customers!$B$2:$B$5902,,0)</f>
        <v>Ricky Arnold</v>
      </c>
      <c r="H2184" t="str">
        <f>_xlfn.XLOOKUP(C2184,customers!$A$2:$A$5902,customers!$G$2:$G$5902,,0)</f>
        <v>East</v>
      </c>
      <c r="I2184" t="str">
        <f>_xlfn.XLOOKUP(C2184,customers!$A$2:$A$5902,customers!$E$2:$E$5902,,0)</f>
        <v>Anafort</v>
      </c>
      <c r="J2184" t="str">
        <f>INDEX(products!$B$2:$B$5902,MATCH(D2184,products!$A$2:$A$5902,0))</f>
        <v>OffSup</v>
      </c>
      <c r="K2184" t="str">
        <f>INDEX(products!$C$2:$C$5902,MATCH(D2184,products!$A$2:$A$5902,0))</f>
        <v>Fstnrs</v>
      </c>
      <c r="L2184" s="3">
        <f>INDEX(products!$E$2:$E$5902,MATCH(D2184,products!$A$2:$A$5902,0))</f>
        <v>2421.86</v>
      </c>
      <c r="M2184">
        <f>_xlfn.XLOOKUP(D2184,products!$A$2:$A$5902,products!$F$2:$F$5902)</f>
        <v>6</v>
      </c>
      <c r="N2184" s="3">
        <f t="shared" si="34"/>
        <v>403.64333333333337</v>
      </c>
      <c r="O2184" s="3" t="str" cm="1">
        <f t="array" ref="O2184">_xlfn.IFS(J2184="Furn","Furniture",J2184="Tech","Technology",J2184="OffSup","Office Supplies")</f>
        <v>Office Supplies</v>
      </c>
      <c r="P2184" s="3" t="str" cm="1">
        <f t="array" ref="P2184">_xlfn.IFS(K2184="Bkcs","Bookcases",K2184="Phns","Phones",K2184="Acc","Accessories",K2184="Bndrs","Binders",K2184="Fstnrs","Fasteners")</f>
        <v>Fasteners</v>
      </c>
      <c r="Q2184" t="str">
        <f>IF(_xlfn.XLOOKUP(D2184,products!$A$2:$A$5902,products!$H$2:$H$5902,,0)=1,"Yes","No")</f>
        <v>No</v>
      </c>
    </row>
    <row r="2185" spans="1:17" x14ac:dyDescent="0.3">
      <c r="A2185" t="s">
        <v>12992</v>
      </c>
      <c r="B2185" s="4">
        <v>44101</v>
      </c>
      <c r="C2185" t="s">
        <v>12993</v>
      </c>
      <c r="D2185" t="s">
        <v>12996</v>
      </c>
      <c r="E2185" s="1">
        <v>44137</v>
      </c>
      <c r="F2185" t="s">
        <v>21</v>
      </c>
      <c r="G2185" t="str">
        <f>_xlfn.XLOOKUP(C2185,customers!$A$2:$A$5902,customers!$B$2:$B$5902,,0)</f>
        <v>Jason Smith</v>
      </c>
      <c r="H2185" t="str">
        <f>_xlfn.XLOOKUP(C2185,customers!$A$2:$A$5902,customers!$G$2:$G$5902,,0)</f>
        <v>West</v>
      </c>
      <c r="I2185" t="str">
        <f>_xlfn.XLOOKUP(C2185,customers!$A$2:$A$5902,customers!$E$2:$E$5902,,0)</f>
        <v>North Rhondaview</v>
      </c>
      <c r="J2185" t="str">
        <f>INDEX(products!$B$2:$B$5902,MATCH(D2185,products!$A$2:$A$5902,0))</f>
        <v>Tech</v>
      </c>
      <c r="K2185" t="str">
        <f>INDEX(products!$C$2:$C$5902,MATCH(D2185,products!$A$2:$A$5902,0))</f>
        <v>Phns</v>
      </c>
      <c r="L2185" s="3">
        <f>INDEX(products!$E$2:$E$5902,MATCH(D2185,products!$A$2:$A$5902,0))</f>
        <v>3932.5</v>
      </c>
      <c r="M2185">
        <f>_xlfn.XLOOKUP(D2185,products!$A$2:$A$5902,products!$F$2:$F$5902)</f>
        <v>2</v>
      </c>
      <c r="N2185" s="3">
        <f t="shared" si="34"/>
        <v>1966.25</v>
      </c>
      <c r="O2185" s="3" t="str" cm="1">
        <f t="array" ref="O2185">_xlfn.IFS(J2185="Furn","Furniture",J2185="Tech","Technology",J2185="OffSup","Office Supplies")</f>
        <v>Technology</v>
      </c>
      <c r="P2185" s="3" t="str" cm="1">
        <f t="array" ref="P2185">_xlfn.IFS(K2185="Bkcs","Bookcases",K2185="Phns","Phones",K2185="Acc","Accessories",K2185="Bndrs","Binders",K2185="Fstnrs","Fasteners")</f>
        <v>Phones</v>
      </c>
      <c r="Q2185" t="str">
        <f>IF(_xlfn.XLOOKUP(D2185,products!$A$2:$A$5902,products!$H$2:$H$5902,,0)=1,"Yes","No")</f>
        <v>Yes</v>
      </c>
    </row>
    <row r="2186" spans="1:17" x14ac:dyDescent="0.3">
      <c r="A2186" t="s">
        <v>12998</v>
      </c>
      <c r="B2186" s="4">
        <v>43554</v>
      </c>
      <c r="C2186" t="s">
        <v>12999</v>
      </c>
      <c r="D2186" t="s">
        <v>13002</v>
      </c>
      <c r="E2186" s="1">
        <v>43656</v>
      </c>
      <c r="F2186" t="s">
        <v>35</v>
      </c>
      <c r="G2186" t="str">
        <f>_xlfn.XLOOKUP(C2186,customers!$A$2:$A$5902,customers!$B$2:$B$5902,,0)</f>
        <v>Joshua Moon</v>
      </c>
      <c r="H2186" t="str">
        <f>_xlfn.XLOOKUP(C2186,customers!$A$2:$A$5902,customers!$G$2:$G$5902,,0)</f>
        <v>West</v>
      </c>
      <c r="I2186" t="str">
        <f>_xlfn.XLOOKUP(C2186,customers!$A$2:$A$5902,customers!$E$2:$E$5902,,0)</f>
        <v>Debbieborough</v>
      </c>
      <c r="J2186" t="str">
        <f>INDEX(products!$B$2:$B$5902,MATCH(D2186,products!$A$2:$A$5902,0))</f>
        <v>Tech</v>
      </c>
      <c r="K2186" t="str">
        <f>INDEX(products!$C$2:$C$5902,MATCH(D2186,products!$A$2:$A$5902,0))</f>
        <v>Fstnrs</v>
      </c>
      <c r="L2186" s="3">
        <f>INDEX(products!$E$2:$E$5902,MATCH(D2186,products!$A$2:$A$5902,0))</f>
        <v>4693.75</v>
      </c>
      <c r="M2186">
        <f>_xlfn.XLOOKUP(D2186,products!$A$2:$A$5902,products!$F$2:$F$5902)</f>
        <v>3</v>
      </c>
      <c r="N2186" s="3">
        <f t="shared" si="34"/>
        <v>1564.5833333333333</v>
      </c>
      <c r="O2186" s="3" t="str" cm="1">
        <f t="array" ref="O2186">_xlfn.IFS(J2186="Furn","Furniture",J2186="Tech","Technology",J2186="OffSup","Office Supplies")</f>
        <v>Technology</v>
      </c>
      <c r="P2186" s="3" t="str" cm="1">
        <f t="array" ref="P2186">_xlfn.IFS(K2186="Bkcs","Bookcases",K2186="Phns","Phones",K2186="Acc","Accessories",K2186="Bndrs","Binders",K2186="Fstnrs","Fasteners")</f>
        <v>Fasteners</v>
      </c>
      <c r="Q2186" t="str">
        <f>IF(_xlfn.XLOOKUP(D2186,products!$A$2:$A$5902,products!$H$2:$H$5902,,0)=1,"Yes","No")</f>
        <v>No</v>
      </c>
    </row>
    <row r="2187" spans="1:17" x14ac:dyDescent="0.3">
      <c r="A2187" t="s">
        <v>13004</v>
      </c>
      <c r="B2187" s="4">
        <v>44470</v>
      </c>
      <c r="C2187" t="s">
        <v>13005</v>
      </c>
      <c r="D2187" t="s">
        <v>13008</v>
      </c>
      <c r="E2187" s="1">
        <v>44768</v>
      </c>
      <c r="F2187" t="s">
        <v>21</v>
      </c>
      <c r="G2187" t="str">
        <f>_xlfn.XLOOKUP(C2187,customers!$A$2:$A$5902,customers!$B$2:$B$5902,,0)</f>
        <v>Gary Simon</v>
      </c>
      <c r="H2187" t="str">
        <f>_xlfn.XLOOKUP(C2187,customers!$A$2:$A$5902,customers!$G$2:$G$5902,,0)</f>
        <v>West</v>
      </c>
      <c r="I2187" t="str">
        <f>_xlfn.XLOOKUP(C2187,customers!$A$2:$A$5902,customers!$E$2:$E$5902,,0)</f>
        <v>Port Andrewstad</v>
      </c>
      <c r="J2187" t="str">
        <f>INDEX(products!$B$2:$B$5902,MATCH(D2187,products!$A$2:$A$5902,0))</f>
        <v>Tech</v>
      </c>
      <c r="K2187" t="str">
        <f>INDEX(products!$C$2:$C$5902,MATCH(D2187,products!$A$2:$A$5902,0))</f>
        <v>Bndrs</v>
      </c>
      <c r="L2187" s="3">
        <f>INDEX(products!$E$2:$E$5902,MATCH(D2187,products!$A$2:$A$5902,0))</f>
        <v>3045.85</v>
      </c>
      <c r="M2187">
        <f>_xlfn.XLOOKUP(D2187,products!$A$2:$A$5902,products!$F$2:$F$5902)</f>
        <v>8</v>
      </c>
      <c r="N2187" s="3">
        <f t="shared" si="34"/>
        <v>380.73124999999999</v>
      </c>
      <c r="O2187" s="3" t="str" cm="1">
        <f t="array" ref="O2187">_xlfn.IFS(J2187="Furn","Furniture",J2187="Tech","Technology",J2187="OffSup","Office Supplies")</f>
        <v>Technology</v>
      </c>
      <c r="P2187" s="3" t="str" cm="1">
        <f t="array" ref="P2187">_xlfn.IFS(K2187="Bkcs","Bookcases",K2187="Phns","Phones",K2187="Acc","Accessories",K2187="Bndrs","Binders",K2187="Fstnrs","Fasteners")</f>
        <v>Binders</v>
      </c>
      <c r="Q2187" t="str">
        <f>IF(_xlfn.XLOOKUP(D2187,products!$A$2:$A$5902,products!$H$2:$H$5902,,0)=1,"Yes","No")</f>
        <v>Yes</v>
      </c>
    </row>
    <row r="2188" spans="1:17" x14ac:dyDescent="0.3">
      <c r="A2188" t="s">
        <v>13010</v>
      </c>
      <c r="B2188" s="4">
        <v>45318</v>
      </c>
      <c r="C2188" t="s">
        <v>13011</v>
      </c>
      <c r="D2188" t="s">
        <v>13014</v>
      </c>
      <c r="E2188" s="1">
        <v>45636</v>
      </c>
      <c r="F2188" t="s">
        <v>21</v>
      </c>
      <c r="G2188" t="str">
        <f>_xlfn.XLOOKUP(C2188,customers!$A$2:$A$5902,customers!$B$2:$B$5902,,0)</f>
        <v>Adam Rodgers</v>
      </c>
      <c r="H2188" t="str">
        <f>_xlfn.XLOOKUP(C2188,customers!$A$2:$A$5902,customers!$G$2:$G$5902,,0)</f>
        <v>East</v>
      </c>
      <c r="I2188" t="str">
        <f>_xlfn.XLOOKUP(C2188,customers!$A$2:$A$5902,customers!$E$2:$E$5902,,0)</f>
        <v>Port Ann</v>
      </c>
      <c r="J2188" t="str">
        <f>INDEX(products!$B$2:$B$5902,MATCH(D2188,products!$A$2:$A$5902,0))</f>
        <v>Tech</v>
      </c>
      <c r="K2188" t="str">
        <f>INDEX(products!$C$2:$C$5902,MATCH(D2188,products!$A$2:$A$5902,0))</f>
        <v>Bndrs</v>
      </c>
      <c r="L2188" s="3">
        <f>INDEX(products!$E$2:$E$5902,MATCH(D2188,products!$A$2:$A$5902,0))</f>
        <v>1681.21</v>
      </c>
      <c r="M2188">
        <f>_xlfn.XLOOKUP(D2188,products!$A$2:$A$5902,products!$F$2:$F$5902)</f>
        <v>2</v>
      </c>
      <c r="N2188" s="3">
        <f t="shared" si="34"/>
        <v>840.60500000000002</v>
      </c>
      <c r="O2188" s="3" t="str" cm="1">
        <f t="array" ref="O2188">_xlfn.IFS(J2188="Furn","Furniture",J2188="Tech","Technology",J2188="OffSup","Office Supplies")</f>
        <v>Technology</v>
      </c>
      <c r="P2188" s="3" t="str" cm="1">
        <f t="array" ref="P2188">_xlfn.IFS(K2188="Bkcs","Bookcases",K2188="Phns","Phones",K2188="Acc","Accessories",K2188="Bndrs","Binders",K2188="Fstnrs","Fasteners")</f>
        <v>Binders</v>
      </c>
      <c r="Q2188" t="str">
        <f>IF(_xlfn.XLOOKUP(D2188,products!$A$2:$A$5902,products!$H$2:$H$5902,,0)=1,"Yes","No")</f>
        <v>Yes</v>
      </c>
    </row>
    <row r="2189" spans="1:17" x14ac:dyDescent="0.3">
      <c r="A2189" t="s">
        <v>13016</v>
      </c>
      <c r="B2189" s="4">
        <v>44499</v>
      </c>
      <c r="C2189" t="s">
        <v>13017</v>
      </c>
      <c r="D2189" t="s">
        <v>13020</v>
      </c>
      <c r="E2189" s="1">
        <v>44692</v>
      </c>
      <c r="F2189" t="s">
        <v>21</v>
      </c>
      <c r="G2189" t="str">
        <f>_xlfn.XLOOKUP(C2189,customers!$A$2:$A$5902,customers!$B$2:$B$5902,,0)</f>
        <v>Natasha Garcia</v>
      </c>
      <c r="H2189" t="str">
        <f>_xlfn.XLOOKUP(C2189,customers!$A$2:$A$5902,customers!$G$2:$G$5902,,0)</f>
        <v>North</v>
      </c>
      <c r="I2189" t="str">
        <f>_xlfn.XLOOKUP(C2189,customers!$A$2:$A$5902,customers!$E$2:$E$5902,,0)</f>
        <v>West Melissaton</v>
      </c>
      <c r="J2189" t="str">
        <f>INDEX(products!$B$2:$B$5902,MATCH(D2189,products!$A$2:$A$5902,0))</f>
        <v>Furn</v>
      </c>
      <c r="K2189" t="str">
        <f>INDEX(products!$C$2:$C$5902,MATCH(D2189,products!$A$2:$A$5902,0))</f>
        <v>Fstnrs</v>
      </c>
      <c r="L2189" s="3">
        <f>INDEX(products!$E$2:$E$5902,MATCH(D2189,products!$A$2:$A$5902,0))</f>
        <v>4183</v>
      </c>
      <c r="M2189">
        <f>_xlfn.XLOOKUP(D2189,products!$A$2:$A$5902,products!$F$2:$F$5902)</f>
        <v>2</v>
      </c>
      <c r="N2189" s="3">
        <f t="shared" si="34"/>
        <v>2091.5</v>
      </c>
      <c r="O2189" s="3" t="str" cm="1">
        <f t="array" ref="O2189">_xlfn.IFS(J2189="Furn","Furniture",J2189="Tech","Technology",J2189="OffSup","Office Supplies")</f>
        <v>Furniture</v>
      </c>
      <c r="P2189" s="3" t="str" cm="1">
        <f t="array" ref="P2189">_xlfn.IFS(K2189="Bkcs","Bookcases",K2189="Phns","Phones",K2189="Acc","Accessories",K2189="Bndrs","Binders",K2189="Fstnrs","Fasteners")</f>
        <v>Fasteners</v>
      </c>
      <c r="Q2189" t="str">
        <f>IF(_xlfn.XLOOKUP(D2189,products!$A$2:$A$5902,products!$H$2:$H$5902,,0)=1,"Yes","No")</f>
        <v>No</v>
      </c>
    </row>
    <row r="2190" spans="1:17" x14ac:dyDescent="0.3">
      <c r="A2190" t="s">
        <v>13022</v>
      </c>
      <c r="B2190" s="4">
        <v>43845</v>
      </c>
      <c r="C2190" t="s">
        <v>13023</v>
      </c>
      <c r="D2190" t="s">
        <v>13026</v>
      </c>
      <c r="E2190" s="1">
        <v>43985</v>
      </c>
      <c r="F2190" t="s">
        <v>74</v>
      </c>
      <c r="G2190" t="str">
        <f>_xlfn.XLOOKUP(C2190,customers!$A$2:$A$5902,customers!$B$2:$B$5902,,0)</f>
        <v>Pamela Campbell</v>
      </c>
      <c r="H2190" t="str">
        <f>_xlfn.XLOOKUP(C2190,customers!$A$2:$A$5902,customers!$G$2:$G$5902,,0)</f>
        <v>West</v>
      </c>
      <c r="I2190" t="str">
        <f>_xlfn.XLOOKUP(C2190,customers!$A$2:$A$5902,customers!$E$2:$E$5902,,0)</f>
        <v>Patricktown</v>
      </c>
      <c r="J2190" t="str">
        <f>INDEX(products!$B$2:$B$5902,MATCH(D2190,products!$A$2:$A$5902,0))</f>
        <v>Furn</v>
      </c>
      <c r="K2190" t="str">
        <f>INDEX(products!$C$2:$C$5902,MATCH(D2190,products!$A$2:$A$5902,0))</f>
        <v>Phns</v>
      </c>
      <c r="L2190" s="3">
        <f>INDEX(products!$E$2:$E$5902,MATCH(D2190,products!$A$2:$A$5902,0))</f>
        <v>4405.46</v>
      </c>
      <c r="M2190">
        <f>_xlfn.XLOOKUP(D2190,products!$A$2:$A$5902,products!$F$2:$F$5902)</f>
        <v>4</v>
      </c>
      <c r="N2190" s="3">
        <f t="shared" si="34"/>
        <v>1101.365</v>
      </c>
      <c r="O2190" s="3" t="str" cm="1">
        <f t="array" ref="O2190">_xlfn.IFS(J2190="Furn","Furniture",J2190="Tech","Technology",J2190="OffSup","Office Supplies")</f>
        <v>Furniture</v>
      </c>
      <c r="P2190" s="3" t="str" cm="1">
        <f t="array" ref="P2190">_xlfn.IFS(K2190="Bkcs","Bookcases",K2190="Phns","Phones",K2190="Acc","Accessories",K2190="Bndrs","Binders",K2190="Fstnrs","Fasteners")</f>
        <v>Phones</v>
      </c>
      <c r="Q2190" t="str">
        <f>IF(_xlfn.XLOOKUP(D2190,products!$A$2:$A$5902,products!$H$2:$H$5902,,0)=1,"Yes","No")</f>
        <v>No</v>
      </c>
    </row>
    <row r="2191" spans="1:17" x14ac:dyDescent="0.3">
      <c r="A2191" t="s">
        <v>13028</v>
      </c>
      <c r="B2191" s="4">
        <v>44481</v>
      </c>
      <c r="C2191" t="s">
        <v>13029</v>
      </c>
      <c r="D2191" t="s">
        <v>13031</v>
      </c>
      <c r="E2191" s="1">
        <v>44710</v>
      </c>
      <c r="F2191" t="s">
        <v>21</v>
      </c>
      <c r="G2191" t="str">
        <f>_xlfn.XLOOKUP(C2191,customers!$A$2:$A$5902,customers!$B$2:$B$5902,,0)</f>
        <v>Erin Murray</v>
      </c>
      <c r="H2191" t="str">
        <f>_xlfn.XLOOKUP(C2191,customers!$A$2:$A$5902,customers!$G$2:$G$5902,,0)</f>
        <v>West</v>
      </c>
      <c r="I2191" t="str">
        <f>_xlfn.XLOOKUP(C2191,customers!$A$2:$A$5902,customers!$E$2:$E$5902,,0)</f>
        <v>Alexischester</v>
      </c>
      <c r="J2191" t="str">
        <f>INDEX(products!$B$2:$B$5902,MATCH(D2191,products!$A$2:$A$5902,0))</f>
        <v>OffSup</v>
      </c>
      <c r="K2191" t="str">
        <f>INDEX(products!$C$2:$C$5902,MATCH(D2191,products!$A$2:$A$5902,0))</f>
        <v>Bkcs</v>
      </c>
      <c r="L2191" s="3">
        <f>INDEX(products!$E$2:$E$5902,MATCH(D2191,products!$A$2:$A$5902,0))</f>
        <v>3998.99</v>
      </c>
      <c r="M2191">
        <f>_xlfn.XLOOKUP(D2191,products!$A$2:$A$5902,products!$F$2:$F$5902)</f>
        <v>6</v>
      </c>
      <c r="N2191" s="3">
        <f t="shared" si="34"/>
        <v>666.49833333333333</v>
      </c>
      <c r="O2191" s="3" t="str" cm="1">
        <f t="array" ref="O2191">_xlfn.IFS(J2191="Furn","Furniture",J2191="Tech","Technology",J2191="OffSup","Office Supplies")</f>
        <v>Office Supplies</v>
      </c>
      <c r="P2191" s="3" t="str" cm="1">
        <f t="array" ref="P2191">_xlfn.IFS(K2191="Bkcs","Bookcases",K2191="Phns","Phones",K2191="Acc","Accessories",K2191="Bndrs","Binders",K2191="Fstnrs","Fasteners")</f>
        <v>Bookcases</v>
      </c>
      <c r="Q2191" t="str">
        <f>IF(_xlfn.XLOOKUP(D2191,products!$A$2:$A$5902,products!$H$2:$H$5902,,0)=1,"Yes","No")</f>
        <v>No</v>
      </c>
    </row>
    <row r="2192" spans="1:17" x14ac:dyDescent="0.3">
      <c r="A2192" t="s">
        <v>13033</v>
      </c>
      <c r="B2192" s="4">
        <v>45004</v>
      </c>
      <c r="C2192" t="s">
        <v>13034</v>
      </c>
      <c r="D2192" t="s">
        <v>13037</v>
      </c>
      <c r="E2192" s="1">
        <v>45086</v>
      </c>
      <c r="F2192" t="s">
        <v>74</v>
      </c>
      <c r="G2192" t="str">
        <f>_xlfn.XLOOKUP(C2192,customers!$A$2:$A$5902,customers!$B$2:$B$5902,,0)</f>
        <v>Ronald Johnson</v>
      </c>
      <c r="H2192" t="str">
        <f>_xlfn.XLOOKUP(C2192,customers!$A$2:$A$5902,customers!$G$2:$G$5902,,0)</f>
        <v>East</v>
      </c>
      <c r="I2192" t="str">
        <f>_xlfn.XLOOKUP(C2192,customers!$A$2:$A$5902,customers!$E$2:$E$5902,,0)</f>
        <v>North Jodi</v>
      </c>
      <c r="J2192" t="str">
        <f>INDEX(products!$B$2:$B$5902,MATCH(D2192,products!$A$2:$A$5902,0))</f>
        <v>Furn</v>
      </c>
      <c r="K2192" t="str">
        <f>INDEX(products!$C$2:$C$5902,MATCH(D2192,products!$A$2:$A$5902,0))</f>
        <v>Bkcs</v>
      </c>
      <c r="L2192" s="3">
        <f>INDEX(products!$E$2:$E$5902,MATCH(D2192,products!$A$2:$A$5902,0))</f>
        <v>3074.26</v>
      </c>
      <c r="M2192">
        <f>_xlfn.XLOOKUP(D2192,products!$A$2:$A$5902,products!$F$2:$F$5902)</f>
        <v>4</v>
      </c>
      <c r="N2192" s="3">
        <f t="shared" si="34"/>
        <v>768.56500000000005</v>
      </c>
      <c r="O2192" s="3" t="str" cm="1">
        <f t="array" ref="O2192">_xlfn.IFS(J2192="Furn","Furniture",J2192="Tech","Technology",J2192="OffSup","Office Supplies")</f>
        <v>Furniture</v>
      </c>
      <c r="P2192" s="3" t="str" cm="1">
        <f t="array" ref="P2192">_xlfn.IFS(K2192="Bkcs","Bookcases",K2192="Phns","Phones",K2192="Acc","Accessories",K2192="Bndrs","Binders",K2192="Fstnrs","Fasteners")</f>
        <v>Bookcases</v>
      </c>
      <c r="Q2192" t="str">
        <f>IF(_xlfn.XLOOKUP(D2192,products!$A$2:$A$5902,products!$H$2:$H$5902,,0)=1,"Yes","No")</f>
        <v>No</v>
      </c>
    </row>
    <row r="2193" spans="1:17" x14ac:dyDescent="0.3">
      <c r="A2193" t="s">
        <v>13039</v>
      </c>
      <c r="B2193" s="4">
        <v>44814</v>
      </c>
      <c r="C2193" t="s">
        <v>13040</v>
      </c>
      <c r="D2193" t="s">
        <v>13042</v>
      </c>
      <c r="E2193" s="1">
        <v>45031</v>
      </c>
      <c r="F2193" t="s">
        <v>35</v>
      </c>
      <c r="G2193" t="str">
        <f>_xlfn.XLOOKUP(C2193,customers!$A$2:$A$5902,customers!$B$2:$B$5902,,0)</f>
        <v>Jim Gordon</v>
      </c>
      <c r="H2193" t="str">
        <f>_xlfn.XLOOKUP(C2193,customers!$A$2:$A$5902,customers!$G$2:$G$5902,,0)</f>
        <v>West</v>
      </c>
      <c r="I2193" t="str">
        <f>_xlfn.XLOOKUP(C2193,customers!$A$2:$A$5902,customers!$E$2:$E$5902,,0)</f>
        <v>Michaelborough</v>
      </c>
      <c r="J2193" t="str">
        <f>INDEX(products!$B$2:$B$5902,MATCH(D2193,products!$A$2:$A$5902,0))</f>
        <v>Furn</v>
      </c>
      <c r="K2193" t="str">
        <f>INDEX(products!$C$2:$C$5902,MATCH(D2193,products!$A$2:$A$5902,0))</f>
        <v>Acc</v>
      </c>
      <c r="L2193" s="3">
        <f>INDEX(products!$E$2:$E$5902,MATCH(D2193,products!$A$2:$A$5902,0))</f>
        <v>2711.99</v>
      </c>
      <c r="M2193">
        <f>_xlfn.XLOOKUP(D2193,products!$A$2:$A$5902,products!$F$2:$F$5902)</f>
        <v>1</v>
      </c>
      <c r="N2193" s="3">
        <f t="shared" si="34"/>
        <v>2711.99</v>
      </c>
      <c r="O2193" s="3" t="str" cm="1">
        <f t="array" ref="O2193">_xlfn.IFS(J2193="Furn","Furniture",J2193="Tech","Technology",J2193="OffSup","Office Supplies")</f>
        <v>Furniture</v>
      </c>
      <c r="P2193" s="3" t="str" cm="1">
        <f t="array" ref="P2193">_xlfn.IFS(K2193="Bkcs","Bookcases",K2193="Phns","Phones",K2193="Acc","Accessories",K2193="Bndrs","Binders",K2193="Fstnrs","Fasteners")</f>
        <v>Accessories</v>
      </c>
      <c r="Q2193" t="str">
        <f>IF(_xlfn.XLOOKUP(D2193,products!$A$2:$A$5902,products!$H$2:$H$5902,,0)=1,"Yes","No")</f>
        <v>Yes</v>
      </c>
    </row>
    <row r="2194" spans="1:17" x14ac:dyDescent="0.3">
      <c r="A2194" t="s">
        <v>13044</v>
      </c>
      <c r="B2194" s="4">
        <v>44539</v>
      </c>
      <c r="C2194" t="s">
        <v>13045</v>
      </c>
      <c r="D2194" t="s">
        <v>13048</v>
      </c>
      <c r="E2194" s="1">
        <v>44903</v>
      </c>
      <c r="F2194" t="s">
        <v>35</v>
      </c>
      <c r="G2194" t="str">
        <f>_xlfn.XLOOKUP(C2194,customers!$A$2:$A$5902,customers!$B$2:$B$5902,,0)</f>
        <v>Theresa Jenkins</v>
      </c>
      <c r="H2194" t="str">
        <f>_xlfn.XLOOKUP(C2194,customers!$A$2:$A$5902,customers!$G$2:$G$5902,,0)</f>
        <v>North</v>
      </c>
      <c r="I2194" t="str">
        <f>_xlfn.XLOOKUP(C2194,customers!$A$2:$A$5902,customers!$E$2:$E$5902,,0)</f>
        <v>Caseymouth</v>
      </c>
      <c r="J2194" t="str">
        <f>INDEX(products!$B$2:$B$5902,MATCH(D2194,products!$A$2:$A$5902,0))</f>
        <v>OffSup</v>
      </c>
      <c r="K2194" t="str">
        <f>INDEX(products!$C$2:$C$5902,MATCH(D2194,products!$A$2:$A$5902,0))</f>
        <v>Bkcs</v>
      </c>
      <c r="L2194" s="3">
        <f>INDEX(products!$E$2:$E$5902,MATCH(D2194,products!$A$2:$A$5902,0))</f>
        <v>1625.11</v>
      </c>
      <c r="M2194">
        <f>_xlfn.XLOOKUP(D2194,products!$A$2:$A$5902,products!$F$2:$F$5902)</f>
        <v>9</v>
      </c>
      <c r="N2194" s="3">
        <f t="shared" si="34"/>
        <v>180.56777777777776</v>
      </c>
      <c r="O2194" s="3" t="str" cm="1">
        <f t="array" ref="O2194">_xlfn.IFS(J2194="Furn","Furniture",J2194="Tech","Technology",J2194="OffSup","Office Supplies")</f>
        <v>Office Supplies</v>
      </c>
      <c r="P2194" s="3" t="str" cm="1">
        <f t="array" ref="P2194">_xlfn.IFS(K2194="Bkcs","Bookcases",K2194="Phns","Phones",K2194="Acc","Accessories",K2194="Bndrs","Binders",K2194="Fstnrs","Fasteners")</f>
        <v>Bookcases</v>
      </c>
      <c r="Q2194" t="str">
        <f>IF(_xlfn.XLOOKUP(D2194,products!$A$2:$A$5902,products!$H$2:$H$5902,,0)=1,"Yes","No")</f>
        <v>No</v>
      </c>
    </row>
    <row r="2195" spans="1:17" x14ac:dyDescent="0.3">
      <c r="A2195" t="s">
        <v>13050</v>
      </c>
      <c r="B2195" s="4">
        <v>44786</v>
      </c>
      <c r="C2195" t="s">
        <v>13051</v>
      </c>
      <c r="D2195" t="s">
        <v>13054</v>
      </c>
      <c r="E2195" s="1">
        <v>44985</v>
      </c>
      <c r="F2195" t="s">
        <v>74</v>
      </c>
      <c r="G2195" t="str">
        <f>_xlfn.XLOOKUP(C2195,customers!$A$2:$A$5902,customers!$B$2:$B$5902,,0)</f>
        <v>Melissa Medina</v>
      </c>
      <c r="H2195" t="str">
        <f>_xlfn.XLOOKUP(C2195,customers!$A$2:$A$5902,customers!$G$2:$G$5902,,0)</f>
        <v>West</v>
      </c>
      <c r="I2195" t="str">
        <f>_xlfn.XLOOKUP(C2195,customers!$A$2:$A$5902,customers!$E$2:$E$5902,,0)</f>
        <v>Troyshire</v>
      </c>
      <c r="J2195" t="str">
        <f>INDEX(products!$B$2:$B$5902,MATCH(D2195,products!$A$2:$A$5902,0))</f>
        <v>Furn</v>
      </c>
      <c r="K2195" t="str">
        <f>INDEX(products!$C$2:$C$5902,MATCH(D2195,products!$A$2:$A$5902,0))</f>
        <v>Bndrs</v>
      </c>
      <c r="L2195" s="3">
        <f>INDEX(products!$E$2:$E$5902,MATCH(D2195,products!$A$2:$A$5902,0))</f>
        <v>4532.9799999999996</v>
      </c>
      <c r="M2195">
        <f>_xlfn.XLOOKUP(D2195,products!$A$2:$A$5902,products!$F$2:$F$5902)</f>
        <v>6</v>
      </c>
      <c r="N2195" s="3">
        <f t="shared" si="34"/>
        <v>755.49666666666656</v>
      </c>
      <c r="O2195" s="3" t="str" cm="1">
        <f t="array" ref="O2195">_xlfn.IFS(J2195="Furn","Furniture",J2195="Tech","Technology",J2195="OffSup","Office Supplies")</f>
        <v>Furniture</v>
      </c>
      <c r="P2195" s="3" t="str" cm="1">
        <f t="array" ref="P2195">_xlfn.IFS(K2195="Bkcs","Bookcases",K2195="Phns","Phones",K2195="Acc","Accessories",K2195="Bndrs","Binders",K2195="Fstnrs","Fasteners")</f>
        <v>Binders</v>
      </c>
      <c r="Q2195" t="str">
        <f>IF(_xlfn.XLOOKUP(D2195,products!$A$2:$A$5902,products!$H$2:$H$5902,,0)=1,"Yes","No")</f>
        <v>No</v>
      </c>
    </row>
    <row r="2196" spans="1:17" x14ac:dyDescent="0.3">
      <c r="A2196" t="s">
        <v>13056</v>
      </c>
      <c r="B2196" s="4">
        <v>44597</v>
      </c>
      <c r="C2196" t="s">
        <v>13057</v>
      </c>
      <c r="D2196" t="s">
        <v>13060</v>
      </c>
      <c r="E2196" s="1">
        <v>44719</v>
      </c>
      <c r="F2196" t="s">
        <v>74</v>
      </c>
      <c r="G2196" t="str">
        <f>_xlfn.XLOOKUP(C2196,customers!$A$2:$A$5902,customers!$B$2:$B$5902,,0)</f>
        <v>Eric Noble</v>
      </c>
      <c r="H2196" t="str">
        <f>_xlfn.XLOOKUP(C2196,customers!$A$2:$A$5902,customers!$G$2:$G$5902,,0)</f>
        <v>South</v>
      </c>
      <c r="I2196" t="str">
        <f>_xlfn.XLOOKUP(C2196,customers!$A$2:$A$5902,customers!$E$2:$E$5902,,0)</f>
        <v>Martinezfort</v>
      </c>
      <c r="J2196" t="str">
        <f>INDEX(products!$B$2:$B$5902,MATCH(D2196,products!$A$2:$A$5902,0))</f>
        <v>OffSup</v>
      </c>
      <c r="K2196" t="str">
        <f>INDEX(products!$C$2:$C$5902,MATCH(D2196,products!$A$2:$A$5902,0))</f>
        <v>Fstnrs</v>
      </c>
      <c r="L2196" s="3">
        <f>INDEX(products!$E$2:$E$5902,MATCH(D2196,products!$A$2:$A$5902,0))</f>
        <v>676.82</v>
      </c>
      <c r="M2196">
        <f>_xlfn.XLOOKUP(D2196,products!$A$2:$A$5902,products!$F$2:$F$5902)</f>
        <v>8</v>
      </c>
      <c r="N2196" s="3">
        <f t="shared" si="34"/>
        <v>84.602500000000006</v>
      </c>
      <c r="O2196" s="3" t="str" cm="1">
        <f t="array" ref="O2196">_xlfn.IFS(J2196="Furn","Furniture",J2196="Tech","Technology",J2196="OffSup","Office Supplies")</f>
        <v>Office Supplies</v>
      </c>
      <c r="P2196" s="3" t="str" cm="1">
        <f t="array" ref="P2196">_xlfn.IFS(K2196="Bkcs","Bookcases",K2196="Phns","Phones",K2196="Acc","Accessories",K2196="Bndrs","Binders",K2196="Fstnrs","Fasteners")</f>
        <v>Fasteners</v>
      </c>
      <c r="Q2196" t="str">
        <f>IF(_xlfn.XLOOKUP(D2196,products!$A$2:$A$5902,products!$H$2:$H$5902,,0)=1,"Yes","No")</f>
        <v>Yes</v>
      </c>
    </row>
    <row r="2197" spans="1:17" x14ac:dyDescent="0.3">
      <c r="A2197" t="s">
        <v>13062</v>
      </c>
      <c r="B2197" s="4">
        <v>44136</v>
      </c>
      <c r="C2197" t="s">
        <v>13063</v>
      </c>
      <c r="D2197" t="s">
        <v>13066</v>
      </c>
      <c r="E2197" s="1">
        <v>44422</v>
      </c>
      <c r="F2197" t="s">
        <v>74</v>
      </c>
      <c r="G2197" t="str">
        <f>_xlfn.XLOOKUP(C2197,customers!$A$2:$A$5902,customers!$B$2:$B$5902,,0)</f>
        <v>Nicole Hunter</v>
      </c>
      <c r="H2197" t="str">
        <f>_xlfn.XLOOKUP(C2197,customers!$A$2:$A$5902,customers!$G$2:$G$5902,,0)</f>
        <v>South</v>
      </c>
      <c r="I2197" t="str">
        <f>_xlfn.XLOOKUP(C2197,customers!$A$2:$A$5902,customers!$E$2:$E$5902,,0)</f>
        <v>Dyerburgh</v>
      </c>
      <c r="J2197" t="str">
        <f>INDEX(products!$B$2:$B$5902,MATCH(D2197,products!$A$2:$A$5902,0))</f>
        <v>Furn</v>
      </c>
      <c r="K2197" t="str">
        <f>INDEX(products!$C$2:$C$5902,MATCH(D2197,products!$A$2:$A$5902,0))</f>
        <v>Phns</v>
      </c>
      <c r="L2197" s="3">
        <f>INDEX(products!$E$2:$E$5902,MATCH(D2197,products!$A$2:$A$5902,0))</f>
        <v>967.93</v>
      </c>
      <c r="M2197">
        <f>_xlfn.XLOOKUP(D2197,products!$A$2:$A$5902,products!$F$2:$F$5902)</f>
        <v>10</v>
      </c>
      <c r="N2197" s="3">
        <f t="shared" si="34"/>
        <v>96.792999999999992</v>
      </c>
      <c r="O2197" s="3" t="str" cm="1">
        <f t="array" ref="O2197">_xlfn.IFS(J2197="Furn","Furniture",J2197="Tech","Technology",J2197="OffSup","Office Supplies")</f>
        <v>Furniture</v>
      </c>
      <c r="P2197" s="3" t="str" cm="1">
        <f t="array" ref="P2197">_xlfn.IFS(K2197="Bkcs","Bookcases",K2197="Phns","Phones",K2197="Acc","Accessories",K2197="Bndrs","Binders",K2197="Fstnrs","Fasteners")</f>
        <v>Phones</v>
      </c>
      <c r="Q2197" t="str">
        <f>IF(_xlfn.XLOOKUP(D2197,products!$A$2:$A$5902,products!$H$2:$H$5902,,0)=1,"Yes","No")</f>
        <v>Yes</v>
      </c>
    </row>
    <row r="2198" spans="1:17" x14ac:dyDescent="0.3">
      <c r="A2198" t="s">
        <v>13068</v>
      </c>
      <c r="B2198" s="4">
        <v>44439</v>
      </c>
      <c r="C2198" t="s">
        <v>13069</v>
      </c>
      <c r="D2198" t="s">
        <v>13071</v>
      </c>
      <c r="E2198" s="1">
        <v>44503</v>
      </c>
      <c r="F2198" t="s">
        <v>35</v>
      </c>
      <c r="G2198" t="str">
        <f>_xlfn.XLOOKUP(C2198,customers!$A$2:$A$5902,customers!$B$2:$B$5902,,0)</f>
        <v>David Valencia</v>
      </c>
      <c r="H2198" t="str">
        <f>_xlfn.XLOOKUP(C2198,customers!$A$2:$A$5902,customers!$G$2:$G$5902,,0)</f>
        <v>West</v>
      </c>
      <c r="I2198" t="str">
        <f>_xlfn.XLOOKUP(C2198,customers!$A$2:$A$5902,customers!$E$2:$E$5902,,0)</f>
        <v>South Sandra</v>
      </c>
      <c r="J2198" t="str">
        <f>INDEX(products!$B$2:$B$5902,MATCH(D2198,products!$A$2:$A$5902,0))</f>
        <v>Furn</v>
      </c>
      <c r="K2198" t="str">
        <f>INDEX(products!$C$2:$C$5902,MATCH(D2198,products!$A$2:$A$5902,0))</f>
        <v>Phns</v>
      </c>
      <c r="L2198" s="3">
        <f>INDEX(products!$E$2:$E$5902,MATCH(D2198,products!$A$2:$A$5902,0))</f>
        <v>1317.56</v>
      </c>
      <c r="M2198">
        <f>_xlfn.XLOOKUP(D2198,products!$A$2:$A$5902,products!$F$2:$F$5902)</f>
        <v>9</v>
      </c>
      <c r="N2198" s="3">
        <f t="shared" si="34"/>
        <v>146.39555555555555</v>
      </c>
      <c r="O2198" s="3" t="str" cm="1">
        <f t="array" ref="O2198">_xlfn.IFS(J2198="Furn","Furniture",J2198="Tech","Technology",J2198="OffSup","Office Supplies")</f>
        <v>Furniture</v>
      </c>
      <c r="P2198" s="3" t="str" cm="1">
        <f t="array" ref="P2198">_xlfn.IFS(K2198="Bkcs","Bookcases",K2198="Phns","Phones",K2198="Acc","Accessories",K2198="Bndrs","Binders",K2198="Fstnrs","Fasteners")</f>
        <v>Phones</v>
      </c>
      <c r="Q2198" t="str">
        <f>IF(_xlfn.XLOOKUP(D2198,products!$A$2:$A$5902,products!$H$2:$H$5902,,0)=1,"Yes","No")</f>
        <v>Yes</v>
      </c>
    </row>
    <row r="2199" spans="1:17" x14ac:dyDescent="0.3">
      <c r="A2199" t="s">
        <v>13073</v>
      </c>
      <c r="B2199" s="4">
        <v>43557</v>
      </c>
      <c r="C2199" t="s">
        <v>13074</v>
      </c>
      <c r="D2199" t="s">
        <v>13076</v>
      </c>
      <c r="E2199" s="1">
        <v>43859</v>
      </c>
      <c r="F2199" t="s">
        <v>35</v>
      </c>
      <c r="G2199" t="str">
        <f>_xlfn.XLOOKUP(C2199,customers!$A$2:$A$5902,customers!$B$2:$B$5902,,0)</f>
        <v>Michelle Leonard</v>
      </c>
      <c r="H2199" t="str">
        <f>_xlfn.XLOOKUP(C2199,customers!$A$2:$A$5902,customers!$G$2:$G$5902,,0)</f>
        <v>West</v>
      </c>
      <c r="I2199" t="str">
        <f>_xlfn.XLOOKUP(C2199,customers!$A$2:$A$5902,customers!$E$2:$E$5902,,0)</f>
        <v>South Travismouth</v>
      </c>
      <c r="J2199" t="str">
        <f>INDEX(products!$B$2:$B$5902,MATCH(D2199,products!$A$2:$A$5902,0))</f>
        <v>Furn</v>
      </c>
      <c r="K2199" t="str">
        <f>INDEX(products!$C$2:$C$5902,MATCH(D2199,products!$A$2:$A$5902,0))</f>
        <v>Acc</v>
      </c>
      <c r="L2199" s="3">
        <f>INDEX(products!$E$2:$E$5902,MATCH(D2199,products!$A$2:$A$5902,0))</f>
        <v>1930.64</v>
      </c>
      <c r="M2199">
        <f>_xlfn.XLOOKUP(D2199,products!$A$2:$A$5902,products!$F$2:$F$5902)</f>
        <v>3</v>
      </c>
      <c r="N2199" s="3">
        <f t="shared" si="34"/>
        <v>643.54666666666674</v>
      </c>
      <c r="O2199" s="3" t="str" cm="1">
        <f t="array" ref="O2199">_xlfn.IFS(J2199="Furn","Furniture",J2199="Tech","Technology",J2199="OffSup","Office Supplies")</f>
        <v>Furniture</v>
      </c>
      <c r="P2199" s="3" t="str" cm="1">
        <f t="array" ref="P2199">_xlfn.IFS(K2199="Bkcs","Bookcases",K2199="Phns","Phones",K2199="Acc","Accessories",K2199="Bndrs","Binders",K2199="Fstnrs","Fasteners")</f>
        <v>Accessories</v>
      </c>
      <c r="Q2199" t="str">
        <f>IF(_xlfn.XLOOKUP(D2199,products!$A$2:$A$5902,products!$H$2:$H$5902,,0)=1,"Yes","No")</f>
        <v>No</v>
      </c>
    </row>
    <row r="2200" spans="1:17" x14ac:dyDescent="0.3">
      <c r="A2200" t="s">
        <v>13078</v>
      </c>
      <c r="B2200" s="4">
        <v>45196</v>
      </c>
      <c r="C2200" t="s">
        <v>13079</v>
      </c>
      <c r="D2200" t="s">
        <v>13082</v>
      </c>
      <c r="E2200" s="1">
        <v>45250</v>
      </c>
      <c r="F2200" t="s">
        <v>21</v>
      </c>
      <c r="G2200" t="str">
        <f>_xlfn.XLOOKUP(C2200,customers!$A$2:$A$5902,customers!$B$2:$B$5902,,0)</f>
        <v>Yolanda Barber</v>
      </c>
      <c r="H2200" t="str">
        <f>_xlfn.XLOOKUP(C2200,customers!$A$2:$A$5902,customers!$G$2:$G$5902,,0)</f>
        <v>South</v>
      </c>
      <c r="I2200" t="str">
        <f>_xlfn.XLOOKUP(C2200,customers!$A$2:$A$5902,customers!$E$2:$E$5902,,0)</f>
        <v>Meghanborough</v>
      </c>
      <c r="J2200" t="str">
        <f>INDEX(products!$B$2:$B$5902,MATCH(D2200,products!$A$2:$A$5902,0))</f>
        <v>Furn</v>
      </c>
      <c r="K2200" t="str">
        <f>INDEX(products!$C$2:$C$5902,MATCH(D2200,products!$A$2:$A$5902,0))</f>
        <v>Bkcs</v>
      </c>
      <c r="L2200" s="3">
        <f>INDEX(products!$E$2:$E$5902,MATCH(D2200,products!$A$2:$A$5902,0))</f>
        <v>163.98</v>
      </c>
      <c r="M2200">
        <f>_xlfn.XLOOKUP(D2200,products!$A$2:$A$5902,products!$F$2:$F$5902)</f>
        <v>6</v>
      </c>
      <c r="N2200" s="3">
        <f t="shared" si="34"/>
        <v>27.33</v>
      </c>
      <c r="O2200" s="3" t="str" cm="1">
        <f t="array" ref="O2200">_xlfn.IFS(J2200="Furn","Furniture",J2200="Tech","Technology",J2200="OffSup","Office Supplies")</f>
        <v>Furniture</v>
      </c>
      <c r="P2200" s="3" t="str" cm="1">
        <f t="array" ref="P2200">_xlfn.IFS(K2200="Bkcs","Bookcases",K2200="Phns","Phones",K2200="Acc","Accessories",K2200="Bndrs","Binders",K2200="Fstnrs","Fasteners")</f>
        <v>Bookcases</v>
      </c>
      <c r="Q2200" t="str">
        <f>IF(_xlfn.XLOOKUP(D2200,products!$A$2:$A$5902,products!$H$2:$H$5902,,0)=1,"Yes","No")</f>
        <v>Yes</v>
      </c>
    </row>
    <row r="2201" spans="1:17" x14ac:dyDescent="0.3">
      <c r="A2201" t="s">
        <v>13084</v>
      </c>
      <c r="B2201" s="4">
        <v>44184</v>
      </c>
      <c r="C2201" t="s">
        <v>13085</v>
      </c>
      <c r="D2201" t="s">
        <v>13088</v>
      </c>
      <c r="E2201" s="1">
        <v>44311</v>
      </c>
      <c r="F2201" t="s">
        <v>74</v>
      </c>
      <c r="G2201" t="str">
        <f>_xlfn.XLOOKUP(C2201,customers!$A$2:$A$5902,customers!$B$2:$B$5902,,0)</f>
        <v>Margaret Hill</v>
      </c>
      <c r="H2201" t="str">
        <f>_xlfn.XLOOKUP(C2201,customers!$A$2:$A$5902,customers!$G$2:$G$5902,,0)</f>
        <v>West</v>
      </c>
      <c r="I2201" t="str">
        <f>_xlfn.XLOOKUP(C2201,customers!$A$2:$A$5902,customers!$E$2:$E$5902,,0)</f>
        <v>Mcdonaldfort</v>
      </c>
      <c r="J2201" t="str">
        <f>INDEX(products!$B$2:$B$5902,MATCH(D2201,products!$A$2:$A$5902,0))</f>
        <v>OffSup</v>
      </c>
      <c r="K2201" t="str">
        <f>INDEX(products!$C$2:$C$5902,MATCH(D2201,products!$A$2:$A$5902,0))</f>
        <v>Fstnrs</v>
      </c>
      <c r="L2201" s="3">
        <f>INDEX(products!$E$2:$E$5902,MATCH(D2201,products!$A$2:$A$5902,0))</f>
        <v>4145.2299999999996</v>
      </c>
      <c r="M2201">
        <f>_xlfn.XLOOKUP(D2201,products!$A$2:$A$5902,products!$F$2:$F$5902)</f>
        <v>7</v>
      </c>
      <c r="N2201" s="3">
        <f t="shared" si="34"/>
        <v>592.17571428571421</v>
      </c>
      <c r="O2201" s="3" t="str" cm="1">
        <f t="array" ref="O2201">_xlfn.IFS(J2201="Furn","Furniture",J2201="Tech","Technology",J2201="OffSup","Office Supplies")</f>
        <v>Office Supplies</v>
      </c>
      <c r="P2201" s="3" t="str" cm="1">
        <f t="array" ref="P2201">_xlfn.IFS(K2201="Bkcs","Bookcases",K2201="Phns","Phones",K2201="Acc","Accessories",K2201="Bndrs","Binders",K2201="Fstnrs","Fasteners")</f>
        <v>Fasteners</v>
      </c>
      <c r="Q2201" t="str">
        <f>IF(_xlfn.XLOOKUP(D2201,products!$A$2:$A$5902,products!$H$2:$H$5902,,0)=1,"Yes","No")</f>
        <v>Yes</v>
      </c>
    </row>
    <row r="2202" spans="1:17" x14ac:dyDescent="0.3">
      <c r="A2202" t="s">
        <v>13090</v>
      </c>
      <c r="B2202" s="4">
        <v>45077</v>
      </c>
      <c r="C2202" t="s">
        <v>13091</v>
      </c>
      <c r="D2202" t="s">
        <v>13094</v>
      </c>
      <c r="E2202" s="1">
        <v>45129</v>
      </c>
      <c r="F2202" t="s">
        <v>21</v>
      </c>
      <c r="G2202" t="str">
        <f>_xlfn.XLOOKUP(C2202,customers!$A$2:$A$5902,customers!$B$2:$B$5902,,0)</f>
        <v>Brandon Ferguson</v>
      </c>
      <c r="H2202" t="str">
        <f>_xlfn.XLOOKUP(C2202,customers!$A$2:$A$5902,customers!$G$2:$G$5902,,0)</f>
        <v>West</v>
      </c>
      <c r="I2202" t="str">
        <f>_xlfn.XLOOKUP(C2202,customers!$A$2:$A$5902,customers!$E$2:$E$5902,,0)</f>
        <v>Jacobsfurt</v>
      </c>
      <c r="J2202" t="str">
        <f>INDEX(products!$B$2:$B$5902,MATCH(D2202,products!$A$2:$A$5902,0))</f>
        <v>Furn</v>
      </c>
      <c r="K2202" t="str">
        <f>INDEX(products!$C$2:$C$5902,MATCH(D2202,products!$A$2:$A$5902,0))</f>
        <v>Bkcs</v>
      </c>
      <c r="L2202" s="3">
        <f>INDEX(products!$E$2:$E$5902,MATCH(D2202,products!$A$2:$A$5902,0))</f>
        <v>2974.68</v>
      </c>
      <c r="M2202">
        <f>_xlfn.XLOOKUP(D2202,products!$A$2:$A$5902,products!$F$2:$F$5902)</f>
        <v>5</v>
      </c>
      <c r="N2202" s="3">
        <f t="shared" si="34"/>
        <v>594.93599999999992</v>
      </c>
      <c r="O2202" s="3" t="str" cm="1">
        <f t="array" ref="O2202">_xlfn.IFS(J2202="Furn","Furniture",J2202="Tech","Technology",J2202="OffSup","Office Supplies")</f>
        <v>Furniture</v>
      </c>
      <c r="P2202" s="3" t="str" cm="1">
        <f t="array" ref="P2202">_xlfn.IFS(K2202="Bkcs","Bookcases",K2202="Phns","Phones",K2202="Acc","Accessories",K2202="Bndrs","Binders",K2202="Fstnrs","Fasteners")</f>
        <v>Bookcases</v>
      </c>
      <c r="Q2202" t="str">
        <f>IF(_xlfn.XLOOKUP(D2202,products!$A$2:$A$5902,products!$H$2:$H$5902,,0)=1,"Yes","No")</f>
        <v>Yes</v>
      </c>
    </row>
    <row r="2203" spans="1:17" x14ac:dyDescent="0.3">
      <c r="A2203" t="s">
        <v>13096</v>
      </c>
      <c r="B2203" s="4">
        <v>44018</v>
      </c>
      <c r="C2203" t="s">
        <v>13097</v>
      </c>
      <c r="D2203" t="s">
        <v>13100</v>
      </c>
      <c r="E2203" s="1">
        <v>44114</v>
      </c>
      <c r="F2203" t="s">
        <v>21</v>
      </c>
      <c r="G2203" t="str">
        <f>_xlfn.XLOOKUP(C2203,customers!$A$2:$A$5902,customers!$B$2:$B$5902,,0)</f>
        <v>Madeline Johnson</v>
      </c>
      <c r="H2203" t="str">
        <f>_xlfn.XLOOKUP(C2203,customers!$A$2:$A$5902,customers!$G$2:$G$5902,,0)</f>
        <v>East</v>
      </c>
      <c r="I2203" t="str">
        <f>_xlfn.XLOOKUP(C2203,customers!$A$2:$A$5902,customers!$E$2:$E$5902,,0)</f>
        <v>Lefurt</v>
      </c>
      <c r="J2203" t="str">
        <f>INDEX(products!$B$2:$B$5902,MATCH(D2203,products!$A$2:$A$5902,0))</f>
        <v>Tech</v>
      </c>
      <c r="K2203" t="str">
        <f>INDEX(products!$C$2:$C$5902,MATCH(D2203,products!$A$2:$A$5902,0))</f>
        <v>Fstnrs</v>
      </c>
      <c r="L2203" s="3">
        <f>INDEX(products!$E$2:$E$5902,MATCH(D2203,products!$A$2:$A$5902,0))</f>
        <v>3165.9</v>
      </c>
      <c r="M2203">
        <f>_xlfn.XLOOKUP(D2203,products!$A$2:$A$5902,products!$F$2:$F$5902)</f>
        <v>7</v>
      </c>
      <c r="N2203" s="3">
        <f t="shared" si="34"/>
        <v>452.2714285714286</v>
      </c>
      <c r="O2203" s="3" t="str" cm="1">
        <f t="array" ref="O2203">_xlfn.IFS(J2203="Furn","Furniture",J2203="Tech","Technology",J2203="OffSup","Office Supplies")</f>
        <v>Technology</v>
      </c>
      <c r="P2203" s="3" t="str" cm="1">
        <f t="array" ref="P2203">_xlfn.IFS(K2203="Bkcs","Bookcases",K2203="Phns","Phones",K2203="Acc","Accessories",K2203="Bndrs","Binders",K2203="Fstnrs","Fasteners")</f>
        <v>Fasteners</v>
      </c>
      <c r="Q2203" t="str">
        <f>IF(_xlfn.XLOOKUP(D2203,products!$A$2:$A$5902,products!$H$2:$H$5902,,0)=1,"Yes","No")</f>
        <v>Yes</v>
      </c>
    </row>
    <row r="2204" spans="1:17" x14ac:dyDescent="0.3">
      <c r="A2204" t="s">
        <v>13102</v>
      </c>
      <c r="B2204" s="4">
        <v>43622</v>
      </c>
      <c r="C2204" t="s">
        <v>13103</v>
      </c>
      <c r="D2204" t="s">
        <v>13106</v>
      </c>
      <c r="E2204" s="1">
        <v>43972</v>
      </c>
      <c r="F2204" t="s">
        <v>74</v>
      </c>
      <c r="G2204" t="str">
        <f>_xlfn.XLOOKUP(C2204,customers!$A$2:$A$5902,customers!$B$2:$B$5902,,0)</f>
        <v>Ann Rice</v>
      </c>
      <c r="H2204" t="str">
        <f>_xlfn.XLOOKUP(C2204,customers!$A$2:$A$5902,customers!$G$2:$G$5902,,0)</f>
        <v>North</v>
      </c>
      <c r="I2204" t="str">
        <f>_xlfn.XLOOKUP(C2204,customers!$A$2:$A$5902,customers!$E$2:$E$5902,,0)</f>
        <v>East Joshua</v>
      </c>
      <c r="J2204" t="str">
        <f>INDEX(products!$B$2:$B$5902,MATCH(D2204,products!$A$2:$A$5902,0))</f>
        <v>OffSup</v>
      </c>
      <c r="K2204" t="str">
        <f>INDEX(products!$C$2:$C$5902,MATCH(D2204,products!$A$2:$A$5902,0))</f>
        <v>Bndrs</v>
      </c>
      <c r="L2204" s="3">
        <f>INDEX(products!$E$2:$E$5902,MATCH(D2204,products!$A$2:$A$5902,0))</f>
        <v>872.15</v>
      </c>
      <c r="M2204">
        <f>_xlfn.XLOOKUP(D2204,products!$A$2:$A$5902,products!$F$2:$F$5902)</f>
        <v>2</v>
      </c>
      <c r="N2204" s="3">
        <f t="shared" si="34"/>
        <v>436.07499999999999</v>
      </c>
      <c r="O2204" s="3" t="str" cm="1">
        <f t="array" ref="O2204">_xlfn.IFS(J2204="Furn","Furniture",J2204="Tech","Technology",J2204="OffSup","Office Supplies")</f>
        <v>Office Supplies</v>
      </c>
      <c r="P2204" s="3" t="str" cm="1">
        <f t="array" ref="P2204">_xlfn.IFS(K2204="Bkcs","Bookcases",K2204="Phns","Phones",K2204="Acc","Accessories",K2204="Bndrs","Binders",K2204="Fstnrs","Fasteners")</f>
        <v>Binders</v>
      </c>
      <c r="Q2204" t="str">
        <f>IF(_xlfn.XLOOKUP(D2204,products!$A$2:$A$5902,products!$H$2:$H$5902,,0)=1,"Yes","No")</f>
        <v>Yes</v>
      </c>
    </row>
    <row r="2205" spans="1:17" x14ac:dyDescent="0.3">
      <c r="A2205" t="s">
        <v>13108</v>
      </c>
      <c r="B2205" s="4">
        <v>44730</v>
      </c>
      <c r="C2205" t="s">
        <v>13109</v>
      </c>
      <c r="D2205" t="s">
        <v>13112</v>
      </c>
      <c r="E2205" s="1">
        <v>44803</v>
      </c>
      <c r="F2205" t="s">
        <v>35</v>
      </c>
      <c r="G2205" t="str">
        <f>_xlfn.XLOOKUP(C2205,customers!$A$2:$A$5902,customers!$B$2:$B$5902,,0)</f>
        <v>James Gordon</v>
      </c>
      <c r="H2205" t="str">
        <f>_xlfn.XLOOKUP(C2205,customers!$A$2:$A$5902,customers!$G$2:$G$5902,,0)</f>
        <v>West</v>
      </c>
      <c r="I2205" t="str">
        <f>_xlfn.XLOOKUP(C2205,customers!$A$2:$A$5902,customers!$E$2:$E$5902,,0)</f>
        <v>Williamsmouth</v>
      </c>
      <c r="J2205" t="str">
        <f>INDEX(products!$B$2:$B$5902,MATCH(D2205,products!$A$2:$A$5902,0))</f>
        <v>OffSup</v>
      </c>
      <c r="K2205" t="str">
        <f>INDEX(products!$C$2:$C$5902,MATCH(D2205,products!$A$2:$A$5902,0))</f>
        <v>Acc</v>
      </c>
      <c r="L2205" s="3">
        <f>INDEX(products!$E$2:$E$5902,MATCH(D2205,products!$A$2:$A$5902,0))</f>
        <v>4926.32</v>
      </c>
      <c r="M2205">
        <f>_xlfn.XLOOKUP(D2205,products!$A$2:$A$5902,products!$F$2:$F$5902)</f>
        <v>5</v>
      </c>
      <c r="N2205" s="3">
        <f t="shared" si="34"/>
        <v>985.2639999999999</v>
      </c>
      <c r="O2205" s="3" t="str" cm="1">
        <f t="array" ref="O2205">_xlfn.IFS(J2205="Furn","Furniture",J2205="Tech","Technology",J2205="OffSup","Office Supplies")</f>
        <v>Office Supplies</v>
      </c>
      <c r="P2205" s="3" t="str" cm="1">
        <f t="array" ref="P2205">_xlfn.IFS(K2205="Bkcs","Bookcases",K2205="Phns","Phones",K2205="Acc","Accessories",K2205="Bndrs","Binders",K2205="Fstnrs","Fasteners")</f>
        <v>Accessories</v>
      </c>
      <c r="Q2205" t="str">
        <f>IF(_xlfn.XLOOKUP(D2205,products!$A$2:$A$5902,products!$H$2:$H$5902,,0)=1,"Yes","No")</f>
        <v>Yes</v>
      </c>
    </row>
    <row r="2206" spans="1:17" x14ac:dyDescent="0.3">
      <c r="A2206" t="s">
        <v>13114</v>
      </c>
      <c r="B2206" s="4">
        <v>44142</v>
      </c>
      <c r="C2206" t="s">
        <v>13115</v>
      </c>
      <c r="D2206" t="s">
        <v>13118</v>
      </c>
      <c r="E2206" s="1">
        <v>44339</v>
      </c>
      <c r="F2206" t="s">
        <v>74</v>
      </c>
      <c r="G2206" t="str">
        <f>_xlfn.XLOOKUP(C2206,customers!$A$2:$A$5902,customers!$B$2:$B$5902,,0)</f>
        <v>Mr. Shawn Walsh</v>
      </c>
      <c r="H2206" t="str">
        <f>_xlfn.XLOOKUP(C2206,customers!$A$2:$A$5902,customers!$G$2:$G$5902,,0)</f>
        <v>West</v>
      </c>
      <c r="I2206" t="str">
        <f>_xlfn.XLOOKUP(C2206,customers!$A$2:$A$5902,customers!$E$2:$E$5902,,0)</f>
        <v>Lake Jessica</v>
      </c>
      <c r="J2206" t="str">
        <f>INDEX(products!$B$2:$B$5902,MATCH(D2206,products!$A$2:$A$5902,0))</f>
        <v>OffSup</v>
      </c>
      <c r="K2206" t="str">
        <f>INDEX(products!$C$2:$C$5902,MATCH(D2206,products!$A$2:$A$5902,0))</f>
        <v>Fstnrs</v>
      </c>
      <c r="L2206" s="3">
        <f>INDEX(products!$E$2:$E$5902,MATCH(D2206,products!$A$2:$A$5902,0))</f>
        <v>3073.81</v>
      </c>
      <c r="M2206">
        <f>_xlfn.XLOOKUP(D2206,products!$A$2:$A$5902,products!$F$2:$F$5902)</f>
        <v>9</v>
      </c>
      <c r="N2206" s="3">
        <f t="shared" si="34"/>
        <v>341.53444444444443</v>
      </c>
      <c r="O2206" s="3" t="str" cm="1">
        <f t="array" ref="O2206">_xlfn.IFS(J2206="Furn","Furniture",J2206="Tech","Technology",J2206="OffSup","Office Supplies")</f>
        <v>Office Supplies</v>
      </c>
      <c r="P2206" s="3" t="str" cm="1">
        <f t="array" ref="P2206">_xlfn.IFS(K2206="Bkcs","Bookcases",K2206="Phns","Phones",K2206="Acc","Accessories",K2206="Bndrs","Binders",K2206="Fstnrs","Fasteners")</f>
        <v>Fasteners</v>
      </c>
      <c r="Q2206" t="str">
        <f>IF(_xlfn.XLOOKUP(D2206,products!$A$2:$A$5902,products!$H$2:$H$5902,,0)=1,"Yes","No")</f>
        <v>No</v>
      </c>
    </row>
    <row r="2207" spans="1:17" x14ac:dyDescent="0.3">
      <c r="A2207" t="s">
        <v>13120</v>
      </c>
      <c r="B2207" s="4">
        <v>44456</v>
      </c>
      <c r="C2207" t="s">
        <v>13121</v>
      </c>
      <c r="D2207" t="s">
        <v>13124</v>
      </c>
      <c r="E2207" s="1">
        <v>44585</v>
      </c>
      <c r="F2207" t="s">
        <v>35</v>
      </c>
      <c r="G2207" t="str">
        <f>_xlfn.XLOOKUP(C2207,customers!$A$2:$A$5902,customers!$B$2:$B$5902,,0)</f>
        <v>Jeffrey Rowe</v>
      </c>
      <c r="H2207" t="str">
        <f>_xlfn.XLOOKUP(C2207,customers!$A$2:$A$5902,customers!$G$2:$G$5902,,0)</f>
        <v>East</v>
      </c>
      <c r="I2207" t="str">
        <f>_xlfn.XLOOKUP(C2207,customers!$A$2:$A$5902,customers!$E$2:$E$5902,,0)</f>
        <v>New Josephview</v>
      </c>
      <c r="J2207" t="str">
        <f>INDEX(products!$B$2:$B$5902,MATCH(D2207,products!$A$2:$A$5902,0))</f>
        <v>OffSup</v>
      </c>
      <c r="K2207" t="str">
        <f>INDEX(products!$C$2:$C$5902,MATCH(D2207,products!$A$2:$A$5902,0))</f>
        <v>Bkcs</v>
      </c>
      <c r="L2207" s="3">
        <f>INDEX(products!$E$2:$E$5902,MATCH(D2207,products!$A$2:$A$5902,0))</f>
        <v>1342.31</v>
      </c>
      <c r="M2207">
        <f>_xlfn.XLOOKUP(D2207,products!$A$2:$A$5902,products!$F$2:$F$5902)</f>
        <v>4</v>
      </c>
      <c r="N2207" s="3">
        <f t="shared" si="34"/>
        <v>335.57749999999999</v>
      </c>
      <c r="O2207" s="3" t="str" cm="1">
        <f t="array" ref="O2207">_xlfn.IFS(J2207="Furn","Furniture",J2207="Tech","Technology",J2207="OffSup","Office Supplies")</f>
        <v>Office Supplies</v>
      </c>
      <c r="P2207" s="3" t="str" cm="1">
        <f t="array" ref="P2207">_xlfn.IFS(K2207="Bkcs","Bookcases",K2207="Phns","Phones",K2207="Acc","Accessories",K2207="Bndrs","Binders",K2207="Fstnrs","Fasteners")</f>
        <v>Bookcases</v>
      </c>
      <c r="Q2207" t="str">
        <f>IF(_xlfn.XLOOKUP(D2207,products!$A$2:$A$5902,products!$H$2:$H$5902,,0)=1,"Yes","No")</f>
        <v>No</v>
      </c>
    </row>
    <row r="2208" spans="1:17" x14ac:dyDescent="0.3">
      <c r="A2208" t="s">
        <v>13126</v>
      </c>
      <c r="B2208" s="4">
        <v>45283</v>
      </c>
      <c r="C2208" t="s">
        <v>13127</v>
      </c>
      <c r="D2208" t="s">
        <v>13129</v>
      </c>
      <c r="E2208" s="1">
        <v>45419</v>
      </c>
      <c r="F2208" t="s">
        <v>74</v>
      </c>
      <c r="G2208" t="str">
        <f>_xlfn.XLOOKUP(C2208,customers!$A$2:$A$5902,customers!$B$2:$B$5902,,0)</f>
        <v>Rodney Phillips</v>
      </c>
      <c r="H2208" t="str">
        <f>_xlfn.XLOOKUP(C2208,customers!$A$2:$A$5902,customers!$G$2:$G$5902,,0)</f>
        <v>West</v>
      </c>
      <c r="I2208" t="str">
        <f>_xlfn.XLOOKUP(C2208,customers!$A$2:$A$5902,customers!$E$2:$E$5902,,0)</f>
        <v>Rodneyshire</v>
      </c>
      <c r="J2208" t="str">
        <f>INDEX(products!$B$2:$B$5902,MATCH(D2208,products!$A$2:$A$5902,0))</f>
        <v>Furn</v>
      </c>
      <c r="K2208" t="str">
        <f>INDEX(products!$C$2:$C$5902,MATCH(D2208,products!$A$2:$A$5902,0))</f>
        <v>Phns</v>
      </c>
      <c r="L2208" s="3">
        <f>INDEX(products!$E$2:$E$5902,MATCH(D2208,products!$A$2:$A$5902,0))</f>
        <v>2708.26</v>
      </c>
      <c r="M2208">
        <f>_xlfn.XLOOKUP(D2208,products!$A$2:$A$5902,products!$F$2:$F$5902)</f>
        <v>3</v>
      </c>
      <c r="N2208" s="3">
        <f t="shared" si="34"/>
        <v>902.75333333333344</v>
      </c>
      <c r="O2208" s="3" t="str" cm="1">
        <f t="array" ref="O2208">_xlfn.IFS(J2208="Furn","Furniture",J2208="Tech","Technology",J2208="OffSup","Office Supplies")</f>
        <v>Furniture</v>
      </c>
      <c r="P2208" s="3" t="str" cm="1">
        <f t="array" ref="P2208">_xlfn.IFS(K2208="Bkcs","Bookcases",K2208="Phns","Phones",K2208="Acc","Accessories",K2208="Bndrs","Binders",K2208="Fstnrs","Fasteners")</f>
        <v>Phones</v>
      </c>
      <c r="Q2208" t="str">
        <f>IF(_xlfn.XLOOKUP(D2208,products!$A$2:$A$5902,products!$H$2:$H$5902,,0)=1,"Yes","No")</f>
        <v>Yes</v>
      </c>
    </row>
    <row r="2209" spans="1:17" x14ac:dyDescent="0.3">
      <c r="A2209" t="s">
        <v>13131</v>
      </c>
      <c r="B2209" s="4">
        <v>43758</v>
      </c>
      <c r="C2209" t="s">
        <v>13132</v>
      </c>
      <c r="D2209" s="2" t="s">
        <v>13135</v>
      </c>
      <c r="E2209" s="1">
        <v>43882</v>
      </c>
      <c r="F2209" t="s">
        <v>74</v>
      </c>
      <c r="G2209" t="str">
        <f>_xlfn.XLOOKUP(C2209,customers!$A$2:$A$5902,customers!$B$2:$B$5902,,0)</f>
        <v>James Merritt</v>
      </c>
      <c r="H2209" t="str">
        <f>_xlfn.XLOOKUP(C2209,customers!$A$2:$A$5902,customers!$G$2:$G$5902,,0)</f>
        <v>North</v>
      </c>
      <c r="I2209" t="str">
        <f>_xlfn.XLOOKUP(C2209,customers!$A$2:$A$5902,customers!$E$2:$E$5902,,0)</f>
        <v>Port Mark</v>
      </c>
      <c r="J2209" t="str">
        <f>INDEX(products!$B$2:$B$5902,MATCH(D2209,products!$A$2:$A$5902,0))</f>
        <v>Furn</v>
      </c>
      <c r="K2209" t="str">
        <f>INDEX(products!$C$2:$C$5902,MATCH(D2209,products!$A$2:$A$5902,0))</f>
        <v>Acc</v>
      </c>
      <c r="L2209" s="3">
        <f>INDEX(products!$E$2:$E$5902,MATCH(D2209,products!$A$2:$A$5902,0))</f>
        <v>2925.61</v>
      </c>
      <c r="M2209">
        <f>_xlfn.XLOOKUP(D2209,products!$A$2:$A$5902,products!$F$2:$F$5902)</f>
        <v>10</v>
      </c>
      <c r="N2209" s="3">
        <f t="shared" si="34"/>
        <v>292.56100000000004</v>
      </c>
      <c r="O2209" s="3" t="str" cm="1">
        <f t="array" ref="O2209">_xlfn.IFS(J2209="Furn","Furniture",J2209="Tech","Technology",J2209="OffSup","Office Supplies")</f>
        <v>Furniture</v>
      </c>
      <c r="P2209" s="3" t="str" cm="1">
        <f t="array" ref="P2209">_xlfn.IFS(K2209="Bkcs","Bookcases",K2209="Phns","Phones",K2209="Acc","Accessories",K2209="Bndrs","Binders",K2209="Fstnrs","Fasteners")</f>
        <v>Accessories</v>
      </c>
      <c r="Q2209" t="str">
        <f>IF(_xlfn.XLOOKUP(D2209,products!$A$2:$A$5902,products!$H$2:$H$5902,,0)=1,"Yes","No")</f>
        <v>No</v>
      </c>
    </row>
    <row r="2210" spans="1:17" x14ac:dyDescent="0.3">
      <c r="A2210" t="s">
        <v>13137</v>
      </c>
      <c r="B2210" s="4">
        <v>44270</v>
      </c>
      <c r="C2210" t="s">
        <v>13138</v>
      </c>
      <c r="D2210" t="s">
        <v>13141</v>
      </c>
      <c r="E2210" s="1">
        <v>44320</v>
      </c>
      <c r="F2210" t="s">
        <v>74</v>
      </c>
      <c r="G2210" t="str">
        <f>_xlfn.XLOOKUP(C2210,customers!$A$2:$A$5902,customers!$B$2:$B$5902,,0)</f>
        <v>Tracy Campbell</v>
      </c>
      <c r="H2210" t="str">
        <f>_xlfn.XLOOKUP(C2210,customers!$A$2:$A$5902,customers!$G$2:$G$5902,,0)</f>
        <v>West</v>
      </c>
      <c r="I2210" t="str">
        <f>_xlfn.XLOOKUP(C2210,customers!$A$2:$A$5902,customers!$E$2:$E$5902,,0)</f>
        <v>Davidsonport</v>
      </c>
      <c r="J2210" t="str">
        <f>INDEX(products!$B$2:$B$5902,MATCH(D2210,products!$A$2:$A$5902,0))</f>
        <v>OffSup</v>
      </c>
      <c r="K2210" t="str">
        <f>INDEX(products!$C$2:$C$5902,MATCH(D2210,products!$A$2:$A$5902,0))</f>
        <v>Acc</v>
      </c>
      <c r="L2210" s="3">
        <f>INDEX(products!$E$2:$E$5902,MATCH(D2210,products!$A$2:$A$5902,0))</f>
        <v>1286.23</v>
      </c>
      <c r="M2210">
        <f>_xlfn.XLOOKUP(D2210,products!$A$2:$A$5902,products!$F$2:$F$5902)</f>
        <v>4</v>
      </c>
      <c r="N2210" s="3">
        <f t="shared" si="34"/>
        <v>321.5575</v>
      </c>
      <c r="O2210" s="3" t="str" cm="1">
        <f t="array" ref="O2210">_xlfn.IFS(J2210="Furn","Furniture",J2210="Tech","Technology",J2210="OffSup","Office Supplies")</f>
        <v>Office Supplies</v>
      </c>
      <c r="P2210" s="3" t="str" cm="1">
        <f t="array" ref="P2210">_xlfn.IFS(K2210="Bkcs","Bookcases",K2210="Phns","Phones",K2210="Acc","Accessories",K2210="Bndrs","Binders",K2210="Fstnrs","Fasteners")</f>
        <v>Accessories</v>
      </c>
      <c r="Q2210" t="str">
        <f>IF(_xlfn.XLOOKUP(D2210,products!$A$2:$A$5902,products!$H$2:$H$5902,,0)=1,"Yes","No")</f>
        <v>No</v>
      </c>
    </row>
    <row r="2211" spans="1:17" x14ac:dyDescent="0.3">
      <c r="A2211" t="s">
        <v>13143</v>
      </c>
      <c r="B2211" s="4">
        <v>44794</v>
      </c>
      <c r="C2211" t="s">
        <v>13144</v>
      </c>
      <c r="D2211" t="s">
        <v>13147</v>
      </c>
      <c r="E2211" s="1">
        <v>44802</v>
      </c>
      <c r="F2211" t="s">
        <v>21</v>
      </c>
      <c r="G2211" t="str">
        <f>_xlfn.XLOOKUP(C2211,customers!$A$2:$A$5902,customers!$B$2:$B$5902,,0)</f>
        <v>Gabrielle Martin</v>
      </c>
      <c r="H2211" t="str">
        <f>_xlfn.XLOOKUP(C2211,customers!$A$2:$A$5902,customers!$G$2:$G$5902,,0)</f>
        <v>South</v>
      </c>
      <c r="I2211" t="str">
        <f>_xlfn.XLOOKUP(C2211,customers!$A$2:$A$5902,customers!$E$2:$E$5902,,0)</f>
        <v>East Rachel</v>
      </c>
      <c r="J2211" t="str">
        <f>INDEX(products!$B$2:$B$5902,MATCH(D2211,products!$A$2:$A$5902,0))</f>
        <v>Furn</v>
      </c>
      <c r="K2211" t="str">
        <f>INDEX(products!$C$2:$C$5902,MATCH(D2211,products!$A$2:$A$5902,0))</f>
        <v>Fstnrs</v>
      </c>
      <c r="L2211" s="3">
        <f>INDEX(products!$E$2:$E$5902,MATCH(D2211,products!$A$2:$A$5902,0))</f>
        <v>4323.45</v>
      </c>
      <c r="M2211">
        <f>_xlfn.XLOOKUP(D2211,products!$A$2:$A$5902,products!$F$2:$F$5902)</f>
        <v>10</v>
      </c>
      <c r="N2211" s="3">
        <f t="shared" si="34"/>
        <v>432.34499999999997</v>
      </c>
      <c r="O2211" s="3" t="str" cm="1">
        <f t="array" ref="O2211">_xlfn.IFS(J2211="Furn","Furniture",J2211="Tech","Technology",J2211="OffSup","Office Supplies")</f>
        <v>Furniture</v>
      </c>
      <c r="P2211" s="3" t="str" cm="1">
        <f t="array" ref="P2211">_xlfn.IFS(K2211="Bkcs","Bookcases",K2211="Phns","Phones",K2211="Acc","Accessories",K2211="Bndrs","Binders",K2211="Fstnrs","Fasteners")</f>
        <v>Fasteners</v>
      </c>
      <c r="Q2211" t="str">
        <f>IF(_xlfn.XLOOKUP(D2211,products!$A$2:$A$5902,products!$H$2:$H$5902,,0)=1,"Yes","No")</f>
        <v>Yes</v>
      </c>
    </row>
    <row r="2212" spans="1:17" x14ac:dyDescent="0.3">
      <c r="A2212" t="s">
        <v>13149</v>
      </c>
      <c r="B2212" s="4">
        <v>44100</v>
      </c>
      <c r="C2212" t="s">
        <v>13150</v>
      </c>
      <c r="D2212" t="s">
        <v>13153</v>
      </c>
      <c r="E2212" s="1">
        <v>44349</v>
      </c>
      <c r="F2212" t="s">
        <v>21</v>
      </c>
      <c r="G2212" t="str">
        <f>_xlfn.XLOOKUP(C2212,customers!$A$2:$A$5902,customers!$B$2:$B$5902,,0)</f>
        <v>Thomas Johnson</v>
      </c>
      <c r="H2212" t="str">
        <f>_xlfn.XLOOKUP(C2212,customers!$A$2:$A$5902,customers!$G$2:$G$5902,,0)</f>
        <v>East</v>
      </c>
      <c r="I2212" t="str">
        <f>_xlfn.XLOOKUP(C2212,customers!$A$2:$A$5902,customers!$E$2:$E$5902,,0)</f>
        <v>Donaldsonview</v>
      </c>
      <c r="J2212" t="str">
        <f>INDEX(products!$B$2:$B$5902,MATCH(D2212,products!$A$2:$A$5902,0))</f>
        <v>Tech</v>
      </c>
      <c r="K2212" t="str">
        <f>INDEX(products!$C$2:$C$5902,MATCH(D2212,products!$A$2:$A$5902,0))</f>
        <v>Acc</v>
      </c>
      <c r="L2212" s="3">
        <f>INDEX(products!$E$2:$E$5902,MATCH(D2212,products!$A$2:$A$5902,0))</f>
        <v>4829.6400000000003</v>
      </c>
      <c r="M2212">
        <f>_xlfn.XLOOKUP(D2212,products!$A$2:$A$5902,products!$F$2:$F$5902)</f>
        <v>9</v>
      </c>
      <c r="N2212" s="3">
        <f t="shared" si="34"/>
        <v>536.62666666666667</v>
      </c>
      <c r="O2212" s="3" t="str" cm="1">
        <f t="array" ref="O2212">_xlfn.IFS(J2212="Furn","Furniture",J2212="Tech","Technology",J2212="OffSup","Office Supplies")</f>
        <v>Technology</v>
      </c>
      <c r="P2212" s="3" t="str" cm="1">
        <f t="array" ref="P2212">_xlfn.IFS(K2212="Bkcs","Bookcases",K2212="Phns","Phones",K2212="Acc","Accessories",K2212="Bndrs","Binders",K2212="Fstnrs","Fasteners")</f>
        <v>Accessories</v>
      </c>
      <c r="Q2212" t="str">
        <f>IF(_xlfn.XLOOKUP(D2212,products!$A$2:$A$5902,products!$H$2:$H$5902,,0)=1,"Yes","No")</f>
        <v>Yes</v>
      </c>
    </row>
    <row r="2213" spans="1:17" x14ac:dyDescent="0.3">
      <c r="A2213" t="s">
        <v>13155</v>
      </c>
      <c r="B2213" s="4">
        <v>44162</v>
      </c>
      <c r="C2213" t="s">
        <v>13156</v>
      </c>
      <c r="D2213" t="s">
        <v>13158</v>
      </c>
      <c r="E2213" s="1">
        <v>44287</v>
      </c>
      <c r="F2213" t="s">
        <v>74</v>
      </c>
      <c r="G2213" t="str">
        <f>_xlfn.XLOOKUP(C2213,customers!$A$2:$A$5902,customers!$B$2:$B$5902,,0)</f>
        <v>Cole Cain</v>
      </c>
      <c r="H2213" t="str">
        <f>_xlfn.XLOOKUP(C2213,customers!$A$2:$A$5902,customers!$G$2:$G$5902,,0)</f>
        <v>West</v>
      </c>
      <c r="I2213" t="str">
        <f>_xlfn.XLOOKUP(C2213,customers!$A$2:$A$5902,customers!$E$2:$E$5902,,0)</f>
        <v>Millerfurt</v>
      </c>
      <c r="J2213" t="str">
        <f>INDEX(products!$B$2:$B$5902,MATCH(D2213,products!$A$2:$A$5902,0))</f>
        <v>OffSup</v>
      </c>
      <c r="K2213" t="str">
        <f>INDEX(products!$C$2:$C$5902,MATCH(D2213,products!$A$2:$A$5902,0))</f>
        <v>Bndrs</v>
      </c>
      <c r="L2213" s="3">
        <f>INDEX(products!$E$2:$E$5902,MATCH(D2213,products!$A$2:$A$5902,0))</f>
        <v>2443.7600000000002</v>
      </c>
      <c r="M2213">
        <f>_xlfn.XLOOKUP(D2213,products!$A$2:$A$5902,products!$F$2:$F$5902)</f>
        <v>9</v>
      </c>
      <c r="N2213" s="3">
        <f t="shared" si="34"/>
        <v>271.5288888888889</v>
      </c>
      <c r="O2213" s="3" t="str" cm="1">
        <f t="array" ref="O2213">_xlfn.IFS(J2213="Furn","Furniture",J2213="Tech","Technology",J2213="OffSup","Office Supplies")</f>
        <v>Office Supplies</v>
      </c>
      <c r="P2213" s="3" t="str" cm="1">
        <f t="array" ref="P2213">_xlfn.IFS(K2213="Bkcs","Bookcases",K2213="Phns","Phones",K2213="Acc","Accessories",K2213="Bndrs","Binders",K2213="Fstnrs","Fasteners")</f>
        <v>Binders</v>
      </c>
      <c r="Q2213" t="str">
        <f>IF(_xlfn.XLOOKUP(D2213,products!$A$2:$A$5902,products!$H$2:$H$5902,,0)=1,"Yes","No")</f>
        <v>Yes</v>
      </c>
    </row>
    <row r="2214" spans="1:17" x14ac:dyDescent="0.3">
      <c r="A2214" t="s">
        <v>13160</v>
      </c>
      <c r="B2214" s="4">
        <v>44713</v>
      </c>
      <c r="C2214" t="s">
        <v>13161</v>
      </c>
      <c r="D2214" t="s">
        <v>13164</v>
      </c>
      <c r="E2214" s="1">
        <v>44864</v>
      </c>
      <c r="F2214" t="s">
        <v>35</v>
      </c>
      <c r="G2214" t="str">
        <f>_xlfn.XLOOKUP(C2214,customers!$A$2:$A$5902,customers!$B$2:$B$5902,,0)</f>
        <v>Stephen Carr</v>
      </c>
      <c r="H2214" t="str">
        <f>_xlfn.XLOOKUP(C2214,customers!$A$2:$A$5902,customers!$G$2:$G$5902,,0)</f>
        <v>West</v>
      </c>
      <c r="I2214" t="str">
        <f>_xlfn.XLOOKUP(C2214,customers!$A$2:$A$5902,customers!$E$2:$E$5902,,0)</f>
        <v>West Kristachester</v>
      </c>
      <c r="J2214" t="str">
        <f>INDEX(products!$B$2:$B$5902,MATCH(D2214,products!$A$2:$A$5902,0))</f>
        <v>Tech</v>
      </c>
      <c r="K2214" t="str">
        <f>INDEX(products!$C$2:$C$5902,MATCH(D2214,products!$A$2:$A$5902,0))</f>
        <v>Bndrs</v>
      </c>
      <c r="L2214" s="3">
        <f>INDEX(products!$E$2:$E$5902,MATCH(D2214,products!$A$2:$A$5902,0))</f>
        <v>4548.4399999999996</v>
      </c>
      <c r="M2214">
        <f>_xlfn.XLOOKUP(D2214,products!$A$2:$A$5902,products!$F$2:$F$5902)</f>
        <v>10</v>
      </c>
      <c r="N2214" s="3">
        <f t="shared" si="34"/>
        <v>454.84399999999994</v>
      </c>
      <c r="O2214" s="3" t="str" cm="1">
        <f t="array" ref="O2214">_xlfn.IFS(J2214="Furn","Furniture",J2214="Tech","Technology",J2214="OffSup","Office Supplies")</f>
        <v>Technology</v>
      </c>
      <c r="P2214" s="3" t="str" cm="1">
        <f t="array" ref="P2214">_xlfn.IFS(K2214="Bkcs","Bookcases",K2214="Phns","Phones",K2214="Acc","Accessories",K2214="Bndrs","Binders",K2214="Fstnrs","Fasteners")</f>
        <v>Binders</v>
      </c>
      <c r="Q2214" t="str">
        <f>IF(_xlfn.XLOOKUP(D2214,products!$A$2:$A$5902,products!$H$2:$H$5902,,0)=1,"Yes","No")</f>
        <v>No</v>
      </c>
    </row>
    <row r="2215" spans="1:17" x14ac:dyDescent="0.3">
      <c r="A2215" t="s">
        <v>13166</v>
      </c>
      <c r="B2215" s="4">
        <v>44080</v>
      </c>
      <c r="C2215" t="s">
        <v>13167</v>
      </c>
      <c r="D2215" t="s">
        <v>13170</v>
      </c>
      <c r="E2215" s="1">
        <v>44230</v>
      </c>
      <c r="F2215" t="s">
        <v>21</v>
      </c>
      <c r="G2215" t="str">
        <f>_xlfn.XLOOKUP(C2215,customers!$A$2:$A$5902,customers!$B$2:$B$5902,,0)</f>
        <v>Adam Nguyen</v>
      </c>
      <c r="H2215" t="str">
        <f>_xlfn.XLOOKUP(C2215,customers!$A$2:$A$5902,customers!$G$2:$G$5902,,0)</f>
        <v>South</v>
      </c>
      <c r="I2215" t="str">
        <f>_xlfn.XLOOKUP(C2215,customers!$A$2:$A$5902,customers!$E$2:$E$5902,,0)</f>
        <v>North Josephville</v>
      </c>
      <c r="J2215" t="str">
        <f>INDEX(products!$B$2:$B$5902,MATCH(D2215,products!$A$2:$A$5902,0))</f>
        <v>Tech</v>
      </c>
      <c r="K2215" t="str">
        <f>INDEX(products!$C$2:$C$5902,MATCH(D2215,products!$A$2:$A$5902,0))</f>
        <v>Phns</v>
      </c>
      <c r="L2215" s="3">
        <f>INDEX(products!$E$2:$E$5902,MATCH(D2215,products!$A$2:$A$5902,0))</f>
        <v>2230.12</v>
      </c>
      <c r="M2215">
        <f>_xlfn.XLOOKUP(D2215,products!$A$2:$A$5902,products!$F$2:$F$5902)</f>
        <v>10</v>
      </c>
      <c r="N2215" s="3">
        <f t="shared" si="34"/>
        <v>223.012</v>
      </c>
      <c r="O2215" s="3" t="str" cm="1">
        <f t="array" ref="O2215">_xlfn.IFS(J2215="Furn","Furniture",J2215="Tech","Technology",J2215="OffSup","Office Supplies")</f>
        <v>Technology</v>
      </c>
      <c r="P2215" s="3" t="str" cm="1">
        <f t="array" ref="P2215">_xlfn.IFS(K2215="Bkcs","Bookcases",K2215="Phns","Phones",K2215="Acc","Accessories",K2215="Bndrs","Binders",K2215="Fstnrs","Fasteners")</f>
        <v>Phones</v>
      </c>
      <c r="Q2215" t="str">
        <f>IF(_xlfn.XLOOKUP(D2215,products!$A$2:$A$5902,products!$H$2:$H$5902,,0)=1,"Yes","No")</f>
        <v>Yes</v>
      </c>
    </row>
    <row r="2216" spans="1:17" x14ac:dyDescent="0.3">
      <c r="A2216" t="s">
        <v>13172</v>
      </c>
      <c r="B2216" s="4">
        <v>43722</v>
      </c>
      <c r="C2216" s="2" t="s">
        <v>13173</v>
      </c>
      <c r="D2216" t="s">
        <v>13176</v>
      </c>
      <c r="E2216" s="1">
        <v>43950</v>
      </c>
      <c r="F2216" t="s">
        <v>35</v>
      </c>
      <c r="G2216" t="str">
        <f>_xlfn.XLOOKUP(C2216,customers!$A$2:$A$5902,customers!$B$2:$B$5902,,0)</f>
        <v>James Delgado</v>
      </c>
      <c r="H2216" t="str">
        <f>_xlfn.XLOOKUP(C2216,customers!$A$2:$A$5902,customers!$G$2:$G$5902,,0)</f>
        <v>South</v>
      </c>
      <c r="I2216" t="str">
        <f>_xlfn.XLOOKUP(C2216,customers!$A$2:$A$5902,customers!$E$2:$E$5902,,0)</f>
        <v>Johnsonport</v>
      </c>
      <c r="J2216" t="str">
        <f>INDEX(products!$B$2:$B$5902,MATCH(D2216,products!$A$2:$A$5902,0))</f>
        <v>OffSup</v>
      </c>
      <c r="K2216" t="str">
        <f>INDEX(products!$C$2:$C$5902,MATCH(D2216,products!$A$2:$A$5902,0))</f>
        <v>Fstnrs</v>
      </c>
      <c r="L2216" s="3">
        <f>INDEX(products!$E$2:$E$5902,MATCH(D2216,products!$A$2:$A$5902,0))</f>
        <v>4357.22</v>
      </c>
      <c r="M2216">
        <f>_xlfn.XLOOKUP(D2216,products!$A$2:$A$5902,products!$F$2:$F$5902)</f>
        <v>10</v>
      </c>
      <c r="N2216" s="3">
        <f t="shared" si="34"/>
        <v>435.72200000000004</v>
      </c>
      <c r="O2216" s="3" t="str" cm="1">
        <f t="array" ref="O2216">_xlfn.IFS(J2216="Furn","Furniture",J2216="Tech","Technology",J2216="OffSup","Office Supplies")</f>
        <v>Office Supplies</v>
      </c>
      <c r="P2216" s="3" t="str" cm="1">
        <f t="array" ref="P2216">_xlfn.IFS(K2216="Bkcs","Bookcases",K2216="Phns","Phones",K2216="Acc","Accessories",K2216="Bndrs","Binders",K2216="Fstnrs","Fasteners")</f>
        <v>Fasteners</v>
      </c>
      <c r="Q2216" t="str">
        <f>IF(_xlfn.XLOOKUP(D2216,products!$A$2:$A$5902,products!$H$2:$H$5902,,0)=1,"Yes","No")</f>
        <v>Yes</v>
      </c>
    </row>
    <row r="2217" spans="1:17" x14ac:dyDescent="0.3">
      <c r="A2217" t="s">
        <v>13178</v>
      </c>
      <c r="B2217" s="4">
        <v>45275</v>
      </c>
      <c r="C2217" t="s">
        <v>13179</v>
      </c>
      <c r="D2217" t="s">
        <v>13182</v>
      </c>
      <c r="E2217" s="1">
        <v>45297</v>
      </c>
      <c r="F2217" t="s">
        <v>35</v>
      </c>
      <c r="G2217" t="str">
        <f>_xlfn.XLOOKUP(C2217,customers!$A$2:$A$5902,customers!$B$2:$B$5902,,0)</f>
        <v>David Gibson</v>
      </c>
      <c r="H2217" t="str">
        <f>_xlfn.XLOOKUP(C2217,customers!$A$2:$A$5902,customers!$G$2:$G$5902,,0)</f>
        <v>West</v>
      </c>
      <c r="I2217" t="str">
        <f>_xlfn.XLOOKUP(C2217,customers!$A$2:$A$5902,customers!$E$2:$E$5902,,0)</f>
        <v>Fryebury</v>
      </c>
      <c r="J2217" t="str">
        <f>INDEX(products!$B$2:$B$5902,MATCH(D2217,products!$A$2:$A$5902,0))</f>
        <v>OffSup</v>
      </c>
      <c r="K2217" t="str">
        <f>INDEX(products!$C$2:$C$5902,MATCH(D2217,products!$A$2:$A$5902,0))</f>
        <v>Bndrs</v>
      </c>
      <c r="L2217" s="3">
        <f>INDEX(products!$E$2:$E$5902,MATCH(D2217,products!$A$2:$A$5902,0))</f>
        <v>3280.57</v>
      </c>
      <c r="M2217">
        <f>_xlfn.XLOOKUP(D2217,products!$A$2:$A$5902,products!$F$2:$F$5902)</f>
        <v>7</v>
      </c>
      <c r="N2217" s="3">
        <f t="shared" si="34"/>
        <v>468.65285714285716</v>
      </c>
      <c r="O2217" s="3" t="str" cm="1">
        <f t="array" ref="O2217">_xlfn.IFS(J2217="Furn","Furniture",J2217="Tech","Technology",J2217="OffSup","Office Supplies")</f>
        <v>Office Supplies</v>
      </c>
      <c r="P2217" s="3" t="str" cm="1">
        <f t="array" ref="P2217">_xlfn.IFS(K2217="Bkcs","Bookcases",K2217="Phns","Phones",K2217="Acc","Accessories",K2217="Bndrs","Binders",K2217="Fstnrs","Fasteners")</f>
        <v>Binders</v>
      </c>
      <c r="Q2217" t="str">
        <f>IF(_xlfn.XLOOKUP(D2217,products!$A$2:$A$5902,products!$H$2:$H$5902,,0)=1,"Yes","No")</f>
        <v>Yes</v>
      </c>
    </row>
    <row r="2218" spans="1:17" x14ac:dyDescent="0.3">
      <c r="A2218" t="s">
        <v>13184</v>
      </c>
      <c r="B2218" s="4">
        <v>43933</v>
      </c>
      <c r="C2218" t="s">
        <v>13185</v>
      </c>
      <c r="D2218" t="s">
        <v>13187</v>
      </c>
      <c r="E2218" s="1">
        <v>43982</v>
      </c>
      <c r="F2218" t="s">
        <v>21</v>
      </c>
      <c r="G2218" t="str">
        <f>_xlfn.XLOOKUP(C2218,customers!$A$2:$A$5902,customers!$B$2:$B$5902,,0)</f>
        <v>William Lucero</v>
      </c>
      <c r="H2218" t="str">
        <f>_xlfn.XLOOKUP(C2218,customers!$A$2:$A$5902,customers!$G$2:$G$5902,,0)</f>
        <v>East</v>
      </c>
      <c r="I2218" t="str">
        <f>_xlfn.XLOOKUP(C2218,customers!$A$2:$A$5902,customers!$E$2:$E$5902,,0)</f>
        <v>North Matthew</v>
      </c>
      <c r="J2218" t="str">
        <f>INDEX(products!$B$2:$B$5902,MATCH(D2218,products!$A$2:$A$5902,0))</f>
        <v>OffSup</v>
      </c>
      <c r="K2218" t="str">
        <f>INDEX(products!$C$2:$C$5902,MATCH(D2218,products!$A$2:$A$5902,0))</f>
        <v>Bkcs</v>
      </c>
      <c r="L2218" s="3">
        <f>INDEX(products!$E$2:$E$5902,MATCH(D2218,products!$A$2:$A$5902,0))</f>
        <v>1999.45</v>
      </c>
      <c r="M2218">
        <f>_xlfn.XLOOKUP(D2218,products!$A$2:$A$5902,products!$F$2:$F$5902)</f>
        <v>5</v>
      </c>
      <c r="N2218" s="3">
        <f t="shared" si="34"/>
        <v>399.89</v>
      </c>
      <c r="O2218" s="3" t="str" cm="1">
        <f t="array" ref="O2218">_xlfn.IFS(J2218="Furn","Furniture",J2218="Tech","Technology",J2218="OffSup","Office Supplies")</f>
        <v>Office Supplies</v>
      </c>
      <c r="P2218" s="3" t="str" cm="1">
        <f t="array" ref="P2218">_xlfn.IFS(K2218="Bkcs","Bookcases",K2218="Phns","Phones",K2218="Acc","Accessories",K2218="Bndrs","Binders",K2218="Fstnrs","Fasteners")</f>
        <v>Bookcases</v>
      </c>
      <c r="Q2218" t="str">
        <f>IF(_xlfn.XLOOKUP(D2218,products!$A$2:$A$5902,products!$H$2:$H$5902,,0)=1,"Yes","No")</f>
        <v>No</v>
      </c>
    </row>
    <row r="2219" spans="1:17" x14ac:dyDescent="0.3">
      <c r="A2219" t="s">
        <v>13189</v>
      </c>
      <c r="B2219" s="4">
        <v>43901</v>
      </c>
      <c r="C2219" s="2" t="s">
        <v>13190</v>
      </c>
      <c r="D2219" t="s">
        <v>13193</v>
      </c>
      <c r="E2219" s="1">
        <v>43912</v>
      </c>
      <c r="F2219" t="s">
        <v>35</v>
      </c>
      <c r="G2219" t="str">
        <f>_xlfn.XLOOKUP(C2219,customers!$A$2:$A$5902,customers!$B$2:$B$5902,,0)</f>
        <v>Bailey Lee</v>
      </c>
      <c r="H2219" t="str">
        <f>_xlfn.XLOOKUP(C2219,customers!$A$2:$A$5902,customers!$G$2:$G$5902,,0)</f>
        <v>West</v>
      </c>
      <c r="I2219" t="str">
        <f>_xlfn.XLOOKUP(C2219,customers!$A$2:$A$5902,customers!$E$2:$E$5902,,0)</f>
        <v>West Jessica</v>
      </c>
      <c r="J2219" t="str">
        <f>INDEX(products!$B$2:$B$5902,MATCH(D2219,products!$A$2:$A$5902,0))</f>
        <v>Tech</v>
      </c>
      <c r="K2219" t="str">
        <f>INDEX(products!$C$2:$C$5902,MATCH(D2219,products!$A$2:$A$5902,0))</f>
        <v>Bndrs</v>
      </c>
      <c r="L2219" s="3">
        <f>INDEX(products!$E$2:$E$5902,MATCH(D2219,products!$A$2:$A$5902,0))</f>
        <v>4657.41</v>
      </c>
      <c r="M2219">
        <f>_xlfn.XLOOKUP(D2219,products!$A$2:$A$5902,products!$F$2:$F$5902)</f>
        <v>5</v>
      </c>
      <c r="N2219" s="3">
        <f t="shared" si="34"/>
        <v>931.48199999999997</v>
      </c>
      <c r="O2219" s="3" t="str" cm="1">
        <f t="array" ref="O2219">_xlfn.IFS(J2219="Furn","Furniture",J2219="Tech","Technology",J2219="OffSup","Office Supplies")</f>
        <v>Technology</v>
      </c>
      <c r="P2219" s="3" t="str" cm="1">
        <f t="array" ref="P2219">_xlfn.IFS(K2219="Bkcs","Bookcases",K2219="Phns","Phones",K2219="Acc","Accessories",K2219="Bndrs","Binders",K2219="Fstnrs","Fasteners")</f>
        <v>Binders</v>
      </c>
      <c r="Q2219" t="str">
        <f>IF(_xlfn.XLOOKUP(D2219,products!$A$2:$A$5902,products!$H$2:$H$5902,,0)=1,"Yes","No")</f>
        <v>Yes</v>
      </c>
    </row>
    <row r="2220" spans="1:17" x14ac:dyDescent="0.3">
      <c r="A2220" t="s">
        <v>13195</v>
      </c>
      <c r="B2220" s="4">
        <v>44441</v>
      </c>
      <c r="C2220" t="s">
        <v>13196</v>
      </c>
      <c r="D2220" t="s">
        <v>13199</v>
      </c>
      <c r="E2220" s="1">
        <v>44696</v>
      </c>
      <c r="F2220" t="s">
        <v>35</v>
      </c>
      <c r="G2220" t="str">
        <f>_xlfn.XLOOKUP(C2220,customers!$A$2:$A$5902,customers!$B$2:$B$5902,,0)</f>
        <v>Christine Walker</v>
      </c>
      <c r="H2220" t="str">
        <f>_xlfn.XLOOKUP(C2220,customers!$A$2:$A$5902,customers!$G$2:$G$5902,,0)</f>
        <v>South</v>
      </c>
      <c r="I2220" t="str">
        <f>_xlfn.XLOOKUP(C2220,customers!$A$2:$A$5902,customers!$E$2:$E$5902,,0)</f>
        <v>West Christopherburgh</v>
      </c>
      <c r="J2220" t="str">
        <f>INDEX(products!$B$2:$B$5902,MATCH(D2220,products!$A$2:$A$5902,0))</f>
        <v>Furn</v>
      </c>
      <c r="K2220" t="str">
        <f>INDEX(products!$C$2:$C$5902,MATCH(D2220,products!$A$2:$A$5902,0))</f>
        <v>Bndrs</v>
      </c>
      <c r="L2220" s="3">
        <f>INDEX(products!$E$2:$E$5902,MATCH(D2220,products!$A$2:$A$5902,0))</f>
        <v>3163.16</v>
      </c>
      <c r="M2220">
        <f>_xlfn.XLOOKUP(D2220,products!$A$2:$A$5902,products!$F$2:$F$5902)</f>
        <v>2</v>
      </c>
      <c r="N2220" s="3">
        <f t="shared" si="34"/>
        <v>1581.58</v>
      </c>
      <c r="O2220" s="3" t="str" cm="1">
        <f t="array" ref="O2220">_xlfn.IFS(J2220="Furn","Furniture",J2220="Tech","Technology",J2220="OffSup","Office Supplies")</f>
        <v>Furniture</v>
      </c>
      <c r="P2220" s="3" t="str" cm="1">
        <f t="array" ref="P2220">_xlfn.IFS(K2220="Bkcs","Bookcases",K2220="Phns","Phones",K2220="Acc","Accessories",K2220="Bndrs","Binders",K2220="Fstnrs","Fasteners")</f>
        <v>Binders</v>
      </c>
      <c r="Q2220" t="str">
        <f>IF(_xlfn.XLOOKUP(D2220,products!$A$2:$A$5902,products!$H$2:$H$5902,,0)=1,"Yes","No")</f>
        <v>Yes</v>
      </c>
    </row>
    <row r="2221" spans="1:17" x14ac:dyDescent="0.3">
      <c r="A2221" t="s">
        <v>13201</v>
      </c>
      <c r="B2221" s="4">
        <v>43640</v>
      </c>
      <c r="C2221" t="s">
        <v>13202</v>
      </c>
      <c r="D2221" t="s">
        <v>13205</v>
      </c>
      <c r="E2221" s="1">
        <v>43891</v>
      </c>
      <c r="F2221" t="s">
        <v>21</v>
      </c>
      <c r="G2221" t="str">
        <f>_xlfn.XLOOKUP(C2221,customers!$A$2:$A$5902,customers!$B$2:$B$5902,,0)</f>
        <v>Christopher Mcdowell</v>
      </c>
      <c r="H2221" t="str">
        <f>_xlfn.XLOOKUP(C2221,customers!$A$2:$A$5902,customers!$G$2:$G$5902,,0)</f>
        <v>South</v>
      </c>
      <c r="I2221" t="str">
        <f>_xlfn.XLOOKUP(C2221,customers!$A$2:$A$5902,customers!$E$2:$E$5902,,0)</f>
        <v>Port William</v>
      </c>
      <c r="J2221" t="str">
        <f>INDEX(products!$B$2:$B$5902,MATCH(D2221,products!$A$2:$A$5902,0))</f>
        <v>OffSup</v>
      </c>
      <c r="K2221" t="str">
        <f>INDEX(products!$C$2:$C$5902,MATCH(D2221,products!$A$2:$A$5902,0))</f>
        <v>Fstnrs</v>
      </c>
      <c r="L2221" s="3">
        <f>INDEX(products!$E$2:$E$5902,MATCH(D2221,products!$A$2:$A$5902,0))</f>
        <v>182.51</v>
      </c>
      <c r="M2221">
        <f>_xlfn.XLOOKUP(D2221,products!$A$2:$A$5902,products!$F$2:$F$5902)</f>
        <v>7</v>
      </c>
      <c r="N2221" s="3">
        <f t="shared" si="34"/>
        <v>26.072857142857142</v>
      </c>
      <c r="O2221" s="3" t="str" cm="1">
        <f t="array" ref="O2221">_xlfn.IFS(J2221="Furn","Furniture",J2221="Tech","Technology",J2221="OffSup","Office Supplies")</f>
        <v>Office Supplies</v>
      </c>
      <c r="P2221" s="3" t="str" cm="1">
        <f t="array" ref="P2221">_xlfn.IFS(K2221="Bkcs","Bookcases",K2221="Phns","Phones",K2221="Acc","Accessories",K2221="Bndrs","Binders",K2221="Fstnrs","Fasteners")</f>
        <v>Fasteners</v>
      </c>
      <c r="Q2221" t="str">
        <f>IF(_xlfn.XLOOKUP(D2221,products!$A$2:$A$5902,products!$H$2:$H$5902,,0)=1,"Yes","No")</f>
        <v>Yes</v>
      </c>
    </row>
    <row r="2222" spans="1:17" x14ac:dyDescent="0.3">
      <c r="A2222" t="s">
        <v>13207</v>
      </c>
      <c r="B2222" s="4">
        <v>43957</v>
      </c>
      <c r="C2222" t="s">
        <v>13208</v>
      </c>
      <c r="D2222" t="s">
        <v>13211</v>
      </c>
      <c r="E2222" s="1">
        <v>44172</v>
      </c>
      <c r="F2222" t="s">
        <v>35</v>
      </c>
      <c r="G2222" t="str">
        <f>_xlfn.XLOOKUP(C2222,customers!$A$2:$A$5902,customers!$B$2:$B$5902,,0)</f>
        <v>Jack Mathews</v>
      </c>
      <c r="H2222" t="str">
        <f>_xlfn.XLOOKUP(C2222,customers!$A$2:$A$5902,customers!$G$2:$G$5902,,0)</f>
        <v>East</v>
      </c>
      <c r="I2222" t="str">
        <f>_xlfn.XLOOKUP(C2222,customers!$A$2:$A$5902,customers!$E$2:$E$5902,,0)</f>
        <v>West Christopherchester</v>
      </c>
      <c r="J2222" t="str">
        <f>INDEX(products!$B$2:$B$5902,MATCH(D2222,products!$A$2:$A$5902,0))</f>
        <v>OffSup</v>
      </c>
      <c r="K2222" t="str">
        <f>INDEX(products!$C$2:$C$5902,MATCH(D2222,products!$A$2:$A$5902,0))</f>
        <v>Bndrs</v>
      </c>
      <c r="L2222" s="3">
        <f>INDEX(products!$E$2:$E$5902,MATCH(D2222,products!$A$2:$A$5902,0))</f>
        <v>3627.14</v>
      </c>
      <c r="M2222">
        <f>_xlfn.XLOOKUP(D2222,products!$A$2:$A$5902,products!$F$2:$F$5902)</f>
        <v>6</v>
      </c>
      <c r="N2222" s="3">
        <f t="shared" si="34"/>
        <v>604.52333333333331</v>
      </c>
      <c r="O2222" s="3" t="str" cm="1">
        <f t="array" ref="O2222">_xlfn.IFS(J2222="Furn","Furniture",J2222="Tech","Technology",J2222="OffSup","Office Supplies")</f>
        <v>Office Supplies</v>
      </c>
      <c r="P2222" s="3" t="str" cm="1">
        <f t="array" ref="P2222">_xlfn.IFS(K2222="Bkcs","Bookcases",K2222="Phns","Phones",K2222="Acc","Accessories",K2222="Bndrs","Binders",K2222="Fstnrs","Fasteners")</f>
        <v>Binders</v>
      </c>
      <c r="Q2222" t="str">
        <f>IF(_xlfn.XLOOKUP(D2222,products!$A$2:$A$5902,products!$H$2:$H$5902,,0)=1,"Yes","No")</f>
        <v>No</v>
      </c>
    </row>
    <row r="2223" spans="1:17" x14ac:dyDescent="0.3">
      <c r="A2223" t="s">
        <v>13213</v>
      </c>
      <c r="B2223" s="4">
        <v>45345</v>
      </c>
      <c r="C2223" t="s">
        <v>13214</v>
      </c>
      <c r="D2223" t="s">
        <v>13217</v>
      </c>
      <c r="E2223" s="1">
        <v>45614</v>
      </c>
      <c r="F2223" t="s">
        <v>21</v>
      </c>
      <c r="G2223" t="str">
        <f>_xlfn.XLOOKUP(C2223,customers!$A$2:$A$5902,customers!$B$2:$B$5902,,0)</f>
        <v>Matthew Howard</v>
      </c>
      <c r="H2223" t="str">
        <f>_xlfn.XLOOKUP(C2223,customers!$A$2:$A$5902,customers!$G$2:$G$5902,,0)</f>
        <v>East</v>
      </c>
      <c r="I2223" t="str">
        <f>_xlfn.XLOOKUP(C2223,customers!$A$2:$A$5902,customers!$E$2:$E$5902,,0)</f>
        <v>North Ricardomouth</v>
      </c>
      <c r="J2223" t="str">
        <f>INDEX(products!$B$2:$B$5902,MATCH(D2223,products!$A$2:$A$5902,0))</f>
        <v>OffSup</v>
      </c>
      <c r="K2223" t="str">
        <f>INDEX(products!$C$2:$C$5902,MATCH(D2223,products!$A$2:$A$5902,0))</f>
        <v>Phns</v>
      </c>
      <c r="L2223" s="3">
        <f>INDEX(products!$E$2:$E$5902,MATCH(D2223,products!$A$2:$A$5902,0))</f>
        <v>3237.5</v>
      </c>
      <c r="M2223">
        <f>_xlfn.XLOOKUP(D2223,products!$A$2:$A$5902,products!$F$2:$F$5902)</f>
        <v>4</v>
      </c>
      <c r="N2223" s="3">
        <f t="shared" si="34"/>
        <v>809.375</v>
      </c>
      <c r="O2223" s="3" t="str" cm="1">
        <f t="array" ref="O2223">_xlfn.IFS(J2223="Furn","Furniture",J2223="Tech","Technology",J2223="OffSup","Office Supplies")</f>
        <v>Office Supplies</v>
      </c>
      <c r="P2223" s="3" t="str" cm="1">
        <f t="array" ref="P2223">_xlfn.IFS(K2223="Bkcs","Bookcases",K2223="Phns","Phones",K2223="Acc","Accessories",K2223="Bndrs","Binders",K2223="Fstnrs","Fasteners")</f>
        <v>Phones</v>
      </c>
      <c r="Q2223" t="str">
        <f>IF(_xlfn.XLOOKUP(D2223,products!$A$2:$A$5902,products!$H$2:$H$5902,,0)=1,"Yes","No")</f>
        <v>Yes</v>
      </c>
    </row>
    <row r="2224" spans="1:17" x14ac:dyDescent="0.3">
      <c r="A2224" t="s">
        <v>13219</v>
      </c>
      <c r="B2224" s="4">
        <v>45344</v>
      </c>
      <c r="C2224" t="s">
        <v>13220</v>
      </c>
      <c r="D2224" t="s">
        <v>13223</v>
      </c>
      <c r="E2224" s="1">
        <v>45501</v>
      </c>
      <c r="F2224" t="s">
        <v>35</v>
      </c>
      <c r="G2224" t="str">
        <f>_xlfn.XLOOKUP(C2224,customers!$A$2:$A$5902,customers!$B$2:$B$5902,,0)</f>
        <v>Nicholas Williams</v>
      </c>
      <c r="H2224" t="str">
        <f>_xlfn.XLOOKUP(C2224,customers!$A$2:$A$5902,customers!$G$2:$G$5902,,0)</f>
        <v>West</v>
      </c>
      <c r="I2224" t="str">
        <f>_xlfn.XLOOKUP(C2224,customers!$A$2:$A$5902,customers!$E$2:$E$5902,,0)</f>
        <v>South Meganmouth</v>
      </c>
      <c r="J2224" t="str">
        <f>INDEX(products!$B$2:$B$5902,MATCH(D2224,products!$A$2:$A$5902,0))</f>
        <v>Tech</v>
      </c>
      <c r="K2224" t="str">
        <f>INDEX(products!$C$2:$C$5902,MATCH(D2224,products!$A$2:$A$5902,0))</f>
        <v>Phns</v>
      </c>
      <c r="L2224" s="3">
        <f>INDEX(products!$E$2:$E$5902,MATCH(D2224,products!$A$2:$A$5902,0))</f>
        <v>1907.85</v>
      </c>
      <c r="M2224">
        <f>_xlfn.XLOOKUP(D2224,products!$A$2:$A$5902,products!$F$2:$F$5902)</f>
        <v>1</v>
      </c>
      <c r="N2224" s="3">
        <f t="shared" si="34"/>
        <v>1907.85</v>
      </c>
      <c r="O2224" s="3" t="str" cm="1">
        <f t="array" ref="O2224">_xlfn.IFS(J2224="Furn","Furniture",J2224="Tech","Technology",J2224="OffSup","Office Supplies")</f>
        <v>Technology</v>
      </c>
      <c r="P2224" s="3" t="str" cm="1">
        <f t="array" ref="P2224">_xlfn.IFS(K2224="Bkcs","Bookcases",K2224="Phns","Phones",K2224="Acc","Accessories",K2224="Bndrs","Binders",K2224="Fstnrs","Fasteners")</f>
        <v>Phones</v>
      </c>
      <c r="Q2224" t="str">
        <f>IF(_xlfn.XLOOKUP(D2224,products!$A$2:$A$5902,products!$H$2:$H$5902,,0)=1,"Yes","No")</f>
        <v>No</v>
      </c>
    </row>
    <row r="2225" spans="1:17" x14ac:dyDescent="0.3">
      <c r="A2225" t="s">
        <v>13225</v>
      </c>
      <c r="B2225" s="4">
        <v>44249</v>
      </c>
      <c r="C2225" t="s">
        <v>13226</v>
      </c>
      <c r="D2225" t="s">
        <v>13229</v>
      </c>
      <c r="E2225" s="1">
        <v>44408</v>
      </c>
      <c r="F2225" t="s">
        <v>74</v>
      </c>
      <c r="G2225" t="str">
        <f>_xlfn.XLOOKUP(C2225,customers!$A$2:$A$5902,customers!$B$2:$B$5902,,0)</f>
        <v>Tyler Goodman</v>
      </c>
      <c r="H2225" t="str">
        <f>_xlfn.XLOOKUP(C2225,customers!$A$2:$A$5902,customers!$G$2:$G$5902,,0)</f>
        <v>East</v>
      </c>
      <c r="I2225" t="str">
        <f>_xlfn.XLOOKUP(C2225,customers!$A$2:$A$5902,customers!$E$2:$E$5902,,0)</f>
        <v>Lake Patrick</v>
      </c>
      <c r="J2225" t="str">
        <f>INDEX(products!$B$2:$B$5902,MATCH(D2225,products!$A$2:$A$5902,0))</f>
        <v>OffSup</v>
      </c>
      <c r="K2225" t="str">
        <f>INDEX(products!$C$2:$C$5902,MATCH(D2225,products!$A$2:$A$5902,0))</f>
        <v>Acc</v>
      </c>
      <c r="L2225" s="3">
        <f>INDEX(products!$E$2:$E$5902,MATCH(D2225,products!$A$2:$A$5902,0))</f>
        <v>4557.96</v>
      </c>
      <c r="M2225">
        <f>_xlfn.XLOOKUP(D2225,products!$A$2:$A$5902,products!$F$2:$F$5902)</f>
        <v>6</v>
      </c>
      <c r="N2225" s="3">
        <f t="shared" si="34"/>
        <v>759.66</v>
      </c>
      <c r="O2225" s="3" t="str" cm="1">
        <f t="array" ref="O2225">_xlfn.IFS(J2225="Furn","Furniture",J2225="Tech","Technology",J2225="OffSup","Office Supplies")</f>
        <v>Office Supplies</v>
      </c>
      <c r="P2225" s="3" t="str" cm="1">
        <f t="array" ref="P2225">_xlfn.IFS(K2225="Bkcs","Bookcases",K2225="Phns","Phones",K2225="Acc","Accessories",K2225="Bndrs","Binders",K2225="Fstnrs","Fasteners")</f>
        <v>Accessories</v>
      </c>
      <c r="Q2225" t="str">
        <f>IF(_xlfn.XLOOKUP(D2225,products!$A$2:$A$5902,products!$H$2:$H$5902,,0)=1,"Yes","No")</f>
        <v>No</v>
      </c>
    </row>
    <row r="2226" spans="1:17" x14ac:dyDescent="0.3">
      <c r="A2226" t="s">
        <v>13231</v>
      </c>
      <c r="B2226" s="4">
        <v>43814</v>
      </c>
      <c r="C2226" t="s">
        <v>13232</v>
      </c>
      <c r="D2226" t="s">
        <v>13235</v>
      </c>
      <c r="E2226" s="1">
        <v>43895</v>
      </c>
      <c r="F2226" t="s">
        <v>35</v>
      </c>
      <c r="G2226" t="str">
        <f>_xlfn.XLOOKUP(C2226,customers!$A$2:$A$5902,customers!$B$2:$B$5902,,0)</f>
        <v>Rachel Peters</v>
      </c>
      <c r="H2226" t="str">
        <f>_xlfn.XLOOKUP(C2226,customers!$A$2:$A$5902,customers!$G$2:$G$5902,,0)</f>
        <v>West</v>
      </c>
      <c r="I2226" t="str">
        <f>_xlfn.XLOOKUP(C2226,customers!$A$2:$A$5902,customers!$E$2:$E$5902,,0)</f>
        <v>South Brittany</v>
      </c>
      <c r="J2226" t="str">
        <f>INDEX(products!$B$2:$B$5902,MATCH(D2226,products!$A$2:$A$5902,0))</f>
        <v>Tech</v>
      </c>
      <c r="K2226" t="str">
        <f>INDEX(products!$C$2:$C$5902,MATCH(D2226,products!$A$2:$A$5902,0))</f>
        <v>Acc</v>
      </c>
      <c r="L2226" s="3">
        <f>INDEX(products!$E$2:$E$5902,MATCH(D2226,products!$A$2:$A$5902,0))</f>
        <v>548.53</v>
      </c>
      <c r="M2226">
        <f>_xlfn.XLOOKUP(D2226,products!$A$2:$A$5902,products!$F$2:$F$5902)</f>
        <v>4</v>
      </c>
      <c r="N2226" s="3">
        <f t="shared" si="34"/>
        <v>137.13249999999999</v>
      </c>
      <c r="O2226" s="3" t="str" cm="1">
        <f t="array" ref="O2226">_xlfn.IFS(J2226="Furn","Furniture",J2226="Tech","Technology",J2226="OffSup","Office Supplies")</f>
        <v>Technology</v>
      </c>
      <c r="P2226" s="3" t="str" cm="1">
        <f t="array" ref="P2226">_xlfn.IFS(K2226="Bkcs","Bookcases",K2226="Phns","Phones",K2226="Acc","Accessories",K2226="Bndrs","Binders",K2226="Fstnrs","Fasteners")</f>
        <v>Accessories</v>
      </c>
      <c r="Q2226" t="str">
        <f>IF(_xlfn.XLOOKUP(D2226,products!$A$2:$A$5902,products!$H$2:$H$5902,,0)=1,"Yes","No")</f>
        <v>Yes</v>
      </c>
    </row>
    <row r="2227" spans="1:17" x14ac:dyDescent="0.3">
      <c r="A2227" t="s">
        <v>13237</v>
      </c>
      <c r="B2227" s="4">
        <v>44097</v>
      </c>
      <c r="C2227" t="s">
        <v>13238</v>
      </c>
      <c r="D2227" t="s">
        <v>13241</v>
      </c>
      <c r="E2227" s="1">
        <v>44175</v>
      </c>
      <c r="F2227" t="s">
        <v>35</v>
      </c>
      <c r="G2227" t="str">
        <f>_xlfn.XLOOKUP(C2227,customers!$A$2:$A$5902,customers!$B$2:$B$5902,,0)</f>
        <v>Jason Anderson</v>
      </c>
      <c r="H2227" t="str">
        <f>_xlfn.XLOOKUP(C2227,customers!$A$2:$A$5902,customers!$G$2:$G$5902,,0)</f>
        <v>East</v>
      </c>
      <c r="I2227" t="str">
        <f>_xlfn.XLOOKUP(C2227,customers!$A$2:$A$5902,customers!$E$2:$E$5902,,0)</f>
        <v>Chungport</v>
      </c>
      <c r="J2227" t="str">
        <f>INDEX(products!$B$2:$B$5902,MATCH(D2227,products!$A$2:$A$5902,0))</f>
        <v>OffSup</v>
      </c>
      <c r="K2227" t="str">
        <f>INDEX(products!$C$2:$C$5902,MATCH(D2227,products!$A$2:$A$5902,0))</f>
        <v>Fstnrs</v>
      </c>
      <c r="L2227" s="3">
        <f>INDEX(products!$E$2:$E$5902,MATCH(D2227,products!$A$2:$A$5902,0))</f>
        <v>671.45</v>
      </c>
      <c r="M2227">
        <f>_xlfn.XLOOKUP(D2227,products!$A$2:$A$5902,products!$F$2:$F$5902)</f>
        <v>4</v>
      </c>
      <c r="N2227" s="3">
        <f t="shared" si="34"/>
        <v>167.86250000000001</v>
      </c>
      <c r="O2227" s="3" t="str" cm="1">
        <f t="array" ref="O2227">_xlfn.IFS(J2227="Furn","Furniture",J2227="Tech","Technology",J2227="OffSup","Office Supplies")</f>
        <v>Office Supplies</v>
      </c>
      <c r="P2227" s="3" t="str" cm="1">
        <f t="array" ref="P2227">_xlfn.IFS(K2227="Bkcs","Bookcases",K2227="Phns","Phones",K2227="Acc","Accessories",K2227="Bndrs","Binders",K2227="Fstnrs","Fasteners")</f>
        <v>Fasteners</v>
      </c>
      <c r="Q2227" t="str">
        <f>IF(_xlfn.XLOOKUP(D2227,products!$A$2:$A$5902,products!$H$2:$H$5902,,0)=1,"Yes","No")</f>
        <v>Yes</v>
      </c>
    </row>
    <row r="2228" spans="1:17" x14ac:dyDescent="0.3">
      <c r="A2228" t="s">
        <v>13243</v>
      </c>
      <c r="B2228" s="4">
        <v>45356</v>
      </c>
      <c r="C2228" t="s">
        <v>13244</v>
      </c>
      <c r="D2228" t="s">
        <v>13247</v>
      </c>
      <c r="E2228" s="1">
        <v>45495</v>
      </c>
      <c r="F2228" t="s">
        <v>35</v>
      </c>
      <c r="G2228" t="str">
        <f>_xlfn.XLOOKUP(C2228,customers!$A$2:$A$5902,customers!$B$2:$B$5902,,0)</f>
        <v>Diana Duncan</v>
      </c>
      <c r="H2228" t="str">
        <f>_xlfn.XLOOKUP(C2228,customers!$A$2:$A$5902,customers!$G$2:$G$5902,,0)</f>
        <v>East</v>
      </c>
      <c r="I2228" t="str">
        <f>_xlfn.XLOOKUP(C2228,customers!$A$2:$A$5902,customers!$E$2:$E$5902,,0)</f>
        <v>Jamesfurt</v>
      </c>
      <c r="J2228" t="str">
        <f>INDEX(products!$B$2:$B$5902,MATCH(D2228,products!$A$2:$A$5902,0))</f>
        <v>OffSup</v>
      </c>
      <c r="K2228" t="str">
        <f>INDEX(products!$C$2:$C$5902,MATCH(D2228,products!$A$2:$A$5902,0))</f>
        <v>Phns</v>
      </c>
      <c r="L2228" s="3">
        <f>INDEX(products!$E$2:$E$5902,MATCH(D2228,products!$A$2:$A$5902,0))</f>
        <v>3050.72</v>
      </c>
      <c r="M2228">
        <f>_xlfn.XLOOKUP(D2228,products!$A$2:$A$5902,products!$F$2:$F$5902)</f>
        <v>1</v>
      </c>
      <c r="N2228" s="3">
        <f t="shared" si="34"/>
        <v>3050.72</v>
      </c>
      <c r="O2228" s="3" t="str" cm="1">
        <f t="array" ref="O2228">_xlfn.IFS(J2228="Furn","Furniture",J2228="Tech","Technology",J2228="OffSup","Office Supplies")</f>
        <v>Office Supplies</v>
      </c>
      <c r="P2228" s="3" t="str" cm="1">
        <f t="array" ref="P2228">_xlfn.IFS(K2228="Bkcs","Bookcases",K2228="Phns","Phones",K2228="Acc","Accessories",K2228="Bndrs","Binders",K2228="Fstnrs","Fasteners")</f>
        <v>Phones</v>
      </c>
      <c r="Q2228" t="str">
        <f>IF(_xlfn.XLOOKUP(D2228,products!$A$2:$A$5902,products!$H$2:$H$5902,,0)=1,"Yes","No")</f>
        <v>No</v>
      </c>
    </row>
    <row r="2229" spans="1:17" x14ac:dyDescent="0.3">
      <c r="A2229" t="s">
        <v>13249</v>
      </c>
      <c r="B2229" s="4">
        <v>44455</v>
      </c>
      <c r="C2229" t="s">
        <v>13250</v>
      </c>
      <c r="D2229" t="s">
        <v>13253</v>
      </c>
      <c r="E2229" s="1">
        <v>44537</v>
      </c>
      <c r="F2229" t="s">
        <v>74</v>
      </c>
      <c r="G2229" t="str">
        <f>_xlfn.XLOOKUP(C2229,customers!$A$2:$A$5902,customers!$B$2:$B$5902,,0)</f>
        <v>James Baldwin</v>
      </c>
      <c r="H2229" t="str">
        <f>_xlfn.XLOOKUP(C2229,customers!$A$2:$A$5902,customers!$G$2:$G$5902,,0)</f>
        <v>North</v>
      </c>
      <c r="I2229" t="str">
        <f>_xlfn.XLOOKUP(C2229,customers!$A$2:$A$5902,customers!$E$2:$E$5902,,0)</f>
        <v>Petersonside</v>
      </c>
      <c r="J2229" t="str">
        <f>INDEX(products!$B$2:$B$5902,MATCH(D2229,products!$A$2:$A$5902,0))</f>
        <v>Tech</v>
      </c>
      <c r="K2229" t="str">
        <f>INDEX(products!$C$2:$C$5902,MATCH(D2229,products!$A$2:$A$5902,0))</f>
        <v>Acc</v>
      </c>
      <c r="L2229" s="3">
        <f>INDEX(products!$E$2:$E$5902,MATCH(D2229,products!$A$2:$A$5902,0))</f>
        <v>1481.5</v>
      </c>
      <c r="M2229">
        <f>_xlfn.XLOOKUP(D2229,products!$A$2:$A$5902,products!$F$2:$F$5902)</f>
        <v>1</v>
      </c>
      <c r="N2229" s="3">
        <f t="shared" si="34"/>
        <v>1481.5</v>
      </c>
      <c r="O2229" s="3" t="str" cm="1">
        <f t="array" ref="O2229">_xlfn.IFS(J2229="Furn","Furniture",J2229="Tech","Technology",J2229="OffSup","Office Supplies")</f>
        <v>Technology</v>
      </c>
      <c r="P2229" s="3" t="str" cm="1">
        <f t="array" ref="P2229">_xlfn.IFS(K2229="Bkcs","Bookcases",K2229="Phns","Phones",K2229="Acc","Accessories",K2229="Bndrs","Binders",K2229="Fstnrs","Fasteners")</f>
        <v>Accessories</v>
      </c>
      <c r="Q2229" t="str">
        <f>IF(_xlfn.XLOOKUP(D2229,products!$A$2:$A$5902,products!$H$2:$H$5902,,0)=1,"Yes","No")</f>
        <v>No</v>
      </c>
    </row>
    <row r="2230" spans="1:17" x14ac:dyDescent="0.3">
      <c r="A2230" t="s">
        <v>13255</v>
      </c>
      <c r="B2230" s="4">
        <v>44613</v>
      </c>
      <c r="C2230" t="s">
        <v>13256</v>
      </c>
      <c r="D2230" t="s">
        <v>13259</v>
      </c>
      <c r="E2230" s="1">
        <v>44903</v>
      </c>
      <c r="F2230" t="s">
        <v>21</v>
      </c>
      <c r="G2230" t="str">
        <f>_xlfn.XLOOKUP(C2230,customers!$A$2:$A$5902,customers!$B$2:$B$5902,,0)</f>
        <v>William Walker</v>
      </c>
      <c r="H2230" t="str">
        <f>_xlfn.XLOOKUP(C2230,customers!$A$2:$A$5902,customers!$G$2:$G$5902,,0)</f>
        <v>South</v>
      </c>
      <c r="I2230" t="str">
        <f>_xlfn.XLOOKUP(C2230,customers!$A$2:$A$5902,customers!$E$2:$E$5902,,0)</f>
        <v>North Sharonland</v>
      </c>
      <c r="J2230" t="str">
        <f>INDEX(products!$B$2:$B$5902,MATCH(D2230,products!$A$2:$A$5902,0))</f>
        <v>Tech</v>
      </c>
      <c r="K2230" t="str">
        <f>INDEX(products!$C$2:$C$5902,MATCH(D2230,products!$A$2:$A$5902,0))</f>
        <v>Acc</v>
      </c>
      <c r="L2230" s="3">
        <f>INDEX(products!$E$2:$E$5902,MATCH(D2230,products!$A$2:$A$5902,0))</f>
        <v>2102.87</v>
      </c>
      <c r="M2230">
        <f>_xlfn.XLOOKUP(D2230,products!$A$2:$A$5902,products!$F$2:$F$5902)</f>
        <v>10</v>
      </c>
      <c r="N2230" s="3">
        <f t="shared" si="34"/>
        <v>210.28699999999998</v>
      </c>
      <c r="O2230" s="3" t="str" cm="1">
        <f t="array" ref="O2230">_xlfn.IFS(J2230="Furn","Furniture",J2230="Tech","Technology",J2230="OffSup","Office Supplies")</f>
        <v>Technology</v>
      </c>
      <c r="P2230" s="3" t="str" cm="1">
        <f t="array" ref="P2230">_xlfn.IFS(K2230="Bkcs","Bookcases",K2230="Phns","Phones",K2230="Acc","Accessories",K2230="Bndrs","Binders",K2230="Fstnrs","Fasteners")</f>
        <v>Accessories</v>
      </c>
      <c r="Q2230" t="str">
        <f>IF(_xlfn.XLOOKUP(D2230,products!$A$2:$A$5902,products!$H$2:$H$5902,,0)=1,"Yes","No")</f>
        <v>No</v>
      </c>
    </row>
    <row r="2231" spans="1:17" x14ac:dyDescent="0.3">
      <c r="A2231" t="s">
        <v>13261</v>
      </c>
      <c r="B2231" s="4">
        <v>43987</v>
      </c>
      <c r="C2231" t="s">
        <v>13262</v>
      </c>
      <c r="D2231" t="s">
        <v>13264</v>
      </c>
      <c r="E2231" s="1">
        <v>44270</v>
      </c>
      <c r="F2231" t="s">
        <v>74</v>
      </c>
      <c r="G2231" t="str">
        <f>_xlfn.XLOOKUP(C2231,customers!$A$2:$A$5902,customers!$B$2:$B$5902,,0)</f>
        <v>Steven Nelson</v>
      </c>
      <c r="H2231" t="str">
        <f>_xlfn.XLOOKUP(C2231,customers!$A$2:$A$5902,customers!$G$2:$G$5902,,0)</f>
        <v>South</v>
      </c>
      <c r="I2231" t="str">
        <f>_xlfn.XLOOKUP(C2231,customers!$A$2:$A$5902,customers!$E$2:$E$5902,,0)</f>
        <v>Rileyhaven</v>
      </c>
      <c r="J2231" t="str">
        <f>INDEX(products!$B$2:$B$5902,MATCH(D2231,products!$A$2:$A$5902,0))</f>
        <v>OffSup</v>
      </c>
      <c r="K2231" t="str">
        <f>INDEX(products!$C$2:$C$5902,MATCH(D2231,products!$A$2:$A$5902,0))</f>
        <v>Bkcs</v>
      </c>
      <c r="L2231" s="3">
        <f>INDEX(products!$E$2:$E$5902,MATCH(D2231,products!$A$2:$A$5902,0))</f>
        <v>902.38</v>
      </c>
      <c r="M2231">
        <f>_xlfn.XLOOKUP(D2231,products!$A$2:$A$5902,products!$F$2:$F$5902)</f>
        <v>4</v>
      </c>
      <c r="N2231" s="3">
        <f t="shared" si="34"/>
        <v>225.595</v>
      </c>
      <c r="O2231" s="3" t="str" cm="1">
        <f t="array" ref="O2231">_xlfn.IFS(J2231="Furn","Furniture",J2231="Tech","Technology",J2231="OffSup","Office Supplies")</f>
        <v>Office Supplies</v>
      </c>
      <c r="P2231" s="3" t="str" cm="1">
        <f t="array" ref="P2231">_xlfn.IFS(K2231="Bkcs","Bookcases",K2231="Phns","Phones",K2231="Acc","Accessories",K2231="Bndrs","Binders",K2231="Fstnrs","Fasteners")</f>
        <v>Bookcases</v>
      </c>
      <c r="Q2231" t="str">
        <f>IF(_xlfn.XLOOKUP(D2231,products!$A$2:$A$5902,products!$H$2:$H$5902,,0)=1,"Yes","No")</f>
        <v>No</v>
      </c>
    </row>
    <row r="2232" spans="1:17" x14ac:dyDescent="0.3">
      <c r="A2232" t="s">
        <v>13266</v>
      </c>
      <c r="B2232" s="4">
        <v>44720</v>
      </c>
      <c r="C2232" t="s">
        <v>13267</v>
      </c>
      <c r="D2232" t="s">
        <v>13270</v>
      </c>
      <c r="E2232" s="1">
        <v>44726</v>
      </c>
      <c r="F2232" t="s">
        <v>74</v>
      </c>
      <c r="G2232" t="str">
        <f>_xlfn.XLOOKUP(C2232,customers!$A$2:$A$5902,customers!$B$2:$B$5902,,0)</f>
        <v>Christina Adams</v>
      </c>
      <c r="H2232" t="str">
        <f>_xlfn.XLOOKUP(C2232,customers!$A$2:$A$5902,customers!$G$2:$G$5902,,0)</f>
        <v>North</v>
      </c>
      <c r="I2232" t="str">
        <f>_xlfn.XLOOKUP(C2232,customers!$A$2:$A$5902,customers!$E$2:$E$5902,,0)</f>
        <v>North Jamesland</v>
      </c>
      <c r="J2232" t="str">
        <f>INDEX(products!$B$2:$B$5902,MATCH(D2232,products!$A$2:$A$5902,0))</f>
        <v>Furn</v>
      </c>
      <c r="K2232" t="str">
        <f>INDEX(products!$C$2:$C$5902,MATCH(D2232,products!$A$2:$A$5902,0))</f>
        <v>Phns</v>
      </c>
      <c r="L2232" s="3">
        <f>INDEX(products!$E$2:$E$5902,MATCH(D2232,products!$A$2:$A$5902,0))</f>
        <v>3438.45</v>
      </c>
      <c r="M2232">
        <f>_xlfn.XLOOKUP(D2232,products!$A$2:$A$5902,products!$F$2:$F$5902)</f>
        <v>8</v>
      </c>
      <c r="N2232" s="3">
        <f t="shared" si="34"/>
        <v>429.80624999999998</v>
      </c>
      <c r="O2232" s="3" t="str" cm="1">
        <f t="array" ref="O2232">_xlfn.IFS(J2232="Furn","Furniture",J2232="Tech","Technology",J2232="OffSup","Office Supplies")</f>
        <v>Furniture</v>
      </c>
      <c r="P2232" s="3" t="str" cm="1">
        <f t="array" ref="P2232">_xlfn.IFS(K2232="Bkcs","Bookcases",K2232="Phns","Phones",K2232="Acc","Accessories",K2232="Bndrs","Binders",K2232="Fstnrs","Fasteners")</f>
        <v>Phones</v>
      </c>
      <c r="Q2232" t="str">
        <f>IF(_xlfn.XLOOKUP(D2232,products!$A$2:$A$5902,products!$H$2:$H$5902,,0)=1,"Yes","No")</f>
        <v>Yes</v>
      </c>
    </row>
    <row r="2233" spans="1:17" x14ac:dyDescent="0.3">
      <c r="A2233" s="2" t="s">
        <v>13272</v>
      </c>
      <c r="B2233" s="4">
        <v>44333</v>
      </c>
      <c r="C2233" t="s">
        <v>13273</v>
      </c>
      <c r="D2233" t="s">
        <v>13276</v>
      </c>
      <c r="E2233" s="1">
        <v>44472</v>
      </c>
      <c r="F2233" t="s">
        <v>35</v>
      </c>
      <c r="G2233" t="str">
        <f>_xlfn.XLOOKUP(C2233,customers!$A$2:$A$5902,customers!$B$2:$B$5902,,0)</f>
        <v>Ms. Natasha Carter DDS</v>
      </c>
      <c r="H2233" t="str">
        <f>_xlfn.XLOOKUP(C2233,customers!$A$2:$A$5902,customers!$G$2:$G$5902,,0)</f>
        <v>South</v>
      </c>
      <c r="I2233" t="str">
        <f>_xlfn.XLOOKUP(C2233,customers!$A$2:$A$5902,customers!$E$2:$E$5902,,0)</f>
        <v>New Heatherburgh</v>
      </c>
      <c r="J2233" t="str">
        <f>INDEX(products!$B$2:$B$5902,MATCH(D2233,products!$A$2:$A$5902,0))</f>
        <v>Furn</v>
      </c>
      <c r="K2233" t="str">
        <f>INDEX(products!$C$2:$C$5902,MATCH(D2233,products!$A$2:$A$5902,0))</f>
        <v>Bkcs</v>
      </c>
      <c r="L2233" s="3">
        <f>INDEX(products!$E$2:$E$5902,MATCH(D2233,products!$A$2:$A$5902,0))</f>
        <v>445.7</v>
      </c>
      <c r="M2233">
        <f>_xlfn.XLOOKUP(D2233,products!$A$2:$A$5902,products!$F$2:$F$5902)</f>
        <v>4</v>
      </c>
      <c r="N2233" s="3">
        <f t="shared" si="34"/>
        <v>111.425</v>
      </c>
      <c r="O2233" s="3" t="str" cm="1">
        <f t="array" ref="O2233">_xlfn.IFS(J2233="Furn","Furniture",J2233="Tech","Technology",J2233="OffSup","Office Supplies")</f>
        <v>Furniture</v>
      </c>
      <c r="P2233" s="3" t="str" cm="1">
        <f t="array" ref="P2233">_xlfn.IFS(K2233="Bkcs","Bookcases",K2233="Phns","Phones",K2233="Acc","Accessories",K2233="Bndrs","Binders",K2233="Fstnrs","Fasteners")</f>
        <v>Bookcases</v>
      </c>
      <c r="Q2233" t="str">
        <f>IF(_xlfn.XLOOKUP(D2233,products!$A$2:$A$5902,products!$H$2:$H$5902,,0)=1,"Yes","No")</f>
        <v>No</v>
      </c>
    </row>
    <row r="2234" spans="1:17" x14ac:dyDescent="0.3">
      <c r="A2234" t="s">
        <v>13278</v>
      </c>
      <c r="B2234" s="4">
        <v>43888</v>
      </c>
      <c r="C2234" t="s">
        <v>13279</v>
      </c>
      <c r="D2234" t="s">
        <v>13282</v>
      </c>
      <c r="E2234" s="1">
        <v>44080</v>
      </c>
      <c r="F2234" t="s">
        <v>21</v>
      </c>
      <c r="G2234" t="str">
        <f>_xlfn.XLOOKUP(C2234,customers!$A$2:$A$5902,customers!$B$2:$B$5902,,0)</f>
        <v>Joe Bennett</v>
      </c>
      <c r="H2234" t="str">
        <f>_xlfn.XLOOKUP(C2234,customers!$A$2:$A$5902,customers!$G$2:$G$5902,,0)</f>
        <v>South</v>
      </c>
      <c r="I2234" t="str">
        <f>_xlfn.XLOOKUP(C2234,customers!$A$2:$A$5902,customers!$E$2:$E$5902,,0)</f>
        <v>Sharonberg</v>
      </c>
      <c r="J2234" t="str">
        <f>INDEX(products!$B$2:$B$5902,MATCH(D2234,products!$A$2:$A$5902,0))</f>
        <v>OffSup</v>
      </c>
      <c r="K2234" t="str">
        <f>INDEX(products!$C$2:$C$5902,MATCH(D2234,products!$A$2:$A$5902,0))</f>
        <v>Phns</v>
      </c>
      <c r="L2234" s="3">
        <f>INDEX(products!$E$2:$E$5902,MATCH(D2234,products!$A$2:$A$5902,0))</f>
        <v>1780.05</v>
      </c>
      <c r="M2234">
        <f>_xlfn.XLOOKUP(D2234,products!$A$2:$A$5902,products!$F$2:$F$5902)</f>
        <v>5</v>
      </c>
      <c r="N2234" s="3">
        <f t="shared" si="34"/>
        <v>356.01</v>
      </c>
      <c r="O2234" s="3" t="str" cm="1">
        <f t="array" ref="O2234">_xlfn.IFS(J2234="Furn","Furniture",J2234="Tech","Technology",J2234="OffSup","Office Supplies")</f>
        <v>Office Supplies</v>
      </c>
      <c r="P2234" s="3" t="str" cm="1">
        <f t="array" ref="P2234">_xlfn.IFS(K2234="Bkcs","Bookcases",K2234="Phns","Phones",K2234="Acc","Accessories",K2234="Bndrs","Binders",K2234="Fstnrs","Fasteners")</f>
        <v>Phones</v>
      </c>
      <c r="Q2234" t="str">
        <f>IF(_xlfn.XLOOKUP(D2234,products!$A$2:$A$5902,products!$H$2:$H$5902,,0)=1,"Yes","No")</f>
        <v>No</v>
      </c>
    </row>
    <row r="2235" spans="1:17" x14ac:dyDescent="0.3">
      <c r="A2235" t="s">
        <v>13284</v>
      </c>
      <c r="B2235" s="4">
        <v>44021</v>
      </c>
      <c r="C2235" t="s">
        <v>13285</v>
      </c>
      <c r="D2235" t="s">
        <v>13287</v>
      </c>
      <c r="E2235" s="1">
        <v>44201</v>
      </c>
      <c r="F2235" t="s">
        <v>35</v>
      </c>
      <c r="G2235" t="str">
        <f>_xlfn.XLOOKUP(C2235,customers!$A$2:$A$5902,customers!$B$2:$B$5902,,0)</f>
        <v>Timothy Ramirez</v>
      </c>
      <c r="H2235" t="str">
        <f>_xlfn.XLOOKUP(C2235,customers!$A$2:$A$5902,customers!$G$2:$G$5902,,0)</f>
        <v>North</v>
      </c>
      <c r="I2235" t="str">
        <f>_xlfn.XLOOKUP(C2235,customers!$A$2:$A$5902,customers!$E$2:$E$5902,,0)</f>
        <v>Jennifermouth</v>
      </c>
      <c r="J2235" t="str">
        <f>INDEX(products!$B$2:$B$5902,MATCH(D2235,products!$A$2:$A$5902,0))</f>
        <v>Furn</v>
      </c>
      <c r="K2235" t="str">
        <f>INDEX(products!$C$2:$C$5902,MATCH(D2235,products!$A$2:$A$5902,0))</f>
        <v>Acc</v>
      </c>
      <c r="L2235" s="3">
        <f>INDEX(products!$E$2:$E$5902,MATCH(D2235,products!$A$2:$A$5902,0))</f>
        <v>2734.93</v>
      </c>
      <c r="M2235">
        <f>_xlfn.XLOOKUP(D2235,products!$A$2:$A$5902,products!$F$2:$F$5902)</f>
        <v>6</v>
      </c>
      <c r="N2235" s="3">
        <f t="shared" si="34"/>
        <v>455.82166666666666</v>
      </c>
      <c r="O2235" s="3" t="str" cm="1">
        <f t="array" ref="O2235">_xlfn.IFS(J2235="Furn","Furniture",J2235="Tech","Technology",J2235="OffSup","Office Supplies")</f>
        <v>Furniture</v>
      </c>
      <c r="P2235" s="3" t="str" cm="1">
        <f t="array" ref="P2235">_xlfn.IFS(K2235="Bkcs","Bookcases",K2235="Phns","Phones",K2235="Acc","Accessories",K2235="Bndrs","Binders",K2235="Fstnrs","Fasteners")</f>
        <v>Accessories</v>
      </c>
      <c r="Q2235" t="str">
        <f>IF(_xlfn.XLOOKUP(D2235,products!$A$2:$A$5902,products!$H$2:$H$5902,,0)=1,"Yes","No")</f>
        <v>Yes</v>
      </c>
    </row>
    <row r="2236" spans="1:17" x14ac:dyDescent="0.3">
      <c r="A2236" t="s">
        <v>13289</v>
      </c>
      <c r="B2236" s="4">
        <v>45058</v>
      </c>
      <c r="C2236" t="s">
        <v>13290</v>
      </c>
      <c r="D2236" t="s">
        <v>13293</v>
      </c>
      <c r="E2236" s="1">
        <v>45345</v>
      </c>
      <c r="F2236" t="s">
        <v>35</v>
      </c>
      <c r="G2236" t="str">
        <f>_xlfn.XLOOKUP(C2236,customers!$A$2:$A$5902,customers!$B$2:$B$5902,,0)</f>
        <v>Wesley Smith DVM</v>
      </c>
      <c r="H2236" t="str">
        <f>_xlfn.XLOOKUP(C2236,customers!$A$2:$A$5902,customers!$G$2:$G$5902,,0)</f>
        <v>South</v>
      </c>
      <c r="I2236" t="str">
        <f>_xlfn.XLOOKUP(C2236,customers!$A$2:$A$5902,customers!$E$2:$E$5902,,0)</f>
        <v>Erinshire</v>
      </c>
      <c r="J2236" t="str">
        <f>INDEX(products!$B$2:$B$5902,MATCH(D2236,products!$A$2:$A$5902,0))</f>
        <v>OffSup</v>
      </c>
      <c r="K2236" t="str">
        <f>INDEX(products!$C$2:$C$5902,MATCH(D2236,products!$A$2:$A$5902,0))</f>
        <v>Fstnrs</v>
      </c>
      <c r="L2236" s="3">
        <f>INDEX(products!$E$2:$E$5902,MATCH(D2236,products!$A$2:$A$5902,0))</f>
        <v>1582.02</v>
      </c>
      <c r="M2236">
        <f>_xlfn.XLOOKUP(D2236,products!$A$2:$A$5902,products!$F$2:$F$5902)</f>
        <v>6</v>
      </c>
      <c r="N2236" s="3">
        <f t="shared" si="34"/>
        <v>263.67</v>
      </c>
      <c r="O2236" s="3" t="str" cm="1">
        <f t="array" ref="O2236">_xlfn.IFS(J2236="Furn","Furniture",J2236="Tech","Technology",J2236="OffSup","Office Supplies")</f>
        <v>Office Supplies</v>
      </c>
      <c r="P2236" s="3" t="str" cm="1">
        <f t="array" ref="P2236">_xlfn.IFS(K2236="Bkcs","Bookcases",K2236="Phns","Phones",K2236="Acc","Accessories",K2236="Bndrs","Binders",K2236="Fstnrs","Fasteners")</f>
        <v>Fasteners</v>
      </c>
      <c r="Q2236" t="str">
        <f>IF(_xlfn.XLOOKUP(D2236,products!$A$2:$A$5902,products!$H$2:$H$5902,,0)=1,"Yes","No")</f>
        <v>No</v>
      </c>
    </row>
    <row r="2237" spans="1:17" x14ac:dyDescent="0.3">
      <c r="A2237" t="s">
        <v>13295</v>
      </c>
      <c r="B2237" s="4">
        <v>45058</v>
      </c>
      <c r="C2237" t="s">
        <v>13296</v>
      </c>
      <c r="D2237" t="s">
        <v>13299</v>
      </c>
      <c r="E2237" s="1">
        <v>45295</v>
      </c>
      <c r="F2237" t="s">
        <v>21</v>
      </c>
      <c r="G2237" t="str">
        <f>_xlfn.XLOOKUP(C2237,customers!$A$2:$A$5902,customers!$B$2:$B$5902,,0)</f>
        <v>William Alvarado</v>
      </c>
      <c r="H2237" t="str">
        <f>_xlfn.XLOOKUP(C2237,customers!$A$2:$A$5902,customers!$G$2:$G$5902,,0)</f>
        <v>South</v>
      </c>
      <c r="I2237" t="str">
        <f>_xlfn.XLOOKUP(C2237,customers!$A$2:$A$5902,customers!$E$2:$E$5902,,0)</f>
        <v>North Davidmouth</v>
      </c>
      <c r="J2237" t="str">
        <f>INDEX(products!$B$2:$B$5902,MATCH(D2237,products!$A$2:$A$5902,0))</f>
        <v>Furn</v>
      </c>
      <c r="K2237" t="str">
        <f>INDEX(products!$C$2:$C$5902,MATCH(D2237,products!$A$2:$A$5902,0))</f>
        <v>Phns</v>
      </c>
      <c r="L2237" s="3">
        <f>INDEX(products!$E$2:$E$5902,MATCH(D2237,products!$A$2:$A$5902,0))</f>
        <v>1420.43</v>
      </c>
      <c r="M2237">
        <f>_xlfn.XLOOKUP(D2237,products!$A$2:$A$5902,products!$F$2:$F$5902)</f>
        <v>9</v>
      </c>
      <c r="N2237" s="3">
        <f t="shared" si="34"/>
        <v>157.82555555555555</v>
      </c>
      <c r="O2237" s="3" t="str" cm="1">
        <f t="array" ref="O2237">_xlfn.IFS(J2237="Furn","Furniture",J2237="Tech","Technology",J2237="OffSup","Office Supplies")</f>
        <v>Furniture</v>
      </c>
      <c r="P2237" s="3" t="str" cm="1">
        <f t="array" ref="P2237">_xlfn.IFS(K2237="Bkcs","Bookcases",K2237="Phns","Phones",K2237="Acc","Accessories",K2237="Bndrs","Binders",K2237="Fstnrs","Fasteners")</f>
        <v>Phones</v>
      </c>
      <c r="Q2237" t="str">
        <f>IF(_xlfn.XLOOKUP(D2237,products!$A$2:$A$5902,products!$H$2:$H$5902,,0)=1,"Yes","No")</f>
        <v>No</v>
      </c>
    </row>
    <row r="2238" spans="1:17" x14ac:dyDescent="0.3">
      <c r="A2238" t="s">
        <v>13301</v>
      </c>
      <c r="B2238" s="4">
        <v>44448</v>
      </c>
      <c r="C2238" t="s">
        <v>13302</v>
      </c>
      <c r="D2238" t="s">
        <v>13305</v>
      </c>
      <c r="E2238" s="1">
        <v>44520</v>
      </c>
      <c r="F2238" t="s">
        <v>35</v>
      </c>
      <c r="G2238" t="str">
        <f>_xlfn.XLOOKUP(C2238,customers!$A$2:$A$5902,customers!$B$2:$B$5902,,0)</f>
        <v>Katherine Nguyen</v>
      </c>
      <c r="H2238" t="str">
        <f>_xlfn.XLOOKUP(C2238,customers!$A$2:$A$5902,customers!$G$2:$G$5902,,0)</f>
        <v>South</v>
      </c>
      <c r="I2238" t="str">
        <f>_xlfn.XLOOKUP(C2238,customers!$A$2:$A$5902,customers!$E$2:$E$5902,,0)</f>
        <v>New James</v>
      </c>
      <c r="J2238" t="str">
        <f>INDEX(products!$B$2:$B$5902,MATCH(D2238,products!$A$2:$A$5902,0))</f>
        <v>Tech</v>
      </c>
      <c r="K2238" t="str">
        <f>INDEX(products!$C$2:$C$5902,MATCH(D2238,products!$A$2:$A$5902,0))</f>
        <v>Bkcs</v>
      </c>
      <c r="L2238" s="3">
        <f>INDEX(products!$E$2:$E$5902,MATCH(D2238,products!$A$2:$A$5902,0))</f>
        <v>4166.5200000000004</v>
      </c>
      <c r="M2238">
        <f>_xlfn.XLOOKUP(D2238,products!$A$2:$A$5902,products!$F$2:$F$5902)</f>
        <v>8</v>
      </c>
      <c r="N2238" s="3">
        <f t="shared" si="34"/>
        <v>520.81500000000005</v>
      </c>
      <c r="O2238" s="3" t="str" cm="1">
        <f t="array" ref="O2238">_xlfn.IFS(J2238="Furn","Furniture",J2238="Tech","Technology",J2238="OffSup","Office Supplies")</f>
        <v>Technology</v>
      </c>
      <c r="P2238" s="3" t="str" cm="1">
        <f t="array" ref="P2238">_xlfn.IFS(K2238="Bkcs","Bookcases",K2238="Phns","Phones",K2238="Acc","Accessories",K2238="Bndrs","Binders",K2238="Fstnrs","Fasteners")</f>
        <v>Bookcases</v>
      </c>
      <c r="Q2238" t="str">
        <f>IF(_xlfn.XLOOKUP(D2238,products!$A$2:$A$5902,products!$H$2:$H$5902,,0)=1,"Yes","No")</f>
        <v>No</v>
      </c>
    </row>
    <row r="2239" spans="1:17" x14ac:dyDescent="0.3">
      <c r="A2239" t="s">
        <v>13307</v>
      </c>
      <c r="B2239" s="4">
        <v>45176</v>
      </c>
      <c r="C2239" t="s">
        <v>13308</v>
      </c>
      <c r="D2239" t="s">
        <v>13311</v>
      </c>
      <c r="E2239" s="1">
        <v>45483</v>
      </c>
      <c r="F2239" t="s">
        <v>21</v>
      </c>
      <c r="G2239" t="str">
        <f>_xlfn.XLOOKUP(C2239,customers!$A$2:$A$5902,customers!$B$2:$B$5902,,0)</f>
        <v>Karen Sullivan</v>
      </c>
      <c r="H2239" t="str">
        <f>_xlfn.XLOOKUP(C2239,customers!$A$2:$A$5902,customers!$G$2:$G$5902,,0)</f>
        <v>East</v>
      </c>
      <c r="I2239" t="str">
        <f>_xlfn.XLOOKUP(C2239,customers!$A$2:$A$5902,customers!$E$2:$E$5902,,0)</f>
        <v>South Ian</v>
      </c>
      <c r="J2239" t="str">
        <f>INDEX(products!$B$2:$B$5902,MATCH(D2239,products!$A$2:$A$5902,0))</f>
        <v>Furn</v>
      </c>
      <c r="K2239" t="str">
        <f>INDEX(products!$C$2:$C$5902,MATCH(D2239,products!$A$2:$A$5902,0))</f>
        <v>Acc</v>
      </c>
      <c r="L2239" s="3">
        <f>INDEX(products!$E$2:$E$5902,MATCH(D2239,products!$A$2:$A$5902,0))</f>
        <v>2735.58</v>
      </c>
      <c r="M2239">
        <f>_xlfn.XLOOKUP(D2239,products!$A$2:$A$5902,products!$F$2:$F$5902)</f>
        <v>7</v>
      </c>
      <c r="N2239" s="3">
        <f t="shared" si="34"/>
        <v>390.79714285714283</v>
      </c>
      <c r="O2239" s="3" t="str" cm="1">
        <f t="array" ref="O2239">_xlfn.IFS(J2239="Furn","Furniture",J2239="Tech","Technology",J2239="OffSup","Office Supplies")</f>
        <v>Furniture</v>
      </c>
      <c r="P2239" s="3" t="str" cm="1">
        <f t="array" ref="P2239">_xlfn.IFS(K2239="Bkcs","Bookcases",K2239="Phns","Phones",K2239="Acc","Accessories",K2239="Bndrs","Binders",K2239="Fstnrs","Fasteners")</f>
        <v>Accessories</v>
      </c>
      <c r="Q2239" t="str">
        <f>IF(_xlfn.XLOOKUP(D2239,products!$A$2:$A$5902,products!$H$2:$H$5902,,0)=1,"Yes","No")</f>
        <v>Yes</v>
      </c>
    </row>
    <row r="2240" spans="1:17" x14ac:dyDescent="0.3">
      <c r="A2240" t="s">
        <v>13313</v>
      </c>
      <c r="B2240" s="4">
        <v>44406</v>
      </c>
      <c r="C2240" t="s">
        <v>13314</v>
      </c>
      <c r="D2240" t="s">
        <v>13316</v>
      </c>
      <c r="E2240" s="1">
        <v>44571</v>
      </c>
      <c r="F2240" t="s">
        <v>35</v>
      </c>
      <c r="G2240" t="str">
        <f>_xlfn.XLOOKUP(C2240,customers!$A$2:$A$5902,customers!$B$2:$B$5902,,0)</f>
        <v>Melissa Chen</v>
      </c>
      <c r="H2240" t="str">
        <f>_xlfn.XLOOKUP(C2240,customers!$A$2:$A$5902,customers!$G$2:$G$5902,,0)</f>
        <v>North</v>
      </c>
      <c r="I2240" t="str">
        <f>_xlfn.XLOOKUP(C2240,customers!$A$2:$A$5902,customers!$E$2:$E$5902,,0)</f>
        <v>Justinside</v>
      </c>
      <c r="J2240" t="str">
        <f>INDEX(products!$B$2:$B$5902,MATCH(D2240,products!$A$2:$A$5902,0))</f>
        <v>Furn</v>
      </c>
      <c r="K2240" t="str">
        <f>INDEX(products!$C$2:$C$5902,MATCH(D2240,products!$A$2:$A$5902,0))</f>
        <v>Fstnrs</v>
      </c>
      <c r="L2240" s="3">
        <f>INDEX(products!$E$2:$E$5902,MATCH(D2240,products!$A$2:$A$5902,0))</f>
        <v>57.33</v>
      </c>
      <c r="M2240">
        <f>_xlfn.XLOOKUP(D2240,products!$A$2:$A$5902,products!$F$2:$F$5902)</f>
        <v>4</v>
      </c>
      <c r="N2240" s="3">
        <f t="shared" si="34"/>
        <v>14.3325</v>
      </c>
      <c r="O2240" s="3" t="str" cm="1">
        <f t="array" ref="O2240">_xlfn.IFS(J2240="Furn","Furniture",J2240="Tech","Technology",J2240="OffSup","Office Supplies")</f>
        <v>Furniture</v>
      </c>
      <c r="P2240" s="3" t="str" cm="1">
        <f t="array" ref="P2240">_xlfn.IFS(K2240="Bkcs","Bookcases",K2240="Phns","Phones",K2240="Acc","Accessories",K2240="Bndrs","Binders",K2240="Fstnrs","Fasteners")</f>
        <v>Fasteners</v>
      </c>
      <c r="Q2240" t="str">
        <f>IF(_xlfn.XLOOKUP(D2240,products!$A$2:$A$5902,products!$H$2:$H$5902,,0)=1,"Yes","No")</f>
        <v>No</v>
      </c>
    </row>
    <row r="2241" spans="1:17" x14ac:dyDescent="0.3">
      <c r="A2241" t="s">
        <v>13318</v>
      </c>
      <c r="B2241" s="4">
        <v>45014</v>
      </c>
      <c r="C2241" t="s">
        <v>13319</v>
      </c>
      <c r="D2241" s="2" t="s">
        <v>13322</v>
      </c>
      <c r="E2241" s="1">
        <v>45244</v>
      </c>
      <c r="F2241" t="s">
        <v>35</v>
      </c>
      <c r="G2241" t="str">
        <f>_xlfn.XLOOKUP(C2241,customers!$A$2:$A$5902,customers!$B$2:$B$5902,,0)</f>
        <v>Melissa Hernandez</v>
      </c>
      <c r="H2241" t="str">
        <f>_xlfn.XLOOKUP(C2241,customers!$A$2:$A$5902,customers!$G$2:$G$5902,,0)</f>
        <v>South</v>
      </c>
      <c r="I2241" t="str">
        <f>_xlfn.XLOOKUP(C2241,customers!$A$2:$A$5902,customers!$E$2:$E$5902,,0)</f>
        <v>Smithmouth</v>
      </c>
      <c r="J2241" t="str">
        <f>INDEX(products!$B$2:$B$5902,MATCH(D2241,products!$A$2:$A$5902,0))</f>
        <v>OffSup</v>
      </c>
      <c r="K2241" t="str">
        <f>INDEX(products!$C$2:$C$5902,MATCH(D2241,products!$A$2:$A$5902,0))</f>
        <v>Phns</v>
      </c>
      <c r="L2241" s="3">
        <f>INDEX(products!$E$2:$E$5902,MATCH(D2241,products!$A$2:$A$5902,0))</f>
        <v>4706.62</v>
      </c>
      <c r="M2241">
        <f>_xlfn.XLOOKUP(D2241,products!$A$2:$A$5902,products!$F$2:$F$5902)</f>
        <v>2</v>
      </c>
      <c r="N2241" s="3">
        <f t="shared" si="34"/>
        <v>2353.31</v>
      </c>
      <c r="O2241" s="3" t="str" cm="1">
        <f t="array" ref="O2241">_xlfn.IFS(J2241="Furn","Furniture",J2241="Tech","Technology",J2241="OffSup","Office Supplies")</f>
        <v>Office Supplies</v>
      </c>
      <c r="P2241" s="3" t="str" cm="1">
        <f t="array" ref="P2241">_xlfn.IFS(K2241="Bkcs","Bookcases",K2241="Phns","Phones",K2241="Acc","Accessories",K2241="Bndrs","Binders",K2241="Fstnrs","Fasteners")</f>
        <v>Phones</v>
      </c>
      <c r="Q2241" t="str">
        <f>IF(_xlfn.XLOOKUP(D2241,products!$A$2:$A$5902,products!$H$2:$H$5902,,0)=1,"Yes","No")</f>
        <v>No</v>
      </c>
    </row>
    <row r="2242" spans="1:17" x14ac:dyDescent="0.3">
      <c r="A2242" t="s">
        <v>13324</v>
      </c>
      <c r="B2242" s="4">
        <v>45347</v>
      </c>
      <c r="C2242" t="s">
        <v>13325</v>
      </c>
      <c r="D2242" t="s">
        <v>13328</v>
      </c>
      <c r="E2242" s="1">
        <v>45377</v>
      </c>
      <c r="F2242" t="s">
        <v>35</v>
      </c>
      <c r="G2242" t="str">
        <f>_xlfn.XLOOKUP(C2242,customers!$A$2:$A$5902,customers!$B$2:$B$5902,,0)</f>
        <v>Tammy Romero</v>
      </c>
      <c r="H2242" t="str">
        <f>_xlfn.XLOOKUP(C2242,customers!$A$2:$A$5902,customers!$G$2:$G$5902,,0)</f>
        <v>North</v>
      </c>
      <c r="I2242" t="str">
        <f>_xlfn.XLOOKUP(C2242,customers!$A$2:$A$5902,customers!$E$2:$E$5902,,0)</f>
        <v>Hudsonmouth</v>
      </c>
      <c r="J2242" t="str">
        <f>INDEX(products!$B$2:$B$5902,MATCH(D2242,products!$A$2:$A$5902,0))</f>
        <v>OffSup</v>
      </c>
      <c r="K2242" t="str">
        <f>INDEX(products!$C$2:$C$5902,MATCH(D2242,products!$A$2:$A$5902,0))</f>
        <v>Bkcs</v>
      </c>
      <c r="L2242" s="3">
        <f>INDEX(products!$E$2:$E$5902,MATCH(D2242,products!$A$2:$A$5902,0))</f>
        <v>2235.7600000000002</v>
      </c>
      <c r="M2242">
        <f>_xlfn.XLOOKUP(D2242,products!$A$2:$A$5902,products!$F$2:$F$5902)</f>
        <v>7</v>
      </c>
      <c r="N2242" s="3">
        <f t="shared" si="34"/>
        <v>319.39428571428573</v>
      </c>
      <c r="O2242" s="3" t="str" cm="1">
        <f t="array" ref="O2242">_xlfn.IFS(J2242="Furn","Furniture",J2242="Tech","Technology",J2242="OffSup","Office Supplies")</f>
        <v>Office Supplies</v>
      </c>
      <c r="P2242" s="3" t="str" cm="1">
        <f t="array" ref="P2242">_xlfn.IFS(K2242="Bkcs","Bookcases",K2242="Phns","Phones",K2242="Acc","Accessories",K2242="Bndrs","Binders",K2242="Fstnrs","Fasteners")</f>
        <v>Bookcases</v>
      </c>
      <c r="Q2242" t="str">
        <f>IF(_xlfn.XLOOKUP(D2242,products!$A$2:$A$5902,products!$H$2:$H$5902,,0)=1,"Yes","No")</f>
        <v>Yes</v>
      </c>
    </row>
    <row r="2243" spans="1:17" x14ac:dyDescent="0.3">
      <c r="A2243" t="s">
        <v>13330</v>
      </c>
      <c r="B2243" s="4">
        <v>43656</v>
      </c>
      <c r="C2243" t="s">
        <v>13331</v>
      </c>
      <c r="D2243" t="s">
        <v>13334</v>
      </c>
      <c r="E2243" s="1">
        <v>43694</v>
      </c>
      <c r="F2243" t="s">
        <v>21</v>
      </c>
      <c r="G2243" t="str">
        <f>_xlfn.XLOOKUP(C2243,customers!$A$2:$A$5902,customers!$B$2:$B$5902,,0)</f>
        <v>Raymond James</v>
      </c>
      <c r="H2243" t="str">
        <f>_xlfn.XLOOKUP(C2243,customers!$A$2:$A$5902,customers!$G$2:$G$5902,,0)</f>
        <v>South</v>
      </c>
      <c r="I2243" t="str">
        <f>_xlfn.XLOOKUP(C2243,customers!$A$2:$A$5902,customers!$E$2:$E$5902,,0)</f>
        <v>Port Williamton</v>
      </c>
      <c r="J2243" t="str">
        <f>INDEX(products!$B$2:$B$5902,MATCH(D2243,products!$A$2:$A$5902,0))</f>
        <v>Tech</v>
      </c>
      <c r="K2243" t="str">
        <f>INDEX(products!$C$2:$C$5902,MATCH(D2243,products!$A$2:$A$5902,0))</f>
        <v>Bkcs</v>
      </c>
      <c r="L2243" s="3">
        <f>INDEX(products!$E$2:$E$5902,MATCH(D2243,products!$A$2:$A$5902,0))</f>
        <v>285.69</v>
      </c>
      <c r="M2243">
        <f>_xlfn.XLOOKUP(D2243,products!$A$2:$A$5902,products!$F$2:$F$5902)</f>
        <v>5</v>
      </c>
      <c r="N2243" s="3">
        <f t="shared" ref="N2243:N2306" si="35">L2243/M2243</f>
        <v>57.137999999999998</v>
      </c>
      <c r="O2243" s="3" t="str" cm="1">
        <f t="array" ref="O2243">_xlfn.IFS(J2243="Furn","Furniture",J2243="Tech","Technology",J2243="OffSup","Office Supplies")</f>
        <v>Technology</v>
      </c>
      <c r="P2243" s="3" t="str" cm="1">
        <f t="array" ref="P2243">_xlfn.IFS(K2243="Bkcs","Bookcases",K2243="Phns","Phones",K2243="Acc","Accessories",K2243="Bndrs","Binders",K2243="Fstnrs","Fasteners")</f>
        <v>Bookcases</v>
      </c>
      <c r="Q2243" t="str">
        <f>IF(_xlfn.XLOOKUP(D2243,products!$A$2:$A$5902,products!$H$2:$H$5902,,0)=1,"Yes","No")</f>
        <v>Yes</v>
      </c>
    </row>
    <row r="2244" spans="1:17" x14ac:dyDescent="0.3">
      <c r="A2244" t="s">
        <v>13336</v>
      </c>
      <c r="B2244" s="4">
        <v>44203</v>
      </c>
      <c r="C2244" t="s">
        <v>13337</v>
      </c>
      <c r="D2244" t="s">
        <v>13340</v>
      </c>
      <c r="E2244" s="1">
        <v>44456</v>
      </c>
      <c r="F2244" t="s">
        <v>74</v>
      </c>
      <c r="G2244" t="str">
        <f>_xlfn.XLOOKUP(C2244,customers!$A$2:$A$5902,customers!$B$2:$B$5902,,0)</f>
        <v>Loretta Torres</v>
      </c>
      <c r="H2244" t="str">
        <f>_xlfn.XLOOKUP(C2244,customers!$A$2:$A$5902,customers!$G$2:$G$5902,,0)</f>
        <v>North</v>
      </c>
      <c r="I2244" t="str">
        <f>_xlfn.XLOOKUP(C2244,customers!$A$2:$A$5902,customers!$E$2:$E$5902,,0)</f>
        <v>Johnport</v>
      </c>
      <c r="J2244" t="str">
        <f>INDEX(products!$B$2:$B$5902,MATCH(D2244,products!$A$2:$A$5902,0))</f>
        <v>Furn</v>
      </c>
      <c r="K2244" t="str">
        <f>INDEX(products!$C$2:$C$5902,MATCH(D2244,products!$A$2:$A$5902,0))</f>
        <v>Fstnrs</v>
      </c>
      <c r="L2244" s="3">
        <f>INDEX(products!$E$2:$E$5902,MATCH(D2244,products!$A$2:$A$5902,0))</f>
        <v>3780.6</v>
      </c>
      <c r="M2244">
        <f>_xlfn.XLOOKUP(D2244,products!$A$2:$A$5902,products!$F$2:$F$5902)</f>
        <v>9</v>
      </c>
      <c r="N2244" s="3">
        <f t="shared" si="35"/>
        <v>420.06666666666666</v>
      </c>
      <c r="O2244" s="3" t="str" cm="1">
        <f t="array" ref="O2244">_xlfn.IFS(J2244="Furn","Furniture",J2244="Tech","Technology",J2244="OffSup","Office Supplies")</f>
        <v>Furniture</v>
      </c>
      <c r="P2244" s="3" t="str" cm="1">
        <f t="array" ref="P2244">_xlfn.IFS(K2244="Bkcs","Bookcases",K2244="Phns","Phones",K2244="Acc","Accessories",K2244="Bndrs","Binders",K2244="Fstnrs","Fasteners")</f>
        <v>Fasteners</v>
      </c>
      <c r="Q2244" t="str">
        <f>IF(_xlfn.XLOOKUP(D2244,products!$A$2:$A$5902,products!$H$2:$H$5902,,0)=1,"Yes","No")</f>
        <v>Yes</v>
      </c>
    </row>
    <row r="2245" spans="1:17" x14ac:dyDescent="0.3">
      <c r="A2245" t="s">
        <v>13342</v>
      </c>
      <c r="B2245" s="4">
        <v>44523</v>
      </c>
      <c r="C2245" t="s">
        <v>13343</v>
      </c>
      <c r="D2245" t="s">
        <v>13346</v>
      </c>
      <c r="E2245" s="1">
        <v>44868</v>
      </c>
      <c r="F2245" t="s">
        <v>35</v>
      </c>
      <c r="G2245" t="str">
        <f>_xlfn.XLOOKUP(C2245,customers!$A$2:$A$5902,customers!$B$2:$B$5902,,0)</f>
        <v>Marc Rivera</v>
      </c>
      <c r="H2245" t="str">
        <f>_xlfn.XLOOKUP(C2245,customers!$A$2:$A$5902,customers!$G$2:$G$5902,,0)</f>
        <v>West</v>
      </c>
      <c r="I2245" t="str">
        <f>_xlfn.XLOOKUP(C2245,customers!$A$2:$A$5902,customers!$E$2:$E$5902,,0)</f>
        <v>South Melindahaven</v>
      </c>
      <c r="J2245" t="str">
        <f>INDEX(products!$B$2:$B$5902,MATCH(D2245,products!$A$2:$A$5902,0))</f>
        <v>OffSup</v>
      </c>
      <c r="K2245" t="str">
        <f>INDEX(products!$C$2:$C$5902,MATCH(D2245,products!$A$2:$A$5902,0))</f>
        <v>Acc</v>
      </c>
      <c r="L2245" s="3">
        <f>INDEX(products!$E$2:$E$5902,MATCH(D2245,products!$A$2:$A$5902,0))</f>
        <v>1986.15</v>
      </c>
      <c r="M2245">
        <f>_xlfn.XLOOKUP(D2245,products!$A$2:$A$5902,products!$F$2:$F$5902)</f>
        <v>7</v>
      </c>
      <c r="N2245" s="3">
        <f t="shared" si="35"/>
        <v>283.73571428571432</v>
      </c>
      <c r="O2245" s="3" t="str" cm="1">
        <f t="array" ref="O2245">_xlfn.IFS(J2245="Furn","Furniture",J2245="Tech","Technology",J2245="OffSup","Office Supplies")</f>
        <v>Office Supplies</v>
      </c>
      <c r="P2245" s="3" t="str" cm="1">
        <f t="array" ref="P2245">_xlfn.IFS(K2245="Bkcs","Bookcases",K2245="Phns","Phones",K2245="Acc","Accessories",K2245="Bndrs","Binders",K2245="Fstnrs","Fasteners")</f>
        <v>Accessories</v>
      </c>
      <c r="Q2245" t="str">
        <f>IF(_xlfn.XLOOKUP(D2245,products!$A$2:$A$5902,products!$H$2:$H$5902,,0)=1,"Yes","No")</f>
        <v>No</v>
      </c>
    </row>
    <row r="2246" spans="1:17" x14ac:dyDescent="0.3">
      <c r="A2246" t="s">
        <v>13348</v>
      </c>
      <c r="B2246" s="4">
        <v>43839</v>
      </c>
      <c r="C2246" t="s">
        <v>13349</v>
      </c>
      <c r="D2246" t="s">
        <v>13352</v>
      </c>
      <c r="E2246" s="1">
        <v>43851</v>
      </c>
      <c r="F2246" t="s">
        <v>74</v>
      </c>
      <c r="G2246" t="str">
        <f>_xlfn.XLOOKUP(C2246,customers!$A$2:$A$5902,customers!$B$2:$B$5902,,0)</f>
        <v>Alison Alvarez</v>
      </c>
      <c r="H2246" t="str">
        <f>_xlfn.XLOOKUP(C2246,customers!$A$2:$A$5902,customers!$G$2:$G$5902,,0)</f>
        <v>North</v>
      </c>
      <c r="I2246" t="str">
        <f>_xlfn.XLOOKUP(C2246,customers!$A$2:$A$5902,customers!$E$2:$E$5902,,0)</f>
        <v>Nicholaston</v>
      </c>
      <c r="J2246" t="str">
        <f>INDEX(products!$B$2:$B$5902,MATCH(D2246,products!$A$2:$A$5902,0))</f>
        <v>Furn</v>
      </c>
      <c r="K2246" t="str">
        <f>INDEX(products!$C$2:$C$5902,MATCH(D2246,products!$A$2:$A$5902,0))</f>
        <v>Acc</v>
      </c>
      <c r="L2246" s="3">
        <f>INDEX(products!$E$2:$E$5902,MATCH(D2246,products!$A$2:$A$5902,0))</f>
        <v>2471.73</v>
      </c>
      <c r="M2246">
        <f>_xlfn.XLOOKUP(D2246,products!$A$2:$A$5902,products!$F$2:$F$5902)</f>
        <v>6</v>
      </c>
      <c r="N2246" s="3">
        <f t="shared" si="35"/>
        <v>411.95499999999998</v>
      </c>
      <c r="O2246" s="3" t="str" cm="1">
        <f t="array" ref="O2246">_xlfn.IFS(J2246="Furn","Furniture",J2246="Tech","Technology",J2246="OffSup","Office Supplies")</f>
        <v>Furniture</v>
      </c>
      <c r="P2246" s="3" t="str" cm="1">
        <f t="array" ref="P2246">_xlfn.IFS(K2246="Bkcs","Bookcases",K2246="Phns","Phones",K2246="Acc","Accessories",K2246="Bndrs","Binders",K2246="Fstnrs","Fasteners")</f>
        <v>Accessories</v>
      </c>
      <c r="Q2246" t="str">
        <f>IF(_xlfn.XLOOKUP(D2246,products!$A$2:$A$5902,products!$H$2:$H$5902,,0)=1,"Yes","No")</f>
        <v>Yes</v>
      </c>
    </row>
    <row r="2247" spans="1:17" x14ac:dyDescent="0.3">
      <c r="A2247" s="2" t="s">
        <v>13354</v>
      </c>
      <c r="B2247" s="4">
        <v>45056</v>
      </c>
      <c r="C2247" t="s">
        <v>13355</v>
      </c>
      <c r="D2247" t="s">
        <v>13358</v>
      </c>
      <c r="E2247" s="1">
        <v>45298</v>
      </c>
      <c r="F2247" t="s">
        <v>74</v>
      </c>
      <c r="G2247" t="str">
        <f>_xlfn.XLOOKUP(C2247,customers!$A$2:$A$5902,customers!$B$2:$B$5902,,0)</f>
        <v>Richard Good</v>
      </c>
      <c r="H2247" t="str">
        <f>_xlfn.XLOOKUP(C2247,customers!$A$2:$A$5902,customers!$G$2:$G$5902,,0)</f>
        <v>North</v>
      </c>
      <c r="I2247" t="str">
        <f>_xlfn.XLOOKUP(C2247,customers!$A$2:$A$5902,customers!$E$2:$E$5902,,0)</f>
        <v>North Alyssa</v>
      </c>
      <c r="J2247" t="str">
        <f>INDEX(products!$B$2:$B$5902,MATCH(D2247,products!$A$2:$A$5902,0))</f>
        <v>Tech</v>
      </c>
      <c r="K2247" t="str">
        <f>INDEX(products!$C$2:$C$5902,MATCH(D2247,products!$A$2:$A$5902,0))</f>
        <v>Phns</v>
      </c>
      <c r="L2247" s="3">
        <f>INDEX(products!$E$2:$E$5902,MATCH(D2247,products!$A$2:$A$5902,0))</f>
        <v>373.14</v>
      </c>
      <c r="M2247">
        <f>_xlfn.XLOOKUP(D2247,products!$A$2:$A$5902,products!$F$2:$F$5902)</f>
        <v>5</v>
      </c>
      <c r="N2247" s="3">
        <f t="shared" si="35"/>
        <v>74.628</v>
      </c>
      <c r="O2247" s="3" t="str" cm="1">
        <f t="array" ref="O2247">_xlfn.IFS(J2247="Furn","Furniture",J2247="Tech","Technology",J2247="OffSup","Office Supplies")</f>
        <v>Technology</v>
      </c>
      <c r="P2247" s="3" t="str" cm="1">
        <f t="array" ref="P2247">_xlfn.IFS(K2247="Bkcs","Bookcases",K2247="Phns","Phones",K2247="Acc","Accessories",K2247="Bndrs","Binders",K2247="Fstnrs","Fasteners")</f>
        <v>Phones</v>
      </c>
      <c r="Q2247" t="str">
        <f>IF(_xlfn.XLOOKUP(D2247,products!$A$2:$A$5902,products!$H$2:$H$5902,,0)=1,"Yes","No")</f>
        <v>No</v>
      </c>
    </row>
    <row r="2248" spans="1:17" x14ac:dyDescent="0.3">
      <c r="A2248" t="s">
        <v>13360</v>
      </c>
      <c r="B2248" s="4">
        <v>44736</v>
      </c>
      <c r="C2248" t="s">
        <v>13361</v>
      </c>
      <c r="D2248" t="s">
        <v>13364</v>
      </c>
      <c r="E2248" s="1">
        <v>44849</v>
      </c>
      <c r="F2248" t="s">
        <v>74</v>
      </c>
      <c r="G2248" t="str">
        <f>_xlfn.XLOOKUP(C2248,customers!$A$2:$A$5902,customers!$B$2:$B$5902,,0)</f>
        <v>Martin Harris</v>
      </c>
      <c r="H2248" t="str">
        <f>_xlfn.XLOOKUP(C2248,customers!$A$2:$A$5902,customers!$G$2:$G$5902,,0)</f>
        <v>South</v>
      </c>
      <c r="I2248" t="str">
        <f>_xlfn.XLOOKUP(C2248,customers!$A$2:$A$5902,customers!$E$2:$E$5902,,0)</f>
        <v>New Richard</v>
      </c>
      <c r="J2248" t="str">
        <f>INDEX(products!$B$2:$B$5902,MATCH(D2248,products!$A$2:$A$5902,0))</f>
        <v>OffSup</v>
      </c>
      <c r="K2248" t="str">
        <f>INDEX(products!$C$2:$C$5902,MATCH(D2248,products!$A$2:$A$5902,0))</f>
        <v>Bndrs</v>
      </c>
      <c r="L2248" s="3">
        <f>INDEX(products!$E$2:$E$5902,MATCH(D2248,products!$A$2:$A$5902,0))</f>
        <v>2262.75</v>
      </c>
      <c r="M2248">
        <f>_xlfn.XLOOKUP(D2248,products!$A$2:$A$5902,products!$F$2:$F$5902)</f>
        <v>10</v>
      </c>
      <c r="N2248" s="3">
        <f t="shared" si="35"/>
        <v>226.27500000000001</v>
      </c>
      <c r="O2248" s="3" t="str" cm="1">
        <f t="array" ref="O2248">_xlfn.IFS(J2248="Furn","Furniture",J2248="Tech","Technology",J2248="OffSup","Office Supplies")</f>
        <v>Office Supplies</v>
      </c>
      <c r="P2248" s="3" t="str" cm="1">
        <f t="array" ref="P2248">_xlfn.IFS(K2248="Bkcs","Bookcases",K2248="Phns","Phones",K2248="Acc","Accessories",K2248="Bndrs","Binders",K2248="Fstnrs","Fasteners")</f>
        <v>Binders</v>
      </c>
      <c r="Q2248" t="str">
        <f>IF(_xlfn.XLOOKUP(D2248,products!$A$2:$A$5902,products!$H$2:$H$5902,,0)=1,"Yes","No")</f>
        <v>No</v>
      </c>
    </row>
    <row r="2249" spans="1:17" x14ac:dyDescent="0.3">
      <c r="A2249" t="s">
        <v>13366</v>
      </c>
      <c r="B2249" s="4">
        <v>45000</v>
      </c>
      <c r="C2249" t="s">
        <v>13367</v>
      </c>
      <c r="D2249" t="s">
        <v>13370</v>
      </c>
      <c r="E2249" s="1">
        <v>45129</v>
      </c>
      <c r="F2249" t="s">
        <v>74</v>
      </c>
      <c r="G2249" t="str">
        <f>_xlfn.XLOOKUP(C2249,customers!$A$2:$A$5902,customers!$B$2:$B$5902,,0)</f>
        <v>Joyce Curtis</v>
      </c>
      <c r="H2249" t="str">
        <f>_xlfn.XLOOKUP(C2249,customers!$A$2:$A$5902,customers!$G$2:$G$5902,,0)</f>
        <v>North</v>
      </c>
      <c r="I2249" t="str">
        <f>_xlfn.XLOOKUP(C2249,customers!$A$2:$A$5902,customers!$E$2:$E$5902,,0)</f>
        <v>Sullivanstad</v>
      </c>
      <c r="J2249" t="str">
        <f>INDEX(products!$B$2:$B$5902,MATCH(D2249,products!$A$2:$A$5902,0))</f>
        <v>Furn</v>
      </c>
      <c r="K2249" t="str">
        <f>INDEX(products!$C$2:$C$5902,MATCH(D2249,products!$A$2:$A$5902,0))</f>
        <v>Bkcs</v>
      </c>
      <c r="L2249" s="3">
        <f>INDEX(products!$E$2:$E$5902,MATCH(D2249,products!$A$2:$A$5902,0))</f>
        <v>1947.42</v>
      </c>
      <c r="M2249">
        <f>_xlfn.XLOOKUP(D2249,products!$A$2:$A$5902,products!$F$2:$F$5902)</f>
        <v>4</v>
      </c>
      <c r="N2249" s="3">
        <f t="shared" si="35"/>
        <v>486.85500000000002</v>
      </c>
      <c r="O2249" s="3" t="str" cm="1">
        <f t="array" ref="O2249">_xlfn.IFS(J2249="Furn","Furniture",J2249="Tech","Technology",J2249="OffSup","Office Supplies")</f>
        <v>Furniture</v>
      </c>
      <c r="P2249" s="3" t="str" cm="1">
        <f t="array" ref="P2249">_xlfn.IFS(K2249="Bkcs","Bookcases",K2249="Phns","Phones",K2249="Acc","Accessories",K2249="Bndrs","Binders",K2249="Fstnrs","Fasteners")</f>
        <v>Bookcases</v>
      </c>
      <c r="Q2249" t="str">
        <f>IF(_xlfn.XLOOKUP(D2249,products!$A$2:$A$5902,products!$H$2:$H$5902,,0)=1,"Yes","No")</f>
        <v>Yes</v>
      </c>
    </row>
    <row r="2250" spans="1:17" x14ac:dyDescent="0.3">
      <c r="A2250" t="s">
        <v>13372</v>
      </c>
      <c r="B2250" s="4">
        <v>44573</v>
      </c>
      <c r="C2250" t="s">
        <v>13373</v>
      </c>
      <c r="D2250" t="s">
        <v>13375</v>
      </c>
      <c r="E2250" s="1">
        <v>44847</v>
      </c>
      <c r="F2250" t="s">
        <v>74</v>
      </c>
      <c r="G2250" t="str">
        <f>_xlfn.XLOOKUP(C2250,customers!$A$2:$A$5902,customers!$B$2:$B$5902,,0)</f>
        <v>Jessica Strickland</v>
      </c>
      <c r="H2250" t="str">
        <f>_xlfn.XLOOKUP(C2250,customers!$A$2:$A$5902,customers!$G$2:$G$5902,,0)</f>
        <v>West</v>
      </c>
      <c r="I2250" t="str">
        <f>_xlfn.XLOOKUP(C2250,customers!$A$2:$A$5902,customers!$E$2:$E$5902,,0)</f>
        <v>Port Patriciamouth</v>
      </c>
      <c r="J2250" t="str">
        <f>INDEX(products!$B$2:$B$5902,MATCH(D2250,products!$A$2:$A$5902,0))</f>
        <v>Furn</v>
      </c>
      <c r="K2250" t="str">
        <f>INDEX(products!$C$2:$C$5902,MATCH(D2250,products!$A$2:$A$5902,0))</f>
        <v>Bndrs</v>
      </c>
      <c r="L2250" s="3">
        <f>INDEX(products!$E$2:$E$5902,MATCH(D2250,products!$A$2:$A$5902,0))</f>
        <v>4563.8</v>
      </c>
      <c r="M2250">
        <f>_xlfn.XLOOKUP(D2250,products!$A$2:$A$5902,products!$F$2:$F$5902)</f>
        <v>10</v>
      </c>
      <c r="N2250" s="3">
        <f t="shared" si="35"/>
        <v>456.38</v>
      </c>
      <c r="O2250" s="3" t="str" cm="1">
        <f t="array" ref="O2250">_xlfn.IFS(J2250="Furn","Furniture",J2250="Tech","Technology",J2250="OffSup","Office Supplies")</f>
        <v>Furniture</v>
      </c>
      <c r="P2250" s="3" t="str" cm="1">
        <f t="array" ref="P2250">_xlfn.IFS(K2250="Bkcs","Bookcases",K2250="Phns","Phones",K2250="Acc","Accessories",K2250="Bndrs","Binders",K2250="Fstnrs","Fasteners")</f>
        <v>Binders</v>
      </c>
      <c r="Q2250" t="str">
        <f>IF(_xlfn.XLOOKUP(D2250,products!$A$2:$A$5902,products!$H$2:$H$5902,,0)=1,"Yes","No")</f>
        <v>Yes</v>
      </c>
    </row>
    <row r="2251" spans="1:17" x14ac:dyDescent="0.3">
      <c r="A2251" t="s">
        <v>13377</v>
      </c>
      <c r="B2251" s="4">
        <v>44659</v>
      </c>
      <c r="C2251" t="s">
        <v>13378</v>
      </c>
      <c r="D2251" t="s">
        <v>13381</v>
      </c>
      <c r="E2251" s="1">
        <v>44805</v>
      </c>
      <c r="F2251" t="s">
        <v>21</v>
      </c>
      <c r="G2251" t="str">
        <f>_xlfn.XLOOKUP(C2251,customers!$A$2:$A$5902,customers!$B$2:$B$5902,,0)</f>
        <v>Courtney Ray</v>
      </c>
      <c r="H2251" t="str">
        <f>_xlfn.XLOOKUP(C2251,customers!$A$2:$A$5902,customers!$G$2:$G$5902,,0)</f>
        <v>West</v>
      </c>
      <c r="I2251" t="str">
        <f>_xlfn.XLOOKUP(C2251,customers!$A$2:$A$5902,customers!$E$2:$E$5902,,0)</f>
        <v>Port Brendaland</v>
      </c>
      <c r="J2251" t="str">
        <f>INDEX(products!$B$2:$B$5902,MATCH(D2251,products!$A$2:$A$5902,0))</f>
        <v>OffSup</v>
      </c>
      <c r="K2251" t="str">
        <f>INDEX(products!$C$2:$C$5902,MATCH(D2251,products!$A$2:$A$5902,0))</f>
        <v>Bndrs</v>
      </c>
      <c r="L2251" s="3">
        <f>INDEX(products!$E$2:$E$5902,MATCH(D2251,products!$A$2:$A$5902,0))</f>
        <v>1065.18</v>
      </c>
      <c r="M2251">
        <f>_xlfn.XLOOKUP(D2251,products!$A$2:$A$5902,products!$F$2:$F$5902)</f>
        <v>1</v>
      </c>
      <c r="N2251" s="3">
        <f t="shared" si="35"/>
        <v>1065.18</v>
      </c>
      <c r="O2251" s="3" t="str" cm="1">
        <f t="array" ref="O2251">_xlfn.IFS(J2251="Furn","Furniture",J2251="Tech","Technology",J2251="OffSup","Office Supplies")</f>
        <v>Office Supplies</v>
      </c>
      <c r="P2251" s="3" t="str" cm="1">
        <f t="array" ref="P2251">_xlfn.IFS(K2251="Bkcs","Bookcases",K2251="Phns","Phones",K2251="Acc","Accessories",K2251="Bndrs","Binders",K2251="Fstnrs","Fasteners")</f>
        <v>Binders</v>
      </c>
      <c r="Q2251" t="str">
        <f>IF(_xlfn.XLOOKUP(D2251,products!$A$2:$A$5902,products!$H$2:$H$5902,,0)=1,"Yes","No")</f>
        <v>Yes</v>
      </c>
    </row>
    <row r="2252" spans="1:17" x14ac:dyDescent="0.3">
      <c r="A2252" t="s">
        <v>13383</v>
      </c>
      <c r="B2252" s="4">
        <v>44680</v>
      </c>
      <c r="C2252" t="s">
        <v>13384</v>
      </c>
      <c r="D2252" t="s">
        <v>13386</v>
      </c>
      <c r="E2252" s="1">
        <v>44820</v>
      </c>
      <c r="F2252" t="s">
        <v>74</v>
      </c>
      <c r="G2252" t="str">
        <f>_xlfn.XLOOKUP(C2252,customers!$A$2:$A$5902,customers!$B$2:$B$5902,,0)</f>
        <v>Michael Davis</v>
      </c>
      <c r="H2252" t="str">
        <f>_xlfn.XLOOKUP(C2252,customers!$A$2:$A$5902,customers!$G$2:$G$5902,,0)</f>
        <v>North</v>
      </c>
      <c r="I2252" t="str">
        <f>_xlfn.XLOOKUP(C2252,customers!$A$2:$A$5902,customers!$E$2:$E$5902,,0)</f>
        <v>Timothyborough</v>
      </c>
      <c r="J2252" t="str">
        <f>INDEX(products!$B$2:$B$5902,MATCH(D2252,products!$A$2:$A$5902,0))</f>
        <v>Tech</v>
      </c>
      <c r="K2252" t="str">
        <f>INDEX(products!$C$2:$C$5902,MATCH(D2252,products!$A$2:$A$5902,0))</f>
        <v>Acc</v>
      </c>
      <c r="L2252" s="3">
        <f>INDEX(products!$E$2:$E$5902,MATCH(D2252,products!$A$2:$A$5902,0))</f>
        <v>3718.63</v>
      </c>
      <c r="M2252">
        <f>_xlfn.XLOOKUP(D2252,products!$A$2:$A$5902,products!$F$2:$F$5902)</f>
        <v>10</v>
      </c>
      <c r="N2252" s="3">
        <f t="shared" si="35"/>
        <v>371.863</v>
      </c>
      <c r="O2252" s="3" t="str" cm="1">
        <f t="array" ref="O2252">_xlfn.IFS(J2252="Furn","Furniture",J2252="Tech","Technology",J2252="OffSup","Office Supplies")</f>
        <v>Technology</v>
      </c>
      <c r="P2252" s="3" t="str" cm="1">
        <f t="array" ref="P2252">_xlfn.IFS(K2252="Bkcs","Bookcases",K2252="Phns","Phones",K2252="Acc","Accessories",K2252="Bndrs","Binders",K2252="Fstnrs","Fasteners")</f>
        <v>Accessories</v>
      </c>
      <c r="Q2252" t="str">
        <f>IF(_xlfn.XLOOKUP(D2252,products!$A$2:$A$5902,products!$H$2:$H$5902,,0)=1,"Yes","No")</f>
        <v>Yes</v>
      </c>
    </row>
    <row r="2253" spans="1:17" x14ac:dyDescent="0.3">
      <c r="A2253" t="s">
        <v>13388</v>
      </c>
      <c r="B2253" s="4">
        <v>43959</v>
      </c>
      <c r="C2253" t="s">
        <v>13389</v>
      </c>
      <c r="D2253" t="s">
        <v>13392</v>
      </c>
      <c r="E2253" s="1">
        <v>44276</v>
      </c>
      <c r="F2253" t="s">
        <v>35</v>
      </c>
      <c r="G2253" t="str">
        <f>_xlfn.XLOOKUP(C2253,customers!$A$2:$A$5902,customers!$B$2:$B$5902,,0)</f>
        <v>Rachel Hunt</v>
      </c>
      <c r="H2253" t="str">
        <f>_xlfn.XLOOKUP(C2253,customers!$A$2:$A$5902,customers!$G$2:$G$5902,,0)</f>
        <v>North</v>
      </c>
      <c r="I2253" t="str">
        <f>_xlfn.XLOOKUP(C2253,customers!$A$2:$A$5902,customers!$E$2:$E$5902,,0)</f>
        <v>West Alyssaland</v>
      </c>
      <c r="J2253" t="str">
        <f>INDEX(products!$B$2:$B$5902,MATCH(D2253,products!$A$2:$A$5902,0))</f>
        <v>Furn</v>
      </c>
      <c r="K2253" t="str">
        <f>INDEX(products!$C$2:$C$5902,MATCH(D2253,products!$A$2:$A$5902,0))</f>
        <v>Phns</v>
      </c>
      <c r="L2253" s="3">
        <f>INDEX(products!$E$2:$E$5902,MATCH(D2253,products!$A$2:$A$5902,0))</f>
        <v>607.94000000000005</v>
      </c>
      <c r="M2253">
        <f>_xlfn.XLOOKUP(D2253,products!$A$2:$A$5902,products!$F$2:$F$5902)</f>
        <v>5</v>
      </c>
      <c r="N2253" s="3">
        <f t="shared" si="35"/>
        <v>121.58800000000001</v>
      </c>
      <c r="O2253" s="3" t="str" cm="1">
        <f t="array" ref="O2253">_xlfn.IFS(J2253="Furn","Furniture",J2253="Tech","Technology",J2253="OffSup","Office Supplies")</f>
        <v>Furniture</v>
      </c>
      <c r="P2253" s="3" t="str" cm="1">
        <f t="array" ref="P2253">_xlfn.IFS(K2253="Bkcs","Bookcases",K2253="Phns","Phones",K2253="Acc","Accessories",K2253="Bndrs","Binders",K2253="Fstnrs","Fasteners")</f>
        <v>Phones</v>
      </c>
      <c r="Q2253" t="str">
        <f>IF(_xlfn.XLOOKUP(D2253,products!$A$2:$A$5902,products!$H$2:$H$5902,,0)=1,"Yes","No")</f>
        <v>No</v>
      </c>
    </row>
    <row r="2254" spans="1:17" x14ac:dyDescent="0.3">
      <c r="A2254" t="s">
        <v>13394</v>
      </c>
      <c r="B2254" s="4">
        <v>45113</v>
      </c>
      <c r="C2254" t="s">
        <v>13395</v>
      </c>
      <c r="D2254" t="s">
        <v>13398</v>
      </c>
      <c r="E2254" s="1">
        <v>45213</v>
      </c>
      <c r="F2254" t="s">
        <v>21</v>
      </c>
      <c r="G2254" t="str">
        <f>_xlfn.XLOOKUP(C2254,customers!$A$2:$A$5902,customers!$B$2:$B$5902,,0)</f>
        <v>Kevin Liu</v>
      </c>
      <c r="H2254" t="str">
        <f>_xlfn.XLOOKUP(C2254,customers!$A$2:$A$5902,customers!$G$2:$G$5902,,0)</f>
        <v>South</v>
      </c>
      <c r="I2254" t="str">
        <f>_xlfn.XLOOKUP(C2254,customers!$A$2:$A$5902,customers!$E$2:$E$5902,,0)</f>
        <v>East Elizabeth</v>
      </c>
      <c r="J2254" t="str">
        <f>INDEX(products!$B$2:$B$5902,MATCH(D2254,products!$A$2:$A$5902,0))</f>
        <v>OffSup</v>
      </c>
      <c r="K2254" t="str">
        <f>INDEX(products!$C$2:$C$5902,MATCH(D2254,products!$A$2:$A$5902,0))</f>
        <v>Bndrs</v>
      </c>
      <c r="L2254" s="3">
        <f>INDEX(products!$E$2:$E$5902,MATCH(D2254,products!$A$2:$A$5902,0))</f>
        <v>2735.91</v>
      </c>
      <c r="M2254">
        <f>_xlfn.XLOOKUP(D2254,products!$A$2:$A$5902,products!$F$2:$F$5902)</f>
        <v>10</v>
      </c>
      <c r="N2254" s="3">
        <f t="shared" si="35"/>
        <v>273.59100000000001</v>
      </c>
      <c r="O2254" s="3" t="str" cm="1">
        <f t="array" ref="O2254">_xlfn.IFS(J2254="Furn","Furniture",J2254="Tech","Technology",J2254="OffSup","Office Supplies")</f>
        <v>Office Supplies</v>
      </c>
      <c r="P2254" s="3" t="str" cm="1">
        <f t="array" ref="P2254">_xlfn.IFS(K2254="Bkcs","Bookcases",K2254="Phns","Phones",K2254="Acc","Accessories",K2254="Bndrs","Binders",K2254="Fstnrs","Fasteners")</f>
        <v>Binders</v>
      </c>
      <c r="Q2254" t="str">
        <f>IF(_xlfn.XLOOKUP(D2254,products!$A$2:$A$5902,products!$H$2:$H$5902,,0)=1,"Yes","No")</f>
        <v>No</v>
      </c>
    </row>
    <row r="2255" spans="1:17" x14ac:dyDescent="0.3">
      <c r="A2255" t="s">
        <v>13400</v>
      </c>
      <c r="B2255" s="4">
        <v>44570</v>
      </c>
      <c r="C2255" t="s">
        <v>13401</v>
      </c>
      <c r="D2255" t="s">
        <v>13404</v>
      </c>
      <c r="E2255" s="1">
        <v>44899</v>
      </c>
      <c r="F2255" t="s">
        <v>35</v>
      </c>
      <c r="G2255" t="str">
        <f>_xlfn.XLOOKUP(C2255,customers!$A$2:$A$5902,customers!$B$2:$B$5902,,0)</f>
        <v>Edgar Miller</v>
      </c>
      <c r="H2255" t="str">
        <f>_xlfn.XLOOKUP(C2255,customers!$A$2:$A$5902,customers!$G$2:$G$5902,,0)</f>
        <v>South</v>
      </c>
      <c r="I2255" t="str">
        <f>_xlfn.XLOOKUP(C2255,customers!$A$2:$A$5902,customers!$E$2:$E$5902,,0)</f>
        <v>Port Amanda</v>
      </c>
      <c r="J2255" t="str">
        <f>INDEX(products!$B$2:$B$5902,MATCH(D2255,products!$A$2:$A$5902,0))</f>
        <v>Tech</v>
      </c>
      <c r="K2255" t="str">
        <f>INDEX(products!$C$2:$C$5902,MATCH(D2255,products!$A$2:$A$5902,0))</f>
        <v>Bndrs</v>
      </c>
      <c r="L2255" s="3">
        <f>INDEX(products!$E$2:$E$5902,MATCH(D2255,products!$A$2:$A$5902,0))</f>
        <v>2070.42</v>
      </c>
      <c r="M2255">
        <f>_xlfn.XLOOKUP(D2255,products!$A$2:$A$5902,products!$F$2:$F$5902)</f>
        <v>2</v>
      </c>
      <c r="N2255" s="3">
        <f t="shared" si="35"/>
        <v>1035.21</v>
      </c>
      <c r="O2255" s="3" t="str" cm="1">
        <f t="array" ref="O2255">_xlfn.IFS(J2255="Furn","Furniture",J2255="Tech","Technology",J2255="OffSup","Office Supplies")</f>
        <v>Technology</v>
      </c>
      <c r="P2255" s="3" t="str" cm="1">
        <f t="array" ref="P2255">_xlfn.IFS(K2255="Bkcs","Bookcases",K2255="Phns","Phones",K2255="Acc","Accessories",K2255="Bndrs","Binders",K2255="Fstnrs","Fasteners")</f>
        <v>Binders</v>
      </c>
      <c r="Q2255" t="str">
        <f>IF(_xlfn.XLOOKUP(D2255,products!$A$2:$A$5902,products!$H$2:$H$5902,,0)=1,"Yes","No")</f>
        <v>No</v>
      </c>
    </row>
    <row r="2256" spans="1:17" x14ac:dyDescent="0.3">
      <c r="A2256" t="s">
        <v>13406</v>
      </c>
      <c r="B2256" s="4">
        <v>44619</v>
      </c>
      <c r="C2256" t="s">
        <v>13407</v>
      </c>
      <c r="D2256" t="s">
        <v>13410</v>
      </c>
      <c r="E2256" s="1">
        <v>44746</v>
      </c>
      <c r="F2256" t="s">
        <v>21</v>
      </c>
      <c r="G2256" t="str">
        <f>_xlfn.XLOOKUP(C2256,customers!$A$2:$A$5902,customers!$B$2:$B$5902,,0)</f>
        <v>Tyler Parker</v>
      </c>
      <c r="H2256" t="str">
        <f>_xlfn.XLOOKUP(C2256,customers!$A$2:$A$5902,customers!$G$2:$G$5902,,0)</f>
        <v>East</v>
      </c>
      <c r="I2256" t="str">
        <f>_xlfn.XLOOKUP(C2256,customers!$A$2:$A$5902,customers!$E$2:$E$5902,,0)</f>
        <v>South Laura</v>
      </c>
      <c r="J2256" t="str">
        <f>INDEX(products!$B$2:$B$5902,MATCH(D2256,products!$A$2:$A$5902,0))</f>
        <v>Tech</v>
      </c>
      <c r="K2256" t="str">
        <f>INDEX(products!$C$2:$C$5902,MATCH(D2256,products!$A$2:$A$5902,0))</f>
        <v>Fstnrs</v>
      </c>
      <c r="L2256" s="3">
        <f>INDEX(products!$E$2:$E$5902,MATCH(D2256,products!$A$2:$A$5902,0))</f>
        <v>2402.41</v>
      </c>
      <c r="M2256">
        <f>_xlfn.XLOOKUP(D2256,products!$A$2:$A$5902,products!$F$2:$F$5902)</f>
        <v>1</v>
      </c>
      <c r="N2256" s="3">
        <f t="shared" si="35"/>
        <v>2402.41</v>
      </c>
      <c r="O2256" s="3" t="str" cm="1">
        <f t="array" ref="O2256">_xlfn.IFS(J2256="Furn","Furniture",J2256="Tech","Technology",J2256="OffSup","Office Supplies")</f>
        <v>Technology</v>
      </c>
      <c r="P2256" s="3" t="str" cm="1">
        <f t="array" ref="P2256">_xlfn.IFS(K2256="Bkcs","Bookcases",K2256="Phns","Phones",K2256="Acc","Accessories",K2256="Bndrs","Binders",K2256="Fstnrs","Fasteners")</f>
        <v>Fasteners</v>
      </c>
      <c r="Q2256" t="str">
        <f>IF(_xlfn.XLOOKUP(D2256,products!$A$2:$A$5902,products!$H$2:$H$5902,,0)=1,"Yes","No")</f>
        <v>Yes</v>
      </c>
    </row>
    <row r="2257" spans="1:17" x14ac:dyDescent="0.3">
      <c r="A2257" t="s">
        <v>13412</v>
      </c>
      <c r="B2257" s="4">
        <v>44516</v>
      </c>
      <c r="C2257" t="s">
        <v>13413</v>
      </c>
      <c r="D2257" t="s">
        <v>13414</v>
      </c>
      <c r="E2257" s="1">
        <v>44867</v>
      </c>
      <c r="F2257" t="s">
        <v>21</v>
      </c>
      <c r="G2257" t="str">
        <f>_xlfn.XLOOKUP(C2257,customers!$A$2:$A$5902,customers!$B$2:$B$5902,,0)</f>
        <v>Cindy Cunningham</v>
      </c>
      <c r="H2257" t="str">
        <f>_xlfn.XLOOKUP(C2257,customers!$A$2:$A$5902,customers!$G$2:$G$5902,,0)</f>
        <v>South</v>
      </c>
      <c r="I2257" t="str">
        <f>_xlfn.XLOOKUP(C2257,customers!$A$2:$A$5902,customers!$E$2:$E$5902,,0)</f>
        <v>Lake Jennifer</v>
      </c>
      <c r="J2257" t="str">
        <f>INDEX(products!$B$2:$B$5902,MATCH(D2257,products!$A$2:$A$5902,0))</f>
        <v>OffSup</v>
      </c>
      <c r="K2257" t="str">
        <f>INDEX(products!$C$2:$C$5902,MATCH(D2257,products!$A$2:$A$5902,0))</f>
        <v>Fstnrs</v>
      </c>
      <c r="L2257" s="3">
        <f>INDEX(products!$E$2:$E$5902,MATCH(D2257,products!$A$2:$A$5902,0))</f>
        <v>2372.71</v>
      </c>
      <c r="M2257">
        <f>_xlfn.XLOOKUP(D2257,products!$A$2:$A$5902,products!$F$2:$F$5902)</f>
        <v>10</v>
      </c>
      <c r="N2257" s="3">
        <f t="shared" si="35"/>
        <v>237.27100000000002</v>
      </c>
      <c r="O2257" s="3" t="str" cm="1">
        <f t="array" ref="O2257">_xlfn.IFS(J2257="Furn","Furniture",J2257="Tech","Technology",J2257="OffSup","Office Supplies")</f>
        <v>Office Supplies</v>
      </c>
      <c r="P2257" s="3" t="str" cm="1">
        <f t="array" ref="P2257">_xlfn.IFS(K2257="Bkcs","Bookcases",K2257="Phns","Phones",K2257="Acc","Accessories",K2257="Bndrs","Binders",K2257="Fstnrs","Fasteners")</f>
        <v>Fasteners</v>
      </c>
      <c r="Q2257" t="str">
        <f>IF(_xlfn.XLOOKUP(D2257,products!$A$2:$A$5902,products!$H$2:$H$5902,,0)=1,"Yes","No")</f>
        <v>Yes</v>
      </c>
    </row>
    <row r="2258" spans="1:17" x14ac:dyDescent="0.3">
      <c r="A2258" t="s">
        <v>13416</v>
      </c>
      <c r="B2258" s="4">
        <v>45143</v>
      </c>
      <c r="C2258" t="s">
        <v>13417</v>
      </c>
      <c r="D2258" t="s">
        <v>13420</v>
      </c>
      <c r="E2258" s="1">
        <v>45465</v>
      </c>
      <c r="F2258" t="s">
        <v>21</v>
      </c>
      <c r="G2258" t="str">
        <f>_xlfn.XLOOKUP(C2258,customers!$A$2:$A$5902,customers!$B$2:$B$5902,,0)</f>
        <v>Tanya Adams</v>
      </c>
      <c r="H2258" t="str">
        <f>_xlfn.XLOOKUP(C2258,customers!$A$2:$A$5902,customers!$G$2:$G$5902,,0)</f>
        <v>West</v>
      </c>
      <c r="I2258" t="str">
        <f>_xlfn.XLOOKUP(C2258,customers!$A$2:$A$5902,customers!$E$2:$E$5902,,0)</f>
        <v>West Crystalburgh</v>
      </c>
      <c r="J2258" t="str">
        <f>INDEX(products!$B$2:$B$5902,MATCH(D2258,products!$A$2:$A$5902,0))</f>
        <v>Tech</v>
      </c>
      <c r="K2258" t="str">
        <f>INDEX(products!$C$2:$C$5902,MATCH(D2258,products!$A$2:$A$5902,0))</f>
        <v>Bkcs</v>
      </c>
      <c r="L2258" s="3">
        <f>INDEX(products!$E$2:$E$5902,MATCH(D2258,products!$A$2:$A$5902,0))</f>
        <v>585.63</v>
      </c>
      <c r="M2258">
        <f>_xlfn.XLOOKUP(D2258,products!$A$2:$A$5902,products!$F$2:$F$5902)</f>
        <v>2</v>
      </c>
      <c r="N2258" s="3">
        <f t="shared" si="35"/>
        <v>292.815</v>
      </c>
      <c r="O2258" s="3" t="str" cm="1">
        <f t="array" ref="O2258">_xlfn.IFS(J2258="Furn","Furniture",J2258="Tech","Technology",J2258="OffSup","Office Supplies")</f>
        <v>Technology</v>
      </c>
      <c r="P2258" s="3" t="str" cm="1">
        <f t="array" ref="P2258">_xlfn.IFS(K2258="Bkcs","Bookcases",K2258="Phns","Phones",K2258="Acc","Accessories",K2258="Bndrs","Binders",K2258="Fstnrs","Fasteners")</f>
        <v>Bookcases</v>
      </c>
      <c r="Q2258" t="str">
        <f>IF(_xlfn.XLOOKUP(D2258,products!$A$2:$A$5902,products!$H$2:$H$5902,,0)=1,"Yes","No")</f>
        <v>Yes</v>
      </c>
    </row>
    <row r="2259" spans="1:17" x14ac:dyDescent="0.3">
      <c r="A2259" t="s">
        <v>13422</v>
      </c>
      <c r="B2259" s="4">
        <v>44207</v>
      </c>
      <c r="C2259" t="s">
        <v>13423</v>
      </c>
      <c r="D2259" t="s">
        <v>13426</v>
      </c>
      <c r="E2259" s="1">
        <v>44378</v>
      </c>
      <c r="F2259" t="s">
        <v>35</v>
      </c>
      <c r="G2259" t="str">
        <f>_xlfn.XLOOKUP(C2259,customers!$A$2:$A$5902,customers!$B$2:$B$5902,,0)</f>
        <v>Carol Green</v>
      </c>
      <c r="H2259" t="str">
        <f>_xlfn.XLOOKUP(C2259,customers!$A$2:$A$5902,customers!$G$2:$G$5902,,0)</f>
        <v>East</v>
      </c>
      <c r="I2259" t="str">
        <f>_xlfn.XLOOKUP(C2259,customers!$A$2:$A$5902,customers!$E$2:$E$5902,,0)</f>
        <v>North Lisamouth</v>
      </c>
      <c r="J2259" t="str">
        <f>INDEX(products!$B$2:$B$5902,MATCH(D2259,products!$A$2:$A$5902,0))</f>
        <v>OffSup</v>
      </c>
      <c r="K2259" t="str">
        <f>INDEX(products!$C$2:$C$5902,MATCH(D2259,products!$A$2:$A$5902,0))</f>
        <v>Phns</v>
      </c>
      <c r="L2259" s="3">
        <f>INDEX(products!$E$2:$E$5902,MATCH(D2259,products!$A$2:$A$5902,0))</f>
        <v>1975.14</v>
      </c>
      <c r="M2259">
        <f>_xlfn.XLOOKUP(D2259,products!$A$2:$A$5902,products!$F$2:$F$5902)</f>
        <v>1</v>
      </c>
      <c r="N2259" s="3">
        <f t="shared" si="35"/>
        <v>1975.14</v>
      </c>
      <c r="O2259" s="3" t="str" cm="1">
        <f t="array" ref="O2259">_xlfn.IFS(J2259="Furn","Furniture",J2259="Tech","Technology",J2259="OffSup","Office Supplies")</f>
        <v>Office Supplies</v>
      </c>
      <c r="P2259" s="3" t="str" cm="1">
        <f t="array" ref="P2259">_xlfn.IFS(K2259="Bkcs","Bookcases",K2259="Phns","Phones",K2259="Acc","Accessories",K2259="Bndrs","Binders",K2259="Fstnrs","Fasteners")</f>
        <v>Phones</v>
      </c>
      <c r="Q2259" t="str">
        <f>IF(_xlfn.XLOOKUP(D2259,products!$A$2:$A$5902,products!$H$2:$H$5902,,0)=1,"Yes","No")</f>
        <v>No</v>
      </c>
    </row>
    <row r="2260" spans="1:17" x14ac:dyDescent="0.3">
      <c r="A2260" t="s">
        <v>13428</v>
      </c>
      <c r="B2260" s="4">
        <v>43789</v>
      </c>
      <c r="C2260" t="s">
        <v>13429</v>
      </c>
      <c r="D2260" t="s">
        <v>13431</v>
      </c>
      <c r="E2260" s="1">
        <v>43857</v>
      </c>
      <c r="F2260" t="s">
        <v>74</v>
      </c>
      <c r="G2260" t="str">
        <f>_xlfn.XLOOKUP(C2260,customers!$A$2:$A$5902,customers!$B$2:$B$5902,,0)</f>
        <v>Lisa Skinner</v>
      </c>
      <c r="H2260" t="str">
        <f>_xlfn.XLOOKUP(C2260,customers!$A$2:$A$5902,customers!$G$2:$G$5902,,0)</f>
        <v>West</v>
      </c>
      <c r="I2260" t="str">
        <f>_xlfn.XLOOKUP(C2260,customers!$A$2:$A$5902,customers!$E$2:$E$5902,,0)</f>
        <v>Lake Tracy</v>
      </c>
      <c r="J2260" t="str">
        <f>INDEX(products!$B$2:$B$5902,MATCH(D2260,products!$A$2:$A$5902,0))</f>
        <v>OffSup</v>
      </c>
      <c r="K2260" t="str">
        <f>INDEX(products!$C$2:$C$5902,MATCH(D2260,products!$A$2:$A$5902,0))</f>
        <v>Phns</v>
      </c>
      <c r="L2260" s="3">
        <f>INDEX(products!$E$2:$E$5902,MATCH(D2260,products!$A$2:$A$5902,0))</f>
        <v>3333.33</v>
      </c>
      <c r="M2260">
        <f>_xlfn.XLOOKUP(D2260,products!$A$2:$A$5902,products!$F$2:$F$5902)</f>
        <v>7</v>
      </c>
      <c r="N2260" s="3">
        <f t="shared" si="35"/>
        <v>476.19</v>
      </c>
      <c r="O2260" s="3" t="str" cm="1">
        <f t="array" ref="O2260">_xlfn.IFS(J2260="Furn","Furniture",J2260="Tech","Technology",J2260="OffSup","Office Supplies")</f>
        <v>Office Supplies</v>
      </c>
      <c r="P2260" s="3" t="str" cm="1">
        <f t="array" ref="P2260">_xlfn.IFS(K2260="Bkcs","Bookcases",K2260="Phns","Phones",K2260="Acc","Accessories",K2260="Bndrs","Binders",K2260="Fstnrs","Fasteners")</f>
        <v>Phones</v>
      </c>
      <c r="Q2260" t="str">
        <f>IF(_xlfn.XLOOKUP(D2260,products!$A$2:$A$5902,products!$H$2:$H$5902,,0)=1,"Yes","No")</f>
        <v>No</v>
      </c>
    </row>
    <row r="2261" spans="1:17" x14ac:dyDescent="0.3">
      <c r="A2261" t="s">
        <v>13433</v>
      </c>
      <c r="B2261" s="4">
        <v>44688</v>
      </c>
      <c r="C2261" t="s">
        <v>13434</v>
      </c>
      <c r="D2261" t="s">
        <v>13437</v>
      </c>
      <c r="E2261" s="1">
        <v>45038</v>
      </c>
      <c r="F2261" t="s">
        <v>74</v>
      </c>
      <c r="G2261" t="str">
        <f>_xlfn.XLOOKUP(C2261,customers!$A$2:$A$5902,customers!$B$2:$B$5902,,0)</f>
        <v>Michelle Harmon</v>
      </c>
      <c r="H2261" t="str">
        <f>_xlfn.XLOOKUP(C2261,customers!$A$2:$A$5902,customers!$G$2:$G$5902,,0)</f>
        <v>East</v>
      </c>
      <c r="I2261" t="str">
        <f>_xlfn.XLOOKUP(C2261,customers!$A$2:$A$5902,customers!$E$2:$E$5902,,0)</f>
        <v>Heidifort</v>
      </c>
      <c r="J2261" t="str">
        <f>INDEX(products!$B$2:$B$5902,MATCH(D2261,products!$A$2:$A$5902,0))</f>
        <v>Tech</v>
      </c>
      <c r="K2261" t="str">
        <f>INDEX(products!$C$2:$C$5902,MATCH(D2261,products!$A$2:$A$5902,0))</f>
        <v>Acc</v>
      </c>
      <c r="L2261" s="3">
        <f>INDEX(products!$E$2:$E$5902,MATCH(D2261,products!$A$2:$A$5902,0))</f>
        <v>4077.72</v>
      </c>
      <c r="M2261">
        <f>_xlfn.XLOOKUP(D2261,products!$A$2:$A$5902,products!$F$2:$F$5902)</f>
        <v>3</v>
      </c>
      <c r="N2261" s="3">
        <f t="shared" si="35"/>
        <v>1359.24</v>
      </c>
      <c r="O2261" s="3" t="str" cm="1">
        <f t="array" ref="O2261">_xlfn.IFS(J2261="Furn","Furniture",J2261="Tech","Technology",J2261="OffSup","Office Supplies")</f>
        <v>Technology</v>
      </c>
      <c r="P2261" s="3" t="str" cm="1">
        <f t="array" ref="P2261">_xlfn.IFS(K2261="Bkcs","Bookcases",K2261="Phns","Phones",K2261="Acc","Accessories",K2261="Bndrs","Binders",K2261="Fstnrs","Fasteners")</f>
        <v>Accessories</v>
      </c>
      <c r="Q2261" t="str">
        <f>IF(_xlfn.XLOOKUP(D2261,products!$A$2:$A$5902,products!$H$2:$H$5902,,0)=1,"Yes","No")</f>
        <v>Yes</v>
      </c>
    </row>
    <row r="2262" spans="1:17" x14ac:dyDescent="0.3">
      <c r="A2262" t="s">
        <v>13439</v>
      </c>
      <c r="B2262" s="4">
        <v>44943</v>
      </c>
      <c r="C2262" t="s">
        <v>13440</v>
      </c>
      <c r="D2262" t="s">
        <v>13443</v>
      </c>
      <c r="E2262" s="1">
        <v>45064</v>
      </c>
      <c r="F2262" t="s">
        <v>21</v>
      </c>
      <c r="G2262" t="str">
        <f>_xlfn.XLOOKUP(C2262,customers!$A$2:$A$5902,customers!$B$2:$B$5902,,0)</f>
        <v>Mary Alexander</v>
      </c>
      <c r="H2262" t="str">
        <f>_xlfn.XLOOKUP(C2262,customers!$A$2:$A$5902,customers!$G$2:$G$5902,,0)</f>
        <v>East</v>
      </c>
      <c r="I2262" t="str">
        <f>_xlfn.XLOOKUP(C2262,customers!$A$2:$A$5902,customers!$E$2:$E$5902,,0)</f>
        <v>Lake Jefferymouth</v>
      </c>
      <c r="J2262" t="str">
        <f>INDEX(products!$B$2:$B$5902,MATCH(D2262,products!$A$2:$A$5902,0))</f>
        <v>Tech</v>
      </c>
      <c r="K2262" t="str">
        <f>INDEX(products!$C$2:$C$5902,MATCH(D2262,products!$A$2:$A$5902,0))</f>
        <v>Bndrs</v>
      </c>
      <c r="L2262" s="3">
        <f>INDEX(products!$E$2:$E$5902,MATCH(D2262,products!$A$2:$A$5902,0))</f>
        <v>4594.2</v>
      </c>
      <c r="M2262">
        <f>_xlfn.XLOOKUP(D2262,products!$A$2:$A$5902,products!$F$2:$F$5902)</f>
        <v>6</v>
      </c>
      <c r="N2262" s="3">
        <f t="shared" si="35"/>
        <v>765.69999999999993</v>
      </c>
      <c r="O2262" s="3" t="str" cm="1">
        <f t="array" ref="O2262">_xlfn.IFS(J2262="Furn","Furniture",J2262="Tech","Technology",J2262="OffSup","Office Supplies")</f>
        <v>Technology</v>
      </c>
      <c r="P2262" s="3" t="str" cm="1">
        <f t="array" ref="P2262">_xlfn.IFS(K2262="Bkcs","Bookcases",K2262="Phns","Phones",K2262="Acc","Accessories",K2262="Bndrs","Binders",K2262="Fstnrs","Fasteners")</f>
        <v>Binders</v>
      </c>
      <c r="Q2262" t="str">
        <f>IF(_xlfn.XLOOKUP(D2262,products!$A$2:$A$5902,products!$H$2:$H$5902,,0)=1,"Yes","No")</f>
        <v>Yes</v>
      </c>
    </row>
    <row r="2263" spans="1:17" x14ac:dyDescent="0.3">
      <c r="A2263" t="s">
        <v>13445</v>
      </c>
      <c r="B2263" s="4">
        <v>43694</v>
      </c>
      <c r="C2263" t="s">
        <v>13446</v>
      </c>
      <c r="D2263" t="s">
        <v>13449</v>
      </c>
      <c r="E2263" s="1">
        <v>43774</v>
      </c>
      <c r="F2263" t="s">
        <v>35</v>
      </c>
      <c r="G2263" t="str">
        <f>_xlfn.XLOOKUP(C2263,customers!$A$2:$A$5902,customers!$B$2:$B$5902,,0)</f>
        <v>Paula Diaz</v>
      </c>
      <c r="H2263" t="str">
        <f>_xlfn.XLOOKUP(C2263,customers!$A$2:$A$5902,customers!$G$2:$G$5902,,0)</f>
        <v>East</v>
      </c>
      <c r="I2263" t="str">
        <f>_xlfn.XLOOKUP(C2263,customers!$A$2:$A$5902,customers!$E$2:$E$5902,,0)</f>
        <v>Maddenton</v>
      </c>
      <c r="J2263" t="str">
        <f>INDEX(products!$B$2:$B$5902,MATCH(D2263,products!$A$2:$A$5902,0))</f>
        <v>Furn</v>
      </c>
      <c r="K2263" t="str">
        <f>INDEX(products!$C$2:$C$5902,MATCH(D2263,products!$A$2:$A$5902,0))</f>
        <v>Acc</v>
      </c>
      <c r="L2263" s="3">
        <f>INDEX(products!$E$2:$E$5902,MATCH(D2263,products!$A$2:$A$5902,0))</f>
        <v>1159.29</v>
      </c>
      <c r="M2263">
        <f>_xlfn.XLOOKUP(D2263,products!$A$2:$A$5902,products!$F$2:$F$5902)</f>
        <v>5</v>
      </c>
      <c r="N2263" s="3">
        <f t="shared" si="35"/>
        <v>231.858</v>
      </c>
      <c r="O2263" s="3" t="str" cm="1">
        <f t="array" ref="O2263">_xlfn.IFS(J2263="Furn","Furniture",J2263="Tech","Technology",J2263="OffSup","Office Supplies")</f>
        <v>Furniture</v>
      </c>
      <c r="P2263" s="3" t="str" cm="1">
        <f t="array" ref="P2263">_xlfn.IFS(K2263="Bkcs","Bookcases",K2263="Phns","Phones",K2263="Acc","Accessories",K2263="Bndrs","Binders",K2263="Fstnrs","Fasteners")</f>
        <v>Accessories</v>
      </c>
      <c r="Q2263" t="str">
        <f>IF(_xlfn.XLOOKUP(D2263,products!$A$2:$A$5902,products!$H$2:$H$5902,,0)=1,"Yes","No")</f>
        <v>Yes</v>
      </c>
    </row>
    <row r="2264" spans="1:17" x14ac:dyDescent="0.3">
      <c r="A2264" t="s">
        <v>13451</v>
      </c>
      <c r="B2264" s="4">
        <v>43793</v>
      </c>
      <c r="C2264" t="s">
        <v>13452</v>
      </c>
      <c r="D2264" t="s">
        <v>13455</v>
      </c>
      <c r="E2264" s="1">
        <v>43809</v>
      </c>
      <c r="F2264" t="s">
        <v>21</v>
      </c>
      <c r="G2264" t="str">
        <f>_xlfn.XLOOKUP(C2264,customers!$A$2:$A$5902,customers!$B$2:$B$5902,,0)</f>
        <v>Joy Phillips</v>
      </c>
      <c r="H2264" t="str">
        <f>_xlfn.XLOOKUP(C2264,customers!$A$2:$A$5902,customers!$G$2:$G$5902,,0)</f>
        <v>East</v>
      </c>
      <c r="I2264" t="str">
        <f>_xlfn.XLOOKUP(C2264,customers!$A$2:$A$5902,customers!$E$2:$E$5902,,0)</f>
        <v>South Clayton</v>
      </c>
      <c r="J2264" t="str">
        <f>INDEX(products!$B$2:$B$5902,MATCH(D2264,products!$A$2:$A$5902,0))</f>
        <v>Furn</v>
      </c>
      <c r="K2264" t="str">
        <f>INDEX(products!$C$2:$C$5902,MATCH(D2264,products!$A$2:$A$5902,0))</f>
        <v>Bkcs</v>
      </c>
      <c r="L2264" s="3">
        <f>INDEX(products!$E$2:$E$5902,MATCH(D2264,products!$A$2:$A$5902,0))</f>
        <v>3043.14</v>
      </c>
      <c r="M2264">
        <f>_xlfn.XLOOKUP(D2264,products!$A$2:$A$5902,products!$F$2:$F$5902)</f>
        <v>3</v>
      </c>
      <c r="N2264" s="3">
        <f t="shared" si="35"/>
        <v>1014.38</v>
      </c>
      <c r="O2264" s="3" t="str" cm="1">
        <f t="array" ref="O2264">_xlfn.IFS(J2264="Furn","Furniture",J2264="Tech","Technology",J2264="OffSup","Office Supplies")</f>
        <v>Furniture</v>
      </c>
      <c r="P2264" s="3" t="str" cm="1">
        <f t="array" ref="P2264">_xlfn.IFS(K2264="Bkcs","Bookcases",K2264="Phns","Phones",K2264="Acc","Accessories",K2264="Bndrs","Binders",K2264="Fstnrs","Fasteners")</f>
        <v>Bookcases</v>
      </c>
      <c r="Q2264" t="str">
        <f>IF(_xlfn.XLOOKUP(D2264,products!$A$2:$A$5902,products!$H$2:$H$5902,,0)=1,"Yes","No")</f>
        <v>Yes</v>
      </c>
    </row>
    <row r="2265" spans="1:17" x14ac:dyDescent="0.3">
      <c r="A2265" t="s">
        <v>13457</v>
      </c>
      <c r="B2265" s="4">
        <v>44844</v>
      </c>
      <c r="C2265" t="s">
        <v>13458</v>
      </c>
      <c r="D2265" t="s">
        <v>13461</v>
      </c>
      <c r="E2265" s="1">
        <v>45003</v>
      </c>
      <c r="F2265" t="s">
        <v>35</v>
      </c>
      <c r="G2265" t="str">
        <f>_xlfn.XLOOKUP(C2265,customers!$A$2:$A$5902,customers!$B$2:$B$5902,,0)</f>
        <v>Carlos Bell</v>
      </c>
      <c r="H2265" t="str">
        <f>_xlfn.XLOOKUP(C2265,customers!$A$2:$A$5902,customers!$G$2:$G$5902,,0)</f>
        <v>East</v>
      </c>
      <c r="I2265" t="str">
        <f>_xlfn.XLOOKUP(C2265,customers!$A$2:$A$5902,customers!$E$2:$E$5902,,0)</f>
        <v>Taylorstad</v>
      </c>
      <c r="J2265" t="str">
        <f>INDEX(products!$B$2:$B$5902,MATCH(D2265,products!$A$2:$A$5902,0))</f>
        <v>OffSup</v>
      </c>
      <c r="K2265" t="str">
        <f>INDEX(products!$C$2:$C$5902,MATCH(D2265,products!$A$2:$A$5902,0))</f>
        <v>Bkcs</v>
      </c>
      <c r="L2265" s="3">
        <f>INDEX(products!$E$2:$E$5902,MATCH(D2265,products!$A$2:$A$5902,0))</f>
        <v>1882.41</v>
      </c>
      <c r="M2265">
        <f>_xlfn.XLOOKUP(D2265,products!$A$2:$A$5902,products!$F$2:$F$5902)</f>
        <v>9</v>
      </c>
      <c r="N2265" s="3">
        <f t="shared" si="35"/>
        <v>209.15666666666667</v>
      </c>
      <c r="O2265" s="3" t="str" cm="1">
        <f t="array" ref="O2265">_xlfn.IFS(J2265="Furn","Furniture",J2265="Tech","Technology",J2265="OffSup","Office Supplies")</f>
        <v>Office Supplies</v>
      </c>
      <c r="P2265" s="3" t="str" cm="1">
        <f t="array" ref="P2265">_xlfn.IFS(K2265="Bkcs","Bookcases",K2265="Phns","Phones",K2265="Acc","Accessories",K2265="Bndrs","Binders",K2265="Fstnrs","Fasteners")</f>
        <v>Bookcases</v>
      </c>
      <c r="Q2265" t="str">
        <f>IF(_xlfn.XLOOKUP(D2265,products!$A$2:$A$5902,products!$H$2:$H$5902,,0)=1,"Yes","No")</f>
        <v>Yes</v>
      </c>
    </row>
    <row r="2266" spans="1:17" x14ac:dyDescent="0.3">
      <c r="A2266" t="s">
        <v>13463</v>
      </c>
      <c r="B2266" s="4">
        <v>44789</v>
      </c>
      <c r="C2266" t="s">
        <v>13464</v>
      </c>
      <c r="D2266" t="s">
        <v>13467</v>
      </c>
      <c r="E2266" s="1">
        <v>44897</v>
      </c>
      <c r="F2266" t="s">
        <v>35</v>
      </c>
      <c r="G2266" t="str">
        <f>_xlfn.XLOOKUP(C2266,customers!$A$2:$A$5902,customers!$B$2:$B$5902,,0)</f>
        <v>Timothy Harrington</v>
      </c>
      <c r="H2266" t="str">
        <f>_xlfn.XLOOKUP(C2266,customers!$A$2:$A$5902,customers!$G$2:$G$5902,,0)</f>
        <v>South</v>
      </c>
      <c r="I2266" t="str">
        <f>_xlfn.XLOOKUP(C2266,customers!$A$2:$A$5902,customers!$E$2:$E$5902,,0)</f>
        <v>Fernandoville</v>
      </c>
      <c r="J2266" t="str">
        <f>INDEX(products!$B$2:$B$5902,MATCH(D2266,products!$A$2:$A$5902,0))</f>
        <v>OffSup</v>
      </c>
      <c r="K2266" t="str">
        <f>INDEX(products!$C$2:$C$5902,MATCH(D2266,products!$A$2:$A$5902,0))</f>
        <v>Fstnrs</v>
      </c>
      <c r="L2266" s="3">
        <f>INDEX(products!$E$2:$E$5902,MATCH(D2266,products!$A$2:$A$5902,0))</f>
        <v>88.24</v>
      </c>
      <c r="M2266">
        <f>_xlfn.XLOOKUP(D2266,products!$A$2:$A$5902,products!$F$2:$F$5902)</f>
        <v>1</v>
      </c>
      <c r="N2266" s="3">
        <f t="shared" si="35"/>
        <v>88.24</v>
      </c>
      <c r="O2266" s="3" t="str" cm="1">
        <f t="array" ref="O2266">_xlfn.IFS(J2266="Furn","Furniture",J2266="Tech","Technology",J2266="OffSup","Office Supplies")</f>
        <v>Office Supplies</v>
      </c>
      <c r="P2266" s="3" t="str" cm="1">
        <f t="array" ref="P2266">_xlfn.IFS(K2266="Bkcs","Bookcases",K2266="Phns","Phones",K2266="Acc","Accessories",K2266="Bndrs","Binders",K2266="Fstnrs","Fasteners")</f>
        <v>Fasteners</v>
      </c>
      <c r="Q2266" t="str">
        <f>IF(_xlfn.XLOOKUP(D2266,products!$A$2:$A$5902,products!$H$2:$H$5902,,0)=1,"Yes","No")</f>
        <v>No</v>
      </c>
    </row>
    <row r="2267" spans="1:17" x14ac:dyDescent="0.3">
      <c r="A2267" t="s">
        <v>13469</v>
      </c>
      <c r="B2267" s="4">
        <v>44321</v>
      </c>
      <c r="C2267" t="s">
        <v>13470</v>
      </c>
      <c r="D2267" t="s">
        <v>13472</v>
      </c>
      <c r="E2267" s="1">
        <v>44647</v>
      </c>
      <c r="F2267" t="s">
        <v>35</v>
      </c>
      <c r="G2267" t="str">
        <f>_xlfn.XLOOKUP(C2267,customers!$A$2:$A$5902,customers!$B$2:$B$5902,,0)</f>
        <v>Russell Bridges</v>
      </c>
      <c r="H2267" t="str">
        <f>_xlfn.XLOOKUP(C2267,customers!$A$2:$A$5902,customers!$G$2:$G$5902,,0)</f>
        <v>North</v>
      </c>
      <c r="I2267" t="str">
        <f>_xlfn.XLOOKUP(C2267,customers!$A$2:$A$5902,customers!$E$2:$E$5902,,0)</f>
        <v>New Maria</v>
      </c>
      <c r="J2267" t="str">
        <f>INDEX(products!$B$2:$B$5902,MATCH(D2267,products!$A$2:$A$5902,0))</f>
        <v>Furn</v>
      </c>
      <c r="K2267" t="str">
        <f>INDEX(products!$C$2:$C$5902,MATCH(D2267,products!$A$2:$A$5902,0))</f>
        <v>Fstnrs</v>
      </c>
      <c r="L2267" s="3">
        <f>INDEX(products!$E$2:$E$5902,MATCH(D2267,products!$A$2:$A$5902,0))</f>
        <v>4179.1099999999997</v>
      </c>
      <c r="M2267">
        <f>_xlfn.XLOOKUP(D2267,products!$A$2:$A$5902,products!$F$2:$F$5902)</f>
        <v>10</v>
      </c>
      <c r="N2267" s="3">
        <f t="shared" si="35"/>
        <v>417.91099999999994</v>
      </c>
      <c r="O2267" s="3" t="str" cm="1">
        <f t="array" ref="O2267">_xlfn.IFS(J2267="Furn","Furniture",J2267="Tech","Technology",J2267="OffSup","Office Supplies")</f>
        <v>Furniture</v>
      </c>
      <c r="P2267" s="3" t="str" cm="1">
        <f t="array" ref="P2267">_xlfn.IFS(K2267="Bkcs","Bookcases",K2267="Phns","Phones",K2267="Acc","Accessories",K2267="Bndrs","Binders",K2267="Fstnrs","Fasteners")</f>
        <v>Fasteners</v>
      </c>
      <c r="Q2267" t="str">
        <f>IF(_xlfn.XLOOKUP(D2267,products!$A$2:$A$5902,products!$H$2:$H$5902,,0)=1,"Yes","No")</f>
        <v>Yes</v>
      </c>
    </row>
    <row r="2268" spans="1:17" x14ac:dyDescent="0.3">
      <c r="A2268" t="s">
        <v>13474</v>
      </c>
      <c r="B2268" s="4">
        <v>43724</v>
      </c>
      <c r="C2268" t="s">
        <v>13475</v>
      </c>
      <c r="D2268" t="s">
        <v>13478</v>
      </c>
      <c r="E2268" s="1">
        <v>43740</v>
      </c>
      <c r="F2268" t="s">
        <v>74</v>
      </c>
      <c r="G2268" t="str">
        <f>_xlfn.XLOOKUP(C2268,customers!$A$2:$A$5902,customers!$B$2:$B$5902,,0)</f>
        <v>Sabrina Ferguson</v>
      </c>
      <c r="H2268" t="str">
        <f>_xlfn.XLOOKUP(C2268,customers!$A$2:$A$5902,customers!$G$2:$G$5902,,0)</f>
        <v>East</v>
      </c>
      <c r="I2268" t="str">
        <f>_xlfn.XLOOKUP(C2268,customers!$A$2:$A$5902,customers!$E$2:$E$5902,,0)</f>
        <v>Lake Adrienneside</v>
      </c>
      <c r="J2268" t="str">
        <f>INDEX(products!$B$2:$B$5902,MATCH(D2268,products!$A$2:$A$5902,0))</f>
        <v>OffSup</v>
      </c>
      <c r="K2268" t="str">
        <f>INDEX(products!$C$2:$C$5902,MATCH(D2268,products!$A$2:$A$5902,0))</f>
        <v>Bkcs</v>
      </c>
      <c r="L2268" s="3">
        <f>INDEX(products!$E$2:$E$5902,MATCH(D2268,products!$A$2:$A$5902,0))</f>
        <v>4434.91</v>
      </c>
      <c r="M2268">
        <f>_xlfn.XLOOKUP(D2268,products!$A$2:$A$5902,products!$F$2:$F$5902)</f>
        <v>10</v>
      </c>
      <c r="N2268" s="3">
        <f t="shared" si="35"/>
        <v>443.49099999999999</v>
      </c>
      <c r="O2268" s="3" t="str" cm="1">
        <f t="array" ref="O2268">_xlfn.IFS(J2268="Furn","Furniture",J2268="Tech","Technology",J2268="OffSup","Office Supplies")</f>
        <v>Office Supplies</v>
      </c>
      <c r="P2268" s="3" t="str" cm="1">
        <f t="array" ref="P2268">_xlfn.IFS(K2268="Bkcs","Bookcases",K2268="Phns","Phones",K2268="Acc","Accessories",K2268="Bndrs","Binders",K2268="Fstnrs","Fasteners")</f>
        <v>Bookcases</v>
      </c>
      <c r="Q2268" t="str">
        <f>IF(_xlfn.XLOOKUP(D2268,products!$A$2:$A$5902,products!$H$2:$H$5902,,0)=1,"Yes","No")</f>
        <v>Yes</v>
      </c>
    </row>
    <row r="2269" spans="1:17" x14ac:dyDescent="0.3">
      <c r="A2269" t="s">
        <v>13480</v>
      </c>
      <c r="B2269" s="4">
        <v>43850</v>
      </c>
      <c r="C2269" t="s">
        <v>13481</v>
      </c>
      <c r="D2269" t="s">
        <v>13484</v>
      </c>
      <c r="E2269" s="1">
        <v>43957</v>
      </c>
      <c r="F2269" t="s">
        <v>21</v>
      </c>
      <c r="G2269" t="str">
        <f>_xlfn.XLOOKUP(C2269,customers!$A$2:$A$5902,customers!$B$2:$B$5902,,0)</f>
        <v>Amber Jones</v>
      </c>
      <c r="H2269" t="str">
        <f>_xlfn.XLOOKUP(C2269,customers!$A$2:$A$5902,customers!$G$2:$G$5902,,0)</f>
        <v>South</v>
      </c>
      <c r="I2269" t="str">
        <f>_xlfn.XLOOKUP(C2269,customers!$A$2:$A$5902,customers!$E$2:$E$5902,,0)</f>
        <v>East Arthurberg</v>
      </c>
      <c r="J2269" t="str">
        <f>INDEX(products!$B$2:$B$5902,MATCH(D2269,products!$A$2:$A$5902,0))</f>
        <v>Furn</v>
      </c>
      <c r="K2269" t="str">
        <f>INDEX(products!$C$2:$C$5902,MATCH(D2269,products!$A$2:$A$5902,0))</f>
        <v>Bndrs</v>
      </c>
      <c r="L2269" s="3">
        <f>INDEX(products!$E$2:$E$5902,MATCH(D2269,products!$A$2:$A$5902,0))</f>
        <v>3264.94</v>
      </c>
      <c r="M2269">
        <f>_xlfn.XLOOKUP(D2269,products!$A$2:$A$5902,products!$F$2:$F$5902)</f>
        <v>4</v>
      </c>
      <c r="N2269" s="3">
        <f t="shared" si="35"/>
        <v>816.23500000000001</v>
      </c>
      <c r="O2269" s="3" t="str" cm="1">
        <f t="array" ref="O2269">_xlfn.IFS(J2269="Furn","Furniture",J2269="Tech","Technology",J2269="OffSup","Office Supplies")</f>
        <v>Furniture</v>
      </c>
      <c r="P2269" s="3" t="str" cm="1">
        <f t="array" ref="P2269">_xlfn.IFS(K2269="Bkcs","Bookcases",K2269="Phns","Phones",K2269="Acc","Accessories",K2269="Bndrs","Binders",K2269="Fstnrs","Fasteners")</f>
        <v>Binders</v>
      </c>
      <c r="Q2269" t="str">
        <f>IF(_xlfn.XLOOKUP(D2269,products!$A$2:$A$5902,products!$H$2:$H$5902,,0)=1,"Yes","No")</f>
        <v>Yes</v>
      </c>
    </row>
    <row r="2270" spans="1:17" x14ac:dyDescent="0.3">
      <c r="A2270" t="s">
        <v>13486</v>
      </c>
      <c r="B2270" s="4">
        <v>44121</v>
      </c>
      <c r="C2270" t="s">
        <v>13487</v>
      </c>
      <c r="D2270" t="s">
        <v>13489</v>
      </c>
      <c r="E2270" s="1">
        <v>44139</v>
      </c>
      <c r="F2270" t="s">
        <v>74</v>
      </c>
      <c r="G2270" t="str">
        <f>_xlfn.XLOOKUP(C2270,customers!$A$2:$A$5902,customers!$B$2:$B$5902,,0)</f>
        <v>Natalie Kline DVM</v>
      </c>
      <c r="H2270" t="str">
        <f>_xlfn.XLOOKUP(C2270,customers!$A$2:$A$5902,customers!$G$2:$G$5902,,0)</f>
        <v>East</v>
      </c>
      <c r="I2270" t="str">
        <f>_xlfn.XLOOKUP(C2270,customers!$A$2:$A$5902,customers!$E$2:$E$5902,,0)</f>
        <v>Davisview</v>
      </c>
      <c r="J2270" t="str">
        <f>INDEX(products!$B$2:$B$5902,MATCH(D2270,products!$A$2:$A$5902,0))</f>
        <v>Furn</v>
      </c>
      <c r="K2270" t="str">
        <f>INDEX(products!$C$2:$C$5902,MATCH(D2270,products!$A$2:$A$5902,0))</f>
        <v>Fstnrs</v>
      </c>
      <c r="L2270" s="3">
        <f>INDEX(products!$E$2:$E$5902,MATCH(D2270,products!$A$2:$A$5902,0))</f>
        <v>288.58999999999997</v>
      </c>
      <c r="M2270">
        <f>_xlfn.XLOOKUP(D2270,products!$A$2:$A$5902,products!$F$2:$F$5902)</f>
        <v>2</v>
      </c>
      <c r="N2270" s="3">
        <f t="shared" si="35"/>
        <v>144.29499999999999</v>
      </c>
      <c r="O2270" s="3" t="str" cm="1">
        <f t="array" ref="O2270">_xlfn.IFS(J2270="Furn","Furniture",J2270="Tech","Technology",J2270="OffSup","Office Supplies")</f>
        <v>Furniture</v>
      </c>
      <c r="P2270" s="3" t="str" cm="1">
        <f t="array" ref="P2270">_xlfn.IFS(K2270="Bkcs","Bookcases",K2270="Phns","Phones",K2270="Acc","Accessories",K2270="Bndrs","Binders",K2270="Fstnrs","Fasteners")</f>
        <v>Fasteners</v>
      </c>
      <c r="Q2270" t="str">
        <f>IF(_xlfn.XLOOKUP(D2270,products!$A$2:$A$5902,products!$H$2:$H$5902,,0)=1,"Yes","No")</f>
        <v>No</v>
      </c>
    </row>
    <row r="2271" spans="1:17" x14ac:dyDescent="0.3">
      <c r="A2271" t="s">
        <v>13491</v>
      </c>
      <c r="B2271" s="4">
        <v>43832</v>
      </c>
      <c r="C2271" t="s">
        <v>13492</v>
      </c>
      <c r="D2271" t="s">
        <v>13495</v>
      </c>
      <c r="E2271" s="1">
        <v>44196</v>
      </c>
      <c r="F2271" t="s">
        <v>35</v>
      </c>
      <c r="G2271" t="str">
        <f>_xlfn.XLOOKUP(C2271,customers!$A$2:$A$5902,customers!$B$2:$B$5902,,0)</f>
        <v>Crystal Grant</v>
      </c>
      <c r="H2271" t="str">
        <f>_xlfn.XLOOKUP(C2271,customers!$A$2:$A$5902,customers!$G$2:$G$5902,,0)</f>
        <v>East</v>
      </c>
      <c r="I2271" t="str">
        <f>_xlfn.XLOOKUP(C2271,customers!$A$2:$A$5902,customers!$E$2:$E$5902,,0)</f>
        <v>Williamsside</v>
      </c>
      <c r="J2271" t="str">
        <f>INDEX(products!$B$2:$B$5902,MATCH(D2271,products!$A$2:$A$5902,0))</f>
        <v>Furn</v>
      </c>
      <c r="K2271" t="str">
        <f>INDEX(products!$C$2:$C$5902,MATCH(D2271,products!$A$2:$A$5902,0))</f>
        <v>Acc</v>
      </c>
      <c r="L2271" s="3">
        <f>INDEX(products!$E$2:$E$5902,MATCH(D2271,products!$A$2:$A$5902,0))</f>
        <v>1001.85</v>
      </c>
      <c r="M2271">
        <f>_xlfn.XLOOKUP(D2271,products!$A$2:$A$5902,products!$F$2:$F$5902)</f>
        <v>1</v>
      </c>
      <c r="N2271" s="3">
        <f t="shared" si="35"/>
        <v>1001.85</v>
      </c>
      <c r="O2271" s="3" t="str" cm="1">
        <f t="array" ref="O2271">_xlfn.IFS(J2271="Furn","Furniture",J2271="Tech","Technology",J2271="OffSup","Office Supplies")</f>
        <v>Furniture</v>
      </c>
      <c r="P2271" s="3" t="str" cm="1">
        <f t="array" ref="P2271">_xlfn.IFS(K2271="Bkcs","Bookcases",K2271="Phns","Phones",K2271="Acc","Accessories",K2271="Bndrs","Binders",K2271="Fstnrs","Fasteners")</f>
        <v>Accessories</v>
      </c>
      <c r="Q2271" t="str">
        <f>IF(_xlfn.XLOOKUP(D2271,products!$A$2:$A$5902,products!$H$2:$H$5902,,0)=1,"Yes","No")</f>
        <v>No</v>
      </c>
    </row>
    <row r="2272" spans="1:17" x14ac:dyDescent="0.3">
      <c r="A2272" t="s">
        <v>13497</v>
      </c>
      <c r="B2272" s="4">
        <v>45263</v>
      </c>
      <c r="C2272" t="s">
        <v>13498</v>
      </c>
      <c r="D2272" t="s">
        <v>13501</v>
      </c>
      <c r="E2272" s="1">
        <v>45275</v>
      </c>
      <c r="F2272" t="s">
        <v>21</v>
      </c>
      <c r="G2272" t="str">
        <f>_xlfn.XLOOKUP(C2272,customers!$A$2:$A$5902,customers!$B$2:$B$5902,,0)</f>
        <v>Daniel Arnold</v>
      </c>
      <c r="H2272" t="str">
        <f>_xlfn.XLOOKUP(C2272,customers!$A$2:$A$5902,customers!$G$2:$G$5902,,0)</f>
        <v>North</v>
      </c>
      <c r="I2272" t="str">
        <f>_xlfn.XLOOKUP(C2272,customers!$A$2:$A$5902,customers!$E$2:$E$5902,,0)</f>
        <v>Lindafort</v>
      </c>
      <c r="J2272" t="str">
        <f>INDEX(products!$B$2:$B$5902,MATCH(D2272,products!$A$2:$A$5902,0))</f>
        <v>Furn</v>
      </c>
      <c r="K2272" t="str">
        <f>INDEX(products!$C$2:$C$5902,MATCH(D2272,products!$A$2:$A$5902,0))</f>
        <v>Fstnrs</v>
      </c>
      <c r="L2272" s="3">
        <f>INDEX(products!$E$2:$E$5902,MATCH(D2272,products!$A$2:$A$5902,0))</f>
        <v>3763.96</v>
      </c>
      <c r="M2272">
        <f>_xlfn.XLOOKUP(D2272,products!$A$2:$A$5902,products!$F$2:$F$5902)</f>
        <v>2</v>
      </c>
      <c r="N2272" s="3">
        <f t="shared" si="35"/>
        <v>1881.98</v>
      </c>
      <c r="O2272" s="3" t="str" cm="1">
        <f t="array" ref="O2272">_xlfn.IFS(J2272="Furn","Furniture",J2272="Tech","Technology",J2272="OffSup","Office Supplies")</f>
        <v>Furniture</v>
      </c>
      <c r="P2272" s="3" t="str" cm="1">
        <f t="array" ref="P2272">_xlfn.IFS(K2272="Bkcs","Bookcases",K2272="Phns","Phones",K2272="Acc","Accessories",K2272="Bndrs","Binders",K2272="Fstnrs","Fasteners")</f>
        <v>Fasteners</v>
      </c>
      <c r="Q2272" t="str">
        <f>IF(_xlfn.XLOOKUP(D2272,products!$A$2:$A$5902,products!$H$2:$H$5902,,0)=1,"Yes","No")</f>
        <v>No</v>
      </c>
    </row>
    <row r="2273" spans="1:17" x14ac:dyDescent="0.3">
      <c r="A2273" t="s">
        <v>13503</v>
      </c>
      <c r="B2273" s="4">
        <v>43942</v>
      </c>
      <c r="C2273" s="2" t="s">
        <v>13504</v>
      </c>
      <c r="D2273" t="s">
        <v>13507</v>
      </c>
      <c r="E2273" s="1">
        <v>43980</v>
      </c>
      <c r="F2273" t="s">
        <v>21</v>
      </c>
      <c r="G2273" t="str">
        <f>_xlfn.XLOOKUP(C2273,customers!$A$2:$A$5902,customers!$B$2:$B$5902,,0)</f>
        <v>John Flores</v>
      </c>
      <c r="H2273" t="str">
        <f>_xlfn.XLOOKUP(C2273,customers!$A$2:$A$5902,customers!$G$2:$G$5902,,0)</f>
        <v>South</v>
      </c>
      <c r="I2273" t="str">
        <f>_xlfn.XLOOKUP(C2273,customers!$A$2:$A$5902,customers!$E$2:$E$5902,,0)</f>
        <v>Garciashire</v>
      </c>
      <c r="J2273" t="str">
        <f>INDEX(products!$B$2:$B$5902,MATCH(D2273,products!$A$2:$A$5902,0))</f>
        <v>Furn</v>
      </c>
      <c r="K2273" t="str">
        <f>INDEX(products!$C$2:$C$5902,MATCH(D2273,products!$A$2:$A$5902,0))</f>
        <v>Fstnrs</v>
      </c>
      <c r="L2273" s="3">
        <f>INDEX(products!$E$2:$E$5902,MATCH(D2273,products!$A$2:$A$5902,0))</f>
        <v>2369.64</v>
      </c>
      <c r="M2273">
        <f>_xlfn.XLOOKUP(D2273,products!$A$2:$A$5902,products!$F$2:$F$5902)</f>
        <v>6</v>
      </c>
      <c r="N2273" s="3">
        <f t="shared" si="35"/>
        <v>394.94</v>
      </c>
      <c r="O2273" s="3" t="str" cm="1">
        <f t="array" ref="O2273">_xlfn.IFS(J2273="Furn","Furniture",J2273="Tech","Technology",J2273="OffSup","Office Supplies")</f>
        <v>Furniture</v>
      </c>
      <c r="P2273" s="3" t="str" cm="1">
        <f t="array" ref="P2273">_xlfn.IFS(K2273="Bkcs","Bookcases",K2273="Phns","Phones",K2273="Acc","Accessories",K2273="Bndrs","Binders",K2273="Fstnrs","Fasteners")</f>
        <v>Fasteners</v>
      </c>
      <c r="Q2273" t="str">
        <f>IF(_xlfn.XLOOKUP(D2273,products!$A$2:$A$5902,products!$H$2:$H$5902,,0)=1,"Yes","No")</f>
        <v>No</v>
      </c>
    </row>
    <row r="2274" spans="1:17" x14ac:dyDescent="0.3">
      <c r="A2274" t="s">
        <v>13509</v>
      </c>
      <c r="B2274" s="4">
        <v>45261</v>
      </c>
      <c r="C2274" t="s">
        <v>13510</v>
      </c>
      <c r="D2274" t="s">
        <v>13513</v>
      </c>
      <c r="E2274" s="1">
        <v>45324</v>
      </c>
      <c r="F2274" t="s">
        <v>35</v>
      </c>
      <c r="G2274" t="str">
        <f>_xlfn.XLOOKUP(C2274,customers!$A$2:$A$5902,customers!$B$2:$B$5902,,0)</f>
        <v>Gregory Mullen</v>
      </c>
      <c r="H2274" t="str">
        <f>_xlfn.XLOOKUP(C2274,customers!$A$2:$A$5902,customers!$G$2:$G$5902,,0)</f>
        <v>West</v>
      </c>
      <c r="I2274" t="str">
        <f>_xlfn.XLOOKUP(C2274,customers!$A$2:$A$5902,customers!$E$2:$E$5902,,0)</f>
        <v>Campbellfort</v>
      </c>
      <c r="J2274" t="str">
        <f>INDEX(products!$B$2:$B$5902,MATCH(D2274,products!$A$2:$A$5902,0))</f>
        <v>Furn</v>
      </c>
      <c r="K2274" t="str">
        <f>INDEX(products!$C$2:$C$5902,MATCH(D2274,products!$A$2:$A$5902,0))</f>
        <v>Fstnrs</v>
      </c>
      <c r="L2274" s="3">
        <f>INDEX(products!$E$2:$E$5902,MATCH(D2274,products!$A$2:$A$5902,0))</f>
        <v>4448.67</v>
      </c>
      <c r="M2274">
        <f>_xlfn.XLOOKUP(D2274,products!$A$2:$A$5902,products!$F$2:$F$5902)</f>
        <v>8</v>
      </c>
      <c r="N2274" s="3">
        <f t="shared" si="35"/>
        <v>556.08375000000001</v>
      </c>
      <c r="O2274" s="3" t="str" cm="1">
        <f t="array" ref="O2274">_xlfn.IFS(J2274="Furn","Furniture",J2274="Tech","Technology",J2274="OffSup","Office Supplies")</f>
        <v>Furniture</v>
      </c>
      <c r="P2274" s="3" t="str" cm="1">
        <f t="array" ref="P2274">_xlfn.IFS(K2274="Bkcs","Bookcases",K2274="Phns","Phones",K2274="Acc","Accessories",K2274="Bndrs","Binders",K2274="Fstnrs","Fasteners")</f>
        <v>Fasteners</v>
      </c>
      <c r="Q2274" t="str">
        <f>IF(_xlfn.XLOOKUP(D2274,products!$A$2:$A$5902,products!$H$2:$H$5902,,0)=1,"Yes","No")</f>
        <v>No</v>
      </c>
    </row>
    <row r="2275" spans="1:17" x14ac:dyDescent="0.3">
      <c r="A2275" t="s">
        <v>13515</v>
      </c>
      <c r="B2275" s="4">
        <v>44788</v>
      </c>
      <c r="C2275" t="s">
        <v>13516</v>
      </c>
      <c r="D2275" t="s">
        <v>13519</v>
      </c>
      <c r="E2275" s="1">
        <v>45006</v>
      </c>
      <c r="F2275" t="s">
        <v>21</v>
      </c>
      <c r="G2275" t="str">
        <f>_xlfn.XLOOKUP(C2275,customers!$A$2:$A$5902,customers!$B$2:$B$5902,,0)</f>
        <v>David Dunn</v>
      </c>
      <c r="H2275" t="str">
        <f>_xlfn.XLOOKUP(C2275,customers!$A$2:$A$5902,customers!$G$2:$G$5902,,0)</f>
        <v>South</v>
      </c>
      <c r="I2275" t="str">
        <f>_xlfn.XLOOKUP(C2275,customers!$A$2:$A$5902,customers!$E$2:$E$5902,,0)</f>
        <v>North Aprilhaven</v>
      </c>
      <c r="J2275" t="str">
        <f>INDEX(products!$B$2:$B$5902,MATCH(D2275,products!$A$2:$A$5902,0))</f>
        <v>OffSup</v>
      </c>
      <c r="K2275" t="str">
        <f>INDEX(products!$C$2:$C$5902,MATCH(D2275,products!$A$2:$A$5902,0))</f>
        <v>Acc</v>
      </c>
      <c r="L2275" s="3">
        <f>INDEX(products!$E$2:$E$5902,MATCH(D2275,products!$A$2:$A$5902,0))</f>
        <v>4232.62</v>
      </c>
      <c r="M2275">
        <f>_xlfn.XLOOKUP(D2275,products!$A$2:$A$5902,products!$F$2:$F$5902)</f>
        <v>10</v>
      </c>
      <c r="N2275" s="3">
        <f t="shared" si="35"/>
        <v>423.262</v>
      </c>
      <c r="O2275" s="3" t="str" cm="1">
        <f t="array" ref="O2275">_xlfn.IFS(J2275="Furn","Furniture",J2275="Tech","Technology",J2275="OffSup","Office Supplies")</f>
        <v>Office Supplies</v>
      </c>
      <c r="P2275" s="3" t="str" cm="1">
        <f t="array" ref="P2275">_xlfn.IFS(K2275="Bkcs","Bookcases",K2275="Phns","Phones",K2275="Acc","Accessories",K2275="Bndrs","Binders",K2275="Fstnrs","Fasteners")</f>
        <v>Accessories</v>
      </c>
      <c r="Q2275" t="str">
        <f>IF(_xlfn.XLOOKUP(D2275,products!$A$2:$A$5902,products!$H$2:$H$5902,,0)=1,"Yes","No")</f>
        <v>No</v>
      </c>
    </row>
    <row r="2276" spans="1:17" x14ac:dyDescent="0.3">
      <c r="A2276" t="s">
        <v>13521</v>
      </c>
      <c r="B2276" s="4">
        <v>43699</v>
      </c>
      <c r="C2276" t="s">
        <v>13522</v>
      </c>
      <c r="D2276" t="s">
        <v>13523</v>
      </c>
      <c r="E2276" s="1">
        <v>43815</v>
      </c>
      <c r="F2276" t="s">
        <v>21</v>
      </c>
      <c r="G2276" t="str">
        <f>_xlfn.XLOOKUP(C2276,customers!$A$2:$A$5902,customers!$B$2:$B$5902,,0)</f>
        <v>Jennifer Johnson</v>
      </c>
      <c r="H2276" t="str">
        <f>_xlfn.XLOOKUP(C2276,customers!$A$2:$A$5902,customers!$G$2:$G$5902,,0)</f>
        <v>South</v>
      </c>
      <c r="I2276" t="str">
        <f>_xlfn.XLOOKUP(C2276,customers!$A$2:$A$5902,customers!$E$2:$E$5902,,0)</f>
        <v>Port James</v>
      </c>
      <c r="J2276" t="str">
        <f>INDEX(products!$B$2:$B$5902,MATCH(D2276,products!$A$2:$A$5902,0))</f>
        <v>Tech</v>
      </c>
      <c r="K2276" t="str">
        <f>INDEX(products!$C$2:$C$5902,MATCH(D2276,products!$A$2:$A$5902,0))</f>
        <v>Bkcs</v>
      </c>
      <c r="L2276" s="3">
        <f>INDEX(products!$E$2:$E$5902,MATCH(D2276,products!$A$2:$A$5902,0))</f>
        <v>1729.29</v>
      </c>
      <c r="M2276">
        <f>_xlfn.XLOOKUP(D2276,products!$A$2:$A$5902,products!$F$2:$F$5902)</f>
        <v>5</v>
      </c>
      <c r="N2276" s="3">
        <f t="shared" si="35"/>
        <v>345.858</v>
      </c>
      <c r="O2276" s="3" t="str" cm="1">
        <f t="array" ref="O2276">_xlfn.IFS(J2276="Furn","Furniture",J2276="Tech","Technology",J2276="OffSup","Office Supplies")</f>
        <v>Technology</v>
      </c>
      <c r="P2276" s="3" t="str" cm="1">
        <f t="array" ref="P2276">_xlfn.IFS(K2276="Bkcs","Bookcases",K2276="Phns","Phones",K2276="Acc","Accessories",K2276="Bndrs","Binders",K2276="Fstnrs","Fasteners")</f>
        <v>Bookcases</v>
      </c>
      <c r="Q2276" t="str">
        <f>IF(_xlfn.XLOOKUP(D2276,products!$A$2:$A$5902,products!$H$2:$H$5902,,0)=1,"Yes","No")</f>
        <v>Yes</v>
      </c>
    </row>
    <row r="2277" spans="1:17" x14ac:dyDescent="0.3">
      <c r="A2277" t="s">
        <v>13525</v>
      </c>
      <c r="B2277" s="4">
        <v>43957</v>
      </c>
      <c r="C2277" t="s">
        <v>13526</v>
      </c>
      <c r="D2277" t="s">
        <v>13529</v>
      </c>
      <c r="E2277" s="1">
        <v>43975</v>
      </c>
      <c r="F2277" t="s">
        <v>74</v>
      </c>
      <c r="G2277" t="str">
        <f>_xlfn.XLOOKUP(C2277,customers!$A$2:$A$5902,customers!$B$2:$B$5902,,0)</f>
        <v>Emily Long</v>
      </c>
      <c r="H2277" t="str">
        <f>_xlfn.XLOOKUP(C2277,customers!$A$2:$A$5902,customers!$G$2:$G$5902,,0)</f>
        <v>East</v>
      </c>
      <c r="I2277" t="str">
        <f>_xlfn.XLOOKUP(C2277,customers!$A$2:$A$5902,customers!$E$2:$E$5902,,0)</f>
        <v>Fernandezview</v>
      </c>
      <c r="J2277" t="str">
        <f>INDEX(products!$B$2:$B$5902,MATCH(D2277,products!$A$2:$A$5902,0))</f>
        <v>OffSup</v>
      </c>
      <c r="K2277" t="str">
        <f>INDEX(products!$C$2:$C$5902,MATCH(D2277,products!$A$2:$A$5902,0))</f>
        <v>Bndrs</v>
      </c>
      <c r="L2277" s="3">
        <f>INDEX(products!$E$2:$E$5902,MATCH(D2277,products!$A$2:$A$5902,0))</f>
        <v>4584.28</v>
      </c>
      <c r="M2277">
        <f>_xlfn.XLOOKUP(D2277,products!$A$2:$A$5902,products!$F$2:$F$5902)</f>
        <v>10</v>
      </c>
      <c r="N2277" s="3">
        <f t="shared" si="35"/>
        <v>458.428</v>
      </c>
      <c r="O2277" s="3" t="str" cm="1">
        <f t="array" ref="O2277">_xlfn.IFS(J2277="Furn","Furniture",J2277="Tech","Technology",J2277="OffSup","Office Supplies")</f>
        <v>Office Supplies</v>
      </c>
      <c r="P2277" s="3" t="str" cm="1">
        <f t="array" ref="P2277">_xlfn.IFS(K2277="Bkcs","Bookcases",K2277="Phns","Phones",K2277="Acc","Accessories",K2277="Bndrs","Binders",K2277="Fstnrs","Fasteners")</f>
        <v>Binders</v>
      </c>
      <c r="Q2277" t="str">
        <f>IF(_xlfn.XLOOKUP(D2277,products!$A$2:$A$5902,products!$H$2:$H$5902,,0)=1,"Yes","No")</f>
        <v>Yes</v>
      </c>
    </row>
    <row r="2278" spans="1:17" x14ac:dyDescent="0.3">
      <c r="A2278" t="s">
        <v>13531</v>
      </c>
      <c r="B2278" s="4">
        <v>45316</v>
      </c>
      <c r="C2278" t="s">
        <v>13532</v>
      </c>
      <c r="D2278" t="s">
        <v>13535</v>
      </c>
      <c r="E2278" s="1">
        <v>45330</v>
      </c>
      <c r="F2278" t="s">
        <v>74</v>
      </c>
      <c r="G2278" t="str">
        <f>_xlfn.XLOOKUP(C2278,customers!$A$2:$A$5902,customers!$B$2:$B$5902,,0)</f>
        <v>Dave Thompson</v>
      </c>
      <c r="H2278" t="str">
        <f>_xlfn.XLOOKUP(C2278,customers!$A$2:$A$5902,customers!$G$2:$G$5902,,0)</f>
        <v>East</v>
      </c>
      <c r="I2278" t="str">
        <f>_xlfn.XLOOKUP(C2278,customers!$A$2:$A$5902,customers!$E$2:$E$5902,,0)</f>
        <v>West Annstad</v>
      </c>
      <c r="J2278" t="str">
        <f>INDEX(products!$B$2:$B$5902,MATCH(D2278,products!$A$2:$A$5902,0))</f>
        <v>OffSup</v>
      </c>
      <c r="K2278" t="str">
        <f>INDEX(products!$C$2:$C$5902,MATCH(D2278,products!$A$2:$A$5902,0))</f>
        <v>Bkcs</v>
      </c>
      <c r="L2278" s="3">
        <f>INDEX(products!$E$2:$E$5902,MATCH(D2278,products!$A$2:$A$5902,0))</f>
        <v>1919.95</v>
      </c>
      <c r="M2278">
        <f>_xlfn.XLOOKUP(D2278,products!$A$2:$A$5902,products!$F$2:$F$5902)</f>
        <v>8</v>
      </c>
      <c r="N2278" s="3">
        <f t="shared" si="35"/>
        <v>239.99375000000001</v>
      </c>
      <c r="O2278" s="3" t="str" cm="1">
        <f t="array" ref="O2278">_xlfn.IFS(J2278="Furn","Furniture",J2278="Tech","Technology",J2278="OffSup","Office Supplies")</f>
        <v>Office Supplies</v>
      </c>
      <c r="P2278" s="3" t="str" cm="1">
        <f t="array" ref="P2278">_xlfn.IFS(K2278="Bkcs","Bookcases",K2278="Phns","Phones",K2278="Acc","Accessories",K2278="Bndrs","Binders",K2278="Fstnrs","Fasteners")</f>
        <v>Bookcases</v>
      </c>
      <c r="Q2278" t="str">
        <f>IF(_xlfn.XLOOKUP(D2278,products!$A$2:$A$5902,products!$H$2:$H$5902,,0)=1,"Yes","No")</f>
        <v>No</v>
      </c>
    </row>
    <row r="2279" spans="1:17" x14ac:dyDescent="0.3">
      <c r="A2279" t="s">
        <v>13537</v>
      </c>
      <c r="B2279" s="4">
        <v>44391</v>
      </c>
      <c r="C2279" t="s">
        <v>13538</v>
      </c>
      <c r="D2279" t="s">
        <v>13540</v>
      </c>
      <c r="E2279" s="1">
        <v>44541</v>
      </c>
      <c r="F2279" t="s">
        <v>74</v>
      </c>
      <c r="G2279" t="str">
        <f>_xlfn.XLOOKUP(C2279,customers!$A$2:$A$5902,customers!$B$2:$B$5902,,0)</f>
        <v>Matthew Thompson</v>
      </c>
      <c r="H2279" t="str">
        <f>_xlfn.XLOOKUP(C2279,customers!$A$2:$A$5902,customers!$G$2:$G$5902,,0)</f>
        <v>North</v>
      </c>
      <c r="I2279" t="str">
        <f>_xlfn.XLOOKUP(C2279,customers!$A$2:$A$5902,customers!$E$2:$E$5902,,0)</f>
        <v>Lake Philip</v>
      </c>
      <c r="J2279" t="str">
        <f>INDEX(products!$B$2:$B$5902,MATCH(D2279,products!$A$2:$A$5902,0))</f>
        <v>Tech</v>
      </c>
      <c r="K2279" t="str">
        <f>INDEX(products!$C$2:$C$5902,MATCH(D2279,products!$A$2:$A$5902,0))</f>
        <v>Acc</v>
      </c>
      <c r="L2279" s="3">
        <f>INDEX(products!$E$2:$E$5902,MATCH(D2279,products!$A$2:$A$5902,0))</f>
        <v>850.35</v>
      </c>
      <c r="M2279">
        <f>_xlfn.XLOOKUP(D2279,products!$A$2:$A$5902,products!$F$2:$F$5902)</f>
        <v>7</v>
      </c>
      <c r="N2279" s="3">
        <f t="shared" si="35"/>
        <v>121.47857142857143</v>
      </c>
      <c r="O2279" s="3" t="str" cm="1">
        <f t="array" ref="O2279">_xlfn.IFS(J2279="Furn","Furniture",J2279="Tech","Technology",J2279="OffSup","Office Supplies")</f>
        <v>Technology</v>
      </c>
      <c r="P2279" s="3" t="str" cm="1">
        <f t="array" ref="P2279">_xlfn.IFS(K2279="Bkcs","Bookcases",K2279="Phns","Phones",K2279="Acc","Accessories",K2279="Bndrs","Binders",K2279="Fstnrs","Fasteners")</f>
        <v>Accessories</v>
      </c>
      <c r="Q2279" t="str">
        <f>IF(_xlfn.XLOOKUP(D2279,products!$A$2:$A$5902,products!$H$2:$H$5902,,0)=1,"Yes","No")</f>
        <v>Yes</v>
      </c>
    </row>
    <row r="2280" spans="1:17" x14ac:dyDescent="0.3">
      <c r="A2280" t="s">
        <v>13542</v>
      </c>
      <c r="B2280" s="4">
        <v>44866</v>
      </c>
      <c r="C2280" t="s">
        <v>13543</v>
      </c>
      <c r="D2280" t="s">
        <v>13546</v>
      </c>
      <c r="E2280" s="1">
        <v>45031</v>
      </c>
      <c r="F2280" t="s">
        <v>21</v>
      </c>
      <c r="G2280" t="str">
        <f>_xlfn.XLOOKUP(C2280,customers!$A$2:$A$5902,customers!$B$2:$B$5902,,0)</f>
        <v>Joseph Taylor</v>
      </c>
      <c r="H2280" t="str">
        <f>_xlfn.XLOOKUP(C2280,customers!$A$2:$A$5902,customers!$G$2:$G$5902,,0)</f>
        <v>East</v>
      </c>
      <c r="I2280" t="str">
        <f>_xlfn.XLOOKUP(C2280,customers!$A$2:$A$5902,customers!$E$2:$E$5902,,0)</f>
        <v>Erikbury</v>
      </c>
      <c r="J2280" t="str">
        <f>INDEX(products!$B$2:$B$5902,MATCH(D2280,products!$A$2:$A$5902,0))</f>
        <v>Tech</v>
      </c>
      <c r="K2280" t="str">
        <f>INDEX(products!$C$2:$C$5902,MATCH(D2280,products!$A$2:$A$5902,0))</f>
        <v>Phns</v>
      </c>
      <c r="L2280" s="3">
        <f>INDEX(products!$E$2:$E$5902,MATCH(D2280,products!$A$2:$A$5902,0))</f>
        <v>2220.67</v>
      </c>
      <c r="M2280">
        <f>_xlfn.XLOOKUP(D2280,products!$A$2:$A$5902,products!$F$2:$F$5902)</f>
        <v>5</v>
      </c>
      <c r="N2280" s="3">
        <f t="shared" si="35"/>
        <v>444.13400000000001</v>
      </c>
      <c r="O2280" s="3" t="str" cm="1">
        <f t="array" ref="O2280">_xlfn.IFS(J2280="Furn","Furniture",J2280="Tech","Technology",J2280="OffSup","Office Supplies")</f>
        <v>Technology</v>
      </c>
      <c r="P2280" s="3" t="str" cm="1">
        <f t="array" ref="P2280">_xlfn.IFS(K2280="Bkcs","Bookcases",K2280="Phns","Phones",K2280="Acc","Accessories",K2280="Bndrs","Binders",K2280="Fstnrs","Fasteners")</f>
        <v>Phones</v>
      </c>
      <c r="Q2280" t="str">
        <f>IF(_xlfn.XLOOKUP(D2280,products!$A$2:$A$5902,products!$H$2:$H$5902,,0)=1,"Yes","No")</f>
        <v>No</v>
      </c>
    </row>
    <row r="2281" spans="1:17" x14ac:dyDescent="0.3">
      <c r="A2281" t="s">
        <v>13548</v>
      </c>
      <c r="B2281" s="4">
        <v>43956</v>
      </c>
      <c r="C2281" t="s">
        <v>13549</v>
      </c>
      <c r="D2281" t="s">
        <v>13551</v>
      </c>
      <c r="E2281" s="1">
        <v>44292</v>
      </c>
      <c r="F2281" t="s">
        <v>74</v>
      </c>
      <c r="G2281" t="str">
        <f>_xlfn.XLOOKUP(C2281,customers!$A$2:$A$5902,customers!$B$2:$B$5902,,0)</f>
        <v>Angela Powell</v>
      </c>
      <c r="H2281" t="str">
        <f>_xlfn.XLOOKUP(C2281,customers!$A$2:$A$5902,customers!$G$2:$G$5902,,0)</f>
        <v>South</v>
      </c>
      <c r="I2281" t="str">
        <f>_xlfn.XLOOKUP(C2281,customers!$A$2:$A$5902,customers!$E$2:$E$5902,,0)</f>
        <v>Martinfurt</v>
      </c>
      <c r="J2281" t="str">
        <f>INDEX(products!$B$2:$B$5902,MATCH(D2281,products!$A$2:$A$5902,0))</f>
        <v>Tech</v>
      </c>
      <c r="K2281" t="str">
        <f>INDEX(products!$C$2:$C$5902,MATCH(D2281,products!$A$2:$A$5902,0))</f>
        <v>Bkcs</v>
      </c>
      <c r="L2281" s="3">
        <f>INDEX(products!$E$2:$E$5902,MATCH(D2281,products!$A$2:$A$5902,0))</f>
        <v>1641.98</v>
      </c>
      <c r="M2281">
        <f>_xlfn.XLOOKUP(D2281,products!$A$2:$A$5902,products!$F$2:$F$5902)</f>
        <v>1</v>
      </c>
      <c r="N2281" s="3">
        <f t="shared" si="35"/>
        <v>1641.98</v>
      </c>
      <c r="O2281" s="3" t="str" cm="1">
        <f t="array" ref="O2281">_xlfn.IFS(J2281="Furn","Furniture",J2281="Tech","Technology",J2281="OffSup","Office Supplies")</f>
        <v>Technology</v>
      </c>
      <c r="P2281" s="3" t="str" cm="1">
        <f t="array" ref="P2281">_xlfn.IFS(K2281="Bkcs","Bookcases",K2281="Phns","Phones",K2281="Acc","Accessories",K2281="Bndrs","Binders",K2281="Fstnrs","Fasteners")</f>
        <v>Bookcases</v>
      </c>
      <c r="Q2281" t="str">
        <f>IF(_xlfn.XLOOKUP(D2281,products!$A$2:$A$5902,products!$H$2:$H$5902,,0)=1,"Yes","No")</f>
        <v>Yes</v>
      </c>
    </row>
    <row r="2282" spans="1:17" x14ac:dyDescent="0.3">
      <c r="A2282" t="s">
        <v>13553</v>
      </c>
      <c r="B2282" s="4">
        <v>43717</v>
      </c>
      <c r="C2282" t="s">
        <v>13554</v>
      </c>
      <c r="D2282" t="s">
        <v>13557</v>
      </c>
      <c r="E2282" s="1">
        <v>43847</v>
      </c>
      <c r="F2282" t="s">
        <v>74</v>
      </c>
      <c r="G2282" t="str">
        <f>_xlfn.XLOOKUP(C2282,customers!$A$2:$A$5902,customers!$B$2:$B$5902,,0)</f>
        <v>Brian Cantrell</v>
      </c>
      <c r="H2282" t="str">
        <f>_xlfn.XLOOKUP(C2282,customers!$A$2:$A$5902,customers!$G$2:$G$5902,,0)</f>
        <v>East</v>
      </c>
      <c r="I2282" t="str">
        <f>_xlfn.XLOOKUP(C2282,customers!$A$2:$A$5902,customers!$E$2:$E$5902,,0)</f>
        <v>New Davidmouth</v>
      </c>
      <c r="J2282" t="str">
        <f>INDEX(products!$B$2:$B$5902,MATCH(D2282,products!$A$2:$A$5902,0))</f>
        <v>Tech</v>
      </c>
      <c r="K2282" t="str">
        <f>INDEX(products!$C$2:$C$5902,MATCH(D2282,products!$A$2:$A$5902,0))</f>
        <v>Bkcs</v>
      </c>
      <c r="L2282" s="3">
        <f>INDEX(products!$E$2:$E$5902,MATCH(D2282,products!$A$2:$A$5902,0))</f>
        <v>4057.72</v>
      </c>
      <c r="M2282">
        <f>_xlfn.XLOOKUP(D2282,products!$A$2:$A$5902,products!$F$2:$F$5902)</f>
        <v>6</v>
      </c>
      <c r="N2282" s="3">
        <f t="shared" si="35"/>
        <v>676.28666666666663</v>
      </c>
      <c r="O2282" s="3" t="str" cm="1">
        <f t="array" ref="O2282">_xlfn.IFS(J2282="Furn","Furniture",J2282="Tech","Technology",J2282="OffSup","Office Supplies")</f>
        <v>Technology</v>
      </c>
      <c r="P2282" s="3" t="str" cm="1">
        <f t="array" ref="P2282">_xlfn.IFS(K2282="Bkcs","Bookcases",K2282="Phns","Phones",K2282="Acc","Accessories",K2282="Bndrs","Binders",K2282="Fstnrs","Fasteners")</f>
        <v>Bookcases</v>
      </c>
      <c r="Q2282" t="str">
        <f>IF(_xlfn.XLOOKUP(D2282,products!$A$2:$A$5902,products!$H$2:$H$5902,,0)=1,"Yes","No")</f>
        <v>Yes</v>
      </c>
    </row>
    <row r="2283" spans="1:17" x14ac:dyDescent="0.3">
      <c r="A2283" t="s">
        <v>13559</v>
      </c>
      <c r="B2283" s="4">
        <v>45201</v>
      </c>
      <c r="C2283" t="s">
        <v>13560</v>
      </c>
      <c r="D2283" t="s">
        <v>13563</v>
      </c>
      <c r="E2283" s="1">
        <v>45460</v>
      </c>
      <c r="F2283" t="s">
        <v>74</v>
      </c>
      <c r="G2283" t="str">
        <f>_xlfn.XLOOKUP(C2283,customers!$A$2:$A$5902,customers!$B$2:$B$5902,,0)</f>
        <v>Matthew Vazquez</v>
      </c>
      <c r="H2283" t="str">
        <f>_xlfn.XLOOKUP(C2283,customers!$A$2:$A$5902,customers!$G$2:$G$5902,,0)</f>
        <v>East</v>
      </c>
      <c r="I2283" t="str">
        <f>_xlfn.XLOOKUP(C2283,customers!$A$2:$A$5902,customers!$E$2:$E$5902,,0)</f>
        <v>East Kevinbury</v>
      </c>
      <c r="J2283" t="str">
        <f>INDEX(products!$B$2:$B$5902,MATCH(D2283,products!$A$2:$A$5902,0))</f>
        <v>OffSup</v>
      </c>
      <c r="K2283" t="str">
        <f>INDEX(products!$C$2:$C$5902,MATCH(D2283,products!$A$2:$A$5902,0))</f>
        <v>Phns</v>
      </c>
      <c r="L2283" s="3">
        <f>INDEX(products!$E$2:$E$5902,MATCH(D2283,products!$A$2:$A$5902,0))</f>
        <v>380.71</v>
      </c>
      <c r="M2283">
        <f>_xlfn.XLOOKUP(D2283,products!$A$2:$A$5902,products!$F$2:$F$5902)</f>
        <v>6</v>
      </c>
      <c r="N2283" s="3">
        <f t="shared" si="35"/>
        <v>63.451666666666661</v>
      </c>
      <c r="O2283" s="3" t="str" cm="1">
        <f t="array" ref="O2283">_xlfn.IFS(J2283="Furn","Furniture",J2283="Tech","Technology",J2283="OffSup","Office Supplies")</f>
        <v>Office Supplies</v>
      </c>
      <c r="P2283" s="3" t="str" cm="1">
        <f t="array" ref="P2283">_xlfn.IFS(K2283="Bkcs","Bookcases",K2283="Phns","Phones",K2283="Acc","Accessories",K2283="Bndrs","Binders",K2283="Fstnrs","Fasteners")</f>
        <v>Phones</v>
      </c>
      <c r="Q2283" t="str">
        <f>IF(_xlfn.XLOOKUP(D2283,products!$A$2:$A$5902,products!$H$2:$H$5902,,0)=1,"Yes","No")</f>
        <v>No</v>
      </c>
    </row>
    <row r="2284" spans="1:17" x14ac:dyDescent="0.3">
      <c r="A2284" t="s">
        <v>13565</v>
      </c>
      <c r="B2284" s="4">
        <v>44205</v>
      </c>
      <c r="C2284" t="s">
        <v>13566</v>
      </c>
      <c r="D2284" t="s">
        <v>13568</v>
      </c>
      <c r="E2284" s="1">
        <v>44358</v>
      </c>
      <c r="F2284" t="s">
        <v>21</v>
      </c>
      <c r="G2284" t="str">
        <f>_xlfn.XLOOKUP(C2284,customers!$A$2:$A$5902,customers!$B$2:$B$5902,,0)</f>
        <v>Danielle Swanson</v>
      </c>
      <c r="H2284" t="str">
        <f>_xlfn.XLOOKUP(C2284,customers!$A$2:$A$5902,customers!$G$2:$G$5902,,0)</f>
        <v>North</v>
      </c>
      <c r="I2284" t="str">
        <f>_xlfn.XLOOKUP(C2284,customers!$A$2:$A$5902,customers!$E$2:$E$5902,,0)</f>
        <v>Jamesberg</v>
      </c>
      <c r="J2284" t="str">
        <f>INDEX(products!$B$2:$B$5902,MATCH(D2284,products!$A$2:$A$5902,0))</f>
        <v>Furn</v>
      </c>
      <c r="K2284" t="str">
        <f>INDEX(products!$C$2:$C$5902,MATCH(D2284,products!$A$2:$A$5902,0))</f>
        <v>Bkcs</v>
      </c>
      <c r="L2284" s="3">
        <f>INDEX(products!$E$2:$E$5902,MATCH(D2284,products!$A$2:$A$5902,0))</f>
        <v>2220.61</v>
      </c>
      <c r="M2284">
        <f>_xlfn.XLOOKUP(D2284,products!$A$2:$A$5902,products!$F$2:$F$5902)</f>
        <v>10</v>
      </c>
      <c r="N2284" s="3">
        <f t="shared" si="35"/>
        <v>222.06100000000001</v>
      </c>
      <c r="O2284" s="3" t="str" cm="1">
        <f t="array" ref="O2284">_xlfn.IFS(J2284="Furn","Furniture",J2284="Tech","Technology",J2284="OffSup","Office Supplies")</f>
        <v>Furniture</v>
      </c>
      <c r="P2284" s="3" t="str" cm="1">
        <f t="array" ref="P2284">_xlfn.IFS(K2284="Bkcs","Bookcases",K2284="Phns","Phones",K2284="Acc","Accessories",K2284="Bndrs","Binders",K2284="Fstnrs","Fasteners")</f>
        <v>Bookcases</v>
      </c>
      <c r="Q2284" t="str">
        <f>IF(_xlfn.XLOOKUP(D2284,products!$A$2:$A$5902,products!$H$2:$H$5902,,0)=1,"Yes","No")</f>
        <v>Yes</v>
      </c>
    </row>
    <row r="2285" spans="1:17" x14ac:dyDescent="0.3">
      <c r="A2285" t="s">
        <v>13570</v>
      </c>
      <c r="B2285" s="4">
        <v>44733</v>
      </c>
      <c r="C2285" t="s">
        <v>13571</v>
      </c>
      <c r="D2285" t="s">
        <v>13574</v>
      </c>
      <c r="E2285" s="1">
        <v>44880</v>
      </c>
      <c r="F2285" t="s">
        <v>21</v>
      </c>
      <c r="G2285" t="str">
        <f>_xlfn.XLOOKUP(C2285,customers!$A$2:$A$5902,customers!$B$2:$B$5902,,0)</f>
        <v>Karen Cantu</v>
      </c>
      <c r="H2285" t="str">
        <f>_xlfn.XLOOKUP(C2285,customers!$A$2:$A$5902,customers!$G$2:$G$5902,,0)</f>
        <v>East</v>
      </c>
      <c r="I2285" t="str">
        <f>_xlfn.XLOOKUP(C2285,customers!$A$2:$A$5902,customers!$E$2:$E$5902,,0)</f>
        <v>Port Patricktown</v>
      </c>
      <c r="J2285" t="str">
        <f>INDEX(products!$B$2:$B$5902,MATCH(D2285,products!$A$2:$A$5902,0))</f>
        <v>Furn</v>
      </c>
      <c r="K2285" t="str">
        <f>INDEX(products!$C$2:$C$5902,MATCH(D2285,products!$A$2:$A$5902,0))</f>
        <v>Bndrs</v>
      </c>
      <c r="L2285" s="3">
        <f>INDEX(products!$E$2:$E$5902,MATCH(D2285,products!$A$2:$A$5902,0))</f>
        <v>2801.67</v>
      </c>
      <c r="M2285">
        <f>_xlfn.XLOOKUP(D2285,products!$A$2:$A$5902,products!$F$2:$F$5902)</f>
        <v>9</v>
      </c>
      <c r="N2285" s="3">
        <f t="shared" si="35"/>
        <v>311.29666666666668</v>
      </c>
      <c r="O2285" s="3" t="str" cm="1">
        <f t="array" ref="O2285">_xlfn.IFS(J2285="Furn","Furniture",J2285="Tech","Technology",J2285="OffSup","Office Supplies")</f>
        <v>Furniture</v>
      </c>
      <c r="P2285" s="3" t="str" cm="1">
        <f t="array" ref="P2285">_xlfn.IFS(K2285="Bkcs","Bookcases",K2285="Phns","Phones",K2285="Acc","Accessories",K2285="Bndrs","Binders",K2285="Fstnrs","Fasteners")</f>
        <v>Binders</v>
      </c>
      <c r="Q2285" t="str">
        <f>IF(_xlfn.XLOOKUP(D2285,products!$A$2:$A$5902,products!$H$2:$H$5902,,0)=1,"Yes","No")</f>
        <v>No</v>
      </c>
    </row>
    <row r="2286" spans="1:17" x14ac:dyDescent="0.3">
      <c r="A2286" t="s">
        <v>13576</v>
      </c>
      <c r="B2286" s="4">
        <v>44332</v>
      </c>
      <c r="C2286" t="s">
        <v>13577</v>
      </c>
      <c r="D2286" t="s">
        <v>13580</v>
      </c>
      <c r="E2286" s="1">
        <v>44413</v>
      </c>
      <c r="F2286" t="s">
        <v>74</v>
      </c>
      <c r="G2286" t="str">
        <f>_xlfn.XLOOKUP(C2286,customers!$A$2:$A$5902,customers!$B$2:$B$5902,,0)</f>
        <v>Gerald Stevenson</v>
      </c>
      <c r="H2286" t="str">
        <f>_xlfn.XLOOKUP(C2286,customers!$A$2:$A$5902,customers!$G$2:$G$5902,,0)</f>
        <v>East</v>
      </c>
      <c r="I2286" t="str">
        <f>_xlfn.XLOOKUP(C2286,customers!$A$2:$A$5902,customers!$E$2:$E$5902,,0)</f>
        <v>Greenville</v>
      </c>
      <c r="J2286" t="str">
        <f>INDEX(products!$B$2:$B$5902,MATCH(D2286,products!$A$2:$A$5902,0))</f>
        <v>OffSup</v>
      </c>
      <c r="K2286" t="str">
        <f>INDEX(products!$C$2:$C$5902,MATCH(D2286,products!$A$2:$A$5902,0))</f>
        <v>Fstnrs</v>
      </c>
      <c r="L2286" s="3">
        <f>INDEX(products!$E$2:$E$5902,MATCH(D2286,products!$A$2:$A$5902,0))</f>
        <v>3155.42</v>
      </c>
      <c r="M2286">
        <f>_xlfn.XLOOKUP(D2286,products!$A$2:$A$5902,products!$F$2:$F$5902)</f>
        <v>2</v>
      </c>
      <c r="N2286" s="3">
        <f t="shared" si="35"/>
        <v>1577.71</v>
      </c>
      <c r="O2286" s="3" t="str" cm="1">
        <f t="array" ref="O2286">_xlfn.IFS(J2286="Furn","Furniture",J2286="Tech","Technology",J2286="OffSup","Office Supplies")</f>
        <v>Office Supplies</v>
      </c>
      <c r="P2286" s="3" t="str" cm="1">
        <f t="array" ref="P2286">_xlfn.IFS(K2286="Bkcs","Bookcases",K2286="Phns","Phones",K2286="Acc","Accessories",K2286="Bndrs","Binders",K2286="Fstnrs","Fasteners")</f>
        <v>Fasteners</v>
      </c>
      <c r="Q2286" t="str">
        <f>IF(_xlfn.XLOOKUP(D2286,products!$A$2:$A$5902,products!$H$2:$H$5902,,0)=1,"Yes","No")</f>
        <v>No</v>
      </c>
    </row>
    <row r="2287" spans="1:17" x14ac:dyDescent="0.3">
      <c r="A2287" t="s">
        <v>13582</v>
      </c>
      <c r="B2287" s="4">
        <v>45172</v>
      </c>
      <c r="C2287" t="s">
        <v>13583</v>
      </c>
      <c r="D2287" t="s">
        <v>13586</v>
      </c>
      <c r="E2287" s="1">
        <v>45195</v>
      </c>
      <c r="F2287" t="s">
        <v>21</v>
      </c>
      <c r="G2287" t="str">
        <f>_xlfn.XLOOKUP(C2287,customers!$A$2:$A$5902,customers!$B$2:$B$5902,,0)</f>
        <v>Andrew Harrington</v>
      </c>
      <c r="H2287" t="str">
        <f>_xlfn.XLOOKUP(C2287,customers!$A$2:$A$5902,customers!$G$2:$G$5902,,0)</f>
        <v>East</v>
      </c>
      <c r="I2287" t="str">
        <f>_xlfn.XLOOKUP(C2287,customers!$A$2:$A$5902,customers!$E$2:$E$5902,,0)</f>
        <v>New Aliceborough</v>
      </c>
      <c r="J2287" t="str">
        <f>INDEX(products!$B$2:$B$5902,MATCH(D2287,products!$A$2:$A$5902,0))</f>
        <v>Tech</v>
      </c>
      <c r="K2287" t="str">
        <f>INDEX(products!$C$2:$C$5902,MATCH(D2287,products!$A$2:$A$5902,0))</f>
        <v>Phns</v>
      </c>
      <c r="L2287" s="3">
        <f>INDEX(products!$E$2:$E$5902,MATCH(D2287,products!$A$2:$A$5902,0))</f>
        <v>3461.02</v>
      </c>
      <c r="M2287">
        <f>_xlfn.XLOOKUP(D2287,products!$A$2:$A$5902,products!$F$2:$F$5902)</f>
        <v>3</v>
      </c>
      <c r="N2287" s="3">
        <f t="shared" si="35"/>
        <v>1153.6733333333334</v>
      </c>
      <c r="O2287" s="3" t="str" cm="1">
        <f t="array" ref="O2287">_xlfn.IFS(J2287="Furn","Furniture",J2287="Tech","Technology",J2287="OffSup","Office Supplies")</f>
        <v>Technology</v>
      </c>
      <c r="P2287" s="3" t="str" cm="1">
        <f t="array" ref="P2287">_xlfn.IFS(K2287="Bkcs","Bookcases",K2287="Phns","Phones",K2287="Acc","Accessories",K2287="Bndrs","Binders",K2287="Fstnrs","Fasteners")</f>
        <v>Phones</v>
      </c>
      <c r="Q2287" t="str">
        <f>IF(_xlfn.XLOOKUP(D2287,products!$A$2:$A$5902,products!$H$2:$H$5902,,0)=1,"Yes","No")</f>
        <v>Yes</v>
      </c>
    </row>
    <row r="2288" spans="1:17" x14ac:dyDescent="0.3">
      <c r="A2288" t="s">
        <v>13588</v>
      </c>
      <c r="B2288" s="4">
        <v>44741</v>
      </c>
      <c r="C2288" t="s">
        <v>13589</v>
      </c>
      <c r="D2288" t="s">
        <v>13592</v>
      </c>
      <c r="E2288" s="1">
        <v>45059</v>
      </c>
      <c r="F2288" t="s">
        <v>21</v>
      </c>
      <c r="G2288" t="str">
        <f>_xlfn.XLOOKUP(C2288,customers!$A$2:$A$5902,customers!$B$2:$B$5902,,0)</f>
        <v>Ronald Paul</v>
      </c>
      <c r="H2288" t="str">
        <f>_xlfn.XLOOKUP(C2288,customers!$A$2:$A$5902,customers!$G$2:$G$5902,,0)</f>
        <v>South</v>
      </c>
      <c r="I2288" t="str">
        <f>_xlfn.XLOOKUP(C2288,customers!$A$2:$A$5902,customers!$E$2:$E$5902,,0)</f>
        <v>West Jessicafurt</v>
      </c>
      <c r="J2288" t="str">
        <f>INDEX(products!$B$2:$B$5902,MATCH(D2288,products!$A$2:$A$5902,0))</f>
        <v>Tech</v>
      </c>
      <c r="K2288" t="str">
        <f>INDEX(products!$C$2:$C$5902,MATCH(D2288,products!$A$2:$A$5902,0))</f>
        <v>Phns</v>
      </c>
      <c r="L2288" s="3">
        <f>INDEX(products!$E$2:$E$5902,MATCH(D2288,products!$A$2:$A$5902,0))</f>
        <v>3286.39</v>
      </c>
      <c r="M2288">
        <f>_xlfn.XLOOKUP(D2288,products!$A$2:$A$5902,products!$F$2:$F$5902)</f>
        <v>9</v>
      </c>
      <c r="N2288" s="3">
        <f t="shared" si="35"/>
        <v>365.15444444444444</v>
      </c>
      <c r="O2288" s="3" t="str" cm="1">
        <f t="array" ref="O2288">_xlfn.IFS(J2288="Furn","Furniture",J2288="Tech","Technology",J2288="OffSup","Office Supplies")</f>
        <v>Technology</v>
      </c>
      <c r="P2288" s="3" t="str" cm="1">
        <f t="array" ref="P2288">_xlfn.IFS(K2288="Bkcs","Bookcases",K2288="Phns","Phones",K2288="Acc","Accessories",K2288="Bndrs","Binders",K2288="Fstnrs","Fasteners")</f>
        <v>Phones</v>
      </c>
      <c r="Q2288" t="str">
        <f>IF(_xlfn.XLOOKUP(D2288,products!$A$2:$A$5902,products!$H$2:$H$5902,,0)=1,"Yes","No")</f>
        <v>Yes</v>
      </c>
    </row>
    <row r="2289" spans="1:17" x14ac:dyDescent="0.3">
      <c r="A2289" t="s">
        <v>13594</v>
      </c>
      <c r="B2289" s="4">
        <v>44400</v>
      </c>
      <c r="C2289" t="s">
        <v>13595</v>
      </c>
      <c r="D2289" t="s">
        <v>13598</v>
      </c>
      <c r="E2289" s="1">
        <v>44432</v>
      </c>
      <c r="F2289" t="s">
        <v>74</v>
      </c>
      <c r="G2289" t="str">
        <f>_xlfn.XLOOKUP(C2289,customers!$A$2:$A$5902,customers!$B$2:$B$5902,,0)</f>
        <v>Kara Soto</v>
      </c>
      <c r="H2289" t="str">
        <f>_xlfn.XLOOKUP(C2289,customers!$A$2:$A$5902,customers!$G$2:$G$5902,,0)</f>
        <v>West</v>
      </c>
      <c r="I2289" t="str">
        <f>_xlfn.XLOOKUP(C2289,customers!$A$2:$A$5902,customers!$E$2:$E$5902,,0)</f>
        <v>Barreraton</v>
      </c>
      <c r="J2289" t="str">
        <f>INDEX(products!$B$2:$B$5902,MATCH(D2289,products!$A$2:$A$5902,0))</f>
        <v>Furn</v>
      </c>
      <c r="K2289" t="str">
        <f>INDEX(products!$C$2:$C$5902,MATCH(D2289,products!$A$2:$A$5902,0))</f>
        <v>Phns</v>
      </c>
      <c r="L2289" s="3">
        <f>INDEX(products!$E$2:$E$5902,MATCH(D2289,products!$A$2:$A$5902,0))</f>
        <v>4326.57</v>
      </c>
      <c r="M2289">
        <f>_xlfn.XLOOKUP(D2289,products!$A$2:$A$5902,products!$F$2:$F$5902)</f>
        <v>7</v>
      </c>
      <c r="N2289" s="3">
        <f t="shared" si="35"/>
        <v>618.08142857142855</v>
      </c>
      <c r="O2289" s="3" t="str" cm="1">
        <f t="array" ref="O2289">_xlfn.IFS(J2289="Furn","Furniture",J2289="Tech","Technology",J2289="OffSup","Office Supplies")</f>
        <v>Furniture</v>
      </c>
      <c r="P2289" s="3" t="str" cm="1">
        <f t="array" ref="P2289">_xlfn.IFS(K2289="Bkcs","Bookcases",K2289="Phns","Phones",K2289="Acc","Accessories",K2289="Bndrs","Binders",K2289="Fstnrs","Fasteners")</f>
        <v>Phones</v>
      </c>
      <c r="Q2289" t="str">
        <f>IF(_xlfn.XLOOKUP(D2289,products!$A$2:$A$5902,products!$H$2:$H$5902,,0)=1,"Yes","No")</f>
        <v>No</v>
      </c>
    </row>
    <row r="2290" spans="1:17" x14ac:dyDescent="0.3">
      <c r="A2290" t="s">
        <v>13600</v>
      </c>
      <c r="B2290" s="4">
        <v>44365</v>
      </c>
      <c r="C2290" t="s">
        <v>13601</v>
      </c>
      <c r="D2290" t="s">
        <v>13604</v>
      </c>
      <c r="E2290" s="1">
        <v>44716</v>
      </c>
      <c r="F2290" t="s">
        <v>74</v>
      </c>
      <c r="G2290" t="str">
        <f>_xlfn.XLOOKUP(C2290,customers!$A$2:$A$5902,customers!$B$2:$B$5902,,0)</f>
        <v>Brandi Lucero</v>
      </c>
      <c r="H2290" t="str">
        <f>_xlfn.XLOOKUP(C2290,customers!$A$2:$A$5902,customers!$G$2:$G$5902,,0)</f>
        <v>North</v>
      </c>
      <c r="I2290" t="str">
        <f>_xlfn.XLOOKUP(C2290,customers!$A$2:$A$5902,customers!$E$2:$E$5902,,0)</f>
        <v>West Tonifort</v>
      </c>
      <c r="J2290" t="str">
        <f>INDEX(products!$B$2:$B$5902,MATCH(D2290,products!$A$2:$A$5902,0))</f>
        <v>Furn</v>
      </c>
      <c r="K2290" t="str">
        <f>INDEX(products!$C$2:$C$5902,MATCH(D2290,products!$A$2:$A$5902,0))</f>
        <v>Acc</v>
      </c>
      <c r="L2290" s="3">
        <f>INDEX(products!$E$2:$E$5902,MATCH(D2290,products!$A$2:$A$5902,0))</f>
        <v>2604.39</v>
      </c>
      <c r="M2290">
        <f>_xlfn.XLOOKUP(D2290,products!$A$2:$A$5902,products!$F$2:$F$5902)</f>
        <v>8</v>
      </c>
      <c r="N2290" s="3">
        <f t="shared" si="35"/>
        <v>325.54874999999998</v>
      </c>
      <c r="O2290" s="3" t="str" cm="1">
        <f t="array" ref="O2290">_xlfn.IFS(J2290="Furn","Furniture",J2290="Tech","Technology",J2290="OffSup","Office Supplies")</f>
        <v>Furniture</v>
      </c>
      <c r="P2290" s="3" t="str" cm="1">
        <f t="array" ref="P2290">_xlfn.IFS(K2290="Bkcs","Bookcases",K2290="Phns","Phones",K2290="Acc","Accessories",K2290="Bndrs","Binders",K2290="Fstnrs","Fasteners")</f>
        <v>Accessories</v>
      </c>
      <c r="Q2290" t="str">
        <f>IF(_xlfn.XLOOKUP(D2290,products!$A$2:$A$5902,products!$H$2:$H$5902,,0)=1,"Yes","No")</f>
        <v>Yes</v>
      </c>
    </row>
    <row r="2291" spans="1:17" x14ac:dyDescent="0.3">
      <c r="A2291" t="s">
        <v>13606</v>
      </c>
      <c r="B2291" s="4">
        <v>44292</v>
      </c>
      <c r="C2291" t="s">
        <v>13607</v>
      </c>
      <c r="D2291" t="s">
        <v>13610</v>
      </c>
      <c r="E2291" s="1">
        <v>44390</v>
      </c>
      <c r="F2291" t="s">
        <v>21</v>
      </c>
      <c r="G2291" t="str">
        <f>_xlfn.XLOOKUP(C2291,customers!$A$2:$A$5902,customers!$B$2:$B$5902,,0)</f>
        <v>Bethany Garner</v>
      </c>
      <c r="H2291" t="str">
        <f>_xlfn.XLOOKUP(C2291,customers!$A$2:$A$5902,customers!$G$2:$G$5902,,0)</f>
        <v>West</v>
      </c>
      <c r="I2291" t="str">
        <f>_xlfn.XLOOKUP(C2291,customers!$A$2:$A$5902,customers!$E$2:$E$5902,,0)</f>
        <v>Joyceborough</v>
      </c>
      <c r="J2291" t="str">
        <f>INDEX(products!$B$2:$B$5902,MATCH(D2291,products!$A$2:$A$5902,0))</f>
        <v>Tech</v>
      </c>
      <c r="K2291" t="str">
        <f>INDEX(products!$C$2:$C$5902,MATCH(D2291,products!$A$2:$A$5902,0))</f>
        <v>Bndrs</v>
      </c>
      <c r="L2291" s="3">
        <f>INDEX(products!$E$2:$E$5902,MATCH(D2291,products!$A$2:$A$5902,0))</f>
        <v>3802.5</v>
      </c>
      <c r="M2291">
        <f>_xlfn.XLOOKUP(D2291,products!$A$2:$A$5902,products!$F$2:$F$5902)</f>
        <v>1</v>
      </c>
      <c r="N2291" s="3">
        <f t="shared" si="35"/>
        <v>3802.5</v>
      </c>
      <c r="O2291" s="3" t="str" cm="1">
        <f t="array" ref="O2291">_xlfn.IFS(J2291="Furn","Furniture",J2291="Tech","Technology",J2291="OffSup","Office Supplies")</f>
        <v>Technology</v>
      </c>
      <c r="P2291" s="3" t="str" cm="1">
        <f t="array" ref="P2291">_xlfn.IFS(K2291="Bkcs","Bookcases",K2291="Phns","Phones",K2291="Acc","Accessories",K2291="Bndrs","Binders",K2291="Fstnrs","Fasteners")</f>
        <v>Binders</v>
      </c>
      <c r="Q2291" t="str">
        <f>IF(_xlfn.XLOOKUP(D2291,products!$A$2:$A$5902,products!$H$2:$H$5902,,0)=1,"Yes","No")</f>
        <v>Yes</v>
      </c>
    </row>
    <row r="2292" spans="1:17" x14ac:dyDescent="0.3">
      <c r="A2292" t="s">
        <v>13612</v>
      </c>
      <c r="B2292" s="4">
        <v>45260</v>
      </c>
      <c r="C2292" t="s">
        <v>13613</v>
      </c>
      <c r="D2292" t="s">
        <v>13616</v>
      </c>
      <c r="E2292" s="1">
        <v>45399</v>
      </c>
      <c r="F2292" t="s">
        <v>35</v>
      </c>
      <c r="G2292" t="str">
        <f>_xlfn.XLOOKUP(C2292,customers!$A$2:$A$5902,customers!$B$2:$B$5902,,0)</f>
        <v>John Nelson</v>
      </c>
      <c r="H2292" t="str">
        <f>_xlfn.XLOOKUP(C2292,customers!$A$2:$A$5902,customers!$G$2:$G$5902,,0)</f>
        <v>West</v>
      </c>
      <c r="I2292" t="str">
        <f>_xlfn.XLOOKUP(C2292,customers!$A$2:$A$5902,customers!$E$2:$E$5902,,0)</f>
        <v>East Nicole</v>
      </c>
      <c r="J2292" t="str">
        <f>INDEX(products!$B$2:$B$5902,MATCH(D2292,products!$A$2:$A$5902,0))</f>
        <v>OffSup</v>
      </c>
      <c r="K2292" t="str">
        <f>INDEX(products!$C$2:$C$5902,MATCH(D2292,products!$A$2:$A$5902,0))</f>
        <v>Bkcs</v>
      </c>
      <c r="L2292" s="3">
        <f>INDEX(products!$E$2:$E$5902,MATCH(D2292,products!$A$2:$A$5902,0))</f>
        <v>1050.94</v>
      </c>
      <c r="M2292">
        <f>_xlfn.XLOOKUP(D2292,products!$A$2:$A$5902,products!$F$2:$F$5902)</f>
        <v>7</v>
      </c>
      <c r="N2292" s="3">
        <f t="shared" si="35"/>
        <v>150.13428571428571</v>
      </c>
      <c r="O2292" s="3" t="str" cm="1">
        <f t="array" ref="O2292">_xlfn.IFS(J2292="Furn","Furniture",J2292="Tech","Technology",J2292="OffSup","Office Supplies")</f>
        <v>Office Supplies</v>
      </c>
      <c r="P2292" s="3" t="str" cm="1">
        <f t="array" ref="P2292">_xlfn.IFS(K2292="Bkcs","Bookcases",K2292="Phns","Phones",K2292="Acc","Accessories",K2292="Bndrs","Binders",K2292="Fstnrs","Fasteners")</f>
        <v>Bookcases</v>
      </c>
      <c r="Q2292" t="str">
        <f>IF(_xlfn.XLOOKUP(D2292,products!$A$2:$A$5902,products!$H$2:$H$5902,,0)=1,"Yes","No")</f>
        <v>No</v>
      </c>
    </row>
    <row r="2293" spans="1:17" x14ac:dyDescent="0.3">
      <c r="A2293" t="s">
        <v>13618</v>
      </c>
      <c r="B2293" s="4">
        <v>45115</v>
      </c>
      <c r="C2293" t="s">
        <v>13619</v>
      </c>
      <c r="D2293" t="s">
        <v>13622</v>
      </c>
      <c r="E2293" s="1">
        <v>45187</v>
      </c>
      <c r="F2293" t="s">
        <v>74</v>
      </c>
      <c r="G2293" t="str">
        <f>_xlfn.XLOOKUP(C2293,customers!$A$2:$A$5902,customers!$B$2:$B$5902,,0)</f>
        <v>Timothy Gray</v>
      </c>
      <c r="H2293" t="str">
        <f>_xlfn.XLOOKUP(C2293,customers!$A$2:$A$5902,customers!$G$2:$G$5902,,0)</f>
        <v>South</v>
      </c>
      <c r="I2293" t="str">
        <f>_xlfn.XLOOKUP(C2293,customers!$A$2:$A$5902,customers!$E$2:$E$5902,,0)</f>
        <v>Cervantesland</v>
      </c>
      <c r="J2293" t="str">
        <f>INDEX(products!$B$2:$B$5902,MATCH(D2293,products!$A$2:$A$5902,0))</f>
        <v>Furn</v>
      </c>
      <c r="K2293" t="str">
        <f>INDEX(products!$C$2:$C$5902,MATCH(D2293,products!$A$2:$A$5902,0))</f>
        <v>Phns</v>
      </c>
      <c r="L2293" s="3">
        <f>INDEX(products!$E$2:$E$5902,MATCH(D2293,products!$A$2:$A$5902,0))</f>
        <v>1912.38</v>
      </c>
      <c r="M2293">
        <f>_xlfn.XLOOKUP(D2293,products!$A$2:$A$5902,products!$F$2:$F$5902)</f>
        <v>5</v>
      </c>
      <c r="N2293" s="3">
        <f t="shared" si="35"/>
        <v>382.476</v>
      </c>
      <c r="O2293" s="3" t="str" cm="1">
        <f t="array" ref="O2293">_xlfn.IFS(J2293="Furn","Furniture",J2293="Tech","Technology",J2293="OffSup","Office Supplies")</f>
        <v>Furniture</v>
      </c>
      <c r="P2293" s="3" t="str" cm="1">
        <f t="array" ref="P2293">_xlfn.IFS(K2293="Bkcs","Bookcases",K2293="Phns","Phones",K2293="Acc","Accessories",K2293="Bndrs","Binders",K2293="Fstnrs","Fasteners")</f>
        <v>Phones</v>
      </c>
      <c r="Q2293" t="str">
        <f>IF(_xlfn.XLOOKUP(D2293,products!$A$2:$A$5902,products!$H$2:$H$5902,,0)=1,"Yes","No")</f>
        <v>No</v>
      </c>
    </row>
    <row r="2294" spans="1:17" x14ac:dyDescent="0.3">
      <c r="A2294" t="s">
        <v>13624</v>
      </c>
      <c r="B2294" s="4">
        <v>43817</v>
      </c>
      <c r="C2294" t="s">
        <v>13625</v>
      </c>
      <c r="D2294" t="s">
        <v>13628</v>
      </c>
      <c r="E2294" s="1">
        <v>43997</v>
      </c>
      <c r="F2294" t="s">
        <v>35</v>
      </c>
      <c r="G2294" t="str">
        <f>_xlfn.XLOOKUP(C2294,customers!$A$2:$A$5902,customers!$B$2:$B$5902,,0)</f>
        <v>Anthony Gordon</v>
      </c>
      <c r="H2294" t="str">
        <f>_xlfn.XLOOKUP(C2294,customers!$A$2:$A$5902,customers!$G$2:$G$5902,,0)</f>
        <v>South</v>
      </c>
      <c r="I2294" t="str">
        <f>_xlfn.XLOOKUP(C2294,customers!$A$2:$A$5902,customers!$E$2:$E$5902,,0)</f>
        <v>Deckerport</v>
      </c>
      <c r="J2294" t="str">
        <f>INDEX(products!$B$2:$B$5902,MATCH(D2294,products!$A$2:$A$5902,0))</f>
        <v>Tech</v>
      </c>
      <c r="K2294" t="str">
        <f>INDEX(products!$C$2:$C$5902,MATCH(D2294,products!$A$2:$A$5902,0))</f>
        <v>Acc</v>
      </c>
      <c r="L2294" s="3">
        <f>INDEX(products!$E$2:$E$5902,MATCH(D2294,products!$A$2:$A$5902,0))</f>
        <v>526.07000000000005</v>
      </c>
      <c r="M2294">
        <f>_xlfn.XLOOKUP(D2294,products!$A$2:$A$5902,products!$F$2:$F$5902)</f>
        <v>4</v>
      </c>
      <c r="N2294" s="3">
        <f t="shared" si="35"/>
        <v>131.51750000000001</v>
      </c>
      <c r="O2294" s="3" t="str" cm="1">
        <f t="array" ref="O2294">_xlfn.IFS(J2294="Furn","Furniture",J2294="Tech","Technology",J2294="OffSup","Office Supplies")</f>
        <v>Technology</v>
      </c>
      <c r="P2294" s="3" t="str" cm="1">
        <f t="array" ref="P2294">_xlfn.IFS(K2294="Bkcs","Bookcases",K2294="Phns","Phones",K2294="Acc","Accessories",K2294="Bndrs","Binders",K2294="Fstnrs","Fasteners")</f>
        <v>Accessories</v>
      </c>
      <c r="Q2294" t="str">
        <f>IF(_xlfn.XLOOKUP(D2294,products!$A$2:$A$5902,products!$H$2:$H$5902,,0)=1,"Yes","No")</f>
        <v>Yes</v>
      </c>
    </row>
    <row r="2295" spans="1:17" x14ac:dyDescent="0.3">
      <c r="A2295" t="s">
        <v>13630</v>
      </c>
      <c r="B2295" s="4">
        <v>44048</v>
      </c>
      <c r="C2295" t="s">
        <v>13631</v>
      </c>
      <c r="D2295" t="s">
        <v>13634</v>
      </c>
      <c r="E2295" s="1">
        <v>44323</v>
      </c>
      <c r="F2295" t="s">
        <v>21</v>
      </c>
      <c r="G2295" t="str">
        <f>_xlfn.XLOOKUP(C2295,customers!$A$2:$A$5902,customers!$B$2:$B$5902,,0)</f>
        <v>Samantha Harris</v>
      </c>
      <c r="H2295" t="str">
        <f>_xlfn.XLOOKUP(C2295,customers!$A$2:$A$5902,customers!$G$2:$G$5902,,0)</f>
        <v>West</v>
      </c>
      <c r="I2295" t="str">
        <f>_xlfn.XLOOKUP(C2295,customers!$A$2:$A$5902,customers!$E$2:$E$5902,,0)</f>
        <v>New Cameron</v>
      </c>
      <c r="J2295" t="str">
        <f>INDEX(products!$B$2:$B$5902,MATCH(D2295,products!$A$2:$A$5902,0))</f>
        <v>OffSup</v>
      </c>
      <c r="K2295" t="str">
        <f>INDEX(products!$C$2:$C$5902,MATCH(D2295,products!$A$2:$A$5902,0))</f>
        <v>Phns</v>
      </c>
      <c r="L2295" s="3">
        <f>INDEX(products!$E$2:$E$5902,MATCH(D2295,products!$A$2:$A$5902,0))</f>
        <v>3247.17</v>
      </c>
      <c r="M2295">
        <f>_xlfn.XLOOKUP(D2295,products!$A$2:$A$5902,products!$F$2:$F$5902)</f>
        <v>8</v>
      </c>
      <c r="N2295" s="3">
        <f t="shared" si="35"/>
        <v>405.89625000000001</v>
      </c>
      <c r="O2295" s="3" t="str" cm="1">
        <f t="array" ref="O2295">_xlfn.IFS(J2295="Furn","Furniture",J2295="Tech","Technology",J2295="OffSup","Office Supplies")</f>
        <v>Office Supplies</v>
      </c>
      <c r="P2295" s="3" t="str" cm="1">
        <f t="array" ref="P2295">_xlfn.IFS(K2295="Bkcs","Bookcases",K2295="Phns","Phones",K2295="Acc","Accessories",K2295="Bndrs","Binders",K2295="Fstnrs","Fasteners")</f>
        <v>Phones</v>
      </c>
      <c r="Q2295" t="str">
        <f>IF(_xlfn.XLOOKUP(D2295,products!$A$2:$A$5902,products!$H$2:$H$5902,,0)=1,"Yes","No")</f>
        <v>No</v>
      </c>
    </row>
    <row r="2296" spans="1:17" x14ac:dyDescent="0.3">
      <c r="A2296" t="s">
        <v>13636</v>
      </c>
      <c r="B2296" s="4">
        <v>43551</v>
      </c>
      <c r="C2296" t="s">
        <v>13637</v>
      </c>
      <c r="D2296" t="s">
        <v>13640</v>
      </c>
      <c r="E2296" s="1">
        <v>43818</v>
      </c>
      <c r="F2296" t="s">
        <v>21</v>
      </c>
      <c r="G2296" t="str">
        <f>_xlfn.XLOOKUP(C2296,customers!$A$2:$A$5902,customers!$B$2:$B$5902,,0)</f>
        <v>Lacey Adkins</v>
      </c>
      <c r="H2296" t="str">
        <f>_xlfn.XLOOKUP(C2296,customers!$A$2:$A$5902,customers!$G$2:$G$5902,,0)</f>
        <v>East</v>
      </c>
      <c r="I2296" t="str">
        <f>_xlfn.XLOOKUP(C2296,customers!$A$2:$A$5902,customers!$E$2:$E$5902,,0)</f>
        <v>West Scottberg</v>
      </c>
      <c r="J2296" t="str">
        <f>INDEX(products!$B$2:$B$5902,MATCH(D2296,products!$A$2:$A$5902,0))</f>
        <v>OffSup</v>
      </c>
      <c r="K2296" t="str">
        <f>INDEX(products!$C$2:$C$5902,MATCH(D2296,products!$A$2:$A$5902,0))</f>
        <v>Acc</v>
      </c>
      <c r="L2296" s="3">
        <f>INDEX(products!$E$2:$E$5902,MATCH(D2296,products!$A$2:$A$5902,0))</f>
        <v>1479.91</v>
      </c>
      <c r="M2296">
        <f>_xlfn.XLOOKUP(D2296,products!$A$2:$A$5902,products!$F$2:$F$5902)</f>
        <v>10</v>
      </c>
      <c r="N2296" s="3">
        <f t="shared" si="35"/>
        <v>147.99100000000001</v>
      </c>
      <c r="O2296" s="3" t="str" cm="1">
        <f t="array" ref="O2296">_xlfn.IFS(J2296="Furn","Furniture",J2296="Tech","Technology",J2296="OffSup","Office Supplies")</f>
        <v>Office Supplies</v>
      </c>
      <c r="P2296" s="3" t="str" cm="1">
        <f t="array" ref="P2296">_xlfn.IFS(K2296="Bkcs","Bookcases",K2296="Phns","Phones",K2296="Acc","Accessories",K2296="Bndrs","Binders",K2296="Fstnrs","Fasteners")</f>
        <v>Accessories</v>
      </c>
      <c r="Q2296" t="str">
        <f>IF(_xlfn.XLOOKUP(D2296,products!$A$2:$A$5902,products!$H$2:$H$5902,,0)=1,"Yes","No")</f>
        <v>No</v>
      </c>
    </row>
    <row r="2297" spans="1:17" x14ac:dyDescent="0.3">
      <c r="A2297" t="s">
        <v>13642</v>
      </c>
      <c r="B2297" s="4">
        <v>43698</v>
      </c>
      <c r="C2297" t="s">
        <v>13643</v>
      </c>
      <c r="D2297" t="s">
        <v>13646</v>
      </c>
      <c r="E2297" s="1">
        <v>44052</v>
      </c>
      <c r="F2297" t="s">
        <v>35</v>
      </c>
      <c r="G2297" t="str">
        <f>_xlfn.XLOOKUP(C2297,customers!$A$2:$A$5902,customers!$B$2:$B$5902,,0)</f>
        <v>Adam Arnold</v>
      </c>
      <c r="H2297" t="str">
        <f>_xlfn.XLOOKUP(C2297,customers!$A$2:$A$5902,customers!$G$2:$G$5902,,0)</f>
        <v>North</v>
      </c>
      <c r="I2297" t="str">
        <f>_xlfn.XLOOKUP(C2297,customers!$A$2:$A$5902,customers!$E$2:$E$5902,,0)</f>
        <v>Christopherborough</v>
      </c>
      <c r="J2297" t="str">
        <f>INDEX(products!$B$2:$B$5902,MATCH(D2297,products!$A$2:$A$5902,0))</f>
        <v>OffSup</v>
      </c>
      <c r="K2297" t="str">
        <f>INDEX(products!$C$2:$C$5902,MATCH(D2297,products!$A$2:$A$5902,0))</f>
        <v>Acc</v>
      </c>
      <c r="L2297" s="3">
        <f>INDEX(products!$E$2:$E$5902,MATCH(D2297,products!$A$2:$A$5902,0))</f>
        <v>367.04</v>
      </c>
      <c r="M2297">
        <f>_xlfn.XLOOKUP(D2297,products!$A$2:$A$5902,products!$F$2:$F$5902)</f>
        <v>6</v>
      </c>
      <c r="N2297" s="3">
        <f t="shared" si="35"/>
        <v>61.173333333333339</v>
      </c>
      <c r="O2297" s="3" t="str" cm="1">
        <f t="array" ref="O2297">_xlfn.IFS(J2297="Furn","Furniture",J2297="Tech","Technology",J2297="OffSup","Office Supplies")</f>
        <v>Office Supplies</v>
      </c>
      <c r="P2297" s="3" t="str" cm="1">
        <f t="array" ref="P2297">_xlfn.IFS(K2297="Bkcs","Bookcases",K2297="Phns","Phones",K2297="Acc","Accessories",K2297="Bndrs","Binders",K2297="Fstnrs","Fasteners")</f>
        <v>Accessories</v>
      </c>
      <c r="Q2297" t="str">
        <f>IF(_xlfn.XLOOKUP(D2297,products!$A$2:$A$5902,products!$H$2:$H$5902,,0)=1,"Yes","No")</f>
        <v>No</v>
      </c>
    </row>
    <row r="2298" spans="1:17" x14ac:dyDescent="0.3">
      <c r="A2298" t="s">
        <v>13648</v>
      </c>
      <c r="B2298" s="4">
        <v>44964</v>
      </c>
      <c r="C2298" t="s">
        <v>13649</v>
      </c>
      <c r="D2298" t="s">
        <v>13651</v>
      </c>
      <c r="E2298" s="1">
        <v>45232</v>
      </c>
      <c r="F2298" t="s">
        <v>74</v>
      </c>
      <c r="G2298" t="str">
        <f>_xlfn.XLOOKUP(C2298,customers!$A$2:$A$5902,customers!$B$2:$B$5902,,0)</f>
        <v>Jay Lowe</v>
      </c>
      <c r="H2298" t="str">
        <f>_xlfn.XLOOKUP(C2298,customers!$A$2:$A$5902,customers!$G$2:$G$5902,,0)</f>
        <v>East</v>
      </c>
      <c r="I2298" t="str">
        <f>_xlfn.XLOOKUP(C2298,customers!$A$2:$A$5902,customers!$E$2:$E$5902,,0)</f>
        <v>Matthewmouth</v>
      </c>
      <c r="J2298" t="str">
        <f>INDEX(products!$B$2:$B$5902,MATCH(D2298,products!$A$2:$A$5902,0))</f>
        <v>Tech</v>
      </c>
      <c r="K2298" t="str">
        <f>INDEX(products!$C$2:$C$5902,MATCH(D2298,products!$A$2:$A$5902,0))</f>
        <v>Phns</v>
      </c>
      <c r="L2298" s="3">
        <f>INDEX(products!$E$2:$E$5902,MATCH(D2298,products!$A$2:$A$5902,0))</f>
        <v>1345.85</v>
      </c>
      <c r="M2298">
        <f>_xlfn.XLOOKUP(D2298,products!$A$2:$A$5902,products!$F$2:$F$5902)</f>
        <v>1</v>
      </c>
      <c r="N2298" s="3">
        <f t="shared" si="35"/>
        <v>1345.85</v>
      </c>
      <c r="O2298" s="3" t="str" cm="1">
        <f t="array" ref="O2298">_xlfn.IFS(J2298="Furn","Furniture",J2298="Tech","Technology",J2298="OffSup","Office Supplies")</f>
        <v>Technology</v>
      </c>
      <c r="P2298" s="3" t="str" cm="1">
        <f t="array" ref="P2298">_xlfn.IFS(K2298="Bkcs","Bookcases",K2298="Phns","Phones",K2298="Acc","Accessories",K2298="Bndrs","Binders",K2298="Fstnrs","Fasteners")</f>
        <v>Phones</v>
      </c>
      <c r="Q2298" t="str">
        <f>IF(_xlfn.XLOOKUP(D2298,products!$A$2:$A$5902,products!$H$2:$H$5902,,0)=1,"Yes","No")</f>
        <v>No</v>
      </c>
    </row>
    <row r="2299" spans="1:17" x14ac:dyDescent="0.3">
      <c r="A2299" t="s">
        <v>13653</v>
      </c>
      <c r="B2299" s="4">
        <v>44749</v>
      </c>
      <c r="C2299" t="s">
        <v>13654</v>
      </c>
      <c r="D2299" t="s">
        <v>13657</v>
      </c>
      <c r="E2299" s="1">
        <v>45090</v>
      </c>
      <c r="F2299" t="s">
        <v>35</v>
      </c>
      <c r="G2299" t="str">
        <f>_xlfn.XLOOKUP(C2299,customers!$A$2:$A$5902,customers!$B$2:$B$5902,,0)</f>
        <v>Brett Delgado</v>
      </c>
      <c r="H2299" t="str">
        <f>_xlfn.XLOOKUP(C2299,customers!$A$2:$A$5902,customers!$G$2:$G$5902,,0)</f>
        <v>West</v>
      </c>
      <c r="I2299" t="str">
        <f>_xlfn.XLOOKUP(C2299,customers!$A$2:$A$5902,customers!$E$2:$E$5902,,0)</f>
        <v>South Brooke</v>
      </c>
      <c r="J2299" t="str">
        <f>INDEX(products!$B$2:$B$5902,MATCH(D2299,products!$A$2:$A$5902,0))</f>
        <v>Tech</v>
      </c>
      <c r="K2299" t="str">
        <f>INDEX(products!$C$2:$C$5902,MATCH(D2299,products!$A$2:$A$5902,0))</f>
        <v>Phns</v>
      </c>
      <c r="L2299" s="3">
        <f>INDEX(products!$E$2:$E$5902,MATCH(D2299,products!$A$2:$A$5902,0))</f>
        <v>2241.0300000000002</v>
      </c>
      <c r="M2299">
        <f>_xlfn.XLOOKUP(D2299,products!$A$2:$A$5902,products!$F$2:$F$5902)</f>
        <v>2</v>
      </c>
      <c r="N2299" s="3">
        <f t="shared" si="35"/>
        <v>1120.5150000000001</v>
      </c>
      <c r="O2299" s="3" t="str" cm="1">
        <f t="array" ref="O2299">_xlfn.IFS(J2299="Furn","Furniture",J2299="Tech","Technology",J2299="OffSup","Office Supplies")</f>
        <v>Technology</v>
      </c>
      <c r="P2299" s="3" t="str" cm="1">
        <f t="array" ref="P2299">_xlfn.IFS(K2299="Bkcs","Bookcases",K2299="Phns","Phones",K2299="Acc","Accessories",K2299="Bndrs","Binders",K2299="Fstnrs","Fasteners")</f>
        <v>Phones</v>
      </c>
      <c r="Q2299" t="str">
        <f>IF(_xlfn.XLOOKUP(D2299,products!$A$2:$A$5902,products!$H$2:$H$5902,,0)=1,"Yes","No")</f>
        <v>No</v>
      </c>
    </row>
    <row r="2300" spans="1:17" x14ac:dyDescent="0.3">
      <c r="A2300" t="s">
        <v>13659</v>
      </c>
      <c r="B2300" s="4">
        <v>44680</v>
      </c>
      <c r="C2300" t="s">
        <v>13660</v>
      </c>
      <c r="D2300" t="s">
        <v>13662</v>
      </c>
      <c r="E2300" s="1">
        <v>44897</v>
      </c>
      <c r="F2300" t="s">
        <v>74</v>
      </c>
      <c r="G2300" t="str">
        <f>_xlfn.XLOOKUP(C2300,customers!$A$2:$A$5902,customers!$B$2:$B$5902,,0)</f>
        <v>Valerie Arnold</v>
      </c>
      <c r="H2300" t="str">
        <f>_xlfn.XLOOKUP(C2300,customers!$A$2:$A$5902,customers!$G$2:$G$5902,,0)</f>
        <v>South</v>
      </c>
      <c r="I2300" t="str">
        <f>_xlfn.XLOOKUP(C2300,customers!$A$2:$A$5902,customers!$E$2:$E$5902,,0)</f>
        <v>South Christopher</v>
      </c>
      <c r="J2300" t="str">
        <f>INDEX(products!$B$2:$B$5902,MATCH(D2300,products!$A$2:$A$5902,0))</f>
        <v>Tech</v>
      </c>
      <c r="K2300" t="str">
        <f>INDEX(products!$C$2:$C$5902,MATCH(D2300,products!$A$2:$A$5902,0))</f>
        <v>Acc</v>
      </c>
      <c r="L2300" s="3">
        <f>INDEX(products!$E$2:$E$5902,MATCH(D2300,products!$A$2:$A$5902,0))</f>
        <v>4614.54</v>
      </c>
      <c r="M2300">
        <f>_xlfn.XLOOKUP(D2300,products!$A$2:$A$5902,products!$F$2:$F$5902)</f>
        <v>9</v>
      </c>
      <c r="N2300" s="3">
        <f t="shared" si="35"/>
        <v>512.72666666666669</v>
      </c>
      <c r="O2300" s="3" t="str" cm="1">
        <f t="array" ref="O2300">_xlfn.IFS(J2300="Furn","Furniture",J2300="Tech","Technology",J2300="OffSup","Office Supplies")</f>
        <v>Technology</v>
      </c>
      <c r="P2300" s="3" t="str" cm="1">
        <f t="array" ref="P2300">_xlfn.IFS(K2300="Bkcs","Bookcases",K2300="Phns","Phones",K2300="Acc","Accessories",K2300="Bndrs","Binders",K2300="Fstnrs","Fasteners")</f>
        <v>Accessories</v>
      </c>
      <c r="Q2300" t="str">
        <f>IF(_xlfn.XLOOKUP(D2300,products!$A$2:$A$5902,products!$H$2:$H$5902,,0)=1,"Yes","No")</f>
        <v>No</v>
      </c>
    </row>
    <row r="2301" spans="1:17" x14ac:dyDescent="0.3">
      <c r="A2301" t="s">
        <v>13664</v>
      </c>
      <c r="B2301" s="4">
        <v>43996</v>
      </c>
      <c r="C2301" t="s">
        <v>13665</v>
      </c>
      <c r="D2301" t="s">
        <v>13668</v>
      </c>
      <c r="E2301" s="1">
        <v>44004</v>
      </c>
      <c r="F2301" t="s">
        <v>35</v>
      </c>
      <c r="G2301" t="str">
        <f>_xlfn.XLOOKUP(C2301,customers!$A$2:$A$5902,customers!$B$2:$B$5902,,0)</f>
        <v>Philip Bryan</v>
      </c>
      <c r="H2301" t="str">
        <f>_xlfn.XLOOKUP(C2301,customers!$A$2:$A$5902,customers!$G$2:$G$5902,,0)</f>
        <v>North</v>
      </c>
      <c r="I2301" t="str">
        <f>_xlfn.XLOOKUP(C2301,customers!$A$2:$A$5902,customers!$E$2:$E$5902,,0)</f>
        <v>Carmenton</v>
      </c>
      <c r="J2301" t="str">
        <f>INDEX(products!$B$2:$B$5902,MATCH(D2301,products!$A$2:$A$5902,0))</f>
        <v>Tech</v>
      </c>
      <c r="K2301" t="str">
        <f>INDEX(products!$C$2:$C$5902,MATCH(D2301,products!$A$2:$A$5902,0))</f>
        <v>Bkcs</v>
      </c>
      <c r="L2301" s="3">
        <f>INDEX(products!$E$2:$E$5902,MATCH(D2301,products!$A$2:$A$5902,0))</f>
        <v>4135.8999999999996</v>
      </c>
      <c r="M2301">
        <f>_xlfn.XLOOKUP(D2301,products!$A$2:$A$5902,products!$F$2:$F$5902)</f>
        <v>4</v>
      </c>
      <c r="N2301" s="3">
        <f t="shared" si="35"/>
        <v>1033.9749999999999</v>
      </c>
      <c r="O2301" s="3" t="str" cm="1">
        <f t="array" ref="O2301">_xlfn.IFS(J2301="Furn","Furniture",J2301="Tech","Technology",J2301="OffSup","Office Supplies")</f>
        <v>Technology</v>
      </c>
      <c r="P2301" s="3" t="str" cm="1">
        <f t="array" ref="P2301">_xlfn.IFS(K2301="Bkcs","Bookcases",K2301="Phns","Phones",K2301="Acc","Accessories",K2301="Bndrs","Binders",K2301="Fstnrs","Fasteners")</f>
        <v>Bookcases</v>
      </c>
      <c r="Q2301" t="str">
        <f>IF(_xlfn.XLOOKUP(D2301,products!$A$2:$A$5902,products!$H$2:$H$5902,,0)=1,"Yes","No")</f>
        <v>No</v>
      </c>
    </row>
    <row r="2302" spans="1:17" x14ac:dyDescent="0.3">
      <c r="A2302" t="s">
        <v>13670</v>
      </c>
      <c r="B2302" s="4">
        <v>43627</v>
      </c>
      <c r="C2302" t="s">
        <v>13671</v>
      </c>
      <c r="D2302" t="s">
        <v>13674</v>
      </c>
      <c r="E2302" s="1">
        <v>43970</v>
      </c>
      <c r="F2302" t="s">
        <v>35</v>
      </c>
      <c r="G2302" t="str">
        <f>_xlfn.XLOOKUP(C2302,customers!$A$2:$A$5902,customers!$B$2:$B$5902,,0)</f>
        <v>Tonya Clark</v>
      </c>
      <c r="H2302" t="str">
        <f>_xlfn.XLOOKUP(C2302,customers!$A$2:$A$5902,customers!$G$2:$G$5902,,0)</f>
        <v>West</v>
      </c>
      <c r="I2302" t="str">
        <f>_xlfn.XLOOKUP(C2302,customers!$A$2:$A$5902,customers!$E$2:$E$5902,,0)</f>
        <v>Christianshire</v>
      </c>
      <c r="J2302" t="str">
        <f>INDEX(products!$B$2:$B$5902,MATCH(D2302,products!$A$2:$A$5902,0))</f>
        <v>Furn</v>
      </c>
      <c r="K2302" t="str">
        <f>INDEX(products!$C$2:$C$5902,MATCH(D2302,products!$A$2:$A$5902,0))</f>
        <v>Fstnrs</v>
      </c>
      <c r="L2302" s="3">
        <f>INDEX(products!$E$2:$E$5902,MATCH(D2302,products!$A$2:$A$5902,0))</f>
        <v>111.83</v>
      </c>
      <c r="M2302">
        <f>_xlfn.XLOOKUP(D2302,products!$A$2:$A$5902,products!$F$2:$F$5902)</f>
        <v>2</v>
      </c>
      <c r="N2302" s="3">
        <f t="shared" si="35"/>
        <v>55.914999999999999</v>
      </c>
      <c r="O2302" s="3" t="str" cm="1">
        <f t="array" ref="O2302">_xlfn.IFS(J2302="Furn","Furniture",J2302="Tech","Technology",J2302="OffSup","Office Supplies")</f>
        <v>Furniture</v>
      </c>
      <c r="P2302" s="3" t="str" cm="1">
        <f t="array" ref="P2302">_xlfn.IFS(K2302="Bkcs","Bookcases",K2302="Phns","Phones",K2302="Acc","Accessories",K2302="Bndrs","Binders",K2302="Fstnrs","Fasteners")</f>
        <v>Fasteners</v>
      </c>
      <c r="Q2302" t="str">
        <f>IF(_xlfn.XLOOKUP(D2302,products!$A$2:$A$5902,products!$H$2:$H$5902,,0)=1,"Yes","No")</f>
        <v>No</v>
      </c>
    </row>
    <row r="2303" spans="1:17" x14ac:dyDescent="0.3">
      <c r="A2303" t="s">
        <v>13676</v>
      </c>
      <c r="B2303" s="4">
        <v>45099</v>
      </c>
      <c r="C2303" t="s">
        <v>13677</v>
      </c>
      <c r="D2303" t="s">
        <v>13679</v>
      </c>
      <c r="E2303" s="1">
        <v>45157</v>
      </c>
      <c r="F2303" t="s">
        <v>74</v>
      </c>
      <c r="G2303" t="str">
        <f>_xlfn.XLOOKUP(C2303,customers!$A$2:$A$5902,customers!$B$2:$B$5902,,0)</f>
        <v>Erica Allen</v>
      </c>
      <c r="H2303" t="str">
        <f>_xlfn.XLOOKUP(C2303,customers!$A$2:$A$5902,customers!$G$2:$G$5902,,0)</f>
        <v>East</v>
      </c>
      <c r="I2303" t="str">
        <f>_xlfn.XLOOKUP(C2303,customers!$A$2:$A$5902,customers!$E$2:$E$5902,,0)</f>
        <v>New Elizabeth</v>
      </c>
      <c r="J2303" t="str">
        <f>INDEX(products!$B$2:$B$5902,MATCH(D2303,products!$A$2:$A$5902,0))</f>
        <v>OffSup</v>
      </c>
      <c r="K2303" t="str">
        <f>INDEX(products!$C$2:$C$5902,MATCH(D2303,products!$A$2:$A$5902,0))</f>
        <v>Phns</v>
      </c>
      <c r="L2303" s="3">
        <f>INDEX(products!$E$2:$E$5902,MATCH(D2303,products!$A$2:$A$5902,0))</f>
        <v>3334.44</v>
      </c>
      <c r="M2303">
        <f>_xlfn.XLOOKUP(D2303,products!$A$2:$A$5902,products!$F$2:$F$5902)</f>
        <v>7</v>
      </c>
      <c r="N2303" s="3">
        <f t="shared" si="35"/>
        <v>476.34857142857146</v>
      </c>
      <c r="O2303" s="3" t="str" cm="1">
        <f t="array" ref="O2303">_xlfn.IFS(J2303="Furn","Furniture",J2303="Tech","Technology",J2303="OffSup","Office Supplies")</f>
        <v>Office Supplies</v>
      </c>
      <c r="P2303" s="3" t="str" cm="1">
        <f t="array" ref="P2303">_xlfn.IFS(K2303="Bkcs","Bookcases",K2303="Phns","Phones",K2303="Acc","Accessories",K2303="Bndrs","Binders",K2303="Fstnrs","Fasteners")</f>
        <v>Phones</v>
      </c>
      <c r="Q2303" t="str">
        <f>IF(_xlfn.XLOOKUP(D2303,products!$A$2:$A$5902,products!$H$2:$H$5902,,0)=1,"Yes","No")</f>
        <v>No</v>
      </c>
    </row>
    <row r="2304" spans="1:17" x14ac:dyDescent="0.3">
      <c r="A2304" t="s">
        <v>13681</v>
      </c>
      <c r="B2304" s="4">
        <v>44177</v>
      </c>
      <c r="C2304" t="s">
        <v>13682</v>
      </c>
      <c r="D2304" t="s">
        <v>13685</v>
      </c>
      <c r="E2304" s="1">
        <v>44293</v>
      </c>
      <c r="F2304" t="s">
        <v>74</v>
      </c>
      <c r="G2304" t="str">
        <f>_xlfn.XLOOKUP(C2304,customers!$A$2:$A$5902,customers!$B$2:$B$5902,,0)</f>
        <v>Natalie Zuniga</v>
      </c>
      <c r="H2304" t="str">
        <f>_xlfn.XLOOKUP(C2304,customers!$A$2:$A$5902,customers!$G$2:$G$5902,,0)</f>
        <v>South</v>
      </c>
      <c r="I2304" t="str">
        <f>_xlfn.XLOOKUP(C2304,customers!$A$2:$A$5902,customers!$E$2:$E$5902,,0)</f>
        <v>Harrismouth</v>
      </c>
      <c r="J2304" t="str">
        <f>INDEX(products!$B$2:$B$5902,MATCH(D2304,products!$A$2:$A$5902,0))</f>
        <v>OffSup</v>
      </c>
      <c r="K2304" t="str">
        <f>INDEX(products!$C$2:$C$5902,MATCH(D2304,products!$A$2:$A$5902,0))</f>
        <v>Fstnrs</v>
      </c>
      <c r="L2304" s="3">
        <f>INDEX(products!$E$2:$E$5902,MATCH(D2304,products!$A$2:$A$5902,0))</f>
        <v>3708.36</v>
      </c>
      <c r="M2304">
        <f>_xlfn.XLOOKUP(D2304,products!$A$2:$A$5902,products!$F$2:$F$5902)</f>
        <v>9</v>
      </c>
      <c r="N2304" s="3">
        <f t="shared" si="35"/>
        <v>412.04</v>
      </c>
      <c r="O2304" s="3" t="str" cm="1">
        <f t="array" ref="O2304">_xlfn.IFS(J2304="Furn","Furniture",J2304="Tech","Technology",J2304="OffSup","Office Supplies")</f>
        <v>Office Supplies</v>
      </c>
      <c r="P2304" s="3" t="str" cm="1">
        <f t="array" ref="P2304">_xlfn.IFS(K2304="Bkcs","Bookcases",K2304="Phns","Phones",K2304="Acc","Accessories",K2304="Bndrs","Binders",K2304="Fstnrs","Fasteners")</f>
        <v>Fasteners</v>
      </c>
      <c r="Q2304" t="str">
        <f>IF(_xlfn.XLOOKUP(D2304,products!$A$2:$A$5902,products!$H$2:$H$5902,,0)=1,"Yes","No")</f>
        <v>Yes</v>
      </c>
    </row>
    <row r="2305" spans="1:17" x14ac:dyDescent="0.3">
      <c r="A2305" t="s">
        <v>13687</v>
      </c>
      <c r="B2305" s="4">
        <v>45122</v>
      </c>
      <c r="C2305" t="s">
        <v>13688</v>
      </c>
      <c r="D2305" t="s">
        <v>13691</v>
      </c>
      <c r="E2305" s="1">
        <v>45278</v>
      </c>
      <c r="F2305" t="s">
        <v>74</v>
      </c>
      <c r="G2305" t="str">
        <f>_xlfn.XLOOKUP(C2305,customers!$A$2:$A$5902,customers!$B$2:$B$5902,,0)</f>
        <v>Lauren Sutton</v>
      </c>
      <c r="H2305" t="str">
        <f>_xlfn.XLOOKUP(C2305,customers!$A$2:$A$5902,customers!$G$2:$G$5902,,0)</f>
        <v>East</v>
      </c>
      <c r="I2305" t="str">
        <f>_xlfn.XLOOKUP(C2305,customers!$A$2:$A$5902,customers!$E$2:$E$5902,,0)</f>
        <v>Holdenmouth</v>
      </c>
      <c r="J2305" t="str">
        <f>INDEX(products!$B$2:$B$5902,MATCH(D2305,products!$A$2:$A$5902,0))</f>
        <v>OffSup</v>
      </c>
      <c r="K2305" t="str">
        <f>INDEX(products!$C$2:$C$5902,MATCH(D2305,products!$A$2:$A$5902,0))</f>
        <v>Fstnrs</v>
      </c>
      <c r="L2305" s="3">
        <f>INDEX(products!$E$2:$E$5902,MATCH(D2305,products!$A$2:$A$5902,0))</f>
        <v>2343.39</v>
      </c>
      <c r="M2305">
        <f>_xlfn.XLOOKUP(D2305,products!$A$2:$A$5902,products!$F$2:$F$5902)</f>
        <v>3</v>
      </c>
      <c r="N2305" s="3">
        <f t="shared" si="35"/>
        <v>781.13</v>
      </c>
      <c r="O2305" s="3" t="str" cm="1">
        <f t="array" ref="O2305">_xlfn.IFS(J2305="Furn","Furniture",J2305="Tech","Technology",J2305="OffSup","Office Supplies")</f>
        <v>Office Supplies</v>
      </c>
      <c r="P2305" s="3" t="str" cm="1">
        <f t="array" ref="P2305">_xlfn.IFS(K2305="Bkcs","Bookcases",K2305="Phns","Phones",K2305="Acc","Accessories",K2305="Bndrs","Binders",K2305="Fstnrs","Fasteners")</f>
        <v>Fasteners</v>
      </c>
      <c r="Q2305" t="str">
        <f>IF(_xlfn.XLOOKUP(D2305,products!$A$2:$A$5902,products!$H$2:$H$5902,,0)=1,"Yes","No")</f>
        <v>No</v>
      </c>
    </row>
    <row r="2306" spans="1:17" x14ac:dyDescent="0.3">
      <c r="A2306" t="s">
        <v>13693</v>
      </c>
      <c r="B2306" s="4">
        <v>43832</v>
      </c>
      <c r="C2306" t="s">
        <v>13694</v>
      </c>
      <c r="D2306" t="s">
        <v>13697</v>
      </c>
      <c r="E2306" s="1">
        <v>43962</v>
      </c>
      <c r="F2306" t="s">
        <v>21</v>
      </c>
      <c r="G2306" t="str">
        <f>_xlfn.XLOOKUP(C2306,customers!$A$2:$A$5902,customers!$B$2:$B$5902,,0)</f>
        <v>Carrie Odonnell</v>
      </c>
      <c r="H2306" t="str">
        <f>_xlfn.XLOOKUP(C2306,customers!$A$2:$A$5902,customers!$G$2:$G$5902,,0)</f>
        <v>East</v>
      </c>
      <c r="I2306" t="str">
        <f>_xlfn.XLOOKUP(C2306,customers!$A$2:$A$5902,customers!$E$2:$E$5902,,0)</f>
        <v>Danaland</v>
      </c>
      <c r="J2306" t="str">
        <f>INDEX(products!$B$2:$B$5902,MATCH(D2306,products!$A$2:$A$5902,0))</f>
        <v>Tech</v>
      </c>
      <c r="K2306" t="str">
        <f>INDEX(products!$C$2:$C$5902,MATCH(D2306,products!$A$2:$A$5902,0))</f>
        <v>Fstnrs</v>
      </c>
      <c r="L2306" s="3">
        <f>INDEX(products!$E$2:$E$5902,MATCH(D2306,products!$A$2:$A$5902,0))</f>
        <v>4536.0200000000004</v>
      </c>
      <c r="M2306">
        <f>_xlfn.XLOOKUP(D2306,products!$A$2:$A$5902,products!$F$2:$F$5902)</f>
        <v>5</v>
      </c>
      <c r="N2306" s="3">
        <f t="shared" si="35"/>
        <v>907.20400000000006</v>
      </c>
      <c r="O2306" s="3" t="str" cm="1">
        <f t="array" ref="O2306">_xlfn.IFS(J2306="Furn","Furniture",J2306="Tech","Technology",J2306="OffSup","Office Supplies")</f>
        <v>Technology</v>
      </c>
      <c r="P2306" s="3" t="str" cm="1">
        <f t="array" ref="P2306">_xlfn.IFS(K2306="Bkcs","Bookcases",K2306="Phns","Phones",K2306="Acc","Accessories",K2306="Bndrs","Binders",K2306="Fstnrs","Fasteners")</f>
        <v>Fasteners</v>
      </c>
      <c r="Q2306" t="str">
        <f>IF(_xlfn.XLOOKUP(D2306,products!$A$2:$A$5902,products!$H$2:$H$5902,,0)=1,"Yes","No")</f>
        <v>Yes</v>
      </c>
    </row>
    <row r="2307" spans="1:17" x14ac:dyDescent="0.3">
      <c r="A2307" t="s">
        <v>13699</v>
      </c>
      <c r="B2307" s="4">
        <v>45190</v>
      </c>
      <c r="C2307" t="s">
        <v>13700</v>
      </c>
      <c r="D2307" t="s">
        <v>13703</v>
      </c>
      <c r="E2307" s="1">
        <v>45438</v>
      </c>
      <c r="F2307" t="s">
        <v>35</v>
      </c>
      <c r="G2307" t="str">
        <f>_xlfn.XLOOKUP(C2307,customers!$A$2:$A$5902,customers!$B$2:$B$5902,,0)</f>
        <v>Kathleen Chapman</v>
      </c>
      <c r="H2307" t="str">
        <f>_xlfn.XLOOKUP(C2307,customers!$A$2:$A$5902,customers!$G$2:$G$5902,,0)</f>
        <v>South</v>
      </c>
      <c r="I2307" t="str">
        <f>_xlfn.XLOOKUP(C2307,customers!$A$2:$A$5902,customers!$E$2:$E$5902,,0)</f>
        <v>Weaverland</v>
      </c>
      <c r="J2307" t="str">
        <f>INDEX(products!$B$2:$B$5902,MATCH(D2307,products!$A$2:$A$5902,0))</f>
        <v>Furn</v>
      </c>
      <c r="K2307" t="str">
        <f>INDEX(products!$C$2:$C$5902,MATCH(D2307,products!$A$2:$A$5902,0))</f>
        <v>Fstnrs</v>
      </c>
      <c r="L2307" s="3">
        <f>INDEX(products!$E$2:$E$5902,MATCH(D2307,products!$A$2:$A$5902,0))</f>
        <v>1288.72</v>
      </c>
      <c r="M2307">
        <f>_xlfn.XLOOKUP(D2307,products!$A$2:$A$5902,products!$F$2:$F$5902)</f>
        <v>6</v>
      </c>
      <c r="N2307" s="3">
        <f t="shared" ref="N2307:N2370" si="36">L2307/M2307</f>
        <v>214.78666666666666</v>
      </c>
      <c r="O2307" s="3" t="str" cm="1">
        <f t="array" ref="O2307">_xlfn.IFS(J2307="Furn","Furniture",J2307="Tech","Technology",J2307="OffSup","Office Supplies")</f>
        <v>Furniture</v>
      </c>
      <c r="P2307" s="3" t="str" cm="1">
        <f t="array" ref="P2307">_xlfn.IFS(K2307="Bkcs","Bookcases",K2307="Phns","Phones",K2307="Acc","Accessories",K2307="Bndrs","Binders",K2307="Fstnrs","Fasteners")</f>
        <v>Fasteners</v>
      </c>
      <c r="Q2307" t="str">
        <f>IF(_xlfn.XLOOKUP(D2307,products!$A$2:$A$5902,products!$H$2:$H$5902,,0)=1,"Yes","No")</f>
        <v>Yes</v>
      </c>
    </row>
    <row r="2308" spans="1:17" x14ac:dyDescent="0.3">
      <c r="A2308" t="s">
        <v>13705</v>
      </c>
      <c r="B2308" s="4">
        <v>43590</v>
      </c>
      <c r="C2308" t="s">
        <v>13706</v>
      </c>
      <c r="D2308" t="s">
        <v>13709</v>
      </c>
      <c r="E2308" s="1">
        <v>43590</v>
      </c>
      <c r="F2308" t="s">
        <v>21</v>
      </c>
      <c r="G2308" t="str">
        <f>_xlfn.XLOOKUP(C2308,customers!$A$2:$A$5902,customers!$B$2:$B$5902,,0)</f>
        <v>Vickie Brown</v>
      </c>
      <c r="H2308" t="str">
        <f>_xlfn.XLOOKUP(C2308,customers!$A$2:$A$5902,customers!$G$2:$G$5902,,0)</f>
        <v>West</v>
      </c>
      <c r="I2308" t="str">
        <f>_xlfn.XLOOKUP(C2308,customers!$A$2:$A$5902,customers!$E$2:$E$5902,,0)</f>
        <v>Port Rebecca</v>
      </c>
      <c r="J2308" t="str">
        <f>INDEX(products!$B$2:$B$5902,MATCH(D2308,products!$A$2:$A$5902,0))</f>
        <v>Tech</v>
      </c>
      <c r="K2308" t="str">
        <f>INDEX(products!$C$2:$C$5902,MATCH(D2308,products!$A$2:$A$5902,0))</f>
        <v>Acc</v>
      </c>
      <c r="L2308" s="3">
        <f>INDEX(products!$E$2:$E$5902,MATCH(D2308,products!$A$2:$A$5902,0))</f>
        <v>1572.48</v>
      </c>
      <c r="M2308">
        <f>_xlfn.XLOOKUP(D2308,products!$A$2:$A$5902,products!$F$2:$F$5902)</f>
        <v>1</v>
      </c>
      <c r="N2308" s="3">
        <f t="shared" si="36"/>
        <v>1572.48</v>
      </c>
      <c r="O2308" s="3" t="str" cm="1">
        <f t="array" ref="O2308">_xlfn.IFS(J2308="Furn","Furniture",J2308="Tech","Technology",J2308="OffSup","Office Supplies")</f>
        <v>Technology</v>
      </c>
      <c r="P2308" s="3" t="str" cm="1">
        <f t="array" ref="P2308">_xlfn.IFS(K2308="Bkcs","Bookcases",K2308="Phns","Phones",K2308="Acc","Accessories",K2308="Bndrs","Binders",K2308="Fstnrs","Fasteners")</f>
        <v>Accessories</v>
      </c>
      <c r="Q2308" t="str">
        <f>IF(_xlfn.XLOOKUP(D2308,products!$A$2:$A$5902,products!$H$2:$H$5902,,0)=1,"Yes","No")</f>
        <v>Yes</v>
      </c>
    </row>
    <row r="2309" spans="1:17" x14ac:dyDescent="0.3">
      <c r="A2309" t="s">
        <v>13711</v>
      </c>
      <c r="B2309" s="4">
        <v>44880</v>
      </c>
      <c r="C2309" t="s">
        <v>13712</v>
      </c>
      <c r="D2309" s="2" t="s">
        <v>13715</v>
      </c>
      <c r="E2309" s="1">
        <v>45149</v>
      </c>
      <c r="F2309" t="s">
        <v>35</v>
      </c>
      <c r="G2309" t="str">
        <f>_xlfn.XLOOKUP(C2309,customers!$A$2:$A$5902,customers!$B$2:$B$5902,,0)</f>
        <v>Steven Terrell</v>
      </c>
      <c r="H2309" t="str">
        <f>_xlfn.XLOOKUP(C2309,customers!$A$2:$A$5902,customers!$G$2:$G$5902,,0)</f>
        <v>West</v>
      </c>
      <c r="I2309" t="str">
        <f>_xlfn.XLOOKUP(C2309,customers!$A$2:$A$5902,customers!$E$2:$E$5902,,0)</f>
        <v>Lake Vanessa</v>
      </c>
      <c r="J2309" t="str">
        <f>INDEX(products!$B$2:$B$5902,MATCH(D2309,products!$A$2:$A$5902,0))</f>
        <v>OffSup</v>
      </c>
      <c r="K2309" t="str">
        <f>INDEX(products!$C$2:$C$5902,MATCH(D2309,products!$A$2:$A$5902,0))</f>
        <v>Bkcs</v>
      </c>
      <c r="L2309" s="3">
        <f>INDEX(products!$E$2:$E$5902,MATCH(D2309,products!$A$2:$A$5902,0))</f>
        <v>3933.58</v>
      </c>
      <c r="M2309">
        <f>_xlfn.XLOOKUP(D2309,products!$A$2:$A$5902,products!$F$2:$F$5902)</f>
        <v>1</v>
      </c>
      <c r="N2309" s="3">
        <f t="shared" si="36"/>
        <v>3933.58</v>
      </c>
      <c r="O2309" s="3" t="str" cm="1">
        <f t="array" ref="O2309">_xlfn.IFS(J2309="Furn","Furniture",J2309="Tech","Technology",J2309="OffSup","Office Supplies")</f>
        <v>Office Supplies</v>
      </c>
      <c r="P2309" s="3" t="str" cm="1">
        <f t="array" ref="P2309">_xlfn.IFS(K2309="Bkcs","Bookcases",K2309="Phns","Phones",K2309="Acc","Accessories",K2309="Bndrs","Binders",K2309="Fstnrs","Fasteners")</f>
        <v>Bookcases</v>
      </c>
      <c r="Q2309" t="str">
        <f>IF(_xlfn.XLOOKUP(D2309,products!$A$2:$A$5902,products!$H$2:$H$5902,,0)=1,"Yes","No")</f>
        <v>No</v>
      </c>
    </row>
    <row r="2310" spans="1:17" x14ac:dyDescent="0.3">
      <c r="A2310" t="s">
        <v>13717</v>
      </c>
      <c r="B2310" s="4">
        <v>44665</v>
      </c>
      <c r="C2310" t="s">
        <v>13718</v>
      </c>
      <c r="D2310" t="s">
        <v>13721</v>
      </c>
      <c r="E2310" s="1">
        <v>44666</v>
      </c>
      <c r="F2310" t="s">
        <v>74</v>
      </c>
      <c r="G2310" t="str">
        <f>_xlfn.XLOOKUP(C2310,customers!$A$2:$A$5902,customers!$B$2:$B$5902,,0)</f>
        <v>Tara Garcia</v>
      </c>
      <c r="H2310" t="str">
        <f>_xlfn.XLOOKUP(C2310,customers!$A$2:$A$5902,customers!$G$2:$G$5902,,0)</f>
        <v>North</v>
      </c>
      <c r="I2310" t="str">
        <f>_xlfn.XLOOKUP(C2310,customers!$A$2:$A$5902,customers!$E$2:$E$5902,,0)</f>
        <v>Katrinamouth</v>
      </c>
      <c r="J2310" t="str">
        <f>INDEX(products!$B$2:$B$5902,MATCH(D2310,products!$A$2:$A$5902,0))</f>
        <v>Tech</v>
      </c>
      <c r="K2310" t="str">
        <f>INDEX(products!$C$2:$C$5902,MATCH(D2310,products!$A$2:$A$5902,0))</f>
        <v>Fstnrs</v>
      </c>
      <c r="L2310" s="3">
        <f>INDEX(products!$E$2:$E$5902,MATCH(D2310,products!$A$2:$A$5902,0))</f>
        <v>4500.32</v>
      </c>
      <c r="M2310">
        <f>_xlfn.XLOOKUP(D2310,products!$A$2:$A$5902,products!$F$2:$F$5902)</f>
        <v>10</v>
      </c>
      <c r="N2310" s="3">
        <f t="shared" si="36"/>
        <v>450.03199999999998</v>
      </c>
      <c r="O2310" s="3" t="str" cm="1">
        <f t="array" ref="O2310">_xlfn.IFS(J2310="Furn","Furniture",J2310="Tech","Technology",J2310="OffSup","Office Supplies")</f>
        <v>Technology</v>
      </c>
      <c r="P2310" s="3" t="str" cm="1">
        <f t="array" ref="P2310">_xlfn.IFS(K2310="Bkcs","Bookcases",K2310="Phns","Phones",K2310="Acc","Accessories",K2310="Bndrs","Binders",K2310="Fstnrs","Fasteners")</f>
        <v>Fasteners</v>
      </c>
      <c r="Q2310" t="str">
        <f>IF(_xlfn.XLOOKUP(D2310,products!$A$2:$A$5902,products!$H$2:$H$5902,,0)=1,"Yes","No")</f>
        <v>No</v>
      </c>
    </row>
    <row r="2311" spans="1:17" x14ac:dyDescent="0.3">
      <c r="A2311" t="s">
        <v>13723</v>
      </c>
      <c r="B2311" s="4">
        <v>44013</v>
      </c>
      <c r="C2311" t="s">
        <v>13724</v>
      </c>
      <c r="D2311" t="s">
        <v>13727</v>
      </c>
      <c r="E2311" s="1">
        <v>44377</v>
      </c>
      <c r="F2311" t="s">
        <v>74</v>
      </c>
      <c r="G2311" t="str">
        <f>_xlfn.XLOOKUP(C2311,customers!$A$2:$A$5902,customers!$B$2:$B$5902,,0)</f>
        <v>Caitlin Wagner</v>
      </c>
      <c r="H2311" t="str">
        <f>_xlfn.XLOOKUP(C2311,customers!$A$2:$A$5902,customers!$G$2:$G$5902,,0)</f>
        <v>West</v>
      </c>
      <c r="I2311" t="str">
        <f>_xlfn.XLOOKUP(C2311,customers!$A$2:$A$5902,customers!$E$2:$E$5902,,0)</f>
        <v>East Davidmouth</v>
      </c>
      <c r="J2311" t="str">
        <f>INDEX(products!$B$2:$B$5902,MATCH(D2311,products!$A$2:$A$5902,0))</f>
        <v>Tech</v>
      </c>
      <c r="K2311" t="str">
        <f>INDEX(products!$C$2:$C$5902,MATCH(D2311,products!$A$2:$A$5902,0))</f>
        <v>Bkcs</v>
      </c>
      <c r="L2311" s="3">
        <f>INDEX(products!$E$2:$E$5902,MATCH(D2311,products!$A$2:$A$5902,0))</f>
        <v>2058.9499999999998</v>
      </c>
      <c r="M2311">
        <f>_xlfn.XLOOKUP(D2311,products!$A$2:$A$5902,products!$F$2:$F$5902)</f>
        <v>6</v>
      </c>
      <c r="N2311" s="3">
        <f t="shared" si="36"/>
        <v>343.1583333333333</v>
      </c>
      <c r="O2311" s="3" t="str" cm="1">
        <f t="array" ref="O2311">_xlfn.IFS(J2311="Furn","Furniture",J2311="Tech","Technology",J2311="OffSup","Office Supplies")</f>
        <v>Technology</v>
      </c>
      <c r="P2311" s="3" t="str" cm="1">
        <f t="array" ref="P2311">_xlfn.IFS(K2311="Bkcs","Bookcases",K2311="Phns","Phones",K2311="Acc","Accessories",K2311="Bndrs","Binders",K2311="Fstnrs","Fasteners")</f>
        <v>Bookcases</v>
      </c>
      <c r="Q2311" t="str">
        <f>IF(_xlfn.XLOOKUP(D2311,products!$A$2:$A$5902,products!$H$2:$H$5902,,0)=1,"Yes","No")</f>
        <v>No</v>
      </c>
    </row>
    <row r="2312" spans="1:17" x14ac:dyDescent="0.3">
      <c r="A2312" t="s">
        <v>13729</v>
      </c>
      <c r="B2312" s="4">
        <v>43887</v>
      </c>
      <c r="C2312" t="s">
        <v>13730</v>
      </c>
      <c r="D2312" t="s">
        <v>13732</v>
      </c>
      <c r="E2312" s="1">
        <v>43940</v>
      </c>
      <c r="F2312" t="s">
        <v>21</v>
      </c>
      <c r="G2312" t="str">
        <f>_xlfn.XLOOKUP(C2312,customers!$A$2:$A$5902,customers!$B$2:$B$5902,,0)</f>
        <v>David Johnson</v>
      </c>
      <c r="H2312" t="str">
        <f>_xlfn.XLOOKUP(C2312,customers!$A$2:$A$5902,customers!$G$2:$G$5902,,0)</f>
        <v>South</v>
      </c>
      <c r="I2312" t="str">
        <f>_xlfn.XLOOKUP(C2312,customers!$A$2:$A$5902,customers!$E$2:$E$5902,,0)</f>
        <v>New Darrell</v>
      </c>
      <c r="J2312" t="str">
        <f>INDEX(products!$B$2:$B$5902,MATCH(D2312,products!$A$2:$A$5902,0))</f>
        <v>Tech</v>
      </c>
      <c r="K2312" t="str">
        <f>INDEX(products!$C$2:$C$5902,MATCH(D2312,products!$A$2:$A$5902,0))</f>
        <v>Phns</v>
      </c>
      <c r="L2312" s="3">
        <f>INDEX(products!$E$2:$E$5902,MATCH(D2312,products!$A$2:$A$5902,0))</f>
        <v>3880.75</v>
      </c>
      <c r="M2312">
        <f>_xlfn.XLOOKUP(D2312,products!$A$2:$A$5902,products!$F$2:$F$5902)</f>
        <v>4</v>
      </c>
      <c r="N2312" s="3">
        <f t="shared" si="36"/>
        <v>970.1875</v>
      </c>
      <c r="O2312" s="3" t="str" cm="1">
        <f t="array" ref="O2312">_xlfn.IFS(J2312="Furn","Furniture",J2312="Tech","Technology",J2312="OffSup","Office Supplies")</f>
        <v>Technology</v>
      </c>
      <c r="P2312" s="3" t="str" cm="1">
        <f t="array" ref="P2312">_xlfn.IFS(K2312="Bkcs","Bookcases",K2312="Phns","Phones",K2312="Acc","Accessories",K2312="Bndrs","Binders",K2312="Fstnrs","Fasteners")</f>
        <v>Phones</v>
      </c>
      <c r="Q2312" t="str">
        <f>IF(_xlfn.XLOOKUP(D2312,products!$A$2:$A$5902,products!$H$2:$H$5902,,0)=1,"Yes","No")</f>
        <v>Yes</v>
      </c>
    </row>
    <row r="2313" spans="1:17" x14ac:dyDescent="0.3">
      <c r="A2313" t="s">
        <v>13734</v>
      </c>
      <c r="B2313" s="4">
        <v>44498</v>
      </c>
      <c r="C2313" t="s">
        <v>13735</v>
      </c>
      <c r="D2313" t="s">
        <v>13738</v>
      </c>
      <c r="E2313" s="1">
        <v>44542</v>
      </c>
      <c r="F2313" t="s">
        <v>35</v>
      </c>
      <c r="G2313" t="str">
        <f>_xlfn.XLOOKUP(C2313,customers!$A$2:$A$5902,customers!$B$2:$B$5902,,0)</f>
        <v>Mary Wilson</v>
      </c>
      <c r="H2313" t="str">
        <f>_xlfn.XLOOKUP(C2313,customers!$A$2:$A$5902,customers!$G$2:$G$5902,,0)</f>
        <v>South</v>
      </c>
      <c r="I2313" t="str">
        <f>_xlfn.XLOOKUP(C2313,customers!$A$2:$A$5902,customers!$E$2:$E$5902,,0)</f>
        <v>East Adriana</v>
      </c>
      <c r="J2313" t="str">
        <f>INDEX(products!$B$2:$B$5902,MATCH(D2313,products!$A$2:$A$5902,0))</f>
        <v>Furn</v>
      </c>
      <c r="K2313" t="str">
        <f>INDEX(products!$C$2:$C$5902,MATCH(D2313,products!$A$2:$A$5902,0))</f>
        <v>Phns</v>
      </c>
      <c r="L2313" s="3">
        <f>INDEX(products!$E$2:$E$5902,MATCH(D2313,products!$A$2:$A$5902,0))</f>
        <v>1932.76</v>
      </c>
      <c r="M2313">
        <f>_xlfn.XLOOKUP(D2313,products!$A$2:$A$5902,products!$F$2:$F$5902)</f>
        <v>6</v>
      </c>
      <c r="N2313" s="3">
        <f t="shared" si="36"/>
        <v>322.12666666666667</v>
      </c>
      <c r="O2313" s="3" t="str" cm="1">
        <f t="array" ref="O2313">_xlfn.IFS(J2313="Furn","Furniture",J2313="Tech","Technology",J2313="OffSup","Office Supplies")</f>
        <v>Furniture</v>
      </c>
      <c r="P2313" s="3" t="str" cm="1">
        <f t="array" ref="P2313">_xlfn.IFS(K2313="Bkcs","Bookcases",K2313="Phns","Phones",K2313="Acc","Accessories",K2313="Bndrs","Binders",K2313="Fstnrs","Fasteners")</f>
        <v>Phones</v>
      </c>
      <c r="Q2313" t="str">
        <f>IF(_xlfn.XLOOKUP(D2313,products!$A$2:$A$5902,products!$H$2:$H$5902,,0)=1,"Yes","No")</f>
        <v>Yes</v>
      </c>
    </row>
    <row r="2314" spans="1:17" x14ac:dyDescent="0.3">
      <c r="A2314" t="s">
        <v>13740</v>
      </c>
      <c r="B2314" s="4">
        <v>44440</v>
      </c>
      <c r="C2314" t="s">
        <v>13741</v>
      </c>
      <c r="D2314" t="s">
        <v>13743</v>
      </c>
      <c r="E2314" s="1">
        <v>44799</v>
      </c>
      <c r="F2314" t="s">
        <v>35</v>
      </c>
      <c r="G2314" t="str">
        <f>_xlfn.XLOOKUP(C2314,customers!$A$2:$A$5902,customers!$B$2:$B$5902,,0)</f>
        <v>Michelle Thomas</v>
      </c>
      <c r="H2314" t="str">
        <f>_xlfn.XLOOKUP(C2314,customers!$A$2:$A$5902,customers!$G$2:$G$5902,,0)</f>
        <v>West</v>
      </c>
      <c r="I2314" t="str">
        <f>_xlfn.XLOOKUP(C2314,customers!$A$2:$A$5902,customers!$E$2:$E$5902,,0)</f>
        <v>Lake Timothy</v>
      </c>
      <c r="J2314" t="str">
        <f>INDEX(products!$B$2:$B$5902,MATCH(D2314,products!$A$2:$A$5902,0))</f>
        <v>Furn</v>
      </c>
      <c r="K2314" t="str">
        <f>INDEX(products!$C$2:$C$5902,MATCH(D2314,products!$A$2:$A$5902,0))</f>
        <v>Phns</v>
      </c>
      <c r="L2314" s="3">
        <f>INDEX(products!$E$2:$E$5902,MATCH(D2314,products!$A$2:$A$5902,0))</f>
        <v>1818.24</v>
      </c>
      <c r="M2314">
        <f>_xlfn.XLOOKUP(D2314,products!$A$2:$A$5902,products!$F$2:$F$5902)</f>
        <v>2</v>
      </c>
      <c r="N2314" s="3">
        <f t="shared" si="36"/>
        <v>909.12</v>
      </c>
      <c r="O2314" s="3" t="str" cm="1">
        <f t="array" ref="O2314">_xlfn.IFS(J2314="Furn","Furniture",J2314="Tech","Technology",J2314="OffSup","Office Supplies")</f>
        <v>Furniture</v>
      </c>
      <c r="P2314" s="3" t="str" cm="1">
        <f t="array" ref="P2314">_xlfn.IFS(K2314="Bkcs","Bookcases",K2314="Phns","Phones",K2314="Acc","Accessories",K2314="Bndrs","Binders",K2314="Fstnrs","Fasteners")</f>
        <v>Phones</v>
      </c>
      <c r="Q2314" t="str">
        <f>IF(_xlfn.XLOOKUP(D2314,products!$A$2:$A$5902,products!$H$2:$H$5902,,0)=1,"Yes","No")</f>
        <v>No</v>
      </c>
    </row>
    <row r="2315" spans="1:17" x14ac:dyDescent="0.3">
      <c r="A2315" t="s">
        <v>13745</v>
      </c>
      <c r="B2315" s="4">
        <v>44175</v>
      </c>
      <c r="C2315" t="s">
        <v>13746</v>
      </c>
      <c r="D2315" t="s">
        <v>13749</v>
      </c>
      <c r="E2315" s="1">
        <v>44393</v>
      </c>
      <c r="F2315" t="s">
        <v>74</v>
      </c>
      <c r="G2315" t="str">
        <f>_xlfn.XLOOKUP(C2315,customers!$A$2:$A$5902,customers!$B$2:$B$5902,,0)</f>
        <v>Angel Burton</v>
      </c>
      <c r="H2315" t="str">
        <f>_xlfn.XLOOKUP(C2315,customers!$A$2:$A$5902,customers!$G$2:$G$5902,,0)</f>
        <v>South</v>
      </c>
      <c r="I2315" t="str">
        <f>_xlfn.XLOOKUP(C2315,customers!$A$2:$A$5902,customers!$E$2:$E$5902,,0)</f>
        <v>East Michaelmouth</v>
      </c>
      <c r="J2315" t="str">
        <f>INDEX(products!$B$2:$B$5902,MATCH(D2315,products!$A$2:$A$5902,0))</f>
        <v>Tech</v>
      </c>
      <c r="K2315" t="str">
        <f>INDEX(products!$C$2:$C$5902,MATCH(D2315,products!$A$2:$A$5902,0))</f>
        <v>Bndrs</v>
      </c>
      <c r="L2315" s="3">
        <f>INDEX(products!$E$2:$E$5902,MATCH(D2315,products!$A$2:$A$5902,0))</f>
        <v>1507.03</v>
      </c>
      <c r="M2315">
        <f>_xlfn.XLOOKUP(D2315,products!$A$2:$A$5902,products!$F$2:$F$5902)</f>
        <v>9</v>
      </c>
      <c r="N2315" s="3">
        <f t="shared" si="36"/>
        <v>167.44777777777779</v>
      </c>
      <c r="O2315" s="3" t="str" cm="1">
        <f t="array" ref="O2315">_xlfn.IFS(J2315="Furn","Furniture",J2315="Tech","Technology",J2315="OffSup","Office Supplies")</f>
        <v>Technology</v>
      </c>
      <c r="P2315" s="3" t="str" cm="1">
        <f t="array" ref="P2315">_xlfn.IFS(K2315="Bkcs","Bookcases",K2315="Phns","Phones",K2315="Acc","Accessories",K2315="Bndrs","Binders",K2315="Fstnrs","Fasteners")</f>
        <v>Binders</v>
      </c>
      <c r="Q2315" t="str">
        <f>IF(_xlfn.XLOOKUP(D2315,products!$A$2:$A$5902,products!$H$2:$H$5902,,0)=1,"Yes","No")</f>
        <v>No</v>
      </c>
    </row>
    <row r="2316" spans="1:17" x14ac:dyDescent="0.3">
      <c r="A2316" t="s">
        <v>13751</v>
      </c>
      <c r="B2316" s="4">
        <v>43552</v>
      </c>
      <c r="C2316" t="s">
        <v>13752</v>
      </c>
      <c r="D2316" t="s">
        <v>13755</v>
      </c>
      <c r="E2316" s="1">
        <v>43596</v>
      </c>
      <c r="F2316" t="s">
        <v>21</v>
      </c>
      <c r="G2316" t="str">
        <f>_xlfn.XLOOKUP(C2316,customers!$A$2:$A$5902,customers!$B$2:$B$5902,,0)</f>
        <v>Matthew Wilcox</v>
      </c>
      <c r="H2316" t="str">
        <f>_xlfn.XLOOKUP(C2316,customers!$A$2:$A$5902,customers!$G$2:$G$5902,,0)</f>
        <v>South</v>
      </c>
      <c r="I2316" t="str">
        <f>_xlfn.XLOOKUP(C2316,customers!$A$2:$A$5902,customers!$E$2:$E$5902,,0)</f>
        <v>Davistown</v>
      </c>
      <c r="J2316" t="str">
        <f>INDEX(products!$B$2:$B$5902,MATCH(D2316,products!$A$2:$A$5902,0))</f>
        <v>OffSup</v>
      </c>
      <c r="K2316" t="str">
        <f>INDEX(products!$C$2:$C$5902,MATCH(D2316,products!$A$2:$A$5902,0))</f>
        <v>Phns</v>
      </c>
      <c r="L2316" s="3">
        <f>INDEX(products!$E$2:$E$5902,MATCH(D2316,products!$A$2:$A$5902,0))</f>
        <v>2339.89</v>
      </c>
      <c r="M2316">
        <f>_xlfn.XLOOKUP(D2316,products!$A$2:$A$5902,products!$F$2:$F$5902)</f>
        <v>3</v>
      </c>
      <c r="N2316" s="3">
        <f t="shared" si="36"/>
        <v>779.96333333333325</v>
      </c>
      <c r="O2316" s="3" t="str" cm="1">
        <f t="array" ref="O2316">_xlfn.IFS(J2316="Furn","Furniture",J2316="Tech","Technology",J2316="OffSup","Office Supplies")</f>
        <v>Office Supplies</v>
      </c>
      <c r="P2316" s="3" t="str" cm="1">
        <f t="array" ref="P2316">_xlfn.IFS(K2316="Bkcs","Bookcases",K2316="Phns","Phones",K2316="Acc","Accessories",K2316="Bndrs","Binders",K2316="Fstnrs","Fasteners")</f>
        <v>Phones</v>
      </c>
      <c r="Q2316" t="str">
        <f>IF(_xlfn.XLOOKUP(D2316,products!$A$2:$A$5902,products!$H$2:$H$5902,,0)=1,"Yes","No")</f>
        <v>Yes</v>
      </c>
    </row>
    <row r="2317" spans="1:17" x14ac:dyDescent="0.3">
      <c r="A2317" t="s">
        <v>13757</v>
      </c>
      <c r="B2317" s="4">
        <v>44420</v>
      </c>
      <c r="C2317" t="s">
        <v>13758</v>
      </c>
      <c r="D2317" t="s">
        <v>13760</v>
      </c>
      <c r="E2317" s="1">
        <v>44742</v>
      </c>
      <c r="F2317" t="s">
        <v>74</v>
      </c>
      <c r="G2317" t="str">
        <f>_xlfn.XLOOKUP(C2317,customers!$A$2:$A$5902,customers!$B$2:$B$5902,,0)</f>
        <v>Michael Ortiz</v>
      </c>
      <c r="H2317" t="str">
        <f>_xlfn.XLOOKUP(C2317,customers!$A$2:$A$5902,customers!$G$2:$G$5902,,0)</f>
        <v>North</v>
      </c>
      <c r="I2317" t="str">
        <f>_xlfn.XLOOKUP(C2317,customers!$A$2:$A$5902,customers!$E$2:$E$5902,,0)</f>
        <v>Port Anthonyland</v>
      </c>
      <c r="J2317" t="str">
        <f>INDEX(products!$B$2:$B$5902,MATCH(D2317,products!$A$2:$A$5902,0))</f>
        <v>OffSup</v>
      </c>
      <c r="K2317" t="str">
        <f>INDEX(products!$C$2:$C$5902,MATCH(D2317,products!$A$2:$A$5902,0))</f>
        <v>Bkcs</v>
      </c>
      <c r="L2317" s="3">
        <f>INDEX(products!$E$2:$E$5902,MATCH(D2317,products!$A$2:$A$5902,0))</f>
        <v>3211.07</v>
      </c>
      <c r="M2317">
        <f>_xlfn.XLOOKUP(D2317,products!$A$2:$A$5902,products!$F$2:$F$5902)</f>
        <v>4</v>
      </c>
      <c r="N2317" s="3">
        <f t="shared" si="36"/>
        <v>802.76750000000004</v>
      </c>
      <c r="O2317" s="3" t="str" cm="1">
        <f t="array" ref="O2317">_xlfn.IFS(J2317="Furn","Furniture",J2317="Tech","Technology",J2317="OffSup","Office Supplies")</f>
        <v>Office Supplies</v>
      </c>
      <c r="P2317" s="3" t="str" cm="1">
        <f t="array" ref="P2317">_xlfn.IFS(K2317="Bkcs","Bookcases",K2317="Phns","Phones",K2317="Acc","Accessories",K2317="Bndrs","Binders",K2317="Fstnrs","Fasteners")</f>
        <v>Bookcases</v>
      </c>
      <c r="Q2317" t="str">
        <f>IF(_xlfn.XLOOKUP(D2317,products!$A$2:$A$5902,products!$H$2:$H$5902,,0)=1,"Yes","No")</f>
        <v>No</v>
      </c>
    </row>
    <row r="2318" spans="1:17" x14ac:dyDescent="0.3">
      <c r="A2318" t="s">
        <v>13762</v>
      </c>
      <c r="B2318" s="4">
        <v>43766</v>
      </c>
      <c r="C2318" t="s">
        <v>13763</v>
      </c>
      <c r="D2318" t="s">
        <v>13766</v>
      </c>
      <c r="E2318" s="1">
        <v>43840</v>
      </c>
      <c r="F2318" t="s">
        <v>35</v>
      </c>
      <c r="G2318" t="str">
        <f>_xlfn.XLOOKUP(C2318,customers!$A$2:$A$5902,customers!$B$2:$B$5902,,0)</f>
        <v>James Dickson</v>
      </c>
      <c r="H2318" t="str">
        <f>_xlfn.XLOOKUP(C2318,customers!$A$2:$A$5902,customers!$G$2:$G$5902,,0)</f>
        <v>West</v>
      </c>
      <c r="I2318" t="str">
        <f>_xlfn.XLOOKUP(C2318,customers!$A$2:$A$5902,customers!$E$2:$E$5902,,0)</f>
        <v>Brandyport</v>
      </c>
      <c r="J2318" t="str">
        <f>INDEX(products!$B$2:$B$5902,MATCH(D2318,products!$A$2:$A$5902,0))</f>
        <v>Furn</v>
      </c>
      <c r="K2318" t="str">
        <f>INDEX(products!$C$2:$C$5902,MATCH(D2318,products!$A$2:$A$5902,0))</f>
        <v>Phns</v>
      </c>
      <c r="L2318" s="3">
        <f>INDEX(products!$E$2:$E$5902,MATCH(D2318,products!$A$2:$A$5902,0))</f>
        <v>2609.62</v>
      </c>
      <c r="M2318">
        <f>_xlfn.XLOOKUP(D2318,products!$A$2:$A$5902,products!$F$2:$F$5902)</f>
        <v>10</v>
      </c>
      <c r="N2318" s="3">
        <f t="shared" si="36"/>
        <v>260.96199999999999</v>
      </c>
      <c r="O2318" s="3" t="str" cm="1">
        <f t="array" ref="O2318">_xlfn.IFS(J2318="Furn","Furniture",J2318="Tech","Technology",J2318="OffSup","Office Supplies")</f>
        <v>Furniture</v>
      </c>
      <c r="P2318" s="3" t="str" cm="1">
        <f t="array" ref="P2318">_xlfn.IFS(K2318="Bkcs","Bookcases",K2318="Phns","Phones",K2318="Acc","Accessories",K2318="Bndrs","Binders",K2318="Fstnrs","Fasteners")</f>
        <v>Phones</v>
      </c>
      <c r="Q2318" t="str">
        <f>IF(_xlfn.XLOOKUP(D2318,products!$A$2:$A$5902,products!$H$2:$H$5902,,0)=1,"Yes","No")</f>
        <v>No</v>
      </c>
    </row>
    <row r="2319" spans="1:17" x14ac:dyDescent="0.3">
      <c r="A2319" t="s">
        <v>13768</v>
      </c>
      <c r="B2319" s="4">
        <v>44133</v>
      </c>
      <c r="C2319" t="s">
        <v>13769</v>
      </c>
      <c r="D2319" t="s">
        <v>13772</v>
      </c>
      <c r="E2319" s="1">
        <v>44464</v>
      </c>
      <c r="F2319" t="s">
        <v>21</v>
      </c>
      <c r="G2319" t="str">
        <f>_xlfn.XLOOKUP(C2319,customers!$A$2:$A$5902,customers!$B$2:$B$5902,,0)</f>
        <v>Veronica Ayala</v>
      </c>
      <c r="H2319" t="str">
        <f>_xlfn.XLOOKUP(C2319,customers!$A$2:$A$5902,customers!$G$2:$G$5902,,0)</f>
        <v>East</v>
      </c>
      <c r="I2319" t="str">
        <f>_xlfn.XLOOKUP(C2319,customers!$A$2:$A$5902,customers!$E$2:$E$5902,,0)</f>
        <v>Port Vanessatown</v>
      </c>
      <c r="J2319" t="str">
        <f>INDEX(products!$B$2:$B$5902,MATCH(D2319,products!$A$2:$A$5902,0))</f>
        <v>Furn</v>
      </c>
      <c r="K2319" t="str">
        <f>INDEX(products!$C$2:$C$5902,MATCH(D2319,products!$A$2:$A$5902,0))</f>
        <v>Fstnrs</v>
      </c>
      <c r="L2319" s="3">
        <f>INDEX(products!$E$2:$E$5902,MATCH(D2319,products!$A$2:$A$5902,0))</f>
        <v>2759.68</v>
      </c>
      <c r="M2319">
        <f>_xlfn.XLOOKUP(D2319,products!$A$2:$A$5902,products!$F$2:$F$5902)</f>
        <v>4</v>
      </c>
      <c r="N2319" s="3">
        <f t="shared" si="36"/>
        <v>689.92</v>
      </c>
      <c r="O2319" s="3" t="str" cm="1">
        <f t="array" ref="O2319">_xlfn.IFS(J2319="Furn","Furniture",J2319="Tech","Technology",J2319="OffSup","Office Supplies")</f>
        <v>Furniture</v>
      </c>
      <c r="P2319" s="3" t="str" cm="1">
        <f t="array" ref="P2319">_xlfn.IFS(K2319="Bkcs","Bookcases",K2319="Phns","Phones",K2319="Acc","Accessories",K2319="Bndrs","Binders",K2319="Fstnrs","Fasteners")</f>
        <v>Fasteners</v>
      </c>
      <c r="Q2319" t="str">
        <f>IF(_xlfn.XLOOKUP(D2319,products!$A$2:$A$5902,products!$H$2:$H$5902,,0)=1,"Yes","No")</f>
        <v>No</v>
      </c>
    </row>
    <row r="2320" spans="1:17" x14ac:dyDescent="0.3">
      <c r="A2320" s="2" t="s">
        <v>13774</v>
      </c>
      <c r="B2320" s="4">
        <v>43568</v>
      </c>
      <c r="C2320" t="s">
        <v>13775</v>
      </c>
      <c r="D2320" t="s">
        <v>13778</v>
      </c>
      <c r="E2320" s="1">
        <v>43709</v>
      </c>
      <c r="F2320" t="s">
        <v>35</v>
      </c>
      <c r="G2320" t="str">
        <f>_xlfn.XLOOKUP(C2320,customers!$A$2:$A$5902,customers!$B$2:$B$5902,,0)</f>
        <v>Sarah Boone</v>
      </c>
      <c r="H2320" t="str">
        <f>_xlfn.XLOOKUP(C2320,customers!$A$2:$A$5902,customers!$G$2:$G$5902,,0)</f>
        <v>East</v>
      </c>
      <c r="I2320" t="str">
        <f>_xlfn.XLOOKUP(C2320,customers!$A$2:$A$5902,customers!$E$2:$E$5902,,0)</f>
        <v>Pamelaburgh</v>
      </c>
      <c r="J2320" t="str">
        <f>INDEX(products!$B$2:$B$5902,MATCH(D2320,products!$A$2:$A$5902,0))</f>
        <v>Tech</v>
      </c>
      <c r="K2320" t="str">
        <f>INDEX(products!$C$2:$C$5902,MATCH(D2320,products!$A$2:$A$5902,0))</f>
        <v>Bndrs</v>
      </c>
      <c r="L2320" s="3">
        <f>INDEX(products!$E$2:$E$5902,MATCH(D2320,products!$A$2:$A$5902,0))</f>
        <v>3941.98</v>
      </c>
      <c r="M2320">
        <f>_xlfn.XLOOKUP(D2320,products!$A$2:$A$5902,products!$F$2:$F$5902)</f>
        <v>10</v>
      </c>
      <c r="N2320" s="3">
        <f t="shared" si="36"/>
        <v>394.19799999999998</v>
      </c>
      <c r="O2320" s="3" t="str" cm="1">
        <f t="array" ref="O2320">_xlfn.IFS(J2320="Furn","Furniture",J2320="Tech","Technology",J2320="OffSup","Office Supplies")</f>
        <v>Technology</v>
      </c>
      <c r="P2320" s="3" t="str" cm="1">
        <f t="array" ref="P2320">_xlfn.IFS(K2320="Bkcs","Bookcases",K2320="Phns","Phones",K2320="Acc","Accessories",K2320="Bndrs","Binders",K2320="Fstnrs","Fasteners")</f>
        <v>Binders</v>
      </c>
      <c r="Q2320" t="str">
        <f>IF(_xlfn.XLOOKUP(D2320,products!$A$2:$A$5902,products!$H$2:$H$5902,,0)=1,"Yes","No")</f>
        <v>Yes</v>
      </c>
    </row>
    <row r="2321" spans="1:17" x14ac:dyDescent="0.3">
      <c r="A2321" t="s">
        <v>13780</v>
      </c>
      <c r="B2321" s="4">
        <v>44181</v>
      </c>
      <c r="C2321" t="s">
        <v>13781</v>
      </c>
      <c r="D2321" t="s">
        <v>13784</v>
      </c>
      <c r="E2321" s="1">
        <v>44539</v>
      </c>
      <c r="F2321" t="s">
        <v>21</v>
      </c>
      <c r="G2321" t="str">
        <f>_xlfn.XLOOKUP(C2321,customers!$A$2:$A$5902,customers!$B$2:$B$5902,,0)</f>
        <v>Alec Adkins</v>
      </c>
      <c r="H2321" t="str">
        <f>_xlfn.XLOOKUP(C2321,customers!$A$2:$A$5902,customers!$G$2:$G$5902,,0)</f>
        <v>West</v>
      </c>
      <c r="I2321" t="str">
        <f>_xlfn.XLOOKUP(C2321,customers!$A$2:$A$5902,customers!$E$2:$E$5902,,0)</f>
        <v>Thompsonfort</v>
      </c>
      <c r="J2321" t="str">
        <f>INDEX(products!$B$2:$B$5902,MATCH(D2321,products!$A$2:$A$5902,0))</f>
        <v>OffSup</v>
      </c>
      <c r="K2321" t="str">
        <f>INDEX(products!$C$2:$C$5902,MATCH(D2321,products!$A$2:$A$5902,0))</f>
        <v>Bkcs</v>
      </c>
      <c r="L2321" s="3">
        <f>INDEX(products!$E$2:$E$5902,MATCH(D2321,products!$A$2:$A$5902,0))</f>
        <v>1643.22</v>
      </c>
      <c r="M2321">
        <f>_xlfn.XLOOKUP(D2321,products!$A$2:$A$5902,products!$F$2:$F$5902)</f>
        <v>1</v>
      </c>
      <c r="N2321" s="3">
        <f t="shared" si="36"/>
        <v>1643.22</v>
      </c>
      <c r="O2321" s="3" t="str" cm="1">
        <f t="array" ref="O2321">_xlfn.IFS(J2321="Furn","Furniture",J2321="Tech","Technology",J2321="OffSup","Office Supplies")</f>
        <v>Office Supplies</v>
      </c>
      <c r="P2321" s="3" t="str" cm="1">
        <f t="array" ref="P2321">_xlfn.IFS(K2321="Bkcs","Bookcases",K2321="Phns","Phones",K2321="Acc","Accessories",K2321="Bndrs","Binders",K2321="Fstnrs","Fasteners")</f>
        <v>Bookcases</v>
      </c>
      <c r="Q2321" t="str">
        <f>IF(_xlfn.XLOOKUP(D2321,products!$A$2:$A$5902,products!$H$2:$H$5902,,0)=1,"Yes","No")</f>
        <v>No</v>
      </c>
    </row>
    <row r="2322" spans="1:17" x14ac:dyDescent="0.3">
      <c r="A2322" t="s">
        <v>13786</v>
      </c>
      <c r="B2322" s="4">
        <v>44321</v>
      </c>
      <c r="C2322" t="s">
        <v>13787</v>
      </c>
      <c r="D2322" t="s">
        <v>13790</v>
      </c>
      <c r="E2322" s="1">
        <v>44518</v>
      </c>
      <c r="F2322" t="s">
        <v>74</v>
      </c>
      <c r="G2322" t="str">
        <f>_xlfn.XLOOKUP(C2322,customers!$A$2:$A$5902,customers!$B$2:$B$5902,,0)</f>
        <v>Virginia Underwood</v>
      </c>
      <c r="H2322" t="str">
        <f>_xlfn.XLOOKUP(C2322,customers!$A$2:$A$5902,customers!$G$2:$G$5902,,0)</f>
        <v>East</v>
      </c>
      <c r="I2322" t="str">
        <f>_xlfn.XLOOKUP(C2322,customers!$A$2:$A$5902,customers!$E$2:$E$5902,,0)</f>
        <v>Waltermouth</v>
      </c>
      <c r="J2322" t="str">
        <f>INDEX(products!$B$2:$B$5902,MATCH(D2322,products!$A$2:$A$5902,0))</f>
        <v>Tech</v>
      </c>
      <c r="K2322" t="str">
        <f>INDEX(products!$C$2:$C$5902,MATCH(D2322,products!$A$2:$A$5902,0))</f>
        <v>Phns</v>
      </c>
      <c r="L2322" s="3">
        <f>INDEX(products!$E$2:$E$5902,MATCH(D2322,products!$A$2:$A$5902,0))</f>
        <v>3063.24</v>
      </c>
      <c r="M2322">
        <f>_xlfn.XLOOKUP(D2322,products!$A$2:$A$5902,products!$F$2:$F$5902)</f>
        <v>6</v>
      </c>
      <c r="N2322" s="3">
        <f t="shared" si="36"/>
        <v>510.53999999999996</v>
      </c>
      <c r="O2322" s="3" t="str" cm="1">
        <f t="array" ref="O2322">_xlfn.IFS(J2322="Furn","Furniture",J2322="Tech","Technology",J2322="OffSup","Office Supplies")</f>
        <v>Technology</v>
      </c>
      <c r="P2322" s="3" t="str" cm="1">
        <f t="array" ref="P2322">_xlfn.IFS(K2322="Bkcs","Bookcases",K2322="Phns","Phones",K2322="Acc","Accessories",K2322="Bndrs","Binders",K2322="Fstnrs","Fasteners")</f>
        <v>Phones</v>
      </c>
      <c r="Q2322" t="str">
        <f>IF(_xlfn.XLOOKUP(D2322,products!$A$2:$A$5902,products!$H$2:$H$5902,,0)=1,"Yes","No")</f>
        <v>Yes</v>
      </c>
    </row>
    <row r="2323" spans="1:17" x14ac:dyDescent="0.3">
      <c r="A2323" t="s">
        <v>13792</v>
      </c>
      <c r="B2323" s="4">
        <v>45111</v>
      </c>
      <c r="C2323" t="s">
        <v>13793</v>
      </c>
      <c r="D2323" t="s">
        <v>13796</v>
      </c>
      <c r="E2323" s="1">
        <v>45282</v>
      </c>
      <c r="F2323" t="s">
        <v>21</v>
      </c>
      <c r="G2323" t="str">
        <f>_xlfn.XLOOKUP(C2323,customers!$A$2:$A$5902,customers!$B$2:$B$5902,,0)</f>
        <v>Brian Burgess</v>
      </c>
      <c r="H2323" t="str">
        <f>_xlfn.XLOOKUP(C2323,customers!$A$2:$A$5902,customers!$G$2:$G$5902,,0)</f>
        <v>East</v>
      </c>
      <c r="I2323" t="str">
        <f>_xlfn.XLOOKUP(C2323,customers!$A$2:$A$5902,customers!$E$2:$E$5902,,0)</f>
        <v>Derrickfort</v>
      </c>
      <c r="J2323" t="str">
        <f>INDEX(products!$B$2:$B$5902,MATCH(D2323,products!$A$2:$A$5902,0))</f>
        <v>Furn</v>
      </c>
      <c r="K2323" t="str">
        <f>INDEX(products!$C$2:$C$5902,MATCH(D2323,products!$A$2:$A$5902,0))</f>
        <v>Bkcs</v>
      </c>
      <c r="L2323" s="3">
        <f>INDEX(products!$E$2:$E$5902,MATCH(D2323,products!$A$2:$A$5902,0))</f>
        <v>1327.15</v>
      </c>
      <c r="M2323">
        <f>_xlfn.XLOOKUP(D2323,products!$A$2:$A$5902,products!$F$2:$F$5902)</f>
        <v>10</v>
      </c>
      <c r="N2323" s="3">
        <f t="shared" si="36"/>
        <v>132.715</v>
      </c>
      <c r="O2323" s="3" t="str" cm="1">
        <f t="array" ref="O2323">_xlfn.IFS(J2323="Furn","Furniture",J2323="Tech","Technology",J2323="OffSup","Office Supplies")</f>
        <v>Furniture</v>
      </c>
      <c r="P2323" s="3" t="str" cm="1">
        <f t="array" ref="P2323">_xlfn.IFS(K2323="Bkcs","Bookcases",K2323="Phns","Phones",K2323="Acc","Accessories",K2323="Bndrs","Binders",K2323="Fstnrs","Fasteners")</f>
        <v>Bookcases</v>
      </c>
      <c r="Q2323" t="str">
        <f>IF(_xlfn.XLOOKUP(D2323,products!$A$2:$A$5902,products!$H$2:$H$5902,,0)=1,"Yes","No")</f>
        <v>No</v>
      </c>
    </row>
    <row r="2324" spans="1:17" x14ac:dyDescent="0.3">
      <c r="A2324" t="s">
        <v>13798</v>
      </c>
      <c r="B2324" s="4">
        <v>44781</v>
      </c>
      <c r="C2324" t="s">
        <v>13799</v>
      </c>
      <c r="D2324" t="s">
        <v>13802</v>
      </c>
      <c r="E2324" s="1">
        <v>44928</v>
      </c>
      <c r="F2324" t="s">
        <v>21</v>
      </c>
      <c r="G2324" t="str">
        <f>_xlfn.XLOOKUP(C2324,customers!$A$2:$A$5902,customers!$B$2:$B$5902,,0)</f>
        <v>Todd Harrington</v>
      </c>
      <c r="H2324" t="str">
        <f>_xlfn.XLOOKUP(C2324,customers!$A$2:$A$5902,customers!$G$2:$G$5902,,0)</f>
        <v>South</v>
      </c>
      <c r="I2324" t="str">
        <f>_xlfn.XLOOKUP(C2324,customers!$A$2:$A$5902,customers!$E$2:$E$5902,,0)</f>
        <v>Collinsland</v>
      </c>
      <c r="J2324" t="str">
        <f>INDEX(products!$B$2:$B$5902,MATCH(D2324,products!$A$2:$A$5902,0))</f>
        <v>OffSup</v>
      </c>
      <c r="K2324" t="str">
        <f>INDEX(products!$C$2:$C$5902,MATCH(D2324,products!$A$2:$A$5902,0))</f>
        <v>Bkcs</v>
      </c>
      <c r="L2324" s="3">
        <f>INDEX(products!$E$2:$E$5902,MATCH(D2324,products!$A$2:$A$5902,0))</f>
        <v>3493.08</v>
      </c>
      <c r="M2324">
        <f>_xlfn.XLOOKUP(D2324,products!$A$2:$A$5902,products!$F$2:$F$5902)</f>
        <v>7</v>
      </c>
      <c r="N2324" s="3">
        <f t="shared" si="36"/>
        <v>499.01142857142855</v>
      </c>
      <c r="O2324" s="3" t="str" cm="1">
        <f t="array" ref="O2324">_xlfn.IFS(J2324="Furn","Furniture",J2324="Tech","Technology",J2324="OffSup","Office Supplies")</f>
        <v>Office Supplies</v>
      </c>
      <c r="P2324" s="3" t="str" cm="1">
        <f t="array" ref="P2324">_xlfn.IFS(K2324="Bkcs","Bookcases",K2324="Phns","Phones",K2324="Acc","Accessories",K2324="Bndrs","Binders",K2324="Fstnrs","Fasteners")</f>
        <v>Bookcases</v>
      </c>
      <c r="Q2324" t="str">
        <f>IF(_xlfn.XLOOKUP(D2324,products!$A$2:$A$5902,products!$H$2:$H$5902,,0)=1,"Yes","No")</f>
        <v>No</v>
      </c>
    </row>
    <row r="2325" spans="1:17" x14ac:dyDescent="0.3">
      <c r="A2325" t="s">
        <v>13804</v>
      </c>
      <c r="B2325" s="4">
        <v>45297</v>
      </c>
      <c r="C2325" t="s">
        <v>13805</v>
      </c>
      <c r="D2325" t="s">
        <v>13808</v>
      </c>
      <c r="E2325" s="1">
        <v>45571</v>
      </c>
      <c r="F2325" t="s">
        <v>35</v>
      </c>
      <c r="G2325" t="str">
        <f>_xlfn.XLOOKUP(C2325,customers!$A$2:$A$5902,customers!$B$2:$B$5902,,0)</f>
        <v>Bethany Evans</v>
      </c>
      <c r="H2325" t="str">
        <f>_xlfn.XLOOKUP(C2325,customers!$A$2:$A$5902,customers!$G$2:$G$5902,,0)</f>
        <v>East</v>
      </c>
      <c r="I2325" t="str">
        <f>_xlfn.XLOOKUP(C2325,customers!$A$2:$A$5902,customers!$E$2:$E$5902,,0)</f>
        <v>Haydenport</v>
      </c>
      <c r="J2325" t="str">
        <f>INDEX(products!$B$2:$B$5902,MATCH(D2325,products!$A$2:$A$5902,0))</f>
        <v>OffSup</v>
      </c>
      <c r="K2325" t="str">
        <f>INDEX(products!$C$2:$C$5902,MATCH(D2325,products!$A$2:$A$5902,0))</f>
        <v>Phns</v>
      </c>
      <c r="L2325" s="3">
        <f>INDEX(products!$E$2:$E$5902,MATCH(D2325,products!$A$2:$A$5902,0))</f>
        <v>973.28</v>
      </c>
      <c r="M2325">
        <f>_xlfn.XLOOKUP(D2325,products!$A$2:$A$5902,products!$F$2:$F$5902)</f>
        <v>3</v>
      </c>
      <c r="N2325" s="3">
        <f t="shared" si="36"/>
        <v>324.42666666666668</v>
      </c>
      <c r="O2325" s="3" t="str" cm="1">
        <f t="array" ref="O2325">_xlfn.IFS(J2325="Furn","Furniture",J2325="Tech","Technology",J2325="OffSup","Office Supplies")</f>
        <v>Office Supplies</v>
      </c>
      <c r="P2325" s="3" t="str" cm="1">
        <f t="array" ref="P2325">_xlfn.IFS(K2325="Bkcs","Bookcases",K2325="Phns","Phones",K2325="Acc","Accessories",K2325="Bndrs","Binders",K2325="Fstnrs","Fasteners")</f>
        <v>Phones</v>
      </c>
      <c r="Q2325" t="str">
        <f>IF(_xlfn.XLOOKUP(D2325,products!$A$2:$A$5902,products!$H$2:$H$5902,,0)=1,"Yes","No")</f>
        <v>No</v>
      </c>
    </row>
    <row r="2326" spans="1:17" x14ac:dyDescent="0.3">
      <c r="A2326" t="s">
        <v>13810</v>
      </c>
      <c r="B2326" s="4">
        <v>43547</v>
      </c>
      <c r="C2326" t="s">
        <v>13811</v>
      </c>
      <c r="D2326" t="s">
        <v>13813</v>
      </c>
      <c r="E2326" s="1">
        <v>43599</v>
      </c>
      <c r="F2326" t="s">
        <v>74</v>
      </c>
      <c r="G2326" t="str">
        <f>_xlfn.XLOOKUP(C2326,customers!$A$2:$A$5902,customers!$B$2:$B$5902,,0)</f>
        <v>Richard Anderson</v>
      </c>
      <c r="H2326" t="str">
        <f>_xlfn.XLOOKUP(C2326,customers!$A$2:$A$5902,customers!$G$2:$G$5902,,0)</f>
        <v>North</v>
      </c>
      <c r="I2326" t="str">
        <f>_xlfn.XLOOKUP(C2326,customers!$A$2:$A$5902,customers!$E$2:$E$5902,,0)</f>
        <v>Janiceview</v>
      </c>
      <c r="J2326" t="str">
        <f>INDEX(products!$B$2:$B$5902,MATCH(D2326,products!$A$2:$A$5902,0))</f>
        <v>OffSup</v>
      </c>
      <c r="K2326" t="str">
        <f>INDEX(products!$C$2:$C$5902,MATCH(D2326,products!$A$2:$A$5902,0))</f>
        <v>Bkcs</v>
      </c>
      <c r="L2326" s="3">
        <f>INDEX(products!$E$2:$E$5902,MATCH(D2326,products!$A$2:$A$5902,0))</f>
        <v>780.98</v>
      </c>
      <c r="M2326">
        <f>_xlfn.XLOOKUP(D2326,products!$A$2:$A$5902,products!$F$2:$F$5902)</f>
        <v>1</v>
      </c>
      <c r="N2326" s="3">
        <f t="shared" si="36"/>
        <v>780.98</v>
      </c>
      <c r="O2326" s="3" t="str" cm="1">
        <f t="array" ref="O2326">_xlfn.IFS(J2326="Furn","Furniture",J2326="Tech","Technology",J2326="OffSup","Office Supplies")</f>
        <v>Office Supplies</v>
      </c>
      <c r="P2326" s="3" t="str" cm="1">
        <f t="array" ref="P2326">_xlfn.IFS(K2326="Bkcs","Bookcases",K2326="Phns","Phones",K2326="Acc","Accessories",K2326="Bndrs","Binders",K2326="Fstnrs","Fasteners")</f>
        <v>Bookcases</v>
      </c>
      <c r="Q2326" t="str">
        <f>IF(_xlfn.XLOOKUP(D2326,products!$A$2:$A$5902,products!$H$2:$H$5902,,0)=1,"Yes","No")</f>
        <v>No</v>
      </c>
    </row>
    <row r="2327" spans="1:17" x14ac:dyDescent="0.3">
      <c r="A2327" t="s">
        <v>13815</v>
      </c>
      <c r="B2327" s="4">
        <v>44633</v>
      </c>
      <c r="C2327" t="s">
        <v>13816</v>
      </c>
      <c r="D2327" t="s">
        <v>13819</v>
      </c>
      <c r="E2327" s="1">
        <v>44719</v>
      </c>
      <c r="F2327" t="s">
        <v>35</v>
      </c>
      <c r="G2327" t="str">
        <f>_xlfn.XLOOKUP(C2327,customers!$A$2:$A$5902,customers!$B$2:$B$5902,,0)</f>
        <v>Oscar Benson</v>
      </c>
      <c r="H2327" t="str">
        <f>_xlfn.XLOOKUP(C2327,customers!$A$2:$A$5902,customers!$G$2:$G$5902,,0)</f>
        <v>East</v>
      </c>
      <c r="I2327" t="str">
        <f>_xlfn.XLOOKUP(C2327,customers!$A$2:$A$5902,customers!$E$2:$E$5902,,0)</f>
        <v>New Gregory</v>
      </c>
      <c r="J2327" t="str">
        <f>INDEX(products!$B$2:$B$5902,MATCH(D2327,products!$A$2:$A$5902,0))</f>
        <v>Tech</v>
      </c>
      <c r="K2327" t="str">
        <f>INDEX(products!$C$2:$C$5902,MATCH(D2327,products!$A$2:$A$5902,0))</f>
        <v>Bkcs</v>
      </c>
      <c r="L2327" s="3">
        <f>INDEX(products!$E$2:$E$5902,MATCH(D2327,products!$A$2:$A$5902,0))</f>
        <v>1519.43</v>
      </c>
      <c r="M2327">
        <f>_xlfn.XLOOKUP(D2327,products!$A$2:$A$5902,products!$F$2:$F$5902)</f>
        <v>9</v>
      </c>
      <c r="N2327" s="3">
        <f t="shared" si="36"/>
        <v>168.82555555555555</v>
      </c>
      <c r="O2327" s="3" t="str" cm="1">
        <f t="array" ref="O2327">_xlfn.IFS(J2327="Furn","Furniture",J2327="Tech","Technology",J2327="OffSup","Office Supplies")</f>
        <v>Technology</v>
      </c>
      <c r="P2327" s="3" t="str" cm="1">
        <f t="array" ref="P2327">_xlfn.IFS(K2327="Bkcs","Bookcases",K2327="Phns","Phones",K2327="Acc","Accessories",K2327="Bndrs","Binders",K2327="Fstnrs","Fasteners")</f>
        <v>Bookcases</v>
      </c>
      <c r="Q2327" t="str">
        <f>IF(_xlfn.XLOOKUP(D2327,products!$A$2:$A$5902,products!$H$2:$H$5902,,0)=1,"Yes","No")</f>
        <v>No</v>
      </c>
    </row>
    <row r="2328" spans="1:17" x14ac:dyDescent="0.3">
      <c r="A2328" t="s">
        <v>13821</v>
      </c>
      <c r="B2328" s="4">
        <v>43668</v>
      </c>
      <c r="C2328" t="s">
        <v>13822</v>
      </c>
      <c r="D2328" t="s">
        <v>13824</v>
      </c>
      <c r="E2328" s="1">
        <v>43699</v>
      </c>
      <c r="F2328" t="s">
        <v>35</v>
      </c>
      <c r="G2328" t="str">
        <f>_xlfn.XLOOKUP(C2328,customers!$A$2:$A$5902,customers!$B$2:$B$5902,,0)</f>
        <v>Brian Santana</v>
      </c>
      <c r="H2328" t="str">
        <f>_xlfn.XLOOKUP(C2328,customers!$A$2:$A$5902,customers!$G$2:$G$5902,,0)</f>
        <v>South</v>
      </c>
      <c r="I2328" t="str">
        <f>_xlfn.XLOOKUP(C2328,customers!$A$2:$A$5902,customers!$E$2:$E$5902,,0)</f>
        <v>Kennethview</v>
      </c>
      <c r="J2328" t="str">
        <f>INDEX(products!$B$2:$B$5902,MATCH(D2328,products!$A$2:$A$5902,0))</f>
        <v>OffSup</v>
      </c>
      <c r="K2328" t="str">
        <f>INDEX(products!$C$2:$C$5902,MATCH(D2328,products!$A$2:$A$5902,0))</f>
        <v>Bndrs</v>
      </c>
      <c r="L2328" s="3">
        <f>INDEX(products!$E$2:$E$5902,MATCH(D2328,products!$A$2:$A$5902,0))</f>
        <v>737.52</v>
      </c>
      <c r="M2328">
        <f>_xlfn.XLOOKUP(D2328,products!$A$2:$A$5902,products!$F$2:$F$5902)</f>
        <v>3</v>
      </c>
      <c r="N2328" s="3">
        <f t="shared" si="36"/>
        <v>245.84</v>
      </c>
      <c r="O2328" s="3" t="str" cm="1">
        <f t="array" ref="O2328">_xlfn.IFS(J2328="Furn","Furniture",J2328="Tech","Technology",J2328="OffSup","Office Supplies")</f>
        <v>Office Supplies</v>
      </c>
      <c r="P2328" s="3" t="str" cm="1">
        <f t="array" ref="P2328">_xlfn.IFS(K2328="Bkcs","Bookcases",K2328="Phns","Phones",K2328="Acc","Accessories",K2328="Bndrs","Binders",K2328="Fstnrs","Fasteners")</f>
        <v>Binders</v>
      </c>
      <c r="Q2328" t="str">
        <f>IF(_xlfn.XLOOKUP(D2328,products!$A$2:$A$5902,products!$H$2:$H$5902,,0)=1,"Yes","No")</f>
        <v>No</v>
      </c>
    </row>
    <row r="2329" spans="1:17" x14ac:dyDescent="0.3">
      <c r="A2329" t="s">
        <v>13826</v>
      </c>
      <c r="B2329" s="4">
        <v>44759</v>
      </c>
      <c r="C2329" s="2" t="s">
        <v>13827</v>
      </c>
      <c r="D2329" t="s">
        <v>13830</v>
      </c>
      <c r="E2329" s="1">
        <v>44872</v>
      </c>
      <c r="F2329" t="s">
        <v>74</v>
      </c>
      <c r="G2329" t="str">
        <f>_xlfn.XLOOKUP(C2329,customers!$A$2:$A$5902,customers!$B$2:$B$5902,,0)</f>
        <v>Trevor Bailey</v>
      </c>
      <c r="H2329" t="str">
        <f>_xlfn.XLOOKUP(C2329,customers!$A$2:$A$5902,customers!$G$2:$G$5902,,0)</f>
        <v>East</v>
      </c>
      <c r="I2329" t="str">
        <f>_xlfn.XLOOKUP(C2329,customers!$A$2:$A$5902,customers!$E$2:$E$5902,,0)</f>
        <v>West Cody</v>
      </c>
      <c r="J2329" t="str">
        <f>INDEX(products!$B$2:$B$5902,MATCH(D2329,products!$A$2:$A$5902,0))</f>
        <v>OffSup</v>
      </c>
      <c r="K2329" t="str">
        <f>INDEX(products!$C$2:$C$5902,MATCH(D2329,products!$A$2:$A$5902,0))</f>
        <v>Bndrs</v>
      </c>
      <c r="L2329" s="3">
        <f>INDEX(products!$E$2:$E$5902,MATCH(D2329,products!$A$2:$A$5902,0))</f>
        <v>364.75</v>
      </c>
      <c r="M2329">
        <f>_xlfn.XLOOKUP(D2329,products!$A$2:$A$5902,products!$F$2:$F$5902)</f>
        <v>6</v>
      </c>
      <c r="N2329" s="3">
        <f t="shared" si="36"/>
        <v>60.791666666666664</v>
      </c>
      <c r="O2329" s="3" t="str" cm="1">
        <f t="array" ref="O2329">_xlfn.IFS(J2329="Furn","Furniture",J2329="Tech","Technology",J2329="OffSup","Office Supplies")</f>
        <v>Office Supplies</v>
      </c>
      <c r="P2329" s="3" t="str" cm="1">
        <f t="array" ref="P2329">_xlfn.IFS(K2329="Bkcs","Bookcases",K2329="Phns","Phones",K2329="Acc","Accessories",K2329="Bndrs","Binders",K2329="Fstnrs","Fasteners")</f>
        <v>Binders</v>
      </c>
      <c r="Q2329" t="str">
        <f>IF(_xlfn.XLOOKUP(D2329,products!$A$2:$A$5902,products!$H$2:$H$5902,,0)=1,"Yes","No")</f>
        <v>Yes</v>
      </c>
    </row>
    <row r="2330" spans="1:17" x14ac:dyDescent="0.3">
      <c r="A2330" t="s">
        <v>13832</v>
      </c>
      <c r="B2330" s="4">
        <v>44120</v>
      </c>
      <c r="C2330" t="s">
        <v>13833</v>
      </c>
      <c r="D2330" t="s">
        <v>13835</v>
      </c>
      <c r="E2330" s="1">
        <v>44173</v>
      </c>
      <c r="F2330" t="s">
        <v>74</v>
      </c>
      <c r="G2330" t="str">
        <f>_xlfn.XLOOKUP(C2330,customers!$A$2:$A$5902,customers!$B$2:$B$5902,,0)</f>
        <v>Michael Harrington</v>
      </c>
      <c r="H2330" t="str">
        <f>_xlfn.XLOOKUP(C2330,customers!$A$2:$A$5902,customers!$G$2:$G$5902,,0)</f>
        <v>East</v>
      </c>
      <c r="I2330" t="str">
        <f>_xlfn.XLOOKUP(C2330,customers!$A$2:$A$5902,customers!$E$2:$E$5902,,0)</f>
        <v>West David</v>
      </c>
      <c r="J2330" t="str">
        <f>INDEX(products!$B$2:$B$5902,MATCH(D2330,products!$A$2:$A$5902,0))</f>
        <v>OffSup</v>
      </c>
      <c r="K2330" t="str">
        <f>INDEX(products!$C$2:$C$5902,MATCH(D2330,products!$A$2:$A$5902,0))</f>
        <v>Fstnrs</v>
      </c>
      <c r="L2330" s="3">
        <f>INDEX(products!$E$2:$E$5902,MATCH(D2330,products!$A$2:$A$5902,0))</f>
        <v>4749.6400000000003</v>
      </c>
      <c r="M2330">
        <f>_xlfn.XLOOKUP(D2330,products!$A$2:$A$5902,products!$F$2:$F$5902)</f>
        <v>10</v>
      </c>
      <c r="N2330" s="3">
        <f t="shared" si="36"/>
        <v>474.96400000000006</v>
      </c>
      <c r="O2330" s="3" t="str" cm="1">
        <f t="array" ref="O2330">_xlfn.IFS(J2330="Furn","Furniture",J2330="Tech","Technology",J2330="OffSup","Office Supplies")</f>
        <v>Office Supplies</v>
      </c>
      <c r="P2330" s="3" t="str" cm="1">
        <f t="array" ref="P2330">_xlfn.IFS(K2330="Bkcs","Bookcases",K2330="Phns","Phones",K2330="Acc","Accessories",K2330="Bndrs","Binders",K2330="Fstnrs","Fasteners")</f>
        <v>Fasteners</v>
      </c>
      <c r="Q2330" t="str">
        <f>IF(_xlfn.XLOOKUP(D2330,products!$A$2:$A$5902,products!$H$2:$H$5902,,0)=1,"Yes","No")</f>
        <v>Yes</v>
      </c>
    </row>
    <row r="2331" spans="1:17" x14ac:dyDescent="0.3">
      <c r="A2331" t="s">
        <v>13837</v>
      </c>
      <c r="B2331" s="4">
        <v>43741</v>
      </c>
      <c r="C2331" t="s">
        <v>13838</v>
      </c>
      <c r="D2331" t="s">
        <v>13841</v>
      </c>
      <c r="E2331" s="1">
        <v>44021</v>
      </c>
      <c r="F2331" t="s">
        <v>21</v>
      </c>
      <c r="G2331" t="str">
        <f>_xlfn.XLOOKUP(C2331,customers!$A$2:$A$5902,customers!$B$2:$B$5902,,0)</f>
        <v>Samantha Mack</v>
      </c>
      <c r="H2331" t="str">
        <f>_xlfn.XLOOKUP(C2331,customers!$A$2:$A$5902,customers!$G$2:$G$5902,,0)</f>
        <v>West</v>
      </c>
      <c r="I2331" t="str">
        <f>_xlfn.XLOOKUP(C2331,customers!$A$2:$A$5902,customers!$E$2:$E$5902,,0)</f>
        <v>West Terrance</v>
      </c>
      <c r="J2331" t="str">
        <f>INDEX(products!$B$2:$B$5902,MATCH(D2331,products!$A$2:$A$5902,0))</f>
        <v>OffSup</v>
      </c>
      <c r="K2331" t="str">
        <f>INDEX(products!$C$2:$C$5902,MATCH(D2331,products!$A$2:$A$5902,0))</f>
        <v>Fstnrs</v>
      </c>
      <c r="L2331" s="3">
        <f>INDEX(products!$E$2:$E$5902,MATCH(D2331,products!$A$2:$A$5902,0))</f>
        <v>4674.99</v>
      </c>
      <c r="M2331">
        <f>_xlfn.XLOOKUP(D2331,products!$A$2:$A$5902,products!$F$2:$F$5902)</f>
        <v>4</v>
      </c>
      <c r="N2331" s="3">
        <f t="shared" si="36"/>
        <v>1168.7474999999999</v>
      </c>
      <c r="O2331" s="3" t="str" cm="1">
        <f t="array" ref="O2331">_xlfn.IFS(J2331="Furn","Furniture",J2331="Tech","Technology",J2331="OffSup","Office Supplies")</f>
        <v>Office Supplies</v>
      </c>
      <c r="P2331" s="3" t="str" cm="1">
        <f t="array" ref="P2331">_xlfn.IFS(K2331="Bkcs","Bookcases",K2331="Phns","Phones",K2331="Acc","Accessories",K2331="Bndrs","Binders",K2331="Fstnrs","Fasteners")</f>
        <v>Fasteners</v>
      </c>
      <c r="Q2331" t="str">
        <f>IF(_xlfn.XLOOKUP(D2331,products!$A$2:$A$5902,products!$H$2:$H$5902,,0)=1,"Yes","No")</f>
        <v>No</v>
      </c>
    </row>
    <row r="2332" spans="1:17" x14ac:dyDescent="0.3">
      <c r="A2332" t="s">
        <v>13843</v>
      </c>
      <c r="B2332" s="4">
        <v>43883</v>
      </c>
      <c r="C2332" t="s">
        <v>13844</v>
      </c>
      <c r="D2332" t="s">
        <v>13847</v>
      </c>
      <c r="E2332" s="1">
        <v>43972</v>
      </c>
      <c r="F2332" t="s">
        <v>21</v>
      </c>
      <c r="G2332" t="str">
        <f>_xlfn.XLOOKUP(C2332,customers!$A$2:$A$5902,customers!$B$2:$B$5902,,0)</f>
        <v>Jeffrey Austin</v>
      </c>
      <c r="H2332" t="str">
        <f>_xlfn.XLOOKUP(C2332,customers!$A$2:$A$5902,customers!$G$2:$G$5902,,0)</f>
        <v>North</v>
      </c>
      <c r="I2332" t="str">
        <f>_xlfn.XLOOKUP(C2332,customers!$A$2:$A$5902,customers!$E$2:$E$5902,,0)</f>
        <v>North Carlafort</v>
      </c>
      <c r="J2332" t="str">
        <f>INDEX(products!$B$2:$B$5902,MATCH(D2332,products!$A$2:$A$5902,0))</f>
        <v>OffSup</v>
      </c>
      <c r="K2332" t="str">
        <f>INDEX(products!$C$2:$C$5902,MATCH(D2332,products!$A$2:$A$5902,0))</f>
        <v>Phns</v>
      </c>
      <c r="L2332" s="3">
        <f>INDEX(products!$E$2:$E$5902,MATCH(D2332,products!$A$2:$A$5902,0))</f>
        <v>4819.8</v>
      </c>
      <c r="M2332">
        <f>_xlfn.XLOOKUP(D2332,products!$A$2:$A$5902,products!$F$2:$F$5902)</f>
        <v>4</v>
      </c>
      <c r="N2332" s="3">
        <f t="shared" si="36"/>
        <v>1204.95</v>
      </c>
      <c r="O2332" s="3" t="str" cm="1">
        <f t="array" ref="O2332">_xlfn.IFS(J2332="Furn","Furniture",J2332="Tech","Technology",J2332="OffSup","Office Supplies")</f>
        <v>Office Supplies</v>
      </c>
      <c r="P2332" s="3" t="str" cm="1">
        <f t="array" ref="P2332">_xlfn.IFS(K2332="Bkcs","Bookcases",K2332="Phns","Phones",K2332="Acc","Accessories",K2332="Bndrs","Binders",K2332="Fstnrs","Fasteners")</f>
        <v>Phones</v>
      </c>
      <c r="Q2332" t="str">
        <f>IF(_xlfn.XLOOKUP(D2332,products!$A$2:$A$5902,products!$H$2:$H$5902,,0)=1,"Yes","No")</f>
        <v>No</v>
      </c>
    </row>
    <row r="2333" spans="1:17" x14ac:dyDescent="0.3">
      <c r="A2333" t="s">
        <v>13849</v>
      </c>
      <c r="B2333" s="4">
        <v>45266</v>
      </c>
      <c r="C2333" t="s">
        <v>13850</v>
      </c>
      <c r="D2333" t="s">
        <v>13853</v>
      </c>
      <c r="E2333" s="1">
        <v>45528</v>
      </c>
      <c r="F2333" t="s">
        <v>74</v>
      </c>
      <c r="G2333" t="str">
        <f>_xlfn.XLOOKUP(C2333,customers!$A$2:$A$5902,customers!$B$2:$B$5902,,0)</f>
        <v>Jennifer Avila</v>
      </c>
      <c r="H2333" t="str">
        <f>_xlfn.XLOOKUP(C2333,customers!$A$2:$A$5902,customers!$G$2:$G$5902,,0)</f>
        <v>West</v>
      </c>
      <c r="I2333" t="str">
        <f>_xlfn.XLOOKUP(C2333,customers!$A$2:$A$5902,customers!$E$2:$E$5902,,0)</f>
        <v>Taylorshire</v>
      </c>
      <c r="J2333" t="str">
        <f>INDEX(products!$B$2:$B$5902,MATCH(D2333,products!$A$2:$A$5902,0))</f>
        <v>Tech</v>
      </c>
      <c r="K2333" t="str">
        <f>INDEX(products!$C$2:$C$5902,MATCH(D2333,products!$A$2:$A$5902,0))</f>
        <v>Bndrs</v>
      </c>
      <c r="L2333" s="3">
        <f>INDEX(products!$E$2:$E$5902,MATCH(D2333,products!$A$2:$A$5902,0))</f>
        <v>1074.27</v>
      </c>
      <c r="M2333">
        <f>_xlfn.XLOOKUP(D2333,products!$A$2:$A$5902,products!$F$2:$F$5902)</f>
        <v>4</v>
      </c>
      <c r="N2333" s="3">
        <f t="shared" si="36"/>
        <v>268.5675</v>
      </c>
      <c r="O2333" s="3" t="str" cm="1">
        <f t="array" ref="O2333">_xlfn.IFS(J2333="Furn","Furniture",J2333="Tech","Technology",J2333="OffSup","Office Supplies")</f>
        <v>Technology</v>
      </c>
      <c r="P2333" s="3" t="str" cm="1">
        <f t="array" ref="P2333">_xlfn.IFS(K2333="Bkcs","Bookcases",K2333="Phns","Phones",K2333="Acc","Accessories",K2333="Bndrs","Binders",K2333="Fstnrs","Fasteners")</f>
        <v>Binders</v>
      </c>
      <c r="Q2333" t="str">
        <f>IF(_xlfn.XLOOKUP(D2333,products!$A$2:$A$5902,products!$H$2:$H$5902,,0)=1,"Yes","No")</f>
        <v>No</v>
      </c>
    </row>
    <row r="2334" spans="1:17" x14ac:dyDescent="0.3">
      <c r="A2334" t="s">
        <v>13855</v>
      </c>
      <c r="B2334" s="4">
        <v>44385</v>
      </c>
      <c r="C2334" t="s">
        <v>13856</v>
      </c>
      <c r="D2334" t="s">
        <v>13859</v>
      </c>
      <c r="E2334" s="1">
        <v>44528</v>
      </c>
      <c r="F2334" t="s">
        <v>35</v>
      </c>
      <c r="G2334" t="str">
        <f>_xlfn.XLOOKUP(C2334,customers!$A$2:$A$5902,customers!$B$2:$B$5902,,0)</f>
        <v>Thomas Mcdonald</v>
      </c>
      <c r="H2334" t="str">
        <f>_xlfn.XLOOKUP(C2334,customers!$A$2:$A$5902,customers!$G$2:$G$5902,,0)</f>
        <v>South</v>
      </c>
      <c r="I2334" t="str">
        <f>_xlfn.XLOOKUP(C2334,customers!$A$2:$A$5902,customers!$E$2:$E$5902,,0)</f>
        <v>South Juliechester</v>
      </c>
      <c r="J2334" t="str">
        <f>INDEX(products!$B$2:$B$5902,MATCH(D2334,products!$A$2:$A$5902,0))</f>
        <v>Furn</v>
      </c>
      <c r="K2334" t="str">
        <f>INDEX(products!$C$2:$C$5902,MATCH(D2334,products!$A$2:$A$5902,0))</f>
        <v>Fstnrs</v>
      </c>
      <c r="L2334" s="3">
        <f>INDEX(products!$E$2:$E$5902,MATCH(D2334,products!$A$2:$A$5902,0))</f>
        <v>3396.35</v>
      </c>
      <c r="M2334">
        <f>_xlfn.XLOOKUP(D2334,products!$A$2:$A$5902,products!$F$2:$F$5902)</f>
        <v>8</v>
      </c>
      <c r="N2334" s="3">
        <f t="shared" si="36"/>
        <v>424.54374999999999</v>
      </c>
      <c r="O2334" s="3" t="str" cm="1">
        <f t="array" ref="O2334">_xlfn.IFS(J2334="Furn","Furniture",J2334="Tech","Technology",J2334="OffSup","Office Supplies")</f>
        <v>Furniture</v>
      </c>
      <c r="P2334" s="3" t="str" cm="1">
        <f t="array" ref="P2334">_xlfn.IFS(K2334="Bkcs","Bookcases",K2334="Phns","Phones",K2334="Acc","Accessories",K2334="Bndrs","Binders",K2334="Fstnrs","Fasteners")</f>
        <v>Fasteners</v>
      </c>
      <c r="Q2334" t="str">
        <f>IF(_xlfn.XLOOKUP(D2334,products!$A$2:$A$5902,products!$H$2:$H$5902,,0)=1,"Yes","No")</f>
        <v>Yes</v>
      </c>
    </row>
    <row r="2335" spans="1:17" x14ac:dyDescent="0.3">
      <c r="A2335" t="s">
        <v>13861</v>
      </c>
      <c r="B2335" s="4">
        <v>43586</v>
      </c>
      <c r="C2335" t="s">
        <v>13862</v>
      </c>
      <c r="D2335" t="s">
        <v>13865</v>
      </c>
      <c r="E2335" s="1">
        <v>43947</v>
      </c>
      <c r="F2335" t="s">
        <v>74</v>
      </c>
      <c r="G2335" t="str">
        <f>_xlfn.XLOOKUP(C2335,customers!$A$2:$A$5902,customers!$B$2:$B$5902,,0)</f>
        <v>Laurie Gutierrez DVM</v>
      </c>
      <c r="H2335" t="str">
        <f>_xlfn.XLOOKUP(C2335,customers!$A$2:$A$5902,customers!$G$2:$G$5902,,0)</f>
        <v>West</v>
      </c>
      <c r="I2335" t="str">
        <f>_xlfn.XLOOKUP(C2335,customers!$A$2:$A$5902,customers!$E$2:$E$5902,,0)</f>
        <v>Raymondhaven</v>
      </c>
      <c r="J2335" t="str">
        <f>INDEX(products!$B$2:$B$5902,MATCH(D2335,products!$A$2:$A$5902,0))</f>
        <v>OffSup</v>
      </c>
      <c r="K2335" t="str">
        <f>INDEX(products!$C$2:$C$5902,MATCH(D2335,products!$A$2:$A$5902,0))</f>
        <v>Bkcs</v>
      </c>
      <c r="L2335" s="3">
        <f>INDEX(products!$E$2:$E$5902,MATCH(D2335,products!$A$2:$A$5902,0))</f>
        <v>2917.83</v>
      </c>
      <c r="M2335">
        <f>_xlfn.XLOOKUP(D2335,products!$A$2:$A$5902,products!$F$2:$F$5902)</f>
        <v>9</v>
      </c>
      <c r="N2335" s="3">
        <f t="shared" si="36"/>
        <v>324.20333333333332</v>
      </c>
      <c r="O2335" s="3" t="str" cm="1">
        <f t="array" ref="O2335">_xlfn.IFS(J2335="Furn","Furniture",J2335="Tech","Technology",J2335="OffSup","Office Supplies")</f>
        <v>Office Supplies</v>
      </c>
      <c r="P2335" s="3" t="str" cm="1">
        <f t="array" ref="P2335">_xlfn.IFS(K2335="Bkcs","Bookcases",K2335="Phns","Phones",K2335="Acc","Accessories",K2335="Bndrs","Binders",K2335="Fstnrs","Fasteners")</f>
        <v>Bookcases</v>
      </c>
      <c r="Q2335" t="str">
        <f>IF(_xlfn.XLOOKUP(D2335,products!$A$2:$A$5902,products!$H$2:$H$5902,,0)=1,"Yes","No")</f>
        <v>Yes</v>
      </c>
    </row>
    <row r="2336" spans="1:17" x14ac:dyDescent="0.3">
      <c r="A2336" t="s">
        <v>13867</v>
      </c>
      <c r="B2336" s="4">
        <v>44009</v>
      </c>
      <c r="C2336" t="s">
        <v>13868</v>
      </c>
      <c r="D2336" t="s">
        <v>13871</v>
      </c>
      <c r="E2336" s="1">
        <v>44039</v>
      </c>
      <c r="F2336" t="s">
        <v>35</v>
      </c>
      <c r="G2336" t="str">
        <f>_xlfn.XLOOKUP(C2336,customers!$A$2:$A$5902,customers!$B$2:$B$5902,,0)</f>
        <v>Joshua Savage</v>
      </c>
      <c r="H2336" t="str">
        <f>_xlfn.XLOOKUP(C2336,customers!$A$2:$A$5902,customers!$G$2:$G$5902,,0)</f>
        <v>South</v>
      </c>
      <c r="I2336" t="str">
        <f>_xlfn.XLOOKUP(C2336,customers!$A$2:$A$5902,customers!$E$2:$E$5902,,0)</f>
        <v>Tyroneville</v>
      </c>
      <c r="J2336" t="str">
        <f>INDEX(products!$B$2:$B$5902,MATCH(D2336,products!$A$2:$A$5902,0))</f>
        <v>Furn</v>
      </c>
      <c r="K2336" t="str">
        <f>INDEX(products!$C$2:$C$5902,MATCH(D2336,products!$A$2:$A$5902,0))</f>
        <v>Fstnrs</v>
      </c>
      <c r="L2336" s="3">
        <f>INDEX(products!$E$2:$E$5902,MATCH(D2336,products!$A$2:$A$5902,0))</f>
        <v>4188.9799999999996</v>
      </c>
      <c r="M2336">
        <f>_xlfn.XLOOKUP(D2336,products!$A$2:$A$5902,products!$F$2:$F$5902)</f>
        <v>2</v>
      </c>
      <c r="N2336" s="3">
        <f t="shared" si="36"/>
        <v>2094.4899999999998</v>
      </c>
      <c r="O2336" s="3" t="str" cm="1">
        <f t="array" ref="O2336">_xlfn.IFS(J2336="Furn","Furniture",J2336="Tech","Technology",J2336="OffSup","Office Supplies")</f>
        <v>Furniture</v>
      </c>
      <c r="P2336" s="3" t="str" cm="1">
        <f t="array" ref="P2336">_xlfn.IFS(K2336="Bkcs","Bookcases",K2336="Phns","Phones",K2336="Acc","Accessories",K2336="Bndrs","Binders",K2336="Fstnrs","Fasteners")</f>
        <v>Fasteners</v>
      </c>
      <c r="Q2336" t="str">
        <f>IF(_xlfn.XLOOKUP(D2336,products!$A$2:$A$5902,products!$H$2:$H$5902,,0)=1,"Yes","No")</f>
        <v>No</v>
      </c>
    </row>
    <row r="2337" spans="1:17" x14ac:dyDescent="0.3">
      <c r="A2337" t="s">
        <v>13873</v>
      </c>
      <c r="B2337" s="4">
        <v>44764</v>
      </c>
      <c r="C2337" t="s">
        <v>13874</v>
      </c>
      <c r="D2337" t="s">
        <v>13876</v>
      </c>
      <c r="E2337" s="1">
        <v>45077</v>
      </c>
      <c r="F2337" t="s">
        <v>74</v>
      </c>
      <c r="G2337" t="str">
        <f>_xlfn.XLOOKUP(C2337,customers!$A$2:$A$5902,customers!$B$2:$B$5902,,0)</f>
        <v>Holly Leach</v>
      </c>
      <c r="H2337" t="str">
        <f>_xlfn.XLOOKUP(C2337,customers!$A$2:$A$5902,customers!$G$2:$G$5902,,0)</f>
        <v>West</v>
      </c>
      <c r="I2337" t="str">
        <f>_xlfn.XLOOKUP(C2337,customers!$A$2:$A$5902,customers!$E$2:$E$5902,,0)</f>
        <v>Davismouth</v>
      </c>
      <c r="J2337" t="str">
        <f>INDEX(products!$B$2:$B$5902,MATCH(D2337,products!$A$2:$A$5902,0))</f>
        <v>OffSup</v>
      </c>
      <c r="K2337" t="str">
        <f>INDEX(products!$C$2:$C$5902,MATCH(D2337,products!$A$2:$A$5902,0))</f>
        <v>Fstnrs</v>
      </c>
      <c r="L2337" s="3">
        <f>INDEX(products!$E$2:$E$5902,MATCH(D2337,products!$A$2:$A$5902,0))</f>
        <v>638.73</v>
      </c>
      <c r="M2337">
        <f>_xlfn.XLOOKUP(D2337,products!$A$2:$A$5902,products!$F$2:$F$5902)</f>
        <v>1</v>
      </c>
      <c r="N2337" s="3">
        <f t="shared" si="36"/>
        <v>638.73</v>
      </c>
      <c r="O2337" s="3" t="str" cm="1">
        <f t="array" ref="O2337">_xlfn.IFS(J2337="Furn","Furniture",J2337="Tech","Technology",J2337="OffSup","Office Supplies")</f>
        <v>Office Supplies</v>
      </c>
      <c r="P2337" s="3" t="str" cm="1">
        <f t="array" ref="P2337">_xlfn.IFS(K2337="Bkcs","Bookcases",K2337="Phns","Phones",K2337="Acc","Accessories",K2337="Bndrs","Binders",K2337="Fstnrs","Fasteners")</f>
        <v>Fasteners</v>
      </c>
      <c r="Q2337" t="str">
        <f>IF(_xlfn.XLOOKUP(D2337,products!$A$2:$A$5902,products!$H$2:$H$5902,,0)=1,"Yes","No")</f>
        <v>Yes</v>
      </c>
    </row>
    <row r="2338" spans="1:17" x14ac:dyDescent="0.3">
      <c r="A2338" t="s">
        <v>13878</v>
      </c>
      <c r="B2338" s="4">
        <v>44043</v>
      </c>
      <c r="C2338" t="s">
        <v>13879</v>
      </c>
      <c r="D2338" t="s">
        <v>13882</v>
      </c>
      <c r="E2338" s="1">
        <v>44144</v>
      </c>
      <c r="F2338" t="s">
        <v>74</v>
      </c>
      <c r="G2338" t="str">
        <f>_xlfn.XLOOKUP(C2338,customers!$A$2:$A$5902,customers!$B$2:$B$5902,,0)</f>
        <v>Brittany Bridges</v>
      </c>
      <c r="H2338" t="str">
        <f>_xlfn.XLOOKUP(C2338,customers!$A$2:$A$5902,customers!$G$2:$G$5902,,0)</f>
        <v>West</v>
      </c>
      <c r="I2338" t="str">
        <f>_xlfn.XLOOKUP(C2338,customers!$A$2:$A$5902,customers!$E$2:$E$5902,,0)</f>
        <v>Maldonadoview</v>
      </c>
      <c r="J2338" t="str">
        <f>INDEX(products!$B$2:$B$5902,MATCH(D2338,products!$A$2:$A$5902,0))</f>
        <v>Furn</v>
      </c>
      <c r="K2338" t="str">
        <f>INDEX(products!$C$2:$C$5902,MATCH(D2338,products!$A$2:$A$5902,0))</f>
        <v>Bkcs</v>
      </c>
      <c r="L2338" s="3">
        <f>INDEX(products!$E$2:$E$5902,MATCH(D2338,products!$A$2:$A$5902,0))</f>
        <v>682.01</v>
      </c>
      <c r="M2338">
        <f>_xlfn.XLOOKUP(D2338,products!$A$2:$A$5902,products!$F$2:$F$5902)</f>
        <v>8</v>
      </c>
      <c r="N2338" s="3">
        <f t="shared" si="36"/>
        <v>85.251249999999999</v>
      </c>
      <c r="O2338" s="3" t="str" cm="1">
        <f t="array" ref="O2338">_xlfn.IFS(J2338="Furn","Furniture",J2338="Tech","Technology",J2338="OffSup","Office Supplies")</f>
        <v>Furniture</v>
      </c>
      <c r="P2338" s="3" t="str" cm="1">
        <f t="array" ref="P2338">_xlfn.IFS(K2338="Bkcs","Bookcases",K2338="Phns","Phones",K2338="Acc","Accessories",K2338="Bndrs","Binders",K2338="Fstnrs","Fasteners")</f>
        <v>Bookcases</v>
      </c>
      <c r="Q2338" t="str">
        <f>IF(_xlfn.XLOOKUP(D2338,products!$A$2:$A$5902,products!$H$2:$H$5902,,0)=1,"Yes","No")</f>
        <v>Yes</v>
      </c>
    </row>
    <row r="2339" spans="1:17" x14ac:dyDescent="0.3">
      <c r="A2339" t="s">
        <v>13884</v>
      </c>
      <c r="B2339" s="4">
        <v>44054</v>
      </c>
      <c r="C2339" t="s">
        <v>13885</v>
      </c>
      <c r="D2339" t="s">
        <v>13887</v>
      </c>
      <c r="E2339" s="1">
        <v>44250</v>
      </c>
      <c r="F2339" t="s">
        <v>21</v>
      </c>
      <c r="G2339" t="str">
        <f>_xlfn.XLOOKUP(C2339,customers!$A$2:$A$5902,customers!$B$2:$B$5902,,0)</f>
        <v>Janet Miller</v>
      </c>
      <c r="H2339" t="str">
        <f>_xlfn.XLOOKUP(C2339,customers!$A$2:$A$5902,customers!$G$2:$G$5902,,0)</f>
        <v>West</v>
      </c>
      <c r="I2339" t="str">
        <f>_xlfn.XLOOKUP(C2339,customers!$A$2:$A$5902,customers!$E$2:$E$5902,,0)</f>
        <v>North Jennifer</v>
      </c>
      <c r="J2339" t="str">
        <f>INDEX(products!$B$2:$B$5902,MATCH(D2339,products!$A$2:$A$5902,0))</f>
        <v>Furn</v>
      </c>
      <c r="K2339" t="str">
        <f>INDEX(products!$C$2:$C$5902,MATCH(D2339,products!$A$2:$A$5902,0))</f>
        <v>Acc</v>
      </c>
      <c r="L2339" s="3">
        <f>INDEX(products!$E$2:$E$5902,MATCH(D2339,products!$A$2:$A$5902,0))</f>
        <v>2021.27</v>
      </c>
      <c r="M2339">
        <f>_xlfn.XLOOKUP(D2339,products!$A$2:$A$5902,products!$F$2:$F$5902)</f>
        <v>1</v>
      </c>
      <c r="N2339" s="3">
        <f t="shared" si="36"/>
        <v>2021.27</v>
      </c>
      <c r="O2339" s="3" t="str" cm="1">
        <f t="array" ref="O2339">_xlfn.IFS(J2339="Furn","Furniture",J2339="Tech","Technology",J2339="OffSup","Office Supplies")</f>
        <v>Furniture</v>
      </c>
      <c r="P2339" s="3" t="str" cm="1">
        <f t="array" ref="P2339">_xlfn.IFS(K2339="Bkcs","Bookcases",K2339="Phns","Phones",K2339="Acc","Accessories",K2339="Bndrs","Binders",K2339="Fstnrs","Fasteners")</f>
        <v>Accessories</v>
      </c>
      <c r="Q2339" t="str">
        <f>IF(_xlfn.XLOOKUP(D2339,products!$A$2:$A$5902,products!$H$2:$H$5902,,0)=1,"Yes","No")</f>
        <v>No</v>
      </c>
    </row>
    <row r="2340" spans="1:17" x14ac:dyDescent="0.3">
      <c r="A2340" t="s">
        <v>13889</v>
      </c>
      <c r="B2340" s="4">
        <v>44390</v>
      </c>
      <c r="C2340" t="s">
        <v>13890</v>
      </c>
      <c r="D2340" t="s">
        <v>13892</v>
      </c>
      <c r="E2340" s="1">
        <v>44632</v>
      </c>
      <c r="F2340" t="s">
        <v>35</v>
      </c>
      <c r="G2340" t="str">
        <f>_xlfn.XLOOKUP(C2340,customers!$A$2:$A$5902,customers!$B$2:$B$5902,,0)</f>
        <v>Chad Hurst</v>
      </c>
      <c r="H2340" t="str">
        <f>_xlfn.XLOOKUP(C2340,customers!$A$2:$A$5902,customers!$G$2:$G$5902,,0)</f>
        <v>West</v>
      </c>
      <c r="I2340" t="str">
        <f>_xlfn.XLOOKUP(C2340,customers!$A$2:$A$5902,customers!$E$2:$E$5902,,0)</f>
        <v>Matthewberg</v>
      </c>
      <c r="J2340" t="str">
        <f>INDEX(products!$B$2:$B$5902,MATCH(D2340,products!$A$2:$A$5902,0))</f>
        <v>Furn</v>
      </c>
      <c r="K2340" t="str">
        <f>INDEX(products!$C$2:$C$5902,MATCH(D2340,products!$A$2:$A$5902,0))</f>
        <v>Acc</v>
      </c>
      <c r="L2340" s="3">
        <f>INDEX(products!$E$2:$E$5902,MATCH(D2340,products!$A$2:$A$5902,0))</f>
        <v>4946.0600000000004</v>
      </c>
      <c r="M2340">
        <f>_xlfn.XLOOKUP(D2340,products!$A$2:$A$5902,products!$F$2:$F$5902)</f>
        <v>7</v>
      </c>
      <c r="N2340" s="3">
        <f t="shared" si="36"/>
        <v>706.58</v>
      </c>
      <c r="O2340" s="3" t="str" cm="1">
        <f t="array" ref="O2340">_xlfn.IFS(J2340="Furn","Furniture",J2340="Tech","Technology",J2340="OffSup","Office Supplies")</f>
        <v>Furniture</v>
      </c>
      <c r="P2340" s="3" t="str" cm="1">
        <f t="array" ref="P2340">_xlfn.IFS(K2340="Bkcs","Bookcases",K2340="Phns","Phones",K2340="Acc","Accessories",K2340="Bndrs","Binders",K2340="Fstnrs","Fasteners")</f>
        <v>Accessories</v>
      </c>
      <c r="Q2340" t="str">
        <f>IF(_xlfn.XLOOKUP(D2340,products!$A$2:$A$5902,products!$H$2:$H$5902,,0)=1,"Yes","No")</f>
        <v>No</v>
      </c>
    </row>
    <row r="2341" spans="1:17" x14ac:dyDescent="0.3">
      <c r="A2341" t="s">
        <v>13894</v>
      </c>
      <c r="B2341" s="4">
        <v>45208</v>
      </c>
      <c r="C2341" t="s">
        <v>13895</v>
      </c>
      <c r="D2341" t="s">
        <v>13898</v>
      </c>
      <c r="E2341" s="1">
        <v>45314</v>
      </c>
      <c r="F2341" t="s">
        <v>35</v>
      </c>
      <c r="G2341" t="str">
        <f>_xlfn.XLOOKUP(C2341,customers!$A$2:$A$5902,customers!$B$2:$B$5902,,0)</f>
        <v>Cynthia Fisher</v>
      </c>
      <c r="H2341" t="str">
        <f>_xlfn.XLOOKUP(C2341,customers!$A$2:$A$5902,customers!$G$2:$G$5902,,0)</f>
        <v>East</v>
      </c>
      <c r="I2341" t="str">
        <f>_xlfn.XLOOKUP(C2341,customers!$A$2:$A$5902,customers!$E$2:$E$5902,,0)</f>
        <v>East Ryan</v>
      </c>
      <c r="J2341" t="str">
        <f>INDEX(products!$B$2:$B$5902,MATCH(D2341,products!$A$2:$A$5902,0))</f>
        <v>OffSup</v>
      </c>
      <c r="K2341" t="str">
        <f>INDEX(products!$C$2:$C$5902,MATCH(D2341,products!$A$2:$A$5902,0))</f>
        <v>Acc</v>
      </c>
      <c r="L2341" s="3">
        <f>INDEX(products!$E$2:$E$5902,MATCH(D2341,products!$A$2:$A$5902,0))</f>
        <v>4269.95</v>
      </c>
      <c r="M2341">
        <f>_xlfn.XLOOKUP(D2341,products!$A$2:$A$5902,products!$F$2:$F$5902)</f>
        <v>1</v>
      </c>
      <c r="N2341" s="3">
        <f t="shared" si="36"/>
        <v>4269.95</v>
      </c>
      <c r="O2341" s="3" t="str" cm="1">
        <f t="array" ref="O2341">_xlfn.IFS(J2341="Furn","Furniture",J2341="Tech","Technology",J2341="OffSup","Office Supplies")</f>
        <v>Office Supplies</v>
      </c>
      <c r="P2341" s="3" t="str" cm="1">
        <f t="array" ref="P2341">_xlfn.IFS(K2341="Bkcs","Bookcases",K2341="Phns","Phones",K2341="Acc","Accessories",K2341="Bndrs","Binders",K2341="Fstnrs","Fasteners")</f>
        <v>Accessories</v>
      </c>
      <c r="Q2341" t="str">
        <f>IF(_xlfn.XLOOKUP(D2341,products!$A$2:$A$5902,products!$H$2:$H$5902,,0)=1,"Yes","No")</f>
        <v>Yes</v>
      </c>
    </row>
    <row r="2342" spans="1:17" x14ac:dyDescent="0.3">
      <c r="A2342" t="s">
        <v>13900</v>
      </c>
      <c r="B2342" s="4">
        <v>44213</v>
      </c>
      <c r="C2342" t="s">
        <v>13901</v>
      </c>
      <c r="D2342" t="s">
        <v>13904</v>
      </c>
      <c r="E2342" s="1">
        <v>44559</v>
      </c>
      <c r="F2342" t="s">
        <v>35</v>
      </c>
      <c r="G2342" t="str">
        <f>_xlfn.XLOOKUP(C2342,customers!$A$2:$A$5902,customers!$B$2:$B$5902,,0)</f>
        <v>Molly Gutierrez</v>
      </c>
      <c r="H2342" t="str">
        <f>_xlfn.XLOOKUP(C2342,customers!$A$2:$A$5902,customers!$G$2:$G$5902,,0)</f>
        <v>South</v>
      </c>
      <c r="I2342" t="str">
        <f>_xlfn.XLOOKUP(C2342,customers!$A$2:$A$5902,customers!$E$2:$E$5902,,0)</f>
        <v>Butlerhaven</v>
      </c>
      <c r="J2342" t="str">
        <f>INDEX(products!$B$2:$B$5902,MATCH(D2342,products!$A$2:$A$5902,0))</f>
        <v>OffSup</v>
      </c>
      <c r="K2342" t="str">
        <f>INDEX(products!$C$2:$C$5902,MATCH(D2342,products!$A$2:$A$5902,0))</f>
        <v>Acc</v>
      </c>
      <c r="L2342" s="3">
        <f>INDEX(products!$E$2:$E$5902,MATCH(D2342,products!$A$2:$A$5902,0))</f>
        <v>812.64</v>
      </c>
      <c r="M2342">
        <f>_xlfn.XLOOKUP(D2342,products!$A$2:$A$5902,products!$F$2:$F$5902)</f>
        <v>10</v>
      </c>
      <c r="N2342" s="3">
        <f t="shared" si="36"/>
        <v>81.263999999999996</v>
      </c>
      <c r="O2342" s="3" t="str" cm="1">
        <f t="array" ref="O2342">_xlfn.IFS(J2342="Furn","Furniture",J2342="Tech","Technology",J2342="OffSup","Office Supplies")</f>
        <v>Office Supplies</v>
      </c>
      <c r="P2342" s="3" t="str" cm="1">
        <f t="array" ref="P2342">_xlfn.IFS(K2342="Bkcs","Bookcases",K2342="Phns","Phones",K2342="Acc","Accessories",K2342="Bndrs","Binders",K2342="Fstnrs","Fasteners")</f>
        <v>Accessories</v>
      </c>
      <c r="Q2342" t="str">
        <f>IF(_xlfn.XLOOKUP(D2342,products!$A$2:$A$5902,products!$H$2:$H$5902,,0)=1,"Yes","No")</f>
        <v>Yes</v>
      </c>
    </row>
    <row r="2343" spans="1:17" x14ac:dyDescent="0.3">
      <c r="A2343" t="s">
        <v>13906</v>
      </c>
      <c r="B2343" s="4">
        <v>43653</v>
      </c>
      <c r="C2343" t="s">
        <v>13907</v>
      </c>
      <c r="D2343" t="s">
        <v>13910</v>
      </c>
      <c r="E2343" s="1">
        <v>43857</v>
      </c>
      <c r="F2343" t="s">
        <v>35</v>
      </c>
      <c r="G2343" t="str">
        <f>_xlfn.XLOOKUP(C2343,customers!$A$2:$A$5902,customers!$B$2:$B$5902,,0)</f>
        <v>Justin Spears</v>
      </c>
      <c r="H2343" t="str">
        <f>_xlfn.XLOOKUP(C2343,customers!$A$2:$A$5902,customers!$G$2:$G$5902,,0)</f>
        <v>West</v>
      </c>
      <c r="I2343" t="str">
        <f>_xlfn.XLOOKUP(C2343,customers!$A$2:$A$5902,customers!$E$2:$E$5902,,0)</f>
        <v>Hallmouth</v>
      </c>
      <c r="J2343" t="str">
        <f>INDEX(products!$B$2:$B$5902,MATCH(D2343,products!$A$2:$A$5902,0))</f>
        <v>Furn</v>
      </c>
      <c r="K2343" t="str">
        <f>INDEX(products!$C$2:$C$5902,MATCH(D2343,products!$A$2:$A$5902,0))</f>
        <v>Bndrs</v>
      </c>
      <c r="L2343" s="3">
        <f>INDEX(products!$E$2:$E$5902,MATCH(D2343,products!$A$2:$A$5902,0))</f>
        <v>2067.36</v>
      </c>
      <c r="M2343">
        <f>_xlfn.XLOOKUP(D2343,products!$A$2:$A$5902,products!$F$2:$F$5902)</f>
        <v>3</v>
      </c>
      <c r="N2343" s="3">
        <f t="shared" si="36"/>
        <v>689.12</v>
      </c>
      <c r="O2343" s="3" t="str" cm="1">
        <f t="array" ref="O2343">_xlfn.IFS(J2343="Furn","Furniture",J2343="Tech","Technology",J2343="OffSup","Office Supplies")</f>
        <v>Furniture</v>
      </c>
      <c r="P2343" s="3" t="str" cm="1">
        <f t="array" ref="P2343">_xlfn.IFS(K2343="Bkcs","Bookcases",K2343="Phns","Phones",K2343="Acc","Accessories",K2343="Bndrs","Binders",K2343="Fstnrs","Fasteners")</f>
        <v>Binders</v>
      </c>
      <c r="Q2343" t="str">
        <f>IF(_xlfn.XLOOKUP(D2343,products!$A$2:$A$5902,products!$H$2:$H$5902,,0)=1,"Yes","No")</f>
        <v>Yes</v>
      </c>
    </row>
    <row r="2344" spans="1:17" x14ac:dyDescent="0.3">
      <c r="A2344" t="s">
        <v>13912</v>
      </c>
      <c r="B2344" s="4">
        <v>43897</v>
      </c>
      <c r="C2344" t="s">
        <v>13913</v>
      </c>
      <c r="D2344" t="s">
        <v>13916</v>
      </c>
      <c r="E2344" s="1">
        <v>44191</v>
      </c>
      <c r="F2344" t="s">
        <v>74</v>
      </c>
      <c r="G2344" t="str">
        <f>_xlfn.XLOOKUP(C2344,customers!$A$2:$A$5902,customers!$B$2:$B$5902,,0)</f>
        <v>Norman Ramos</v>
      </c>
      <c r="H2344" t="str">
        <f>_xlfn.XLOOKUP(C2344,customers!$A$2:$A$5902,customers!$G$2:$G$5902,,0)</f>
        <v>South</v>
      </c>
      <c r="I2344" t="str">
        <f>_xlfn.XLOOKUP(C2344,customers!$A$2:$A$5902,customers!$E$2:$E$5902,,0)</f>
        <v>Dariuschester</v>
      </c>
      <c r="J2344" t="str">
        <f>INDEX(products!$B$2:$B$5902,MATCH(D2344,products!$A$2:$A$5902,0))</f>
        <v>OffSup</v>
      </c>
      <c r="K2344" t="str">
        <f>INDEX(products!$C$2:$C$5902,MATCH(D2344,products!$A$2:$A$5902,0))</f>
        <v>Bndrs</v>
      </c>
      <c r="L2344" s="3">
        <f>INDEX(products!$E$2:$E$5902,MATCH(D2344,products!$A$2:$A$5902,0))</f>
        <v>4727.96</v>
      </c>
      <c r="M2344">
        <f>_xlfn.XLOOKUP(D2344,products!$A$2:$A$5902,products!$F$2:$F$5902)</f>
        <v>3</v>
      </c>
      <c r="N2344" s="3">
        <f t="shared" si="36"/>
        <v>1575.9866666666667</v>
      </c>
      <c r="O2344" s="3" t="str" cm="1">
        <f t="array" ref="O2344">_xlfn.IFS(J2344="Furn","Furniture",J2344="Tech","Technology",J2344="OffSup","Office Supplies")</f>
        <v>Office Supplies</v>
      </c>
      <c r="P2344" s="3" t="str" cm="1">
        <f t="array" ref="P2344">_xlfn.IFS(K2344="Bkcs","Bookcases",K2344="Phns","Phones",K2344="Acc","Accessories",K2344="Bndrs","Binders",K2344="Fstnrs","Fasteners")</f>
        <v>Binders</v>
      </c>
      <c r="Q2344" t="str">
        <f>IF(_xlfn.XLOOKUP(D2344,products!$A$2:$A$5902,products!$H$2:$H$5902,,0)=1,"Yes","No")</f>
        <v>Yes</v>
      </c>
    </row>
    <row r="2345" spans="1:17" x14ac:dyDescent="0.3">
      <c r="A2345" t="s">
        <v>13918</v>
      </c>
      <c r="B2345" s="4">
        <v>44395</v>
      </c>
      <c r="C2345" s="2" t="s">
        <v>13919</v>
      </c>
      <c r="D2345" t="s">
        <v>13922</v>
      </c>
      <c r="E2345" s="1">
        <v>44456</v>
      </c>
      <c r="F2345" t="s">
        <v>35</v>
      </c>
      <c r="G2345" t="str">
        <f>_xlfn.XLOOKUP(C2345,customers!$A$2:$A$5902,customers!$B$2:$B$5902,,0)</f>
        <v>Dana Soto</v>
      </c>
      <c r="H2345" t="str">
        <f>_xlfn.XLOOKUP(C2345,customers!$A$2:$A$5902,customers!$G$2:$G$5902,,0)</f>
        <v>South</v>
      </c>
      <c r="I2345" t="str">
        <f>_xlfn.XLOOKUP(C2345,customers!$A$2:$A$5902,customers!$E$2:$E$5902,,0)</f>
        <v>South Denisestad</v>
      </c>
      <c r="J2345" t="str">
        <f>INDEX(products!$B$2:$B$5902,MATCH(D2345,products!$A$2:$A$5902,0))</f>
        <v>Tech</v>
      </c>
      <c r="K2345" t="str">
        <f>INDEX(products!$C$2:$C$5902,MATCH(D2345,products!$A$2:$A$5902,0))</f>
        <v>Fstnrs</v>
      </c>
      <c r="L2345" s="3">
        <f>INDEX(products!$E$2:$E$5902,MATCH(D2345,products!$A$2:$A$5902,0))</f>
        <v>620.16999999999996</v>
      </c>
      <c r="M2345">
        <f>_xlfn.XLOOKUP(D2345,products!$A$2:$A$5902,products!$F$2:$F$5902)</f>
        <v>1</v>
      </c>
      <c r="N2345" s="3">
        <f t="shared" si="36"/>
        <v>620.16999999999996</v>
      </c>
      <c r="O2345" s="3" t="str" cm="1">
        <f t="array" ref="O2345">_xlfn.IFS(J2345="Furn","Furniture",J2345="Tech","Technology",J2345="OffSup","Office Supplies")</f>
        <v>Technology</v>
      </c>
      <c r="P2345" s="3" t="str" cm="1">
        <f t="array" ref="P2345">_xlfn.IFS(K2345="Bkcs","Bookcases",K2345="Phns","Phones",K2345="Acc","Accessories",K2345="Bndrs","Binders",K2345="Fstnrs","Fasteners")</f>
        <v>Fasteners</v>
      </c>
      <c r="Q2345" t="str">
        <f>IF(_xlfn.XLOOKUP(D2345,products!$A$2:$A$5902,products!$H$2:$H$5902,,0)=1,"Yes","No")</f>
        <v>Yes</v>
      </c>
    </row>
    <row r="2346" spans="1:17" x14ac:dyDescent="0.3">
      <c r="A2346" t="s">
        <v>13924</v>
      </c>
      <c r="B2346" s="4">
        <v>44027</v>
      </c>
      <c r="C2346" t="s">
        <v>13925</v>
      </c>
      <c r="D2346" t="s">
        <v>13928</v>
      </c>
      <c r="E2346" s="1">
        <v>44356</v>
      </c>
      <c r="F2346" t="s">
        <v>35</v>
      </c>
      <c r="G2346" t="str">
        <f>_xlfn.XLOOKUP(C2346,customers!$A$2:$A$5902,customers!$B$2:$B$5902,,0)</f>
        <v>Matthew Thomas</v>
      </c>
      <c r="H2346" t="str">
        <f>_xlfn.XLOOKUP(C2346,customers!$A$2:$A$5902,customers!$G$2:$G$5902,,0)</f>
        <v>East</v>
      </c>
      <c r="I2346" t="str">
        <f>_xlfn.XLOOKUP(C2346,customers!$A$2:$A$5902,customers!$E$2:$E$5902,,0)</f>
        <v>Simpsonmouth</v>
      </c>
      <c r="J2346" t="str">
        <f>INDEX(products!$B$2:$B$5902,MATCH(D2346,products!$A$2:$A$5902,0))</f>
        <v>OffSup</v>
      </c>
      <c r="K2346" t="str">
        <f>INDEX(products!$C$2:$C$5902,MATCH(D2346,products!$A$2:$A$5902,0))</f>
        <v>Fstnrs</v>
      </c>
      <c r="L2346" s="3">
        <f>INDEX(products!$E$2:$E$5902,MATCH(D2346,products!$A$2:$A$5902,0))</f>
        <v>4778.84</v>
      </c>
      <c r="M2346">
        <f>_xlfn.XLOOKUP(D2346,products!$A$2:$A$5902,products!$F$2:$F$5902)</f>
        <v>7</v>
      </c>
      <c r="N2346" s="3">
        <f t="shared" si="36"/>
        <v>682.69142857142856</v>
      </c>
      <c r="O2346" s="3" t="str" cm="1">
        <f t="array" ref="O2346">_xlfn.IFS(J2346="Furn","Furniture",J2346="Tech","Technology",J2346="OffSup","Office Supplies")</f>
        <v>Office Supplies</v>
      </c>
      <c r="P2346" s="3" t="str" cm="1">
        <f t="array" ref="P2346">_xlfn.IFS(K2346="Bkcs","Bookcases",K2346="Phns","Phones",K2346="Acc","Accessories",K2346="Bndrs","Binders",K2346="Fstnrs","Fasteners")</f>
        <v>Fasteners</v>
      </c>
      <c r="Q2346" t="str">
        <f>IF(_xlfn.XLOOKUP(D2346,products!$A$2:$A$5902,products!$H$2:$H$5902,,0)=1,"Yes","No")</f>
        <v>No</v>
      </c>
    </row>
    <row r="2347" spans="1:17" x14ac:dyDescent="0.3">
      <c r="A2347" t="s">
        <v>13930</v>
      </c>
      <c r="B2347" s="4">
        <v>43612</v>
      </c>
      <c r="C2347" t="s">
        <v>13931</v>
      </c>
      <c r="D2347" t="s">
        <v>13934</v>
      </c>
      <c r="E2347" s="1">
        <v>43772</v>
      </c>
      <c r="F2347" t="s">
        <v>21</v>
      </c>
      <c r="G2347" t="str">
        <f>_xlfn.XLOOKUP(C2347,customers!$A$2:$A$5902,customers!$B$2:$B$5902,,0)</f>
        <v>Sandra Archer</v>
      </c>
      <c r="H2347" t="str">
        <f>_xlfn.XLOOKUP(C2347,customers!$A$2:$A$5902,customers!$G$2:$G$5902,,0)</f>
        <v>East</v>
      </c>
      <c r="I2347" t="str">
        <f>_xlfn.XLOOKUP(C2347,customers!$A$2:$A$5902,customers!$E$2:$E$5902,,0)</f>
        <v>Leeburgh</v>
      </c>
      <c r="J2347" t="str">
        <f>INDEX(products!$B$2:$B$5902,MATCH(D2347,products!$A$2:$A$5902,0))</f>
        <v>Furn</v>
      </c>
      <c r="K2347" t="str">
        <f>INDEX(products!$C$2:$C$5902,MATCH(D2347,products!$A$2:$A$5902,0))</f>
        <v>Bkcs</v>
      </c>
      <c r="L2347" s="3">
        <f>INDEX(products!$E$2:$E$5902,MATCH(D2347,products!$A$2:$A$5902,0))</f>
        <v>3983.96</v>
      </c>
      <c r="M2347">
        <f>_xlfn.XLOOKUP(D2347,products!$A$2:$A$5902,products!$F$2:$F$5902)</f>
        <v>9</v>
      </c>
      <c r="N2347" s="3">
        <f t="shared" si="36"/>
        <v>442.66222222222223</v>
      </c>
      <c r="O2347" s="3" t="str" cm="1">
        <f t="array" ref="O2347">_xlfn.IFS(J2347="Furn","Furniture",J2347="Tech","Technology",J2347="OffSup","Office Supplies")</f>
        <v>Furniture</v>
      </c>
      <c r="P2347" s="3" t="str" cm="1">
        <f t="array" ref="P2347">_xlfn.IFS(K2347="Bkcs","Bookcases",K2347="Phns","Phones",K2347="Acc","Accessories",K2347="Bndrs","Binders",K2347="Fstnrs","Fasteners")</f>
        <v>Bookcases</v>
      </c>
      <c r="Q2347" t="str">
        <f>IF(_xlfn.XLOOKUP(D2347,products!$A$2:$A$5902,products!$H$2:$H$5902,,0)=1,"Yes","No")</f>
        <v>No</v>
      </c>
    </row>
    <row r="2348" spans="1:17" x14ac:dyDescent="0.3">
      <c r="A2348" t="s">
        <v>13936</v>
      </c>
      <c r="B2348" s="4">
        <v>43997</v>
      </c>
      <c r="C2348" t="s">
        <v>13937</v>
      </c>
      <c r="D2348" t="s">
        <v>13940</v>
      </c>
      <c r="E2348" s="1">
        <v>44299</v>
      </c>
      <c r="F2348" t="s">
        <v>35</v>
      </c>
      <c r="G2348" t="str">
        <f>_xlfn.XLOOKUP(C2348,customers!$A$2:$A$5902,customers!$B$2:$B$5902,,0)</f>
        <v>Maria Vaughn</v>
      </c>
      <c r="H2348" t="str">
        <f>_xlfn.XLOOKUP(C2348,customers!$A$2:$A$5902,customers!$G$2:$G$5902,,0)</f>
        <v>South</v>
      </c>
      <c r="I2348" t="str">
        <f>_xlfn.XLOOKUP(C2348,customers!$A$2:$A$5902,customers!$E$2:$E$5902,,0)</f>
        <v>Lake Kimberlyport</v>
      </c>
      <c r="J2348" t="str">
        <f>INDEX(products!$B$2:$B$5902,MATCH(D2348,products!$A$2:$A$5902,0))</f>
        <v>OffSup</v>
      </c>
      <c r="K2348" t="str">
        <f>INDEX(products!$C$2:$C$5902,MATCH(D2348,products!$A$2:$A$5902,0))</f>
        <v>Acc</v>
      </c>
      <c r="L2348" s="3">
        <f>INDEX(products!$E$2:$E$5902,MATCH(D2348,products!$A$2:$A$5902,0))</f>
        <v>3521.24</v>
      </c>
      <c r="M2348">
        <f>_xlfn.XLOOKUP(D2348,products!$A$2:$A$5902,products!$F$2:$F$5902)</f>
        <v>2</v>
      </c>
      <c r="N2348" s="3">
        <f t="shared" si="36"/>
        <v>1760.62</v>
      </c>
      <c r="O2348" s="3" t="str" cm="1">
        <f t="array" ref="O2348">_xlfn.IFS(J2348="Furn","Furniture",J2348="Tech","Technology",J2348="OffSup","Office Supplies")</f>
        <v>Office Supplies</v>
      </c>
      <c r="P2348" s="3" t="str" cm="1">
        <f t="array" ref="P2348">_xlfn.IFS(K2348="Bkcs","Bookcases",K2348="Phns","Phones",K2348="Acc","Accessories",K2348="Bndrs","Binders",K2348="Fstnrs","Fasteners")</f>
        <v>Accessories</v>
      </c>
      <c r="Q2348" t="str">
        <f>IF(_xlfn.XLOOKUP(D2348,products!$A$2:$A$5902,products!$H$2:$H$5902,,0)=1,"Yes","No")</f>
        <v>Yes</v>
      </c>
    </row>
    <row r="2349" spans="1:17" x14ac:dyDescent="0.3">
      <c r="A2349" t="s">
        <v>13942</v>
      </c>
      <c r="B2349" s="4">
        <v>43845</v>
      </c>
      <c r="C2349" t="s">
        <v>13943</v>
      </c>
      <c r="D2349" t="s">
        <v>13945</v>
      </c>
      <c r="E2349" s="1">
        <v>43951</v>
      </c>
      <c r="F2349" t="s">
        <v>74</v>
      </c>
      <c r="G2349" t="str">
        <f>_xlfn.XLOOKUP(C2349,customers!$A$2:$A$5902,customers!$B$2:$B$5902,,0)</f>
        <v>Amanda Henderson</v>
      </c>
      <c r="H2349" t="str">
        <f>_xlfn.XLOOKUP(C2349,customers!$A$2:$A$5902,customers!$G$2:$G$5902,,0)</f>
        <v>West</v>
      </c>
      <c r="I2349" t="str">
        <f>_xlfn.XLOOKUP(C2349,customers!$A$2:$A$5902,customers!$E$2:$E$5902,,0)</f>
        <v>Marymouth</v>
      </c>
      <c r="J2349" t="str">
        <f>INDEX(products!$B$2:$B$5902,MATCH(D2349,products!$A$2:$A$5902,0))</f>
        <v>Furn</v>
      </c>
      <c r="K2349" t="str">
        <f>INDEX(products!$C$2:$C$5902,MATCH(D2349,products!$A$2:$A$5902,0))</f>
        <v>Phns</v>
      </c>
      <c r="L2349" s="3">
        <f>INDEX(products!$E$2:$E$5902,MATCH(D2349,products!$A$2:$A$5902,0))</f>
        <v>577.32000000000005</v>
      </c>
      <c r="M2349">
        <f>_xlfn.XLOOKUP(D2349,products!$A$2:$A$5902,products!$F$2:$F$5902)</f>
        <v>10</v>
      </c>
      <c r="N2349" s="3">
        <f t="shared" si="36"/>
        <v>57.732000000000006</v>
      </c>
      <c r="O2349" s="3" t="str" cm="1">
        <f t="array" ref="O2349">_xlfn.IFS(J2349="Furn","Furniture",J2349="Tech","Technology",J2349="OffSup","Office Supplies")</f>
        <v>Furniture</v>
      </c>
      <c r="P2349" s="3" t="str" cm="1">
        <f t="array" ref="P2349">_xlfn.IFS(K2349="Bkcs","Bookcases",K2349="Phns","Phones",K2349="Acc","Accessories",K2349="Bndrs","Binders",K2349="Fstnrs","Fasteners")</f>
        <v>Phones</v>
      </c>
      <c r="Q2349" t="str">
        <f>IF(_xlfn.XLOOKUP(D2349,products!$A$2:$A$5902,products!$H$2:$H$5902,,0)=1,"Yes","No")</f>
        <v>No</v>
      </c>
    </row>
    <row r="2350" spans="1:17" x14ac:dyDescent="0.3">
      <c r="A2350" t="s">
        <v>13947</v>
      </c>
      <c r="B2350" s="4">
        <v>44655</v>
      </c>
      <c r="C2350" t="s">
        <v>13948</v>
      </c>
      <c r="D2350" t="s">
        <v>13951</v>
      </c>
      <c r="E2350" s="1">
        <v>44750</v>
      </c>
      <c r="F2350" t="s">
        <v>21</v>
      </c>
      <c r="G2350" t="str">
        <f>_xlfn.XLOOKUP(C2350,customers!$A$2:$A$5902,customers!$B$2:$B$5902,,0)</f>
        <v>Shelby Rodriguez</v>
      </c>
      <c r="H2350" t="str">
        <f>_xlfn.XLOOKUP(C2350,customers!$A$2:$A$5902,customers!$G$2:$G$5902,,0)</f>
        <v>South</v>
      </c>
      <c r="I2350" t="str">
        <f>_xlfn.XLOOKUP(C2350,customers!$A$2:$A$5902,customers!$E$2:$E$5902,,0)</f>
        <v>South Tamaraton</v>
      </c>
      <c r="J2350" t="str">
        <f>INDEX(products!$B$2:$B$5902,MATCH(D2350,products!$A$2:$A$5902,0))</f>
        <v>OffSup</v>
      </c>
      <c r="K2350" t="str">
        <f>INDEX(products!$C$2:$C$5902,MATCH(D2350,products!$A$2:$A$5902,0))</f>
        <v>Bkcs</v>
      </c>
      <c r="L2350" s="3">
        <f>INDEX(products!$E$2:$E$5902,MATCH(D2350,products!$A$2:$A$5902,0))</f>
        <v>4618.5</v>
      </c>
      <c r="M2350">
        <f>_xlfn.XLOOKUP(D2350,products!$A$2:$A$5902,products!$F$2:$F$5902)</f>
        <v>6</v>
      </c>
      <c r="N2350" s="3">
        <f t="shared" si="36"/>
        <v>769.75</v>
      </c>
      <c r="O2350" s="3" t="str" cm="1">
        <f t="array" ref="O2350">_xlfn.IFS(J2350="Furn","Furniture",J2350="Tech","Technology",J2350="OffSup","Office Supplies")</f>
        <v>Office Supplies</v>
      </c>
      <c r="P2350" s="3" t="str" cm="1">
        <f t="array" ref="P2350">_xlfn.IFS(K2350="Bkcs","Bookcases",K2350="Phns","Phones",K2350="Acc","Accessories",K2350="Bndrs","Binders",K2350="Fstnrs","Fasteners")</f>
        <v>Bookcases</v>
      </c>
      <c r="Q2350" t="str">
        <f>IF(_xlfn.XLOOKUP(D2350,products!$A$2:$A$5902,products!$H$2:$H$5902,,0)=1,"Yes","No")</f>
        <v>No</v>
      </c>
    </row>
    <row r="2351" spans="1:17" x14ac:dyDescent="0.3">
      <c r="A2351" t="s">
        <v>13953</v>
      </c>
      <c r="B2351" s="4">
        <v>44539</v>
      </c>
      <c r="C2351" t="s">
        <v>13954</v>
      </c>
      <c r="D2351" t="s">
        <v>13957</v>
      </c>
      <c r="E2351" s="1">
        <v>44783</v>
      </c>
      <c r="F2351" t="s">
        <v>21</v>
      </c>
      <c r="G2351" t="str">
        <f>_xlfn.XLOOKUP(C2351,customers!$A$2:$A$5902,customers!$B$2:$B$5902,,0)</f>
        <v>Jason Miller</v>
      </c>
      <c r="H2351" t="str">
        <f>_xlfn.XLOOKUP(C2351,customers!$A$2:$A$5902,customers!$G$2:$G$5902,,0)</f>
        <v>East</v>
      </c>
      <c r="I2351" t="str">
        <f>_xlfn.XLOOKUP(C2351,customers!$A$2:$A$5902,customers!$E$2:$E$5902,,0)</f>
        <v>Bauerbury</v>
      </c>
      <c r="J2351" t="str">
        <f>INDEX(products!$B$2:$B$5902,MATCH(D2351,products!$A$2:$A$5902,0))</f>
        <v>Tech</v>
      </c>
      <c r="K2351" t="str">
        <f>INDEX(products!$C$2:$C$5902,MATCH(D2351,products!$A$2:$A$5902,0))</f>
        <v>Bndrs</v>
      </c>
      <c r="L2351" s="3">
        <f>INDEX(products!$E$2:$E$5902,MATCH(D2351,products!$A$2:$A$5902,0))</f>
        <v>4401.3999999999996</v>
      </c>
      <c r="M2351">
        <f>_xlfn.XLOOKUP(D2351,products!$A$2:$A$5902,products!$F$2:$F$5902)</f>
        <v>4</v>
      </c>
      <c r="N2351" s="3">
        <f t="shared" si="36"/>
        <v>1100.3499999999999</v>
      </c>
      <c r="O2351" s="3" t="str" cm="1">
        <f t="array" ref="O2351">_xlfn.IFS(J2351="Furn","Furniture",J2351="Tech","Technology",J2351="OffSup","Office Supplies")</f>
        <v>Technology</v>
      </c>
      <c r="P2351" s="3" t="str" cm="1">
        <f t="array" ref="P2351">_xlfn.IFS(K2351="Bkcs","Bookcases",K2351="Phns","Phones",K2351="Acc","Accessories",K2351="Bndrs","Binders",K2351="Fstnrs","Fasteners")</f>
        <v>Binders</v>
      </c>
      <c r="Q2351" t="str">
        <f>IF(_xlfn.XLOOKUP(D2351,products!$A$2:$A$5902,products!$H$2:$H$5902,,0)=1,"Yes","No")</f>
        <v>Yes</v>
      </c>
    </row>
    <row r="2352" spans="1:17" x14ac:dyDescent="0.3">
      <c r="A2352" t="s">
        <v>13959</v>
      </c>
      <c r="B2352" s="4">
        <v>45043</v>
      </c>
      <c r="C2352" t="s">
        <v>13960</v>
      </c>
      <c r="D2352" t="s">
        <v>13962</v>
      </c>
      <c r="E2352" s="1">
        <v>45366</v>
      </c>
      <c r="F2352" t="s">
        <v>74</v>
      </c>
      <c r="G2352" t="str">
        <f>_xlfn.XLOOKUP(C2352,customers!$A$2:$A$5902,customers!$B$2:$B$5902,,0)</f>
        <v>Zachary Lopez</v>
      </c>
      <c r="H2352" t="str">
        <f>_xlfn.XLOOKUP(C2352,customers!$A$2:$A$5902,customers!$G$2:$G$5902,,0)</f>
        <v>South</v>
      </c>
      <c r="I2352" t="str">
        <f>_xlfn.XLOOKUP(C2352,customers!$A$2:$A$5902,customers!$E$2:$E$5902,,0)</f>
        <v>Smithville</v>
      </c>
      <c r="J2352" t="str">
        <f>INDEX(products!$B$2:$B$5902,MATCH(D2352,products!$A$2:$A$5902,0))</f>
        <v>Furn</v>
      </c>
      <c r="K2352" t="str">
        <f>INDEX(products!$C$2:$C$5902,MATCH(D2352,products!$A$2:$A$5902,0))</f>
        <v>Bkcs</v>
      </c>
      <c r="L2352" s="3">
        <f>INDEX(products!$E$2:$E$5902,MATCH(D2352,products!$A$2:$A$5902,0))</f>
        <v>4362.25</v>
      </c>
      <c r="M2352">
        <f>_xlfn.XLOOKUP(D2352,products!$A$2:$A$5902,products!$F$2:$F$5902)</f>
        <v>9</v>
      </c>
      <c r="N2352" s="3">
        <f t="shared" si="36"/>
        <v>484.69444444444446</v>
      </c>
      <c r="O2352" s="3" t="str" cm="1">
        <f t="array" ref="O2352">_xlfn.IFS(J2352="Furn","Furniture",J2352="Tech","Technology",J2352="OffSup","Office Supplies")</f>
        <v>Furniture</v>
      </c>
      <c r="P2352" s="3" t="str" cm="1">
        <f t="array" ref="P2352">_xlfn.IFS(K2352="Bkcs","Bookcases",K2352="Phns","Phones",K2352="Acc","Accessories",K2352="Bndrs","Binders",K2352="Fstnrs","Fasteners")</f>
        <v>Bookcases</v>
      </c>
      <c r="Q2352" t="str">
        <f>IF(_xlfn.XLOOKUP(D2352,products!$A$2:$A$5902,products!$H$2:$H$5902,,0)=1,"Yes","No")</f>
        <v>Yes</v>
      </c>
    </row>
    <row r="2353" spans="1:17" x14ac:dyDescent="0.3">
      <c r="A2353" t="s">
        <v>13964</v>
      </c>
      <c r="B2353" s="4">
        <v>45186</v>
      </c>
      <c r="C2353" t="s">
        <v>13965</v>
      </c>
      <c r="D2353" t="s">
        <v>13968</v>
      </c>
      <c r="E2353" s="1">
        <v>45529</v>
      </c>
      <c r="F2353" t="s">
        <v>35</v>
      </c>
      <c r="G2353" t="str">
        <f>_xlfn.XLOOKUP(C2353,customers!$A$2:$A$5902,customers!$B$2:$B$5902,,0)</f>
        <v>Jesse Carlson</v>
      </c>
      <c r="H2353" t="str">
        <f>_xlfn.XLOOKUP(C2353,customers!$A$2:$A$5902,customers!$G$2:$G$5902,,0)</f>
        <v>South</v>
      </c>
      <c r="I2353" t="str">
        <f>_xlfn.XLOOKUP(C2353,customers!$A$2:$A$5902,customers!$E$2:$E$5902,,0)</f>
        <v>Larryport</v>
      </c>
      <c r="J2353" t="str">
        <f>INDEX(products!$B$2:$B$5902,MATCH(D2353,products!$A$2:$A$5902,0))</f>
        <v>Tech</v>
      </c>
      <c r="K2353" t="str">
        <f>INDEX(products!$C$2:$C$5902,MATCH(D2353,products!$A$2:$A$5902,0))</f>
        <v>Bndrs</v>
      </c>
      <c r="L2353" s="3">
        <f>INDEX(products!$E$2:$E$5902,MATCH(D2353,products!$A$2:$A$5902,0))</f>
        <v>2383.88</v>
      </c>
      <c r="M2353">
        <f>_xlfn.XLOOKUP(D2353,products!$A$2:$A$5902,products!$F$2:$F$5902)</f>
        <v>9</v>
      </c>
      <c r="N2353" s="3">
        <f t="shared" si="36"/>
        <v>264.87555555555559</v>
      </c>
      <c r="O2353" s="3" t="str" cm="1">
        <f t="array" ref="O2353">_xlfn.IFS(J2353="Furn","Furniture",J2353="Tech","Technology",J2353="OffSup","Office Supplies")</f>
        <v>Technology</v>
      </c>
      <c r="P2353" s="3" t="str" cm="1">
        <f t="array" ref="P2353">_xlfn.IFS(K2353="Bkcs","Bookcases",K2353="Phns","Phones",K2353="Acc","Accessories",K2353="Bndrs","Binders",K2353="Fstnrs","Fasteners")</f>
        <v>Binders</v>
      </c>
      <c r="Q2353" t="str">
        <f>IF(_xlfn.XLOOKUP(D2353,products!$A$2:$A$5902,products!$H$2:$H$5902,,0)=1,"Yes","No")</f>
        <v>Yes</v>
      </c>
    </row>
    <row r="2354" spans="1:17" x14ac:dyDescent="0.3">
      <c r="A2354" t="s">
        <v>13970</v>
      </c>
      <c r="B2354" s="4">
        <v>43977</v>
      </c>
      <c r="C2354" t="s">
        <v>13971</v>
      </c>
      <c r="D2354" t="s">
        <v>13974</v>
      </c>
      <c r="E2354" s="1">
        <v>44190</v>
      </c>
      <c r="F2354" t="s">
        <v>74</v>
      </c>
      <c r="G2354" t="str">
        <f>_xlfn.XLOOKUP(C2354,customers!$A$2:$A$5902,customers!$B$2:$B$5902,,0)</f>
        <v>Mark Marshall</v>
      </c>
      <c r="H2354" t="str">
        <f>_xlfn.XLOOKUP(C2354,customers!$A$2:$A$5902,customers!$G$2:$G$5902,,0)</f>
        <v>North</v>
      </c>
      <c r="I2354" t="str">
        <f>_xlfn.XLOOKUP(C2354,customers!$A$2:$A$5902,customers!$E$2:$E$5902,,0)</f>
        <v>Justinland</v>
      </c>
      <c r="J2354" t="str">
        <f>INDEX(products!$B$2:$B$5902,MATCH(D2354,products!$A$2:$A$5902,0))</f>
        <v>Tech</v>
      </c>
      <c r="K2354" t="str">
        <f>INDEX(products!$C$2:$C$5902,MATCH(D2354,products!$A$2:$A$5902,0))</f>
        <v>Bkcs</v>
      </c>
      <c r="L2354" s="3">
        <f>INDEX(products!$E$2:$E$5902,MATCH(D2354,products!$A$2:$A$5902,0))</f>
        <v>1779.42</v>
      </c>
      <c r="M2354">
        <f>_xlfn.XLOOKUP(D2354,products!$A$2:$A$5902,products!$F$2:$F$5902)</f>
        <v>5</v>
      </c>
      <c r="N2354" s="3">
        <f t="shared" si="36"/>
        <v>355.88400000000001</v>
      </c>
      <c r="O2354" s="3" t="str" cm="1">
        <f t="array" ref="O2354">_xlfn.IFS(J2354="Furn","Furniture",J2354="Tech","Technology",J2354="OffSup","Office Supplies")</f>
        <v>Technology</v>
      </c>
      <c r="P2354" s="3" t="str" cm="1">
        <f t="array" ref="P2354">_xlfn.IFS(K2354="Bkcs","Bookcases",K2354="Phns","Phones",K2354="Acc","Accessories",K2354="Bndrs","Binders",K2354="Fstnrs","Fasteners")</f>
        <v>Bookcases</v>
      </c>
      <c r="Q2354" t="str">
        <f>IF(_xlfn.XLOOKUP(D2354,products!$A$2:$A$5902,products!$H$2:$H$5902,,0)=1,"Yes","No")</f>
        <v>No</v>
      </c>
    </row>
    <row r="2355" spans="1:17" x14ac:dyDescent="0.3">
      <c r="A2355" t="s">
        <v>13976</v>
      </c>
      <c r="B2355" s="4">
        <v>44741</v>
      </c>
      <c r="C2355" t="s">
        <v>13977</v>
      </c>
      <c r="D2355" t="s">
        <v>13980</v>
      </c>
      <c r="E2355" s="1">
        <v>44808</v>
      </c>
      <c r="F2355" t="s">
        <v>74</v>
      </c>
      <c r="G2355" t="str">
        <f>_xlfn.XLOOKUP(C2355,customers!$A$2:$A$5902,customers!$B$2:$B$5902,,0)</f>
        <v>Frederick Perez</v>
      </c>
      <c r="H2355" t="str">
        <f>_xlfn.XLOOKUP(C2355,customers!$A$2:$A$5902,customers!$G$2:$G$5902,,0)</f>
        <v>West</v>
      </c>
      <c r="I2355" t="str">
        <f>_xlfn.XLOOKUP(C2355,customers!$A$2:$A$5902,customers!$E$2:$E$5902,,0)</f>
        <v>Port Debbie</v>
      </c>
      <c r="J2355" t="str">
        <f>INDEX(products!$B$2:$B$5902,MATCH(D2355,products!$A$2:$A$5902,0))</f>
        <v>OffSup</v>
      </c>
      <c r="K2355" t="str">
        <f>INDEX(products!$C$2:$C$5902,MATCH(D2355,products!$A$2:$A$5902,0))</f>
        <v>Bkcs</v>
      </c>
      <c r="L2355" s="3">
        <f>INDEX(products!$E$2:$E$5902,MATCH(D2355,products!$A$2:$A$5902,0))</f>
        <v>765.95</v>
      </c>
      <c r="M2355">
        <f>_xlfn.XLOOKUP(D2355,products!$A$2:$A$5902,products!$F$2:$F$5902)</f>
        <v>10</v>
      </c>
      <c r="N2355" s="3">
        <f t="shared" si="36"/>
        <v>76.594999999999999</v>
      </c>
      <c r="O2355" s="3" t="str" cm="1">
        <f t="array" ref="O2355">_xlfn.IFS(J2355="Furn","Furniture",J2355="Tech","Technology",J2355="OffSup","Office Supplies")</f>
        <v>Office Supplies</v>
      </c>
      <c r="P2355" s="3" t="str" cm="1">
        <f t="array" ref="P2355">_xlfn.IFS(K2355="Bkcs","Bookcases",K2355="Phns","Phones",K2355="Acc","Accessories",K2355="Bndrs","Binders",K2355="Fstnrs","Fasteners")</f>
        <v>Bookcases</v>
      </c>
      <c r="Q2355" t="str">
        <f>IF(_xlfn.XLOOKUP(D2355,products!$A$2:$A$5902,products!$H$2:$H$5902,,0)=1,"Yes","No")</f>
        <v>Yes</v>
      </c>
    </row>
    <row r="2356" spans="1:17" x14ac:dyDescent="0.3">
      <c r="A2356" t="s">
        <v>13982</v>
      </c>
      <c r="B2356" s="4">
        <v>45007</v>
      </c>
      <c r="C2356" t="s">
        <v>13983</v>
      </c>
      <c r="D2356" t="s">
        <v>13986</v>
      </c>
      <c r="E2356" s="1">
        <v>45229</v>
      </c>
      <c r="F2356" t="s">
        <v>35</v>
      </c>
      <c r="G2356" t="str">
        <f>_xlfn.XLOOKUP(C2356,customers!$A$2:$A$5902,customers!$B$2:$B$5902,,0)</f>
        <v>Shannon Patel</v>
      </c>
      <c r="H2356" t="str">
        <f>_xlfn.XLOOKUP(C2356,customers!$A$2:$A$5902,customers!$G$2:$G$5902,,0)</f>
        <v>South</v>
      </c>
      <c r="I2356" t="str">
        <f>_xlfn.XLOOKUP(C2356,customers!$A$2:$A$5902,customers!$E$2:$E$5902,,0)</f>
        <v>Leahmouth</v>
      </c>
      <c r="J2356" t="str">
        <f>INDEX(products!$B$2:$B$5902,MATCH(D2356,products!$A$2:$A$5902,0))</f>
        <v>OffSup</v>
      </c>
      <c r="K2356" t="str">
        <f>INDEX(products!$C$2:$C$5902,MATCH(D2356,products!$A$2:$A$5902,0))</f>
        <v>Fstnrs</v>
      </c>
      <c r="L2356" s="3">
        <f>INDEX(products!$E$2:$E$5902,MATCH(D2356,products!$A$2:$A$5902,0))</f>
        <v>3549.62</v>
      </c>
      <c r="M2356">
        <f>_xlfn.XLOOKUP(D2356,products!$A$2:$A$5902,products!$F$2:$F$5902)</f>
        <v>9</v>
      </c>
      <c r="N2356" s="3">
        <f t="shared" si="36"/>
        <v>394.40222222222224</v>
      </c>
      <c r="O2356" s="3" t="str" cm="1">
        <f t="array" ref="O2356">_xlfn.IFS(J2356="Furn","Furniture",J2356="Tech","Technology",J2356="OffSup","Office Supplies")</f>
        <v>Office Supplies</v>
      </c>
      <c r="P2356" s="3" t="str" cm="1">
        <f t="array" ref="P2356">_xlfn.IFS(K2356="Bkcs","Bookcases",K2356="Phns","Phones",K2356="Acc","Accessories",K2356="Bndrs","Binders",K2356="Fstnrs","Fasteners")</f>
        <v>Fasteners</v>
      </c>
      <c r="Q2356" t="str">
        <f>IF(_xlfn.XLOOKUP(D2356,products!$A$2:$A$5902,products!$H$2:$H$5902,,0)=1,"Yes","No")</f>
        <v>Yes</v>
      </c>
    </row>
    <row r="2357" spans="1:17" x14ac:dyDescent="0.3">
      <c r="A2357" t="s">
        <v>13988</v>
      </c>
      <c r="B2357" s="4">
        <v>44022</v>
      </c>
      <c r="C2357" t="s">
        <v>13989</v>
      </c>
      <c r="D2357" t="s">
        <v>13991</v>
      </c>
      <c r="E2357" s="1">
        <v>44244</v>
      </c>
      <c r="F2357" t="s">
        <v>74</v>
      </c>
      <c r="G2357" t="str">
        <f>_xlfn.XLOOKUP(C2357,customers!$A$2:$A$5902,customers!$B$2:$B$5902,,0)</f>
        <v>Rita Bryant</v>
      </c>
      <c r="H2357" t="str">
        <f>_xlfn.XLOOKUP(C2357,customers!$A$2:$A$5902,customers!$G$2:$G$5902,,0)</f>
        <v>East</v>
      </c>
      <c r="I2357" t="str">
        <f>_xlfn.XLOOKUP(C2357,customers!$A$2:$A$5902,customers!$E$2:$E$5902,,0)</f>
        <v>Austinborough</v>
      </c>
      <c r="J2357" t="str">
        <f>INDEX(products!$B$2:$B$5902,MATCH(D2357,products!$A$2:$A$5902,0))</f>
        <v>Furn</v>
      </c>
      <c r="K2357" t="str">
        <f>INDEX(products!$C$2:$C$5902,MATCH(D2357,products!$A$2:$A$5902,0))</f>
        <v>Fstnrs</v>
      </c>
      <c r="L2357" s="3">
        <f>INDEX(products!$E$2:$E$5902,MATCH(D2357,products!$A$2:$A$5902,0))</f>
        <v>277.56</v>
      </c>
      <c r="M2357">
        <f>_xlfn.XLOOKUP(D2357,products!$A$2:$A$5902,products!$F$2:$F$5902)</f>
        <v>4</v>
      </c>
      <c r="N2357" s="3">
        <f t="shared" si="36"/>
        <v>69.39</v>
      </c>
      <c r="O2357" s="3" t="str" cm="1">
        <f t="array" ref="O2357">_xlfn.IFS(J2357="Furn","Furniture",J2357="Tech","Technology",J2357="OffSup","Office Supplies")</f>
        <v>Furniture</v>
      </c>
      <c r="P2357" s="3" t="str" cm="1">
        <f t="array" ref="P2357">_xlfn.IFS(K2357="Bkcs","Bookcases",K2357="Phns","Phones",K2357="Acc","Accessories",K2357="Bndrs","Binders",K2357="Fstnrs","Fasteners")</f>
        <v>Fasteners</v>
      </c>
      <c r="Q2357" t="str">
        <f>IF(_xlfn.XLOOKUP(D2357,products!$A$2:$A$5902,products!$H$2:$H$5902,,0)=1,"Yes","No")</f>
        <v>No</v>
      </c>
    </row>
    <row r="2358" spans="1:17" x14ac:dyDescent="0.3">
      <c r="A2358" t="s">
        <v>13993</v>
      </c>
      <c r="B2358" s="4">
        <v>44816</v>
      </c>
      <c r="C2358" t="s">
        <v>13994</v>
      </c>
      <c r="D2358" t="s">
        <v>13997</v>
      </c>
      <c r="E2358" s="1">
        <v>44894</v>
      </c>
      <c r="F2358" t="s">
        <v>21</v>
      </c>
      <c r="G2358" t="str">
        <f>_xlfn.XLOOKUP(C2358,customers!$A$2:$A$5902,customers!$B$2:$B$5902,,0)</f>
        <v>Amanda Kelly</v>
      </c>
      <c r="H2358" t="str">
        <f>_xlfn.XLOOKUP(C2358,customers!$A$2:$A$5902,customers!$G$2:$G$5902,,0)</f>
        <v>South</v>
      </c>
      <c r="I2358" t="str">
        <f>_xlfn.XLOOKUP(C2358,customers!$A$2:$A$5902,customers!$E$2:$E$5902,,0)</f>
        <v>Hamiltonshire</v>
      </c>
      <c r="J2358" t="str">
        <f>INDEX(products!$B$2:$B$5902,MATCH(D2358,products!$A$2:$A$5902,0))</f>
        <v>OffSup</v>
      </c>
      <c r="K2358" t="str">
        <f>INDEX(products!$C$2:$C$5902,MATCH(D2358,products!$A$2:$A$5902,0))</f>
        <v>Fstnrs</v>
      </c>
      <c r="L2358" s="3">
        <f>INDEX(products!$E$2:$E$5902,MATCH(D2358,products!$A$2:$A$5902,0))</f>
        <v>779.63</v>
      </c>
      <c r="M2358">
        <f>_xlfn.XLOOKUP(D2358,products!$A$2:$A$5902,products!$F$2:$F$5902)</f>
        <v>2</v>
      </c>
      <c r="N2358" s="3">
        <f t="shared" si="36"/>
        <v>389.815</v>
      </c>
      <c r="O2358" s="3" t="str" cm="1">
        <f t="array" ref="O2358">_xlfn.IFS(J2358="Furn","Furniture",J2358="Tech","Technology",J2358="OffSup","Office Supplies")</f>
        <v>Office Supplies</v>
      </c>
      <c r="P2358" s="3" t="str" cm="1">
        <f t="array" ref="P2358">_xlfn.IFS(K2358="Bkcs","Bookcases",K2358="Phns","Phones",K2358="Acc","Accessories",K2358="Bndrs","Binders",K2358="Fstnrs","Fasteners")</f>
        <v>Fasteners</v>
      </c>
      <c r="Q2358" t="str">
        <f>IF(_xlfn.XLOOKUP(D2358,products!$A$2:$A$5902,products!$H$2:$H$5902,,0)=1,"Yes","No")</f>
        <v>Yes</v>
      </c>
    </row>
    <row r="2359" spans="1:17" x14ac:dyDescent="0.3">
      <c r="A2359" t="s">
        <v>13999</v>
      </c>
      <c r="B2359" s="4">
        <v>44470</v>
      </c>
      <c r="C2359" t="s">
        <v>14000</v>
      </c>
      <c r="D2359" t="s">
        <v>14002</v>
      </c>
      <c r="E2359" s="1">
        <v>44497</v>
      </c>
      <c r="F2359" t="s">
        <v>74</v>
      </c>
      <c r="G2359" t="str">
        <f>_xlfn.XLOOKUP(C2359,customers!$A$2:$A$5902,customers!$B$2:$B$5902,,0)</f>
        <v>Heather Frank</v>
      </c>
      <c r="H2359" t="str">
        <f>_xlfn.XLOOKUP(C2359,customers!$A$2:$A$5902,customers!$G$2:$G$5902,,0)</f>
        <v>South</v>
      </c>
      <c r="I2359" t="str">
        <f>_xlfn.XLOOKUP(C2359,customers!$A$2:$A$5902,customers!$E$2:$E$5902,,0)</f>
        <v>East Kylie</v>
      </c>
      <c r="J2359" t="str">
        <f>INDEX(products!$B$2:$B$5902,MATCH(D2359,products!$A$2:$A$5902,0))</f>
        <v>Furn</v>
      </c>
      <c r="K2359" t="str">
        <f>INDEX(products!$C$2:$C$5902,MATCH(D2359,products!$A$2:$A$5902,0))</f>
        <v>Fstnrs</v>
      </c>
      <c r="L2359" s="3">
        <f>INDEX(products!$E$2:$E$5902,MATCH(D2359,products!$A$2:$A$5902,0))</f>
        <v>2239.31</v>
      </c>
      <c r="M2359">
        <f>_xlfn.XLOOKUP(D2359,products!$A$2:$A$5902,products!$F$2:$F$5902)</f>
        <v>8</v>
      </c>
      <c r="N2359" s="3">
        <f t="shared" si="36"/>
        <v>279.91374999999999</v>
      </c>
      <c r="O2359" s="3" t="str" cm="1">
        <f t="array" ref="O2359">_xlfn.IFS(J2359="Furn","Furniture",J2359="Tech","Technology",J2359="OffSup","Office Supplies")</f>
        <v>Furniture</v>
      </c>
      <c r="P2359" s="3" t="str" cm="1">
        <f t="array" ref="P2359">_xlfn.IFS(K2359="Bkcs","Bookcases",K2359="Phns","Phones",K2359="Acc","Accessories",K2359="Bndrs","Binders",K2359="Fstnrs","Fasteners")</f>
        <v>Fasteners</v>
      </c>
      <c r="Q2359" t="str">
        <f>IF(_xlfn.XLOOKUP(D2359,products!$A$2:$A$5902,products!$H$2:$H$5902,,0)=1,"Yes","No")</f>
        <v>Yes</v>
      </c>
    </row>
    <row r="2360" spans="1:17" x14ac:dyDescent="0.3">
      <c r="A2360" t="s">
        <v>14004</v>
      </c>
      <c r="B2360" s="4">
        <v>44077</v>
      </c>
      <c r="C2360" t="s">
        <v>14005</v>
      </c>
      <c r="D2360" t="s">
        <v>14008</v>
      </c>
      <c r="E2360" s="1">
        <v>44441</v>
      </c>
      <c r="F2360" t="s">
        <v>21</v>
      </c>
      <c r="G2360" t="str">
        <f>_xlfn.XLOOKUP(C2360,customers!$A$2:$A$5902,customers!$B$2:$B$5902,,0)</f>
        <v>Megan Schultz</v>
      </c>
      <c r="H2360" t="str">
        <f>_xlfn.XLOOKUP(C2360,customers!$A$2:$A$5902,customers!$G$2:$G$5902,,0)</f>
        <v>South</v>
      </c>
      <c r="I2360" t="str">
        <f>_xlfn.XLOOKUP(C2360,customers!$A$2:$A$5902,customers!$E$2:$E$5902,,0)</f>
        <v>Greenside</v>
      </c>
      <c r="J2360" t="str">
        <f>INDEX(products!$B$2:$B$5902,MATCH(D2360,products!$A$2:$A$5902,0))</f>
        <v>Furn</v>
      </c>
      <c r="K2360" t="str">
        <f>INDEX(products!$C$2:$C$5902,MATCH(D2360,products!$A$2:$A$5902,0))</f>
        <v>Bndrs</v>
      </c>
      <c r="L2360" s="3">
        <f>INDEX(products!$E$2:$E$5902,MATCH(D2360,products!$A$2:$A$5902,0))</f>
        <v>910.69</v>
      </c>
      <c r="M2360">
        <f>_xlfn.XLOOKUP(D2360,products!$A$2:$A$5902,products!$F$2:$F$5902)</f>
        <v>9</v>
      </c>
      <c r="N2360" s="3">
        <f t="shared" si="36"/>
        <v>101.18777777777778</v>
      </c>
      <c r="O2360" s="3" t="str" cm="1">
        <f t="array" ref="O2360">_xlfn.IFS(J2360="Furn","Furniture",J2360="Tech","Technology",J2360="OffSup","Office Supplies")</f>
        <v>Furniture</v>
      </c>
      <c r="P2360" s="3" t="str" cm="1">
        <f t="array" ref="P2360">_xlfn.IFS(K2360="Bkcs","Bookcases",K2360="Phns","Phones",K2360="Acc","Accessories",K2360="Bndrs","Binders",K2360="Fstnrs","Fasteners")</f>
        <v>Binders</v>
      </c>
      <c r="Q2360" t="str">
        <f>IF(_xlfn.XLOOKUP(D2360,products!$A$2:$A$5902,products!$H$2:$H$5902,,0)=1,"Yes","No")</f>
        <v>No</v>
      </c>
    </row>
    <row r="2361" spans="1:17" x14ac:dyDescent="0.3">
      <c r="A2361" t="s">
        <v>14010</v>
      </c>
      <c r="B2361" s="4">
        <v>45117</v>
      </c>
      <c r="C2361" t="s">
        <v>14011</v>
      </c>
      <c r="D2361" t="s">
        <v>14013</v>
      </c>
      <c r="E2361" s="1">
        <v>45368</v>
      </c>
      <c r="F2361" t="s">
        <v>74</v>
      </c>
      <c r="G2361" t="str">
        <f>_xlfn.XLOOKUP(C2361,customers!$A$2:$A$5902,customers!$B$2:$B$5902,,0)</f>
        <v>Lisa Bryan</v>
      </c>
      <c r="H2361" t="str">
        <f>_xlfn.XLOOKUP(C2361,customers!$A$2:$A$5902,customers!$G$2:$G$5902,,0)</f>
        <v>East</v>
      </c>
      <c r="I2361" t="str">
        <f>_xlfn.XLOOKUP(C2361,customers!$A$2:$A$5902,customers!$E$2:$E$5902,,0)</f>
        <v>Christopherberg</v>
      </c>
      <c r="J2361" t="str">
        <f>INDEX(products!$B$2:$B$5902,MATCH(D2361,products!$A$2:$A$5902,0))</f>
        <v>OffSup</v>
      </c>
      <c r="K2361" t="str">
        <f>INDEX(products!$C$2:$C$5902,MATCH(D2361,products!$A$2:$A$5902,0))</f>
        <v>Acc</v>
      </c>
      <c r="L2361" s="3">
        <f>INDEX(products!$E$2:$E$5902,MATCH(D2361,products!$A$2:$A$5902,0))</f>
        <v>4956.22</v>
      </c>
      <c r="M2361">
        <f>_xlfn.XLOOKUP(D2361,products!$A$2:$A$5902,products!$F$2:$F$5902)</f>
        <v>10</v>
      </c>
      <c r="N2361" s="3">
        <f t="shared" si="36"/>
        <v>495.62200000000001</v>
      </c>
      <c r="O2361" s="3" t="str" cm="1">
        <f t="array" ref="O2361">_xlfn.IFS(J2361="Furn","Furniture",J2361="Tech","Technology",J2361="OffSup","Office Supplies")</f>
        <v>Office Supplies</v>
      </c>
      <c r="P2361" s="3" t="str" cm="1">
        <f t="array" ref="P2361">_xlfn.IFS(K2361="Bkcs","Bookcases",K2361="Phns","Phones",K2361="Acc","Accessories",K2361="Bndrs","Binders",K2361="Fstnrs","Fasteners")</f>
        <v>Accessories</v>
      </c>
      <c r="Q2361" t="str">
        <f>IF(_xlfn.XLOOKUP(D2361,products!$A$2:$A$5902,products!$H$2:$H$5902,,0)=1,"Yes","No")</f>
        <v>No</v>
      </c>
    </row>
    <row r="2362" spans="1:17" x14ac:dyDescent="0.3">
      <c r="A2362" t="s">
        <v>14015</v>
      </c>
      <c r="B2362" s="4">
        <v>45111</v>
      </c>
      <c r="C2362" t="s">
        <v>14016</v>
      </c>
      <c r="D2362" t="s">
        <v>14019</v>
      </c>
      <c r="E2362" s="1">
        <v>45408</v>
      </c>
      <c r="F2362" t="s">
        <v>74</v>
      </c>
      <c r="G2362" t="str">
        <f>_xlfn.XLOOKUP(C2362,customers!$A$2:$A$5902,customers!$B$2:$B$5902,,0)</f>
        <v>Mary Mason</v>
      </c>
      <c r="H2362" t="str">
        <f>_xlfn.XLOOKUP(C2362,customers!$A$2:$A$5902,customers!$G$2:$G$5902,,0)</f>
        <v>West</v>
      </c>
      <c r="I2362" t="str">
        <f>_xlfn.XLOOKUP(C2362,customers!$A$2:$A$5902,customers!$E$2:$E$5902,,0)</f>
        <v>Connormouth</v>
      </c>
      <c r="J2362" t="str">
        <f>INDEX(products!$B$2:$B$5902,MATCH(D2362,products!$A$2:$A$5902,0))</f>
        <v>Furn</v>
      </c>
      <c r="K2362" t="str">
        <f>INDEX(products!$C$2:$C$5902,MATCH(D2362,products!$A$2:$A$5902,0))</f>
        <v>Bndrs</v>
      </c>
      <c r="L2362" s="3">
        <f>INDEX(products!$E$2:$E$5902,MATCH(D2362,products!$A$2:$A$5902,0))</f>
        <v>3513.22</v>
      </c>
      <c r="M2362">
        <f>_xlfn.XLOOKUP(D2362,products!$A$2:$A$5902,products!$F$2:$F$5902)</f>
        <v>5</v>
      </c>
      <c r="N2362" s="3">
        <f t="shared" si="36"/>
        <v>702.64400000000001</v>
      </c>
      <c r="O2362" s="3" t="str" cm="1">
        <f t="array" ref="O2362">_xlfn.IFS(J2362="Furn","Furniture",J2362="Tech","Technology",J2362="OffSup","Office Supplies")</f>
        <v>Furniture</v>
      </c>
      <c r="P2362" s="3" t="str" cm="1">
        <f t="array" ref="P2362">_xlfn.IFS(K2362="Bkcs","Bookcases",K2362="Phns","Phones",K2362="Acc","Accessories",K2362="Bndrs","Binders",K2362="Fstnrs","Fasteners")</f>
        <v>Binders</v>
      </c>
      <c r="Q2362" t="str">
        <f>IF(_xlfn.XLOOKUP(D2362,products!$A$2:$A$5902,products!$H$2:$H$5902,,0)=1,"Yes","No")</f>
        <v>No</v>
      </c>
    </row>
    <row r="2363" spans="1:17" x14ac:dyDescent="0.3">
      <c r="A2363" t="s">
        <v>14021</v>
      </c>
      <c r="B2363" s="4">
        <v>45162</v>
      </c>
      <c r="C2363" t="s">
        <v>14022</v>
      </c>
      <c r="D2363" t="s">
        <v>14025</v>
      </c>
      <c r="E2363" s="1">
        <v>45520</v>
      </c>
      <c r="F2363" t="s">
        <v>21</v>
      </c>
      <c r="G2363" t="str">
        <f>_xlfn.XLOOKUP(C2363,customers!$A$2:$A$5902,customers!$B$2:$B$5902,,0)</f>
        <v>Paul Riddle MD</v>
      </c>
      <c r="H2363" t="str">
        <f>_xlfn.XLOOKUP(C2363,customers!$A$2:$A$5902,customers!$G$2:$G$5902,,0)</f>
        <v>North</v>
      </c>
      <c r="I2363" t="str">
        <f>_xlfn.XLOOKUP(C2363,customers!$A$2:$A$5902,customers!$E$2:$E$5902,,0)</f>
        <v>Brownchester</v>
      </c>
      <c r="J2363" t="str">
        <f>INDEX(products!$B$2:$B$5902,MATCH(D2363,products!$A$2:$A$5902,0))</f>
        <v>Furn</v>
      </c>
      <c r="K2363" t="str">
        <f>INDEX(products!$C$2:$C$5902,MATCH(D2363,products!$A$2:$A$5902,0))</f>
        <v>Phns</v>
      </c>
      <c r="L2363" s="3">
        <f>INDEX(products!$E$2:$E$5902,MATCH(D2363,products!$A$2:$A$5902,0))</f>
        <v>1496.52</v>
      </c>
      <c r="M2363">
        <f>_xlfn.XLOOKUP(D2363,products!$A$2:$A$5902,products!$F$2:$F$5902)</f>
        <v>1</v>
      </c>
      <c r="N2363" s="3">
        <f t="shared" si="36"/>
        <v>1496.52</v>
      </c>
      <c r="O2363" s="3" t="str" cm="1">
        <f t="array" ref="O2363">_xlfn.IFS(J2363="Furn","Furniture",J2363="Tech","Technology",J2363="OffSup","Office Supplies")</f>
        <v>Furniture</v>
      </c>
      <c r="P2363" s="3" t="str" cm="1">
        <f t="array" ref="P2363">_xlfn.IFS(K2363="Bkcs","Bookcases",K2363="Phns","Phones",K2363="Acc","Accessories",K2363="Bndrs","Binders",K2363="Fstnrs","Fasteners")</f>
        <v>Phones</v>
      </c>
      <c r="Q2363" t="str">
        <f>IF(_xlfn.XLOOKUP(D2363,products!$A$2:$A$5902,products!$H$2:$H$5902,,0)=1,"Yes","No")</f>
        <v>Yes</v>
      </c>
    </row>
    <row r="2364" spans="1:17" x14ac:dyDescent="0.3">
      <c r="A2364" t="s">
        <v>14027</v>
      </c>
      <c r="B2364" s="4">
        <v>43566</v>
      </c>
      <c r="C2364" t="s">
        <v>14028</v>
      </c>
      <c r="D2364" t="s">
        <v>14031</v>
      </c>
      <c r="E2364" s="1">
        <v>43599</v>
      </c>
      <c r="F2364" t="s">
        <v>21</v>
      </c>
      <c r="G2364" t="str">
        <f>_xlfn.XLOOKUP(C2364,customers!$A$2:$A$5902,customers!$B$2:$B$5902,,0)</f>
        <v>Scott Hayes</v>
      </c>
      <c r="H2364" t="str">
        <f>_xlfn.XLOOKUP(C2364,customers!$A$2:$A$5902,customers!$G$2:$G$5902,,0)</f>
        <v>West</v>
      </c>
      <c r="I2364" t="str">
        <f>_xlfn.XLOOKUP(C2364,customers!$A$2:$A$5902,customers!$E$2:$E$5902,,0)</f>
        <v>Lake Kimberlyhaven</v>
      </c>
      <c r="J2364" t="str">
        <f>INDEX(products!$B$2:$B$5902,MATCH(D2364,products!$A$2:$A$5902,0))</f>
        <v>OffSup</v>
      </c>
      <c r="K2364" t="str">
        <f>INDEX(products!$C$2:$C$5902,MATCH(D2364,products!$A$2:$A$5902,0))</f>
        <v>Bndrs</v>
      </c>
      <c r="L2364" s="3">
        <f>INDEX(products!$E$2:$E$5902,MATCH(D2364,products!$A$2:$A$5902,0))</f>
        <v>424.14</v>
      </c>
      <c r="M2364">
        <f>_xlfn.XLOOKUP(D2364,products!$A$2:$A$5902,products!$F$2:$F$5902)</f>
        <v>2</v>
      </c>
      <c r="N2364" s="3">
        <f t="shared" si="36"/>
        <v>212.07</v>
      </c>
      <c r="O2364" s="3" t="str" cm="1">
        <f t="array" ref="O2364">_xlfn.IFS(J2364="Furn","Furniture",J2364="Tech","Technology",J2364="OffSup","Office Supplies")</f>
        <v>Office Supplies</v>
      </c>
      <c r="P2364" s="3" t="str" cm="1">
        <f t="array" ref="P2364">_xlfn.IFS(K2364="Bkcs","Bookcases",K2364="Phns","Phones",K2364="Acc","Accessories",K2364="Bndrs","Binders",K2364="Fstnrs","Fasteners")</f>
        <v>Binders</v>
      </c>
      <c r="Q2364" t="str">
        <f>IF(_xlfn.XLOOKUP(D2364,products!$A$2:$A$5902,products!$H$2:$H$5902,,0)=1,"Yes","No")</f>
        <v>No</v>
      </c>
    </row>
    <row r="2365" spans="1:17" x14ac:dyDescent="0.3">
      <c r="A2365" t="s">
        <v>14033</v>
      </c>
      <c r="B2365" s="4">
        <v>44693</v>
      </c>
      <c r="C2365" t="s">
        <v>14034</v>
      </c>
      <c r="D2365" t="s">
        <v>14037</v>
      </c>
      <c r="E2365" s="1">
        <v>44751</v>
      </c>
      <c r="F2365" t="s">
        <v>21</v>
      </c>
      <c r="G2365" t="str">
        <f>_xlfn.XLOOKUP(C2365,customers!$A$2:$A$5902,customers!$B$2:$B$5902,,0)</f>
        <v>Wanda Taylor</v>
      </c>
      <c r="H2365" t="str">
        <f>_xlfn.XLOOKUP(C2365,customers!$A$2:$A$5902,customers!$G$2:$G$5902,,0)</f>
        <v>North</v>
      </c>
      <c r="I2365" t="str">
        <f>_xlfn.XLOOKUP(C2365,customers!$A$2:$A$5902,customers!$E$2:$E$5902,,0)</f>
        <v>Marissashire</v>
      </c>
      <c r="J2365" t="str">
        <f>INDEX(products!$B$2:$B$5902,MATCH(D2365,products!$A$2:$A$5902,0))</f>
        <v>Furn</v>
      </c>
      <c r="K2365" t="str">
        <f>INDEX(products!$C$2:$C$5902,MATCH(D2365,products!$A$2:$A$5902,0))</f>
        <v>Phns</v>
      </c>
      <c r="L2365" s="3">
        <f>INDEX(products!$E$2:$E$5902,MATCH(D2365,products!$A$2:$A$5902,0))</f>
        <v>2240.5100000000002</v>
      </c>
      <c r="M2365">
        <f>_xlfn.XLOOKUP(D2365,products!$A$2:$A$5902,products!$F$2:$F$5902)</f>
        <v>2</v>
      </c>
      <c r="N2365" s="3">
        <f t="shared" si="36"/>
        <v>1120.2550000000001</v>
      </c>
      <c r="O2365" s="3" t="str" cm="1">
        <f t="array" ref="O2365">_xlfn.IFS(J2365="Furn","Furniture",J2365="Tech","Technology",J2365="OffSup","Office Supplies")</f>
        <v>Furniture</v>
      </c>
      <c r="P2365" s="3" t="str" cm="1">
        <f t="array" ref="P2365">_xlfn.IFS(K2365="Bkcs","Bookcases",K2365="Phns","Phones",K2365="Acc","Accessories",K2365="Bndrs","Binders",K2365="Fstnrs","Fasteners")</f>
        <v>Phones</v>
      </c>
      <c r="Q2365" t="str">
        <f>IF(_xlfn.XLOOKUP(D2365,products!$A$2:$A$5902,products!$H$2:$H$5902,,0)=1,"Yes","No")</f>
        <v>Yes</v>
      </c>
    </row>
    <row r="2366" spans="1:17" x14ac:dyDescent="0.3">
      <c r="A2366" t="s">
        <v>14039</v>
      </c>
      <c r="B2366" s="4">
        <v>44268</v>
      </c>
      <c r="C2366" t="s">
        <v>14040</v>
      </c>
      <c r="D2366" t="s">
        <v>14043</v>
      </c>
      <c r="E2366" s="1">
        <v>44444</v>
      </c>
      <c r="F2366" t="s">
        <v>21</v>
      </c>
      <c r="G2366" t="str">
        <f>_xlfn.XLOOKUP(C2366,customers!$A$2:$A$5902,customers!$B$2:$B$5902,,0)</f>
        <v>Sarah Murphy</v>
      </c>
      <c r="H2366" t="str">
        <f>_xlfn.XLOOKUP(C2366,customers!$A$2:$A$5902,customers!$G$2:$G$5902,,0)</f>
        <v>East</v>
      </c>
      <c r="I2366" t="str">
        <f>_xlfn.XLOOKUP(C2366,customers!$A$2:$A$5902,customers!$E$2:$E$5902,,0)</f>
        <v>Port Brandonmouth</v>
      </c>
      <c r="J2366" t="str">
        <f>INDEX(products!$B$2:$B$5902,MATCH(D2366,products!$A$2:$A$5902,0))</f>
        <v>Furn</v>
      </c>
      <c r="K2366" t="str">
        <f>INDEX(products!$C$2:$C$5902,MATCH(D2366,products!$A$2:$A$5902,0))</f>
        <v>Acc</v>
      </c>
      <c r="L2366" s="3">
        <f>INDEX(products!$E$2:$E$5902,MATCH(D2366,products!$A$2:$A$5902,0))</f>
        <v>4213.53</v>
      </c>
      <c r="M2366">
        <f>_xlfn.XLOOKUP(D2366,products!$A$2:$A$5902,products!$F$2:$F$5902)</f>
        <v>3</v>
      </c>
      <c r="N2366" s="3">
        <f t="shared" si="36"/>
        <v>1404.51</v>
      </c>
      <c r="O2366" s="3" t="str" cm="1">
        <f t="array" ref="O2366">_xlfn.IFS(J2366="Furn","Furniture",J2366="Tech","Technology",J2366="OffSup","Office Supplies")</f>
        <v>Furniture</v>
      </c>
      <c r="P2366" s="3" t="str" cm="1">
        <f t="array" ref="P2366">_xlfn.IFS(K2366="Bkcs","Bookcases",K2366="Phns","Phones",K2366="Acc","Accessories",K2366="Bndrs","Binders",K2366="Fstnrs","Fasteners")</f>
        <v>Accessories</v>
      </c>
      <c r="Q2366" t="str">
        <f>IF(_xlfn.XLOOKUP(D2366,products!$A$2:$A$5902,products!$H$2:$H$5902,,0)=1,"Yes","No")</f>
        <v>Yes</v>
      </c>
    </row>
    <row r="2367" spans="1:17" x14ac:dyDescent="0.3">
      <c r="A2367" t="s">
        <v>14045</v>
      </c>
      <c r="B2367" s="4">
        <v>43610</v>
      </c>
      <c r="C2367" t="s">
        <v>14046</v>
      </c>
      <c r="D2367" t="s">
        <v>14049</v>
      </c>
      <c r="E2367" s="1">
        <v>43947</v>
      </c>
      <c r="F2367" t="s">
        <v>35</v>
      </c>
      <c r="G2367" t="str">
        <f>_xlfn.XLOOKUP(C2367,customers!$A$2:$A$5902,customers!$B$2:$B$5902,,0)</f>
        <v>Martha Doyle</v>
      </c>
      <c r="H2367" t="str">
        <f>_xlfn.XLOOKUP(C2367,customers!$A$2:$A$5902,customers!$G$2:$G$5902,,0)</f>
        <v>West</v>
      </c>
      <c r="I2367" t="str">
        <f>_xlfn.XLOOKUP(C2367,customers!$A$2:$A$5902,customers!$E$2:$E$5902,,0)</f>
        <v>Stacyfort</v>
      </c>
      <c r="J2367" t="str">
        <f>INDEX(products!$B$2:$B$5902,MATCH(D2367,products!$A$2:$A$5902,0))</f>
        <v>OffSup</v>
      </c>
      <c r="K2367" t="str">
        <f>INDEX(products!$C$2:$C$5902,MATCH(D2367,products!$A$2:$A$5902,0))</f>
        <v>Fstnrs</v>
      </c>
      <c r="L2367" s="3">
        <f>INDEX(products!$E$2:$E$5902,MATCH(D2367,products!$A$2:$A$5902,0))</f>
        <v>4996.54</v>
      </c>
      <c r="M2367">
        <f>_xlfn.XLOOKUP(D2367,products!$A$2:$A$5902,products!$F$2:$F$5902)</f>
        <v>6</v>
      </c>
      <c r="N2367" s="3">
        <f t="shared" si="36"/>
        <v>832.75666666666666</v>
      </c>
      <c r="O2367" s="3" t="str" cm="1">
        <f t="array" ref="O2367">_xlfn.IFS(J2367="Furn","Furniture",J2367="Tech","Technology",J2367="OffSup","Office Supplies")</f>
        <v>Office Supplies</v>
      </c>
      <c r="P2367" s="3" t="str" cm="1">
        <f t="array" ref="P2367">_xlfn.IFS(K2367="Bkcs","Bookcases",K2367="Phns","Phones",K2367="Acc","Accessories",K2367="Bndrs","Binders",K2367="Fstnrs","Fasteners")</f>
        <v>Fasteners</v>
      </c>
      <c r="Q2367" t="str">
        <f>IF(_xlfn.XLOOKUP(D2367,products!$A$2:$A$5902,products!$H$2:$H$5902,,0)=1,"Yes","No")</f>
        <v>No</v>
      </c>
    </row>
    <row r="2368" spans="1:17" x14ac:dyDescent="0.3">
      <c r="A2368" t="s">
        <v>14051</v>
      </c>
      <c r="B2368" s="4">
        <v>44100</v>
      </c>
      <c r="C2368" t="s">
        <v>14052</v>
      </c>
      <c r="D2368" t="s">
        <v>14055</v>
      </c>
      <c r="E2368" s="1">
        <v>44463</v>
      </c>
      <c r="F2368" t="s">
        <v>35</v>
      </c>
      <c r="G2368" t="str">
        <f>_xlfn.XLOOKUP(C2368,customers!$A$2:$A$5902,customers!$B$2:$B$5902,,0)</f>
        <v>Christopher Anderson</v>
      </c>
      <c r="H2368" t="str">
        <f>_xlfn.XLOOKUP(C2368,customers!$A$2:$A$5902,customers!$G$2:$G$5902,,0)</f>
        <v>East</v>
      </c>
      <c r="I2368" t="str">
        <f>_xlfn.XLOOKUP(C2368,customers!$A$2:$A$5902,customers!$E$2:$E$5902,,0)</f>
        <v>Gonzalezland</v>
      </c>
      <c r="J2368" t="str">
        <f>INDEX(products!$B$2:$B$5902,MATCH(D2368,products!$A$2:$A$5902,0))</f>
        <v>OffSup</v>
      </c>
      <c r="K2368" t="str">
        <f>INDEX(products!$C$2:$C$5902,MATCH(D2368,products!$A$2:$A$5902,0))</f>
        <v>Fstnrs</v>
      </c>
      <c r="L2368" s="3">
        <f>INDEX(products!$E$2:$E$5902,MATCH(D2368,products!$A$2:$A$5902,0))</f>
        <v>3255.87</v>
      </c>
      <c r="M2368">
        <f>_xlfn.XLOOKUP(D2368,products!$A$2:$A$5902,products!$F$2:$F$5902)</f>
        <v>2</v>
      </c>
      <c r="N2368" s="3">
        <f t="shared" si="36"/>
        <v>1627.9349999999999</v>
      </c>
      <c r="O2368" s="3" t="str" cm="1">
        <f t="array" ref="O2368">_xlfn.IFS(J2368="Furn","Furniture",J2368="Tech","Technology",J2368="OffSup","Office Supplies")</f>
        <v>Office Supplies</v>
      </c>
      <c r="P2368" s="3" t="str" cm="1">
        <f t="array" ref="P2368">_xlfn.IFS(K2368="Bkcs","Bookcases",K2368="Phns","Phones",K2368="Acc","Accessories",K2368="Bndrs","Binders",K2368="Fstnrs","Fasteners")</f>
        <v>Fasteners</v>
      </c>
      <c r="Q2368" t="str">
        <f>IF(_xlfn.XLOOKUP(D2368,products!$A$2:$A$5902,products!$H$2:$H$5902,,0)=1,"Yes","No")</f>
        <v>Yes</v>
      </c>
    </row>
    <row r="2369" spans="1:17" x14ac:dyDescent="0.3">
      <c r="A2369" t="s">
        <v>14057</v>
      </c>
      <c r="B2369" s="4">
        <v>44155</v>
      </c>
      <c r="C2369" t="s">
        <v>14058</v>
      </c>
      <c r="D2369" t="s">
        <v>14061</v>
      </c>
      <c r="E2369" s="1">
        <v>44437</v>
      </c>
      <c r="F2369" t="s">
        <v>21</v>
      </c>
      <c r="G2369" t="str">
        <f>_xlfn.XLOOKUP(C2369,customers!$A$2:$A$5902,customers!$B$2:$B$5902,,0)</f>
        <v>Emily Smith</v>
      </c>
      <c r="H2369" t="str">
        <f>_xlfn.XLOOKUP(C2369,customers!$A$2:$A$5902,customers!$G$2:$G$5902,,0)</f>
        <v>West</v>
      </c>
      <c r="I2369" t="str">
        <f>_xlfn.XLOOKUP(C2369,customers!$A$2:$A$5902,customers!$E$2:$E$5902,,0)</f>
        <v>East Nicholas</v>
      </c>
      <c r="J2369" t="str">
        <f>INDEX(products!$B$2:$B$5902,MATCH(D2369,products!$A$2:$A$5902,0))</f>
        <v>Tech</v>
      </c>
      <c r="K2369" t="str">
        <f>INDEX(products!$C$2:$C$5902,MATCH(D2369,products!$A$2:$A$5902,0))</f>
        <v>Bkcs</v>
      </c>
      <c r="L2369" s="3">
        <f>INDEX(products!$E$2:$E$5902,MATCH(D2369,products!$A$2:$A$5902,0))</f>
        <v>4043.21</v>
      </c>
      <c r="M2369">
        <f>_xlfn.XLOOKUP(D2369,products!$A$2:$A$5902,products!$F$2:$F$5902)</f>
        <v>4</v>
      </c>
      <c r="N2369" s="3">
        <f t="shared" si="36"/>
        <v>1010.8025</v>
      </c>
      <c r="O2369" s="3" t="str" cm="1">
        <f t="array" ref="O2369">_xlfn.IFS(J2369="Furn","Furniture",J2369="Tech","Technology",J2369="OffSup","Office Supplies")</f>
        <v>Technology</v>
      </c>
      <c r="P2369" s="3" t="str" cm="1">
        <f t="array" ref="P2369">_xlfn.IFS(K2369="Bkcs","Bookcases",K2369="Phns","Phones",K2369="Acc","Accessories",K2369="Bndrs","Binders",K2369="Fstnrs","Fasteners")</f>
        <v>Bookcases</v>
      </c>
      <c r="Q2369" t="str">
        <f>IF(_xlfn.XLOOKUP(D2369,products!$A$2:$A$5902,products!$H$2:$H$5902,,0)=1,"Yes","No")</f>
        <v>No</v>
      </c>
    </row>
    <row r="2370" spans="1:17" x14ac:dyDescent="0.3">
      <c r="A2370" t="s">
        <v>14063</v>
      </c>
      <c r="B2370" s="4">
        <v>44021</v>
      </c>
      <c r="C2370" t="s">
        <v>14064</v>
      </c>
      <c r="D2370" t="s">
        <v>14067</v>
      </c>
      <c r="E2370" s="1">
        <v>44070</v>
      </c>
      <c r="F2370" t="s">
        <v>21</v>
      </c>
      <c r="G2370" t="str">
        <f>_xlfn.XLOOKUP(C2370,customers!$A$2:$A$5902,customers!$B$2:$B$5902,,0)</f>
        <v>Michael Pierce</v>
      </c>
      <c r="H2370" t="str">
        <f>_xlfn.XLOOKUP(C2370,customers!$A$2:$A$5902,customers!$G$2:$G$5902,,0)</f>
        <v>North</v>
      </c>
      <c r="I2370" t="str">
        <f>_xlfn.XLOOKUP(C2370,customers!$A$2:$A$5902,customers!$E$2:$E$5902,,0)</f>
        <v>New Juanton</v>
      </c>
      <c r="J2370" t="str">
        <f>INDEX(products!$B$2:$B$5902,MATCH(D2370,products!$A$2:$A$5902,0))</f>
        <v>Furn</v>
      </c>
      <c r="K2370" t="str">
        <f>INDEX(products!$C$2:$C$5902,MATCH(D2370,products!$A$2:$A$5902,0))</f>
        <v>Phns</v>
      </c>
      <c r="L2370" s="3">
        <f>INDEX(products!$E$2:$E$5902,MATCH(D2370,products!$A$2:$A$5902,0))</f>
        <v>456.1</v>
      </c>
      <c r="M2370">
        <f>_xlfn.XLOOKUP(D2370,products!$A$2:$A$5902,products!$F$2:$F$5902)</f>
        <v>3</v>
      </c>
      <c r="N2370" s="3">
        <f t="shared" si="36"/>
        <v>152.03333333333333</v>
      </c>
      <c r="O2370" s="3" t="str" cm="1">
        <f t="array" ref="O2370">_xlfn.IFS(J2370="Furn","Furniture",J2370="Tech","Technology",J2370="OffSup","Office Supplies")</f>
        <v>Furniture</v>
      </c>
      <c r="P2370" s="3" t="str" cm="1">
        <f t="array" ref="P2370">_xlfn.IFS(K2370="Bkcs","Bookcases",K2370="Phns","Phones",K2370="Acc","Accessories",K2370="Bndrs","Binders",K2370="Fstnrs","Fasteners")</f>
        <v>Phones</v>
      </c>
      <c r="Q2370" t="str">
        <f>IF(_xlfn.XLOOKUP(D2370,products!$A$2:$A$5902,products!$H$2:$H$5902,,0)=1,"Yes","No")</f>
        <v>Yes</v>
      </c>
    </row>
    <row r="2371" spans="1:17" x14ac:dyDescent="0.3">
      <c r="A2371" t="s">
        <v>14069</v>
      </c>
      <c r="B2371" s="4">
        <v>44492</v>
      </c>
      <c r="C2371" t="s">
        <v>14070</v>
      </c>
      <c r="D2371" t="s">
        <v>14073</v>
      </c>
      <c r="E2371" s="1">
        <v>44517</v>
      </c>
      <c r="F2371" t="s">
        <v>35</v>
      </c>
      <c r="G2371" t="str">
        <f>_xlfn.XLOOKUP(C2371,customers!$A$2:$A$5902,customers!$B$2:$B$5902,,0)</f>
        <v>Joseph Church</v>
      </c>
      <c r="H2371" t="str">
        <f>_xlfn.XLOOKUP(C2371,customers!$A$2:$A$5902,customers!$G$2:$G$5902,,0)</f>
        <v>South</v>
      </c>
      <c r="I2371" t="str">
        <f>_xlfn.XLOOKUP(C2371,customers!$A$2:$A$5902,customers!$E$2:$E$5902,,0)</f>
        <v>North Jessebury</v>
      </c>
      <c r="J2371" t="str">
        <f>INDEX(products!$B$2:$B$5902,MATCH(D2371,products!$A$2:$A$5902,0))</f>
        <v>Furn</v>
      </c>
      <c r="K2371" t="str">
        <f>INDEX(products!$C$2:$C$5902,MATCH(D2371,products!$A$2:$A$5902,0))</f>
        <v>Bndrs</v>
      </c>
      <c r="L2371" s="3">
        <f>INDEX(products!$E$2:$E$5902,MATCH(D2371,products!$A$2:$A$5902,0))</f>
        <v>861.15</v>
      </c>
      <c r="M2371">
        <f>_xlfn.XLOOKUP(D2371,products!$A$2:$A$5902,products!$F$2:$F$5902)</f>
        <v>5</v>
      </c>
      <c r="N2371" s="3">
        <f t="shared" ref="N2371:N2434" si="37">L2371/M2371</f>
        <v>172.23</v>
      </c>
      <c r="O2371" s="3" t="str" cm="1">
        <f t="array" ref="O2371">_xlfn.IFS(J2371="Furn","Furniture",J2371="Tech","Technology",J2371="OffSup","Office Supplies")</f>
        <v>Furniture</v>
      </c>
      <c r="P2371" s="3" t="str" cm="1">
        <f t="array" ref="P2371">_xlfn.IFS(K2371="Bkcs","Bookcases",K2371="Phns","Phones",K2371="Acc","Accessories",K2371="Bndrs","Binders",K2371="Fstnrs","Fasteners")</f>
        <v>Binders</v>
      </c>
      <c r="Q2371" t="str">
        <f>IF(_xlfn.XLOOKUP(D2371,products!$A$2:$A$5902,products!$H$2:$H$5902,,0)=1,"Yes","No")</f>
        <v>No</v>
      </c>
    </row>
    <row r="2372" spans="1:17" x14ac:dyDescent="0.3">
      <c r="A2372" t="s">
        <v>14075</v>
      </c>
      <c r="B2372" s="4">
        <v>44956</v>
      </c>
      <c r="C2372" t="s">
        <v>14076</v>
      </c>
      <c r="D2372" t="s">
        <v>14079</v>
      </c>
      <c r="E2372" s="1">
        <v>45246</v>
      </c>
      <c r="F2372" t="s">
        <v>35</v>
      </c>
      <c r="G2372" t="str">
        <f>_xlfn.XLOOKUP(C2372,customers!$A$2:$A$5902,customers!$B$2:$B$5902,,0)</f>
        <v>Ashley Brown</v>
      </c>
      <c r="H2372" t="str">
        <f>_xlfn.XLOOKUP(C2372,customers!$A$2:$A$5902,customers!$G$2:$G$5902,,0)</f>
        <v>North</v>
      </c>
      <c r="I2372" t="str">
        <f>_xlfn.XLOOKUP(C2372,customers!$A$2:$A$5902,customers!$E$2:$E$5902,,0)</f>
        <v>Coreyville</v>
      </c>
      <c r="J2372" t="str">
        <f>INDEX(products!$B$2:$B$5902,MATCH(D2372,products!$A$2:$A$5902,0))</f>
        <v>Tech</v>
      </c>
      <c r="K2372" t="str">
        <f>INDEX(products!$C$2:$C$5902,MATCH(D2372,products!$A$2:$A$5902,0))</f>
        <v>Fstnrs</v>
      </c>
      <c r="L2372" s="3">
        <f>INDEX(products!$E$2:$E$5902,MATCH(D2372,products!$A$2:$A$5902,0))</f>
        <v>2122.41</v>
      </c>
      <c r="M2372">
        <f>_xlfn.XLOOKUP(D2372,products!$A$2:$A$5902,products!$F$2:$F$5902)</f>
        <v>9</v>
      </c>
      <c r="N2372" s="3">
        <f t="shared" si="37"/>
        <v>235.82333333333332</v>
      </c>
      <c r="O2372" s="3" t="str" cm="1">
        <f t="array" ref="O2372">_xlfn.IFS(J2372="Furn","Furniture",J2372="Tech","Technology",J2372="OffSup","Office Supplies")</f>
        <v>Technology</v>
      </c>
      <c r="P2372" s="3" t="str" cm="1">
        <f t="array" ref="P2372">_xlfn.IFS(K2372="Bkcs","Bookcases",K2372="Phns","Phones",K2372="Acc","Accessories",K2372="Bndrs","Binders",K2372="Fstnrs","Fasteners")</f>
        <v>Fasteners</v>
      </c>
      <c r="Q2372" t="str">
        <f>IF(_xlfn.XLOOKUP(D2372,products!$A$2:$A$5902,products!$H$2:$H$5902,,0)=1,"Yes","No")</f>
        <v>No</v>
      </c>
    </row>
    <row r="2373" spans="1:17" x14ac:dyDescent="0.3">
      <c r="A2373" t="s">
        <v>14081</v>
      </c>
      <c r="B2373" s="4">
        <v>44211</v>
      </c>
      <c r="C2373" t="s">
        <v>14082</v>
      </c>
      <c r="D2373" t="s">
        <v>14085</v>
      </c>
      <c r="E2373" s="1">
        <v>44376</v>
      </c>
      <c r="F2373" t="s">
        <v>35</v>
      </c>
      <c r="G2373" t="str">
        <f>_xlfn.XLOOKUP(C2373,customers!$A$2:$A$5902,customers!$B$2:$B$5902,,0)</f>
        <v>Jennifer Wood</v>
      </c>
      <c r="H2373" t="str">
        <f>_xlfn.XLOOKUP(C2373,customers!$A$2:$A$5902,customers!$G$2:$G$5902,,0)</f>
        <v>South</v>
      </c>
      <c r="I2373" t="str">
        <f>_xlfn.XLOOKUP(C2373,customers!$A$2:$A$5902,customers!$E$2:$E$5902,,0)</f>
        <v>Jasminefort</v>
      </c>
      <c r="J2373" t="str">
        <f>INDEX(products!$B$2:$B$5902,MATCH(D2373,products!$A$2:$A$5902,0))</f>
        <v>OffSup</v>
      </c>
      <c r="K2373" t="str">
        <f>INDEX(products!$C$2:$C$5902,MATCH(D2373,products!$A$2:$A$5902,0))</f>
        <v>Phns</v>
      </c>
      <c r="L2373" s="3">
        <f>INDEX(products!$E$2:$E$5902,MATCH(D2373,products!$A$2:$A$5902,0))</f>
        <v>1932.01</v>
      </c>
      <c r="M2373">
        <f>_xlfn.XLOOKUP(D2373,products!$A$2:$A$5902,products!$F$2:$F$5902)</f>
        <v>8</v>
      </c>
      <c r="N2373" s="3">
        <f t="shared" si="37"/>
        <v>241.50125</v>
      </c>
      <c r="O2373" s="3" t="str" cm="1">
        <f t="array" ref="O2373">_xlfn.IFS(J2373="Furn","Furniture",J2373="Tech","Technology",J2373="OffSup","Office Supplies")</f>
        <v>Office Supplies</v>
      </c>
      <c r="P2373" s="3" t="str" cm="1">
        <f t="array" ref="P2373">_xlfn.IFS(K2373="Bkcs","Bookcases",K2373="Phns","Phones",K2373="Acc","Accessories",K2373="Bndrs","Binders",K2373="Fstnrs","Fasteners")</f>
        <v>Phones</v>
      </c>
      <c r="Q2373" t="str">
        <f>IF(_xlfn.XLOOKUP(D2373,products!$A$2:$A$5902,products!$H$2:$H$5902,,0)=1,"Yes","No")</f>
        <v>Yes</v>
      </c>
    </row>
    <row r="2374" spans="1:17" x14ac:dyDescent="0.3">
      <c r="A2374" t="s">
        <v>14087</v>
      </c>
      <c r="B2374" s="4">
        <v>43616</v>
      </c>
      <c r="C2374" t="s">
        <v>14088</v>
      </c>
      <c r="D2374" t="s">
        <v>14091</v>
      </c>
      <c r="E2374" s="1">
        <v>43974</v>
      </c>
      <c r="F2374" t="s">
        <v>35</v>
      </c>
      <c r="G2374" t="str">
        <f>_xlfn.XLOOKUP(C2374,customers!$A$2:$A$5902,customers!$B$2:$B$5902,,0)</f>
        <v>Meghan Giles</v>
      </c>
      <c r="H2374" t="str">
        <f>_xlfn.XLOOKUP(C2374,customers!$A$2:$A$5902,customers!$G$2:$G$5902,,0)</f>
        <v>South</v>
      </c>
      <c r="I2374" t="str">
        <f>_xlfn.XLOOKUP(C2374,customers!$A$2:$A$5902,customers!$E$2:$E$5902,,0)</f>
        <v>Port Jose</v>
      </c>
      <c r="J2374" t="str">
        <f>INDEX(products!$B$2:$B$5902,MATCH(D2374,products!$A$2:$A$5902,0))</f>
        <v>OffSup</v>
      </c>
      <c r="K2374" t="str">
        <f>INDEX(products!$C$2:$C$5902,MATCH(D2374,products!$A$2:$A$5902,0))</f>
        <v>Phns</v>
      </c>
      <c r="L2374" s="3">
        <f>INDEX(products!$E$2:$E$5902,MATCH(D2374,products!$A$2:$A$5902,0))</f>
        <v>1075.47</v>
      </c>
      <c r="M2374">
        <f>_xlfn.XLOOKUP(D2374,products!$A$2:$A$5902,products!$F$2:$F$5902)</f>
        <v>2</v>
      </c>
      <c r="N2374" s="3">
        <f t="shared" si="37"/>
        <v>537.73500000000001</v>
      </c>
      <c r="O2374" s="3" t="str" cm="1">
        <f t="array" ref="O2374">_xlfn.IFS(J2374="Furn","Furniture",J2374="Tech","Technology",J2374="OffSup","Office Supplies")</f>
        <v>Office Supplies</v>
      </c>
      <c r="P2374" s="3" t="str" cm="1">
        <f t="array" ref="P2374">_xlfn.IFS(K2374="Bkcs","Bookcases",K2374="Phns","Phones",K2374="Acc","Accessories",K2374="Bndrs","Binders",K2374="Fstnrs","Fasteners")</f>
        <v>Phones</v>
      </c>
      <c r="Q2374" t="str">
        <f>IF(_xlfn.XLOOKUP(D2374,products!$A$2:$A$5902,products!$H$2:$H$5902,,0)=1,"Yes","No")</f>
        <v>No</v>
      </c>
    </row>
    <row r="2375" spans="1:17" x14ac:dyDescent="0.3">
      <c r="A2375" t="s">
        <v>14093</v>
      </c>
      <c r="B2375" s="4">
        <v>44031</v>
      </c>
      <c r="C2375" t="s">
        <v>14094</v>
      </c>
      <c r="D2375" t="s">
        <v>14097</v>
      </c>
      <c r="E2375" s="1">
        <v>44345</v>
      </c>
      <c r="F2375" t="s">
        <v>35</v>
      </c>
      <c r="G2375" t="str">
        <f>_xlfn.XLOOKUP(C2375,customers!$A$2:$A$5902,customers!$B$2:$B$5902,,0)</f>
        <v>Kaitlyn Martinez</v>
      </c>
      <c r="H2375" t="str">
        <f>_xlfn.XLOOKUP(C2375,customers!$A$2:$A$5902,customers!$G$2:$G$5902,,0)</f>
        <v>East</v>
      </c>
      <c r="I2375" t="str">
        <f>_xlfn.XLOOKUP(C2375,customers!$A$2:$A$5902,customers!$E$2:$E$5902,,0)</f>
        <v>Burnsburgh</v>
      </c>
      <c r="J2375" t="str">
        <f>INDEX(products!$B$2:$B$5902,MATCH(D2375,products!$A$2:$A$5902,0))</f>
        <v>OffSup</v>
      </c>
      <c r="K2375" t="str">
        <f>INDEX(products!$C$2:$C$5902,MATCH(D2375,products!$A$2:$A$5902,0))</f>
        <v>Fstnrs</v>
      </c>
      <c r="L2375" s="3">
        <f>INDEX(products!$E$2:$E$5902,MATCH(D2375,products!$A$2:$A$5902,0))</f>
        <v>1048.77</v>
      </c>
      <c r="M2375">
        <f>_xlfn.XLOOKUP(D2375,products!$A$2:$A$5902,products!$F$2:$F$5902)</f>
        <v>2</v>
      </c>
      <c r="N2375" s="3">
        <f t="shared" si="37"/>
        <v>524.38499999999999</v>
      </c>
      <c r="O2375" s="3" t="str" cm="1">
        <f t="array" ref="O2375">_xlfn.IFS(J2375="Furn","Furniture",J2375="Tech","Technology",J2375="OffSup","Office Supplies")</f>
        <v>Office Supplies</v>
      </c>
      <c r="P2375" s="3" t="str" cm="1">
        <f t="array" ref="P2375">_xlfn.IFS(K2375="Bkcs","Bookcases",K2375="Phns","Phones",K2375="Acc","Accessories",K2375="Bndrs","Binders",K2375="Fstnrs","Fasteners")</f>
        <v>Fasteners</v>
      </c>
      <c r="Q2375" t="str">
        <f>IF(_xlfn.XLOOKUP(D2375,products!$A$2:$A$5902,products!$H$2:$H$5902,,0)=1,"Yes","No")</f>
        <v>No</v>
      </c>
    </row>
    <row r="2376" spans="1:17" x14ac:dyDescent="0.3">
      <c r="A2376" t="s">
        <v>14099</v>
      </c>
      <c r="B2376" s="4">
        <v>45265</v>
      </c>
      <c r="C2376" t="s">
        <v>14100</v>
      </c>
      <c r="D2376" t="s">
        <v>14103</v>
      </c>
      <c r="E2376" s="1">
        <v>45417</v>
      </c>
      <c r="F2376" t="s">
        <v>35</v>
      </c>
      <c r="G2376" t="str">
        <f>_xlfn.XLOOKUP(C2376,customers!$A$2:$A$5902,customers!$B$2:$B$5902,,0)</f>
        <v>Bradley Cruz</v>
      </c>
      <c r="H2376" t="str">
        <f>_xlfn.XLOOKUP(C2376,customers!$A$2:$A$5902,customers!$G$2:$G$5902,,0)</f>
        <v>South</v>
      </c>
      <c r="I2376" t="str">
        <f>_xlfn.XLOOKUP(C2376,customers!$A$2:$A$5902,customers!$E$2:$E$5902,,0)</f>
        <v>Mclaughlinhaven</v>
      </c>
      <c r="J2376" t="str">
        <f>INDEX(products!$B$2:$B$5902,MATCH(D2376,products!$A$2:$A$5902,0))</f>
        <v>Tech</v>
      </c>
      <c r="K2376" t="str">
        <f>INDEX(products!$C$2:$C$5902,MATCH(D2376,products!$A$2:$A$5902,0))</f>
        <v>Acc</v>
      </c>
      <c r="L2376" s="3">
        <f>INDEX(products!$E$2:$E$5902,MATCH(D2376,products!$A$2:$A$5902,0))</f>
        <v>2949.83</v>
      </c>
      <c r="M2376">
        <f>_xlfn.XLOOKUP(D2376,products!$A$2:$A$5902,products!$F$2:$F$5902)</f>
        <v>6</v>
      </c>
      <c r="N2376" s="3">
        <f t="shared" si="37"/>
        <v>491.63833333333332</v>
      </c>
      <c r="O2376" s="3" t="str" cm="1">
        <f t="array" ref="O2376">_xlfn.IFS(J2376="Furn","Furniture",J2376="Tech","Technology",J2376="OffSup","Office Supplies")</f>
        <v>Technology</v>
      </c>
      <c r="P2376" s="3" t="str" cm="1">
        <f t="array" ref="P2376">_xlfn.IFS(K2376="Bkcs","Bookcases",K2376="Phns","Phones",K2376="Acc","Accessories",K2376="Bndrs","Binders",K2376="Fstnrs","Fasteners")</f>
        <v>Accessories</v>
      </c>
      <c r="Q2376" t="str">
        <f>IF(_xlfn.XLOOKUP(D2376,products!$A$2:$A$5902,products!$H$2:$H$5902,,0)=1,"Yes","No")</f>
        <v>No</v>
      </c>
    </row>
    <row r="2377" spans="1:17" x14ac:dyDescent="0.3">
      <c r="A2377" t="s">
        <v>14105</v>
      </c>
      <c r="B2377" s="4">
        <v>44483</v>
      </c>
      <c r="C2377" t="s">
        <v>14106</v>
      </c>
      <c r="D2377" t="s">
        <v>14109</v>
      </c>
      <c r="E2377" s="1">
        <v>44791</v>
      </c>
      <c r="F2377" t="s">
        <v>21</v>
      </c>
      <c r="G2377" t="str">
        <f>_xlfn.XLOOKUP(C2377,customers!$A$2:$A$5902,customers!$B$2:$B$5902,,0)</f>
        <v>Ralph Peck</v>
      </c>
      <c r="H2377" t="str">
        <f>_xlfn.XLOOKUP(C2377,customers!$A$2:$A$5902,customers!$G$2:$G$5902,,0)</f>
        <v>South</v>
      </c>
      <c r="I2377" t="str">
        <f>_xlfn.XLOOKUP(C2377,customers!$A$2:$A$5902,customers!$E$2:$E$5902,,0)</f>
        <v>Port Scott</v>
      </c>
      <c r="J2377" t="str">
        <f>INDEX(products!$B$2:$B$5902,MATCH(D2377,products!$A$2:$A$5902,0))</f>
        <v>Tech</v>
      </c>
      <c r="K2377" t="str">
        <f>INDEX(products!$C$2:$C$5902,MATCH(D2377,products!$A$2:$A$5902,0))</f>
        <v>Acc</v>
      </c>
      <c r="L2377" s="3">
        <f>INDEX(products!$E$2:$E$5902,MATCH(D2377,products!$A$2:$A$5902,0))</f>
        <v>2913.21</v>
      </c>
      <c r="M2377">
        <f>_xlfn.XLOOKUP(D2377,products!$A$2:$A$5902,products!$F$2:$F$5902)</f>
        <v>5</v>
      </c>
      <c r="N2377" s="3">
        <f t="shared" si="37"/>
        <v>582.64200000000005</v>
      </c>
      <c r="O2377" s="3" t="str" cm="1">
        <f t="array" ref="O2377">_xlfn.IFS(J2377="Furn","Furniture",J2377="Tech","Technology",J2377="OffSup","Office Supplies")</f>
        <v>Technology</v>
      </c>
      <c r="P2377" s="3" t="str" cm="1">
        <f t="array" ref="P2377">_xlfn.IFS(K2377="Bkcs","Bookcases",K2377="Phns","Phones",K2377="Acc","Accessories",K2377="Bndrs","Binders",K2377="Fstnrs","Fasteners")</f>
        <v>Accessories</v>
      </c>
      <c r="Q2377" t="str">
        <f>IF(_xlfn.XLOOKUP(D2377,products!$A$2:$A$5902,products!$H$2:$H$5902,,0)=1,"Yes","No")</f>
        <v>No</v>
      </c>
    </row>
    <row r="2378" spans="1:17" x14ac:dyDescent="0.3">
      <c r="A2378" t="s">
        <v>14111</v>
      </c>
      <c r="B2378" s="4">
        <v>44339</v>
      </c>
      <c r="C2378" t="s">
        <v>14112</v>
      </c>
      <c r="D2378" t="s">
        <v>14115</v>
      </c>
      <c r="E2378" s="1">
        <v>44466</v>
      </c>
      <c r="F2378" t="s">
        <v>21</v>
      </c>
      <c r="G2378" t="str">
        <f>_xlfn.XLOOKUP(C2378,customers!$A$2:$A$5902,customers!$B$2:$B$5902,,0)</f>
        <v>Daniel Adams</v>
      </c>
      <c r="H2378" t="str">
        <f>_xlfn.XLOOKUP(C2378,customers!$A$2:$A$5902,customers!$G$2:$G$5902,,0)</f>
        <v>North</v>
      </c>
      <c r="I2378" t="str">
        <f>_xlfn.XLOOKUP(C2378,customers!$A$2:$A$5902,customers!$E$2:$E$5902,,0)</f>
        <v>South Adam</v>
      </c>
      <c r="J2378" t="str">
        <f>INDEX(products!$B$2:$B$5902,MATCH(D2378,products!$A$2:$A$5902,0))</f>
        <v>Tech</v>
      </c>
      <c r="K2378" t="str">
        <f>INDEX(products!$C$2:$C$5902,MATCH(D2378,products!$A$2:$A$5902,0))</f>
        <v>Fstnrs</v>
      </c>
      <c r="L2378" s="3">
        <f>INDEX(products!$E$2:$E$5902,MATCH(D2378,products!$A$2:$A$5902,0))</f>
        <v>442.47</v>
      </c>
      <c r="M2378">
        <f>_xlfn.XLOOKUP(D2378,products!$A$2:$A$5902,products!$F$2:$F$5902)</f>
        <v>1</v>
      </c>
      <c r="N2378" s="3">
        <f t="shared" si="37"/>
        <v>442.47</v>
      </c>
      <c r="O2378" s="3" t="str" cm="1">
        <f t="array" ref="O2378">_xlfn.IFS(J2378="Furn","Furniture",J2378="Tech","Technology",J2378="OffSup","Office Supplies")</f>
        <v>Technology</v>
      </c>
      <c r="P2378" s="3" t="str" cm="1">
        <f t="array" ref="P2378">_xlfn.IFS(K2378="Bkcs","Bookcases",K2378="Phns","Phones",K2378="Acc","Accessories",K2378="Bndrs","Binders",K2378="Fstnrs","Fasteners")</f>
        <v>Fasteners</v>
      </c>
      <c r="Q2378" t="str">
        <f>IF(_xlfn.XLOOKUP(D2378,products!$A$2:$A$5902,products!$H$2:$H$5902,,0)=1,"Yes","No")</f>
        <v>Yes</v>
      </c>
    </row>
    <row r="2379" spans="1:17" x14ac:dyDescent="0.3">
      <c r="A2379" t="s">
        <v>14117</v>
      </c>
      <c r="B2379" s="4">
        <v>45172</v>
      </c>
      <c r="C2379" t="s">
        <v>14118</v>
      </c>
      <c r="D2379" t="s">
        <v>14121</v>
      </c>
      <c r="E2379" s="1">
        <v>45225</v>
      </c>
      <c r="F2379" t="s">
        <v>21</v>
      </c>
      <c r="G2379" t="str">
        <f>_xlfn.XLOOKUP(C2379,customers!$A$2:$A$5902,customers!$B$2:$B$5902,,0)</f>
        <v>Alexander Navarro</v>
      </c>
      <c r="H2379" t="str">
        <f>_xlfn.XLOOKUP(C2379,customers!$A$2:$A$5902,customers!$G$2:$G$5902,,0)</f>
        <v>East</v>
      </c>
      <c r="I2379" t="str">
        <f>_xlfn.XLOOKUP(C2379,customers!$A$2:$A$5902,customers!$E$2:$E$5902,,0)</f>
        <v>Schmidtstad</v>
      </c>
      <c r="J2379" t="str">
        <f>INDEX(products!$B$2:$B$5902,MATCH(D2379,products!$A$2:$A$5902,0))</f>
        <v>Tech</v>
      </c>
      <c r="K2379" t="str">
        <f>INDEX(products!$C$2:$C$5902,MATCH(D2379,products!$A$2:$A$5902,0))</f>
        <v>Bkcs</v>
      </c>
      <c r="L2379" s="3">
        <f>INDEX(products!$E$2:$E$5902,MATCH(D2379,products!$A$2:$A$5902,0))</f>
        <v>4043.69</v>
      </c>
      <c r="M2379">
        <f>_xlfn.XLOOKUP(D2379,products!$A$2:$A$5902,products!$F$2:$F$5902)</f>
        <v>4</v>
      </c>
      <c r="N2379" s="3">
        <f t="shared" si="37"/>
        <v>1010.9225</v>
      </c>
      <c r="O2379" s="3" t="str" cm="1">
        <f t="array" ref="O2379">_xlfn.IFS(J2379="Furn","Furniture",J2379="Tech","Technology",J2379="OffSup","Office Supplies")</f>
        <v>Technology</v>
      </c>
      <c r="P2379" s="3" t="str" cm="1">
        <f t="array" ref="P2379">_xlfn.IFS(K2379="Bkcs","Bookcases",K2379="Phns","Phones",K2379="Acc","Accessories",K2379="Bndrs","Binders",K2379="Fstnrs","Fasteners")</f>
        <v>Bookcases</v>
      </c>
      <c r="Q2379" t="str">
        <f>IF(_xlfn.XLOOKUP(D2379,products!$A$2:$A$5902,products!$H$2:$H$5902,,0)=1,"Yes","No")</f>
        <v>Yes</v>
      </c>
    </row>
    <row r="2380" spans="1:17" x14ac:dyDescent="0.3">
      <c r="A2380" t="s">
        <v>14123</v>
      </c>
      <c r="B2380" s="4">
        <v>44864</v>
      </c>
      <c r="C2380" t="s">
        <v>14124</v>
      </c>
      <c r="D2380" t="s">
        <v>14127</v>
      </c>
      <c r="E2380" s="1">
        <v>45191</v>
      </c>
      <c r="F2380" t="s">
        <v>35</v>
      </c>
      <c r="G2380" t="str">
        <f>_xlfn.XLOOKUP(C2380,customers!$A$2:$A$5902,customers!$B$2:$B$5902,,0)</f>
        <v>Jason Williams</v>
      </c>
      <c r="H2380" t="str">
        <f>_xlfn.XLOOKUP(C2380,customers!$A$2:$A$5902,customers!$G$2:$G$5902,,0)</f>
        <v>East</v>
      </c>
      <c r="I2380" t="str">
        <f>_xlfn.XLOOKUP(C2380,customers!$A$2:$A$5902,customers!$E$2:$E$5902,,0)</f>
        <v>Danielport</v>
      </c>
      <c r="J2380" t="str">
        <f>INDEX(products!$B$2:$B$5902,MATCH(D2380,products!$A$2:$A$5902,0))</f>
        <v>OffSup</v>
      </c>
      <c r="K2380" t="str">
        <f>INDEX(products!$C$2:$C$5902,MATCH(D2380,products!$A$2:$A$5902,0))</f>
        <v>Bkcs</v>
      </c>
      <c r="L2380" s="3">
        <f>INDEX(products!$E$2:$E$5902,MATCH(D2380,products!$A$2:$A$5902,0))</f>
        <v>2658.63</v>
      </c>
      <c r="M2380">
        <f>_xlfn.XLOOKUP(D2380,products!$A$2:$A$5902,products!$F$2:$F$5902)</f>
        <v>5</v>
      </c>
      <c r="N2380" s="3">
        <f t="shared" si="37"/>
        <v>531.726</v>
      </c>
      <c r="O2380" s="3" t="str" cm="1">
        <f t="array" ref="O2380">_xlfn.IFS(J2380="Furn","Furniture",J2380="Tech","Technology",J2380="OffSup","Office Supplies")</f>
        <v>Office Supplies</v>
      </c>
      <c r="P2380" s="3" t="str" cm="1">
        <f t="array" ref="P2380">_xlfn.IFS(K2380="Bkcs","Bookcases",K2380="Phns","Phones",K2380="Acc","Accessories",K2380="Bndrs","Binders",K2380="Fstnrs","Fasteners")</f>
        <v>Bookcases</v>
      </c>
      <c r="Q2380" t="str">
        <f>IF(_xlfn.XLOOKUP(D2380,products!$A$2:$A$5902,products!$H$2:$H$5902,,0)=1,"Yes","No")</f>
        <v>No</v>
      </c>
    </row>
    <row r="2381" spans="1:17" x14ac:dyDescent="0.3">
      <c r="A2381" t="s">
        <v>14129</v>
      </c>
      <c r="B2381" s="4">
        <v>44431</v>
      </c>
      <c r="C2381" t="s">
        <v>14130</v>
      </c>
      <c r="D2381" t="s">
        <v>14133</v>
      </c>
      <c r="E2381" s="1">
        <v>44457</v>
      </c>
      <c r="F2381" t="s">
        <v>35</v>
      </c>
      <c r="G2381" t="str">
        <f>_xlfn.XLOOKUP(C2381,customers!$A$2:$A$5902,customers!$B$2:$B$5902,,0)</f>
        <v>Thomas Wilson</v>
      </c>
      <c r="H2381" t="str">
        <f>_xlfn.XLOOKUP(C2381,customers!$A$2:$A$5902,customers!$G$2:$G$5902,,0)</f>
        <v>South</v>
      </c>
      <c r="I2381" t="str">
        <f>_xlfn.XLOOKUP(C2381,customers!$A$2:$A$5902,customers!$E$2:$E$5902,,0)</f>
        <v>North Jesus</v>
      </c>
      <c r="J2381" t="str">
        <f>INDEX(products!$B$2:$B$5902,MATCH(D2381,products!$A$2:$A$5902,0))</f>
        <v>Furn</v>
      </c>
      <c r="K2381" t="str">
        <f>INDEX(products!$C$2:$C$5902,MATCH(D2381,products!$A$2:$A$5902,0))</f>
        <v>Acc</v>
      </c>
      <c r="L2381" s="3">
        <f>INDEX(products!$E$2:$E$5902,MATCH(D2381,products!$A$2:$A$5902,0))</f>
        <v>938.28</v>
      </c>
      <c r="M2381">
        <f>_xlfn.XLOOKUP(D2381,products!$A$2:$A$5902,products!$F$2:$F$5902)</f>
        <v>7</v>
      </c>
      <c r="N2381" s="3">
        <f t="shared" si="37"/>
        <v>134.04</v>
      </c>
      <c r="O2381" s="3" t="str" cm="1">
        <f t="array" ref="O2381">_xlfn.IFS(J2381="Furn","Furniture",J2381="Tech","Technology",J2381="OffSup","Office Supplies")</f>
        <v>Furniture</v>
      </c>
      <c r="P2381" s="3" t="str" cm="1">
        <f t="array" ref="P2381">_xlfn.IFS(K2381="Bkcs","Bookcases",K2381="Phns","Phones",K2381="Acc","Accessories",K2381="Bndrs","Binders",K2381="Fstnrs","Fasteners")</f>
        <v>Accessories</v>
      </c>
      <c r="Q2381" t="str">
        <f>IF(_xlfn.XLOOKUP(D2381,products!$A$2:$A$5902,products!$H$2:$H$5902,,0)=1,"Yes","No")</f>
        <v>No</v>
      </c>
    </row>
    <row r="2382" spans="1:17" x14ac:dyDescent="0.3">
      <c r="A2382" t="s">
        <v>14135</v>
      </c>
      <c r="B2382" s="4">
        <v>44818</v>
      </c>
      <c r="C2382" t="s">
        <v>14136</v>
      </c>
      <c r="D2382" t="s">
        <v>14139</v>
      </c>
      <c r="E2382" s="1">
        <v>44977</v>
      </c>
      <c r="F2382" t="s">
        <v>21</v>
      </c>
      <c r="G2382" t="str">
        <f>_xlfn.XLOOKUP(C2382,customers!$A$2:$A$5902,customers!$B$2:$B$5902,,0)</f>
        <v>Thomas Fuentes</v>
      </c>
      <c r="H2382" t="str">
        <f>_xlfn.XLOOKUP(C2382,customers!$A$2:$A$5902,customers!$G$2:$G$5902,,0)</f>
        <v>West</v>
      </c>
      <c r="I2382" t="str">
        <f>_xlfn.XLOOKUP(C2382,customers!$A$2:$A$5902,customers!$E$2:$E$5902,,0)</f>
        <v>West Chelseaview</v>
      </c>
      <c r="J2382" t="str">
        <f>INDEX(products!$B$2:$B$5902,MATCH(D2382,products!$A$2:$A$5902,0))</f>
        <v>OffSup</v>
      </c>
      <c r="K2382" t="str">
        <f>INDEX(products!$C$2:$C$5902,MATCH(D2382,products!$A$2:$A$5902,0))</f>
        <v>Bndrs</v>
      </c>
      <c r="L2382" s="3">
        <f>INDEX(products!$E$2:$E$5902,MATCH(D2382,products!$A$2:$A$5902,0))</f>
        <v>663.37</v>
      </c>
      <c r="M2382">
        <f>_xlfn.XLOOKUP(D2382,products!$A$2:$A$5902,products!$F$2:$F$5902)</f>
        <v>8</v>
      </c>
      <c r="N2382" s="3">
        <f t="shared" si="37"/>
        <v>82.921250000000001</v>
      </c>
      <c r="O2382" s="3" t="str" cm="1">
        <f t="array" ref="O2382">_xlfn.IFS(J2382="Furn","Furniture",J2382="Tech","Technology",J2382="OffSup","Office Supplies")</f>
        <v>Office Supplies</v>
      </c>
      <c r="P2382" s="3" t="str" cm="1">
        <f t="array" ref="P2382">_xlfn.IFS(K2382="Bkcs","Bookcases",K2382="Phns","Phones",K2382="Acc","Accessories",K2382="Bndrs","Binders",K2382="Fstnrs","Fasteners")</f>
        <v>Binders</v>
      </c>
      <c r="Q2382" t="str">
        <f>IF(_xlfn.XLOOKUP(D2382,products!$A$2:$A$5902,products!$H$2:$H$5902,,0)=1,"Yes","No")</f>
        <v>No</v>
      </c>
    </row>
    <row r="2383" spans="1:17" x14ac:dyDescent="0.3">
      <c r="A2383" t="s">
        <v>14141</v>
      </c>
      <c r="B2383" s="4">
        <v>44574</v>
      </c>
      <c r="C2383" t="s">
        <v>14142</v>
      </c>
      <c r="D2383" t="s">
        <v>14145</v>
      </c>
      <c r="E2383" s="1">
        <v>44719</v>
      </c>
      <c r="F2383" t="s">
        <v>74</v>
      </c>
      <c r="G2383" t="str">
        <f>_xlfn.XLOOKUP(C2383,customers!$A$2:$A$5902,customers!$B$2:$B$5902,,0)</f>
        <v>Robert Robinson</v>
      </c>
      <c r="H2383" t="str">
        <f>_xlfn.XLOOKUP(C2383,customers!$A$2:$A$5902,customers!$G$2:$G$5902,,0)</f>
        <v>South</v>
      </c>
      <c r="I2383" t="str">
        <f>_xlfn.XLOOKUP(C2383,customers!$A$2:$A$5902,customers!$E$2:$E$5902,,0)</f>
        <v>Jasonville</v>
      </c>
      <c r="J2383" t="str">
        <f>INDEX(products!$B$2:$B$5902,MATCH(D2383,products!$A$2:$A$5902,0))</f>
        <v>OffSup</v>
      </c>
      <c r="K2383" t="str">
        <f>INDEX(products!$C$2:$C$5902,MATCH(D2383,products!$A$2:$A$5902,0))</f>
        <v>Phns</v>
      </c>
      <c r="L2383" s="3">
        <f>INDEX(products!$E$2:$E$5902,MATCH(D2383,products!$A$2:$A$5902,0))</f>
        <v>4270.2700000000004</v>
      </c>
      <c r="M2383">
        <f>_xlfn.XLOOKUP(D2383,products!$A$2:$A$5902,products!$F$2:$F$5902)</f>
        <v>9</v>
      </c>
      <c r="N2383" s="3">
        <f t="shared" si="37"/>
        <v>474.47444444444449</v>
      </c>
      <c r="O2383" s="3" t="str" cm="1">
        <f t="array" ref="O2383">_xlfn.IFS(J2383="Furn","Furniture",J2383="Tech","Technology",J2383="OffSup","Office Supplies")</f>
        <v>Office Supplies</v>
      </c>
      <c r="P2383" s="3" t="str" cm="1">
        <f t="array" ref="P2383">_xlfn.IFS(K2383="Bkcs","Bookcases",K2383="Phns","Phones",K2383="Acc","Accessories",K2383="Bndrs","Binders",K2383="Fstnrs","Fasteners")</f>
        <v>Phones</v>
      </c>
      <c r="Q2383" t="str">
        <f>IF(_xlfn.XLOOKUP(D2383,products!$A$2:$A$5902,products!$H$2:$H$5902,,0)=1,"Yes","No")</f>
        <v>No</v>
      </c>
    </row>
    <row r="2384" spans="1:17" x14ac:dyDescent="0.3">
      <c r="A2384" t="s">
        <v>14147</v>
      </c>
      <c r="B2384" s="4">
        <v>43818</v>
      </c>
      <c r="C2384" t="s">
        <v>14148</v>
      </c>
      <c r="D2384" t="s">
        <v>14151</v>
      </c>
      <c r="E2384" s="1">
        <v>44059</v>
      </c>
      <c r="F2384" t="s">
        <v>74</v>
      </c>
      <c r="G2384" t="str">
        <f>_xlfn.XLOOKUP(C2384,customers!$A$2:$A$5902,customers!$B$2:$B$5902,,0)</f>
        <v>Stephanie Serrano</v>
      </c>
      <c r="H2384" t="str">
        <f>_xlfn.XLOOKUP(C2384,customers!$A$2:$A$5902,customers!$G$2:$G$5902,,0)</f>
        <v>South</v>
      </c>
      <c r="I2384" t="str">
        <f>_xlfn.XLOOKUP(C2384,customers!$A$2:$A$5902,customers!$E$2:$E$5902,,0)</f>
        <v>Holtview</v>
      </c>
      <c r="J2384" t="str">
        <f>INDEX(products!$B$2:$B$5902,MATCH(D2384,products!$A$2:$A$5902,0))</f>
        <v>Tech</v>
      </c>
      <c r="K2384" t="str">
        <f>INDEX(products!$C$2:$C$5902,MATCH(D2384,products!$A$2:$A$5902,0))</f>
        <v>Bndrs</v>
      </c>
      <c r="L2384" s="3">
        <f>INDEX(products!$E$2:$E$5902,MATCH(D2384,products!$A$2:$A$5902,0))</f>
        <v>1951.69</v>
      </c>
      <c r="M2384">
        <f>_xlfn.XLOOKUP(D2384,products!$A$2:$A$5902,products!$F$2:$F$5902)</f>
        <v>6</v>
      </c>
      <c r="N2384" s="3">
        <f t="shared" si="37"/>
        <v>325.28166666666669</v>
      </c>
      <c r="O2384" s="3" t="str" cm="1">
        <f t="array" ref="O2384">_xlfn.IFS(J2384="Furn","Furniture",J2384="Tech","Technology",J2384="OffSup","Office Supplies")</f>
        <v>Technology</v>
      </c>
      <c r="P2384" s="3" t="str" cm="1">
        <f t="array" ref="P2384">_xlfn.IFS(K2384="Bkcs","Bookcases",K2384="Phns","Phones",K2384="Acc","Accessories",K2384="Bndrs","Binders",K2384="Fstnrs","Fasteners")</f>
        <v>Binders</v>
      </c>
      <c r="Q2384" t="str">
        <f>IF(_xlfn.XLOOKUP(D2384,products!$A$2:$A$5902,products!$H$2:$H$5902,,0)=1,"Yes","No")</f>
        <v>Yes</v>
      </c>
    </row>
    <row r="2385" spans="1:17" x14ac:dyDescent="0.3">
      <c r="A2385" t="s">
        <v>14153</v>
      </c>
      <c r="B2385" s="4">
        <v>45162</v>
      </c>
      <c r="C2385" t="s">
        <v>14154</v>
      </c>
      <c r="D2385" t="s">
        <v>14157</v>
      </c>
      <c r="E2385" s="1">
        <v>45520</v>
      </c>
      <c r="F2385" t="s">
        <v>74</v>
      </c>
      <c r="G2385" t="str">
        <f>_xlfn.XLOOKUP(C2385,customers!$A$2:$A$5902,customers!$B$2:$B$5902,,0)</f>
        <v>Theresa Bradley</v>
      </c>
      <c r="H2385" t="str">
        <f>_xlfn.XLOOKUP(C2385,customers!$A$2:$A$5902,customers!$G$2:$G$5902,,0)</f>
        <v>North</v>
      </c>
      <c r="I2385" t="str">
        <f>_xlfn.XLOOKUP(C2385,customers!$A$2:$A$5902,customers!$E$2:$E$5902,,0)</f>
        <v>North Kimberlyton</v>
      </c>
      <c r="J2385" t="str">
        <f>INDEX(products!$B$2:$B$5902,MATCH(D2385,products!$A$2:$A$5902,0))</f>
        <v>OffSup</v>
      </c>
      <c r="K2385" t="str">
        <f>INDEX(products!$C$2:$C$5902,MATCH(D2385,products!$A$2:$A$5902,0))</f>
        <v>Phns</v>
      </c>
      <c r="L2385" s="3">
        <f>INDEX(products!$E$2:$E$5902,MATCH(D2385,products!$A$2:$A$5902,0))</f>
        <v>4626.3500000000004</v>
      </c>
      <c r="M2385">
        <f>_xlfn.XLOOKUP(D2385,products!$A$2:$A$5902,products!$F$2:$F$5902)</f>
        <v>6</v>
      </c>
      <c r="N2385" s="3">
        <f t="shared" si="37"/>
        <v>771.05833333333339</v>
      </c>
      <c r="O2385" s="3" t="str" cm="1">
        <f t="array" ref="O2385">_xlfn.IFS(J2385="Furn","Furniture",J2385="Tech","Technology",J2385="OffSup","Office Supplies")</f>
        <v>Office Supplies</v>
      </c>
      <c r="P2385" s="3" t="str" cm="1">
        <f t="array" ref="P2385">_xlfn.IFS(K2385="Bkcs","Bookcases",K2385="Phns","Phones",K2385="Acc","Accessories",K2385="Bndrs","Binders",K2385="Fstnrs","Fasteners")</f>
        <v>Phones</v>
      </c>
      <c r="Q2385" t="str">
        <f>IF(_xlfn.XLOOKUP(D2385,products!$A$2:$A$5902,products!$H$2:$H$5902,,0)=1,"Yes","No")</f>
        <v>Yes</v>
      </c>
    </row>
    <row r="2386" spans="1:17" x14ac:dyDescent="0.3">
      <c r="A2386" t="s">
        <v>14159</v>
      </c>
      <c r="B2386" s="4">
        <v>44618</v>
      </c>
      <c r="C2386" t="s">
        <v>14160</v>
      </c>
      <c r="D2386" t="s">
        <v>14162</v>
      </c>
      <c r="E2386" s="1">
        <v>44834</v>
      </c>
      <c r="F2386" t="s">
        <v>21</v>
      </c>
      <c r="G2386" t="str">
        <f>_xlfn.XLOOKUP(C2386,customers!$A$2:$A$5902,customers!$B$2:$B$5902,,0)</f>
        <v>Alexis Kim</v>
      </c>
      <c r="H2386" t="str">
        <f>_xlfn.XLOOKUP(C2386,customers!$A$2:$A$5902,customers!$G$2:$G$5902,,0)</f>
        <v>East</v>
      </c>
      <c r="I2386" t="str">
        <f>_xlfn.XLOOKUP(C2386,customers!$A$2:$A$5902,customers!$E$2:$E$5902,,0)</f>
        <v>New Richard</v>
      </c>
      <c r="J2386" t="str">
        <f>INDEX(products!$B$2:$B$5902,MATCH(D2386,products!$A$2:$A$5902,0))</f>
        <v>OffSup</v>
      </c>
      <c r="K2386" t="str">
        <f>INDEX(products!$C$2:$C$5902,MATCH(D2386,products!$A$2:$A$5902,0))</f>
        <v>Phns</v>
      </c>
      <c r="L2386" s="3">
        <f>INDEX(products!$E$2:$E$5902,MATCH(D2386,products!$A$2:$A$5902,0))</f>
        <v>1411.53</v>
      </c>
      <c r="M2386">
        <f>_xlfn.XLOOKUP(D2386,products!$A$2:$A$5902,products!$F$2:$F$5902)</f>
        <v>8</v>
      </c>
      <c r="N2386" s="3">
        <f t="shared" si="37"/>
        <v>176.44125</v>
      </c>
      <c r="O2386" s="3" t="str" cm="1">
        <f t="array" ref="O2386">_xlfn.IFS(J2386="Furn","Furniture",J2386="Tech","Technology",J2386="OffSup","Office Supplies")</f>
        <v>Office Supplies</v>
      </c>
      <c r="P2386" s="3" t="str" cm="1">
        <f t="array" ref="P2386">_xlfn.IFS(K2386="Bkcs","Bookcases",K2386="Phns","Phones",K2386="Acc","Accessories",K2386="Bndrs","Binders",K2386="Fstnrs","Fasteners")</f>
        <v>Phones</v>
      </c>
      <c r="Q2386" t="str">
        <f>IF(_xlfn.XLOOKUP(D2386,products!$A$2:$A$5902,products!$H$2:$H$5902,,0)=1,"Yes","No")</f>
        <v>No</v>
      </c>
    </row>
    <row r="2387" spans="1:17" x14ac:dyDescent="0.3">
      <c r="A2387" t="s">
        <v>14164</v>
      </c>
      <c r="B2387" s="4">
        <v>44583</v>
      </c>
      <c r="C2387" t="s">
        <v>14165</v>
      </c>
      <c r="D2387" t="s">
        <v>14168</v>
      </c>
      <c r="E2387" s="1">
        <v>44895</v>
      </c>
      <c r="F2387" t="s">
        <v>21</v>
      </c>
      <c r="G2387" t="str">
        <f>_xlfn.XLOOKUP(C2387,customers!$A$2:$A$5902,customers!$B$2:$B$5902,,0)</f>
        <v>Darrell Tanner</v>
      </c>
      <c r="H2387" t="str">
        <f>_xlfn.XLOOKUP(C2387,customers!$A$2:$A$5902,customers!$G$2:$G$5902,,0)</f>
        <v>South</v>
      </c>
      <c r="I2387" t="str">
        <f>_xlfn.XLOOKUP(C2387,customers!$A$2:$A$5902,customers!$E$2:$E$5902,,0)</f>
        <v>Kathleenport</v>
      </c>
      <c r="J2387" t="str">
        <f>INDEX(products!$B$2:$B$5902,MATCH(D2387,products!$A$2:$A$5902,0))</f>
        <v>Furn</v>
      </c>
      <c r="K2387" t="str">
        <f>INDEX(products!$C$2:$C$5902,MATCH(D2387,products!$A$2:$A$5902,0))</f>
        <v>Bkcs</v>
      </c>
      <c r="L2387" s="3">
        <f>INDEX(products!$E$2:$E$5902,MATCH(D2387,products!$A$2:$A$5902,0))</f>
        <v>1371.74</v>
      </c>
      <c r="M2387">
        <f>_xlfn.XLOOKUP(D2387,products!$A$2:$A$5902,products!$F$2:$F$5902)</f>
        <v>7</v>
      </c>
      <c r="N2387" s="3">
        <f t="shared" si="37"/>
        <v>195.96285714285713</v>
      </c>
      <c r="O2387" s="3" t="str" cm="1">
        <f t="array" ref="O2387">_xlfn.IFS(J2387="Furn","Furniture",J2387="Tech","Technology",J2387="OffSup","Office Supplies")</f>
        <v>Furniture</v>
      </c>
      <c r="P2387" s="3" t="str" cm="1">
        <f t="array" ref="P2387">_xlfn.IFS(K2387="Bkcs","Bookcases",K2387="Phns","Phones",K2387="Acc","Accessories",K2387="Bndrs","Binders",K2387="Fstnrs","Fasteners")</f>
        <v>Bookcases</v>
      </c>
      <c r="Q2387" t="str">
        <f>IF(_xlfn.XLOOKUP(D2387,products!$A$2:$A$5902,products!$H$2:$H$5902,,0)=1,"Yes","No")</f>
        <v>No</v>
      </c>
    </row>
    <row r="2388" spans="1:17" x14ac:dyDescent="0.3">
      <c r="A2388" t="s">
        <v>14170</v>
      </c>
      <c r="B2388" s="4">
        <v>45203</v>
      </c>
      <c r="C2388" s="2" t="s">
        <v>14171</v>
      </c>
      <c r="D2388" t="s">
        <v>14173</v>
      </c>
      <c r="E2388" s="1">
        <v>45285</v>
      </c>
      <c r="F2388" t="s">
        <v>21</v>
      </c>
      <c r="G2388" t="str">
        <f>_xlfn.XLOOKUP(C2388,customers!$A$2:$A$5902,customers!$B$2:$B$5902,,0)</f>
        <v>Kelly Robinson MD</v>
      </c>
      <c r="H2388" t="str">
        <f>_xlfn.XLOOKUP(C2388,customers!$A$2:$A$5902,customers!$G$2:$G$5902,,0)</f>
        <v>West</v>
      </c>
      <c r="I2388" t="str">
        <f>_xlfn.XLOOKUP(C2388,customers!$A$2:$A$5902,customers!$E$2:$E$5902,,0)</f>
        <v>Michaelport</v>
      </c>
      <c r="J2388" t="str">
        <f>INDEX(products!$B$2:$B$5902,MATCH(D2388,products!$A$2:$A$5902,0))</f>
        <v>OffSup</v>
      </c>
      <c r="K2388" t="str">
        <f>INDEX(products!$C$2:$C$5902,MATCH(D2388,products!$A$2:$A$5902,0))</f>
        <v>Fstnrs</v>
      </c>
      <c r="L2388" s="3">
        <f>INDEX(products!$E$2:$E$5902,MATCH(D2388,products!$A$2:$A$5902,0))</f>
        <v>57.87</v>
      </c>
      <c r="M2388">
        <f>_xlfn.XLOOKUP(D2388,products!$A$2:$A$5902,products!$F$2:$F$5902)</f>
        <v>7</v>
      </c>
      <c r="N2388" s="3">
        <f t="shared" si="37"/>
        <v>8.267142857142856</v>
      </c>
      <c r="O2388" s="3" t="str" cm="1">
        <f t="array" ref="O2388">_xlfn.IFS(J2388="Furn","Furniture",J2388="Tech","Technology",J2388="OffSup","Office Supplies")</f>
        <v>Office Supplies</v>
      </c>
      <c r="P2388" s="3" t="str" cm="1">
        <f t="array" ref="P2388">_xlfn.IFS(K2388="Bkcs","Bookcases",K2388="Phns","Phones",K2388="Acc","Accessories",K2388="Bndrs","Binders",K2388="Fstnrs","Fasteners")</f>
        <v>Fasteners</v>
      </c>
      <c r="Q2388" t="str">
        <f>IF(_xlfn.XLOOKUP(D2388,products!$A$2:$A$5902,products!$H$2:$H$5902,,0)=1,"Yes","No")</f>
        <v>Yes</v>
      </c>
    </row>
    <row r="2389" spans="1:17" x14ac:dyDescent="0.3">
      <c r="A2389" t="s">
        <v>14175</v>
      </c>
      <c r="B2389" s="4">
        <v>44418</v>
      </c>
      <c r="C2389" t="s">
        <v>14176</v>
      </c>
      <c r="D2389" t="s">
        <v>14179</v>
      </c>
      <c r="E2389" s="1">
        <v>44775</v>
      </c>
      <c r="F2389" t="s">
        <v>21</v>
      </c>
      <c r="G2389" t="str">
        <f>_xlfn.XLOOKUP(C2389,customers!$A$2:$A$5902,customers!$B$2:$B$5902,,0)</f>
        <v>Hailey Thompson</v>
      </c>
      <c r="H2389" t="str">
        <f>_xlfn.XLOOKUP(C2389,customers!$A$2:$A$5902,customers!$G$2:$G$5902,,0)</f>
        <v>South</v>
      </c>
      <c r="I2389" t="str">
        <f>_xlfn.XLOOKUP(C2389,customers!$A$2:$A$5902,customers!$E$2:$E$5902,,0)</f>
        <v>Lake Nathan</v>
      </c>
      <c r="J2389" t="str">
        <f>INDEX(products!$B$2:$B$5902,MATCH(D2389,products!$A$2:$A$5902,0))</f>
        <v>Tech</v>
      </c>
      <c r="K2389" t="str">
        <f>INDEX(products!$C$2:$C$5902,MATCH(D2389,products!$A$2:$A$5902,0))</f>
        <v>Acc</v>
      </c>
      <c r="L2389" s="3">
        <f>INDEX(products!$E$2:$E$5902,MATCH(D2389,products!$A$2:$A$5902,0))</f>
        <v>2999.08</v>
      </c>
      <c r="M2389">
        <f>_xlfn.XLOOKUP(D2389,products!$A$2:$A$5902,products!$F$2:$F$5902)</f>
        <v>7</v>
      </c>
      <c r="N2389" s="3">
        <f t="shared" si="37"/>
        <v>428.44</v>
      </c>
      <c r="O2389" s="3" t="str" cm="1">
        <f t="array" ref="O2389">_xlfn.IFS(J2389="Furn","Furniture",J2389="Tech","Technology",J2389="OffSup","Office Supplies")</f>
        <v>Technology</v>
      </c>
      <c r="P2389" s="3" t="str" cm="1">
        <f t="array" ref="P2389">_xlfn.IFS(K2389="Bkcs","Bookcases",K2389="Phns","Phones",K2389="Acc","Accessories",K2389="Bndrs","Binders",K2389="Fstnrs","Fasteners")</f>
        <v>Accessories</v>
      </c>
      <c r="Q2389" t="str">
        <f>IF(_xlfn.XLOOKUP(D2389,products!$A$2:$A$5902,products!$H$2:$H$5902,,0)=1,"Yes","No")</f>
        <v>No</v>
      </c>
    </row>
    <row r="2390" spans="1:17" x14ac:dyDescent="0.3">
      <c r="A2390" t="s">
        <v>14181</v>
      </c>
      <c r="B2390" s="4">
        <v>44668</v>
      </c>
      <c r="C2390" t="s">
        <v>14182</v>
      </c>
      <c r="D2390" t="s">
        <v>14185</v>
      </c>
      <c r="E2390" s="1">
        <v>44708</v>
      </c>
      <c r="F2390" t="s">
        <v>35</v>
      </c>
      <c r="G2390" t="str">
        <f>_xlfn.XLOOKUP(C2390,customers!$A$2:$A$5902,customers!$B$2:$B$5902,,0)</f>
        <v>Mark Reyes</v>
      </c>
      <c r="H2390" t="str">
        <f>_xlfn.XLOOKUP(C2390,customers!$A$2:$A$5902,customers!$G$2:$G$5902,,0)</f>
        <v>West</v>
      </c>
      <c r="I2390" t="str">
        <f>_xlfn.XLOOKUP(C2390,customers!$A$2:$A$5902,customers!$E$2:$E$5902,,0)</f>
        <v>South Williehaven</v>
      </c>
      <c r="J2390" t="str">
        <f>INDEX(products!$B$2:$B$5902,MATCH(D2390,products!$A$2:$A$5902,0))</f>
        <v>OffSup</v>
      </c>
      <c r="K2390" t="str">
        <f>INDEX(products!$C$2:$C$5902,MATCH(D2390,products!$A$2:$A$5902,0))</f>
        <v>Acc</v>
      </c>
      <c r="L2390" s="3">
        <f>INDEX(products!$E$2:$E$5902,MATCH(D2390,products!$A$2:$A$5902,0))</f>
        <v>3831.36</v>
      </c>
      <c r="M2390">
        <f>_xlfn.XLOOKUP(D2390,products!$A$2:$A$5902,products!$F$2:$F$5902)</f>
        <v>7</v>
      </c>
      <c r="N2390" s="3">
        <f t="shared" si="37"/>
        <v>547.33714285714291</v>
      </c>
      <c r="O2390" s="3" t="str" cm="1">
        <f t="array" ref="O2390">_xlfn.IFS(J2390="Furn","Furniture",J2390="Tech","Technology",J2390="OffSup","Office Supplies")</f>
        <v>Office Supplies</v>
      </c>
      <c r="P2390" s="3" t="str" cm="1">
        <f t="array" ref="P2390">_xlfn.IFS(K2390="Bkcs","Bookcases",K2390="Phns","Phones",K2390="Acc","Accessories",K2390="Bndrs","Binders",K2390="Fstnrs","Fasteners")</f>
        <v>Accessories</v>
      </c>
      <c r="Q2390" t="str">
        <f>IF(_xlfn.XLOOKUP(D2390,products!$A$2:$A$5902,products!$H$2:$H$5902,,0)=1,"Yes","No")</f>
        <v>Yes</v>
      </c>
    </row>
    <row r="2391" spans="1:17" x14ac:dyDescent="0.3">
      <c r="A2391" t="s">
        <v>14187</v>
      </c>
      <c r="B2391" s="4">
        <v>44915</v>
      </c>
      <c r="C2391" t="s">
        <v>14188</v>
      </c>
      <c r="D2391" t="s">
        <v>14191</v>
      </c>
      <c r="E2391" s="1">
        <v>45148</v>
      </c>
      <c r="F2391" t="s">
        <v>35</v>
      </c>
      <c r="G2391" t="str">
        <f>_xlfn.XLOOKUP(C2391,customers!$A$2:$A$5902,customers!$B$2:$B$5902,,0)</f>
        <v>Cameron Hawkins</v>
      </c>
      <c r="H2391" t="str">
        <f>_xlfn.XLOOKUP(C2391,customers!$A$2:$A$5902,customers!$G$2:$G$5902,,0)</f>
        <v>North</v>
      </c>
      <c r="I2391" t="str">
        <f>_xlfn.XLOOKUP(C2391,customers!$A$2:$A$5902,customers!$E$2:$E$5902,,0)</f>
        <v>Lake Shelia</v>
      </c>
      <c r="J2391" t="str">
        <f>INDEX(products!$B$2:$B$5902,MATCH(D2391,products!$A$2:$A$5902,0))</f>
        <v>Tech</v>
      </c>
      <c r="K2391" t="str">
        <f>INDEX(products!$C$2:$C$5902,MATCH(D2391,products!$A$2:$A$5902,0))</f>
        <v>Bndrs</v>
      </c>
      <c r="L2391" s="3">
        <f>INDEX(products!$E$2:$E$5902,MATCH(D2391,products!$A$2:$A$5902,0))</f>
        <v>502.23</v>
      </c>
      <c r="M2391">
        <f>_xlfn.XLOOKUP(D2391,products!$A$2:$A$5902,products!$F$2:$F$5902)</f>
        <v>10</v>
      </c>
      <c r="N2391" s="3">
        <f t="shared" si="37"/>
        <v>50.222999999999999</v>
      </c>
      <c r="O2391" s="3" t="str" cm="1">
        <f t="array" ref="O2391">_xlfn.IFS(J2391="Furn","Furniture",J2391="Tech","Technology",J2391="OffSup","Office Supplies")</f>
        <v>Technology</v>
      </c>
      <c r="P2391" s="3" t="str" cm="1">
        <f t="array" ref="P2391">_xlfn.IFS(K2391="Bkcs","Bookcases",K2391="Phns","Phones",K2391="Acc","Accessories",K2391="Bndrs","Binders",K2391="Fstnrs","Fasteners")</f>
        <v>Binders</v>
      </c>
      <c r="Q2391" t="str">
        <f>IF(_xlfn.XLOOKUP(D2391,products!$A$2:$A$5902,products!$H$2:$H$5902,,0)=1,"Yes","No")</f>
        <v>Yes</v>
      </c>
    </row>
    <row r="2392" spans="1:17" x14ac:dyDescent="0.3">
      <c r="A2392" t="s">
        <v>14193</v>
      </c>
      <c r="B2392" s="4">
        <v>43803</v>
      </c>
      <c r="C2392" t="s">
        <v>14194</v>
      </c>
      <c r="D2392" t="s">
        <v>14196</v>
      </c>
      <c r="E2392" s="1">
        <v>44147</v>
      </c>
      <c r="F2392" t="s">
        <v>35</v>
      </c>
      <c r="G2392" t="str">
        <f>_xlfn.XLOOKUP(C2392,customers!$A$2:$A$5902,customers!$B$2:$B$5902,,0)</f>
        <v>Angela Ortiz</v>
      </c>
      <c r="H2392" t="str">
        <f>_xlfn.XLOOKUP(C2392,customers!$A$2:$A$5902,customers!$G$2:$G$5902,,0)</f>
        <v>South</v>
      </c>
      <c r="I2392" t="str">
        <f>_xlfn.XLOOKUP(C2392,customers!$A$2:$A$5902,customers!$E$2:$E$5902,,0)</f>
        <v>Smithmouth</v>
      </c>
      <c r="J2392" t="str">
        <f>INDEX(products!$B$2:$B$5902,MATCH(D2392,products!$A$2:$A$5902,0))</f>
        <v>OffSup</v>
      </c>
      <c r="K2392" t="str">
        <f>INDEX(products!$C$2:$C$5902,MATCH(D2392,products!$A$2:$A$5902,0))</f>
        <v>Phns</v>
      </c>
      <c r="L2392" s="3">
        <f>INDEX(products!$E$2:$E$5902,MATCH(D2392,products!$A$2:$A$5902,0))</f>
        <v>1059.58</v>
      </c>
      <c r="M2392">
        <f>_xlfn.XLOOKUP(D2392,products!$A$2:$A$5902,products!$F$2:$F$5902)</f>
        <v>1</v>
      </c>
      <c r="N2392" s="3">
        <f t="shared" si="37"/>
        <v>1059.58</v>
      </c>
      <c r="O2392" s="3" t="str" cm="1">
        <f t="array" ref="O2392">_xlfn.IFS(J2392="Furn","Furniture",J2392="Tech","Technology",J2392="OffSup","Office Supplies")</f>
        <v>Office Supplies</v>
      </c>
      <c r="P2392" s="3" t="str" cm="1">
        <f t="array" ref="P2392">_xlfn.IFS(K2392="Bkcs","Bookcases",K2392="Phns","Phones",K2392="Acc","Accessories",K2392="Bndrs","Binders",K2392="Fstnrs","Fasteners")</f>
        <v>Phones</v>
      </c>
      <c r="Q2392" t="str">
        <f>IF(_xlfn.XLOOKUP(D2392,products!$A$2:$A$5902,products!$H$2:$H$5902,,0)=1,"Yes","No")</f>
        <v>Yes</v>
      </c>
    </row>
    <row r="2393" spans="1:17" x14ac:dyDescent="0.3">
      <c r="A2393" t="s">
        <v>14198</v>
      </c>
      <c r="B2393" s="4">
        <v>43617</v>
      </c>
      <c r="C2393" t="s">
        <v>14199</v>
      </c>
      <c r="D2393" t="s">
        <v>14202</v>
      </c>
      <c r="E2393" s="1">
        <v>43687</v>
      </c>
      <c r="F2393" t="s">
        <v>21</v>
      </c>
      <c r="G2393" t="str">
        <f>_xlfn.XLOOKUP(C2393,customers!$A$2:$A$5902,customers!$B$2:$B$5902,,0)</f>
        <v>Melissa Blackburn</v>
      </c>
      <c r="H2393" t="str">
        <f>_xlfn.XLOOKUP(C2393,customers!$A$2:$A$5902,customers!$G$2:$G$5902,,0)</f>
        <v>West</v>
      </c>
      <c r="I2393" t="str">
        <f>_xlfn.XLOOKUP(C2393,customers!$A$2:$A$5902,customers!$E$2:$E$5902,,0)</f>
        <v>New Travis</v>
      </c>
      <c r="J2393" t="str">
        <f>INDEX(products!$B$2:$B$5902,MATCH(D2393,products!$A$2:$A$5902,0))</f>
        <v>Tech</v>
      </c>
      <c r="K2393" t="str">
        <f>INDEX(products!$C$2:$C$5902,MATCH(D2393,products!$A$2:$A$5902,0))</f>
        <v>Fstnrs</v>
      </c>
      <c r="L2393" s="3">
        <f>INDEX(products!$E$2:$E$5902,MATCH(D2393,products!$A$2:$A$5902,0))</f>
        <v>2422.5100000000002</v>
      </c>
      <c r="M2393">
        <f>_xlfn.XLOOKUP(D2393,products!$A$2:$A$5902,products!$F$2:$F$5902)</f>
        <v>3</v>
      </c>
      <c r="N2393" s="3">
        <f t="shared" si="37"/>
        <v>807.50333333333344</v>
      </c>
      <c r="O2393" s="3" t="str" cm="1">
        <f t="array" ref="O2393">_xlfn.IFS(J2393="Furn","Furniture",J2393="Tech","Technology",J2393="OffSup","Office Supplies")</f>
        <v>Technology</v>
      </c>
      <c r="P2393" s="3" t="str" cm="1">
        <f t="array" ref="P2393">_xlfn.IFS(K2393="Bkcs","Bookcases",K2393="Phns","Phones",K2393="Acc","Accessories",K2393="Bndrs","Binders",K2393="Fstnrs","Fasteners")</f>
        <v>Fasteners</v>
      </c>
      <c r="Q2393" t="str">
        <f>IF(_xlfn.XLOOKUP(D2393,products!$A$2:$A$5902,products!$H$2:$H$5902,,0)=1,"Yes","No")</f>
        <v>Yes</v>
      </c>
    </row>
    <row r="2394" spans="1:17" x14ac:dyDescent="0.3">
      <c r="A2394" t="s">
        <v>14204</v>
      </c>
      <c r="B2394" s="4">
        <v>43924</v>
      </c>
      <c r="C2394" t="s">
        <v>14205</v>
      </c>
      <c r="D2394" t="s">
        <v>14208</v>
      </c>
      <c r="E2394" s="1">
        <v>43946</v>
      </c>
      <c r="F2394" t="s">
        <v>35</v>
      </c>
      <c r="G2394" t="str">
        <f>_xlfn.XLOOKUP(C2394,customers!$A$2:$A$5902,customers!$B$2:$B$5902,,0)</f>
        <v>Jessica Everett</v>
      </c>
      <c r="H2394" t="str">
        <f>_xlfn.XLOOKUP(C2394,customers!$A$2:$A$5902,customers!$G$2:$G$5902,,0)</f>
        <v>South</v>
      </c>
      <c r="I2394" t="str">
        <f>_xlfn.XLOOKUP(C2394,customers!$A$2:$A$5902,customers!$E$2:$E$5902,,0)</f>
        <v>East Lisaview</v>
      </c>
      <c r="J2394" t="str">
        <f>INDEX(products!$B$2:$B$5902,MATCH(D2394,products!$A$2:$A$5902,0))</f>
        <v>Tech</v>
      </c>
      <c r="K2394" t="str">
        <f>INDEX(products!$C$2:$C$5902,MATCH(D2394,products!$A$2:$A$5902,0))</f>
        <v>Phns</v>
      </c>
      <c r="L2394" s="3">
        <f>INDEX(products!$E$2:$E$5902,MATCH(D2394,products!$A$2:$A$5902,0))</f>
        <v>2540.48</v>
      </c>
      <c r="M2394">
        <f>_xlfn.XLOOKUP(D2394,products!$A$2:$A$5902,products!$F$2:$F$5902)</f>
        <v>1</v>
      </c>
      <c r="N2394" s="3">
        <f t="shared" si="37"/>
        <v>2540.48</v>
      </c>
      <c r="O2394" s="3" t="str" cm="1">
        <f t="array" ref="O2394">_xlfn.IFS(J2394="Furn","Furniture",J2394="Tech","Technology",J2394="OffSup","Office Supplies")</f>
        <v>Technology</v>
      </c>
      <c r="P2394" s="3" t="str" cm="1">
        <f t="array" ref="P2394">_xlfn.IFS(K2394="Bkcs","Bookcases",K2394="Phns","Phones",K2394="Acc","Accessories",K2394="Bndrs","Binders",K2394="Fstnrs","Fasteners")</f>
        <v>Phones</v>
      </c>
      <c r="Q2394" t="str">
        <f>IF(_xlfn.XLOOKUP(D2394,products!$A$2:$A$5902,products!$H$2:$H$5902,,0)=1,"Yes","No")</f>
        <v>No</v>
      </c>
    </row>
    <row r="2395" spans="1:17" x14ac:dyDescent="0.3">
      <c r="A2395" t="s">
        <v>14210</v>
      </c>
      <c r="B2395" s="4">
        <v>43616</v>
      </c>
      <c r="C2395" t="s">
        <v>14211</v>
      </c>
      <c r="D2395" t="s">
        <v>14214</v>
      </c>
      <c r="E2395" s="1">
        <v>43788</v>
      </c>
      <c r="F2395" t="s">
        <v>21</v>
      </c>
      <c r="G2395" t="str">
        <f>_xlfn.XLOOKUP(C2395,customers!$A$2:$A$5902,customers!$B$2:$B$5902,,0)</f>
        <v>Richard Burke</v>
      </c>
      <c r="H2395" t="str">
        <f>_xlfn.XLOOKUP(C2395,customers!$A$2:$A$5902,customers!$G$2:$G$5902,,0)</f>
        <v>North</v>
      </c>
      <c r="I2395" t="str">
        <f>_xlfn.XLOOKUP(C2395,customers!$A$2:$A$5902,customers!$E$2:$E$5902,,0)</f>
        <v>Michelleville</v>
      </c>
      <c r="J2395" t="str">
        <f>INDEX(products!$B$2:$B$5902,MATCH(D2395,products!$A$2:$A$5902,0))</f>
        <v>OffSup</v>
      </c>
      <c r="K2395" t="str">
        <f>INDEX(products!$C$2:$C$5902,MATCH(D2395,products!$A$2:$A$5902,0))</f>
        <v>Fstnrs</v>
      </c>
      <c r="L2395" s="3">
        <f>INDEX(products!$E$2:$E$5902,MATCH(D2395,products!$A$2:$A$5902,0))</f>
        <v>1747.95</v>
      </c>
      <c r="M2395">
        <f>_xlfn.XLOOKUP(D2395,products!$A$2:$A$5902,products!$F$2:$F$5902)</f>
        <v>3</v>
      </c>
      <c r="N2395" s="3">
        <f t="shared" si="37"/>
        <v>582.65</v>
      </c>
      <c r="O2395" s="3" t="str" cm="1">
        <f t="array" ref="O2395">_xlfn.IFS(J2395="Furn","Furniture",J2395="Tech","Technology",J2395="OffSup","Office Supplies")</f>
        <v>Office Supplies</v>
      </c>
      <c r="P2395" s="3" t="str" cm="1">
        <f t="array" ref="P2395">_xlfn.IFS(K2395="Bkcs","Bookcases",K2395="Phns","Phones",K2395="Acc","Accessories",K2395="Bndrs","Binders",K2395="Fstnrs","Fasteners")</f>
        <v>Fasteners</v>
      </c>
      <c r="Q2395" t="str">
        <f>IF(_xlfn.XLOOKUP(D2395,products!$A$2:$A$5902,products!$H$2:$H$5902,,0)=1,"Yes","No")</f>
        <v>No</v>
      </c>
    </row>
    <row r="2396" spans="1:17" x14ac:dyDescent="0.3">
      <c r="A2396" t="s">
        <v>14216</v>
      </c>
      <c r="B2396" s="4">
        <v>43898</v>
      </c>
      <c r="C2396" t="s">
        <v>14217</v>
      </c>
      <c r="D2396" t="s">
        <v>14220</v>
      </c>
      <c r="E2396" s="1">
        <v>44177</v>
      </c>
      <c r="F2396" t="s">
        <v>74</v>
      </c>
      <c r="G2396" t="str">
        <f>_xlfn.XLOOKUP(C2396,customers!$A$2:$A$5902,customers!$B$2:$B$5902,,0)</f>
        <v>Jamie Gonzales</v>
      </c>
      <c r="H2396" t="str">
        <f>_xlfn.XLOOKUP(C2396,customers!$A$2:$A$5902,customers!$G$2:$G$5902,,0)</f>
        <v>North</v>
      </c>
      <c r="I2396" t="str">
        <f>_xlfn.XLOOKUP(C2396,customers!$A$2:$A$5902,customers!$E$2:$E$5902,,0)</f>
        <v>Barnesfurt</v>
      </c>
      <c r="J2396" t="str">
        <f>INDEX(products!$B$2:$B$5902,MATCH(D2396,products!$A$2:$A$5902,0))</f>
        <v>Tech</v>
      </c>
      <c r="K2396" t="str">
        <f>INDEX(products!$C$2:$C$5902,MATCH(D2396,products!$A$2:$A$5902,0))</f>
        <v>Bndrs</v>
      </c>
      <c r="L2396" s="3">
        <f>INDEX(products!$E$2:$E$5902,MATCH(D2396,products!$A$2:$A$5902,0))</f>
        <v>1828.13</v>
      </c>
      <c r="M2396">
        <f>_xlfn.XLOOKUP(D2396,products!$A$2:$A$5902,products!$F$2:$F$5902)</f>
        <v>8</v>
      </c>
      <c r="N2396" s="3">
        <f t="shared" si="37"/>
        <v>228.51625000000001</v>
      </c>
      <c r="O2396" s="3" t="str" cm="1">
        <f t="array" ref="O2396">_xlfn.IFS(J2396="Furn","Furniture",J2396="Tech","Technology",J2396="OffSup","Office Supplies")</f>
        <v>Technology</v>
      </c>
      <c r="P2396" s="3" t="str" cm="1">
        <f t="array" ref="P2396">_xlfn.IFS(K2396="Bkcs","Bookcases",K2396="Phns","Phones",K2396="Acc","Accessories",K2396="Bndrs","Binders",K2396="Fstnrs","Fasteners")</f>
        <v>Binders</v>
      </c>
      <c r="Q2396" t="str">
        <f>IF(_xlfn.XLOOKUP(D2396,products!$A$2:$A$5902,products!$H$2:$H$5902,,0)=1,"Yes","No")</f>
        <v>No</v>
      </c>
    </row>
    <row r="2397" spans="1:17" x14ac:dyDescent="0.3">
      <c r="A2397" t="s">
        <v>14222</v>
      </c>
      <c r="B2397" s="4">
        <v>44793</v>
      </c>
      <c r="C2397" t="s">
        <v>14223</v>
      </c>
      <c r="D2397" t="s">
        <v>14226</v>
      </c>
      <c r="E2397" s="1">
        <v>45042</v>
      </c>
      <c r="F2397" t="s">
        <v>74</v>
      </c>
      <c r="G2397" t="str">
        <f>_xlfn.XLOOKUP(C2397,customers!$A$2:$A$5902,customers!$B$2:$B$5902,,0)</f>
        <v>Lori Castaneda</v>
      </c>
      <c r="H2397" t="str">
        <f>_xlfn.XLOOKUP(C2397,customers!$A$2:$A$5902,customers!$G$2:$G$5902,,0)</f>
        <v>East</v>
      </c>
      <c r="I2397" t="str">
        <f>_xlfn.XLOOKUP(C2397,customers!$A$2:$A$5902,customers!$E$2:$E$5902,,0)</f>
        <v>Matthewborough</v>
      </c>
      <c r="J2397" t="str">
        <f>INDEX(products!$B$2:$B$5902,MATCH(D2397,products!$A$2:$A$5902,0))</f>
        <v>Tech</v>
      </c>
      <c r="K2397" t="str">
        <f>INDEX(products!$C$2:$C$5902,MATCH(D2397,products!$A$2:$A$5902,0))</f>
        <v>Bndrs</v>
      </c>
      <c r="L2397" s="3">
        <f>INDEX(products!$E$2:$E$5902,MATCH(D2397,products!$A$2:$A$5902,0))</f>
        <v>4626.4799999999996</v>
      </c>
      <c r="M2397">
        <f>_xlfn.XLOOKUP(D2397,products!$A$2:$A$5902,products!$F$2:$F$5902)</f>
        <v>8</v>
      </c>
      <c r="N2397" s="3">
        <f t="shared" si="37"/>
        <v>578.30999999999995</v>
      </c>
      <c r="O2397" s="3" t="str" cm="1">
        <f t="array" ref="O2397">_xlfn.IFS(J2397="Furn","Furniture",J2397="Tech","Technology",J2397="OffSup","Office Supplies")</f>
        <v>Technology</v>
      </c>
      <c r="P2397" s="3" t="str" cm="1">
        <f t="array" ref="P2397">_xlfn.IFS(K2397="Bkcs","Bookcases",K2397="Phns","Phones",K2397="Acc","Accessories",K2397="Bndrs","Binders",K2397="Fstnrs","Fasteners")</f>
        <v>Binders</v>
      </c>
      <c r="Q2397" t="str">
        <f>IF(_xlfn.XLOOKUP(D2397,products!$A$2:$A$5902,products!$H$2:$H$5902,,0)=1,"Yes","No")</f>
        <v>Yes</v>
      </c>
    </row>
    <row r="2398" spans="1:17" x14ac:dyDescent="0.3">
      <c r="A2398" t="s">
        <v>14228</v>
      </c>
      <c r="B2398" s="4">
        <v>43645</v>
      </c>
      <c r="C2398" t="s">
        <v>14229</v>
      </c>
      <c r="D2398" t="s">
        <v>14232</v>
      </c>
      <c r="E2398" s="1">
        <v>43655</v>
      </c>
      <c r="F2398" t="s">
        <v>74</v>
      </c>
      <c r="G2398" t="str">
        <f>_xlfn.XLOOKUP(C2398,customers!$A$2:$A$5902,customers!$B$2:$B$5902,,0)</f>
        <v>Dr. Renee Wilson</v>
      </c>
      <c r="H2398" t="str">
        <f>_xlfn.XLOOKUP(C2398,customers!$A$2:$A$5902,customers!$G$2:$G$5902,,0)</f>
        <v>South</v>
      </c>
      <c r="I2398" t="str">
        <f>_xlfn.XLOOKUP(C2398,customers!$A$2:$A$5902,customers!$E$2:$E$5902,,0)</f>
        <v>Gloriaberg</v>
      </c>
      <c r="J2398" t="str">
        <f>INDEX(products!$B$2:$B$5902,MATCH(D2398,products!$A$2:$A$5902,0))</f>
        <v>Furn</v>
      </c>
      <c r="K2398" t="str">
        <f>INDEX(products!$C$2:$C$5902,MATCH(D2398,products!$A$2:$A$5902,0))</f>
        <v>Bndrs</v>
      </c>
      <c r="L2398" s="3">
        <f>INDEX(products!$E$2:$E$5902,MATCH(D2398,products!$A$2:$A$5902,0))</f>
        <v>2948.96</v>
      </c>
      <c r="M2398">
        <f>_xlfn.XLOOKUP(D2398,products!$A$2:$A$5902,products!$F$2:$F$5902)</f>
        <v>6</v>
      </c>
      <c r="N2398" s="3">
        <f t="shared" si="37"/>
        <v>491.49333333333334</v>
      </c>
      <c r="O2398" s="3" t="str" cm="1">
        <f t="array" ref="O2398">_xlfn.IFS(J2398="Furn","Furniture",J2398="Tech","Technology",J2398="OffSup","Office Supplies")</f>
        <v>Furniture</v>
      </c>
      <c r="P2398" s="3" t="str" cm="1">
        <f t="array" ref="P2398">_xlfn.IFS(K2398="Bkcs","Bookcases",K2398="Phns","Phones",K2398="Acc","Accessories",K2398="Bndrs","Binders",K2398="Fstnrs","Fasteners")</f>
        <v>Binders</v>
      </c>
      <c r="Q2398" t="str">
        <f>IF(_xlfn.XLOOKUP(D2398,products!$A$2:$A$5902,products!$H$2:$H$5902,,0)=1,"Yes","No")</f>
        <v>Yes</v>
      </c>
    </row>
    <row r="2399" spans="1:17" x14ac:dyDescent="0.3">
      <c r="A2399" t="s">
        <v>14234</v>
      </c>
      <c r="B2399" s="4">
        <v>45316</v>
      </c>
      <c r="C2399" t="s">
        <v>14235</v>
      </c>
      <c r="D2399" t="s">
        <v>14238</v>
      </c>
      <c r="E2399" s="1">
        <v>45616</v>
      </c>
      <c r="F2399" t="s">
        <v>74</v>
      </c>
      <c r="G2399" t="str">
        <f>_xlfn.XLOOKUP(C2399,customers!$A$2:$A$5902,customers!$B$2:$B$5902,,0)</f>
        <v>Joshua Underwood</v>
      </c>
      <c r="H2399" t="str">
        <f>_xlfn.XLOOKUP(C2399,customers!$A$2:$A$5902,customers!$G$2:$G$5902,,0)</f>
        <v>West</v>
      </c>
      <c r="I2399" t="str">
        <f>_xlfn.XLOOKUP(C2399,customers!$A$2:$A$5902,customers!$E$2:$E$5902,,0)</f>
        <v>Lisamouth</v>
      </c>
      <c r="J2399" t="str">
        <f>INDEX(products!$B$2:$B$5902,MATCH(D2399,products!$A$2:$A$5902,0))</f>
        <v>OffSup</v>
      </c>
      <c r="K2399" t="str">
        <f>INDEX(products!$C$2:$C$5902,MATCH(D2399,products!$A$2:$A$5902,0))</f>
        <v>Acc</v>
      </c>
      <c r="L2399" s="3">
        <f>INDEX(products!$E$2:$E$5902,MATCH(D2399,products!$A$2:$A$5902,0))</f>
        <v>3635.07</v>
      </c>
      <c r="M2399">
        <f>_xlfn.XLOOKUP(D2399,products!$A$2:$A$5902,products!$F$2:$F$5902)</f>
        <v>10</v>
      </c>
      <c r="N2399" s="3">
        <f t="shared" si="37"/>
        <v>363.50700000000001</v>
      </c>
      <c r="O2399" s="3" t="str" cm="1">
        <f t="array" ref="O2399">_xlfn.IFS(J2399="Furn","Furniture",J2399="Tech","Technology",J2399="OffSup","Office Supplies")</f>
        <v>Office Supplies</v>
      </c>
      <c r="P2399" s="3" t="str" cm="1">
        <f t="array" ref="P2399">_xlfn.IFS(K2399="Bkcs","Bookcases",K2399="Phns","Phones",K2399="Acc","Accessories",K2399="Bndrs","Binders",K2399="Fstnrs","Fasteners")</f>
        <v>Accessories</v>
      </c>
      <c r="Q2399" t="str">
        <f>IF(_xlfn.XLOOKUP(D2399,products!$A$2:$A$5902,products!$H$2:$H$5902,,0)=1,"Yes","No")</f>
        <v>Yes</v>
      </c>
    </row>
    <row r="2400" spans="1:17" x14ac:dyDescent="0.3">
      <c r="A2400" t="s">
        <v>14240</v>
      </c>
      <c r="B2400" s="4">
        <v>43581</v>
      </c>
      <c r="C2400" t="s">
        <v>14241</v>
      </c>
      <c r="D2400" t="s">
        <v>14244</v>
      </c>
      <c r="E2400" s="1">
        <v>43767</v>
      </c>
      <c r="F2400" t="s">
        <v>21</v>
      </c>
      <c r="G2400" t="str">
        <f>_xlfn.XLOOKUP(C2400,customers!$A$2:$A$5902,customers!$B$2:$B$5902,,0)</f>
        <v>Amy Taylor</v>
      </c>
      <c r="H2400" t="str">
        <f>_xlfn.XLOOKUP(C2400,customers!$A$2:$A$5902,customers!$G$2:$G$5902,,0)</f>
        <v>South</v>
      </c>
      <c r="I2400" t="str">
        <f>_xlfn.XLOOKUP(C2400,customers!$A$2:$A$5902,customers!$E$2:$E$5902,,0)</f>
        <v>Lake Masonfurt</v>
      </c>
      <c r="J2400" t="str">
        <f>INDEX(products!$B$2:$B$5902,MATCH(D2400,products!$A$2:$A$5902,0))</f>
        <v>Furn</v>
      </c>
      <c r="K2400" t="str">
        <f>INDEX(products!$C$2:$C$5902,MATCH(D2400,products!$A$2:$A$5902,0))</f>
        <v>Phns</v>
      </c>
      <c r="L2400" s="3">
        <f>INDEX(products!$E$2:$E$5902,MATCH(D2400,products!$A$2:$A$5902,0))</f>
        <v>1731.4</v>
      </c>
      <c r="M2400">
        <f>_xlfn.XLOOKUP(D2400,products!$A$2:$A$5902,products!$F$2:$F$5902)</f>
        <v>4</v>
      </c>
      <c r="N2400" s="3">
        <f t="shared" si="37"/>
        <v>432.85</v>
      </c>
      <c r="O2400" s="3" t="str" cm="1">
        <f t="array" ref="O2400">_xlfn.IFS(J2400="Furn","Furniture",J2400="Tech","Technology",J2400="OffSup","Office Supplies")</f>
        <v>Furniture</v>
      </c>
      <c r="P2400" s="3" t="str" cm="1">
        <f t="array" ref="P2400">_xlfn.IFS(K2400="Bkcs","Bookcases",K2400="Phns","Phones",K2400="Acc","Accessories",K2400="Bndrs","Binders",K2400="Fstnrs","Fasteners")</f>
        <v>Phones</v>
      </c>
      <c r="Q2400" t="str">
        <f>IF(_xlfn.XLOOKUP(D2400,products!$A$2:$A$5902,products!$H$2:$H$5902,,0)=1,"Yes","No")</f>
        <v>No</v>
      </c>
    </row>
    <row r="2401" spans="1:17" x14ac:dyDescent="0.3">
      <c r="A2401" t="s">
        <v>14246</v>
      </c>
      <c r="B2401" s="4">
        <v>44641</v>
      </c>
      <c r="C2401" t="s">
        <v>14247</v>
      </c>
      <c r="D2401" t="s">
        <v>14250</v>
      </c>
      <c r="E2401" s="1">
        <v>44941</v>
      </c>
      <c r="F2401" t="s">
        <v>35</v>
      </c>
      <c r="G2401" t="str">
        <f>_xlfn.XLOOKUP(C2401,customers!$A$2:$A$5902,customers!$B$2:$B$5902,,0)</f>
        <v>Jay Brown</v>
      </c>
      <c r="H2401" t="str">
        <f>_xlfn.XLOOKUP(C2401,customers!$A$2:$A$5902,customers!$G$2:$G$5902,,0)</f>
        <v>East</v>
      </c>
      <c r="I2401" t="str">
        <f>_xlfn.XLOOKUP(C2401,customers!$A$2:$A$5902,customers!$E$2:$E$5902,,0)</f>
        <v>New Tracy</v>
      </c>
      <c r="J2401" t="str">
        <f>INDEX(products!$B$2:$B$5902,MATCH(D2401,products!$A$2:$A$5902,0))</f>
        <v>OffSup</v>
      </c>
      <c r="K2401" t="str">
        <f>INDEX(products!$C$2:$C$5902,MATCH(D2401,products!$A$2:$A$5902,0))</f>
        <v>Bndrs</v>
      </c>
      <c r="L2401" s="3">
        <f>INDEX(products!$E$2:$E$5902,MATCH(D2401,products!$A$2:$A$5902,0))</f>
        <v>4406.88</v>
      </c>
      <c r="M2401">
        <f>_xlfn.XLOOKUP(D2401,products!$A$2:$A$5902,products!$F$2:$F$5902)</f>
        <v>9</v>
      </c>
      <c r="N2401" s="3">
        <f t="shared" si="37"/>
        <v>489.65333333333336</v>
      </c>
      <c r="O2401" s="3" t="str" cm="1">
        <f t="array" ref="O2401">_xlfn.IFS(J2401="Furn","Furniture",J2401="Tech","Technology",J2401="OffSup","Office Supplies")</f>
        <v>Office Supplies</v>
      </c>
      <c r="P2401" s="3" t="str" cm="1">
        <f t="array" ref="P2401">_xlfn.IFS(K2401="Bkcs","Bookcases",K2401="Phns","Phones",K2401="Acc","Accessories",K2401="Bndrs","Binders",K2401="Fstnrs","Fasteners")</f>
        <v>Binders</v>
      </c>
      <c r="Q2401" t="str">
        <f>IF(_xlfn.XLOOKUP(D2401,products!$A$2:$A$5902,products!$H$2:$H$5902,,0)=1,"Yes","No")</f>
        <v>No</v>
      </c>
    </row>
    <row r="2402" spans="1:17" x14ac:dyDescent="0.3">
      <c r="A2402" t="s">
        <v>14252</v>
      </c>
      <c r="B2402" s="4">
        <v>45034</v>
      </c>
      <c r="C2402" t="s">
        <v>14253</v>
      </c>
      <c r="D2402" t="s">
        <v>14256</v>
      </c>
      <c r="E2402" s="1">
        <v>45089</v>
      </c>
      <c r="F2402" t="s">
        <v>74</v>
      </c>
      <c r="G2402" t="str">
        <f>_xlfn.XLOOKUP(C2402,customers!$A$2:$A$5902,customers!$B$2:$B$5902,,0)</f>
        <v>Derek Johnson</v>
      </c>
      <c r="H2402" t="str">
        <f>_xlfn.XLOOKUP(C2402,customers!$A$2:$A$5902,customers!$G$2:$G$5902,,0)</f>
        <v>North</v>
      </c>
      <c r="I2402" t="str">
        <f>_xlfn.XLOOKUP(C2402,customers!$A$2:$A$5902,customers!$E$2:$E$5902,,0)</f>
        <v>Lake Jacksonbury</v>
      </c>
      <c r="J2402" t="str">
        <f>INDEX(products!$B$2:$B$5902,MATCH(D2402,products!$A$2:$A$5902,0))</f>
        <v>Furn</v>
      </c>
      <c r="K2402" t="str">
        <f>INDEX(products!$C$2:$C$5902,MATCH(D2402,products!$A$2:$A$5902,0))</f>
        <v>Fstnrs</v>
      </c>
      <c r="L2402" s="3">
        <f>INDEX(products!$E$2:$E$5902,MATCH(D2402,products!$A$2:$A$5902,0))</f>
        <v>2829.32</v>
      </c>
      <c r="M2402">
        <f>_xlfn.XLOOKUP(D2402,products!$A$2:$A$5902,products!$F$2:$F$5902)</f>
        <v>4</v>
      </c>
      <c r="N2402" s="3">
        <f t="shared" si="37"/>
        <v>707.33</v>
      </c>
      <c r="O2402" s="3" t="str" cm="1">
        <f t="array" ref="O2402">_xlfn.IFS(J2402="Furn","Furniture",J2402="Tech","Technology",J2402="OffSup","Office Supplies")</f>
        <v>Furniture</v>
      </c>
      <c r="P2402" s="3" t="str" cm="1">
        <f t="array" ref="P2402">_xlfn.IFS(K2402="Bkcs","Bookcases",K2402="Phns","Phones",K2402="Acc","Accessories",K2402="Bndrs","Binders",K2402="Fstnrs","Fasteners")</f>
        <v>Fasteners</v>
      </c>
      <c r="Q2402" t="str">
        <f>IF(_xlfn.XLOOKUP(D2402,products!$A$2:$A$5902,products!$H$2:$H$5902,,0)=1,"Yes","No")</f>
        <v>Yes</v>
      </c>
    </row>
    <row r="2403" spans="1:17" x14ac:dyDescent="0.3">
      <c r="A2403" t="s">
        <v>14258</v>
      </c>
      <c r="B2403" s="4">
        <v>43861</v>
      </c>
      <c r="C2403" t="s">
        <v>14259</v>
      </c>
      <c r="D2403" t="s">
        <v>14261</v>
      </c>
      <c r="E2403" s="1">
        <v>44187</v>
      </c>
      <c r="F2403" t="s">
        <v>21</v>
      </c>
      <c r="G2403" t="str">
        <f>_xlfn.XLOOKUP(C2403,customers!$A$2:$A$5902,customers!$B$2:$B$5902,,0)</f>
        <v>Kelly Ramos</v>
      </c>
      <c r="H2403" t="str">
        <f>_xlfn.XLOOKUP(C2403,customers!$A$2:$A$5902,customers!$G$2:$G$5902,,0)</f>
        <v>East</v>
      </c>
      <c r="I2403" t="str">
        <f>_xlfn.XLOOKUP(C2403,customers!$A$2:$A$5902,customers!$E$2:$E$5902,,0)</f>
        <v>New Donald</v>
      </c>
      <c r="J2403" t="str">
        <f>INDEX(products!$B$2:$B$5902,MATCH(D2403,products!$A$2:$A$5902,0))</f>
        <v>OffSup</v>
      </c>
      <c r="K2403" t="str">
        <f>INDEX(products!$C$2:$C$5902,MATCH(D2403,products!$A$2:$A$5902,0))</f>
        <v>Fstnrs</v>
      </c>
      <c r="L2403" s="3">
        <f>INDEX(products!$E$2:$E$5902,MATCH(D2403,products!$A$2:$A$5902,0))</f>
        <v>4226.99</v>
      </c>
      <c r="M2403">
        <f>_xlfn.XLOOKUP(D2403,products!$A$2:$A$5902,products!$F$2:$F$5902)</f>
        <v>6</v>
      </c>
      <c r="N2403" s="3">
        <f t="shared" si="37"/>
        <v>704.49833333333333</v>
      </c>
      <c r="O2403" s="3" t="str" cm="1">
        <f t="array" ref="O2403">_xlfn.IFS(J2403="Furn","Furniture",J2403="Tech","Technology",J2403="OffSup","Office Supplies")</f>
        <v>Office Supplies</v>
      </c>
      <c r="P2403" s="3" t="str" cm="1">
        <f t="array" ref="P2403">_xlfn.IFS(K2403="Bkcs","Bookcases",K2403="Phns","Phones",K2403="Acc","Accessories",K2403="Bndrs","Binders",K2403="Fstnrs","Fasteners")</f>
        <v>Fasteners</v>
      </c>
      <c r="Q2403" t="str">
        <f>IF(_xlfn.XLOOKUP(D2403,products!$A$2:$A$5902,products!$H$2:$H$5902,,0)=1,"Yes","No")</f>
        <v>No</v>
      </c>
    </row>
    <row r="2404" spans="1:17" x14ac:dyDescent="0.3">
      <c r="A2404" t="s">
        <v>14263</v>
      </c>
      <c r="B2404" s="4">
        <v>43768</v>
      </c>
      <c r="C2404" t="s">
        <v>14264</v>
      </c>
      <c r="D2404" t="s">
        <v>14267</v>
      </c>
      <c r="E2404" s="1">
        <v>44041</v>
      </c>
      <c r="F2404" t="s">
        <v>35</v>
      </c>
      <c r="G2404" t="str">
        <f>_xlfn.XLOOKUP(C2404,customers!$A$2:$A$5902,customers!$B$2:$B$5902,,0)</f>
        <v>Bruce Bennett</v>
      </c>
      <c r="H2404" t="str">
        <f>_xlfn.XLOOKUP(C2404,customers!$A$2:$A$5902,customers!$G$2:$G$5902,,0)</f>
        <v>East</v>
      </c>
      <c r="I2404" t="str">
        <f>_xlfn.XLOOKUP(C2404,customers!$A$2:$A$5902,customers!$E$2:$E$5902,,0)</f>
        <v>Lake Sandra</v>
      </c>
      <c r="J2404" t="str">
        <f>INDEX(products!$B$2:$B$5902,MATCH(D2404,products!$A$2:$A$5902,0))</f>
        <v>Tech</v>
      </c>
      <c r="K2404" t="str">
        <f>INDEX(products!$C$2:$C$5902,MATCH(D2404,products!$A$2:$A$5902,0))</f>
        <v>Fstnrs</v>
      </c>
      <c r="L2404" s="3">
        <f>INDEX(products!$E$2:$E$5902,MATCH(D2404,products!$A$2:$A$5902,0))</f>
        <v>1111.3699999999999</v>
      </c>
      <c r="M2404">
        <f>_xlfn.XLOOKUP(D2404,products!$A$2:$A$5902,products!$F$2:$F$5902)</f>
        <v>1</v>
      </c>
      <c r="N2404" s="3">
        <f t="shared" si="37"/>
        <v>1111.3699999999999</v>
      </c>
      <c r="O2404" s="3" t="str" cm="1">
        <f t="array" ref="O2404">_xlfn.IFS(J2404="Furn","Furniture",J2404="Tech","Technology",J2404="OffSup","Office Supplies")</f>
        <v>Technology</v>
      </c>
      <c r="P2404" s="3" t="str" cm="1">
        <f t="array" ref="P2404">_xlfn.IFS(K2404="Bkcs","Bookcases",K2404="Phns","Phones",K2404="Acc","Accessories",K2404="Bndrs","Binders",K2404="Fstnrs","Fasteners")</f>
        <v>Fasteners</v>
      </c>
      <c r="Q2404" t="str">
        <f>IF(_xlfn.XLOOKUP(D2404,products!$A$2:$A$5902,products!$H$2:$H$5902,,0)=1,"Yes","No")</f>
        <v>No</v>
      </c>
    </row>
    <row r="2405" spans="1:17" x14ac:dyDescent="0.3">
      <c r="A2405" t="s">
        <v>14269</v>
      </c>
      <c r="B2405" s="4">
        <v>44347</v>
      </c>
      <c r="C2405" t="s">
        <v>14270</v>
      </c>
      <c r="D2405" t="s">
        <v>14272</v>
      </c>
      <c r="E2405" s="1">
        <v>44597</v>
      </c>
      <c r="F2405" t="s">
        <v>74</v>
      </c>
      <c r="G2405" t="str">
        <f>_xlfn.XLOOKUP(C2405,customers!$A$2:$A$5902,customers!$B$2:$B$5902,,0)</f>
        <v>Kevin Smith</v>
      </c>
      <c r="H2405" t="str">
        <f>_xlfn.XLOOKUP(C2405,customers!$A$2:$A$5902,customers!$G$2:$G$5902,,0)</f>
        <v>East</v>
      </c>
      <c r="I2405" t="str">
        <f>_xlfn.XLOOKUP(C2405,customers!$A$2:$A$5902,customers!$E$2:$E$5902,,0)</f>
        <v>Jonestown</v>
      </c>
      <c r="J2405" t="str">
        <f>INDEX(products!$B$2:$B$5902,MATCH(D2405,products!$A$2:$A$5902,0))</f>
        <v>OffSup</v>
      </c>
      <c r="K2405" t="str">
        <f>INDEX(products!$C$2:$C$5902,MATCH(D2405,products!$A$2:$A$5902,0))</f>
        <v>Acc</v>
      </c>
      <c r="L2405" s="3">
        <f>INDEX(products!$E$2:$E$5902,MATCH(D2405,products!$A$2:$A$5902,0))</f>
        <v>468.05</v>
      </c>
      <c r="M2405">
        <f>_xlfn.XLOOKUP(D2405,products!$A$2:$A$5902,products!$F$2:$F$5902)</f>
        <v>10</v>
      </c>
      <c r="N2405" s="3">
        <f t="shared" si="37"/>
        <v>46.805</v>
      </c>
      <c r="O2405" s="3" t="str" cm="1">
        <f t="array" ref="O2405">_xlfn.IFS(J2405="Furn","Furniture",J2405="Tech","Technology",J2405="OffSup","Office Supplies")</f>
        <v>Office Supplies</v>
      </c>
      <c r="P2405" s="3" t="str" cm="1">
        <f t="array" ref="P2405">_xlfn.IFS(K2405="Bkcs","Bookcases",K2405="Phns","Phones",K2405="Acc","Accessories",K2405="Bndrs","Binders",K2405="Fstnrs","Fasteners")</f>
        <v>Accessories</v>
      </c>
      <c r="Q2405" t="str">
        <f>IF(_xlfn.XLOOKUP(D2405,products!$A$2:$A$5902,products!$H$2:$H$5902,,0)=1,"Yes","No")</f>
        <v>Yes</v>
      </c>
    </row>
    <row r="2406" spans="1:17" x14ac:dyDescent="0.3">
      <c r="A2406" t="s">
        <v>14274</v>
      </c>
      <c r="B2406" s="4">
        <v>44505</v>
      </c>
      <c r="C2406" t="s">
        <v>14275</v>
      </c>
      <c r="D2406" t="s">
        <v>14277</v>
      </c>
      <c r="E2406" s="1">
        <v>44695</v>
      </c>
      <c r="F2406" t="s">
        <v>74</v>
      </c>
      <c r="G2406" t="str">
        <f>_xlfn.XLOOKUP(C2406,customers!$A$2:$A$5902,customers!$B$2:$B$5902,,0)</f>
        <v>Courtney Jefferson</v>
      </c>
      <c r="H2406" t="str">
        <f>_xlfn.XLOOKUP(C2406,customers!$A$2:$A$5902,customers!$G$2:$G$5902,,0)</f>
        <v>North</v>
      </c>
      <c r="I2406" t="str">
        <f>_xlfn.XLOOKUP(C2406,customers!$A$2:$A$5902,customers!$E$2:$E$5902,,0)</f>
        <v>Haydenport</v>
      </c>
      <c r="J2406" t="str">
        <f>INDEX(products!$B$2:$B$5902,MATCH(D2406,products!$A$2:$A$5902,0))</f>
        <v>Tech</v>
      </c>
      <c r="K2406" t="str">
        <f>INDEX(products!$C$2:$C$5902,MATCH(D2406,products!$A$2:$A$5902,0))</f>
        <v>Acc</v>
      </c>
      <c r="L2406" s="3">
        <f>INDEX(products!$E$2:$E$5902,MATCH(D2406,products!$A$2:$A$5902,0))</f>
        <v>4519.6099999999997</v>
      </c>
      <c r="M2406">
        <f>_xlfn.XLOOKUP(D2406,products!$A$2:$A$5902,products!$F$2:$F$5902)</f>
        <v>10</v>
      </c>
      <c r="N2406" s="3">
        <f t="shared" si="37"/>
        <v>451.96099999999996</v>
      </c>
      <c r="O2406" s="3" t="str" cm="1">
        <f t="array" ref="O2406">_xlfn.IFS(J2406="Furn","Furniture",J2406="Tech","Technology",J2406="OffSup","Office Supplies")</f>
        <v>Technology</v>
      </c>
      <c r="P2406" s="3" t="str" cm="1">
        <f t="array" ref="P2406">_xlfn.IFS(K2406="Bkcs","Bookcases",K2406="Phns","Phones",K2406="Acc","Accessories",K2406="Bndrs","Binders",K2406="Fstnrs","Fasteners")</f>
        <v>Accessories</v>
      </c>
      <c r="Q2406" t="str">
        <f>IF(_xlfn.XLOOKUP(D2406,products!$A$2:$A$5902,products!$H$2:$H$5902,,0)=1,"Yes","No")</f>
        <v>No</v>
      </c>
    </row>
    <row r="2407" spans="1:17" x14ac:dyDescent="0.3">
      <c r="A2407" s="2" t="s">
        <v>14279</v>
      </c>
      <c r="B2407" s="4">
        <v>43908</v>
      </c>
      <c r="C2407" t="s">
        <v>14280</v>
      </c>
      <c r="D2407" t="s">
        <v>14283</v>
      </c>
      <c r="E2407" s="1">
        <v>44235</v>
      </c>
      <c r="F2407" t="s">
        <v>35</v>
      </c>
      <c r="G2407" t="str">
        <f>_xlfn.XLOOKUP(C2407,customers!$A$2:$A$5902,customers!$B$2:$B$5902,,0)</f>
        <v>Andrea Arroyo</v>
      </c>
      <c r="H2407" t="str">
        <f>_xlfn.XLOOKUP(C2407,customers!$A$2:$A$5902,customers!$G$2:$G$5902,,0)</f>
        <v>North</v>
      </c>
      <c r="I2407" t="str">
        <f>_xlfn.XLOOKUP(C2407,customers!$A$2:$A$5902,customers!$E$2:$E$5902,,0)</f>
        <v>Lake Todd</v>
      </c>
      <c r="J2407" t="str">
        <f>INDEX(products!$B$2:$B$5902,MATCH(D2407,products!$A$2:$A$5902,0))</f>
        <v>Tech</v>
      </c>
      <c r="K2407" t="str">
        <f>INDEX(products!$C$2:$C$5902,MATCH(D2407,products!$A$2:$A$5902,0))</f>
        <v>Bndrs</v>
      </c>
      <c r="L2407" s="3">
        <f>INDEX(products!$E$2:$E$5902,MATCH(D2407,products!$A$2:$A$5902,0))</f>
        <v>1078.99</v>
      </c>
      <c r="M2407">
        <f>_xlfn.XLOOKUP(D2407,products!$A$2:$A$5902,products!$F$2:$F$5902)</f>
        <v>9</v>
      </c>
      <c r="N2407" s="3">
        <f t="shared" si="37"/>
        <v>119.88777777777779</v>
      </c>
      <c r="O2407" s="3" t="str" cm="1">
        <f t="array" ref="O2407">_xlfn.IFS(J2407="Furn","Furniture",J2407="Tech","Technology",J2407="OffSup","Office Supplies")</f>
        <v>Technology</v>
      </c>
      <c r="P2407" s="3" t="str" cm="1">
        <f t="array" ref="P2407">_xlfn.IFS(K2407="Bkcs","Bookcases",K2407="Phns","Phones",K2407="Acc","Accessories",K2407="Bndrs","Binders",K2407="Fstnrs","Fasteners")</f>
        <v>Binders</v>
      </c>
      <c r="Q2407" t="str">
        <f>IF(_xlfn.XLOOKUP(D2407,products!$A$2:$A$5902,products!$H$2:$H$5902,,0)=1,"Yes","No")</f>
        <v>No</v>
      </c>
    </row>
    <row r="2408" spans="1:17" x14ac:dyDescent="0.3">
      <c r="A2408" t="s">
        <v>14285</v>
      </c>
      <c r="B2408" s="4">
        <v>44948</v>
      </c>
      <c r="C2408" t="s">
        <v>14286</v>
      </c>
      <c r="D2408" t="s">
        <v>14289</v>
      </c>
      <c r="E2408" s="1">
        <v>45110</v>
      </c>
      <c r="F2408" t="s">
        <v>21</v>
      </c>
      <c r="G2408" t="str">
        <f>_xlfn.XLOOKUP(C2408,customers!$A$2:$A$5902,customers!$B$2:$B$5902,,0)</f>
        <v>Victoria Moody</v>
      </c>
      <c r="H2408" t="str">
        <f>_xlfn.XLOOKUP(C2408,customers!$A$2:$A$5902,customers!$G$2:$G$5902,,0)</f>
        <v>West</v>
      </c>
      <c r="I2408" t="str">
        <f>_xlfn.XLOOKUP(C2408,customers!$A$2:$A$5902,customers!$E$2:$E$5902,,0)</f>
        <v>Pamland</v>
      </c>
      <c r="J2408" t="str">
        <f>INDEX(products!$B$2:$B$5902,MATCH(D2408,products!$A$2:$A$5902,0))</f>
        <v>Tech</v>
      </c>
      <c r="K2408" t="str">
        <f>INDEX(products!$C$2:$C$5902,MATCH(D2408,products!$A$2:$A$5902,0))</f>
        <v>Fstnrs</v>
      </c>
      <c r="L2408" s="3">
        <f>INDEX(products!$E$2:$E$5902,MATCH(D2408,products!$A$2:$A$5902,0))</f>
        <v>2344.38</v>
      </c>
      <c r="M2408">
        <f>_xlfn.XLOOKUP(D2408,products!$A$2:$A$5902,products!$F$2:$F$5902)</f>
        <v>7</v>
      </c>
      <c r="N2408" s="3">
        <f t="shared" si="37"/>
        <v>334.91142857142859</v>
      </c>
      <c r="O2408" s="3" t="str" cm="1">
        <f t="array" ref="O2408">_xlfn.IFS(J2408="Furn","Furniture",J2408="Tech","Technology",J2408="OffSup","Office Supplies")</f>
        <v>Technology</v>
      </c>
      <c r="P2408" s="3" t="str" cm="1">
        <f t="array" ref="P2408">_xlfn.IFS(K2408="Bkcs","Bookcases",K2408="Phns","Phones",K2408="Acc","Accessories",K2408="Bndrs","Binders",K2408="Fstnrs","Fasteners")</f>
        <v>Fasteners</v>
      </c>
      <c r="Q2408" t="str">
        <f>IF(_xlfn.XLOOKUP(D2408,products!$A$2:$A$5902,products!$H$2:$H$5902,,0)=1,"Yes","No")</f>
        <v>Yes</v>
      </c>
    </row>
    <row r="2409" spans="1:17" x14ac:dyDescent="0.3">
      <c r="A2409" t="s">
        <v>14291</v>
      </c>
      <c r="B2409" s="4">
        <v>45190</v>
      </c>
      <c r="C2409" t="s">
        <v>14292</v>
      </c>
      <c r="D2409" t="s">
        <v>14294</v>
      </c>
      <c r="E2409" s="1">
        <v>45488</v>
      </c>
      <c r="F2409" t="s">
        <v>21</v>
      </c>
      <c r="G2409" t="str">
        <f>_xlfn.XLOOKUP(C2409,customers!$A$2:$A$5902,customers!$B$2:$B$5902,,0)</f>
        <v>Angel Duke</v>
      </c>
      <c r="H2409" t="str">
        <f>_xlfn.XLOOKUP(C2409,customers!$A$2:$A$5902,customers!$G$2:$G$5902,,0)</f>
        <v>East</v>
      </c>
      <c r="I2409" t="str">
        <f>_xlfn.XLOOKUP(C2409,customers!$A$2:$A$5902,customers!$E$2:$E$5902,,0)</f>
        <v>Jacksonland</v>
      </c>
      <c r="J2409" t="str">
        <f>INDEX(products!$B$2:$B$5902,MATCH(D2409,products!$A$2:$A$5902,0))</f>
        <v>OffSup</v>
      </c>
      <c r="K2409" t="str">
        <f>INDEX(products!$C$2:$C$5902,MATCH(D2409,products!$A$2:$A$5902,0))</f>
        <v>Phns</v>
      </c>
      <c r="L2409" s="3">
        <f>INDEX(products!$E$2:$E$5902,MATCH(D2409,products!$A$2:$A$5902,0))</f>
        <v>2151.73</v>
      </c>
      <c r="M2409">
        <f>_xlfn.XLOOKUP(D2409,products!$A$2:$A$5902,products!$F$2:$F$5902)</f>
        <v>6</v>
      </c>
      <c r="N2409" s="3">
        <f t="shared" si="37"/>
        <v>358.62166666666667</v>
      </c>
      <c r="O2409" s="3" t="str" cm="1">
        <f t="array" ref="O2409">_xlfn.IFS(J2409="Furn","Furniture",J2409="Tech","Technology",J2409="OffSup","Office Supplies")</f>
        <v>Office Supplies</v>
      </c>
      <c r="P2409" s="3" t="str" cm="1">
        <f t="array" ref="P2409">_xlfn.IFS(K2409="Bkcs","Bookcases",K2409="Phns","Phones",K2409="Acc","Accessories",K2409="Bndrs","Binders",K2409="Fstnrs","Fasteners")</f>
        <v>Phones</v>
      </c>
      <c r="Q2409" t="str">
        <f>IF(_xlfn.XLOOKUP(D2409,products!$A$2:$A$5902,products!$H$2:$H$5902,,0)=1,"Yes","No")</f>
        <v>Yes</v>
      </c>
    </row>
    <row r="2410" spans="1:17" x14ac:dyDescent="0.3">
      <c r="A2410" t="s">
        <v>14296</v>
      </c>
      <c r="B2410" s="4">
        <v>44621</v>
      </c>
      <c r="C2410" t="s">
        <v>14297</v>
      </c>
      <c r="D2410" t="s">
        <v>14300</v>
      </c>
      <c r="E2410" s="1">
        <v>44787</v>
      </c>
      <c r="F2410" t="s">
        <v>35</v>
      </c>
      <c r="G2410" t="str">
        <f>_xlfn.XLOOKUP(C2410,customers!$A$2:$A$5902,customers!$B$2:$B$5902,,0)</f>
        <v>Tracy Perry</v>
      </c>
      <c r="H2410" t="str">
        <f>_xlfn.XLOOKUP(C2410,customers!$A$2:$A$5902,customers!$G$2:$G$5902,,0)</f>
        <v>South</v>
      </c>
      <c r="I2410" t="str">
        <f>_xlfn.XLOOKUP(C2410,customers!$A$2:$A$5902,customers!$E$2:$E$5902,,0)</f>
        <v>Dominiquehaven</v>
      </c>
      <c r="J2410" t="str">
        <f>INDEX(products!$B$2:$B$5902,MATCH(D2410,products!$A$2:$A$5902,0))</f>
        <v>Tech</v>
      </c>
      <c r="K2410" t="str">
        <f>INDEX(products!$C$2:$C$5902,MATCH(D2410,products!$A$2:$A$5902,0))</f>
        <v>Phns</v>
      </c>
      <c r="L2410" s="3">
        <f>INDEX(products!$E$2:$E$5902,MATCH(D2410,products!$A$2:$A$5902,0))</f>
        <v>2679.35</v>
      </c>
      <c r="M2410">
        <f>_xlfn.XLOOKUP(D2410,products!$A$2:$A$5902,products!$F$2:$F$5902)</f>
        <v>10</v>
      </c>
      <c r="N2410" s="3">
        <f t="shared" si="37"/>
        <v>267.935</v>
      </c>
      <c r="O2410" s="3" t="str" cm="1">
        <f t="array" ref="O2410">_xlfn.IFS(J2410="Furn","Furniture",J2410="Tech","Technology",J2410="OffSup","Office Supplies")</f>
        <v>Technology</v>
      </c>
      <c r="P2410" s="3" t="str" cm="1">
        <f t="array" ref="P2410">_xlfn.IFS(K2410="Bkcs","Bookcases",K2410="Phns","Phones",K2410="Acc","Accessories",K2410="Bndrs","Binders",K2410="Fstnrs","Fasteners")</f>
        <v>Phones</v>
      </c>
      <c r="Q2410" t="str">
        <f>IF(_xlfn.XLOOKUP(D2410,products!$A$2:$A$5902,products!$H$2:$H$5902,,0)=1,"Yes","No")</f>
        <v>Yes</v>
      </c>
    </row>
    <row r="2411" spans="1:17" x14ac:dyDescent="0.3">
      <c r="A2411" t="s">
        <v>14302</v>
      </c>
      <c r="B2411" s="4">
        <v>44723</v>
      </c>
      <c r="C2411" t="s">
        <v>14303</v>
      </c>
      <c r="D2411" s="2" t="s">
        <v>14305</v>
      </c>
      <c r="E2411" s="1">
        <v>44932</v>
      </c>
      <c r="F2411" t="s">
        <v>74</v>
      </c>
      <c r="G2411" t="str">
        <f>_xlfn.XLOOKUP(C2411,customers!$A$2:$A$5902,customers!$B$2:$B$5902,,0)</f>
        <v>Erika Moore</v>
      </c>
      <c r="H2411" t="str">
        <f>_xlfn.XLOOKUP(C2411,customers!$A$2:$A$5902,customers!$G$2:$G$5902,,0)</f>
        <v>East</v>
      </c>
      <c r="I2411" t="str">
        <f>_xlfn.XLOOKUP(C2411,customers!$A$2:$A$5902,customers!$E$2:$E$5902,,0)</f>
        <v>New George</v>
      </c>
      <c r="J2411" t="str">
        <f>INDEX(products!$B$2:$B$5902,MATCH(D2411,products!$A$2:$A$5902,0))</f>
        <v>Tech</v>
      </c>
      <c r="K2411" t="str">
        <f>INDEX(products!$C$2:$C$5902,MATCH(D2411,products!$A$2:$A$5902,0))</f>
        <v>Acc</v>
      </c>
      <c r="L2411" s="3">
        <f>INDEX(products!$E$2:$E$5902,MATCH(D2411,products!$A$2:$A$5902,0))</f>
        <v>4242.6000000000004</v>
      </c>
      <c r="M2411">
        <f>_xlfn.XLOOKUP(D2411,products!$A$2:$A$5902,products!$F$2:$F$5902)</f>
        <v>5</v>
      </c>
      <c r="N2411" s="3">
        <f t="shared" si="37"/>
        <v>848.5200000000001</v>
      </c>
      <c r="O2411" s="3" t="str" cm="1">
        <f t="array" ref="O2411">_xlfn.IFS(J2411="Furn","Furniture",J2411="Tech","Technology",J2411="OffSup","Office Supplies")</f>
        <v>Technology</v>
      </c>
      <c r="P2411" s="3" t="str" cm="1">
        <f t="array" ref="P2411">_xlfn.IFS(K2411="Bkcs","Bookcases",K2411="Phns","Phones",K2411="Acc","Accessories",K2411="Bndrs","Binders",K2411="Fstnrs","Fasteners")</f>
        <v>Accessories</v>
      </c>
      <c r="Q2411" t="str">
        <f>IF(_xlfn.XLOOKUP(D2411,products!$A$2:$A$5902,products!$H$2:$H$5902,,0)=1,"Yes","No")</f>
        <v>Yes</v>
      </c>
    </row>
    <row r="2412" spans="1:17" x14ac:dyDescent="0.3">
      <c r="A2412" t="s">
        <v>14307</v>
      </c>
      <c r="B2412" s="4">
        <v>45294</v>
      </c>
      <c r="C2412" t="s">
        <v>14308</v>
      </c>
      <c r="D2412" t="s">
        <v>14310</v>
      </c>
      <c r="E2412" s="1">
        <v>45558</v>
      </c>
      <c r="F2412" t="s">
        <v>21</v>
      </c>
      <c r="G2412" t="str">
        <f>_xlfn.XLOOKUP(C2412,customers!$A$2:$A$5902,customers!$B$2:$B$5902,,0)</f>
        <v>Ana Foster</v>
      </c>
      <c r="H2412" t="str">
        <f>_xlfn.XLOOKUP(C2412,customers!$A$2:$A$5902,customers!$G$2:$G$5902,,0)</f>
        <v>West</v>
      </c>
      <c r="I2412" t="str">
        <f>_xlfn.XLOOKUP(C2412,customers!$A$2:$A$5902,customers!$E$2:$E$5902,,0)</f>
        <v>Dixonfurt</v>
      </c>
      <c r="J2412" t="str">
        <f>INDEX(products!$B$2:$B$5902,MATCH(D2412,products!$A$2:$A$5902,0))</f>
        <v>Tech</v>
      </c>
      <c r="K2412" t="str">
        <f>INDEX(products!$C$2:$C$5902,MATCH(D2412,products!$A$2:$A$5902,0))</f>
        <v>Bkcs</v>
      </c>
      <c r="L2412" s="3">
        <f>INDEX(products!$E$2:$E$5902,MATCH(D2412,products!$A$2:$A$5902,0))</f>
        <v>3883.14</v>
      </c>
      <c r="M2412">
        <f>_xlfn.XLOOKUP(D2412,products!$A$2:$A$5902,products!$F$2:$F$5902)</f>
        <v>4</v>
      </c>
      <c r="N2412" s="3">
        <f t="shared" si="37"/>
        <v>970.78499999999997</v>
      </c>
      <c r="O2412" s="3" t="str" cm="1">
        <f t="array" ref="O2412">_xlfn.IFS(J2412="Furn","Furniture",J2412="Tech","Technology",J2412="OffSup","Office Supplies")</f>
        <v>Technology</v>
      </c>
      <c r="P2412" s="3" t="str" cm="1">
        <f t="array" ref="P2412">_xlfn.IFS(K2412="Bkcs","Bookcases",K2412="Phns","Phones",K2412="Acc","Accessories",K2412="Bndrs","Binders",K2412="Fstnrs","Fasteners")</f>
        <v>Bookcases</v>
      </c>
      <c r="Q2412" t="str">
        <f>IF(_xlfn.XLOOKUP(D2412,products!$A$2:$A$5902,products!$H$2:$H$5902,,0)=1,"Yes","No")</f>
        <v>No</v>
      </c>
    </row>
    <row r="2413" spans="1:17" x14ac:dyDescent="0.3">
      <c r="A2413" t="s">
        <v>14312</v>
      </c>
      <c r="B2413" s="4">
        <v>43786</v>
      </c>
      <c r="C2413" t="s">
        <v>14313</v>
      </c>
      <c r="D2413" t="s">
        <v>14316</v>
      </c>
      <c r="E2413" s="1">
        <v>44101</v>
      </c>
      <c r="F2413" t="s">
        <v>21</v>
      </c>
      <c r="G2413" t="str">
        <f>_xlfn.XLOOKUP(C2413,customers!$A$2:$A$5902,customers!$B$2:$B$5902,,0)</f>
        <v>Johnny Perry</v>
      </c>
      <c r="H2413" t="str">
        <f>_xlfn.XLOOKUP(C2413,customers!$A$2:$A$5902,customers!$G$2:$G$5902,,0)</f>
        <v>West</v>
      </c>
      <c r="I2413" t="str">
        <f>_xlfn.XLOOKUP(C2413,customers!$A$2:$A$5902,customers!$E$2:$E$5902,,0)</f>
        <v>Davisborough</v>
      </c>
      <c r="J2413" t="str">
        <f>INDEX(products!$B$2:$B$5902,MATCH(D2413,products!$A$2:$A$5902,0))</f>
        <v>OffSup</v>
      </c>
      <c r="K2413" t="str">
        <f>INDEX(products!$C$2:$C$5902,MATCH(D2413,products!$A$2:$A$5902,0))</f>
        <v>Bkcs</v>
      </c>
      <c r="L2413" s="3">
        <f>INDEX(products!$E$2:$E$5902,MATCH(D2413,products!$A$2:$A$5902,0))</f>
        <v>3889.21</v>
      </c>
      <c r="M2413">
        <f>_xlfn.XLOOKUP(D2413,products!$A$2:$A$5902,products!$F$2:$F$5902)</f>
        <v>4</v>
      </c>
      <c r="N2413" s="3">
        <f t="shared" si="37"/>
        <v>972.30250000000001</v>
      </c>
      <c r="O2413" s="3" t="str" cm="1">
        <f t="array" ref="O2413">_xlfn.IFS(J2413="Furn","Furniture",J2413="Tech","Technology",J2413="OffSup","Office Supplies")</f>
        <v>Office Supplies</v>
      </c>
      <c r="P2413" s="3" t="str" cm="1">
        <f t="array" ref="P2413">_xlfn.IFS(K2413="Bkcs","Bookcases",K2413="Phns","Phones",K2413="Acc","Accessories",K2413="Bndrs","Binders",K2413="Fstnrs","Fasteners")</f>
        <v>Bookcases</v>
      </c>
      <c r="Q2413" t="str">
        <f>IF(_xlfn.XLOOKUP(D2413,products!$A$2:$A$5902,products!$H$2:$H$5902,,0)=1,"Yes","No")</f>
        <v>No</v>
      </c>
    </row>
    <row r="2414" spans="1:17" x14ac:dyDescent="0.3">
      <c r="A2414" t="s">
        <v>14318</v>
      </c>
      <c r="B2414" s="4">
        <v>45269</v>
      </c>
      <c r="C2414" t="s">
        <v>14319</v>
      </c>
      <c r="D2414" t="s">
        <v>14322</v>
      </c>
      <c r="E2414" s="1">
        <v>45497</v>
      </c>
      <c r="F2414" t="s">
        <v>21</v>
      </c>
      <c r="G2414" t="str">
        <f>_xlfn.XLOOKUP(C2414,customers!$A$2:$A$5902,customers!$B$2:$B$5902,,0)</f>
        <v>Carlos Hart</v>
      </c>
      <c r="H2414" t="str">
        <f>_xlfn.XLOOKUP(C2414,customers!$A$2:$A$5902,customers!$G$2:$G$5902,,0)</f>
        <v>East</v>
      </c>
      <c r="I2414" t="str">
        <f>_xlfn.XLOOKUP(C2414,customers!$A$2:$A$5902,customers!$E$2:$E$5902,,0)</f>
        <v>Paulaberg</v>
      </c>
      <c r="J2414" t="str">
        <f>INDEX(products!$B$2:$B$5902,MATCH(D2414,products!$A$2:$A$5902,0))</f>
        <v>Tech</v>
      </c>
      <c r="K2414" t="str">
        <f>INDEX(products!$C$2:$C$5902,MATCH(D2414,products!$A$2:$A$5902,0))</f>
        <v>Fstnrs</v>
      </c>
      <c r="L2414" s="3">
        <f>INDEX(products!$E$2:$E$5902,MATCH(D2414,products!$A$2:$A$5902,0))</f>
        <v>4836</v>
      </c>
      <c r="M2414">
        <f>_xlfn.XLOOKUP(D2414,products!$A$2:$A$5902,products!$F$2:$F$5902)</f>
        <v>10</v>
      </c>
      <c r="N2414" s="3">
        <f t="shared" si="37"/>
        <v>483.6</v>
      </c>
      <c r="O2414" s="3" t="str" cm="1">
        <f t="array" ref="O2414">_xlfn.IFS(J2414="Furn","Furniture",J2414="Tech","Technology",J2414="OffSup","Office Supplies")</f>
        <v>Technology</v>
      </c>
      <c r="P2414" s="3" t="str" cm="1">
        <f t="array" ref="P2414">_xlfn.IFS(K2414="Bkcs","Bookcases",K2414="Phns","Phones",K2414="Acc","Accessories",K2414="Bndrs","Binders",K2414="Fstnrs","Fasteners")</f>
        <v>Fasteners</v>
      </c>
      <c r="Q2414" t="str">
        <f>IF(_xlfn.XLOOKUP(D2414,products!$A$2:$A$5902,products!$H$2:$H$5902,,0)=1,"Yes","No")</f>
        <v>No</v>
      </c>
    </row>
    <row r="2415" spans="1:17" x14ac:dyDescent="0.3">
      <c r="A2415" t="s">
        <v>14324</v>
      </c>
      <c r="B2415" s="4">
        <v>44492</v>
      </c>
      <c r="C2415" t="s">
        <v>14325</v>
      </c>
      <c r="D2415" t="s">
        <v>14328</v>
      </c>
      <c r="E2415" s="1">
        <v>44691</v>
      </c>
      <c r="F2415" t="s">
        <v>74</v>
      </c>
      <c r="G2415" t="str">
        <f>_xlfn.XLOOKUP(C2415,customers!$A$2:$A$5902,customers!$B$2:$B$5902,,0)</f>
        <v>Angel Chapman</v>
      </c>
      <c r="H2415" t="str">
        <f>_xlfn.XLOOKUP(C2415,customers!$A$2:$A$5902,customers!$G$2:$G$5902,,0)</f>
        <v>South</v>
      </c>
      <c r="I2415" t="str">
        <f>_xlfn.XLOOKUP(C2415,customers!$A$2:$A$5902,customers!$E$2:$E$5902,,0)</f>
        <v>Barbarafurt</v>
      </c>
      <c r="J2415" t="str">
        <f>INDEX(products!$B$2:$B$5902,MATCH(D2415,products!$A$2:$A$5902,0))</f>
        <v>Furn</v>
      </c>
      <c r="K2415" t="str">
        <f>INDEX(products!$C$2:$C$5902,MATCH(D2415,products!$A$2:$A$5902,0))</f>
        <v>Bndrs</v>
      </c>
      <c r="L2415" s="3">
        <f>INDEX(products!$E$2:$E$5902,MATCH(D2415,products!$A$2:$A$5902,0))</f>
        <v>2701.9</v>
      </c>
      <c r="M2415">
        <f>_xlfn.XLOOKUP(D2415,products!$A$2:$A$5902,products!$F$2:$F$5902)</f>
        <v>1</v>
      </c>
      <c r="N2415" s="3">
        <f t="shared" si="37"/>
        <v>2701.9</v>
      </c>
      <c r="O2415" s="3" t="str" cm="1">
        <f t="array" ref="O2415">_xlfn.IFS(J2415="Furn","Furniture",J2415="Tech","Technology",J2415="OffSup","Office Supplies")</f>
        <v>Furniture</v>
      </c>
      <c r="P2415" s="3" t="str" cm="1">
        <f t="array" ref="P2415">_xlfn.IFS(K2415="Bkcs","Bookcases",K2415="Phns","Phones",K2415="Acc","Accessories",K2415="Bndrs","Binders",K2415="Fstnrs","Fasteners")</f>
        <v>Binders</v>
      </c>
      <c r="Q2415" t="str">
        <f>IF(_xlfn.XLOOKUP(D2415,products!$A$2:$A$5902,products!$H$2:$H$5902,,0)=1,"Yes","No")</f>
        <v>Yes</v>
      </c>
    </row>
    <row r="2416" spans="1:17" x14ac:dyDescent="0.3">
      <c r="A2416" t="s">
        <v>14330</v>
      </c>
      <c r="B2416" s="4">
        <v>44424</v>
      </c>
      <c r="C2416" t="s">
        <v>14331</v>
      </c>
      <c r="D2416" t="s">
        <v>14334</v>
      </c>
      <c r="E2416" s="1">
        <v>44649</v>
      </c>
      <c r="F2416" t="s">
        <v>35</v>
      </c>
      <c r="G2416" t="str">
        <f>_xlfn.XLOOKUP(C2416,customers!$A$2:$A$5902,customers!$B$2:$B$5902,,0)</f>
        <v>Phillip Ball</v>
      </c>
      <c r="H2416" t="str">
        <f>_xlfn.XLOOKUP(C2416,customers!$A$2:$A$5902,customers!$G$2:$G$5902,,0)</f>
        <v>East</v>
      </c>
      <c r="I2416" t="str">
        <f>_xlfn.XLOOKUP(C2416,customers!$A$2:$A$5902,customers!$E$2:$E$5902,,0)</f>
        <v>Port Amystad</v>
      </c>
      <c r="J2416" t="str">
        <f>INDEX(products!$B$2:$B$5902,MATCH(D2416,products!$A$2:$A$5902,0))</f>
        <v>OffSup</v>
      </c>
      <c r="K2416" t="str">
        <f>INDEX(products!$C$2:$C$5902,MATCH(D2416,products!$A$2:$A$5902,0))</f>
        <v>Acc</v>
      </c>
      <c r="L2416" s="3">
        <f>INDEX(products!$E$2:$E$5902,MATCH(D2416,products!$A$2:$A$5902,0))</f>
        <v>332.58</v>
      </c>
      <c r="M2416">
        <f>_xlfn.XLOOKUP(D2416,products!$A$2:$A$5902,products!$F$2:$F$5902)</f>
        <v>1</v>
      </c>
      <c r="N2416" s="3">
        <f t="shared" si="37"/>
        <v>332.58</v>
      </c>
      <c r="O2416" s="3" t="str" cm="1">
        <f t="array" ref="O2416">_xlfn.IFS(J2416="Furn","Furniture",J2416="Tech","Technology",J2416="OffSup","Office Supplies")</f>
        <v>Office Supplies</v>
      </c>
      <c r="P2416" s="3" t="str" cm="1">
        <f t="array" ref="P2416">_xlfn.IFS(K2416="Bkcs","Bookcases",K2416="Phns","Phones",K2416="Acc","Accessories",K2416="Bndrs","Binders",K2416="Fstnrs","Fasteners")</f>
        <v>Accessories</v>
      </c>
      <c r="Q2416" t="str">
        <f>IF(_xlfn.XLOOKUP(D2416,products!$A$2:$A$5902,products!$H$2:$H$5902,,0)=1,"Yes","No")</f>
        <v>No</v>
      </c>
    </row>
    <row r="2417" spans="1:17" x14ac:dyDescent="0.3">
      <c r="A2417" t="s">
        <v>14336</v>
      </c>
      <c r="B2417" s="4">
        <v>44540</v>
      </c>
      <c r="C2417" t="s">
        <v>14337</v>
      </c>
      <c r="D2417" t="s">
        <v>14339</v>
      </c>
      <c r="E2417" s="1">
        <v>44759</v>
      </c>
      <c r="F2417" t="s">
        <v>74</v>
      </c>
      <c r="G2417" t="str">
        <f>_xlfn.XLOOKUP(C2417,customers!$A$2:$A$5902,customers!$B$2:$B$5902,,0)</f>
        <v>Tyler Williams</v>
      </c>
      <c r="H2417" t="str">
        <f>_xlfn.XLOOKUP(C2417,customers!$A$2:$A$5902,customers!$G$2:$G$5902,,0)</f>
        <v>East</v>
      </c>
      <c r="I2417" t="str">
        <f>_xlfn.XLOOKUP(C2417,customers!$A$2:$A$5902,customers!$E$2:$E$5902,,0)</f>
        <v>Lake Holly</v>
      </c>
      <c r="J2417" t="str">
        <f>INDEX(products!$B$2:$B$5902,MATCH(D2417,products!$A$2:$A$5902,0))</f>
        <v>Furn</v>
      </c>
      <c r="K2417" t="str">
        <f>INDEX(products!$C$2:$C$5902,MATCH(D2417,products!$A$2:$A$5902,0))</f>
        <v>Bkcs</v>
      </c>
      <c r="L2417" s="3">
        <f>INDEX(products!$E$2:$E$5902,MATCH(D2417,products!$A$2:$A$5902,0))</f>
        <v>2991.98</v>
      </c>
      <c r="M2417">
        <f>_xlfn.XLOOKUP(D2417,products!$A$2:$A$5902,products!$F$2:$F$5902)</f>
        <v>10</v>
      </c>
      <c r="N2417" s="3">
        <f t="shared" si="37"/>
        <v>299.19799999999998</v>
      </c>
      <c r="O2417" s="3" t="str" cm="1">
        <f t="array" ref="O2417">_xlfn.IFS(J2417="Furn","Furniture",J2417="Tech","Technology",J2417="OffSup","Office Supplies")</f>
        <v>Furniture</v>
      </c>
      <c r="P2417" s="3" t="str" cm="1">
        <f t="array" ref="P2417">_xlfn.IFS(K2417="Bkcs","Bookcases",K2417="Phns","Phones",K2417="Acc","Accessories",K2417="Bndrs","Binders",K2417="Fstnrs","Fasteners")</f>
        <v>Bookcases</v>
      </c>
      <c r="Q2417" t="str">
        <f>IF(_xlfn.XLOOKUP(D2417,products!$A$2:$A$5902,products!$H$2:$H$5902,,0)=1,"Yes","No")</f>
        <v>Yes</v>
      </c>
    </row>
    <row r="2418" spans="1:17" x14ac:dyDescent="0.3">
      <c r="A2418" t="s">
        <v>14341</v>
      </c>
      <c r="B2418" s="4">
        <v>43844</v>
      </c>
      <c r="C2418" t="s">
        <v>14342</v>
      </c>
      <c r="D2418" t="s">
        <v>14345</v>
      </c>
      <c r="E2418" s="1">
        <v>43963</v>
      </c>
      <c r="F2418" t="s">
        <v>21</v>
      </c>
      <c r="G2418" t="str">
        <f>_xlfn.XLOOKUP(C2418,customers!$A$2:$A$5902,customers!$B$2:$B$5902,,0)</f>
        <v>Norma Blake</v>
      </c>
      <c r="H2418" t="str">
        <f>_xlfn.XLOOKUP(C2418,customers!$A$2:$A$5902,customers!$G$2:$G$5902,,0)</f>
        <v>West</v>
      </c>
      <c r="I2418" t="str">
        <f>_xlfn.XLOOKUP(C2418,customers!$A$2:$A$5902,customers!$E$2:$E$5902,,0)</f>
        <v>Tylerberg</v>
      </c>
      <c r="J2418" t="str">
        <f>INDEX(products!$B$2:$B$5902,MATCH(D2418,products!$A$2:$A$5902,0))</f>
        <v>OffSup</v>
      </c>
      <c r="K2418" t="str">
        <f>INDEX(products!$C$2:$C$5902,MATCH(D2418,products!$A$2:$A$5902,0))</f>
        <v>Bkcs</v>
      </c>
      <c r="L2418" s="3">
        <f>INDEX(products!$E$2:$E$5902,MATCH(D2418,products!$A$2:$A$5902,0))</f>
        <v>2391.5300000000002</v>
      </c>
      <c r="M2418">
        <f>_xlfn.XLOOKUP(D2418,products!$A$2:$A$5902,products!$F$2:$F$5902)</f>
        <v>3</v>
      </c>
      <c r="N2418" s="3">
        <f t="shared" si="37"/>
        <v>797.17666666666673</v>
      </c>
      <c r="O2418" s="3" t="str" cm="1">
        <f t="array" ref="O2418">_xlfn.IFS(J2418="Furn","Furniture",J2418="Tech","Technology",J2418="OffSup","Office Supplies")</f>
        <v>Office Supplies</v>
      </c>
      <c r="P2418" s="3" t="str" cm="1">
        <f t="array" ref="P2418">_xlfn.IFS(K2418="Bkcs","Bookcases",K2418="Phns","Phones",K2418="Acc","Accessories",K2418="Bndrs","Binders",K2418="Fstnrs","Fasteners")</f>
        <v>Bookcases</v>
      </c>
      <c r="Q2418" t="str">
        <f>IF(_xlfn.XLOOKUP(D2418,products!$A$2:$A$5902,products!$H$2:$H$5902,,0)=1,"Yes","No")</f>
        <v>Yes</v>
      </c>
    </row>
    <row r="2419" spans="1:17" x14ac:dyDescent="0.3">
      <c r="A2419" t="s">
        <v>14347</v>
      </c>
      <c r="B2419" s="4">
        <v>44713</v>
      </c>
      <c r="C2419" t="s">
        <v>14348</v>
      </c>
      <c r="D2419" t="s">
        <v>14351</v>
      </c>
      <c r="E2419" s="1">
        <v>44918</v>
      </c>
      <c r="F2419" t="s">
        <v>35</v>
      </c>
      <c r="G2419" t="str">
        <f>_xlfn.XLOOKUP(C2419,customers!$A$2:$A$5902,customers!$B$2:$B$5902,,0)</f>
        <v>Benjamin Gonzalez</v>
      </c>
      <c r="H2419" t="str">
        <f>_xlfn.XLOOKUP(C2419,customers!$A$2:$A$5902,customers!$G$2:$G$5902,,0)</f>
        <v>West</v>
      </c>
      <c r="I2419" t="str">
        <f>_xlfn.XLOOKUP(C2419,customers!$A$2:$A$5902,customers!$E$2:$E$5902,,0)</f>
        <v>Port Kevin</v>
      </c>
      <c r="J2419" t="str">
        <f>INDEX(products!$B$2:$B$5902,MATCH(D2419,products!$A$2:$A$5902,0))</f>
        <v>Tech</v>
      </c>
      <c r="K2419" t="str">
        <f>INDEX(products!$C$2:$C$5902,MATCH(D2419,products!$A$2:$A$5902,0))</f>
        <v>Fstnrs</v>
      </c>
      <c r="L2419" s="3">
        <f>INDEX(products!$E$2:$E$5902,MATCH(D2419,products!$A$2:$A$5902,0))</f>
        <v>3828.12</v>
      </c>
      <c r="M2419">
        <f>_xlfn.XLOOKUP(D2419,products!$A$2:$A$5902,products!$F$2:$F$5902)</f>
        <v>5</v>
      </c>
      <c r="N2419" s="3">
        <f t="shared" si="37"/>
        <v>765.62400000000002</v>
      </c>
      <c r="O2419" s="3" t="str" cm="1">
        <f t="array" ref="O2419">_xlfn.IFS(J2419="Furn","Furniture",J2419="Tech","Technology",J2419="OffSup","Office Supplies")</f>
        <v>Technology</v>
      </c>
      <c r="P2419" s="3" t="str" cm="1">
        <f t="array" ref="P2419">_xlfn.IFS(K2419="Bkcs","Bookcases",K2419="Phns","Phones",K2419="Acc","Accessories",K2419="Bndrs","Binders",K2419="Fstnrs","Fasteners")</f>
        <v>Fasteners</v>
      </c>
      <c r="Q2419" t="str">
        <f>IF(_xlfn.XLOOKUP(D2419,products!$A$2:$A$5902,products!$H$2:$H$5902,,0)=1,"Yes","No")</f>
        <v>Yes</v>
      </c>
    </row>
    <row r="2420" spans="1:17" x14ac:dyDescent="0.3">
      <c r="A2420" t="s">
        <v>14353</v>
      </c>
      <c r="B2420" s="4">
        <v>44583</v>
      </c>
      <c r="C2420" t="s">
        <v>14354</v>
      </c>
      <c r="D2420" t="s">
        <v>14356</v>
      </c>
      <c r="E2420" s="1">
        <v>44665</v>
      </c>
      <c r="F2420" t="s">
        <v>74</v>
      </c>
      <c r="G2420" t="str">
        <f>_xlfn.XLOOKUP(C2420,customers!$A$2:$A$5902,customers!$B$2:$B$5902,,0)</f>
        <v>William Kennedy</v>
      </c>
      <c r="H2420" t="str">
        <f>_xlfn.XLOOKUP(C2420,customers!$A$2:$A$5902,customers!$G$2:$G$5902,,0)</f>
        <v>North</v>
      </c>
      <c r="I2420" t="str">
        <f>_xlfn.XLOOKUP(C2420,customers!$A$2:$A$5902,customers!$E$2:$E$5902,,0)</f>
        <v>New Dustin</v>
      </c>
      <c r="J2420" t="str">
        <f>INDEX(products!$B$2:$B$5902,MATCH(D2420,products!$A$2:$A$5902,0))</f>
        <v>OffSup</v>
      </c>
      <c r="K2420" t="str">
        <f>INDEX(products!$C$2:$C$5902,MATCH(D2420,products!$A$2:$A$5902,0))</f>
        <v>Fstnrs</v>
      </c>
      <c r="L2420" s="3">
        <f>INDEX(products!$E$2:$E$5902,MATCH(D2420,products!$A$2:$A$5902,0))</f>
        <v>1421.08</v>
      </c>
      <c r="M2420">
        <f>_xlfn.XLOOKUP(D2420,products!$A$2:$A$5902,products!$F$2:$F$5902)</f>
        <v>1</v>
      </c>
      <c r="N2420" s="3">
        <f t="shared" si="37"/>
        <v>1421.08</v>
      </c>
      <c r="O2420" s="3" t="str" cm="1">
        <f t="array" ref="O2420">_xlfn.IFS(J2420="Furn","Furniture",J2420="Tech","Technology",J2420="OffSup","Office Supplies")</f>
        <v>Office Supplies</v>
      </c>
      <c r="P2420" s="3" t="str" cm="1">
        <f t="array" ref="P2420">_xlfn.IFS(K2420="Bkcs","Bookcases",K2420="Phns","Phones",K2420="Acc","Accessories",K2420="Bndrs","Binders",K2420="Fstnrs","Fasteners")</f>
        <v>Fasteners</v>
      </c>
      <c r="Q2420" t="str">
        <f>IF(_xlfn.XLOOKUP(D2420,products!$A$2:$A$5902,products!$H$2:$H$5902,,0)=1,"Yes","No")</f>
        <v>Yes</v>
      </c>
    </row>
    <row r="2421" spans="1:17" x14ac:dyDescent="0.3">
      <c r="A2421" t="s">
        <v>14358</v>
      </c>
      <c r="B2421" s="4">
        <v>44408</v>
      </c>
      <c r="C2421" t="s">
        <v>14359</v>
      </c>
      <c r="D2421" t="s">
        <v>14362</v>
      </c>
      <c r="E2421" s="1">
        <v>44524</v>
      </c>
      <c r="F2421" t="s">
        <v>74</v>
      </c>
      <c r="G2421" t="str">
        <f>_xlfn.XLOOKUP(C2421,customers!$A$2:$A$5902,customers!$B$2:$B$5902,,0)</f>
        <v>Seth Holland</v>
      </c>
      <c r="H2421" t="str">
        <f>_xlfn.XLOOKUP(C2421,customers!$A$2:$A$5902,customers!$G$2:$G$5902,,0)</f>
        <v>South</v>
      </c>
      <c r="I2421" t="str">
        <f>_xlfn.XLOOKUP(C2421,customers!$A$2:$A$5902,customers!$E$2:$E$5902,,0)</f>
        <v>West Jasonmouth</v>
      </c>
      <c r="J2421" t="str">
        <f>INDEX(products!$B$2:$B$5902,MATCH(D2421,products!$A$2:$A$5902,0))</f>
        <v>OffSup</v>
      </c>
      <c r="K2421" t="str">
        <f>INDEX(products!$C$2:$C$5902,MATCH(D2421,products!$A$2:$A$5902,0))</f>
        <v>Fstnrs</v>
      </c>
      <c r="L2421" s="3">
        <f>INDEX(products!$E$2:$E$5902,MATCH(D2421,products!$A$2:$A$5902,0))</f>
        <v>1280.22</v>
      </c>
      <c r="M2421">
        <f>_xlfn.XLOOKUP(D2421,products!$A$2:$A$5902,products!$F$2:$F$5902)</f>
        <v>9</v>
      </c>
      <c r="N2421" s="3">
        <f t="shared" si="37"/>
        <v>142.24666666666667</v>
      </c>
      <c r="O2421" s="3" t="str" cm="1">
        <f t="array" ref="O2421">_xlfn.IFS(J2421="Furn","Furniture",J2421="Tech","Technology",J2421="OffSup","Office Supplies")</f>
        <v>Office Supplies</v>
      </c>
      <c r="P2421" s="3" t="str" cm="1">
        <f t="array" ref="P2421">_xlfn.IFS(K2421="Bkcs","Bookcases",K2421="Phns","Phones",K2421="Acc","Accessories",K2421="Bndrs","Binders",K2421="Fstnrs","Fasteners")</f>
        <v>Fasteners</v>
      </c>
      <c r="Q2421" t="str">
        <f>IF(_xlfn.XLOOKUP(D2421,products!$A$2:$A$5902,products!$H$2:$H$5902,,0)=1,"Yes","No")</f>
        <v>Yes</v>
      </c>
    </row>
    <row r="2422" spans="1:17" x14ac:dyDescent="0.3">
      <c r="A2422" t="s">
        <v>14364</v>
      </c>
      <c r="B2422" s="4">
        <v>43902</v>
      </c>
      <c r="C2422" t="s">
        <v>14365</v>
      </c>
      <c r="D2422" t="s">
        <v>14368</v>
      </c>
      <c r="E2422" s="1">
        <v>44174</v>
      </c>
      <c r="F2422" t="s">
        <v>35</v>
      </c>
      <c r="G2422" t="str">
        <f>_xlfn.XLOOKUP(C2422,customers!$A$2:$A$5902,customers!$B$2:$B$5902,,0)</f>
        <v>Arthur Daugherty</v>
      </c>
      <c r="H2422" t="str">
        <f>_xlfn.XLOOKUP(C2422,customers!$A$2:$A$5902,customers!$G$2:$G$5902,,0)</f>
        <v>North</v>
      </c>
      <c r="I2422" t="str">
        <f>_xlfn.XLOOKUP(C2422,customers!$A$2:$A$5902,customers!$E$2:$E$5902,,0)</f>
        <v>Port Raymond</v>
      </c>
      <c r="J2422" t="str">
        <f>INDEX(products!$B$2:$B$5902,MATCH(D2422,products!$A$2:$A$5902,0))</f>
        <v>OffSup</v>
      </c>
      <c r="K2422" t="str">
        <f>INDEX(products!$C$2:$C$5902,MATCH(D2422,products!$A$2:$A$5902,0))</f>
        <v>Acc</v>
      </c>
      <c r="L2422" s="3">
        <f>INDEX(products!$E$2:$E$5902,MATCH(D2422,products!$A$2:$A$5902,0))</f>
        <v>1417.68</v>
      </c>
      <c r="M2422">
        <f>_xlfn.XLOOKUP(D2422,products!$A$2:$A$5902,products!$F$2:$F$5902)</f>
        <v>3</v>
      </c>
      <c r="N2422" s="3">
        <f t="shared" si="37"/>
        <v>472.56</v>
      </c>
      <c r="O2422" s="3" t="str" cm="1">
        <f t="array" ref="O2422">_xlfn.IFS(J2422="Furn","Furniture",J2422="Tech","Technology",J2422="OffSup","Office Supplies")</f>
        <v>Office Supplies</v>
      </c>
      <c r="P2422" s="3" t="str" cm="1">
        <f t="array" ref="P2422">_xlfn.IFS(K2422="Bkcs","Bookcases",K2422="Phns","Phones",K2422="Acc","Accessories",K2422="Bndrs","Binders",K2422="Fstnrs","Fasteners")</f>
        <v>Accessories</v>
      </c>
      <c r="Q2422" t="str">
        <f>IF(_xlfn.XLOOKUP(D2422,products!$A$2:$A$5902,products!$H$2:$H$5902,,0)=1,"Yes","No")</f>
        <v>Yes</v>
      </c>
    </row>
    <row r="2423" spans="1:17" x14ac:dyDescent="0.3">
      <c r="A2423" t="s">
        <v>14370</v>
      </c>
      <c r="B2423" s="4">
        <v>44692</v>
      </c>
      <c r="C2423" t="s">
        <v>14371</v>
      </c>
      <c r="D2423" t="s">
        <v>14374</v>
      </c>
      <c r="E2423" s="1">
        <v>44992</v>
      </c>
      <c r="F2423" t="s">
        <v>35</v>
      </c>
      <c r="G2423" t="str">
        <f>_xlfn.XLOOKUP(C2423,customers!$A$2:$A$5902,customers!$B$2:$B$5902,,0)</f>
        <v>Dillon Robinson</v>
      </c>
      <c r="H2423" t="str">
        <f>_xlfn.XLOOKUP(C2423,customers!$A$2:$A$5902,customers!$G$2:$G$5902,,0)</f>
        <v>South</v>
      </c>
      <c r="I2423" t="str">
        <f>_xlfn.XLOOKUP(C2423,customers!$A$2:$A$5902,customers!$E$2:$E$5902,,0)</f>
        <v>West Anne</v>
      </c>
      <c r="J2423" t="str">
        <f>INDEX(products!$B$2:$B$5902,MATCH(D2423,products!$A$2:$A$5902,0))</f>
        <v>Furn</v>
      </c>
      <c r="K2423" t="str">
        <f>INDEX(products!$C$2:$C$5902,MATCH(D2423,products!$A$2:$A$5902,0))</f>
        <v>Phns</v>
      </c>
      <c r="L2423" s="3">
        <f>INDEX(products!$E$2:$E$5902,MATCH(D2423,products!$A$2:$A$5902,0))</f>
        <v>479.8</v>
      </c>
      <c r="M2423">
        <f>_xlfn.XLOOKUP(D2423,products!$A$2:$A$5902,products!$F$2:$F$5902)</f>
        <v>8</v>
      </c>
      <c r="N2423" s="3">
        <f t="shared" si="37"/>
        <v>59.975000000000001</v>
      </c>
      <c r="O2423" s="3" t="str" cm="1">
        <f t="array" ref="O2423">_xlfn.IFS(J2423="Furn","Furniture",J2423="Tech","Technology",J2423="OffSup","Office Supplies")</f>
        <v>Furniture</v>
      </c>
      <c r="P2423" s="3" t="str" cm="1">
        <f t="array" ref="P2423">_xlfn.IFS(K2423="Bkcs","Bookcases",K2423="Phns","Phones",K2423="Acc","Accessories",K2423="Bndrs","Binders",K2423="Fstnrs","Fasteners")</f>
        <v>Phones</v>
      </c>
      <c r="Q2423" t="str">
        <f>IF(_xlfn.XLOOKUP(D2423,products!$A$2:$A$5902,products!$H$2:$H$5902,,0)=1,"Yes","No")</f>
        <v>Yes</v>
      </c>
    </row>
    <row r="2424" spans="1:17" x14ac:dyDescent="0.3">
      <c r="A2424" t="s">
        <v>14376</v>
      </c>
      <c r="B2424" s="4">
        <v>44163</v>
      </c>
      <c r="C2424" t="s">
        <v>14377</v>
      </c>
      <c r="D2424" t="s">
        <v>14379</v>
      </c>
      <c r="E2424" s="1">
        <v>44438</v>
      </c>
      <c r="F2424" t="s">
        <v>74</v>
      </c>
      <c r="G2424" t="str">
        <f>_xlfn.XLOOKUP(C2424,customers!$A$2:$A$5902,customers!$B$2:$B$5902,,0)</f>
        <v>Thomas Dunn</v>
      </c>
      <c r="H2424" t="str">
        <f>_xlfn.XLOOKUP(C2424,customers!$A$2:$A$5902,customers!$G$2:$G$5902,,0)</f>
        <v>East</v>
      </c>
      <c r="I2424" t="str">
        <f>_xlfn.XLOOKUP(C2424,customers!$A$2:$A$5902,customers!$E$2:$E$5902,,0)</f>
        <v>East Lisa</v>
      </c>
      <c r="J2424" t="str">
        <f>INDEX(products!$B$2:$B$5902,MATCH(D2424,products!$A$2:$A$5902,0))</f>
        <v>Furn</v>
      </c>
      <c r="K2424" t="str">
        <f>INDEX(products!$C$2:$C$5902,MATCH(D2424,products!$A$2:$A$5902,0))</f>
        <v>Phns</v>
      </c>
      <c r="L2424" s="3">
        <f>INDEX(products!$E$2:$E$5902,MATCH(D2424,products!$A$2:$A$5902,0))</f>
        <v>1383.01</v>
      </c>
      <c r="M2424">
        <f>_xlfn.XLOOKUP(D2424,products!$A$2:$A$5902,products!$F$2:$F$5902)</f>
        <v>5</v>
      </c>
      <c r="N2424" s="3">
        <f t="shared" si="37"/>
        <v>276.60199999999998</v>
      </c>
      <c r="O2424" s="3" t="str" cm="1">
        <f t="array" ref="O2424">_xlfn.IFS(J2424="Furn","Furniture",J2424="Tech","Technology",J2424="OffSup","Office Supplies")</f>
        <v>Furniture</v>
      </c>
      <c r="P2424" s="3" t="str" cm="1">
        <f t="array" ref="P2424">_xlfn.IFS(K2424="Bkcs","Bookcases",K2424="Phns","Phones",K2424="Acc","Accessories",K2424="Bndrs","Binders",K2424="Fstnrs","Fasteners")</f>
        <v>Phones</v>
      </c>
      <c r="Q2424" t="str">
        <f>IF(_xlfn.XLOOKUP(D2424,products!$A$2:$A$5902,products!$H$2:$H$5902,,0)=1,"Yes","No")</f>
        <v>No</v>
      </c>
    </row>
    <row r="2425" spans="1:17" x14ac:dyDescent="0.3">
      <c r="A2425" t="s">
        <v>14381</v>
      </c>
      <c r="B2425" s="4">
        <v>44674</v>
      </c>
      <c r="C2425" t="s">
        <v>14382</v>
      </c>
      <c r="D2425" t="s">
        <v>14385</v>
      </c>
      <c r="E2425" s="1">
        <v>44844</v>
      </c>
      <c r="F2425" t="s">
        <v>74</v>
      </c>
      <c r="G2425" t="str">
        <f>_xlfn.XLOOKUP(C2425,customers!$A$2:$A$5902,customers!$B$2:$B$5902,,0)</f>
        <v>Kristin Hudson</v>
      </c>
      <c r="H2425" t="str">
        <f>_xlfn.XLOOKUP(C2425,customers!$A$2:$A$5902,customers!$G$2:$G$5902,,0)</f>
        <v>North</v>
      </c>
      <c r="I2425" t="str">
        <f>_xlfn.XLOOKUP(C2425,customers!$A$2:$A$5902,customers!$E$2:$E$5902,,0)</f>
        <v>Port Sydney</v>
      </c>
      <c r="J2425" t="str">
        <f>INDEX(products!$B$2:$B$5902,MATCH(D2425,products!$A$2:$A$5902,0))</f>
        <v>Furn</v>
      </c>
      <c r="K2425" t="str">
        <f>INDEX(products!$C$2:$C$5902,MATCH(D2425,products!$A$2:$A$5902,0))</f>
        <v>Bndrs</v>
      </c>
      <c r="L2425" s="3">
        <f>INDEX(products!$E$2:$E$5902,MATCH(D2425,products!$A$2:$A$5902,0))</f>
        <v>1814.63</v>
      </c>
      <c r="M2425">
        <f>_xlfn.XLOOKUP(D2425,products!$A$2:$A$5902,products!$F$2:$F$5902)</f>
        <v>6</v>
      </c>
      <c r="N2425" s="3">
        <f t="shared" si="37"/>
        <v>302.43833333333333</v>
      </c>
      <c r="O2425" s="3" t="str" cm="1">
        <f t="array" ref="O2425">_xlfn.IFS(J2425="Furn","Furniture",J2425="Tech","Technology",J2425="OffSup","Office Supplies")</f>
        <v>Furniture</v>
      </c>
      <c r="P2425" s="3" t="str" cm="1">
        <f t="array" ref="P2425">_xlfn.IFS(K2425="Bkcs","Bookcases",K2425="Phns","Phones",K2425="Acc","Accessories",K2425="Bndrs","Binders",K2425="Fstnrs","Fasteners")</f>
        <v>Binders</v>
      </c>
      <c r="Q2425" t="str">
        <f>IF(_xlfn.XLOOKUP(D2425,products!$A$2:$A$5902,products!$H$2:$H$5902,,0)=1,"Yes","No")</f>
        <v>Yes</v>
      </c>
    </row>
    <row r="2426" spans="1:17" x14ac:dyDescent="0.3">
      <c r="A2426" t="s">
        <v>14387</v>
      </c>
      <c r="B2426" s="4">
        <v>44470</v>
      </c>
      <c r="C2426" t="s">
        <v>14388</v>
      </c>
      <c r="D2426" t="s">
        <v>14390</v>
      </c>
      <c r="E2426" s="1">
        <v>44597</v>
      </c>
      <c r="F2426" t="s">
        <v>35</v>
      </c>
      <c r="G2426" t="str">
        <f>_xlfn.XLOOKUP(C2426,customers!$A$2:$A$5902,customers!$B$2:$B$5902,,0)</f>
        <v>Robert Reynolds</v>
      </c>
      <c r="H2426" t="str">
        <f>_xlfn.XLOOKUP(C2426,customers!$A$2:$A$5902,customers!$G$2:$G$5902,,0)</f>
        <v>South</v>
      </c>
      <c r="I2426" t="str">
        <f>_xlfn.XLOOKUP(C2426,customers!$A$2:$A$5902,customers!$E$2:$E$5902,,0)</f>
        <v>North Jennifer</v>
      </c>
      <c r="J2426" t="str">
        <f>INDEX(products!$B$2:$B$5902,MATCH(D2426,products!$A$2:$A$5902,0))</f>
        <v>Furn</v>
      </c>
      <c r="K2426" t="str">
        <f>INDEX(products!$C$2:$C$5902,MATCH(D2426,products!$A$2:$A$5902,0))</f>
        <v>Fstnrs</v>
      </c>
      <c r="L2426" s="3">
        <f>INDEX(products!$E$2:$E$5902,MATCH(D2426,products!$A$2:$A$5902,0))</f>
        <v>1446.03</v>
      </c>
      <c r="M2426">
        <f>_xlfn.XLOOKUP(D2426,products!$A$2:$A$5902,products!$F$2:$F$5902)</f>
        <v>10</v>
      </c>
      <c r="N2426" s="3">
        <f t="shared" si="37"/>
        <v>144.60300000000001</v>
      </c>
      <c r="O2426" s="3" t="str" cm="1">
        <f t="array" ref="O2426">_xlfn.IFS(J2426="Furn","Furniture",J2426="Tech","Technology",J2426="OffSup","Office Supplies")</f>
        <v>Furniture</v>
      </c>
      <c r="P2426" s="3" t="str" cm="1">
        <f t="array" ref="P2426">_xlfn.IFS(K2426="Bkcs","Bookcases",K2426="Phns","Phones",K2426="Acc","Accessories",K2426="Bndrs","Binders",K2426="Fstnrs","Fasteners")</f>
        <v>Fasteners</v>
      </c>
      <c r="Q2426" t="str">
        <f>IF(_xlfn.XLOOKUP(D2426,products!$A$2:$A$5902,products!$H$2:$H$5902,,0)=1,"Yes","No")</f>
        <v>Yes</v>
      </c>
    </row>
    <row r="2427" spans="1:17" x14ac:dyDescent="0.3">
      <c r="A2427" t="s">
        <v>14392</v>
      </c>
      <c r="B2427" s="4">
        <v>43876</v>
      </c>
      <c r="C2427" t="s">
        <v>14393</v>
      </c>
      <c r="D2427" t="s">
        <v>14396</v>
      </c>
      <c r="E2427" s="1">
        <v>43906</v>
      </c>
      <c r="F2427" t="s">
        <v>74</v>
      </c>
      <c r="G2427" t="str">
        <f>_xlfn.XLOOKUP(C2427,customers!$A$2:$A$5902,customers!$B$2:$B$5902,,0)</f>
        <v>John Clark</v>
      </c>
      <c r="H2427" t="str">
        <f>_xlfn.XLOOKUP(C2427,customers!$A$2:$A$5902,customers!$G$2:$G$5902,,0)</f>
        <v>West</v>
      </c>
      <c r="I2427" t="str">
        <f>_xlfn.XLOOKUP(C2427,customers!$A$2:$A$5902,customers!$E$2:$E$5902,,0)</f>
        <v>Herreramouth</v>
      </c>
      <c r="J2427" t="str">
        <f>INDEX(products!$B$2:$B$5902,MATCH(D2427,products!$A$2:$A$5902,0))</f>
        <v>Tech</v>
      </c>
      <c r="K2427" t="str">
        <f>INDEX(products!$C$2:$C$5902,MATCH(D2427,products!$A$2:$A$5902,0))</f>
        <v>Bkcs</v>
      </c>
      <c r="L2427" s="3">
        <f>INDEX(products!$E$2:$E$5902,MATCH(D2427,products!$A$2:$A$5902,0))</f>
        <v>3671.65</v>
      </c>
      <c r="M2427">
        <f>_xlfn.XLOOKUP(D2427,products!$A$2:$A$5902,products!$F$2:$F$5902)</f>
        <v>9</v>
      </c>
      <c r="N2427" s="3">
        <f t="shared" si="37"/>
        <v>407.96111111111111</v>
      </c>
      <c r="O2427" s="3" t="str" cm="1">
        <f t="array" ref="O2427">_xlfn.IFS(J2427="Furn","Furniture",J2427="Tech","Technology",J2427="OffSup","Office Supplies")</f>
        <v>Technology</v>
      </c>
      <c r="P2427" s="3" t="str" cm="1">
        <f t="array" ref="P2427">_xlfn.IFS(K2427="Bkcs","Bookcases",K2427="Phns","Phones",K2427="Acc","Accessories",K2427="Bndrs","Binders",K2427="Fstnrs","Fasteners")</f>
        <v>Bookcases</v>
      </c>
      <c r="Q2427" t="str">
        <f>IF(_xlfn.XLOOKUP(D2427,products!$A$2:$A$5902,products!$H$2:$H$5902,,0)=1,"Yes","No")</f>
        <v>No</v>
      </c>
    </row>
    <row r="2428" spans="1:17" x14ac:dyDescent="0.3">
      <c r="A2428" t="s">
        <v>14398</v>
      </c>
      <c r="B2428" s="4">
        <v>43930</v>
      </c>
      <c r="C2428" s="2" t="s">
        <v>14399</v>
      </c>
      <c r="D2428" t="s">
        <v>14401</v>
      </c>
      <c r="E2428" s="1">
        <v>44085</v>
      </c>
      <c r="F2428" t="s">
        <v>21</v>
      </c>
      <c r="G2428" t="str">
        <f>_xlfn.XLOOKUP(C2428,customers!$A$2:$A$5902,customers!$B$2:$B$5902,,0)</f>
        <v>Robert Morales</v>
      </c>
      <c r="H2428" t="str">
        <f>_xlfn.XLOOKUP(C2428,customers!$A$2:$A$5902,customers!$G$2:$G$5902,,0)</f>
        <v>South</v>
      </c>
      <c r="I2428" t="str">
        <f>_xlfn.XLOOKUP(C2428,customers!$A$2:$A$5902,customers!$E$2:$E$5902,,0)</f>
        <v>Staffordville</v>
      </c>
      <c r="J2428" t="str">
        <f>INDEX(products!$B$2:$B$5902,MATCH(D2428,products!$A$2:$A$5902,0))</f>
        <v>OffSup</v>
      </c>
      <c r="K2428" t="str">
        <f>INDEX(products!$C$2:$C$5902,MATCH(D2428,products!$A$2:$A$5902,0))</f>
        <v>Phns</v>
      </c>
      <c r="L2428" s="3">
        <f>INDEX(products!$E$2:$E$5902,MATCH(D2428,products!$A$2:$A$5902,0))</f>
        <v>3588.86</v>
      </c>
      <c r="M2428">
        <f>_xlfn.XLOOKUP(D2428,products!$A$2:$A$5902,products!$F$2:$F$5902)</f>
        <v>6</v>
      </c>
      <c r="N2428" s="3">
        <f t="shared" si="37"/>
        <v>598.14333333333332</v>
      </c>
      <c r="O2428" s="3" t="str" cm="1">
        <f t="array" ref="O2428">_xlfn.IFS(J2428="Furn","Furniture",J2428="Tech","Technology",J2428="OffSup","Office Supplies")</f>
        <v>Office Supplies</v>
      </c>
      <c r="P2428" s="3" t="str" cm="1">
        <f t="array" ref="P2428">_xlfn.IFS(K2428="Bkcs","Bookcases",K2428="Phns","Phones",K2428="Acc","Accessories",K2428="Bndrs","Binders",K2428="Fstnrs","Fasteners")</f>
        <v>Phones</v>
      </c>
      <c r="Q2428" t="str">
        <f>IF(_xlfn.XLOOKUP(D2428,products!$A$2:$A$5902,products!$H$2:$H$5902,,0)=1,"Yes","No")</f>
        <v>Yes</v>
      </c>
    </row>
    <row r="2429" spans="1:17" x14ac:dyDescent="0.3">
      <c r="A2429" t="s">
        <v>14403</v>
      </c>
      <c r="B2429" s="4">
        <v>44917</v>
      </c>
      <c r="C2429" t="s">
        <v>14404</v>
      </c>
      <c r="D2429" t="s">
        <v>14407</v>
      </c>
      <c r="E2429" s="1">
        <v>45279</v>
      </c>
      <c r="F2429" t="s">
        <v>21</v>
      </c>
      <c r="G2429" t="str">
        <f>_xlfn.XLOOKUP(C2429,customers!$A$2:$A$5902,customers!$B$2:$B$5902,,0)</f>
        <v>John Wagner</v>
      </c>
      <c r="H2429" t="str">
        <f>_xlfn.XLOOKUP(C2429,customers!$A$2:$A$5902,customers!$G$2:$G$5902,,0)</f>
        <v>North</v>
      </c>
      <c r="I2429" t="str">
        <f>_xlfn.XLOOKUP(C2429,customers!$A$2:$A$5902,customers!$E$2:$E$5902,,0)</f>
        <v>Fletcherhaven</v>
      </c>
      <c r="J2429" t="str">
        <f>INDEX(products!$B$2:$B$5902,MATCH(D2429,products!$A$2:$A$5902,0))</f>
        <v>OffSup</v>
      </c>
      <c r="K2429" t="str">
        <f>INDEX(products!$C$2:$C$5902,MATCH(D2429,products!$A$2:$A$5902,0))</f>
        <v>Acc</v>
      </c>
      <c r="L2429" s="3">
        <f>INDEX(products!$E$2:$E$5902,MATCH(D2429,products!$A$2:$A$5902,0))</f>
        <v>1939.89</v>
      </c>
      <c r="M2429">
        <f>_xlfn.XLOOKUP(D2429,products!$A$2:$A$5902,products!$F$2:$F$5902)</f>
        <v>2</v>
      </c>
      <c r="N2429" s="3">
        <f t="shared" si="37"/>
        <v>969.94500000000005</v>
      </c>
      <c r="O2429" s="3" t="str" cm="1">
        <f t="array" ref="O2429">_xlfn.IFS(J2429="Furn","Furniture",J2429="Tech","Technology",J2429="OffSup","Office Supplies")</f>
        <v>Office Supplies</v>
      </c>
      <c r="P2429" s="3" t="str" cm="1">
        <f t="array" ref="P2429">_xlfn.IFS(K2429="Bkcs","Bookcases",K2429="Phns","Phones",K2429="Acc","Accessories",K2429="Bndrs","Binders",K2429="Fstnrs","Fasteners")</f>
        <v>Accessories</v>
      </c>
      <c r="Q2429" t="str">
        <f>IF(_xlfn.XLOOKUP(D2429,products!$A$2:$A$5902,products!$H$2:$H$5902,,0)=1,"Yes","No")</f>
        <v>Yes</v>
      </c>
    </row>
    <row r="2430" spans="1:17" x14ac:dyDescent="0.3">
      <c r="A2430" t="s">
        <v>14409</v>
      </c>
      <c r="B2430" s="4">
        <v>44787</v>
      </c>
      <c r="C2430" t="s">
        <v>14410</v>
      </c>
      <c r="D2430" t="s">
        <v>14413</v>
      </c>
      <c r="E2430" s="1">
        <v>45090</v>
      </c>
      <c r="F2430" t="s">
        <v>35</v>
      </c>
      <c r="G2430" t="str">
        <f>_xlfn.XLOOKUP(C2430,customers!$A$2:$A$5902,customers!$B$2:$B$5902,,0)</f>
        <v>Ricardo Cannon</v>
      </c>
      <c r="H2430" t="str">
        <f>_xlfn.XLOOKUP(C2430,customers!$A$2:$A$5902,customers!$G$2:$G$5902,,0)</f>
        <v>East</v>
      </c>
      <c r="I2430" t="str">
        <f>_xlfn.XLOOKUP(C2430,customers!$A$2:$A$5902,customers!$E$2:$E$5902,,0)</f>
        <v>New Janetport</v>
      </c>
      <c r="J2430" t="str">
        <f>INDEX(products!$B$2:$B$5902,MATCH(D2430,products!$A$2:$A$5902,0))</f>
        <v>Tech</v>
      </c>
      <c r="K2430" t="str">
        <f>INDEX(products!$C$2:$C$5902,MATCH(D2430,products!$A$2:$A$5902,0))</f>
        <v>Acc</v>
      </c>
      <c r="L2430" s="3">
        <f>INDEX(products!$E$2:$E$5902,MATCH(D2430,products!$A$2:$A$5902,0))</f>
        <v>428.89</v>
      </c>
      <c r="M2430">
        <f>_xlfn.XLOOKUP(D2430,products!$A$2:$A$5902,products!$F$2:$F$5902)</f>
        <v>10</v>
      </c>
      <c r="N2430" s="3">
        <f t="shared" si="37"/>
        <v>42.888999999999996</v>
      </c>
      <c r="O2430" s="3" t="str" cm="1">
        <f t="array" ref="O2430">_xlfn.IFS(J2430="Furn","Furniture",J2430="Tech","Technology",J2430="OffSup","Office Supplies")</f>
        <v>Technology</v>
      </c>
      <c r="P2430" s="3" t="str" cm="1">
        <f t="array" ref="P2430">_xlfn.IFS(K2430="Bkcs","Bookcases",K2430="Phns","Phones",K2430="Acc","Accessories",K2430="Bndrs","Binders",K2430="Fstnrs","Fasteners")</f>
        <v>Accessories</v>
      </c>
      <c r="Q2430" t="str">
        <f>IF(_xlfn.XLOOKUP(D2430,products!$A$2:$A$5902,products!$H$2:$H$5902,,0)=1,"Yes","No")</f>
        <v>Yes</v>
      </c>
    </row>
    <row r="2431" spans="1:17" x14ac:dyDescent="0.3">
      <c r="A2431" t="s">
        <v>14415</v>
      </c>
      <c r="B2431" s="4">
        <v>45006</v>
      </c>
      <c r="C2431" t="s">
        <v>14416</v>
      </c>
      <c r="D2431" t="s">
        <v>14419</v>
      </c>
      <c r="E2431" s="1">
        <v>45130</v>
      </c>
      <c r="F2431" t="s">
        <v>21</v>
      </c>
      <c r="G2431" t="str">
        <f>_xlfn.XLOOKUP(C2431,customers!$A$2:$A$5902,customers!$B$2:$B$5902,,0)</f>
        <v>Linda Davis</v>
      </c>
      <c r="H2431" t="str">
        <f>_xlfn.XLOOKUP(C2431,customers!$A$2:$A$5902,customers!$G$2:$G$5902,,0)</f>
        <v>North</v>
      </c>
      <c r="I2431" t="str">
        <f>_xlfn.XLOOKUP(C2431,customers!$A$2:$A$5902,customers!$E$2:$E$5902,,0)</f>
        <v>Perryton</v>
      </c>
      <c r="J2431" t="str">
        <f>INDEX(products!$B$2:$B$5902,MATCH(D2431,products!$A$2:$A$5902,0))</f>
        <v>OffSup</v>
      </c>
      <c r="K2431" t="str">
        <f>INDEX(products!$C$2:$C$5902,MATCH(D2431,products!$A$2:$A$5902,0))</f>
        <v>Bkcs</v>
      </c>
      <c r="L2431" s="3">
        <f>INDEX(products!$E$2:$E$5902,MATCH(D2431,products!$A$2:$A$5902,0))</f>
        <v>2804.22</v>
      </c>
      <c r="M2431">
        <f>_xlfn.XLOOKUP(D2431,products!$A$2:$A$5902,products!$F$2:$F$5902)</f>
        <v>9</v>
      </c>
      <c r="N2431" s="3">
        <f t="shared" si="37"/>
        <v>311.58</v>
      </c>
      <c r="O2431" s="3" t="str" cm="1">
        <f t="array" ref="O2431">_xlfn.IFS(J2431="Furn","Furniture",J2431="Tech","Technology",J2431="OffSup","Office Supplies")</f>
        <v>Office Supplies</v>
      </c>
      <c r="P2431" s="3" t="str" cm="1">
        <f t="array" ref="P2431">_xlfn.IFS(K2431="Bkcs","Bookcases",K2431="Phns","Phones",K2431="Acc","Accessories",K2431="Bndrs","Binders",K2431="Fstnrs","Fasteners")</f>
        <v>Bookcases</v>
      </c>
      <c r="Q2431" t="str">
        <f>IF(_xlfn.XLOOKUP(D2431,products!$A$2:$A$5902,products!$H$2:$H$5902,,0)=1,"Yes","No")</f>
        <v>Yes</v>
      </c>
    </row>
    <row r="2432" spans="1:17" x14ac:dyDescent="0.3">
      <c r="A2432" t="s">
        <v>14421</v>
      </c>
      <c r="B2432" s="4">
        <v>43793</v>
      </c>
      <c r="C2432" t="s">
        <v>14422</v>
      </c>
      <c r="D2432" t="s">
        <v>14425</v>
      </c>
      <c r="E2432" s="1">
        <v>43805</v>
      </c>
      <c r="F2432" t="s">
        <v>74</v>
      </c>
      <c r="G2432" t="str">
        <f>_xlfn.XLOOKUP(C2432,customers!$A$2:$A$5902,customers!$B$2:$B$5902,,0)</f>
        <v>Shelly Garrett</v>
      </c>
      <c r="H2432" t="str">
        <f>_xlfn.XLOOKUP(C2432,customers!$A$2:$A$5902,customers!$G$2:$G$5902,,0)</f>
        <v>South</v>
      </c>
      <c r="I2432" t="str">
        <f>_xlfn.XLOOKUP(C2432,customers!$A$2:$A$5902,customers!$E$2:$E$5902,,0)</f>
        <v>Shermanhaven</v>
      </c>
      <c r="J2432" t="str">
        <f>INDEX(products!$B$2:$B$5902,MATCH(D2432,products!$A$2:$A$5902,0))</f>
        <v>OffSup</v>
      </c>
      <c r="K2432" t="str">
        <f>INDEX(products!$C$2:$C$5902,MATCH(D2432,products!$A$2:$A$5902,0))</f>
        <v>Phns</v>
      </c>
      <c r="L2432" s="3">
        <f>INDEX(products!$E$2:$E$5902,MATCH(D2432,products!$A$2:$A$5902,0))</f>
        <v>1255.6199999999999</v>
      </c>
      <c r="M2432">
        <f>_xlfn.XLOOKUP(D2432,products!$A$2:$A$5902,products!$F$2:$F$5902)</f>
        <v>3</v>
      </c>
      <c r="N2432" s="3">
        <f t="shared" si="37"/>
        <v>418.53999999999996</v>
      </c>
      <c r="O2432" s="3" t="str" cm="1">
        <f t="array" ref="O2432">_xlfn.IFS(J2432="Furn","Furniture",J2432="Tech","Technology",J2432="OffSup","Office Supplies")</f>
        <v>Office Supplies</v>
      </c>
      <c r="P2432" s="3" t="str" cm="1">
        <f t="array" ref="P2432">_xlfn.IFS(K2432="Bkcs","Bookcases",K2432="Phns","Phones",K2432="Acc","Accessories",K2432="Bndrs","Binders",K2432="Fstnrs","Fasteners")</f>
        <v>Phones</v>
      </c>
      <c r="Q2432" t="str">
        <f>IF(_xlfn.XLOOKUP(D2432,products!$A$2:$A$5902,products!$H$2:$H$5902,,0)=1,"Yes","No")</f>
        <v>No</v>
      </c>
    </row>
    <row r="2433" spans="1:17" x14ac:dyDescent="0.3">
      <c r="A2433" t="s">
        <v>14427</v>
      </c>
      <c r="B2433" s="4">
        <v>45283</v>
      </c>
      <c r="C2433" t="s">
        <v>14428</v>
      </c>
      <c r="D2433" t="s">
        <v>14431</v>
      </c>
      <c r="E2433" s="1">
        <v>45480</v>
      </c>
      <c r="F2433" t="s">
        <v>74</v>
      </c>
      <c r="G2433" t="str">
        <f>_xlfn.XLOOKUP(C2433,customers!$A$2:$A$5902,customers!$B$2:$B$5902,,0)</f>
        <v>Melissa Brooks</v>
      </c>
      <c r="H2433" t="str">
        <f>_xlfn.XLOOKUP(C2433,customers!$A$2:$A$5902,customers!$G$2:$G$5902,,0)</f>
        <v>North</v>
      </c>
      <c r="I2433" t="str">
        <f>_xlfn.XLOOKUP(C2433,customers!$A$2:$A$5902,customers!$E$2:$E$5902,,0)</f>
        <v>Griffinhaven</v>
      </c>
      <c r="J2433" t="str">
        <f>INDEX(products!$B$2:$B$5902,MATCH(D2433,products!$A$2:$A$5902,0))</f>
        <v>Tech</v>
      </c>
      <c r="K2433" t="str">
        <f>INDEX(products!$C$2:$C$5902,MATCH(D2433,products!$A$2:$A$5902,0))</f>
        <v>Fstnrs</v>
      </c>
      <c r="L2433" s="3">
        <f>INDEX(products!$E$2:$E$5902,MATCH(D2433,products!$A$2:$A$5902,0))</f>
        <v>2388.6</v>
      </c>
      <c r="M2433">
        <f>_xlfn.XLOOKUP(D2433,products!$A$2:$A$5902,products!$F$2:$F$5902)</f>
        <v>4</v>
      </c>
      <c r="N2433" s="3">
        <f t="shared" si="37"/>
        <v>597.15</v>
      </c>
      <c r="O2433" s="3" t="str" cm="1">
        <f t="array" ref="O2433">_xlfn.IFS(J2433="Furn","Furniture",J2433="Tech","Technology",J2433="OffSup","Office Supplies")</f>
        <v>Technology</v>
      </c>
      <c r="P2433" s="3" t="str" cm="1">
        <f t="array" ref="P2433">_xlfn.IFS(K2433="Bkcs","Bookcases",K2433="Phns","Phones",K2433="Acc","Accessories",K2433="Bndrs","Binders",K2433="Fstnrs","Fasteners")</f>
        <v>Fasteners</v>
      </c>
      <c r="Q2433" t="str">
        <f>IF(_xlfn.XLOOKUP(D2433,products!$A$2:$A$5902,products!$H$2:$H$5902,,0)=1,"Yes","No")</f>
        <v>Yes</v>
      </c>
    </row>
    <row r="2434" spans="1:17" x14ac:dyDescent="0.3">
      <c r="A2434" t="s">
        <v>14433</v>
      </c>
      <c r="B2434" s="4">
        <v>43570</v>
      </c>
      <c r="C2434" t="s">
        <v>14434</v>
      </c>
      <c r="D2434" t="s">
        <v>14437</v>
      </c>
      <c r="E2434" s="1">
        <v>43834</v>
      </c>
      <c r="F2434" t="s">
        <v>35</v>
      </c>
      <c r="G2434" t="str">
        <f>_xlfn.XLOOKUP(C2434,customers!$A$2:$A$5902,customers!$B$2:$B$5902,,0)</f>
        <v>Dustin Yoder</v>
      </c>
      <c r="H2434" t="str">
        <f>_xlfn.XLOOKUP(C2434,customers!$A$2:$A$5902,customers!$G$2:$G$5902,,0)</f>
        <v>West</v>
      </c>
      <c r="I2434" t="str">
        <f>_xlfn.XLOOKUP(C2434,customers!$A$2:$A$5902,customers!$E$2:$E$5902,,0)</f>
        <v>West Cassandraville</v>
      </c>
      <c r="J2434" t="str">
        <f>INDEX(products!$B$2:$B$5902,MATCH(D2434,products!$A$2:$A$5902,0))</f>
        <v>Furn</v>
      </c>
      <c r="K2434" t="str">
        <f>INDEX(products!$C$2:$C$5902,MATCH(D2434,products!$A$2:$A$5902,0))</f>
        <v>Phns</v>
      </c>
      <c r="L2434" s="3">
        <f>INDEX(products!$E$2:$E$5902,MATCH(D2434,products!$A$2:$A$5902,0))</f>
        <v>724.4</v>
      </c>
      <c r="M2434">
        <f>_xlfn.XLOOKUP(D2434,products!$A$2:$A$5902,products!$F$2:$F$5902)</f>
        <v>1</v>
      </c>
      <c r="N2434" s="3">
        <f t="shared" si="37"/>
        <v>724.4</v>
      </c>
      <c r="O2434" s="3" t="str" cm="1">
        <f t="array" ref="O2434">_xlfn.IFS(J2434="Furn","Furniture",J2434="Tech","Technology",J2434="OffSup","Office Supplies")</f>
        <v>Furniture</v>
      </c>
      <c r="P2434" s="3" t="str" cm="1">
        <f t="array" ref="P2434">_xlfn.IFS(K2434="Bkcs","Bookcases",K2434="Phns","Phones",K2434="Acc","Accessories",K2434="Bndrs","Binders",K2434="Fstnrs","Fasteners")</f>
        <v>Phones</v>
      </c>
      <c r="Q2434" t="str">
        <f>IF(_xlfn.XLOOKUP(D2434,products!$A$2:$A$5902,products!$H$2:$H$5902,,0)=1,"Yes","No")</f>
        <v>No</v>
      </c>
    </row>
    <row r="2435" spans="1:17" x14ac:dyDescent="0.3">
      <c r="A2435" t="s">
        <v>14439</v>
      </c>
      <c r="B2435" s="4">
        <v>45149</v>
      </c>
      <c r="C2435" t="s">
        <v>14440</v>
      </c>
      <c r="D2435" t="s">
        <v>14443</v>
      </c>
      <c r="E2435" s="1">
        <v>45285</v>
      </c>
      <c r="F2435" t="s">
        <v>21</v>
      </c>
      <c r="G2435" t="str">
        <f>_xlfn.XLOOKUP(C2435,customers!$A$2:$A$5902,customers!$B$2:$B$5902,,0)</f>
        <v>Mark Howard</v>
      </c>
      <c r="H2435" t="str">
        <f>_xlfn.XLOOKUP(C2435,customers!$A$2:$A$5902,customers!$G$2:$G$5902,,0)</f>
        <v>South</v>
      </c>
      <c r="I2435" t="str">
        <f>_xlfn.XLOOKUP(C2435,customers!$A$2:$A$5902,customers!$E$2:$E$5902,,0)</f>
        <v>South Feliciaburgh</v>
      </c>
      <c r="J2435" t="str">
        <f>INDEX(products!$B$2:$B$5902,MATCH(D2435,products!$A$2:$A$5902,0))</f>
        <v>OffSup</v>
      </c>
      <c r="K2435" t="str">
        <f>INDEX(products!$C$2:$C$5902,MATCH(D2435,products!$A$2:$A$5902,0))</f>
        <v>Acc</v>
      </c>
      <c r="L2435" s="3">
        <f>INDEX(products!$E$2:$E$5902,MATCH(D2435,products!$A$2:$A$5902,0))</f>
        <v>3077.9</v>
      </c>
      <c r="M2435">
        <f>_xlfn.XLOOKUP(D2435,products!$A$2:$A$5902,products!$F$2:$F$5902)</f>
        <v>4</v>
      </c>
      <c r="N2435" s="3">
        <f t="shared" ref="N2435:N2498" si="38">L2435/M2435</f>
        <v>769.47500000000002</v>
      </c>
      <c r="O2435" s="3" t="str" cm="1">
        <f t="array" ref="O2435">_xlfn.IFS(J2435="Furn","Furniture",J2435="Tech","Technology",J2435="OffSup","Office Supplies")</f>
        <v>Office Supplies</v>
      </c>
      <c r="P2435" s="3" t="str" cm="1">
        <f t="array" ref="P2435">_xlfn.IFS(K2435="Bkcs","Bookcases",K2435="Phns","Phones",K2435="Acc","Accessories",K2435="Bndrs","Binders",K2435="Fstnrs","Fasteners")</f>
        <v>Accessories</v>
      </c>
      <c r="Q2435" t="str">
        <f>IF(_xlfn.XLOOKUP(D2435,products!$A$2:$A$5902,products!$H$2:$H$5902,,0)=1,"Yes","No")</f>
        <v>Yes</v>
      </c>
    </row>
    <row r="2436" spans="1:17" x14ac:dyDescent="0.3">
      <c r="A2436" t="s">
        <v>14445</v>
      </c>
      <c r="B2436" s="4">
        <v>43789</v>
      </c>
      <c r="C2436" t="s">
        <v>14446</v>
      </c>
      <c r="D2436" t="s">
        <v>14449</v>
      </c>
      <c r="E2436" s="1">
        <v>44122</v>
      </c>
      <c r="F2436" t="s">
        <v>21</v>
      </c>
      <c r="G2436" t="str">
        <f>_xlfn.XLOOKUP(C2436,customers!$A$2:$A$5902,customers!$B$2:$B$5902,,0)</f>
        <v>Katelyn Cherry</v>
      </c>
      <c r="H2436" t="str">
        <f>_xlfn.XLOOKUP(C2436,customers!$A$2:$A$5902,customers!$G$2:$G$5902,,0)</f>
        <v>North</v>
      </c>
      <c r="I2436" t="str">
        <f>_xlfn.XLOOKUP(C2436,customers!$A$2:$A$5902,customers!$E$2:$E$5902,,0)</f>
        <v>Lake Glenda</v>
      </c>
      <c r="J2436" t="str">
        <f>INDEX(products!$B$2:$B$5902,MATCH(D2436,products!$A$2:$A$5902,0))</f>
        <v>Tech</v>
      </c>
      <c r="K2436" t="str">
        <f>INDEX(products!$C$2:$C$5902,MATCH(D2436,products!$A$2:$A$5902,0))</f>
        <v>Phns</v>
      </c>
      <c r="L2436" s="3">
        <f>INDEX(products!$E$2:$E$5902,MATCH(D2436,products!$A$2:$A$5902,0))</f>
        <v>3477.14</v>
      </c>
      <c r="M2436">
        <f>_xlfn.XLOOKUP(D2436,products!$A$2:$A$5902,products!$F$2:$F$5902)</f>
        <v>1</v>
      </c>
      <c r="N2436" s="3">
        <f t="shared" si="38"/>
        <v>3477.14</v>
      </c>
      <c r="O2436" s="3" t="str" cm="1">
        <f t="array" ref="O2436">_xlfn.IFS(J2436="Furn","Furniture",J2436="Tech","Technology",J2436="OffSup","Office Supplies")</f>
        <v>Technology</v>
      </c>
      <c r="P2436" s="3" t="str" cm="1">
        <f t="array" ref="P2436">_xlfn.IFS(K2436="Bkcs","Bookcases",K2436="Phns","Phones",K2436="Acc","Accessories",K2436="Bndrs","Binders",K2436="Fstnrs","Fasteners")</f>
        <v>Phones</v>
      </c>
      <c r="Q2436" t="str">
        <f>IF(_xlfn.XLOOKUP(D2436,products!$A$2:$A$5902,products!$H$2:$H$5902,,0)=1,"Yes","No")</f>
        <v>Yes</v>
      </c>
    </row>
    <row r="2437" spans="1:17" x14ac:dyDescent="0.3">
      <c r="A2437" t="s">
        <v>14451</v>
      </c>
      <c r="B2437" s="4">
        <v>43962</v>
      </c>
      <c r="C2437" t="s">
        <v>14452</v>
      </c>
      <c r="D2437" t="s">
        <v>14455</v>
      </c>
      <c r="E2437" s="1">
        <v>44303</v>
      </c>
      <c r="F2437" t="s">
        <v>21</v>
      </c>
      <c r="G2437" t="str">
        <f>_xlfn.XLOOKUP(C2437,customers!$A$2:$A$5902,customers!$B$2:$B$5902,,0)</f>
        <v>Tony James</v>
      </c>
      <c r="H2437" t="str">
        <f>_xlfn.XLOOKUP(C2437,customers!$A$2:$A$5902,customers!$G$2:$G$5902,,0)</f>
        <v>West</v>
      </c>
      <c r="I2437" t="str">
        <f>_xlfn.XLOOKUP(C2437,customers!$A$2:$A$5902,customers!$E$2:$E$5902,,0)</f>
        <v>Lake Danielmouth</v>
      </c>
      <c r="J2437" t="str">
        <f>INDEX(products!$B$2:$B$5902,MATCH(D2437,products!$A$2:$A$5902,0))</f>
        <v>Furn</v>
      </c>
      <c r="K2437" t="str">
        <f>INDEX(products!$C$2:$C$5902,MATCH(D2437,products!$A$2:$A$5902,0))</f>
        <v>Fstnrs</v>
      </c>
      <c r="L2437" s="3">
        <f>INDEX(products!$E$2:$E$5902,MATCH(D2437,products!$A$2:$A$5902,0))</f>
        <v>3492.52</v>
      </c>
      <c r="M2437">
        <f>_xlfn.XLOOKUP(D2437,products!$A$2:$A$5902,products!$F$2:$F$5902)</f>
        <v>9</v>
      </c>
      <c r="N2437" s="3">
        <f t="shared" si="38"/>
        <v>388.0577777777778</v>
      </c>
      <c r="O2437" s="3" t="str" cm="1">
        <f t="array" ref="O2437">_xlfn.IFS(J2437="Furn","Furniture",J2437="Tech","Technology",J2437="OffSup","Office Supplies")</f>
        <v>Furniture</v>
      </c>
      <c r="P2437" s="3" t="str" cm="1">
        <f t="array" ref="P2437">_xlfn.IFS(K2437="Bkcs","Bookcases",K2437="Phns","Phones",K2437="Acc","Accessories",K2437="Bndrs","Binders",K2437="Fstnrs","Fasteners")</f>
        <v>Fasteners</v>
      </c>
      <c r="Q2437" t="str">
        <f>IF(_xlfn.XLOOKUP(D2437,products!$A$2:$A$5902,products!$H$2:$H$5902,,0)=1,"Yes","No")</f>
        <v>Yes</v>
      </c>
    </row>
    <row r="2438" spans="1:17" x14ac:dyDescent="0.3">
      <c r="A2438" t="s">
        <v>14457</v>
      </c>
      <c r="B2438" s="4">
        <v>43928</v>
      </c>
      <c r="C2438" t="s">
        <v>14458</v>
      </c>
      <c r="D2438" t="s">
        <v>14461</v>
      </c>
      <c r="E2438" s="1">
        <v>44055</v>
      </c>
      <c r="F2438" t="s">
        <v>35</v>
      </c>
      <c r="G2438" t="str">
        <f>_xlfn.XLOOKUP(C2438,customers!$A$2:$A$5902,customers!$B$2:$B$5902,,0)</f>
        <v>Ashley Orozco</v>
      </c>
      <c r="H2438" t="str">
        <f>_xlfn.XLOOKUP(C2438,customers!$A$2:$A$5902,customers!$G$2:$G$5902,,0)</f>
        <v>North</v>
      </c>
      <c r="I2438" t="str">
        <f>_xlfn.XLOOKUP(C2438,customers!$A$2:$A$5902,customers!$E$2:$E$5902,,0)</f>
        <v>North Alexmouth</v>
      </c>
      <c r="J2438" t="str">
        <f>INDEX(products!$B$2:$B$5902,MATCH(D2438,products!$A$2:$A$5902,0))</f>
        <v>Tech</v>
      </c>
      <c r="K2438" t="str">
        <f>INDEX(products!$C$2:$C$5902,MATCH(D2438,products!$A$2:$A$5902,0))</f>
        <v>Fstnrs</v>
      </c>
      <c r="L2438" s="3">
        <f>INDEX(products!$E$2:$E$5902,MATCH(D2438,products!$A$2:$A$5902,0))</f>
        <v>777.61</v>
      </c>
      <c r="M2438">
        <f>_xlfn.XLOOKUP(D2438,products!$A$2:$A$5902,products!$F$2:$F$5902)</f>
        <v>3</v>
      </c>
      <c r="N2438" s="3">
        <f t="shared" si="38"/>
        <v>259.20333333333332</v>
      </c>
      <c r="O2438" s="3" t="str" cm="1">
        <f t="array" ref="O2438">_xlfn.IFS(J2438="Furn","Furniture",J2438="Tech","Technology",J2438="OffSup","Office Supplies")</f>
        <v>Technology</v>
      </c>
      <c r="P2438" s="3" t="str" cm="1">
        <f t="array" ref="P2438">_xlfn.IFS(K2438="Bkcs","Bookcases",K2438="Phns","Phones",K2438="Acc","Accessories",K2438="Bndrs","Binders",K2438="Fstnrs","Fasteners")</f>
        <v>Fasteners</v>
      </c>
      <c r="Q2438" t="str">
        <f>IF(_xlfn.XLOOKUP(D2438,products!$A$2:$A$5902,products!$H$2:$H$5902,,0)=1,"Yes","No")</f>
        <v>Yes</v>
      </c>
    </row>
    <row r="2439" spans="1:17" x14ac:dyDescent="0.3">
      <c r="A2439" t="s">
        <v>14463</v>
      </c>
      <c r="B2439" s="4">
        <v>44146</v>
      </c>
      <c r="C2439" t="s">
        <v>14464</v>
      </c>
      <c r="D2439" t="s">
        <v>14467</v>
      </c>
      <c r="E2439" s="1">
        <v>44476</v>
      </c>
      <c r="F2439" t="s">
        <v>74</v>
      </c>
      <c r="G2439" t="str">
        <f>_xlfn.XLOOKUP(C2439,customers!$A$2:$A$5902,customers!$B$2:$B$5902,,0)</f>
        <v>Brian Morris</v>
      </c>
      <c r="H2439" t="str">
        <f>_xlfn.XLOOKUP(C2439,customers!$A$2:$A$5902,customers!$G$2:$G$5902,,0)</f>
        <v>West</v>
      </c>
      <c r="I2439" t="str">
        <f>_xlfn.XLOOKUP(C2439,customers!$A$2:$A$5902,customers!$E$2:$E$5902,,0)</f>
        <v>West Christopherfort</v>
      </c>
      <c r="J2439" t="str">
        <f>INDEX(products!$B$2:$B$5902,MATCH(D2439,products!$A$2:$A$5902,0))</f>
        <v>Furn</v>
      </c>
      <c r="K2439" t="str">
        <f>INDEX(products!$C$2:$C$5902,MATCH(D2439,products!$A$2:$A$5902,0))</f>
        <v>Phns</v>
      </c>
      <c r="L2439" s="3">
        <f>INDEX(products!$E$2:$E$5902,MATCH(D2439,products!$A$2:$A$5902,0))</f>
        <v>4838.5</v>
      </c>
      <c r="M2439">
        <f>_xlfn.XLOOKUP(D2439,products!$A$2:$A$5902,products!$F$2:$F$5902)</f>
        <v>5</v>
      </c>
      <c r="N2439" s="3">
        <f t="shared" si="38"/>
        <v>967.7</v>
      </c>
      <c r="O2439" s="3" t="str" cm="1">
        <f t="array" ref="O2439">_xlfn.IFS(J2439="Furn","Furniture",J2439="Tech","Technology",J2439="OffSup","Office Supplies")</f>
        <v>Furniture</v>
      </c>
      <c r="P2439" s="3" t="str" cm="1">
        <f t="array" ref="P2439">_xlfn.IFS(K2439="Bkcs","Bookcases",K2439="Phns","Phones",K2439="Acc","Accessories",K2439="Bndrs","Binders",K2439="Fstnrs","Fasteners")</f>
        <v>Phones</v>
      </c>
      <c r="Q2439" t="str">
        <f>IF(_xlfn.XLOOKUP(D2439,products!$A$2:$A$5902,products!$H$2:$H$5902,,0)=1,"Yes","No")</f>
        <v>Yes</v>
      </c>
    </row>
    <row r="2440" spans="1:17" x14ac:dyDescent="0.3">
      <c r="A2440" t="s">
        <v>14469</v>
      </c>
      <c r="B2440" s="4">
        <v>45250</v>
      </c>
      <c r="C2440" t="s">
        <v>14470</v>
      </c>
      <c r="D2440" t="s">
        <v>14473</v>
      </c>
      <c r="E2440" s="1">
        <v>45607</v>
      </c>
      <c r="F2440" t="s">
        <v>35</v>
      </c>
      <c r="G2440" t="str">
        <f>_xlfn.XLOOKUP(C2440,customers!$A$2:$A$5902,customers!$B$2:$B$5902,,0)</f>
        <v>Melissa Simpson</v>
      </c>
      <c r="H2440" t="str">
        <f>_xlfn.XLOOKUP(C2440,customers!$A$2:$A$5902,customers!$G$2:$G$5902,,0)</f>
        <v>North</v>
      </c>
      <c r="I2440" t="str">
        <f>_xlfn.XLOOKUP(C2440,customers!$A$2:$A$5902,customers!$E$2:$E$5902,,0)</f>
        <v>Lindaborough</v>
      </c>
      <c r="J2440" t="str">
        <f>INDEX(products!$B$2:$B$5902,MATCH(D2440,products!$A$2:$A$5902,0))</f>
        <v>Tech</v>
      </c>
      <c r="K2440" t="str">
        <f>INDEX(products!$C$2:$C$5902,MATCH(D2440,products!$A$2:$A$5902,0))</f>
        <v>Phns</v>
      </c>
      <c r="L2440" s="3">
        <f>INDEX(products!$E$2:$E$5902,MATCH(D2440,products!$A$2:$A$5902,0))</f>
        <v>2749.06</v>
      </c>
      <c r="M2440">
        <f>_xlfn.XLOOKUP(D2440,products!$A$2:$A$5902,products!$F$2:$F$5902)</f>
        <v>2</v>
      </c>
      <c r="N2440" s="3">
        <f t="shared" si="38"/>
        <v>1374.53</v>
      </c>
      <c r="O2440" s="3" t="str" cm="1">
        <f t="array" ref="O2440">_xlfn.IFS(J2440="Furn","Furniture",J2440="Tech","Technology",J2440="OffSup","Office Supplies")</f>
        <v>Technology</v>
      </c>
      <c r="P2440" s="3" t="str" cm="1">
        <f t="array" ref="P2440">_xlfn.IFS(K2440="Bkcs","Bookcases",K2440="Phns","Phones",K2440="Acc","Accessories",K2440="Bndrs","Binders",K2440="Fstnrs","Fasteners")</f>
        <v>Phones</v>
      </c>
      <c r="Q2440" t="str">
        <f>IF(_xlfn.XLOOKUP(D2440,products!$A$2:$A$5902,products!$H$2:$H$5902,,0)=1,"Yes","No")</f>
        <v>No</v>
      </c>
    </row>
    <row r="2441" spans="1:17" x14ac:dyDescent="0.3">
      <c r="A2441" t="s">
        <v>14475</v>
      </c>
      <c r="B2441" s="4">
        <v>43688</v>
      </c>
      <c r="C2441" t="s">
        <v>14476</v>
      </c>
      <c r="D2441" t="s">
        <v>14479</v>
      </c>
      <c r="E2441" s="1">
        <v>43889</v>
      </c>
      <c r="F2441" t="s">
        <v>74</v>
      </c>
      <c r="G2441" t="str">
        <f>_xlfn.XLOOKUP(C2441,customers!$A$2:$A$5902,customers!$B$2:$B$5902,,0)</f>
        <v>Rachel Garcia</v>
      </c>
      <c r="H2441" t="str">
        <f>_xlfn.XLOOKUP(C2441,customers!$A$2:$A$5902,customers!$G$2:$G$5902,,0)</f>
        <v>South</v>
      </c>
      <c r="I2441" t="str">
        <f>_xlfn.XLOOKUP(C2441,customers!$A$2:$A$5902,customers!$E$2:$E$5902,,0)</f>
        <v>Morenoburgh</v>
      </c>
      <c r="J2441" t="str">
        <f>INDEX(products!$B$2:$B$5902,MATCH(D2441,products!$A$2:$A$5902,0))</f>
        <v>Furn</v>
      </c>
      <c r="K2441" t="str">
        <f>INDEX(products!$C$2:$C$5902,MATCH(D2441,products!$A$2:$A$5902,0))</f>
        <v>Bkcs</v>
      </c>
      <c r="L2441" s="3">
        <f>INDEX(products!$E$2:$E$5902,MATCH(D2441,products!$A$2:$A$5902,0))</f>
        <v>1191.3</v>
      </c>
      <c r="M2441">
        <f>_xlfn.XLOOKUP(D2441,products!$A$2:$A$5902,products!$F$2:$F$5902)</f>
        <v>9</v>
      </c>
      <c r="N2441" s="3">
        <f t="shared" si="38"/>
        <v>132.36666666666667</v>
      </c>
      <c r="O2441" s="3" t="str" cm="1">
        <f t="array" ref="O2441">_xlfn.IFS(J2441="Furn","Furniture",J2441="Tech","Technology",J2441="OffSup","Office Supplies")</f>
        <v>Furniture</v>
      </c>
      <c r="P2441" s="3" t="str" cm="1">
        <f t="array" ref="P2441">_xlfn.IFS(K2441="Bkcs","Bookcases",K2441="Phns","Phones",K2441="Acc","Accessories",K2441="Bndrs","Binders",K2441="Fstnrs","Fasteners")</f>
        <v>Bookcases</v>
      </c>
      <c r="Q2441" t="str">
        <f>IF(_xlfn.XLOOKUP(D2441,products!$A$2:$A$5902,products!$H$2:$H$5902,,0)=1,"Yes","No")</f>
        <v>No</v>
      </c>
    </row>
    <row r="2442" spans="1:17" x14ac:dyDescent="0.3">
      <c r="A2442" t="s">
        <v>14481</v>
      </c>
      <c r="B2442" s="4">
        <v>44156</v>
      </c>
      <c r="C2442" t="s">
        <v>14482</v>
      </c>
      <c r="D2442" t="s">
        <v>14485</v>
      </c>
      <c r="E2442" s="1">
        <v>44383</v>
      </c>
      <c r="F2442" t="s">
        <v>74</v>
      </c>
      <c r="G2442" t="str">
        <f>_xlfn.XLOOKUP(C2442,customers!$A$2:$A$5902,customers!$B$2:$B$5902,,0)</f>
        <v>Wesley Young</v>
      </c>
      <c r="H2442" t="str">
        <f>_xlfn.XLOOKUP(C2442,customers!$A$2:$A$5902,customers!$G$2:$G$5902,,0)</f>
        <v>East</v>
      </c>
      <c r="I2442" t="str">
        <f>_xlfn.XLOOKUP(C2442,customers!$A$2:$A$5902,customers!$E$2:$E$5902,,0)</f>
        <v>South Kennethville</v>
      </c>
      <c r="J2442" t="str">
        <f>INDEX(products!$B$2:$B$5902,MATCH(D2442,products!$A$2:$A$5902,0))</f>
        <v>OffSup</v>
      </c>
      <c r="K2442" t="str">
        <f>INDEX(products!$C$2:$C$5902,MATCH(D2442,products!$A$2:$A$5902,0))</f>
        <v>Bkcs</v>
      </c>
      <c r="L2442" s="3">
        <f>INDEX(products!$E$2:$E$5902,MATCH(D2442,products!$A$2:$A$5902,0))</f>
        <v>3767.98</v>
      </c>
      <c r="M2442">
        <f>_xlfn.XLOOKUP(D2442,products!$A$2:$A$5902,products!$F$2:$F$5902)</f>
        <v>10</v>
      </c>
      <c r="N2442" s="3">
        <f t="shared" si="38"/>
        <v>376.798</v>
      </c>
      <c r="O2442" s="3" t="str" cm="1">
        <f t="array" ref="O2442">_xlfn.IFS(J2442="Furn","Furniture",J2442="Tech","Technology",J2442="OffSup","Office Supplies")</f>
        <v>Office Supplies</v>
      </c>
      <c r="P2442" s="3" t="str" cm="1">
        <f t="array" ref="P2442">_xlfn.IFS(K2442="Bkcs","Bookcases",K2442="Phns","Phones",K2442="Acc","Accessories",K2442="Bndrs","Binders",K2442="Fstnrs","Fasteners")</f>
        <v>Bookcases</v>
      </c>
      <c r="Q2442" t="str">
        <f>IF(_xlfn.XLOOKUP(D2442,products!$A$2:$A$5902,products!$H$2:$H$5902,,0)=1,"Yes","No")</f>
        <v>Yes</v>
      </c>
    </row>
    <row r="2443" spans="1:17" x14ac:dyDescent="0.3">
      <c r="A2443" t="s">
        <v>14487</v>
      </c>
      <c r="B2443" s="4">
        <v>44411</v>
      </c>
      <c r="C2443" t="s">
        <v>14488</v>
      </c>
      <c r="D2443" t="s">
        <v>14491</v>
      </c>
      <c r="E2443" s="1">
        <v>44498</v>
      </c>
      <c r="F2443" t="s">
        <v>74</v>
      </c>
      <c r="G2443" t="str">
        <f>_xlfn.XLOOKUP(C2443,customers!$A$2:$A$5902,customers!$B$2:$B$5902,,0)</f>
        <v>Thomas Madden</v>
      </c>
      <c r="H2443" t="str">
        <f>_xlfn.XLOOKUP(C2443,customers!$A$2:$A$5902,customers!$G$2:$G$5902,,0)</f>
        <v>West</v>
      </c>
      <c r="I2443" t="str">
        <f>_xlfn.XLOOKUP(C2443,customers!$A$2:$A$5902,customers!$E$2:$E$5902,,0)</f>
        <v>Laurenmouth</v>
      </c>
      <c r="J2443" t="str">
        <f>INDEX(products!$B$2:$B$5902,MATCH(D2443,products!$A$2:$A$5902,0))</f>
        <v>Tech</v>
      </c>
      <c r="K2443" t="str">
        <f>INDEX(products!$C$2:$C$5902,MATCH(D2443,products!$A$2:$A$5902,0))</f>
        <v>Phns</v>
      </c>
      <c r="L2443" s="3">
        <f>INDEX(products!$E$2:$E$5902,MATCH(D2443,products!$A$2:$A$5902,0))</f>
        <v>3343.82</v>
      </c>
      <c r="M2443">
        <f>_xlfn.XLOOKUP(D2443,products!$A$2:$A$5902,products!$F$2:$F$5902)</f>
        <v>7</v>
      </c>
      <c r="N2443" s="3">
        <f t="shared" si="38"/>
        <v>477.68857142857144</v>
      </c>
      <c r="O2443" s="3" t="str" cm="1">
        <f t="array" ref="O2443">_xlfn.IFS(J2443="Furn","Furniture",J2443="Tech","Technology",J2443="OffSup","Office Supplies")</f>
        <v>Technology</v>
      </c>
      <c r="P2443" s="3" t="str" cm="1">
        <f t="array" ref="P2443">_xlfn.IFS(K2443="Bkcs","Bookcases",K2443="Phns","Phones",K2443="Acc","Accessories",K2443="Bndrs","Binders",K2443="Fstnrs","Fasteners")</f>
        <v>Phones</v>
      </c>
      <c r="Q2443" t="str">
        <f>IF(_xlfn.XLOOKUP(D2443,products!$A$2:$A$5902,products!$H$2:$H$5902,,0)=1,"Yes","No")</f>
        <v>No</v>
      </c>
    </row>
    <row r="2444" spans="1:17" x14ac:dyDescent="0.3">
      <c r="A2444" t="s">
        <v>14493</v>
      </c>
      <c r="B2444" s="4">
        <v>45216</v>
      </c>
      <c r="C2444" t="s">
        <v>14494</v>
      </c>
      <c r="D2444" t="s">
        <v>14497</v>
      </c>
      <c r="E2444" s="1">
        <v>45552</v>
      </c>
      <c r="F2444" t="s">
        <v>35</v>
      </c>
      <c r="G2444" t="str">
        <f>_xlfn.XLOOKUP(C2444,customers!$A$2:$A$5902,customers!$B$2:$B$5902,,0)</f>
        <v>Joshua Mueller</v>
      </c>
      <c r="H2444" t="str">
        <f>_xlfn.XLOOKUP(C2444,customers!$A$2:$A$5902,customers!$G$2:$G$5902,,0)</f>
        <v>East</v>
      </c>
      <c r="I2444" t="str">
        <f>_xlfn.XLOOKUP(C2444,customers!$A$2:$A$5902,customers!$E$2:$E$5902,,0)</f>
        <v>New Edwardview</v>
      </c>
      <c r="J2444" t="str">
        <f>INDEX(products!$B$2:$B$5902,MATCH(D2444,products!$A$2:$A$5902,0))</f>
        <v>OffSup</v>
      </c>
      <c r="K2444" t="str">
        <f>INDEX(products!$C$2:$C$5902,MATCH(D2444,products!$A$2:$A$5902,0))</f>
        <v>Acc</v>
      </c>
      <c r="L2444" s="3">
        <f>INDEX(products!$E$2:$E$5902,MATCH(D2444,products!$A$2:$A$5902,0))</f>
        <v>1516.65</v>
      </c>
      <c r="M2444">
        <f>_xlfn.XLOOKUP(D2444,products!$A$2:$A$5902,products!$F$2:$F$5902)</f>
        <v>7</v>
      </c>
      <c r="N2444" s="3">
        <f t="shared" si="38"/>
        <v>216.66428571428574</v>
      </c>
      <c r="O2444" s="3" t="str" cm="1">
        <f t="array" ref="O2444">_xlfn.IFS(J2444="Furn","Furniture",J2444="Tech","Technology",J2444="OffSup","Office Supplies")</f>
        <v>Office Supplies</v>
      </c>
      <c r="P2444" s="3" t="str" cm="1">
        <f t="array" ref="P2444">_xlfn.IFS(K2444="Bkcs","Bookcases",K2444="Phns","Phones",K2444="Acc","Accessories",K2444="Bndrs","Binders",K2444="Fstnrs","Fasteners")</f>
        <v>Accessories</v>
      </c>
      <c r="Q2444" t="str">
        <f>IF(_xlfn.XLOOKUP(D2444,products!$A$2:$A$5902,products!$H$2:$H$5902,,0)=1,"Yes","No")</f>
        <v>Yes</v>
      </c>
    </row>
    <row r="2445" spans="1:17" x14ac:dyDescent="0.3">
      <c r="A2445" t="s">
        <v>14499</v>
      </c>
      <c r="B2445" s="4">
        <v>43892</v>
      </c>
      <c r="C2445" t="s">
        <v>14500</v>
      </c>
      <c r="D2445" t="s">
        <v>14503</v>
      </c>
      <c r="E2445" s="1">
        <v>44027</v>
      </c>
      <c r="F2445" t="s">
        <v>35</v>
      </c>
      <c r="G2445" t="str">
        <f>_xlfn.XLOOKUP(C2445,customers!$A$2:$A$5902,customers!$B$2:$B$5902,,0)</f>
        <v>Alyssa Davis</v>
      </c>
      <c r="H2445" t="str">
        <f>_xlfn.XLOOKUP(C2445,customers!$A$2:$A$5902,customers!$G$2:$G$5902,,0)</f>
        <v>West</v>
      </c>
      <c r="I2445" t="str">
        <f>_xlfn.XLOOKUP(C2445,customers!$A$2:$A$5902,customers!$E$2:$E$5902,,0)</f>
        <v>New Manuelstad</v>
      </c>
      <c r="J2445" t="str">
        <f>INDEX(products!$B$2:$B$5902,MATCH(D2445,products!$A$2:$A$5902,0))</f>
        <v>Tech</v>
      </c>
      <c r="K2445" t="str">
        <f>INDEX(products!$C$2:$C$5902,MATCH(D2445,products!$A$2:$A$5902,0))</f>
        <v>Fstnrs</v>
      </c>
      <c r="L2445" s="3">
        <f>INDEX(products!$E$2:$E$5902,MATCH(D2445,products!$A$2:$A$5902,0))</f>
        <v>317.54000000000002</v>
      </c>
      <c r="M2445">
        <f>_xlfn.XLOOKUP(D2445,products!$A$2:$A$5902,products!$F$2:$F$5902)</f>
        <v>5</v>
      </c>
      <c r="N2445" s="3">
        <f t="shared" si="38"/>
        <v>63.508000000000003</v>
      </c>
      <c r="O2445" s="3" t="str" cm="1">
        <f t="array" ref="O2445">_xlfn.IFS(J2445="Furn","Furniture",J2445="Tech","Technology",J2445="OffSup","Office Supplies")</f>
        <v>Technology</v>
      </c>
      <c r="P2445" s="3" t="str" cm="1">
        <f t="array" ref="P2445">_xlfn.IFS(K2445="Bkcs","Bookcases",K2445="Phns","Phones",K2445="Acc","Accessories",K2445="Bndrs","Binders",K2445="Fstnrs","Fasteners")</f>
        <v>Fasteners</v>
      </c>
      <c r="Q2445" t="str">
        <f>IF(_xlfn.XLOOKUP(D2445,products!$A$2:$A$5902,products!$H$2:$H$5902,,0)=1,"Yes","No")</f>
        <v>No</v>
      </c>
    </row>
    <row r="2446" spans="1:17" x14ac:dyDescent="0.3">
      <c r="A2446" t="s">
        <v>14505</v>
      </c>
      <c r="B2446" s="4">
        <v>43627</v>
      </c>
      <c r="C2446" t="s">
        <v>14506</v>
      </c>
      <c r="D2446" t="s">
        <v>14509</v>
      </c>
      <c r="E2446" s="1">
        <v>43679</v>
      </c>
      <c r="F2446" t="s">
        <v>21</v>
      </c>
      <c r="G2446" t="str">
        <f>_xlfn.XLOOKUP(C2446,customers!$A$2:$A$5902,customers!$B$2:$B$5902,,0)</f>
        <v>Jesse Sanders</v>
      </c>
      <c r="H2446" t="str">
        <f>_xlfn.XLOOKUP(C2446,customers!$A$2:$A$5902,customers!$G$2:$G$5902,,0)</f>
        <v>North</v>
      </c>
      <c r="I2446" t="str">
        <f>_xlfn.XLOOKUP(C2446,customers!$A$2:$A$5902,customers!$E$2:$E$5902,,0)</f>
        <v>Hendrickschester</v>
      </c>
      <c r="J2446" t="str">
        <f>INDEX(products!$B$2:$B$5902,MATCH(D2446,products!$A$2:$A$5902,0))</f>
        <v>OffSup</v>
      </c>
      <c r="K2446" t="str">
        <f>INDEX(products!$C$2:$C$5902,MATCH(D2446,products!$A$2:$A$5902,0))</f>
        <v>Bndrs</v>
      </c>
      <c r="L2446" s="3">
        <f>INDEX(products!$E$2:$E$5902,MATCH(D2446,products!$A$2:$A$5902,0))</f>
        <v>2334.94</v>
      </c>
      <c r="M2446">
        <f>_xlfn.XLOOKUP(D2446,products!$A$2:$A$5902,products!$F$2:$F$5902)</f>
        <v>5</v>
      </c>
      <c r="N2446" s="3">
        <f t="shared" si="38"/>
        <v>466.988</v>
      </c>
      <c r="O2446" s="3" t="str" cm="1">
        <f t="array" ref="O2446">_xlfn.IFS(J2446="Furn","Furniture",J2446="Tech","Technology",J2446="OffSup","Office Supplies")</f>
        <v>Office Supplies</v>
      </c>
      <c r="P2446" s="3" t="str" cm="1">
        <f t="array" ref="P2446">_xlfn.IFS(K2446="Bkcs","Bookcases",K2446="Phns","Phones",K2446="Acc","Accessories",K2446="Bndrs","Binders",K2446="Fstnrs","Fasteners")</f>
        <v>Binders</v>
      </c>
      <c r="Q2446" t="str">
        <f>IF(_xlfn.XLOOKUP(D2446,products!$A$2:$A$5902,products!$H$2:$H$5902,,0)=1,"Yes","No")</f>
        <v>No</v>
      </c>
    </row>
    <row r="2447" spans="1:17" x14ac:dyDescent="0.3">
      <c r="A2447" t="s">
        <v>14511</v>
      </c>
      <c r="B2447" s="4">
        <v>43624</v>
      </c>
      <c r="C2447" t="s">
        <v>14512</v>
      </c>
      <c r="D2447" t="s">
        <v>14514</v>
      </c>
      <c r="E2447" s="1">
        <v>43894</v>
      </c>
      <c r="F2447" t="s">
        <v>21</v>
      </c>
      <c r="G2447" t="str">
        <f>_xlfn.XLOOKUP(C2447,customers!$A$2:$A$5902,customers!$B$2:$B$5902,,0)</f>
        <v>Kelly Harper</v>
      </c>
      <c r="H2447" t="str">
        <f>_xlfn.XLOOKUP(C2447,customers!$A$2:$A$5902,customers!$G$2:$G$5902,,0)</f>
        <v>East</v>
      </c>
      <c r="I2447" t="str">
        <f>_xlfn.XLOOKUP(C2447,customers!$A$2:$A$5902,customers!$E$2:$E$5902,,0)</f>
        <v>South Timothy</v>
      </c>
      <c r="J2447" t="str">
        <f>INDEX(products!$B$2:$B$5902,MATCH(D2447,products!$A$2:$A$5902,0))</f>
        <v>Tech</v>
      </c>
      <c r="K2447" t="str">
        <f>INDEX(products!$C$2:$C$5902,MATCH(D2447,products!$A$2:$A$5902,0))</f>
        <v>Phns</v>
      </c>
      <c r="L2447" s="3">
        <f>INDEX(products!$E$2:$E$5902,MATCH(D2447,products!$A$2:$A$5902,0))</f>
        <v>1674.53</v>
      </c>
      <c r="M2447">
        <f>_xlfn.XLOOKUP(D2447,products!$A$2:$A$5902,products!$F$2:$F$5902)</f>
        <v>7</v>
      </c>
      <c r="N2447" s="3">
        <f t="shared" si="38"/>
        <v>239.21857142857144</v>
      </c>
      <c r="O2447" s="3" t="str" cm="1">
        <f t="array" ref="O2447">_xlfn.IFS(J2447="Furn","Furniture",J2447="Tech","Technology",J2447="OffSup","Office Supplies")</f>
        <v>Technology</v>
      </c>
      <c r="P2447" s="3" t="str" cm="1">
        <f t="array" ref="P2447">_xlfn.IFS(K2447="Bkcs","Bookcases",K2447="Phns","Phones",K2447="Acc","Accessories",K2447="Bndrs","Binders",K2447="Fstnrs","Fasteners")</f>
        <v>Phones</v>
      </c>
      <c r="Q2447" t="str">
        <f>IF(_xlfn.XLOOKUP(D2447,products!$A$2:$A$5902,products!$H$2:$H$5902,,0)=1,"Yes","No")</f>
        <v>No</v>
      </c>
    </row>
    <row r="2448" spans="1:17" x14ac:dyDescent="0.3">
      <c r="A2448" t="s">
        <v>14516</v>
      </c>
      <c r="B2448" s="4">
        <v>44275</v>
      </c>
      <c r="C2448" t="s">
        <v>14517</v>
      </c>
      <c r="D2448" t="s">
        <v>14520</v>
      </c>
      <c r="E2448" s="1">
        <v>44507</v>
      </c>
      <c r="F2448" t="s">
        <v>35</v>
      </c>
      <c r="G2448" t="str">
        <f>_xlfn.XLOOKUP(C2448,customers!$A$2:$A$5902,customers!$B$2:$B$5902,,0)</f>
        <v>Kyle Trujillo</v>
      </c>
      <c r="H2448" t="str">
        <f>_xlfn.XLOOKUP(C2448,customers!$A$2:$A$5902,customers!$G$2:$G$5902,,0)</f>
        <v>North</v>
      </c>
      <c r="I2448" t="str">
        <f>_xlfn.XLOOKUP(C2448,customers!$A$2:$A$5902,customers!$E$2:$E$5902,,0)</f>
        <v>East Zacharyton</v>
      </c>
      <c r="J2448" t="str">
        <f>INDEX(products!$B$2:$B$5902,MATCH(D2448,products!$A$2:$A$5902,0))</f>
        <v>Furn</v>
      </c>
      <c r="K2448" t="str">
        <f>INDEX(products!$C$2:$C$5902,MATCH(D2448,products!$A$2:$A$5902,0))</f>
        <v>Bndrs</v>
      </c>
      <c r="L2448" s="3">
        <f>INDEX(products!$E$2:$E$5902,MATCH(D2448,products!$A$2:$A$5902,0))</f>
        <v>314.87</v>
      </c>
      <c r="M2448">
        <f>_xlfn.XLOOKUP(D2448,products!$A$2:$A$5902,products!$F$2:$F$5902)</f>
        <v>7</v>
      </c>
      <c r="N2448" s="3">
        <f t="shared" si="38"/>
        <v>44.981428571428573</v>
      </c>
      <c r="O2448" s="3" t="str" cm="1">
        <f t="array" ref="O2448">_xlfn.IFS(J2448="Furn","Furniture",J2448="Tech","Technology",J2448="OffSup","Office Supplies")</f>
        <v>Furniture</v>
      </c>
      <c r="P2448" s="3" t="str" cm="1">
        <f t="array" ref="P2448">_xlfn.IFS(K2448="Bkcs","Bookcases",K2448="Phns","Phones",K2448="Acc","Accessories",K2448="Bndrs","Binders",K2448="Fstnrs","Fasteners")</f>
        <v>Binders</v>
      </c>
      <c r="Q2448" t="str">
        <f>IF(_xlfn.XLOOKUP(D2448,products!$A$2:$A$5902,products!$H$2:$H$5902,,0)=1,"Yes","No")</f>
        <v>Yes</v>
      </c>
    </row>
    <row r="2449" spans="1:17" x14ac:dyDescent="0.3">
      <c r="A2449" t="s">
        <v>14522</v>
      </c>
      <c r="B2449" s="4">
        <v>43605</v>
      </c>
      <c r="C2449" t="s">
        <v>14523</v>
      </c>
      <c r="D2449" t="s">
        <v>14526</v>
      </c>
      <c r="E2449" s="1">
        <v>43846</v>
      </c>
      <c r="F2449" t="s">
        <v>35</v>
      </c>
      <c r="G2449" t="str">
        <f>_xlfn.XLOOKUP(C2449,customers!$A$2:$A$5902,customers!$B$2:$B$5902,,0)</f>
        <v>Kimberly Cohen</v>
      </c>
      <c r="H2449" t="str">
        <f>_xlfn.XLOOKUP(C2449,customers!$A$2:$A$5902,customers!$G$2:$G$5902,,0)</f>
        <v>West</v>
      </c>
      <c r="I2449" t="str">
        <f>_xlfn.XLOOKUP(C2449,customers!$A$2:$A$5902,customers!$E$2:$E$5902,,0)</f>
        <v>Robinsonport</v>
      </c>
      <c r="J2449" t="str">
        <f>INDEX(products!$B$2:$B$5902,MATCH(D2449,products!$A$2:$A$5902,0))</f>
        <v>Tech</v>
      </c>
      <c r="K2449" t="str">
        <f>INDEX(products!$C$2:$C$5902,MATCH(D2449,products!$A$2:$A$5902,0))</f>
        <v>Fstnrs</v>
      </c>
      <c r="L2449" s="3">
        <f>INDEX(products!$E$2:$E$5902,MATCH(D2449,products!$A$2:$A$5902,0))</f>
        <v>953.16</v>
      </c>
      <c r="M2449">
        <f>_xlfn.XLOOKUP(D2449,products!$A$2:$A$5902,products!$F$2:$F$5902)</f>
        <v>9</v>
      </c>
      <c r="N2449" s="3">
        <f t="shared" si="38"/>
        <v>105.90666666666667</v>
      </c>
      <c r="O2449" s="3" t="str" cm="1">
        <f t="array" ref="O2449">_xlfn.IFS(J2449="Furn","Furniture",J2449="Tech","Technology",J2449="OffSup","Office Supplies")</f>
        <v>Technology</v>
      </c>
      <c r="P2449" s="3" t="str" cm="1">
        <f t="array" ref="P2449">_xlfn.IFS(K2449="Bkcs","Bookcases",K2449="Phns","Phones",K2449="Acc","Accessories",K2449="Bndrs","Binders",K2449="Fstnrs","Fasteners")</f>
        <v>Fasteners</v>
      </c>
      <c r="Q2449" t="str">
        <f>IF(_xlfn.XLOOKUP(D2449,products!$A$2:$A$5902,products!$H$2:$H$5902,,0)=1,"Yes","No")</f>
        <v>No</v>
      </c>
    </row>
    <row r="2450" spans="1:17" x14ac:dyDescent="0.3">
      <c r="A2450" t="s">
        <v>14528</v>
      </c>
      <c r="B2450" s="4">
        <v>44388</v>
      </c>
      <c r="C2450" t="s">
        <v>14529</v>
      </c>
      <c r="D2450" t="s">
        <v>14532</v>
      </c>
      <c r="E2450" s="1">
        <v>44704</v>
      </c>
      <c r="F2450" t="s">
        <v>35</v>
      </c>
      <c r="G2450" t="str">
        <f>_xlfn.XLOOKUP(C2450,customers!$A$2:$A$5902,customers!$B$2:$B$5902,,0)</f>
        <v>Cindy Blevins</v>
      </c>
      <c r="H2450" t="str">
        <f>_xlfn.XLOOKUP(C2450,customers!$A$2:$A$5902,customers!$G$2:$G$5902,,0)</f>
        <v>North</v>
      </c>
      <c r="I2450" t="str">
        <f>_xlfn.XLOOKUP(C2450,customers!$A$2:$A$5902,customers!$E$2:$E$5902,,0)</f>
        <v>Chenchester</v>
      </c>
      <c r="J2450" t="str">
        <f>INDEX(products!$B$2:$B$5902,MATCH(D2450,products!$A$2:$A$5902,0))</f>
        <v>Tech</v>
      </c>
      <c r="K2450" t="str">
        <f>INDEX(products!$C$2:$C$5902,MATCH(D2450,products!$A$2:$A$5902,0))</f>
        <v>Bkcs</v>
      </c>
      <c r="L2450" s="3">
        <f>INDEX(products!$E$2:$E$5902,MATCH(D2450,products!$A$2:$A$5902,0))</f>
        <v>4722.4399999999996</v>
      </c>
      <c r="M2450">
        <f>_xlfn.XLOOKUP(D2450,products!$A$2:$A$5902,products!$F$2:$F$5902)</f>
        <v>6</v>
      </c>
      <c r="N2450" s="3">
        <f t="shared" si="38"/>
        <v>787.07333333333327</v>
      </c>
      <c r="O2450" s="3" t="str" cm="1">
        <f t="array" ref="O2450">_xlfn.IFS(J2450="Furn","Furniture",J2450="Tech","Technology",J2450="OffSup","Office Supplies")</f>
        <v>Technology</v>
      </c>
      <c r="P2450" s="3" t="str" cm="1">
        <f t="array" ref="P2450">_xlfn.IFS(K2450="Bkcs","Bookcases",K2450="Phns","Phones",K2450="Acc","Accessories",K2450="Bndrs","Binders",K2450="Fstnrs","Fasteners")</f>
        <v>Bookcases</v>
      </c>
      <c r="Q2450" t="str">
        <f>IF(_xlfn.XLOOKUP(D2450,products!$A$2:$A$5902,products!$H$2:$H$5902,,0)=1,"Yes","No")</f>
        <v>No</v>
      </c>
    </row>
    <row r="2451" spans="1:17" x14ac:dyDescent="0.3">
      <c r="A2451" t="s">
        <v>14534</v>
      </c>
      <c r="B2451" s="4">
        <v>43578</v>
      </c>
      <c r="C2451" t="s">
        <v>14535</v>
      </c>
      <c r="D2451" t="s">
        <v>14538</v>
      </c>
      <c r="E2451" s="1">
        <v>43727</v>
      </c>
      <c r="F2451" t="s">
        <v>21</v>
      </c>
      <c r="G2451" t="str">
        <f>_xlfn.XLOOKUP(C2451,customers!$A$2:$A$5902,customers!$B$2:$B$5902,,0)</f>
        <v>Robert Sherman</v>
      </c>
      <c r="H2451" t="str">
        <f>_xlfn.XLOOKUP(C2451,customers!$A$2:$A$5902,customers!$G$2:$G$5902,,0)</f>
        <v>North</v>
      </c>
      <c r="I2451" t="str">
        <f>_xlfn.XLOOKUP(C2451,customers!$A$2:$A$5902,customers!$E$2:$E$5902,,0)</f>
        <v>North Ericport</v>
      </c>
      <c r="J2451" t="str">
        <f>INDEX(products!$B$2:$B$5902,MATCH(D2451,products!$A$2:$A$5902,0))</f>
        <v>Tech</v>
      </c>
      <c r="K2451" t="str">
        <f>INDEX(products!$C$2:$C$5902,MATCH(D2451,products!$A$2:$A$5902,0))</f>
        <v>Phns</v>
      </c>
      <c r="L2451" s="3">
        <f>INDEX(products!$E$2:$E$5902,MATCH(D2451,products!$A$2:$A$5902,0))</f>
        <v>4098.2299999999996</v>
      </c>
      <c r="M2451">
        <f>_xlfn.XLOOKUP(D2451,products!$A$2:$A$5902,products!$F$2:$F$5902)</f>
        <v>3</v>
      </c>
      <c r="N2451" s="3">
        <f t="shared" si="38"/>
        <v>1366.0766666666666</v>
      </c>
      <c r="O2451" s="3" t="str" cm="1">
        <f t="array" ref="O2451">_xlfn.IFS(J2451="Furn","Furniture",J2451="Tech","Technology",J2451="OffSup","Office Supplies")</f>
        <v>Technology</v>
      </c>
      <c r="P2451" s="3" t="str" cm="1">
        <f t="array" ref="P2451">_xlfn.IFS(K2451="Bkcs","Bookcases",K2451="Phns","Phones",K2451="Acc","Accessories",K2451="Bndrs","Binders",K2451="Fstnrs","Fasteners")</f>
        <v>Phones</v>
      </c>
      <c r="Q2451" t="str">
        <f>IF(_xlfn.XLOOKUP(D2451,products!$A$2:$A$5902,products!$H$2:$H$5902,,0)=1,"Yes","No")</f>
        <v>No</v>
      </c>
    </row>
    <row r="2452" spans="1:17" x14ac:dyDescent="0.3">
      <c r="A2452" s="2" t="s">
        <v>14540</v>
      </c>
      <c r="B2452" s="4">
        <v>43792</v>
      </c>
      <c r="C2452" t="s">
        <v>14541</v>
      </c>
      <c r="D2452" t="s">
        <v>14544</v>
      </c>
      <c r="E2452" s="1">
        <v>44061</v>
      </c>
      <c r="F2452" t="s">
        <v>35</v>
      </c>
      <c r="G2452" t="str">
        <f>_xlfn.XLOOKUP(C2452,customers!$A$2:$A$5902,customers!$B$2:$B$5902,,0)</f>
        <v>Matthew Gonzalez</v>
      </c>
      <c r="H2452" t="str">
        <f>_xlfn.XLOOKUP(C2452,customers!$A$2:$A$5902,customers!$G$2:$G$5902,,0)</f>
        <v>East</v>
      </c>
      <c r="I2452" t="str">
        <f>_xlfn.XLOOKUP(C2452,customers!$A$2:$A$5902,customers!$E$2:$E$5902,,0)</f>
        <v>West James</v>
      </c>
      <c r="J2452" t="str">
        <f>INDEX(products!$B$2:$B$5902,MATCH(D2452,products!$A$2:$A$5902,0))</f>
        <v>OffSup</v>
      </c>
      <c r="K2452" t="str">
        <f>INDEX(products!$C$2:$C$5902,MATCH(D2452,products!$A$2:$A$5902,0))</f>
        <v>Fstnrs</v>
      </c>
      <c r="L2452" s="3">
        <f>INDEX(products!$E$2:$E$5902,MATCH(D2452,products!$A$2:$A$5902,0))</f>
        <v>3961.8</v>
      </c>
      <c r="M2452">
        <f>_xlfn.XLOOKUP(D2452,products!$A$2:$A$5902,products!$F$2:$F$5902)</f>
        <v>3</v>
      </c>
      <c r="N2452" s="3">
        <f t="shared" si="38"/>
        <v>1320.6000000000001</v>
      </c>
      <c r="O2452" s="3" t="str" cm="1">
        <f t="array" ref="O2452">_xlfn.IFS(J2452="Furn","Furniture",J2452="Tech","Technology",J2452="OffSup","Office Supplies")</f>
        <v>Office Supplies</v>
      </c>
      <c r="P2452" s="3" t="str" cm="1">
        <f t="array" ref="P2452">_xlfn.IFS(K2452="Bkcs","Bookcases",K2452="Phns","Phones",K2452="Acc","Accessories",K2452="Bndrs","Binders",K2452="Fstnrs","Fasteners")</f>
        <v>Fasteners</v>
      </c>
      <c r="Q2452" t="str">
        <f>IF(_xlfn.XLOOKUP(D2452,products!$A$2:$A$5902,products!$H$2:$H$5902,,0)=1,"Yes","No")</f>
        <v>Yes</v>
      </c>
    </row>
    <row r="2453" spans="1:17" x14ac:dyDescent="0.3">
      <c r="A2453" t="s">
        <v>14546</v>
      </c>
      <c r="B2453" s="4">
        <v>43668</v>
      </c>
      <c r="C2453" t="s">
        <v>14547</v>
      </c>
      <c r="D2453" t="s">
        <v>14550</v>
      </c>
      <c r="E2453" s="1">
        <v>43706</v>
      </c>
      <c r="F2453" t="s">
        <v>74</v>
      </c>
      <c r="G2453" t="str">
        <f>_xlfn.XLOOKUP(C2453,customers!$A$2:$A$5902,customers!$B$2:$B$5902,,0)</f>
        <v>Dr. Anthony Hendrix MD</v>
      </c>
      <c r="H2453" t="str">
        <f>_xlfn.XLOOKUP(C2453,customers!$A$2:$A$5902,customers!$G$2:$G$5902,,0)</f>
        <v>West</v>
      </c>
      <c r="I2453" t="str">
        <f>_xlfn.XLOOKUP(C2453,customers!$A$2:$A$5902,customers!$E$2:$E$5902,,0)</f>
        <v>Mariamouth</v>
      </c>
      <c r="J2453" t="str">
        <f>INDEX(products!$B$2:$B$5902,MATCH(D2453,products!$A$2:$A$5902,0))</f>
        <v>OffSup</v>
      </c>
      <c r="K2453" t="str">
        <f>INDEX(products!$C$2:$C$5902,MATCH(D2453,products!$A$2:$A$5902,0))</f>
        <v>Fstnrs</v>
      </c>
      <c r="L2453" s="3">
        <f>INDEX(products!$E$2:$E$5902,MATCH(D2453,products!$A$2:$A$5902,0))</f>
        <v>2218.1</v>
      </c>
      <c r="M2453">
        <f>_xlfn.XLOOKUP(D2453,products!$A$2:$A$5902,products!$F$2:$F$5902)</f>
        <v>6</v>
      </c>
      <c r="N2453" s="3">
        <f t="shared" si="38"/>
        <v>369.68333333333334</v>
      </c>
      <c r="O2453" s="3" t="str" cm="1">
        <f t="array" ref="O2453">_xlfn.IFS(J2453="Furn","Furniture",J2453="Tech","Technology",J2453="OffSup","Office Supplies")</f>
        <v>Office Supplies</v>
      </c>
      <c r="P2453" s="3" t="str" cm="1">
        <f t="array" ref="P2453">_xlfn.IFS(K2453="Bkcs","Bookcases",K2453="Phns","Phones",K2453="Acc","Accessories",K2453="Bndrs","Binders",K2453="Fstnrs","Fasteners")</f>
        <v>Fasteners</v>
      </c>
      <c r="Q2453" t="str">
        <f>IF(_xlfn.XLOOKUP(D2453,products!$A$2:$A$5902,products!$H$2:$H$5902,,0)=1,"Yes","No")</f>
        <v>Yes</v>
      </c>
    </row>
    <row r="2454" spans="1:17" x14ac:dyDescent="0.3">
      <c r="A2454" t="s">
        <v>14552</v>
      </c>
      <c r="B2454" s="4">
        <v>45077</v>
      </c>
      <c r="C2454" t="s">
        <v>14553</v>
      </c>
      <c r="D2454" t="s">
        <v>14556</v>
      </c>
      <c r="E2454" s="1">
        <v>45103</v>
      </c>
      <c r="F2454" t="s">
        <v>21</v>
      </c>
      <c r="G2454" t="str">
        <f>_xlfn.XLOOKUP(C2454,customers!$A$2:$A$5902,customers!$B$2:$B$5902,,0)</f>
        <v>Dr. Mary Bentley</v>
      </c>
      <c r="H2454" t="str">
        <f>_xlfn.XLOOKUP(C2454,customers!$A$2:$A$5902,customers!$G$2:$G$5902,,0)</f>
        <v>North</v>
      </c>
      <c r="I2454" t="str">
        <f>_xlfn.XLOOKUP(C2454,customers!$A$2:$A$5902,customers!$E$2:$E$5902,,0)</f>
        <v>Davidsonstad</v>
      </c>
      <c r="J2454" t="str">
        <f>INDEX(products!$B$2:$B$5902,MATCH(D2454,products!$A$2:$A$5902,0))</f>
        <v>Furn</v>
      </c>
      <c r="K2454" t="str">
        <f>INDEX(products!$C$2:$C$5902,MATCH(D2454,products!$A$2:$A$5902,0))</f>
        <v>Bkcs</v>
      </c>
      <c r="L2454" s="3">
        <f>INDEX(products!$E$2:$E$5902,MATCH(D2454,products!$A$2:$A$5902,0))</f>
        <v>3550.97</v>
      </c>
      <c r="M2454">
        <f>_xlfn.XLOOKUP(D2454,products!$A$2:$A$5902,products!$F$2:$F$5902)</f>
        <v>2</v>
      </c>
      <c r="N2454" s="3">
        <f t="shared" si="38"/>
        <v>1775.4849999999999</v>
      </c>
      <c r="O2454" s="3" t="str" cm="1">
        <f t="array" ref="O2454">_xlfn.IFS(J2454="Furn","Furniture",J2454="Tech","Technology",J2454="OffSup","Office Supplies")</f>
        <v>Furniture</v>
      </c>
      <c r="P2454" s="3" t="str" cm="1">
        <f t="array" ref="P2454">_xlfn.IFS(K2454="Bkcs","Bookcases",K2454="Phns","Phones",K2454="Acc","Accessories",K2454="Bndrs","Binders",K2454="Fstnrs","Fasteners")</f>
        <v>Bookcases</v>
      </c>
      <c r="Q2454" t="str">
        <f>IF(_xlfn.XLOOKUP(D2454,products!$A$2:$A$5902,products!$H$2:$H$5902,,0)=1,"Yes","No")</f>
        <v>No</v>
      </c>
    </row>
    <row r="2455" spans="1:17" x14ac:dyDescent="0.3">
      <c r="A2455" t="s">
        <v>14558</v>
      </c>
      <c r="B2455" s="4">
        <v>44561</v>
      </c>
      <c r="C2455" t="s">
        <v>14559</v>
      </c>
      <c r="D2455" t="s">
        <v>14561</v>
      </c>
      <c r="E2455" s="1">
        <v>44852</v>
      </c>
      <c r="F2455" t="s">
        <v>74</v>
      </c>
      <c r="G2455" t="str">
        <f>_xlfn.XLOOKUP(C2455,customers!$A$2:$A$5902,customers!$B$2:$B$5902,,0)</f>
        <v>Kimberly Fletcher</v>
      </c>
      <c r="H2455" t="str">
        <f>_xlfn.XLOOKUP(C2455,customers!$A$2:$A$5902,customers!$G$2:$G$5902,,0)</f>
        <v>East</v>
      </c>
      <c r="I2455" t="str">
        <f>_xlfn.XLOOKUP(C2455,customers!$A$2:$A$5902,customers!$E$2:$E$5902,,0)</f>
        <v>Millerville</v>
      </c>
      <c r="J2455" t="str">
        <f>INDEX(products!$B$2:$B$5902,MATCH(D2455,products!$A$2:$A$5902,0))</f>
        <v>Furn</v>
      </c>
      <c r="K2455" t="str">
        <f>INDEX(products!$C$2:$C$5902,MATCH(D2455,products!$A$2:$A$5902,0))</f>
        <v>Bkcs</v>
      </c>
      <c r="L2455" s="3">
        <f>INDEX(products!$E$2:$E$5902,MATCH(D2455,products!$A$2:$A$5902,0))</f>
        <v>4129.0200000000004</v>
      </c>
      <c r="M2455">
        <f>_xlfn.XLOOKUP(D2455,products!$A$2:$A$5902,products!$F$2:$F$5902)</f>
        <v>7</v>
      </c>
      <c r="N2455" s="3">
        <f t="shared" si="38"/>
        <v>589.86</v>
      </c>
      <c r="O2455" s="3" t="str" cm="1">
        <f t="array" ref="O2455">_xlfn.IFS(J2455="Furn","Furniture",J2455="Tech","Technology",J2455="OffSup","Office Supplies")</f>
        <v>Furniture</v>
      </c>
      <c r="P2455" s="3" t="str" cm="1">
        <f t="array" ref="P2455">_xlfn.IFS(K2455="Bkcs","Bookcases",K2455="Phns","Phones",K2455="Acc","Accessories",K2455="Bndrs","Binders",K2455="Fstnrs","Fasteners")</f>
        <v>Bookcases</v>
      </c>
      <c r="Q2455" t="str">
        <f>IF(_xlfn.XLOOKUP(D2455,products!$A$2:$A$5902,products!$H$2:$H$5902,,0)=1,"Yes","No")</f>
        <v>Yes</v>
      </c>
    </row>
    <row r="2456" spans="1:17" x14ac:dyDescent="0.3">
      <c r="A2456" t="s">
        <v>14563</v>
      </c>
      <c r="B2456" s="4">
        <v>44833</v>
      </c>
      <c r="C2456" t="s">
        <v>14564</v>
      </c>
      <c r="D2456" t="s">
        <v>14567</v>
      </c>
      <c r="E2456" s="1">
        <v>45151</v>
      </c>
      <c r="F2456" t="s">
        <v>21</v>
      </c>
      <c r="G2456" t="str">
        <f>_xlfn.XLOOKUP(C2456,customers!$A$2:$A$5902,customers!$B$2:$B$5902,,0)</f>
        <v>Maria Sullivan</v>
      </c>
      <c r="H2456" t="str">
        <f>_xlfn.XLOOKUP(C2456,customers!$A$2:$A$5902,customers!$G$2:$G$5902,,0)</f>
        <v>East</v>
      </c>
      <c r="I2456" t="str">
        <f>_xlfn.XLOOKUP(C2456,customers!$A$2:$A$5902,customers!$E$2:$E$5902,,0)</f>
        <v>Daniellehaven</v>
      </c>
      <c r="J2456" t="str">
        <f>INDEX(products!$B$2:$B$5902,MATCH(D2456,products!$A$2:$A$5902,0))</f>
        <v>Furn</v>
      </c>
      <c r="K2456" t="str">
        <f>INDEX(products!$C$2:$C$5902,MATCH(D2456,products!$A$2:$A$5902,0))</f>
        <v>Bkcs</v>
      </c>
      <c r="L2456" s="3">
        <f>INDEX(products!$E$2:$E$5902,MATCH(D2456,products!$A$2:$A$5902,0))</f>
        <v>958.05</v>
      </c>
      <c r="M2456">
        <f>_xlfn.XLOOKUP(D2456,products!$A$2:$A$5902,products!$F$2:$F$5902)</f>
        <v>3</v>
      </c>
      <c r="N2456" s="3">
        <f t="shared" si="38"/>
        <v>319.34999999999997</v>
      </c>
      <c r="O2456" s="3" t="str" cm="1">
        <f t="array" ref="O2456">_xlfn.IFS(J2456="Furn","Furniture",J2456="Tech","Technology",J2456="OffSup","Office Supplies")</f>
        <v>Furniture</v>
      </c>
      <c r="P2456" s="3" t="str" cm="1">
        <f t="array" ref="P2456">_xlfn.IFS(K2456="Bkcs","Bookcases",K2456="Phns","Phones",K2456="Acc","Accessories",K2456="Bndrs","Binders",K2456="Fstnrs","Fasteners")</f>
        <v>Bookcases</v>
      </c>
      <c r="Q2456" t="str">
        <f>IF(_xlfn.XLOOKUP(D2456,products!$A$2:$A$5902,products!$H$2:$H$5902,,0)=1,"Yes","No")</f>
        <v>Yes</v>
      </c>
    </row>
    <row r="2457" spans="1:17" x14ac:dyDescent="0.3">
      <c r="A2457" t="s">
        <v>14569</v>
      </c>
      <c r="B2457" s="4">
        <v>44497</v>
      </c>
      <c r="C2457" t="s">
        <v>14570</v>
      </c>
      <c r="D2457" t="s">
        <v>14573</v>
      </c>
      <c r="E2457" s="1">
        <v>44678</v>
      </c>
      <c r="F2457" t="s">
        <v>21</v>
      </c>
      <c r="G2457" t="str">
        <f>_xlfn.XLOOKUP(C2457,customers!$A$2:$A$5902,customers!$B$2:$B$5902,,0)</f>
        <v>Holly Roberts</v>
      </c>
      <c r="H2457" t="str">
        <f>_xlfn.XLOOKUP(C2457,customers!$A$2:$A$5902,customers!$G$2:$G$5902,,0)</f>
        <v>East</v>
      </c>
      <c r="I2457" t="str">
        <f>_xlfn.XLOOKUP(C2457,customers!$A$2:$A$5902,customers!$E$2:$E$5902,,0)</f>
        <v>Port Andre</v>
      </c>
      <c r="J2457" t="str">
        <f>INDEX(products!$B$2:$B$5902,MATCH(D2457,products!$A$2:$A$5902,0))</f>
        <v>OffSup</v>
      </c>
      <c r="K2457" t="str">
        <f>INDEX(products!$C$2:$C$5902,MATCH(D2457,products!$A$2:$A$5902,0))</f>
        <v>Acc</v>
      </c>
      <c r="L2457" s="3">
        <f>INDEX(products!$E$2:$E$5902,MATCH(D2457,products!$A$2:$A$5902,0))</f>
        <v>4164.91</v>
      </c>
      <c r="M2457">
        <f>_xlfn.XLOOKUP(D2457,products!$A$2:$A$5902,products!$F$2:$F$5902)</f>
        <v>1</v>
      </c>
      <c r="N2457" s="3">
        <f t="shared" si="38"/>
        <v>4164.91</v>
      </c>
      <c r="O2457" s="3" t="str" cm="1">
        <f t="array" ref="O2457">_xlfn.IFS(J2457="Furn","Furniture",J2457="Tech","Technology",J2457="OffSup","Office Supplies")</f>
        <v>Office Supplies</v>
      </c>
      <c r="P2457" s="3" t="str" cm="1">
        <f t="array" ref="P2457">_xlfn.IFS(K2457="Bkcs","Bookcases",K2457="Phns","Phones",K2457="Acc","Accessories",K2457="Bndrs","Binders",K2457="Fstnrs","Fasteners")</f>
        <v>Accessories</v>
      </c>
      <c r="Q2457" t="str">
        <f>IF(_xlfn.XLOOKUP(D2457,products!$A$2:$A$5902,products!$H$2:$H$5902,,0)=1,"Yes","No")</f>
        <v>No</v>
      </c>
    </row>
    <row r="2458" spans="1:17" x14ac:dyDescent="0.3">
      <c r="A2458" t="s">
        <v>14575</v>
      </c>
      <c r="B2458" s="4">
        <v>43601</v>
      </c>
      <c r="C2458" t="s">
        <v>14576</v>
      </c>
      <c r="D2458" t="s">
        <v>14579</v>
      </c>
      <c r="E2458" s="1">
        <v>43816</v>
      </c>
      <c r="F2458" t="s">
        <v>74</v>
      </c>
      <c r="G2458" t="str">
        <f>_xlfn.XLOOKUP(C2458,customers!$A$2:$A$5902,customers!$B$2:$B$5902,,0)</f>
        <v>Julia Lozano</v>
      </c>
      <c r="H2458" t="str">
        <f>_xlfn.XLOOKUP(C2458,customers!$A$2:$A$5902,customers!$G$2:$G$5902,,0)</f>
        <v>South</v>
      </c>
      <c r="I2458" t="str">
        <f>_xlfn.XLOOKUP(C2458,customers!$A$2:$A$5902,customers!$E$2:$E$5902,,0)</f>
        <v>New Joseph</v>
      </c>
      <c r="J2458" t="str">
        <f>INDEX(products!$B$2:$B$5902,MATCH(D2458,products!$A$2:$A$5902,0))</f>
        <v>Tech</v>
      </c>
      <c r="K2458" t="str">
        <f>INDEX(products!$C$2:$C$5902,MATCH(D2458,products!$A$2:$A$5902,0))</f>
        <v>Fstnrs</v>
      </c>
      <c r="L2458" s="3">
        <f>INDEX(products!$E$2:$E$5902,MATCH(D2458,products!$A$2:$A$5902,0))</f>
        <v>978.34</v>
      </c>
      <c r="M2458">
        <f>_xlfn.XLOOKUP(D2458,products!$A$2:$A$5902,products!$F$2:$F$5902)</f>
        <v>7</v>
      </c>
      <c r="N2458" s="3">
        <f t="shared" si="38"/>
        <v>139.76285714285714</v>
      </c>
      <c r="O2458" s="3" t="str" cm="1">
        <f t="array" ref="O2458">_xlfn.IFS(J2458="Furn","Furniture",J2458="Tech","Technology",J2458="OffSup","Office Supplies")</f>
        <v>Technology</v>
      </c>
      <c r="P2458" s="3" t="str" cm="1">
        <f t="array" ref="P2458">_xlfn.IFS(K2458="Bkcs","Bookcases",K2458="Phns","Phones",K2458="Acc","Accessories",K2458="Bndrs","Binders",K2458="Fstnrs","Fasteners")</f>
        <v>Fasteners</v>
      </c>
      <c r="Q2458" t="str">
        <f>IF(_xlfn.XLOOKUP(D2458,products!$A$2:$A$5902,products!$H$2:$H$5902,,0)=1,"Yes","No")</f>
        <v>Yes</v>
      </c>
    </row>
    <row r="2459" spans="1:17" x14ac:dyDescent="0.3">
      <c r="A2459" t="s">
        <v>14581</v>
      </c>
      <c r="B2459" s="4">
        <v>43600</v>
      </c>
      <c r="C2459" t="s">
        <v>14582</v>
      </c>
      <c r="D2459" t="s">
        <v>14585</v>
      </c>
      <c r="E2459" s="1">
        <v>43685</v>
      </c>
      <c r="F2459" t="s">
        <v>74</v>
      </c>
      <c r="G2459" t="str">
        <f>_xlfn.XLOOKUP(C2459,customers!$A$2:$A$5902,customers!$B$2:$B$5902,,0)</f>
        <v>Michelle Hernandez</v>
      </c>
      <c r="H2459" t="str">
        <f>_xlfn.XLOOKUP(C2459,customers!$A$2:$A$5902,customers!$G$2:$G$5902,,0)</f>
        <v>East</v>
      </c>
      <c r="I2459" t="str">
        <f>_xlfn.XLOOKUP(C2459,customers!$A$2:$A$5902,customers!$E$2:$E$5902,,0)</f>
        <v>Wellstown</v>
      </c>
      <c r="J2459" t="str">
        <f>INDEX(products!$B$2:$B$5902,MATCH(D2459,products!$A$2:$A$5902,0))</f>
        <v>Tech</v>
      </c>
      <c r="K2459" t="str">
        <f>INDEX(products!$C$2:$C$5902,MATCH(D2459,products!$A$2:$A$5902,0))</f>
        <v>Acc</v>
      </c>
      <c r="L2459" s="3">
        <f>INDEX(products!$E$2:$E$5902,MATCH(D2459,products!$A$2:$A$5902,0))</f>
        <v>646.69000000000005</v>
      </c>
      <c r="M2459">
        <f>_xlfn.XLOOKUP(D2459,products!$A$2:$A$5902,products!$F$2:$F$5902)</f>
        <v>6</v>
      </c>
      <c r="N2459" s="3">
        <f t="shared" si="38"/>
        <v>107.78166666666668</v>
      </c>
      <c r="O2459" s="3" t="str" cm="1">
        <f t="array" ref="O2459">_xlfn.IFS(J2459="Furn","Furniture",J2459="Tech","Technology",J2459="OffSup","Office Supplies")</f>
        <v>Technology</v>
      </c>
      <c r="P2459" s="3" t="str" cm="1">
        <f t="array" ref="P2459">_xlfn.IFS(K2459="Bkcs","Bookcases",K2459="Phns","Phones",K2459="Acc","Accessories",K2459="Bndrs","Binders",K2459="Fstnrs","Fasteners")</f>
        <v>Accessories</v>
      </c>
      <c r="Q2459" t="str">
        <f>IF(_xlfn.XLOOKUP(D2459,products!$A$2:$A$5902,products!$H$2:$H$5902,,0)=1,"Yes","No")</f>
        <v>Yes</v>
      </c>
    </row>
    <row r="2460" spans="1:17" x14ac:dyDescent="0.3">
      <c r="A2460" t="s">
        <v>14587</v>
      </c>
      <c r="B2460" s="4">
        <v>44433</v>
      </c>
      <c r="C2460" t="s">
        <v>14588</v>
      </c>
      <c r="D2460" t="s">
        <v>14591</v>
      </c>
      <c r="E2460" s="1">
        <v>44679</v>
      </c>
      <c r="F2460" t="s">
        <v>35</v>
      </c>
      <c r="G2460" t="str">
        <f>_xlfn.XLOOKUP(C2460,customers!$A$2:$A$5902,customers!$B$2:$B$5902,,0)</f>
        <v>Ryan Russell</v>
      </c>
      <c r="H2460" t="str">
        <f>_xlfn.XLOOKUP(C2460,customers!$A$2:$A$5902,customers!$G$2:$G$5902,,0)</f>
        <v>East</v>
      </c>
      <c r="I2460" t="str">
        <f>_xlfn.XLOOKUP(C2460,customers!$A$2:$A$5902,customers!$E$2:$E$5902,,0)</f>
        <v>Lake Meganton</v>
      </c>
      <c r="J2460" t="str">
        <f>INDEX(products!$B$2:$B$5902,MATCH(D2460,products!$A$2:$A$5902,0))</f>
        <v>Furn</v>
      </c>
      <c r="K2460" t="str">
        <f>INDEX(products!$C$2:$C$5902,MATCH(D2460,products!$A$2:$A$5902,0))</f>
        <v>Bndrs</v>
      </c>
      <c r="L2460" s="3">
        <f>INDEX(products!$E$2:$E$5902,MATCH(D2460,products!$A$2:$A$5902,0))</f>
        <v>1568.64</v>
      </c>
      <c r="M2460">
        <f>_xlfn.XLOOKUP(D2460,products!$A$2:$A$5902,products!$F$2:$F$5902)</f>
        <v>5</v>
      </c>
      <c r="N2460" s="3">
        <f t="shared" si="38"/>
        <v>313.72800000000001</v>
      </c>
      <c r="O2460" s="3" t="str" cm="1">
        <f t="array" ref="O2460">_xlfn.IFS(J2460="Furn","Furniture",J2460="Tech","Technology",J2460="OffSup","Office Supplies")</f>
        <v>Furniture</v>
      </c>
      <c r="P2460" s="3" t="str" cm="1">
        <f t="array" ref="P2460">_xlfn.IFS(K2460="Bkcs","Bookcases",K2460="Phns","Phones",K2460="Acc","Accessories",K2460="Bndrs","Binders",K2460="Fstnrs","Fasteners")</f>
        <v>Binders</v>
      </c>
      <c r="Q2460" t="str">
        <f>IF(_xlfn.XLOOKUP(D2460,products!$A$2:$A$5902,products!$H$2:$H$5902,,0)=1,"Yes","No")</f>
        <v>No</v>
      </c>
    </row>
    <row r="2461" spans="1:17" x14ac:dyDescent="0.3">
      <c r="A2461" t="s">
        <v>14593</v>
      </c>
      <c r="B2461" s="4">
        <v>45016</v>
      </c>
      <c r="C2461" t="s">
        <v>14594</v>
      </c>
      <c r="D2461" t="s">
        <v>14597</v>
      </c>
      <c r="E2461" s="1">
        <v>45337</v>
      </c>
      <c r="F2461" t="s">
        <v>35</v>
      </c>
      <c r="G2461" t="str">
        <f>_xlfn.XLOOKUP(C2461,customers!$A$2:$A$5902,customers!$B$2:$B$5902,,0)</f>
        <v>Mr. Anthony Guzman IV</v>
      </c>
      <c r="H2461" t="str">
        <f>_xlfn.XLOOKUP(C2461,customers!$A$2:$A$5902,customers!$G$2:$G$5902,,0)</f>
        <v>South</v>
      </c>
      <c r="I2461" t="str">
        <f>_xlfn.XLOOKUP(C2461,customers!$A$2:$A$5902,customers!$E$2:$E$5902,,0)</f>
        <v>Loweryshire</v>
      </c>
      <c r="J2461" t="str">
        <f>INDEX(products!$B$2:$B$5902,MATCH(D2461,products!$A$2:$A$5902,0))</f>
        <v>Furn</v>
      </c>
      <c r="K2461" t="str">
        <f>INDEX(products!$C$2:$C$5902,MATCH(D2461,products!$A$2:$A$5902,0))</f>
        <v>Phns</v>
      </c>
      <c r="L2461" s="3">
        <f>INDEX(products!$E$2:$E$5902,MATCH(D2461,products!$A$2:$A$5902,0))</f>
        <v>542.63</v>
      </c>
      <c r="M2461">
        <f>_xlfn.XLOOKUP(D2461,products!$A$2:$A$5902,products!$F$2:$F$5902)</f>
        <v>6</v>
      </c>
      <c r="N2461" s="3">
        <f t="shared" si="38"/>
        <v>90.438333333333333</v>
      </c>
      <c r="O2461" s="3" t="str" cm="1">
        <f t="array" ref="O2461">_xlfn.IFS(J2461="Furn","Furniture",J2461="Tech","Technology",J2461="OffSup","Office Supplies")</f>
        <v>Furniture</v>
      </c>
      <c r="P2461" s="3" t="str" cm="1">
        <f t="array" ref="P2461">_xlfn.IFS(K2461="Bkcs","Bookcases",K2461="Phns","Phones",K2461="Acc","Accessories",K2461="Bndrs","Binders",K2461="Fstnrs","Fasteners")</f>
        <v>Phones</v>
      </c>
      <c r="Q2461" t="str">
        <f>IF(_xlfn.XLOOKUP(D2461,products!$A$2:$A$5902,products!$H$2:$H$5902,,0)=1,"Yes","No")</f>
        <v>No</v>
      </c>
    </row>
    <row r="2462" spans="1:17" x14ac:dyDescent="0.3">
      <c r="A2462" t="s">
        <v>14599</v>
      </c>
      <c r="B2462" s="4">
        <v>45043</v>
      </c>
      <c r="C2462" t="s">
        <v>14600</v>
      </c>
      <c r="D2462" s="2" t="s">
        <v>14603</v>
      </c>
      <c r="E2462" s="1">
        <v>45069</v>
      </c>
      <c r="F2462" t="s">
        <v>74</v>
      </c>
      <c r="G2462" t="str">
        <f>_xlfn.XLOOKUP(C2462,customers!$A$2:$A$5902,customers!$B$2:$B$5902,,0)</f>
        <v>William Diaz</v>
      </c>
      <c r="H2462" t="str">
        <f>_xlfn.XLOOKUP(C2462,customers!$A$2:$A$5902,customers!$G$2:$G$5902,,0)</f>
        <v>West</v>
      </c>
      <c r="I2462" t="str">
        <f>_xlfn.XLOOKUP(C2462,customers!$A$2:$A$5902,customers!$E$2:$E$5902,,0)</f>
        <v>Andrewmouth</v>
      </c>
      <c r="J2462" t="str">
        <f>INDEX(products!$B$2:$B$5902,MATCH(D2462,products!$A$2:$A$5902,0))</f>
        <v>Tech</v>
      </c>
      <c r="K2462" t="str">
        <f>INDEX(products!$C$2:$C$5902,MATCH(D2462,products!$A$2:$A$5902,0))</f>
        <v>Phns</v>
      </c>
      <c r="L2462" s="3">
        <f>INDEX(products!$E$2:$E$5902,MATCH(D2462,products!$A$2:$A$5902,0))</f>
        <v>1865.82</v>
      </c>
      <c r="M2462">
        <f>_xlfn.XLOOKUP(D2462,products!$A$2:$A$5902,products!$F$2:$F$5902)</f>
        <v>5</v>
      </c>
      <c r="N2462" s="3">
        <f t="shared" si="38"/>
        <v>373.16399999999999</v>
      </c>
      <c r="O2462" s="3" t="str" cm="1">
        <f t="array" ref="O2462">_xlfn.IFS(J2462="Furn","Furniture",J2462="Tech","Technology",J2462="OffSup","Office Supplies")</f>
        <v>Technology</v>
      </c>
      <c r="P2462" s="3" t="str" cm="1">
        <f t="array" ref="P2462">_xlfn.IFS(K2462="Bkcs","Bookcases",K2462="Phns","Phones",K2462="Acc","Accessories",K2462="Bndrs","Binders",K2462="Fstnrs","Fasteners")</f>
        <v>Phones</v>
      </c>
      <c r="Q2462" t="str">
        <f>IF(_xlfn.XLOOKUP(D2462,products!$A$2:$A$5902,products!$H$2:$H$5902,,0)=1,"Yes","No")</f>
        <v>Yes</v>
      </c>
    </row>
    <row r="2463" spans="1:17" x14ac:dyDescent="0.3">
      <c r="A2463" t="s">
        <v>14605</v>
      </c>
      <c r="B2463" s="4">
        <v>44856</v>
      </c>
      <c r="C2463" t="s">
        <v>14606</v>
      </c>
      <c r="D2463" t="s">
        <v>14609</v>
      </c>
      <c r="E2463" s="1">
        <v>45149</v>
      </c>
      <c r="F2463" t="s">
        <v>35</v>
      </c>
      <c r="G2463" t="str">
        <f>_xlfn.XLOOKUP(C2463,customers!$A$2:$A$5902,customers!$B$2:$B$5902,,0)</f>
        <v>Kendra Simmons</v>
      </c>
      <c r="H2463" t="str">
        <f>_xlfn.XLOOKUP(C2463,customers!$A$2:$A$5902,customers!$G$2:$G$5902,,0)</f>
        <v>West</v>
      </c>
      <c r="I2463" t="str">
        <f>_xlfn.XLOOKUP(C2463,customers!$A$2:$A$5902,customers!$E$2:$E$5902,,0)</f>
        <v>Miamouth</v>
      </c>
      <c r="J2463" t="str">
        <f>INDEX(products!$B$2:$B$5902,MATCH(D2463,products!$A$2:$A$5902,0))</f>
        <v>Tech</v>
      </c>
      <c r="K2463" t="str">
        <f>INDEX(products!$C$2:$C$5902,MATCH(D2463,products!$A$2:$A$5902,0))</f>
        <v>Acc</v>
      </c>
      <c r="L2463" s="3">
        <f>INDEX(products!$E$2:$E$5902,MATCH(D2463,products!$A$2:$A$5902,0))</f>
        <v>1209.8</v>
      </c>
      <c r="M2463">
        <f>_xlfn.XLOOKUP(D2463,products!$A$2:$A$5902,products!$F$2:$F$5902)</f>
        <v>1</v>
      </c>
      <c r="N2463" s="3">
        <f t="shared" si="38"/>
        <v>1209.8</v>
      </c>
      <c r="O2463" s="3" t="str" cm="1">
        <f t="array" ref="O2463">_xlfn.IFS(J2463="Furn","Furniture",J2463="Tech","Technology",J2463="OffSup","Office Supplies")</f>
        <v>Technology</v>
      </c>
      <c r="P2463" s="3" t="str" cm="1">
        <f t="array" ref="P2463">_xlfn.IFS(K2463="Bkcs","Bookcases",K2463="Phns","Phones",K2463="Acc","Accessories",K2463="Bndrs","Binders",K2463="Fstnrs","Fasteners")</f>
        <v>Accessories</v>
      </c>
      <c r="Q2463" t="str">
        <f>IF(_xlfn.XLOOKUP(D2463,products!$A$2:$A$5902,products!$H$2:$H$5902,,0)=1,"Yes","No")</f>
        <v>No</v>
      </c>
    </row>
    <row r="2464" spans="1:17" x14ac:dyDescent="0.3">
      <c r="A2464" t="s">
        <v>14611</v>
      </c>
      <c r="B2464" s="4">
        <v>45031</v>
      </c>
      <c r="C2464" t="s">
        <v>14612</v>
      </c>
      <c r="D2464" t="s">
        <v>14615</v>
      </c>
      <c r="E2464" s="1">
        <v>45103</v>
      </c>
      <c r="F2464" t="s">
        <v>74</v>
      </c>
      <c r="G2464" t="str">
        <f>_xlfn.XLOOKUP(C2464,customers!$A$2:$A$5902,customers!$B$2:$B$5902,,0)</f>
        <v>Jacqueline Reyes</v>
      </c>
      <c r="H2464" t="str">
        <f>_xlfn.XLOOKUP(C2464,customers!$A$2:$A$5902,customers!$G$2:$G$5902,,0)</f>
        <v>South</v>
      </c>
      <c r="I2464" t="str">
        <f>_xlfn.XLOOKUP(C2464,customers!$A$2:$A$5902,customers!$E$2:$E$5902,,0)</f>
        <v>Port Rickyburgh</v>
      </c>
      <c r="J2464" t="str">
        <f>INDEX(products!$B$2:$B$5902,MATCH(D2464,products!$A$2:$A$5902,0))</f>
        <v>Furn</v>
      </c>
      <c r="K2464" t="str">
        <f>INDEX(products!$C$2:$C$5902,MATCH(D2464,products!$A$2:$A$5902,0))</f>
        <v>Fstnrs</v>
      </c>
      <c r="L2464" s="3">
        <f>INDEX(products!$E$2:$E$5902,MATCH(D2464,products!$A$2:$A$5902,0))</f>
        <v>3039.08</v>
      </c>
      <c r="M2464">
        <f>_xlfn.XLOOKUP(D2464,products!$A$2:$A$5902,products!$F$2:$F$5902)</f>
        <v>10</v>
      </c>
      <c r="N2464" s="3">
        <f t="shared" si="38"/>
        <v>303.90800000000002</v>
      </c>
      <c r="O2464" s="3" t="str" cm="1">
        <f t="array" ref="O2464">_xlfn.IFS(J2464="Furn","Furniture",J2464="Tech","Technology",J2464="OffSup","Office Supplies")</f>
        <v>Furniture</v>
      </c>
      <c r="P2464" s="3" t="str" cm="1">
        <f t="array" ref="P2464">_xlfn.IFS(K2464="Bkcs","Bookcases",K2464="Phns","Phones",K2464="Acc","Accessories",K2464="Bndrs","Binders",K2464="Fstnrs","Fasteners")</f>
        <v>Fasteners</v>
      </c>
      <c r="Q2464" t="str">
        <f>IF(_xlfn.XLOOKUP(D2464,products!$A$2:$A$5902,products!$H$2:$H$5902,,0)=1,"Yes","No")</f>
        <v>Yes</v>
      </c>
    </row>
    <row r="2465" spans="1:17" x14ac:dyDescent="0.3">
      <c r="A2465" t="s">
        <v>14617</v>
      </c>
      <c r="B2465" s="4">
        <v>43600</v>
      </c>
      <c r="C2465" t="s">
        <v>14618</v>
      </c>
      <c r="D2465" t="s">
        <v>14621</v>
      </c>
      <c r="E2465" s="1">
        <v>43869</v>
      </c>
      <c r="F2465" t="s">
        <v>74</v>
      </c>
      <c r="G2465" t="str">
        <f>_xlfn.XLOOKUP(C2465,customers!$A$2:$A$5902,customers!$B$2:$B$5902,,0)</f>
        <v>Rachel Wagner</v>
      </c>
      <c r="H2465" t="str">
        <f>_xlfn.XLOOKUP(C2465,customers!$A$2:$A$5902,customers!$G$2:$G$5902,,0)</f>
        <v>South</v>
      </c>
      <c r="I2465" t="str">
        <f>_xlfn.XLOOKUP(C2465,customers!$A$2:$A$5902,customers!$E$2:$E$5902,,0)</f>
        <v>Burkeville</v>
      </c>
      <c r="J2465" t="str">
        <f>INDEX(products!$B$2:$B$5902,MATCH(D2465,products!$A$2:$A$5902,0))</f>
        <v>Tech</v>
      </c>
      <c r="K2465" t="str">
        <f>INDEX(products!$C$2:$C$5902,MATCH(D2465,products!$A$2:$A$5902,0))</f>
        <v>Bkcs</v>
      </c>
      <c r="L2465" s="3">
        <f>INDEX(products!$E$2:$E$5902,MATCH(D2465,products!$A$2:$A$5902,0))</f>
        <v>221</v>
      </c>
      <c r="M2465">
        <f>_xlfn.XLOOKUP(D2465,products!$A$2:$A$5902,products!$F$2:$F$5902)</f>
        <v>5</v>
      </c>
      <c r="N2465" s="3">
        <f t="shared" si="38"/>
        <v>44.2</v>
      </c>
      <c r="O2465" s="3" t="str" cm="1">
        <f t="array" ref="O2465">_xlfn.IFS(J2465="Furn","Furniture",J2465="Tech","Technology",J2465="OffSup","Office Supplies")</f>
        <v>Technology</v>
      </c>
      <c r="P2465" s="3" t="str" cm="1">
        <f t="array" ref="P2465">_xlfn.IFS(K2465="Bkcs","Bookcases",K2465="Phns","Phones",K2465="Acc","Accessories",K2465="Bndrs","Binders",K2465="Fstnrs","Fasteners")</f>
        <v>Bookcases</v>
      </c>
      <c r="Q2465" t="str">
        <f>IF(_xlfn.XLOOKUP(D2465,products!$A$2:$A$5902,products!$H$2:$H$5902,,0)=1,"Yes","No")</f>
        <v>No</v>
      </c>
    </row>
    <row r="2466" spans="1:17" x14ac:dyDescent="0.3">
      <c r="A2466" t="s">
        <v>14623</v>
      </c>
      <c r="B2466" s="4">
        <v>45075</v>
      </c>
      <c r="C2466" t="s">
        <v>14624</v>
      </c>
      <c r="D2466" t="s">
        <v>14627</v>
      </c>
      <c r="E2466" s="1">
        <v>45233</v>
      </c>
      <c r="F2466" t="s">
        <v>74</v>
      </c>
      <c r="G2466" t="str">
        <f>_xlfn.XLOOKUP(C2466,customers!$A$2:$A$5902,customers!$B$2:$B$5902,,0)</f>
        <v>Angela Grant</v>
      </c>
      <c r="H2466" t="str">
        <f>_xlfn.XLOOKUP(C2466,customers!$A$2:$A$5902,customers!$G$2:$G$5902,,0)</f>
        <v>South</v>
      </c>
      <c r="I2466" t="str">
        <f>_xlfn.XLOOKUP(C2466,customers!$A$2:$A$5902,customers!$E$2:$E$5902,,0)</f>
        <v>Port Jeffreyhaven</v>
      </c>
      <c r="J2466" t="str">
        <f>INDEX(products!$B$2:$B$5902,MATCH(D2466,products!$A$2:$A$5902,0))</f>
        <v>Furn</v>
      </c>
      <c r="K2466" t="str">
        <f>INDEX(products!$C$2:$C$5902,MATCH(D2466,products!$A$2:$A$5902,0))</f>
        <v>Phns</v>
      </c>
      <c r="L2466" s="3">
        <f>INDEX(products!$E$2:$E$5902,MATCH(D2466,products!$A$2:$A$5902,0))</f>
        <v>1999.01</v>
      </c>
      <c r="M2466">
        <f>_xlfn.XLOOKUP(D2466,products!$A$2:$A$5902,products!$F$2:$F$5902)</f>
        <v>5</v>
      </c>
      <c r="N2466" s="3">
        <f t="shared" si="38"/>
        <v>399.80200000000002</v>
      </c>
      <c r="O2466" s="3" t="str" cm="1">
        <f t="array" ref="O2466">_xlfn.IFS(J2466="Furn","Furniture",J2466="Tech","Technology",J2466="OffSup","Office Supplies")</f>
        <v>Furniture</v>
      </c>
      <c r="P2466" s="3" t="str" cm="1">
        <f t="array" ref="P2466">_xlfn.IFS(K2466="Bkcs","Bookcases",K2466="Phns","Phones",K2466="Acc","Accessories",K2466="Bndrs","Binders",K2466="Fstnrs","Fasteners")</f>
        <v>Phones</v>
      </c>
      <c r="Q2466" t="str">
        <f>IF(_xlfn.XLOOKUP(D2466,products!$A$2:$A$5902,products!$H$2:$H$5902,,0)=1,"Yes","No")</f>
        <v>No</v>
      </c>
    </row>
    <row r="2467" spans="1:17" x14ac:dyDescent="0.3">
      <c r="A2467" t="s">
        <v>14629</v>
      </c>
      <c r="B2467" s="4">
        <v>44954</v>
      </c>
      <c r="C2467" t="s">
        <v>14630</v>
      </c>
      <c r="D2467" t="s">
        <v>14633</v>
      </c>
      <c r="E2467" s="1">
        <v>45074</v>
      </c>
      <c r="F2467" t="s">
        <v>74</v>
      </c>
      <c r="G2467" t="str">
        <f>_xlfn.XLOOKUP(C2467,customers!$A$2:$A$5902,customers!$B$2:$B$5902,,0)</f>
        <v>Bridget Thompson</v>
      </c>
      <c r="H2467" t="str">
        <f>_xlfn.XLOOKUP(C2467,customers!$A$2:$A$5902,customers!$G$2:$G$5902,,0)</f>
        <v>North</v>
      </c>
      <c r="I2467" t="str">
        <f>_xlfn.XLOOKUP(C2467,customers!$A$2:$A$5902,customers!$E$2:$E$5902,,0)</f>
        <v>Freemanville</v>
      </c>
      <c r="J2467" t="str">
        <f>INDEX(products!$B$2:$B$5902,MATCH(D2467,products!$A$2:$A$5902,0))</f>
        <v>Furn</v>
      </c>
      <c r="K2467" t="str">
        <f>INDEX(products!$C$2:$C$5902,MATCH(D2467,products!$A$2:$A$5902,0))</f>
        <v>Phns</v>
      </c>
      <c r="L2467" s="3">
        <f>INDEX(products!$E$2:$E$5902,MATCH(D2467,products!$A$2:$A$5902,0))</f>
        <v>4291.41</v>
      </c>
      <c r="M2467">
        <f>_xlfn.XLOOKUP(D2467,products!$A$2:$A$5902,products!$F$2:$F$5902)</f>
        <v>2</v>
      </c>
      <c r="N2467" s="3">
        <f t="shared" si="38"/>
        <v>2145.7049999999999</v>
      </c>
      <c r="O2467" s="3" t="str" cm="1">
        <f t="array" ref="O2467">_xlfn.IFS(J2467="Furn","Furniture",J2467="Tech","Technology",J2467="OffSup","Office Supplies")</f>
        <v>Furniture</v>
      </c>
      <c r="P2467" s="3" t="str" cm="1">
        <f t="array" ref="P2467">_xlfn.IFS(K2467="Bkcs","Bookcases",K2467="Phns","Phones",K2467="Acc","Accessories",K2467="Bndrs","Binders",K2467="Fstnrs","Fasteners")</f>
        <v>Phones</v>
      </c>
      <c r="Q2467" t="str">
        <f>IF(_xlfn.XLOOKUP(D2467,products!$A$2:$A$5902,products!$H$2:$H$5902,,0)=1,"Yes","No")</f>
        <v>Yes</v>
      </c>
    </row>
    <row r="2468" spans="1:17" x14ac:dyDescent="0.3">
      <c r="A2468" t="s">
        <v>14635</v>
      </c>
      <c r="B2468" s="4">
        <v>44432</v>
      </c>
      <c r="C2468" t="s">
        <v>14636</v>
      </c>
      <c r="D2468" t="s">
        <v>14639</v>
      </c>
      <c r="E2468" s="1">
        <v>44601</v>
      </c>
      <c r="F2468" t="s">
        <v>74</v>
      </c>
      <c r="G2468" t="str">
        <f>_xlfn.XLOOKUP(C2468,customers!$A$2:$A$5902,customers!$B$2:$B$5902,,0)</f>
        <v>Elizabeth Carpenter</v>
      </c>
      <c r="H2468" t="str">
        <f>_xlfn.XLOOKUP(C2468,customers!$A$2:$A$5902,customers!$G$2:$G$5902,,0)</f>
        <v>North</v>
      </c>
      <c r="I2468" t="str">
        <f>_xlfn.XLOOKUP(C2468,customers!$A$2:$A$5902,customers!$E$2:$E$5902,,0)</f>
        <v>Hillchester</v>
      </c>
      <c r="J2468" t="str">
        <f>INDEX(products!$B$2:$B$5902,MATCH(D2468,products!$A$2:$A$5902,0))</f>
        <v>Tech</v>
      </c>
      <c r="K2468" t="str">
        <f>INDEX(products!$C$2:$C$5902,MATCH(D2468,products!$A$2:$A$5902,0))</f>
        <v>Phns</v>
      </c>
      <c r="L2468" s="3">
        <f>INDEX(products!$E$2:$E$5902,MATCH(D2468,products!$A$2:$A$5902,0))</f>
        <v>3236.99</v>
      </c>
      <c r="M2468">
        <f>_xlfn.XLOOKUP(D2468,products!$A$2:$A$5902,products!$F$2:$F$5902)</f>
        <v>10</v>
      </c>
      <c r="N2468" s="3">
        <f t="shared" si="38"/>
        <v>323.69899999999996</v>
      </c>
      <c r="O2468" s="3" t="str" cm="1">
        <f t="array" ref="O2468">_xlfn.IFS(J2468="Furn","Furniture",J2468="Tech","Technology",J2468="OffSup","Office Supplies")</f>
        <v>Technology</v>
      </c>
      <c r="P2468" s="3" t="str" cm="1">
        <f t="array" ref="P2468">_xlfn.IFS(K2468="Bkcs","Bookcases",K2468="Phns","Phones",K2468="Acc","Accessories",K2468="Bndrs","Binders",K2468="Fstnrs","Fasteners")</f>
        <v>Phones</v>
      </c>
      <c r="Q2468" t="str">
        <f>IF(_xlfn.XLOOKUP(D2468,products!$A$2:$A$5902,products!$H$2:$H$5902,,0)=1,"Yes","No")</f>
        <v>No</v>
      </c>
    </row>
    <row r="2469" spans="1:17" x14ac:dyDescent="0.3">
      <c r="A2469" t="s">
        <v>14641</v>
      </c>
      <c r="B2469" s="4">
        <v>45166</v>
      </c>
      <c r="C2469" t="s">
        <v>14642</v>
      </c>
      <c r="D2469" t="s">
        <v>14645</v>
      </c>
      <c r="E2469" s="1">
        <v>45321</v>
      </c>
      <c r="F2469" t="s">
        <v>74</v>
      </c>
      <c r="G2469" t="str">
        <f>_xlfn.XLOOKUP(C2469,customers!$A$2:$A$5902,customers!$B$2:$B$5902,,0)</f>
        <v>Lauren Smith</v>
      </c>
      <c r="H2469" t="str">
        <f>_xlfn.XLOOKUP(C2469,customers!$A$2:$A$5902,customers!$G$2:$G$5902,,0)</f>
        <v>South</v>
      </c>
      <c r="I2469" t="str">
        <f>_xlfn.XLOOKUP(C2469,customers!$A$2:$A$5902,customers!$E$2:$E$5902,,0)</f>
        <v>Penamouth</v>
      </c>
      <c r="J2469" t="str">
        <f>INDEX(products!$B$2:$B$5902,MATCH(D2469,products!$A$2:$A$5902,0))</f>
        <v>Tech</v>
      </c>
      <c r="K2469" t="str">
        <f>INDEX(products!$C$2:$C$5902,MATCH(D2469,products!$A$2:$A$5902,0))</f>
        <v>Acc</v>
      </c>
      <c r="L2469" s="3">
        <f>INDEX(products!$E$2:$E$5902,MATCH(D2469,products!$A$2:$A$5902,0))</f>
        <v>4278.6400000000003</v>
      </c>
      <c r="M2469">
        <f>_xlfn.XLOOKUP(D2469,products!$A$2:$A$5902,products!$F$2:$F$5902)</f>
        <v>4</v>
      </c>
      <c r="N2469" s="3">
        <f t="shared" si="38"/>
        <v>1069.6600000000001</v>
      </c>
      <c r="O2469" s="3" t="str" cm="1">
        <f t="array" ref="O2469">_xlfn.IFS(J2469="Furn","Furniture",J2469="Tech","Technology",J2469="OffSup","Office Supplies")</f>
        <v>Technology</v>
      </c>
      <c r="P2469" s="3" t="str" cm="1">
        <f t="array" ref="P2469">_xlfn.IFS(K2469="Bkcs","Bookcases",K2469="Phns","Phones",K2469="Acc","Accessories",K2469="Bndrs","Binders",K2469="Fstnrs","Fasteners")</f>
        <v>Accessories</v>
      </c>
      <c r="Q2469" t="str">
        <f>IF(_xlfn.XLOOKUP(D2469,products!$A$2:$A$5902,products!$H$2:$H$5902,,0)=1,"Yes","No")</f>
        <v>Yes</v>
      </c>
    </row>
    <row r="2470" spans="1:17" x14ac:dyDescent="0.3">
      <c r="A2470" t="s">
        <v>14647</v>
      </c>
      <c r="B2470" s="4">
        <v>43760</v>
      </c>
      <c r="C2470" t="s">
        <v>14648</v>
      </c>
      <c r="D2470" t="s">
        <v>14651</v>
      </c>
      <c r="E2470" s="1">
        <v>44062</v>
      </c>
      <c r="F2470" t="s">
        <v>35</v>
      </c>
      <c r="G2470" t="str">
        <f>_xlfn.XLOOKUP(C2470,customers!$A$2:$A$5902,customers!$B$2:$B$5902,,0)</f>
        <v>Mrs. Glenda Peters</v>
      </c>
      <c r="H2470" t="str">
        <f>_xlfn.XLOOKUP(C2470,customers!$A$2:$A$5902,customers!$G$2:$G$5902,,0)</f>
        <v>East</v>
      </c>
      <c r="I2470" t="str">
        <f>_xlfn.XLOOKUP(C2470,customers!$A$2:$A$5902,customers!$E$2:$E$5902,,0)</f>
        <v>East Janet</v>
      </c>
      <c r="J2470" t="str">
        <f>INDEX(products!$B$2:$B$5902,MATCH(D2470,products!$A$2:$A$5902,0))</f>
        <v>Tech</v>
      </c>
      <c r="K2470" t="str">
        <f>INDEX(products!$C$2:$C$5902,MATCH(D2470,products!$A$2:$A$5902,0))</f>
        <v>Bkcs</v>
      </c>
      <c r="L2470" s="3">
        <f>INDEX(products!$E$2:$E$5902,MATCH(D2470,products!$A$2:$A$5902,0))</f>
        <v>2350.6799999999998</v>
      </c>
      <c r="M2470">
        <f>_xlfn.XLOOKUP(D2470,products!$A$2:$A$5902,products!$F$2:$F$5902)</f>
        <v>3</v>
      </c>
      <c r="N2470" s="3">
        <f t="shared" si="38"/>
        <v>783.56</v>
      </c>
      <c r="O2470" s="3" t="str" cm="1">
        <f t="array" ref="O2470">_xlfn.IFS(J2470="Furn","Furniture",J2470="Tech","Technology",J2470="OffSup","Office Supplies")</f>
        <v>Technology</v>
      </c>
      <c r="P2470" s="3" t="str" cm="1">
        <f t="array" ref="P2470">_xlfn.IFS(K2470="Bkcs","Bookcases",K2470="Phns","Phones",K2470="Acc","Accessories",K2470="Bndrs","Binders",K2470="Fstnrs","Fasteners")</f>
        <v>Bookcases</v>
      </c>
      <c r="Q2470" t="str">
        <f>IF(_xlfn.XLOOKUP(D2470,products!$A$2:$A$5902,products!$H$2:$H$5902,,0)=1,"Yes","No")</f>
        <v>Yes</v>
      </c>
    </row>
    <row r="2471" spans="1:17" x14ac:dyDescent="0.3">
      <c r="A2471" t="s">
        <v>14653</v>
      </c>
      <c r="B2471" s="4">
        <v>44013</v>
      </c>
      <c r="C2471" t="s">
        <v>14654</v>
      </c>
      <c r="D2471" t="s">
        <v>14657</v>
      </c>
      <c r="E2471" s="1">
        <v>44217</v>
      </c>
      <c r="F2471" t="s">
        <v>74</v>
      </c>
      <c r="G2471" t="str">
        <f>_xlfn.XLOOKUP(C2471,customers!$A$2:$A$5902,customers!$B$2:$B$5902,,0)</f>
        <v>Sara Barnett</v>
      </c>
      <c r="H2471" t="str">
        <f>_xlfn.XLOOKUP(C2471,customers!$A$2:$A$5902,customers!$G$2:$G$5902,,0)</f>
        <v>West</v>
      </c>
      <c r="I2471" t="str">
        <f>_xlfn.XLOOKUP(C2471,customers!$A$2:$A$5902,customers!$E$2:$E$5902,,0)</f>
        <v>Robertville</v>
      </c>
      <c r="J2471" t="str">
        <f>INDEX(products!$B$2:$B$5902,MATCH(D2471,products!$A$2:$A$5902,0))</f>
        <v>Furn</v>
      </c>
      <c r="K2471" t="str">
        <f>INDEX(products!$C$2:$C$5902,MATCH(D2471,products!$A$2:$A$5902,0))</f>
        <v>Phns</v>
      </c>
      <c r="L2471" s="3">
        <f>INDEX(products!$E$2:$E$5902,MATCH(D2471,products!$A$2:$A$5902,0))</f>
        <v>2259.5</v>
      </c>
      <c r="M2471">
        <f>_xlfn.XLOOKUP(D2471,products!$A$2:$A$5902,products!$F$2:$F$5902)</f>
        <v>5</v>
      </c>
      <c r="N2471" s="3">
        <f t="shared" si="38"/>
        <v>451.9</v>
      </c>
      <c r="O2471" s="3" t="str" cm="1">
        <f t="array" ref="O2471">_xlfn.IFS(J2471="Furn","Furniture",J2471="Tech","Technology",J2471="OffSup","Office Supplies")</f>
        <v>Furniture</v>
      </c>
      <c r="P2471" s="3" t="str" cm="1">
        <f t="array" ref="P2471">_xlfn.IFS(K2471="Bkcs","Bookcases",K2471="Phns","Phones",K2471="Acc","Accessories",K2471="Bndrs","Binders",K2471="Fstnrs","Fasteners")</f>
        <v>Phones</v>
      </c>
      <c r="Q2471" t="str">
        <f>IF(_xlfn.XLOOKUP(D2471,products!$A$2:$A$5902,products!$H$2:$H$5902,,0)=1,"Yes","No")</f>
        <v>No</v>
      </c>
    </row>
    <row r="2472" spans="1:17" x14ac:dyDescent="0.3">
      <c r="A2472" t="s">
        <v>14659</v>
      </c>
      <c r="B2472" s="4">
        <v>43832</v>
      </c>
      <c r="C2472" t="s">
        <v>14660</v>
      </c>
      <c r="D2472" t="s">
        <v>14663</v>
      </c>
      <c r="E2472" s="1">
        <v>44056</v>
      </c>
      <c r="F2472" t="s">
        <v>35</v>
      </c>
      <c r="G2472" t="str">
        <f>_xlfn.XLOOKUP(C2472,customers!$A$2:$A$5902,customers!$B$2:$B$5902,,0)</f>
        <v>Carly Wright</v>
      </c>
      <c r="H2472" t="str">
        <f>_xlfn.XLOOKUP(C2472,customers!$A$2:$A$5902,customers!$G$2:$G$5902,,0)</f>
        <v>North</v>
      </c>
      <c r="I2472" t="str">
        <f>_xlfn.XLOOKUP(C2472,customers!$A$2:$A$5902,customers!$E$2:$E$5902,,0)</f>
        <v>Amberton</v>
      </c>
      <c r="J2472" t="str">
        <f>INDEX(products!$B$2:$B$5902,MATCH(D2472,products!$A$2:$A$5902,0))</f>
        <v>OffSup</v>
      </c>
      <c r="K2472" t="str">
        <f>INDEX(products!$C$2:$C$5902,MATCH(D2472,products!$A$2:$A$5902,0))</f>
        <v>Acc</v>
      </c>
      <c r="L2472" s="3">
        <f>INDEX(products!$E$2:$E$5902,MATCH(D2472,products!$A$2:$A$5902,0))</f>
        <v>3135.69</v>
      </c>
      <c r="M2472">
        <f>_xlfn.XLOOKUP(D2472,products!$A$2:$A$5902,products!$F$2:$F$5902)</f>
        <v>9</v>
      </c>
      <c r="N2472" s="3">
        <f t="shared" si="38"/>
        <v>348.41</v>
      </c>
      <c r="O2472" s="3" t="str" cm="1">
        <f t="array" ref="O2472">_xlfn.IFS(J2472="Furn","Furniture",J2472="Tech","Technology",J2472="OffSup","Office Supplies")</f>
        <v>Office Supplies</v>
      </c>
      <c r="P2472" s="3" t="str" cm="1">
        <f t="array" ref="P2472">_xlfn.IFS(K2472="Bkcs","Bookcases",K2472="Phns","Phones",K2472="Acc","Accessories",K2472="Bndrs","Binders",K2472="Fstnrs","Fasteners")</f>
        <v>Accessories</v>
      </c>
      <c r="Q2472" t="str">
        <f>IF(_xlfn.XLOOKUP(D2472,products!$A$2:$A$5902,products!$H$2:$H$5902,,0)=1,"Yes","No")</f>
        <v>No</v>
      </c>
    </row>
    <row r="2473" spans="1:17" x14ac:dyDescent="0.3">
      <c r="A2473" t="s">
        <v>14665</v>
      </c>
      <c r="B2473" s="4">
        <v>44199</v>
      </c>
      <c r="C2473" t="s">
        <v>14666</v>
      </c>
      <c r="D2473" t="s">
        <v>14669</v>
      </c>
      <c r="E2473" s="1">
        <v>44402</v>
      </c>
      <c r="F2473" t="s">
        <v>21</v>
      </c>
      <c r="G2473" t="str">
        <f>_xlfn.XLOOKUP(C2473,customers!$A$2:$A$5902,customers!$B$2:$B$5902,,0)</f>
        <v>James Armstrong</v>
      </c>
      <c r="H2473" t="str">
        <f>_xlfn.XLOOKUP(C2473,customers!$A$2:$A$5902,customers!$G$2:$G$5902,,0)</f>
        <v>South</v>
      </c>
      <c r="I2473" t="str">
        <f>_xlfn.XLOOKUP(C2473,customers!$A$2:$A$5902,customers!$E$2:$E$5902,,0)</f>
        <v>New Emilyton</v>
      </c>
      <c r="J2473" t="str">
        <f>INDEX(products!$B$2:$B$5902,MATCH(D2473,products!$A$2:$A$5902,0))</f>
        <v>Tech</v>
      </c>
      <c r="K2473" t="str">
        <f>INDEX(products!$C$2:$C$5902,MATCH(D2473,products!$A$2:$A$5902,0))</f>
        <v>Bkcs</v>
      </c>
      <c r="L2473" s="3">
        <f>INDEX(products!$E$2:$E$5902,MATCH(D2473,products!$A$2:$A$5902,0))</f>
        <v>1370.99</v>
      </c>
      <c r="M2473">
        <f>_xlfn.XLOOKUP(D2473,products!$A$2:$A$5902,products!$F$2:$F$5902)</f>
        <v>2</v>
      </c>
      <c r="N2473" s="3">
        <f t="shared" si="38"/>
        <v>685.495</v>
      </c>
      <c r="O2473" s="3" t="str" cm="1">
        <f t="array" ref="O2473">_xlfn.IFS(J2473="Furn","Furniture",J2473="Tech","Technology",J2473="OffSup","Office Supplies")</f>
        <v>Technology</v>
      </c>
      <c r="P2473" s="3" t="str" cm="1">
        <f t="array" ref="P2473">_xlfn.IFS(K2473="Bkcs","Bookcases",K2473="Phns","Phones",K2473="Acc","Accessories",K2473="Bndrs","Binders",K2473="Fstnrs","Fasteners")</f>
        <v>Bookcases</v>
      </c>
      <c r="Q2473" t="str">
        <f>IF(_xlfn.XLOOKUP(D2473,products!$A$2:$A$5902,products!$H$2:$H$5902,,0)=1,"Yes","No")</f>
        <v>Yes</v>
      </c>
    </row>
    <row r="2474" spans="1:17" x14ac:dyDescent="0.3">
      <c r="A2474" t="s">
        <v>14671</v>
      </c>
      <c r="B2474" s="4">
        <v>44025</v>
      </c>
      <c r="C2474" t="s">
        <v>14672</v>
      </c>
      <c r="D2474" t="s">
        <v>14675</v>
      </c>
      <c r="E2474" s="1">
        <v>44300</v>
      </c>
      <c r="F2474" t="s">
        <v>74</v>
      </c>
      <c r="G2474" t="str">
        <f>_xlfn.XLOOKUP(C2474,customers!$A$2:$A$5902,customers!$B$2:$B$5902,,0)</f>
        <v>Robert Kramer</v>
      </c>
      <c r="H2474" t="str">
        <f>_xlfn.XLOOKUP(C2474,customers!$A$2:$A$5902,customers!$G$2:$G$5902,,0)</f>
        <v>West</v>
      </c>
      <c r="I2474" t="str">
        <f>_xlfn.XLOOKUP(C2474,customers!$A$2:$A$5902,customers!$E$2:$E$5902,,0)</f>
        <v>North Annette</v>
      </c>
      <c r="J2474" t="str">
        <f>INDEX(products!$B$2:$B$5902,MATCH(D2474,products!$A$2:$A$5902,0))</f>
        <v>Tech</v>
      </c>
      <c r="K2474" t="str">
        <f>INDEX(products!$C$2:$C$5902,MATCH(D2474,products!$A$2:$A$5902,0))</f>
        <v>Bkcs</v>
      </c>
      <c r="L2474" s="3">
        <f>INDEX(products!$E$2:$E$5902,MATCH(D2474,products!$A$2:$A$5902,0))</f>
        <v>301.05</v>
      </c>
      <c r="M2474">
        <f>_xlfn.XLOOKUP(D2474,products!$A$2:$A$5902,products!$F$2:$F$5902)</f>
        <v>8</v>
      </c>
      <c r="N2474" s="3">
        <f t="shared" si="38"/>
        <v>37.631250000000001</v>
      </c>
      <c r="O2474" s="3" t="str" cm="1">
        <f t="array" ref="O2474">_xlfn.IFS(J2474="Furn","Furniture",J2474="Tech","Technology",J2474="OffSup","Office Supplies")</f>
        <v>Technology</v>
      </c>
      <c r="P2474" s="3" t="str" cm="1">
        <f t="array" ref="P2474">_xlfn.IFS(K2474="Bkcs","Bookcases",K2474="Phns","Phones",K2474="Acc","Accessories",K2474="Bndrs","Binders",K2474="Fstnrs","Fasteners")</f>
        <v>Bookcases</v>
      </c>
      <c r="Q2474" t="str">
        <f>IF(_xlfn.XLOOKUP(D2474,products!$A$2:$A$5902,products!$H$2:$H$5902,,0)=1,"Yes","No")</f>
        <v>Yes</v>
      </c>
    </row>
    <row r="2475" spans="1:17" x14ac:dyDescent="0.3">
      <c r="A2475" t="s">
        <v>14677</v>
      </c>
      <c r="B2475" s="4">
        <v>43953</v>
      </c>
      <c r="C2475" t="s">
        <v>14678</v>
      </c>
      <c r="D2475" t="s">
        <v>14681</v>
      </c>
      <c r="E2475" s="1">
        <v>44237</v>
      </c>
      <c r="F2475" t="s">
        <v>21</v>
      </c>
      <c r="G2475" t="str">
        <f>_xlfn.XLOOKUP(C2475,customers!$A$2:$A$5902,customers!$B$2:$B$5902,,0)</f>
        <v>Deborah Davis</v>
      </c>
      <c r="H2475" t="str">
        <f>_xlfn.XLOOKUP(C2475,customers!$A$2:$A$5902,customers!$G$2:$G$5902,,0)</f>
        <v>East</v>
      </c>
      <c r="I2475" t="str">
        <f>_xlfn.XLOOKUP(C2475,customers!$A$2:$A$5902,customers!$E$2:$E$5902,,0)</f>
        <v>Suttonport</v>
      </c>
      <c r="J2475" t="str">
        <f>INDEX(products!$B$2:$B$5902,MATCH(D2475,products!$A$2:$A$5902,0))</f>
        <v>Furn</v>
      </c>
      <c r="K2475" t="str">
        <f>INDEX(products!$C$2:$C$5902,MATCH(D2475,products!$A$2:$A$5902,0))</f>
        <v>Acc</v>
      </c>
      <c r="L2475" s="3">
        <f>INDEX(products!$E$2:$E$5902,MATCH(D2475,products!$A$2:$A$5902,0))</f>
        <v>1528.95</v>
      </c>
      <c r="M2475">
        <f>_xlfn.XLOOKUP(D2475,products!$A$2:$A$5902,products!$F$2:$F$5902)</f>
        <v>9</v>
      </c>
      <c r="N2475" s="3">
        <f t="shared" si="38"/>
        <v>169.88333333333333</v>
      </c>
      <c r="O2475" s="3" t="str" cm="1">
        <f t="array" ref="O2475">_xlfn.IFS(J2475="Furn","Furniture",J2475="Tech","Technology",J2475="OffSup","Office Supplies")</f>
        <v>Furniture</v>
      </c>
      <c r="P2475" s="3" t="str" cm="1">
        <f t="array" ref="P2475">_xlfn.IFS(K2475="Bkcs","Bookcases",K2475="Phns","Phones",K2475="Acc","Accessories",K2475="Bndrs","Binders",K2475="Fstnrs","Fasteners")</f>
        <v>Accessories</v>
      </c>
      <c r="Q2475" t="str">
        <f>IF(_xlfn.XLOOKUP(D2475,products!$A$2:$A$5902,products!$H$2:$H$5902,,0)=1,"Yes","No")</f>
        <v>No</v>
      </c>
    </row>
    <row r="2476" spans="1:17" x14ac:dyDescent="0.3">
      <c r="A2476" t="s">
        <v>14683</v>
      </c>
      <c r="B2476" s="4">
        <v>45176</v>
      </c>
      <c r="C2476" t="s">
        <v>14684</v>
      </c>
      <c r="D2476" t="s">
        <v>14686</v>
      </c>
      <c r="E2476" s="1">
        <v>45408</v>
      </c>
      <c r="F2476" t="s">
        <v>35</v>
      </c>
      <c r="G2476" t="str">
        <f>_xlfn.XLOOKUP(C2476,customers!$A$2:$A$5902,customers!$B$2:$B$5902,,0)</f>
        <v>Victoria Davis</v>
      </c>
      <c r="H2476" t="str">
        <f>_xlfn.XLOOKUP(C2476,customers!$A$2:$A$5902,customers!$G$2:$G$5902,,0)</f>
        <v>West</v>
      </c>
      <c r="I2476" t="str">
        <f>_xlfn.XLOOKUP(C2476,customers!$A$2:$A$5902,customers!$E$2:$E$5902,,0)</f>
        <v>East Sarah</v>
      </c>
      <c r="J2476" t="str">
        <f>INDEX(products!$B$2:$B$5902,MATCH(D2476,products!$A$2:$A$5902,0))</f>
        <v>OffSup</v>
      </c>
      <c r="K2476" t="str">
        <f>INDEX(products!$C$2:$C$5902,MATCH(D2476,products!$A$2:$A$5902,0))</f>
        <v>Acc</v>
      </c>
      <c r="L2476" s="3">
        <f>INDEX(products!$E$2:$E$5902,MATCH(D2476,products!$A$2:$A$5902,0))</f>
        <v>2779.15</v>
      </c>
      <c r="M2476">
        <f>_xlfn.XLOOKUP(D2476,products!$A$2:$A$5902,products!$F$2:$F$5902)</f>
        <v>6</v>
      </c>
      <c r="N2476" s="3">
        <f t="shared" si="38"/>
        <v>463.19166666666666</v>
      </c>
      <c r="O2476" s="3" t="str" cm="1">
        <f t="array" ref="O2476">_xlfn.IFS(J2476="Furn","Furniture",J2476="Tech","Technology",J2476="OffSup","Office Supplies")</f>
        <v>Office Supplies</v>
      </c>
      <c r="P2476" s="3" t="str" cm="1">
        <f t="array" ref="P2476">_xlfn.IFS(K2476="Bkcs","Bookcases",K2476="Phns","Phones",K2476="Acc","Accessories",K2476="Bndrs","Binders",K2476="Fstnrs","Fasteners")</f>
        <v>Accessories</v>
      </c>
      <c r="Q2476" t="str">
        <f>IF(_xlfn.XLOOKUP(D2476,products!$A$2:$A$5902,products!$H$2:$H$5902,,0)=1,"Yes","No")</f>
        <v>No</v>
      </c>
    </row>
    <row r="2477" spans="1:17" x14ac:dyDescent="0.3">
      <c r="A2477" t="s">
        <v>14688</v>
      </c>
      <c r="B2477" s="4">
        <v>45099</v>
      </c>
      <c r="C2477" t="s">
        <v>14689</v>
      </c>
      <c r="D2477" t="s">
        <v>14692</v>
      </c>
      <c r="E2477" s="1">
        <v>45270</v>
      </c>
      <c r="F2477" t="s">
        <v>74</v>
      </c>
      <c r="G2477" t="str">
        <f>_xlfn.XLOOKUP(C2477,customers!$A$2:$A$5902,customers!$B$2:$B$5902,,0)</f>
        <v>Teresa Reyes</v>
      </c>
      <c r="H2477" t="str">
        <f>_xlfn.XLOOKUP(C2477,customers!$A$2:$A$5902,customers!$G$2:$G$5902,,0)</f>
        <v>East</v>
      </c>
      <c r="I2477" t="str">
        <f>_xlfn.XLOOKUP(C2477,customers!$A$2:$A$5902,customers!$E$2:$E$5902,,0)</f>
        <v>East Caseyberg</v>
      </c>
      <c r="J2477" t="str">
        <f>INDEX(products!$B$2:$B$5902,MATCH(D2477,products!$A$2:$A$5902,0))</f>
        <v>Tech</v>
      </c>
      <c r="K2477" t="str">
        <f>INDEX(products!$C$2:$C$5902,MATCH(D2477,products!$A$2:$A$5902,0))</f>
        <v>Fstnrs</v>
      </c>
      <c r="L2477" s="3">
        <f>INDEX(products!$E$2:$E$5902,MATCH(D2477,products!$A$2:$A$5902,0))</f>
        <v>2992.83</v>
      </c>
      <c r="M2477">
        <f>_xlfn.XLOOKUP(D2477,products!$A$2:$A$5902,products!$F$2:$F$5902)</f>
        <v>3</v>
      </c>
      <c r="N2477" s="3">
        <f t="shared" si="38"/>
        <v>997.61</v>
      </c>
      <c r="O2477" s="3" t="str" cm="1">
        <f t="array" ref="O2477">_xlfn.IFS(J2477="Furn","Furniture",J2477="Tech","Technology",J2477="OffSup","Office Supplies")</f>
        <v>Technology</v>
      </c>
      <c r="P2477" s="3" t="str" cm="1">
        <f t="array" ref="P2477">_xlfn.IFS(K2477="Bkcs","Bookcases",K2477="Phns","Phones",K2477="Acc","Accessories",K2477="Bndrs","Binders",K2477="Fstnrs","Fasteners")</f>
        <v>Fasteners</v>
      </c>
      <c r="Q2477" t="str">
        <f>IF(_xlfn.XLOOKUP(D2477,products!$A$2:$A$5902,products!$H$2:$H$5902,,0)=1,"Yes","No")</f>
        <v>No</v>
      </c>
    </row>
    <row r="2478" spans="1:17" x14ac:dyDescent="0.3">
      <c r="A2478" t="s">
        <v>14694</v>
      </c>
      <c r="B2478" s="4">
        <v>44184</v>
      </c>
      <c r="C2478" t="s">
        <v>14695</v>
      </c>
      <c r="D2478" t="s">
        <v>14697</v>
      </c>
      <c r="E2478" s="1">
        <v>44191</v>
      </c>
      <c r="F2478" t="s">
        <v>74</v>
      </c>
      <c r="G2478" t="str">
        <f>_xlfn.XLOOKUP(C2478,customers!$A$2:$A$5902,customers!$B$2:$B$5902,,0)</f>
        <v>Michelle Alexander</v>
      </c>
      <c r="H2478" t="str">
        <f>_xlfn.XLOOKUP(C2478,customers!$A$2:$A$5902,customers!$G$2:$G$5902,,0)</f>
        <v>East</v>
      </c>
      <c r="I2478" t="str">
        <f>_xlfn.XLOOKUP(C2478,customers!$A$2:$A$5902,customers!$E$2:$E$5902,,0)</f>
        <v>Stricklandview</v>
      </c>
      <c r="J2478" t="str">
        <f>INDEX(products!$B$2:$B$5902,MATCH(D2478,products!$A$2:$A$5902,0))</f>
        <v>Furn</v>
      </c>
      <c r="K2478" t="str">
        <f>INDEX(products!$C$2:$C$5902,MATCH(D2478,products!$A$2:$A$5902,0))</f>
        <v>Bndrs</v>
      </c>
      <c r="L2478" s="3">
        <f>INDEX(products!$E$2:$E$5902,MATCH(D2478,products!$A$2:$A$5902,0))</f>
        <v>2343.86</v>
      </c>
      <c r="M2478">
        <f>_xlfn.XLOOKUP(D2478,products!$A$2:$A$5902,products!$F$2:$F$5902)</f>
        <v>3</v>
      </c>
      <c r="N2478" s="3">
        <f t="shared" si="38"/>
        <v>781.28666666666675</v>
      </c>
      <c r="O2478" s="3" t="str" cm="1">
        <f t="array" ref="O2478">_xlfn.IFS(J2478="Furn","Furniture",J2478="Tech","Technology",J2478="OffSup","Office Supplies")</f>
        <v>Furniture</v>
      </c>
      <c r="P2478" s="3" t="str" cm="1">
        <f t="array" ref="P2478">_xlfn.IFS(K2478="Bkcs","Bookcases",K2478="Phns","Phones",K2478="Acc","Accessories",K2478="Bndrs","Binders",K2478="Fstnrs","Fasteners")</f>
        <v>Binders</v>
      </c>
      <c r="Q2478" t="str">
        <f>IF(_xlfn.XLOOKUP(D2478,products!$A$2:$A$5902,products!$H$2:$H$5902,,0)=1,"Yes","No")</f>
        <v>Yes</v>
      </c>
    </row>
    <row r="2479" spans="1:17" x14ac:dyDescent="0.3">
      <c r="A2479" t="s">
        <v>14699</v>
      </c>
      <c r="B2479" s="4">
        <v>43741</v>
      </c>
      <c r="C2479" t="s">
        <v>14700</v>
      </c>
      <c r="D2479" t="s">
        <v>14703</v>
      </c>
      <c r="E2479" s="1">
        <v>43816</v>
      </c>
      <c r="F2479" t="s">
        <v>35</v>
      </c>
      <c r="G2479" t="str">
        <f>_xlfn.XLOOKUP(C2479,customers!$A$2:$A$5902,customers!$B$2:$B$5902,,0)</f>
        <v>David Walls</v>
      </c>
      <c r="H2479" t="str">
        <f>_xlfn.XLOOKUP(C2479,customers!$A$2:$A$5902,customers!$G$2:$G$5902,,0)</f>
        <v>South</v>
      </c>
      <c r="I2479" t="str">
        <f>_xlfn.XLOOKUP(C2479,customers!$A$2:$A$5902,customers!$E$2:$E$5902,,0)</f>
        <v>West Michaelburgh</v>
      </c>
      <c r="J2479" t="str">
        <f>INDEX(products!$B$2:$B$5902,MATCH(D2479,products!$A$2:$A$5902,0))</f>
        <v>OffSup</v>
      </c>
      <c r="K2479" t="str">
        <f>INDEX(products!$C$2:$C$5902,MATCH(D2479,products!$A$2:$A$5902,0))</f>
        <v>Fstnrs</v>
      </c>
      <c r="L2479" s="3">
        <f>INDEX(products!$E$2:$E$5902,MATCH(D2479,products!$A$2:$A$5902,0))</f>
        <v>4240.46</v>
      </c>
      <c r="M2479">
        <f>_xlfn.XLOOKUP(D2479,products!$A$2:$A$5902,products!$F$2:$F$5902)</f>
        <v>1</v>
      </c>
      <c r="N2479" s="3">
        <f t="shared" si="38"/>
        <v>4240.46</v>
      </c>
      <c r="O2479" s="3" t="str" cm="1">
        <f t="array" ref="O2479">_xlfn.IFS(J2479="Furn","Furniture",J2479="Tech","Technology",J2479="OffSup","Office Supplies")</f>
        <v>Office Supplies</v>
      </c>
      <c r="P2479" s="3" t="str" cm="1">
        <f t="array" ref="P2479">_xlfn.IFS(K2479="Bkcs","Bookcases",K2479="Phns","Phones",K2479="Acc","Accessories",K2479="Bndrs","Binders",K2479="Fstnrs","Fasteners")</f>
        <v>Fasteners</v>
      </c>
      <c r="Q2479" t="str">
        <f>IF(_xlfn.XLOOKUP(D2479,products!$A$2:$A$5902,products!$H$2:$H$5902,,0)=1,"Yes","No")</f>
        <v>Yes</v>
      </c>
    </row>
    <row r="2480" spans="1:17" x14ac:dyDescent="0.3">
      <c r="A2480" t="s">
        <v>14705</v>
      </c>
      <c r="B2480" s="4">
        <v>44915</v>
      </c>
      <c r="C2480" t="s">
        <v>14706</v>
      </c>
      <c r="D2480" t="s">
        <v>14709</v>
      </c>
      <c r="E2480" s="1">
        <v>44982</v>
      </c>
      <c r="F2480" t="s">
        <v>21</v>
      </c>
      <c r="G2480" t="str">
        <f>_xlfn.XLOOKUP(C2480,customers!$A$2:$A$5902,customers!$B$2:$B$5902,,0)</f>
        <v>Catherine Norris</v>
      </c>
      <c r="H2480" t="str">
        <f>_xlfn.XLOOKUP(C2480,customers!$A$2:$A$5902,customers!$G$2:$G$5902,,0)</f>
        <v>West</v>
      </c>
      <c r="I2480" t="str">
        <f>_xlfn.XLOOKUP(C2480,customers!$A$2:$A$5902,customers!$E$2:$E$5902,,0)</f>
        <v>Lindaberg</v>
      </c>
      <c r="J2480" t="str">
        <f>INDEX(products!$B$2:$B$5902,MATCH(D2480,products!$A$2:$A$5902,0))</f>
        <v>OffSup</v>
      </c>
      <c r="K2480" t="str">
        <f>INDEX(products!$C$2:$C$5902,MATCH(D2480,products!$A$2:$A$5902,0))</f>
        <v>Phns</v>
      </c>
      <c r="L2480" s="3">
        <f>INDEX(products!$E$2:$E$5902,MATCH(D2480,products!$A$2:$A$5902,0))</f>
        <v>2359.84</v>
      </c>
      <c r="M2480">
        <f>_xlfn.XLOOKUP(D2480,products!$A$2:$A$5902,products!$F$2:$F$5902)</f>
        <v>6</v>
      </c>
      <c r="N2480" s="3">
        <f t="shared" si="38"/>
        <v>393.30666666666667</v>
      </c>
      <c r="O2480" s="3" t="str" cm="1">
        <f t="array" ref="O2480">_xlfn.IFS(J2480="Furn","Furniture",J2480="Tech","Technology",J2480="OffSup","Office Supplies")</f>
        <v>Office Supplies</v>
      </c>
      <c r="P2480" s="3" t="str" cm="1">
        <f t="array" ref="P2480">_xlfn.IFS(K2480="Bkcs","Bookcases",K2480="Phns","Phones",K2480="Acc","Accessories",K2480="Bndrs","Binders",K2480="Fstnrs","Fasteners")</f>
        <v>Phones</v>
      </c>
      <c r="Q2480" t="str">
        <f>IF(_xlfn.XLOOKUP(D2480,products!$A$2:$A$5902,products!$H$2:$H$5902,,0)=1,"Yes","No")</f>
        <v>No</v>
      </c>
    </row>
    <row r="2481" spans="1:17" x14ac:dyDescent="0.3">
      <c r="A2481" t="s">
        <v>14711</v>
      </c>
      <c r="B2481" s="4">
        <v>44060</v>
      </c>
      <c r="C2481" t="s">
        <v>14712</v>
      </c>
      <c r="D2481" t="s">
        <v>14715</v>
      </c>
      <c r="E2481" s="1">
        <v>44198</v>
      </c>
      <c r="F2481" t="s">
        <v>74</v>
      </c>
      <c r="G2481" t="str">
        <f>_xlfn.XLOOKUP(C2481,customers!$A$2:$A$5902,customers!$B$2:$B$5902,,0)</f>
        <v>John Sherman</v>
      </c>
      <c r="H2481" t="str">
        <f>_xlfn.XLOOKUP(C2481,customers!$A$2:$A$5902,customers!$G$2:$G$5902,,0)</f>
        <v>West</v>
      </c>
      <c r="I2481" t="str">
        <f>_xlfn.XLOOKUP(C2481,customers!$A$2:$A$5902,customers!$E$2:$E$5902,,0)</f>
        <v>Lake Franciscohaven</v>
      </c>
      <c r="J2481" t="str">
        <f>INDEX(products!$B$2:$B$5902,MATCH(D2481,products!$A$2:$A$5902,0))</f>
        <v>OffSup</v>
      </c>
      <c r="K2481" t="str">
        <f>INDEX(products!$C$2:$C$5902,MATCH(D2481,products!$A$2:$A$5902,0))</f>
        <v>Phns</v>
      </c>
      <c r="L2481" s="3">
        <f>INDEX(products!$E$2:$E$5902,MATCH(D2481,products!$A$2:$A$5902,0))</f>
        <v>1942.41</v>
      </c>
      <c r="M2481">
        <f>_xlfn.XLOOKUP(D2481,products!$A$2:$A$5902,products!$F$2:$F$5902)</f>
        <v>9</v>
      </c>
      <c r="N2481" s="3">
        <f t="shared" si="38"/>
        <v>215.82333333333335</v>
      </c>
      <c r="O2481" s="3" t="str" cm="1">
        <f t="array" ref="O2481">_xlfn.IFS(J2481="Furn","Furniture",J2481="Tech","Technology",J2481="OffSup","Office Supplies")</f>
        <v>Office Supplies</v>
      </c>
      <c r="P2481" s="3" t="str" cm="1">
        <f t="array" ref="P2481">_xlfn.IFS(K2481="Bkcs","Bookcases",K2481="Phns","Phones",K2481="Acc","Accessories",K2481="Bndrs","Binders",K2481="Fstnrs","Fasteners")</f>
        <v>Phones</v>
      </c>
      <c r="Q2481" t="str">
        <f>IF(_xlfn.XLOOKUP(D2481,products!$A$2:$A$5902,products!$H$2:$H$5902,,0)=1,"Yes","No")</f>
        <v>Yes</v>
      </c>
    </row>
    <row r="2482" spans="1:17" x14ac:dyDescent="0.3">
      <c r="A2482" t="s">
        <v>14717</v>
      </c>
      <c r="B2482" s="4">
        <v>44261</v>
      </c>
      <c r="C2482" t="s">
        <v>14718</v>
      </c>
      <c r="D2482" t="s">
        <v>14721</v>
      </c>
      <c r="E2482" s="1">
        <v>44326</v>
      </c>
      <c r="F2482" t="s">
        <v>35</v>
      </c>
      <c r="G2482" t="str">
        <f>_xlfn.XLOOKUP(C2482,customers!$A$2:$A$5902,customers!$B$2:$B$5902,,0)</f>
        <v>William Adams</v>
      </c>
      <c r="H2482" t="str">
        <f>_xlfn.XLOOKUP(C2482,customers!$A$2:$A$5902,customers!$G$2:$G$5902,,0)</f>
        <v>North</v>
      </c>
      <c r="I2482" t="str">
        <f>_xlfn.XLOOKUP(C2482,customers!$A$2:$A$5902,customers!$E$2:$E$5902,,0)</f>
        <v>Port Amy</v>
      </c>
      <c r="J2482" t="str">
        <f>INDEX(products!$B$2:$B$5902,MATCH(D2482,products!$A$2:$A$5902,0))</f>
        <v>Tech</v>
      </c>
      <c r="K2482" t="str">
        <f>INDEX(products!$C$2:$C$5902,MATCH(D2482,products!$A$2:$A$5902,0))</f>
        <v>Bkcs</v>
      </c>
      <c r="L2482" s="3">
        <f>INDEX(products!$E$2:$E$5902,MATCH(D2482,products!$A$2:$A$5902,0))</f>
        <v>3418.37</v>
      </c>
      <c r="M2482">
        <f>_xlfn.XLOOKUP(D2482,products!$A$2:$A$5902,products!$F$2:$F$5902)</f>
        <v>3</v>
      </c>
      <c r="N2482" s="3">
        <f t="shared" si="38"/>
        <v>1139.4566666666667</v>
      </c>
      <c r="O2482" s="3" t="str" cm="1">
        <f t="array" ref="O2482">_xlfn.IFS(J2482="Furn","Furniture",J2482="Tech","Technology",J2482="OffSup","Office Supplies")</f>
        <v>Technology</v>
      </c>
      <c r="P2482" s="3" t="str" cm="1">
        <f t="array" ref="P2482">_xlfn.IFS(K2482="Bkcs","Bookcases",K2482="Phns","Phones",K2482="Acc","Accessories",K2482="Bndrs","Binders",K2482="Fstnrs","Fasteners")</f>
        <v>Bookcases</v>
      </c>
      <c r="Q2482" t="str">
        <f>IF(_xlfn.XLOOKUP(D2482,products!$A$2:$A$5902,products!$H$2:$H$5902,,0)=1,"Yes","No")</f>
        <v>No</v>
      </c>
    </row>
    <row r="2483" spans="1:17" x14ac:dyDescent="0.3">
      <c r="A2483" t="s">
        <v>14723</v>
      </c>
      <c r="B2483" s="4">
        <v>44945</v>
      </c>
      <c r="C2483" t="s">
        <v>14724</v>
      </c>
      <c r="D2483" t="s">
        <v>14727</v>
      </c>
      <c r="E2483" s="1">
        <v>45237</v>
      </c>
      <c r="F2483" t="s">
        <v>74</v>
      </c>
      <c r="G2483" t="str">
        <f>_xlfn.XLOOKUP(C2483,customers!$A$2:$A$5902,customers!$B$2:$B$5902,,0)</f>
        <v>Kristen Brown</v>
      </c>
      <c r="H2483" t="str">
        <f>_xlfn.XLOOKUP(C2483,customers!$A$2:$A$5902,customers!$G$2:$G$5902,,0)</f>
        <v>South</v>
      </c>
      <c r="I2483" t="str">
        <f>_xlfn.XLOOKUP(C2483,customers!$A$2:$A$5902,customers!$E$2:$E$5902,,0)</f>
        <v>Grantchester</v>
      </c>
      <c r="J2483" t="str">
        <f>INDEX(products!$B$2:$B$5902,MATCH(D2483,products!$A$2:$A$5902,0))</f>
        <v>OffSup</v>
      </c>
      <c r="K2483" t="str">
        <f>INDEX(products!$C$2:$C$5902,MATCH(D2483,products!$A$2:$A$5902,0))</f>
        <v>Bndrs</v>
      </c>
      <c r="L2483" s="3">
        <f>INDEX(products!$E$2:$E$5902,MATCH(D2483,products!$A$2:$A$5902,0))</f>
        <v>4204.4799999999996</v>
      </c>
      <c r="M2483">
        <f>_xlfn.XLOOKUP(D2483,products!$A$2:$A$5902,products!$F$2:$F$5902)</f>
        <v>7</v>
      </c>
      <c r="N2483" s="3">
        <f t="shared" si="38"/>
        <v>600.64</v>
      </c>
      <c r="O2483" s="3" t="str" cm="1">
        <f t="array" ref="O2483">_xlfn.IFS(J2483="Furn","Furniture",J2483="Tech","Technology",J2483="OffSup","Office Supplies")</f>
        <v>Office Supplies</v>
      </c>
      <c r="P2483" s="3" t="str" cm="1">
        <f t="array" ref="P2483">_xlfn.IFS(K2483="Bkcs","Bookcases",K2483="Phns","Phones",K2483="Acc","Accessories",K2483="Bndrs","Binders",K2483="Fstnrs","Fasteners")</f>
        <v>Binders</v>
      </c>
      <c r="Q2483" t="str">
        <f>IF(_xlfn.XLOOKUP(D2483,products!$A$2:$A$5902,products!$H$2:$H$5902,,0)=1,"Yes","No")</f>
        <v>Yes</v>
      </c>
    </row>
    <row r="2484" spans="1:17" x14ac:dyDescent="0.3">
      <c r="A2484" t="s">
        <v>14729</v>
      </c>
      <c r="B2484" s="4">
        <v>44580</v>
      </c>
      <c r="C2484" t="s">
        <v>14730</v>
      </c>
      <c r="D2484" t="s">
        <v>14733</v>
      </c>
      <c r="E2484" s="1">
        <v>44870</v>
      </c>
      <c r="F2484" t="s">
        <v>35</v>
      </c>
      <c r="G2484" t="str">
        <f>_xlfn.XLOOKUP(C2484,customers!$A$2:$A$5902,customers!$B$2:$B$5902,,0)</f>
        <v>Sherri Soto</v>
      </c>
      <c r="H2484" t="str">
        <f>_xlfn.XLOOKUP(C2484,customers!$A$2:$A$5902,customers!$G$2:$G$5902,,0)</f>
        <v>West</v>
      </c>
      <c r="I2484" t="str">
        <f>_xlfn.XLOOKUP(C2484,customers!$A$2:$A$5902,customers!$E$2:$E$5902,,0)</f>
        <v>Perezton</v>
      </c>
      <c r="J2484" t="str">
        <f>INDEX(products!$B$2:$B$5902,MATCH(D2484,products!$A$2:$A$5902,0))</f>
        <v>Tech</v>
      </c>
      <c r="K2484" t="str">
        <f>INDEX(products!$C$2:$C$5902,MATCH(D2484,products!$A$2:$A$5902,0))</f>
        <v>Bkcs</v>
      </c>
      <c r="L2484" s="3">
        <f>INDEX(products!$E$2:$E$5902,MATCH(D2484,products!$A$2:$A$5902,0))</f>
        <v>768.73</v>
      </c>
      <c r="M2484">
        <f>_xlfn.XLOOKUP(D2484,products!$A$2:$A$5902,products!$F$2:$F$5902)</f>
        <v>5</v>
      </c>
      <c r="N2484" s="3">
        <f t="shared" si="38"/>
        <v>153.74600000000001</v>
      </c>
      <c r="O2484" s="3" t="str" cm="1">
        <f t="array" ref="O2484">_xlfn.IFS(J2484="Furn","Furniture",J2484="Tech","Technology",J2484="OffSup","Office Supplies")</f>
        <v>Technology</v>
      </c>
      <c r="P2484" s="3" t="str" cm="1">
        <f t="array" ref="P2484">_xlfn.IFS(K2484="Bkcs","Bookcases",K2484="Phns","Phones",K2484="Acc","Accessories",K2484="Bndrs","Binders",K2484="Fstnrs","Fasteners")</f>
        <v>Bookcases</v>
      </c>
      <c r="Q2484" t="str">
        <f>IF(_xlfn.XLOOKUP(D2484,products!$A$2:$A$5902,products!$H$2:$H$5902,,0)=1,"Yes","No")</f>
        <v>Yes</v>
      </c>
    </row>
    <row r="2485" spans="1:17" x14ac:dyDescent="0.3">
      <c r="A2485" t="s">
        <v>14735</v>
      </c>
      <c r="B2485" s="4">
        <v>44364</v>
      </c>
      <c r="C2485" t="s">
        <v>14736</v>
      </c>
      <c r="D2485" t="s">
        <v>14739</v>
      </c>
      <c r="E2485" s="1">
        <v>44372</v>
      </c>
      <c r="F2485" t="s">
        <v>35</v>
      </c>
      <c r="G2485" t="str">
        <f>_xlfn.XLOOKUP(C2485,customers!$A$2:$A$5902,customers!$B$2:$B$5902,,0)</f>
        <v>Tracey York</v>
      </c>
      <c r="H2485" t="str">
        <f>_xlfn.XLOOKUP(C2485,customers!$A$2:$A$5902,customers!$G$2:$G$5902,,0)</f>
        <v>East</v>
      </c>
      <c r="I2485" t="str">
        <f>_xlfn.XLOOKUP(C2485,customers!$A$2:$A$5902,customers!$E$2:$E$5902,,0)</f>
        <v>Spencefort</v>
      </c>
      <c r="J2485" t="str">
        <f>INDEX(products!$B$2:$B$5902,MATCH(D2485,products!$A$2:$A$5902,0))</f>
        <v>OffSup</v>
      </c>
      <c r="K2485" t="str">
        <f>INDEX(products!$C$2:$C$5902,MATCH(D2485,products!$A$2:$A$5902,0))</f>
        <v>Fstnrs</v>
      </c>
      <c r="L2485" s="3">
        <f>INDEX(products!$E$2:$E$5902,MATCH(D2485,products!$A$2:$A$5902,0))</f>
        <v>1487.81</v>
      </c>
      <c r="M2485">
        <f>_xlfn.XLOOKUP(D2485,products!$A$2:$A$5902,products!$F$2:$F$5902)</f>
        <v>3</v>
      </c>
      <c r="N2485" s="3">
        <f t="shared" si="38"/>
        <v>495.93666666666667</v>
      </c>
      <c r="O2485" s="3" t="str" cm="1">
        <f t="array" ref="O2485">_xlfn.IFS(J2485="Furn","Furniture",J2485="Tech","Technology",J2485="OffSup","Office Supplies")</f>
        <v>Office Supplies</v>
      </c>
      <c r="P2485" s="3" t="str" cm="1">
        <f t="array" ref="P2485">_xlfn.IFS(K2485="Bkcs","Bookcases",K2485="Phns","Phones",K2485="Acc","Accessories",K2485="Bndrs","Binders",K2485="Fstnrs","Fasteners")</f>
        <v>Fasteners</v>
      </c>
      <c r="Q2485" t="str">
        <f>IF(_xlfn.XLOOKUP(D2485,products!$A$2:$A$5902,products!$H$2:$H$5902,,0)=1,"Yes","No")</f>
        <v>No</v>
      </c>
    </row>
    <row r="2486" spans="1:17" x14ac:dyDescent="0.3">
      <c r="A2486" t="s">
        <v>14741</v>
      </c>
      <c r="B2486" s="4">
        <v>43855</v>
      </c>
      <c r="C2486" t="s">
        <v>14742</v>
      </c>
      <c r="D2486" t="s">
        <v>14744</v>
      </c>
      <c r="E2486" s="1">
        <v>43890</v>
      </c>
      <c r="F2486" t="s">
        <v>74</v>
      </c>
      <c r="G2486" t="str">
        <f>_xlfn.XLOOKUP(C2486,customers!$A$2:$A$5902,customers!$B$2:$B$5902,,0)</f>
        <v>James Robinson</v>
      </c>
      <c r="H2486" t="str">
        <f>_xlfn.XLOOKUP(C2486,customers!$A$2:$A$5902,customers!$G$2:$G$5902,,0)</f>
        <v>West</v>
      </c>
      <c r="I2486" t="str">
        <f>_xlfn.XLOOKUP(C2486,customers!$A$2:$A$5902,customers!$E$2:$E$5902,,0)</f>
        <v>Port David</v>
      </c>
      <c r="J2486" t="str">
        <f>INDEX(products!$B$2:$B$5902,MATCH(D2486,products!$A$2:$A$5902,0))</f>
        <v>Furn</v>
      </c>
      <c r="K2486" t="str">
        <f>INDEX(products!$C$2:$C$5902,MATCH(D2486,products!$A$2:$A$5902,0))</f>
        <v>Phns</v>
      </c>
      <c r="L2486" s="3">
        <f>INDEX(products!$E$2:$E$5902,MATCH(D2486,products!$A$2:$A$5902,0))</f>
        <v>1842.51</v>
      </c>
      <c r="M2486">
        <f>_xlfn.XLOOKUP(D2486,products!$A$2:$A$5902,products!$F$2:$F$5902)</f>
        <v>6</v>
      </c>
      <c r="N2486" s="3">
        <f t="shared" si="38"/>
        <v>307.08499999999998</v>
      </c>
      <c r="O2486" s="3" t="str" cm="1">
        <f t="array" ref="O2486">_xlfn.IFS(J2486="Furn","Furniture",J2486="Tech","Technology",J2486="OffSup","Office Supplies")</f>
        <v>Furniture</v>
      </c>
      <c r="P2486" s="3" t="str" cm="1">
        <f t="array" ref="P2486">_xlfn.IFS(K2486="Bkcs","Bookcases",K2486="Phns","Phones",K2486="Acc","Accessories",K2486="Bndrs","Binders",K2486="Fstnrs","Fasteners")</f>
        <v>Phones</v>
      </c>
      <c r="Q2486" t="str">
        <f>IF(_xlfn.XLOOKUP(D2486,products!$A$2:$A$5902,products!$H$2:$H$5902,,0)=1,"Yes","No")</f>
        <v>Yes</v>
      </c>
    </row>
    <row r="2487" spans="1:17" x14ac:dyDescent="0.3">
      <c r="A2487" t="s">
        <v>14746</v>
      </c>
      <c r="B2487" s="4">
        <v>44227</v>
      </c>
      <c r="C2487" t="s">
        <v>14747</v>
      </c>
      <c r="D2487" t="s">
        <v>14749</v>
      </c>
      <c r="E2487" s="1">
        <v>44265</v>
      </c>
      <c r="F2487" t="s">
        <v>35</v>
      </c>
      <c r="G2487" t="str">
        <f>_xlfn.XLOOKUP(C2487,customers!$A$2:$A$5902,customers!$B$2:$B$5902,,0)</f>
        <v>Connor Wilson</v>
      </c>
      <c r="H2487" t="str">
        <f>_xlfn.XLOOKUP(C2487,customers!$A$2:$A$5902,customers!$G$2:$G$5902,,0)</f>
        <v>South</v>
      </c>
      <c r="I2487" t="str">
        <f>_xlfn.XLOOKUP(C2487,customers!$A$2:$A$5902,customers!$E$2:$E$5902,,0)</f>
        <v>South Charles</v>
      </c>
      <c r="J2487" t="str">
        <f>INDEX(products!$B$2:$B$5902,MATCH(D2487,products!$A$2:$A$5902,0))</f>
        <v>Furn</v>
      </c>
      <c r="K2487" t="str">
        <f>INDEX(products!$C$2:$C$5902,MATCH(D2487,products!$A$2:$A$5902,0))</f>
        <v>Bkcs</v>
      </c>
      <c r="L2487" s="3">
        <f>INDEX(products!$E$2:$E$5902,MATCH(D2487,products!$A$2:$A$5902,0))</f>
        <v>3007.59</v>
      </c>
      <c r="M2487">
        <f>_xlfn.XLOOKUP(D2487,products!$A$2:$A$5902,products!$F$2:$F$5902)</f>
        <v>8</v>
      </c>
      <c r="N2487" s="3">
        <f t="shared" si="38"/>
        <v>375.94875000000002</v>
      </c>
      <c r="O2487" s="3" t="str" cm="1">
        <f t="array" ref="O2487">_xlfn.IFS(J2487="Furn","Furniture",J2487="Tech","Technology",J2487="OffSup","Office Supplies")</f>
        <v>Furniture</v>
      </c>
      <c r="P2487" s="3" t="str" cm="1">
        <f t="array" ref="P2487">_xlfn.IFS(K2487="Bkcs","Bookcases",K2487="Phns","Phones",K2487="Acc","Accessories",K2487="Bndrs","Binders",K2487="Fstnrs","Fasteners")</f>
        <v>Bookcases</v>
      </c>
      <c r="Q2487" t="str">
        <f>IF(_xlfn.XLOOKUP(D2487,products!$A$2:$A$5902,products!$H$2:$H$5902,,0)=1,"Yes","No")</f>
        <v>No</v>
      </c>
    </row>
    <row r="2488" spans="1:17" x14ac:dyDescent="0.3">
      <c r="A2488" t="s">
        <v>14751</v>
      </c>
      <c r="B2488" s="4">
        <v>45030</v>
      </c>
      <c r="C2488" t="s">
        <v>14752</v>
      </c>
      <c r="D2488" t="s">
        <v>14755</v>
      </c>
      <c r="E2488" s="1">
        <v>45286</v>
      </c>
      <c r="F2488" t="s">
        <v>74</v>
      </c>
      <c r="G2488" t="str">
        <f>_xlfn.XLOOKUP(C2488,customers!$A$2:$A$5902,customers!$B$2:$B$5902,,0)</f>
        <v>Jon Cannon</v>
      </c>
      <c r="H2488" t="str">
        <f>_xlfn.XLOOKUP(C2488,customers!$A$2:$A$5902,customers!$G$2:$G$5902,,0)</f>
        <v>North</v>
      </c>
      <c r="I2488" t="str">
        <f>_xlfn.XLOOKUP(C2488,customers!$A$2:$A$5902,customers!$E$2:$E$5902,,0)</f>
        <v>West Joel</v>
      </c>
      <c r="J2488" t="str">
        <f>INDEX(products!$B$2:$B$5902,MATCH(D2488,products!$A$2:$A$5902,0))</f>
        <v>Furn</v>
      </c>
      <c r="K2488" t="str">
        <f>INDEX(products!$C$2:$C$5902,MATCH(D2488,products!$A$2:$A$5902,0))</f>
        <v>Bkcs</v>
      </c>
      <c r="L2488" s="3">
        <f>INDEX(products!$E$2:$E$5902,MATCH(D2488,products!$A$2:$A$5902,0))</f>
        <v>1849.42</v>
      </c>
      <c r="M2488">
        <f>_xlfn.XLOOKUP(D2488,products!$A$2:$A$5902,products!$F$2:$F$5902)</f>
        <v>5</v>
      </c>
      <c r="N2488" s="3">
        <f t="shared" si="38"/>
        <v>369.88400000000001</v>
      </c>
      <c r="O2488" s="3" t="str" cm="1">
        <f t="array" ref="O2488">_xlfn.IFS(J2488="Furn","Furniture",J2488="Tech","Technology",J2488="OffSup","Office Supplies")</f>
        <v>Furniture</v>
      </c>
      <c r="P2488" s="3" t="str" cm="1">
        <f t="array" ref="P2488">_xlfn.IFS(K2488="Bkcs","Bookcases",K2488="Phns","Phones",K2488="Acc","Accessories",K2488="Bndrs","Binders",K2488="Fstnrs","Fasteners")</f>
        <v>Bookcases</v>
      </c>
      <c r="Q2488" t="str">
        <f>IF(_xlfn.XLOOKUP(D2488,products!$A$2:$A$5902,products!$H$2:$H$5902,,0)=1,"Yes","No")</f>
        <v>No</v>
      </c>
    </row>
    <row r="2489" spans="1:17" x14ac:dyDescent="0.3">
      <c r="A2489" t="s">
        <v>14757</v>
      </c>
      <c r="B2489" s="4">
        <v>44517</v>
      </c>
      <c r="C2489" t="s">
        <v>14758</v>
      </c>
      <c r="D2489" t="s">
        <v>14761</v>
      </c>
      <c r="E2489" s="1">
        <v>44754</v>
      </c>
      <c r="F2489" t="s">
        <v>74</v>
      </c>
      <c r="G2489" t="str">
        <f>_xlfn.XLOOKUP(C2489,customers!$A$2:$A$5902,customers!$B$2:$B$5902,,0)</f>
        <v>Garrett Little</v>
      </c>
      <c r="H2489" t="str">
        <f>_xlfn.XLOOKUP(C2489,customers!$A$2:$A$5902,customers!$G$2:$G$5902,,0)</f>
        <v>North</v>
      </c>
      <c r="I2489" t="str">
        <f>_xlfn.XLOOKUP(C2489,customers!$A$2:$A$5902,customers!$E$2:$E$5902,,0)</f>
        <v>South Sarastad</v>
      </c>
      <c r="J2489" t="str">
        <f>INDEX(products!$B$2:$B$5902,MATCH(D2489,products!$A$2:$A$5902,0))</f>
        <v>Tech</v>
      </c>
      <c r="K2489" t="str">
        <f>INDEX(products!$C$2:$C$5902,MATCH(D2489,products!$A$2:$A$5902,0))</f>
        <v>Fstnrs</v>
      </c>
      <c r="L2489" s="3">
        <f>INDEX(products!$E$2:$E$5902,MATCH(D2489,products!$A$2:$A$5902,0))</f>
        <v>2218.91</v>
      </c>
      <c r="M2489">
        <f>_xlfn.XLOOKUP(D2489,products!$A$2:$A$5902,products!$F$2:$F$5902)</f>
        <v>5</v>
      </c>
      <c r="N2489" s="3">
        <f t="shared" si="38"/>
        <v>443.78199999999998</v>
      </c>
      <c r="O2489" s="3" t="str" cm="1">
        <f t="array" ref="O2489">_xlfn.IFS(J2489="Furn","Furniture",J2489="Tech","Technology",J2489="OffSup","Office Supplies")</f>
        <v>Technology</v>
      </c>
      <c r="P2489" s="3" t="str" cm="1">
        <f t="array" ref="P2489">_xlfn.IFS(K2489="Bkcs","Bookcases",K2489="Phns","Phones",K2489="Acc","Accessories",K2489="Bndrs","Binders",K2489="Fstnrs","Fasteners")</f>
        <v>Fasteners</v>
      </c>
      <c r="Q2489" t="str">
        <f>IF(_xlfn.XLOOKUP(D2489,products!$A$2:$A$5902,products!$H$2:$H$5902,,0)=1,"Yes","No")</f>
        <v>Yes</v>
      </c>
    </row>
    <row r="2490" spans="1:17" x14ac:dyDescent="0.3">
      <c r="A2490" t="s">
        <v>14763</v>
      </c>
      <c r="B2490" s="4">
        <v>44775</v>
      </c>
      <c r="C2490" t="s">
        <v>14764</v>
      </c>
      <c r="D2490" t="s">
        <v>14767</v>
      </c>
      <c r="E2490" s="1">
        <v>44979</v>
      </c>
      <c r="F2490" t="s">
        <v>35</v>
      </c>
      <c r="G2490" t="str">
        <f>_xlfn.XLOOKUP(C2490,customers!$A$2:$A$5902,customers!$B$2:$B$5902,,0)</f>
        <v>Gabriel Michael</v>
      </c>
      <c r="H2490" t="str">
        <f>_xlfn.XLOOKUP(C2490,customers!$A$2:$A$5902,customers!$G$2:$G$5902,,0)</f>
        <v>West</v>
      </c>
      <c r="I2490" t="str">
        <f>_xlfn.XLOOKUP(C2490,customers!$A$2:$A$5902,customers!$E$2:$E$5902,,0)</f>
        <v>Kimberlyport</v>
      </c>
      <c r="J2490" t="str">
        <f>INDEX(products!$B$2:$B$5902,MATCH(D2490,products!$A$2:$A$5902,0))</f>
        <v>Furn</v>
      </c>
      <c r="K2490" t="str">
        <f>INDEX(products!$C$2:$C$5902,MATCH(D2490,products!$A$2:$A$5902,0))</f>
        <v>Acc</v>
      </c>
      <c r="L2490" s="3">
        <f>INDEX(products!$E$2:$E$5902,MATCH(D2490,products!$A$2:$A$5902,0))</f>
        <v>4934.3500000000004</v>
      </c>
      <c r="M2490">
        <f>_xlfn.XLOOKUP(D2490,products!$A$2:$A$5902,products!$F$2:$F$5902)</f>
        <v>10</v>
      </c>
      <c r="N2490" s="3">
        <f t="shared" si="38"/>
        <v>493.43500000000006</v>
      </c>
      <c r="O2490" s="3" t="str" cm="1">
        <f t="array" ref="O2490">_xlfn.IFS(J2490="Furn","Furniture",J2490="Tech","Technology",J2490="OffSup","Office Supplies")</f>
        <v>Furniture</v>
      </c>
      <c r="P2490" s="3" t="str" cm="1">
        <f t="array" ref="P2490">_xlfn.IFS(K2490="Bkcs","Bookcases",K2490="Phns","Phones",K2490="Acc","Accessories",K2490="Bndrs","Binders",K2490="Fstnrs","Fasteners")</f>
        <v>Accessories</v>
      </c>
      <c r="Q2490" t="str">
        <f>IF(_xlfn.XLOOKUP(D2490,products!$A$2:$A$5902,products!$H$2:$H$5902,,0)=1,"Yes","No")</f>
        <v>Yes</v>
      </c>
    </row>
    <row r="2491" spans="1:17" x14ac:dyDescent="0.3">
      <c r="A2491" t="s">
        <v>14769</v>
      </c>
      <c r="B2491" s="4">
        <v>44477</v>
      </c>
      <c r="C2491" t="s">
        <v>14770</v>
      </c>
      <c r="D2491" t="s">
        <v>14773</v>
      </c>
      <c r="E2491" s="1">
        <v>44767</v>
      </c>
      <c r="F2491" t="s">
        <v>74</v>
      </c>
      <c r="G2491" t="str">
        <f>_xlfn.XLOOKUP(C2491,customers!$A$2:$A$5902,customers!$B$2:$B$5902,,0)</f>
        <v>Bryan Juarez</v>
      </c>
      <c r="H2491" t="str">
        <f>_xlfn.XLOOKUP(C2491,customers!$A$2:$A$5902,customers!$G$2:$G$5902,,0)</f>
        <v>West</v>
      </c>
      <c r="I2491" t="str">
        <f>_xlfn.XLOOKUP(C2491,customers!$A$2:$A$5902,customers!$E$2:$E$5902,,0)</f>
        <v>Port Bonnie</v>
      </c>
      <c r="J2491" t="str">
        <f>INDEX(products!$B$2:$B$5902,MATCH(D2491,products!$A$2:$A$5902,0))</f>
        <v>OffSup</v>
      </c>
      <c r="K2491" t="str">
        <f>INDEX(products!$C$2:$C$5902,MATCH(D2491,products!$A$2:$A$5902,0))</f>
        <v>Phns</v>
      </c>
      <c r="L2491" s="3">
        <f>INDEX(products!$E$2:$E$5902,MATCH(D2491,products!$A$2:$A$5902,0))</f>
        <v>1172.71</v>
      </c>
      <c r="M2491">
        <f>_xlfn.XLOOKUP(D2491,products!$A$2:$A$5902,products!$F$2:$F$5902)</f>
        <v>1</v>
      </c>
      <c r="N2491" s="3">
        <f t="shared" si="38"/>
        <v>1172.71</v>
      </c>
      <c r="O2491" s="3" t="str" cm="1">
        <f t="array" ref="O2491">_xlfn.IFS(J2491="Furn","Furniture",J2491="Tech","Technology",J2491="OffSup","Office Supplies")</f>
        <v>Office Supplies</v>
      </c>
      <c r="P2491" s="3" t="str" cm="1">
        <f t="array" ref="P2491">_xlfn.IFS(K2491="Bkcs","Bookcases",K2491="Phns","Phones",K2491="Acc","Accessories",K2491="Bndrs","Binders",K2491="Fstnrs","Fasteners")</f>
        <v>Phones</v>
      </c>
      <c r="Q2491" t="str">
        <f>IF(_xlfn.XLOOKUP(D2491,products!$A$2:$A$5902,products!$H$2:$H$5902,,0)=1,"Yes","No")</f>
        <v>No</v>
      </c>
    </row>
    <row r="2492" spans="1:17" x14ac:dyDescent="0.3">
      <c r="A2492" t="s">
        <v>14775</v>
      </c>
      <c r="B2492" s="4">
        <v>44341</v>
      </c>
      <c r="C2492" t="s">
        <v>14776</v>
      </c>
      <c r="D2492" t="s">
        <v>14778</v>
      </c>
      <c r="E2492" s="1">
        <v>44392</v>
      </c>
      <c r="F2492" t="s">
        <v>21</v>
      </c>
      <c r="G2492" t="str">
        <f>_xlfn.XLOOKUP(C2492,customers!$A$2:$A$5902,customers!$B$2:$B$5902,,0)</f>
        <v>Kevin Roberson</v>
      </c>
      <c r="H2492" t="str">
        <f>_xlfn.XLOOKUP(C2492,customers!$A$2:$A$5902,customers!$G$2:$G$5902,,0)</f>
        <v>South</v>
      </c>
      <c r="I2492" t="str">
        <f>_xlfn.XLOOKUP(C2492,customers!$A$2:$A$5902,customers!$E$2:$E$5902,,0)</f>
        <v>Kimberlyburgh</v>
      </c>
      <c r="J2492" t="str">
        <f>INDEX(products!$B$2:$B$5902,MATCH(D2492,products!$A$2:$A$5902,0))</f>
        <v>Tech</v>
      </c>
      <c r="K2492" t="str">
        <f>INDEX(products!$C$2:$C$5902,MATCH(D2492,products!$A$2:$A$5902,0))</f>
        <v>Phns</v>
      </c>
      <c r="L2492" s="3">
        <f>INDEX(products!$E$2:$E$5902,MATCH(D2492,products!$A$2:$A$5902,0))</f>
        <v>2544.7600000000002</v>
      </c>
      <c r="M2492">
        <f>_xlfn.XLOOKUP(D2492,products!$A$2:$A$5902,products!$F$2:$F$5902)</f>
        <v>10</v>
      </c>
      <c r="N2492" s="3">
        <f t="shared" si="38"/>
        <v>254.47600000000003</v>
      </c>
      <c r="O2492" s="3" t="str" cm="1">
        <f t="array" ref="O2492">_xlfn.IFS(J2492="Furn","Furniture",J2492="Tech","Technology",J2492="OffSup","Office Supplies")</f>
        <v>Technology</v>
      </c>
      <c r="P2492" s="3" t="str" cm="1">
        <f t="array" ref="P2492">_xlfn.IFS(K2492="Bkcs","Bookcases",K2492="Phns","Phones",K2492="Acc","Accessories",K2492="Bndrs","Binders",K2492="Fstnrs","Fasteners")</f>
        <v>Phones</v>
      </c>
      <c r="Q2492" t="str">
        <f>IF(_xlfn.XLOOKUP(D2492,products!$A$2:$A$5902,products!$H$2:$H$5902,,0)=1,"Yes","No")</f>
        <v>Yes</v>
      </c>
    </row>
    <row r="2493" spans="1:17" x14ac:dyDescent="0.3">
      <c r="A2493" t="s">
        <v>14780</v>
      </c>
      <c r="B2493" s="4">
        <v>45220</v>
      </c>
      <c r="C2493" t="s">
        <v>14781</v>
      </c>
      <c r="D2493" t="s">
        <v>14784</v>
      </c>
      <c r="E2493" s="1">
        <v>45333</v>
      </c>
      <c r="F2493" t="s">
        <v>21</v>
      </c>
      <c r="G2493" t="str">
        <f>_xlfn.XLOOKUP(C2493,customers!$A$2:$A$5902,customers!$B$2:$B$5902,,0)</f>
        <v>Jaime Doyle</v>
      </c>
      <c r="H2493" t="str">
        <f>_xlfn.XLOOKUP(C2493,customers!$A$2:$A$5902,customers!$G$2:$G$5902,,0)</f>
        <v>West</v>
      </c>
      <c r="I2493" t="str">
        <f>_xlfn.XLOOKUP(C2493,customers!$A$2:$A$5902,customers!$E$2:$E$5902,,0)</f>
        <v>South Kristen</v>
      </c>
      <c r="J2493" t="str">
        <f>INDEX(products!$B$2:$B$5902,MATCH(D2493,products!$A$2:$A$5902,0))</f>
        <v>Furn</v>
      </c>
      <c r="K2493" t="str">
        <f>INDEX(products!$C$2:$C$5902,MATCH(D2493,products!$A$2:$A$5902,0))</f>
        <v>Fstnrs</v>
      </c>
      <c r="L2493" s="3">
        <f>INDEX(products!$E$2:$E$5902,MATCH(D2493,products!$A$2:$A$5902,0))</f>
        <v>2014.64</v>
      </c>
      <c r="M2493">
        <f>_xlfn.XLOOKUP(D2493,products!$A$2:$A$5902,products!$F$2:$F$5902)</f>
        <v>4</v>
      </c>
      <c r="N2493" s="3">
        <f t="shared" si="38"/>
        <v>503.66</v>
      </c>
      <c r="O2493" s="3" t="str" cm="1">
        <f t="array" ref="O2493">_xlfn.IFS(J2493="Furn","Furniture",J2493="Tech","Technology",J2493="OffSup","Office Supplies")</f>
        <v>Furniture</v>
      </c>
      <c r="P2493" s="3" t="str" cm="1">
        <f t="array" ref="P2493">_xlfn.IFS(K2493="Bkcs","Bookcases",K2493="Phns","Phones",K2493="Acc","Accessories",K2493="Bndrs","Binders",K2493="Fstnrs","Fasteners")</f>
        <v>Fasteners</v>
      </c>
      <c r="Q2493" t="str">
        <f>IF(_xlfn.XLOOKUP(D2493,products!$A$2:$A$5902,products!$H$2:$H$5902,,0)=1,"Yes","No")</f>
        <v>No</v>
      </c>
    </row>
    <row r="2494" spans="1:17" x14ac:dyDescent="0.3">
      <c r="A2494" t="s">
        <v>14786</v>
      </c>
      <c r="B2494" s="4">
        <v>45338</v>
      </c>
      <c r="C2494" t="s">
        <v>14787</v>
      </c>
      <c r="D2494" t="s">
        <v>14790</v>
      </c>
      <c r="E2494" s="1">
        <v>45418</v>
      </c>
      <c r="F2494" t="s">
        <v>35</v>
      </c>
      <c r="G2494" t="str">
        <f>_xlfn.XLOOKUP(C2494,customers!$A$2:$A$5902,customers!$B$2:$B$5902,,0)</f>
        <v>Daniel Cunningham</v>
      </c>
      <c r="H2494" t="str">
        <f>_xlfn.XLOOKUP(C2494,customers!$A$2:$A$5902,customers!$G$2:$G$5902,,0)</f>
        <v>West</v>
      </c>
      <c r="I2494" t="str">
        <f>_xlfn.XLOOKUP(C2494,customers!$A$2:$A$5902,customers!$E$2:$E$5902,,0)</f>
        <v>New Erika</v>
      </c>
      <c r="J2494" t="str">
        <f>INDEX(products!$B$2:$B$5902,MATCH(D2494,products!$A$2:$A$5902,0))</f>
        <v>Tech</v>
      </c>
      <c r="K2494" t="str">
        <f>INDEX(products!$C$2:$C$5902,MATCH(D2494,products!$A$2:$A$5902,0))</f>
        <v>Phns</v>
      </c>
      <c r="L2494" s="3">
        <f>INDEX(products!$E$2:$E$5902,MATCH(D2494,products!$A$2:$A$5902,0))</f>
        <v>3882.76</v>
      </c>
      <c r="M2494">
        <f>_xlfn.XLOOKUP(D2494,products!$A$2:$A$5902,products!$F$2:$F$5902)</f>
        <v>4</v>
      </c>
      <c r="N2494" s="3">
        <f t="shared" si="38"/>
        <v>970.69</v>
      </c>
      <c r="O2494" s="3" t="str" cm="1">
        <f t="array" ref="O2494">_xlfn.IFS(J2494="Furn","Furniture",J2494="Tech","Technology",J2494="OffSup","Office Supplies")</f>
        <v>Technology</v>
      </c>
      <c r="P2494" s="3" t="str" cm="1">
        <f t="array" ref="P2494">_xlfn.IFS(K2494="Bkcs","Bookcases",K2494="Phns","Phones",K2494="Acc","Accessories",K2494="Bndrs","Binders",K2494="Fstnrs","Fasteners")</f>
        <v>Phones</v>
      </c>
      <c r="Q2494" t="str">
        <f>IF(_xlfn.XLOOKUP(D2494,products!$A$2:$A$5902,products!$H$2:$H$5902,,0)=1,"Yes","No")</f>
        <v>Yes</v>
      </c>
    </row>
    <row r="2495" spans="1:17" x14ac:dyDescent="0.3">
      <c r="A2495" t="s">
        <v>14792</v>
      </c>
      <c r="B2495" s="4">
        <v>44469</v>
      </c>
      <c r="C2495" t="s">
        <v>14793</v>
      </c>
      <c r="D2495" t="s">
        <v>14796</v>
      </c>
      <c r="E2495" s="1">
        <v>44665</v>
      </c>
      <c r="F2495" t="s">
        <v>35</v>
      </c>
      <c r="G2495" t="str">
        <f>_xlfn.XLOOKUP(C2495,customers!$A$2:$A$5902,customers!$B$2:$B$5902,,0)</f>
        <v>Matthew Bishop</v>
      </c>
      <c r="H2495" t="str">
        <f>_xlfn.XLOOKUP(C2495,customers!$A$2:$A$5902,customers!$G$2:$G$5902,,0)</f>
        <v>West</v>
      </c>
      <c r="I2495" t="str">
        <f>_xlfn.XLOOKUP(C2495,customers!$A$2:$A$5902,customers!$E$2:$E$5902,,0)</f>
        <v>New Shawn</v>
      </c>
      <c r="J2495" t="str">
        <f>INDEX(products!$B$2:$B$5902,MATCH(D2495,products!$A$2:$A$5902,0))</f>
        <v>OffSup</v>
      </c>
      <c r="K2495" t="str">
        <f>INDEX(products!$C$2:$C$5902,MATCH(D2495,products!$A$2:$A$5902,0))</f>
        <v>Phns</v>
      </c>
      <c r="L2495" s="3">
        <f>INDEX(products!$E$2:$E$5902,MATCH(D2495,products!$A$2:$A$5902,0))</f>
        <v>1372.08</v>
      </c>
      <c r="M2495">
        <f>_xlfn.XLOOKUP(D2495,products!$A$2:$A$5902,products!$F$2:$F$5902)</f>
        <v>10</v>
      </c>
      <c r="N2495" s="3">
        <f t="shared" si="38"/>
        <v>137.208</v>
      </c>
      <c r="O2495" s="3" t="str" cm="1">
        <f t="array" ref="O2495">_xlfn.IFS(J2495="Furn","Furniture",J2495="Tech","Technology",J2495="OffSup","Office Supplies")</f>
        <v>Office Supplies</v>
      </c>
      <c r="P2495" s="3" t="str" cm="1">
        <f t="array" ref="P2495">_xlfn.IFS(K2495="Bkcs","Bookcases",K2495="Phns","Phones",K2495="Acc","Accessories",K2495="Bndrs","Binders",K2495="Fstnrs","Fasteners")</f>
        <v>Phones</v>
      </c>
      <c r="Q2495" t="str">
        <f>IF(_xlfn.XLOOKUP(D2495,products!$A$2:$A$5902,products!$H$2:$H$5902,,0)=1,"Yes","No")</f>
        <v>Yes</v>
      </c>
    </row>
    <row r="2496" spans="1:17" x14ac:dyDescent="0.3">
      <c r="A2496" t="s">
        <v>14798</v>
      </c>
      <c r="B2496" s="4">
        <v>45054</v>
      </c>
      <c r="C2496" t="s">
        <v>14799</v>
      </c>
      <c r="D2496" t="s">
        <v>14802</v>
      </c>
      <c r="E2496" s="1">
        <v>45232</v>
      </c>
      <c r="F2496" t="s">
        <v>74</v>
      </c>
      <c r="G2496" t="str">
        <f>_xlfn.XLOOKUP(C2496,customers!$A$2:$A$5902,customers!$B$2:$B$5902,,0)</f>
        <v>Yvonne Wilkerson</v>
      </c>
      <c r="H2496" t="str">
        <f>_xlfn.XLOOKUP(C2496,customers!$A$2:$A$5902,customers!$G$2:$G$5902,,0)</f>
        <v>North</v>
      </c>
      <c r="I2496" t="str">
        <f>_xlfn.XLOOKUP(C2496,customers!$A$2:$A$5902,customers!$E$2:$E$5902,,0)</f>
        <v>Bakerbury</v>
      </c>
      <c r="J2496" t="str">
        <f>INDEX(products!$B$2:$B$5902,MATCH(D2496,products!$A$2:$A$5902,0))</f>
        <v>Tech</v>
      </c>
      <c r="K2496" t="str">
        <f>INDEX(products!$C$2:$C$5902,MATCH(D2496,products!$A$2:$A$5902,0))</f>
        <v>Phns</v>
      </c>
      <c r="L2496" s="3">
        <f>INDEX(products!$E$2:$E$5902,MATCH(D2496,products!$A$2:$A$5902,0))</f>
        <v>4616.99</v>
      </c>
      <c r="M2496">
        <f>_xlfn.XLOOKUP(D2496,products!$A$2:$A$5902,products!$F$2:$F$5902)</f>
        <v>4</v>
      </c>
      <c r="N2496" s="3">
        <f t="shared" si="38"/>
        <v>1154.2474999999999</v>
      </c>
      <c r="O2496" s="3" t="str" cm="1">
        <f t="array" ref="O2496">_xlfn.IFS(J2496="Furn","Furniture",J2496="Tech","Technology",J2496="OffSup","Office Supplies")</f>
        <v>Technology</v>
      </c>
      <c r="P2496" s="3" t="str" cm="1">
        <f t="array" ref="P2496">_xlfn.IFS(K2496="Bkcs","Bookcases",K2496="Phns","Phones",K2496="Acc","Accessories",K2496="Bndrs","Binders",K2496="Fstnrs","Fasteners")</f>
        <v>Phones</v>
      </c>
      <c r="Q2496" t="str">
        <f>IF(_xlfn.XLOOKUP(D2496,products!$A$2:$A$5902,products!$H$2:$H$5902,,0)=1,"Yes","No")</f>
        <v>Yes</v>
      </c>
    </row>
    <row r="2497" spans="1:17" x14ac:dyDescent="0.3">
      <c r="A2497" t="s">
        <v>14804</v>
      </c>
      <c r="B2497" s="4">
        <v>44176</v>
      </c>
      <c r="C2497" t="s">
        <v>14805</v>
      </c>
      <c r="D2497" t="s">
        <v>14808</v>
      </c>
      <c r="E2497" s="1">
        <v>44446</v>
      </c>
      <c r="F2497" t="s">
        <v>74</v>
      </c>
      <c r="G2497" t="str">
        <f>_xlfn.XLOOKUP(C2497,customers!$A$2:$A$5902,customers!$B$2:$B$5902,,0)</f>
        <v>Stephanie Tran</v>
      </c>
      <c r="H2497" t="str">
        <f>_xlfn.XLOOKUP(C2497,customers!$A$2:$A$5902,customers!$G$2:$G$5902,,0)</f>
        <v>East</v>
      </c>
      <c r="I2497" t="str">
        <f>_xlfn.XLOOKUP(C2497,customers!$A$2:$A$5902,customers!$E$2:$E$5902,,0)</f>
        <v>New Chad</v>
      </c>
      <c r="J2497" t="str">
        <f>INDEX(products!$B$2:$B$5902,MATCH(D2497,products!$A$2:$A$5902,0))</f>
        <v>Furn</v>
      </c>
      <c r="K2497" t="str">
        <f>INDEX(products!$C$2:$C$5902,MATCH(D2497,products!$A$2:$A$5902,0))</f>
        <v>Bkcs</v>
      </c>
      <c r="L2497" s="3">
        <f>INDEX(products!$E$2:$E$5902,MATCH(D2497,products!$A$2:$A$5902,0))</f>
        <v>624.36</v>
      </c>
      <c r="M2497">
        <f>_xlfn.XLOOKUP(D2497,products!$A$2:$A$5902,products!$F$2:$F$5902)</f>
        <v>9</v>
      </c>
      <c r="N2497" s="3">
        <f t="shared" si="38"/>
        <v>69.373333333333335</v>
      </c>
      <c r="O2497" s="3" t="str" cm="1">
        <f t="array" ref="O2497">_xlfn.IFS(J2497="Furn","Furniture",J2497="Tech","Technology",J2497="OffSup","Office Supplies")</f>
        <v>Furniture</v>
      </c>
      <c r="P2497" s="3" t="str" cm="1">
        <f t="array" ref="P2497">_xlfn.IFS(K2497="Bkcs","Bookcases",K2497="Phns","Phones",K2497="Acc","Accessories",K2497="Bndrs","Binders",K2497="Fstnrs","Fasteners")</f>
        <v>Bookcases</v>
      </c>
      <c r="Q2497" t="str">
        <f>IF(_xlfn.XLOOKUP(D2497,products!$A$2:$A$5902,products!$H$2:$H$5902,,0)=1,"Yes","No")</f>
        <v>Yes</v>
      </c>
    </row>
    <row r="2498" spans="1:17" x14ac:dyDescent="0.3">
      <c r="A2498" t="s">
        <v>14810</v>
      </c>
      <c r="B2498" s="4">
        <v>44445</v>
      </c>
      <c r="C2498" t="s">
        <v>14811</v>
      </c>
      <c r="D2498" t="s">
        <v>14814</v>
      </c>
      <c r="E2498" s="1">
        <v>44463</v>
      </c>
      <c r="F2498" t="s">
        <v>21</v>
      </c>
      <c r="G2498" t="str">
        <f>_xlfn.XLOOKUP(C2498,customers!$A$2:$A$5902,customers!$B$2:$B$5902,,0)</f>
        <v>Deanna Graham</v>
      </c>
      <c r="H2498" t="str">
        <f>_xlfn.XLOOKUP(C2498,customers!$A$2:$A$5902,customers!$G$2:$G$5902,,0)</f>
        <v>South</v>
      </c>
      <c r="I2498" t="str">
        <f>_xlfn.XLOOKUP(C2498,customers!$A$2:$A$5902,customers!$E$2:$E$5902,,0)</f>
        <v>Goodton</v>
      </c>
      <c r="J2498" t="str">
        <f>INDEX(products!$B$2:$B$5902,MATCH(D2498,products!$A$2:$A$5902,0))</f>
        <v>Tech</v>
      </c>
      <c r="K2498" t="str">
        <f>INDEX(products!$C$2:$C$5902,MATCH(D2498,products!$A$2:$A$5902,0))</f>
        <v>Phns</v>
      </c>
      <c r="L2498" s="3">
        <f>INDEX(products!$E$2:$E$5902,MATCH(D2498,products!$A$2:$A$5902,0))</f>
        <v>3295.86</v>
      </c>
      <c r="M2498">
        <f>_xlfn.XLOOKUP(D2498,products!$A$2:$A$5902,products!$F$2:$F$5902)</f>
        <v>7</v>
      </c>
      <c r="N2498" s="3">
        <f t="shared" si="38"/>
        <v>470.83714285714285</v>
      </c>
      <c r="O2498" s="3" t="str" cm="1">
        <f t="array" ref="O2498">_xlfn.IFS(J2498="Furn","Furniture",J2498="Tech","Technology",J2498="OffSup","Office Supplies")</f>
        <v>Technology</v>
      </c>
      <c r="P2498" s="3" t="str" cm="1">
        <f t="array" ref="P2498">_xlfn.IFS(K2498="Bkcs","Bookcases",K2498="Phns","Phones",K2498="Acc","Accessories",K2498="Bndrs","Binders",K2498="Fstnrs","Fasteners")</f>
        <v>Phones</v>
      </c>
      <c r="Q2498" t="str">
        <f>IF(_xlfn.XLOOKUP(D2498,products!$A$2:$A$5902,products!$H$2:$H$5902,,0)=1,"Yes","No")</f>
        <v>Yes</v>
      </c>
    </row>
    <row r="2499" spans="1:17" x14ac:dyDescent="0.3">
      <c r="A2499" t="s">
        <v>14816</v>
      </c>
      <c r="B2499" s="4">
        <v>44851</v>
      </c>
      <c r="C2499" t="s">
        <v>14817</v>
      </c>
      <c r="D2499" t="s">
        <v>14819</v>
      </c>
      <c r="E2499" s="1">
        <v>45144</v>
      </c>
      <c r="F2499" t="s">
        <v>21</v>
      </c>
      <c r="G2499" t="str">
        <f>_xlfn.XLOOKUP(C2499,customers!$A$2:$A$5902,customers!$B$2:$B$5902,,0)</f>
        <v>Jason Castillo</v>
      </c>
      <c r="H2499" t="str">
        <f>_xlfn.XLOOKUP(C2499,customers!$A$2:$A$5902,customers!$G$2:$G$5902,,0)</f>
        <v>West</v>
      </c>
      <c r="I2499" t="str">
        <f>_xlfn.XLOOKUP(C2499,customers!$A$2:$A$5902,customers!$E$2:$E$5902,,0)</f>
        <v>Cindyhaven</v>
      </c>
      <c r="J2499" t="str">
        <f>INDEX(products!$B$2:$B$5902,MATCH(D2499,products!$A$2:$A$5902,0))</f>
        <v>Tech</v>
      </c>
      <c r="K2499" t="str">
        <f>INDEX(products!$C$2:$C$5902,MATCH(D2499,products!$A$2:$A$5902,0))</f>
        <v>Fstnrs</v>
      </c>
      <c r="L2499" s="3">
        <f>INDEX(products!$E$2:$E$5902,MATCH(D2499,products!$A$2:$A$5902,0))</f>
        <v>3802.12</v>
      </c>
      <c r="M2499">
        <f>_xlfn.XLOOKUP(D2499,products!$A$2:$A$5902,products!$F$2:$F$5902)</f>
        <v>2</v>
      </c>
      <c r="N2499" s="3">
        <f t="shared" ref="N2499:N2562" si="39">L2499/M2499</f>
        <v>1901.06</v>
      </c>
      <c r="O2499" s="3" t="str" cm="1">
        <f t="array" ref="O2499">_xlfn.IFS(J2499="Furn","Furniture",J2499="Tech","Technology",J2499="OffSup","Office Supplies")</f>
        <v>Technology</v>
      </c>
      <c r="P2499" s="3" t="str" cm="1">
        <f t="array" ref="P2499">_xlfn.IFS(K2499="Bkcs","Bookcases",K2499="Phns","Phones",K2499="Acc","Accessories",K2499="Bndrs","Binders",K2499="Fstnrs","Fasteners")</f>
        <v>Fasteners</v>
      </c>
      <c r="Q2499" t="str">
        <f>IF(_xlfn.XLOOKUP(D2499,products!$A$2:$A$5902,products!$H$2:$H$5902,,0)=1,"Yes","No")</f>
        <v>Yes</v>
      </c>
    </row>
    <row r="2500" spans="1:17" x14ac:dyDescent="0.3">
      <c r="A2500" t="s">
        <v>14821</v>
      </c>
      <c r="B2500" s="4">
        <v>44425</v>
      </c>
      <c r="C2500" t="s">
        <v>14822</v>
      </c>
      <c r="D2500" t="s">
        <v>14825</v>
      </c>
      <c r="E2500" s="1">
        <v>44539</v>
      </c>
      <c r="F2500" t="s">
        <v>35</v>
      </c>
      <c r="G2500" t="str">
        <f>_xlfn.XLOOKUP(C2500,customers!$A$2:$A$5902,customers!$B$2:$B$5902,,0)</f>
        <v>Eric Wade</v>
      </c>
      <c r="H2500" t="str">
        <f>_xlfn.XLOOKUP(C2500,customers!$A$2:$A$5902,customers!$G$2:$G$5902,,0)</f>
        <v>West</v>
      </c>
      <c r="I2500" t="str">
        <f>_xlfn.XLOOKUP(C2500,customers!$A$2:$A$5902,customers!$E$2:$E$5902,,0)</f>
        <v>West Morgan</v>
      </c>
      <c r="J2500" t="str">
        <f>INDEX(products!$B$2:$B$5902,MATCH(D2500,products!$A$2:$A$5902,0))</f>
        <v>Furn</v>
      </c>
      <c r="K2500" t="str">
        <f>INDEX(products!$C$2:$C$5902,MATCH(D2500,products!$A$2:$A$5902,0))</f>
        <v>Bndrs</v>
      </c>
      <c r="L2500" s="3">
        <f>INDEX(products!$E$2:$E$5902,MATCH(D2500,products!$A$2:$A$5902,0))</f>
        <v>2991.79</v>
      </c>
      <c r="M2500">
        <f>_xlfn.XLOOKUP(D2500,products!$A$2:$A$5902,products!$F$2:$F$5902)</f>
        <v>5</v>
      </c>
      <c r="N2500" s="3">
        <f t="shared" si="39"/>
        <v>598.35799999999995</v>
      </c>
      <c r="O2500" s="3" t="str" cm="1">
        <f t="array" ref="O2500">_xlfn.IFS(J2500="Furn","Furniture",J2500="Tech","Technology",J2500="OffSup","Office Supplies")</f>
        <v>Furniture</v>
      </c>
      <c r="P2500" s="3" t="str" cm="1">
        <f t="array" ref="P2500">_xlfn.IFS(K2500="Bkcs","Bookcases",K2500="Phns","Phones",K2500="Acc","Accessories",K2500="Bndrs","Binders",K2500="Fstnrs","Fasteners")</f>
        <v>Binders</v>
      </c>
      <c r="Q2500" t="str">
        <f>IF(_xlfn.XLOOKUP(D2500,products!$A$2:$A$5902,products!$H$2:$H$5902,,0)=1,"Yes","No")</f>
        <v>Yes</v>
      </c>
    </row>
    <row r="2501" spans="1:17" x14ac:dyDescent="0.3">
      <c r="A2501" t="s">
        <v>14827</v>
      </c>
      <c r="B2501" s="4">
        <v>45195</v>
      </c>
      <c r="C2501" t="s">
        <v>14828</v>
      </c>
      <c r="D2501" t="s">
        <v>14830</v>
      </c>
      <c r="E2501" s="1">
        <v>45433</v>
      </c>
      <c r="F2501" t="s">
        <v>35</v>
      </c>
      <c r="G2501" t="str">
        <f>_xlfn.XLOOKUP(C2501,customers!$A$2:$A$5902,customers!$B$2:$B$5902,,0)</f>
        <v>Scott Carlson</v>
      </c>
      <c r="H2501" t="str">
        <f>_xlfn.XLOOKUP(C2501,customers!$A$2:$A$5902,customers!$G$2:$G$5902,,0)</f>
        <v>North</v>
      </c>
      <c r="I2501" t="str">
        <f>_xlfn.XLOOKUP(C2501,customers!$A$2:$A$5902,customers!$E$2:$E$5902,,0)</f>
        <v>Jonesstad</v>
      </c>
      <c r="J2501" t="str">
        <f>INDEX(products!$B$2:$B$5902,MATCH(D2501,products!$A$2:$A$5902,0))</f>
        <v>OffSup</v>
      </c>
      <c r="K2501" t="str">
        <f>INDEX(products!$C$2:$C$5902,MATCH(D2501,products!$A$2:$A$5902,0))</f>
        <v>Fstnrs</v>
      </c>
      <c r="L2501" s="3">
        <f>INDEX(products!$E$2:$E$5902,MATCH(D2501,products!$A$2:$A$5902,0))</f>
        <v>3637.86</v>
      </c>
      <c r="M2501">
        <f>_xlfn.XLOOKUP(D2501,products!$A$2:$A$5902,products!$F$2:$F$5902)</f>
        <v>2</v>
      </c>
      <c r="N2501" s="3">
        <f t="shared" si="39"/>
        <v>1818.93</v>
      </c>
      <c r="O2501" s="3" t="str" cm="1">
        <f t="array" ref="O2501">_xlfn.IFS(J2501="Furn","Furniture",J2501="Tech","Technology",J2501="OffSup","Office Supplies")</f>
        <v>Office Supplies</v>
      </c>
      <c r="P2501" s="3" t="str" cm="1">
        <f t="array" ref="P2501">_xlfn.IFS(K2501="Bkcs","Bookcases",K2501="Phns","Phones",K2501="Acc","Accessories",K2501="Bndrs","Binders",K2501="Fstnrs","Fasteners")</f>
        <v>Fasteners</v>
      </c>
      <c r="Q2501" t="str">
        <f>IF(_xlfn.XLOOKUP(D2501,products!$A$2:$A$5902,products!$H$2:$H$5902,,0)=1,"Yes","No")</f>
        <v>Yes</v>
      </c>
    </row>
    <row r="2502" spans="1:17" x14ac:dyDescent="0.3">
      <c r="A2502" t="s">
        <v>14832</v>
      </c>
      <c r="B2502" s="4">
        <v>43843</v>
      </c>
      <c r="C2502" t="s">
        <v>14833</v>
      </c>
      <c r="D2502" t="s">
        <v>14836</v>
      </c>
      <c r="E2502" s="1">
        <v>43948</v>
      </c>
      <c r="F2502" t="s">
        <v>74</v>
      </c>
      <c r="G2502" t="str">
        <f>_xlfn.XLOOKUP(C2502,customers!$A$2:$A$5902,customers!$B$2:$B$5902,,0)</f>
        <v>Dr. Megan Berg</v>
      </c>
      <c r="H2502" t="str">
        <f>_xlfn.XLOOKUP(C2502,customers!$A$2:$A$5902,customers!$G$2:$G$5902,,0)</f>
        <v>West</v>
      </c>
      <c r="I2502" t="str">
        <f>_xlfn.XLOOKUP(C2502,customers!$A$2:$A$5902,customers!$E$2:$E$5902,,0)</f>
        <v>Lake Richardton</v>
      </c>
      <c r="J2502" t="str">
        <f>INDEX(products!$B$2:$B$5902,MATCH(D2502,products!$A$2:$A$5902,0))</f>
        <v>Furn</v>
      </c>
      <c r="K2502" t="str">
        <f>INDEX(products!$C$2:$C$5902,MATCH(D2502,products!$A$2:$A$5902,0))</f>
        <v>Bkcs</v>
      </c>
      <c r="L2502" s="3">
        <f>INDEX(products!$E$2:$E$5902,MATCH(D2502,products!$A$2:$A$5902,0))</f>
        <v>2068.81</v>
      </c>
      <c r="M2502">
        <f>_xlfn.XLOOKUP(D2502,products!$A$2:$A$5902,products!$F$2:$F$5902)</f>
        <v>5</v>
      </c>
      <c r="N2502" s="3">
        <f t="shared" si="39"/>
        <v>413.762</v>
      </c>
      <c r="O2502" s="3" t="str" cm="1">
        <f t="array" ref="O2502">_xlfn.IFS(J2502="Furn","Furniture",J2502="Tech","Technology",J2502="OffSup","Office Supplies")</f>
        <v>Furniture</v>
      </c>
      <c r="P2502" s="3" t="str" cm="1">
        <f t="array" ref="P2502">_xlfn.IFS(K2502="Bkcs","Bookcases",K2502="Phns","Phones",K2502="Acc","Accessories",K2502="Bndrs","Binders",K2502="Fstnrs","Fasteners")</f>
        <v>Bookcases</v>
      </c>
      <c r="Q2502" t="str">
        <f>IF(_xlfn.XLOOKUP(D2502,products!$A$2:$A$5902,products!$H$2:$H$5902,,0)=1,"Yes","No")</f>
        <v>No</v>
      </c>
    </row>
    <row r="2503" spans="1:17" x14ac:dyDescent="0.3">
      <c r="A2503" t="s">
        <v>14838</v>
      </c>
      <c r="B2503" s="4">
        <v>43584</v>
      </c>
      <c r="C2503" t="s">
        <v>14839</v>
      </c>
      <c r="D2503" t="s">
        <v>14842</v>
      </c>
      <c r="E2503" s="1">
        <v>43643</v>
      </c>
      <c r="F2503" t="s">
        <v>35</v>
      </c>
      <c r="G2503" t="str">
        <f>_xlfn.XLOOKUP(C2503,customers!$A$2:$A$5902,customers!$B$2:$B$5902,,0)</f>
        <v>John Kaufman</v>
      </c>
      <c r="H2503" t="str">
        <f>_xlfn.XLOOKUP(C2503,customers!$A$2:$A$5902,customers!$G$2:$G$5902,,0)</f>
        <v>North</v>
      </c>
      <c r="I2503" t="str">
        <f>_xlfn.XLOOKUP(C2503,customers!$A$2:$A$5902,customers!$E$2:$E$5902,,0)</f>
        <v>Timothyside</v>
      </c>
      <c r="J2503" t="str">
        <f>INDEX(products!$B$2:$B$5902,MATCH(D2503,products!$A$2:$A$5902,0))</f>
        <v>Furn</v>
      </c>
      <c r="K2503" t="str">
        <f>INDEX(products!$C$2:$C$5902,MATCH(D2503,products!$A$2:$A$5902,0))</f>
        <v>Phns</v>
      </c>
      <c r="L2503" s="3">
        <f>INDEX(products!$E$2:$E$5902,MATCH(D2503,products!$A$2:$A$5902,0))</f>
        <v>4148.0600000000004</v>
      </c>
      <c r="M2503">
        <f>_xlfn.XLOOKUP(D2503,products!$A$2:$A$5902,products!$F$2:$F$5902)</f>
        <v>6</v>
      </c>
      <c r="N2503" s="3">
        <f t="shared" si="39"/>
        <v>691.34333333333336</v>
      </c>
      <c r="O2503" s="3" t="str" cm="1">
        <f t="array" ref="O2503">_xlfn.IFS(J2503="Furn","Furniture",J2503="Tech","Technology",J2503="OffSup","Office Supplies")</f>
        <v>Furniture</v>
      </c>
      <c r="P2503" s="3" t="str" cm="1">
        <f t="array" ref="P2503">_xlfn.IFS(K2503="Bkcs","Bookcases",K2503="Phns","Phones",K2503="Acc","Accessories",K2503="Bndrs","Binders",K2503="Fstnrs","Fasteners")</f>
        <v>Phones</v>
      </c>
      <c r="Q2503" t="str">
        <f>IF(_xlfn.XLOOKUP(D2503,products!$A$2:$A$5902,products!$H$2:$H$5902,,0)=1,"Yes","No")</f>
        <v>No</v>
      </c>
    </row>
    <row r="2504" spans="1:17" x14ac:dyDescent="0.3">
      <c r="A2504" t="s">
        <v>14844</v>
      </c>
      <c r="B2504" s="4">
        <v>44520</v>
      </c>
      <c r="C2504" t="s">
        <v>14845</v>
      </c>
      <c r="D2504" t="s">
        <v>14848</v>
      </c>
      <c r="E2504" s="1">
        <v>44548</v>
      </c>
      <c r="F2504" t="s">
        <v>35</v>
      </c>
      <c r="G2504" t="str">
        <f>_xlfn.XLOOKUP(C2504,customers!$A$2:$A$5902,customers!$B$2:$B$5902,,0)</f>
        <v>Adam Garcia</v>
      </c>
      <c r="H2504" t="str">
        <f>_xlfn.XLOOKUP(C2504,customers!$A$2:$A$5902,customers!$G$2:$G$5902,,0)</f>
        <v>West</v>
      </c>
      <c r="I2504" t="str">
        <f>_xlfn.XLOOKUP(C2504,customers!$A$2:$A$5902,customers!$E$2:$E$5902,,0)</f>
        <v>Griffinborough</v>
      </c>
      <c r="J2504" t="str">
        <f>INDEX(products!$B$2:$B$5902,MATCH(D2504,products!$A$2:$A$5902,0))</f>
        <v>OffSup</v>
      </c>
      <c r="K2504" t="str">
        <f>INDEX(products!$C$2:$C$5902,MATCH(D2504,products!$A$2:$A$5902,0))</f>
        <v>Acc</v>
      </c>
      <c r="L2504" s="3">
        <f>INDEX(products!$E$2:$E$5902,MATCH(D2504,products!$A$2:$A$5902,0))</f>
        <v>951.37</v>
      </c>
      <c r="M2504">
        <f>_xlfn.XLOOKUP(D2504,products!$A$2:$A$5902,products!$F$2:$F$5902)</f>
        <v>4</v>
      </c>
      <c r="N2504" s="3">
        <f t="shared" si="39"/>
        <v>237.8425</v>
      </c>
      <c r="O2504" s="3" t="str" cm="1">
        <f t="array" ref="O2504">_xlfn.IFS(J2504="Furn","Furniture",J2504="Tech","Technology",J2504="OffSup","Office Supplies")</f>
        <v>Office Supplies</v>
      </c>
      <c r="P2504" s="3" t="str" cm="1">
        <f t="array" ref="P2504">_xlfn.IFS(K2504="Bkcs","Bookcases",K2504="Phns","Phones",K2504="Acc","Accessories",K2504="Bndrs","Binders",K2504="Fstnrs","Fasteners")</f>
        <v>Accessories</v>
      </c>
      <c r="Q2504" t="str">
        <f>IF(_xlfn.XLOOKUP(D2504,products!$A$2:$A$5902,products!$H$2:$H$5902,,0)=1,"Yes","No")</f>
        <v>No</v>
      </c>
    </row>
    <row r="2505" spans="1:17" x14ac:dyDescent="0.3">
      <c r="A2505" t="s">
        <v>14850</v>
      </c>
      <c r="B2505" s="4">
        <v>44025</v>
      </c>
      <c r="C2505" t="s">
        <v>14851</v>
      </c>
      <c r="D2505" t="s">
        <v>14854</v>
      </c>
      <c r="E2505" s="1">
        <v>44155</v>
      </c>
      <c r="F2505" t="s">
        <v>35</v>
      </c>
      <c r="G2505" t="str">
        <f>_xlfn.XLOOKUP(C2505,customers!$A$2:$A$5902,customers!$B$2:$B$5902,,0)</f>
        <v>Jordan Summers</v>
      </c>
      <c r="H2505" t="str">
        <f>_xlfn.XLOOKUP(C2505,customers!$A$2:$A$5902,customers!$G$2:$G$5902,,0)</f>
        <v>South</v>
      </c>
      <c r="I2505" t="str">
        <f>_xlfn.XLOOKUP(C2505,customers!$A$2:$A$5902,customers!$E$2:$E$5902,,0)</f>
        <v>West Jasonburgh</v>
      </c>
      <c r="J2505" t="str">
        <f>INDEX(products!$B$2:$B$5902,MATCH(D2505,products!$A$2:$A$5902,0))</f>
        <v>Furn</v>
      </c>
      <c r="K2505" t="str">
        <f>INDEX(products!$C$2:$C$5902,MATCH(D2505,products!$A$2:$A$5902,0))</f>
        <v>Acc</v>
      </c>
      <c r="L2505" s="3">
        <f>INDEX(products!$E$2:$E$5902,MATCH(D2505,products!$A$2:$A$5902,0))</f>
        <v>1678.31</v>
      </c>
      <c r="M2505">
        <f>_xlfn.XLOOKUP(D2505,products!$A$2:$A$5902,products!$F$2:$F$5902)</f>
        <v>2</v>
      </c>
      <c r="N2505" s="3">
        <f t="shared" si="39"/>
        <v>839.15499999999997</v>
      </c>
      <c r="O2505" s="3" t="str" cm="1">
        <f t="array" ref="O2505">_xlfn.IFS(J2505="Furn","Furniture",J2505="Tech","Technology",J2505="OffSup","Office Supplies")</f>
        <v>Furniture</v>
      </c>
      <c r="P2505" s="3" t="str" cm="1">
        <f t="array" ref="P2505">_xlfn.IFS(K2505="Bkcs","Bookcases",K2505="Phns","Phones",K2505="Acc","Accessories",K2505="Bndrs","Binders",K2505="Fstnrs","Fasteners")</f>
        <v>Accessories</v>
      </c>
      <c r="Q2505" t="str">
        <f>IF(_xlfn.XLOOKUP(D2505,products!$A$2:$A$5902,products!$H$2:$H$5902,,0)=1,"Yes","No")</f>
        <v>Yes</v>
      </c>
    </row>
    <row r="2506" spans="1:17" x14ac:dyDescent="0.3">
      <c r="A2506" t="s">
        <v>14856</v>
      </c>
      <c r="B2506" s="4">
        <v>44522</v>
      </c>
      <c r="C2506" t="s">
        <v>14857</v>
      </c>
      <c r="D2506" t="s">
        <v>14860</v>
      </c>
      <c r="E2506" s="1">
        <v>44860</v>
      </c>
      <c r="F2506" t="s">
        <v>21</v>
      </c>
      <c r="G2506" t="str">
        <f>_xlfn.XLOOKUP(C2506,customers!$A$2:$A$5902,customers!$B$2:$B$5902,,0)</f>
        <v>Jonathan Walter</v>
      </c>
      <c r="H2506" t="str">
        <f>_xlfn.XLOOKUP(C2506,customers!$A$2:$A$5902,customers!$G$2:$G$5902,,0)</f>
        <v>North</v>
      </c>
      <c r="I2506" t="str">
        <f>_xlfn.XLOOKUP(C2506,customers!$A$2:$A$5902,customers!$E$2:$E$5902,,0)</f>
        <v>North Joshua</v>
      </c>
      <c r="J2506" t="str">
        <f>INDEX(products!$B$2:$B$5902,MATCH(D2506,products!$A$2:$A$5902,0))</f>
        <v>Tech</v>
      </c>
      <c r="K2506" t="str">
        <f>INDEX(products!$C$2:$C$5902,MATCH(D2506,products!$A$2:$A$5902,0))</f>
        <v>Phns</v>
      </c>
      <c r="L2506" s="3">
        <f>INDEX(products!$E$2:$E$5902,MATCH(D2506,products!$A$2:$A$5902,0))</f>
        <v>1734.28</v>
      </c>
      <c r="M2506">
        <f>_xlfn.XLOOKUP(D2506,products!$A$2:$A$5902,products!$F$2:$F$5902)</f>
        <v>3</v>
      </c>
      <c r="N2506" s="3">
        <f t="shared" si="39"/>
        <v>578.09333333333336</v>
      </c>
      <c r="O2506" s="3" t="str" cm="1">
        <f t="array" ref="O2506">_xlfn.IFS(J2506="Furn","Furniture",J2506="Tech","Technology",J2506="OffSup","Office Supplies")</f>
        <v>Technology</v>
      </c>
      <c r="P2506" s="3" t="str" cm="1">
        <f t="array" ref="P2506">_xlfn.IFS(K2506="Bkcs","Bookcases",K2506="Phns","Phones",K2506="Acc","Accessories",K2506="Bndrs","Binders",K2506="Fstnrs","Fasteners")</f>
        <v>Phones</v>
      </c>
      <c r="Q2506" t="str">
        <f>IF(_xlfn.XLOOKUP(D2506,products!$A$2:$A$5902,products!$H$2:$H$5902,,0)=1,"Yes","No")</f>
        <v>No</v>
      </c>
    </row>
    <row r="2507" spans="1:17" x14ac:dyDescent="0.3">
      <c r="A2507" t="s">
        <v>14862</v>
      </c>
      <c r="B2507" s="4">
        <v>45303</v>
      </c>
      <c r="C2507" t="s">
        <v>14863</v>
      </c>
      <c r="D2507" t="s">
        <v>14866</v>
      </c>
      <c r="E2507" s="1">
        <v>45553</v>
      </c>
      <c r="F2507" t="s">
        <v>74</v>
      </c>
      <c r="G2507" t="str">
        <f>_xlfn.XLOOKUP(C2507,customers!$A$2:$A$5902,customers!$B$2:$B$5902,,0)</f>
        <v>Gregory Andrews</v>
      </c>
      <c r="H2507" t="str">
        <f>_xlfn.XLOOKUP(C2507,customers!$A$2:$A$5902,customers!$G$2:$G$5902,,0)</f>
        <v>North</v>
      </c>
      <c r="I2507" t="str">
        <f>_xlfn.XLOOKUP(C2507,customers!$A$2:$A$5902,customers!$E$2:$E$5902,,0)</f>
        <v>Brookeview</v>
      </c>
      <c r="J2507" t="str">
        <f>INDEX(products!$B$2:$B$5902,MATCH(D2507,products!$A$2:$A$5902,0))</f>
        <v>Furn</v>
      </c>
      <c r="K2507" t="str">
        <f>INDEX(products!$C$2:$C$5902,MATCH(D2507,products!$A$2:$A$5902,0))</f>
        <v>Acc</v>
      </c>
      <c r="L2507" s="3">
        <f>INDEX(products!$E$2:$E$5902,MATCH(D2507,products!$A$2:$A$5902,0))</f>
        <v>935.48</v>
      </c>
      <c r="M2507">
        <f>_xlfn.XLOOKUP(D2507,products!$A$2:$A$5902,products!$F$2:$F$5902)</f>
        <v>9</v>
      </c>
      <c r="N2507" s="3">
        <f t="shared" si="39"/>
        <v>103.94222222222223</v>
      </c>
      <c r="O2507" s="3" t="str" cm="1">
        <f t="array" ref="O2507">_xlfn.IFS(J2507="Furn","Furniture",J2507="Tech","Technology",J2507="OffSup","Office Supplies")</f>
        <v>Furniture</v>
      </c>
      <c r="P2507" s="3" t="str" cm="1">
        <f t="array" ref="P2507">_xlfn.IFS(K2507="Bkcs","Bookcases",K2507="Phns","Phones",K2507="Acc","Accessories",K2507="Bndrs","Binders",K2507="Fstnrs","Fasteners")</f>
        <v>Accessories</v>
      </c>
      <c r="Q2507" t="str">
        <f>IF(_xlfn.XLOOKUP(D2507,products!$A$2:$A$5902,products!$H$2:$H$5902,,0)=1,"Yes","No")</f>
        <v>No</v>
      </c>
    </row>
    <row r="2508" spans="1:17" x14ac:dyDescent="0.3">
      <c r="A2508" t="s">
        <v>14868</v>
      </c>
      <c r="B2508" s="4">
        <v>44794</v>
      </c>
      <c r="C2508" t="s">
        <v>14869</v>
      </c>
      <c r="D2508" t="s">
        <v>14872</v>
      </c>
      <c r="E2508" s="1">
        <v>44937</v>
      </c>
      <c r="F2508" t="s">
        <v>74</v>
      </c>
      <c r="G2508" t="str">
        <f>_xlfn.XLOOKUP(C2508,customers!$A$2:$A$5902,customers!$B$2:$B$5902,,0)</f>
        <v>Heidi Davis</v>
      </c>
      <c r="H2508" t="str">
        <f>_xlfn.XLOOKUP(C2508,customers!$A$2:$A$5902,customers!$G$2:$G$5902,,0)</f>
        <v>South</v>
      </c>
      <c r="I2508" t="str">
        <f>_xlfn.XLOOKUP(C2508,customers!$A$2:$A$5902,customers!$E$2:$E$5902,,0)</f>
        <v>South Karen</v>
      </c>
      <c r="J2508" t="str">
        <f>INDEX(products!$B$2:$B$5902,MATCH(D2508,products!$A$2:$A$5902,0))</f>
        <v>Tech</v>
      </c>
      <c r="K2508" t="str">
        <f>INDEX(products!$C$2:$C$5902,MATCH(D2508,products!$A$2:$A$5902,0))</f>
        <v>Acc</v>
      </c>
      <c r="L2508" s="3">
        <f>INDEX(products!$E$2:$E$5902,MATCH(D2508,products!$A$2:$A$5902,0))</f>
        <v>4769.53</v>
      </c>
      <c r="M2508">
        <f>_xlfn.XLOOKUP(D2508,products!$A$2:$A$5902,products!$F$2:$F$5902)</f>
        <v>4</v>
      </c>
      <c r="N2508" s="3">
        <f t="shared" si="39"/>
        <v>1192.3824999999999</v>
      </c>
      <c r="O2508" s="3" t="str" cm="1">
        <f t="array" ref="O2508">_xlfn.IFS(J2508="Furn","Furniture",J2508="Tech","Technology",J2508="OffSup","Office Supplies")</f>
        <v>Technology</v>
      </c>
      <c r="P2508" s="3" t="str" cm="1">
        <f t="array" ref="P2508">_xlfn.IFS(K2508="Bkcs","Bookcases",K2508="Phns","Phones",K2508="Acc","Accessories",K2508="Bndrs","Binders",K2508="Fstnrs","Fasteners")</f>
        <v>Accessories</v>
      </c>
      <c r="Q2508" t="str">
        <f>IF(_xlfn.XLOOKUP(D2508,products!$A$2:$A$5902,products!$H$2:$H$5902,,0)=1,"Yes","No")</f>
        <v>Yes</v>
      </c>
    </row>
    <row r="2509" spans="1:17" x14ac:dyDescent="0.3">
      <c r="A2509" t="s">
        <v>14874</v>
      </c>
      <c r="B2509" s="4">
        <v>44901</v>
      </c>
      <c r="C2509" t="s">
        <v>14875</v>
      </c>
      <c r="D2509" t="s">
        <v>14878</v>
      </c>
      <c r="E2509" s="1">
        <v>44965</v>
      </c>
      <c r="F2509" t="s">
        <v>21</v>
      </c>
      <c r="G2509" t="str">
        <f>_xlfn.XLOOKUP(C2509,customers!$A$2:$A$5902,customers!$B$2:$B$5902,,0)</f>
        <v>Dana Martin</v>
      </c>
      <c r="H2509" t="str">
        <f>_xlfn.XLOOKUP(C2509,customers!$A$2:$A$5902,customers!$G$2:$G$5902,,0)</f>
        <v>North</v>
      </c>
      <c r="I2509" t="str">
        <f>_xlfn.XLOOKUP(C2509,customers!$A$2:$A$5902,customers!$E$2:$E$5902,,0)</f>
        <v>Robertsshire</v>
      </c>
      <c r="J2509" t="str">
        <f>INDEX(products!$B$2:$B$5902,MATCH(D2509,products!$A$2:$A$5902,0))</f>
        <v>Tech</v>
      </c>
      <c r="K2509" t="str">
        <f>INDEX(products!$C$2:$C$5902,MATCH(D2509,products!$A$2:$A$5902,0))</f>
        <v>Bndrs</v>
      </c>
      <c r="L2509" s="3">
        <f>INDEX(products!$E$2:$E$5902,MATCH(D2509,products!$A$2:$A$5902,0))</f>
        <v>194.97</v>
      </c>
      <c r="M2509">
        <f>_xlfn.XLOOKUP(D2509,products!$A$2:$A$5902,products!$F$2:$F$5902)</f>
        <v>5</v>
      </c>
      <c r="N2509" s="3">
        <f t="shared" si="39"/>
        <v>38.994</v>
      </c>
      <c r="O2509" s="3" t="str" cm="1">
        <f t="array" ref="O2509">_xlfn.IFS(J2509="Furn","Furniture",J2509="Tech","Technology",J2509="OffSup","Office Supplies")</f>
        <v>Technology</v>
      </c>
      <c r="P2509" s="3" t="str" cm="1">
        <f t="array" ref="P2509">_xlfn.IFS(K2509="Bkcs","Bookcases",K2509="Phns","Phones",K2509="Acc","Accessories",K2509="Bndrs","Binders",K2509="Fstnrs","Fasteners")</f>
        <v>Binders</v>
      </c>
      <c r="Q2509" t="str">
        <f>IF(_xlfn.XLOOKUP(D2509,products!$A$2:$A$5902,products!$H$2:$H$5902,,0)=1,"Yes","No")</f>
        <v>No</v>
      </c>
    </row>
    <row r="2510" spans="1:17" x14ac:dyDescent="0.3">
      <c r="A2510" t="s">
        <v>14880</v>
      </c>
      <c r="B2510" s="4">
        <v>43618</v>
      </c>
      <c r="C2510" t="s">
        <v>14881</v>
      </c>
      <c r="D2510" t="s">
        <v>14884</v>
      </c>
      <c r="E2510" s="1">
        <v>43733</v>
      </c>
      <c r="F2510" t="s">
        <v>21</v>
      </c>
      <c r="G2510" t="str">
        <f>_xlfn.XLOOKUP(C2510,customers!$A$2:$A$5902,customers!$B$2:$B$5902,,0)</f>
        <v>Michael Cole</v>
      </c>
      <c r="H2510" t="str">
        <f>_xlfn.XLOOKUP(C2510,customers!$A$2:$A$5902,customers!$G$2:$G$5902,,0)</f>
        <v>West</v>
      </c>
      <c r="I2510" t="str">
        <f>_xlfn.XLOOKUP(C2510,customers!$A$2:$A$5902,customers!$E$2:$E$5902,,0)</f>
        <v>Port Thomaston</v>
      </c>
      <c r="J2510" t="str">
        <f>INDEX(products!$B$2:$B$5902,MATCH(D2510,products!$A$2:$A$5902,0))</f>
        <v>Furn</v>
      </c>
      <c r="K2510" t="str">
        <f>INDEX(products!$C$2:$C$5902,MATCH(D2510,products!$A$2:$A$5902,0))</f>
        <v>Bndrs</v>
      </c>
      <c r="L2510" s="3">
        <f>INDEX(products!$E$2:$E$5902,MATCH(D2510,products!$A$2:$A$5902,0))</f>
        <v>3773.03</v>
      </c>
      <c r="M2510">
        <f>_xlfn.XLOOKUP(D2510,products!$A$2:$A$5902,products!$F$2:$F$5902)</f>
        <v>9</v>
      </c>
      <c r="N2510" s="3">
        <f t="shared" si="39"/>
        <v>419.22555555555556</v>
      </c>
      <c r="O2510" s="3" t="str" cm="1">
        <f t="array" ref="O2510">_xlfn.IFS(J2510="Furn","Furniture",J2510="Tech","Technology",J2510="OffSup","Office Supplies")</f>
        <v>Furniture</v>
      </c>
      <c r="P2510" s="3" t="str" cm="1">
        <f t="array" ref="P2510">_xlfn.IFS(K2510="Bkcs","Bookcases",K2510="Phns","Phones",K2510="Acc","Accessories",K2510="Bndrs","Binders",K2510="Fstnrs","Fasteners")</f>
        <v>Binders</v>
      </c>
      <c r="Q2510" t="str">
        <f>IF(_xlfn.XLOOKUP(D2510,products!$A$2:$A$5902,products!$H$2:$H$5902,,0)=1,"Yes","No")</f>
        <v>Yes</v>
      </c>
    </row>
    <row r="2511" spans="1:17" x14ac:dyDescent="0.3">
      <c r="A2511" t="s">
        <v>14886</v>
      </c>
      <c r="B2511" s="4">
        <v>44696</v>
      </c>
      <c r="C2511" t="s">
        <v>14887</v>
      </c>
      <c r="D2511" t="s">
        <v>14890</v>
      </c>
      <c r="E2511" s="1">
        <v>44751</v>
      </c>
      <c r="F2511" t="s">
        <v>35</v>
      </c>
      <c r="G2511" t="str">
        <f>_xlfn.XLOOKUP(C2511,customers!$A$2:$A$5902,customers!$B$2:$B$5902,,0)</f>
        <v>Charles Armstrong</v>
      </c>
      <c r="H2511" t="str">
        <f>_xlfn.XLOOKUP(C2511,customers!$A$2:$A$5902,customers!$G$2:$G$5902,,0)</f>
        <v>South</v>
      </c>
      <c r="I2511" t="str">
        <f>_xlfn.XLOOKUP(C2511,customers!$A$2:$A$5902,customers!$E$2:$E$5902,,0)</f>
        <v>Brewermouth</v>
      </c>
      <c r="J2511" t="str">
        <f>INDEX(products!$B$2:$B$5902,MATCH(D2511,products!$A$2:$A$5902,0))</f>
        <v>Tech</v>
      </c>
      <c r="K2511" t="str">
        <f>INDEX(products!$C$2:$C$5902,MATCH(D2511,products!$A$2:$A$5902,0))</f>
        <v>Fstnrs</v>
      </c>
      <c r="L2511" s="3">
        <f>INDEX(products!$E$2:$E$5902,MATCH(D2511,products!$A$2:$A$5902,0))</f>
        <v>4320.12</v>
      </c>
      <c r="M2511">
        <f>_xlfn.XLOOKUP(D2511,products!$A$2:$A$5902,products!$F$2:$F$5902)</f>
        <v>1</v>
      </c>
      <c r="N2511" s="3">
        <f t="shared" si="39"/>
        <v>4320.12</v>
      </c>
      <c r="O2511" s="3" t="str" cm="1">
        <f t="array" ref="O2511">_xlfn.IFS(J2511="Furn","Furniture",J2511="Tech","Technology",J2511="OffSup","Office Supplies")</f>
        <v>Technology</v>
      </c>
      <c r="P2511" s="3" t="str" cm="1">
        <f t="array" ref="P2511">_xlfn.IFS(K2511="Bkcs","Bookcases",K2511="Phns","Phones",K2511="Acc","Accessories",K2511="Bndrs","Binders",K2511="Fstnrs","Fasteners")</f>
        <v>Fasteners</v>
      </c>
      <c r="Q2511" t="str">
        <f>IF(_xlfn.XLOOKUP(D2511,products!$A$2:$A$5902,products!$H$2:$H$5902,,0)=1,"Yes","No")</f>
        <v>Yes</v>
      </c>
    </row>
    <row r="2512" spans="1:17" x14ac:dyDescent="0.3">
      <c r="A2512" t="s">
        <v>14892</v>
      </c>
      <c r="B2512" s="4">
        <v>44932</v>
      </c>
      <c r="C2512" t="s">
        <v>14893</v>
      </c>
      <c r="D2512" t="s">
        <v>14896</v>
      </c>
      <c r="E2512" s="1">
        <v>45296</v>
      </c>
      <c r="F2512" t="s">
        <v>21</v>
      </c>
      <c r="G2512" t="str">
        <f>_xlfn.XLOOKUP(C2512,customers!$A$2:$A$5902,customers!$B$2:$B$5902,,0)</f>
        <v>Sara Davis</v>
      </c>
      <c r="H2512" t="str">
        <f>_xlfn.XLOOKUP(C2512,customers!$A$2:$A$5902,customers!$G$2:$G$5902,,0)</f>
        <v>East</v>
      </c>
      <c r="I2512" t="str">
        <f>_xlfn.XLOOKUP(C2512,customers!$A$2:$A$5902,customers!$E$2:$E$5902,,0)</f>
        <v>West Linda</v>
      </c>
      <c r="J2512" t="str">
        <f>INDEX(products!$B$2:$B$5902,MATCH(D2512,products!$A$2:$A$5902,0))</f>
        <v>Tech</v>
      </c>
      <c r="K2512" t="str">
        <f>INDEX(products!$C$2:$C$5902,MATCH(D2512,products!$A$2:$A$5902,0))</f>
        <v>Phns</v>
      </c>
      <c r="L2512" s="3">
        <f>INDEX(products!$E$2:$E$5902,MATCH(D2512,products!$A$2:$A$5902,0))</f>
        <v>1101.06</v>
      </c>
      <c r="M2512">
        <f>_xlfn.XLOOKUP(D2512,products!$A$2:$A$5902,products!$F$2:$F$5902)</f>
        <v>4</v>
      </c>
      <c r="N2512" s="3">
        <f t="shared" si="39"/>
        <v>275.26499999999999</v>
      </c>
      <c r="O2512" s="3" t="str" cm="1">
        <f t="array" ref="O2512">_xlfn.IFS(J2512="Furn","Furniture",J2512="Tech","Technology",J2512="OffSup","Office Supplies")</f>
        <v>Technology</v>
      </c>
      <c r="P2512" s="3" t="str" cm="1">
        <f t="array" ref="P2512">_xlfn.IFS(K2512="Bkcs","Bookcases",K2512="Phns","Phones",K2512="Acc","Accessories",K2512="Bndrs","Binders",K2512="Fstnrs","Fasteners")</f>
        <v>Phones</v>
      </c>
      <c r="Q2512" t="str">
        <f>IF(_xlfn.XLOOKUP(D2512,products!$A$2:$A$5902,products!$H$2:$H$5902,,0)=1,"Yes","No")</f>
        <v>Yes</v>
      </c>
    </row>
    <row r="2513" spans="1:17" x14ac:dyDescent="0.3">
      <c r="A2513" t="s">
        <v>14898</v>
      </c>
      <c r="B2513" s="4">
        <v>43843</v>
      </c>
      <c r="C2513" s="2" t="s">
        <v>14899</v>
      </c>
      <c r="D2513" t="s">
        <v>14902</v>
      </c>
      <c r="E2513" s="1">
        <v>43853</v>
      </c>
      <c r="F2513" t="s">
        <v>21</v>
      </c>
      <c r="G2513" t="str">
        <f>_xlfn.XLOOKUP(C2513,customers!$A$2:$A$5902,customers!$B$2:$B$5902,,0)</f>
        <v>Catherine Lee</v>
      </c>
      <c r="H2513" t="str">
        <f>_xlfn.XLOOKUP(C2513,customers!$A$2:$A$5902,customers!$G$2:$G$5902,,0)</f>
        <v>South</v>
      </c>
      <c r="I2513" t="str">
        <f>_xlfn.XLOOKUP(C2513,customers!$A$2:$A$5902,customers!$E$2:$E$5902,,0)</f>
        <v>North Susanview</v>
      </c>
      <c r="J2513" t="str">
        <f>INDEX(products!$B$2:$B$5902,MATCH(D2513,products!$A$2:$A$5902,0))</f>
        <v>OffSup</v>
      </c>
      <c r="K2513" t="str">
        <f>INDEX(products!$C$2:$C$5902,MATCH(D2513,products!$A$2:$A$5902,0))</f>
        <v>Bndrs</v>
      </c>
      <c r="L2513" s="3">
        <f>INDEX(products!$E$2:$E$5902,MATCH(D2513,products!$A$2:$A$5902,0))</f>
        <v>2023.73</v>
      </c>
      <c r="M2513">
        <f>_xlfn.XLOOKUP(D2513,products!$A$2:$A$5902,products!$F$2:$F$5902)</f>
        <v>7</v>
      </c>
      <c r="N2513" s="3">
        <f t="shared" si="39"/>
        <v>289.10428571428571</v>
      </c>
      <c r="O2513" s="3" t="str" cm="1">
        <f t="array" ref="O2513">_xlfn.IFS(J2513="Furn","Furniture",J2513="Tech","Technology",J2513="OffSup","Office Supplies")</f>
        <v>Office Supplies</v>
      </c>
      <c r="P2513" s="3" t="str" cm="1">
        <f t="array" ref="P2513">_xlfn.IFS(K2513="Bkcs","Bookcases",K2513="Phns","Phones",K2513="Acc","Accessories",K2513="Bndrs","Binders",K2513="Fstnrs","Fasteners")</f>
        <v>Binders</v>
      </c>
      <c r="Q2513" t="str">
        <f>IF(_xlfn.XLOOKUP(D2513,products!$A$2:$A$5902,products!$H$2:$H$5902,,0)=1,"Yes","No")</f>
        <v>Yes</v>
      </c>
    </row>
    <row r="2514" spans="1:17" x14ac:dyDescent="0.3">
      <c r="A2514" t="s">
        <v>14904</v>
      </c>
      <c r="B2514" s="4">
        <v>44607</v>
      </c>
      <c r="C2514" t="s">
        <v>14905</v>
      </c>
      <c r="D2514" t="s">
        <v>14908</v>
      </c>
      <c r="E2514" s="1">
        <v>44627</v>
      </c>
      <c r="F2514" t="s">
        <v>21</v>
      </c>
      <c r="G2514" t="str">
        <f>_xlfn.XLOOKUP(C2514,customers!$A$2:$A$5902,customers!$B$2:$B$5902,,0)</f>
        <v>Denise Chapman</v>
      </c>
      <c r="H2514" t="str">
        <f>_xlfn.XLOOKUP(C2514,customers!$A$2:$A$5902,customers!$G$2:$G$5902,,0)</f>
        <v>East</v>
      </c>
      <c r="I2514" t="str">
        <f>_xlfn.XLOOKUP(C2514,customers!$A$2:$A$5902,customers!$E$2:$E$5902,,0)</f>
        <v>East Sergio</v>
      </c>
      <c r="J2514" t="str">
        <f>INDEX(products!$B$2:$B$5902,MATCH(D2514,products!$A$2:$A$5902,0))</f>
        <v>Furn</v>
      </c>
      <c r="K2514" t="str">
        <f>INDEX(products!$C$2:$C$5902,MATCH(D2514,products!$A$2:$A$5902,0))</f>
        <v>Bkcs</v>
      </c>
      <c r="L2514" s="3">
        <f>INDEX(products!$E$2:$E$5902,MATCH(D2514,products!$A$2:$A$5902,0))</f>
        <v>2279.16</v>
      </c>
      <c r="M2514">
        <f>_xlfn.XLOOKUP(D2514,products!$A$2:$A$5902,products!$F$2:$F$5902)</f>
        <v>7</v>
      </c>
      <c r="N2514" s="3">
        <f t="shared" si="39"/>
        <v>325.59428571428572</v>
      </c>
      <c r="O2514" s="3" t="str" cm="1">
        <f t="array" ref="O2514">_xlfn.IFS(J2514="Furn","Furniture",J2514="Tech","Technology",J2514="OffSup","Office Supplies")</f>
        <v>Furniture</v>
      </c>
      <c r="P2514" s="3" t="str" cm="1">
        <f t="array" ref="P2514">_xlfn.IFS(K2514="Bkcs","Bookcases",K2514="Phns","Phones",K2514="Acc","Accessories",K2514="Bndrs","Binders",K2514="Fstnrs","Fasteners")</f>
        <v>Bookcases</v>
      </c>
      <c r="Q2514" t="str">
        <f>IF(_xlfn.XLOOKUP(D2514,products!$A$2:$A$5902,products!$H$2:$H$5902,,0)=1,"Yes","No")</f>
        <v>Yes</v>
      </c>
    </row>
    <row r="2515" spans="1:17" x14ac:dyDescent="0.3">
      <c r="A2515" t="s">
        <v>14910</v>
      </c>
      <c r="B2515" s="4">
        <v>43951</v>
      </c>
      <c r="C2515" t="s">
        <v>14911</v>
      </c>
      <c r="D2515" t="s">
        <v>14913</v>
      </c>
      <c r="E2515" s="1">
        <v>44107</v>
      </c>
      <c r="F2515" t="s">
        <v>35</v>
      </c>
      <c r="G2515" t="str">
        <f>_xlfn.XLOOKUP(C2515,customers!$A$2:$A$5902,customers!$B$2:$B$5902,,0)</f>
        <v>David Brown</v>
      </c>
      <c r="H2515" t="str">
        <f>_xlfn.XLOOKUP(C2515,customers!$A$2:$A$5902,customers!$G$2:$G$5902,,0)</f>
        <v>South</v>
      </c>
      <c r="I2515" t="str">
        <f>_xlfn.XLOOKUP(C2515,customers!$A$2:$A$5902,customers!$E$2:$E$5902,,0)</f>
        <v>North Gabrielle</v>
      </c>
      <c r="J2515" t="str">
        <f>INDEX(products!$B$2:$B$5902,MATCH(D2515,products!$A$2:$A$5902,0))</f>
        <v>Furn</v>
      </c>
      <c r="K2515" t="str">
        <f>INDEX(products!$C$2:$C$5902,MATCH(D2515,products!$A$2:$A$5902,0))</f>
        <v>Bndrs</v>
      </c>
      <c r="L2515" s="3">
        <f>INDEX(products!$E$2:$E$5902,MATCH(D2515,products!$A$2:$A$5902,0))</f>
        <v>4955.16</v>
      </c>
      <c r="M2515">
        <f>_xlfn.XLOOKUP(D2515,products!$A$2:$A$5902,products!$F$2:$F$5902)</f>
        <v>6</v>
      </c>
      <c r="N2515" s="3">
        <f t="shared" si="39"/>
        <v>825.86</v>
      </c>
      <c r="O2515" s="3" t="str" cm="1">
        <f t="array" ref="O2515">_xlfn.IFS(J2515="Furn","Furniture",J2515="Tech","Technology",J2515="OffSup","Office Supplies")</f>
        <v>Furniture</v>
      </c>
      <c r="P2515" s="3" t="str" cm="1">
        <f t="array" ref="P2515">_xlfn.IFS(K2515="Bkcs","Bookcases",K2515="Phns","Phones",K2515="Acc","Accessories",K2515="Bndrs","Binders",K2515="Fstnrs","Fasteners")</f>
        <v>Binders</v>
      </c>
      <c r="Q2515" t="str">
        <f>IF(_xlfn.XLOOKUP(D2515,products!$A$2:$A$5902,products!$H$2:$H$5902,,0)=1,"Yes","No")</f>
        <v>No</v>
      </c>
    </row>
    <row r="2516" spans="1:17" x14ac:dyDescent="0.3">
      <c r="A2516" t="s">
        <v>14915</v>
      </c>
      <c r="B2516" s="4">
        <v>43889</v>
      </c>
      <c r="C2516" t="s">
        <v>14916</v>
      </c>
      <c r="D2516" t="s">
        <v>14919</v>
      </c>
      <c r="E2516" s="1">
        <v>44042</v>
      </c>
      <c r="F2516" t="s">
        <v>21</v>
      </c>
      <c r="G2516" t="str">
        <f>_xlfn.XLOOKUP(C2516,customers!$A$2:$A$5902,customers!$B$2:$B$5902,,0)</f>
        <v>Christopher Buckley</v>
      </c>
      <c r="H2516" t="str">
        <f>_xlfn.XLOOKUP(C2516,customers!$A$2:$A$5902,customers!$G$2:$G$5902,,0)</f>
        <v>East</v>
      </c>
      <c r="I2516" t="str">
        <f>_xlfn.XLOOKUP(C2516,customers!$A$2:$A$5902,customers!$E$2:$E$5902,,0)</f>
        <v>Scottbury</v>
      </c>
      <c r="J2516" t="str">
        <f>INDEX(products!$B$2:$B$5902,MATCH(D2516,products!$A$2:$A$5902,0))</f>
        <v>Tech</v>
      </c>
      <c r="K2516" t="str">
        <f>INDEX(products!$C$2:$C$5902,MATCH(D2516,products!$A$2:$A$5902,0))</f>
        <v>Phns</v>
      </c>
      <c r="L2516" s="3">
        <f>INDEX(products!$E$2:$E$5902,MATCH(D2516,products!$A$2:$A$5902,0))</f>
        <v>93.76</v>
      </c>
      <c r="M2516">
        <f>_xlfn.XLOOKUP(D2516,products!$A$2:$A$5902,products!$F$2:$F$5902)</f>
        <v>10</v>
      </c>
      <c r="N2516" s="3">
        <f t="shared" si="39"/>
        <v>9.3760000000000012</v>
      </c>
      <c r="O2516" s="3" t="str" cm="1">
        <f t="array" ref="O2516">_xlfn.IFS(J2516="Furn","Furniture",J2516="Tech","Technology",J2516="OffSup","Office Supplies")</f>
        <v>Technology</v>
      </c>
      <c r="P2516" s="3" t="str" cm="1">
        <f t="array" ref="P2516">_xlfn.IFS(K2516="Bkcs","Bookcases",K2516="Phns","Phones",K2516="Acc","Accessories",K2516="Bndrs","Binders",K2516="Fstnrs","Fasteners")</f>
        <v>Phones</v>
      </c>
      <c r="Q2516" t="str">
        <f>IF(_xlfn.XLOOKUP(D2516,products!$A$2:$A$5902,products!$H$2:$H$5902,,0)=1,"Yes","No")</f>
        <v>Yes</v>
      </c>
    </row>
    <row r="2517" spans="1:17" x14ac:dyDescent="0.3">
      <c r="A2517" t="s">
        <v>14921</v>
      </c>
      <c r="B2517" s="4">
        <v>45162</v>
      </c>
      <c r="C2517" t="s">
        <v>14922</v>
      </c>
      <c r="D2517" t="s">
        <v>14925</v>
      </c>
      <c r="E2517" s="1">
        <v>45293</v>
      </c>
      <c r="F2517" t="s">
        <v>35</v>
      </c>
      <c r="G2517" t="str">
        <f>_xlfn.XLOOKUP(C2517,customers!$A$2:$A$5902,customers!$B$2:$B$5902,,0)</f>
        <v>Ronald Travis</v>
      </c>
      <c r="H2517" t="str">
        <f>_xlfn.XLOOKUP(C2517,customers!$A$2:$A$5902,customers!$G$2:$G$5902,,0)</f>
        <v>East</v>
      </c>
      <c r="I2517" t="str">
        <f>_xlfn.XLOOKUP(C2517,customers!$A$2:$A$5902,customers!$E$2:$E$5902,,0)</f>
        <v>Port Aliciafurt</v>
      </c>
      <c r="J2517" t="str">
        <f>INDEX(products!$B$2:$B$5902,MATCH(D2517,products!$A$2:$A$5902,0))</f>
        <v>OffSup</v>
      </c>
      <c r="K2517" t="str">
        <f>INDEX(products!$C$2:$C$5902,MATCH(D2517,products!$A$2:$A$5902,0))</f>
        <v>Bkcs</v>
      </c>
      <c r="L2517" s="3">
        <f>INDEX(products!$E$2:$E$5902,MATCH(D2517,products!$A$2:$A$5902,0))</f>
        <v>4110.07</v>
      </c>
      <c r="M2517">
        <f>_xlfn.XLOOKUP(D2517,products!$A$2:$A$5902,products!$F$2:$F$5902)</f>
        <v>7</v>
      </c>
      <c r="N2517" s="3">
        <f t="shared" si="39"/>
        <v>587.1528571428571</v>
      </c>
      <c r="O2517" s="3" t="str" cm="1">
        <f t="array" ref="O2517">_xlfn.IFS(J2517="Furn","Furniture",J2517="Tech","Technology",J2517="OffSup","Office Supplies")</f>
        <v>Office Supplies</v>
      </c>
      <c r="P2517" s="3" t="str" cm="1">
        <f t="array" ref="P2517">_xlfn.IFS(K2517="Bkcs","Bookcases",K2517="Phns","Phones",K2517="Acc","Accessories",K2517="Bndrs","Binders",K2517="Fstnrs","Fasteners")</f>
        <v>Bookcases</v>
      </c>
      <c r="Q2517" t="str">
        <f>IF(_xlfn.XLOOKUP(D2517,products!$A$2:$A$5902,products!$H$2:$H$5902,,0)=1,"Yes","No")</f>
        <v>Yes</v>
      </c>
    </row>
    <row r="2518" spans="1:17" x14ac:dyDescent="0.3">
      <c r="A2518" t="s">
        <v>14927</v>
      </c>
      <c r="B2518" s="4">
        <v>43967</v>
      </c>
      <c r="C2518" t="s">
        <v>14928</v>
      </c>
      <c r="D2518" t="s">
        <v>14931</v>
      </c>
      <c r="E2518" s="1">
        <v>44126</v>
      </c>
      <c r="F2518" t="s">
        <v>21</v>
      </c>
      <c r="G2518" t="str">
        <f>_xlfn.XLOOKUP(C2518,customers!$A$2:$A$5902,customers!$B$2:$B$5902,,0)</f>
        <v>Andrea Myers</v>
      </c>
      <c r="H2518" t="str">
        <f>_xlfn.XLOOKUP(C2518,customers!$A$2:$A$5902,customers!$G$2:$G$5902,,0)</f>
        <v>North</v>
      </c>
      <c r="I2518" t="str">
        <f>_xlfn.XLOOKUP(C2518,customers!$A$2:$A$5902,customers!$E$2:$E$5902,,0)</f>
        <v>Laurastad</v>
      </c>
      <c r="J2518" t="str">
        <f>INDEX(products!$B$2:$B$5902,MATCH(D2518,products!$A$2:$A$5902,0))</f>
        <v>Tech</v>
      </c>
      <c r="K2518" t="str">
        <f>INDEX(products!$C$2:$C$5902,MATCH(D2518,products!$A$2:$A$5902,0))</f>
        <v>Acc</v>
      </c>
      <c r="L2518" s="3">
        <f>INDEX(products!$E$2:$E$5902,MATCH(D2518,products!$A$2:$A$5902,0))</f>
        <v>3058.55</v>
      </c>
      <c r="M2518">
        <f>_xlfn.XLOOKUP(D2518,products!$A$2:$A$5902,products!$F$2:$F$5902)</f>
        <v>5</v>
      </c>
      <c r="N2518" s="3">
        <f t="shared" si="39"/>
        <v>611.71</v>
      </c>
      <c r="O2518" s="3" t="str" cm="1">
        <f t="array" ref="O2518">_xlfn.IFS(J2518="Furn","Furniture",J2518="Tech","Technology",J2518="OffSup","Office Supplies")</f>
        <v>Technology</v>
      </c>
      <c r="P2518" s="3" t="str" cm="1">
        <f t="array" ref="P2518">_xlfn.IFS(K2518="Bkcs","Bookcases",K2518="Phns","Phones",K2518="Acc","Accessories",K2518="Bndrs","Binders",K2518="Fstnrs","Fasteners")</f>
        <v>Accessories</v>
      </c>
      <c r="Q2518" t="str">
        <f>IF(_xlfn.XLOOKUP(D2518,products!$A$2:$A$5902,products!$H$2:$H$5902,,0)=1,"Yes","No")</f>
        <v>No</v>
      </c>
    </row>
    <row r="2519" spans="1:17" x14ac:dyDescent="0.3">
      <c r="A2519" t="s">
        <v>14933</v>
      </c>
      <c r="B2519" s="4">
        <v>43780</v>
      </c>
      <c r="C2519" t="s">
        <v>14934</v>
      </c>
      <c r="D2519" t="s">
        <v>14937</v>
      </c>
      <c r="E2519" s="1">
        <v>43794</v>
      </c>
      <c r="F2519" t="s">
        <v>21</v>
      </c>
      <c r="G2519" t="str">
        <f>_xlfn.XLOOKUP(C2519,customers!$A$2:$A$5902,customers!$B$2:$B$5902,,0)</f>
        <v>Cynthia Knapp</v>
      </c>
      <c r="H2519" t="str">
        <f>_xlfn.XLOOKUP(C2519,customers!$A$2:$A$5902,customers!$G$2:$G$5902,,0)</f>
        <v>North</v>
      </c>
      <c r="I2519" t="str">
        <f>_xlfn.XLOOKUP(C2519,customers!$A$2:$A$5902,customers!$E$2:$E$5902,,0)</f>
        <v>Port Janicechester</v>
      </c>
      <c r="J2519" t="str">
        <f>INDEX(products!$B$2:$B$5902,MATCH(D2519,products!$A$2:$A$5902,0))</f>
        <v>Furn</v>
      </c>
      <c r="K2519" t="str">
        <f>INDEX(products!$C$2:$C$5902,MATCH(D2519,products!$A$2:$A$5902,0))</f>
        <v>Bkcs</v>
      </c>
      <c r="L2519" s="3">
        <f>INDEX(products!$E$2:$E$5902,MATCH(D2519,products!$A$2:$A$5902,0))</f>
        <v>282.49</v>
      </c>
      <c r="M2519">
        <f>_xlfn.XLOOKUP(D2519,products!$A$2:$A$5902,products!$F$2:$F$5902)</f>
        <v>3</v>
      </c>
      <c r="N2519" s="3">
        <f t="shared" si="39"/>
        <v>94.163333333333341</v>
      </c>
      <c r="O2519" s="3" t="str" cm="1">
        <f t="array" ref="O2519">_xlfn.IFS(J2519="Furn","Furniture",J2519="Tech","Technology",J2519="OffSup","Office Supplies")</f>
        <v>Furniture</v>
      </c>
      <c r="P2519" s="3" t="str" cm="1">
        <f t="array" ref="P2519">_xlfn.IFS(K2519="Bkcs","Bookcases",K2519="Phns","Phones",K2519="Acc","Accessories",K2519="Bndrs","Binders",K2519="Fstnrs","Fasteners")</f>
        <v>Bookcases</v>
      </c>
      <c r="Q2519" t="str">
        <f>IF(_xlfn.XLOOKUP(D2519,products!$A$2:$A$5902,products!$H$2:$H$5902,,0)=1,"Yes","No")</f>
        <v>Yes</v>
      </c>
    </row>
    <row r="2520" spans="1:17" x14ac:dyDescent="0.3">
      <c r="A2520" t="s">
        <v>14939</v>
      </c>
      <c r="B2520" s="4">
        <v>43653</v>
      </c>
      <c r="C2520" t="s">
        <v>14940</v>
      </c>
      <c r="D2520" t="s">
        <v>14942</v>
      </c>
      <c r="E2520" s="1">
        <v>43701</v>
      </c>
      <c r="F2520" t="s">
        <v>74</v>
      </c>
      <c r="G2520" t="str">
        <f>_xlfn.XLOOKUP(C2520,customers!$A$2:$A$5902,customers!$B$2:$B$5902,,0)</f>
        <v>Mark Mcfarland</v>
      </c>
      <c r="H2520" t="str">
        <f>_xlfn.XLOOKUP(C2520,customers!$A$2:$A$5902,customers!$G$2:$G$5902,,0)</f>
        <v>South</v>
      </c>
      <c r="I2520" t="str">
        <f>_xlfn.XLOOKUP(C2520,customers!$A$2:$A$5902,customers!$E$2:$E$5902,,0)</f>
        <v>Josephmouth</v>
      </c>
      <c r="J2520" t="str">
        <f>INDEX(products!$B$2:$B$5902,MATCH(D2520,products!$A$2:$A$5902,0))</f>
        <v>OffSup</v>
      </c>
      <c r="K2520" t="str">
        <f>INDEX(products!$C$2:$C$5902,MATCH(D2520,products!$A$2:$A$5902,0))</f>
        <v>Fstnrs</v>
      </c>
      <c r="L2520" s="3">
        <f>INDEX(products!$E$2:$E$5902,MATCH(D2520,products!$A$2:$A$5902,0))</f>
        <v>2501.38</v>
      </c>
      <c r="M2520">
        <f>_xlfn.XLOOKUP(D2520,products!$A$2:$A$5902,products!$F$2:$F$5902)</f>
        <v>5</v>
      </c>
      <c r="N2520" s="3">
        <f t="shared" si="39"/>
        <v>500.27600000000001</v>
      </c>
      <c r="O2520" s="3" t="str" cm="1">
        <f t="array" ref="O2520">_xlfn.IFS(J2520="Furn","Furniture",J2520="Tech","Technology",J2520="OffSup","Office Supplies")</f>
        <v>Office Supplies</v>
      </c>
      <c r="P2520" s="3" t="str" cm="1">
        <f t="array" ref="P2520">_xlfn.IFS(K2520="Bkcs","Bookcases",K2520="Phns","Phones",K2520="Acc","Accessories",K2520="Bndrs","Binders",K2520="Fstnrs","Fasteners")</f>
        <v>Fasteners</v>
      </c>
      <c r="Q2520" t="str">
        <f>IF(_xlfn.XLOOKUP(D2520,products!$A$2:$A$5902,products!$H$2:$H$5902,,0)=1,"Yes","No")</f>
        <v>No</v>
      </c>
    </row>
    <row r="2521" spans="1:17" x14ac:dyDescent="0.3">
      <c r="A2521" t="s">
        <v>14944</v>
      </c>
      <c r="B2521" s="4">
        <v>44552</v>
      </c>
      <c r="C2521" t="s">
        <v>14945</v>
      </c>
      <c r="D2521" t="s">
        <v>14948</v>
      </c>
      <c r="E2521" s="1">
        <v>44893</v>
      </c>
      <c r="F2521" t="s">
        <v>35</v>
      </c>
      <c r="G2521" t="str">
        <f>_xlfn.XLOOKUP(C2521,customers!$A$2:$A$5902,customers!$B$2:$B$5902,,0)</f>
        <v>Heather Ellis</v>
      </c>
      <c r="H2521" t="str">
        <f>_xlfn.XLOOKUP(C2521,customers!$A$2:$A$5902,customers!$G$2:$G$5902,,0)</f>
        <v>East</v>
      </c>
      <c r="I2521" t="str">
        <f>_xlfn.XLOOKUP(C2521,customers!$A$2:$A$5902,customers!$E$2:$E$5902,,0)</f>
        <v>Port April</v>
      </c>
      <c r="J2521" t="str">
        <f>INDEX(products!$B$2:$B$5902,MATCH(D2521,products!$A$2:$A$5902,0))</f>
        <v>Furn</v>
      </c>
      <c r="K2521" t="str">
        <f>INDEX(products!$C$2:$C$5902,MATCH(D2521,products!$A$2:$A$5902,0))</f>
        <v>Acc</v>
      </c>
      <c r="L2521" s="3">
        <f>INDEX(products!$E$2:$E$5902,MATCH(D2521,products!$A$2:$A$5902,0))</f>
        <v>2766.49</v>
      </c>
      <c r="M2521">
        <f>_xlfn.XLOOKUP(D2521,products!$A$2:$A$5902,products!$F$2:$F$5902)</f>
        <v>10</v>
      </c>
      <c r="N2521" s="3">
        <f t="shared" si="39"/>
        <v>276.649</v>
      </c>
      <c r="O2521" s="3" t="str" cm="1">
        <f t="array" ref="O2521">_xlfn.IFS(J2521="Furn","Furniture",J2521="Tech","Technology",J2521="OffSup","Office Supplies")</f>
        <v>Furniture</v>
      </c>
      <c r="P2521" s="3" t="str" cm="1">
        <f t="array" ref="P2521">_xlfn.IFS(K2521="Bkcs","Bookcases",K2521="Phns","Phones",K2521="Acc","Accessories",K2521="Bndrs","Binders",K2521="Fstnrs","Fasteners")</f>
        <v>Accessories</v>
      </c>
      <c r="Q2521" t="str">
        <f>IF(_xlfn.XLOOKUP(D2521,products!$A$2:$A$5902,products!$H$2:$H$5902,,0)=1,"Yes","No")</f>
        <v>Yes</v>
      </c>
    </row>
    <row r="2522" spans="1:17" x14ac:dyDescent="0.3">
      <c r="A2522" t="s">
        <v>14950</v>
      </c>
      <c r="B2522" s="4">
        <v>43763</v>
      </c>
      <c r="C2522" t="s">
        <v>14951</v>
      </c>
      <c r="D2522" t="s">
        <v>14954</v>
      </c>
      <c r="E2522" s="1">
        <v>43787</v>
      </c>
      <c r="F2522" t="s">
        <v>35</v>
      </c>
      <c r="G2522" t="str">
        <f>_xlfn.XLOOKUP(C2522,customers!$A$2:$A$5902,customers!$B$2:$B$5902,,0)</f>
        <v>Valerie Marquez</v>
      </c>
      <c r="H2522" t="str">
        <f>_xlfn.XLOOKUP(C2522,customers!$A$2:$A$5902,customers!$G$2:$G$5902,,0)</f>
        <v>North</v>
      </c>
      <c r="I2522" t="str">
        <f>_xlfn.XLOOKUP(C2522,customers!$A$2:$A$5902,customers!$E$2:$E$5902,,0)</f>
        <v>Andersonville</v>
      </c>
      <c r="J2522" t="str">
        <f>INDEX(products!$B$2:$B$5902,MATCH(D2522,products!$A$2:$A$5902,0))</f>
        <v>Tech</v>
      </c>
      <c r="K2522" t="str">
        <f>INDEX(products!$C$2:$C$5902,MATCH(D2522,products!$A$2:$A$5902,0))</f>
        <v>Bndrs</v>
      </c>
      <c r="L2522" s="3">
        <f>INDEX(products!$E$2:$E$5902,MATCH(D2522,products!$A$2:$A$5902,0))</f>
        <v>1383.39</v>
      </c>
      <c r="M2522">
        <f>_xlfn.XLOOKUP(D2522,products!$A$2:$A$5902,products!$F$2:$F$5902)</f>
        <v>5</v>
      </c>
      <c r="N2522" s="3">
        <f t="shared" si="39"/>
        <v>276.678</v>
      </c>
      <c r="O2522" s="3" t="str" cm="1">
        <f t="array" ref="O2522">_xlfn.IFS(J2522="Furn","Furniture",J2522="Tech","Technology",J2522="OffSup","Office Supplies")</f>
        <v>Technology</v>
      </c>
      <c r="P2522" s="3" t="str" cm="1">
        <f t="array" ref="P2522">_xlfn.IFS(K2522="Bkcs","Bookcases",K2522="Phns","Phones",K2522="Acc","Accessories",K2522="Bndrs","Binders",K2522="Fstnrs","Fasteners")</f>
        <v>Binders</v>
      </c>
      <c r="Q2522" t="str">
        <f>IF(_xlfn.XLOOKUP(D2522,products!$A$2:$A$5902,products!$H$2:$H$5902,,0)=1,"Yes","No")</f>
        <v>Yes</v>
      </c>
    </row>
    <row r="2523" spans="1:17" x14ac:dyDescent="0.3">
      <c r="A2523" t="s">
        <v>14956</v>
      </c>
      <c r="B2523" s="4">
        <v>45071</v>
      </c>
      <c r="C2523" t="s">
        <v>14957</v>
      </c>
      <c r="D2523" t="s">
        <v>14960</v>
      </c>
      <c r="E2523" s="1">
        <v>45350</v>
      </c>
      <c r="F2523" t="s">
        <v>74</v>
      </c>
      <c r="G2523" t="str">
        <f>_xlfn.XLOOKUP(C2523,customers!$A$2:$A$5902,customers!$B$2:$B$5902,,0)</f>
        <v>Russell Gilbert</v>
      </c>
      <c r="H2523" t="str">
        <f>_xlfn.XLOOKUP(C2523,customers!$A$2:$A$5902,customers!$G$2:$G$5902,,0)</f>
        <v>East</v>
      </c>
      <c r="I2523" t="str">
        <f>_xlfn.XLOOKUP(C2523,customers!$A$2:$A$5902,customers!$E$2:$E$5902,,0)</f>
        <v>Lucasmouth</v>
      </c>
      <c r="J2523" t="str">
        <f>INDEX(products!$B$2:$B$5902,MATCH(D2523,products!$A$2:$A$5902,0))</f>
        <v>OffSup</v>
      </c>
      <c r="K2523" t="str">
        <f>INDEX(products!$C$2:$C$5902,MATCH(D2523,products!$A$2:$A$5902,0))</f>
        <v>Acc</v>
      </c>
      <c r="L2523" s="3">
        <f>INDEX(products!$E$2:$E$5902,MATCH(D2523,products!$A$2:$A$5902,0))</f>
        <v>4671.96</v>
      </c>
      <c r="M2523">
        <f>_xlfn.XLOOKUP(D2523,products!$A$2:$A$5902,products!$F$2:$F$5902)</f>
        <v>4</v>
      </c>
      <c r="N2523" s="3">
        <f t="shared" si="39"/>
        <v>1167.99</v>
      </c>
      <c r="O2523" s="3" t="str" cm="1">
        <f t="array" ref="O2523">_xlfn.IFS(J2523="Furn","Furniture",J2523="Tech","Technology",J2523="OffSup","Office Supplies")</f>
        <v>Office Supplies</v>
      </c>
      <c r="P2523" s="3" t="str" cm="1">
        <f t="array" ref="P2523">_xlfn.IFS(K2523="Bkcs","Bookcases",K2523="Phns","Phones",K2523="Acc","Accessories",K2523="Bndrs","Binders",K2523="Fstnrs","Fasteners")</f>
        <v>Accessories</v>
      </c>
      <c r="Q2523" t="str">
        <f>IF(_xlfn.XLOOKUP(D2523,products!$A$2:$A$5902,products!$H$2:$H$5902,,0)=1,"Yes","No")</f>
        <v>No</v>
      </c>
    </row>
    <row r="2524" spans="1:17" x14ac:dyDescent="0.3">
      <c r="A2524" t="s">
        <v>14962</v>
      </c>
      <c r="B2524" s="4">
        <v>45111</v>
      </c>
      <c r="C2524" t="s">
        <v>14963</v>
      </c>
      <c r="D2524" t="s">
        <v>14966</v>
      </c>
      <c r="E2524" s="1">
        <v>45290</v>
      </c>
      <c r="F2524" t="s">
        <v>35</v>
      </c>
      <c r="G2524" t="str">
        <f>_xlfn.XLOOKUP(C2524,customers!$A$2:$A$5902,customers!$B$2:$B$5902,,0)</f>
        <v>Mr. Dennis Hamilton</v>
      </c>
      <c r="H2524" t="str">
        <f>_xlfn.XLOOKUP(C2524,customers!$A$2:$A$5902,customers!$G$2:$G$5902,,0)</f>
        <v>West</v>
      </c>
      <c r="I2524" t="str">
        <f>_xlfn.XLOOKUP(C2524,customers!$A$2:$A$5902,customers!$E$2:$E$5902,,0)</f>
        <v>North Rachelmouth</v>
      </c>
      <c r="J2524" t="str">
        <f>INDEX(products!$B$2:$B$5902,MATCH(D2524,products!$A$2:$A$5902,0))</f>
        <v>Furn</v>
      </c>
      <c r="K2524" t="str">
        <f>INDEX(products!$C$2:$C$5902,MATCH(D2524,products!$A$2:$A$5902,0))</f>
        <v>Fstnrs</v>
      </c>
      <c r="L2524" s="3">
        <f>INDEX(products!$E$2:$E$5902,MATCH(D2524,products!$A$2:$A$5902,0))</f>
        <v>3146.03</v>
      </c>
      <c r="M2524">
        <f>_xlfn.XLOOKUP(D2524,products!$A$2:$A$5902,products!$F$2:$F$5902)</f>
        <v>5</v>
      </c>
      <c r="N2524" s="3">
        <f t="shared" si="39"/>
        <v>629.20600000000002</v>
      </c>
      <c r="O2524" s="3" t="str" cm="1">
        <f t="array" ref="O2524">_xlfn.IFS(J2524="Furn","Furniture",J2524="Tech","Technology",J2524="OffSup","Office Supplies")</f>
        <v>Furniture</v>
      </c>
      <c r="P2524" s="3" t="str" cm="1">
        <f t="array" ref="P2524">_xlfn.IFS(K2524="Bkcs","Bookcases",K2524="Phns","Phones",K2524="Acc","Accessories",K2524="Bndrs","Binders",K2524="Fstnrs","Fasteners")</f>
        <v>Fasteners</v>
      </c>
      <c r="Q2524" t="str">
        <f>IF(_xlfn.XLOOKUP(D2524,products!$A$2:$A$5902,products!$H$2:$H$5902,,0)=1,"Yes","No")</f>
        <v>Yes</v>
      </c>
    </row>
    <row r="2525" spans="1:17" x14ac:dyDescent="0.3">
      <c r="A2525" t="s">
        <v>14968</v>
      </c>
      <c r="B2525" s="4">
        <v>43600</v>
      </c>
      <c r="C2525" t="s">
        <v>14969</v>
      </c>
      <c r="D2525" t="s">
        <v>14972</v>
      </c>
      <c r="E2525" s="1">
        <v>43687</v>
      </c>
      <c r="F2525" t="s">
        <v>74</v>
      </c>
      <c r="G2525" t="str">
        <f>_xlfn.XLOOKUP(C2525,customers!$A$2:$A$5902,customers!$B$2:$B$5902,,0)</f>
        <v>Denise Bray</v>
      </c>
      <c r="H2525" t="str">
        <f>_xlfn.XLOOKUP(C2525,customers!$A$2:$A$5902,customers!$G$2:$G$5902,,0)</f>
        <v>South</v>
      </c>
      <c r="I2525" t="str">
        <f>_xlfn.XLOOKUP(C2525,customers!$A$2:$A$5902,customers!$E$2:$E$5902,,0)</f>
        <v>Leonardton</v>
      </c>
      <c r="J2525" t="str">
        <f>INDEX(products!$B$2:$B$5902,MATCH(D2525,products!$A$2:$A$5902,0))</f>
        <v>Furn</v>
      </c>
      <c r="K2525" t="str">
        <f>INDEX(products!$C$2:$C$5902,MATCH(D2525,products!$A$2:$A$5902,0))</f>
        <v>Bndrs</v>
      </c>
      <c r="L2525" s="3">
        <f>INDEX(products!$E$2:$E$5902,MATCH(D2525,products!$A$2:$A$5902,0))</f>
        <v>3119.08</v>
      </c>
      <c r="M2525">
        <f>_xlfn.XLOOKUP(D2525,products!$A$2:$A$5902,products!$F$2:$F$5902)</f>
        <v>7</v>
      </c>
      <c r="N2525" s="3">
        <f t="shared" si="39"/>
        <v>445.58285714285711</v>
      </c>
      <c r="O2525" s="3" t="str" cm="1">
        <f t="array" ref="O2525">_xlfn.IFS(J2525="Furn","Furniture",J2525="Tech","Technology",J2525="OffSup","Office Supplies")</f>
        <v>Furniture</v>
      </c>
      <c r="P2525" s="3" t="str" cm="1">
        <f t="array" ref="P2525">_xlfn.IFS(K2525="Bkcs","Bookcases",K2525="Phns","Phones",K2525="Acc","Accessories",K2525="Bndrs","Binders",K2525="Fstnrs","Fasteners")</f>
        <v>Binders</v>
      </c>
      <c r="Q2525" t="str">
        <f>IF(_xlfn.XLOOKUP(D2525,products!$A$2:$A$5902,products!$H$2:$H$5902,,0)=1,"Yes","No")</f>
        <v>No</v>
      </c>
    </row>
    <row r="2526" spans="1:17" x14ac:dyDescent="0.3">
      <c r="A2526" t="s">
        <v>14974</v>
      </c>
      <c r="B2526" s="4">
        <v>45247</v>
      </c>
      <c r="C2526" t="s">
        <v>14975</v>
      </c>
      <c r="D2526" t="s">
        <v>14978</v>
      </c>
      <c r="E2526" s="1">
        <v>45498</v>
      </c>
      <c r="F2526" t="s">
        <v>74</v>
      </c>
      <c r="G2526" t="str">
        <f>_xlfn.XLOOKUP(C2526,customers!$A$2:$A$5902,customers!$B$2:$B$5902,,0)</f>
        <v>Amy Lee</v>
      </c>
      <c r="H2526" t="str">
        <f>_xlfn.XLOOKUP(C2526,customers!$A$2:$A$5902,customers!$G$2:$G$5902,,0)</f>
        <v>East</v>
      </c>
      <c r="I2526" t="str">
        <f>_xlfn.XLOOKUP(C2526,customers!$A$2:$A$5902,customers!$E$2:$E$5902,,0)</f>
        <v>Darrellmouth</v>
      </c>
      <c r="J2526" t="str">
        <f>INDEX(products!$B$2:$B$5902,MATCH(D2526,products!$A$2:$A$5902,0))</f>
        <v>Tech</v>
      </c>
      <c r="K2526" t="str">
        <f>INDEX(products!$C$2:$C$5902,MATCH(D2526,products!$A$2:$A$5902,0))</f>
        <v>Bkcs</v>
      </c>
      <c r="L2526" s="3">
        <f>INDEX(products!$E$2:$E$5902,MATCH(D2526,products!$A$2:$A$5902,0))</f>
        <v>834.15</v>
      </c>
      <c r="M2526">
        <f>_xlfn.XLOOKUP(D2526,products!$A$2:$A$5902,products!$F$2:$F$5902)</f>
        <v>10</v>
      </c>
      <c r="N2526" s="3">
        <f t="shared" si="39"/>
        <v>83.414999999999992</v>
      </c>
      <c r="O2526" s="3" t="str" cm="1">
        <f t="array" ref="O2526">_xlfn.IFS(J2526="Furn","Furniture",J2526="Tech","Technology",J2526="OffSup","Office Supplies")</f>
        <v>Technology</v>
      </c>
      <c r="P2526" s="3" t="str" cm="1">
        <f t="array" ref="P2526">_xlfn.IFS(K2526="Bkcs","Bookcases",K2526="Phns","Phones",K2526="Acc","Accessories",K2526="Bndrs","Binders",K2526="Fstnrs","Fasteners")</f>
        <v>Bookcases</v>
      </c>
      <c r="Q2526" t="str">
        <f>IF(_xlfn.XLOOKUP(D2526,products!$A$2:$A$5902,products!$H$2:$H$5902,,0)=1,"Yes","No")</f>
        <v>Yes</v>
      </c>
    </row>
    <row r="2527" spans="1:17" x14ac:dyDescent="0.3">
      <c r="A2527" t="s">
        <v>14980</v>
      </c>
      <c r="B2527" s="4">
        <v>44928</v>
      </c>
      <c r="C2527" t="s">
        <v>14981</v>
      </c>
      <c r="D2527" t="s">
        <v>14984</v>
      </c>
      <c r="E2527" s="1">
        <v>45103</v>
      </c>
      <c r="F2527" t="s">
        <v>21</v>
      </c>
      <c r="G2527" t="str">
        <f>_xlfn.XLOOKUP(C2527,customers!$A$2:$A$5902,customers!$B$2:$B$5902,,0)</f>
        <v>Stephanie Obrien</v>
      </c>
      <c r="H2527" t="str">
        <f>_xlfn.XLOOKUP(C2527,customers!$A$2:$A$5902,customers!$G$2:$G$5902,,0)</f>
        <v>East</v>
      </c>
      <c r="I2527" t="str">
        <f>_xlfn.XLOOKUP(C2527,customers!$A$2:$A$5902,customers!$E$2:$E$5902,,0)</f>
        <v>Erinland</v>
      </c>
      <c r="J2527" t="str">
        <f>INDEX(products!$B$2:$B$5902,MATCH(D2527,products!$A$2:$A$5902,0))</f>
        <v>Tech</v>
      </c>
      <c r="K2527" t="str">
        <f>INDEX(products!$C$2:$C$5902,MATCH(D2527,products!$A$2:$A$5902,0))</f>
        <v>Acc</v>
      </c>
      <c r="L2527" s="3">
        <f>INDEX(products!$E$2:$E$5902,MATCH(D2527,products!$A$2:$A$5902,0))</f>
        <v>3314.85</v>
      </c>
      <c r="M2527">
        <f>_xlfn.XLOOKUP(D2527,products!$A$2:$A$5902,products!$F$2:$F$5902)</f>
        <v>9</v>
      </c>
      <c r="N2527" s="3">
        <f t="shared" si="39"/>
        <v>368.31666666666666</v>
      </c>
      <c r="O2527" s="3" t="str" cm="1">
        <f t="array" ref="O2527">_xlfn.IFS(J2527="Furn","Furniture",J2527="Tech","Technology",J2527="OffSup","Office Supplies")</f>
        <v>Technology</v>
      </c>
      <c r="P2527" s="3" t="str" cm="1">
        <f t="array" ref="P2527">_xlfn.IFS(K2527="Bkcs","Bookcases",K2527="Phns","Phones",K2527="Acc","Accessories",K2527="Bndrs","Binders",K2527="Fstnrs","Fasteners")</f>
        <v>Accessories</v>
      </c>
      <c r="Q2527" t="str">
        <f>IF(_xlfn.XLOOKUP(D2527,products!$A$2:$A$5902,products!$H$2:$H$5902,,0)=1,"Yes","No")</f>
        <v>Yes</v>
      </c>
    </row>
    <row r="2528" spans="1:17" x14ac:dyDescent="0.3">
      <c r="A2528" t="s">
        <v>14986</v>
      </c>
      <c r="B2528" s="4">
        <v>44166</v>
      </c>
      <c r="C2528" t="s">
        <v>14987</v>
      </c>
      <c r="D2528" t="s">
        <v>14990</v>
      </c>
      <c r="E2528" s="1">
        <v>44334</v>
      </c>
      <c r="F2528" t="s">
        <v>74</v>
      </c>
      <c r="G2528" t="str">
        <f>_xlfn.XLOOKUP(C2528,customers!$A$2:$A$5902,customers!$B$2:$B$5902,,0)</f>
        <v>Kendra Bentley</v>
      </c>
      <c r="H2528" t="str">
        <f>_xlfn.XLOOKUP(C2528,customers!$A$2:$A$5902,customers!$G$2:$G$5902,,0)</f>
        <v>North</v>
      </c>
      <c r="I2528" t="str">
        <f>_xlfn.XLOOKUP(C2528,customers!$A$2:$A$5902,customers!$E$2:$E$5902,,0)</f>
        <v>New Sierrafurt</v>
      </c>
      <c r="J2528" t="str">
        <f>INDEX(products!$B$2:$B$5902,MATCH(D2528,products!$A$2:$A$5902,0))</f>
        <v>OffSup</v>
      </c>
      <c r="K2528" t="str">
        <f>INDEX(products!$C$2:$C$5902,MATCH(D2528,products!$A$2:$A$5902,0))</f>
        <v>Phns</v>
      </c>
      <c r="L2528" s="3">
        <f>INDEX(products!$E$2:$E$5902,MATCH(D2528,products!$A$2:$A$5902,0))</f>
        <v>2928.7</v>
      </c>
      <c r="M2528">
        <f>_xlfn.XLOOKUP(D2528,products!$A$2:$A$5902,products!$F$2:$F$5902)</f>
        <v>3</v>
      </c>
      <c r="N2528" s="3">
        <f t="shared" si="39"/>
        <v>976.23333333333323</v>
      </c>
      <c r="O2528" s="3" t="str" cm="1">
        <f t="array" ref="O2528">_xlfn.IFS(J2528="Furn","Furniture",J2528="Tech","Technology",J2528="OffSup","Office Supplies")</f>
        <v>Office Supplies</v>
      </c>
      <c r="P2528" s="3" t="str" cm="1">
        <f t="array" ref="P2528">_xlfn.IFS(K2528="Bkcs","Bookcases",K2528="Phns","Phones",K2528="Acc","Accessories",K2528="Bndrs","Binders",K2528="Fstnrs","Fasteners")</f>
        <v>Phones</v>
      </c>
      <c r="Q2528" t="str">
        <f>IF(_xlfn.XLOOKUP(D2528,products!$A$2:$A$5902,products!$H$2:$H$5902,,0)=1,"Yes","No")</f>
        <v>Yes</v>
      </c>
    </row>
    <row r="2529" spans="1:17" x14ac:dyDescent="0.3">
      <c r="A2529" t="s">
        <v>14992</v>
      </c>
      <c r="B2529" s="4">
        <v>44504</v>
      </c>
      <c r="C2529" t="s">
        <v>14993</v>
      </c>
      <c r="D2529" t="s">
        <v>14995</v>
      </c>
      <c r="E2529" s="1">
        <v>44787</v>
      </c>
      <c r="F2529" t="s">
        <v>74</v>
      </c>
      <c r="G2529" t="str">
        <f>_xlfn.XLOOKUP(C2529,customers!$A$2:$A$5902,customers!$B$2:$B$5902,,0)</f>
        <v>Travis Haley</v>
      </c>
      <c r="H2529" t="str">
        <f>_xlfn.XLOOKUP(C2529,customers!$A$2:$A$5902,customers!$G$2:$G$5902,,0)</f>
        <v>South</v>
      </c>
      <c r="I2529" t="str">
        <f>_xlfn.XLOOKUP(C2529,customers!$A$2:$A$5902,customers!$E$2:$E$5902,,0)</f>
        <v>Karenshire</v>
      </c>
      <c r="J2529" t="str">
        <f>INDEX(products!$B$2:$B$5902,MATCH(D2529,products!$A$2:$A$5902,0))</f>
        <v>OffSup</v>
      </c>
      <c r="K2529" t="str">
        <f>INDEX(products!$C$2:$C$5902,MATCH(D2529,products!$A$2:$A$5902,0))</f>
        <v>Fstnrs</v>
      </c>
      <c r="L2529" s="3">
        <f>INDEX(products!$E$2:$E$5902,MATCH(D2529,products!$A$2:$A$5902,0))</f>
        <v>4882.3999999999996</v>
      </c>
      <c r="M2529">
        <f>_xlfn.XLOOKUP(D2529,products!$A$2:$A$5902,products!$F$2:$F$5902)</f>
        <v>9</v>
      </c>
      <c r="N2529" s="3">
        <f t="shared" si="39"/>
        <v>542.48888888888882</v>
      </c>
      <c r="O2529" s="3" t="str" cm="1">
        <f t="array" ref="O2529">_xlfn.IFS(J2529="Furn","Furniture",J2529="Tech","Technology",J2529="OffSup","Office Supplies")</f>
        <v>Office Supplies</v>
      </c>
      <c r="P2529" s="3" t="str" cm="1">
        <f t="array" ref="P2529">_xlfn.IFS(K2529="Bkcs","Bookcases",K2529="Phns","Phones",K2529="Acc","Accessories",K2529="Bndrs","Binders",K2529="Fstnrs","Fasteners")</f>
        <v>Fasteners</v>
      </c>
      <c r="Q2529" t="str">
        <f>IF(_xlfn.XLOOKUP(D2529,products!$A$2:$A$5902,products!$H$2:$H$5902,,0)=1,"Yes","No")</f>
        <v>No</v>
      </c>
    </row>
    <row r="2530" spans="1:17" x14ac:dyDescent="0.3">
      <c r="A2530" t="s">
        <v>14997</v>
      </c>
      <c r="B2530" s="4">
        <v>45051</v>
      </c>
      <c r="C2530" t="s">
        <v>14998</v>
      </c>
      <c r="D2530" t="s">
        <v>15000</v>
      </c>
      <c r="E2530" s="1">
        <v>45257</v>
      </c>
      <c r="F2530" t="s">
        <v>21</v>
      </c>
      <c r="G2530" t="str">
        <f>_xlfn.XLOOKUP(C2530,customers!$A$2:$A$5902,customers!$B$2:$B$5902,,0)</f>
        <v>Ashley Drake</v>
      </c>
      <c r="H2530" t="str">
        <f>_xlfn.XLOOKUP(C2530,customers!$A$2:$A$5902,customers!$G$2:$G$5902,,0)</f>
        <v>South</v>
      </c>
      <c r="I2530" t="str">
        <f>_xlfn.XLOOKUP(C2530,customers!$A$2:$A$5902,customers!$E$2:$E$5902,,0)</f>
        <v>Edwardsburgh</v>
      </c>
      <c r="J2530" t="str">
        <f>INDEX(products!$B$2:$B$5902,MATCH(D2530,products!$A$2:$A$5902,0))</f>
        <v>Furn</v>
      </c>
      <c r="K2530" t="str">
        <f>INDEX(products!$C$2:$C$5902,MATCH(D2530,products!$A$2:$A$5902,0))</f>
        <v>Bkcs</v>
      </c>
      <c r="L2530" s="3">
        <f>INDEX(products!$E$2:$E$5902,MATCH(D2530,products!$A$2:$A$5902,0))</f>
        <v>1434.12</v>
      </c>
      <c r="M2530">
        <f>_xlfn.XLOOKUP(D2530,products!$A$2:$A$5902,products!$F$2:$F$5902)</f>
        <v>4</v>
      </c>
      <c r="N2530" s="3">
        <f t="shared" si="39"/>
        <v>358.53</v>
      </c>
      <c r="O2530" s="3" t="str" cm="1">
        <f t="array" ref="O2530">_xlfn.IFS(J2530="Furn","Furniture",J2530="Tech","Technology",J2530="OffSup","Office Supplies")</f>
        <v>Furniture</v>
      </c>
      <c r="P2530" s="3" t="str" cm="1">
        <f t="array" ref="P2530">_xlfn.IFS(K2530="Bkcs","Bookcases",K2530="Phns","Phones",K2530="Acc","Accessories",K2530="Bndrs","Binders",K2530="Fstnrs","Fasteners")</f>
        <v>Bookcases</v>
      </c>
      <c r="Q2530" t="str">
        <f>IF(_xlfn.XLOOKUP(D2530,products!$A$2:$A$5902,products!$H$2:$H$5902,,0)=1,"Yes","No")</f>
        <v>No</v>
      </c>
    </row>
    <row r="2531" spans="1:17" x14ac:dyDescent="0.3">
      <c r="A2531" t="s">
        <v>15002</v>
      </c>
      <c r="B2531" s="4">
        <v>44887</v>
      </c>
      <c r="C2531" t="s">
        <v>15003</v>
      </c>
      <c r="D2531" t="s">
        <v>15006</v>
      </c>
      <c r="E2531" s="1">
        <v>44998</v>
      </c>
      <c r="F2531" t="s">
        <v>21</v>
      </c>
      <c r="G2531" t="str">
        <f>_xlfn.XLOOKUP(C2531,customers!$A$2:$A$5902,customers!$B$2:$B$5902,,0)</f>
        <v>Nancy Kennedy</v>
      </c>
      <c r="H2531" t="str">
        <f>_xlfn.XLOOKUP(C2531,customers!$A$2:$A$5902,customers!$G$2:$G$5902,,0)</f>
        <v>South</v>
      </c>
      <c r="I2531" t="str">
        <f>_xlfn.XLOOKUP(C2531,customers!$A$2:$A$5902,customers!$E$2:$E$5902,,0)</f>
        <v>Willisfurt</v>
      </c>
      <c r="J2531" t="str">
        <f>INDEX(products!$B$2:$B$5902,MATCH(D2531,products!$A$2:$A$5902,0))</f>
        <v>Tech</v>
      </c>
      <c r="K2531" t="str">
        <f>INDEX(products!$C$2:$C$5902,MATCH(D2531,products!$A$2:$A$5902,0))</f>
        <v>Bndrs</v>
      </c>
      <c r="L2531" s="3">
        <f>INDEX(products!$E$2:$E$5902,MATCH(D2531,products!$A$2:$A$5902,0))</f>
        <v>3056.09</v>
      </c>
      <c r="M2531">
        <f>_xlfn.XLOOKUP(D2531,products!$A$2:$A$5902,products!$F$2:$F$5902)</f>
        <v>4</v>
      </c>
      <c r="N2531" s="3">
        <f t="shared" si="39"/>
        <v>764.02250000000004</v>
      </c>
      <c r="O2531" s="3" t="str" cm="1">
        <f t="array" ref="O2531">_xlfn.IFS(J2531="Furn","Furniture",J2531="Tech","Technology",J2531="OffSup","Office Supplies")</f>
        <v>Technology</v>
      </c>
      <c r="P2531" s="3" t="str" cm="1">
        <f t="array" ref="P2531">_xlfn.IFS(K2531="Bkcs","Bookcases",K2531="Phns","Phones",K2531="Acc","Accessories",K2531="Bndrs","Binders",K2531="Fstnrs","Fasteners")</f>
        <v>Binders</v>
      </c>
      <c r="Q2531" t="str">
        <f>IF(_xlfn.XLOOKUP(D2531,products!$A$2:$A$5902,products!$H$2:$H$5902,,0)=1,"Yes","No")</f>
        <v>No</v>
      </c>
    </row>
    <row r="2532" spans="1:17" x14ac:dyDescent="0.3">
      <c r="A2532" t="s">
        <v>15008</v>
      </c>
      <c r="B2532" s="4">
        <v>44396</v>
      </c>
      <c r="C2532" t="s">
        <v>15009</v>
      </c>
      <c r="D2532" t="s">
        <v>15012</v>
      </c>
      <c r="E2532" s="1">
        <v>44692</v>
      </c>
      <c r="F2532" t="s">
        <v>74</v>
      </c>
      <c r="G2532" t="str">
        <f>_xlfn.XLOOKUP(C2532,customers!$A$2:$A$5902,customers!$B$2:$B$5902,,0)</f>
        <v>Miranda Hernandez</v>
      </c>
      <c r="H2532" t="str">
        <f>_xlfn.XLOOKUP(C2532,customers!$A$2:$A$5902,customers!$G$2:$G$5902,,0)</f>
        <v>East</v>
      </c>
      <c r="I2532" t="str">
        <f>_xlfn.XLOOKUP(C2532,customers!$A$2:$A$5902,customers!$E$2:$E$5902,,0)</f>
        <v>Autumnmouth</v>
      </c>
      <c r="J2532" t="str">
        <f>INDEX(products!$B$2:$B$5902,MATCH(D2532,products!$A$2:$A$5902,0))</f>
        <v>OffSup</v>
      </c>
      <c r="K2532" t="str">
        <f>INDEX(products!$C$2:$C$5902,MATCH(D2532,products!$A$2:$A$5902,0))</f>
        <v>Bkcs</v>
      </c>
      <c r="L2532" s="3">
        <f>INDEX(products!$E$2:$E$5902,MATCH(D2532,products!$A$2:$A$5902,0))</f>
        <v>2201.7199999999998</v>
      </c>
      <c r="M2532">
        <f>_xlfn.XLOOKUP(D2532,products!$A$2:$A$5902,products!$F$2:$F$5902)</f>
        <v>3</v>
      </c>
      <c r="N2532" s="3">
        <f t="shared" si="39"/>
        <v>733.90666666666664</v>
      </c>
      <c r="O2532" s="3" t="str" cm="1">
        <f t="array" ref="O2532">_xlfn.IFS(J2532="Furn","Furniture",J2532="Tech","Technology",J2532="OffSup","Office Supplies")</f>
        <v>Office Supplies</v>
      </c>
      <c r="P2532" s="3" t="str" cm="1">
        <f t="array" ref="P2532">_xlfn.IFS(K2532="Bkcs","Bookcases",K2532="Phns","Phones",K2532="Acc","Accessories",K2532="Bndrs","Binders",K2532="Fstnrs","Fasteners")</f>
        <v>Bookcases</v>
      </c>
      <c r="Q2532" t="str">
        <f>IF(_xlfn.XLOOKUP(D2532,products!$A$2:$A$5902,products!$H$2:$H$5902,,0)=1,"Yes","No")</f>
        <v>Yes</v>
      </c>
    </row>
    <row r="2533" spans="1:17" x14ac:dyDescent="0.3">
      <c r="A2533" t="s">
        <v>15014</v>
      </c>
      <c r="B2533" s="4">
        <v>43997</v>
      </c>
      <c r="C2533" t="s">
        <v>15015</v>
      </c>
      <c r="D2533" t="s">
        <v>15018</v>
      </c>
      <c r="E2533" s="1">
        <v>44227</v>
      </c>
      <c r="F2533" t="s">
        <v>21</v>
      </c>
      <c r="G2533" t="str">
        <f>_xlfn.XLOOKUP(C2533,customers!$A$2:$A$5902,customers!$B$2:$B$5902,,0)</f>
        <v>Melanie Burton</v>
      </c>
      <c r="H2533" t="str">
        <f>_xlfn.XLOOKUP(C2533,customers!$A$2:$A$5902,customers!$G$2:$G$5902,,0)</f>
        <v>West</v>
      </c>
      <c r="I2533" t="str">
        <f>_xlfn.XLOOKUP(C2533,customers!$A$2:$A$5902,customers!$E$2:$E$5902,,0)</f>
        <v>North Cindyton</v>
      </c>
      <c r="J2533" t="str">
        <f>INDEX(products!$B$2:$B$5902,MATCH(D2533,products!$A$2:$A$5902,0))</f>
        <v>Furn</v>
      </c>
      <c r="K2533" t="str">
        <f>INDEX(products!$C$2:$C$5902,MATCH(D2533,products!$A$2:$A$5902,0))</f>
        <v>Bndrs</v>
      </c>
      <c r="L2533" s="3">
        <f>INDEX(products!$E$2:$E$5902,MATCH(D2533,products!$A$2:$A$5902,0))</f>
        <v>1240.71</v>
      </c>
      <c r="M2533">
        <f>_xlfn.XLOOKUP(D2533,products!$A$2:$A$5902,products!$F$2:$F$5902)</f>
        <v>2</v>
      </c>
      <c r="N2533" s="3">
        <f t="shared" si="39"/>
        <v>620.35500000000002</v>
      </c>
      <c r="O2533" s="3" t="str" cm="1">
        <f t="array" ref="O2533">_xlfn.IFS(J2533="Furn","Furniture",J2533="Tech","Technology",J2533="OffSup","Office Supplies")</f>
        <v>Furniture</v>
      </c>
      <c r="P2533" s="3" t="str" cm="1">
        <f t="array" ref="P2533">_xlfn.IFS(K2533="Bkcs","Bookcases",K2533="Phns","Phones",K2533="Acc","Accessories",K2533="Bndrs","Binders",K2533="Fstnrs","Fasteners")</f>
        <v>Binders</v>
      </c>
      <c r="Q2533" t="str">
        <f>IF(_xlfn.XLOOKUP(D2533,products!$A$2:$A$5902,products!$H$2:$H$5902,,0)=1,"Yes","No")</f>
        <v>Yes</v>
      </c>
    </row>
    <row r="2534" spans="1:17" x14ac:dyDescent="0.3">
      <c r="A2534" t="s">
        <v>15020</v>
      </c>
      <c r="B2534" s="4">
        <v>44966</v>
      </c>
      <c r="C2534" t="s">
        <v>15021</v>
      </c>
      <c r="D2534" t="s">
        <v>15024</v>
      </c>
      <c r="E2534" s="1">
        <v>45290</v>
      </c>
      <c r="F2534" t="s">
        <v>74</v>
      </c>
      <c r="G2534" t="str">
        <f>_xlfn.XLOOKUP(C2534,customers!$A$2:$A$5902,customers!$B$2:$B$5902,,0)</f>
        <v>Douglas Jenkins</v>
      </c>
      <c r="H2534" t="str">
        <f>_xlfn.XLOOKUP(C2534,customers!$A$2:$A$5902,customers!$G$2:$G$5902,,0)</f>
        <v>South</v>
      </c>
      <c r="I2534" t="str">
        <f>_xlfn.XLOOKUP(C2534,customers!$A$2:$A$5902,customers!$E$2:$E$5902,,0)</f>
        <v>Zamorahaven</v>
      </c>
      <c r="J2534" t="str">
        <f>INDEX(products!$B$2:$B$5902,MATCH(D2534,products!$A$2:$A$5902,0))</f>
        <v>OffSup</v>
      </c>
      <c r="K2534" t="str">
        <f>INDEX(products!$C$2:$C$5902,MATCH(D2534,products!$A$2:$A$5902,0))</f>
        <v>Fstnrs</v>
      </c>
      <c r="L2534" s="3">
        <f>INDEX(products!$E$2:$E$5902,MATCH(D2534,products!$A$2:$A$5902,0))</f>
        <v>4990.3100000000004</v>
      </c>
      <c r="M2534">
        <f>_xlfn.XLOOKUP(D2534,products!$A$2:$A$5902,products!$F$2:$F$5902)</f>
        <v>4</v>
      </c>
      <c r="N2534" s="3">
        <f t="shared" si="39"/>
        <v>1247.5775000000001</v>
      </c>
      <c r="O2534" s="3" t="str" cm="1">
        <f t="array" ref="O2534">_xlfn.IFS(J2534="Furn","Furniture",J2534="Tech","Technology",J2534="OffSup","Office Supplies")</f>
        <v>Office Supplies</v>
      </c>
      <c r="P2534" s="3" t="str" cm="1">
        <f t="array" ref="P2534">_xlfn.IFS(K2534="Bkcs","Bookcases",K2534="Phns","Phones",K2534="Acc","Accessories",K2534="Bndrs","Binders",K2534="Fstnrs","Fasteners")</f>
        <v>Fasteners</v>
      </c>
      <c r="Q2534" t="str">
        <f>IF(_xlfn.XLOOKUP(D2534,products!$A$2:$A$5902,products!$H$2:$H$5902,,0)=1,"Yes","No")</f>
        <v>Yes</v>
      </c>
    </row>
    <row r="2535" spans="1:17" x14ac:dyDescent="0.3">
      <c r="A2535" t="s">
        <v>15026</v>
      </c>
      <c r="B2535" s="4">
        <v>43862</v>
      </c>
      <c r="C2535" t="s">
        <v>15027</v>
      </c>
      <c r="D2535" t="s">
        <v>15030</v>
      </c>
      <c r="E2535" s="1">
        <v>44078</v>
      </c>
      <c r="F2535" t="s">
        <v>74</v>
      </c>
      <c r="G2535" t="str">
        <f>_xlfn.XLOOKUP(C2535,customers!$A$2:$A$5902,customers!$B$2:$B$5902,,0)</f>
        <v>John Lewis</v>
      </c>
      <c r="H2535" t="str">
        <f>_xlfn.XLOOKUP(C2535,customers!$A$2:$A$5902,customers!$G$2:$G$5902,,0)</f>
        <v>South</v>
      </c>
      <c r="I2535" t="str">
        <f>_xlfn.XLOOKUP(C2535,customers!$A$2:$A$5902,customers!$E$2:$E$5902,,0)</f>
        <v>Port Jennifershire</v>
      </c>
      <c r="J2535" t="str">
        <f>INDEX(products!$B$2:$B$5902,MATCH(D2535,products!$A$2:$A$5902,0))</f>
        <v>Furn</v>
      </c>
      <c r="K2535" t="str">
        <f>INDEX(products!$C$2:$C$5902,MATCH(D2535,products!$A$2:$A$5902,0))</f>
        <v>Bndrs</v>
      </c>
      <c r="L2535" s="3">
        <f>INDEX(products!$E$2:$E$5902,MATCH(D2535,products!$A$2:$A$5902,0))</f>
        <v>4081</v>
      </c>
      <c r="M2535">
        <f>_xlfn.XLOOKUP(D2535,products!$A$2:$A$5902,products!$F$2:$F$5902)</f>
        <v>6</v>
      </c>
      <c r="N2535" s="3">
        <f t="shared" si="39"/>
        <v>680.16666666666663</v>
      </c>
      <c r="O2535" s="3" t="str" cm="1">
        <f t="array" ref="O2535">_xlfn.IFS(J2535="Furn","Furniture",J2535="Tech","Technology",J2535="OffSup","Office Supplies")</f>
        <v>Furniture</v>
      </c>
      <c r="P2535" s="3" t="str" cm="1">
        <f t="array" ref="P2535">_xlfn.IFS(K2535="Bkcs","Bookcases",K2535="Phns","Phones",K2535="Acc","Accessories",K2535="Bndrs","Binders",K2535="Fstnrs","Fasteners")</f>
        <v>Binders</v>
      </c>
      <c r="Q2535" t="str">
        <f>IF(_xlfn.XLOOKUP(D2535,products!$A$2:$A$5902,products!$H$2:$H$5902,,0)=1,"Yes","No")</f>
        <v>Yes</v>
      </c>
    </row>
    <row r="2536" spans="1:17" x14ac:dyDescent="0.3">
      <c r="A2536" t="s">
        <v>15032</v>
      </c>
      <c r="B2536" s="4">
        <v>43765</v>
      </c>
      <c r="C2536" t="s">
        <v>15033</v>
      </c>
      <c r="D2536" t="s">
        <v>15035</v>
      </c>
      <c r="E2536" s="1">
        <v>43854</v>
      </c>
      <c r="F2536" t="s">
        <v>21</v>
      </c>
      <c r="G2536" t="str">
        <f>_xlfn.XLOOKUP(C2536,customers!$A$2:$A$5902,customers!$B$2:$B$5902,,0)</f>
        <v>Heather Johnson</v>
      </c>
      <c r="H2536" t="str">
        <f>_xlfn.XLOOKUP(C2536,customers!$A$2:$A$5902,customers!$G$2:$G$5902,,0)</f>
        <v>North</v>
      </c>
      <c r="I2536" t="str">
        <f>_xlfn.XLOOKUP(C2536,customers!$A$2:$A$5902,customers!$E$2:$E$5902,,0)</f>
        <v>Floreshaven</v>
      </c>
      <c r="J2536" t="str">
        <f>INDEX(products!$B$2:$B$5902,MATCH(D2536,products!$A$2:$A$5902,0))</f>
        <v>Furn</v>
      </c>
      <c r="K2536" t="str">
        <f>INDEX(products!$C$2:$C$5902,MATCH(D2536,products!$A$2:$A$5902,0))</f>
        <v>Fstnrs</v>
      </c>
      <c r="L2536" s="3">
        <f>INDEX(products!$E$2:$E$5902,MATCH(D2536,products!$A$2:$A$5902,0))</f>
        <v>4659.7700000000004</v>
      </c>
      <c r="M2536">
        <f>_xlfn.XLOOKUP(D2536,products!$A$2:$A$5902,products!$F$2:$F$5902)</f>
        <v>8</v>
      </c>
      <c r="N2536" s="3">
        <f t="shared" si="39"/>
        <v>582.47125000000005</v>
      </c>
      <c r="O2536" s="3" t="str" cm="1">
        <f t="array" ref="O2536">_xlfn.IFS(J2536="Furn","Furniture",J2536="Tech","Technology",J2536="OffSup","Office Supplies")</f>
        <v>Furniture</v>
      </c>
      <c r="P2536" s="3" t="str" cm="1">
        <f t="array" ref="P2536">_xlfn.IFS(K2536="Bkcs","Bookcases",K2536="Phns","Phones",K2536="Acc","Accessories",K2536="Bndrs","Binders",K2536="Fstnrs","Fasteners")</f>
        <v>Fasteners</v>
      </c>
      <c r="Q2536" t="str">
        <f>IF(_xlfn.XLOOKUP(D2536,products!$A$2:$A$5902,products!$H$2:$H$5902,,0)=1,"Yes","No")</f>
        <v>No</v>
      </c>
    </row>
    <row r="2537" spans="1:17" x14ac:dyDescent="0.3">
      <c r="A2537" t="s">
        <v>15037</v>
      </c>
      <c r="B2537" s="4">
        <v>45291</v>
      </c>
      <c r="C2537" t="s">
        <v>15038</v>
      </c>
      <c r="D2537" t="s">
        <v>15041</v>
      </c>
      <c r="E2537" s="1">
        <v>45440</v>
      </c>
      <c r="F2537" t="s">
        <v>35</v>
      </c>
      <c r="G2537" t="str">
        <f>_xlfn.XLOOKUP(C2537,customers!$A$2:$A$5902,customers!$B$2:$B$5902,,0)</f>
        <v>Allison Keith</v>
      </c>
      <c r="H2537" t="str">
        <f>_xlfn.XLOOKUP(C2537,customers!$A$2:$A$5902,customers!$G$2:$G$5902,,0)</f>
        <v>North</v>
      </c>
      <c r="I2537" t="str">
        <f>_xlfn.XLOOKUP(C2537,customers!$A$2:$A$5902,customers!$E$2:$E$5902,,0)</f>
        <v>Jonesbury</v>
      </c>
      <c r="J2537" t="str">
        <f>INDEX(products!$B$2:$B$5902,MATCH(D2537,products!$A$2:$A$5902,0))</f>
        <v>Tech</v>
      </c>
      <c r="K2537" t="str">
        <f>INDEX(products!$C$2:$C$5902,MATCH(D2537,products!$A$2:$A$5902,0))</f>
        <v>Phns</v>
      </c>
      <c r="L2537" s="3">
        <f>INDEX(products!$E$2:$E$5902,MATCH(D2537,products!$A$2:$A$5902,0))</f>
        <v>2984.28</v>
      </c>
      <c r="M2537">
        <f>_xlfn.XLOOKUP(D2537,products!$A$2:$A$5902,products!$F$2:$F$5902)</f>
        <v>10</v>
      </c>
      <c r="N2537" s="3">
        <f t="shared" si="39"/>
        <v>298.428</v>
      </c>
      <c r="O2537" s="3" t="str" cm="1">
        <f t="array" ref="O2537">_xlfn.IFS(J2537="Furn","Furniture",J2537="Tech","Technology",J2537="OffSup","Office Supplies")</f>
        <v>Technology</v>
      </c>
      <c r="P2537" s="3" t="str" cm="1">
        <f t="array" ref="P2537">_xlfn.IFS(K2537="Bkcs","Bookcases",K2537="Phns","Phones",K2537="Acc","Accessories",K2537="Bndrs","Binders",K2537="Fstnrs","Fasteners")</f>
        <v>Phones</v>
      </c>
      <c r="Q2537" t="str">
        <f>IF(_xlfn.XLOOKUP(D2537,products!$A$2:$A$5902,products!$H$2:$H$5902,,0)=1,"Yes","No")</f>
        <v>Yes</v>
      </c>
    </row>
    <row r="2538" spans="1:17" x14ac:dyDescent="0.3">
      <c r="A2538" t="s">
        <v>15043</v>
      </c>
      <c r="B2538" s="4">
        <v>45157</v>
      </c>
      <c r="C2538" t="s">
        <v>15044</v>
      </c>
      <c r="D2538" t="s">
        <v>15047</v>
      </c>
      <c r="E2538" s="1">
        <v>45332</v>
      </c>
      <c r="F2538" t="s">
        <v>21</v>
      </c>
      <c r="G2538" t="str">
        <f>_xlfn.XLOOKUP(C2538,customers!$A$2:$A$5902,customers!$B$2:$B$5902,,0)</f>
        <v>Kerry Smith</v>
      </c>
      <c r="H2538" t="str">
        <f>_xlfn.XLOOKUP(C2538,customers!$A$2:$A$5902,customers!$G$2:$G$5902,,0)</f>
        <v>West</v>
      </c>
      <c r="I2538" t="str">
        <f>_xlfn.XLOOKUP(C2538,customers!$A$2:$A$5902,customers!$E$2:$E$5902,,0)</f>
        <v>Jensenberg</v>
      </c>
      <c r="J2538" t="str">
        <f>INDEX(products!$B$2:$B$5902,MATCH(D2538,products!$A$2:$A$5902,0))</f>
        <v>Tech</v>
      </c>
      <c r="K2538" t="str">
        <f>INDEX(products!$C$2:$C$5902,MATCH(D2538,products!$A$2:$A$5902,0))</f>
        <v>Phns</v>
      </c>
      <c r="L2538" s="3">
        <f>INDEX(products!$E$2:$E$5902,MATCH(D2538,products!$A$2:$A$5902,0))</f>
        <v>997.24</v>
      </c>
      <c r="M2538">
        <f>_xlfn.XLOOKUP(D2538,products!$A$2:$A$5902,products!$F$2:$F$5902)</f>
        <v>10</v>
      </c>
      <c r="N2538" s="3">
        <f t="shared" si="39"/>
        <v>99.724000000000004</v>
      </c>
      <c r="O2538" s="3" t="str" cm="1">
        <f t="array" ref="O2538">_xlfn.IFS(J2538="Furn","Furniture",J2538="Tech","Technology",J2538="OffSup","Office Supplies")</f>
        <v>Technology</v>
      </c>
      <c r="P2538" s="3" t="str" cm="1">
        <f t="array" ref="P2538">_xlfn.IFS(K2538="Bkcs","Bookcases",K2538="Phns","Phones",K2538="Acc","Accessories",K2538="Bndrs","Binders",K2538="Fstnrs","Fasteners")</f>
        <v>Phones</v>
      </c>
      <c r="Q2538" t="str">
        <f>IF(_xlfn.XLOOKUP(D2538,products!$A$2:$A$5902,products!$H$2:$H$5902,,0)=1,"Yes","No")</f>
        <v>Yes</v>
      </c>
    </row>
    <row r="2539" spans="1:17" x14ac:dyDescent="0.3">
      <c r="A2539" t="s">
        <v>15049</v>
      </c>
      <c r="B2539" s="4">
        <v>45286</v>
      </c>
      <c r="C2539" t="s">
        <v>15050</v>
      </c>
      <c r="D2539" t="s">
        <v>15053</v>
      </c>
      <c r="E2539" s="1">
        <v>45332</v>
      </c>
      <c r="F2539" t="s">
        <v>21</v>
      </c>
      <c r="G2539" t="str">
        <f>_xlfn.XLOOKUP(C2539,customers!$A$2:$A$5902,customers!$B$2:$B$5902,,0)</f>
        <v>Wendy Smith</v>
      </c>
      <c r="H2539" t="str">
        <f>_xlfn.XLOOKUP(C2539,customers!$A$2:$A$5902,customers!$G$2:$G$5902,,0)</f>
        <v>West</v>
      </c>
      <c r="I2539" t="str">
        <f>_xlfn.XLOOKUP(C2539,customers!$A$2:$A$5902,customers!$E$2:$E$5902,,0)</f>
        <v>Nguyenville</v>
      </c>
      <c r="J2539" t="str">
        <f>INDEX(products!$B$2:$B$5902,MATCH(D2539,products!$A$2:$A$5902,0))</f>
        <v>OffSup</v>
      </c>
      <c r="K2539" t="str">
        <f>INDEX(products!$C$2:$C$5902,MATCH(D2539,products!$A$2:$A$5902,0))</f>
        <v>Fstnrs</v>
      </c>
      <c r="L2539" s="3">
        <f>INDEX(products!$E$2:$E$5902,MATCH(D2539,products!$A$2:$A$5902,0))</f>
        <v>1232.71</v>
      </c>
      <c r="M2539">
        <f>_xlfn.XLOOKUP(D2539,products!$A$2:$A$5902,products!$F$2:$F$5902)</f>
        <v>8</v>
      </c>
      <c r="N2539" s="3">
        <f t="shared" si="39"/>
        <v>154.08875</v>
      </c>
      <c r="O2539" s="3" t="str" cm="1">
        <f t="array" ref="O2539">_xlfn.IFS(J2539="Furn","Furniture",J2539="Tech","Technology",J2539="OffSup","Office Supplies")</f>
        <v>Office Supplies</v>
      </c>
      <c r="P2539" s="3" t="str" cm="1">
        <f t="array" ref="P2539">_xlfn.IFS(K2539="Bkcs","Bookcases",K2539="Phns","Phones",K2539="Acc","Accessories",K2539="Bndrs","Binders",K2539="Fstnrs","Fasteners")</f>
        <v>Fasteners</v>
      </c>
      <c r="Q2539" t="str">
        <f>IF(_xlfn.XLOOKUP(D2539,products!$A$2:$A$5902,products!$H$2:$H$5902,,0)=1,"Yes","No")</f>
        <v>No</v>
      </c>
    </row>
    <row r="2540" spans="1:17" x14ac:dyDescent="0.3">
      <c r="A2540" t="s">
        <v>15055</v>
      </c>
      <c r="B2540" s="4">
        <v>45346</v>
      </c>
      <c r="C2540" t="s">
        <v>15056</v>
      </c>
      <c r="D2540" t="s">
        <v>15059</v>
      </c>
      <c r="E2540" s="1">
        <v>45591</v>
      </c>
      <c r="F2540" t="s">
        <v>74</v>
      </c>
      <c r="G2540" t="str">
        <f>_xlfn.XLOOKUP(C2540,customers!$A$2:$A$5902,customers!$B$2:$B$5902,,0)</f>
        <v>Denise Lopez</v>
      </c>
      <c r="H2540" t="str">
        <f>_xlfn.XLOOKUP(C2540,customers!$A$2:$A$5902,customers!$G$2:$G$5902,,0)</f>
        <v>West</v>
      </c>
      <c r="I2540" t="str">
        <f>_xlfn.XLOOKUP(C2540,customers!$A$2:$A$5902,customers!$E$2:$E$5902,,0)</f>
        <v>Careymouth</v>
      </c>
      <c r="J2540" t="str">
        <f>INDEX(products!$B$2:$B$5902,MATCH(D2540,products!$A$2:$A$5902,0))</f>
        <v>Furn</v>
      </c>
      <c r="K2540" t="str">
        <f>INDEX(products!$C$2:$C$5902,MATCH(D2540,products!$A$2:$A$5902,0))</f>
        <v>Acc</v>
      </c>
      <c r="L2540" s="3">
        <f>INDEX(products!$E$2:$E$5902,MATCH(D2540,products!$A$2:$A$5902,0))</f>
        <v>1995.52</v>
      </c>
      <c r="M2540">
        <f>_xlfn.XLOOKUP(D2540,products!$A$2:$A$5902,products!$F$2:$F$5902)</f>
        <v>6</v>
      </c>
      <c r="N2540" s="3">
        <f t="shared" si="39"/>
        <v>332.58666666666664</v>
      </c>
      <c r="O2540" s="3" t="str" cm="1">
        <f t="array" ref="O2540">_xlfn.IFS(J2540="Furn","Furniture",J2540="Tech","Technology",J2540="OffSup","Office Supplies")</f>
        <v>Furniture</v>
      </c>
      <c r="P2540" s="3" t="str" cm="1">
        <f t="array" ref="P2540">_xlfn.IFS(K2540="Bkcs","Bookcases",K2540="Phns","Phones",K2540="Acc","Accessories",K2540="Bndrs","Binders",K2540="Fstnrs","Fasteners")</f>
        <v>Accessories</v>
      </c>
      <c r="Q2540" t="str">
        <f>IF(_xlfn.XLOOKUP(D2540,products!$A$2:$A$5902,products!$H$2:$H$5902,,0)=1,"Yes","No")</f>
        <v>No</v>
      </c>
    </row>
    <row r="2541" spans="1:17" x14ac:dyDescent="0.3">
      <c r="A2541" t="s">
        <v>15061</v>
      </c>
      <c r="B2541" s="4">
        <v>44383</v>
      </c>
      <c r="C2541" t="s">
        <v>15062</v>
      </c>
      <c r="D2541" t="s">
        <v>15065</v>
      </c>
      <c r="E2541" s="1">
        <v>44467</v>
      </c>
      <c r="F2541" t="s">
        <v>74</v>
      </c>
      <c r="G2541" t="str">
        <f>_xlfn.XLOOKUP(C2541,customers!$A$2:$A$5902,customers!$B$2:$B$5902,,0)</f>
        <v>Ryan Wagner</v>
      </c>
      <c r="H2541" t="str">
        <f>_xlfn.XLOOKUP(C2541,customers!$A$2:$A$5902,customers!$G$2:$G$5902,,0)</f>
        <v>South</v>
      </c>
      <c r="I2541" t="str">
        <f>_xlfn.XLOOKUP(C2541,customers!$A$2:$A$5902,customers!$E$2:$E$5902,,0)</f>
        <v>Lake Jillland</v>
      </c>
      <c r="J2541" t="str">
        <f>INDEX(products!$B$2:$B$5902,MATCH(D2541,products!$A$2:$A$5902,0))</f>
        <v>Furn</v>
      </c>
      <c r="K2541" t="str">
        <f>INDEX(products!$C$2:$C$5902,MATCH(D2541,products!$A$2:$A$5902,0))</f>
        <v>Phns</v>
      </c>
      <c r="L2541" s="3">
        <f>INDEX(products!$E$2:$E$5902,MATCH(D2541,products!$A$2:$A$5902,0))</f>
        <v>1855.05</v>
      </c>
      <c r="M2541">
        <f>_xlfn.XLOOKUP(D2541,products!$A$2:$A$5902,products!$F$2:$F$5902)</f>
        <v>3</v>
      </c>
      <c r="N2541" s="3">
        <f t="shared" si="39"/>
        <v>618.35</v>
      </c>
      <c r="O2541" s="3" t="str" cm="1">
        <f t="array" ref="O2541">_xlfn.IFS(J2541="Furn","Furniture",J2541="Tech","Technology",J2541="OffSup","Office Supplies")</f>
        <v>Furniture</v>
      </c>
      <c r="P2541" s="3" t="str" cm="1">
        <f t="array" ref="P2541">_xlfn.IFS(K2541="Bkcs","Bookcases",K2541="Phns","Phones",K2541="Acc","Accessories",K2541="Bndrs","Binders",K2541="Fstnrs","Fasteners")</f>
        <v>Phones</v>
      </c>
      <c r="Q2541" t="str">
        <f>IF(_xlfn.XLOOKUP(D2541,products!$A$2:$A$5902,products!$H$2:$H$5902,,0)=1,"Yes","No")</f>
        <v>Yes</v>
      </c>
    </row>
    <row r="2542" spans="1:17" x14ac:dyDescent="0.3">
      <c r="A2542" t="s">
        <v>15067</v>
      </c>
      <c r="B2542" s="4">
        <v>45333</v>
      </c>
      <c r="C2542" t="s">
        <v>15068</v>
      </c>
      <c r="D2542" t="s">
        <v>15071</v>
      </c>
      <c r="E2542" s="1">
        <v>45592</v>
      </c>
      <c r="F2542" t="s">
        <v>21</v>
      </c>
      <c r="G2542" t="str">
        <f>_xlfn.XLOOKUP(C2542,customers!$A$2:$A$5902,customers!$B$2:$B$5902,,0)</f>
        <v>Joseph Clark</v>
      </c>
      <c r="H2542" t="str">
        <f>_xlfn.XLOOKUP(C2542,customers!$A$2:$A$5902,customers!$G$2:$G$5902,,0)</f>
        <v>South</v>
      </c>
      <c r="I2542" t="str">
        <f>_xlfn.XLOOKUP(C2542,customers!$A$2:$A$5902,customers!$E$2:$E$5902,,0)</f>
        <v>Kevinborough</v>
      </c>
      <c r="J2542" t="str">
        <f>INDEX(products!$B$2:$B$5902,MATCH(D2542,products!$A$2:$A$5902,0))</f>
        <v>Tech</v>
      </c>
      <c r="K2542" t="str">
        <f>INDEX(products!$C$2:$C$5902,MATCH(D2542,products!$A$2:$A$5902,0))</f>
        <v>Phns</v>
      </c>
      <c r="L2542" s="3">
        <f>INDEX(products!$E$2:$E$5902,MATCH(D2542,products!$A$2:$A$5902,0))</f>
        <v>3366.84</v>
      </c>
      <c r="M2542">
        <f>_xlfn.XLOOKUP(D2542,products!$A$2:$A$5902,products!$F$2:$F$5902)</f>
        <v>2</v>
      </c>
      <c r="N2542" s="3">
        <f t="shared" si="39"/>
        <v>1683.42</v>
      </c>
      <c r="O2542" s="3" t="str" cm="1">
        <f t="array" ref="O2542">_xlfn.IFS(J2542="Furn","Furniture",J2542="Tech","Technology",J2542="OffSup","Office Supplies")</f>
        <v>Technology</v>
      </c>
      <c r="P2542" s="3" t="str" cm="1">
        <f t="array" ref="P2542">_xlfn.IFS(K2542="Bkcs","Bookcases",K2542="Phns","Phones",K2542="Acc","Accessories",K2542="Bndrs","Binders",K2542="Fstnrs","Fasteners")</f>
        <v>Phones</v>
      </c>
      <c r="Q2542" t="str">
        <f>IF(_xlfn.XLOOKUP(D2542,products!$A$2:$A$5902,products!$H$2:$H$5902,,0)=1,"Yes","No")</f>
        <v>Yes</v>
      </c>
    </row>
    <row r="2543" spans="1:17" x14ac:dyDescent="0.3">
      <c r="A2543" t="s">
        <v>15073</v>
      </c>
      <c r="B2543" s="4">
        <v>43673</v>
      </c>
      <c r="C2543" t="s">
        <v>15074</v>
      </c>
      <c r="D2543" t="s">
        <v>15077</v>
      </c>
      <c r="E2543" s="1">
        <v>43836</v>
      </c>
      <c r="F2543" t="s">
        <v>21</v>
      </c>
      <c r="G2543" t="str">
        <f>_xlfn.XLOOKUP(C2543,customers!$A$2:$A$5902,customers!$B$2:$B$5902,,0)</f>
        <v>Jennifer Nelson</v>
      </c>
      <c r="H2543" t="str">
        <f>_xlfn.XLOOKUP(C2543,customers!$A$2:$A$5902,customers!$G$2:$G$5902,,0)</f>
        <v>East</v>
      </c>
      <c r="I2543" t="str">
        <f>_xlfn.XLOOKUP(C2543,customers!$A$2:$A$5902,customers!$E$2:$E$5902,,0)</f>
        <v>New Patrick</v>
      </c>
      <c r="J2543" t="str">
        <f>INDEX(products!$B$2:$B$5902,MATCH(D2543,products!$A$2:$A$5902,0))</f>
        <v>Tech</v>
      </c>
      <c r="K2543" t="str">
        <f>INDEX(products!$C$2:$C$5902,MATCH(D2543,products!$A$2:$A$5902,0))</f>
        <v>Phns</v>
      </c>
      <c r="L2543" s="3">
        <f>INDEX(products!$E$2:$E$5902,MATCH(D2543,products!$A$2:$A$5902,0))</f>
        <v>3128.6</v>
      </c>
      <c r="M2543">
        <f>_xlfn.XLOOKUP(D2543,products!$A$2:$A$5902,products!$F$2:$F$5902)</f>
        <v>7</v>
      </c>
      <c r="N2543" s="3">
        <f t="shared" si="39"/>
        <v>446.94285714285712</v>
      </c>
      <c r="O2543" s="3" t="str" cm="1">
        <f t="array" ref="O2543">_xlfn.IFS(J2543="Furn","Furniture",J2543="Tech","Technology",J2543="OffSup","Office Supplies")</f>
        <v>Technology</v>
      </c>
      <c r="P2543" s="3" t="str" cm="1">
        <f t="array" ref="P2543">_xlfn.IFS(K2543="Bkcs","Bookcases",K2543="Phns","Phones",K2543="Acc","Accessories",K2543="Bndrs","Binders",K2543="Fstnrs","Fasteners")</f>
        <v>Phones</v>
      </c>
      <c r="Q2543" t="str">
        <f>IF(_xlfn.XLOOKUP(D2543,products!$A$2:$A$5902,products!$H$2:$H$5902,,0)=1,"Yes","No")</f>
        <v>No</v>
      </c>
    </row>
    <row r="2544" spans="1:17" x14ac:dyDescent="0.3">
      <c r="A2544" t="s">
        <v>15079</v>
      </c>
      <c r="B2544" s="4">
        <v>45322</v>
      </c>
      <c r="C2544" t="s">
        <v>15080</v>
      </c>
      <c r="D2544" t="s">
        <v>15083</v>
      </c>
      <c r="E2544" s="1">
        <v>45670</v>
      </c>
      <c r="F2544" t="s">
        <v>21</v>
      </c>
      <c r="G2544" t="str">
        <f>_xlfn.XLOOKUP(C2544,customers!$A$2:$A$5902,customers!$B$2:$B$5902,,0)</f>
        <v>Joseph Fisher</v>
      </c>
      <c r="H2544" t="str">
        <f>_xlfn.XLOOKUP(C2544,customers!$A$2:$A$5902,customers!$G$2:$G$5902,,0)</f>
        <v>North</v>
      </c>
      <c r="I2544" t="str">
        <f>_xlfn.XLOOKUP(C2544,customers!$A$2:$A$5902,customers!$E$2:$E$5902,,0)</f>
        <v>South Chrishaven</v>
      </c>
      <c r="J2544" t="str">
        <f>INDEX(products!$B$2:$B$5902,MATCH(D2544,products!$A$2:$A$5902,0))</f>
        <v>OffSup</v>
      </c>
      <c r="K2544" t="str">
        <f>INDEX(products!$C$2:$C$5902,MATCH(D2544,products!$A$2:$A$5902,0))</f>
        <v>Bndrs</v>
      </c>
      <c r="L2544" s="3">
        <f>INDEX(products!$E$2:$E$5902,MATCH(D2544,products!$A$2:$A$5902,0))</f>
        <v>638.44000000000005</v>
      </c>
      <c r="M2544">
        <f>_xlfn.XLOOKUP(D2544,products!$A$2:$A$5902,products!$F$2:$F$5902)</f>
        <v>4</v>
      </c>
      <c r="N2544" s="3">
        <f t="shared" si="39"/>
        <v>159.61000000000001</v>
      </c>
      <c r="O2544" s="3" t="str" cm="1">
        <f t="array" ref="O2544">_xlfn.IFS(J2544="Furn","Furniture",J2544="Tech","Technology",J2544="OffSup","Office Supplies")</f>
        <v>Office Supplies</v>
      </c>
      <c r="P2544" s="3" t="str" cm="1">
        <f t="array" ref="P2544">_xlfn.IFS(K2544="Bkcs","Bookcases",K2544="Phns","Phones",K2544="Acc","Accessories",K2544="Bndrs","Binders",K2544="Fstnrs","Fasteners")</f>
        <v>Binders</v>
      </c>
      <c r="Q2544" t="str">
        <f>IF(_xlfn.XLOOKUP(D2544,products!$A$2:$A$5902,products!$H$2:$H$5902,,0)=1,"Yes","No")</f>
        <v>Yes</v>
      </c>
    </row>
    <row r="2545" spans="1:17" x14ac:dyDescent="0.3">
      <c r="A2545" t="s">
        <v>15085</v>
      </c>
      <c r="B2545" s="4">
        <v>45271</v>
      </c>
      <c r="C2545" t="s">
        <v>15086</v>
      </c>
      <c r="D2545" t="s">
        <v>15088</v>
      </c>
      <c r="E2545" s="1">
        <v>45559</v>
      </c>
      <c r="F2545" t="s">
        <v>35</v>
      </c>
      <c r="G2545" t="str">
        <f>_xlfn.XLOOKUP(C2545,customers!$A$2:$A$5902,customers!$B$2:$B$5902,,0)</f>
        <v>Samantha Mack</v>
      </c>
      <c r="H2545" t="str">
        <f>_xlfn.XLOOKUP(C2545,customers!$A$2:$A$5902,customers!$G$2:$G$5902,,0)</f>
        <v>South</v>
      </c>
      <c r="I2545" t="str">
        <f>_xlfn.XLOOKUP(C2545,customers!$A$2:$A$5902,customers!$E$2:$E$5902,,0)</f>
        <v>New Lisaland</v>
      </c>
      <c r="J2545" t="str">
        <f>INDEX(products!$B$2:$B$5902,MATCH(D2545,products!$A$2:$A$5902,0))</f>
        <v>OffSup</v>
      </c>
      <c r="K2545" t="str">
        <f>INDEX(products!$C$2:$C$5902,MATCH(D2545,products!$A$2:$A$5902,0))</f>
        <v>Bndrs</v>
      </c>
      <c r="L2545" s="3">
        <f>INDEX(products!$E$2:$E$5902,MATCH(D2545,products!$A$2:$A$5902,0))</f>
        <v>1446.84</v>
      </c>
      <c r="M2545">
        <f>_xlfn.XLOOKUP(D2545,products!$A$2:$A$5902,products!$F$2:$F$5902)</f>
        <v>7</v>
      </c>
      <c r="N2545" s="3">
        <f t="shared" si="39"/>
        <v>206.69142857142856</v>
      </c>
      <c r="O2545" s="3" t="str" cm="1">
        <f t="array" ref="O2545">_xlfn.IFS(J2545="Furn","Furniture",J2545="Tech","Technology",J2545="OffSup","Office Supplies")</f>
        <v>Office Supplies</v>
      </c>
      <c r="P2545" s="3" t="str" cm="1">
        <f t="array" ref="P2545">_xlfn.IFS(K2545="Bkcs","Bookcases",K2545="Phns","Phones",K2545="Acc","Accessories",K2545="Bndrs","Binders",K2545="Fstnrs","Fasteners")</f>
        <v>Binders</v>
      </c>
      <c r="Q2545" t="str">
        <f>IF(_xlfn.XLOOKUP(D2545,products!$A$2:$A$5902,products!$H$2:$H$5902,,0)=1,"Yes","No")</f>
        <v>No</v>
      </c>
    </row>
    <row r="2546" spans="1:17" x14ac:dyDescent="0.3">
      <c r="A2546" t="s">
        <v>15090</v>
      </c>
      <c r="B2546" s="4">
        <v>45338</v>
      </c>
      <c r="C2546" t="s">
        <v>15091</v>
      </c>
      <c r="D2546" t="s">
        <v>15094</v>
      </c>
      <c r="E2546" s="1">
        <v>45419</v>
      </c>
      <c r="F2546" t="s">
        <v>21</v>
      </c>
      <c r="G2546" t="str">
        <f>_xlfn.XLOOKUP(C2546,customers!$A$2:$A$5902,customers!$B$2:$B$5902,,0)</f>
        <v>Emma Sullivan</v>
      </c>
      <c r="H2546" t="str">
        <f>_xlfn.XLOOKUP(C2546,customers!$A$2:$A$5902,customers!$G$2:$G$5902,,0)</f>
        <v>South</v>
      </c>
      <c r="I2546" t="str">
        <f>_xlfn.XLOOKUP(C2546,customers!$A$2:$A$5902,customers!$E$2:$E$5902,,0)</f>
        <v>North Hannahview</v>
      </c>
      <c r="J2546" t="str">
        <f>INDEX(products!$B$2:$B$5902,MATCH(D2546,products!$A$2:$A$5902,0))</f>
        <v>Tech</v>
      </c>
      <c r="K2546" t="str">
        <f>INDEX(products!$C$2:$C$5902,MATCH(D2546,products!$A$2:$A$5902,0))</f>
        <v>Phns</v>
      </c>
      <c r="L2546" s="3">
        <f>INDEX(products!$E$2:$E$5902,MATCH(D2546,products!$A$2:$A$5902,0))</f>
        <v>304.62</v>
      </c>
      <c r="M2546">
        <f>_xlfn.XLOOKUP(D2546,products!$A$2:$A$5902,products!$F$2:$F$5902)</f>
        <v>3</v>
      </c>
      <c r="N2546" s="3">
        <f t="shared" si="39"/>
        <v>101.54</v>
      </c>
      <c r="O2546" s="3" t="str" cm="1">
        <f t="array" ref="O2546">_xlfn.IFS(J2546="Furn","Furniture",J2546="Tech","Technology",J2546="OffSup","Office Supplies")</f>
        <v>Technology</v>
      </c>
      <c r="P2546" s="3" t="str" cm="1">
        <f t="array" ref="P2546">_xlfn.IFS(K2546="Bkcs","Bookcases",K2546="Phns","Phones",K2546="Acc","Accessories",K2546="Bndrs","Binders",K2546="Fstnrs","Fasteners")</f>
        <v>Phones</v>
      </c>
      <c r="Q2546" t="str">
        <f>IF(_xlfn.XLOOKUP(D2546,products!$A$2:$A$5902,products!$H$2:$H$5902,,0)=1,"Yes","No")</f>
        <v>Yes</v>
      </c>
    </row>
    <row r="2547" spans="1:17" x14ac:dyDescent="0.3">
      <c r="A2547" t="s">
        <v>15096</v>
      </c>
      <c r="B2547" s="4">
        <v>43573</v>
      </c>
      <c r="C2547" t="s">
        <v>15097</v>
      </c>
      <c r="D2547" t="s">
        <v>15100</v>
      </c>
      <c r="E2547" s="1">
        <v>43749</v>
      </c>
      <c r="F2547" t="s">
        <v>35</v>
      </c>
      <c r="G2547" t="str">
        <f>_xlfn.XLOOKUP(C2547,customers!$A$2:$A$5902,customers!$B$2:$B$5902,,0)</f>
        <v>Nicholas Hernandez</v>
      </c>
      <c r="H2547" t="str">
        <f>_xlfn.XLOOKUP(C2547,customers!$A$2:$A$5902,customers!$G$2:$G$5902,,0)</f>
        <v>West</v>
      </c>
      <c r="I2547" t="str">
        <f>_xlfn.XLOOKUP(C2547,customers!$A$2:$A$5902,customers!$E$2:$E$5902,,0)</f>
        <v>Proctorberg</v>
      </c>
      <c r="J2547" t="str">
        <f>INDEX(products!$B$2:$B$5902,MATCH(D2547,products!$A$2:$A$5902,0))</f>
        <v>Furn</v>
      </c>
      <c r="K2547" t="str">
        <f>INDEX(products!$C$2:$C$5902,MATCH(D2547,products!$A$2:$A$5902,0))</f>
        <v>Bndrs</v>
      </c>
      <c r="L2547" s="3">
        <f>INDEX(products!$E$2:$E$5902,MATCH(D2547,products!$A$2:$A$5902,0))</f>
        <v>4513.72</v>
      </c>
      <c r="M2547">
        <f>_xlfn.XLOOKUP(D2547,products!$A$2:$A$5902,products!$F$2:$F$5902)</f>
        <v>5</v>
      </c>
      <c r="N2547" s="3">
        <f t="shared" si="39"/>
        <v>902.74400000000003</v>
      </c>
      <c r="O2547" s="3" t="str" cm="1">
        <f t="array" ref="O2547">_xlfn.IFS(J2547="Furn","Furniture",J2547="Tech","Technology",J2547="OffSup","Office Supplies")</f>
        <v>Furniture</v>
      </c>
      <c r="P2547" s="3" t="str" cm="1">
        <f t="array" ref="P2547">_xlfn.IFS(K2547="Bkcs","Bookcases",K2547="Phns","Phones",K2547="Acc","Accessories",K2547="Bndrs","Binders",K2547="Fstnrs","Fasteners")</f>
        <v>Binders</v>
      </c>
      <c r="Q2547" t="str">
        <f>IF(_xlfn.XLOOKUP(D2547,products!$A$2:$A$5902,products!$H$2:$H$5902,,0)=1,"Yes","No")</f>
        <v>No</v>
      </c>
    </row>
    <row r="2548" spans="1:17" x14ac:dyDescent="0.3">
      <c r="A2548" t="s">
        <v>15102</v>
      </c>
      <c r="B2548" s="4">
        <v>45294</v>
      </c>
      <c r="C2548" t="s">
        <v>15103</v>
      </c>
      <c r="D2548" t="s">
        <v>15106</v>
      </c>
      <c r="E2548" s="1">
        <v>45422</v>
      </c>
      <c r="F2548" t="s">
        <v>21</v>
      </c>
      <c r="G2548" t="str">
        <f>_xlfn.XLOOKUP(C2548,customers!$A$2:$A$5902,customers!$B$2:$B$5902,,0)</f>
        <v>Heidi Walters</v>
      </c>
      <c r="H2548" t="str">
        <f>_xlfn.XLOOKUP(C2548,customers!$A$2:$A$5902,customers!$G$2:$G$5902,,0)</f>
        <v>South</v>
      </c>
      <c r="I2548" t="str">
        <f>_xlfn.XLOOKUP(C2548,customers!$A$2:$A$5902,customers!$E$2:$E$5902,,0)</f>
        <v>Traciborough</v>
      </c>
      <c r="J2548" t="str">
        <f>INDEX(products!$B$2:$B$5902,MATCH(D2548,products!$A$2:$A$5902,0))</f>
        <v>Tech</v>
      </c>
      <c r="K2548" t="str">
        <f>INDEX(products!$C$2:$C$5902,MATCH(D2548,products!$A$2:$A$5902,0))</f>
        <v>Phns</v>
      </c>
      <c r="L2548" s="3">
        <f>INDEX(products!$E$2:$E$5902,MATCH(D2548,products!$A$2:$A$5902,0))</f>
        <v>660.65</v>
      </c>
      <c r="M2548">
        <f>_xlfn.XLOOKUP(D2548,products!$A$2:$A$5902,products!$F$2:$F$5902)</f>
        <v>2</v>
      </c>
      <c r="N2548" s="3">
        <f t="shared" si="39"/>
        <v>330.32499999999999</v>
      </c>
      <c r="O2548" s="3" t="str" cm="1">
        <f t="array" ref="O2548">_xlfn.IFS(J2548="Furn","Furniture",J2548="Tech","Technology",J2548="OffSup","Office Supplies")</f>
        <v>Technology</v>
      </c>
      <c r="P2548" s="3" t="str" cm="1">
        <f t="array" ref="P2548">_xlfn.IFS(K2548="Bkcs","Bookcases",K2548="Phns","Phones",K2548="Acc","Accessories",K2548="Bndrs","Binders",K2548="Fstnrs","Fasteners")</f>
        <v>Phones</v>
      </c>
      <c r="Q2548" t="str">
        <f>IF(_xlfn.XLOOKUP(D2548,products!$A$2:$A$5902,products!$H$2:$H$5902,,0)=1,"Yes","No")</f>
        <v>Yes</v>
      </c>
    </row>
    <row r="2549" spans="1:17" x14ac:dyDescent="0.3">
      <c r="A2549" t="s">
        <v>15108</v>
      </c>
      <c r="B2549" s="4">
        <v>44865</v>
      </c>
      <c r="C2549" t="s">
        <v>15109</v>
      </c>
      <c r="D2549" t="s">
        <v>15112</v>
      </c>
      <c r="E2549" s="1">
        <v>44994</v>
      </c>
      <c r="F2549" t="s">
        <v>35</v>
      </c>
      <c r="G2549" t="str">
        <f>_xlfn.XLOOKUP(C2549,customers!$A$2:$A$5902,customers!$B$2:$B$5902,,0)</f>
        <v>Mr. Andrew Harris</v>
      </c>
      <c r="H2549" t="str">
        <f>_xlfn.XLOOKUP(C2549,customers!$A$2:$A$5902,customers!$G$2:$G$5902,,0)</f>
        <v>North</v>
      </c>
      <c r="I2549" t="str">
        <f>_xlfn.XLOOKUP(C2549,customers!$A$2:$A$5902,customers!$E$2:$E$5902,,0)</f>
        <v>South Ronaldshire</v>
      </c>
      <c r="J2549" t="str">
        <f>INDEX(products!$B$2:$B$5902,MATCH(D2549,products!$A$2:$A$5902,0))</f>
        <v>OffSup</v>
      </c>
      <c r="K2549" t="str">
        <f>INDEX(products!$C$2:$C$5902,MATCH(D2549,products!$A$2:$A$5902,0))</f>
        <v>Fstnrs</v>
      </c>
      <c r="L2549" s="3">
        <f>INDEX(products!$E$2:$E$5902,MATCH(D2549,products!$A$2:$A$5902,0))</f>
        <v>2265.52</v>
      </c>
      <c r="M2549">
        <f>_xlfn.XLOOKUP(D2549,products!$A$2:$A$5902,products!$F$2:$F$5902)</f>
        <v>5</v>
      </c>
      <c r="N2549" s="3">
        <f t="shared" si="39"/>
        <v>453.10399999999998</v>
      </c>
      <c r="O2549" s="3" t="str" cm="1">
        <f t="array" ref="O2549">_xlfn.IFS(J2549="Furn","Furniture",J2549="Tech","Technology",J2549="OffSup","Office Supplies")</f>
        <v>Office Supplies</v>
      </c>
      <c r="P2549" s="3" t="str" cm="1">
        <f t="array" ref="P2549">_xlfn.IFS(K2549="Bkcs","Bookcases",K2549="Phns","Phones",K2549="Acc","Accessories",K2549="Bndrs","Binders",K2549="Fstnrs","Fasteners")</f>
        <v>Fasteners</v>
      </c>
      <c r="Q2549" t="str">
        <f>IF(_xlfn.XLOOKUP(D2549,products!$A$2:$A$5902,products!$H$2:$H$5902,,0)=1,"Yes","No")</f>
        <v>Yes</v>
      </c>
    </row>
    <row r="2550" spans="1:17" x14ac:dyDescent="0.3">
      <c r="A2550" t="s">
        <v>15114</v>
      </c>
      <c r="B2550" s="4">
        <v>43696</v>
      </c>
      <c r="C2550" t="s">
        <v>15115</v>
      </c>
      <c r="D2550" t="s">
        <v>15118</v>
      </c>
      <c r="E2550" s="1">
        <v>43990</v>
      </c>
      <c r="F2550" t="s">
        <v>74</v>
      </c>
      <c r="G2550" t="str">
        <f>_xlfn.XLOOKUP(C2550,customers!$A$2:$A$5902,customers!$B$2:$B$5902,,0)</f>
        <v>Thomas Heath</v>
      </c>
      <c r="H2550" t="str">
        <f>_xlfn.XLOOKUP(C2550,customers!$A$2:$A$5902,customers!$G$2:$G$5902,,0)</f>
        <v>West</v>
      </c>
      <c r="I2550" t="str">
        <f>_xlfn.XLOOKUP(C2550,customers!$A$2:$A$5902,customers!$E$2:$E$5902,,0)</f>
        <v>South Julie</v>
      </c>
      <c r="J2550" t="str">
        <f>INDEX(products!$B$2:$B$5902,MATCH(D2550,products!$A$2:$A$5902,0))</f>
        <v>OffSup</v>
      </c>
      <c r="K2550" t="str">
        <f>INDEX(products!$C$2:$C$5902,MATCH(D2550,products!$A$2:$A$5902,0))</f>
        <v>Acc</v>
      </c>
      <c r="L2550" s="3">
        <f>INDEX(products!$E$2:$E$5902,MATCH(D2550,products!$A$2:$A$5902,0))</f>
        <v>1217.0899999999999</v>
      </c>
      <c r="M2550">
        <f>_xlfn.XLOOKUP(D2550,products!$A$2:$A$5902,products!$F$2:$F$5902)</f>
        <v>3</v>
      </c>
      <c r="N2550" s="3">
        <f t="shared" si="39"/>
        <v>405.69666666666666</v>
      </c>
      <c r="O2550" s="3" t="str" cm="1">
        <f t="array" ref="O2550">_xlfn.IFS(J2550="Furn","Furniture",J2550="Tech","Technology",J2550="OffSup","Office Supplies")</f>
        <v>Office Supplies</v>
      </c>
      <c r="P2550" s="3" t="str" cm="1">
        <f t="array" ref="P2550">_xlfn.IFS(K2550="Bkcs","Bookcases",K2550="Phns","Phones",K2550="Acc","Accessories",K2550="Bndrs","Binders",K2550="Fstnrs","Fasteners")</f>
        <v>Accessories</v>
      </c>
      <c r="Q2550" t="str">
        <f>IF(_xlfn.XLOOKUP(D2550,products!$A$2:$A$5902,products!$H$2:$H$5902,,0)=1,"Yes","No")</f>
        <v>Yes</v>
      </c>
    </row>
    <row r="2551" spans="1:17" x14ac:dyDescent="0.3">
      <c r="A2551" t="s">
        <v>15120</v>
      </c>
      <c r="B2551" s="4">
        <v>44812</v>
      </c>
      <c r="C2551" t="s">
        <v>15121</v>
      </c>
      <c r="D2551" t="s">
        <v>15124</v>
      </c>
      <c r="E2551" s="1">
        <v>45071</v>
      </c>
      <c r="F2551" t="s">
        <v>35</v>
      </c>
      <c r="G2551" t="str">
        <f>_xlfn.XLOOKUP(C2551,customers!$A$2:$A$5902,customers!$B$2:$B$5902,,0)</f>
        <v>Elizabeth Miller</v>
      </c>
      <c r="H2551" t="str">
        <f>_xlfn.XLOOKUP(C2551,customers!$A$2:$A$5902,customers!$G$2:$G$5902,,0)</f>
        <v>North</v>
      </c>
      <c r="I2551" t="str">
        <f>_xlfn.XLOOKUP(C2551,customers!$A$2:$A$5902,customers!$E$2:$E$5902,,0)</f>
        <v>Washingtonburgh</v>
      </c>
      <c r="J2551" t="str">
        <f>INDEX(products!$B$2:$B$5902,MATCH(D2551,products!$A$2:$A$5902,0))</f>
        <v>Furn</v>
      </c>
      <c r="K2551" t="str">
        <f>INDEX(products!$C$2:$C$5902,MATCH(D2551,products!$A$2:$A$5902,0))</f>
        <v>Phns</v>
      </c>
      <c r="L2551" s="3">
        <f>INDEX(products!$E$2:$E$5902,MATCH(D2551,products!$A$2:$A$5902,0))</f>
        <v>3182.42</v>
      </c>
      <c r="M2551">
        <f>_xlfn.XLOOKUP(D2551,products!$A$2:$A$5902,products!$F$2:$F$5902)</f>
        <v>10</v>
      </c>
      <c r="N2551" s="3">
        <f t="shared" si="39"/>
        <v>318.24200000000002</v>
      </c>
      <c r="O2551" s="3" t="str" cm="1">
        <f t="array" ref="O2551">_xlfn.IFS(J2551="Furn","Furniture",J2551="Tech","Technology",J2551="OffSup","Office Supplies")</f>
        <v>Furniture</v>
      </c>
      <c r="P2551" s="3" t="str" cm="1">
        <f t="array" ref="P2551">_xlfn.IFS(K2551="Bkcs","Bookcases",K2551="Phns","Phones",K2551="Acc","Accessories",K2551="Bndrs","Binders",K2551="Fstnrs","Fasteners")</f>
        <v>Phones</v>
      </c>
      <c r="Q2551" t="str">
        <f>IF(_xlfn.XLOOKUP(D2551,products!$A$2:$A$5902,products!$H$2:$H$5902,,0)=1,"Yes","No")</f>
        <v>Yes</v>
      </c>
    </row>
    <row r="2552" spans="1:17" x14ac:dyDescent="0.3">
      <c r="A2552" t="s">
        <v>15126</v>
      </c>
      <c r="B2552" s="4">
        <v>44464</v>
      </c>
      <c r="C2552" t="s">
        <v>15127</v>
      </c>
      <c r="D2552" t="s">
        <v>15130</v>
      </c>
      <c r="E2552" s="1">
        <v>44546</v>
      </c>
      <c r="F2552" t="s">
        <v>21</v>
      </c>
      <c r="G2552" t="str">
        <f>_xlfn.XLOOKUP(C2552,customers!$A$2:$A$5902,customers!$B$2:$B$5902,,0)</f>
        <v>Paula Garcia</v>
      </c>
      <c r="H2552" t="str">
        <f>_xlfn.XLOOKUP(C2552,customers!$A$2:$A$5902,customers!$G$2:$G$5902,,0)</f>
        <v>West</v>
      </c>
      <c r="I2552" t="str">
        <f>_xlfn.XLOOKUP(C2552,customers!$A$2:$A$5902,customers!$E$2:$E$5902,,0)</f>
        <v>Millerside</v>
      </c>
      <c r="J2552" t="str">
        <f>INDEX(products!$B$2:$B$5902,MATCH(D2552,products!$A$2:$A$5902,0))</f>
        <v>Furn</v>
      </c>
      <c r="K2552" t="str">
        <f>INDEX(products!$C$2:$C$5902,MATCH(D2552,products!$A$2:$A$5902,0))</f>
        <v>Bkcs</v>
      </c>
      <c r="L2552" s="3">
        <f>INDEX(products!$E$2:$E$5902,MATCH(D2552,products!$A$2:$A$5902,0))</f>
        <v>4693.28</v>
      </c>
      <c r="M2552">
        <f>_xlfn.XLOOKUP(D2552,products!$A$2:$A$5902,products!$F$2:$F$5902)</f>
        <v>1</v>
      </c>
      <c r="N2552" s="3">
        <f t="shared" si="39"/>
        <v>4693.28</v>
      </c>
      <c r="O2552" s="3" t="str" cm="1">
        <f t="array" ref="O2552">_xlfn.IFS(J2552="Furn","Furniture",J2552="Tech","Technology",J2552="OffSup","Office Supplies")</f>
        <v>Furniture</v>
      </c>
      <c r="P2552" s="3" t="str" cm="1">
        <f t="array" ref="P2552">_xlfn.IFS(K2552="Bkcs","Bookcases",K2552="Phns","Phones",K2552="Acc","Accessories",K2552="Bndrs","Binders",K2552="Fstnrs","Fasteners")</f>
        <v>Bookcases</v>
      </c>
      <c r="Q2552" t="str">
        <f>IF(_xlfn.XLOOKUP(D2552,products!$A$2:$A$5902,products!$H$2:$H$5902,,0)=1,"Yes","No")</f>
        <v>No</v>
      </c>
    </row>
    <row r="2553" spans="1:17" x14ac:dyDescent="0.3">
      <c r="A2553" t="s">
        <v>15132</v>
      </c>
      <c r="B2553" s="4">
        <v>44852</v>
      </c>
      <c r="C2553" t="s">
        <v>15133</v>
      </c>
      <c r="D2553" t="s">
        <v>15136</v>
      </c>
      <c r="E2553" s="1">
        <v>45131</v>
      </c>
      <c r="F2553" t="s">
        <v>21</v>
      </c>
      <c r="G2553" t="str">
        <f>_xlfn.XLOOKUP(C2553,customers!$A$2:$A$5902,customers!$B$2:$B$5902,,0)</f>
        <v>Casey Flowers</v>
      </c>
      <c r="H2553" t="str">
        <f>_xlfn.XLOOKUP(C2553,customers!$A$2:$A$5902,customers!$G$2:$G$5902,,0)</f>
        <v>West</v>
      </c>
      <c r="I2553" t="str">
        <f>_xlfn.XLOOKUP(C2553,customers!$A$2:$A$5902,customers!$E$2:$E$5902,,0)</f>
        <v>Lake Christopher</v>
      </c>
      <c r="J2553" t="str">
        <f>INDEX(products!$B$2:$B$5902,MATCH(D2553,products!$A$2:$A$5902,0))</f>
        <v>Tech</v>
      </c>
      <c r="K2553" t="str">
        <f>INDEX(products!$C$2:$C$5902,MATCH(D2553,products!$A$2:$A$5902,0))</f>
        <v>Phns</v>
      </c>
      <c r="L2553" s="3">
        <f>INDEX(products!$E$2:$E$5902,MATCH(D2553,products!$A$2:$A$5902,0))</f>
        <v>4403.96</v>
      </c>
      <c r="M2553">
        <f>_xlfn.XLOOKUP(D2553,products!$A$2:$A$5902,products!$F$2:$F$5902)</f>
        <v>7</v>
      </c>
      <c r="N2553" s="3">
        <f t="shared" si="39"/>
        <v>629.13714285714286</v>
      </c>
      <c r="O2553" s="3" t="str" cm="1">
        <f t="array" ref="O2553">_xlfn.IFS(J2553="Furn","Furniture",J2553="Tech","Technology",J2553="OffSup","Office Supplies")</f>
        <v>Technology</v>
      </c>
      <c r="P2553" s="3" t="str" cm="1">
        <f t="array" ref="P2553">_xlfn.IFS(K2553="Bkcs","Bookcases",K2553="Phns","Phones",K2553="Acc","Accessories",K2553="Bndrs","Binders",K2553="Fstnrs","Fasteners")</f>
        <v>Phones</v>
      </c>
      <c r="Q2553" t="str">
        <f>IF(_xlfn.XLOOKUP(D2553,products!$A$2:$A$5902,products!$H$2:$H$5902,,0)=1,"Yes","No")</f>
        <v>Yes</v>
      </c>
    </row>
    <row r="2554" spans="1:17" x14ac:dyDescent="0.3">
      <c r="A2554" t="s">
        <v>15138</v>
      </c>
      <c r="B2554" s="4">
        <v>43855</v>
      </c>
      <c r="C2554" s="2" t="s">
        <v>15139</v>
      </c>
      <c r="D2554" t="s">
        <v>15142</v>
      </c>
      <c r="E2554" s="1">
        <v>43874</v>
      </c>
      <c r="F2554" t="s">
        <v>74</v>
      </c>
      <c r="G2554" t="str">
        <f>_xlfn.XLOOKUP(C2554,customers!$A$2:$A$5902,customers!$B$2:$B$5902,,0)</f>
        <v>Lisa Dennis</v>
      </c>
      <c r="H2554" t="str">
        <f>_xlfn.XLOOKUP(C2554,customers!$A$2:$A$5902,customers!$G$2:$G$5902,,0)</f>
        <v>North</v>
      </c>
      <c r="I2554" t="str">
        <f>_xlfn.XLOOKUP(C2554,customers!$A$2:$A$5902,customers!$E$2:$E$5902,,0)</f>
        <v>Christyton</v>
      </c>
      <c r="J2554" t="str">
        <f>INDEX(products!$B$2:$B$5902,MATCH(D2554,products!$A$2:$A$5902,0))</f>
        <v>OffSup</v>
      </c>
      <c r="K2554" t="str">
        <f>INDEX(products!$C$2:$C$5902,MATCH(D2554,products!$A$2:$A$5902,0))</f>
        <v>Acc</v>
      </c>
      <c r="L2554" s="3">
        <f>INDEX(products!$E$2:$E$5902,MATCH(D2554,products!$A$2:$A$5902,0))</f>
        <v>4633.66</v>
      </c>
      <c r="M2554">
        <f>_xlfn.XLOOKUP(D2554,products!$A$2:$A$5902,products!$F$2:$F$5902)</f>
        <v>6</v>
      </c>
      <c r="N2554" s="3">
        <f t="shared" si="39"/>
        <v>772.27666666666664</v>
      </c>
      <c r="O2554" s="3" t="str" cm="1">
        <f t="array" ref="O2554">_xlfn.IFS(J2554="Furn","Furniture",J2554="Tech","Technology",J2554="OffSup","Office Supplies")</f>
        <v>Office Supplies</v>
      </c>
      <c r="P2554" s="3" t="str" cm="1">
        <f t="array" ref="P2554">_xlfn.IFS(K2554="Bkcs","Bookcases",K2554="Phns","Phones",K2554="Acc","Accessories",K2554="Bndrs","Binders",K2554="Fstnrs","Fasteners")</f>
        <v>Accessories</v>
      </c>
      <c r="Q2554" t="str">
        <f>IF(_xlfn.XLOOKUP(D2554,products!$A$2:$A$5902,products!$H$2:$H$5902,,0)=1,"Yes","No")</f>
        <v>Yes</v>
      </c>
    </row>
    <row r="2555" spans="1:17" x14ac:dyDescent="0.3">
      <c r="A2555" t="s">
        <v>15144</v>
      </c>
      <c r="B2555" s="4">
        <v>43795</v>
      </c>
      <c r="C2555" t="s">
        <v>15145</v>
      </c>
      <c r="D2555" t="s">
        <v>15148</v>
      </c>
      <c r="E2555" s="1">
        <v>44108</v>
      </c>
      <c r="F2555" t="s">
        <v>21</v>
      </c>
      <c r="G2555" t="str">
        <f>_xlfn.XLOOKUP(C2555,customers!$A$2:$A$5902,customers!$B$2:$B$5902,,0)</f>
        <v>Jason Green</v>
      </c>
      <c r="H2555" t="str">
        <f>_xlfn.XLOOKUP(C2555,customers!$A$2:$A$5902,customers!$G$2:$G$5902,,0)</f>
        <v>West</v>
      </c>
      <c r="I2555" t="str">
        <f>_xlfn.XLOOKUP(C2555,customers!$A$2:$A$5902,customers!$E$2:$E$5902,,0)</f>
        <v>Danieltown</v>
      </c>
      <c r="J2555" t="str">
        <f>INDEX(products!$B$2:$B$5902,MATCH(D2555,products!$A$2:$A$5902,0))</f>
        <v>Tech</v>
      </c>
      <c r="K2555" t="str">
        <f>INDEX(products!$C$2:$C$5902,MATCH(D2555,products!$A$2:$A$5902,0))</f>
        <v>Phns</v>
      </c>
      <c r="L2555" s="3">
        <f>INDEX(products!$E$2:$E$5902,MATCH(D2555,products!$A$2:$A$5902,0))</f>
        <v>2154.04</v>
      </c>
      <c r="M2555">
        <f>_xlfn.XLOOKUP(D2555,products!$A$2:$A$5902,products!$F$2:$F$5902)</f>
        <v>4</v>
      </c>
      <c r="N2555" s="3">
        <f t="shared" si="39"/>
        <v>538.51</v>
      </c>
      <c r="O2555" s="3" t="str" cm="1">
        <f t="array" ref="O2555">_xlfn.IFS(J2555="Furn","Furniture",J2555="Tech","Technology",J2555="OffSup","Office Supplies")</f>
        <v>Technology</v>
      </c>
      <c r="P2555" s="3" t="str" cm="1">
        <f t="array" ref="P2555">_xlfn.IFS(K2555="Bkcs","Bookcases",K2555="Phns","Phones",K2555="Acc","Accessories",K2555="Bndrs","Binders",K2555="Fstnrs","Fasteners")</f>
        <v>Phones</v>
      </c>
      <c r="Q2555" t="str">
        <f>IF(_xlfn.XLOOKUP(D2555,products!$A$2:$A$5902,products!$H$2:$H$5902,,0)=1,"Yes","No")</f>
        <v>No</v>
      </c>
    </row>
    <row r="2556" spans="1:17" x14ac:dyDescent="0.3">
      <c r="A2556" t="s">
        <v>15150</v>
      </c>
      <c r="B2556" s="4">
        <v>44205</v>
      </c>
      <c r="C2556" t="s">
        <v>15151</v>
      </c>
      <c r="D2556" s="2" t="s">
        <v>15154</v>
      </c>
      <c r="E2556" s="1">
        <v>44258</v>
      </c>
      <c r="F2556" t="s">
        <v>35</v>
      </c>
      <c r="G2556" t="str">
        <f>_xlfn.XLOOKUP(C2556,customers!$A$2:$A$5902,customers!$B$2:$B$5902,,0)</f>
        <v>Jeffrey Bell</v>
      </c>
      <c r="H2556" t="str">
        <f>_xlfn.XLOOKUP(C2556,customers!$A$2:$A$5902,customers!$G$2:$G$5902,,0)</f>
        <v>East</v>
      </c>
      <c r="I2556" t="str">
        <f>_xlfn.XLOOKUP(C2556,customers!$A$2:$A$5902,customers!$E$2:$E$5902,,0)</f>
        <v>Doyleberg</v>
      </c>
      <c r="J2556" t="str">
        <f>INDEX(products!$B$2:$B$5902,MATCH(D2556,products!$A$2:$A$5902,0))</f>
        <v>Tech</v>
      </c>
      <c r="K2556" t="str">
        <f>INDEX(products!$C$2:$C$5902,MATCH(D2556,products!$A$2:$A$5902,0))</f>
        <v>Bkcs</v>
      </c>
      <c r="L2556" s="3">
        <f>INDEX(products!$E$2:$E$5902,MATCH(D2556,products!$A$2:$A$5902,0))</f>
        <v>2291.67</v>
      </c>
      <c r="M2556">
        <f>_xlfn.XLOOKUP(D2556,products!$A$2:$A$5902,products!$F$2:$F$5902)</f>
        <v>5</v>
      </c>
      <c r="N2556" s="3">
        <f t="shared" si="39"/>
        <v>458.334</v>
      </c>
      <c r="O2556" s="3" t="str" cm="1">
        <f t="array" ref="O2556">_xlfn.IFS(J2556="Furn","Furniture",J2556="Tech","Technology",J2556="OffSup","Office Supplies")</f>
        <v>Technology</v>
      </c>
      <c r="P2556" s="3" t="str" cm="1">
        <f t="array" ref="P2556">_xlfn.IFS(K2556="Bkcs","Bookcases",K2556="Phns","Phones",K2556="Acc","Accessories",K2556="Bndrs","Binders",K2556="Fstnrs","Fasteners")</f>
        <v>Bookcases</v>
      </c>
      <c r="Q2556" t="str">
        <f>IF(_xlfn.XLOOKUP(D2556,products!$A$2:$A$5902,products!$H$2:$H$5902,,0)=1,"Yes","No")</f>
        <v>No</v>
      </c>
    </row>
    <row r="2557" spans="1:17" x14ac:dyDescent="0.3">
      <c r="A2557" t="s">
        <v>15156</v>
      </c>
      <c r="B2557" s="4">
        <v>43827</v>
      </c>
      <c r="C2557" t="s">
        <v>15157</v>
      </c>
      <c r="D2557" t="s">
        <v>15160</v>
      </c>
      <c r="E2557" s="1">
        <v>44064</v>
      </c>
      <c r="F2557" t="s">
        <v>35</v>
      </c>
      <c r="G2557" t="str">
        <f>_xlfn.XLOOKUP(C2557,customers!$A$2:$A$5902,customers!$B$2:$B$5902,,0)</f>
        <v>Tyler Hicks</v>
      </c>
      <c r="H2557" t="str">
        <f>_xlfn.XLOOKUP(C2557,customers!$A$2:$A$5902,customers!$G$2:$G$5902,,0)</f>
        <v>West</v>
      </c>
      <c r="I2557" t="str">
        <f>_xlfn.XLOOKUP(C2557,customers!$A$2:$A$5902,customers!$E$2:$E$5902,,0)</f>
        <v>Beckershire</v>
      </c>
      <c r="J2557" t="str">
        <f>INDEX(products!$B$2:$B$5902,MATCH(D2557,products!$A$2:$A$5902,0))</f>
        <v>OffSup</v>
      </c>
      <c r="K2557" t="str">
        <f>INDEX(products!$C$2:$C$5902,MATCH(D2557,products!$A$2:$A$5902,0))</f>
        <v>Phns</v>
      </c>
      <c r="L2557" s="3">
        <f>INDEX(products!$E$2:$E$5902,MATCH(D2557,products!$A$2:$A$5902,0))</f>
        <v>3723.38</v>
      </c>
      <c r="M2557">
        <f>_xlfn.XLOOKUP(D2557,products!$A$2:$A$5902,products!$F$2:$F$5902)</f>
        <v>1</v>
      </c>
      <c r="N2557" s="3">
        <f t="shared" si="39"/>
        <v>3723.38</v>
      </c>
      <c r="O2557" s="3" t="str" cm="1">
        <f t="array" ref="O2557">_xlfn.IFS(J2557="Furn","Furniture",J2557="Tech","Technology",J2557="OffSup","Office Supplies")</f>
        <v>Office Supplies</v>
      </c>
      <c r="P2557" s="3" t="str" cm="1">
        <f t="array" ref="P2557">_xlfn.IFS(K2557="Bkcs","Bookcases",K2557="Phns","Phones",K2557="Acc","Accessories",K2557="Bndrs","Binders",K2557="Fstnrs","Fasteners")</f>
        <v>Phones</v>
      </c>
      <c r="Q2557" t="str">
        <f>IF(_xlfn.XLOOKUP(D2557,products!$A$2:$A$5902,products!$H$2:$H$5902,,0)=1,"Yes","No")</f>
        <v>Yes</v>
      </c>
    </row>
    <row r="2558" spans="1:17" x14ac:dyDescent="0.3">
      <c r="A2558" t="s">
        <v>15162</v>
      </c>
      <c r="B2558" s="4">
        <v>44317</v>
      </c>
      <c r="C2558" t="s">
        <v>15163</v>
      </c>
      <c r="D2558" t="s">
        <v>15166</v>
      </c>
      <c r="E2558" s="1">
        <v>44449</v>
      </c>
      <c r="F2558" t="s">
        <v>35</v>
      </c>
      <c r="G2558" t="str">
        <f>_xlfn.XLOOKUP(C2558,customers!$A$2:$A$5902,customers!$B$2:$B$5902,,0)</f>
        <v>Alisha Pace</v>
      </c>
      <c r="H2558" t="str">
        <f>_xlfn.XLOOKUP(C2558,customers!$A$2:$A$5902,customers!$G$2:$G$5902,,0)</f>
        <v>West</v>
      </c>
      <c r="I2558" t="str">
        <f>_xlfn.XLOOKUP(C2558,customers!$A$2:$A$5902,customers!$E$2:$E$5902,,0)</f>
        <v>East Tammymouth</v>
      </c>
      <c r="J2558" t="str">
        <f>INDEX(products!$B$2:$B$5902,MATCH(D2558,products!$A$2:$A$5902,0))</f>
        <v>OffSup</v>
      </c>
      <c r="K2558" t="str">
        <f>INDEX(products!$C$2:$C$5902,MATCH(D2558,products!$A$2:$A$5902,0))</f>
        <v>Bkcs</v>
      </c>
      <c r="L2558" s="3">
        <f>INDEX(products!$E$2:$E$5902,MATCH(D2558,products!$A$2:$A$5902,0))</f>
        <v>4022.78</v>
      </c>
      <c r="M2558">
        <f>_xlfn.XLOOKUP(D2558,products!$A$2:$A$5902,products!$F$2:$F$5902)</f>
        <v>5</v>
      </c>
      <c r="N2558" s="3">
        <f t="shared" si="39"/>
        <v>804.55600000000004</v>
      </c>
      <c r="O2558" s="3" t="str" cm="1">
        <f t="array" ref="O2558">_xlfn.IFS(J2558="Furn","Furniture",J2558="Tech","Technology",J2558="OffSup","Office Supplies")</f>
        <v>Office Supplies</v>
      </c>
      <c r="P2558" s="3" t="str" cm="1">
        <f t="array" ref="P2558">_xlfn.IFS(K2558="Bkcs","Bookcases",K2558="Phns","Phones",K2558="Acc","Accessories",K2558="Bndrs","Binders",K2558="Fstnrs","Fasteners")</f>
        <v>Bookcases</v>
      </c>
      <c r="Q2558" t="str">
        <f>IF(_xlfn.XLOOKUP(D2558,products!$A$2:$A$5902,products!$H$2:$H$5902,,0)=1,"Yes","No")</f>
        <v>Yes</v>
      </c>
    </row>
    <row r="2559" spans="1:17" x14ac:dyDescent="0.3">
      <c r="A2559" t="s">
        <v>15168</v>
      </c>
      <c r="B2559" s="4">
        <v>43679</v>
      </c>
      <c r="C2559" t="s">
        <v>15169</v>
      </c>
      <c r="D2559" t="s">
        <v>15172</v>
      </c>
      <c r="E2559" s="1">
        <v>43739</v>
      </c>
      <c r="F2559" t="s">
        <v>74</v>
      </c>
      <c r="G2559" t="str">
        <f>_xlfn.XLOOKUP(C2559,customers!$A$2:$A$5902,customers!$B$2:$B$5902,,0)</f>
        <v>Adam Hickman</v>
      </c>
      <c r="H2559" t="str">
        <f>_xlfn.XLOOKUP(C2559,customers!$A$2:$A$5902,customers!$G$2:$G$5902,,0)</f>
        <v>East</v>
      </c>
      <c r="I2559" t="str">
        <f>_xlfn.XLOOKUP(C2559,customers!$A$2:$A$5902,customers!$E$2:$E$5902,,0)</f>
        <v>Riveraport</v>
      </c>
      <c r="J2559" t="str">
        <f>INDEX(products!$B$2:$B$5902,MATCH(D2559,products!$A$2:$A$5902,0))</f>
        <v>OffSup</v>
      </c>
      <c r="K2559" t="str">
        <f>INDEX(products!$C$2:$C$5902,MATCH(D2559,products!$A$2:$A$5902,0))</f>
        <v>Bkcs</v>
      </c>
      <c r="L2559" s="3">
        <f>INDEX(products!$E$2:$E$5902,MATCH(D2559,products!$A$2:$A$5902,0))</f>
        <v>2759.26</v>
      </c>
      <c r="M2559">
        <f>_xlfn.XLOOKUP(D2559,products!$A$2:$A$5902,products!$F$2:$F$5902)</f>
        <v>3</v>
      </c>
      <c r="N2559" s="3">
        <f t="shared" si="39"/>
        <v>919.75333333333344</v>
      </c>
      <c r="O2559" s="3" t="str" cm="1">
        <f t="array" ref="O2559">_xlfn.IFS(J2559="Furn","Furniture",J2559="Tech","Technology",J2559="OffSup","Office Supplies")</f>
        <v>Office Supplies</v>
      </c>
      <c r="P2559" s="3" t="str" cm="1">
        <f t="array" ref="P2559">_xlfn.IFS(K2559="Bkcs","Bookcases",K2559="Phns","Phones",K2559="Acc","Accessories",K2559="Bndrs","Binders",K2559="Fstnrs","Fasteners")</f>
        <v>Bookcases</v>
      </c>
      <c r="Q2559" t="str">
        <f>IF(_xlfn.XLOOKUP(D2559,products!$A$2:$A$5902,products!$H$2:$H$5902,,0)=1,"Yes","No")</f>
        <v>Yes</v>
      </c>
    </row>
    <row r="2560" spans="1:17" x14ac:dyDescent="0.3">
      <c r="A2560" t="s">
        <v>15174</v>
      </c>
      <c r="B2560" s="4">
        <v>43769</v>
      </c>
      <c r="C2560" t="s">
        <v>15175</v>
      </c>
      <c r="D2560" t="s">
        <v>15178</v>
      </c>
      <c r="E2560" s="1">
        <v>43903</v>
      </c>
      <c r="F2560" t="s">
        <v>74</v>
      </c>
      <c r="G2560" t="str">
        <f>_xlfn.XLOOKUP(C2560,customers!$A$2:$A$5902,customers!$B$2:$B$5902,,0)</f>
        <v>Robert Price</v>
      </c>
      <c r="H2560" t="str">
        <f>_xlfn.XLOOKUP(C2560,customers!$A$2:$A$5902,customers!$G$2:$G$5902,,0)</f>
        <v>East</v>
      </c>
      <c r="I2560" t="str">
        <f>_xlfn.XLOOKUP(C2560,customers!$A$2:$A$5902,customers!$E$2:$E$5902,,0)</f>
        <v>New Kyleborough</v>
      </c>
      <c r="J2560" t="str">
        <f>INDEX(products!$B$2:$B$5902,MATCH(D2560,products!$A$2:$A$5902,0))</f>
        <v>Tech</v>
      </c>
      <c r="K2560" t="str">
        <f>INDEX(products!$C$2:$C$5902,MATCH(D2560,products!$A$2:$A$5902,0))</f>
        <v>Fstnrs</v>
      </c>
      <c r="L2560" s="3">
        <f>INDEX(products!$E$2:$E$5902,MATCH(D2560,products!$A$2:$A$5902,0))</f>
        <v>1124.1099999999999</v>
      </c>
      <c r="M2560">
        <f>_xlfn.XLOOKUP(D2560,products!$A$2:$A$5902,products!$F$2:$F$5902)</f>
        <v>8</v>
      </c>
      <c r="N2560" s="3">
        <f t="shared" si="39"/>
        <v>140.51374999999999</v>
      </c>
      <c r="O2560" s="3" t="str" cm="1">
        <f t="array" ref="O2560">_xlfn.IFS(J2560="Furn","Furniture",J2560="Tech","Technology",J2560="OffSup","Office Supplies")</f>
        <v>Technology</v>
      </c>
      <c r="P2560" s="3" t="str" cm="1">
        <f t="array" ref="P2560">_xlfn.IFS(K2560="Bkcs","Bookcases",K2560="Phns","Phones",K2560="Acc","Accessories",K2560="Bndrs","Binders",K2560="Fstnrs","Fasteners")</f>
        <v>Fasteners</v>
      </c>
      <c r="Q2560" t="str">
        <f>IF(_xlfn.XLOOKUP(D2560,products!$A$2:$A$5902,products!$H$2:$H$5902,,0)=1,"Yes","No")</f>
        <v>No</v>
      </c>
    </row>
    <row r="2561" spans="1:17" x14ac:dyDescent="0.3">
      <c r="A2561" t="s">
        <v>15180</v>
      </c>
      <c r="B2561" s="4">
        <v>44297</v>
      </c>
      <c r="C2561" t="s">
        <v>15181</v>
      </c>
      <c r="D2561" t="s">
        <v>15184</v>
      </c>
      <c r="E2561" s="1">
        <v>44636</v>
      </c>
      <c r="F2561" t="s">
        <v>21</v>
      </c>
      <c r="G2561" t="str">
        <f>_xlfn.XLOOKUP(C2561,customers!$A$2:$A$5902,customers!$B$2:$B$5902,,0)</f>
        <v>Anthony Conway</v>
      </c>
      <c r="H2561" t="str">
        <f>_xlfn.XLOOKUP(C2561,customers!$A$2:$A$5902,customers!$G$2:$G$5902,,0)</f>
        <v>East</v>
      </c>
      <c r="I2561" t="str">
        <f>_xlfn.XLOOKUP(C2561,customers!$A$2:$A$5902,customers!$E$2:$E$5902,,0)</f>
        <v>Lake Charlesburgh</v>
      </c>
      <c r="J2561" t="str">
        <f>INDEX(products!$B$2:$B$5902,MATCH(D2561,products!$A$2:$A$5902,0))</f>
        <v>Furn</v>
      </c>
      <c r="K2561" t="str">
        <f>INDEX(products!$C$2:$C$5902,MATCH(D2561,products!$A$2:$A$5902,0))</f>
        <v>Fstnrs</v>
      </c>
      <c r="L2561" s="3">
        <f>INDEX(products!$E$2:$E$5902,MATCH(D2561,products!$A$2:$A$5902,0))</f>
        <v>2194.66</v>
      </c>
      <c r="M2561">
        <f>_xlfn.XLOOKUP(D2561,products!$A$2:$A$5902,products!$F$2:$F$5902)</f>
        <v>10</v>
      </c>
      <c r="N2561" s="3">
        <f t="shared" si="39"/>
        <v>219.46599999999998</v>
      </c>
      <c r="O2561" s="3" t="str" cm="1">
        <f t="array" ref="O2561">_xlfn.IFS(J2561="Furn","Furniture",J2561="Tech","Technology",J2561="OffSup","Office Supplies")</f>
        <v>Furniture</v>
      </c>
      <c r="P2561" s="3" t="str" cm="1">
        <f t="array" ref="P2561">_xlfn.IFS(K2561="Bkcs","Bookcases",K2561="Phns","Phones",K2561="Acc","Accessories",K2561="Bndrs","Binders",K2561="Fstnrs","Fasteners")</f>
        <v>Fasteners</v>
      </c>
      <c r="Q2561" t="str">
        <f>IF(_xlfn.XLOOKUP(D2561,products!$A$2:$A$5902,products!$H$2:$H$5902,,0)=1,"Yes","No")</f>
        <v>No</v>
      </c>
    </row>
    <row r="2562" spans="1:17" x14ac:dyDescent="0.3">
      <c r="A2562" t="s">
        <v>15186</v>
      </c>
      <c r="B2562" s="4">
        <v>45006</v>
      </c>
      <c r="C2562" t="s">
        <v>15187</v>
      </c>
      <c r="D2562" t="s">
        <v>15190</v>
      </c>
      <c r="E2562" s="1">
        <v>45362</v>
      </c>
      <c r="F2562" t="s">
        <v>74</v>
      </c>
      <c r="G2562" t="str">
        <f>_xlfn.XLOOKUP(C2562,customers!$A$2:$A$5902,customers!$B$2:$B$5902,,0)</f>
        <v>Thomas Brown</v>
      </c>
      <c r="H2562" t="str">
        <f>_xlfn.XLOOKUP(C2562,customers!$A$2:$A$5902,customers!$G$2:$G$5902,,0)</f>
        <v>North</v>
      </c>
      <c r="I2562" t="str">
        <f>_xlfn.XLOOKUP(C2562,customers!$A$2:$A$5902,customers!$E$2:$E$5902,,0)</f>
        <v>Joeberg</v>
      </c>
      <c r="J2562" t="str">
        <f>INDEX(products!$B$2:$B$5902,MATCH(D2562,products!$A$2:$A$5902,0))</f>
        <v>OffSup</v>
      </c>
      <c r="K2562" t="str">
        <f>INDEX(products!$C$2:$C$5902,MATCH(D2562,products!$A$2:$A$5902,0))</f>
        <v>Phns</v>
      </c>
      <c r="L2562" s="3">
        <f>INDEX(products!$E$2:$E$5902,MATCH(D2562,products!$A$2:$A$5902,0))</f>
        <v>2204.85</v>
      </c>
      <c r="M2562">
        <f>_xlfn.XLOOKUP(D2562,products!$A$2:$A$5902,products!$F$2:$F$5902)</f>
        <v>2</v>
      </c>
      <c r="N2562" s="3">
        <f t="shared" si="39"/>
        <v>1102.425</v>
      </c>
      <c r="O2562" s="3" t="str" cm="1">
        <f t="array" ref="O2562">_xlfn.IFS(J2562="Furn","Furniture",J2562="Tech","Technology",J2562="OffSup","Office Supplies")</f>
        <v>Office Supplies</v>
      </c>
      <c r="P2562" s="3" t="str" cm="1">
        <f t="array" ref="P2562">_xlfn.IFS(K2562="Bkcs","Bookcases",K2562="Phns","Phones",K2562="Acc","Accessories",K2562="Bndrs","Binders",K2562="Fstnrs","Fasteners")</f>
        <v>Phones</v>
      </c>
      <c r="Q2562" t="str">
        <f>IF(_xlfn.XLOOKUP(D2562,products!$A$2:$A$5902,products!$H$2:$H$5902,,0)=1,"Yes","No")</f>
        <v>No</v>
      </c>
    </row>
    <row r="2563" spans="1:17" x14ac:dyDescent="0.3">
      <c r="A2563" t="s">
        <v>15192</v>
      </c>
      <c r="B2563" s="4">
        <v>44937</v>
      </c>
      <c r="C2563" t="s">
        <v>15193</v>
      </c>
      <c r="D2563" t="s">
        <v>15196</v>
      </c>
      <c r="E2563" s="1">
        <v>45187</v>
      </c>
      <c r="F2563" t="s">
        <v>74</v>
      </c>
      <c r="G2563" t="str">
        <f>_xlfn.XLOOKUP(C2563,customers!$A$2:$A$5902,customers!$B$2:$B$5902,,0)</f>
        <v>Jeremy Dickson</v>
      </c>
      <c r="H2563" t="str">
        <f>_xlfn.XLOOKUP(C2563,customers!$A$2:$A$5902,customers!$G$2:$G$5902,,0)</f>
        <v>South</v>
      </c>
      <c r="I2563" t="str">
        <f>_xlfn.XLOOKUP(C2563,customers!$A$2:$A$5902,customers!$E$2:$E$5902,,0)</f>
        <v>Carrberg</v>
      </c>
      <c r="J2563" t="str">
        <f>INDEX(products!$B$2:$B$5902,MATCH(D2563,products!$A$2:$A$5902,0))</f>
        <v>OffSup</v>
      </c>
      <c r="K2563" t="str">
        <f>INDEX(products!$C$2:$C$5902,MATCH(D2563,products!$A$2:$A$5902,0))</f>
        <v>Fstnrs</v>
      </c>
      <c r="L2563" s="3">
        <f>INDEX(products!$E$2:$E$5902,MATCH(D2563,products!$A$2:$A$5902,0))</f>
        <v>3307.88</v>
      </c>
      <c r="M2563">
        <f>_xlfn.XLOOKUP(D2563,products!$A$2:$A$5902,products!$F$2:$F$5902)</f>
        <v>8</v>
      </c>
      <c r="N2563" s="3">
        <f t="shared" ref="N2563:N2626" si="40">L2563/M2563</f>
        <v>413.48500000000001</v>
      </c>
      <c r="O2563" s="3" t="str" cm="1">
        <f t="array" ref="O2563">_xlfn.IFS(J2563="Furn","Furniture",J2563="Tech","Technology",J2563="OffSup","Office Supplies")</f>
        <v>Office Supplies</v>
      </c>
      <c r="P2563" s="3" t="str" cm="1">
        <f t="array" ref="P2563">_xlfn.IFS(K2563="Bkcs","Bookcases",K2563="Phns","Phones",K2563="Acc","Accessories",K2563="Bndrs","Binders",K2563="Fstnrs","Fasteners")</f>
        <v>Fasteners</v>
      </c>
      <c r="Q2563" t="str">
        <f>IF(_xlfn.XLOOKUP(D2563,products!$A$2:$A$5902,products!$H$2:$H$5902,,0)=1,"Yes","No")</f>
        <v>No</v>
      </c>
    </row>
    <row r="2564" spans="1:17" x14ac:dyDescent="0.3">
      <c r="A2564" t="s">
        <v>15198</v>
      </c>
      <c r="B2564" s="4">
        <v>44928</v>
      </c>
      <c r="C2564" t="s">
        <v>15199</v>
      </c>
      <c r="D2564" t="s">
        <v>15202</v>
      </c>
      <c r="E2564" s="1">
        <v>45040</v>
      </c>
      <c r="F2564" t="s">
        <v>74</v>
      </c>
      <c r="G2564" t="str">
        <f>_xlfn.XLOOKUP(C2564,customers!$A$2:$A$5902,customers!$B$2:$B$5902,,0)</f>
        <v>Shawn Brooks</v>
      </c>
      <c r="H2564" t="str">
        <f>_xlfn.XLOOKUP(C2564,customers!$A$2:$A$5902,customers!$G$2:$G$5902,,0)</f>
        <v>West</v>
      </c>
      <c r="I2564" t="str">
        <f>_xlfn.XLOOKUP(C2564,customers!$A$2:$A$5902,customers!$E$2:$E$5902,,0)</f>
        <v>East Danielport</v>
      </c>
      <c r="J2564" t="str">
        <f>INDEX(products!$B$2:$B$5902,MATCH(D2564,products!$A$2:$A$5902,0))</f>
        <v>OffSup</v>
      </c>
      <c r="K2564" t="str">
        <f>INDEX(products!$C$2:$C$5902,MATCH(D2564,products!$A$2:$A$5902,0))</f>
        <v>Acc</v>
      </c>
      <c r="L2564" s="3">
        <f>INDEX(products!$E$2:$E$5902,MATCH(D2564,products!$A$2:$A$5902,0))</f>
        <v>3226.37</v>
      </c>
      <c r="M2564">
        <f>_xlfn.XLOOKUP(D2564,products!$A$2:$A$5902,products!$F$2:$F$5902)</f>
        <v>5</v>
      </c>
      <c r="N2564" s="3">
        <f t="shared" si="40"/>
        <v>645.274</v>
      </c>
      <c r="O2564" s="3" t="str" cm="1">
        <f t="array" ref="O2564">_xlfn.IFS(J2564="Furn","Furniture",J2564="Tech","Technology",J2564="OffSup","Office Supplies")</f>
        <v>Office Supplies</v>
      </c>
      <c r="P2564" s="3" t="str" cm="1">
        <f t="array" ref="P2564">_xlfn.IFS(K2564="Bkcs","Bookcases",K2564="Phns","Phones",K2564="Acc","Accessories",K2564="Bndrs","Binders",K2564="Fstnrs","Fasteners")</f>
        <v>Accessories</v>
      </c>
      <c r="Q2564" t="str">
        <f>IF(_xlfn.XLOOKUP(D2564,products!$A$2:$A$5902,products!$H$2:$H$5902,,0)=1,"Yes","No")</f>
        <v>Yes</v>
      </c>
    </row>
    <row r="2565" spans="1:17" x14ac:dyDescent="0.3">
      <c r="A2565" t="s">
        <v>15204</v>
      </c>
      <c r="B2565" s="4">
        <v>44838</v>
      </c>
      <c r="C2565" t="s">
        <v>15205</v>
      </c>
      <c r="D2565" t="s">
        <v>15208</v>
      </c>
      <c r="E2565" s="1">
        <v>45148</v>
      </c>
      <c r="F2565" t="s">
        <v>35</v>
      </c>
      <c r="G2565" t="str">
        <f>_xlfn.XLOOKUP(C2565,customers!$A$2:$A$5902,customers!$B$2:$B$5902,,0)</f>
        <v>Andrew Davis</v>
      </c>
      <c r="H2565" t="str">
        <f>_xlfn.XLOOKUP(C2565,customers!$A$2:$A$5902,customers!$G$2:$G$5902,,0)</f>
        <v>North</v>
      </c>
      <c r="I2565" t="str">
        <f>_xlfn.XLOOKUP(C2565,customers!$A$2:$A$5902,customers!$E$2:$E$5902,,0)</f>
        <v>Johnsonhaven</v>
      </c>
      <c r="J2565" t="str">
        <f>INDEX(products!$B$2:$B$5902,MATCH(D2565,products!$A$2:$A$5902,0))</f>
        <v>Furn</v>
      </c>
      <c r="K2565" t="str">
        <f>INDEX(products!$C$2:$C$5902,MATCH(D2565,products!$A$2:$A$5902,0))</f>
        <v>Bndrs</v>
      </c>
      <c r="L2565" s="3">
        <f>INDEX(products!$E$2:$E$5902,MATCH(D2565,products!$A$2:$A$5902,0))</f>
        <v>4501.71</v>
      </c>
      <c r="M2565">
        <f>_xlfn.XLOOKUP(D2565,products!$A$2:$A$5902,products!$F$2:$F$5902)</f>
        <v>3</v>
      </c>
      <c r="N2565" s="3">
        <f t="shared" si="40"/>
        <v>1500.57</v>
      </c>
      <c r="O2565" s="3" t="str" cm="1">
        <f t="array" ref="O2565">_xlfn.IFS(J2565="Furn","Furniture",J2565="Tech","Technology",J2565="OffSup","Office Supplies")</f>
        <v>Furniture</v>
      </c>
      <c r="P2565" s="3" t="str" cm="1">
        <f t="array" ref="P2565">_xlfn.IFS(K2565="Bkcs","Bookcases",K2565="Phns","Phones",K2565="Acc","Accessories",K2565="Bndrs","Binders",K2565="Fstnrs","Fasteners")</f>
        <v>Binders</v>
      </c>
      <c r="Q2565" t="str">
        <f>IF(_xlfn.XLOOKUP(D2565,products!$A$2:$A$5902,products!$H$2:$H$5902,,0)=1,"Yes","No")</f>
        <v>No</v>
      </c>
    </row>
    <row r="2566" spans="1:17" x14ac:dyDescent="0.3">
      <c r="A2566" t="s">
        <v>15210</v>
      </c>
      <c r="B2566" s="4">
        <v>44242</v>
      </c>
      <c r="C2566" t="s">
        <v>15211</v>
      </c>
      <c r="D2566" t="s">
        <v>15214</v>
      </c>
      <c r="E2566" s="1">
        <v>44356</v>
      </c>
      <c r="F2566" t="s">
        <v>35</v>
      </c>
      <c r="G2566" t="str">
        <f>_xlfn.XLOOKUP(C2566,customers!$A$2:$A$5902,customers!$B$2:$B$5902,,0)</f>
        <v>Shawna Marquez</v>
      </c>
      <c r="H2566" t="str">
        <f>_xlfn.XLOOKUP(C2566,customers!$A$2:$A$5902,customers!$G$2:$G$5902,,0)</f>
        <v>South</v>
      </c>
      <c r="I2566" t="str">
        <f>_xlfn.XLOOKUP(C2566,customers!$A$2:$A$5902,customers!$E$2:$E$5902,,0)</f>
        <v>Jonesshire</v>
      </c>
      <c r="J2566" t="str">
        <f>INDEX(products!$B$2:$B$5902,MATCH(D2566,products!$A$2:$A$5902,0))</f>
        <v>Furn</v>
      </c>
      <c r="K2566" t="str">
        <f>INDEX(products!$C$2:$C$5902,MATCH(D2566,products!$A$2:$A$5902,0))</f>
        <v>Bndrs</v>
      </c>
      <c r="L2566" s="3">
        <f>INDEX(products!$E$2:$E$5902,MATCH(D2566,products!$A$2:$A$5902,0))</f>
        <v>3090.98</v>
      </c>
      <c r="M2566">
        <f>_xlfn.XLOOKUP(D2566,products!$A$2:$A$5902,products!$F$2:$F$5902)</f>
        <v>4</v>
      </c>
      <c r="N2566" s="3">
        <f t="shared" si="40"/>
        <v>772.745</v>
      </c>
      <c r="O2566" s="3" t="str" cm="1">
        <f t="array" ref="O2566">_xlfn.IFS(J2566="Furn","Furniture",J2566="Tech","Technology",J2566="OffSup","Office Supplies")</f>
        <v>Furniture</v>
      </c>
      <c r="P2566" s="3" t="str" cm="1">
        <f t="array" ref="P2566">_xlfn.IFS(K2566="Bkcs","Bookcases",K2566="Phns","Phones",K2566="Acc","Accessories",K2566="Bndrs","Binders",K2566="Fstnrs","Fasteners")</f>
        <v>Binders</v>
      </c>
      <c r="Q2566" t="str">
        <f>IF(_xlfn.XLOOKUP(D2566,products!$A$2:$A$5902,products!$H$2:$H$5902,,0)=1,"Yes","No")</f>
        <v>Yes</v>
      </c>
    </row>
    <row r="2567" spans="1:17" x14ac:dyDescent="0.3">
      <c r="A2567" t="s">
        <v>15216</v>
      </c>
      <c r="B2567" s="4">
        <v>43564</v>
      </c>
      <c r="C2567" t="s">
        <v>15217</v>
      </c>
      <c r="D2567" t="s">
        <v>15220</v>
      </c>
      <c r="E2567" s="1">
        <v>43608</v>
      </c>
      <c r="F2567" t="s">
        <v>21</v>
      </c>
      <c r="G2567" t="str">
        <f>_xlfn.XLOOKUP(C2567,customers!$A$2:$A$5902,customers!$B$2:$B$5902,,0)</f>
        <v>Joyce Ali</v>
      </c>
      <c r="H2567" t="str">
        <f>_xlfn.XLOOKUP(C2567,customers!$A$2:$A$5902,customers!$G$2:$G$5902,,0)</f>
        <v>South</v>
      </c>
      <c r="I2567" t="str">
        <f>_xlfn.XLOOKUP(C2567,customers!$A$2:$A$5902,customers!$E$2:$E$5902,,0)</f>
        <v>North Todd</v>
      </c>
      <c r="J2567" t="str">
        <f>INDEX(products!$B$2:$B$5902,MATCH(D2567,products!$A$2:$A$5902,0))</f>
        <v>OffSup</v>
      </c>
      <c r="K2567" t="str">
        <f>INDEX(products!$C$2:$C$5902,MATCH(D2567,products!$A$2:$A$5902,0))</f>
        <v>Bndrs</v>
      </c>
      <c r="L2567" s="3">
        <f>INDEX(products!$E$2:$E$5902,MATCH(D2567,products!$A$2:$A$5902,0))</f>
        <v>4134.49</v>
      </c>
      <c r="M2567">
        <f>_xlfn.XLOOKUP(D2567,products!$A$2:$A$5902,products!$F$2:$F$5902)</f>
        <v>5</v>
      </c>
      <c r="N2567" s="3">
        <f t="shared" si="40"/>
        <v>826.89799999999991</v>
      </c>
      <c r="O2567" s="3" t="str" cm="1">
        <f t="array" ref="O2567">_xlfn.IFS(J2567="Furn","Furniture",J2567="Tech","Technology",J2567="OffSup","Office Supplies")</f>
        <v>Office Supplies</v>
      </c>
      <c r="P2567" s="3" t="str" cm="1">
        <f t="array" ref="P2567">_xlfn.IFS(K2567="Bkcs","Bookcases",K2567="Phns","Phones",K2567="Acc","Accessories",K2567="Bndrs","Binders",K2567="Fstnrs","Fasteners")</f>
        <v>Binders</v>
      </c>
      <c r="Q2567" t="str">
        <f>IF(_xlfn.XLOOKUP(D2567,products!$A$2:$A$5902,products!$H$2:$H$5902,,0)=1,"Yes","No")</f>
        <v>Yes</v>
      </c>
    </row>
    <row r="2568" spans="1:17" x14ac:dyDescent="0.3">
      <c r="A2568" t="s">
        <v>15222</v>
      </c>
      <c r="B2568" s="4">
        <v>45113</v>
      </c>
      <c r="C2568" t="s">
        <v>15223</v>
      </c>
      <c r="D2568" t="s">
        <v>15226</v>
      </c>
      <c r="E2568" s="1">
        <v>45125</v>
      </c>
      <c r="F2568" t="s">
        <v>21</v>
      </c>
      <c r="G2568" t="str">
        <f>_xlfn.XLOOKUP(C2568,customers!$A$2:$A$5902,customers!$B$2:$B$5902,,0)</f>
        <v>Lisa Brewer</v>
      </c>
      <c r="H2568" t="str">
        <f>_xlfn.XLOOKUP(C2568,customers!$A$2:$A$5902,customers!$G$2:$G$5902,,0)</f>
        <v>South</v>
      </c>
      <c r="I2568" t="str">
        <f>_xlfn.XLOOKUP(C2568,customers!$A$2:$A$5902,customers!$E$2:$E$5902,,0)</f>
        <v>North Justin</v>
      </c>
      <c r="J2568" t="str">
        <f>INDEX(products!$B$2:$B$5902,MATCH(D2568,products!$A$2:$A$5902,0))</f>
        <v>OffSup</v>
      </c>
      <c r="K2568" t="str">
        <f>INDEX(products!$C$2:$C$5902,MATCH(D2568,products!$A$2:$A$5902,0))</f>
        <v>Bkcs</v>
      </c>
      <c r="L2568" s="3">
        <f>INDEX(products!$E$2:$E$5902,MATCH(D2568,products!$A$2:$A$5902,0))</f>
        <v>507.83</v>
      </c>
      <c r="M2568">
        <f>_xlfn.XLOOKUP(D2568,products!$A$2:$A$5902,products!$F$2:$F$5902)</f>
        <v>1</v>
      </c>
      <c r="N2568" s="3">
        <f t="shared" si="40"/>
        <v>507.83</v>
      </c>
      <c r="O2568" s="3" t="str" cm="1">
        <f t="array" ref="O2568">_xlfn.IFS(J2568="Furn","Furniture",J2568="Tech","Technology",J2568="OffSup","Office Supplies")</f>
        <v>Office Supplies</v>
      </c>
      <c r="P2568" s="3" t="str" cm="1">
        <f t="array" ref="P2568">_xlfn.IFS(K2568="Bkcs","Bookcases",K2568="Phns","Phones",K2568="Acc","Accessories",K2568="Bndrs","Binders",K2568="Fstnrs","Fasteners")</f>
        <v>Bookcases</v>
      </c>
      <c r="Q2568" t="str">
        <f>IF(_xlfn.XLOOKUP(D2568,products!$A$2:$A$5902,products!$H$2:$H$5902,,0)=1,"Yes","No")</f>
        <v>Yes</v>
      </c>
    </row>
    <row r="2569" spans="1:17" x14ac:dyDescent="0.3">
      <c r="A2569" t="s">
        <v>15228</v>
      </c>
      <c r="B2569" s="4">
        <v>44668</v>
      </c>
      <c r="C2569" t="s">
        <v>15229</v>
      </c>
      <c r="D2569" t="s">
        <v>15232</v>
      </c>
      <c r="E2569" s="1">
        <v>44862</v>
      </c>
      <c r="F2569" t="s">
        <v>35</v>
      </c>
      <c r="G2569" t="str">
        <f>_xlfn.XLOOKUP(C2569,customers!$A$2:$A$5902,customers!$B$2:$B$5902,,0)</f>
        <v>Chelsea Harris</v>
      </c>
      <c r="H2569" t="str">
        <f>_xlfn.XLOOKUP(C2569,customers!$A$2:$A$5902,customers!$G$2:$G$5902,,0)</f>
        <v>North</v>
      </c>
      <c r="I2569" t="str">
        <f>_xlfn.XLOOKUP(C2569,customers!$A$2:$A$5902,customers!$E$2:$E$5902,,0)</f>
        <v>Port Oliviafort</v>
      </c>
      <c r="J2569" t="str">
        <f>INDEX(products!$B$2:$B$5902,MATCH(D2569,products!$A$2:$A$5902,0))</f>
        <v>Tech</v>
      </c>
      <c r="K2569" t="str">
        <f>INDEX(products!$C$2:$C$5902,MATCH(D2569,products!$A$2:$A$5902,0))</f>
        <v>Bndrs</v>
      </c>
      <c r="L2569" s="3">
        <f>INDEX(products!$E$2:$E$5902,MATCH(D2569,products!$A$2:$A$5902,0))</f>
        <v>1067.68</v>
      </c>
      <c r="M2569">
        <f>_xlfn.XLOOKUP(D2569,products!$A$2:$A$5902,products!$F$2:$F$5902)</f>
        <v>6</v>
      </c>
      <c r="N2569" s="3">
        <f t="shared" si="40"/>
        <v>177.94666666666669</v>
      </c>
      <c r="O2569" s="3" t="str" cm="1">
        <f t="array" ref="O2569">_xlfn.IFS(J2569="Furn","Furniture",J2569="Tech","Technology",J2569="OffSup","Office Supplies")</f>
        <v>Technology</v>
      </c>
      <c r="P2569" s="3" t="str" cm="1">
        <f t="array" ref="P2569">_xlfn.IFS(K2569="Bkcs","Bookcases",K2569="Phns","Phones",K2569="Acc","Accessories",K2569="Bndrs","Binders",K2569="Fstnrs","Fasteners")</f>
        <v>Binders</v>
      </c>
      <c r="Q2569" t="str">
        <f>IF(_xlfn.XLOOKUP(D2569,products!$A$2:$A$5902,products!$H$2:$H$5902,,0)=1,"Yes","No")</f>
        <v>No</v>
      </c>
    </row>
    <row r="2570" spans="1:17" x14ac:dyDescent="0.3">
      <c r="A2570" t="s">
        <v>15234</v>
      </c>
      <c r="B2570" s="4">
        <v>45196</v>
      </c>
      <c r="C2570" t="s">
        <v>15235</v>
      </c>
      <c r="D2570" t="s">
        <v>15238</v>
      </c>
      <c r="E2570" s="1">
        <v>45484</v>
      </c>
      <c r="F2570" t="s">
        <v>35</v>
      </c>
      <c r="G2570" t="str">
        <f>_xlfn.XLOOKUP(C2570,customers!$A$2:$A$5902,customers!$B$2:$B$5902,,0)</f>
        <v>Alejandro Rodgers</v>
      </c>
      <c r="H2570" t="str">
        <f>_xlfn.XLOOKUP(C2570,customers!$A$2:$A$5902,customers!$G$2:$G$5902,,0)</f>
        <v>North</v>
      </c>
      <c r="I2570" t="str">
        <f>_xlfn.XLOOKUP(C2570,customers!$A$2:$A$5902,customers!$E$2:$E$5902,,0)</f>
        <v>Terrihaven</v>
      </c>
      <c r="J2570" t="str">
        <f>INDEX(products!$B$2:$B$5902,MATCH(D2570,products!$A$2:$A$5902,0))</f>
        <v>Tech</v>
      </c>
      <c r="K2570" t="str">
        <f>INDEX(products!$C$2:$C$5902,MATCH(D2570,products!$A$2:$A$5902,0))</f>
        <v>Fstnrs</v>
      </c>
      <c r="L2570" s="3">
        <f>INDEX(products!$E$2:$E$5902,MATCH(D2570,products!$A$2:$A$5902,0))</f>
        <v>2068.56</v>
      </c>
      <c r="M2570">
        <f>_xlfn.XLOOKUP(D2570,products!$A$2:$A$5902,products!$F$2:$F$5902)</f>
        <v>7</v>
      </c>
      <c r="N2570" s="3">
        <f t="shared" si="40"/>
        <v>295.50857142857143</v>
      </c>
      <c r="O2570" s="3" t="str" cm="1">
        <f t="array" ref="O2570">_xlfn.IFS(J2570="Furn","Furniture",J2570="Tech","Technology",J2570="OffSup","Office Supplies")</f>
        <v>Technology</v>
      </c>
      <c r="P2570" s="3" t="str" cm="1">
        <f t="array" ref="P2570">_xlfn.IFS(K2570="Bkcs","Bookcases",K2570="Phns","Phones",K2570="Acc","Accessories",K2570="Bndrs","Binders",K2570="Fstnrs","Fasteners")</f>
        <v>Fasteners</v>
      </c>
      <c r="Q2570" t="str">
        <f>IF(_xlfn.XLOOKUP(D2570,products!$A$2:$A$5902,products!$H$2:$H$5902,,0)=1,"Yes","No")</f>
        <v>Yes</v>
      </c>
    </row>
    <row r="2571" spans="1:17" x14ac:dyDescent="0.3">
      <c r="A2571" t="s">
        <v>15240</v>
      </c>
      <c r="B2571" s="4">
        <v>43867</v>
      </c>
      <c r="C2571" t="s">
        <v>15241</v>
      </c>
      <c r="D2571" t="s">
        <v>15244</v>
      </c>
      <c r="E2571" s="1">
        <v>44030</v>
      </c>
      <c r="F2571" t="s">
        <v>35</v>
      </c>
      <c r="G2571" t="str">
        <f>_xlfn.XLOOKUP(C2571,customers!$A$2:$A$5902,customers!$B$2:$B$5902,,0)</f>
        <v>Michael Snyder</v>
      </c>
      <c r="H2571" t="str">
        <f>_xlfn.XLOOKUP(C2571,customers!$A$2:$A$5902,customers!$G$2:$G$5902,,0)</f>
        <v>South</v>
      </c>
      <c r="I2571" t="str">
        <f>_xlfn.XLOOKUP(C2571,customers!$A$2:$A$5902,customers!$E$2:$E$5902,,0)</f>
        <v>Petermouth</v>
      </c>
      <c r="J2571" t="str">
        <f>INDEX(products!$B$2:$B$5902,MATCH(D2571,products!$A$2:$A$5902,0))</f>
        <v>OffSup</v>
      </c>
      <c r="K2571" t="str">
        <f>INDEX(products!$C$2:$C$5902,MATCH(D2571,products!$A$2:$A$5902,0))</f>
        <v>Phns</v>
      </c>
      <c r="L2571" s="3">
        <f>INDEX(products!$E$2:$E$5902,MATCH(D2571,products!$A$2:$A$5902,0))</f>
        <v>3574.65</v>
      </c>
      <c r="M2571">
        <f>_xlfn.XLOOKUP(D2571,products!$A$2:$A$5902,products!$F$2:$F$5902)</f>
        <v>1</v>
      </c>
      <c r="N2571" s="3">
        <f t="shared" si="40"/>
        <v>3574.65</v>
      </c>
      <c r="O2571" s="3" t="str" cm="1">
        <f t="array" ref="O2571">_xlfn.IFS(J2571="Furn","Furniture",J2571="Tech","Technology",J2571="OffSup","Office Supplies")</f>
        <v>Office Supplies</v>
      </c>
      <c r="P2571" s="3" t="str" cm="1">
        <f t="array" ref="P2571">_xlfn.IFS(K2571="Bkcs","Bookcases",K2571="Phns","Phones",K2571="Acc","Accessories",K2571="Bndrs","Binders",K2571="Fstnrs","Fasteners")</f>
        <v>Phones</v>
      </c>
      <c r="Q2571" t="str">
        <f>IF(_xlfn.XLOOKUP(D2571,products!$A$2:$A$5902,products!$H$2:$H$5902,,0)=1,"Yes","No")</f>
        <v>Yes</v>
      </c>
    </row>
    <row r="2572" spans="1:17" x14ac:dyDescent="0.3">
      <c r="A2572" t="s">
        <v>15246</v>
      </c>
      <c r="B2572" s="4">
        <v>44743</v>
      </c>
      <c r="C2572" t="s">
        <v>15247</v>
      </c>
      <c r="D2572" t="s">
        <v>15250</v>
      </c>
      <c r="E2572" s="1">
        <v>45046</v>
      </c>
      <c r="F2572" t="s">
        <v>21</v>
      </c>
      <c r="G2572" t="str">
        <f>_xlfn.XLOOKUP(C2572,customers!$A$2:$A$5902,customers!$B$2:$B$5902,,0)</f>
        <v>Caroline West</v>
      </c>
      <c r="H2572" t="str">
        <f>_xlfn.XLOOKUP(C2572,customers!$A$2:$A$5902,customers!$G$2:$G$5902,,0)</f>
        <v>East</v>
      </c>
      <c r="I2572" t="str">
        <f>_xlfn.XLOOKUP(C2572,customers!$A$2:$A$5902,customers!$E$2:$E$5902,,0)</f>
        <v>North Henry</v>
      </c>
      <c r="J2572" t="str">
        <f>INDEX(products!$B$2:$B$5902,MATCH(D2572,products!$A$2:$A$5902,0))</f>
        <v>Furn</v>
      </c>
      <c r="K2572" t="str">
        <f>INDEX(products!$C$2:$C$5902,MATCH(D2572,products!$A$2:$A$5902,0))</f>
        <v>Bkcs</v>
      </c>
      <c r="L2572" s="3">
        <f>INDEX(products!$E$2:$E$5902,MATCH(D2572,products!$A$2:$A$5902,0))</f>
        <v>4767.72</v>
      </c>
      <c r="M2572">
        <f>_xlfn.XLOOKUP(D2572,products!$A$2:$A$5902,products!$F$2:$F$5902)</f>
        <v>1</v>
      </c>
      <c r="N2572" s="3">
        <f t="shared" si="40"/>
        <v>4767.72</v>
      </c>
      <c r="O2572" s="3" t="str" cm="1">
        <f t="array" ref="O2572">_xlfn.IFS(J2572="Furn","Furniture",J2572="Tech","Technology",J2572="OffSup","Office Supplies")</f>
        <v>Furniture</v>
      </c>
      <c r="P2572" s="3" t="str" cm="1">
        <f t="array" ref="P2572">_xlfn.IFS(K2572="Bkcs","Bookcases",K2572="Phns","Phones",K2572="Acc","Accessories",K2572="Bndrs","Binders",K2572="Fstnrs","Fasteners")</f>
        <v>Bookcases</v>
      </c>
      <c r="Q2572" t="str">
        <f>IF(_xlfn.XLOOKUP(D2572,products!$A$2:$A$5902,products!$H$2:$H$5902,,0)=1,"Yes","No")</f>
        <v>Yes</v>
      </c>
    </row>
    <row r="2573" spans="1:17" x14ac:dyDescent="0.3">
      <c r="A2573" t="s">
        <v>15252</v>
      </c>
      <c r="B2573" s="4">
        <v>44805</v>
      </c>
      <c r="C2573" t="s">
        <v>15253</v>
      </c>
      <c r="D2573" t="s">
        <v>15256</v>
      </c>
      <c r="E2573" s="1">
        <v>44905</v>
      </c>
      <c r="F2573" t="s">
        <v>74</v>
      </c>
      <c r="G2573" t="str">
        <f>_xlfn.XLOOKUP(C2573,customers!$A$2:$A$5902,customers!$B$2:$B$5902,,0)</f>
        <v>Eileen Andrews</v>
      </c>
      <c r="H2573" t="str">
        <f>_xlfn.XLOOKUP(C2573,customers!$A$2:$A$5902,customers!$G$2:$G$5902,,0)</f>
        <v>West</v>
      </c>
      <c r="I2573" t="str">
        <f>_xlfn.XLOOKUP(C2573,customers!$A$2:$A$5902,customers!$E$2:$E$5902,,0)</f>
        <v>North Lindseyton</v>
      </c>
      <c r="J2573" t="str">
        <f>INDEX(products!$B$2:$B$5902,MATCH(D2573,products!$A$2:$A$5902,0))</f>
        <v>Furn</v>
      </c>
      <c r="K2573" t="str">
        <f>INDEX(products!$C$2:$C$5902,MATCH(D2573,products!$A$2:$A$5902,0))</f>
        <v>Phns</v>
      </c>
      <c r="L2573" s="3">
        <f>INDEX(products!$E$2:$E$5902,MATCH(D2573,products!$A$2:$A$5902,0))</f>
        <v>4339.21</v>
      </c>
      <c r="M2573">
        <f>_xlfn.XLOOKUP(D2573,products!$A$2:$A$5902,products!$F$2:$F$5902)</f>
        <v>6</v>
      </c>
      <c r="N2573" s="3">
        <f t="shared" si="40"/>
        <v>723.20166666666671</v>
      </c>
      <c r="O2573" s="3" t="str" cm="1">
        <f t="array" ref="O2573">_xlfn.IFS(J2573="Furn","Furniture",J2573="Tech","Technology",J2573="OffSup","Office Supplies")</f>
        <v>Furniture</v>
      </c>
      <c r="P2573" s="3" t="str" cm="1">
        <f t="array" ref="P2573">_xlfn.IFS(K2573="Bkcs","Bookcases",K2573="Phns","Phones",K2573="Acc","Accessories",K2573="Bndrs","Binders",K2573="Fstnrs","Fasteners")</f>
        <v>Phones</v>
      </c>
      <c r="Q2573" t="str">
        <f>IF(_xlfn.XLOOKUP(D2573,products!$A$2:$A$5902,products!$H$2:$H$5902,,0)=1,"Yes","No")</f>
        <v>Yes</v>
      </c>
    </row>
    <row r="2574" spans="1:17" x14ac:dyDescent="0.3">
      <c r="A2574" t="s">
        <v>15258</v>
      </c>
      <c r="B2574" s="4">
        <v>45109</v>
      </c>
      <c r="C2574" t="s">
        <v>15259</v>
      </c>
      <c r="D2574" t="s">
        <v>15261</v>
      </c>
      <c r="E2574" s="1">
        <v>45212</v>
      </c>
      <c r="F2574" t="s">
        <v>74</v>
      </c>
      <c r="G2574" t="str">
        <f>_xlfn.XLOOKUP(C2574,customers!$A$2:$A$5902,customers!$B$2:$B$5902,,0)</f>
        <v>Daniel Hill</v>
      </c>
      <c r="H2574" t="str">
        <f>_xlfn.XLOOKUP(C2574,customers!$A$2:$A$5902,customers!$G$2:$G$5902,,0)</f>
        <v>West</v>
      </c>
      <c r="I2574" t="str">
        <f>_xlfn.XLOOKUP(C2574,customers!$A$2:$A$5902,customers!$E$2:$E$5902,,0)</f>
        <v>Kennethville</v>
      </c>
      <c r="J2574" t="str">
        <f>INDEX(products!$B$2:$B$5902,MATCH(D2574,products!$A$2:$A$5902,0))</f>
        <v>Tech</v>
      </c>
      <c r="K2574" t="str">
        <f>INDEX(products!$C$2:$C$5902,MATCH(D2574,products!$A$2:$A$5902,0))</f>
        <v>Bkcs</v>
      </c>
      <c r="L2574" s="3">
        <f>INDEX(products!$E$2:$E$5902,MATCH(D2574,products!$A$2:$A$5902,0))</f>
        <v>3961.35</v>
      </c>
      <c r="M2574">
        <f>_xlfn.XLOOKUP(D2574,products!$A$2:$A$5902,products!$F$2:$F$5902)</f>
        <v>6</v>
      </c>
      <c r="N2574" s="3">
        <f t="shared" si="40"/>
        <v>660.22500000000002</v>
      </c>
      <c r="O2574" s="3" t="str" cm="1">
        <f t="array" ref="O2574">_xlfn.IFS(J2574="Furn","Furniture",J2574="Tech","Technology",J2574="OffSup","Office Supplies")</f>
        <v>Technology</v>
      </c>
      <c r="P2574" s="3" t="str" cm="1">
        <f t="array" ref="P2574">_xlfn.IFS(K2574="Bkcs","Bookcases",K2574="Phns","Phones",K2574="Acc","Accessories",K2574="Bndrs","Binders",K2574="Fstnrs","Fasteners")</f>
        <v>Bookcases</v>
      </c>
      <c r="Q2574" t="str">
        <f>IF(_xlfn.XLOOKUP(D2574,products!$A$2:$A$5902,products!$H$2:$H$5902,,0)=1,"Yes","No")</f>
        <v>No</v>
      </c>
    </row>
    <row r="2575" spans="1:17" x14ac:dyDescent="0.3">
      <c r="A2575" t="s">
        <v>15263</v>
      </c>
      <c r="B2575" s="4">
        <v>45161</v>
      </c>
      <c r="C2575" t="s">
        <v>15264</v>
      </c>
      <c r="D2575" t="s">
        <v>15267</v>
      </c>
      <c r="E2575" s="1">
        <v>45432</v>
      </c>
      <c r="F2575" t="s">
        <v>74</v>
      </c>
      <c r="G2575" t="str">
        <f>_xlfn.XLOOKUP(C2575,customers!$A$2:$A$5902,customers!$B$2:$B$5902,,0)</f>
        <v>Omar Butler</v>
      </c>
      <c r="H2575" t="str">
        <f>_xlfn.XLOOKUP(C2575,customers!$A$2:$A$5902,customers!$G$2:$G$5902,,0)</f>
        <v>South</v>
      </c>
      <c r="I2575" t="str">
        <f>_xlfn.XLOOKUP(C2575,customers!$A$2:$A$5902,customers!$E$2:$E$5902,,0)</f>
        <v>Rodriguezbury</v>
      </c>
      <c r="J2575" t="str">
        <f>INDEX(products!$B$2:$B$5902,MATCH(D2575,products!$A$2:$A$5902,0))</f>
        <v>Tech</v>
      </c>
      <c r="K2575" t="str">
        <f>INDEX(products!$C$2:$C$5902,MATCH(D2575,products!$A$2:$A$5902,0))</f>
        <v>Acc</v>
      </c>
      <c r="L2575" s="3">
        <f>INDEX(products!$E$2:$E$5902,MATCH(D2575,products!$A$2:$A$5902,0))</f>
        <v>2189.77</v>
      </c>
      <c r="M2575">
        <f>_xlfn.XLOOKUP(D2575,products!$A$2:$A$5902,products!$F$2:$F$5902)</f>
        <v>4</v>
      </c>
      <c r="N2575" s="3">
        <f t="shared" si="40"/>
        <v>547.4425</v>
      </c>
      <c r="O2575" s="3" t="str" cm="1">
        <f t="array" ref="O2575">_xlfn.IFS(J2575="Furn","Furniture",J2575="Tech","Technology",J2575="OffSup","Office Supplies")</f>
        <v>Technology</v>
      </c>
      <c r="P2575" s="3" t="str" cm="1">
        <f t="array" ref="P2575">_xlfn.IFS(K2575="Bkcs","Bookcases",K2575="Phns","Phones",K2575="Acc","Accessories",K2575="Bndrs","Binders",K2575="Fstnrs","Fasteners")</f>
        <v>Accessories</v>
      </c>
      <c r="Q2575" t="str">
        <f>IF(_xlfn.XLOOKUP(D2575,products!$A$2:$A$5902,products!$H$2:$H$5902,,0)=1,"Yes","No")</f>
        <v>Yes</v>
      </c>
    </row>
    <row r="2576" spans="1:17" x14ac:dyDescent="0.3">
      <c r="A2576" t="s">
        <v>15269</v>
      </c>
      <c r="B2576" s="4">
        <v>44576</v>
      </c>
      <c r="C2576" t="s">
        <v>15270</v>
      </c>
      <c r="D2576" t="s">
        <v>15273</v>
      </c>
      <c r="E2576" s="1">
        <v>44618</v>
      </c>
      <c r="F2576" t="s">
        <v>21</v>
      </c>
      <c r="G2576" t="str">
        <f>_xlfn.XLOOKUP(C2576,customers!$A$2:$A$5902,customers!$B$2:$B$5902,,0)</f>
        <v>Michael Moore</v>
      </c>
      <c r="H2576" t="str">
        <f>_xlfn.XLOOKUP(C2576,customers!$A$2:$A$5902,customers!$G$2:$G$5902,,0)</f>
        <v>North</v>
      </c>
      <c r="I2576" t="str">
        <f>_xlfn.XLOOKUP(C2576,customers!$A$2:$A$5902,customers!$E$2:$E$5902,,0)</f>
        <v>Powellton</v>
      </c>
      <c r="J2576" t="str">
        <f>INDEX(products!$B$2:$B$5902,MATCH(D2576,products!$A$2:$A$5902,0))</f>
        <v>OffSup</v>
      </c>
      <c r="K2576" t="str">
        <f>INDEX(products!$C$2:$C$5902,MATCH(D2576,products!$A$2:$A$5902,0))</f>
        <v>Fstnrs</v>
      </c>
      <c r="L2576" s="3">
        <f>INDEX(products!$E$2:$E$5902,MATCH(D2576,products!$A$2:$A$5902,0))</f>
        <v>1521.34</v>
      </c>
      <c r="M2576">
        <f>_xlfn.XLOOKUP(D2576,products!$A$2:$A$5902,products!$F$2:$F$5902)</f>
        <v>2</v>
      </c>
      <c r="N2576" s="3">
        <f t="shared" si="40"/>
        <v>760.67</v>
      </c>
      <c r="O2576" s="3" t="str" cm="1">
        <f t="array" ref="O2576">_xlfn.IFS(J2576="Furn","Furniture",J2576="Tech","Technology",J2576="OffSup","Office Supplies")</f>
        <v>Office Supplies</v>
      </c>
      <c r="P2576" s="3" t="str" cm="1">
        <f t="array" ref="P2576">_xlfn.IFS(K2576="Bkcs","Bookcases",K2576="Phns","Phones",K2576="Acc","Accessories",K2576="Bndrs","Binders",K2576="Fstnrs","Fasteners")</f>
        <v>Fasteners</v>
      </c>
      <c r="Q2576" t="str">
        <f>IF(_xlfn.XLOOKUP(D2576,products!$A$2:$A$5902,products!$H$2:$H$5902,,0)=1,"Yes","No")</f>
        <v>Yes</v>
      </c>
    </row>
    <row r="2577" spans="1:17" x14ac:dyDescent="0.3">
      <c r="A2577" t="s">
        <v>15275</v>
      </c>
      <c r="B2577" s="4">
        <v>44655</v>
      </c>
      <c r="C2577" t="s">
        <v>15276</v>
      </c>
      <c r="D2577" t="s">
        <v>15279</v>
      </c>
      <c r="E2577" s="1">
        <v>44789</v>
      </c>
      <c r="F2577" t="s">
        <v>35</v>
      </c>
      <c r="G2577" t="str">
        <f>_xlfn.XLOOKUP(C2577,customers!$A$2:$A$5902,customers!$B$2:$B$5902,,0)</f>
        <v>Pamela Lewis</v>
      </c>
      <c r="H2577" t="str">
        <f>_xlfn.XLOOKUP(C2577,customers!$A$2:$A$5902,customers!$G$2:$G$5902,,0)</f>
        <v>West</v>
      </c>
      <c r="I2577" t="str">
        <f>_xlfn.XLOOKUP(C2577,customers!$A$2:$A$5902,customers!$E$2:$E$5902,,0)</f>
        <v>East Stephenside</v>
      </c>
      <c r="J2577" t="str">
        <f>INDEX(products!$B$2:$B$5902,MATCH(D2577,products!$A$2:$A$5902,0))</f>
        <v>Tech</v>
      </c>
      <c r="K2577" t="str">
        <f>INDEX(products!$C$2:$C$5902,MATCH(D2577,products!$A$2:$A$5902,0))</f>
        <v>Bndrs</v>
      </c>
      <c r="L2577" s="3">
        <f>INDEX(products!$E$2:$E$5902,MATCH(D2577,products!$A$2:$A$5902,0))</f>
        <v>242.78</v>
      </c>
      <c r="M2577">
        <f>_xlfn.XLOOKUP(D2577,products!$A$2:$A$5902,products!$F$2:$F$5902)</f>
        <v>8</v>
      </c>
      <c r="N2577" s="3">
        <f t="shared" si="40"/>
        <v>30.3475</v>
      </c>
      <c r="O2577" s="3" t="str" cm="1">
        <f t="array" ref="O2577">_xlfn.IFS(J2577="Furn","Furniture",J2577="Tech","Technology",J2577="OffSup","Office Supplies")</f>
        <v>Technology</v>
      </c>
      <c r="P2577" s="3" t="str" cm="1">
        <f t="array" ref="P2577">_xlfn.IFS(K2577="Bkcs","Bookcases",K2577="Phns","Phones",K2577="Acc","Accessories",K2577="Bndrs","Binders",K2577="Fstnrs","Fasteners")</f>
        <v>Binders</v>
      </c>
      <c r="Q2577" t="str">
        <f>IF(_xlfn.XLOOKUP(D2577,products!$A$2:$A$5902,products!$H$2:$H$5902,,0)=1,"Yes","No")</f>
        <v>No</v>
      </c>
    </row>
    <row r="2578" spans="1:17" x14ac:dyDescent="0.3">
      <c r="A2578" t="s">
        <v>15281</v>
      </c>
      <c r="B2578" s="4">
        <v>44358</v>
      </c>
      <c r="C2578" t="s">
        <v>15282</v>
      </c>
      <c r="D2578" t="s">
        <v>15285</v>
      </c>
      <c r="E2578" s="1">
        <v>44520</v>
      </c>
      <c r="F2578" t="s">
        <v>21</v>
      </c>
      <c r="G2578" t="str">
        <f>_xlfn.XLOOKUP(C2578,customers!$A$2:$A$5902,customers!$B$2:$B$5902,,0)</f>
        <v>Eric Hughes</v>
      </c>
      <c r="H2578" t="str">
        <f>_xlfn.XLOOKUP(C2578,customers!$A$2:$A$5902,customers!$G$2:$G$5902,,0)</f>
        <v>North</v>
      </c>
      <c r="I2578" t="str">
        <f>_xlfn.XLOOKUP(C2578,customers!$A$2:$A$5902,customers!$E$2:$E$5902,,0)</f>
        <v>Port Henry</v>
      </c>
      <c r="J2578" t="str">
        <f>INDEX(products!$B$2:$B$5902,MATCH(D2578,products!$A$2:$A$5902,0))</f>
        <v>OffSup</v>
      </c>
      <c r="K2578" t="str">
        <f>INDEX(products!$C$2:$C$5902,MATCH(D2578,products!$A$2:$A$5902,0))</f>
        <v>Bndrs</v>
      </c>
      <c r="L2578" s="3">
        <f>INDEX(products!$E$2:$E$5902,MATCH(D2578,products!$A$2:$A$5902,0))</f>
        <v>739.04</v>
      </c>
      <c r="M2578">
        <f>_xlfn.XLOOKUP(D2578,products!$A$2:$A$5902,products!$F$2:$F$5902)</f>
        <v>8</v>
      </c>
      <c r="N2578" s="3">
        <f t="shared" si="40"/>
        <v>92.38</v>
      </c>
      <c r="O2578" s="3" t="str" cm="1">
        <f t="array" ref="O2578">_xlfn.IFS(J2578="Furn","Furniture",J2578="Tech","Technology",J2578="OffSup","Office Supplies")</f>
        <v>Office Supplies</v>
      </c>
      <c r="P2578" s="3" t="str" cm="1">
        <f t="array" ref="P2578">_xlfn.IFS(K2578="Bkcs","Bookcases",K2578="Phns","Phones",K2578="Acc","Accessories",K2578="Bndrs","Binders",K2578="Fstnrs","Fasteners")</f>
        <v>Binders</v>
      </c>
      <c r="Q2578" t="str">
        <f>IF(_xlfn.XLOOKUP(D2578,products!$A$2:$A$5902,products!$H$2:$H$5902,,0)=1,"Yes","No")</f>
        <v>No</v>
      </c>
    </row>
    <row r="2579" spans="1:17" x14ac:dyDescent="0.3">
      <c r="A2579" t="s">
        <v>15287</v>
      </c>
      <c r="B2579" s="4">
        <v>45063</v>
      </c>
      <c r="C2579" t="s">
        <v>15288</v>
      </c>
      <c r="D2579" t="s">
        <v>15291</v>
      </c>
      <c r="E2579" s="1">
        <v>45426</v>
      </c>
      <c r="F2579" t="s">
        <v>35</v>
      </c>
      <c r="G2579" t="str">
        <f>_xlfn.XLOOKUP(C2579,customers!$A$2:$A$5902,customers!$B$2:$B$5902,,0)</f>
        <v>Amanda Adams</v>
      </c>
      <c r="H2579" t="str">
        <f>_xlfn.XLOOKUP(C2579,customers!$A$2:$A$5902,customers!$G$2:$G$5902,,0)</f>
        <v>South</v>
      </c>
      <c r="I2579" t="str">
        <f>_xlfn.XLOOKUP(C2579,customers!$A$2:$A$5902,customers!$E$2:$E$5902,,0)</f>
        <v>New Angelatown</v>
      </c>
      <c r="J2579" t="str">
        <f>INDEX(products!$B$2:$B$5902,MATCH(D2579,products!$A$2:$A$5902,0))</f>
        <v>Furn</v>
      </c>
      <c r="K2579" t="str">
        <f>INDEX(products!$C$2:$C$5902,MATCH(D2579,products!$A$2:$A$5902,0))</f>
        <v>Bndrs</v>
      </c>
      <c r="L2579" s="3">
        <f>INDEX(products!$E$2:$E$5902,MATCH(D2579,products!$A$2:$A$5902,0))</f>
        <v>2071.0300000000002</v>
      </c>
      <c r="M2579">
        <f>_xlfn.XLOOKUP(D2579,products!$A$2:$A$5902,products!$F$2:$F$5902)</f>
        <v>6</v>
      </c>
      <c r="N2579" s="3">
        <f t="shared" si="40"/>
        <v>345.17166666666668</v>
      </c>
      <c r="O2579" s="3" t="str" cm="1">
        <f t="array" ref="O2579">_xlfn.IFS(J2579="Furn","Furniture",J2579="Tech","Technology",J2579="OffSup","Office Supplies")</f>
        <v>Furniture</v>
      </c>
      <c r="P2579" s="3" t="str" cm="1">
        <f t="array" ref="P2579">_xlfn.IFS(K2579="Bkcs","Bookcases",K2579="Phns","Phones",K2579="Acc","Accessories",K2579="Bndrs","Binders",K2579="Fstnrs","Fasteners")</f>
        <v>Binders</v>
      </c>
      <c r="Q2579" t="str">
        <f>IF(_xlfn.XLOOKUP(D2579,products!$A$2:$A$5902,products!$H$2:$H$5902,,0)=1,"Yes","No")</f>
        <v>No</v>
      </c>
    </row>
    <row r="2580" spans="1:17" x14ac:dyDescent="0.3">
      <c r="A2580" t="s">
        <v>15293</v>
      </c>
      <c r="B2580" s="4">
        <v>44185</v>
      </c>
      <c r="C2580" t="s">
        <v>15294</v>
      </c>
      <c r="D2580" t="s">
        <v>15297</v>
      </c>
      <c r="E2580" s="1">
        <v>44430</v>
      </c>
      <c r="F2580" t="s">
        <v>74</v>
      </c>
      <c r="G2580" t="str">
        <f>_xlfn.XLOOKUP(C2580,customers!$A$2:$A$5902,customers!$B$2:$B$5902,,0)</f>
        <v>Debbie Wilson</v>
      </c>
      <c r="H2580" t="str">
        <f>_xlfn.XLOOKUP(C2580,customers!$A$2:$A$5902,customers!$G$2:$G$5902,,0)</f>
        <v>South</v>
      </c>
      <c r="I2580" t="str">
        <f>_xlfn.XLOOKUP(C2580,customers!$A$2:$A$5902,customers!$E$2:$E$5902,,0)</f>
        <v>North Antonioview</v>
      </c>
      <c r="J2580" t="str">
        <f>INDEX(products!$B$2:$B$5902,MATCH(D2580,products!$A$2:$A$5902,0))</f>
        <v>OffSup</v>
      </c>
      <c r="K2580" t="str">
        <f>INDEX(products!$C$2:$C$5902,MATCH(D2580,products!$A$2:$A$5902,0))</f>
        <v>Phns</v>
      </c>
      <c r="L2580" s="3">
        <f>INDEX(products!$E$2:$E$5902,MATCH(D2580,products!$A$2:$A$5902,0))</f>
        <v>4802.05</v>
      </c>
      <c r="M2580">
        <f>_xlfn.XLOOKUP(D2580,products!$A$2:$A$5902,products!$F$2:$F$5902)</f>
        <v>7</v>
      </c>
      <c r="N2580" s="3">
        <f t="shared" si="40"/>
        <v>686.00714285714287</v>
      </c>
      <c r="O2580" s="3" t="str" cm="1">
        <f t="array" ref="O2580">_xlfn.IFS(J2580="Furn","Furniture",J2580="Tech","Technology",J2580="OffSup","Office Supplies")</f>
        <v>Office Supplies</v>
      </c>
      <c r="P2580" s="3" t="str" cm="1">
        <f t="array" ref="P2580">_xlfn.IFS(K2580="Bkcs","Bookcases",K2580="Phns","Phones",K2580="Acc","Accessories",K2580="Bndrs","Binders",K2580="Fstnrs","Fasteners")</f>
        <v>Phones</v>
      </c>
      <c r="Q2580" t="str">
        <f>IF(_xlfn.XLOOKUP(D2580,products!$A$2:$A$5902,products!$H$2:$H$5902,,0)=1,"Yes","No")</f>
        <v>Yes</v>
      </c>
    </row>
    <row r="2581" spans="1:17" x14ac:dyDescent="0.3">
      <c r="A2581" t="s">
        <v>15299</v>
      </c>
      <c r="B2581" s="4">
        <v>44019</v>
      </c>
      <c r="C2581" t="s">
        <v>15300</v>
      </c>
      <c r="D2581" t="s">
        <v>15303</v>
      </c>
      <c r="E2581" s="1">
        <v>44238</v>
      </c>
      <c r="F2581" t="s">
        <v>21</v>
      </c>
      <c r="G2581" t="str">
        <f>_xlfn.XLOOKUP(C2581,customers!$A$2:$A$5902,customers!$B$2:$B$5902,,0)</f>
        <v>Daniel Rivera</v>
      </c>
      <c r="H2581" t="str">
        <f>_xlfn.XLOOKUP(C2581,customers!$A$2:$A$5902,customers!$G$2:$G$5902,,0)</f>
        <v>South</v>
      </c>
      <c r="I2581" t="str">
        <f>_xlfn.XLOOKUP(C2581,customers!$A$2:$A$5902,customers!$E$2:$E$5902,,0)</f>
        <v>East Kristi</v>
      </c>
      <c r="J2581" t="str">
        <f>INDEX(products!$B$2:$B$5902,MATCH(D2581,products!$A$2:$A$5902,0))</f>
        <v>Furn</v>
      </c>
      <c r="K2581" t="str">
        <f>INDEX(products!$C$2:$C$5902,MATCH(D2581,products!$A$2:$A$5902,0))</f>
        <v>Phns</v>
      </c>
      <c r="L2581" s="3">
        <f>INDEX(products!$E$2:$E$5902,MATCH(D2581,products!$A$2:$A$5902,0))</f>
        <v>874.92</v>
      </c>
      <c r="M2581">
        <f>_xlfn.XLOOKUP(D2581,products!$A$2:$A$5902,products!$F$2:$F$5902)</f>
        <v>10</v>
      </c>
      <c r="N2581" s="3">
        <f t="shared" si="40"/>
        <v>87.49199999999999</v>
      </c>
      <c r="O2581" s="3" t="str" cm="1">
        <f t="array" ref="O2581">_xlfn.IFS(J2581="Furn","Furniture",J2581="Tech","Technology",J2581="OffSup","Office Supplies")</f>
        <v>Furniture</v>
      </c>
      <c r="P2581" s="3" t="str" cm="1">
        <f t="array" ref="P2581">_xlfn.IFS(K2581="Bkcs","Bookcases",K2581="Phns","Phones",K2581="Acc","Accessories",K2581="Bndrs","Binders",K2581="Fstnrs","Fasteners")</f>
        <v>Phones</v>
      </c>
      <c r="Q2581" t="str">
        <f>IF(_xlfn.XLOOKUP(D2581,products!$A$2:$A$5902,products!$H$2:$H$5902,,0)=1,"Yes","No")</f>
        <v>No</v>
      </c>
    </row>
    <row r="2582" spans="1:17" x14ac:dyDescent="0.3">
      <c r="A2582" t="s">
        <v>15305</v>
      </c>
      <c r="B2582" s="4">
        <v>43765</v>
      </c>
      <c r="C2582" t="s">
        <v>15306</v>
      </c>
      <c r="D2582" t="s">
        <v>15308</v>
      </c>
      <c r="E2582" s="1">
        <v>44009</v>
      </c>
      <c r="F2582" t="s">
        <v>21</v>
      </c>
      <c r="G2582" t="str">
        <f>_xlfn.XLOOKUP(C2582,customers!$A$2:$A$5902,customers!$B$2:$B$5902,,0)</f>
        <v>Ann Jones</v>
      </c>
      <c r="H2582" t="str">
        <f>_xlfn.XLOOKUP(C2582,customers!$A$2:$A$5902,customers!$G$2:$G$5902,,0)</f>
        <v>North</v>
      </c>
      <c r="I2582" t="str">
        <f>_xlfn.XLOOKUP(C2582,customers!$A$2:$A$5902,customers!$E$2:$E$5902,,0)</f>
        <v>Russellmouth</v>
      </c>
      <c r="J2582" t="str">
        <f>INDEX(products!$B$2:$B$5902,MATCH(D2582,products!$A$2:$A$5902,0))</f>
        <v>Furn</v>
      </c>
      <c r="K2582" t="str">
        <f>INDEX(products!$C$2:$C$5902,MATCH(D2582,products!$A$2:$A$5902,0))</f>
        <v>Fstnrs</v>
      </c>
      <c r="L2582" s="3">
        <f>INDEX(products!$E$2:$E$5902,MATCH(D2582,products!$A$2:$A$5902,0))</f>
        <v>3335.49</v>
      </c>
      <c r="M2582">
        <f>_xlfn.XLOOKUP(D2582,products!$A$2:$A$5902,products!$F$2:$F$5902)</f>
        <v>4</v>
      </c>
      <c r="N2582" s="3">
        <f t="shared" si="40"/>
        <v>833.87249999999995</v>
      </c>
      <c r="O2582" s="3" t="str" cm="1">
        <f t="array" ref="O2582">_xlfn.IFS(J2582="Furn","Furniture",J2582="Tech","Technology",J2582="OffSup","Office Supplies")</f>
        <v>Furniture</v>
      </c>
      <c r="P2582" s="3" t="str" cm="1">
        <f t="array" ref="P2582">_xlfn.IFS(K2582="Bkcs","Bookcases",K2582="Phns","Phones",K2582="Acc","Accessories",K2582="Bndrs","Binders",K2582="Fstnrs","Fasteners")</f>
        <v>Fasteners</v>
      </c>
      <c r="Q2582" t="str">
        <f>IF(_xlfn.XLOOKUP(D2582,products!$A$2:$A$5902,products!$H$2:$H$5902,,0)=1,"Yes","No")</f>
        <v>Yes</v>
      </c>
    </row>
    <row r="2583" spans="1:17" x14ac:dyDescent="0.3">
      <c r="A2583" t="s">
        <v>15310</v>
      </c>
      <c r="B2583" s="4">
        <v>43871</v>
      </c>
      <c r="C2583" t="s">
        <v>15311</v>
      </c>
      <c r="D2583" t="s">
        <v>15314</v>
      </c>
      <c r="E2583" s="1">
        <v>43876</v>
      </c>
      <c r="F2583" t="s">
        <v>35</v>
      </c>
      <c r="G2583" t="str">
        <f>_xlfn.XLOOKUP(C2583,customers!$A$2:$A$5902,customers!$B$2:$B$5902,,0)</f>
        <v>Matthew Owens</v>
      </c>
      <c r="H2583" t="str">
        <f>_xlfn.XLOOKUP(C2583,customers!$A$2:$A$5902,customers!$G$2:$G$5902,,0)</f>
        <v>West</v>
      </c>
      <c r="I2583" t="str">
        <f>_xlfn.XLOOKUP(C2583,customers!$A$2:$A$5902,customers!$E$2:$E$5902,,0)</f>
        <v>Meganberg</v>
      </c>
      <c r="J2583" t="str">
        <f>INDEX(products!$B$2:$B$5902,MATCH(D2583,products!$A$2:$A$5902,0))</f>
        <v>Tech</v>
      </c>
      <c r="K2583" t="str">
        <f>INDEX(products!$C$2:$C$5902,MATCH(D2583,products!$A$2:$A$5902,0))</f>
        <v>Phns</v>
      </c>
      <c r="L2583" s="3">
        <f>INDEX(products!$E$2:$E$5902,MATCH(D2583,products!$A$2:$A$5902,0))</f>
        <v>2383</v>
      </c>
      <c r="M2583">
        <f>_xlfn.XLOOKUP(D2583,products!$A$2:$A$5902,products!$F$2:$F$5902)</f>
        <v>2</v>
      </c>
      <c r="N2583" s="3">
        <f t="shared" si="40"/>
        <v>1191.5</v>
      </c>
      <c r="O2583" s="3" t="str" cm="1">
        <f t="array" ref="O2583">_xlfn.IFS(J2583="Furn","Furniture",J2583="Tech","Technology",J2583="OffSup","Office Supplies")</f>
        <v>Technology</v>
      </c>
      <c r="P2583" s="3" t="str" cm="1">
        <f t="array" ref="P2583">_xlfn.IFS(K2583="Bkcs","Bookcases",K2583="Phns","Phones",K2583="Acc","Accessories",K2583="Bndrs","Binders",K2583="Fstnrs","Fasteners")</f>
        <v>Phones</v>
      </c>
      <c r="Q2583" t="str">
        <f>IF(_xlfn.XLOOKUP(D2583,products!$A$2:$A$5902,products!$H$2:$H$5902,,0)=1,"Yes","No")</f>
        <v>No</v>
      </c>
    </row>
    <row r="2584" spans="1:17" x14ac:dyDescent="0.3">
      <c r="A2584" t="s">
        <v>15316</v>
      </c>
      <c r="B2584" s="4">
        <v>43667</v>
      </c>
      <c r="C2584" t="s">
        <v>15317</v>
      </c>
      <c r="D2584" t="s">
        <v>15320</v>
      </c>
      <c r="E2584" s="1">
        <v>43870</v>
      </c>
      <c r="F2584" t="s">
        <v>35</v>
      </c>
      <c r="G2584" t="str">
        <f>_xlfn.XLOOKUP(C2584,customers!$A$2:$A$5902,customers!$B$2:$B$5902,,0)</f>
        <v>David Osborn</v>
      </c>
      <c r="H2584" t="str">
        <f>_xlfn.XLOOKUP(C2584,customers!$A$2:$A$5902,customers!$G$2:$G$5902,,0)</f>
        <v>South</v>
      </c>
      <c r="I2584" t="str">
        <f>_xlfn.XLOOKUP(C2584,customers!$A$2:$A$5902,customers!$E$2:$E$5902,,0)</f>
        <v>North Whitney</v>
      </c>
      <c r="J2584" t="str">
        <f>INDEX(products!$B$2:$B$5902,MATCH(D2584,products!$A$2:$A$5902,0))</f>
        <v>OffSup</v>
      </c>
      <c r="K2584" t="str">
        <f>INDEX(products!$C$2:$C$5902,MATCH(D2584,products!$A$2:$A$5902,0))</f>
        <v>Acc</v>
      </c>
      <c r="L2584" s="3">
        <f>INDEX(products!$E$2:$E$5902,MATCH(D2584,products!$A$2:$A$5902,0))</f>
        <v>3092.58</v>
      </c>
      <c r="M2584">
        <f>_xlfn.XLOOKUP(D2584,products!$A$2:$A$5902,products!$F$2:$F$5902)</f>
        <v>3</v>
      </c>
      <c r="N2584" s="3">
        <f t="shared" si="40"/>
        <v>1030.8599999999999</v>
      </c>
      <c r="O2584" s="3" t="str" cm="1">
        <f t="array" ref="O2584">_xlfn.IFS(J2584="Furn","Furniture",J2584="Tech","Technology",J2584="OffSup","Office Supplies")</f>
        <v>Office Supplies</v>
      </c>
      <c r="P2584" s="3" t="str" cm="1">
        <f t="array" ref="P2584">_xlfn.IFS(K2584="Bkcs","Bookcases",K2584="Phns","Phones",K2584="Acc","Accessories",K2584="Bndrs","Binders",K2584="Fstnrs","Fasteners")</f>
        <v>Accessories</v>
      </c>
      <c r="Q2584" t="str">
        <f>IF(_xlfn.XLOOKUP(D2584,products!$A$2:$A$5902,products!$H$2:$H$5902,,0)=1,"Yes","No")</f>
        <v>No</v>
      </c>
    </row>
    <row r="2585" spans="1:17" x14ac:dyDescent="0.3">
      <c r="A2585" t="s">
        <v>15322</v>
      </c>
      <c r="B2585" s="4">
        <v>43880</v>
      </c>
      <c r="C2585" t="s">
        <v>15323</v>
      </c>
      <c r="D2585" t="s">
        <v>15325</v>
      </c>
      <c r="E2585" s="1">
        <v>44235</v>
      </c>
      <c r="F2585" t="s">
        <v>35</v>
      </c>
      <c r="G2585" t="str">
        <f>_xlfn.XLOOKUP(C2585,customers!$A$2:$A$5902,customers!$B$2:$B$5902,,0)</f>
        <v>Shawn Leonard</v>
      </c>
      <c r="H2585" t="str">
        <f>_xlfn.XLOOKUP(C2585,customers!$A$2:$A$5902,customers!$G$2:$G$5902,,0)</f>
        <v>West</v>
      </c>
      <c r="I2585" t="str">
        <f>_xlfn.XLOOKUP(C2585,customers!$A$2:$A$5902,customers!$E$2:$E$5902,,0)</f>
        <v>Tylerton</v>
      </c>
      <c r="J2585" t="str">
        <f>INDEX(products!$B$2:$B$5902,MATCH(D2585,products!$A$2:$A$5902,0))</f>
        <v>OffSup</v>
      </c>
      <c r="K2585" t="str">
        <f>INDEX(products!$C$2:$C$5902,MATCH(D2585,products!$A$2:$A$5902,0))</f>
        <v>Phns</v>
      </c>
      <c r="L2585" s="3">
        <f>INDEX(products!$E$2:$E$5902,MATCH(D2585,products!$A$2:$A$5902,0))</f>
        <v>1835.46</v>
      </c>
      <c r="M2585">
        <f>_xlfn.XLOOKUP(D2585,products!$A$2:$A$5902,products!$F$2:$F$5902)</f>
        <v>1</v>
      </c>
      <c r="N2585" s="3">
        <f t="shared" si="40"/>
        <v>1835.46</v>
      </c>
      <c r="O2585" s="3" t="str" cm="1">
        <f t="array" ref="O2585">_xlfn.IFS(J2585="Furn","Furniture",J2585="Tech","Technology",J2585="OffSup","Office Supplies")</f>
        <v>Office Supplies</v>
      </c>
      <c r="P2585" s="3" t="str" cm="1">
        <f t="array" ref="P2585">_xlfn.IFS(K2585="Bkcs","Bookcases",K2585="Phns","Phones",K2585="Acc","Accessories",K2585="Bndrs","Binders",K2585="Fstnrs","Fasteners")</f>
        <v>Phones</v>
      </c>
      <c r="Q2585" t="str">
        <f>IF(_xlfn.XLOOKUP(D2585,products!$A$2:$A$5902,products!$H$2:$H$5902,,0)=1,"Yes","No")</f>
        <v>No</v>
      </c>
    </row>
    <row r="2586" spans="1:17" x14ac:dyDescent="0.3">
      <c r="A2586" t="s">
        <v>15327</v>
      </c>
      <c r="B2586" s="4">
        <v>44264</v>
      </c>
      <c r="C2586" t="s">
        <v>15328</v>
      </c>
      <c r="D2586" t="s">
        <v>15331</v>
      </c>
      <c r="E2586" s="1">
        <v>44474</v>
      </c>
      <c r="F2586" t="s">
        <v>35</v>
      </c>
      <c r="G2586" t="str">
        <f>_xlfn.XLOOKUP(C2586,customers!$A$2:$A$5902,customers!$B$2:$B$5902,,0)</f>
        <v>Sarah Wallace</v>
      </c>
      <c r="H2586" t="str">
        <f>_xlfn.XLOOKUP(C2586,customers!$A$2:$A$5902,customers!$G$2:$G$5902,,0)</f>
        <v>West</v>
      </c>
      <c r="I2586" t="str">
        <f>_xlfn.XLOOKUP(C2586,customers!$A$2:$A$5902,customers!$E$2:$E$5902,,0)</f>
        <v>Annafurt</v>
      </c>
      <c r="J2586" t="str">
        <f>INDEX(products!$B$2:$B$5902,MATCH(D2586,products!$A$2:$A$5902,0))</f>
        <v>OffSup</v>
      </c>
      <c r="K2586" t="str">
        <f>INDEX(products!$C$2:$C$5902,MATCH(D2586,products!$A$2:$A$5902,0))</f>
        <v>Bkcs</v>
      </c>
      <c r="L2586" s="3">
        <f>INDEX(products!$E$2:$E$5902,MATCH(D2586,products!$A$2:$A$5902,0))</f>
        <v>1298.43</v>
      </c>
      <c r="M2586">
        <f>_xlfn.XLOOKUP(D2586,products!$A$2:$A$5902,products!$F$2:$F$5902)</f>
        <v>9</v>
      </c>
      <c r="N2586" s="3">
        <f t="shared" si="40"/>
        <v>144.27000000000001</v>
      </c>
      <c r="O2586" s="3" t="str" cm="1">
        <f t="array" ref="O2586">_xlfn.IFS(J2586="Furn","Furniture",J2586="Tech","Technology",J2586="OffSup","Office Supplies")</f>
        <v>Office Supplies</v>
      </c>
      <c r="P2586" s="3" t="str" cm="1">
        <f t="array" ref="P2586">_xlfn.IFS(K2586="Bkcs","Bookcases",K2586="Phns","Phones",K2586="Acc","Accessories",K2586="Bndrs","Binders",K2586="Fstnrs","Fasteners")</f>
        <v>Bookcases</v>
      </c>
      <c r="Q2586" t="str">
        <f>IF(_xlfn.XLOOKUP(D2586,products!$A$2:$A$5902,products!$H$2:$H$5902,,0)=1,"Yes","No")</f>
        <v>Yes</v>
      </c>
    </row>
    <row r="2587" spans="1:17" x14ac:dyDescent="0.3">
      <c r="A2587" t="s">
        <v>15333</v>
      </c>
      <c r="B2587" s="4">
        <v>44767</v>
      </c>
      <c r="C2587" t="s">
        <v>15334</v>
      </c>
      <c r="D2587" t="s">
        <v>15336</v>
      </c>
      <c r="E2587" s="1">
        <v>44998</v>
      </c>
      <c r="F2587" t="s">
        <v>74</v>
      </c>
      <c r="G2587" t="str">
        <f>_xlfn.XLOOKUP(C2587,customers!$A$2:$A$5902,customers!$B$2:$B$5902,,0)</f>
        <v>Katie Thompson</v>
      </c>
      <c r="H2587" t="str">
        <f>_xlfn.XLOOKUP(C2587,customers!$A$2:$A$5902,customers!$G$2:$G$5902,,0)</f>
        <v>North</v>
      </c>
      <c r="I2587" t="str">
        <f>_xlfn.XLOOKUP(C2587,customers!$A$2:$A$5902,customers!$E$2:$E$5902,,0)</f>
        <v>East Mark</v>
      </c>
      <c r="J2587" t="str">
        <f>INDEX(products!$B$2:$B$5902,MATCH(D2587,products!$A$2:$A$5902,0))</f>
        <v>Furn</v>
      </c>
      <c r="K2587" t="str">
        <f>INDEX(products!$C$2:$C$5902,MATCH(D2587,products!$A$2:$A$5902,0))</f>
        <v>Acc</v>
      </c>
      <c r="L2587" s="3">
        <f>INDEX(products!$E$2:$E$5902,MATCH(D2587,products!$A$2:$A$5902,0))</f>
        <v>2776.61</v>
      </c>
      <c r="M2587">
        <f>_xlfn.XLOOKUP(D2587,products!$A$2:$A$5902,products!$F$2:$F$5902)</f>
        <v>9</v>
      </c>
      <c r="N2587" s="3">
        <f t="shared" si="40"/>
        <v>308.51222222222225</v>
      </c>
      <c r="O2587" s="3" t="str" cm="1">
        <f t="array" ref="O2587">_xlfn.IFS(J2587="Furn","Furniture",J2587="Tech","Technology",J2587="OffSup","Office Supplies")</f>
        <v>Furniture</v>
      </c>
      <c r="P2587" s="3" t="str" cm="1">
        <f t="array" ref="P2587">_xlfn.IFS(K2587="Bkcs","Bookcases",K2587="Phns","Phones",K2587="Acc","Accessories",K2587="Bndrs","Binders",K2587="Fstnrs","Fasteners")</f>
        <v>Accessories</v>
      </c>
      <c r="Q2587" t="str">
        <f>IF(_xlfn.XLOOKUP(D2587,products!$A$2:$A$5902,products!$H$2:$H$5902,,0)=1,"Yes","No")</f>
        <v>Yes</v>
      </c>
    </row>
    <row r="2588" spans="1:17" x14ac:dyDescent="0.3">
      <c r="A2588" t="s">
        <v>15338</v>
      </c>
      <c r="B2588" s="4">
        <v>44053</v>
      </c>
      <c r="C2588" t="s">
        <v>15339</v>
      </c>
      <c r="D2588" t="s">
        <v>15342</v>
      </c>
      <c r="E2588" s="1">
        <v>44078</v>
      </c>
      <c r="F2588" t="s">
        <v>35</v>
      </c>
      <c r="G2588" t="str">
        <f>_xlfn.XLOOKUP(C2588,customers!$A$2:$A$5902,customers!$B$2:$B$5902,,0)</f>
        <v>David Townsend</v>
      </c>
      <c r="H2588" t="str">
        <f>_xlfn.XLOOKUP(C2588,customers!$A$2:$A$5902,customers!$G$2:$G$5902,,0)</f>
        <v>South</v>
      </c>
      <c r="I2588" t="str">
        <f>_xlfn.XLOOKUP(C2588,customers!$A$2:$A$5902,customers!$E$2:$E$5902,,0)</f>
        <v>West Laura</v>
      </c>
      <c r="J2588" t="str">
        <f>INDEX(products!$B$2:$B$5902,MATCH(D2588,products!$A$2:$A$5902,0))</f>
        <v>OffSup</v>
      </c>
      <c r="K2588" t="str">
        <f>INDEX(products!$C$2:$C$5902,MATCH(D2588,products!$A$2:$A$5902,0))</f>
        <v>Phns</v>
      </c>
      <c r="L2588" s="3">
        <f>INDEX(products!$E$2:$E$5902,MATCH(D2588,products!$A$2:$A$5902,0))</f>
        <v>4486.58</v>
      </c>
      <c r="M2588">
        <f>_xlfn.XLOOKUP(D2588,products!$A$2:$A$5902,products!$F$2:$F$5902)</f>
        <v>3</v>
      </c>
      <c r="N2588" s="3">
        <f t="shared" si="40"/>
        <v>1495.5266666666666</v>
      </c>
      <c r="O2588" s="3" t="str" cm="1">
        <f t="array" ref="O2588">_xlfn.IFS(J2588="Furn","Furniture",J2588="Tech","Technology",J2588="OffSup","Office Supplies")</f>
        <v>Office Supplies</v>
      </c>
      <c r="P2588" s="3" t="str" cm="1">
        <f t="array" ref="P2588">_xlfn.IFS(K2588="Bkcs","Bookcases",K2588="Phns","Phones",K2588="Acc","Accessories",K2588="Bndrs","Binders",K2588="Fstnrs","Fasteners")</f>
        <v>Phones</v>
      </c>
      <c r="Q2588" t="str">
        <f>IF(_xlfn.XLOOKUP(D2588,products!$A$2:$A$5902,products!$H$2:$H$5902,,0)=1,"Yes","No")</f>
        <v>Yes</v>
      </c>
    </row>
    <row r="2589" spans="1:17" x14ac:dyDescent="0.3">
      <c r="A2589" t="s">
        <v>15344</v>
      </c>
      <c r="B2589" s="4">
        <v>44850</v>
      </c>
      <c r="C2589" t="s">
        <v>15345</v>
      </c>
      <c r="D2589" t="s">
        <v>15347</v>
      </c>
      <c r="E2589" s="1">
        <v>44957</v>
      </c>
      <c r="F2589" t="s">
        <v>21</v>
      </c>
      <c r="G2589" t="str">
        <f>_xlfn.XLOOKUP(C2589,customers!$A$2:$A$5902,customers!$B$2:$B$5902,,0)</f>
        <v>Kenneth Melton</v>
      </c>
      <c r="H2589" t="str">
        <f>_xlfn.XLOOKUP(C2589,customers!$A$2:$A$5902,customers!$G$2:$G$5902,,0)</f>
        <v>North</v>
      </c>
      <c r="I2589" t="str">
        <f>_xlfn.XLOOKUP(C2589,customers!$A$2:$A$5902,customers!$E$2:$E$5902,,0)</f>
        <v>West David</v>
      </c>
      <c r="J2589" t="str">
        <f>INDEX(products!$B$2:$B$5902,MATCH(D2589,products!$A$2:$A$5902,0))</f>
        <v>Furn</v>
      </c>
      <c r="K2589" t="str">
        <f>INDEX(products!$C$2:$C$5902,MATCH(D2589,products!$A$2:$A$5902,0))</f>
        <v>Bkcs</v>
      </c>
      <c r="L2589" s="3">
        <f>INDEX(products!$E$2:$E$5902,MATCH(D2589,products!$A$2:$A$5902,0))</f>
        <v>3367.27</v>
      </c>
      <c r="M2589">
        <f>_xlfn.XLOOKUP(D2589,products!$A$2:$A$5902,products!$F$2:$F$5902)</f>
        <v>9</v>
      </c>
      <c r="N2589" s="3">
        <f t="shared" si="40"/>
        <v>374.14111111111112</v>
      </c>
      <c r="O2589" s="3" t="str" cm="1">
        <f t="array" ref="O2589">_xlfn.IFS(J2589="Furn","Furniture",J2589="Tech","Technology",J2589="OffSup","Office Supplies")</f>
        <v>Furniture</v>
      </c>
      <c r="P2589" s="3" t="str" cm="1">
        <f t="array" ref="P2589">_xlfn.IFS(K2589="Bkcs","Bookcases",K2589="Phns","Phones",K2589="Acc","Accessories",K2589="Bndrs","Binders",K2589="Fstnrs","Fasteners")</f>
        <v>Bookcases</v>
      </c>
      <c r="Q2589" t="str">
        <f>IF(_xlfn.XLOOKUP(D2589,products!$A$2:$A$5902,products!$H$2:$H$5902,,0)=1,"Yes","No")</f>
        <v>Yes</v>
      </c>
    </row>
    <row r="2590" spans="1:17" x14ac:dyDescent="0.3">
      <c r="A2590" t="s">
        <v>15349</v>
      </c>
      <c r="B2590" s="4">
        <v>43819</v>
      </c>
      <c r="C2590" t="s">
        <v>15350</v>
      </c>
      <c r="D2590" t="s">
        <v>15353</v>
      </c>
      <c r="E2590" s="1">
        <v>43875</v>
      </c>
      <c r="F2590" t="s">
        <v>35</v>
      </c>
      <c r="G2590" t="str">
        <f>_xlfn.XLOOKUP(C2590,customers!$A$2:$A$5902,customers!$B$2:$B$5902,,0)</f>
        <v>Jean Christensen</v>
      </c>
      <c r="H2590" t="str">
        <f>_xlfn.XLOOKUP(C2590,customers!$A$2:$A$5902,customers!$G$2:$G$5902,,0)</f>
        <v>West</v>
      </c>
      <c r="I2590" t="str">
        <f>_xlfn.XLOOKUP(C2590,customers!$A$2:$A$5902,customers!$E$2:$E$5902,,0)</f>
        <v>Lake Dannyberg</v>
      </c>
      <c r="J2590" t="str">
        <f>INDEX(products!$B$2:$B$5902,MATCH(D2590,products!$A$2:$A$5902,0))</f>
        <v>Tech</v>
      </c>
      <c r="K2590" t="str">
        <f>INDEX(products!$C$2:$C$5902,MATCH(D2590,products!$A$2:$A$5902,0))</f>
        <v>Fstnrs</v>
      </c>
      <c r="L2590" s="3">
        <f>INDEX(products!$E$2:$E$5902,MATCH(D2590,products!$A$2:$A$5902,0))</f>
        <v>2386.48</v>
      </c>
      <c r="M2590">
        <f>_xlfn.XLOOKUP(D2590,products!$A$2:$A$5902,products!$F$2:$F$5902)</f>
        <v>8</v>
      </c>
      <c r="N2590" s="3">
        <f t="shared" si="40"/>
        <v>298.31</v>
      </c>
      <c r="O2590" s="3" t="str" cm="1">
        <f t="array" ref="O2590">_xlfn.IFS(J2590="Furn","Furniture",J2590="Tech","Technology",J2590="OffSup","Office Supplies")</f>
        <v>Technology</v>
      </c>
      <c r="P2590" s="3" t="str" cm="1">
        <f t="array" ref="P2590">_xlfn.IFS(K2590="Bkcs","Bookcases",K2590="Phns","Phones",K2590="Acc","Accessories",K2590="Bndrs","Binders",K2590="Fstnrs","Fasteners")</f>
        <v>Fasteners</v>
      </c>
      <c r="Q2590" t="str">
        <f>IF(_xlfn.XLOOKUP(D2590,products!$A$2:$A$5902,products!$H$2:$H$5902,,0)=1,"Yes","No")</f>
        <v>Yes</v>
      </c>
    </row>
    <row r="2591" spans="1:17" x14ac:dyDescent="0.3">
      <c r="A2591" t="s">
        <v>15355</v>
      </c>
      <c r="B2591" s="4">
        <v>44352</v>
      </c>
      <c r="C2591" t="s">
        <v>15356</v>
      </c>
      <c r="D2591" t="s">
        <v>15359</v>
      </c>
      <c r="E2591" s="1">
        <v>44701</v>
      </c>
      <c r="F2591" t="s">
        <v>74</v>
      </c>
      <c r="G2591" t="str">
        <f>_xlfn.XLOOKUP(C2591,customers!$A$2:$A$5902,customers!$B$2:$B$5902,,0)</f>
        <v>Michele Walsh</v>
      </c>
      <c r="H2591" t="str">
        <f>_xlfn.XLOOKUP(C2591,customers!$A$2:$A$5902,customers!$G$2:$G$5902,,0)</f>
        <v>East</v>
      </c>
      <c r="I2591" t="str">
        <f>_xlfn.XLOOKUP(C2591,customers!$A$2:$A$5902,customers!$E$2:$E$5902,,0)</f>
        <v>Lake Brianaborough</v>
      </c>
      <c r="J2591" t="str">
        <f>INDEX(products!$B$2:$B$5902,MATCH(D2591,products!$A$2:$A$5902,0))</f>
        <v>Furn</v>
      </c>
      <c r="K2591" t="str">
        <f>INDEX(products!$C$2:$C$5902,MATCH(D2591,products!$A$2:$A$5902,0))</f>
        <v>Bkcs</v>
      </c>
      <c r="L2591" s="3">
        <f>INDEX(products!$E$2:$E$5902,MATCH(D2591,products!$A$2:$A$5902,0))</f>
        <v>199.53</v>
      </c>
      <c r="M2591">
        <f>_xlfn.XLOOKUP(D2591,products!$A$2:$A$5902,products!$F$2:$F$5902)</f>
        <v>7</v>
      </c>
      <c r="N2591" s="3">
        <f t="shared" si="40"/>
        <v>28.504285714285714</v>
      </c>
      <c r="O2591" s="3" t="str" cm="1">
        <f t="array" ref="O2591">_xlfn.IFS(J2591="Furn","Furniture",J2591="Tech","Technology",J2591="OffSup","Office Supplies")</f>
        <v>Furniture</v>
      </c>
      <c r="P2591" s="3" t="str" cm="1">
        <f t="array" ref="P2591">_xlfn.IFS(K2591="Bkcs","Bookcases",K2591="Phns","Phones",K2591="Acc","Accessories",K2591="Bndrs","Binders",K2591="Fstnrs","Fasteners")</f>
        <v>Bookcases</v>
      </c>
      <c r="Q2591" t="str">
        <f>IF(_xlfn.XLOOKUP(D2591,products!$A$2:$A$5902,products!$H$2:$H$5902,,0)=1,"Yes","No")</f>
        <v>Yes</v>
      </c>
    </row>
    <row r="2592" spans="1:17" x14ac:dyDescent="0.3">
      <c r="A2592" t="s">
        <v>15361</v>
      </c>
      <c r="B2592" s="4">
        <v>44811</v>
      </c>
      <c r="C2592" t="s">
        <v>15362</v>
      </c>
      <c r="D2592" t="s">
        <v>15365</v>
      </c>
      <c r="E2592" s="1">
        <v>45039</v>
      </c>
      <c r="F2592" t="s">
        <v>35</v>
      </c>
      <c r="G2592" t="str">
        <f>_xlfn.XLOOKUP(C2592,customers!$A$2:$A$5902,customers!$B$2:$B$5902,,0)</f>
        <v>Melvin Scott</v>
      </c>
      <c r="H2592" t="str">
        <f>_xlfn.XLOOKUP(C2592,customers!$A$2:$A$5902,customers!$G$2:$G$5902,,0)</f>
        <v>North</v>
      </c>
      <c r="I2592" t="str">
        <f>_xlfn.XLOOKUP(C2592,customers!$A$2:$A$5902,customers!$E$2:$E$5902,,0)</f>
        <v>South Kyleside</v>
      </c>
      <c r="J2592" t="str">
        <f>INDEX(products!$B$2:$B$5902,MATCH(D2592,products!$A$2:$A$5902,0))</f>
        <v>Furn</v>
      </c>
      <c r="K2592" t="str">
        <f>INDEX(products!$C$2:$C$5902,MATCH(D2592,products!$A$2:$A$5902,0))</f>
        <v>Acc</v>
      </c>
      <c r="L2592" s="3">
        <f>INDEX(products!$E$2:$E$5902,MATCH(D2592,products!$A$2:$A$5902,0))</f>
        <v>4515.45</v>
      </c>
      <c r="M2592">
        <f>_xlfn.XLOOKUP(D2592,products!$A$2:$A$5902,products!$F$2:$F$5902)</f>
        <v>8</v>
      </c>
      <c r="N2592" s="3">
        <f t="shared" si="40"/>
        <v>564.43124999999998</v>
      </c>
      <c r="O2592" s="3" t="str" cm="1">
        <f t="array" ref="O2592">_xlfn.IFS(J2592="Furn","Furniture",J2592="Tech","Technology",J2592="OffSup","Office Supplies")</f>
        <v>Furniture</v>
      </c>
      <c r="P2592" s="3" t="str" cm="1">
        <f t="array" ref="P2592">_xlfn.IFS(K2592="Bkcs","Bookcases",K2592="Phns","Phones",K2592="Acc","Accessories",K2592="Bndrs","Binders",K2592="Fstnrs","Fasteners")</f>
        <v>Accessories</v>
      </c>
      <c r="Q2592" t="str">
        <f>IF(_xlfn.XLOOKUP(D2592,products!$A$2:$A$5902,products!$H$2:$H$5902,,0)=1,"Yes","No")</f>
        <v>Yes</v>
      </c>
    </row>
    <row r="2593" spans="1:17" x14ac:dyDescent="0.3">
      <c r="A2593" t="s">
        <v>15367</v>
      </c>
      <c r="B2593" s="4">
        <v>44660</v>
      </c>
      <c r="C2593" s="2" t="s">
        <v>15368</v>
      </c>
      <c r="D2593" t="s">
        <v>15371</v>
      </c>
      <c r="E2593" s="1">
        <v>44706</v>
      </c>
      <c r="F2593" t="s">
        <v>74</v>
      </c>
      <c r="G2593" t="str">
        <f>_xlfn.XLOOKUP(C2593,customers!$A$2:$A$5902,customers!$B$2:$B$5902,,0)</f>
        <v>Luke Bender</v>
      </c>
      <c r="H2593" t="str">
        <f>_xlfn.XLOOKUP(C2593,customers!$A$2:$A$5902,customers!$G$2:$G$5902,,0)</f>
        <v>East</v>
      </c>
      <c r="I2593" t="str">
        <f>_xlfn.XLOOKUP(C2593,customers!$A$2:$A$5902,customers!$E$2:$E$5902,,0)</f>
        <v>Lake Morganville</v>
      </c>
      <c r="J2593" t="str">
        <f>INDEX(products!$B$2:$B$5902,MATCH(D2593,products!$A$2:$A$5902,0))</f>
        <v>Furn</v>
      </c>
      <c r="K2593" t="str">
        <f>INDEX(products!$C$2:$C$5902,MATCH(D2593,products!$A$2:$A$5902,0))</f>
        <v>Fstnrs</v>
      </c>
      <c r="L2593" s="3">
        <f>INDEX(products!$E$2:$E$5902,MATCH(D2593,products!$A$2:$A$5902,0))</f>
        <v>4545.05</v>
      </c>
      <c r="M2593">
        <f>_xlfn.XLOOKUP(D2593,products!$A$2:$A$5902,products!$F$2:$F$5902)</f>
        <v>10</v>
      </c>
      <c r="N2593" s="3">
        <f t="shared" si="40"/>
        <v>454.505</v>
      </c>
      <c r="O2593" s="3" t="str" cm="1">
        <f t="array" ref="O2593">_xlfn.IFS(J2593="Furn","Furniture",J2593="Tech","Technology",J2593="OffSup","Office Supplies")</f>
        <v>Furniture</v>
      </c>
      <c r="P2593" s="3" t="str" cm="1">
        <f t="array" ref="P2593">_xlfn.IFS(K2593="Bkcs","Bookcases",K2593="Phns","Phones",K2593="Acc","Accessories",K2593="Bndrs","Binders",K2593="Fstnrs","Fasteners")</f>
        <v>Fasteners</v>
      </c>
      <c r="Q2593" t="str">
        <f>IF(_xlfn.XLOOKUP(D2593,products!$A$2:$A$5902,products!$H$2:$H$5902,,0)=1,"Yes","No")</f>
        <v>Yes</v>
      </c>
    </row>
    <row r="2594" spans="1:17" x14ac:dyDescent="0.3">
      <c r="A2594" t="s">
        <v>15373</v>
      </c>
      <c r="B2594" s="4">
        <v>44772</v>
      </c>
      <c r="C2594" t="s">
        <v>15374</v>
      </c>
      <c r="D2594" t="s">
        <v>15376</v>
      </c>
      <c r="E2594" s="1">
        <v>44775</v>
      </c>
      <c r="F2594" t="s">
        <v>35</v>
      </c>
      <c r="G2594" t="str">
        <f>_xlfn.XLOOKUP(C2594,customers!$A$2:$A$5902,customers!$B$2:$B$5902,,0)</f>
        <v>William Fox</v>
      </c>
      <c r="H2594" t="str">
        <f>_xlfn.XLOOKUP(C2594,customers!$A$2:$A$5902,customers!$G$2:$G$5902,,0)</f>
        <v>North</v>
      </c>
      <c r="I2594" t="str">
        <f>_xlfn.XLOOKUP(C2594,customers!$A$2:$A$5902,customers!$E$2:$E$5902,,0)</f>
        <v>East Kevin</v>
      </c>
      <c r="J2594" t="str">
        <f>INDEX(products!$B$2:$B$5902,MATCH(D2594,products!$A$2:$A$5902,0))</f>
        <v>OffSup</v>
      </c>
      <c r="K2594" t="str">
        <f>INDEX(products!$C$2:$C$5902,MATCH(D2594,products!$A$2:$A$5902,0))</f>
        <v>Bkcs</v>
      </c>
      <c r="L2594" s="3">
        <f>INDEX(products!$E$2:$E$5902,MATCH(D2594,products!$A$2:$A$5902,0))</f>
        <v>4278.41</v>
      </c>
      <c r="M2594">
        <f>_xlfn.XLOOKUP(D2594,products!$A$2:$A$5902,products!$F$2:$F$5902)</f>
        <v>9</v>
      </c>
      <c r="N2594" s="3">
        <f t="shared" si="40"/>
        <v>475.37888888888887</v>
      </c>
      <c r="O2594" s="3" t="str" cm="1">
        <f t="array" ref="O2594">_xlfn.IFS(J2594="Furn","Furniture",J2594="Tech","Technology",J2594="OffSup","Office Supplies")</f>
        <v>Office Supplies</v>
      </c>
      <c r="P2594" s="3" t="str" cm="1">
        <f t="array" ref="P2594">_xlfn.IFS(K2594="Bkcs","Bookcases",K2594="Phns","Phones",K2594="Acc","Accessories",K2594="Bndrs","Binders",K2594="Fstnrs","Fasteners")</f>
        <v>Bookcases</v>
      </c>
      <c r="Q2594" t="str">
        <f>IF(_xlfn.XLOOKUP(D2594,products!$A$2:$A$5902,products!$H$2:$H$5902,,0)=1,"Yes","No")</f>
        <v>Yes</v>
      </c>
    </row>
    <row r="2595" spans="1:17" x14ac:dyDescent="0.3">
      <c r="A2595" t="s">
        <v>15378</v>
      </c>
      <c r="B2595" s="4">
        <v>43612</v>
      </c>
      <c r="C2595" t="s">
        <v>15379</v>
      </c>
      <c r="D2595" t="s">
        <v>15382</v>
      </c>
      <c r="E2595" s="1">
        <v>43625</v>
      </c>
      <c r="F2595" t="s">
        <v>35</v>
      </c>
      <c r="G2595" t="str">
        <f>_xlfn.XLOOKUP(C2595,customers!$A$2:$A$5902,customers!$B$2:$B$5902,,0)</f>
        <v>Robert Myers</v>
      </c>
      <c r="H2595" t="str">
        <f>_xlfn.XLOOKUP(C2595,customers!$A$2:$A$5902,customers!$G$2:$G$5902,,0)</f>
        <v>East</v>
      </c>
      <c r="I2595" t="str">
        <f>_xlfn.XLOOKUP(C2595,customers!$A$2:$A$5902,customers!$E$2:$E$5902,,0)</f>
        <v>Stevenborough</v>
      </c>
      <c r="J2595" t="str">
        <f>INDEX(products!$B$2:$B$5902,MATCH(D2595,products!$A$2:$A$5902,0))</f>
        <v>OffSup</v>
      </c>
      <c r="K2595" t="str">
        <f>INDEX(products!$C$2:$C$5902,MATCH(D2595,products!$A$2:$A$5902,0))</f>
        <v>Bndrs</v>
      </c>
      <c r="L2595" s="3">
        <f>INDEX(products!$E$2:$E$5902,MATCH(D2595,products!$A$2:$A$5902,0))</f>
        <v>659.97</v>
      </c>
      <c r="M2595">
        <f>_xlfn.XLOOKUP(D2595,products!$A$2:$A$5902,products!$F$2:$F$5902)</f>
        <v>8</v>
      </c>
      <c r="N2595" s="3">
        <f t="shared" si="40"/>
        <v>82.496250000000003</v>
      </c>
      <c r="O2595" s="3" t="str" cm="1">
        <f t="array" ref="O2595">_xlfn.IFS(J2595="Furn","Furniture",J2595="Tech","Technology",J2595="OffSup","Office Supplies")</f>
        <v>Office Supplies</v>
      </c>
      <c r="P2595" s="3" t="str" cm="1">
        <f t="array" ref="P2595">_xlfn.IFS(K2595="Bkcs","Bookcases",K2595="Phns","Phones",K2595="Acc","Accessories",K2595="Bndrs","Binders",K2595="Fstnrs","Fasteners")</f>
        <v>Binders</v>
      </c>
      <c r="Q2595" t="str">
        <f>IF(_xlfn.XLOOKUP(D2595,products!$A$2:$A$5902,products!$H$2:$H$5902,,0)=1,"Yes","No")</f>
        <v>No</v>
      </c>
    </row>
    <row r="2596" spans="1:17" x14ac:dyDescent="0.3">
      <c r="A2596" t="s">
        <v>15384</v>
      </c>
      <c r="B2596" s="4">
        <v>44113</v>
      </c>
      <c r="C2596" t="s">
        <v>15385</v>
      </c>
      <c r="D2596" t="s">
        <v>15388</v>
      </c>
      <c r="E2596" s="1">
        <v>44219</v>
      </c>
      <c r="F2596" t="s">
        <v>21</v>
      </c>
      <c r="G2596" t="str">
        <f>_xlfn.XLOOKUP(C2596,customers!$A$2:$A$5902,customers!$B$2:$B$5902,,0)</f>
        <v>Christina Henry</v>
      </c>
      <c r="H2596" t="str">
        <f>_xlfn.XLOOKUP(C2596,customers!$A$2:$A$5902,customers!$G$2:$G$5902,,0)</f>
        <v>West</v>
      </c>
      <c r="I2596" t="str">
        <f>_xlfn.XLOOKUP(C2596,customers!$A$2:$A$5902,customers!$E$2:$E$5902,,0)</f>
        <v>Thomasland</v>
      </c>
      <c r="J2596" t="str">
        <f>INDEX(products!$B$2:$B$5902,MATCH(D2596,products!$A$2:$A$5902,0))</f>
        <v>Furn</v>
      </c>
      <c r="K2596" t="str">
        <f>INDEX(products!$C$2:$C$5902,MATCH(D2596,products!$A$2:$A$5902,0))</f>
        <v>Fstnrs</v>
      </c>
      <c r="L2596" s="3">
        <f>INDEX(products!$E$2:$E$5902,MATCH(D2596,products!$A$2:$A$5902,0))</f>
        <v>4823.91</v>
      </c>
      <c r="M2596">
        <f>_xlfn.XLOOKUP(D2596,products!$A$2:$A$5902,products!$F$2:$F$5902)</f>
        <v>5</v>
      </c>
      <c r="N2596" s="3">
        <f t="shared" si="40"/>
        <v>964.78199999999993</v>
      </c>
      <c r="O2596" s="3" t="str" cm="1">
        <f t="array" ref="O2596">_xlfn.IFS(J2596="Furn","Furniture",J2596="Tech","Technology",J2596="OffSup","Office Supplies")</f>
        <v>Furniture</v>
      </c>
      <c r="P2596" s="3" t="str" cm="1">
        <f t="array" ref="P2596">_xlfn.IFS(K2596="Bkcs","Bookcases",K2596="Phns","Phones",K2596="Acc","Accessories",K2596="Bndrs","Binders",K2596="Fstnrs","Fasteners")</f>
        <v>Fasteners</v>
      </c>
      <c r="Q2596" t="str">
        <f>IF(_xlfn.XLOOKUP(D2596,products!$A$2:$A$5902,products!$H$2:$H$5902,,0)=1,"Yes","No")</f>
        <v>Yes</v>
      </c>
    </row>
    <row r="2597" spans="1:17" x14ac:dyDescent="0.3">
      <c r="A2597" t="s">
        <v>15390</v>
      </c>
      <c r="B2597" s="4">
        <v>43706</v>
      </c>
      <c r="C2597" t="s">
        <v>15391</v>
      </c>
      <c r="D2597" t="s">
        <v>15394</v>
      </c>
      <c r="E2597" s="1">
        <v>43727</v>
      </c>
      <c r="F2597" t="s">
        <v>21</v>
      </c>
      <c r="G2597" t="str">
        <f>_xlfn.XLOOKUP(C2597,customers!$A$2:$A$5902,customers!$B$2:$B$5902,,0)</f>
        <v>Marilyn Schmidt</v>
      </c>
      <c r="H2597" t="str">
        <f>_xlfn.XLOOKUP(C2597,customers!$A$2:$A$5902,customers!$G$2:$G$5902,,0)</f>
        <v>South</v>
      </c>
      <c r="I2597" t="str">
        <f>_xlfn.XLOOKUP(C2597,customers!$A$2:$A$5902,customers!$E$2:$E$5902,,0)</f>
        <v>West Evelyn</v>
      </c>
      <c r="J2597" t="str">
        <f>INDEX(products!$B$2:$B$5902,MATCH(D2597,products!$A$2:$A$5902,0))</f>
        <v>OffSup</v>
      </c>
      <c r="K2597" t="str">
        <f>INDEX(products!$C$2:$C$5902,MATCH(D2597,products!$A$2:$A$5902,0))</f>
        <v>Fstnrs</v>
      </c>
      <c r="L2597" s="3">
        <f>INDEX(products!$E$2:$E$5902,MATCH(D2597,products!$A$2:$A$5902,0))</f>
        <v>3992.5</v>
      </c>
      <c r="M2597">
        <f>_xlfn.XLOOKUP(D2597,products!$A$2:$A$5902,products!$F$2:$F$5902)</f>
        <v>7</v>
      </c>
      <c r="N2597" s="3">
        <f t="shared" si="40"/>
        <v>570.35714285714289</v>
      </c>
      <c r="O2597" s="3" t="str" cm="1">
        <f t="array" ref="O2597">_xlfn.IFS(J2597="Furn","Furniture",J2597="Tech","Technology",J2597="OffSup","Office Supplies")</f>
        <v>Office Supplies</v>
      </c>
      <c r="P2597" s="3" t="str" cm="1">
        <f t="array" ref="P2597">_xlfn.IFS(K2597="Bkcs","Bookcases",K2597="Phns","Phones",K2597="Acc","Accessories",K2597="Bndrs","Binders",K2597="Fstnrs","Fasteners")</f>
        <v>Fasteners</v>
      </c>
      <c r="Q2597" t="str">
        <f>IF(_xlfn.XLOOKUP(D2597,products!$A$2:$A$5902,products!$H$2:$H$5902,,0)=1,"Yes","No")</f>
        <v>No</v>
      </c>
    </row>
    <row r="2598" spans="1:17" x14ac:dyDescent="0.3">
      <c r="A2598" t="s">
        <v>15396</v>
      </c>
      <c r="B2598" s="4">
        <v>45326</v>
      </c>
      <c r="C2598" t="s">
        <v>15397</v>
      </c>
      <c r="D2598" t="s">
        <v>15399</v>
      </c>
      <c r="E2598" s="1">
        <v>45450</v>
      </c>
      <c r="F2598" t="s">
        <v>21</v>
      </c>
      <c r="G2598" t="str">
        <f>_xlfn.XLOOKUP(C2598,customers!$A$2:$A$5902,customers!$B$2:$B$5902,,0)</f>
        <v>Jerry Black</v>
      </c>
      <c r="H2598" t="str">
        <f>_xlfn.XLOOKUP(C2598,customers!$A$2:$A$5902,customers!$G$2:$G$5902,,0)</f>
        <v>West</v>
      </c>
      <c r="I2598" t="str">
        <f>_xlfn.XLOOKUP(C2598,customers!$A$2:$A$5902,customers!$E$2:$E$5902,,0)</f>
        <v>Jamesview</v>
      </c>
      <c r="J2598" t="str">
        <f>INDEX(products!$B$2:$B$5902,MATCH(D2598,products!$A$2:$A$5902,0))</f>
        <v>OffSup</v>
      </c>
      <c r="K2598" t="str">
        <f>INDEX(products!$C$2:$C$5902,MATCH(D2598,products!$A$2:$A$5902,0))</f>
        <v>Bkcs</v>
      </c>
      <c r="L2598" s="3">
        <f>INDEX(products!$E$2:$E$5902,MATCH(D2598,products!$A$2:$A$5902,0))</f>
        <v>2950.75</v>
      </c>
      <c r="M2598">
        <f>_xlfn.XLOOKUP(D2598,products!$A$2:$A$5902,products!$F$2:$F$5902)</f>
        <v>10</v>
      </c>
      <c r="N2598" s="3">
        <f t="shared" si="40"/>
        <v>295.07499999999999</v>
      </c>
      <c r="O2598" s="3" t="str" cm="1">
        <f t="array" ref="O2598">_xlfn.IFS(J2598="Furn","Furniture",J2598="Tech","Technology",J2598="OffSup","Office Supplies")</f>
        <v>Office Supplies</v>
      </c>
      <c r="P2598" s="3" t="str" cm="1">
        <f t="array" ref="P2598">_xlfn.IFS(K2598="Bkcs","Bookcases",K2598="Phns","Phones",K2598="Acc","Accessories",K2598="Bndrs","Binders",K2598="Fstnrs","Fasteners")</f>
        <v>Bookcases</v>
      </c>
      <c r="Q2598" t="str">
        <f>IF(_xlfn.XLOOKUP(D2598,products!$A$2:$A$5902,products!$H$2:$H$5902,,0)=1,"Yes","No")</f>
        <v>Yes</v>
      </c>
    </row>
    <row r="2599" spans="1:17" x14ac:dyDescent="0.3">
      <c r="A2599" t="s">
        <v>15401</v>
      </c>
      <c r="B2599" s="4">
        <v>44410</v>
      </c>
      <c r="C2599" t="s">
        <v>15402</v>
      </c>
      <c r="D2599" t="s">
        <v>15405</v>
      </c>
      <c r="E2599" s="1">
        <v>44548</v>
      </c>
      <c r="F2599" t="s">
        <v>74</v>
      </c>
      <c r="G2599" t="str">
        <f>_xlfn.XLOOKUP(C2599,customers!$A$2:$A$5902,customers!$B$2:$B$5902,,0)</f>
        <v>Phillip Davis</v>
      </c>
      <c r="H2599" t="str">
        <f>_xlfn.XLOOKUP(C2599,customers!$A$2:$A$5902,customers!$G$2:$G$5902,,0)</f>
        <v>East</v>
      </c>
      <c r="I2599" t="str">
        <f>_xlfn.XLOOKUP(C2599,customers!$A$2:$A$5902,customers!$E$2:$E$5902,,0)</f>
        <v>Shellyside</v>
      </c>
      <c r="J2599" t="str">
        <f>INDEX(products!$B$2:$B$5902,MATCH(D2599,products!$A$2:$A$5902,0))</f>
        <v>Tech</v>
      </c>
      <c r="K2599" t="str">
        <f>INDEX(products!$C$2:$C$5902,MATCH(D2599,products!$A$2:$A$5902,0))</f>
        <v>Bndrs</v>
      </c>
      <c r="L2599" s="3">
        <f>INDEX(products!$E$2:$E$5902,MATCH(D2599,products!$A$2:$A$5902,0))</f>
        <v>1691.85</v>
      </c>
      <c r="M2599">
        <f>_xlfn.XLOOKUP(D2599,products!$A$2:$A$5902,products!$F$2:$F$5902)</f>
        <v>6</v>
      </c>
      <c r="N2599" s="3">
        <f t="shared" si="40"/>
        <v>281.97499999999997</v>
      </c>
      <c r="O2599" s="3" t="str" cm="1">
        <f t="array" ref="O2599">_xlfn.IFS(J2599="Furn","Furniture",J2599="Tech","Technology",J2599="OffSup","Office Supplies")</f>
        <v>Technology</v>
      </c>
      <c r="P2599" s="3" t="str" cm="1">
        <f t="array" ref="P2599">_xlfn.IFS(K2599="Bkcs","Bookcases",K2599="Phns","Phones",K2599="Acc","Accessories",K2599="Bndrs","Binders",K2599="Fstnrs","Fasteners")</f>
        <v>Binders</v>
      </c>
      <c r="Q2599" t="str">
        <f>IF(_xlfn.XLOOKUP(D2599,products!$A$2:$A$5902,products!$H$2:$H$5902,,0)=1,"Yes","No")</f>
        <v>Yes</v>
      </c>
    </row>
    <row r="2600" spans="1:17" x14ac:dyDescent="0.3">
      <c r="A2600" t="s">
        <v>15407</v>
      </c>
      <c r="B2600" s="4">
        <v>44558</v>
      </c>
      <c r="C2600" t="s">
        <v>15408</v>
      </c>
      <c r="D2600" t="s">
        <v>15410</v>
      </c>
      <c r="E2600" s="1">
        <v>44683</v>
      </c>
      <c r="F2600" t="s">
        <v>74</v>
      </c>
      <c r="G2600" t="str">
        <f>_xlfn.XLOOKUP(C2600,customers!$A$2:$A$5902,customers!$B$2:$B$5902,,0)</f>
        <v>Elizabeth Davis</v>
      </c>
      <c r="H2600" t="str">
        <f>_xlfn.XLOOKUP(C2600,customers!$A$2:$A$5902,customers!$G$2:$G$5902,,0)</f>
        <v>East</v>
      </c>
      <c r="I2600" t="str">
        <f>_xlfn.XLOOKUP(C2600,customers!$A$2:$A$5902,customers!$E$2:$E$5902,,0)</f>
        <v>Hendersonport</v>
      </c>
      <c r="J2600" t="str">
        <f>INDEX(products!$B$2:$B$5902,MATCH(D2600,products!$A$2:$A$5902,0))</f>
        <v>Tech</v>
      </c>
      <c r="K2600" t="str">
        <f>INDEX(products!$C$2:$C$5902,MATCH(D2600,products!$A$2:$A$5902,0))</f>
        <v>Phns</v>
      </c>
      <c r="L2600" s="3">
        <f>INDEX(products!$E$2:$E$5902,MATCH(D2600,products!$A$2:$A$5902,0))</f>
        <v>3562.45</v>
      </c>
      <c r="M2600">
        <f>_xlfn.XLOOKUP(D2600,products!$A$2:$A$5902,products!$F$2:$F$5902)</f>
        <v>8</v>
      </c>
      <c r="N2600" s="3">
        <f t="shared" si="40"/>
        <v>445.30624999999998</v>
      </c>
      <c r="O2600" s="3" t="str" cm="1">
        <f t="array" ref="O2600">_xlfn.IFS(J2600="Furn","Furniture",J2600="Tech","Technology",J2600="OffSup","Office Supplies")</f>
        <v>Technology</v>
      </c>
      <c r="P2600" s="3" t="str" cm="1">
        <f t="array" ref="P2600">_xlfn.IFS(K2600="Bkcs","Bookcases",K2600="Phns","Phones",K2600="Acc","Accessories",K2600="Bndrs","Binders",K2600="Fstnrs","Fasteners")</f>
        <v>Phones</v>
      </c>
      <c r="Q2600" t="str">
        <f>IF(_xlfn.XLOOKUP(D2600,products!$A$2:$A$5902,products!$H$2:$H$5902,,0)=1,"Yes","No")</f>
        <v>No</v>
      </c>
    </row>
    <row r="2601" spans="1:17" x14ac:dyDescent="0.3">
      <c r="A2601" t="s">
        <v>15412</v>
      </c>
      <c r="B2601" s="4">
        <v>43854</v>
      </c>
      <c r="C2601" t="s">
        <v>15413</v>
      </c>
      <c r="D2601" t="s">
        <v>15416</v>
      </c>
      <c r="E2601" s="1">
        <v>43902</v>
      </c>
      <c r="F2601" t="s">
        <v>35</v>
      </c>
      <c r="G2601" t="str">
        <f>_xlfn.XLOOKUP(C2601,customers!$A$2:$A$5902,customers!$B$2:$B$5902,,0)</f>
        <v>Joshua Nelson</v>
      </c>
      <c r="H2601" t="str">
        <f>_xlfn.XLOOKUP(C2601,customers!$A$2:$A$5902,customers!$G$2:$G$5902,,0)</f>
        <v>East</v>
      </c>
      <c r="I2601" t="str">
        <f>_xlfn.XLOOKUP(C2601,customers!$A$2:$A$5902,customers!$E$2:$E$5902,,0)</f>
        <v>Buckleyhaven</v>
      </c>
      <c r="J2601" t="str">
        <f>INDEX(products!$B$2:$B$5902,MATCH(D2601,products!$A$2:$A$5902,0))</f>
        <v>Furn</v>
      </c>
      <c r="K2601" t="str">
        <f>INDEX(products!$C$2:$C$5902,MATCH(D2601,products!$A$2:$A$5902,0))</f>
        <v>Bkcs</v>
      </c>
      <c r="L2601" s="3">
        <f>INDEX(products!$E$2:$E$5902,MATCH(D2601,products!$A$2:$A$5902,0))</f>
        <v>2941.53</v>
      </c>
      <c r="M2601">
        <f>_xlfn.XLOOKUP(D2601,products!$A$2:$A$5902,products!$F$2:$F$5902)</f>
        <v>3</v>
      </c>
      <c r="N2601" s="3">
        <f t="shared" si="40"/>
        <v>980.5100000000001</v>
      </c>
      <c r="O2601" s="3" t="str" cm="1">
        <f t="array" ref="O2601">_xlfn.IFS(J2601="Furn","Furniture",J2601="Tech","Technology",J2601="OffSup","Office Supplies")</f>
        <v>Furniture</v>
      </c>
      <c r="P2601" s="3" t="str" cm="1">
        <f t="array" ref="P2601">_xlfn.IFS(K2601="Bkcs","Bookcases",K2601="Phns","Phones",K2601="Acc","Accessories",K2601="Bndrs","Binders",K2601="Fstnrs","Fasteners")</f>
        <v>Bookcases</v>
      </c>
      <c r="Q2601" t="str">
        <f>IF(_xlfn.XLOOKUP(D2601,products!$A$2:$A$5902,products!$H$2:$H$5902,,0)=1,"Yes","No")</f>
        <v>No</v>
      </c>
    </row>
    <row r="2602" spans="1:17" x14ac:dyDescent="0.3">
      <c r="A2602" t="s">
        <v>15418</v>
      </c>
      <c r="B2602" s="4">
        <v>43903</v>
      </c>
      <c r="C2602" t="s">
        <v>15419</v>
      </c>
      <c r="D2602" t="s">
        <v>15422</v>
      </c>
      <c r="E2602" s="1">
        <v>44210</v>
      </c>
      <c r="F2602" t="s">
        <v>35</v>
      </c>
      <c r="G2602" t="str">
        <f>_xlfn.XLOOKUP(C2602,customers!$A$2:$A$5902,customers!$B$2:$B$5902,,0)</f>
        <v>Donald Burns</v>
      </c>
      <c r="H2602" t="str">
        <f>_xlfn.XLOOKUP(C2602,customers!$A$2:$A$5902,customers!$G$2:$G$5902,,0)</f>
        <v>West</v>
      </c>
      <c r="I2602" t="str">
        <f>_xlfn.XLOOKUP(C2602,customers!$A$2:$A$5902,customers!$E$2:$E$5902,,0)</f>
        <v>Townsendview</v>
      </c>
      <c r="J2602" t="str">
        <f>INDEX(products!$B$2:$B$5902,MATCH(D2602,products!$A$2:$A$5902,0))</f>
        <v>Tech</v>
      </c>
      <c r="K2602" t="str">
        <f>INDEX(products!$C$2:$C$5902,MATCH(D2602,products!$A$2:$A$5902,0))</f>
        <v>Phns</v>
      </c>
      <c r="L2602" s="3">
        <f>INDEX(products!$E$2:$E$5902,MATCH(D2602,products!$A$2:$A$5902,0))</f>
        <v>3397.84</v>
      </c>
      <c r="M2602">
        <f>_xlfn.XLOOKUP(D2602,products!$A$2:$A$5902,products!$F$2:$F$5902)</f>
        <v>2</v>
      </c>
      <c r="N2602" s="3">
        <f t="shared" si="40"/>
        <v>1698.92</v>
      </c>
      <c r="O2602" s="3" t="str" cm="1">
        <f t="array" ref="O2602">_xlfn.IFS(J2602="Furn","Furniture",J2602="Tech","Technology",J2602="OffSup","Office Supplies")</f>
        <v>Technology</v>
      </c>
      <c r="P2602" s="3" t="str" cm="1">
        <f t="array" ref="P2602">_xlfn.IFS(K2602="Bkcs","Bookcases",K2602="Phns","Phones",K2602="Acc","Accessories",K2602="Bndrs","Binders",K2602="Fstnrs","Fasteners")</f>
        <v>Phones</v>
      </c>
      <c r="Q2602" t="str">
        <f>IF(_xlfn.XLOOKUP(D2602,products!$A$2:$A$5902,products!$H$2:$H$5902,,0)=1,"Yes","No")</f>
        <v>Yes</v>
      </c>
    </row>
    <row r="2603" spans="1:17" x14ac:dyDescent="0.3">
      <c r="A2603" t="s">
        <v>15424</v>
      </c>
      <c r="B2603" s="4">
        <v>44192</v>
      </c>
      <c r="C2603" t="s">
        <v>15425</v>
      </c>
      <c r="D2603" t="s">
        <v>15428</v>
      </c>
      <c r="E2603" s="1">
        <v>44198</v>
      </c>
      <c r="F2603" t="s">
        <v>74</v>
      </c>
      <c r="G2603" t="str">
        <f>_xlfn.XLOOKUP(C2603,customers!$A$2:$A$5902,customers!$B$2:$B$5902,,0)</f>
        <v>Carl Short</v>
      </c>
      <c r="H2603" t="str">
        <f>_xlfn.XLOOKUP(C2603,customers!$A$2:$A$5902,customers!$G$2:$G$5902,,0)</f>
        <v>South</v>
      </c>
      <c r="I2603" t="str">
        <f>_xlfn.XLOOKUP(C2603,customers!$A$2:$A$5902,customers!$E$2:$E$5902,,0)</f>
        <v>South Larryburgh</v>
      </c>
      <c r="J2603" t="str">
        <f>INDEX(products!$B$2:$B$5902,MATCH(D2603,products!$A$2:$A$5902,0))</f>
        <v>Furn</v>
      </c>
      <c r="K2603" t="str">
        <f>INDEX(products!$C$2:$C$5902,MATCH(D2603,products!$A$2:$A$5902,0))</f>
        <v>Fstnrs</v>
      </c>
      <c r="L2603" s="3">
        <f>INDEX(products!$E$2:$E$5902,MATCH(D2603,products!$A$2:$A$5902,0))</f>
        <v>1018.74</v>
      </c>
      <c r="M2603">
        <f>_xlfn.XLOOKUP(D2603,products!$A$2:$A$5902,products!$F$2:$F$5902)</f>
        <v>3</v>
      </c>
      <c r="N2603" s="3">
        <f t="shared" si="40"/>
        <v>339.58</v>
      </c>
      <c r="O2603" s="3" t="str" cm="1">
        <f t="array" ref="O2603">_xlfn.IFS(J2603="Furn","Furniture",J2603="Tech","Technology",J2603="OffSup","Office Supplies")</f>
        <v>Furniture</v>
      </c>
      <c r="P2603" s="3" t="str" cm="1">
        <f t="array" ref="P2603">_xlfn.IFS(K2603="Bkcs","Bookcases",K2603="Phns","Phones",K2603="Acc","Accessories",K2603="Bndrs","Binders",K2603="Fstnrs","Fasteners")</f>
        <v>Fasteners</v>
      </c>
      <c r="Q2603" t="str">
        <f>IF(_xlfn.XLOOKUP(D2603,products!$A$2:$A$5902,products!$H$2:$H$5902,,0)=1,"Yes","No")</f>
        <v>Yes</v>
      </c>
    </row>
    <row r="2604" spans="1:17" x14ac:dyDescent="0.3">
      <c r="A2604" s="2" t="s">
        <v>15430</v>
      </c>
      <c r="B2604" s="4">
        <v>44436</v>
      </c>
      <c r="C2604" t="s">
        <v>15431</v>
      </c>
      <c r="D2604" t="s">
        <v>15434</v>
      </c>
      <c r="E2604" s="1">
        <v>44492</v>
      </c>
      <c r="F2604" t="s">
        <v>35</v>
      </c>
      <c r="G2604" t="str">
        <f>_xlfn.XLOOKUP(C2604,customers!$A$2:$A$5902,customers!$B$2:$B$5902,,0)</f>
        <v>Michael Price</v>
      </c>
      <c r="H2604" t="str">
        <f>_xlfn.XLOOKUP(C2604,customers!$A$2:$A$5902,customers!$G$2:$G$5902,,0)</f>
        <v>North</v>
      </c>
      <c r="I2604" t="str">
        <f>_xlfn.XLOOKUP(C2604,customers!$A$2:$A$5902,customers!$E$2:$E$5902,,0)</f>
        <v>East Anthonyton</v>
      </c>
      <c r="J2604" t="str">
        <f>INDEX(products!$B$2:$B$5902,MATCH(D2604,products!$A$2:$A$5902,0))</f>
        <v>Tech</v>
      </c>
      <c r="K2604" t="str">
        <f>INDEX(products!$C$2:$C$5902,MATCH(D2604,products!$A$2:$A$5902,0))</f>
        <v>Acc</v>
      </c>
      <c r="L2604" s="3">
        <f>INDEX(products!$E$2:$E$5902,MATCH(D2604,products!$A$2:$A$5902,0))</f>
        <v>754.18</v>
      </c>
      <c r="M2604">
        <f>_xlfn.XLOOKUP(D2604,products!$A$2:$A$5902,products!$F$2:$F$5902)</f>
        <v>10</v>
      </c>
      <c r="N2604" s="3">
        <f t="shared" si="40"/>
        <v>75.417999999999992</v>
      </c>
      <c r="O2604" s="3" t="str" cm="1">
        <f t="array" ref="O2604">_xlfn.IFS(J2604="Furn","Furniture",J2604="Tech","Technology",J2604="OffSup","Office Supplies")</f>
        <v>Technology</v>
      </c>
      <c r="P2604" s="3" t="str" cm="1">
        <f t="array" ref="P2604">_xlfn.IFS(K2604="Bkcs","Bookcases",K2604="Phns","Phones",K2604="Acc","Accessories",K2604="Bndrs","Binders",K2604="Fstnrs","Fasteners")</f>
        <v>Accessories</v>
      </c>
      <c r="Q2604" t="str">
        <f>IF(_xlfn.XLOOKUP(D2604,products!$A$2:$A$5902,products!$H$2:$H$5902,,0)=1,"Yes","No")</f>
        <v>No</v>
      </c>
    </row>
    <row r="2605" spans="1:17" x14ac:dyDescent="0.3">
      <c r="A2605" t="s">
        <v>15436</v>
      </c>
      <c r="B2605" s="4">
        <v>44662</v>
      </c>
      <c r="C2605" t="s">
        <v>15437</v>
      </c>
      <c r="D2605" t="s">
        <v>15440</v>
      </c>
      <c r="E2605" s="1">
        <v>44829</v>
      </c>
      <c r="F2605" t="s">
        <v>74</v>
      </c>
      <c r="G2605" t="str">
        <f>_xlfn.XLOOKUP(C2605,customers!$A$2:$A$5902,customers!$B$2:$B$5902,,0)</f>
        <v>Joshua Price</v>
      </c>
      <c r="H2605" t="str">
        <f>_xlfn.XLOOKUP(C2605,customers!$A$2:$A$5902,customers!$G$2:$G$5902,,0)</f>
        <v>South</v>
      </c>
      <c r="I2605" t="str">
        <f>_xlfn.XLOOKUP(C2605,customers!$A$2:$A$5902,customers!$E$2:$E$5902,,0)</f>
        <v>Tammytown</v>
      </c>
      <c r="J2605" t="str">
        <f>INDEX(products!$B$2:$B$5902,MATCH(D2605,products!$A$2:$A$5902,0))</f>
        <v>Furn</v>
      </c>
      <c r="K2605" t="str">
        <f>INDEX(products!$C$2:$C$5902,MATCH(D2605,products!$A$2:$A$5902,0))</f>
        <v>Fstnrs</v>
      </c>
      <c r="L2605" s="3">
        <f>INDEX(products!$E$2:$E$5902,MATCH(D2605,products!$A$2:$A$5902,0))</f>
        <v>1778.49</v>
      </c>
      <c r="M2605">
        <f>_xlfn.XLOOKUP(D2605,products!$A$2:$A$5902,products!$F$2:$F$5902)</f>
        <v>4</v>
      </c>
      <c r="N2605" s="3">
        <f t="shared" si="40"/>
        <v>444.6225</v>
      </c>
      <c r="O2605" s="3" t="str" cm="1">
        <f t="array" ref="O2605">_xlfn.IFS(J2605="Furn","Furniture",J2605="Tech","Technology",J2605="OffSup","Office Supplies")</f>
        <v>Furniture</v>
      </c>
      <c r="P2605" s="3" t="str" cm="1">
        <f t="array" ref="P2605">_xlfn.IFS(K2605="Bkcs","Bookcases",K2605="Phns","Phones",K2605="Acc","Accessories",K2605="Bndrs","Binders",K2605="Fstnrs","Fasteners")</f>
        <v>Fasteners</v>
      </c>
      <c r="Q2605" t="str">
        <f>IF(_xlfn.XLOOKUP(D2605,products!$A$2:$A$5902,products!$H$2:$H$5902,,0)=1,"Yes","No")</f>
        <v>No</v>
      </c>
    </row>
    <row r="2606" spans="1:17" x14ac:dyDescent="0.3">
      <c r="A2606" t="s">
        <v>15442</v>
      </c>
      <c r="B2606" s="4">
        <v>44022</v>
      </c>
      <c r="C2606" t="s">
        <v>15443</v>
      </c>
      <c r="D2606" t="s">
        <v>15446</v>
      </c>
      <c r="E2606" s="1">
        <v>44072</v>
      </c>
      <c r="F2606" t="s">
        <v>35</v>
      </c>
      <c r="G2606" t="str">
        <f>_xlfn.XLOOKUP(C2606,customers!$A$2:$A$5902,customers!$B$2:$B$5902,,0)</f>
        <v>Angel Mccall</v>
      </c>
      <c r="H2606" t="str">
        <f>_xlfn.XLOOKUP(C2606,customers!$A$2:$A$5902,customers!$G$2:$G$5902,,0)</f>
        <v>North</v>
      </c>
      <c r="I2606" t="str">
        <f>_xlfn.XLOOKUP(C2606,customers!$A$2:$A$5902,customers!$E$2:$E$5902,,0)</f>
        <v>Briggsshire</v>
      </c>
      <c r="J2606" t="str">
        <f>INDEX(products!$B$2:$B$5902,MATCH(D2606,products!$A$2:$A$5902,0))</f>
        <v>OffSup</v>
      </c>
      <c r="K2606" t="str">
        <f>INDEX(products!$C$2:$C$5902,MATCH(D2606,products!$A$2:$A$5902,0))</f>
        <v>Fstnrs</v>
      </c>
      <c r="L2606" s="3">
        <f>INDEX(products!$E$2:$E$5902,MATCH(D2606,products!$A$2:$A$5902,0))</f>
        <v>3861.2</v>
      </c>
      <c r="M2606">
        <f>_xlfn.XLOOKUP(D2606,products!$A$2:$A$5902,products!$F$2:$F$5902)</f>
        <v>2</v>
      </c>
      <c r="N2606" s="3">
        <f t="shared" si="40"/>
        <v>1930.6</v>
      </c>
      <c r="O2606" s="3" t="str" cm="1">
        <f t="array" ref="O2606">_xlfn.IFS(J2606="Furn","Furniture",J2606="Tech","Technology",J2606="OffSup","Office Supplies")</f>
        <v>Office Supplies</v>
      </c>
      <c r="P2606" s="3" t="str" cm="1">
        <f t="array" ref="P2606">_xlfn.IFS(K2606="Bkcs","Bookcases",K2606="Phns","Phones",K2606="Acc","Accessories",K2606="Bndrs","Binders",K2606="Fstnrs","Fasteners")</f>
        <v>Fasteners</v>
      </c>
      <c r="Q2606" t="str">
        <f>IF(_xlfn.XLOOKUP(D2606,products!$A$2:$A$5902,products!$H$2:$H$5902,,0)=1,"Yes","No")</f>
        <v>No</v>
      </c>
    </row>
    <row r="2607" spans="1:17" x14ac:dyDescent="0.3">
      <c r="A2607" t="s">
        <v>15448</v>
      </c>
      <c r="B2607" s="4">
        <v>44149</v>
      </c>
      <c r="C2607" t="s">
        <v>15449</v>
      </c>
      <c r="D2607" t="s">
        <v>15452</v>
      </c>
      <c r="E2607" s="1">
        <v>44295</v>
      </c>
      <c r="F2607" t="s">
        <v>74</v>
      </c>
      <c r="G2607" t="str">
        <f>_xlfn.XLOOKUP(C2607,customers!$A$2:$A$5902,customers!$B$2:$B$5902,,0)</f>
        <v>Cynthia Winters</v>
      </c>
      <c r="H2607" t="str">
        <f>_xlfn.XLOOKUP(C2607,customers!$A$2:$A$5902,customers!$G$2:$G$5902,,0)</f>
        <v>North</v>
      </c>
      <c r="I2607" t="str">
        <f>_xlfn.XLOOKUP(C2607,customers!$A$2:$A$5902,customers!$E$2:$E$5902,,0)</f>
        <v>West Tiffanyburgh</v>
      </c>
      <c r="J2607" t="str">
        <f>INDEX(products!$B$2:$B$5902,MATCH(D2607,products!$A$2:$A$5902,0))</f>
        <v>Tech</v>
      </c>
      <c r="K2607" t="str">
        <f>INDEX(products!$C$2:$C$5902,MATCH(D2607,products!$A$2:$A$5902,0))</f>
        <v>Bndrs</v>
      </c>
      <c r="L2607" s="3">
        <f>INDEX(products!$E$2:$E$5902,MATCH(D2607,products!$A$2:$A$5902,0))</f>
        <v>1827.76</v>
      </c>
      <c r="M2607">
        <f>_xlfn.XLOOKUP(D2607,products!$A$2:$A$5902,products!$F$2:$F$5902)</f>
        <v>4</v>
      </c>
      <c r="N2607" s="3">
        <f t="shared" si="40"/>
        <v>456.94</v>
      </c>
      <c r="O2607" s="3" t="str" cm="1">
        <f t="array" ref="O2607">_xlfn.IFS(J2607="Furn","Furniture",J2607="Tech","Technology",J2607="OffSup","Office Supplies")</f>
        <v>Technology</v>
      </c>
      <c r="P2607" s="3" t="str" cm="1">
        <f t="array" ref="P2607">_xlfn.IFS(K2607="Bkcs","Bookcases",K2607="Phns","Phones",K2607="Acc","Accessories",K2607="Bndrs","Binders",K2607="Fstnrs","Fasteners")</f>
        <v>Binders</v>
      </c>
      <c r="Q2607" t="str">
        <f>IF(_xlfn.XLOOKUP(D2607,products!$A$2:$A$5902,products!$H$2:$H$5902,,0)=1,"Yes","No")</f>
        <v>Yes</v>
      </c>
    </row>
    <row r="2608" spans="1:17" x14ac:dyDescent="0.3">
      <c r="A2608" t="s">
        <v>15454</v>
      </c>
      <c r="B2608" s="4">
        <v>45147</v>
      </c>
      <c r="C2608" t="s">
        <v>15455</v>
      </c>
      <c r="D2608" t="s">
        <v>15458</v>
      </c>
      <c r="E2608" s="1">
        <v>45320</v>
      </c>
      <c r="F2608" t="s">
        <v>21</v>
      </c>
      <c r="G2608" t="str">
        <f>_xlfn.XLOOKUP(C2608,customers!$A$2:$A$5902,customers!$B$2:$B$5902,,0)</f>
        <v>Jeffrey Bryant</v>
      </c>
      <c r="H2608" t="str">
        <f>_xlfn.XLOOKUP(C2608,customers!$A$2:$A$5902,customers!$G$2:$G$5902,,0)</f>
        <v>East</v>
      </c>
      <c r="I2608" t="str">
        <f>_xlfn.XLOOKUP(C2608,customers!$A$2:$A$5902,customers!$E$2:$E$5902,,0)</f>
        <v>Lake Jenniferfurt</v>
      </c>
      <c r="J2608" t="str">
        <f>INDEX(products!$B$2:$B$5902,MATCH(D2608,products!$A$2:$A$5902,0))</f>
        <v>Tech</v>
      </c>
      <c r="K2608" t="str">
        <f>INDEX(products!$C$2:$C$5902,MATCH(D2608,products!$A$2:$A$5902,0))</f>
        <v>Fstnrs</v>
      </c>
      <c r="L2608" s="3">
        <f>INDEX(products!$E$2:$E$5902,MATCH(D2608,products!$A$2:$A$5902,0))</f>
        <v>3933.02</v>
      </c>
      <c r="M2608">
        <f>_xlfn.XLOOKUP(D2608,products!$A$2:$A$5902,products!$F$2:$F$5902)</f>
        <v>4</v>
      </c>
      <c r="N2608" s="3">
        <f t="shared" si="40"/>
        <v>983.255</v>
      </c>
      <c r="O2608" s="3" t="str" cm="1">
        <f t="array" ref="O2608">_xlfn.IFS(J2608="Furn","Furniture",J2608="Tech","Technology",J2608="OffSup","Office Supplies")</f>
        <v>Technology</v>
      </c>
      <c r="P2608" s="3" t="str" cm="1">
        <f t="array" ref="P2608">_xlfn.IFS(K2608="Bkcs","Bookcases",K2608="Phns","Phones",K2608="Acc","Accessories",K2608="Bndrs","Binders",K2608="Fstnrs","Fasteners")</f>
        <v>Fasteners</v>
      </c>
      <c r="Q2608" t="str">
        <f>IF(_xlfn.XLOOKUP(D2608,products!$A$2:$A$5902,products!$H$2:$H$5902,,0)=1,"Yes","No")</f>
        <v>Yes</v>
      </c>
    </row>
    <row r="2609" spans="1:17" x14ac:dyDescent="0.3">
      <c r="A2609" t="s">
        <v>15460</v>
      </c>
      <c r="B2609" s="4">
        <v>45084</v>
      </c>
      <c r="C2609" t="s">
        <v>15461</v>
      </c>
      <c r="D2609" t="s">
        <v>15464</v>
      </c>
      <c r="E2609" s="1">
        <v>45240</v>
      </c>
      <c r="F2609" t="s">
        <v>74</v>
      </c>
      <c r="G2609" t="str">
        <f>_xlfn.XLOOKUP(C2609,customers!$A$2:$A$5902,customers!$B$2:$B$5902,,0)</f>
        <v>Andrew Bush</v>
      </c>
      <c r="H2609" t="str">
        <f>_xlfn.XLOOKUP(C2609,customers!$A$2:$A$5902,customers!$G$2:$G$5902,,0)</f>
        <v>South</v>
      </c>
      <c r="I2609" t="str">
        <f>_xlfn.XLOOKUP(C2609,customers!$A$2:$A$5902,customers!$E$2:$E$5902,,0)</f>
        <v>Veronicaview</v>
      </c>
      <c r="J2609" t="str">
        <f>INDEX(products!$B$2:$B$5902,MATCH(D2609,products!$A$2:$A$5902,0))</f>
        <v>Furn</v>
      </c>
      <c r="K2609" t="str">
        <f>INDEX(products!$C$2:$C$5902,MATCH(D2609,products!$A$2:$A$5902,0))</f>
        <v>Acc</v>
      </c>
      <c r="L2609" s="3">
        <f>INDEX(products!$E$2:$E$5902,MATCH(D2609,products!$A$2:$A$5902,0))</f>
        <v>3865.17</v>
      </c>
      <c r="M2609">
        <f>_xlfn.XLOOKUP(D2609,products!$A$2:$A$5902,products!$F$2:$F$5902)</f>
        <v>10</v>
      </c>
      <c r="N2609" s="3">
        <f t="shared" si="40"/>
        <v>386.517</v>
      </c>
      <c r="O2609" s="3" t="str" cm="1">
        <f t="array" ref="O2609">_xlfn.IFS(J2609="Furn","Furniture",J2609="Tech","Technology",J2609="OffSup","Office Supplies")</f>
        <v>Furniture</v>
      </c>
      <c r="P2609" s="3" t="str" cm="1">
        <f t="array" ref="P2609">_xlfn.IFS(K2609="Bkcs","Bookcases",K2609="Phns","Phones",K2609="Acc","Accessories",K2609="Bndrs","Binders",K2609="Fstnrs","Fasteners")</f>
        <v>Accessories</v>
      </c>
      <c r="Q2609" t="str">
        <f>IF(_xlfn.XLOOKUP(D2609,products!$A$2:$A$5902,products!$H$2:$H$5902,,0)=1,"Yes","No")</f>
        <v>No</v>
      </c>
    </row>
    <row r="2610" spans="1:17" x14ac:dyDescent="0.3">
      <c r="A2610" t="s">
        <v>15466</v>
      </c>
      <c r="B2610" s="4">
        <v>44868</v>
      </c>
      <c r="C2610" t="s">
        <v>15467</v>
      </c>
      <c r="D2610" t="s">
        <v>15470</v>
      </c>
      <c r="E2610" s="1">
        <v>45026</v>
      </c>
      <c r="F2610" t="s">
        <v>35</v>
      </c>
      <c r="G2610" t="str">
        <f>_xlfn.XLOOKUP(C2610,customers!$A$2:$A$5902,customers!$B$2:$B$5902,,0)</f>
        <v>Anthony Jackson</v>
      </c>
      <c r="H2610" t="str">
        <f>_xlfn.XLOOKUP(C2610,customers!$A$2:$A$5902,customers!$G$2:$G$5902,,0)</f>
        <v>West</v>
      </c>
      <c r="I2610" t="str">
        <f>_xlfn.XLOOKUP(C2610,customers!$A$2:$A$5902,customers!$E$2:$E$5902,,0)</f>
        <v>East Pamela</v>
      </c>
      <c r="J2610" t="str">
        <f>INDEX(products!$B$2:$B$5902,MATCH(D2610,products!$A$2:$A$5902,0))</f>
        <v>Tech</v>
      </c>
      <c r="K2610" t="str">
        <f>INDEX(products!$C$2:$C$5902,MATCH(D2610,products!$A$2:$A$5902,0))</f>
        <v>Bndrs</v>
      </c>
      <c r="L2610" s="3">
        <f>INDEX(products!$E$2:$E$5902,MATCH(D2610,products!$A$2:$A$5902,0))</f>
        <v>1025.3399999999999</v>
      </c>
      <c r="M2610">
        <f>_xlfn.XLOOKUP(D2610,products!$A$2:$A$5902,products!$F$2:$F$5902)</f>
        <v>2</v>
      </c>
      <c r="N2610" s="3">
        <f t="shared" si="40"/>
        <v>512.66999999999996</v>
      </c>
      <c r="O2610" s="3" t="str" cm="1">
        <f t="array" ref="O2610">_xlfn.IFS(J2610="Furn","Furniture",J2610="Tech","Technology",J2610="OffSup","Office Supplies")</f>
        <v>Technology</v>
      </c>
      <c r="P2610" s="3" t="str" cm="1">
        <f t="array" ref="P2610">_xlfn.IFS(K2610="Bkcs","Bookcases",K2610="Phns","Phones",K2610="Acc","Accessories",K2610="Bndrs","Binders",K2610="Fstnrs","Fasteners")</f>
        <v>Binders</v>
      </c>
      <c r="Q2610" t="str">
        <f>IF(_xlfn.XLOOKUP(D2610,products!$A$2:$A$5902,products!$H$2:$H$5902,,0)=1,"Yes","No")</f>
        <v>No</v>
      </c>
    </row>
    <row r="2611" spans="1:17" x14ac:dyDescent="0.3">
      <c r="A2611" t="s">
        <v>15472</v>
      </c>
      <c r="B2611" s="4">
        <v>44388</v>
      </c>
      <c r="C2611" t="s">
        <v>15473</v>
      </c>
      <c r="D2611" t="s">
        <v>15475</v>
      </c>
      <c r="E2611" s="1">
        <v>44577</v>
      </c>
      <c r="F2611" t="s">
        <v>74</v>
      </c>
      <c r="G2611" t="str">
        <f>_xlfn.XLOOKUP(C2611,customers!$A$2:$A$5902,customers!$B$2:$B$5902,,0)</f>
        <v>Jamie Murillo</v>
      </c>
      <c r="H2611" t="str">
        <f>_xlfn.XLOOKUP(C2611,customers!$A$2:$A$5902,customers!$G$2:$G$5902,,0)</f>
        <v>South</v>
      </c>
      <c r="I2611" t="str">
        <f>_xlfn.XLOOKUP(C2611,customers!$A$2:$A$5902,customers!$E$2:$E$5902,,0)</f>
        <v>West Sarah</v>
      </c>
      <c r="J2611" t="str">
        <f>INDEX(products!$B$2:$B$5902,MATCH(D2611,products!$A$2:$A$5902,0))</f>
        <v>OffSup</v>
      </c>
      <c r="K2611" t="str">
        <f>INDEX(products!$C$2:$C$5902,MATCH(D2611,products!$A$2:$A$5902,0))</f>
        <v>Bkcs</v>
      </c>
      <c r="L2611" s="3">
        <f>INDEX(products!$E$2:$E$5902,MATCH(D2611,products!$A$2:$A$5902,0))</f>
        <v>878.18</v>
      </c>
      <c r="M2611">
        <f>_xlfn.XLOOKUP(D2611,products!$A$2:$A$5902,products!$F$2:$F$5902)</f>
        <v>6</v>
      </c>
      <c r="N2611" s="3">
        <f t="shared" si="40"/>
        <v>146.36333333333332</v>
      </c>
      <c r="O2611" s="3" t="str" cm="1">
        <f t="array" ref="O2611">_xlfn.IFS(J2611="Furn","Furniture",J2611="Tech","Technology",J2611="OffSup","Office Supplies")</f>
        <v>Office Supplies</v>
      </c>
      <c r="P2611" s="3" t="str" cm="1">
        <f t="array" ref="P2611">_xlfn.IFS(K2611="Bkcs","Bookcases",K2611="Phns","Phones",K2611="Acc","Accessories",K2611="Bndrs","Binders",K2611="Fstnrs","Fasteners")</f>
        <v>Bookcases</v>
      </c>
      <c r="Q2611" t="str">
        <f>IF(_xlfn.XLOOKUP(D2611,products!$A$2:$A$5902,products!$H$2:$H$5902,,0)=1,"Yes","No")</f>
        <v>No</v>
      </c>
    </row>
    <row r="2612" spans="1:17" x14ac:dyDescent="0.3">
      <c r="A2612" t="s">
        <v>15477</v>
      </c>
      <c r="B2612" s="4">
        <v>44185</v>
      </c>
      <c r="C2612" t="s">
        <v>15478</v>
      </c>
      <c r="D2612" t="s">
        <v>15481</v>
      </c>
      <c r="E2612" s="1">
        <v>44368</v>
      </c>
      <c r="F2612" t="s">
        <v>21</v>
      </c>
      <c r="G2612" t="str">
        <f>_xlfn.XLOOKUP(C2612,customers!$A$2:$A$5902,customers!$B$2:$B$5902,,0)</f>
        <v>Michael Daniel</v>
      </c>
      <c r="H2612" t="str">
        <f>_xlfn.XLOOKUP(C2612,customers!$A$2:$A$5902,customers!$G$2:$G$5902,,0)</f>
        <v>South</v>
      </c>
      <c r="I2612" t="str">
        <f>_xlfn.XLOOKUP(C2612,customers!$A$2:$A$5902,customers!$E$2:$E$5902,,0)</f>
        <v>West Carla</v>
      </c>
      <c r="J2612" t="str">
        <f>INDEX(products!$B$2:$B$5902,MATCH(D2612,products!$A$2:$A$5902,0))</f>
        <v>OffSup</v>
      </c>
      <c r="K2612" t="str">
        <f>INDEX(products!$C$2:$C$5902,MATCH(D2612,products!$A$2:$A$5902,0))</f>
        <v>Fstnrs</v>
      </c>
      <c r="L2612" s="3">
        <f>INDEX(products!$E$2:$E$5902,MATCH(D2612,products!$A$2:$A$5902,0))</f>
        <v>2275.9899999999998</v>
      </c>
      <c r="M2612">
        <f>_xlfn.XLOOKUP(D2612,products!$A$2:$A$5902,products!$F$2:$F$5902)</f>
        <v>2</v>
      </c>
      <c r="N2612" s="3">
        <f t="shared" si="40"/>
        <v>1137.9949999999999</v>
      </c>
      <c r="O2612" s="3" t="str" cm="1">
        <f t="array" ref="O2612">_xlfn.IFS(J2612="Furn","Furniture",J2612="Tech","Technology",J2612="OffSup","Office Supplies")</f>
        <v>Office Supplies</v>
      </c>
      <c r="P2612" s="3" t="str" cm="1">
        <f t="array" ref="P2612">_xlfn.IFS(K2612="Bkcs","Bookcases",K2612="Phns","Phones",K2612="Acc","Accessories",K2612="Bndrs","Binders",K2612="Fstnrs","Fasteners")</f>
        <v>Fasteners</v>
      </c>
      <c r="Q2612" t="str">
        <f>IF(_xlfn.XLOOKUP(D2612,products!$A$2:$A$5902,products!$H$2:$H$5902,,0)=1,"Yes","No")</f>
        <v>No</v>
      </c>
    </row>
    <row r="2613" spans="1:17" x14ac:dyDescent="0.3">
      <c r="A2613" t="s">
        <v>15483</v>
      </c>
      <c r="B2613" s="4">
        <v>44181</v>
      </c>
      <c r="C2613" t="s">
        <v>15484</v>
      </c>
      <c r="D2613" t="s">
        <v>15487</v>
      </c>
      <c r="E2613" s="1">
        <v>44248</v>
      </c>
      <c r="F2613" t="s">
        <v>35</v>
      </c>
      <c r="G2613" t="str">
        <f>_xlfn.XLOOKUP(C2613,customers!$A$2:$A$5902,customers!$B$2:$B$5902,,0)</f>
        <v>Roy Morris</v>
      </c>
      <c r="H2613" t="str">
        <f>_xlfn.XLOOKUP(C2613,customers!$A$2:$A$5902,customers!$G$2:$G$5902,,0)</f>
        <v>South</v>
      </c>
      <c r="I2613" t="str">
        <f>_xlfn.XLOOKUP(C2613,customers!$A$2:$A$5902,customers!$E$2:$E$5902,,0)</f>
        <v>Thomaston</v>
      </c>
      <c r="J2613" t="str">
        <f>INDEX(products!$B$2:$B$5902,MATCH(D2613,products!$A$2:$A$5902,0))</f>
        <v>Furn</v>
      </c>
      <c r="K2613" t="str">
        <f>INDEX(products!$C$2:$C$5902,MATCH(D2613,products!$A$2:$A$5902,0))</f>
        <v>Acc</v>
      </c>
      <c r="L2613" s="3">
        <f>INDEX(products!$E$2:$E$5902,MATCH(D2613,products!$A$2:$A$5902,0))</f>
        <v>124.73</v>
      </c>
      <c r="M2613">
        <f>_xlfn.XLOOKUP(D2613,products!$A$2:$A$5902,products!$F$2:$F$5902)</f>
        <v>2</v>
      </c>
      <c r="N2613" s="3">
        <f t="shared" si="40"/>
        <v>62.365000000000002</v>
      </c>
      <c r="O2613" s="3" t="str" cm="1">
        <f t="array" ref="O2613">_xlfn.IFS(J2613="Furn","Furniture",J2613="Tech","Technology",J2613="OffSup","Office Supplies")</f>
        <v>Furniture</v>
      </c>
      <c r="P2613" s="3" t="str" cm="1">
        <f t="array" ref="P2613">_xlfn.IFS(K2613="Bkcs","Bookcases",K2613="Phns","Phones",K2613="Acc","Accessories",K2613="Bndrs","Binders",K2613="Fstnrs","Fasteners")</f>
        <v>Accessories</v>
      </c>
      <c r="Q2613" t="str">
        <f>IF(_xlfn.XLOOKUP(D2613,products!$A$2:$A$5902,products!$H$2:$H$5902,,0)=1,"Yes","No")</f>
        <v>No</v>
      </c>
    </row>
    <row r="2614" spans="1:17" x14ac:dyDescent="0.3">
      <c r="A2614" t="s">
        <v>15489</v>
      </c>
      <c r="B2614" s="4">
        <v>43770</v>
      </c>
      <c r="C2614" s="2" t="s">
        <v>15490</v>
      </c>
      <c r="D2614" t="s">
        <v>15492</v>
      </c>
      <c r="E2614" s="1">
        <v>43898</v>
      </c>
      <c r="F2614" t="s">
        <v>74</v>
      </c>
      <c r="G2614" t="str">
        <f>_xlfn.XLOOKUP(C2614,customers!$A$2:$A$5902,customers!$B$2:$B$5902,,0)</f>
        <v>Raymond Thompson</v>
      </c>
      <c r="H2614" t="str">
        <f>_xlfn.XLOOKUP(C2614,customers!$A$2:$A$5902,customers!$G$2:$G$5902,,0)</f>
        <v>West</v>
      </c>
      <c r="I2614" t="str">
        <f>_xlfn.XLOOKUP(C2614,customers!$A$2:$A$5902,customers!$E$2:$E$5902,,0)</f>
        <v>Lake Thomas</v>
      </c>
      <c r="J2614" t="str">
        <f>INDEX(products!$B$2:$B$5902,MATCH(D2614,products!$A$2:$A$5902,0))</f>
        <v>Tech</v>
      </c>
      <c r="K2614" t="str">
        <f>INDEX(products!$C$2:$C$5902,MATCH(D2614,products!$A$2:$A$5902,0))</f>
        <v>Fstnrs</v>
      </c>
      <c r="L2614" s="3">
        <f>INDEX(products!$E$2:$E$5902,MATCH(D2614,products!$A$2:$A$5902,0))</f>
        <v>2631.93</v>
      </c>
      <c r="M2614">
        <f>_xlfn.XLOOKUP(D2614,products!$A$2:$A$5902,products!$F$2:$F$5902)</f>
        <v>2</v>
      </c>
      <c r="N2614" s="3">
        <f t="shared" si="40"/>
        <v>1315.9649999999999</v>
      </c>
      <c r="O2614" s="3" t="str" cm="1">
        <f t="array" ref="O2614">_xlfn.IFS(J2614="Furn","Furniture",J2614="Tech","Technology",J2614="OffSup","Office Supplies")</f>
        <v>Technology</v>
      </c>
      <c r="P2614" s="3" t="str" cm="1">
        <f t="array" ref="P2614">_xlfn.IFS(K2614="Bkcs","Bookcases",K2614="Phns","Phones",K2614="Acc","Accessories",K2614="Bndrs","Binders",K2614="Fstnrs","Fasteners")</f>
        <v>Fasteners</v>
      </c>
      <c r="Q2614" t="str">
        <f>IF(_xlfn.XLOOKUP(D2614,products!$A$2:$A$5902,products!$H$2:$H$5902,,0)=1,"Yes","No")</f>
        <v>Yes</v>
      </c>
    </row>
    <row r="2615" spans="1:17" x14ac:dyDescent="0.3">
      <c r="A2615" t="s">
        <v>15494</v>
      </c>
      <c r="B2615" s="4">
        <v>43662</v>
      </c>
      <c r="C2615" t="s">
        <v>15495</v>
      </c>
      <c r="D2615" t="s">
        <v>15498</v>
      </c>
      <c r="E2615" s="1">
        <v>43708</v>
      </c>
      <c r="F2615" t="s">
        <v>74</v>
      </c>
      <c r="G2615" t="str">
        <f>_xlfn.XLOOKUP(C2615,customers!$A$2:$A$5902,customers!$B$2:$B$5902,,0)</f>
        <v>Brent Frederick</v>
      </c>
      <c r="H2615" t="str">
        <f>_xlfn.XLOOKUP(C2615,customers!$A$2:$A$5902,customers!$G$2:$G$5902,,0)</f>
        <v>South</v>
      </c>
      <c r="I2615" t="str">
        <f>_xlfn.XLOOKUP(C2615,customers!$A$2:$A$5902,customers!$E$2:$E$5902,,0)</f>
        <v>South Matthewhaven</v>
      </c>
      <c r="J2615" t="str">
        <f>INDEX(products!$B$2:$B$5902,MATCH(D2615,products!$A$2:$A$5902,0))</f>
        <v>OffSup</v>
      </c>
      <c r="K2615" t="str">
        <f>INDEX(products!$C$2:$C$5902,MATCH(D2615,products!$A$2:$A$5902,0))</f>
        <v>Bndrs</v>
      </c>
      <c r="L2615" s="3">
        <f>INDEX(products!$E$2:$E$5902,MATCH(D2615,products!$A$2:$A$5902,0))</f>
        <v>2894.82</v>
      </c>
      <c r="M2615">
        <f>_xlfn.XLOOKUP(D2615,products!$A$2:$A$5902,products!$F$2:$F$5902)</f>
        <v>3</v>
      </c>
      <c r="N2615" s="3">
        <f t="shared" si="40"/>
        <v>964.94</v>
      </c>
      <c r="O2615" s="3" t="str" cm="1">
        <f t="array" ref="O2615">_xlfn.IFS(J2615="Furn","Furniture",J2615="Tech","Technology",J2615="OffSup","Office Supplies")</f>
        <v>Office Supplies</v>
      </c>
      <c r="P2615" s="3" t="str" cm="1">
        <f t="array" ref="P2615">_xlfn.IFS(K2615="Bkcs","Bookcases",K2615="Phns","Phones",K2615="Acc","Accessories",K2615="Bndrs","Binders",K2615="Fstnrs","Fasteners")</f>
        <v>Binders</v>
      </c>
      <c r="Q2615" t="str">
        <f>IF(_xlfn.XLOOKUP(D2615,products!$A$2:$A$5902,products!$H$2:$H$5902,,0)=1,"Yes","No")</f>
        <v>No</v>
      </c>
    </row>
    <row r="2616" spans="1:17" x14ac:dyDescent="0.3">
      <c r="A2616" t="s">
        <v>15500</v>
      </c>
      <c r="B2616" s="4">
        <v>44746</v>
      </c>
      <c r="C2616" t="s">
        <v>15501</v>
      </c>
      <c r="D2616" t="s">
        <v>15503</v>
      </c>
      <c r="E2616" s="1">
        <v>44996</v>
      </c>
      <c r="F2616" t="s">
        <v>21</v>
      </c>
      <c r="G2616" t="str">
        <f>_xlfn.XLOOKUP(C2616,customers!$A$2:$A$5902,customers!$B$2:$B$5902,,0)</f>
        <v>Catherine Edwards</v>
      </c>
      <c r="H2616" t="str">
        <f>_xlfn.XLOOKUP(C2616,customers!$A$2:$A$5902,customers!$G$2:$G$5902,,0)</f>
        <v>East</v>
      </c>
      <c r="I2616" t="str">
        <f>_xlfn.XLOOKUP(C2616,customers!$A$2:$A$5902,customers!$E$2:$E$5902,,0)</f>
        <v>Port Pamela</v>
      </c>
      <c r="J2616" t="str">
        <f>INDEX(products!$B$2:$B$5902,MATCH(D2616,products!$A$2:$A$5902,0))</f>
        <v>OffSup</v>
      </c>
      <c r="K2616" t="str">
        <f>INDEX(products!$C$2:$C$5902,MATCH(D2616,products!$A$2:$A$5902,0))</f>
        <v>Fstnrs</v>
      </c>
      <c r="L2616" s="3">
        <f>INDEX(products!$E$2:$E$5902,MATCH(D2616,products!$A$2:$A$5902,0))</f>
        <v>2268.83</v>
      </c>
      <c r="M2616">
        <f>_xlfn.XLOOKUP(D2616,products!$A$2:$A$5902,products!$F$2:$F$5902)</f>
        <v>7</v>
      </c>
      <c r="N2616" s="3">
        <f t="shared" si="40"/>
        <v>324.11857142857144</v>
      </c>
      <c r="O2616" s="3" t="str" cm="1">
        <f t="array" ref="O2616">_xlfn.IFS(J2616="Furn","Furniture",J2616="Tech","Technology",J2616="OffSup","Office Supplies")</f>
        <v>Office Supplies</v>
      </c>
      <c r="P2616" s="3" t="str" cm="1">
        <f t="array" ref="P2616">_xlfn.IFS(K2616="Bkcs","Bookcases",K2616="Phns","Phones",K2616="Acc","Accessories",K2616="Bndrs","Binders",K2616="Fstnrs","Fasteners")</f>
        <v>Fasteners</v>
      </c>
      <c r="Q2616" t="str">
        <f>IF(_xlfn.XLOOKUP(D2616,products!$A$2:$A$5902,products!$H$2:$H$5902,,0)=1,"Yes","No")</f>
        <v>Yes</v>
      </c>
    </row>
    <row r="2617" spans="1:17" x14ac:dyDescent="0.3">
      <c r="A2617" t="s">
        <v>15505</v>
      </c>
      <c r="B2617" s="4">
        <v>43972</v>
      </c>
      <c r="C2617" t="s">
        <v>15506</v>
      </c>
      <c r="D2617" s="2" t="s">
        <v>15509</v>
      </c>
      <c r="E2617" s="1">
        <v>44288</v>
      </c>
      <c r="F2617" t="s">
        <v>35</v>
      </c>
      <c r="G2617" t="str">
        <f>_xlfn.XLOOKUP(C2617,customers!$A$2:$A$5902,customers!$B$2:$B$5902,,0)</f>
        <v>David Richards</v>
      </c>
      <c r="H2617" t="str">
        <f>_xlfn.XLOOKUP(C2617,customers!$A$2:$A$5902,customers!$G$2:$G$5902,,0)</f>
        <v>West</v>
      </c>
      <c r="I2617" t="str">
        <f>_xlfn.XLOOKUP(C2617,customers!$A$2:$A$5902,customers!$E$2:$E$5902,,0)</f>
        <v>Wilsonport</v>
      </c>
      <c r="J2617" t="str">
        <f>INDEX(products!$B$2:$B$5902,MATCH(D2617,products!$A$2:$A$5902,0))</f>
        <v>Tech</v>
      </c>
      <c r="K2617" t="str">
        <f>INDEX(products!$C$2:$C$5902,MATCH(D2617,products!$A$2:$A$5902,0))</f>
        <v>Fstnrs</v>
      </c>
      <c r="L2617" s="3">
        <f>INDEX(products!$E$2:$E$5902,MATCH(D2617,products!$A$2:$A$5902,0))</f>
        <v>2619.98</v>
      </c>
      <c r="M2617">
        <f>_xlfn.XLOOKUP(D2617,products!$A$2:$A$5902,products!$F$2:$F$5902)</f>
        <v>10</v>
      </c>
      <c r="N2617" s="3">
        <f t="shared" si="40"/>
        <v>261.99799999999999</v>
      </c>
      <c r="O2617" s="3" t="str" cm="1">
        <f t="array" ref="O2617">_xlfn.IFS(J2617="Furn","Furniture",J2617="Tech","Technology",J2617="OffSup","Office Supplies")</f>
        <v>Technology</v>
      </c>
      <c r="P2617" s="3" t="str" cm="1">
        <f t="array" ref="P2617">_xlfn.IFS(K2617="Bkcs","Bookcases",K2617="Phns","Phones",K2617="Acc","Accessories",K2617="Bndrs","Binders",K2617="Fstnrs","Fasteners")</f>
        <v>Fasteners</v>
      </c>
      <c r="Q2617" t="str">
        <f>IF(_xlfn.XLOOKUP(D2617,products!$A$2:$A$5902,products!$H$2:$H$5902,,0)=1,"Yes","No")</f>
        <v>No</v>
      </c>
    </row>
    <row r="2618" spans="1:17" x14ac:dyDescent="0.3">
      <c r="A2618" t="s">
        <v>15511</v>
      </c>
      <c r="B2618" s="4">
        <v>44660</v>
      </c>
      <c r="C2618" t="s">
        <v>15512</v>
      </c>
      <c r="D2618" t="s">
        <v>15514</v>
      </c>
      <c r="E2618" s="1">
        <v>44862</v>
      </c>
      <c r="F2618" t="s">
        <v>74</v>
      </c>
      <c r="G2618" t="str">
        <f>_xlfn.XLOOKUP(C2618,customers!$A$2:$A$5902,customers!$B$2:$B$5902,,0)</f>
        <v>Kaitlyn Brown</v>
      </c>
      <c r="H2618" t="str">
        <f>_xlfn.XLOOKUP(C2618,customers!$A$2:$A$5902,customers!$G$2:$G$5902,,0)</f>
        <v>North</v>
      </c>
      <c r="I2618" t="str">
        <f>_xlfn.XLOOKUP(C2618,customers!$A$2:$A$5902,customers!$E$2:$E$5902,,0)</f>
        <v>East Sarah</v>
      </c>
      <c r="J2618" t="str">
        <f>INDEX(products!$B$2:$B$5902,MATCH(D2618,products!$A$2:$A$5902,0))</f>
        <v>Tech</v>
      </c>
      <c r="K2618" t="str">
        <f>INDEX(products!$C$2:$C$5902,MATCH(D2618,products!$A$2:$A$5902,0))</f>
        <v>Phns</v>
      </c>
      <c r="L2618" s="3">
        <f>INDEX(products!$E$2:$E$5902,MATCH(D2618,products!$A$2:$A$5902,0))</f>
        <v>3693.77</v>
      </c>
      <c r="M2618">
        <f>_xlfn.XLOOKUP(D2618,products!$A$2:$A$5902,products!$F$2:$F$5902)</f>
        <v>8</v>
      </c>
      <c r="N2618" s="3">
        <f t="shared" si="40"/>
        <v>461.72125</v>
      </c>
      <c r="O2618" s="3" t="str" cm="1">
        <f t="array" ref="O2618">_xlfn.IFS(J2618="Furn","Furniture",J2618="Tech","Technology",J2618="OffSup","Office Supplies")</f>
        <v>Technology</v>
      </c>
      <c r="P2618" s="3" t="str" cm="1">
        <f t="array" ref="P2618">_xlfn.IFS(K2618="Bkcs","Bookcases",K2618="Phns","Phones",K2618="Acc","Accessories",K2618="Bndrs","Binders",K2618="Fstnrs","Fasteners")</f>
        <v>Phones</v>
      </c>
      <c r="Q2618" t="str">
        <f>IF(_xlfn.XLOOKUP(D2618,products!$A$2:$A$5902,products!$H$2:$H$5902,,0)=1,"Yes","No")</f>
        <v>No</v>
      </c>
    </row>
    <row r="2619" spans="1:17" x14ac:dyDescent="0.3">
      <c r="A2619" t="s">
        <v>15516</v>
      </c>
      <c r="B2619" s="4">
        <v>44565</v>
      </c>
      <c r="C2619" t="s">
        <v>15517</v>
      </c>
      <c r="D2619" t="s">
        <v>15520</v>
      </c>
      <c r="E2619" s="1">
        <v>44647</v>
      </c>
      <c r="F2619" t="s">
        <v>74</v>
      </c>
      <c r="G2619" t="str">
        <f>_xlfn.XLOOKUP(C2619,customers!$A$2:$A$5902,customers!$B$2:$B$5902,,0)</f>
        <v>Angela Howard</v>
      </c>
      <c r="H2619" t="str">
        <f>_xlfn.XLOOKUP(C2619,customers!$A$2:$A$5902,customers!$G$2:$G$5902,,0)</f>
        <v>East</v>
      </c>
      <c r="I2619" t="str">
        <f>_xlfn.XLOOKUP(C2619,customers!$A$2:$A$5902,customers!$E$2:$E$5902,,0)</f>
        <v>New Derrickshire</v>
      </c>
      <c r="J2619" t="str">
        <f>INDEX(products!$B$2:$B$5902,MATCH(D2619,products!$A$2:$A$5902,0))</f>
        <v>OffSup</v>
      </c>
      <c r="K2619" t="str">
        <f>INDEX(products!$C$2:$C$5902,MATCH(D2619,products!$A$2:$A$5902,0))</f>
        <v>Fstnrs</v>
      </c>
      <c r="L2619" s="3">
        <f>INDEX(products!$E$2:$E$5902,MATCH(D2619,products!$A$2:$A$5902,0))</f>
        <v>117.85</v>
      </c>
      <c r="M2619">
        <f>_xlfn.XLOOKUP(D2619,products!$A$2:$A$5902,products!$F$2:$F$5902)</f>
        <v>3</v>
      </c>
      <c r="N2619" s="3">
        <f t="shared" si="40"/>
        <v>39.283333333333331</v>
      </c>
      <c r="O2619" s="3" t="str" cm="1">
        <f t="array" ref="O2619">_xlfn.IFS(J2619="Furn","Furniture",J2619="Tech","Technology",J2619="OffSup","Office Supplies")</f>
        <v>Office Supplies</v>
      </c>
      <c r="P2619" s="3" t="str" cm="1">
        <f t="array" ref="P2619">_xlfn.IFS(K2619="Bkcs","Bookcases",K2619="Phns","Phones",K2619="Acc","Accessories",K2619="Bndrs","Binders",K2619="Fstnrs","Fasteners")</f>
        <v>Fasteners</v>
      </c>
      <c r="Q2619" t="str">
        <f>IF(_xlfn.XLOOKUP(D2619,products!$A$2:$A$5902,products!$H$2:$H$5902,,0)=1,"Yes","No")</f>
        <v>No</v>
      </c>
    </row>
    <row r="2620" spans="1:17" x14ac:dyDescent="0.3">
      <c r="A2620" t="s">
        <v>15522</v>
      </c>
      <c r="B2620" s="4">
        <v>45056</v>
      </c>
      <c r="C2620" t="s">
        <v>15523</v>
      </c>
      <c r="D2620" t="s">
        <v>15526</v>
      </c>
      <c r="E2620" s="1">
        <v>45234</v>
      </c>
      <c r="F2620" t="s">
        <v>35</v>
      </c>
      <c r="G2620" t="str">
        <f>_xlfn.XLOOKUP(C2620,customers!$A$2:$A$5902,customers!$B$2:$B$5902,,0)</f>
        <v>Adrian Smith</v>
      </c>
      <c r="H2620" t="str">
        <f>_xlfn.XLOOKUP(C2620,customers!$A$2:$A$5902,customers!$G$2:$G$5902,,0)</f>
        <v>West</v>
      </c>
      <c r="I2620" t="str">
        <f>_xlfn.XLOOKUP(C2620,customers!$A$2:$A$5902,customers!$E$2:$E$5902,,0)</f>
        <v>New Scotttown</v>
      </c>
      <c r="J2620" t="str">
        <f>INDEX(products!$B$2:$B$5902,MATCH(D2620,products!$A$2:$A$5902,0))</f>
        <v>Furn</v>
      </c>
      <c r="K2620" t="str">
        <f>INDEX(products!$C$2:$C$5902,MATCH(D2620,products!$A$2:$A$5902,0))</f>
        <v>Fstnrs</v>
      </c>
      <c r="L2620" s="3">
        <f>INDEX(products!$E$2:$E$5902,MATCH(D2620,products!$A$2:$A$5902,0))</f>
        <v>474.42</v>
      </c>
      <c r="M2620">
        <f>_xlfn.XLOOKUP(D2620,products!$A$2:$A$5902,products!$F$2:$F$5902)</f>
        <v>9</v>
      </c>
      <c r="N2620" s="3">
        <f t="shared" si="40"/>
        <v>52.713333333333338</v>
      </c>
      <c r="O2620" s="3" t="str" cm="1">
        <f t="array" ref="O2620">_xlfn.IFS(J2620="Furn","Furniture",J2620="Tech","Technology",J2620="OffSup","Office Supplies")</f>
        <v>Furniture</v>
      </c>
      <c r="P2620" s="3" t="str" cm="1">
        <f t="array" ref="P2620">_xlfn.IFS(K2620="Bkcs","Bookcases",K2620="Phns","Phones",K2620="Acc","Accessories",K2620="Bndrs","Binders",K2620="Fstnrs","Fasteners")</f>
        <v>Fasteners</v>
      </c>
      <c r="Q2620" t="str">
        <f>IF(_xlfn.XLOOKUP(D2620,products!$A$2:$A$5902,products!$H$2:$H$5902,,0)=1,"Yes","No")</f>
        <v>No</v>
      </c>
    </row>
    <row r="2621" spans="1:17" x14ac:dyDescent="0.3">
      <c r="A2621" t="s">
        <v>15528</v>
      </c>
      <c r="B2621" s="4">
        <v>43785</v>
      </c>
      <c r="C2621" t="s">
        <v>15529</v>
      </c>
      <c r="D2621" t="s">
        <v>15532</v>
      </c>
      <c r="E2621" s="1">
        <v>44101</v>
      </c>
      <c r="F2621" t="s">
        <v>35</v>
      </c>
      <c r="G2621" t="str">
        <f>_xlfn.XLOOKUP(C2621,customers!$A$2:$A$5902,customers!$B$2:$B$5902,,0)</f>
        <v>Lisa Smith</v>
      </c>
      <c r="H2621" t="str">
        <f>_xlfn.XLOOKUP(C2621,customers!$A$2:$A$5902,customers!$G$2:$G$5902,,0)</f>
        <v>West</v>
      </c>
      <c r="I2621" t="str">
        <f>_xlfn.XLOOKUP(C2621,customers!$A$2:$A$5902,customers!$E$2:$E$5902,,0)</f>
        <v>Hartport</v>
      </c>
      <c r="J2621" t="str">
        <f>INDEX(products!$B$2:$B$5902,MATCH(D2621,products!$A$2:$A$5902,0))</f>
        <v>Furn</v>
      </c>
      <c r="K2621" t="str">
        <f>INDEX(products!$C$2:$C$5902,MATCH(D2621,products!$A$2:$A$5902,0))</f>
        <v>Phns</v>
      </c>
      <c r="L2621" s="3">
        <f>INDEX(products!$E$2:$E$5902,MATCH(D2621,products!$A$2:$A$5902,0))</f>
        <v>2674.04</v>
      </c>
      <c r="M2621">
        <f>_xlfn.XLOOKUP(D2621,products!$A$2:$A$5902,products!$F$2:$F$5902)</f>
        <v>4</v>
      </c>
      <c r="N2621" s="3">
        <f t="shared" si="40"/>
        <v>668.51</v>
      </c>
      <c r="O2621" s="3" t="str" cm="1">
        <f t="array" ref="O2621">_xlfn.IFS(J2621="Furn","Furniture",J2621="Tech","Technology",J2621="OffSup","Office Supplies")</f>
        <v>Furniture</v>
      </c>
      <c r="P2621" s="3" t="str" cm="1">
        <f t="array" ref="P2621">_xlfn.IFS(K2621="Bkcs","Bookcases",K2621="Phns","Phones",K2621="Acc","Accessories",K2621="Bndrs","Binders",K2621="Fstnrs","Fasteners")</f>
        <v>Phones</v>
      </c>
      <c r="Q2621" t="str">
        <f>IF(_xlfn.XLOOKUP(D2621,products!$A$2:$A$5902,products!$H$2:$H$5902,,0)=1,"Yes","No")</f>
        <v>No</v>
      </c>
    </row>
    <row r="2622" spans="1:17" x14ac:dyDescent="0.3">
      <c r="A2622" t="s">
        <v>15534</v>
      </c>
      <c r="B2622" s="4">
        <v>44933</v>
      </c>
      <c r="C2622" t="s">
        <v>15535</v>
      </c>
      <c r="D2622" t="s">
        <v>15538</v>
      </c>
      <c r="E2622" s="1">
        <v>44977</v>
      </c>
      <c r="F2622" t="s">
        <v>21</v>
      </c>
      <c r="G2622" t="str">
        <f>_xlfn.XLOOKUP(C2622,customers!$A$2:$A$5902,customers!$B$2:$B$5902,,0)</f>
        <v>Julia Rivera</v>
      </c>
      <c r="H2622" t="str">
        <f>_xlfn.XLOOKUP(C2622,customers!$A$2:$A$5902,customers!$G$2:$G$5902,,0)</f>
        <v>South</v>
      </c>
      <c r="I2622" t="str">
        <f>_xlfn.XLOOKUP(C2622,customers!$A$2:$A$5902,customers!$E$2:$E$5902,,0)</f>
        <v>Davidland</v>
      </c>
      <c r="J2622" t="str">
        <f>INDEX(products!$B$2:$B$5902,MATCH(D2622,products!$A$2:$A$5902,0))</f>
        <v>Furn</v>
      </c>
      <c r="K2622" t="str">
        <f>INDEX(products!$C$2:$C$5902,MATCH(D2622,products!$A$2:$A$5902,0))</f>
        <v>Bkcs</v>
      </c>
      <c r="L2622" s="3">
        <f>INDEX(products!$E$2:$E$5902,MATCH(D2622,products!$A$2:$A$5902,0))</f>
        <v>4540.2</v>
      </c>
      <c r="M2622">
        <f>_xlfn.XLOOKUP(D2622,products!$A$2:$A$5902,products!$F$2:$F$5902)</f>
        <v>4</v>
      </c>
      <c r="N2622" s="3">
        <f t="shared" si="40"/>
        <v>1135.05</v>
      </c>
      <c r="O2622" s="3" t="str" cm="1">
        <f t="array" ref="O2622">_xlfn.IFS(J2622="Furn","Furniture",J2622="Tech","Technology",J2622="OffSup","Office Supplies")</f>
        <v>Furniture</v>
      </c>
      <c r="P2622" s="3" t="str" cm="1">
        <f t="array" ref="P2622">_xlfn.IFS(K2622="Bkcs","Bookcases",K2622="Phns","Phones",K2622="Acc","Accessories",K2622="Bndrs","Binders",K2622="Fstnrs","Fasteners")</f>
        <v>Bookcases</v>
      </c>
      <c r="Q2622" t="str">
        <f>IF(_xlfn.XLOOKUP(D2622,products!$A$2:$A$5902,products!$H$2:$H$5902,,0)=1,"Yes","No")</f>
        <v>No</v>
      </c>
    </row>
    <row r="2623" spans="1:17" x14ac:dyDescent="0.3">
      <c r="A2623" t="s">
        <v>15540</v>
      </c>
      <c r="B2623" s="4">
        <v>43777</v>
      </c>
      <c r="C2623" t="s">
        <v>15541</v>
      </c>
      <c r="D2623" t="s">
        <v>15544</v>
      </c>
      <c r="E2623" s="1">
        <v>43886</v>
      </c>
      <c r="F2623" t="s">
        <v>74</v>
      </c>
      <c r="G2623" t="str">
        <f>_xlfn.XLOOKUP(C2623,customers!$A$2:$A$5902,customers!$B$2:$B$5902,,0)</f>
        <v>Jennifer Murray</v>
      </c>
      <c r="H2623" t="str">
        <f>_xlfn.XLOOKUP(C2623,customers!$A$2:$A$5902,customers!$G$2:$G$5902,,0)</f>
        <v>North</v>
      </c>
      <c r="I2623" t="str">
        <f>_xlfn.XLOOKUP(C2623,customers!$A$2:$A$5902,customers!$E$2:$E$5902,,0)</f>
        <v>East Megan</v>
      </c>
      <c r="J2623" t="str">
        <f>INDEX(products!$B$2:$B$5902,MATCH(D2623,products!$A$2:$A$5902,0))</f>
        <v>OffSup</v>
      </c>
      <c r="K2623" t="str">
        <f>INDEX(products!$C$2:$C$5902,MATCH(D2623,products!$A$2:$A$5902,0))</f>
        <v>Bndrs</v>
      </c>
      <c r="L2623" s="3">
        <f>INDEX(products!$E$2:$E$5902,MATCH(D2623,products!$A$2:$A$5902,0))</f>
        <v>2390.0300000000002</v>
      </c>
      <c r="M2623">
        <f>_xlfn.XLOOKUP(D2623,products!$A$2:$A$5902,products!$F$2:$F$5902)</f>
        <v>8</v>
      </c>
      <c r="N2623" s="3">
        <f t="shared" si="40"/>
        <v>298.75375000000003</v>
      </c>
      <c r="O2623" s="3" t="str" cm="1">
        <f t="array" ref="O2623">_xlfn.IFS(J2623="Furn","Furniture",J2623="Tech","Technology",J2623="OffSup","Office Supplies")</f>
        <v>Office Supplies</v>
      </c>
      <c r="P2623" s="3" t="str" cm="1">
        <f t="array" ref="P2623">_xlfn.IFS(K2623="Bkcs","Bookcases",K2623="Phns","Phones",K2623="Acc","Accessories",K2623="Bndrs","Binders",K2623="Fstnrs","Fasteners")</f>
        <v>Binders</v>
      </c>
      <c r="Q2623" t="str">
        <f>IF(_xlfn.XLOOKUP(D2623,products!$A$2:$A$5902,products!$H$2:$H$5902,,0)=1,"Yes","No")</f>
        <v>Yes</v>
      </c>
    </row>
    <row r="2624" spans="1:17" x14ac:dyDescent="0.3">
      <c r="A2624" t="s">
        <v>15546</v>
      </c>
      <c r="B2624" s="4">
        <v>44668</v>
      </c>
      <c r="C2624" t="s">
        <v>15547</v>
      </c>
      <c r="D2624" t="s">
        <v>15550</v>
      </c>
      <c r="E2624" s="1">
        <v>44980</v>
      </c>
      <c r="F2624" t="s">
        <v>74</v>
      </c>
      <c r="G2624" t="str">
        <f>_xlfn.XLOOKUP(C2624,customers!$A$2:$A$5902,customers!$B$2:$B$5902,,0)</f>
        <v>Mike Howard</v>
      </c>
      <c r="H2624" t="str">
        <f>_xlfn.XLOOKUP(C2624,customers!$A$2:$A$5902,customers!$G$2:$G$5902,,0)</f>
        <v>East</v>
      </c>
      <c r="I2624" t="str">
        <f>_xlfn.XLOOKUP(C2624,customers!$A$2:$A$5902,customers!$E$2:$E$5902,,0)</f>
        <v>West Glenn</v>
      </c>
      <c r="J2624" t="str">
        <f>INDEX(products!$B$2:$B$5902,MATCH(D2624,products!$A$2:$A$5902,0))</f>
        <v>OffSup</v>
      </c>
      <c r="K2624" t="str">
        <f>INDEX(products!$C$2:$C$5902,MATCH(D2624,products!$A$2:$A$5902,0))</f>
        <v>Phns</v>
      </c>
      <c r="L2624" s="3">
        <f>INDEX(products!$E$2:$E$5902,MATCH(D2624,products!$A$2:$A$5902,0))</f>
        <v>4312.07</v>
      </c>
      <c r="M2624">
        <f>_xlfn.XLOOKUP(D2624,products!$A$2:$A$5902,products!$F$2:$F$5902)</f>
        <v>3</v>
      </c>
      <c r="N2624" s="3">
        <f t="shared" si="40"/>
        <v>1437.3566666666666</v>
      </c>
      <c r="O2624" s="3" t="str" cm="1">
        <f t="array" ref="O2624">_xlfn.IFS(J2624="Furn","Furniture",J2624="Tech","Technology",J2624="OffSup","Office Supplies")</f>
        <v>Office Supplies</v>
      </c>
      <c r="P2624" s="3" t="str" cm="1">
        <f t="array" ref="P2624">_xlfn.IFS(K2624="Bkcs","Bookcases",K2624="Phns","Phones",K2624="Acc","Accessories",K2624="Bndrs","Binders",K2624="Fstnrs","Fasteners")</f>
        <v>Phones</v>
      </c>
      <c r="Q2624" t="str">
        <f>IF(_xlfn.XLOOKUP(D2624,products!$A$2:$A$5902,products!$H$2:$H$5902,,0)=1,"Yes","No")</f>
        <v>No</v>
      </c>
    </row>
    <row r="2625" spans="1:17" x14ac:dyDescent="0.3">
      <c r="A2625" t="s">
        <v>15552</v>
      </c>
      <c r="B2625" s="4">
        <v>45324</v>
      </c>
      <c r="C2625" t="s">
        <v>15553</v>
      </c>
      <c r="D2625" t="s">
        <v>15556</v>
      </c>
      <c r="E2625" s="1">
        <v>45443</v>
      </c>
      <c r="F2625" t="s">
        <v>21</v>
      </c>
      <c r="G2625" t="str">
        <f>_xlfn.XLOOKUP(C2625,customers!$A$2:$A$5902,customers!$B$2:$B$5902,,0)</f>
        <v>Paul Sweeney</v>
      </c>
      <c r="H2625" t="str">
        <f>_xlfn.XLOOKUP(C2625,customers!$A$2:$A$5902,customers!$G$2:$G$5902,,0)</f>
        <v>South</v>
      </c>
      <c r="I2625" t="str">
        <f>_xlfn.XLOOKUP(C2625,customers!$A$2:$A$5902,customers!$E$2:$E$5902,,0)</f>
        <v>Ericbury</v>
      </c>
      <c r="J2625" t="str">
        <f>INDEX(products!$B$2:$B$5902,MATCH(D2625,products!$A$2:$A$5902,0))</f>
        <v>Tech</v>
      </c>
      <c r="K2625" t="str">
        <f>INDEX(products!$C$2:$C$5902,MATCH(D2625,products!$A$2:$A$5902,0))</f>
        <v>Bkcs</v>
      </c>
      <c r="L2625" s="3">
        <f>INDEX(products!$E$2:$E$5902,MATCH(D2625,products!$A$2:$A$5902,0))</f>
        <v>4212.25</v>
      </c>
      <c r="M2625">
        <f>_xlfn.XLOOKUP(D2625,products!$A$2:$A$5902,products!$F$2:$F$5902)</f>
        <v>4</v>
      </c>
      <c r="N2625" s="3">
        <f t="shared" si="40"/>
        <v>1053.0625</v>
      </c>
      <c r="O2625" s="3" t="str" cm="1">
        <f t="array" ref="O2625">_xlfn.IFS(J2625="Furn","Furniture",J2625="Tech","Technology",J2625="OffSup","Office Supplies")</f>
        <v>Technology</v>
      </c>
      <c r="P2625" s="3" t="str" cm="1">
        <f t="array" ref="P2625">_xlfn.IFS(K2625="Bkcs","Bookcases",K2625="Phns","Phones",K2625="Acc","Accessories",K2625="Bndrs","Binders",K2625="Fstnrs","Fasteners")</f>
        <v>Bookcases</v>
      </c>
      <c r="Q2625" t="str">
        <f>IF(_xlfn.XLOOKUP(D2625,products!$A$2:$A$5902,products!$H$2:$H$5902,,0)=1,"Yes","No")</f>
        <v>Yes</v>
      </c>
    </row>
    <row r="2626" spans="1:17" x14ac:dyDescent="0.3">
      <c r="A2626" t="s">
        <v>15558</v>
      </c>
      <c r="B2626" s="4">
        <v>43973</v>
      </c>
      <c r="C2626" t="s">
        <v>15559</v>
      </c>
      <c r="D2626" t="s">
        <v>15562</v>
      </c>
      <c r="E2626" s="1">
        <v>44096</v>
      </c>
      <c r="F2626" t="s">
        <v>35</v>
      </c>
      <c r="G2626" t="str">
        <f>_xlfn.XLOOKUP(C2626,customers!$A$2:$A$5902,customers!$B$2:$B$5902,,0)</f>
        <v>Michelle Perez</v>
      </c>
      <c r="H2626" t="str">
        <f>_xlfn.XLOOKUP(C2626,customers!$A$2:$A$5902,customers!$G$2:$G$5902,,0)</f>
        <v>East</v>
      </c>
      <c r="I2626" t="str">
        <f>_xlfn.XLOOKUP(C2626,customers!$A$2:$A$5902,customers!$E$2:$E$5902,,0)</f>
        <v>Reedview</v>
      </c>
      <c r="J2626" t="str">
        <f>INDEX(products!$B$2:$B$5902,MATCH(D2626,products!$A$2:$A$5902,0))</f>
        <v>Furn</v>
      </c>
      <c r="K2626" t="str">
        <f>INDEX(products!$C$2:$C$5902,MATCH(D2626,products!$A$2:$A$5902,0))</f>
        <v>Fstnrs</v>
      </c>
      <c r="L2626" s="3">
        <f>INDEX(products!$E$2:$E$5902,MATCH(D2626,products!$A$2:$A$5902,0))</f>
        <v>3348.57</v>
      </c>
      <c r="M2626">
        <f>_xlfn.XLOOKUP(D2626,products!$A$2:$A$5902,products!$F$2:$F$5902)</f>
        <v>7</v>
      </c>
      <c r="N2626" s="3">
        <f t="shared" si="40"/>
        <v>478.36714285714288</v>
      </c>
      <c r="O2626" s="3" t="str" cm="1">
        <f t="array" ref="O2626">_xlfn.IFS(J2626="Furn","Furniture",J2626="Tech","Technology",J2626="OffSup","Office Supplies")</f>
        <v>Furniture</v>
      </c>
      <c r="P2626" s="3" t="str" cm="1">
        <f t="array" ref="P2626">_xlfn.IFS(K2626="Bkcs","Bookcases",K2626="Phns","Phones",K2626="Acc","Accessories",K2626="Bndrs","Binders",K2626="Fstnrs","Fasteners")</f>
        <v>Fasteners</v>
      </c>
      <c r="Q2626" t="str">
        <f>IF(_xlfn.XLOOKUP(D2626,products!$A$2:$A$5902,products!$H$2:$H$5902,,0)=1,"Yes","No")</f>
        <v>Yes</v>
      </c>
    </row>
    <row r="2627" spans="1:17" x14ac:dyDescent="0.3">
      <c r="A2627" t="s">
        <v>15564</v>
      </c>
      <c r="B2627" s="4">
        <v>44638</v>
      </c>
      <c r="C2627" t="s">
        <v>15565</v>
      </c>
      <c r="D2627" t="s">
        <v>15568</v>
      </c>
      <c r="E2627" s="1">
        <v>44706</v>
      </c>
      <c r="F2627" t="s">
        <v>21</v>
      </c>
      <c r="G2627" t="str">
        <f>_xlfn.XLOOKUP(C2627,customers!$A$2:$A$5902,customers!$B$2:$B$5902,,0)</f>
        <v>Jeffery Peters</v>
      </c>
      <c r="H2627" t="str">
        <f>_xlfn.XLOOKUP(C2627,customers!$A$2:$A$5902,customers!$G$2:$G$5902,,0)</f>
        <v>South</v>
      </c>
      <c r="I2627" t="str">
        <f>_xlfn.XLOOKUP(C2627,customers!$A$2:$A$5902,customers!$E$2:$E$5902,,0)</f>
        <v>Obrienborough</v>
      </c>
      <c r="J2627" t="str">
        <f>INDEX(products!$B$2:$B$5902,MATCH(D2627,products!$A$2:$A$5902,0))</f>
        <v>Tech</v>
      </c>
      <c r="K2627" t="str">
        <f>INDEX(products!$C$2:$C$5902,MATCH(D2627,products!$A$2:$A$5902,0))</f>
        <v>Acc</v>
      </c>
      <c r="L2627" s="3">
        <f>INDEX(products!$E$2:$E$5902,MATCH(D2627,products!$A$2:$A$5902,0))</f>
        <v>4557.16</v>
      </c>
      <c r="M2627">
        <f>_xlfn.XLOOKUP(D2627,products!$A$2:$A$5902,products!$F$2:$F$5902)</f>
        <v>5</v>
      </c>
      <c r="N2627" s="3">
        <f t="shared" ref="N2627:N2690" si="41">L2627/M2627</f>
        <v>911.43200000000002</v>
      </c>
      <c r="O2627" s="3" t="str" cm="1">
        <f t="array" ref="O2627">_xlfn.IFS(J2627="Furn","Furniture",J2627="Tech","Technology",J2627="OffSup","Office Supplies")</f>
        <v>Technology</v>
      </c>
      <c r="P2627" s="3" t="str" cm="1">
        <f t="array" ref="P2627">_xlfn.IFS(K2627="Bkcs","Bookcases",K2627="Phns","Phones",K2627="Acc","Accessories",K2627="Bndrs","Binders",K2627="Fstnrs","Fasteners")</f>
        <v>Accessories</v>
      </c>
      <c r="Q2627" t="str">
        <f>IF(_xlfn.XLOOKUP(D2627,products!$A$2:$A$5902,products!$H$2:$H$5902,,0)=1,"Yes","No")</f>
        <v>No</v>
      </c>
    </row>
    <row r="2628" spans="1:17" x14ac:dyDescent="0.3">
      <c r="A2628" t="s">
        <v>15570</v>
      </c>
      <c r="B2628" s="4">
        <v>44819</v>
      </c>
      <c r="C2628" t="s">
        <v>15571</v>
      </c>
      <c r="D2628" t="s">
        <v>15574</v>
      </c>
      <c r="E2628" s="1">
        <v>44919</v>
      </c>
      <c r="F2628" t="s">
        <v>35</v>
      </c>
      <c r="G2628" t="str">
        <f>_xlfn.XLOOKUP(C2628,customers!$A$2:$A$5902,customers!$B$2:$B$5902,,0)</f>
        <v>Christopher Adams</v>
      </c>
      <c r="H2628" t="str">
        <f>_xlfn.XLOOKUP(C2628,customers!$A$2:$A$5902,customers!$G$2:$G$5902,,0)</f>
        <v>East</v>
      </c>
      <c r="I2628" t="str">
        <f>_xlfn.XLOOKUP(C2628,customers!$A$2:$A$5902,customers!$E$2:$E$5902,,0)</f>
        <v>Aliciabury</v>
      </c>
      <c r="J2628" t="str">
        <f>INDEX(products!$B$2:$B$5902,MATCH(D2628,products!$A$2:$A$5902,0))</f>
        <v>Furn</v>
      </c>
      <c r="K2628" t="str">
        <f>INDEX(products!$C$2:$C$5902,MATCH(D2628,products!$A$2:$A$5902,0))</f>
        <v>Acc</v>
      </c>
      <c r="L2628" s="3">
        <f>INDEX(products!$E$2:$E$5902,MATCH(D2628,products!$A$2:$A$5902,0))</f>
        <v>3451.44</v>
      </c>
      <c r="M2628">
        <f>_xlfn.XLOOKUP(D2628,products!$A$2:$A$5902,products!$F$2:$F$5902)</f>
        <v>10</v>
      </c>
      <c r="N2628" s="3">
        <f t="shared" si="41"/>
        <v>345.14400000000001</v>
      </c>
      <c r="O2628" s="3" t="str" cm="1">
        <f t="array" ref="O2628">_xlfn.IFS(J2628="Furn","Furniture",J2628="Tech","Technology",J2628="OffSup","Office Supplies")</f>
        <v>Furniture</v>
      </c>
      <c r="P2628" s="3" t="str" cm="1">
        <f t="array" ref="P2628">_xlfn.IFS(K2628="Bkcs","Bookcases",K2628="Phns","Phones",K2628="Acc","Accessories",K2628="Bndrs","Binders",K2628="Fstnrs","Fasteners")</f>
        <v>Accessories</v>
      </c>
      <c r="Q2628" t="str">
        <f>IF(_xlfn.XLOOKUP(D2628,products!$A$2:$A$5902,products!$H$2:$H$5902,,0)=1,"Yes","No")</f>
        <v>No</v>
      </c>
    </row>
    <row r="2629" spans="1:17" x14ac:dyDescent="0.3">
      <c r="A2629" t="s">
        <v>15576</v>
      </c>
      <c r="B2629" s="4">
        <v>45225</v>
      </c>
      <c r="C2629" t="s">
        <v>15577</v>
      </c>
      <c r="D2629" t="s">
        <v>15580</v>
      </c>
      <c r="E2629" s="1">
        <v>45399</v>
      </c>
      <c r="F2629" t="s">
        <v>21</v>
      </c>
      <c r="G2629" t="str">
        <f>_xlfn.XLOOKUP(C2629,customers!$A$2:$A$5902,customers!$B$2:$B$5902,,0)</f>
        <v>Angel Cox</v>
      </c>
      <c r="H2629" t="str">
        <f>_xlfn.XLOOKUP(C2629,customers!$A$2:$A$5902,customers!$G$2:$G$5902,,0)</f>
        <v>East</v>
      </c>
      <c r="I2629" t="str">
        <f>_xlfn.XLOOKUP(C2629,customers!$A$2:$A$5902,customers!$E$2:$E$5902,,0)</f>
        <v>Friedmanberg</v>
      </c>
      <c r="J2629" t="str">
        <f>INDEX(products!$B$2:$B$5902,MATCH(D2629,products!$A$2:$A$5902,0))</f>
        <v>Tech</v>
      </c>
      <c r="K2629" t="str">
        <f>INDEX(products!$C$2:$C$5902,MATCH(D2629,products!$A$2:$A$5902,0))</f>
        <v>Acc</v>
      </c>
      <c r="L2629" s="3">
        <f>INDEX(products!$E$2:$E$5902,MATCH(D2629,products!$A$2:$A$5902,0))</f>
        <v>1607.73</v>
      </c>
      <c r="M2629">
        <f>_xlfn.XLOOKUP(D2629,products!$A$2:$A$5902,products!$F$2:$F$5902)</f>
        <v>7</v>
      </c>
      <c r="N2629" s="3">
        <f t="shared" si="41"/>
        <v>229.67571428571429</v>
      </c>
      <c r="O2629" s="3" t="str" cm="1">
        <f t="array" ref="O2629">_xlfn.IFS(J2629="Furn","Furniture",J2629="Tech","Technology",J2629="OffSup","Office Supplies")</f>
        <v>Technology</v>
      </c>
      <c r="P2629" s="3" t="str" cm="1">
        <f t="array" ref="P2629">_xlfn.IFS(K2629="Bkcs","Bookcases",K2629="Phns","Phones",K2629="Acc","Accessories",K2629="Bndrs","Binders",K2629="Fstnrs","Fasteners")</f>
        <v>Accessories</v>
      </c>
      <c r="Q2629" t="str">
        <f>IF(_xlfn.XLOOKUP(D2629,products!$A$2:$A$5902,products!$H$2:$H$5902,,0)=1,"Yes","No")</f>
        <v>Yes</v>
      </c>
    </row>
    <row r="2630" spans="1:17" x14ac:dyDescent="0.3">
      <c r="A2630" t="s">
        <v>15582</v>
      </c>
      <c r="B2630" s="4">
        <v>44653</v>
      </c>
      <c r="C2630" t="s">
        <v>15583</v>
      </c>
      <c r="D2630" t="s">
        <v>15586</v>
      </c>
      <c r="E2630" s="1">
        <v>44832</v>
      </c>
      <c r="F2630" t="s">
        <v>74</v>
      </c>
      <c r="G2630" t="str">
        <f>_xlfn.XLOOKUP(C2630,customers!$A$2:$A$5902,customers!$B$2:$B$5902,,0)</f>
        <v>Matthew Cunningham</v>
      </c>
      <c r="H2630" t="str">
        <f>_xlfn.XLOOKUP(C2630,customers!$A$2:$A$5902,customers!$G$2:$G$5902,,0)</f>
        <v>East</v>
      </c>
      <c r="I2630" t="str">
        <f>_xlfn.XLOOKUP(C2630,customers!$A$2:$A$5902,customers!$E$2:$E$5902,,0)</f>
        <v>Cordovaport</v>
      </c>
      <c r="J2630" t="str">
        <f>INDEX(products!$B$2:$B$5902,MATCH(D2630,products!$A$2:$A$5902,0))</f>
        <v>Furn</v>
      </c>
      <c r="K2630" t="str">
        <f>INDEX(products!$C$2:$C$5902,MATCH(D2630,products!$A$2:$A$5902,0))</f>
        <v>Bndrs</v>
      </c>
      <c r="L2630" s="3">
        <f>INDEX(products!$E$2:$E$5902,MATCH(D2630,products!$A$2:$A$5902,0))</f>
        <v>1597.93</v>
      </c>
      <c r="M2630">
        <f>_xlfn.XLOOKUP(D2630,products!$A$2:$A$5902,products!$F$2:$F$5902)</f>
        <v>7</v>
      </c>
      <c r="N2630" s="3">
        <f t="shared" si="41"/>
        <v>228.27571428571429</v>
      </c>
      <c r="O2630" s="3" t="str" cm="1">
        <f t="array" ref="O2630">_xlfn.IFS(J2630="Furn","Furniture",J2630="Tech","Technology",J2630="OffSup","Office Supplies")</f>
        <v>Furniture</v>
      </c>
      <c r="P2630" s="3" t="str" cm="1">
        <f t="array" ref="P2630">_xlfn.IFS(K2630="Bkcs","Bookcases",K2630="Phns","Phones",K2630="Acc","Accessories",K2630="Bndrs","Binders",K2630="Fstnrs","Fasteners")</f>
        <v>Binders</v>
      </c>
      <c r="Q2630" t="str">
        <f>IF(_xlfn.XLOOKUP(D2630,products!$A$2:$A$5902,products!$H$2:$H$5902,,0)=1,"Yes","No")</f>
        <v>No</v>
      </c>
    </row>
    <row r="2631" spans="1:17" x14ac:dyDescent="0.3">
      <c r="A2631" t="s">
        <v>15588</v>
      </c>
      <c r="B2631" s="4">
        <v>43960</v>
      </c>
      <c r="C2631" t="s">
        <v>15589</v>
      </c>
      <c r="D2631" t="s">
        <v>15592</v>
      </c>
      <c r="E2631" s="1">
        <v>44075</v>
      </c>
      <c r="F2631" t="s">
        <v>35</v>
      </c>
      <c r="G2631" t="str">
        <f>_xlfn.XLOOKUP(C2631,customers!$A$2:$A$5902,customers!$B$2:$B$5902,,0)</f>
        <v>Andrea Miller</v>
      </c>
      <c r="H2631" t="str">
        <f>_xlfn.XLOOKUP(C2631,customers!$A$2:$A$5902,customers!$G$2:$G$5902,,0)</f>
        <v>East</v>
      </c>
      <c r="I2631" t="str">
        <f>_xlfn.XLOOKUP(C2631,customers!$A$2:$A$5902,customers!$E$2:$E$5902,,0)</f>
        <v>Steelemouth</v>
      </c>
      <c r="J2631" t="str">
        <f>INDEX(products!$B$2:$B$5902,MATCH(D2631,products!$A$2:$A$5902,0))</f>
        <v>Furn</v>
      </c>
      <c r="K2631" t="str">
        <f>INDEX(products!$C$2:$C$5902,MATCH(D2631,products!$A$2:$A$5902,0))</f>
        <v>Bndrs</v>
      </c>
      <c r="L2631" s="3">
        <f>INDEX(products!$E$2:$E$5902,MATCH(D2631,products!$A$2:$A$5902,0))</f>
        <v>1605.53</v>
      </c>
      <c r="M2631">
        <f>_xlfn.XLOOKUP(D2631,products!$A$2:$A$5902,products!$F$2:$F$5902)</f>
        <v>7</v>
      </c>
      <c r="N2631" s="3">
        <f t="shared" si="41"/>
        <v>229.36142857142858</v>
      </c>
      <c r="O2631" s="3" t="str" cm="1">
        <f t="array" ref="O2631">_xlfn.IFS(J2631="Furn","Furniture",J2631="Tech","Technology",J2631="OffSup","Office Supplies")</f>
        <v>Furniture</v>
      </c>
      <c r="P2631" s="3" t="str" cm="1">
        <f t="array" ref="P2631">_xlfn.IFS(K2631="Bkcs","Bookcases",K2631="Phns","Phones",K2631="Acc","Accessories",K2631="Bndrs","Binders",K2631="Fstnrs","Fasteners")</f>
        <v>Binders</v>
      </c>
      <c r="Q2631" t="str">
        <f>IF(_xlfn.XLOOKUP(D2631,products!$A$2:$A$5902,products!$H$2:$H$5902,,0)=1,"Yes","No")</f>
        <v>No</v>
      </c>
    </row>
    <row r="2632" spans="1:17" x14ac:dyDescent="0.3">
      <c r="A2632" t="s">
        <v>15594</v>
      </c>
      <c r="B2632" s="4">
        <v>44413</v>
      </c>
      <c r="C2632" t="s">
        <v>15595</v>
      </c>
      <c r="D2632" t="s">
        <v>15598</v>
      </c>
      <c r="E2632" s="1">
        <v>44513</v>
      </c>
      <c r="F2632" t="s">
        <v>35</v>
      </c>
      <c r="G2632" t="str">
        <f>_xlfn.XLOOKUP(C2632,customers!$A$2:$A$5902,customers!$B$2:$B$5902,,0)</f>
        <v>Jordan Zuniga</v>
      </c>
      <c r="H2632" t="str">
        <f>_xlfn.XLOOKUP(C2632,customers!$A$2:$A$5902,customers!$G$2:$G$5902,,0)</f>
        <v>South</v>
      </c>
      <c r="I2632" t="str">
        <f>_xlfn.XLOOKUP(C2632,customers!$A$2:$A$5902,customers!$E$2:$E$5902,,0)</f>
        <v>New Jeffrey</v>
      </c>
      <c r="J2632" t="str">
        <f>INDEX(products!$B$2:$B$5902,MATCH(D2632,products!$A$2:$A$5902,0))</f>
        <v>Furn</v>
      </c>
      <c r="K2632" t="str">
        <f>INDEX(products!$C$2:$C$5902,MATCH(D2632,products!$A$2:$A$5902,0))</f>
        <v>Acc</v>
      </c>
      <c r="L2632" s="3">
        <f>INDEX(products!$E$2:$E$5902,MATCH(D2632,products!$A$2:$A$5902,0))</f>
        <v>3916.78</v>
      </c>
      <c r="M2632">
        <f>_xlfn.XLOOKUP(D2632,products!$A$2:$A$5902,products!$F$2:$F$5902)</f>
        <v>7</v>
      </c>
      <c r="N2632" s="3">
        <f t="shared" si="41"/>
        <v>559.54000000000008</v>
      </c>
      <c r="O2632" s="3" t="str" cm="1">
        <f t="array" ref="O2632">_xlfn.IFS(J2632="Furn","Furniture",J2632="Tech","Technology",J2632="OffSup","Office Supplies")</f>
        <v>Furniture</v>
      </c>
      <c r="P2632" s="3" t="str" cm="1">
        <f t="array" ref="P2632">_xlfn.IFS(K2632="Bkcs","Bookcases",K2632="Phns","Phones",K2632="Acc","Accessories",K2632="Bndrs","Binders",K2632="Fstnrs","Fasteners")</f>
        <v>Accessories</v>
      </c>
      <c r="Q2632" t="str">
        <f>IF(_xlfn.XLOOKUP(D2632,products!$A$2:$A$5902,products!$H$2:$H$5902,,0)=1,"Yes","No")</f>
        <v>No</v>
      </c>
    </row>
    <row r="2633" spans="1:17" x14ac:dyDescent="0.3">
      <c r="A2633" t="s">
        <v>15600</v>
      </c>
      <c r="B2633" s="4">
        <v>44443</v>
      </c>
      <c r="C2633" t="s">
        <v>15601</v>
      </c>
      <c r="D2633" t="s">
        <v>15603</v>
      </c>
      <c r="E2633" s="1">
        <v>44720</v>
      </c>
      <c r="F2633" t="s">
        <v>35</v>
      </c>
      <c r="G2633" t="str">
        <f>_xlfn.XLOOKUP(C2633,customers!$A$2:$A$5902,customers!$B$2:$B$5902,,0)</f>
        <v>Margaret Mills MD</v>
      </c>
      <c r="H2633" t="str">
        <f>_xlfn.XLOOKUP(C2633,customers!$A$2:$A$5902,customers!$G$2:$G$5902,,0)</f>
        <v>North</v>
      </c>
      <c r="I2633" t="str">
        <f>_xlfn.XLOOKUP(C2633,customers!$A$2:$A$5902,customers!$E$2:$E$5902,,0)</f>
        <v>Lake Robert</v>
      </c>
      <c r="J2633" t="str">
        <f>INDEX(products!$B$2:$B$5902,MATCH(D2633,products!$A$2:$A$5902,0))</f>
        <v>Furn</v>
      </c>
      <c r="K2633" t="str">
        <f>INDEX(products!$C$2:$C$5902,MATCH(D2633,products!$A$2:$A$5902,0))</f>
        <v>Bkcs</v>
      </c>
      <c r="L2633" s="3">
        <f>INDEX(products!$E$2:$E$5902,MATCH(D2633,products!$A$2:$A$5902,0))</f>
        <v>1174.8499999999999</v>
      </c>
      <c r="M2633">
        <f>_xlfn.XLOOKUP(D2633,products!$A$2:$A$5902,products!$F$2:$F$5902)</f>
        <v>1</v>
      </c>
      <c r="N2633" s="3">
        <f t="shared" si="41"/>
        <v>1174.8499999999999</v>
      </c>
      <c r="O2633" s="3" t="str" cm="1">
        <f t="array" ref="O2633">_xlfn.IFS(J2633="Furn","Furniture",J2633="Tech","Technology",J2633="OffSup","Office Supplies")</f>
        <v>Furniture</v>
      </c>
      <c r="P2633" s="3" t="str" cm="1">
        <f t="array" ref="P2633">_xlfn.IFS(K2633="Bkcs","Bookcases",K2633="Phns","Phones",K2633="Acc","Accessories",K2633="Bndrs","Binders",K2633="Fstnrs","Fasteners")</f>
        <v>Bookcases</v>
      </c>
      <c r="Q2633" t="str">
        <f>IF(_xlfn.XLOOKUP(D2633,products!$A$2:$A$5902,products!$H$2:$H$5902,,0)=1,"Yes","No")</f>
        <v>Yes</v>
      </c>
    </row>
    <row r="2634" spans="1:17" x14ac:dyDescent="0.3">
      <c r="A2634" t="s">
        <v>15605</v>
      </c>
      <c r="B2634" s="4">
        <v>44590</v>
      </c>
      <c r="C2634" t="s">
        <v>15606</v>
      </c>
      <c r="D2634" t="s">
        <v>15609</v>
      </c>
      <c r="E2634" s="1">
        <v>44946</v>
      </c>
      <c r="F2634" t="s">
        <v>74</v>
      </c>
      <c r="G2634" t="str">
        <f>_xlfn.XLOOKUP(C2634,customers!$A$2:$A$5902,customers!$B$2:$B$5902,,0)</f>
        <v>Cathy Brown</v>
      </c>
      <c r="H2634" t="str">
        <f>_xlfn.XLOOKUP(C2634,customers!$A$2:$A$5902,customers!$G$2:$G$5902,,0)</f>
        <v>North</v>
      </c>
      <c r="I2634" t="str">
        <f>_xlfn.XLOOKUP(C2634,customers!$A$2:$A$5902,customers!$E$2:$E$5902,,0)</f>
        <v>Port Wendymouth</v>
      </c>
      <c r="J2634" t="str">
        <f>INDEX(products!$B$2:$B$5902,MATCH(D2634,products!$A$2:$A$5902,0))</f>
        <v>OffSup</v>
      </c>
      <c r="K2634" t="str">
        <f>INDEX(products!$C$2:$C$5902,MATCH(D2634,products!$A$2:$A$5902,0))</f>
        <v>Phns</v>
      </c>
      <c r="L2634" s="3">
        <f>INDEX(products!$E$2:$E$5902,MATCH(D2634,products!$A$2:$A$5902,0))</f>
        <v>425.87</v>
      </c>
      <c r="M2634">
        <f>_xlfn.XLOOKUP(D2634,products!$A$2:$A$5902,products!$F$2:$F$5902)</f>
        <v>7</v>
      </c>
      <c r="N2634" s="3">
        <f t="shared" si="41"/>
        <v>60.838571428571427</v>
      </c>
      <c r="O2634" s="3" t="str" cm="1">
        <f t="array" ref="O2634">_xlfn.IFS(J2634="Furn","Furniture",J2634="Tech","Technology",J2634="OffSup","Office Supplies")</f>
        <v>Office Supplies</v>
      </c>
      <c r="P2634" s="3" t="str" cm="1">
        <f t="array" ref="P2634">_xlfn.IFS(K2634="Bkcs","Bookcases",K2634="Phns","Phones",K2634="Acc","Accessories",K2634="Bndrs","Binders",K2634="Fstnrs","Fasteners")</f>
        <v>Phones</v>
      </c>
      <c r="Q2634" t="str">
        <f>IF(_xlfn.XLOOKUP(D2634,products!$A$2:$A$5902,products!$H$2:$H$5902,,0)=1,"Yes","No")</f>
        <v>Yes</v>
      </c>
    </row>
    <row r="2635" spans="1:17" x14ac:dyDescent="0.3">
      <c r="A2635" t="s">
        <v>15611</v>
      </c>
      <c r="B2635" s="4">
        <v>44231</v>
      </c>
      <c r="C2635" t="s">
        <v>15612</v>
      </c>
      <c r="D2635" t="s">
        <v>15615</v>
      </c>
      <c r="E2635" s="1">
        <v>44296</v>
      </c>
      <c r="F2635" t="s">
        <v>74</v>
      </c>
      <c r="G2635" t="str">
        <f>_xlfn.XLOOKUP(C2635,customers!$A$2:$A$5902,customers!$B$2:$B$5902,,0)</f>
        <v>John Price</v>
      </c>
      <c r="H2635" t="str">
        <f>_xlfn.XLOOKUP(C2635,customers!$A$2:$A$5902,customers!$G$2:$G$5902,,0)</f>
        <v>South</v>
      </c>
      <c r="I2635" t="str">
        <f>_xlfn.XLOOKUP(C2635,customers!$A$2:$A$5902,customers!$E$2:$E$5902,,0)</f>
        <v>North Robertchester</v>
      </c>
      <c r="J2635" t="str">
        <f>INDEX(products!$B$2:$B$5902,MATCH(D2635,products!$A$2:$A$5902,0))</f>
        <v>OffSup</v>
      </c>
      <c r="K2635" t="str">
        <f>INDEX(products!$C$2:$C$5902,MATCH(D2635,products!$A$2:$A$5902,0))</f>
        <v>Bndrs</v>
      </c>
      <c r="L2635" s="3">
        <f>INDEX(products!$E$2:$E$5902,MATCH(D2635,products!$A$2:$A$5902,0))</f>
        <v>4592.09</v>
      </c>
      <c r="M2635">
        <f>_xlfn.XLOOKUP(D2635,products!$A$2:$A$5902,products!$F$2:$F$5902)</f>
        <v>7</v>
      </c>
      <c r="N2635" s="3">
        <f t="shared" si="41"/>
        <v>656.01285714285711</v>
      </c>
      <c r="O2635" s="3" t="str" cm="1">
        <f t="array" ref="O2635">_xlfn.IFS(J2635="Furn","Furniture",J2635="Tech","Technology",J2635="OffSup","Office Supplies")</f>
        <v>Office Supplies</v>
      </c>
      <c r="P2635" s="3" t="str" cm="1">
        <f t="array" ref="P2635">_xlfn.IFS(K2635="Bkcs","Bookcases",K2635="Phns","Phones",K2635="Acc","Accessories",K2635="Bndrs","Binders",K2635="Fstnrs","Fasteners")</f>
        <v>Binders</v>
      </c>
      <c r="Q2635" t="str">
        <f>IF(_xlfn.XLOOKUP(D2635,products!$A$2:$A$5902,products!$H$2:$H$5902,,0)=1,"Yes","No")</f>
        <v>Yes</v>
      </c>
    </row>
    <row r="2636" spans="1:17" x14ac:dyDescent="0.3">
      <c r="A2636" t="s">
        <v>15617</v>
      </c>
      <c r="B2636" s="4">
        <v>45005</v>
      </c>
      <c r="C2636" t="s">
        <v>15618</v>
      </c>
      <c r="D2636" t="s">
        <v>15621</v>
      </c>
      <c r="E2636" s="1">
        <v>45210</v>
      </c>
      <c r="F2636" t="s">
        <v>35</v>
      </c>
      <c r="G2636" t="str">
        <f>_xlfn.XLOOKUP(C2636,customers!$A$2:$A$5902,customers!$B$2:$B$5902,,0)</f>
        <v>John Barnes</v>
      </c>
      <c r="H2636" t="str">
        <f>_xlfn.XLOOKUP(C2636,customers!$A$2:$A$5902,customers!$G$2:$G$5902,,0)</f>
        <v>North</v>
      </c>
      <c r="I2636" t="str">
        <f>_xlfn.XLOOKUP(C2636,customers!$A$2:$A$5902,customers!$E$2:$E$5902,,0)</f>
        <v>South Veronica</v>
      </c>
      <c r="J2636" t="str">
        <f>INDEX(products!$B$2:$B$5902,MATCH(D2636,products!$A$2:$A$5902,0))</f>
        <v>Furn</v>
      </c>
      <c r="K2636" t="str">
        <f>INDEX(products!$C$2:$C$5902,MATCH(D2636,products!$A$2:$A$5902,0))</f>
        <v>Fstnrs</v>
      </c>
      <c r="L2636" s="3">
        <f>INDEX(products!$E$2:$E$5902,MATCH(D2636,products!$A$2:$A$5902,0))</f>
        <v>3305.33</v>
      </c>
      <c r="M2636">
        <f>_xlfn.XLOOKUP(D2636,products!$A$2:$A$5902,products!$F$2:$F$5902)</f>
        <v>4</v>
      </c>
      <c r="N2636" s="3">
        <f t="shared" si="41"/>
        <v>826.33249999999998</v>
      </c>
      <c r="O2636" s="3" t="str" cm="1">
        <f t="array" ref="O2636">_xlfn.IFS(J2636="Furn","Furniture",J2636="Tech","Technology",J2636="OffSup","Office Supplies")</f>
        <v>Furniture</v>
      </c>
      <c r="P2636" s="3" t="str" cm="1">
        <f t="array" ref="P2636">_xlfn.IFS(K2636="Bkcs","Bookcases",K2636="Phns","Phones",K2636="Acc","Accessories",K2636="Bndrs","Binders",K2636="Fstnrs","Fasteners")</f>
        <v>Fasteners</v>
      </c>
      <c r="Q2636" t="str">
        <f>IF(_xlfn.XLOOKUP(D2636,products!$A$2:$A$5902,products!$H$2:$H$5902,,0)=1,"Yes","No")</f>
        <v>Yes</v>
      </c>
    </row>
    <row r="2637" spans="1:17" x14ac:dyDescent="0.3">
      <c r="A2637" t="s">
        <v>15623</v>
      </c>
      <c r="B2637" s="4">
        <v>44472</v>
      </c>
      <c r="C2637" t="s">
        <v>15624</v>
      </c>
      <c r="D2637" t="s">
        <v>15627</v>
      </c>
      <c r="E2637" s="1">
        <v>44475</v>
      </c>
      <c r="F2637" t="s">
        <v>21</v>
      </c>
      <c r="G2637" t="str">
        <f>_xlfn.XLOOKUP(C2637,customers!$A$2:$A$5902,customers!$B$2:$B$5902,,0)</f>
        <v>Gary Cordova</v>
      </c>
      <c r="H2637" t="str">
        <f>_xlfn.XLOOKUP(C2637,customers!$A$2:$A$5902,customers!$G$2:$G$5902,,0)</f>
        <v>North</v>
      </c>
      <c r="I2637" t="str">
        <f>_xlfn.XLOOKUP(C2637,customers!$A$2:$A$5902,customers!$E$2:$E$5902,,0)</f>
        <v>Lorettaton</v>
      </c>
      <c r="J2637" t="str">
        <f>INDEX(products!$B$2:$B$5902,MATCH(D2637,products!$A$2:$A$5902,0))</f>
        <v>Furn</v>
      </c>
      <c r="K2637" t="str">
        <f>INDEX(products!$C$2:$C$5902,MATCH(D2637,products!$A$2:$A$5902,0))</f>
        <v>Bkcs</v>
      </c>
      <c r="L2637" s="3">
        <f>INDEX(products!$E$2:$E$5902,MATCH(D2637,products!$A$2:$A$5902,0))</f>
        <v>4113.1499999999996</v>
      </c>
      <c r="M2637">
        <f>_xlfn.XLOOKUP(D2637,products!$A$2:$A$5902,products!$F$2:$F$5902)</f>
        <v>10</v>
      </c>
      <c r="N2637" s="3">
        <f t="shared" si="41"/>
        <v>411.31499999999994</v>
      </c>
      <c r="O2637" s="3" t="str" cm="1">
        <f t="array" ref="O2637">_xlfn.IFS(J2637="Furn","Furniture",J2637="Tech","Technology",J2637="OffSup","Office Supplies")</f>
        <v>Furniture</v>
      </c>
      <c r="P2637" s="3" t="str" cm="1">
        <f t="array" ref="P2637">_xlfn.IFS(K2637="Bkcs","Bookcases",K2637="Phns","Phones",K2637="Acc","Accessories",K2637="Bndrs","Binders",K2637="Fstnrs","Fasteners")</f>
        <v>Bookcases</v>
      </c>
      <c r="Q2637" t="str">
        <f>IF(_xlfn.XLOOKUP(D2637,products!$A$2:$A$5902,products!$H$2:$H$5902,,0)=1,"Yes","No")</f>
        <v>Yes</v>
      </c>
    </row>
    <row r="2638" spans="1:17" x14ac:dyDescent="0.3">
      <c r="A2638" t="s">
        <v>15629</v>
      </c>
      <c r="B2638" s="4">
        <v>44552</v>
      </c>
      <c r="C2638" t="s">
        <v>15630</v>
      </c>
      <c r="D2638" t="s">
        <v>15631</v>
      </c>
      <c r="E2638" s="1">
        <v>44758</v>
      </c>
      <c r="F2638" t="s">
        <v>74</v>
      </c>
      <c r="G2638" t="str">
        <f>_xlfn.XLOOKUP(C2638,customers!$A$2:$A$5902,customers!$B$2:$B$5902,,0)</f>
        <v>Michelle Davis</v>
      </c>
      <c r="H2638" t="str">
        <f>_xlfn.XLOOKUP(C2638,customers!$A$2:$A$5902,customers!$G$2:$G$5902,,0)</f>
        <v>South</v>
      </c>
      <c r="I2638" t="str">
        <f>_xlfn.XLOOKUP(C2638,customers!$A$2:$A$5902,customers!$E$2:$E$5902,,0)</f>
        <v>West Robert</v>
      </c>
      <c r="J2638" t="str">
        <f>INDEX(products!$B$2:$B$5902,MATCH(D2638,products!$A$2:$A$5902,0))</f>
        <v>Furn</v>
      </c>
      <c r="K2638" t="str">
        <f>INDEX(products!$C$2:$C$5902,MATCH(D2638,products!$A$2:$A$5902,0))</f>
        <v>Acc</v>
      </c>
      <c r="L2638" s="3">
        <f>INDEX(products!$E$2:$E$5902,MATCH(D2638,products!$A$2:$A$5902,0))</f>
        <v>4913.45</v>
      </c>
      <c r="M2638">
        <f>_xlfn.XLOOKUP(D2638,products!$A$2:$A$5902,products!$F$2:$F$5902)</f>
        <v>5</v>
      </c>
      <c r="N2638" s="3">
        <f t="shared" si="41"/>
        <v>982.68999999999994</v>
      </c>
      <c r="O2638" s="3" t="str" cm="1">
        <f t="array" ref="O2638">_xlfn.IFS(J2638="Furn","Furniture",J2638="Tech","Technology",J2638="OffSup","Office Supplies")</f>
        <v>Furniture</v>
      </c>
      <c r="P2638" s="3" t="str" cm="1">
        <f t="array" ref="P2638">_xlfn.IFS(K2638="Bkcs","Bookcases",K2638="Phns","Phones",K2638="Acc","Accessories",K2638="Bndrs","Binders",K2638="Fstnrs","Fasteners")</f>
        <v>Accessories</v>
      </c>
      <c r="Q2638" t="str">
        <f>IF(_xlfn.XLOOKUP(D2638,products!$A$2:$A$5902,products!$H$2:$H$5902,,0)=1,"Yes","No")</f>
        <v>No</v>
      </c>
    </row>
    <row r="2639" spans="1:17" x14ac:dyDescent="0.3">
      <c r="A2639" t="s">
        <v>15633</v>
      </c>
      <c r="B2639" s="4">
        <v>44251</v>
      </c>
      <c r="C2639" t="s">
        <v>15634</v>
      </c>
      <c r="D2639" t="s">
        <v>15637</v>
      </c>
      <c r="E2639" s="1">
        <v>44470</v>
      </c>
      <c r="F2639" t="s">
        <v>35</v>
      </c>
      <c r="G2639" t="str">
        <f>_xlfn.XLOOKUP(C2639,customers!$A$2:$A$5902,customers!$B$2:$B$5902,,0)</f>
        <v>John Martinez</v>
      </c>
      <c r="H2639" t="str">
        <f>_xlfn.XLOOKUP(C2639,customers!$A$2:$A$5902,customers!$G$2:$G$5902,,0)</f>
        <v>East</v>
      </c>
      <c r="I2639" t="str">
        <f>_xlfn.XLOOKUP(C2639,customers!$A$2:$A$5902,customers!$E$2:$E$5902,,0)</f>
        <v>Sandrafurt</v>
      </c>
      <c r="J2639" t="str">
        <f>INDEX(products!$B$2:$B$5902,MATCH(D2639,products!$A$2:$A$5902,0))</f>
        <v>OffSup</v>
      </c>
      <c r="K2639" t="str">
        <f>INDEX(products!$C$2:$C$5902,MATCH(D2639,products!$A$2:$A$5902,0))</f>
        <v>Bkcs</v>
      </c>
      <c r="L2639" s="3">
        <f>INDEX(products!$E$2:$E$5902,MATCH(D2639,products!$A$2:$A$5902,0))</f>
        <v>1327.73</v>
      </c>
      <c r="M2639">
        <f>_xlfn.XLOOKUP(D2639,products!$A$2:$A$5902,products!$F$2:$F$5902)</f>
        <v>8</v>
      </c>
      <c r="N2639" s="3">
        <f t="shared" si="41"/>
        <v>165.96625</v>
      </c>
      <c r="O2639" s="3" t="str" cm="1">
        <f t="array" ref="O2639">_xlfn.IFS(J2639="Furn","Furniture",J2639="Tech","Technology",J2639="OffSup","Office Supplies")</f>
        <v>Office Supplies</v>
      </c>
      <c r="P2639" s="3" t="str" cm="1">
        <f t="array" ref="P2639">_xlfn.IFS(K2639="Bkcs","Bookcases",K2639="Phns","Phones",K2639="Acc","Accessories",K2639="Bndrs","Binders",K2639="Fstnrs","Fasteners")</f>
        <v>Bookcases</v>
      </c>
      <c r="Q2639" t="str">
        <f>IF(_xlfn.XLOOKUP(D2639,products!$A$2:$A$5902,products!$H$2:$H$5902,,0)=1,"Yes","No")</f>
        <v>No</v>
      </c>
    </row>
    <row r="2640" spans="1:17" x14ac:dyDescent="0.3">
      <c r="A2640" t="s">
        <v>15639</v>
      </c>
      <c r="B2640" s="4">
        <v>43713</v>
      </c>
      <c r="C2640" t="s">
        <v>15640</v>
      </c>
      <c r="D2640" t="s">
        <v>15643</v>
      </c>
      <c r="E2640" s="1">
        <v>43872</v>
      </c>
      <c r="F2640" t="s">
        <v>74</v>
      </c>
      <c r="G2640" t="str">
        <f>_xlfn.XLOOKUP(C2640,customers!$A$2:$A$5902,customers!$B$2:$B$5902,,0)</f>
        <v>Donna Smith</v>
      </c>
      <c r="H2640" t="str">
        <f>_xlfn.XLOOKUP(C2640,customers!$A$2:$A$5902,customers!$G$2:$G$5902,,0)</f>
        <v>East</v>
      </c>
      <c r="I2640" t="str">
        <f>_xlfn.XLOOKUP(C2640,customers!$A$2:$A$5902,customers!$E$2:$E$5902,,0)</f>
        <v>Cooperfort</v>
      </c>
      <c r="J2640" t="str">
        <f>INDEX(products!$B$2:$B$5902,MATCH(D2640,products!$A$2:$A$5902,0))</f>
        <v>Furn</v>
      </c>
      <c r="K2640" t="str">
        <f>INDEX(products!$C$2:$C$5902,MATCH(D2640,products!$A$2:$A$5902,0))</f>
        <v>Bkcs</v>
      </c>
      <c r="L2640" s="3">
        <f>INDEX(products!$E$2:$E$5902,MATCH(D2640,products!$A$2:$A$5902,0))</f>
        <v>2320.63</v>
      </c>
      <c r="M2640">
        <f>_xlfn.XLOOKUP(D2640,products!$A$2:$A$5902,products!$F$2:$F$5902)</f>
        <v>2</v>
      </c>
      <c r="N2640" s="3">
        <f t="shared" si="41"/>
        <v>1160.3150000000001</v>
      </c>
      <c r="O2640" s="3" t="str" cm="1">
        <f t="array" ref="O2640">_xlfn.IFS(J2640="Furn","Furniture",J2640="Tech","Technology",J2640="OffSup","Office Supplies")</f>
        <v>Furniture</v>
      </c>
      <c r="P2640" s="3" t="str" cm="1">
        <f t="array" ref="P2640">_xlfn.IFS(K2640="Bkcs","Bookcases",K2640="Phns","Phones",K2640="Acc","Accessories",K2640="Bndrs","Binders",K2640="Fstnrs","Fasteners")</f>
        <v>Bookcases</v>
      </c>
      <c r="Q2640" t="str">
        <f>IF(_xlfn.XLOOKUP(D2640,products!$A$2:$A$5902,products!$H$2:$H$5902,,0)=1,"Yes","No")</f>
        <v>Yes</v>
      </c>
    </row>
    <row r="2641" spans="1:17" x14ac:dyDescent="0.3">
      <c r="A2641" t="s">
        <v>15645</v>
      </c>
      <c r="B2641" s="4">
        <v>43813</v>
      </c>
      <c r="C2641" t="s">
        <v>15646</v>
      </c>
      <c r="D2641" t="s">
        <v>15649</v>
      </c>
      <c r="E2641" s="1">
        <v>43974</v>
      </c>
      <c r="F2641" t="s">
        <v>21</v>
      </c>
      <c r="G2641" t="str">
        <f>_xlfn.XLOOKUP(C2641,customers!$A$2:$A$5902,customers!$B$2:$B$5902,,0)</f>
        <v>Alexandra Benson</v>
      </c>
      <c r="H2641" t="str">
        <f>_xlfn.XLOOKUP(C2641,customers!$A$2:$A$5902,customers!$G$2:$G$5902,,0)</f>
        <v>North</v>
      </c>
      <c r="I2641" t="str">
        <f>_xlfn.XLOOKUP(C2641,customers!$A$2:$A$5902,customers!$E$2:$E$5902,,0)</f>
        <v>West Patrick</v>
      </c>
      <c r="J2641" t="str">
        <f>INDEX(products!$B$2:$B$5902,MATCH(D2641,products!$A$2:$A$5902,0))</f>
        <v>OffSup</v>
      </c>
      <c r="K2641" t="str">
        <f>INDEX(products!$C$2:$C$5902,MATCH(D2641,products!$A$2:$A$5902,0))</f>
        <v>Fstnrs</v>
      </c>
      <c r="L2641" s="3">
        <f>INDEX(products!$E$2:$E$5902,MATCH(D2641,products!$A$2:$A$5902,0))</f>
        <v>3545.42</v>
      </c>
      <c r="M2641">
        <f>_xlfn.XLOOKUP(D2641,products!$A$2:$A$5902,products!$F$2:$F$5902)</f>
        <v>1</v>
      </c>
      <c r="N2641" s="3">
        <f t="shared" si="41"/>
        <v>3545.42</v>
      </c>
      <c r="O2641" s="3" t="str" cm="1">
        <f t="array" ref="O2641">_xlfn.IFS(J2641="Furn","Furniture",J2641="Tech","Technology",J2641="OffSup","Office Supplies")</f>
        <v>Office Supplies</v>
      </c>
      <c r="P2641" s="3" t="str" cm="1">
        <f t="array" ref="P2641">_xlfn.IFS(K2641="Bkcs","Bookcases",K2641="Phns","Phones",K2641="Acc","Accessories",K2641="Bndrs","Binders",K2641="Fstnrs","Fasteners")</f>
        <v>Fasteners</v>
      </c>
      <c r="Q2641" t="str">
        <f>IF(_xlfn.XLOOKUP(D2641,products!$A$2:$A$5902,products!$H$2:$H$5902,,0)=1,"Yes","No")</f>
        <v>No</v>
      </c>
    </row>
    <row r="2642" spans="1:17" x14ac:dyDescent="0.3">
      <c r="A2642" t="s">
        <v>15651</v>
      </c>
      <c r="B2642" s="4">
        <v>44246</v>
      </c>
      <c r="C2642" t="s">
        <v>15652</v>
      </c>
      <c r="D2642" t="s">
        <v>15655</v>
      </c>
      <c r="E2642" s="1">
        <v>44549</v>
      </c>
      <c r="F2642" t="s">
        <v>35</v>
      </c>
      <c r="G2642" t="str">
        <f>_xlfn.XLOOKUP(C2642,customers!$A$2:$A$5902,customers!$B$2:$B$5902,,0)</f>
        <v>Amber Stanley</v>
      </c>
      <c r="H2642" t="str">
        <f>_xlfn.XLOOKUP(C2642,customers!$A$2:$A$5902,customers!$G$2:$G$5902,,0)</f>
        <v>South</v>
      </c>
      <c r="I2642" t="str">
        <f>_xlfn.XLOOKUP(C2642,customers!$A$2:$A$5902,customers!$E$2:$E$5902,,0)</f>
        <v>Shawnbury</v>
      </c>
      <c r="J2642" t="str">
        <f>INDEX(products!$B$2:$B$5902,MATCH(D2642,products!$A$2:$A$5902,0))</f>
        <v>OffSup</v>
      </c>
      <c r="K2642" t="str">
        <f>INDEX(products!$C$2:$C$5902,MATCH(D2642,products!$A$2:$A$5902,0))</f>
        <v>Phns</v>
      </c>
      <c r="L2642" s="3">
        <f>INDEX(products!$E$2:$E$5902,MATCH(D2642,products!$A$2:$A$5902,0))</f>
        <v>1122.72</v>
      </c>
      <c r="M2642">
        <f>_xlfn.XLOOKUP(D2642,products!$A$2:$A$5902,products!$F$2:$F$5902)</f>
        <v>8</v>
      </c>
      <c r="N2642" s="3">
        <f t="shared" si="41"/>
        <v>140.34</v>
      </c>
      <c r="O2642" s="3" t="str" cm="1">
        <f t="array" ref="O2642">_xlfn.IFS(J2642="Furn","Furniture",J2642="Tech","Technology",J2642="OffSup","Office Supplies")</f>
        <v>Office Supplies</v>
      </c>
      <c r="P2642" s="3" t="str" cm="1">
        <f t="array" ref="P2642">_xlfn.IFS(K2642="Bkcs","Bookcases",K2642="Phns","Phones",K2642="Acc","Accessories",K2642="Bndrs","Binders",K2642="Fstnrs","Fasteners")</f>
        <v>Phones</v>
      </c>
      <c r="Q2642" t="str">
        <f>IF(_xlfn.XLOOKUP(D2642,products!$A$2:$A$5902,products!$H$2:$H$5902,,0)=1,"Yes","No")</f>
        <v>Yes</v>
      </c>
    </row>
    <row r="2643" spans="1:17" x14ac:dyDescent="0.3">
      <c r="A2643" t="s">
        <v>15657</v>
      </c>
      <c r="B2643" s="4">
        <v>43880</v>
      </c>
      <c r="C2643" t="s">
        <v>15658</v>
      </c>
      <c r="D2643" t="s">
        <v>15661</v>
      </c>
      <c r="E2643" s="1">
        <v>44193</v>
      </c>
      <c r="F2643" t="s">
        <v>21</v>
      </c>
      <c r="G2643" t="str">
        <f>_xlfn.XLOOKUP(C2643,customers!$A$2:$A$5902,customers!$B$2:$B$5902,,0)</f>
        <v>Rebecca Munoz</v>
      </c>
      <c r="H2643" t="str">
        <f>_xlfn.XLOOKUP(C2643,customers!$A$2:$A$5902,customers!$G$2:$G$5902,,0)</f>
        <v>South</v>
      </c>
      <c r="I2643" t="str">
        <f>_xlfn.XLOOKUP(C2643,customers!$A$2:$A$5902,customers!$E$2:$E$5902,,0)</f>
        <v>North Robertfort</v>
      </c>
      <c r="J2643" t="str">
        <f>INDEX(products!$B$2:$B$5902,MATCH(D2643,products!$A$2:$A$5902,0))</f>
        <v>Tech</v>
      </c>
      <c r="K2643" t="str">
        <f>INDEX(products!$C$2:$C$5902,MATCH(D2643,products!$A$2:$A$5902,0))</f>
        <v>Phns</v>
      </c>
      <c r="L2643" s="3">
        <f>INDEX(products!$E$2:$E$5902,MATCH(D2643,products!$A$2:$A$5902,0))</f>
        <v>3767.92</v>
      </c>
      <c r="M2643">
        <f>_xlfn.XLOOKUP(D2643,products!$A$2:$A$5902,products!$F$2:$F$5902)</f>
        <v>8</v>
      </c>
      <c r="N2643" s="3">
        <f t="shared" si="41"/>
        <v>470.99</v>
      </c>
      <c r="O2643" s="3" t="str" cm="1">
        <f t="array" ref="O2643">_xlfn.IFS(J2643="Furn","Furniture",J2643="Tech","Technology",J2643="OffSup","Office Supplies")</f>
        <v>Technology</v>
      </c>
      <c r="P2643" s="3" t="str" cm="1">
        <f t="array" ref="P2643">_xlfn.IFS(K2643="Bkcs","Bookcases",K2643="Phns","Phones",K2643="Acc","Accessories",K2643="Bndrs","Binders",K2643="Fstnrs","Fasteners")</f>
        <v>Phones</v>
      </c>
      <c r="Q2643" t="str">
        <f>IF(_xlfn.XLOOKUP(D2643,products!$A$2:$A$5902,products!$H$2:$H$5902,,0)=1,"Yes","No")</f>
        <v>Yes</v>
      </c>
    </row>
    <row r="2644" spans="1:17" x14ac:dyDescent="0.3">
      <c r="A2644" t="s">
        <v>15663</v>
      </c>
      <c r="B2644" s="4">
        <v>44629</v>
      </c>
      <c r="C2644" t="s">
        <v>15664</v>
      </c>
      <c r="D2644" t="s">
        <v>15667</v>
      </c>
      <c r="E2644" s="1">
        <v>44821</v>
      </c>
      <c r="F2644" t="s">
        <v>21</v>
      </c>
      <c r="G2644" t="str">
        <f>_xlfn.XLOOKUP(C2644,customers!$A$2:$A$5902,customers!$B$2:$B$5902,,0)</f>
        <v>Kevin Johnson</v>
      </c>
      <c r="H2644" t="str">
        <f>_xlfn.XLOOKUP(C2644,customers!$A$2:$A$5902,customers!$G$2:$G$5902,,0)</f>
        <v>West</v>
      </c>
      <c r="I2644" t="str">
        <f>_xlfn.XLOOKUP(C2644,customers!$A$2:$A$5902,customers!$E$2:$E$5902,,0)</f>
        <v>South Teresafurt</v>
      </c>
      <c r="J2644" t="str">
        <f>INDEX(products!$B$2:$B$5902,MATCH(D2644,products!$A$2:$A$5902,0))</f>
        <v>Tech</v>
      </c>
      <c r="K2644" t="str">
        <f>INDEX(products!$C$2:$C$5902,MATCH(D2644,products!$A$2:$A$5902,0))</f>
        <v>Fstnrs</v>
      </c>
      <c r="L2644" s="3">
        <f>INDEX(products!$E$2:$E$5902,MATCH(D2644,products!$A$2:$A$5902,0))</f>
        <v>4316.49</v>
      </c>
      <c r="M2644">
        <f>_xlfn.XLOOKUP(D2644,products!$A$2:$A$5902,products!$F$2:$F$5902)</f>
        <v>4</v>
      </c>
      <c r="N2644" s="3">
        <f t="shared" si="41"/>
        <v>1079.1224999999999</v>
      </c>
      <c r="O2644" s="3" t="str" cm="1">
        <f t="array" ref="O2644">_xlfn.IFS(J2644="Furn","Furniture",J2644="Tech","Technology",J2644="OffSup","Office Supplies")</f>
        <v>Technology</v>
      </c>
      <c r="P2644" s="3" t="str" cm="1">
        <f t="array" ref="P2644">_xlfn.IFS(K2644="Bkcs","Bookcases",K2644="Phns","Phones",K2644="Acc","Accessories",K2644="Bndrs","Binders",K2644="Fstnrs","Fasteners")</f>
        <v>Fasteners</v>
      </c>
      <c r="Q2644" t="str">
        <f>IF(_xlfn.XLOOKUP(D2644,products!$A$2:$A$5902,products!$H$2:$H$5902,,0)=1,"Yes","No")</f>
        <v>Yes</v>
      </c>
    </row>
    <row r="2645" spans="1:17" x14ac:dyDescent="0.3">
      <c r="A2645" t="s">
        <v>15669</v>
      </c>
      <c r="B2645" s="4">
        <v>44134</v>
      </c>
      <c r="C2645" t="s">
        <v>15670</v>
      </c>
      <c r="D2645" t="s">
        <v>15673</v>
      </c>
      <c r="E2645" s="1">
        <v>44325</v>
      </c>
      <c r="F2645" t="s">
        <v>21</v>
      </c>
      <c r="G2645" t="str">
        <f>_xlfn.XLOOKUP(C2645,customers!$A$2:$A$5902,customers!$B$2:$B$5902,,0)</f>
        <v>Lisa Delgado</v>
      </c>
      <c r="H2645" t="str">
        <f>_xlfn.XLOOKUP(C2645,customers!$A$2:$A$5902,customers!$G$2:$G$5902,,0)</f>
        <v>East</v>
      </c>
      <c r="I2645" t="str">
        <f>_xlfn.XLOOKUP(C2645,customers!$A$2:$A$5902,customers!$E$2:$E$5902,,0)</f>
        <v>Donnahaven</v>
      </c>
      <c r="J2645" t="str">
        <f>INDEX(products!$B$2:$B$5902,MATCH(D2645,products!$A$2:$A$5902,0))</f>
        <v>OffSup</v>
      </c>
      <c r="K2645" t="str">
        <f>INDEX(products!$C$2:$C$5902,MATCH(D2645,products!$A$2:$A$5902,0))</f>
        <v>Phns</v>
      </c>
      <c r="L2645" s="3">
        <f>INDEX(products!$E$2:$E$5902,MATCH(D2645,products!$A$2:$A$5902,0))</f>
        <v>1025.05</v>
      </c>
      <c r="M2645">
        <f>_xlfn.XLOOKUP(D2645,products!$A$2:$A$5902,products!$F$2:$F$5902)</f>
        <v>1</v>
      </c>
      <c r="N2645" s="3">
        <f t="shared" si="41"/>
        <v>1025.05</v>
      </c>
      <c r="O2645" s="3" t="str" cm="1">
        <f t="array" ref="O2645">_xlfn.IFS(J2645="Furn","Furniture",J2645="Tech","Technology",J2645="OffSup","Office Supplies")</f>
        <v>Office Supplies</v>
      </c>
      <c r="P2645" s="3" t="str" cm="1">
        <f t="array" ref="P2645">_xlfn.IFS(K2645="Bkcs","Bookcases",K2645="Phns","Phones",K2645="Acc","Accessories",K2645="Bndrs","Binders",K2645="Fstnrs","Fasteners")</f>
        <v>Phones</v>
      </c>
      <c r="Q2645" t="str">
        <f>IF(_xlfn.XLOOKUP(D2645,products!$A$2:$A$5902,products!$H$2:$H$5902,,0)=1,"Yes","No")</f>
        <v>No</v>
      </c>
    </row>
    <row r="2646" spans="1:17" x14ac:dyDescent="0.3">
      <c r="A2646" t="s">
        <v>15675</v>
      </c>
      <c r="B2646" s="4">
        <v>44805</v>
      </c>
      <c r="C2646" t="s">
        <v>15676</v>
      </c>
      <c r="D2646" t="s">
        <v>15678</v>
      </c>
      <c r="E2646" s="1">
        <v>45093</v>
      </c>
      <c r="F2646" t="s">
        <v>21</v>
      </c>
      <c r="G2646" t="str">
        <f>_xlfn.XLOOKUP(C2646,customers!$A$2:$A$5902,customers!$B$2:$B$5902,,0)</f>
        <v>Natalie Hale</v>
      </c>
      <c r="H2646" t="str">
        <f>_xlfn.XLOOKUP(C2646,customers!$A$2:$A$5902,customers!$G$2:$G$5902,,0)</f>
        <v>South</v>
      </c>
      <c r="I2646" t="str">
        <f>_xlfn.XLOOKUP(C2646,customers!$A$2:$A$5902,customers!$E$2:$E$5902,,0)</f>
        <v>Thomasfort</v>
      </c>
      <c r="J2646" t="str">
        <f>INDEX(products!$B$2:$B$5902,MATCH(D2646,products!$A$2:$A$5902,0))</f>
        <v>Furn</v>
      </c>
      <c r="K2646" t="str">
        <f>INDEX(products!$C$2:$C$5902,MATCH(D2646,products!$A$2:$A$5902,0))</f>
        <v>Phns</v>
      </c>
      <c r="L2646" s="3">
        <f>INDEX(products!$E$2:$E$5902,MATCH(D2646,products!$A$2:$A$5902,0))</f>
        <v>1168.82</v>
      </c>
      <c r="M2646">
        <f>_xlfn.XLOOKUP(D2646,products!$A$2:$A$5902,products!$F$2:$F$5902)</f>
        <v>7</v>
      </c>
      <c r="N2646" s="3">
        <f t="shared" si="41"/>
        <v>166.97428571428571</v>
      </c>
      <c r="O2646" s="3" t="str" cm="1">
        <f t="array" ref="O2646">_xlfn.IFS(J2646="Furn","Furniture",J2646="Tech","Technology",J2646="OffSup","Office Supplies")</f>
        <v>Furniture</v>
      </c>
      <c r="P2646" s="3" t="str" cm="1">
        <f t="array" ref="P2646">_xlfn.IFS(K2646="Bkcs","Bookcases",K2646="Phns","Phones",K2646="Acc","Accessories",K2646="Bndrs","Binders",K2646="Fstnrs","Fasteners")</f>
        <v>Phones</v>
      </c>
      <c r="Q2646" t="str">
        <f>IF(_xlfn.XLOOKUP(D2646,products!$A$2:$A$5902,products!$H$2:$H$5902,,0)=1,"Yes","No")</f>
        <v>Yes</v>
      </c>
    </row>
    <row r="2647" spans="1:17" x14ac:dyDescent="0.3">
      <c r="A2647" t="s">
        <v>15680</v>
      </c>
      <c r="B2647" s="4">
        <v>44231</v>
      </c>
      <c r="C2647" t="s">
        <v>15681</v>
      </c>
      <c r="D2647" t="s">
        <v>15684</v>
      </c>
      <c r="E2647" s="1">
        <v>44487</v>
      </c>
      <c r="F2647" t="s">
        <v>21</v>
      </c>
      <c r="G2647" t="str">
        <f>_xlfn.XLOOKUP(C2647,customers!$A$2:$A$5902,customers!$B$2:$B$5902,,0)</f>
        <v>Erica Smith</v>
      </c>
      <c r="H2647" t="str">
        <f>_xlfn.XLOOKUP(C2647,customers!$A$2:$A$5902,customers!$G$2:$G$5902,,0)</f>
        <v>South</v>
      </c>
      <c r="I2647" t="str">
        <f>_xlfn.XLOOKUP(C2647,customers!$A$2:$A$5902,customers!$E$2:$E$5902,,0)</f>
        <v>Lake Robertbury</v>
      </c>
      <c r="J2647" t="str">
        <f>INDEX(products!$B$2:$B$5902,MATCH(D2647,products!$A$2:$A$5902,0))</f>
        <v>Furn</v>
      </c>
      <c r="K2647" t="str">
        <f>INDEX(products!$C$2:$C$5902,MATCH(D2647,products!$A$2:$A$5902,0))</f>
        <v>Acc</v>
      </c>
      <c r="L2647" s="3">
        <f>INDEX(products!$E$2:$E$5902,MATCH(D2647,products!$A$2:$A$5902,0))</f>
        <v>2128.4</v>
      </c>
      <c r="M2647">
        <f>_xlfn.XLOOKUP(D2647,products!$A$2:$A$5902,products!$F$2:$F$5902)</f>
        <v>2</v>
      </c>
      <c r="N2647" s="3">
        <f t="shared" si="41"/>
        <v>1064.2</v>
      </c>
      <c r="O2647" s="3" t="str" cm="1">
        <f t="array" ref="O2647">_xlfn.IFS(J2647="Furn","Furniture",J2647="Tech","Technology",J2647="OffSup","Office Supplies")</f>
        <v>Furniture</v>
      </c>
      <c r="P2647" s="3" t="str" cm="1">
        <f t="array" ref="P2647">_xlfn.IFS(K2647="Bkcs","Bookcases",K2647="Phns","Phones",K2647="Acc","Accessories",K2647="Bndrs","Binders",K2647="Fstnrs","Fasteners")</f>
        <v>Accessories</v>
      </c>
      <c r="Q2647" t="str">
        <f>IF(_xlfn.XLOOKUP(D2647,products!$A$2:$A$5902,products!$H$2:$H$5902,,0)=1,"Yes","No")</f>
        <v>Yes</v>
      </c>
    </row>
    <row r="2648" spans="1:17" x14ac:dyDescent="0.3">
      <c r="A2648" t="s">
        <v>15686</v>
      </c>
      <c r="B2648" s="4">
        <v>44235</v>
      </c>
      <c r="C2648" t="s">
        <v>15687</v>
      </c>
      <c r="D2648" t="s">
        <v>15690</v>
      </c>
      <c r="E2648" s="1">
        <v>44510</v>
      </c>
      <c r="F2648" t="s">
        <v>74</v>
      </c>
      <c r="G2648" t="str">
        <f>_xlfn.XLOOKUP(C2648,customers!$A$2:$A$5902,customers!$B$2:$B$5902,,0)</f>
        <v>Cynthia Beck</v>
      </c>
      <c r="H2648" t="str">
        <f>_xlfn.XLOOKUP(C2648,customers!$A$2:$A$5902,customers!$G$2:$G$5902,,0)</f>
        <v>West</v>
      </c>
      <c r="I2648" t="str">
        <f>_xlfn.XLOOKUP(C2648,customers!$A$2:$A$5902,customers!$E$2:$E$5902,,0)</f>
        <v>Pagemouth</v>
      </c>
      <c r="J2648" t="str">
        <f>INDEX(products!$B$2:$B$5902,MATCH(D2648,products!$A$2:$A$5902,0))</f>
        <v>Tech</v>
      </c>
      <c r="K2648" t="str">
        <f>INDEX(products!$C$2:$C$5902,MATCH(D2648,products!$A$2:$A$5902,0))</f>
        <v>Acc</v>
      </c>
      <c r="L2648" s="3">
        <f>INDEX(products!$E$2:$E$5902,MATCH(D2648,products!$A$2:$A$5902,0))</f>
        <v>2397.41</v>
      </c>
      <c r="M2648">
        <f>_xlfn.XLOOKUP(D2648,products!$A$2:$A$5902,products!$F$2:$F$5902)</f>
        <v>1</v>
      </c>
      <c r="N2648" s="3">
        <f t="shared" si="41"/>
        <v>2397.41</v>
      </c>
      <c r="O2648" s="3" t="str" cm="1">
        <f t="array" ref="O2648">_xlfn.IFS(J2648="Furn","Furniture",J2648="Tech","Technology",J2648="OffSup","Office Supplies")</f>
        <v>Technology</v>
      </c>
      <c r="P2648" s="3" t="str" cm="1">
        <f t="array" ref="P2648">_xlfn.IFS(K2648="Bkcs","Bookcases",K2648="Phns","Phones",K2648="Acc","Accessories",K2648="Bndrs","Binders",K2648="Fstnrs","Fasteners")</f>
        <v>Accessories</v>
      </c>
      <c r="Q2648" t="str">
        <f>IF(_xlfn.XLOOKUP(D2648,products!$A$2:$A$5902,products!$H$2:$H$5902,,0)=1,"Yes","No")</f>
        <v>No</v>
      </c>
    </row>
    <row r="2649" spans="1:17" x14ac:dyDescent="0.3">
      <c r="A2649" t="s">
        <v>15692</v>
      </c>
      <c r="B2649" s="4">
        <v>43845</v>
      </c>
      <c r="C2649" t="s">
        <v>15693</v>
      </c>
      <c r="D2649" t="s">
        <v>15696</v>
      </c>
      <c r="E2649" s="1">
        <v>43847</v>
      </c>
      <c r="F2649" t="s">
        <v>21</v>
      </c>
      <c r="G2649" t="str">
        <f>_xlfn.XLOOKUP(C2649,customers!$A$2:$A$5902,customers!$B$2:$B$5902,,0)</f>
        <v>Donald Wilson</v>
      </c>
      <c r="H2649" t="str">
        <f>_xlfn.XLOOKUP(C2649,customers!$A$2:$A$5902,customers!$G$2:$G$5902,,0)</f>
        <v>South</v>
      </c>
      <c r="I2649" t="str">
        <f>_xlfn.XLOOKUP(C2649,customers!$A$2:$A$5902,customers!$E$2:$E$5902,,0)</f>
        <v>Davidstad</v>
      </c>
      <c r="J2649" t="str">
        <f>INDEX(products!$B$2:$B$5902,MATCH(D2649,products!$A$2:$A$5902,0))</f>
        <v>Tech</v>
      </c>
      <c r="K2649" t="str">
        <f>INDEX(products!$C$2:$C$5902,MATCH(D2649,products!$A$2:$A$5902,0))</f>
        <v>Bkcs</v>
      </c>
      <c r="L2649" s="3">
        <f>INDEX(products!$E$2:$E$5902,MATCH(D2649,products!$A$2:$A$5902,0))</f>
        <v>3007.18</v>
      </c>
      <c r="M2649">
        <f>_xlfn.XLOOKUP(D2649,products!$A$2:$A$5902,products!$F$2:$F$5902)</f>
        <v>5</v>
      </c>
      <c r="N2649" s="3">
        <f t="shared" si="41"/>
        <v>601.43599999999992</v>
      </c>
      <c r="O2649" s="3" t="str" cm="1">
        <f t="array" ref="O2649">_xlfn.IFS(J2649="Furn","Furniture",J2649="Tech","Technology",J2649="OffSup","Office Supplies")</f>
        <v>Technology</v>
      </c>
      <c r="P2649" s="3" t="str" cm="1">
        <f t="array" ref="P2649">_xlfn.IFS(K2649="Bkcs","Bookcases",K2649="Phns","Phones",K2649="Acc","Accessories",K2649="Bndrs","Binders",K2649="Fstnrs","Fasteners")</f>
        <v>Bookcases</v>
      </c>
      <c r="Q2649" t="str">
        <f>IF(_xlfn.XLOOKUP(D2649,products!$A$2:$A$5902,products!$H$2:$H$5902,,0)=1,"Yes","No")</f>
        <v>No</v>
      </c>
    </row>
    <row r="2650" spans="1:17" x14ac:dyDescent="0.3">
      <c r="A2650" t="s">
        <v>15698</v>
      </c>
      <c r="B2650" s="4">
        <v>44170</v>
      </c>
      <c r="C2650" t="s">
        <v>15699</v>
      </c>
      <c r="D2650" t="s">
        <v>15702</v>
      </c>
      <c r="E2650" s="1">
        <v>44215</v>
      </c>
      <c r="F2650" t="s">
        <v>35</v>
      </c>
      <c r="G2650" t="str">
        <f>_xlfn.XLOOKUP(C2650,customers!$A$2:$A$5902,customers!$B$2:$B$5902,,0)</f>
        <v>Mr. Robert Garcia</v>
      </c>
      <c r="H2650" t="str">
        <f>_xlfn.XLOOKUP(C2650,customers!$A$2:$A$5902,customers!$G$2:$G$5902,,0)</f>
        <v>South</v>
      </c>
      <c r="I2650" t="str">
        <f>_xlfn.XLOOKUP(C2650,customers!$A$2:$A$5902,customers!$E$2:$E$5902,,0)</f>
        <v>Destinyborough</v>
      </c>
      <c r="J2650" t="str">
        <f>INDEX(products!$B$2:$B$5902,MATCH(D2650,products!$A$2:$A$5902,0))</f>
        <v>Furn</v>
      </c>
      <c r="K2650" t="str">
        <f>INDEX(products!$C$2:$C$5902,MATCH(D2650,products!$A$2:$A$5902,0))</f>
        <v>Bndrs</v>
      </c>
      <c r="L2650" s="3">
        <f>INDEX(products!$E$2:$E$5902,MATCH(D2650,products!$A$2:$A$5902,0))</f>
        <v>3138.78</v>
      </c>
      <c r="M2650">
        <f>_xlfn.XLOOKUP(D2650,products!$A$2:$A$5902,products!$F$2:$F$5902)</f>
        <v>10</v>
      </c>
      <c r="N2650" s="3">
        <f t="shared" si="41"/>
        <v>313.87800000000004</v>
      </c>
      <c r="O2650" s="3" t="str" cm="1">
        <f t="array" ref="O2650">_xlfn.IFS(J2650="Furn","Furniture",J2650="Tech","Technology",J2650="OffSup","Office Supplies")</f>
        <v>Furniture</v>
      </c>
      <c r="P2650" s="3" t="str" cm="1">
        <f t="array" ref="P2650">_xlfn.IFS(K2650="Bkcs","Bookcases",K2650="Phns","Phones",K2650="Acc","Accessories",K2650="Bndrs","Binders",K2650="Fstnrs","Fasteners")</f>
        <v>Binders</v>
      </c>
      <c r="Q2650" t="str">
        <f>IF(_xlfn.XLOOKUP(D2650,products!$A$2:$A$5902,products!$H$2:$H$5902,,0)=1,"Yes","No")</f>
        <v>No</v>
      </c>
    </row>
    <row r="2651" spans="1:17" x14ac:dyDescent="0.3">
      <c r="A2651" t="s">
        <v>15704</v>
      </c>
      <c r="B2651" s="4">
        <v>44977</v>
      </c>
      <c r="C2651" t="s">
        <v>15705</v>
      </c>
      <c r="D2651" t="s">
        <v>15708</v>
      </c>
      <c r="E2651" s="1">
        <v>45302</v>
      </c>
      <c r="F2651" t="s">
        <v>21</v>
      </c>
      <c r="G2651" t="str">
        <f>_xlfn.XLOOKUP(C2651,customers!$A$2:$A$5902,customers!$B$2:$B$5902,,0)</f>
        <v>Samantha Potts</v>
      </c>
      <c r="H2651" t="str">
        <f>_xlfn.XLOOKUP(C2651,customers!$A$2:$A$5902,customers!$G$2:$G$5902,,0)</f>
        <v>East</v>
      </c>
      <c r="I2651" t="str">
        <f>_xlfn.XLOOKUP(C2651,customers!$A$2:$A$5902,customers!$E$2:$E$5902,,0)</f>
        <v>New Marcus</v>
      </c>
      <c r="J2651" t="str">
        <f>INDEX(products!$B$2:$B$5902,MATCH(D2651,products!$A$2:$A$5902,0))</f>
        <v>Furn</v>
      </c>
      <c r="K2651" t="str">
        <f>INDEX(products!$C$2:$C$5902,MATCH(D2651,products!$A$2:$A$5902,0))</f>
        <v>Acc</v>
      </c>
      <c r="L2651" s="3">
        <f>INDEX(products!$E$2:$E$5902,MATCH(D2651,products!$A$2:$A$5902,0))</f>
        <v>268.06</v>
      </c>
      <c r="M2651">
        <f>_xlfn.XLOOKUP(D2651,products!$A$2:$A$5902,products!$F$2:$F$5902)</f>
        <v>8</v>
      </c>
      <c r="N2651" s="3">
        <f t="shared" si="41"/>
        <v>33.5075</v>
      </c>
      <c r="O2651" s="3" t="str" cm="1">
        <f t="array" ref="O2651">_xlfn.IFS(J2651="Furn","Furniture",J2651="Tech","Technology",J2651="OffSup","Office Supplies")</f>
        <v>Furniture</v>
      </c>
      <c r="P2651" s="3" t="str" cm="1">
        <f t="array" ref="P2651">_xlfn.IFS(K2651="Bkcs","Bookcases",K2651="Phns","Phones",K2651="Acc","Accessories",K2651="Bndrs","Binders",K2651="Fstnrs","Fasteners")</f>
        <v>Accessories</v>
      </c>
      <c r="Q2651" t="str">
        <f>IF(_xlfn.XLOOKUP(D2651,products!$A$2:$A$5902,products!$H$2:$H$5902,,0)=1,"Yes","No")</f>
        <v>Yes</v>
      </c>
    </row>
    <row r="2652" spans="1:17" x14ac:dyDescent="0.3">
      <c r="A2652" t="s">
        <v>15710</v>
      </c>
      <c r="B2652" s="4">
        <v>45158</v>
      </c>
      <c r="C2652" t="s">
        <v>15711</v>
      </c>
      <c r="D2652" t="s">
        <v>15714</v>
      </c>
      <c r="E2652" s="1">
        <v>45412</v>
      </c>
      <c r="F2652" t="s">
        <v>21</v>
      </c>
      <c r="G2652" t="str">
        <f>_xlfn.XLOOKUP(C2652,customers!$A$2:$A$5902,customers!$B$2:$B$5902,,0)</f>
        <v>Bill Nelson</v>
      </c>
      <c r="H2652" t="str">
        <f>_xlfn.XLOOKUP(C2652,customers!$A$2:$A$5902,customers!$G$2:$G$5902,,0)</f>
        <v>South</v>
      </c>
      <c r="I2652" t="str">
        <f>_xlfn.XLOOKUP(C2652,customers!$A$2:$A$5902,customers!$E$2:$E$5902,,0)</f>
        <v>Johnsonbury</v>
      </c>
      <c r="J2652" t="str">
        <f>INDEX(products!$B$2:$B$5902,MATCH(D2652,products!$A$2:$A$5902,0))</f>
        <v>OffSup</v>
      </c>
      <c r="K2652" t="str">
        <f>INDEX(products!$C$2:$C$5902,MATCH(D2652,products!$A$2:$A$5902,0))</f>
        <v>Phns</v>
      </c>
      <c r="L2652" s="3">
        <f>INDEX(products!$E$2:$E$5902,MATCH(D2652,products!$A$2:$A$5902,0))</f>
        <v>2773.88</v>
      </c>
      <c r="M2652">
        <f>_xlfn.XLOOKUP(D2652,products!$A$2:$A$5902,products!$F$2:$F$5902)</f>
        <v>10</v>
      </c>
      <c r="N2652" s="3">
        <f t="shared" si="41"/>
        <v>277.38800000000003</v>
      </c>
      <c r="O2652" s="3" t="str" cm="1">
        <f t="array" ref="O2652">_xlfn.IFS(J2652="Furn","Furniture",J2652="Tech","Technology",J2652="OffSup","Office Supplies")</f>
        <v>Office Supplies</v>
      </c>
      <c r="P2652" s="3" t="str" cm="1">
        <f t="array" ref="P2652">_xlfn.IFS(K2652="Bkcs","Bookcases",K2652="Phns","Phones",K2652="Acc","Accessories",K2652="Bndrs","Binders",K2652="Fstnrs","Fasteners")</f>
        <v>Phones</v>
      </c>
      <c r="Q2652" t="str">
        <f>IF(_xlfn.XLOOKUP(D2652,products!$A$2:$A$5902,products!$H$2:$H$5902,,0)=1,"Yes","No")</f>
        <v>Yes</v>
      </c>
    </row>
    <row r="2653" spans="1:17" x14ac:dyDescent="0.3">
      <c r="A2653" t="s">
        <v>15716</v>
      </c>
      <c r="B2653" s="4">
        <v>45153</v>
      </c>
      <c r="C2653" t="s">
        <v>15717</v>
      </c>
      <c r="D2653" t="s">
        <v>15719</v>
      </c>
      <c r="E2653" s="1">
        <v>45245</v>
      </c>
      <c r="F2653" t="s">
        <v>74</v>
      </c>
      <c r="G2653" t="str">
        <f>_xlfn.XLOOKUP(C2653,customers!$A$2:$A$5902,customers!$B$2:$B$5902,,0)</f>
        <v>Denise Macias</v>
      </c>
      <c r="H2653" t="str">
        <f>_xlfn.XLOOKUP(C2653,customers!$A$2:$A$5902,customers!$G$2:$G$5902,,0)</f>
        <v>West</v>
      </c>
      <c r="I2653" t="str">
        <f>_xlfn.XLOOKUP(C2653,customers!$A$2:$A$5902,customers!$E$2:$E$5902,,0)</f>
        <v>Danieltown</v>
      </c>
      <c r="J2653" t="str">
        <f>INDEX(products!$B$2:$B$5902,MATCH(D2653,products!$A$2:$A$5902,0))</f>
        <v>OffSup</v>
      </c>
      <c r="K2653" t="str">
        <f>INDEX(products!$C$2:$C$5902,MATCH(D2653,products!$A$2:$A$5902,0))</f>
        <v>Bndrs</v>
      </c>
      <c r="L2653" s="3">
        <f>INDEX(products!$E$2:$E$5902,MATCH(D2653,products!$A$2:$A$5902,0))</f>
        <v>1764.76</v>
      </c>
      <c r="M2653">
        <f>_xlfn.XLOOKUP(D2653,products!$A$2:$A$5902,products!$F$2:$F$5902)</f>
        <v>4</v>
      </c>
      <c r="N2653" s="3">
        <f t="shared" si="41"/>
        <v>441.19</v>
      </c>
      <c r="O2653" s="3" t="str" cm="1">
        <f t="array" ref="O2653">_xlfn.IFS(J2653="Furn","Furniture",J2653="Tech","Technology",J2653="OffSup","Office Supplies")</f>
        <v>Office Supplies</v>
      </c>
      <c r="P2653" s="3" t="str" cm="1">
        <f t="array" ref="P2653">_xlfn.IFS(K2653="Bkcs","Bookcases",K2653="Phns","Phones",K2653="Acc","Accessories",K2653="Bndrs","Binders",K2653="Fstnrs","Fasteners")</f>
        <v>Binders</v>
      </c>
      <c r="Q2653" t="str">
        <f>IF(_xlfn.XLOOKUP(D2653,products!$A$2:$A$5902,products!$H$2:$H$5902,,0)=1,"Yes","No")</f>
        <v>No</v>
      </c>
    </row>
    <row r="2654" spans="1:17" x14ac:dyDescent="0.3">
      <c r="A2654" t="s">
        <v>15721</v>
      </c>
      <c r="B2654" s="4">
        <v>44171</v>
      </c>
      <c r="C2654" t="s">
        <v>15722</v>
      </c>
      <c r="D2654" t="s">
        <v>15725</v>
      </c>
      <c r="E2654" s="1">
        <v>44385</v>
      </c>
      <c r="F2654" t="s">
        <v>35</v>
      </c>
      <c r="G2654" t="str">
        <f>_xlfn.XLOOKUP(C2654,customers!$A$2:$A$5902,customers!$B$2:$B$5902,,0)</f>
        <v>Andrew Lewis</v>
      </c>
      <c r="H2654" t="str">
        <f>_xlfn.XLOOKUP(C2654,customers!$A$2:$A$5902,customers!$G$2:$G$5902,,0)</f>
        <v>East</v>
      </c>
      <c r="I2654" t="str">
        <f>_xlfn.XLOOKUP(C2654,customers!$A$2:$A$5902,customers!$E$2:$E$5902,,0)</f>
        <v>Johnsonside</v>
      </c>
      <c r="J2654" t="str">
        <f>INDEX(products!$B$2:$B$5902,MATCH(D2654,products!$A$2:$A$5902,0))</f>
        <v>Furn</v>
      </c>
      <c r="K2654" t="str">
        <f>INDEX(products!$C$2:$C$5902,MATCH(D2654,products!$A$2:$A$5902,0))</f>
        <v>Bkcs</v>
      </c>
      <c r="L2654" s="3">
        <f>INDEX(products!$E$2:$E$5902,MATCH(D2654,products!$A$2:$A$5902,0))</f>
        <v>2940.93</v>
      </c>
      <c r="M2654">
        <f>_xlfn.XLOOKUP(D2654,products!$A$2:$A$5902,products!$F$2:$F$5902)</f>
        <v>8</v>
      </c>
      <c r="N2654" s="3">
        <f t="shared" si="41"/>
        <v>367.61624999999998</v>
      </c>
      <c r="O2654" s="3" t="str" cm="1">
        <f t="array" ref="O2654">_xlfn.IFS(J2654="Furn","Furniture",J2654="Tech","Technology",J2654="OffSup","Office Supplies")</f>
        <v>Furniture</v>
      </c>
      <c r="P2654" s="3" t="str" cm="1">
        <f t="array" ref="P2654">_xlfn.IFS(K2654="Bkcs","Bookcases",K2654="Phns","Phones",K2654="Acc","Accessories",K2654="Bndrs","Binders",K2654="Fstnrs","Fasteners")</f>
        <v>Bookcases</v>
      </c>
      <c r="Q2654" t="str">
        <f>IF(_xlfn.XLOOKUP(D2654,products!$A$2:$A$5902,products!$H$2:$H$5902,,0)=1,"Yes","No")</f>
        <v>Yes</v>
      </c>
    </row>
    <row r="2655" spans="1:17" x14ac:dyDescent="0.3">
      <c r="A2655" t="s">
        <v>15727</v>
      </c>
      <c r="B2655" s="4">
        <v>44922</v>
      </c>
      <c r="C2655" t="s">
        <v>15728</v>
      </c>
      <c r="D2655" t="s">
        <v>15730</v>
      </c>
      <c r="E2655" s="1">
        <v>45197</v>
      </c>
      <c r="F2655" t="s">
        <v>35</v>
      </c>
      <c r="G2655" t="str">
        <f>_xlfn.XLOOKUP(C2655,customers!$A$2:$A$5902,customers!$B$2:$B$5902,,0)</f>
        <v>David Garcia</v>
      </c>
      <c r="H2655" t="str">
        <f>_xlfn.XLOOKUP(C2655,customers!$A$2:$A$5902,customers!$G$2:$G$5902,,0)</f>
        <v>West</v>
      </c>
      <c r="I2655" t="str">
        <f>_xlfn.XLOOKUP(C2655,customers!$A$2:$A$5902,customers!$E$2:$E$5902,,0)</f>
        <v>Jasmineland</v>
      </c>
      <c r="J2655" t="str">
        <f>INDEX(products!$B$2:$B$5902,MATCH(D2655,products!$A$2:$A$5902,0))</f>
        <v>OffSup</v>
      </c>
      <c r="K2655" t="str">
        <f>INDEX(products!$C$2:$C$5902,MATCH(D2655,products!$A$2:$A$5902,0))</f>
        <v>Bndrs</v>
      </c>
      <c r="L2655" s="3">
        <f>INDEX(products!$E$2:$E$5902,MATCH(D2655,products!$A$2:$A$5902,0))</f>
        <v>3708.74</v>
      </c>
      <c r="M2655">
        <f>_xlfn.XLOOKUP(D2655,products!$A$2:$A$5902,products!$F$2:$F$5902)</f>
        <v>4</v>
      </c>
      <c r="N2655" s="3">
        <f t="shared" si="41"/>
        <v>927.18499999999995</v>
      </c>
      <c r="O2655" s="3" t="str" cm="1">
        <f t="array" ref="O2655">_xlfn.IFS(J2655="Furn","Furniture",J2655="Tech","Technology",J2655="OffSup","Office Supplies")</f>
        <v>Office Supplies</v>
      </c>
      <c r="P2655" s="3" t="str" cm="1">
        <f t="array" ref="P2655">_xlfn.IFS(K2655="Bkcs","Bookcases",K2655="Phns","Phones",K2655="Acc","Accessories",K2655="Bndrs","Binders",K2655="Fstnrs","Fasteners")</f>
        <v>Binders</v>
      </c>
      <c r="Q2655" t="str">
        <f>IF(_xlfn.XLOOKUP(D2655,products!$A$2:$A$5902,products!$H$2:$H$5902,,0)=1,"Yes","No")</f>
        <v>Yes</v>
      </c>
    </row>
    <row r="2656" spans="1:17" x14ac:dyDescent="0.3">
      <c r="A2656" t="s">
        <v>15732</v>
      </c>
      <c r="B2656" s="4">
        <v>44915</v>
      </c>
      <c r="C2656" t="s">
        <v>15733</v>
      </c>
      <c r="D2656" t="s">
        <v>15736</v>
      </c>
      <c r="E2656" s="1">
        <v>45018</v>
      </c>
      <c r="F2656" t="s">
        <v>35</v>
      </c>
      <c r="G2656" t="str">
        <f>_xlfn.XLOOKUP(C2656,customers!$A$2:$A$5902,customers!$B$2:$B$5902,,0)</f>
        <v>Lindsay Lewis</v>
      </c>
      <c r="H2656" t="str">
        <f>_xlfn.XLOOKUP(C2656,customers!$A$2:$A$5902,customers!$G$2:$G$5902,,0)</f>
        <v>South</v>
      </c>
      <c r="I2656" t="str">
        <f>_xlfn.XLOOKUP(C2656,customers!$A$2:$A$5902,customers!$E$2:$E$5902,,0)</f>
        <v>East Alison</v>
      </c>
      <c r="J2656" t="str">
        <f>INDEX(products!$B$2:$B$5902,MATCH(D2656,products!$A$2:$A$5902,0))</f>
        <v>Furn</v>
      </c>
      <c r="K2656" t="str">
        <f>INDEX(products!$C$2:$C$5902,MATCH(D2656,products!$A$2:$A$5902,0))</f>
        <v>Acc</v>
      </c>
      <c r="L2656" s="3">
        <f>INDEX(products!$E$2:$E$5902,MATCH(D2656,products!$A$2:$A$5902,0))</f>
        <v>4450.78</v>
      </c>
      <c r="M2656">
        <f>_xlfn.XLOOKUP(D2656,products!$A$2:$A$5902,products!$F$2:$F$5902)</f>
        <v>5</v>
      </c>
      <c r="N2656" s="3">
        <f t="shared" si="41"/>
        <v>890.15599999999995</v>
      </c>
      <c r="O2656" s="3" t="str" cm="1">
        <f t="array" ref="O2656">_xlfn.IFS(J2656="Furn","Furniture",J2656="Tech","Technology",J2656="OffSup","Office Supplies")</f>
        <v>Furniture</v>
      </c>
      <c r="P2656" s="3" t="str" cm="1">
        <f t="array" ref="P2656">_xlfn.IFS(K2656="Bkcs","Bookcases",K2656="Phns","Phones",K2656="Acc","Accessories",K2656="Bndrs","Binders",K2656="Fstnrs","Fasteners")</f>
        <v>Accessories</v>
      </c>
      <c r="Q2656" t="str">
        <f>IF(_xlfn.XLOOKUP(D2656,products!$A$2:$A$5902,products!$H$2:$H$5902,,0)=1,"Yes","No")</f>
        <v>No</v>
      </c>
    </row>
    <row r="2657" spans="1:17" x14ac:dyDescent="0.3">
      <c r="A2657" t="s">
        <v>15738</v>
      </c>
      <c r="B2657" s="4">
        <v>44824</v>
      </c>
      <c r="C2657" t="s">
        <v>15739</v>
      </c>
      <c r="D2657" t="s">
        <v>15742</v>
      </c>
      <c r="E2657" s="1">
        <v>44855</v>
      </c>
      <c r="F2657" t="s">
        <v>35</v>
      </c>
      <c r="G2657" t="str">
        <f>_xlfn.XLOOKUP(C2657,customers!$A$2:$A$5902,customers!$B$2:$B$5902,,0)</f>
        <v>Joseph Shaw</v>
      </c>
      <c r="H2657" t="str">
        <f>_xlfn.XLOOKUP(C2657,customers!$A$2:$A$5902,customers!$G$2:$G$5902,,0)</f>
        <v>West</v>
      </c>
      <c r="I2657" t="str">
        <f>_xlfn.XLOOKUP(C2657,customers!$A$2:$A$5902,customers!$E$2:$E$5902,,0)</f>
        <v>Aguirreborough</v>
      </c>
      <c r="J2657" t="str">
        <f>INDEX(products!$B$2:$B$5902,MATCH(D2657,products!$A$2:$A$5902,0))</f>
        <v>Furn</v>
      </c>
      <c r="K2657" t="str">
        <f>INDEX(products!$C$2:$C$5902,MATCH(D2657,products!$A$2:$A$5902,0))</f>
        <v>Fstnrs</v>
      </c>
      <c r="L2657" s="3">
        <f>INDEX(products!$E$2:$E$5902,MATCH(D2657,products!$A$2:$A$5902,0))</f>
        <v>1047.19</v>
      </c>
      <c r="M2657">
        <f>_xlfn.XLOOKUP(D2657,products!$A$2:$A$5902,products!$F$2:$F$5902)</f>
        <v>2</v>
      </c>
      <c r="N2657" s="3">
        <f t="shared" si="41"/>
        <v>523.59500000000003</v>
      </c>
      <c r="O2657" s="3" t="str" cm="1">
        <f t="array" ref="O2657">_xlfn.IFS(J2657="Furn","Furniture",J2657="Tech","Technology",J2657="OffSup","Office Supplies")</f>
        <v>Furniture</v>
      </c>
      <c r="P2657" s="3" t="str" cm="1">
        <f t="array" ref="P2657">_xlfn.IFS(K2657="Bkcs","Bookcases",K2657="Phns","Phones",K2657="Acc","Accessories",K2657="Bndrs","Binders",K2657="Fstnrs","Fasteners")</f>
        <v>Fasteners</v>
      </c>
      <c r="Q2657" t="str">
        <f>IF(_xlfn.XLOOKUP(D2657,products!$A$2:$A$5902,products!$H$2:$H$5902,,0)=1,"Yes","No")</f>
        <v>No</v>
      </c>
    </row>
    <row r="2658" spans="1:17" x14ac:dyDescent="0.3">
      <c r="A2658" t="s">
        <v>15744</v>
      </c>
      <c r="B2658" s="4">
        <v>45035</v>
      </c>
      <c r="C2658" t="s">
        <v>15745</v>
      </c>
      <c r="D2658" t="s">
        <v>15748</v>
      </c>
      <c r="E2658" s="1">
        <v>45172</v>
      </c>
      <c r="F2658" t="s">
        <v>74</v>
      </c>
      <c r="G2658" t="str">
        <f>_xlfn.XLOOKUP(C2658,customers!$A$2:$A$5902,customers!$B$2:$B$5902,,0)</f>
        <v>Cassandra Wilson</v>
      </c>
      <c r="H2658" t="str">
        <f>_xlfn.XLOOKUP(C2658,customers!$A$2:$A$5902,customers!$G$2:$G$5902,,0)</f>
        <v>West</v>
      </c>
      <c r="I2658" t="str">
        <f>_xlfn.XLOOKUP(C2658,customers!$A$2:$A$5902,customers!$E$2:$E$5902,,0)</f>
        <v>South Allison</v>
      </c>
      <c r="J2658" t="str">
        <f>INDEX(products!$B$2:$B$5902,MATCH(D2658,products!$A$2:$A$5902,0))</f>
        <v>OffSup</v>
      </c>
      <c r="K2658" t="str">
        <f>INDEX(products!$C$2:$C$5902,MATCH(D2658,products!$A$2:$A$5902,0))</f>
        <v>Bkcs</v>
      </c>
      <c r="L2658" s="3">
        <f>INDEX(products!$E$2:$E$5902,MATCH(D2658,products!$A$2:$A$5902,0))</f>
        <v>3124.07</v>
      </c>
      <c r="M2658">
        <f>_xlfn.XLOOKUP(D2658,products!$A$2:$A$5902,products!$F$2:$F$5902)</f>
        <v>2</v>
      </c>
      <c r="N2658" s="3">
        <f t="shared" si="41"/>
        <v>1562.0350000000001</v>
      </c>
      <c r="O2658" s="3" t="str" cm="1">
        <f t="array" ref="O2658">_xlfn.IFS(J2658="Furn","Furniture",J2658="Tech","Technology",J2658="OffSup","Office Supplies")</f>
        <v>Office Supplies</v>
      </c>
      <c r="P2658" s="3" t="str" cm="1">
        <f t="array" ref="P2658">_xlfn.IFS(K2658="Bkcs","Bookcases",K2658="Phns","Phones",K2658="Acc","Accessories",K2658="Bndrs","Binders",K2658="Fstnrs","Fasteners")</f>
        <v>Bookcases</v>
      </c>
      <c r="Q2658" t="str">
        <f>IF(_xlfn.XLOOKUP(D2658,products!$A$2:$A$5902,products!$H$2:$H$5902,,0)=1,"Yes","No")</f>
        <v>No</v>
      </c>
    </row>
    <row r="2659" spans="1:17" x14ac:dyDescent="0.3">
      <c r="A2659" t="s">
        <v>15750</v>
      </c>
      <c r="B2659" s="4">
        <v>44913</v>
      </c>
      <c r="C2659" t="s">
        <v>15751</v>
      </c>
      <c r="D2659" t="s">
        <v>15754</v>
      </c>
      <c r="E2659" s="1">
        <v>45138</v>
      </c>
      <c r="F2659" t="s">
        <v>21</v>
      </c>
      <c r="G2659" t="str">
        <f>_xlfn.XLOOKUP(C2659,customers!$A$2:$A$5902,customers!$B$2:$B$5902,,0)</f>
        <v>Mary Baxter</v>
      </c>
      <c r="H2659" t="str">
        <f>_xlfn.XLOOKUP(C2659,customers!$A$2:$A$5902,customers!$G$2:$G$5902,,0)</f>
        <v>West</v>
      </c>
      <c r="I2659" t="str">
        <f>_xlfn.XLOOKUP(C2659,customers!$A$2:$A$5902,customers!$E$2:$E$5902,,0)</f>
        <v>Derekshire</v>
      </c>
      <c r="J2659" t="str">
        <f>INDEX(products!$B$2:$B$5902,MATCH(D2659,products!$A$2:$A$5902,0))</f>
        <v>Tech</v>
      </c>
      <c r="K2659" t="str">
        <f>INDEX(products!$C$2:$C$5902,MATCH(D2659,products!$A$2:$A$5902,0))</f>
        <v>Bndrs</v>
      </c>
      <c r="L2659" s="3">
        <f>INDEX(products!$E$2:$E$5902,MATCH(D2659,products!$A$2:$A$5902,0))</f>
        <v>1226.19</v>
      </c>
      <c r="M2659">
        <f>_xlfn.XLOOKUP(D2659,products!$A$2:$A$5902,products!$F$2:$F$5902)</f>
        <v>9</v>
      </c>
      <c r="N2659" s="3">
        <f t="shared" si="41"/>
        <v>136.24333333333334</v>
      </c>
      <c r="O2659" s="3" t="str" cm="1">
        <f t="array" ref="O2659">_xlfn.IFS(J2659="Furn","Furniture",J2659="Tech","Technology",J2659="OffSup","Office Supplies")</f>
        <v>Technology</v>
      </c>
      <c r="P2659" s="3" t="str" cm="1">
        <f t="array" ref="P2659">_xlfn.IFS(K2659="Bkcs","Bookcases",K2659="Phns","Phones",K2659="Acc","Accessories",K2659="Bndrs","Binders",K2659="Fstnrs","Fasteners")</f>
        <v>Binders</v>
      </c>
      <c r="Q2659" t="str">
        <f>IF(_xlfn.XLOOKUP(D2659,products!$A$2:$A$5902,products!$H$2:$H$5902,,0)=1,"Yes","No")</f>
        <v>No</v>
      </c>
    </row>
    <row r="2660" spans="1:17" x14ac:dyDescent="0.3">
      <c r="A2660" t="s">
        <v>15756</v>
      </c>
      <c r="B2660" s="4">
        <v>43818</v>
      </c>
      <c r="C2660" t="s">
        <v>15757</v>
      </c>
      <c r="D2660" t="s">
        <v>15759</v>
      </c>
      <c r="E2660" s="1">
        <v>44050</v>
      </c>
      <c r="F2660" t="s">
        <v>21</v>
      </c>
      <c r="G2660" t="str">
        <f>_xlfn.XLOOKUP(C2660,customers!$A$2:$A$5902,customers!$B$2:$B$5902,,0)</f>
        <v>Joseph Alvarado</v>
      </c>
      <c r="H2660" t="str">
        <f>_xlfn.XLOOKUP(C2660,customers!$A$2:$A$5902,customers!$G$2:$G$5902,,0)</f>
        <v>East</v>
      </c>
      <c r="I2660" t="str">
        <f>_xlfn.XLOOKUP(C2660,customers!$A$2:$A$5902,customers!$E$2:$E$5902,,0)</f>
        <v>New Brian</v>
      </c>
      <c r="J2660" t="str">
        <f>INDEX(products!$B$2:$B$5902,MATCH(D2660,products!$A$2:$A$5902,0))</f>
        <v>Tech</v>
      </c>
      <c r="K2660" t="str">
        <f>INDEX(products!$C$2:$C$5902,MATCH(D2660,products!$A$2:$A$5902,0))</f>
        <v>Bndrs</v>
      </c>
      <c r="L2660" s="3">
        <f>INDEX(products!$E$2:$E$5902,MATCH(D2660,products!$A$2:$A$5902,0))</f>
        <v>2177.04</v>
      </c>
      <c r="M2660">
        <f>_xlfn.XLOOKUP(D2660,products!$A$2:$A$5902,products!$F$2:$F$5902)</f>
        <v>4</v>
      </c>
      <c r="N2660" s="3">
        <f t="shared" si="41"/>
        <v>544.26</v>
      </c>
      <c r="O2660" s="3" t="str" cm="1">
        <f t="array" ref="O2660">_xlfn.IFS(J2660="Furn","Furniture",J2660="Tech","Technology",J2660="OffSup","Office Supplies")</f>
        <v>Technology</v>
      </c>
      <c r="P2660" s="3" t="str" cm="1">
        <f t="array" ref="P2660">_xlfn.IFS(K2660="Bkcs","Bookcases",K2660="Phns","Phones",K2660="Acc","Accessories",K2660="Bndrs","Binders",K2660="Fstnrs","Fasteners")</f>
        <v>Binders</v>
      </c>
      <c r="Q2660" t="str">
        <f>IF(_xlfn.XLOOKUP(D2660,products!$A$2:$A$5902,products!$H$2:$H$5902,,0)=1,"Yes","No")</f>
        <v>Yes</v>
      </c>
    </row>
    <row r="2661" spans="1:17" x14ac:dyDescent="0.3">
      <c r="A2661" t="s">
        <v>15761</v>
      </c>
      <c r="B2661" s="4">
        <v>45087</v>
      </c>
      <c r="C2661" t="s">
        <v>15762</v>
      </c>
      <c r="D2661" t="s">
        <v>15765</v>
      </c>
      <c r="E2661" s="1">
        <v>45271</v>
      </c>
      <c r="F2661" t="s">
        <v>21</v>
      </c>
      <c r="G2661" t="str">
        <f>_xlfn.XLOOKUP(C2661,customers!$A$2:$A$5902,customers!$B$2:$B$5902,,0)</f>
        <v>Mr. Justin Harrison</v>
      </c>
      <c r="H2661" t="str">
        <f>_xlfn.XLOOKUP(C2661,customers!$A$2:$A$5902,customers!$G$2:$G$5902,,0)</f>
        <v>North</v>
      </c>
      <c r="I2661" t="str">
        <f>_xlfn.XLOOKUP(C2661,customers!$A$2:$A$5902,customers!$E$2:$E$5902,,0)</f>
        <v>Paulabury</v>
      </c>
      <c r="J2661" t="str">
        <f>INDEX(products!$B$2:$B$5902,MATCH(D2661,products!$A$2:$A$5902,0))</f>
        <v>Tech</v>
      </c>
      <c r="K2661" t="str">
        <f>INDEX(products!$C$2:$C$5902,MATCH(D2661,products!$A$2:$A$5902,0))</f>
        <v>Bkcs</v>
      </c>
      <c r="L2661" s="3">
        <f>INDEX(products!$E$2:$E$5902,MATCH(D2661,products!$A$2:$A$5902,0))</f>
        <v>2670.66</v>
      </c>
      <c r="M2661">
        <f>_xlfn.XLOOKUP(D2661,products!$A$2:$A$5902,products!$F$2:$F$5902)</f>
        <v>10</v>
      </c>
      <c r="N2661" s="3">
        <f t="shared" si="41"/>
        <v>267.06599999999997</v>
      </c>
      <c r="O2661" s="3" t="str" cm="1">
        <f t="array" ref="O2661">_xlfn.IFS(J2661="Furn","Furniture",J2661="Tech","Technology",J2661="OffSup","Office Supplies")</f>
        <v>Technology</v>
      </c>
      <c r="P2661" s="3" t="str" cm="1">
        <f t="array" ref="P2661">_xlfn.IFS(K2661="Bkcs","Bookcases",K2661="Phns","Phones",K2661="Acc","Accessories",K2661="Bndrs","Binders",K2661="Fstnrs","Fasteners")</f>
        <v>Bookcases</v>
      </c>
      <c r="Q2661" t="str">
        <f>IF(_xlfn.XLOOKUP(D2661,products!$A$2:$A$5902,products!$H$2:$H$5902,,0)=1,"Yes","No")</f>
        <v>No</v>
      </c>
    </row>
    <row r="2662" spans="1:17" x14ac:dyDescent="0.3">
      <c r="A2662" t="s">
        <v>15767</v>
      </c>
      <c r="B2662" s="4">
        <v>44152</v>
      </c>
      <c r="C2662" t="s">
        <v>15768</v>
      </c>
      <c r="D2662" t="s">
        <v>15770</v>
      </c>
      <c r="E2662" s="1">
        <v>44393</v>
      </c>
      <c r="F2662" t="s">
        <v>74</v>
      </c>
      <c r="G2662" t="str">
        <f>_xlfn.XLOOKUP(C2662,customers!$A$2:$A$5902,customers!$B$2:$B$5902,,0)</f>
        <v>Alicia Berry</v>
      </c>
      <c r="H2662" t="str">
        <f>_xlfn.XLOOKUP(C2662,customers!$A$2:$A$5902,customers!$G$2:$G$5902,,0)</f>
        <v>South</v>
      </c>
      <c r="I2662" t="str">
        <f>_xlfn.XLOOKUP(C2662,customers!$A$2:$A$5902,customers!$E$2:$E$5902,,0)</f>
        <v>Lake Lauren</v>
      </c>
      <c r="J2662" t="str">
        <f>INDEX(products!$B$2:$B$5902,MATCH(D2662,products!$A$2:$A$5902,0))</f>
        <v>Furn</v>
      </c>
      <c r="K2662" t="str">
        <f>INDEX(products!$C$2:$C$5902,MATCH(D2662,products!$A$2:$A$5902,0))</f>
        <v>Phns</v>
      </c>
      <c r="L2662" s="3">
        <f>INDEX(products!$E$2:$E$5902,MATCH(D2662,products!$A$2:$A$5902,0))</f>
        <v>3672.02</v>
      </c>
      <c r="M2662">
        <f>_xlfn.XLOOKUP(D2662,products!$A$2:$A$5902,products!$F$2:$F$5902)</f>
        <v>5</v>
      </c>
      <c r="N2662" s="3">
        <f t="shared" si="41"/>
        <v>734.404</v>
      </c>
      <c r="O2662" s="3" t="str" cm="1">
        <f t="array" ref="O2662">_xlfn.IFS(J2662="Furn","Furniture",J2662="Tech","Technology",J2662="OffSup","Office Supplies")</f>
        <v>Furniture</v>
      </c>
      <c r="P2662" s="3" t="str" cm="1">
        <f t="array" ref="P2662">_xlfn.IFS(K2662="Bkcs","Bookcases",K2662="Phns","Phones",K2662="Acc","Accessories",K2662="Bndrs","Binders",K2662="Fstnrs","Fasteners")</f>
        <v>Phones</v>
      </c>
      <c r="Q2662" t="str">
        <f>IF(_xlfn.XLOOKUP(D2662,products!$A$2:$A$5902,products!$H$2:$H$5902,,0)=1,"Yes","No")</f>
        <v>No</v>
      </c>
    </row>
    <row r="2663" spans="1:17" x14ac:dyDescent="0.3">
      <c r="A2663" t="s">
        <v>15772</v>
      </c>
      <c r="B2663" s="4">
        <v>44900</v>
      </c>
      <c r="C2663" t="s">
        <v>15773</v>
      </c>
      <c r="D2663" t="s">
        <v>15775</v>
      </c>
      <c r="E2663" s="1">
        <v>45124</v>
      </c>
      <c r="F2663" t="s">
        <v>74</v>
      </c>
      <c r="G2663" t="str">
        <f>_xlfn.XLOOKUP(C2663,customers!$A$2:$A$5902,customers!$B$2:$B$5902,,0)</f>
        <v>Michael Daniels</v>
      </c>
      <c r="H2663" t="str">
        <f>_xlfn.XLOOKUP(C2663,customers!$A$2:$A$5902,customers!$G$2:$G$5902,,0)</f>
        <v>West</v>
      </c>
      <c r="I2663" t="str">
        <f>_xlfn.XLOOKUP(C2663,customers!$A$2:$A$5902,customers!$E$2:$E$5902,,0)</f>
        <v>South Jennifer</v>
      </c>
      <c r="J2663" t="str">
        <f>INDEX(products!$B$2:$B$5902,MATCH(D2663,products!$A$2:$A$5902,0))</f>
        <v>Furn</v>
      </c>
      <c r="K2663" t="str">
        <f>INDEX(products!$C$2:$C$5902,MATCH(D2663,products!$A$2:$A$5902,0))</f>
        <v>Bkcs</v>
      </c>
      <c r="L2663" s="3">
        <f>INDEX(products!$E$2:$E$5902,MATCH(D2663,products!$A$2:$A$5902,0))</f>
        <v>1739.96</v>
      </c>
      <c r="M2663">
        <f>_xlfn.XLOOKUP(D2663,products!$A$2:$A$5902,products!$F$2:$F$5902)</f>
        <v>5</v>
      </c>
      <c r="N2663" s="3">
        <f t="shared" si="41"/>
        <v>347.99200000000002</v>
      </c>
      <c r="O2663" s="3" t="str" cm="1">
        <f t="array" ref="O2663">_xlfn.IFS(J2663="Furn","Furniture",J2663="Tech","Technology",J2663="OffSup","Office Supplies")</f>
        <v>Furniture</v>
      </c>
      <c r="P2663" s="3" t="str" cm="1">
        <f t="array" ref="P2663">_xlfn.IFS(K2663="Bkcs","Bookcases",K2663="Phns","Phones",K2663="Acc","Accessories",K2663="Bndrs","Binders",K2663="Fstnrs","Fasteners")</f>
        <v>Bookcases</v>
      </c>
      <c r="Q2663" t="str">
        <f>IF(_xlfn.XLOOKUP(D2663,products!$A$2:$A$5902,products!$H$2:$H$5902,,0)=1,"Yes","No")</f>
        <v>No</v>
      </c>
    </row>
    <row r="2664" spans="1:17" x14ac:dyDescent="0.3">
      <c r="A2664" t="s">
        <v>15777</v>
      </c>
      <c r="B2664" s="4">
        <v>45038</v>
      </c>
      <c r="C2664" t="s">
        <v>15778</v>
      </c>
      <c r="D2664" t="s">
        <v>15781</v>
      </c>
      <c r="E2664" s="1">
        <v>45202</v>
      </c>
      <c r="F2664" t="s">
        <v>35</v>
      </c>
      <c r="G2664" t="str">
        <f>_xlfn.XLOOKUP(C2664,customers!$A$2:$A$5902,customers!$B$2:$B$5902,,0)</f>
        <v>Alexander Mcgrath</v>
      </c>
      <c r="H2664" t="str">
        <f>_xlfn.XLOOKUP(C2664,customers!$A$2:$A$5902,customers!$G$2:$G$5902,,0)</f>
        <v>East</v>
      </c>
      <c r="I2664" t="str">
        <f>_xlfn.XLOOKUP(C2664,customers!$A$2:$A$5902,customers!$E$2:$E$5902,,0)</f>
        <v>Beardhaven</v>
      </c>
      <c r="J2664" t="str">
        <f>INDEX(products!$B$2:$B$5902,MATCH(D2664,products!$A$2:$A$5902,0))</f>
        <v>OffSup</v>
      </c>
      <c r="K2664" t="str">
        <f>INDEX(products!$C$2:$C$5902,MATCH(D2664,products!$A$2:$A$5902,0))</f>
        <v>Fstnrs</v>
      </c>
      <c r="L2664" s="3">
        <f>INDEX(products!$E$2:$E$5902,MATCH(D2664,products!$A$2:$A$5902,0))</f>
        <v>2300.13</v>
      </c>
      <c r="M2664">
        <f>_xlfn.XLOOKUP(D2664,products!$A$2:$A$5902,products!$F$2:$F$5902)</f>
        <v>4</v>
      </c>
      <c r="N2664" s="3">
        <f t="shared" si="41"/>
        <v>575.03250000000003</v>
      </c>
      <c r="O2664" s="3" t="str" cm="1">
        <f t="array" ref="O2664">_xlfn.IFS(J2664="Furn","Furniture",J2664="Tech","Technology",J2664="OffSup","Office Supplies")</f>
        <v>Office Supplies</v>
      </c>
      <c r="P2664" s="3" t="str" cm="1">
        <f t="array" ref="P2664">_xlfn.IFS(K2664="Bkcs","Bookcases",K2664="Phns","Phones",K2664="Acc","Accessories",K2664="Bndrs","Binders",K2664="Fstnrs","Fasteners")</f>
        <v>Fasteners</v>
      </c>
      <c r="Q2664" t="str">
        <f>IF(_xlfn.XLOOKUP(D2664,products!$A$2:$A$5902,products!$H$2:$H$5902,,0)=1,"Yes","No")</f>
        <v>Yes</v>
      </c>
    </row>
    <row r="2665" spans="1:17" x14ac:dyDescent="0.3">
      <c r="A2665" t="s">
        <v>15783</v>
      </c>
      <c r="B2665" s="4">
        <v>44882</v>
      </c>
      <c r="C2665" t="s">
        <v>15784</v>
      </c>
      <c r="D2665" t="s">
        <v>15787</v>
      </c>
      <c r="E2665" s="1">
        <v>45244</v>
      </c>
      <c r="F2665" t="s">
        <v>74</v>
      </c>
      <c r="G2665" t="str">
        <f>_xlfn.XLOOKUP(C2665,customers!$A$2:$A$5902,customers!$B$2:$B$5902,,0)</f>
        <v>Mario Barnes</v>
      </c>
      <c r="H2665" t="str">
        <f>_xlfn.XLOOKUP(C2665,customers!$A$2:$A$5902,customers!$G$2:$G$5902,,0)</f>
        <v>South</v>
      </c>
      <c r="I2665" t="str">
        <f>_xlfn.XLOOKUP(C2665,customers!$A$2:$A$5902,customers!$E$2:$E$5902,,0)</f>
        <v>East Amandamouth</v>
      </c>
      <c r="J2665" t="str">
        <f>INDEX(products!$B$2:$B$5902,MATCH(D2665,products!$A$2:$A$5902,0))</f>
        <v>Furn</v>
      </c>
      <c r="K2665" t="str">
        <f>INDEX(products!$C$2:$C$5902,MATCH(D2665,products!$A$2:$A$5902,0))</f>
        <v>Fstnrs</v>
      </c>
      <c r="L2665" s="3">
        <f>INDEX(products!$E$2:$E$5902,MATCH(D2665,products!$A$2:$A$5902,0))</f>
        <v>171.17</v>
      </c>
      <c r="M2665">
        <f>_xlfn.XLOOKUP(D2665,products!$A$2:$A$5902,products!$F$2:$F$5902)</f>
        <v>6</v>
      </c>
      <c r="N2665" s="3">
        <f t="shared" si="41"/>
        <v>28.528333333333332</v>
      </c>
      <c r="O2665" s="3" t="str" cm="1">
        <f t="array" ref="O2665">_xlfn.IFS(J2665="Furn","Furniture",J2665="Tech","Technology",J2665="OffSup","Office Supplies")</f>
        <v>Furniture</v>
      </c>
      <c r="P2665" s="3" t="str" cm="1">
        <f t="array" ref="P2665">_xlfn.IFS(K2665="Bkcs","Bookcases",K2665="Phns","Phones",K2665="Acc","Accessories",K2665="Bndrs","Binders",K2665="Fstnrs","Fasteners")</f>
        <v>Fasteners</v>
      </c>
      <c r="Q2665" t="str">
        <f>IF(_xlfn.XLOOKUP(D2665,products!$A$2:$A$5902,products!$H$2:$H$5902,,0)=1,"Yes","No")</f>
        <v>Yes</v>
      </c>
    </row>
    <row r="2666" spans="1:17" x14ac:dyDescent="0.3">
      <c r="A2666" t="s">
        <v>15789</v>
      </c>
      <c r="B2666" s="4">
        <v>43833</v>
      </c>
      <c r="C2666" t="s">
        <v>15790</v>
      </c>
      <c r="D2666" t="s">
        <v>15793</v>
      </c>
      <c r="E2666" s="1">
        <v>43967</v>
      </c>
      <c r="F2666" t="s">
        <v>35</v>
      </c>
      <c r="G2666" t="str">
        <f>_xlfn.XLOOKUP(C2666,customers!$A$2:$A$5902,customers!$B$2:$B$5902,,0)</f>
        <v>Mark Huffman</v>
      </c>
      <c r="H2666" t="str">
        <f>_xlfn.XLOOKUP(C2666,customers!$A$2:$A$5902,customers!$G$2:$G$5902,,0)</f>
        <v>North</v>
      </c>
      <c r="I2666" t="str">
        <f>_xlfn.XLOOKUP(C2666,customers!$A$2:$A$5902,customers!$E$2:$E$5902,,0)</f>
        <v>Drewbury</v>
      </c>
      <c r="J2666" t="str">
        <f>INDEX(products!$B$2:$B$5902,MATCH(D2666,products!$A$2:$A$5902,0))</f>
        <v>Tech</v>
      </c>
      <c r="K2666" t="str">
        <f>INDEX(products!$C$2:$C$5902,MATCH(D2666,products!$A$2:$A$5902,0))</f>
        <v>Acc</v>
      </c>
      <c r="L2666" s="3">
        <f>INDEX(products!$E$2:$E$5902,MATCH(D2666,products!$A$2:$A$5902,0))</f>
        <v>4131.07</v>
      </c>
      <c r="M2666">
        <f>_xlfn.XLOOKUP(D2666,products!$A$2:$A$5902,products!$F$2:$F$5902)</f>
        <v>5</v>
      </c>
      <c r="N2666" s="3">
        <f t="shared" si="41"/>
        <v>826.21399999999994</v>
      </c>
      <c r="O2666" s="3" t="str" cm="1">
        <f t="array" ref="O2666">_xlfn.IFS(J2666="Furn","Furniture",J2666="Tech","Technology",J2666="OffSup","Office Supplies")</f>
        <v>Technology</v>
      </c>
      <c r="P2666" s="3" t="str" cm="1">
        <f t="array" ref="P2666">_xlfn.IFS(K2666="Bkcs","Bookcases",K2666="Phns","Phones",K2666="Acc","Accessories",K2666="Bndrs","Binders",K2666="Fstnrs","Fasteners")</f>
        <v>Accessories</v>
      </c>
      <c r="Q2666" t="str">
        <f>IF(_xlfn.XLOOKUP(D2666,products!$A$2:$A$5902,products!$H$2:$H$5902,,0)=1,"Yes","No")</f>
        <v>Yes</v>
      </c>
    </row>
    <row r="2667" spans="1:17" x14ac:dyDescent="0.3">
      <c r="A2667" t="s">
        <v>15795</v>
      </c>
      <c r="B2667" s="4">
        <v>43820</v>
      </c>
      <c r="C2667" t="s">
        <v>15796</v>
      </c>
      <c r="D2667" t="s">
        <v>15799</v>
      </c>
      <c r="E2667" s="1">
        <v>43992</v>
      </c>
      <c r="F2667" t="s">
        <v>21</v>
      </c>
      <c r="G2667" t="str">
        <f>_xlfn.XLOOKUP(C2667,customers!$A$2:$A$5902,customers!$B$2:$B$5902,,0)</f>
        <v>Caleb Scott</v>
      </c>
      <c r="H2667" t="str">
        <f>_xlfn.XLOOKUP(C2667,customers!$A$2:$A$5902,customers!$G$2:$G$5902,,0)</f>
        <v>West</v>
      </c>
      <c r="I2667" t="str">
        <f>_xlfn.XLOOKUP(C2667,customers!$A$2:$A$5902,customers!$E$2:$E$5902,,0)</f>
        <v>Lake Tammyville</v>
      </c>
      <c r="J2667" t="str">
        <f>INDEX(products!$B$2:$B$5902,MATCH(D2667,products!$A$2:$A$5902,0))</f>
        <v>Furn</v>
      </c>
      <c r="K2667" t="str">
        <f>INDEX(products!$C$2:$C$5902,MATCH(D2667,products!$A$2:$A$5902,0))</f>
        <v>Phns</v>
      </c>
      <c r="L2667" s="3">
        <f>INDEX(products!$E$2:$E$5902,MATCH(D2667,products!$A$2:$A$5902,0))</f>
        <v>4786.58</v>
      </c>
      <c r="M2667">
        <f>_xlfn.XLOOKUP(D2667,products!$A$2:$A$5902,products!$F$2:$F$5902)</f>
        <v>2</v>
      </c>
      <c r="N2667" s="3">
        <f t="shared" si="41"/>
        <v>2393.29</v>
      </c>
      <c r="O2667" s="3" t="str" cm="1">
        <f t="array" ref="O2667">_xlfn.IFS(J2667="Furn","Furniture",J2667="Tech","Technology",J2667="OffSup","Office Supplies")</f>
        <v>Furniture</v>
      </c>
      <c r="P2667" s="3" t="str" cm="1">
        <f t="array" ref="P2667">_xlfn.IFS(K2667="Bkcs","Bookcases",K2667="Phns","Phones",K2667="Acc","Accessories",K2667="Bndrs","Binders",K2667="Fstnrs","Fasteners")</f>
        <v>Phones</v>
      </c>
      <c r="Q2667" t="str">
        <f>IF(_xlfn.XLOOKUP(D2667,products!$A$2:$A$5902,products!$H$2:$H$5902,,0)=1,"Yes","No")</f>
        <v>Yes</v>
      </c>
    </row>
    <row r="2668" spans="1:17" x14ac:dyDescent="0.3">
      <c r="A2668" t="s">
        <v>15801</v>
      </c>
      <c r="B2668" s="4">
        <v>44189</v>
      </c>
      <c r="C2668" t="s">
        <v>15802</v>
      </c>
      <c r="D2668" t="s">
        <v>15805</v>
      </c>
      <c r="E2668" s="1">
        <v>44269</v>
      </c>
      <c r="F2668" t="s">
        <v>35</v>
      </c>
      <c r="G2668" t="str">
        <f>_xlfn.XLOOKUP(C2668,customers!$A$2:$A$5902,customers!$B$2:$B$5902,,0)</f>
        <v>Lori Travis</v>
      </c>
      <c r="H2668" t="str">
        <f>_xlfn.XLOOKUP(C2668,customers!$A$2:$A$5902,customers!$G$2:$G$5902,,0)</f>
        <v>North</v>
      </c>
      <c r="I2668" t="str">
        <f>_xlfn.XLOOKUP(C2668,customers!$A$2:$A$5902,customers!$E$2:$E$5902,,0)</f>
        <v>Sheriview</v>
      </c>
      <c r="J2668" t="str">
        <f>INDEX(products!$B$2:$B$5902,MATCH(D2668,products!$A$2:$A$5902,0))</f>
        <v>Tech</v>
      </c>
      <c r="K2668" t="str">
        <f>INDEX(products!$C$2:$C$5902,MATCH(D2668,products!$A$2:$A$5902,0))</f>
        <v>Acc</v>
      </c>
      <c r="L2668" s="3">
        <f>INDEX(products!$E$2:$E$5902,MATCH(D2668,products!$A$2:$A$5902,0))</f>
        <v>356.06</v>
      </c>
      <c r="M2668">
        <f>_xlfn.XLOOKUP(D2668,products!$A$2:$A$5902,products!$F$2:$F$5902)</f>
        <v>2</v>
      </c>
      <c r="N2668" s="3">
        <f t="shared" si="41"/>
        <v>178.03</v>
      </c>
      <c r="O2668" s="3" t="str" cm="1">
        <f t="array" ref="O2668">_xlfn.IFS(J2668="Furn","Furniture",J2668="Tech","Technology",J2668="OffSup","Office Supplies")</f>
        <v>Technology</v>
      </c>
      <c r="P2668" s="3" t="str" cm="1">
        <f t="array" ref="P2668">_xlfn.IFS(K2668="Bkcs","Bookcases",K2668="Phns","Phones",K2668="Acc","Accessories",K2668="Bndrs","Binders",K2668="Fstnrs","Fasteners")</f>
        <v>Accessories</v>
      </c>
      <c r="Q2668" t="str">
        <f>IF(_xlfn.XLOOKUP(D2668,products!$A$2:$A$5902,products!$H$2:$H$5902,,0)=1,"Yes","No")</f>
        <v>Yes</v>
      </c>
    </row>
    <row r="2669" spans="1:17" x14ac:dyDescent="0.3">
      <c r="A2669" t="s">
        <v>15807</v>
      </c>
      <c r="B2669" s="4">
        <v>45077</v>
      </c>
      <c r="C2669" t="s">
        <v>15808</v>
      </c>
      <c r="D2669" t="s">
        <v>15811</v>
      </c>
      <c r="E2669" s="1">
        <v>45417</v>
      </c>
      <c r="F2669" t="s">
        <v>35</v>
      </c>
      <c r="G2669" t="str">
        <f>_xlfn.XLOOKUP(C2669,customers!$A$2:$A$5902,customers!$B$2:$B$5902,,0)</f>
        <v>Christopher Morrison</v>
      </c>
      <c r="H2669" t="str">
        <f>_xlfn.XLOOKUP(C2669,customers!$A$2:$A$5902,customers!$G$2:$G$5902,,0)</f>
        <v>North</v>
      </c>
      <c r="I2669" t="str">
        <f>_xlfn.XLOOKUP(C2669,customers!$A$2:$A$5902,customers!$E$2:$E$5902,,0)</f>
        <v>North Krystalshire</v>
      </c>
      <c r="J2669" t="str">
        <f>INDEX(products!$B$2:$B$5902,MATCH(D2669,products!$A$2:$A$5902,0))</f>
        <v>Tech</v>
      </c>
      <c r="K2669" t="str">
        <f>INDEX(products!$C$2:$C$5902,MATCH(D2669,products!$A$2:$A$5902,0))</f>
        <v>Acc</v>
      </c>
      <c r="L2669" s="3">
        <f>INDEX(products!$E$2:$E$5902,MATCH(D2669,products!$A$2:$A$5902,0))</f>
        <v>382.59</v>
      </c>
      <c r="M2669">
        <f>_xlfn.XLOOKUP(D2669,products!$A$2:$A$5902,products!$F$2:$F$5902)</f>
        <v>8</v>
      </c>
      <c r="N2669" s="3">
        <f t="shared" si="41"/>
        <v>47.823749999999997</v>
      </c>
      <c r="O2669" s="3" t="str" cm="1">
        <f t="array" ref="O2669">_xlfn.IFS(J2669="Furn","Furniture",J2669="Tech","Technology",J2669="OffSup","Office Supplies")</f>
        <v>Technology</v>
      </c>
      <c r="P2669" s="3" t="str" cm="1">
        <f t="array" ref="P2669">_xlfn.IFS(K2669="Bkcs","Bookcases",K2669="Phns","Phones",K2669="Acc","Accessories",K2669="Bndrs","Binders",K2669="Fstnrs","Fasteners")</f>
        <v>Accessories</v>
      </c>
      <c r="Q2669" t="str">
        <f>IF(_xlfn.XLOOKUP(D2669,products!$A$2:$A$5902,products!$H$2:$H$5902,,0)=1,"Yes","No")</f>
        <v>Yes</v>
      </c>
    </row>
    <row r="2670" spans="1:17" x14ac:dyDescent="0.3">
      <c r="A2670" t="s">
        <v>15813</v>
      </c>
      <c r="B2670" s="4">
        <v>44141</v>
      </c>
      <c r="C2670" t="s">
        <v>15814</v>
      </c>
      <c r="D2670" t="s">
        <v>15817</v>
      </c>
      <c r="E2670" s="1">
        <v>44233</v>
      </c>
      <c r="F2670" t="s">
        <v>21</v>
      </c>
      <c r="G2670" t="str">
        <f>_xlfn.XLOOKUP(C2670,customers!$A$2:$A$5902,customers!$B$2:$B$5902,,0)</f>
        <v>Rebekah Randolph</v>
      </c>
      <c r="H2670" t="str">
        <f>_xlfn.XLOOKUP(C2670,customers!$A$2:$A$5902,customers!$G$2:$G$5902,,0)</f>
        <v>East</v>
      </c>
      <c r="I2670" t="str">
        <f>_xlfn.XLOOKUP(C2670,customers!$A$2:$A$5902,customers!$E$2:$E$5902,,0)</f>
        <v>Ericside</v>
      </c>
      <c r="J2670" t="str">
        <f>INDEX(products!$B$2:$B$5902,MATCH(D2670,products!$A$2:$A$5902,0))</f>
        <v>OffSup</v>
      </c>
      <c r="K2670" t="str">
        <f>INDEX(products!$C$2:$C$5902,MATCH(D2670,products!$A$2:$A$5902,0))</f>
        <v>Phns</v>
      </c>
      <c r="L2670" s="3">
        <f>INDEX(products!$E$2:$E$5902,MATCH(D2670,products!$A$2:$A$5902,0))</f>
        <v>1493.07</v>
      </c>
      <c r="M2670">
        <f>_xlfn.XLOOKUP(D2670,products!$A$2:$A$5902,products!$F$2:$F$5902)</f>
        <v>1</v>
      </c>
      <c r="N2670" s="3">
        <f t="shared" si="41"/>
        <v>1493.07</v>
      </c>
      <c r="O2670" s="3" t="str" cm="1">
        <f t="array" ref="O2670">_xlfn.IFS(J2670="Furn","Furniture",J2670="Tech","Technology",J2670="OffSup","Office Supplies")</f>
        <v>Office Supplies</v>
      </c>
      <c r="P2670" s="3" t="str" cm="1">
        <f t="array" ref="P2670">_xlfn.IFS(K2670="Bkcs","Bookcases",K2670="Phns","Phones",K2670="Acc","Accessories",K2670="Bndrs","Binders",K2670="Fstnrs","Fasteners")</f>
        <v>Phones</v>
      </c>
      <c r="Q2670" t="str">
        <f>IF(_xlfn.XLOOKUP(D2670,products!$A$2:$A$5902,products!$H$2:$H$5902,,0)=1,"Yes","No")</f>
        <v>Yes</v>
      </c>
    </row>
    <row r="2671" spans="1:17" x14ac:dyDescent="0.3">
      <c r="A2671" t="s">
        <v>15819</v>
      </c>
      <c r="B2671" s="4">
        <v>43758</v>
      </c>
      <c r="C2671" t="s">
        <v>15820</v>
      </c>
      <c r="D2671" t="s">
        <v>15823</v>
      </c>
      <c r="E2671" s="1">
        <v>43929</v>
      </c>
      <c r="F2671" t="s">
        <v>35</v>
      </c>
      <c r="G2671" t="str">
        <f>_xlfn.XLOOKUP(C2671,customers!$A$2:$A$5902,customers!$B$2:$B$5902,,0)</f>
        <v>Steven Brooks</v>
      </c>
      <c r="H2671" t="str">
        <f>_xlfn.XLOOKUP(C2671,customers!$A$2:$A$5902,customers!$G$2:$G$5902,,0)</f>
        <v>South</v>
      </c>
      <c r="I2671" t="str">
        <f>_xlfn.XLOOKUP(C2671,customers!$A$2:$A$5902,customers!$E$2:$E$5902,,0)</f>
        <v>Bellville</v>
      </c>
      <c r="J2671" t="str">
        <f>INDEX(products!$B$2:$B$5902,MATCH(D2671,products!$A$2:$A$5902,0))</f>
        <v>OffSup</v>
      </c>
      <c r="K2671" t="str">
        <f>INDEX(products!$C$2:$C$5902,MATCH(D2671,products!$A$2:$A$5902,0))</f>
        <v>Acc</v>
      </c>
      <c r="L2671" s="3">
        <f>INDEX(products!$E$2:$E$5902,MATCH(D2671,products!$A$2:$A$5902,0))</f>
        <v>1138.47</v>
      </c>
      <c r="M2671">
        <f>_xlfn.XLOOKUP(D2671,products!$A$2:$A$5902,products!$F$2:$F$5902)</f>
        <v>9</v>
      </c>
      <c r="N2671" s="3">
        <f t="shared" si="41"/>
        <v>126.49666666666667</v>
      </c>
      <c r="O2671" s="3" t="str" cm="1">
        <f t="array" ref="O2671">_xlfn.IFS(J2671="Furn","Furniture",J2671="Tech","Technology",J2671="OffSup","Office Supplies")</f>
        <v>Office Supplies</v>
      </c>
      <c r="P2671" s="3" t="str" cm="1">
        <f t="array" ref="P2671">_xlfn.IFS(K2671="Bkcs","Bookcases",K2671="Phns","Phones",K2671="Acc","Accessories",K2671="Bndrs","Binders",K2671="Fstnrs","Fasteners")</f>
        <v>Accessories</v>
      </c>
      <c r="Q2671" t="str">
        <f>IF(_xlfn.XLOOKUP(D2671,products!$A$2:$A$5902,products!$H$2:$H$5902,,0)=1,"Yes","No")</f>
        <v>No</v>
      </c>
    </row>
    <row r="2672" spans="1:17" x14ac:dyDescent="0.3">
      <c r="A2672" t="s">
        <v>15825</v>
      </c>
      <c r="B2672" s="4">
        <v>44144</v>
      </c>
      <c r="C2672" t="s">
        <v>15826</v>
      </c>
      <c r="D2672" t="s">
        <v>15829</v>
      </c>
      <c r="E2672" s="1">
        <v>44359</v>
      </c>
      <c r="F2672" t="s">
        <v>21</v>
      </c>
      <c r="G2672" t="str">
        <f>_xlfn.XLOOKUP(C2672,customers!$A$2:$A$5902,customers!$B$2:$B$5902,,0)</f>
        <v>Daniel Walker</v>
      </c>
      <c r="H2672" t="str">
        <f>_xlfn.XLOOKUP(C2672,customers!$A$2:$A$5902,customers!$G$2:$G$5902,,0)</f>
        <v>East</v>
      </c>
      <c r="I2672" t="str">
        <f>_xlfn.XLOOKUP(C2672,customers!$A$2:$A$5902,customers!$E$2:$E$5902,,0)</f>
        <v>East Kim</v>
      </c>
      <c r="J2672" t="str">
        <f>INDEX(products!$B$2:$B$5902,MATCH(D2672,products!$A$2:$A$5902,0))</f>
        <v>OffSup</v>
      </c>
      <c r="K2672" t="str">
        <f>INDEX(products!$C$2:$C$5902,MATCH(D2672,products!$A$2:$A$5902,0))</f>
        <v>Fstnrs</v>
      </c>
      <c r="L2672" s="3">
        <f>INDEX(products!$E$2:$E$5902,MATCH(D2672,products!$A$2:$A$5902,0))</f>
        <v>302.45999999999998</v>
      </c>
      <c r="M2672">
        <f>_xlfn.XLOOKUP(D2672,products!$A$2:$A$5902,products!$F$2:$F$5902)</f>
        <v>4</v>
      </c>
      <c r="N2672" s="3">
        <f t="shared" si="41"/>
        <v>75.614999999999995</v>
      </c>
      <c r="O2672" s="3" t="str" cm="1">
        <f t="array" ref="O2672">_xlfn.IFS(J2672="Furn","Furniture",J2672="Tech","Technology",J2672="OffSup","Office Supplies")</f>
        <v>Office Supplies</v>
      </c>
      <c r="P2672" s="3" t="str" cm="1">
        <f t="array" ref="P2672">_xlfn.IFS(K2672="Bkcs","Bookcases",K2672="Phns","Phones",K2672="Acc","Accessories",K2672="Bndrs","Binders",K2672="Fstnrs","Fasteners")</f>
        <v>Fasteners</v>
      </c>
      <c r="Q2672" t="str">
        <f>IF(_xlfn.XLOOKUP(D2672,products!$A$2:$A$5902,products!$H$2:$H$5902,,0)=1,"Yes","No")</f>
        <v>Yes</v>
      </c>
    </row>
    <row r="2673" spans="1:17" x14ac:dyDescent="0.3">
      <c r="A2673" t="s">
        <v>15831</v>
      </c>
      <c r="B2673" s="4">
        <v>45297</v>
      </c>
      <c r="C2673" t="s">
        <v>15832</v>
      </c>
      <c r="D2673" t="s">
        <v>15834</v>
      </c>
      <c r="E2673" s="1">
        <v>45359</v>
      </c>
      <c r="F2673" t="s">
        <v>35</v>
      </c>
      <c r="G2673" t="str">
        <f>_xlfn.XLOOKUP(C2673,customers!$A$2:$A$5902,customers!$B$2:$B$5902,,0)</f>
        <v>Andrew Everett</v>
      </c>
      <c r="H2673" t="str">
        <f>_xlfn.XLOOKUP(C2673,customers!$A$2:$A$5902,customers!$G$2:$G$5902,,0)</f>
        <v>East</v>
      </c>
      <c r="I2673" t="str">
        <f>_xlfn.XLOOKUP(C2673,customers!$A$2:$A$5902,customers!$E$2:$E$5902,,0)</f>
        <v>Thomasberg</v>
      </c>
      <c r="J2673" t="str">
        <f>INDEX(products!$B$2:$B$5902,MATCH(D2673,products!$A$2:$A$5902,0))</f>
        <v>Furn</v>
      </c>
      <c r="K2673" t="str">
        <f>INDEX(products!$C$2:$C$5902,MATCH(D2673,products!$A$2:$A$5902,0))</f>
        <v>Bkcs</v>
      </c>
      <c r="L2673" s="3">
        <f>INDEX(products!$E$2:$E$5902,MATCH(D2673,products!$A$2:$A$5902,0))</f>
        <v>4069.6</v>
      </c>
      <c r="M2673">
        <f>_xlfn.XLOOKUP(D2673,products!$A$2:$A$5902,products!$F$2:$F$5902)</f>
        <v>3</v>
      </c>
      <c r="N2673" s="3">
        <f t="shared" si="41"/>
        <v>1356.5333333333333</v>
      </c>
      <c r="O2673" s="3" t="str" cm="1">
        <f t="array" ref="O2673">_xlfn.IFS(J2673="Furn","Furniture",J2673="Tech","Technology",J2673="OffSup","Office Supplies")</f>
        <v>Furniture</v>
      </c>
      <c r="P2673" s="3" t="str" cm="1">
        <f t="array" ref="P2673">_xlfn.IFS(K2673="Bkcs","Bookcases",K2673="Phns","Phones",K2673="Acc","Accessories",K2673="Bndrs","Binders",K2673="Fstnrs","Fasteners")</f>
        <v>Bookcases</v>
      </c>
      <c r="Q2673" t="str">
        <f>IF(_xlfn.XLOOKUP(D2673,products!$A$2:$A$5902,products!$H$2:$H$5902,,0)=1,"Yes","No")</f>
        <v>Yes</v>
      </c>
    </row>
    <row r="2674" spans="1:17" x14ac:dyDescent="0.3">
      <c r="A2674" t="s">
        <v>15836</v>
      </c>
      <c r="B2674" s="4">
        <v>45052</v>
      </c>
      <c r="C2674" t="s">
        <v>15837</v>
      </c>
      <c r="D2674" t="s">
        <v>15840</v>
      </c>
      <c r="E2674" s="1">
        <v>45059</v>
      </c>
      <c r="F2674" t="s">
        <v>21</v>
      </c>
      <c r="G2674" t="str">
        <f>_xlfn.XLOOKUP(C2674,customers!$A$2:$A$5902,customers!$B$2:$B$5902,,0)</f>
        <v>Jennifer Holloway</v>
      </c>
      <c r="H2674" t="str">
        <f>_xlfn.XLOOKUP(C2674,customers!$A$2:$A$5902,customers!$G$2:$G$5902,,0)</f>
        <v>South</v>
      </c>
      <c r="I2674" t="str">
        <f>_xlfn.XLOOKUP(C2674,customers!$A$2:$A$5902,customers!$E$2:$E$5902,,0)</f>
        <v>South Ambershire</v>
      </c>
      <c r="J2674" t="str">
        <f>INDEX(products!$B$2:$B$5902,MATCH(D2674,products!$A$2:$A$5902,0))</f>
        <v>Tech</v>
      </c>
      <c r="K2674" t="str">
        <f>INDEX(products!$C$2:$C$5902,MATCH(D2674,products!$A$2:$A$5902,0))</f>
        <v>Bkcs</v>
      </c>
      <c r="L2674" s="3">
        <f>INDEX(products!$E$2:$E$5902,MATCH(D2674,products!$A$2:$A$5902,0))</f>
        <v>1990.12</v>
      </c>
      <c r="M2674">
        <f>_xlfn.XLOOKUP(D2674,products!$A$2:$A$5902,products!$F$2:$F$5902)</f>
        <v>5</v>
      </c>
      <c r="N2674" s="3">
        <f t="shared" si="41"/>
        <v>398.024</v>
      </c>
      <c r="O2674" s="3" t="str" cm="1">
        <f t="array" ref="O2674">_xlfn.IFS(J2674="Furn","Furniture",J2674="Tech","Technology",J2674="OffSup","Office Supplies")</f>
        <v>Technology</v>
      </c>
      <c r="P2674" s="3" t="str" cm="1">
        <f t="array" ref="P2674">_xlfn.IFS(K2674="Bkcs","Bookcases",K2674="Phns","Phones",K2674="Acc","Accessories",K2674="Bndrs","Binders",K2674="Fstnrs","Fasteners")</f>
        <v>Bookcases</v>
      </c>
      <c r="Q2674" t="str">
        <f>IF(_xlfn.XLOOKUP(D2674,products!$A$2:$A$5902,products!$H$2:$H$5902,,0)=1,"Yes","No")</f>
        <v>Yes</v>
      </c>
    </row>
    <row r="2675" spans="1:17" x14ac:dyDescent="0.3">
      <c r="A2675" t="s">
        <v>15842</v>
      </c>
      <c r="B2675" s="4">
        <v>45105</v>
      </c>
      <c r="C2675" t="s">
        <v>15843</v>
      </c>
      <c r="D2675" t="s">
        <v>15846</v>
      </c>
      <c r="E2675" s="1">
        <v>45333</v>
      </c>
      <c r="F2675" t="s">
        <v>74</v>
      </c>
      <c r="G2675" t="str">
        <f>_xlfn.XLOOKUP(C2675,customers!$A$2:$A$5902,customers!$B$2:$B$5902,,0)</f>
        <v>Melissa Moore</v>
      </c>
      <c r="H2675" t="str">
        <f>_xlfn.XLOOKUP(C2675,customers!$A$2:$A$5902,customers!$G$2:$G$5902,,0)</f>
        <v>West</v>
      </c>
      <c r="I2675" t="str">
        <f>_xlfn.XLOOKUP(C2675,customers!$A$2:$A$5902,customers!$E$2:$E$5902,,0)</f>
        <v>Amandaberg</v>
      </c>
      <c r="J2675" t="str">
        <f>INDEX(products!$B$2:$B$5902,MATCH(D2675,products!$A$2:$A$5902,0))</f>
        <v>OffSup</v>
      </c>
      <c r="K2675" t="str">
        <f>INDEX(products!$C$2:$C$5902,MATCH(D2675,products!$A$2:$A$5902,0))</f>
        <v>Bkcs</v>
      </c>
      <c r="L2675" s="3">
        <f>INDEX(products!$E$2:$E$5902,MATCH(D2675,products!$A$2:$A$5902,0))</f>
        <v>3770.2</v>
      </c>
      <c r="M2675">
        <f>_xlfn.XLOOKUP(D2675,products!$A$2:$A$5902,products!$F$2:$F$5902)</f>
        <v>4</v>
      </c>
      <c r="N2675" s="3">
        <f t="shared" si="41"/>
        <v>942.55</v>
      </c>
      <c r="O2675" s="3" t="str" cm="1">
        <f t="array" ref="O2675">_xlfn.IFS(J2675="Furn","Furniture",J2675="Tech","Technology",J2675="OffSup","Office Supplies")</f>
        <v>Office Supplies</v>
      </c>
      <c r="P2675" s="3" t="str" cm="1">
        <f t="array" ref="P2675">_xlfn.IFS(K2675="Bkcs","Bookcases",K2675="Phns","Phones",K2675="Acc","Accessories",K2675="Bndrs","Binders",K2675="Fstnrs","Fasteners")</f>
        <v>Bookcases</v>
      </c>
      <c r="Q2675" t="str">
        <f>IF(_xlfn.XLOOKUP(D2675,products!$A$2:$A$5902,products!$H$2:$H$5902,,0)=1,"Yes","No")</f>
        <v>Yes</v>
      </c>
    </row>
    <row r="2676" spans="1:17" x14ac:dyDescent="0.3">
      <c r="A2676" t="s">
        <v>15848</v>
      </c>
      <c r="B2676" s="4">
        <v>44275</v>
      </c>
      <c r="C2676" t="s">
        <v>15849</v>
      </c>
      <c r="D2676" t="s">
        <v>15852</v>
      </c>
      <c r="E2676" s="1">
        <v>44329</v>
      </c>
      <c r="F2676" t="s">
        <v>35</v>
      </c>
      <c r="G2676" t="str">
        <f>_xlfn.XLOOKUP(C2676,customers!$A$2:$A$5902,customers!$B$2:$B$5902,,0)</f>
        <v>Jacob Moreno</v>
      </c>
      <c r="H2676" t="str">
        <f>_xlfn.XLOOKUP(C2676,customers!$A$2:$A$5902,customers!$G$2:$G$5902,,0)</f>
        <v>East</v>
      </c>
      <c r="I2676" t="str">
        <f>_xlfn.XLOOKUP(C2676,customers!$A$2:$A$5902,customers!$E$2:$E$5902,,0)</f>
        <v>Lake Ryanborough</v>
      </c>
      <c r="J2676" t="str">
        <f>INDEX(products!$B$2:$B$5902,MATCH(D2676,products!$A$2:$A$5902,0))</f>
        <v>OffSup</v>
      </c>
      <c r="K2676" t="str">
        <f>INDEX(products!$C$2:$C$5902,MATCH(D2676,products!$A$2:$A$5902,0))</f>
        <v>Phns</v>
      </c>
      <c r="L2676" s="3">
        <f>INDEX(products!$E$2:$E$5902,MATCH(D2676,products!$A$2:$A$5902,0))</f>
        <v>341.26</v>
      </c>
      <c r="M2676">
        <f>_xlfn.XLOOKUP(D2676,products!$A$2:$A$5902,products!$F$2:$F$5902)</f>
        <v>6</v>
      </c>
      <c r="N2676" s="3">
        <f t="shared" si="41"/>
        <v>56.876666666666665</v>
      </c>
      <c r="O2676" s="3" t="str" cm="1">
        <f t="array" ref="O2676">_xlfn.IFS(J2676="Furn","Furniture",J2676="Tech","Technology",J2676="OffSup","Office Supplies")</f>
        <v>Office Supplies</v>
      </c>
      <c r="P2676" s="3" t="str" cm="1">
        <f t="array" ref="P2676">_xlfn.IFS(K2676="Bkcs","Bookcases",K2676="Phns","Phones",K2676="Acc","Accessories",K2676="Bndrs","Binders",K2676="Fstnrs","Fasteners")</f>
        <v>Phones</v>
      </c>
      <c r="Q2676" t="str">
        <f>IF(_xlfn.XLOOKUP(D2676,products!$A$2:$A$5902,products!$H$2:$H$5902,,0)=1,"Yes","No")</f>
        <v>No</v>
      </c>
    </row>
    <row r="2677" spans="1:17" x14ac:dyDescent="0.3">
      <c r="A2677" t="s">
        <v>15854</v>
      </c>
      <c r="B2677" s="4">
        <v>45026</v>
      </c>
      <c r="C2677" t="s">
        <v>15855</v>
      </c>
      <c r="D2677" t="s">
        <v>15858</v>
      </c>
      <c r="E2677" s="1">
        <v>45312</v>
      </c>
      <c r="F2677" t="s">
        <v>74</v>
      </c>
      <c r="G2677" t="str">
        <f>_xlfn.XLOOKUP(C2677,customers!$A$2:$A$5902,customers!$B$2:$B$5902,,0)</f>
        <v>Robert Rollins</v>
      </c>
      <c r="H2677" t="str">
        <f>_xlfn.XLOOKUP(C2677,customers!$A$2:$A$5902,customers!$G$2:$G$5902,,0)</f>
        <v>East</v>
      </c>
      <c r="I2677" t="str">
        <f>_xlfn.XLOOKUP(C2677,customers!$A$2:$A$5902,customers!$E$2:$E$5902,,0)</f>
        <v>Lake Lawrenceberg</v>
      </c>
      <c r="J2677" t="str">
        <f>INDEX(products!$B$2:$B$5902,MATCH(D2677,products!$A$2:$A$5902,0))</f>
        <v>Tech</v>
      </c>
      <c r="K2677" t="str">
        <f>INDEX(products!$C$2:$C$5902,MATCH(D2677,products!$A$2:$A$5902,0))</f>
        <v>Bndrs</v>
      </c>
      <c r="L2677" s="3">
        <f>INDEX(products!$E$2:$E$5902,MATCH(D2677,products!$A$2:$A$5902,0))</f>
        <v>4955.8599999999997</v>
      </c>
      <c r="M2677">
        <f>_xlfn.XLOOKUP(D2677,products!$A$2:$A$5902,products!$F$2:$F$5902)</f>
        <v>6</v>
      </c>
      <c r="N2677" s="3">
        <f t="shared" si="41"/>
        <v>825.97666666666657</v>
      </c>
      <c r="O2677" s="3" t="str" cm="1">
        <f t="array" ref="O2677">_xlfn.IFS(J2677="Furn","Furniture",J2677="Tech","Technology",J2677="OffSup","Office Supplies")</f>
        <v>Technology</v>
      </c>
      <c r="P2677" s="3" t="str" cm="1">
        <f t="array" ref="P2677">_xlfn.IFS(K2677="Bkcs","Bookcases",K2677="Phns","Phones",K2677="Acc","Accessories",K2677="Bndrs","Binders",K2677="Fstnrs","Fasteners")</f>
        <v>Binders</v>
      </c>
      <c r="Q2677" t="str">
        <f>IF(_xlfn.XLOOKUP(D2677,products!$A$2:$A$5902,products!$H$2:$H$5902,,0)=1,"Yes","No")</f>
        <v>Yes</v>
      </c>
    </row>
    <row r="2678" spans="1:17" x14ac:dyDescent="0.3">
      <c r="A2678" t="s">
        <v>15860</v>
      </c>
      <c r="B2678" s="4">
        <v>44527</v>
      </c>
      <c r="C2678" t="s">
        <v>15861</v>
      </c>
      <c r="D2678" t="s">
        <v>15864</v>
      </c>
      <c r="E2678" s="1">
        <v>44675</v>
      </c>
      <c r="F2678" t="s">
        <v>35</v>
      </c>
      <c r="G2678" t="str">
        <f>_xlfn.XLOOKUP(C2678,customers!$A$2:$A$5902,customers!$B$2:$B$5902,,0)</f>
        <v>Robert Guerrero</v>
      </c>
      <c r="H2678" t="str">
        <f>_xlfn.XLOOKUP(C2678,customers!$A$2:$A$5902,customers!$G$2:$G$5902,,0)</f>
        <v>North</v>
      </c>
      <c r="I2678" t="str">
        <f>_xlfn.XLOOKUP(C2678,customers!$A$2:$A$5902,customers!$E$2:$E$5902,,0)</f>
        <v>Harristown</v>
      </c>
      <c r="J2678" t="str">
        <f>INDEX(products!$B$2:$B$5902,MATCH(D2678,products!$A$2:$A$5902,0))</f>
        <v>Tech</v>
      </c>
      <c r="K2678" t="str">
        <f>INDEX(products!$C$2:$C$5902,MATCH(D2678,products!$A$2:$A$5902,0))</f>
        <v>Phns</v>
      </c>
      <c r="L2678" s="3">
        <f>INDEX(products!$E$2:$E$5902,MATCH(D2678,products!$A$2:$A$5902,0))</f>
        <v>1447.86</v>
      </c>
      <c r="M2678">
        <f>_xlfn.XLOOKUP(D2678,products!$A$2:$A$5902,products!$F$2:$F$5902)</f>
        <v>9</v>
      </c>
      <c r="N2678" s="3">
        <f t="shared" si="41"/>
        <v>160.87333333333333</v>
      </c>
      <c r="O2678" s="3" t="str" cm="1">
        <f t="array" ref="O2678">_xlfn.IFS(J2678="Furn","Furniture",J2678="Tech","Technology",J2678="OffSup","Office Supplies")</f>
        <v>Technology</v>
      </c>
      <c r="P2678" s="3" t="str" cm="1">
        <f t="array" ref="P2678">_xlfn.IFS(K2678="Bkcs","Bookcases",K2678="Phns","Phones",K2678="Acc","Accessories",K2678="Bndrs","Binders",K2678="Fstnrs","Fasteners")</f>
        <v>Phones</v>
      </c>
      <c r="Q2678" t="str">
        <f>IF(_xlfn.XLOOKUP(D2678,products!$A$2:$A$5902,products!$H$2:$H$5902,,0)=1,"Yes","No")</f>
        <v>No</v>
      </c>
    </row>
    <row r="2679" spans="1:17" x14ac:dyDescent="0.3">
      <c r="A2679" t="s">
        <v>15866</v>
      </c>
      <c r="B2679" s="4">
        <v>45014</v>
      </c>
      <c r="C2679" t="s">
        <v>15867</v>
      </c>
      <c r="D2679" t="s">
        <v>15869</v>
      </c>
      <c r="E2679" s="1">
        <v>45286</v>
      </c>
      <c r="F2679" t="s">
        <v>21</v>
      </c>
      <c r="G2679" t="str">
        <f>_xlfn.XLOOKUP(C2679,customers!$A$2:$A$5902,customers!$B$2:$B$5902,,0)</f>
        <v>Seth Lopez</v>
      </c>
      <c r="H2679" t="str">
        <f>_xlfn.XLOOKUP(C2679,customers!$A$2:$A$5902,customers!$G$2:$G$5902,,0)</f>
        <v>West</v>
      </c>
      <c r="I2679" t="str">
        <f>_xlfn.XLOOKUP(C2679,customers!$A$2:$A$5902,customers!$E$2:$E$5902,,0)</f>
        <v>South Jeffrey</v>
      </c>
      <c r="J2679" t="str">
        <f>INDEX(products!$B$2:$B$5902,MATCH(D2679,products!$A$2:$A$5902,0))</f>
        <v>Furn</v>
      </c>
      <c r="K2679" t="str">
        <f>INDEX(products!$C$2:$C$5902,MATCH(D2679,products!$A$2:$A$5902,0))</f>
        <v>Bkcs</v>
      </c>
      <c r="L2679" s="3">
        <f>INDEX(products!$E$2:$E$5902,MATCH(D2679,products!$A$2:$A$5902,0))</f>
        <v>4518.79</v>
      </c>
      <c r="M2679">
        <f>_xlfn.XLOOKUP(D2679,products!$A$2:$A$5902,products!$F$2:$F$5902)</f>
        <v>5</v>
      </c>
      <c r="N2679" s="3">
        <f t="shared" si="41"/>
        <v>903.75800000000004</v>
      </c>
      <c r="O2679" s="3" t="str" cm="1">
        <f t="array" ref="O2679">_xlfn.IFS(J2679="Furn","Furniture",J2679="Tech","Technology",J2679="OffSup","Office Supplies")</f>
        <v>Furniture</v>
      </c>
      <c r="P2679" s="3" t="str" cm="1">
        <f t="array" ref="P2679">_xlfn.IFS(K2679="Bkcs","Bookcases",K2679="Phns","Phones",K2679="Acc","Accessories",K2679="Bndrs","Binders",K2679="Fstnrs","Fasteners")</f>
        <v>Bookcases</v>
      </c>
      <c r="Q2679" t="str">
        <f>IF(_xlfn.XLOOKUP(D2679,products!$A$2:$A$5902,products!$H$2:$H$5902,,0)=1,"Yes","No")</f>
        <v>No</v>
      </c>
    </row>
    <row r="2680" spans="1:17" x14ac:dyDescent="0.3">
      <c r="A2680" t="s">
        <v>15871</v>
      </c>
      <c r="B2680" s="4">
        <v>45100</v>
      </c>
      <c r="C2680" t="s">
        <v>15872</v>
      </c>
      <c r="D2680" t="s">
        <v>15874</v>
      </c>
      <c r="E2680" s="1">
        <v>45148</v>
      </c>
      <c r="F2680" t="s">
        <v>35</v>
      </c>
      <c r="G2680" t="str">
        <f>_xlfn.XLOOKUP(C2680,customers!$A$2:$A$5902,customers!$B$2:$B$5902,,0)</f>
        <v>Cory Scott</v>
      </c>
      <c r="H2680" t="str">
        <f>_xlfn.XLOOKUP(C2680,customers!$A$2:$A$5902,customers!$G$2:$G$5902,,0)</f>
        <v>North</v>
      </c>
      <c r="I2680" t="str">
        <f>_xlfn.XLOOKUP(C2680,customers!$A$2:$A$5902,customers!$E$2:$E$5902,,0)</f>
        <v>New William</v>
      </c>
      <c r="J2680" t="str">
        <f>INDEX(products!$B$2:$B$5902,MATCH(D2680,products!$A$2:$A$5902,0))</f>
        <v>OffSup</v>
      </c>
      <c r="K2680" t="str">
        <f>INDEX(products!$C$2:$C$5902,MATCH(D2680,products!$A$2:$A$5902,0))</f>
        <v>Acc</v>
      </c>
      <c r="L2680" s="3">
        <f>INDEX(products!$E$2:$E$5902,MATCH(D2680,products!$A$2:$A$5902,0))</f>
        <v>2282.7600000000002</v>
      </c>
      <c r="M2680">
        <f>_xlfn.XLOOKUP(D2680,products!$A$2:$A$5902,products!$F$2:$F$5902)</f>
        <v>4</v>
      </c>
      <c r="N2680" s="3">
        <f t="shared" si="41"/>
        <v>570.69000000000005</v>
      </c>
      <c r="O2680" s="3" t="str" cm="1">
        <f t="array" ref="O2680">_xlfn.IFS(J2680="Furn","Furniture",J2680="Tech","Technology",J2680="OffSup","Office Supplies")</f>
        <v>Office Supplies</v>
      </c>
      <c r="P2680" s="3" t="str" cm="1">
        <f t="array" ref="P2680">_xlfn.IFS(K2680="Bkcs","Bookcases",K2680="Phns","Phones",K2680="Acc","Accessories",K2680="Bndrs","Binders",K2680="Fstnrs","Fasteners")</f>
        <v>Accessories</v>
      </c>
      <c r="Q2680" t="str">
        <f>IF(_xlfn.XLOOKUP(D2680,products!$A$2:$A$5902,products!$H$2:$H$5902,,0)=1,"Yes","No")</f>
        <v>No</v>
      </c>
    </row>
    <row r="2681" spans="1:17" x14ac:dyDescent="0.3">
      <c r="A2681" t="s">
        <v>15876</v>
      </c>
      <c r="B2681" s="4">
        <v>45149</v>
      </c>
      <c r="C2681" t="s">
        <v>15877</v>
      </c>
      <c r="D2681" t="s">
        <v>15880</v>
      </c>
      <c r="E2681" s="1">
        <v>45315</v>
      </c>
      <c r="F2681" t="s">
        <v>21</v>
      </c>
      <c r="G2681" t="str">
        <f>_xlfn.XLOOKUP(C2681,customers!$A$2:$A$5902,customers!$B$2:$B$5902,,0)</f>
        <v>Debra Cole</v>
      </c>
      <c r="H2681" t="str">
        <f>_xlfn.XLOOKUP(C2681,customers!$A$2:$A$5902,customers!$G$2:$G$5902,,0)</f>
        <v>West</v>
      </c>
      <c r="I2681" t="str">
        <f>_xlfn.XLOOKUP(C2681,customers!$A$2:$A$5902,customers!$E$2:$E$5902,,0)</f>
        <v>Port Frank</v>
      </c>
      <c r="J2681" t="str">
        <f>INDEX(products!$B$2:$B$5902,MATCH(D2681,products!$A$2:$A$5902,0))</f>
        <v>Furn</v>
      </c>
      <c r="K2681" t="str">
        <f>INDEX(products!$C$2:$C$5902,MATCH(D2681,products!$A$2:$A$5902,0))</f>
        <v>Bndrs</v>
      </c>
      <c r="L2681" s="3">
        <f>INDEX(products!$E$2:$E$5902,MATCH(D2681,products!$A$2:$A$5902,0))</f>
        <v>1782.45</v>
      </c>
      <c r="M2681">
        <f>_xlfn.XLOOKUP(D2681,products!$A$2:$A$5902,products!$F$2:$F$5902)</f>
        <v>5</v>
      </c>
      <c r="N2681" s="3">
        <f t="shared" si="41"/>
        <v>356.49</v>
      </c>
      <c r="O2681" s="3" t="str" cm="1">
        <f t="array" ref="O2681">_xlfn.IFS(J2681="Furn","Furniture",J2681="Tech","Technology",J2681="OffSup","Office Supplies")</f>
        <v>Furniture</v>
      </c>
      <c r="P2681" s="3" t="str" cm="1">
        <f t="array" ref="P2681">_xlfn.IFS(K2681="Bkcs","Bookcases",K2681="Phns","Phones",K2681="Acc","Accessories",K2681="Bndrs","Binders",K2681="Fstnrs","Fasteners")</f>
        <v>Binders</v>
      </c>
      <c r="Q2681" t="str">
        <f>IF(_xlfn.XLOOKUP(D2681,products!$A$2:$A$5902,products!$H$2:$H$5902,,0)=1,"Yes","No")</f>
        <v>No</v>
      </c>
    </row>
    <row r="2682" spans="1:17" x14ac:dyDescent="0.3">
      <c r="A2682" t="s">
        <v>15882</v>
      </c>
      <c r="B2682" s="4">
        <v>45121</v>
      </c>
      <c r="C2682" t="s">
        <v>15883</v>
      </c>
      <c r="D2682" t="s">
        <v>15886</v>
      </c>
      <c r="E2682" s="1">
        <v>45445</v>
      </c>
      <c r="F2682" t="s">
        <v>35</v>
      </c>
      <c r="G2682" t="str">
        <f>_xlfn.XLOOKUP(C2682,customers!$A$2:$A$5902,customers!$B$2:$B$5902,,0)</f>
        <v>Dr. John Garcia</v>
      </c>
      <c r="H2682" t="str">
        <f>_xlfn.XLOOKUP(C2682,customers!$A$2:$A$5902,customers!$G$2:$G$5902,,0)</f>
        <v>West</v>
      </c>
      <c r="I2682" t="str">
        <f>_xlfn.XLOOKUP(C2682,customers!$A$2:$A$5902,customers!$E$2:$E$5902,,0)</f>
        <v>Lake Seanside</v>
      </c>
      <c r="J2682" t="str">
        <f>INDEX(products!$B$2:$B$5902,MATCH(D2682,products!$A$2:$A$5902,0))</f>
        <v>OffSup</v>
      </c>
      <c r="K2682" t="str">
        <f>INDEX(products!$C$2:$C$5902,MATCH(D2682,products!$A$2:$A$5902,0))</f>
        <v>Fstnrs</v>
      </c>
      <c r="L2682" s="3">
        <f>INDEX(products!$E$2:$E$5902,MATCH(D2682,products!$A$2:$A$5902,0))</f>
        <v>452.63</v>
      </c>
      <c r="M2682">
        <f>_xlfn.XLOOKUP(D2682,products!$A$2:$A$5902,products!$F$2:$F$5902)</f>
        <v>1</v>
      </c>
      <c r="N2682" s="3">
        <f t="shared" si="41"/>
        <v>452.63</v>
      </c>
      <c r="O2682" s="3" t="str" cm="1">
        <f t="array" ref="O2682">_xlfn.IFS(J2682="Furn","Furniture",J2682="Tech","Technology",J2682="OffSup","Office Supplies")</f>
        <v>Office Supplies</v>
      </c>
      <c r="P2682" s="3" t="str" cm="1">
        <f t="array" ref="P2682">_xlfn.IFS(K2682="Bkcs","Bookcases",K2682="Phns","Phones",K2682="Acc","Accessories",K2682="Bndrs","Binders",K2682="Fstnrs","Fasteners")</f>
        <v>Fasteners</v>
      </c>
      <c r="Q2682" t="str">
        <f>IF(_xlfn.XLOOKUP(D2682,products!$A$2:$A$5902,products!$H$2:$H$5902,,0)=1,"Yes","No")</f>
        <v>Yes</v>
      </c>
    </row>
    <row r="2683" spans="1:17" x14ac:dyDescent="0.3">
      <c r="A2683" t="s">
        <v>15888</v>
      </c>
      <c r="B2683" s="4">
        <v>44468</v>
      </c>
      <c r="C2683" t="s">
        <v>15889</v>
      </c>
      <c r="D2683" t="s">
        <v>15892</v>
      </c>
      <c r="E2683" s="1">
        <v>44596</v>
      </c>
      <c r="F2683" t="s">
        <v>35</v>
      </c>
      <c r="G2683" t="str">
        <f>_xlfn.XLOOKUP(C2683,customers!$A$2:$A$5902,customers!$B$2:$B$5902,,0)</f>
        <v>Patricia Hess</v>
      </c>
      <c r="H2683" t="str">
        <f>_xlfn.XLOOKUP(C2683,customers!$A$2:$A$5902,customers!$G$2:$G$5902,,0)</f>
        <v>West</v>
      </c>
      <c r="I2683" t="str">
        <f>_xlfn.XLOOKUP(C2683,customers!$A$2:$A$5902,customers!$E$2:$E$5902,,0)</f>
        <v>North Micheleburgh</v>
      </c>
      <c r="J2683" t="str">
        <f>INDEX(products!$B$2:$B$5902,MATCH(D2683,products!$A$2:$A$5902,0))</f>
        <v>Furn</v>
      </c>
      <c r="K2683" t="str">
        <f>INDEX(products!$C$2:$C$5902,MATCH(D2683,products!$A$2:$A$5902,0))</f>
        <v>Acc</v>
      </c>
      <c r="L2683" s="3">
        <f>INDEX(products!$E$2:$E$5902,MATCH(D2683,products!$A$2:$A$5902,0))</f>
        <v>2547.15</v>
      </c>
      <c r="M2683">
        <f>_xlfn.XLOOKUP(D2683,products!$A$2:$A$5902,products!$F$2:$F$5902)</f>
        <v>9</v>
      </c>
      <c r="N2683" s="3">
        <f t="shared" si="41"/>
        <v>283.01666666666665</v>
      </c>
      <c r="O2683" s="3" t="str" cm="1">
        <f t="array" ref="O2683">_xlfn.IFS(J2683="Furn","Furniture",J2683="Tech","Technology",J2683="OffSup","Office Supplies")</f>
        <v>Furniture</v>
      </c>
      <c r="P2683" s="3" t="str" cm="1">
        <f t="array" ref="P2683">_xlfn.IFS(K2683="Bkcs","Bookcases",K2683="Phns","Phones",K2683="Acc","Accessories",K2683="Bndrs","Binders",K2683="Fstnrs","Fasteners")</f>
        <v>Accessories</v>
      </c>
      <c r="Q2683" t="str">
        <f>IF(_xlfn.XLOOKUP(D2683,products!$A$2:$A$5902,products!$H$2:$H$5902,,0)=1,"Yes","No")</f>
        <v>Yes</v>
      </c>
    </row>
    <row r="2684" spans="1:17" x14ac:dyDescent="0.3">
      <c r="A2684" t="s">
        <v>15894</v>
      </c>
      <c r="B2684" s="4">
        <v>43621</v>
      </c>
      <c r="C2684" t="s">
        <v>15895</v>
      </c>
      <c r="D2684" t="s">
        <v>15898</v>
      </c>
      <c r="E2684" s="1">
        <v>43799</v>
      </c>
      <c r="F2684" t="s">
        <v>21</v>
      </c>
      <c r="G2684" t="str">
        <f>_xlfn.XLOOKUP(C2684,customers!$A$2:$A$5902,customers!$B$2:$B$5902,,0)</f>
        <v>Melissa Herrera</v>
      </c>
      <c r="H2684" t="str">
        <f>_xlfn.XLOOKUP(C2684,customers!$A$2:$A$5902,customers!$G$2:$G$5902,,0)</f>
        <v>East</v>
      </c>
      <c r="I2684" t="str">
        <f>_xlfn.XLOOKUP(C2684,customers!$A$2:$A$5902,customers!$E$2:$E$5902,,0)</f>
        <v>New Michaelborough</v>
      </c>
      <c r="J2684" t="str">
        <f>INDEX(products!$B$2:$B$5902,MATCH(D2684,products!$A$2:$A$5902,0))</f>
        <v>OffSup</v>
      </c>
      <c r="K2684" t="str">
        <f>INDEX(products!$C$2:$C$5902,MATCH(D2684,products!$A$2:$A$5902,0))</f>
        <v>Bndrs</v>
      </c>
      <c r="L2684" s="3">
        <f>INDEX(products!$E$2:$E$5902,MATCH(D2684,products!$A$2:$A$5902,0))</f>
        <v>1229.8499999999999</v>
      </c>
      <c r="M2684">
        <f>_xlfn.XLOOKUP(D2684,products!$A$2:$A$5902,products!$F$2:$F$5902)</f>
        <v>8</v>
      </c>
      <c r="N2684" s="3">
        <f t="shared" si="41"/>
        <v>153.73124999999999</v>
      </c>
      <c r="O2684" s="3" t="str" cm="1">
        <f t="array" ref="O2684">_xlfn.IFS(J2684="Furn","Furniture",J2684="Tech","Technology",J2684="OffSup","Office Supplies")</f>
        <v>Office Supplies</v>
      </c>
      <c r="P2684" s="3" t="str" cm="1">
        <f t="array" ref="P2684">_xlfn.IFS(K2684="Bkcs","Bookcases",K2684="Phns","Phones",K2684="Acc","Accessories",K2684="Bndrs","Binders",K2684="Fstnrs","Fasteners")</f>
        <v>Binders</v>
      </c>
      <c r="Q2684" t="str">
        <f>IF(_xlfn.XLOOKUP(D2684,products!$A$2:$A$5902,products!$H$2:$H$5902,,0)=1,"Yes","No")</f>
        <v>No</v>
      </c>
    </row>
    <row r="2685" spans="1:17" x14ac:dyDescent="0.3">
      <c r="A2685" t="s">
        <v>15900</v>
      </c>
      <c r="B2685" s="4">
        <v>44113</v>
      </c>
      <c r="C2685" t="s">
        <v>15901</v>
      </c>
      <c r="D2685" t="s">
        <v>15904</v>
      </c>
      <c r="E2685" s="1">
        <v>44413</v>
      </c>
      <c r="F2685" t="s">
        <v>74</v>
      </c>
      <c r="G2685" t="str">
        <f>_xlfn.XLOOKUP(C2685,customers!$A$2:$A$5902,customers!$B$2:$B$5902,,0)</f>
        <v>Angela Morris</v>
      </c>
      <c r="H2685" t="str">
        <f>_xlfn.XLOOKUP(C2685,customers!$A$2:$A$5902,customers!$G$2:$G$5902,,0)</f>
        <v>South</v>
      </c>
      <c r="I2685" t="str">
        <f>_xlfn.XLOOKUP(C2685,customers!$A$2:$A$5902,customers!$E$2:$E$5902,,0)</f>
        <v>West Christinemouth</v>
      </c>
      <c r="J2685" t="str">
        <f>INDEX(products!$B$2:$B$5902,MATCH(D2685,products!$A$2:$A$5902,0))</f>
        <v>OffSup</v>
      </c>
      <c r="K2685" t="str">
        <f>INDEX(products!$C$2:$C$5902,MATCH(D2685,products!$A$2:$A$5902,0))</f>
        <v>Phns</v>
      </c>
      <c r="L2685" s="3">
        <f>INDEX(products!$E$2:$E$5902,MATCH(D2685,products!$A$2:$A$5902,0))</f>
        <v>4660.91</v>
      </c>
      <c r="M2685">
        <f>_xlfn.XLOOKUP(D2685,products!$A$2:$A$5902,products!$F$2:$F$5902)</f>
        <v>4</v>
      </c>
      <c r="N2685" s="3">
        <f t="shared" si="41"/>
        <v>1165.2275</v>
      </c>
      <c r="O2685" s="3" t="str" cm="1">
        <f t="array" ref="O2685">_xlfn.IFS(J2685="Furn","Furniture",J2685="Tech","Technology",J2685="OffSup","Office Supplies")</f>
        <v>Office Supplies</v>
      </c>
      <c r="P2685" s="3" t="str" cm="1">
        <f t="array" ref="P2685">_xlfn.IFS(K2685="Bkcs","Bookcases",K2685="Phns","Phones",K2685="Acc","Accessories",K2685="Bndrs","Binders",K2685="Fstnrs","Fasteners")</f>
        <v>Phones</v>
      </c>
      <c r="Q2685" t="str">
        <f>IF(_xlfn.XLOOKUP(D2685,products!$A$2:$A$5902,products!$H$2:$H$5902,,0)=1,"Yes","No")</f>
        <v>No</v>
      </c>
    </row>
    <row r="2686" spans="1:17" x14ac:dyDescent="0.3">
      <c r="A2686" t="s">
        <v>15906</v>
      </c>
      <c r="B2686" s="4">
        <v>43829</v>
      </c>
      <c r="C2686" t="s">
        <v>15907</v>
      </c>
      <c r="D2686" t="s">
        <v>15910</v>
      </c>
      <c r="E2686" s="1">
        <v>43927</v>
      </c>
      <c r="F2686" t="s">
        <v>21</v>
      </c>
      <c r="G2686" t="str">
        <f>_xlfn.XLOOKUP(C2686,customers!$A$2:$A$5902,customers!$B$2:$B$5902,,0)</f>
        <v>Dustin Fox</v>
      </c>
      <c r="H2686" t="str">
        <f>_xlfn.XLOOKUP(C2686,customers!$A$2:$A$5902,customers!$G$2:$G$5902,,0)</f>
        <v>West</v>
      </c>
      <c r="I2686" t="str">
        <f>_xlfn.XLOOKUP(C2686,customers!$A$2:$A$5902,customers!$E$2:$E$5902,,0)</f>
        <v>Lake Deborahside</v>
      </c>
      <c r="J2686" t="str">
        <f>INDEX(products!$B$2:$B$5902,MATCH(D2686,products!$A$2:$A$5902,0))</f>
        <v>Furn</v>
      </c>
      <c r="K2686" t="str">
        <f>INDEX(products!$C$2:$C$5902,MATCH(D2686,products!$A$2:$A$5902,0))</f>
        <v>Acc</v>
      </c>
      <c r="L2686" s="3">
        <f>INDEX(products!$E$2:$E$5902,MATCH(D2686,products!$A$2:$A$5902,0))</f>
        <v>2101.56</v>
      </c>
      <c r="M2686">
        <f>_xlfn.XLOOKUP(D2686,products!$A$2:$A$5902,products!$F$2:$F$5902)</f>
        <v>9</v>
      </c>
      <c r="N2686" s="3">
        <f t="shared" si="41"/>
        <v>233.50666666666666</v>
      </c>
      <c r="O2686" s="3" t="str" cm="1">
        <f t="array" ref="O2686">_xlfn.IFS(J2686="Furn","Furniture",J2686="Tech","Technology",J2686="OffSup","Office Supplies")</f>
        <v>Furniture</v>
      </c>
      <c r="P2686" s="3" t="str" cm="1">
        <f t="array" ref="P2686">_xlfn.IFS(K2686="Bkcs","Bookcases",K2686="Phns","Phones",K2686="Acc","Accessories",K2686="Bndrs","Binders",K2686="Fstnrs","Fasteners")</f>
        <v>Accessories</v>
      </c>
      <c r="Q2686" t="str">
        <f>IF(_xlfn.XLOOKUP(D2686,products!$A$2:$A$5902,products!$H$2:$H$5902,,0)=1,"Yes","No")</f>
        <v>No</v>
      </c>
    </row>
    <row r="2687" spans="1:17" x14ac:dyDescent="0.3">
      <c r="A2687" t="s">
        <v>15912</v>
      </c>
      <c r="B2687" s="4">
        <v>43864</v>
      </c>
      <c r="C2687" t="s">
        <v>15913</v>
      </c>
      <c r="D2687" t="s">
        <v>15915</v>
      </c>
      <c r="E2687" s="1">
        <v>44042</v>
      </c>
      <c r="F2687" t="s">
        <v>35</v>
      </c>
      <c r="G2687" t="str">
        <f>_xlfn.XLOOKUP(C2687,customers!$A$2:$A$5902,customers!$B$2:$B$5902,,0)</f>
        <v>Brandon Green</v>
      </c>
      <c r="H2687" t="str">
        <f>_xlfn.XLOOKUP(C2687,customers!$A$2:$A$5902,customers!$G$2:$G$5902,,0)</f>
        <v>South</v>
      </c>
      <c r="I2687" t="str">
        <f>_xlfn.XLOOKUP(C2687,customers!$A$2:$A$5902,customers!$E$2:$E$5902,,0)</f>
        <v>Charlesmouth</v>
      </c>
      <c r="J2687" t="str">
        <f>INDEX(products!$B$2:$B$5902,MATCH(D2687,products!$A$2:$A$5902,0))</f>
        <v>Furn</v>
      </c>
      <c r="K2687" t="str">
        <f>INDEX(products!$C$2:$C$5902,MATCH(D2687,products!$A$2:$A$5902,0))</f>
        <v>Phns</v>
      </c>
      <c r="L2687" s="3">
        <f>INDEX(products!$E$2:$E$5902,MATCH(D2687,products!$A$2:$A$5902,0))</f>
        <v>1761.17</v>
      </c>
      <c r="M2687">
        <f>_xlfn.XLOOKUP(D2687,products!$A$2:$A$5902,products!$F$2:$F$5902)</f>
        <v>4</v>
      </c>
      <c r="N2687" s="3">
        <f t="shared" si="41"/>
        <v>440.29250000000002</v>
      </c>
      <c r="O2687" s="3" t="str" cm="1">
        <f t="array" ref="O2687">_xlfn.IFS(J2687="Furn","Furniture",J2687="Tech","Technology",J2687="OffSup","Office Supplies")</f>
        <v>Furniture</v>
      </c>
      <c r="P2687" s="3" t="str" cm="1">
        <f t="array" ref="P2687">_xlfn.IFS(K2687="Bkcs","Bookcases",K2687="Phns","Phones",K2687="Acc","Accessories",K2687="Bndrs","Binders",K2687="Fstnrs","Fasteners")</f>
        <v>Phones</v>
      </c>
      <c r="Q2687" t="str">
        <f>IF(_xlfn.XLOOKUP(D2687,products!$A$2:$A$5902,products!$H$2:$H$5902,,0)=1,"Yes","No")</f>
        <v>Yes</v>
      </c>
    </row>
    <row r="2688" spans="1:17" x14ac:dyDescent="0.3">
      <c r="A2688" t="s">
        <v>15917</v>
      </c>
      <c r="B2688" s="4">
        <v>44493</v>
      </c>
      <c r="C2688" t="s">
        <v>15918</v>
      </c>
      <c r="D2688" t="s">
        <v>15921</v>
      </c>
      <c r="E2688" s="1">
        <v>44810</v>
      </c>
      <c r="F2688" t="s">
        <v>74</v>
      </c>
      <c r="G2688" t="str">
        <f>_xlfn.XLOOKUP(C2688,customers!$A$2:$A$5902,customers!$B$2:$B$5902,,0)</f>
        <v>Richard Molina</v>
      </c>
      <c r="H2688" t="str">
        <f>_xlfn.XLOOKUP(C2688,customers!$A$2:$A$5902,customers!$G$2:$G$5902,,0)</f>
        <v>West</v>
      </c>
      <c r="I2688" t="str">
        <f>_xlfn.XLOOKUP(C2688,customers!$A$2:$A$5902,customers!$E$2:$E$5902,,0)</f>
        <v>Port Donna</v>
      </c>
      <c r="J2688" t="str">
        <f>INDEX(products!$B$2:$B$5902,MATCH(D2688,products!$A$2:$A$5902,0))</f>
        <v>OffSup</v>
      </c>
      <c r="K2688" t="str">
        <f>INDEX(products!$C$2:$C$5902,MATCH(D2688,products!$A$2:$A$5902,0))</f>
        <v>Fstnrs</v>
      </c>
      <c r="L2688" s="3">
        <f>INDEX(products!$E$2:$E$5902,MATCH(D2688,products!$A$2:$A$5902,0))</f>
        <v>1398.05</v>
      </c>
      <c r="M2688">
        <f>_xlfn.XLOOKUP(D2688,products!$A$2:$A$5902,products!$F$2:$F$5902)</f>
        <v>1</v>
      </c>
      <c r="N2688" s="3">
        <f t="shared" si="41"/>
        <v>1398.05</v>
      </c>
      <c r="O2688" s="3" t="str" cm="1">
        <f t="array" ref="O2688">_xlfn.IFS(J2688="Furn","Furniture",J2688="Tech","Technology",J2688="OffSup","Office Supplies")</f>
        <v>Office Supplies</v>
      </c>
      <c r="P2688" s="3" t="str" cm="1">
        <f t="array" ref="P2688">_xlfn.IFS(K2688="Bkcs","Bookcases",K2688="Phns","Phones",K2688="Acc","Accessories",K2688="Bndrs","Binders",K2688="Fstnrs","Fasteners")</f>
        <v>Fasteners</v>
      </c>
      <c r="Q2688" t="str">
        <f>IF(_xlfn.XLOOKUP(D2688,products!$A$2:$A$5902,products!$H$2:$H$5902,,0)=1,"Yes","No")</f>
        <v>Yes</v>
      </c>
    </row>
    <row r="2689" spans="1:17" x14ac:dyDescent="0.3">
      <c r="A2689" t="s">
        <v>15923</v>
      </c>
      <c r="B2689" s="4">
        <v>43716</v>
      </c>
      <c r="C2689" t="s">
        <v>15924</v>
      </c>
      <c r="D2689" t="s">
        <v>15927</v>
      </c>
      <c r="E2689" s="1">
        <v>43718</v>
      </c>
      <c r="F2689" t="s">
        <v>74</v>
      </c>
      <c r="G2689" t="str">
        <f>_xlfn.XLOOKUP(C2689,customers!$A$2:$A$5902,customers!$B$2:$B$5902,,0)</f>
        <v>Erica Brown</v>
      </c>
      <c r="H2689" t="str">
        <f>_xlfn.XLOOKUP(C2689,customers!$A$2:$A$5902,customers!$G$2:$G$5902,,0)</f>
        <v>East</v>
      </c>
      <c r="I2689" t="str">
        <f>_xlfn.XLOOKUP(C2689,customers!$A$2:$A$5902,customers!$E$2:$E$5902,,0)</f>
        <v>East Henry</v>
      </c>
      <c r="J2689" t="str">
        <f>INDEX(products!$B$2:$B$5902,MATCH(D2689,products!$A$2:$A$5902,0))</f>
        <v>OffSup</v>
      </c>
      <c r="K2689" t="str">
        <f>INDEX(products!$C$2:$C$5902,MATCH(D2689,products!$A$2:$A$5902,0))</f>
        <v>Bndrs</v>
      </c>
      <c r="L2689" s="3">
        <f>INDEX(products!$E$2:$E$5902,MATCH(D2689,products!$A$2:$A$5902,0))</f>
        <v>2736.9</v>
      </c>
      <c r="M2689">
        <f>_xlfn.XLOOKUP(D2689,products!$A$2:$A$5902,products!$F$2:$F$5902)</f>
        <v>2</v>
      </c>
      <c r="N2689" s="3">
        <f t="shared" si="41"/>
        <v>1368.45</v>
      </c>
      <c r="O2689" s="3" t="str" cm="1">
        <f t="array" ref="O2689">_xlfn.IFS(J2689="Furn","Furniture",J2689="Tech","Technology",J2689="OffSup","Office Supplies")</f>
        <v>Office Supplies</v>
      </c>
      <c r="P2689" s="3" t="str" cm="1">
        <f t="array" ref="P2689">_xlfn.IFS(K2689="Bkcs","Bookcases",K2689="Phns","Phones",K2689="Acc","Accessories",K2689="Bndrs","Binders",K2689="Fstnrs","Fasteners")</f>
        <v>Binders</v>
      </c>
      <c r="Q2689" t="str">
        <f>IF(_xlfn.XLOOKUP(D2689,products!$A$2:$A$5902,products!$H$2:$H$5902,,0)=1,"Yes","No")</f>
        <v>Yes</v>
      </c>
    </row>
    <row r="2690" spans="1:17" x14ac:dyDescent="0.3">
      <c r="A2690" t="s">
        <v>15929</v>
      </c>
      <c r="B2690" s="4">
        <v>43981</v>
      </c>
      <c r="C2690" t="s">
        <v>15930</v>
      </c>
      <c r="D2690" t="s">
        <v>15933</v>
      </c>
      <c r="E2690" s="1">
        <v>44201</v>
      </c>
      <c r="F2690" t="s">
        <v>35</v>
      </c>
      <c r="G2690" t="str">
        <f>_xlfn.XLOOKUP(C2690,customers!$A$2:$A$5902,customers!$B$2:$B$5902,,0)</f>
        <v>Rebekah Wilson</v>
      </c>
      <c r="H2690" t="str">
        <f>_xlfn.XLOOKUP(C2690,customers!$A$2:$A$5902,customers!$G$2:$G$5902,,0)</f>
        <v>South</v>
      </c>
      <c r="I2690" t="str">
        <f>_xlfn.XLOOKUP(C2690,customers!$A$2:$A$5902,customers!$E$2:$E$5902,,0)</f>
        <v>Lake Drew</v>
      </c>
      <c r="J2690" t="str">
        <f>INDEX(products!$B$2:$B$5902,MATCH(D2690,products!$A$2:$A$5902,0))</f>
        <v>Tech</v>
      </c>
      <c r="K2690" t="str">
        <f>INDEX(products!$C$2:$C$5902,MATCH(D2690,products!$A$2:$A$5902,0))</f>
        <v>Fstnrs</v>
      </c>
      <c r="L2690" s="3">
        <f>INDEX(products!$E$2:$E$5902,MATCH(D2690,products!$A$2:$A$5902,0))</f>
        <v>4932.3500000000004</v>
      </c>
      <c r="M2690">
        <f>_xlfn.XLOOKUP(D2690,products!$A$2:$A$5902,products!$F$2:$F$5902)</f>
        <v>3</v>
      </c>
      <c r="N2690" s="3">
        <f t="shared" si="41"/>
        <v>1644.1166666666668</v>
      </c>
      <c r="O2690" s="3" t="str" cm="1">
        <f t="array" ref="O2690">_xlfn.IFS(J2690="Furn","Furniture",J2690="Tech","Technology",J2690="OffSup","Office Supplies")</f>
        <v>Technology</v>
      </c>
      <c r="P2690" s="3" t="str" cm="1">
        <f t="array" ref="P2690">_xlfn.IFS(K2690="Bkcs","Bookcases",K2690="Phns","Phones",K2690="Acc","Accessories",K2690="Bndrs","Binders",K2690="Fstnrs","Fasteners")</f>
        <v>Fasteners</v>
      </c>
      <c r="Q2690" t="str">
        <f>IF(_xlfn.XLOOKUP(D2690,products!$A$2:$A$5902,products!$H$2:$H$5902,,0)=1,"Yes","No")</f>
        <v>Yes</v>
      </c>
    </row>
    <row r="2691" spans="1:17" x14ac:dyDescent="0.3">
      <c r="A2691" t="s">
        <v>15935</v>
      </c>
      <c r="B2691" s="4">
        <v>45090</v>
      </c>
      <c r="C2691" t="s">
        <v>15936</v>
      </c>
      <c r="D2691" t="s">
        <v>15939</v>
      </c>
      <c r="E2691" s="1">
        <v>45127</v>
      </c>
      <c r="F2691" t="s">
        <v>35</v>
      </c>
      <c r="G2691" t="str">
        <f>_xlfn.XLOOKUP(C2691,customers!$A$2:$A$5902,customers!$B$2:$B$5902,,0)</f>
        <v>Eric Wood</v>
      </c>
      <c r="H2691" t="str">
        <f>_xlfn.XLOOKUP(C2691,customers!$A$2:$A$5902,customers!$G$2:$G$5902,,0)</f>
        <v>North</v>
      </c>
      <c r="I2691" t="str">
        <f>_xlfn.XLOOKUP(C2691,customers!$A$2:$A$5902,customers!$E$2:$E$5902,,0)</f>
        <v>South Howard</v>
      </c>
      <c r="J2691" t="str">
        <f>INDEX(products!$B$2:$B$5902,MATCH(D2691,products!$A$2:$A$5902,0))</f>
        <v>Furn</v>
      </c>
      <c r="K2691" t="str">
        <f>INDEX(products!$C$2:$C$5902,MATCH(D2691,products!$A$2:$A$5902,0))</f>
        <v>Bkcs</v>
      </c>
      <c r="L2691" s="3">
        <f>INDEX(products!$E$2:$E$5902,MATCH(D2691,products!$A$2:$A$5902,0))</f>
        <v>1800.41</v>
      </c>
      <c r="M2691">
        <f>_xlfn.XLOOKUP(D2691,products!$A$2:$A$5902,products!$F$2:$F$5902)</f>
        <v>4</v>
      </c>
      <c r="N2691" s="3">
        <f t="shared" ref="N2691:N2754" si="42">L2691/M2691</f>
        <v>450.10250000000002</v>
      </c>
      <c r="O2691" s="3" t="str" cm="1">
        <f t="array" ref="O2691">_xlfn.IFS(J2691="Furn","Furniture",J2691="Tech","Technology",J2691="OffSup","Office Supplies")</f>
        <v>Furniture</v>
      </c>
      <c r="P2691" s="3" t="str" cm="1">
        <f t="array" ref="P2691">_xlfn.IFS(K2691="Bkcs","Bookcases",K2691="Phns","Phones",K2691="Acc","Accessories",K2691="Bndrs","Binders",K2691="Fstnrs","Fasteners")</f>
        <v>Bookcases</v>
      </c>
      <c r="Q2691" t="str">
        <f>IF(_xlfn.XLOOKUP(D2691,products!$A$2:$A$5902,products!$H$2:$H$5902,,0)=1,"Yes","No")</f>
        <v>Yes</v>
      </c>
    </row>
    <row r="2692" spans="1:17" x14ac:dyDescent="0.3">
      <c r="A2692" t="s">
        <v>15941</v>
      </c>
      <c r="B2692" s="4">
        <v>44321</v>
      </c>
      <c r="C2692" t="s">
        <v>15942</v>
      </c>
      <c r="D2692" t="s">
        <v>15945</v>
      </c>
      <c r="E2692" s="1">
        <v>44634</v>
      </c>
      <c r="F2692" t="s">
        <v>21</v>
      </c>
      <c r="G2692" t="str">
        <f>_xlfn.XLOOKUP(C2692,customers!$A$2:$A$5902,customers!$B$2:$B$5902,,0)</f>
        <v>Brian Williams</v>
      </c>
      <c r="H2692" t="str">
        <f>_xlfn.XLOOKUP(C2692,customers!$A$2:$A$5902,customers!$G$2:$G$5902,,0)</f>
        <v>South</v>
      </c>
      <c r="I2692" t="str">
        <f>_xlfn.XLOOKUP(C2692,customers!$A$2:$A$5902,customers!$E$2:$E$5902,,0)</f>
        <v>East Nancy</v>
      </c>
      <c r="J2692" t="str">
        <f>INDEX(products!$B$2:$B$5902,MATCH(D2692,products!$A$2:$A$5902,0))</f>
        <v>OffSup</v>
      </c>
      <c r="K2692" t="str">
        <f>INDEX(products!$C$2:$C$5902,MATCH(D2692,products!$A$2:$A$5902,0))</f>
        <v>Fstnrs</v>
      </c>
      <c r="L2692" s="3">
        <f>INDEX(products!$E$2:$E$5902,MATCH(D2692,products!$A$2:$A$5902,0))</f>
        <v>4115.04</v>
      </c>
      <c r="M2692">
        <f>_xlfn.XLOOKUP(D2692,products!$A$2:$A$5902,products!$F$2:$F$5902)</f>
        <v>2</v>
      </c>
      <c r="N2692" s="3">
        <f t="shared" si="42"/>
        <v>2057.52</v>
      </c>
      <c r="O2692" s="3" t="str" cm="1">
        <f t="array" ref="O2692">_xlfn.IFS(J2692="Furn","Furniture",J2692="Tech","Technology",J2692="OffSup","Office Supplies")</f>
        <v>Office Supplies</v>
      </c>
      <c r="P2692" s="3" t="str" cm="1">
        <f t="array" ref="P2692">_xlfn.IFS(K2692="Bkcs","Bookcases",K2692="Phns","Phones",K2692="Acc","Accessories",K2692="Bndrs","Binders",K2692="Fstnrs","Fasteners")</f>
        <v>Fasteners</v>
      </c>
      <c r="Q2692" t="str">
        <f>IF(_xlfn.XLOOKUP(D2692,products!$A$2:$A$5902,products!$H$2:$H$5902,,0)=1,"Yes","No")</f>
        <v>No</v>
      </c>
    </row>
    <row r="2693" spans="1:17" x14ac:dyDescent="0.3">
      <c r="A2693" t="s">
        <v>15947</v>
      </c>
      <c r="B2693" s="4">
        <v>44205</v>
      </c>
      <c r="C2693" t="s">
        <v>15948</v>
      </c>
      <c r="D2693" t="s">
        <v>15950</v>
      </c>
      <c r="E2693" s="1">
        <v>44538</v>
      </c>
      <c r="F2693" t="s">
        <v>74</v>
      </c>
      <c r="G2693" t="str">
        <f>_xlfn.XLOOKUP(C2693,customers!$A$2:$A$5902,customers!$B$2:$B$5902,,0)</f>
        <v>Christopher Young</v>
      </c>
      <c r="H2693" t="str">
        <f>_xlfn.XLOOKUP(C2693,customers!$A$2:$A$5902,customers!$G$2:$G$5902,,0)</f>
        <v>North</v>
      </c>
      <c r="I2693" t="str">
        <f>_xlfn.XLOOKUP(C2693,customers!$A$2:$A$5902,customers!$E$2:$E$5902,,0)</f>
        <v>Josephburgh</v>
      </c>
      <c r="J2693" t="str">
        <f>INDEX(products!$B$2:$B$5902,MATCH(D2693,products!$A$2:$A$5902,0))</f>
        <v>Tech</v>
      </c>
      <c r="K2693" t="str">
        <f>INDEX(products!$C$2:$C$5902,MATCH(D2693,products!$A$2:$A$5902,0))</f>
        <v>Fstnrs</v>
      </c>
      <c r="L2693" s="3">
        <f>INDEX(products!$E$2:$E$5902,MATCH(D2693,products!$A$2:$A$5902,0))</f>
        <v>93.81</v>
      </c>
      <c r="M2693">
        <f>_xlfn.XLOOKUP(D2693,products!$A$2:$A$5902,products!$F$2:$F$5902)</f>
        <v>8</v>
      </c>
      <c r="N2693" s="3">
        <f t="shared" si="42"/>
        <v>11.72625</v>
      </c>
      <c r="O2693" s="3" t="str" cm="1">
        <f t="array" ref="O2693">_xlfn.IFS(J2693="Furn","Furniture",J2693="Tech","Technology",J2693="OffSup","Office Supplies")</f>
        <v>Technology</v>
      </c>
      <c r="P2693" s="3" t="str" cm="1">
        <f t="array" ref="P2693">_xlfn.IFS(K2693="Bkcs","Bookcases",K2693="Phns","Phones",K2693="Acc","Accessories",K2693="Bndrs","Binders",K2693="Fstnrs","Fasteners")</f>
        <v>Fasteners</v>
      </c>
      <c r="Q2693" t="str">
        <f>IF(_xlfn.XLOOKUP(D2693,products!$A$2:$A$5902,products!$H$2:$H$5902,,0)=1,"Yes","No")</f>
        <v>Yes</v>
      </c>
    </row>
    <row r="2694" spans="1:17" x14ac:dyDescent="0.3">
      <c r="A2694" t="s">
        <v>15952</v>
      </c>
      <c r="B2694" s="4">
        <v>43598</v>
      </c>
      <c r="C2694" t="s">
        <v>15953</v>
      </c>
      <c r="D2694" t="s">
        <v>15956</v>
      </c>
      <c r="E2694" s="1">
        <v>43632</v>
      </c>
      <c r="F2694" t="s">
        <v>74</v>
      </c>
      <c r="G2694" t="str">
        <f>_xlfn.XLOOKUP(C2694,customers!$A$2:$A$5902,customers!$B$2:$B$5902,,0)</f>
        <v>George Lewis</v>
      </c>
      <c r="H2694" t="str">
        <f>_xlfn.XLOOKUP(C2694,customers!$A$2:$A$5902,customers!$G$2:$G$5902,,0)</f>
        <v>South</v>
      </c>
      <c r="I2694" t="str">
        <f>_xlfn.XLOOKUP(C2694,customers!$A$2:$A$5902,customers!$E$2:$E$5902,,0)</f>
        <v>North Paul</v>
      </c>
      <c r="J2694" t="str">
        <f>INDEX(products!$B$2:$B$5902,MATCH(D2694,products!$A$2:$A$5902,0))</f>
        <v>OffSup</v>
      </c>
      <c r="K2694" t="str">
        <f>INDEX(products!$C$2:$C$5902,MATCH(D2694,products!$A$2:$A$5902,0))</f>
        <v>Acc</v>
      </c>
      <c r="L2694" s="3">
        <f>INDEX(products!$E$2:$E$5902,MATCH(D2694,products!$A$2:$A$5902,0))</f>
        <v>2906.97</v>
      </c>
      <c r="M2694">
        <f>_xlfn.XLOOKUP(D2694,products!$A$2:$A$5902,products!$F$2:$F$5902)</f>
        <v>2</v>
      </c>
      <c r="N2694" s="3">
        <f t="shared" si="42"/>
        <v>1453.4849999999999</v>
      </c>
      <c r="O2694" s="3" t="str" cm="1">
        <f t="array" ref="O2694">_xlfn.IFS(J2694="Furn","Furniture",J2694="Tech","Technology",J2694="OffSup","Office Supplies")</f>
        <v>Office Supplies</v>
      </c>
      <c r="P2694" s="3" t="str" cm="1">
        <f t="array" ref="P2694">_xlfn.IFS(K2694="Bkcs","Bookcases",K2694="Phns","Phones",K2694="Acc","Accessories",K2694="Bndrs","Binders",K2694="Fstnrs","Fasteners")</f>
        <v>Accessories</v>
      </c>
      <c r="Q2694" t="str">
        <f>IF(_xlfn.XLOOKUP(D2694,products!$A$2:$A$5902,products!$H$2:$H$5902,,0)=1,"Yes","No")</f>
        <v>No</v>
      </c>
    </row>
    <row r="2695" spans="1:17" x14ac:dyDescent="0.3">
      <c r="A2695" t="s">
        <v>15958</v>
      </c>
      <c r="B2695" s="4">
        <v>45048</v>
      </c>
      <c r="C2695" t="s">
        <v>15959</v>
      </c>
      <c r="D2695" t="s">
        <v>15962</v>
      </c>
      <c r="E2695" s="1">
        <v>45183</v>
      </c>
      <c r="F2695" t="s">
        <v>35</v>
      </c>
      <c r="G2695" t="str">
        <f>_xlfn.XLOOKUP(C2695,customers!$A$2:$A$5902,customers!$B$2:$B$5902,,0)</f>
        <v>Emma Anthony</v>
      </c>
      <c r="H2695" t="str">
        <f>_xlfn.XLOOKUP(C2695,customers!$A$2:$A$5902,customers!$G$2:$G$5902,,0)</f>
        <v>North</v>
      </c>
      <c r="I2695" t="str">
        <f>_xlfn.XLOOKUP(C2695,customers!$A$2:$A$5902,customers!$E$2:$E$5902,,0)</f>
        <v>West Monicamouth</v>
      </c>
      <c r="J2695" t="str">
        <f>INDEX(products!$B$2:$B$5902,MATCH(D2695,products!$A$2:$A$5902,0))</f>
        <v>OffSup</v>
      </c>
      <c r="K2695" t="str">
        <f>INDEX(products!$C$2:$C$5902,MATCH(D2695,products!$A$2:$A$5902,0))</f>
        <v>Fstnrs</v>
      </c>
      <c r="L2695" s="3">
        <f>INDEX(products!$E$2:$E$5902,MATCH(D2695,products!$A$2:$A$5902,0))</f>
        <v>1660.96</v>
      </c>
      <c r="M2695">
        <f>_xlfn.XLOOKUP(D2695,products!$A$2:$A$5902,products!$F$2:$F$5902)</f>
        <v>1</v>
      </c>
      <c r="N2695" s="3">
        <f t="shared" si="42"/>
        <v>1660.96</v>
      </c>
      <c r="O2695" s="3" t="str" cm="1">
        <f t="array" ref="O2695">_xlfn.IFS(J2695="Furn","Furniture",J2695="Tech","Technology",J2695="OffSup","Office Supplies")</f>
        <v>Office Supplies</v>
      </c>
      <c r="P2695" s="3" t="str" cm="1">
        <f t="array" ref="P2695">_xlfn.IFS(K2695="Bkcs","Bookcases",K2695="Phns","Phones",K2695="Acc","Accessories",K2695="Bndrs","Binders",K2695="Fstnrs","Fasteners")</f>
        <v>Fasteners</v>
      </c>
      <c r="Q2695" t="str">
        <f>IF(_xlfn.XLOOKUP(D2695,products!$A$2:$A$5902,products!$H$2:$H$5902,,0)=1,"Yes","No")</f>
        <v>No</v>
      </c>
    </row>
    <row r="2696" spans="1:17" x14ac:dyDescent="0.3">
      <c r="A2696" t="s">
        <v>15964</v>
      </c>
      <c r="B2696" s="4">
        <v>43857</v>
      </c>
      <c r="C2696" t="s">
        <v>15965</v>
      </c>
      <c r="D2696" t="s">
        <v>15968</v>
      </c>
      <c r="E2696" s="1">
        <v>43901</v>
      </c>
      <c r="F2696" t="s">
        <v>74</v>
      </c>
      <c r="G2696" t="str">
        <f>_xlfn.XLOOKUP(C2696,customers!$A$2:$A$5902,customers!$B$2:$B$5902,,0)</f>
        <v>Shawn Dougherty</v>
      </c>
      <c r="H2696" t="str">
        <f>_xlfn.XLOOKUP(C2696,customers!$A$2:$A$5902,customers!$G$2:$G$5902,,0)</f>
        <v>South</v>
      </c>
      <c r="I2696" t="str">
        <f>_xlfn.XLOOKUP(C2696,customers!$A$2:$A$5902,customers!$E$2:$E$5902,,0)</f>
        <v>Donaldport</v>
      </c>
      <c r="J2696" t="str">
        <f>INDEX(products!$B$2:$B$5902,MATCH(D2696,products!$A$2:$A$5902,0))</f>
        <v>Tech</v>
      </c>
      <c r="K2696" t="str">
        <f>INDEX(products!$C$2:$C$5902,MATCH(D2696,products!$A$2:$A$5902,0))</f>
        <v>Bkcs</v>
      </c>
      <c r="L2696" s="3">
        <f>INDEX(products!$E$2:$E$5902,MATCH(D2696,products!$A$2:$A$5902,0))</f>
        <v>2664.28</v>
      </c>
      <c r="M2696">
        <f>_xlfn.XLOOKUP(D2696,products!$A$2:$A$5902,products!$F$2:$F$5902)</f>
        <v>9</v>
      </c>
      <c r="N2696" s="3">
        <f t="shared" si="42"/>
        <v>296.03111111111116</v>
      </c>
      <c r="O2696" s="3" t="str" cm="1">
        <f t="array" ref="O2696">_xlfn.IFS(J2696="Furn","Furniture",J2696="Tech","Technology",J2696="OffSup","Office Supplies")</f>
        <v>Technology</v>
      </c>
      <c r="P2696" s="3" t="str" cm="1">
        <f t="array" ref="P2696">_xlfn.IFS(K2696="Bkcs","Bookcases",K2696="Phns","Phones",K2696="Acc","Accessories",K2696="Bndrs","Binders",K2696="Fstnrs","Fasteners")</f>
        <v>Bookcases</v>
      </c>
      <c r="Q2696" t="str">
        <f>IF(_xlfn.XLOOKUP(D2696,products!$A$2:$A$5902,products!$H$2:$H$5902,,0)=1,"Yes","No")</f>
        <v>Yes</v>
      </c>
    </row>
    <row r="2697" spans="1:17" x14ac:dyDescent="0.3">
      <c r="A2697" t="s">
        <v>15970</v>
      </c>
      <c r="B2697" s="4">
        <v>45227</v>
      </c>
      <c r="C2697" t="s">
        <v>15971</v>
      </c>
      <c r="D2697" t="s">
        <v>15973</v>
      </c>
      <c r="E2697" s="1">
        <v>45326</v>
      </c>
      <c r="F2697" t="s">
        <v>74</v>
      </c>
      <c r="G2697" t="str">
        <f>_xlfn.XLOOKUP(C2697,customers!$A$2:$A$5902,customers!$B$2:$B$5902,,0)</f>
        <v>Benjamin Rush</v>
      </c>
      <c r="H2697" t="str">
        <f>_xlfn.XLOOKUP(C2697,customers!$A$2:$A$5902,customers!$G$2:$G$5902,,0)</f>
        <v>East</v>
      </c>
      <c r="I2697" t="str">
        <f>_xlfn.XLOOKUP(C2697,customers!$A$2:$A$5902,customers!$E$2:$E$5902,,0)</f>
        <v>North Michael</v>
      </c>
      <c r="J2697" t="str">
        <f>INDEX(products!$B$2:$B$5902,MATCH(D2697,products!$A$2:$A$5902,0))</f>
        <v>OffSup</v>
      </c>
      <c r="K2697" t="str">
        <f>INDEX(products!$C$2:$C$5902,MATCH(D2697,products!$A$2:$A$5902,0))</f>
        <v>Phns</v>
      </c>
      <c r="L2697" s="3">
        <f>INDEX(products!$E$2:$E$5902,MATCH(D2697,products!$A$2:$A$5902,0))</f>
        <v>556.5</v>
      </c>
      <c r="M2697">
        <f>_xlfn.XLOOKUP(D2697,products!$A$2:$A$5902,products!$F$2:$F$5902)</f>
        <v>8</v>
      </c>
      <c r="N2697" s="3">
        <f t="shared" si="42"/>
        <v>69.5625</v>
      </c>
      <c r="O2697" s="3" t="str" cm="1">
        <f t="array" ref="O2697">_xlfn.IFS(J2697="Furn","Furniture",J2697="Tech","Technology",J2697="OffSup","Office Supplies")</f>
        <v>Office Supplies</v>
      </c>
      <c r="P2697" s="3" t="str" cm="1">
        <f t="array" ref="P2697">_xlfn.IFS(K2697="Bkcs","Bookcases",K2697="Phns","Phones",K2697="Acc","Accessories",K2697="Bndrs","Binders",K2697="Fstnrs","Fasteners")</f>
        <v>Phones</v>
      </c>
      <c r="Q2697" t="str">
        <f>IF(_xlfn.XLOOKUP(D2697,products!$A$2:$A$5902,products!$H$2:$H$5902,,0)=1,"Yes","No")</f>
        <v>Yes</v>
      </c>
    </row>
    <row r="2698" spans="1:17" x14ac:dyDescent="0.3">
      <c r="A2698" t="s">
        <v>15975</v>
      </c>
      <c r="B2698" s="4">
        <v>45318</v>
      </c>
      <c r="C2698" t="s">
        <v>15976</v>
      </c>
      <c r="D2698" t="s">
        <v>15978</v>
      </c>
      <c r="E2698" s="1">
        <v>45593</v>
      </c>
      <c r="F2698" t="s">
        <v>35</v>
      </c>
      <c r="G2698" t="str">
        <f>_xlfn.XLOOKUP(C2698,customers!$A$2:$A$5902,customers!$B$2:$B$5902,,0)</f>
        <v>Jacob Frank</v>
      </c>
      <c r="H2698" t="str">
        <f>_xlfn.XLOOKUP(C2698,customers!$A$2:$A$5902,customers!$G$2:$G$5902,,0)</f>
        <v>West</v>
      </c>
      <c r="I2698" t="str">
        <f>_xlfn.XLOOKUP(C2698,customers!$A$2:$A$5902,customers!$E$2:$E$5902,,0)</f>
        <v>North Robert</v>
      </c>
      <c r="J2698" t="str">
        <f>INDEX(products!$B$2:$B$5902,MATCH(D2698,products!$A$2:$A$5902,0))</f>
        <v>Furn</v>
      </c>
      <c r="K2698" t="str">
        <f>INDEX(products!$C$2:$C$5902,MATCH(D2698,products!$A$2:$A$5902,0))</f>
        <v>Fstnrs</v>
      </c>
      <c r="L2698" s="3">
        <f>INDEX(products!$E$2:$E$5902,MATCH(D2698,products!$A$2:$A$5902,0))</f>
        <v>515.72</v>
      </c>
      <c r="M2698">
        <f>_xlfn.XLOOKUP(D2698,products!$A$2:$A$5902,products!$F$2:$F$5902)</f>
        <v>9</v>
      </c>
      <c r="N2698" s="3">
        <f t="shared" si="42"/>
        <v>57.302222222222227</v>
      </c>
      <c r="O2698" s="3" t="str" cm="1">
        <f t="array" ref="O2698">_xlfn.IFS(J2698="Furn","Furniture",J2698="Tech","Technology",J2698="OffSup","Office Supplies")</f>
        <v>Furniture</v>
      </c>
      <c r="P2698" s="3" t="str" cm="1">
        <f t="array" ref="P2698">_xlfn.IFS(K2698="Bkcs","Bookcases",K2698="Phns","Phones",K2698="Acc","Accessories",K2698="Bndrs","Binders",K2698="Fstnrs","Fasteners")</f>
        <v>Fasteners</v>
      </c>
      <c r="Q2698" t="str">
        <f>IF(_xlfn.XLOOKUP(D2698,products!$A$2:$A$5902,products!$H$2:$H$5902,,0)=1,"Yes","No")</f>
        <v>No</v>
      </c>
    </row>
    <row r="2699" spans="1:17" x14ac:dyDescent="0.3">
      <c r="A2699" t="s">
        <v>15980</v>
      </c>
      <c r="B2699" s="4">
        <v>43953</v>
      </c>
      <c r="C2699" s="2" t="s">
        <v>15981</v>
      </c>
      <c r="D2699" t="s">
        <v>15984</v>
      </c>
      <c r="E2699" s="1">
        <v>43958</v>
      </c>
      <c r="F2699" t="s">
        <v>21</v>
      </c>
      <c r="G2699" t="str">
        <f>_xlfn.XLOOKUP(C2699,customers!$A$2:$A$5902,customers!$B$2:$B$5902,,0)</f>
        <v>Linda Dixon</v>
      </c>
      <c r="H2699" t="str">
        <f>_xlfn.XLOOKUP(C2699,customers!$A$2:$A$5902,customers!$G$2:$G$5902,,0)</f>
        <v>West</v>
      </c>
      <c r="I2699" t="str">
        <f>_xlfn.XLOOKUP(C2699,customers!$A$2:$A$5902,customers!$E$2:$E$5902,,0)</f>
        <v>Perezberg</v>
      </c>
      <c r="J2699" t="str">
        <f>INDEX(products!$B$2:$B$5902,MATCH(D2699,products!$A$2:$A$5902,0))</f>
        <v>Furn</v>
      </c>
      <c r="K2699" t="str">
        <f>INDEX(products!$C$2:$C$5902,MATCH(D2699,products!$A$2:$A$5902,0))</f>
        <v>Phns</v>
      </c>
      <c r="L2699" s="3">
        <f>INDEX(products!$E$2:$E$5902,MATCH(D2699,products!$A$2:$A$5902,0))</f>
        <v>783.83</v>
      </c>
      <c r="M2699">
        <f>_xlfn.XLOOKUP(D2699,products!$A$2:$A$5902,products!$F$2:$F$5902)</f>
        <v>7</v>
      </c>
      <c r="N2699" s="3">
        <f t="shared" si="42"/>
        <v>111.97571428571429</v>
      </c>
      <c r="O2699" s="3" t="str" cm="1">
        <f t="array" ref="O2699">_xlfn.IFS(J2699="Furn","Furniture",J2699="Tech","Technology",J2699="OffSup","Office Supplies")</f>
        <v>Furniture</v>
      </c>
      <c r="P2699" s="3" t="str" cm="1">
        <f t="array" ref="P2699">_xlfn.IFS(K2699="Bkcs","Bookcases",K2699="Phns","Phones",K2699="Acc","Accessories",K2699="Bndrs","Binders",K2699="Fstnrs","Fasteners")</f>
        <v>Phones</v>
      </c>
      <c r="Q2699" t="str">
        <f>IF(_xlfn.XLOOKUP(D2699,products!$A$2:$A$5902,products!$H$2:$H$5902,,0)=1,"Yes","No")</f>
        <v>Yes</v>
      </c>
    </row>
    <row r="2700" spans="1:17" x14ac:dyDescent="0.3">
      <c r="A2700" t="s">
        <v>15986</v>
      </c>
      <c r="B2700" s="4">
        <v>44721</v>
      </c>
      <c r="C2700" t="s">
        <v>15987</v>
      </c>
      <c r="D2700" t="s">
        <v>15990</v>
      </c>
      <c r="E2700" s="1">
        <v>44730</v>
      </c>
      <c r="F2700" t="s">
        <v>74</v>
      </c>
      <c r="G2700" t="str">
        <f>_xlfn.XLOOKUP(C2700,customers!$A$2:$A$5902,customers!$B$2:$B$5902,,0)</f>
        <v>Joseph Richards</v>
      </c>
      <c r="H2700" t="str">
        <f>_xlfn.XLOOKUP(C2700,customers!$A$2:$A$5902,customers!$G$2:$G$5902,,0)</f>
        <v>South</v>
      </c>
      <c r="I2700" t="str">
        <f>_xlfn.XLOOKUP(C2700,customers!$A$2:$A$5902,customers!$E$2:$E$5902,,0)</f>
        <v>Brianshire</v>
      </c>
      <c r="J2700" t="str">
        <f>INDEX(products!$B$2:$B$5902,MATCH(D2700,products!$A$2:$A$5902,0))</f>
        <v>OffSup</v>
      </c>
      <c r="K2700" t="str">
        <f>INDEX(products!$C$2:$C$5902,MATCH(D2700,products!$A$2:$A$5902,0))</f>
        <v>Acc</v>
      </c>
      <c r="L2700" s="3">
        <f>INDEX(products!$E$2:$E$5902,MATCH(D2700,products!$A$2:$A$5902,0))</f>
        <v>2048.85</v>
      </c>
      <c r="M2700">
        <f>_xlfn.XLOOKUP(D2700,products!$A$2:$A$5902,products!$F$2:$F$5902)</f>
        <v>3</v>
      </c>
      <c r="N2700" s="3">
        <f t="shared" si="42"/>
        <v>682.94999999999993</v>
      </c>
      <c r="O2700" s="3" t="str" cm="1">
        <f t="array" ref="O2700">_xlfn.IFS(J2700="Furn","Furniture",J2700="Tech","Technology",J2700="OffSup","Office Supplies")</f>
        <v>Office Supplies</v>
      </c>
      <c r="P2700" s="3" t="str" cm="1">
        <f t="array" ref="P2700">_xlfn.IFS(K2700="Bkcs","Bookcases",K2700="Phns","Phones",K2700="Acc","Accessories",K2700="Bndrs","Binders",K2700="Fstnrs","Fasteners")</f>
        <v>Accessories</v>
      </c>
      <c r="Q2700" t="str">
        <f>IF(_xlfn.XLOOKUP(D2700,products!$A$2:$A$5902,products!$H$2:$H$5902,,0)=1,"Yes","No")</f>
        <v>Yes</v>
      </c>
    </row>
    <row r="2701" spans="1:17" x14ac:dyDescent="0.3">
      <c r="A2701" t="s">
        <v>15992</v>
      </c>
      <c r="B2701" s="4">
        <v>44750</v>
      </c>
      <c r="C2701" t="s">
        <v>15993</v>
      </c>
      <c r="D2701" t="s">
        <v>15995</v>
      </c>
      <c r="E2701" s="1">
        <v>45014</v>
      </c>
      <c r="F2701" t="s">
        <v>74</v>
      </c>
      <c r="G2701" t="str">
        <f>_xlfn.XLOOKUP(C2701,customers!$A$2:$A$5902,customers!$B$2:$B$5902,,0)</f>
        <v>Jennifer Jackson</v>
      </c>
      <c r="H2701" t="str">
        <f>_xlfn.XLOOKUP(C2701,customers!$A$2:$A$5902,customers!$G$2:$G$5902,,0)</f>
        <v>North</v>
      </c>
      <c r="I2701" t="str">
        <f>_xlfn.XLOOKUP(C2701,customers!$A$2:$A$5902,customers!$E$2:$E$5902,,0)</f>
        <v>Vincenthaven</v>
      </c>
      <c r="J2701" t="str">
        <f>INDEX(products!$B$2:$B$5902,MATCH(D2701,products!$A$2:$A$5902,0))</f>
        <v>Tech</v>
      </c>
      <c r="K2701" t="str">
        <f>INDEX(products!$C$2:$C$5902,MATCH(D2701,products!$A$2:$A$5902,0))</f>
        <v>Acc</v>
      </c>
      <c r="L2701" s="3">
        <f>INDEX(products!$E$2:$E$5902,MATCH(D2701,products!$A$2:$A$5902,0))</f>
        <v>4365.78</v>
      </c>
      <c r="M2701">
        <f>_xlfn.XLOOKUP(D2701,products!$A$2:$A$5902,products!$F$2:$F$5902)</f>
        <v>4</v>
      </c>
      <c r="N2701" s="3">
        <f t="shared" si="42"/>
        <v>1091.4449999999999</v>
      </c>
      <c r="O2701" s="3" t="str" cm="1">
        <f t="array" ref="O2701">_xlfn.IFS(J2701="Furn","Furniture",J2701="Tech","Technology",J2701="OffSup","Office Supplies")</f>
        <v>Technology</v>
      </c>
      <c r="P2701" s="3" t="str" cm="1">
        <f t="array" ref="P2701">_xlfn.IFS(K2701="Bkcs","Bookcases",K2701="Phns","Phones",K2701="Acc","Accessories",K2701="Bndrs","Binders",K2701="Fstnrs","Fasteners")</f>
        <v>Accessories</v>
      </c>
      <c r="Q2701" t="str">
        <f>IF(_xlfn.XLOOKUP(D2701,products!$A$2:$A$5902,products!$H$2:$H$5902,,0)=1,"Yes","No")</f>
        <v>Yes</v>
      </c>
    </row>
    <row r="2702" spans="1:17" x14ac:dyDescent="0.3">
      <c r="A2702" t="s">
        <v>15997</v>
      </c>
      <c r="B2702" s="4">
        <v>44545</v>
      </c>
      <c r="C2702" t="s">
        <v>15998</v>
      </c>
      <c r="D2702" t="s">
        <v>16001</v>
      </c>
      <c r="E2702" s="1">
        <v>44867</v>
      </c>
      <c r="F2702" t="s">
        <v>35</v>
      </c>
      <c r="G2702" t="str">
        <f>_xlfn.XLOOKUP(C2702,customers!$A$2:$A$5902,customers!$B$2:$B$5902,,0)</f>
        <v>John Davis</v>
      </c>
      <c r="H2702" t="str">
        <f>_xlfn.XLOOKUP(C2702,customers!$A$2:$A$5902,customers!$G$2:$G$5902,,0)</f>
        <v>South</v>
      </c>
      <c r="I2702" t="str">
        <f>_xlfn.XLOOKUP(C2702,customers!$A$2:$A$5902,customers!$E$2:$E$5902,,0)</f>
        <v>Ewingshire</v>
      </c>
      <c r="J2702" t="str">
        <f>INDEX(products!$B$2:$B$5902,MATCH(D2702,products!$A$2:$A$5902,0))</f>
        <v>Tech</v>
      </c>
      <c r="K2702" t="str">
        <f>INDEX(products!$C$2:$C$5902,MATCH(D2702,products!$A$2:$A$5902,0))</f>
        <v>Bndrs</v>
      </c>
      <c r="L2702" s="3">
        <f>INDEX(products!$E$2:$E$5902,MATCH(D2702,products!$A$2:$A$5902,0))</f>
        <v>374.27</v>
      </c>
      <c r="M2702">
        <f>_xlfn.XLOOKUP(D2702,products!$A$2:$A$5902,products!$F$2:$F$5902)</f>
        <v>10</v>
      </c>
      <c r="N2702" s="3">
        <f t="shared" si="42"/>
        <v>37.427</v>
      </c>
      <c r="O2702" s="3" t="str" cm="1">
        <f t="array" ref="O2702">_xlfn.IFS(J2702="Furn","Furniture",J2702="Tech","Technology",J2702="OffSup","Office Supplies")</f>
        <v>Technology</v>
      </c>
      <c r="P2702" s="3" t="str" cm="1">
        <f t="array" ref="P2702">_xlfn.IFS(K2702="Bkcs","Bookcases",K2702="Phns","Phones",K2702="Acc","Accessories",K2702="Bndrs","Binders",K2702="Fstnrs","Fasteners")</f>
        <v>Binders</v>
      </c>
      <c r="Q2702" t="str">
        <f>IF(_xlfn.XLOOKUP(D2702,products!$A$2:$A$5902,products!$H$2:$H$5902,,0)=1,"Yes","No")</f>
        <v>No</v>
      </c>
    </row>
    <row r="2703" spans="1:17" x14ac:dyDescent="0.3">
      <c r="A2703" t="s">
        <v>16003</v>
      </c>
      <c r="B2703" s="4">
        <v>43752</v>
      </c>
      <c r="C2703" t="s">
        <v>16004</v>
      </c>
      <c r="D2703" t="s">
        <v>16007</v>
      </c>
      <c r="E2703" s="1">
        <v>43936</v>
      </c>
      <c r="F2703" t="s">
        <v>74</v>
      </c>
      <c r="G2703" t="str">
        <f>_xlfn.XLOOKUP(C2703,customers!$A$2:$A$5902,customers!$B$2:$B$5902,,0)</f>
        <v>Meghan Martin</v>
      </c>
      <c r="H2703" t="str">
        <f>_xlfn.XLOOKUP(C2703,customers!$A$2:$A$5902,customers!$G$2:$G$5902,,0)</f>
        <v>South</v>
      </c>
      <c r="I2703" t="str">
        <f>_xlfn.XLOOKUP(C2703,customers!$A$2:$A$5902,customers!$E$2:$E$5902,,0)</f>
        <v>North Loribury</v>
      </c>
      <c r="J2703" t="str">
        <f>INDEX(products!$B$2:$B$5902,MATCH(D2703,products!$A$2:$A$5902,0))</f>
        <v>OffSup</v>
      </c>
      <c r="K2703" t="str">
        <f>INDEX(products!$C$2:$C$5902,MATCH(D2703,products!$A$2:$A$5902,0))</f>
        <v>Bndrs</v>
      </c>
      <c r="L2703" s="3">
        <f>INDEX(products!$E$2:$E$5902,MATCH(D2703,products!$A$2:$A$5902,0))</f>
        <v>584.02</v>
      </c>
      <c r="M2703">
        <f>_xlfn.XLOOKUP(D2703,products!$A$2:$A$5902,products!$F$2:$F$5902)</f>
        <v>8</v>
      </c>
      <c r="N2703" s="3">
        <f t="shared" si="42"/>
        <v>73.002499999999998</v>
      </c>
      <c r="O2703" s="3" t="str" cm="1">
        <f t="array" ref="O2703">_xlfn.IFS(J2703="Furn","Furniture",J2703="Tech","Technology",J2703="OffSup","Office Supplies")</f>
        <v>Office Supplies</v>
      </c>
      <c r="P2703" s="3" t="str" cm="1">
        <f t="array" ref="P2703">_xlfn.IFS(K2703="Bkcs","Bookcases",K2703="Phns","Phones",K2703="Acc","Accessories",K2703="Bndrs","Binders",K2703="Fstnrs","Fasteners")</f>
        <v>Binders</v>
      </c>
      <c r="Q2703" t="str">
        <f>IF(_xlfn.XLOOKUP(D2703,products!$A$2:$A$5902,products!$H$2:$H$5902,,0)=1,"Yes","No")</f>
        <v>No</v>
      </c>
    </row>
    <row r="2704" spans="1:17" x14ac:dyDescent="0.3">
      <c r="A2704" t="s">
        <v>16009</v>
      </c>
      <c r="B2704" s="4">
        <v>44569</v>
      </c>
      <c r="C2704" s="2" t="s">
        <v>16010</v>
      </c>
      <c r="D2704" t="s">
        <v>16013</v>
      </c>
      <c r="E2704" s="1">
        <v>44691</v>
      </c>
      <c r="F2704" t="s">
        <v>21</v>
      </c>
      <c r="G2704" t="str">
        <f>_xlfn.XLOOKUP(C2704,customers!$A$2:$A$5902,customers!$B$2:$B$5902,,0)</f>
        <v>Megan Ray PhD</v>
      </c>
      <c r="H2704" t="str">
        <f>_xlfn.XLOOKUP(C2704,customers!$A$2:$A$5902,customers!$G$2:$G$5902,,0)</f>
        <v>South</v>
      </c>
      <c r="I2704" t="str">
        <f>_xlfn.XLOOKUP(C2704,customers!$A$2:$A$5902,customers!$E$2:$E$5902,,0)</f>
        <v>New Theresachester</v>
      </c>
      <c r="J2704" t="str">
        <f>INDEX(products!$B$2:$B$5902,MATCH(D2704,products!$A$2:$A$5902,0))</f>
        <v>OffSup</v>
      </c>
      <c r="K2704" t="str">
        <f>INDEX(products!$C$2:$C$5902,MATCH(D2704,products!$A$2:$A$5902,0))</f>
        <v>Bndrs</v>
      </c>
      <c r="L2704" s="3">
        <f>INDEX(products!$E$2:$E$5902,MATCH(D2704,products!$A$2:$A$5902,0))</f>
        <v>3775.79</v>
      </c>
      <c r="M2704">
        <f>_xlfn.XLOOKUP(D2704,products!$A$2:$A$5902,products!$F$2:$F$5902)</f>
        <v>3</v>
      </c>
      <c r="N2704" s="3">
        <f t="shared" si="42"/>
        <v>1258.5966666666666</v>
      </c>
      <c r="O2704" s="3" t="str" cm="1">
        <f t="array" ref="O2704">_xlfn.IFS(J2704="Furn","Furniture",J2704="Tech","Technology",J2704="OffSup","Office Supplies")</f>
        <v>Office Supplies</v>
      </c>
      <c r="P2704" s="3" t="str" cm="1">
        <f t="array" ref="P2704">_xlfn.IFS(K2704="Bkcs","Bookcases",K2704="Phns","Phones",K2704="Acc","Accessories",K2704="Bndrs","Binders",K2704="Fstnrs","Fasteners")</f>
        <v>Binders</v>
      </c>
      <c r="Q2704" t="str">
        <f>IF(_xlfn.XLOOKUP(D2704,products!$A$2:$A$5902,products!$H$2:$H$5902,,0)=1,"Yes","No")</f>
        <v>No</v>
      </c>
    </row>
    <row r="2705" spans="1:17" x14ac:dyDescent="0.3">
      <c r="A2705" t="s">
        <v>16015</v>
      </c>
      <c r="B2705" s="4">
        <v>45025</v>
      </c>
      <c r="C2705" t="s">
        <v>16016</v>
      </c>
      <c r="D2705" t="s">
        <v>16019</v>
      </c>
      <c r="E2705" s="1">
        <v>45228</v>
      </c>
      <c r="F2705" t="s">
        <v>21</v>
      </c>
      <c r="G2705" t="str">
        <f>_xlfn.XLOOKUP(C2705,customers!$A$2:$A$5902,customers!$B$2:$B$5902,,0)</f>
        <v>Kiara Charles</v>
      </c>
      <c r="H2705" t="str">
        <f>_xlfn.XLOOKUP(C2705,customers!$A$2:$A$5902,customers!$G$2:$G$5902,,0)</f>
        <v>East</v>
      </c>
      <c r="I2705" t="str">
        <f>_xlfn.XLOOKUP(C2705,customers!$A$2:$A$5902,customers!$E$2:$E$5902,,0)</f>
        <v>Aliciaborough</v>
      </c>
      <c r="J2705" t="str">
        <f>INDEX(products!$B$2:$B$5902,MATCH(D2705,products!$A$2:$A$5902,0))</f>
        <v>Tech</v>
      </c>
      <c r="K2705" t="str">
        <f>INDEX(products!$C$2:$C$5902,MATCH(D2705,products!$A$2:$A$5902,0))</f>
        <v>Phns</v>
      </c>
      <c r="L2705" s="3">
        <f>INDEX(products!$E$2:$E$5902,MATCH(D2705,products!$A$2:$A$5902,0))</f>
        <v>1193.3</v>
      </c>
      <c r="M2705">
        <f>_xlfn.XLOOKUP(D2705,products!$A$2:$A$5902,products!$F$2:$F$5902)</f>
        <v>7</v>
      </c>
      <c r="N2705" s="3">
        <f t="shared" si="42"/>
        <v>170.47142857142856</v>
      </c>
      <c r="O2705" s="3" t="str" cm="1">
        <f t="array" ref="O2705">_xlfn.IFS(J2705="Furn","Furniture",J2705="Tech","Technology",J2705="OffSup","Office Supplies")</f>
        <v>Technology</v>
      </c>
      <c r="P2705" s="3" t="str" cm="1">
        <f t="array" ref="P2705">_xlfn.IFS(K2705="Bkcs","Bookcases",K2705="Phns","Phones",K2705="Acc","Accessories",K2705="Bndrs","Binders",K2705="Fstnrs","Fasteners")</f>
        <v>Phones</v>
      </c>
      <c r="Q2705" t="str">
        <f>IF(_xlfn.XLOOKUP(D2705,products!$A$2:$A$5902,products!$H$2:$H$5902,,0)=1,"Yes","No")</f>
        <v>Yes</v>
      </c>
    </row>
    <row r="2706" spans="1:17" x14ac:dyDescent="0.3">
      <c r="A2706" t="s">
        <v>16021</v>
      </c>
      <c r="B2706" s="4">
        <v>45266</v>
      </c>
      <c r="C2706" t="s">
        <v>16022</v>
      </c>
      <c r="D2706" t="s">
        <v>16025</v>
      </c>
      <c r="E2706" s="1">
        <v>45508</v>
      </c>
      <c r="F2706" t="s">
        <v>35</v>
      </c>
      <c r="G2706" t="str">
        <f>_xlfn.XLOOKUP(C2706,customers!$A$2:$A$5902,customers!$B$2:$B$5902,,0)</f>
        <v>Sarah Benton</v>
      </c>
      <c r="H2706" t="str">
        <f>_xlfn.XLOOKUP(C2706,customers!$A$2:$A$5902,customers!$G$2:$G$5902,,0)</f>
        <v>South</v>
      </c>
      <c r="I2706" t="str">
        <f>_xlfn.XLOOKUP(C2706,customers!$A$2:$A$5902,customers!$E$2:$E$5902,,0)</f>
        <v>Lake Jennahaven</v>
      </c>
      <c r="J2706" t="str">
        <f>INDEX(products!$B$2:$B$5902,MATCH(D2706,products!$A$2:$A$5902,0))</f>
        <v>Tech</v>
      </c>
      <c r="K2706" t="str">
        <f>INDEX(products!$C$2:$C$5902,MATCH(D2706,products!$A$2:$A$5902,0))</f>
        <v>Bkcs</v>
      </c>
      <c r="L2706" s="3">
        <f>INDEX(products!$E$2:$E$5902,MATCH(D2706,products!$A$2:$A$5902,0))</f>
        <v>974.14</v>
      </c>
      <c r="M2706">
        <f>_xlfn.XLOOKUP(D2706,products!$A$2:$A$5902,products!$F$2:$F$5902)</f>
        <v>9</v>
      </c>
      <c r="N2706" s="3">
        <f t="shared" si="42"/>
        <v>108.23777777777778</v>
      </c>
      <c r="O2706" s="3" t="str" cm="1">
        <f t="array" ref="O2706">_xlfn.IFS(J2706="Furn","Furniture",J2706="Tech","Technology",J2706="OffSup","Office Supplies")</f>
        <v>Technology</v>
      </c>
      <c r="P2706" s="3" t="str" cm="1">
        <f t="array" ref="P2706">_xlfn.IFS(K2706="Bkcs","Bookcases",K2706="Phns","Phones",K2706="Acc","Accessories",K2706="Bndrs","Binders",K2706="Fstnrs","Fasteners")</f>
        <v>Bookcases</v>
      </c>
      <c r="Q2706" t="str">
        <f>IF(_xlfn.XLOOKUP(D2706,products!$A$2:$A$5902,products!$H$2:$H$5902,,0)=1,"Yes","No")</f>
        <v>Yes</v>
      </c>
    </row>
    <row r="2707" spans="1:17" x14ac:dyDescent="0.3">
      <c r="A2707" t="s">
        <v>16027</v>
      </c>
      <c r="B2707" s="4">
        <v>44245</v>
      </c>
      <c r="C2707" t="s">
        <v>16028</v>
      </c>
      <c r="D2707" t="s">
        <v>16031</v>
      </c>
      <c r="E2707" s="1">
        <v>44453</v>
      </c>
      <c r="F2707" t="s">
        <v>35</v>
      </c>
      <c r="G2707" t="str">
        <f>_xlfn.XLOOKUP(C2707,customers!$A$2:$A$5902,customers!$B$2:$B$5902,,0)</f>
        <v>Pamela Barr</v>
      </c>
      <c r="H2707" t="str">
        <f>_xlfn.XLOOKUP(C2707,customers!$A$2:$A$5902,customers!$G$2:$G$5902,,0)</f>
        <v>East</v>
      </c>
      <c r="I2707" t="str">
        <f>_xlfn.XLOOKUP(C2707,customers!$A$2:$A$5902,customers!$E$2:$E$5902,,0)</f>
        <v>West Juanton</v>
      </c>
      <c r="J2707" t="str">
        <f>INDEX(products!$B$2:$B$5902,MATCH(D2707,products!$A$2:$A$5902,0))</f>
        <v>Furn</v>
      </c>
      <c r="K2707" t="str">
        <f>INDEX(products!$C$2:$C$5902,MATCH(D2707,products!$A$2:$A$5902,0))</f>
        <v>Bndrs</v>
      </c>
      <c r="L2707" s="3">
        <f>INDEX(products!$E$2:$E$5902,MATCH(D2707,products!$A$2:$A$5902,0))</f>
        <v>1029.82</v>
      </c>
      <c r="M2707">
        <f>_xlfn.XLOOKUP(D2707,products!$A$2:$A$5902,products!$F$2:$F$5902)</f>
        <v>10</v>
      </c>
      <c r="N2707" s="3">
        <f t="shared" si="42"/>
        <v>102.982</v>
      </c>
      <c r="O2707" s="3" t="str" cm="1">
        <f t="array" ref="O2707">_xlfn.IFS(J2707="Furn","Furniture",J2707="Tech","Technology",J2707="OffSup","Office Supplies")</f>
        <v>Furniture</v>
      </c>
      <c r="P2707" s="3" t="str" cm="1">
        <f t="array" ref="P2707">_xlfn.IFS(K2707="Bkcs","Bookcases",K2707="Phns","Phones",K2707="Acc","Accessories",K2707="Bndrs","Binders",K2707="Fstnrs","Fasteners")</f>
        <v>Binders</v>
      </c>
      <c r="Q2707" t="str">
        <f>IF(_xlfn.XLOOKUP(D2707,products!$A$2:$A$5902,products!$H$2:$H$5902,,0)=1,"Yes","No")</f>
        <v>Yes</v>
      </c>
    </row>
    <row r="2708" spans="1:17" x14ac:dyDescent="0.3">
      <c r="A2708" t="s">
        <v>16033</v>
      </c>
      <c r="B2708" s="4">
        <v>44763</v>
      </c>
      <c r="C2708" t="s">
        <v>16034</v>
      </c>
      <c r="D2708" t="s">
        <v>16037</v>
      </c>
      <c r="E2708" s="1">
        <v>45064</v>
      </c>
      <c r="F2708" t="s">
        <v>74</v>
      </c>
      <c r="G2708" t="str">
        <f>_xlfn.XLOOKUP(C2708,customers!$A$2:$A$5902,customers!$B$2:$B$5902,,0)</f>
        <v>Marvin Howard</v>
      </c>
      <c r="H2708" t="str">
        <f>_xlfn.XLOOKUP(C2708,customers!$A$2:$A$5902,customers!$G$2:$G$5902,,0)</f>
        <v>North</v>
      </c>
      <c r="I2708" t="str">
        <f>_xlfn.XLOOKUP(C2708,customers!$A$2:$A$5902,customers!$E$2:$E$5902,,0)</f>
        <v>East Danport</v>
      </c>
      <c r="J2708" t="str">
        <f>INDEX(products!$B$2:$B$5902,MATCH(D2708,products!$A$2:$A$5902,0))</f>
        <v>OffSup</v>
      </c>
      <c r="K2708" t="str">
        <f>INDEX(products!$C$2:$C$5902,MATCH(D2708,products!$A$2:$A$5902,0))</f>
        <v>Bndrs</v>
      </c>
      <c r="L2708" s="3">
        <f>INDEX(products!$E$2:$E$5902,MATCH(D2708,products!$A$2:$A$5902,0))</f>
        <v>1910.35</v>
      </c>
      <c r="M2708">
        <f>_xlfn.XLOOKUP(D2708,products!$A$2:$A$5902,products!$F$2:$F$5902)</f>
        <v>5</v>
      </c>
      <c r="N2708" s="3">
        <f t="shared" si="42"/>
        <v>382.07</v>
      </c>
      <c r="O2708" s="3" t="str" cm="1">
        <f t="array" ref="O2708">_xlfn.IFS(J2708="Furn","Furniture",J2708="Tech","Technology",J2708="OffSup","Office Supplies")</f>
        <v>Office Supplies</v>
      </c>
      <c r="P2708" s="3" t="str" cm="1">
        <f t="array" ref="P2708">_xlfn.IFS(K2708="Bkcs","Bookcases",K2708="Phns","Phones",K2708="Acc","Accessories",K2708="Bndrs","Binders",K2708="Fstnrs","Fasteners")</f>
        <v>Binders</v>
      </c>
      <c r="Q2708" t="str">
        <f>IF(_xlfn.XLOOKUP(D2708,products!$A$2:$A$5902,products!$H$2:$H$5902,,0)=1,"Yes","No")</f>
        <v>No</v>
      </c>
    </row>
    <row r="2709" spans="1:17" x14ac:dyDescent="0.3">
      <c r="A2709" t="s">
        <v>16039</v>
      </c>
      <c r="B2709" s="4">
        <v>43883</v>
      </c>
      <c r="C2709" t="s">
        <v>16040</v>
      </c>
      <c r="D2709" t="s">
        <v>16043</v>
      </c>
      <c r="E2709" s="1">
        <v>43977</v>
      </c>
      <c r="F2709" t="s">
        <v>35</v>
      </c>
      <c r="G2709" t="str">
        <f>_xlfn.XLOOKUP(C2709,customers!$A$2:$A$5902,customers!$B$2:$B$5902,,0)</f>
        <v>Mary Collins</v>
      </c>
      <c r="H2709" t="str">
        <f>_xlfn.XLOOKUP(C2709,customers!$A$2:$A$5902,customers!$G$2:$G$5902,,0)</f>
        <v>East</v>
      </c>
      <c r="I2709" t="str">
        <f>_xlfn.XLOOKUP(C2709,customers!$A$2:$A$5902,customers!$E$2:$E$5902,,0)</f>
        <v>Bridgesside</v>
      </c>
      <c r="J2709" t="str">
        <f>INDEX(products!$B$2:$B$5902,MATCH(D2709,products!$A$2:$A$5902,0))</f>
        <v>Furn</v>
      </c>
      <c r="K2709" t="str">
        <f>INDEX(products!$C$2:$C$5902,MATCH(D2709,products!$A$2:$A$5902,0))</f>
        <v>Bkcs</v>
      </c>
      <c r="L2709" s="3">
        <f>INDEX(products!$E$2:$E$5902,MATCH(D2709,products!$A$2:$A$5902,0))</f>
        <v>2736.76</v>
      </c>
      <c r="M2709">
        <f>_xlfn.XLOOKUP(D2709,products!$A$2:$A$5902,products!$F$2:$F$5902)</f>
        <v>1</v>
      </c>
      <c r="N2709" s="3">
        <f t="shared" si="42"/>
        <v>2736.76</v>
      </c>
      <c r="O2709" s="3" t="str" cm="1">
        <f t="array" ref="O2709">_xlfn.IFS(J2709="Furn","Furniture",J2709="Tech","Technology",J2709="OffSup","Office Supplies")</f>
        <v>Furniture</v>
      </c>
      <c r="P2709" s="3" t="str" cm="1">
        <f t="array" ref="P2709">_xlfn.IFS(K2709="Bkcs","Bookcases",K2709="Phns","Phones",K2709="Acc","Accessories",K2709="Bndrs","Binders",K2709="Fstnrs","Fasteners")</f>
        <v>Bookcases</v>
      </c>
      <c r="Q2709" t="str">
        <f>IF(_xlfn.XLOOKUP(D2709,products!$A$2:$A$5902,products!$H$2:$H$5902,,0)=1,"Yes","No")</f>
        <v>No</v>
      </c>
    </row>
    <row r="2710" spans="1:17" x14ac:dyDescent="0.3">
      <c r="A2710" t="s">
        <v>16045</v>
      </c>
      <c r="B2710" s="4">
        <v>45186</v>
      </c>
      <c r="C2710" t="s">
        <v>16046</v>
      </c>
      <c r="D2710" t="s">
        <v>16049</v>
      </c>
      <c r="E2710" s="1">
        <v>45308</v>
      </c>
      <c r="F2710" t="s">
        <v>74</v>
      </c>
      <c r="G2710" t="str">
        <f>_xlfn.XLOOKUP(C2710,customers!$A$2:$A$5902,customers!$B$2:$B$5902,,0)</f>
        <v>Candice French MD</v>
      </c>
      <c r="H2710" t="str">
        <f>_xlfn.XLOOKUP(C2710,customers!$A$2:$A$5902,customers!$G$2:$G$5902,,0)</f>
        <v>South</v>
      </c>
      <c r="I2710" t="str">
        <f>_xlfn.XLOOKUP(C2710,customers!$A$2:$A$5902,customers!$E$2:$E$5902,,0)</f>
        <v>Port Angelaside</v>
      </c>
      <c r="J2710" t="str">
        <f>INDEX(products!$B$2:$B$5902,MATCH(D2710,products!$A$2:$A$5902,0))</f>
        <v>Tech</v>
      </c>
      <c r="K2710" t="str">
        <f>INDEX(products!$C$2:$C$5902,MATCH(D2710,products!$A$2:$A$5902,0))</f>
        <v>Phns</v>
      </c>
      <c r="L2710" s="3">
        <f>INDEX(products!$E$2:$E$5902,MATCH(D2710,products!$A$2:$A$5902,0))</f>
        <v>1821.08</v>
      </c>
      <c r="M2710">
        <f>_xlfn.XLOOKUP(D2710,products!$A$2:$A$5902,products!$F$2:$F$5902)</f>
        <v>4</v>
      </c>
      <c r="N2710" s="3">
        <f t="shared" si="42"/>
        <v>455.27</v>
      </c>
      <c r="O2710" s="3" t="str" cm="1">
        <f t="array" ref="O2710">_xlfn.IFS(J2710="Furn","Furniture",J2710="Tech","Technology",J2710="OffSup","Office Supplies")</f>
        <v>Technology</v>
      </c>
      <c r="P2710" s="3" t="str" cm="1">
        <f t="array" ref="P2710">_xlfn.IFS(K2710="Bkcs","Bookcases",K2710="Phns","Phones",K2710="Acc","Accessories",K2710="Bndrs","Binders",K2710="Fstnrs","Fasteners")</f>
        <v>Phones</v>
      </c>
      <c r="Q2710" t="str">
        <f>IF(_xlfn.XLOOKUP(D2710,products!$A$2:$A$5902,products!$H$2:$H$5902,,0)=1,"Yes","No")</f>
        <v>No</v>
      </c>
    </row>
    <row r="2711" spans="1:17" x14ac:dyDescent="0.3">
      <c r="A2711" t="s">
        <v>16051</v>
      </c>
      <c r="B2711" s="4">
        <v>44453</v>
      </c>
      <c r="C2711" t="s">
        <v>16052</v>
      </c>
      <c r="D2711" t="s">
        <v>16055</v>
      </c>
      <c r="E2711" s="1">
        <v>44558</v>
      </c>
      <c r="F2711" t="s">
        <v>21</v>
      </c>
      <c r="G2711" t="str">
        <f>_xlfn.XLOOKUP(C2711,customers!$A$2:$A$5902,customers!$B$2:$B$5902,,0)</f>
        <v>Tyler Smith</v>
      </c>
      <c r="H2711" t="str">
        <f>_xlfn.XLOOKUP(C2711,customers!$A$2:$A$5902,customers!$G$2:$G$5902,,0)</f>
        <v>West</v>
      </c>
      <c r="I2711" t="str">
        <f>_xlfn.XLOOKUP(C2711,customers!$A$2:$A$5902,customers!$E$2:$E$5902,,0)</f>
        <v>Wallaceville</v>
      </c>
      <c r="J2711" t="str">
        <f>INDEX(products!$B$2:$B$5902,MATCH(D2711,products!$A$2:$A$5902,0))</f>
        <v>Furn</v>
      </c>
      <c r="K2711" t="str">
        <f>INDEX(products!$C$2:$C$5902,MATCH(D2711,products!$A$2:$A$5902,0))</f>
        <v>Fstnrs</v>
      </c>
      <c r="L2711" s="3">
        <f>INDEX(products!$E$2:$E$5902,MATCH(D2711,products!$A$2:$A$5902,0))</f>
        <v>3302.34</v>
      </c>
      <c r="M2711">
        <f>_xlfn.XLOOKUP(D2711,products!$A$2:$A$5902,products!$F$2:$F$5902)</f>
        <v>6</v>
      </c>
      <c r="N2711" s="3">
        <f t="shared" si="42"/>
        <v>550.39</v>
      </c>
      <c r="O2711" s="3" t="str" cm="1">
        <f t="array" ref="O2711">_xlfn.IFS(J2711="Furn","Furniture",J2711="Tech","Technology",J2711="OffSup","Office Supplies")</f>
        <v>Furniture</v>
      </c>
      <c r="P2711" s="3" t="str" cm="1">
        <f t="array" ref="P2711">_xlfn.IFS(K2711="Bkcs","Bookcases",K2711="Phns","Phones",K2711="Acc","Accessories",K2711="Bndrs","Binders",K2711="Fstnrs","Fasteners")</f>
        <v>Fasteners</v>
      </c>
      <c r="Q2711" t="str">
        <f>IF(_xlfn.XLOOKUP(D2711,products!$A$2:$A$5902,products!$H$2:$H$5902,,0)=1,"Yes","No")</f>
        <v>No</v>
      </c>
    </row>
    <row r="2712" spans="1:17" x14ac:dyDescent="0.3">
      <c r="A2712" t="s">
        <v>16057</v>
      </c>
      <c r="B2712" s="4">
        <v>44597</v>
      </c>
      <c r="C2712" t="s">
        <v>16058</v>
      </c>
      <c r="D2712" t="s">
        <v>16060</v>
      </c>
      <c r="E2712" s="1">
        <v>44938</v>
      </c>
      <c r="F2712" t="s">
        <v>21</v>
      </c>
      <c r="G2712" t="str">
        <f>_xlfn.XLOOKUP(C2712,customers!$A$2:$A$5902,customers!$B$2:$B$5902,,0)</f>
        <v>Leslie Marshall</v>
      </c>
      <c r="H2712" t="str">
        <f>_xlfn.XLOOKUP(C2712,customers!$A$2:$A$5902,customers!$G$2:$G$5902,,0)</f>
        <v>South</v>
      </c>
      <c r="I2712" t="str">
        <f>_xlfn.XLOOKUP(C2712,customers!$A$2:$A$5902,customers!$E$2:$E$5902,,0)</f>
        <v>East Ryan</v>
      </c>
      <c r="J2712" t="str">
        <f>INDEX(products!$B$2:$B$5902,MATCH(D2712,products!$A$2:$A$5902,0))</f>
        <v>Tech</v>
      </c>
      <c r="K2712" t="str">
        <f>INDEX(products!$C$2:$C$5902,MATCH(D2712,products!$A$2:$A$5902,0))</f>
        <v>Phns</v>
      </c>
      <c r="L2712" s="3">
        <f>INDEX(products!$E$2:$E$5902,MATCH(D2712,products!$A$2:$A$5902,0))</f>
        <v>4245.01</v>
      </c>
      <c r="M2712">
        <f>_xlfn.XLOOKUP(D2712,products!$A$2:$A$5902,products!$F$2:$F$5902)</f>
        <v>10</v>
      </c>
      <c r="N2712" s="3">
        <f t="shared" si="42"/>
        <v>424.50100000000003</v>
      </c>
      <c r="O2712" s="3" t="str" cm="1">
        <f t="array" ref="O2712">_xlfn.IFS(J2712="Furn","Furniture",J2712="Tech","Technology",J2712="OffSup","Office Supplies")</f>
        <v>Technology</v>
      </c>
      <c r="P2712" s="3" t="str" cm="1">
        <f t="array" ref="P2712">_xlfn.IFS(K2712="Bkcs","Bookcases",K2712="Phns","Phones",K2712="Acc","Accessories",K2712="Bndrs","Binders",K2712="Fstnrs","Fasteners")</f>
        <v>Phones</v>
      </c>
      <c r="Q2712" t="str">
        <f>IF(_xlfn.XLOOKUP(D2712,products!$A$2:$A$5902,products!$H$2:$H$5902,,0)=1,"Yes","No")</f>
        <v>Yes</v>
      </c>
    </row>
    <row r="2713" spans="1:17" x14ac:dyDescent="0.3">
      <c r="A2713" t="s">
        <v>16062</v>
      </c>
      <c r="B2713" s="4">
        <v>44225</v>
      </c>
      <c r="C2713" t="s">
        <v>16063</v>
      </c>
      <c r="D2713" t="s">
        <v>16066</v>
      </c>
      <c r="E2713" s="1">
        <v>44323</v>
      </c>
      <c r="F2713" t="s">
        <v>21</v>
      </c>
      <c r="G2713" t="str">
        <f>_xlfn.XLOOKUP(C2713,customers!$A$2:$A$5902,customers!$B$2:$B$5902,,0)</f>
        <v>Justin Long</v>
      </c>
      <c r="H2713" t="str">
        <f>_xlfn.XLOOKUP(C2713,customers!$A$2:$A$5902,customers!$G$2:$G$5902,,0)</f>
        <v>North</v>
      </c>
      <c r="I2713" t="str">
        <f>_xlfn.XLOOKUP(C2713,customers!$A$2:$A$5902,customers!$E$2:$E$5902,,0)</f>
        <v>Port Leslie</v>
      </c>
      <c r="J2713" t="str">
        <f>INDEX(products!$B$2:$B$5902,MATCH(D2713,products!$A$2:$A$5902,0))</f>
        <v>Furn</v>
      </c>
      <c r="K2713" t="str">
        <f>INDEX(products!$C$2:$C$5902,MATCH(D2713,products!$A$2:$A$5902,0))</f>
        <v>Bndrs</v>
      </c>
      <c r="L2713" s="3">
        <f>INDEX(products!$E$2:$E$5902,MATCH(D2713,products!$A$2:$A$5902,0))</f>
        <v>312.20999999999998</v>
      </c>
      <c r="M2713">
        <f>_xlfn.XLOOKUP(D2713,products!$A$2:$A$5902,products!$F$2:$F$5902)</f>
        <v>9</v>
      </c>
      <c r="N2713" s="3">
        <f t="shared" si="42"/>
        <v>34.69</v>
      </c>
      <c r="O2713" s="3" t="str" cm="1">
        <f t="array" ref="O2713">_xlfn.IFS(J2713="Furn","Furniture",J2713="Tech","Technology",J2713="OffSup","Office Supplies")</f>
        <v>Furniture</v>
      </c>
      <c r="P2713" s="3" t="str" cm="1">
        <f t="array" ref="P2713">_xlfn.IFS(K2713="Bkcs","Bookcases",K2713="Phns","Phones",K2713="Acc","Accessories",K2713="Bndrs","Binders",K2713="Fstnrs","Fasteners")</f>
        <v>Binders</v>
      </c>
      <c r="Q2713" t="str">
        <f>IF(_xlfn.XLOOKUP(D2713,products!$A$2:$A$5902,products!$H$2:$H$5902,,0)=1,"Yes","No")</f>
        <v>Yes</v>
      </c>
    </row>
    <row r="2714" spans="1:17" x14ac:dyDescent="0.3">
      <c r="A2714" t="s">
        <v>16068</v>
      </c>
      <c r="B2714" s="4">
        <v>44286</v>
      </c>
      <c r="C2714" s="2" t="s">
        <v>16069</v>
      </c>
      <c r="D2714" t="s">
        <v>16072</v>
      </c>
      <c r="E2714" s="1">
        <v>44592</v>
      </c>
      <c r="F2714" t="s">
        <v>21</v>
      </c>
      <c r="G2714" t="str">
        <f>_xlfn.XLOOKUP(C2714,customers!$A$2:$A$5902,customers!$B$2:$B$5902,,0)</f>
        <v>Isaac Estrada</v>
      </c>
      <c r="H2714" t="str">
        <f>_xlfn.XLOOKUP(C2714,customers!$A$2:$A$5902,customers!$G$2:$G$5902,,0)</f>
        <v>West</v>
      </c>
      <c r="I2714" t="str">
        <f>_xlfn.XLOOKUP(C2714,customers!$A$2:$A$5902,customers!$E$2:$E$5902,,0)</f>
        <v>West Benjamin</v>
      </c>
      <c r="J2714" t="str">
        <f>INDEX(products!$B$2:$B$5902,MATCH(D2714,products!$A$2:$A$5902,0))</f>
        <v>Tech</v>
      </c>
      <c r="K2714" t="str">
        <f>INDEX(products!$C$2:$C$5902,MATCH(D2714,products!$A$2:$A$5902,0))</f>
        <v>Fstnrs</v>
      </c>
      <c r="L2714" s="3">
        <f>INDEX(products!$E$2:$E$5902,MATCH(D2714,products!$A$2:$A$5902,0))</f>
        <v>2616.5700000000002</v>
      </c>
      <c r="M2714">
        <f>_xlfn.XLOOKUP(D2714,products!$A$2:$A$5902,products!$F$2:$F$5902)</f>
        <v>1</v>
      </c>
      <c r="N2714" s="3">
        <f t="shared" si="42"/>
        <v>2616.5700000000002</v>
      </c>
      <c r="O2714" s="3" t="str" cm="1">
        <f t="array" ref="O2714">_xlfn.IFS(J2714="Furn","Furniture",J2714="Tech","Technology",J2714="OffSup","Office Supplies")</f>
        <v>Technology</v>
      </c>
      <c r="P2714" s="3" t="str" cm="1">
        <f t="array" ref="P2714">_xlfn.IFS(K2714="Bkcs","Bookcases",K2714="Phns","Phones",K2714="Acc","Accessories",K2714="Bndrs","Binders",K2714="Fstnrs","Fasteners")</f>
        <v>Fasteners</v>
      </c>
      <c r="Q2714" t="str">
        <f>IF(_xlfn.XLOOKUP(D2714,products!$A$2:$A$5902,products!$H$2:$H$5902,,0)=1,"Yes","No")</f>
        <v>No</v>
      </c>
    </row>
    <row r="2715" spans="1:17" x14ac:dyDescent="0.3">
      <c r="A2715" t="s">
        <v>16074</v>
      </c>
      <c r="B2715" s="4">
        <v>44137</v>
      </c>
      <c r="C2715" t="s">
        <v>16075</v>
      </c>
      <c r="D2715" t="s">
        <v>16078</v>
      </c>
      <c r="E2715" s="1">
        <v>44191</v>
      </c>
      <c r="F2715" t="s">
        <v>74</v>
      </c>
      <c r="G2715" t="str">
        <f>_xlfn.XLOOKUP(C2715,customers!$A$2:$A$5902,customers!$B$2:$B$5902,,0)</f>
        <v>Kristen Martinez</v>
      </c>
      <c r="H2715" t="str">
        <f>_xlfn.XLOOKUP(C2715,customers!$A$2:$A$5902,customers!$G$2:$G$5902,,0)</f>
        <v>West</v>
      </c>
      <c r="I2715" t="str">
        <f>_xlfn.XLOOKUP(C2715,customers!$A$2:$A$5902,customers!$E$2:$E$5902,,0)</f>
        <v>East Stephanie</v>
      </c>
      <c r="J2715" t="str">
        <f>INDEX(products!$B$2:$B$5902,MATCH(D2715,products!$A$2:$A$5902,0))</f>
        <v>Tech</v>
      </c>
      <c r="K2715" t="str">
        <f>INDEX(products!$C$2:$C$5902,MATCH(D2715,products!$A$2:$A$5902,0))</f>
        <v>Bndrs</v>
      </c>
      <c r="L2715" s="3">
        <f>INDEX(products!$E$2:$E$5902,MATCH(D2715,products!$A$2:$A$5902,0))</f>
        <v>1893.51</v>
      </c>
      <c r="M2715">
        <f>_xlfn.XLOOKUP(D2715,products!$A$2:$A$5902,products!$F$2:$F$5902)</f>
        <v>1</v>
      </c>
      <c r="N2715" s="3">
        <f t="shared" si="42"/>
        <v>1893.51</v>
      </c>
      <c r="O2715" s="3" t="str" cm="1">
        <f t="array" ref="O2715">_xlfn.IFS(J2715="Furn","Furniture",J2715="Tech","Technology",J2715="OffSup","Office Supplies")</f>
        <v>Technology</v>
      </c>
      <c r="P2715" s="3" t="str" cm="1">
        <f t="array" ref="P2715">_xlfn.IFS(K2715="Bkcs","Bookcases",K2715="Phns","Phones",K2715="Acc","Accessories",K2715="Bndrs","Binders",K2715="Fstnrs","Fasteners")</f>
        <v>Binders</v>
      </c>
      <c r="Q2715" t="str">
        <f>IF(_xlfn.XLOOKUP(D2715,products!$A$2:$A$5902,products!$H$2:$H$5902,,0)=1,"Yes","No")</f>
        <v>Yes</v>
      </c>
    </row>
    <row r="2716" spans="1:17" x14ac:dyDescent="0.3">
      <c r="A2716" t="s">
        <v>16080</v>
      </c>
      <c r="B2716" s="4">
        <v>45011</v>
      </c>
      <c r="C2716" t="s">
        <v>16081</v>
      </c>
      <c r="D2716" t="s">
        <v>16084</v>
      </c>
      <c r="E2716" s="1">
        <v>45333</v>
      </c>
      <c r="F2716" t="s">
        <v>35</v>
      </c>
      <c r="G2716" t="str">
        <f>_xlfn.XLOOKUP(C2716,customers!$A$2:$A$5902,customers!$B$2:$B$5902,,0)</f>
        <v>Valerie Myers</v>
      </c>
      <c r="H2716" t="str">
        <f>_xlfn.XLOOKUP(C2716,customers!$A$2:$A$5902,customers!$G$2:$G$5902,,0)</f>
        <v>East</v>
      </c>
      <c r="I2716" t="str">
        <f>_xlfn.XLOOKUP(C2716,customers!$A$2:$A$5902,customers!$E$2:$E$5902,,0)</f>
        <v>Lake Matthew</v>
      </c>
      <c r="J2716" t="str">
        <f>INDEX(products!$B$2:$B$5902,MATCH(D2716,products!$A$2:$A$5902,0))</f>
        <v>Furn</v>
      </c>
      <c r="K2716" t="str">
        <f>INDEX(products!$C$2:$C$5902,MATCH(D2716,products!$A$2:$A$5902,0))</f>
        <v>Fstnrs</v>
      </c>
      <c r="L2716" s="3">
        <f>INDEX(products!$E$2:$E$5902,MATCH(D2716,products!$A$2:$A$5902,0))</f>
        <v>538.34</v>
      </c>
      <c r="M2716">
        <f>_xlfn.XLOOKUP(D2716,products!$A$2:$A$5902,products!$F$2:$F$5902)</f>
        <v>2</v>
      </c>
      <c r="N2716" s="3">
        <f t="shared" si="42"/>
        <v>269.17</v>
      </c>
      <c r="O2716" s="3" t="str" cm="1">
        <f t="array" ref="O2716">_xlfn.IFS(J2716="Furn","Furniture",J2716="Tech","Technology",J2716="OffSup","Office Supplies")</f>
        <v>Furniture</v>
      </c>
      <c r="P2716" s="3" t="str" cm="1">
        <f t="array" ref="P2716">_xlfn.IFS(K2716="Bkcs","Bookcases",K2716="Phns","Phones",K2716="Acc","Accessories",K2716="Bndrs","Binders",K2716="Fstnrs","Fasteners")</f>
        <v>Fasteners</v>
      </c>
      <c r="Q2716" t="str">
        <f>IF(_xlfn.XLOOKUP(D2716,products!$A$2:$A$5902,products!$H$2:$H$5902,,0)=1,"Yes","No")</f>
        <v>Yes</v>
      </c>
    </row>
    <row r="2717" spans="1:17" x14ac:dyDescent="0.3">
      <c r="A2717" t="s">
        <v>16086</v>
      </c>
      <c r="B2717" s="4">
        <v>43608</v>
      </c>
      <c r="C2717" t="s">
        <v>16087</v>
      </c>
      <c r="D2717" s="2" t="s">
        <v>16090</v>
      </c>
      <c r="E2717" s="1">
        <v>43959</v>
      </c>
      <c r="F2717" t="s">
        <v>21</v>
      </c>
      <c r="G2717" t="str">
        <f>_xlfn.XLOOKUP(C2717,customers!$A$2:$A$5902,customers!$B$2:$B$5902,,0)</f>
        <v>Wanda Gallegos</v>
      </c>
      <c r="H2717" t="str">
        <f>_xlfn.XLOOKUP(C2717,customers!$A$2:$A$5902,customers!$G$2:$G$5902,,0)</f>
        <v>South</v>
      </c>
      <c r="I2717" t="str">
        <f>_xlfn.XLOOKUP(C2717,customers!$A$2:$A$5902,customers!$E$2:$E$5902,,0)</f>
        <v>Port Wanda</v>
      </c>
      <c r="J2717" t="str">
        <f>INDEX(products!$B$2:$B$5902,MATCH(D2717,products!$A$2:$A$5902,0))</f>
        <v>Furn</v>
      </c>
      <c r="K2717" t="str">
        <f>INDEX(products!$C$2:$C$5902,MATCH(D2717,products!$A$2:$A$5902,0))</f>
        <v>Acc</v>
      </c>
      <c r="L2717" s="3">
        <f>INDEX(products!$E$2:$E$5902,MATCH(D2717,products!$A$2:$A$5902,0))</f>
        <v>597.04999999999995</v>
      </c>
      <c r="M2717">
        <f>_xlfn.XLOOKUP(D2717,products!$A$2:$A$5902,products!$F$2:$F$5902)</f>
        <v>5</v>
      </c>
      <c r="N2717" s="3">
        <f t="shared" si="42"/>
        <v>119.41</v>
      </c>
      <c r="O2717" s="3" t="str" cm="1">
        <f t="array" ref="O2717">_xlfn.IFS(J2717="Furn","Furniture",J2717="Tech","Technology",J2717="OffSup","Office Supplies")</f>
        <v>Furniture</v>
      </c>
      <c r="P2717" s="3" t="str" cm="1">
        <f t="array" ref="P2717">_xlfn.IFS(K2717="Bkcs","Bookcases",K2717="Phns","Phones",K2717="Acc","Accessories",K2717="Bndrs","Binders",K2717="Fstnrs","Fasteners")</f>
        <v>Accessories</v>
      </c>
      <c r="Q2717" t="str">
        <f>IF(_xlfn.XLOOKUP(D2717,products!$A$2:$A$5902,products!$H$2:$H$5902,,0)=1,"Yes","No")</f>
        <v>Yes</v>
      </c>
    </row>
    <row r="2718" spans="1:17" x14ac:dyDescent="0.3">
      <c r="A2718" s="2" t="s">
        <v>16092</v>
      </c>
      <c r="B2718" s="4">
        <v>45113</v>
      </c>
      <c r="C2718" t="s">
        <v>16093</v>
      </c>
      <c r="D2718" t="s">
        <v>16096</v>
      </c>
      <c r="E2718" s="1">
        <v>45244</v>
      </c>
      <c r="F2718" t="s">
        <v>74</v>
      </c>
      <c r="G2718" t="str">
        <f>_xlfn.XLOOKUP(C2718,customers!$A$2:$A$5902,customers!$B$2:$B$5902,,0)</f>
        <v>Jessica Jordan</v>
      </c>
      <c r="H2718" t="str">
        <f>_xlfn.XLOOKUP(C2718,customers!$A$2:$A$5902,customers!$G$2:$G$5902,,0)</f>
        <v>East</v>
      </c>
      <c r="I2718" t="str">
        <f>_xlfn.XLOOKUP(C2718,customers!$A$2:$A$5902,customers!$E$2:$E$5902,,0)</f>
        <v>Vanessachester</v>
      </c>
      <c r="J2718" t="str">
        <f>INDEX(products!$B$2:$B$5902,MATCH(D2718,products!$A$2:$A$5902,0))</f>
        <v>OffSup</v>
      </c>
      <c r="K2718" t="str">
        <f>INDEX(products!$C$2:$C$5902,MATCH(D2718,products!$A$2:$A$5902,0))</f>
        <v>Phns</v>
      </c>
      <c r="L2718" s="3">
        <f>INDEX(products!$E$2:$E$5902,MATCH(D2718,products!$A$2:$A$5902,0))</f>
        <v>2425.19</v>
      </c>
      <c r="M2718">
        <f>_xlfn.XLOOKUP(D2718,products!$A$2:$A$5902,products!$F$2:$F$5902)</f>
        <v>5</v>
      </c>
      <c r="N2718" s="3">
        <f t="shared" si="42"/>
        <v>485.03800000000001</v>
      </c>
      <c r="O2718" s="3" t="str" cm="1">
        <f t="array" ref="O2718">_xlfn.IFS(J2718="Furn","Furniture",J2718="Tech","Technology",J2718="OffSup","Office Supplies")</f>
        <v>Office Supplies</v>
      </c>
      <c r="P2718" s="3" t="str" cm="1">
        <f t="array" ref="P2718">_xlfn.IFS(K2718="Bkcs","Bookcases",K2718="Phns","Phones",K2718="Acc","Accessories",K2718="Bndrs","Binders",K2718="Fstnrs","Fasteners")</f>
        <v>Phones</v>
      </c>
      <c r="Q2718" t="str">
        <f>IF(_xlfn.XLOOKUP(D2718,products!$A$2:$A$5902,products!$H$2:$H$5902,,0)=1,"Yes","No")</f>
        <v>Yes</v>
      </c>
    </row>
    <row r="2719" spans="1:17" x14ac:dyDescent="0.3">
      <c r="A2719" t="s">
        <v>16098</v>
      </c>
      <c r="B2719" s="4">
        <v>44168</v>
      </c>
      <c r="C2719" t="s">
        <v>16099</v>
      </c>
      <c r="D2719" t="s">
        <v>16102</v>
      </c>
      <c r="E2719" s="1">
        <v>44521</v>
      </c>
      <c r="F2719" t="s">
        <v>35</v>
      </c>
      <c r="G2719" t="str">
        <f>_xlfn.XLOOKUP(C2719,customers!$A$2:$A$5902,customers!$B$2:$B$5902,,0)</f>
        <v>Erin Parker</v>
      </c>
      <c r="H2719" t="str">
        <f>_xlfn.XLOOKUP(C2719,customers!$A$2:$A$5902,customers!$G$2:$G$5902,,0)</f>
        <v>South</v>
      </c>
      <c r="I2719" t="str">
        <f>_xlfn.XLOOKUP(C2719,customers!$A$2:$A$5902,customers!$E$2:$E$5902,,0)</f>
        <v>Jacobmouth</v>
      </c>
      <c r="J2719" t="str">
        <f>INDEX(products!$B$2:$B$5902,MATCH(D2719,products!$A$2:$A$5902,0))</f>
        <v>OffSup</v>
      </c>
      <c r="K2719" t="str">
        <f>INDEX(products!$C$2:$C$5902,MATCH(D2719,products!$A$2:$A$5902,0))</f>
        <v>Bkcs</v>
      </c>
      <c r="L2719" s="3">
        <f>INDEX(products!$E$2:$E$5902,MATCH(D2719,products!$A$2:$A$5902,0))</f>
        <v>53.86</v>
      </c>
      <c r="M2719">
        <f>_xlfn.XLOOKUP(D2719,products!$A$2:$A$5902,products!$F$2:$F$5902)</f>
        <v>8</v>
      </c>
      <c r="N2719" s="3">
        <f t="shared" si="42"/>
        <v>6.7324999999999999</v>
      </c>
      <c r="O2719" s="3" t="str" cm="1">
        <f t="array" ref="O2719">_xlfn.IFS(J2719="Furn","Furniture",J2719="Tech","Technology",J2719="OffSup","Office Supplies")</f>
        <v>Office Supplies</v>
      </c>
      <c r="P2719" s="3" t="str" cm="1">
        <f t="array" ref="P2719">_xlfn.IFS(K2719="Bkcs","Bookcases",K2719="Phns","Phones",K2719="Acc","Accessories",K2719="Bndrs","Binders",K2719="Fstnrs","Fasteners")</f>
        <v>Bookcases</v>
      </c>
      <c r="Q2719" t="str">
        <f>IF(_xlfn.XLOOKUP(D2719,products!$A$2:$A$5902,products!$H$2:$H$5902,,0)=1,"Yes","No")</f>
        <v>Yes</v>
      </c>
    </row>
    <row r="2720" spans="1:17" x14ac:dyDescent="0.3">
      <c r="A2720" t="s">
        <v>16104</v>
      </c>
      <c r="B2720" s="4">
        <v>43681</v>
      </c>
      <c r="C2720" t="s">
        <v>16105</v>
      </c>
      <c r="D2720" t="s">
        <v>16108</v>
      </c>
      <c r="E2720" s="1">
        <v>43896</v>
      </c>
      <c r="F2720" t="s">
        <v>35</v>
      </c>
      <c r="G2720" t="str">
        <f>_xlfn.XLOOKUP(C2720,customers!$A$2:$A$5902,customers!$B$2:$B$5902,,0)</f>
        <v>Margaret Gonzales</v>
      </c>
      <c r="H2720" t="str">
        <f>_xlfn.XLOOKUP(C2720,customers!$A$2:$A$5902,customers!$G$2:$G$5902,,0)</f>
        <v>East</v>
      </c>
      <c r="I2720" t="str">
        <f>_xlfn.XLOOKUP(C2720,customers!$A$2:$A$5902,customers!$E$2:$E$5902,,0)</f>
        <v>West Marilyn</v>
      </c>
      <c r="J2720" t="str">
        <f>INDEX(products!$B$2:$B$5902,MATCH(D2720,products!$A$2:$A$5902,0))</f>
        <v>Tech</v>
      </c>
      <c r="K2720" t="str">
        <f>INDEX(products!$C$2:$C$5902,MATCH(D2720,products!$A$2:$A$5902,0))</f>
        <v>Bkcs</v>
      </c>
      <c r="L2720" s="3">
        <f>INDEX(products!$E$2:$E$5902,MATCH(D2720,products!$A$2:$A$5902,0))</f>
        <v>1628.24</v>
      </c>
      <c r="M2720">
        <f>_xlfn.XLOOKUP(D2720,products!$A$2:$A$5902,products!$F$2:$F$5902)</f>
        <v>5</v>
      </c>
      <c r="N2720" s="3">
        <f t="shared" si="42"/>
        <v>325.64800000000002</v>
      </c>
      <c r="O2720" s="3" t="str" cm="1">
        <f t="array" ref="O2720">_xlfn.IFS(J2720="Furn","Furniture",J2720="Tech","Technology",J2720="OffSup","Office Supplies")</f>
        <v>Technology</v>
      </c>
      <c r="P2720" s="3" t="str" cm="1">
        <f t="array" ref="P2720">_xlfn.IFS(K2720="Bkcs","Bookcases",K2720="Phns","Phones",K2720="Acc","Accessories",K2720="Bndrs","Binders",K2720="Fstnrs","Fasteners")</f>
        <v>Bookcases</v>
      </c>
      <c r="Q2720" t="str">
        <f>IF(_xlfn.XLOOKUP(D2720,products!$A$2:$A$5902,products!$H$2:$H$5902,,0)=1,"Yes","No")</f>
        <v>No</v>
      </c>
    </row>
    <row r="2721" spans="1:17" x14ac:dyDescent="0.3">
      <c r="A2721" t="s">
        <v>16110</v>
      </c>
      <c r="B2721" s="4">
        <v>43991</v>
      </c>
      <c r="C2721" t="s">
        <v>16111</v>
      </c>
      <c r="D2721" t="s">
        <v>16114</v>
      </c>
      <c r="E2721" s="1">
        <v>44217</v>
      </c>
      <c r="F2721" t="s">
        <v>74</v>
      </c>
      <c r="G2721" t="str">
        <f>_xlfn.XLOOKUP(C2721,customers!$A$2:$A$5902,customers!$B$2:$B$5902,,0)</f>
        <v>Christopher Obrien</v>
      </c>
      <c r="H2721" t="str">
        <f>_xlfn.XLOOKUP(C2721,customers!$A$2:$A$5902,customers!$G$2:$G$5902,,0)</f>
        <v>South</v>
      </c>
      <c r="I2721" t="str">
        <f>_xlfn.XLOOKUP(C2721,customers!$A$2:$A$5902,customers!$E$2:$E$5902,,0)</f>
        <v>North Shannonville</v>
      </c>
      <c r="J2721" t="str">
        <f>INDEX(products!$B$2:$B$5902,MATCH(D2721,products!$A$2:$A$5902,0))</f>
        <v>Tech</v>
      </c>
      <c r="K2721" t="str">
        <f>INDEX(products!$C$2:$C$5902,MATCH(D2721,products!$A$2:$A$5902,0))</f>
        <v>Bkcs</v>
      </c>
      <c r="L2721" s="3">
        <f>INDEX(products!$E$2:$E$5902,MATCH(D2721,products!$A$2:$A$5902,0))</f>
        <v>1016.19</v>
      </c>
      <c r="M2721">
        <f>_xlfn.XLOOKUP(D2721,products!$A$2:$A$5902,products!$F$2:$F$5902)</f>
        <v>5</v>
      </c>
      <c r="N2721" s="3">
        <f t="shared" si="42"/>
        <v>203.238</v>
      </c>
      <c r="O2721" s="3" t="str" cm="1">
        <f t="array" ref="O2721">_xlfn.IFS(J2721="Furn","Furniture",J2721="Tech","Technology",J2721="OffSup","Office Supplies")</f>
        <v>Technology</v>
      </c>
      <c r="P2721" s="3" t="str" cm="1">
        <f t="array" ref="P2721">_xlfn.IFS(K2721="Bkcs","Bookcases",K2721="Phns","Phones",K2721="Acc","Accessories",K2721="Bndrs","Binders",K2721="Fstnrs","Fasteners")</f>
        <v>Bookcases</v>
      </c>
      <c r="Q2721" t="str">
        <f>IF(_xlfn.XLOOKUP(D2721,products!$A$2:$A$5902,products!$H$2:$H$5902,,0)=1,"Yes","No")</f>
        <v>No</v>
      </c>
    </row>
    <row r="2722" spans="1:17" x14ac:dyDescent="0.3">
      <c r="A2722" t="s">
        <v>16116</v>
      </c>
      <c r="B2722" s="4">
        <v>44907</v>
      </c>
      <c r="C2722" t="s">
        <v>16117</v>
      </c>
      <c r="D2722" t="s">
        <v>16120</v>
      </c>
      <c r="E2722" s="1">
        <v>45136</v>
      </c>
      <c r="F2722" t="s">
        <v>35</v>
      </c>
      <c r="G2722" t="str">
        <f>_xlfn.XLOOKUP(C2722,customers!$A$2:$A$5902,customers!$B$2:$B$5902,,0)</f>
        <v>Alexander Rodriguez</v>
      </c>
      <c r="H2722" t="str">
        <f>_xlfn.XLOOKUP(C2722,customers!$A$2:$A$5902,customers!$G$2:$G$5902,,0)</f>
        <v>North</v>
      </c>
      <c r="I2722" t="str">
        <f>_xlfn.XLOOKUP(C2722,customers!$A$2:$A$5902,customers!$E$2:$E$5902,,0)</f>
        <v>West Rachelport</v>
      </c>
      <c r="J2722" t="str">
        <f>INDEX(products!$B$2:$B$5902,MATCH(D2722,products!$A$2:$A$5902,0))</f>
        <v>OffSup</v>
      </c>
      <c r="K2722" t="str">
        <f>INDEX(products!$C$2:$C$5902,MATCH(D2722,products!$A$2:$A$5902,0))</f>
        <v>Acc</v>
      </c>
      <c r="L2722" s="3">
        <f>INDEX(products!$E$2:$E$5902,MATCH(D2722,products!$A$2:$A$5902,0))</f>
        <v>3787.08</v>
      </c>
      <c r="M2722">
        <f>_xlfn.XLOOKUP(D2722,products!$A$2:$A$5902,products!$F$2:$F$5902)</f>
        <v>7</v>
      </c>
      <c r="N2722" s="3">
        <f t="shared" si="42"/>
        <v>541.01142857142861</v>
      </c>
      <c r="O2722" s="3" t="str" cm="1">
        <f t="array" ref="O2722">_xlfn.IFS(J2722="Furn","Furniture",J2722="Tech","Technology",J2722="OffSup","Office Supplies")</f>
        <v>Office Supplies</v>
      </c>
      <c r="P2722" s="3" t="str" cm="1">
        <f t="array" ref="P2722">_xlfn.IFS(K2722="Bkcs","Bookcases",K2722="Phns","Phones",K2722="Acc","Accessories",K2722="Bndrs","Binders",K2722="Fstnrs","Fasteners")</f>
        <v>Accessories</v>
      </c>
      <c r="Q2722" t="str">
        <f>IF(_xlfn.XLOOKUP(D2722,products!$A$2:$A$5902,products!$H$2:$H$5902,,0)=1,"Yes","No")</f>
        <v>Yes</v>
      </c>
    </row>
    <row r="2723" spans="1:17" x14ac:dyDescent="0.3">
      <c r="A2723" t="s">
        <v>16122</v>
      </c>
      <c r="B2723" s="4">
        <v>45337</v>
      </c>
      <c r="C2723" t="s">
        <v>16123</v>
      </c>
      <c r="D2723" t="s">
        <v>16125</v>
      </c>
      <c r="E2723" s="1">
        <v>45685</v>
      </c>
      <c r="F2723" t="s">
        <v>35</v>
      </c>
      <c r="G2723" t="str">
        <f>_xlfn.XLOOKUP(C2723,customers!$A$2:$A$5902,customers!$B$2:$B$5902,,0)</f>
        <v>Willie Jones</v>
      </c>
      <c r="H2723" t="str">
        <f>_xlfn.XLOOKUP(C2723,customers!$A$2:$A$5902,customers!$G$2:$G$5902,,0)</f>
        <v>East</v>
      </c>
      <c r="I2723" t="str">
        <f>_xlfn.XLOOKUP(C2723,customers!$A$2:$A$5902,customers!$E$2:$E$5902,,0)</f>
        <v>Valerieside</v>
      </c>
      <c r="J2723" t="str">
        <f>INDEX(products!$B$2:$B$5902,MATCH(D2723,products!$A$2:$A$5902,0))</f>
        <v>OffSup</v>
      </c>
      <c r="K2723" t="str">
        <f>INDEX(products!$C$2:$C$5902,MATCH(D2723,products!$A$2:$A$5902,0))</f>
        <v>Acc</v>
      </c>
      <c r="L2723" s="3">
        <f>INDEX(products!$E$2:$E$5902,MATCH(D2723,products!$A$2:$A$5902,0))</f>
        <v>4191.09</v>
      </c>
      <c r="M2723">
        <f>_xlfn.XLOOKUP(D2723,products!$A$2:$A$5902,products!$F$2:$F$5902)</f>
        <v>9</v>
      </c>
      <c r="N2723" s="3">
        <f t="shared" si="42"/>
        <v>465.67666666666668</v>
      </c>
      <c r="O2723" s="3" t="str" cm="1">
        <f t="array" ref="O2723">_xlfn.IFS(J2723="Furn","Furniture",J2723="Tech","Technology",J2723="OffSup","Office Supplies")</f>
        <v>Office Supplies</v>
      </c>
      <c r="P2723" s="3" t="str" cm="1">
        <f t="array" ref="P2723">_xlfn.IFS(K2723="Bkcs","Bookcases",K2723="Phns","Phones",K2723="Acc","Accessories",K2723="Bndrs","Binders",K2723="Fstnrs","Fasteners")</f>
        <v>Accessories</v>
      </c>
      <c r="Q2723" t="str">
        <f>IF(_xlfn.XLOOKUP(D2723,products!$A$2:$A$5902,products!$H$2:$H$5902,,0)=1,"Yes","No")</f>
        <v>Yes</v>
      </c>
    </row>
    <row r="2724" spans="1:17" x14ac:dyDescent="0.3">
      <c r="A2724" t="s">
        <v>16127</v>
      </c>
      <c r="B2724" s="4">
        <v>44159</v>
      </c>
      <c r="C2724" t="s">
        <v>16128</v>
      </c>
      <c r="D2724" t="s">
        <v>16131</v>
      </c>
      <c r="E2724" s="1">
        <v>44483</v>
      </c>
      <c r="F2724" t="s">
        <v>35</v>
      </c>
      <c r="G2724" t="str">
        <f>_xlfn.XLOOKUP(C2724,customers!$A$2:$A$5902,customers!$B$2:$B$5902,,0)</f>
        <v>Emily Heath</v>
      </c>
      <c r="H2724" t="str">
        <f>_xlfn.XLOOKUP(C2724,customers!$A$2:$A$5902,customers!$G$2:$G$5902,,0)</f>
        <v>West</v>
      </c>
      <c r="I2724" t="str">
        <f>_xlfn.XLOOKUP(C2724,customers!$A$2:$A$5902,customers!$E$2:$E$5902,,0)</f>
        <v>Derrickfurt</v>
      </c>
      <c r="J2724" t="str">
        <f>INDEX(products!$B$2:$B$5902,MATCH(D2724,products!$A$2:$A$5902,0))</f>
        <v>OffSup</v>
      </c>
      <c r="K2724" t="str">
        <f>INDEX(products!$C$2:$C$5902,MATCH(D2724,products!$A$2:$A$5902,0))</f>
        <v>Acc</v>
      </c>
      <c r="L2724" s="3">
        <f>INDEX(products!$E$2:$E$5902,MATCH(D2724,products!$A$2:$A$5902,0))</f>
        <v>157.19999999999999</v>
      </c>
      <c r="M2724">
        <f>_xlfn.XLOOKUP(D2724,products!$A$2:$A$5902,products!$F$2:$F$5902)</f>
        <v>1</v>
      </c>
      <c r="N2724" s="3">
        <f t="shared" si="42"/>
        <v>157.19999999999999</v>
      </c>
      <c r="O2724" s="3" t="str" cm="1">
        <f t="array" ref="O2724">_xlfn.IFS(J2724="Furn","Furniture",J2724="Tech","Technology",J2724="OffSup","Office Supplies")</f>
        <v>Office Supplies</v>
      </c>
      <c r="P2724" s="3" t="str" cm="1">
        <f t="array" ref="P2724">_xlfn.IFS(K2724="Bkcs","Bookcases",K2724="Phns","Phones",K2724="Acc","Accessories",K2724="Bndrs","Binders",K2724="Fstnrs","Fasteners")</f>
        <v>Accessories</v>
      </c>
      <c r="Q2724" t="str">
        <f>IF(_xlfn.XLOOKUP(D2724,products!$A$2:$A$5902,products!$H$2:$H$5902,,0)=1,"Yes","No")</f>
        <v>Yes</v>
      </c>
    </row>
    <row r="2725" spans="1:17" x14ac:dyDescent="0.3">
      <c r="A2725" t="s">
        <v>16133</v>
      </c>
      <c r="B2725" s="4">
        <v>44134</v>
      </c>
      <c r="C2725" t="s">
        <v>16134</v>
      </c>
      <c r="D2725" t="s">
        <v>16137</v>
      </c>
      <c r="E2725" s="1">
        <v>44272</v>
      </c>
      <c r="F2725" t="s">
        <v>35</v>
      </c>
      <c r="G2725" t="str">
        <f>_xlfn.XLOOKUP(C2725,customers!$A$2:$A$5902,customers!$B$2:$B$5902,,0)</f>
        <v>Cindy Cortez</v>
      </c>
      <c r="H2725" t="str">
        <f>_xlfn.XLOOKUP(C2725,customers!$A$2:$A$5902,customers!$G$2:$G$5902,,0)</f>
        <v>West</v>
      </c>
      <c r="I2725" t="str">
        <f>_xlfn.XLOOKUP(C2725,customers!$A$2:$A$5902,customers!$E$2:$E$5902,,0)</f>
        <v>Lake Kayla</v>
      </c>
      <c r="J2725" t="str">
        <f>INDEX(products!$B$2:$B$5902,MATCH(D2725,products!$A$2:$A$5902,0))</f>
        <v>Tech</v>
      </c>
      <c r="K2725" t="str">
        <f>INDEX(products!$C$2:$C$5902,MATCH(D2725,products!$A$2:$A$5902,0))</f>
        <v>Phns</v>
      </c>
      <c r="L2725" s="3">
        <f>INDEX(products!$E$2:$E$5902,MATCH(D2725,products!$A$2:$A$5902,0))</f>
        <v>2253.11</v>
      </c>
      <c r="M2725">
        <f>_xlfn.XLOOKUP(D2725,products!$A$2:$A$5902,products!$F$2:$F$5902)</f>
        <v>2</v>
      </c>
      <c r="N2725" s="3">
        <f t="shared" si="42"/>
        <v>1126.5550000000001</v>
      </c>
      <c r="O2725" s="3" t="str" cm="1">
        <f t="array" ref="O2725">_xlfn.IFS(J2725="Furn","Furniture",J2725="Tech","Technology",J2725="OffSup","Office Supplies")</f>
        <v>Technology</v>
      </c>
      <c r="P2725" s="3" t="str" cm="1">
        <f t="array" ref="P2725">_xlfn.IFS(K2725="Bkcs","Bookcases",K2725="Phns","Phones",K2725="Acc","Accessories",K2725="Bndrs","Binders",K2725="Fstnrs","Fasteners")</f>
        <v>Phones</v>
      </c>
      <c r="Q2725" t="str">
        <f>IF(_xlfn.XLOOKUP(D2725,products!$A$2:$A$5902,products!$H$2:$H$5902,,0)=1,"Yes","No")</f>
        <v>No</v>
      </c>
    </row>
    <row r="2726" spans="1:17" x14ac:dyDescent="0.3">
      <c r="A2726" t="s">
        <v>16139</v>
      </c>
      <c r="B2726" s="4">
        <v>44649</v>
      </c>
      <c r="C2726" t="s">
        <v>16140</v>
      </c>
      <c r="D2726" t="s">
        <v>16143</v>
      </c>
      <c r="E2726" s="1">
        <v>44906</v>
      </c>
      <c r="F2726" t="s">
        <v>74</v>
      </c>
      <c r="G2726" t="str">
        <f>_xlfn.XLOOKUP(C2726,customers!$A$2:$A$5902,customers!$B$2:$B$5902,,0)</f>
        <v>Daniel Rodriguez</v>
      </c>
      <c r="H2726" t="str">
        <f>_xlfn.XLOOKUP(C2726,customers!$A$2:$A$5902,customers!$G$2:$G$5902,,0)</f>
        <v>East</v>
      </c>
      <c r="I2726" t="str">
        <f>_xlfn.XLOOKUP(C2726,customers!$A$2:$A$5902,customers!$E$2:$E$5902,,0)</f>
        <v>Lake Ricardo</v>
      </c>
      <c r="J2726" t="str">
        <f>INDEX(products!$B$2:$B$5902,MATCH(D2726,products!$A$2:$A$5902,0))</f>
        <v>Furn</v>
      </c>
      <c r="K2726" t="str">
        <f>INDEX(products!$C$2:$C$5902,MATCH(D2726,products!$A$2:$A$5902,0))</f>
        <v>Bkcs</v>
      </c>
      <c r="L2726" s="3">
        <f>INDEX(products!$E$2:$E$5902,MATCH(D2726,products!$A$2:$A$5902,0))</f>
        <v>4367.57</v>
      </c>
      <c r="M2726">
        <f>_xlfn.XLOOKUP(D2726,products!$A$2:$A$5902,products!$F$2:$F$5902)</f>
        <v>2</v>
      </c>
      <c r="N2726" s="3">
        <f t="shared" si="42"/>
        <v>2183.7849999999999</v>
      </c>
      <c r="O2726" s="3" t="str" cm="1">
        <f t="array" ref="O2726">_xlfn.IFS(J2726="Furn","Furniture",J2726="Tech","Technology",J2726="OffSup","Office Supplies")</f>
        <v>Furniture</v>
      </c>
      <c r="P2726" s="3" t="str" cm="1">
        <f t="array" ref="P2726">_xlfn.IFS(K2726="Bkcs","Bookcases",K2726="Phns","Phones",K2726="Acc","Accessories",K2726="Bndrs","Binders",K2726="Fstnrs","Fasteners")</f>
        <v>Bookcases</v>
      </c>
      <c r="Q2726" t="str">
        <f>IF(_xlfn.XLOOKUP(D2726,products!$A$2:$A$5902,products!$H$2:$H$5902,,0)=1,"Yes","No")</f>
        <v>Yes</v>
      </c>
    </row>
    <row r="2727" spans="1:17" x14ac:dyDescent="0.3">
      <c r="A2727" t="s">
        <v>16145</v>
      </c>
      <c r="B2727" s="4">
        <v>43994</v>
      </c>
      <c r="C2727" t="s">
        <v>16146</v>
      </c>
      <c r="D2727" t="s">
        <v>16149</v>
      </c>
      <c r="E2727" s="1">
        <v>44103</v>
      </c>
      <c r="F2727" t="s">
        <v>74</v>
      </c>
      <c r="G2727" t="str">
        <f>_xlfn.XLOOKUP(C2727,customers!$A$2:$A$5902,customers!$B$2:$B$5902,,0)</f>
        <v>Connie Rogers</v>
      </c>
      <c r="H2727" t="str">
        <f>_xlfn.XLOOKUP(C2727,customers!$A$2:$A$5902,customers!$G$2:$G$5902,,0)</f>
        <v>South</v>
      </c>
      <c r="I2727" t="str">
        <f>_xlfn.XLOOKUP(C2727,customers!$A$2:$A$5902,customers!$E$2:$E$5902,,0)</f>
        <v>Sandovalhaven</v>
      </c>
      <c r="J2727" t="str">
        <f>INDEX(products!$B$2:$B$5902,MATCH(D2727,products!$A$2:$A$5902,0))</f>
        <v>Furn</v>
      </c>
      <c r="K2727" t="str">
        <f>INDEX(products!$C$2:$C$5902,MATCH(D2727,products!$A$2:$A$5902,0))</f>
        <v>Phns</v>
      </c>
      <c r="L2727" s="3">
        <f>INDEX(products!$E$2:$E$5902,MATCH(D2727,products!$A$2:$A$5902,0))</f>
        <v>3665</v>
      </c>
      <c r="M2727">
        <f>_xlfn.XLOOKUP(D2727,products!$A$2:$A$5902,products!$F$2:$F$5902)</f>
        <v>5</v>
      </c>
      <c r="N2727" s="3">
        <f t="shared" si="42"/>
        <v>733</v>
      </c>
      <c r="O2727" s="3" t="str" cm="1">
        <f t="array" ref="O2727">_xlfn.IFS(J2727="Furn","Furniture",J2727="Tech","Technology",J2727="OffSup","Office Supplies")</f>
        <v>Furniture</v>
      </c>
      <c r="P2727" s="3" t="str" cm="1">
        <f t="array" ref="P2727">_xlfn.IFS(K2727="Bkcs","Bookcases",K2727="Phns","Phones",K2727="Acc","Accessories",K2727="Bndrs","Binders",K2727="Fstnrs","Fasteners")</f>
        <v>Phones</v>
      </c>
      <c r="Q2727" t="str">
        <f>IF(_xlfn.XLOOKUP(D2727,products!$A$2:$A$5902,products!$H$2:$H$5902,,0)=1,"Yes","No")</f>
        <v>No</v>
      </c>
    </row>
    <row r="2728" spans="1:17" x14ac:dyDescent="0.3">
      <c r="A2728" t="s">
        <v>16151</v>
      </c>
      <c r="B2728" s="4">
        <v>43924</v>
      </c>
      <c r="C2728" t="s">
        <v>16152</v>
      </c>
      <c r="D2728" t="s">
        <v>16155</v>
      </c>
      <c r="E2728" s="1">
        <v>44003</v>
      </c>
      <c r="F2728" t="s">
        <v>74</v>
      </c>
      <c r="G2728" t="str">
        <f>_xlfn.XLOOKUP(C2728,customers!$A$2:$A$5902,customers!$B$2:$B$5902,,0)</f>
        <v>Jennifer Bailey</v>
      </c>
      <c r="H2728" t="str">
        <f>_xlfn.XLOOKUP(C2728,customers!$A$2:$A$5902,customers!$G$2:$G$5902,,0)</f>
        <v>East</v>
      </c>
      <c r="I2728" t="str">
        <f>_xlfn.XLOOKUP(C2728,customers!$A$2:$A$5902,customers!$E$2:$E$5902,,0)</f>
        <v>Diazview</v>
      </c>
      <c r="J2728" t="str">
        <f>INDEX(products!$B$2:$B$5902,MATCH(D2728,products!$A$2:$A$5902,0))</f>
        <v>Furn</v>
      </c>
      <c r="K2728" t="str">
        <f>INDEX(products!$C$2:$C$5902,MATCH(D2728,products!$A$2:$A$5902,0))</f>
        <v>Phns</v>
      </c>
      <c r="L2728" s="3">
        <f>INDEX(products!$E$2:$E$5902,MATCH(D2728,products!$A$2:$A$5902,0))</f>
        <v>2226.83</v>
      </c>
      <c r="M2728">
        <f>_xlfn.XLOOKUP(D2728,products!$A$2:$A$5902,products!$F$2:$F$5902)</f>
        <v>10</v>
      </c>
      <c r="N2728" s="3">
        <f t="shared" si="42"/>
        <v>222.68299999999999</v>
      </c>
      <c r="O2728" s="3" t="str" cm="1">
        <f t="array" ref="O2728">_xlfn.IFS(J2728="Furn","Furniture",J2728="Tech","Technology",J2728="OffSup","Office Supplies")</f>
        <v>Furniture</v>
      </c>
      <c r="P2728" s="3" t="str" cm="1">
        <f t="array" ref="P2728">_xlfn.IFS(K2728="Bkcs","Bookcases",K2728="Phns","Phones",K2728="Acc","Accessories",K2728="Bndrs","Binders",K2728="Fstnrs","Fasteners")</f>
        <v>Phones</v>
      </c>
      <c r="Q2728" t="str">
        <f>IF(_xlfn.XLOOKUP(D2728,products!$A$2:$A$5902,products!$H$2:$H$5902,,0)=1,"Yes","No")</f>
        <v>No</v>
      </c>
    </row>
    <row r="2729" spans="1:17" x14ac:dyDescent="0.3">
      <c r="A2729" t="s">
        <v>16157</v>
      </c>
      <c r="B2729" s="4">
        <v>44709</v>
      </c>
      <c r="C2729" t="s">
        <v>16158</v>
      </c>
      <c r="D2729" t="s">
        <v>16161</v>
      </c>
      <c r="E2729" s="1">
        <v>44977</v>
      </c>
      <c r="F2729" t="s">
        <v>35</v>
      </c>
      <c r="G2729" t="str">
        <f>_xlfn.XLOOKUP(C2729,customers!$A$2:$A$5902,customers!$B$2:$B$5902,,0)</f>
        <v>Carolyn Murphy</v>
      </c>
      <c r="H2729" t="str">
        <f>_xlfn.XLOOKUP(C2729,customers!$A$2:$A$5902,customers!$G$2:$G$5902,,0)</f>
        <v>West</v>
      </c>
      <c r="I2729" t="str">
        <f>_xlfn.XLOOKUP(C2729,customers!$A$2:$A$5902,customers!$E$2:$E$5902,,0)</f>
        <v>Seanstad</v>
      </c>
      <c r="J2729" t="str">
        <f>INDEX(products!$B$2:$B$5902,MATCH(D2729,products!$A$2:$A$5902,0))</f>
        <v>Tech</v>
      </c>
      <c r="K2729" t="str">
        <f>INDEX(products!$C$2:$C$5902,MATCH(D2729,products!$A$2:$A$5902,0))</f>
        <v>Bkcs</v>
      </c>
      <c r="L2729" s="3">
        <f>INDEX(products!$E$2:$E$5902,MATCH(D2729,products!$A$2:$A$5902,0))</f>
        <v>106.41</v>
      </c>
      <c r="M2729">
        <f>_xlfn.XLOOKUP(D2729,products!$A$2:$A$5902,products!$F$2:$F$5902)</f>
        <v>9</v>
      </c>
      <c r="N2729" s="3">
        <f t="shared" si="42"/>
        <v>11.823333333333332</v>
      </c>
      <c r="O2729" s="3" t="str" cm="1">
        <f t="array" ref="O2729">_xlfn.IFS(J2729="Furn","Furniture",J2729="Tech","Technology",J2729="OffSup","Office Supplies")</f>
        <v>Technology</v>
      </c>
      <c r="P2729" s="3" t="str" cm="1">
        <f t="array" ref="P2729">_xlfn.IFS(K2729="Bkcs","Bookcases",K2729="Phns","Phones",K2729="Acc","Accessories",K2729="Bndrs","Binders",K2729="Fstnrs","Fasteners")</f>
        <v>Bookcases</v>
      </c>
      <c r="Q2729" t="str">
        <f>IF(_xlfn.XLOOKUP(D2729,products!$A$2:$A$5902,products!$H$2:$H$5902,,0)=1,"Yes","No")</f>
        <v>No</v>
      </c>
    </row>
    <row r="2730" spans="1:17" x14ac:dyDescent="0.3">
      <c r="A2730" t="s">
        <v>16163</v>
      </c>
      <c r="B2730" s="4">
        <v>44903</v>
      </c>
      <c r="C2730" t="s">
        <v>16164</v>
      </c>
      <c r="D2730" t="s">
        <v>16166</v>
      </c>
      <c r="E2730" s="1">
        <v>44969</v>
      </c>
      <c r="F2730" t="s">
        <v>21</v>
      </c>
      <c r="G2730" t="str">
        <f>_xlfn.XLOOKUP(C2730,customers!$A$2:$A$5902,customers!$B$2:$B$5902,,0)</f>
        <v>Elizabeth Lawrence</v>
      </c>
      <c r="H2730" t="str">
        <f>_xlfn.XLOOKUP(C2730,customers!$A$2:$A$5902,customers!$G$2:$G$5902,,0)</f>
        <v>North</v>
      </c>
      <c r="I2730" t="str">
        <f>_xlfn.XLOOKUP(C2730,customers!$A$2:$A$5902,customers!$E$2:$E$5902,,0)</f>
        <v>North Stephen</v>
      </c>
      <c r="J2730" t="str">
        <f>INDEX(products!$B$2:$B$5902,MATCH(D2730,products!$A$2:$A$5902,0))</f>
        <v>OffSup</v>
      </c>
      <c r="K2730" t="str">
        <f>INDEX(products!$C$2:$C$5902,MATCH(D2730,products!$A$2:$A$5902,0))</f>
        <v>Acc</v>
      </c>
      <c r="L2730" s="3">
        <f>INDEX(products!$E$2:$E$5902,MATCH(D2730,products!$A$2:$A$5902,0))</f>
        <v>3610.35</v>
      </c>
      <c r="M2730">
        <f>_xlfn.XLOOKUP(D2730,products!$A$2:$A$5902,products!$F$2:$F$5902)</f>
        <v>4</v>
      </c>
      <c r="N2730" s="3">
        <f t="shared" si="42"/>
        <v>902.58749999999998</v>
      </c>
      <c r="O2730" s="3" t="str" cm="1">
        <f t="array" ref="O2730">_xlfn.IFS(J2730="Furn","Furniture",J2730="Tech","Technology",J2730="OffSup","Office Supplies")</f>
        <v>Office Supplies</v>
      </c>
      <c r="P2730" s="3" t="str" cm="1">
        <f t="array" ref="P2730">_xlfn.IFS(K2730="Bkcs","Bookcases",K2730="Phns","Phones",K2730="Acc","Accessories",K2730="Bndrs","Binders",K2730="Fstnrs","Fasteners")</f>
        <v>Accessories</v>
      </c>
      <c r="Q2730" t="str">
        <f>IF(_xlfn.XLOOKUP(D2730,products!$A$2:$A$5902,products!$H$2:$H$5902,,0)=1,"Yes","No")</f>
        <v>No</v>
      </c>
    </row>
    <row r="2731" spans="1:17" x14ac:dyDescent="0.3">
      <c r="A2731" t="s">
        <v>16168</v>
      </c>
      <c r="B2731" s="4">
        <v>44479</v>
      </c>
      <c r="C2731" t="s">
        <v>16169</v>
      </c>
      <c r="D2731" t="s">
        <v>16172</v>
      </c>
      <c r="E2731" s="1">
        <v>44770</v>
      </c>
      <c r="F2731" t="s">
        <v>35</v>
      </c>
      <c r="G2731" t="str">
        <f>_xlfn.XLOOKUP(C2731,customers!$A$2:$A$5902,customers!$B$2:$B$5902,,0)</f>
        <v>Tracy Castillo</v>
      </c>
      <c r="H2731" t="str">
        <f>_xlfn.XLOOKUP(C2731,customers!$A$2:$A$5902,customers!$G$2:$G$5902,,0)</f>
        <v>North</v>
      </c>
      <c r="I2731" t="str">
        <f>_xlfn.XLOOKUP(C2731,customers!$A$2:$A$5902,customers!$E$2:$E$5902,,0)</f>
        <v>West Brian</v>
      </c>
      <c r="J2731" t="str">
        <f>INDEX(products!$B$2:$B$5902,MATCH(D2731,products!$A$2:$A$5902,0))</f>
        <v>Tech</v>
      </c>
      <c r="K2731" t="str">
        <f>INDEX(products!$C$2:$C$5902,MATCH(D2731,products!$A$2:$A$5902,0))</f>
        <v>Acc</v>
      </c>
      <c r="L2731" s="3">
        <f>INDEX(products!$E$2:$E$5902,MATCH(D2731,products!$A$2:$A$5902,0))</f>
        <v>2877.51</v>
      </c>
      <c r="M2731">
        <f>_xlfn.XLOOKUP(D2731,products!$A$2:$A$5902,products!$F$2:$F$5902)</f>
        <v>8</v>
      </c>
      <c r="N2731" s="3">
        <f t="shared" si="42"/>
        <v>359.68875000000003</v>
      </c>
      <c r="O2731" s="3" t="str" cm="1">
        <f t="array" ref="O2731">_xlfn.IFS(J2731="Furn","Furniture",J2731="Tech","Technology",J2731="OffSup","Office Supplies")</f>
        <v>Technology</v>
      </c>
      <c r="P2731" s="3" t="str" cm="1">
        <f t="array" ref="P2731">_xlfn.IFS(K2731="Bkcs","Bookcases",K2731="Phns","Phones",K2731="Acc","Accessories",K2731="Bndrs","Binders",K2731="Fstnrs","Fasteners")</f>
        <v>Accessories</v>
      </c>
      <c r="Q2731" t="str">
        <f>IF(_xlfn.XLOOKUP(D2731,products!$A$2:$A$5902,products!$H$2:$H$5902,,0)=1,"Yes","No")</f>
        <v>No</v>
      </c>
    </row>
    <row r="2732" spans="1:17" x14ac:dyDescent="0.3">
      <c r="A2732" t="s">
        <v>16174</v>
      </c>
      <c r="B2732" s="4">
        <v>45134</v>
      </c>
      <c r="C2732" t="s">
        <v>16175</v>
      </c>
      <c r="D2732" t="s">
        <v>16178</v>
      </c>
      <c r="E2732" s="1">
        <v>45350</v>
      </c>
      <c r="F2732" t="s">
        <v>35</v>
      </c>
      <c r="G2732" t="str">
        <f>_xlfn.XLOOKUP(C2732,customers!$A$2:$A$5902,customers!$B$2:$B$5902,,0)</f>
        <v>Christy Whitney</v>
      </c>
      <c r="H2732" t="str">
        <f>_xlfn.XLOOKUP(C2732,customers!$A$2:$A$5902,customers!$G$2:$G$5902,,0)</f>
        <v>East</v>
      </c>
      <c r="I2732" t="str">
        <f>_xlfn.XLOOKUP(C2732,customers!$A$2:$A$5902,customers!$E$2:$E$5902,,0)</f>
        <v>South Seanview</v>
      </c>
      <c r="J2732" t="str">
        <f>INDEX(products!$B$2:$B$5902,MATCH(D2732,products!$A$2:$A$5902,0))</f>
        <v>Tech</v>
      </c>
      <c r="K2732" t="str">
        <f>INDEX(products!$C$2:$C$5902,MATCH(D2732,products!$A$2:$A$5902,0))</f>
        <v>Bkcs</v>
      </c>
      <c r="L2732" s="3">
        <f>INDEX(products!$E$2:$E$5902,MATCH(D2732,products!$A$2:$A$5902,0))</f>
        <v>2401.4899999999998</v>
      </c>
      <c r="M2732">
        <f>_xlfn.XLOOKUP(D2732,products!$A$2:$A$5902,products!$F$2:$F$5902)</f>
        <v>5</v>
      </c>
      <c r="N2732" s="3">
        <f t="shared" si="42"/>
        <v>480.29799999999994</v>
      </c>
      <c r="O2732" s="3" t="str" cm="1">
        <f t="array" ref="O2732">_xlfn.IFS(J2732="Furn","Furniture",J2732="Tech","Technology",J2732="OffSup","Office Supplies")</f>
        <v>Technology</v>
      </c>
      <c r="P2732" s="3" t="str" cm="1">
        <f t="array" ref="P2732">_xlfn.IFS(K2732="Bkcs","Bookcases",K2732="Phns","Phones",K2732="Acc","Accessories",K2732="Bndrs","Binders",K2732="Fstnrs","Fasteners")</f>
        <v>Bookcases</v>
      </c>
      <c r="Q2732" t="str">
        <f>IF(_xlfn.XLOOKUP(D2732,products!$A$2:$A$5902,products!$H$2:$H$5902,,0)=1,"Yes","No")</f>
        <v>Yes</v>
      </c>
    </row>
    <row r="2733" spans="1:17" x14ac:dyDescent="0.3">
      <c r="A2733" t="s">
        <v>16180</v>
      </c>
      <c r="B2733" s="4">
        <v>43778</v>
      </c>
      <c r="C2733" t="s">
        <v>16181</v>
      </c>
      <c r="D2733" t="s">
        <v>16183</v>
      </c>
      <c r="E2733" s="1">
        <v>43872</v>
      </c>
      <c r="F2733" t="s">
        <v>35</v>
      </c>
      <c r="G2733" t="str">
        <f>_xlfn.XLOOKUP(C2733,customers!$A$2:$A$5902,customers!$B$2:$B$5902,,0)</f>
        <v>Christopher Tucker</v>
      </c>
      <c r="H2733" t="str">
        <f>_xlfn.XLOOKUP(C2733,customers!$A$2:$A$5902,customers!$G$2:$G$5902,,0)</f>
        <v>North</v>
      </c>
      <c r="I2733" t="str">
        <f>_xlfn.XLOOKUP(C2733,customers!$A$2:$A$5902,customers!$E$2:$E$5902,,0)</f>
        <v>Johnport</v>
      </c>
      <c r="J2733" t="str">
        <f>INDEX(products!$B$2:$B$5902,MATCH(D2733,products!$A$2:$A$5902,0))</f>
        <v>Furn</v>
      </c>
      <c r="K2733" t="str">
        <f>INDEX(products!$C$2:$C$5902,MATCH(D2733,products!$A$2:$A$5902,0))</f>
        <v>Fstnrs</v>
      </c>
      <c r="L2733" s="3">
        <f>INDEX(products!$E$2:$E$5902,MATCH(D2733,products!$A$2:$A$5902,0))</f>
        <v>1434.53</v>
      </c>
      <c r="M2733">
        <f>_xlfn.XLOOKUP(D2733,products!$A$2:$A$5902,products!$F$2:$F$5902)</f>
        <v>6</v>
      </c>
      <c r="N2733" s="3">
        <f t="shared" si="42"/>
        <v>239.08833333333334</v>
      </c>
      <c r="O2733" s="3" t="str" cm="1">
        <f t="array" ref="O2733">_xlfn.IFS(J2733="Furn","Furniture",J2733="Tech","Technology",J2733="OffSup","Office Supplies")</f>
        <v>Furniture</v>
      </c>
      <c r="P2733" s="3" t="str" cm="1">
        <f t="array" ref="P2733">_xlfn.IFS(K2733="Bkcs","Bookcases",K2733="Phns","Phones",K2733="Acc","Accessories",K2733="Bndrs","Binders",K2733="Fstnrs","Fasteners")</f>
        <v>Fasteners</v>
      </c>
      <c r="Q2733" t="str">
        <f>IF(_xlfn.XLOOKUP(D2733,products!$A$2:$A$5902,products!$H$2:$H$5902,,0)=1,"Yes","No")</f>
        <v>Yes</v>
      </c>
    </row>
    <row r="2734" spans="1:17" x14ac:dyDescent="0.3">
      <c r="A2734" t="s">
        <v>16185</v>
      </c>
      <c r="B2734" s="4">
        <v>44845</v>
      </c>
      <c r="C2734" t="s">
        <v>16186</v>
      </c>
      <c r="D2734" t="s">
        <v>16188</v>
      </c>
      <c r="E2734" s="1">
        <v>45164</v>
      </c>
      <c r="F2734" t="s">
        <v>74</v>
      </c>
      <c r="G2734" t="str">
        <f>_xlfn.XLOOKUP(C2734,customers!$A$2:$A$5902,customers!$B$2:$B$5902,,0)</f>
        <v>Robert Gonzalez</v>
      </c>
      <c r="H2734" t="str">
        <f>_xlfn.XLOOKUP(C2734,customers!$A$2:$A$5902,customers!$G$2:$G$5902,,0)</f>
        <v>East</v>
      </c>
      <c r="I2734" t="str">
        <f>_xlfn.XLOOKUP(C2734,customers!$A$2:$A$5902,customers!$E$2:$E$5902,,0)</f>
        <v>Chasetown</v>
      </c>
      <c r="J2734" t="str">
        <f>INDEX(products!$B$2:$B$5902,MATCH(D2734,products!$A$2:$A$5902,0))</f>
        <v>Tech</v>
      </c>
      <c r="K2734" t="str">
        <f>INDEX(products!$C$2:$C$5902,MATCH(D2734,products!$A$2:$A$5902,0))</f>
        <v>Bndrs</v>
      </c>
      <c r="L2734" s="3">
        <f>INDEX(products!$E$2:$E$5902,MATCH(D2734,products!$A$2:$A$5902,0))</f>
        <v>2849.37</v>
      </c>
      <c r="M2734">
        <f>_xlfn.XLOOKUP(D2734,products!$A$2:$A$5902,products!$F$2:$F$5902)</f>
        <v>4</v>
      </c>
      <c r="N2734" s="3">
        <f t="shared" si="42"/>
        <v>712.34249999999997</v>
      </c>
      <c r="O2734" s="3" t="str" cm="1">
        <f t="array" ref="O2734">_xlfn.IFS(J2734="Furn","Furniture",J2734="Tech","Technology",J2734="OffSup","Office Supplies")</f>
        <v>Technology</v>
      </c>
      <c r="P2734" s="3" t="str" cm="1">
        <f t="array" ref="P2734">_xlfn.IFS(K2734="Bkcs","Bookcases",K2734="Phns","Phones",K2734="Acc","Accessories",K2734="Bndrs","Binders",K2734="Fstnrs","Fasteners")</f>
        <v>Binders</v>
      </c>
      <c r="Q2734" t="str">
        <f>IF(_xlfn.XLOOKUP(D2734,products!$A$2:$A$5902,products!$H$2:$H$5902,,0)=1,"Yes","No")</f>
        <v>No</v>
      </c>
    </row>
    <row r="2735" spans="1:17" x14ac:dyDescent="0.3">
      <c r="A2735" t="s">
        <v>16190</v>
      </c>
      <c r="B2735" s="4">
        <v>44857</v>
      </c>
      <c r="C2735" t="s">
        <v>16191</v>
      </c>
      <c r="D2735" t="s">
        <v>16193</v>
      </c>
      <c r="E2735" s="1">
        <v>45174</v>
      </c>
      <c r="F2735" t="s">
        <v>21</v>
      </c>
      <c r="G2735" t="str">
        <f>_xlfn.XLOOKUP(C2735,customers!$A$2:$A$5902,customers!$B$2:$B$5902,,0)</f>
        <v>Michael Fletcher</v>
      </c>
      <c r="H2735" t="str">
        <f>_xlfn.XLOOKUP(C2735,customers!$A$2:$A$5902,customers!$G$2:$G$5902,,0)</f>
        <v>South</v>
      </c>
      <c r="I2735" t="str">
        <f>_xlfn.XLOOKUP(C2735,customers!$A$2:$A$5902,customers!$E$2:$E$5902,,0)</f>
        <v>Michaelton</v>
      </c>
      <c r="J2735" t="str">
        <f>INDEX(products!$B$2:$B$5902,MATCH(D2735,products!$A$2:$A$5902,0))</f>
        <v>OffSup</v>
      </c>
      <c r="K2735" t="str">
        <f>INDEX(products!$C$2:$C$5902,MATCH(D2735,products!$A$2:$A$5902,0))</f>
        <v>Phns</v>
      </c>
      <c r="L2735" s="3">
        <f>INDEX(products!$E$2:$E$5902,MATCH(D2735,products!$A$2:$A$5902,0))</f>
        <v>4159.71</v>
      </c>
      <c r="M2735">
        <f>_xlfn.XLOOKUP(D2735,products!$A$2:$A$5902,products!$F$2:$F$5902)</f>
        <v>2</v>
      </c>
      <c r="N2735" s="3">
        <f t="shared" si="42"/>
        <v>2079.855</v>
      </c>
      <c r="O2735" s="3" t="str" cm="1">
        <f t="array" ref="O2735">_xlfn.IFS(J2735="Furn","Furniture",J2735="Tech","Technology",J2735="OffSup","Office Supplies")</f>
        <v>Office Supplies</v>
      </c>
      <c r="P2735" s="3" t="str" cm="1">
        <f t="array" ref="P2735">_xlfn.IFS(K2735="Bkcs","Bookcases",K2735="Phns","Phones",K2735="Acc","Accessories",K2735="Bndrs","Binders",K2735="Fstnrs","Fasteners")</f>
        <v>Phones</v>
      </c>
      <c r="Q2735" t="str">
        <f>IF(_xlfn.XLOOKUP(D2735,products!$A$2:$A$5902,products!$H$2:$H$5902,,0)=1,"Yes","No")</f>
        <v>No</v>
      </c>
    </row>
    <row r="2736" spans="1:17" x14ac:dyDescent="0.3">
      <c r="A2736" t="s">
        <v>16195</v>
      </c>
      <c r="B2736" s="4">
        <v>44007</v>
      </c>
      <c r="C2736" t="s">
        <v>16196</v>
      </c>
      <c r="D2736" t="s">
        <v>16199</v>
      </c>
      <c r="E2736" s="1">
        <v>44239</v>
      </c>
      <c r="F2736" t="s">
        <v>35</v>
      </c>
      <c r="G2736" t="str">
        <f>_xlfn.XLOOKUP(C2736,customers!$A$2:$A$5902,customers!$B$2:$B$5902,,0)</f>
        <v>Pamela Johnson</v>
      </c>
      <c r="H2736" t="str">
        <f>_xlfn.XLOOKUP(C2736,customers!$A$2:$A$5902,customers!$G$2:$G$5902,,0)</f>
        <v>North</v>
      </c>
      <c r="I2736" t="str">
        <f>_xlfn.XLOOKUP(C2736,customers!$A$2:$A$5902,customers!$E$2:$E$5902,,0)</f>
        <v>East Shirley</v>
      </c>
      <c r="J2736" t="str">
        <f>INDEX(products!$B$2:$B$5902,MATCH(D2736,products!$A$2:$A$5902,0))</f>
        <v>OffSup</v>
      </c>
      <c r="K2736" t="str">
        <f>INDEX(products!$C$2:$C$5902,MATCH(D2736,products!$A$2:$A$5902,0))</f>
        <v>Acc</v>
      </c>
      <c r="L2736" s="3">
        <f>INDEX(products!$E$2:$E$5902,MATCH(D2736,products!$A$2:$A$5902,0))</f>
        <v>2675.58</v>
      </c>
      <c r="M2736">
        <f>_xlfn.XLOOKUP(D2736,products!$A$2:$A$5902,products!$F$2:$F$5902)</f>
        <v>2</v>
      </c>
      <c r="N2736" s="3">
        <f t="shared" si="42"/>
        <v>1337.79</v>
      </c>
      <c r="O2736" s="3" t="str" cm="1">
        <f t="array" ref="O2736">_xlfn.IFS(J2736="Furn","Furniture",J2736="Tech","Technology",J2736="OffSup","Office Supplies")</f>
        <v>Office Supplies</v>
      </c>
      <c r="P2736" s="3" t="str" cm="1">
        <f t="array" ref="P2736">_xlfn.IFS(K2736="Bkcs","Bookcases",K2736="Phns","Phones",K2736="Acc","Accessories",K2736="Bndrs","Binders",K2736="Fstnrs","Fasteners")</f>
        <v>Accessories</v>
      </c>
      <c r="Q2736" t="str">
        <f>IF(_xlfn.XLOOKUP(D2736,products!$A$2:$A$5902,products!$H$2:$H$5902,,0)=1,"Yes","No")</f>
        <v>No</v>
      </c>
    </row>
    <row r="2737" spans="1:17" x14ac:dyDescent="0.3">
      <c r="A2737" t="s">
        <v>16201</v>
      </c>
      <c r="B2737" s="4">
        <v>44959</v>
      </c>
      <c r="C2737" t="s">
        <v>16202</v>
      </c>
      <c r="D2737" t="s">
        <v>16204</v>
      </c>
      <c r="E2737" s="1">
        <v>45278</v>
      </c>
      <c r="F2737" t="s">
        <v>21</v>
      </c>
      <c r="G2737" t="str">
        <f>_xlfn.XLOOKUP(C2737,customers!$A$2:$A$5902,customers!$B$2:$B$5902,,0)</f>
        <v>Fernando Carr</v>
      </c>
      <c r="H2737" t="str">
        <f>_xlfn.XLOOKUP(C2737,customers!$A$2:$A$5902,customers!$G$2:$G$5902,,0)</f>
        <v>East</v>
      </c>
      <c r="I2737" t="str">
        <f>_xlfn.XLOOKUP(C2737,customers!$A$2:$A$5902,customers!$E$2:$E$5902,,0)</f>
        <v>Lake Megan</v>
      </c>
      <c r="J2737" t="str">
        <f>INDEX(products!$B$2:$B$5902,MATCH(D2737,products!$A$2:$A$5902,0))</f>
        <v>Furn</v>
      </c>
      <c r="K2737" t="str">
        <f>INDEX(products!$C$2:$C$5902,MATCH(D2737,products!$A$2:$A$5902,0))</f>
        <v>Bkcs</v>
      </c>
      <c r="L2737" s="3">
        <f>INDEX(products!$E$2:$E$5902,MATCH(D2737,products!$A$2:$A$5902,0))</f>
        <v>4790.99</v>
      </c>
      <c r="M2737">
        <f>_xlfn.XLOOKUP(D2737,products!$A$2:$A$5902,products!$F$2:$F$5902)</f>
        <v>4</v>
      </c>
      <c r="N2737" s="3">
        <f t="shared" si="42"/>
        <v>1197.7474999999999</v>
      </c>
      <c r="O2737" s="3" t="str" cm="1">
        <f t="array" ref="O2737">_xlfn.IFS(J2737="Furn","Furniture",J2737="Tech","Technology",J2737="OffSup","Office Supplies")</f>
        <v>Furniture</v>
      </c>
      <c r="P2737" s="3" t="str" cm="1">
        <f t="array" ref="P2737">_xlfn.IFS(K2737="Bkcs","Bookcases",K2737="Phns","Phones",K2737="Acc","Accessories",K2737="Bndrs","Binders",K2737="Fstnrs","Fasteners")</f>
        <v>Bookcases</v>
      </c>
      <c r="Q2737" t="str">
        <f>IF(_xlfn.XLOOKUP(D2737,products!$A$2:$A$5902,products!$H$2:$H$5902,,0)=1,"Yes","No")</f>
        <v>No</v>
      </c>
    </row>
    <row r="2738" spans="1:17" x14ac:dyDescent="0.3">
      <c r="A2738" t="s">
        <v>16206</v>
      </c>
      <c r="B2738" s="4">
        <v>43950</v>
      </c>
      <c r="C2738" t="s">
        <v>16207</v>
      </c>
      <c r="D2738" t="s">
        <v>16210</v>
      </c>
      <c r="E2738" s="1">
        <v>44144</v>
      </c>
      <c r="F2738" t="s">
        <v>74</v>
      </c>
      <c r="G2738" t="str">
        <f>_xlfn.XLOOKUP(C2738,customers!$A$2:$A$5902,customers!$B$2:$B$5902,,0)</f>
        <v>Judith Hernandez</v>
      </c>
      <c r="H2738" t="str">
        <f>_xlfn.XLOOKUP(C2738,customers!$A$2:$A$5902,customers!$G$2:$G$5902,,0)</f>
        <v>East</v>
      </c>
      <c r="I2738" t="str">
        <f>_xlfn.XLOOKUP(C2738,customers!$A$2:$A$5902,customers!$E$2:$E$5902,,0)</f>
        <v>East Sarahland</v>
      </c>
      <c r="J2738" t="str">
        <f>INDEX(products!$B$2:$B$5902,MATCH(D2738,products!$A$2:$A$5902,0))</f>
        <v>Furn</v>
      </c>
      <c r="K2738" t="str">
        <f>INDEX(products!$C$2:$C$5902,MATCH(D2738,products!$A$2:$A$5902,0))</f>
        <v>Phns</v>
      </c>
      <c r="L2738" s="3">
        <f>INDEX(products!$E$2:$E$5902,MATCH(D2738,products!$A$2:$A$5902,0))</f>
        <v>4904.1899999999996</v>
      </c>
      <c r="M2738">
        <f>_xlfn.XLOOKUP(D2738,products!$A$2:$A$5902,products!$F$2:$F$5902)</f>
        <v>6</v>
      </c>
      <c r="N2738" s="3">
        <f t="shared" si="42"/>
        <v>817.3649999999999</v>
      </c>
      <c r="O2738" s="3" t="str" cm="1">
        <f t="array" ref="O2738">_xlfn.IFS(J2738="Furn","Furniture",J2738="Tech","Technology",J2738="OffSup","Office Supplies")</f>
        <v>Furniture</v>
      </c>
      <c r="P2738" s="3" t="str" cm="1">
        <f t="array" ref="P2738">_xlfn.IFS(K2738="Bkcs","Bookcases",K2738="Phns","Phones",K2738="Acc","Accessories",K2738="Bndrs","Binders",K2738="Fstnrs","Fasteners")</f>
        <v>Phones</v>
      </c>
      <c r="Q2738" t="str">
        <f>IF(_xlfn.XLOOKUP(D2738,products!$A$2:$A$5902,products!$H$2:$H$5902,,0)=1,"Yes","No")</f>
        <v>Yes</v>
      </c>
    </row>
    <row r="2739" spans="1:17" x14ac:dyDescent="0.3">
      <c r="A2739" t="s">
        <v>16212</v>
      </c>
      <c r="B2739" s="4">
        <v>43836</v>
      </c>
      <c r="C2739" t="s">
        <v>16213</v>
      </c>
      <c r="D2739" t="s">
        <v>16216</v>
      </c>
      <c r="E2739" s="1">
        <v>44190</v>
      </c>
      <c r="F2739" t="s">
        <v>74</v>
      </c>
      <c r="G2739" t="str">
        <f>_xlfn.XLOOKUP(C2739,customers!$A$2:$A$5902,customers!$B$2:$B$5902,,0)</f>
        <v>Chad Caldwell</v>
      </c>
      <c r="H2739" t="str">
        <f>_xlfn.XLOOKUP(C2739,customers!$A$2:$A$5902,customers!$G$2:$G$5902,,0)</f>
        <v>West</v>
      </c>
      <c r="I2739" t="str">
        <f>_xlfn.XLOOKUP(C2739,customers!$A$2:$A$5902,customers!$E$2:$E$5902,,0)</f>
        <v>Lake Jefferytown</v>
      </c>
      <c r="J2739" t="str">
        <f>INDEX(products!$B$2:$B$5902,MATCH(D2739,products!$A$2:$A$5902,0))</f>
        <v>Tech</v>
      </c>
      <c r="K2739" t="str">
        <f>INDEX(products!$C$2:$C$5902,MATCH(D2739,products!$A$2:$A$5902,0))</f>
        <v>Fstnrs</v>
      </c>
      <c r="L2739" s="3">
        <f>INDEX(products!$E$2:$E$5902,MATCH(D2739,products!$A$2:$A$5902,0))</f>
        <v>2991.04</v>
      </c>
      <c r="M2739">
        <f>_xlfn.XLOOKUP(D2739,products!$A$2:$A$5902,products!$F$2:$F$5902)</f>
        <v>2</v>
      </c>
      <c r="N2739" s="3">
        <f t="shared" si="42"/>
        <v>1495.52</v>
      </c>
      <c r="O2739" s="3" t="str" cm="1">
        <f t="array" ref="O2739">_xlfn.IFS(J2739="Furn","Furniture",J2739="Tech","Technology",J2739="OffSup","Office Supplies")</f>
        <v>Technology</v>
      </c>
      <c r="P2739" s="3" t="str" cm="1">
        <f t="array" ref="P2739">_xlfn.IFS(K2739="Bkcs","Bookcases",K2739="Phns","Phones",K2739="Acc","Accessories",K2739="Bndrs","Binders",K2739="Fstnrs","Fasteners")</f>
        <v>Fasteners</v>
      </c>
      <c r="Q2739" t="str">
        <f>IF(_xlfn.XLOOKUP(D2739,products!$A$2:$A$5902,products!$H$2:$H$5902,,0)=1,"Yes","No")</f>
        <v>Yes</v>
      </c>
    </row>
    <row r="2740" spans="1:17" x14ac:dyDescent="0.3">
      <c r="A2740" t="s">
        <v>16218</v>
      </c>
      <c r="B2740" s="4">
        <v>44303</v>
      </c>
      <c r="C2740" t="s">
        <v>16219</v>
      </c>
      <c r="D2740" t="s">
        <v>16222</v>
      </c>
      <c r="E2740" s="1">
        <v>44640</v>
      </c>
      <c r="F2740" t="s">
        <v>21</v>
      </c>
      <c r="G2740" t="str">
        <f>_xlfn.XLOOKUP(C2740,customers!$A$2:$A$5902,customers!$B$2:$B$5902,,0)</f>
        <v>Travis Choi</v>
      </c>
      <c r="H2740" t="str">
        <f>_xlfn.XLOOKUP(C2740,customers!$A$2:$A$5902,customers!$G$2:$G$5902,,0)</f>
        <v>North</v>
      </c>
      <c r="I2740" t="str">
        <f>_xlfn.XLOOKUP(C2740,customers!$A$2:$A$5902,customers!$E$2:$E$5902,,0)</f>
        <v>Sanfordside</v>
      </c>
      <c r="J2740" t="str">
        <f>INDEX(products!$B$2:$B$5902,MATCH(D2740,products!$A$2:$A$5902,0))</f>
        <v>OffSup</v>
      </c>
      <c r="K2740" t="str">
        <f>INDEX(products!$C$2:$C$5902,MATCH(D2740,products!$A$2:$A$5902,0))</f>
        <v>Bndrs</v>
      </c>
      <c r="L2740" s="3">
        <f>INDEX(products!$E$2:$E$5902,MATCH(D2740,products!$A$2:$A$5902,0))</f>
        <v>1412.84</v>
      </c>
      <c r="M2740">
        <f>_xlfn.XLOOKUP(D2740,products!$A$2:$A$5902,products!$F$2:$F$5902)</f>
        <v>6</v>
      </c>
      <c r="N2740" s="3">
        <f t="shared" si="42"/>
        <v>235.47333333333333</v>
      </c>
      <c r="O2740" s="3" t="str" cm="1">
        <f t="array" ref="O2740">_xlfn.IFS(J2740="Furn","Furniture",J2740="Tech","Technology",J2740="OffSup","Office Supplies")</f>
        <v>Office Supplies</v>
      </c>
      <c r="P2740" s="3" t="str" cm="1">
        <f t="array" ref="P2740">_xlfn.IFS(K2740="Bkcs","Bookcases",K2740="Phns","Phones",K2740="Acc","Accessories",K2740="Bndrs","Binders",K2740="Fstnrs","Fasteners")</f>
        <v>Binders</v>
      </c>
      <c r="Q2740" t="str">
        <f>IF(_xlfn.XLOOKUP(D2740,products!$A$2:$A$5902,products!$H$2:$H$5902,,0)=1,"Yes","No")</f>
        <v>Yes</v>
      </c>
    </row>
    <row r="2741" spans="1:17" x14ac:dyDescent="0.3">
      <c r="A2741" t="s">
        <v>16224</v>
      </c>
      <c r="B2741" s="4">
        <v>43749</v>
      </c>
      <c r="C2741" t="s">
        <v>16225</v>
      </c>
      <c r="D2741" t="s">
        <v>16228</v>
      </c>
      <c r="E2741" s="1">
        <v>43822</v>
      </c>
      <c r="F2741" t="s">
        <v>74</v>
      </c>
      <c r="G2741" t="str">
        <f>_xlfn.XLOOKUP(C2741,customers!$A$2:$A$5902,customers!$B$2:$B$5902,,0)</f>
        <v>Lauren Crawford</v>
      </c>
      <c r="H2741" t="str">
        <f>_xlfn.XLOOKUP(C2741,customers!$A$2:$A$5902,customers!$G$2:$G$5902,,0)</f>
        <v>North</v>
      </c>
      <c r="I2741" t="str">
        <f>_xlfn.XLOOKUP(C2741,customers!$A$2:$A$5902,customers!$E$2:$E$5902,,0)</f>
        <v>Hernandezfort</v>
      </c>
      <c r="J2741" t="str">
        <f>INDEX(products!$B$2:$B$5902,MATCH(D2741,products!$A$2:$A$5902,0))</f>
        <v>OffSup</v>
      </c>
      <c r="K2741" t="str">
        <f>INDEX(products!$C$2:$C$5902,MATCH(D2741,products!$A$2:$A$5902,0))</f>
        <v>Fstnrs</v>
      </c>
      <c r="L2741" s="3">
        <f>INDEX(products!$E$2:$E$5902,MATCH(D2741,products!$A$2:$A$5902,0))</f>
        <v>3478.67</v>
      </c>
      <c r="M2741">
        <f>_xlfn.XLOOKUP(D2741,products!$A$2:$A$5902,products!$F$2:$F$5902)</f>
        <v>4</v>
      </c>
      <c r="N2741" s="3">
        <f t="shared" si="42"/>
        <v>869.66750000000002</v>
      </c>
      <c r="O2741" s="3" t="str" cm="1">
        <f t="array" ref="O2741">_xlfn.IFS(J2741="Furn","Furniture",J2741="Tech","Technology",J2741="OffSup","Office Supplies")</f>
        <v>Office Supplies</v>
      </c>
      <c r="P2741" s="3" t="str" cm="1">
        <f t="array" ref="P2741">_xlfn.IFS(K2741="Bkcs","Bookcases",K2741="Phns","Phones",K2741="Acc","Accessories",K2741="Bndrs","Binders",K2741="Fstnrs","Fasteners")</f>
        <v>Fasteners</v>
      </c>
      <c r="Q2741" t="str">
        <f>IF(_xlfn.XLOOKUP(D2741,products!$A$2:$A$5902,products!$H$2:$H$5902,,0)=1,"Yes","No")</f>
        <v>No</v>
      </c>
    </row>
    <row r="2742" spans="1:17" x14ac:dyDescent="0.3">
      <c r="A2742" t="s">
        <v>16230</v>
      </c>
      <c r="B2742" s="4">
        <v>44043</v>
      </c>
      <c r="C2742" t="s">
        <v>16231</v>
      </c>
      <c r="D2742" t="s">
        <v>16233</v>
      </c>
      <c r="E2742" s="1">
        <v>44309</v>
      </c>
      <c r="F2742" t="s">
        <v>74</v>
      </c>
      <c r="G2742" t="str">
        <f>_xlfn.XLOOKUP(C2742,customers!$A$2:$A$5902,customers!$B$2:$B$5902,,0)</f>
        <v>Brianna Roach</v>
      </c>
      <c r="H2742" t="str">
        <f>_xlfn.XLOOKUP(C2742,customers!$A$2:$A$5902,customers!$G$2:$G$5902,,0)</f>
        <v>South</v>
      </c>
      <c r="I2742" t="str">
        <f>_xlfn.XLOOKUP(C2742,customers!$A$2:$A$5902,customers!$E$2:$E$5902,,0)</f>
        <v>Port Joseph</v>
      </c>
      <c r="J2742" t="str">
        <f>INDEX(products!$B$2:$B$5902,MATCH(D2742,products!$A$2:$A$5902,0))</f>
        <v>OffSup</v>
      </c>
      <c r="K2742" t="str">
        <f>INDEX(products!$C$2:$C$5902,MATCH(D2742,products!$A$2:$A$5902,0))</f>
        <v>Fstnrs</v>
      </c>
      <c r="L2742" s="3">
        <f>INDEX(products!$E$2:$E$5902,MATCH(D2742,products!$A$2:$A$5902,0))</f>
        <v>1809.92</v>
      </c>
      <c r="M2742">
        <f>_xlfn.XLOOKUP(D2742,products!$A$2:$A$5902,products!$F$2:$F$5902)</f>
        <v>1</v>
      </c>
      <c r="N2742" s="3">
        <f t="shared" si="42"/>
        <v>1809.92</v>
      </c>
      <c r="O2742" s="3" t="str" cm="1">
        <f t="array" ref="O2742">_xlfn.IFS(J2742="Furn","Furniture",J2742="Tech","Technology",J2742="OffSup","Office Supplies")</f>
        <v>Office Supplies</v>
      </c>
      <c r="P2742" s="3" t="str" cm="1">
        <f t="array" ref="P2742">_xlfn.IFS(K2742="Bkcs","Bookcases",K2742="Phns","Phones",K2742="Acc","Accessories",K2742="Bndrs","Binders",K2742="Fstnrs","Fasteners")</f>
        <v>Fasteners</v>
      </c>
      <c r="Q2742" t="str">
        <f>IF(_xlfn.XLOOKUP(D2742,products!$A$2:$A$5902,products!$H$2:$H$5902,,0)=1,"Yes","No")</f>
        <v>Yes</v>
      </c>
    </row>
    <row r="2743" spans="1:17" x14ac:dyDescent="0.3">
      <c r="A2743" t="s">
        <v>16235</v>
      </c>
      <c r="B2743" s="4">
        <v>43889</v>
      </c>
      <c r="C2743" t="s">
        <v>16236</v>
      </c>
      <c r="D2743" t="s">
        <v>16239</v>
      </c>
      <c r="E2743" s="1">
        <v>43893</v>
      </c>
      <c r="F2743" t="s">
        <v>74</v>
      </c>
      <c r="G2743" t="str">
        <f>_xlfn.XLOOKUP(C2743,customers!$A$2:$A$5902,customers!$B$2:$B$5902,,0)</f>
        <v>Melissa Bradford</v>
      </c>
      <c r="H2743" t="str">
        <f>_xlfn.XLOOKUP(C2743,customers!$A$2:$A$5902,customers!$G$2:$G$5902,,0)</f>
        <v>West</v>
      </c>
      <c r="I2743" t="str">
        <f>_xlfn.XLOOKUP(C2743,customers!$A$2:$A$5902,customers!$E$2:$E$5902,,0)</f>
        <v>East Matthew</v>
      </c>
      <c r="J2743" t="str">
        <f>INDEX(products!$B$2:$B$5902,MATCH(D2743,products!$A$2:$A$5902,0))</f>
        <v>Furn</v>
      </c>
      <c r="K2743" t="str">
        <f>INDEX(products!$C$2:$C$5902,MATCH(D2743,products!$A$2:$A$5902,0))</f>
        <v>Phns</v>
      </c>
      <c r="L2743" s="3">
        <f>INDEX(products!$E$2:$E$5902,MATCH(D2743,products!$A$2:$A$5902,0))</f>
        <v>331.96</v>
      </c>
      <c r="M2743">
        <f>_xlfn.XLOOKUP(D2743,products!$A$2:$A$5902,products!$F$2:$F$5902)</f>
        <v>6</v>
      </c>
      <c r="N2743" s="3">
        <f t="shared" si="42"/>
        <v>55.326666666666661</v>
      </c>
      <c r="O2743" s="3" t="str" cm="1">
        <f t="array" ref="O2743">_xlfn.IFS(J2743="Furn","Furniture",J2743="Tech","Technology",J2743="OffSup","Office Supplies")</f>
        <v>Furniture</v>
      </c>
      <c r="P2743" s="3" t="str" cm="1">
        <f t="array" ref="P2743">_xlfn.IFS(K2743="Bkcs","Bookcases",K2743="Phns","Phones",K2743="Acc","Accessories",K2743="Bndrs","Binders",K2743="Fstnrs","Fasteners")</f>
        <v>Phones</v>
      </c>
      <c r="Q2743" t="str">
        <f>IF(_xlfn.XLOOKUP(D2743,products!$A$2:$A$5902,products!$H$2:$H$5902,,0)=1,"Yes","No")</f>
        <v>Yes</v>
      </c>
    </row>
    <row r="2744" spans="1:17" x14ac:dyDescent="0.3">
      <c r="A2744" t="s">
        <v>16241</v>
      </c>
      <c r="B2744" s="4">
        <v>45324</v>
      </c>
      <c r="C2744" t="s">
        <v>16242</v>
      </c>
      <c r="D2744" t="s">
        <v>16243</v>
      </c>
      <c r="E2744" s="1">
        <v>45485</v>
      </c>
      <c r="F2744" t="s">
        <v>21</v>
      </c>
      <c r="G2744" t="str">
        <f>_xlfn.XLOOKUP(C2744,customers!$A$2:$A$5902,customers!$B$2:$B$5902,,0)</f>
        <v>Melissa Warren</v>
      </c>
      <c r="H2744" t="str">
        <f>_xlfn.XLOOKUP(C2744,customers!$A$2:$A$5902,customers!$G$2:$G$5902,,0)</f>
        <v>West</v>
      </c>
      <c r="I2744" t="str">
        <f>_xlfn.XLOOKUP(C2744,customers!$A$2:$A$5902,customers!$E$2:$E$5902,,0)</f>
        <v>West Jessicafurt</v>
      </c>
      <c r="J2744" t="str">
        <f>INDEX(products!$B$2:$B$5902,MATCH(D2744,products!$A$2:$A$5902,0))</f>
        <v>Furn</v>
      </c>
      <c r="K2744" t="str">
        <f>INDEX(products!$C$2:$C$5902,MATCH(D2744,products!$A$2:$A$5902,0))</f>
        <v>Bkcs</v>
      </c>
      <c r="L2744" s="3">
        <f>INDEX(products!$E$2:$E$5902,MATCH(D2744,products!$A$2:$A$5902,0))</f>
        <v>4929.09</v>
      </c>
      <c r="M2744">
        <f>_xlfn.XLOOKUP(D2744,products!$A$2:$A$5902,products!$F$2:$F$5902)</f>
        <v>6</v>
      </c>
      <c r="N2744" s="3">
        <f t="shared" si="42"/>
        <v>821.51499999999999</v>
      </c>
      <c r="O2744" s="3" t="str" cm="1">
        <f t="array" ref="O2744">_xlfn.IFS(J2744="Furn","Furniture",J2744="Tech","Technology",J2744="OffSup","Office Supplies")</f>
        <v>Furniture</v>
      </c>
      <c r="P2744" s="3" t="str" cm="1">
        <f t="array" ref="P2744">_xlfn.IFS(K2744="Bkcs","Bookcases",K2744="Phns","Phones",K2744="Acc","Accessories",K2744="Bndrs","Binders",K2744="Fstnrs","Fasteners")</f>
        <v>Bookcases</v>
      </c>
      <c r="Q2744" t="str">
        <f>IF(_xlfn.XLOOKUP(D2744,products!$A$2:$A$5902,products!$H$2:$H$5902,,0)=1,"Yes","No")</f>
        <v>Yes</v>
      </c>
    </row>
    <row r="2745" spans="1:17" x14ac:dyDescent="0.3">
      <c r="A2745" t="s">
        <v>16245</v>
      </c>
      <c r="B2745" s="4">
        <v>43853</v>
      </c>
      <c r="C2745" t="s">
        <v>16246</v>
      </c>
      <c r="D2745" t="s">
        <v>16249</v>
      </c>
      <c r="E2745" s="1">
        <v>43968</v>
      </c>
      <c r="F2745" t="s">
        <v>35</v>
      </c>
      <c r="G2745" t="str">
        <f>_xlfn.XLOOKUP(C2745,customers!$A$2:$A$5902,customers!$B$2:$B$5902,,0)</f>
        <v>Justin Benson</v>
      </c>
      <c r="H2745" t="str">
        <f>_xlfn.XLOOKUP(C2745,customers!$A$2:$A$5902,customers!$G$2:$G$5902,,0)</f>
        <v>North</v>
      </c>
      <c r="I2745" t="str">
        <f>_xlfn.XLOOKUP(C2745,customers!$A$2:$A$5902,customers!$E$2:$E$5902,,0)</f>
        <v>West Seanbury</v>
      </c>
      <c r="J2745" t="str">
        <f>INDEX(products!$B$2:$B$5902,MATCH(D2745,products!$A$2:$A$5902,0))</f>
        <v>Tech</v>
      </c>
      <c r="K2745" t="str">
        <f>INDEX(products!$C$2:$C$5902,MATCH(D2745,products!$A$2:$A$5902,0))</f>
        <v>Phns</v>
      </c>
      <c r="L2745" s="3">
        <f>INDEX(products!$E$2:$E$5902,MATCH(D2745,products!$A$2:$A$5902,0))</f>
        <v>4633.3</v>
      </c>
      <c r="M2745">
        <f>_xlfn.XLOOKUP(D2745,products!$A$2:$A$5902,products!$F$2:$F$5902)</f>
        <v>10</v>
      </c>
      <c r="N2745" s="3">
        <f t="shared" si="42"/>
        <v>463.33000000000004</v>
      </c>
      <c r="O2745" s="3" t="str" cm="1">
        <f t="array" ref="O2745">_xlfn.IFS(J2745="Furn","Furniture",J2745="Tech","Technology",J2745="OffSup","Office Supplies")</f>
        <v>Technology</v>
      </c>
      <c r="P2745" s="3" t="str" cm="1">
        <f t="array" ref="P2745">_xlfn.IFS(K2745="Bkcs","Bookcases",K2745="Phns","Phones",K2745="Acc","Accessories",K2745="Bndrs","Binders",K2745="Fstnrs","Fasteners")</f>
        <v>Phones</v>
      </c>
      <c r="Q2745" t="str">
        <f>IF(_xlfn.XLOOKUP(D2745,products!$A$2:$A$5902,products!$H$2:$H$5902,,0)=1,"Yes","No")</f>
        <v>Yes</v>
      </c>
    </row>
    <row r="2746" spans="1:17" x14ac:dyDescent="0.3">
      <c r="A2746" t="s">
        <v>16251</v>
      </c>
      <c r="B2746" s="4">
        <v>44400</v>
      </c>
      <c r="C2746" t="s">
        <v>16252</v>
      </c>
      <c r="D2746" t="s">
        <v>16255</v>
      </c>
      <c r="E2746" s="1">
        <v>44730</v>
      </c>
      <c r="F2746" t="s">
        <v>74</v>
      </c>
      <c r="G2746" t="str">
        <f>_xlfn.XLOOKUP(C2746,customers!$A$2:$A$5902,customers!$B$2:$B$5902,,0)</f>
        <v>Julie Martin</v>
      </c>
      <c r="H2746" t="str">
        <f>_xlfn.XLOOKUP(C2746,customers!$A$2:$A$5902,customers!$G$2:$G$5902,,0)</f>
        <v>West</v>
      </c>
      <c r="I2746" t="str">
        <f>_xlfn.XLOOKUP(C2746,customers!$A$2:$A$5902,customers!$E$2:$E$5902,,0)</f>
        <v>Holdenland</v>
      </c>
      <c r="J2746" t="str">
        <f>INDEX(products!$B$2:$B$5902,MATCH(D2746,products!$A$2:$A$5902,0))</f>
        <v>Furn</v>
      </c>
      <c r="K2746" t="str">
        <f>INDEX(products!$C$2:$C$5902,MATCH(D2746,products!$A$2:$A$5902,0))</f>
        <v>Fstnrs</v>
      </c>
      <c r="L2746" s="3">
        <f>INDEX(products!$E$2:$E$5902,MATCH(D2746,products!$A$2:$A$5902,0))</f>
        <v>4218.63</v>
      </c>
      <c r="M2746">
        <f>_xlfn.XLOOKUP(D2746,products!$A$2:$A$5902,products!$F$2:$F$5902)</f>
        <v>1</v>
      </c>
      <c r="N2746" s="3">
        <f t="shared" si="42"/>
        <v>4218.63</v>
      </c>
      <c r="O2746" s="3" t="str" cm="1">
        <f t="array" ref="O2746">_xlfn.IFS(J2746="Furn","Furniture",J2746="Tech","Technology",J2746="OffSup","Office Supplies")</f>
        <v>Furniture</v>
      </c>
      <c r="P2746" s="3" t="str" cm="1">
        <f t="array" ref="P2746">_xlfn.IFS(K2746="Bkcs","Bookcases",K2746="Phns","Phones",K2746="Acc","Accessories",K2746="Bndrs","Binders",K2746="Fstnrs","Fasteners")</f>
        <v>Fasteners</v>
      </c>
      <c r="Q2746" t="str">
        <f>IF(_xlfn.XLOOKUP(D2746,products!$A$2:$A$5902,products!$H$2:$H$5902,,0)=1,"Yes","No")</f>
        <v>Yes</v>
      </c>
    </row>
    <row r="2747" spans="1:17" x14ac:dyDescent="0.3">
      <c r="A2747" t="s">
        <v>16257</v>
      </c>
      <c r="B2747" s="4">
        <v>44699</v>
      </c>
      <c r="C2747" t="s">
        <v>16258</v>
      </c>
      <c r="D2747" t="s">
        <v>16261</v>
      </c>
      <c r="E2747" s="1">
        <v>44707</v>
      </c>
      <c r="F2747" t="s">
        <v>74</v>
      </c>
      <c r="G2747" t="str">
        <f>_xlfn.XLOOKUP(C2747,customers!$A$2:$A$5902,customers!$B$2:$B$5902,,0)</f>
        <v>Kevin Williams</v>
      </c>
      <c r="H2747" t="str">
        <f>_xlfn.XLOOKUP(C2747,customers!$A$2:$A$5902,customers!$G$2:$G$5902,,0)</f>
        <v>South</v>
      </c>
      <c r="I2747" t="str">
        <f>_xlfn.XLOOKUP(C2747,customers!$A$2:$A$5902,customers!$E$2:$E$5902,,0)</f>
        <v>Steinmouth</v>
      </c>
      <c r="J2747" t="str">
        <f>INDEX(products!$B$2:$B$5902,MATCH(D2747,products!$A$2:$A$5902,0))</f>
        <v>Furn</v>
      </c>
      <c r="K2747" t="str">
        <f>INDEX(products!$C$2:$C$5902,MATCH(D2747,products!$A$2:$A$5902,0))</f>
        <v>Bndrs</v>
      </c>
      <c r="L2747" s="3">
        <f>INDEX(products!$E$2:$E$5902,MATCH(D2747,products!$A$2:$A$5902,0))</f>
        <v>4643.7700000000004</v>
      </c>
      <c r="M2747">
        <f>_xlfn.XLOOKUP(D2747,products!$A$2:$A$5902,products!$F$2:$F$5902)</f>
        <v>9</v>
      </c>
      <c r="N2747" s="3">
        <f t="shared" si="42"/>
        <v>515.97444444444454</v>
      </c>
      <c r="O2747" s="3" t="str" cm="1">
        <f t="array" ref="O2747">_xlfn.IFS(J2747="Furn","Furniture",J2747="Tech","Technology",J2747="OffSup","Office Supplies")</f>
        <v>Furniture</v>
      </c>
      <c r="P2747" s="3" t="str" cm="1">
        <f t="array" ref="P2747">_xlfn.IFS(K2747="Bkcs","Bookcases",K2747="Phns","Phones",K2747="Acc","Accessories",K2747="Bndrs","Binders",K2747="Fstnrs","Fasteners")</f>
        <v>Binders</v>
      </c>
      <c r="Q2747" t="str">
        <f>IF(_xlfn.XLOOKUP(D2747,products!$A$2:$A$5902,products!$H$2:$H$5902,,0)=1,"Yes","No")</f>
        <v>Yes</v>
      </c>
    </row>
    <row r="2748" spans="1:17" x14ac:dyDescent="0.3">
      <c r="A2748" t="s">
        <v>16263</v>
      </c>
      <c r="B2748" s="4">
        <v>45186</v>
      </c>
      <c r="C2748" t="s">
        <v>16264</v>
      </c>
      <c r="D2748" t="s">
        <v>16267</v>
      </c>
      <c r="E2748" s="1">
        <v>45404</v>
      </c>
      <c r="F2748" t="s">
        <v>35</v>
      </c>
      <c r="G2748" t="str">
        <f>_xlfn.XLOOKUP(C2748,customers!$A$2:$A$5902,customers!$B$2:$B$5902,,0)</f>
        <v>Albert Stein</v>
      </c>
      <c r="H2748" t="str">
        <f>_xlfn.XLOOKUP(C2748,customers!$A$2:$A$5902,customers!$G$2:$G$5902,,0)</f>
        <v>East</v>
      </c>
      <c r="I2748" t="str">
        <f>_xlfn.XLOOKUP(C2748,customers!$A$2:$A$5902,customers!$E$2:$E$5902,,0)</f>
        <v>Haleyville</v>
      </c>
      <c r="J2748" t="str">
        <f>INDEX(products!$B$2:$B$5902,MATCH(D2748,products!$A$2:$A$5902,0))</f>
        <v>Furn</v>
      </c>
      <c r="K2748" t="str">
        <f>INDEX(products!$C$2:$C$5902,MATCH(D2748,products!$A$2:$A$5902,0))</f>
        <v>Fstnrs</v>
      </c>
      <c r="L2748" s="3">
        <f>INDEX(products!$E$2:$E$5902,MATCH(D2748,products!$A$2:$A$5902,0))</f>
        <v>3621.97</v>
      </c>
      <c r="M2748">
        <f>_xlfn.XLOOKUP(D2748,products!$A$2:$A$5902,products!$F$2:$F$5902)</f>
        <v>8</v>
      </c>
      <c r="N2748" s="3">
        <f t="shared" si="42"/>
        <v>452.74624999999997</v>
      </c>
      <c r="O2748" s="3" t="str" cm="1">
        <f t="array" ref="O2748">_xlfn.IFS(J2748="Furn","Furniture",J2748="Tech","Technology",J2748="OffSup","Office Supplies")</f>
        <v>Furniture</v>
      </c>
      <c r="P2748" s="3" t="str" cm="1">
        <f t="array" ref="P2748">_xlfn.IFS(K2748="Bkcs","Bookcases",K2748="Phns","Phones",K2748="Acc","Accessories",K2748="Bndrs","Binders",K2748="Fstnrs","Fasteners")</f>
        <v>Fasteners</v>
      </c>
      <c r="Q2748" t="str">
        <f>IF(_xlfn.XLOOKUP(D2748,products!$A$2:$A$5902,products!$H$2:$H$5902,,0)=1,"Yes","No")</f>
        <v>Yes</v>
      </c>
    </row>
    <row r="2749" spans="1:17" x14ac:dyDescent="0.3">
      <c r="A2749" t="s">
        <v>16269</v>
      </c>
      <c r="B2749" s="4">
        <v>44080</v>
      </c>
      <c r="C2749" t="s">
        <v>16270</v>
      </c>
      <c r="D2749" t="s">
        <v>16273</v>
      </c>
      <c r="E2749" s="1">
        <v>44186</v>
      </c>
      <c r="F2749" t="s">
        <v>74</v>
      </c>
      <c r="G2749" t="str">
        <f>_xlfn.XLOOKUP(C2749,customers!$A$2:$A$5902,customers!$B$2:$B$5902,,0)</f>
        <v>Tracy Smith</v>
      </c>
      <c r="H2749" t="str">
        <f>_xlfn.XLOOKUP(C2749,customers!$A$2:$A$5902,customers!$G$2:$G$5902,,0)</f>
        <v>North</v>
      </c>
      <c r="I2749" t="str">
        <f>_xlfn.XLOOKUP(C2749,customers!$A$2:$A$5902,customers!$E$2:$E$5902,,0)</f>
        <v>Vincentton</v>
      </c>
      <c r="J2749" t="str">
        <f>INDEX(products!$B$2:$B$5902,MATCH(D2749,products!$A$2:$A$5902,0))</f>
        <v>OffSup</v>
      </c>
      <c r="K2749" t="str">
        <f>INDEX(products!$C$2:$C$5902,MATCH(D2749,products!$A$2:$A$5902,0))</f>
        <v>Acc</v>
      </c>
      <c r="L2749" s="3">
        <f>INDEX(products!$E$2:$E$5902,MATCH(D2749,products!$A$2:$A$5902,0))</f>
        <v>4190.79</v>
      </c>
      <c r="M2749">
        <f>_xlfn.XLOOKUP(D2749,products!$A$2:$A$5902,products!$F$2:$F$5902)</f>
        <v>10</v>
      </c>
      <c r="N2749" s="3">
        <f t="shared" si="42"/>
        <v>419.07900000000001</v>
      </c>
      <c r="O2749" s="3" t="str" cm="1">
        <f t="array" ref="O2749">_xlfn.IFS(J2749="Furn","Furniture",J2749="Tech","Technology",J2749="OffSup","Office Supplies")</f>
        <v>Office Supplies</v>
      </c>
      <c r="P2749" s="3" t="str" cm="1">
        <f t="array" ref="P2749">_xlfn.IFS(K2749="Bkcs","Bookcases",K2749="Phns","Phones",K2749="Acc","Accessories",K2749="Bndrs","Binders",K2749="Fstnrs","Fasteners")</f>
        <v>Accessories</v>
      </c>
      <c r="Q2749" t="str">
        <f>IF(_xlfn.XLOOKUP(D2749,products!$A$2:$A$5902,products!$H$2:$H$5902,,0)=1,"Yes","No")</f>
        <v>Yes</v>
      </c>
    </row>
    <row r="2750" spans="1:17" x14ac:dyDescent="0.3">
      <c r="A2750" t="s">
        <v>16275</v>
      </c>
      <c r="B2750" s="4">
        <v>45047</v>
      </c>
      <c r="C2750" t="s">
        <v>16276</v>
      </c>
      <c r="D2750" t="s">
        <v>16278</v>
      </c>
      <c r="E2750" s="1">
        <v>45076</v>
      </c>
      <c r="F2750" t="s">
        <v>35</v>
      </c>
      <c r="G2750" t="str">
        <f>_xlfn.XLOOKUP(C2750,customers!$A$2:$A$5902,customers!$B$2:$B$5902,,0)</f>
        <v>Scott Ross</v>
      </c>
      <c r="H2750" t="str">
        <f>_xlfn.XLOOKUP(C2750,customers!$A$2:$A$5902,customers!$G$2:$G$5902,,0)</f>
        <v>West</v>
      </c>
      <c r="I2750" t="str">
        <f>_xlfn.XLOOKUP(C2750,customers!$A$2:$A$5902,customers!$E$2:$E$5902,,0)</f>
        <v>Carlafurt</v>
      </c>
      <c r="J2750" t="str">
        <f>INDEX(products!$B$2:$B$5902,MATCH(D2750,products!$A$2:$A$5902,0))</f>
        <v>OffSup</v>
      </c>
      <c r="K2750" t="str">
        <f>INDEX(products!$C$2:$C$5902,MATCH(D2750,products!$A$2:$A$5902,0))</f>
        <v>Acc</v>
      </c>
      <c r="L2750" s="3">
        <f>INDEX(products!$E$2:$E$5902,MATCH(D2750,products!$A$2:$A$5902,0))</f>
        <v>4851.08</v>
      </c>
      <c r="M2750">
        <f>_xlfn.XLOOKUP(D2750,products!$A$2:$A$5902,products!$F$2:$F$5902)</f>
        <v>10</v>
      </c>
      <c r="N2750" s="3">
        <f t="shared" si="42"/>
        <v>485.108</v>
      </c>
      <c r="O2750" s="3" t="str" cm="1">
        <f t="array" ref="O2750">_xlfn.IFS(J2750="Furn","Furniture",J2750="Tech","Technology",J2750="OffSup","Office Supplies")</f>
        <v>Office Supplies</v>
      </c>
      <c r="P2750" s="3" t="str" cm="1">
        <f t="array" ref="P2750">_xlfn.IFS(K2750="Bkcs","Bookcases",K2750="Phns","Phones",K2750="Acc","Accessories",K2750="Bndrs","Binders",K2750="Fstnrs","Fasteners")</f>
        <v>Accessories</v>
      </c>
      <c r="Q2750" t="str">
        <f>IF(_xlfn.XLOOKUP(D2750,products!$A$2:$A$5902,products!$H$2:$H$5902,,0)=1,"Yes","No")</f>
        <v>No</v>
      </c>
    </row>
    <row r="2751" spans="1:17" x14ac:dyDescent="0.3">
      <c r="A2751" t="s">
        <v>16280</v>
      </c>
      <c r="B2751" s="4">
        <v>44805</v>
      </c>
      <c r="C2751" t="s">
        <v>16281</v>
      </c>
      <c r="D2751" t="s">
        <v>16284</v>
      </c>
      <c r="E2751" s="1">
        <v>44857</v>
      </c>
      <c r="F2751" t="s">
        <v>74</v>
      </c>
      <c r="G2751" t="str">
        <f>_xlfn.XLOOKUP(C2751,customers!$A$2:$A$5902,customers!$B$2:$B$5902,,0)</f>
        <v>Kylie Harrington</v>
      </c>
      <c r="H2751" t="str">
        <f>_xlfn.XLOOKUP(C2751,customers!$A$2:$A$5902,customers!$G$2:$G$5902,,0)</f>
        <v>South</v>
      </c>
      <c r="I2751" t="str">
        <f>_xlfn.XLOOKUP(C2751,customers!$A$2:$A$5902,customers!$E$2:$E$5902,,0)</f>
        <v>Port Stephenbury</v>
      </c>
      <c r="J2751" t="str">
        <f>INDEX(products!$B$2:$B$5902,MATCH(D2751,products!$A$2:$A$5902,0))</f>
        <v>Tech</v>
      </c>
      <c r="K2751" t="str">
        <f>INDEX(products!$C$2:$C$5902,MATCH(D2751,products!$A$2:$A$5902,0))</f>
        <v>Fstnrs</v>
      </c>
      <c r="L2751" s="3">
        <f>INDEX(products!$E$2:$E$5902,MATCH(D2751,products!$A$2:$A$5902,0))</f>
        <v>91.9</v>
      </c>
      <c r="M2751">
        <f>_xlfn.XLOOKUP(D2751,products!$A$2:$A$5902,products!$F$2:$F$5902)</f>
        <v>2</v>
      </c>
      <c r="N2751" s="3">
        <f t="shared" si="42"/>
        <v>45.95</v>
      </c>
      <c r="O2751" s="3" t="str" cm="1">
        <f t="array" ref="O2751">_xlfn.IFS(J2751="Furn","Furniture",J2751="Tech","Technology",J2751="OffSup","Office Supplies")</f>
        <v>Technology</v>
      </c>
      <c r="P2751" s="3" t="str" cm="1">
        <f t="array" ref="P2751">_xlfn.IFS(K2751="Bkcs","Bookcases",K2751="Phns","Phones",K2751="Acc","Accessories",K2751="Bndrs","Binders",K2751="Fstnrs","Fasteners")</f>
        <v>Fasteners</v>
      </c>
      <c r="Q2751" t="str">
        <f>IF(_xlfn.XLOOKUP(D2751,products!$A$2:$A$5902,products!$H$2:$H$5902,,0)=1,"Yes","No")</f>
        <v>Yes</v>
      </c>
    </row>
    <row r="2752" spans="1:17" x14ac:dyDescent="0.3">
      <c r="A2752" t="s">
        <v>16286</v>
      </c>
      <c r="B2752" s="4">
        <v>44897</v>
      </c>
      <c r="C2752" t="s">
        <v>16287</v>
      </c>
      <c r="D2752" t="s">
        <v>16289</v>
      </c>
      <c r="E2752" s="1">
        <v>44907</v>
      </c>
      <c r="F2752" t="s">
        <v>21</v>
      </c>
      <c r="G2752" t="str">
        <f>_xlfn.XLOOKUP(C2752,customers!$A$2:$A$5902,customers!$B$2:$B$5902,,0)</f>
        <v>Jacob Jones</v>
      </c>
      <c r="H2752" t="str">
        <f>_xlfn.XLOOKUP(C2752,customers!$A$2:$A$5902,customers!$G$2:$G$5902,,0)</f>
        <v>South</v>
      </c>
      <c r="I2752" t="str">
        <f>_xlfn.XLOOKUP(C2752,customers!$A$2:$A$5902,customers!$E$2:$E$5902,,0)</f>
        <v>Hernandezville</v>
      </c>
      <c r="J2752" t="str">
        <f>INDEX(products!$B$2:$B$5902,MATCH(D2752,products!$A$2:$A$5902,0))</f>
        <v>OffSup</v>
      </c>
      <c r="K2752" t="str">
        <f>INDEX(products!$C$2:$C$5902,MATCH(D2752,products!$A$2:$A$5902,0))</f>
        <v>Phns</v>
      </c>
      <c r="L2752" s="3">
        <f>INDEX(products!$E$2:$E$5902,MATCH(D2752,products!$A$2:$A$5902,0))</f>
        <v>695.93</v>
      </c>
      <c r="M2752">
        <f>_xlfn.XLOOKUP(D2752,products!$A$2:$A$5902,products!$F$2:$F$5902)</f>
        <v>9</v>
      </c>
      <c r="N2752" s="3">
        <f t="shared" si="42"/>
        <v>77.325555555555553</v>
      </c>
      <c r="O2752" s="3" t="str" cm="1">
        <f t="array" ref="O2752">_xlfn.IFS(J2752="Furn","Furniture",J2752="Tech","Technology",J2752="OffSup","Office Supplies")</f>
        <v>Office Supplies</v>
      </c>
      <c r="P2752" s="3" t="str" cm="1">
        <f t="array" ref="P2752">_xlfn.IFS(K2752="Bkcs","Bookcases",K2752="Phns","Phones",K2752="Acc","Accessories",K2752="Bndrs","Binders",K2752="Fstnrs","Fasteners")</f>
        <v>Phones</v>
      </c>
      <c r="Q2752" t="str">
        <f>IF(_xlfn.XLOOKUP(D2752,products!$A$2:$A$5902,products!$H$2:$H$5902,,0)=1,"Yes","No")</f>
        <v>Yes</v>
      </c>
    </row>
    <row r="2753" spans="1:17" x14ac:dyDescent="0.3">
      <c r="A2753" t="s">
        <v>16291</v>
      </c>
      <c r="B2753" s="4">
        <v>45066</v>
      </c>
      <c r="C2753" t="s">
        <v>16292</v>
      </c>
      <c r="D2753" t="s">
        <v>16295</v>
      </c>
      <c r="E2753" s="1">
        <v>45255</v>
      </c>
      <c r="F2753" t="s">
        <v>74</v>
      </c>
      <c r="G2753" t="str">
        <f>_xlfn.XLOOKUP(C2753,customers!$A$2:$A$5902,customers!$B$2:$B$5902,,0)</f>
        <v>Wayne Savage</v>
      </c>
      <c r="H2753" t="str">
        <f>_xlfn.XLOOKUP(C2753,customers!$A$2:$A$5902,customers!$G$2:$G$5902,,0)</f>
        <v>North</v>
      </c>
      <c r="I2753" t="str">
        <f>_xlfn.XLOOKUP(C2753,customers!$A$2:$A$5902,customers!$E$2:$E$5902,,0)</f>
        <v>Sharonborough</v>
      </c>
      <c r="J2753" t="str">
        <f>INDEX(products!$B$2:$B$5902,MATCH(D2753,products!$A$2:$A$5902,0))</f>
        <v>Tech</v>
      </c>
      <c r="K2753" t="str">
        <f>INDEX(products!$C$2:$C$5902,MATCH(D2753,products!$A$2:$A$5902,0))</f>
        <v>Phns</v>
      </c>
      <c r="L2753" s="3">
        <f>INDEX(products!$E$2:$E$5902,MATCH(D2753,products!$A$2:$A$5902,0))</f>
        <v>3423.13</v>
      </c>
      <c r="M2753">
        <f>_xlfn.XLOOKUP(D2753,products!$A$2:$A$5902,products!$F$2:$F$5902)</f>
        <v>6</v>
      </c>
      <c r="N2753" s="3">
        <f t="shared" si="42"/>
        <v>570.52166666666665</v>
      </c>
      <c r="O2753" s="3" t="str" cm="1">
        <f t="array" ref="O2753">_xlfn.IFS(J2753="Furn","Furniture",J2753="Tech","Technology",J2753="OffSup","Office Supplies")</f>
        <v>Technology</v>
      </c>
      <c r="P2753" s="3" t="str" cm="1">
        <f t="array" ref="P2753">_xlfn.IFS(K2753="Bkcs","Bookcases",K2753="Phns","Phones",K2753="Acc","Accessories",K2753="Bndrs","Binders",K2753="Fstnrs","Fasteners")</f>
        <v>Phones</v>
      </c>
      <c r="Q2753" t="str">
        <f>IF(_xlfn.XLOOKUP(D2753,products!$A$2:$A$5902,products!$H$2:$H$5902,,0)=1,"Yes","No")</f>
        <v>No</v>
      </c>
    </row>
    <row r="2754" spans="1:17" x14ac:dyDescent="0.3">
      <c r="A2754" t="s">
        <v>16297</v>
      </c>
      <c r="B2754" s="4">
        <v>43946</v>
      </c>
      <c r="C2754" t="s">
        <v>16298</v>
      </c>
      <c r="D2754" s="2" t="s">
        <v>16301</v>
      </c>
      <c r="E2754" s="1">
        <v>44216</v>
      </c>
      <c r="F2754" t="s">
        <v>21</v>
      </c>
      <c r="G2754" t="str">
        <f>_xlfn.XLOOKUP(C2754,customers!$A$2:$A$5902,customers!$B$2:$B$5902,,0)</f>
        <v>Nicole Lucas</v>
      </c>
      <c r="H2754" t="str">
        <f>_xlfn.XLOOKUP(C2754,customers!$A$2:$A$5902,customers!$G$2:$G$5902,,0)</f>
        <v>North</v>
      </c>
      <c r="I2754" t="str">
        <f>_xlfn.XLOOKUP(C2754,customers!$A$2:$A$5902,customers!$E$2:$E$5902,,0)</f>
        <v>New Carlbury</v>
      </c>
      <c r="J2754" t="str">
        <f>INDEX(products!$B$2:$B$5902,MATCH(D2754,products!$A$2:$A$5902,0))</f>
        <v>Furn</v>
      </c>
      <c r="K2754" t="str">
        <f>INDEX(products!$C$2:$C$5902,MATCH(D2754,products!$A$2:$A$5902,0))</f>
        <v>Bndrs</v>
      </c>
      <c r="L2754" s="3">
        <f>INDEX(products!$E$2:$E$5902,MATCH(D2754,products!$A$2:$A$5902,0))</f>
        <v>3506.88</v>
      </c>
      <c r="M2754">
        <f>_xlfn.XLOOKUP(D2754,products!$A$2:$A$5902,products!$F$2:$F$5902)</f>
        <v>9</v>
      </c>
      <c r="N2754" s="3">
        <f t="shared" si="42"/>
        <v>389.65333333333336</v>
      </c>
      <c r="O2754" s="3" t="str" cm="1">
        <f t="array" ref="O2754">_xlfn.IFS(J2754="Furn","Furniture",J2754="Tech","Technology",J2754="OffSup","Office Supplies")</f>
        <v>Furniture</v>
      </c>
      <c r="P2754" s="3" t="str" cm="1">
        <f t="array" ref="P2754">_xlfn.IFS(K2754="Bkcs","Bookcases",K2754="Phns","Phones",K2754="Acc","Accessories",K2754="Bndrs","Binders",K2754="Fstnrs","Fasteners")</f>
        <v>Binders</v>
      </c>
      <c r="Q2754" t="str">
        <f>IF(_xlfn.XLOOKUP(D2754,products!$A$2:$A$5902,products!$H$2:$H$5902,,0)=1,"Yes","No")</f>
        <v>No</v>
      </c>
    </row>
    <row r="2755" spans="1:17" x14ac:dyDescent="0.3">
      <c r="A2755" t="s">
        <v>16303</v>
      </c>
      <c r="B2755" s="4">
        <v>45067</v>
      </c>
      <c r="C2755" t="s">
        <v>16304</v>
      </c>
      <c r="D2755" s="2" t="s">
        <v>16306</v>
      </c>
      <c r="E2755" s="1">
        <v>45246</v>
      </c>
      <c r="F2755" t="s">
        <v>21</v>
      </c>
      <c r="G2755" t="str">
        <f>_xlfn.XLOOKUP(C2755,customers!$A$2:$A$5902,customers!$B$2:$B$5902,,0)</f>
        <v>Cynthia Park</v>
      </c>
      <c r="H2755" t="str">
        <f>_xlfn.XLOOKUP(C2755,customers!$A$2:$A$5902,customers!$G$2:$G$5902,,0)</f>
        <v>South</v>
      </c>
      <c r="I2755" t="str">
        <f>_xlfn.XLOOKUP(C2755,customers!$A$2:$A$5902,customers!$E$2:$E$5902,,0)</f>
        <v>Justinton</v>
      </c>
      <c r="J2755" t="str">
        <f>INDEX(products!$B$2:$B$5902,MATCH(D2755,products!$A$2:$A$5902,0))</f>
        <v>Tech</v>
      </c>
      <c r="K2755" t="str">
        <f>INDEX(products!$C$2:$C$5902,MATCH(D2755,products!$A$2:$A$5902,0))</f>
        <v>Fstnrs</v>
      </c>
      <c r="L2755" s="3">
        <f>INDEX(products!$E$2:$E$5902,MATCH(D2755,products!$A$2:$A$5902,0))</f>
        <v>4340.57</v>
      </c>
      <c r="M2755">
        <f>_xlfn.XLOOKUP(D2755,products!$A$2:$A$5902,products!$F$2:$F$5902)</f>
        <v>4</v>
      </c>
      <c r="N2755" s="3">
        <f t="shared" ref="N2755:N2818" si="43">L2755/M2755</f>
        <v>1085.1424999999999</v>
      </c>
      <c r="O2755" s="3" t="str" cm="1">
        <f t="array" ref="O2755">_xlfn.IFS(J2755="Furn","Furniture",J2755="Tech","Technology",J2755="OffSup","Office Supplies")</f>
        <v>Technology</v>
      </c>
      <c r="P2755" s="3" t="str" cm="1">
        <f t="array" ref="P2755">_xlfn.IFS(K2755="Bkcs","Bookcases",K2755="Phns","Phones",K2755="Acc","Accessories",K2755="Bndrs","Binders",K2755="Fstnrs","Fasteners")</f>
        <v>Fasteners</v>
      </c>
      <c r="Q2755" t="str">
        <f>IF(_xlfn.XLOOKUP(D2755,products!$A$2:$A$5902,products!$H$2:$H$5902,,0)=1,"Yes","No")</f>
        <v>Yes</v>
      </c>
    </row>
    <row r="2756" spans="1:17" x14ac:dyDescent="0.3">
      <c r="A2756" t="s">
        <v>16308</v>
      </c>
      <c r="B2756" s="4">
        <v>45253</v>
      </c>
      <c r="C2756" t="s">
        <v>16309</v>
      </c>
      <c r="D2756" t="s">
        <v>16312</v>
      </c>
      <c r="E2756" s="1">
        <v>45386</v>
      </c>
      <c r="F2756" t="s">
        <v>74</v>
      </c>
      <c r="G2756" t="str">
        <f>_xlfn.XLOOKUP(C2756,customers!$A$2:$A$5902,customers!$B$2:$B$5902,,0)</f>
        <v>Bradley Taylor</v>
      </c>
      <c r="H2756" t="str">
        <f>_xlfn.XLOOKUP(C2756,customers!$A$2:$A$5902,customers!$G$2:$G$5902,,0)</f>
        <v>East</v>
      </c>
      <c r="I2756" t="str">
        <f>_xlfn.XLOOKUP(C2756,customers!$A$2:$A$5902,customers!$E$2:$E$5902,,0)</f>
        <v>North Jeffreyfurt</v>
      </c>
      <c r="J2756" t="str">
        <f>INDEX(products!$B$2:$B$5902,MATCH(D2756,products!$A$2:$A$5902,0))</f>
        <v>Tech</v>
      </c>
      <c r="K2756" t="str">
        <f>INDEX(products!$C$2:$C$5902,MATCH(D2756,products!$A$2:$A$5902,0))</f>
        <v>Phns</v>
      </c>
      <c r="L2756" s="3">
        <f>INDEX(products!$E$2:$E$5902,MATCH(D2756,products!$A$2:$A$5902,0))</f>
        <v>2729.77</v>
      </c>
      <c r="M2756">
        <f>_xlfn.XLOOKUP(D2756,products!$A$2:$A$5902,products!$F$2:$F$5902)</f>
        <v>7</v>
      </c>
      <c r="N2756" s="3">
        <f t="shared" si="43"/>
        <v>389.96714285714285</v>
      </c>
      <c r="O2756" s="3" t="str" cm="1">
        <f t="array" ref="O2756">_xlfn.IFS(J2756="Furn","Furniture",J2756="Tech","Technology",J2756="OffSup","Office Supplies")</f>
        <v>Technology</v>
      </c>
      <c r="P2756" s="3" t="str" cm="1">
        <f t="array" ref="P2756">_xlfn.IFS(K2756="Bkcs","Bookcases",K2756="Phns","Phones",K2756="Acc","Accessories",K2756="Bndrs","Binders",K2756="Fstnrs","Fasteners")</f>
        <v>Phones</v>
      </c>
      <c r="Q2756" t="str">
        <f>IF(_xlfn.XLOOKUP(D2756,products!$A$2:$A$5902,products!$H$2:$H$5902,,0)=1,"Yes","No")</f>
        <v>Yes</v>
      </c>
    </row>
    <row r="2757" spans="1:17" x14ac:dyDescent="0.3">
      <c r="A2757" t="s">
        <v>16314</v>
      </c>
      <c r="B2757" s="4">
        <v>43899</v>
      </c>
      <c r="C2757" t="s">
        <v>16315</v>
      </c>
      <c r="D2757" t="s">
        <v>16318</v>
      </c>
      <c r="E2757" s="1">
        <v>43976</v>
      </c>
      <c r="F2757" t="s">
        <v>21</v>
      </c>
      <c r="G2757" t="str">
        <f>_xlfn.XLOOKUP(C2757,customers!$A$2:$A$5902,customers!$B$2:$B$5902,,0)</f>
        <v>Anita Castillo</v>
      </c>
      <c r="H2757" t="str">
        <f>_xlfn.XLOOKUP(C2757,customers!$A$2:$A$5902,customers!$G$2:$G$5902,,0)</f>
        <v>North</v>
      </c>
      <c r="I2757" t="str">
        <f>_xlfn.XLOOKUP(C2757,customers!$A$2:$A$5902,customers!$E$2:$E$5902,,0)</f>
        <v>Piercemouth</v>
      </c>
      <c r="J2757" t="str">
        <f>INDEX(products!$B$2:$B$5902,MATCH(D2757,products!$A$2:$A$5902,0))</f>
        <v>Furn</v>
      </c>
      <c r="K2757" t="str">
        <f>INDEX(products!$C$2:$C$5902,MATCH(D2757,products!$A$2:$A$5902,0))</f>
        <v>Phns</v>
      </c>
      <c r="L2757" s="3">
        <f>INDEX(products!$E$2:$E$5902,MATCH(D2757,products!$A$2:$A$5902,0))</f>
        <v>872.03</v>
      </c>
      <c r="M2757">
        <f>_xlfn.XLOOKUP(D2757,products!$A$2:$A$5902,products!$F$2:$F$5902)</f>
        <v>7</v>
      </c>
      <c r="N2757" s="3">
        <f t="shared" si="43"/>
        <v>124.57571428571428</v>
      </c>
      <c r="O2757" s="3" t="str" cm="1">
        <f t="array" ref="O2757">_xlfn.IFS(J2757="Furn","Furniture",J2757="Tech","Technology",J2757="OffSup","Office Supplies")</f>
        <v>Furniture</v>
      </c>
      <c r="P2757" s="3" t="str" cm="1">
        <f t="array" ref="P2757">_xlfn.IFS(K2757="Bkcs","Bookcases",K2757="Phns","Phones",K2757="Acc","Accessories",K2757="Bndrs","Binders",K2757="Fstnrs","Fasteners")</f>
        <v>Phones</v>
      </c>
      <c r="Q2757" t="str">
        <f>IF(_xlfn.XLOOKUP(D2757,products!$A$2:$A$5902,products!$H$2:$H$5902,,0)=1,"Yes","No")</f>
        <v>Yes</v>
      </c>
    </row>
    <row r="2758" spans="1:17" x14ac:dyDescent="0.3">
      <c r="A2758" t="s">
        <v>16320</v>
      </c>
      <c r="B2758" s="4">
        <v>44240</v>
      </c>
      <c r="C2758" t="s">
        <v>16321</v>
      </c>
      <c r="D2758" t="s">
        <v>16324</v>
      </c>
      <c r="E2758" s="1">
        <v>44316</v>
      </c>
      <c r="F2758" t="s">
        <v>35</v>
      </c>
      <c r="G2758" t="str">
        <f>_xlfn.XLOOKUP(C2758,customers!$A$2:$A$5902,customers!$B$2:$B$5902,,0)</f>
        <v>Kevin Monroe</v>
      </c>
      <c r="H2758" t="str">
        <f>_xlfn.XLOOKUP(C2758,customers!$A$2:$A$5902,customers!$G$2:$G$5902,,0)</f>
        <v>North</v>
      </c>
      <c r="I2758" t="str">
        <f>_xlfn.XLOOKUP(C2758,customers!$A$2:$A$5902,customers!$E$2:$E$5902,,0)</f>
        <v>North Heathermouth</v>
      </c>
      <c r="J2758" t="str">
        <f>INDEX(products!$B$2:$B$5902,MATCH(D2758,products!$A$2:$A$5902,0))</f>
        <v>OffSup</v>
      </c>
      <c r="K2758" t="str">
        <f>INDEX(products!$C$2:$C$5902,MATCH(D2758,products!$A$2:$A$5902,0))</f>
        <v>Phns</v>
      </c>
      <c r="L2758" s="3">
        <f>INDEX(products!$E$2:$E$5902,MATCH(D2758,products!$A$2:$A$5902,0))</f>
        <v>442.75</v>
      </c>
      <c r="M2758">
        <f>_xlfn.XLOOKUP(D2758,products!$A$2:$A$5902,products!$F$2:$F$5902)</f>
        <v>1</v>
      </c>
      <c r="N2758" s="3">
        <f t="shared" si="43"/>
        <v>442.75</v>
      </c>
      <c r="O2758" s="3" t="str" cm="1">
        <f t="array" ref="O2758">_xlfn.IFS(J2758="Furn","Furniture",J2758="Tech","Technology",J2758="OffSup","Office Supplies")</f>
        <v>Office Supplies</v>
      </c>
      <c r="P2758" s="3" t="str" cm="1">
        <f t="array" ref="P2758">_xlfn.IFS(K2758="Bkcs","Bookcases",K2758="Phns","Phones",K2758="Acc","Accessories",K2758="Bndrs","Binders",K2758="Fstnrs","Fasteners")</f>
        <v>Phones</v>
      </c>
      <c r="Q2758" t="str">
        <f>IF(_xlfn.XLOOKUP(D2758,products!$A$2:$A$5902,products!$H$2:$H$5902,,0)=1,"Yes","No")</f>
        <v>Yes</v>
      </c>
    </row>
    <row r="2759" spans="1:17" x14ac:dyDescent="0.3">
      <c r="A2759" t="s">
        <v>16326</v>
      </c>
      <c r="B2759" s="4">
        <v>43855</v>
      </c>
      <c r="C2759" t="s">
        <v>16327</v>
      </c>
      <c r="D2759" t="s">
        <v>16330</v>
      </c>
      <c r="E2759" s="1">
        <v>43860</v>
      </c>
      <c r="F2759" t="s">
        <v>74</v>
      </c>
      <c r="G2759" t="str">
        <f>_xlfn.XLOOKUP(C2759,customers!$A$2:$A$5902,customers!$B$2:$B$5902,,0)</f>
        <v>Rebecca Alexander</v>
      </c>
      <c r="H2759" t="str">
        <f>_xlfn.XLOOKUP(C2759,customers!$A$2:$A$5902,customers!$G$2:$G$5902,,0)</f>
        <v>North</v>
      </c>
      <c r="I2759" t="str">
        <f>_xlfn.XLOOKUP(C2759,customers!$A$2:$A$5902,customers!$E$2:$E$5902,,0)</f>
        <v>Cohenland</v>
      </c>
      <c r="J2759" t="str">
        <f>INDEX(products!$B$2:$B$5902,MATCH(D2759,products!$A$2:$A$5902,0))</f>
        <v>Furn</v>
      </c>
      <c r="K2759" t="str">
        <f>INDEX(products!$C$2:$C$5902,MATCH(D2759,products!$A$2:$A$5902,0))</f>
        <v>Bkcs</v>
      </c>
      <c r="L2759" s="3">
        <f>INDEX(products!$E$2:$E$5902,MATCH(D2759,products!$A$2:$A$5902,0))</f>
        <v>1062.78</v>
      </c>
      <c r="M2759">
        <f>_xlfn.XLOOKUP(D2759,products!$A$2:$A$5902,products!$F$2:$F$5902)</f>
        <v>4</v>
      </c>
      <c r="N2759" s="3">
        <f t="shared" si="43"/>
        <v>265.69499999999999</v>
      </c>
      <c r="O2759" s="3" t="str" cm="1">
        <f t="array" ref="O2759">_xlfn.IFS(J2759="Furn","Furniture",J2759="Tech","Technology",J2759="OffSup","Office Supplies")</f>
        <v>Furniture</v>
      </c>
      <c r="P2759" s="3" t="str" cm="1">
        <f t="array" ref="P2759">_xlfn.IFS(K2759="Bkcs","Bookcases",K2759="Phns","Phones",K2759="Acc","Accessories",K2759="Bndrs","Binders",K2759="Fstnrs","Fasteners")</f>
        <v>Bookcases</v>
      </c>
      <c r="Q2759" t="str">
        <f>IF(_xlfn.XLOOKUP(D2759,products!$A$2:$A$5902,products!$H$2:$H$5902,,0)=1,"Yes","No")</f>
        <v>Yes</v>
      </c>
    </row>
    <row r="2760" spans="1:17" x14ac:dyDescent="0.3">
      <c r="A2760" t="s">
        <v>16332</v>
      </c>
      <c r="B2760" s="4">
        <v>43826</v>
      </c>
      <c r="C2760" t="s">
        <v>16333</v>
      </c>
      <c r="D2760" t="s">
        <v>16336</v>
      </c>
      <c r="E2760" s="1">
        <v>43898</v>
      </c>
      <c r="F2760" t="s">
        <v>74</v>
      </c>
      <c r="G2760" t="str">
        <f>_xlfn.XLOOKUP(C2760,customers!$A$2:$A$5902,customers!$B$2:$B$5902,,0)</f>
        <v>Kyle Floyd</v>
      </c>
      <c r="H2760" t="str">
        <f>_xlfn.XLOOKUP(C2760,customers!$A$2:$A$5902,customers!$G$2:$G$5902,,0)</f>
        <v>West</v>
      </c>
      <c r="I2760" t="str">
        <f>_xlfn.XLOOKUP(C2760,customers!$A$2:$A$5902,customers!$E$2:$E$5902,,0)</f>
        <v>East Tracy</v>
      </c>
      <c r="J2760" t="str">
        <f>INDEX(products!$B$2:$B$5902,MATCH(D2760,products!$A$2:$A$5902,0))</f>
        <v>Tech</v>
      </c>
      <c r="K2760" t="str">
        <f>INDEX(products!$C$2:$C$5902,MATCH(D2760,products!$A$2:$A$5902,0))</f>
        <v>Acc</v>
      </c>
      <c r="L2760" s="3">
        <f>INDEX(products!$E$2:$E$5902,MATCH(D2760,products!$A$2:$A$5902,0))</f>
        <v>4192.6499999999996</v>
      </c>
      <c r="M2760">
        <f>_xlfn.XLOOKUP(D2760,products!$A$2:$A$5902,products!$F$2:$F$5902)</f>
        <v>3</v>
      </c>
      <c r="N2760" s="3">
        <f t="shared" si="43"/>
        <v>1397.55</v>
      </c>
      <c r="O2760" s="3" t="str" cm="1">
        <f t="array" ref="O2760">_xlfn.IFS(J2760="Furn","Furniture",J2760="Tech","Technology",J2760="OffSup","Office Supplies")</f>
        <v>Technology</v>
      </c>
      <c r="P2760" s="3" t="str" cm="1">
        <f t="array" ref="P2760">_xlfn.IFS(K2760="Bkcs","Bookcases",K2760="Phns","Phones",K2760="Acc","Accessories",K2760="Bndrs","Binders",K2760="Fstnrs","Fasteners")</f>
        <v>Accessories</v>
      </c>
      <c r="Q2760" t="str">
        <f>IF(_xlfn.XLOOKUP(D2760,products!$A$2:$A$5902,products!$H$2:$H$5902,,0)=1,"Yes","No")</f>
        <v>Yes</v>
      </c>
    </row>
    <row r="2761" spans="1:17" x14ac:dyDescent="0.3">
      <c r="A2761" t="s">
        <v>16338</v>
      </c>
      <c r="B2761" s="4">
        <v>44937</v>
      </c>
      <c r="C2761" t="s">
        <v>16339</v>
      </c>
      <c r="D2761" t="s">
        <v>16341</v>
      </c>
      <c r="E2761" s="1">
        <v>44963</v>
      </c>
      <c r="F2761" t="s">
        <v>74</v>
      </c>
      <c r="G2761" t="str">
        <f>_xlfn.XLOOKUP(C2761,customers!$A$2:$A$5902,customers!$B$2:$B$5902,,0)</f>
        <v>Angela Newton</v>
      </c>
      <c r="H2761" t="str">
        <f>_xlfn.XLOOKUP(C2761,customers!$A$2:$A$5902,customers!$G$2:$G$5902,,0)</f>
        <v>South</v>
      </c>
      <c r="I2761" t="str">
        <f>_xlfn.XLOOKUP(C2761,customers!$A$2:$A$5902,customers!$E$2:$E$5902,,0)</f>
        <v>Garyberg</v>
      </c>
      <c r="J2761" t="str">
        <f>INDEX(products!$B$2:$B$5902,MATCH(D2761,products!$A$2:$A$5902,0))</f>
        <v>Furn</v>
      </c>
      <c r="K2761" t="str">
        <f>INDEX(products!$C$2:$C$5902,MATCH(D2761,products!$A$2:$A$5902,0))</f>
        <v>Bkcs</v>
      </c>
      <c r="L2761" s="3">
        <f>INDEX(products!$E$2:$E$5902,MATCH(D2761,products!$A$2:$A$5902,0))</f>
        <v>705.62</v>
      </c>
      <c r="M2761">
        <f>_xlfn.XLOOKUP(D2761,products!$A$2:$A$5902,products!$F$2:$F$5902)</f>
        <v>6</v>
      </c>
      <c r="N2761" s="3">
        <f t="shared" si="43"/>
        <v>117.60333333333334</v>
      </c>
      <c r="O2761" s="3" t="str" cm="1">
        <f t="array" ref="O2761">_xlfn.IFS(J2761="Furn","Furniture",J2761="Tech","Technology",J2761="OffSup","Office Supplies")</f>
        <v>Furniture</v>
      </c>
      <c r="P2761" s="3" t="str" cm="1">
        <f t="array" ref="P2761">_xlfn.IFS(K2761="Bkcs","Bookcases",K2761="Phns","Phones",K2761="Acc","Accessories",K2761="Bndrs","Binders",K2761="Fstnrs","Fasteners")</f>
        <v>Bookcases</v>
      </c>
      <c r="Q2761" t="str">
        <f>IF(_xlfn.XLOOKUP(D2761,products!$A$2:$A$5902,products!$H$2:$H$5902,,0)=1,"Yes","No")</f>
        <v>Yes</v>
      </c>
    </row>
    <row r="2762" spans="1:17" x14ac:dyDescent="0.3">
      <c r="A2762" t="s">
        <v>16343</v>
      </c>
      <c r="B2762" s="4">
        <v>45265</v>
      </c>
      <c r="C2762" t="s">
        <v>16344</v>
      </c>
      <c r="D2762" t="s">
        <v>16346</v>
      </c>
      <c r="E2762" s="1">
        <v>45323</v>
      </c>
      <c r="F2762" t="s">
        <v>21</v>
      </c>
      <c r="G2762" t="str">
        <f>_xlfn.XLOOKUP(C2762,customers!$A$2:$A$5902,customers!$B$2:$B$5902,,0)</f>
        <v>Natalie White</v>
      </c>
      <c r="H2762" t="str">
        <f>_xlfn.XLOOKUP(C2762,customers!$A$2:$A$5902,customers!$G$2:$G$5902,,0)</f>
        <v>East</v>
      </c>
      <c r="I2762" t="str">
        <f>_xlfn.XLOOKUP(C2762,customers!$A$2:$A$5902,customers!$E$2:$E$5902,,0)</f>
        <v>Fisherville</v>
      </c>
      <c r="J2762" t="str">
        <f>INDEX(products!$B$2:$B$5902,MATCH(D2762,products!$A$2:$A$5902,0))</f>
        <v>OffSup</v>
      </c>
      <c r="K2762" t="str">
        <f>INDEX(products!$C$2:$C$5902,MATCH(D2762,products!$A$2:$A$5902,0))</f>
        <v>Acc</v>
      </c>
      <c r="L2762" s="3">
        <f>INDEX(products!$E$2:$E$5902,MATCH(D2762,products!$A$2:$A$5902,0))</f>
        <v>3401.29</v>
      </c>
      <c r="M2762">
        <f>_xlfn.XLOOKUP(D2762,products!$A$2:$A$5902,products!$F$2:$F$5902)</f>
        <v>4</v>
      </c>
      <c r="N2762" s="3">
        <f t="shared" si="43"/>
        <v>850.32249999999999</v>
      </c>
      <c r="O2762" s="3" t="str" cm="1">
        <f t="array" ref="O2762">_xlfn.IFS(J2762="Furn","Furniture",J2762="Tech","Technology",J2762="OffSup","Office Supplies")</f>
        <v>Office Supplies</v>
      </c>
      <c r="P2762" s="3" t="str" cm="1">
        <f t="array" ref="P2762">_xlfn.IFS(K2762="Bkcs","Bookcases",K2762="Phns","Phones",K2762="Acc","Accessories",K2762="Bndrs","Binders",K2762="Fstnrs","Fasteners")</f>
        <v>Accessories</v>
      </c>
      <c r="Q2762" t="str">
        <f>IF(_xlfn.XLOOKUP(D2762,products!$A$2:$A$5902,products!$H$2:$H$5902,,0)=1,"Yes","No")</f>
        <v>No</v>
      </c>
    </row>
    <row r="2763" spans="1:17" x14ac:dyDescent="0.3">
      <c r="A2763" t="s">
        <v>16348</v>
      </c>
      <c r="B2763" s="4">
        <v>44761</v>
      </c>
      <c r="C2763" t="s">
        <v>16349</v>
      </c>
      <c r="D2763" t="s">
        <v>16352</v>
      </c>
      <c r="E2763" s="1">
        <v>45050</v>
      </c>
      <c r="F2763" t="s">
        <v>35</v>
      </c>
      <c r="G2763" t="str">
        <f>_xlfn.XLOOKUP(C2763,customers!$A$2:$A$5902,customers!$B$2:$B$5902,,0)</f>
        <v>Andrew Kim</v>
      </c>
      <c r="H2763" t="str">
        <f>_xlfn.XLOOKUP(C2763,customers!$A$2:$A$5902,customers!$G$2:$G$5902,,0)</f>
        <v>West</v>
      </c>
      <c r="I2763" t="str">
        <f>_xlfn.XLOOKUP(C2763,customers!$A$2:$A$5902,customers!$E$2:$E$5902,,0)</f>
        <v>South Curtis</v>
      </c>
      <c r="J2763" t="str">
        <f>INDEX(products!$B$2:$B$5902,MATCH(D2763,products!$A$2:$A$5902,0))</f>
        <v>OffSup</v>
      </c>
      <c r="K2763" t="str">
        <f>INDEX(products!$C$2:$C$5902,MATCH(D2763,products!$A$2:$A$5902,0))</f>
        <v>Phns</v>
      </c>
      <c r="L2763" s="3">
        <f>INDEX(products!$E$2:$E$5902,MATCH(D2763,products!$A$2:$A$5902,0))</f>
        <v>4128.0200000000004</v>
      </c>
      <c r="M2763">
        <f>_xlfn.XLOOKUP(D2763,products!$A$2:$A$5902,products!$F$2:$F$5902)</f>
        <v>4</v>
      </c>
      <c r="N2763" s="3">
        <f t="shared" si="43"/>
        <v>1032.0050000000001</v>
      </c>
      <c r="O2763" s="3" t="str" cm="1">
        <f t="array" ref="O2763">_xlfn.IFS(J2763="Furn","Furniture",J2763="Tech","Technology",J2763="OffSup","Office Supplies")</f>
        <v>Office Supplies</v>
      </c>
      <c r="P2763" s="3" t="str" cm="1">
        <f t="array" ref="P2763">_xlfn.IFS(K2763="Bkcs","Bookcases",K2763="Phns","Phones",K2763="Acc","Accessories",K2763="Bndrs","Binders",K2763="Fstnrs","Fasteners")</f>
        <v>Phones</v>
      </c>
      <c r="Q2763" t="str">
        <f>IF(_xlfn.XLOOKUP(D2763,products!$A$2:$A$5902,products!$H$2:$H$5902,,0)=1,"Yes","No")</f>
        <v>Yes</v>
      </c>
    </row>
    <row r="2764" spans="1:17" x14ac:dyDescent="0.3">
      <c r="A2764" t="s">
        <v>16354</v>
      </c>
      <c r="B2764" s="4">
        <v>43631</v>
      </c>
      <c r="C2764" t="s">
        <v>16355</v>
      </c>
      <c r="D2764" t="s">
        <v>16358</v>
      </c>
      <c r="E2764" s="1">
        <v>43907</v>
      </c>
      <c r="F2764" t="s">
        <v>35</v>
      </c>
      <c r="G2764" t="str">
        <f>_xlfn.XLOOKUP(C2764,customers!$A$2:$A$5902,customers!$B$2:$B$5902,,0)</f>
        <v>Jennifer Allison</v>
      </c>
      <c r="H2764" t="str">
        <f>_xlfn.XLOOKUP(C2764,customers!$A$2:$A$5902,customers!$G$2:$G$5902,,0)</f>
        <v>South</v>
      </c>
      <c r="I2764" t="str">
        <f>_xlfn.XLOOKUP(C2764,customers!$A$2:$A$5902,customers!$E$2:$E$5902,,0)</f>
        <v>Mathewstown</v>
      </c>
      <c r="J2764" t="str">
        <f>INDEX(products!$B$2:$B$5902,MATCH(D2764,products!$A$2:$A$5902,0))</f>
        <v>OffSup</v>
      </c>
      <c r="K2764" t="str">
        <f>INDEX(products!$C$2:$C$5902,MATCH(D2764,products!$A$2:$A$5902,0))</f>
        <v>Bndrs</v>
      </c>
      <c r="L2764" s="3">
        <f>INDEX(products!$E$2:$E$5902,MATCH(D2764,products!$A$2:$A$5902,0))</f>
        <v>1776.08</v>
      </c>
      <c r="M2764">
        <f>_xlfn.XLOOKUP(D2764,products!$A$2:$A$5902,products!$F$2:$F$5902)</f>
        <v>1</v>
      </c>
      <c r="N2764" s="3">
        <f t="shared" si="43"/>
        <v>1776.08</v>
      </c>
      <c r="O2764" s="3" t="str" cm="1">
        <f t="array" ref="O2764">_xlfn.IFS(J2764="Furn","Furniture",J2764="Tech","Technology",J2764="OffSup","Office Supplies")</f>
        <v>Office Supplies</v>
      </c>
      <c r="P2764" s="3" t="str" cm="1">
        <f t="array" ref="P2764">_xlfn.IFS(K2764="Bkcs","Bookcases",K2764="Phns","Phones",K2764="Acc","Accessories",K2764="Bndrs","Binders",K2764="Fstnrs","Fasteners")</f>
        <v>Binders</v>
      </c>
      <c r="Q2764" t="str">
        <f>IF(_xlfn.XLOOKUP(D2764,products!$A$2:$A$5902,products!$H$2:$H$5902,,0)=1,"Yes","No")</f>
        <v>Yes</v>
      </c>
    </row>
    <row r="2765" spans="1:17" x14ac:dyDescent="0.3">
      <c r="A2765" t="s">
        <v>16360</v>
      </c>
      <c r="B2765" s="4">
        <v>43662</v>
      </c>
      <c r="C2765" t="s">
        <v>16361</v>
      </c>
      <c r="D2765" t="s">
        <v>16363</v>
      </c>
      <c r="E2765" s="1">
        <v>44017</v>
      </c>
      <c r="F2765" t="s">
        <v>74</v>
      </c>
      <c r="G2765" t="str">
        <f>_xlfn.XLOOKUP(C2765,customers!$A$2:$A$5902,customers!$B$2:$B$5902,,0)</f>
        <v>Bobby Adams</v>
      </c>
      <c r="H2765" t="str">
        <f>_xlfn.XLOOKUP(C2765,customers!$A$2:$A$5902,customers!$G$2:$G$5902,,0)</f>
        <v>East</v>
      </c>
      <c r="I2765" t="str">
        <f>_xlfn.XLOOKUP(C2765,customers!$A$2:$A$5902,customers!$E$2:$E$5902,,0)</f>
        <v>Johnchester</v>
      </c>
      <c r="J2765" t="str">
        <f>INDEX(products!$B$2:$B$5902,MATCH(D2765,products!$A$2:$A$5902,0))</f>
        <v>Tech</v>
      </c>
      <c r="K2765" t="str">
        <f>INDEX(products!$C$2:$C$5902,MATCH(D2765,products!$A$2:$A$5902,0))</f>
        <v>Fstnrs</v>
      </c>
      <c r="L2765" s="3">
        <f>INDEX(products!$E$2:$E$5902,MATCH(D2765,products!$A$2:$A$5902,0))</f>
        <v>901.47</v>
      </c>
      <c r="M2765">
        <f>_xlfn.XLOOKUP(D2765,products!$A$2:$A$5902,products!$F$2:$F$5902)</f>
        <v>1</v>
      </c>
      <c r="N2765" s="3">
        <f t="shared" si="43"/>
        <v>901.47</v>
      </c>
      <c r="O2765" s="3" t="str" cm="1">
        <f t="array" ref="O2765">_xlfn.IFS(J2765="Furn","Furniture",J2765="Tech","Technology",J2765="OffSup","Office Supplies")</f>
        <v>Technology</v>
      </c>
      <c r="P2765" s="3" t="str" cm="1">
        <f t="array" ref="P2765">_xlfn.IFS(K2765="Bkcs","Bookcases",K2765="Phns","Phones",K2765="Acc","Accessories",K2765="Bndrs","Binders",K2765="Fstnrs","Fasteners")</f>
        <v>Fasteners</v>
      </c>
      <c r="Q2765" t="str">
        <f>IF(_xlfn.XLOOKUP(D2765,products!$A$2:$A$5902,products!$H$2:$H$5902,,0)=1,"Yes","No")</f>
        <v>Yes</v>
      </c>
    </row>
    <row r="2766" spans="1:17" x14ac:dyDescent="0.3">
      <c r="A2766" t="s">
        <v>16365</v>
      </c>
      <c r="B2766" s="4">
        <v>44330</v>
      </c>
      <c r="C2766" t="s">
        <v>16366</v>
      </c>
      <c r="D2766" t="s">
        <v>16368</v>
      </c>
      <c r="E2766" s="1">
        <v>44345</v>
      </c>
      <c r="F2766" t="s">
        <v>74</v>
      </c>
      <c r="G2766" t="str">
        <f>_xlfn.XLOOKUP(C2766,customers!$A$2:$A$5902,customers!$B$2:$B$5902,,0)</f>
        <v>Tiffany Young</v>
      </c>
      <c r="H2766" t="str">
        <f>_xlfn.XLOOKUP(C2766,customers!$A$2:$A$5902,customers!$G$2:$G$5902,,0)</f>
        <v>South</v>
      </c>
      <c r="I2766" t="str">
        <f>_xlfn.XLOOKUP(C2766,customers!$A$2:$A$5902,customers!$E$2:$E$5902,,0)</f>
        <v>Kellymouth</v>
      </c>
      <c r="J2766" t="str">
        <f>INDEX(products!$B$2:$B$5902,MATCH(D2766,products!$A$2:$A$5902,0))</f>
        <v>Furn</v>
      </c>
      <c r="K2766" t="str">
        <f>INDEX(products!$C$2:$C$5902,MATCH(D2766,products!$A$2:$A$5902,0))</f>
        <v>Phns</v>
      </c>
      <c r="L2766" s="3">
        <f>INDEX(products!$E$2:$E$5902,MATCH(D2766,products!$A$2:$A$5902,0))</f>
        <v>4700.08</v>
      </c>
      <c r="M2766">
        <f>_xlfn.XLOOKUP(D2766,products!$A$2:$A$5902,products!$F$2:$F$5902)</f>
        <v>2</v>
      </c>
      <c r="N2766" s="3">
        <f t="shared" si="43"/>
        <v>2350.04</v>
      </c>
      <c r="O2766" s="3" t="str" cm="1">
        <f t="array" ref="O2766">_xlfn.IFS(J2766="Furn","Furniture",J2766="Tech","Technology",J2766="OffSup","Office Supplies")</f>
        <v>Furniture</v>
      </c>
      <c r="P2766" s="3" t="str" cm="1">
        <f t="array" ref="P2766">_xlfn.IFS(K2766="Bkcs","Bookcases",K2766="Phns","Phones",K2766="Acc","Accessories",K2766="Bndrs","Binders",K2766="Fstnrs","Fasteners")</f>
        <v>Phones</v>
      </c>
      <c r="Q2766" t="str">
        <f>IF(_xlfn.XLOOKUP(D2766,products!$A$2:$A$5902,products!$H$2:$H$5902,,0)=1,"Yes","No")</f>
        <v>No</v>
      </c>
    </row>
    <row r="2767" spans="1:17" x14ac:dyDescent="0.3">
      <c r="A2767" t="s">
        <v>16370</v>
      </c>
      <c r="B2767" s="4">
        <v>43703</v>
      </c>
      <c r="C2767" t="s">
        <v>16371</v>
      </c>
      <c r="D2767" t="s">
        <v>16374</v>
      </c>
      <c r="E2767" s="1">
        <v>43735</v>
      </c>
      <c r="F2767" t="s">
        <v>74</v>
      </c>
      <c r="G2767" t="str">
        <f>_xlfn.XLOOKUP(C2767,customers!$A$2:$A$5902,customers!$B$2:$B$5902,,0)</f>
        <v>Robert Fowler</v>
      </c>
      <c r="H2767" t="str">
        <f>_xlfn.XLOOKUP(C2767,customers!$A$2:$A$5902,customers!$G$2:$G$5902,,0)</f>
        <v>East</v>
      </c>
      <c r="I2767" t="str">
        <f>_xlfn.XLOOKUP(C2767,customers!$A$2:$A$5902,customers!$E$2:$E$5902,,0)</f>
        <v>Port Alicia</v>
      </c>
      <c r="J2767" t="str">
        <f>INDEX(products!$B$2:$B$5902,MATCH(D2767,products!$A$2:$A$5902,0))</f>
        <v>Tech</v>
      </c>
      <c r="K2767" t="str">
        <f>INDEX(products!$C$2:$C$5902,MATCH(D2767,products!$A$2:$A$5902,0))</f>
        <v>Fstnrs</v>
      </c>
      <c r="L2767" s="3">
        <f>INDEX(products!$E$2:$E$5902,MATCH(D2767,products!$A$2:$A$5902,0))</f>
        <v>3134.99</v>
      </c>
      <c r="M2767">
        <f>_xlfn.XLOOKUP(D2767,products!$A$2:$A$5902,products!$F$2:$F$5902)</f>
        <v>1</v>
      </c>
      <c r="N2767" s="3">
        <f t="shared" si="43"/>
        <v>3134.99</v>
      </c>
      <c r="O2767" s="3" t="str" cm="1">
        <f t="array" ref="O2767">_xlfn.IFS(J2767="Furn","Furniture",J2767="Tech","Technology",J2767="OffSup","Office Supplies")</f>
        <v>Technology</v>
      </c>
      <c r="P2767" s="3" t="str" cm="1">
        <f t="array" ref="P2767">_xlfn.IFS(K2767="Bkcs","Bookcases",K2767="Phns","Phones",K2767="Acc","Accessories",K2767="Bndrs","Binders",K2767="Fstnrs","Fasteners")</f>
        <v>Fasteners</v>
      </c>
      <c r="Q2767" t="str">
        <f>IF(_xlfn.XLOOKUP(D2767,products!$A$2:$A$5902,products!$H$2:$H$5902,,0)=1,"Yes","No")</f>
        <v>No</v>
      </c>
    </row>
    <row r="2768" spans="1:17" x14ac:dyDescent="0.3">
      <c r="A2768" t="s">
        <v>16376</v>
      </c>
      <c r="B2768" s="4">
        <v>43926</v>
      </c>
      <c r="C2768" t="s">
        <v>16377</v>
      </c>
      <c r="D2768" t="s">
        <v>16380</v>
      </c>
      <c r="E2768" s="1">
        <v>44024</v>
      </c>
      <c r="F2768" t="s">
        <v>35</v>
      </c>
      <c r="G2768" t="str">
        <f>_xlfn.XLOOKUP(C2768,customers!$A$2:$A$5902,customers!$B$2:$B$5902,,0)</f>
        <v>Julie Bradshaw</v>
      </c>
      <c r="H2768" t="str">
        <f>_xlfn.XLOOKUP(C2768,customers!$A$2:$A$5902,customers!$G$2:$G$5902,,0)</f>
        <v>East</v>
      </c>
      <c r="I2768" t="str">
        <f>_xlfn.XLOOKUP(C2768,customers!$A$2:$A$5902,customers!$E$2:$E$5902,,0)</f>
        <v>Lake Calvinbury</v>
      </c>
      <c r="J2768" t="str">
        <f>INDEX(products!$B$2:$B$5902,MATCH(D2768,products!$A$2:$A$5902,0))</f>
        <v>OffSup</v>
      </c>
      <c r="K2768" t="str">
        <f>INDEX(products!$C$2:$C$5902,MATCH(D2768,products!$A$2:$A$5902,0))</f>
        <v>Fstnrs</v>
      </c>
      <c r="L2768" s="3">
        <f>INDEX(products!$E$2:$E$5902,MATCH(D2768,products!$A$2:$A$5902,0))</f>
        <v>93.88</v>
      </c>
      <c r="M2768">
        <f>_xlfn.XLOOKUP(D2768,products!$A$2:$A$5902,products!$F$2:$F$5902)</f>
        <v>10</v>
      </c>
      <c r="N2768" s="3">
        <f t="shared" si="43"/>
        <v>9.3879999999999999</v>
      </c>
      <c r="O2768" s="3" t="str" cm="1">
        <f t="array" ref="O2768">_xlfn.IFS(J2768="Furn","Furniture",J2768="Tech","Technology",J2768="OffSup","Office Supplies")</f>
        <v>Office Supplies</v>
      </c>
      <c r="P2768" s="3" t="str" cm="1">
        <f t="array" ref="P2768">_xlfn.IFS(K2768="Bkcs","Bookcases",K2768="Phns","Phones",K2768="Acc","Accessories",K2768="Bndrs","Binders",K2768="Fstnrs","Fasteners")</f>
        <v>Fasteners</v>
      </c>
      <c r="Q2768" t="str">
        <f>IF(_xlfn.XLOOKUP(D2768,products!$A$2:$A$5902,products!$H$2:$H$5902,,0)=1,"Yes","No")</f>
        <v>Yes</v>
      </c>
    </row>
    <row r="2769" spans="1:17" x14ac:dyDescent="0.3">
      <c r="A2769" t="s">
        <v>16382</v>
      </c>
      <c r="B2769" s="4">
        <v>43821</v>
      </c>
      <c r="C2769" t="s">
        <v>16383</v>
      </c>
      <c r="D2769" t="s">
        <v>16385</v>
      </c>
      <c r="E2769" s="1">
        <v>44160</v>
      </c>
      <c r="F2769" t="s">
        <v>74</v>
      </c>
      <c r="G2769" t="str">
        <f>_xlfn.XLOOKUP(C2769,customers!$A$2:$A$5902,customers!$B$2:$B$5902,,0)</f>
        <v>Joseph Walton</v>
      </c>
      <c r="H2769" t="str">
        <f>_xlfn.XLOOKUP(C2769,customers!$A$2:$A$5902,customers!$G$2:$G$5902,,0)</f>
        <v>East</v>
      </c>
      <c r="I2769" t="str">
        <f>_xlfn.XLOOKUP(C2769,customers!$A$2:$A$5902,customers!$E$2:$E$5902,,0)</f>
        <v>Wilsonhaven</v>
      </c>
      <c r="J2769" t="str">
        <f>INDEX(products!$B$2:$B$5902,MATCH(D2769,products!$A$2:$A$5902,0))</f>
        <v>Tech</v>
      </c>
      <c r="K2769" t="str">
        <f>INDEX(products!$C$2:$C$5902,MATCH(D2769,products!$A$2:$A$5902,0))</f>
        <v>Bkcs</v>
      </c>
      <c r="L2769" s="3">
        <f>INDEX(products!$E$2:$E$5902,MATCH(D2769,products!$A$2:$A$5902,0))</f>
        <v>399.53</v>
      </c>
      <c r="M2769">
        <f>_xlfn.XLOOKUP(D2769,products!$A$2:$A$5902,products!$F$2:$F$5902)</f>
        <v>1</v>
      </c>
      <c r="N2769" s="3">
        <f t="shared" si="43"/>
        <v>399.53</v>
      </c>
      <c r="O2769" s="3" t="str" cm="1">
        <f t="array" ref="O2769">_xlfn.IFS(J2769="Furn","Furniture",J2769="Tech","Technology",J2769="OffSup","Office Supplies")</f>
        <v>Technology</v>
      </c>
      <c r="P2769" s="3" t="str" cm="1">
        <f t="array" ref="P2769">_xlfn.IFS(K2769="Bkcs","Bookcases",K2769="Phns","Phones",K2769="Acc","Accessories",K2769="Bndrs","Binders",K2769="Fstnrs","Fasteners")</f>
        <v>Bookcases</v>
      </c>
      <c r="Q2769" t="str">
        <f>IF(_xlfn.XLOOKUP(D2769,products!$A$2:$A$5902,products!$H$2:$H$5902,,0)=1,"Yes","No")</f>
        <v>No</v>
      </c>
    </row>
    <row r="2770" spans="1:17" x14ac:dyDescent="0.3">
      <c r="A2770" t="s">
        <v>16387</v>
      </c>
      <c r="B2770" s="4">
        <v>44136</v>
      </c>
      <c r="C2770" t="s">
        <v>16388</v>
      </c>
      <c r="D2770" t="s">
        <v>16391</v>
      </c>
      <c r="E2770" s="1">
        <v>44409</v>
      </c>
      <c r="F2770" t="s">
        <v>35</v>
      </c>
      <c r="G2770" t="str">
        <f>_xlfn.XLOOKUP(C2770,customers!$A$2:$A$5902,customers!$B$2:$B$5902,,0)</f>
        <v>Leah May</v>
      </c>
      <c r="H2770" t="str">
        <f>_xlfn.XLOOKUP(C2770,customers!$A$2:$A$5902,customers!$G$2:$G$5902,,0)</f>
        <v>North</v>
      </c>
      <c r="I2770" t="str">
        <f>_xlfn.XLOOKUP(C2770,customers!$A$2:$A$5902,customers!$E$2:$E$5902,,0)</f>
        <v>West Antonioport</v>
      </c>
      <c r="J2770" t="str">
        <f>INDEX(products!$B$2:$B$5902,MATCH(D2770,products!$A$2:$A$5902,0))</f>
        <v>OffSup</v>
      </c>
      <c r="K2770" t="str">
        <f>INDEX(products!$C$2:$C$5902,MATCH(D2770,products!$A$2:$A$5902,0))</f>
        <v>Acc</v>
      </c>
      <c r="L2770" s="3">
        <f>INDEX(products!$E$2:$E$5902,MATCH(D2770,products!$A$2:$A$5902,0))</f>
        <v>837.87</v>
      </c>
      <c r="M2770">
        <f>_xlfn.XLOOKUP(D2770,products!$A$2:$A$5902,products!$F$2:$F$5902)</f>
        <v>4</v>
      </c>
      <c r="N2770" s="3">
        <f t="shared" si="43"/>
        <v>209.4675</v>
      </c>
      <c r="O2770" s="3" t="str" cm="1">
        <f t="array" ref="O2770">_xlfn.IFS(J2770="Furn","Furniture",J2770="Tech","Technology",J2770="OffSup","Office Supplies")</f>
        <v>Office Supplies</v>
      </c>
      <c r="P2770" s="3" t="str" cm="1">
        <f t="array" ref="P2770">_xlfn.IFS(K2770="Bkcs","Bookcases",K2770="Phns","Phones",K2770="Acc","Accessories",K2770="Bndrs","Binders",K2770="Fstnrs","Fasteners")</f>
        <v>Accessories</v>
      </c>
      <c r="Q2770" t="str">
        <f>IF(_xlfn.XLOOKUP(D2770,products!$A$2:$A$5902,products!$H$2:$H$5902,,0)=1,"Yes","No")</f>
        <v>No</v>
      </c>
    </row>
    <row r="2771" spans="1:17" x14ac:dyDescent="0.3">
      <c r="A2771" t="s">
        <v>16393</v>
      </c>
      <c r="B2771" s="4">
        <v>45260</v>
      </c>
      <c r="C2771" t="s">
        <v>16394</v>
      </c>
      <c r="D2771" t="s">
        <v>16397</v>
      </c>
      <c r="E2771" s="1">
        <v>45287</v>
      </c>
      <c r="F2771" t="s">
        <v>35</v>
      </c>
      <c r="G2771" t="str">
        <f>_xlfn.XLOOKUP(C2771,customers!$A$2:$A$5902,customers!$B$2:$B$5902,,0)</f>
        <v>Monica Payne</v>
      </c>
      <c r="H2771" t="str">
        <f>_xlfn.XLOOKUP(C2771,customers!$A$2:$A$5902,customers!$G$2:$G$5902,,0)</f>
        <v>East</v>
      </c>
      <c r="I2771" t="str">
        <f>_xlfn.XLOOKUP(C2771,customers!$A$2:$A$5902,customers!$E$2:$E$5902,,0)</f>
        <v>Tylerbury</v>
      </c>
      <c r="J2771" t="str">
        <f>INDEX(products!$B$2:$B$5902,MATCH(D2771,products!$A$2:$A$5902,0))</f>
        <v>Furn</v>
      </c>
      <c r="K2771" t="str">
        <f>INDEX(products!$C$2:$C$5902,MATCH(D2771,products!$A$2:$A$5902,0))</f>
        <v>Bkcs</v>
      </c>
      <c r="L2771" s="3">
        <f>INDEX(products!$E$2:$E$5902,MATCH(D2771,products!$A$2:$A$5902,0))</f>
        <v>2267.7600000000002</v>
      </c>
      <c r="M2771">
        <f>_xlfn.XLOOKUP(D2771,products!$A$2:$A$5902,products!$F$2:$F$5902)</f>
        <v>4</v>
      </c>
      <c r="N2771" s="3">
        <f t="shared" si="43"/>
        <v>566.94000000000005</v>
      </c>
      <c r="O2771" s="3" t="str" cm="1">
        <f t="array" ref="O2771">_xlfn.IFS(J2771="Furn","Furniture",J2771="Tech","Technology",J2771="OffSup","Office Supplies")</f>
        <v>Furniture</v>
      </c>
      <c r="P2771" s="3" t="str" cm="1">
        <f t="array" ref="P2771">_xlfn.IFS(K2771="Bkcs","Bookcases",K2771="Phns","Phones",K2771="Acc","Accessories",K2771="Bndrs","Binders",K2771="Fstnrs","Fasteners")</f>
        <v>Bookcases</v>
      </c>
      <c r="Q2771" t="str">
        <f>IF(_xlfn.XLOOKUP(D2771,products!$A$2:$A$5902,products!$H$2:$H$5902,,0)=1,"Yes","No")</f>
        <v>No</v>
      </c>
    </row>
    <row r="2772" spans="1:17" x14ac:dyDescent="0.3">
      <c r="A2772" t="s">
        <v>16399</v>
      </c>
      <c r="B2772" s="4">
        <v>44843</v>
      </c>
      <c r="C2772" t="s">
        <v>16400</v>
      </c>
      <c r="D2772" t="s">
        <v>16402</v>
      </c>
      <c r="E2772" s="1">
        <v>44972</v>
      </c>
      <c r="F2772" t="s">
        <v>35</v>
      </c>
      <c r="G2772" t="str">
        <f>_xlfn.XLOOKUP(C2772,customers!$A$2:$A$5902,customers!$B$2:$B$5902,,0)</f>
        <v>Timothy Meyers</v>
      </c>
      <c r="H2772" t="str">
        <f>_xlfn.XLOOKUP(C2772,customers!$A$2:$A$5902,customers!$G$2:$G$5902,,0)</f>
        <v>North</v>
      </c>
      <c r="I2772" t="str">
        <f>_xlfn.XLOOKUP(C2772,customers!$A$2:$A$5902,customers!$E$2:$E$5902,,0)</f>
        <v>East Christopher</v>
      </c>
      <c r="J2772" t="str">
        <f>INDEX(products!$B$2:$B$5902,MATCH(D2772,products!$A$2:$A$5902,0))</f>
        <v>OffSup</v>
      </c>
      <c r="K2772" t="str">
        <f>INDEX(products!$C$2:$C$5902,MATCH(D2772,products!$A$2:$A$5902,0))</f>
        <v>Fstnrs</v>
      </c>
      <c r="L2772" s="3">
        <f>INDEX(products!$E$2:$E$5902,MATCH(D2772,products!$A$2:$A$5902,0))</f>
        <v>1975.1</v>
      </c>
      <c r="M2772">
        <f>_xlfn.XLOOKUP(D2772,products!$A$2:$A$5902,products!$F$2:$F$5902)</f>
        <v>3</v>
      </c>
      <c r="N2772" s="3">
        <f t="shared" si="43"/>
        <v>658.36666666666667</v>
      </c>
      <c r="O2772" s="3" t="str" cm="1">
        <f t="array" ref="O2772">_xlfn.IFS(J2772="Furn","Furniture",J2772="Tech","Technology",J2772="OffSup","Office Supplies")</f>
        <v>Office Supplies</v>
      </c>
      <c r="P2772" s="3" t="str" cm="1">
        <f t="array" ref="P2772">_xlfn.IFS(K2772="Bkcs","Bookcases",K2772="Phns","Phones",K2772="Acc","Accessories",K2772="Bndrs","Binders",K2772="Fstnrs","Fasteners")</f>
        <v>Fasteners</v>
      </c>
      <c r="Q2772" t="str">
        <f>IF(_xlfn.XLOOKUP(D2772,products!$A$2:$A$5902,products!$H$2:$H$5902,,0)=1,"Yes","No")</f>
        <v>Yes</v>
      </c>
    </row>
    <row r="2773" spans="1:17" x14ac:dyDescent="0.3">
      <c r="A2773" t="s">
        <v>16404</v>
      </c>
      <c r="B2773" s="4">
        <v>45014</v>
      </c>
      <c r="C2773" t="s">
        <v>16405</v>
      </c>
      <c r="D2773" t="s">
        <v>16408</v>
      </c>
      <c r="E2773" s="1">
        <v>45097</v>
      </c>
      <c r="F2773" t="s">
        <v>35</v>
      </c>
      <c r="G2773" t="str">
        <f>_xlfn.XLOOKUP(C2773,customers!$A$2:$A$5902,customers!$B$2:$B$5902,,0)</f>
        <v>Chris Miller</v>
      </c>
      <c r="H2773" t="str">
        <f>_xlfn.XLOOKUP(C2773,customers!$A$2:$A$5902,customers!$G$2:$G$5902,,0)</f>
        <v>East</v>
      </c>
      <c r="I2773" t="str">
        <f>_xlfn.XLOOKUP(C2773,customers!$A$2:$A$5902,customers!$E$2:$E$5902,,0)</f>
        <v>Adamfort</v>
      </c>
      <c r="J2773" t="str">
        <f>INDEX(products!$B$2:$B$5902,MATCH(D2773,products!$A$2:$A$5902,0))</f>
        <v>Furn</v>
      </c>
      <c r="K2773" t="str">
        <f>INDEX(products!$C$2:$C$5902,MATCH(D2773,products!$A$2:$A$5902,0))</f>
        <v>Fstnrs</v>
      </c>
      <c r="L2773" s="3">
        <f>INDEX(products!$E$2:$E$5902,MATCH(D2773,products!$A$2:$A$5902,0))</f>
        <v>3472.94</v>
      </c>
      <c r="M2773">
        <f>_xlfn.XLOOKUP(D2773,products!$A$2:$A$5902,products!$F$2:$F$5902)</f>
        <v>4</v>
      </c>
      <c r="N2773" s="3">
        <f t="shared" si="43"/>
        <v>868.23500000000001</v>
      </c>
      <c r="O2773" s="3" t="str" cm="1">
        <f t="array" ref="O2773">_xlfn.IFS(J2773="Furn","Furniture",J2773="Tech","Technology",J2773="OffSup","Office Supplies")</f>
        <v>Furniture</v>
      </c>
      <c r="P2773" s="3" t="str" cm="1">
        <f t="array" ref="P2773">_xlfn.IFS(K2773="Bkcs","Bookcases",K2773="Phns","Phones",K2773="Acc","Accessories",K2773="Bndrs","Binders",K2773="Fstnrs","Fasteners")</f>
        <v>Fasteners</v>
      </c>
      <c r="Q2773" t="str">
        <f>IF(_xlfn.XLOOKUP(D2773,products!$A$2:$A$5902,products!$H$2:$H$5902,,0)=1,"Yes","No")</f>
        <v>No</v>
      </c>
    </row>
    <row r="2774" spans="1:17" x14ac:dyDescent="0.3">
      <c r="A2774" t="s">
        <v>16410</v>
      </c>
      <c r="B2774" s="4">
        <v>43758</v>
      </c>
      <c r="C2774" t="s">
        <v>16411</v>
      </c>
      <c r="D2774" t="s">
        <v>16414</v>
      </c>
      <c r="E2774" s="1">
        <v>43879</v>
      </c>
      <c r="F2774" t="s">
        <v>35</v>
      </c>
      <c r="G2774" t="str">
        <f>_xlfn.XLOOKUP(C2774,customers!$A$2:$A$5902,customers!$B$2:$B$5902,,0)</f>
        <v>Eric Vance</v>
      </c>
      <c r="H2774" t="str">
        <f>_xlfn.XLOOKUP(C2774,customers!$A$2:$A$5902,customers!$G$2:$G$5902,,0)</f>
        <v>West</v>
      </c>
      <c r="I2774" t="str">
        <f>_xlfn.XLOOKUP(C2774,customers!$A$2:$A$5902,customers!$E$2:$E$5902,,0)</f>
        <v>West Elizabeth</v>
      </c>
      <c r="J2774" t="str">
        <f>INDEX(products!$B$2:$B$5902,MATCH(D2774,products!$A$2:$A$5902,0))</f>
        <v>Furn</v>
      </c>
      <c r="K2774" t="str">
        <f>INDEX(products!$C$2:$C$5902,MATCH(D2774,products!$A$2:$A$5902,0))</f>
        <v>Bndrs</v>
      </c>
      <c r="L2774" s="3">
        <f>INDEX(products!$E$2:$E$5902,MATCH(D2774,products!$A$2:$A$5902,0))</f>
        <v>3827.87</v>
      </c>
      <c r="M2774">
        <f>_xlfn.XLOOKUP(D2774,products!$A$2:$A$5902,products!$F$2:$F$5902)</f>
        <v>4</v>
      </c>
      <c r="N2774" s="3">
        <f t="shared" si="43"/>
        <v>956.96749999999997</v>
      </c>
      <c r="O2774" s="3" t="str" cm="1">
        <f t="array" ref="O2774">_xlfn.IFS(J2774="Furn","Furniture",J2774="Tech","Technology",J2774="OffSup","Office Supplies")</f>
        <v>Furniture</v>
      </c>
      <c r="P2774" s="3" t="str" cm="1">
        <f t="array" ref="P2774">_xlfn.IFS(K2774="Bkcs","Bookcases",K2774="Phns","Phones",K2774="Acc","Accessories",K2774="Bndrs","Binders",K2774="Fstnrs","Fasteners")</f>
        <v>Binders</v>
      </c>
      <c r="Q2774" t="str">
        <f>IF(_xlfn.XLOOKUP(D2774,products!$A$2:$A$5902,products!$H$2:$H$5902,,0)=1,"Yes","No")</f>
        <v>No</v>
      </c>
    </row>
    <row r="2775" spans="1:17" x14ac:dyDescent="0.3">
      <c r="A2775" t="s">
        <v>16416</v>
      </c>
      <c r="B2775" s="4">
        <v>44653</v>
      </c>
      <c r="C2775" t="s">
        <v>16417</v>
      </c>
      <c r="D2775" t="s">
        <v>16420</v>
      </c>
      <c r="E2775" s="1">
        <v>44706</v>
      </c>
      <c r="F2775" t="s">
        <v>21</v>
      </c>
      <c r="G2775" t="str">
        <f>_xlfn.XLOOKUP(C2775,customers!$A$2:$A$5902,customers!$B$2:$B$5902,,0)</f>
        <v>Laura Fox</v>
      </c>
      <c r="H2775" t="str">
        <f>_xlfn.XLOOKUP(C2775,customers!$A$2:$A$5902,customers!$G$2:$G$5902,,0)</f>
        <v>East</v>
      </c>
      <c r="I2775" t="str">
        <f>_xlfn.XLOOKUP(C2775,customers!$A$2:$A$5902,customers!$E$2:$E$5902,,0)</f>
        <v>West Matthewmouth</v>
      </c>
      <c r="J2775" t="str">
        <f>INDEX(products!$B$2:$B$5902,MATCH(D2775,products!$A$2:$A$5902,0))</f>
        <v>OffSup</v>
      </c>
      <c r="K2775" t="str">
        <f>INDEX(products!$C$2:$C$5902,MATCH(D2775,products!$A$2:$A$5902,0))</f>
        <v>Phns</v>
      </c>
      <c r="L2775" s="3">
        <f>INDEX(products!$E$2:$E$5902,MATCH(D2775,products!$A$2:$A$5902,0))</f>
        <v>2251.71</v>
      </c>
      <c r="M2775">
        <f>_xlfn.XLOOKUP(D2775,products!$A$2:$A$5902,products!$F$2:$F$5902)</f>
        <v>3</v>
      </c>
      <c r="N2775" s="3">
        <f t="shared" si="43"/>
        <v>750.57</v>
      </c>
      <c r="O2775" s="3" t="str" cm="1">
        <f t="array" ref="O2775">_xlfn.IFS(J2775="Furn","Furniture",J2775="Tech","Technology",J2775="OffSup","Office Supplies")</f>
        <v>Office Supplies</v>
      </c>
      <c r="P2775" s="3" t="str" cm="1">
        <f t="array" ref="P2775">_xlfn.IFS(K2775="Bkcs","Bookcases",K2775="Phns","Phones",K2775="Acc","Accessories",K2775="Bndrs","Binders",K2775="Fstnrs","Fasteners")</f>
        <v>Phones</v>
      </c>
      <c r="Q2775" t="str">
        <f>IF(_xlfn.XLOOKUP(D2775,products!$A$2:$A$5902,products!$H$2:$H$5902,,0)=1,"Yes","No")</f>
        <v>No</v>
      </c>
    </row>
    <row r="2776" spans="1:17" x14ac:dyDescent="0.3">
      <c r="A2776" t="s">
        <v>16422</v>
      </c>
      <c r="B2776" s="4">
        <v>45336</v>
      </c>
      <c r="C2776" t="s">
        <v>16423</v>
      </c>
      <c r="D2776" t="s">
        <v>16426</v>
      </c>
      <c r="E2776" s="1">
        <v>45647</v>
      </c>
      <c r="F2776" t="s">
        <v>35</v>
      </c>
      <c r="G2776" t="str">
        <f>_xlfn.XLOOKUP(C2776,customers!$A$2:$A$5902,customers!$B$2:$B$5902,,0)</f>
        <v>Marilyn Jenkins</v>
      </c>
      <c r="H2776" t="str">
        <f>_xlfn.XLOOKUP(C2776,customers!$A$2:$A$5902,customers!$G$2:$G$5902,,0)</f>
        <v>South</v>
      </c>
      <c r="I2776" t="str">
        <f>_xlfn.XLOOKUP(C2776,customers!$A$2:$A$5902,customers!$E$2:$E$5902,,0)</f>
        <v>Mcdanieltown</v>
      </c>
      <c r="J2776" t="str">
        <f>INDEX(products!$B$2:$B$5902,MATCH(D2776,products!$A$2:$A$5902,0))</f>
        <v>Furn</v>
      </c>
      <c r="K2776" t="str">
        <f>INDEX(products!$C$2:$C$5902,MATCH(D2776,products!$A$2:$A$5902,0))</f>
        <v>Bndrs</v>
      </c>
      <c r="L2776" s="3">
        <f>INDEX(products!$E$2:$E$5902,MATCH(D2776,products!$A$2:$A$5902,0))</f>
        <v>605.05999999999995</v>
      </c>
      <c r="M2776">
        <f>_xlfn.XLOOKUP(D2776,products!$A$2:$A$5902,products!$F$2:$F$5902)</f>
        <v>4</v>
      </c>
      <c r="N2776" s="3">
        <f t="shared" si="43"/>
        <v>151.26499999999999</v>
      </c>
      <c r="O2776" s="3" t="str" cm="1">
        <f t="array" ref="O2776">_xlfn.IFS(J2776="Furn","Furniture",J2776="Tech","Technology",J2776="OffSup","Office Supplies")</f>
        <v>Furniture</v>
      </c>
      <c r="P2776" s="3" t="str" cm="1">
        <f t="array" ref="P2776">_xlfn.IFS(K2776="Bkcs","Bookcases",K2776="Phns","Phones",K2776="Acc","Accessories",K2776="Bndrs","Binders",K2776="Fstnrs","Fasteners")</f>
        <v>Binders</v>
      </c>
      <c r="Q2776" t="str">
        <f>IF(_xlfn.XLOOKUP(D2776,products!$A$2:$A$5902,products!$H$2:$H$5902,,0)=1,"Yes","No")</f>
        <v>No</v>
      </c>
    </row>
    <row r="2777" spans="1:17" x14ac:dyDescent="0.3">
      <c r="A2777" t="s">
        <v>16428</v>
      </c>
      <c r="B2777" s="4">
        <v>43871</v>
      </c>
      <c r="C2777" t="s">
        <v>16429</v>
      </c>
      <c r="D2777" t="s">
        <v>16432</v>
      </c>
      <c r="E2777" s="1">
        <v>44213</v>
      </c>
      <c r="F2777" t="s">
        <v>21</v>
      </c>
      <c r="G2777" t="str">
        <f>_xlfn.XLOOKUP(C2777,customers!$A$2:$A$5902,customers!$B$2:$B$5902,,0)</f>
        <v>Samantha Russell</v>
      </c>
      <c r="H2777" t="str">
        <f>_xlfn.XLOOKUP(C2777,customers!$A$2:$A$5902,customers!$G$2:$G$5902,,0)</f>
        <v>North</v>
      </c>
      <c r="I2777" t="str">
        <f>_xlfn.XLOOKUP(C2777,customers!$A$2:$A$5902,customers!$E$2:$E$5902,,0)</f>
        <v>Jensenmouth</v>
      </c>
      <c r="J2777" t="str">
        <f>INDEX(products!$B$2:$B$5902,MATCH(D2777,products!$A$2:$A$5902,0))</f>
        <v>OffSup</v>
      </c>
      <c r="K2777" t="str">
        <f>INDEX(products!$C$2:$C$5902,MATCH(D2777,products!$A$2:$A$5902,0))</f>
        <v>Phns</v>
      </c>
      <c r="L2777" s="3">
        <f>INDEX(products!$E$2:$E$5902,MATCH(D2777,products!$A$2:$A$5902,0))</f>
        <v>1088.3</v>
      </c>
      <c r="M2777">
        <f>_xlfn.XLOOKUP(D2777,products!$A$2:$A$5902,products!$F$2:$F$5902)</f>
        <v>3</v>
      </c>
      <c r="N2777" s="3">
        <f t="shared" si="43"/>
        <v>362.76666666666665</v>
      </c>
      <c r="O2777" s="3" t="str" cm="1">
        <f t="array" ref="O2777">_xlfn.IFS(J2777="Furn","Furniture",J2777="Tech","Technology",J2777="OffSup","Office Supplies")</f>
        <v>Office Supplies</v>
      </c>
      <c r="P2777" s="3" t="str" cm="1">
        <f t="array" ref="P2777">_xlfn.IFS(K2777="Bkcs","Bookcases",K2777="Phns","Phones",K2777="Acc","Accessories",K2777="Bndrs","Binders",K2777="Fstnrs","Fasteners")</f>
        <v>Phones</v>
      </c>
      <c r="Q2777" t="str">
        <f>IF(_xlfn.XLOOKUP(D2777,products!$A$2:$A$5902,products!$H$2:$H$5902,,0)=1,"Yes","No")</f>
        <v>Yes</v>
      </c>
    </row>
    <row r="2778" spans="1:17" x14ac:dyDescent="0.3">
      <c r="A2778" t="s">
        <v>16434</v>
      </c>
      <c r="B2778" s="4">
        <v>45363</v>
      </c>
      <c r="C2778" t="s">
        <v>16435</v>
      </c>
      <c r="D2778" t="s">
        <v>16438</v>
      </c>
      <c r="E2778" s="1">
        <v>45391</v>
      </c>
      <c r="F2778" t="s">
        <v>74</v>
      </c>
      <c r="G2778" t="str">
        <f>_xlfn.XLOOKUP(C2778,customers!$A$2:$A$5902,customers!$B$2:$B$5902,,0)</f>
        <v>Kevin Hall</v>
      </c>
      <c r="H2778" t="str">
        <f>_xlfn.XLOOKUP(C2778,customers!$A$2:$A$5902,customers!$G$2:$G$5902,,0)</f>
        <v>West</v>
      </c>
      <c r="I2778" t="str">
        <f>_xlfn.XLOOKUP(C2778,customers!$A$2:$A$5902,customers!$E$2:$E$5902,,0)</f>
        <v>East Christineland</v>
      </c>
      <c r="J2778" t="str">
        <f>INDEX(products!$B$2:$B$5902,MATCH(D2778,products!$A$2:$A$5902,0))</f>
        <v>Tech</v>
      </c>
      <c r="K2778" t="str">
        <f>INDEX(products!$C$2:$C$5902,MATCH(D2778,products!$A$2:$A$5902,0))</f>
        <v>Phns</v>
      </c>
      <c r="L2778" s="3">
        <f>INDEX(products!$E$2:$E$5902,MATCH(D2778,products!$A$2:$A$5902,0))</f>
        <v>4915.54</v>
      </c>
      <c r="M2778">
        <f>_xlfn.XLOOKUP(D2778,products!$A$2:$A$5902,products!$F$2:$F$5902)</f>
        <v>8</v>
      </c>
      <c r="N2778" s="3">
        <f t="shared" si="43"/>
        <v>614.4425</v>
      </c>
      <c r="O2778" s="3" t="str" cm="1">
        <f t="array" ref="O2778">_xlfn.IFS(J2778="Furn","Furniture",J2778="Tech","Technology",J2778="OffSup","Office Supplies")</f>
        <v>Technology</v>
      </c>
      <c r="P2778" s="3" t="str" cm="1">
        <f t="array" ref="P2778">_xlfn.IFS(K2778="Bkcs","Bookcases",K2778="Phns","Phones",K2778="Acc","Accessories",K2778="Bndrs","Binders",K2778="Fstnrs","Fasteners")</f>
        <v>Phones</v>
      </c>
      <c r="Q2778" t="str">
        <f>IF(_xlfn.XLOOKUP(D2778,products!$A$2:$A$5902,products!$H$2:$H$5902,,0)=1,"Yes","No")</f>
        <v>No</v>
      </c>
    </row>
    <row r="2779" spans="1:17" x14ac:dyDescent="0.3">
      <c r="A2779" t="s">
        <v>16440</v>
      </c>
      <c r="B2779" s="4">
        <v>43689</v>
      </c>
      <c r="C2779" t="s">
        <v>16441</v>
      </c>
      <c r="D2779" t="s">
        <v>16444</v>
      </c>
      <c r="E2779" s="1">
        <v>43755</v>
      </c>
      <c r="F2779" t="s">
        <v>35</v>
      </c>
      <c r="G2779" t="str">
        <f>_xlfn.XLOOKUP(C2779,customers!$A$2:$A$5902,customers!$B$2:$B$5902,,0)</f>
        <v>Rebecca Baker</v>
      </c>
      <c r="H2779" t="str">
        <f>_xlfn.XLOOKUP(C2779,customers!$A$2:$A$5902,customers!$G$2:$G$5902,,0)</f>
        <v>North</v>
      </c>
      <c r="I2779" t="str">
        <f>_xlfn.XLOOKUP(C2779,customers!$A$2:$A$5902,customers!$E$2:$E$5902,,0)</f>
        <v>Port Joshuaside</v>
      </c>
      <c r="J2779" t="str">
        <f>INDEX(products!$B$2:$B$5902,MATCH(D2779,products!$A$2:$A$5902,0))</f>
        <v>Tech</v>
      </c>
      <c r="K2779" t="str">
        <f>INDEX(products!$C$2:$C$5902,MATCH(D2779,products!$A$2:$A$5902,0))</f>
        <v>Phns</v>
      </c>
      <c r="L2779" s="3">
        <f>INDEX(products!$E$2:$E$5902,MATCH(D2779,products!$A$2:$A$5902,0))</f>
        <v>4678.6400000000003</v>
      </c>
      <c r="M2779">
        <f>_xlfn.XLOOKUP(D2779,products!$A$2:$A$5902,products!$F$2:$F$5902)</f>
        <v>10</v>
      </c>
      <c r="N2779" s="3">
        <f t="shared" si="43"/>
        <v>467.86400000000003</v>
      </c>
      <c r="O2779" s="3" t="str" cm="1">
        <f t="array" ref="O2779">_xlfn.IFS(J2779="Furn","Furniture",J2779="Tech","Technology",J2779="OffSup","Office Supplies")</f>
        <v>Technology</v>
      </c>
      <c r="P2779" s="3" t="str" cm="1">
        <f t="array" ref="P2779">_xlfn.IFS(K2779="Bkcs","Bookcases",K2779="Phns","Phones",K2779="Acc","Accessories",K2779="Bndrs","Binders",K2779="Fstnrs","Fasteners")</f>
        <v>Phones</v>
      </c>
      <c r="Q2779" t="str">
        <f>IF(_xlfn.XLOOKUP(D2779,products!$A$2:$A$5902,products!$H$2:$H$5902,,0)=1,"Yes","No")</f>
        <v>Yes</v>
      </c>
    </row>
    <row r="2780" spans="1:17" x14ac:dyDescent="0.3">
      <c r="A2780" t="s">
        <v>16446</v>
      </c>
      <c r="B2780" s="4">
        <v>45297</v>
      </c>
      <c r="C2780" t="s">
        <v>16447</v>
      </c>
      <c r="D2780" t="s">
        <v>16450</v>
      </c>
      <c r="E2780" s="1">
        <v>45586</v>
      </c>
      <c r="F2780" t="s">
        <v>74</v>
      </c>
      <c r="G2780" t="str">
        <f>_xlfn.XLOOKUP(C2780,customers!$A$2:$A$5902,customers!$B$2:$B$5902,,0)</f>
        <v>Jason Weaver</v>
      </c>
      <c r="H2780" t="str">
        <f>_xlfn.XLOOKUP(C2780,customers!$A$2:$A$5902,customers!$G$2:$G$5902,,0)</f>
        <v>South</v>
      </c>
      <c r="I2780" t="str">
        <f>_xlfn.XLOOKUP(C2780,customers!$A$2:$A$5902,customers!$E$2:$E$5902,,0)</f>
        <v>West Charleschester</v>
      </c>
      <c r="J2780" t="str">
        <f>INDEX(products!$B$2:$B$5902,MATCH(D2780,products!$A$2:$A$5902,0))</f>
        <v>OffSup</v>
      </c>
      <c r="K2780" t="str">
        <f>INDEX(products!$C$2:$C$5902,MATCH(D2780,products!$A$2:$A$5902,0))</f>
        <v>Phns</v>
      </c>
      <c r="L2780" s="3">
        <f>INDEX(products!$E$2:$E$5902,MATCH(D2780,products!$A$2:$A$5902,0))</f>
        <v>1592.92</v>
      </c>
      <c r="M2780">
        <f>_xlfn.XLOOKUP(D2780,products!$A$2:$A$5902,products!$F$2:$F$5902)</f>
        <v>8</v>
      </c>
      <c r="N2780" s="3">
        <f t="shared" si="43"/>
        <v>199.11500000000001</v>
      </c>
      <c r="O2780" s="3" t="str" cm="1">
        <f t="array" ref="O2780">_xlfn.IFS(J2780="Furn","Furniture",J2780="Tech","Technology",J2780="OffSup","Office Supplies")</f>
        <v>Office Supplies</v>
      </c>
      <c r="P2780" s="3" t="str" cm="1">
        <f t="array" ref="P2780">_xlfn.IFS(K2780="Bkcs","Bookcases",K2780="Phns","Phones",K2780="Acc","Accessories",K2780="Bndrs","Binders",K2780="Fstnrs","Fasteners")</f>
        <v>Phones</v>
      </c>
      <c r="Q2780" t="str">
        <f>IF(_xlfn.XLOOKUP(D2780,products!$A$2:$A$5902,products!$H$2:$H$5902,,0)=1,"Yes","No")</f>
        <v>Yes</v>
      </c>
    </row>
    <row r="2781" spans="1:17" x14ac:dyDescent="0.3">
      <c r="A2781" t="s">
        <v>16452</v>
      </c>
      <c r="B2781" s="4">
        <v>44408</v>
      </c>
      <c r="C2781" t="s">
        <v>16453</v>
      </c>
      <c r="D2781" t="s">
        <v>16456</v>
      </c>
      <c r="E2781" s="1">
        <v>44512</v>
      </c>
      <c r="F2781" t="s">
        <v>21</v>
      </c>
      <c r="G2781" t="str">
        <f>_xlfn.XLOOKUP(C2781,customers!$A$2:$A$5902,customers!$B$2:$B$5902,,0)</f>
        <v>James Jackson</v>
      </c>
      <c r="H2781" t="str">
        <f>_xlfn.XLOOKUP(C2781,customers!$A$2:$A$5902,customers!$G$2:$G$5902,,0)</f>
        <v>North</v>
      </c>
      <c r="I2781" t="str">
        <f>_xlfn.XLOOKUP(C2781,customers!$A$2:$A$5902,customers!$E$2:$E$5902,,0)</f>
        <v>Lake Miguelfort</v>
      </c>
      <c r="J2781" t="str">
        <f>INDEX(products!$B$2:$B$5902,MATCH(D2781,products!$A$2:$A$5902,0))</f>
        <v>Furn</v>
      </c>
      <c r="K2781" t="str">
        <f>INDEX(products!$C$2:$C$5902,MATCH(D2781,products!$A$2:$A$5902,0))</f>
        <v>Fstnrs</v>
      </c>
      <c r="L2781" s="3">
        <f>INDEX(products!$E$2:$E$5902,MATCH(D2781,products!$A$2:$A$5902,0))</f>
        <v>660.17</v>
      </c>
      <c r="M2781">
        <f>_xlfn.XLOOKUP(D2781,products!$A$2:$A$5902,products!$F$2:$F$5902)</f>
        <v>6</v>
      </c>
      <c r="N2781" s="3">
        <f t="shared" si="43"/>
        <v>110.02833333333332</v>
      </c>
      <c r="O2781" s="3" t="str" cm="1">
        <f t="array" ref="O2781">_xlfn.IFS(J2781="Furn","Furniture",J2781="Tech","Technology",J2781="OffSup","Office Supplies")</f>
        <v>Furniture</v>
      </c>
      <c r="P2781" s="3" t="str" cm="1">
        <f t="array" ref="P2781">_xlfn.IFS(K2781="Bkcs","Bookcases",K2781="Phns","Phones",K2781="Acc","Accessories",K2781="Bndrs","Binders",K2781="Fstnrs","Fasteners")</f>
        <v>Fasteners</v>
      </c>
      <c r="Q2781" t="str">
        <f>IF(_xlfn.XLOOKUP(D2781,products!$A$2:$A$5902,products!$H$2:$H$5902,,0)=1,"Yes","No")</f>
        <v>Yes</v>
      </c>
    </row>
    <row r="2782" spans="1:17" x14ac:dyDescent="0.3">
      <c r="A2782" t="s">
        <v>16458</v>
      </c>
      <c r="B2782" s="4">
        <v>44411</v>
      </c>
      <c r="C2782" t="s">
        <v>16459</v>
      </c>
      <c r="D2782" t="s">
        <v>16461</v>
      </c>
      <c r="E2782" s="1">
        <v>44747</v>
      </c>
      <c r="F2782" t="s">
        <v>35</v>
      </c>
      <c r="G2782" t="str">
        <f>_xlfn.XLOOKUP(C2782,customers!$A$2:$A$5902,customers!$B$2:$B$5902,,0)</f>
        <v>Mr. Matthew Mendoza Jr.</v>
      </c>
      <c r="H2782" t="str">
        <f>_xlfn.XLOOKUP(C2782,customers!$A$2:$A$5902,customers!$G$2:$G$5902,,0)</f>
        <v>South</v>
      </c>
      <c r="I2782" t="str">
        <f>_xlfn.XLOOKUP(C2782,customers!$A$2:$A$5902,customers!$E$2:$E$5902,,0)</f>
        <v>South Megan</v>
      </c>
      <c r="J2782" t="str">
        <f>INDEX(products!$B$2:$B$5902,MATCH(D2782,products!$A$2:$A$5902,0))</f>
        <v>Tech</v>
      </c>
      <c r="K2782" t="str">
        <f>INDEX(products!$C$2:$C$5902,MATCH(D2782,products!$A$2:$A$5902,0))</f>
        <v>Bkcs</v>
      </c>
      <c r="L2782" s="3">
        <f>INDEX(products!$E$2:$E$5902,MATCH(D2782,products!$A$2:$A$5902,0))</f>
        <v>2932.08</v>
      </c>
      <c r="M2782">
        <f>_xlfn.XLOOKUP(D2782,products!$A$2:$A$5902,products!$F$2:$F$5902)</f>
        <v>10</v>
      </c>
      <c r="N2782" s="3">
        <f t="shared" si="43"/>
        <v>293.20799999999997</v>
      </c>
      <c r="O2782" s="3" t="str" cm="1">
        <f t="array" ref="O2782">_xlfn.IFS(J2782="Furn","Furniture",J2782="Tech","Technology",J2782="OffSup","Office Supplies")</f>
        <v>Technology</v>
      </c>
      <c r="P2782" s="3" t="str" cm="1">
        <f t="array" ref="P2782">_xlfn.IFS(K2782="Bkcs","Bookcases",K2782="Phns","Phones",K2782="Acc","Accessories",K2782="Bndrs","Binders",K2782="Fstnrs","Fasteners")</f>
        <v>Bookcases</v>
      </c>
      <c r="Q2782" t="str">
        <f>IF(_xlfn.XLOOKUP(D2782,products!$A$2:$A$5902,products!$H$2:$H$5902,,0)=1,"Yes","No")</f>
        <v>Yes</v>
      </c>
    </row>
    <row r="2783" spans="1:17" x14ac:dyDescent="0.3">
      <c r="A2783" t="s">
        <v>16463</v>
      </c>
      <c r="B2783" s="4">
        <v>43907</v>
      </c>
      <c r="C2783" t="s">
        <v>16464</v>
      </c>
      <c r="D2783" t="s">
        <v>16467</v>
      </c>
      <c r="E2783" s="1">
        <v>44151</v>
      </c>
      <c r="F2783" t="s">
        <v>21</v>
      </c>
      <c r="G2783" t="str">
        <f>_xlfn.XLOOKUP(C2783,customers!$A$2:$A$5902,customers!$B$2:$B$5902,,0)</f>
        <v>Logan Martinez</v>
      </c>
      <c r="H2783" t="str">
        <f>_xlfn.XLOOKUP(C2783,customers!$A$2:$A$5902,customers!$G$2:$G$5902,,0)</f>
        <v>West</v>
      </c>
      <c r="I2783" t="str">
        <f>_xlfn.XLOOKUP(C2783,customers!$A$2:$A$5902,customers!$E$2:$E$5902,,0)</f>
        <v>Judyfort</v>
      </c>
      <c r="J2783" t="str">
        <f>INDEX(products!$B$2:$B$5902,MATCH(D2783,products!$A$2:$A$5902,0))</f>
        <v>Furn</v>
      </c>
      <c r="K2783" t="str">
        <f>INDEX(products!$C$2:$C$5902,MATCH(D2783,products!$A$2:$A$5902,0))</f>
        <v>Bkcs</v>
      </c>
      <c r="L2783" s="3">
        <f>INDEX(products!$E$2:$E$5902,MATCH(D2783,products!$A$2:$A$5902,0))</f>
        <v>241.33</v>
      </c>
      <c r="M2783">
        <f>_xlfn.XLOOKUP(D2783,products!$A$2:$A$5902,products!$F$2:$F$5902)</f>
        <v>3</v>
      </c>
      <c r="N2783" s="3">
        <f t="shared" si="43"/>
        <v>80.443333333333342</v>
      </c>
      <c r="O2783" s="3" t="str" cm="1">
        <f t="array" ref="O2783">_xlfn.IFS(J2783="Furn","Furniture",J2783="Tech","Technology",J2783="OffSup","Office Supplies")</f>
        <v>Furniture</v>
      </c>
      <c r="P2783" s="3" t="str" cm="1">
        <f t="array" ref="P2783">_xlfn.IFS(K2783="Bkcs","Bookcases",K2783="Phns","Phones",K2783="Acc","Accessories",K2783="Bndrs","Binders",K2783="Fstnrs","Fasteners")</f>
        <v>Bookcases</v>
      </c>
      <c r="Q2783" t="str">
        <f>IF(_xlfn.XLOOKUP(D2783,products!$A$2:$A$5902,products!$H$2:$H$5902,,0)=1,"Yes","No")</f>
        <v>No</v>
      </c>
    </row>
    <row r="2784" spans="1:17" x14ac:dyDescent="0.3">
      <c r="A2784" t="s">
        <v>16469</v>
      </c>
      <c r="B2784" s="4">
        <v>45210</v>
      </c>
      <c r="C2784" t="s">
        <v>16470</v>
      </c>
      <c r="D2784" t="s">
        <v>16473</v>
      </c>
      <c r="E2784" s="1">
        <v>45288</v>
      </c>
      <c r="F2784" t="s">
        <v>74</v>
      </c>
      <c r="G2784" t="str">
        <f>_xlfn.XLOOKUP(C2784,customers!$A$2:$A$5902,customers!$B$2:$B$5902,,0)</f>
        <v>James Wang</v>
      </c>
      <c r="H2784" t="str">
        <f>_xlfn.XLOOKUP(C2784,customers!$A$2:$A$5902,customers!$G$2:$G$5902,,0)</f>
        <v>West</v>
      </c>
      <c r="I2784" t="str">
        <f>_xlfn.XLOOKUP(C2784,customers!$A$2:$A$5902,customers!$E$2:$E$5902,,0)</f>
        <v>Port Samanthashire</v>
      </c>
      <c r="J2784" t="str">
        <f>INDEX(products!$B$2:$B$5902,MATCH(D2784,products!$A$2:$A$5902,0))</f>
        <v>Furn</v>
      </c>
      <c r="K2784" t="str">
        <f>INDEX(products!$C$2:$C$5902,MATCH(D2784,products!$A$2:$A$5902,0))</f>
        <v>Fstnrs</v>
      </c>
      <c r="L2784" s="3">
        <f>INDEX(products!$E$2:$E$5902,MATCH(D2784,products!$A$2:$A$5902,0))</f>
        <v>545.33000000000004</v>
      </c>
      <c r="M2784">
        <f>_xlfn.XLOOKUP(D2784,products!$A$2:$A$5902,products!$F$2:$F$5902)</f>
        <v>1</v>
      </c>
      <c r="N2784" s="3">
        <f t="shared" si="43"/>
        <v>545.33000000000004</v>
      </c>
      <c r="O2784" s="3" t="str" cm="1">
        <f t="array" ref="O2784">_xlfn.IFS(J2784="Furn","Furniture",J2784="Tech","Technology",J2784="OffSup","Office Supplies")</f>
        <v>Furniture</v>
      </c>
      <c r="P2784" s="3" t="str" cm="1">
        <f t="array" ref="P2784">_xlfn.IFS(K2784="Bkcs","Bookcases",K2784="Phns","Phones",K2784="Acc","Accessories",K2784="Bndrs","Binders",K2784="Fstnrs","Fasteners")</f>
        <v>Fasteners</v>
      </c>
      <c r="Q2784" t="str">
        <f>IF(_xlfn.XLOOKUP(D2784,products!$A$2:$A$5902,products!$H$2:$H$5902,,0)=1,"Yes","No")</f>
        <v>No</v>
      </c>
    </row>
    <row r="2785" spans="1:17" x14ac:dyDescent="0.3">
      <c r="A2785" t="s">
        <v>16475</v>
      </c>
      <c r="B2785" s="4">
        <v>44786</v>
      </c>
      <c r="C2785" t="s">
        <v>16476</v>
      </c>
      <c r="D2785" t="s">
        <v>16478</v>
      </c>
      <c r="E2785" s="1">
        <v>45057</v>
      </c>
      <c r="F2785" t="s">
        <v>21</v>
      </c>
      <c r="G2785" t="str">
        <f>_xlfn.XLOOKUP(C2785,customers!$A$2:$A$5902,customers!$B$2:$B$5902,,0)</f>
        <v>Matthew Johnson</v>
      </c>
      <c r="H2785" t="str">
        <f>_xlfn.XLOOKUP(C2785,customers!$A$2:$A$5902,customers!$G$2:$G$5902,,0)</f>
        <v>North</v>
      </c>
      <c r="I2785" t="str">
        <f>_xlfn.XLOOKUP(C2785,customers!$A$2:$A$5902,customers!$E$2:$E$5902,,0)</f>
        <v>East Rosstown</v>
      </c>
      <c r="J2785" t="str">
        <f>INDEX(products!$B$2:$B$5902,MATCH(D2785,products!$A$2:$A$5902,0))</f>
        <v>OffSup</v>
      </c>
      <c r="K2785" t="str">
        <f>INDEX(products!$C$2:$C$5902,MATCH(D2785,products!$A$2:$A$5902,0))</f>
        <v>Phns</v>
      </c>
      <c r="L2785" s="3">
        <f>INDEX(products!$E$2:$E$5902,MATCH(D2785,products!$A$2:$A$5902,0))</f>
        <v>2777.81</v>
      </c>
      <c r="M2785">
        <f>_xlfn.XLOOKUP(D2785,products!$A$2:$A$5902,products!$F$2:$F$5902)</f>
        <v>1</v>
      </c>
      <c r="N2785" s="3">
        <f t="shared" si="43"/>
        <v>2777.81</v>
      </c>
      <c r="O2785" s="3" t="str" cm="1">
        <f t="array" ref="O2785">_xlfn.IFS(J2785="Furn","Furniture",J2785="Tech","Technology",J2785="OffSup","Office Supplies")</f>
        <v>Office Supplies</v>
      </c>
      <c r="P2785" s="3" t="str" cm="1">
        <f t="array" ref="P2785">_xlfn.IFS(K2785="Bkcs","Bookcases",K2785="Phns","Phones",K2785="Acc","Accessories",K2785="Bndrs","Binders",K2785="Fstnrs","Fasteners")</f>
        <v>Phones</v>
      </c>
      <c r="Q2785" t="str">
        <f>IF(_xlfn.XLOOKUP(D2785,products!$A$2:$A$5902,products!$H$2:$H$5902,,0)=1,"Yes","No")</f>
        <v>Yes</v>
      </c>
    </row>
    <row r="2786" spans="1:17" x14ac:dyDescent="0.3">
      <c r="A2786" t="s">
        <v>16480</v>
      </c>
      <c r="B2786" s="4">
        <v>44174</v>
      </c>
      <c r="C2786" t="s">
        <v>16481</v>
      </c>
      <c r="D2786" t="s">
        <v>16484</v>
      </c>
      <c r="E2786" s="1">
        <v>44237</v>
      </c>
      <c r="F2786" t="s">
        <v>21</v>
      </c>
      <c r="G2786" t="str">
        <f>_xlfn.XLOOKUP(C2786,customers!$A$2:$A$5902,customers!$B$2:$B$5902,,0)</f>
        <v>Kathryn Parks</v>
      </c>
      <c r="H2786" t="str">
        <f>_xlfn.XLOOKUP(C2786,customers!$A$2:$A$5902,customers!$G$2:$G$5902,,0)</f>
        <v>North</v>
      </c>
      <c r="I2786" t="str">
        <f>_xlfn.XLOOKUP(C2786,customers!$A$2:$A$5902,customers!$E$2:$E$5902,,0)</f>
        <v>Williamberg</v>
      </c>
      <c r="J2786" t="str">
        <f>INDEX(products!$B$2:$B$5902,MATCH(D2786,products!$A$2:$A$5902,0))</f>
        <v>Furn</v>
      </c>
      <c r="K2786" t="str">
        <f>INDEX(products!$C$2:$C$5902,MATCH(D2786,products!$A$2:$A$5902,0))</f>
        <v>Bndrs</v>
      </c>
      <c r="L2786" s="3">
        <f>INDEX(products!$E$2:$E$5902,MATCH(D2786,products!$A$2:$A$5902,0))</f>
        <v>1983.15</v>
      </c>
      <c r="M2786">
        <f>_xlfn.XLOOKUP(D2786,products!$A$2:$A$5902,products!$F$2:$F$5902)</f>
        <v>8</v>
      </c>
      <c r="N2786" s="3">
        <f t="shared" si="43"/>
        <v>247.89375000000001</v>
      </c>
      <c r="O2786" s="3" t="str" cm="1">
        <f t="array" ref="O2786">_xlfn.IFS(J2786="Furn","Furniture",J2786="Tech","Technology",J2786="OffSup","Office Supplies")</f>
        <v>Furniture</v>
      </c>
      <c r="P2786" s="3" t="str" cm="1">
        <f t="array" ref="P2786">_xlfn.IFS(K2786="Bkcs","Bookcases",K2786="Phns","Phones",K2786="Acc","Accessories",K2786="Bndrs","Binders",K2786="Fstnrs","Fasteners")</f>
        <v>Binders</v>
      </c>
      <c r="Q2786" t="str">
        <f>IF(_xlfn.XLOOKUP(D2786,products!$A$2:$A$5902,products!$H$2:$H$5902,,0)=1,"Yes","No")</f>
        <v>No</v>
      </c>
    </row>
    <row r="2787" spans="1:17" x14ac:dyDescent="0.3">
      <c r="A2787" t="s">
        <v>16486</v>
      </c>
      <c r="B2787" s="4">
        <v>43956</v>
      </c>
      <c r="C2787" t="s">
        <v>16487</v>
      </c>
      <c r="D2787" t="s">
        <v>16490</v>
      </c>
      <c r="E2787" s="1">
        <v>44054</v>
      </c>
      <c r="F2787" t="s">
        <v>74</v>
      </c>
      <c r="G2787" t="str">
        <f>_xlfn.XLOOKUP(C2787,customers!$A$2:$A$5902,customers!$B$2:$B$5902,,0)</f>
        <v>Rachel Stevens</v>
      </c>
      <c r="H2787" t="str">
        <f>_xlfn.XLOOKUP(C2787,customers!$A$2:$A$5902,customers!$G$2:$G$5902,,0)</f>
        <v>West</v>
      </c>
      <c r="I2787" t="str">
        <f>_xlfn.XLOOKUP(C2787,customers!$A$2:$A$5902,customers!$E$2:$E$5902,,0)</f>
        <v>Rogerville</v>
      </c>
      <c r="J2787" t="str">
        <f>INDEX(products!$B$2:$B$5902,MATCH(D2787,products!$A$2:$A$5902,0))</f>
        <v>Tech</v>
      </c>
      <c r="K2787" t="str">
        <f>INDEX(products!$C$2:$C$5902,MATCH(D2787,products!$A$2:$A$5902,0))</f>
        <v>Phns</v>
      </c>
      <c r="L2787" s="3">
        <f>INDEX(products!$E$2:$E$5902,MATCH(D2787,products!$A$2:$A$5902,0))</f>
        <v>2970.63</v>
      </c>
      <c r="M2787">
        <f>_xlfn.XLOOKUP(D2787,products!$A$2:$A$5902,products!$F$2:$F$5902)</f>
        <v>9</v>
      </c>
      <c r="N2787" s="3">
        <f t="shared" si="43"/>
        <v>330.07</v>
      </c>
      <c r="O2787" s="3" t="str" cm="1">
        <f t="array" ref="O2787">_xlfn.IFS(J2787="Furn","Furniture",J2787="Tech","Technology",J2787="OffSup","Office Supplies")</f>
        <v>Technology</v>
      </c>
      <c r="P2787" s="3" t="str" cm="1">
        <f t="array" ref="P2787">_xlfn.IFS(K2787="Bkcs","Bookcases",K2787="Phns","Phones",K2787="Acc","Accessories",K2787="Bndrs","Binders",K2787="Fstnrs","Fasteners")</f>
        <v>Phones</v>
      </c>
      <c r="Q2787" t="str">
        <f>IF(_xlfn.XLOOKUP(D2787,products!$A$2:$A$5902,products!$H$2:$H$5902,,0)=1,"Yes","No")</f>
        <v>No</v>
      </c>
    </row>
    <row r="2788" spans="1:17" x14ac:dyDescent="0.3">
      <c r="A2788" t="s">
        <v>16492</v>
      </c>
      <c r="B2788" s="4">
        <v>43822</v>
      </c>
      <c r="C2788" t="s">
        <v>16493</v>
      </c>
      <c r="D2788" t="s">
        <v>16496</v>
      </c>
      <c r="E2788" s="1">
        <v>44146</v>
      </c>
      <c r="F2788" t="s">
        <v>74</v>
      </c>
      <c r="G2788" t="str">
        <f>_xlfn.XLOOKUP(C2788,customers!$A$2:$A$5902,customers!$B$2:$B$5902,,0)</f>
        <v>Andrew Anderson</v>
      </c>
      <c r="H2788" t="str">
        <f>_xlfn.XLOOKUP(C2788,customers!$A$2:$A$5902,customers!$G$2:$G$5902,,0)</f>
        <v>North</v>
      </c>
      <c r="I2788" t="str">
        <f>_xlfn.XLOOKUP(C2788,customers!$A$2:$A$5902,customers!$E$2:$E$5902,,0)</f>
        <v>Lake Brucetown</v>
      </c>
      <c r="J2788" t="str">
        <f>INDEX(products!$B$2:$B$5902,MATCH(D2788,products!$A$2:$A$5902,0))</f>
        <v>Furn</v>
      </c>
      <c r="K2788" t="str">
        <f>INDEX(products!$C$2:$C$5902,MATCH(D2788,products!$A$2:$A$5902,0))</f>
        <v>Acc</v>
      </c>
      <c r="L2788" s="3">
        <f>INDEX(products!$E$2:$E$5902,MATCH(D2788,products!$A$2:$A$5902,0))</f>
        <v>1040.83</v>
      </c>
      <c r="M2788">
        <f>_xlfn.XLOOKUP(D2788,products!$A$2:$A$5902,products!$F$2:$F$5902)</f>
        <v>9</v>
      </c>
      <c r="N2788" s="3">
        <f t="shared" si="43"/>
        <v>115.64777777777778</v>
      </c>
      <c r="O2788" s="3" t="str" cm="1">
        <f t="array" ref="O2788">_xlfn.IFS(J2788="Furn","Furniture",J2788="Tech","Technology",J2788="OffSup","Office Supplies")</f>
        <v>Furniture</v>
      </c>
      <c r="P2788" s="3" t="str" cm="1">
        <f t="array" ref="P2788">_xlfn.IFS(K2788="Bkcs","Bookcases",K2788="Phns","Phones",K2788="Acc","Accessories",K2788="Bndrs","Binders",K2788="Fstnrs","Fasteners")</f>
        <v>Accessories</v>
      </c>
      <c r="Q2788" t="str">
        <f>IF(_xlfn.XLOOKUP(D2788,products!$A$2:$A$5902,products!$H$2:$H$5902,,0)=1,"Yes","No")</f>
        <v>Yes</v>
      </c>
    </row>
    <row r="2789" spans="1:17" x14ac:dyDescent="0.3">
      <c r="A2789" t="s">
        <v>16498</v>
      </c>
      <c r="B2789" s="4">
        <v>44614</v>
      </c>
      <c r="C2789" t="s">
        <v>16499</v>
      </c>
      <c r="D2789" t="s">
        <v>16502</v>
      </c>
      <c r="E2789" s="1">
        <v>44884</v>
      </c>
      <c r="F2789" t="s">
        <v>74</v>
      </c>
      <c r="G2789" t="str">
        <f>_xlfn.XLOOKUP(C2789,customers!$A$2:$A$5902,customers!$B$2:$B$5902,,0)</f>
        <v>Jennifer Villarreal</v>
      </c>
      <c r="H2789" t="str">
        <f>_xlfn.XLOOKUP(C2789,customers!$A$2:$A$5902,customers!$G$2:$G$5902,,0)</f>
        <v>East</v>
      </c>
      <c r="I2789" t="str">
        <f>_xlfn.XLOOKUP(C2789,customers!$A$2:$A$5902,customers!$E$2:$E$5902,,0)</f>
        <v>Brandimouth</v>
      </c>
      <c r="J2789" t="str">
        <f>INDEX(products!$B$2:$B$5902,MATCH(D2789,products!$A$2:$A$5902,0))</f>
        <v>Tech</v>
      </c>
      <c r="K2789" t="str">
        <f>INDEX(products!$C$2:$C$5902,MATCH(D2789,products!$A$2:$A$5902,0))</f>
        <v>Bkcs</v>
      </c>
      <c r="L2789" s="3">
        <f>INDEX(products!$E$2:$E$5902,MATCH(D2789,products!$A$2:$A$5902,0))</f>
        <v>4343.3500000000004</v>
      </c>
      <c r="M2789">
        <f>_xlfn.XLOOKUP(D2789,products!$A$2:$A$5902,products!$F$2:$F$5902)</f>
        <v>2</v>
      </c>
      <c r="N2789" s="3">
        <f t="shared" si="43"/>
        <v>2171.6750000000002</v>
      </c>
      <c r="O2789" s="3" t="str" cm="1">
        <f t="array" ref="O2789">_xlfn.IFS(J2789="Furn","Furniture",J2789="Tech","Technology",J2789="OffSup","Office Supplies")</f>
        <v>Technology</v>
      </c>
      <c r="P2789" s="3" t="str" cm="1">
        <f t="array" ref="P2789">_xlfn.IFS(K2789="Bkcs","Bookcases",K2789="Phns","Phones",K2789="Acc","Accessories",K2789="Bndrs","Binders",K2789="Fstnrs","Fasteners")</f>
        <v>Bookcases</v>
      </c>
      <c r="Q2789" t="str">
        <f>IF(_xlfn.XLOOKUP(D2789,products!$A$2:$A$5902,products!$H$2:$H$5902,,0)=1,"Yes","No")</f>
        <v>Yes</v>
      </c>
    </row>
    <row r="2790" spans="1:17" x14ac:dyDescent="0.3">
      <c r="A2790" t="s">
        <v>16504</v>
      </c>
      <c r="B2790" s="4">
        <v>44605</v>
      </c>
      <c r="C2790" t="s">
        <v>16505</v>
      </c>
      <c r="D2790" t="s">
        <v>16508</v>
      </c>
      <c r="E2790" s="1">
        <v>44794</v>
      </c>
      <c r="F2790" t="s">
        <v>21</v>
      </c>
      <c r="G2790" t="str">
        <f>_xlfn.XLOOKUP(C2790,customers!$A$2:$A$5902,customers!$B$2:$B$5902,,0)</f>
        <v>Destiny May</v>
      </c>
      <c r="H2790" t="str">
        <f>_xlfn.XLOOKUP(C2790,customers!$A$2:$A$5902,customers!$G$2:$G$5902,,0)</f>
        <v>South</v>
      </c>
      <c r="I2790" t="str">
        <f>_xlfn.XLOOKUP(C2790,customers!$A$2:$A$5902,customers!$E$2:$E$5902,,0)</f>
        <v>Dunnfurt</v>
      </c>
      <c r="J2790" t="str">
        <f>INDEX(products!$B$2:$B$5902,MATCH(D2790,products!$A$2:$A$5902,0))</f>
        <v>Tech</v>
      </c>
      <c r="K2790" t="str">
        <f>INDEX(products!$C$2:$C$5902,MATCH(D2790,products!$A$2:$A$5902,0))</f>
        <v>Acc</v>
      </c>
      <c r="L2790" s="3">
        <f>INDEX(products!$E$2:$E$5902,MATCH(D2790,products!$A$2:$A$5902,0))</f>
        <v>812.34</v>
      </c>
      <c r="M2790">
        <f>_xlfn.XLOOKUP(D2790,products!$A$2:$A$5902,products!$F$2:$F$5902)</f>
        <v>5</v>
      </c>
      <c r="N2790" s="3">
        <f t="shared" si="43"/>
        <v>162.46800000000002</v>
      </c>
      <c r="O2790" s="3" t="str" cm="1">
        <f t="array" ref="O2790">_xlfn.IFS(J2790="Furn","Furniture",J2790="Tech","Technology",J2790="OffSup","Office Supplies")</f>
        <v>Technology</v>
      </c>
      <c r="P2790" s="3" t="str" cm="1">
        <f t="array" ref="P2790">_xlfn.IFS(K2790="Bkcs","Bookcases",K2790="Phns","Phones",K2790="Acc","Accessories",K2790="Bndrs","Binders",K2790="Fstnrs","Fasteners")</f>
        <v>Accessories</v>
      </c>
      <c r="Q2790" t="str">
        <f>IF(_xlfn.XLOOKUP(D2790,products!$A$2:$A$5902,products!$H$2:$H$5902,,0)=1,"Yes","No")</f>
        <v>No</v>
      </c>
    </row>
    <row r="2791" spans="1:17" x14ac:dyDescent="0.3">
      <c r="A2791" t="s">
        <v>16510</v>
      </c>
      <c r="B2791" s="4">
        <v>44386</v>
      </c>
      <c r="C2791" t="s">
        <v>16511</v>
      </c>
      <c r="D2791" t="s">
        <v>16514</v>
      </c>
      <c r="E2791" s="1">
        <v>44658</v>
      </c>
      <c r="F2791" t="s">
        <v>35</v>
      </c>
      <c r="G2791" t="str">
        <f>_xlfn.XLOOKUP(C2791,customers!$A$2:$A$5902,customers!$B$2:$B$5902,,0)</f>
        <v>Dana Green</v>
      </c>
      <c r="H2791" t="str">
        <f>_xlfn.XLOOKUP(C2791,customers!$A$2:$A$5902,customers!$G$2:$G$5902,,0)</f>
        <v>West</v>
      </c>
      <c r="I2791" t="str">
        <f>_xlfn.XLOOKUP(C2791,customers!$A$2:$A$5902,customers!$E$2:$E$5902,,0)</f>
        <v>Chasemouth</v>
      </c>
      <c r="J2791" t="str">
        <f>INDEX(products!$B$2:$B$5902,MATCH(D2791,products!$A$2:$A$5902,0))</f>
        <v>Furn</v>
      </c>
      <c r="K2791" t="str">
        <f>INDEX(products!$C$2:$C$5902,MATCH(D2791,products!$A$2:$A$5902,0))</f>
        <v>Phns</v>
      </c>
      <c r="L2791" s="3">
        <f>INDEX(products!$E$2:$E$5902,MATCH(D2791,products!$A$2:$A$5902,0))</f>
        <v>3071.04</v>
      </c>
      <c r="M2791">
        <f>_xlfn.XLOOKUP(D2791,products!$A$2:$A$5902,products!$F$2:$F$5902)</f>
        <v>8</v>
      </c>
      <c r="N2791" s="3">
        <f t="shared" si="43"/>
        <v>383.88</v>
      </c>
      <c r="O2791" s="3" t="str" cm="1">
        <f t="array" ref="O2791">_xlfn.IFS(J2791="Furn","Furniture",J2791="Tech","Technology",J2791="OffSup","Office Supplies")</f>
        <v>Furniture</v>
      </c>
      <c r="P2791" s="3" t="str" cm="1">
        <f t="array" ref="P2791">_xlfn.IFS(K2791="Bkcs","Bookcases",K2791="Phns","Phones",K2791="Acc","Accessories",K2791="Bndrs","Binders",K2791="Fstnrs","Fasteners")</f>
        <v>Phones</v>
      </c>
      <c r="Q2791" t="str">
        <f>IF(_xlfn.XLOOKUP(D2791,products!$A$2:$A$5902,products!$H$2:$H$5902,,0)=1,"Yes","No")</f>
        <v>No</v>
      </c>
    </row>
    <row r="2792" spans="1:17" x14ac:dyDescent="0.3">
      <c r="A2792" t="s">
        <v>16516</v>
      </c>
      <c r="B2792" s="4">
        <v>44394</v>
      </c>
      <c r="C2792" t="s">
        <v>16517</v>
      </c>
      <c r="D2792" t="s">
        <v>16520</v>
      </c>
      <c r="E2792" s="1">
        <v>44740</v>
      </c>
      <c r="F2792" t="s">
        <v>74</v>
      </c>
      <c r="G2792" t="str">
        <f>_xlfn.XLOOKUP(C2792,customers!$A$2:$A$5902,customers!$B$2:$B$5902,,0)</f>
        <v>Charles Larsen</v>
      </c>
      <c r="H2792" t="str">
        <f>_xlfn.XLOOKUP(C2792,customers!$A$2:$A$5902,customers!$G$2:$G$5902,,0)</f>
        <v>East</v>
      </c>
      <c r="I2792" t="str">
        <f>_xlfn.XLOOKUP(C2792,customers!$A$2:$A$5902,customers!$E$2:$E$5902,,0)</f>
        <v>Michaelland</v>
      </c>
      <c r="J2792" t="str">
        <f>INDEX(products!$B$2:$B$5902,MATCH(D2792,products!$A$2:$A$5902,0))</f>
        <v>Tech</v>
      </c>
      <c r="K2792" t="str">
        <f>INDEX(products!$C$2:$C$5902,MATCH(D2792,products!$A$2:$A$5902,0))</f>
        <v>Phns</v>
      </c>
      <c r="L2792" s="3">
        <f>INDEX(products!$E$2:$E$5902,MATCH(D2792,products!$A$2:$A$5902,0))</f>
        <v>699.29</v>
      </c>
      <c r="M2792">
        <f>_xlfn.XLOOKUP(D2792,products!$A$2:$A$5902,products!$F$2:$F$5902)</f>
        <v>3</v>
      </c>
      <c r="N2792" s="3">
        <f t="shared" si="43"/>
        <v>233.09666666666666</v>
      </c>
      <c r="O2792" s="3" t="str" cm="1">
        <f t="array" ref="O2792">_xlfn.IFS(J2792="Furn","Furniture",J2792="Tech","Technology",J2792="OffSup","Office Supplies")</f>
        <v>Technology</v>
      </c>
      <c r="P2792" s="3" t="str" cm="1">
        <f t="array" ref="P2792">_xlfn.IFS(K2792="Bkcs","Bookcases",K2792="Phns","Phones",K2792="Acc","Accessories",K2792="Bndrs","Binders",K2792="Fstnrs","Fasteners")</f>
        <v>Phones</v>
      </c>
      <c r="Q2792" t="str">
        <f>IF(_xlfn.XLOOKUP(D2792,products!$A$2:$A$5902,products!$H$2:$H$5902,,0)=1,"Yes","No")</f>
        <v>Yes</v>
      </c>
    </row>
    <row r="2793" spans="1:17" x14ac:dyDescent="0.3">
      <c r="A2793" t="s">
        <v>16522</v>
      </c>
      <c r="B2793" s="4">
        <v>44623</v>
      </c>
      <c r="C2793" t="s">
        <v>16523</v>
      </c>
      <c r="D2793" t="s">
        <v>16526</v>
      </c>
      <c r="E2793" s="1">
        <v>44850</v>
      </c>
      <c r="F2793" t="s">
        <v>21</v>
      </c>
      <c r="G2793" t="str">
        <f>_xlfn.XLOOKUP(C2793,customers!$A$2:$A$5902,customers!$B$2:$B$5902,,0)</f>
        <v>Christopher Bruce</v>
      </c>
      <c r="H2793" t="str">
        <f>_xlfn.XLOOKUP(C2793,customers!$A$2:$A$5902,customers!$G$2:$G$5902,,0)</f>
        <v>East</v>
      </c>
      <c r="I2793" t="str">
        <f>_xlfn.XLOOKUP(C2793,customers!$A$2:$A$5902,customers!$E$2:$E$5902,,0)</f>
        <v>Gutierrezview</v>
      </c>
      <c r="J2793" t="str">
        <f>INDEX(products!$B$2:$B$5902,MATCH(D2793,products!$A$2:$A$5902,0))</f>
        <v>OffSup</v>
      </c>
      <c r="K2793" t="str">
        <f>INDEX(products!$C$2:$C$5902,MATCH(D2793,products!$A$2:$A$5902,0))</f>
        <v>Fstnrs</v>
      </c>
      <c r="L2793" s="3">
        <f>INDEX(products!$E$2:$E$5902,MATCH(D2793,products!$A$2:$A$5902,0))</f>
        <v>3440.11</v>
      </c>
      <c r="M2793">
        <f>_xlfn.XLOOKUP(D2793,products!$A$2:$A$5902,products!$F$2:$F$5902)</f>
        <v>6</v>
      </c>
      <c r="N2793" s="3">
        <f t="shared" si="43"/>
        <v>573.35166666666669</v>
      </c>
      <c r="O2793" s="3" t="str" cm="1">
        <f t="array" ref="O2793">_xlfn.IFS(J2793="Furn","Furniture",J2793="Tech","Technology",J2793="OffSup","Office Supplies")</f>
        <v>Office Supplies</v>
      </c>
      <c r="P2793" s="3" t="str" cm="1">
        <f t="array" ref="P2793">_xlfn.IFS(K2793="Bkcs","Bookcases",K2793="Phns","Phones",K2793="Acc","Accessories",K2793="Bndrs","Binders",K2793="Fstnrs","Fasteners")</f>
        <v>Fasteners</v>
      </c>
      <c r="Q2793" t="str">
        <f>IF(_xlfn.XLOOKUP(D2793,products!$A$2:$A$5902,products!$H$2:$H$5902,,0)=1,"Yes","No")</f>
        <v>No</v>
      </c>
    </row>
    <row r="2794" spans="1:17" x14ac:dyDescent="0.3">
      <c r="A2794" t="s">
        <v>16528</v>
      </c>
      <c r="B2794" s="4">
        <v>45327</v>
      </c>
      <c r="C2794" t="s">
        <v>16529</v>
      </c>
      <c r="D2794" t="s">
        <v>16532</v>
      </c>
      <c r="E2794" s="1">
        <v>45542</v>
      </c>
      <c r="F2794" t="s">
        <v>21</v>
      </c>
      <c r="G2794" t="str">
        <f>_xlfn.XLOOKUP(C2794,customers!$A$2:$A$5902,customers!$B$2:$B$5902,,0)</f>
        <v>Bryan Gomez</v>
      </c>
      <c r="H2794" t="str">
        <f>_xlfn.XLOOKUP(C2794,customers!$A$2:$A$5902,customers!$G$2:$G$5902,,0)</f>
        <v>South</v>
      </c>
      <c r="I2794" t="str">
        <f>_xlfn.XLOOKUP(C2794,customers!$A$2:$A$5902,customers!$E$2:$E$5902,,0)</f>
        <v>Shaffermouth</v>
      </c>
      <c r="J2794" t="str">
        <f>INDEX(products!$B$2:$B$5902,MATCH(D2794,products!$A$2:$A$5902,0))</f>
        <v>Tech</v>
      </c>
      <c r="K2794" t="str">
        <f>INDEX(products!$C$2:$C$5902,MATCH(D2794,products!$A$2:$A$5902,0))</f>
        <v>Fstnrs</v>
      </c>
      <c r="L2794" s="3">
        <f>INDEX(products!$E$2:$E$5902,MATCH(D2794,products!$A$2:$A$5902,0))</f>
        <v>3423.45</v>
      </c>
      <c r="M2794">
        <f>_xlfn.XLOOKUP(D2794,products!$A$2:$A$5902,products!$F$2:$F$5902)</f>
        <v>8</v>
      </c>
      <c r="N2794" s="3">
        <f t="shared" si="43"/>
        <v>427.93124999999998</v>
      </c>
      <c r="O2794" s="3" t="str" cm="1">
        <f t="array" ref="O2794">_xlfn.IFS(J2794="Furn","Furniture",J2794="Tech","Technology",J2794="OffSup","Office Supplies")</f>
        <v>Technology</v>
      </c>
      <c r="P2794" s="3" t="str" cm="1">
        <f t="array" ref="P2794">_xlfn.IFS(K2794="Bkcs","Bookcases",K2794="Phns","Phones",K2794="Acc","Accessories",K2794="Bndrs","Binders",K2794="Fstnrs","Fasteners")</f>
        <v>Fasteners</v>
      </c>
      <c r="Q2794" t="str">
        <f>IF(_xlfn.XLOOKUP(D2794,products!$A$2:$A$5902,products!$H$2:$H$5902,,0)=1,"Yes","No")</f>
        <v>No</v>
      </c>
    </row>
    <row r="2795" spans="1:17" x14ac:dyDescent="0.3">
      <c r="A2795" t="s">
        <v>16534</v>
      </c>
      <c r="B2795" s="4">
        <v>45179</v>
      </c>
      <c r="C2795" t="s">
        <v>16535</v>
      </c>
      <c r="D2795" t="s">
        <v>16538</v>
      </c>
      <c r="E2795" s="1">
        <v>45453</v>
      </c>
      <c r="F2795" t="s">
        <v>74</v>
      </c>
      <c r="G2795" t="str">
        <f>_xlfn.XLOOKUP(C2795,customers!$A$2:$A$5902,customers!$B$2:$B$5902,,0)</f>
        <v>Marc Sellers</v>
      </c>
      <c r="H2795" t="str">
        <f>_xlfn.XLOOKUP(C2795,customers!$A$2:$A$5902,customers!$G$2:$G$5902,,0)</f>
        <v>North</v>
      </c>
      <c r="I2795" t="str">
        <f>_xlfn.XLOOKUP(C2795,customers!$A$2:$A$5902,customers!$E$2:$E$5902,,0)</f>
        <v>East Julialand</v>
      </c>
      <c r="J2795" t="str">
        <f>INDEX(products!$B$2:$B$5902,MATCH(D2795,products!$A$2:$A$5902,0))</f>
        <v>OffSup</v>
      </c>
      <c r="K2795" t="str">
        <f>INDEX(products!$C$2:$C$5902,MATCH(D2795,products!$A$2:$A$5902,0))</f>
        <v>Fstnrs</v>
      </c>
      <c r="L2795" s="3">
        <f>INDEX(products!$E$2:$E$5902,MATCH(D2795,products!$A$2:$A$5902,0))</f>
        <v>3054.58</v>
      </c>
      <c r="M2795">
        <f>_xlfn.XLOOKUP(D2795,products!$A$2:$A$5902,products!$F$2:$F$5902)</f>
        <v>4</v>
      </c>
      <c r="N2795" s="3">
        <f t="shared" si="43"/>
        <v>763.64499999999998</v>
      </c>
      <c r="O2795" s="3" t="str" cm="1">
        <f t="array" ref="O2795">_xlfn.IFS(J2795="Furn","Furniture",J2795="Tech","Technology",J2795="OffSup","Office Supplies")</f>
        <v>Office Supplies</v>
      </c>
      <c r="P2795" s="3" t="str" cm="1">
        <f t="array" ref="P2795">_xlfn.IFS(K2795="Bkcs","Bookcases",K2795="Phns","Phones",K2795="Acc","Accessories",K2795="Bndrs","Binders",K2795="Fstnrs","Fasteners")</f>
        <v>Fasteners</v>
      </c>
      <c r="Q2795" t="str">
        <f>IF(_xlfn.XLOOKUP(D2795,products!$A$2:$A$5902,products!$H$2:$H$5902,,0)=1,"Yes","No")</f>
        <v>No</v>
      </c>
    </row>
    <row r="2796" spans="1:17" x14ac:dyDescent="0.3">
      <c r="A2796" t="s">
        <v>16540</v>
      </c>
      <c r="B2796" s="4">
        <v>45236</v>
      </c>
      <c r="C2796" t="s">
        <v>16541</v>
      </c>
      <c r="D2796" t="s">
        <v>16543</v>
      </c>
      <c r="E2796" s="1">
        <v>45272</v>
      </c>
      <c r="F2796" t="s">
        <v>21</v>
      </c>
      <c r="G2796" t="str">
        <f>_xlfn.XLOOKUP(C2796,customers!$A$2:$A$5902,customers!$B$2:$B$5902,,0)</f>
        <v>Michael Martinez</v>
      </c>
      <c r="H2796" t="str">
        <f>_xlfn.XLOOKUP(C2796,customers!$A$2:$A$5902,customers!$G$2:$G$5902,,0)</f>
        <v>West</v>
      </c>
      <c r="I2796" t="str">
        <f>_xlfn.XLOOKUP(C2796,customers!$A$2:$A$5902,customers!$E$2:$E$5902,,0)</f>
        <v>Lake Melanie</v>
      </c>
      <c r="J2796" t="str">
        <f>INDEX(products!$B$2:$B$5902,MATCH(D2796,products!$A$2:$A$5902,0))</f>
        <v>OffSup</v>
      </c>
      <c r="K2796" t="str">
        <f>INDEX(products!$C$2:$C$5902,MATCH(D2796,products!$A$2:$A$5902,0))</f>
        <v>Bndrs</v>
      </c>
      <c r="L2796" s="3">
        <f>INDEX(products!$E$2:$E$5902,MATCH(D2796,products!$A$2:$A$5902,0))</f>
        <v>1131.52</v>
      </c>
      <c r="M2796">
        <f>_xlfn.XLOOKUP(D2796,products!$A$2:$A$5902,products!$F$2:$F$5902)</f>
        <v>4</v>
      </c>
      <c r="N2796" s="3">
        <f t="shared" si="43"/>
        <v>282.88</v>
      </c>
      <c r="O2796" s="3" t="str" cm="1">
        <f t="array" ref="O2796">_xlfn.IFS(J2796="Furn","Furniture",J2796="Tech","Technology",J2796="OffSup","Office Supplies")</f>
        <v>Office Supplies</v>
      </c>
      <c r="P2796" s="3" t="str" cm="1">
        <f t="array" ref="P2796">_xlfn.IFS(K2796="Bkcs","Bookcases",K2796="Phns","Phones",K2796="Acc","Accessories",K2796="Bndrs","Binders",K2796="Fstnrs","Fasteners")</f>
        <v>Binders</v>
      </c>
      <c r="Q2796" t="str">
        <f>IF(_xlfn.XLOOKUP(D2796,products!$A$2:$A$5902,products!$H$2:$H$5902,,0)=1,"Yes","No")</f>
        <v>Yes</v>
      </c>
    </row>
    <row r="2797" spans="1:17" x14ac:dyDescent="0.3">
      <c r="A2797" t="s">
        <v>16545</v>
      </c>
      <c r="B2797" s="4">
        <v>43574</v>
      </c>
      <c r="C2797" t="s">
        <v>16546</v>
      </c>
      <c r="D2797" t="s">
        <v>16549</v>
      </c>
      <c r="E2797" s="1">
        <v>43623</v>
      </c>
      <c r="F2797" t="s">
        <v>74</v>
      </c>
      <c r="G2797" t="str">
        <f>_xlfn.XLOOKUP(C2797,customers!$A$2:$A$5902,customers!$B$2:$B$5902,,0)</f>
        <v>Ashley Garza</v>
      </c>
      <c r="H2797" t="str">
        <f>_xlfn.XLOOKUP(C2797,customers!$A$2:$A$5902,customers!$G$2:$G$5902,,0)</f>
        <v>North</v>
      </c>
      <c r="I2797" t="str">
        <f>_xlfn.XLOOKUP(C2797,customers!$A$2:$A$5902,customers!$E$2:$E$5902,,0)</f>
        <v>Hunterland</v>
      </c>
      <c r="J2797" t="str">
        <f>INDEX(products!$B$2:$B$5902,MATCH(D2797,products!$A$2:$A$5902,0))</f>
        <v>Tech</v>
      </c>
      <c r="K2797" t="str">
        <f>INDEX(products!$C$2:$C$5902,MATCH(D2797,products!$A$2:$A$5902,0))</f>
        <v>Acc</v>
      </c>
      <c r="L2797" s="3">
        <f>INDEX(products!$E$2:$E$5902,MATCH(D2797,products!$A$2:$A$5902,0))</f>
        <v>3460.73</v>
      </c>
      <c r="M2797">
        <f>_xlfn.XLOOKUP(D2797,products!$A$2:$A$5902,products!$F$2:$F$5902)</f>
        <v>1</v>
      </c>
      <c r="N2797" s="3">
        <f t="shared" si="43"/>
        <v>3460.73</v>
      </c>
      <c r="O2797" s="3" t="str" cm="1">
        <f t="array" ref="O2797">_xlfn.IFS(J2797="Furn","Furniture",J2797="Tech","Technology",J2797="OffSup","Office Supplies")</f>
        <v>Technology</v>
      </c>
      <c r="P2797" s="3" t="str" cm="1">
        <f t="array" ref="P2797">_xlfn.IFS(K2797="Bkcs","Bookcases",K2797="Phns","Phones",K2797="Acc","Accessories",K2797="Bndrs","Binders",K2797="Fstnrs","Fasteners")</f>
        <v>Accessories</v>
      </c>
      <c r="Q2797" t="str">
        <f>IF(_xlfn.XLOOKUP(D2797,products!$A$2:$A$5902,products!$H$2:$H$5902,,0)=1,"Yes","No")</f>
        <v>Yes</v>
      </c>
    </row>
    <row r="2798" spans="1:17" x14ac:dyDescent="0.3">
      <c r="A2798" t="s">
        <v>16551</v>
      </c>
      <c r="B2798" s="4">
        <v>43877</v>
      </c>
      <c r="C2798" t="s">
        <v>16552</v>
      </c>
      <c r="D2798" t="s">
        <v>16555</v>
      </c>
      <c r="E2798" s="1">
        <v>44202</v>
      </c>
      <c r="F2798" t="s">
        <v>21</v>
      </c>
      <c r="G2798" t="str">
        <f>_xlfn.XLOOKUP(C2798,customers!$A$2:$A$5902,customers!$B$2:$B$5902,,0)</f>
        <v>Matthew Underwood</v>
      </c>
      <c r="H2798" t="str">
        <f>_xlfn.XLOOKUP(C2798,customers!$A$2:$A$5902,customers!$G$2:$G$5902,,0)</f>
        <v>East</v>
      </c>
      <c r="I2798" t="str">
        <f>_xlfn.XLOOKUP(C2798,customers!$A$2:$A$5902,customers!$E$2:$E$5902,,0)</f>
        <v>West Frances</v>
      </c>
      <c r="J2798" t="str">
        <f>INDEX(products!$B$2:$B$5902,MATCH(D2798,products!$A$2:$A$5902,0))</f>
        <v>OffSup</v>
      </c>
      <c r="K2798" t="str">
        <f>INDEX(products!$C$2:$C$5902,MATCH(D2798,products!$A$2:$A$5902,0))</f>
        <v>Fstnrs</v>
      </c>
      <c r="L2798" s="3">
        <f>INDEX(products!$E$2:$E$5902,MATCH(D2798,products!$A$2:$A$5902,0))</f>
        <v>4538.01</v>
      </c>
      <c r="M2798">
        <f>_xlfn.XLOOKUP(D2798,products!$A$2:$A$5902,products!$F$2:$F$5902)</f>
        <v>1</v>
      </c>
      <c r="N2798" s="3">
        <f t="shared" si="43"/>
        <v>4538.01</v>
      </c>
      <c r="O2798" s="3" t="str" cm="1">
        <f t="array" ref="O2798">_xlfn.IFS(J2798="Furn","Furniture",J2798="Tech","Technology",J2798="OffSup","Office Supplies")</f>
        <v>Office Supplies</v>
      </c>
      <c r="P2798" s="3" t="str" cm="1">
        <f t="array" ref="P2798">_xlfn.IFS(K2798="Bkcs","Bookcases",K2798="Phns","Phones",K2798="Acc","Accessories",K2798="Bndrs","Binders",K2798="Fstnrs","Fasteners")</f>
        <v>Fasteners</v>
      </c>
      <c r="Q2798" t="str">
        <f>IF(_xlfn.XLOOKUP(D2798,products!$A$2:$A$5902,products!$H$2:$H$5902,,0)=1,"Yes","No")</f>
        <v>Yes</v>
      </c>
    </row>
    <row r="2799" spans="1:17" x14ac:dyDescent="0.3">
      <c r="A2799" t="s">
        <v>16557</v>
      </c>
      <c r="B2799" s="4">
        <v>45363</v>
      </c>
      <c r="C2799" t="s">
        <v>16558</v>
      </c>
      <c r="D2799" t="s">
        <v>16561</v>
      </c>
      <c r="E2799" s="1">
        <v>45585</v>
      </c>
      <c r="F2799" t="s">
        <v>74</v>
      </c>
      <c r="G2799" t="str">
        <f>_xlfn.XLOOKUP(C2799,customers!$A$2:$A$5902,customers!$B$2:$B$5902,,0)</f>
        <v>Chloe Fox</v>
      </c>
      <c r="H2799" t="str">
        <f>_xlfn.XLOOKUP(C2799,customers!$A$2:$A$5902,customers!$G$2:$G$5902,,0)</f>
        <v>South</v>
      </c>
      <c r="I2799" t="str">
        <f>_xlfn.XLOOKUP(C2799,customers!$A$2:$A$5902,customers!$E$2:$E$5902,,0)</f>
        <v>Jeffreystad</v>
      </c>
      <c r="J2799" t="str">
        <f>INDEX(products!$B$2:$B$5902,MATCH(D2799,products!$A$2:$A$5902,0))</f>
        <v>OffSup</v>
      </c>
      <c r="K2799" t="str">
        <f>INDEX(products!$C$2:$C$5902,MATCH(D2799,products!$A$2:$A$5902,0))</f>
        <v>Fstnrs</v>
      </c>
      <c r="L2799" s="3">
        <f>INDEX(products!$E$2:$E$5902,MATCH(D2799,products!$A$2:$A$5902,0))</f>
        <v>203.73</v>
      </c>
      <c r="M2799">
        <f>_xlfn.XLOOKUP(D2799,products!$A$2:$A$5902,products!$F$2:$F$5902)</f>
        <v>3</v>
      </c>
      <c r="N2799" s="3">
        <f t="shared" si="43"/>
        <v>67.91</v>
      </c>
      <c r="O2799" s="3" t="str" cm="1">
        <f t="array" ref="O2799">_xlfn.IFS(J2799="Furn","Furniture",J2799="Tech","Technology",J2799="OffSup","Office Supplies")</f>
        <v>Office Supplies</v>
      </c>
      <c r="P2799" s="3" t="str" cm="1">
        <f t="array" ref="P2799">_xlfn.IFS(K2799="Bkcs","Bookcases",K2799="Phns","Phones",K2799="Acc","Accessories",K2799="Bndrs","Binders",K2799="Fstnrs","Fasteners")</f>
        <v>Fasteners</v>
      </c>
      <c r="Q2799" t="str">
        <f>IF(_xlfn.XLOOKUP(D2799,products!$A$2:$A$5902,products!$H$2:$H$5902,,0)=1,"Yes","No")</f>
        <v>No</v>
      </c>
    </row>
    <row r="2800" spans="1:17" x14ac:dyDescent="0.3">
      <c r="A2800" t="s">
        <v>16563</v>
      </c>
      <c r="B2800" s="4">
        <v>44338</v>
      </c>
      <c r="C2800" t="s">
        <v>16564</v>
      </c>
      <c r="D2800" t="s">
        <v>16567</v>
      </c>
      <c r="E2800" s="1">
        <v>44516</v>
      </c>
      <c r="F2800" t="s">
        <v>21</v>
      </c>
      <c r="G2800" t="str">
        <f>_xlfn.XLOOKUP(C2800,customers!$A$2:$A$5902,customers!$B$2:$B$5902,,0)</f>
        <v>David Taylor</v>
      </c>
      <c r="H2800" t="str">
        <f>_xlfn.XLOOKUP(C2800,customers!$A$2:$A$5902,customers!$G$2:$G$5902,,0)</f>
        <v>South</v>
      </c>
      <c r="I2800" t="str">
        <f>_xlfn.XLOOKUP(C2800,customers!$A$2:$A$5902,customers!$E$2:$E$5902,,0)</f>
        <v>East Jessica</v>
      </c>
      <c r="J2800" t="str">
        <f>INDEX(products!$B$2:$B$5902,MATCH(D2800,products!$A$2:$A$5902,0))</f>
        <v>OffSup</v>
      </c>
      <c r="K2800" t="str">
        <f>INDEX(products!$C$2:$C$5902,MATCH(D2800,products!$A$2:$A$5902,0))</f>
        <v>Bkcs</v>
      </c>
      <c r="L2800" s="3">
        <f>INDEX(products!$E$2:$E$5902,MATCH(D2800,products!$A$2:$A$5902,0))</f>
        <v>4287.5</v>
      </c>
      <c r="M2800">
        <f>_xlfn.XLOOKUP(D2800,products!$A$2:$A$5902,products!$F$2:$F$5902)</f>
        <v>9</v>
      </c>
      <c r="N2800" s="3">
        <f t="shared" si="43"/>
        <v>476.38888888888891</v>
      </c>
      <c r="O2800" s="3" t="str" cm="1">
        <f t="array" ref="O2800">_xlfn.IFS(J2800="Furn","Furniture",J2800="Tech","Technology",J2800="OffSup","Office Supplies")</f>
        <v>Office Supplies</v>
      </c>
      <c r="P2800" s="3" t="str" cm="1">
        <f t="array" ref="P2800">_xlfn.IFS(K2800="Bkcs","Bookcases",K2800="Phns","Phones",K2800="Acc","Accessories",K2800="Bndrs","Binders",K2800="Fstnrs","Fasteners")</f>
        <v>Bookcases</v>
      </c>
      <c r="Q2800" t="str">
        <f>IF(_xlfn.XLOOKUP(D2800,products!$A$2:$A$5902,products!$H$2:$H$5902,,0)=1,"Yes","No")</f>
        <v>Yes</v>
      </c>
    </row>
    <row r="2801" spans="1:17" x14ac:dyDescent="0.3">
      <c r="A2801" t="s">
        <v>16569</v>
      </c>
      <c r="B2801" s="4">
        <v>43651</v>
      </c>
      <c r="C2801" t="s">
        <v>16570</v>
      </c>
      <c r="D2801" t="s">
        <v>16573</v>
      </c>
      <c r="E2801" s="1">
        <v>43982</v>
      </c>
      <c r="F2801" t="s">
        <v>21</v>
      </c>
      <c r="G2801" t="str">
        <f>_xlfn.XLOOKUP(C2801,customers!$A$2:$A$5902,customers!$B$2:$B$5902,,0)</f>
        <v>Mrs. Morgan Anderson MD</v>
      </c>
      <c r="H2801" t="str">
        <f>_xlfn.XLOOKUP(C2801,customers!$A$2:$A$5902,customers!$G$2:$G$5902,,0)</f>
        <v>West</v>
      </c>
      <c r="I2801" t="str">
        <f>_xlfn.XLOOKUP(C2801,customers!$A$2:$A$5902,customers!$E$2:$E$5902,,0)</f>
        <v>Hollystad</v>
      </c>
      <c r="J2801" t="str">
        <f>INDEX(products!$B$2:$B$5902,MATCH(D2801,products!$A$2:$A$5902,0))</f>
        <v>Tech</v>
      </c>
      <c r="K2801" t="str">
        <f>INDEX(products!$C$2:$C$5902,MATCH(D2801,products!$A$2:$A$5902,0))</f>
        <v>Fstnrs</v>
      </c>
      <c r="L2801" s="3">
        <f>INDEX(products!$E$2:$E$5902,MATCH(D2801,products!$A$2:$A$5902,0))</f>
        <v>75.739999999999995</v>
      </c>
      <c r="M2801">
        <f>_xlfn.XLOOKUP(D2801,products!$A$2:$A$5902,products!$F$2:$F$5902)</f>
        <v>4</v>
      </c>
      <c r="N2801" s="3">
        <f t="shared" si="43"/>
        <v>18.934999999999999</v>
      </c>
      <c r="O2801" s="3" t="str" cm="1">
        <f t="array" ref="O2801">_xlfn.IFS(J2801="Furn","Furniture",J2801="Tech","Technology",J2801="OffSup","Office Supplies")</f>
        <v>Technology</v>
      </c>
      <c r="P2801" s="3" t="str" cm="1">
        <f t="array" ref="P2801">_xlfn.IFS(K2801="Bkcs","Bookcases",K2801="Phns","Phones",K2801="Acc","Accessories",K2801="Bndrs","Binders",K2801="Fstnrs","Fasteners")</f>
        <v>Fasteners</v>
      </c>
      <c r="Q2801" t="str">
        <f>IF(_xlfn.XLOOKUP(D2801,products!$A$2:$A$5902,products!$H$2:$H$5902,,0)=1,"Yes","No")</f>
        <v>Yes</v>
      </c>
    </row>
    <row r="2802" spans="1:17" x14ac:dyDescent="0.3">
      <c r="A2802" t="s">
        <v>16575</v>
      </c>
      <c r="B2802" s="4">
        <v>45161</v>
      </c>
      <c r="C2802" t="s">
        <v>16576</v>
      </c>
      <c r="D2802" t="s">
        <v>16579</v>
      </c>
      <c r="E2802" s="1">
        <v>45446</v>
      </c>
      <c r="F2802" t="s">
        <v>74</v>
      </c>
      <c r="G2802" t="str">
        <f>_xlfn.XLOOKUP(C2802,customers!$A$2:$A$5902,customers!$B$2:$B$5902,,0)</f>
        <v>Tara Mckinney</v>
      </c>
      <c r="H2802" t="str">
        <f>_xlfn.XLOOKUP(C2802,customers!$A$2:$A$5902,customers!$G$2:$G$5902,,0)</f>
        <v>West</v>
      </c>
      <c r="I2802" t="str">
        <f>_xlfn.XLOOKUP(C2802,customers!$A$2:$A$5902,customers!$E$2:$E$5902,,0)</f>
        <v>Riverabury</v>
      </c>
      <c r="J2802" t="str">
        <f>INDEX(products!$B$2:$B$5902,MATCH(D2802,products!$A$2:$A$5902,0))</f>
        <v>Furn</v>
      </c>
      <c r="K2802" t="str">
        <f>INDEX(products!$C$2:$C$5902,MATCH(D2802,products!$A$2:$A$5902,0))</f>
        <v>Phns</v>
      </c>
      <c r="L2802" s="3">
        <f>INDEX(products!$E$2:$E$5902,MATCH(D2802,products!$A$2:$A$5902,0))</f>
        <v>52.47</v>
      </c>
      <c r="M2802">
        <f>_xlfn.XLOOKUP(D2802,products!$A$2:$A$5902,products!$F$2:$F$5902)</f>
        <v>10</v>
      </c>
      <c r="N2802" s="3">
        <f t="shared" si="43"/>
        <v>5.2469999999999999</v>
      </c>
      <c r="O2802" s="3" t="str" cm="1">
        <f t="array" ref="O2802">_xlfn.IFS(J2802="Furn","Furniture",J2802="Tech","Technology",J2802="OffSup","Office Supplies")</f>
        <v>Furniture</v>
      </c>
      <c r="P2802" s="3" t="str" cm="1">
        <f t="array" ref="P2802">_xlfn.IFS(K2802="Bkcs","Bookcases",K2802="Phns","Phones",K2802="Acc","Accessories",K2802="Bndrs","Binders",K2802="Fstnrs","Fasteners")</f>
        <v>Phones</v>
      </c>
      <c r="Q2802" t="str">
        <f>IF(_xlfn.XLOOKUP(D2802,products!$A$2:$A$5902,products!$H$2:$H$5902,,0)=1,"Yes","No")</f>
        <v>No</v>
      </c>
    </row>
    <row r="2803" spans="1:17" x14ac:dyDescent="0.3">
      <c r="A2803" t="s">
        <v>16581</v>
      </c>
      <c r="B2803" s="4">
        <v>45278</v>
      </c>
      <c r="C2803" t="s">
        <v>16582</v>
      </c>
      <c r="D2803" t="s">
        <v>16585</v>
      </c>
      <c r="E2803" s="1">
        <v>45297</v>
      </c>
      <c r="F2803" t="s">
        <v>21</v>
      </c>
      <c r="G2803" t="str">
        <f>_xlfn.XLOOKUP(C2803,customers!$A$2:$A$5902,customers!$B$2:$B$5902,,0)</f>
        <v>Michael Petty</v>
      </c>
      <c r="H2803" t="str">
        <f>_xlfn.XLOOKUP(C2803,customers!$A$2:$A$5902,customers!$G$2:$G$5902,,0)</f>
        <v>North</v>
      </c>
      <c r="I2803" t="str">
        <f>_xlfn.XLOOKUP(C2803,customers!$A$2:$A$5902,customers!$E$2:$E$5902,,0)</f>
        <v>Masonview</v>
      </c>
      <c r="J2803" t="str">
        <f>INDEX(products!$B$2:$B$5902,MATCH(D2803,products!$A$2:$A$5902,0))</f>
        <v>Tech</v>
      </c>
      <c r="K2803" t="str">
        <f>INDEX(products!$C$2:$C$5902,MATCH(D2803,products!$A$2:$A$5902,0))</f>
        <v>Acc</v>
      </c>
      <c r="L2803" s="3">
        <f>INDEX(products!$E$2:$E$5902,MATCH(D2803,products!$A$2:$A$5902,0))</f>
        <v>1659.79</v>
      </c>
      <c r="M2803">
        <f>_xlfn.XLOOKUP(D2803,products!$A$2:$A$5902,products!$F$2:$F$5902)</f>
        <v>10</v>
      </c>
      <c r="N2803" s="3">
        <f t="shared" si="43"/>
        <v>165.97899999999998</v>
      </c>
      <c r="O2803" s="3" t="str" cm="1">
        <f t="array" ref="O2803">_xlfn.IFS(J2803="Furn","Furniture",J2803="Tech","Technology",J2803="OffSup","Office Supplies")</f>
        <v>Technology</v>
      </c>
      <c r="P2803" s="3" t="str" cm="1">
        <f t="array" ref="P2803">_xlfn.IFS(K2803="Bkcs","Bookcases",K2803="Phns","Phones",K2803="Acc","Accessories",K2803="Bndrs","Binders",K2803="Fstnrs","Fasteners")</f>
        <v>Accessories</v>
      </c>
      <c r="Q2803" t="str">
        <f>IF(_xlfn.XLOOKUP(D2803,products!$A$2:$A$5902,products!$H$2:$H$5902,,0)=1,"Yes","No")</f>
        <v>No</v>
      </c>
    </row>
    <row r="2804" spans="1:17" x14ac:dyDescent="0.3">
      <c r="A2804" t="s">
        <v>16587</v>
      </c>
      <c r="B2804" s="4">
        <v>44852</v>
      </c>
      <c r="C2804" t="s">
        <v>16588</v>
      </c>
      <c r="D2804" t="s">
        <v>16591</v>
      </c>
      <c r="E2804" s="1">
        <v>45005</v>
      </c>
      <c r="F2804" t="s">
        <v>35</v>
      </c>
      <c r="G2804" t="str">
        <f>_xlfn.XLOOKUP(C2804,customers!$A$2:$A$5902,customers!$B$2:$B$5902,,0)</f>
        <v>Sandra Herman</v>
      </c>
      <c r="H2804" t="str">
        <f>_xlfn.XLOOKUP(C2804,customers!$A$2:$A$5902,customers!$G$2:$G$5902,,0)</f>
        <v>North</v>
      </c>
      <c r="I2804" t="str">
        <f>_xlfn.XLOOKUP(C2804,customers!$A$2:$A$5902,customers!$E$2:$E$5902,,0)</f>
        <v>East Jennifer</v>
      </c>
      <c r="J2804" t="str">
        <f>INDEX(products!$B$2:$B$5902,MATCH(D2804,products!$A$2:$A$5902,0))</f>
        <v>OffSup</v>
      </c>
      <c r="K2804" t="str">
        <f>INDEX(products!$C$2:$C$5902,MATCH(D2804,products!$A$2:$A$5902,0))</f>
        <v>Bndrs</v>
      </c>
      <c r="L2804" s="3">
        <f>INDEX(products!$E$2:$E$5902,MATCH(D2804,products!$A$2:$A$5902,0))</f>
        <v>1423.05</v>
      </c>
      <c r="M2804">
        <f>_xlfn.XLOOKUP(D2804,products!$A$2:$A$5902,products!$F$2:$F$5902)</f>
        <v>3</v>
      </c>
      <c r="N2804" s="3">
        <f t="shared" si="43"/>
        <v>474.34999999999997</v>
      </c>
      <c r="O2804" s="3" t="str" cm="1">
        <f t="array" ref="O2804">_xlfn.IFS(J2804="Furn","Furniture",J2804="Tech","Technology",J2804="OffSup","Office Supplies")</f>
        <v>Office Supplies</v>
      </c>
      <c r="P2804" s="3" t="str" cm="1">
        <f t="array" ref="P2804">_xlfn.IFS(K2804="Bkcs","Bookcases",K2804="Phns","Phones",K2804="Acc","Accessories",K2804="Bndrs","Binders",K2804="Fstnrs","Fasteners")</f>
        <v>Binders</v>
      </c>
      <c r="Q2804" t="str">
        <f>IF(_xlfn.XLOOKUP(D2804,products!$A$2:$A$5902,products!$H$2:$H$5902,,0)=1,"Yes","No")</f>
        <v>Yes</v>
      </c>
    </row>
    <row r="2805" spans="1:17" x14ac:dyDescent="0.3">
      <c r="A2805" t="s">
        <v>16593</v>
      </c>
      <c r="B2805" s="4">
        <v>44960</v>
      </c>
      <c r="C2805" t="s">
        <v>16594</v>
      </c>
      <c r="D2805" t="s">
        <v>16597</v>
      </c>
      <c r="E2805" s="1">
        <v>45096</v>
      </c>
      <c r="F2805" t="s">
        <v>21</v>
      </c>
      <c r="G2805" t="str">
        <f>_xlfn.XLOOKUP(C2805,customers!$A$2:$A$5902,customers!$B$2:$B$5902,,0)</f>
        <v>Alex Vargas</v>
      </c>
      <c r="H2805" t="str">
        <f>_xlfn.XLOOKUP(C2805,customers!$A$2:$A$5902,customers!$G$2:$G$5902,,0)</f>
        <v>South</v>
      </c>
      <c r="I2805" t="str">
        <f>_xlfn.XLOOKUP(C2805,customers!$A$2:$A$5902,customers!$E$2:$E$5902,,0)</f>
        <v>Lake Victoriatown</v>
      </c>
      <c r="J2805" t="str">
        <f>INDEX(products!$B$2:$B$5902,MATCH(D2805,products!$A$2:$A$5902,0))</f>
        <v>OffSup</v>
      </c>
      <c r="K2805" t="str">
        <f>INDEX(products!$C$2:$C$5902,MATCH(D2805,products!$A$2:$A$5902,0))</f>
        <v>Bkcs</v>
      </c>
      <c r="L2805" s="3">
        <f>INDEX(products!$E$2:$E$5902,MATCH(D2805,products!$A$2:$A$5902,0))</f>
        <v>3059.87</v>
      </c>
      <c r="M2805">
        <f>_xlfn.XLOOKUP(D2805,products!$A$2:$A$5902,products!$F$2:$F$5902)</f>
        <v>5</v>
      </c>
      <c r="N2805" s="3">
        <f t="shared" si="43"/>
        <v>611.97399999999993</v>
      </c>
      <c r="O2805" s="3" t="str" cm="1">
        <f t="array" ref="O2805">_xlfn.IFS(J2805="Furn","Furniture",J2805="Tech","Technology",J2805="OffSup","Office Supplies")</f>
        <v>Office Supplies</v>
      </c>
      <c r="P2805" s="3" t="str" cm="1">
        <f t="array" ref="P2805">_xlfn.IFS(K2805="Bkcs","Bookcases",K2805="Phns","Phones",K2805="Acc","Accessories",K2805="Bndrs","Binders",K2805="Fstnrs","Fasteners")</f>
        <v>Bookcases</v>
      </c>
      <c r="Q2805" t="str">
        <f>IF(_xlfn.XLOOKUP(D2805,products!$A$2:$A$5902,products!$H$2:$H$5902,,0)=1,"Yes","No")</f>
        <v>Yes</v>
      </c>
    </row>
    <row r="2806" spans="1:17" x14ac:dyDescent="0.3">
      <c r="A2806" t="s">
        <v>16599</v>
      </c>
      <c r="B2806" s="4">
        <v>44262</v>
      </c>
      <c r="C2806" t="s">
        <v>16600</v>
      </c>
      <c r="D2806" t="s">
        <v>16603</v>
      </c>
      <c r="E2806" s="1">
        <v>44454</v>
      </c>
      <c r="F2806" t="s">
        <v>74</v>
      </c>
      <c r="G2806" t="str">
        <f>_xlfn.XLOOKUP(C2806,customers!$A$2:$A$5902,customers!$B$2:$B$5902,,0)</f>
        <v>Veronica Wilkerson</v>
      </c>
      <c r="H2806" t="str">
        <f>_xlfn.XLOOKUP(C2806,customers!$A$2:$A$5902,customers!$G$2:$G$5902,,0)</f>
        <v>South</v>
      </c>
      <c r="I2806" t="str">
        <f>_xlfn.XLOOKUP(C2806,customers!$A$2:$A$5902,customers!$E$2:$E$5902,,0)</f>
        <v>New Jennifertown</v>
      </c>
      <c r="J2806" t="str">
        <f>INDEX(products!$B$2:$B$5902,MATCH(D2806,products!$A$2:$A$5902,0))</f>
        <v>Tech</v>
      </c>
      <c r="K2806" t="str">
        <f>INDEX(products!$C$2:$C$5902,MATCH(D2806,products!$A$2:$A$5902,0))</f>
        <v>Bkcs</v>
      </c>
      <c r="L2806" s="3">
        <f>INDEX(products!$E$2:$E$5902,MATCH(D2806,products!$A$2:$A$5902,0))</f>
        <v>3019.34</v>
      </c>
      <c r="M2806">
        <f>_xlfn.XLOOKUP(D2806,products!$A$2:$A$5902,products!$F$2:$F$5902)</f>
        <v>8</v>
      </c>
      <c r="N2806" s="3">
        <f t="shared" si="43"/>
        <v>377.41750000000002</v>
      </c>
      <c r="O2806" s="3" t="str" cm="1">
        <f t="array" ref="O2806">_xlfn.IFS(J2806="Furn","Furniture",J2806="Tech","Technology",J2806="OffSup","Office Supplies")</f>
        <v>Technology</v>
      </c>
      <c r="P2806" s="3" t="str" cm="1">
        <f t="array" ref="P2806">_xlfn.IFS(K2806="Bkcs","Bookcases",K2806="Phns","Phones",K2806="Acc","Accessories",K2806="Bndrs","Binders",K2806="Fstnrs","Fasteners")</f>
        <v>Bookcases</v>
      </c>
      <c r="Q2806" t="str">
        <f>IF(_xlfn.XLOOKUP(D2806,products!$A$2:$A$5902,products!$H$2:$H$5902,,0)=1,"Yes","No")</f>
        <v>No</v>
      </c>
    </row>
    <row r="2807" spans="1:17" x14ac:dyDescent="0.3">
      <c r="A2807" t="s">
        <v>16605</v>
      </c>
      <c r="B2807" s="4">
        <v>45298</v>
      </c>
      <c r="C2807" t="s">
        <v>16606</v>
      </c>
      <c r="D2807" t="s">
        <v>16609</v>
      </c>
      <c r="E2807" s="1">
        <v>45481</v>
      </c>
      <c r="F2807" t="s">
        <v>35</v>
      </c>
      <c r="G2807" t="str">
        <f>_xlfn.XLOOKUP(C2807,customers!$A$2:$A$5902,customers!$B$2:$B$5902,,0)</f>
        <v>Dr. Cole Smith</v>
      </c>
      <c r="H2807" t="str">
        <f>_xlfn.XLOOKUP(C2807,customers!$A$2:$A$5902,customers!$G$2:$G$5902,,0)</f>
        <v>East</v>
      </c>
      <c r="I2807" t="str">
        <f>_xlfn.XLOOKUP(C2807,customers!$A$2:$A$5902,customers!$E$2:$E$5902,,0)</f>
        <v>South Janiceside</v>
      </c>
      <c r="J2807" t="str">
        <f>INDEX(products!$B$2:$B$5902,MATCH(D2807,products!$A$2:$A$5902,0))</f>
        <v>Furn</v>
      </c>
      <c r="K2807" t="str">
        <f>INDEX(products!$C$2:$C$5902,MATCH(D2807,products!$A$2:$A$5902,0))</f>
        <v>Acc</v>
      </c>
      <c r="L2807" s="3">
        <f>INDEX(products!$E$2:$E$5902,MATCH(D2807,products!$A$2:$A$5902,0))</f>
        <v>727.11</v>
      </c>
      <c r="M2807">
        <f>_xlfn.XLOOKUP(D2807,products!$A$2:$A$5902,products!$F$2:$F$5902)</f>
        <v>6</v>
      </c>
      <c r="N2807" s="3">
        <f t="shared" si="43"/>
        <v>121.185</v>
      </c>
      <c r="O2807" s="3" t="str" cm="1">
        <f t="array" ref="O2807">_xlfn.IFS(J2807="Furn","Furniture",J2807="Tech","Technology",J2807="OffSup","Office Supplies")</f>
        <v>Furniture</v>
      </c>
      <c r="P2807" s="3" t="str" cm="1">
        <f t="array" ref="P2807">_xlfn.IFS(K2807="Bkcs","Bookcases",K2807="Phns","Phones",K2807="Acc","Accessories",K2807="Bndrs","Binders",K2807="Fstnrs","Fasteners")</f>
        <v>Accessories</v>
      </c>
      <c r="Q2807" t="str">
        <f>IF(_xlfn.XLOOKUP(D2807,products!$A$2:$A$5902,products!$H$2:$H$5902,,0)=1,"Yes","No")</f>
        <v>No</v>
      </c>
    </row>
    <row r="2808" spans="1:17" x14ac:dyDescent="0.3">
      <c r="A2808" t="s">
        <v>16611</v>
      </c>
      <c r="B2808" s="4">
        <v>45097</v>
      </c>
      <c r="C2808" t="s">
        <v>16612</v>
      </c>
      <c r="D2808" t="s">
        <v>16615</v>
      </c>
      <c r="E2808" s="1">
        <v>45413</v>
      </c>
      <c r="F2808" t="s">
        <v>74</v>
      </c>
      <c r="G2808" t="str">
        <f>_xlfn.XLOOKUP(C2808,customers!$A$2:$A$5902,customers!$B$2:$B$5902,,0)</f>
        <v>Mrs. Stephanie Reed</v>
      </c>
      <c r="H2808" t="str">
        <f>_xlfn.XLOOKUP(C2808,customers!$A$2:$A$5902,customers!$G$2:$G$5902,,0)</f>
        <v>North</v>
      </c>
      <c r="I2808" t="str">
        <f>_xlfn.XLOOKUP(C2808,customers!$A$2:$A$5902,customers!$E$2:$E$5902,,0)</f>
        <v>New Kaitlinfort</v>
      </c>
      <c r="J2808" t="str">
        <f>INDEX(products!$B$2:$B$5902,MATCH(D2808,products!$A$2:$A$5902,0))</f>
        <v>Furn</v>
      </c>
      <c r="K2808" t="str">
        <f>INDEX(products!$C$2:$C$5902,MATCH(D2808,products!$A$2:$A$5902,0))</f>
        <v>Acc</v>
      </c>
      <c r="L2808" s="3">
        <f>INDEX(products!$E$2:$E$5902,MATCH(D2808,products!$A$2:$A$5902,0))</f>
        <v>1669.87</v>
      </c>
      <c r="M2808">
        <f>_xlfn.XLOOKUP(D2808,products!$A$2:$A$5902,products!$F$2:$F$5902)</f>
        <v>2</v>
      </c>
      <c r="N2808" s="3">
        <f t="shared" si="43"/>
        <v>834.93499999999995</v>
      </c>
      <c r="O2808" s="3" t="str" cm="1">
        <f t="array" ref="O2808">_xlfn.IFS(J2808="Furn","Furniture",J2808="Tech","Technology",J2808="OffSup","Office Supplies")</f>
        <v>Furniture</v>
      </c>
      <c r="P2808" s="3" t="str" cm="1">
        <f t="array" ref="P2808">_xlfn.IFS(K2808="Bkcs","Bookcases",K2808="Phns","Phones",K2808="Acc","Accessories",K2808="Bndrs","Binders",K2808="Fstnrs","Fasteners")</f>
        <v>Accessories</v>
      </c>
      <c r="Q2808" t="str">
        <f>IF(_xlfn.XLOOKUP(D2808,products!$A$2:$A$5902,products!$H$2:$H$5902,,0)=1,"Yes","No")</f>
        <v>Yes</v>
      </c>
    </row>
    <row r="2809" spans="1:17" x14ac:dyDescent="0.3">
      <c r="A2809" t="s">
        <v>16617</v>
      </c>
      <c r="B2809" s="4">
        <v>43670</v>
      </c>
      <c r="C2809" t="s">
        <v>16618</v>
      </c>
      <c r="D2809" t="s">
        <v>16621</v>
      </c>
      <c r="E2809" s="1">
        <v>43885</v>
      </c>
      <c r="F2809" t="s">
        <v>35</v>
      </c>
      <c r="G2809" t="str">
        <f>_xlfn.XLOOKUP(C2809,customers!$A$2:$A$5902,customers!$B$2:$B$5902,,0)</f>
        <v>Beverly Paul</v>
      </c>
      <c r="H2809" t="str">
        <f>_xlfn.XLOOKUP(C2809,customers!$A$2:$A$5902,customers!$G$2:$G$5902,,0)</f>
        <v>South</v>
      </c>
      <c r="I2809" t="str">
        <f>_xlfn.XLOOKUP(C2809,customers!$A$2:$A$5902,customers!$E$2:$E$5902,,0)</f>
        <v>Bellhaven</v>
      </c>
      <c r="J2809" t="str">
        <f>INDEX(products!$B$2:$B$5902,MATCH(D2809,products!$A$2:$A$5902,0))</f>
        <v>OffSup</v>
      </c>
      <c r="K2809" t="str">
        <f>INDEX(products!$C$2:$C$5902,MATCH(D2809,products!$A$2:$A$5902,0))</f>
        <v>Bndrs</v>
      </c>
      <c r="L2809" s="3">
        <f>INDEX(products!$E$2:$E$5902,MATCH(D2809,products!$A$2:$A$5902,0))</f>
        <v>3522.17</v>
      </c>
      <c r="M2809">
        <f>_xlfn.XLOOKUP(D2809,products!$A$2:$A$5902,products!$F$2:$F$5902)</f>
        <v>6</v>
      </c>
      <c r="N2809" s="3">
        <f t="shared" si="43"/>
        <v>587.02833333333331</v>
      </c>
      <c r="O2809" s="3" t="str" cm="1">
        <f t="array" ref="O2809">_xlfn.IFS(J2809="Furn","Furniture",J2809="Tech","Technology",J2809="OffSup","Office Supplies")</f>
        <v>Office Supplies</v>
      </c>
      <c r="P2809" s="3" t="str" cm="1">
        <f t="array" ref="P2809">_xlfn.IFS(K2809="Bkcs","Bookcases",K2809="Phns","Phones",K2809="Acc","Accessories",K2809="Bndrs","Binders",K2809="Fstnrs","Fasteners")</f>
        <v>Binders</v>
      </c>
      <c r="Q2809" t="str">
        <f>IF(_xlfn.XLOOKUP(D2809,products!$A$2:$A$5902,products!$H$2:$H$5902,,0)=1,"Yes","No")</f>
        <v>Yes</v>
      </c>
    </row>
    <row r="2810" spans="1:17" x14ac:dyDescent="0.3">
      <c r="A2810" t="s">
        <v>16623</v>
      </c>
      <c r="B2810" s="4">
        <v>45320</v>
      </c>
      <c r="C2810" t="s">
        <v>16624</v>
      </c>
      <c r="D2810" t="s">
        <v>16627</v>
      </c>
      <c r="E2810" s="1">
        <v>45578</v>
      </c>
      <c r="F2810" t="s">
        <v>21</v>
      </c>
      <c r="G2810" t="str">
        <f>_xlfn.XLOOKUP(C2810,customers!$A$2:$A$5902,customers!$B$2:$B$5902,,0)</f>
        <v>Elizabeth Sampson</v>
      </c>
      <c r="H2810" t="str">
        <f>_xlfn.XLOOKUP(C2810,customers!$A$2:$A$5902,customers!$G$2:$G$5902,,0)</f>
        <v>North</v>
      </c>
      <c r="I2810" t="str">
        <f>_xlfn.XLOOKUP(C2810,customers!$A$2:$A$5902,customers!$E$2:$E$5902,,0)</f>
        <v>Port Kimberlyport</v>
      </c>
      <c r="J2810" t="str">
        <f>INDEX(products!$B$2:$B$5902,MATCH(D2810,products!$A$2:$A$5902,0))</f>
        <v>Tech</v>
      </c>
      <c r="K2810" t="str">
        <f>INDEX(products!$C$2:$C$5902,MATCH(D2810,products!$A$2:$A$5902,0))</f>
        <v>Phns</v>
      </c>
      <c r="L2810" s="3">
        <f>INDEX(products!$E$2:$E$5902,MATCH(D2810,products!$A$2:$A$5902,0))</f>
        <v>2162.83</v>
      </c>
      <c r="M2810">
        <f>_xlfn.XLOOKUP(D2810,products!$A$2:$A$5902,products!$F$2:$F$5902)</f>
        <v>8</v>
      </c>
      <c r="N2810" s="3">
        <f t="shared" si="43"/>
        <v>270.35374999999999</v>
      </c>
      <c r="O2810" s="3" t="str" cm="1">
        <f t="array" ref="O2810">_xlfn.IFS(J2810="Furn","Furniture",J2810="Tech","Technology",J2810="OffSup","Office Supplies")</f>
        <v>Technology</v>
      </c>
      <c r="P2810" s="3" t="str" cm="1">
        <f t="array" ref="P2810">_xlfn.IFS(K2810="Bkcs","Bookcases",K2810="Phns","Phones",K2810="Acc","Accessories",K2810="Bndrs","Binders",K2810="Fstnrs","Fasteners")</f>
        <v>Phones</v>
      </c>
      <c r="Q2810" t="str">
        <f>IF(_xlfn.XLOOKUP(D2810,products!$A$2:$A$5902,products!$H$2:$H$5902,,0)=1,"Yes","No")</f>
        <v>No</v>
      </c>
    </row>
    <row r="2811" spans="1:17" x14ac:dyDescent="0.3">
      <c r="A2811" t="s">
        <v>16629</v>
      </c>
      <c r="B2811" s="4">
        <v>43666</v>
      </c>
      <c r="C2811" t="s">
        <v>16630</v>
      </c>
      <c r="D2811" t="s">
        <v>16633</v>
      </c>
      <c r="E2811" s="1">
        <v>43724</v>
      </c>
      <c r="F2811" t="s">
        <v>35</v>
      </c>
      <c r="G2811" t="str">
        <f>_xlfn.XLOOKUP(C2811,customers!$A$2:$A$5902,customers!$B$2:$B$5902,,0)</f>
        <v>Jennifer Knight</v>
      </c>
      <c r="H2811" t="str">
        <f>_xlfn.XLOOKUP(C2811,customers!$A$2:$A$5902,customers!$G$2:$G$5902,,0)</f>
        <v>West</v>
      </c>
      <c r="I2811" t="str">
        <f>_xlfn.XLOOKUP(C2811,customers!$A$2:$A$5902,customers!$E$2:$E$5902,,0)</f>
        <v>Moranton</v>
      </c>
      <c r="J2811" t="str">
        <f>INDEX(products!$B$2:$B$5902,MATCH(D2811,products!$A$2:$A$5902,0))</f>
        <v>OffSup</v>
      </c>
      <c r="K2811" t="str">
        <f>INDEX(products!$C$2:$C$5902,MATCH(D2811,products!$A$2:$A$5902,0))</f>
        <v>Bkcs</v>
      </c>
      <c r="L2811" s="3">
        <f>INDEX(products!$E$2:$E$5902,MATCH(D2811,products!$A$2:$A$5902,0))</f>
        <v>1173.8399999999999</v>
      </c>
      <c r="M2811">
        <f>_xlfn.XLOOKUP(D2811,products!$A$2:$A$5902,products!$F$2:$F$5902)</f>
        <v>10</v>
      </c>
      <c r="N2811" s="3">
        <f t="shared" si="43"/>
        <v>117.38399999999999</v>
      </c>
      <c r="O2811" s="3" t="str" cm="1">
        <f t="array" ref="O2811">_xlfn.IFS(J2811="Furn","Furniture",J2811="Tech","Technology",J2811="OffSup","Office Supplies")</f>
        <v>Office Supplies</v>
      </c>
      <c r="P2811" s="3" t="str" cm="1">
        <f t="array" ref="P2811">_xlfn.IFS(K2811="Bkcs","Bookcases",K2811="Phns","Phones",K2811="Acc","Accessories",K2811="Bndrs","Binders",K2811="Fstnrs","Fasteners")</f>
        <v>Bookcases</v>
      </c>
      <c r="Q2811" t="str">
        <f>IF(_xlfn.XLOOKUP(D2811,products!$A$2:$A$5902,products!$H$2:$H$5902,,0)=1,"Yes","No")</f>
        <v>Yes</v>
      </c>
    </row>
    <row r="2812" spans="1:17" x14ac:dyDescent="0.3">
      <c r="A2812" t="s">
        <v>16635</v>
      </c>
      <c r="B2812" s="4">
        <v>45334</v>
      </c>
      <c r="C2812" t="s">
        <v>16636</v>
      </c>
      <c r="D2812" t="s">
        <v>16638</v>
      </c>
      <c r="E2812" s="1">
        <v>45398</v>
      </c>
      <c r="F2812" t="s">
        <v>74</v>
      </c>
      <c r="G2812" t="str">
        <f>_xlfn.XLOOKUP(C2812,customers!$A$2:$A$5902,customers!$B$2:$B$5902,,0)</f>
        <v>Craig Maxwell</v>
      </c>
      <c r="H2812" t="str">
        <f>_xlfn.XLOOKUP(C2812,customers!$A$2:$A$5902,customers!$G$2:$G$5902,,0)</f>
        <v>South</v>
      </c>
      <c r="I2812" t="str">
        <f>_xlfn.XLOOKUP(C2812,customers!$A$2:$A$5902,customers!$E$2:$E$5902,,0)</f>
        <v>New Michael</v>
      </c>
      <c r="J2812" t="str">
        <f>INDEX(products!$B$2:$B$5902,MATCH(D2812,products!$A$2:$A$5902,0))</f>
        <v>Furn</v>
      </c>
      <c r="K2812" t="str">
        <f>INDEX(products!$C$2:$C$5902,MATCH(D2812,products!$A$2:$A$5902,0))</f>
        <v>Fstnrs</v>
      </c>
      <c r="L2812" s="3">
        <f>INDEX(products!$E$2:$E$5902,MATCH(D2812,products!$A$2:$A$5902,0))</f>
        <v>2830.77</v>
      </c>
      <c r="M2812">
        <f>_xlfn.XLOOKUP(D2812,products!$A$2:$A$5902,products!$F$2:$F$5902)</f>
        <v>6</v>
      </c>
      <c r="N2812" s="3">
        <f t="shared" si="43"/>
        <v>471.79500000000002</v>
      </c>
      <c r="O2812" s="3" t="str" cm="1">
        <f t="array" ref="O2812">_xlfn.IFS(J2812="Furn","Furniture",J2812="Tech","Technology",J2812="OffSup","Office Supplies")</f>
        <v>Furniture</v>
      </c>
      <c r="P2812" s="3" t="str" cm="1">
        <f t="array" ref="P2812">_xlfn.IFS(K2812="Bkcs","Bookcases",K2812="Phns","Phones",K2812="Acc","Accessories",K2812="Bndrs","Binders",K2812="Fstnrs","Fasteners")</f>
        <v>Fasteners</v>
      </c>
      <c r="Q2812" t="str">
        <f>IF(_xlfn.XLOOKUP(D2812,products!$A$2:$A$5902,products!$H$2:$H$5902,,0)=1,"Yes","No")</f>
        <v>No</v>
      </c>
    </row>
    <row r="2813" spans="1:17" x14ac:dyDescent="0.3">
      <c r="A2813" t="s">
        <v>16640</v>
      </c>
      <c r="B2813" s="4">
        <v>44793</v>
      </c>
      <c r="C2813" t="s">
        <v>16641</v>
      </c>
      <c r="D2813" t="s">
        <v>16644</v>
      </c>
      <c r="E2813" s="1">
        <v>45063</v>
      </c>
      <c r="F2813" t="s">
        <v>35</v>
      </c>
      <c r="G2813" t="str">
        <f>_xlfn.XLOOKUP(C2813,customers!$A$2:$A$5902,customers!$B$2:$B$5902,,0)</f>
        <v>Amanda Brown</v>
      </c>
      <c r="H2813" t="str">
        <f>_xlfn.XLOOKUP(C2813,customers!$A$2:$A$5902,customers!$G$2:$G$5902,,0)</f>
        <v>West</v>
      </c>
      <c r="I2813" t="str">
        <f>_xlfn.XLOOKUP(C2813,customers!$A$2:$A$5902,customers!$E$2:$E$5902,,0)</f>
        <v>North Trevorfort</v>
      </c>
      <c r="J2813" t="str">
        <f>INDEX(products!$B$2:$B$5902,MATCH(D2813,products!$A$2:$A$5902,0))</f>
        <v>Furn</v>
      </c>
      <c r="K2813" t="str">
        <f>INDEX(products!$C$2:$C$5902,MATCH(D2813,products!$A$2:$A$5902,0))</f>
        <v>Bndrs</v>
      </c>
      <c r="L2813" s="3">
        <f>INDEX(products!$E$2:$E$5902,MATCH(D2813,products!$A$2:$A$5902,0))</f>
        <v>796.68</v>
      </c>
      <c r="M2813">
        <f>_xlfn.XLOOKUP(D2813,products!$A$2:$A$5902,products!$F$2:$F$5902)</f>
        <v>10</v>
      </c>
      <c r="N2813" s="3">
        <f t="shared" si="43"/>
        <v>79.667999999999992</v>
      </c>
      <c r="O2813" s="3" t="str" cm="1">
        <f t="array" ref="O2813">_xlfn.IFS(J2813="Furn","Furniture",J2813="Tech","Technology",J2813="OffSup","Office Supplies")</f>
        <v>Furniture</v>
      </c>
      <c r="P2813" s="3" t="str" cm="1">
        <f t="array" ref="P2813">_xlfn.IFS(K2813="Bkcs","Bookcases",K2813="Phns","Phones",K2813="Acc","Accessories",K2813="Bndrs","Binders",K2813="Fstnrs","Fasteners")</f>
        <v>Binders</v>
      </c>
      <c r="Q2813" t="str">
        <f>IF(_xlfn.XLOOKUP(D2813,products!$A$2:$A$5902,products!$H$2:$H$5902,,0)=1,"Yes","No")</f>
        <v>Yes</v>
      </c>
    </row>
    <row r="2814" spans="1:17" x14ac:dyDescent="0.3">
      <c r="A2814" t="s">
        <v>16646</v>
      </c>
      <c r="B2814" s="4">
        <v>43982</v>
      </c>
      <c r="C2814" t="s">
        <v>16647</v>
      </c>
      <c r="D2814" t="s">
        <v>16650</v>
      </c>
      <c r="E2814" s="1">
        <v>44242</v>
      </c>
      <c r="F2814" t="s">
        <v>21</v>
      </c>
      <c r="G2814" t="str">
        <f>_xlfn.XLOOKUP(C2814,customers!$A$2:$A$5902,customers!$B$2:$B$5902,,0)</f>
        <v>Charles Wong</v>
      </c>
      <c r="H2814" t="str">
        <f>_xlfn.XLOOKUP(C2814,customers!$A$2:$A$5902,customers!$G$2:$G$5902,,0)</f>
        <v>North</v>
      </c>
      <c r="I2814" t="str">
        <f>_xlfn.XLOOKUP(C2814,customers!$A$2:$A$5902,customers!$E$2:$E$5902,,0)</f>
        <v>Lake Rachelland</v>
      </c>
      <c r="J2814" t="str">
        <f>INDEX(products!$B$2:$B$5902,MATCH(D2814,products!$A$2:$A$5902,0))</f>
        <v>Furn</v>
      </c>
      <c r="K2814" t="str">
        <f>INDEX(products!$C$2:$C$5902,MATCH(D2814,products!$A$2:$A$5902,0))</f>
        <v>Phns</v>
      </c>
      <c r="L2814" s="3">
        <f>INDEX(products!$E$2:$E$5902,MATCH(D2814,products!$A$2:$A$5902,0))</f>
        <v>1567.92</v>
      </c>
      <c r="M2814">
        <f>_xlfn.XLOOKUP(D2814,products!$A$2:$A$5902,products!$F$2:$F$5902)</f>
        <v>10</v>
      </c>
      <c r="N2814" s="3">
        <f t="shared" si="43"/>
        <v>156.792</v>
      </c>
      <c r="O2814" s="3" t="str" cm="1">
        <f t="array" ref="O2814">_xlfn.IFS(J2814="Furn","Furniture",J2814="Tech","Technology",J2814="OffSup","Office Supplies")</f>
        <v>Furniture</v>
      </c>
      <c r="P2814" s="3" t="str" cm="1">
        <f t="array" ref="P2814">_xlfn.IFS(K2814="Bkcs","Bookcases",K2814="Phns","Phones",K2814="Acc","Accessories",K2814="Bndrs","Binders",K2814="Fstnrs","Fasteners")</f>
        <v>Phones</v>
      </c>
      <c r="Q2814" t="str">
        <f>IF(_xlfn.XLOOKUP(D2814,products!$A$2:$A$5902,products!$H$2:$H$5902,,0)=1,"Yes","No")</f>
        <v>Yes</v>
      </c>
    </row>
    <row r="2815" spans="1:17" x14ac:dyDescent="0.3">
      <c r="A2815" t="s">
        <v>16652</v>
      </c>
      <c r="B2815" s="4">
        <v>43802</v>
      </c>
      <c r="C2815" t="s">
        <v>16653</v>
      </c>
      <c r="D2815" t="s">
        <v>16656</v>
      </c>
      <c r="E2815" s="1">
        <v>43897</v>
      </c>
      <c r="F2815" t="s">
        <v>21</v>
      </c>
      <c r="G2815" t="str">
        <f>_xlfn.XLOOKUP(C2815,customers!$A$2:$A$5902,customers!$B$2:$B$5902,,0)</f>
        <v>John Smith</v>
      </c>
      <c r="H2815" t="str">
        <f>_xlfn.XLOOKUP(C2815,customers!$A$2:$A$5902,customers!$G$2:$G$5902,,0)</f>
        <v>West</v>
      </c>
      <c r="I2815" t="str">
        <f>_xlfn.XLOOKUP(C2815,customers!$A$2:$A$5902,customers!$E$2:$E$5902,,0)</f>
        <v>Bellport</v>
      </c>
      <c r="J2815" t="str">
        <f>INDEX(products!$B$2:$B$5902,MATCH(D2815,products!$A$2:$A$5902,0))</f>
        <v>OffSup</v>
      </c>
      <c r="K2815" t="str">
        <f>INDEX(products!$C$2:$C$5902,MATCH(D2815,products!$A$2:$A$5902,0))</f>
        <v>Bndrs</v>
      </c>
      <c r="L2815" s="3">
        <f>INDEX(products!$E$2:$E$5902,MATCH(D2815,products!$A$2:$A$5902,0))</f>
        <v>3883.46</v>
      </c>
      <c r="M2815">
        <f>_xlfn.XLOOKUP(D2815,products!$A$2:$A$5902,products!$F$2:$F$5902)</f>
        <v>7</v>
      </c>
      <c r="N2815" s="3">
        <f t="shared" si="43"/>
        <v>554.78</v>
      </c>
      <c r="O2815" s="3" t="str" cm="1">
        <f t="array" ref="O2815">_xlfn.IFS(J2815="Furn","Furniture",J2815="Tech","Technology",J2815="OffSup","Office Supplies")</f>
        <v>Office Supplies</v>
      </c>
      <c r="P2815" s="3" t="str" cm="1">
        <f t="array" ref="P2815">_xlfn.IFS(K2815="Bkcs","Bookcases",K2815="Phns","Phones",K2815="Acc","Accessories",K2815="Bndrs","Binders",K2815="Fstnrs","Fasteners")</f>
        <v>Binders</v>
      </c>
      <c r="Q2815" t="str">
        <f>IF(_xlfn.XLOOKUP(D2815,products!$A$2:$A$5902,products!$H$2:$H$5902,,0)=1,"Yes","No")</f>
        <v>No</v>
      </c>
    </row>
    <row r="2816" spans="1:17" x14ac:dyDescent="0.3">
      <c r="A2816" t="s">
        <v>16658</v>
      </c>
      <c r="B2816" s="4">
        <v>43952</v>
      </c>
      <c r="C2816" t="s">
        <v>16659</v>
      </c>
      <c r="D2816" t="s">
        <v>16662</v>
      </c>
      <c r="E2816" s="1">
        <v>43960</v>
      </c>
      <c r="F2816" t="s">
        <v>74</v>
      </c>
      <c r="G2816" t="str">
        <f>_xlfn.XLOOKUP(C2816,customers!$A$2:$A$5902,customers!$B$2:$B$5902,,0)</f>
        <v>Shawn Haynes</v>
      </c>
      <c r="H2816" t="str">
        <f>_xlfn.XLOOKUP(C2816,customers!$A$2:$A$5902,customers!$G$2:$G$5902,,0)</f>
        <v>West</v>
      </c>
      <c r="I2816" t="str">
        <f>_xlfn.XLOOKUP(C2816,customers!$A$2:$A$5902,customers!$E$2:$E$5902,,0)</f>
        <v>North Brianna</v>
      </c>
      <c r="J2816" t="str">
        <f>INDEX(products!$B$2:$B$5902,MATCH(D2816,products!$A$2:$A$5902,0))</f>
        <v>OffSup</v>
      </c>
      <c r="K2816" t="str">
        <f>INDEX(products!$C$2:$C$5902,MATCH(D2816,products!$A$2:$A$5902,0))</f>
        <v>Acc</v>
      </c>
      <c r="L2816" s="3">
        <f>INDEX(products!$E$2:$E$5902,MATCH(D2816,products!$A$2:$A$5902,0))</f>
        <v>593.38</v>
      </c>
      <c r="M2816">
        <f>_xlfn.XLOOKUP(D2816,products!$A$2:$A$5902,products!$F$2:$F$5902)</f>
        <v>4</v>
      </c>
      <c r="N2816" s="3">
        <f t="shared" si="43"/>
        <v>148.345</v>
      </c>
      <c r="O2816" s="3" t="str" cm="1">
        <f t="array" ref="O2816">_xlfn.IFS(J2816="Furn","Furniture",J2816="Tech","Technology",J2816="OffSup","Office Supplies")</f>
        <v>Office Supplies</v>
      </c>
      <c r="P2816" s="3" t="str" cm="1">
        <f t="array" ref="P2816">_xlfn.IFS(K2816="Bkcs","Bookcases",K2816="Phns","Phones",K2816="Acc","Accessories",K2816="Bndrs","Binders",K2816="Fstnrs","Fasteners")</f>
        <v>Accessories</v>
      </c>
      <c r="Q2816" t="str">
        <f>IF(_xlfn.XLOOKUP(D2816,products!$A$2:$A$5902,products!$H$2:$H$5902,,0)=1,"Yes","No")</f>
        <v>No</v>
      </c>
    </row>
    <row r="2817" spans="1:17" x14ac:dyDescent="0.3">
      <c r="A2817" t="s">
        <v>16664</v>
      </c>
      <c r="B2817" s="4">
        <v>43872</v>
      </c>
      <c r="C2817" t="s">
        <v>16665</v>
      </c>
      <c r="D2817" t="s">
        <v>16667</v>
      </c>
      <c r="E2817" s="1">
        <v>43898</v>
      </c>
      <c r="F2817" t="s">
        <v>21</v>
      </c>
      <c r="G2817" t="str">
        <f>_xlfn.XLOOKUP(C2817,customers!$A$2:$A$5902,customers!$B$2:$B$5902,,0)</f>
        <v>Nancy Garcia</v>
      </c>
      <c r="H2817" t="str">
        <f>_xlfn.XLOOKUP(C2817,customers!$A$2:$A$5902,customers!$G$2:$G$5902,,0)</f>
        <v>South</v>
      </c>
      <c r="I2817" t="str">
        <f>_xlfn.XLOOKUP(C2817,customers!$A$2:$A$5902,customers!$E$2:$E$5902,,0)</f>
        <v>Port Kara</v>
      </c>
      <c r="J2817" t="str">
        <f>INDEX(products!$B$2:$B$5902,MATCH(D2817,products!$A$2:$A$5902,0))</f>
        <v>Furn</v>
      </c>
      <c r="K2817" t="str">
        <f>INDEX(products!$C$2:$C$5902,MATCH(D2817,products!$A$2:$A$5902,0))</f>
        <v>Fstnrs</v>
      </c>
      <c r="L2817" s="3">
        <f>INDEX(products!$E$2:$E$5902,MATCH(D2817,products!$A$2:$A$5902,0))</f>
        <v>2259.3200000000002</v>
      </c>
      <c r="M2817">
        <f>_xlfn.XLOOKUP(D2817,products!$A$2:$A$5902,products!$F$2:$F$5902)</f>
        <v>10</v>
      </c>
      <c r="N2817" s="3">
        <f t="shared" si="43"/>
        <v>225.93200000000002</v>
      </c>
      <c r="O2817" s="3" t="str" cm="1">
        <f t="array" ref="O2817">_xlfn.IFS(J2817="Furn","Furniture",J2817="Tech","Technology",J2817="OffSup","Office Supplies")</f>
        <v>Furniture</v>
      </c>
      <c r="P2817" s="3" t="str" cm="1">
        <f t="array" ref="P2817">_xlfn.IFS(K2817="Bkcs","Bookcases",K2817="Phns","Phones",K2817="Acc","Accessories",K2817="Bndrs","Binders",K2817="Fstnrs","Fasteners")</f>
        <v>Fasteners</v>
      </c>
      <c r="Q2817" t="str">
        <f>IF(_xlfn.XLOOKUP(D2817,products!$A$2:$A$5902,products!$H$2:$H$5902,,0)=1,"Yes","No")</f>
        <v>Yes</v>
      </c>
    </row>
    <row r="2818" spans="1:17" x14ac:dyDescent="0.3">
      <c r="A2818" t="s">
        <v>16669</v>
      </c>
      <c r="B2818" s="4">
        <v>45300</v>
      </c>
      <c r="C2818" t="s">
        <v>16670</v>
      </c>
      <c r="D2818" t="s">
        <v>16673</v>
      </c>
      <c r="E2818" s="1">
        <v>45423</v>
      </c>
      <c r="F2818" t="s">
        <v>21</v>
      </c>
      <c r="G2818" t="str">
        <f>_xlfn.XLOOKUP(C2818,customers!$A$2:$A$5902,customers!$B$2:$B$5902,,0)</f>
        <v>Lisa Rodriguez</v>
      </c>
      <c r="H2818" t="str">
        <f>_xlfn.XLOOKUP(C2818,customers!$A$2:$A$5902,customers!$G$2:$G$5902,,0)</f>
        <v>West</v>
      </c>
      <c r="I2818" t="str">
        <f>_xlfn.XLOOKUP(C2818,customers!$A$2:$A$5902,customers!$E$2:$E$5902,,0)</f>
        <v>East Jamesfort</v>
      </c>
      <c r="J2818" t="str">
        <f>INDEX(products!$B$2:$B$5902,MATCH(D2818,products!$A$2:$A$5902,0))</f>
        <v>Tech</v>
      </c>
      <c r="K2818" t="str">
        <f>INDEX(products!$C$2:$C$5902,MATCH(D2818,products!$A$2:$A$5902,0))</f>
        <v>Bkcs</v>
      </c>
      <c r="L2818" s="3">
        <f>INDEX(products!$E$2:$E$5902,MATCH(D2818,products!$A$2:$A$5902,0))</f>
        <v>130.46</v>
      </c>
      <c r="M2818">
        <f>_xlfn.XLOOKUP(D2818,products!$A$2:$A$5902,products!$F$2:$F$5902)</f>
        <v>8</v>
      </c>
      <c r="N2818" s="3">
        <f t="shared" si="43"/>
        <v>16.307500000000001</v>
      </c>
      <c r="O2818" s="3" t="str" cm="1">
        <f t="array" ref="O2818">_xlfn.IFS(J2818="Furn","Furniture",J2818="Tech","Technology",J2818="OffSup","Office Supplies")</f>
        <v>Technology</v>
      </c>
      <c r="P2818" s="3" t="str" cm="1">
        <f t="array" ref="P2818">_xlfn.IFS(K2818="Bkcs","Bookcases",K2818="Phns","Phones",K2818="Acc","Accessories",K2818="Bndrs","Binders",K2818="Fstnrs","Fasteners")</f>
        <v>Bookcases</v>
      </c>
      <c r="Q2818" t="str">
        <f>IF(_xlfn.XLOOKUP(D2818,products!$A$2:$A$5902,products!$H$2:$H$5902,,0)=1,"Yes","No")</f>
        <v>Yes</v>
      </c>
    </row>
    <row r="2819" spans="1:17" x14ac:dyDescent="0.3">
      <c r="A2819" s="2" t="s">
        <v>16675</v>
      </c>
      <c r="B2819" s="4">
        <v>44539</v>
      </c>
      <c r="C2819" t="s">
        <v>16676</v>
      </c>
      <c r="D2819" t="s">
        <v>16679</v>
      </c>
      <c r="E2819" s="1">
        <v>44666</v>
      </c>
      <c r="F2819" t="s">
        <v>35</v>
      </c>
      <c r="G2819" t="str">
        <f>_xlfn.XLOOKUP(C2819,customers!$A$2:$A$5902,customers!$B$2:$B$5902,,0)</f>
        <v>Kristy Jordan</v>
      </c>
      <c r="H2819" t="str">
        <f>_xlfn.XLOOKUP(C2819,customers!$A$2:$A$5902,customers!$G$2:$G$5902,,0)</f>
        <v>North</v>
      </c>
      <c r="I2819" t="str">
        <f>_xlfn.XLOOKUP(C2819,customers!$A$2:$A$5902,customers!$E$2:$E$5902,,0)</f>
        <v>North Ashley</v>
      </c>
      <c r="J2819" t="str">
        <f>INDEX(products!$B$2:$B$5902,MATCH(D2819,products!$A$2:$A$5902,0))</f>
        <v>Tech</v>
      </c>
      <c r="K2819" t="str">
        <f>INDEX(products!$C$2:$C$5902,MATCH(D2819,products!$A$2:$A$5902,0))</f>
        <v>Fstnrs</v>
      </c>
      <c r="L2819" s="3">
        <f>INDEX(products!$E$2:$E$5902,MATCH(D2819,products!$A$2:$A$5902,0))</f>
        <v>4819.3900000000003</v>
      </c>
      <c r="M2819">
        <f>_xlfn.XLOOKUP(D2819,products!$A$2:$A$5902,products!$F$2:$F$5902)</f>
        <v>4</v>
      </c>
      <c r="N2819" s="3">
        <f t="shared" ref="N2819:N2882" si="44">L2819/M2819</f>
        <v>1204.8475000000001</v>
      </c>
      <c r="O2819" s="3" t="str" cm="1">
        <f t="array" ref="O2819">_xlfn.IFS(J2819="Furn","Furniture",J2819="Tech","Technology",J2819="OffSup","Office Supplies")</f>
        <v>Technology</v>
      </c>
      <c r="P2819" s="3" t="str" cm="1">
        <f t="array" ref="P2819">_xlfn.IFS(K2819="Bkcs","Bookcases",K2819="Phns","Phones",K2819="Acc","Accessories",K2819="Bndrs","Binders",K2819="Fstnrs","Fasteners")</f>
        <v>Fasteners</v>
      </c>
      <c r="Q2819" t="str">
        <f>IF(_xlfn.XLOOKUP(D2819,products!$A$2:$A$5902,products!$H$2:$H$5902,,0)=1,"Yes","No")</f>
        <v>No</v>
      </c>
    </row>
    <row r="2820" spans="1:17" x14ac:dyDescent="0.3">
      <c r="A2820" t="s">
        <v>16681</v>
      </c>
      <c r="B2820" s="4">
        <v>43865</v>
      </c>
      <c r="C2820" t="s">
        <v>16682</v>
      </c>
      <c r="D2820" t="s">
        <v>16685</v>
      </c>
      <c r="E2820" s="1">
        <v>43978</v>
      </c>
      <c r="F2820" t="s">
        <v>74</v>
      </c>
      <c r="G2820" t="str">
        <f>_xlfn.XLOOKUP(C2820,customers!$A$2:$A$5902,customers!$B$2:$B$5902,,0)</f>
        <v>Michelle Meyer</v>
      </c>
      <c r="H2820" t="str">
        <f>_xlfn.XLOOKUP(C2820,customers!$A$2:$A$5902,customers!$G$2:$G$5902,,0)</f>
        <v>South</v>
      </c>
      <c r="I2820" t="str">
        <f>_xlfn.XLOOKUP(C2820,customers!$A$2:$A$5902,customers!$E$2:$E$5902,,0)</f>
        <v>West Chloe</v>
      </c>
      <c r="J2820" t="str">
        <f>INDEX(products!$B$2:$B$5902,MATCH(D2820,products!$A$2:$A$5902,0))</f>
        <v>Furn</v>
      </c>
      <c r="K2820" t="str">
        <f>INDEX(products!$C$2:$C$5902,MATCH(D2820,products!$A$2:$A$5902,0))</f>
        <v>Fstnrs</v>
      </c>
      <c r="L2820" s="3">
        <f>INDEX(products!$E$2:$E$5902,MATCH(D2820,products!$A$2:$A$5902,0))</f>
        <v>66.88</v>
      </c>
      <c r="M2820">
        <f>_xlfn.XLOOKUP(D2820,products!$A$2:$A$5902,products!$F$2:$F$5902)</f>
        <v>4</v>
      </c>
      <c r="N2820" s="3">
        <f t="shared" si="44"/>
        <v>16.72</v>
      </c>
      <c r="O2820" s="3" t="str" cm="1">
        <f t="array" ref="O2820">_xlfn.IFS(J2820="Furn","Furniture",J2820="Tech","Technology",J2820="OffSup","Office Supplies")</f>
        <v>Furniture</v>
      </c>
      <c r="P2820" s="3" t="str" cm="1">
        <f t="array" ref="P2820">_xlfn.IFS(K2820="Bkcs","Bookcases",K2820="Phns","Phones",K2820="Acc","Accessories",K2820="Bndrs","Binders",K2820="Fstnrs","Fasteners")</f>
        <v>Fasteners</v>
      </c>
      <c r="Q2820" t="str">
        <f>IF(_xlfn.XLOOKUP(D2820,products!$A$2:$A$5902,products!$H$2:$H$5902,,0)=1,"Yes","No")</f>
        <v>No</v>
      </c>
    </row>
    <row r="2821" spans="1:17" x14ac:dyDescent="0.3">
      <c r="A2821" t="s">
        <v>16687</v>
      </c>
      <c r="B2821" s="4">
        <v>44451</v>
      </c>
      <c r="C2821" t="s">
        <v>16688</v>
      </c>
      <c r="D2821" t="s">
        <v>16691</v>
      </c>
      <c r="E2821" s="1">
        <v>44734</v>
      </c>
      <c r="F2821" t="s">
        <v>21</v>
      </c>
      <c r="G2821" t="str">
        <f>_xlfn.XLOOKUP(C2821,customers!$A$2:$A$5902,customers!$B$2:$B$5902,,0)</f>
        <v>Roy Johnson</v>
      </c>
      <c r="H2821" t="str">
        <f>_xlfn.XLOOKUP(C2821,customers!$A$2:$A$5902,customers!$G$2:$G$5902,,0)</f>
        <v>North</v>
      </c>
      <c r="I2821" t="str">
        <f>_xlfn.XLOOKUP(C2821,customers!$A$2:$A$5902,customers!$E$2:$E$5902,,0)</f>
        <v>Carterhaven</v>
      </c>
      <c r="J2821" t="str">
        <f>INDEX(products!$B$2:$B$5902,MATCH(D2821,products!$A$2:$A$5902,0))</f>
        <v>OffSup</v>
      </c>
      <c r="K2821" t="str">
        <f>INDEX(products!$C$2:$C$5902,MATCH(D2821,products!$A$2:$A$5902,0))</f>
        <v>Acc</v>
      </c>
      <c r="L2821" s="3">
        <f>INDEX(products!$E$2:$E$5902,MATCH(D2821,products!$A$2:$A$5902,0))</f>
        <v>55.49</v>
      </c>
      <c r="M2821">
        <f>_xlfn.XLOOKUP(D2821,products!$A$2:$A$5902,products!$F$2:$F$5902)</f>
        <v>9</v>
      </c>
      <c r="N2821" s="3">
        <f t="shared" si="44"/>
        <v>6.1655555555555557</v>
      </c>
      <c r="O2821" s="3" t="str" cm="1">
        <f t="array" ref="O2821">_xlfn.IFS(J2821="Furn","Furniture",J2821="Tech","Technology",J2821="OffSup","Office Supplies")</f>
        <v>Office Supplies</v>
      </c>
      <c r="P2821" s="3" t="str" cm="1">
        <f t="array" ref="P2821">_xlfn.IFS(K2821="Bkcs","Bookcases",K2821="Phns","Phones",K2821="Acc","Accessories",K2821="Bndrs","Binders",K2821="Fstnrs","Fasteners")</f>
        <v>Accessories</v>
      </c>
      <c r="Q2821" t="str">
        <f>IF(_xlfn.XLOOKUP(D2821,products!$A$2:$A$5902,products!$H$2:$H$5902,,0)=1,"Yes","No")</f>
        <v>Yes</v>
      </c>
    </row>
    <row r="2822" spans="1:17" x14ac:dyDescent="0.3">
      <c r="A2822" t="s">
        <v>16693</v>
      </c>
      <c r="B2822" s="4">
        <v>44551</v>
      </c>
      <c r="C2822" t="s">
        <v>16694</v>
      </c>
      <c r="D2822" t="s">
        <v>16697</v>
      </c>
      <c r="E2822" s="1">
        <v>44647</v>
      </c>
      <c r="F2822" t="s">
        <v>74</v>
      </c>
      <c r="G2822" t="str">
        <f>_xlfn.XLOOKUP(C2822,customers!$A$2:$A$5902,customers!$B$2:$B$5902,,0)</f>
        <v>Michael Reynolds</v>
      </c>
      <c r="H2822" t="str">
        <f>_xlfn.XLOOKUP(C2822,customers!$A$2:$A$5902,customers!$G$2:$G$5902,,0)</f>
        <v>North</v>
      </c>
      <c r="I2822" t="str">
        <f>_xlfn.XLOOKUP(C2822,customers!$A$2:$A$5902,customers!$E$2:$E$5902,,0)</f>
        <v>North Ryanbury</v>
      </c>
      <c r="J2822" t="str">
        <f>INDEX(products!$B$2:$B$5902,MATCH(D2822,products!$A$2:$A$5902,0))</f>
        <v>OffSup</v>
      </c>
      <c r="K2822" t="str">
        <f>INDEX(products!$C$2:$C$5902,MATCH(D2822,products!$A$2:$A$5902,0))</f>
        <v>Phns</v>
      </c>
      <c r="L2822" s="3">
        <f>INDEX(products!$E$2:$E$5902,MATCH(D2822,products!$A$2:$A$5902,0))</f>
        <v>3353.89</v>
      </c>
      <c r="M2822">
        <f>_xlfn.XLOOKUP(D2822,products!$A$2:$A$5902,products!$F$2:$F$5902)</f>
        <v>10</v>
      </c>
      <c r="N2822" s="3">
        <f t="shared" si="44"/>
        <v>335.38900000000001</v>
      </c>
      <c r="O2822" s="3" t="str" cm="1">
        <f t="array" ref="O2822">_xlfn.IFS(J2822="Furn","Furniture",J2822="Tech","Technology",J2822="OffSup","Office Supplies")</f>
        <v>Office Supplies</v>
      </c>
      <c r="P2822" s="3" t="str" cm="1">
        <f t="array" ref="P2822">_xlfn.IFS(K2822="Bkcs","Bookcases",K2822="Phns","Phones",K2822="Acc","Accessories",K2822="Bndrs","Binders",K2822="Fstnrs","Fasteners")</f>
        <v>Phones</v>
      </c>
      <c r="Q2822" t="str">
        <f>IF(_xlfn.XLOOKUP(D2822,products!$A$2:$A$5902,products!$H$2:$H$5902,,0)=1,"Yes","No")</f>
        <v>Yes</v>
      </c>
    </row>
    <row r="2823" spans="1:17" x14ac:dyDescent="0.3">
      <c r="A2823" t="s">
        <v>16699</v>
      </c>
      <c r="B2823" s="4">
        <v>44649</v>
      </c>
      <c r="C2823" t="s">
        <v>16700</v>
      </c>
      <c r="D2823" t="s">
        <v>16703</v>
      </c>
      <c r="E2823" s="1">
        <v>44994</v>
      </c>
      <c r="F2823" t="s">
        <v>35</v>
      </c>
      <c r="G2823" t="str">
        <f>_xlfn.XLOOKUP(C2823,customers!$A$2:$A$5902,customers!$B$2:$B$5902,,0)</f>
        <v>Charles Prince</v>
      </c>
      <c r="H2823" t="str">
        <f>_xlfn.XLOOKUP(C2823,customers!$A$2:$A$5902,customers!$G$2:$G$5902,,0)</f>
        <v>West</v>
      </c>
      <c r="I2823" t="str">
        <f>_xlfn.XLOOKUP(C2823,customers!$A$2:$A$5902,customers!$E$2:$E$5902,,0)</f>
        <v>New Rodneyburgh</v>
      </c>
      <c r="J2823" t="str">
        <f>INDEX(products!$B$2:$B$5902,MATCH(D2823,products!$A$2:$A$5902,0))</f>
        <v>OffSup</v>
      </c>
      <c r="K2823" t="str">
        <f>INDEX(products!$C$2:$C$5902,MATCH(D2823,products!$A$2:$A$5902,0))</f>
        <v>Fstnrs</v>
      </c>
      <c r="L2823" s="3">
        <f>INDEX(products!$E$2:$E$5902,MATCH(D2823,products!$A$2:$A$5902,0))</f>
        <v>1980.47</v>
      </c>
      <c r="M2823">
        <f>_xlfn.XLOOKUP(D2823,products!$A$2:$A$5902,products!$F$2:$F$5902)</f>
        <v>2</v>
      </c>
      <c r="N2823" s="3">
        <f t="shared" si="44"/>
        <v>990.23500000000001</v>
      </c>
      <c r="O2823" s="3" t="str" cm="1">
        <f t="array" ref="O2823">_xlfn.IFS(J2823="Furn","Furniture",J2823="Tech","Technology",J2823="OffSup","Office Supplies")</f>
        <v>Office Supplies</v>
      </c>
      <c r="P2823" s="3" t="str" cm="1">
        <f t="array" ref="P2823">_xlfn.IFS(K2823="Bkcs","Bookcases",K2823="Phns","Phones",K2823="Acc","Accessories",K2823="Bndrs","Binders",K2823="Fstnrs","Fasteners")</f>
        <v>Fasteners</v>
      </c>
      <c r="Q2823" t="str">
        <f>IF(_xlfn.XLOOKUP(D2823,products!$A$2:$A$5902,products!$H$2:$H$5902,,0)=1,"Yes","No")</f>
        <v>Yes</v>
      </c>
    </row>
    <row r="2824" spans="1:17" x14ac:dyDescent="0.3">
      <c r="A2824" t="s">
        <v>16705</v>
      </c>
      <c r="B2824" s="4">
        <v>44046</v>
      </c>
      <c r="C2824" t="s">
        <v>16706</v>
      </c>
      <c r="D2824" t="s">
        <v>16709</v>
      </c>
      <c r="E2824" s="1">
        <v>44284</v>
      </c>
      <c r="F2824" t="s">
        <v>21</v>
      </c>
      <c r="G2824" t="str">
        <f>_xlfn.XLOOKUP(C2824,customers!$A$2:$A$5902,customers!$B$2:$B$5902,,0)</f>
        <v>Victor Peterson</v>
      </c>
      <c r="H2824" t="str">
        <f>_xlfn.XLOOKUP(C2824,customers!$A$2:$A$5902,customers!$G$2:$G$5902,,0)</f>
        <v>North</v>
      </c>
      <c r="I2824" t="str">
        <f>_xlfn.XLOOKUP(C2824,customers!$A$2:$A$5902,customers!$E$2:$E$5902,,0)</f>
        <v>Port Roberttown</v>
      </c>
      <c r="J2824" t="str">
        <f>INDEX(products!$B$2:$B$5902,MATCH(D2824,products!$A$2:$A$5902,0))</f>
        <v>Tech</v>
      </c>
      <c r="K2824" t="str">
        <f>INDEX(products!$C$2:$C$5902,MATCH(D2824,products!$A$2:$A$5902,0))</f>
        <v>Phns</v>
      </c>
      <c r="L2824" s="3">
        <f>INDEX(products!$E$2:$E$5902,MATCH(D2824,products!$A$2:$A$5902,0))</f>
        <v>3658.79</v>
      </c>
      <c r="M2824">
        <f>_xlfn.XLOOKUP(D2824,products!$A$2:$A$5902,products!$F$2:$F$5902)</f>
        <v>4</v>
      </c>
      <c r="N2824" s="3">
        <f t="shared" si="44"/>
        <v>914.69749999999999</v>
      </c>
      <c r="O2824" s="3" t="str" cm="1">
        <f t="array" ref="O2824">_xlfn.IFS(J2824="Furn","Furniture",J2824="Tech","Technology",J2824="OffSup","Office Supplies")</f>
        <v>Technology</v>
      </c>
      <c r="P2824" s="3" t="str" cm="1">
        <f t="array" ref="P2824">_xlfn.IFS(K2824="Bkcs","Bookcases",K2824="Phns","Phones",K2824="Acc","Accessories",K2824="Bndrs","Binders",K2824="Fstnrs","Fasteners")</f>
        <v>Phones</v>
      </c>
      <c r="Q2824" t="str">
        <f>IF(_xlfn.XLOOKUP(D2824,products!$A$2:$A$5902,products!$H$2:$H$5902,,0)=1,"Yes","No")</f>
        <v>No</v>
      </c>
    </row>
    <row r="2825" spans="1:17" x14ac:dyDescent="0.3">
      <c r="A2825" t="s">
        <v>16711</v>
      </c>
      <c r="B2825" s="4">
        <v>43540</v>
      </c>
      <c r="C2825" t="s">
        <v>16712</v>
      </c>
      <c r="D2825" t="s">
        <v>16715</v>
      </c>
      <c r="E2825" s="1">
        <v>43735</v>
      </c>
      <c r="F2825" t="s">
        <v>35</v>
      </c>
      <c r="G2825" t="str">
        <f>_xlfn.XLOOKUP(C2825,customers!$A$2:$A$5902,customers!$B$2:$B$5902,,0)</f>
        <v>Melissa Miller</v>
      </c>
      <c r="H2825" t="str">
        <f>_xlfn.XLOOKUP(C2825,customers!$A$2:$A$5902,customers!$G$2:$G$5902,,0)</f>
        <v>North</v>
      </c>
      <c r="I2825" t="str">
        <f>_xlfn.XLOOKUP(C2825,customers!$A$2:$A$5902,customers!$E$2:$E$5902,,0)</f>
        <v>Port Laura</v>
      </c>
      <c r="J2825" t="str">
        <f>INDEX(products!$B$2:$B$5902,MATCH(D2825,products!$A$2:$A$5902,0))</f>
        <v>Tech</v>
      </c>
      <c r="K2825" t="str">
        <f>INDEX(products!$C$2:$C$5902,MATCH(D2825,products!$A$2:$A$5902,0))</f>
        <v>Phns</v>
      </c>
      <c r="L2825" s="3">
        <f>INDEX(products!$E$2:$E$5902,MATCH(D2825,products!$A$2:$A$5902,0))</f>
        <v>4623.63</v>
      </c>
      <c r="M2825">
        <f>_xlfn.XLOOKUP(D2825,products!$A$2:$A$5902,products!$F$2:$F$5902)</f>
        <v>2</v>
      </c>
      <c r="N2825" s="3">
        <f t="shared" si="44"/>
        <v>2311.8150000000001</v>
      </c>
      <c r="O2825" s="3" t="str" cm="1">
        <f t="array" ref="O2825">_xlfn.IFS(J2825="Furn","Furniture",J2825="Tech","Technology",J2825="OffSup","Office Supplies")</f>
        <v>Technology</v>
      </c>
      <c r="P2825" s="3" t="str" cm="1">
        <f t="array" ref="P2825">_xlfn.IFS(K2825="Bkcs","Bookcases",K2825="Phns","Phones",K2825="Acc","Accessories",K2825="Bndrs","Binders",K2825="Fstnrs","Fasteners")</f>
        <v>Phones</v>
      </c>
      <c r="Q2825" t="str">
        <f>IF(_xlfn.XLOOKUP(D2825,products!$A$2:$A$5902,products!$H$2:$H$5902,,0)=1,"Yes","No")</f>
        <v>No</v>
      </c>
    </row>
    <row r="2826" spans="1:17" x14ac:dyDescent="0.3">
      <c r="A2826" t="s">
        <v>16717</v>
      </c>
      <c r="B2826" s="4">
        <v>45186</v>
      </c>
      <c r="C2826" t="s">
        <v>16718</v>
      </c>
      <c r="D2826" t="s">
        <v>16721</v>
      </c>
      <c r="E2826" s="1">
        <v>45187</v>
      </c>
      <c r="F2826" t="s">
        <v>74</v>
      </c>
      <c r="G2826" t="str">
        <f>_xlfn.XLOOKUP(C2826,customers!$A$2:$A$5902,customers!$B$2:$B$5902,,0)</f>
        <v>Thomas Meyers</v>
      </c>
      <c r="H2826" t="str">
        <f>_xlfn.XLOOKUP(C2826,customers!$A$2:$A$5902,customers!$G$2:$G$5902,,0)</f>
        <v>West</v>
      </c>
      <c r="I2826" t="str">
        <f>_xlfn.XLOOKUP(C2826,customers!$A$2:$A$5902,customers!$E$2:$E$5902,,0)</f>
        <v>Michelleton</v>
      </c>
      <c r="J2826" t="str">
        <f>INDEX(products!$B$2:$B$5902,MATCH(D2826,products!$A$2:$A$5902,0))</f>
        <v>Furn</v>
      </c>
      <c r="K2826" t="str">
        <f>INDEX(products!$C$2:$C$5902,MATCH(D2826,products!$A$2:$A$5902,0))</f>
        <v>Bndrs</v>
      </c>
      <c r="L2826" s="3">
        <f>INDEX(products!$E$2:$E$5902,MATCH(D2826,products!$A$2:$A$5902,0))</f>
        <v>2086.12</v>
      </c>
      <c r="M2826">
        <f>_xlfn.XLOOKUP(D2826,products!$A$2:$A$5902,products!$F$2:$F$5902)</f>
        <v>1</v>
      </c>
      <c r="N2826" s="3">
        <f t="shared" si="44"/>
        <v>2086.12</v>
      </c>
      <c r="O2826" s="3" t="str" cm="1">
        <f t="array" ref="O2826">_xlfn.IFS(J2826="Furn","Furniture",J2826="Tech","Technology",J2826="OffSup","Office Supplies")</f>
        <v>Furniture</v>
      </c>
      <c r="P2826" s="3" t="str" cm="1">
        <f t="array" ref="P2826">_xlfn.IFS(K2826="Bkcs","Bookcases",K2826="Phns","Phones",K2826="Acc","Accessories",K2826="Bndrs","Binders",K2826="Fstnrs","Fasteners")</f>
        <v>Binders</v>
      </c>
      <c r="Q2826" t="str">
        <f>IF(_xlfn.XLOOKUP(D2826,products!$A$2:$A$5902,products!$H$2:$H$5902,,0)=1,"Yes","No")</f>
        <v>Yes</v>
      </c>
    </row>
    <row r="2827" spans="1:17" x14ac:dyDescent="0.3">
      <c r="A2827" t="s">
        <v>16723</v>
      </c>
      <c r="B2827" s="4">
        <v>44821</v>
      </c>
      <c r="C2827" t="s">
        <v>16724</v>
      </c>
      <c r="D2827" t="s">
        <v>16727</v>
      </c>
      <c r="E2827" s="1">
        <v>44965</v>
      </c>
      <c r="F2827" t="s">
        <v>21</v>
      </c>
      <c r="G2827" t="str">
        <f>_xlfn.XLOOKUP(C2827,customers!$A$2:$A$5902,customers!$B$2:$B$5902,,0)</f>
        <v>Taylor Vasquez</v>
      </c>
      <c r="H2827" t="str">
        <f>_xlfn.XLOOKUP(C2827,customers!$A$2:$A$5902,customers!$G$2:$G$5902,,0)</f>
        <v>South</v>
      </c>
      <c r="I2827" t="str">
        <f>_xlfn.XLOOKUP(C2827,customers!$A$2:$A$5902,customers!$E$2:$E$5902,,0)</f>
        <v>South Randall</v>
      </c>
      <c r="J2827" t="str">
        <f>INDEX(products!$B$2:$B$5902,MATCH(D2827,products!$A$2:$A$5902,0))</f>
        <v>OffSup</v>
      </c>
      <c r="K2827" t="str">
        <f>INDEX(products!$C$2:$C$5902,MATCH(D2827,products!$A$2:$A$5902,0))</f>
        <v>Phns</v>
      </c>
      <c r="L2827" s="3">
        <f>INDEX(products!$E$2:$E$5902,MATCH(D2827,products!$A$2:$A$5902,0))</f>
        <v>4548.71</v>
      </c>
      <c r="M2827">
        <f>_xlfn.XLOOKUP(D2827,products!$A$2:$A$5902,products!$F$2:$F$5902)</f>
        <v>1</v>
      </c>
      <c r="N2827" s="3">
        <f t="shared" si="44"/>
        <v>4548.71</v>
      </c>
      <c r="O2827" s="3" t="str" cm="1">
        <f t="array" ref="O2827">_xlfn.IFS(J2827="Furn","Furniture",J2827="Tech","Technology",J2827="OffSup","Office Supplies")</f>
        <v>Office Supplies</v>
      </c>
      <c r="P2827" s="3" t="str" cm="1">
        <f t="array" ref="P2827">_xlfn.IFS(K2827="Bkcs","Bookcases",K2827="Phns","Phones",K2827="Acc","Accessories",K2827="Bndrs","Binders",K2827="Fstnrs","Fasteners")</f>
        <v>Phones</v>
      </c>
      <c r="Q2827" t="str">
        <f>IF(_xlfn.XLOOKUP(D2827,products!$A$2:$A$5902,products!$H$2:$H$5902,,0)=1,"Yes","No")</f>
        <v>No</v>
      </c>
    </row>
    <row r="2828" spans="1:17" x14ac:dyDescent="0.3">
      <c r="A2828" t="s">
        <v>16729</v>
      </c>
      <c r="B2828" s="4">
        <v>44234</v>
      </c>
      <c r="C2828" t="s">
        <v>16730</v>
      </c>
      <c r="D2828" t="s">
        <v>16733</v>
      </c>
      <c r="E2828" s="1">
        <v>44281</v>
      </c>
      <c r="F2828" t="s">
        <v>35</v>
      </c>
      <c r="G2828" t="str">
        <f>_xlfn.XLOOKUP(C2828,customers!$A$2:$A$5902,customers!$B$2:$B$5902,,0)</f>
        <v>Scott Hall MD</v>
      </c>
      <c r="H2828" t="str">
        <f>_xlfn.XLOOKUP(C2828,customers!$A$2:$A$5902,customers!$G$2:$G$5902,,0)</f>
        <v>South</v>
      </c>
      <c r="I2828" t="str">
        <f>_xlfn.XLOOKUP(C2828,customers!$A$2:$A$5902,customers!$E$2:$E$5902,,0)</f>
        <v>Shawview</v>
      </c>
      <c r="J2828" t="str">
        <f>INDEX(products!$B$2:$B$5902,MATCH(D2828,products!$A$2:$A$5902,0))</f>
        <v>OffSup</v>
      </c>
      <c r="K2828" t="str">
        <f>INDEX(products!$C$2:$C$5902,MATCH(D2828,products!$A$2:$A$5902,0))</f>
        <v>Phns</v>
      </c>
      <c r="L2828" s="3">
        <f>INDEX(products!$E$2:$E$5902,MATCH(D2828,products!$A$2:$A$5902,0))</f>
        <v>469.29</v>
      </c>
      <c r="M2828">
        <f>_xlfn.XLOOKUP(D2828,products!$A$2:$A$5902,products!$F$2:$F$5902)</f>
        <v>8</v>
      </c>
      <c r="N2828" s="3">
        <f t="shared" si="44"/>
        <v>58.661250000000003</v>
      </c>
      <c r="O2828" s="3" t="str" cm="1">
        <f t="array" ref="O2828">_xlfn.IFS(J2828="Furn","Furniture",J2828="Tech","Technology",J2828="OffSup","Office Supplies")</f>
        <v>Office Supplies</v>
      </c>
      <c r="P2828" s="3" t="str" cm="1">
        <f t="array" ref="P2828">_xlfn.IFS(K2828="Bkcs","Bookcases",K2828="Phns","Phones",K2828="Acc","Accessories",K2828="Bndrs","Binders",K2828="Fstnrs","Fasteners")</f>
        <v>Phones</v>
      </c>
      <c r="Q2828" t="str">
        <f>IF(_xlfn.XLOOKUP(D2828,products!$A$2:$A$5902,products!$H$2:$H$5902,,0)=1,"Yes","No")</f>
        <v>No</v>
      </c>
    </row>
    <row r="2829" spans="1:17" x14ac:dyDescent="0.3">
      <c r="A2829" t="s">
        <v>16735</v>
      </c>
      <c r="B2829" s="4">
        <v>44699</v>
      </c>
      <c r="C2829" t="s">
        <v>16736</v>
      </c>
      <c r="D2829" s="2" t="s">
        <v>16738</v>
      </c>
      <c r="E2829" s="1">
        <v>44774</v>
      </c>
      <c r="F2829" t="s">
        <v>35</v>
      </c>
      <c r="G2829" t="str">
        <f>_xlfn.XLOOKUP(C2829,customers!$A$2:$A$5902,customers!$B$2:$B$5902,,0)</f>
        <v>Jeffrey Brown</v>
      </c>
      <c r="H2829" t="str">
        <f>_xlfn.XLOOKUP(C2829,customers!$A$2:$A$5902,customers!$G$2:$G$5902,,0)</f>
        <v>West</v>
      </c>
      <c r="I2829" t="str">
        <f>_xlfn.XLOOKUP(C2829,customers!$A$2:$A$5902,customers!$E$2:$E$5902,,0)</f>
        <v>West Laura</v>
      </c>
      <c r="J2829" t="str">
        <f>INDEX(products!$B$2:$B$5902,MATCH(D2829,products!$A$2:$A$5902,0))</f>
        <v>Tech</v>
      </c>
      <c r="K2829" t="str">
        <f>INDEX(products!$C$2:$C$5902,MATCH(D2829,products!$A$2:$A$5902,0))</f>
        <v>Bndrs</v>
      </c>
      <c r="L2829" s="3">
        <f>INDEX(products!$E$2:$E$5902,MATCH(D2829,products!$A$2:$A$5902,0))</f>
        <v>3317.14</v>
      </c>
      <c r="M2829">
        <f>_xlfn.XLOOKUP(D2829,products!$A$2:$A$5902,products!$F$2:$F$5902)</f>
        <v>6</v>
      </c>
      <c r="N2829" s="3">
        <f t="shared" si="44"/>
        <v>552.85666666666668</v>
      </c>
      <c r="O2829" s="3" t="str" cm="1">
        <f t="array" ref="O2829">_xlfn.IFS(J2829="Furn","Furniture",J2829="Tech","Technology",J2829="OffSup","Office Supplies")</f>
        <v>Technology</v>
      </c>
      <c r="P2829" s="3" t="str" cm="1">
        <f t="array" ref="P2829">_xlfn.IFS(K2829="Bkcs","Bookcases",K2829="Phns","Phones",K2829="Acc","Accessories",K2829="Bndrs","Binders",K2829="Fstnrs","Fasteners")</f>
        <v>Binders</v>
      </c>
      <c r="Q2829" t="str">
        <f>IF(_xlfn.XLOOKUP(D2829,products!$A$2:$A$5902,products!$H$2:$H$5902,,0)=1,"Yes","No")</f>
        <v>Yes</v>
      </c>
    </row>
    <row r="2830" spans="1:17" x14ac:dyDescent="0.3">
      <c r="A2830" t="s">
        <v>16740</v>
      </c>
      <c r="B2830" s="4">
        <v>44668</v>
      </c>
      <c r="C2830" t="s">
        <v>16741</v>
      </c>
      <c r="D2830" t="s">
        <v>16743</v>
      </c>
      <c r="E2830" s="1">
        <v>44824</v>
      </c>
      <c r="F2830" t="s">
        <v>35</v>
      </c>
      <c r="G2830" t="str">
        <f>_xlfn.XLOOKUP(C2830,customers!$A$2:$A$5902,customers!$B$2:$B$5902,,0)</f>
        <v>Eric Blackburn</v>
      </c>
      <c r="H2830" t="str">
        <f>_xlfn.XLOOKUP(C2830,customers!$A$2:$A$5902,customers!$G$2:$G$5902,,0)</f>
        <v>South</v>
      </c>
      <c r="I2830" t="str">
        <f>_xlfn.XLOOKUP(C2830,customers!$A$2:$A$5902,customers!$E$2:$E$5902,,0)</f>
        <v>South Katherineview</v>
      </c>
      <c r="J2830" t="str">
        <f>INDEX(products!$B$2:$B$5902,MATCH(D2830,products!$A$2:$A$5902,0))</f>
        <v>Tech</v>
      </c>
      <c r="K2830" t="str">
        <f>INDEX(products!$C$2:$C$5902,MATCH(D2830,products!$A$2:$A$5902,0))</f>
        <v>Bkcs</v>
      </c>
      <c r="L2830" s="3">
        <f>INDEX(products!$E$2:$E$5902,MATCH(D2830,products!$A$2:$A$5902,0))</f>
        <v>3506.96</v>
      </c>
      <c r="M2830">
        <f>_xlfn.XLOOKUP(D2830,products!$A$2:$A$5902,products!$F$2:$F$5902)</f>
        <v>6</v>
      </c>
      <c r="N2830" s="3">
        <f t="shared" si="44"/>
        <v>584.49333333333334</v>
      </c>
      <c r="O2830" s="3" t="str" cm="1">
        <f t="array" ref="O2830">_xlfn.IFS(J2830="Furn","Furniture",J2830="Tech","Technology",J2830="OffSup","Office Supplies")</f>
        <v>Technology</v>
      </c>
      <c r="P2830" s="3" t="str" cm="1">
        <f t="array" ref="P2830">_xlfn.IFS(K2830="Bkcs","Bookcases",K2830="Phns","Phones",K2830="Acc","Accessories",K2830="Bndrs","Binders",K2830="Fstnrs","Fasteners")</f>
        <v>Bookcases</v>
      </c>
      <c r="Q2830" t="str">
        <f>IF(_xlfn.XLOOKUP(D2830,products!$A$2:$A$5902,products!$H$2:$H$5902,,0)=1,"Yes","No")</f>
        <v>Yes</v>
      </c>
    </row>
    <row r="2831" spans="1:17" x14ac:dyDescent="0.3">
      <c r="A2831" t="s">
        <v>16745</v>
      </c>
      <c r="B2831" s="4">
        <v>44524</v>
      </c>
      <c r="C2831" t="s">
        <v>16746</v>
      </c>
      <c r="D2831" t="s">
        <v>16749</v>
      </c>
      <c r="E2831" s="1">
        <v>44648</v>
      </c>
      <c r="F2831" t="s">
        <v>35</v>
      </c>
      <c r="G2831" t="str">
        <f>_xlfn.XLOOKUP(C2831,customers!$A$2:$A$5902,customers!$B$2:$B$5902,,0)</f>
        <v>Jeffrey Buck</v>
      </c>
      <c r="H2831" t="str">
        <f>_xlfn.XLOOKUP(C2831,customers!$A$2:$A$5902,customers!$G$2:$G$5902,,0)</f>
        <v>North</v>
      </c>
      <c r="I2831" t="str">
        <f>_xlfn.XLOOKUP(C2831,customers!$A$2:$A$5902,customers!$E$2:$E$5902,,0)</f>
        <v>New Jamie</v>
      </c>
      <c r="J2831" t="str">
        <f>INDEX(products!$B$2:$B$5902,MATCH(D2831,products!$A$2:$A$5902,0))</f>
        <v>Furn</v>
      </c>
      <c r="K2831" t="str">
        <f>INDEX(products!$C$2:$C$5902,MATCH(D2831,products!$A$2:$A$5902,0))</f>
        <v>Phns</v>
      </c>
      <c r="L2831" s="3">
        <f>INDEX(products!$E$2:$E$5902,MATCH(D2831,products!$A$2:$A$5902,0))</f>
        <v>525.11</v>
      </c>
      <c r="M2831">
        <f>_xlfn.XLOOKUP(D2831,products!$A$2:$A$5902,products!$F$2:$F$5902)</f>
        <v>6</v>
      </c>
      <c r="N2831" s="3">
        <f t="shared" si="44"/>
        <v>87.518333333333331</v>
      </c>
      <c r="O2831" s="3" t="str" cm="1">
        <f t="array" ref="O2831">_xlfn.IFS(J2831="Furn","Furniture",J2831="Tech","Technology",J2831="OffSup","Office Supplies")</f>
        <v>Furniture</v>
      </c>
      <c r="P2831" s="3" t="str" cm="1">
        <f t="array" ref="P2831">_xlfn.IFS(K2831="Bkcs","Bookcases",K2831="Phns","Phones",K2831="Acc","Accessories",K2831="Bndrs","Binders",K2831="Fstnrs","Fasteners")</f>
        <v>Phones</v>
      </c>
      <c r="Q2831" t="str">
        <f>IF(_xlfn.XLOOKUP(D2831,products!$A$2:$A$5902,products!$H$2:$H$5902,,0)=1,"Yes","No")</f>
        <v>Yes</v>
      </c>
    </row>
    <row r="2832" spans="1:17" x14ac:dyDescent="0.3">
      <c r="A2832" t="s">
        <v>16751</v>
      </c>
      <c r="B2832" s="4">
        <v>44203</v>
      </c>
      <c r="C2832" t="s">
        <v>16752</v>
      </c>
      <c r="D2832" t="s">
        <v>16755</v>
      </c>
      <c r="E2832" s="1">
        <v>44331</v>
      </c>
      <c r="F2832" t="s">
        <v>35</v>
      </c>
      <c r="G2832" t="str">
        <f>_xlfn.XLOOKUP(C2832,customers!$A$2:$A$5902,customers!$B$2:$B$5902,,0)</f>
        <v>Yvonne Griffin</v>
      </c>
      <c r="H2832" t="str">
        <f>_xlfn.XLOOKUP(C2832,customers!$A$2:$A$5902,customers!$G$2:$G$5902,,0)</f>
        <v>West</v>
      </c>
      <c r="I2832" t="str">
        <f>_xlfn.XLOOKUP(C2832,customers!$A$2:$A$5902,customers!$E$2:$E$5902,,0)</f>
        <v>North Craig</v>
      </c>
      <c r="J2832" t="str">
        <f>INDEX(products!$B$2:$B$5902,MATCH(D2832,products!$A$2:$A$5902,0))</f>
        <v>OffSup</v>
      </c>
      <c r="K2832" t="str">
        <f>INDEX(products!$C$2:$C$5902,MATCH(D2832,products!$A$2:$A$5902,0))</f>
        <v>Bndrs</v>
      </c>
      <c r="L2832" s="3">
        <f>INDEX(products!$E$2:$E$5902,MATCH(D2832,products!$A$2:$A$5902,0))</f>
        <v>4302.97</v>
      </c>
      <c r="M2832">
        <f>_xlfn.XLOOKUP(D2832,products!$A$2:$A$5902,products!$F$2:$F$5902)</f>
        <v>5</v>
      </c>
      <c r="N2832" s="3">
        <f t="shared" si="44"/>
        <v>860.59400000000005</v>
      </c>
      <c r="O2832" s="3" t="str" cm="1">
        <f t="array" ref="O2832">_xlfn.IFS(J2832="Furn","Furniture",J2832="Tech","Technology",J2832="OffSup","Office Supplies")</f>
        <v>Office Supplies</v>
      </c>
      <c r="P2832" s="3" t="str" cm="1">
        <f t="array" ref="P2832">_xlfn.IFS(K2832="Bkcs","Bookcases",K2832="Phns","Phones",K2832="Acc","Accessories",K2832="Bndrs","Binders",K2832="Fstnrs","Fasteners")</f>
        <v>Binders</v>
      </c>
      <c r="Q2832" t="str">
        <f>IF(_xlfn.XLOOKUP(D2832,products!$A$2:$A$5902,products!$H$2:$H$5902,,0)=1,"Yes","No")</f>
        <v>No</v>
      </c>
    </row>
    <row r="2833" spans="1:17" x14ac:dyDescent="0.3">
      <c r="A2833" t="s">
        <v>16757</v>
      </c>
      <c r="B2833" s="4">
        <v>43955</v>
      </c>
      <c r="C2833" t="s">
        <v>16758</v>
      </c>
      <c r="D2833" t="s">
        <v>16761</v>
      </c>
      <c r="E2833" s="1">
        <v>44043</v>
      </c>
      <c r="F2833" t="s">
        <v>21</v>
      </c>
      <c r="G2833" t="str">
        <f>_xlfn.XLOOKUP(C2833,customers!$A$2:$A$5902,customers!$B$2:$B$5902,,0)</f>
        <v>Leah Martinez</v>
      </c>
      <c r="H2833" t="str">
        <f>_xlfn.XLOOKUP(C2833,customers!$A$2:$A$5902,customers!$G$2:$G$5902,,0)</f>
        <v>North</v>
      </c>
      <c r="I2833" t="str">
        <f>_xlfn.XLOOKUP(C2833,customers!$A$2:$A$5902,customers!$E$2:$E$5902,,0)</f>
        <v>South Patriciatown</v>
      </c>
      <c r="J2833" t="str">
        <f>INDEX(products!$B$2:$B$5902,MATCH(D2833,products!$A$2:$A$5902,0))</f>
        <v>Tech</v>
      </c>
      <c r="K2833" t="str">
        <f>INDEX(products!$C$2:$C$5902,MATCH(D2833,products!$A$2:$A$5902,0))</f>
        <v>Bkcs</v>
      </c>
      <c r="L2833" s="3">
        <f>INDEX(products!$E$2:$E$5902,MATCH(D2833,products!$A$2:$A$5902,0))</f>
        <v>1143.51</v>
      </c>
      <c r="M2833">
        <f>_xlfn.XLOOKUP(D2833,products!$A$2:$A$5902,products!$F$2:$F$5902)</f>
        <v>10</v>
      </c>
      <c r="N2833" s="3">
        <f t="shared" si="44"/>
        <v>114.351</v>
      </c>
      <c r="O2833" s="3" t="str" cm="1">
        <f t="array" ref="O2833">_xlfn.IFS(J2833="Furn","Furniture",J2833="Tech","Technology",J2833="OffSup","Office Supplies")</f>
        <v>Technology</v>
      </c>
      <c r="P2833" s="3" t="str" cm="1">
        <f t="array" ref="P2833">_xlfn.IFS(K2833="Bkcs","Bookcases",K2833="Phns","Phones",K2833="Acc","Accessories",K2833="Bndrs","Binders",K2833="Fstnrs","Fasteners")</f>
        <v>Bookcases</v>
      </c>
      <c r="Q2833" t="str">
        <f>IF(_xlfn.XLOOKUP(D2833,products!$A$2:$A$5902,products!$H$2:$H$5902,,0)=1,"Yes","No")</f>
        <v>No</v>
      </c>
    </row>
    <row r="2834" spans="1:17" x14ac:dyDescent="0.3">
      <c r="A2834" t="s">
        <v>16763</v>
      </c>
      <c r="B2834" s="4">
        <v>45302</v>
      </c>
      <c r="C2834" t="s">
        <v>16764</v>
      </c>
      <c r="D2834" t="s">
        <v>16767</v>
      </c>
      <c r="E2834" s="1">
        <v>45312</v>
      </c>
      <c r="F2834" t="s">
        <v>35</v>
      </c>
      <c r="G2834" t="str">
        <f>_xlfn.XLOOKUP(C2834,customers!$A$2:$A$5902,customers!$B$2:$B$5902,,0)</f>
        <v>Patrick Adams</v>
      </c>
      <c r="H2834" t="str">
        <f>_xlfn.XLOOKUP(C2834,customers!$A$2:$A$5902,customers!$G$2:$G$5902,,0)</f>
        <v>West</v>
      </c>
      <c r="I2834" t="str">
        <f>_xlfn.XLOOKUP(C2834,customers!$A$2:$A$5902,customers!$E$2:$E$5902,,0)</f>
        <v>South Caitlinhaven</v>
      </c>
      <c r="J2834" t="str">
        <f>INDEX(products!$B$2:$B$5902,MATCH(D2834,products!$A$2:$A$5902,0))</f>
        <v>OffSup</v>
      </c>
      <c r="K2834" t="str">
        <f>INDEX(products!$C$2:$C$5902,MATCH(D2834,products!$A$2:$A$5902,0))</f>
        <v>Bkcs</v>
      </c>
      <c r="L2834" s="3">
        <f>INDEX(products!$E$2:$E$5902,MATCH(D2834,products!$A$2:$A$5902,0))</f>
        <v>338.9</v>
      </c>
      <c r="M2834">
        <f>_xlfn.XLOOKUP(D2834,products!$A$2:$A$5902,products!$F$2:$F$5902)</f>
        <v>8</v>
      </c>
      <c r="N2834" s="3">
        <f t="shared" si="44"/>
        <v>42.362499999999997</v>
      </c>
      <c r="O2834" s="3" t="str" cm="1">
        <f t="array" ref="O2834">_xlfn.IFS(J2834="Furn","Furniture",J2834="Tech","Technology",J2834="OffSup","Office Supplies")</f>
        <v>Office Supplies</v>
      </c>
      <c r="P2834" s="3" t="str" cm="1">
        <f t="array" ref="P2834">_xlfn.IFS(K2834="Bkcs","Bookcases",K2834="Phns","Phones",K2834="Acc","Accessories",K2834="Bndrs","Binders",K2834="Fstnrs","Fasteners")</f>
        <v>Bookcases</v>
      </c>
      <c r="Q2834" t="str">
        <f>IF(_xlfn.XLOOKUP(D2834,products!$A$2:$A$5902,products!$H$2:$H$5902,,0)=1,"Yes","No")</f>
        <v>Yes</v>
      </c>
    </row>
    <row r="2835" spans="1:17" x14ac:dyDescent="0.3">
      <c r="A2835" t="s">
        <v>16769</v>
      </c>
      <c r="B2835" s="4">
        <v>45055</v>
      </c>
      <c r="C2835" t="s">
        <v>16770</v>
      </c>
      <c r="D2835" t="s">
        <v>16772</v>
      </c>
      <c r="E2835" s="1">
        <v>45062</v>
      </c>
      <c r="F2835" t="s">
        <v>21</v>
      </c>
      <c r="G2835" t="str">
        <f>_xlfn.XLOOKUP(C2835,customers!$A$2:$A$5902,customers!$B$2:$B$5902,,0)</f>
        <v>Leonard Robinson</v>
      </c>
      <c r="H2835" t="str">
        <f>_xlfn.XLOOKUP(C2835,customers!$A$2:$A$5902,customers!$G$2:$G$5902,,0)</f>
        <v>East</v>
      </c>
      <c r="I2835" t="str">
        <f>_xlfn.XLOOKUP(C2835,customers!$A$2:$A$5902,customers!$E$2:$E$5902,,0)</f>
        <v>West Gina</v>
      </c>
      <c r="J2835" t="str">
        <f>INDEX(products!$B$2:$B$5902,MATCH(D2835,products!$A$2:$A$5902,0))</f>
        <v>Tech</v>
      </c>
      <c r="K2835" t="str">
        <f>INDEX(products!$C$2:$C$5902,MATCH(D2835,products!$A$2:$A$5902,0))</f>
        <v>Acc</v>
      </c>
      <c r="L2835" s="3">
        <f>INDEX(products!$E$2:$E$5902,MATCH(D2835,products!$A$2:$A$5902,0))</f>
        <v>3649.82</v>
      </c>
      <c r="M2835">
        <f>_xlfn.XLOOKUP(D2835,products!$A$2:$A$5902,products!$F$2:$F$5902)</f>
        <v>7</v>
      </c>
      <c r="N2835" s="3">
        <f t="shared" si="44"/>
        <v>521.40285714285721</v>
      </c>
      <c r="O2835" s="3" t="str" cm="1">
        <f t="array" ref="O2835">_xlfn.IFS(J2835="Furn","Furniture",J2835="Tech","Technology",J2835="OffSup","Office Supplies")</f>
        <v>Technology</v>
      </c>
      <c r="P2835" s="3" t="str" cm="1">
        <f t="array" ref="P2835">_xlfn.IFS(K2835="Bkcs","Bookcases",K2835="Phns","Phones",K2835="Acc","Accessories",K2835="Bndrs","Binders",K2835="Fstnrs","Fasteners")</f>
        <v>Accessories</v>
      </c>
      <c r="Q2835" t="str">
        <f>IF(_xlfn.XLOOKUP(D2835,products!$A$2:$A$5902,products!$H$2:$H$5902,,0)=1,"Yes","No")</f>
        <v>Yes</v>
      </c>
    </row>
    <row r="2836" spans="1:17" x14ac:dyDescent="0.3">
      <c r="A2836" t="s">
        <v>16774</v>
      </c>
      <c r="B2836" s="4">
        <v>43801</v>
      </c>
      <c r="C2836" t="s">
        <v>16775</v>
      </c>
      <c r="D2836" t="s">
        <v>16778</v>
      </c>
      <c r="E2836" s="1">
        <v>44063</v>
      </c>
      <c r="F2836" t="s">
        <v>21</v>
      </c>
      <c r="G2836" t="str">
        <f>_xlfn.XLOOKUP(C2836,customers!$A$2:$A$5902,customers!$B$2:$B$5902,,0)</f>
        <v>Tammy Wyatt</v>
      </c>
      <c r="H2836" t="str">
        <f>_xlfn.XLOOKUP(C2836,customers!$A$2:$A$5902,customers!$G$2:$G$5902,,0)</f>
        <v>North</v>
      </c>
      <c r="I2836" t="str">
        <f>_xlfn.XLOOKUP(C2836,customers!$A$2:$A$5902,customers!$E$2:$E$5902,,0)</f>
        <v>Port Dustinville</v>
      </c>
      <c r="J2836" t="str">
        <f>INDEX(products!$B$2:$B$5902,MATCH(D2836,products!$A$2:$A$5902,0))</f>
        <v>Furn</v>
      </c>
      <c r="K2836" t="str">
        <f>INDEX(products!$C$2:$C$5902,MATCH(D2836,products!$A$2:$A$5902,0))</f>
        <v>Bndrs</v>
      </c>
      <c r="L2836" s="3">
        <f>INDEX(products!$E$2:$E$5902,MATCH(D2836,products!$A$2:$A$5902,0))</f>
        <v>3482.16</v>
      </c>
      <c r="M2836">
        <f>_xlfn.XLOOKUP(D2836,products!$A$2:$A$5902,products!$F$2:$F$5902)</f>
        <v>6</v>
      </c>
      <c r="N2836" s="3">
        <f t="shared" si="44"/>
        <v>580.36</v>
      </c>
      <c r="O2836" s="3" t="str" cm="1">
        <f t="array" ref="O2836">_xlfn.IFS(J2836="Furn","Furniture",J2836="Tech","Technology",J2836="OffSup","Office Supplies")</f>
        <v>Furniture</v>
      </c>
      <c r="P2836" s="3" t="str" cm="1">
        <f t="array" ref="P2836">_xlfn.IFS(K2836="Bkcs","Bookcases",K2836="Phns","Phones",K2836="Acc","Accessories",K2836="Bndrs","Binders",K2836="Fstnrs","Fasteners")</f>
        <v>Binders</v>
      </c>
      <c r="Q2836" t="str">
        <f>IF(_xlfn.XLOOKUP(D2836,products!$A$2:$A$5902,products!$H$2:$H$5902,,0)=1,"Yes","No")</f>
        <v>No</v>
      </c>
    </row>
    <row r="2837" spans="1:17" x14ac:dyDescent="0.3">
      <c r="A2837" t="s">
        <v>16780</v>
      </c>
      <c r="B2837" s="4">
        <v>44365</v>
      </c>
      <c r="C2837" s="2" t="s">
        <v>16781</v>
      </c>
      <c r="D2837" t="s">
        <v>16784</v>
      </c>
      <c r="E2837" s="1">
        <v>44545</v>
      </c>
      <c r="F2837" t="s">
        <v>21</v>
      </c>
      <c r="G2837" t="str">
        <f>_xlfn.XLOOKUP(C2837,customers!$A$2:$A$5902,customers!$B$2:$B$5902,,0)</f>
        <v>Heather Higgins</v>
      </c>
      <c r="H2837" t="str">
        <f>_xlfn.XLOOKUP(C2837,customers!$A$2:$A$5902,customers!$G$2:$G$5902,,0)</f>
        <v>South</v>
      </c>
      <c r="I2837" t="str">
        <f>_xlfn.XLOOKUP(C2837,customers!$A$2:$A$5902,customers!$E$2:$E$5902,,0)</f>
        <v>East Candice</v>
      </c>
      <c r="J2837" t="str">
        <f>INDEX(products!$B$2:$B$5902,MATCH(D2837,products!$A$2:$A$5902,0))</f>
        <v>Furn</v>
      </c>
      <c r="K2837" t="str">
        <f>INDEX(products!$C$2:$C$5902,MATCH(D2837,products!$A$2:$A$5902,0))</f>
        <v>Bkcs</v>
      </c>
      <c r="L2837" s="3">
        <f>INDEX(products!$E$2:$E$5902,MATCH(D2837,products!$A$2:$A$5902,0))</f>
        <v>291.85000000000002</v>
      </c>
      <c r="M2837">
        <f>_xlfn.XLOOKUP(D2837,products!$A$2:$A$5902,products!$F$2:$F$5902)</f>
        <v>2</v>
      </c>
      <c r="N2837" s="3">
        <f t="shared" si="44"/>
        <v>145.92500000000001</v>
      </c>
      <c r="O2837" s="3" t="str" cm="1">
        <f t="array" ref="O2837">_xlfn.IFS(J2837="Furn","Furniture",J2837="Tech","Technology",J2837="OffSup","Office Supplies")</f>
        <v>Furniture</v>
      </c>
      <c r="P2837" s="3" t="str" cm="1">
        <f t="array" ref="P2837">_xlfn.IFS(K2837="Bkcs","Bookcases",K2837="Phns","Phones",K2837="Acc","Accessories",K2837="Bndrs","Binders",K2837="Fstnrs","Fasteners")</f>
        <v>Bookcases</v>
      </c>
      <c r="Q2837" t="str">
        <f>IF(_xlfn.XLOOKUP(D2837,products!$A$2:$A$5902,products!$H$2:$H$5902,,0)=1,"Yes","No")</f>
        <v>Yes</v>
      </c>
    </row>
    <row r="2838" spans="1:17" x14ac:dyDescent="0.3">
      <c r="A2838" t="s">
        <v>16786</v>
      </c>
      <c r="B2838" s="4">
        <v>44517</v>
      </c>
      <c r="C2838" t="s">
        <v>16787</v>
      </c>
      <c r="D2838" t="s">
        <v>16790</v>
      </c>
      <c r="E2838" s="1">
        <v>44770</v>
      </c>
      <c r="F2838" t="s">
        <v>35</v>
      </c>
      <c r="G2838" t="str">
        <f>_xlfn.XLOOKUP(C2838,customers!$A$2:$A$5902,customers!$B$2:$B$5902,,0)</f>
        <v>Barbara Herrera</v>
      </c>
      <c r="H2838" t="str">
        <f>_xlfn.XLOOKUP(C2838,customers!$A$2:$A$5902,customers!$G$2:$G$5902,,0)</f>
        <v>North</v>
      </c>
      <c r="I2838" t="str">
        <f>_xlfn.XLOOKUP(C2838,customers!$A$2:$A$5902,customers!$E$2:$E$5902,,0)</f>
        <v>North Cynthiashire</v>
      </c>
      <c r="J2838" t="str">
        <f>INDEX(products!$B$2:$B$5902,MATCH(D2838,products!$A$2:$A$5902,0))</f>
        <v>OffSup</v>
      </c>
      <c r="K2838" t="str">
        <f>INDEX(products!$C$2:$C$5902,MATCH(D2838,products!$A$2:$A$5902,0))</f>
        <v>Phns</v>
      </c>
      <c r="L2838" s="3">
        <f>INDEX(products!$E$2:$E$5902,MATCH(D2838,products!$A$2:$A$5902,0))</f>
        <v>2730.5</v>
      </c>
      <c r="M2838">
        <f>_xlfn.XLOOKUP(D2838,products!$A$2:$A$5902,products!$F$2:$F$5902)</f>
        <v>7</v>
      </c>
      <c r="N2838" s="3">
        <f t="shared" si="44"/>
        <v>390.07142857142856</v>
      </c>
      <c r="O2838" s="3" t="str" cm="1">
        <f t="array" ref="O2838">_xlfn.IFS(J2838="Furn","Furniture",J2838="Tech","Technology",J2838="OffSup","Office Supplies")</f>
        <v>Office Supplies</v>
      </c>
      <c r="P2838" s="3" t="str" cm="1">
        <f t="array" ref="P2838">_xlfn.IFS(K2838="Bkcs","Bookcases",K2838="Phns","Phones",K2838="Acc","Accessories",K2838="Bndrs","Binders",K2838="Fstnrs","Fasteners")</f>
        <v>Phones</v>
      </c>
      <c r="Q2838" t="str">
        <f>IF(_xlfn.XLOOKUP(D2838,products!$A$2:$A$5902,products!$H$2:$H$5902,,0)=1,"Yes","No")</f>
        <v>Yes</v>
      </c>
    </row>
    <row r="2839" spans="1:17" x14ac:dyDescent="0.3">
      <c r="A2839" t="s">
        <v>16792</v>
      </c>
      <c r="B2839" s="4">
        <v>44648</v>
      </c>
      <c r="C2839" t="s">
        <v>16793</v>
      </c>
      <c r="D2839" t="s">
        <v>16796</v>
      </c>
      <c r="E2839" s="1">
        <v>44855</v>
      </c>
      <c r="F2839" t="s">
        <v>74</v>
      </c>
      <c r="G2839" t="str">
        <f>_xlfn.XLOOKUP(C2839,customers!$A$2:$A$5902,customers!$B$2:$B$5902,,0)</f>
        <v>Nathaniel Smith</v>
      </c>
      <c r="H2839" t="str">
        <f>_xlfn.XLOOKUP(C2839,customers!$A$2:$A$5902,customers!$G$2:$G$5902,,0)</f>
        <v>East</v>
      </c>
      <c r="I2839" t="str">
        <f>_xlfn.XLOOKUP(C2839,customers!$A$2:$A$5902,customers!$E$2:$E$5902,,0)</f>
        <v>Jamieview</v>
      </c>
      <c r="J2839" t="str">
        <f>INDEX(products!$B$2:$B$5902,MATCH(D2839,products!$A$2:$A$5902,0))</f>
        <v>Tech</v>
      </c>
      <c r="K2839" t="str">
        <f>INDEX(products!$C$2:$C$5902,MATCH(D2839,products!$A$2:$A$5902,0))</f>
        <v>Fstnrs</v>
      </c>
      <c r="L2839" s="3">
        <f>INDEX(products!$E$2:$E$5902,MATCH(D2839,products!$A$2:$A$5902,0))</f>
        <v>3100.79</v>
      </c>
      <c r="M2839">
        <f>_xlfn.XLOOKUP(D2839,products!$A$2:$A$5902,products!$F$2:$F$5902)</f>
        <v>4</v>
      </c>
      <c r="N2839" s="3">
        <f t="shared" si="44"/>
        <v>775.19749999999999</v>
      </c>
      <c r="O2839" s="3" t="str" cm="1">
        <f t="array" ref="O2839">_xlfn.IFS(J2839="Furn","Furniture",J2839="Tech","Technology",J2839="OffSup","Office Supplies")</f>
        <v>Technology</v>
      </c>
      <c r="P2839" s="3" t="str" cm="1">
        <f t="array" ref="P2839">_xlfn.IFS(K2839="Bkcs","Bookcases",K2839="Phns","Phones",K2839="Acc","Accessories",K2839="Bndrs","Binders",K2839="Fstnrs","Fasteners")</f>
        <v>Fasteners</v>
      </c>
      <c r="Q2839" t="str">
        <f>IF(_xlfn.XLOOKUP(D2839,products!$A$2:$A$5902,products!$H$2:$H$5902,,0)=1,"Yes","No")</f>
        <v>No</v>
      </c>
    </row>
    <row r="2840" spans="1:17" x14ac:dyDescent="0.3">
      <c r="A2840" t="s">
        <v>16798</v>
      </c>
      <c r="B2840" s="4">
        <v>45109</v>
      </c>
      <c r="C2840" t="s">
        <v>16799</v>
      </c>
      <c r="D2840" t="s">
        <v>16802</v>
      </c>
      <c r="E2840" s="1">
        <v>45144</v>
      </c>
      <c r="F2840" t="s">
        <v>74</v>
      </c>
      <c r="G2840" t="str">
        <f>_xlfn.XLOOKUP(C2840,customers!$A$2:$A$5902,customers!$B$2:$B$5902,,0)</f>
        <v>Ryan Campbell</v>
      </c>
      <c r="H2840" t="str">
        <f>_xlfn.XLOOKUP(C2840,customers!$A$2:$A$5902,customers!$G$2:$G$5902,,0)</f>
        <v>South</v>
      </c>
      <c r="I2840" t="str">
        <f>_xlfn.XLOOKUP(C2840,customers!$A$2:$A$5902,customers!$E$2:$E$5902,,0)</f>
        <v>Brianport</v>
      </c>
      <c r="J2840" t="str">
        <f>INDEX(products!$B$2:$B$5902,MATCH(D2840,products!$A$2:$A$5902,0))</f>
        <v>OffSup</v>
      </c>
      <c r="K2840" t="str">
        <f>INDEX(products!$C$2:$C$5902,MATCH(D2840,products!$A$2:$A$5902,0))</f>
        <v>Fstnrs</v>
      </c>
      <c r="L2840" s="3">
        <f>INDEX(products!$E$2:$E$5902,MATCH(D2840,products!$A$2:$A$5902,0))</f>
        <v>1459.38</v>
      </c>
      <c r="M2840">
        <f>_xlfn.XLOOKUP(D2840,products!$A$2:$A$5902,products!$F$2:$F$5902)</f>
        <v>9</v>
      </c>
      <c r="N2840" s="3">
        <f t="shared" si="44"/>
        <v>162.15333333333334</v>
      </c>
      <c r="O2840" s="3" t="str" cm="1">
        <f t="array" ref="O2840">_xlfn.IFS(J2840="Furn","Furniture",J2840="Tech","Technology",J2840="OffSup","Office Supplies")</f>
        <v>Office Supplies</v>
      </c>
      <c r="P2840" s="3" t="str" cm="1">
        <f t="array" ref="P2840">_xlfn.IFS(K2840="Bkcs","Bookcases",K2840="Phns","Phones",K2840="Acc","Accessories",K2840="Bndrs","Binders",K2840="Fstnrs","Fasteners")</f>
        <v>Fasteners</v>
      </c>
      <c r="Q2840" t="str">
        <f>IF(_xlfn.XLOOKUP(D2840,products!$A$2:$A$5902,products!$H$2:$H$5902,,0)=1,"Yes","No")</f>
        <v>Yes</v>
      </c>
    </row>
    <row r="2841" spans="1:17" x14ac:dyDescent="0.3">
      <c r="A2841" t="s">
        <v>16804</v>
      </c>
      <c r="B2841" s="4">
        <v>44351</v>
      </c>
      <c r="C2841" t="s">
        <v>16805</v>
      </c>
      <c r="D2841" t="s">
        <v>16808</v>
      </c>
      <c r="E2841" s="1">
        <v>44363</v>
      </c>
      <c r="F2841" t="s">
        <v>74</v>
      </c>
      <c r="G2841" t="str">
        <f>_xlfn.XLOOKUP(C2841,customers!$A$2:$A$5902,customers!$B$2:$B$5902,,0)</f>
        <v>Ryan Murphy</v>
      </c>
      <c r="H2841" t="str">
        <f>_xlfn.XLOOKUP(C2841,customers!$A$2:$A$5902,customers!$G$2:$G$5902,,0)</f>
        <v>North</v>
      </c>
      <c r="I2841" t="str">
        <f>_xlfn.XLOOKUP(C2841,customers!$A$2:$A$5902,customers!$E$2:$E$5902,,0)</f>
        <v>North Brittanymouth</v>
      </c>
      <c r="J2841" t="str">
        <f>INDEX(products!$B$2:$B$5902,MATCH(D2841,products!$A$2:$A$5902,0))</f>
        <v>OffSup</v>
      </c>
      <c r="K2841" t="str">
        <f>INDEX(products!$C$2:$C$5902,MATCH(D2841,products!$A$2:$A$5902,0))</f>
        <v>Acc</v>
      </c>
      <c r="L2841" s="3">
        <f>INDEX(products!$E$2:$E$5902,MATCH(D2841,products!$A$2:$A$5902,0))</f>
        <v>1978.67</v>
      </c>
      <c r="M2841">
        <f>_xlfn.XLOOKUP(D2841,products!$A$2:$A$5902,products!$F$2:$F$5902)</f>
        <v>4</v>
      </c>
      <c r="N2841" s="3">
        <f t="shared" si="44"/>
        <v>494.66750000000002</v>
      </c>
      <c r="O2841" s="3" t="str" cm="1">
        <f t="array" ref="O2841">_xlfn.IFS(J2841="Furn","Furniture",J2841="Tech","Technology",J2841="OffSup","Office Supplies")</f>
        <v>Office Supplies</v>
      </c>
      <c r="P2841" s="3" t="str" cm="1">
        <f t="array" ref="P2841">_xlfn.IFS(K2841="Bkcs","Bookcases",K2841="Phns","Phones",K2841="Acc","Accessories",K2841="Bndrs","Binders",K2841="Fstnrs","Fasteners")</f>
        <v>Accessories</v>
      </c>
      <c r="Q2841" t="str">
        <f>IF(_xlfn.XLOOKUP(D2841,products!$A$2:$A$5902,products!$H$2:$H$5902,,0)=1,"Yes","No")</f>
        <v>No</v>
      </c>
    </row>
    <row r="2842" spans="1:17" x14ac:dyDescent="0.3">
      <c r="A2842" t="s">
        <v>16810</v>
      </c>
      <c r="B2842" s="4">
        <v>44371</v>
      </c>
      <c r="C2842" t="s">
        <v>16811</v>
      </c>
      <c r="D2842" t="s">
        <v>16814</v>
      </c>
      <c r="E2842" s="1">
        <v>44653</v>
      </c>
      <c r="F2842" t="s">
        <v>35</v>
      </c>
      <c r="G2842" t="str">
        <f>_xlfn.XLOOKUP(C2842,customers!$A$2:$A$5902,customers!$B$2:$B$5902,,0)</f>
        <v>Ann Reid</v>
      </c>
      <c r="H2842" t="str">
        <f>_xlfn.XLOOKUP(C2842,customers!$A$2:$A$5902,customers!$G$2:$G$5902,,0)</f>
        <v>West</v>
      </c>
      <c r="I2842" t="str">
        <f>_xlfn.XLOOKUP(C2842,customers!$A$2:$A$5902,customers!$E$2:$E$5902,,0)</f>
        <v>South Craig</v>
      </c>
      <c r="J2842" t="str">
        <f>INDEX(products!$B$2:$B$5902,MATCH(D2842,products!$A$2:$A$5902,0))</f>
        <v>OffSup</v>
      </c>
      <c r="K2842" t="str">
        <f>INDEX(products!$C$2:$C$5902,MATCH(D2842,products!$A$2:$A$5902,0))</f>
        <v>Bkcs</v>
      </c>
      <c r="L2842" s="3">
        <f>INDEX(products!$E$2:$E$5902,MATCH(D2842,products!$A$2:$A$5902,0))</f>
        <v>876.19</v>
      </c>
      <c r="M2842">
        <f>_xlfn.XLOOKUP(D2842,products!$A$2:$A$5902,products!$F$2:$F$5902)</f>
        <v>9</v>
      </c>
      <c r="N2842" s="3">
        <f t="shared" si="44"/>
        <v>97.354444444444454</v>
      </c>
      <c r="O2842" s="3" t="str" cm="1">
        <f t="array" ref="O2842">_xlfn.IFS(J2842="Furn","Furniture",J2842="Tech","Technology",J2842="OffSup","Office Supplies")</f>
        <v>Office Supplies</v>
      </c>
      <c r="P2842" s="3" t="str" cm="1">
        <f t="array" ref="P2842">_xlfn.IFS(K2842="Bkcs","Bookcases",K2842="Phns","Phones",K2842="Acc","Accessories",K2842="Bndrs","Binders",K2842="Fstnrs","Fasteners")</f>
        <v>Bookcases</v>
      </c>
      <c r="Q2842" t="str">
        <f>IF(_xlfn.XLOOKUP(D2842,products!$A$2:$A$5902,products!$H$2:$H$5902,,0)=1,"Yes","No")</f>
        <v>Yes</v>
      </c>
    </row>
    <row r="2843" spans="1:17" x14ac:dyDescent="0.3">
      <c r="A2843" t="s">
        <v>16816</v>
      </c>
      <c r="B2843" s="4">
        <v>45054</v>
      </c>
      <c r="C2843" t="s">
        <v>16817</v>
      </c>
      <c r="D2843" t="s">
        <v>16820</v>
      </c>
      <c r="E2843" s="1">
        <v>45136</v>
      </c>
      <c r="F2843" t="s">
        <v>74</v>
      </c>
      <c r="G2843" t="str">
        <f>_xlfn.XLOOKUP(C2843,customers!$A$2:$A$5902,customers!$B$2:$B$5902,,0)</f>
        <v>Christopher Ortega</v>
      </c>
      <c r="H2843" t="str">
        <f>_xlfn.XLOOKUP(C2843,customers!$A$2:$A$5902,customers!$G$2:$G$5902,,0)</f>
        <v>East</v>
      </c>
      <c r="I2843" t="str">
        <f>_xlfn.XLOOKUP(C2843,customers!$A$2:$A$5902,customers!$E$2:$E$5902,,0)</f>
        <v>Angelastad</v>
      </c>
      <c r="J2843" t="str">
        <f>INDEX(products!$B$2:$B$5902,MATCH(D2843,products!$A$2:$A$5902,0))</f>
        <v>Tech</v>
      </c>
      <c r="K2843" t="str">
        <f>INDEX(products!$C$2:$C$5902,MATCH(D2843,products!$A$2:$A$5902,0))</f>
        <v>Acc</v>
      </c>
      <c r="L2843" s="3">
        <f>INDEX(products!$E$2:$E$5902,MATCH(D2843,products!$A$2:$A$5902,0))</f>
        <v>2304.39</v>
      </c>
      <c r="M2843">
        <f>_xlfn.XLOOKUP(D2843,products!$A$2:$A$5902,products!$F$2:$F$5902)</f>
        <v>7</v>
      </c>
      <c r="N2843" s="3">
        <f t="shared" si="44"/>
        <v>329.19857142857143</v>
      </c>
      <c r="O2843" s="3" t="str" cm="1">
        <f t="array" ref="O2843">_xlfn.IFS(J2843="Furn","Furniture",J2843="Tech","Technology",J2843="OffSup","Office Supplies")</f>
        <v>Technology</v>
      </c>
      <c r="P2843" s="3" t="str" cm="1">
        <f t="array" ref="P2843">_xlfn.IFS(K2843="Bkcs","Bookcases",K2843="Phns","Phones",K2843="Acc","Accessories",K2843="Bndrs","Binders",K2843="Fstnrs","Fasteners")</f>
        <v>Accessories</v>
      </c>
      <c r="Q2843" t="str">
        <f>IF(_xlfn.XLOOKUP(D2843,products!$A$2:$A$5902,products!$H$2:$H$5902,,0)=1,"Yes","No")</f>
        <v>Yes</v>
      </c>
    </row>
    <row r="2844" spans="1:17" x14ac:dyDescent="0.3">
      <c r="A2844" s="2" t="s">
        <v>16822</v>
      </c>
      <c r="B2844" s="4">
        <v>44164</v>
      </c>
      <c r="C2844" t="s">
        <v>16823</v>
      </c>
      <c r="D2844" t="s">
        <v>16826</v>
      </c>
      <c r="E2844" s="1">
        <v>44284</v>
      </c>
      <c r="F2844" t="s">
        <v>35</v>
      </c>
      <c r="G2844" t="str">
        <f>_xlfn.XLOOKUP(C2844,customers!$A$2:$A$5902,customers!$B$2:$B$5902,,0)</f>
        <v>Victor Lawrence</v>
      </c>
      <c r="H2844" t="str">
        <f>_xlfn.XLOOKUP(C2844,customers!$A$2:$A$5902,customers!$G$2:$G$5902,,0)</f>
        <v>West</v>
      </c>
      <c r="I2844" t="str">
        <f>_xlfn.XLOOKUP(C2844,customers!$A$2:$A$5902,customers!$E$2:$E$5902,,0)</f>
        <v>Noahland</v>
      </c>
      <c r="J2844" t="str">
        <f>INDEX(products!$B$2:$B$5902,MATCH(D2844,products!$A$2:$A$5902,0))</f>
        <v>OffSup</v>
      </c>
      <c r="K2844" t="str">
        <f>INDEX(products!$C$2:$C$5902,MATCH(D2844,products!$A$2:$A$5902,0))</f>
        <v>Fstnrs</v>
      </c>
      <c r="L2844" s="3">
        <f>INDEX(products!$E$2:$E$5902,MATCH(D2844,products!$A$2:$A$5902,0))</f>
        <v>1872.09</v>
      </c>
      <c r="M2844">
        <f>_xlfn.XLOOKUP(D2844,products!$A$2:$A$5902,products!$F$2:$F$5902)</f>
        <v>5</v>
      </c>
      <c r="N2844" s="3">
        <f t="shared" si="44"/>
        <v>374.41800000000001</v>
      </c>
      <c r="O2844" s="3" t="str" cm="1">
        <f t="array" ref="O2844">_xlfn.IFS(J2844="Furn","Furniture",J2844="Tech","Technology",J2844="OffSup","Office Supplies")</f>
        <v>Office Supplies</v>
      </c>
      <c r="P2844" s="3" t="str" cm="1">
        <f t="array" ref="P2844">_xlfn.IFS(K2844="Bkcs","Bookcases",K2844="Phns","Phones",K2844="Acc","Accessories",K2844="Bndrs","Binders",K2844="Fstnrs","Fasteners")</f>
        <v>Fasteners</v>
      </c>
      <c r="Q2844" t="str">
        <f>IF(_xlfn.XLOOKUP(D2844,products!$A$2:$A$5902,products!$H$2:$H$5902,,0)=1,"Yes","No")</f>
        <v>No</v>
      </c>
    </row>
    <row r="2845" spans="1:17" x14ac:dyDescent="0.3">
      <c r="A2845" t="s">
        <v>16828</v>
      </c>
      <c r="B2845" s="4">
        <v>44476</v>
      </c>
      <c r="C2845" t="s">
        <v>16829</v>
      </c>
      <c r="D2845" t="s">
        <v>16832</v>
      </c>
      <c r="E2845" s="1">
        <v>44549</v>
      </c>
      <c r="F2845" t="s">
        <v>74</v>
      </c>
      <c r="G2845" t="str">
        <f>_xlfn.XLOOKUP(C2845,customers!$A$2:$A$5902,customers!$B$2:$B$5902,,0)</f>
        <v>Barbara Murillo</v>
      </c>
      <c r="H2845" t="str">
        <f>_xlfn.XLOOKUP(C2845,customers!$A$2:$A$5902,customers!$G$2:$G$5902,,0)</f>
        <v>North</v>
      </c>
      <c r="I2845" t="str">
        <f>_xlfn.XLOOKUP(C2845,customers!$A$2:$A$5902,customers!$E$2:$E$5902,,0)</f>
        <v>Rodriguezshire</v>
      </c>
      <c r="J2845" t="str">
        <f>INDEX(products!$B$2:$B$5902,MATCH(D2845,products!$A$2:$A$5902,0))</f>
        <v>Furn</v>
      </c>
      <c r="K2845" t="str">
        <f>INDEX(products!$C$2:$C$5902,MATCH(D2845,products!$A$2:$A$5902,0))</f>
        <v>Bkcs</v>
      </c>
      <c r="L2845" s="3">
        <f>INDEX(products!$E$2:$E$5902,MATCH(D2845,products!$A$2:$A$5902,0))</f>
        <v>4993.43</v>
      </c>
      <c r="M2845">
        <f>_xlfn.XLOOKUP(D2845,products!$A$2:$A$5902,products!$F$2:$F$5902)</f>
        <v>8</v>
      </c>
      <c r="N2845" s="3">
        <f t="shared" si="44"/>
        <v>624.17875000000004</v>
      </c>
      <c r="O2845" s="3" t="str" cm="1">
        <f t="array" ref="O2845">_xlfn.IFS(J2845="Furn","Furniture",J2845="Tech","Technology",J2845="OffSup","Office Supplies")</f>
        <v>Furniture</v>
      </c>
      <c r="P2845" s="3" t="str" cm="1">
        <f t="array" ref="P2845">_xlfn.IFS(K2845="Bkcs","Bookcases",K2845="Phns","Phones",K2845="Acc","Accessories",K2845="Bndrs","Binders",K2845="Fstnrs","Fasteners")</f>
        <v>Bookcases</v>
      </c>
      <c r="Q2845" t="str">
        <f>IF(_xlfn.XLOOKUP(D2845,products!$A$2:$A$5902,products!$H$2:$H$5902,,0)=1,"Yes","No")</f>
        <v>No</v>
      </c>
    </row>
    <row r="2846" spans="1:17" x14ac:dyDescent="0.3">
      <c r="A2846" t="s">
        <v>16834</v>
      </c>
      <c r="B2846" s="4">
        <v>44065</v>
      </c>
      <c r="C2846" t="s">
        <v>16835</v>
      </c>
      <c r="D2846" t="s">
        <v>16838</v>
      </c>
      <c r="E2846" s="1">
        <v>44279</v>
      </c>
      <c r="F2846" t="s">
        <v>35</v>
      </c>
      <c r="G2846" t="str">
        <f>_xlfn.XLOOKUP(C2846,customers!$A$2:$A$5902,customers!$B$2:$B$5902,,0)</f>
        <v>Mr. Scott Warren MD</v>
      </c>
      <c r="H2846" t="str">
        <f>_xlfn.XLOOKUP(C2846,customers!$A$2:$A$5902,customers!$G$2:$G$5902,,0)</f>
        <v>South</v>
      </c>
      <c r="I2846" t="str">
        <f>_xlfn.XLOOKUP(C2846,customers!$A$2:$A$5902,customers!$E$2:$E$5902,,0)</f>
        <v>New Rebeccaville</v>
      </c>
      <c r="J2846" t="str">
        <f>INDEX(products!$B$2:$B$5902,MATCH(D2846,products!$A$2:$A$5902,0))</f>
        <v>Furn</v>
      </c>
      <c r="K2846" t="str">
        <f>INDEX(products!$C$2:$C$5902,MATCH(D2846,products!$A$2:$A$5902,0))</f>
        <v>Phns</v>
      </c>
      <c r="L2846" s="3">
        <f>INDEX(products!$E$2:$E$5902,MATCH(D2846,products!$A$2:$A$5902,0))</f>
        <v>3987.55</v>
      </c>
      <c r="M2846">
        <f>_xlfn.XLOOKUP(D2846,products!$A$2:$A$5902,products!$F$2:$F$5902)</f>
        <v>2</v>
      </c>
      <c r="N2846" s="3">
        <f t="shared" si="44"/>
        <v>1993.7750000000001</v>
      </c>
      <c r="O2846" s="3" t="str" cm="1">
        <f t="array" ref="O2846">_xlfn.IFS(J2846="Furn","Furniture",J2846="Tech","Technology",J2846="OffSup","Office Supplies")</f>
        <v>Furniture</v>
      </c>
      <c r="P2846" s="3" t="str" cm="1">
        <f t="array" ref="P2846">_xlfn.IFS(K2846="Bkcs","Bookcases",K2846="Phns","Phones",K2846="Acc","Accessories",K2846="Bndrs","Binders",K2846="Fstnrs","Fasteners")</f>
        <v>Phones</v>
      </c>
      <c r="Q2846" t="str">
        <f>IF(_xlfn.XLOOKUP(D2846,products!$A$2:$A$5902,products!$H$2:$H$5902,,0)=1,"Yes","No")</f>
        <v>No</v>
      </c>
    </row>
    <row r="2847" spans="1:17" x14ac:dyDescent="0.3">
      <c r="A2847" t="s">
        <v>16840</v>
      </c>
      <c r="B2847" s="4">
        <v>45068</v>
      </c>
      <c r="C2847" t="s">
        <v>16841</v>
      </c>
      <c r="D2847" s="2" t="s">
        <v>16844</v>
      </c>
      <c r="E2847" s="1">
        <v>45214</v>
      </c>
      <c r="F2847" t="s">
        <v>35</v>
      </c>
      <c r="G2847" t="str">
        <f>_xlfn.XLOOKUP(C2847,customers!$A$2:$A$5902,customers!$B$2:$B$5902,,0)</f>
        <v>Jennifer Ruiz</v>
      </c>
      <c r="H2847" t="str">
        <f>_xlfn.XLOOKUP(C2847,customers!$A$2:$A$5902,customers!$G$2:$G$5902,,0)</f>
        <v>West</v>
      </c>
      <c r="I2847" t="str">
        <f>_xlfn.XLOOKUP(C2847,customers!$A$2:$A$5902,customers!$E$2:$E$5902,,0)</f>
        <v>Harperland</v>
      </c>
      <c r="J2847" t="str">
        <f>INDEX(products!$B$2:$B$5902,MATCH(D2847,products!$A$2:$A$5902,0))</f>
        <v>OffSup</v>
      </c>
      <c r="K2847" t="str">
        <f>INDEX(products!$C$2:$C$5902,MATCH(D2847,products!$A$2:$A$5902,0))</f>
        <v>Acc</v>
      </c>
      <c r="L2847" s="3">
        <f>INDEX(products!$E$2:$E$5902,MATCH(D2847,products!$A$2:$A$5902,0))</f>
        <v>1612.58</v>
      </c>
      <c r="M2847">
        <f>_xlfn.XLOOKUP(D2847,products!$A$2:$A$5902,products!$F$2:$F$5902)</f>
        <v>10</v>
      </c>
      <c r="N2847" s="3">
        <f t="shared" si="44"/>
        <v>161.25799999999998</v>
      </c>
      <c r="O2847" s="3" t="str" cm="1">
        <f t="array" ref="O2847">_xlfn.IFS(J2847="Furn","Furniture",J2847="Tech","Technology",J2847="OffSup","Office Supplies")</f>
        <v>Office Supplies</v>
      </c>
      <c r="P2847" s="3" t="str" cm="1">
        <f t="array" ref="P2847">_xlfn.IFS(K2847="Bkcs","Bookcases",K2847="Phns","Phones",K2847="Acc","Accessories",K2847="Bndrs","Binders",K2847="Fstnrs","Fasteners")</f>
        <v>Accessories</v>
      </c>
      <c r="Q2847" t="str">
        <f>IF(_xlfn.XLOOKUP(D2847,products!$A$2:$A$5902,products!$H$2:$H$5902,,0)=1,"Yes","No")</f>
        <v>No</v>
      </c>
    </row>
    <row r="2848" spans="1:17" x14ac:dyDescent="0.3">
      <c r="A2848" t="s">
        <v>16846</v>
      </c>
      <c r="B2848" s="4">
        <v>44907</v>
      </c>
      <c r="C2848" t="s">
        <v>16847</v>
      </c>
      <c r="D2848" t="s">
        <v>16850</v>
      </c>
      <c r="E2848" s="1">
        <v>45002</v>
      </c>
      <c r="F2848" t="s">
        <v>74</v>
      </c>
      <c r="G2848" t="str">
        <f>_xlfn.XLOOKUP(C2848,customers!$A$2:$A$5902,customers!$B$2:$B$5902,,0)</f>
        <v>Tabitha Welch</v>
      </c>
      <c r="H2848" t="str">
        <f>_xlfn.XLOOKUP(C2848,customers!$A$2:$A$5902,customers!$G$2:$G$5902,,0)</f>
        <v>East</v>
      </c>
      <c r="I2848" t="str">
        <f>_xlfn.XLOOKUP(C2848,customers!$A$2:$A$5902,customers!$E$2:$E$5902,,0)</f>
        <v>New Markhaven</v>
      </c>
      <c r="J2848" t="str">
        <f>INDEX(products!$B$2:$B$5902,MATCH(D2848,products!$A$2:$A$5902,0))</f>
        <v>Tech</v>
      </c>
      <c r="K2848" t="str">
        <f>INDEX(products!$C$2:$C$5902,MATCH(D2848,products!$A$2:$A$5902,0))</f>
        <v>Fstnrs</v>
      </c>
      <c r="L2848" s="3">
        <f>INDEX(products!$E$2:$E$5902,MATCH(D2848,products!$A$2:$A$5902,0))</f>
        <v>613.25</v>
      </c>
      <c r="M2848">
        <f>_xlfn.XLOOKUP(D2848,products!$A$2:$A$5902,products!$F$2:$F$5902)</f>
        <v>3</v>
      </c>
      <c r="N2848" s="3">
        <f t="shared" si="44"/>
        <v>204.41666666666666</v>
      </c>
      <c r="O2848" s="3" t="str" cm="1">
        <f t="array" ref="O2848">_xlfn.IFS(J2848="Furn","Furniture",J2848="Tech","Technology",J2848="OffSup","Office Supplies")</f>
        <v>Technology</v>
      </c>
      <c r="P2848" s="3" t="str" cm="1">
        <f t="array" ref="P2848">_xlfn.IFS(K2848="Bkcs","Bookcases",K2848="Phns","Phones",K2848="Acc","Accessories",K2848="Bndrs","Binders",K2848="Fstnrs","Fasteners")</f>
        <v>Fasteners</v>
      </c>
      <c r="Q2848" t="str">
        <f>IF(_xlfn.XLOOKUP(D2848,products!$A$2:$A$5902,products!$H$2:$H$5902,,0)=1,"Yes","No")</f>
        <v>No</v>
      </c>
    </row>
    <row r="2849" spans="1:17" x14ac:dyDescent="0.3">
      <c r="A2849" t="s">
        <v>16852</v>
      </c>
      <c r="B2849" s="4">
        <v>44100</v>
      </c>
      <c r="C2849" t="s">
        <v>16853</v>
      </c>
      <c r="D2849" t="s">
        <v>16855</v>
      </c>
      <c r="E2849" s="1">
        <v>44107</v>
      </c>
      <c r="F2849" t="s">
        <v>21</v>
      </c>
      <c r="G2849" t="str">
        <f>_xlfn.XLOOKUP(C2849,customers!$A$2:$A$5902,customers!$B$2:$B$5902,,0)</f>
        <v>Laura Palmer</v>
      </c>
      <c r="H2849" t="str">
        <f>_xlfn.XLOOKUP(C2849,customers!$A$2:$A$5902,customers!$G$2:$G$5902,,0)</f>
        <v>South</v>
      </c>
      <c r="I2849" t="str">
        <f>_xlfn.XLOOKUP(C2849,customers!$A$2:$A$5902,customers!$E$2:$E$5902,,0)</f>
        <v>New Kenneth</v>
      </c>
      <c r="J2849" t="str">
        <f>INDEX(products!$B$2:$B$5902,MATCH(D2849,products!$A$2:$A$5902,0))</f>
        <v>Tech</v>
      </c>
      <c r="K2849" t="str">
        <f>INDEX(products!$C$2:$C$5902,MATCH(D2849,products!$A$2:$A$5902,0))</f>
        <v>Phns</v>
      </c>
      <c r="L2849" s="3">
        <f>INDEX(products!$E$2:$E$5902,MATCH(D2849,products!$A$2:$A$5902,0))</f>
        <v>4055.26</v>
      </c>
      <c r="M2849">
        <f>_xlfn.XLOOKUP(D2849,products!$A$2:$A$5902,products!$F$2:$F$5902)</f>
        <v>10</v>
      </c>
      <c r="N2849" s="3">
        <f t="shared" si="44"/>
        <v>405.52600000000001</v>
      </c>
      <c r="O2849" s="3" t="str" cm="1">
        <f t="array" ref="O2849">_xlfn.IFS(J2849="Furn","Furniture",J2849="Tech","Technology",J2849="OffSup","Office Supplies")</f>
        <v>Technology</v>
      </c>
      <c r="P2849" s="3" t="str" cm="1">
        <f t="array" ref="P2849">_xlfn.IFS(K2849="Bkcs","Bookcases",K2849="Phns","Phones",K2849="Acc","Accessories",K2849="Bndrs","Binders",K2849="Fstnrs","Fasteners")</f>
        <v>Phones</v>
      </c>
      <c r="Q2849" t="str">
        <f>IF(_xlfn.XLOOKUP(D2849,products!$A$2:$A$5902,products!$H$2:$H$5902,,0)=1,"Yes","No")</f>
        <v>Yes</v>
      </c>
    </row>
    <row r="2850" spans="1:17" x14ac:dyDescent="0.3">
      <c r="A2850" t="s">
        <v>16857</v>
      </c>
      <c r="B2850" s="4">
        <v>44303</v>
      </c>
      <c r="C2850" t="s">
        <v>16858</v>
      </c>
      <c r="D2850" t="s">
        <v>16861</v>
      </c>
      <c r="E2850" s="1">
        <v>44374</v>
      </c>
      <c r="F2850" t="s">
        <v>74</v>
      </c>
      <c r="G2850" t="str">
        <f>_xlfn.XLOOKUP(C2850,customers!$A$2:$A$5902,customers!$B$2:$B$5902,,0)</f>
        <v>Kevin Spears</v>
      </c>
      <c r="H2850" t="str">
        <f>_xlfn.XLOOKUP(C2850,customers!$A$2:$A$5902,customers!$G$2:$G$5902,,0)</f>
        <v>West</v>
      </c>
      <c r="I2850" t="str">
        <f>_xlfn.XLOOKUP(C2850,customers!$A$2:$A$5902,customers!$E$2:$E$5902,,0)</f>
        <v>Kimberlyhaven</v>
      </c>
      <c r="J2850" t="str">
        <f>INDEX(products!$B$2:$B$5902,MATCH(D2850,products!$A$2:$A$5902,0))</f>
        <v>OffSup</v>
      </c>
      <c r="K2850" t="str">
        <f>INDEX(products!$C$2:$C$5902,MATCH(D2850,products!$A$2:$A$5902,0))</f>
        <v>Fstnrs</v>
      </c>
      <c r="L2850" s="3">
        <f>INDEX(products!$E$2:$E$5902,MATCH(D2850,products!$A$2:$A$5902,0))</f>
        <v>2883.16</v>
      </c>
      <c r="M2850">
        <f>_xlfn.XLOOKUP(D2850,products!$A$2:$A$5902,products!$F$2:$F$5902)</f>
        <v>8</v>
      </c>
      <c r="N2850" s="3">
        <f t="shared" si="44"/>
        <v>360.39499999999998</v>
      </c>
      <c r="O2850" s="3" t="str" cm="1">
        <f t="array" ref="O2850">_xlfn.IFS(J2850="Furn","Furniture",J2850="Tech","Technology",J2850="OffSup","Office Supplies")</f>
        <v>Office Supplies</v>
      </c>
      <c r="P2850" s="3" t="str" cm="1">
        <f t="array" ref="P2850">_xlfn.IFS(K2850="Bkcs","Bookcases",K2850="Phns","Phones",K2850="Acc","Accessories",K2850="Bndrs","Binders",K2850="Fstnrs","Fasteners")</f>
        <v>Fasteners</v>
      </c>
      <c r="Q2850" t="str">
        <f>IF(_xlfn.XLOOKUP(D2850,products!$A$2:$A$5902,products!$H$2:$H$5902,,0)=1,"Yes","No")</f>
        <v>No</v>
      </c>
    </row>
    <row r="2851" spans="1:17" x14ac:dyDescent="0.3">
      <c r="A2851" t="s">
        <v>16863</v>
      </c>
      <c r="B2851" s="4">
        <v>44771</v>
      </c>
      <c r="C2851" t="s">
        <v>16864</v>
      </c>
      <c r="D2851" t="s">
        <v>16867</v>
      </c>
      <c r="E2851" s="1">
        <v>45041</v>
      </c>
      <c r="F2851" t="s">
        <v>35</v>
      </c>
      <c r="G2851" t="str">
        <f>_xlfn.XLOOKUP(C2851,customers!$A$2:$A$5902,customers!$B$2:$B$5902,,0)</f>
        <v>Henry Bradley</v>
      </c>
      <c r="H2851" t="str">
        <f>_xlfn.XLOOKUP(C2851,customers!$A$2:$A$5902,customers!$G$2:$G$5902,,0)</f>
        <v>West</v>
      </c>
      <c r="I2851" t="str">
        <f>_xlfn.XLOOKUP(C2851,customers!$A$2:$A$5902,customers!$E$2:$E$5902,,0)</f>
        <v>Bernardton</v>
      </c>
      <c r="J2851" t="str">
        <f>INDEX(products!$B$2:$B$5902,MATCH(D2851,products!$A$2:$A$5902,0))</f>
        <v>OffSup</v>
      </c>
      <c r="K2851" t="str">
        <f>INDEX(products!$C$2:$C$5902,MATCH(D2851,products!$A$2:$A$5902,0))</f>
        <v>Bndrs</v>
      </c>
      <c r="L2851" s="3">
        <f>INDEX(products!$E$2:$E$5902,MATCH(D2851,products!$A$2:$A$5902,0))</f>
        <v>4883.58</v>
      </c>
      <c r="M2851">
        <f>_xlfn.XLOOKUP(D2851,products!$A$2:$A$5902,products!$F$2:$F$5902)</f>
        <v>1</v>
      </c>
      <c r="N2851" s="3">
        <f t="shared" si="44"/>
        <v>4883.58</v>
      </c>
      <c r="O2851" s="3" t="str" cm="1">
        <f t="array" ref="O2851">_xlfn.IFS(J2851="Furn","Furniture",J2851="Tech","Technology",J2851="OffSup","Office Supplies")</f>
        <v>Office Supplies</v>
      </c>
      <c r="P2851" s="3" t="str" cm="1">
        <f t="array" ref="P2851">_xlfn.IFS(K2851="Bkcs","Bookcases",K2851="Phns","Phones",K2851="Acc","Accessories",K2851="Bndrs","Binders",K2851="Fstnrs","Fasteners")</f>
        <v>Binders</v>
      </c>
      <c r="Q2851" t="str">
        <f>IF(_xlfn.XLOOKUP(D2851,products!$A$2:$A$5902,products!$H$2:$H$5902,,0)=1,"Yes","No")</f>
        <v>No</v>
      </c>
    </row>
    <row r="2852" spans="1:17" x14ac:dyDescent="0.3">
      <c r="A2852" t="s">
        <v>16869</v>
      </c>
      <c r="B2852" s="4">
        <v>45310</v>
      </c>
      <c r="C2852" t="s">
        <v>16870</v>
      </c>
      <c r="D2852" t="s">
        <v>16873</v>
      </c>
      <c r="E2852" s="1">
        <v>45514</v>
      </c>
      <c r="F2852" t="s">
        <v>74</v>
      </c>
      <c r="G2852" t="str">
        <f>_xlfn.XLOOKUP(C2852,customers!$A$2:$A$5902,customers!$B$2:$B$5902,,0)</f>
        <v>Christopher Ellis</v>
      </c>
      <c r="H2852" t="str">
        <f>_xlfn.XLOOKUP(C2852,customers!$A$2:$A$5902,customers!$G$2:$G$5902,,0)</f>
        <v>West</v>
      </c>
      <c r="I2852" t="str">
        <f>_xlfn.XLOOKUP(C2852,customers!$A$2:$A$5902,customers!$E$2:$E$5902,,0)</f>
        <v>North Joelstad</v>
      </c>
      <c r="J2852" t="str">
        <f>INDEX(products!$B$2:$B$5902,MATCH(D2852,products!$A$2:$A$5902,0))</f>
        <v>OffSup</v>
      </c>
      <c r="K2852" t="str">
        <f>INDEX(products!$C$2:$C$5902,MATCH(D2852,products!$A$2:$A$5902,0))</f>
        <v>Fstnrs</v>
      </c>
      <c r="L2852" s="3">
        <f>INDEX(products!$E$2:$E$5902,MATCH(D2852,products!$A$2:$A$5902,0))</f>
        <v>778.44</v>
      </c>
      <c r="M2852">
        <f>_xlfn.XLOOKUP(D2852,products!$A$2:$A$5902,products!$F$2:$F$5902)</f>
        <v>2</v>
      </c>
      <c r="N2852" s="3">
        <f t="shared" si="44"/>
        <v>389.22</v>
      </c>
      <c r="O2852" s="3" t="str" cm="1">
        <f t="array" ref="O2852">_xlfn.IFS(J2852="Furn","Furniture",J2852="Tech","Technology",J2852="OffSup","Office Supplies")</f>
        <v>Office Supplies</v>
      </c>
      <c r="P2852" s="3" t="str" cm="1">
        <f t="array" ref="P2852">_xlfn.IFS(K2852="Bkcs","Bookcases",K2852="Phns","Phones",K2852="Acc","Accessories",K2852="Bndrs","Binders",K2852="Fstnrs","Fasteners")</f>
        <v>Fasteners</v>
      </c>
      <c r="Q2852" t="str">
        <f>IF(_xlfn.XLOOKUP(D2852,products!$A$2:$A$5902,products!$H$2:$H$5902,,0)=1,"Yes","No")</f>
        <v>Yes</v>
      </c>
    </row>
    <row r="2853" spans="1:17" x14ac:dyDescent="0.3">
      <c r="A2853" t="s">
        <v>16875</v>
      </c>
      <c r="B2853" s="4">
        <v>44407</v>
      </c>
      <c r="C2853" t="s">
        <v>16876</v>
      </c>
      <c r="D2853" t="s">
        <v>16879</v>
      </c>
      <c r="E2853" s="1">
        <v>44677</v>
      </c>
      <c r="F2853" t="s">
        <v>21</v>
      </c>
      <c r="G2853" t="str">
        <f>_xlfn.XLOOKUP(C2853,customers!$A$2:$A$5902,customers!$B$2:$B$5902,,0)</f>
        <v>Katherine Padilla</v>
      </c>
      <c r="H2853" t="str">
        <f>_xlfn.XLOOKUP(C2853,customers!$A$2:$A$5902,customers!$G$2:$G$5902,,0)</f>
        <v>North</v>
      </c>
      <c r="I2853" t="str">
        <f>_xlfn.XLOOKUP(C2853,customers!$A$2:$A$5902,customers!$E$2:$E$5902,,0)</f>
        <v>New Jessicaberg</v>
      </c>
      <c r="J2853" t="str">
        <f>INDEX(products!$B$2:$B$5902,MATCH(D2853,products!$A$2:$A$5902,0))</f>
        <v>OffSup</v>
      </c>
      <c r="K2853" t="str">
        <f>INDEX(products!$C$2:$C$5902,MATCH(D2853,products!$A$2:$A$5902,0))</f>
        <v>Acc</v>
      </c>
      <c r="L2853" s="3">
        <f>INDEX(products!$E$2:$E$5902,MATCH(D2853,products!$A$2:$A$5902,0))</f>
        <v>3009.53</v>
      </c>
      <c r="M2853">
        <f>_xlfn.XLOOKUP(D2853,products!$A$2:$A$5902,products!$F$2:$F$5902)</f>
        <v>1</v>
      </c>
      <c r="N2853" s="3">
        <f t="shared" si="44"/>
        <v>3009.53</v>
      </c>
      <c r="O2853" s="3" t="str" cm="1">
        <f t="array" ref="O2853">_xlfn.IFS(J2853="Furn","Furniture",J2853="Tech","Technology",J2853="OffSup","Office Supplies")</f>
        <v>Office Supplies</v>
      </c>
      <c r="P2853" s="3" t="str" cm="1">
        <f t="array" ref="P2853">_xlfn.IFS(K2853="Bkcs","Bookcases",K2853="Phns","Phones",K2853="Acc","Accessories",K2853="Bndrs","Binders",K2853="Fstnrs","Fasteners")</f>
        <v>Accessories</v>
      </c>
      <c r="Q2853" t="str">
        <f>IF(_xlfn.XLOOKUP(D2853,products!$A$2:$A$5902,products!$H$2:$H$5902,,0)=1,"Yes","No")</f>
        <v>No</v>
      </c>
    </row>
    <row r="2854" spans="1:17" x14ac:dyDescent="0.3">
      <c r="A2854" t="s">
        <v>16881</v>
      </c>
      <c r="B2854" s="4">
        <v>43639</v>
      </c>
      <c r="C2854" t="s">
        <v>16882</v>
      </c>
      <c r="D2854" t="s">
        <v>16885</v>
      </c>
      <c r="E2854" s="1">
        <v>43682</v>
      </c>
      <c r="F2854" t="s">
        <v>21</v>
      </c>
      <c r="G2854" t="str">
        <f>_xlfn.XLOOKUP(C2854,customers!$A$2:$A$5902,customers!$B$2:$B$5902,,0)</f>
        <v>Matthew Horton</v>
      </c>
      <c r="H2854" t="str">
        <f>_xlfn.XLOOKUP(C2854,customers!$A$2:$A$5902,customers!$G$2:$G$5902,,0)</f>
        <v>South</v>
      </c>
      <c r="I2854" t="str">
        <f>_xlfn.XLOOKUP(C2854,customers!$A$2:$A$5902,customers!$E$2:$E$5902,,0)</f>
        <v>Mcphersonview</v>
      </c>
      <c r="J2854" t="str">
        <f>INDEX(products!$B$2:$B$5902,MATCH(D2854,products!$A$2:$A$5902,0))</f>
        <v>OffSup</v>
      </c>
      <c r="K2854" t="str">
        <f>INDEX(products!$C$2:$C$5902,MATCH(D2854,products!$A$2:$A$5902,0))</f>
        <v>Bndrs</v>
      </c>
      <c r="L2854" s="3">
        <f>INDEX(products!$E$2:$E$5902,MATCH(D2854,products!$A$2:$A$5902,0))</f>
        <v>2308.73</v>
      </c>
      <c r="M2854">
        <f>_xlfn.XLOOKUP(D2854,products!$A$2:$A$5902,products!$F$2:$F$5902)</f>
        <v>2</v>
      </c>
      <c r="N2854" s="3">
        <f t="shared" si="44"/>
        <v>1154.365</v>
      </c>
      <c r="O2854" s="3" t="str" cm="1">
        <f t="array" ref="O2854">_xlfn.IFS(J2854="Furn","Furniture",J2854="Tech","Technology",J2854="OffSup","Office Supplies")</f>
        <v>Office Supplies</v>
      </c>
      <c r="P2854" s="3" t="str" cm="1">
        <f t="array" ref="P2854">_xlfn.IFS(K2854="Bkcs","Bookcases",K2854="Phns","Phones",K2854="Acc","Accessories",K2854="Bndrs","Binders",K2854="Fstnrs","Fasteners")</f>
        <v>Binders</v>
      </c>
      <c r="Q2854" t="str">
        <f>IF(_xlfn.XLOOKUP(D2854,products!$A$2:$A$5902,products!$H$2:$H$5902,,0)=1,"Yes","No")</f>
        <v>No</v>
      </c>
    </row>
    <row r="2855" spans="1:17" x14ac:dyDescent="0.3">
      <c r="A2855" t="s">
        <v>16887</v>
      </c>
      <c r="B2855" s="4">
        <v>44068</v>
      </c>
      <c r="C2855" t="s">
        <v>16888</v>
      </c>
      <c r="D2855" t="s">
        <v>16891</v>
      </c>
      <c r="E2855" s="1">
        <v>44068</v>
      </c>
      <c r="F2855" t="s">
        <v>74</v>
      </c>
      <c r="G2855" t="str">
        <f>_xlfn.XLOOKUP(C2855,customers!$A$2:$A$5902,customers!$B$2:$B$5902,,0)</f>
        <v>Mrs. Kayla Kramer MD</v>
      </c>
      <c r="H2855" t="str">
        <f>_xlfn.XLOOKUP(C2855,customers!$A$2:$A$5902,customers!$G$2:$G$5902,,0)</f>
        <v>West</v>
      </c>
      <c r="I2855" t="str">
        <f>_xlfn.XLOOKUP(C2855,customers!$A$2:$A$5902,customers!$E$2:$E$5902,,0)</f>
        <v>Gonzalezshire</v>
      </c>
      <c r="J2855" t="str">
        <f>INDEX(products!$B$2:$B$5902,MATCH(D2855,products!$A$2:$A$5902,0))</f>
        <v>OffSup</v>
      </c>
      <c r="K2855" t="str">
        <f>INDEX(products!$C$2:$C$5902,MATCH(D2855,products!$A$2:$A$5902,0))</f>
        <v>Phns</v>
      </c>
      <c r="L2855" s="3">
        <f>INDEX(products!$E$2:$E$5902,MATCH(D2855,products!$A$2:$A$5902,0))</f>
        <v>1336.65</v>
      </c>
      <c r="M2855">
        <f>_xlfn.XLOOKUP(D2855,products!$A$2:$A$5902,products!$F$2:$F$5902)</f>
        <v>6</v>
      </c>
      <c r="N2855" s="3">
        <f t="shared" si="44"/>
        <v>222.77500000000001</v>
      </c>
      <c r="O2855" s="3" t="str" cm="1">
        <f t="array" ref="O2855">_xlfn.IFS(J2855="Furn","Furniture",J2855="Tech","Technology",J2855="OffSup","Office Supplies")</f>
        <v>Office Supplies</v>
      </c>
      <c r="P2855" s="3" t="str" cm="1">
        <f t="array" ref="P2855">_xlfn.IFS(K2855="Bkcs","Bookcases",K2855="Phns","Phones",K2855="Acc","Accessories",K2855="Bndrs","Binders",K2855="Fstnrs","Fasteners")</f>
        <v>Phones</v>
      </c>
      <c r="Q2855" t="str">
        <f>IF(_xlfn.XLOOKUP(D2855,products!$A$2:$A$5902,products!$H$2:$H$5902,,0)=1,"Yes","No")</f>
        <v>No</v>
      </c>
    </row>
    <row r="2856" spans="1:17" x14ac:dyDescent="0.3">
      <c r="A2856" t="s">
        <v>16893</v>
      </c>
      <c r="B2856" s="4">
        <v>45245</v>
      </c>
      <c r="C2856" t="s">
        <v>16894</v>
      </c>
      <c r="D2856" t="s">
        <v>16897</v>
      </c>
      <c r="E2856" s="1">
        <v>45297</v>
      </c>
      <c r="F2856" t="s">
        <v>21</v>
      </c>
      <c r="G2856" t="str">
        <f>_xlfn.XLOOKUP(C2856,customers!$A$2:$A$5902,customers!$B$2:$B$5902,,0)</f>
        <v>Makayla Cervantes</v>
      </c>
      <c r="H2856" t="str">
        <f>_xlfn.XLOOKUP(C2856,customers!$A$2:$A$5902,customers!$G$2:$G$5902,,0)</f>
        <v>South</v>
      </c>
      <c r="I2856" t="str">
        <f>_xlfn.XLOOKUP(C2856,customers!$A$2:$A$5902,customers!$E$2:$E$5902,,0)</f>
        <v>Hillmouth</v>
      </c>
      <c r="J2856" t="str">
        <f>INDEX(products!$B$2:$B$5902,MATCH(D2856,products!$A$2:$A$5902,0))</f>
        <v>Furn</v>
      </c>
      <c r="K2856" t="str">
        <f>INDEX(products!$C$2:$C$5902,MATCH(D2856,products!$A$2:$A$5902,0))</f>
        <v>Bndrs</v>
      </c>
      <c r="L2856" s="3">
        <f>INDEX(products!$E$2:$E$5902,MATCH(D2856,products!$A$2:$A$5902,0))</f>
        <v>2393.46</v>
      </c>
      <c r="M2856">
        <f>_xlfn.XLOOKUP(D2856,products!$A$2:$A$5902,products!$F$2:$F$5902)</f>
        <v>5</v>
      </c>
      <c r="N2856" s="3">
        <f t="shared" si="44"/>
        <v>478.69200000000001</v>
      </c>
      <c r="O2856" s="3" t="str" cm="1">
        <f t="array" ref="O2856">_xlfn.IFS(J2856="Furn","Furniture",J2856="Tech","Technology",J2856="OffSup","Office Supplies")</f>
        <v>Furniture</v>
      </c>
      <c r="P2856" s="3" t="str" cm="1">
        <f t="array" ref="P2856">_xlfn.IFS(K2856="Bkcs","Bookcases",K2856="Phns","Phones",K2856="Acc","Accessories",K2856="Bndrs","Binders",K2856="Fstnrs","Fasteners")</f>
        <v>Binders</v>
      </c>
      <c r="Q2856" t="str">
        <f>IF(_xlfn.XLOOKUP(D2856,products!$A$2:$A$5902,products!$H$2:$H$5902,,0)=1,"Yes","No")</f>
        <v>Yes</v>
      </c>
    </row>
    <row r="2857" spans="1:17" x14ac:dyDescent="0.3">
      <c r="A2857" t="s">
        <v>16899</v>
      </c>
      <c r="B2857" s="4">
        <v>43942</v>
      </c>
      <c r="C2857" t="s">
        <v>16900</v>
      </c>
      <c r="D2857" t="s">
        <v>16903</v>
      </c>
      <c r="E2857" s="1">
        <v>44009</v>
      </c>
      <c r="F2857" t="s">
        <v>74</v>
      </c>
      <c r="G2857" t="str">
        <f>_xlfn.XLOOKUP(C2857,customers!$A$2:$A$5902,customers!$B$2:$B$5902,,0)</f>
        <v>Adam Cummings</v>
      </c>
      <c r="H2857" t="str">
        <f>_xlfn.XLOOKUP(C2857,customers!$A$2:$A$5902,customers!$G$2:$G$5902,,0)</f>
        <v>West</v>
      </c>
      <c r="I2857" t="str">
        <f>_xlfn.XLOOKUP(C2857,customers!$A$2:$A$5902,customers!$E$2:$E$5902,,0)</f>
        <v>Youngstad</v>
      </c>
      <c r="J2857" t="str">
        <f>INDEX(products!$B$2:$B$5902,MATCH(D2857,products!$A$2:$A$5902,0))</f>
        <v>Tech</v>
      </c>
      <c r="K2857" t="str">
        <f>INDEX(products!$C$2:$C$5902,MATCH(D2857,products!$A$2:$A$5902,0))</f>
        <v>Phns</v>
      </c>
      <c r="L2857" s="3">
        <f>INDEX(products!$E$2:$E$5902,MATCH(D2857,products!$A$2:$A$5902,0))</f>
        <v>2456.83</v>
      </c>
      <c r="M2857">
        <f>_xlfn.XLOOKUP(D2857,products!$A$2:$A$5902,products!$F$2:$F$5902)</f>
        <v>7</v>
      </c>
      <c r="N2857" s="3">
        <f t="shared" si="44"/>
        <v>350.97571428571428</v>
      </c>
      <c r="O2857" s="3" t="str" cm="1">
        <f t="array" ref="O2857">_xlfn.IFS(J2857="Furn","Furniture",J2857="Tech","Technology",J2857="OffSup","Office Supplies")</f>
        <v>Technology</v>
      </c>
      <c r="P2857" s="3" t="str" cm="1">
        <f t="array" ref="P2857">_xlfn.IFS(K2857="Bkcs","Bookcases",K2857="Phns","Phones",K2857="Acc","Accessories",K2857="Bndrs","Binders",K2857="Fstnrs","Fasteners")</f>
        <v>Phones</v>
      </c>
      <c r="Q2857" t="str">
        <f>IF(_xlfn.XLOOKUP(D2857,products!$A$2:$A$5902,products!$H$2:$H$5902,,0)=1,"Yes","No")</f>
        <v>No</v>
      </c>
    </row>
    <row r="2858" spans="1:17" x14ac:dyDescent="0.3">
      <c r="A2858" t="s">
        <v>16905</v>
      </c>
      <c r="B2858" s="4">
        <v>44646</v>
      </c>
      <c r="C2858" t="s">
        <v>16906</v>
      </c>
      <c r="D2858" t="s">
        <v>16909</v>
      </c>
      <c r="E2858" s="1">
        <v>44955</v>
      </c>
      <c r="F2858" t="s">
        <v>21</v>
      </c>
      <c r="G2858" t="str">
        <f>_xlfn.XLOOKUP(C2858,customers!$A$2:$A$5902,customers!$B$2:$B$5902,,0)</f>
        <v>Kenneth Briggs</v>
      </c>
      <c r="H2858" t="str">
        <f>_xlfn.XLOOKUP(C2858,customers!$A$2:$A$5902,customers!$G$2:$G$5902,,0)</f>
        <v>North</v>
      </c>
      <c r="I2858" t="str">
        <f>_xlfn.XLOOKUP(C2858,customers!$A$2:$A$5902,customers!$E$2:$E$5902,,0)</f>
        <v>West Juliaton</v>
      </c>
      <c r="J2858" t="str">
        <f>INDEX(products!$B$2:$B$5902,MATCH(D2858,products!$A$2:$A$5902,0))</f>
        <v>OffSup</v>
      </c>
      <c r="K2858" t="str">
        <f>INDEX(products!$C$2:$C$5902,MATCH(D2858,products!$A$2:$A$5902,0))</f>
        <v>Bndrs</v>
      </c>
      <c r="L2858" s="3">
        <f>INDEX(products!$E$2:$E$5902,MATCH(D2858,products!$A$2:$A$5902,0))</f>
        <v>294.77999999999997</v>
      </c>
      <c r="M2858">
        <f>_xlfn.XLOOKUP(D2858,products!$A$2:$A$5902,products!$F$2:$F$5902)</f>
        <v>6</v>
      </c>
      <c r="N2858" s="3">
        <f t="shared" si="44"/>
        <v>49.129999999999995</v>
      </c>
      <c r="O2858" s="3" t="str" cm="1">
        <f t="array" ref="O2858">_xlfn.IFS(J2858="Furn","Furniture",J2858="Tech","Technology",J2858="OffSup","Office Supplies")</f>
        <v>Office Supplies</v>
      </c>
      <c r="P2858" s="3" t="str" cm="1">
        <f t="array" ref="P2858">_xlfn.IFS(K2858="Bkcs","Bookcases",K2858="Phns","Phones",K2858="Acc","Accessories",K2858="Bndrs","Binders",K2858="Fstnrs","Fasteners")</f>
        <v>Binders</v>
      </c>
      <c r="Q2858" t="str">
        <f>IF(_xlfn.XLOOKUP(D2858,products!$A$2:$A$5902,products!$H$2:$H$5902,,0)=1,"Yes","No")</f>
        <v>No</v>
      </c>
    </row>
    <row r="2859" spans="1:17" x14ac:dyDescent="0.3">
      <c r="A2859" t="s">
        <v>16911</v>
      </c>
      <c r="B2859" s="4">
        <v>45230</v>
      </c>
      <c r="C2859" t="s">
        <v>16912</v>
      </c>
      <c r="D2859" t="s">
        <v>16914</v>
      </c>
      <c r="E2859" s="1">
        <v>45358</v>
      </c>
      <c r="F2859" t="s">
        <v>21</v>
      </c>
      <c r="G2859" t="str">
        <f>_xlfn.XLOOKUP(C2859,customers!$A$2:$A$5902,customers!$B$2:$B$5902,,0)</f>
        <v>Robert Murphy</v>
      </c>
      <c r="H2859" t="str">
        <f>_xlfn.XLOOKUP(C2859,customers!$A$2:$A$5902,customers!$G$2:$G$5902,,0)</f>
        <v>North</v>
      </c>
      <c r="I2859" t="str">
        <f>_xlfn.XLOOKUP(C2859,customers!$A$2:$A$5902,customers!$E$2:$E$5902,,0)</f>
        <v>South Andrew</v>
      </c>
      <c r="J2859" t="str">
        <f>INDEX(products!$B$2:$B$5902,MATCH(D2859,products!$A$2:$A$5902,0))</f>
        <v>Tech</v>
      </c>
      <c r="K2859" t="str">
        <f>INDEX(products!$C$2:$C$5902,MATCH(D2859,products!$A$2:$A$5902,0))</f>
        <v>Phns</v>
      </c>
      <c r="L2859" s="3">
        <f>INDEX(products!$E$2:$E$5902,MATCH(D2859,products!$A$2:$A$5902,0))</f>
        <v>3578.69</v>
      </c>
      <c r="M2859">
        <f>_xlfn.XLOOKUP(D2859,products!$A$2:$A$5902,products!$F$2:$F$5902)</f>
        <v>2</v>
      </c>
      <c r="N2859" s="3">
        <f t="shared" si="44"/>
        <v>1789.345</v>
      </c>
      <c r="O2859" s="3" t="str" cm="1">
        <f t="array" ref="O2859">_xlfn.IFS(J2859="Furn","Furniture",J2859="Tech","Technology",J2859="OffSup","Office Supplies")</f>
        <v>Technology</v>
      </c>
      <c r="P2859" s="3" t="str" cm="1">
        <f t="array" ref="P2859">_xlfn.IFS(K2859="Bkcs","Bookcases",K2859="Phns","Phones",K2859="Acc","Accessories",K2859="Bndrs","Binders",K2859="Fstnrs","Fasteners")</f>
        <v>Phones</v>
      </c>
      <c r="Q2859" t="str">
        <f>IF(_xlfn.XLOOKUP(D2859,products!$A$2:$A$5902,products!$H$2:$H$5902,,0)=1,"Yes","No")</f>
        <v>No</v>
      </c>
    </row>
    <row r="2860" spans="1:17" x14ac:dyDescent="0.3">
      <c r="A2860" t="s">
        <v>16916</v>
      </c>
      <c r="B2860" s="4">
        <v>45045</v>
      </c>
      <c r="C2860" t="s">
        <v>16917</v>
      </c>
      <c r="D2860" t="s">
        <v>16920</v>
      </c>
      <c r="E2860" s="1">
        <v>45163</v>
      </c>
      <c r="F2860" t="s">
        <v>74</v>
      </c>
      <c r="G2860" t="str">
        <f>_xlfn.XLOOKUP(C2860,customers!$A$2:$A$5902,customers!$B$2:$B$5902,,0)</f>
        <v>Tim Williams</v>
      </c>
      <c r="H2860" t="str">
        <f>_xlfn.XLOOKUP(C2860,customers!$A$2:$A$5902,customers!$G$2:$G$5902,,0)</f>
        <v>North</v>
      </c>
      <c r="I2860" t="str">
        <f>_xlfn.XLOOKUP(C2860,customers!$A$2:$A$5902,customers!$E$2:$E$5902,,0)</f>
        <v>Kevinside</v>
      </c>
      <c r="J2860" t="str">
        <f>INDEX(products!$B$2:$B$5902,MATCH(D2860,products!$A$2:$A$5902,0))</f>
        <v>Furn</v>
      </c>
      <c r="K2860" t="str">
        <f>INDEX(products!$C$2:$C$5902,MATCH(D2860,products!$A$2:$A$5902,0))</f>
        <v>Bkcs</v>
      </c>
      <c r="L2860" s="3">
        <f>INDEX(products!$E$2:$E$5902,MATCH(D2860,products!$A$2:$A$5902,0))</f>
        <v>3072.82</v>
      </c>
      <c r="M2860">
        <f>_xlfn.XLOOKUP(D2860,products!$A$2:$A$5902,products!$F$2:$F$5902)</f>
        <v>1</v>
      </c>
      <c r="N2860" s="3">
        <f t="shared" si="44"/>
        <v>3072.82</v>
      </c>
      <c r="O2860" s="3" t="str" cm="1">
        <f t="array" ref="O2860">_xlfn.IFS(J2860="Furn","Furniture",J2860="Tech","Technology",J2860="OffSup","Office Supplies")</f>
        <v>Furniture</v>
      </c>
      <c r="P2860" s="3" t="str" cm="1">
        <f t="array" ref="P2860">_xlfn.IFS(K2860="Bkcs","Bookcases",K2860="Phns","Phones",K2860="Acc","Accessories",K2860="Bndrs","Binders",K2860="Fstnrs","Fasteners")</f>
        <v>Bookcases</v>
      </c>
      <c r="Q2860" t="str">
        <f>IF(_xlfn.XLOOKUP(D2860,products!$A$2:$A$5902,products!$H$2:$H$5902,,0)=1,"Yes","No")</f>
        <v>Yes</v>
      </c>
    </row>
    <row r="2861" spans="1:17" x14ac:dyDescent="0.3">
      <c r="A2861" t="s">
        <v>16922</v>
      </c>
      <c r="B2861" s="4">
        <v>44471</v>
      </c>
      <c r="C2861" t="s">
        <v>16923</v>
      </c>
      <c r="D2861" t="s">
        <v>16926</v>
      </c>
      <c r="E2861" s="1">
        <v>44488</v>
      </c>
      <c r="F2861" t="s">
        <v>35</v>
      </c>
      <c r="G2861" t="str">
        <f>_xlfn.XLOOKUP(C2861,customers!$A$2:$A$5902,customers!$B$2:$B$5902,,0)</f>
        <v>Michele Gray</v>
      </c>
      <c r="H2861" t="str">
        <f>_xlfn.XLOOKUP(C2861,customers!$A$2:$A$5902,customers!$G$2:$G$5902,,0)</f>
        <v>West</v>
      </c>
      <c r="I2861" t="str">
        <f>_xlfn.XLOOKUP(C2861,customers!$A$2:$A$5902,customers!$E$2:$E$5902,,0)</f>
        <v>Garciastad</v>
      </c>
      <c r="J2861" t="str">
        <f>INDEX(products!$B$2:$B$5902,MATCH(D2861,products!$A$2:$A$5902,0))</f>
        <v>Tech</v>
      </c>
      <c r="K2861" t="str">
        <f>INDEX(products!$C$2:$C$5902,MATCH(D2861,products!$A$2:$A$5902,0))</f>
        <v>Bndrs</v>
      </c>
      <c r="L2861" s="3">
        <f>INDEX(products!$E$2:$E$5902,MATCH(D2861,products!$A$2:$A$5902,0))</f>
        <v>1625.75</v>
      </c>
      <c r="M2861">
        <f>_xlfn.XLOOKUP(D2861,products!$A$2:$A$5902,products!$F$2:$F$5902)</f>
        <v>9</v>
      </c>
      <c r="N2861" s="3">
        <f t="shared" si="44"/>
        <v>180.63888888888889</v>
      </c>
      <c r="O2861" s="3" t="str" cm="1">
        <f t="array" ref="O2861">_xlfn.IFS(J2861="Furn","Furniture",J2861="Tech","Technology",J2861="OffSup","Office Supplies")</f>
        <v>Technology</v>
      </c>
      <c r="P2861" s="3" t="str" cm="1">
        <f t="array" ref="P2861">_xlfn.IFS(K2861="Bkcs","Bookcases",K2861="Phns","Phones",K2861="Acc","Accessories",K2861="Bndrs","Binders",K2861="Fstnrs","Fasteners")</f>
        <v>Binders</v>
      </c>
      <c r="Q2861" t="str">
        <f>IF(_xlfn.XLOOKUP(D2861,products!$A$2:$A$5902,products!$H$2:$H$5902,,0)=1,"Yes","No")</f>
        <v>No</v>
      </c>
    </row>
    <row r="2862" spans="1:17" x14ac:dyDescent="0.3">
      <c r="A2862" t="s">
        <v>16928</v>
      </c>
      <c r="B2862" s="4">
        <v>44111</v>
      </c>
      <c r="C2862" t="s">
        <v>16929</v>
      </c>
      <c r="D2862" t="s">
        <v>16932</v>
      </c>
      <c r="E2862" s="1">
        <v>44288</v>
      </c>
      <c r="F2862" t="s">
        <v>74</v>
      </c>
      <c r="G2862" t="str">
        <f>_xlfn.XLOOKUP(C2862,customers!$A$2:$A$5902,customers!$B$2:$B$5902,,0)</f>
        <v>Brian Gaines</v>
      </c>
      <c r="H2862" t="str">
        <f>_xlfn.XLOOKUP(C2862,customers!$A$2:$A$5902,customers!$G$2:$G$5902,,0)</f>
        <v>East</v>
      </c>
      <c r="I2862" t="str">
        <f>_xlfn.XLOOKUP(C2862,customers!$A$2:$A$5902,customers!$E$2:$E$5902,,0)</f>
        <v>North Danieltown</v>
      </c>
      <c r="J2862" t="str">
        <f>INDEX(products!$B$2:$B$5902,MATCH(D2862,products!$A$2:$A$5902,0))</f>
        <v>OffSup</v>
      </c>
      <c r="K2862" t="str">
        <f>INDEX(products!$C$2:$C$5902,MATCH(D2862,products!$A$2:$A$5902,0))</f>
        <v>Fstnrs</v>
      </c>
      <c r="L2862" s="3">
        <f>INDEX(products!$E$2:$E$5902,MATCH(D2862,products!$A$2:$A$5902,0))</f>
        <v>4442.91</v>
      </c>
      <c r="M2862">
        <f>_xlfn.XLOOKUP(D2862,products!$A$2:$A$5902,products!$F$2:$F$5902)</f>
        <v>7</v>
      </c>
      <c r="N2862" s="3">
        <f t="shared" si="44"/>
        <v>634.70142857142855</v>
      </c>
      <c r="O2862" s="3" t="str" cm="1">
        <f t="array" ref="O2862">_xlfn.IFS(J2862="Furn","Furniture",J2862="Tech","Technology",J2862="OffSup","Office Supplies")</f>
        <v>Office Supplies</v>
      </c>
      <c r="P2862" s="3" t="str" cm="1">
        <f t="array" ref="P2862">_xlfn.IFS(K2862="Bkcs","Bookcases",K2862="Phns","Phones",K2862="Acc","Accessories",K2862="Bndrs","Binders",K2862="Fstnrs","Fasteners")</f>
        <v>Fasteners</v>
      </c>
      <c r="Q2862" t="str">
        <f>IF(_xlfn.XLOOKUP(D2862,products!$A$2:$A$5902,products!$H$2:$H$5902,,0)=1,"Yes","No")</f>
        <v>No</v>
      </c>
    </row>
    <row r="2863" spans="1:17" x14ac:dyDescent="0.3">
      <c r="A2863" t="s">
        <v>16934</v>
      </c>
      <c r="B2863" s="4">
        <v>44233</v>
      </c>
      <c r="C2863" t="s">
        <v>16935</v>
      </c>
      <c r="D2863" t="s">
        <v>16938</v>
      </c>
      <c r="E2863" s="1">
        <v>44524</v>
      </c>
      <c r="F2863" t="s">
        <v>35</v>
      </c>
      <c r="G2863" t="str">
        <f>_xlfn.XLOOKUP(C2863,customers!$A$2:$A$5902,customers!$B$2:$B$5902,,0)</f>
        <v>Deanna Zavala</v>
      </c>
      <c r="H2863" t="str">
        <f>_xlfn.XLOOKUP(C2863,customers!$A$2:$A$5902,customers!$G$2:$G$5902,,0)</f>
        <v>North</v>
      </c>
      <c r="I2863" t="str">
        <f>_xlfn.XLOOKUP(C2863,customers!$A$2:$A$5902,customers!$E$2:$E$5902,,0)</f>
        <v>Jenniferburgh</v>
      </c>
      <c r="J2863" t="str">
        <f>INDEX(products!$B$2:$B$5902,MATCH(D2863,products!$A$2:$A$5902,0))</f>
        <v>Tech</v>
      </c>
      <c r="K2863" t="str">
        <f>INDEX(products!$C$2:$C$5902,MATCH(D2863,products!$A$2:$A$5902,0))</f>
        <v>Fstnrs</v>
      </c>
      <c r="L2863" s="3">
        <f>INDEX(products!$E$2:$E$5902,MATCH(D2863,products!$A$2:$A$5902,0))</f>
        <v>2642.45</v>
      </c>
      <c r="M2863">
        <f>_xlfn.XLOOKUP(D2863,products!$A$2:$A$5902,products!$F$2:$F$5902)</f>
        <v>2</v>
      </c>
      <c r="N2863" s="3">
        <f t="shared" si="44"/>
        <v>1321.2249999999999</v>
      </c>
      <c r="O2863" s="3" t="str" cm="1">
        <f t="array" ref="O2863">_xlfn.IFS(J2863="Furn","Furniture",J2863="Tech","Technology",J2863="OffSup","Office Supplies")</f>
        <v>Technology</v>
      </c>
      <c r="P2863" s="3" t="str" cm="1">
        <f t="array" ref="P2863">_xlfn.IFS(K2863="Bkcs","Bookcases",K2863="Phns","Phones",K2863="Acc","Accessories",K2863="Bndrs","Binders",K2863="Fstnrs","Fasteners")</f>
        <v>Fasteners</v>
      </c>
      <c r="Q2863" t="str">
        <f>IF(_xlfn.XLOOKUP(D2863,products!$A$2:$A$5902,products!$H$2:$H$5902,,0)=1,"Yes","No")</f>
        <v>Yes</v>
      </c>
    </row>
    <row r="2864" spans="1:17" x14ac:dyDescent="0.3">
      <c r="A2864" t="s">
        <v>16940</v>
      </c>
      <c r="B2864" s="4">
        <v>44692</v>
      </c>
      <c r="C2864" t="s">
        <v>16941</v>
      </c>
      <c r="D2864" t="s">
        <v>16944</v>
      </c>
      <c r="E2864" s="1">
        <v>44896</v>
      </c>
      <c r="F2864" t="s">
        <v>74</v>
      </c>
      <c r="G2864" t="str">
        <f>_xlfn.XLOOKUP(C2864,customers!$A$2:$A$5902,customers!$B$2:$B$5902,,0)</f>
        <v>Emily Nielsen</v>
      </c>
      <c r="H2864" t="str">
        <f>_xlfn.XLOOKUP(C2864,customers!$A$2:$A$5902,customers!$G$2:$G$5902,,0)</f>
        <v>North</v>
      </c>
      <c r="I2864" t="str">
        <f>_xlfn.XLOOKUP(C2864,customers!$A$2:$A$5902,customers!$E$2:$E$5902,,0)</f>
        <v>Tammietown</v>
      </c>
      <c r="J2864" t="str">
        <f>INDEX(products!$B$2:$B$5902,MATCH(D2864,products!$A$2:$A$5902,0))</f>
        <v>Furn</v>
      </c>
      <c r="K2864" t="str">
        <f>INDEX(products!$C$2:$C$5902,MATCH(D2864,products!$A$2:$A$5902,0))</f>
        <v>Bkcs</v>
      </c>
      <c r="L2864" s="3">
        <f>INDEX(products!$E$2:$E$5902,MATCH(D2864,products!$A$2:$A$5902,0))</f>
        <v>4684.04</v>
      </c>
      <c r="M2864">
        <f>_xlfn.XLOOKUP(D2864,products!$A$2:$A$5902,products!$F$2:$F$5902)</f>
        <v>4</v>
      </c>
      <c r="N2864" s="3">
        <f t="shared" si="44"/>
        <v>1171.01</v>
      </c>
      <c r="O2864" s="3" t="str" cm="1">
        <f t="array" ref="O2864">_xlfn.IFS(J2864="Furn","Furniture",J2864="Tech","Technology",J2864="OffSup","Office Supplies")</f>
        <v>Furniture</v>
      </c>
      <c r="P2864" s="3" t="str" cm="1">
        <f t="array" ref="P2864">_xlfn.IFS(K2864="Bkcs","Bookcases",K2864="Phns","Phones",K2864="Acc","Accessories",K2864="Bndrs","Binders",K2864="Fstnrs","Fasteners")</f>
        <v>Bookcases</v>
      </c>
      <c r="Q2864" t="str">
        <f>IF(_xlfn.XLOOKUP(D2864,products!$A$2:$A$5902,products!$H$2:$H$5902,,0)=1,"Yes","No")</f>
        <v>No</v>
      </c>
    </row>
    <row r="2865" spans="1:17" x14ac:dyDescent="0.3">
      <c r="A2865" t="s">
        <v>16946</v>
      </c>
      <c r="B2865" s="4">
        <v>43973</v>
      </c>
      <c r="C2865" t="s">
        <v>16947</v>
      </c>
      <c r="D2865" t="s">
        <v>16950</v>
      </c>
      <c r="E2865" s="1">
        <v>44193</v>
      </c>
      <c r="F2865" t="s">
        <v>35</v>
      </c>
      <c r="G2865" t="str">
        <f>_xlfn.XLOOKUP(C2865,customers!$A$2:$A$5902,customers!$B$2:$B$5902,,0)</f>
        <v>Mrs. Michele Vasquez</v>
      </c>
      <c r="H2865" t="str">
        <f>_xlfn.XLOOKUP(C2865,customers!$A$2:$A$5902,customers!$G$2:$G$5902,,0)</f>
        <v>North</v>
      </c>
      <c r="I2865" t="str">
        <f>_xlfn.XLOOKUP(C2865,customers!$A$2:$A$5902,customers!$E$2:$E$5902,,0)</f>
        <v>North Ronald</v>
      </c>
      <c r="J2865" t="str">
        <f>INDEX(products!$B$2:$B$5902,MATCH(D2865,products!$A$2:$A$5902,0))</f>
        <v>Tech</v>
      </c>
      <c r="K2865" t="str">
        <f>INDEX(products!$C$2:$C$5902,MATCH(D2865,products!$A$2:$A$5902,0))</f>
        <v>Fstnrs</v>
      </c>
      <c r="L2865" s="3">
        <f>INDEX(products!$E$2:$E$5902,MATCH(D2865,products!$A$2:$A$5902,0))</f>
        <v>1474.1</v>
      </c>
      <c r="M2865">
        <f>_xlfn.XLOOKUP(D2865,products!$A$2:$A$5902,products!$F$2:$F$5902)</f>
        <v>9</v>
      </c>
      <c r="N2865" s="3">
        <f t="shared" si="44"/>
        <v>163.78888888888889</v>
      </c>
      <c r="O2865" s="3" t="str" cm="1">
        <f t="array" ref="O2865">_xlfn.IFS(J2865="Furn","Furniture",J2865="Tech","Technology",J2865="OffSup","Office Supplies")</f>
        <v>Technology</v>
      </c>
      <c r="P2865" s="3" t="str" cm="1">
        <f t="array" ref="P2865">_xlfn.IFS(K2865="Bkcs","Bookcases",K2865="Phns","Phones",K2865="Acc","Accessories",K2865="Bndrs","Binders",K2865="Fstnrs","Fasteners")</f>
        <v>Fasteners</v>
      </c>
      <c r="Q2865" t="str">
        <f>IF(_xlfn.XLOOKUP(D2865,products!$A$2:$A$5902,products!$H$2:$H$5902,,0)=1,"Yes","No")</f>
        <v>Yes</v>
      </c>
    </row>
    <row r="2866" spans="1:17" x14ac:dyDescent="0.3">
      <c r="A2866" t="s">
        <v>16952</v>
      </c>
      <c r="B2866" s="4">
        <v>43657</v>
      </c>
      <c r="C2866" t="s">
        <v>16953</v>
      </c>
      <c r="D2866" t="s">
        <v>16956</v>
      </c>
      <c r="E2866" s="1">
        <v>43659</v>
      </c>
      <c r="F2866" t="s">
        <v>74</v>
      </c>
      <c r="G2866" t="str">
        <f>_xlfn.XLOOKUP(C2866,customers!$A$2:$A$5902,customers!$B$2:$B$5902,,0)</f>
        <v>Joseph Pena</v>
      </c>
      <c r="H2866" t="str">
        <f>_xlfn.XLOOKUP(C2866,customers!$A$2:$A$5902,customers!$G$2:$G$5902,,0)</f>
        <v>South</v>
      </c>
      <c r="I2866" t="str">
        <f>_xlfn.XLOOKUP(C2866,customers!$A$2:$A$5902,customers!$E$2:$E$5902,,0)</f>
        <v>East Brenda</v>
      </c>
      <c r="J2866" t="str">
        <f>INDEX(products!$B$2:$B$5902,MATCH(D2866,products!$A$2:$A$5902,0))</f>
        <v>Furn</v>
      </c>
      <c r="K2866" t="str">
        <f>INDEX(products!$C$2:$C$5902,MATCH(D2866,products!$A$2:$A$5902,0))</f>
        <v>Fstnrs</v>
      </c>
      <c r="L2866" s="3">
        <f>INDEX(products!$E$2:$E$5902,MATCH(D2866,products!$A$2:$A$5902,0))</f>
        <v>3757.76</v>
      </c>
      <c r="M2866">
        <f>_xlfn.XLOOKUP(D2866,products!$A$2:$A$5902,products!$F$2:$F$5902)</f>
        <v>4</v>
      </c>
      <c r="N2866" s="3">
        <f t="shared" si="44"/>
        <v>939.44</v>
      </c>
      <c r="O2866" s="3" t="str" cm="1">
        <f t="array" ref="O2866">_xlfn.IFS(J2866="Furn","Furniture",J2866="Tech","Technology",J2866="OffSup","Office Supplies")</f>
        <v>Furniture</v>
      </c>
      <c r="P2866" s="3" t="str" cm="1">
        <f t="array" ref="P2866">_xlfn.IFS(K2866="Bkcs","Bookcases",K2866="Phns","Phones",K2866="Acc","Accessories",K2866="Bndrs","Binders",K2866="Fstnrs","Fasteners")</f>
        <v>Fasteners</v>
      </c>
      <c r="Q2866" t="str">
        <f>IF(_xlfn.XLOOKUP(D2866,products!$A$2:$A$5902,products!$H$2:$H$5902,,0)=1,"Yes","No")</f>
        <v>Yes</v>
      </c>
    </row>
    <row r="2867" spans="1:17" x14ac:dyDescent="0.3">
      <c r="A2867" t="s">
        <v>16958</v>
      </c>
      <c r="B2867" s="4">
        <v>44065</v>
      </c>
      <c r="C2867" t="s">
        <v>16959</v>
      </c>
      <c r="D2867" t="s">
        <v>16962</v>
      </c>
      <c r="E2867" s="1">
        <v>44198</v>
      </c>
      <c r="F2867" t="s">
        <v>21</v>
      </c>
      <c r="G2867" t="str">
        <f>_xlfn.XLOOKUP(C2867,customers!$A$2:$A$5902,customers!$B$2:$B$5902,,0)</f>
        <v>Tamara Mccoy</v>
      </c>
      <c r="H2867" t="str">
        <f>_xlfn.XLOOKUP(C2867,customers!$A$2:$A$5902,customers!$G$2:$G$5902,,0)</f>
        <v>South</v>
      </c>
      <c r="I2867" t="str">
        <f>_xlfn.XLOOKUP(C2867,customers!$A$2:$A$5902,customers!$E$2:$E$5902,,0)</f>
        <v>New Bryce</v>
      </c>
      <c r="J2867" t="str">
        <f>INDEX(products!$B$2:$B$5902,MATCH(D2867,products!$A$2:$A$5902,0))</f>
        <v>Tech</v>
      </c>
      <c r="K2867" t="str">
        <f>INDEX(products!$C$2:$C$5902,MATCH(D2867,products!$A$2:$A$5902,0))</f>
        <v>Fstnrs</v>
      </c>
      <c r="L2867" s="3">
        <f>INDEX(products!$E$2:$E$5902,MATCH(D2867,products!$A$2:$A$5902,0))</f>
        <v>3009.77</v>
      </c>
      <c r="M2867">
        <f>_xlfn.XLOOKUP(D2867,products!$A$2:$A$5902,products!$F$2:$F$5902)</f>
        <v>8</v>
      </c>
      <c r="N2867" s="3">
        <f t="shared" si="44"/>
        <v>376.22125</v>
      </c>
      <c r="O2867" s="3" t="str" cm="1">
        <f t="array" ref="O2867">_xlfn.IFS(J2867="Furn","Furniture",J2867="Tech","Technology",J2867="OffSup","Office Supplies")</f>
        <v>Technology</v>
      </c>
      <c r="P2867" s="3" t="str" cm="1">
        <f t="array" ref="P2867">_xlfn.IFS(K2867="Bkcs","Bookcases",K2867="Phns","Phones",K2867="Acc","Accessories",K2867="Bndrs","Binders",K2867="Fstnrs","Fasteners")</f>
        <v>Fasteners</v>
      </c>
      <c r="Q2867" t="str">
        <f>IF(_xlfn.XLOOKUP(D2867,products!$A$2:$A$5902,products!$H$2:$H$5902,,0)=1,"Yes","No")</f>
        <v>No</v>
      </c>
    </row>
    <row r="2868" spans="1:17" x14ac:dyDescent="0.3">
      <c r="A2868" t="s">
        <v>16964</v>
      </c>
      <c r="B2868" s="4">
        <v>43848</v>
      </c>
      <c r="C2868" t="s">
        <v>16965</v>
      </c>
      <c r="D2868" t="s">
        <v>16967</v>
      </c>
      <c r="E2868" s="1">
        <v>43880</v>
      </c>
      <c r="F2868" t="s">
        <v>35</v>
      </c>
      <c r="G2868" t="str">
        <f>_xlfn.XLOOKUP(C2868,customers!$A$2:$A$5902,customers!$B$2:$B$5902,,0)</f>
        <v>Yolanda Rose MD</v>
      </c>
      <c r="H2868" t="str">
        <f>_xlfn.XLOOKUP(C2868,customers!$A$2:$A$5902,customers!$G$2:$G$5902,,0)</f>
        <v>West</v>
      </c>
      <c r="I2868" t="str">
        <f>_xlfn.XLOOKUP(C2868,customers!$A$2:$A$5902,customers!$E$2:$E$5902,,0)</f>
        <v>Johnsonberg</v>
      </c>
      <c r="J2868" t="str">
        <f>INDEX(products!$B$2:$B$5902,MATCH(D2868,products!$A$2:$A$5902,0))</f>
        <v>OffSup</v>
      </c>
      <c r="K2868" t="str">
        <f>INDEX(products!$C$2:$C$5902,MATCH(D2868,products!$A$2:$A$5902,0))</f>
        <v>Bkcs</v>
      </c>
      <c r="L2868" s="3">
        <f>INDEX(products!$E$2:$E$5902,MATCH(D2868,products!$A$2:$A$5902,0))</f>
        <v>3563.16</v>
      </c>
      <c r="M2868">
        <f>_xlfn.XLOOKUP(D2868,products!$A$2:$A$5902,products!$F$2:$F$5902)</f>
        <v>2</v>
      </c>
      <c r="N2868" s="3">
        <f t="shared" si="44"/>
        <v>1781.58</v>
      </c>
      <c r="O2868" s="3" t="str" cm="1">
        <f t="array" ref="O2868">_xlfn.IFS(J2868="Furn","Furniture",J2868="Tech","Technology",J2868="OffSup","Office Supplies")</f>
        <v>Office Supplies</v>
      </c>
      <c r="P2868" s="3" t="str" cm="1">
        <f t="array" ref="P2868">_xlfn.IFS(K2868="Bkcs","Bookcases",K2868="Phns","Phones",K2868="Acc","Accessories",K2868="Bndrs","Binders",K2868="Fstnrs","Fasteners")</f>
        <v>Bookcases</v>
      </c>
      <c r="Q2868" t="str">
        <f>IF(_xlfn.XLOOKUP(D2868,products!$A$2:$A$5902,products!$H$2:$H$5902,,0)=1,"Yes","No")</f>
        <v>Yes</v>
      </c>
    </row>
    <row r="2869" spans="1:17" x14ac:dyDescent="0.3">
      <c r="A2869" t="s">
        <v>16969</v>
      </c>
      <c r="B2869" s="4">
        <v>44151</v>
      </c>
      <c r="C2869" t="s">
        <v>16970</v>
      </c>
      <c r="D2869" t="s">
        <v>16972</v>
      </c>
      <c r="E2869" s="1">
        <v>44171</v>
      </c>
      <c r="F2869" t="s">
        <v>35</v>
      </c>
      <c r="G2869" t="str">
        <f>_xlfn.XLOOKUP(C2869,customers!$A$2:$A$5902,customers!$B$2:$B$5902,,0)</f>
        <v>William Smith</v>
      </c>
      <c r="H2869" t="str">
        <f>_xlfn.XLOOKUP(C2869,customers!$A$2:$A$5902,customers!$G$2:$G$5902,,0)</f>
        <v>West</v>
      </c>
      <c r="I2869" t="str">
        <f>_xlfn.XLOOKUP(C2869,customers!$A$2:$A$5902,customers!$E$2:$E$5902,,0)</f>
        <v>East Charlesland</v>
      </c>
      <c r="J2869" t="str">
        <f>INDEX(products!$B$2:$B$5902,MATCH(D2869,products!$A$2:$A$5902,0))</f>
        <v>OffSup</v>
      </c>
      <c r="K2869" t="str">
        <f>INDEX(products!$C$2:$C$5902,MATCH(D2869,products!$A$2:$A$5902,0))</f>
        <v>Bndrs</v>
      </c>
      <c r="L2869" s="3">
        <f>INDEX(products!$E$2:$E$5902,MATCH(D2869,products!$A$2:$A$5902,0))</f>
        <v>90.86</v>
      </c>
      <c r="M2869">
        <f>_xlfn.XLOOKUP(D2869,products!$A$2:$A$5902,products!$F$2:$F$5902)</f>
        <v>10</v>
      </c>
      <c r="N2869" s="3">
        <f t="shared" si="44"/>
        <v>9.0860000000000003</v>
      </c>
      <c r="O2869" s="3" t="str" cm="1">
        <f t="array" ref="O2869">_xlfn.IFS(J2869="Furn","Furniture",J2869="Tech","Technology",J2869="OffSup","Office Supplies")</f>
        <v>Office Supplies</v>
      </c>
      <c r="P2869" s="3" t="str" cm="1">
        <f t="array" ref="P2869">_xlfn.IFS(K2869="Bkcs","Bookcases",K2869="Phns","Phones",K2869="Acc","Accessories",K2869="Bndrs","Binders",K2869="Fstnrs","Fasteners")</f>
        <v>Binders</v>
      </c>
      <c r="Q2869" t="str">
        <f>IF(_xlfn.XLOOKUP(D2869,products!$A$2:$A$5902,products!$H$2:$H$5902,,0)=1,"Yes","No")</f>
        <v>Yes</v>
      </c>
    </row>
    <row r="2870" spans="1:17" x14ac:dyDescent="0.3">
      <c r="A2870" t="s">
        <v>16974</v>
      </c>
      <c r="B2870" s="4">
        <v>44319</v>
      </c>
      <c r="C2870" t="s">
        <v>16975</v>
      </c>
      <c r="D2870" t="s">
        <v>16978</v>
      </c>
      <c r="E2870" s="1">
        <v>44353</v>
      </c>
      <c r="F2870" t="s">
        <v>35</v>
      </c>
      <c r="G2870" t="str">
        <f>_xlfn.XLOOKUP(C2870,customers!$A$2:$A$5902,customers!$B$2:$B$5902,,0)</f>
        <v>Roger Rodriguez</v>
      </c>
      <c r="H2870" t="str">
        <f>_xlfn.XLOOKUP(C2870,customers!$A$2:$A$5902,customers!$G$2:$G$5902,,0)</f>
        <v>East</v>
      </c>
      <c r="I2870" t="str">
        <f>_xlfn.XLOOKUP(C2870,customers!$A$2:$A$5902,customers!$E$2:$E$5902,,0)</f>
        <v>North Bradley</v>
      </c>
      <c r="J2870" t="str">
        <f>INDEX(products!$B$2:$B$5902,MATCH(D2870,products!$A$2:$A$5902,0))</f>
        <v>Furn</v>
      </c>
      <c r="K2870" t="str">
        <f>INDEX(products!$C$2:$C$5902,MATCH(D2870,products!$A$2:$A$5902,0))</f>
        <v>Phns</v>
      </c>
      <c r="L2870" s="3">
        <f>INDEX(products!$E$2:$E$5902,MATCH(D2870,products!$A$2:$A$5902,0))</f>
        <v>2901.07</v>
      </c>
      <c r="M2870">
        <f>_xlfn.XLOOKUP(D2870,products!$A$2:$A$5902,products!$F$2:$F$5902)</f>
        <v>1</v>
      </c>
      <c r="N2870" s="3">
        <f t="shared" si="44"/>
        <v>2901.07</v>
      </c>
      <c r="O2870" s="3" t="str" cm="1">
        <f t="array" ref="O2870">_xlfn.IFS(J2870="Furn","Furniture",J2870="Tech","Technology",J2870="OffSup","Office Supplies")</f>
        <v>Furniture</v>
      </c>
      <c r="P2870" s="3" t="str" cm="1">
        <f t="array" ref="P2870">_xlfn.IFS(K2870="Bkcs","Bookcases",K2870="Phns","Phones",K2870="Acc","Accessories",K2870="Bndrs","Binders",K2870="Fstnrs","Fasteners")</f>
        <v>Phones</v>
      </c>
      <c r="Q2870" t="str">
        <f>IF(_xlfn.XLOOKUP(D2870,products!$A$2:$A$5902,products!$H$2:$H$5902,,0)=1,"Yes","No")</f>
        <v>Yes</v>
      </c>
    </row>
    <row r="2871" spans="1:17" x14ac:dyDescent="0.3">
      <c r="A2871" t="s">
        <v>16980</v>
      </c>
      <c r="B2871" s="4">
        <v>43569</v>
      </c>
      <c r="C2871" t="s">
        <v>16981</v>
      </c>
      <c r="D2871" t="s">
        <v>16984</v>
      </c>
      <c r="E2871" s="1">
        <v>43701</v>
      </c>
      <c r="F2871" t="s">
        <v>74</v>
      </c>
      <c r="G2871" t="str">
        <f>_xlfn.XLOOKUP(C2871,customers!$A$2:$A$5902,customers!$B$2:$B$5902,,0)</f>
        <v>Justin Bennett</v>
      </c>
      <c r="H2871" t="str">
        <f>_xlfn.XLOOKUP(C2871,customers!$A$2:$A$5902,customers!$G$2:$G$5902,,0)</f>
        <v>East</v>
      </c>
      <c r="I2871" t="str">
        <f>_xlfn.XLOOKUP(C2871,customers!$A$2:$A$5902,customers!$E$2:$E$5902,,0)</f>
        <v>North Laura</v>
      </c>
      <c r="J2871" t="str">
        <f>INDEX(products!$B$2:$B$5902,MATCH(D2871,products!$A$2:$A$5902,0))</f>
        <v>OffSup</v>
      </c>
      <c r="K2871" t="str">
        <f>INDEX(products!$C$2:$C$5902,MATCH(D2871,products!$A$2:$A$5902,0))</f>
        <v>Fstnrs</v>
      </c>
      <c r="L2871" s="3">
        <f>INDEX(products!$E$2:$E$5902,MATCH(D2871,products!$A$2:$A$5902,0))</f>
        <v>1545.25</v>
      </c>
      <c r="M2871">
        <f>_xlfn.XLOOKUP(D2871,products!$A$2:$A$5902,products!$F$2:$F$5902)</f>
        <v>3</v>
      </c>
      <c r="N2871" s="3">
        <f t="shared" si="44"/>
        <v>515.08333333333337</v>
      </c>
      <c r="O2871" s="3" t="str" cm="1">
        <f t="array" ref="O2871">_xlfn.IFS(J2871="Furn","Furniture",J2871="Tech","Technology",J2871="OffSup","Office Supplies")</f>
        <v>Office Supplies</v>
      </c>
      <c r="P2871" s="3" t="str" cm="1">
        <f t="array" ref="P2871">_xlfn.IFS(K2871="Bkcs","Bookcases",K2871="Phns","Phones",K2871="Acc","Accessories",K2871="Bndrs","Binders",K2871="Fstnrs","Fasteners")</f>
        <v>Fasteners</v>
      </c>
      <c r="Q2871" t="str">
        <f>IF(_xlfn.XLOOKUP(D2871,products!$A$2:$A$5902,products!$H$2:$H$5902,,0)=1,"Yes","No")</f>
        <v>Yes</v>
      </c>
    </row>
    <row r="2872" spans="1:17" x14ac:dyDescent="0.3">
      <c r="A2872" t="s">
        <v>16986</v>
      </c>
      <c r="B2872" s="4">
        <v>44369</v>
      </c>
      <c r="C2872" t="s">
        <v>16987</v>
      </c>
      <c r="D2872" t="s">
        <v>16990</v>
      </c>
      <c r="E2872" s="1">
        <v>44459</v>
      </c>
      <c r="F2872" t="s">
        <v>21</v>
      </c>
      <c r="G2872" t="str">
        <f>_xlfn.XLOOKUP(C2872,customers!$A$2:$A$5902,customers!$B$2:$B$5902,,0)</f>
        <v>Anthony Elliott</v>
      </c>
      <c r="H2872" t="str">
        <f>_xlfn.XLOOKUP(C2872,customers!$A$2:$A$5902,customers!$G$2:$G$5902,,0)</f>
        <v>West</v>
      </c>
      <c r="I2872" t="str">
        <f>_xlfn.XLOOKUP(C2872,customers!$A$2:$A$5902,customers!$E$2:$E$5902,,0)</f>
        <v>Stephanietown</v>
      </c>
      <c r="J2872" t="str">
        <f>INDEX(products!$B$2:$B$5902,MATCH(D2872,products!$A$2:$A$5902,0))</f>
        <v>Furn</v>
      </c>
      <c r="K2872" t="str">
        <f>INDEX(products!$C$2:$C$5902,MATCH(D2872,products!$A$2:$A$5902,0))</f>
        <v>Bkcs</v>
      </c>
      <c r="L2872" s="3">
        <f>INDEX(products!$E$2:$E$5902,MATCH(D2872,products!$A$2:$A$5902,0))</f>
        <v>1231.9000000000001</v>
      </c>
      <c r="M2872">
        <f>_xlfn.XLOOKUP(D2872,products!$A$2:$A$5902,products!$F$2:$F$5902)</f>
        <v>1</v>
      </c>
      <c r="N2872" s="3">
        <f t="shared" si="44"/>
        <v>1231.9000000000001</v>
      </c>
      <c r="O2872" s="3" t="str" cm="1">
        <f t="array" ref="O2872">_xlfn.IFS(J2872="Furn","Furniture",J2872="Tech","Technology",J2872="OffSup","Office Supplies")</f>
        <v>Furniture</v>
      </c>
      <c r="P2872" s="3" t="str" cm="1">
        <f t="array" ref="P2872">_xlfn.IFS(K2872="Bkcs","Bookcases",K2872="Phns","Phones",K2872="Acc","Accessories",K2872="Bndrs","Binders",K2872="Fstnrs","Fasteners")</f>
        <v>Bookcases</v>
      </c>
      <c r="Q2872" t="str">
        <f>IF(_xlfn.XLOOKUP(D2872,products!$A$2:$A$5902,products!$H$2:$H$5902,,0)=1,"Yes","No")</f>
        <v>No</v>
      </c>
    </row>
    <row r="2873" spans="1:17" x14ac:dyDescent="0.3">
      <c r="A2873" t="s">
        <v>16992</v>
      </c>
      <c r="B2873" s="4">
        <v>44225</v>
      </c>
      <c r="C2873" t="s">
        <v>16993</v>
      </c>
      <c r="D2873" t="s">
        <v>16996</v>
      </c>
      <c r="E2873" s="1">
        <v>44308</v>
      </c>
      <c r="F2873" t="s">
        <v>74</v>
      </c>
      <c r="G2873" t="str">
        <f>_xlfn.XLOOKUP(C2873,customers!$A$2:$A$5902,customers!$B$2:$B$5902,,0)</f>
        <v>Karen Padilla</v>
      </c>
      <c r="H2873" t="str">
        <f>_xlfn.XLOOKUP(C2873,customers!$A$2:$A$5902,customers!$G$2:$G$5902,,0)</f>
        <v>North</v>
      </c>
      <c r="I2873" t="str">
        <f>_xlfn.XLOOKUP(C2873,customers!$A$2:$A$5902,customers!$E$2:$E$5902,,0)</f>
        <v>East Alicefurt</v>
      </c>
      <c r="J2873" t="str">
        <f>INDEX(products!$B$2:$B$5902,MATCH(D2873,products!$A$2:$A$5902,0))</f>
        <v>OffSup</v>
      </c>
      <c r="K2873" t="str">
        <f>INDEX(products!$C$2:$C$5902,MATCH(D2873,products!$A$2:$A$5902,0))</f>
        <v>Phns</v>
      </c>
      <c r="L2873" s="3">
        <f>INDEX(products!$E$2:$E$5902,MATCH(D2873,products!$A$2:$A$5902,0))</f>
        <v>1666.17</v>
      </c>
      <c r="M2873">
        <f>_xlfn.XLOOKUP(D2873,products!$A$2:$A$5902,products!$F$2:$F$5902)</f>
        <v>3</v>
      </c>
      <c r="N2873" s="3">
        <f t="shared" si="44"/>
        <v>555.39</v>
      </c>
      <c r="O2873" s="3" t="str" cm="1">
        <f t="array" ref="O2873">_xlfn.IFS(J2873="Furn","Furniture",J2873="Tech","Technology",J2873="OffSup","Office Supplies")</f>
        <v>Office Supplies</v>
      </c>
      <c r="P2873" s="3" t="str" cm="1">
        <f t="array" ref="P2873">_xlfn.IFS(K2873="Bkcs","Bookcases",K2873="Phns","Phones",K2873="Acc","Accessories",K2873="Bndrs","Binders",K2873="Fstnrs","Fasteners")</f>
        <v>Phones</v>
      </c>
      <c r="Q2873" t="str">
        <f>IF(_xlfn.XLOOKUP(D2873,products!$A$2:$A$5902,products!$H$2:$H$5902,,0)=1,"Yes","No")</f>
        <v>No</v>
      </c>
    </row>
    <row r="2874" spans="1:17" x14ac:dyDescent="0.3">
      <c r="A2874" t="s">
        <v>16998</v>
      </c>
      <c r="B2874" s="4">
        <v>45074</v>
      </c>
      <c r="C2874" t="s">
        <v>16999</v>
      </c>
      <c r="D2874" t="s">
        <v>17002</v>
      </c>
      <c r="E2874" s="1">
        <v>45160</v>
      </c>
      <c r="F2874" t="s">
        <v>21</v>
      </c>
      <c r="G2874" t="str">
        <f>_xlfn.XLOOKUP(C2874,customers!$A$2:$A$5902,customers!$B$2:$B$5902,,0)</f>
        <v>Andrew Reed</v>
      </c>
      <c r="H2874" t="str">
        <f>_xlfn.XLOOKUP(C2874,customers!$A$2:$A$5902,customers!$G$2:$G$5902,,0)</f>
        <v>East</v>
      </c>
      <c r="I2874" t="str">
        <f>_xlfn.XLOOKUP(C2874,customers!$A$2:$A$5902,customers!$E$2:$E$5902,,0)</f>
        <v>Dixonmouth</v>
      </c>
      <c r="J2874" t="str">
        <f>INDEX(products!$B$2:$B$5902,MATCH(D2874,products!$A$2:$A$5902,0))</f>
        <v>Furn</v>
      </c>
      <c r="K2874" t="str">
        <f>INDEX(products!$C$2:$C$5902,MATCH(D2874,products!$A$2:$A$5902,0))</f>
        <v>Bkcs</v>
      </c>
      <c r="L2874" s="3">
        <f>INDEX(products!$E$2:$E$5902,MATCH(D2874,products!$A$2:$A$5902,0))</f>
        <v>3907.77</v>
      </c>
      <c r="M2874">
        <f>_xlfn.XLOOKUP(D2874,products!$A$2:$A$5902,products!$F$2:$F$5902)</f>
        <v>1</v>
      </c>
      <c r="N2874" s="3">
        <f t="shared" si="44"/>
        <v>3907.77</v>
      </c>
      <c r="O2874" s="3" t="str" cm="1">
        <f t="array" ref="O2874">_xlfn.IFS(J2874="Furn","Furniture",J2874="Tech","Technology",J2874="OffSup","Office Supplies")</f>
        <v>Furniture</v>
      </c>
      <c r="P2874" s="3" t="str" cm="1">
        <f t="array" ref="P2874">_xlfn.IFS(K2874="Bkcs","Bookcases",K2874="Phns","Phones",K2874="Acc","Accessories",K2874="Bndrs","Binders",K2874="Fstnrs","Fasteners")</f>
        <v>Bookcases</v>
      </c>
      <c r="Q2874" t="str">
        <f>IF(_xlfn.XLOOKUP(D2874,products!$A$2:$A$5902,products!$H$2:$H$5902,,0)=1,"Yes","No")</f>
        <v>No</v>
      </c>
    </row>
    <row r="2875" spans="1:17" x14ac:dyDescent="0.3">
      <c r="A2875" t="s">
        <v>17004</v>
      </c>
      <c r="B2875" s="4">
        <v>44454</v>
      </c>
      <c r="C2875" t="s">
        <v>17005</v>
      </c>
      <c r="D2875" t="s">
        <v>17008</v>
      </c>
      <c r="E2875" s="1">
        <v>44464</v>
      </c>
      <c r="F2875" t="s">
        <v>35</v>
      </c>
      <c r="G2875" t="str">
        <f>_xlfn.XLOOKUP(C2875,customers!$A$2:$A$5902,customers!$B$2:$B$5902,,0)</f>
        <v>Ann Mullins</v>
      </c>
      <c r="H2875" t="str">
        <f>_xlfn.XLOOKUP(C2875,customers!$A$2:$A$5902,customers!$G$2:$G$5902,,0)</f>
        <v>West</v>
      </c>
      <c r="I2875" t="str">
        <f>_xlfn.XLOOKUP(C2875,customers!$A$2:$A$5902,customers!$E$2:$E$5902,,0)</f>
        <v>Beckertown</v>
      </c>
      <c r="J2875" t="str">
        <f>INDEX(products!$B$2:$B$5902,MATCH(D2875,products!$A$2:$A$5902,0))</f>
        <v>Furn</v>
      </c>
      <c r="K2875" t="str">
        <f>INDEX(products!$C$2:$C$5902,MATCH(D2875,products!$A$2:$A$5902,0))</f>
        <v>Phns</v>
      </c>
      <c r="L2875" s="3">
        <f>INDEX(products!$E$2:$E$5902,MATCH(D2875,products!$A$2:$A$5902,0))</f>
        <v>4746.01</v>
      </c>
      <c r="M2875">
        <f>_xlfn.XLOOKUP(D2875,products!$A$2:$A$5902,products!$F$2:$F$5902)</f>
        <v>4</v>
      </c>
      <c r="N2875" s="3">
        <f t="shared" si="44"/>
        <v>1186.5025000000001</v>
      </c>
      <c r="O2875" s="3" t="str" cm="1">
        <f t="array" ref="O2875">_xlfn.IFS(J2875="Furn","Furniture",J2875="Tech","Technology",J2875="OffSup","Office Supplies")</f>
        <v>Furniture</v>
      </c>
      <c r="P2875" s="3" t="str" cm="1">
        <f t="array" ref="P2875">_xlfn.IFS(K2875="Bkcs","Bookcases",K2875="Phns","Phones",K2875="Acc","Accessories",K2875="Bndrs","Binders",K2875="Fstnrs","Fasteners")</f>
        <v>Phones</v>
      </c>
      <c r="Q2875" t="str">
        <f>IF(_xlfn.XLOOKUP(D2875,products!$A$2:$A$5902,products!$H$2:$H$5902,,0)=1,"Yes","No")</f>
        <v>No</v>
      </c>
    </row>
    <row r="2876" spans="1:17" x14ac:dyDescent="0.3">
      <c r="A2876" t="s">
        <v>17010</v>
      </c>
      <c r="B2876" s="4">
        <v>44827</v>
      </c>
      <c r="C2876" t="s">
        <v>17011</v>
      </c>
      <c r="D2876" t="s">
        <v>17014</v>
      </c>
      <c r="E2876" s="1">
        <v>44958</v>
      </c>
      <c r="F2876" t="s">
        <v>74</v>
      </c>
      <c r="G2876" t="str">
        <f>_xlfn.XLOOKUP(C2876,customers!$A$2:$A$5902,customers!$B$2:$B$5902,,0)</f>
        <v>Elizabeth Higgins</v>
      </c>
      <c r="H2876" t="str">
        <f>_xlfn.XLOOKUP(C2876,customers!$A$2:$A$5902,customers!$G$2:$G$5902,,0)</f>
        <v>West</v>
      </c>
      <c r="I2876" t="str">
        <f>_xlfn.XLOOKUP(C2876,customers!$A$2:$A$5902,customers!$E$2:$E$5902,,0)</f>
        <v>New Patrickmouth</v>
      </c>
      <c r="J2876" t="str">
        <f>INDEX(products!$B$2:$B$5902,MATCH(D2876,products!$A$2:$A$5902,0))</f>
        <v>Tech</v>
      </c>
      <c r="K2876" t="str">
        <f>INDEX(products!$C$2:$C$5902,MATCH(D2876,products!$A$2:$A$5902,0))</f>
        <v>Acc</v>
      </c>
      <c r="L2876" s="3">
        <f>INDEX(products!$E$2:$E$5902,MATCH(D2876,products!$A$2:$A$5902,0))</f>
        <v>1609.18</v>
      </c>
      <c r="M2876">
        <f>_xlfn.XLOOKUP(D2876,products!$A$2:$A$5902,products!$F$2:$F$5902)</f>
        <v>1</v>
      </c>
      <c r="N2876" s="3">
        <f t="shared" si="44"/>
        <v>1609.18</v>
      </c>
      <c r="O2876" s="3" t="str" cm="1">
        <f t="array" ref="O2876">_xlfn.IFS(J2876="Furn","Furniture",J2876="Tech","Technology",J2876="OffSup","Office Supplies")</f>
        <v>Technology</v>
      </c>
      <c r="P2876" s="3" t="str" cm="1">
        <f t="array" ref="P2876">_xlfn.IFS(K2876="Bkcs","Bookcases",K2876="Phns","Phones",K2876="Acc","Accessories",K2876="Bndrs","Binders",K2876="Fstnrs","Fasteners")</f>
        <v>Accessories</v>
      </c>
      <c r="Q2876" t="str">
        <f>IF(_xlfn.XLOOKUP(D2876,products!$A$2:$A$5902,products!$H$2:$H$5902,,0)=1,"Yes","No")</f>
        <v>No</v>
      </c>
    </row>
    <row r="2877" spans="1:17" x14ac:dyDescent="0.3">
      <c r="A2877" t="s">
        <v>17016</v>
      </c>
      <c r="B2877" s="4">
        <v>43721</v>
      </c>
      <c r="C2877" t="s">
        <v>17017</v>
      </c>
      <c r="D2877" t="s">
        <v>17020</v>
      </c>
      <c r="E2877" s="1">
        <v>43881</v>
      </c>
      <c r="F2877" t="s">
        <v>21</v>
      </c>
      <c r="G2877" t="str">
        <f>_xlfn.XLOOKUP(C2877,customers!$A$2:$A$5902,customers!$B$2:$B$5902,,0)</f>
        <v>Amy Pitts</v>
      </c>
      <c r="H2877" t="str">
        <f>_xlfn.XLOOKUP(C2877,customers!$A$2:$A$5902,customers!$G$2:$G$5902,,0)</f>
        <v>West</v>
      </c>
      <c r="I2877" t="str">
        <f>_xlfn.XLOOKUP(C2877,customers!$A$2:$A$5902,customers!$E$2:$E$5902,,0)</f>
        <v>Kathrynland</v>
      </c>
      <c r="J2877" t="str">
        <f>INDEX(products!$B$2:$B$5902,MATCH(D2877,products!$A$2:$A$5902,0))</f>
        <v>OffSup</v>
      </c>
      <c r="K2877" t="str">
        <f>INDEX(products!$C$2:$C$5902,MATCH(D2877,products!$A$2:$A$5902,0))</f>
        <v>Phns</v>
      </c>
      <c r="L2877" s="3">
        <f>INDEX(products!$E$2:$E$5902,MATCH(D2877,products!$A$2:$A$5902,0))</f>
        <v>2212.73</v>
      </c>
      <c r="M2877">
        <f>_xlfn.XLOOKUP(D2877,products!$A$2:$A$5902,products!$F$2:$F$5902)</f>
        <v>4</v>
      </c>
      <c r="N2877" s="3">
        <f t="shared" si="44"/>
        <v>553.1825</v>
      </c>
      <c r="O2877" s="3" t="str" cm="1">
        <f t="array" ref="O2877">_xlfn.IFS(J2877="Furn","Furniture",J2877="Tech","Technology",J2877="OffSup","Office Supplies")</f>
        <v>Office Supplies</v>
      </c>
      <c r="P2877" s="3" t="str" cm="1">
        <f t="array" ref="P2877">_xlfn.IFS(K2877="Bkcs","Bookcases",K2877="Phns","Phones",K2877="Acc","Accessories",K2877="Bndrs","Binders",K2877="Fstnrs","Fasteners")</f>
        <v>Phones</v>
      </c>
      <c r="Q2877" t="str">
        <f>IF(_xlfn.XLOOKUP(D2877,products!$A$2:$A$5902,products!$H$2:$H$5902,,0)=1,"Yes","No")</f>
        <v>No</v>
      </c>
    </row>
    <row r="2878" spans="1:17" x14ac:dyDescent="0.3">
      <c r="A2878" t="s">
        <v>17022</v>
      </c>
      <c r="B2878" s="4">
        <v>45321</v>
      </c>
      <c r="C2878" t="s">
        <v>17023</v>
      </c>
      <c r="D2878" t="s">
        <v>17026</v>
      </c>
      <c r="E2878" s="1">
        <v>45444</v>
      </c>
      <c r="F2878" t="s">
        <v>74</v>
      </c>
      <c r="G2878" t="str">
        <f>_xlfn.XLOOKUP(C2878,customers!$A$2:$A$5902,customers!$B$2:$B$5902,,0)</f>
        <v>Charles Villanueva</v>
      </c>
      <c r="H2878" t="str">
        <f>_xlfn.XLOOKUP(C2878,customers!$A$2:$A$5902,customers!$G$2:$G$5902,,0)</f>
        <v>East</v>
      </c>
      <c r="I2878" t="str">
        <f>_xlfn.XLOOKUP(C2878,customers!$A$2:$A$5902,customers!$E$2:$E$5902,,0)</f>
        <v>Port Stephaniemouth</v>
      </c>
      <c r="J2878" t="str">
        <f>INDEX(products!$B$2:$B$5902,MATCH(D2878,products!$A$2:$A$5902,0))</f>
        <v>OffSup</v>
      </c>
      <c r="K2878" t="str">
        <f>INDEX(products!$C$2:$C$5902,MATCH(D2878,products!$A$2:$A$5902,0))</f>
        <v>Bndrs</v>
      </c>
      <c r="L2878" s="3">
        <f>INDEX(products!$E$2:$E$5902,MATCH(D2878,products!$A$2:$A$5902,0))</f>
        <v>862.85</v>
      </c>
      <c r="M2878">
        <f>_xlfn.XLOOKUP(D2878,products!$A$2:$A$5902,products!$F$2:$F$5902)</f>
        <v>2</v>
      </c>
      <c r="N2878" s="3">
        <f t="shared" si="44"/>
        <v>431.42500000000001</v>
      </c>
      <c r="O2878" s="3" t="str" cm="1">
        <f t="array" ref="O2878">_xlfn.IFS(J2878="Furn","Furniture",J2878="Tech","Technology",J2878="OffSup","Office Supplies")</f>
        <v>Office Supplies</v>
      </c>
      <c r="P2878" s="3" t="str" cm="1">
        <f t="array" ref="P2878">_xlfn.IFS(K2878="Bkcs","Bookcases",K2878="Phns","Phones",K2878="Acc","Accessories",K2878="Bndrs","Binders",K2878="Fstnrs","Fasteners")</f>
        <v>Binders</v>
      </c>
      <c r="Q2878" t="str">
        <f>IF(_xlfn.XLOOKUP(D2878,products!$A$2:$A$5902,products!$H$2:$H$5902,,0)=1,"Yes","No")</f>
        <v>No</v>
      </c>
    </row>
    <row r="2879" spans="1:17" x14ac:dyDescent="0.3">
      <c r="A2879" t="s">
        <v>17028</v>
      </c>
      <c r="B2879" s="4">
        <v>44008</v>
      </c>
      <c r="C2879" t="s">
        <v>17029</v>
      </c>
      <c r="D2879" t="s">
        <v>17032</v>
      </c>
      <c r="E2879" s="1">
        <v>44033</v>
      </c>
      <c r="F2879" t="s">
        <v>35</v>
      </c>
      <c r="G2879" t="str">
        <f>_xlfn.XLOOKUP(C2879,customers!$A$2:$A$5902,customers!$B$2:$B$5902,,0)</f>
        <v>John Richardson</v>
      </c>
      <c r="H2879" t="str">
        <f>_xlfn.XLOOKUP(C2879,customers!$A$2:$A$5902,customers!$G$2:$G$5902,,0)</f>
        <v>East</v>
      </c>
      <c r="I2879" t="str">
        <f>_xlfn.XLOOKUP(C2879,customers!$A$2:$A$5902,customers!$E$2:$E$5902,,0)</f>
        <v>Hughesville</v>
      </c>
      <c r="J2879" t="str">
        <f>INDEX(products!$B$2:$B$5902,MATCH(D2879,products!$A$2:$A$5902,0))</f>
        <v>OffSup</v>
      </c>
      <c r="K2879" t="str">
        <f>INDEX(products!$C$2:$C$5902,MATCH(D2879,products!$A$2:$A$5902,0))</f>
        <v>Fstnrs</v>
      </c>
      <c r="L2879" s="3">
        <f>INDEX(products!$E$2:$E$5902,MATCH(D2879,products!$A$2:$A$5902,0))</f>
        <v>680.31</v>
      </c>
      <c r="M2879">
        <f>_xlfn.XLOOKUP(D2879,products!$A$2:$A$5902,products!$F$2:$F$5902)</f>
        <v>6</v>
      </c>
      <c r="N2879" s="3">
        <f t="shared" si="44"/>
        <v>113.38499999999999</v>
      </c>
      <c r="O2879" s="3" t="str" cm="1">
        <f t="array" ref="O2879">_xlfn.IFS(J2879="Furn","Furniture",J2879="Tech","Technology",J2879="OffSup","Office Supplies")</f>
        <v>Office Supplies</v>
      </c>
      <c r="P2879" s="3" t="str" cm="1">
        <f t="array" ref="P2879">_xlfn.IFS(K2879="Bkcs","Bookcases",K2879="Phns","Phones",K2879="Acc","Accessories",K2879="Bndrs","Binders",K2879="Fstnrs","Fasteners")</f>
        <v>Fasteners</v>
      </c>
      <c r="Q2879" t="str">
        <f>IF(_xlfn.XLOOKUP(D2879,products!$A$2:$A$5902,products!$H$2:$H$5902,,0)=1,"Yes","No")</f>
        <v>Yes</v>
      </c>
    </row>
    <row r="2880" spans="1:17" x14ac:dyDescent="0.3">
      <c r="A2880" t="s">
        <v>17034</v>
      </c>
      <c r="B2880" s="4">
        <v>44361</v>
      </c>
      <c r="C2880" t="s">
        <v>17035</v>
      </c>
      <c r="D2880" t="s">
        <v>17037</v>
      </c>
      <c r="E2880" s="1">
        <v>44515</v>
      </c>
      <c r="F2880" t="s">
        <v>21</v>
      </c>
      <c r="G2880" t="str">
        <f>_xlfn.XLOOKUP(C2880,customers!$A$2:$A$5902,customers!$B$2:$B$5902,,0)</f>
        <v>Franklin Robertson</v>
      </c>
      <c r="H2880" t="str">
        <f>_xlfn.XLOOKUP(C2880,customers!$A$2:$A$5902,customers!$G$2:$G$5902,,0)</f>
        <v>East</v>
      </c>
      <c r="I2880" t="str">
        <f>_xlfn.XLOOKUP(C2880,customers!$A$2:$A$5902,customers!$E$2:$E$5902,,0)</f>
        <v>Michaelmouth</v>
      </c>
      <c r="J2880" t="str">
        <f>INDEX(products!$B$2:$B$5902,MATCH(D2880,products!$A$2:$A$5902,0))</f>
        <v>Furn</v>
      </c>
      <c r="K2880" t="str">
        <f>INDEX(products!$C$2:$C$5902,MATCH(D2880,products!$A$2:$A$5902,0))</f>
        <v>Bkcs</v>
      </c>
      <c r="L2880" s="3">
        <f>INDEX(products!$E$2:$E$5902,MATCH(D2880,products!$A$2:$A$5902,0))</f>
        <v>2784.51</v>
      </c>
      <c r="M2880">
        <f>_xlfn.XLOOKUP(D2880,products!$A$2:$A$5902,products!$F$2:$F$5902)</f>
        <v>10</v>
      </c>
      <c r="N2880" s="3">
        <f t="shared" si="44"/>
        <v>278.45100000000002</v>
      </c>
      <c r="O2880" s="3" t="str" cm="1">
        <f t="array" ref="O2880">_xlfn.IFS(J2880="Furn","Furniture",J2880="Tech","Technology",J2880="OffSup","Office Supplies")</f>
        <v>Furniture</v>
      </c>
      <c r="P2880" s="3" t="str" cm="1">
        <f t="array" ref="P2880">_xlfn.IFS(K2880="Bkcs","Bookcases",K2880="Phns","Phones",K2880="Acc","Accessories",K2880="Bndrs","Binders",K2880="Fstnrs","Fasteners")</f>
        <v>Bookcases</v>
      </c>
      <c r="Q2880" t="str">
        <f>IF(_xlfn.XLOOKUP(D2880,products!$A$2:$A$5902,products!$H$2:$H$5902,,0)=1,"Yes","No")</f>
        <v>No</v>
      </c>
    </row>
    <row r="2881" spans="1:17" x14ac:dyDescent="0.3">
      <c r="A2881" t="s">
        <v>17039</v>
      </c>
      <c r="B2881" s="4">
        <v>43745</v>
      </c>
      <c r="C2881" t="s">
        <v>17040</v>
      </c>
      <c r="D2881" t="s">
        <v>17043</v>
      </c>
      <c r="E2881" s="1">
        <v>43887</v>
      </c>
      <c r="F2881" t="s">
        <v>35</v>
      </c>
      <c r="G2881" t="str">
        <f>_xlfn.XLOOKUP(C2881,customers!$A$2:$A$5902,customers!$B$2:$B$5902,,0)</f>
        <v>Stephen Walters</v>
      </c>
      <c r="H2881" t="str">
        <f>_xlfn.XLOOKUP(C2881,customers!$A$2:$A$5902,customers!$G$2:$G$5902,,0)</f>
        <v>South</v>
      </c>
      <c r="I2881" t="str">
        <f>_xlfn.XLOOKUP(C2881,customers!$A$2:$A$5902,customers!$E$2:$E$5902,,0)</f>
        <v>West Michelle</v>
      </c>
      <c r="J2881" t="str">
        <f>INDEX(products!$B$2:$B$5902,MATCH(D2881,products!$A$2:$A$5902,0))</f>
        <v>OffSup</v>
      </c>
      <c r="K2881" t="str">
        <f>INDEX(products!$C$2:$C$5902,MATCH(D2881,products!$A$2:$A$5902,0))</f>
        <v>Phns</v>
      </c>
      <c r="L2881" s="3">
        <f>INDEX(products!$E$2:$E$5902,MATCH(D2881,products!$A$2:$A$5902,0))</f>
        <v>2995.1</v>
      </c>
      <c r="M2881">
        <f>_xlfn.XLOOKUP(D2881,products!$A$2:$A$5902,products!$F$2:$F$5902)</f>
        <v>4</v>
      </c>
      <c r="N2881" s="3">
        <f t="shared" si="44"/>
        <v>748.77499999999998</v>
      </c>
      <c r="O2881" s="3" t="str" cm="1">
        <f t="array" ref="O2881">_xlfn.IFS(J2881="Furn","Furniture",J2881="Tech","Technology",J2881="OffSup","Office Supplies")</f>
        <v>Office Supplies</v>
      </c>
      <c r="P2881" s="3" t="str" cm="1">
        <f t="array" ref="P2881">_xlfn.IFS(K2881="Bkcs","Bookcases",K2881="Phns","Phones",K2881="Acc","Accessories",K2881="Bndrs","Binders",K2881="Fstnrs","Fasteners")</f>
        <v>Phones</v>
      </c>
      <c r="Q2881" t="str">
        <f>IF(_xlfn.XLOOKUP(D2881,products!$A$2:$A$5902,products!$H$2:$H$5902,,0)=1,"Yes","No")</f>
        <v>Yes</v>
      </c>
    </row>
    <row r="2882" spans="1:17" x14ac:dyDescent="0.3">
      <c r="A2882" t="s">
        <v>17045</v>
      </c>
      <c r="B2882" s="4">
        <v>44154</v>
      </c>
      <c r="C2882" t="s">
        <v>17046</v>
      </c>
      <c r="D2882" t="s">
        <v>17049</v>
      </c>
      <c r="E2882" s="1">
        <v>44338</v>
      </c>
      <c r="F2882" t="s">
        <v>21</v>
      </c>
      <c r="G2882" t="str">
        <f>_xlfn.XLOOKUP(C2882,customers!$A$2:$A$5902,customers!$B$2:$B$5902,,0)</f>
        <v>Paul Huerta</v>
      </c>
      <c r="H2882" t="str">
        <f>_xlfn.XLOOKUP(C2882,customers!$A$2:$A$5902,customers!$G$2:$G$5902,,0)</f>
        <v>East</v>
      </c>
      <c r="I2882" t="str">
        <f>_xlfn.XLOOKUP(C2882,customers!$A$2:$A$5902,customers!$E$2:$E$5902,,0)</f>
        <v>New Jamesview</v>
      </c>
      <c r="J2882" t="str">
        <f>INDEX(products!$B$2:$B$5902,MATCH(D2882,products!$A$2:$A$5902,0))</f>
        <v>OffSup</v>
      </c>
      <c r="K2882" t="str">
        <f>INDEX(products!$C$2:$C$5902,MATCH(D2882,products!$A$2:$A$5902,0))</f>
        <v>Phns</v>
      </c>
      <c r="L2882" s="3">
        <f>INDEX(products!$E$2:$E$5902,MATCH(D2882,products!$A$2:$A$5902,0))</f>
        <v>1094.6300000000001</v>
      </c>
      <c r="M2882">
        <f>_xlfn.XLOOKUP(D2882,products!$A$2:$A$5902,products!$F$2:$F$5902)</f>
        <v>10</v>
      </c>
      <c r="N2882" s="3">
        <f t="shared" si="44"/>
        <v>109.46300000000001</v>
      </c>
      <c r="O2882" s="3" t="str" cm="1">
        <f t="array" ref="O2882">_xlfn.IFS(J2882="Furn","Furniture",J2882="Tech","Technology",J2882="OffSup","Office Supplies")</f>
        <v>Office Supplies</v>
      </c>
      <c r="P2882" s="3" t="str" cm="1">
        <f t="array" ref="P2882">_xlfn.IFS(K2882="Bkcs","Bookcases",K2882="Phns","Phones",K2882="Acc","Accessories",K2882="Bndrs","Binders",K2882="Fstnrs","Fasteners")</f>
        <v>Phones</v>
      </c>
      <c r="Q2882" t="str">
        <f>IF(_xlfn.XLOOKUP(D2882,products!$A$2:$A$5902,products!$H$2:$H$5902,,0)=1,"Yes","No")</f>
        <v>No</v>
      </c>
    </row>
    <row r="2883" spans="1:17" x14ac:dyDescent="0.3">
      <c r="A2883" t="s">
        <v>17051</v>
      </c>
      <c r="B2883" s="4">
        <v>44175</v>
      </c>
      <c r="C2883" t="s">
        <v>17052</v>
      </c>
      <c r="D2883" t="s">
        <v>17055</v>
      </c>
      <c r="E2883" s="1">
        <v>44419</v>
      </c>
      <c r="F2883" t="s">
        <v>21</v>
      </c>
      <c r="G2883" t="str">
        <f>_xlfn.XLOOKUP(C2883,customers!$A$2:$A$5902,customers!$B$2:$B$5902,,0)</f>
        <v>Claudia Lane</v>
      </c>
      <c r="H2883" t="str">
        <f>_xlfn.XLOOKUP(C2883,customers!$A$2:$A$5902,customers!$G$2:$G$5902,,0)</f>
        <v>East</v>
      </c>
      <c r="I2883" t="str">
        <f>_xlfn.XLOOKUP(C2883,customers!$A$2:$A$5902,customers!$E$2:$E$5902,,0)</f>
        <v>Floresburgh</v>
      </c>
      <c r="J2883" t="str">
        <f>INDEX(products!$B$2:$B$5902,MATCH(D2883,products!$A$2:$A$5902,0))</f>
        <v>OffSup</v>
      </c>
      <c r="K2883" t="str">
        <f>INDEX(products!$C$2:$C$5902,MATCH(D2883,products!$A$2:$A$5902,0))</f>
        <v>Bndrs</v>
      </c>
      <c r="L2883" s="3">
        <f>INDEX(products!$E$2:$E$5902,MATCH(D2883,products!$A$2:$A$5902,0))</f>
        <v>4772.54</v>
      </c>
      <c r="M2883">
        <f>_xlfn.XLOOKUP(D2883,products!$A$2:$A$5902,products!$F$2:$F$5902)</f>
        <v>7</v>
      </c>
      <c r="N2883" s="3">
        <f t="shared" ref="N2883:N2946" si="45">L2883/M2883</f>
        <v>681.79142857142858</v>
      </c>
      <c r="O2883" s="3" t="str" cm="1">
        <f t="array" ref="O2883">_xlfn.IFS(J2883="Furn","Furniture",J2883="Tech","Technology",J2883="OffSup","Office Supplies")</f>
        <v>Office Supplies</v>
      </c>
      <c r="P2883" s="3" t="str" cm="1">
        <f t="array" ref="P2883">_xlfn.IFS(K2883="Bkcs","Bookcases",K2883="Phns","Phones",K2883="Acc","Accessories",K2883="Bndrs","Binders",K2883="Fstnrs","Fasteners")</f>
        <v>Binders</v>
      </c>
      <c r="Q2883" t="str">
        <f>IF(_xlfn.XLOOKUP(D2883,products!$A$2:$A$5902,products!$H$2:$H$5902,,0)=1,"Yes","No")</f>
        <v>Yes</v>
      </c>
    </row>
    <row r="2884" spans="1:17" x14ac:dyDescent="0.3">
      <c r="A2884" t="s">
        <v>17057</v>
      </c>
      <c r="B2884" s="4">
        <v>44271</v>
      </c>
      <c r="C2884" t="s">
        <v>17058</v>
      </c>
      <c r="D2884" t="s">
        <v>17061</v>
      </c>
      <c r="E2884" s="1">
        <v>44512</v>
      </c>
      <c r="F2884" t="s">
        <v>74</v>
      </c>
      <c r="G2884" t="str">
        <f>_xlfn.XLOOKUP(C2884,customers!$A$2:$A$5902,customers!$B$2:$B$5902,,0)</f>
        <v>Samantha Jones</v>
      </c>
      <c r="H2884" t="str">
        <f>_xlfn.XLOOKUP(C2884,customers!$A$2:$A$5902,customers!$G$2:$G$5902,,0)</f>
        <v>East</v>
      </c>
      <c r="I2884" t="str">
        <f>_xlfn.XLOOKUP(C2884,customers!$A$2:$A$5902,customers!$E$2:$E$5902,,0)</f>
        <v>East Keithshire</v>
      </c>
      <c r="J2884" t="str">
        <f>INDEX(products!$B$2:$B$5902,MATCH(D2884,products!$A$2:$A$5902,0))</f>
        <v>Tech</v>
      </c>
      <c r="K2884" t="str">
        <f>INDEX(products!$C$2:$C$5902,MATCH(D2884,products!$A$2:$A$5902,0))</f>
        <v>Fstnrs</v>
      </c>
      <c r="L2884" s="3">
        <f>INDEX(products!$E$2:$E$5902,MATCH(D2884,products!$A$2:$A$5902,0))</f>
        <v>870.43</v>
      </c>
      <c r="M2884">
        <f>_xlfn.XLOOKUP(D2884,products!$A$2:$A$5902,products!$F$2:$F$5902)</f>
        <v>4</v>
      </c>
      <c r="N2884" s="3">
        <f t="shared" si="45"/>
        <v>217.60749999999999</v>
      </c>
      <c r="O2884" s="3" t="str" cm="1">
        <f t="array" ref="O2884">_xlfn.IFS(J2884="Furn","Furniture",J2884="Tech","Technology",J2884="OffSup","Office Supplies")</f>
        <v>Technology</v>
      </c>
      <c r="P2884" s="3" t="str" cm="1">
        <f t="array" ref="P2884">_xlfn.IFS(K2884="Bkcs","Bookcases",K2884="Phns","Phones",K2884="Acc","Accessories",K2884="Bndrs","Binders",K2884="Fstnrs","Fasteners")</f>
        <v>Fasteners</v>
      </c>
      <c r="Q2884" t="str">
        <f>IF(_xlfn.XLOOKUP(D2884,products!$A$2:$A$5902,products!$H$2:$H$5902,,0)=1,"Yes","No")</f>
        <v>No</v>
      </c>
    </row>
    <row r="2885" spans="1:17" x14ac:dyDescent="0.3">
      <c r="A2885" t="s">
        <v>17063</v>
      </c>
      <c r="B2885" s="4">
        <v>45040</v>
      </c>
      <c r="C2885" t="s">
        <v>17064</v>
      </c>
      <c r="D2885" t="s">
        <v>17067</v>
      </c>
      <c r="E2885" s="1">
        <v>45089</v>
      </c>
      <c r="F2885" t="s">
        <v>74</v>
      </c>
      <c r="G2885" t="str">
        <f>_xlfn.XLOOKUP(C2885,customers!$A$2:$A$5902,customers!$B$2:$B$5902,,0)</f>
        <v>Maurice James MD</v>
      </c>
      <c r="H2885" t="str">
        <f>_xlfn.XLOOKUP(C2885,customers!$A$2:$A$5902,customers!$G$2:$G$5902,,0)</f>
        <v>North</v>
      </c>
      <c r="I2885" t="str">
        <f>_xlfn.XLOOKUP(C2885,customers!$A$2:$A$5902,customers!$E$2:$E$5902,,0)</f>
        <v>Port Erintown</v>
      </c>
      <c r="J2885" t="str">
        <f>INDEX(products!$B$2:$B$5902,MATCH(D2885,products!$A$2:$A$5902,0))</f>
        <v>Tech</v>
      </c>
      <c r="K2885" t="str">
        <f>INDEX(products!$C$2:$C$5902,MATCH(D2885,products!$A$2:$A$5902,0))</f>
        <v>Bkcs</v>
      </c>
      <c r="L2885" s="3">
        <f>INDEX(products!$E$2:$E$5902,MATCH(D2885,products!$A$2:$A$5902,0))</f>
        <v>1202.03</v>
      </c>
      <c r="M2885">
        <f>_xlfn.XLOOKUP(D2885,products!$A$2:$A$5902,products!$F$2:$F$5902)</f>
        <v>5</v>
      </c>
      <c r="N2885" s="3">
        <f t="shared" si="45"/>
        <v>240.40600000000001</v>
      </c>
      <c r="O2885" s="3" t="str" cm="1">
        <f t="array" ref="O2885">_xlfn.IFS(J2885="Furn","Furniture",J2885="Tech","Technology",J2885="OffSup","Office Supplies")</f>
        <v>Technology</v>
      </c>
      <c r="P2885" s="3" t="str" cm="1">
        <f t="array" ref="P2885">_xlfn.IFS(K2885="Bkcs","Bookcases",K2885="Phns","Phones",K2885="Acc","Accessories",K2885="Bndrs","Binders",K2885="Fstnrs","Fasteners")</f>
        <v>Bookcases</v>
      </c>
      <c r="Q2885" t="str">
        <f>IF(_xlfn.XLOOKUP(D2885,products!$A$2:$A$5902,products!$H$2:$H$5902,,0)=1,"Yes","No")</f>
        <v>No</v>
      </c>
    </row>
    <row r="2886" spans="1:17" x14ac:dyDescent="0.3">
      <c r="A2886" t="s">
        <v>17069</v>
      </c>
      <c r="B2886" s="4">
        <v>43766</v>
      </c>
      <c r="C2886" t="s">
        <v>17070</v>
      </c>
      <c r="D2886" t="s">
        <v>17072</v>
      </c>
      <c r="E2886" s="1">
        <v>43771</v>
      </c>
      <c r="F2886" t="s">
        <v>74</v>
      </c>
      <c r="G2886" t="str">
        <f>_xlfn.XLOOKUP(C2886,customers!$A$2:$A$5902,customers!$B$2:$B$5902,,0)</f>
        <v>Cindy Hayes</v>
      </c>
      <c r="H2886" t="str">
        <f>_xlfn.XLOOKUP(C2886,customers!$A$2:$A$5902,customers!$G$2:$G$5902,,0)</f>
        <v>South</v>
      </c>
      <c r="I2886" t="str">
        <f>_xlfn.XLOOKUP(C2886,customers!$A$2:$A$5902,customers!$E$2:$E$5902,,0)</f>
        <v>West Jon</v>
      </c>
      <c r="J2886" t="str">
        <f>INDEX(products!$B$2:$B$5902,MATCH(D2886,products!$A$2:$A$5902,0))</f>
        <v>Furn</v>
      </c>
      <c r="K2886" t="str">
        <f>INDEX(products!$C$2:$C$5902,MATCH(D2886,products!$A$2:$A$5902,0))</f>
        <v>Acc</v>
      </c>
      <c r="L2886" s="3">
        <f>INDEX(products!$E$2:$E$5902,MATCH(D2886,products!$A$2:$A$5902,0))</f>
        <v>1544.48</v>
      </c>
      <c r="M2886">
        <f>_xlfn.XLOOKUP(D2886,products!$A$2:$A$5902,products!$F$2:$F$5902)</f>
        <v>2</v>
      </c>
      <c r="N2886" s="3">
        <f t="shared" si="45"/>
        <v>772.24</v>
      </c>
      <c r="O2886" s="3" t="str" cm="1">
        <f t="array" ref="O2886">_xlfn.IFS(J2886="Furn","Furniture",J2886="Tech","Technology",J2886="OffSup","Office Supplies")</f>
        <v>Furniture</v>
      </c>
      <c r="P2886" s="3" t="str" cm="1">
        <f t="array" ref="P2886">_xlfn.IFS(K2886="Bkcs","Bookcases",K2886="Phns","Phones",K2886="Acc","Accessories",K2886="Bndrs","Binders",K2886="Fstnrs","Fasteners")</f>
        <v>Accessories</v>
      </c>
      <c r="Q2886" t="str">
        <f>IF(_xlfn.XLOOKUP(D2886,products!$A$2:$A$5902,products!$H$2:$H$5902,,0)=1,"Yes","No")</f>
        <v>Yes</v>
      </c>
    </row>
    <row r="2887" spans="1:17" x14ac:dyDescent="0.3">
      <c r="A2887" t="s">
        <v>17074</v>
      </c>
      <c r="B2887" s="4">
        <v>43915</v>
      </c>
      <c r="C2887" t="s">
        <v>17075</v>
      </c>
      <c r="D2887" t="s">
        <v>17078</v>
      </c>
      <c r="E2887" s="1">
        <v>43943</v>
      </c>
      <c r="F2887" t="s">
        <v>74</v>
      </c>
      <c r="G2887" t="str">
        <f>_xlfn.XLOOKUP(C2887,customers!$A$2:$A$5902,customers!$B$2:$B$5902,,0)</f>
        <v>Roberto Hill</v>
      </c>
      <c r="H2887" t="str">
        <f>_xlfn.XLOOKUP(C2887,customers!$A$2:$A$5902,customers!$G$2:$G$5902,,0)</f>
        <v>North</v>
      </c>
      <c r="I2887" t="str">
        <f>_xlfn.XLOOKUP(C2887,customers!$A$2:$A$5902,customers!$E$2:$E$5902,,0)</f>
        <v>Pennychester</v>
      </c>
      <c r="J2887" t="str">
        <f>INDEX(products!$B$2:$B$5902,MATCH(D2887,products!$A$2:$A$5902,0))</f>
        <v>OffSup</v>
      </c>
      <c r="K2887" t="str">
        <f>INDEX(products!$C$2:$C$5902,MATCH(D2887,products!$A$2:$A$5902,0))</f>
        <v>Phns</v>
      </c>
      <c r="L2887" s="3">
        <f>INDEX(products!$E$2:$E$5902,MATCH(D2887,products!$A$2:$A$5902,0))</f>
        <v>2411.69</v>
      </c>
      <c r="M2887">
        <f>_xlfn.XLOOKUP(D2887,products!$A$2:$A$5902,products!$F$2:$F$5902)</f>
        <v>5</v>
      </c>
      <c r="N2887" s="3">
        <f t="shared" si="45"/>
        <v>482.33800000000002</v>
      </c>
      <c r="O2887" s="3" t="str" cm="1">
        <f t="array" ref="O2887">_xlfn.IFS(J2887="Furn","Furniture",J2887="Tech","Technology",J2887="OffSup","Office Supplies")</f>
        <v>Office Supplies</v>
      </c>
      <c r="P2887" s="3" t="str" cm="1">
        <f t="array" ref="P2887">_xlfn.IFS(K2887="Bkcs","Bookcases",K2887="Phns","Phones",K2887="Acc","Accessories",K2887="Bndrs","Binders",K2887="Fstnrs","Fasteners")</f>
        <v>Phones</v>
      </c>
      <c r="Q2887" t="str">
        <f>IF(_xlfn.XLOOKUP(D2887,products!$A$2:$A$5902,products!$H$2:$H$5902,,0)=1,"Yes","No")</f>
        <v>Yes</v>
      </c>
    </row>
    <row r="2888" spans="1:17" x14ac:dyDescent="0.3">
      <c r="A2888" t="s">
        <v>17080</v>
      </c>
      <c r="B2888" s="4">
        <v>45215</v>
      </c>
      <c r="C2888" t="s">
        <v>17081</v>
      </c>
      <c r="D2888" t="s">
        <v>17083</v>
      </c>
      <c r="E2888" s="1">
        <v>45269</v>
      </c>
      <c r="F2888" t="s">
        <v>35</v>
      </c>
      <c r="G2888" t="str">
        <f>_xlfn.XLOOKUP(C2888,customers!$A$2:$A$5902,customers!$B$2:$B$5902,,0)</f>
        <v>Donna Joseph</v>
      </c>
      <c r="H2888" t="str">
        <f>_xlfn.XLOOKUP(C2888,customers!$A$2:$A$5902,customers!$G$2:$G$5902,,0)</f>
        <v>North</v>
      </c>
      <c r="I2888" t="str">
        <f>_xlfn.XLOOKUP(C2888,customers!$A$2:$A$5902,customers!$E$2:$E$5902,,0)</f>
        <v>Williamsside</v>
      </c>
      <c r="J2888" t="str">
        <f>INDEX(products!$B$2:$B$5902,MATCH(D2888,products!$A$2:$A$5902,0))</f>
        <v>OffSup</v>
      </c>
      <c r="K2888" t="str">
        <f>INDEX(products!$C$2:$C$5902,MATCH(D2888,products!$A$2:$A$5902,0))</f>
        <v>Acc</v>
      </c>
      <c r="L2888" s="3">
        <f>INDEX(products!$E$2:$E$5902,MATCH(D2888,products!$A$2:$A$5902,0))</f>
        <v>3182.63</v>
      </c>
      <c r="M2888">
        <f>_xlfn.XLOOKUP(D2888,products!$A$2:$A$5902,products!$F$2:$F$5902)</f>
        <v>8</v>
      </c>
      <c r="N2888" s="3">
        <f t="shared" si="45"/>
        <v>397.82875000000001</v>
      </c>
      <c r="O2888" s="3" t="str" cm="1">
        <f t="array" ref="O2888">_xlfn.IFS(J2888="Furn","Furniture",J2888="Tech","Technology",J2888="OffSup","Office Supplies")</f>
        <v>Office Supplies</v>
      </c>
      <c r="P2888" s="3" t="str" cm="1">
        <f t="array" ref="P2888">_xlfn.IFS(K2888="Bkcs","Bookcases",K2888="Phns","Phones",K2888="Acc","Accessories",K2888="Bndrs","Binders",K2888="Fstnrs","Fasteners")</f>
        <v>Accessories</v>
      </c>
      <c r="Q2888" t="str">
        <f>IF(_xlfn.XLOOKUP(D2888,products!$A$2:$A$5902,products!$H$2:$H$5902,,0)=1,"Yes","No")</f>
        <v>No</v>
      </c>
    </row>
    <row r="2889" spans="1:17" x14ac:dyDescent="0.3">
      <c r="A2889" t="s">
        <v>17085</v>
      </c>
      <c r="B2889" s="4">
        <v>44168</v>
      </c>
      <c r="C2889" t="s">
        <v>17086</v>
      </c>
      <c r="D2889" t="s">
        <v>17088</v>
      </c>
      <c r="E2889" s="1">
        <v>44335</v>
      </c>
      <c r="F2889" t="s">
        <v>74</v>
      </c>
      <c r="G2889" t="str">
        <f>_xlfn.XLOOKUP(C2889,customers!$A$2:$A$5902,customers!$B$2:$B$5902,,0)</f>
        <v>John Fisher</v>
      </c>
      <c r="H2889" t="str">
        <f>_xlfn.XLOOKUP(C2889,customers!$A$2:$A$5902,customers!$G$2:$G$5902,,0)</f>
        <v>East</v>
      </c>
      <c r="I2889" t="str">
        <f>_xlfn.XLOOKUP(C2889,customers!$A$2:$A$5902,customers!$E$2:$E$5902,,0)</f>
        <v>West Jennifer</v>
      </c>
      <c r="J2889" t="str">
        <f>INDEX(products!$B$2:$B$5902,MATCH(D2889,products!$A$2:$A$5902,0))</f>
        <v>Tech</v>
      </c>
      <c r="K2889" t="str">
        <f>INDEX(products!$C$2:$C$5902,MATCH(D2889,products!$A$2:$A$5902,0))</f>
        <v>Fstnrs</v>
      </c>
      <c r="L2889" s="3">
        <f>INDEX(products!$E$2:$E$5902,MATCH(D2889,products!$A$2:$A$5902,0))</f>
        <v>2389.67</v>
      </c>
      <c r="M2889">
        <f>_xlfn.XLOOKUP(D2889,products!$A$2:$A$5902,products!$F$2:$F$5902)</f>
        <v>7</v>
      </c>
      <c r="N2889" s="3">
        <f t="shared" si="45"/>
        <v>341.38142857142856</v>
      </c>
      <c r="O2889" s="3" t="str" cm="1">
        <f t="array" ref="O2889">_xlfn.IFS(J2889="Furn","Furniture",J2889="Tech","Technology",J2889="OffSup","Office Supplies")</f>
        <v>Technology</v>
      </c>
      <c r="P2889" s="3" t="str" cm="1">
        <f t="array" ref="P2889">_xlfn.IFS(K2889="Bkcs","Bookcases",K2889="Phns","Phones",K2889="Acc","Accessories",K2889="Bndrs","Binders",K2889="Fstnrs","Fasteners")</f>
        <v>Fasteners</v>
      </c>
      <c r="Q2889" t="str">
        <f>IF(_xlfn.XLOOKUP(D2889,products!$A$2:$A$5902,products!$H$2:$H$5902,,0)=1,"Yes","No")</f>
        <v>Yes</v>
      </c>
    </row>
    <row r="2890" spans="1:17" x14ac:dyDescent="0.3">
      <c r="A2890" t="s">
        <v>17090</v>
      </c>
      <c r="B2890" s="4">
        <v>44870</v>
      </c>
      <c r="C2890" t="s">
        <v>17091</v>
      </c>
      <c r="D2890" t="s">
        <v>17094</v>
      </c>
      <c r="E2890" s="1">
        <v>45013</v>
      </c>
      <c r="F2890" t="s">
        <v>74</v>
      </c>
      <c r="G2890" t="str">
        <f>_xlfn.XLOOKUP(C2890,customers!$A$2:$A$5902,customers!$B$2:$B$5902,,0)</f>
        <v>Natasha Hodges</v>
      </c>
      <c r="H2890" t="str">
        <f>_xlfn.XLOOKUP(C2890,customers!$A$2:$A$5902,customers!$G$2:$G$5902,,0)</f>
        <v>North</v>
      </c>
      <c r="I2890" t="str">
        <f>_xlfn.XLOOKUP(C2890,customers!$A$2:$A$5902,customers!$E$2:$E$5902,,0)</f>
        <v>South Craigbury</v>
      </c>
      <c r="J2890" t="str">
        <f>INDEX(products!$B$2:$B$5902,MATCH(D2890,products!$A$2:$A$5902,0))</f>
        <v>Furn</v>
      </c>
      <c r="K2890" t="str">
        <f>INDEX(products!$C$2:$C$5902,MATCH(D2890,products!$A$2:$A$5902,0))</f>
        <v>Bkcs</v>
      </c>
      <c r="L2890" s="3">
        <f>INDEX(products!$E$2:$E$5902,MATCH(D2890,products!$A$2:$A$5902,0))</f>
        <v>1804.49</v>
      </c>
      <c r="M2890">
        <f>_xlfn.XLOOKUP(D2890,products!$A$2:$A$5902,products!$F$2:$F$5902)</f>
        <v>8</v>
      </c>
      <c r="N2890" s="3">
        <f t="shared" si="45"/>
        <v>225.56125</v>
      </c>
      <c r="O2890" s="3" t="str" cm="1">
        <f t="array" ref="O2890">_xlfn.IFS(J2890="Furn","Furniture",J2890="Tech","Technology",J2890="OffSup","Office Supplies")</f>
        <v>Furniture</v>
      </c>
      <c r="P2890" s="3" t="str" cm="1">
        <f t="array" ref="P2890">_xlfn.IFS(K2890="Bkcs","Bookcases",K2890="Phns","Phones",K2890="Acc","Accessories",K2890="Bndrs","Binders",K2890="Fstnrs","Fasteners")</f>
        <v>Bookcases</v>
      </c>
      <c r="Q2890" t="str">
        <f>IF(_xlfn.XLOOKUP(D2890,products!$A$2:$A$5902,products!$H$2:$H$5902,,0)=1,"Yes","No")</f>
        <v>No</v>
      </c>
    </row>
    <row r="2891" spans="1:17" x14ac:dyDescent="0.3">
      <c r="A2891" t="s">
        <v>17096</v>
      </c>
      <c r="B2891" s="4">
        <v>44117</v>
      </c>
      <c r="C2891" t="s">
        <v>17097</v>
      </c>
      <c r="D2891" t="s">
        <v>17100</v>
      </c>
      <c r="E2891" s="1">
        <v>44133</v>
      </c>
      <c r="F2891" t="s">
        <v>74</v>
      </c>
      <c r="G2891" t="str">
        <f>_xlfn.XLOOKUP(C2891,customers!$A$2:$A$5902,customers!$B$2:$B$5902,,0)</f>
        <v>Gary Bennett</v>
      </c>
      <c r="H2891" t="str">
        <f>_xlfn.XLOOKUP(C2891,customers!$A$2:$A$5902,customers!$G$2:$G$5902,,0)</f>
        <v>North</v>
      </c>
      <c r="I2891" t="str">
        <f>_xlfn.XLOOKUP(C2891,customers!$A$2:$A$5902,customers!$E$2:$E$5902,,0)</f>
        <v>North Katieton</v>
      </c>
      <c r="J2891" t="str">
        <f>INDEX(products!$B$2:$B$5902,MATCH(D2891,products!$A$2:$A$5902,0))</f>
        <v>Tech</v>
      </c>
      <c r="K2891" t="str">
        <f>INDEX(products!$C$2:$C$5902,MATCH(D2891,products!$A$2:$A$5902,0))</f>
        <v>Acc</v>
      </c>
      <c r="L2891" s="3">
        <f>INDEX(products!$E$2:$E$5902,MATCH(D2891,products!$A$2:$A$5902,0))</f>
        <v>184.63</v>
      </c>
      <c r="M2891">
        <f>_xlfn.XLOOKUP(D2891,products!$A$2:$A$5902,products!$F$2:$F$5902)</f>
        <v>3</v>
      </c>
      <c r="N2891" s="3">
        <f t="shared" si="45"/>
        <v>61.543333333333329</v>
      </c>
      <c r="O2891" s="3" t="str" cm="1">
        <f t="array" ref="O2891">_xlfn.IFS(J2891="Furn","Furniture",J2891="Tech","Technology",J2891="OffSup","Office Supplies")</f>
        <v>Technology</v>
      </c>
      <c r="P2891" s="3" t="str" cm="1">
        <f t="array" ref="P2891">_xlfn.IFS(K2891="Bkcs","Bookcases",K2891="Phns","Phones",K2891="Acc","Accessories",K2891="Bndrs","Binders",K2891="Fstnrs","Fasteners")</f>
        <v>Accessories</v>
      </c>
      <c r="Q2891" t="str">
        <f>IF(_xlfn.XLOOKUP(D2891,products!$A$2:$A$5902,products!$H$2:$H$5902,,0)=1,"Yes","No")</f>
        <v>No</v>
      </c>
    </row>
    <row r="2892" spans="1:17" x14ac:dyDescent="0.3">
      <c r="A2892" t="s">
        <v>17102</v>
      </c>
      <c r="B2892" s="4">
        <v>44603</v>
      </c>
      <c r="C2892" t="s">
        <v>17103</v>
      </c>
      <c r="D2892" t="s">
        <v>17106</v>
      </c>
      <c r="E2892" s="1">
        <v>44685</v>
      </c>
      <c r="F2892" t="s">
        <v>35</v>
      </c>
      <c r="G2892" t="str">
        <f>_xlfn.XLOOKUP(C2892,customers!$A$2:$A$5902,customers!$B$2:$B$5902,,0)</f>
        <v>Joshua Ferguson</v>
      </c>
      <c r="H2892" t="str">
        <f>_xlfn.XLOOKUP(C2892,customers!$A$2:$A$5902,customers!$G$2:$G$5902,,0)</f>
        <v>South</v>
      </c>
      <c r="I2892" t="str">
        <f>_xlfn.XLOOKUP(C2892,customers!$A$2:$A$5902,customers!$E$2:$E$5902,,0)</f>
        <v>West Donnaville</v>
      </c>
      <c r="J2892" t="str">
        <f>INDEX(products!$B$2:$B$5902,MATCH(D2892,products!$A$2:$A$5902,0))</f>
        <v>Tech</v>
      </c>
      <c r="K2892" t="str">
        <f>INDEX(products!$C$2:$C$5902,MATCH(D2892,products!$A$2:$A$5902,0))</f>
        <v>Bkcs</v>
      </c>
      <c r="L2892" s="3">
        <f>INDEX(products!$E$2:$E$5902,MATCH(D2892,products!$A$2:$A$5902,0))</f>
        <v>3684.76</v>
      </c>
      <c r="M2892">
        <f>_xlfn.XLOOKUP(D2892,products!$A$2:$A$5902,products!$F$2:$F$5902)</f>
        <v>2</v>
      </c>
      <c r="N2892" s="3">
        <f t="shared" si="45"/>
        <v>1842.38</v>
      </c>
      <c r="O2892" s="3" t="str" cm="1">
        <f t="array" ref="O2892">_xlfn.IFS(J2892="Furn","Furniture",J2892="Tech","Technology",J2892="OffSup","Office Supplies")</f>
        <v>Technology</v>
      </c>
      <c r="P2892" s="3" t="str" cm="1">
        <f t="array" ref="P2892">_xlfn.IFS(K2892="Bkcs","Bookcases",K2892="Phns","Phones",K2892="Acc","Accessories",K2892="Bndrs","Binders",K2892="Fstnrs","Fasteners")</f>
        <v>Bookcases</v>
      </c>
      <c r="Q2892" t="str">
        <f>IF(_xlfn.XLOOKUP(D2892,products!$A$2:$A$5902,products!$H$2:$H$5902,,0)=1,"Yes","No")</f>
        <v>Yes</v>
      </c>
    </row>
    <row r="2893" spans="1:17" x14ac:dyDescent="0.3">
      <c r="A2893" t="s">
        <v>17108</v>
      </c>
      <c r="B2893" s="4">
        <v>44090</v>
      </c>
      <c r="C2893" t="s">
        <v>17109</v>
      </c>
      <c r="D2893" t="s">
        <v>17112</v>
      </c>
      <c r="E2893" s="1">
        <v>44341</v>
      </c>
      <c r="F2893" t="s">
        <v>74</v>
      </c>
      <c r="G2893" t="str">
        <f>_xlfn.XLOOKUP(C2893,customers!$A$2:$A$5902,customers!$B$2:$B$5902,,0)</f>
        <v>Sherry Houston</v>
      </c>
      <c r="H2893" t="str">
        <f>_xlfn.XLOOKUP(C2893,customers!$A$2:$A$5902,customers!$G$2:$G$5902,,0)</f>
        <v>North</v>
      </c>
      <c r="I2893" t="str">
        <f>_xlfn.XLOOKUP(C2893,customers!$A$2:$A$5902,customers!$E$2:$E$5902,,0)</f>
        <v>Andersonmouth</v>
      </c>
      <c r="J2893" t="str">
        <f>INDEX(products!$B$2:$B$5902,MATCH(D2893,products!$A$2:$A$5902,0))</f>
        <v>Tech</v>
      </c>
      <c r="K2893" t="str">
        <f>INDEX(products!$C$2:$C$5902,MATCH(D2893,products!$A$2:$A$5902,0))</f>
        <v>Phns</v>
      </c>
      <c r="L2893" s="3">
        <f>INDEX(products!$E$2:$E$5902,MATCH(D2893,products!$A$2:$A$5902,0))</f>
        <v>3836.66</v>
      </c>
      <c r="M2893">
        <f>_xlfn.XLOOKUP(D2893,products!$A$2:$A$5902,products!$F$2:$F$5902)</f>
        <v>8</v>
      </c>
      <c r="N2893" s="3">
        <f t="shared" si="45"/>
        <v>479.58249999999998</v>
      </c>
      <c r="O2893" s="3" t="str" cm="1">
        <f t="array" ref="O2893">_xlfn.IFS(J2893="Furn","Furniture",J2893="Tech","Technology",J2893="OffSup","Office Supplies")</f>
        <v>Technology</v>
      </c>
      <c r="P2893" s="3" t="str" cm="1">
        <f t="array" ref="P2893">_xlfn.IFS(K2893="Bkcs","Bookcases",K2893="Phns","Phones",K2893="Acc","Accessories",K2893="Bndrs","Binders",K2893="Fstnrs","Fasteners")</f>
        <v>Phones</v>
      </c>
      <c r="Q2893" t="str">
        <f>IF(_xlfn.XLOOKUP(D2893,products!$A$2:$A$5902,products!$H$2:$H$5902,,0)=1,"Yes","No")</f>
        <v>Yes</v>
      </c>
    </row>
    <row r="2894" spans="1:17" x14ac:dyDescent="0.3">
      <c r="A2894" t="s">
        <v>17114</v>
      </c>
      <c r="B2894" s="4">
        <v>43944</v>
      </c>
      <c r="C2894" t="s">
        <v>17115</v>
      </c>
      <c r="D2894" t="s">
        <v>17118</v>
      </c>
      <c r="E2894" s="1">
        <v>44144</v>
      </c>
      <c r="F2894" t="s">
        <v>21</v>
      </c>
      <c r="G2894" t="str">
        <f>_xlfn.XLOOKUP(C2894,customers!$A$2:$A$5902,customers!$B$2:$B$5902,,0)</f>
        <v>Suzanne Wood</v>
      </c>
      <c r="H2894" t="str">
        <f>_xlfn.XLOOKUP(C2894,customers!$A$2:$A$5902,customers!$G$2:$G$5902,,0)</f>
        <v>South</v>
      </c>
      <c r="I2894" t="str">
        <f>_xlfn.XLOOKUP(C2894,customers!$A$2:$A$5902,customers!$E$2:$E$5902,,0)</f>
        <v>Garciaview</v>
      </c>
      <c r="J2894" t="str">
        <f>INDEX(products!$B$2:$B$5902,MATCH(D2894,products!$A$2:$A$5902,0))</f>
        <v>Furn</v>
      </c>
      <c r="K2894" t="str">
        <f>INDEX(products!$C$2:$C$5902,MATCH(D2894,products!$A$2:$A$5902,0))</f>
        <v>Acc</v>
      </c>
      <c r="L2894" s="3">
        <f>INDEX(products!$E$2:$E$5902,MATCH(D2894,products!$A$2:$A$5902,0))</f>
        <v>4869.5</v>
      </c>
      <c r="M2894">
        <f>_xlfn.XLOOKUP(D2894,products!$A$2:$A$5902,products!$F$2:$F$5902)</f>
        <v>9</v>
      </c>
      <c r="N2894" s="3">
        <f t="shared" si="45"/>
        <v>541.05555555555554</v>
      </c>
      <c r="O2894" s="3" t="str" cm="1">
        <f t="array" ref="O2894">_xlfn.IFS(J2894="Furn","Furniture",J2894="Tech","Technology",J2894="OffSup","Office Supplies")</f>
        <v>Furniture</v>
      </c>
      <c r="P2894" s="3" t="str" cm="1">
        <f t="array" ref="P2894">_xlfn.IFS(K2894="Bkcs","Bookcases",K2894="Phns","Phones",K2894="Acc","Accessories",K2894="Bndrs","Binders",K2894="Fstnrs","Fasteners")</f>
        <v>Accessories</v>
      </c>
      <c r="Q2894" t="str">
        <f>IF(_xlfn.XLOOKUP(D2894,products!$A$2:$A$5902,products!$H$2:$H$5902,,0)=1,"Yes","No")</f>
        <v>Yes</v>
      </c>
    </row>
    <row r="2895" spans="1:17" x14ac:dyDescent="0.3">
      <c r="A2895" t="s">
        <v>17120</v>
      </c>
      <c r="B2895" s="4">
        <v>44070</v>
      </c>
      <c r="C2895" t="s">
        <v>17121</v>
      </c>
      <c r="D2895" t="s">
        <v>17124</v>
      </c>
      <c r="E2895" s="1">
        <v>44402</v>
      </c>
      <c r="F2895" t="s">
        <v>21</v>
      </c>
      <c r="G2895" t="str">
        <f>_xlfn.XLOOKUP(C2895,customers!$A$2:$A$5902,customers!$B$2:$B$5902,,0)</f>
        <v>Bianca Berry</v>
      </c>
      <c r="H2895" t="str">
        <f>_xlfn.XLOOKUP(C2895,customers!$A$2:$A$5902,customers!$G$2:$G$5902,,0)</f>
        <v>South</v>
      </c>
      <c r="I2895" t="str">
        <f>_xlfn.XLOOKUP(C2895,customers!$A$2:$A$5902,customers!$E$2:$E$5902,,0)</f>
        <v>Schultzside</v>
      </c>
      <c r="J2895" t="str">
        <f>INDEX(products!$B$2:$B$5902,MATCH(D2895,products!$A$2:$A$5902,0))</f>
        <v>Furn</v>
      </c>
      <c r="K2895" t="str">
        <f>INDEX(products!$C$2:$C$5902,MATCH(D2895,products!$A$2:$A$5902,0))</f>
        <v>Bndrs</v>
      </c>
      <c r="L2895" s="3">
        <f>INDEX(products!$E$2:$E$5902,MATCH(D2895,products!$A$2:$A$5902,0))</f>
        <v>254.4</v>
      </c>
      <c r="M2895">
        <f>_xlfn.XLOOKUP(D2895,products!$A$2:$A$5902,products!$F$2:$F$5902)</f>
        <v>7</v>
      </c>
      <c r="N2895" s="3">
        <f t="shared" si="45"/>
        <v>36.342857142857142</v>
      </c>
      <c r="O2895" s="3" t="str" cm="1">
        <f t="array" ref="O2895">_xlfn.IFS(J2895="Furn","Furniture",J2895="Tech","Technology",J2895="OffSup","Office Supplies")</f>
        <v>Furniture</v>
      </c>
      <c r="P2895" s="3" t="str" cm="1">
        <f t="array" ref="P2895">_xlfn.IFS(K2895="Bkcs","Bookcases",K2895="Phns","Phones",K2895="Acc","Accessories",K2895="Bndrs","Binders",K2895="Fstnrs","Fasteners")</f>
        <v>Binders</v>
      </c>
      <c r="Q2895" t="str">
        <f>IF(_xlfn.XLOOKUP(D2895,products!$A$2:$A$5902,products!$H$2:$H$5902,,0)=1,"Yes","No")</f>
        <v>No</v>
      </c>
    </row>
    <row r="2896" spans="1:17" x14ac:dyDescent="0.3">
      <c r="A2896" t="s">
        <v>17126</v>
      </c>
      <c r="B2896" s="4">
        <v>43944</v>
      </c>
      <c r="C2896" t="s">
        <v>17127</v>
      </c>
      <c r="D2896" t="s">
        <v>17130</v>
      </c>
      <c r="E2896" s="1">
        <v>44143</v>
      </c>
      <c r="F2896" t="s">
        <v>35</v>
      </c>
      <c r="G2896" t="str">
        <f>_xlfn.XLOOKUP(C2896,customers!$A$2:$A$5902,customers!$B$2:$B$5902,,0)</f>
        <v>Elizabeth Moore</v>
      </c>
      <c r="H2896" t="str">
        <f>_xlfn.XLOOKUP(C2896,customers!$A$2:$A$5902,customers!$G$2:$G$5902,,0)</f>
        <v>West</v>
      </c>
      <c r="I2896" t="str">
        <f>_xlfn.XLOOKUP(C2896,customers!$A$2:$A$5902,customers!$E$2:$E$5902,,0)</f>
        <v>Murphyfort</v>
      </c>
      <c r="J2896" t="str">
        <f>INDEX(products!$B$2:$B$5902,MATCH(D2896,products!$A$2:$A$5902,0))</f>
        <v>Furn</v>
      </c>
      <c r="K2896" t="str">
        <f>INDEX(products!$C$2:$C$5902,MATCH(D2896,products!$A$2:$A$5902,0))</f>
        <v>Bkcs</v>
      </c>
      <c r="L2896" s="3">
        <f>INDEX(products!$E$2:$E$5902,MATCH(D2896,products!$A$2:$A$5902,0))</f>
        <v>2633.44</v>
      </c>
      <c r="M2896">
        <f>_xlfn.XLOOKUP(D2896,products!$A$2:$A$5902,products!$F$2:$F$5902)</f>
        <v>10</v>
      </c>
      <c r="N2896" s="3">
        <f t="shared" si="45"/>
        <v>263.34399999999999</v>
      </c>
      <c r="O2896" s="3" t="str" cm="1">
        <f t="array" ref="O2896">_xlfn.IFS(J2896="Furn","Furniture",J2896="Tech","Technology",J2896="OffSup","Office Supplies")</f>
        <v>Furniture</v>
      </c>
      <c r="P2896" s="3" t="str" cm="1">
        <f t="array" ref="P2896">_xlfn.IFS(K2896="Bkcs","Bookcases",K2896="Phns","Phones",K2896="Acc","Accessories",K2896="Bndrs","Binders",K2896="Fstnrs","Fasteners")</f>
        <v>Bookcases</v>
      </c>
      <c r="Q2896" t="str">
        <f>IF(_xlfn.XLOOKUP(D2896,products!$A$2:$A$5902,products!$H$2:$H$5902,,0)=1,"Yes","No")</f>
        <v>Yes</v>
      </c>
    </row>
    <row r="2897" spans="1:17" x14ac:dyDescent="0.3">
      <c r="A2897" t="s">
        <v>17132</v>
      </c>
      <c r="B2897" s="4">
        <v>44625</v>
      </c>
      <c r="C2897" t="s">
        <v>17133</v>
      </c>
      <c r="D2897" t="s">
        <v>17136</v>
      </c>
      <c r="E2897" s="1">
        <v>44698</v>
      </c>
      <c r="F2897" t="s">
        <v>35</v>
      </c>
      <c r="G2897" t="str">
        <f>_xlfn.XLOOKUP(C2897,customers!$A$2:$A$5902,customers!$B$2:$B$5902,,0)</f>
        <v>Alexander Lara</v>
      </c>
      <c r="H2897" t="str">
        <f>_xlfn.XLOOKUP(C2897,customers!$A$2:$A$5902,customers!$G$2:$G$5902,,0)</f>
        <v>East</v>
      </c>
      <c r="I2897" t="str">
        <f>_xlfn.XLOOKUP(C2897,customers!$A$2:$A$5902,customers!$E$2:$E$5902,,0)</f>
        <v>West Nancyport</v>
      </c>
      <c r="J2897" t="str">
        <f>INDEX(products!$B$2:$B$5902,MATCH(D2897,products!$A$2:$A$5902,0))</f>
        <v>Tech</v>
      </c>
      <c r="K2897" t="str">
        <f>INDEX(products!$C$2:$C$5902,MATCH(D2897,products!$A$2:$A$5902,0))</f>
        <v>Bkcs</v>
      </c>
      <c r="L2897" s="3">
        <f>INDEX(products!$E$2:$E$5902,MATCH(D2897,products!$A$2:$A$5902,0))</f>
        <v>4470.9799999999996</v>
      </c>
      <c r="M2897">
        <f>_xlfn.XLOOKUP(D2897,products!$A$2:$A$5902,products!$F$2:$F$5902)</f>
        <v>5</v>
      </c>
      <c r="N2897" s="3">
        <f t="shared" si="45"/>
        <v>894.19599999999991</v>
      </c>
      <c r="O2897" s="3" t="str" cm="1">
        <f t="array" ref="O2897">_xlfn.IFS(J2897="Furn","Furniture",J2897="Tech","Technology",J2897="OffSup","Office Supplies")</f>
        <v>Technology</v>
      </c>
      <c r="P2897" s="3" t="str" cm="1">
        <f t="array" ref="P2897">_xlfn.IFS(K2897="Bkcs","Bookcases",K2897="Phns","Phones",K2897="Acc","Accessories",K2897="Bndrs","Binders",K2897="Fstnrs","Fasteners")</f>
        <v>Bookcases</v>
      </c>
      <c r="Q2897" t="str">
        <f>IF(_xlfn.XLOOKUP(D2897,products!$A$2:$A$5902,products!$H$2:$H$5902,,0)=1,"Yes","No")</f>
        <v>No</v>
      </c>
    </row>
    <row r="2898" spans="1:17" x14ac:dyDescent="0.3">
      <c r="A2898" t="s">
        <v>17138</v>
      </c>
      <c r="B2898" s="4">
        <v>44039</v>
      </c>
      <c r="C2898" s="2" t="s">
        <v>17139</v>
      </c>
      <c r="D2898" t="s">
        <v>17142</v>
      </c>
      <c r="E2898" s="1">
        <v>44211</v>
      </c>
      <c r="F2898" t="s">
        <v>74</v>
      </c>
      <c r="G2898" t="str">
        <f>_xlfn.XLOOKUP(C2898,customers!$A$2:$A$5902,customers!$B$2:$B$5902,,0)</f>
        <v>Sharon Burns</v>
      </c>
      <c r="H2898" t="str">
        <f>_xlfn.XLOOKUP(C2898,customers!$A$2:$A$5902,customers!$G$2:$G$5902,,0)</f>
        <v>North</v>
      </c>
      <c r="I2898" t="str">
        <f>_xlfn.XLOOKUP(C2898,customers!$A$2:$A$5902,customers!$E$2:$E$5902,,0)</f>
        <v>North Deanland</v>
      </c>
      <c r="J2898" t="str">
        <f>INDEX(products!$B$2:$B$5902,MATCH(D2898,products!$A$2:$A$5902,0))</f>
        <v>OffSup</v>
      </c>
      <c r="K2898" t="str">
        <f>INDEX(products!$C$2:$C$5902,MATCH(D2898,products!$A$2:$A$5902,0))</f>
        <v>Phns</v>
      </c>
      <c r="L2898" s="3">
        <f>INDEX(products!$E$2:$E$5902,MATCH(D2898,products!$A$2:$A$5902,0))</f>
        <v>1114.33</v>
      </c>
      <c r="M2898">
        <f>_xlfn.XLOOKUP(D2898,products!$A$2:$A$5902,products!$F$2:$F$5902)</f>
        <v>8</v>
      </c>
      <c r="N2898" s="3">
        <f t="shared" si="45"/>
        <v>139.29124999999999</v>
      </c>
      <c r="O2898" s="3" t="str" cm="1">
        <f t="array" ref="O2898">_xlfn.IFS(J2898="Furn","Furniture",J2898="Tech","Technology",J2898="OffSup","Office Supplies")</f>
        <v>Office Supplies</v>
      </c>
      <c r="P2898" s="3" t="str" cm="1">
        <f t="array" ref="P2898">_xlfn.IFS(K2898="Bkcs","Bookcases",K2898="Phns","Phones",K2898="Acc","Accessories",K2898="Bndrs","Binders",K2898="Fstnrs","Fasteners")</f>
        <v>Phones</v>
      </c>
      <c r="Q2898" t="str">
        <f>IF(_xlfn.XLOOKUP(D2898,products!$A$2:$A$5902,products!$H$2:$H$5902,,0)=1,"Yes","No")</f>
        <v>Yes</v>
      </c>
    </row>
    <row r="2899" spans="1:17" x14ac:dyDescent="0.3">
      <c r="A2899" t="s">
        <v>17144</v>
      </c>
      <c r="B2899" s="4">
        <v>44739</v>
      </c>
      <c r="C2899" s="2" t="s">
        <v>17145</v>
      </c>
      <c r="D2899" t="s">
        <v>17148</v>
      </c>
      <c r="E2899" s="1">
        <v>44889</v>
      </c>
      <c r="F2899" t="s">
        <v>74</v>
      </c>
      <c r="G2899" t="str">
        <f>_xlfn.XLOOKUP(C2899,customers!$A$2:$A$5902,customers!$B$2:$B$5902,,0)</f>
        <v>Tyler Little</v>
      </c>
      <c r="H2899" t="str">
        <f>_xlfn.XLOOKUP(C2899,customers!$A$2:$A$5902,customers!$G$2:$G$5902,,0)</f>
        <v>West</v>
      </c>
      <c r="I2899" t="str">
        <f>_xlfn.XLOOKUP(C2899,customers!$A$2:$A$5902,customers!$E$2:$E$5902,,0)</f>
        <v>Houstonstad</v>
      </c>
      <c r="J2899" t="str">
        <f>INDEX(products!$B$2:$B$5902,MATCH(D2899,products!$A$2:$A$5902,0))</f>
        <v>Furn</v>
      </c>
      <c r="K2899" t="str">
        <f>INDEX(products!$C$2:$C$5902,MATCH(D2899,products!$A$2:$A$5902,0))</f>
        <v>Acc</v>
      </c>
      <c r="L2899" s="3">
        <f>INDEX(products!$E$2:$E$5902,MATCH(D2899,products!$A$2:$A$5902,0))</f>
        <v>2811.69</v>
      </c>
      <c r="M2899">
        <f>_xlfn.XLOOKUP(D2899,products!$A$2:$A$5902,products!$F$2:$F$5902)</f>
        <v>9</v>
      </c>
      <c r="N2899" s="3">
        <f t="shared" si="45"/>
        <v>312.41000000000003</v>
      </c>
      <c r="O2899" s="3" t="str" cm="1">
        <f t="array" ref="O2899">_xlfn.IFS(J2899="Furn","Furniture",J2899="Tech","Technology",J2899="OffSup","Office Supplies")</f>
        <v>Furniture</v>
      </c>
      <c r="P2899" s="3" t="str" cm="1">
        <f t="array" ref="P2899">_xlfn.IFS(K2899="Bkcs","Bookcases",K2899="Phns","Phones",K2899="Acc","Accessories",K2899="Bndrs","Binders",K2899="Fstnrs","Fasteners")</f>
        <v>Accessories</v>
      </c>
      <c r="Q2899" t="str">
        <f>IF(_xlfn.XLOOKUP(D2899,products!$A$2:$A$5902,products!$H$2:$H$5902,,0)=1,"Yes","No")</f>
        <v>No</v>
      </c>
    </row>
    <row r="2900" spans="1:17" x14ac:dyDescent="0.3">
      <c r="A2900" t="s">
        <v>17150</v>
      </c>
      <c r="B2900" s="4">
        <v>44701</v>
      </c>
      <c r="C2900" t="s">
        <v>17151</v>
      </c>
      <c r="D2900" t="s">
        <v>17153</v>
      </c>
      <c r="E2900" s="1">
        <v>44723</v>
      </c>
      <c r="F2900" t="s">
        <v>74</v>
      </c>
      <c r="G2900" t="str">
        <f>_xlfn.XLOOKUP(C2900,customers!$A$2:$A$5902,customers!$B$2:$B$5902,,0)</f>
        <v>Mary Johnson</v>
      </c>
      <c r="H2900" t="str">
        <f>_xlfn.XLOOKUP(C2900,customers!$A$2:$A$5902,customers!$G$2:$G$5902,,0)</f>
        <v>South</v>
      </c>
      <c r="I2900" t="str">
        <f>_xlfn.XLOOKUP(C2900,customers!$A$2:$A$5902,customers!$E$2:$E$5902,,0)</f>
        <v>South Josestad</v>
      </c>
      <c r="J2900" t="str">
        <f>INDEX(products!$B$2:$B$5902,MATCH(D2900,products!$A$2:$A$5902,0))</f>
        <v>OffSup</v>
      </c>
      <c r="K2900" t="str">
        <f>INDEX(products!$C$2:$C$5902,MATCH(D2900,products!$A$2:$A$5902,0))</f>
        <v>Bkcs</v>
      </c>
      <c r="L2900" s="3">
        <f>INDEX(products!$E$2:$E$5902,MATCH(D2900,products!$A$2:$A$5902,0))</f>
        <v>4861.3</v>
      </c>
      <c r="M2900">
        <f>_xlfn.XLOOKUP(D2900,products!$A$2:$A$5902,products!$F$2:$F$5902)</f>
        <v>1</v>
      </c>
      <c r="N2900" s="3">
        <f t="shared" si="45"/>
        <v>4861.3</v>
      </c>
      <c r="O2900" s="3" t="str" cm="1">
        <f t="array" ref="O2900">_xlfn.IFS(J2900="Furn","Furniture",J2900="Tech","Technology",J2900="OffSup","Office Supplies")</f>
        <v>Office Supplies</v>
      </c>
      <c r="P2900" s="3" t="str" cm="1">
        <f t="array" ref="P2900">_xlfn.IFS(K2900="Bkcs","Bookcases",K2900="Phns","Phones",K2900="Acc","Accessories",K2900="Bndrs","Binders",K2900="Fstnrs","Fasteners")</f>
        <v>Bookcases</v>
      </c>
      <c r="Q2900" t="str">
        <f>IF(_xlfn.XLOOKUP(D2900,products!$A$2:$A$5902,products!$H$2:$H$5902,,0)=1,"Yes","No")</f>
        <v>No</v>
      </c>
    </row>
    <row r="2901" spans="1:17" x14ac:dyDescent="0.3">
      <c r="A2901" t="s">
        <v>17155</v>
      </c>
      <c r="B2901" s="4">
        <v>44423</v>
      </c>
      <c r="C2901" t="s">
        <v>17156</v>
      </c>
      <c r="D2901" t="s">
        <v>17159</v>
      </c>
      <c r="E2901" s="1">
        <v>44588</v>
      </c>
      <c r="F2901" t="s">
        <v>21</v>
      </c>
      <c r="G2901" t="str">
        <f>_xlfn.XLOOKUP(C2901,customers!$A$2:$A$5902,customers!$B$2:$B$5902,,0)</f>
        <v>Lisa Ward DVM</v>
      </c>
      <c r="H2901" t="str">
        <f>_xlfn.XLOOKUP(C2901,customers!$A$2:$A$5902,customers!$G$2:$G$5902,,0)</f>
        <v>West</v>
      </c>
      <c r="I2901" t="str">
        <f>_xlfn.XLOOKUP(C2901,customers!$A$2:$A$5902,customers!$E$2:$E$5902,,0)</f>
        <v>Sandrachester</v>
      </c>
      <c r="J2901" t="str">
        <f>INDEX(products!$B$2:$B$5902,MATCH(D2901,products!$A$2:$A$5902,0))</f>
        <v>Tech</v>
      </c>
      <c r="K2901" t="str">
        <f>INDEX(products!$C$2:$C$5902,MATCH(D2901,products!$A$2:$A$5902,0))</f>
        <v>Bndrs</v>
      </c>
      <c r="L2901" s="3">
        <f>INDEX(products!$E$2:$E$5902,MATCH(D2901,products!$A$2:$A$5902,0))</f>
        <v>3474.35</v>
      </c>
      <c r="M2901">
        <f>_xlfn.XLOOKUP(D2901,products!$A$2:$A$5902,products!$F$2:$F$5902)</f>
        <v>5</v>
      </c>
      <c r="N2901" s="3">
        <f t="shared" si="45"/>
        <v>694.87</v>
      </c>
      <c r="O2901" s="3" t="str" cm="1">
        <f t="array" ref="O2901">_xlfn.IFS(J2901="Furn","Furniture",J2901="Tech","Technology",J2901="OffSup","Office Supplies")</f>
        <v>Technology</v>
      </c>
      <c r="P2901" s="3" t="str" cm="1">
        <f t="array" ref="P2901">_xlfn.IFS(K2901="Bkcs","Bookcases",K2901="Phns","Phones",K2901="Acc","Accessories",K2901="Bndrs","Binders",K2901="Fstnrs","Fasteners")</f>
        <v>Binders</v>
      </c>
      <c r="Q2901" t="str">
        <f>IF(_xlfn.XLOOKUP(D2901,products!$A$2:$A$5902,products!$H$2:$H$5902,,0)=1,"Yes","No")</f>
        <v>No</v>
      </c>
    </row>
    <row r="2902" spans="1:17" x14ac:dyDescent="0.3">
      <c r="A2902" t="s">
        <v>17161</v>
      </c>
      <c r="B2902" s="4">
        <v>45018</v>
      </c>
      <c r="C2902" t="s">
        <v>17162</v>
      </c>
      <c r="D2902" t="s">
        <v>17165</v>
      </c>
      <c r="E2902" s="1">
        <v>45178</v>
      </c>
      <c r="F2902" t="s">
        <v>35</v>
      </c>
      <c r="G2902" t="str">
        <f>_xlfn.XLOOKUP(C2902,customers!$A$2:$A$5902,customers!$B$2:$B$5902,,0)</f>
        <v>Rachel Welch</v>
      </c>
      <c r="H2902" t="str">
        <f>_xlfn.XLOOKUP(C2902,customers!$A$2:$A$5902,customers!$G$2:$G$5902,,0)</f>
        <v>South</v>
      </c>
      <c r="I2902" t="str">
        <f>_xlfn.XLOOKUP(C2902,customers!$A$2:$A$5902,customers!$E$2:$E$5902,,0)</f>
        <v>Rhodeston</v>
      </c>
      <c r="J2902" t="str">
        <f>INDEX(products!$B$2:$B$5902,MATCH(D2902,products!$A$2:$A$5902,0))</f>
        <v>Tech</v>
      </c>
      <c r="K2902" t="str">
        <f>INDEX(products!$C$2:$C$5902,MATCH(D2902,products!$A$2:$A$5902,0))</f>
        <v>Bkcs</v>
      </c>
      <c r="L2902" s="3">
        <f>INDEX(products!$E$2:$E$5902,MATCH(D2902,products!$A$2:$A$5902,0))</f>
        <v>2565.94</v>
      </c>
      <c r="M2902">
        <f>_xlfn.XLOOKUP(D2902,products!$A$2:$A$5902,products!$F$2:$F$5902)</f>
        <v>1</v>
      </c>
      <c r="N2902" s="3">
        <f t="shared" si="45"/>
        <v>2565.94</v>
      </c>
      <c r="O2902" s="3" t="str" cm="1">
        <f t="array" ref="O2902">_xlfn.IFS(J2902="Furn","Furniture",J2902="Tech","Technology",J2902="OffSup","Office Supplies")</f>
        <v>Technology</v>
      </c>
      <c r="P2902" s="3" t="str" cm="1">
        <f t="array" ref="P2902">_xlfn.IFS(K2902="Bkcs","Bookcases",K2902="Phns","Phones",K2902="Acc","Accessories",K2902="Bndrs","Binders",K2902="Fstnrs","Fasteners")</f>
        <v>Bookcases</v>
      </c>
      <c r="Q2902" t="str">
        <f>IF(_xlfn.XLOOKUP(D2902,products!$A$2:$A$5902,products!$H$2:$H$5902,,0)=1,"Yes","No")</f>
        <v>Yes</v>
      </c>
    </row>
    <row r="2903" spans="1:17" x14ac:dyDescent="0.3">
      <c r="A2903" t="s">
        <v>17167</v>
      </c>
      <c r="B2903" s="4">
        <v>44131</v>
      </c>
      <c r="C2903" t="s">
        <v>17168</v>
      </c>
      <c r="D2903" t="s">
        <v>17171</v>
      </c>
      <c r="E2903" s="1">
        <v>44301</v>
      </c>
      <c r="F2903" t="s">
        <v>21</v>
      </c>
      <c r="G2903" t="str">
        <f>_xlfn.XLOOKUP(C2903,customers!$A$2:$A$5902,customers!$B$2:$B$5902,,0)</f>
        <v>Julia Williams</v>
      </c>
      <c r="H2903" t="str">
        <f>_xlfn.XLOOKUP(C2903,customers!$A$2:$A$5902,customers!$G$2:$G$5902,,0)</f>
        <v>East</v>
      </c>
      <c r="I2903" t="str">
        <f>_xlfn.XLOOKUP(C2903,customers!$A$2:$A$5902,customers!$E$2:$E$5902,,0)</f>
        <v>Burkemouth</v>
      </c>
      <c r="J2903" t="str">
        <f>INDEX(products!$B$2:$B$5902,MATCH(D2903,products!$A$2:$A$5902,0))</f>
        <v>OffSup</v>
      </c>
      <c r="K2903" t="str">
        <f>INDEX(products!$C$2:$C$5902,MATCH(D2903,products!$A$2:$A$5902,0))</f>
        <v>Bndrs</v>
      </c>
      <c r="L2903" s="3">
        <f>INDEX(products!$E$2:$E$5902,MATCH(D2903,products!$A$2:$A$5902,0))</f>
        <v>2709.03</v>
      </c>
      <c r="M2903">
        <f>_xlfn.XLOOKUP(D2903,products!$A$2:$A$5902,products!$F$2:$F$5902)</f>
        <v>10</v>
      </c>
      <c r="N2903" s="3">
        <f t="shared" si="45"/>
        <v>270.90300000000002</v>
      </c>
      <c r="O2903" s="3" t="str" cm="1">
        <f t="array" ref="O2903">_xlfn.IFS(J2903="Furn","Furniture",J2903="Tech","Technology",J2903="OffSup","Office Supplies")</f>
        <v>Office Supplies</v>
      </c>
      <c r="P2903" s="3" t="str" cm="1">
        <f t="array" ref="P2903">_xlfn.IFS(K2903="Bkcs","Bookcases",K2903="Phns","Phones",K2903="Acc","Accessories",K2903="Bndrs","Binders",K2903="Fstnrs","Fasteners")</f>
        <v>Binders</v>
      </c>
      <c r="Q2903" t="str">
        <f>IF(_xlfn.XLOOKUP(D2903,products!$A$2:$A$5902,products!$H$2:$H$5902,,0)=1,"Yes","No")</f>
        <v>Yes</v>
      </c>
    </row>
    <row r="2904" spans="1:17" x14ac:dyDescent="0.3">
      <c r="A2904" t="s">
        <v>17173</v>
      </c>
      <c r="B2904" s="4">
        <v>45162</v>
      </c>
      <c r="C2904" t="s">
        <v>17174</v>
      </c>
      <c r="D2904" t="s">
        <v>17177</v>
      </c>
      <c r="E2904" s="1">
        <v>45412</v>
      </c>
      <c r="F2904" t="s">
        <v>35</v>
      </c>
      <c r="G2904" t="str">
        <f>_xlfn.XLOOKUP(C2904,customers!$A$2:$A$5902,customers!$B$2:$B$5902,,0)</f>
        <v>James Edwards</v>
      </c>
      <c r="H2904" t="str">
        <f>_xlfn.XLOOKUP(C2904,customers!$A$2:$A$5902,customers!$G$2:$G$5902,,0)</f>
        <v>West</v>
      </c>
      <c r="I2904" t="str">
        <f>_xlfn.XLOOKUP(C2904,customers!$A$2:$A$5902,customers!$E$2:$E$5902,,0)</f>
        <v>New Alexanderbury</v>
      </c>
      <c r="J2904" t="str">
        <f>INDEX(products!$B$2:$B$5902,MATCH(D2904,products!$A$2:$A$5902,0))</f>
        <v>Furn</v>
      </c>
      <c r="K2904" t="str">
        <f>INDEX(products!$C$2:$C$5902,MATCH(D2904,products!$A$2:$A$5902,0))</f>
        <v>Fstnrs</v>
      </c>
      <c r="L2904" s="3">
        <f>INDEX(products!$E$2:$E$5902,MATCH(D2904,products!$A$2:$A$5902,0))</f>
        <v>2821.17</v>
      </c>
      <c r="M2904">
        <f>_xlfn.XLOOKUP(D2904,products!$A$2:$A$5902,products!$F$2:$F$5902)</f>
        <v>6</v>
      </c>
      <c r="N2904" s="3">
        <f t="shared" si="45"/>
        <v>470.19499999999999</v>
      </c>
      <c r="O2904" s="3" t="str" cm="1">
        <f t="array" ref="O2904">_xlfn.IFS(J2904="Furn","Furniture",J2904="Tech","Technology",J2904="OffSup","Office Supplies")</f>
        <v>Furniture</v>
      </c>
      <c r="P2904" s="3" t="str" cm="1">
        <f t="array" ref="P2904">_xlfn.IFS(K2904="Bkcs","Bookcases",K2904="Phns","Phones",K2904="Acc","Accessories",K2904="Bndrs","Binders",K2904="Fstnrs","Fasteners")</f>
        <v>Fasteners</v>
      </c>
      <c r="Q2904" t="str">
        <f>IF(_xlfn.XLOOKUP(D2904,products!$A$2:$A$5902,products!$H$2:$H$5902,,0)=1,"Yes","No")</f>
        <v>No</v>
      </c>
    </row>
    <row r="2905" spans="1:17" x14ac:dyDescent="0.3">
      <c r="A2905" t="s">
        <v>17179</v>
      </c>
      <c r="B2905" s="4">
        <v>44389</v>
      </c>
      <c r="C2905" t="s">
        <v>17180</v>
      </c>
      <c r="D2905" t="s">
        <v>17182</v>
      </c>
      <c r="E2905" s="1">
        <v>44686</v>
      </c>
      <c r="F2905" t="s">
        <v>74</v>
      </c>
      <c r="G2905" t="str">
        <f>_xlfn.XLOOKUP(C2905,customers!$A$2:$A$5902,customers!$B$2:$B$5902,,0)</f>
        <v>Emma Hall</v>
      </c>
      <c r="H2905" t="str">
        <f>_xlfn.XLOOKUP(C2905,customers!$A$2:$A$5902,customers!$G$2:$G$5902,,0)</f>
        <v>East</v>
      </c>
      <c r="I2905" t="str">
        <f>_xlfn.XLOOKUP(C2905,customers!$A$2:$A$5902,customers!$E$2:$E$5902,,0)</f>
        <v>Stephanietown</v>
      </c>
      <c r="J2905" t="str">
        <f>INDEX(products!$B$2:$B$5902,MATCH(D2905,products!$A$2:$A$5902,0))</f>
        <v>Furn</v>
      </c>
      <c r="K2905" t="str">
        <f>INDEX(products!$C$2:$C$5902,MATCH(D2905,products!$A$2:$A$5902,0))</f>
        <v>Phns</v>
      </c>
      <c r="L2905" s="3">
        <f>INDEX(products!$E$2:$E$5902,MATCH(D2905,products!$A$2:$A$5902,0))</f>
        <v>1532.02</v>
      </c>
      <c r="M2905">
        <f>_xlfn.XLOOKUP(D2905,products!$A$2:$A$5902,products!$F$2:$F$5902)</f>
        <v>4</v>
      </c>
      <c r="N2905" s="3">
        <f t="shared" si="45"/>
        <v>383.005</v>
      </c>
      <c r="O2905" s="3" t="str" cm="1">
        <f t="array" ref="O2905">_xlfn.IFS(J2905="Furn","Furniture",J2905="Tech","Technology",J2905="OffSup","Office Supplies")</f>
        <v>Furniture</v>
      </c>
      <c r="P2905" s="3" t="str" cm="1">
        <f t="array" ref="P2905">_xlfn.IFS(K2905="Bkcs","Bookcases",K2905="Phns","Phones",K2905="Acc","Accessories",K2905="Bndrs","Binders",K2905="Fstnrs","Fasteners")</f>
        <v>Phones</v>
      </c>
      <c r="Q2905" t="str">
        <f>IF(_xlfn.XLOOKUP(D2905,products!$A$2:$A$5902,products!$H$2:$H$5902,,0)=1,"Yes","No")</f>
        <v>Yes</v>
      </c>
    </row>
    <row r="2906" spans="1:17" x14ac:dyDescent="0.3">
      <c r="A2906" t="s">
        <v>17184</v>
      </c>
      <c r="B2906" s="4">
        <v>44516</v>
      </c>
      <c r="C2906" t="s">
        <v>17185</v>
      </c>
      <c r="D2906" t="s">
        <v>17188</v>
      </c>
      <c r="E2906" s="1">
        <v>44532</v>
      </c>
      <c r="F2906" t="s">
        <v>74</v>
      </c>
      <c r="G2906" t="str">
        <f>_xlfn.XLOOKUP(C2906,customers!$A$2:$A$5902,customers!$B$2:$B$5902,,0)</f>
        <v>Daniel Burns</v>
      </c>
      <c r="H2906" t="str">
        <f>_xlfn.XLOOKUP(C2906,customers!$A$2:$A$5902,customers!$G$2:$G$5902,,0)</f>
        <v>East</v>
      </c>
      <c r="I2906" t="str">
        <f>_xlfn.XLOOKUP(C2906,customers!$A$2:$A$5902,customers!$E$2:$E$5902,,0)</f>
        <v>East Davidland</v>
      </c>
      <c r="J2906" t="str">
        <f>INDEX(products!$B$2:$B$5902,MATCH(D2906,products!$A$2:$A$5902,0))</f>
        <v>OffSup</v>
      </c>
      <c r="K2906" t="str">
        <f>INDEX(products!$C$2:$C$5902,MATCH(D2906,products!$A$2:$A$5902,0))</f>
        <v>Acc</v>
      </c>
      <c r="L2906" s="3">
        <f>INDEX(products!$E$2:$E$5902,MATCH(D2906,products!$A$2:$A$5902,0))</f>
        <v>1034.33</v>
      </c>
      <c r="M2906">
        <f>_xlfn.XLOOKUP(D2906,products!$A$2:$A$5902,products!$F$2:$F$5902)</f>
        <v>6</v>
      </c>
      <c r="N2906" s="3">
        <f t="shared" si="45"/>
        <v>172.38833333333332</v>
      </c>
      <c r="O2906" s="3" t="str" cm="1">
        <f t="array" ref="O2906">_xlfn.IFS(J2906="Furn","Furniture",J2906="Tech","Technology",J2906="OffSup","Office Supplies")</f>
        <v>Office Supplies</v>
      </c>
      <c r="P2906" s="3" t="str" cm="1">
        <f t="array" ref="P2906">_xlfn.IFS(K2906="Bkcs","Bookcases",K2906="Phns","Phones",K2906="Acc","Accessories",K2906="Bndrs","Binders",K2906="Fstnrs","Fasteners")</f>
        <v>Accessories</v>
      </c>
      <c r="Q2906" t="str">
        <f>IF(_xlfn.XLOOKUP(D2906,products!$A$2:$A$5902,products!$H$2:$H$5902,,0)=1,"Yes","No")</f>
        <v>Yes</v>
      </c>
    </row>
    <row r="2907" spans="1:17" x14ac:dyDescent="0.3">
      <c r="A2907" t="s">
        <v>17190</v>
      </c>
      <c r="B2907" s="4">
        <v>44820</v>
      </c>
      <c r="C2907" t="s">
        <v>17191</v>
      </c>
      <c r="D2907" t="s">
        <v>17193</v>
      </c>
      <c r="E2907" s="1">
        <v>44884</v>
      </c>
      <c r="F2907" t="s">
        <v>35</v>
      </c>
      <c r="G2907" t="str">
        <f>_xlfn.XLOOKUP(C2907,customers!$A$2:$A$5902,customers!$B$2:$B$5902,,0)</f>
        <v>Jordan Davila</v>
      </c>
      <c r="H2907" t="str">
        <f>_xlfn.XLOOKUP(C2907,customers!$A$2:$A$5902,customers!$G$2:$G$5902,,0)</f>
        <v>West</v>
      </c>
      <c r="I2907" t="str">
        <f>_xlfn.XLOOKUP(C2907,customers!$A$2:$A$5902,customers!$E$2:$E$5902,,0)</f>
        <v>Stephanieland</v>
      </c>
      <c r="J2907" t="str">
        <f>INDEX(products!$B$2:$B$5902,MATCH(D2907,products!$A$2:$A$5902,0))</f>
        <v>Furn</v>
      </c>
      <c r="K2907" t="str">
        <f>INDEX(products!$C$2:$C$5902,MATCH(D2907,products!$A$2:$A$5902,0))</f>
        <v>Bndrs</v>
      </c>
      <c r="L2907" s="3">
        <f>INDEX(products!$E$2:$E$5902,MATCH(D2907,products!$A$2:$A$5902,0))</f>
        <v>3258.3</v>
      </c>
      <c r="M2907">
        <f>_xlfn.XLOOKUP(D2907,products!$A$2:$A$5902,products!$F$2:$F$5902)</f>
        <v>9</v>
      </c>
      <c r="N2907" s="3">
        <f t="shared" si="45"/>
        <v>362.03333333333336</v>
      </c>
      <c r="O2907" s="3" t="str" cm="1">
        <f t="array" ref="O2907">_xlfn.IFS(J2907="Furn","Furniture",J2907="Tech","Technology",J2907="OffSup","Office Supplies")</f>
        <v>Furniture</v>
      </c>
      <c r="P2907" s="3" t="str" cm="1">
        <f t="array" ref="P2907">_xlfn.IFS(K2907="Bkcs","Bookcases",K2907="Phns","Phones",K2907="Acc","Accessories",K2907="Bndrs","Binders",K2907="Fstnrs","Fasteners")</f>
        <v>Binders</v>
      </c>
      <c r="Q2907" t="str">
        <f>IF(_xlfn.XLOOKUP(D2907,products!$A$2:$A$5902,products!$H$2:$H$5902,,0)=1,"Yes","No")</f>
        <v>Yes</v>
      </c>
    </row>
    <row r="2908" spans="1:17" x14ac:dyDescent="0.3">
      <c r="A2908" t="s">
        <v>17195</v>
      </c>
      <c r="B2908" s="4">
        <v>44080</v>
      </c>
      <c r="C2908" t="s">
        <v>17196</v>
      </c>
      <c r="D2908" t="s">
        <v>17199</v>
      </c>
      <c r="E2908" s="1">
        <v>44359</v>
      </c>
      <c r="F2908" t="s">
        <v>35</v>
      </c>
      <c r="G2908" t="str">
        <f>_xlfn.XLOOKUP(C2908,customers!$A$2:$A$5902,customers!$B$2:$B$5902,,0)</f>
        <v>Amy Johnson</v>
      </c>
      <c r="H2908" t="str">
        <f>_xlfn.XLOOKUP(C2908,customers!$A$2:$A$5902,customers!$G$2:$G$5902,,0)</f>
        <v>East</v>
      </c>
      <c r="I2908" t="str">
        <f>_xlfn.XLOOKUP(C2908,customers!$A$2:$A$5902,customers!$E$2:$E$5902,,0)</f>
        <v>Wongtown</v>
      </c>
      <c r="J2908" t="str">
        <f>INDEX(products!$B$2:$B$5902,MATCH(D2908,products!$A$2:$A$5902,0))</f>
        <v>Tech</v>
      </c>
      <c r="K2908" t="str">
        <f>INDEX(products!$C$2:$C$5902,MATCH(D2908,products!$A$2:$A$5902,0))</f>
        <v>Phns</v>
      </c>
      <c r="L2908" s="3">
        <f>INDEX(products!$E$2:$E$5902,MATCH(D2908,products!$A$2:$A$5902,0))</f>
        <v>2454.33</v>
      </c>
      <c r="M2908">
        <f>_xlfn.XLOOKUP(D2908,products!$A$2:$A$5902,products!$F$2:$F$5902)</f>
        <v>4</v>
      </c>
      <c r="N2908" s="3">
        <f t="shared" si="45"/>
        <v>613.58249999999998</v>
      </c>
      <c r="O2908" s="3" t="str" cm="1">
        <f t="array" ref="O2908">_xlfn.IFS(J2908="Furn","Furniture",J2908="Tech","Technology",J2908="OffSup","Office Supplies")</f>
        <v>Technology</v>
      </c>
      <c r="P2908" s="3" t="str" cm="1">
        <f t="array" ref="P2908">_xlfn.IFS(K2908="Bkcs","Bookcases",K2908="Phns","Phones",K2908="Acc","Accessories",K2908="Bndrs","Binders",K2908="Fstnrs","Fasteners")</f>
        <v>Phones</v>
      </c>
      <c r="Q2908" t="str">
        <f>IF(_xlfn.XLOOKUP(D2908,products!$A$2:$A$5902,products!$H$2:$H$5902,,0)=1,"Yes","No")</f>
        <v>Yes</v>
      </c>
    </row>
    <row r="2909" spans="1:17" x14ac:dyDescent="0.3">
      <c r="A2909" t="s">
        <v>17201</v>
      </c>
      <c r="B2909" s="4">
        <v>45173</v>
      </c>
      <c r="C2909" t="s">
        <v>17202</v>
      </c>
      <c r="D2909" t="s">
        <v>17205</v>
      </c>
      <c r="E2909" s="1">
        <v>45404</v>
      </c>
      <c r="F2909" t="s">
        <v>21</v>
      </c>
      <c r="G2909" t="str">
        <f>_xlfn.XLOOKUP(C2909,customers!$A$2:$A$5902,customers!$B$2:$B$5902,,0)</f>
        <v>Jason Lewis</v>
      </c>
      <c r="H2909" t="str">
        <f>_xlfn.XLOOKUP(C2909,customers!$A$2:$A$5902,customers!$G$2:$G$5902,,0)</f>
        <v>East</v>
      </c>
      <c r="I2909" t="str">
        <f>_xlfn.XLOOKUP(C2909,customers!$A$2:$A$5902,customers!$E$2:$E$5902,,0)</f>
        <v>Port Chad</v>
      </c>
      <c r="J2909" t="str">
        <f>INDEX(products!$B$2:$B$5902,MATCH(D2909,products!$A$2:$A$5902,0))</f>
        <v>Tech</v>
      </c>
      <c r="K2909" t="str">
        <f>INDEX(products!$C$2:$C$5902,MATCH(D2909,products!$A$2:$A$5902,0))</f>
        <v>Phns</v>
      </c>
      <c r="L2909" s="3">
        <f>INDEX(products!$E$2:$E$5902,MATCH(D2909,products!$A$2:$A$5902,0))</f>
        <v>2550.7800000000002</v>
      </c>
      <c r="M2909">
        <f>_xlfn.XLOOKUP(D2909,products!$A$2:$A$5902,products!$F$2:$F$5902)</f>
        <v>3</v>
      </c>
      <c r="N2909" s="3">
        <f t="shared" si="45"/>
        <v>850.2600000000001</v>
      </c>
      <c r="O2909" s="3" t="str" cm="1">
        <f t="array" ref="O2909">_xlfn.IFS(J2909="Furn","Furniture",J2909="Tech","Technology",J2909="OffSup","Office Supplies")</f>
        <v>Technology</v>
      </c>
      <c r="P2909" s="3" t="str" cm="1">
        <f t="array" ref="P2909">_xlfn.IFS(K2909="Bkcs","Bookcases",K2909="Phns","Phones",K2909="Acc","Accessories",K2909="Bndrs","Binders",K2909="Fstnrs","Fasteners")</f>
        <v>Phones</v>
      </c>
      <c r="Q2909" t="str">
        <f>IF(_xlfn.XLOOKUP(D2909,products!$A$2:$A$5902,products!$H$2:$H$5902,,0)=1,"Yes","No")</f>
        <v>No</v>
      </c>
    </row>
    <row r="2910" spans="1:17" x14ac:dyDescent="0.3">
      <c r="A2910" t="s">
        <v>17207</v>
      </c>
      <c r="B2910" s="4">
        <v>44421</v>
      </c>
      <c r="C2910" t="s">
        <v>17208</v>
      </c>
      <c r="D2910" s="2" t="s">
        <v>17211</v>
      </c>
      <c r="E2910" s="1">
        <v>44620</v>
      </c>
      <c r="F2910" t="s">
        <v>74</v>
      </c>
      <c r="G2910" t="str">
        <f>_xlfn.XLOOKUP(C2910,customers!$A$2:$A$5902,customers!$B$2:$B$5902,,0)</f>
        <v>Angela Turner</v>
      </c>
      <c r="H2910" t="str">
        <f>_xlfn.XLOOKUP(C2910,customers!$A$2:$A$5902,customers!$G$2:$G$5902,,0)</f>
        <v>South</v>
      </c>
      <c r="I2910" t="str">
        <f>_xlfn.XLOOKUP(C2910,customers!$A$2:$A$5902,customers!$E$2:$E$5902,,0)</f>
        <v>West Christina</v>
      </c>
      <c r="J2910" t="str">
        <f>INDEX(products!$B$2:$B$5902,MATCH(D2910,products!$A$2:$A$5902,0))</f>
        <v>OffSup</v>
      </c>
      <c r="K2910" t="str">
        <f>INDEX(products!$C$2:$C$5902,MATCH(D2910,products!$A$2:$A$5902,0))</f>
        <v>Acc</v>
      </c>
      <c r="L2910" s="3">
        <f>INDEX(products!$E$2:$E$5902,MATCH(D2910,products!$A$2:$A$5902,0))</f>
        <v>1258.31</v>
      </c>
      <c r="M2910">
        <f>_xlfn.XLOOKUP(D2910,products!$A$2:$A$5902,products!$F$2:$F$5902)</f>
        <v>6</v>
      </c>
      <c r="N2910" s="3">
        <f t="shared" si="45"/>
        <v>209.71833333333333</v>
      </c>
      <c r="O2910" s="3" t="str" cm="1">
        <f t="array" ref="O2910">_xlfn.IFS(J2910="Furn","Furniture",J2910="Tech","Technology",J2910="OffSup","Office Supplies")</f>
        <v>Office Supplies</v>
      </c>
      <c r="P2910" s="3" t="str" cm="1">
        <f t="array" ref="P2910">_xlfn.IFS(K2910="Bkcs","Bookcases",K2910="Phns","Phones",K2910="Acc","Accessories",K2910="Bndrs","Binders",K2910="Fstnrs","Fasteners")</f>
        <v>Accessories</v>
      </c>
      <c r="Q2910" t="str">
        <f>IF(_xlfn.XLOOKUP(D2910,products!$A$2:$A$5902,products!$H$2:$H$5902,,0)=1,"Yes","No")</f>
        <v>No</v>
      </c>
    </row>
    <row r="2911" spans="1:17" x14ac:dyDescent="0.3">
      <c r="A2911" t="s">
        <v>17213</v>
      </c>
      <c r="B2911" s="4">
        <v>44749</v>
      </c>
      <c r="C2911" t="s">
        <v>17214</v>
      </c>
      <c r="D2911" t="s">
        <v>17217</v>
      </c>
      <c r="E2911" s="1">
        <v>44913</v>
      </c>
      <c r="F2911" t="s">
        <v>74</v>
      </c>
      <c r="G2911" t="str">
        <f>_xlfn.XLOOKUP(C2911,customers!$A$2:$A$5902,customers!$B$2:$B$5902,,0)</f>
        <v>John Walls</v>
      </c>
      <c r="H2911" t="str">
        <f>_xlfn.XLOOKUP(C2911,customers!$A$2:$A$5902,customers!$G$2:$G$5902,,0)</f>
        <v>East</v>
      </c>
      <c r="I2911" t="str">
        <f>_xlfn.XLOOKUP(C2911,customers!$A$2:$A$5902,customers!$E$2:$E$5902,,0)</f>
        <v>Denisetown</v>
      </c>
      <c r="J2911" t="str">
        <f>INDEX(products!$B$2:$B$5902,MATCH(D2911,products!$A$2:$A$5902,0))</f>
        <v>OffSup</v>
      </c>
      <c r="K2911" t="str">
        <f>INDEX(products!$C$2:$C$5902,MATCH(D2911,products!$A$2:$A$5902,0))</f>
        <v>Fstnrs</v>
      </c>
      <c r="L2911" s="3">
        <f>INDEX(products!$E$2:$E$5902,MATCH(D2911,products!$A$2:$A$5902,0))</f>
        <v>2551.44</v>
      </c>
      <c r="M2911">
        <f>_xlfn.XLOOKUP(D2911,products!$A$2:$A$5902,products!$F$2:$F$5902)</f>
        <v>2</v>
      </c>
      <c r="N2911" s="3">
        <f t="shared" si="45"/>
        <v>1275.72</v>
      </c>
      <c r="O2911" s="3" t="str" cm="1">
        <f t="array" ref="O2911">_xlfn.IFS(J2911="Furn","Furniture",J2911="Tech","Technology",J2911="OffSup","Office Supplies")</f>
        <v>Office Supplies</v>
      </c>
      <c r="P2911" s="3" t="str" cm="1">
        <f t="array" ref="P2911">_xlfn.IFS(K2911="Bkcs","Bookcases",K2911="Phns","Phones",K2911="Acc","Accessories",K2911="Bndrs","Binders",K2911="Fstnrs","Fasteners")</f>
        <v>Fasteners</v>
      </c>
      <c r="Q2911" t="str">
        <f>IF(_xlfn.XLOOKUP(D2911,products!$A$2:$A$5902,products!$H$2:$H$5902,,0)=1,"Yes","No")</f>
        <v>Yes</v>
      </c>
    </row>
    <row r="2912" spans="1:17" x14ac:dyDescent="0.3">
      <c r="A2912" t="s">
        <v>17219</v>
      </c>
      <c r="B2912" s="4">
        <v>44147</v>
      </c>
      <c r="C2912" t="s">
        <v>17220</v>
      </c>
      <c r="D2912" t="s">
        <v>17223</v>
      </c>
      <c r="E2912" s="1">
        <v>44272</v>
      </c>
      <c r="F2912" t="s">
        <v>74</v>
      </c>
      <c r="G2912" t="str">
        <f>_xlfn.XLOOKUP(C2912,customers!$A$2:$A$5902,customers!$B$2:$B$5902,,0)</f>
        <v>Shannon Hayes</v>
      </c>
      <c r="H2912" t="str">
        <f>_xlfn.XLOOKUP(C2912,customers!$A$2:$A$5902,customers!$G$2:$G$5902,,0)</f>
        <v>East</v>
      </c>
      <c r="I2912" t="str">
        <f>_xlfn.XLOOKUP(C2912,customers!$A$2:$A$5902,customers!$E$2:$E$5902,,0)</f>
        <v>New Yvonneview</v>
      </c>
      <c r="J2912" t="str">
        <f>INDEX(products!$B$2:$B$5902,MATCH(D2912,products!$A$2:$A$5902,0))</f>
        <v>Tech</v>
      </c>
      <c r="K2912" t="str">
        <f>INDEX(products!$C$2:$C$5902,MATCH(D2912,products!$A$2:$A$5902,0))</f>
        <v>Bkcs</v>
      </c>
      <c r="L2912" s="3">
        <f>INDEX(products!$E$2:$E$5902,MATCH(D2912,products!$A$2:$A$5902,0))</f>
        <v>4303.2</v>
      </c>
      <c r="M2912">
        <f>_xlfn.XLOOKUP(D2912,products!$A$2:$A$5902,products!$F$2:$F$5902)</f>
        <v>7</v>
      </c>
      <c r="N2912" s="3">
        <f t="shared" si="45"/>
        <v>614.74285714285713</v>
      </c>
      <c r="O2912" s="3" t="str" cm="1">
        <f t="array" ref="O2912">_xlfn.IFS(J2912="Furn","Furniture",J2912="Tech","Technology",J2912="OffSup","Office Supplies")</f>
        <v>Technology</v>
      </c>
      <c r="P2912" s="3" t="str" cm="1">
        <f t="array" ref="P2912">_xlfn.IFS(K2912="Bkcs","Bookcases",K2912="Phns","Phones",K2912="Acc","Accessories",K2912="Bndrs","Binders",K2912="Fstnrs","Fasteners")</f>
        <v>Bookcases</v>
      </c>
      <c r="Q2912" t="str">
        <f>IF(_xlfn.XLOOKUP(D2912,products!$A$2:$A$5902,products!$H$2:$H$5902,,0)=1,"Yes","No")</f>
        <v>No</v>
      </c>
    </row>
    <row r="2913" spans="1:17" x14ac:dyDescent="0.3">
      <c r="A2913" t="s">
        <v>17225</v>
      </c>
      <c r="B2913" s="4">
        <v>44303</v>
      </c>
      <c r="C2913" t="s">
        <v>17226</v>
      </c>
      <c r="D2913" t="s">
        <v>17229</v>
      </c>
      <c r="E2913" s="1">
        <v>44581</v>
      </c>
      <c r="F2913" t="s">
        <v>35</v>
      </c>
      <c r="G2913" t="str">
        <f>_xlfn.XLOOKUP(C2913,customers!$A$2:$A$5902,customers!$B$2:$B$5902,,0)</f>
        <v>Breanna Thornton</v>
      </c>
      <c r="H2913" t="str">
        <f>_xlfn.XLOOKUP(C2913,customers!$A$2:$A$5902,customers!$G$2:$G$5902,,0)</f>
        <v>South</v>
      </c>
      <c r="I2913" t="str">
        <f>_xlfn.XLOOKUP(C2913,customers!$A$2:$A$5902,customers!$E$2:$E$5902,,0)</f>
        <v>Rachelberg</v>
      </c>
      <c r="J2913" t="str">
        <f>INDEX(products!$B$2:$B$5902,MATCH(D2913,products!$A$2:$A$5902,0))</f>
        <v>OffSup</v>
      </c>
      <c r="K2913" t="str">
        <f>INDEX(products!$C$2:$C$5902,MATCH(D2913,products!$A$2:$A$5902,0))</f>
        <v>Bkcs</v>
      </c>
      <c r="L2913" s="3">
        <f>INDEX(products!$E$2:$E$5902,MATCH(D2913,products!$A$2:$A$5902,0))</f>
        <v>3303.39</v>
      </c>
      <c r="M2913">
        <f>_xlfn.XLOOKUP(D2913,products!$A$2:$A$5902,products!$F$2:$F$5902)</f>
        <v>6</v>
      </c>
      <c r="N2913" s="3">
        <f t="shared" si="45"/>
        <v>550.56499999999994</v>
      </c>
      <c r="O2913" s="3" t="str" cm="1">
        <f t="array" ref="O2913">_xlfn.IFS(J2913="Furn","Furniture",J2913="Tech","Technology",J2913="OffSup","Office Supplies")</f>
        <v>Office Supplies</v>
      </c>
      <c r="P2913" s="3" t="str" cm="1">
        <f t="array" ref="P2913">_xlfn.IFS(K2913="Bkcs","Bookcases",K2913="Phns","Phones",K2913="Acc","Accessories",K2913="Bndrs","Binders",K2913="Fstnrs","Fasteners")</f>
        <v>Bookcases</v>
      </c>
      <c r="Q2913" t="str">
        <f>IF(_xlfn.XLOOKUP(D2913,products!$A$2:$A$5902,products!$H$2:$H$5902,,0)=1,"Yes","No")</f>
        <v>No</v>
      </c>
    </row>
    <row r="2914" spans="1:17" x14ac:dyDescent="0.3">
      <c r="A2914" t="s">
        <v>17231</v>
      </c>
      <c r="B2914" s="4">
        <v>45169</v>
      </c>
      <c r="C2914" t="s">
        <v>17232</v>
      </c>
      <c r="D2914" t="s">
        <v>17235</v>
      </c>
      <c r="E2914" s="1">
        <v>45216</v>
      </c>
      <c r="F2914" t="s">
        <v>35</v>
      </c>
      <c r="G2914" t="str">
        <f>_xlfn.XLOOKUP(C2914,customers!$A$2:$A$5902,customers!$B$2:$B$5902,,0)</f>
        <v>Ashley Flores</v>
      </c>
      <c r="H2914" t="str">
        <f>_xlfn.XLOOKUP(C2914,customers!$A$2:$A$5902,customers!$G$2:$G$5902,,0)</f>
        <v>South</v>
      </c>
      <c r="I2914" t="str">
        <f>_xlfn.XLOOKUP(C2914,customers!$A$2:$A$5902,customers!$E$2:$E$5902,,0)</f>
        <v>Wendyview</v>
      </c>
      <c r="J2914" t="str">
        <f>INDEX(products!$B$2:$B$5902,MATCH(D2914,products!$A$2:$A$5902,0))</f>
        <v>Furn</v>
      </c>
      <c r="K2914" t="str">
        <f>INDEX(products!$C$2:$C$5902,MATCH(D2914,products!$A$2:$A$5902,0))</f>
        <v>Bkcs</v>
      </c>
      <c r="L2914" s="3">
        <f>INDEX(products!$E$2:$E$5902,MATCH(D2914,products!$A$2:$A$5902,0))</f>
        <v>2877.53</v>
      </c>
      <c r="M2914">
        <f>_xlfn.XLOOKUP(D2914,products!$A$2:$A$5902,products!$F$2:$F$5902)</f>
        <v>9</v>
      </c>
      <c r="N2914" s="3">
        <f t="shared" si="45"/>
        <v>319.72555555555556</v>
      </c>
      <c r="O2914" s="3" t="str" cm="1">
        <f t="array" ref="O2914">_xlfn.IFS(J2914="Furn","Furniture",J2914="Tech","Technology",J2914="OffSup","Office Supplies")</f>
        <v>Furniture</v>
      </c>
      <c r="P2914" s="3" t="str" cm="1">
        <f t="array" ref="P2914">_xlfn.IFS(K2914="Bkcs","Bookcases",K2914="Phns","Phones",K2914="Acc","Accessories",K2914="Bndrs","Binders",K2914="Fstnrs","Fasteners")</f>
        <v>Bookcases</v>
      </c>
      <c r="Q2914" t="str">
        <f>IF(_xlfn.XLOOKUP(D2914,products!$A$2:$A$5902,products!$H$2:$H$5902,,0)=1,"Yes","No")</f>
        <v>No</v>
      </c>
    </row>
    <row r="2915" spans="1:17" x14ac:dyDescent="0.3">
      <c r="A2915" t="s">
        <v>17237</v>
      </c>
      <c r="B2915" s="4">
        <v>44440</v>
      </c>
      <c r="C2915" t="s">
        <v>17238</v>
      </c>
      <c r="D2915" t="s">
        <v>17241</v>
      </c>
      <c r="E2915" s="1">
        <v>44691</v>
      </c>
      <c r="F2915" t="s">
        <v>74</v>
      </c>
      <c r="G2915" t="str">
        <f>_xlfn.XLOOKUP(C2915,customers!$A$2:$A$5902,customers!$B$2:$B$5902,,0)</f>
        <v>Michael Barber</v>
      </c>
      <c r="H2915" t="str">
        <f>_xlfn.XLOOKUP(C2915,customers!$A$2:$A$5902,customers!$G$2:$G$5902,,0)</f>
        <v>East</v>
      </c>
      <c r="I2915" t="str">
        <f>_xlfn.XLOOKUP(C2915,customers!$A$2:$A$5902,customers!$E$2:$E$5902,,0)</f>
        <v>South Kristinaside</v>
      </c>
      <c r="J2915" t="str">
        <f>INDEX(products!$B$2:$B$5902,MATCH(D2915,products!$A$2:$A$5902,0))</f>
        <v>Furn</v>
      </c>
      <c r="K2915" t="str">
        <f>INDEX(products!$C$2:$C$5902,MATCH(D2915,products!$A$2:$A$5902,0))</f>
        <v>Bkcs</v>
      </c>
      <c r="L2915" s="3">
        <f>INDEX(products!$E$2:$E$5902,MATCH(D2915,products!$A$2:$A$5902,0))</f>
        <v>2408.5100000000002</v>
      </c>
      <c r="M2915">
        <f>_xlfn.XLOOKUP(D2915,products!$A$2:$A$5902,products!$F$2:$F$5902)</f>
        <v>8</v>
      </c>
      <c r="N2915" s="3">
        <f t="shared" si="45"/>
        <v>301.06375000000003</v>
      </c>
      <c r="O2915" s="3" t="str" cm="1">
        <f t="array" ref="O2915">_xlfn.IFS(J2915="Furn","Furniture",J2915="Tech","Technology",J2915="OffSup","Office Supplies")</f>
        <v>Furniture</v>
      </c>
      <c r="P2915" s="3" t="str" cm="1">
        <f t="array" ref="P2915">_xlfn.IFS(K2915="Bkcs","Bookcases",K2915="Phns","Phones",K2915="Acc","Accessories",K2915="Bndrs","Binders",K2915="Fstnrs","Fasteners")</f>
        <v>Bookcases</v>
      </c>
      <c r="Q2915" t="str">
        <f>IF(_xlfn.XLOOKUP(D2915,products!$A$2:$A$5902,products!$H$2:$H$5902,,0)=1,"Yes","No")</f>
        <v>Yes</v>
      </c>
    </row>
    <row r="2916" spans="1:17" x14ac:dyDescent="0.3">
      <c r="A2916" t="s">
        <v>17243</v>
      </c>
      <c r="B2916" s="4">
        <v>43602</v>
      </c>
      <c r="C2916" t="s">
        <v>17244</v>
      </c>
      <c r="D2916" t="s">
        <v>17247</v>
      </c>
      <c r="E2916" s="1">
        <v>43923</v>
      </c>
      <c r="F2916" t="s">
        <v>35</v>
      </c>
      <c r="G2916" t="str">
        <f>_xlfn.XLOOKUP(C2916,customers!$A$2:$A$5902,customers!$B$2:$B$5902,,0)</f>
        <v>Craig Caldwell</v>
      </c>
      <c r="H2916" t="str">
        <f>_xlfn.XLOOKUP(C2916,customers!$A$2:$A$5902,customers!$G$2:$G$5902,,0)</f>
        <v>South</v>
      </c>
      <c r="I2916" t="str">
        <f>_xlfn.XLOOKUP(C2916,customers!$A$2:$A$5902,customers!$E$2:$E$5902,,0)</f>
        <v>Lake Cliffordchester</v>
      </c>
      <c r="J2916" t="str">
        <f>INDEX(products!$B$2:$B$5902,MATCH(D2916,products!$A$2:$A$5902,0))</f>
        <v>Furn</v>
      </c>
      <c r="K2916" t="str">
        <f>INDEX(products!$C$2:$C$5902,MATCH(D2916,products!$A$2:$A$5902,0))</f>
        <v>Bndrs</v>
      </c>
      <c r="L2916" s="3">
        <f>INDEX(products!$E$2:$E$5902,MATCH(D2916,products!$A$2:$A$5902,0))</f>
        <v>2020.36</v>
      </c>
      <c r="M2916">
        <f>_xlfn.XLOOKUP(D2916,products!$A$2:$A$5902,products!$F$2:$F$5902)</f>
        <v>1</v>
      </c>
      <c r="N2916" s="3">
        <f t="shared" si="45"/>
        <v>2020.36</v>
      </c>
      <c r="O2916" s="3" t="str" cm="1">
        <f t="array" ref="O2916">_xlfn.IFS(J2916="Furn","Furniture",J2916="Tech","Technology",J2916="OffSup","Office Supplies")</f>
        <v>Furniture</v>
      </c>
      <c r="P2916" s="3" t="str" cm="1">
        <f t="array" ref="P2916">_xlfn.IFS(K2916="Bkcs","Bookcases",K2916="Phns","Phones",K2916="Acc","Accessories",K2916="Bndrs","Binders",K2916="Fstnrs","Fasteners")</f>
        <v>Binders</v>
      </c>
      <c r="Q2916" t="str">
        <f>IF(_xlfn.XLOOKUP(D2916,products!$A$2:$A$5902,products!$H$2:$H$5902,,0)=1,"Yes","No")</f>
        <v>Yes</v>
      </c>
    </row>
    <row r="2917" spans="1:17" x14ac:dyDescent="0.3">
      <c r="A2917" t="s">
        <v>17249</v>
      </c>
      <c r="B2917" s="4">
        <v>45161</v>
      </c>
      <c r="C2917" t="s">
        <v>17250</v>
      </c>
      <c r="D2917" t="s">
        <v>17253</v>
      </c>
      <c r="E2917" s="1">
        <v>45196</v>
      </c>
      <c r="F2917" t="s">
        <v>74</v>
      </c>
      <c r="G2917" t="str">
        <f>_xlfn.XLOOKUP(C2917,customers!$A$2:$A$5902,customers!$B$2:$B$5902,,0)</f>
        <v>Robert Johnson</v>
      </c>
      <c r="H2917" t="str">
        <f>_xlfn.XLOOKUP(C2917,customers!$A$2:$A$5902,customers!$G$2:$G$5902,,0)</f>
        <v>North</v>
      </c>
      <c r="I2917" t="str">
        <f>_xlfn.XLOOKUP(C2917,customers!$A$2:$A$5902,customers!$E$2:$E$5902,,0)</f>
        <v>East Ross</v>
      </c>
      <c r="J2917" t="str">
        <f>INDEX(products!$B$2:$B$5902,MATCH(D2917,products!$A$2:$A$5902,0))</f>
        <v>OffSup</v>
      </c>
      <c r="K2917" t="str">
        <f>INDEX(products!$C$2:$C$5902,MATCH(D2917,products!$A$2:$A$5902,0))</f>
        <v>Acc</v>
      </c>
      <c r="L2917" s="3">
        <f>INDEX(products!$E$2:$E$5902,MATCH(D2917,products!$A$2:$A$5902,0))</f>
        <v>1518.16</v>
      </c>
      <c r="M2917">
        <f>_xlfn.XLOOKUP(D2917,products!$A$2:$A$5902,products!$F$2:$F$5902)</f>
        <v>6</v>
      </c>
      <c r="N2917" s="3">
        <f t="shared" si="45"/>
        <v>253.02666666666667</v>
      </c>
      <c r="O2917" s="3" t="str" cm="1">
        <f t="array" ref="O2917">_xlfn.IFS(J2917="Furn","Furniture",J2917="Tech","Technology",J2917="OffSup","Office Supplies")</f>
        <v>Office Supplies</v>
      </c>
      <c r="P2917" s="3" t="str" cm="1">
        <f t="array" ref="P2917">_xlfn.IFS(K2917="Bkcs","Bookcases",K2917="Phns","Phones",K2917="Acc","Accessories",K2917="Bndrs","Binders",K2917="Fstnrs","Fasteners")</f>
        <v>Accessories</v>
      </c>
      <c r="Q2917" t="str">
        <f>IF(_xlfn.XLOOKUP(D2917,products!$A$2:$A$5902,products!$H$2:$H$5902,,0)=1,"Yes","No")</f>
        <v>No</v>
      </c>
    </row>
    <row r="2918" spans="1:17" x14ac:dyDescent="0.3">
      <c r="A2918" t="s">
        <v>17255</v>
      </c>
      <c r="B2918" s="4">
        <v>43922</v>
      </c>
      <c r="C2918" t="s">
        <v>17256</v>
      </c>
      <c r="D2918" t="s">
        <v>17259</v>
      </c>
      <c r="E2918" s="1">
        <v>44029</v>
      </c>
      <c r="F2918" t="s">
        <v>35</v>
      </c>
      <c r="G2918" t="str">
        <f>_xlfn.XLOOKUP(C2918,customers!$A$2:$A$5902,customers!$B$2:$B$5902,,0)</f>
        <v>Debbie Underwood</v>
      </c>
      <c r="H2918" t="str">
        <f>_xlfn.XLOOKUP(C2918,customers!$A$2:$A$5902,customers!$G$2:$G$5902,,0)</f>
        <v>West</v>
      </c>
      <c r="I2918" t="str">
        <f>_xlfn.XLOOKUP(C2918,customers!$A$2:$A$5902,customers!$E$2:$E$5902,,0)</f>
        <v>Lisahaven</v>
      </c>
      <c r="J2918" t="str">
        <f>INDEX(products!$B$2:$B$5902,MATCH(D2918,products!$A$2:$A$5902,0))</f>
        <v>OffSup</v>
      </c>
      <c r="K2918" t="str">
        <f>INDEX(products!$C$2:$C$5902,MATCH(D2918,products!$A$2:$A$5902,0))</f>
        <v>Acc</v>
      </c>
      <c r="L2918" s="3">
        <f>INDEX(products!$E$2:$E$5902,MATCH(D2918,products!$A$2:$A$5902,0))</f>
        <v>813.61</v>
      </c>
      <c r="M2918">
        <f>_xlfn.XLOOKUP(D2918,products!$A$2:$A$5902,products!$F$2:$F$5902)</f>
        <v>4</v>
      </c>
      <c r="N2918" s="3">
        <f t="shared" si="45"/>
        <v>203.4025</v>
      </c>
      <c r="O2918" s="3" t="str" cm="1">
        <f t="array" ref="O2918">_xlfn.IFS(J2918="Furn","Furniture",J2918="Tech","Technology",J2918="OffSup","Office Supplies")</f>
        <v>Office Supplies</v>
      </c>
      <c r="P2918" s="3" t="str" cm="1">
        <f t="array" ref="P2918">_xlfn.IFS(K2918="Bkcs","Bookcases",K2918="Phns","Phones",K2918="Acc","Accessories",K2918="Bndrs","Binders",K2918="Fstnrs","Fasteners")</f>
        <v>Accessories</v>
      </c>
      <c r="Q2918" t="str">
        <f>IF(_xlfn.XLOOKUP(D2918,products!$A$2:$A$5902,products!$H$2:$H$5902,,0)=1,"Yes","No")</f>
        <v>Yes</v>
      </c>
    </row>
    <row r="2919" spans="1:17" x14ac:dyDescent="0.3">
      <c r="A2919" t="s">
        <v>17261</v>
      </c>
      <c r="B2919" s="4">
        <v>44438</v>
      </c>
      <c r="C2919" t="s">
        <v>17262</v>
      </c>
      <c r="D2919" t="s">
        <v>17265</v>
      </c>
      <c r="E2919" s="1">
        <v>44500</v>
      </c>
      <c r="F2919" t="s">
        <v>74</v>
      </c>
      <c r="G2919" t="str">
        <f>_xlfn.XLOOKUP(C2919,customers!$A$2:$A$5902,customers!$B$2:$B$5902,,0)</f>
        <v>Wendy Perez</v>
      </c>
      <c r="H2919" t="str">
        <f>_xlfn.XLOOKUP(C2919,customers!$A$2:$A$5902,customers!$G$2:$G$5902,,0)</f>
        <v>South</v>
      </c>
      <c r="I2919" t="str">
        <f>_xlfn.XLOOKUP(C2919,customers!$A$2:$A$5902,customers!$E$2:$E$5902,,0)</f>
        <v>Patrickton</v>
      </c>
      <c r="J2919" t="str">
        <f>INDEX(products!$B$2:$B$5902,MATCH(D2919,products!$A$2:$A$5902,0))</f>
        <v>OffSup</v>
      </c>
      <c r="K2919" t="str">
        <f>INDEX(products!$C$2:$C$5902,MATCH(D2919,products!$A$2:$A$5902,0))</f>
        <v>Bndrs</v>
      </c>
      <c r="L2919" s="3">
        <f>INDEX(products!$E$2:$E$5902,MATCH(D2919,products!$A$2:$A$5902,0))</f>
        <v>3410.72</v>
      </c>
      <c r="M2919">
        <f>_xlfn.XLOOKUP(D2919,products!$A$2:$A$5902,products!$F$2:$F$5902)</f>
        <v>3</v>
      </c>
      <c r="N2919" s="3">
        <f t="shared" si="45"/>
        <v>1136.9066666666665</v>
      </c>
      <c r="O2919" s="3" t="str" cm="1">
        <f t="array" ref="O2919">_xlfn.IFS(J2919="Furn","Furniture",J2919="Tech","Technology",J2919="OffSup","Office Supplies")</f>
        <v>Office Supplies</v>
      </c>
      <c r="P2919" s="3" t="str" cm="1">
        <f t="array" ref="P2919">_xlfn.IFS(K2919="Bkcs","Bookcases",K2919="Phns","Phones",K2919="Acc","Accessories",K2919="Bndrs","Binders",K2919="Fstnrs","Fasteners")</f>
        <v>Binders</v>
      </c>
      <c r="Q2919" t="str">
        <f>IF(_xlfn.XLOOKUP(D2919,products!$A$2:$A$5902,products!$H$2:$H$5902,,0)=1,"Yes","No")</f>
        <v>Yes</v>
      </c>
    </row>
    <row r="2920" spans="1:17" x14ac:dyDescent="0.3">
      <c r="A2920" t="s">
        <v>17267</v>
      </c>
      <c r="B2920" s="4">
        <v>45312</v>
      </c>
      <c r="C2920" t="s">
        <v>17268</v>
      </c>
      <c r="D2920" t="s">
        <v>17271</v>
      </c>
      <c r="E2920" s="1">
        <v>45519</v>
      </c>
      <c r="F2920" t="s">
        <v>74</v>
      </c>
      <c r="G2920" t="str">
        <f>_xlfn.XLOOKUP(C2920,customers!$A$2:$A$5902,customers!$B$2:$B$5902,,0)</f>
        <v>Christopher Marshall</v>
      </c>
      <c r="H2920" t="str">
        <f>_xlfn.XLOOKUP(C2920,customers!$A$2:$A$5902,customers!$G$2:$G$5902,,0)</f>
        <v>West</v>
      </c>
      <c r="I2920" t="str">
        <f>_xlfn.XLOOKUP(C2920,customers!$A$2:$A$5902,customers!$E$2:$E$5902,,0)</f>
        <v>West Nicole</v>
      </c>
      <c r="J2920" t="str">
        <f>INDEX(products!$B$2:$B$5902,MATCH(D2920,products!$A$2:$A$5902,0))</f>
        <v>Tech</v>
      </c>
      <c r="K2920" t="str">
        <f>INDEX(products!$C$2:$C$5902,MATCH(D2920,products!$A$2:$A$5902,0))</f>
        <v>Acc</v>
      </c>
      <c r="L2920" s="3">
        <f>INDEX(products!$E$2:$E$5902,MATCH(D2920,products!$A$2:$A$5902,0))</f>
        <v>4316.41</v>
      </c>
      <c r="M2920">
        <f>_xlfn.XLOOKUP(D2920,products!$A$2:$A$5902,products!$F$2:$F$5902)</f>
        <v>8</v>
      </c>
      <c r="N2920" s="3">
        <f t="shared" si="45"/>
        <v>539.55124999999998</v>
      </c>
      <c r="O2920" s="3" t="str" cm="1">
        <f t="array" ref="O2920">_xlfn.IFS(J2920="Furn","Furniture",J2920="Tech","Technology",J2920="OffSup","Office Supplies")</f>
        <v>Technology</v>
      </c>
      <c r="P2920" s="3" t="str" cm="1">
        <f t="array" ref="P2920">_xlfn.IFS(K2920="Bkcs","Bookcases",K2920="Phns","Phones",K2920="Acc","Accessories",K2920="Bndrs","Binders",K2920="Fstnrs","Fasteners")</f>
        <v>Accessories</v>
      </c>
      <c r="Q2920" t="str">
        <f>IF(_xlfn.XLOOKUP(D2920,products!$A$2:$A$5902,products!$H$2:$H$5902,,0)=1,"Yes","No")</f>
        <v>No</v>
      </c>
    </row>
    <row r="2921" spans="1:17" x14ac:dyDescent="0.3">
      <c r="A2921" t="s">
        <v>17273</v>
      </c>
      <c r="B2921" s="4">
        <v>44157</v>
      </c>
      <c r="C2921" t="s">
        <v>17274</v>
      </c>
      <c r="D2921" t="s">
        <v>17276</v>
      </c>
      <c r="E2921" s="1">
        <v>44413</v>
      </c>
      <c r="F2921" t="s">
        <v>21</v>
      </c>
      <c r="G2921" t="str">
        <f>_xlfn.XLOOKUP(C2921,customers!$A$2:$A$5902,customers!$B$2:$B$5902,,0)</f>
        <v>Melissa Foley</v>
      </c>
      <c r="H2921" t="str">
        <f>_xlfn.XLOOKUP(C2921,customers!$A$2:$A$5902,customers!$G$2:$G$5902,,0)</f>
        <v>South</v>
      </c>
      <c r="I2921" t="str">
        <f>_xlfn.XLOOKUP(C2921,customers!$A$2:$A$5902,customers!$E$2:$E$5902,,0)</f>
        <v>Danatown</v>
      </c>
      <c r="J2921" t="str">
        <f>INDEX(products!$B$2:$B$5902,MATCH(D2921,products!$A$2:$A$5902,0))</f>
        <v>Furn</v>
      </c>
      <c r="K2921" t="str">
        <f>INDEX(products!$C$2:$C$5902,MATCH(D2921,products!$A$2:$A$5902,0))</f>
        <v>Bndrs</v>
      </c>
      <c r="L2921" s="3">
        <f>INDEX(products!$E$2:$E$5902,MATCH(D2921,products!$A$2:$A$5902,0))</f>
        <v>1577.81</v>
      </c>
      <c r="M2921">
        <f>_xlfn.XLOOKUP(D2921,products!$A$2:$A$5902,products!$F$2:$F$5902)</f>
        <v>4</v>
      </c>
      <c r="N2921" s="3">
        <f t="shared" si="45"/>
        <v>394.45249999999999</v>
      </c>
      <c r="O2921" s="3" t="str" cm="1">
        <f t="array" ref="O2921">_xlfn.IFS(J2921="Furn","Furniture",J2921="Tech","Technology",J2921="OffSup","Office Supplies")</f>
        <v>Furniture</v>
      </c>
      <c r="P2921" s="3" t="str" cm="1">
        <f t="array" ref="P2921">_xlfn.IFS(K2921="Bkcs","Bookcases",K2921="Phns","Phones",K2921="Acc","Accessories",K2921="Bndrs","Binders",K2921="Fstnrs","Fasteners")</f>
        <v>Binders</v>
      </c>
      <c r="Q2921" t="str">
        <f>IF(_xlfn.XLOOKUP(D2921,products!$A$2:$A$5902,products!$H$2:$H$5902,,0)=1,"Yes","No")</f>
        <v>Yes</v>
      </c>
    </row>
    <row r="2922" spans="1:17" x14ac:dyDescent="0.3">
      <c r="A2922" t="s">
        <v>17278</v>
      </c>
      <c r="B2922" s="4">
        <v>44024</v>
      </c>
      <c r="C2922" t="s">
        <v>17279</v>
      </c>
      <c r="D2922" t="s">
        <v>17281</v>
      </c>
      <c r="E2922" s="1">
        <v>44233</v>
      </c>
      <c r="F2922" t="s">
        <v>35</v>
      </c>
      <c r="G2922" t="str">
        <f>_xlfn.XLOOKUP(C2922,customers!$A$2:$A$5902,customers!$B$2:$B$5902,,0)</f>
        <v>Jonathan Hawkins</v>
      </c>
      <c r="H2922" t="str">
        <f>_xlfn.XLOOKUP(C2922,customers!$A$2:$A$5902,customers!$G$2:$G$5902,,0)</f>
        <v>North</v>
      </c>
      <c r="I2922" t="str">
        <f>_xlfn.XLOOKUP(C2922,customers!$A$2:$A$5902,customers!$E$2:$E$5902,,0)</f>
        <v>Port Mark</v>
      </c>
      <c r="J2922" t="str">
        <f>INDEX(products!$B$2:$B$5902,MATCH(D2922,products!$A$2:$A$5902,0))</f>
        <v>Furn</v>
      </c>
      <c r="K2922" t="str">
        <f>INDEX(products!$C$2:$C$5902,MATCH(D2922,products!$A$2:$A$5902,0))</f>
        <v>Bndrs</v>
      </c>
      <c r="L2922" s="3">
        <f>INDEX(products!$E$2:$E$5902,MATCH(D2922,products!$A$2:$A$5902,0))</f>
        <v>1153.8800000000001</v>
      </c>
      <c r="M2922">
        <f>_xlfn.XLOOKUP(D2922,products!$A$2:$A$5902,products!$F$2:$F$5902)</f>
        <v>5</v>
      </c>
      <c r="N2922" s="3">
        <f t="shared" si="45"/>
        <v>230.77600000000001</v>
      </c>
      <c r="O2922" s="3" t="str" cm="1">
        <f t="array" ref="O2922">_xlfn.IFS(J2922="Furn","Furniture",J2922="Tech","Technology",J2922="OffSup","Office Supplies")</f>
        <v>Furniture</v>
      </c>
      <c r="P2922" s="3" t="str" cm="1">
        <f t="array" ref="P2922">_xlfn.IFS(K2922="Bkcs","Bookcases",K2922="Phns","Phones",K2922="Acc","Accessories",K2922="Bndrs","Binders",K2922="Fstnrs","Fasteners")</f>
        <v>Binders</v>
      </c>
      <c r="Q2922" t="str">
        <f>IF(_xlfn.XLOOKUP(D2922,products!$A$2:$A$5902,products!$H$2:$H$5902,,0)=1,"Yes","No")</f>
        <v>No</v>
      </c>
    </row>
    <row r="2923" spans="1:17" x14ac:dyDescent="0.3">
      <c r="A2923" t="s">
        <v>17283</v>
      </c>
      <c r="B2923" s="4">
        <v>44664</v>
      </c>
      <c r="C2923" t="s">
        <v>17284</v>
      </c>
      <c r="D2923" t="s">
        <v>17287</v>
      </c>
      <c r="E2923" s="1">
        <v>45004</v>
      </c>
      <c r="F2923" t="s">
        <v>21</v>
      </c>
      <c r="G2923" t="str">
        <f>_xlfn.XLOOKUP(C2923,customers!$A$2:$A$5902,customers!$B$2:$B$5902,,0)</f>
        <v>Jack Anderson</v>
      </c>
      <c r="H2923" t="str">
        <f>_xlfn.XLOOKUP(C2923,customers!$A$2:$A$5902,customers!$G$2:$G$5902,,0)</f>
        <v>South</v>
      </c>
      <c r="I2923" t="str">
        <f>_xlfn.XLOOKUP(C2923,customers!$A$2:$A$5902,customers!$E$2:$E$5902,,0)</f>
        <v>North Brianshire</v>
      </c>
      <c r="J2923" t="str">
        <f>INDEX(products!$B$2:$B$5902,MATCH(D2923,products!$A$2:$A$5902,0))</f>
        <v>Tech</v>
      </c>
      <c r="K2923" t="str">
        <f>INDEX(products!$C$2:$C$5902,MATCH(D2923,products!$A$2:$A$5902,0))</f>
        <v>Bndrs</v>
      </c>
      <c r="L2923" s="3">
        <f>INDEX(products!$E$2:$E$5902,MATCH(D2923,products!$A$2:$A$5902,0))</f>
        <v>116.39</v>
      </c>
      <c r="M2923">
        <f>_xlfn.XLOOKUP(D2923,products!$A$2:$A$5902,products!$F$2:$F$5902)</f>
        <v>3</v>
      </c>
      <c r="N2923" s="3">
        <f t="shared" si="45"/>
        <v>38.796666666666667</v>
      </c>
      <c r="O2923" s="3" t="str" cm="1">
        <f t="array" ref="O2923">_xlfn.IFS(J2923="Furn","Furniture",J2923="Tech","Technology",J2923="OffSup","Office Supplies")</f>
        <v>Technology</v>
      </c>
      <c r="P2923" s="3" t="str" cm="1">
        <f t="array" ref="P2923">_xlfn.IFS(K2923="Bkcs","Bookcases",K2923="Phns","Phones",K2923="Acc","Accessories",K2923="Bndrs","Binders",K2923="Fstnrs","Fasteners")</f>
        <v>Binders</v>
      </c>
      <c r="Q2923" t="str">
        <f>IF(_xlfn.XLOOKUP(D2923,products!$A$2:$A$5902,products!$H$2:$H$5902,,0)=1,"Yes","No")</f>
        <v>No</v>
      </c>
    </row>
    <row r="2924" spans="1:17" x14ac:dyDescent="0.3">
      <c r="A2924" t="s">
        <v>17289</v>
      </c>
      <c r="B2924" s="4">
        <v>45268</v>
      </c>
      <c r="C2924" t="s">
        <v>17290</v>
      </c>
      <c r="D2924" t="s">
        <v>17293</v>
      </c>
      <c r="E2924" s="1">
        <v>45372</v>
      </c>
      <c r="F2924" t="s">
        <v>74</v>
      </c>
      <c r="G2924" t="str">
        <f>_xlfn.XLOOKUP(C2924,customers!$A$2:$A$5902,customers!$B$2:$B$5902,,0)</f>
        <v>Dana Gordon</v>
      </c>
      <c r="H2924" t="str">
        <f>_xlfn.XLOOKUP(C2924,customers!$A$2:$A$5902,customers!$G$2:$G$5902,,0)</f>
        <v>West</v>
      </c>
      <c r="I2924" t="str">
        <f>_xlfn.XLOOKUP(C2924,customers!$A$2:$A$5902,customers!$E$2:$E$5902,,0)</f>
        <v>Port Cindyland</v>
      </c>
      <c r="J2924" t="str">
        <f>INDEX(products!$B$2:$B$5902,MATCH(D2924,products!$A$2:$A$5902,0))</f>
        <v>OffSup</v>
      </c>
      <c r="K2924" t="str">
        <f>INDEX(products!$C$2:$C$5902,MATCH(D2924,products!$A$2:$A$5902,0))</f>
        <v>Fstnrs</v>
      </c>
      <c r="L2924" s="3">
        <f>INDEX(products!$E$2:$E$5902,MATCH(D2924,products!$A$2:$A$5902,0))</f>
        <v>3010.67</v>
      </c>
      <c r="M2924">
        <f>_xlfn.XLOOKUP(D2924,products!$A$2:$A$5902,products!$F$2:$F$5902)</f>
        <v>1</v>
      </c>
      <c r="N2924" s="3">
        <f t="shared" si="45"/>
        <v>3010.67</v>
      </c>
      <c r="O2924" s="3" t="str" cm="1">
        <f t="array" ref="O2924">_xlfn.IFS(J2924="Furn","Furniture",J2924="Tech","Technology",J2924="OffSup","Office Supplies")</f>
        <v>Office Supplies</v>
      </c>
      <c r="P2924" s="3" t="str" cm="1">
        <f t="array" ref="P2924">_xlfn.IFS(K2924="Bkcs","Bookcases",K2924="Phns","Phones",K2924="Acc","Accessories",K2924="Bndrs","Binders",K2924="Fstnrs","Fasteners")</f>
        <v>Fasteners</v>
      </c>
      <c r="Q2924" t="str">
        <f>IF(_xlfn.XLOOKUP(D2924,products!$A$2:$A$5902,products!$H$2:$H$5902,,0)=1,"Yes","No")</f>
        <v>No</v>
      </c>
    </row>
    <row r="2925" spans="1:17" x14ac:dyDescent="0.3">
      <c r="A2925" t="s">
        <v>17295</v>
      </c>
      <c r="B2925" s="4">
        <v>45034</v>
      </c>
      <c r="C2925" t="s">
        <v>17296</v>
      </c>
      <c r="D2925" t="s">
        <v>17299</v>
      </c>
      <c r="E2925" s="1">
        <v>45159</v>
      </c>
      <c r="F2925" t="s">
        <v>21</v>
      </c>
      <c r="G2925" t="str">
        <f>_xlfn.XLOOKUP(C2925,customers!$A$2:$A$5902,customers!$B$2:$B$5902,,0)</f>
        <v>Todd Edwards</v>
      </c>
      <c r="H2925" t="str">
        <f>_xlfn.XLOOKUP(C2925,customers!$A$2:$A$5902,customers!$G$2:$G$5902,,0)</f>
        <v>West</v>
      </c>
      <c r="I2925" t="str">
        <f>_xlfn.XLOOKUP(C2925,customers!$A$2:$A$5902,customers!$E$2:$E$5902,,0)</f>
        <v>Lake Daisy</v>
      </c>
      <c r="J2925" t="str">
        <f>INDEX(products!$B$2:$B$5902,MATCH(D2925,products!$A$2:$A$5902,0))</f>
        <v>OffSup</v>
      </c>
      <c r="K2925" t="str">
        <f>INDEX(products!$C$2:$C$5902,MATCH(D2925,products!$A$2:$A$5902,0))</f>
        <v>Fstnrs</v>
      </c>
      <c r="L2925" s="3">
        <f>INDEX(products!$E$2:$E$5902,MATCH(D2925,products!$A$2:$A$5902,0))</f>
        <v>139.88</v>
      </c>
      <c r="M2925">
        <f>_xlfn.XLOOKUP(D2925,products!$A$2:$A$5902,products!$F$2:$F$5902)</f>
        <v>7</v>
      </c>
      <c r="N2925" s="3">
        <f t="shared" si="45"/>
        <v>19.982857142857142</v>
      </c>
      <c r="O2925" s="3" t="str" cm="1">
        <f t="array" ref="O2925">_xlfn.IFS(J2925="Furn","Furniture",J2925="Tech","Technology",J2925="OffSup","Office Supplies")</f>
        <v>Office Supplies</v>
      </c>
      <c r="P2925" s="3" t="str" cm="1">
        <f t="array" ref="P2925">_xlfn.IFS(K2925="Bkcs","Bookcases",K2925="Phns","Phones",K2925="Acc","Accessories",K2925="Bndrs","Binders",K2925="Fstnrs","Fasteners")</f>
        <v>Fasteners</v>
      </c>
      <c r="Q2925" t="str">
        <f>IF(_xlfn.XLOOKUP(D2925,products!$A$2:$A$5902,products!$H$2:$H$5902,,0)=1,"Yes","No")</f>
        <v>No</v>
      </c>
    </row>
    <row r="2926" spans="1:17" x14ac:dyDescent="0.3">
      <c r="A2926" t="s">
        <v>17301</v>
      </c>
      <c r="B2926" s="4">
        <v>44524</v>
      </c>
      <c r="C2926" t="s">
        <v>17302</v>
      </c>
      <c r="D2926" t="s">
        <v>17305</v>
      </c>
      <c r="E2926" s="1">
        <v>44770</v>
      </c>
      <c r="F2926" t="s">
        <v>74</v>
      </c>
      <c r="G2926" t="str">
        <f>_xlfn.XLOOKUP(C2926,customers!$A$2:$A$5902,customers!$B$2:$B$5902,,0)</f>
        <v>James Ruiz</v>
      </c>
      <c r="H2926" t="str">
        <f>_xlfn.XLOOKUP(C2926,customers!$A$2:$A$5902,customers!$G$2:$G$5902,,0)</f>
        <v>West</v>
      </c>
      <c r="I2926" t="str">
        <f>_xlfn.XLOOKUP(C2926,customers!$A$2:$A$5902,customers!$E$2:$E$5902,,0)</f>
        <v>South Tyronefurt</v>
      </c>
      <c r="J2926" t="str">
        <f>INDEX(products!$B$2:$B$5902,MATCH(D2926,products!$A$2:$A$5902,0))</f>
        <v>Tech</v>
      </c>
      <c r="K2926" t="str">
        <f>INDEX(products!$C$2:$C$5902,MATCH(D2926,products!$A$2:$A$5902,0))</f>
        <v>Acc</v>
      </c>
      <c r="L2926" s="3">
        <f>INDEX(products!$E$2:$E$5902,MATCH(D2926,products!$A$2:$A$5902,0))</f>
        <v>4781.37</v>
      </c>
      <c r="M2926">
        <f>_xlfn.XLOOKUP(D2926,products!$A$2:$A$5902,products!$F$2:$F$5902)</f>
        <v>3</v>
      </c>
      <c r="N2926" s="3">
        <f t="shared" si="45"/>
        <v>1593.79</v>
      </c>
      <c r="O2926" s="3" t="str" cm="1">
        <f t="array" ref="O2926">_xlfn.IFS(J2926="Furn","Furniture",J2926="Tech","Technology",J2926="OffSup","Office Supplies")</f>
        <v>Technology</v>
      </c>
      <c r="P2926" s="3" t="str" cm="1">
        <f t="array" ref="P2926">_xlfn.IFS(K2926="Bkcs","Bookcases",K2926="Phns","Phones",K2926="Acc","Accessories",K2926="Bndrs","Binders",K2926="Fstnrs","Fasteners")</f>
        <v>Accessories</v>
      </c>
      <c r="Q2926" t="str">
        <f>IF(_xlfn.XLOOKUP(D2926,products!$A$2:$A$5902,products!$H$2:$H$5902,,0)=1,"Yes","No")</f>
        <v>Yes</v>
      </c>
    </row>
    <row r="2927" spans="1:17" x14ac:dyDescent="0.3">
      <c r="A2927" t="s">
        <v>17307</v>
      </c>
      <c r="B2927" s="4">
        <v>45173</v>
      </c>
      <c r="C2927" t="s">
        <v>17308</v>
      </c>
      <c r="D2927" t="s">
        <v>17311</v>
      </c>
      <c r="E2927" s="1">
        <v>45474</v>
      </c>
      <c r="F2927" t="s">
        <v>35</v>
      </c>
      <c r="G2927" t="str">
        <f>_xlfn.XLOOKUP(C2927,customers!$A$2:$A$5902,customers!$B$2:$B$5902,,0)</f>
        <v>Patrick Hansen</v>
      </c>
      <c r="H2927" t="str">
        <f>_xlfn.XLOOKUP(C2927,customers!$A$2:$A$5902,customers!$G$2:$G$5902,,0)</f>
        <v>North</v>
      </c>
      <c r="I2927" t="str">
        <f>_xlfn.XLOOKUP(C2927,customers!$A$2:$A$5902,customers!$E$2:$E$5902,,0)</f>
        <v>West Kimberlychester</v>
      </c>
      <c r="J2927" t="str">
        <f>INDEX(products!$B$2:$B$5902,MATCH(D2927,products!$A$2:$A$5902,0))</f>
        <v>Tech</v>
      </c>
      <c r="K2927" t="str">
        <f>INDEX(products!$C$2:$C$5902,MATCH(D2927,products!$A$2:$A$5902,0))</f>
        <v>Fstnrs</v>
      </c>
      <c r="L2927" s="3">
        <f>INDEX(products!$E$2:$E$5902,MATCH(D2927,products!$A$2:$A$5902,0))</f>
        <v>1975.87</v>
      </c>
      <c r="M2927">
        <f>_xlfn.XLOOKUP(D2927,products!$A$2:$A$5902,products!$F$2:$F$5902)</f>
        <v>8</v>
      </c>
      <c r="N2927" s="3">
        <f t="shared" si="45"/>
        <v>246.98374999999999</v>
      </c>
      <c r="O2927" s="3" t="str" cm="1">
        <f t="array" ref="O2927">_xlfn.IFS(J2927="Furn","Furniture",J2927="Tech","Technology",J2927="OffSup","Office Supplies")</f>
        <v>Technology</v>
      </c>
      <c r="P2927" s="3" t="str" cm="1">
        <f t="array" ref="P2927">_xlfn.IFS(K2927="Bkcs","Bookcases",K2927="Phns","Phones",K2927="Acc","Accessories",K2927="Bndrs","Binders",K2927="Fstnrs","Fasteners")</f>
        <v>Fasteners</v>
      </c>
      <c r="Q2927" t="str">
        <f>IF(_xlfn.XLOOKUP(D2927,products!$A$2:$A$5902,products!$H$2:$H$5902,,0)=1,"Yes","No")</f>
        <v>Yes</v>
      </c>
    </row>
    <row r="2928" spans="1:17" x14ac:dyDescent="0.3">
      <c r="A2928" t="s">
        <v>17313</v>
      </c>
      <c r="B2928" s="4">
        <v>43947</v>
      </c>
      <c r="C2928" t="s">
        <v>17314</v>
      </c>
      <c r="D2928" t="s">
        <v>17316</v>
      </c>
      <c r="E2928" s="1">
        <v>44142</v>
      </c>
      <c r="F2928" t="s">
        <v>74</v>
      </c>
      <c r="G2928" t="str">
        <f>_xlfn.XLOOKUP(C2928,customers!$A$2:$A$5902,customers!$B$2:$B$5902,,0)</f>
        <v>Carol Davila</v>
      </c>
      <c r="H2928" t="str">
        <f>_xlfn.XLOOKUP(C2928,customers!$A$2:$A$5902,customers!$G$2:$G$5902,,0)</f>
        <v>North</v>
      </c>
      <c r="I2928" t="str">
        <f>_xlfn.XLOOKUP(C2928,customers!$A$2:$A$5902,customers!$E$2:$E$5902,,0)</f>
        <v>Bryanfurt</v>
      </c>
      <c r="J2928" t="str">
        <f>INDEX(products!$B$2:$B$5902,MATCH(D2928,products!$A$2:$A$5902,0))</f>
        <v>OffSup</v>
      </c>
      <c r="K2928" t="str">
        <f>INDEX(products!$C$2:$C$5902,MATCH(D2928,products!$A$2:$A$5902,0))</f>
        <v>Acc</v>
      </c>
      <c r="L2928" s="3">
        <f>INDEX(products!$E$2:$E$5902,MATCH(D2928,products!$A$2:$A$5902,0))</f>
        <v>1322.69</v>
      </c>
      <c r="M2928">
        <f>_xlfn.XLOOKUP(D2928,products!$A$2:$A$5902,products!$F$2:$F$5902)</f>
        <v>7</v>
      </c>
      <c r="N2928" s="3">
        <f t="shared" si="45"/>
        <v>188.95571428571429</v>
      </c>
      <c r="O2928" s="3" t="str" cm="1">
        <f t="array" ref="O2928">_xlfn.IFS(J2928="Furn","Furniture",J2928="Tech","Technology",J2928="OffSup","Office Supplies")</f>
        <v>Office Supplies</v>
      </c>
      <c r="P2928" s="3" t="str" cm="1">
        <f t="array" ref="P2928">_xlfn.IFS(K2928="Bkcs","Bookcases",K2928="Phns","Phones",K2928="Acc","Accessories",K2928="Bndrs","Binders",K2928="Fstnrs","Fasteners")</f>
        <v>Accessories</v>
      </c>
      <c r="Q2928" t="str">
        <f>IF(_xlfn.XLOOKUP(D2928,products!$A$2:$A$5902,products!$H$2:$H$5902,,0)=1,"Yes","No")</f>
        <v>No</v>
      </c>
    </row>
    <row r="2929" spans="1:17" x14ac:dyDescent="0.3">
      <c r="A2929" t="s">
        <v>17318</v>
      </c>
      <c r="B2929" s="4">
        <v>44644</v>
      </c>
      <c r="C2929" t="s">
        <v>17319</v>
      </c>
      <c r="D2929" t="s">
        <v>17322</v>
      </c>
      <c r="E2929" s="1">
        <v>44788</v>
      </c>
      <c r="F2929" t="s">
        <v>74</v>
      </c>
      <c r="G2929" t="str">
        <f>_xlfn.XLOOKUP(C2929,customers!$A$2:$A$5902,customers!$B$2:$B$5902,,0)</f>
        <v>Roberto Stewart</v>
      </c>
      <c r="H2929" t="str">
        <f>_xlfn.XLOOKUP(C2929,customers!$A$2:$A$5902,customers!$G$2:$G$5902,,0)</f>
        <v>South</v>
      </c>
      <c r="I2929" t="str">
        <f>_xlfn.XLOOKUP(C2929,customers!$A$2:$A$5902,customers!$E$2:$E$5902,,0)</f>
        <v>Elizabethport</v>
      </c>
      <c r="J2929" t="str">
        <f>INDEX(products!$B$2:$B$5902,MATCH(D2929,products!$A$2:$A$5902,0))</f>
        <v>Tech</v>
      </c>
      <c r="K2929" t="str">
        <f>INDEX(products!$C$2:$C$5902,MATCH(D2929,products!$A$2:$A$5902,0))</f>
        <v>Bndrs</v>
      </c>
      <c r="L2929" s="3">
        <f>INDEX(products!$E$2:$E$5902,MATCH(D2929,products!$A$2:$A$5902,0))</f>
        <v>847.36</v>
      </c>
      <c r="M2929">
        <f>_xlfn.XLOOKUP(D2929,products!$A$2:$A$5902,products!$F$2:$F$5902)</f>
        <v>2</v>
      </c>
      <c r="N2929" s="3">
        <f t="shared" si="45"/>
        <v>423.68</v>
      </c>
      <c r="O2929" s="3" t="str" cm="1">
        <f t="array" ref="O2929">_xlfn.IFS(J2929="Furn","Furniture",J2929="Tech","Technology",J2929="OffSup","Office Supplies")</f>
        <v>Technology</v>
      </c>
      <c r="P2929" s="3" t="str" cm="1">
        <f t="array" ref="P2929">_xlfn.IFS(K2929="Bkcs","Bookcases",K2929="Phns","Phones",K2929="Acc","Accessories",K2929="Bndrs","Binders",K2929="Fstnrs","Fasteners")</f>
        <v>Binders</v>
      </c>
      <c r="Q2929" t="str">
        <f>IF(_xlfn.XLOOKUP(D2929,products!$A$2:$A$5902,products!$H$2:$H$5902,,0)=1,"Yes","No")</f>
        <v>Yes</v>
      </c>
    </row>
    <row r="2930" spans="1:17" x14ac:dyDescent="0.3">
      <c r="A2930" t="s">
        <v>17324</v>
      </c>
      <c r="B2930" s="4">
        <v>43980</v>
      </c>
      <c r="C2930" t="s">
        <v>17325</v>
      </c>
      <c r="D2930" t="s">
        <v>17328</v>
      </c>
      <c r="E2930" s="1">
        <v>44053</v>
      </c>
      <c r="F2930" t="s">
        <v>35</v>
      </c>
      <c r="G2930" t="str">
        <f>_xlfn.XLOOKUP(C2930,customers!$A$2:$A$5902,customers!$B$2:$B$5902,,0)</f>
        <v>Rodney Davis</v>
      </c>
      <c r="H2930" t="str">
        <f>_xlfn.XLOOKUP(C2930,customers!$A$2:$A$5902,customers!$G$2:$G$5902,,0)</f>
        <v>East</v>
      </c>
      <c r="I2930" t="str">
        <f>_xlfn.XLOOKUP(C2930,customers!$A$2:$A$5902,customers!$E$2:$E$5902,,0)</f>
        <v>Roberttown</v>
      </c>
      <c r="J2930" t="str">
        <f>INDEX(products!$B$2:$B$5902,MATCH(D2930,products!$A$2:$A$5902,0))</f>
        <v>Furn</v>
      </c>
      <c r="K2930" t="str">
        <f>INDEX(products!$C$2:$C$5902,MATCH(D2930,products!$A$2:$A$5902,0))</f>
        <v>Bndrs</v>
      </c>
      <c r="L2930" s="3">
        <f>INDEX(products!$E$2:$E$5902,MATCH(D2930,products!$A$2:$A$5902,0))</f>
        <v>717.92</v>
      </c>
      <c r="M2930">
        <f>_xlfn.XLOOKUP(D2930,products!$A$2:$A$5902,products!$F$2:$F$5902)</f>
        <v>2</v>
      </c>
      <c r="N2930" s="3">
        <f t="shared" si="45"/>
        <v>358.96</v>
      </c>
      <c r="O2930" s="3" t="str" cm="1">
        <f t="array" ref="O2930">_xlfn.IFS(J2930="Furn","Furniture",J2930="Tech","Technology",J2930="OffSup","Office Supplies")</f>
        <v>Furniture</v>
      </c>
      <c r="P2930" s="3" t="str" cm="1">
        <f t="array" ref="P2930">_xlfn.IFS(K2930="Bkcs","Bookcases",K2930="Phns","Phones",K2930="Acc","Accessories",K2930="Bndrs","Binders",K2930="Fstnrs","Fasteners")</f>
        <v>Binders</v>
      </c>
      <c r="Q2930" t="str">
        <f>IF(_xlfn.XLOOKUP(D2930,products!$A$2:$A$5902,products!$H$2:$H$5902,,0)=1,"Yes","No")</f>
        <v>Yes</v>
      </c>
    </row>
    <row r="2931" spans="1:17" x14ac:dyDescent="0.3">
      <c r="A2931" t="s">
        <v>17330</v>
      </c>
      <c r="B2931" s="4">
        <v>44284</v>
      </c>
      <c r="C2931" t="s">
        <v>17331</v>
      </c>
      <c r="D2931" t="s">
        <v>17334</v>
      </c>
      <c r="E2931" s="1">
        <v>44368</v>
      </c>
      <c r="F2931" t="s">
        <v>74</v>
      </c>
      <c r="G2931" t="str">
        <f>_xlfn.XLOOKUP(C2931,customers!$A$2:$A$5902,customers!$B$2:$B$5902,,0)</f>
        <v>Katrina Parker</v>
      </c>
      <c r="H2931" t="str">
        <f>_xlfn.XLOOKUP(C2931,customers!$A$2:$A$5902,customers!$G$2:$G$5902,,0)</f>
        <v>East</v>
      </c>
      <c r="I2931" t="str">
        <f>_xlfn.XLOOKUP(C2931,customers!$A$2:$A$5902,customers!$E$2:$E$5902,,0)</f>
        <v>West Cameron</v>
      </c>
      <c r="J2931" t="str">
        <f>INDEX(products!$B$2:$B$5902,MATCH(D2931,products!$A$2:$A$5902,0))</f>
        <v>Tech</v>
      </c>
      <c r="K2931" t="str">
        <f>INDEX(products!$C$2:$C$5902,MATCH(D2931,products!$A$2:$A$5902,0))</f>
        <v>Acc</v>
      </c>
      <c r="L2931" s="3">
        <f>INDEX(products!$E$2:$E$5902,MATCH(D2931,products!$A$2:$A$5902,0))</f>
        <v>3825.74</v>
      </c>
      <c r="M2931">
        <f>_xlfn.XLOOKUP(D2931,products!$A$2:$A$5902,products!$F$2:$F$5902)</f>
        <v>4</v>
      </c>
      <c r="N2931" s="3">
        <f t="shared" si="45"/>
        <v>956.43499999999995</v>
      </c>
      <c r="O2931" s="3" t="str" cm="1">
        <f t="array" ref="O2931">_xlfn.IFS(J2931="Furn","Furniture",J2931="Tech","Technology",J2931="OffSup","Office Supplies")</f>
        <v>Technology</v>
      </c>
      <c r="P2931" s="3" t="str" cm="1">
        <f t="array" ref="P2931">_xlfn.IFS(K2931="Bkcs","Bookcases",K2931="Phns","Phones",K2931="Acc","Accessories",K2931="Bndrs","Binders",K2931="Fstnrs","Fasteners")</f>
        <v>Accessories</v>
      </c>
      <c r="Q2931" t="str">
        <f>IF(_xlfn.XLOOKUP(D2931,products!$A$2:$A$5902,products!$H$2:$H$5902,,0)=1,"Yes","No")</f>
        <v>No</v>
      </c>
    </row>
    <row r="2932" spans="1:17" x14ac:dyDescent="0.3">
      <c r="A2932" t="s">
        <v>17336</v>
      </c>
      <c r="B2932" s="4">
        <v>44320</v>
      </c>
      <c r="C2932" t="s">
        <v>17337</v>
      </c>
      <c r="D2932" t="s">
        <v>17340</v>
      </c>
      <c r="E2932" s="1">
        <v>44633</v>
      </c>
      <c r="F2932" t="s">
        <v>74</v>
      </c>
      <c r="G2932" t="str">
        <f>_xlfn.XLOOKUP(C2932,customers!$A$2:$A$5902,customers!$B$2:$B$5902,,0)</f>
        <v>Karen Little</v>
      </c>
      <c r="H2932" t="str">
        <f>_xlfn.XLOOKUP(C2932,customers!$A$2:$A$5902,customers!$G$2:$G$5902,,0)</f>
        <v>East</v>
      </c>
      <c r="I2932" t="str">
        <f>_xlfn.XLOOKUP(C2932,customers!$A$2:$A$5902,customers!$E$2:$E$5902,,0)</f>
        <v>Seanburgh</v>
      </c>
      <c r="J2932" t="str">
        <f>INDEX(products!$B$2:$B$5902,MATCH(D2932,products!$A$2:$A$5902,0))</f>
        <v>Tech</v>
      </c>
      <c r="K2932" t="str">
        <f>INDEX(products!$C$2:$C$5902,MATCH(D2932,products!$A$2:$A$5902,0))</f>
        <v>Bkcs</v>
      </c>
      <c r="L2932" s="3">
        <f>INDEX(products!$E$2:$E$5902,MATCH(D2932,products!$A$2:$A$5902,0))</f>
        <v>4026.39</v>
      </c>
      <c r="M2932">
        <f>_xlfn.XLOOKUP(D2932,products!$A$2:$A$5902,products!$F$2:$F$5902)</f>
        <v>4</v>
      </c>
      <c r="N2932" s="3">
        <f t="shared" si="45"/>
        <v>1006.5975</v>
      </c>
      <c r="O2932" s="3" t="str" cm="1">
        <f t="array" ref="O2932">_xlfn.IFS(J2932="Furn","Furniture",J2932="Tech","Technology",J2932="OffSup","Office Supplies")</f>
        <v>Technology</v>
      </c>
      <c r="P2932" s="3" t="str" cm="1">
        <f t="array" ref="P2932">_xlfn.IFS(K2932="Bkcs","Bookcases",K2932="Phns","Phones",K2932="Acc","Accessories",K2932="Bndrs","Binders",K2932="Fstnrs","Fasteners")</f>
        <v>Bookcases</v>
      </c>
      <c r="Q2932" t="str">
        <f>IF(_xlfn.XLOOKUP(D2932,products!$A$2:$A$5902,products!$H$2:$H$5902,,0)=1,"Yes","No")</f>
        <v>No</v>
      </c>
    </row>
    <row r="2933" spans="1:17" x14ac:dyDescent="0.3">
      <c r="A2933" t="s">
        <v>17342</v>
      </c>
      <c r="B2933" s="4">
        <v>43694</v>
      </c>
      <c r="C2933" t="s">
        <v>17343</v>
      </c>
      <c r="D2933" t="s">
        <v>17346</v>
      </c>
      <c r="E2933" s="1">
        <v>43934</v>
      </c>
      <c r="F2933" t="s">
        <v>74</v>
      </c>
      <c r="G2933" t="str">
        <f>_xlfn.XLOOKUP(C2933,customers!$A$2:$A$5902,customers!$B$2:$B$5902,,0)</f>
        <v>Michael Stout</v>
      </c>
      <c r="H2933" t="str">
        <f>_xlfn.XLOOKUP(C2933,customers!$A$2:$A$5902,customers!$G$2:$G$5902,,0)</f>
        <v>East</v>
      </c>
      <c r="I2933" t="str">
        <f>_xlfn.XLOOKUP(C2933,customers!$A$2:$A$5902,customers!$E$2:$E$5902,,0)</f>
        <v>Justinstad</v>
      </c>
      <c r="J2933" t="str">
        <f>INDEX(products!$B$2:$B$5902,MATCH(D2933,products!$A$2:$A$5902,0))</f>
        <v>Furn</v>
      </c>
      <c r="K2933" t="str">
        <f>INDEX(products!$C$2:$C$5902,MATCH(D2933,products!$A$2:$A$5902,0))</f>
        <v>Fstnrs</v>
      </c>
      <c r="L2933" s="3">
        <f>INDEX(products!$E$2:$E$5902,MATCH(D2933,products!$A$2:$A$5902,0))</f>
        <v>1615.87</v>
      </c>
      <c r="M2933">
        <f>_xlfn.XLOOKUP(D2933,products!$A$2:$A$5902,products!$F$2:$F$5902)</f>
        <v>1</v>
      </c>
      <c r="N2933" s="3">
        <f t="shared" si="45"/>
        <v>1615.87</v>
      </c>
      <c r="O2933" s="3" t="str" cm="1">
        <f t="array" ref="O2933">_xlfn.IFS(J2933="Furn","Furniture",J2933="Tech","Technology",J2933="OffSup","Office Supplies")</f>
        <v>Furniture</v>
      </c>
      <c r="P2933" s="3" t="str" cm="1">
        <f t="array" ref="P2933">_xlfn.IFS(K2933="Bkcs","Bookcases",K2933="Phns","Phones",K2933="Acc","Accessories",K2933="Bndrs","Binders",K2933="Fstnrs","Fasteners")</f>
        <v>Fasteners</v>
      </c>
      <c r="Q2933" t="str">
        <f>IF(_xlfn.XLOOKUP(D2933,products!$A$2:$A$5902,products!$H$2:$H$5902,,0)=1,"Yes","No")</f>
        <v>Yes</v>
      </c>
    </row>
    <row r="2934" spans="1:17" x14ac:dyDescent="0.3">
      <c r="A2934" t="s">
        <v>17348</v>
      </c>
      <c r="B2934" s="4">
        <v>44785</v>
      </c>
      <c r="C2934" t="s">
        <v>17349</v>
      </c>
      <c r="D2934" t="s">
        <v>17351</v>
      </c>
      <c r="E2934" s="1">
        <v>44848</v>
      </c>
      <c r="F2934" t="s">
        <v>35</v>
      </c>
      <c r="G2934" t="str">
        <f>_xlfn.XLOOKUP(C2934,customers!$A$2:$A$5902,customers!$B$2:$B$5902,,0)</f>
        <v>Jeffrey Patel</v>
      </c>
      <c r="H2934" t="str">
        <f>_xlfn.XLOOKUP(C2934,customers!$A$2:$A$5902,customers!$G$2:$G$5902,,0)</f>
        <v>North</v>
      </c>
      <c r="I2934" t="str">
        <f>_xlfn.XLOOKUP(C2934,customers!$A$2:$A$5902,customers!$E$2:$E$5902,,0)</f>
        <v>New Michael</v>
      </c>
      <c r="J2934" t="str">
        <f>INDEX(products!$B$2:$B$5902,MATCH(D2934,products!$A$2:$A$5902,0))</f>
        <v>Tech</v>
      </c>
      <c r="K2934" t="str">
        <f>INDEX(products!$C$2:$C$5902,MATCH(D2934,products!$A$2:$A$5902,0))</f>
        <v>Bndrs</v>
      </c>
      <c r="L2934" s="3">
        <f>INDEX(products!$E$2:$E$5902,MATCH(D2934,products!$A$2:$A$5902,0))</f>
        <v>1113.54</v>
      </c>
      <c r="M2934">
        <f>_xlfn.XLOOKUP(D2934,products!$A$2:$A$5902,products!$F$2:$F$5902)</f>
        <v>8</v>
      </c>
      <c r="N2934" s="3">
        <f t="shared" si="45"/>
        <v>139.1925</v>
      </c>
      <c r="O2934" s="3" t="str" cm="1">
        <f t="array" ref="O2934">_xlfn.IFS(J2934="Furn","Furniture",J2934="Tech","Technology",J2934="OffSup","Office Supplies")</f>
        <v>Technology</v>
      </c>
      <c r="P2934" s="3" t="str" cm="1">
        <f t="array" ref="P2934">_xlfn.IFS(K2934="Bkcs","Bookcases",K2934="Phns","Phones",K2934="Acc","Accessories",K2934="Bndrs","Binders",K2934="Fstnrs","Fasteners")</f>
        <v>Binders</v>
      </c>
      <c r="Q2934" t="str">
        <f>IF(_xlfn.XLOOKUP(D2934,products!$A$2:$A$5902,products!$H$2:$H$5902,,0)=1,"Yes","No")</f>
        <v>No</v>
      </c>
    </row>
    <row r="2935" spans="1:17" x14ac:dyDescent="0.3">
      <c r="A2935" t="s">
        <v>17353</v>
      </c>
      <c r="B2935" s="4">
        <v>44349</v>
      </c>
      <c r="C2935" t="s">
        <v>17354</v>
      </c>
      <c r="D2935" t="s">
        <v>17357</v>
      </c>
      <c r="E2935" s="1">
        <v>44666</v>
      </c>
      <c r="F2935" t="s">
        <v>21</v>
      </c>
      <c r="G2935" t="str">
        <f>_xlfn.XLOOKUP(C2935,customers!$A$2:$A$5902,customers!$B$2:$B$5902,,0)</f>
        <v>Veronica Munoz</v>
      </c>
      <c r="H2935" t="str">
        <f>_xlfn.XLOOKUP(C2935,customers!$A$2:$A$5902,customers!$G$2:$G$5902,,0)</f>
        <v>North</v>
      </c>
      <c r="I2935" t="str">
        <f>_xlfn.XLOOKUP(C2935,customers!$A$2:$A$5902,customers!$E$2:$E$5902,,0)</f>
        <v>Mayerfurt</v>
      </c>
      <c r="J2935" t="str">
        <f>INDEX(products!$B$2:$B$5902,MATCH(D2935,products!$A$2:$A$5902,0))</f>
        <v>OffSup</v>
      </c>
      <c r="K2935" t="str">
        <f>INDEX(products!$C$2:$C$5902,MATCH(D2935,products!$A$2:$A$5902,0))</f>
        <v>Bndrs</v>
      </c>
      <c r="L2935" s="3">
        <f>INDEX(products!$E$2:$E$5902,MATCH(D2935,products!$A$2:$A$5902,0))</f>
        <v>2073.75</v>
      </c>
      <c r="M2935">
        <f>_xlfn.XLOOKUP(D2935,products!$A$2:$A$5902,products!$F$2:$F$5902)</f>
        <v>9</v>
      </c>
      <c r="N2935" s="3">
        <f t="shared" si="45"/>
        <v>230.41666666666666</v>
      </c>
      <c r="O2935" s="3" t="str" cm="1">
        <f t="array" ref="O2935">_xlfn.IFS(J2935="Furn","Furniture",J2935="Tech","Technology",J2935="OffSup","Office Supplies")</f>
        <v>Office Supplies</v>
      </c>
      <c r="P2935" s="3" t="str" cm="1">
        <f t="array" ref="P2935">_xlfn.IFS(K2935="Bkcs","Bookcases",K2935="Phns","Phones",K2935="Acc","Accessories",K2935="Bndrs","Binders",K2935="Fstnrs","Fasteners")</f>
        <v>Binders</v>
      </c>
      <c r="Q2935" t="str">
        <f>IF(_xlfn.XLOOKUP(D2935,products!$A$2:$A$5902,products!$H$2:$H$5902,,0)=1,"Yes","No")</f>
        <v>Yes</v>
      </c>
    </row>
    <row r="2936" spans="1:17" x14ac:dyDescent="0.3">
      <c r="A2936" t="s">
        <v>17359</v>
      </c>
      <c r="B2936" s="4">
        <v>44681</v>
      </c>
      <c r="C2936" t="s">
        <v>17360</v>
      </c>
      <c r="D2936" t="s">
        <v>17362</v>
      </c>
      <c r="E2936" s="1">
        <v>45010</v>
      </c>
      <c r="F2936" t="s">
        <v>35</v>
      </c>
      <c r="G2936" t="str">
        <f>_xlfn.XLOOKUP(C2936,customers!$A$2:$A$5902,customers!$B$2:$B$5902,,0)</f>
        <v>Amy Cross</v>
      </c>
      <c r="H2936" t="str">
        <f>_xlfn.XLOOKUP(C2936,customers!$A$2:$A$5902,customers!$G$2:$G$5902,,0)</f>
        <v>North</v>
      </c>
      <c r="I2936" t="str">
        <f>_xlfn.XLOOKUP(C2936,customers!$A$2:$A$5902,customers!$E$2:$E$5902,,0)</f>
        <v>Harristown</v>
      </c>
      <c r="J2936" t="str">
        <f>INDEX(products!$B$2:$B$5902,MATCH(D2936,products!$A$2:$A$5902,0))</f>
        <v>OffSup</v>
      </c>
      <c r="K2936" t="str">
        <f>INDEX(products!$C$2:$C$5902,MATCH(D2936,products!$A$2:$A$5902,0))</f>
        <v>Phns</v>
      </c>
      <c r="L2936" s="3">
        <f>INDEX(products!$E$2:$E$5902,MATCH(D2936,products!$A$2:$A$5902,0))</f>
        <v>1935.66</v>
      </c>
      <c r="M2936">
        <f>_xlfn.XLOOKUP(D2936,products!$A$2:$A$5902,products!$F$2:$F$5902)</f>
        <v>7</v>
      </c>
      <c r="N2936" s="3">
        <f t="shared" si="45"/>
        <v>276.52285714285716</v>
      </c>
      <c r="O2936" s="3" t="str" cm="1">
        <f t="array" ref="O2936">_xlfn.IFS(J2936="Furn","Furniture",J2936="Tech","Technology",J2936="OffSup","Office Supplies")</f>
        <v>Office Supplies</v>
      </c>
      <c r="P2936" s="3" t="str" cm="1">
        <f t="array" ref="P2936">_xlfn.IFS(K2936="Bkcs","Bookcases",K2936="Phns","Phones",K2936="Acc","Accessories",K2936="Bndrs","Binders",K2936="Fstnrs","Fasteners")</f>
        <v>Phones</v>
      </c>
      <c r="Q2936" t="str">
        <f>IF(_xlfn.XLOOKUP(D2936,products!$A$2:$A$5902,products!$H$2:$H$5902,,0)=1,"Yes","No")</f>
        <v>Yes</v>
      </c>
    </row>
    <row r="2937" spans="1:17" x14ac:dyDescent="0.3">
      <c r="A2937" t="s">
        <v>17364</v>
      </c>
      <c r="B2937" s="4">
        <v>44097</v>
      </c>
      <c r="C2937" t="s">
        <v>17365</v>
      </c>
      <c r="D2937" t="s">
        <v>17368</v>
      </c>
      <c r="E2937" s="1">
        <v>44432</v>
      </c>
      <c r="F2937" t="s">
        <v>35</v>
      </c>
      <c r="G2937" t="str">
        <f>_xlfn.XLOOKUP(C2937,customers!$A$2:$A$5902,customers!$B$2:$B$5902,,0)</f>
        <v>Victor Crawford</v>
      </c>
      <c r="H2937" t="str">
        <f>_xlfn.XLOOKUP(C2937,customers!$A$2:$A$5902,customers!$G$2:$G$5902,,0)</f>
        <v>South</v>
      </c>
      <c r="I2937" t="str">
        <f>_xlfn.XLOOKUP(C2937,customers!$A$2:$A$5902,customers!$E$2:$E$5902,,0)</f>
        <v>Rachelstad</v>
      </c>
      <c r="J2937" t="str">
        <f>INDEX(products!$B$2:$B$5902,MATCH(D2937,products!$A$2:$A$5902,0))</f>
        <v>Furn</v>
      </c>
      <c r="K2937" t="str">
        <f>INDEX(products!$C$2:$C$5902,MATCH(D2937,products!$A$2:$A$5902,0))</f>
        <v>Bndrs</v>
      </c>
      <c r="L2937" s="3">
        <f>INDEX(products!$E$2:$E$5902,MATCH(D2937,products!$A$2:$A$5902,0))</f>
        <v>2443.5100000000002</v>
      </c>
      <c r="M2937">
        <f>_xlfn.XLOOKUP(D2937,products!$A$2:$A$5902,products!$F$2:$F$5902)</f>
        <v>2</v>
      </c>
      <c r="N2937" s="3">
        <f t="shared" si="45"/>
        <v>1221.7550000000001</v>
      </c>
      <c r="O2937" s="3" t="str" cm="1">
        <f t="array" ref="O2937">_xlfn.IFS(J2937="Furn","Furniture",J2937="Tech","Technology",J2937="OffSup","Office Supplies")</f>
        <v>Furniture</v>
      </c>
      <c r="P2937" s="3" t="str" cm="1">
        <f t="array" ref="P2937">_xlfn.IFS(K2937="Bkcs","Bookcases",K2937="Phns","Phones",K2937="Acc","Accessories",K2937="Bndrs","Binders",K2937="Fstnrs","Fasteners")</f>
        <v>Binders</v>
      </c>
      <c r="Q2937" t="str">
        <f>IF(_xlfn.XLOOKUP(D2937,products!$A$2:$A$5902,products!$H$2:$H$5902,,0)=1,"Yes","No")</f>
        <v>Yes</v>
      </c>
    </row>
    <row r="2938" spans="1:17" x14ac:dyDescent="0.3">
      <c r="A2938" t="s">
        <v>17370</v>
      </c>
      <c r="B2938" s="4">
        <v>45013</v>
      </c>
      <c r="C2938" t="s">
        <v>17371</v>
      </c>
      <c r="D2938" t="s">
        <v>17373</v>
      </c>
      <c r="E2938" s="1">
        <v>45147</v>
      </c>
      <c r="F2938" t="s">
        <v>35</v>
      </c>
      <c r="G2938" t="str">
        <f>_xlfn.XLOOKUP(C2938,customers!$A$2:$A$5902,customers!$B$2:$B$5902,,0)</f>
        <v>Sharon Smith</v>
      </c>
      <c r="H2938" t="str">
        <f>_xlfn.XLOOKUP(C2938,customers!$A$2:$A$5902,customers!$G$2:$G$5902,,0)</f>
        <v>West</v>
      </c>
      <c r="I2938" t="str">
        <f>_xlfn.XLOOKUP(C2938,customers!$A$2:$A$5902,customers!$E$2:$E$5902,,0)</f>
        <v>Wheelerville</v>
      </c>
      <c r="J2938" t="str">
        <f>INDEX(products!$B$2:$B$5902,MATCH(D2938,products!$A$2:$A$5902,0))</f>
        <v>OffSup</v>
      </c>
      <c r="K2938" t="str">
        <f>INDEX(products!$C$2:$C$5902,MATCH(D2938,products!$A$2:$A$5902,0))</f>
        <v>Phns</v>
      </c>
      <c r="L2938" s="3">
        <f>INDEX(products!$E$2:$E$5902,MATCH(D2938,products!$A$2:$A$5902,0))</f>
        <v>3075.23</v>
      </c>
      <c r="M2938">
        <f>_xlfn.XLOOKUP(D2938,products!$A$2:$A$5902,products!$F$2:$F$5902)</f>
        <v>6</v>
      </c>
      <c r="N2938" s="3">
        <f t="shared" si="45"/>
        <v>512.5383333333333</v>
      </c>
      <c r="O2938" s="3" t="str" cm="1">
        <f t="array" ref="O2938">_xlfn.IFS(J2938="Furn","Furniture",J2938="Tech","Technology",J2938="OffSup","Office Supplies")</f>
        <v>Office Supplies</v>
      </c>
      <c r="P2938" s="3" t="str" cm="1">
        <f t="array" ref="P2938">_xlfn.IFS(K2938="Bkcs","Bookcases",K2938="Phns","Phones",K2938="Acc","Accessories",K2938="Bndrs","Binders",K2938="Fstnrs","Fasteners")</f>
        <v>Phones</v>
      </c>
      <c r="Q2938" t="str">
        <f>IF(_xlfn.XLOOKUP(D2938,products!$A$2:$A$5902,products!$H$2:$H$5902,,0)=1,"Yes","No")</f>
        <v>No</v>
      </c>
    </row>
    <row r="2939" spans="1:17" x14ac:dyDescent="0.3">
      <c r="A2939" t="s">
        <v>17375</v>
      </c>
      <c r="B2939" s="4">
        <v>44910</v>
      </c>
      <c r="C2939" t="s">
        <v>17376</v>
      </c>
      <c r="D2939" s="2" t="s">
        <v>17379</v>
      </c>
      <c r="E2939" s="1">
        <v>44962</v>
      </c>
      <c r="F2939" t="s">
        <v>21</v>
      </c>
      <c r="G2939" t="str">
        <f>_xlfn.XLOOKUP(C2939,customers!$A$2:$A$5902,customers!$B$2:$B$5902,,0)</f>
        <v>Deborah Wilson</v>
      </c>
      <c r="H2939" t="str">
        <f>_xlfn.XLOOKUP(C2939,customers!$A$2:$A$5902,customers!$G$2:$G$5902,,0)</f>
        <v>South</v>
      </c>
      <c r="I2939" t="str">
        <f>_xlfn.XLOOKUP(C2939,customers!$A$2:$A$5902,customers!$E$2:$E$5902,,0)</f>
        <v>Mendezbury</v>
      </c>
      <c r="J2939" t="str">
        <f>INDEX(products!$B$2:$B$5902,MATCH(D2939,products!$A$2:$A$5902,0))</f>
        <v>OffSup</v>
      </c>
      <c r="K2939" t="str">
        <f>INDEX(products!$C$2:$C$5902,MATCH(D2939,products!$A$2:$A$5902,0))</f>
        <v>Fstnrs</v>
      </c>
      <c r="L2939" s="3">
        <f>INDEX(products!$E$2:$E$5902,MATCH(D2939,products!$A$2:$A$5902,0))</f>
        <v>1003.61</v>
      </c>
      <c r="M2939">
        <f>_xlfn.XLOOKUP(D2939,products!$A$2:$A$5902,products!$F$2:$F$5902)</f>
        <v>8</v>
      </c>
      <c r="N2939" s="3">
        <f t="shared" si="45"/>
        <v>125.45125</v>
      </c>
      <c r="O2939" s="3" t="str" cm="1">
        <f t="array" ref="O2939">_xlfn.IFS(J2939="Furn","Furniture",J2939="Tech","Technology",J2939="OffSup","Office Supplies")</f>
        <v>Office Supplies</v>
      </c>
      <c r="P2939" s="3" t="str" cm="1">
        <f t="array" ref="P2939">_xlfn.IFS(K2939="Bkcs","Bookcases",K2939="Phns","Phones",K2939="Acc","Accessories",K2939="Bndrs","Binders",K2939="Fstnrs","Fasteners")</f>
        <v>Fasteners</v>
      </c>
      <c r="Q2939" t="str">
        <f>IF(_xlfn.XLOOKUP(D2939,products!$A$2:$A$5902,products!$H$2:$H$5902,,0)=1,"Yes","No")</f>
        <v>No</v>
      </c>
    </row>
    <row r="2940" spans="1:17" x14ac:dyDescent="0.3">
      <c r="A2940" t="s">
        <v>17381</v>
      </c>
      <c r="B2940" s="4">
        <v>44727</v>
      </c>
      <c r="C2940" t="s">
        <v>17382</v>
      </c>
      <c r="D2940" t="s">
        <v>17385</v>
      </c>
      <c r="E2940" s="1">
        <v>44777</v>
      </c>
      <c r="F2940" t="s">
        <v>35</v>
      </c>
      <c r="G2940" t="str">
        <f>_xlfn.XLOOKUP(C2940,customers!$A$2:$A$5902,customers!$B$2:$B$5902,,0)</f>
        <v>Kristen Burch</v>
      </c>
      <c r="H2940" t="str">
        <f>_xlfn.XLOOKUP(C2940,customers!$A$2:$A$5902,customers!$G$2:$G$5902,,0)</f>
        <v>South</v>
      </c>
      <c r="I2940" t="str">
        <f>_xlfn.XLOOKUP(C2940,customers!$A$2:$A$5902,customers!$E$2:$E$5902,,0)</f>
        <v>Simpsonborough</v>
      </c>
      <c r="J2940" t="str">
        <f>INDEX(products!$B$2:$B$5902,MATCH(D2940,products!$A$2:$A$5902,0))</f>
        <v>Furn</v>
      </c>
      <c r="K2940" t="str">
        <f>INDEX(products!$C$2:$C$5902,MATCH(D2940,products!$A$2:$A$5902,0))</f>
        <v>Bkcs</v>
      </c>
      <c r="L2940" s="3">
        <f>INDEX(products!$E$2:$E$5902,MATCH(D2940,products!$A$2:$A$5902,0))</f>
        <v>3122.83</v>
      </c>
      <c r="M2940">
        <f>_xlfn.XLOOKUP(D2940,products!$A$2:$A$5902,products!$F$2:$F$5902)</f>
        <v>8</v>
      </c>
      <c r="N2940" s="3">
        <f t="shared" si="45"/>
        <v>390.35374999999999</v>
      </c>
      <c r="O2940" s="3" t="str" cm="1">
        <f t="array" ref="O2940">_xlfn.IFS(J2940="Furn","Furniture",J2940="Tech","Technology",J2940="OffSup","Office Supplies")</f>
        <v>Furniture</v>
      </c>
      <c r="P2940" s="3" t="str" cm="1">
        <f t="array" ref="P2940">_xlfn.IFS(K2940="Bkcs","Bookcases",K2940="Phns","Phones",K2940="Acc","Accessories",K2940="Bndrs","Binders",K2940="Fstnrs","Fasteners")</f>
        <v>Bookcases</v>
      </c>
      <c r="Q2940" t="str">
        <f>IF(_xlfn.XLOOKUP(D2940,products!$A$2:$A$5902,products!$H$2:$H$5902,,0)=1,"Yes","No")</f>
        <v>Yes</v>
      </c>
    </row>
    <row r="2941" spans="1:17" x14ac:dyDescent="0.3">
      <c r="A2941" t="s">
        <v>17387</v>
      </c>
      <c r="B2941" s="4">
        <v>43766</v>
      </c>
      <c r="C2941" t="s">
        <v>17388</v>
      </c>
      <c r="D2941" t="s">
        <v>17391</v>
      </c>
      <c r="E2941" s="1">
        <v>43963</v>
      </c>
      <c r="F2941" t="s">
        <v>21</v>
      </c>
      <c r="G2941" t="str">
        <f>_xlfn.XLOOKUP(C2941,customers!$A$2:$A$5902,customers!$B$2:$B$5902,,0)</f>
        <v>Martha Wagner</v>
      </c>
      <c r="H2941" t="str">
        <f>_xlfn.XLOOKUP(C2941,customers!$A$2:$A$5902,customers!$G$2:$G$5902,,0)</f>
        <v>South</v>
      </c>
      <c r="I2941" t="str">
        <f>_xlfn.XLOOKUP(C2941,customers!$A$2:$A$5902,customers!$E$2:$E$5902,,0)</f>
        <v>Lake Ruth</v>
      </c>
      <c r="J2941" t="str">
        <f>INDEX(products!$B$2:$B$5902,MATCH(D2941,products!$A$2:$A$5902,0))</f>
        <v>OffSup</v>
      </c>
      <c r="K2941" t="str">
        <f>INDEX(products!$C$2:$C$5902,MATCH(D2941,products!$A$2:$A$5902,0))</f>
        <v>Fstnrs</v>
      </c>
      <c r="L2941" s="3">
        <f>INDEX(products!$E$2:$E$5902,MATCH(D2941,products!$A$2:$A$5902,0))</f>
        <v>1748.11</v>
      </c>
      <c r="M2941">
        <f>_xlfn.XLOOKUP(D2941,products!$A$2:$A$5902,products!$F$2:$F$5902)</f>
        <v>8</v>
      </c>
      <c r="N2941" s="3">
        <f t="shared" si="45"/>
        <v>218.51374999999999</v>
      </c>
      <c r="O2941" s="3" t="str" cm="1">
        <f t="array" ref="O2941">_xlfn.IFS(J2941="Furn","Furniture",J2941="Tech","Technology",J2941="OffSup","Office Supplies")</f>
        <v>Office Supplies</v>
      </c>
      <c r="P2941" s="3" t="str" cm="1">
        <f t="array" ref="P2941">_xlfn.IFS(K2941="Bkcs","Bookcases",K2941="Phns","Phones",K2941="Acc","Accessories",K2941="Bndrs","Binders",K2941="Fstnrs","Fasteners")</f>
        <v>Fasteners</v>
      </c>
      <c r="Q2941" t="str">
        <f>IF(_xlfn.XLOOKUP(D2941,products!$A$2:$A$5902,products!$H$2:$H$5902,,0)=1,"Yes","No")</f>
        <v>No</v>
      </c>
    </row>
    <row r="2942" spans="1:17" x14ac:dyDescent="0.3">
      <c r="A2942" t="s">
        <v>17393</v>
      </c>
      <c r="B2942" s="4">
        <v>44388</v>
      </c>
      <c r="C2942" t="s">
        <v>17394</v>
      </c>
      <c r="D2942" t="s">
        <v>17397</v>
      </c>
      <c r="E2942" s="1">
        <v>44420</v>
      </c>
      <c r="F2942" t="s">
        <v>74</v>
      </c>
      <c r="G2942" t="str">
        <f>_xlfn.XLOOKUP(C2942,customers!$A$2:$A$5902,customers!$B$2:$B$5902,,0)</f>
        <v>Ann Archer</v>
      </c>
      <c r="H2942" t="str">
        <f>_xlfn.XLOOKUP(C2942,customers!$A$2:$A$5902,customers!$G$2:$G$5902,,0)</f>
        <v>East</v>
      </c>
      <c r="I2942" t="str">
        <f>_xlfn.XLOOKUP(C2942,customers!$A$2:$A$5902,customers!$E$2:$E$5902,,0)</f>
        <v>Lake Nicholas</v>
      </c>
      <c r="J2942" t="str">
        <f>INDEX(products!$B$2:$B$5902,MATCH(D2942,products!$A$2:$A$5902,0))</f>
        <v>Tech</v>
      </c>
      <c r="K2942" t="str">
        <f>INDEX(products!$C$2:$C$5902,MATCH(D2942,products!$A$2:$A$5902,0))</f>
        <v>Phns</v>
      </c>
      <c r="L2942" s="3">
        <f>INDEX(products!$E$2:$E$5902,MATCH(D2942,products!$A$2:$A$5902,0))</f>
        <v>860.15</v>
      </c>
      <c r="M2942">
        <f>_xlfn.XLOOKUP(D2942,products!$A$2:$A$5902,products!$F$2:$F$5902)</f>
        <v>1</v>
      </c>
      <c r="N2942" s="3">
        <f t="shared" si="45"/>
        <v>860.15</v>
      </c>
      <c r="O2942" s="3" t="str" cm="1">
        <f t="array" ref="O2942">_xlfn.IFS(J2942="Furn","Furniture",J2942="Tech","Technology",J2942="OffSup","Office Supplies")</f>
        <v>Technology</v>
      </c>
      <c r="P2942" s="3" t="str" cm="1">
        <f t="array" ref="P2942">_xlfn.IFS(K2942="Bkcs","Bookcases",K2942="Phns","Phones",K2942="Acc","Accessories",K2942="Bndrs","Binders",K2942="Fstnrs","Fasteners")</f>
        <v>Phones</v>
      </c>
      <c r="Q2942" t="str">
        <f>IF(_xlfn.XLOOKUP(D2942,products!$A$2:$A$5902,products!$H$2:$H$5902,,0)=1,"Yes","No")</f>
        <v>Yes</v>
      </c>
    </row>
    <row r="2943" spans="1:17" x14ac:dyDescent="0.3">
      <c r="A2943" t="s">
        <v>17399</v>
      </c>
      <c r="B2943" s="4">
        <v>44600</v>
      </c>
      <c r="C2943" t="s">
        <v>17400</v>
      </c>
      <c r="D2943" s="2" t="s">
        <v>17403</v>
      </c>
      <c r="E2943" s="1">
        <v>44939</v>
      </c>
      <c r="F2943" t="s">
        <v>74</v>
      </c>
      <c r="G2943" t="str">
        <f>_xlfn.XLOOKUP(C2943,customers!$A$2:$A$5902,customers!$B$2:$B$5902,,0)</f>
        <v>Jeremy Tyler</v>
      </c>
      <c r="H2943" t="str">
        <f>_xlfn.XLOOKUP(C2943,customers!$A$2:$A$5902,customers!$G$2:$G$5902,,0)</f>
        <v>South</v>
      </c>
      <c r="I2943" t="str">
        <f>_xlfn.XLOOKUP(C2943,customers!$A$2:$A$5902,customers!$E$2:$E$5902,,0)</f>
        <v>New Brittany</v>
      </c>
      <c r="J2943" t="str">
        <f>INDEX(products!$B$2:$B$5902,MATCH(D2943,products!$A$2:$A$5902,0))</f>
        <v>OffSup</v>
      </c>
      <c r="K2943" t="str">
        <f>INDEX(products!$C$2:$C$5902,MATCH(D2943,products!$A$2:$A$5902,0))</f>
        <v>Phns</v>
      </c>
      <c r="L2943" s="3">
        <f>INDEX(products!$E$2:$E$5902,MATCH(D2943,products!$A$2:$A$5902,0))</f>
        <v>4058.12</v>
      </c>
      <c r="M2943">
        <f>_xlfn.XLOOKUP(D2943,products!$A$2:$A$5902,products!$F$2:$F$5902)</f>
        <v>8</v>
      </c>
      <c r="N2943" s="3">
        <f t="shared" si="45"/>
        <v>507.26499999999999</v>
      </c>
      <c r="O2943" s="3" t="str" cm="1">
        <f t="array" ref="O2943">_xlfn.IFS(J2943="Furn","Furniture",J2943="Tech","Technology",J2943="OffSup","Office Supplies")</f>
        <v>Office Supplies</v>
      </c>
      <c r="P2943" s="3" t="str" cm="1">
        <f t="array" ref="P2943">_xlfn.IFS(K2943="Bkcs","Bookcases",K2943="Phns","Phones",K2943="Acc","Accessories",K2943="Bndrs","Binders",K2943="Fstnrs","Fasteners")</f>
        <v>Phones</v>
      </c>
      <c r="Q2943" t="str">
        <f>IF(_xlfn.XLOOKUP(D2943,products!$A$2:$A$5902,products!$H$2:$H$5902,,0)=1,"Yes","No")</f>
        <v>Yes</v>
      </c>
    </row>
    <row r="2944" spans="1:17" x14ac:dyDescent="0.3">
      <c r="A2944" t="s">
        <v>17405</v>
      </c>
      <c r="B2944" s="4">
        <v>43859</v>
      </c>
      <c r="C2944" t="s">
        <v>17406</v>
      </c>
      <c r="D2944" t="s">
        <v>17409</v>
      </c>
      <c r="E2944" s="1">
        <v>44075</v>
      </c>
      <c r="F2944" t="s">
        <v>35</v>
      </c>
      <c r="G2944" t="str">
        <f>_xlfn.XLOOKUP(C2944,customers!$A$2:$A$5902,customers!$B$2:$B$5902,,0)</f>
        <v>Cynthia Poole</v>
      </c>
      <c r="H2944" t="str">
        <f>_xlfn.XLOOKUP(C2944,customers!$A$2:$A$5902,customers!$G$2:$G$5902,,0)</f>
        <v>East</v>
      </c>
      <c r="I2944" t="str">
        <f>_xlfn.XLOOKUP(C2944,customers!$A$2:$A$5902,customers!$E$2:$E$5902,,0)</f>
        <v>Lake Karen</v>
      </c>
      <c r="J2944" t="str">
        <f>INDEX(products!$B$2:$B$5902,MATCH(D2944,products!$A$2:$A$5902,0))</f>
        <v>Tech</v>
      </c>
      <c r="K2944" t="str">
        <f>INDEX(products!$C$2:$C$5902,MATCH(D2944,products!$A$2:$A$5902,0))</f>
        <v>Phns</v>
      </c>
      <c r="L2944" s="3">
        <f>INDEX(products!$E$2:$E$5902,MATCH(D2944,products!$A$2:$A$5902,0))</f>
        <v>1367.21</v>
      </c>
      <c r="M2944">
        <f>_xlfn.XLOOKUP(D2944,products!$A$2:$A$5902,products!$F$2:$F$5902)</f>
        <v>2</v>
      </c>
      <c r="N2944" s="3">
        <f t="shared" si="45"/>
        <v>683.60500000000002</v>
      </c>
      <c r="O2944" s="3" t="str" cm="1">
        <f t="array" ref="O2944">_xlfn.IFS(J2944="Furn","Furniture",J2944="Tech","Technology",J2944="OffSup","Office Supplies")</f>
        <v>Technology</v>
      </c>
      <c r="P2944" s="3" t="str" cm="1">
        <f t="array" ref="P2944">_xlfn.IFS(K2944="Bkcs","Bookcases",K2944="Phns","Phones",K2944="Acc","Accessories",K2944="Bndrs","Binders",K2944="Fstnrs","Fasteners")</f>
        <v>Phones</v>
      </c>
      <c r="Q2944" t="str">
        <f>IF(_xlfn.XLOOKUP(D2944,products!$A$2:$A$5902,products!$H$2:$H$5902,,0)=1,"Yes","No")</f>
        <v>No</v>
      </c>
    </row>
    <row r="2945" spans="1:17" x14ac:dyDescent="0.3">
      <c r="A2945" t="s">
        <v>17411</v>
      </c>
      <c r="B2945" s="4">
        <v>44445</v>
      </c>
      <c r="C2945" t="s">
        <v>17412</v>
      </c>
      <c r="D2945" t="s">
        <v>17415</v>
      </c>
      <c r="E2945" s="1">
        <v>44677</v>
      </c>
      <c r="F2945" t="s">
        <v>74</v>
      </c>
      <c r="G2945" t="str">
        <f>_xlfn.XLOOKUP(C2945,customers!$A$2:$A$5902,customers!$B$2:$B$5902,,0)</f>
        <v>Caitlin Lopez</v>
      </c>
      <c r="H2945" t="str">
        <f>_xlfn.XLOOKUP(C2945,customers!$A$2:$A$5902,customers!$G$2:$G$5902,,0)</f>
        <v>West</v>
      </c>
      <c r="I2945" t="str">
        <f>_xlfn.XLOOKUP(C2945,customers!$A$2:$A$5902,customers!$E$2:$E$5902,,0)</f>
        <v>Marktown</v>
      </c>
      <c r="J2945" t="str">
        <f>INDEX(products!$B$2:$B$5902,MATCH(D2945,products!$A$2:$A$5902,0))</f>
        <v>OffSup</v>
      </c>
      <c r="K2945" t="str">
        <f>INDEX(products!$C$2:$C$5902,MATCH(D2945,products!$A$2:$A$5902,0))</f>
        <v>Bndrs</v>
      </c>
      <c r="L2945" s="3">
        <f>INDEX(products!$E$2:$E$5902,MATCH(D2945,products!$A$2:$A$5902,0))</f>
        <v>3235.27</v>
      </c>
      <c r="M2945">
        <f>_xlfn.XLOOKUP(D2945,products!$A$2:$A$5902,products!$F$2:$F$5902)</f>
        <v>8</v>
      </c>
      <c r="N2945" s="3">
        <f t="shared" si="45"/>
        <v>404.40875</v>
      </c>
      <c r="O2945" s="3" t="str" cm="1">
        <f t="array" ref="O2945">_xlfn.IFS(J2945="Furn","Furniture",J2945="Tech","Technology",J2945="OffSup","Office Supplies")</f>
        <v>Office Supplies</v>
      </c>
      <c r="P2945" s="3" t="str" cm="1">
        <f t="array" ref="P2945">_xlfn.IFS(K2945="Bkcs","Bookcases",K2945="Phns","Phones",K2945="Acc","Accessories",K2945="Bndrs","Binders",K2945="Fstnrs","Fasteners")</f>
        <v>Binders</v>
      </c>
      <c r="Q2945" t="str">
        <f>IF(_xlfn.XLOOKUP(D2945,products!$A$2:$A$5902,products!$H$2:$H$5902,,0)=1,"Yes","No")</f>
        <v>Yes</v>
      </c>
    </row>
    <row r="2946" spans="1:17" x14ac:dyDescent="0.3">
      <c r="A2946" t="s">
        <v>17417</v>
      </c>
      <c r="B2946" s="4">
        <v>44532</v>
      </c>
      <c r="C2946" t="s">
        <v>17418</v>
      </c>
      <c r="D2946" t="s">
        <v>17421</v>
      </c>
      <c r="E2946" s="1">
        <v>44764</v>
      </c>
      <c r="F2946" t="s">
        <v>21</v>
      </c>
      <c r="G2946" t="str">
        <f>_xlfn.XLOOKUP(C2946,customers!$A$2:$A$5902,customers!$B$2:$B$5902,,0)</f>
        <v>Donald Wong</v>
      </c>
      <c r="H2946" t="str">
        <f>_xlfn.XLOOKUP(C2946,customers!$A$2:$A$5902,customers!$G$2:$G$5902,,0)</f>
        <v>West</v>
      </c>
      <c r="I2946" t="str">
        <f>_xlfn.XLOOKUP(C2946,customers!$A$2:$A$5902,customers!$E$2:$E$5902,,0)</f>
        <v>Turnerbury</v>
      </c>
      <c r="J2946" t="str">
        <f>INDEX(products!$B$2:$B$5902,MATCH(D2946,products!$A$2:$A$5902,0))</f>
        <v>OffSup</v>
      </c>
      <c r="K2946" t="str">
        <f>INDEX(products!$C$2:$C$5902,MATCH(D2946,products!$A$2:$A$5902,0))</f>
        <v>Fstnrs</v>
      </c>
      <c r="L2946" s="3">
        <f>INDEX(products!$E$2:$E$5902,MATCH(D2946,products!$A$2:$A$5902,0))</f>
        <v>3353.45</v>
      </c>
      <c r="M2946">
        <f>_xlfn.XLOOKUP(D2946,products!$A$2:$A$5902,products!$F$2:$F$5902)</f>
        <v>6</v>
      </c>
      <c r="N2946" s="3">
        <f t="shared" si="45"/>
        <v>558.9083333333333</v>
      </c>
      <c r="O2946" s="3" t="str" cm="1">
        <f t="array" ref="O2946">_xlfn.IFS(J2946="Furn","Furniture",J2946="Tech","Technology",J2946="OffSup","Office Supplies")</f>
        <v>Office Supplies</v>
      </c>
      <c r="P2946" s="3" t="str" cm="1">
        <f t="array" ref="P2946">_xlfn.IFS(K2946="Bkcs","Bookcases",K2946="Phns","Phones",K2946="Acc","Accessories",K2946="Bndrs","Binders",K2946="Fstnrs","Fasteners")</f>
        <v>Fasteners</v>
      </c>
      <c r="Q2946" t="str">
        <f>IF(_xlfn.XLOOKUP(D2946,products!$A$2:$A$5902,products!$H$2:$H$5902,,0)=1,"Yes","No")</f>
        <v>Yes</v>
      </c>
    </row>
    <row r="2947" spans="1:17" x14ac:dyDescent="0.3">
      <c r="A2947" t="s">
        <v>17423</v>
      </c>
      <c r="B2947" s="4">
        <v>44913</v>
      </c>
      <c r="C2947" t="s">
        <v>17424</v>
      </c>
      <c r="D2947" t="s">
        <v>17427</v>
      </c>
      <c r="E2947" s="1">
        <v>45022</v>
      </c>
      <c r="F2947" t="s">
        <v>35</v>
      </c>
      <c r="G2947" t="str">
        <f>_xlfn.XLOOKUP(C2947,customers!$A$2:$A$5902,customers!$B$2:$B$5902,,0)</f>
        <v>Melissa Rosales</v>
      </c>
      <c r="H2947" t="str">
        <f>_xlfn.XLOOKUP(C2947,customers!$A$2:$A$5902,customers!$G$2:$G$5902,,0)</f>
        <v>North</v>
      </c>
      <c r="I2947" t="str">
        <f>_xlfn.XLOOKUP(C2947,customers!$A$2:$A$5902,customers!$E$2:$E$5902,,0)</f>
        <v>South Karenburgh</v>
      </c>
      <c r="J2947" t="str">
        <f>INDEX(products!$B$2:$B$5902,MATCH(D2947,products!$A$2:$A$5902,0))</f>
        <v>Furn</v>
      </c>
      <c r="K2947" t="str">
        <f>INDEX(products!$C$2:$C$5902,MATCH(D2947,products!$A$2:$A$5902,0))</f>
        <v>Bndrs</v>
      </c>
      <c r="L2947" s="3">
        <f>INDEX(products!$E$2:$E$5902,MATCH(D2947,products!$A$2:$A$5902,0))</f>
        <v>1801.53</v>
      </c>
      <c r="M2947">
        <f>_xlfn.XLOOKUP(D2947,products!$A$2:$A$5902,products!$F$2:$F$5902)</f>
        <v>3</v>
      </c>
      <c r="N2947" s="3">
        <f t="shared" ref="N2947:N3010" si="46">L2947/M2947</f>
        <v>600.51</v>
      </c>
      <c r="O2947" s="3" t="str" cm="1">
        <f t="array" ref="O2947">_xlfn.IFS(J2947="Furn","Furniture",J2947="Tech","Technology",J2947="OffSup","Office Supplies")</f>
        <v>Furniture</v>
      </c>
      <c r="P2947" s="3" t="str" cm="1">
        <f t="array" ref="P2947">_xlfn.IFS(K2947="Bkcs","Bookcases",K2947="Phns","Phones",K2947="Acc","Accessories",K2947="Bndrs","Binders",K2947="Fstnrs","Fasteners")</f>
        <v>Binders</v>
      </c>
      <c r="Q2947" t="str">
        <f>IF(_xlfn.XLOOKUP(D2947,products!$A$2:$A$5902,products!$H$2:$H$5902,,0)=1,"Yes","No")</f>
        <v>No</v>
      </c>
    </row>
    <row r="2948" spans="1:17" x14ac:dyDescent="0.3">
      <c r="A2948" t="s">
        <v>17429</v>
      </c>
      <c r="B2948" s="4">
        <v>44582</v>
      </c>
      <c r="C2948" t="s">
        <v>17430</v>
      </c>
      <c r="D2948" t="s">
        <v>17433</v>
      </c>
      <c r="E2948" s="1">
        <v>44812</v>
      </c>
      <c r="F2948" t="s">
        <v>74</v>
      </c>
      <c r="G2948" t="str">
        <f>_xlfn.XLOOKUP(C2948,customers!$A$2:$A$5902,customers!$B$2:$B$5902,,0)</f>
        <v>Andrew Lang</v>
      </c>
      <c r="H2948" t="str">
        <f>_xlfn.XLOOKUP(C2948,customers!$A$2:$A$5902,customers!$G$2:$G$5902,,0)</f>
        <v>South</v>
      </c>
      <c r="I2948" t="str">
        <f>_xlfn.XLOOKUP(C2948,customers!$A$2:$A$5902,customers!$E$2:$E$5902,,0)</f>
        <v>New Adrianmouth</v>
      </c>
      <c r="J2948" t="str">
        <f>INDEX(products!$B$2:$B$5902,MATCH(D2948,products!$A$2:$A$5902,0))</f>
        <v>Furn</v>
      </c>
      <c r="K2948" t="str">
        <f>INDEX(products!$C$2:$C$5902,MATCH(D2948,products!$A$2:$A$5902,0))</f>
        <v>Bkcs</v>
      </c>
      <c r="L2948" s="3">
        <f>INDEX(products!$E$2:$E$5902,MATCH(D2948,products!$A$2:$A$5902,0))</f>
        <v>89.82</v>
      </c>
      <c r="M2948">
        <f>_xlfn.XLOOKUP(D2948,products!$A$2:$A$5902,products!$F$2:$F$5902)</f>
        <v>5</v>
      </c>
      <c r="N2948" s="3">
        <f t="shared" si="46"/>
        <v>17.963999999999999</v>
      </c>
      <c r="O2948" s="3" t="str" cm="1">
        <f t="array" ref="O2948">_xlfn.IFS(J2948="Furn","Furniture",J2948="Tech","Technology",J2948="OffSup","Office Supplies")</f>
        <v>Furniture</v>
      </c>
      <c r="P2948" s="3" t="str" cm="1">
        <f t="array" ref="P2948">_xlfn.IFS(K2948="Bkcs","Bookcases",K2948="Phns","Phones",K2948="Acc","Accessories",K2948="Bndrs","Binders",K2948="Fstnrs","Fasteners")</f>
        <v>Bookcases</v>
      </c>
      <c r="Q2948" t="str">
        <f>IF(_xlfn.XLOOKUP(D2948,products!$A$2:$A$5902,products!$H$2:$H$5902,,0)=1,"Yes","No")</f>
        <v>No</v>
      </c>
    </row>
    <row r="2949" spans="1:17" x14ac:dyDescent="0.3">
      <c r="A2949" t="s">
        <v>17435</v>
      </c>
      <c r="B2949" s="4">
        <v>44025</v>
      </c>
      <c r="C2949" t="s">
        <v>17436</v>
      </c>
      <c r="D2949" t="s">
        <v>17438</v>
      </c>
      <c r="E2949" s="1">
        <v>44127</v>
      </c>
      <c r="F2949" t="s">
        <v>74</v>
      </c>
      <c r="G2949" t="str">
        <f>_xlfn.XLOOKUP(C2949,customers!$A$2:$A$5902,customers!$B$2:$B$5902,,0)</f>
        <v>Kyle Hopkins</v>
      </c>
      <c r="H2949" t="str">
        <f>_xlfn.XLOOKUP(C2949,customers!$A$2:$A$5902,customers!$G$2:$G$5902,,0)</f>
        <v>South</v>
      </c>
      <c r="I2949" t="str">
        <f>_xlfn.XLOOKUP(C2949,customers!$A$2:$A$5902,customers!$E$2:$E$5902,,0)</f>
        <v>East Jennifer</v>
      </c>
      <c r="J2949" t="str">
        <f>INDEX(products!$B$2:$B$5902,MATCH(D2949,products!$A$2:$A$5902,0))</f>
        <v>Furn</v>
      </c>
      <c r="K2949" t="str">
        <f>INDEX(products!$C$2:$C$5902,MATCH(D2949,products!$A$2:$A$5902,0))</f>
        <v>Fstnrs</v>
      </c>
      <c r="L2949" s="3">
        <f>INDEX(products!$E$2:$E$5902,MATCH(D2949,products!$A$2:$A$5902,0))</f>
        <v>4629.8100000000004</v>
      </c>
      <c r="M2949">
        <f>_xlfn.XLOOKUP(D2949,products!$A$2:$A$5902,products!$F$2:$F$5902)</f>
        <v>3</v>
      </c>
      <c r="N2949" s="3">
        <f t="shared" si="46"/>
        <v>1543.2700000000002</v>
      </c>
      <c r="O2949" s="3" t="str" cm="1">
        <f t="array" ref="O2949">_xlfn.IFS(J2949="Furn","Furniture",J2949="Tech","Technology",J2949="OffSup","Office Supplies")</f>
        <v>Furniture</v>
      </c>
      <c r="P2949" s="3" t="str" cm="1">
        <f t="array" ref="P2949">_xlfn.IFS(K2949="Bkcs","Bookcases",K2949="Phns","Phones",K2949="Acc","Accessories",K2949="Bndrs","Binders",K2949="Fstnrs","Fasteners")</f>
        <v>Fasteners</v>
      </c>
      <c r="Q2949" t="str">
        <f>IF(_xlfn.XLOOKUP(D2949,products!$A$2:$A$5902,products!$H$2:$H$5902,,0)=1,"Yes","No")</f>
        <v>No</v>
      </c>
    </row>
    <row r="2950" spans="1:17" x14ac:dyDescent="0.3">
      <c r="A2950" t="s">
        <v>17440</v>
      </c>
      <c r="B2950" s="4">
        <v>43717</v>
      </c>
      <c r="C2950" t="s">
        <v>17441</v>
      </c>
      <c r="D2950" t="s">
        <v>17444</v>
      </c>
      <c r="E2950" s="1">
        <v>44031</v>
      </c>
      <c r="F2950" t="s">
        <v>35</v>
      </c>
      <c r="G2950" t="str">
        <f>_xlfn.XLOOKUP(C2950,customers!$A$2:$A$5902,customers!$B$2:$B$5902,,0)</f>
        <v>Erin Blackburn</v>
      </c>
      <c r="H2950" t="str">
        <f>_xlfn.XLOOKUP(C2950,customers!$A$2:$A$5902,customers!$G$2:$G$5902,,0)</f>
        <v>East</v>
      </c>
      <c r="I2950" t="str">
        <f>_xlfn.XLOOKUP(C2950,customers!$A$2:$A$5902,customers!$E$2:$E$5902,,0)</f>
        <v>Morrisonfort</v>
      </c>
      <c r="J2950" t="str">
        <f>INDEX(products!$B$2:$B$5902,MATCH(D2950,products!$A$2:$A$5902,0))</f>
        <v>OffSup</v>
      </c>
      <c r="K2950" t="str">
        <f>INDEX(products!$C$2:$C$5902,MATCH(D2950,products!$A$2:$A$5902,0))</f>
        <v>Bndrs</v>
      </c>
      <c r="L2950" s="3">
        <f>INDEX(products!$E$2:$E$5902,MATCH(D2950,products!$A$2:$A$5902,0))</f>
        <v>2858.64</v>
      </c>
      <c r="M2950">
        <f>_xlfn.XLOOKUP(D2950,products!$A$2:$A$5902,products!$F$2:$F$5902)</f>
        <v>1</v>
      </c>
      <c r="N2950" s="3">
        <f t="shared" si="46"/>
        <v>2858.64</v>
      </c>
      <c r="O2950" s="3" t="str" cm="1">
        <f t="array" ref="O2950">_xlfn.IFS(J2950="Furn","Furniture",J2950="Tech","Technology",J2950="OffSup","Office Supplies")</f>
        <v>Office Supplies</v>
      </c>
      <c r="P2950" s="3" t="str" cm="1">
        <f t="array" ref="P2950">_xlfn.IFS(K2950="Bkcs","Bookcases",K2950="Phns","Phones",K2950="Acc","Accessories",K2950="Bndrs","Binders",K2950="Fstnrs","Fasteners")</f>
        <v>Binders</v>
      </c>
      <c r="Q2950" t="str">
        <f>IF(_xlfn.XLOOKUP(D2950,products!$A$2:$A$5902,products!$H$2:$H$5902,,0)=1,"Yes","No")</f>
        <v>Yes</v>
      </c>
    </row>
    <row r="2951" spans="1:17" x14ac:dyDescent="0.3">
      <c r="A2951" t="s">
        <v>17446</v>
      </c>
      <c r="B2951" s="4">
        <v>44549</v>
      </c>
      <c r="C2951" t="s">
        <v>17447</v>
      </c>
      <c r="D2951" t="s">
        <v>17450</v>
      </c>
      <c r="E2951" s="1">
        <v>44669</v>
      </c>
      <c r="F2951" t="s">
        <v>21</v>
      </c>
      <c r="G2951" t="str">
        <f>_xlfn.XLOOKUP(C2951,customers!$A$2:$A$5902,customers!$B$2:$B$5902,,0)</f>
        <v>Sarah Wagner</v>
      </c>
      <c r="H2951" t="str">
        <f>_xlfn.XLOOKUP(C2951,customers!$A$2:$A$5902,customers!$G$2:$G$5902,,0)</f>
        <v>East</v>
      </c>
      <c r="I2951" t="str">
        <f>_xlfn.XLOOKUP(C2951,customers!$A$2:$A$5902,customers!$E$2:$E$5902,,0)</f>
        <v>South Tammy</v>
      </c>
      <c r="J2951" t="str">
        <f>INDEX(products!$B$2:$B$5902,MATCH(D2951,products!$A$2:$A$5902,0))</f>
        <v>Furn</v>
      </c>
      <c r="K2951" t="str">
        <f>INDEX(products!$C$2:$C$5902,MATCH(D2951,products!$A$2:$A$5902,0))</f>
        <v>Bkcs</v>
      </c>
      <c r="L2951" s="3">
        <f>INDEX(products!$E$2:$E$5902,MATCH(D2951,products!$A$2:$A$5902,0))</f>
        <v>3648.05</v>
      </c>
      <c r="M2951">
        <f>_xlfn.XLOOKUP(D2951,products!$A$2:$A$5902,products!$F$2:$F$5902)</f>
        <v>4</v>
      </c>
      <c r="N2951" s="3">
        <f t="shared" si="46"/>
        <v>912.01250000000005</v>
      </c>
      <c r="O2951" s="3" t="str" cm="1">
        <f t="array" ref="O2951">_xlfn.IFS(J2951="Furn","Furniture",J2951="Tech","Technology",J2951="OffSup","Office Supplies")</f>
        <v>Furniture</v>
      </c>
      <c r="P2951" s="3" t="str" cm="1">
        <f t="array" ref="P2951">_xlfn.IFS(K2951="Bkcs","Bookcases",K2951="Phns","Phones",K2951="Acc","Accessories",K2951="Bndrs","Binders",K2951="Fstnrs","Fasteners")</f>
        <v>Bookcases</v>
      </c>
      <c r="Q2951" t="str">
        <f>IF(_xlfn.XLOOKUP(D2951,products!$A$2:$A$5902,products!$H$2:$H$5902,,0)=1,"Yes","No")</f>
        <v>Yes</v>
      </c>
    </row>
    <row r="2952" spans="1:17" x14ac:dyDescent="0.3">
      <c r="A2952" t="s">
        <v>17452</v>
      </c>
      <c r="B2952" s="4">
        <v>43567</v>
      </c>
      <c r="C2952" t="s">
        <v>17453</v>
      </c>
      <c r="D2952" t="s">
        <v>17456</v>
      </c>
      <c r="E2952" s="1">
        <v>43896</v>
      </c>
      <c r="F2952" t="s">
        <v>74</v>
      </c>
      <c r="G2952" t="str">
        <f>_xlfn.XLOOKUP(C2952,customers!$A$2:$A$5902,customers!$B$2:$B$5902,,0)</f>
        <v>Jenna Smith</v>
      </c>
      <c r="H2952" t="str">
        <f>_xlfn.XLOOKUP(C2952,customers!$A$2:$A$5902,customers!$G$2:$G$5902,,0)</f>
        <v>East</v>
      </c>
      <c r="I2952" t="str">
        <f>_xlfn.XLOOKUP(C2952,customers!$A$2:$A$5902,customers!$E$2:$E$5902,,0)</f>
        <v>Kristyhaven</v>
      </c>
      <c r="J2952" t="str">
        <f>INDEX(products!$B$2:$B$5902,MATCH(D2952,products!$A$2:$A$5902,0))</f>
        <v>Furn</v>
      </c>
      <c r="K2952" t="str">
        <f>INDEX(products!$C$2:$C$5902,MATCH(D2952,products!$A$2:$A$5902,0))</f>
        <v>Bndrs</v>
      </c>
      <c r="L2952" s="3">
        <f>INDEX(products!$E$2:$E$5902,MATCH(D2952,products!$A$2:$A$5902,0))</f>
        <v>234.73</v>
      </c>
      <c r="M2952">
        <f>_xlfn.XLOOKUP(D2952,products!$A$2:$A$5902,products!$F$2:$F$5902)</f>
        <v>4</v>
      </c>
      <c r="N2952" s="3">
        <f t="shared" si="46"/>
        <v>58.682499999999997</v>
      </c>
      <c r="O2952" s="3" t="str" cm="1">
        <f t="array" ref="O2952">_xlfn.IFS(J2952="Furn","Furniture",J2952="Tech","Technology",J2952="OffSup","Office Supplies")</f>
        <v>Furniture</v>
      </c>
      <c r="P2952" s="3" t="str" cm="1">
        <f t="array" ref="P2952">_xlfn.IFS(K2952="Bkcs","Bookcases",K2952="Phns","Phones",K2952="Acc","Accessories",K2952="Bndrs","Binders",K2952="Fstnrs","Fasteners")</f>
        <v>Binders</v>
      </c>
      <c r="Q2952" t="str">
        <f>IF(_xlfn.XLOOKUP(D2952,products!$A$2:$A$5902,products!$H$2:$H$5902,,0)=1,"Yes","No")</f>
        <v>Yes</v>
      </c>
    </row>
    <row r="2953" spans="1:17" x14ac:dyDescent="0.3">
      <c r="A2953" t="s">
        <v>17458</v>
      </c>
      <c r="B2953" s="4">
        <v>43876</v>
      </c>
      <c r="C2953" t="s">
        <v>17459</v>
      </c>
      <c r="D2953" t="s">
        <v>17462</v>
      </c>
      <c r="E2953" s="1">
        <v>43961</v>
      </c>
      <c r="F2953" t="s">
        <v>21</v>
      </c>
      <c r="G2953" t="str">
        <f>_xlfn.XLOOKUP(C2953,customers!$A$2:$A$5902,customers!$B$2:$B$5902,,0)</f>
        <v>Kathryn Cruz</v>
      </c>
      <c r="H2953" t="str">
        <f>_xlfn.XLOOKUP(C2953,customers!$A$2:$A$5902,customers!$G$2:$G$5902,,0)</f>
        <v>West</v>
      </c>
      <c r="I2953" t="str">
        <f>_xlfn.XLOOKUP(C2953,customers!$A$2:$A$5902,customers!$E$2:$E$5902,,0)</f>
        <v>South Jamesbury</v>
      </c>
      <c r="J2953" t="str">
        <f>INDEX(products!$B$2:$B$5902,MATCH(D2953,products!$A$2:$A$5902,0))</f>
        <v>Tech</v>
      </c>
      <c r="K2953" t="str">
        <f>INDEX(products!$C$2:$C$5902,MATCH(D2953,products!$A$2:$A$5902,0))</f>
        <v>Fstnrs</v>
      </c>
      <c r="L2953" s="3">
        <f>INDEX(products!$E$2:$E$5902,MATCH(D2953,products!$A$2:$A$5902,0))</f>
        <v>3652.64</v>
      </c>
      <c r="M2953">
        <f>_xlfn.XLOOKUP(D2953,products!$A$2:$A$5902,products!$F$2:$F$5902)</f>
        <v>8</v>
      </c>
      <c r="N2953" s="3">
        <f t="shared" si="46"/>
        <v>456.58</v>
      </c>
      <c r="O2953" s="3" t="str" cm="1">
        <f t="array" ref="O2953">_xlfn.IFS(J2953="Furn","Furniture",J2953="Tech","Technology",J2953="OffSup","Office Supplies")</f>
        <v>Technology</v>
      </c>
      <c r="P2953" s="3" t="str" cm="1">
        <f t="array" ref="P2953">_xlfn.IFS(K2953="Bkcs","Bookcases",K2953="Phns","Phones",K2953="Acc","Accessories",K2953="Bndrs","Binders",K2953="Fstnrs","Fasteners")</f>
        <v>Fasteners</v>
      </c>
      <c r="Q2953" t="str">
        <f>IF(_xlfn.XLOOKUP(D2953,products!$A$2:$A$5902,products!$H$2:$H$5902,,0)=1,"Yes","No")</f>
        <v>No</v>
      </c>
    </row>
    <row r="2954" spans="1:17" x14ac:dyDescent="0.3">
      <c r="A2954" t="s">
        <v>17464</v>
      </c>
      <c r="B2954" s="4">
        <v>44203</v>
      </c>
      <c r="C2954" t="s">
        <v>17465</v>
      </c>
      <c r="D2954" t="s">
        <v>17468</v>
      </c>
      <c r="E2954" s="1">
        <v>44327</v>
      </c>
      <c r="F2954" t="s">
        <v>21</v>
      </c>
      <c r="G2954" t="str">
        <f>_xlfn.XLOOKUP(C2954,customers!$A$2:$A$5902,customers!$B$2:$B$5902,,0)</f>
        <v>Lori Moreno</v>
      </c>
      <c r="H2954" t="str">
        <f>_xlfn.XLOOKUP(C2954,customers!$A$2:$A$5902,customers!$G$2:$G$5902,,0)</f>
        <v>South</v>
      </c>
      <c r="I2954" t="str">
        <f>_xlfn.XLOOKUP(C2954,customers!$A$2:$A$5902,customers!$E$2:$E$5902,,0)</f>
        <v>Pattonville</v>
      </c>
      <c r="J2954" t="str">
        <f>INDEX(products!$B$2:$B$5902,MATCH(D2954,products!$A$2:$A$5902,0))</f>
        <v>Tech</v>
      </c>
      <c r="K2954" t="str">
        <f>INDEX(products!$C$2:$C$5902,MATCH(D2954,products!$A$2:$A$5902,0))</f>
        <v>Acc</v>
      </c>
      <c r="L2954" s="3">
        <f>INDEX(products!$E$2:$E$5902,MATCH(D2954,products!$A$2:$A$5902,0))</f>
        <v>3401.47</v>
      </c>
      <c r="M2954">
        <f>_xlfn.XLOOKUP(D2954,products!$A$2:$A$5902,products!$F$2:$F$5902)</f>
        <v>3</v>
      </c>
      <c r="N2954" s="3">
        <f t="shared" si="46"/>
        <v>1133.8233333333333</v>
      </c>
      <c r="O2954" s="3" t="str" cm="1">
        <f t="array" ref="O2954">_xlfn.IFS(J2954="Furn","Furniture",J2954="Tech","Technology",J2954="OffSup","Office Supplies")</f>
        <v>Technology</v>
      </c>
      <c r="P2954" s="3" t="str" cm="1">
        <f t="array" ref="P2954">_xlfn.IFS(K2954="Bkcs","Bookcases",K2954="Phns","Phones",K2954="Acc","Accessories",K2954="Bndrs","Binders",K2954="Fstnrs","Fasteners")</f>
        <v>Accessories</v>
      </c>
      <c r="Q2954" t="str">
        <f>IF(_xlfn.XLOOKUP(D2954,products!$A$2:$A$5902,products!$H$2:$H$5902,,0)=1,"Yes","No")</f>
        <v>Yes</v>
      </c>
    </row>
    <row r="2955" spans="1:17" x14ac:dyDescent="0.3">
      <c r="A2955" t="s">
        <v>17470</v>
      </c>
      <c r="B2955" s="4">
        <v>44894</v>
      </c>
      <c r="C2955" t="s">
        <v>17471</v>
      </c>
      <c r="D2955" t="s">
        <v>17474</v>
      </c>
      <c r="E2955" s="1">
        <v>45009</v>
      </c>
      <c r="F2955" t="s">
        <v>35</v>
      </c>
      <c r="G2955" t="str">
        <f>_xlfn.XLOOKUP(C2955,customers!$A$2:$A$5902,customers!$B$2:$B$5902,,0)</f>
        <v>Kathleen Perkins</v>
      </c>
      <c r="H2955" t="str">
        <f>_xlfn.XLOOKUP(C2955,customers!$A$2:$A$5902,customers!$G$2:$G$5902,,0)</f>
        <v>North</v>
      </c>
      <c r="I2955" t="str">
        <f>_xlfn.XLOOKUP(C2955,customers!$A$2:$A$5902,customers!$E$2:$E$5902,,0)</f>
        <v>Ashleychester</v>
      </c>
      <c r="J2955" t="str">
        <f>INDEX(products!$B$2:$B$5902,MATCH(D2955,products!$A$2:$A$5902,0))</f>
        <v>OffSup</v>
      </c>
      <c r="K2955" t="str">
        <f>INDEX(products!$C$2:$C$5902,MATCH(D2955,products!$A$2:$A$5902,0))</f>
        <v>Phns</v>
      </c>
      <c r="L2955" s="3">
        <f>INDEX(products!$E$2:$E$5902,MATCH(D2955,products!$A$2:$A$5902,0))</f>
        <v>4210.25</v>
      </c>
      <c r="M2955">
        <f>_xlfn.XLOOKUP(D2955,products!$A$2:$A$5902,products!$F$2:$F$5902)</f>
        <v>1</v>
      </c>
      <c r="N2955" s="3">
        <f t="shared" si="46"/>
        <v>4210.25</v>
      </c>
      <c r="O2955" s="3" t="str" cm="1">
        <f t="array" ref="O2955">_xlfn.IFS(J2955="Furn","Furniture",J2955="Tech","Technology",J2955="OffSup","Office Supplies")</f>
        <v>Office Supplies</v>
      </c>
      <c r="P2955" s="3" t="str" cm="1">
        <f t="array" ref="P2955">_xlfn.IFS(K2955="Bkcs","Bookcases",K2955="Phns","Phones",K2955="Acc","Accessories",K2955="Bndrs","Binders",K2955="Fstnrs","Fasteners")</f>
        <v>Phones</v>
      </c>
      <c r="Q2955" t="str">
        <f>IF(_xlfn.XLOOKUP(D2955,products!$A$2:$A$5902,products!$H$2:$H$5902,,0)=1,"Yes","No")</f>
        <v>No</v>
      </c>
    </row>
    <row r="2956" spans="1:17" x14ac:dyDescent="0.3">
      <c r="A2956" t="s">
        <v>17476</v>
      </c>
      <c r="B2956" s="4">
        <v>45262</v>
      </c>
      <c r="C2956" t="s">
        <v>17477</v>
      </c>
      <c r="D2956" t="s">
        <v>17479</v>
      </c>
      <c r="E2956" s="1">
        <v>45501</v>
      </c>
      <c r="F2956" t="s">
        <v>21</v>
      </c>
      <c r="G2956" t="str">
        <f>_xlfn.XLOOKUP(C2956,customers!$A$2:$A$5902,customers!$B$2:$B$5902,,0)</f>
        <v>Micheal Garrison</v>
      </c>
      <c r="H2956" t="str">
        <f>_xlfn.XLOOKUP(C2956,customers!$A$2:$A$5902,customers!$G$2:$G$5902,,0)</f>
        <v>West</v>
      </c>
      <c r="I2956" t="str">
        <f>_xlfn.XLOOKUP(C2956,customers!$A$2:$A$5902,customers!$E$2:$E$5902,,0)</f>
        <v>Andersonfurt</v>
      </c>
      <c r="J2956" t="str">
        <f>INDEX(products!$B$2:$B$5902,MATCH(D2956,products!$A$2:$A$5902,0))</f>
        <v>Tech</v>
      </c>
      <c r="K2956" t="str">
        <f>INDEX(products!$C$2:$C$5902,MATCH(D2956,products!$A$2:$A$5902,0))</f>
        <v>Fstnrs</v>
      </c>
      <c r="L2956" s="3">
        <f>INDEX(products!$E$2:$E$5902,MATCH(D2956,products!$A$2:$A$5902,0))</f>
        <v>3884.25</v>
      </c>
      <c r="M2956">
        <f>_xlfn.XLOOKUP(D2956,products!$A$2:$A$5902,products!$F$2:$F$5902)</f>
        <v>5</v>
      </c>
      <c r="N2956" s="3">
        <f t="shared" si="46"/>
        <v>776.85</v>
      </c>
      <c r="O2956" s="3" t="str" cm="1">
        <f t="array" ref="O2956">_xlfn.IFS(J2956="Furn","Furniture",J2956="Tech","Technology",J2956="OffSup","Office Supplies")</f>
        <v>Technology</v>
      </c>
      <c r="P2956" s="3" t="str" cm="1">
        <f t="array" ref="P2956">_xlfn.IFS(K2956="Bkcs","Bookcases",K2956="Phns","Phones",K2956="Acc","Accessories",K2956="Bndrs","Binders",K2956="Fstnrs","Fasteners")</f>
        <v>Fasteners</v>
      </c>
      <c r="Q2956" t="str">
        <f>IF(_xlfn.XLOOKUP(D2956,products!$A$2:$A$5902,products!$H$2:$H$5902,,0)=1,"Yes","No")</f>
        <v>Yes</v>
      </c>
    </row>
    <row r="2957" spans="1:17" x14ac:dyDescent="0.3">
      <c r="A2957" t="s">
        <v>17481</v>
      </c>
      <c r="B2957" s="4">
        <v>44227</v>
      </c>
      <c r="C2957" t="s">
        <v>17482</v>
      </c>
      <c r="D2957" t="s">
        <v>17485</v>
      </c>
      <c r="E2957" s="1">
        <v>44247</v>
      </c>
      <c r="F2957" t="s">
        <v>35</v>
      </c>
      <c r="G2957" t="str">
        <f>_xlfn.XLOOKUP(C2957,customers!$A$2:$A$5902,customers!$B$2:$B$5902,,0)</f>
        <v>David Harris</v>
      </c>
      <c r="H2957" t="str">
        <f>_xlfn.XLOOKUP(C2957,customers!$A$2:$A$5902,customers!$G$2:$G$5902,,0)</f>
        <v>West</v>
      </c>
      <c r="I2957" t="str">
        <f>_xlfn.XLOOKUP(C2957,customers!$A$2:$A$5902,customers!$E$2:$E$5902,,0)</f>
        <v>Lake Kristen</v>
      </c>
      <c r="J2957" t="str">
        <f>INDEX(products!$B$2:$B$5902,MATCH(D2957,products!$A$2:$A$5902,0))</f>
        <v>OffSup</v>
      </c>
      <c r="K2957" t="str">
        <f>INDEX(products!$C$2:$C$5902,MATCH(D2957,products!$A$2:$A$5902,0))</f>
        <v>Acc</v>
      </c>
      <c r="L2957" s="3">
        <f>INDEX(products!$E$2:$E$5902,MATCH(D2957,products!$A$2:$A$5902,0))</f>
        <v>130.1</v>
      </c>
      <c r="M2957">
        <f>_xlfn.XLOOKUP(D2957,products!$A$2:$A$5902,products!$F$2:$F$5902)</f>
        <v>9</v>
      </c>
      <c r="N2957" s="3">
        <f t="shared" si="46"/>
        <v>14.455555555555556</v>
      </c>
      <c r="O2957" s="3" t="str" cm="1">
        <f t="array" ref="O2957">_xlfn.IFS(J2957="Furn","Furniture",J2957="Tech","Technology",J2957="OffSup","Office Supplies")</f>
        <v>Office Supplies</v>
      </c>
      <c r="P2957" s="3" t="str" cm="1">
        <f t="array" ref="P2957">_xlfn.IFS(K2957="Bkcs","Bookcases",K2957="Phns","Phones",K2957="Acc","Accessories",K2957="Bndrs","Binders",K2957="Fstnrs","Fasteners")</f>
        <v>Accessories</v>
      </c>
      <c r="Q2957" t="str">
        <f>IF(_xlfn.XLOOKUP(D2957,products!$A$2:$A$5902,products!$H$2:$H$5902,,0)=1,"Yes","No")</f>
        <v>No</v>
      </c>
    </row>
    <row r="2958" spans="1:17" x14ac:dyDescent="0.3">
      <c r="A2958" t="s">
        <v>17487</v>
      </c>
      <c r="B2958" s="4">
        <v>44669</v>
      </c>
      <c r="C2958" t="s">
        <v>17488</v>
      </c>
      <c r="D2958" t="s">
        <v>17491</v>
      </c>
      <c r="E2958" s="1">
        <v>44782</v>
      </c>
      <c r="F2958" t="s">
        <v>35</v>
      </c>
      <c r="G2958" t="str">
        <f>_xlfn.XLOOKUP(C2958,customers!$A$2:$A$5902,customers!$B$2:$B$5902,,0)</f>
        <v>Kristina Wilson</v>
      </c>
      <c r="H2958" t="str">
        <f>_xlfn.XLOOKUP(C2958,customers!$A$2:$A$5902,customers!$G$2:$G$5902,,0)</f>
        <v>West</v>
      </c>
      <c r="I2958" t="str">
        <f>_xlfn.XLOOKUP(C2958,customers!$A$2:$A$5902,customers!$E$2:$E$5902,,0)</f>
        <v>Hartmouth</v>
      </c>
      <c r="J2958" t="str">
        <f>INDEX(products!$B$2:$B$5902,MATCH(D2958,products!$A$2:$A$5902,0))</f>
        <v>OffSup</v>
      </c>
      <c r="K2958" t="str">
        <f>INDEX(products!$C$2:$C$5902,MATCH(D2958,products!$A$2:$A$5902,0))</f>
        <v>Phns</v>
      </c>
      <c r="L2958" s="3">
        <f>INDEX(products!$E$2:$E$5902,MATCH(D2958,products!$A$2:$A$5902,0))</f>
        <v>1805.47</v>
      </c>
      <c r="M2958">
        <f>_xlfn.XLOOKUP(D2958,products!$A$2:$A$5902,products!$F$2:$F$5902)</f>
        <v>6</v>
      </c>
      <c r="N2958" s="3">
        <f t="shared" si="46"/>
        <v>300.91166666666669</v>
      </c>
      <c r="O2958" s="3" t="str" cm="1">
        <f t="array" ref="O2958">_xlfn.IFS(J2958="Furn","Furniture",J2958="Tech","Technology",J2958="OffSup","Office Supplies")</f>
        <v>Office Supplies</v>
      </c>
      <c r="P2958" s="3" t="str" cm="1">
        <f t="array" ref="P2958">_xlfn.IFS(K2958="Bkcs","Bookcases",K2958="Phns","Phones",K2958="Acc","Accessories",K2958="Bndrs","Binders",K2958="Fstnrs","Fasteners")</f>
        <v>Phones</v>
      </c>
      <c r="Q2958" t="str">
        <f>IF(_xlfn.XLOOKUP(D2958,products!$A$2:$A$5902,products!$H$2:$H$5902,,0)=1,"Yes","No")</f>
        <v>No</v>
      </c>
    </row>
    <row r="2959" spans="1:17" x14ac:dyDescent="0.3">
      <c r="A2959" t="s">
        <v>17493</v>
      </c>
      <c r="B2959" s="4">
        <v>44696</v>
      </c>
      <c r="C2959" t="s">
        <v>17494</v>
      </c>
      <c r="D2959" t="s">
        <v>17497</v>
      </c>
      <c r="E2959" s="1">
        <v>44806</v>
      </c>
      <c r="F2959" t="s">
        <v>35</v>
      </c>
      <c r="G2959" t="str">
        <f>_xlfn.XLOOKUP(C2959,customers!$A$2:$A$5902,customers!$B$2:$B$5902,,0)</f>
        <v>Melanie Huang</v>
      </c>
      <c r="H2959" t="str">
        <f>_xlfn.XLOOKUP(C2959,customers!$A$2:$A$5902,customers!$G$2:$G$5902,,0)</f>
        <v>East</v>
      </c>
      <c r="I2959" t="str">
        <f>_xlfn.XLOOKUP(C2959,customers!$A$2:$A$5902,customers!$E$2:$E$5902,,0)</f>
        <v>Lake Timothychester</v>
      </c>
      <c r="J2959" t="str">
        <f>INDEX(products!$B$2:$B$5902,MATCH(D2959,products!$A$2:$A$5902,0))</f>
        <v>OffSup</v>
      </c>
      <c r="K2959" t="str">
        <f>INDEX(products!$C$2:$C$5902,MATCH(D2959,products!$A$2:$A$5902,0))</f>
        <v>Bkcs</v>
      </c>
      <c r="L2959" s="3">
        <f>INDEX(products!$E$2:$E$5902,MATCH(D2959,products!$A$2:$A$5902,0))</f>
        <v>1089.8800000000001</v>
      </c>
      <c r="M2959">
        <f>_xlfn.XLOOKUP(D2959,products!$A$2:$A$5902,products!$F$2:$F$5902)</f>
        <v>4</v>
      </c>
      <c r="N2959" s="3">
        <f t="shared" si="46"/>
        <v>272.47000000000003</v>
      </c>
      <c r="O2959" s="3" t="str" cm="1">
        <f t="array" ref="O2959">_xlfn.IFS(J2959="Furn","Furniture",J2959="Tech","Technology",J2959="OffSup","Office Supplies")</f>
        <v>Office Supplies</v>
      </c>
      <c r="P2959" s="3" t="str" cm="1">
        <f t="array" ref="P2959">_xlfn.IFS(K2959="Bkcs","Bookcases",K2959="Phns","Phones",K2959="Acc","Accessories",K2959="Bndrs","Binders",K2959="Fstnrs","Fasteners")</f>
        <v>Bookcases</v>
      </c>
      <c r="Q2959" t="str">
        <f>IF(_xlfn.XLOOKUP(D2959,products!$A$2:$A$5902,products!$H$2:$H$5902,,0)=1,"Yes","No")</f>
        <v>No</v>
      </c>
    </row>
    <row r="2960" spans="1:17" x14ac:dyDescent="0.3">
      <c r="A2960" t="s">
        <v>17499</v>
      </c>
      <c r="B2960" s="4">
        <v>44466</v>
      </c>
      <c r="C2960" t="s">
        <v>17500</v>
      </c>
      <c r="D2960" t="s">
        <v>17503</v>
      </c>
      <c r="E2960" s="1">
        <v>44661</v>
      </c>
      <c r="F2960" t="s">
        <v>21</v>
      </c>
      <c r="G2960" t="str">
        <f>_xlfn.XLOOKUP(C2960,customers!$A$2:$A$5902,customers!$B$2:$B$5902,,0)</f>
        <v>Brian Randall</v>
      </c>
      <c r="H2960" t="str">
        <f>_xlfn.XLOOKUP(C2960,customers!$A$2:$A$5902,customers!$G$2:$G$5902,,0)</f>
        <v>South</v>
      </c>
      <c r="I2960" t="str">
        <f>_xlfn.XLOOKUP(C2960,customers!$A$2:$A$5902,customers!$E$2:$E$5902,,0)</f>
        <v>Newtonfort</v>
      </c>
      <c r="J2960" t="str">
        <f>INDEX(products!$B$2:$B$5902,MATCH(D2960,products!$A$2:$A$5902,0))</f>
        <v>OffSup</v>
      </c>
      <c r="K2960" t="str">
        <f>INDEX(products!$C$2:$C$5902,MATCH(D2960,products!$A$2:$A$5902,0))</f>
        <v>Phns</v>
      </c>
      <c r="L2960" s="3">
        <f>INDEX(products!$E$2:$E$5902,MATCH(D2960,products!$A$2:$A$5902,0))</f>
        <v>3578.51</v>
      </c>
      <c r="M2960">
        <f>_xlfn.XLOOKUP(D2960,products!$A$2:$A$5902,products!$F$2:$F$5902)</f>
        <v>4</v>
      </c>
      <c r="N2960" s="3">
        <f t="shared" si="46"/>
        <v>894.62750000000005</v>
      </c>
      <c r="O2960" s="3" t="str" cm="1">
        <f t="array" ref="O2960">_xlfn.IFS(J2960="Furn","Furniture",J2960="Tech","Technology",J2960="OffSup","Office Supplies")</f>
        <v>Office Supplies</v>
      </c>
      <c r="P2960" s="3" t="str" cm="1">
        <f t="array" ref="P2960">_xlfn.IFS(K2960="Bkcs","Bookcases",K2960="Phns","Phones",K2960="Acc","Accessories",K2960="Bndrs","Binders",K2960="Fstnrs","Fasteners")</f>
        <v>Phones</v>
      </c>
      <c r="Q2960" t="str">
        <f>IF(_xlfn.XLOOKUP(D2960,products!$A$2:$A$5902,products!$H$2:$H$5902,,0)=1,"Yes","No")</f>
        <v>No</v>
      </c>
    </row>
    <row r="2961" spans="1:17" x14ac:dyDescent="0.3">
      <c r="A2961" t="s">
        <v>17505</v>
      </c>
      <c r="B2961" s="4">
        <v>45141</v>
      </c>
      <c r="C2961" t="s">
        <v>17506</v>
      </c>
      <c r="D2961" t="s">
        <v>17508</v>
      </c>
      <c r="E2961" s="1">
        <v>45212</v>
      </c>
      <c r="F2961" t="s">
        <v>74</v>
      </c>
      <c r="G2961" t="str">
        <f>_xlfn.XLOOKUP(C2961,customers!$A$2:$A$5902,customers!$B$2:$B$5902,,0)</f>
        <v>Anita Price</v>
      </c>
      <c r="H2961" t="str">
        <f>_xlfn.XLOOKUP(C2961,customers!$A$2:$A$5902,customers!$G$2:$G$5902,,0)</f>
        <v>North</v>
      </c>
      <c r="I2961" t="str">
        <f>_xlfn.XLOOKUP(C2961,customers!$A$2:$A$5902,customers!$E$2:$E$5902,,0)</f>
        <v>Jonesbury</v>
      </c>
      <c r="J2961" t="str">
        <f>INDEX(products!$B$2:$B$5902,MATCH(D2961,products!$A$2:$A$5902,0))</f>
        <v>Furn</v>
      </c>
      <c r="K2961" t="str">
        <f>INDEX(products!$C$2:$C$5902,MATCH(D2961,products!$A$2:$A$5902,0))</f>
        <v>Fstnrs</v>
      </c>
      <c r="L2961" s="3">
        <f>INDEX(products!$E$2:$E$5902,MATCH(D2961,products!$A$2:$A$5902,0))</f>
        <v>1140.22</v>
      </c>
      <c r="M2961">
        <f>_xlfn.XLOOKUP(D2961,products!$A$2:$A$5902,products!$F$2:$F$5902)</f>
        <v>9</v>
      </c>
      <c r="N2961" s="3">
        <f t="shared" si="46"/>
        <v>126.69111111111111</v>
      </c>
      <c r="O2961" s="3" t="str" cm="1">
        <f t="array" ref="O2961">_xlfn.IFS(J2961="Furn","Furniture",J2961="Tech","Technology",J2961="OffSup","Office Supplies")</f>
        <v>Furniture</v>
      </c>
      <c r="P2961" s="3" t="str" cm="1">
        <f t="array" ref="P2961">_xlfn.IFS(K2961="Bkcs","Bookcases",K2961="Phns","Phones",K2961="Acc","Accessories",K2961="Bndrs","Binders",K2961="Fstnrs","Fasteners")</f>
        <v>Fasteners</v>
      </c>
      <c r="Q2961" t="str">
        <f>IF(_xlfn.XLOOKUP(D2961,products!$A$2:$A$5902,products!$H$2:$H$5902,,0)=1,"Yes","No")</f>
        <v>Yes</v>
      </c>
    </row>
    <row r="2962" spans="1:17" x14ac:dyDescent="0.3">
      <c r="A2962" t="s">
        <v>17510</v>
      </c>
      <c r="B2962" s="4">
        <v>45067</v>
      </c>
      <c r="C2962" t="s">
        <v>17511</v>
      </c>
      <c r="D2962" t="s">
        <v>17514</v>
      </c>
      <c r="E2962" s="1">
        <v>45138</v>
      </c>
      <c r="F2962" t="s">
        <v>74</v>
      </c>
      <c r="G2962" t="str">
        <f>_xlfn.XLOOKUP(C2962,customers!$A$2:$A$5902,customers!$B$2:$B$5902,,0)</f>
        <v>Isaiah Howell</v>
      </c>
      <c r="H2962" t="str">
        <f>_xlfn.XLOOKUP(C2962,customers!$A$2:$A$5902,customers!$G$2:$G$5902,,0)</f>
        <v>West</v>
      </c>
      <c r="I2962" t="str">
        <f>_xlfn.XLOOKUP(C2962,customers!$A$2:$A$5902,customers!$E$2:$E$5902,,0)</f>
        <v>Craigstad</v>
      </c>
      <c r="J2962" t="str">
        <f>INDEX(products!$B$2:$B$5902,MATCH(D2962,products!$A$2:$A$5902,0))</f>
        <v>Furn</v>
      </c>
      <c r="K2962" t="str">
        <f>INDEX(products!$C$2:$C$5902,MATCH(D2962,products!$A$2:$A$5902,0))</f>
        <v>Phns</v>
      </c>
      <c r="L2962" s="3">
        <f>INDEX(products!$E$2:$E$5902,MATCH(D2962,products!$A$2:$A$5902,0))</f>
        <v>277.23</v>
      </c>
      <c r="M2962">
        <f>_xlfn.XLOOKUP(D2962,products!$A$2:$A$5902,products!$F$2:$F$5902)</f>
        <v>10</v>
      </c>
      <c r="N2962" s="3">
        <f t="shared" si="46"/>
        <v>27.723000000000003</v>
      </c>
      <c r="O2962" s="3" t="str" cm="1">
        <f t="array" ref="O2962">_xlfn.IFS(J2962="Furn","Furniture",J2962="Tech","Technology",J2962="OffSup","Office Supplies")</f>
        <v>Furniture</v>
      </c>
      <c r="P2962" s="3" t="str" cm="1">
        <f t="array" ref="P2962">_xlfn.IFS(K2962="Bkcs","Bookcases",K2962="Phns","Phones",K2962="Acc","Accessories",K2962="Bndrs","Binders",K2962="Fstnrs","Fasteners")</f>
        <v>Phones</v>
      </c>
      <c r="Q2962" t="str">
        <f>IF(_xlfn.XLOOKUP(D2962,products!$A$2:$A$5902,products!$H$2:$H$5902,,0)=1,"Yes","No")</f>
        <v>Yes</v>
      </c>
    </row>
    <row r="2963" spans="1:17" x14ac:dyDescent="0.3">
      <c r="A2963" t="s">
        <v>17516</v>
      </c>
      <c r="B2963" s="4">
        <v>43986</v>
      </c>
      <c r="C2963" t="s">
        <v>17517</v>
      </c>
      <c r="D2963" t="s">
        <v>17519</v>
      </c>
      <c r="E2963" s="1">
        <v>44103</v>
      </c>
      <c r="F2963" t="s">
        <v>21</v>
      </c>
      <c r="G2963" t="str">
        <f>_xlfn.XLOOKUP(C2963,customers!$A$2:$A$5902,customers!$B$2:$B$5902,,0)</f>
        <v>Melissa Goodman</v>
      </c>
      <c r="H2963" t="str">
        <f>_xlfn.XLOOKUP(C2963,customers!$A$2:$A$5902,customers!$G$2:$G$5902,,0)</f>
        <v>West</v>
      </c>
      <c r="I2963" t="str">
        <f>_xlfn.XLOOKUP(C2963,customers!$A$2:$A$5902,customers!$E$2:$E$5902,,0)</f>
        <v>Brandonport</v>
      </c>
      <c r="J2963" t="str">
        <f>INDEX(products!$B$2:$B$5902,MATCH(D2963,products!$A$2:$A$5902,0))</f>
        <v>Tech</v>
      </c>
      <c r="K2963" t="str">
        <f>INDEX(products!$C$2:$C$5902,MATCH(D2963,products!$A$2:$A$5902,0))</f>
        <v>Bkcs</v>
      </c>
      <c r="L2963" s="3">
        <f>INDEX(products!$E$2:$E$5902,MATCH(D2963,products!$A$2:$A$5902,0))</f>
        <v>1858.99</v>
      </c>
      <c r="M2963">
        <f>_xlfn.XLOOKUP(D2963,products!$A$2:$A$5902,products!$F$2:$F$5902)</f>
        <v>6</v>
      </c>
      <c r="N2963" s="3">
        <f t="shared" si="46"/>
        <v>309.83166666666665</v>
      </c>
      <c r="O2963" s="3" t="str" cm="1">
        <f t="array" ref="O2963">_xlfn.IFS(J2963="Furn","Furniture",J2963="Tech","Technology",J2963="OffSup","Office Supplies")</f>
        <v>Technology</v>
      </c>
      <c r="P2963" s="3" t="str" cm="1">
        <f t="array" ref="P2963">_xlfn.IFS(K2963="Bkcs","Bookcases",K2963="Phns","Phones",K2963="Acc","Accessories",K2963="Bndrs","Binders",K2963="Fstnrs","Fasteners")</f>
        <v>Bookcases</v>
      </c>
      <c r="Q2963" t="str">
        <f>IF(_xlfn.XLOOKUP(D2963,products!$A$2:$A$5902,products!$H$2:$H$5902,,0)=1,"Yes","No")</f>
        <v>No</v>
      </c>
    </row>
    <row r="2964" spans="1:17" x14ac:dyDescent="0.3">
      <c r="A2964" t="s">
        <v>17521</v>
      </c>
      <c r="B2964" s="4">
        <v>44100</v>
      </c>
      <c r="C2964" t="s">
        <v>17522</v>
      </c>
      <c r="D2964" t="s">
        <v>17525</v>
      </c>
      <c r="E2964" s="1">
        <v>44169</v>
      </c>
      <c r="F2964" t="s">
        <v>21</v>
      </c>
      <c r="G2964" t="str">
        <f>_xlfn.XLOOKUP(C2964,customers!$A$2:$A$5902,customers!$B$2:$B$5902,,0)</f>
        <v>Mr. Isaac Sanders</v>
      </c>
      <c r="H2964" t="str">
        <f>_xlfn.XLOOKUP(C2964,customers!$A$2:$A$5902,customers!$G$2:$G$5902,,0)</f>
        <v>East</v>
      </c>
      <c r="I2964" t="str">
        <f>_xlfn.XLOOKUP(C2964,customers!$A$2:$A$5902,customers!$E$2:$E$5902,,0)</f>
        <v>Josephville</v>
      </c>
      <c r="J2964" t="str">
        <f>INDEX(products!$B$2:$B$5902,MATCH(D2964,products!$A$2:$A$5902,0))</f>
        <v>Tech</v>
      </c>
      <c r="K2964" t="str">
        <f>INDEX(products!$C$2:$C$5902,MATCH(D2964,products!$A$2:$A$5902,0))</f>
        <v>Bndrs</v>
      </c>
      <c r="L2964" s="3">
        <f>INDEX(products!$E$2:$E$5902,MATCH(D2964,products!$A$2:$A$5902,0))</f>
        <v>4606.6899999999996</v>
      </c>
      <c r="M2964">
        <f>_xlfn.XLOOKUP(D2964,products!$A$2:$A$5902,products!$F$2:$F$5902)</f>
        <v>10</v>
      </c>
      <c r="N2964" s="3">
        <f t="shared" si="46"/>
        <v>460.66899999999998</v>
      </c>
      <c r="O2964" s="3" t="str" cm="1">
        <f t="array" ref="O2964">_xlfn.IFS(J2964="Furn","Furniture",J2964="Tech","Technology",J2964="OffSup","Office Supplies")</f>
        <v>Technology</v>
      </c>
      <c r="P2964" s="3" t="str" cm="1">
        <f t="array" ref="P2964">_xlfn.IFS(K2964="Bkcs","Bookcases",K2964="Phns","Phones",K2964="Acc","Accessories",K2964="Bndrs","Binders",K2964="Fstnrs","Fasteners")</f>
        <v>Binders</v>
      </c>
      <c r="Q2964" t="str">
        <f>IF(_xlfn.XLOOKUP(D2964,products!$A$2:$A$5902,products!$H$2:$H$5902,,0)=1,"Yes","No")</f>
        <v>No</v>
      </c>
    </row>
    <row r="2965" spans="1:17" x14ac:dyDescent="0.3">
      <c r="A2965" t="s">
        <v>17527</v>
      </c>
      <c r="B2965" s="4">
        <v>45332</v>
      </c>
      <c r="C2965" t="s">
        <v>17528</v>
      </c>
      <c r="D2965" t="s">
        <v>17531</v>
      </c>
      <c r="E2965" s="1">
        <v>45542</v>
      </c>
      <c r="F2965" t="s">
        <v>74</v>
      </c>
      <c r="G2965" t="str">
        <f>_xlfn.XLOOKUP(C2965,customers!$A$2:$A$5902,customers!$B$2:$B$5902,,0)</f>
        <v>Jason Carroll</v>
      </c>
      <c r="H2965" t="str">
        <f>_xlfn.XLOOKUP(C2965,customers!$A$2:$A$5902,customers!$G$2:$G$5902,,0)</f>
        <v>East</v>
      </c>
      <c r="I2965" t="str">
        <f>_xlfn.XLOOKUP(C2965,customers!$A$2:$A$5902,customers!$E$2:$E$5902,,0)</f>
        <v>West Johnland</v>
      </c>
      <c r="J2965" t="str">
        <f>INDEX(products!$B$2:$B$5902,MATCH(D2965,products!$A$2:$A$5902,0))</f>
        <v>Furn</v>
      </c>
      <c r="K2965" t="str">
        <f>INDEX(products!$C$2:$C$5902,MATCH(D2965,products!$A$2:$A$5902,0))</f>
        <v>Bndrs</v>
      </c>
      <c r="L2965" s="3">
        <f>INDEX(products!$E$2:$E$5902,MATCH(D2965,products!$A$2:$A$5902,0))</f>
        <v>2503.3000000000002</v>
      </c>
      <c r="M2965">
        <f>_xlfn.XLOOKUP(D2965,products!$A$2:$A$5902,products!$F$2:$F$5902)</f>
        <v>7</v>
      </c>
      <c r="N2965" s="3">
        <f t="shared" si="46"/>
        <v>357.61428571428576</v>
      </c>
      <c r="O2965" s="3" t="str" cm="1">
        <f t="array" ref="O2965">_xlfn.IFS(J2965="Furn","Furniture",J2965="Tech","Technology",J2965="OffSup","Office Supplies")</f>
        <v>Furniture</v>
      </c>
      <c r="P2965" s="3" t="str" cm="1">
        <f t="array" ref="P2965">_xlfn.IFS(K2965="Bkcs","Bookcases",K2965="Phns","Phones",K2965="Acc","Accessories",K2965="Bndrs","Binders",K2965="Fstnrs","Fasteners")</f>
        <v>Binders</v>
      </c>
      <c r="Q2965" t="str">
        <f>IF(_xlfn.XLOOKUP(D2965,products!$A$2:$A$5902,products!$H$2:$H$5902,,0)=1,"Yes","No")</f>
        <v>No</v>
      </c>
    </row>
    <row r="2966" spans="1:17" x14ac:dyDescent="0.3">
      <c r="A2966" t="s">
        <v>17533</v>
      </c>
      <c r="B2966" s="4">
        <v>44501</v>
      </c>
      <c r="C2966" t="s">
        <v>17534</v>
      </c>
      <c r="D2966" t="s">
        <v>17536</v>
      </c>
      <c r="E2966" s="1">
        <v>44560</v>
      </c>
      <c r="F2966" t="s">
        <v>35</v>
      </c>
      <c r="G2966" t="str">
        <f>_xlfn.XLOOKUP(C2966,customers!$A$2:$A$5902,customers!$B$2:$B$5902,,0)</f>
        <v>Wyatt Walls</v>
      </c>
      <c r="H2966" t="str">
        <f>_xlfn.XLOOKUP(C2966,customers!$A$2:$A$5902,customers!$G$2:$G$5902,,0)</f>
        <v>North</v>
      </c>
      <c r="I2966" t="str">
        <f>_xlfn.XLOOKUP(C2966,customers!$A$2:$A$5902,customers!$E$2:$E$5902,,0)</f>
        <v>East Christopher</v>
      </c>
      <c r="J2966" t="str">
        <f>INDEX(products!$B$2:$B$5902,MATCH(D2966,products!$A$2:$A$5902,0))</f>
        <v>OffSup</v>
      </c>
      <c r="K2966" t="str">
        <f>INDEX(products!$C$2:$C$5902,MATCH(D2966,products!$A$2:$A$5902,0))</f>
        <v>Phns</v>
      </c>
      <c r="L2966" s="3">
        <f>INDEX(products!$E$2:$E$5902,MATCH(D2966,products!$A$2:$A$5902,0))</f>
        <v>4444.46</v>
      </c>
      <c r="M2966">
        <f>_xlfn.XLOOKUP(D2966,products!$A$2:$A$5902,products!$F$2:$F$5902)</f>
        <v>6</v>
      </c>
      <c r="N2966" s="3">
        <f t="shared" si="46"/>
        <v>740.74333333333334</v>
      </c>
      <c r="O2966" s="3" t="str" cm="1">
        <f t="array" ref="O2966">_xlfn.IFS(J2966="Furn","Furniture",J2966="Tech","Technology",J2966="OffSup","Office Supplies")</f>
        <v>Office Supplies</v>
      </c>
      <c r="P2966" s="3" t="str" cm="1">
        <f t="array" ref="P2966">_xlfn.IFS(K2966="Bkcs","Bookcases",K2966="Phns","Phones",K2966="Acc","Accessories",K2966="Bndrs","Binders",K2966="Fstnrs","Fasteners")</f>
        <v>Phones</v>
      </c>
      <c r="Q2966" t="str">
        <f>IF(_xlfn.XLOOKUP(D2966,products!$A$2:$A$5902,products!$H$2:$H$5902,,0)=1,"Yes","No")</f>
        <v>Yes</v>
      </c>
    </row>
    <row r="2967" spans="1:17" x14ac:dyDescent="0.3">
      <c r="A2967" t="s">
        <v>17538</v>
      </c>
      <c r="B2967" s="4">
        <v>43965</v>
      </c>
      <c r="C2967" t="s">
        <v>17539</v>
      </c>
      <c r="D2967" t="s">
        <v>17542</v>
      </c>
      <c r="E2967" s="1">
        <v>44098</v>
      </c>
      <c r="F2967" t="s">
        <v>21</v>
      </c>
      <c r="G2967" t="str">
        <f>_xlfn.XLOOKUP(C2967,customers!$A$2:$A$5902,customers!$B$2:$B$5902,,0)</f>
        <v>Rebecca Hardy PhD</v>
      </c>
      <c r="H2967" t="str">
        <f>_xlfn.XLOOKUP(C2967,customers!$A$2:$A$5902,customers!$G$2:$G$5902,,0)</f>
        <v>South</v>
      </c>
      <c r="I2967" t="str">
        <f>_xlfn.XLOOKUP(C2967,customers!$A$2:$A$5902,customers!$E$2:$E$5902,,0)</f>
        <v>Hansonbury</v>
      </c>
      <c r="J2967" t="str">
        <f>INDEX(products!$B$2:$B$5902,MATCH(D2967,products!$A$2:$A$5902,0))</f>
        <v>Furn</v>
      </c>
      <c r="K2967" t="str">
        <f>INDEX(products!$C$2:$C$5902,MATCH(D2967,products!$A$2:$A$5902,0))</f>
        <v>Phns</v>
      </c>
      <c r="L2967" s="3">
        <f>INDEX(products!$E$2:$E$5902,MATCH(D2967,products!$A$2:$A$5902,0))</f>
        <v>3774.99</v>
      </c>
      <c r="M2967">
        <f>_xlfn.XLOOKUP(D2967,products!$A$2:$A$5902,products!$F$2:$F$5902)</f>
        <v>1</v>
      </c>
      <c r="N2967" s="3">
        <f t="shared" si="46"/>
        <v>3774.99</v>
      </c>
      <c r="O2967" s="3" t="str" cm="1">
        <f t="array" ref="O2967">_xlfn.IFS(J2967="Furn","Furniture",J2967="Tech","Technology",J2967="OffSup","Office Supplies")</f>
        <v>Furniture</v>
      </c>
      <c r="P2967" s="3" t="str" cm="1">
        <f t="array" ref="P2967">_xlfn.IFS(K2967="Bkcs","Bookcases",K2967="Phns","Phones",K2967="Acc","Accessories",K2967="Bndrs","Binders",K2967="Fstnrs","Fasteners")</f>
        <v>Phones</v>
      </c>
      <c r="Q2967" t="str">
        <f>IF(_xlfn.XLOOKUP(D2967,products!$A$2:$A$5902,products!$H$2:$H$5902,,0)=1,"Yes","No")</f>
        <v>No</v>
      </c>
    </row>
    <row r="2968" spans="1:17" x14ac:dyDescent="0.3">
      <c r="A2968" t="s">
        <v>17544</v>
      </c>
      <c r="B2968" s="4">
        <v>44703</v>
      </c>
      <c r="C2968" t="s">
        <v>17545</v>
      </c>
      <c r="D2968" t="s">
        <v>17548</v>
      </c>
      <c r="E2968" s="1">
        <v>45021</v>
      </c>
      <c r="F2968" t="s">
        <v>35</v>
      </c>
      <c r="G2968" t="str">
        <f>_xlfn.XLOOKUP(C2968,customers!$A$2:$A$5902,customers!$B$2:$B$5902,,0)</f>
        <v>Michael Blanchard</v>
      </c>
      <c r="H2968" t="str">
        <f>_xlfn.XLOOKUP(C2968,customers!$A$2:$A$5902,customers!$G$2:$G$5902,,0)</f>
        <v>South</v>
      </c>
      <c r="I2968" t="str">
        <f>_xlfn.XLOOKUP(C2968,customers!$A$2:$A$5902,customers!$E$2:$E$5902,,0)</f>
        <v>Wheelerchester</v>
      </c>
      <c r="J2968" t="str">
        <f>INDEX(products!$B$2:$B$5902,MATCH(D2968,products!$A$2:$A$5902,0))</f>
        <v>OffSup</v>
      </c>
      <c r="K2968" t="str">
        <f>INDEX(products!$C$2:$C$5902,MATCH(D2968,products!$A$2:$A$5902,0))</f>
        <v>Fstnrs</v>
      </c>
      <c r="L2968" s="3">
        <f>INDEX(products!$E$2:$E$5902,MATCH(D2968,products!$A$2:$A$5902,0))</f>
        <v>845.88</v>
      </c>
      <c r="M2968">
        <f>_xlfn.XLOOKUP(D2968,products!$A$2:$A$5902,products!$F$2:$F$5902)</f>
        <v>1</v>
      </c>
      <c r="N2968" s="3">
        <f t="shared" si="46"/>
        <v>845.88</v>
      </c>
      <c r="O2968" s="3" t="str" cm="1">
        <f t="array" ref="O2968">_xlfn.IFS(J2968="Furn","Furniture",J2968="Tech","Technology",J2968="OffSup","Office Supplies")</f>
        <v>Office Supplies</v>
      </c>
      <c r="P2968" s="3" t="str" cm="1">
        <f t="array" ref="P2968">_xlfn.IFS(K2968="Bkcs","Bookcases",K2968="Phns","Phones",K2968="Acc","Accessories",K2968="Bndrs","Binders",K2968="Fstnrs","Fasteners")</f>
        <v>Fasteners</v>
      </c>
      <c r="Q2968" t="str">
        <f>IF(_xlfn.XLOOKUP(D2968,products!$A$2:$A$5902,products!$H$2:$H$5902,,0)=1,"Yes","No")</f>
        <v>Yes</v>
      </c>
    </row>
    <row r="2969" spans="1:17" x14ac:dyDescent="0.3">
      <c r="A2969" t="s">
        <v>17550</v>
      </c>
      <c r="B2969" s="4">
        <v>44714</v>
      </c>
      <c r="C2969" t="s">
        <v>17551</v>
      </c>
      <c r="D2969" t="s">
        <v>17554</v>
      </c>
      <c r="E2969" s="1">
        <v>44739</v>
      </c>
      <c r="F2969" t="s">
        <v>35</v>
      </c>
      <c r="G2969" t="str">
        <f>_xlfn.XLOOKUP(C2969,customers!$A$2:$A$5902,customers!$B$2:$B$5902,,0)</f>
        <v>Jesse Harvey</v>
      </c>
      <c r="H2969" t="str">
        <f>_xlfn.XLOOKUP(C2969,customers!$A$2:$A$5902,customers!$G$2:$G$5902,,0)</f>
        <v>North</v>
      </c>
      <c r="I2969" t="str">
        <f>_xlfn.XLOOKUP(C2969,customers!$A$2:$A$5902,customers!$E$2:$E$5902,,0)</f>
        <v>North Lindsey</v>
      </c>
      <c r="J2969" t="str">
        <f>INDEX(products!$B$2:$B$5902,MATCH(D2969,products!$A$2:$A$5902,0))</f>
        <v>Furn</v>
      </c>
      <c r="K2969" t="str">
        <f>INDEX(products!$C$2:$C$5902,MATCH(D2969,products!$A$2:$A$5902,0))</f>
        <v>Bkcs</v>
      </c>
      <c r="L2969" s="3">
        <f>INDEX(products!$E$2:$E$5902,MATCH(D2969,products!$A$2:$A$5902,0))</f>
        <v>820.8</v>
      </c>
      <c r="M2969">
        <f>_xlfn.XLOOKUP(D2969,products!$A$2:$A$5902,products!$F$2:$F$5902)</f>
        <v>1</v>
      </c>
      <c r="N2969" s="3">
        <f t="shared" si="46"/>
        <v>820.8</v>
      </c>
      <c r="O2969" s="3" t="str" cm="1">
        <f t="array" ref="O2969">_xlfn.IFS(J2969="Furn","Furniture",J2969="Tech","Technology",J2969="OffSup","Office Supplies")</f>
        <v>Furniture</v>
      </c>
      <c r="P2969" s="3" t="str" cm="1">
        <f t="array" ref="P2969">_xlfn.IFS(K2969="Bkcs","Bookcases",K2969="Phns","Phones",K2969="Acc","Accessories",K2969="Bndrs","Binders",K2969="Fstnrs","Fasteners")</f>
        <v>Bookcases</v>
      </c>
      <c r="Q2969" t="str">
        <f>IF(_xlfn.XLOOKUP(D2969,products!$A$2:$A$5902,products!$H$2:$H$5902,,0)=1,"Yes","No")</f>
        <v>No</v>
      </c>
    </row>
    <row r="2970" spans="1:17" x14ac:dyDescent="0.3">
      <c r="A2970" t="s">
        <v>17556</v>
      </c>
      <c r="B2970" s="4">
        <v>44854</v>
      </c>
      <c r="C2970" t="s">
        <v>17557</v>
      </c>
      <c r="D2970" t="s">
        <v>17560</v>
      </c>
      <c r="E2970" s="1">
        <v>44859</v>
      </c>
      <c r="F2970" t="s">
        <v>21</v>
      </c>
      <c r="G2970" t="str">
        <f>_xlfn.XLOOKUP(C2970,customers!$A$2:$A$5902,customers!$B$2:$B$5902,,0)</f>
        <v>Roberta Christensen</v>
      </c>
      <c r="H2970" t="str">
        <f>_xlfn.XLOOKUP(C2970,customers!$A$2:$A$5902,customers!$G$2:$G$5902,,0)</f>
        <v>South</v>
      </c>
      <c r="I2970" t="str">
        <f>_xlfn.XLOOKUP(C2970,customers!$A$2:$A$5902,customers!$E$2:$E$5902,,0)</f>
        <v>New Greggborough</v>
      </c>
      <c r="J2970" t="str">
        <f>INDEX(products!$B$2:$B$5902,MATCH(D2970,products!$A$2:$A$5902,0))</f>
        <v>Tech</v>
      </c>
      <c r="K2970" t="str">
        <f>INDEX(products!$C$2:$C$5902,MATCH(D2970,products!$A$2:$A$5902,0))</f>
        <v>Bkcs</v>
      </c>
      <c r="L2970" s="3">
        <f>INDEX(products!$E$2:$E$5902,MATCH(D2970,products!$A$2:$A$5902,0))</f>
        <v>638.08000000000004</v>
      </c>
      <c r="M2970">
        <f>_xlfn.XLOOKUP(D2970,products!$A$2:$A$5902,products!$F$2:$F$5902)</f>
        <v>9</v>
      </c>
      <c r="N2970" s="3">
        <f t="shared" si="46"/>
        <v>70.897777777777776</v>
      </c>
      <c r="O2970" s="3" t="str" cm="1">
        <f t="array" ref="O2970">_xlfn.IFS(J2970="Furn","Furniture",J2970="Tech","Technology",J2970="OffSup","Office Supplies")</f>
        <v>Technology</v>
      </c>
      <c r="P2970" s="3" t="str" cm="1">
        <f t="array" ref="P2970">_xlfn.IFS(K2970="Bkcs","Bookcases",K2970="Phns","Phones",K2970="Acc","Accessories",K2970="Bndrs","Binders",K2970="Fstnrs","Fasteners")</f>
        <v>Bookcases</v>
      </c>
      <c r="Q2970" t="str">
        <f>IF(_xlfn.XLOOKUP(D2970,products!$A$2:$A$5902,products!$H$2:$H$5902,,0)=1,"Yes","No")</f>
        <v>No</v>
      </c>
    </row>
    <row r="2971" spans="1:17" x14ac:dyDescent="0.3">
      <c r="A2971" t="s">
        <v>17562</v>
      </c>
      <c r="B2971" s="4">
        <v>43676</v>
      </c>
      <c r="C2971" t="s">
        <v>17563</v>
      </c>
      <c r="D2971" s="2" t="s">
        <v>17566</v>
      </c>
      <c r="E2971" s="1">
        <v>43780</v>
      </c>
      <c r="F2971" t="s">
        <v>21</v>
      </c>
      <c r="G2971" t="str">
        <f>_xlfn.XLOOKUP(C2971,customers!$A$2:$A$5902,customers!$B$2:$B$5902,,0)</f>
        <v>Justin Flores</v>
      </c>
      <c r="H2971" t="str">
        <f>_xlfn.XLOOKUP(C2971,customers!$A$2:$A$5902,customers!$G$2:$G$5902,,0)</f>
        <v>West</v>
      </c>
      <c r="I2971" t="str">
        <f>_xlfn.XLOOKUP(C2971,customers!$A$2:$A$5902,customers!$E$2:$E$5902,,0)</f>
        <v>Brianbury</v>
      </c>
      <c r="J2971" t="str">
        <f>INDEX(products!$B$2:$B$5902,MATCH(D2971,products!$A$2:$A$5902,0))</f>
        <v>Furn</v>
      </c>
      <c r="K2971" t="str">
        <f>INDEX(products!$C$2:$C$5902,MATCH(D2971,products!$A$2:$A$5902,0))</f>
        <v>Bndrs</v>
      </c>
      <c r="L2971" s="3">
        <f>INDEX(products!$E$2:$E$5902,MATCH(D2971,products!$A$2:$A$5902,0))</f>
        <v>1592.09</v>
      </c>
      <c r="M2971">
        <f>_xlfn.XLOOKUP(D2971,products!$A$2:$A$5902,products!$F$2:$F$5902)</f>
        <v>6</v>
      </c>
      <c r="N2971" s="3">
        <f t="shared" si="46"/>
        <v>265.3483333333333</v>
      </c>
      <c r="O2971" s="3" t="str" cm="1">
        <f t="array" ref="O2971">_xlfn.IFS(J2971="Furn","Furniture",J2971="Tech","Technology",J2971="OffSup","Office Supplies")</f>
        <v>Furniture</v>
      </c>
      <c r="P2971" s="3" t="str" cm="1">
        <f t="array" ref="P2971">_xlfn.IFS(K2971="Bkcs","Bookcases",K2971="Phns","Phones",K2971="Acc","Accessories",K2971="Bndrs","Binders",K2971="Fstnrs","Fasteners")</f>
        <v>Binders</v>
      </c>
      <c r="Q2971" t="str">
        <f>IF(_xlfn.XLOOKUP(D2971,products!$A$2:$A$5902,products!$H$2:$H$5902,,0)=1,"Yes","No")</f>
        <v>No</v>
      </c>
    </row>
    <row r="2972" spans="1:17" x14ac:dyDescent="0.3">
      <c r="A2972" t="s">
        <v>17568</v>
      </c>
      <c r="B2972" s="4">
        <v>44614</v>
      </c>
      <c r="C2972" t="s">
        <v>17569</v>
      </c>
      <c r="D2972" t="s">
        <v>17572</v>
      </c>
      <c r="E2972" s="1">
        <v>44724</v>
      </c>
      <c r="F2972" t="s">
        <v>21</v>
      </c>
      <c r="G2972" t="str">
        <f>_xlfn.XLOOKUP(C2972,customers!$A$2:$A$5902,customers!$B$2:$B$5902,,0)</f>
        <v>Jennifer Anderson DVM</v>
      </c>
      <c r="H2972" t="str">
        <f>_xlfn.XLOOKUP(C2972,customers!$A$2:$A$5902,customers!$G$2:$G$5902,,0)</f>
        <v>East</v>
      </c>
      <c r="I2972" t="str">
        <f>_xlfn.XLOOKUP(C2972,customers!$A$2:$A$5902,customers!$E$2:$E$5902,,0)</f>
        <v>Robertstad</v>
      </c>
      <c r="J2972" t="str">
        <f>INDEX(products!$B$2:$B$5902,MATCH(D2972,products!$A$2:$A$5902,0))</f>
        <v>OffSup</v>
      </c>
      <c r="K2972" t="str">
        <f>INDEX(products!$C$2:$C$5902,MATCH(D2972,products!$A$2:$A$5902,0))</f>
        <v>Fstnrs</v>
      </c>
      <c r="L2972" s="3">
        <f>INDEX(products!$E$2:$E$5902,MATCH(D2972,products!$A$2:$A$5902,0))</f>
        <v>814.03</v>
      </c>
      <c r="M2972">
        <f>_xlfn.XLOOKUP(D2972,products!$A$2:$A$5902,products!$F$2:$F$5902)</f>
        <v>5</v>
      </c>
      <c r="N2972" s="3">
        <f t="shared" si="46"/>
        <v>162.80599999999998</v>
      </c>
      <c r="O2972" s="3" t="str" cm="1">
        <f t="array" ref="O2972">_xlfn.IFS(J2972="Furn","Furniture",J2972="Tech","Technology",J2972="OffSup","Office Supplies")</f>
        <v>Office Supplies</v>
      </c>
      <c r="P2972" s="3" t="str" cm="1">
        <f t="array" ref="P2972">_xlfn.IFS(K2972="Bkcs","Bookcases",K2972="Phns","Phones",K2972="Acc","Accessories",K2972="Bndrs","Binders",K2972="Fstnrs","Fasteners")</f>
        <v>Fasteners</v>
      </c>
      <c r="Q2972" t="str">
        <f>IF(_xlfn.XLOOKUP(D2972,products!$A$2:$A$5902,products!$H$2:$H$5902,,0)=1,"Yes","No")</f>
        <v>Yes</v>
      </c>
    </row>
    <row r="2973" spans="1:17" x14ac:dyDescent="0.3">
      <c r="A2973" t="s">
        <v>17574</v>
      </c>
      <c r="B2973" s="4">
        <v>43543</v>
      </c>
      <c r="C2973" t="s">
        <v>17575</v>
      </c>
      <c r="D2973" t="s">
        <v>17578</v>
      </c>
      <c r="E2973" s="1">
        <v>43894</v>
      </c>
      <c r="F2973" t="s">
        <v>74</v>
      </c>
      <c r="G2973" t="str">
        <f>_xlfn.XLOOKUP(C2973,customers!$A$2:$A$5902,customers!$B$2:$B$5902,,0)</f>
        <v>Rachel Woods</v>
      </c>
      <c r="H2973" t="str">
        <f>_xlfn.XLOOKUP(C2973,customers!$A$2:$A$5902,customers!$G$2:$G$5902,,0)</f>
        <v>North</v>
      </c>
      <c r="I2973" t="str">
        <f>_xlfn.XLOOKUP(C2973,customers!$A$2:$A$5902,customers!$E$2:$E$5902,,0)</f>
        <v>Lake Juan</v>
      </c>
      <c r="J2973" t="str">
        <f>INDEX(products!$B$2:$B$5902,MATCH(D2973,products!$A$2:$A$5902,0))</f>
        <v>OffSup</v>
      </c>
      <c r="K2973" t="str">
        <f>INDEX(products!$C$2:$C$5902,MATCH(D2973,products!$A$2:$A$5902,0))</f>
        <v>Phns</v>
      </c>
      <c r="L2973" s="3">
        <f>INDEX(products!$E$2:$E$5902,MATCH(D2973,products!$A$2:$A$5902,0))</f>
        <v>738.78</v>
      </c>
      <c r="M2973">
        <f>_xlfn.XLOOKUP(D2973,products!$A$2:$A$5902,products!$F$2:$F$5902)</f>
        <v>2</v>
      </c>
      <c r="N2973" s="3">
        <f t="shared" si="46"/>
        <v>369.39</v>
      </c>
      <c r="O2973" s="3" t="str" cm="1">
        <f t="array" ref="O2973">_xlfn.IFS(J2973="Furn","Furniture",J2973="Tech","Technology",J2973="OffSup","Office Supplies")</f>
        <v>Office Supplies</v>
      </c>
      <c r="P2973" s="3" t="str" cm="1">
        <f t="array" ref="P2973">_xlfn.IFS(K2973="Bkcs","Bookcases",K2973="Phns","Phones",K2973="Acc","Accessories",K2973="Bndrs","Binders",K2973="Fstnrs","Fasteners")</f>
        <v>Phones</v>
      </c>
      <c r="Q2973" t="str">
        <f>IF(_xlfn.XLOOKUP(D2973,products!$A$2:$A$5902,products!$H$2:$H$5902,,0)=1,"Yes","No")</f>
        <v>No</v>
      </c>
    </row>
    <row r="2974" spans="1:17" x14ac:dyDescent="0.3">
      <c r="A2974" t="s">
        <v>17580</v>
      </c>
      <c r="B2974" s="4">
        <v>43645</v>
      </c>
      <c r="C2974" t="s">
        <v>17581</v>
      </c>
      <c r="D2974" t="s">
        <v>17584</v>
      </c>
      <c r="E2974" s="1">
        <v>43738</v>
      </c>
      <c r="F2974" t="s">
        <v>21</v>
      </c>
      <c r="G2974" t="str">
        <f>_xlfn.XLOOKUP(C2974,customers!$A$2:$A$5902,customers!$B$2:$B$5902,,0)</f>
        <v>John Weiss</v>
      </c>
      <c r="H2974" t="str">
        <f>_xlfn.XLOOKUP(C2974,customers!$A$2:$A$5902,customers!$G$2:$G$5902,,0)</f>
        <v>West</v>
      </c>
      <c r="I2974" t="str">
        <f>_xlfn.XLOOKUP(C2974,customers!$A$2:$A$5902,customers!$E$2:$E$5902,,0)</f>
        <v>South David</v>
      </c>
      <c r="J2974" t="str">
        <f>INDEX(products!$B$2:$B$5902,MATCH(D2974,products!$A$2:$A$5902,0))</f>
        <v>Furn</v>
      </c>
      <c r="K2974" t="str">
        <f>INDEX(products!$C$2:$C$5902,MATCH(D2974,products!$A$2:$A$5902,0))</f>
        <v>Acc</v>
      </c>
      <c r="L2974" s="3">
        <f>INDEX(products!$E$2:$E$5902,MATCH(D2974,products!$A$2:$A$5902,0))</f>
        <v>499.53</v>
      </c>
      <c r="M2974">
        <f>_xlfn.XLOOKUP(D2974,products!$A$2:$A$5902,products!$F$2:$F$5902)</f>
        <v>4</v>
      </c>
      <c r="N2974" s="3">
        <f t="shared" si="46"/>
        <v>124.88249999999999</v>
      </c>
      <c r="O2974" s="3" t="str" cm="1">
        <f t="array" ref="O2974">_xlfn.IFS(J2974="Furn","Furniture",J2974="Tech","Technology",J2974="OffSup","Office Supplies")</f>
        <v>Furniture</v>
      </c>
      <c r="P2974" s="3" t="str" cm="1">
        <f t="array" ref="P2974">_xlfn.IFS(K2974="Bkcs","Bookcases",K2974="Phns","Phones",K2974="Acc","Accessories",K2974="Bndrs","Binders",K2974="Fstnrs","Fasteners")</f>
        <v>Accessories</v>
      </c>
      <c r="Q2974" t="str">
        <f>IF(_xlfn.XLOOKUP(D2974,products!$A$2:$A$5902,products!$H$2:$H$5902,,0)=1,"Yes","No")</f>
        <v>No</v>
      </c>
    </row>
    <row r="2975" spans="1:17" x14ac:dyDescent="0.3">
      <c r="A2975" t="s">
        <v>17586</v>
      </c>
      <c r="B2975" s="4">
        <v>44840</v>
      </c>
      <c r="C2975" t="s">
        <v>17587</v>
      </c>
      <c r="D2975" t="s">
        <v>17589</v>
      </c>
      <c r="E2975" s="1">
        <v>45197</v>
      </c>
      <c r="F2975" t="s">
        <v>21</v>
      </c>
      <c r="G2975" t="str">
        <f>_xlfn.XLOOKUP(C2975,customers!$A$2:$A$5902,customers!$B$2:$B$5902,,0)</f>
        <v>Christopher Moreno</v>
      </c>
      <c r="H2975" t="str">
        <f>_xlfn.XLOOKUP(C2975,customers!$A$2:$A$5902,customers!$G$2:$G$5902,,0)</f>
        <v>West</v>
      </c>
      <c r="I2975" t="str">
        <f>_xlfn.XLOOKUP(C2975,customers!$A$2:$A$5902,customers!$E$2:$E$5902,,0)</f>
        <v>Dixonfurt</v>
      </c>
      <c r="J2975" t="str">
        <f>INDEX(products!$B$2:$B$5902,MATCH(D2975,products!$A$2:$A$5902,0))</f>
        <v>Furn</v>
      </c>
      <c r="K2975" t="str">
        <f>INDEX(products!$C$2:$C$5902,MATCH(D2975,products!$A$2:$A$5902,0))</f>
        <v>Bndrs</v>
      </c>
      <c r="L2975" s="3">
        <f>INDEX(products!$E$2:$E$5902,MATCH(D2975,products!$A$2:$A$5902,0))</f>
        <v>338.05</v>
      </c>
      <c r="M2975">
        <f>_xlfn.XLOOKUP(D2975,products!$A$2:$A$5902,products!$F$2:$F$5902)</f>
        <v>2</v>
      </c>
      <c r="N2975" s="3">
        <f t="shared" si="46"/>
        <v>169.02500000000001</v>
      </c>
      <c r="O2975" s="3" t="str" cm="1">
        <f t="array" ref="O2975">_xlfn.IFS(J2975="Furn","Furniture",J2975="Tech","Technology",J2975="OffSup","Office Supplies")</f>
        <v>Furniture</v>
      </c>
      <c r="P2975" s="3" t="str" cm="1">
        <f t="array" ref="P2975">_xlfn.IFS(K2975="Bkcs","Bookcases",K2975="Phns","Phones",K2975="Acc","Accessories",K2975="Bndrs","Binders",K2975="Fstnrs","Fasteners")</f>
        <v>Binders</v>
      </c>
      <c r="Q2975" t="str">
        <f>IF(_xlfn.XLOOKUP(D2975,products!$A$2:$A$5902,products!$H$2:$H$5902,,0)=1,"Yes","No")</f>
        <v>Yes</v>
      </c>
    </row>
    <row r="2976" spans="1:17" x14ac:dyDescent="0.3">
      <c r="A2976" t="s">
        <v>17591</v>
      </c>
      <c r="B2976" s="4">
        <v>44052</v>
      </c>
      <c r="C2976" t="s">
        <v>17592</v>
      </c>
      <c r="D2976" t="s">
        <v>17595</v>
      </c>
      <c r="E2976" s="1">
        <v>44343</v>
      </c>
      <c r="F2976" t="s">
        <v>74</v>
      </c>
      <c r="G2976" t="str">
        <f>_xlfn.XLOOKUP(C2976,customers!$A$2:$A$5902,customers!$B$2:$B$5902,,0)</f>
        <v>James Walters</v>
      </c>
      <c r="H2976" t="str">
        <f>_xlfn.XLOOKUP(C2976,customers!$A$2:$A$5902,customers!$G$2:$G$5902,,0)</f>
        <v>North</v>
      </c>
      <c r="I2976" t="str">
        <f>_xlfn.XLOOKUP(C2976,customers!$A$2:$A$5902,customers!$E$2:$E$5902,,0)</f>
        <v>Leslieshire</v>
      </c>
      <c r="J2976" t="str">
        <f>INDEX(products!$B$2:$B$5902,MATCH(D2976,products!$A$2:$A$5902,0))</f>
        <v>Furn</v>
      </c>
      <c r="K2976" t="str">
        <f>INDEX(products!$C$2:$C$5902,MATCH(D2976,products!$A$2:$A$5902,0))</f>
        <v>Acc</v>
      </c>
      <c r="L2976" s="3">
        <f>INDEX(products!$E$2:$E$5902,MATCH(D2976,products!$A$2:$A$5902,0))</f>
        <v>3018.54</v>
      </c>
      <c r="M2976">
        <f>_xlfn.XLOOKUP(D2976,products!$A$2:$A$5902,products!$F$2:$F$5902)</f>
        <v>1</v>
      </c>
      <c r="N2976" s="3">
        <f t="shared" si="46"/>
        <v>3018.54</v>
      </c>
      <c r="O2976" s="3" t="str" cm="1">
        <f t="array" ref="O2976">_xlfn.IFS(J2976="Furn","Furniture",J2976="Tech","Technology",J2976="OffSup","Office Supplies")</f>
        <v>Furniture</v>
      </c>
      <c r="P2976" s="3" t="str" cm="1">
        <f t="array" ref="P2976">_xlfn.IFS(K2976="Bkcs","Bookcases",K2976="Phns","Phones",K2976="Acc","Accessories",K2976="Bndrs","Binders",K2976="Fstnrs","Fasteners")</f>
        <v>Accessories</v>
      </c>
      <c r="Q2976" t="str">
        <f>IF(_xlfn.XLOOKUP(D2976,products!$A$2:$A$5902,products!$H$2:$H$5902,,0)=1,"Yes","No")</f>
        <v>Yes</v>
      </c>
    </row>
    <row r="2977" spans="1:17" x14ac:dyDescent="0.3">
      <c r="A2977" t="s">
        <v>17597</v>
      </c>
      <c r="B2977" s="4">
        <v>44259</v>
      </c>
      <c r="C2977" t="s">
        <v>17598</v>
      </c>
      <c r="D2977" t="s">
        <v>17601</v>
      </c>
      <c r="E2977" s="1">
        <v>44425</v>
      </c>
      <c r="F2977" t="s">
        <v>35</v>
      </c>
      <c r="G2977" t="str">
        <f>_xlfn.XLOOKUP(C2977,customers!$A$2:$A$5902,customers!$B$2:$B$5902,,0)</f>
        <v>Stephen May</v>
      </c>
      <c r="H2977" t="str">
        <f>_xlfn.XLOOKUP(C2977,customers!$A$2:$A$5902,customers!$G$2:$G$5902,,0)</f>
        <v>North</v>
      </c>
      <c r="I2977" t="str">
        <f>_xlfn.XLOOKUP(C2977,customers!$A$2:$A$5902,customers!$E$2:$E$5902,,0)</f>
        <v>South Juan</v>
      </c>
      <c r="J2977" t="str">
        <f>INDEX(products!$B$2:$B$5902,MATCH(D2977,products!$A$2:$A$5902,0))</f>
        <v>Tech</v>
      </c>
      <c r="K2977" t="str">
        <f>INDEX(products!$C$2:$C$5902,MATCH(D2977,products!$A$2:$A$5902,0))</f>
        <v>Fstnrs</v>
      </c>
      <c r="L2977" s="3">
        <f>INDEX(products!$E$2:$E$5902,MATCH(D2977,products!$A$2:$A$5902,0))</f>
        <v>4460.37</v>
      </c>
      <c r="M2977">
        <f>_xlfn.XLOOKUP(D2977,products!$A$2:$A$5902,products!$F$2:$F$5902)</f>
        <v>2</v>
      </c>
      <c r="N2977" s="3">
        <f t="shared" si="46"/>
        <v>2230.1849999999999</v>
      </c>
      <c r="O2977" s="3" t="str" cm="1">
        <f t="array" ref="O2977">_xlfn.IFS(J2977="Furn","Furniture",J2977="Tech","Technology",J2977="OffSup","Office Supplies")</f>
        <v>Technology</v>
      </c>
      <c r="P2977" s="3" t="str" cm="1">
        <f t="array" ref="P2977">_xlfn.IFS(K2977="Bkcs","Bookcases",K2977="Phns","Phones",K2977="Acc","Accessories",K2977="Bndrs","Binders",K2977="Fstnrs","Fasteners")</f>
        <v>Fasteners</v>
      </c>
      <c r="Q2977" t="str">
        <f>IF(_xlfn.XLOOKUP(D2977,products!$A$2:$A$5902,products!$H$2:$H$5902,,0)=1,"Yes","No")</f>
        <v>No</v>
      </c>
    </row>
    <row r="2978" spans="1:17" x14ac:dyDescent="0.3">
      <c r="A2978" t="s">
        <v>17603</v>
      </c>
      <c r="B2978" s="4">
        <v>44293</v>
      </c>
      <c r="C2978" t="s">
        <v>17604</v>
      </c>
      <c r="D2978" t="s">
        <v>17606</v>
      </c>
      <c r="E2978" s="1">
        <v>44426</v>
      </c>
      <c r="F2978" t="s">
        <v>35</v>
      </c>
      <c r="G2978" t="str">
        <f>_xlfn.XLOOKUP(C2978,customers!$A$2:$A$5902,customers!$B$2:$B$5902,,0)</f>
        <v>Kristina Kelley</v>
      </c>
      <c r="H2978" t="str">
        <f>_xlfn.XLOOKUP(C2978,customers!$A$2:$A$5902,customers!$G$2:$G$5902,,0)</f>
        <v>South</v>
      </c>
      <c r="I2978" t="str">
        <f>_xlfn.XLOOKUP(C2978,customers!$A$2:$A$5902,customers!$E$2:$E$5902,,0)</f>
        <v>East Brenda</v>
      </c>
      <c r="J2978" t="str">
        <f>INDEX(products!$B$2:$B$5902,MATCH(D2978,products!$A$2:$A$5902,0))</f>
        <v>OffSup</v>
      </c>
      <c r="K2978" t="str">
        <f>INDEX(products!$C$2:$C$5902,MATCH(D2978,products!$A$2:$A$5902,0))</f>
        <v>Phns</v>
      </c>
      <c r="L2978" s="3">
        <f>INDEX(products!$E$2:$E$5902,MATCH(D2978,products!$A$2:$A$5902,0))</f>
        <v>2082.34</v>
      </c>
      <c r="M2978">
        <f>_xlfn.XLOOKUP(D2978,products!$A$2:$A$5902,products!$F$2:$F$5902)</f>
        <v>6</v>
      </c>
      <c r="N2978" s="3">
        <f t="shared" si="46"/>
        <v>347.05666666666667</v>
      </c>
      <c r="O2978" s="3" t="str" cm="1">
        <f t="array" ref="O2978">_xlfn.IFS(J2978="Furn","Furniture",J2978="Tech","Technology",J2978="OffSup","Office Supplies")</f>
        <v>Office Supplies</v>
      </c>
      <c r="P2978" s="3" t="str" cm="1">
        <f t="array" ref="P2978">_xlfn.IFS(K2978="Bkcs","Bookcases",K2978="Phns","Phones",K2978="Acc","Accessories",K2978="Bndrs","Binders",K2978="Fstnrs","Fasteners")</f>
        <v>Phones</v>
      </c>
      <c r="Q2978" t="str">
        <f>IF(_xlfn.XLOOKUP(D2978,products!$A$2:$A$5902,products!$H$2:$H$5902,,0)=1,"Yes","No")</f>
        <v>No</v>
      </c>
    </row>
    <row r="2979" spans="1:17" x14ac:dyDescent="0.3">
      <c r="A2979" t="s">
        <v>17608</v>
      </c>
      <c r="B2979" s="4">
        <v>44006</v>
      </c>
      <c r="C2979" t="s">
        <v>17609</v>
      </c>
      <c r="D2979" t="s">
        <v>17612</v>
      </c>
      <c r="E2979" s="1">
        <v>44188</v>
      </c>
      <c r="F2979" t="s">
        <v>35</v>
      </c>
      <c r="G2979" t="str">
        <f>_xlfn.XLOOKUP(C2979,customers!$A$2:$A$5902,customers!$B$2:$B$5902,,0)</f>
        <v>Thomas Jordan</v>
      </c>
      <c r="H2979" t="str">
        <f>_xlfn.XLOOKUP(C2979,customers!$A$2:$A$5902,customers!$G$2:$G$5902,,0)</f>
        <v>South</v>
      </c>
      <c r="I2979" t="str">
        <f>_xlfn.XLOOKUP(C2979,customers!$A$2:$A$5902,customers!$E$2:$E$5902,,0)</f>
        <v>Lake Autumnside</v>
      </c>
      <c r="J2979" t="str">
        <f>INDEX(products!$B$2:$B$5902,MATCH(D2979,products!$A$2:$A$5902,0))</f>
        <v>OffSup</v>
      </c>
      <c r="K2979" t="str">
        <f>INDEX(products!$C$2:$C$5902,MATCH(D2979,products!$A$2:$A$5902,0))</f>
        <v>Bkcs</v>
      </c>
      <c r="L2979" s="3">
        <f>INDEX(products!$E$2:$E$5902,MATCH(D2979,products!$A$2:$A$5902,0))</f>
        <v>1311.58</v>
      </c>
      <c r="M2979">
        <f>_xlfn.XLOOKUP(D2979,products!$A$2:$A$5902,products!$F$2:$F$5902)</f>
        <v>6</v>
      </c>
      <c r="N2979" s="3">
        <f t="shared" si="46"/>
        <v>218.59666666666666</v>
      </c>
      <c r="O2979" s="3" t="str" cm="1">
        <f t="array" ref="O2979">_xlfn.IFS(J2979="Furn","Furniture",J2979="Tech","Technology",J2979="OffSup","Office Supplies")</f>
        <v>Office Supplies</v>
      </c>
      <c r="P2979" s="3" t="str" cm="1">
        <f t="array" ref="P2979">_xlfn.IFS(K2979="Bkcs","Bookcases",K2979="Phns","Phones",K2979="Acc","Accessories",K2979="Bndrs","Binders",K2979="Fstnrs","Fasteners")</f>
        <v>Bookcases</v>
      </c>
      <c r="Q2979" t="str">
        <f>IF(_xlfn.XLOOKUP(D2979,products!$A$2:$A$5902,products!$H$2:$H$5902,,0)=1,"Yes","No")</f>
        <v>No</v>
      </c>
    </row>
    <row r="2980" spans="1:17" x14ac:dyDescent="0.3">
      <c r="A2980" t="s">
        <v>17614</v>
      </c>
      <c r="B2980" s="4">
        <v>43549</v>
      </c>
      <c r="C2980" t="s">
        <v>17615</v>
      </c>
      <c r="D2980" t="s">
        <v>17618</v>
      </c>
      <c r="E2980" s="1">
        <v>43623</v>
      </c>
      <c r="F2980" t="s">
        <v>21</v>
      </c>
      <c r="G2980" t="str">
        <f>_xlfn.XLOOKUP(C2980,customers!$A$2:$A$5902,customers!$B$2:$B$5902,,0)</f>
        <v>David Carter</v>
      </c>
      <c r="H2980" t="str">
        <f>_xlfn.XLOOKUP(C2980,customers!$A$2:$A$5902,customers!$G$2:$G$5902,,0)</f>
        <v>West</v>
      </c>
      <c r="I2980" t="str">
        <f>_xlfn.XLOOKUP(C2980,customers!$A$2:$A$5902,customers!$E$2:$E$5902,,0)</f>
        <v>Justinmouth</v>
      </c>
      <c r="J2980" t="str">
        <f>INDEX(products!$B$2:$B$5902,MATCH(D2980,products!$A$2:$A$5902,0))</f>
        <v>Furn</v>
      </c>
      <c r="K2980" t="str">
        <f>INDEX(products!$C$2:$C$5902,MATCH(D2980,products!$A$2:$A$5902,0))</f>
        <v>Fstnrs</v>
      </c>
      <c r="L2980" s="3">
        <f>INDEX(products!$E$2:$E$5902,MATCH(D2980,products!$A$2:$A$5902,0))</f>
        <v>1443.31</v>
      </c>
      <c r="M2980">
        <f>_xlfn.XLOOKUP(D2980,products!$A$2:$A$5902,products!$F$2:$F$5902)</f>
        <v>3</v>
      </c>
      <c r="N2980" s="3">
        <f t="shared" si="46"/>
        <v>481.1033333333333</v>
      </c>
      <c r="O2980" s="3" t="str" cm="1">
        <f t="array" ref="O2980">_xlfn.IFS(J2980="Furn","Furniture",J2980="Tech","Technology",J2980="OffSup","Office Supplies")</f>
        <v>Furniture</v>
      </c>
      <c r="P2980" s="3" t="str" cm="1">
        <f t="array" ref="P2980">_xlfn.IFS(K2980="Bkcs","Bookcases",K2980="Phns","Phones",K2980="Acc","Accessories",K2980="Bndrs","Binders",K2980="Fstnrs","Fasteners")</f>
        <v>Fasteners</v>
      </c>
      <c r="Q2980" t="str">
        <f>IF(_xlfn.XLOOKUP(D2980,products!$A$2:$A$5902,products!$H$2:$H$5902,,0)=1,"Yes","No")</f>
        <v>Yes</v>
      </c>
    </row>
    <row r="2981" spans="1:17" x14ac:dyDescent="0.3">
      <c r="A2981" t="s">
        <v>17620</v>
      </c>
      <c r="B2981" s="4">
        <v>45284</v>
      </c>
      <c r="C2981" s="2" t="s">
        <v>17621</v>
      </c>
      <c r="D2981" t="s">
        <v>17624</v>
      </c>
      <c r="E2981" s="1">
        <v>45388</v>
      </c>
      <c r="F2981" t="s">
        <v>74</v>
      </c>
      <c r="G2981" t="str">
        <f>_xlfn.XLOOKUP(C2981,customers!$A$2:$A$5902,customers!$B$2:$B$5902,,0)</f>
        <v>Jessica Chambers</v>
      </c>
      <c r="H2981" t="str">
        <f>_xlfn.XLOOKUP(C2981,customers!$A$2:$A$5902,customers!$G$2:$G$5902,,0)</f>
        <v>South</v>
      </c>
      <c r="I2981" t="str">
        <f>_xlfn.XLOOKUP(C2981,customers!$A$2:$A$5902,customers!$E$2:$E$5902,,0)</f>
        <v>East Todd</v>
      </c>
      <c r="J2981" t="str">
        <f>INDEX(products!$B$2:$B$5902,MATCH(D2981,products!$A$2:$A$5902,0))</f>
        <v>Tech</v>
      </c>
      <c r="K2981" t="str">
        <f>INDEX(products!$C$2:$C$5902,MATCH(D2981,products!$A$2:$A$5902,0))</f>
        <v>Fstnrs</v>
      </c>
      <c r="L2981" s="3">
        <f>INDEX(products!$E$2:$E$5902,MATCH(D2981,products!$A$2:$A$5902,0))</f>
        <v>2713</v>
      </c>
      <c r="M2981">
        <f>_xlfn.XLOOKUP(D2981,products!$A$2:$A$5902,products!$F$2:$F$5902)</f>
        <v>4</v>
      </c>
      <c r="N2981" s="3">
        <f t="shared" si="46"/>
        <v>678.25</v>
      </c>
      <c r="O2981" s="3" t="str" cm="1">
        <f t="array" ref="O2981">_xlfn.IFS(J2981="Furn","Furniture",J2981="Tech","Technology",J2981="OffSup","Office Supplies")</f>
        <v>Technology</v>
      </c>
      <c r="P2981" s="3" t="str" cm="1">
        <f t="array" ref="P2981">_xlfn.IFS(K2981="Bkcs","Bookcases",K2981="Phns","Phones",K2981="Acc","Accessories",K2981="Bndrs","Binders",K2981="Fstnrs","Fasteners")</f>
        <v>Fasteners</v>
      </c>
      <c r="Q2981" t="str">
        <f>IF(_xlfn.XLOOKUP(D2981,products!$A$2:$A$5902,products!$H$2:$H$5902,,0)=1,"Yes","No")</f>
        <v>No</v>
      </c>
    </row>
    <row r="2982" spans="1:17" x14ac:dyDescent="0.3">
      <c r="A2982" t="s">
        <v>17626</v>
      </c>
      <c r="B2982" s="4">
        <v>44206</v>
      </c>
      <c r="C2982" t="s">
        <v>17627</v>
      </c>
      <c r="D2982" t="s">
        <v>17630</v>
      </c>
      <c r="E2982" s="1">
        <v>44401</v>
      </c>
      <c r="F2982" t="s">
        <v>35</v>
      </c>
      <c r="G2982" t="str">
        <f>_xlfn.XLOOKUP(C2982,customers!$A$2:$A$5902,customers!$B$2:$B$5902,,0)</f>
        <v>Dustin Thompson</v>
      </c>
      <c r="H2982" t="str">
        <f>_xlfn.XLOOKUP(C2982,customers!$A$2:$A$5902,customers!$G$2:$G$5902,,0)</f>
        <v>South</v>
      </c>
      <c r="I2982" t="str">
        <f>_xlfn.XLOOKUP(C2982,customers!$A$2:$A$5902,customers!$E$2:$E$5902,,0)</f>
        <v>Rachelchester</v>
      </c>
      <c r="J2982" t="str">
        <f>INDEX(products!$B$2:$B$5902,MATCH(D2982,products!$A$2:$A$5902,0))</f>
        <v>Tech</v>
      </c>
      <c r="K2982" t="str">
        <f>INDEX(products!$C$2:$C$5902,MATCH(D2982,products!$A$2:$A$5902,0))</f>
        <v>Bndrs</v>
      </c>
      <c r="L2982" s="3">
        <f>INDEX(products!$E$2:$E$5902,MATCH(D2982,products!$A$2:$A$5902,0))</f>
        <v>1594.34</v>
      </c>
      <c r="M2982">
        <f>_xlfn.XLOOKUP(D2982,products!$A$2:$A$5902,products!$F$2:$F$5902)</f>
        <v>3</v>
      </c>
      <c r="N2982" s="3">
        <f t="shared" si="46"/>
        <v>531.4466666666666</v>
      </c>
      <c r="O2982" s="3" t="str" cm="1">
        <f t="array" ref="O2982">_xlfn.IFS(J2982="Furn","Furniture",J2982="Tech","Technology",J2982="OffSup","Office Supplies")</f>
        <v>Technology</v>
      </c>
      <c r="P2982" s="3" t="str" cm="1">
        <f t="array" ref="P2982">_xlfn.IFS(K2982="Bkcs","Bookcases",K2982="Phns","Phones",K2982="Acc","Accessories",K2982="Bndrs","Binders",K2982="Fstnrs","Fasteners")</f>
        <v>Binders</v>
      </c>
      <c r="Q2982" t="str">
        <f>IF(_xlfn.XLOOKUP(D2982,products!$A$2:$A$5902,products!$H$2:$H$5902,,0)=1,"Yes","No")</f>
        <v>No</v>
      </c>
    </row>
    <row r="2983" spans="1:17" x14ac:dyDescent="0.3">
      <c r="A2983" t="s">
        <v>17632</v>
      </c>
      <c r="B2983" s="4">
        <v>44241</v>
      </c>
      <c r="C2983" t="s">
        <v>17633</v>
      </c>
      <c r="D2983" s="2" t="s">
        <v>17636</v>
      </c>
      <c r="E2983" s="1">
        <v>44361</v>
      </c>
      <c r="F2983" t="s">
        <v>74</v>
      </c>
      <c r="G2983" t="str">
        <f>_xlfn.XLOOKUP(C2983,customers!$A$2:$A$5902,customers!$B$2:$B$5902,,0)</f>
        <v>Anthony Wang</v>
      </c>
      <c r="H2983" t="str">
        <f>_xlfn.XLOOKUP(C2983,customers!$A$2:$A$5902,customers!$G$2:$G$5902,,0)</f>
        <v>North</v>
      </c>
      <c r="I2983" t="str">
        <f>_xlfn.XLOOKUP(C2983,customers!$A$2:$A$5902,customers!$E$2:$E$5902,,0)</f>
        <v>North Robertton</v>
      </c>
      <c r="J2983" t="str">
        <f>INDEX(products!$B$2:$B$5902,MATCH(D2983,products!$A$2:$A$5902,0))</f>
        <v>Furn</v>
      </c>
      <c r="K2983" t="str">
        <f>INDEX(products!$C$2:$C$5902,MATCH(D2983,products!$A$2:$A$5902,0))</f>
        <v>Bkcs</v>
      </c>
      <c r="L2983" s="3">
        <f>INDEX(products!$E$2:$E$5902,MATCH(D2983,products!$A$2:$A$5902,0))</f>
        <v>4163</v>
      </c>
      <c r="M2983">
        <f>_xlfn.XLOOKUP(D2983,products!$A$2:$A$5902,products!$F$2:$F$5902)</f>
        <v>4</v>
      </c>
      <c r="N2983" s="3">
        <f t="shared" si="46"/>
        <v>1040.75</v>
      </c>
      <c r="O2983" s="3" t="str" cm="1">
        <f t="array" ref="O2983">_xlfn.IFS(J2983="Furn","Furniture",J2983="Tech","Technology",J2983="OffSup","Office Supplies")</f>
        <v>Furniture</v>
      </c>
      <c r="P2983" s="3" t="str" cm="1">
        <f t="array" ref="P2983">_xlfn.IFS(K2983="Bkcs","Bookcases",K2983="Phns","Phones",K2983="Acc","Accessories",K2983="Bndrs","Binders",K2983="Fstnrs","Fasteners")</f>
        <v>Bookcases</v>
      </c>
      <c r="Q2983" t="str">
        <f>IF(_xlfn.XLOOKUP(D2983,products!$A$2:$A$5902,products!$H$2:$H$5902,,0)=1,"Yes","No")</f>
        <v>Yes</v>
      </c>
    </row>
    <row r="2984" spans="1:17" x14ac:dyDescent="0.3">
      <c r="A2984" t="s">
        <v>17638</v>
      </c>
      <c r="B2984" s="4">
        <v>44736</v>
      </c>
      <c r="C2984" t="s">
        <v>17639</v>
      </c>
      <c r="D2984" t="s">
        <v>17642</v>
      </c>
      <c r="E2984" s="1">
        <v>44957</v>
      </c>
      <c r="F2984" t="s">
        <v>21</v>
      </c>
      <c r="G2984" t="str">
        <f>_xlfn.XLOOKUP(C2984,customers!$A$2:$A$5902,customers!$B$2:$B$5902,,0)</f>
        <v>James Lloyd</v>
      </c>
      <c r="H2984" t="str">
        <f>_xlfn.XLOOKUP(C2984,customers!$A$2:$A$5902,customers!$G$2:$G$5902,,0)</f>
        <v>West</v>
      </c>
      <c r="I2984" t="str">
        <f>_xlfn.XLOOKUP(C2984,customers!$A$2:$A$5902,customers!$E$2:$E$5902,,0)</f>
        <v>Tylerview</v>
      </c>
      <c r="J2984" t="str">
        <f>INDEX(products!$B$2:$B$5902,MATCH(D2984,products!$A$2:$A$5902,0))</f>
        <v>OffSup</v>
      </c>
      <c r="K2984" t="str">
        <f>INDEX(products!$C$2:$C$5902,MATCH(D2984,products!$A$2:$A$5902,0))</f>
        <v>Fstnrs</v>
      </c>
      <c r="L2984" s="3">
        <f>INDEX(products!$E$2:$E$5902,MATCH(D2984,products!$A$2:$A$5902,0))</f>
        <v>3230.58</v>
      </c>
      <c r="M2984">
        <f>_xlfn.XLOOKUP(D2984,products!$A$2:$A$5902,products!$F$2:$F$5902)</f>
        <v>3</v>
      </c>
      <c r="N2984" s="3">
        <f t="shared" si="46"/>
        <v>1076.8599999999999</v>
      </c>
      <c r="O2984" s="3" t="str" cm="1">
        <f t="array" ref="O2984">_xlfn.IFS(J2984="Furn","Furniture",J2984="Tech","Technology",J2984="OffSup","Office Supplies")</f>
        <v>Office Supplies</v>
      </c>
      <c r="P2984" s="3" t="str" cm="1">
        <f t="array" ref="P2984">_xlfn.IFS(K2984="Bkcs","Bookcases",K2984="Phns","Phones",K2984="Acc","Accessories",K2984="Bndrs","Binders",K2984="Fstnrs","Fasteners")</f>
        <v>Fasteners</v>
      </c>
      <c r="Q2984" t="str">
        <f>IF(_xlfn.XLOOKUP(D2984,products!$A$2:$A$5902,products!$H$2:$H$5902,,0)=1,"Yes","No")</f>
        <v>Yes</v>
      </c>
    </row>
    <row r="2985" spans="1:17" x14ac:dyDescent="0.3">
      <c r="A2985" t="s">
        <v>17644</v>
      </c>
      <c r="B2985" s="4">
        <v>44165</v>
      </c>
      <c r="C2985" t="s">
        <v>17645</v>
      </c>
      <c r="D2985" t="s">
        <v>17648</v>
      </c>
      <c r="E2985" s="1">
        <v>44261</v>
      </c>
      <c r="F2985" t="s">
        <v>74</v>
      </c>
      <c r="G2985" t="str">
        <f>_xlfn.XLOOKUP(C2985,customers!$A$2:$A$5902,customers!$B$2:$B$5902,,0)</f>
        <v>Mrs. Alice Hernandez</v>
      </c>
      <c r="H2985" t="str">
        <f>_xlfn.XLOOKUP(C2985,customers!$A$2:$A$5902,customers!$G$2:$G$5902,,0)</f>
        <v>South</v>
      </c>
      <c r="I2985" t="str">
        <f>_xlfn.XLOOKUP(C2985,customers!$A$2:$A$5902,customers!$E$2:$E$5902,,0)</f>
        <v>Bonnieport</v>
      </c>
      <c r="J2985" t="str">
        <f>INDEX(products!$B$2:$B$5902,MATCH(D2985,products!$A$2:$A$5902,0))</f>
        <v>Tech</v>
      </c>
      <c r="K2985" t="str">
        <f>INDEX(products!$C$2:$C$5902,MATCH(D2985,products!$A$2:$A$5902,0))</f>
        <v>Fstnrs</v>
      </c>
      <c r="L2985" s="3">
        <f>INDEX(products!$E$2:$E$5902,MATCH(D2985,products!$A$2:$A$5902,0))</f>
        <v>3050.81</v>
      </c>
      <c r="M2985">
        <f>_xlfn.XLOOKUP(D2985,products!$A$2:$A$5902,products!$F$2:$F$5902)</f>
        <v>4</v>
      </c>
      <c r="N2985" s="3">
        <f t="shared" si="46"/>
        <v>762.70249999999999</v>
      </c>
      <c r="O2985" s="3" t="str" cm="1">
        <f t="array" ref="O2985">_xlfn.IFS(J2985="Furn","Furniture",J2985="Tech","Technology",J2985="OffSup","Office Supplies")</f>
        <v>Technology</v>
      </c>
      <c r="P2985" s="3" t="str" cm="1">
        <f t="array" ref="P2985">_xlfn.IFS(K2985="Bkcs","Bookcases",K2985="Phns","Phones",K2985="Acc","Accessories",K2985="Bndrs","Binders",K2985="Fstnrs","Fasteners")</f>
        <v>Fasteners</v>
      </c>
      <c r="Q2985" t="str">
        <f>IF(_xlfn.XLOOKUP(D2985,products!$A$2:$A$5902,products!$H$2:$H$5902,,0)=1,"Yes","No")</f>
        <v>Yes</v>
      </c>
    </row>
    <row r="2986" spans="1:17" x14ac:dyDescent="0.3">
      <c r="A2986" t="s">
        <v>17650</v>
      </c>
      <c r="B2986" s="4">
        <v>43669</v>
      </c>
      <c r="C2986" t="s">
        <v>17651</v>
      </c>
      <c r="D2986" s="2" t="s">
        <v>17654</v>
      </c>
      <c r="E2986" s="1">
        <v>43770</v>
      </c>
      <c r="F2986" t="s">
        <v>74</v>
      </c>
      <c r="G2986" t="str">
        <f>_xlfn.XLOOKUP(C2986,customers!$A$2:$A$5902,customers!$B$2:$B$5902,,0)</f>
        <v>Angela Lopez</v>
      </c>
      <c r="H2986" t="str">
        <f>_xlfn.XLOOKUP(C2986,customers!$A$2:$A$5902,customers!$G$2:$G$5902,,0)</f>
        <v>West</v>
      </c>
      <c r="I2986" t="str">
        <f>_xlfn.XLOOKUP(C2986,customers!$A$2:$A$5902,customers!$E$2:$E$5902,,0)</f>
        <v>Malonebury</v>
      </c>
      <c r="J2986" t="str">
        <f>INDEX(products!$B$2:$B$5902,MATCH(D2986,products!$A$2:$A$5902,0))</f>
        <v>OffSup</v>
      </c>
      <c r="K2986" t="str">
        <f>INDEX(products!$C$2:$C$5902,MATCH(D2986,products!$A$2:$A$5902,0))</f>
        <v>Acc</v>
      </c>
      <c r="L2986" s="3">
        <f>INDEX(products!$E$2:$E$5902,MATCH(D2986,products!$A$2:$A$5902,0))</f>
        <v>3522.06</v>
      </c>
      <c r="M2986">
        <f>_xlfn.XLOOKUP(D2986,products!$A$2:$A$5902,products!$F$2:$F$5902)</f>
        <v>10</v>
      </c>
      <c r="N2986" s="3">
        <f t="shared" si="46"/>
        <v>352.20600000000002</v>
      </c>
      <c r="O2986" s="3" t="str" cm="1">
        <f t="array" ref="O2986">_xlfn.IFS(J2986="Furn","Furniture",J2986="Tech","Technology",J2986="OffSup","Office Supplies")</f>
        <v>Office Supplies</v>
      </c>
      <c r="P2986" s="3" t="str" cm="1">
        <f t="array" ref="P2986">_xlfn.IFS(K2986="Bkcs","Bookcases",K2986="Phns","Phones",K2986="Acc","Accessories",K2986="Bndrs","Binders",K2986="Fstnrs","Fasteners")</f>
        <v>Accessories</v>
      </c>
      <c r="Q2986" t="str">
        <f>IF(_xlfn.XLOOKUP(D2986,products!$A$2:$A$5902,products!$H$2:$H$5902,,0)=1,"Yes","No")</f>
        <v>Yes</v>
      </c>
    </row>
    <row r="2987" spans="1:17" x14ac:dyDescent="0.3">
      <c r="A2987" t="s">
        <v>17656</v>
      </c>
      <c r="B2987" s="4">
        <v>44723</v>
      </c>
      <c r="C2987" t="s">
        <v>17657</v>
      </c>
      <c r="D2987" t="s">
        <v>17660</v>
      </c>
      <c r="E2987" s="1">
        <v>44906</v>
      </c>
      <c r="F2987" t="s">
        <v>35</v>
      </c>
      <c r="G2987" t="str">
        <f>_xlfn.XLOOKUP(C2987,customers!$A$2:$A$5902,customers!$B$2:$B$5902,,0)</f>
        <v>Mr. Michael Young</v>
      </c>
      <c r="H2987" t="str">
        <f>_xlfn.XLOOKUP(C2987,customers!$A$2:$A$5902,customers!$G$2:$G$5902,,0)</f>
        <v>West</v>
      </c>
      <c r="I2987" t="str">
        <f>_xlfn.XLOOKUP(C2987,customers!$A$2:$A$5902,customers!$E$2:$E$5902,,0)</f>
        <v>West Gary</v>
      </c>
      <c r="J2987" t="str">
        <f>INDEX(products!$B$2:$B$5902,MATCH(D2987,products!$A$2:$A$5902,0))</f>
        <v>Furn</v>
      </c>
      <c r="K2987" t="str">
        <f>INDEX(products!$C$2:$C$5902,MATCH(D2987,products!$A$2:$A$5902,0))</f>
        <v>Acc</v>
      </c>
      <c r="L2987" s="3">
        <f>INDEX(products!$E$2:$E$5902,MATCH(D2987,products!$A$2:$A$5902,0))</f>
        <v>4651.12</v>
      </c>
      <c r="M2987">
        <f>_xlfn.XLOOKUP(D2987,products!$A$2:$A$5902,products!$F$2:$F$5902)</f>
        <v>10</v>
      </c>
      <c r="N2987" s="3">
        <f t="shared" si="46"/>
        <v>465.11199999999997</v>
      </c>
      <c r="O2987" s="3" t="str" cm="1">
        <f t="array" ref="O2987">_xlfn.IFS(J2987="Furn","Furniture",J2987="Tech","Technology",J2987="OffSup","Office Supplies")</f>
        <v>Furniture</v>
      </c>
      <c r="P2987" s="3" t="str" cm="1">
        <f t="array" ref="P2987">_xlfn.IFS(K2987="Bkcs","Bookcases",K2987="Phns","Phones",K2987="Acc","Accessories",K2987="Bndrs","Binders",K2987="Fstnrs","Fasteners")</f>
        <v>Accessories</v>
      </c>
      <c r="Q2987" t="str">
        <f>IF(_xlfn.XLOOKUP(D2987,products!$A$2:$A$5902,products!$H$2:$H$5902,,0)=1,"Yes","No")</f>
        <v>Yes</v>
      </c>
    </row>
    <row r="2988" spans="1:17" x14ac:dyDescent="0.3">
      <c r="A2988" t="s">
        <v>17662</v>
      </c>
      <c r="B2988" s="4">
        <v>44332</v>
      </c>
      <c r="C2988" t="s">
        <v>17663</v>
      </c>
      <c r="D2988" t="s">
        <v>17666</v>
      </c>
      <c r="E2988" s="1">
        <v>44487</v>
      </c>
      <c r="F2988" t="s">
        <v>74</v>
      </c>
      <c r="G2988" t="str">
        <f>_xlfn.XLOOKUP(C2988,customers!$A$2:$A$5902,customers!$B$2:$B$5902,,0)</f>
        <v>Tyler Tucker</v>
      </c>
      <c r="H2988" t="str">
        <f>_xlfn.XLOOKUP(C2988,customers!$A$2:$A$5902,customers!$G$2:$G$5902,,0)</f>
        <v>West</v>
      </c>
      <c r="I2988" t="str">
        <f>_xlfn.XLOOKUP(C2988,customers!$A$2:$A$5902,customers!$E$2:$E$5902,,0)</f>
        <v>Lake Tara</v>
      </c>
      <c r="J2988" t="str">
        <f>INDEX(products!$B$2:$B$5902,MATCH(D2988,products!$A$2:$A$5902,0))</f>
        <v>Tech</v>
      </c>
      <c r="K2988" t="str">
        <f>INDEX(products!$C$2:$C$5902,MATCH(D2988,products!$A$2:$A$5902,0))</f>
        <v>Bndrs</v>
      </c>
      <c r="L2988" s="3">
        <f>INDEX(products!$E$2:$E$5902,MATCH(D2988,products!$A$2:$A$5902,0))</f>
        <v>937.81</v>
      </c>
      <c r="M2988">
        <f>_xlfn.XLOOKUP(D2988,products!$A$2:$A$5902,products!$F$2:$F$5902)</f>
        <v>2</v>
      </c>
      <c r="N2988" s="3">
        <f t="shared" si="46"/>
        <v>468.90499999999997</v>
      </c>
      <c r="O2988" s="3" t="str" cm="1">
        <f t="array" ref="O2988">_xlfn.IFS(J2988="Furn","Furniture",J2988="Tech","Technology",J2988="OffSup","Office Supplies")</f>
        <v>Technology</v>
      </c>
      <c r="P2988" s="3" t="str" cm="1">
        <f t="array" ref="P2988">_xlfn.IFS(K2988="Bkcs","Bookcases",K2988="Phns","Phones",K2988="Acc","Accessories",K2988="Bndrs","Binders",K2988="Fstnrs","Fasteners")</f>
        <v>Binders</v>
      </c>
      <c r="Q2988" t="str">
        <f>IF(_xlfn.XLOOKUP(D2988,products!$A$2:$A$5902,products!$H$2:$H$5902,,0)=1,"Yes","No")</f>
        <v>No</v>
      </c>
    </row>
    <row r="2989" spans="1:17" x14ac:dyDescent="0.3">
      <c r="A2989" t="s">
        <v>17668</v>
      </c>
      <c r="B2989" s="4">
        <v>44296</v>
      </c>
      <c r="C2989" t="s">
        <v>17669</v>
      </c>
      <c r="D2989" t="s">
        <v>17671</v>
      </c>
      <c r="E2989" s="1">
        <v>44531</v>
      </c>
      <c r="F2989" t="s">
        <v>74</v>
      </c>
      <c r="G2989" t="str">
        <f>_xlfn.XLOOKUP(C2989,customers!$A$2:$A$5902,customers!$B$2:$B$5902,,0)</f>
        <v>Rick Hopkins</v>
      </c>
      <c r="H2989" t="str">
        <f>_xlfn.XLOOKUP(C2989,customers!$A$2:$A$5902,customers!$G$2:$G$5902,,0)</f>
        <v>West</v>
      </c>
      <c r="I2989" t="str">
        <f>_xlfn.XLOOKUP(C2989,customers!$A$2:$A$5902,customers!$E$2:$E$5902,,0)</f>
        <v>Hillview</v>
      </c>
      <c r="J2989" t="str">
        <f>INDEX(products!$B$2:$B$5902,MATCH(D2989,products!$A$2:$A$5902,0))</f>
        <v>OffSup</v>
      </c>
      <c r="K2989" t="str">
        <f>INDEX(products!$C$2:$C$5902,MATCH(D2989,products!$A$2:$A$5902,0))</f>
        <v>Fstnrs</v>
      </c>
      <c r="L2989" s="3">
        <f>INDEX(products!$E$2:$E$5902,MATCH(D2989,products!$A$2:$A$5902,0))</f>
        <v>4865.8599999999997</v>
      </c>
      <c r="M2989">
        <f>_xlfn.XLOOKUP(D2989,products!$A$2:$A$5902,products!$F$2:$F$5902)</f>
        <v>9</v>
      </c>
      <c r="N2989" s="3">
        <f t="shared" si="46"/>
        <v>540.65111111111105</v>
      </c>
      <c r="O2989" s="3" t="str" cm="1">
        <f t="array" ref="O2989">_xlfn.IFS(J2989="Furn","Furniture",J2989="Tech","Technology",J2989="OffSup","Office Supplies")</f>
        <v>Office Supplies</v>
      </c>
      <c r="P2989" s="3" t="str" cm="1">
        <f t="array" ref="P2989">_xlfn.IFS(K2989="Bkcs","Bookcases",K2989="Phns","Phones",K2989="Acc","Accessories",K2989="Bndrs","Binders",K2989="Fstnrs","Fasteners")</f>
        <v>Fasteners</v>
      </c>
      <c r="Q2989" t="str">
        <f>IF(_xlfn.XLOOKUP(D2989,products!$A$2:$A$5902,products!$H$2:$H$5902,,0)=1,"Yes","No")</f>
        <v>No</v>
      </c>
    </row>
    <row r="2990" spans="1:17" x14ac:dyDescent="0.3">
      <c r="A2990" t="s">
        <v>17673</v>
      </c>
      <c r="B2990" s="4">
        <v>44934</v>
      </c>
      <c r="C2990" t="s">
        <v>17674</v>
      </c>
      <c r="D2990" t="s">
        <v>17677</v>
      </c>
      <c r="E2990" s="1">
        <v>45161</v>
      </c>
      <c r="F2990" t="s">
        <v>74</v>
      </c>
      <c r="G2990" t="str">
        <f>_xlfn.XLOOKUP(C2990,customers!$A$2:$A$5902,customers!$B$2:$B$5902,,0)</f>
        <v>David Prince</v>
      </c>
      <c r="H2990" t="str">
        <f>_xlfn.XLOOKUP(C2990,customers!$A$2:$A$5902,customers!$G$2:$G$5902,,0)</f>
        <v>East</v>
      </c>
      <c r="I2990" t="str">
        <f>_xlfn.XLOOKUP(C2990,customers!$A$2:$A$5902,customers!$E$2:$E$5902,,0)</f>
        <v>New Michelle</v>
      </c>
      <c r="J2990" t="str">
        <f>INDEX(products!$B$2:$B$5902,MATCH(D2990,products!$A$2:$A$5902,0))</f>
        <v>Furn</v>
      </c>
      <c r="K2990" t="str">
        <f>INDEX(products!$C$2:$C$5902,MATCH(D2990,products!$A$2:$A$5902,0))</f>
        <v>Bndrs</v>
      </c>
      <c r="L2990" s="3">
        <f>INDEX(products!$E$2:$E$5902,MATCH(D2990,products!$A$2:$A$5902,0))</f>
        <v>3171.17</v>
      </c>
      <c r="M2990">
        <f>_xlfn.XLOOKUP(D2990,products!$A$2:$A$5902,products!$F$2:$F$5902)</f>
        <v>2</v>
      </c>
      <c r="N2990" s="3">
        <f t="shared" si="46"/>
        <v>1585.585</v>
      </c>
      <c r="O2990" s="3" t="str" cm="1">
        <f t="array" ref="O2990">_xlfn.IFS(J2990="Furn","Furniture",J2990="Tech","Technology",J2990="OffSup","Office Supplies")</f>
        <v>Furniture</v>
      </c>
      <c r="P2990" s="3" t="str" cm="1">
        <f t="array" ref="P2990">_xlfn.IFS(K2990="Bkcs","Bookcases",K2990="Phns","Phones",K2990="Acc","Accessories",K2990="Bndrs","Binders",K2990="Fstnrs","Fasteners")</f>
        <v>Binders</v>
      </c>
      <c r="Q2990" t="str">
        <f>IF(_xlfn.XLOOKUP(D2990,products!$A$2:$A$5902,products!$H$2:$H$5902,,0)=1,"Yes","No")</f>
        <v>No</v>
      </c>
    </row>
    <row r="2991" spans="1:17" x14ac:dyDescent="0.3">
      <c r="A2991" t="s">
        <v>17679</v>
      </c>
      <c r="B2991" s="4">
        <v>44124</v>
      </c>
      <c r="C2991" t="s">
        <v>17680</v>
      </c>
      <c r="D2991" t="s">
        <v>17683</v>
      </c>
      <c r="E2991" s="1">
        <v>44128</v>
      </c>
      <c r="F2991" t="s">
        <v>74</v>
      </c>
      <c r="G2991" t="str">
        <f>_xlfn.XLOOKUP(C2991,customers!$A$2:$A$5902,customers!$B$2:$B$5902,,0)</f>
        <v>Matthew Fields</v>
      </c>
      <c r="H2991" t="str">
        <f>_xlfn.XLOOKUP(C2991,customers!$A$2:$A$5902,customers!$G$2:$G$5902,,0)</f>
        <v>East</v>
      </c>
      <c r="I2991" t="str">
        <f>_xlfn.XLOOKUP(C2991,customers!$A$2:$A$5902,customers!$E$2:$E$5902,,0)</f>
        <v>North Grace</v>
      </c>
      <c r="J2991" t="str">
        <f>INDEX(products!$B$2:$B$5902,MATCH(D2991,products!$A$2:$A$5902,0))</f>
        <v>OffSup</v>
      </c>
      <c r="K2991" t="str">
        <f>INDEX(products!$C$2:$C$5902,MATCH(D2991,products!$A$2:$A$5902,0))</f>
        <v>Phns</v>
      </c>
      <c r="L2991" s="3">
        <f>INDEX(products!$E$2:$E$5902,MATCH(D2991,products!$A$2:$A$5902,0))</f>
        <v>2787.03</v>
      </c>
      <c r="M2991">
        <f>_xlfn.XLOOKUP(D2991,products!$A$2:$A$5902,products!$F$2:$F$5902)</f>
        <v>4</v>
      </c>
      <c r="N2991" s="3">
        <f t="shared" si="46"/>
        <v>696.75750000000005</v>
      </c>
      <c r="O2991" s="3" t="str" cm="1">
        <f t="array" ref="O2991">_xlfn.IFS(J2991="Furn","Furniture",J2991="Tech","Technology",J2991="OffSup","Office Supplies")</f>
        <v>Office Supplies</v>
      </c>
      <c r="P2991" s="3" t="str" cm="1">
        <f t="array" ref="P2991">_xlfn.IFS(K2991="Bkcs","Bookcases",K2991="Phns","Phones",K2991="Acc","Accessories",K2991="Bndrs","Binders",K2991="Fstnrs","Fasteners")</f>
        <v>Phones</v>
      </c>
      <c r="Q2991" t="str">
        <f>IF(_xlfn.XLOOKUP(D2991,products!$A$2:$A$5902,products!$H$2:$H$5902,,0)=1,"Yes","No")</f>
        <v>No</v>
      </c>
    </row>
    <row r="2992" spans="1:17" x14ac:dyDescent="0.3">
      <c r="A2992" t="s">
        <v>17685</v>
      </c>
      <c r="B2992" s="4">
        <v>45301</v>
      </c>
      <c r="C2992" t="s">
        <v>17686</v>
      </c>
      <c r="D2992" t="s">
        <v>17689</v>
      </c>
      <c r="E2992" s="1">
        <v>45665</v>
      </c>
      <c r="F2992" t="s">
        <v>74</v>
      </c>
      <c r="G2992" t="str">
        <f>_xlfn.XLOOKUP(C2992,customers!$A$2:$A$5902,customers!$B$2:$B$5902,,0)</f>
        <v>Brandy Collins</v>
      </c>
      <c r="H2992" t="str">
        <f>_xlfn.XLOOKUP(C2992,customers!$A$2:$A$5902,customers!$G$2:$G$5902,,0)</f>
        <v>East</v>
      </c>
      <c r="I2992" t="str">
        <f>_xlfn.XLOOKUP(C2992,customers!$A$2:$A$5902,customers!$E$2:$E$5902,,0)</f>
        <v>Christineburgh</v>
      </c>
      <c r="J2992" t="str">
        <f>INDEX(products!$B$2:$B$5902,MATCH(D2992,products!$A$2:$A$5902,0))</f>
        <v>Furn</v>
      </c>
      <c r="K2992" t="str">
        <f>INDEX(products!$C$2:$C$5902,MATCH(D2992,products!$A$2:$A$5902,0))</f>
        <v>Fstnrs</v>
      </c>
      <c r="L2992" s="3">
        <f>INDEX(products!$E$2:$E$5902,MATCH(D2992,products!$A$2:$A$5902,0))</f>
        <v>3542.06</v>
      </c>
      <c r="M2992">
        <f>_xlfn.XLOOKUP(D2992,products!$A$2:$A$5902,products!$F$2:$F$5902)</f>
        <v>5</v>
      </c>
      <c r="N2992" s="3">
        <f t="shared" si="46"/>
        <v>708.41200000000003</v>
      </c>
      <c r="O2992" s="3" t="str" cm="1">
        <f t="array" ref="O2992">_xlfn.IFS(J2992="Furn","Furniture",J2992="Tech","Technology",J2992="OffSup","Office Supplies")</f>
        <v>Furniture</v>
      </c>
      <c r="P2992" s="3" t="str" cm="1">
        <f t="array" ref="P2992">_xlfn.IFS(K2992="Bkcs","Bookcases",K2992="Phns","Phones",K2992="Acc","Accessories",K2992="Bndrs","Binders",K2992="Fstnrs","Fasteners")</f>
        <v>Fasteners</v>
      </c>
      <c r="Q2992" t="str">
        <f>IF(_xlfn.XLOOKUP(D2992,products!$A$2:$A$5902,products!$H$2:$H$5902,,0)=1,"Yes","No")</f>
        <v>Yes</v>
      </c>
    </row>
    <row r="2993" spans="1:17" x14ac:dyDescent="0.3">
      <c r="A2993" t="s">
        <v>17691</v>
      </c>
      <c r="B2993" s="4">
        <v>44445</v>
      </c>
      <c r="C2993" t="s">
        <v>17692</v>
      </c>
      <c r="D2993" t="s">
        <v>17694</v>
      </c>
      <c r="E2993" s="1">
        <v>44604</v>
      </c>
      <c r="F2993" t="s">
        <v>21</v>
      </c>
      <c r="G2993" t="str">
        <f>_xlfn.XLOOKUP(C2993,customers!$A$2:$A$5902,customers!$B$2:$B$5902,,0)</f>
        <v>Edward Davis</v>
      </c>
      <c r="H2993" t="str">
        <f>_xlfn.XLOOKUP(C2993,customers!$A$2:$A$5902,customers!$G$2:$G$5902,,0)</f>
        <v>West</v>
      </c>
      <c r="I2993" t="str">
        <f>_xlfn.XLOOKUP(C2993,customers!$A$2:$A$5902,customers!$E$2:$E$5902,,0)</f>
        <v>Millsbury</v>
      </c>
      <c r="J2993" t="str">
        <f>INDEX(products!$B$2:$B$5902,MATCH(D2993,products!$A$2:$A$5902,0))</f>
        <v>OffSup</v>
      </c>
      <c r="K2993" t="str">
        <f>INDEX(products!$C$2:$C$5902,MATCH(D2993,products!$A$2:$A$5902,0))</f>
        <v>Fstnrs</v>
      </c>
      <c r="L2993" s="3">
        <f>INDEX(products!$E$2:$E$5902,MATCH(D2993,products!$A$2:$A$5902,0))</f>
        <v>2424.94</v>
      </c>
      <c r="M2993">
        <f>_xlfn.XLOOKUP(D2993,products!$A$2:$A$5902,products!$F$2:$F$5902)</f>
        <v>2</v>
      </c>
      <c r="N2993" s="3">
        <f t="shared" si="46"/>
        <v>1212.47</v>
      </c>
      <c r="O2993" s="3" t="str" cm="1">
        <f t="array" ref="O2993">_xlfn.IFS(J2993="Furn","Furniture",J2993="Tech","Technology",J2993="OffSup","Office Supplies")</f>
        <v>Office Supplies</v>
      </c>
      <c r="P2993" s="3" t="str" cm="1">
        <f t="array" ref="P2993">_xlfn.IFS(K2993="Bkcs","Bookcases",K2993="Phns","Phones",K2993="Acc","Accessories",K2993="Bndrs","Binders",K2993="Fstnrs","Fasteners")</f>
        <v>Fasteners</v>
      </c>
      <c r="Q2993" t="str">
        <f>IF(_xlfn.XLOOKUP(D2993,products!$A$2:$A$5902,products!$H$2:$H$5902,,0)=1,"Yes","No")</f>
        <v>Yes</v>
      </c>
    </row>
    <row r="2994" spans="1:17" x14ac:dyDescent="0.3">
      <c r="A2994" t="s">
        <v>17696</v>
      </c>
      <c r="B2994" s="4">
        <v>44782</v>
      </c>
      <c r="C2994" t="s">
        <v>17697</v>
      </c>
      <c r="D2994" t="s">
        <v>17700</v>
      </c>
      <c r="E2994" s="1">
        <v>45045</v>
      </c>
      <c r="F2994" t="s">
        <v>21</v>
      </c>
      <c r="G2994" t="str">
        <f>_xlfn.XLOOKUP(C2994,customers!$A$2:$A$5902,customers!$B$2:$B$5902,,0)</f>
        <v>Anthony Ware</v>
      </c>
      <c r="H2994" t="str">
        <f>_xlfn.XLOOKUP(C2994,customers!$A$2:$A$5902,customers!$G$2:$G$5902,,0)</f>
        <v>East</v>
      </c>
      <c r="I2994" t="str">
        <f>_xlfn.XLOOKUP(C2994,customers!$A$2:$A$5902,customers!$E$2:$E$5902,,0)</f>
        <v>North Meredithchester</v>
      </c>
      <c r="J2994" t="str">
        <f>INDEX(products!$B$2:$B$5902,MATCH(D2994,products!$A$2:$A$5902,0))</f>
        <v>Tech</v>
      </c>
      <c r="K2994" t="str">
        <f>INDEX(products!$C$2:$C$5902,MATCH(D2994,products!$A$2:$A$5902,0))</f>
        <v>Acc</v>
      </c>
      <c r="L2994" s="3">
        <f>INDEX(products!$E$2:$E$5902,MATCH(D2994,products!$A$2:$A$5902,0))</f>
        <v>3018.25</v>
      </c>
      <c r="M2994">
        <f>_xlfn.XLOOKUP(D2994,products!$A$2:$A$5902,products!$F$2:$F$5902)</f>
        <v>6</v>
      </c>
      <c r="N2994" s="3">
        <f t="shared" si="46"/>
        <v>503.04166666666669</v>
      </c>
      <c r="O2994" s="3" t="str" cm="1">
        <f t="array" ref="O2994">_xlfn.IFS(J2994="Furn","Furniture",J2994="Tech","Technology",J2994="OffSup","Office Supplies")</f>
        <v>Technology</v>
      </c>
      <c r="P2994" s="3" t="str" cm="1">
        <f t="array" ref="P2994">_xlfn.IFS(K2994="Bkcs","Bookcases",K2994="Phns","Phones",K2994="Acc","Accessories",K2994="Bndrs","Binders",K2994="Fstnrs","Fasteners")</f>
        <v>Accessories</v>
      </c>
      <c r="Q2994" t="str">
        <f>IF(_xlfn.XLOOKUP(D2994,products!$A$2:$A$5902,products!$H$2:$H$5902,,0)=1,"Yes","No")</f>
        <v>No</v>
      </c>
    </row>
    <row r="2995" spans="1:17" x14ac:dyDescent="0.3">
      <c r="A2995" t="s">
        <v>17702</v>
      </c>
      <c r="B2995" s="4">
        <v>45196</v>
      </c>
      <c r="C2995" t="s">
        <v>17703</v>
      </c>
      <c r="D2995" t="s">
        <v>17705</v>
      </c>
      <c r="E2995" s="1">
        <v>45306</v>
      </c>
      <c r="F2995" t="s">
        <v>74</v>
      </c>
      <c r="G2995" t="str">
        <f>_xlfn.XLOOKUP(C2995,customers!$A$2:$A$5902,customers!$B$2:$B$5902,,0)</f>
        <v>Deborah Gonzalez</v>
      </c>
      <c r="H2995" t="str">
        <f>_xlfn.XLOOKUP(C2995,customers!$A$2:$A$5902,customers!$G$2:$G$5902,,0)</f>
        <v>North</v>
      </c>
      <c r="I2995" t="str">
        <f>_xlfn.XLOOKUP(C2995,customers!$A$2:$A$5902,customers!$E$2:$E$5902,,0)</f>
        <v>Jacobsfurt</v>
      </c>
      <c r="J2995" t="str">
        <f>INDEX(products!$B$2:$B$5902,MATCH(D2995,products!$A$2:$A$5902,0))</f>
        <v>Tech</v>
      </c>
      <c r="K2995" t="str">
        <f>INDEX(products!$C$2:$C$5902,MATCH(D2995,products!$A$2:$A$5902,0))</f>
        <v>Acc</v>
      </c>
      <c r="L2995" s="3">
        <f>INDEX(products!$E$2:$E$5902,MATCH(D2995,products!$A$2:$A$5902,0))</f>
        <v>3393.03</v>
      </c>
      <c r="M2995">
        <f>_xlfn.XLOOKUP(D2995,products!$A$2:$A$5902,products!$F$2:$F$5902)</f>
        <v>9</v>
      </c>
      <c r="N2995" s="3">
        <f t="shared" si="46"/>
        <v>377.00333333333333</v>
      </c>
      <c r="O2995" s="3" t="str" cm="1">
        <f t="array" ref="O2995">_xlfn.IFS(J2995="Furn","Furniture",J2995="Tech","Technology",J2995="OffSup","Office Supplies")</f>
        <v>Technology</v>
      </c>
      <c r="P2995" s="3" t="str" cm="1">
        <f t="array" ref="P2995">_xlfn.IFS(K2995="Bkcs","Bookcases",K2995="Phns","Phones",K2995="Acc","Accessories",K2995="Bndrs","Binders",K2995="Fstnrs","Fasteners")</f>
        <v>Accessories</v>
      </c>
      <c r="Q2995" t="str">
        <f>IF(_xlfn.XLOOKUP(D2995,products!$A$2:$A$5902,products!$H$2:$H$5902,,0)=1,"Yes","No")</f>
        <v>Yes</v>
      </c>
    </row>
    <row r="2996" spans="1:17" x14ac:dyDescent="0.3">
      <c r="A2996" t="s">
        <v>17707</v>
      </c>
      <c r="B2996" s="4">
        <v>43593</v>
      </c>
      <c r="C2996" t="s">
        <v>17708</v>
      </c>
      <c r="D2996" t="s">
        <v>17711</v>
      </c>
      <c r="E2996" s="1">
        <v>43953</v>
      </c>
      <c r="F2996" t="s">
        <v>21</v>
      </c>
      <c r="G2996" t="str">
        <f>_xlfn.XLOOKUP(C2996,customers!$A$2:$A$5902,customers!$B$2:$B$5902,,0)</f>
        <v>Patrick Hernandez</v>
      </c>
      <c r="H2996" t="str">
        <f>_xlfn.XLOOKUP(C2996,customers!$A$2:$A$5902,customers!$G$2:$G$5902,,0)</f>
        <v>East</v>
      </c>
      <c r="I2996" t="str">
        <f>_xlfn.XLOOKUP(C2996,customers!$A$2:$A$5902,customers!$E$2:$E$5902,,0)</f>
        <v>West Andrea</v>
      </c>
      <c r="J2996" t="str">
        <f>INDEX(products!$B$2:$B$5902,MATCH(D2996,products!$A$2:$A$5902,0))</f>
        <v>Tech</v>
      </c>
      <c r="K2996" t="str">
        <f>INDEX(products!$C$2:$C$5902,MATCH(D2996,products!$A$2:$A$5902,0))</f>
        <v>Bkcs</v>
      </c>
      <c r="L2996" s="3">
        <f>INDEX(products!$E$2:$E$5902,MATCH(D2996,products!$A$2:$A$5902,0))</f>
        <v>4887.38</v>
      </c>
      <c r="M2996">
        <f>_xlfn.XLOOKUP(D2996,products!$A$2:$A$5902,products!$F$2:$F$5902)</f>
        <v>8</v>
      </c>
      <c r="N2996" s="3">
        <f t="shared" si="46"/>
        <v>610.92250000000001</v>
      </c>
      <c r="O2996" s="3" t="str" cm="1">
        <f t="array" ref="O2996">_xlfn.IFS(J2996="Furn","Furniture",J2996="Tech","Technology",J2996="OffSup","Office Supplies")</f>
        <v>Technology</v>
      </c>
      <c r="P2996" s="3" t="str" cm="1">
        <f t="array" ref="P2996">_xlfn.IFS(K2996="Bkcs","Bookcases",K2996="Phns","Phones",K2996="Acc","Accessories",K2996="Bndrs","Binders",K2996="Fstnrs","Fasteners")</f>
        <v>Bookcases</v>
      </c>
      <c r="Q2996" t="str">
        <f>IF(_xlfn.XLOOKUP(D2996,products!$A$2:$A$5902,products!$H$2:$H$5902,,0)=1,"Yes","No")</f>
        <v>No</v>
      </c>
    </row>
    <row r="2997" spans="1:17" x14ac:dyDescent="0.3">
      <c r="A2997" t="s">
        <v>17713</v>
      </c>
      <c r="B2997" s="4">
        <v>44637</v>
      </c>
      <c r="C2997" t="s">
        <v>17714</v>
      </c>
      <c r="D2997" t="s">
        <v>17716</v>
      </c>
      <c r="E2997" s="1">
        <v>44867</v>
      </c>
      <c r="F2997" t="s">
        <v>35</v>
      </c>
      <c r="G2997" t="str">
        <f>_xlfn.XLOOKUP(C2997,customers!$A$2:$A$5902,customers!$B$2:$B$5902,,0)</f>
        <v>John Thornton</v>
      </c>
      <c r="H2997" t="str">
        <f>_xlfn.XLOOKUP(C2997,customers!$A$2:$A$5902,customers!$G$2:$G$5902,,0)</f>
        <v>West</v>
      </c>
      <c r="I2997" t="str">
        <f>_xlfn.XLOOKUP(C2997,customers!$A$2:$A$5902,customers!$E$2:$E$5902,,0)</f>
        <v>Jeffreystad</v>
      </c>
      <c r="J2997" t="str">
        <f>INDEX(products!$B$2:$B$5902,MATCH(D2997,products!$A$2:$A$5902,0))</f>
        <v>Furn</v>
      </c>
      <c r="K2997" t="str">
        <f>INDEX(products!$C$2:$C$5902,MATCH(D2997,products!$A$2:$A$5902,0))</f>
        <v>Fstnrs</v>
      </c>
      <c r="L2997" s="3">
        <f>INDEX(products!$E$2:$E$5902,MATCH(D2997,products!$A$2:$A$5902,0))</f>
        <v>1531.52</v>
      </c>
      <c r="M2997">
        <f>_xlfn.XLOOKUP(D2997,products!$A$2:$A$5902,products!$F$2:$F$5902)</f>
        <v>1</v>
      </c>
      <c r="N2997" s="3">
        <f t="shared" si="46"/>
        <v>1531.52</v>
      </c>
      <c r="O2997" s="3" t="str" cm="1">
        <f t="array" ref="O2997">_xlfn.IFS(J2997="Furn","Furniture",J2997="Tech","Technology",J2997="OffSup","Office Supplies")</f>
        <v>Furniture</v>
      </c>
      <c r="P2997" s="3" t="str" cm="1">
        <f t="array" ref="P2997">_xlfn.IFS(K2997="Bkcs","Bookcases",K2997="Phns","Phones",K2997="Acc","Accessories",K2997="Bndrs","Binders",K2997="Fstnrs","Fasteners")</f>
        <v>Fasteners</v>
      </c>
      <c r="Q2997" t="str">
        <f>IF(_xlfn.XLOOKUP(D2997,products!$A$2:$A$5902,products!$H$2:$H$5902,,0)=1,"Yes","No")</f>
        <v>No</v>
      </c>
    </row>
    <row r="2998" spans="1:17" x14ac:dyDescent="0.3">
      <c r="A2998" t="s">
        <v>17718</v>
      </c>
      <c r="B2998" s="4">
        <v>44078</v>
      </c>
      <c r="C2998" t="s">
        <v>17719</v>
      </c>
      <c r="D2998" t="s">
        <v>17722</v>
      </c>
      <c r="E2998" s="1">
        <v>44105</v>
      </c>
      <c r="F2998" t="s">
        <v>35</v>
      </c>
      <c r="G2998" t="str">
        <f>_xlfn.XLOOKUP(C2998,customers!$A$2:$A$5902,customers!$B$2:$B$5902,,0)</f>
        <v>Jessica Dunn</v>
      </c>
      <c r="H2998" t="str">
        <f>_xlfn.XLOOKUP(C2998,customers!$A$2:$A$5902,customers!$G$2:$G$5902,,0)</f>
        <v>North</v>
      </c>
      <c r="I2998" t="str">
        <f>_xlfn.XLOOKUP(C2998,customers!$A$2:$A$5902,customers!$E$2:$E$5902,,0)</f>
        <v>East Kelly</v>
      </c>
      <c r="J2998" t="str">
        <f>INDEX(products!$B$2:$B$5902,MATCH(D2998,products!$A$2:$A$5902,0))</f>
        <v>Tech</v>
      </c>
      <c r="K2998" t="str">
        <f>INDEX(products!$C$2:$C$5902,MATCH(D2998,products!$A$2:$A$5902,0))</f>
        <v>Fstnrs</v>
      </c>
      <c r="L2998" s="3">
        <f>INDEX(products!$E$2:$E$5902,MATCH(D2998,products!$A$2:$A$5902,0))</f>
        <v>4450.75</v>
      </c>
      <c r="M2998">
        <f>_xlfn.XLOOKUP(D2998,products!$A$2:$A$5902,products!$F$2:$F$5902)</f>
        <v>10</v>
      </c>
      <c r="N2998" s="3">
        <f t="shared" si="46"/>
        <v>445.07499999999999</v>
      </c>
      <c r="O2998" s="3" t="str" cm="1">
        <f t="array" ref="O2998">_xlfn.IFS(J2998="Furn","Furniture",J2998="Tech","Technology",J2998="OffSup","Office Supplies")</f>
        <v>Technology</v>
      </c>
      <c r="P2998" s="3" t="str" cm="1">
        <f t="array" ref="P2998">_xlfn.IFS(K2998="Bkcs","Bookcases",K2998="Phns","Phones",K2998="Acc","Accessories",K2998="Bndrs","Binders",K2998="Fstnrs","Fasteners")</f>
        <v>Fasteners</v>
      </c>
      <c r="Q2998" t="str">
        <f>IF(_xlfn.XLOOKUP(D2998,products!$A$2:$A$5902,products!$H$2:$H$5902,,0)=1,"Yes","No")</f>
        <v>No</v>
      </c>
    </row>
    <row r="2999" spans="1:17" x14ac:dyDescent="0.3">
      <c r="A2999" t="s">
        <v>17724</v>
      </c>
      <c r="B2999" s="4">
        <v>43656</v>
      </c>
      <c r="C2999" t="s">
        <v>17725</v>
      </c>
      <c r="D2999" t="s">
        <v>17728</v>
      </c>
      <c r="E2999" s="1">
        <v>43719</v>
      </c>
      <c r="F2999" t="s">
        <v>74</v>
      </c>
      <c r="G2999" t="str">
        <f>_xlfn.XLOOKUP(C2999,customers!$A$2:$A$5902,customers!$B$2:$B$5902,,0)</f>
        <v>Kayla Steele</v>
      </c>
      <c r="H2999" t="str">
        <f>_xlfn.XLOOKUP(C2999,customers!$A$2:$A$5902,customers!$G$2:$G$5902,,0)</f>
        <v>North</v>
      </c>
      <c r="I2999" t="str">
        <f>_xlfn.XLOOKUP(C2999,customers!$A$2:$A$5902,customers!$E$2:$E$5902,,0)</f>
        <v>Port Jason</v>
      </c>
      <c r="J2999" t="str">
        <f>INDEX(products!$B$2:$B$5902,MATCH(D2999,products!$A$2:$A$5902,0))</f>
        <v>Furn</v>
      </c>
      <c r="K2999" t="str">
        <f>INDEX(products!$C$2:$C$5902,MATCH(D2999,products!$A$2:$A$5902,0))</f>
        <v>Bkcs</v>
      </c>
      <c r="L2999" s="3">
        <f>INDEX(products!$E$2:$E$5902,MATCH(D2999,products!$A$2:$A$5902,0))</f>
        <v>3139.81</v>
      </c>
      <c r="M2999">
        <f>_xlfn.XLOOKUP(D2999,products!$A$2:$A$5902,products!$F$2:$F$5902)</f>
        <v>4</v>
      </c>
      <c r="N2999" s="3">
        <f t="shared" si="46"/>
        <v>784.95249999999999</v>
      </c>
      <c r="O2999" s="3" t="str" cm="1">
        <f t="array" ref="O2999">_xlfn.IFS(J2999="Furn","Furniture",J2999="Tech","Technology",J2999="OffSup","Office Supplies")</f>
        <v>Furniture</v>
      </c>
      <c r="P2999" s="3" t="str" cm="1">
        <f t="array" ref="P2999">_xlfn.IFS(K2999="Bkcs","Bookcases",K2999="Phns","Phones",K2999="Acc","Accessories",K2999="Bndrs","Binders",K2999="Fstnrs","Fasteners")</f>
        <v>Bookcases</v>
      </c>
      <c r="Q2999" t="str">
        <f>IF(_xlfn.XLOOKUP(D2999,products!$A$2:$A$5902,products!$H$2:$H$5902,,0)=1,"Yes","No")</f>
        <v>No</v>
      </c>
    </row>
    <row r="3000" spans="1:17" x14ac:dyDescent="0.3">
      <c r="A3000" t="s">
        <v>17730</v>
      </c>
      <c r="B3000" s="4">
        <v>45117</v>
      </c>
      <c r="C3000" s="2" t="s">
        <v>17731</v>
      </c>
      <c r="D3000" t="s">
        <v>17733</v>
      </c>
      <c r="E3000" s="1">
        <v>45136</v>
      </c>
      <c r="F3000" t="s">
        <v>21</v>
      </c>
      <c r="G3000" t="str">
        <f>_xlfn.XLOOKUP(C3000,customers!$A$2:$A$5902,customers!$B$2:$B$5902,,0)</f>
        <v>Jessica Hickman</v>
      </c>
      <c r="H3000" t="str">
        <f>_xlfn.XLOOKUP(C3000,customers!$A$2:$A$5902,customers!$G$2:$G$5902,,0)</f>
        <v>North</v>
      </c>
      <c r="I3000" t="str">
        <f>_xlfn.XLOOKUP(C3000,customers!$A$2:$A$5902,customers!$E$2:$E$5902,,0)</f>
        <v>North Martin</v>
      </c>
      <c r="J3000" t="str">
        <f>INDEX(products!$B$2:$B$5902,MATCH(D3000,products!$A$2:$A$5902,0))</f>
        <v>OffSup</v>
      </c>
      <c r="K3000" t="str">
        <f>INDEX(products!$C$2:$C$5902,MATCH(D3000,products!$A$2:$A$5902,0))</f>
        <v>Bndrs</v>
      </c>
      <c r="L3000" s="3">
        <f>INDEX(products!$E$2:$E$5902,MATCH(D3000,products!$A$2:$A$5902,0))</f>
        <v>3246.51</v>
      </c>
      <c r="M3000">
        <f>_xlfn.XLOOKUP(D3000,products!$A$2:$A$5902,products!$F$2:$F$5902)</f>
        <v>3</v>
      </c>
      <c r="N3000" s="3">
        <f t="shared" si="46"/>
        <v>1082.17</v>
      </c>
      <c r="O3000" s="3" t="str" cm="1">
        <f t="array" ref="O3000">_xlfn.IFS(J3000="Furn","Furniture",J3000="Tech","Technology",J3000="OffSup","Office Supplies")</f>
        <v>Office Supplies</v>
      </c>
      <c r="P3000" s="3" t="str" cm="1">
        <f t="array" ref="P3000">_xlfn.IFS(K3000="Bkcs","Bookcases",K3000="Phns","Phones",K3000="Acc","Accessories",K3000="Bndrs","Binders",K3000="Fstnrs","Fasteners")</f>
        <v>Binders</v>
      </c>
      <c r="Q3000" t="str">
        <f>IF(_xlfn.XLOOKUP(D3000,products!$A$2:$A$5902,products!$H$2:$H$5902,,0)=1,"Yes","No")</f>
        <v>No</v>
      </c>
    </row>
    <row r="3001" spans="1:17" x14ac:dyDescent="0.3">
      <c r="A3001" t="s">
        <v>17735</v>
      </c>
      <c r="B3001" s="4">
        <v>44879</v>
      </c>
      <c r="C3001" t="s">
        <v>17736</v>
      </c>
      <c r="D3001" t="s">
        <v>17738</v>
      </c>
      <c r="E3001" s="1">
        <v>45237</v>
      </c>
      <c r="F3001" t="s">
        <v>35</v>
      </c>
      <c r="G3001" t="str">
        <f>_xlfn.XLOOKUP(C3001,customers!$A$2:$A$5902,customers!$B$2:$B$5902,,0)</f>
        <v>Kurt Skinner</v>
      </c>
      <c r="H3001" t="str">
        <f>_xlfn.XLOOKUP(C3001,customers!$A$2:$A$5902,customers!$G$2:$G$5902,,0)</f>
        <v>East</v>
      </c>
      <c r="I3001" t="str">
        <f>_xlfn.XLOOKUP(C3001,customers!$A$2:$A$5902,customers!$E$2:$E$5902,,0)</f>
        <v>Lindafort</v>
      </c>
      <c r="J3001" t="str">
        <f>INDEX(products!$B$2:$B$5902,MATCH(D3001,products!$A$2:$A$5902,0))</f>
        <v>Tech</v>
      </c>
      <c r="K3001" t="str">
        <f>INDEX(products!$C$2:$C$5902,MATCH(D3001,products!$A$2:$A$5902,0))</f>
        <v>Bkcs</v>
      </c>
      <c r="L3001" s="3">
        <f>INDEX(products!$E$2:$E$5902,MATCH(D3001,products!$A$2:$A$5902,0))</f>
        <v>1695.06</v>
      </c>
      <c r="M3001">
        <f>_xlfn.XLOOKUP(D3001,products!$A$2:$A$5902,products!$F$2:$F$5902)</f>
        <v>3</v>
      </c>
      <c r="N3001" s="3">
        <f t="shared" si="46"/>
        <v>565.02</v>
      </c>
      <c r="O3001" s="3" t="str" cm="1">
        <f t="array" ref="O3001">_xlfn.IFS(J3001="Furn","Furniture",J3001="Tech","Technology",J3001="OffSup","Office Supplies")</f>
        <v>Technology</v>
      </c>
      <c r="P3001" s="3" t="str" cm="1">
        <f t="array" ref="P3001">_xlfn.IFS(K3001="Bkcs","Bookcases",K3001="Phns","Phones",K3001="Acc","Accessories",K3001="Bndrs","Binders",K3001="Fstnrs","Fasteners")</f>
        <v>Bookcases</v>
      </c>
      <c r="Q3001" t="str">
        <f>IF(_xlfn.XLOOKUP(D3001,products!$A$2:$A$5902,products!$H$2:$H$5902,,0)=1,"Yes","No")</f>
        <v>Yes</v>
      </c>
    </row>
    <row r="3002" spans="1:17" x14ac:dyDescent="0.3">
      <c r="A3002" t="s">
        <v>17740</v>
      </c>
      <c r="B3002" s="4">
        <v>43698</v>
      </c>
      <c r="C3002" t="s">
        <v>17741</v>
      </c>
      <c r="D3002" t="s">
        <v>17744</v>
      </c>
      <c r="E3002" s="1">
        <v>43721</v>
      </c>
      <c r="F3002" t="s">
        <v>35</v>
      </c>
      <c r="G3002" t="str">
        <f>_xlfn.XLOOKUP(C3002,customers!$A$2:$A$5902,customers!$B$2:$B$5902,,0)</f>
        <v>Justin Sosa</v>
      </c>
      <c r="H3002" t="str">
        <f>_xlfn.XLOOKUP(C3002,customers!$A$2:$A$5902,customers!$G$2:$G$5902,,0)</f>
        <v>South</v>
      </c>
      <c r="I3002" t="str">
        <f>_xlfn.XLOOKUP(C3002,customers!$A$2:$A$5902,customers!$E$2:$E$5902,,0)</f>
        <v>North Tiffanyberg</v>
      </c>
      <c r="J3002" t="str">
        <f>INDEX(products!$B$2:$B$5902,MATCH(D3002,products!$A$2:$A$5902,0))</f>
        <v>Tech</v>
      </c>
      <c r="K3002" t="str">
        <f>INDEX(products!$C$2:$C$5902,MATCH(D3002,products!$A$2:$A$5902,0))</f>
        <v>Fstnrs</v>
      </c>
      <c r="L3002" s="3">
        <f>INDEX(products!$E$2:$E$5902,MATCH(D3002,products!$A$2:$A$5902,0))</f>
        <v>1866.04</v>
      </c>
      <c r="M3002">
        <f>_xlfn.XLOOKUP(D3002,products!$A$2:$A$5902,products!$F$2:$F$5902)</f>
        <v>5</v>
      </c>
      <c r="N3002" s="3">
        <f t="shared" si="46"/>
        <v>373.20799999999997</v>
      </c>
      <c r="O3002" s="3" t="str" cm="1">
        <f t="array" ref="O3002">_xlfn.IFS(J3002="Furn","Furniture",J3002="Tech","Technology",J3002="OffSup","Office Supplies")</f>
        <v>Technology</v>
      </c>
      <c r="P3002" s="3" t="str" cm="1">
        <f t="array" ref="P3002">_xlfn.IFS(K3002="Bkcs","Bookcases",K3002="Phns","Phones",K3002="Acc","Accessories",K3002="Bndrs","Binders",K3002="Fstnrs","Fasteners")</f>
        <v>Fasteners</v>
      </c>
      <c r="Q3002" t="str">
        <f>IF(_xlfn.XLOOKUP(D3002,products!$A$2:$A$5902,products!$H$2:$H$5902,,0)=1,"Yes","No")</f>
        <v>Yes</v>
      </c>
    </row>
    <row r="3003" spans="1:17" x14ac:dyDescent="0.3">
      <c r="A3003" t="s">
        <v>17746</v>
      </c>
      <c r="B3003" s="4">
        <v>44495</v>
      </c>
      <c r="C3003" t="s">
        <v>17747</v>
      </c>
      <c r="D3003" t="s">
        <v>17749</v>
      </c>
      <c r="E3003" s="1">
        <v>44769</v>
      </c>
      <c r="F3003" t="s">
        <v>35</v>
      </c>
      <c r="G3003" t="str">
        <f>_xlfn.XLOOKUP(C3003,customers!$A$2:$A$5902,customers!$B$2:$B$5902,,0)</f>
        <v>Christopher Young</v>
      </c>
      <c r="H3003" t="str">
        <f>_xlfn.XLOOKUP(C3003,customers!$A$2:$A$5902,customers!$G$2:$G$5902,,0)</f>
        <v>South</v>
      </c>
      <c r="I3003" t="str">
        <f>_xlfn.XLOOKUP(C3003,customers!$A$2:$A$5902,customers!$E$2:$E$5902,,0)</f>
        <v>Michellestad</v>
      </c>
      <c r="J3003" t="str">
        <f>INDEX(products!$B$2:$B$5902,MATCH(D3003,products!$A$2:$A$5902,0))</f>
        <v>OffSup</v>
      </c>
      <c r="K3003" t="str">
        <f>INDEX(products!$C$2:$C$5902,MATCH(D3003,products!$A$2:$A$5902,0))</f>
        <v>Fstnrs</v>
      </c>
      <c r="L3003" s="3">
        <f>INDEX(products!$E$2:$E$5902,MATCH(D3003,products!$A$2:$A$5902,0))</f>
        <v>4363.3100000000004</v>
      </c>
      <c r="M3003">
        <f>_xlfn.XLOOKUP(D3003,products!$A$2:$A$5902,products!$F$2:$F$5902)</f>
        <v>4</v>
      </c>
      <c r="N3003" s="3">
        <f t="shared" si="46"/>
        <v>1090.8275000000001</v>
      </c>
      <c r="O3003" s="3" t="str" cm="1">
        <f t="array" ref="O3003">_xlfn.IFS(J3003="Furn","Furniture",J3003="Tech","Technology",J3003="OffSup","Office Supplies")</f>
        <v>Office Supplies</v>
      </c>
      <c r="P3003" s="3" t="str" cm="1">
        <f t="array" ref="P3003">_xlfn.IFS(K3003="Bkcs","Bookcases",K3003="Phns","Phones",K3003="Acc","Accessories",K3003="Bndrs","Binders",K3003="Fstnrs","Fasteners")</f>
        <v>Fasteners</v>
      </c>
      <c r="Q3003" t="str">
        <f>IF(_xlfn.XLOOKUP(D3003,products!$A$2:$A$5902,products!$H$2:$H$5902,,0)=1,"Yes","No")</f>
        <v>No</v>
      </c>
    </row>
    <row r="3004" spans="1:17" x14ac:dyDescent="0.3">
      <c r="A3004" t="s">
        <v>17751</v>
      </c>
      <c r="B3004" s="4">
        <v>45319</v>
      </c>
      <c r="C3004" t="s">
        <v>17752</v>
      </c>
      <c r="D3004" t="s">
        <v>17755</v>
      </c>
      <c r="E3004" s="1">
        <v>45343</v>
      </c>
      <c r="F3004" t="s">
        <v>35</v>
      </c>
      <c r="G3004" t="str">
        <f>_xlfn.XLOOKUP(C3004,customers!$A$2:$A$5902,customers!$B$2:$B$5902,,0)</f>
        <v>Larry Sutton</v>
      </c>
      <c r="H3004" t="str">
        <f>_xlfn.XLOOKUP(C3004,customers!$A$2:$A$5902,customers!$G$2:$G$5902,,0)</f>
        <v>West</v>
      </c>
      <c r="I3004" t="str">
        <f>_xlfn.XLOOKUP(C3004,customers!$A$2:$A$5902,customers!$E$2:$E$5902,,0)</f>
        <v>Lake Janet</v>
      </c>
      <c r="J3004" t="str">
        <f>INDEX(products!$B$2:$B$5902,MATCH(D3004,products!$A$2:$A$5902,0))</f>
        <v>Furn</v>
      </c>
      <c r="K3004" t="str">
        <f>INDEX(products!$C$2:$C$5902,MATCH(D3004,products!$A$2:$A$5902,0))</f>
        <v>Bndrs</v>
      </c>
      <c r="L3004" s="3">
        <f>INDEX(products!$E$2:$E$5902,MATCH(D3004,products!$A$2:$A$5902,0))</f>
        <v>2721.96</v>
      </c>
      <c r="M3004">
        <f>_xlfn.XLOOKUP(D3004,products!$A$2:$A$5902,products!$F$2:$F$5902)</f>
        <v>8</v>
      </c>
      <c r="N3004" s="3">
        <f t="shared" si="46"/>
        <v>340.245</v>
      </c>
      <c r="O3004" s="3" t="str" cm="1">
        <f t="array" ref="O3004">_xlfn.IFS(J3004="Furn","Furniture",J3004="Tech","Technology",J3004="OffSup","Office Supplies")</f>
        <v>Furniture</v>
      </c>
      <c r="P3004" s="3" t="str" cm="1">
        <f t="array" ref="P3004">_xlfn.IFS(K3004="Bkcs","Bookcases",K3004="Phns","Phones",K3004="Acc","Accessories",K3004="Bndrs","Binders",K3004="Fstnrs","Fasteners")</f>
        <v>Binders</v>
      </c>
      <c r="Q3004" t="str">
        <f>IF(_xlfn.XLOOKUP(D3004,products!$A$2:$A$5902,products!$H$2:$H$5902,,0)=1,"Yes","No")</f>
        <v>Yes</v>
      </c>
    </row>
    <row r="3005" spans="1:17" x14ac:dyDescent="0.3">
      <c r="A3005" t="s">
        <v>17757</v>
      </c>
      <c r="B3005" s="4">
        <v>44597</v>
      </c>
      <c r="C3005" t="s">
        <v>17758</v>
      </c>
      <c r="D3005" t="s">
        <v>17761</v>
      </c>
      <c r="E3005" s="1">
        <v>44785</v>
      </c>
      <c r="F3005" t="s">
        <v>74</v>
      </c>
      <c r="G3005" t="str">
        <f>_xlfn.XLOOKUP(C3005,customers!$A$2:$A$5902,customers!$B$2:$B$5902,,0)</f>
        <v>Christopher Garcia</v>
      </c>
      <c r="H3005" t="str">
        <f>_xlfn.XLOOKUP(C3005,customers!$A$2:$A$5902,customers!$G$2:$G$5902,,0)</f>
        <v>South</v>
      </c>
      <c r="I3005" t="str">
        <f>_xlfn.XLOOKUP(C3005,customers!$A$2:$A$5902,customers!$E$2:$E$5902,,0)</f>
        <v>North Edwinhaven</v>
      </c>
      <c r="J3005" t="str">
        <f>INDEX(products!$B$2:$B$5902,MATCH(D3005,products!$A$2:$A$5902,0))</f>
        <v>Furn</v>
      </c>
      <c r="K3005" t="str">
        <f>INDEX(products!$C$2:$C$5902,MATCH(D3005,products!$A$2:$A$5902,0))</f>
        <v>Fstnrs</v>
      </c>
      <c r="L3005" s="3">
        <f>INDEX(products!$E$2:$E$5902,MATCH(D3005,products!$A$2:$A$5902,0))</f>
        <v>2042.49</v>
      </c>
      <c r="M3005">
        <f>_xlfn.XLOOKUP(D3005,products!$A$2:$A$5902,products!$F$2:$F$5902)</f>
        <v>9</v>
      </c>
      <c r="N3005" s="3">
        <f t="shared" si="46"/>
        <v>226.94333333333333</v>
      </c>
      <c r="O3005" s="3" t="str" cm="1">
        <f t="array" ref="O3005">_xlfn.IFS(J3005="Furn","Furniture",J3005="Tech","Technology",J3005="OffSup","Office Supplies")</f>
        <v>Furniture</v>
      </c>
      <c r="P3005" s="3" t="str" cm="1">
        <f t="array" ref="P3005">_xlfn.IFS(K3005="Bkcs","Bookcases",K3005="Phns","Phones",K3005="Acc","Accessories",K3005="Bndrs","Binders",K3005="Fstnrs","Fasteners")</f>
        <v>Fasteners</v>
      </c>
      <c r="Q3005" t="str">
        <f>IF(_xlfn.XLOOKUP(D3005,products!$A$2:$A$5902,products!$H$2:$H$5902,,0)=1,"Yes","No")</f>
        <v>No</v>
      </c>
    </row>
    <row r="3006" spans="1:17" x14ac:dyDescent="0.3">
      <c r="A3006" t="s">
        <v>17763</v>
      </c>
      <c r="B3006" s="4">
        <v>44614</v>
      </c>
      <c r="C3006" t="s">
        <v>17764</v>
      </c>
      <c r="D3006" t="s">
        <v>17767</v>
      </c>
      <c r="E3006" s="1">
        <v>44859</v>
      </c>
      <c r="F3006" t="s">
        <v>21</v>
      </c>
      <c r="G3006" t="str">
        <f>_xlfn.XLOOKUP(C3006,customers!$A$2:$A$5902,customers!$B$2:$B$5902,,0)</f>
        <v>Sheryl Chandler</v>
      </c>
      <c r="H3006" t="str">
        <f>_xlfn.XLOOKUP(C3006,customers!$A$2:$A$5902,customers!$G$2:$G$5902,,0)</f>
        <v>East</v>
      </c>
      <c r="I3006" t="str">
        <f>_xlfn.XLOOKUP(C3006,customers!$A$2:$A$5902,customers!$E$2:$E$5902,,0)</f>
        <v>Krystalshire</v>
      </c>
      <c r="J3006" t="str">
        <f>INDEX(products!$B$2:$B$5902,MATCH(D3006,products!$A$2:$A$5902,0))</f>
        <v>OffSup</v>
      </c>
      <c r="K3006" t="str">
        <f>INDEX(products!$C$2:$C$5902,MATCH(D3006,products!$A$2:$A$5902,0))</f>
        <v>Acc</v>
      </c>
      <c r="L3006" s="3">
        <f>INDEX(products!$E$2:$E$5902,MATCH(D3006,products!$A$2:$A$5902,0))</f>
        <v>3252.52</v>
      </c>
      <c r="M3006">
        <f>_xlfn.XLOOKUP(D3006,products!$A$2:$A$5902,products!$F$2:$F$5902)</f>
        <v>5</v>
      </c>
      <c r="N3006" s="3">
        <f t="shared" si="46"/>
        <v>650.50400000000002</v>
      </c>
      <c r="O3006" s="3" t="str" cm="1">
        <f t="array" ref="O3006">_xlfn.IFS(J3006="Furn","Furniture",J3006="Tech","Technology",J3006="OffSup","Office Supplies")</f>
        <v>Office Supplies</v>
      </c>
      <c r="P3006" s="3" t="str" cm="1">
        <f t="array" ref="P3006">_xlfn.IFS(K3006="Bkcs","Bookcases",K3006="Phns","Phones",K3006="Acc","Accessories",K3006="Bndrs","Binders",K3006="Fstnrs","Fasteners")</f>
        <v>Accessories</v>
      </c>
      <c r="Q3006" t="str">
        <f>IF(_xlfn.XLOOKUP(D3006,products!$A$2:$A$5902,products!$H$2:$H$5902,,0)=1,"Yes","No")</f>
        <v>No</v>
      </c>
    </row>
    <row r="3007" spans="1:17" x14ac:dyDescent="0.3">
      <c r="A3007" t="s">
        <v>17769</v>
      </c>
      <c r="B3007" s="4">
        <v>44414</v>
      </c>
      <c r="C3007" t="s">
        <v>17770</v>
      </c>
      <c r="D3007" t="s">
        <v>17773</v>
      </c>
      <c r="E3007" s="1">
        <v>44755</v>
      </c>
      <c r="F3007" t="s">
        <v>35</v>
      </c>
      <c r="G3007" t="str">
        <f>_xlfn.XLOOKUP(C3007,customers!$A$2:$A$5902,customers!$B$2:$B$5902,,0)</f>
        <v>Andrew Powell</v>
      </c>
      <c r="H3007" t="str">
        <f>_xlfn.XLOOKUP(C3007,customers!$A$2:$A$5902,customers!$G$2:$G$5902,,0)</f>
        <v>South</v>
      </c>
      <c r="I3007" t="str">
        <f>_xlfn.XLOOKUP(C3007,customers!$A$2:$A$5902,customers!$E$2:$E$5902,,0)</f>
        <v>West Jeffery</v>
      </c>
      <c r="J3007" t="str">
        <f>INDEX(products!$B$2:$B$5902,MATCH(D3007,products!$A$2:$A$5902,0))</f>
        <v>Tech</v>
      </c>
      <c r="K3007" t="str">
        <f>INDEX(products!$C$2:$C$5902,MATCH(D3007,products!$A$2:$A$5902,0))</f>
        <v>Bkcs</v>
      </c>
      <c r="L3007" s="3">
        <f>INDEX(products!$E$2:$E$5902,MATCH(D3007,products!$A$2:$A$5902,0))</f>
        <v>134.63999999999999</v>
      </c>
      <c r="M3007">
        <f>_xlfn.XLOOKUP(D3007,products!$A$2:$A$5902,products!$F$2:$F$5902)</f>
        <v>2</v>
      </c>
      <c r="N3007" s="3">
        <f t="shared" si="46"/>
        <v>67.319999999999993</v>
      </c>
      <c r="O3007" s="3" t="str" cm="1">
        <f t="array" ref="O3007">_xlfn.IFS(J3007="Furn","Furniture",J3007="Tech","Technology",J3007="OffSup","Office Supplies")</f>
        <v>Technology</v>
      </c>
      <c r="P3007" s="3" t="str" cm="1">
        <f t="array" ref="P3007">_xlfn.IFS(K3007="Bkcs","Bookcases",K3007="Phns","Phones",K3007="Acc","Accessories",K3007="Bndrs","Binders",K3007="Fstnrs","Fasteners")</f>
        <v>Bookcases</v>
      </c>
      <c r="Q3007" t="str">
        <f>IF(_xlfn.XLOOKUP(D3007,products!$A$2:$A$5902,products!$H$2:$H$5902,,0)=1,"Yes","No")</f>
        <v>No</v>
      </c>
    </row>
    <row r="3008" spans="1:17" x14ac:dyDescent="0.3">
      <c r="A3008" t="s">
        <v>17775</v>
      </c>
      <c r="B3008" s="4">
        <v>44898</v>
      </c>
      <c r="C3008" t="s">
        <v>17776</v>
      </c>
      <c r="D3008" t="s">
        <v>17778</v>
      </c>
      <c r="E3008" s="1">
        <v>44972</v>
      </c>
      <c r="F3008" t="s">
        <v>35</v>
      </c>
      <c r="G3008" t="str">
        <f>_xlfn.XLOOKUP(C3008,customers!$A$2:$A$5902,customers!$B$2:$B$5902,,0)</f>
        <v>Shane Lopez</v>
      </c>
      <c r="H3008" t="str">
        <f>_xlfn.XLOOKUP(C3008,customers!$A$2:$A$5902,customers!$G$2:$G$5902,,0)</f>
        <v>East</v>
      </c>
      <c r="I3008" t="str">
        <f>_xlfn.XLOOKUP(C3008,customers!$A$2:$A$5902,customers!$E$2:$E$5902,,0)</f>
        <v>North Melanie</v>
      </c>
      <c r="J3008" t="str">
        <f>INDEX(products!$B$2:$B$5902,MATCH(D3008,products!$A$2:$A$5902,0))</f>
        <v>Tech</v>
      </c>
      <c r="K3008" t="str">
        <f>INDEX(products!$C$2:$C$5902,MATCH(D3008,products!$A$2:$A$5902,0))</f>
        <v>Phns</v>
      </c>
      <c r="L3008" s="3">
        <f>INDEX(products!$E$2:$E$5902,MATCH(D3008,products!$A$2:$A$5902,0))</f>
        <v>2839.77</v>
      </c>
      <c r="M3008">
        <f>_xlfn.XLOOKUP(D3008,products!$A$2:$A$5902,products!$F$2:$F$5902)</f>
        <v>10</v>
      </c>
      <c r="N3008" s="3">
        <f t="shared" si="46"/>
        <v>283.97699999999998</v>
      </c>
      <c r="O3008" s="3" t="str" cm="1">
        <f t="array" ref="O3008">_xlfn.IFS(J3008="Furn","Furniture",J3008="Tech","Technology",J3008="OffSup","Office Supplies")</f>
        <v>Technology</v>
      </c>
      <c r="P3008" s="3" t="str" cm="1">
        <f t="array" ref="P3008">_xlfn.IFS(K3008="Bkcs","Bookcases",K3008="Phns","Phones",K3008="Acc","Accessories",K3008="Bndrs","Binders",K3008="Fstnrs","Fasteners")</f>
        <v>Phones</v>
      </c>
      <c r="Q3008" t="str">
        <f>IF(_xlfn.XLOOKUP(D3008,products!$A$2:$A$5902,products!$H$2:$H$5902,,0)=1,"Yes","No")</f>
        <v>Yes</v>
      </c>
    </row>
    <row r="3009" spans="1:17" x14ac:dyDescent="0.3">
      <c r="A3009" t="s">
        <v>17780</v>
      </c>
      <c r="B3009" s="4">
        <v>44453</v>
      </c>
      <c r="C3009" t="s">
        <v>17781</v>
      </c>
      <c r="D3009" t="s">
        <v>17784</v>
      </c>
      <c r="E3009" s="1">
        <v>44486</v>
      </c>
      <c r="F3009" t="s">
        <v>21</v>
      </c>
      <c r="G3009" t="str">
        <f>_xlfn.XLOOKUP(C3009,customers!$A$2:$A$5902,customers!$B$2:$B$5902,,0)</f>
        <v>Jay Dodson</v>
      </c>
      <c r="H3009" t="str">
        <f>_xlfn.XLOOKUP(C3009,customers!$A$2:$A$5902,customers!$G$2:$G$5902,,0)</f>
        <v>North</v>
      </c>
      <c r="I3009" t="str">
        <f>_xlfn.XLOOKUP(C3009,customers!$A$2:$A$5902,customers!$E$2:$E$5902,,0)</f>
        <v>South Regina</v>
      </c>
      <c r="J3009" t="str">
        <f>INDEX(products!$B$2:$B$5902,MATCH(D3009,products!$A$2:$A$5902,0))</f>
        <v>OffSup</v>
      </c>
      <c r="K3009" t="str">
        <f>INDEX(products!$C$2:$C$5902,MATCH(D3009,products!$A$2:$A$5902,0))</f>
        <v>Fstnrs</v>
      </c>
      <c r="L3009" s="3">
        <f>INDEX(products!$E$2:$E$5902,MATCH(D3009,products!$A$2:$A$5902,0))</f>
        <v>2094.5700000000002</v>
      </c>
      <c r="M3009">
        <f>_xlfn.XLOOKUP(D3009,products!$A$2:$A$5902,products!$F$2:$F$5902)</f>
        <v>4</v>
      </c>
      <c r="N3009" s="3">
        <f t="shared" si="46"/>
        <v>523.64250000000004</v>
      </c>
      <c r="O3009" s="3" t="str" cm="1">
        <f t="array" ref="O3009">_xlfn.IFS(J3009="Furn","Furniture",J3009="Tech","Technology",J3009="OffSup","Office Supplies")</f>
        <v>Office Supplies</v>
      </c>
      <c r="P3009" s="3" t="str" cm="1">
        <f t="array" ref="P3009">_xlfn.IFS(K3009="Bkcs","Bookcases",K3009="Phns","Phones",K3009="Acc","Accessories",K3009="Bndrs","Binders",K3009="Fstnrs","Fasteners")</f>
        <v>Fasteners</v>
      </c>
      <c r="Q3009" t="str">
        <f>IF(_xlfn.XLOOKUP(D3009,products!$A$2:$A$5902,products!$H$2:$H$5902,,0)=1,"Yes","No")</f>
        <v>No</v>
      </c>
    </row>
    <row r="3010" spans="1:17" x14ac:dyDescent="0.3">
      <c r="A3010" t="s">
        <v>17786</v>
      </c>
      <c r="B3010" s="4">
        <v>44418</v>
      </c>
      <c r="C3010" t="s">
        <v>17787</v>
      </c>
      <c r="D3010" t="s">
        <v>17790</v>
      </c>
      <c r="E3010" s="1">
        <v>44443</v>
      </c>
      <c r="F3010" t="s">
        <v>21</v>
      </c>
      <c r="G3010" t="str">
        <f>_xlfn.XLOOKUP(C3010,customers!$A$2:$A$5902,customers!$B$2:$B$5902,,0)</f>
        <v>Stephen Ramirez</v>
      </c>
      <c r="H3010" t="str">
        <f>_xlfn.XLOOKUP(C3010,customers!$A$2:$A$5902,customers!$G$2:$G$5902,,0)</f>
        <v>South</v>
      </c>
      <c r="I3010" t="str">
        <f>_xlfn.XLOOKUP(C3010,customers!$A$2:$A$5902,customers!$E$2:$E$5902,,0)</f>
        <v>Lake Adamhaven</v>
      </c>
      <c r="J3010" t="str">
        <f>INDEX(products!$B$2:$B$5902,MATCH(D3010,products!$A$2:$A$5902,0))</f>
        <v>OffSup</v>
      </c>
      <c r="K3010" t="str">
        <f>INDEX(products!$C$2:$C$5902,MATCH(D3010,products!$A$2:$A$5902,0))</f>
        <v>Bkcs</v>
      </c>
      <c r="L3010" s="3">
        <f>INDEX(products!$E$2:$E$5902,MATCH(D3010,products!$A$2:$A$5902,0))</f>
        <v>3102.16</v>
      </c>
      <c r="M3010">
        <f>_xlfn.XLOOKUP(D3010,products!$A$2:$A$5902,products!$F$2:$F$5902)</f>
        <v>8</v>
      </c>
      <c r="N3010" s="3">
        <f t="shared" si="46"/>
        <v>387.77</v>
      </c>
      <c r="O3010" s="3" t="str" cm="1">
        <f t="array" ref="O3010">_xlfn.IFS(J3010="Furn","Furniture",J3010="Tech","Technology",J3010="OffSup","Office Supplies")</f>
        <v>Office Supplies</v>
      </c>
      <c r="P3010" s="3" t="str" cm="1">
        <f t="array" ref="P3010">_xlfn.IFS(K3010="Bkcs","Bookcases",K3010="Phns","Phones",K3010="Acc","Accessories",K3010="Bndrs","Binders",K3010="Fstnrs","Fasteners")</f>
        <v>Bookcases</v>
      </c>
      <c r="Q3010" t="str">
        <f>IF(_xlfn.XLOOKUP(D3010,products!$A$2:$A$5902,products!$H$2:$H$5902,,0)=1,"Yes","No")</f>
        <v>No</v>
      </c>
    </row>
    <row r="3011" spans="1:17" x14ac:dyDescent="0.3">
      <c r="A3011" t="s">
        <v>17792</v>
      </c>
      <c r="B3011" s="4">
        <v>44254</v>
      </c>
      <c r="C3011" t="s">
        <v>17793</v>
      </c>
      <c r="D3011" t="s">
        <v>17796</v>
      </c>
      <c r="E3011" s="1">
        <v>44380</v>
      </c>
      <c r="F3011" t="s">
        <v>21</v>
      </c>
      <c r="G3011" t="str">
        <f>_xlfn.XLOOKUP(C3011,customers!$A$2:$A$5902,customers!$B$2:$B$5902,,0)</f>
        <v>Adam Sellers</v>
      </c>
      <c r="H3011" t="str">
        <f>_xlfn.XLOOKUP(C3011,customers!$A$2:$A$5902,customers!$G$2:$G$5902,,0)</f>
        <v>North</v>
      </c>
      <c r="I3011" t="str">
        <f>_xlfn.XLOOKUP(C3011,customers!$A$2:$A$5902,customers!$E$2:$E$5902,,0)</f>
        <v>North Davidfort</v>
      </c>
      <c r="J3011" t="str">
        <f>INDEX(products!$B$2:$B$5902,MATCH(D3011,products!$A$2:$A$5902,0))</f>
        <v>Tech</v>
      </c>
      <c r="K3011" t="str">
        <f>INDEX(products!$C$2:$C$5902,MATCH(D3011,products!$A$2:$A$5902,0))</f>
        <v>Bkcs</v>
      </c>
      <c r="L3011" s="3">
        <f>INDEX(products!$E$2:$E$5902,MATCH(D3011,products!$A$2:$A$5902,0))</f>
        <v>3903.38</v>
      </c>
      <c r="M3011">
        <f>_xlfn.XLOOKUP(D3011,products!$A$2:$A$5902,products!$F$2:$F$5902)</f>
        <v>2</v>
      </c>
      <c r="N3011" s="3">
        <f t="shared" ref="N3011:N3074" si="47">L3011/M3011</f>
        <v>1951.69</v>
      </c>
      <c r="O3011" s="3" t="str" cm="1">
        <f t="array" ref="O3011">_xlfn.IFS(J3011="Furn","Furniture",J3011="Tech","Technology",J3011="OffSup","Office Supplies")</f>
        <v>Technology</v>
      </c>
      <c r="P3011" s="3" t="str" cm="1">
        <f t="array" ref="P3011">_xlfn.IFS(K3011="Bkcs","Bookcases",K3011="Phns","Phones",K3011="Acc","Accessories",K3011="Bndrs","Binders",K3011="Fstnrs","Fasteners")</f>
        <v>Bookcases</v>
      </c>
      <c r="Q3011" t="str">
        <f>IF(_xlfn.XLOOKUP(D3011,products!$A$2:$A$5902,products!$H$2:$H$5902,,0)=1,"Yes","No")</f>
        <v>No</v>
      </c>
    </row>
    <row r="3012" spans="1:17" x14ac:dyDescent="0.3">
      <c r="A3012" t="s">
        <v>17798</v>
      </c>
      <c r="B3012" s="4">
        <v>45311</v>
      </c>
      <c r="C3012" t="s">
        <v>17799</v>
      </c>
      <c r="D3012" t="s">
        <v>17802</v>
      </c>
      <c r="E3012" s="1">
        <v>45424</v>
      </c>
      <c r="F3012" t="s">
        <v>35</v>
      </c>
      <c r="G3012" t="str">
        <f>_xlfn.XLOOKUP(C3012,customers!$A$2:$A$5902,customers!$B$2:$B$5902,,0)</f>
        <v>Victoria Hall</v>
      </c>
      <c r="H3012" t="str">
        <f>_xlfn.XLOOKUP(C3012,customers!$A$2:$A$5902,customers!$G$2:$G$5902,,0)</f>
        <v>East</v>
      </c>
      <c r="I3012" t="str">
        <f>_xlfn.XLOOKUP(C3012,customers!$A$2:$A$5902,customers!$E$2:$E$5902,,0)</f>
        <v>North Elizabethshire</v>
      </c>
      <c r="J3012" t="str">
        <f>INDEX(products!$B$2:$B$5902,MATCH(D3012,products!$A$2:$A$5902,0))</f>
        <v>Furn</v>
      </c>
      <c r="K3012" t="str">
        <f>INDEX(products!$C$2:$C$5902,MATCH(D3012,products!$A$2:$A$5902,0))</f>
        <v>Phns</v>
      </c>
      <c r="L3012" s="3">
        <f>INDEX(products!$E$2:$E$5902,MATCH(D3012,products!$A$2:$A$5902,0))</f>
        <v>281.87</v>
      </c>
      <c r="M3012">
        <f>_xlfn.XLOOKUP(D3012,products!$A$2:$A$5902,products!$F$2:$F$5902)</f>
        <v>3</v>
      </c>
      <c r="N3012" s="3">
        <f t="shared" si="47"/>
        <v>93.956666666666663</v>
      </c>
      <c r="O3012" s="3" t="str" cm="1">
        <f t="array" ref="O3012">_xlfn.IFS(J3012="Furn","Furniture",J3012="Tech","Technology",J3012="OffSup","Office Supplies")</f>
        <v>Furniture</v>
      </c>
      <c r="P3012" s="3" t="str" cm="1">
        <f t="array" ref="P3012">_xlfn.IFS(K3012="Bkcs","Bookcases",K3012="Phns","Phones",K3012="Acc","Accessories",K3012="Bndrs","Binders",K3012="Fstnrs","Fasteners")</f>
        <v>Phones</v>
      </c>
      <c r="Q3012" t="str">
        <f>IF(_xlfn.XLOOKUP(D3012,products!$A$2:$A$5902,products!$H$2:$H$5902,,0)=1,"Yes","No")</f>
        <v>Yes</v>
      </c>
    </row>
    <row r="3013" spans="1:17" x14ac:dyDescent="0.3">
      <c r="A3013" t="s">
        <v>17804</v>
      </c>
      <c r="B3013" s="4">
        <v>44176</v>
      </c>
      <c r="C3013" t="s">
        <v>17805</v>
      </c>
      <c r="D3013" t="s">
        <v>17808</v>
      </c>
      <c r="E3013" s="1">
        <v>44397</v>
      </c>
      <c r="F3013" t="s">
        <v>74</v>
      </c>
      <c r="G3013" t="str">
        <f>_xlfn.XLOOKUP(C3013,customers!$A$2:$A$5902,customers!$B$2:$B$5902,,0)</f>
        <v>Julie Branch</v>
      </c>
      <c r="H3013" t="str">
        <f>_xlfn.XLOOKUP(C3013,customers!$A$2:$A$5902,customers!$G$2:$G$5902,,0)</f>
        <v>North</v>
      </c>
      <c r="I3013" t="str">
        <f>_xlfn.XLOOKUP(C3013,customers!$A$2:$A$5902,customers!$E$2:$E$5902,,0)</f>
        <v>North Morganstad</v>
      </c>
      <c r="J3013" t="str">
        <f>INDEX(products!$B$2:$B$5902,MATCH(D3013,products!$A$2:$A$5902,0))</f>
        <v>Furn</v>
      </c>
      <c r="K3013" t="str">
        <f>INDEX(products!$C$2:$C$5902,MATCH(D3013,products!$A$2:$A$5902,0))</f>
        <v>Acc</v>
      </c>
      <c r="L3013" s="3">
        <f>INDEX(products!$E$2:$E$5902,MATCH(D3013,products!$A$2:$A$5902,0))</f>
        <v>2289.62</v>
      </c>
      <c r="M3013">
        <f>_xlfn.XLOOKUP(D3013,products!$A$2:$A$5902,products!$F$2:$F$5902)</f>
        <v>3</v>
      </c>
      <c r="N3013" s="3">
        <f t="shared" si="47"/>
        <v>763.20666666666659</v>
      </c>
      <c r="O3013" s="3" t="str" cm="1">
        <f t="array" ref="O3013">_xlfn.IFS(J3013="Furn","Furniture",J3013="Tech","Technology",J3013="OffSup","Office Supplies")</f>
        <v>Furniture</v>
      </c>
      <c r="P3013" s="3" t="str" cm="1">
        <f t="array" ref="P3013">_xlfn.IFS(K3013="Bkcs","Bookcases",K3013="Phns","Phones",K3013="Acc","Accessories",K3013="Bndrs","Binders",K3013="Fstnrs","Fasteners")</f>
        <v>Accessories</v>
      </c>
      <c r="Q3013" t="str">
        <f>IF(_xlfn.XLOOKUP(D3013,products!$A$2:$A$5902,products!$H$2:$H$5902,,0)=1,"Yes","No")</f>
        <v>Yes</v>
      </c>
    </row>
    <row r="3014" spans="1:17" x14ac:dyDescent="0.3">
      <c r="A3014" t="s">
        <v>17810</v>
      </c>
      <c r="B3014" s="4">
        <v>44360</v>
      </c>
      <c r="C3014" t="s">
        <v>17811</v>
      </c>
      <c r="D3014" t="s">
        <v>17814</v>
      </c>
      <c r="E3014" s="1">
        <v>44378</v>
      </c>
      <c r="F3014" t="s">
        <v>74</v>
      </c>
      <c r="G3014" t="str">
        <f>_xlfn.XLOOKUP(C3014,customers!$A$2:$A$5902,customers!$B$2:$B$5902,,0)</f>
        <v>Jason Bradshaw</v>
      </c>
      <c r="H3014" t="str">
        <f>_xlfn.XLOOKUP(C3014,customers!$A$2:$A$5902,customers!$G$2:$G$5902,,0)</f>
        <v>East</v>
      </c>
      <c r="I3014" t="str">
        <f>_xlfn.XLOOKUP(C3014,customers!$A$2:$A$5902,customers!$E$2:$E$5902,,0)</f>
        <v>Michaelville</v>
      </c>
      <c r="J3014" t="str">
        <f>INDEX(products!$B$2:$B$5902,MATCH(D3014,products!$A$2:$A$5902,0))</f>
        <v>OffSup</v>
      </c>
      <c r="K3014" t="str">
        <f>INDEX(products!$C$2:$C$5902,MATCH(D3014,products!$A$2:$A$5902,0))</f>
        <v>Phns</v>
      </c>
      <c r="L3014" s="3">
        <f>INDEX(products!$E$2:$E$5902,MATCH(D3014,products!$A$2:$A$5902,0))</f>
        <v>2536.87</v>
      </c>
      <c r="M3014">
        <f>_xlfn.XLOOKUP(D3014,products!$A$2:$A$5902,products!$F$2:$F$5902)</f>
        <v>5</v>
      </c>
      <c r="N3014" s="3">
        <f t="shared" si="47"/>
        <v>507.37399999999997</v>
      </c>
      <c r="O3014" s="3" t="str" cm="1">
        <f t="array" ref="O3014">_xlfn.IFS(J3014="Furn","Furniture",J3014="Tech","Technology",J3014="OffSup","Office Supplies")</f>
        <v>Office Supplies</v>
      </c>
      <c r="P3014" s="3" t="str" cm="1">
        <f t="array" ref="P3014">_xlfn.IFS(K3014="Bkcs","Bookcases",K3014="Phns","Phones",K3014="Acc","Accessories",K3014="Bndrs","Binders",K3014="Fstnrs","Fasteners")</f>
        <v>Phones</v>
      </c>
      <c r="Q3014" t="str">
        <f>IF(_xlfn.XLOOKUP(D3014,products!$A$2:$A$5902,products!$H$2:$H$5902,,0)=1,"Yes","No")</f>
        <v>Yes</v>
      </c>
    </row>
    <row r="3015" spans="1:17" x14ac:dyDescent="0.3">
      <c r="A3015" t="s">
        <v>17816</v>
      </c>
      <c r="B3015" s="4">
        <v>45279</v>
      </c>
      <c r="C3015" t="s">
        <v>17817</v>
      </c>
      <c r="D3015" t="s">
        <v>17820</v>
      </c>
      <c r="E3015" s="1">
        <v>45389</v>
      </c>
      <c r="F3015" t="s">
        <v>35</v>
      </c>
      <c r="G3015" t="str">
        <f>_xlfn.XLOOKUP(C3015,customers!$A$2:$A$5902,customers!$B$2:$B$5902,,0)</f>
        <v>Paul Davis</v>
      </c>
      <c r="H3015" t="str">
        <f>_xlfn.XLOOKUP(C3015,customers!$A$2:$A$5902,customers!$G$2:$G$5902,,0)</f>
        <v>North</v>
      </c>
      <c r="I3015" t="str">
        <f>_xlfn.XLOOKUP(C3015,customers!$A$2:$A$5902,customers!$E$2:$E$5902,,0)</f>
        <v>Cherylton</v>
      </c>
      <c r="J3015" t="str">
        <f>INDEX(products!$B$2:$B$5902,MATCH(D3015,products!$A$2:$A$5902,0))</f>
        <v>OffSup</v>
      </c>
      <c r="K3015" t="str">
        <f>INDEX(products!$C$2:$C$5902,MATCH(D3015,products!$A$2:$A$5902,0))</f>
        <v>Bndrs</v>
      </c>
      <c r="L3015" s="3">
        <f>INDEX(products!$E$2:$E$5902,MATCH(D3015,products!$A$2:$A$5902,0))</f>
        <v>297.69</v>
      </c>
      <c r="M3015">
        <f>_xlfn.XLOOKUP(D3015,products!$A$2:$A$5902,products!$F$2:$F$5902)</f>
        <v>3</v>
      </c>
      <c r="N3015" s="3">
        <f t="shared" si="47"/>
        <v>99.23</v>
      </c>
      <c r="O3015" s="3" t="str" cm="1">
        <f t="array" ref="O3015">_xlfn.IFS(J3015="Furn","Furniture",J3015="Tech","Technology",J3015="OffSup","Office Supplies")</f>
        <v>Office Supplies</v>
      </c>
      <c r="P3015" s="3" t="str" cm="1">
        <f t="array" ref="P3015">_xlfn.IFS(K3015="Bkcs","Bookcases",K3015="Phns","Phones",K3015="Acc","Accessories",K3015="Bndrs","Binders",K3015="Fstnrs","Fasteners")</f>
        <v>Binders</v>
      </c>
      <c r="Q3015" t="str">
        <f>IF(_xlfn.XLOOKUP(D3015,products!$A$2:$A$5902,products!$H$2:$H$5902,,0)=1,"Yes","No")</f>
        <v>No</v>
      </c>
    </row>
    <row r="3016" spans="1:17" x14ac:dyDescent="0.3">
      <c r="A3016" t="s">
        <v>17822</v>
      </c>
      <c r="B3016" s="4">
        <v>44018</v>
      </c>
      <c r="C3016" t="s">
        <v>17823</v>
      </c>
      <c r="D3016" t="s">
        <v>17826</v>
      </c>
      <c r="E3016" s="1">
        <v>44365</v>
      </c>
      <c r="F3016" t="s">
        <v>35</v>
      </c>
      <c r="G3016" t="str">
        <f>_xlfn.XLOOKUP(C3016,customers!$A$2:$A$5902,customers!$B$2:$B$5902,,0)</f>
        <v>Rebecca Skinner</v>
      </c>
      <c r="H3016" t="str">
        <f>_xlfn.XLOOKUP(C3016,customers!$A$2:$A$5902,customers!$G$2:$G$5902,,0)</f>
        <v>East</v>
      </c>
      <c r="I3016" t="str">
        <f>_xlfn.XLOOKUP(C3016,customers!$A$2:$A$5902,customers!$E$2:$E$5902,,0)</f>
        <v>Jonesburgh</v>
      </c>
      <c r="J3016" t="str">
        <f>INDEX(products!$B$2:$B$5902,MATCH(D3016,products!$A$2:$A$5902,0))</f>
        <v>Tech</v>
      </c>
      <c r="K3016" t="str">
        <f>INDEX(products!$C$2:$C$5902,MATCH(D3016,products!$A$2:$A$5902,0))</f>
        <v>Fstnrs</v>
      </c>
      <c r="L3016" s="3">
        <f>INDEX(products!$E$2:$E$5902,MATCH(D3016,products!$A$2:$A$5902,0))</f>
        <v>2706.63</v>
      </c>
      <c r="M3016">
        <f>_xlfn.XLOOKUP(D3016,products!$A$2:$A$5902,products!$F$2:$F$5902)</f>
        <v>5</v>
      </c>
      <c r="N3016" s="3">
        <f t="shared" si="47"/>
        <v>541.32600000000002</v>
      </c>
      <c r="O3016" s="3" t="str" cm="1">
        <f t="array" ref="O3016">_xlfn.IFS(J3016="Furn","Furniture",J3016="Tech","Technology",J3016="OffSup","Office Supplies")</f>
        <v>Technology</v>
      </c>
      <c r="P3016" s="3" t="str" cm="1">
        <f t="array" ref="P3016">_xlfn.IFS(K3016="Bkcs","Bookcases",K3016="Phns","Phones",K3016="Acc","Accessories",K3016="Bndrs","Binders",K3016="Fstnrs","Fasteners")</f>
        <v>Fasteners</v>
      </c>
      <c r="Q3016" t="str">
        <f>IF(_xlfn.XLOOKUP(D3016,products!$A$2:$A$5902,products!$H$2:$H$5902,,0)=1,"Yes","No")</f>
        <v>Yes</v>
      </c>
    </row>
    <row r="3017" spans="1:17" x14ac:dyDescent="0.3">
      <c r="A3017" t="s">
        <v>17828</v>
      </c>
      <c r="B3017" s="4">
        <v>44529</v>
      </c>
      <c r="C3017" t="s">
        <v>17829</v>
      </c>
      <c r="D3017" t="s">
        <v>17831</v>
      </c>
      <c r="E3017" s="1">
        <v>44688</v>
      </c>
      <c r="F3017" t="s">
        <v>74</v>
      </c>
      <c r="G3017" t="str">
        <f>_xlfn.XLOOKUP(C3017,customers!$A$2:$A$5902,customers!$B$2:$B$5902,,0)</f>
        <v>Troy Hayes</v>
      </c>
      <c r="H3017" t="str">
        <f>_xlfn.XLOOKUP(C3017,customers!$A$2:$A$5902,customers!$G$2:$G$5902,,0)</f>
        <v>North</v>
      </c>
      <c r="I3017" t="str">
        <f>_xlfn.XLOOKUP(C3017,customers!$A$2:$A$5902,customers!$E$2:$E$5902,,0)</f>
        <v>West John</v>
      </c>
      <c r="J3017" t="str">
        <f>INDEX(products!$B$2:$B$5902,MATCH(D3017,products!$A$2:$A$5902,0))</f>
        <v>OffSup</v>
      </c>
      <c r="K3017" t="str">
        <f>INDEX(products!$C$2:$C$5902,MATCH(D3017,products!$A$2:$A$5902,0))</f>
        <v>Acc</v>
      </c>
      <c r="L3017" s="3">
        <f>INDEX(products!$E$2:$E$5902,MATCH(D3017,products!$A$2:$A$5902,0))</f>
        <v>3825.41</v>
      </c>
      <c r="M3017">
        <f>_xlfn.XLOOKUP(D3017,products!$A$2:$A$5902,products!$F$2:$F$5902)</f>
        <v>6</v>
      </c>
      <c r="N3017" s="3">
        <f t="shared" si="47"/>
        <v>637.56833333333327</v>
      </c>
      <c r="O3017" s="3" t="str" cm="1">
        <f t="array" ref="O3017">_xlfn.IFS(J3017="Furn","Furniture",J3017="Tech","Technology",J3017="OffSup","Office Supplies")</f>
        <v>Office Supplies</v>
      </c>
      <c r="P3017" s="3" t="str" cm="1">
        <f t="array" ref="P3017">_xlfn.IFS(K3017="Bkcs","Bookcases",K3017="Phns","Phones",K3017="Acc","Accessories",K3017="Bndrs","Binders",K3017="Fstnrs","Fasteners")</f>
        <v>Accessories</v>
      </c>
      <c r="Q3017" t="str">
        <f>IF(_xlfn.XLOOKUP(D3017,products!$A$2:$A$5902,products!$H$2:$H$5902,,0)=1,"Yes","No")</f>
        <v>No</v>
      </c>
    </row>
    <row r="3018" spans="1:17" x14ac:dyDescent="0.3">
      <c r="A3018" t="s">
        <v>17833</v>
      </c>
      <c r="B3018" s="4">
        <v>45207</v>
      </c>
      <c r="C3018" t="s">
        <v>17834</v>
      </c>
      <c r="D3018" t="s">
        <v>17837</v>
      </c>
      <c r="E3018" s="1">
        <v>45335</v>
      </c>
      <c r="F3018" t="s">
        <v>21</v>
      </c>
      <c r="G3018" t="str">
        <f>_xlfn.XLOOKUP(C3018,customers!$A$2:$A$5902,customers!$B$2:$B$5902,,0)</f>
        <v>Mr. Richard Armstrong</v>
      </c>
      <c r="H3018" t="str">
        <f>_xlfn.XLOOKUP(C3018,customers!$A$2:$A$5902,customers!$G$2:$G$5902,,0)</f>
        <v>North</v>
      </c>
      <c r="I3018" t="str">
        <f>_xlfn.XLOOKUP(C3018,customers!$A$2:$A$5902,customers!$E$2:$E$5902,,0)</f>
        <v>Richmondfurt</v>
      </c>
      <c r="J3018" t="str">
        <f>INDEX(products!$B$2:$B$5902,MATCH(D3018,products!$A$2:$A$5902,0))</f>
        <v>OffSup</v>
      </c>
      <c r="K3018" t="str">
        <f>INDEX(products!$C$2:$C$5902,MATCH(D3018,products!$A$2:$A$5902,0))</f>
        <v>Bndrs</v>
      </c>
      <c r="L3018" s="3">
        <f>INDEX(products!$E$2:$E$5902,MATCH(D3018,products!$A$2:$A$5902,0))</f>
        <v>3251.92</v>
      </c>
      <c r="M3018">
        <f>_xlfn.XLOOKUP(D3018,products!$A$2:$A$5902,products!$F$2:$F$5902)</f>
        <v>9</v>
      </c>
      <c r="N3018" s="3">
        <f t="shared" si="47"/>
        <v>361.32444444444445</v>
      </c>
      <c r="O3018" s="3" t="str" cm="1">
        <f t="array" ref="O3018">_xlfn.IFS(J3018="Furn","Furniture",J3018="Tech","Technology",J3018="OffSup","Office Supplies")</f>
        <v>Office Supplies</v>
      </c>
      <c r="P3018" s="3" t="str" cm="1">
        <f t="array" ref="P3018">_xlfn.IFS(K3018="Bkcs","Bookcases",K3018="Phns","Phones",K3018="Acc","Accessories",K3018="Bndrs","Binders",K3018="Fstnrs","Fasteners")</f>
        <v>Binders</v>
      </c>
      <c r="Q3018" t="str">
        <f>IF(_xlfn.XLOOKUP(D3018,products!$A$2:$A$5902,products!$H$2:$H$5902,,0)=1,"Yes","No")</f>
        <v>Yes</v>
      </c>
    </row>
    <row r="3019" spans="1:17" x14ac:dyDescent="0.3">
      <c r="A3019" t="s">
        <v>17839</v>
      </c>
      <c r="B3019" s="4">
        <v>44573</v>
      </c>
      <c r="C3019" t="s">
        <v>17840</v>
      </c>
      <c r="D3019" t="s">
        <v>17842</v>
      </c>
      <c r="E3019" s="1">
        <v>44617</v>
      </c>
      <c r="F3019" t="s">
        <v>21</v>
      </c>
      <c r="G3019" t="str">
        <f>_xlfn.XLOOKUP(C3019,customers!$A$2:$A$5902,customers!$B$2:$B$5902,,0)</f>
        <v>Donald Cox</v>
      </c>
      <c r="H3019" t="str">
        <f>_xlfn.XLOOKUP(C3019,customers!$A$2:$A$5902,customers!$G$2:$G$5902,,0)</f>
        <v>South</v>
      </c>
      <c r="I3019" t="str">
        <f>_xlfn.XLOOKUP(C3019,customers!$A$2:$A$5902,customers!$E$2:$E$5902,,0)</f>
        <v>East Benjamin</v>
      </c>
      <c r="J3019" t="str">
        <f>INDEX(products!$B$2:$B$5902,MATCH(D3019,products!$A$2:$A$5902,0))</f>
        <v>Tech</v>
      </c>
      <c r="K3019" t="str">
        <f>INDEX(products!$C$2:$C$5902,MATCH(D3019,products!$A$2:$A$5902,0))</f>
        <v>Phns</v>
      </c>
      <c r="L3019" s="3">
        <f>INDEX(products!$E$2:$E$5902,MATCH(D3019,products!$A$2:$A$5902,0))</f>
        <v>2858.74</v>
      </c>
      <c r="M3019">
        <f>_xlfn.XLOOKUP(D3019,products!$A$2:$A$5902,products!$F$2:$F$5902)</f>
        <v>1</v>
      </c>
      <c r="N3019" s="3">
        <f t="shared" si="47"/>
        <v>2858.74</v>
      </c>
      <c r="O3019" s="3" t="str" cm="1">
        <f t="array" ref="O3019">_xlfn.IFS(J3019="Furn","Furniture",J3019="Tech","Technology",J3019="OffSup","Office Supplies")</f>
        <v>Technology</v>
      </c>
      <c r="P3019" s="3" t="str" cm="1">
        <f t="array" ref="P3019">_xlfn.IFS(K3019="Bkcs","Bookcases",K3019="Phns","Phones",K3019="Acc","Accessories",K3019="Bndrs","Binders",K3019="Fstnrs","Fasteners")</f>
        <v>Phones</v>
      </c>
      <c r="Q3019" t="str">
        <f>IF(_xlfn.XLOOKUP(D3019,products!$A$2:$A$5902,products!$H$2:$H$5902,,0)=1,"Yes","No")</f>
        <v>Yes</v>
      </c>
    </row>
    <row r="3020" spans="1:17" x14ac:dyDescent="0.3">
      <c r="A3020" t="s">
        <v>17844</v>
      </c>
      <c r="B3020" s="4">
        <v>43988</v>
      </c>
      <c r="C3020" t="s">
        <v>17845</v>
      </c>
      <c r="D3020" t="s">
        <v>17848</v>
      </c>
      <c r="E3020" s="1">
        <v>44100</v>
      </c>
      <c r="F3020" t="s">
        <v>35</v>
      </c>
      <c r="G3020" t="str">
        <f>_xlfn.XLOOKUP(C3020,customers!$A$2:$A$5902,customers!$B$2:$B$5902,,0)</f>
        <v>Wesley Jennings</v>
      </c>
      <c r="H3020" t="str">
        <f>_xlfn.XLOOKUP(C3020,customers!$A$2:$A$5902,customers!$G$2:$G$5902,,0)</f>
        <v>South</v>
      </c>
      <c r="I3020" t="str">
        <f>_xlfn.XLOOKUP(C3020,customers!$A$2:$A$5902,customers!$E$2:$E$5902,,0)</f>
        <v>Hodgesbury</v>
      </c>
      <c r="J3020" t="str">
        <f>INDEX(products!$B$2:$B$5902,MATCH(D3020,products!$A$2:$A$5902,0))</f>
        <v>OffSup</v>
      </c>
      <c r="K3020" t="str">
        <f>INDEX(products!$C$2:$C$5902,MATCH(D3020,products!$A$2:$A$5902,0))</f>
        <v>Fstnrs</v>
      </c>
      <c r="L3020" s="3">
        <f>INDEX(products!$E$2:$E$5902,MATCH(D3020,products!$A$2:$A$5902,0))</f>
        <v>2890</v>
      </c>
      <c r="M3020">
        <f>_xlfn.XLOOKUP(D3020,products!$A$2:$A$5902,products!$F$2:$F$5902)</f>
        <v>4</v>
      </c>
      <c r="N3020" s="3">
        <f t="shared" si="47"/>
        <v>722.5</v>
      </c>
      <c r="O3020" s="3" t="str" cm="1">
        <f t="array" ref="O3020">_xlfn.IFS(J3020="Furn","Furniture",J3020="Tech","Technology",J3020="OffSup","Office Supplies")</f>
        <v>Office Supplies</v>
      </c>
      <c r="P3020" s="3" t="str" cm="1">
        <f t="array" ref="P3020">_xlfn.IFS(K3020="Bkcs","Bookcases",K3020="Phns","Phones",K3020="Acc","Accessories",K3020="Bndrs","Binders",K3020="Fstnrs","Fasteners")</f>
        <v>Fasteners</v>
      </c>
      <c r="Q3020" t="str">
        <f>IF(_xlfn.XLOOKUP(D3020,products!$A$2:$A$5902,products!$H$2:$H$5902,,0)=1,"Yes","No")</f>
        <v>Yes</v>
      </c>
    </row>
    <row r="3021" spans="1:17" x14ac:dyDescent="0.3">
      <c r="A3021" t="s">
        <v>17850</v>
      </c>
      <c r="B3021" s="4">
        <v>45134</v>
      </c>
      <c r="C3021" t="s">
        <v>17851</v>
      </c>
      <c r="D3021" t="s">
        <v>17854</v>
      </c>
      <c r="E3021" s="1">
        <v>45309</v>
      </c>
      <c r="F3021" t="s">
        <v>35</v>
      </c>
      <c r="G3021" t="str">
        <f>_xlfn.XLOOKUP(C3021,customers!$A$2:$A$5902,customers!$B$2:$B$5902,,0)</f>
        <v>Patricia Hardy</v>
      </c>
      <c r="H3021" t="str">
        <f>_xlfn.XLOOKUP(C3021,customers!$A$2:$A$5902,customers!$G$2:$G$5902,,0)</f>
        <v>East</v>
      </c>
      <c r="I3021" t="str">
        <f>_xlfn.XLOOKUP(C3021,customers!$A$2:$A$5902,customers!$E$2:$E$5902,,0)</f>
        <v>East Dianabury</v>
      </c>
      <c r="J3021" t="str">
        <f>INDEX(products!$B$2:$B$5902,MATCH(D3021,products!$A$2:$A$5902,0))</f>
        <v>Tech</v>
      </c>
      <c r="K3021" t="str">
        <f>INDEX(products!$C$2:$C$5902,MATCH(D3021,products!$A$2:$A$5902,0))</f>
        <v>Fstnrs</v>
      </c>
      <c r="L3021" s="3">
        <f>INDEX(products!$E$2:$E$5902,MATCH(D3021,products!$A$2:$A$5902,0))</f>
        <v>2198.19</v>
      </c>
      <c r="M3021">
        <f>_xlfn.XLOOKUP(D3021,products!$A$2:$A$5902,products!$F$2:$F$5902)</f>
        <v>7</v>
      </c>
      <c r="N3021" s="3">
        <f t="shared" si="47"/>
        <v>314.02714285714285</v>
      </c>
      <c r="O3021" s="3" t="str" cm="1">
        <f t="array" ref="O3021">_xlfn.IFS(J3021="Furn","Furniture",J3021="Tech","Technology",J3021="OffSup","Office Supplies")</f>
        <v>Technology</v>
      </c>
      <c r="P3021" s="3" t="str" cm="1">
        <f t="array" ref="P3021">_xlfn.IFS(K3021="Bkcs","Bookcases",K3021="Phns","Phones",K3021="Acc","Accessories",K3021="Bndrs","Binders",K3021="Fstnrs","Fasteners")</f>
        <v>Fasteners</v>
      </c>
      <c r="Q3021" t="str">
        <f>IF(_xlfn.XLOOKUP(D3021,products!$A$2:$A$5902,products!$H$2:$H$5902,,0)=1,"Yes","No")</f>
        <v>No</v>
      </c>
    </row>
    <row r="3022" spans="1:17" x14ac:dyDescent="0.3">
      <c r="A3022" t="s">
        <v>17856</v>
      </c>
      <c r="B3022" s="4">
        <v>43709</v>
      </c>
      <c r="C3022" t="s">
        <v>17857</v>
      </c>
      <c r="D3022" t="s">
        <v>17860</v>
      </c>
      <c r="E3022" s="1">
        <v>44030</v>
      </c>
      <c r="F3022" t="s">
        <v>35</v>
      </c>
      <c r="G3022" t="str">
        <f>_xlfn.XLOOKUP(C3022,customers!$A$2:$A$5902,customers!$B$2:$B$5902,,0)</f>
        <v>Billy Mitchell</v>
      </c>
      <c r="H3022" t="str">
        <f>_xlfn.XLOOKUP(C3022,customers!$A$2:$A$5902,customers!$G$2:$G$5902,,0)</f>
        <v>West</v>
      </c>
      <c r="I3022" t="str">
        <f>_xlfn.XLOOKUP(C3022,customers!$A$2:$A$5902,customers!$E$2:$E$5902,,0)</f>
        <v>Jimview</v>
      </c>
      <c r="J3022" t="str">
        <f>INDEX(products!$B$2:$B$5902,MATCH(D3022,products!$A$2:$A$5902,0))</f>
        <v>Furn</v>
      </c>
      <c r="K3022" t="str">
        <f>INDEX(products!$C$2:$C$5902,MATCH(D3022,products!$A$2:$A$5902,0))</f>
        <v>Bkcs</v>
      </c>
      <c r="L3022" s="3">
        <f>INDEX(products!$E$2:$E$5902,MATCH(D3022,products!$A$2:$A$5902,0))</f>
        <v>2876.92</v>
      </c>
      <c r="M3022">
        <f>_xlfn.XLOOKUP(D3022,products!$A$2:$A$5902,products!$F$2:$F$5902)</f>
        <v>9</v>
      </c>
      <c r="N3022" s="3">
        <f t="shared" si="47"/>
        <v>319.65777777777777</v>
      </c>
      <c r="O3022" s="3" t="str" cm="1">
        <f t="array" ref="O3022">_xlfn.IFS(J3022="Furn","Furniture",J3022="Tech","Technology",J3022="OffSup","Office Supplies")</f>
        <v>Furniture</v>
      </c>
      <c r="P3022" s="3" t="str" cm="1">
        <f t="array" ref="P3022">_xlfn.IFS(K3022="Bkcs","Bookcases",K3022="Phns","Phones",K3022="Acc","Accessories",K3022="Bndrs","Binders",K3022="Fstnrs","Fasteners")</f>
        <v>Bookcases</v>
      </c>
      <c r="Q3022" t="str">
        <f>IF(_xlfn.XLOOKUP(D3022,products!$A$2:$A$5902,products!$H$2:$H$5902,,0)=1,"Yes","No")</f>
        <v>No</v>
      </c>
    </row>
    <row r="3023" spans="1:17" x14ac:dyDescent="0.3">
      <c r="A3023" t="s">
        <v>17862</v>
      </c>
      <c r="B3023" s="4">
        <v>44215</v>
      </c>
      <c r="C3023" t="s">
        <v>17863</v>
      </c>
      <c r="D3023" t="s">
        <v>17866</v>
      </c>
      <c r="E3023" s="1">
        <v>44357</v>
      </c>
      <c r="F3023" t="s">
        <v>35</v>
      </c>
      <c r="G3023" t="str">
        <f>_xlfn.XLOOKUP(C3023,customers!$A$2:$A$5902,customers!$B$2:$B$5902,,0)</f>
        <v>Nancy Ramirez</v>
      </c>
      <c r="H3023" t="str">
        <f>_xlfn.XLOOKUP(C3023,customers!$A$2:$A$5902,customers!$G$2:$G$5902,,0)</f>
        <v>West</v>
      </c>
      <c r="I3023" t="str">
        <f>_xlfn.XLOOKUP(C3023,customers!$A$2:$A$5902,customers!$E$2:$E$5902,,0)</f>
        <v>Lake Wendy</v>
      </c>
      <c r="J3023" t="str">
        <f>INDEX(products!$B$2:$B$5902,MATCH(D3023,products!$A$2:$A$5902,0))</f>
        <v>Furn</v>
      </c>
      <c r="K3023" t="str">
        <f>INDEX(products!$C$2:$C$5902,MATCH(D3023,products!$A$2:$A$5902,0))</f>
        <v>Acc</v>
      </c>
      <c r="L3023" s="3">
        <f>INDEX(products!$E$2:$E$5902,MATCH(D3023,products!$A$2:$A$5902,0))</f>
        <v>3523.09</v>
      </c>
      <c r="M3023">
        <f>_xlfn.XLOOKUP(D3023,products!$A$2:$A$5902,products!$F$2:$F$5902)</f>
        <v>2</v>
      </c>
      <c r="N3023" s="3">
        <f t="shared" si="47"/>
        <v>1761.5450000000001</v>
      </c>
      <c r="O3023" s="3" t="str" cm="1">
        <f t="array" ref="O3023">_xlfn.IFS(J3023="Furn","Furniture",J3023="Tech","Technology",J3023="OffSup","Office Supplies")</f>
        <v>Furniture</v>
      </c>
      <c r="P3023" s="3" t="str" cm="1">
        <f t="array" ref="P3023">_xlfn.IFS(K3023="Bkcs","Bookcases",K3023="Phns","Phones",K3023="Acc","Accessories",K3023="Bndrs","Binders",K3023="Fstnrs","Fasteners")</f>
        <v>Accessories</v>
      </c>
      <c r="Q3023" t="str">
        <f>IF(_xlfn.XLOOKUP(D3023,products!$A$2:$A$5902,products!$H$2:$H$5902,,0)=1,"Yes","No")</f>
        <v>No</v>
      </c>
    </row>
    <row r="3024" spans="1:17" x14ac:dyDescent="0.3">
      <c r="A3024" t="s">
        <v>17868</v>
      </c>
      <c r="B3024" s="4">
        <v>44230</v>
      </c>
      <c r="C3024" t="s">
        <v>17869</v>
      </c>
      <c r="D3024" t="s">
        <v>17872</v>
      </c>
      <c r="E3024" s="1">
        <v>44254</v>
      </c>
      <c r="F3024" t="s">
        <v>74</v>
      </c>
      <c r="G3024" t="str">
        <f>_xlfn.XLOOKUP(C3024,customers!$A$2:$A$5902,customers!$B$2:$B$5902,,0)</f>
        <v>Kimberly Greene</v>
      </c>
      <c r="H3024" t="str">
        <f>_xlfn.XLOOKUP(C3024,customers!$A$2:$A$5902,customers!$G$2:$G$5902,,0)</f>
        <v>East</v>
      </c>
      <c r="I3024" t="str">
        <f>_xlfn.XLOOKUP(C3024,customers!$A$2:$A$5902,customers!$E$2:$E$5902,,0)</f>
        <v>New Christopher</v>
      </c>
      <c r="J3024" t="str">
        <f>INDEX(products!$B$2:$B$5902,MATCH(D3024,products!$A$2:$A$5902,0))</f>
        <v>OffSup</v>
      </c>
      <c r="K3024" t="str">
        <f>INDEX(products!$C$2:$C$5902,MATCH(D3024,products!$A$2:$A$5902,0))</f>
        <v>Bndrs</v>
      </c>
      <c r="L3024" s="3">
        <f>INDEX(products!$E$2:$E$5902,MATCH(D3024,products!$A$2:$A$5902,0))</f>
        <v>1132.21</v>
      </c>
      <c r="M3024">
        <f>_xlfn.XLOOKUP(D3024,products!$A$2:$A$5902,products!$F$2:$F$5902)</f>
        <v>8</v>
      </c>
      <c r="N3024" s="3">
        <f t="shared" si="47"/>
        <v>141.52625</v>
      </c>
      <c r="O3024" s="3" t="str" cm="1">
        <f t="array" ref="O3024">_xlfn.IFS(J3024="Furn","Furniture",J3024="Tech","Technology",J3024="OffSup","Office Supplies")</f>
        <v>Office Supplies</v>
      </c>
      <c r="P3024" s="3" t="str" cm="1">
        <f t="array" ref="P3024">_xlfn.IFS(K3024="Bkcs","Bookcases",K3024="Phns","Phones",K3024="Acc","Accessories",K3024="Bndrs","Binders",K3024="Fstnrs","Fasteners")</f>
        <v>Binders</v>
      </c>
      <c r="Q3024" t="str">
        <f>IF(_xlfn.XLOOKUP(D3024,products!$A$2:$A$5902,products!$H$2:$H$5902,,0)=1,"Yes","No")</f>
        <v>No</v>
      </c>
    </row>
    <row r="3025" spans="1:17" x14ac:dyDescent="0.3">
      <c r="A3025" t="s">
        <v>17874</v>
      </c>
      <c r="B3025" s="4">
        <v>43626</v>
      </c>
      <c r="C3025" s="2" t="s">
        <v>17875</v>
      </c>
      <c r="D3025" t="s">
        <v>17878</v>
      </c>
      <c r="E3025" s="1">
        <v>43979</v>
      </c>
      <c r="F3025" t="s">
        <v>35</v>
      </c>
      <c r="G3025" t="str">
        <f>_xlfn.XLOOKUP(C3025,customers!$A$2:$A$5902,customers!$B$2:$B$5902,,0)</f>
        <v>Regina Eaton</v>
      </c>
      <c r="H3025" t="str">
        <f>_xlfn.XLOOKUP(C3025,customers!$A$2:$A$5902,customers!$G$2:$G$5902,,0)</f>
        <v>North</v>
      </c>
      <c r="I3025" t="str">
        <f>_xlfn.XLOOKUP(C3025,customers!$A$2:$A$5902,customers!$E$2:$E$5902,,0)</f>
        <v>Lake Donaldton</v>
      </c>
      <c r="J3025" t="str">
        <f>INDEX(products!$B$2:$B$5902,MATCH(D3025,products!$A$2:$A$5902,0))</f>
        <v>Tech</v>
      </c>
      <c r="K3025" t="str">
        <f>INDEX(products!$C$2:$C$5902,MATCH(D3025,products!$A$2:$A$5902,0))</f>
        <v>Phns</v>
      </c>
      <c r="L3025" s="3">
        <f>INDEX(products!$E$2:$E$5902,MATCH(D3025,products!$A$2:$A$5902,0))</f>
        <v>3268.05</v>
      </c>
      <c r="M3025">
        <f>_xlfn.XLOOKUP(D3025,products!$A$2:$A$5902,products!$F$2:$F$5902)</f>
        <v>7</v>
      </c>
      <c r="N3025" s="3">
        <f t="shared" si="47"/>
        <v>466.86428571428576</v>
      </c>
      <c r="O3025" s="3" t="str" cm="1">
        <f t="array" ref="O3025">_xlfn.IFS(J3025="Furn","Furniture",J3025="Tech","Technology",J3025="OffSup","Office Supplies")</f>
        <v>Technology</v>
      </c>
      <c r="P3025" s="3" t="str" cm="1">
        <f t="array" ref="P3025">_xlfn.IFS(K3025="Bkcs","Bookcases",K3025="Phns","Phones",K3025="Acc","Accessories",K3025="Bndrs","Binders",K3025="Fstnrs","Fasteners")</f>
        <v>Phones</v>
      </c>
      <c r="Q3025" t="str">
        <f>IF(_xlfn.XLOOKUP(D3025,products!$A$2:$A$5902,products!$H$2:$H$5902,,0)=1,"Yes","No")</f>
        <v>Yes</v>
      </c>
    </row>
    <row r="3026" spans="1:17" x14ac:dyDescent="0.3">
      <c r="A3026" t="s">
        <v>17880</v>
      </c>
      <c r="B3026" s="4">
        <v>45267</v>
      </c>
      <c r="C3026" t="s">
        <v>17881</v>
      </c>
      <c r="D3026" t="s">
        <v>17883</v>
      </c>
      <c r="E3026" s="1">
        <v>45518</v>
      </c>
      <c r="F3026" t="s">
        <v>74</v>
      </c>
      <c r="G3026" t="str">
        <f>_xlfn.XLOOKUP(C3026,customers!$A$2:$A$5902,customers!$B$2:$B$5902,,0)</f>
        <v>Michelle Conner</v>
      </c>
      <c r="H3026" t="str">
        <f>_xlfn.XLOOKUP(C3026,customers!$A$2:$A$5902,customers!$G$2:$G$5902,,0)</f>
        <v>West</v>
      </c>
      <c r="I3026" t="str">
        <f>_xlfn.XLOOKUP(C3026,customers!$A$2:$A$5902,customers!$E$2:$E$5902,,0)</f>
        <v>West John</v>
      </c>
      <c r="J3026" t="str">
        <f>INDEX(products!$B$2:$B$5902,MATCH(D3026,products!$A$2:$A$5902,0))</f>
        <v>OffSup</v>
      </c>
      <c r="K3026" t="str">
        <f>INDEX(products!$C$2:$C$5902,MATCH(D3026,products!$A$2:$A$5902,0))</f>
        <v>Phns</v>
      </c>
      <c r="L3026" s="3">
        <f>INDEX(products!$E$2:$E$5902,MATCH(D3026,products!$A$2:$A$5902,0))</f>
        <v>1554.12</v>
      </c>
      <c r="M3026">
        <f>_xlfn.XLOOKUP(D3026,products!$A$2:$A$5902,products!$F$2:$F$5902)</f>
        <v>8</v>
      </c>
      <c r="N3026" s="3">
        <f t="shared" si="47"/>
        <v>194.26499999999999</v>
      </c>
      <c r="O3026" s="3" t="str" cm="1">
        <f t="array" ref="O3026">_xlfn.IFS(J3026="Furn","Furniture",J3026="Tech","Technology",J3026="OffSup","Office Supplies")</f>
        <v>Office Supplies</v>
      </c>
      <c r="P3026" s="3" t="str" cm="1">
        <f t="array" ref="P3026">_xlfn.IFS(K3026="Bkcs","Bookcases",K3026="Phns","Phones",K3026="Acc","Accessories",K3026="Bndrs","Binders",K3026="Fstnrs","Fasteners")</f>
        <v>Phones</v>
      </c>
      <c r="Q3026" t="str">
        <f>IF(_xlfn.XLOOKUP(D3026,products!$A$2:$A$5902,products!$H$2:$H$5902,,0)=1,"Yes","No")</f>
        <v>Yes</v>
      </c>
    </row>
    <row r="3027" spans="1:17" x14ac:dyDescent="0.3">
      <c r="A3027" t="s">
        <v>17885</v>
      </c>
      <c r="B3027" s="4">
        <v>43782</v>
      </c>
      <c r="C3027" t="s">
        <v>17886</v>
      </c>
      <c r="D3027" t="s">
        <v>17889</v>
      </c>
      <c r="E3027" s="1">
        <v>44014</v>
      </c>
      <c r="F3027" t="s">
        <v>35</v>
      </c>
      <c r="G3027" t="str">
        <f>_xlfn.XLOOKUP(C3027,customers!$A$2:$A$5902,customers!$B$2:$B$5902,,0)</f>
        <v>Michael Cummings</v>
      </c>
      <c r="H3027" t="str">
        <f>_xlfn.XLOOKUP(C3027,customers!$A$2:$A$5902,customers!$G$2:$G$5902,,0)</f>
        <v>East</v>
      </c>
      <c r="I3027" t="str">
        <f>_xlfn.XLOOKUP(C3027,customers!$A$2:$A$5902,customers!$E$2:$E$5902,,0)</f>
        <v>East Hannah</v>
      </c>
      <c r="J3027" t="str">
        <f>INDEX(products!$B$2:$B$5902,MATCH(D3027,products!$A$2:$A$5902,0))</f>
        <v>Tech</v>
      </c>
      <c r="K3027" t="str">
        <f>INDEX(products!$C$2:$C$5902,MATCH(D3027,products!$A$2:$A$5902,0))</f>
        <v>Acc</v>
      </c>
      <c r="L3027" s="3">
        <f>INDEX(products!$E$2:$E$5902,MATCH(D3027,products!$A$2:$A$5902,0))</f>
        <v>2807.25</v>
      </c>
      <c r="M3027">
        <f>_xlfn.XLOOKUP(D3027,products!$A$2:$A$5902,products!$F$2:$F$5902)</f>
        <v>7</v>
      </c>
      <c r="N3027" s="3">
        <f t="shared" si="47"/>
        <v>401.03571428571428</v>
      </c>
      <c r="O3027" s="3" t="str" cm="1">
        <f t="array" ref="O3027">_xlfn.IFS(J3027="Furn","Furniture",J3027="Tech","Technology",J3027="OffSup","Office Supplies")</f>
        <v>Technology</v>
      </c>
      <c r="P3027" s="3" t="str" cm="1">
        <f t="array" ref="P3027">_xlfn.IFS(K3027="Bkcs","Bookcases",K3027="Phns","Phones",K3027="Acc","Accessories",K3027="Bndrs","Binders",K3027="Fstnrs","Fasteners")</f>
        <v>Accessories</v>
      </c>
      <c r="Q3027" t="str">
        <f>IF(_xlfn.XLOOKUP(D3027,products!$A$2:$A$5902,products!$H$2:$H$5902,,0)=1,"Yes","No")</f>
        <v>Yes</v>
      </c>
    </row>
    <row r="3028" spans="1:17" x14ac:dyDescent="0.3">
      <c r="A3028" t="s">
        <v>17891</v>
      </c>
      <c r="B3028" s="4">
        <v>45332</v>
      </c>
      <c r="C3028" t="s">
        <v>17892</v>
      </c>
      <c r="D3028" t="s">
        <v>17895</v>
      </c>
      <c r="E3028" s="1">
        <v>45693</v>
      </c>
      <c r="F3028" t="s">
        <v>35</v>
      </c>
      <c r="G3028" t="str">
        <f>_xlfn.XLOOKUP(C3028,customers!$A$2:$A$5902,customers!$B$2:$B$5902,,0)</f>
        <v>Gregg Hoffman</v>
      </c>
      <c r="H3028" t="str">
        <f>_xlfn.XLOOKUP(C3028,customers!$A$2:$A$5902,customers!$G$2:$G$5902,,0)</f>
        <v>East</v>
      </c>
      <c r="I3028" t="str">
        <f>_xlfn.XLOOKUP(C3028,customers!$A$2:$A$5902,customers!$E$2:$E$5902,,0)</f>
        <v>Susanmouth</v>
      </c>
      <c r="J3028" t="str">
        <f>INDEX(products!$B$2:$B$5902,MATCH(D3028,products!$A$2:$A$5902,0))</f>
        <v>OffSup</v>
      </c>
      <c r="K3028" t="str">
        <f>INDEX(products!$C$2:$C$5902,MATCH(D3028,products!$A$2:$A$5902,0))</f>
        <v>Phns</v>
      </c>
      <c r="L3028" s="3">
        <f>INDEX(products!$E$2:$E$5902,MATCH(D3028,products!$A$2:$A$5902,0))</f>
        <v>698.82</v>
      </c>
      <c r="M3028">
        <f>_xlfn.XLOOKUP(D3028,products!$A$2:$A$5902,products!$F$2:$F$5902)</f>
        <v>8</v>
      </c>
      <c r="N3028" s="3">
        <f t="shared" si="47"/>
        <v>87.352500000000006</v>
      </c>
      <c r="O3028" s="3" t="str" cm="1">
        <f t="array" ref="O3028">_xlfn.IFS(J3028="Furn","Furniture",J3028="Tech","Technology",J3028="OffSup","Office Supplies")</f>
        <v>Office Supplies</v>
      </c>
      <c r="P3028" s="3" t="str" cm="1">
        <f t="array" ref="P3028">_xlfn.IFS(K3028="Bkcs","Bookcases",K3028="Phns","Phones",K3028="Acc","Accessories",K3028="Bndrs","Binders",K3028="Fstnrs","Fasteners")</f>
        <v>Phones</v>
      </c>
      <c r="Q3028" t="str">
        <f>IF(_xlfn.XLOOKUP(D3028,products!$A$2:$A$5902,products!$H$2:$H$5902,,0)=1,"Yes","No")</f>
        <v>No</v>
      </c>
    </row>
    <row r="3029" spans="1:17" x14ac:dyDescent="0.3">
      <c r="A3029" t="s">
        <v>17897</v>
      </c>
      <c r="B3029" s="4">
        <v>45062</v>
      </c>
      <c r="C3029" t="s">
        <v>17898</v>
      </c>
      <c r="D3029" t="s">
        <v>17901</v>
      </c>
      <c r="E3029" s="1">
        <v>45342</v>
      </c>
      <c r="F3029" t="s">
        <v>35</v>
      </c>
      <c r="G3029" t="str">
        <f>_xlfn.XLOOKUP(C3029,customers!$A$2:$A$5902,customers!$B$2:$B$5902,,0)</f>
        <v>Amy Crawford</v>
      </c>
      <c r="H3029" t="str">
        <f>_xlfn.XLOOKUP(C3029,customers!$A$2:$A$5902,customers!$G$2:$G$5902,,0)</f>
        <v>West</v>
      </c>
      <c r="I3029" t="str">
        <f>_xlfn.XLOOKUP(C3029,customers!$A$2:$A$5902,customers!$E$2:$E$5902,,0)</f>
        <v>Lake Denise</v>
      </c>
      <c r="J3029" t="str">
        <f>INDEX(products!$B$2:$B$5902,MATCH(D3029,products!$A$2:$A$5902,0))</f>
        <v>OffSup</v>
      </c>
      <c r="K3029" t="str">
        <f>INDEX(products!$C$2:$C$5902,MATCH(D3029,products!$A$2:$A$5902,0))</f>
        <v>Bkcs</v>
      </c>
      <c r="L3029" s="3">
        <f>INDEX(products!$E$2:$E$5902,MATCH(D3029,products!$A$2:$A$5902,0))</f>
        <v>907.8</v>
      </c>
      <c r="M3029">
        <f>_xlfn.XLOOKUP(D3029,products!$A$2:$A$5902,products!$F$2:$F$5902)</f>
        <v>7</v>
      </c>
      <c r="N3029" s="3">
        <f t="shared" si="47"/>
        <v>129.68571428571428</v>
      </c>
      <c r="O3029" s="3" t="str" cm="1">
        <f t="array" ref="O3029">_xlfn.IFS(J3029="Furn","Furniture",J3029="Tech","Technology",J3029="OffSup","Office Supplies")</f>
        <v>Office Supplies</v>
      </c>
      <c r="P3029" s="3" t="str" cm="1">
        <f t="array" ref="P3029">_xlfn.IFS(K3029="Bkcs","Bookcases",K3029="Phns","Phones",K3029="Acc","Accessories",K3029="Bndrs","Binders",K3029="Fstnrs","Fasteners")</f>
        <v>Bookcases</v>
      </c>
      <c r="Q3029" t="str">
        <f>IF(_xlfn.XLOOKUP(D3029,products!$A$2:$A$5902,products!$H$2:$H$5902,,0)=1,"Yes","No")</f>
        <v>No</v>
      </c>
    </row>
    <row r="3030" spans="1:17" x14ac:dyDescent="0.3">
      <c r="A3030" t="s">
        <v>17903</v>
      </c>
      <c r="B3030" s="4">
        <v>44415</v>
      </c>
      <c r="C3030" t="s">
        <v>17904</v>
      </c>
      <c r="D3030" t="s">
        <v>17907</v>
      </c>
      <c r="E3030" s="1">
        <v>44554</v>
      </c>
      <c r="F3030" t="s">
        <v>21</v>
      </c>
      <c r="G3030" t="str">
        <f>_xlfn.XLOOKUP(C3030,customers!$A$2:$A$5902,customers!$B$2:$B$5902,,0)</f>
        <v>Dr. Debra Liu</v>
      </c>
      <c r="H3030" t="str">
        <f>_xlfn.XLOOKUP(C3030,customers!$A$2:$A$5902,customers!$G$2:$G$5902,,0)</f>
        <v>North</v>
      </c>
      <c r="I3030" t="str">
        <f>_xlfn.XLOOKUP(C3030,customers!$A$2:$A$5902,customers!$E$2:$E$5902,,0)</f>
        <v>Christopherton</v>
      </c>
      <c r="J3030" t="str">
        <f>INDEX(products!$B$2:$B$5902,MATCH(D3030,products!$A$2:$A$5902,0))</f>
        <v>OffSup</v>
      </c>
      <c r="K3030" t="str">
        <f>INDEX(products!$C$2:$C$5902,MATCH(D3030,products!$A$2:$A$5902,0))</f>
        <v>Fstnrs</v>
      </c>
      <c r="L3030" s="3">
        <f>INDEX(products!$E$2:$E$5902,MATCH(D3030,products!$A$2:$A$5902,0))</f>
        <v>1688.84</v>
      </c>
      <c r="M3030">
        <f>_xlfn.XLOOKUP(D3030,products!$A$2:$A$5902,products!$F$2:$F$5902)</f>
        <v>8</v>
      </c>
      <c r="N3030" s="3">
        <f t="shared" si="47"/>
        <v>211.10499999999999</v>
      </c>
      <c r="O3030" s="3" t="str" cm="1">
        <f t="array" ref="O3030">_xlfn.IFS(J3030="Furn","Furniture",J3030="Tech","Technology",J3030="OffSup","Office Supplies")</f>
        <v>Office Supplies</v>
      </c>
      <c r="P3030" s="3" t="str" cm="1">
        <f t="array" ref="P3030">_xlfn.IFS(K3030="Bkcs","Bookcases",K3030="Phns","Phones",K3030="Acc","Accessories",K3030="Bndrs","Binders",K3030="Fstnrs","Fasteners")</f>
        <v>Fasteners</v>
      </c>
      <c r="Q3030" t="str">
        <f>IF(_xlfn.XLOOKUP(D3030,products!$A$2:$A$5902,products!$H$2:$H$5902,,0)=1,"Yes","No")</f>
        <v>Yes</v>
      </c>
    </row>
    <row r="3031" spans="1:17" x14ac:dyDescent="0.3">
      <c r="A3031" t="s">
        <v>17909</v>
      </c>
      <c r="B3031" s="4">
        <v>45291</v>
      </c>
      <c r="C3031" t="s">
        <v>17910</v>
      </c>
      <c r="D3031" t="s">
        <v>17912</v>
      </c>
      <c r="E3031" s="1">
        <v>45356</v>
      </c>
      <c r="F3031" t="s">
        <v>35</v>
      </c>
      <c r="G3031" t="str">
        <f>_xlfn.XLOOKUP(C3031,customers!$A$2:$A$5902,customers!$B$2:$B$5902,,0)</f>
        <v>Brandon Johnson</v>
      </c>
      <c r="H3031" t="str">
        <f>_xlfn.XLOOKUP(C3031,customers!$A$2:$A$5902,customers!$G$2:$G$5902,,0)</f>
        <v>East</v>
      </c>
      <c r="I3031" t="str">
        <f>_xlfn.XLOOKUP(C3031,customers!$A$2:$A$5902,customers!$E$2:$E$5902,,0)</f>
        <v>North Lisa</v>
      </c>
      <c r="J3031" t="str">
        <f>INDEX(products!$B$2:$B$5902,MATCH(D3031,products!$A$2:$A$5902,0))</f>
        <v>Tech</v>
      </c>
      <c r="K3031" t="str">
        <f>INDEX(products!$C$2:$C$5902,MATCH(D3031,products!$A$2:$A$5902,0))</f>
        <v>Bkcs</v>
      </c>
      <c r="L3031" s="3">
        <f>INDEX(products!$E$2:$E$5902,MATCH(D3031,products!$A$2:$A$5902,0))</f>
        <v>4086.92</v>
      </c>
      <c r="M3031">
        <f>_xlfn.XLOOKUP(D3031,products!$A$2:$A$5902,products!$F$2:$F$5902)</f>
        <v>10</v>
      </c>
      <c r="N3031" s="3">
        <f t="shared" si="47"/>
        <v>408.69200000000001</v>
      </c>
      <c r="O3031" s="3" t="str" cm="1">
        <f t="array" ref="O3031">_xlfn.IFS(J3031="Furn","Furniture",J3031="Tech","Technology",J3031="OffSup","Office Supplies")</f>
        <v>Technology</v>
      </c>
      <c r="P3031" s="3" t="str" cm="1">
        <f t="array" ref="P3031">_xlfn.IFS(K3031="Bkcs","Bookcases",K3031="Phns","Phones",K3031="Acc","Accessories",K3031="Bndrs","Binders",K3031="Fstnrs","Fasteners")</f>
        <v>Bookcases</v>
      </c>
      <c r="Q3031" t="str">
        <f>IF(_xlfn.XLOOKUP(D3031,products!$A$2:$A$5902,products!$H$2:$H$5902,,0)=1,"Yes","No")</f>
        <v>No</v>
      </c>
    </row>
    <row r="3032" spans="1:17" x14ac:dyDescent="0.3">
      <c r="A3032" t="s">
        <v>17914</v>
      </c>
      <c r="B3032" s="4">
        <v>44749</v>
      </c>
      <c r="C3032" s="2" t="s">
        <v>17915</v>
      </c>
      <c r="D3032" t="s">
        <v>17917</v>
      </c>
      <c r="E3032" s="1">
        <v>44946</v>
      </c>
      <c r="F3032" t="s">
        <v>35</v>
      </c>
      <c r="G3032" t="str">
        <f>_xlfn.XLOOKUP(C3032,customers!$A$2:$A$5902,customers!$B$2:$B$5902,,0)</f>
        <v>Anthony Donovan</v>
      </c>
      <c r="H3032" t="str">
        <f>_xlfn.XLOOKUP(C3032,customers!$A$2:$A$5902,customers!$G$2:$G$5902,,0)</f>
        <v>North</v>
      </c>
      <c r="I3032" t="str">
        <f>_xlfn.XLOOKUP(C3032,customers!$A$2:$A$5902,customers!$E$2:$E$5902,,0)</f>
        <v>South Jennifer</v>
      </c>
      <c r="J3032" t="str">
        <f>INDEX(products!$B$2:$B$5902,MATCH(D3032,products!$A$2:$A$5902,0))</f>
        <v>Tech</v>
      </c>
      <c r="K3032" t="str">
        <f>INDEX(products!$C$2:$C$5902,MATCH(D3032,products!$A$2:$A$5902,0))</f>
        <v>Bkcs</v>
      </c>
      <c r="L3032" s="3">
        <f>INDEX(products!$E$2:$E$5902,MATCH(D3032,products!$A$2:$A$5902,0))</f>
        <v>2495.31</v>
      </c>
      <c r="M3032">
        <f>_xlfn.XLOOKUP(D3032,products!$A$2:$A$5902,products!$F$2:$F$5902)</f>
        <v>4</v>
      </c>
      <c r="N3032" s="3">
        <f t="shared" si="47"/>
        <v>623.82749999999999</v>
      </c>
      <c r="O3032" s="3" t="str" cm="1">
        <f t="array" ref="O3032">_xlfn.IFS(J3032="Furn","Furniture",J3032="Tech","Technology",J3032="OffSup","Office Supplies")</f>
        <v>Technology</v>
      </c>
      <c r="P3032" s="3" t="str" cm="1">
        <f t="array" ref="P3032">_xlfn.IFS(K3032="Bkcs","Bookcases",K3032="Phns","Phones",K3032="Acc","Accessories",K3032="Bndrs","Binders",K3032="Fstnrs","Fasteners")</f>
        <v>Bookcases</v>
      </c>
      <c r="Q3032" t="str">
        <f>IF(_xlfn.XLOOKUP(D3032,products!$A$2:$A$5902,products!$H$2:$H$5902,,0)=1,"Yes","No")</f>
        <v>Yes</v>
      </c>
    </row>
    <row r="3033" spans="1:17" x14ac:dyDescent="0.3">
      <c r="A3033" t="s">
        <v>17919</v>
      </c>
      <c r="B3033" s="4">
        <v>44529</v>
      </c>
      <c r="C3033" t="s">
        <v>17920</v>
      </c>
      <c r="D3033" t="s">
        <v>17923</v>
      </c>
      <c r="E3033" s="1">
        <v>44698</v>
      </c>
      <c r="F3033" t="s">
        <v>21</v>
      </c>
      <c r="G3033" t="str">
        <f>_xlfn.XLOOKUP(C3033,customers!$A$2:$A$5902,customers!$B$2:$B$5902,,0)</f>
        <v>Andrew Gregory</v>
      </c>
      <c r="H3033" t="str">
        <f>_xlfn.XLOOKUP(C3033,customers!$A$2:$A$5902,customers!$G$2:$G$5902,,0)</f>
        <v>West</v>
      </c>
      <c r="I3033" t="str">
        <f>_xlfn.XLOOKUP(C3033,customers!$A$2:$A$5902,customers!$E$2:$E$5902,,0)</f>
        <v>Williambury</v>
      </c>
      <c r="J3033" t="str">
        <f>INDEX(products!$B$2:$B$5902,MATCH(D3033,products!$A$2:$A$5902,0))</f>
        <v>OffSup</v>
      </c>
      <c r="K3033" t="str">
        <f>INDEX(products!$C$2:$C$5902,MATCH(D3033,products!$A$2:$A$5902,0))</f>
        <v>Fstnrs</v>
      </c>
      <c r="L3033" s="3">
        <f>INDEX(products!$E$2:$E$5902,MATCH(D3033,products!$A$2:$A$5902,0))</f>
        <v>373.94</v>
      </c>
      <c r="M3033">
        <f>_xlfn.XLOOKUP(D3033,products!$A$2:$A$5902,products!$F$2:$F$5902)</f>
        <v>9</v>
      </c>
      <c r="N3033" s="3">
        <f t="shared" si="47"/>
        <v>41.548888888888889</v>
      </c>
      <c r="O3033" s="3" t="str" cm="1">
        <f t="array" ref="O3033">_xlfn.IFS(J3033="Furn","Furniture",J3033="Tech","Technology",J3033="OffSup","Office Supplies")</f>
        <v>Office Supplies</v>
      </c>
      <c r="P3033" s="3" t="str" cm="1">
        <f t="array" ref="P3033">_xlfn.IFS(K3033="Bkcs","Bookcases",K3033="Phns","Phones",K3033="Acc","Accessories",K3033="Bndrs","Binders",K3033="Fstnrs","Fasteners")</f>
        <v>Fasteners</v>
      </c>
      <c r="Q3033" t="str">
        <f>IF(_xlfn.XLOOKUP(D3033,products!$A$2:$A$5902,products!$H$2:$H$5902,,0)=1,"Yes","No")</f>
        <v>No</v>
      </c>
    </row>
    <row r="3034" spans="1:17" x14ac:dyDescent="0.3">
      <c r="A3034" t="s">
        <v>17925</v>
      </c>
      <c r="B3034" s="4">
        <v>43980</v>
      </c>
      <c r="C3034" t="s">
        <v>17926</v>
      </c>
      <c r="D3034" t="s">
        <v>17928</v>
      </c>
      <c r="E3034" s="1">
        <v>44163</v>
      </c>
      <c r="F3034" t="s">
        <v>74</v>
      </c>
      <c r="G3034" t="str">
        <f>_xlfn.XLOOKUP(C3034,customers!$A$2:$A$5902,customers!$B$2:$B$5902,,0)</f>
        <v>Alicia Scott</v>
      </c>
      <c r="H3034" t="str">
        <f>_xlfn.XLOOKUP(C3034,customers!$A$2:$A$5902,customers!$G$2:$G$5902,,0)</f>
        <v>West</v>
      </c>
      <c r="I3034" t="str">
        <f>_xlfn.XLOOKUP(C3034,customers!$A$2:$A$5902,customers!$E$2:$E$5902,,0)</f>
        <v>Anthonystad</v>
      </c>
      <c r="J3034" t="str">
        <f>INDEX(products!$B$2:$B$5902,MATCH(D3034,products!$A$2:$A$5902,0))</f>
        <v>Tech</v>
      </c>
      <c r="K3034" t="str">
        <f>INDEX(products!$C$2:$C$5902,MATCH(D3034,products!$A$2:$A$5902,0))</f>
        <v>Bndrs</v>
      </c>
      <c r="L3034" s="3">
        <f>INDEX(products!$E$2:$E$5902,MATCH(D3034,products!$A$2:$A$5902,0))</f>
        <v>3943.21</v>
      </c>
      <c r="M3034">
        <f>_xlfn.XLOOKUP(D3034,products!$A$2:$A$5902,products!$F$2:$F$5902)</f>
        <v>8</v>
      </c>
      <c r="N3034" s="3">
        <f t="shared" si="47"/>
        <v>492.90125</v>
      </c>
      <c r="O3034" s="3" t="str" cm="1">
        <f t="array" ref="O3034">_xlfn.IFS(J3034="Furn","Furniture",J3034="Tech","Technology",J3034="OffSup","Office Supplies")</f>
        <v>Technology</v>
      </c>
      <c r="P3034" s="3" t="str" cm="1">
        <f t="array" ref="P3034">_xlfn.IFS(K3034="Bkcs","Bookcases",K3034="Phns","Phones",K3034="Acc","Accessories",K3034="Bndrs","Binders",K3034="Fstnrs","Fasteners")</f>
        <v>Binders</v>
      </c>
      <c r="Q3034" t="str">
        <f>IF(_xlfn.XLOOKUP(D3034,products!$A$2:$A$5902,products!$H$2:$H$5902,,0)=1,"Yes","No")</f>
        <v>No</v>
      </c>
    </row>
    <row r="3035" spans="1:17" x14ac:dyDescent="0.3">
      <c r="A3035" t="s">
        <v>17930</v>
      </c>
      <c r="B3035" s="4">
        <v>44938</v>
      </c>
      <c r="C3035" t="s">
        <v>17931</v>
      </c>
      <c r="D3035" t="s">
        <v>17934</v>
      </c>
      <c r="E3035" s="1">
        <v>45244</v>
      </c>
      <c r="F3035" t="s">
        <v>21</v>
      </c>
      <c r="G3035" t="str">
        <f>_xlfn.XLOOKUP(C3035,customers!$A$2:$A$5902,customers!$B$2:$B$5902,,0)</f>
        <v>Tony Leon</v>
      </c>
      <c r="H3035" t="str">
        <f>_xlfn.XLOOKUP(C3035,customers!$A$2:$A$5902,customers!$G$2:$G$5902,,0)</f>
        <v>South</v>
      </c>
      <c r="I3035" t="str">
        <f>_xlfn.XLOOKUP(C3035,customers!$A$2:$A$5902,customers!$E$2:$E$5902,,0)</f>
        <v>East Seanland</v>
      </c>
      <c r="J3035" t="str">
        <f>INDEX(products!$B$2:$B$5902,MATCH(D3035,products!$A$2:$A$5902,0))</f>
        <v>Furn</v>
      </c>
      <c r="K3035" t="str">
        <f>INDEX(products!$C$2:$C$5902,MATCH(D3035,products!$A$2:$A$5902,0))</f>
        <v>Phns</v>
      </c>
      <c r="L3035" s="3">
        <f>INDEX(products!$E$2:$E$5902,MATCH(D3035,products!$A$2:$A$5902,0))</f>
        <v>2383.6999999999998</v>
      </c>
      <c r="M3035">
        <f>_xlfn.XLOOKUP(D3035,products!$A$2:$A$5902,products!$F$2:$F$5902)</f>
        <v>8</v>
      </c>
      <c r="N3035" s="3">
        <f t="shared" si="47"/>
        <v>297.96249999999998</v>
      </c>
      <c r="O3035" s="3" t="str" cm="1">
        <f t="array" ref="O3035">_xlfn.IFS(J3035="Furn","Furniture",J3035="Tech","Technology",J3035="OffSup","Office Supplies")</f>
        <v>Furniture</v>
      </c>
      <c r="P3035" s="3" t="str" cm="1">
        <f t="array" ref="P3035">_xlfn.IFS(K3035="Bkcs","Bookcases",K3035="Phns","Phones",K3035="Acc","Accessories",K3035="Bndrs","Binders",K3035="Fstnrs","Fasteners")</f>
        <v>Phones</v>
      </c>
      <c r="Q3035" t="str">
        <f>IF(_xlfn.XLOOKUP(D3035,products!$A$2:$A$5902,products!$H$2:$H$5902,,0)=1,"Yes","No")</f>
        <v>No</v>
      </c>
    </row>
    <row r="3036" spans="1:17" x14ac:dyDescent="0.3">
      <c r="A3036" t="s">
        <v>17936</v>
      </c>
      <c r="B3036" s="4">
        <v>43626</v>
      </c>
      <c r="C3036" t="s">
        <v>17937</v>
      </c>
      <c r="D3036" t="s">
        <v>17940</v>
      </c>
      <c r="E3036" s="1">
        <v>43982</v>
      </c>
      <c r="F3036" t="s">
        <v>74</v>
      </c>
      <c r="G3036" t="str">
        <f>_xlfn.XLOOKUP(C3036,customers!$A$2:$A$5902,customers!$B$2:$B$5902,,0)</f>
        <v>Michelle Oconnell</v>
      </c>
      <c r="H3036" t="str">
        <f>_xlfn.XLOOKUP(C3036,customers!$A$2:$A$5902,customers!$G$2:$G$5902,,0)</f>
        <v>West</v>
      </c>
      <c r="I3036" t="str">
        <f>_xlfn.XLOOKUP(C3036,customers!$A$2:$A$5902,customers!$E$2:$E$5902,,0)</f>
        <v>Gracetown</v>
      </c>
      <c r="J3036" t="str">
        <f>INDEX(products!$B$2:$B$5902,MATCH(D3036,products!$A$2:$A$5902,0))</f>
        <v>Tech</v>
      </c>
      <c r="K3036" t="str">
        <f>INDEX(products!$C$2:$C$5902,MATCH(D3036,products!$A$2:$A$5902,0))</f>
        <v>Bndrs</v>
      </c>
      <c r="L3036" s="3">
        <f>INDEX(products!$E$2:$E$5902,MATCH(D3036,products!$A$2:$A$5902,0))</f>
        <v>4174</v>
      </c>
      <c r="M3036">
        <f>_xlfn.XLOOKUP(D3036,products!$A$2:$A$5902,products!$F$2:$F$5902)</f>
        <v>2</v>
      </c>
      <c r="N3036" s="3">
        <f t="shared" si="47"/>
        <v>2087</v>
      </c>
      <c r="O3036" s="3" t="str" cm="1">
        <f t="array" ref="O3036">_xlfn.IFS(J3036="Furn","Furniture",J3036="Tech","Technology",J3036="OffSup","Office Supplies")</f>
        <v>Technology</v>
      </c>
      <c r="P3036" s="3" t="str" cm="1">
        <f t="array" ref="P3036">_xlfn.IFS(K3036="Bkcs","Bookcases",K3036="Phns","Phones",K3036="Acc","Accessories",K3036="Bndrs","Binders",K3036="Fstnrs","Fasteners")</f>
        <v>Binders</v>
      </c>
      <c r="Q3036" t="str">
        <f>IF(_xlfn.XLOOKUP(D3036,products!$A$2:$A$5902,products!$H$2:$H$5902,,0)=1,"Yes","No")</f>
        <v>Yes</v>
      </c>
    </row>
    <row r="3037" spans="1:17" x14ac:dyDescent="0.3">
      <c r="A3037" t="s">
        <v>17942</v>
      </c>
      <c r="B3037" s="4">
        <v>44556</v>
      </c>
      <c r="C3037" t="s">
        <v>17943</v>
      </c>
      <c r="D3037" t="s">
        <v>17946</v>
      </c>
      <c r="E3037" s="1">
        <v>44564</v>
      </c>
      <c r="F3037" t="s">
        <v>35</v>
      </c>
      <c r="G3037" t="str">
        <f>_xlfn.XLOOKUP(C3037,customers!$A$2:$A$5902,customers!$B$2:$B$5902,,0)</f>
        <v>Morgan Becker</v>
      </c>
      <c r="H3037" t="str">
        <f>_xlfn.XLOOKUP(C3037,customers!$A$2:$A$5902,customers!$G$2:$G$5902,,0)</f>
        <v>South</v>
      </c>
      <c r="I3037" t="str">
        <f>_xlfn.XLOOKUP(C3037,customers!$A$2:$A$5902,customers!$E$2:$E$5902,,0)</f>
        <v>Brownshire</v>
      </c>
      <c r="J3037" t="str">
        <f>INDEX(products!$B$2:$B$5902,MATCH(D3037,products!$A$2:$A$5902,0))</f>
        <v>Tech</v>
      </c>
      <c r="K3037" t="str">
        <f>INDEX(products!$C$2:$C$5902,MATCH(D3037,products!$A$2:$A$5902,0))</f>
        <v>Fstnrs</v>
      </c>
      <c r="L3037" s="3">
        <f>INDEX(products!$E$2:$E$5902,MATCH(D3037,products!$A$2:$A$5902,0))</f>
        <v>4158</v>
      </c>
      <c r="M3037">
        <f>_xlfn.XLOOKUP(D3037,products!$A$2:$A$5902,products!$F$2:$F$5902)</f>
        <v>3</v>
      </c>
      <c r="N3037" s="3">
        <f t="shared" si="47"/>
        <v>1386</v>
      </c>
      <c r="O3037" s="3" t="str" cm="1">
        <f t="array" ref="O3037">_xlfn.IFS(J3037="Furn","Furniture",J3037="Tech","Technology",J3037="OffSup","Office Supplies")</f>
        <v>Technology</v>
      </c>
      <c r="P3037" s="3" t="str" cm="1">
        <f t="array" ref="P3037">_xlfn.IFS(K3037="Bkcs","Bookcases",K3037="Phns","Phones",K3037="Acc","Accessories",K3037="Bndrs","Binders",K3037="Fstnrs","Fasteners")</f>
        <v>Fasteners</v>
      </c>
      <c r="Q3037" t="str">
        <f>IF(_xlfn.XLOOKUP(D3037,products!$A$2:$A$5902,products!$H$2:$H$5902,,0)=1,"Yes","No")</f>
        <v>No</v>
      </c>
    </row>
    <row r="3038" spans="1:17" x14ac:dyDescent="0.3">
      <c r="A3038" t="s">
        <v>17948</v>
      </c>
      <c r="B3038" s="4">
        <v>44565</v>
      </c>
      <c r="C3038" t="s">
        <v>17949</v>
      </c>
      <c r="D3038" t="s">
        <v>17952</v>
      </c>
      <c r="E3038" s="1">
        <v>44774</v>
      </c>
      <c r="F3038" t="s">
        <v>35</v>
      </c>
      <c r="G3038" t="str">
        <f>_xlfn.XLOOKUP(C3038,customers!$A$2:$A$5902,customers!$B$2:$B$5902,,0)</f>
        <v>James Vang</v>
      </c>
      <c r="H3038" t="str">
        <f>_xlfn.XLOOKUP(C3038,customers!$A$2:$A$5902,customers!$G$2:$G$5902,,0)</f>
        <v>West</v>
      </c>
      <c r="I3038" t="str">
        <f>_xlfn.XLOOKUP(C3038,customers!$A$2:$A$5902,customers!$E$2:$E$5902,,0)</f>
        <v>West Christopher</v>
      </c>
      <c r="J3038" t="str">
        <f>INDEX(products!$B$2:$B$5902,MATCH(D3038,products!$A$2:$A$5902,0))</f>
        <v>Furn</v>
      </c>
      <c r="K3038" t="str">
        <f>INDEX(products!$C$2:$C$5902,MATCH(D3038,products!$A$2:$A$5902,0))</f>
        <v>Bkcs</v>
      </c>
      <c r="L3038" s="3">
        <f>INDEX(products!$E$2:$E$5902,MATCH(D3038,products!$A$2:$A$5902,0))</f>
        <v>4830.3999999999996</v>
      </c>
      <c r="M3038">
        <f>_xlfn.XLOOKUP(D3038,products!$A$2:$A$5902,products!$F$2:$F$5902)</f>
        <v>8</v>
      </c>
      <c r="N3038" s="3">
        <f t="shared" si="47"/>
        <v>603.79999999999995</v>
      </c>
      <c r="O3038" s="3" t="str" cm="1">
        <f t="array" ref="O3038">_xlfn.IFS(J3038="Furn","Furniture",J3038="Tech","Technology",J3038="OffSup","Office Supplies")</f>
        <v>Furniture</v>
      </c>
      <c r="P3038" s="3" t="str" cm="1">
        <f t="array" ref="P3038">_xlfn.IFS(K3038="Bkcs","Bookcases",K3038="Phns","Phones",K3038="Acc","Accessories",K3038="Bndrs","Binders",K3038="Fstnrs","Fasteners")</f>
        <v>Bookcases</v>
      </c>
      <c r="Q3038" t="str">
        <f>IF(_xlfn.XLOOKUP(D3038,products!$A$2:$A$5902,products!$H$2:$H$5902,,0)=1,"Yes","No")</f>
        <v>No</v>
      </c>
    </row>
    <row r="3039" spans="1:17" x14ac:dyDescent="0.3">
      <c r="A3039" t="s">
        <v>17954</v>
      </c>
      <c r="B3039" s="4">
        <v>44566</v>
      </c>
      <c r="C3039" t="s">
        <v>17955</v>
      </c>
      <c r="D3039" t="s">
        <v>17958</v>
      </c>
      <c r="E3039" s="1">
        <v>44801</v>
      </c>
      <c r="F3039" t="s">
        <v>74</v>
      </c>
      <c r="G3039" t="str">
        <f>_xlfn.XLOOKUP(C3039,customers!$A$2:$A$5902,customers!$B$2:$B$5902,,0)</f>
        <v>Kimberly Lawson</v>
      </c>
      <c r="H3039" t="str">
        <f>_xlfn.XLOOKUP(C3039,customers!$A$2:$A$5902,customers!$G$2:$G$5902,,0)</f>
        <v>East</v>
      </c>
      <c r="I3039" t="str">
        <f>_xlfn.XLOOKUP(C3039,customers!$A$2:$A$5902,customers!$E$2:$E$5902,,0)</f>
        <v>Alanmouth</v>
      </c>
      <c r="J3039" t="str">
        <f>INDEX(products!$B$2:$B$5902,MATCH(D3039,products!$A$2:$A$5902,0))</f>
        <v>Tech</v>
      </c>
      <c r="K3039" t="str">
        <f>INDEX(products!$C$2:$C$5902,MATCH(D3039,products!$A$2:$A$5902,0))</f>
        <v>Acc</v>
      </c>
      <c r="L3039" s="3">
        <f>INDEX(products!$E$2:$E$5902,MATCH(D3039,products!$A$2:$A$5902,0))</f>
        <v>2335.79</v>
      </c>
      <c r="M3039">
        <f>_xlfn.XLOOKUP(D3039,products!$A$2:$A$5902,products!$F$2:$F$5902)</f>
        <v>1</v>
      </c>
      <c r="N3039" s="3">
        <f t="shared" si="47"/>
        <v>2335.79</v>
      </c>
      <c r="O3039" s="3" t="str" cm="1">
        <f t="array" ref="O3039">_xlfn.IFS(J3039="Furn","Furniture",J3039="Tech","Technology",J3039="OffSup","Office Supplies")</f>
        <v>Technology</v>
      </c>
      <c r="P3039" s="3" t="str" cm="1">
        <f t="array" ref="P3039">_xlfn.IFS(K3039="Bkcs","Bookcases",K3039="Phns","Phones",K3039="Acc","Accessories",K3039="Bndrs","Binders",K3039="Fstnrs","Fasteners")</f>
        <v>Accessories</v>
      </c>
      <c r="Q3039" t="str">
        <f>IF(_xlfn.XLOOKUP(D3039,products!$A$2:$A$5902,products!$H$2:$H$5902,,0)=1,"Yes","No")</f>
        <v>No</v>
      </c>
    </row>
    <row r="3040" spans="1:17" x14ac:dyDescent="0.3">
      <c r="A3040" t="s">
        <v>17960</v>
      </c>
      <c r="B3040" s="4">
        <v>43658</v>
      </c>
      <c r="C3040" t="s">
        <v>17961</v>
      </c>
      <c r="D3040" t="s">
        <v>17964</v>
      </c>
      <c r="E3040" s="1">
        <v>43906</v>
      </c>
      <c r="F3040" t="s">
        <v>21</v>
      </c>
      <c r="G3040" t="str">
        <f>_xlfn.XLOOKUP(C3040,customers!$A$2:$A$5902,customers!$B$2:$B$5902,,0)</f>
        <v>Lauren Higgins</v>
      </c>
      <c r="H3040" t="str">
        <f>_xlfn.XLOOKUP(C3040,customers!$A$2:$A$5902,customers!$G$2:$G$5902,,0)</f>
        <v>West</v>
      </c>
      <c r="I3040" t="str">
        <f>_xlfn.XLOOKUP(C3040,customers!$A$2:$A$5902,customers!$E$2:$E$5902,,0)</f>
        <v>Debraview</v>
      </c>
      <c r="J3040" t="str">
        <f>INDEX(products!$B$2:$B$5902,MATCH(D3040,products!$A$2:$A$5902,0))</f>
        <v>Furn</v>
      </c>
      <c r="K3040" t="str">
        <f>INDEX(products!$C$2:$C$5902,MATCH(D3040,products!$A$2:$A$5902,0))</f>
        <v>Bkcs</v>
      </c>
      <c r="L3040" s="3">
        <f>INDEX(products!$E$2:$E$5902,MATCH(D3040,products!$A$2:$A$5902,0))</f>
        <v>397.71</v>
      </c>
      <c r="M3040">
        <f>_xlfn.XLOOKUP(D3040,products!$A$2:$A$5902,products!$F$2:$F$5902)</f>
        <v>2</v>
      </c>
      <c r="N3040" s="3">
        <f t="shared" si="47"/>
        <v>198.85499999999999</v>
      </c>
      <c r="O3040" s="3" t="str" cm="1">
        <f t="array" ref="O3040">_xlfn.IFS(J3040="Furn","Furniture",J3040="Tech","Technology",J3040="OffSup","Office Supplies")</f>
        <v>Furniture</v>
      </c>
      <c r="P3040" s="3" t="str" cm="1">
        <f t="array" ref="P3040">_xlfn.IFS(K3040="Bkcs","Bookcases",K3040="Phns","Phones",K3040="Acc","Accessories",K3040="Bndrs","Binders",K3040="Fstnrs","Fasteners")</f>
        <v>Bookcases</v>
      </c>
      <c r="Q3040" t="str">
        <f>IF(_xlfn.XLOOKUP(D3040,products!$A$2:$A$5902,products!$H$2:$H$5902,,0)=1,"Yes","No")</f>
        <v>Yes</v>
      </c>
    </row>
    <row r="3041" spans="1:17" x14ac:dyDescent="0.3">
      <c r="A3041" t="s">
        <v>17966</v>
      </c>
      <c r="B3041" s="4">
        <v>45339</v>
      </c>
      <c r="C3041" t="s">
        <v>17967</v>
      </c>
      <c r="D3041" t="s">
        <v>17969</v>
      </c>
      <c r="E3041" s="1">
        <v>45662</v>
      </c>
      <c r="F3041" t="s">
        <v>74</v>
      </c>
      <c r="G3041" t="str">
        <f>_xlfn.XLOOKUP(C3041,customers!$A$2:$A$5902,customers!$B$2:$B$5902,,0)</f>
        <v>Briana Joseph</v>
      </c>
      <c r="H3041" t="str">
        <f>_xlfn.XLOOKUP(C3041,customers!$A$2:$A$5902,customers!$G$2:$G$5902,,0)</f>
        <v>South</v>
      </c>
      <c r="I3041" t="str">
        <f>_xlfn.XLOOKUP(C3041,customers!$A$2:$A$5902,customers!$E$2:$E$5902,,0)</f>
        <v>Joshuatown</v>
      </c>
      <c r="J3041" t="str">
        <f>INDEX(products!$B$2:$B$5902,MATCH(D3041,products!$A$2:$A$5902,0))</f>
        <v>Tech</v>
      </c>
      <c r="K3041" t="str">
        <f>INDEX(products!$C$2:$C$5902,MATCH(D3041,products!$A$2:$A$5902,0))</f>
        <v>Acc</v>
      </c>
      <c r="L3041" s="3">
        <f>INDEX(products!$E$2:$E$5902,MATCH(D3041,products!$A$2:$A$5902,0))</f>
        <v>2420.0700000000002</v>
      </c>
      <c r="M3041">
        <f>_xlfn.XLOOKUP(D3041,products!$A$2:$A$5902,products!$F$2:$F$5902)</f>
        <v>1</v>
      </c>
      <c r="N3041" s="3">
        <f t="shared" si="47"/>
        <v>2420.0700000000002</v>
      </c>
      <c r="O3041" s="3" t="str" cm="1">
        <f t="array" ref="O3041">_xlfn.IFS(J3041="Furn","Furniture",J3041="Tech","Technology",J3041="OffSup","Office Supplies")</f>
        <v>Technology</v>
      </c>
      <c r="P3041" s="3" t="str" cm="1">
        <f t="array" ref="P3041">_xlfn.IFS(K3041="Bkcs","Bookcases",K3041="Phns","Phones",K3041="Acc","Accessories",K3041="Bndrs","Binders",K3041="Fstnrs","Fasteners")</f>
        <v>Accessories</v>
      </c>
      <c r="Q3041" t="str">
        <f>IF(_xlfn.XLOOKUP(D3041,products!$A$2:$A$5902,products!$H$2:$H$5902,,0)=1,"Yes","No")</f>
        <v>No</v>
      </c>
    </row>
    <row r="3042" spans="1:17" x14ac:dyDescent="0.3">
      <c r="A3042" t="s">
        <v>17971</v>
      </c>
      <c r="B3042" s="4">
        <v>44397</v>
      </c>
      <c r="C3042" t="s">
        <v>17972</v>
      </c>
      <c r="D3042" t="s">
        <v>17975</v>
      </c>
      <c r="E3042" s="1">
        <v>44661</v>
      </c>
      <c r="F3042" t="s">
        <v>21</v>
      </c>
      <c r="G3042" t="str">
        <f>_xlfn.XLOOKUP(C3042,customers!$A$2:$A$5902,customers!$B$2:$B$5902,,0)</f>
        <v>Kathleen Hammond</v>
      </c>
      <c r="H3042" t="str">
        <f>_xlfn.XLOOKUP(C3042,customers!$A$2:$A$5902,customers!$G$2:$G$5902,,0)</f>
        <v>North</v>
      </c>
      <c r="I3042" t="str">
        <f>_xlfn.XLOOKUP(C3042,customers!$A$2:$A$5902,customers!$E$2:$E$5902,,0)</f>
        <v>Lake Regina</v>
      </c>
      <c r="J3042" t="str">
        <f>INDEX(products!$B$2:$B$5902,MATCH(D3042,products!$A$2:$A$5902,0))</f>
        <v>OffSup</v>
      </c>
      <c r="K3042" t="str">
        <f>INDEX(products!$C$2:$C$5902,MATCH(D3042,products!$A$2:$A$5902,0))</f>
        <v>Acc</v>
      </c>
      <c r="L3042" s="3">
        <f>INDEX(products!$E$2:$E$5902,MATCH(D3042,products!$A$2:$A$5902,0))</f>
        <v>4175.22</v>
      </c>
      <c r="M3042">
        <f>_xlfn.XLOOKUP(D3042,products!$A$2:$A$5902,products!$F$2:$F$5902)</f>
        <v>3</v>
      </c>
      <c r="N3042" s="3">
        <f t="shared" si="47"/>
        <v>1391.74</v>
      </c>
      <c r="O3042" s="3" t="str" cm="1">
        <f t="array" ref="O3042">_xlfn.IFS(J3042="Furn","Furniture",J3042="Tech","Technology",J3042="OffSup","Office Supplies")</f>
        <v>Office Supplies</v>
      </c>
      <c r="P3042" s="3" t="str" cm="1">
        <f t="array" ref="P3042">_xlfn.IFS(K3042="Bkcs","Bookcases",K3042="Phns","Phones",K3042="Acc","Accessories",K3042="Bndrs","Binders",K3042="Fstnrs","Fasteners")</f>
        <v>Accessories</v>
      </c>
      <c r="Q3042" t="str">
        <f>IF(_xlfn.XLOOKUP(D3042,products!$A$2:$A$5902,products!$H$2:$H$5902,,0)=1,"Yes","No")</f>
        <v>No</v>
      </c>
    </row>
    <row r="3043" spans="1:17" x14ac:dyDescent="0.3">
      <c r="A3043" t="s">
        <v>17977</v>
      </c>
      <c r="B3043" s="4">
        <v>44350</v>
      </c>
      <c r="C3043" t="s">
        <v>17978</v>
      </c>
      <c r="D3043" t="s">
        <v>17980</v>
      </c>
      <c r="E3043" s="1">
        <v>44667</v>
      </c>
      <c r="F3043" t="s">
        <v>21</v>
      </c>
      <c r="G3043" t="str">
        <f>_xlfn.XLOOKUP(C3043,customers!$A$2:$A$5902,customers!$B$2:$B$5902,,0)</f>
        <v>Nathan Jordan</v>
      </c>
      <c r="H3043" t="str">
        <f>_xlfn.XLOOKUP(C3043,customers!$A$2:$A$5902,customers!$G$2:$G$5902,,0)</f>
        <v>North</v>
      </c>
      <c r="I3043" t="str">
        <f>_xlfn.XLOOKUP(C3043,customers!$A$2:$A$5902,customers!$E$2:$E$5902,,0)</f>
        <v>West Gregory</v>
      </c>
      <c r="J3043" t="str">
        <f>INDEX(products!$B$2:$B$5902,MATCH(D3043,products!$A$2:$A$5902,0))</f>
        <v>Tech</v>
      </c>
      <c r="K3043" t="str">
        <f>INDEX(products!$C$2:$C$5902,MATCH(D3043,products!$A$2:$A$5902,0))</f>
        <v>Bkcs</v>
      </c>
      <c r="L3043" s="3">
        <f>INDEX(products!$E$2:$E$5902,MATCH(D3043,products!$A$2:$A$5902,0))</f>
        <v>1057.01</v>
      </c>
      <c r="M3043">
        <f>_xlfn.XLOOKUP(D3043,products!$A$2:$A$5902,products!$F$2:$F$5902)</f>
        <v>9</v>
      </c>
      <c r="N3043" s="3">
        <f t="shared" si="47"/>
        <v>117.44555555555556</v>
      </c>
      <c r="O3043" s="3" t="str" cm="1">
        <f t="array" ref="O3043">_xlfn.IFS(J3043="Furn","Furniture",J3043="Tech","Technology",J3043="OffSup","Office Supplies")</f>
        <v>Technology</v>
      </c>
      <c r="P3043" s="3" t="str" cm="1">
        <f t="array" ref="P3043">_xlfn.IFS(K3043="Bkcs","Bookcases",K3043="Phns","Phones",K3043="Acc","Accessories",K3043="Bndrs","Binders",K3043="Fstnrs","Fasteners")</f>
        <v>Bookcases</v>
      </c>
      <c r="Q3043" t="str">
        <f>IF(_xlfn.XLOOKUP(D3043,products!$A$2:$A$5902,products!$H$2:$H$5902,,0)=1,"Yes","No")</f>
        <v>Yes</v>
      </c>
    </row>
    <row r="3044" spans="1:17" x14ac:dyDescent="0.3">
      <c r="A3044" t="s">
        <v>17982</v>
      </c>
      <c r="B3044" s="4">
        <v>44927</v>
      </c>
      <c r="C3044" t="s">
        <v>17983</v>
      </c>
      <c r="D3044" t="s">
        <v>17986</v>
      </c>
      <c r="E3044" s="1">
        <v>45093</v>
      </c>
      <c r="F3044" t="s">
        <v>74</v>
      </c>
      <c r="G3044" t="str">
        <f>_xlfn.XLOOKUP(C3044,customers!$A$2:$A$5902,customers!$B$2:$B$5902,,0)</f>
        <v>Bradley Hines</v>
      </c>
      <c r="H3044" t="str">
        <f>_xlfn.XLOOKUP(C3044,customers!$A$2:$A$5902,customers!$G$2:$G$5902,,0)</f>
        <v>North</v>
      </c>
      <c r="I3044" t="str">
        <f>_xlfn.XLOOKUP(C3044,customers!$A$2:$A$5902,customers!$E$2:$E$5902,,0)</f>
        <v>Candaceland</v>
      </c>
      <c r="J3044" t="str">
        <f>INDEX(products!$B$2:$B$5902,MATCH(D3044,products!$A$2:$A$5902,0))</f>
        <v>Tech</v>
      </c>
      <c r="K3044" t="str">
        <f>INDEX(products!$C$2:$C$5902,MATCH(D3044,products!$A$2:$A$5902,0))</f>
        <v>Phns</v>
      </c>
      <c r="L3044" s="3">
        <f>INDEX(products!$E$2:$E$5902,MATCH(D3044,products!$A$2:$A$5902,0))</f>
        <v>437.93</v>
      </c>
      <c r="M3044">
        <f>_xlfn.XLOOKUP(D3044,products!$A$2:$A$5902,products!$F$2:$F$5902)</f>
        <v>6</v>
      </c>
      <c r="N3044" s="3">
        <f t="shared" si="47"/>
        <v>72.98833333333333</v>
      </c>
      <c r="O3044" s="3" t="str" cm="1">
        <f t="array" ref="O3044">_xlfn.IFS(J3044="Furn","Furniture",J3044="Tech","Technology",J3044="OffSup","Office Supplies")</f>
        <v>Technology</v>
      </c>
      <c r="P3044" s="3" t="str" cm="1">
        <f t="array" ref="P3044">_xlfn.IFS(K3044="Bkcs","Bookcases",K3044="Phns","Phones",K3044="Acc","Accessories",K3044="Bndrs","Binders",K3044="Fstnrs","Fasteners")</f>
        <v>Phones</v>
      </c>
      <c r="Q3044" t="str">
        <f>IF(_xlfn.XLOOKUP(D3044,products!$A$2:$A$5902,products!$H$2:$H$5902,,0)=1,"Yes","No")</f>
        <v>No</v>
      </c>
    </row>
    <row r="3045" spans="1:17" x14ac:dyDescent="0.3">
      <c r="A3045" t="s">
        <v>17988</v>
      </c>
      <c r="B3045" s="4">
        <v>44083</v>
      </c>
      <c r="C3045" t="s">
        <v>17989</v>
      </c>
      <c r="D3045" t="s">
        <v>17991</v>
      </c>
      <c r="E3045" s="1">
        <v>44433</v>
      </c>
      <c r="F3045" t="s">
        <v>21</v>
      </c>
      <c r="G3045" t="str">
        <f>_xlfn.XLOOKUP(C3045,customers!$A$2:$A$5902,customers!$B$2:$B$5902,,0)</f>
        <v>Marc Rivera</v>
      </c>
      <c r="H3045" t="str">
        <f>_xlfn.XLOOKUP(C3045,customers!$A$2:$A$5902,customers!$G$2:$G$5902,,0)</f>
        <v>East</v>
      </c>
      <c r="I3045" t="str">
        <f>_xlfn.XLOOKUP(C3045,customers!$A$2:$A$5902,customers!$E$2:$E$5902,,0)</f>
        <v>Lake Danielton</v>
      </c>
      <c r="J3045" t="str">
        <f>INDEX(products!$B$2:$B$5902,MATCH(D3045,products!$A$2:$A$5902,0))</f>
        <v>OffSup</v>
      </c>
      <c r="K3045" t="str">
        <f>INDEX(products!$C$2:$C$5902,MATCH(D3045,products!$A$2:$A$5902,0))</f>
        <v>Acc</v>
      </c>
      <c r="L3045" s="3">
        <f>INDEX(products!$E$2:$E$5902,MATCH(D3045,products!$A$2:$A$5902,0))</f>
        <v>2249.19</v>
      </c>
      <c r="M3045">
        <f>_xlfn.XLOOKUP(D3045,products!$A$2:$A$5902,products!$F$2:$F$5902)</f>
        <v>3</v>
      </c>
      <c r="N3045" s="3">
        <f t="shared" si="47"/>
        <v>749.73</v>
      </c>
      <c r="O3045" s="3" t="str" cm="1">
        <f t="array" ref="O3045">_xlfn.IFS(J3045="Furn","Furniture",J3045="Tech","Technology",J3045="OffSup","Office Supplies")</f>
        <v>Office Supplies</v>
      </c>
      <c r="P3045" s="3" t="str" cm="1">
        <f t="array" ref="P3045">_xlfn.IFS(K3045="Bkcs","Bookcases",K3045="Phns","Phones",K3045="Acc","Accessories",K3045="Bndrs","Binders",K3045="Fstnrs","Fasteners")</f>
        <v>Accessories</v>
      </c>
      <c r="Q3045" t="str">
        <f>IF(_xlfn.XLOOKUP(D3045,products!$A$2:$A$5902,products!$H$2:$H$5902,,0)=1,"Yes","No")</f>
        <v>Yes</v>
      </c>
    </row>
    <row r="3046" spans="1:17" x14ac:dyDescent="0.3">
      <c r="A3046" t="s">
        <v>17993</v>
      </c>
      <c r="B3046" s="4">
        <v>43611</v>
      </c>
      <c r="C3046" t="s">
        <v>17994</v>
      </c>
      <c r="D3046" t="s">
        <v>17996</v>
      </c>
      <c r="E3046" s="1">
        <v>43929</v>
      </c>
      <c r="F3046" t="s">
        <v>74</v>
      </c>
      <c r="G3046" t="str">
        <f>_xlfn.XLOOKUP(C3046,customers!$A$2:$A$5902,customers!$B$2:$B$5902,,0)</f>
        <v>Erin Nicholson</v>
      </c>
      <c r="H3046" t="str">
        <f>_xlfn.XLOOKUP(C3046,customers!$A$2:$A$5902,customers!$G$2:$G$5902,,0)</f>
        <v>North</v>
      </c>
      <c r="I3046" t="str">
        <f>_xlfn.XLOOKUP(C3046,customers!$A$2:$A$5902,customers!$E$2:$E$5902,,0)</f>
        <v>Lake Jacob</v>
      </c>
      <c r="J3046" t="str">
        <f>INDEX(products!$B$2:$B$5902,MATCH(D3046,products!$A$2:$A$5902,0))</f>
        <v>Furn</v>
      </c>
      <c r="K3046" t="str">
        <f>INDEX(products!$C$2:$C$5902,MATCH(D3046,products!$A$2:$A$5902,0))</f>
        <v>Acc</v>
      </c>
      <c r="L3046" s="3">
        <f>INDEX(products!$E$2:$E$5902,MATCH(D3046,products!$A$2:$A$5902,0))</f>
        <v>4296.5</v>
      </c>
      <c r="M3046">
        <f>_xlfn.XLOOKUP(D3046,products!$A$2:$A$5902,products!$F$2:$F$5902)</f>
        <v>4</v>
      </c>
      <c r="N3046" s="3">
        <f t="shared" si="47"/>
        <v>1074.125</v>
      </c>
      <c r="O3046" s="3" t="str" cm="1">
        <f t="array" ref="O3046">_xlfn.IFS(J3046="Furn","Furniture",J3046="Tech","Technology",J3046="OffSup","Office Supplies")</f>
        <v>Furniture</v>
      </c>
      <c r="P3046" s="3" t="str" cm="1">
        <f t="array" ref="P3046">_xlfn.IFS(K3046="Bkcs","Bookcases",K3046="Phns","Phones",K3046="Acc","Accessories",K3046="Bndrs","Binders",K3046="Fstnrs","Fasteners")</f>
        <v>Accessories</v>
      </c>
      <c r="Q3046" t="str">
        <f>IF(_xlfn.XLOOKUP(D3046,products!$A$2:$A$5902,products!$H$2:$H$5902,,0)=1,"Yes","No")</f>
        <v>No</v>
      </c>
    </row>
    <row r="3047" spans="1:17" x14ac:dyDescent="0.3">
      <c r="A3047" t="s">
        <v>17998</v>
      </c>
      <c r="B3047" s="4">
        <v>45241</v>
      </c>
      <c r="C3047" t="s">
        <v>17999</v>
      </c>
      <c r="D3047" t="s">
        <v>18002</v>
      </c>
      <c r="E3047" s="1">
        <v>45369</v>
      </c>
      <c r="F3047" t="s">
        <v>74</v>
      </c>
      <c r="G3047" t="str">
        <f>_xlfn.XLOOKUP(C3047,customers!$A$2:$A$5902,customers!$B$2:$B$5902,,0)</f>
        <v>Gabriel Serrano</v>
      </c>
      <c r="H3047" t="str">
        <f>_xlfn.XLOOKUP(C3047,customers!$A$2:$A$5902,customers!$G$2:$G$5902,,0)</f>
        <v>East</v>
      </c>
      <c r="I3047" t="str">
        <f>_xlfn.XLOOKUP(C3047,customers!$A$2:$A$5902,customers!$E$2:$E$5902,,0)</f>
        <v>Kelleytown</v>
      </c>
      <c r="J3047" t="str">
        <f>INDEX(products!$B$2:$B$5902,MATCH(D3047,products!$A$2:$A$5902,0))</f>
        <v>Tech</v>
      </c>
      <c r="K3047" t="str">
        <f>INDEX(products!$C$2:$C$5902,MATCH(D3047,products!$A$2:$A$5902,0))</f>
        <v>Bkcs</v>
      </c>
      <c r="L3047" s="3">
        <f>INDEX(products!$E$2:$E$5902,MATCH(D3047,products!$A$2:$A$5902,0))</f>
        <v>4017.49</v>
      </c>
      <c r="M3047">
        <f>_xlfn.XLOOKUP(D3047,products!$A$2:$A$5902,products!$F$2:$F$5902)</f>
        <v>9</v>
      </c>
      <c r="N3047" s="3">
        <f t="shared" si="47"/>
        <v>446.38777777777773</v>
      </c>
      <c r="O3047" s="3" t="str" cm="1">
        <f t="array" ref="O3047">_xlfn.IFS(J3047="Furn","Furniture",J3047="Tech","Technology",J3047="OffSup","Office Supplies")</f>
        <v>Technology</v>
      </c>
      <c r="P3047" s="3" t="str" cm="1">
        <f t="array" ref="P3047">_xlfn.IFS(K3047="Bkcs","Bookcases",K3047="Phns","Phones",K3047="Acc","Accessories",K3047="Bndrs","Binders",K3047="Fstnrs","Fasteners")</f>
        <v>Bookcases</v>
      </c>
      <c r="Q3047" t="str">
        <f>IF(_xlfn.XLOOKUP(D3047,products!$A$2:$A$5902,products!$H$2:$H$5902,,0)=1,"Yes","No")</f>
        <v>No</v>
      </c>
    </row>
    <row r="3048" spans="1:17" x14ac:dyDescent="0.3">
      <c r="A3048" t="s">
        <v>18004</v>
      </c>
      <c r="B3048" s="4">
        <v>45280</v>
      </c>
      <c r="C3048" t="s">
        <v>18005</v>
      </c>
      <c r="D3048" t="s">
        <v>18008</v>
      </c>
      <c r="E3048" s="1">
        <v>45305</v>
      </c>
      <c r="F3048" t="s">
        <v>21</v>
      </c>
      <c r="G3048" t="str">
        <f>_xlfn.XLOOKUP(C3048,customers!$A$2:$A$5902,customers!$B$2:$B$5902,,0)</f>
        <v>Janet Hernandez</v>
      </c>
      <c r="H3048" t="str">
        <f>_xlfn.XLOOKUP(C3048,customers!$A$2:$A$5902,customers!$G$2:$G$5902,,0)</f>
        <v>East</v>
      </c>
      <c r="I3048" t="str">
        <f>_xlfn.XLOOKUP(C3048,customers!$A$2:$A$5902,customers!$E$2:$E$5902,,0)</f>
        <v>Katherineton</v>
      </c>
      <c r="J3048" t="str">
        <f>INDEX(products!$B$2:$B$5902,MATCH(D3048,products!$A$2:$A$5902,0))</f>
        <v>OffSup</v>
      </c>
      <c r="K3048" t="str">
        <f>INDEX(products!$C$2:$C$5902,MATCH(D3048,products!$A$2:$A$5902,0))</f>
        <v>Fstnrs</v>
      </c>
      <c r="L3048" s="3">
        <f>INDEX(products!$E$2:$E$5902,MATCH(D3048,products!$A$2:$A$5902,0))</f>
        <v>1196.6099999999999</v>
      </c>
      <c r="M3048">
        <f>_xlfn.XLOOKUP(D3048,products!$A$2:$A$5902,products!$F$2:$F$5902)</f>
        <v>4</v>
      </c>
      <c r="N3048" s="3">
        <f t="shared" si="47"/>
        <v>299.15249999999997</v>
      </c>
      <c r="O3048" s="3" t="str" cm="1">
        <f t="array" ref="O3048">_xlfn.IFS(J3048="Furn","Furniture",J3048="Tech","Technology",J3048="OffSup","Office Supplies")</f>
        <v>Office Supplies</v>
      </c>
      <c r="P3048" s="3" t="str" cm="1">
        <f t="array" ref="P3048">_xlfn.IFS(K3048="Bkcs","Bookcases",K3048="Phns","Phones",K3048="Acc","Accessories",K3048="Bndrs","Binders",K3048="Fstnrs","Fasteners")</f>
        <v>Fasteners</v>
      </c>
      <c r="Q3048" t="str">
        <f>IF(_xlfn.XLOOKUP(D3048,products!$A$2:$A$5902,products!$H$2:$H$5902,,0)=1,"Yes","No")</f>
        <v>No</v>
      </c>
    </row>
    <row r="3049" spans="1:17" x14ac:dyDescent="0.3">
      <c r="A3049" t="s">
        <v>18010</v>
      </c>
      <c r="B3049" s="4">
        <v>43718</v>
      </c>
      <c r="C3049" t="s">
        <v>18011</v>
      </c>
      <c r="D3049" t="s">
        <v>18014</v>
      </c>
      <c r="E3049" s="1">
        <v>43834</v>
      </c>
      <c r="F3049" t="s">
        <v>21</v>
      </c>
      <c r="G3049" t="str">
        <f>_xlfn.XLOOKUP(C3049,customers!$A$2:$A$5902,customers!$B$2:$B$5902,,0)</f>
        <v>Wendy Newton</v>
      </c>
      <c r="H3049" t="str">
        <f>_xlfn.XLOOKUP(C3049,customers!$A$2:$A$5902,customers!$G$2:$G$5902,,0)</f>
        <v>North</v>
      </c>
      <c r="I3049" t="str">
        <f>_xlfn.XLOOKUP(C3049,customers!$A$2:$A$5902,customers!$E$2:$E$5902,,0)</f>
        <v>Lake Brett</v>
      </c>
      <c r="J3049" t="str">
        <f>INDEX(products!$B$2:$B$5902,MATCH(D3049,products!$A$2:$A$5902,0))</f>
        <v>Tech</v>
      </c>
      <c r="K3049" t="str">
        <f>INDEX(products!$C$2:$C$5902,MATCH(D3049,products!$A$2:$A$5902,0))</f>
        <v>Fstnrs</v>
      </c>
      <c r="L3049" s="3">
        <f>INDEX(products!$E$2:$E$5902,MATCH(D3049,products!$A$2:$A$5902,0))</f>
        <v>2715.35</v>
      </c>
      <c r="M3049">
        <f>_xlfn.XLOOKUP(D3049,products!$A$2:$A$5902,products!$F$2:$F$5902)</f>
        <v>9</v>
      </c>
      <c r="N3049" s="3">
        <f t="shared" si="47"/>
        <v>301.70555555555552</v>
      </c>
      <c r="O3049" s="3" t="str" cm="1">
        <f t="array" ref="O3049">_xlfn.IFS(J3049="Furn","Furniture",J3049="Tech","Technology",J3049="OffSup","Office Supplies")</f>
        <v>Technology</v>
      </c>
      <c r="P3049" s="3" t="str" cm="1">
        <f t="array" ref="P3049">_xlfn.IFS(K3049="Bkcs","Bookcases",K3049="Phns","Phones",K3049="Acc","Accessories",K3049="Bndrs","Binders",K3049="Fstnrs","Fasteners")</f>
        <v>Fasteners</v>
      </c>
      <c r="Q3049" t="str">
        <f>IF(_xlfn.XLOOKUP(D3049,products!$A$2:$A$5902,products!$H$2:$H$5902,,0)=1,"Yes","No")</f>
        <v>Yes</v>
      </c>
    </row>
    <row r="3050" spans="1:17" x14ac:dyDescent="0.3">
      <c r="A3050" t="s">
        <v>18016</v>
      </c>
      <c r="B3050" s="4">
        <v>43728</v>
      </c>
      <c r="C3050" t="s">
        <v>18017</v>
      </c>
      <c r="D3050" t="s">
        <v>18019</v>
      </c>
      <c r="E3050" s="1">
        <v>43912</v>
      </c>
      <c r="F3050" t="s">
        <v>21</v>
      </c>
      <c r="G3050" t="str">
        <f>_xlfn.XLOOKUP(C3050,customers!$A$2:$A$5902,customers!$B$2:$B$5902,,0)</f>
        <v>Anthony Walker</v>
      </c>
      <c r="H3050" t="str">
        <f>_xlfn.XLOOKUP(C3050,customers!$A$2:$A$5902,customers!$G$2:$G$5902,,0)</f>
        <v>West</v>
      </c>
      <c r="I3050" t="str">
        <f>_xlfn.XLOOKUP(C3050,customers!$A$2:$A$5902,customers!$E$2:$E$5902,,0)</f>
        <v>Rachelberg</v>
      </c>
      <c r="J3050" t="str">
        <f>INDEX(products!$B$2:$B$5902,MATCH(D3050,products!$A$2:$A$5902,0))</f>
        <v>OffSup</v>
      </c>
      <c r="K3050" t="str">
        <f>INDEX(products!$C$2:$C$5902,MATCH(D3050,products!$A$2:$A$5902,0))</f>
        <v>Fstnrs</v>
      </c>
      <c r="L3050" s="3">
        <f>INDEX(products!$E$2:$E$5902,MATCH(D3050,products!$A$2:$A$5902,0))</f>
        <v>1917.23</v>
      </c>
      <c r="M3050">
        <f>_xlfn.XLOOKUP(D3050,products!$A$2:$A$5902,products!$F$2:$F$5902)</f>
        <v>2</v>
      </c>
      <c r="N3050" s="3">
        <f t="shared" si="47"/>
        <v>958.61500000000001</v>
      </c>
      <c r="O3050" s="3" t="str" cm="1">
        <f t="array" ref="O3050">_xlfn.IFS(J3050="Furn","Furniture",J3050="Tech","Technology",J3050="OffSup","Office Supplies")</f>
        <v>Office Supplies</v>
      </c>
      <c r="P3050" s="3" t="str" cm="1">
        <f t="array" ref="P3050">_xlfn.IFS(K3050="Bkcs","Bookcases",K3050="Phns","Phones",K3050="Acc","Accessories",K3050="Bndrs","Binders",K3050="Fstnrs","Fasteners")</f>
        <v>Fasteners</v>
      </c>
      <c r="Q3050" t="str">
        <f>IF(_xlfn.XLOOKUP(D3050,products!$A$2:$A$5902,products!$H$2:$H$5902,,0)=1,"Yes","No")</f>
        <v>No</v>
      </c>
    </row>
    <row r="3051" spans="1:17" x14ac:dyDescent="0.3">
      <c r="A3051" t="s">
        <v>18021</v>
      </c>
      <c r="B3051" s="4">
        <v>43612</v>
      </c>
      <c r="C3051" t="s">
        <v>18022</v>
      </c>
      <c r="D3051" t="s">
        <v>18025</v>
      </c>
      <c r="E3051" s="1">
        <v>43721</v>
      </c>
      <c r="F3051" t="s">
        <v>21</v>
      </c>
      <c r="G3051" t="str">
        <f>_xlfn.XLOOKUP(C3051,customers!$A$2:$A$5902,customers!$B$2:$B$5902,,0)</f>
        <v>Susan Moore</v>
      </c>
      <c r="H3051" t="str">
        <f>_xlfn.XLOOKUP(C3051,customers!$A$2:$A$5902,customers!$G$2:$G$5902,,0)</f>
        <v>South</v>
      </c>
      <c r="I3051" t="str">
        <f>_xlfn.XLOOKUP(C3051,customers!$A$2:$A$5902,customers!$E$2:$E$5902,,0)</f>
        <v>Maxwellmouth</v>
      </c>
      <c r="J3051" t="str">
        <f>INDEX(products!$B$2:$B$5902,MATCH(D3051,products!$A$2:$A$5902,0))</f>
        <v>OffSup</v>
      </c>
      <c r="K3051" t="str">
        <f>INDEX(products!$C$2:$C$5902,MATCH(D3051,products!$A$2:$A$5902,0))</f>
        <v>Bkcs</v>
      </c>
      <c r="L3051" s="3">
        <f>INDEX(products!$E$2:$E$5902,MATCH(D3051,products!$A$2:$A$5902,0))</f>
        <v>3532.84</v>
      </c>
      <c r="M3051">
        <f>_xlfn.XLOOKUP(D3051,products!$A$2:$A$5902,products!$F$2:$F$5902)</f>
        <v>4</v>
      </c>
      <c r="N3051" s="3">
        <f t="shared" si="47"/>
        <v>883.21</v>
      </c>
      <c r="O3051" s="3" t="str" cm="1">
        <f t="array" ref="O3051">_xlfn.IFS(J3051="Furn","Furniture",J3051="Tech","Technology",J3051="OffSup","Office Supplies")</f>
        <v>Office Supplies</v>
      </c>
      <c r="P3051" s="3" t="str" cm="1">
        <f t="array" ref="P3051">_xlfn.IFS(K3051="Bkcs","Bookcases",K3051="Phns","Phones",K3051="Acc","Accessories",K3051="Bndrs","Binders",K3051="Fstnrs","Fasteners")</f>
        <v>Bookcases</v>
      </c>
      <c r="Q3051" t="str">
        <f>IF(_xlfn.XLOOKUP(D3051,products!$A$2:$A$5902,products!$H$2:$H$5902,,0)=1,"Yes","No")</f>
        <v>Yes</v>
      </c>
    </row>
    <row r="3052" spans="1:17" x14ac:dyDescent="0.3">
      <c r="A3052" t="s">
        <v>18027</v>
      </c>
      <c r="B3052" s="4">
        <v>43868</v>
      </c>
      <c r="C3052" t="s">
        <v>18028</v>
      </c>
      <c r="D3052" t="s">
        <v>18031</v>
      </c>
      <c r="E3052" s="1">
        <v>44045</v>
      </c>
      <c r="F3052" t="s">
        <v>74</v>
      </c>
      <c r="G3052" t="str">
        <f>_xlfn.XLOOKUP(C3052,customers!$A$2:$A$5902,customers!$B$2:$B$5902,,0)</f>
        <v>Glen Morgan</v>
      </c>
      <c r="H3052" t="str">
        <f>_xlfn.XLOOKUP(C3052,customers!$A$2:$A$5902,customers!$G$2:$G$5902,,0)</f>
        <v>West</v>
      </c>
      <c r="I3052" t="str">
        <f>_xlfn.XLOOKUP(C3052,customers!$A$2:$A$5902,customers!$E$2:$E$5902,,0)</f>
        <v>Carolynton</v>
      </c>
      <c r="J3052" t="str">
        <f>INDEX(products!$B$2:$B$5902,MATCH(D3052,products!$A$2:$A$5902,0))</f>
        <v>Tech</v>
      </c>
      <c r="K3052" t="str">
        <f>INDEX(products!$C$2:$C$5902,MATCH(D3052,products!$A$2:$A$5902,0))</f>
        <v>Bkcs</v>
      </c>
      <c r="L3052" s="3">
        <f>INDEX(products!$E$2:$E$5902,MATCH(D3052,products!$A$2:$A$5902,0))</f>
        <v>2352.7199999999998</v>
      </c>
      <c r="M3052">
        <f>_xlfn.XLOOKUP(D3052,products!$A$2:$A$5902,products!$F$2:$F$5902)</f>
        <v>6</v>
      </c>
      <c r="N3052" s="3">
        <f t="shared" si="47"/>
        <v>392.11999999999995</v>
      </c>
      <c r="O3052" s="3" t="str" cm="1">
        <f t="array" ref="O3052">_xlfn.IFS(J3052="Furn","Furniture",J3052="Tech","Technology",J3052="OffSup","Office Supplies")</f>
        <v>Technology</v>
      </c>
      <c r="P3052" s="3" t="str" cm="1">
        <f t="array" ref="P3052">_xlfn.IFS(K3052="Bkcs","Bookcases",K3052="Phns","Phones",K3052="Acc","Accessories",K3052="Bndrs","Binders",K3052="Fstnrs","Fasteners")</f>
        <v>Bookcases</v>
      </c>
      <c r="Q3052" t="str">
        <f>IF(_xlfn.XLOOKUP(D3052,products!$A$2:$A$5902,products!$H$2:$H$5902,,0)=1,"Yes","No")</f>
        <v>Yes</v>
      </c>
    </row>
    <row r="3053" spans="1:17" x14ac:dyDescent="0.3">
      <c r="A3053" t="s">
        <v>18033</v>
      </c>
      <c r="B3053" s="4">
        <v>43880</v>
      </c>
      <c r="C3053" t="s">
        <v>18034</v>
      </c>
      <c r="D3053" t="s">
        <v>18037</v>
      </c>
      <c r="E3053" s="1">
        <v>44073</v>
      </c>
      <c r="F3053" t="s">
        <v>74</v>
      </c>
      <c r="G3053" t="str">
        <f>_xlfn.XLOOKUP(C3053,customers!$A$2:$A$5902,customers!$B$2:$B$5902,,0)</f>
        <v>Jacqueline Taylor</v>
      </c>
      <c r="H3053" t="str">
        <f>_xlfn.XLOOKUP(C3053,customers!$A$2:$A$5902,customers!$G$2:$G$5902,,0)</f>
        <v>South</v>
      </c>
      <c r="I3053" t="str">
        <f>_xlfn.XLOOKUP(C3053,customers!$A$2:$A$5902,customers!$E$2:$E$5902,,0)</f>
        <v>Zacharyberg</v>
      </c>
      <c r="J3053" t="str">
        <f>INDEX(products!$B$2:$B$5902,MATCH(D3053,products!$A$2:$A$5902,0))</f>
        <v>Tech</v>
      </c>
      <c r="K3053" t="str">
        <f>INDEX(products!$C$2:$C$5902,MATCH(D3053,products!$A$2:$A$5902,0))</f>
        <v>Acc</v>
      </c>
      <c r="L3053" s="3">
        <f>INDEX(products!$E$2:$E$5902,MATCH(D3053,products!$A$2:$A$5902,0))</f>
        <v>2268.85</v>
      </c>
      <c r="M3053">
        <f>_xlfn.XLOOKUP(D3053,products!$A$2:$A$5902,products!$F$2:$F$5902)</f>
        <v>7</v>
      </c>
      <c r="N3053" s="3">
        <f t="shared" si="47"/>
        <v>324.12142857142857</v>
      </c>
      <c r="O3053" s="3" t="str" cm="1">
        <f t="array" ref="O3053">_xlfn.IFS(J3053="Furn","Furniture",J3053="Tech","Technology",J3053="OffSup","Office Supplies")</f>
        <v>Technology</v>
      </c>
      <c r="P3053" s="3" t="str" cm="1">
        <f t="array" ref="P3053">_xlfn.IFS(K3053="Bkcs","Bookcases",K3053="Phns","Phones",K3053="Acc","Accessories",K3053="Bndrs","Binders",K3053="Fstnrs","Fasteners")</f>
        <v>Accessories</v>
      </c>
      <c r="Q3053" t="str">
        <f>IF(_xlfn.XLOOKUP(D3053,products!$A$2:$A$5902,products!$H$2:$H$5902,,0)=1,"Yes","No")</f>
        <v>Yes</v>
      </c>
    </row>
    <row r="3054" spans="1:17" x14ac:dyDescent="0.3">
      <c r="A3054" t="s">
        <v>18039</v>
      </c>
      <c r="B3054" s="4">
        <v>44641</v>
      </c>
      <c r="C3054" t="s">
        <v>18040</v>
      </c>
      <c r="D3054" t="s">
        <v>18042</v>
      </c>
      <c r="E3054" s="1">
        <v>44853</v>
      </c>
      <c r="F3054" t="s">
        <v>21</v>
      </c>
      <c r="G3054" t="str">
        <f>_xlfn.XLOOKUP(C3054,customers!$A$2:$A$5902,customers!$B$2:$B$5902,,0)</f>
        <v>Tanya Pearson</v>
      </c>
      <c r="H3054" t="str">
        <f>_xlfn.XLOOKUP(C3054,customers!$A$2:$A$5902,customers!$G$2:$G$5902,,0)</f>
        <v>East</v>
      </c>
      <c r="I3054" t="str">
        <f>_xlfn.XLOOKUP(C3054,customers!$A$2:$A$5902,customers!$E$2:$E$5902,,0)</f>
        <v>Scotthaven</v>
      </c>
      <c r="J3054" t="str">
        <f>INDEX(products!$B$2:$B$5902,MATCH(D3054,products!$A$2:$A$5902,0))</f>
        <v>Tech</v>
      </c>
      <c r="K3054" t="str">
        <f>INDEX(products!$C$2:$C$5902,MATCH(D3054,products!$A$2:$A$5902,0))</f>
        <v>Bkcs</v>
      </c>
      <c r="L3054" s="3">
        <f>INDEX(products!$E$2:$E$5902,MATCH(D3054,products!$A$2:$A$5902,0))</f>
        <v>2190.17</v>
      </c>
      <c r="M3054">
        <f>_xlfn.XLOOKUP(D3054,products!$A$2:$A$5902,products!$F$2:$F$5902)</f>
        <v>10</v>
      </c>
      <c r="N3054" s="3">
        <f t="shared" si="47"/>
        <v>219.017</v>
      </c>
      <c r="O3054" s="3" t="str" cm="1">
        <f t="array" ref="O3054">_xlfn.IFS(J3054="Furn","Furniture",J3054="Tech","Technology",J3054="OffSup","Office Supplies")</f>
        <v>Technology</v>
      </c>
      <c r="P3054" s="3" t="str" cm="1">
        <f t="array" ref="P3054">_xlfn.IFS(K3054="Bkcs","Bookcases",K3054="Phns","Phones",K3054="Acc","Accessories",K3054="Bndrs","Binders",K3054="Fstnrs","Fasteners")</f>
        <v>Bookcases</v>
      </c>
      <c r="Q3054" t="str">
        <f>IF(_xlfn.XLOOKUP(D3054,products!$A$2:$A$5902,products!$H$2:$H$5902,,0)=1,"Yes","No")</f>
        <v>Yes</v>
      </c>
    </row>
    <row r="3055" spans="1:17" x14ac:dyDescent="0.3">
      <c r="A3055" t="s">
        <v>18044</v>
      </c>
      <c r="B3055" s="4">
        <v>45311</v>
      </c>
      <c r="C3055" t="s">
        <v>18045</v>
      </c>
      <c r="D3055" t="s">
        <v>18048</v>
      </c>
      <c r="E3055" s="1">
        <v>45662</v>
      </c>
      <c r="F3055" t="s">
        <v>74</v>
      </c>
      <c r="G3055" t="str">
        <f>_xlfn.XLOOKUP(C3055,customers!$A$2:$A$5902,customers!$B$2:$B$5902,,0)</f>
        <v>Michael Hays</v>
      </c>
      <c r="H3055" t="str">
        <f>_xlfn.XLOOKUP(C3055,customers!$A$2:$A$5902,customers!$G$2:$G$5902,,0)</f>
        <v>West</v>
      </c>
      <c r="I3055" t="str">
        <f>_xlfn.XLOOKUP(C3055,customers!$A$2:$A$5902,customers!$E$2:$E$5902,,0)</f>
        <v>Abigailport</v>
      </c>
      <c r="J3055" t="str">
        <f>INDEX(products!$B$2:$B$5902,MATCH(D3055,products!$A$2:$A$5902,0))</f>
        <v>OffSup</v>
      </c>
      <c r="K3055" t="str">
        <f>INDEX(products!$C$2:$C$5902,MATCH(D3055,products!$A$2:$A$5902,0))</f>
        <v>Fstnrs</v>
      </c>
      <c r="L3055" s="3">
        <f>INDEX(products!$E$2:$E$5902,MATCH(D3055,products!$A$2:$A$5902,0))</f>
        <v>4686.57</v>
      </c>
      <c r="M3055">
        <f>_xlfn.XLOOKUP(D3055,products!$A$2:$A$5902,products!$F$2:$F$5902)</f>
        <v>6</v>
      </c>
      <c r="N3055" s="3">
        <f t="shared" si="47"/>
        <v>781.09499999999991</v>
      </c>
      <c r="O3055" s="3" t="str" cm="1">
        <f t="array" ref="O3055">_xlfn.IFS(J3055="Furn","Furniture",J3055="Tech","Technology",J3055="OffSup","Office Supplies")</f>
        <v>Office Supplies</v>
      </c>
      <c r="P3055" s="3" t="str" cm="1">
        <f t="array" ref="P3055">_xlfn.IFS(K3055="Bkcs","Bookcases",K3055="Phns","Phones",K3055="Acc","Accessories",K3055="Bndrs","Binders",K3055="Fstnrs","Fasteners")</f>
        <v>Fasteners</v>
      </c>
      <c r="Q3055" t="str">
        <f>IF(_xlfn.XLOOKUP(D3055,products!$A$2:$A$5902,products!$H$2:$H$5902,,0)=1,"Yes","No")</f>
        <v>Yes</v>
      </c>
    </row>
    <row r="3056" spans="1:17" x14ac:dyDescent="0.3">
      <c r="A3056" t="s">
        <v>18050</v>
      </c>
      <c r="B3056" s="4">
        <v>44262</v>
      </c>
      <c r="C3056" t="s">
        <v>18051</v>
      </c>
      <c r="D3056" t="s">
        <v>18053</v>
      </c>
      <c r="E3056" s="1">
        <v>44313</v>
      </c>
      <c r="F3056" t="s">
        <v>74</v>
      </c>
      <c r="G3056" t="str">
        <f>_xlfn.XLOOKUP(C3056,customers!$A$2:$A$5902,customers!$B$2:$B$5902,,0)</f>
        <v>Keith Love</v>
      </c>
      <c r="H3056" t="str">
        <f>_xlfn.XLOOKUP(C3056,customers!$A$2:$A$5902,customers!$G$2:$G$5902,,0)</f>
        <v>East</v>
      </c>
      <c r="I3056" t="str">
        <f>_xlfn.XLOOKUP(C3056,customers!$A$2:$A$5902,customers!$E$2:$E$5902,,0)</f>
        <v>New Brian</v>
      </c>
      <c r="J3056" t="str">
        <f>INDEX(products!$B$2:$B$5902,MATCH(D3056,products!$A$2:$A$5902,0))</f>
        <v>OffSup</v>
      </c>
      <c r="K3056" t="str">
        <f>INDEX(products!$C$2:$C$5902,MATCH(D3056,products!$A$2:$A$5902,0))</f>
        <v>Bkcs</v>
      </c>
      <c r="L3056" s="3">
        <f>INDEX(products!$E$2:$E$5902,MATCH(D3056,products!$A$2:$A$5902,0))</f>
        <v>686.49</v>
      </c>
      <c r="M3056">
        <f>_xlfn.XLOOKUP(D3056,products!$A$2:$A$5902,products!$F$2:$F$5902)</f>
        <v>9</v>
      </c>
      <c r="N3056" s="3">
        <f t="shared" si="47"/>
        <v>76.276666666666671</v>
      </c>
      <c r="O3056" s="3" t="str" cm="1">
        <f t="array" ref="O3056">_xlfn.IFS(J3056="Furn","Furniture",J3056="Tech","Technology",J3056="OffSup","Office Supplies")</f>
        <v>Office Supplies</v>
      </c>
      <c r="P3056" s="3" t="str" cm="1">
        <f t="array" ref="P3056">_xlfn.IFS(K3056="Bkcs","Bookcases",K3056="Phns","Phones",K3056="Acc","Accessories",K3056="Bndrs","Binders",K3056="Fstnrs","Fasteners")</f>
        <v>Bookcases</v>
      </c>
      <c r="Q3056" t="str">
        <f>IF(_xlfn.XLOOKUP(D3056,products!$A$2:$A$5902,products!$H$2:$H$5902,,0)=1,"Yes","No")</f>
        <v>Yes</v>
      </c>
    </row>
    <row r="3057" spans="1:17" x14ac:dyDescent="0.3">
      <c r="A3057" t="s">
        <v>18055</v>
      </c>
      <c r="B3057" s="4">
        <v>44097</v>
      </c>
      <c r="C3057" t="s">
        <v>18056</v>
      </c>
      <c r="D3057" t="s">
        <v>18059</v>
      </c>
      <c r="E3057" s="1">
        <v>44380</v>
      </c>
      <c r="F3057" t="s">
        <v>74</v>
      </c>
      <c r="G3057" t="str">
        <f>_xlfn.XLOOKUP(C3057,customers!$A$2:$A$5902,customers!$B$2:$B$5902,,0)</f>
        <v>Maureen Perry</v>
      </c>
      <c r="H3057" t="str">
        <f>_xlfn.XLOOKUP(C3057,customers!$A$2:$A$5902,customers!$G$2:$G$5902,,0)</f>
        <v>East</v>
      </c>
      <c r="I3057" t="str">
        <f>_xlfn.XLOOKUP(C3057,customers!$A$2:$A$5902,customers!$E$2:$E$5902,,0)</f>
        <v>North Janet</v>
      </c>
      <c r="J3057" t="str">
        <f>INDEX(products!$B$2:$B$5902,MATCH(D3057,products!$A$2:$A$5902,0))</f>
        <v>Tech</v>
      </c>
      <c r="K3057" t="str">
        <f>INDEX(products!$C$2:$C$5902,MATCH(D3057,products!$A$2:$A$5902,0))</f>
        <v>Bndrs</v>
      </c>
      <c r="L3057" s="3">
        <f>INDEX(products!$E$2:$E$5902,MATCH(D3057,products!$A$2:$A$5902,0))</f>
        <v>2416.0300000000002</v>
      </c>
      <c r="M3057">
        <f>_xlfn.XLOOKUP(D3057,products!$A$2:$A$5902,products!$F$2:$F$5902)</f>
        <v>6</v>
      </c>
      <c r="N3057" s="3">
        <f t="shared" si="47"/>
        <v>402.67166666666668</v>
      </c>
      <c r="O3057" s="3" t="str" cm="1">
        <f t="array" ref="O3057">_xlfn.IFS(J3057="Furn","Furniture",J3057="Tech","Technology",J3057="OffSup","Office Supplies")</f>
        <v>Technology</v>
      </c>
      <c r="P3057" s="3" t="str" cm="1">
        <f t="array" ref="P3057">_xlfn.IFS(K3057="Bkcs","Bookcases",K3057="Phns","Phones",K3057="Acc","Accessories",K3057="Bndrs","Binders",K3057="Fstnrs","Fasteners")</f>
        <v>Binders</v>
      </c>
      <c r="Q3057" t="str">
        <f>IF(_xlfn.XLOOKUP(D3057,products!$A$2:$A$5902,products!$H$2:$H$5902,,0)=1,"Yes","No")</f>
        <v>Yes</v>
      </c>
    </row>
    <row r="3058" spans="1:17" x14ac:dyDescent="0.3">
      <c r="A3058" t="s">
        <v>18061</v>
      </c>
      <c r="B3058" s="4">
        <v>43931</v>
      </c>
      <c r="C3058" t="s">
        <v>18062</v>
      </c>
      <c r="D3058" t="s">
        <v>18065</v>
      </c>
      <c r="E3058" s="1">
        <v>44151</v>
      </c>
      <c r="F3058" t="s">
        <v>74</v>
      </c>
      <c r="G3058" t="str">
        <f>_xlfn.XLOOKUP(C3058,customers!$A$2:$A$5902,customers!$B$2:$B$5902,,0)</f>
        <v>Heather Perez</v>
      </c>
      <c r="H3058" t="str">
        <f>_xlfn.XLOOKUP(C3058,customers!$A$2:$A$5902,customers!$G$2:$G$5902,,0)</f>
        <v>South</v>
      </c>
      <c r="I3058" t="str">
        <f>_xlfn.XLOOKUP(C3058,customers!$A$2:$A$5902,customers!$E$2:$E$5902,,0)</f>
        <v>Courtneyburgh</v>
      </c>
      <c r="J3058" t="str">
        <f>INDEX(products!$B$2:$B$5902,MATCH(D3058,products!$A$2:$A$5902,0))</f>
        <v>Tech</v>
      </c>
      <c r="K3058" t="str">
        <f>INDEX(products!$C$2:$C$5902,MATCH(D3058,products!$A$2:$A$5902,0))</f>
        <v>Bkcs</v>
      </c>
      <c r="L3058" s="3">
        <f>INDEX(products!$E$2:$E$5902,MATCH(D3058,products!$A$2:$A$5902,0))</f>
        <v>496.48</v>
      </c>
      <c r="M3058">
        <f>_xlfn.XLOOKUP(D3058,products!$A$2:$A$5902,products!$F$2:$F$5902)</f>
        <v>2</v>
      </c>
      <c r="N3058" s="3">
        <f t="shared" si="47"/>
        <v>248.24</v>
      </c>
      <c r="O3058" s="3" t="str" cm="1">
        <f t="array" ref="O3058">_xlfn.IFS(J3058="Furn","Furniture",J3058="Tech","Technology",J3058="OffSup","Office Supplies")</f>
        <v>Technology</v>
      </c>
      <c r="P3058" s="3" t="str" cm="1">
        <f t="array" ref="P3058">_xlfn.IFS(K3058="Bkcs","Bookcases",K3058="Phns","Phones",K3058="Acc","Accessories",K3058="Bndrs","Binders",K3058="Fstnrs","Fasteners")</f>
        <v>Bookcases</v>
      </c>
      <c r="Q3058" t="str">
        <f>IF(_xlfn.XLOOKUP(D3058,products!$A$2:$A$5902,products!$H$2:$H$5902,,0)=1,"Yes","No")</f>
        <v>Yes</v>
      </c>
    </row>
    <row r="3059" spans="1:17" x14ac:dyDescent="0.3">
      <c r="A3059" t="s">
        <v>18067</v>
      </c>
      <c r="B3059" s="4">
        <v>43966</v>
      </c>
      <c r="C3059" t="s">
        <v>18068</v>
      </c>
      <c r="D3059" t="s">
        <v>18071</v>
      </c>
      <c r="E3059" s="1">
        <v>44067</v>
      </c>
      <c r="F3059" t="s">
        <v>35</v>
      </c>
      <c r="G3059" t="str">
        <f>_xlfn.XLOOKUP(C3059,customers!$A$2:$A$5902,customers!$B$2:$B$5902,,0)</f>
        <v>John Tran</v>
      </c>
      <c r="H3059" t="str">
        <f>_xlfn.XLOOKUP(C3059,customers!$A$2:$A$5902,customers!$G$2:$G$5902,,0)</f>
        <v>West</v>
      </c>
      <c r="I3059" t="str">
        <f>_xlfn.XLOOKUP(C3059,customers!$A$2:$A$5902,customers!$E$2:$E$5902,,0)</f>
        <v>Debbieton</v>
      </c>
      <c r="J3059" t="str">
        <f>INDEX(products!$B$2:$B$5902,MATCH(D3059,products!$A$2:$A$5902,0))</f>
        <v>Tech</v>
      </c>
      <c r="K3059" t="str">
        <f>INDEX(products!$C$2:$C$5902,MATCH(D3059,products!$A$2:$A$5902,0))</f>
        <v>Bndrs</v>
      </c>
      <c r="L3059" s="3">
        <f>INDEX(products!$E$2:$E$5902,MATCH(D3059,products!$A$2:$A$5902,0))</f>
        <v>4655.8500000000004</v>
      </c>
      <c r="M3059">
        <f>_xlfn.XLOOKUP(D3059,products!$A$2:$A$5902,products!$F$2:$F$5902)</f>
        <v>8</v>
      </c>
      <c r="N3059" s="3">
        <f t="shared" si="47"/>
        <v>581.98125000000005</v>
      </c>
      <c r="O3059" s="3" t="str" cm="1">
        <f t="array" ref="O3059">_xlfn.IFS(J3059="Furn","Furniture",J3059="Tech","Technology",J3059="OffSup","Office Supplies")</f>
        <v>Technology</v>
      </c>
      <c r="P3059" s="3" t="str" cm="1">
        <f t="array" ref="P3059">_xlfn.IFS(K3059="Bkcs","Bookcases",K3059="Phns","Phones",K3059="Acc","Accessories",K3059="Bndrs","Binders",K3059="Fstnrs","Fasteners")</f>
        <v>Binders</v>
      </c>
      <c r="Q3059" t="str">
        <f>IF(_xlfn.XLOOKUP(D3059,products!$A$2:$A$5902,products!$H$2:$H$5902,,0)=1,"Yes","No")</f>
        <v>Yes</v>
      </c>
    </row>
    <row r="3060" spans="1:17" x14ac:dyDescent="0.3">
      <c r="A3060" t="s">
        <v>18073</v>
      </c>
      <c r="B3060" s="4">
        <v>45146</v>
      </c>
      <c r="C3060" t="s">
        <v>18074</v>
      </c>
      <c r="D3060" t="s">
        <v>18077</v>
      </c>
      <c r="E3060" s="1">
        <v>45158</v>
      </c>
      <c r="F3060" t="s">
        <v>21</v>
      </c>
      <c r="G3060" t="str">
        <f>_xlfn.XLOOKUP(C3060,customers!$A$2:$A$5902,customers!$B$2:$B$5902,,0)</f>
        <v>Christina Lee</v>
      </c>
      <c r="H3060" t="str">
        <f>_xlfn.XLOOKUP(C3060,customers!$A$2:$A$5902,customers!$G$2:$G$5902,,0)</f>
        <v>East</v>
      </c>
      <c r="I3060" t="str">
        <f>_xlfn.XLOOKUP(C3060,customers!$A$2:$A$5902,customers!$E$2:$E$5902,,0)</f>
        <v>Nicholasstad</v>
      </c>
      <c r="J3060" t="str">
        <f>INDEX(products!$B$2:$B$5902,MATCH(D3060,products!$A$2:$A$5902,0))</f>
        <v>OffSup</v>
      </c>
      <c r="K3060" t="str">
        <f>INDEX(products!$C$2:$C$5902,MATCH(D3060,products!$A$2:$A$5902,0))</f>
        <v>Phns</v>
      </c>
      <c r="L3060" s="3">
        <f>INDEX(products!$E$2:$E$5902,MATCH(D3060,products!$A$2:$A$5902,0))</f>
        <v>3217.5</v>
      </c>
      <c r="M3060">
        <f>_xlfn.XLOOKUP(D3060,products!$A$2:$A$5902,products!$F$2:$F$5902)</f>
        <v>4</v>
      </c>
      <c r="N3060" s="3">
        <f t="shared" si="47"/>
        <v>804.375</v>
      </c>
      <c r="O3060" s="3" t="str" cm="1">
        <f t="array" ref="O3060">_xlfn.IFS(J3060="Furn","Furniture",J3060="Tech","Technology",J3060="OffSup","Office Supplies")</f>
        <v>Office Supplies</v>
      </c>
      <c r="P3060" s="3" t="str" cm="1">
        <f t="array" ref="P3060">_xlfn.IFS(K3060="Bkcs","Bookcases",K3060="Phns","Phones",K3060="Acc","Accessories",K3060="Bndrs","Binders",K3060="Fstnrs","Fasteners")</f>
        <v>Phones</v>
      </c>
      <c r="Q3060" t="str">
        <f>IF(_xlfn.XLOOKUP(D3060,products!$A$2:$A$5902,products!$H$2:$H$5902,,0)=1,"Yes","No")</f>
        <v>Yes</v>
      </c>
    </row>
    <row r="3061" spans="1:17" x14ac:dyDescent="0.3">
      <c r="A3061" t="s">
        <v>18079</v>
      </c>
      <c r="B3061" s="4">
        <v>44609</v>
      </c>
      <c r="C3061" t="s">
        <v>18080</v>
      </c>
      <c r="D3061" t="s">
        <v>18083</v>
      </c>
      <c r="E3061" s="1">
        <v>44636</v>
      </c>
      <c r="F3061" t="s">
        <v>74</v>
      </c>
      <c r="G3061" t="str">
        <f>_xlfn.XLOOKUP(C3061,customers!$A$2:$A$5902,customers!$B$2:$B$5902,,0)</f>
        <v>Joe Berry</v>
      </c>
      <c r="H3061" t="str">
        <f>_xlfn.XLOOKUP(C3061,customers!$A$2:$A$5902,customers!$G$2:$G$5902,,0)</f>
        <v>West</v>
      </c>
      <c r="I3061" t="str">
        <f>_xlfn.XLOOKUP(C3061,customers!$A$2:$A$5902,customers!$E$2:$E$5902,,0)</f>
        <v>New Mario</v>
      </c>
      <c r="J3061" t="str">
        <f>INDEX(products!$B$2:$B$5902,MATCH(D3061,products!$A$2:$A$5902,0))</f>
        <v>Tech</v>
      </c>
      <c r="K3061" t="str">
        <f>INDEX(products!$C$2:$C$5902,MATCH(D3061,products!$A$2:$A$5902,0))</f>
        <v>Phns</v>
      </c>
      <c r="L3061" s="3">
        <f>INDEX(products!$E$2:$E$5902,MATCH(D3061,products!$A$2:$A$5902,0))</f>
        <v>1999.95</v>
      </c>
      <c r="M3061">
        <f>_xlfn.XLOOKUP(D3061,products!$A$2:$A$5902,products!$F$2:$F$5902)</f>
        <v>2</v>
      </c>
      <c r="N3061" s="3">
        <f t="shared" si="47"/>
        <v>999.97500000000002</v>
      </c>
      <c r="O3061" s="3" t="str" cm="1">
        <f t="array" ref="O3061">_xlfn.IFS(J3061="Furn","Furniture",J3061="Tech","Technology",J3061="OffSup","Office Supplies")</f>
        <v>Technology</v>
      </c>
      <c r="P3061" s="3" t="str" cm="1">
        <f t="array" ref="P3061">_xlfn.IFS(K3061="Bkcs","Bookcases",K3061="Phns","Phones",K3061="Acc","Accessories",K3061="Bndrs","Binders",K3061="Fstnrs","Fasteners")</f>
        <v>Phones</v>
      </c>
      <c r="Q3061" t="str">
        <f>IF(_xlfn.XLOOKUP(D3061,products!$A$2:$A$5902,products!$H$2:$H$5902,,0)=1,"Yes","No")</f>
        <v>No</v>
      </c>
    </row>
    <row r="3062" spans="1:17" x14ac:dyDescent="0.3">
      <c r="A3062" t="s">
        <v>18085</v>
      </c>
      <c r="B3062" s="4">
        <v>44538</v>
      </c>
      <c r="C3062" t="s">
        <v>18086</v>
      </c>
      <c r="D3062" t="s">
        <v>18089</v>
      </c>
      <c r="E3062" s="1">
        <v>44858</v>
      </c>
      <c r="F3062" t="s">
        <v>35</v>
      </c>
      <c r="G3062" t="str">
        <f>_xlfn.XLOOKUP(C3062,customers!$A$2:$A$5902,customers!$B$2:$B$5902,,0)</f>
        <v>Mrs. Sheila Lewis</v>
      </c>
      <c r="H3062" t="str">
        <f>_xlfn.XLOOKUP(C3062,customers!$A$2:$A$5902,customers!$G$2:$G$5902,,0)</f>
        <v>North</v>
      </c>
      <c r="I3062" t="str">
        <f>_xlfn.XLOOKUP(C3062,customers!$A$2:$A$5902,customers!$E$2:$E$5902,,0)</f>
        <v>Port Eric</v>
      </c>
      <c r="J3062" t="str">
        <f>INDEX(products!$B$2:$B$5902,MATCH(D3062,products!$A$2:$A$5902,0))</f>
        <v>Furn</v>
      </c>
      <c r="K3062" t="str">
        <f>INDEX(products!$C$2:$C$5902,MATCH(D3062,products!$A$2:$A$5902,0))</f>
        <v>Bndrs</v>
      </c>
      <c r="L3062" s="3">
        <f>INDEX(products!$E$2:$E$5902,MATCH(D3062,products!$A$2:$A$5902,0))</f>
        <v>851.27</v>
      </c>
      <c r="M3062">
        <f>_xlfn.XLOOKUP(D3062,products!$A$2:$A$5902,products!$F$2:$F$5902)</f>
        <v>8</v>
      </c>
      <c r="N3062" s="3">
        <f t="shared" si="47"/>
        <v>106.40875</v>
      </c>
      <c r="O3062" s="3" t="str" cm="1">
        <f t="array" ref="O3062">_xlfn.IFS(J3062="Furn","Furniture",J3062="Tech","Technology",J3062="OffSup","Office Supplies")</f>
        <v>Furniture</v>
      </c>
      <c r="P3062" s="3" t="str" cm="1">
        <f t="array" ref="P3062">_xlfn.IFS(K3062="Bkcs","Bookcases",K3062="Phns","Phones",K3062="Acc","Accessories",K3062="Bndrs","Binders",K3062="Fstnrs","Fasteners")</f>
        <v>Binders</v>
      </c>
      <c r="Q3062" t="str">
        <f>IF(_xlfn.XLOOKUP(D3062,products!$A$2:$A$5902,products!$H$2:$H$5902,,0)=1,"Yes","No")</f>
        <v>No</v>
      </c>
    </row>
    <row r="3063" spans="1:17" x14ac:dyDescent="0.3">
      <c r="A3063" t="s">
        <v>18091</v>
      </c>
      <c r="B3063" s="4">
        <v>45294</v>
      </c>
      <c r="C3063" t="s">
        <v>18092</v>
      </c>
      <c r="D3063" t="s">
        <v>18095</v>
      </c>
      <c r="E3063" s="1">
        <v>45629</v>
      </c>
      <c r="F3063" t="s">
        <v>35</v>
      </c>
      <c r="G3063" t="str">
        <f>_xlfn.XLOOKUP(C3063,customers!$A$2:$A$5902,customers!$B$2:$B$5902,,0)</f>
        <v>Ryan Cook</v>
      </c>
      <c r="H3063" t="str">
        <f>_xlfn.XLOOKUP(C3063,customers!$A$2:$A$5902,customers!$G$2:$G$5902,,0)</f>
        <v>South</v>
      </c>
      <c r="I3063" t="str">
        <f>_xlfn.XLOOKUP(C3063,customers!$A$2:$A$5902,customers!$E$2:$E$5902,,0)</f>
        <v>West Clifford</v>
      </c>
      <c r="J3063" t="str">
        <f>INDEX(products!$B$2:$B$5902,MATCH(D3063,products!$A$2:$A$5902,0))</f>
        <v>Tech</v>
      </c>
      <c r="K3063" t="str">
        <f>INDEX(products!$C$2:$C$5902,MATCH(D3063,products!$A$2:$A$5902,0))</f>
        <v>Phns</v>
      </c>
      <c r="L3063" s="3">
        <f>INDEX(products!$E$2:$E$5902,MATCH(D3063,products!$A$2:$A$5902,0))</f>
        <v>2369.91</v>
      </c>
      <c r="M3063">
        <f>_xlfn.XLOOKUP(D3063,products!$A$2:$A$5902,products!$F$2:$F$5902)</f>
        <v>1</v>
      </c>
      <c r="N3063" s="3">
        <f t="shared" si="47"/>
        <v>2369.91</v>
      </c>
      <c r="O3063" s="3" t="str" cm="1">
        <f t="array" ref="O3063">_xlfn.IFS(J3063="Furn","Furniture",J3063="Tech","Technology",J3063="OffSup","Office Supplies")</f>
        <v>Technology</v>
      </c>
      <c r="P3063" s="3" t="str" cm="1">
        <f t="array" ref="P3063">_xlfn.IFS(K3063="Bkcs","Bookcases",K3063="Phns","Phones",K3063="Acc","Accessories",K3063="Bndrs","Binders",K3063="Fstnrs","Fasteners")</f>
        <v>Phones</v>
      </c>
      <c r="Q3063" t="str">
        <f>IF(_xlfn.XLOOKUP(D3063,products!$A$2:$A$5902,products!$H$2:$H$5902,,0)=1,"Yes","No")</f>
        <v>Yes</v>
      </c>
    </row>
    <row r="3064" spans="1:17" x14ac:dyDescent="0.3">
      <c r="A3064" t="s">
        <v>18097</v>
      </c>
      <c r="B3064" s="4">
        <v>44868</v>
      </c>
      <c r="C3064" t="s">
        <v>18098</v>
      </c>
      <c r="D3064" t="s">
        <v>18101</v>
      </c>
      <c r="E3064" s="1">
        <v>45179</v>
      </c>
      <c r="F3064" t="s">
        <v>74</v>
      </c>
      <c r="G3064" t="str">
        <f>_xlfn.XLOOKUP(C3064,customers!$A$2:$A$5902,customers!$B$2:$B$5902,,0)</f>
        <v>David Harris Jr.</v>
      </c>
      <c r="H3064" t="str">
        <f>_xlfn.XLOOKUP(C3064,customers!$A$2:$A$5902,customers!$G$2:$G$5902,,0)</f>
        <v>North</v>
      </c>
      <c r="I3064" t="str">
        <f>_xlfn.XLOOKUP(C3064,customers!$A$2:$A$5902,customers!$E$2:$E$5902,,0)</f>
        <v>Port Robert</v>
      </c>
      <c r="J3064" t="str">
        <f>INDEX(products!$B$2:$B$5902,MATCH(D3064,products!$A$2:$A$5902,0))</f>
        <v>Furn</v>
      </c>
      <c r="K3064" t="str">
        <f>INDEX(products!$C$2:$C$5902,MATCH(D3064,products!$A$2:$A$5902,0))</f>
        <v>Acc</v>
      </c>
      <c r="L3064" s="3">
        <f>INDEX(products!$E$2:$E$5902,MATCH(D3064,products!$A$2:$A$5902,0))</f>
        <v>822.46</v>
      </c>
      <c r="M3064">
        <f>_xlfn.XLOOKUP(D3064,products!$A$2:$A$5902,products!$F$2:$F$5902)</f>
        <v>7</v>
      </c>
      <c r="N3064" s="3">
        <f t="shared" si="47"/>
        <v>117.49428571428572</v>
      </c>
      <c r="O3064" s="3" t="str" cm="1">
        <f t="array" ref="O3064">_xlfn.IFS(J3064="Furn","Furniture",J3064="Tech","Technology",J3064="OffSup","Office Supplies")</f>
        <v>Furniture</v>
      </c>
      <c r="P3064" s="3" t="str" cm="1">
        <f t="array" ref="P3064">_xlfn.IFS(K3064="Bkcs","Bookcases",K3064="Phns","Phones",K3064="Acc","Accessories",K3064="Bndrs","Binders",K3064="Fstnrs","Fasteners")</f>
        <v>Accessories</v>
      </c>
      <c r="Q3064" t="str">
        <f>IF(_xlfn.XLOOKUP(D3064,products!$A$2:$A$5902,products!$H$2:$H$5902,,0)=1,"Yes","No")</f>
        <v>Yes</v>
      </c>
    </row>
    <row r="3065" spans="1:17" x14ac:dyDescent="0.3">
      <c r="A3065" t="s">
        <v>18103</v>
      </c>
      <c r="B3065" s="4">
        <v>45110</v>
      </c>
      <c r="C3065" t="s">
        <v>18104</v>
      </c>
      <c r="D3065" t="s">
        <v>18107</v>
      </c>
      <c r="E3065" s="1">
        <v>45274</v>
      </c>
      <c r="F3065" t="s">
        <v>35</v>
      </c>
      <c r="G3065" t="str">
        <f>_xlfn.XLOOKUP(C3065,customers!$A$2:$A$5902,customers!$B$2:$B$5902,,0)</f>
        <v>Michael Burns</v>
      </c>
      <c r="H3065" t="str">
        <f>_xlfn.XLOOKUP(C3065,customers!$A$2:$A$5902,customers!$G$2:$G$5902,,0)</f>
        <v>East</v>
      </c>
      <c r="I3065" t="str">
        <f>_xlfn.XLOOKUP(C3065,customers!$A$2:$A$5902,customers!$E$2:$E$5902,,0)</f>
        <v>Tamaraborough</v>
      </c>
      <c r="J3065" t="str">
        <f>INDEX(products!$B$2:$B$5902,MATCH(D3065,products!$A$2:$A$5902,0))</f>
        <v>Furn</v>
      </c>
      <c r="K3065" t="str">
        <f>INDEX(products!$C$2:$C$5902,MATCH(D3065,products!$A$2:$A$5902,0))</f>
        <v>Bkcs</v>
      </c>
      <c r="L3065" s="3">
        <f>INDEX(products!$E$2:$E$5902,MATCH(D3065,products!$A$2:$A$5902,0))</f>
        <v>4405.07</v>
      </c>
      <c r="M3065">
        <f>_xlfn.XLOOKUP(D3065,products!$A$2:$A$5902,products!$F$2:$F$5902)</f>
        <v>6</v>
      </c>
      <c r="N3065" s="3">
        <f t="shared" si="47"/>
        <v>734.17833333333328</v>
      </c>
      <c r="O3065" s="3" t="str" cm="1">
        <f t="array" ref="O3065">_xlfn.IFS(J3065="Furn","Furniture",J3065="Tech","Technology",J3065="OffSup","Office Supplies")</f>
        <v>Furniture</v>
      </c>
      <c r="P3065" s="3" t="str" cm="1">
        <f t="array" ref="P3065">_xlfn.IFS(K3065="Bkcs","Bookcases",K3065="Phns","Phones",K3065="Acc","Accessories",K3065="Bndrs","Binders",K3065="Fstnrs","Fasteners")</f>
        <v>Bookcases</v>
      </c>
      <c r="Q3065" t="str">
        <f>IF(_xlfn.XLOOKUP(D3065,products!$A$2:$A$5902,products!$H$2:$H$5902,,0)=1,"Yes","No")</f>
        <v>Yes</v>
      </c>
    </row>
    <row r="3066" spans="1:17" x14ac:dyDescent="0.3">
      <c r="A3066" t="s">
        <v>18109</v>
      </c>
      <c r="B3066" s="4">
        <v>44320</v>
      </c>
      <c r="C3066" t="s">
        <v>18110</v>
      </c>
      <c r="D3066" t="s">
        <v>18113</v>
      </c>
      <c r="E3066" s="1">
        <v>44630</v>
      </c>
      <c r="F3066" t="s">
        <v>21</v>
      </c>
      <c r="G3066" t="str">
        <f>_xlfn.XLOOKUP(C3066,customers!$A$2:$A$5902,customers!$B$2:$B$5902,,0)</f>
        <v>Robert Gray</v>
      </c>
      <c r="H3066" t="str">
        <f>_xlfn.XLOOKUP(C3066,customers!$A$2:$A$5902,customers!$G$2:$G$5902,,0)</f>
        <v>West</v>
      </c>
      <c r="I3066" t="str">
        <f>_xlfn.XLOOKUP(C3066,customers!$A$2:$A$5902,customers!$E$2:$E$5902,,0)</f>
        <v>Port Theresastad</v>
      </c>
      <c r="J3066" t="str">
        <f>INDEX(products!$B$2:$B$5902,MATCH(D3066,products!$A$2:$A$5902,0))</f>
        <v>OffSup</v>
      </c>
      <c r="K3066" t="str">
        <f>INDEX(products!$C$2:$C$5902,MATCH(D3066,products!$A$2:$A$5902,0))</f>
        <v>Phns</v>
      </c>
      <c r="L3066" s="3">
        <f>INDEX(products!$E$2:$E$5902,MATCH(D3066,products!$A$2:$A$5902,0))</f>
        <v>3570.33</v>
      </c>
      <c r="M3066">
        <f>_xlfn.XLOOKUP(D3066,products!$A$2:$A$5902,products!$F$2:$F$5902)</f>
        <v>9</v>
      </c>
      <c r="N3066" s="3">
        <f t="shared" si="47"/>
        <v>396.70333333333332</v>
      </c>
      <c r="O3066" s="3" t="str" cm="1">
        <f t="array" ref="O3066">_xlfn.IFS(J3066="Furn","Furniture",J3066="Tech","Technology",J3066="OffSup","Office Supplies")</f>
        <v>Office Supplies</v>
      </c>
      <c r="P3066" s="3" t="str" cm="1">
        <f t="array" ref="P3066">_xlfn.IFS(K3066="Bkcs","Bookcases",K3066="Phns","Phones",K3066="Acc","Accessories",K3066="Bndrs","Binders",K3066="Fstnrs","Fasteners")</f>
        <v>Phones</v>
      </c>
      <c r="Q3066" t="str">
        <f>IF(_xlfn.XLOOKUP(D3066,products!$A$2:$A$5902,products!$H$2:$H$5902,,0)=1,"Yes","No")</f>
        <v>No</v>
      </c>
    </row>
    <row r="3067" spans="1:17" x14ac:dyDescent="0.3">
      <c r="A3067" t="s">
        <v>18115</v>
      </c>
      <c r="B3067" s="4">
        <v>44308</v>
      </c>
      <c r="C3067" t="s">
        <v>18116</v>
      </c>
      <c r="D3067" t="s">
        <v>18118</v>
      </c>
      <c r="E3067" s="1">
        <v>44486</v>
      </c>
      <c r="F3067" t="s">
        <v>21</v>
      </c>
      <c r="G3067" t="str">
        <f>_xlfn.XLOOKUP(C3067,customers!$A$2:$A$5902,customers!$B$2:$B$5902,,0)</f>
        <v>Edward Hubbard</v>
      </c>
      <c r="H3067" t="str">
        <f>_xlfn.XLOOKUP(C3067,customers!$A$2:$A$5902,customers!$G$2:$G$5902,,0)</f>
        <v>West</v>
      </c>
      <c r="I3067" t="str">
        <f>_xlfn.XLOOKUP(C3067,customers!$A$2:$A$5902,customers!$E$2:$E$5902,,0)</f>
        <v>Bakerfort</v>
      </c>
      <c r="J3067" t="str">
        <f>INDEX(products!$B$2:$B$5902,MATCH(D3067,products!$A$2:$A$5902,0))</f>
        <v>OffSup</v>
      </c>
      <c r="K3067" t="str">
        <f>INDEX(products!$C$2:$C$5902,MATCH(D3067,products!$A$2:$A$5902,0))</f>
        <v>Phns</v>
      </c>
      <c r="L3067" s="3">
        <f>INDEX(products!$E$2:$E$5902,MATCH(D3067,products!$A$2:$A$5902,0))</f>
        <v>472.5</v>
      </c>
      <c r="M3067">
        <f>_xlfn.XLOOKUP(D3067,products!$A$2:$A$5902,products!$F$2:$F$5902)</f>
        <v>7</v>
      </c>
      <c r="N3067" s="3">
        <f t="shared" si="47"/>
        <v>67.5</v>
      </c>
      <c r="O3067" s="3" t="str" cm="1">
        <f t="array" ref="O3067">_xlfn.IFS(J3067="Furn","Furniture",J3067="Tech","Technology",J3067="OffSup","Office Supplies")</f>
        <v>Office Supplies</v>
      </c>
      <c r="P3067" s="3" t="str" cm="1">
        <f t="array" ref="P3067">_xlfn.IFS(K3067="Bkcs","Bookcases",K3067="Phns","Phones",K3067="Acc","Accessories",K3067="Bndrs","Binders",K3067="Fstnrs","Fasteners")</f>
        <v>Phones</v>
      </c>
      <c r="Q3067" t="str">
        <f>IF(_xlfn.XLOOKUP(D3067,products!$A$2:$A$5902,products!$H$2:$H$5902,,0)=1,"Yes","No")</f>
        <v>No</v>
      </c>
    </row>
    <row r="3068" spans="1:17" x14ac:dyDescent="0.3">
      <c r="A3068" t="s">
        <v>18120</v>
      </c>
      <c r="B3068" s="4">
        <v>45261</v>
      </c>
      <c r="C3068" t="s">
        <v>18121</v>
      </c>
      <c r="D3068" t="s">
        <v>18124</v>
      </c>
      <c r="E3068" s="1">
        <v>45619</v>
      </c>
      <c r="F3068" t="s">
        <v>35</v>
      </c>
      <c r="G3068" t="str">
        <f>_xlfn.XLOOKUP(C3068,customers!$A$2:$A$5902,customers!$B$2:$B$5902,,0)</f>
        <v>Yolanda Burke</v>
      </c>
      <c r="H3068" t="str">
        <f>_xlfn.XLOOKUP(C3068,customers!$A$2:$A$5902,customers!$G$2:$G$5902,,0)</f>
        <v>West</v>
      </c>
      <c r="I3068" t="str">
        <f>_xlfn.XLOOKUP(C3068,customers!$A$2:$A$5902,customers!$E$2:$E$5902,,0)</f>
        <v>Wrightland</v>
      </c>
      <c r="J3068" t="str">
        <f>INDEX(products!$B$2:$B$5902,MATCH(D3068,products!$A$2:$A$5902,0))</f>
        <v>Furn</v>
      </c>
      <c r="K3068" t="str">
        <f>INDEX(products!$C$2:$C$5902,MATCH(D3068,products!$A$2:$A$5902,0))</f>
        <v>Bkcs</v>
      </c>
      <c r="L3068" s="3">
        <f>INDEX(products!$E$2:$E$5902,MATCH(D3068,products!$A$2:$A$5902,0))</f>
        <v>1283.0999999999999</v>
      </c>
      <c r="M3068">
        <f>_xlfn.XLOOKUP(D3068,products!$A$2:$A$5902,products!$F$2:$F$5902)</f>
        <v>3</v>
      </c>
      <c r="N3068" s="3">
        <f t="shared" si="47"/>
        <v>427.7</v>
      </c>
      <c r="O3068" s="3" t="str" cm="1">
        <f t="array" ref="O3068">_xlfn.IFS(J3068="Furn","Furniture",J3068="Tech","Technology",J3068="OffSup","Office Supplies")</f>
        <v>Furniture</v>
      </c>
      <c r="P3068" s="3" t="str" cm="1">
        <f t="array" ref="P3068">_xlfn.IFS(K3068="Bkcs","Bookcases",K3068="Phns","Phones",K3068="Acc","Accessories",K3068="Bndrs","Binders",K3068="Fstnrs","Fasteners")</f>
        <v>Bookcases</v>
      </c>
      <c r="Q3068" t="str">
        <f>IF(_xlfn.XLOOKUP(D3068,products!$A$2:$A$5902,products!$H$2:$H$5902,,0)=1,"Yes","No")</f>
        <v>Yes</v>
      </c>
    </row>
    <row r="3069" spans="1:17" x14ac:dyDescent="0.3">
      <c r="A3069" t="s">
        <v>18126</v>
      </c>
      <c r="B3069" s="4">
        <v>45049</v>
      </c>
      <c r="C3069" t="s">
        <v>18127</v>
      </c>
      <c r="D3069" t="s">
        <v>18130</v>
      </c>
      <c r="E3069" s="1">
        <v>45107</v>
      </c>
      <c r="F3069" t="s">
        <v>74</v>
      </c>
      <c r="G3069" t="str">
        <f>_xlfn.XLOOKUP(C3069,customers!$A$2:$A$5902,customers!$B$2:$B$5902,,0)</f>
        <v>Anne Hernandez</v>
      </c>
      <c r="H3069" t="str">
        <f>_xlfn.XLOOKUP(C3069,customers!$A$2:$A$5902,customers!$G$2:$G$5902,,0)</f>
        <v>West</v>
      </c>
      <c r="I3069" t="str">
        <f>_xlfn.XLOOKUP(C3069,customers!$A$2:$A$5902,customers!$E$2:$E$5902,,0)</f>
        <v>East Rachelhaven</v>
      </c>
      <c r="J3069" t="str">
        <f>INDEX(products!$B$2:$B$5902,MATCH(D3069,products!$A$2:$A$5902,0))</f>
        <v>Furn</v>
      </c>
      <c r="K3069" t="str">
        <f>INDEX(products!$C$2:$C$5902,MATCH(D3069,products!$A$2:$A$5902,0))</f>
        <v>Fstnrs</v>
      </c>
      <c r="L3069" s="3">
        <f>INDEX(products!$E$2:$E$5902,MATCH(D3069,products!$A$2:$A$5902,0))</f>
        <v>452.69</v>
      </c>
      <c r="M3069">
        <f>_xlfn.XLOOKUP(D3069,products!$A$2:$A$5902,products!$F$2:$F$5902)</f>
        <v>4</v>
      </c>
      <c r="N3069" s="3">
        <f t="shared" si="47"/>
        <v>113.1725</v>
      </c>
      <c r="O3069" s="3" t="str" cm="1">
        <f t="array" ref="O3069">_xlfn.IFS(J3069="Furn","Furniture",J3069="Tech","Technology",J3069="OffSup","Office Supplies")</f>
        <v>Furniture</v>
      </c>
      <c r="P3069" s="3" t="str" cm="1">
        <f t="array" ref="P3069">_xlfn.IFS(K3069="Bkcs","Bookcases",K3069="Phns","Phones",K3069="Acc","Accessories",K3069="Bndrs","Binders",K3069="Fstnrs","Fasteners")</f>
        <v>Fasteners</v>
      </c>
      <c r="Q3069" t="str">
        <f>IF(_xlfn.XLOOKUP(D3069,products!$A$2:$A$5902,products!$H$2:$H$5902,,0)=1,"Yes","No")</f>
        <v>No</v>
      </c>
    </row>
    <row r="3070" spans="1:17" x14ac:dyDescent="0.3">
      <c r="A3070" t="s">
        <v>18132</v>
      </c>
      <c r="B3070" s="4">
        <v>43999</v>
      </c>
      <c r="C3070" t="s">
        <v>18133</v>
      </c>
      <c r="D3070" t="s">
        <v>18136</v>
      </c>
      <c r="E3070" s="1">
        <v>44316</v>
      </c>
      <c r="F3070" t="s">
        <v>35</v>
      </c>
      <c r="G3070" t="str">
        <f>_xlfn.XLOOKUP(C3070,customers!$A$2:$A$5902,customers!$B$2:$B$5902,,0)</f>
        <v>Cynthia Phillips</v>
      </c>
      <c r="H3070" t="str">
        <f>_xlfn.XLOOKUP(C3070,customers!$A$2:$A$5902,customers!$G$2:$G$5902,,0)</f>
        <v>South</v>
      </c>
      <c r="I3070" t="str">
        <f>_xlfn.XLOOKUP(C3070,customers!$A$2:$A$5902,customers!$E$2:$E$5902,,0)</f>
        <v>East Ericburgh</v>
      </c>
      <c r="J3070" t="str">
        <f>INDEX(products!$B$2:$B$5902,MATCH(D3070,products!$A$2:$A$5902,0))</f>
        <v>Tech</v>
      </c>
      <c r="K3070" t="str">
        <f>INDEX(products!$C$2:$C$5902,MATCH(D3070,products!$A$2:$A$5902,0))</f>
        <v>Fstnrs</v>
      </c>
      <c r="L3070" s="3">
        <f>INDEX(products!$E$2:$E$5902,MATCH(D3070,products!$A$2:$A$5902,0))</f>
        <v>1231.72</v>
      </c>
      <c r="M3070">
        <f>_xlfn.XLOOKUP(D3070,products!$A$2:$A$5902,products!$F$2:$F$5902)</f>
        <v>9</v>
      </c>
      <c r="N3070" s="3">
        <f t="shared" si="47"/>
        <v>136.85777777777778</v>
      </c>
      <c r="O3070" s="3" t="str" cm="1">
        <f t="array" ref="O3070">_xlfn.IFS(J3070="Furn","Furniture",J3070="Tech","Technology",J3070="OffSup","Office Supplies")</f>
        <v>Technology</v>
      </c>
      <c r="P3070" s="3" t="str" cm="1">
        <f t="array" ref="P3070">_xlfn.IFS(K3070="Bkcs","Bookcases",K3070="Phns","Phones",K3070="Acc","Accessories",K3070="Bndrs","Binders",K3070="Fstnrs","Fasteners")</f>
        <v>Fasteners</v>
      </c>
      <c r="Q3070" t="str">
        <f>IF(_xlfn.XLOOKUP(D3070,products!$A$2:$A$5902,products!$H$2:$H$5902,,0)=1,"Yes","No")</f>
        <v>Yes</v>
      </c>
    </row>
    <row r="3071" spans="1:17" x14ac:dyDescent="0.3">
      <c r="A3071" t="s">
        <v>18138</v>
      </c>
      <c r="B3071" s="4">
        <v>44370</v>
      </c>
      <c r="C3071" t="s">
        <v>18139</v>
      </c>
      <c r="D3071" t="s">
        <v>18142</v>
      </c>
      <c r="E3071" s="1">
        <v>44626</v>
      </c>
      <c r="F3071" t="s">
        <v>21</v>
      </c>
      <c r="G3071" t="str">
        <f>_xlfn.XLOOKUP(C3071,customers!$A$2:$A$5902,customers!$B$2:$B$5902,,0)</f>
        <v>Aaron Russo</v>
      </c>
      <c r="H3071" t="str">
        <f>_xlfn.XLOOKUP(C3071,customers!$A$2:$A$5902,customers!$G$2:$G$5902,,0)</f>
        <v>North</v>
      </c>
      <c r="I3071" t="str">
        <f>_xlfn.XLOOKUP(C3071,customers!$A$2:$A$5902,customers!$E$2:$E$5902,,0)</f>
        <v>South Michaelland</v>
      </c>
      <c r="J3071" t="str">
        <f>INDEX(products!$B$2:$B$5902,MATCH(D3071,products!$A$2:$A$5902,0))</f>
        <v>OffSup</v>
      </c>
      <c r="K3071" t="str">
        <f>INDEX(products!$C$2:$C$5902,MATCH(D3071,products!$A$2:$A$5902,0))</f>
        <v>Bkcs</v>
      </c>
      <c r="L3071" s="3">
        <f>INDEX(products!$E$2:$E$5902,MATCH(D3071,products!$A$2:$A$5902,0))</f>
        <v>4623.29</v>
      </c>
      <c r="M3071">
        <f>_xlfn.XLOOKUP(D3071,products!$A$2:$A$5902,products!$F$2:$F$5902)</f>
        <v>9</v>
      </c>
      <c r="N3071" s="3">
        <f t="shared" si="47"/>
        <v>513.69888888888886</v>
      </c>
      <c r="O3071" s="3" t="str" cm="1">
        <f t="array" ref="O3071">_xlfn.IFS(J3071="Furn","Furniture",J3071="Tech","Technology",J3071="OffSup","Office Supplies")</f>
        <v>Office Supplies</v>
      </c>
      <c r="P3071" s="3" t="str" cm="1">
        <f t="array" ref="P3071">_xlfn.IFS(K3071="Bkcs","Bookcases",K3071="Phns","Phones",K3071="Acc","Accessories",K3071="Bndrs","Binders",K3071="Fstnrs","Fasteners")</f>
        <v>Bookcases</v>
      </c>
      <c r="Q3071" t="str">
        <f>IF(_xlfn.XLOOKUP(D3071,products!$A$2:$A$5902,products!$H$2:$H$5902,,0)=1,"Yes","No")</f>
        <v>No</v>
      </c>
    </row>
    <row r="3072" spans="1:17" x14ac:dyDescent="0.3">
      <c r="A3072" t="s">
        <v>18144</v>
      </c>
      <c r="B3072" s="4">
        <v>44072</v>
      </c>
      <c r="C3072" t="s">
        <v>18145</v>
      </c>
      <c r="D3072" t="s">
        <v>18148</v>
      </c>
      <c r="E3072" s="1">
        <v>44194</v>
      </c>
      <c r="F3072" t="s">
        <v>21</v>
      </c>
      <c r="G3072" t="str">
        <f>_xlfn.XLOOKUP(C3072,customers!$A$2:$A$5902,customers!$B$2:$B$5902,,0)</f>
        <v>Kathy Hull</v>
      </c>
      <c r="H3072" t="str">
        <f>_xlfn.XLOOKUP(C3072,customers!$A$2:$A$5902,customers!$G$2:$G$5902,,0)</f>
        <v>East</v>
      </c>
      <c r="I3072" t="str">
        <f>_xlfn.XLOOKUP(C3072,customers!$A$2:$A$5902,customers!$E$2:$E$5902,,0)</f>
        <v>Pughburgh</v>
      </c>
      <c r="J3072" t="str">
        <f>INDEX(products!$B$2:$B$5902,MATCH(D3072,products!$A$2:$A$5902,0))</f>
        <v>Tech</v>
      </c>
      <c r="K3072" t="str">
        <f>INDEX(products!$C$2:$C$5902,MATCH(D3072,products!$A$2:$A$5902,0))</f>
        <v>Acc</v>
      </c>
      <c r="L3072" s="3">
        <f>INDEX(products!$E$2:$E$5902,MATCH(D3072,products!$A$2:$A$5902,0))</f>
        <v>237.62</v>
      </c>
      <c r="M3072">
        <f>_xlfn.XLOOKUP(D3072,products!$A$2:$A$5902,products!$F$2:$F$5902)</f>
        <v>5</v>
      </c>
      <c r="N3072" s="3">
        <f t="shared" si="47"/>
        <v>47.524000000000001</v>
      </c>
      <c r="O3072" s="3" t="str" cm="1">
        <f t="array" ref="O3072">_xlfn.IFS(J3072="Furn","Furniture",J3072="Tech","Technology",J3072="OffSup","Office Supplies")</f>
        <v>Technology</v>
      </c>
      <c r="P3072" s="3" t="str" cm="1">
        <f t="array" ref="P3072">_xlfn.IFS(K3072="Bkcs","Bookcases",K3072="Phns","Phones",K3072="Acc","Accessories",K3072="Bndrs","Binders",K3072="Fstnrs","Fasteners")</f>
        <v>Accessories</v>
      </c>
      <c r="Q3072" t="str">
        <f>IF(_xlfn.XLOOKUP(D3072,products!$A$2:$A$5902,products!$H$2:$H$5902,,0)=1,"Yes","No")</f>
        <v>No</v>
      </c>
    </row>
    <row r="3073" spans="1:17" x14ac:dyDescent="0.3">
      <c r="A3073" t="s">
        <v>18150</v>
      </c>
      <c r="B3073" s="4">
        <v>43858</v>
      </c>
      <c r="C3073" t="s">
        <v>18151</v>
      </c>
      <c r="D3073" t="s">
        <v>18154</v>
      </c>
      <c r="E3073" s="1">
        <v>43871</v>
      </c>
      <c r="F3073" t="s">
        <v>21</v>
      </c>
      <c r="G3073" t="str">
        <f>_xlfn.XLOOKUP(C3073,customers!$A$2:$A$5902,customers!$B$2:$B$5902,,0)</f>
        <v>Heather Reed</v>
      </c>
      <c r="H3073" t="str">
        <f>_xlfn.XLOOKUP(C3073,customers!$A$2:$A$5902,customers!$G$2:$G$5902,,0)</f>
        <v>North</v>
      </c>
      <c r="I3073" t="str">
        <f>_xlfn.XLOOKUP(C3073,customers!$A$2:$A$5902,customers!$E$2:$E$5902,,0)</f>
        <v>East Christina</v>
      </c>
      <c r="J3073" t="str">
        <f>INDEX(products!$B$2:$B$5902,MATCH(D3073,products!$A$2:$A$5902,0))</f>
        <v>Furn</v>
      </c>
      <c r="K3073" t="str">
        <f>INDEX(products!$C$2:$C$5902,MATCH(D3073,products!$A$2:$A$5902,0))</f>
        <v>Fstnrs</v>
      </c>
      <c r="L3073" s="3">
        <f>INDEX(products!$E$2:$E$5902,MATCH(D3073,products!$A$2:$A$5902,0))</f>
        <v>2828.39</v>
      </c>
      <c r="M3073">
        <f>_xlfn.XLOOKUP(D3073,products!$A$2:$A$5902,products!$F$2:$F$5902)</f>
        <v>2</v>
      </c>
      <c r="N3073" s="3">
        <f t="shared" si="47"/>
        <v>1414.1949999999999</v>
      </c>
      <c r="O3073" s="3" t="str" cm="1">
        <f t="array" ref="O3073">_xlfn.IFS(J3073="Furn","Furniture",J3073="Tech","Technology",J3073="OffSup","Office Supplies")</f>
        <v>Furniture</v>
      </c>
      <c r="P3073" s="3" t="str" cm="1">
        <f t="array" ref="P3073">_xlfn.IFS(K3073="Bkcs","Bookcases",K3073="Phns","Phones",K3073="Acc","Accessories",K3073="Bndrs","Binders",K3073="Fstnrs","Fasteners")</f>
        <v>Fasteners</v>
      </c>
      <c r="Q3073" t="str">
        <f>IF(_xlfn.XLOOKUP(D3073,products!$A$2:$A$5902,products!$H$2:$H$5902,,0)=1,"Yes","No")</f>
        <v>No</v>
      </c>
    </row>
    <row r="3074" spans="1:17" x14ac:dyDescent="0.3">
      <c r="A3074" t="s">
        <v>18156</v>
      </c>
      <c r="B3074" s="4">
        <v>44097</v>
      </c>
      <c r="C3074" t="s">
        <v>18157</v>
      </c>
      <c r="D3074" t="s">
        <v>18160</v>
      </c>
      <c r="E3074" s="1">
        <v>44328</v>
      </c>
      <c r="F3074" t="s">
        <v>74</v>
      </c>
      <c r="G3074" t="str">
        <f>_xlfn.XLOOKUP(C3074,customers!$A$2:$A$5902,customers!$B$2:$B$5902,,0)</f>
        <v>Corey White</v>
      </c>
      <c r="H3074" t="str">
        <f>_xlfn.XLOOKUP(C3074,customers!$A$2:$A$5902,customers!$G$2:$G$5902,,0)</f>
        <v>West</v>
      </c>
      <c r="I3074" t="str">
        <f>_xlfn.XLOOKUP(C3074,customers!$A$2:$A$5902,customers!$E$2:$E$5902,,0)</f>
        <v>Lake Dawnhaven</v>
      </c>
      <c r="J3074" t="str">
        <f>INDEX(products!$B$2:$B$5902,MATCH(D3074,products!$A$2:$A$5902,0))</f>
        <v>OffSup</v>
      </c>
      <c r="K3074" t="str">
        <f>INDEX(products!$C$2:$C$5902,MATCH(D3074,products!$A$2:$A$5902,0))</f>
        <v>Bndrs</v>
      </c>
      <c r="L3074" s="3">
        <f>INDEX(products!$E$2:$E$5902,MATCH(D3074,products!$A$2:$A$5902,0))</f>
        <v>2421.62</v>
      </c>
      <c r="M3074">
        <f>_xlfn.XLOOKUP(D3074,products!$A$2:$A$5902,products!$F$2:$F$5902)</f>
        <v>5</v>
      </c>
      <c r="N3074" s="3">
        <f t="shared" si="47"/>
        <v>484.32399999999996</v>
      </c>
      <c r="O3074" s="3" t="str" cm="1">
        <f t="array" ref="O3074">_xlfn.IFS(J3074="Furn","Furniture",J3074="Tech","Technology",J3074="OffSup","Office Supplies")</f>
        <v>Office Supplies</v>
      </c>
      <c r="P3074" s="3" t="str" cm="1">
        <f t="array" ref="P3074">_xlfn.IFS(K3074="Bkcs","Bookcases",K3074="Phns","Phones",K3074="Acc","Accessories",K3074="Bndrs","Binders",K3074="Fstnrs","Fasteners")</f>
        <v>Binders</v>
      </c>
      <c r="Q3074" t="str">
        <f>IF(_xlfn.XLOOKUP(D3074,products!$A$2:$A$5902,products!$H$2:$H$5902,,0)=1,"Yes","No")</f>
        <v>Yes</v>
      </c>
    </row>
    <row r="3075" spans="1:17" x14ac:dyDescent="0.3">
      <c r="A3075" t="s">
        <v>18162</v>
      </c>
      <c r="B3075" s="4">
        <v>44736</v>
      </c>
      <c r="C3075" s="2" t="s">
        <v>18163</v>
      </c>
      <c r="D3075" t="s">
        <v>18166</v>
      </c>
      <c r="E3075" s="1">
        <v>45069</v>
      </c>
      <c r="F3075" t="s">
        <v>74</v>
      </c>
      <c r="G3075" t="str">
        <f>_xlfn.XLOOKUP(C3075,customers!$A$2:$A$5902,customers!$B$2:$B$5902,,0)</f>
        <v>Earl Dixon</v>
      </c>
      <c r="H3075" t="str">
        <f>_xlfn.XLOOKUP(C3075,customers!$A$2:$A$5902,customers!$G$2:$G$5902,,0)</f>
        <v>East</v>
      </c>
      <c r="I3075" t="str">
        <f>_xlfn.XLOOKUP(C3075,customers!$A$2:$A$5902,customers!$E$2:$E$5902,,0)</f>
        <v>Mullenburgh</v>
      </c>
      <c r="J3075" t="str">
        <f>INDEX(products!$B$2:$B$5902,MATCH(D3075,products!$A$2:$A$5902,0))</f>
        <v>Furn</v>
      </c>
      <c r="K3075" t="str">
        <f>INDEX(products!$C$2:$C$5902,MATCH(D3075,products!$A$2:$A$5902,0))</f>
        <v>Bkcs</v>
      </c>
      <c r="L3075" s="3">
        <f>INDEX(products!$E$2:$E$5902,MATCH(D3075,products!$A$2:$A$5902,0))</f>
        <v>1982.98</v>
      </c>
      <c r="M3075">
        <f>_xlfn.XLOOKUP(D3075,products!$A$2:$A$5902,products!$F$2:$F$5902)</f>
        <v>5</v>
      </c>
      <c r="N3075" s="3">
        <f t="shared" ref="N3075:N3138" si="48">L3075/M3075</f>
        <v>396.596</v>
      </c>
      <c r="O3075" s="3" t="str" cm="1">
        <f t="array" ref="O3075">_xlfn.IFS(J3075="Furn","Furniture",J3075="Tech","Technology",J3075="OffSup","Office Supplies")</f>
        <v>Furniture</v>
      </c>
      <c r="P3075" s="3" t="str" cm="1">
        <f t="array" ref="P3075">_xlfn.IFS(K3075="Bkcs","Bookcases",K3075="Phns","Phones",K3075="Acc","Accessories",K3075="Bndrs","Binders",K3075="Fstnrs","Fasteners")</f>
        <v>Bookcases</v>
      </c>
      <c r="Q3075" t="str">
        <f>IF(_xlfn.XLOOKUP(D3075,products!$A$2:$A$5902,products!$H$2:$H$5902,,0)=1,"Yes","No")</f>
        <v>No</v>
      </c>
    </row>
    <row r="3076" spans="1:17" x14ac:dyDescent="0.3">
      <c r="A3076" t="s">
        <v>18168</v>
      </c>
      <c r="B3076" s="4">
        <v>44789</v>
      </c>
      <c r="C3076" t="s">
        <v>18169</v>
      </c>
      <c r="D3076" t="s">
        <v>18171</v>
      </c>
      <c r="E3076" s="1">
        <v>44791</v>
      </c>
      <c r="F3076" t="s">
        <v>74</v>
      </c>
      <c r="G3076" t="str">
        <f>_xlfn.XLOOKUP(C3076,customers!$A$2:$A$5902,customers!$B$2:$B$5902,,0)</f>
        <v>Amanda Harris</v>
      </c>
      <c r="H3076" t="str">
        <f>_xlfn.XLOOKUP(C3076,customers!$A$2:$A$5902,customers!$G$2:$G$5902,,0)</f>
        <v>South</v>
      </c>
      <c r="I3076" t="str">
        <f>_xlfn.XLOOKUP(C3076,customers!$A$2:$A$5902,customers!$E$2:$E$5902,,0)</f>
        <v>Port Robert</v>
      </c>
      <c r="J3076" t="str">
        <f>INDEX(products!$B$2:$B$5902,MATCH(D3076,products!$A$2:$A$5902,0))</f>
        <v>Tech</v>
      </c>
      <c r="K3076" t="str">
        <f>INDEX(products!$C$2:$C$5902,MATCH(D3076,products!$A$2:$A$5902,0))</f>
        <v>Bndrs</v>
      </c>
      <c r="L3076" s="3">
        <f>INDEX(products!$E$2:$E$5902,MATCH(D3076,products!$A$2:$A$5902,0))</f>
        <v>1191.0999999999999</v>
      </c>
      <c r="M3076">
        <f>_xlfn.XLOOKUP(D3076,products!$A$2:$A$5902,products!$F$2:$F$5902)</f>
        <v>3</v>
      </c>
      <c r="N3076" s="3">
        <f t="shared" si="48"/>
        <v>397.0333333333333</v>
      </c>
      <c r="O3076" s="3" t="str" cm="1">
        <f t="array" ref="O3076">_xlfn.IFS(J3076="Furn","Furniture",J3076="Tech","Technology",J3076="OffSup","Office Supplies")</f>
        <v>Technology</v>
      </c>
      <c r="P3076" s="3" t="str" cm="1">
        <f t="array" ref="P3076">_xlfn.IFS(K3076="Bkcs","Bookcases",K3076="Phns","Phones",K3076="Acc","Accessories",K3076="Bndrs","Binders",K3076="Fstnrs","Fasteners")</f>
        <v>Binders</v>
      </c>
      <c r="Q3076" t="str">
        <f>IF(_xlfn.XLOOKUP(D3076,products!$A$2:$A$5902,products!$H$2:$H$5902,,0)=1,"Yes","No")</f>
        <v>No</v>
      </c>
    </row>
    <row r="3077" spans="1:17" x14ac:dyDescent="0.3">
      <c r="A3077" t="s">
        <v>18173</v>
      </c>
      <c r="B3077" s="4">
        <v>43921</v>
      </c>
      <c r="C3077" t="s">
        <v>18174</v>
      </c>
      <c r="D3077" t="s">
        <v>18177</v>
      </c>
      <c r="E3077" s="1">
        <v>44165</v>
      </c>
      <c r="F3077" t="s">
        <v>21</v>
      </c>
      <c r="G3077" t="str">
        <f>_xlfn.XLOOKUP(C3077,customers!$A$2:$A$5902,customers!$B$2:$B$5902,,0)</f>
        <v>Steven Patterson</v>
      </c>
      <c r="H3077" t="str">
        <f>_xlfn.XLOOKUP(C3077,customers!$A$2:$A$5902,customers!$G$2:$G$5902,,0)</f>
        <v>South</v>
      </c>
      <c r="I3077" t="str">
        <f>_xlfn.XLOOKUP(C3077,customers!$A$2:$A$5902,customers!$E$2:$E$5902,,0)</f>
        <v>Port Brandon</v>
      </c>
      <c r="J3077" t="str">
        <f>INDEX(products!$B$2:$B$5902,MATCH(D3077,products!$A$2:$A$5902,0))</f>
        <v>Tech</v>
      </c>
      <c r="K3077" t="str">
        <f>INDEX(products!$C$2:$C$5902,MATCH(D3077,products!$A$2:$A$5902,0))</f>
        <v>Acc</v>
      </c>
      <c r="L3077" s="3">
        <f>INDEX(products!$E$2:$E$5902,MATCH(D3077,products!$A$2:$A$5902,0))</f>
        <v>4512.6099999999997</v>
      </c>
      <c r="M3077">
        <f>_xlfn.XLOOKUP(D3077,products!$A$2:$A$5902,products!$F$2:$F$5902)</f>
        <v>10</v>
      </c>
      <c r="N3077" s="3">
        <f t="shared" si="48"/>
        <v>451.26099999999997</v>
      </c>
      <c r="O3077" s="3" t="str" cm="1">
        <f t="array" ref="O3077">_xlfn.IFS(J3077="Furn","Furniture",J3077="Tech","Technology",J3077="OffSup","Office Supplies")</f>
        <v>Technology</v>
      </c>
      <c r="P3077" s="3" t="str" cm="1">
        <f t="array" ref="P3077">_xlfn.IFS(K3077="Bkcs","Bookcases",K3077="Phns","Phones",K3077="Acc","Accessories",K3077="Bndrs","Binders",K3077="Fstnrs","Fasteners")</f>
        <v>Accessories</v>
      </c>
      <c r="Q3077" t="str">
        <f>IF(_xlfn.XLOOKUP(D3077,products!$A$2:$A$5902,products!$H$2:$H$5902,,0)=1,"Yes","No")</f>
        <v>No</v>
      </c>
    </row>
    <row r="3078" spans="1:17" x14ac:dyDescent="0.3">
      <c r="A3078" t="s">
        <v>18179</v>
      </c>
      <c r="B3078" s="4">
        <v>43800</v>
      </c>
      <c r="C3078" t="s">
        <v>18180</v>
      </c>
      <c r="D3078" t="s">
        <v>18181</v>
      </c>
      <c r="E3078" s="1">
        <v>43881</v>
      </c>
      <c r="F3078" t="s">
        <v>35</v>
      </c>
      <c r="G3078" t="str">
        <f>_xlfn.XLOOKUP(C3078,customers!$A$2:$A$5902,customers!$B$2:$B$5902,,0)</f>
        <v>Jason Williams</v>
      </c>
      <c r="H3078" t="str">
        <f>_xlfn.XLOOKUP(C3078,customers!$A$2:$A$5902,customers!$G$2:$G$5902,,0)</f>
        <v>North</v>
      </c>
      <c r="I3078" t="str">
        <f>_xlfn.XLOOKUP(C3078,customers!$A$2:$A$5902,customers!$E$2:$E$5902,,0)</f>
        <v>Lake Mary</v>
      </c>
      <c r="J3078" t="str">
        <f>INDEX(products!$B$2:$B$5902,MATCH(D3078,products!$A$2:$A$5902,0))</f>
        <v>Furn</v>
      </c>
      <c r="K3078" t="str">
        <f>INDEX(products!$C$2:$C$5902,MATCH(D3078,products!$A$2:$A$5902,0))</f>
        <v>Fstnrs</v>
      </c>
      <c r="L3078" s="3">
        <f>INDEX(products!$E$2:$E$5902,MATCH(D3078,products!$A$2:$A$5902,0))</f>
        <v>2789.7</v>
      </c>
      <c r="M3078">
        <f>_xlfn.XLOOKUP(D3078,products!$A$2:$A$5902,products!$F$2:$F$5902)</f>
        <v>8</v>
      </c>
      <c r="N3078" s="3">
        <f t="shared" si="48"/>
        <v>348.71249999999998</v>
      </c>
      <c r="O3078" s="3" t="str" cm="1">
        <f t="array" ref="O3078">_xlfn.IFS(J3078="Furn","Furniture",J3078="Tech","Technology",J3078="OffSup","Office Supplies")</f>
        <v>Furniture</v>
      </c>
      <c r="P3078" s="3" t="str" cm="1">
        <f t="array" ref="P3078">_xlfn.IFS(K3078="Bkcs","Bookcases",K3078="Phns","Phones",K3078="Acc","Accessories",K3078="Bndrs","Binders",K3078="Fstnrs","Fasteners")</f>
        <v>Fasteners</v>
      </c>
      <c r="Q3078" t="str">
        <f>IF(_xlfn.XLOOKUP(D3078,products!$A$2:$A$5902,products!$H$2:$H$5902,,0)=1,"Yes","No")</f>
        <v>Yes</v>
      </c>
    </row>
    <row r="3079" spans="1:17" x14ac:dyDescent="0.3">
      <c r="A3079" t="s">
        <v>18183</v>
      </c>
      <c r="B3079" s="4">
        <v>44737</v>
      </c>
      <c r="C3079" t="s">
        <v>18184</v>
      </c>
      <c r="D3079" t="s">
        <v>18187</v>
      </c>
      <c r="E3079" s="1">
        <v>44875</v>
      </c>
      <c r="F3079" t="s">
        <v>74</v>
      </c>
      <c r="G3079" t="str">
        <f>_xlfn.XLOOKUP(C3079,customers!$A$2:$A$5902,customers!$B$2:$B$5902,,0)</f>
        <v>Laura Adams</v>
      </c>
      <c r="H3079" t="str">
        <f>_xlfn.XLOOKUP(C3079,customers!$A$2:$A$5902,customers!$G$2:$G$5902,,0)</f>
        <v>West</v>
      </c>
      <c r="I3079" t="str">
        <f>_xlfn.XLOOKUP(C3079,customers!$A$2:$A$5902,customers!$E$2:$E$5902,,0)</f>
        <v>Arthurhaven</v>
      </c>
      <c r="J3079" t="str">
        <f>INDEX(products!$B$2:$B$5902,MATCH(D3079,products!$A$2:$A$5902,0))</f>
        <v>OffSup</v>
      </c>
      <c r="K3079" t="str">
        <f>INDEX(products!$C$2:$C$5902,MATCH(D3079,products!$A$2:$A$5902,0))</f>
        <v>Bkcs</v>
      </c>
      <c r="L3079" s="3">
        <f>INDEX(products!$E$2:$E$5902,MATCH(D3079,products!$A$2:$A$5902,0))</f>
        <v>2361.7800000000002</v>
      </c>
      <c r="M3079">
        <f>_xlfn.XLOOKUP(D3079,products!$A$2:$A$5902,products!$F$2:$F$5902)</f>
        <v>9</v>
      </c>
      <c r="N3079" s="3">
        <f t="shared" si="48"/>
        <v>262.42</v>
      </c>
      <c r="O3079" s="3" t="str" cm="1">
        <f t="array" ref="O3079">_xlfn.IFS(J3079="Furn","Furniture",J3079="Tech","Technology",J3079="OffSup","Office Supplies")</f>
        <v>Office Supplies</v>
      </c>
      <c r="P3079" s="3" t="str" cm="1">
        <f t="array" ref="P3079">_xlfn.IFS(K3079="Bkcs","Bookcases",K3079="Phns","Phones",K3079="Acc","Accessories",K3079="Bndrs","Binders",K3079="Fstnrs","Fasteners")</f>
        <v>Bookcases</v>
      </c>
      <c r="Q3079" t="str">
        <f>IF(_xlfn.XLOOKUP(D3079,products!$A$2:$A$5902,products!$H$2:$H$5902,,0)=1,"Yes","No")</f>
        <v>Yes</v>
      </c>
    </row>
    <row r="3080" spans="1:17" x14ac:dyDescent="0.3">
      <c r="A3080" t="s">
        <v>18189</v>
      </c>
      <c r="B3080" s="4">
        <v>45339</v>
      </c>
      <c r="C3080" t="s">
        <v>18190</v>
      </c>
      <c r="D3080" t="s">
        <v>18193</v>
      </c>
      <c r="E3080" s="1">
        <v>45622</v>
      </c>
      <c r="F3080" t="s">
        <v>21</v>
      </c>
      <c r="G3080" t="str">
        <f>_xlfn.XLOOKUP(C3080,customers!$A$2:$A$5902,customers!$B$2:$B$5902,,0)</f>
        <v>Cassie Nelson</v>
      </c>
      <c r="H3080" t="str">
        <f>_xlfn.XLOOKUP(C3080,customers!$A$2:$A$5902,customers!$G$2:$G$5902,,0)</f>
        <v>South</v>
      </c>
      <c r="I3080" t="str">
        <f>_xlfn.XLOOKUP(C3080,customers!$A$2:$A$5902,customers!$E$2:$E$5902,,0)</f>
        <v>East Ruth</v>
      </c>
      <c r="J3080" t="str">
        <f>INDEX(products!$B$2:$B$5902,MATCH(D3080,products!$A$2:$A$5902,0))</f>
        <v>Tech</v>
      </c>
      <c r="K3080" t="str">
        <f>INDEX(products!$C$2:$C$5902,MATCH(D3080,products!$A$2:$A$5902,0))</f>
        <v>Fstnrs</v>
      </c>
      <c r="L3080" s="3">
        <f>INDEX(products!$E$2:$E$5902,MATCH(D3080,products!$A$2:$A$5902,0))</f>
        <v>2166.5500000000002</v>
      </c>
      <c r="M3080">
        <f>_xlfn.XLOOKUP(D3080,products!$A$2:$A$5902,products!$F$2:$F$5902)</f>
        <v>4</v>
      </c>
      <c r="N3080" s="3">
        <f t="shared" si="48"/>
        <v>541.63750000000005</v>
      </c>
      <c r="O3080" s="3" t="str" cm="1">
        <f t="array" ref="O3080">_xlfn.IFS(J3080="Furn","Furniture",J3080="Tech","Technology",J3080="OffSup","Office Supplies")</f>
        <v>Technology</v>
      </c>
      <c r="P3080" s="3" t="str" cm="1">
        <f t="array" ref="P3080">_xlfn.IFS(K3080="Bkcs","Bookcases",K3080="Phns","Phones",K3080="Acc","Accessories",K3080="Bndrs","Binders",K3080="Fstnrs","Fasteners")</f>
        <v>Fasteners</v>
      </c>
      <c r="Q3080" t="str">
        <f>IF(_xlfn.XLOOKUP(D3080,products!$A$2:$A$5902,products!$H$2:$H$5902,,0)=1,"Yes","No")</f>
        <v>No</v>
      </c>
    </row>
    <row r="3081" spans="1:17" x14ac:dyDescent="0.3">
      <c r="A3081" t="s">
        <v>18195</v>
      </c>
      <c r="B3081" s="4">
        <v>44441</v>
      </c>
      <c r="C3081" t="s">
        <v>18196</v>
      </c>
      <c r="D3081" t="s">
        <v>18198</v>
      </c>
      <c r="E3081" s="1">
        <v>44672</v>
      </c>
      <c r="F3081" t="s">
        <v>21</v>
      </c>
      <c r="G3081" t="str">
        <f>_xlfn.XLOOKUP(C3081,customers!$A$2:$A$5902,customers!$B$2:$B$5902,,0)</f>
        <v>Lynn Smith</v>
      </c>
      <c r="H3081" t="str">
        <f>_xlfn.XLOOKUP(C3081,customers!$A$2:$A$5902,customers!$G$2:$G$5902,,0)</f>
        <v>North</v>
      </c>
      <c r="I3081" t="str">
        <f>_xlfn.XLOOKUP(C3081,customers!$A$2:$A$5902,customers!$E$2:$E$5902,,0)</f>
        <v>North Robert</v>
      </c>
      <c r="J3081" t="str">
        <f>INDEX(products!$B$2:$B$5902,MATCH(D3081,products!$A$2:$A$5902,0))</f>
        <v>Tech</v>
      </c>
      <c r="K3081" t="str">
        <f>INDEX(products!$C$2:$C$5902,MATCH(D3081,products!$A$2:$A$5902,0))</f>
        <v>Acc</v>
      </c>
      <c r="L3081" s="3">
        <f>INDEX(products!$E$2:$E$5902,MATCH(D3081,products!$A$2:$A$5902,0))</f>
        <v>2536.44</v>
      </c>
      <c r="M3081">
        <f>_xlfn.XLOOKUP(D3081,products!$A$2:$A$5902,products!$F$2:$F$5902)</f>
        <v>9</v>
      </c>
      <c r="N3081" s="3">
        <f t="shared" si="48"/>
        <v>281.82666666666665</v>
      </c>
      <c r="O3081" s="3" t="str" cm="1">
        <f t="array" ref="O3081">_xlfn.IFS(J3081="Furn","Furniture",J3081="Tech","Technology",J3081="OffSup","Office Supplies")</f>
        <v>Technology</v>
      </c>
      <c r="P3081" s="3" t="str" cm="1">
        <f t="array" ref="P3081">_xlfn.IFS(K3081="Bkcs","Bookcases",K3081="Phns","Phones",K3081="Acc","Accessories",K3081="Bndrs","Binders",K3081="Fstnrs","Fasteners")</f>
        <v>Accessories</v>
      </c>
      <c r="Q3081" t="str">
        <f>IF(_xlfn.XLOOKUP(D3081,products!$A$2:$A$5902,products!$H$2:$H$5902,,0)=1,"Yes","No")</f>
        <v>No</v>
      </c>
    </row>
    <row r="3082" spans="1:17" x14ac:dyDescent="0.3">
      <c r="A3082" t="s">
        <v>18200</v>
      </c>
      <c r="B3082" s="4">
        <v>44798</v>
      </c>
      <c r="C3082" t="s">
        <v>18201</v>
      </c>
      <c r="D3082" t="s">
        <v>18203</v>
      </c>
      <c r="E3082" s="1">
        <v>44898</v>
      </c>
      <c r="F3082" t="s">
        <v>21</v>
      </c>
      <c r="G3082" t="str">
        <f>_xlfn.XLOOKUP(C3082,customers!$A$2:$A$5902,customers!$B$2:$B$5902,,0)</f>
        <v>Seth Soto</v>
      </c>
      <c r="H3082" t="str">
        <f>_xlfn.XLOOKUP(C3082,customers!$A$2:$A$5902,customers!$G$2:$G$5902,,0)</f>
        <v>East</v>
      </c>
      <c r="I3082" t="str">
        <f>_xlfn.XLOOKUP(C3082,customers!$A$2:$A$5902,customers!$E$2:$E$5902,,0)</f>
        <v>South Joseph</v>
      </c>
      <c r="J3082" t="str">
        <f>INDEX(products!$B$2:$B$5902,MATCH(D3082,products!$A$2:$A$5902,0))</f>
        <v>Tech</v>
      </c>
      <c r="K3082" t="str">
        <f>INDEX(products!$C$2:$C$5902,MATCH(D3082,products!$A$2:$A$5902,0))</f>
        <v>Acc</v>
      </c>
      <c r="L3082" s="3">
        <f>INDEX(products!$E$2:$E$5902,MATCH(D3082,products!$A$2:$A$5902,0))</f>
        <v>2466.75</v>
      </c>
      <c r="M3082">
        <f>_xlfn.XLOOKUP(D3082,products!$A$2:$A$5902,products!$F$2:$F$5902)</f>
        <v>4</v>
      </c>
      <c r="N3082" s="3">
        <f t="shared" si="48"/>
        <v>616.6875</v>
      </c>
      <c r="O3082" s="3" t="str" cm="1">
        <f t="array" ref="O3082">_xlfn.IFS(J3082="Furn","Furniture",J3082="Tech","Technology",J3082="OffSup","Office Supplies")</f>
        <v>Technology</v>
      </c>
      <c r="P3082" s="3" t="str" cm="1">
        <f t="array" ref="P3082">_xlfn.IFS(K3082="Bkcs","Bookcases",K3082="Phns","Phones",K3082="Acc","Accessories",K3082="Bndrs","Binders",K3082="Fstnrs","Fasteners")</f>
        <v>Accessories</v>
      </c>
      <c r="Q3082" t="str">
        <f>IF(_xlfn.XLOOKUP(D3082,products!$A$2:$A$5902,products!$H$2:$H$5902,,0)=1,"Yes","No")</f>
        <v>No</v>
      </c>
    </row>
    <row r="3083" spans="1:17" x14ac:dyDescent="0.3">
      <c r="A3083" t="s">
        <v>18205</v>
      </c>
      <c r="B3083" s="4">
        <v>45330</v>
      </c>
      <c r="C3083" t="s">
        <v>18206</v>
      </c>
      <c r="D3083" t="s">
        <v>18209</v>
      </c>
      <c r="E3083" s="1">
        <v>45579</v>
      </c>
      <c r="F3083" t="s">
        <v>35</v>
      </c>
      <c r="G3083" t="str">
        <f>_xlfn.XLOOKUP(C3083,customers!$A$2:$A$5902,customers!$B$2:$B$5902,,0)</f>
        <v>Cindy Barnett</v>
      </c>
      <c r="H3083" t="str">
        <f>_xlfn.XLOOKUP(C3083,customers!$A$2:$A$5902,customers!$G$2:$G$5902,,0)</f>
        <v>North</v>
      </c>
      <c r="I3083" t="str">
        <f>_xlfn.XLOOKUP(C3083,customers!$A$2:$A$5902,customers!$E$2:$E$5902,,0)</f>
        <v>Monteshaven</v>
      </c>
      <c r="J3083" t="str">
        <f>INDEX(products!$B$2:$B$5902,MATCH(D3083,products!$A$2:$A$5902,0))</f>
        <v>Furn</v>
      </c>
      <c r="K3083" t="str">
        <f>INDEX(products!$C$2:$C$5902,MATCH(D3083,products!$A$2:$A$5902,0))</f>
        <v>Bndrs</v>
      </c>
      <c r="L3083" s="3">
        <f>INDEX(products!$E$2:$E$5902,MATCH(D3083,products!$A$2:$A$5902,0))</f>
        <v>972.08</v>
      </c>
      <c r="M3083">
        <f>_xlfn.XLOOKUP(D3083,products!$A$2:$A$5902,products!$F$2:$F$5902)</f>
        <v>2</v>
      </c>
      <c r="N3083" s="3">
        <f t="shared" si="48"/>
        <v>486.04</v>
      </c>
      <c r="O3083" s="3" t="str" cm="1">
        <f t="array" ref="O3083">_xlfn.IFS(J3083="Furn","Furniture",J3083="Tech","Technology",J3083="OffSup","Office Supplies")</f>
        <v>Furniture</v>
      </c>
      <c r="P3083" s="3" t="str" cm="1">
        <f t="array" ref="P3083">_xlfn.IFS(K3083="Bkcs","Bookcases",K3083="Phns","Phones",K3083="Acc","Accessories",K3083="Bndrs","Binders",K3083="Fstnrs","Fasteners")</f>
        <v>Binders</v>
      </c>
      <c r="Q3083" t="str">
        <f>IF(_xlfn.XLOOKUP(D3083,products!$A$2:$A$5902,products!$H$2:$H$5902,,0)=1,"Yes","No")</f>
        <v>No</v>
      </c>
    </row>
    <row r="3084" spans="1:17" x14ac:dyDescent="0.3">
      <c r="A3084" t="s">
        <v>18211</v>
      </c>
      <c r="B3084" s="4">
        <v>43873</v>
      </c>
      <c r="C3084" t="s">
        <v>18212</v>
      </c>
      <c r="D3084" t="s">
        <v>18214</v>
      </c>
      <c r="E3084" s="1">
        <v>44145</v>
      </c>
      <c r="F3084" t="s">
        <v>35</v>
      </c>
      <c r="G3084" t="str">
        <f>_xlfn.XLOOKUP(C3084,customers!$A$2:$A$5902,customers!$B$2:$B$5902,,0)</f>
        <v>Amanda Waller</v>
      </c>
      <c r="H3084" t="str">
        <f>_xlfn.XLOOKUP(C3084,customers!$A$2:$A$5902,customers!$G$2:$G$5902,,0)</f>
        <v>East</v>
      </c>
      <c r="I3084" t="str">
        <f>_xlfn.XLOOKUP(C3084,customers!$A$2:$A$5902,customers!$E$2:$E$5902,,0)</f>
        <v>East Matthew</v>
      </c>
      <c r="J3084" t="str">
        <f>INDEX(products!$B$2:$B$5902,MATCH(D3084,products!$A$2:$A$5902,0))</f>
        <v>Tech</v>
      </c>
      <c r="K3084" t="str">
        <f>INDEX(products!$C$2:$C$5902,MATCH(D3084,products!$A$2:$A$5902,0))</f>
        <v>Acc</v>
      </c>
      <c r="L3084" s="3">
        <f>INDEX(products!$E$2:$E$5902,MATCH(D3084,products!$A$2:$A$5902,0))</f>
        <v>2370.15</v>
      </c>
      <c r="M3084">
        <f>_xlfn.XLOOKUP(D3084,products!$A$2:$A$5902,products!$F$2:$F$5902)</f>
        <v>4</v>
      </c>
      <c r="N3084" s="3">
        <f t="shared" si="48"/>
        <v>592.53750000000002</v>
      </c>
      <c r="O3084" s="3" t="str" cm="1">
        <f t="array" ref="O3084">_xlfn.IFS(J3084="Furn","Furniture",J3084="Tech","Technology",J3084="OffSup","Office Supplies")</f>
        <v>Technology</v>
      </c>
      <c r="P3084" s="3" t="str" cm="1">
        <f t="array" ref="P3084">_xlfn.IFS(K3084="Bkcs","Bookcases",K3084="Phns","Phones",K3084="Acc","Accessories",K3084="Bndrs","Binders",K3084="Fstnrs","Fasteners")</f>
        <v>Accessories</v>
      </c>
      <c r="Q3084" t="str">
        <f>IF(_xlfn.XLOOKUP(D3084,products!$A$2:$A$5902,products!$H$2:$H$5902,,0)=1,"Yes","No")</f>
        <v>Yes</v>
      </c>
    </row>
    <row r="3085" spans="1:17" x14ac:dyDescent="0.3">
      <c r="A3085" t="s">
        <v>18216</v>
      </c>
      <c r="B3085" s="4">
        <v>45240</v>
      </c>
      <c r="C3085" t="s">
        <v>18217</v>
      </c>
      <c r="D3085" t="s">
        <v>18220</v>
      </c>
      <c r="E3085" s="1">
        <v>45318</v>
      </c>
      <c r="F3085" t="s">
        <v>21</v>
      </c>
      <c r="G3085" t="str">
        <f>_xlfn.XLOOKUP(C3085,customers!$A$2:$A$5902,customers!$B$2:$B$5902,,0)</f>
        <v>Dr. Cristina Pearson MD</v>
      </c>
      <c r="H3085" t="str">
        <f>_xlfn.XLOOKUP(C3085,customers!$A$2:$A$5902,customers!$G$2:$G$5902,,0)</f>
        <v>West</v>
      </c>
      <c r="I3085" t="str">
        <f>_xlfn.XLOOKUP(C3085,customers!$A$2:$A$5902,customers!$E$2:$E$5902,,0)</f>
        <v>Richardchester</v>
      </c>
      <c r="J3085" t="str">
        <f>INDEX(products!$B$2:$B$5902,MATCH(D3085,products!$A$2:$A$5902,0))</f>
        <v>Tech</v>
      </c>
      <c r="K3085" t="str">
        <f>INDEX(products!$C$2:$C$5902,MATCH(D3085,products!$A$2:$A$5902,0))</f>
        <v>Bndrs</v>
      </c>
      <c r="L3085" s="3">
        <f>INDEX(products!$E$2:$E$5902,MATCH(D3085,products!$A$2:$A$5902,0))</f>
        <v>4725.1499999999996</v>
      </c>
      <c r="M3085">
        <f>_xlfn.XLOOKUP(D3085,products!$A$2:$A$5902,products!$F$2:$F$5902)</f>
        <v>10</v>
      </c>
      <c r="N3085" s="3">
        <f t="shared" si="48"/>
        <v>472.51499999999999</v>
      </c>
      <c r="O3085" s="3" t="str" cm="1">
        <f t="array" ref="O3085">_xlfn.IFS(J3085="Furn","Furniture",J3085="Tech","Technology",J3085="OffSup","Office Supplies")</f>
        <v>Technology</v>
      </c>
      <c r="P3085" s="3" t="str" cm="1">
        <f t="array" ref="P3085">_xlfn.IFS(K3085="Bkcs","Bookcases",K3085="Phns","Phones",K3085="Acc","Accessories",K3085="Bndrs","Binders",K3085="Fstnrs","Fasteners")</f>
        <v>Binders</v>
      </c>
      <c r="Q3085" t="str">
        <f>IF(_xlfn.XLOOKUP(D3085,products!$A$2:$A$5902,products!$H$2:$H$5902,,0)=1,"Yes","No")</f>
        <v>Yes</v>
      </c>
    </row>
    <row r="3086" spans="1:17" x14ac:dyDescent="0.3">
      <c r="A3086" t="s">
        <v>18222</v>
      </c>
      <c r="B3086" s="4">
        <v>44596</v>
      </c>
      <c r="C3086" t="s">
        <v>18223</v>
      </c>
      <c r="D3086" t="s">
        <v>18226</v>
      </c>
      <c r="E3086" s="1">
        <v>44772</v>
      </c>
      <c r="F3086" t="s">
        <v>74</v>
      </c>
      <c r="G3086" t="str">
        <f>_xlfn.XLOOKUP(C3086,customers!$A$2:$A$5902,customers!$B$2:$B$5902,,0)</f>
        <v>Megan Logan</v>
      </c>
      <c r="H3086" t="str">
        <f>_xlfn.XLOOKUP(C3086,customers!$A$2:$A$5902,customers!$G$2:$G$5902,,0)</f>
        <v>South</v>
      </c>
      <c r="I3086" t="str">
        <f>_xlfn.XLOOKUP(C3086,customers!$A$2:$A$5902,customers!$E$2:$E$5902,,0)</f>
        <v>Trevinobury</v>
      </c>
      <c r="J3086" t="str">
        <f>INDEX(products!$B$2:$B$5902,MATCH(D3086,products!$A$2:$A$5902,0))</f>
        <v>Furn</v>
      </c>
      <c r="K3086" t="str">
        <f>INDEX(products!$C$2:$C$5902,MATCH(D3086,products!$A$2:$A$5902,0))</f>
        <v>Acc</v>
      </c>
      <c r="L3086" s="3">
        <f>INDEX(products!$E$2:$E$5902,MATCH(D3086,products!$A$2:$A$5902,0))</f>
        <v>314.14</v>
      </c>
      <c r="M3086">
        <f>_xlfn.XLOOKUP(D3086,products!$A$2:$A$5902,products!$F$2:$F$5902)</f>
        <v>6</v>
      </c>
      <c r="N3086" s="3">
        <f t="shared" si="48"/>
        <v>52.356666666666662</v>
      </c>
      <c r="O3086" s="3" t="str" cm="1">
        <f t="array" ref="O3086">_xlfn.IFS(J3086="Furn","Furniture",J3086="Tech","Technology",J3086="OffSup","Office Supplies")</f>
        <v>Furniture</v>
      </c>
      <c r="P3086" s="3" t="str" cm="1">
        <f t="array" ref="P3086">_xlfn.IFS(K3086="Bkcs","Bookcases",K3086="Phns","Phones",K3086="Acc","Accessories",K3086="Bndrs","Binders",K3086="Fstnrs","Fasteners")</f>
        <v>Accessories</v>
      </c>
      <c r="Q3086" t="str">
        <f>IF(_xlfn.XLOOKUP(D3086,products!$A$2:$A$5902,products!$H$2:$H$5902,,0)=1,"Yes","No")</f>
        <v>Yes</v>
      </c>
    </row>
    <row r="3087" spans="1:17" x14ac:dyDescent="0.3">
      <c r="A3087" t="s">
        <v>18228</v>
      </c>
      <c r="B3087" s="4">
        <v>45078</v>
      </c>
      <c r="C3087" t="s">
        <v>18229</v>
      </c>
      <c r="D3087" t="s">
        <v>18231</v>
      </c>
      <c r="E3087" s="1">
        <v>45156</v>
      </c>
      <c r="F3087" t="s">
        <v>74</v>
      </c>
      <c r="G3087" t="str">
        <f>_xlfn.XLOOKUP(C3087,customers!$A$2:$A$5902,customers!$B$2:$B$5902,,0)</f>
        <v>Brenda Hudson</v>
      </c>
      <c r="H3087" t="str">
        <f>_xlfn.XLOOKUP(C3087,customers!$A$2:$A$5902,customers!$G$2:$G$5902,,0)</f>
        <v>South</v>
      </c>
      <c r="I3087" t="str">
        <f>_xlfn.XLOOKUP(C3087,customers!$A$2:$A$5902,customers!$E$2:$E$5902,,0)</f>
        <v>Coleport</v>
      </c>
      <c r="J3087" t="str">
        <f>INDEX(products!$B$2:$B$5902,MATCH(D3087,products!$A$2:$A$5902,0))</f>
        <v>Tech</v>
      </c>
      <c r="K3087" t="str">
        <f>INDEX(products!$C$2:$C$5902,MATCH(D3087,products!$A$2:$A$5902,0))</f>
        <v>Phns</v>
      </c>
      <c r="L3087" s="3">
        <f>INDEX(products!$E$2:$E$5902,MATCH(D3087,products!$A$2:$A$5902,0))</f>
        <v>2289.06</v>
      </c>
      <c r="M3087">
        <f>_xlfn.XLOOKUP(D3087,products!$A$2:$A$5902,products!$F$2:$F$5902)</f>
        <v>7</v>
      </c>
      <c r="N3087" s="3">
        <f t="shared" si="48"/>
        <v>327.00857142857143</v>
      </c>
      <c r="O3087" s="3" t="str" cm="1">
        <f t="array" ref="O3087">_xlfn.IFS(J3087="Furn","Furniture",J3087="Tech","Technology",J3087="OffSup","Office Supplies")</f>
        <v>Technology</v>
      </c>
      <c r="P3087" s="3" t="str" cm="1">
        <f t="array" ref="P3087">_xlfn.IFS(K3087="Bkcs","Bookcases",K3087="Phns","Phones",K3087="Acc","Accessories",K3087="Bndrs","Binders",K3087="Fstnrs","Fasteners")</f>
        <v>Phones</v>
      </c>
      <c r="Q3087" t="str">
        <f>IF(_xlfn.XLOOKUP(D3087,products!$A$2:$A$5902,products!$H$2:$H$5902,,0)=1,"Yes","No")</f>
        <v>Yes</v>
      </c>
    </row>
    <row r="3088" spans="1:17" x14ac:dyDescent="0.3">
      <c r="A3088" t="s">
        <v>18233</v>
      </c>
      <c r="B3088" s="4">
        <v>44857</v>
      </c>
      <c r="C3088" t="s">
        <v>18234</v>
      </c>
      <c r="D3088" t="s">
        <v>18237</v>
      </c>
      <c r="E3088" s="1">
        <v>44859</v>
      </c>
      <c r="F3088" t="s">
        <v>35</v>
      </c>
      <c r="G3088" t="str">
        <f>_xlfn.XLOOKUP(C3088,customers!$A$2:$A$5902,customers!$B$2:$B$5902,,0)</f>
        <v>Kyle Glover</v>
      </c>
      <c r="H3088" t="str">
        <f>_xlfn.XLOOKUP(C3088,customers!$A$2:$A$5902,customers!$G$2:$G$5902,,0)</f>
        <v>North</v>
      </c>
      <c r="I3088" t="str">
        <f>_xlfn.XLOOKUP(C3088,customers!$A$2:$A$5902,customers!$E$2:$E$5902,,0)</f>
        <v>Mclaughlinbury</v>
      </c>
      <c r="J3088" t="str">
        <f>INDEX(products!$B$2:$B$5902,MATCH(D3088,products!$A$2:$A$5902,0))</f>
        <v>Tech</v>
      </c>
      <c r="K3088" t="str">
        <f>INDEX(products!$C$2:$C$5902,MATCH(D3088,products!$A$2:$A$5902,0))</f>
        <v>Bkcs</v>
      </c>
      <c r="L3088" s="3">
        <f>INDEX(products!$E$2:$E$5902,MATCH(D3088,products!$A$2:$A$5902,0))</f>
        <v>3155.42</v>
      </c>
      <c r="M3088">
        <f>_xlfn.XLOOKUP(D3088,products!$A$2:$A$5902,products!$F$2:$F$5902)</f>
        <v>3</v>
      </c>
      <c r="N3088" s="3">
        <f t="shared" si="48"/>
        <v>1051.8066666666666</v>
      </c>
      <c r="O3088" s="3" t="str" cm="1">
        <f t="array" ref="O3088">_xlfn.IFS(J3088="Furn","Furniture",J3088="Tech","Technology",J3088="OffSup","Office Supplies")</f>
        <v>Technology</v>
      </c>
      <c r="P3088" s="3" t="str" cm="1">
        <f t="array" ref="P3088">_xlfn.IFS(K3088="Bkcs","Bookcases",K3088="Phns","Phones",K3088="Acc","Accessories",K3088="Bndrs","Binders",K3088="Fstnrs","Fasteners")</f>
        <v>Bookcases</v>
      </c>
      <c r="Q3088" t="str">
        <f>IF(_xlfn.XLOOKUP(D3088,products!$A$2:$A$5902,products!$H$2:$H$5902,,0)=1,"Yes","No")</f>
        <v>Yes</v>
      </c>
    </row>
    <row r="3089" spans="1:17" x14ac:dyDescent="0.3">
      <c r="A3089" t="s">
        <v>18239</v>
      </c>
      <c r="B3089" s="4">
        <v>45253</v>
      </c>
      <c r="C3089" t="s">
        <v>18240</v>
      </c>
      <c r="D3089" t="s">
        <v>18243</v>
      </c>
      <c r="E3089" s="1">
        <v>45429</v>
      </c>
      <c r="F3089" t="s">
        <v>35</v>
      </c>
      <c r="G3089" t="str">
        <f>_xlfn.XLOOKUP(C3089,customers!$A$2:$A$5902,customers!$B$2:$B$5902,,0)</f>
        <v>Michelle Wallace</v>
      </c>
      <c r="H3089" t="str">
        <f>_xlfn.XLOOKUP(C3089,customers!$A$2:$A$5902,customers!$G$2:$G$5902,,0)</f>
        <v>South</v>
      </c>
      <c r="I3089" t="str">
        <f>_xlfn.XLOOKUP(C3089,customers!$A$2:$A$5902,customers!$E$2:$E$5902,,0)</f>
        <v>Smithbury</v>
      </c>
      <c r="J3089" t="str">
        <f>INDEX(products!$B$2:$B$5902,MATCH(D3089,products!$A$2:$A$5902,0))</f>
        <v>Tech</v>
      </c>
      <c r="K3089" t="str">
        <f>INDEX(products!$C$2:$C$5902,MATCH(D3089,products!$A$2:$A$5902,0))</f>
        <v>Phns</v>
      </c>
      <c r="L3089" s="3">
        <f>INDEX(products!$E$2:$E$5902,MATCH(D3089,products!$A$2:$A$5902,0))</f>
        <v>1480.28</v>
      </c>
      <c r="M3089">
        <f>_xlfn.XLOOKUP(D3089,products!$A$2:$A$5902,products!$F$2:$F$5902)</f>
        <v>2</v>
      </c>
      <c r="N3089" s="3">
        <f t="shared" si="48"/>
        <v>740.14</v>
      </c>
      <c r="O3089" s="3" t="str" cm="1">
        <f t="array" ref="O3089">_xlfn.IFS(J3089="Furn","Furniture",J3089="Tech","Technology",J3089="OffSup","Office Supplies")</f>
        <v>Technology</v>
      </c>
      <c r="P3089" s="3" t="str" cm="1">
        <f t="array" ref="P3089">_xlfn.IFS(K3089="Bkcs","Bookcases",K3089="Phns","Phones",K3089="Acc","Accessories",K3089="Bndrs","Binders",K3089="Fstnrs","Fasteners")</f>
        <v>Phones</v>
      </c>
      <c r="Q3089" t="str">
        <f>IF(_xlfn.XLOOKUP(D3089,products!$A$2:$A$5902,products!$H$2:$H$5902,,0)=1,"Yes","No")</f>
        <v>Yes</v>
      </c>
    </row>
    <row r="3090" spans="1:17" x14ac:dyDescent="0.3">
      <c r="A3090" t="s">
        <v>18245</v>
      </c>
      <c r="B3090" s="4">
        <v>44304</v>
      </c>
      <c r="C3090" t="s">
        <v>18246</v>
      </c>
      <c r="D3090" t="s">
        <v>18248</v>
      </c>
      <c r="E3090" s="1">
        <v>44509</v>
      </c>
      <c r="F3090" t="s">
        <v>21</v>
      </c>
      <c r="G3090" t="str">
        <f>_xlfn.XLOOKUP(C3090,customers!$A$2:$A$5902,customers!$B$2:$B$5902,,0)</f>
        <v>Kevin Vargas</v>
      </c>
      <c r="H3090" t="str">
        <f>_xlfn.XLOOKUP(C3090,customers!$A$2:$A$5902,customers!$G$2:$G$5902,,0)</f>
        <v>North</v>
      </c>
      <c r="I3090" t="str">
        <f>_xlfn.XLOOKUP(C3090,customers!$A$2:$A$5902,customers!$E$2:$E$5902,,0)</f>
        <v>Nicholasstad</v>
      </c>
      <c r="J3090" t="str">
        <f>INDEX(products!$B$2:$B$5902,MATCH(D3090,products!$A$2:$A$5902,0))</f>
        <v>OffSup</v>
      </c>
      <c r="K3090" t="str">
        <f>INDEX(products!$C$2:$C$5902,MATCH(D3090,products!$A$2:$A$5902,0))</f>
        <v>Phns</v>
      </c>
      <c r="L3090" s="3">
        <f>INDEX(products!$E$2:$E$5902,MATCH(D3090,products!$A$2:$A$5902,0))</f>
        <v>4327.57</v>
      </c>
      <c r="M3090">
        <f>_xlfn.XLOOKUP(D3090,products!$A$2:$A$5902,products!$F$2:$F$5902)</f>
        <v>6</v>
      </c>
      <c r="N3090" s="3">
        <f t="shared" si="48"/>
        <v>721.26166666666666</v>
      </c>
      <c r="O3090" s="3" t="str" cm="1">
        <f t="array" ref="O3090">_xlfn.IFS(J3090="Furn","Furniture",J3090="Tech","Technology",J3090="OffSup","Office Supplies")</f>
        <v>Office Supplies</v>
      </c>
      <c r="P3090" s="3" t="str" cm="1">
        <f t="array" ref="P3090">_xlfn.IFS(K3090="Bkcs","Bookcases",K3090="Phns","Phones",K3090="Acc","Accessories",K3090="Bndrs","Binders",K3090="Fstnrs","Fasteners")</f>
        <v>Phones</v>
      </c>
      <c r="Q3090" t="str">
        <f>IF(_xlfn.XLOOKUP(D3090,products!$A$2:$A$5902,products!$H$2:$H$5902,,0)=1,"Yes","No")</f>
        <v>No</v>
      </c>
    </row>
    <row r="3091" spans="1:17" x14ac:dyDescent="0.3">
      <c r="A3091" t="s">
        <v>18250</v>
      </c>
      <c r="B3091" s="4">
        <v>44574</v>
      </c>
      <c r="C3091" t="s">
        <v>18251</v>
      </c>
      <c r="D3091" t="s">
        <v>18254</v>
      </c>
      <c r="E3091" s="1">
        <v>44717</v>
      </c>
      <c r="F3091" t="s">
        <v>74</v>
      </c>
      <c r="G3091" t="str">
        <f>_xlfn.XLOOKUP(C3091,customers!$A$2:$A$5902,customers!$B$2:$B$5902,,0)</f>
        <v>Donna Chan</v>
      </c>
      <c r="H3091" t="str">
        <f>_xlfn.XLOOKUP(C3091,customers!$A$2:$A$5902,customers!$G$2:$G$5902,,0)</f>
        <v>East</v>
      </c>
      <c r="I3091" t="str">
        <f>_xlfn.XLOOKUP(C3091,customers!$A$2:$A$5902,customers!$E$2:$E$5902,,0)</f>
        <v>North Glen</v>
      </c>
      <c r="J3091" t="str">
        <f>INDEX(products!$B$2:$B$5902,MATCH(D3091,products!$A$2:$A$5902,0))</f>
        <v>Tech</v>
      </c>
      <c r="K3091" t="str">
        <f>INDEX(products!$C$2:$C$5902,MATCH(D3091,products!$A$2:$A$5902,0))</f>
        <v>Bndrs</v>
      </c>
      <c r="L3091" s="3">
        <f>INDEX(products!$E$2:$E$5902,MATCH(D3091,products!$A$2:$A$5902,0))</f>
        <v>53.39</v>
      </c>
      <c r="M3091">
        <f>_xlfn.XLOOKUP(D3091,products!$A$2:$A$5902,products!$F$2:$F$5902)</f>
        <v>8</v>
      </c>
      <c r="N3091" s="3">
        <f t="shared" si="48"/>
        <v>6.6737500000000001</v>
      </c>
      <c r="O3091" s="3" t="str" cm="1">
        <f t="array" ref="O3091">_xlfn.IFS(J3091="Furn","Furniture",J3091="Tech","Technology",J3091="OffSup","Office Supplies")</f>
        <v>Technology</v>
      </c>
      <c r="P3091" s="3" t="str" cm="1">
        <f t="array" ref="P3091">_xlfn.IFS(K3091="Bkcs","Bookcases",K3091="Phns","Phones",K3091="Acc","Accessories",K3091="Bndrs","Binders",K3091="Fstnrs","Fasteners")</f>
        <v>Binders</v>
      </c>
      <c r="Q3091" t="str">
        <f>IF(_xlfn.XLOOKUP(D3091,products!$A$2:$A$5902,products!$H$2:$H$5902,,0)=1,"Yes","No")</f>
        <v>No</v>
      </c>
    </row>
    <row r="3092" spans="1:17" x14ac:dyDescent="0.3">
      <c r="A3092" t="s">
        <v>18256</v>
      </c>
      <c r="B3092" s="4">
        <v>45144</v>
      </c>
      <c r="C3092" t="s">
        <v>18257</v>
      </c>
      <c r="D3092" t="s">
        <v>18259</v>
      </c>
      <c r="E3092" s="1">
        <v>45161</v>
      </c>
      <c r="F3092" t="s">
        <v>74</v>
      </c>
      <c r="G3092" t="str">
        <f>_xlfn.XLOOKUP(C3092,customers!$A$2:$A$5902,customers!$B$2:$B$5902,,0)</f>
        <v>Bryan Moore</v>
      </c>
      <c r="H3092" t="str">
        <f>_xlfn.XLOOKUP(C3092,customers!$A$2:$A$5902,customers!$G$2:$G$5902,,0)</f>
        <v>East</v>
      </c>
      <c r="I3092" t="str">
        <f>_xlfn.XLOOKUP(C3092,customers!$A$2:$A$5902,customers!$E$2:$E$5902,,0)</f>
        <v>Joshuachester</v>
      </c>
      <c r="J3092" t="str">
        <f>INDEX(products!$B$2:$B$5902,MATCH(D3092,products!$A$2:$A$5902,0))</f>
        <v>Furn</v>
      </c>
      <c r="K3092" t="str">
        <f>INDEX(products!$C$2:$C$5902,MATCH(D3092,products!$A$2:$A$5902,0))</f>
        <v>Acc</v>
      </c>
      <c r="L3092" s="3">
        <f>INDEX(products!$E$2:$E$5902,MATCH(D3092,products!$A$2:$A$5902,0))</f>
        <v>2950.33</v>
      </c>
      <c r="M3092">
        <f>_xlfn.XLOOKUP(D3092,products!$A$2:$A$5902,products!$F$2:$F$5902)</f>
        <v>7</v>
      </c>
      <c r="N3092" s="3">
        <f t="shared" si="48"/>
        <v>421.47571428571428</v>
      </c>
      <c r="O3092" s="3" t="str" cm="1">
        <f t="array" ref="O3092">_xlfn.IFS(J3092="Furn","Furniture",J3092="Tech","Technology",J3092="OffSup","Office Supplies")</f>
        <v>Furniture</v>
      </c>
      <c r="P3092" s="3" t="str" cm="1">
        <f t="array" ref="P3092">_xlfn.IFS(K3092="Bkcs","Bookcases",K3092="Phns","Phones",K3092="Acc","Accessories",K3092="Bndrs","Binders",K3092="Fstnrs","Fasteners")</f>
        <v>Accessories</v>
      </c>
      <c r="Q3092" t="str">
        <f>IF(_xlfn.XLOOKUP(D3092,products!$A$2:$A$5902,products!$H$2:$H$5902,,0)=1,"Yes","No")</f>
        <v>Yes</v>
      </c>
    </row>
    <row r="3093" spans="1:17" x14ac:dyDescent="0.3">
      <c r="A3093" t="s">
        <v>18261</v>
      </c>
      <c r="B3093" s="4">
        <v>43930</v>
      </c>
      <c r="C3093" t="s">
        <v>18262</v>
      </c>
      <c r="D3093" t="s">
        <v>18265</v>
      </c>
      <c r="E3093" s="1">
        <v>44263</v>
      </c>
      <c r="F3093" t="s">
        <v>74</v>
      </c>
      <c r="G3093" t="str">
        <f>_xlfn.XLOOKUP(C3093,customers!$A$2:$A$5902,customers!$B$2:$B$5902,,0)</f>
        <v>Mason Herrera</v>
      </c>
      <c r="H3093" t="str">
        <f>_xlfn.XLOOKUP(C3093,customers!$A$2:$A$5902,customers!$G$2:$G$5902,,0)</f>
        <v>North</v>
      </c>
      <c r="I3093" t="str">
        <f>_xlfn.XLOOKUP(C3093,customers!$A$2:$A$5902,customers!$E$2:$E$5902,,0)</f>
        <v>East Samanthamouth</v>
      </c>
      <c r="J3093" t="str">
        <f>INDEX(products!$B$2:$B$5902,MATCH(D3093,products!$A$2:$A$5902,0))</f>
        <v>OffSup</v>
      </c>
      <c r="K3093" t="str">
        <f>INDEX(products!$C$2:$C$5902,MATCH(D3093,products!$A$2:$A$5902,0))</f>
        <v>Acc</v>
      </c>
      <c r="L3093" s="3">
        <f>INDEX(products!$E$2:$E$5902,MATCH(D3093,products!$A$2:$A$5902,0))</f>
        <v>3400.15</v>
      </c>
      <c r="M3093">
        <f>_xlfn.XLOOKUP(D3093,products!$A$2:$A$5902,products!$F$2:$F$5902)</f>
        <v>8</v>
      </c>
      <c r="N3093" s="3">
        <f t="shared" si="48"/>
        <v>425.01875000000001</v>
      </c>
      <c r="O3093" s="3" t="str" cm="1">
        <f t="array" ref="O3093">_xlfn.IFS(J3093="Furn","Furniture",J3093="Tech","Technology",J3093="OffSup","Office Supplies")</f>
        <v>Office Supplies</v>
      </c>
      <c r="P3093" s="3" t="str" cm="1">
        <f t="array" ref="P3093">_xlfn.IFS(K3093="Bkcs","Bookcases",K3093="Phns","Phones",K3093="Acc","Accessories",K3093="Bndrs","Binders",K3093="Fstnrs","Fasteners")</f>
        <v>Accessories</v>
      </c>
      <c r="Q3093" t="str">
        <f>IF(_xlfn.XLOOKUP(D3093,products!$A$2:$A$5902,products!$H$2:$H$5902,,0)=1,"Yes","No")</f>
        <v>Yes</v>
      </c>
    </row>
    <row r="3094" spans="1:17" x14ac:dyDescent="0.3">
      <c r="A3094" t="s">
        <v>18267</v>
      </c>
      <c r="B3094" s="4">
        <v>44324</v>
      </c>
      <c r="C3094" t="s">
        <v>18268</v>
      </c>
      <c r="D3094" s="2" t="s">
        <v>18271</v>
      </c>
      <c r="E3094" s="1">
        <v>44574</v>
      </c>
      <c r="F3094" t="s">
        <v>74</v>
      </c>
      <c r="G3094" t="str">
        <f>_xlfn.XLOOKUP(C3094,customers!$A$2:$A$5902,customers!$B$2:$B$5902,,0)</f>
        <v>Tracy Webster</v>
      </c>
      <c r="H3094" t="str">
        <f>_xlfn.XLOOKUP(C3094,customers!$A$2:$A$5902,customers!$G$2:$G$5902,,0)</f>
        <v>East</v>
      </c>
      <c r="I3094" t="str">
        <f>_xlfn.XLOOKUP(C3094,customers!$A$2:$A$5902,customers!$E$2:$E$5902,,0)</f>
        <v>Olsonchester</v>
      </c>
      <c r="J3094" t="str">
        <f>INDEX(products!$B$2:$B$5902,MATCH(D3094,products!$A$2:$A$5902,0))</f>
        <v>Furn</v>
      </c>
      <c r="K3094" t="str">
        <f>INDEX(products!$C$2:$C$5902,MATCH(D3094,products!$A$2:$A$5902,0))</f>
        <v>Fstnrs</v>
      </c>
      <c r="L3094" s="3">
        <f>INDEX(products!$E$2:$E$5902,MATCH(D3094,products!$A$2:$A$5902,0))</f>
        <v>1483.14</v>
      </c>
      <c r="M3094">
        <f>_xlfn.XLOOKUP(D3094,products!$A$2:$A$5902,products!$F$2:$F$5902)</f>
        <v>7</v>
      </c>
      <c r="N3094" s="3">
        <f t="shared" si="48"/>
        <v>211.87714285714287</v>
      </c>
      <c r="O3094" s="3" t="str" cm="1">
        <f t="array" ref="O3094">_xlfn.IFS(J3094="Furn","Furniture",J3094="Tech","Technology",J3094="OffSup","Office Supplies")</f>
        <v>Furniture</v>
      </c>
      <c r="P3094" s="3" t="str" cm="1">
        <f t="array" ref="P3094">_xlfn.IFS(K3094="Bkcs","Bookcases",K3094="Phns","Phones",K3094="Acc","Accessories",K3094="Bndrs","Binders",K3094="Fstnrs","Fasteners")</f>
        <v>Fasteners</v>
      </c>
      <c r="Q3094" t="str">
        <f>IF(_xlfn.XLOOKUP(D3094,products!$A$2:$A$5902,products!$H$2:$H$5902,,0)=1,"Yes","No")</f>
        <v>No</v>
      </c>
    </row>
    <row r="3095" spans="1:17" x14ac:dyDescent="0.3">
      <c r="A3095" t="s">
        <v>18273</v>
      </c>
      <c r="B3095" s="4">
        <v>45125</v>
      </c>
      <c r="C3095" t="s">
        <v>18274</v>
      </c>
      <c r="D3095" t="s">
        <v>18276</v>
      </c>
      <c r="E3095" s="1">
        <v>45262</v>
      </c>
      <c r="F3095" t="s">
        <v>35</v>
      </c>
      <c r="G3095" t="str">
        <f>_xlfn.XLOOKUP(C3095,customers!$A$2:$A$5902,customers!$B$2:$B$5902,,0)</f>
        <v>Julie Miller</v>
      </c>
      <c r="H3095" t="str">
        <f>_xlfn.XLOOKUP(C3095,customers!$A$2:$A$5902,customers!$G$2:$G$5902,,0)</f>
        <v>East</v>
      </c>
      <c r="I3095" t="str">
        <f>_xlfn.XLOOKUP(C3095,customers!$A$2:$A$5902,customers!$E$2:$E$5902,,0)</f>
        <v>Lake Melissa</v>
      </c>
      <c r="J3095" t="str">
        <f>INDEX(products!$B$2:$B$5902,MATCH(D3095,products!$A$2:$A$5902,0))</f>
        <v>Tech</v>
      </c>
      <c r="K3095" t="str">
        <f>INDEX(products!$C$2:$C$5902,MATCH(D3095,products!$A$2:$A$5902,0))</f>
        <v>Acc</v>
      </c>
      <c r="L3095" s="3">
        <f>INDEX(products!$E$2:$E$5902,MATCH(D3095,products!$A$2:$A$5902,0))</f>
        <v>2080.7600000000002</v>
      </c>
      <c r="M3095">
        <f>_xlfn.XLOOKUP(D3095,products!$A$2:$A$5902,products!$F$2:$F$5902)</f>
        <v>4</v>
      </c>
      <c r="N3095" s="3">
        <f t="shared" si="48"/>
        <v>520.19000000000005</v>
      </c>
      <c r="O3095" s="3" t="str" cm="1">
        <f t="array" ref="O3095">_xlfn.IFS(J3095="Furn","Furniture",J3095="Tech","Technology",J3095="OffSup","Office Supplies")</f>
        <v>Technology</v>
      </c>
      <c r="P3095" s="3" t="str" cm="1">
        <f t="array" ref="P3095">_xlfn.IFS(K3095="Bkcs","Bookcases",K3095="Phns","Phones",K3095="Acc","Accessories",K3095="Bndrs","Binders",K3095="Fstnrs","Fasteners")</f>
        <v>Accessories</v>
      </c>
      <c r="Q3095" t="str">
        <f>IF(_xlfn.XLOOKUP(D3095,products!$A$2:$A$5902,products!$H$2:$H$5902,,0)=1,"Yes","No")</f>
        <v>Yes</v>
      </c>
    </row>
    <row r="3096" spans="1:17" x14ac:dyDescent="0.3">
      <c r="A3096" t="s">
        <v>18278</v>
      </c>
      <c r="B3096" s="4">
        <v>43681</v>
      </c>
      <c r="C3096" t="s">
        <v>18279</v>
      </c>
      <c r="D3096" t="s">
        <v>18282</v>
      </c>
      <c r="E3096" s="1">
        <v>44007</v>
      </c>
      <c r="F3096" t="s">
        <v>74</v>
      </c>
      <c r="G3096" t="str">
        <f>_xlfn.XLOOKUP(C3096,customers!$A$2:$A$5902,customers!$B$2:$B$5902,,0)</f>
        <v>Clifford Murray</v>
      </c>
      <c r="H3096" t="str">
        <f>_xlfn.XLOOKUP(C3096,customers!$A$2:$A$5902,customers!$G$2:$G$5902,,0)</f>
        <v>East</v>
      </c>
      <c r="I3096" t="str">
        <f>_xlfn.XLOOKUP(C3096,customers!$A$2:$A$5902,customers!$E$2:$E$5902,,0)</f>
        <v>Wilsonmouth</v>
      </c>
      <c r="J3096" t="str">
        <f>INDEX(products!$B$2:$B$5902,MATCH(D3096,products!$A$2:$A$5902,0))</f>
        <v>Furn</v>
      </c>
      <c r="K3096" t="str">
        <f>INDEX(products!$C$2:$C$5902,MATCH(D3096,products!$A$2:$A$5902,0))</f>
        <v>Bkcs</v>
      </c>
      <c r="L3096" s="3">
        <f>INDEX(products!$E$2:$E$5902,MATCH(D3096,products!$A$2:$A$5902,0))</f>
        <v>2906.75</v>
      </c>
      <c r="M3096">
        <f>_xlfn.XLOOKUP(D3096,products!$A$2:$A$5902,products!$F$2:$F$5902)</f>
        <v>3</v>
      </c>
      <c r="N3096" s="3">
        <f t="shared" si="48"/>
        <v>968.91666666666663</v>
      </c>
      <c r="O3096" s="3" t="str" cm="1">
        <f t="array" ref="O3096">_xlfn.IFS(J3096="Furn","Furniture",J3096="Tech","Technology",J3096="OffSup","Office Supplies")</f>
        <v>Furniture</v>
      </c>
      <c r="P3096" s="3" t="str" cm="1">
        <f t="array" ref="P3096">_xlfn.IFS(K3096="Bkcs","Bookcases",K3096="Phns","Phones",K3096="Acc","Accessories",K3096="Bndrs","Binders",K3096="Fstnrs","Fasteners")</f>
        <v>Bookcases</v>
      </c>
      <c r="Q3096" t="str">
        <f>IF(_xlfn.XLOOKUP(D3096,products!$A$2:$A$5902,products!$H$2:$H$5902,,0)=1,"Yes","No")</f>
        <v>No</v>
      </c>
    </row>
    <row r="3097" spans="1:17" x14ac:dyDescent="0.3">
      <c r="A3097" t="s">
        <v>18284</v>
      </c>
      <c r="B3097" s="4">
        <v>44403</v>
      </c>
      <c r="C3097" t="s">
        <v>18285</v>
      </c>
      <c r="D3097" t="s">
        <v>18288</v>
      </c>
      <c r="E3097" s="1">
        <v>44512</v>
      </c>
      <c r="F3097" t="s">
        <v>35</v>
      </c>
      <c r="G3097" t="str">
        <f>_xlfn.XLOOKUP(C3097,customers!$A$2:$A$5902,customers!$B$2:$B$5902,,0)</f>
        <v>Isaac Hall</v>
      </c>
      <c r="H3097" t="str">
        <f>_xlfn.XLOOKUP(C3097,customers!$A$2:$A$5902,customers!$G$2:$G$5902,,0)</f>
        <v>North</v>
      </c>
      <c r="I3097" t="str">
        <f>_xlfn.XLOOKUP(C3097,customers!$A$2:$A$5902,customers!$E$2:$E$5902,,0)</f>
        <v>Markfurt</v>
      </c>
      <c r="J3097" t="str">
        <f>INDEX(products!$B$2:$B$5902,MATCH(D3097,products!$A$2:$A$5902,0))</f>
        <v>Furn</v>
      </c>
      <c r="K3097" t="str">
        <f>INDEX(products!$C$2:$C$5902,MATCH(D3097,products!$A$2:$A$5902,0))</f>
        <v>Acc</v>
      </c>
      <c r="L3097" s="3">
        <f>INDEX(products!$E$2:$E$5902,MATCH(D3097,products!$A$2:$A$5902,0))</f>
        <v>3182.09</v>
      </c>
      <c r="M3097">
        <f>_xlfn.XLOOKUP(D3097,products!$A$2:$A$5902,products!$F$2:$F$5902)</f>
        <v>7</v>
      </c>
      <c r="N3097" s="3">
        <f t="shared" si="48"/>
        <v>454.58428571428573</v>
      </c>
      <c r="O3097" s="3" t="str" cm="1">
        <f t="array" ref="O3097">_xlfn.IFS(J3097="Furn","Furniture",J3097="Tech","Technology",J3097="OffSup","Office Supplies")</f>
        <v>Furniture</v>
      </c>
      <c r="P3097" s="3" t="str" cm="1">
        <f t="array" ref="P3097">_xlfn.IFS(K3097="Bkcs","Bookcases",K3097="Phns","Phones",K3097="Acc","Accessories",K3097="Bndrs","Binders",K3097="Fstnrs","Fasteners")</f>
        <v>Accessories</v>
      </c>
      <c r="Q3097" t="str">
        <f>IF(_xlfn.XLOOKUP(D3097,products!$A$2:$A$5902,products!$H$2:$H$5902,,0)=1,"Yes","No")</f>
        <v>Yes</v>
      </c>
    </row>
    <row r="3098" spans="1:17" x14ac:dyDescent="0.3">
      <c r="A3098" t="s">
        <v>18290</v>
      </c>
      <c r="B3098" s="4">
        <v>44210</v>
      </c>
      <c r="C3098" t="s">
        <v>18291</v>
      </c>
      <c r="D3098" t="s">
        <v>18294</v>
      </c>
      <c r="E3098" s="1">
        <v>44484</v>
      </c>
      <c r="F3098" t="s">
        <v>21</v>
      </c>
      <c r="G3098" t="str">
        <f>_xlfn.XLOOKUP(C3098,customers!$A$2:$A$5902,customers!$B$2:$B$5902,,0)</f>
        <v>Edward Tate</v>
      </c>
      <c r="H3098" t="str">
        <f>_xlfn.XLOOKUP(C3098,customers!$A$2:$A$5902,customers!$G$2:$G$5902,,0)</f>
        <v>South</v>
      </c>
      <c r="I3098" t="str">
        <f>_xlfn.XLOOKUP(C3098,customers!$A$2:$A$5902,customers!$E$2:$E$5902,,0)</f>
        <v>Alyssaland</v>
      </c>
      <c r="J3098" t="str">
        <f>INDEX(products!$B$2:$B$5902,MATCH(D3098,products!$A$2:$A$5902,0))</f>
        <v>Tech</v>
      </c>
      <c r="K3098" t="str">
        <f>INDEX(products!$C$2:$C$5902,MATCH(D3098,products!$A$2:$A$5902,0))</f>
        <v>Acc</v>
      </c>
      <c r="L3098" s="3">
        <f>INDEX(products!$E$2:$E$5902,MATCH(D3098,products!$A$2:$A$5902,0))</f>
        <v>439.22</v>
      </c>
      <c r="M3098">
        <f>_xlfn.XLOOKUP(D3098,products!$A$2:$A$5902,products!$F$2:$F$5902)</f>
        <v>2</v>
      </c>
      <c r="N3098" s="3">
        <f t="shared" si="48"/>
        <v>219.61</v>
      </c>
      <c r="O3098" s="3" t="str" cm="1">
        <f t="array" ref="O3098">_xlfn.IFS(J3098="Furn","Furniture",J3098="Tech","Technology",J3098="OffSup","Office Supplies")</f>
        <v>Technology</v>
      </c>
      <c r="P3098" s="3" t="str" cm="1">
        <f t="array" ref="P3098">_xlfn.IFS(K3098="Bkcs","Bookcases",K3098="Phns","Phones",K3098="Acc","Accessories",K3098="Bndrs","Binders",K3098="Fstnrs","Fasteners")</f>
        <v>Accessories</v>
      </c>
      <c r="Q3098" t="str">
        <f>IF(_xlfn.XLOOKUP(D3098,products!$A$2:$A$5902,products!$H$2:$H$5902,,0)=1,"Yes","No")</f>
        <v>Yes</v>
      </c>
    </row>
    <row r="3099" spans="1:17" x14ac:dyDescent="0.3">
      <c r="A3099" t="s">
        <v>18296</v>
      </c>
      <c r="B3099" s="4">
        <v>45326</v>
      </c>
      <c r="C3099" t="s">
        <v>18297</v>
      </c>
      <c r="D3099" t="s">
        <v>18300</v>
      </c>
      <c r="E3099" s="1">
        <v>45408</v>
      </c>
      <c r="F3099" t="s">
        <v>35</v>
      </c>
      <c r="G3099" t="str">
        <f>_xlfn.XLOOKUP(C3099,customers!$A$2:$A$5902,customers!$B$2:$B$5902,,0)</f>
        <v>Felicia Clark</v>
      </c>
      <c r="H3099" t="str">
        <f>_xlfn.XLOOKUP(C3099,customers!$A$2:$A$5902,customers!$G$2:$G$5902,,0)</f>
        <v>North</v>
      </c>
      <c r="I3099" t="str">
        <f>_xlfn.XLOOKUP(C3099,customers!$A$2:$A$5902,customers!$E$2:$E$5902,,0)</f>
        <v>Austinshire</v>
      </c>
      <c r="J3099" t="str">
        <f>INDEX(products!$B$2:$B$5902,MATCH(D3099,products!$A$2:$A$5902,0))</f>
        <v>OffSup</v>
      </c>
      <c r="K3099" t="str">
        <f>INDEX(products!$C$2:$C$5902,MATCH(D3099,products!$A$2:$A$5902,0))</f>
        <v>Bndrs</v>
      </c>
      <c r="L3099" s="3">
        <f>INDEX(products!$E$2:$E$5902,MATCH(D3099,products!$A$2:$A$5902,0))</f>
        <v>1224.94</v>
      </c>
      <c r="M3099">
        <f>_xlfn.XLOOKUP(D3099,products!$A$2:$A$5902,products!$F$2:$F$5902)</f>
        <v>10</v>
      </c>
      <c r="N3099" s="3">
        <f t="shared" si="48"/>
        <v>122.494</v>
      </c>
      <c r="O3099" s="3" t="str" cm="1">
        <f t="array" ref="O3099">_xlfn.IFS(J3099="Furn","Furniture",J3099="Tech","Technology",J3099="OffSup","Office Supplies")</f>
        <v>Office Supplies</v>
      </c>
      <c r="P3099" s="3" t="str" cm="1">
        <f t="array" ref="P3099">_xlfn.IFS(K3099="Bkcs","Bookcases",K3099="Phns","Phones",K3099="Acc","Accessories",K3099="Bndrs","Binders",K3099="Fstnrs","Fasteners")</f>
        <v>Binders</v>
      </c>
      <c r="Q3099" t="str">
        <f>IF(_xlfn.XLOOKUP(D3099,products!$A$2:$A$5902,products!$H$2:$H$5902,,0)=1,"Yes","No")</f>
        <v>Yes</v>
      </c>
    </row>
    <row r="3100" spans="1:17" x14ac:dyDescent="0.3">
      <c r="A3100" t="s">
        <v>18302</v>
      </c>
      <c r="B3100" s="4">
        <v>43989</v>
      </c>
      <c r="C3100" t="s">
        <v>18303</v>
      </c>
      <c r="D3100" t="s">
        <v>18305</v>
      </c>
      <c r="E3100" s="1">
        <v>44295</v>
      </c>
      <c r="F3100" t="s">
        <v>74</v>
      </c>
      <c r="G3100" t="str">
        <f>_xlfn.XLOOKUP(C3100,customers!$A$2:$A$5902,customers!$B$2:$B$5902,,0)</f>
        <v>Joshua Hendricks</v>
      </c>
      <c r="H3100" t="str">
        <f>_xlfn.XLOOKUP(C3100,customers!$A$2:$A$5902,customers!$G$2:$G$5902,,0)</f>
        <v>South</v>
      </c>
      <c r="I3100" t="str">
        <f>_xlfn.XLOOKUP(C3100,customers!$A$2:$A$5902,customers!$E$2:$E$5902,,0)</f>
        <v>New Jason</v>
      </c>
      <c r="J3100" t="str">
        <f>INDEX(products!$B$2:$B$5902,MATCH(D3100,products!$A$2:$A$5902,0))</f>
        <v>OffSup</v>
      </c>
      <c r="K3100" t="str">
        <f>INDEX(products!$C$2:$C$5902,MATCH(D3100,products!$A$2:$A$5902,0))</f>
        <v>Phns</v>
      </c>
      <c r="L3100" s="3">
        <f>INDEX(products!$E$2:$E$5902,MATCH(D3100,products!$A$2:$A$5902,0))</f>
        <v>1187.83</v>
      </c>
      <c r="M3100">
        <f>_xlfn.XLOOKUP(D3100,products!$A$2:$A$5902,products!$F$2:$F$5902)</f>
        <v>8</v>
      </c>
      <c r="N3100" s="3">
        <f t="shared" si="48"/>
        <v>148.47874999999999</v>
      </c>
      <c r="O3100" s="3" t="str" cm="1">
        <f t="array" ref="O3100">_xlfn.IFS(J3100="Furn","Furniture",J3100="Tech","Technology",J3100="OffSup","Office Supplies")</f>
        <v>Office Supplies</v>
      </c>
      <c r="P3100" s="3" t="str" cm="1">
        <f t="array" ref="P3100">_xlfn.IFS(K3100="Bkcs","Bookcases",K3100="Phns","Phones",K3100="Acc","Accessories",K3100="Bndrs","Binders",K3100="Fstnrs","Fasteners")</f>
        <v>Phones</v>
      </c>
      <c r="Q3100" t="str">
        <f>IF(_xlfn.XLOOKUP(D3100,products!$A$2:$A$5902,products!$H$2:$H$5902,,0)=1,"Yes","No")</f>
        <v>No</v>
      </c>
    </row>
    <row r="3101" spans="1:17" x14ac:dyDescent="0.3">
      <c r="A3101" t="s">
        <v>18307</v>
      </c>
      <c r="B3101" s="4">
        <v>44061</v>
      </c>
      <c r="C3101" t="s">
        <v>18308</v>
      </c>
      <c r="D3101" t="s">
        <v>18311</v>
      </c>
      <c r="E3101" s="1">
        <v>44274</v>
      </c>
      <c r="F3101" t="s">
        <v>21</v>
      </c>
      <c r="G3101" t="str">
        <f>_xlfn.XLOOKUP(C3101,customers!$A$2:$A$5902,customers!$B$2:$B$5902,,0)</f>
        <v>Richard Ross DDS</v>
      </c>
      <c r="H3101" t="str">
        <f>_xlfn.XLOOKUP(C3101,customers!$A$2:$A$5902,customers!$G$2:$G$5902,,0)</f>
        <v>North</v>
      </c>
      <c r="I3101" t="str">
        <f>_xlfn.XLOOKUP(C3101,customers!$A$2:$A$5902,customers!$E$2:$E$5902,,0)</f>
        <v>Lesliechester</v>
      </c>
      <c r="J3101" t="str">
        <f>INDEX(products!$B$2:$B$5902,MATCH(D3101,products!$A$2:$A$5902,0))</f>
        <v>Tech</v>
      </c>
      <c r="K3101" t="str">
        <f>INDEX(products!$C$2:$C$5902,MATCH(D3101,products!$A$2:$A$5902,0))</f>
        <v>Bkcs</v>
      </c>
      <c r="L3101" s="3">
        <f>INDEX(products!$E$2:$E$5902,MATCH(D3101,products!$A$2:$A$5902,0))</f>
        <v>1900.04</v>
      </c>
      <c r="M3101">
        <f>_xlfn.XLOOKUP(D3101,products!$A$2:$A$5902,products!$F$2:$F$5902)</f>
        <v>4</v>
      </c>
      <c r="N3101" s="3">
        <f t="shared" si="48"/>
        <v>475.01</v>
      </c>
      <c r="O3101" s="3" t="str" cm="1">
        <f t="array" ref="O3101">_xlfn.IFS(J3101="Furn","Furniture",J3101="Tech","Technology",J3101="OffSup","Office Supplies")</f>
        <v>Technology</v>
      </c>
      <c r="P3101" s="3" t="str" cm="1">
        <f t="array" ref="P3101">_xlfn.IFS(K3101="Bkcs","Bookcases",K3101="Phns","Phones",K3101="Acc","Accessories",K3101="Bndrs","Binders",K3101="Fstnrs","Fasteners")</f>
        <v>Bookcases</v>
      </c>
      <c r="Q3101" t="str">
        <f>IF(_xlfn.XLOOKUP(D3101,products!$A$2:$A$5902,products!$H$2:$H$5902,,0)=1,"Yes","No")</f>
        <v>Yes</v>
      </c>
    </row>
    <row r="3102" spans="1:17" x14ac:dyDescent="0.3">
      <c r="A3102" t="s">
        <v>18313</v>
      </c>
      <c r="B3102" s="4">
        <v>45340</v>
      </c>
      <c r="C3102" t="s">
        <v>18314</v>
      </c>
      <c r="D3102" t="s">
        <v>18317</v>
      </c>
      <c r="E3102" s="1">
        <v>45502</v>
      </c>
      <c r="F3102" t="s">
        <v>35</v>
      </c>
      <c r="G3102" t="str">
        <f>_xlfn.XLOOKUP(C3102,customers!$A$2:$A$5902,customers!$B$2:$B$5902,,0)</f>
        <v>Christian Frye</v>
      </c>
      <c r="H3102" t="str">
        <f>_xlfn.XLOOKUP(C3102,customers!$A$2:$A$5902,customers!$G$2:$G$5902,,0)</f>
        <v>North</v>
      </c>
      <c r="I3102" t="str">
        <f>_xlfn.XLOOKUP(C3102,customers!$A$2:$A$5902,customers!$E$2:$E$5902,,0)</f>
        <v>South Shane</v>
      </c>
      <c r="J3102" t="str">
        <f>INDEX(products!$B$2:$B$5902,MATCH(D3102,products!$A$2:$A$5902,0))</f>
        <v>OffSup</v>
      </c>
      <c r="K3102" t="str">
        <f>INDEX(products!$C$2:$C$5902,MATCH(D3102,products!$A$2:$A$5902,0))</f>
        <v>Fstnrs</v>
      </c>
      <c r="L3102" s="3">
        <f>INDEX(products!$E$2:$E$5902,MATCH(D3102,products!$A$2:$A$5902,0))</f>
        <v>4315.79</v>
      </c>
      <c r="M3102">
        <f>_xlfn.XLOOKUP(D3102,products!$A$2:$A$5902,products!$F$2:$F$5902)</f>
        <v>8</v>
      </c>
      <c r="N3102" s="3">
        <f t="shared" si="48"/>
        <v>539.47375</v>
      </c>
      <c r="O3102" s="3" t="str" cm="1">
        <f t="array" ref="O3102">_xlfn.IFS(J3102="Furn","Furniture",J3102="Tech","Technology",J3102="OffSup","Office Supplies")</f>
        <v>Office Supplies</v>
      </c>
      <c r="P3102" s="3" t="str" cm="1">
        <f t="array" ref="P3102">_xlfn.IFS(K3102="Bkcs","Bookcases",K3102="Phns","Phones",K3102="Acc","Accessories",K3102="Bndrs","Binders",K3102="Fstnrs","Fasteners")</f>
        <v>Fasteners</v>
      </c>
      <c r="Q3102" t="str">
        <f>IF(_xlfn.XLOOKUP(D3102,products!$A$2:$A$5902,products!$H$2:$H$5902,,0)=1,"Yes","No")</f>
        <v>Yes</v>
      </c>
    </row>
    <row r="3103" spans="1:17" x14ac:dyDescent="0.3">
      <c r="A3103" t="s">
        <v>18319</v>
      </c>
      <c r="B3103" s="4">
        <v>45292</v>
      </c>
      <c r="C3103" t="s">
        <v>18320</v>
      </c>
      <c r="D3103" t="s">
        <v>18323</v>
      </c>
      <c r="E3103" s="1">
        <v>45473</v>
      </c>
      <c r="F3103" t="s">
        <v>35</v>
      </c>
      <c r="G3103" t="str">
        <f>_xlfn.XLOOKUP(C3103,customers!$A$2:$A$5902,customers!$B$2:$B$5902,,0)</f>
        <v>Jessica Baxter</v>
      </c>
      <c r="H3103" t="str">
        <f>_xlfn.XLOOKUP(C3103,customers!$A$2:$A$5902,customers!$G$2:$G$5902,,0)</f>
        <v>South</v>
      </c>
      <c r="I3103" t="str">
        <f>_xlfn.XLOOKUP(C3103,customers!$A$2:$A$5902,customers!$E$2:$E$5902,,0)</f>
        <v>North Misty</v>
      </c>
      <c r="J3103" t="str">
        <f>INDEX(products!$B$2:$B$5902,MATCH(D3103,products!$A$2:$A$5902,0))</f>
        <v>Tech</v>
      </c>
      <c r="K3103" t="str">
        <f>INDEX(products!$C$2:$C$5902,MATCH(D3103,products!$A$2:$A$5902,0))</f>
        <v>Fstnrs</v>
      </c>
      <c r="L3103" s="3">
        <f>INDEX(products!$E$2:$E$5902,MATCH(D3103,products!$A$2:$A$5902,0))</f>
        <v>2598</v>
      </c>
      <c r="M3103">
        <f>_xlfn.XLOOKUP(D3103,products!$A$2:$A$5902,products!$F$2:$F$5902)</f>
        <v>1</v>
      </c>
      <c r="N3103" s="3">
        <f t="shared" si="48"/>
        <v>2598</v>
      </c>
      <c r="O3103" s="3" t="str" cm="1">
        <f t="array" ref="O3103">_xlfn.IFS(J3103="Furn","Furniture",J3103="Tech","Technology",J3103="OffSup","Office Supplies")</f>
        <v>Technology</v>
      </c>
      <c r="P3103" s="3" t="str" cm="1">
        <f t="array" ref="P3103">_xlfn.IFS(K3103="Bkcs","Bookcases",K3103="Phns","Phones",K3103="Acc","Accessories",K3103="Bndrs","Binders",K3103="Fstnrs","Fasteners")</f>
        <v>Fasteners</v>
      </c>
      <c r="Q3103" t="str">
        <f>IF(_xlfn.XLOOKUP(D3103,products!$A$2:$A$5902,products!$H$2:$H$5902,,0)=1,"Yes","No")</f>
        <v>Yes</v>
      </c>
    </row>
    <row r="3104" spans="1:17" x14ac:dyDescent="0.3">
      <c r="A3104" t="s">
        <v>18325</v>
      </c>
      <c r="B3104" s="4">
        <v>45322</v>
      </c>
      <c r="C3104" t="s">
        <v>18326</v>
      </c>
      <c r="D3104" t="s">
        <v>18329</v>
      </c>
      <c r="E3104" s="1">
        <v>45337</v>
      </c>
      <c r="F3104" t="s">
        <v>35</v>
      </c>
      <c r="G3104" t="str">
        <f>_xlfn.XLOOKUP(C3104,customers!$A$2:$A$5902,customers!$B$2:$B$5902,,0)</f>
        <v>Marie King</v>
      </c>
      <c r="H3104" t="str">
        <f>_xlfn.XLOOKUP(C3104,customers!$A$2:$A$5902,customers!$G$2:$G$5902,,0)</f>
        <v>North</v>
      </c>
      <c r="I3104" t="str">
        <f>_xlfn.XLOOKUP(C3104,customers!$A$2:$A$5902,customers!$E$2:$E$5902,,0)</f>
        <v>North Cheryl</v>
      </c>
      <c r="J3104" t="str">
        <f>INDEX(products!$B$2:$B$5902,MATCH(D3104,products!$A$2:$A$5902,0))</f>
        <v>OffSup</v>
      </c>
      <c r="K3104" t="str">
        <f>INDEX(products!$C$2:$C$5902,MATCH(D3104,products!$A$2:$A$5902,0))</f>
        <v>Bkcs</v>
      </c>
      <c r="L3104" s="3">
        <f>INDEX(products!$E$2:$E$5902,MATCH(D3104,products!$A$2:$A$5902,0))</f>
        <v>4936.6000000000004</v>
      </c>
      <c r="M3104">
        <f>_xlfn.XLOOKUP(D3104,products!$A$2:$A$5902,products!$F$2:$F$5902)</f>
        <v>7</v>
      </c>
      <c r="N3104" s="3">
        <f t="shared" si="48"/>
        <v>705.22857142857151</v>
      </c>
      <c r="O3104" s="3" t="str" cm="1">
        <f t="array" ref="O3104">_xlfn.IFS(J3104="Furn","Furniture",J3104="Tech","Technology",J3104="OffSup","Office Supplies")</f>
        <v>Office Supplies</v>
      </c>
      <c r="P3104" s="3" t="str" cm="1">
        <f t="array" ref="P3104">_xlfn.IFS(K3104="Bkcs","Bookcases",K3104="Phns","Phones",K3104="Acc","Accessories",K3104="Bndrs","Binders",K3104="Fstnrs","Fasteners")</f>
        <v>Bookcases</v>
      </c>
      <c r="Q3104" t="str">
        <f>IF(_xlfn.XLOOKUP(D3104,products!$A$2:$A$5902,products!$H$2:$H$5902,,0)=1,"Yes","No")</f>
        <v>Yes</v>
      </c>
    </row>
    <row r="3105" spans="1:17" x14ac:dyDescent="0.3">
      <c r="A3105" t="s">
        <v>18331</v>
      </c>
      <c r="B3105" s="4">
        <v>44267</v>
      </c>
      <c r="C3105" t="s">
        <v>18332</v>
      </c>
      <c r="D3105" t="s">
        <v>18335</v>
      </c>
      <c r="E3105" s="1">
        <v>44598</v>
      </c>
      <c r="F3105" t="s">
        <v>21</v>
      </c>
      <c r="G3105" t="str">
        <f>_xlfn.XLOOKUP(C3105,customers!$A$2:$A$5902,customers!$B$2:$B$5902,,0)</f>
        <v>Jamie Green</v>
      </c>
      <c r="H3105" t="str">
        <f>_xlfn.XLOOKUP(C3105,customers!$A$2:$A$5902,customers!$G$2:$G$5902,,0)</f>
        <v>East</v>
      </c>
      <c r="I3105" t="str">
        <f>_xlfn.XLOOKUP(C3105,customers!$A$2:$A$5902,customers!$E$2:$E$5902,,0)</f>
        <v>Houstonmouth</v>
      </c>
      <c r="J3105" t="str">
        <f>INDEX(products!$B$2:$B$5902,MATCH(D3105,products!$A$2:$A$5902,0))</f>
        <v>Tech</v>
      </c>
      <c r="K3105" t="str">
        <f>INDEX(products!$C$2:$C$5902,MATCH(D3105,products!$A$2:$A$5902,0))</f>
        <v>Bndrs</v>
      </c>
      <c r="L3105" s="3">
        <f>INDEX(products!$E$2:$E$5902,MATCH(D3105,products!$A$2:$A$5902,0))</f>
        <v>3119.22</v>
      </c>
      <c r="M3105">
        <f>_xlfn.XLOOKUP(D3105,products!$A$2:$A$5902,products!$F$2:$F$5902)</f>
        <v>3</v>
      </c>
      <c r="N3105" s="3">
        <f t="shared" si="48"/>
        <v>1039.74</v>
      </c>
      <c r="O3105" s="3" t="str" cm="1">
        <f t="array" ref="O3105">_xlfn.IFS(J3105="Furn","Furniture",J3105="Tech","Technology",J3105="OffSup","Office Supplies")</f>
        <v>Technology</v>
      </c>
      <c r="P3105" s="3" t="str" cm="1">
        <f t="array" ref="P3105">_xlfn.IFS(K3105="Bkcs","Bookcases",K3105="Phns","Phones",K3105="Acc","Accessories",K3105="Bndrs","Binders",K3105="Fstnrs","Fasteners")</f>
        <v>Binders</v>
      </c>
      <c r="Q3105" t="str">
        <f>IF(_xlfn.XLOOKUP(D3105,products!$A$2:$A$5902,products!$H$2:$H$5902,,0)=1,"Yes","No")</f>
        <v>No</v>
      </c>
    </row>
    <row r="3106" spans="1:17" x14ac:dyDescent="0.3">
      <c r="A3106" t="s">
        <v>18337</v>
      </c>
      <c r="B3106" s="4">
        <v>44139</v>
      </c>
      <c r="C3106" t="s">
        <v>18338</v>
      </c>
      <c r="D3106" t="s">
        <v>18341</v>
      </c>
      <c r="E3106" s="1">
        <v>44248</v>
      </c>
      <c r="F3106" t="s">
        <v>74</v>
      </c>
      <c r="G3106" t="str">
        <f>_xlfn.XLOOKUP(C3106,customers!$A$2:$A$5902,customers!$B$2:$B$5902,,0)</f>
        <v>Diana Taylor</v>
      </c>
      <c r="H3106" t="str">
        <f>_xlfn.XLOOKUP(C3106,customers!$A$2:$A$5902,customers!$G$2:$G$5902,,0)</f>
        <v>North</v>
      </c>
      <c r="I3106" t="str">
        <f>_xlfn.XLOOKUP(C3106,customers!$A$2:$A$5902,customers!$E$2:$E$5902,,0)</f>
        <v>Amandaton</v>
      </c>
      <c r="J3106" t="str">
        <f>INDEX(products!$B$2:$B$5902,MATCH(D3106,products!$A$2:$A$5902,0))</f>
        <v>Tech</v>
      </c>
      <c r="K3106" t="str">
        <f>INDEX(products!$C$2:$C$5902,MATCH(D3106,products!$A$2:$A$5902,0))</f>
        <v>Phns</v>
      </c>
      <c r="L3106" s="3">
        <f>INDEX(products!$E$2:$E$5902,MATCH(D3106,products!$A$2:$A$5902,0))</f>
        <v>2057.62</v>
      </c>
      <c r="M3106">
        <f>_xlfn.XLOOKUP(D3106,products!$A$2:$A$5902,products!$F$2:$F$5902)</f>
        <v>3</v>
      </c>
      <c r="N3106" s="3">
        <f t="shared" si="48"/>
        <v>685.87333333333333</v>
      </c>
      <c r="O3106" s="3" t="str" cm="1">
        <f t="array" ref="O3106">_xlfn.IFS(J3106="Furn","Furniture",J3106="Tech","Technology",J3106="OffSup","Office Supplies")</f>
        <v>Technology</v>
      </c>
      <c r="P3106" s="3" t="str" cm="1">
        <f t="array" ref="P3106">_xlfn.IFS(K3106="Bkcs","Bookcases",K3106="Phns","Phones",K3106="Acc","Accessories",K3106="Bndrs","Binders",K3106="Fstnrs","Fasteners")</f>
        <v>Phones</v>
      </c>
      <c r="Q3106" t="str">
        <f>IF(_xlfn.XLOOKUP(D3106,products!$A$2:$A$5902,products!$H$2:$H$5902,,0)=1,"Yes","No")</f>
        <v>No</v>
      </c>
    </row>
    <row r="3107" spans="1:17" x14ac:dyDescent="0.3">
      <c r="A3107" t="s">
        <v>18343</v>
      </c>
      <c r="B3107" s="4">
        <v>44931</v>
      </c>
      <c r="C3107" t="s">
        <v>18344</v>
      </c>
      <c r="D3107" t="s">
        <v>18347</v>
      </c>
      <c r="E3107" s="1">
        <v>45096</v>
      </c>
      <c r="F3107" t="s">
        <v>74</v>
      </c>
      <c r="G3107" t="str">
        <f>_xlfn.XLOOKUP(C3107,customers!$A$2:$A$5902,customers!$B$2:$B$5902,,0)</f>
        <v>Carol Jordan</v>
      </c>
      <c r="H3107" t="str">
        <f>_xlfn.XLOOKUP(C3107,customers!$A$2:$A$5902,customers!$G$2:$G$5902,,0)</f>
        <v>South</v>
      </c>
      <c r="I3107" t="str">
        <f>_xlfn.XLOOKUP(C3107,customers!$A$2:$A$5902,customers!$E$2:$E$5902,,0)</f>
        <v>Karenhaven</v>
      </c>
      <c r="J3107" t="str">
        <f>INDEX(products!$B$2:$B$5902,MATCH(D3107,products!$A$2:$A$5902,0))</f>
        <v>OffSup</v>
      </c>
      <c r="K3107" t="str">
        <f>INDEX(products!$C$2:$C$5902,MATCH(D3107,products!$A$2:$A$5902,0))</f>
        <v>Acc</v>
      </c>
      <c r="L3107" s="3">
        <f>INDEX(products!$E$2:$E$5902,MATCH(D3107,products!$A$2:$A$5902,0))</f>
        <v>2769.23</v>
      </c>
      <c r="M3107">
        <f>_xlfn.XLOOKUP(D3107,products!$A$2:$A$5902,products!$F$2:$F$5902)</f>
        <v>9</v>
      </c>
      <c r="N3107" s="3">
        <f t="shared" si="48"/>
        <v>307.6922222222222</v>
      </c>
      <c r="O3107" s="3" t="str" cm="1">
        <f t="array" ref="O3107">_xlfn.IFS(J3107="Furn","Furniture",J3107="Tech","Technology",J3107="OffSup","Office Supplies")</f>
        <v>Office Supplies</v>
      </c>
      <c r="P3107" s="3" t="str" cm="1">
        <f t="array" ref="P3107">_xlfn.IFS(K3107="Bkcs","Bookcases",K3107="Phns","Phones",K3107="Acc","Accessories",K3107="Bndrs","Binders",K3107="Fstnrs","Fasteners")</f>
        <v>Accessories</v>
      </c>
      <c r="Q3107" t="str">
        <f>IF(_xlfn.XLOOKUP(D3107,products!$A$2:$A$5902,products!$H$2:$H$5902,,0)=1,"Yes","No")</f>
        <v>Yes</v>
      </c>
    </row>
    <row r="3108" spans="1:17" x14ac:dyDescent="0.3">
      <c r="A3108" t="s">
        <v>18349</v>
      </c>
      <c r="B3108" s="4">
        <v>43904</v>
      </c>
      <c r="C3108" t="s">
        <v>18350</v>
      </c>
      <c r="D3108" t="s">
        <v>18353</v>
      </c>
      <c r="E3108" s="1">
        <v>44229</v>
      </c>
      <c r="F3108" t="s">
        <v>21</v>
      </c>
      <c r="G3108" t="str">
        <f>_xlfn.XLOOKUP(C3108,customers!$A$2:$A$5902,customers!$B$2:$B$5902,,0)</f>
        <v>Raymond Campbell</v>
      </c>
      <c r="H3108" t="str">
        <f>_xlfn.XLOOKUP(C3108,customers!$A$2:$A$5902,customers!$G$2:$G$5902,,0)</f>
        <v>West</v>
      </c>
      <c r="I3108" t="str">
        <f>_xlfn.XLOOKUP(C3108,customers!$A$2:$A$5902,customers!$E$2:$E$5902,,0)</f>
        <v>North Ebony</v>
      </c>
      <c r="J3108" t="str">
        <f>INDEX(products!$B$2:$B$5902,MATCH(D3108,products!$A$2:$A$5902,0))</f>
        <v>OffSup</v>
      </c>
      <c r="K3108" t="str">
        <f>INDEX(products!$C$2:$C$5902,MATCH(D3108,products!$A$2:$A$5902,0))</f>
        <v>Bndrs</v>
      </c>
      <c r="L3108" s="3">
        <f>INDEX(products!$E$2:$E$5902,MATCH(D3108,products!$A$2:$A$5902,0))</f>
        <v>2431.04</v>
      </c>
      <c r="M3108">
        <f>_xlfn.XLOOKUP(D3108,products!$A$2:$A$5902,products!$F$2:$F$5902)</f>
        <v>2</v>
      </c>
      <c r="N3108" s="3">
        <f t="shared" si="48"/>
        <v>1215.52</v>
      </c>
      <c r="O3108" s="3" t="str" cm="1">
        <f t="array" ref="O3108">_xlfn.IFS(J3108="Furn","Furniture",J3108="Tech","Technology",J3108="OffSup","Office Supplies")</f>
        <v>Office Supplies</v>
      </c>
      <c r="P3108" s="3" t="str" cm="1">
        <f t="array" ref="P3108">_xlfn.IFS(K3108="Bkcs","Bookcases",K3108="Phns","Phones",K3108="Acc","Accessories",K3108="Bndrs","Binders",K3108="Fstnrs","Fasteners")</f>
        <v>Binders</v>
      </c>
      <c r="Q3108" t="str">
        <f>IF(_xlfn.XLOOKUP(D3108,products!$A$2:$A$5902,products!$H$2:$H$5902,,0)=1,"Yes","No")</f>
        <v>No</v>
      </c>
    </row>
    <row r="3109" spans="1:17" x14ac:dyDescent="0.3">
      <c r="A3109" t="s">
        <v>18355</v>
      </c>
      <c r="B3109" s="4">
        <v>44327</v>
      </c>
      <c r="C3109" t="s">
        <v>18356</v>
      </c>
      <c r="D3109" t="s">
        <v>18359</v>
      </c>
      <c r="E3109" s="1">
        <v>44624</v>
      </c>
      <c r="F3109" t="s">
        <v>74</v>
      </c>
      <c r="G3109" t="str">
        <f>_xlfn.XLOOKUP(C3109,customers!$A$2:$A$5902,customers!$B$2:$B$5902,,0)</f>
        <v>Victor Clark</v>
      </c>
      <c r="H3109" t="str">
        <f>_xlfn.XLOOKUP(C3109,customers!$A$2:$A$5902,customers!$G$2:$G$5902,,0)</f>
        <v>North</v>
      </c>
      <c r="I3109" t="str">
        <f>_xlfn.XLOOKUP(C3109,customers!$A$2:$A$5902,customers!$E$2:$E$5902,,0)</f>
        <v>Robersonmouth</v>
      </c>
      <c r="J3109" t="str">
        <f>INDEX(products!$B$2:$B$5902,MATCH(D3109,products!$A$2:$A$5902,0))</f>
        <v>Furn</v>
      </c>
      <c r="K3109" t="str">
        <f>INDEX(products!$C$2:$C$5902,MATCH(D3109,products!$A$2:$A$5902,0))</f>
        <v>Fstnrs</v>
      </c>
      <c r="L3109" s="3">
        <f>INDEX(products!$E$2:$E$5902,MATCH(D3109,products!$A$2:$A$5902,0))</f>
        <v>629.38</v>
      </c>
      <c r="M3109">
        <f>_xlfn.XLOOKUP(D3109,products!$A$2:$A$5902,products!$F$2:$F$5902)</f>
        <v>2</v>
      </c>
      <c r="N3109" s="3">
        <f t="shared" si="48"/>
        <v>314.69</v>
      </c>
      <c r="O3109" s="3" t="str" cm="1">
        <f t="array" ref="O3109">_xlfn.IFS(J3109="Furn","Furniture",J3109="Tech","Technology",J3109="OffSup","Office Supplies")</f>
        <v>Furniture</v>
      </c>
      <c r="P3109" s="3" t="str" cm="1">
        <f t="array" ref="P3109">_xlfn.IFS(K3109="Bkcs","Bookcases",K3109="Phns","Phones",K3109="Acc","Accessories",K3109="Bndrs","Binders",K3109="Fstnrs","Fasteners")</f>
        <v>Fasteners</v>
      </c>
      <c r="Q3109" t="str">
        <f>IF(_xlfn.XLOOKUP(D3109,products!$A$2:$A$5902,products!$H$2:$H$5902,,0)=1,"Yes","No")</f>
        <v>Yes</v>
      </c>
    </row>
    <row r="3110" spans="1:17" x14ac:dyDescent="0.3">
      <c r="A3110" t="s">
        <v>18361</v>
      </c>
      <c r="B3110" s="4">
        <v>45093</v>
      </c>
      <c r="C3110" t="s">
        <v>18362</v>
      </c>
      <c r="D3110" t="s">
        <v>18365</v>
      </c>
      <c r="E3110" s="1">
        <v>45399</v>
      </c>
      <c r="F3110" t="s">
        <v>21</v>
      </c>
      <c r="G3110" t="str">
        <f>_xlfn.XLOOKUP(C3110,customers!$A$2:$A$5902,customers!$B$2:$B$5902,,0)</f>
        <v>James Martinez</v>
      </c>
      <c r="H3110" t="str">
        <f>_xlfn.XLOOKUP(C3110,customers!$A$2:$A$5902,customers!$G$2:$G$5902,,0)</f>
        <v>South</v>
      </c>
      <c r="I3110" t="str">
        <f>_xlfn.XLOOKUP(C3110,customers!$A$2:$A$5902,customers!$E$2:$E$5902,,0)</f>
        <v>Murrayton</v>
      </c>
      <c r="J3110" t="str">
        <f>INDEX(products!$B$2:$B$5902,MATCH(D3110,products!$A$2:$A$5902,0))</f>
        <v>Furn</v>
      </c>
      <c r="K3110" t="str">
        <f>INDEX(products!$C$2:$C$5902,MATCH(D3110,products!$A$2:$A$5902,0))</f>
        <v>Acc</v>
      </c>
      <c r="L3110" s="3">
        <f>INDEX(products!$E$2:$E$5902,MATCH(D3110,products!$A$2:$A$5902,0))</f>
        <v>4039.95</v>
      </c>
      <c r="M3110">
        <f>_xlfn.XLOOKUP(D3110,products!$A$2:$A$5902,products!$F$2:$F$5902)</f>
        <v>2</v>
      </c>
      <c r="N3110" s="3">
        <f t="shared" si="48"/>
        <v>2019.9749999999999</v>
      </c>
      <c r="O3110" s="3" t="str" cm="1">
        <f t="array" ref="O3110">_xlfn.IFS(J3110="Furn","Furniture",J3110="Tech","Technology",J3110="OffSup","Office Supplies")</f>
        <v>Furniture</v>
      </c>
      <c r="P3110" s="3" t="str" cm="1">
        <f t="array" ref="P3110">_xlfn.IFS(K3110="Bkcs","Bookcases",K3110="Phns","Phones",K3110="Acc","Accessories",K3110="Bndrs","Binders",K3110="Fstnrs","Fasteners")</f>
        <v>Accessories</v>
      </c>
      <c r="Q3110" t="str">
        <f>IF(_xlfn.XLOOKUP(D3110,products!$A$2:$A$5902,products!$H$2:$H$5902,,0)=1,"Yes","No")</f>
        <v>No</v>
      </c>
    </row>
    <row r="3111" spans="1:17" x14ac:dyDescent="0.3">
      <c r="A3111" t="s">
        <v>18367</v>
      </c>
      <c r="B3111" s="4">
        <v>44018</v>
      </c>
      <c r="C3111" t="s">
        <v>18368</v>
      </c>
      <c r="D3111" t="s">
        <v>18370</v>
      </c>
      <c r="E3111" s="1">
        <v>44230</v>
      </c>
      <c r="F3111" t="s">
        <v>35</v>
      </c>
      <c r="G3111" t="str">
        <f>_xlfn.XLOOKUP(C3111,customers!$A$2:$A$5902,customers!$B$2:$B$5902,,0)</f>
        <v>Adrian Rose</v>
      </c>
      <c r="H3111" t="str">
        <f>_xlfn.XLOOKUP(C3111,customers!$A$2:$A$5902,customers!$G$2:$G$5902,,0)</f>
        <v>East</v>
      </c>
      <c r="I3111" t="str">
        <f>_xlfn.XLOOKUP(C3111,customers!$A$2:$A$5902,customers!$E$2:$E$5902,,0)</f>
        <v>East Michelle</v>
      </c>
      <c r="J3111" t="str">
        <f>INDEX(products!$B$2:$B$5902,MATCH(D3111,products!$A$2:$A$5902,0))</f>
        <v>Tech</v>
      </c>
      <c r="K3111" t="str">
        <f>INDEX(products!$C$2:$C$5902,MATCH(D3111,products!$A$2:$A$5902,0))</f>
        <v>Fstnrs</v>
      </c>
      <c r="L3111" s="3">
        <f>INDEX(products!$E$2:$E$5902,MATCH(D3111,products!$A$2:$A$5902,0))</f>
        <v>959.74</v>
      </c>
      <c r="M3111">
        <f>_xlfn.XLOOKUP(D3111,products!$A$2:$A$5902,products!$F$2:$F$5902)</f>
        <v>9</v>
      </c>
      <c r="N3111" s="3">
        <f t="shared" si="48"/>
        <v>106.63777777777779</v>
      </c>
      <c r="O3111" s="3" t="str" cm="1">
        <f t="array" ref="O3111">_xlfn.IFS(J3111="Furn","Furniture",J3111="Tech","Technology",J3111="OffSup","Office Supplies")</f>
        <v>Technology</v>
      </c>
      <c r="P3111" s="3" t="str" cm="1">
        <f t="array" ref="P3111">_xlfn.IFS(K3111="Bkcs","Bookcases",K3111="Phns","Phones",K3111="Acc","Accessories",K3111="Bndrs","Binders",K3111="Fstnrs","Fasteners")</f>
        <v>Fasteners</v>
      </c>
      <c r="Q3111" t="str">
        <f>IF(_xlfn.XLOOKUP(D3111,products!$A$2:$A$5902,products!$H$2:$H$5902,,0)=1,"Yes","No")</f>
        <v>No</v>
      </c>
    </row>
    <row r="3112" spans="1:17" x14ac:dyDescent="0.3">
      <c r="A3112" t="s">
        <v>18372</v>
      </c>
      <c r="B3112" s="4">
        <v>45141</v>
      </c>
      <c r="C3112" t="s">
        <v>18373</v>
      </c>
      <c r="D3112" t="s">
        <v>18376</v>
      </c>
      <c r="E3112" s="1">
        <v>45322</v>
      </c>
      <c r="F3112" t="s">
        <v>21</v>
      </c>
      <c r="G3112" t="str">
        <f>_xlfn.XLOOKUP(C3112,customers!$A$2:$A$5902,customers!$B$2:$B$5902,,0)</f>
        <v>Christopher Douglas</v>
      </c>
      <c r="H3112" t="str">
        <f>_xlfn.XLOOKUP(C3112,customers!$A$2:$A$5902,customers!$G$2:$G$5902,,0)</f>
        <v>South</v>
      </c>
      <c r="I3112" t="str">
        <f>_xlfn.XLOOKUP(C3112,customers!$A$2:$A$5902,customers!$E$2:$E$5902,,0)</f>
        <v>Lake Carriemouth</v>
      </c>
      <c r="J3112" t="str">
        <f>INDEX(products!$B$2:$B$5902,MATCH(D3112,products!$A$2:$A$5902,0))</f>
        <v>Furn</v>
      </c>
      <c r="K3112" t="str">
        <f>INDEX(products!$C$2:$C$5902,MATCH(D3112,products!$A$2:$A$5902,0))</f>
        <v>Bkcs</v>
      </c>
      <c r="L3112" s="3">
        <f>INDEX(products!$E$2:$E$5902,MATCH(D3112,products!$A$2:$A$5902,0))</f>
        <v>2982.56</v>
      </c>
      <c r="M3112">
        <f>_xlfn.XLOOKUP(D3112,products!$A$2:$A$5902,products!$F$2:$F$5902)</f>
        <v>2</v>
      </c>
      <c r="N3112" s="3">
        <f t="shared" si="48"/>
        <v>1491.28</v>
      </c>
      <c r="O3112" s="3" t="str" cm="1">
        <f t="array" ref="O3112">_xlfn.IFS(J3112="Furn","Furniture",J3112="Tech","Technology",J3112="OffSup","Office Supplies")</f>
        <v>Furniture</v>
      </c>
      <c r="P3112" s="3" t="str" cm="1">
        <f t="array" ref="P3112">_xlfn.IFS(K3112="Bkcs","Bookcases",K3112="Phns","Phones",K3112="Acc","Accessories",K3112="Bndrs","Binders",K3112="Fstnrs","Fasteners")</f>
        <v>Bookcases</v>
      </c>
      <c r="Q3112" t="str">
        <f>IF(_xlfn.XLOOKUP(D3112,products!$A$2:$A$5902,products!$H$2:$H$5902,,0)=1,"Yes","No")</f>
        <v>No</v>
      </c>
    </row>
    <row r="3113" spans="1:17" x14ac:dyDescent="0.3">
      <c r="A3113" t="s">
        <v>18378</v>
      </c>
      <c r="B3113" s="4">
        <v>43720</v>
      </c>
      <c r="C3113" t="s">
        <v>18379</v>
      </c>
      <c r="D3113" s="2" t="s">
        <v>18382</v>
      </c>
      <c r="E3113" s="1">
        <v>43850</v>
      </c>
      <c r="F3113" t="s">
        <v>21</v>
      </c>
      <c r="G3113" t="str">
        <f>_xlfn.XLOOKUP(C3113,customers!$A$2:$A$5902,customers!$B$2:$B$5902,,0)</f>
        <v>Cody Burns</v>
      </c>
      <c r="H3113" t="str">
        <f>_xlfn.XLOOKUP(C3113,customers!$A$2:$A$5902,customers!$G$2:$G$5902,,0)</f>
        <v>North</v>
      </c>
      <c r="I3113" t="str">
        <f>_xlfn.XLOOKUP(C3113,customers!$A$2:$A$5902,customers!$E$2:$E$5902,,0)</f>
        <v>South Michelle</v>
      </c>
      <c r="J3113" t="str">
        <f>INDEX(products!$B$2:$B$5902,MATCH(D3113,products!$A$2:$A$5902,0))</f>
        <v>Tech</v>
      </c>
      <c r="K3113" t="str">
        <f>INDEX(products!$C$2:$C$5902,MATCH(D3113,products!$A$2:$A$5902,0))</f>
        <v>Phns</v>
      </c>
      <c r="L3113" s="3">
        <f>INDEX(products!$E$2:$E$5902,MATCH(D3113,products!$A$2:$A$5902,0))</f>
        <v>4047.45</v>
      </c>
      <c r="M3113">
        <f>_xlfn.XLOOKUP(D3113,products!$A$2:$A$5902,products!$F$2:$F$5902)</f>
        <v>2</v>
      </c>
      <c r="N3113" s="3">
        <f t="shared" si="48"/>
        <v>2023.7249999999999</v>
      </c>
      <c r="O3113" s="3" t="str" cm="1">
        <f t="array" ref="O3113">_xlfn.IFS(J3113="Furn","Furniture",J3113="Tech","Technology",J3113="OffSup","Office Supplies")</f>
        <v>Technology</v>
      </c>
      <c r="P3113" s="3" t="str" cm="1">
        <f t="array" ref="P3113">_xlfn.IFS(K3113="Bkcs","Bookcases",K3113="Phns","Phones",K3113="Acc","Accessories",K3113="Bndrs","Binders",K3113="Fstnrs","Fasteners")</f>
        <v>Phones</v>
      </c>
      <c r="Q3113" t="str">
        <f>IF(_xlfn.XLOOKUP(D3113,products!$A$2:$A$5902,products!$H$2:$H$5902,,0)=1,"Yes","No")</f>
        <v>No</v>
      </c>
    </row>
    <row r="3114" spans="1:17" x14ac:dyDescent="0.3">
      <c r="A3114" t="s">
        <v>18384</v>
      </c>
      <c r="B3114" s="4">
        <v>44218</v>
      </c>
      <c r="C3114" t="s">
        <v>18385</v>
      </c>
      <c r="D3114" t="s">
        <v>18388</v>
      </c>
      <c r="E3114" s="1">
        <v>44437</v>
      </c>
      <c r="F3114" t="s">
        <v>21</v>
      </c>
      <c r="G3114" t="str">
        <f>_xlfn.XLOOKUP(C3114,customers!$A$2:$A$5902,customers!$B$2:$B$5902,,0)</f>
        <v>Lisa Greene</v>
      </c>
      <c r="H3114" t="str">
        <f>_xlfn.XLOOKUP(C3114,customers!$A$2:$A$5902,customers!$G$2:$G$5902,,0)</f>
        <v>West</v>
      </c>
      <c r="I3114" t="str">
        <f>_xlfn.XLOOKUP(C3114,customers!$A$2:$A$5902,customers!$E$2:$E$5902,,0)</f>
        <v>Sheltonburgh</v>
      </c>
      <c r="J3114" t="str">
        <f>INDEX(products!$B$2:$B$5902,MATCH(D3114,products!$A$2:$A$5902,0))</f>
        <v>Tech</v>
      </c>
      <c r="K3114" t="str">
        <f>INDEX(products!$C$2:$C$5902,MATCH(D3114,products!$A$2:$A$5902,0))</f>
        <v>Bkcs</v>
      </c>
      <c r="L3114" s="3">
        <f>INDEX(products!$E$2:$E$5902,MATCH(D3114,products!$A$2:$A$5902,0))</f>
        <v>325.24</v>
      </c>
      <c r="M3114">
        <f>_xlfn.XLOOKUP(D3114,products!$A$2:$A$5902,products!$F$2:$F$5902)</f>
        <v>5</v>
      </c>
      <c r="N3114" s="3">
        <f t="shared" si="48"/>
        <v>65.048000000000002</v>
      </c>
      <c r="O3114" s="3" t="str" cm="1">
        <f t="array" ref="O3114">_xlfn.IFS(J3114="Furn","Furniture",J3114="Tech","Technology",J3114="OffSup","Office Supplies")</f>
        <v>Technology</v>
      </c>
      <c r="P3114" s="3" t="str" cm="1">
        <f t="array" ref="P3114">_xlfn.IFS(K3114="Bkcs","Bookcases",K3114="Phns","Phones",K3114="Acc","Accessories",K3114="Bndrs","Binders",K3114="Fstnrs","Fasteners")</f>
        <v>Bookcases</v>
      </c>
      <c r="Q3114" t="str">
        <f>IF(_xlfn.XLOOKUP(D3114,products!$A$2:$A$5902,products!$H$2:$H$5902,,0)=1,"Yes","No")</f>
        <v>No</v>
      </c>
    </row>
    <row r="3115" spans="1:17" x14ac:dyDescent="0.3">
      <c r="A3115" t="s">
        <v>18390</v>
      </c>
      <c r="B3115" s="4">
        <v>44411</v>
      </c>
      <c r="C3115" t="s">
        <v>18391</v>
      </c>
      <c r="D3115" t="s">
        <v>18394</v>
      </c>
      <c r="E3115" s="1">
        <v>44654</v>
      </c>
      <c r="F3115" t="s">
        <v>74</v>
      </c>
      <c r="G3115" t="str">
        <f>_xlfn.XLOOKUP(C3115,customers!$A$2:$A$5902,customers!$B$2:$B$5902,,0)</f>
        <v>Bethany Nelson</v>
      </c>
      <c r="H3115" t="str">
        <f>_xlfn.XLOOKUP(C3115,customers!$A$2:$A$5902,customers!$G$2:$G$5902,,0)</f>
        <v>South</v>
      </c>
      <c r="I3115" t="str">
        <f>_xlfn.XLOOKUP(C3115,customers!$A$2:$A$5902,customers!$E$2:$E$5902,,0)</f>
        <v>Sandraland</v>
      </c>
      <c r="J3115" t="str">
        <f>INDEX(products!$B$2:$B$5902,MATCH(D3115,products!$A$2:$A$5902,0))</f>
        <v>OffSup</v>
      </c>
      <c r="K3115" t="str">
        <f>INDEX(products!$C$2:$C$5902,MATCH(D3115,products!$A$2:$A$5902,0))</f>
        <v>Bndrs</v>
      </c>
      <c r="L3115" s="3">
        <f>INDEX(products!$E$2:$E$5902,MATCH(D3115,products!$A$2:$A$5902,0))</f>
        <v>4627.07</v>
      </c>
      <c r="M3115">
        <f>_xlfn.XLOOKUP(D3115,products!$A$2:$A$5902,products!$F$2:$F$5902)</f>
        <v>5</v>
      </c>
      <c r="N3115" s="3">
        <f t="shared" si="48"/>
        <v>925.41399999999999</v>
      </c>
      <c r="O3115" s="3" t="str" cm="1">
        <f t="array" ref="O3115">_xlfn.IFS(J3115="Furn","Furniture",J3115="Tech","Technology",J3115="OffSup","Office Supplies")</f>
        <v>Office Supplies</v>
      </c>
      <c r="P3115" s="3" t="str" cm="1">
        <f t="array" ref="P3115">_xlfn.IFS(K3115="Bkcs","Bookcases",K3115="Phns","Phones",K3115="Acc","Accessories",K3115="Bndrs","Binders",K3115="Fstnrs","Fasteners")</f>
        <v>Binders</v>
      </c>
      <c r="Q3115" t="str">
        <f>IF(_xlfn.XLOOKUP(D3115,products!$A$2:$A$5902,products!$H$2:$H$5902,,0)=1,"Yes","No")</f>
        <v>No</v>
      </c>
    </row>
    <row r="3116" spans="1:17" x14ac:dyDescent="0.3">
      <c r="A3116" s="2" t="s">
        <v>18396</v>
      </c>
      <c r="B3116" s="4">
        <v>45142</v>
      </c>
      <c r="C3116" t="s">
        <v>18397</v>
      </c>
      <c r="D3116" t="s">
        <v>18399</v>
      </c>
      <c r="E3116" s="1">
        <v>45175</v>
      </c>
      <c r="F3116" t="s">
        <v>74</v>
      </c>
      <c r="G3116" t="str">
        <f>_xlfn.XLOOKUP(C3116,customers!$A$2:$A$5902,customers!$B$2:$B$5902,,0)</f>
        <v>Mr. Christopher Randolph</v>
      </c>
      <c r="H3116" t="str">
        <f>_xlfn.XLOOKUP(C3116,customers!$A$2:$A$5902,customers!$G$2:$G$5902,,0)</f>
        <v>East</v>
      </c>
      <c r="I3116" t="str">
        <f>_xlfn.XLOOKUP(C3116,customers!$A$2:$A$5902,customers!$E$2:$E$5902,,0)</f>
        <v>East Michelle</v>
      </c>
      <c r="J3116" t="str">
        <f>INDEX(products!$B$2:$B$5902,MATCH(D3116,products!$A$2:$A$5902,0))</f>
        <v>OffSup</v>
      </c>
      <c r="K3116" t="str">
        <f>INDEX(products!$C$2:$C$5902,MATCH(D3116,products!$A$2:$A$5902,0))</f>
        <v>Fstnrs</v>
      </c>
      <c r="L3116" s="3">
        <f>INDEX(products!$E$2:$E$5902,MATCH(D3116,products!$A$2:$A$5902,0))</f>
        <v>940.25</v>
      </c>
      <c r="M3116">
        <f>_xlfn.XLOOKUP(D3116,products!$A$2:$A$5902,products!$F$2:$F$5902)</f>
        <v>2</v>
      </c>
      <c r="N3116" s="3">
        <f t="shared" si="48"/>
        <v>470.125</v>
      </c>
      <c r="O3116" s="3" t="str" cm="1">
        <f t="array" ref="O3116">_xlfn.IFS(J3116="Furn","Furniture",J3116="Tech","Technology",J3116="OffSup","Office Supplies")</f>
        <v>Office Supplies</v>
      </c>
      <c r="P3116" s="3" t="str" cm="1">
        <f t="array" ref="P3116">_xlfn.IFS(K3116="Bkcs","Bookcases",K3116="Phns","Phones",K3116="Acc","Accessories",K3116="Bndrs","Binders",K3116="Fstnrs","Fasteners")</f>
        <v>Fasteners</v>
      </c>
      <c r="Q3116" t="str">
        <f>IF(_xlfn.XLOOKUP(D3116,products!$A$2:$A$5902,products!$H$2:$H$5902,,0)=1,"Yes","No")</f>
        <v>Yes</v>
      </c>
    </row>
    <row r="3117" spans="1:17" x14ac:dyDescent="0.3">
      <c r="A3117" t="s">
        <v>18401</v>
      </c>
      <c r="B3117" s="4">
        <v>44451</v>
      </c>
      <c r="C3117" t="s">
        <v>18402</v>
      </c>
      <c r="D3117" t="s">
        <v>18405</v>
      </c>
      <c r="E3117" s="1">
        <v>44596</v>
      </c>
      <c r="F3117" t="s">
        <v>21</v>
      </c>
      <c r="G3117" t="str">
        <f>_xlfn.XLOOKUP(C3117,customers!$A$2:$A$5902,customers!$B$2:$B$5902,,0)</f>
        <v>Tamara Holder</v>
      </c>
      <c r="H3117" t="str">
        <f>_xlfn.XLOOKUP(C3117,customers!$A$2:$A$5902,customers!$G$2:$G$5902,,0)</f>
        <v>West</v>
      </c>
      <c r="I3117" t="str">
        <f>_xlfn.XLOOKUP(C3117,customers!$A$2:$A$5902,customers!$E$2:$E$5902,,0)</f>
        <v>North Charles</v>
      </c>
      <c r="J3117" t="str">
        <f>INDEX(products!$B$2:$B$5902,MATCH(D3117,products!$A$2:$A$5902,0))</f>
        <v>Furn</v>
      </c>
      <c r="K3117" t="str">
        <f>INDEX(products!$C$2:$C$5902,MATCH(D3117,products!$A$2:$A$5902,0))</f>
        <v>Phns</v>
      </c>
      <c r="L3117" s="3">
        <f>INDEX(products!$E$2:$E$5902,MATCH(D3117,products!$A$2:$A$5902,0))</f>
        <v>2983.03</v>
      </c>
      <c r="M3117">
        <f>_xlfn.XLOOKUP(D3117,products!$A$2:$A$5902,products!$F$2:$F$5902)</f>
        <v>5</v>
      </c>
      <c r="N3117" s="3">
        <f t="shared" si="48"/>
        <v>596.60599999999999</v>
      </c>
      <c r="O3117" s="3" t="str" cm="1">
        <f t="array" ref="O3117">_xlfn.IFS(J3117="Furn","Furniture",J3117="Tech","Technology",J3117="OffSup","Office Supplies")</f>
        <v>Furniture</v>
      </c>
      <c r="P3117" s="3" t="str" cm="1">
        <f t="array" ref="P3117">_xlfn.IFS(K3117="Bkcs","Bookcases",K3117="Phns","Phones",K3117="Acc","Accessories",K3117="Bndrs","Binders",K3117="Fstnrs","Fasteners")</f>
        <v>Phones</v>
      </c>
      <c r="Q3117" t="str">
        <f>IF(_xlfn.XLOOKUP(D3117,products!$A$2:$A$5902,products!$H$2:$H$5902,,0)=1,"Yes","No")</f>
        <v>No</v>
      </c>
    </row>
    <row r="3118" spans="1:17" x14ac:dyDescent="0.3">
      <c r="A3118" t="s">
        <v>18407</v>
      </c>
      <c r="B3118" s="4">
        <v>43946</v>
      </c>
      <c r="C3118" t="s">
        <v>18408</v>
      </c>
      <c r="D3118" t="s">
        <v>18410</v>
      </c>
      <c r="E3118" s="1">
        <v>44090</v>
      </c>
      <c r="F3118" t="s">
        <v>21</v>
      </c>
      <c r="G3118" t="str">
        <f>_xlfn.XLOOKUP(C3118,customers!$A$2:$A$5902,customers!$B$2:$B$5902,,0)</f>
        <v>Michael Shannon</v>
      </c>
      <c r="H3118" t="str">
        <f>_xlfn.XLOOKUP(C3118,customers!$A$2:$A$5902,customers!$G$2:$G$5902,,0)</f>
        <v>South</v>
      </c>
      <c r="I3118" t="str">
        <f>_xlfn.XLOOKUP(C3118,customers!$A$2:$A$5902,customers!$E$2:$E$5902,,0)</f>
        <v>Port Dennis</v>
      </c>
      <c r="J3118" t="str">
        <f>INDEX(products!$B$2:$B$5902,MATCH(D3118,products!$A$2:$A$5902,0))</f>
        <v>OffSup</v>
      </c>
      <c r="K3118" t="str">
        <f>INDEX(products!$C$2:$C$5902,MATCH(D3118,products!$A$2:$A$5902,0))</f>
        <v>Bkcs</v>
      </c>
      <c r="L3118" s="3">
        <f>INDEX(products!$E$2:$E$5902,MATCH(D3118,products!$A$2:$A$5902,0))</f>
        <v>3607.12</v>
      </c>
      <c r="M3118">
        <f>_xlfn.XLOOKUP(D3118,products!$A$2:$A$5902,products!$F$2:$F$5902)</f>
        <v>1</v>
      </c>
      <c r="N3118" s="3">
        <f t="shared" si="48"/>
        <v>3607.12</v>
      </c>
      <c r="O3118" s="3" t="str" cm="1">
        <f t="array" ref="O3118">_xlfn.IFS(J3118="Furn","Furniture",J3118="Tech","Technology",J3118="OffSup","Office Supplies")</f>
        <v>Office Supplies</v>
      </c>
      <c r="P3118" s="3" t="str" cm="1">
        <f t="array" ref="P3118">_xlfn.IFS(K3118="Bkcs","Bookcases",K3118="Phns","Phones",K3118="Acc","Accessories",K3118="Bndrs","Binders",K3118="Fstnrs","Fasteners")</f>
        <v>Bookcases</v>
      </c>
      <c r="Q3118" t="str">
        <f>IF(_xlfn.XLOOKUP(D3118,products!$A$2:$A$5902,products!$H$2:$H$5902,,0)=1,"Yes","No")</f>
        <v>No</v>
      </c>
    </row>
    <row r="3119" spans="1:17" x14ac:dyDescent="0.3">
      <c r="A3119" t="s">
        <v>18412</v>
      </c>
      <c r="B3119" s="4">
        <v>44457</v>
      </c>
      <c r="C3119" t="s">
        <v>18413</v>
      </c>
      <c r="D3119" t="s">
        <v>18416</v>
      </c>
      <c r="E3119" s="1">
        <v>44518</v>
      </c>
      <c r="F3119" t="s">
        <v>35</v>
      </c>
      <c r="G3119" t="str">
        <f>_xlfn.XLOOKUP(C3119,customers!$A$2:$A$5902,customers!$B$2:$B$5902,,0)</f>
        <v>Jacob Smith</v>
      </c>
      <c r="H3119" t="str">
        <f>_xlfn.XLOOKUP(C3119,customers!$A$2:$A$5902,customers!$G$2:$G$5902,,0)</f>
        <v>East</v>
      </c>
      <c r="I3119" t="str">
        <f>_xlfn.XLOOKUP(C3119,customers!$A$2:$A$5902,customers!$E$2:$E$5902,,0)</f>
        <v>Williamston</v>
      </c>
      <c r="J3119" t="str">
        <f>INDEX(products!$B$2:$B$5902,MATCH(D3119,products!$A$2:$A$5902,0))</f>
        <v>Furn</v>
      </c>
      <c r="K3119" t="str">
        <f>INDEX(products!$C$2:$C$5902,MATCH(D3119,products!$A$2:$A$5902,0))</f>
        <v>Fstnrs</v>
      </c>
      <c r="L3119" s="3">
        <f>INDEX(products!$E$2:$E$5902,MATCH(D3119,products!$A$2:$A$5902,0))</f>
        <v>1556.79</v>
      </c>
      <c r="M3119">
        <f>_xlfn.XLOOKUP(D3119,products!$A$2:$A$5902,products!$F$2:$F$5902)</f>
        <v>1</v>
      </c>
      <c r="N3119" s="3">
        <f t="shared" si="48"/>
        <v>1556.79</v>
      </c>
      <c r="O3119" s="3" t="str" cm="1">
        <f t="array" ref="O3119">_xlfn.IFS(J3119="Furn","Furniture",J3119="Tech","Technology",J3119="OffSup","Office Supplies")</f>
        <v>Furniture</v>
      </c>
      <c r="P3119" s="3" t="str" cm="1">
        <f t="array" ref="P3119">_xlfn.IFS(K3119="Bkcs","Bookcases",K3119="Phns","Phones",K3119="Acc","Accessories",K3119="Bndrs","Binders",K3119="Fstnrs","Fasteners")</f>
        <v>Fasteners</v>
      </c>
      <c r="Q3119" t="str">
        <f>IF(_xlfn.XLOOKUP(D3119,products!$A$2:$A$5902,products!$H$2:$H$5902,,0)=1,"Yes","No")</f>
        <v>Yes</v>
      </c>
    </row>
    <row r="3120" spans="1:17" x14ac:dyDescent="0.3">
      <c r="A3120" t="s">
        <v>18418</v>
      </c>
      <c r="B3120" s="4">
        <v>45210</v>
      </c>
      <c r="C3120" t="s">
        <v>18419</v>
      </c>
      <c r="D3120" t="s">
        <v>18422</v>
      </c>
      <c r="E3120" s="1">
        <v>45498</v>
      </c>
      <c r="F3120" t="s">
        <v>21</v>
      </c>
      <c r="G3120" t="str">
        <f>_xlfn.XLOOKUP(C3120,customers!$A$2:$A$5902,customers!$B$2:$B$5902,,0)</f>
        <v>Sarah Sosa</v>
      </c>
      <c r="H3120" t="str">
        <f>_xlfn.XLOOKUP(C3120,customers!$A$2:$A$5902,customers!$G$2:$G$5902,,0)</f>
        <v>East</v>
      </c>
      <c r="I3120" t="str">
        <f>_xlfn.XLOOKUP(C3120,customers!$A$2:$A$5902,customers!$E$2:$E$5902,,0)</f>
        <v>Goldenbury</v>
      </c>
      <c r="J3120" t="str">
        <f>INDEX(products!$B$2:$B$5902,MATCH(D3120,products!$A$2:$A$5902,0))</f>
        <v>Furn</v>
      </c>
      <c r="K3120" t="str">
        <f>INDEX(products!$C$2:$C$5902,MATCH(D3120,products!$A$2:$A$5902,0))</f>
        <v>Bndrs</v>
      </c>
      <c r="L3120" s="3">
        <f>INDEX(products!$E$2:$E$5902,MATCH(D3120,products!$A$2:$A$5902,0))</f>
        <v>2887.28</v>
      </c>
      <c r="M3120">
        <f>_xlfn.XLOOKUP(D3120,products!$A$2:$A$5902,products!$F$2:$F$5902)</f>
        <v>8</v>
      </c>
      <c r="N3120" s="3">
        <f t="shared" si="48"/>
        <v>360.91</v>
      </c>
      <c r="O3120" s="3" t="str" cm="1">
        <f t="array" ref="O3120">_xlfn.IFS(J3120="Furn","Furniture",J3120="Tech","Technology",J3120="OffSup","Office Supplies")</f>
        <v>Furniture</v>
      </c>
      <c r="P3120" s="3" t="str" cm="1">
        <f t="array" ref="P3120">_xlfn.IFS(K3120="Bkcs","Bookcases",K3120="Phns","Phones",K3120="Acc","Accessories",K3120="Bndrs","Binders",K3120="Fstnrs","Fasteners")</f>
        <v>Binders</v>
      </c>
      <c r="Q3120" t="str">
        <f>IF(_xlfn.XLOOKUP(D3120,products!$A$2:$A$5902,products!$H$2:$H$5902,,0)=1,"Yes","No")</f>
        <v>No</v>
      </c>
    </row>
    <row r="3121" spans="1:17" x14ac:dyDescent="0.3">
      <c r="A3121" t="s">
        <v>18424</v>
      </c>
      <c r="B3121" s="4">
        <v>44341</v>
      </c>
      <c r="C3121" t="s">
        <v>18425</v>
      </c>
      <c r="D3121" t="s">
        <v>18428</v>
      </c>
      <c r="E3121" s="1">
        <v>44600</v>
      </c>
      <c r="F3121" t="s">
        <v>21</v>
      </c>
      <c r="G3121" t="str">
        <f>_xlfn.XLOOKUP(C3121,customers!$A$2:$A$5902,customers!$B$2:$B$5902,,0)</f>
        <v>Mandy Kramer</v>
      </c>
      <c r="H3121" t="str">
        <f>_xlfn.XLOOKUP(C3121,customers!$A$2:$A$5902,customers!$G$2:$G$5902,,0)</f>
        <v>West</v>
      </c>
      <c r="I3121" t="str">
        <f>_xlfn.XLOOKUP(C3121,customers!$A$2:$A$5902,customers!$E$2:$E$5902,,0)</f>
        <v>Lake Colleenfurt</v>
      </c>
      <c r="J3121" t="str">
        <f>INDEX(products!$B$2:$B$5902,MATCH(D3121,products!$A$2:$A$5902,0))</f>
        <v>OffSup</v>
      </c>
      <c r="K3121" t="str">
        <f>INDEX(products!$C$2:$C$5902,MATCH(D3121,products!$A$2:$A$5902,0))</f>
        <v>Bkcs</v>
      </c>
      <c r="L3121" s="3">
        <f>INDEX(products!$E$2:$E$5902,MATCH(D3121,products!$A$2:$A$5902,0))</f>
        <v>2238.79</v>
      </c>
      <c r="M3121">
        <f>_xlfn.XLOOKUP(D3121,products!$A$2:$A$5902,products!$F$2:$F$5902)</f>
        <v>4</v>
      </c>
      <c r="N3121" s="3">
        <f t="shared" si="48"/>
        <v>559.69749999999999</v>
      </c>
      <c r="O3121" s="3" t="str" cm="1">
        <f t="array" ref="O3121">_xlfn.IFS(J3121="Furn","Furniture",J3121="Tech","Technology",J3121="OffSup","Office Supplies")</f>
        <v>Office Supplies</v>
      </c>
      <c r="P3121" s="3" t="str" cm="1">
        <f t="array" ref="P3121">_xlfn.IFS(K3121="Bkcs","Bookcases",K3121="Phns","Phones",K3121="Acc","Accessories",K3121="Bndrs","Binders",K3121="Fstnrs","Fasteners")</f>
        <v>Bookcases</v>
      </c>
      <c r="Q3121" t="str">
        <f>IF(_xlfn.XLOOKUP(D3121,products!$A$2:$A$5902,products!$H$2:$H$5902,,0)=1,"Yes","No")</f>
        <v>Yes</v>
      </c>
    </row>
    <row r="3122" spans="1:17" x14ac:dyDescent="0.3">
      <c r="A3122" t="s">
        <v>18430</v>
      </c>
      <c r="B3122" s="4">
        <v>43685</v>
      </c>
      <c r="C3122" t="s">
        <v>18431</v>
      </c>
      <c r="D3122" t="s">
        <v>18434</v>
      </c>
      <c r="E3122" s="1">
        <v>43853</v>
      </c>
      <c r="F3122" t="s">
        <v>35</v>
      </c>
      <c r="G3122" t="str">
        <f>_xlfn.XLOOKUP(C3122,customers!$A$2:$A$5902,customers!$B$2:$B$5902,,0)</f>
        <v>Theresa Haynes</v>
      </c>
      <c r="H3122" t="str">
        <f>_xlfn.XLOOKUP(C3122,customers!$A$2:$A$5902,customers!$G$2:$G$5902,,0)</f>
        <v>South</v>
      </c>
      <c r="I3122" t="str">
        <f>_xlfn.XLOOKUP(C3122,customers!$A$2:$A$5902,customers!$E$2:$E$5902,,0)</f>
        <v>East Adamborough</v>
      </c>
      <c r="J3122" t="str">
        <f>INDEX(products!$B$2:$B$5902,MATCH(D3122,products!$A$2:$A$5902,0))</f>
        <v>Tech</v>
      </c>
      <c r="K3122" t="str">
        <f>INDEX(products!$C$2:$C$5902,MATCH(D3122,products!$A$2:$A$5902,0))</f>
        <v>Bkcs</v>
      </c>
      <c r="L3122" s="3">
        <f>INDEX(products!$E$2:$E$5902,MATCH(D3122,products!$A$2:$A$5902,0))</f>
        <v>1691.07</v>
      </c>
      <c r="M3122">
        <f>_xlfn.XLOOKUP(D3122,products!$A$2:$A$5902,products!$F$2:$F$5902)</f>
        <v>8</v>
      </c>
      <c r="N3122" s="3">
        <f t="shared" si="48"/>
        <v>211.38374999999999</v>
      </c>
      <c r="O3122" s="3" t="str" cm="1">
        <f t="array" ref="O3122">_xlfn.IFS(J3122="Furn","Furniture",J3122="Tech","Technology",J3122="OffSup","Office Supplies")</f>
        <v>Technology</v>
      </c>
      <c r="P3122" s="3" t="str" cm="1">
        <f t="array" ref="P3122">_xlfn.IFS(K3122="Bkcs","Bookcases",K3122="Phns","Phones",K3122="Acc","Accessories",K3122="Bndrs","Binders",K3122="Fstnrs","Fasteners")</f>
        <v>Bookcases</v>
      </c>
      <c r="Q3122" t="str">
        <f>IF(_xlfn.XLOOKUP(D3122,products!$A$2:$A$5902,products!$H$2:$H$5902,,0)=1,"Yes","No")</f>
        <v>No</v>
      </c>
    </row>
    <row r="3123" spans="1:17" x14ac:dyDescent="0.3">
      <c r="A3123" t="s">
        <v>18436</v>
      </c>
      <c r="B3123" s="4">
        <v>45204</v>
      </c>
      <c r="C3123" t="s">
        <v>18437</v>
      </c>
      <c r="D3123" t="s">
        <v>18440</v>
      </c>
      <c r="E3123" s="1">
        <v>45415</v>
      </c>
      <c r="F3123" t="s">
        <v>74</v>
      </c>
      <c r="G3123" t="str">
        <f>_xlfn.XLOOKUP(C3123,customers!$A$2:$A$5902,customers!$B$2:$B$5902,,0)</f>
        <v>Patrick Swanson</v>
      </c>
      <c r="H3123" t="str">
        <f>_xlfn.XLOOKUP(C3123,customers!$A$2:$A$5902,customers!$G$2:$G$5902,,0)</f>
        <v>East</v>
      </c>
      <c r="I3123" t="str">
        <f>_xlfn.XLOOKUP(C3123,customers!$A$2:$A$5902,customers!$E$2:$E$5902,,0)</f>
        <v>West Sherry</v>
      </c>
      <c r="J3123" t="str">
        <f>INDEX(products!$B$2:$B$5902,MATCH(D3123,products!$A$2:$A$5902,0))</f>
        <v>Tech</v>
      </c>
      <c r="K3123" t="str">
        <f>INDEX(products!$C$2:$C$5902,MATCH(D3123,products!$A$2:$A$5902,0))</f>
        <v>Bkcs</v>
      </c>
      <c r="L3123" s="3">
        <f>INDEX(products!$E$2:$E$5902,MATCH(D3123,products!$A$2:$A$5902,0))</f>
        <v>1832.62</v>
      </c>
      <c r="M3123">
        <f>_xlfn.XLOOKUP(D3123,products!$A$2:$A$5902,products!$F$2:$F$5902)</f>
        <v>1</v>
      </c>
      <c r="N3123" s="3">
        <f t="shared" si="48"/>
        <v>1832.62</v>
      </c>
      <c r="O3123" s="3" t="str" cm="1">
        <f t="array" ref="O3123">_xlfn.IFS(J3123="Furn","Furniture",J3123="Tech","Technology",J3123="OffSup","Office Supplies")</f>
        <v>Technology</v>
      </c>
      <c r="P3123" s="3" t="str" cm="1">
        <f t="array" ref="P3123">_xlfn.IFS(K3123="Bkcs","Bookcases",K3123="Phns","Phones",K3123="Acc","Accessories",K3123="Bndrs","Binders",K3123="Fstnrs","Fasteners")</f>
        <v>Bookcases</v>
      </c>
      <c r="Q3123" t="str">
        <f>IF(_xlfn.XLOOKUP(D3123,products!$A$2:$A$5902,products!$H$2:$H$5902,,0)=1,"Yes","No")</f>
        <v>No</v>
      </c>
    </row>
    <row r="3124" spans="1:17" x14ac:dyDescent="0.3">
      <c r="A3124" t="s">
        <v>18442</v>
      </c>
      <c r="B3124" s="4">
        <v>43888</v>
      </c>
      <c r="C3124" t="s">
        <v>18443</v>
      </c>
      <c r="D3124" t="s">
        <v>18446</v>
      </c>
      <c r="E3124" s="1">
        <v>44098</v>
      </c>
      <c r="F3124" t="s">
        <v>74</v>
      </c>
      <c r="G3124" t="str">
        <f>_xlfn.XLOOKUP(C3124,customers!$A$2:$A$5902,customers!$B$2:$B$5902,,0)</f>
        <v>Theresa Spencer</v>
      </c>
      <c r="H3124" t="str">
        <f>_xlfn.XLOOKUP(C3124,customers!$A$2:$A$5902,customers!$G$2:$G$5902,,0)</f>
        <v>North</v>
      </c>
      <c r="I3124" t="str">
        <f>_xlfn.XLOOKUP(C3124,customers!$A$2:$A$5902,customers!$E$2:$E$5902,,0)</f>
        <v>West Marisaview</v>
      </c>
      <c r="J3124" t="str">
        <f>INDEX(products!$B$2:$B$5902,MATCH(D3124,products!$A$2:$A$5902,0))</f>
        <v>Furn</v>
      </c>
      <c r="K3124" t="str">
        <f>INDEX(products!$C$2:$C$5902,MATCH(D3124,products!$A$2:$A$5902,0))</f>
        <v>Acc</v>
      </c>
      <c r="L3124" s="3">
        <f>INDEX(products!$E$2:$E$5902,MATCH(D3124,products!$A$2:$A$5902,0))</f>
        <v>3871.41</v>
      </c>
      <c r="M3124">
        <f>_xlfn.XLOOKUP(D3124,products!$A$2:$A$5902,products!$F$2:$F$5902)</f>
        <v>7</v>
      </c>
      <c r="N3124" s="3">
        <f t="shared" si="48"/>
        <v>553.05857142857144</v>
      </c>
      <c r="O3124" s="3" t="str" cm="1">
        <f t="array" ref="O3124">_xlfn.IFS(J3124="Furn","Furniture",J3124="Tech","Technology",J3124="OffSup","Office Supplies")</f>
        <v>Furniture</v>
      </c>
      <c r="P3124" s="3" t="str" cm="1">
        <f t="array" ref="P3124">_xlfn.IFS(K3124="Bkcs","Bookcases",K3124="Phns","Phones",K3124="Acc","Accessories",K3124="Bndrs","Binders",K3124="Fstnrs","Fasteners")</f>
        <v>Accessories</v>
      </c>
      <c r="Q3124" t="str">
        <f>IF(_xlfn.XLOOKUP(D3124,products!$A$2:$A$5902,products!$H$2:$H$5902,,0)=1,"Yes","No")</f>
        <v>Yes</v>
      </c>
    </row>
    <row r="3125" spans="1:17" x14ac:dyDescent="0.3">
      <c r="A3125" t="s">
        <v>18448</v>
      </c>
      <c r="B3125" s="4">
        <v>43908</v>
      </c>
      <c r="C3125" t="s">
        <v>18449</v>
      </c>
      <c r="D3125" t="s">
        <v>18451</v>
      </c>
      <c r="E3125" s="1">
        <v>44245</v>
      </c>
      <c r="F3125" t="s">
        <v>74</v>
      </c>
      <c r="G3125" t="str">
        <f>_xlfn.XLOOKUP(C3125,customers!$A$2:$A$5902,customers!$B$2:$B$5902,,0)</f>
        <v>Stephanie Miller</v>
      </c>
      <c r="H3125" t="str">
        <f>_xlfn.XLOOKUP(C3125,customers!$A$2:$A$5902,customers!$G$2:$G$5902,,0)</f>
        <v>South</v>
      </c>
      <c r="I3125" t="str">
        <f>_xlfn.XLOOKUP(C3125,customers!$A$2:$A$5902,customers!$E$2:$E$5902,,0)</f>
        <v>New Christopher</v>
      </c>
      <c r="J3125" t="str">
        <f>INDEX(products!$B$2:$B$5902,MATCH(D3125,products!$A$2:$A$5902,0))</f>
        <v>OffSup</v>
      </c>
      <c r="K3125" t="str">
        <f>INDEX(products!$C$2:$C$5902,MATCH(D3125,products!$A$2:$A$5902,0))</f>
        <v>Acc</v>
      </c>
      <c r="L3125" s="3">
        <f>INDEX(products!$E$2:$E$5902,MATCH(D3125,products!$A$2:$A$5902,0))</f>
        <v>4337.42</v>
      </c>
      <c r="M3125">
        <f>_xlfn.XLOOKUP(D3125,products!$A$2:$A$5902,products!$F$2:$F$5902)</f>
        <v>2</v>
      </c>
      <c r="N3125" s="3">
        <f t="shared" si="48"/>
        <v>2168.71</v>
      </c>
      <c r="O3125" s="3" t="str" cm="1">
        <f t="array" ref="O3125">_xlfn.IFS(J3125="Furn","Furniture",J3125="Tech","Technology",J3125="OffSup","Office Supplies")</f>
        <v>Office Supplies</v>
      </c>
      <c r="P3125" s="3" t="str" cm="1">
        <f t="array" ref="P3125">_xlfn.IFS(K3125="Bkcs","Bookcases",K3125="Phns","Phones",K3125="Acc","Accessories",K3125="Bndrs","Binders",K3125="Fstnrs","Fasteners")</f>
        <v>Accessories</v>
      </c>
      <c r="Q3125" t="str">
        <f>IF(_xlfn.XLOOKUP(D3125,products!$A$2:$A$5902,products!$H$2:$H$5902,,0)=1,"Yes","No")</f>
        <v>No</v>
      </c>
    </row>
    <row r="3126" spans="1:17" x14ac:dyDescent="0.3">
      <c r="A3126" t="s">
        <v>18453</v>
      </c>
      <c r="B3126" s="4">
        <v>43826</v>
      </c>
      <c r="C3126" t="s">
        <v>18454</v>
      </c>
      <c r="D3126" t="s">
        <v>18456</v>
      </c>
      <c r="E3126" s="1">
        <v>43896</v>
      </c>
      <c r="F3126" t="s">
        <v>35</v>
      </c>
      <c r="G3126" t="str">
        <f>_xlfn.XLOOKUP(C3126,customers!$A$2:$A$5902,customers!$B$2:$B$5902,,0)</f>
        <v>Krista George</v>
      </c>
      <c r="H3126" t="str">
        <f>_xlfn.XLOOKUP(C3126,customers!$A$2:$A$5902,customers!$G$2:$G$5902,,0)</f>
        <v>South</v>
      </c>
      <c r="I3126" t="str">
        <f>_xlfn.XLOOKUP(C3126,customers!$A$2:$A$5902,customers!$E$2:$E$5902,,0)</f>
        <v>Michaelland</v>
      </c>
      <c r="J3126" t="str">
        <f>INDEX(products!$B$2:$B$5902,MATCH(D3126,products!$A$2:$A$5902,0))</f>
        <v>OffSup</v>
      </c>
      <c r="K3126" t="str">
        <f>INDEX(products!$C$2:$C$5902,MATCH(D3126,products!$A$2:$A$5902,0))</f>
        <v>Fstnrs</v>
      </c>
      <c r="L3126" s="3">
        <f>INDEX(products!$E$2:$E$5902,MATCH(D3126,products!$A$2:$A$5902,0))</f>
        <v>374.57</v>
      </c>
      <c r="M3126">
        <f>_xlfn.XLOOKUP(D3126,products!$A$2:$A$5902,products!$F$2:$F$5902)</f>
        <v>1</v>
      </c>
      <c r="N3126" s="3">
        <f t="shared" si="48"/>
        <v>374.57</v>
      </c>
      <c r="O3126" s="3" t="str" cm="1">
        <f t="array" ref="O3126">_xlfn.IFS(J3126="Furn","Furniture",J3126="Tech","Technology",J3126="OffSup","Office Supplies")</f>
        <v>Office Supplies</v>
      </c>
      <c r="P3126" s="3" t="str" cm="1">
        <f t="array" ref="P3126">_xlfn.IFS(K3126="Bkcs","Bookcases",K3126="Phns","Phones",K3126="Acc","Accessories",K3126="Bndrs","Binders",K3126="Fstnrs","Fasteners")</f>
        <v>Fasteners</v>
      </c>
      <c r="Q3126" t="str">
        <f>IF(_xlfn.XLOOKUP(D3126,products!$A$2:$A$5902,products!$H$2:$H$5902,,0)=1,"Yes","No")</f>
        <v>Yes</v>
      </c>
    </row>
    <row r="3127" spans="1:17" x14ac:dyDescent="0.3">
      <c r="A3127" t="s">
        <v>18458</v>
      </c>
      <c r="B3127" s="4">
        <v>43816</v>
      </c>
      <c r="C3127" t="s">
        <v>18459</v>
      </c>
      <c r="D3127" t="s">
        <v>18462</v>
      </c>
      <c r="E3127" s="1">
        <v>44135</v>
      </c>
      <c r="F3127" t="s">
        <v>74</v>
      </c>
      <c r="G3127" t="str">
        <f>_xlfn.XLOOKUP(C3127,customers!$A$2:$A$5902,customers!$B$2:$B$5902,,0)</f>
        <v>Kendra Francis</v>
      </c>
      <c r="H3127" t="str">
        <f>_xlfn.XLOOKUP(C3127,customers!$A$2:$A$5902,customers!$G$2:$G$5902,,0)</f>
        <v>South</v>
      </c>
      <c r="I3127" t="str">
        <f>_xlfn.XLOOKUP(C3127,customers!$A$2:$A$5902,customers!$E$2:$E$5902,,0)</f>
        <v>New Joshuastad</v>
      </c>
      <c r="J3127" t="str">
        <f>INDEX(products!$B$2:$B$5902,MATCH(D3127,products!$A$2:$A$5902,0))</f>
        <v>OffSup</v>
      </c>
      <c r="K3127" t="str">
        <f>INDEX(products!$C$2:$C$5902,MATCH(D3127,products!$A$2:$A$5902,0))</f>
        <v>Phns</v>
      </c>
      <c r="L3127" s="3">
        <f>INDEX(products!$E$2:$E$5902,MATCH(D3127,products!$A$2:$A$5902,0))</f>
        <v>3320.34</v>
      </c>
      <c r="M3127">
        <f>_xlfn.XLOOKUP(D3127,products!$A$2:$A$5902,products!$F$2:$F$5902)</f>
        <v>9</v>
      </c>
      <c r="N3127" s="3">
        <f t="shared" si="48"/>
        <v>368.92666666666668</v>
      </c>
      <c r="O3127" s="3" t="str" cm="1">
        <f t="array" ref="O3127">_xlfn.IFS(J3127="Furn","Furniture",J3127="Tech","Technology",J3127="OffSup","Office Supplies")</f>
        <v>Office Supplies</v>
      </c>
      <c r="P3127" s="3" t="str" cm="1">
        <f t="array" ref="P3127">_xlfn.IFS(K3127="Bkcs","Bookcases",K3127="Phns","Phones",K3127="Acc","Accessories",K3127="Bndrs","Binders",K3127="Fstnrs","Fasteners")</f>
        <v>Phones</v>
      </c>
      <c r="Q3127" t="str">
        <f>IF(_xlfn.XLOOKUP(D3127,products!$A$2:$A$5902,products!$H$2:$H$5902,,0)=1,"Yes","No")</f>
        <v>Yes</v>
      </c>
    </row>
    <row r="3128" spans="1:17" x14ac:dyDescent="0.3">
      <c r="A3128" t="s">
        <v>18464</v>
      </c>
      <c r="B3128" s="4">
        <v>45294</v>
      </c>
      <c r="C3128" t="s">
        <v>18465</v>
      </c>
      <c r="D3128" t="s">
        <v>18467</v>
      </c>
      <c r="E3128" s="1">
        <v>45331</v>
      </c>
      <c r="F3128" t="s">
        <v>21</v>
      </c>
      <c r="G3128" t="str">
        <f>_xlfn.XLOOKUP(C3128,customers!$A$2:$A$5902,customers!$B$2:$B$5902,,0)</f>
        <v>John Arnold</v>
      </c>
      <c r="H3128" t="str">
        <f>_xlfn.XLOOKUP(C3128,customers!$A$2:$A$5902,customers!$G$2:$G$5902,,0)</f>
        <v>South</v>
      </c>
      <c r="I3128" t="str">
        <f>_xlfn.XLOOKUP(C3128,customers!$A$2:$A$5902,customers!$E$2:$E$5902,,0)</f>
        <v>Willisfurt</v>
      </c>
      <c r="J3128" t="str">
        <f>INDEX(products!$B$2:$B$5902,MATCH(D3128,products!$A$2:$A$5902,0))</f>
        <v>Furn</v>
      </c>
      <c r="K3128" t="str">
        <f>INDEX(products!$C$2:$C$5902,MATCH(D3128,products!$A$2:$A$5902,0))</f>
        <v>Bndrs</v>
      </c>
      <c r="L3128" s="3">
        <f>INDEX(products!$E$2:$E$5902,MATCH(D3128,products!$A$2:$A$5902,0))</f>
        <v>3132.48</v>
      </c>
      <c r="M3128">
        <f>_xlfn.XLOOKUP(D3128,products!$A$2:$A$5902,products!$F$2:$F$5902)</f>
        <v>2</v>
      </c>
      <c r="N3128" s="3">
        <f t="shared" si="48"/>
        <v>1566.24</v>
      </c>
      <c r="O3128" s="3" t="str" cm="1">
        <f t="array" ref="O3128">_xlfn.IFS(J3128="Furn","Furniture",J3128="Tech","Technology",J3128="OffSup","Office Supplies")</f>
        <v>Furniture</v>
      </c>
      <c r="P3128" s="3" t="str" cm="1">
        <f t="array" ref="P3128">_xlfn.IFS(K3128="Bkcs","Bookcases",K3128="Phns","Phones",K3128="Acc","Accessories",K3128="Bndrs","Binders",K3128="Fstnrs","Fasteners")</f>
        <v>Binders</v>
      </c>
      <c r="Q3128" t="str">
        <f>IF(_xlfn.XLOOKUP(D3128,products!$A$2:$A$5902,products!$H$2:$H$5902,,0)=1,"Yes","No")</f>
        <v>Yes</v>
      </c>
    </row>
    <row r="3129" spans="1:17" x14ac:dyDescent="0.3">
      <c r="A3129" t="s">
        <v>18469</v>
      </c>
      <c r="B3129" s="4">
        <v>44424</v>
      </c>
      <c r="C3129" t="s">
        <v>18470</v>
      </c>
      <c r="D3129" t="s">
        <v>18472</v>
      </c>
      <c r="E3129" s="1">
        <v>44547</v>
      </c>
      <c r="F3129" t="s">
        <v>35</v>
      </c>
      <c r="G3129" t="str">
        <f>_xlfn.XLOOKUP(C3129,customers!$A$2:$A$5902,customers!$B$2:$B$5902,,0)</f>
        <v>Jeffrey Diaz</v>
      </c>
      <c r="H3129" t="str">
        <f>_xlfn.XLOOKUP(C3129,customers!$A$2:$A$5902,customers!$G$2:$G$5902,,0)</f>
        <v>South</v>
      </c>
      <c r="I3129" t="str">
        <f>_xlfn.XLOOKUP(C3129,customers!$A$2:$A$5902,customers!$E$2:$E$5902,,0)</f>
        <v>North Jennifer</v>
      </c>
      <c r="J3129" t="str">
        <f>INDEX(products!$B$2:$B$5902,MATCH(D3129,products!$A$2:$A$5902,0))</f>
        <v>OffSup</v>
      </c>
      <c r="K3129" t="str">
        <f>INDEX(products!$C$2:$C$5902,MATCH(D3129,products!$A$2:$A$5902,0))</f>
        <v>Phns</v>
      </c>
      <c r="L3129" s="3">
        <f>INDEX(products!$E$2:$E$5902,MATCH(D3129,products!$A$2:$A$5902,0))</f>
        <v>658.65</v>
      </c>
      <c r="M3129">
        <f>_xlfn.XLOOKUP(D3129,products!$A$2:$A$5902,products!$F$2:$F$5902)</f>
        <v>7</v>
      </c>
      <c r="N3129" s="3">
        <f t="shared" si="48"/>
        <v>94.092857142857142</v>
      </c>
      <c r="O3129" s="3" t="str" cm="1">
        <f t="array" ref="O3129">_xlfn.IFS(J3129="Furn","Furniture",J3129="Tech","Technology",J3129="OffSup","Office Supplies")</f>
        <v>Office Supplies</v>
      </c>
      <c r="P3129" s="3" t="str" cm="1">
        <f t="array" ref="P3129">_xlfn.IFS(K3129="Bkcs","Bookcases",K3129="Phns","Phones",K3129="Acc","Accessories",K3129="Bndrs","Binders",K3129="Fstnrs","Fasteners")</f>
        <v>Phones</v>
      </c>
      <c r="Q3129" t="str">
        <f>IF(_xlfn.XLOOKUP(D3129,products!$A$2:$A$5902,products!$H$2:$H$5902,,0)=1,"Yes","No")</f>
        <v>No</v>
      </c>
    </row>
    <row r="3130" spans="1:17" x14ac:dyDescent="0.3">
      <c r="A3130" t="s">
        <v>18474</v>
      </c>
      <c r="B3130" s="4">
        <v>44258</v>
      </c>
      <c r="C3130" t="s">
        <v>18475</v>
      </c>
      <c r="D3130" t="s">
        <v>18478</v>
      </c>
      <c r="E3130" s="1">
        <v>44391</v>
      </c>
      <c r="F3130" t="s">
        <v>35</v>
      </c>
      <c r="G3130" t="str">
        <f>_xlfn.XLOOKUP(C3130,customers!$A$2:$A$5902,customers!$B$2:$B$5902,,0)</f>
        <v>Eric Ramirez</v>
      </c>
      <c r="H3130" t="str">
        <f>_xlfn.XLOOKUP(C3130,customers!$A$2:$A$5902,customers!$G$2:$G$5902,,0)</f>
        <v>West</v>
      </c>
      <c r="I3130" t="str">
        <f>_xlfn.XLOOKUP(C3130,customers!$A$2:$A$5902,customers!$E$2:$E$5902,,0)</f>
        <v>Wrightfort</v>
      </c>
      <c r="J3130" t="str">
        <f>INDEX(products!$B$2:$B$5902,MATCH(D3130,products!$A$2:$A$5902,0))</f>
        <v>Furn</v>
      </c>
      <c r="K3130" t="str">
        <f>INDEX(products!$C$2:$C$5902,MATCH(D3130,products!$A$2:$A$5902,0))</f>
        <v>Fstnrs</v>
      </c>
      <c r="L3130" s="3">
        <f>INDEX(products!$E$2:$E$5902,MATCH(D3130,products!$A$2:$A$5902,0))</f>
        <v>1842.24</v>
      </c>
      <c r="M3130">
        <f>_xlfn.XLOOKUP(D3130,products!$A$2:$A$5902,products!$F$2:$F$5902)</f>
        <v>2</v>
      </c>
      <c r="N3130" s="3">
        <f t="shared" si="48"/>
        <v>921.12</v>
      </c>
      <c r="O3130" s="3" t="str" cm="1">
        <f t="array" ref="O3130">_xlfn.IFS(J3130="Furn","Furniture",J3130="Tech","Technology",J3130="OffSup","Office Supplies")</f>
        <v>Furniture</v>
      </c>
      <c r="P3130" s="3" t="str" cm="1">
        <f t="array" ref="P3130">_xlfn.IFS(K3130="Bkcs","Bookcases",K3130="Phns","Phones",K3130="Acc","Accessories",K3130="Bndrs","Binders",K3130="Fstnrs","Fasteners")</f>
        <v>Fasteners</v>
      </c>
      <c r="Q3130" t="str">
        <f>IF(_xlfn.XLOOKUP(D3130,products!$A$2:$A$5902,products!$H$2:$H$5902,,0)=1,"Yes","No")</f>
        <v>Yes</v>
      </c>
    </row>
    <row r="3131" spans="1:17" x14ac:dyDescent="0.3">
      <c r="A3131" t="s">
        <v>18480</v>
      </c>
      <c r="B3131" s="4">
        <v>43673</v>
      </c>
      <c r="C3131" t="s">
        <v>18481</v>
      </c>
      <c r="D3131" t="s">
        <v>18484</v>
      </c>
      <c r="E3131" s="1">
        <v>43913</v>
      </c>
      <c r="F3131" t="s">
        <v>35</v>
      </c>
      <c r="G3131" t="str">
        <f>_xlfn.XLOOKUP(C3131,customers!$A$2:$A$5902,customers!$B$2:$B$5902,,0)</f>
        <v>Jennifer Martinez</v>
      </c>
      <c r="H3131" t="str">
        <f>_xlfn.XLOOKUP(C3131,customers!$A$2:$A$5902,customers!$G$2:$G$5902,,0)</f>
        <v>South</v>
      </c>
      <c r="I3131" t="str">
        <f>_xlfn.XLOOKUP(C3131,customers!$A$2:$A$5902,customers!$E$2:$E$5902,,0)</f>
        <v>Ochoatown</v>
      </c>
      <c r="J3131" t="str">
        <f>INDEX(products!$B$2:$B$5902,MATCH(D3131,products!$A$2:$A$5902,0))</f>
        <v>Furn</v>
      </c>
      <c r="K3131" t="str">
        <f>INDEX(products!$C$2:$C$5902,MATCH(D3131,products!$A$2:$A$5902,0))</f>
        <v>Bkcs</v>
      </c>
      <c r="L3131" s="3">
        <f>INDEX(products!$E$2:$E$5902,MATCH(D3131,products!$A$2:$A$5902,0))</f>
        <v>1731.38</v>
      </c>
      <c r="M3131">
        <f>_xlfn.XLOOKUP(D3131,products!$A$2:$A$5902,products!$F$2:$F$5902)</f>
        <v>10</v>
      </c>
      <c r="N3131" s="3">
        <f t="shared" si="48"/>
        <v>173.13800000000001</v>
      </c>
      <c r="O3131" s="3" t="str" cm="1">
        <f t="array" ref="O3131">_xlfn.IFS(J3131="Furn","Furniture",J3131="Tech","Technology",J3131="OffSup","Office Supplies")</f>
        <v>Furniture</v>
      </c>
      <c r="P3131" s="3" t="str" cm="1">
        <f t="array" ref="P3131">_xlfn.IFS(K3131="Bkcs","Bookcases",K3131="Phns","Phones",K3131="Acc","Accessories",K3131="Bndrs","Binders",K3131="Fstnrs","Fasteners")</f>
        <v>Bookcases</v>
      </c>
      <c r="Q3131" t="str">
        <f>IF(_xlfn.XLOOKUP(D3131,products!$A$2:$A$5902,products!$H$2:$H$5902,,0)=1,"Yes","No")</f>
        <v>Yes</v>
      </c>
    </row>
    <row r="3132" spans="1:17" x14ac:dyDescent="0.3">
      <c r="A3132" t="s">
        <v>18486</v>
      </c>
      <c r="B3132" s="4">
        <v>44771</v>
      </c>
      <c r="C3132" t="s">
        <v>18487</v>
      </c>
      <c r="D3132" t="s">
        <v>18490</v>
      </c>
      <c r="E3132" s="1">
        <v>44839</v>
      </c>
      <c r="F3132" t="s">
        <v>74</v>
      </c>
      <c r="G3132" t="str">
        <f>_xlfn.XLOOKUP(C3132,customers!$A$2:$A$5902,customers!$B$2:$B$5902,,0)</f>
        <v>James Flores</v>
      </c>
      <c r="H3132" t="str">
        <f>_xlfn.XLOOKUP(C3132,customers!$A$2:$A$5902,customers!$G$2:$G$5902,,0)</f>
        <v>West</v>
      </c>
      <c r="I3132" t="str">
        <f>_xlfn.XLOOKUP(C3132,customers!$A$2:$A$5902,customers!$E$2:$E$5902,,0)</f>
        <v>Susanchester</v>
      </c>
      <c r="J3132" t="str">
        <f>INDEX(products!$B$2:$B$5902,MATCH(D3132,products!$A$2:$A$5902,0))</f>
        <v>OffSup</v>
      </c>
      <c r="K3132" t="str">
        <f>INDEX(products!$C$2:$C$5902,MATCH(D3132,products!$A$2:$A$5902,0))</f>
        <v>Acc</v>
      </c>
      <c r="L3132" s="3">
        <f>INDEX(products!$E$2:$E$5902,MATCH(D3132,products!$A$2:$A$5902,0))</f>
        <v>4979.7700000000004</v>
      </c>
      <c r="M3132">
        <f>_xlfn.XLOOKUP(D3132,products!$A$2:$A$5902,products!$F$2:$F$5902)</f>
        <v>5</v>
      </c>
      <c r="N3132" s="3">
        <f t="shared" si="48"/>
        <v>995.95400000000006</v>
      </c>
      <c r="O3132" s="3" t="str" cm="1">
        <f t="array" ref="O3132">_xlfn.IFS(J3132="Furn","Furniture",J3132="Tech","Technology",J3132="OffSup","Office Supplies")</f>
        <v>Office Supplies</v>
      </c>
      <c r="P3132" s="3" t="str" cm="1">
        <f t="array" ref="P3132">_xlfn.IFS(K3132="Bkcs","Bookcases",K3132="Phns","Phones",K3132="Acc","Accessories",K3132="Bndrs","Binders",K3132="Fstnrs","Fasteners")</f>
        <v>Accessories</v>
      </c>
      <c r="Q3132" t="str">
        <f>IF(_xlfn.XLOOKUP(D3132,products!$A$2:$A$5902,products!$H$2:$H$5902,,0)=1,"Yes","No")</f>
        <v>Yes</v>
      </c>
    </row>
    <row r="3133" spans="1:17" x14ac:dyDescent="0.3">
      <c r="A3133" t="s">
        <v>18492</v>
      </c>
      <c r="B3133" s="4">
        <v>45357</v>
      </c>
      <c r="C3133" t="s">
        <v>18493</v>
      </c>
      <c r="D3133" t="s">
        <v>18496</v>
      </c>
      <c r="E3133" s="1">
        <v>45627</v>
      </c>
      <c r="F3133" t="s">
        <v>35</v>
      </c>
      <c r="G3133" t="str">
        <f>_xlfn.XLOOKUP(C3133,customers!$A$2:$A$5902,customers!$B$2:$B$5902,,0)</f>
        <v>Russell Garcia</v>
      </c>
      <c r="H3133" t="str">
        <f>_xlfn.XLOOKUP(C3133,customers!$A$2:$A$5902,customers!$G$2:$G$5902,,0)</f>
        <v>East</v>
      </c>
      <c r="I3133" t="str">
        <f>_xlfn.XLOOKUP(C3133,customers!$A$2:$A$5902,customers!$E$2:$E$5902,,0)</f>
        <v>North Zachary</v>
      </c>
      <c r="J3133" t="str">
        <f>INDEX(products!$B$2:$B$5902,MATCH(D3133,products!$A$2:$A$5902,0))</f>
        <v>Furn</v>
      </c>
      <c r="K3133" t="str">
        <f>INDEX(products!$C$2:$C$5902,MATCH(D3133,products!$A$2:$A$5902,0))</f>
        <v>Phns</v>
      </c>
      <c r="L3133" s="3">
        <f>INDEX(products!$E$2:$E$5902,MATCH(D3133,products!$A$2:$A$5902,0))</f>
        <v>224.01</v>
      </c>
      <c r="M3133">
        <f>_xlfn.XLOOKUP(D3133,products!$A$2:$A$5902,products!$F$2:$F$5902)</f>
        <v>9</v>
      </c>
      <c r="N3133" s="3">
        <f t="shared" si="48"/>
        <v>24.89</v>
      </c>
      <c r="O3133" s="3" t="str" cm="1">
        <f t="array" ref="O3133">_xlfn.IFS(J3133="Furn","Furniture",J3133="Tech","Technology",J3133="OffSup","Office Supplies")</f>
        <v>Furniture</v>
      </c>
      <c r="P3133" s="3" t="str" cm="1">
        <f t="array" ref="P3133">_xlfn.IFS(K3133="Bkcs","Bookcases",K3133="Phns","Phones",K3133="Acc","Accessories",K3133="Bndrs","Binders",K3133="Fstnrs","Fasteners")</f>
        <v>Phones</v>
      </c>
      <c r="Q3133" t="str">
        <f>IF(_xlfn.XLOOKUP(D3133,products!$A$2:$A$5902,products!$H$2:$H$5902,,0)=1,"Yes","No")</f>
        <v>No</v>
      </c>
    </row>
    <row r="3134" spans="1:17" x14ac:dyDescent="0.3">
      <c r="A3134" t="s">
        <v>18498</v>
      </c>
      <c r="B3134" s="4">
        <v>44141</v>
      </c>
      <c r="C3134" t="s">
        <v>18499</v>
      </c>
      <c r="D3134" t="s">
        <v>18502</v>
      </c>
      <c r="E3134" s="1">
        <v>44501</v>
      </c>
      <c r="F3134" t="s">
        <v>74</v>
      </c>
      <c r="G3134" t="str">
        <f>_xlfn.XLOOKUP(C3134,customers!$A$2:$A$5902,customers!$B$2:$B$5902,,0)</f>
        <v>Tanya Rodriguez</v>
      </c>
      <c r="H3134" t="str">
        <f>_xlfn.XLOOKUP(C3134,customers!$A$2:$A$5902,customers!$G$2:$G$5902,,0)</f>
        <v>West</v>
      </c>
      <c r="I3134" t="str">
        <f>_xlfn.XLOOKUP(C3134,customers!$A$2:$A$5902,customers!$E$2:$E$5902,,0)</f>
        <v>Reneestad</v>
      </c>
      <c r="J3134" t="str">
        <f>INDEX(products!$B$2:$B$5902,MATCH(D3134,products!$A$2:$A$5902,0))</f>
        <v>OffSup</v>
      </c>
      <c r="K3134" t="str">
        <f>INDEX(products!$C$2:$C$5902,MATCH(D3134,products!$A$2:$A$5902,0))</f>
        <v>Acc</v>
      </c>
      <c r="L3134" s="3">
        <f>INDEX(products!$E$2:$E$5902,MATCH(D3134,products!$A$2:$A$5902,0))</f>
        <v>876.06</v>
      </c>
      <c r="M3134">
        <f>_xlfn.XLOOKUP(D3134,products!$A$2:$A$5902,products!$F$2:$F$5902)</f>
        <v>2</v>
      </c>
      <c r="N3134" s="3">
        <f t="shared" si="48"/>
        <v>438.03</v>
      </c>
      <c r="O3134" s="3" t="str" cm="1">
        <f t="array" ref="O3134">_xlfn.IFS(J3134="Furn","Furniture",J3134="Tech","Technology",J3134="OffSup","Office Supplies")</f>
        <v>Office Supplies</v>
      </c>
      <c r="P3134" s="3" t="str" cm="1">
        <f t="array" ref="P3134">_xlfn.IFS(K3134="Bkcs","Bookcases",K3134="Phns","Phones",K3134="Acc","Accessories",K3134="Bndrs","Binders",K3134="Fstnrs","Fasteners")</f>
        <v>Accessories</v>
      </c>
      <c r="Q3134" t="str">
        <f>IF(_xlfn.XLOOKUP(D3134,products!$A$2:$A$5902,products!$H$2:$H$5902,,0)=1,"Yes","No")</f>
        <v>No</v>
      </c>
    </row>
    <row r="3135" spans="1:17" x14ac:dyDescent="0.3">
      <c r="A3135" t="s">
        <v>18504</v>
      </c>
      <c r="B3135" s="4">
        <v>45233</v>
      </c>
      <c r="C3135" t="s">
        <v>18505</v>
      </c>
      <c r="D3135" t="s">
        <v>18508</v>
      </c>
      <c r="E3135" s="1">
        <v>45366</v>
      </c>
      <c r="F3135" t="s">
        <v>21</v>
      </c>
      <c r="G3135" t="str">
        <f>_xlfn.XLOOKUP(C3135,customers!$A$2:$A$5902,customers!$B$2:$B$5902,,0)</f>
        <v>Matthew Kemp</v>
      </c>
      <c r="H3135" t="str">
        <f>_xlfn.XLOOKUP(C3135,customers!$A$2:$A$5902,customers!$G$2:$G$5902,,0)</f>
        <v>West</v>
      </c>
      <c r="I3135" t="str">
        <f>_xlfn.XLOOKUP(C3135,customers!$A$2:$A$5902,customers!$E$2:$E$5902,,0)</f>
        <v>Devinhaven</v>
      </c>
      <c r="J3135" t="str">
        <f>INDEX(products!$B$2:$B$5902,MATCH(D3135,products!$A$2:$A$5902,0))</f>
        <v>Furn</v>
      </c>
      <c r="K3135" t="str">
        <f>INDEX(products!$C$2:$C$5902,MATCH(D3135,products!$A$2:$A$5902,0))</f>
        <v>Fstnrs</v>
      </c>
      <c r="L3135" s="3">
        <f>INDEX(products!$E$2:$E$5902,MATCH(D3135,products!$A$2:$A$5902,0))</f>
        <v>3404.57</v>
      </c>
      <c r="M3135">
        <f>_xlfn.XLOOKUP(D3135,products!$A$2:$A$5902,products!$F$2:$F$5902)</f>
        <v>9</v>
      </c>
      <c r="N3135" s="3">
        <f t="shared" si="48"/>
        <v>378.28555555555556</v>
      </c>
      <c r="O3135" s="3" t="str" cm="1">
        <f t="array" ref="O3135">_xlfn.IFS(J3135="Furn","Furniture",J3135="Tech","Technology",J3135="OffSup","Office Supplies")</f>
        <v>Furniture</v>
      </c>
      <c r="P3135" s="3" t="str" cm="1">
        <f t="array" ref="P3135">_xlfn.IFS(K3135="Bkcs","Bookcases",K3135="Phns","Phones",K3135="Acc","Accessories",K3135="Bndrs","Binders",K3135="Fstnrs","Fasteners")</f>
        <v>Fasteners</v>
      </c>
      <c r="Q3135" t="str">
        <f>IF(_xlfn.XLOOKUP(D3135,products!$A$2:$A$5902,products!$H$2:$H$5902,,0)=1,"Yes","No")</f>
        <v>No</v>
      </c>
    </row>
    <row r="3136" spans="1:17" x14ac:dyDescent="0.3">
      <c r="A3136" t="s">
        <v>18510</v>
      </c>
      <c r="B3136" s="4">
        <v>43862</v>
      </c>
      <c r="C3136" t="s">
        <v>18511</v>
      </c>
      <c r="D3136" t="s">
        <v>18513</v>
      </c>
      <c r="E3136" s="1">
        <v>44114</v>
      </c>
      <c r="F3136" t="s">
        <v>74</v>
      </c>
      <c r="G3136" t="str">
        <f>_xlfn.XLOOKUP(C3136,customers!$A$2:$A$5902,customers!$B$2:$B$5902,,0)</f>
        <v>Kristopher Clark</v>
      </c>
      <c r="H3136" t="str">
        <f>_xlfn.XLOOKUP(C3136,customers!$A$2:$A$5902,customers!$G$2:$G$5902,,0)</f>
        <v>East</v>
      </c>
      <c r="I3136" t="str">
        <f>_xlfn.XLOOKUP(C3136,customers!$A$2:$A$5902,customers!$E$2:$E$5902,,0)</f>
        <v>Port Michael</v>
      </c>
      <c r="J3136" t="str">
        <f>INDEX(products!$B$2:$B$5902,MATCH(D3136,products!$A$2:$A$5902,0))</f>
        <v>Furn</v>
      </c>
      <c r="K3136" t="str">
        <f>INDEX(products!$C$2:$C$5902,MATCH(D3136,products!$A$2:$A$5902,0))</f>
        <v>Bkcs</v>
      </c>
      <c r="L3136" s="3">
        <f>INDEX(products!$E$2:$E$5902,MATCH(D3136,products!$A$2:$A$5902,0))</f>
        <v>1500.3</v>
      </c>
      <c r="M3136">
        <f>_xlfn.XLOOKUP(D3136,products!$A$2:$A$5902,products!$F$2:$F$5902)</f>
        <v>7</v>
      </c>
      <c r="N3136" s="3">
        <f t="shared" si="48"/>
        <v>214.32857142857142</v>
      </c>
      <c r="O3136" s="3" t="str" cm="1">
        <f t="array" ref="O3136">_xlfn.IFS(J3136="Furn","Furniture",J3136="Tech","Technology",J3136="OffSup","Office Supplies")</f>
        <v>Furniture</v>
      </c>
      <c r="P3136" s="3" t="str" cm="1">
        <f t="array" ref="P3136">_xlfn.IFS(K3136="Bkcs","Bookcases",K3136="Phns","Phones",K3136="Acc","Accessories",K3136="Bndrs","Binders",K3136="Fstnrs","Fasteners")</f>
        <v>Bookcases</v>
      </c>
      <c r="Q3136" t="str">
        <f>IF(_xlfn.XLOOKUP(D3136,products!$A$2:$A$5902,products!$H$2:$H$5902,,0)=1,"Yes","No")</f>
        <v>Yes</v>
      </c>
    </row>
    <row r="3137" spans="1:17" x14ac:dyDescent="0.3">
      <c r="A3137" t="s">
        <v>18515</v>
      </c>
      <c r="B3137" s="4">
        <v>45191</v>
      </c>
      <c r="C3137" t="s">
        <v>18516</v>
      </c>
      <c r="D3137" t="s">
        <v>18519</v>
      </c>
      <c r="E3137" s="1">
        <v>45478</v>
      </c>
      <c r="F3137" t="s">
        <v>74</v>
      </c>
      <c r="G3137" t="str">
        <f>_xlfn.XLOOKUP(C3137,customers!$A$2:$A$5902,customers!$B$2:$B$5902,,0)</f>
        <v>Samantha Hanna</v>
      </c>
      <c r="H3137" t="str">
        <f>_xlfn.XLOOKUP(C3137,customers!$A$2:$A$5902,customers!$G$2:$G$5902,,0)</f>
        <v>East</v>
      </c>
      <c r="I3137" t="str">
        <f>_xlfn.XLOOKUP(C3137,customers!$A$2:$A$5902,customers!$E$2:$E$5902,,0)</f>
        <v>Morenoview</v>
      </c>
      <c r="J3137" t="str">
        <f>INDEX(products!$B$2:$B$5902,MATCH(D3137,products!$A$2:$A$5902,0))</f>
        <v>OffSup</v>
      </c>
      <c r="K3137" t="str">
        <f>INDEX(products!$C$2:$C$5902,MATCH(D3137,products!$A$2:$A$5902,0))</f>
        <v>Phns</v>
      </c>
      <c r="L3137" s="3">
        <f>INDEX(products!$E$2:$E$5902,MATCH(D3137,products!$A$2:$A$5902,0))</f>
        <v>2513.77</v>
      </c>
      <c r="M3137">
        <f>_xlfn.XLOOKUP(D3137,products!$A$2:$A$5902,products!$F$2:$F$5902)</f>
        <v>5</v>
      </c>
      <c r="N3137" s="3">
        <f t="shared" si="48"/>
        <v>502.75400000000002</v>
      </c>
      <c r="O3137" s="3" t="str" cm="1">
        <f t="array" ref="O3137">_xlfn.IFS(J3137="Furn","Furniture",J3137="Tech","Technology",J3137="OffSup","Office Supplies")</f>
        <v>Office Supplies</v>
      </c>
      <c r="P3137" s="3" t="str" cm="1">
        <f t="array" ref="P3137">_xlfn.IFS(K3137="Bkcs","Bookcases",K3137="Phns","Phones",K3137="Acc","Accessories",K3137="Bndrs","Binders",K3137="Fstnrs","Fasteners")</f>
        <v>Phones</v>
      </c>
      <c r="Q3137" t="str">
        <f>IF(_xlfn.XLOOKUP(D3137,products!$A$2:$A$5902,products!$H$2:$H$5902,,0)=1,"Yes","No")</f>
        <v>Yes</v>
      </c>
    </row>
    <row r="3138" spans="1:17" x14ac:dyDescent="0.3">
      <c r="A3138" t="s">
        <v>18521</v>
      </c>
      <c r="B3138" s="4">
        <v>44019</v>
      </c>
      <c r="C3138" t="s">
        <v>18522</v>
      </c>
      <c r="D3138" t="s">
        <v>18525</v>
      </c>
      <c r="E3138" s="1">
        <v>44164</v>
      </c>
      <c r="F3138" t="s">
        <v>35</v>
      </c>
      <c r="G3138" t="str">
        <f>_xlfn.XLOOKUP(C3138,customers!$A$2:$A$5902,customers!$B$2:$B$5902,,0)</f>
        <v>Douglas Reed</v>
      </c>
      <c r="H3138" t="str">
        <f>_xlfn.XLOOKUP(C3138,customers!$A$2:$A$5902,customers!$G$2:$G$5902,,0)</f>
        <v>West</v>
      </c>
      <c r="I3138" t="str">
        <f>_xlfn.XLOOKUP(C3138,customers!$A$2:$A$5902,customers!$E$2:$E$5902,,0)</f>
        <v>West Melissa</v>
      </c>
      <c r="J3138" t="str">
        <f>INDEX(products!$B$2:$B$5902,MATCH(D3138,products!$A$2:$A$5902,0))</f>
        <v>OffSup</v>
      </c>
      <c r="K3138" t="str">
        <f>INDEX(products!$C$2:$C$5902,MATCH(D3138,products!$A$2:$A$5902,0))</f>
        <v>Bkcs</v>
      </c>
      <c r="L3138" s="3">
        <f>INDEX(products!$E$2:$E$5902,MATCH(D3138,products!$A$2:$A$5902,0))</f>
        <v>2169.8000000000002</v>
      </c>
      <c r="M3138">
        <f>_xlfn.XLOOKUP(D3138,products!$A$2:$A$5902,products!$F$2:$F$5902)</f>
        <v>1</v>
      </c>
      <c r="N3138" s="3">
        <f t="shared" si="48"/>
        <v>2169.8000000000002</v>
      </c>
      <c r="O3138" s="3" t="str" cm="1">
        <f t="array" ref="O3138">_xlfn.IFS(J3138="Furn","Furniture",J3138="Tech","Technology",J3138="OffSup","Office Supplies")</f>
        <v>Office Supplies</v>
      </c>
      <c r="P3138" s="3" t="str" cm="1">
        <f t="array" ref="P3138">_xlfn.IFS(K3138="Bkcs","Bookcases",K3138="Phns","Phones",K3138="Acc","Accessories",K3138="Bndrs","Binders",K3138="Fstnrs","Fasteners")</f>
        <v>Bookcases</v>
      </c>
      <c r="Q3138" t="str">
        <f>IF(_xlfn.XLOOKUP(D3138,products!$A$2:$A$5902,products!$H$2:$H$5902,,0)=1,"Yes","No")</f>
        <v>Yes</v>
      </c>
    </row>
    <row r="3139" spans="1:17" x14ac:dyDescent="0.3">
      <c r="A3139" t="s">
        <v>18527</v>
      </c>
      <c r="B3139" s="4">
        <v>43953</v>
      </c>
      <c r="C3139" t="s">
        <v>18528</v>
      </c>
      <c r="D3139" t="s">
        <v>18530</v>
      </c>
      <c r="E3139" s="1">
        <v>44256</v>
      </c>
      <c r="F3139" t="s">
        <v>21</v>
      </c>
      <c r="G3139" t="str">
        <f>_xlfn.XLOOKUP(C3139,customers!$A$2:$A$5902,customers!$B$2:$B$5902,,0)</f>
        <v>Jon Jackson</v>
      </c>
      <c r="H3139" t="str">
        <f>_xlfn.XLOOKUP(C3139,customers!$A$2:$A$5902,customers!$G$2:$G$5902,,0)</f>
        <v>East</v>
      </c>
      <c r="I3139" t="str">
        <f>_xlfn.XLOOKUP(C3139,customers!$A$2:$A$5902,customers!$E$2:$E$5902,,0)</f>
        <v>New Jennifer</v>
      </c>
      <c r="J3139" t="str">
        <f>INDEX(products!$B$2:$B$5902,MATCH(D3139,products!$A$2:$A$5902,0))</f>
        <v>Tech</v>
      </c>
      <c r="K3139" t="str">
        <f>INDEX(products!$C$2:$C$5902,MATCH(D3139,products!$A$2:$A$5902,0))</f>
        <v>Fstnrs</v>
      </c>
      <c r="L3139" s="3">
        <f>INDEX(products!$E$2:$E$5902,MATCH(D3139,products!$A$2:$A$5902,0))</f>
        <v>3356.62</v>
      </c>
      <c r="M3139">
        <f>_xlfn.XLOOKUP(D3139,products!$A$2:$A$5902,products!$F$2:$F$5902)</f>
        <v>6</v>
      </c>
      <c r="N3139" s="3">
        <f t="shared" ref="N3139:N3202" si="49">L3139/M3139</f>
        <v>559.43666666666661</v>
      </c>
      <c r="O3139" s="3" t="str" cm="1">
        <f t="array" ref="O3139">_xlfn.IFS(J3139="Furn","Furniture",J3139="Tech","Technology",J3139="OffSup","Office Supplies")</f>
        <v>Technology</v>
      </c>
      <c r="P3139" s="3" t="str" cm="1">
        <f t="array" ref="P3139">_xlfn.IFS(K3139="Bkcs","Bookcases",K3139="Phns","Phones",K3139="Acc","Accessories",K3139="Bndrs","Binders",K3139="Fstnrs","Fasteners")</f>
        <v>Fasteners</v>
      </c>
      <c r="Q3139" t="str">
        <f>IF(_xlfn.XLOOKUP(D3139,products!$A$2:$A$5902,products!$H$2:$H$5902,,0)=1,"Yes","No")</f>
        <v>Yes</v>
      </c>
    </row>
    <row r="3140" spans="1:17" x14ac:dyDescent="0.3">
      <c r="A3140" t="s">
        <v>18532</v>
      </c>
      <c r="B3140" s="4">
        <v>43712</v>
      </c>
      <c r="C3140" t="s">
        <v>18533</v>
      </c>
      <c r="D3140" t="s">
        <v>18536</v>
      </c>
      <c r="E3140" s="1">
        <v>43884</v>
      </c>
      <c r="F3140" t="s">
        <v>74</v>
      </c>
      <c r="G3140" t="str">
        <f>_xlfn.XLOOKUP(C3140,customers!$A$2:$A$5902,customers!$B$2:$B$5902,,0)</f>
        <v>Alison Carlson</v>
      </c>
      <c r="H3140" t="str">
        <f>_xlfn.XLOOKUP(C3140,customers!$A$2:$A$5902,customers!$G$2:$G$5902,,0)</f>
        <v>South</v>
      </c>
      <c r="I3140" t="str">
        <f>_xlfn.XLOOKUP(C3140,customers!$A$2:$A$5902,customers!$E$2:$E$5902,,0)</f>
        <v>Caitlinside</v>
      </c>
      <c r="J3140" t="str">
        <f>INDEX(products!$B$2:$B$5902,MATCH(D3140,products!$A$2:$A$5902,0))</f>
        <v>OffSup</v>
      </c>
      <c r="K3140" t="str">
        <f>INDEX(products!$C$2:$C$5902,MATCH(D3140,products!$A$2:$A$5902,0))</f>
        <v>Fstnrs</v>
      </c>
      <c r="L3140" s="3">
        <f>INDEX(products!$E$2:$E$5902,MATCH(D3140,products!$A$2:$A$5902,0))</f>
        <v>2083.1799999999998</v>
      </c>
      <c r="M3140">
        <f>_xlfn.XLOOKUP(D3140,products!$A$2:$A$5902,products!$F$2:$F$5902)</f>
        <v>9</v>
      </c>
      <c r="N3140" s="3">
        <f t="shared" si="49"/>
        <v>231.46444444444444</v>
      </c>
      <c r="O3140" s="3" t="str" cm="1">
        <f t="array" ref="O3140">_xlfn.IFS(J3140="Furn","Furniture",J3140="Tech","Technology",J3140="OffSup","Office Supplies")</f>
        <v>Office Supplies</v>
      </c>
      <c r="P3140" s="3" t="str" cm="1">
        <f t="array" ref="P3140">_xlfn.IFS(K3140="Bkcs","Bookcases",K3140="Phns","Phones",K3140="Acc","Accessories",K3140="Bndrs","Binders",K3140="Fstnrs","Fasteners")</f>
        <v>Fasteners</v>
      </c>
      <c r="Q3140" t="str">
        <f>IF(_xlfn.XLOOKUP(D3140,products!$A$2:$A$5902,products!$H$2:$H$5902,,0)=1,"Yes","No")</f>
        <v>No</v>
      </c>
    </row>
    <row r="3141" spans="1:17" x14ac:dyDescent="0.3">
      <c r="A3141" t="s">
        <v>18538</v>
      </c>
      <c r="B3141" s="4">
        <v>44514</v>
      </c>
      <c r="C3141" t="s">
        <v>18539</v>
      </c>
      <c r="D3141" t="s">
        <v>18542</v>
      </c>
      <c r="E3141" s="1">
        <v>44532</v>
      </c>
      <c r="F3141" t="s">
        <v>35</v>
      </c>
      <c r="G3141" t="str">
        <f>_xlfn.XLOOKUP(C3141,customers!$A$2:$A$5902,customers!$B$2:$B$5902,,0)</f>
        <v>Jeff Torres</v>
      </c>
      <c r="H3141" t="str">
        <f>_xlfn.XLOOKUP(C3141,customers!$A$2:$A$5902,customers!$G$2:$G$5902,,0)</f>
        <v>North</v>
      </c>
      <c r="I3141" t="str">
        <f>_xlfn.XLOOKUP(C3141,customers!$A$2:$A$5902,customers!$E$2:$E$5902,,0)</f>
        <v>Zoebury</v>
      </c>
      <c r="J3141" t="str">
        <f>INDEX(products!$B$2:$B$5902,MATCH(D3141,products!$A$2:$A$5902,0))</f>
        <v>Tech</v>
      </c>
      <c r="K3141" t="str">
        <f>INDEX(products!$C$2:$C$5902,MATCH(D3141,products!$A$2:$A$5902,0))</f>
        <v>Acc</v>
      </c>
      <c r="L3141" s="3">
        <f>INDEX(products!$E$2:$E$5902,MATCH(D3141,products!$A$2:$A$5902,0))</f>
        <v>827.34</v>
      </c>
      <c r="M3141">
        <f>_xlfn.XLOOKUP(D3141,products!$A$2:$A$5902,products!$F$2:$F$5902)</f>
        <v>4</v>
      </c>
      <c r="N3141" s="3">
        <f t="shared" si="49"/>
        <v>206.83500000000001</v>
      </c>
      <c r="O3141" s="3" t="str" cm="1">
        <f t="array" ref="O3141">_xlfn.IFS(J3141="Furn","Furniture",J3141="Tech","Technology",J3141="OffSup","Office Supplies")</f>
        <v>Technology</v>
      </c>
      <c r="P3141" s="3" t="str" cm="1">
        <f t="array" ref="P3141">_xlfn.IFS(K3141="Bkcs","Bookcases",K3141="Phns","Phones",K3141="Acc","Accessories",K3141="Bndrs","Binders",K3141="Fstnrs","Fasteners")</f>
        <v>Accessories</v>
      </c>
      <c r="Q3141" t="str">
        <f>IF(_xlfn.XLOOKUP(D3141,products!$A$2:$A$5902,products!$H$2:$H$5902,,0)=1,"Yes","No")</f>
        <v>Yes</v>
      </c>
    </row>
    <row r="3142" spans="1:17" x14ac:dyDescent="0.3">
      <c r="A3142" t="s">
        <v>18544</v>
      </c>
      <c r="B3142" s="4">
        <v>44052</v>
      </c>
      <c r="C3142" t="s">
        <v>18545</v>
      </c>
      <c r="D3142" t="s">
        <v>18548</v>
      </c>
      <c r="E3142" s="1">
        <v>44220</v>
      </c>
      <c r="F3142" t="s">
        <v>35</v>
      </c>
      <c r="G3142" t="str">
        <f>_xlfn.XLOOKUP(C3142,customers!$A$2:$A$5902,customers!$B$2:$B$5902,,0)</f>
        <v>Ronald Gonzalez</v>
      </c>
      <c r="H3142" t="str">
        <f>_xlfn.XLOOKUP(C3142,customers!$A$2:$A$5902,customers!$G$2:$G$5902,,0)</f>
        <v>East</v>
      </c>
      <c r="I3142" t="str">
        <f>_xlfn.XLOOKUP(C3142,customers!$A$2:$A$5902,customers!$E$2:$E$5902,,0)</f>
        <v>Lopezland</v>
      </c>
      <c r="J3142" t="str">
        <f>INDEX(products!$B$2:$B$5902,MATCH(D3142,products!$A$2:$A$5902,0))</f>
        <v>Furn</v>
      </c>
      <c r="K3142" t="str">
        <f>INDEX(products!$C$2:$C$5902,MATCH(D3142,products!$A$2:$A$5902,0))</f>
        <v>Acc</v>
      </c>
      <c r="L3142" s="3">
        <f>INDEX(products!$E$2:$E$5902,MATCH(D3142,products!$A$2:$A$5902,0))</f>
        <v>3255.13</v>
      </c>
      <c r="M3142">
        <f>_xlfn.XLOOKUP(D3142,products!$A$2:$A$5902,products!$F$2:$F$5902)</f>
        <v>9</v>
      </c>
      <c r="N3142" s="3">
        <f t="shared" si="49"/>
        <v>361.68111111111114</v>
      </c>
      <c r="O3142" s="3" t="str" cm="1">
        <f t="array" ref="O3142">_xlfn.IFS(J3142="Furn","Furniture",J3142="Tech","Technology",J3142="OffSup","Office Supplies")</f>
        <v>Furniture</v>
      </c>
      <c r="P3142" s="3" t="str" cm="1">
        <f t="array" ref="P3142">_xlfn.IFS(K3142="Bkcs","Bookcases",K3142="Phns","Phones",K3142="Acc","Accessories",K3142="Bndrs","Binders",K3142="Fstnrs","Fasteners")</f>
        <v>Accessories</v>
      </c>
      <c r="Q3142" t="str">
        <f>IF(_xlfn.XLOOKUP(D3142,products!$A$2:$A$5902,products!$H$2:$H$5902,,0)=1,"Yes","No")</f>
        <v>No</v>
      </c>
    </row>
    <row r="3143" spans="1:17" x14ac:dyDescent="0.3">
      <c r="A3143" t="s">
        <v>18550</v>
      </c>
      <c r="B3143" s="4">
        <v>44080</v>
      </c>
      <c r="C3143" t="s">
        <v>18551</v>
      </c>
      <c r="D3143" t="s">
        <v>18554</v>
      </c>
      <c r="E3143" s="1">
        <v>44220</v>
      </c>
      <c r="F3143" t="s">
        <v>35</v>
      </c>
      <c r="G3143" t="str">
        <f>_xlfn.XLOOKUP(C3143,customers!$A$2:$A$5902,customers!$B$2:$B$5902,,0)</f>
        <v>James Singleton</v>
      </c>
      <c r="H3143" t="str">
        <f>_xlfn.XLOOKUP(C3143,customers!$A$2:$A$5902,customers!$G$2:$G$5902,,0)</f>
        <v>North</v>
      </c>
      <c r="I3143" t="str">
        <f>_xlfn.XLOOKUP(C3143,customers!$A$2:$A$5902,customers!$E$2:$E$5902,,0)</f>
        <v>Muellershire</v>
      </c>
      <c r="J3143" t="str">
        <f>INDEX(products!$B$2:$B$5902,MATCH(D3143,products!$A$2:$A$5902,0))</f>
        <v>OffSup</v>
      </c>
      <c r="K3143" t="str">
        <f>INDEX(products!$C$2:$C$5902,MATCH(D3143,products!$A$2:$A$5902,0))</f>
        <v>Fstnrs</v>
      </c>
      <c r="L3143" s="3">
        <f>INDEX(products!$E$2:$E$5902,MATCH(D3143,products!$A$2:$A$5902,0))</f>
        <v>3834.72</v>
      </c>
      <c r="M3143">
        <f>_xlfn.XLOOKUP(D3143,products!$A$2:$A$5902,products!$F$2:$F$5902)</f>
        <v>4</v>
      </c>
      <c r="N3143" s="3">
        <f t="shared" si="49"/>
        <v>958.68</v>
      </c>
      <c r="O3143" s="3" t="str" cm="1">
        <f t="array" ref="O3143">_xlfn.IFS(J3143="Furn","Furniture",J3143="Tech","Technology",J3143="OffSup","Office Supplies")</f>
        <v>Office Supplies</v>
      </c>
      <c r="P3143" s="3" t="str" cm="1">
        <f t="array" ref="P3143">_xlfn.IFS(K3143="Bkcs","Bookcases",K3143="Phns","Phones",K3143="Acc","Accessories",K3143="Bndrs","Binders",K3143="Fstnrs","Fasteners")</f>
        <v>Fasteners</v>
      </c>
      <c r="Q3143" t="str">
        <f>IF(_xlfn.XLOOKUP(D3143,products!$A$2:$A$5902,products!$H$2:$H$5902,,0)=1,"Yes","No")</f>
        <v>Yes</v>
      </c>
    </row>
    <row r="3144" spans="1:17" x14ac:dyDescent="0.3">
      <c r="A3144" s="2" t="s">
        <v>18556</v>
      </c>
      <c r="B3144" s="4">
        <v>45099</v>
      </c>
      <c r="C3144" t="s">
        <v>18557</v>
      </c>
      <c r="D3144" t="s">
        <v>18559</v>
      </c>
      <c r="E3144" s="1">
        <v>45387</v>
      </c>
      <c r="F3144" t="s">
        <v>35</v>
      </c>
      <c r="G3144" t="str">
        <f>_xlfn.XLOOKUP(C3144,customers!$A$2:$A$5902,customers!$B$2:$B$5902,,0)</f>
        <v>Vickie Mccarthy</v>
      </c>
      <c r="H3144" t="str">
        <f>_xlfn.XLOOKUP(C3144,customers!$A$2:$A$5902,customers!$G$2:$G$5902,,0)</f>
        <v>South</v>
      </c>
      <c r="I3144" t="str">
        <f>_xlfn.XLOOKUP(C3144,customers!$A$2:$A$5902,customers!$E$2:$E$5902,,0)</f>
        <v>North Aaron</v>
      </c>
      <c r="J3144" t="str">
        <f>INDEX(products!$B$2:$B$5902,MATCH(D3144,products!$A$2:$A$5902,0))</f>
        <v>Tech</v>
      </c>
      <c r="K3144" t="str">
        <f>INDEX(products!$C$2:$C$5902,MATCH(D3144,products!$A$2:$A$5902,0))</f>
        <v>Fstnrs</v>
      </c>
      <c r="L3144" s="3">
        <f>INDEX(products!$E$2:$E$5902,MATCH(D3144,products!$A$2:$A$5902,0))</f>
        <v>2765.47</v>
      </c>
      <c r="M3144">
        <f>_xlfn.XLOOKUP(D3144,products!$A$2:$A$5902,products!$F$2:$F$5902)</f>
        <v>2</v>
      </c>
      <c r="N3144" s="3">
        <f t="shared" si="49"/>
        <v>1382.7349999999999</v>
      </c>
      <c r="O3144" s="3" t="str" cm="1">
        <f t="array" ref="O3144">_xlfn.IFS(J3144="Furn","Furniture",J3144="Tech","Technology",J3144="OffSup","Office Supplies")</f>
        <v>Technology</v>
      </c>
      <c r="P3144" s="3" t="str" cm="1">
        <f t="array" ref="P3144">_xlfn.IFS(K3144="Bkcs","Bookcases",K3144="Phns","Phones",K3144="Acc","Accessories",K3144="Bndrs","Binders",K3144="Fstnrs","Fasteners")</f>
        <v>Fasteners</v>
      </c>
      <c r="Q3144" t="str">
        <f>IF(_xlfn.XLOOKUP(D3144,products!$A$2:$A$5902,products!$H$2:$H$5902,,0)=1,"Yes","No")</f>
        <v>Yes</v>
      </c>
    </row>
    <row r="3145" spans="1:17" x14ac:dyDescent="0.3">
      <c r="A3145" t="s">
        <v>18561</v>
      </c>
      <c r="B3145" s="4">
        <v>44562</v>
      </c>
      <c r="C3145" t="s">
        <v>18562</v>
      </c>
      <c r="D3145" t="s">
        <v>18564</v>
      </c>
      <c r="E3145" s="1">
        <v>44747</v>
      </c>
      <c r="F3145" t="s">
        <v>35</v>
      </c>
      <c r="G3145" t="str">
        <f>_xlfn.XLOOKUP(C3145,customers!$A$2:$A$5902,customers!$B$2:$B$5902,,0)</f>
        <v>Mary Johnson</v>
      </c>
      <c r="H3145" t="str">
        <f>_xlfn.XLOOKUP(C3145,customers!$A$2:$A$5902,customers!$G$2:$G$5902,,0)</f>
        <v>South</v>
      </c>
      <c r="I3145" t="str">
        <f>_xlfn.XLOOKUP(C3145,customers!$A$2:$A$5902,customers!$E$2:$E$5902,,0)</f>
        <v>South Anthonyberg</v>
      </c>
      <c r="J3145" t="str">
        <f>INDEX(products!$B$2:$B$5902,MATCH(D3145,products!$A$2:$A$5902,0))</f>
        <v>Furn</v>
      </c>
      <c r="K3145" t="str">
        <f>INDEX(products!$C$2:$C$5902,MATCH(D3145,products!$A$2:$A$5902,0))</f>
        <v>Bndrs</v>
      </c>
      <c r="L3145" s="3">
        <f>INDEX(products!$E$2:$E$5902,MATCH(D3145,products!$A$2:$A$5902,0))</f>
        <v>2819.29</v>
      </c>
      <c r="M3145">
        <f>_xlfn.XLOOKUP(D3145,products!$A$2:$A$5902,products!$F$2:$F$5902)</f>
        <v>5</v>
      </c>
      <c r="N3145" s="3">
        <f t="shared" si="49"/>
        <v>563.85799999999995</v>
      </c>
      <c r="O3145" s="3" t="str" cm="1">
        <f t="array" ref="O3145">_xlfn.IFS(J3145="Furn","Furniture",J3145="Tech","Technology",J3145="OffSup","Office Supplies")</f>
        <v>Furniture</v>
      </c>
      <c r="P3145" s="3" t="str" cm="1">
        <f t="array" ref="P3145">_xlfn.IFS(K3145="Bkcs","Bookcases",K3145="Phns","Phones",K3145="Acc","Accessories",K3145="Bndrs","Binders",K3145="Fstnrs","Fasteners")</f>
        <v>Binders</v>
      </c>
      <c r="Q3145" t="str">
        <f>IF(_xlfn.XLOOKUP(D3145,products!$A$2:$A$5902,products!$H$2:$H$5902,,0)=1,"Yes","No")</f>
        <v>No</v>
      </c>
    </row>
    <row r="3146" spans="1:17" x14ac:dyDescent="0.3">
      <c r="A3146" t="s">
        <v>18566</v>
      </c>
      <c r="B3146" s="4">
        <v>44103</v>
      </c>
      <c r="C3146" t="s">
        <v>18567</v>
      </c>
      <c r="D3146" t="s">
        <v>18570</v>
      </c>
      <c r="E3146" s="1">
        <v>44374</v>
      </c>
      <c r="F3146" t="s">
        <v>21</v>
      </c>
      <c r="G3146" t="str">
        <f>_xlfn.XLOOKUP(C3146,customers!$A$2:$A$5902,customers!$B$2:$B$5902,,0)</f>
        <v>Carolyn Kent</v>
      </c>
      <c r="H3146" t="str">
        <f>_xlfn.XLOOKUP(C3146,customers!$A$2:$A$5902,customers!$G$2:$G$5902,,0)</f>
        <v>East</v>
      </c>
      <c r="I3146" t="str">
        <f>_xlfn.XLOOKUP(C3146,customers!$A$2:$A$5902,customers!$E$2:$E$5902,,0)</f>
        <v>South Deannatown</v>
      </c>
      <c r="J3146" t="str">
        <f>INDEX(products!$B$2:$B$5902,MATCH(D3146,products!$A$2:$A$5902,0))</f>
        <v>Tech</v>
      </c>
      <c r="K3146" t="str">
        <f>INDEX(products!$C$2:$C$5902,MATCH(D3146,products!$A$2:$A$5902,0))</f>
        <v>Acc</v>
      </c>
      <c r="L3146" s="3">
        <f>INDEX(products!$E$2:$E$5902,MATCH(D3146,products!$A$2:$A$5902,0))</f>
        <v>4260.91</v>
      </c>
      <c r="M3146">
        <f>_xlfn.XLOOKUP(D3146,products!$A$2:$A$5902,products!$F$2:$F$5902)</f>
        <v>1</v>
      </c>
      <c r="N3146" s="3">
        <f t="shared" si="49"/>
        <v>4260.91</v>
      </c>
      <c r="O3146" s="3" t="str" cm="1">
        <f t="array" ref="O3146">_xlfn.IFS(J3146="Furn","Furniture",J3146="Tech","Technology",J3146="OffSup","Office Supplies")</f>
        <v>Technology</v>
      </c>
      <c r="P3146" s="3" t="str" cm="1">
        <f t="array" ref="P3146">_xlfn.IFS(K3146="Bkcs","Bookcases",K3146="Phns","Phones",K3146="Acc","Accessories",K3146="Bndrs","Binders",K3146="Fstnrs","Fasteners")</f>
        <v>Accessories</v>
      </c>
      <c r="Q3146" t="str">
        <f>IF(_xlfn.XLOOKUP(D3146,products!$A$2:$A$5902,products!$H$2:$H$5902,,0)=1,"Yes","No")</f>
        <v>Yes</v>
      </c>
    </row>
    <row r="3147" spans="1:17" x14ac:dyDescent="0.3">
      <c r="A3147" t="s">
        <v>18572</v>
      </c>
      <c r="B3147" s="4">
        <v>43785</v>
      </c>
      <c r="C3147" s="2" t="s">
        <v>18573</v>
      </c>
      <c r="D3147" s="2" t="s">
        <v>18575</v>
      </c>
      <c r="E3147" s="1">
        <v>43889</v>
      </c>
      <c r="F3147" t="s">
        <v>21</v>
      </c>
      <c r="G3147" t="str">
        <f>_xlfn.XLOOKUP(C3147,customers!$A$2:$A$5902,customers!$B$2:$B$5902,,0)</f>
        <v>Isaac Rice</v>
      </c>
      <c r="H3147" t="str">
        <f>_xlfn.XLOOKUP(C3147,customers!$A$2:$A$5902,customers!$G$2:$G$5902,,0)</f>
        <v>North</v>
      </c>
      <c r="I3147" t="str">
        <f>_xlfn.XLOOKUP(C3147,customers!$A$2:$A$5902,customers!$E$2:$E$5902,,0)</f>
        <v>Stephenview</v>
      </c>
      <c r="J3147" t="str">
        <f>INDEX(products!$B$2:$B$5902,MATCH(D3147,products!$A$2:$A$5902,0))</f>
        <v>OffSup</v>
      </c>
      <c r="K3147" t="str">
        <f>INDEX(products!$C$2:$C$5902,MATCH(D3147,products!$A$2:$A$5902,0))</f>
        <v>Fstnrs</v>
      </c>
      <c r="L3147" s="3">
        <f>INDEX(products!$E$2:$E$5902,MATCH(D3147,products!$A$2:$A$5902,0))</f>
        <v>3251.88</v>
      </c>
      <c r="M3147">
        <f>_xlfn.XLOOKUP(D3147,products!$A$2:$A$5902,products!$F$2:$F$5902)</f>
        <v>8</v>
      </c>
      <c r="N3147" s="3">
        <f t="shared" si="49"/>
        <v>406.48500000000001</v>
      </c>
      <c r="O3147" s="3" t="str" cm="1">
        <f t="array" ref="O3147">_xlfn.IFS(J3147="Furn","Furniture",J3147="Tech","Technology",J3147="OffSup","Office Supplies")</f>
        <v>Office Supplies</v>
      </c>
      <c r="P3147" s="3" t="str" cm="1">
        <f t="array" ref="P3147">_xlfn.IFS(K3147="Bkcs","Bookcases",K3147="Phns","Phones",K3147="Acc","Accessories",K3147="Bndrs","Binders",K3147="Fstnrs","Fasteners")</f>
        <v>Fasteners</v>
      </c>
      <c r="Q3147" t="str">
        <f>IF(_xlfn.XLOOKUP(D3147,products!$A$2:$A$5902,products!$H$2:$H$5902,,0)=1,"Yes","No")</f>
        <v>Yes</v>
      </c>
    </row>
    <row r="3148" spans="1:17" x14ac:dyDescent="0.3">
      <c r="A3148" t="s">
        <v>18577</v>
      </c>
      <c r="B3148" s="4">
        <v>44402</v>
      </c>
      <c r="C3148" t="s">
        <v>18578</v>
      </c>
      <c r="D3148" t="s">
        <v>18581</v>
      </c>
      <c r="E3148" s="1">
        <v>44731</v>
      </c>
      <c r="F3148" t="s">
        <v>74</v>
      </c>
      <c r="G3148" t="str">
        <f>_xlfn.XLOOKUP(C3148,customers!$A$2:$A$5902,customers!$B$2:$B$5902,,0)</f>
        <v>Mary Robinson</v>
      </c>
      <c r="H3148" t="str">
        <f>_xlfn.XLOOKUP(C3148,customers!$A$2:$A$5902,customers!$G$2:$G$5902,,0)</f>
        <v>North</v>
      </c>
      <c r="I3148" t="str">
        <f>_xlfn.XLOOKUP(C3148,customers!$A$2:$A$5902,customers!$E$2:$E$5902,,0)</f>
        <v>East Nicholasstad</v>
      </c>
      <c r="J3148" t="str">
        <f>INDEX(products!$B$2:$B$5902,MATCH(D3148,products!$A$2:$A$5902,0))</f>
        <v>Furn</v>
      </c>
      <c r="K3148" t="str">
        <f>INDEX(products!$C$2:$C$5902,MATCH(D3148,products!$A$2:$A$5902,0))</f>
        <v>Acc</v>
      </c>
      <c r="L3148" s="3">
        <f>INDEX(products!$E$2:$E$5902,MATCH(D3148,products!$A$2:$A$5902,0))</f>
        <v>4741.76</v>
      </c>
      <c r="M3148">
        <f>_xlfn.XLOOKUP(D3148,products!$A$2:$A$5902,products!$F$2:$F$5902)</f>
        <v>10</v>
      </c>
      <c r="N3148" s="3">
        <f t="shared" si="49"/>
        <v>474.17600000000004</v>
      </c>
      <c r="O3148" s="3" t="str" cm="1">
        <f t="array" ref="O3148">_xlfn.IFS(J3148="Furn","Furniture",J3148="Tech","Technology",J3148="OffSup","Office Supplies")</f>
        <v>Furniture</v>
      </c>
      <c r="P3148" s="3" t="str" cm="1">
        <f t="array" ref="P3148">_xlfn.IFS(K3148="Bkcs","Bookcases",K3148="Phns","Phones",K3148="Acc","Accessories",K3148="Bndrs","Binders",K3148="Fstnrs","Fasteners")</f>
        <v>Accessories</v>
      </c>
      <c r="Q3148" t="str">
        <f>IF(_xlfn.XLOOKUP(D3148,products!$A$2:$A$5902,products!$H$2:$H$5902,,0)=1,"Yes","No")</f>
        <v>Yes</v>
      </c>
    </row>
    <row r="3149" spans="1:17" x14ac:dyDescent="0.3">
      <c r="A3149" t="s">
        <v>18583</v>
      </c>
      <c r="B3149" s="4">
        <v>44901</v>
      </c>
      <c r="C3149" t="s">
        <v>18584</v>
      </c>
      <c r="D3149" t="s">
        <v>18587</v>
      </c>
      <c r="E3149" s="1">
        <v>45248</v>
      </c>
      <c r="F3149" t="s">
        <v>21</v>
      </c>
      <c r="G3149" t="str">
        <f>_xlfn.XLOOKUP(C3149,customers!$A$2:$A$5902,customers!$B$2:$B$5902,,0)</f>
        <v>Mark Johnson</v>
      </c>
      <c r="H3149" t="str">
        <f>_xlfn.XLOOKUP(C3149,customers!$A$2:$A$5902,customers!$G$2:$G$5902,,0)</f>
        <v>East</v>
      </c>
      <c r="I3149" t="str">
        <f>_xlfn.XLOOKUP(C3149,customers!$A$2:$A$5902,customers!$E$2:$E$5902,,0)</f>
        <v>South Marktown</v>
      </c>
      <c r="J3149" t="str">
        <f>INDEX(products!$B$2:$B$5902,MATCH(D3149,products!$A$2:$A$5902,0))</f>
        <v>Furn</v>
      </c>
      <c r="K3149" t="str">
        <f>INDEX(products!$C$2:$C$5902,MATCH(D3149,products!$A$2:$A$5902,0))</f>
        <v>Fstnrs</v>
      </c>
      <c r="L3149" s="3">
        <f>INDEX(products!$E$2:$E$5902,MATCH(D3149,products!$A$2:$A$5902,0))</f>
        <v>1540.09</v>
      </c>
      <c r="M3149">
        <f>_xlfn.XLOOKUP(D3149,products!$A$2:$A$5902,products!$F$2:$F$5902)</f>
        <v>1</v>
      </c>
      <c r="N3149" s="3">
        <f t="shared" si="49"/>
        <v>1540.09</v>
      </c>
      <c r="O3149" s="3" t="str" cm="1">
        <f t="array" ref="O3149">_xlfn.IFS(J3149="Furn","Furniture",J3149="Tech","Technology",J3149="OffSup","Office Supplies")</f>
        <v>Furniture</v>
      </c>
      <c r="P3149" s="3" t="str" cm="1">
        <f t="array" ref="P3149">_xlfn.IFS(K3149="Bkcs","Bookcases",K3149="Phns","Phones",K3149="Acc","Accessories",K3149="Bndrs","Binders",K3149="Fstnrs","Fasteners")</f>
        <v>Fasteners</v>
      </c>
      <c r="Q3149" t="str">
        <f>IF(_xlfn.XLOOKUP(D3149,products!$A$2:$A$5902,products!$H$2:$H$5902,,0)=1,"Yes","No")</f>
        <v>No</v>
      </c>
    </row>
    <row r="3150" spans="1:17" x14ac:dyDescent="0.3">
      <c r="A3150" t="s">
        <v>18589</v>
      </c>
      <c r="B3150" s="4">
        <v>45213</v>
      </c>
      <c r="C3150" t="s">
        <v>18590</v>
      </c>
      <c r="D3150" t="s">
        <v>18593</v>
      </c>
      <c r="E3150" s="1">
        <v>45511</v>
      </c>
      <c r="F3150" t="s">
        <v>21</v>
      </c>
      <c r="G3150" t="str">
        <f>_xlfn.XLOOKUP(C3150,customers!$A$2:$A$5902,customers!$B$2:$B$5902,,0)</f>
        <v>Jonathan Thompson</v>
      </c>
      <c r="H3150" t="str">
        <f>_xlfn.XLOOKUP(C3150,customers!$A$2:$A$5902,customers!$G$2:$G$5902,,0)</f>
        <v>East</v>
      </c>
      <c r="I3150" t="str">
        <f>_xlfn.XLOOKUP(C3150,customers!$A$2:$A$5902,customers!$E$2:$E$5902,,0)</f>
        <v>Adamstown</v>
      </c>
      <c r="J3150" t="str">
        <f>INDEX(products!$B$2:$B$5902,MATCH(D3150,products!$A$2:$A$5902,0))</f>
        <v>Tech</v>
      </c>
      <c r="K3150" t="str">
        <f>INDEX(products!$C$2:$C$5902,MATCH(D3150,products!$A$2:$A$5902,0))</f>
        <v>Bkcs</v>
      </c>
      <c r="L3150" s="3">
        <f>INDEX(products!$E$2:$E$5902,MATCH(D3150,products!$A$2:$A$5902,0))</f>
        <v>4008.75</v>
      </c>
      <c r="M3150">
        <f>_xlfn.XLOOKUP(D3150,products!$A$2:$A$5902,products!$F$2:$F$5902)</f>
        <v>8</v>
      </c>
      <c r="N3150" s="3">
        <f t="shared" si="49"/>
        <v>501.09375</v>
      </c>
      <c r="O3150" s="3" t="str" cm="1">
        <f t="array" ref="O3150">_xlfn.IFS(J3150="Furn","Furniture",J3150="Tech","Technology",J3150="OffSup","Office Supplies")</f>
        <v>Technology</v>
      </c>
      <c r="P3150" s="3" t="str" cm="1">
        <f t="array" ref="P3150">_xlfn.IFS(K3150="Bkcs","Bookcases",K3150="Phns","Phones",K3150="Acc","Accessories",K3150="Bndrs","Binders",K3150="Fstnrs","Fasteners")</f>
        <v>Bookcases</v>
      </c>
      <c r="Q3150" t="str">
        <f>IF(_xlfn.XLOOKUP(D3150,products!$A$2:$A$5902,products!$H$2:$H$5902,,0)=1,"Yes","No")</f>
        <v>No</v>
      </c>
    </row>
    <row r="3151" spans="1:17" x14ac:dyDescent="0.3">
      <c r="A3151" t="s">
        <v>18595</v>
      </c>
      <c r="B3151" s="4">
        <v>44985</v>
      </c>
      <c r="C3151" t="s">
        <v>18596</v>
      </c>
      <c r="D3151" t="s">
        <v>18599</v>
      </c>
      <c r="E3151" s="1">
        <v>44995</v>
      </c>
      <c r="F3151" t="s">
        <v>35</v>
      </c>
      <c r="G3151" t="str">
        <f>_xlfn.XLOOKUP(C3151,customers!$A$2:$A$5902,customers!$B$2:$B$5902,,0)</f>
        <v>William Hebert</v>
      </c>
      <c r="H3151" t="str">
        <f>_xlfn.XLOOKUP(C3151,customers!$A$2:$A$5902,customers!$G$2:$G$5902,,0)</f>
        <v>West</v>
      </c>
      <c r="I3151" t="str">
        <f>_xlfn.XLOOKUP(C3151,customers!$A$2:$A$5902,customers!$E$2:$E$5902,,0)</f>
        <v>Juliestad</v>
      </c>
      <c r="J3151" t="str">
        <f>INDEX(products!$B$2:$B$5902,MATCH(D3151,products!$A$2:$A$5902,0))</f>
        <v>Tech</v>
      </c>
      <c r="K3151" t="str">
        <f>INDEX(products!$C$2:$C$5902,MATCH(D3151,products!$A$2:$A$5902,0))</f>
        <v>Acc</v>
      </c>
      <c r="L3151" s="3">
        <f>INDEX(products!$E$2:$E$5902,MATCH(D3151,products!$A$2:$A$5902,0))</f>
        <v>2430.91</v>
      </c>
      <c r="M3151">
        <f>_xlfn.XLOOKUP(D3151,products!$A$2:$A$5902,products!$F$2:$F$5902)</f>
        <v>2</v>
      </c>
      <c r="N3151" s="3">
        <f t="shared" si="49"/>
        <v>1215.4549999999999</v>
      </c>
      <c r="O3151" s="3" t="str" cm="1">
        <f t="array" ref="O3151">_xlfn.IFS(J3151="Furn","Furniture",J3151="Tech","Technology",J3151="OffSup","Office Supplies")</f>
        <v>Technology</v>
      </c>
      <c r="P3151" s="3" t="str" cm="1">
        <f t="array" ref="P3151">_xlfn.IFS(K3151="Bkcs","Bookcases",K3151="Phns","Phones",K3151="Acc","Accessories",K3151="Bndrs","Binders",K3151="Fstnrs","Fasteners")</f>
        <v>Accessories</v>
      </c>
      <c r="Q3151" t="str">
        <f>IF(_xlfn.XLOOKUP(D3151,products!$A$2:$A$5902,products!$H$2:$H$5902,,0)=1,"Yes","No")</f>
        <v>Yes</v>
      </c>
    </row>
    <row r="3152" spans="1:17" x14ac:dyDescent="0.3">
      <c r="A3152" t="s">
        <v>18601</v>
      </c>
      <c r="B3152" s="4">
        <v>44553</v>
      </c>
      <c r="C3152" t="s">
        <v>18602</v>
      </c>
      <c r="D3152" t="s">
        <v>18605</v>
      </c>
      <c r="E3152" s="1">
        <v>44691</v>
      </c>
      <c r="F3152" t="s">
        <v>35</v>
      </c>
      <c r="G3152" t="str">
        <f>_xlfn.XLOOKUP(C3152,customers!$A$2:$A$5902,customers!$B$2:$B$5902,,0)</f>
        <v>Stephanie Harvey</v>
      </c>
      <c r="H3152" t="str">
        <f>_xlfn.XLOOKUP(C3152,customers!$A$2:$A$5902,customers!$G$2:$G$5902,,0)</f>
        <v>West</v>
      </c>
      <c r="I3152" t="str">
        <f>_xlfn.XLOOKUP(C3152,customers!$A$2:$A$5902,customers!$E$2:$E$5902,,0)</f>
        <v>Jacksonside</v>
      </c>
      <c r="J3152" t="str">
        <f>INDEX(products!$B$2:$B$5902,MATCH(D3152,products!$A$2:$A$5902,0))</f>
        <v>Tech</v>
      </c>
      <c r="K3152" t="str">
        <f>INDEX(products!$C$2:$C$5902,MATCH(D3152,products!$A$2:$A$5902,0))</f>
        <v>Bndrs</v>
      </c>
      <c r="L3152" s="3">
        <f>INDEX(products!$E$2:$E$5902,MATCH(D3152,products!$A$2:$A$5902,0))</f>
        <v>525.13</v>
      </c>
      <c r="M3152">
        <f>_xlfn.XLOOKUP(D3152,products!$A$2:$A$5902,products!$F$2:$F$5902)</f>
        <v>2</v>
      </c>
      <c r="N3152" s="3">
        <f t="shared" si="49"/>
        <v>262.565</v>
      </c>
      <c r="O3152" s="3" t="str" cm="1">
        <f t="array" ref="O3152">_xlfn.IFS(J3152="Furn","Furniture",J3152="Tech","Technology",J3152="OffSup","Office Supplies")</f>
        <v>Technology</v>
      </c>
      <c r="P3152" s="3" t="str" cm="1">
        <f t="array" ref="P3152">_xlfn.IFS(K3152="Bkcs","Bookcases",K3152="Phns","Phones",K3152="Acc","Accessories",K3152="Bndrs","Binders",K3152="Fstnrs","Fasteners")</f>
        <v>Binders</v>
      </c>
      <c r="Q3152" t="str">
        <f>IF(_xlfn.XLOOKUP(D3152,products!$A$2:$A$5902,products!$H$2:$H$5902,,0)=1,"Yes","No")</f>
        <v>Yes</v>
      </c>
    </row>
    <row r="3153" spans="1:17" x14ac:dyDescent="0.3">
      <c r="A3153" t="s">
        <v>18607</v>
      </c>
      <c r="B3153" s="4">
        <v>44910</v>
      </c>
      <c r="C3153" t="s">
        <v>18608</v>
      </c>
      <c r="D3153" t="s">
        <v>18610</v>
      </c>
      <c r="E3153" s="1">
        <v>44987</v>
      </c>
      <c r="F3153" t="s">
        <v>21</v>
      </c>
      <c r="G3153" t="str">
        <f>_xlfn.XLOOKUP(C3153,customers!$A$2:$A$5902,customers!$B$2:$B$5902,,0)</f>
        <v>Tyler Gomez</v>
      </c>
      <c r="H3153" t="str">
        <f>_xlfn.XLOOKUP(C3153,customers!$A$2:$A$5902,customers!$G$2:$G$5902,,0)</f>
        <v>East</v>
      </c>
      <c r="I3153" t="str">
        <f>_xlfn.XLOOKUP(C3153,customers!$A$2:$A$5902,customers!$E$2:$E$5902,,0)</f>
        <v>Jamiebury</v>
      </c>
      <c r="J3153" t="str">
        <f>INDEX(products!$B$2:$B$5902,MATCH(D3153,products!$A$2:$A$5902,0))</f>
        <v>OffSup</v>
      </c>
      <c r="K3153" t="str">
        <f>INDEX(products!$C$2:$C$5902,MATCH(D3153,products!$A$2:$A$5902,0))</f>
        <v>Bndrs</v>
      </c>
      <c r="L3153" s="3">
        <f>INDEX(products!$E$2:$E$5902,MATCH(D3153,products!$A$2:$A$5902,0))</f>
        <v>4927.6899999999996</v>
      </c>
      <c r="M3153">
        <f>_xlfn.XLOOKUP(D3153,products!$A$2:$A$5902,products!$F$2:$F$5902)</f>
        <v>1</v>
      </c>
      <c r="N3153" s="3">
        <f t="shared" si="49"/>
        <v>4927.6899999999996</v>
      </c>
      <c r="O3153" s="3" t="str" cm="1">
        <f t="array" ref="O3153">_xlfn.IFS(J3153="Furn","Furniture",J3153="Tech","Technology",J3153="OffSup","Office Supplies")</f>
        <v>Office Supplies</v>
      </c>
      <c r="P3153" s="3" t="str" cm="1">
        <f t="array" ref="P3153">_xlfn.IFS(K3153="Bkcs","Bookcases",K3153="Phns","Phones",K3153="Acc","Accessories",K3153="Bndrs","Binders",K3153="Fstnrs","Fasteners")</f>
        <v>Binders</v>
      </c>
      <c r="Q3153" t="str">
        <f>IF(_xlfn.XLOOKUP(D3153,products!$A$2:$A$5902,products!$H$2:$H$5902,,0)=1,"Yes","No")</f>
        <v>No</v>
      </c>
    </row>
    <row r="3154" spans="1:17" x14ac:dyDescent="0.3">
      <c r="A3154" t="s">
        <v>18612</v>
      </c>
      <c r="B3154" s="4">
        <v>43802</v>
      </c>
      <c r="C3154" t="s">
        <v>18613</v>
      </c>
      <c r="D3154" t="s">
        <v>18616</v>
      </c>
      <c r="E3154" s="1">
        <v>43993</v>
      </c>
      <c r="F3154" t="s">
        <v>35</v>
      </c>
      <c r="G3154" t="str">
        <f>_xlfn.XLOOKUP(C3154,customers!$A$2:$A$5902,customers!$B$2:$B$5902,,0)</f>
        <v>Bradley Olson</v>
      </c>
      <c r="H3154" t="str">
        <f>_xlfn.XLOOKUP(C3154,customers!$A$2:$A$5902,customers!$G$2:$G$5902,,0)</f>
        <v>West</v>
      </c>
      <c r="I3154" t="str">
        <f>_xlfn.XLOOKUP(C3154,customers!$A$2:$A$5902,customers!$E$2:$E$5902,,0)</f>
        <v>Meganville</v>
      </c>
      <c r="J3154" t="str">
        <f>INDEX(products!$B$2:$B$5902,MATCH(D3154,products!$A$2:$A$5902,0))</f>
        <v>OffSup</v>
      </c>
      <c r="K3154" t="str">
        <f>INDEX(products!$C$2:$C$5902,MATCH(D3154,products!$A$2:$A$5902,0))</f>
        <v>Bndrs</v>
      </c>
      <c r="L3154" s="3">
        <f>INDEX(products!$E$2:$E$5902,MATCH(D3154,products!$A$2:$A$5902,0))</f>
        <v>579.58000000000004</v>
      </c>
      <c r="M3154">
        <f>_xlfn.XLOOKUP(D3154,products!$A$2:$A$5902,products!$F$2:$F$5902)</f>
        <v>9</v>
      </c>
      <c r="N3154" s="3">
        <f t="shared" si="49"/>
        <v>64.397777777777776</v>
      </c>
      <c r="O3154" s="3" t="str" cm="1">
        <f t="array" ref="O3154">_xlfn.IFS(J3154="Furn","Furniture",J3154="Tech","Technology",J3154="OffSup","Office Supplies")</f>
        <v>Office Supplies</v>
      </c>
      <c r="P3154" s="3" t="str" cm="1">
        <f t="array" ref="P3154">_xlfn.IFS(K3154="Bkcs","Bookcases",K3154="Phns","Phones",K3154="Acc","Accessories",K3154="Bndrs","Binders",K3154="Fstnrs","Fasteners")</f>
        <v>Binders</v>
      </c>
      <c r="Q3154" t="str">
        <f>IF(_xlfn.XLOOKUP(D3154,products!$A$2:$A$5902,products!$H$2:$H$5902,,0)=1,"Yes","No")</f>
        <v>Yes</v>
      </c>
    </row>
    <row r="3155" spans="1:17" x14ac:dyDescent="0.3">
      <c r="A3155" t="s">
        <v>18618</v>
      </c>
      <c r="B3155" s="4">
        <v>45251</v>
      </c>
      <c r="C3155" t="s">
        <v>18619</v>
      </c>
      <c r="D3155" t="s">
        <v>18622</v>
      </c>
      <c r="E3155" s="1">
        <v>45397</v>
      </c>
      <c r="F3155" t="s">
        <v>21</v>
      </c>
      <c r="G3155" t="str">
        <f>_xlfn.XLOOKUP(C3155,customers!$A$2:$A$5902,customers!$B$2:$B$5902,,0)</f>
        <v>Derek Marquez</v>
      </c>
      <c r="H3155" t="str">
        <f>_xlfn.XLOOKUP(C3155,customers!$A$2:$A$5902,customers!$G$2:$G$5902,,0)</f>
        <v>West</v>
      </c>
      <c r="I3155" t="str">
        <f>_xlfn.XLOOKUP(C3155,customers!$A$2:$A$5902,customers!$E$2:$E$5902,,0)</f>
        <v>Javierstad</v>
      </c>
      <c r="J3155" t="str">
        <f>INDEX(products!$B$2:$B$5902,MATCH(D3155,products!$A$2:$A$5902,0))</f>
        <v>Furn</v>
      </c>
      <c r="K3155" t="str">
        <f>INDEX(products!$C$2:$C$5902,MATCH(D3155,products!$A$2:$A$5902,0))</f>
        <v>Fstnrs</v>
      </c>
      <c r="L3155" s="3">
        <f>INDEX(products!$E$2:$E$5902,MATCH(D3155,products!$A$2:$A$5902,0))</f>
        <v>3146.25</v>
      </c>
      <c r="M3155">
        <f>_xlfn.XLOOKUP(D3155,products!$A$2:$A$5902,products!$F$2:$F$5902)</f>
        <v>3</v>
      </c>
      <c r="N3155" s="3">
        <f t="shared" si="49"/>
        <v>1048.75</v>
      </c>
      <c r="O3155" s="3" t="str" cm="1">
        <f t="array" ref="O3155">_xlfn.IFS(J3155="Furn","Furniture",J3155="Tech","Technology",J3155="OffSup","Office Supplies")</f>
        <v>Furniture</v>
      </c>
      <c r="P3155" s="3" t="str" cm="1">
        <f t="array" ref="P3155">_xlfn.IFS(K3155="Bkcs","Bookcases",K3155="Phns","Phones",K3155="Acc","Accessories",K3155="Bndrs","Binders",K3155="Fstnrs","Fasteners")</f>
        <v>Fasteners</v>
      </c>
      <c r="Q3155" t="str">
        <f>IF(_xlfn.XLOOKUP(D3155,products!$A$2:$A$5902,products!$H$2:$H$5902,,0)=1,"Yes","No")</f>
        <v>No</v>
      </c>
    </row>
    <row r="3156" spans="1:17" x14ac:dyDescent="0.3">
      <c r="A3156" t="s">
        <v>18624</v>
      </c>
      <c r="B3156" s="4">
        <v>44091</v>
      </c>
      <c r="C3156" t="s">
        <v>18625</v>
      </c>
      <c r="D3156" t="s">
        <v>18626</v>
      </c>
      <c r="E3156" s="1">
        <v>44157</v>
      </c>
      <c r="F3156" t="s">
        <v>21</v>
      </c>
      <c r="G3156" t="str">
        <f>_xlfn.XLOOKUP(C3156,customers!$A$2:$A$5902,customers!$B$2:$B$5902,,0)</f>
        <v>David Russell</v>
      </c>
      <c r="H3156" t="str">
        <f>_xlfn.XLOOKUP(C3156,customers!$A$2:$A$5902,customers!$G$2:$G$5902,,0)</f>
        <v>North</v>
      </c>
      <c r="I3156" t="str">
        <f>_xlfn.XLOOKUP(C3156,customers!$A$2:$A$5902,customers!$E$2:$E$5902,,0)</f>
        <v>East Zachary</v>
      </c>
      <c r="J3156" t="str">
        <f>INDEX(products!$B$2:$B$5902,MATCH(D3156,products!$A$2:$A$5902,0))</f>
        <v>Furn</v>
      </c>
      <c r="K3156" t="str">
        <f>INDEX(products!$C$2:$C$5902,MATCH(D3156,products!$A$2:$A$5902,0))</f>
        <v>Bndrs</v>
      </c>
      <c r="L3156" s="3">
        <f>INDEX(products!$E$2:$E$5902,MATCH(D3156,products!$A$2:$A$5902,0))</f>
        <v>3306.65</v>
      </c>
      <c r="M3156">
        <f>_xlfn.XLOOKUP(D3156,products!$A$2:$A$5902,products!$F$2:$F$5902)</f>
        <v>2</v>
      </c>
      <c r="N3156" s="3">
        <f t="shared" si="49"/>
        <v>1653.325</v>
      </c>
      <c r="O3156" s="3" t="str" cm="1">
        <f t="array" ref="O3156">_xlfn.IFS(J3156="Furn","Furniture",J3156="Tech","Technology",J3156="OffSup","Office Supplies")</f>
        <v>Furniture</v>
      </c>
      <c r="P3156" s="3" t="str" cm="1">
        <f t="array" ref="P3156">_xlfn.IFS(K3156="Bkcs","Bookcases",K3156="Phns","Phones",K3156="Acc","Accessories",K3156="Bndrs","Binders",K3156="Fstnrs","Fasteners")</f>
        <v>Binders</v>
      </c>
      <c r="Q3156" t="str">
        <f>IF(_xlfn.XLOOKUP(D3156,products!$A$2:$A$5902,products!$H$2:$H$5902,,0)=1,"Yes","No")</f>
        <v>No</v>
      </c>
    </row>
    <row r="3157" spans="1:17" x14ac:dyDescent="0.3">
      <c r="A3157" t="s">
        <v>18628</v>
      </c>
      <c r="B3157" s="4">
        <v>43665</v>
      </c>
      <c r="C3157" t="s">
        <v>18629</v>
      </c>
      <c r="D3157" t="s">
        <v>18632</v>
      </c>
      <c r="E3157" s="1">
        <v>43822</v>
      </c>
      <c r="F3157" t="s">
        <v>74</v>
      </c>
      <c r="G3157" t="str">
        <f>_xlfn.XLOOKUP(C3157,customers!$A$2:$A$5902,customers!$B$2:$B$5902,,0)</f>
        <v>Michael Mullins</v>
      </c>
      <c r="H3157" t="str">
        <f>_xlfn.XLOOKUP(C3157,customers!$A$2:$A$5902,customers!$G$2:$G$5902,,0)</f>
        <v>East</v>
      </c>
      <c r="I3157" t="str">
        <f>_xlfn.XLOOKUP(C3157,customers!$A$2:$A$5902,customers!$E$2:$E$5902,,0)</f>
        <v>Hernandezburgh</v>
      </c>
      <c r="J3157" t="str">
        <f>INDEX(products!$B$2:$B$5902,MATCH(D3157,products!$A$2:$A$5902,0))</f>
        <v>Tech</v>
      </c>
      <c r="K3157" t="str">
        <f>INDEX(products!$C$2:$C$5902,MATCH(D3157,products!$A$2:$A$5902,0))</f>
        <v>Phns</v>
      </c>
      <c r="L3157" s="3">
        <f>INDEX(products!$E$2:$E$5902,MATCH(D3157,products!$A$2:$A$5902,0))</f>
        <v>2343.9699999999998</v>
      </c>
      <c r="M3157">
        <f>_xlfn.XLOOKUP(D3157,products!$A$2:$A$5902,products!$F$2:$F$5902)</f>
        <v>1</v>
      </c>
      <c r="N3157" s="3">
        <f t="shared" si="49"/>
        <v>2343.9699999999998</v>
      </c>
      <c r="O3157" s="3" t="str" cm="1">
        <f t="array" ref="O3157">_xlfn.IFS(J3157="Furn","Furniture",J3157="Tech","Technology",J3157="OffSup","Office Supplies")</f>
        <v>Technology</v>
      </c>
      <c r="P3157" s="3" t="str" cm="1">
        <f t="array" ref="P3157">_xlfn.IFS(K3157="Bkcs","Bookcases",K3157="Phns","Phones",K3157="Acc","Accessories",K3157="Bndrs","Binders",K3157="Fstnrs","Fasteners")</f>
        <v>Phones</v>
      </c>
      <c r="Q3157" t="str">
        <f>IF(_xlfn.XLOOKUP(D3157,products!$A$2:$A$5902,products!$H$2:$H$5902,,0)=1,"Yes","No")</f>
        <v>Yes</v>
      </c>
    </row>
    <row r="3158" spans="1:17" x14ac:dyDescent="0.3">
      <c r="A3158" t="s">
        <v>18634</v>
      </c>
      <c r="B3158" s="4">
        <v>43742</v>
      </c>
      <c r="C3158" t="s">
        <v>18635</v>
      </c>
      <c r="D3158" t="s">
        <v>18638</v>
      </c>
      <c r="E3158" s="1">
        <v>43955</v>
      </c>
      <c r="F3158" t="s">
        <v>35</v>
      </c>
      <c r="G3158" t="str">
        <f>_xlfn.XLOOKUP(C3158,customers!$A$2:$A$5902,customers!$B$2:$B$5902,,0)</f>
        <v>Madison Rivers</v>
      </c>
      <c r="H3158" t="str">
        <f>_xlfn.XLOOKUP(C3158,customers!$A$2:$A$5902,customers!$G$2:$G$5902,,0)</f>
        <v>North</v>
      </c>
      <c r="I3158" t="str">
        <f>_xlfn.XLOOKUP(C3158,customers!$A$2:$A$5902,customers!$E$2:$E$5902,,0)</f>
        <v>Maystad</v>
      </c>
      <c r="J3158" t="str">
        <f>INDEX(products!$B$2:$B$5902,MATCH(D3158,products!$A$2:$A$5902,0))</f>
        <v>OffSup</v>
      </c>
      <c r="K3158" t="str">
        <f>INDEX(products!$C$2:$C$5902,MATCH(D3158,products!$A$2:$A$5902,0))</f>
        <v>Bkcs</v>
      </c>
      <c r="L3158" s="3">
        <f>INDEX(products!$E$2:$E$5902,MATCH(D3158,products!$A$2:$A$5902,0))</f>
        <v>4941.07</v>
      </c>
      <c r="M3158">
        <f>_xlfn.XLOOKUP(D3158,products!$A$2:$A$5902,products!$F$2:$F$5902)</f>
        <v>2</v>
      </c>
      <c r="N3158" s="3">
        <f t="shared" si="49"/>
        <v>2470.5349999999999</v>
      </c>
      <c r="O3158" s="3" t="str" cm="1">
        <f t="array" ref="O3158">_xlfn.IFS(J3158="Furn","Furniture",J3158="Tech","Technology",J3158="OffSup","Office Supplies")</f>
        <v>Office Supplies</v>
      </c>
      <c r="P3158" s="3" t="str" cm="1">
        <f t="array" ref="P3158">_xlfn.IFS(K3158="Bkcs","Bookcases",K3158="Phns","Phones",K3158="Acc","Accessories",K3158="Bndrs","Binders",K3158="Fstnrs","Fasteners")</f>
        <v>Bookcases</v>
      </c>
      <c r="Q3158" t="str">
        <f>IF(_xlfn.XLOOKUP(D3158,products!$A$2:$A$5902,products!$H$2:$H$5902,,0)=1,"Yes","No")</f>
        <v>No</v>
      </c>
    </row>
    <row r="3159" spans="1:17" x14ac:dyDescent="0.3">
      <c r="A3159" t="s">
        <v>18640</v>
      </c>
      <c r="B3159" s="4">
        <v>45274</v>
      </c>
      <c r="C3159" t="s">
        <v>18641</v>
      </c>
      <c r="D3159" t="s">
        <v>18644</v>
      </c>
      <c r="E3159" s="1">
        <v>45507</v>
      </c>
      <c r="F3159" t="s">
        <v>21</v>
      </c>
      <c r="G3159" t="str">
        <f>_xlfn.XLOOKUP(C3159,customers!$A$2:$A$5902,customers!$B$2:$B$5902,,0)</f>
        <v>Daniel Martin</v>
      </c>
      <c r="H3159" t="str">
        <f>_xlfn.XLOOKUP(C3159,customers!$A$2:$A$5902,customers!$G$2:$G$5902,,0)</f>
        <v>East</v>
      </c>
      <c r="I3159" t="str">
        <f>_xlfn.XLOOKUP(C3159,customers!$A$2:$A$5902,customers!$E$2:$E$5902,,0)</f>
        <v>Philipland</v>
      </c>
      <c r="J3159" t="str">
        <f>INDEX(products!$B$2:$B$5902,MATCH(D3159,products!$A$2:$A$5902,0))</f>
        <v>OffSup</v>
      </c>
      <c r="K3159" t="str">
        <f>INDEX(products!$C$2:$C$5902,MATCH(D3159,products!$A$2:$A$5902,0))</f>
        <v>Bndrs</v>
      </c>
      <c r="L3159" s="3">
        <f>INDEX(products!$E$2:$E$5902,MATCH(D3159,products!$A$2:$A$5902,0))</f>
        <v>1850.6</v>
      </c>
      <c r="M3159">
        <f>_xlfn.XLOOKUP(D3159,products!$A$2:$A$5902,products!$F$2:$F$5902)</f>
        <v>8</v>
      </c>
      <c r="N3159" s="3">
        <f t="shared" si="49"/>
        <v>231.32499999999999</v>
      </c>
      <c r="O3159" s="3" t="str" cm="1">
        <f t="array" ref="O3159">_xlfn.IFS(J3159="Furn","Furniture",J3159="Tech","Technology",J3159="OffSup","Office Supplies")</f>
        <v>Office Supplies</v>
      </c>
      <c r="P3159" s="3" t="str" cm="1">
        <f t="array" ref="P3159">_xlfn.IFS(K3159="Bkcs","Bookcases",K3159="Phns","Phones",K3159="Acc","Accessories",K3159="Bndrs","Binders",K3159="Fstnrs","Fasteners")</f>
        <v>Binders</v>
      </c>
      <c r="Q3159" t="str">
        <f>IF(_xlfn.XLOOKUP(D3159,products!$A$2:$A$5902,products!$H$2:$H$5902,,0)=1,"Yes","No")</f>
        <v>Yes</v>
      </c>
    </row>
    <row r="3160" spans="1:17" x14ac:dyDescent="0.3">
      <c r="A3160" t="s">
        <v>18646</v>
      </c>
      <c r="B3160" s="4">
        <v>43654</v>
      </c>
      <c r="C3160" t="s">
        <v>18647</v>
      </c>
      <c r="D3160" t="s">
        <v>18650</v>
      </c>
      <c r="E3160" s="1">
        <v>43796</v>
      </c>
      <c r="F3160" t="s">
        <v>35</v>
      </c>
      <c r="G3160" t="str">
        <f>_xlfn.XLOOKUP(C3160,customers!$A$2:$A$5902,customers!$B$2:$B$5902,,0)</f>
        <v>Samantha Todd</v>
      </c>
      <c r="H3160" t="str">
        <f>_xlfn.XLOOKUP(C3160,customers!$A$2:$A$5902,customers!$G$2:$G$5902,,0)</f>
        <v>East</v>
      </c>
      <c r="I3160" t="str">
        <f>_xlfn.XLOOKUP(C3160,customers!$A$2:$A$5902,customers!$E$2:$E$5902,,0)</f>
        <v>North Christopherburgh</v>
      </c>
      <c r="J3160" t="str">
        <f>INDEX(products!$B$2:$B$5902,MATCH(D3160,products!$A$2:$A$5902,0))</f>
        <v>OffSup</v>
      </c>
      <c r="K3160" t="str">
        <f>INDEX(products!$C$2:$C$5902,MATCH(D3160,products!$A$2:$A$5902,0))</f>
        <v>Bndrs</v>
      </c>
      <c r="L3160" s="3">
        <f>INDEX(products!$E$2:$E$5902,MATCH(D3160,products!$A$2:$A$5902,0))</f>
        <v>1730.4</v>
      </c>
      <c r="M3160">
        <f>_xlfn.XLOOKUP(D3160,products!$A$2:$A$5902,products!$F$2:$F$5902)</f>
        <v>1</v>
      </c>
      <c r="N3160" s="3">
        <f t="shared" si="49"/>
        <v>1730.4</v>
      </c>
      <c r="O3160" s="3" t="str" cm="1">
        <f t="array" ref="O3160">_xlfn.IFS(J3160="Furn","Furniture",J3160="Tech","Technology",J3160="OffSup","Office Supplies")</f>
        <v>Office Supplies</v>
      </c>
      <c r="P3160" s="3" t="str" cm="1">
        <f t="array" ref="P3160">_xlfn.IFS(K3160="Bkcs","Bookcases",K3160="Phns","Phones",K3160="Acc","Accessories",K3160="Bndrs","Binders",K3160="Fstnrs","Fasteners")</f>
        <v>Binders</v>
      </c>
      <c r="Q3160" t="str">
        <f>IF(_xlfn.XLOOKUP(D3160,products!$A$2:$A$5902,products!$H$2:$H$5902,,0)=1,"Yes","No")</f>
        <v>No</v>
      </c>
    </row>
    <row r="3161" spans="1:17" x14ac:dyDescent="0.3">
      <c r="A3161" t="s">
        <v>18652</v>
      </c>
      <c r="B3161" s="4">
        <v>44775</v>
      </c>
      <c r="C3161" t="s">
        <v>18653</v>
      </c>
      <c r="D3161" t="s">
        <v>18656</v>
      </c>
      <c r="E3161" s="1">
        <v>44896</v>
      </c>
      <c r="F3161" t="s">
        <v>35</v>
      </c>
      <c r="G3161" t="str">
        <f>_xlfn.XLOOKUP(C3161,customers!$A$2:$A$5902,customers!$B$2:$B$5902,,0)</f>
        <v>Laurie Jackson</v>
      </c>
      <c r="H3161" t="str">
        <f>_xlfn.XLOOKUP(C3161,customers!$A$2:$A$5902,customers!$G$2:$G$5902,,0)</f>
        <v>North</v>
      </c>
      <c r="I3161" t="str">
        <f>_xlfn.XLOOKUP(C3161,customers!$A$2:$A$5902,customers!$E$2:$E$5902,,0)</f>
        <v>North Benjaminburgh</v>
      </c>
      <c r="J3161" t="str">
        <f>INDEX(products!$B$2:$B$5902,MATCH(D3161,products!$A$2:$A$5902,0))</f>
        <v>Tech</v>
      </c>
      <c r="K3161" t="str">
        <f>INDEX(products!$C$2:$C$5902,MATCH(D3161,products!$A$2:$A$5902,0))</f>
        <v>Fstnrs</v>
      </c>
      <c r="L3161" s="3">
        <f>INDEX(products!$E$2:$E$5902,MATCH(D3161,products!$A$2:$A$5902,0))</f>
        <v>941.2</v>
      </c>
      <c r="M3161">
        <f>_xlfn.XLOOKUP(D3161,products!$A$2:$A$5902,products!$F$2:$F$5902)</f>
        <v>6</v>
      </c>
      <c r="N3161" s="3">
        <f t="shared" si="49"/>
        <v>156.86666666666667</v>
      </c>
      <c r="O3161" s="3" t="str" cm="1">
        <f t="array" ref="O3161">_xlfn.IFS(J3161="Furn","Furniture",J3161="Tech","Technology",J3161="OffSup","Office Supplies")</f>
        <v>Technology</v>
      </c>
      <c r="P3161" s="3" t="str" cm="1">
        <f t="array" ref="P3161">_xlfn.IFS(K3161="Bkcs","Bookcases",K3161="Phns","Phones",K3161="Acc","Accessories",K3161="Bndrs","Binders",K3161="Fstnrs","Fasteners")</f>
        <v>Fasteners</v>
      </c>
      <c r="Q3161" t="str">
        <f>IF(_xlfn.XLOOKUP(D3161,products!$A$2:$A$5902,products!$H$2:$H$5902,,0)=1,"Yes","No")</f>
        <v>Yes</v>
      </c>
    </row>
    <row r="3162" spans="1:17" x14ac:dyDescent="0.3">
      <c r="A3162" t="s">
        <v>18658</v>
      </c>
      <c r="B3162" s="4">
        <v>44955</v>
      </c>
      <c r="C3162" t="s">
        <v>18659</v>
      </c>
      <c r="D3162" s="2" t="s">
        <v>18662</v>
      </c>
      <c r="E3162" s="1">
        <v>45078</v>
      </c>
      <c r="F3162" t="s">
        <v>35</v>
      </c>
      <c r="G3162" t="str">
        <f>_xlfn.XLOOKUP(C3162,customers!$A$2:$A$5902,customers!$B$2:$B$5902,,0)</f>
        <v>Fernando Johnson</v>
      </c>
      <c r="H3162" t="str">
        <f>_xlfn.XLOOKUP(C3162,customers!$A$2:$A$5902,customers!$G$2:$G$5902,,0)</f>
        <v>West</v>
      </c>
      <c r="I3162" t="str">
        <f>_xlfn.XLOOKUP(C3162,customers!$A$2:$A$5902,customers!$E$2:$E$5902,,0)</f>
        <v>Blackchester</v>
      </c>
      <c r="J3162" t="str">
        <f>INDEX(products!$B$2:$B$5902,MATCH(D3162,products!$A$2:$A$5902,0))</f>
        <v>Tech</v>
      </c>
      <c r="K3162" t="str">
        <f>INDEX(products!$C$2:$C$5902,MATCH(D3162,products!$A$2:$A$5902,0))</f>
        <v>Fstnrs</v>
      </c>
      <c r="L3162" s="3">
        <f>INDEX(products!$E$2:$E$5902,MATCH(D3162,products!$A$2:$A$5902,0))</f>
        <v>2562.69</v>
      </c>
      <c r="M3162">
        <f>_xlfn.XLOOKUP(D3162,products!$A$2:$A$5902,products!$F$2:$F$5902)</f>
        <v>7</v>
      </c>
      <c r="N3162" s="3">
        <f t="shared" si="49"/>
        <v>366.09857142857146</v>
      </c>
      <c r="O3162" s="3" t="str" cm="1">
        <f t="array" ref="O3162">_xlfn.IFS(J3162="Furn","Furniture",J3162="Tech","Technology",J3162="OffSup","Office Supplies")</f>
        <v>Technology</v>
      </c>
      <c r="P3162" s="3" t="str" cm="1">
        <f t="array" ref="P3162">_xlfn.IFS(K3162="Bkcs","Bookcases",K3162="Phns","Phones",K3162="Acc","Accessories",K3162="Bndrs","Binders",K3162="Fstnrs","Fasteners")</f>
        <v>Fasteners</v>
      </c>
      <c r="Q3162" t="str">
        <f>IF(_xlfn.XLOOKUP(D3162,products!$A$2:$A$5902,products!$H$2:$H$5902,,0)=1,"Yes","No")</f>
        <v>No</v>
      </c>
    </row>
    <row r="3163" spans="1:17" x14ac:dyDescent="0.3">
      <c r="A3163" t="s">
        <v>18664</v>
      </c>
      <c r="B3163" s="4">
        <v>44292</v>
      </c>
      <c r="C3163" t="s">
        <v>18665</v>
      </c>
      <c r="D3163" t="s">
        <v>18668</v>
      </c>
      <c r="E3163" s="1">
        <v>44599</v>
      </c>
      <c r="F3163" t="s">
        <v>35</v>
      </c>
      <c r="G3163" t="str">
        <f>_xlfn.XLOOKUP(C3163,customers!$A$2:$A$5902,customers!$B$2:$B$5902,,0)</f>
        <v>Samantha Clarke</v>
      </c>
      <c r="H3163" t="str">
        <f>_xlfn.XLOOKUP(C3163,customers!$A$2:$A$5902,customers!$G$2:$G$5902,,0)</f>
        <v>East</v>
      </c>
      <c r="I3163" t="str">
        <f>_xlfn.XLOOKUP(C3163,customers!$A$2:$A$5902,customers!$E$2:$E$5902,,0)</f>
        <v>Port Jenniferfort</v>
      </c>
      <c r="J3163" t="str">
        <f>INDEX(products!$B$2:$B$5902,MATCH(D3163,products!$A$2:$A$5902,0))</f>
        <v>OffSup</v>
      </c>
      <c r="K3163" t="str">
        <f>INDEX(products!$C$2:$C$5902,MATCH(D3163,products!$A$2:$A$5902,0))</f>
        <v>Fstnrs</v>
      </c>
      <c r="L3163" s="3">
        <f>INDEX(products!$E$2:$E$5902,MATCH(D3163,products!$A$2:$A$5902,0))</f>
        <v>2312.85</v>
      </c>
      <c r="M3163">
        <f>_xlfn.XLOOKUP(D3163,products!$A$2:$A$5902,products!$F$2:$F$5902)</f>
        <v>7</v>
      </c>
      <c r="N3163" s="3">
        <f t="shared" si="49"/>
        <v>330.40714285714284</v>
      </c>
      <c r="O3163" s="3" t="str" cm="1">
        <f t="array" ref="O3163">_xlfn.IFS(J3163="Furn","Furniture",J3163="Tech","Technology",J3163="OffSup","Office Supplies")</f>
        <v>Office Supplies</v>
      </c>
      <c r="P3163" s="3" t="str" cm="1">
        <f t="array" ref="P3163">_xlfn.IFS(K3163="Bkcs","Bookcases",K3163="Phns","Phones",K3163="Acc","Accessories",K3163="Bndrs","Binders",K3163="Fstnrs","Fasteners")</f>
        <v>Fasteners</v>
      </c>
      <c r="Q3163" t="str">
        <f>IF(_xlfn.XLOOKUP(D3163,products!$A$2:$A$5902,products!$H$2:$H$5902,,0)=1,"Yes","No")</f>
        <v>No</v>
      </c>
    </row>
    <row r="3164" spans="1:17" x14ac:dyDescent="0.3">
      <c r="A3164" t="s">
        <v>18670</v>
      </c>
      <c r="B3164" s="4">
        <v>43770</v>
      </c>
      <c r="C3164" t="s">
        <v>18671</v>
      </c>
      <c r="D3164" t="s">
        <v>18674</v>
      </c>
      <c r="E3164" s="1">
        <v>44046</v>
      </c>
      <c r="F3164" t="s">
        <v>21</v>
      </c>
      <c r="G3164" t="str">
        <f>_xlfn.XLOOKUP(C3164,customers!$A$2:$A$5902,customers!$B$2:$B$5902,,0)</f>
        <v>Traci Martinez</v>
      </c>
      <c r="H3164" t="str">
        <f>_xlfn.XLOOKUP(C3164,customers!$A$2:$A$5902,customers!$G$2:$G$5902,,0)</f>
        <v>North</v>
      </c>
      <c r="I3164" t="str">
        <f>_xlfn.XLOOKUP(C3164,customers!$A$2:$A$5902,customers!$E$2:$E$5902,,0)</f>
        <v>South Lawrencestad</v>
      </c>
      <c r="J3164" t="str">
        <f>INDEX(products!$B$2:$B$5902,MATCH(D3164,products!$A$2:$A$5902,0))</f>
        <v>Tech</v>
      </c>
      <c r="K3164" t="str">
        <f>INDEX(products!$C$2:$C$5902,MATCH(D3164,products!$A$2:$A$5902,0))</f>
        <v>Bndrs</v>
      </c>
      <c r="L3164" s="3">
        <f>INDEX(products!$E$2:$E$5902,MATCH(D3164,products!$A$2:$A$5902,0))</f>
        <v>1094.5</v>
      </c>
      <c r="M3164">
        <f>_xlfn.XLOOKUP(D3164,products!$A$2:$A$5902,products!$F$2:$F$5902)</f>
        <v>10</v>
      </c>
      <c r="N3164" s="3">
        <f t="shared" si="49"/>
        <v>109.45</v>
      </c>
      <c r="O3164" s="3" t="str" cm="1">
        <f t="array" ref="O3164">_xlfn.IFS(J3164="Furn","Furniture",J3164="Tech","Technology",J3164="OffSup","Office Supplies")</f>
        <v>Technology</v>
      </c>
      <c r="P3164" s="3" t="str" cm="1">
        <f t="array" ref="P3164">_xlfn.IFS(K3164="Bkcs","Bookcases",K3164="Phns","Phones",K3164="Acc","Accessories",K3164="Bndrs","Binders",K3164="Fstnrs","Fasteners")</f>
        <v>Binders</v>
      </c>
      <c r="Q3164" t="str">
        <f>IF(_xlfn.XLOOKUP(D3164,products!$A$2:$A$5902,products!$H$2:$H$5902,,0)=1,"Yes","No")</f>
        <v>No</v>
      </c>
    </row>
    <row r="3165" spans="1:17" x14ac:dyDescent="0.3">
      <c r="A3165" t="s">
        <v>18676</v>
      </c>
      <c r="B3165" s="4">
        <v>43666</v>
      </c>
      <c r="C3165" t="s">
        <v>18677</v>
      </c>
      <c r="D3165" t="s">
        <v>18680</v>
      </c>
      <c r="E3165" s="1">
        <v>44014</v>
      </c>
      <c r="F3165" t="s">
        <v>74</v>
      </c>
      <c r="G3165" t="str">
        <f>_xlfn.XLOOKUP(C3165,customers!$A$2:$A$5902,customers!$B$2:$B$5902,,0)</f>
        <v>William Castaneda</v>
      </c>
      <c r="H3165" t="str">
        <f>_xlfn.XLOOKUP(C3165,customers!$A$2:$A$5902,customers!$G$2:$G$5902,,0)</f>
        <v>West</v>
      </c>
      <c r="I3165" t="str">
        <f>_xlfn.XLOOKUP(C3165,customers!$A$2:$A$5902,customers!$E$2:$E$5902,,0)</f>
        <v>North William</v>
      </c>
      <c r="J3165" t="str">
        <f>INDEX(products!$B$2:$B$5902,MATCH(D3165,products!$A$2:$A$5902,0))</f>
        <v>OffSup</v>
      </c>
      <c r="K3165" t="str">
        <f>INDEX(products!$C$2:$C$5902,MATCH(D3165,products!$A$2:$A$5902,0))</f>
        <v>Phns</v>
      </c>
      <c r="L3165" s="3">
        <f>INDEX(products!$E$2:$E$5902,MATCH(D3165,products!$A$2:$A$5902,0))</f>
        <v>2777.32</v>
      </c>
      <c r="M3165">
        <f>_xlfn.XLOOKUP(D3165,products!$A$2:$A$5902,products!$F$2:$F$5902)</f>
        <v>8</v>
      </c>
      <c r="N3165" s="3">
        <f t="shared" si="49"/>
        <v>347.16500000000002</v>
      </c>
      <c r="O3165" s="3" t="str" cm="1">
        <f t="array" ref="O3165">_xlfn.IFS(J3165="Furn","Furniture",J3165="Tech","Technology",J3165="OffSup","Office Supplies")</f>
        <v>Office Supplies</v>
      </c>
      <c r="P3165" s="3" t="str" cm="1">
        <f t="array" ref="P3165">_xlfn.IFS(K3165="Bkcs","Bookcases",K3165="Phns","Phones",K3165="Acc","Accessories",K3165="Bndrs","Binders",K3165="Fstnrs","Fasteners")</f>
        <v>Phones</v>
      </c>
      <c r="Q3165" t="str">
        <f>IF(_xlfn.XLOOKUP(D3165,products!$A$2:$A$5902,products!$H$2:$H$5902,,0)=1,"Yes","No")</f>
        <v>Yes</v>
      </c>
    </row>
    <row r="3166" spans="1:17" x14ac:dyDescent="0.3">
      <c r="A3166" t="s">
        <v>18682</v>
      </c>
      <c r="B3166" s="4">
        <v>45249</v>
      </c>
      <c r="C3166" t="s">
        <v>18683</v>
      </c>
      <c r="D3166" t="s">
        <v>18686</v>
      </c>
      <c r="E3166" s="1">
        <v>45362</v>
      </c>
      <c r="F3166" t="s">
        <v>35</v>
      </c>
      <c r="G3166" t="str">
        <f>_xlfn.XLOOKUP(C3166,customers!$A$2:$A$5902,customers!$B$2:$B$5902,,0)</f>
        <v>Charles Williams</v>
      </c>
      <c r="H3166" t="str">
        <f>_xlfn.XLOOKUP(C3166,customers!$A$2:$A$5902,customers!$G$2:$G$5902,,0)</f>
        <v>North</v>
      </c>
      <c r="I3166" t="str">
        <f>_xlfn.XLOOKUP(C3166,customers!$A$2:$A$5902,customers!$E$2:$E$5902,,0)</f>
        <v>Terrellfurt</v>
      </c>
      <c r="J3166" t="str">
        <f>INDEX(products!$B$2:$B$5902,MATCH(D3166,products!$A$2:$A$5902,0))</f>
        <v>Tech</v>
      </c>
      <c r="K3166" t="str">
        <f>INDEX(products!$C$2:$C$5902,MATCH(D3166,products!$A$2:$A$5902,0))</f>
        <v>Acc</v>
      </c>
      <c r="L3166" s="3">
        <f>INDEX(products!$E$2:$E$5902,MATCH(D3166,products!$A$2:$A$5902,0))</f>
        <v>1023.96</v>
      </c>
      <c r="M3166">
        <f>_xlfn.XLOOKUP(D3166,products!$A$2:$A$5902,products!$F$2:$F$5902)</f>
        <v>8</v>
      </c>
      <c r="N3166" s="3">
        <f t="shared" si="49"/>
        <v>127.995</v>
      </c>
      <c r="O3166" s="3" t="str" cm="1">
        <f t="array" ref="O3166">_xlfn.IFS(J3166="Furn","Furniture",J3166="Tech","Technology",J3166="OffSup","Office Supplies")</f>
        <v>Technology</v>
      </c>
      <c r="P3166" s="3" t="str" cm="1">
        <f t="array" ref="P3166">_xlfn.IFS(K3166="Bkcs","Bookcases",K3166="Phns","Phones",K3166="Acc","Accessories",K3166="Bndrs","Binders",K3166="Fstnrs","Fasteners")</f>
        <v>Accessories</v>
      </c>
      <c r="Q3166" t="str">
        <f>IF(_xlfn.XLOOKUP(D3166,products!$A$2:$A$5902,products!$H$2:$H$5902,,0)=1,"Yes","No")</f>
        <v>No</v>
      </c>
    </row>
    <row r="3167" spans="1:17" x14ac:dyDescent="0.3">
      <c r="A3167" t="s">
        <v>18688</v>
      </c>
      <c r="B3167" s="4">
        <v>45018</v>
      </c>
      <c r="C3167" t="s">
        <v>18689</v>
      </c>
      <c r="D3167" t="s">
        <v>18692</v>
      </c>
      <c r="E3167" s="1">
        <v>45142</v>
      </c>
      <c r="F3167" t="s">
        <v>21</v>
      </c>
      <c r="G3167" t="str">
        <f>_xlfn.XLOOKUP(C3167,customers!$A$2:$A$5902,customers!$B$2:$B$5902,,0)</f>
        <v>Christian Ayers</v>
      </c>
      <c r="H3167" t="str">
        <f>_xlfn.XLOOKUP(C3167,customers!$A$2:$A$5902,customers!$G$2:$G$5902,,0)</f>
        <v>East</v>
      </c>
      <c r="I3167" t="str">
        <f>_xlfn.XLOOKUP(C3167,customers!$A$2:$A$5902,customers!$E$2:$E$5902,,0)</f>
        <v>North Edwinmouth</v>
      </c>
      <c r="J3167" t="str">
        <f>INDEX(products!$B$2:$B$5902,MATCH(D3167,products!$A$2:$A$5902,0))</f>
        <v>OffSup</v>
      </c>
      <c r="K3167" t="str">
        <f>INDEX(products!$C$2:$C$5902,MATCH(D3167,products!$A$2:$A$5902,0))</f>
        <v>Fstnrs</v>
      </c>
      <c r="L3167" s="3">
        <f>INDEX(products!$E$2:$E$5902,MATCH(D3167,products!$A$2:$A$5902,0))</f>
        <v>1871.67</v>
      </c>
      <c r="M3167">
        <f>_xlfn.XLOOKUP(D3167,products!$A$2:$A$5902,products!$F$2:$F$5902)</f>
        <v>7</v>
      </c>
      <c r="N3167" s="3">
        <f t="shared" si="49"/>
        <v>267.38142857142856</v>
      </c>
      <c r="O3167" s="3" t="str" cm="1">
        <f t="array" ref="O3167">_xlfn.IFS(J3167="Furn","Furniture",J3167="Tech","Technology",J3167="OffSup","Office Supplies")</f>
        <v>Office Supplies</v>
      </c>
      <c r="P3167" s="3" t="str" cm="1">
        <f t="array" ref="P3167">_xlfn.IFS(K3167="Bkcs","Bookcases",K3167="Phns","Phones",K3167="Acc","Accessories",K3167="Bndrs","Binders",K3167="Fstnrs","Fasteners")</f>
        <v>Fasteners</v>
      </c>
      <c r="Q3167" t="str">
        <f>IF(_xlfn.XLOOKUP(D3167,products!$A$2:$A$5902,products!$H$2:$H$5902,,0)=1,"Yes","No")</f>
        <v>Yes</v>
      </c>
    </row>
    <row r="3168" spans="1:17" x14ac:dyDescent="0.3">
      <c r="A3168" t="s">
        <v>18694</v>
      </c>
      <c r="B3168" s="4">
        <v>44078</v>
      </c>
      <c r="C3168" t="s">
        <v>18695</v>
      </c>
      <c r="D3168" t="s">
        <v>18697</v>
      </c>
      <c r="E3168" s="1">
        <v>44349</v>
      </c>
      <c r="F3168" t="s">
        <v>74</v>
      </c>
      <c r="G3168" t="str">
        <f>_xlfn.XLOOKUP(C3168,customers!$A$2:$A$5902,customers!$B$2:$B$5902,,0)</f>
        <v>Mitchell Munoz</v>
      </c>
      <c r="H3168" t="str">
        <f>_xlfn.XLOOKUP(C3168,customers!$A$2:$A$5902,customers!$G$2:$G$5902,,0)</f>
        <v>South</v>
      </c>
      <c r="I3168" t="str">
        <f>_xlfn.XLOOKUP(C3168,customers!$A$2:$A$5902,customers!$E$2:$E$5902,,0)</f>
        <v>Jennifermouth</v>
      </c>
      <c r="J3168" t="str">
        <f>INDEX(products!$B$2:$B$5902,MATCH(D3168,products!$A$2:$A$5902,0))</f>
        <v>Tech</v>
      </c>
      <c r="K3168" t="str">
        <f>INDEX(products!$C$2:$C$5902,MATCH(D3168,products!$A$2:$A$5902,0))</f>
        <v>Bkcs</v>
      </c>
      <c r="L3168" s="3">
        <f>INDEX(products!$E$2:$E$5902,MATCH(D3168,products!$A$2:$A$5902,0))</f>
        <v>942.35</v>
      </c>
      <c r="M3168">
        <f>_xlfn.XLOOKUP(D3168,products!$A$2:$A$5902,products!$F$2:$F$5902)</f>
        <v>10</v>
      </c>
      <c r="N3168" s="3">
        <f t="shared" si="49"/>
        <v>94.234999999999999</v>
      </c>
      <c r="O3168" s="3" t="str" cm="1">
        <f t="array" ref="O3168">_xlfn.IFS(J3168="Furn","Furniture",J3168="Tech","Technology",J3168="OffSup","Office Supplies")</f>
        <v>Technology</v>
      </c>
      <c r="P3168" s="3" t="str" cm="1">
        <f t="array" ref="P3168">_xlfn.IFS(K3168="Bkcs","Bookcases",K3168="Phns","Phones",K3168="Acc","Accessories",K3168="Bndrs","Binders",K3168="Fstnrs","Fasteners")</f>
        <v>Bookcases</v>
      </c>
      <c r="Q3168" t="str">
        <f>IF(_xlfn.XLOOKUP(D3168,products!$A$2:$A$5902,products!$H$2:$H$5902,,0)=1,"Yes","No")</f>
        <v>Yes</v>
      </c>
    </row>
    <row r="3169" spans="1:17" x14ac:dyDescent="0.3">
      <c r="A3169" t="s">
        <v>18699</v>
      </c>
      <c r="B3169" s="4">
        <v>43856</v>
      </c>
      <c r="C3169" t="s">
        <v>18700</v>
      </c>
      <c r="D3169" t="s">
        <v>18703</v>
      </c>
      <c r="E3169" s="1">
        <v>44131</v>
      </c>
      <c r="F3169" t="s">
        <v>21</v>
      </c>
      <c r="G3169" t="str">
        <f>_xlfn.XLOOKUP(C3169,customers!$A$2:$A$5902,customers!$B$2:$B$5902,,0)</f>
        <v>Loretta Armstrong</v>
      </c>
      <c r="H3169" t="str">
        <f>_xlfn.XLOOKUP(C3169,customers!$A$2:$A$5902,customers!$G$2:$G$5902,,0)</f>
        <v>North</v>
      </c>
      <c r="I3169" t="str">
        <f>_xlfn.XLOOKUP(C3169,customers!$A$2:$A$5902,customers!$E$2:$E$5902,,0)</f>
        <v>West Sharon</v>
      </c>
      <c r="J3169" t="str">
        <f>INDEX(products!$B$2:$B$5902,MATCH(D3169,products!$A$2:$A$5902,0))</f>
        <v>OffSup</v>
      </c>
      <c r="K3169" t="str">
        <f>INDEX(products!$C$2:$C$5902,MATCH(D3169,products!$A$2:$A$5902,0))</f>
        <v>Bkcs</v>
      </c>
      <c r="L3169" s="3">
        <f>INDEX(products!$E$2:$E$5902,MATCH(D3169,products!$A$2:$A$5902,0))</f>
        <v>928.08</v>
      </c>
      <c r="M3169">
        <f>_xlfn.XLOOKUP(D3169,products!$A$2:$A$5902,products!$F$2:$F$5902)</f>
        <v>1</v>
      </c>
      <c r="N3169" s="3">
        <f t="shared" si="49"/>
        <v>928.08</v>
      </c>
      <c r="O3169" s="3" t="str" cm="1">
        <f t="array" ref="O3169">_xlfn.IFS(J3169="Furn","Furniture",J3169="Tech","Technology",J3169="OffSup","Office Supplies")</f>
        <v>Office Supplies</v>
      </c>
      <c r="P3169" s="3" t="str" cm="1">
        <f t="array" ref="P3169">_xlfn.IFS(K3169="Bkcs","Bookcases",K3169="Phns","Phones",K3169="Acc","Accessories",K3169="Bndrs","Binders",K3169="Fstnrs","Fasteners")</f>
        <v>Bookcases</v>
      </c>
      <c r="Q3169" t="str">
        <f>IF(_xlfn.XLOOKUP(D3169,products!$A$2:$A$5902,products!$H$2:$H$5902,,0)=1,"Yes","No")</f>
        <v>No</v>
      </c>
    </row>
    <row r="3170" spans="1:17" x14ac:dyDescent="0.3">
      <c r="A3170" t="s">
        <v>18705</v>
      </c>
      <c r="B3170" s="4">
        <v>44323</v>
      </c>
      <c r="C3170" t="s">
        <v>18706</v>
      </c>
      <c r="D3170" t="s">
        <v>18708</v>
      </c>
      <c r="E3170" s="1">
        <v>44442</v>
      </c>
      <c r="F3170" t="s">
        <v>21</v>
      </c>
      <c r="G3170" t="str">
        <f>_xlfn.XLOOKUP(C3170,customers!$A$2:$A$5902,customers!$B$2:$B$5902,,0)</f>
        <v>Margaret Johnston</v>
      </c>
      <c r="H3170" t="str">
        <f>_xlfn.XLOOKUP(C3170,customers!$A$2:$A$5902,customers!$G$2:$G$5902,,0)</f>
        <v>South</v>
      </c>
      <c r="I3170" t="str">
        <f>_xlfn.XLOOKUP(C3170,customers!$A$2:$A$5902,customers!$E$2:$E$5902,,0)</f>
        <v>Johnsonville</v>
      </c>
      <c r="J3170" t="str">
        <f>INDEX(products!$B$2:$B$5902,MATCH(D3170,products!$A$2:$A$5902,0))</f>
        <v>Furn</v>
      </c>
      <c r="K3170" t="str">
        <f>INDEX(products!$C$2:$C$5902,MATCH(D3170,products!$A$2:$A$5902,0))</f>
        <v>Bkcs</v>
      </c>
      <c r="L3170" s="3">
        <f>INDEX(products!$E$2:$E$5902,MATCH(D3170,products!$A$2:$A$5902,0))</f>
        <v>3809.12</v>
      </c>
      <c r="M3170">
        <f>_xlfn.XLOOKUP(D3170,products!$A$2:$A$5902,products!$F$2:$F$5902)</f>
        <v>9</v>
      </c>
      <c r="N3170" s="3">
        <f t="shared" si="49"/>
        <v>423.23555555555555</v>
      </c>
      <c r="O3170" s="3" t="str" cm="1">
        <f t="array" ref="O3170">_xlfn.IFS(J3170="Furn","Furniture",J3170="Tech","Technology",J3170="OffSup","Office Supplies")</f>
        <v>Furniture</v>
      </c>
      <c r="P3170" s="3" t="str" cm="1">
        <f t="array" ref="P3170">_xlfn.IFS(K3170="Bkcs","Bookcases",K3170="Phns","Phones",K3170="Acc","Accessories",K3170="Bndrs","Binders",K3170="Fstnrs","Fasteners")</f>
        <v>Bookcases</v>
      </c>
      <c r="Q3170" t="str">
        <f>IF(_xlfn.XLOOKUP(D3170,products!$A$2:$A$5902,products!$H$2:$H$5902,,0)=1,"Yes","No")</f>
        <v>No</v>
      </c>
    </row>
    <row r="3171" spans="1:17" x14ac:dyDescent="0.3">
      <c r="A3171" t="s">
        <v>18710</v>
      </c>
      <c r="B3171" s="4">
        <v>43836</v>
      </c>
      <c r="C3171" t="s">
        <v>18711</v>
      </c>
      <c r="D3171" t="s">
        <v>18713</v>
      </c>
      <c r="E3171" s="1">
        <v>44058</v>
      </c>
      <c r="F3171" t="s">
        <v>21</v>
      </c>
      <c r="G3171" t="str">
        <f>_xlfn.XLOOKUP(C3171,customers!$A$2:$A$5902,customers!$B$2:$B$5902,,0)</f>
        <v>Tracy Dodson</v>
      </c>
      <c r="H3171" t="str">
        <f>_xlfn.XLOOKUP(C3171,customers!$A$2:$A$5902,customers!$G$2:$G$5902,,0)</f>
        <v>East</v>
      </c>
      <c r="I3171" t="str">
        <f>_xlfn.XLOOKUP(C3171,customers!$A$2:$A$5902,customers!$E$2:$E$5902,,0)</f>
        <v>Lake Amanda</v>
      </c>
      <c r="J3171" t="str">
        <f>INDEX(products!$B$2:$B$5902,MATCH(D3171,products!$A$2:$A$5902,0))</f>
        <v>Furn</v>
      </c>
      <c r="K3171" t="str">
        <f>INDEX(products!$C$2:$C$5902,MATCH(D3171,products!$A$2:$A$5902,0))</f>
        <v>Fstnrs</v>
      </c>
      <c r="L3171" s="3">
        <f>INDEX(products!$E$2:$E$5902,MATCH(D3171,products!$A$2:$A$5902,0))</f>
        <v>3606</v>
      </c>
      <c r="M3171">
        <f>_xlfn.XLOOKUP(D3171,products!$A$2:$A$5902,products!$F$2:$F$5902)</f>
        <v>5</v>
      </c>
      <c r="N3171" s="3">
        <f t="shared" si="49"/>
        <v>721.2</v>
      </c>
      <c r="O3171" s="3" t="str" cm="1">
        <f t="array" ref="O3171">_xlfn.IFS(J3171="Furn","Furniture",J3171="Tech","Technology",J3171="OffSup","Office Supplies")</f>
        <v>Furniture</v>
      </c>
      <c r="P3171" s="3" t="str" cm="1">
        <f t="array" ref="P3171">_xlfn.IFS(K3171="Bkcs","Bookcases",K3171="Phns","Phones",K3171="Acc","Accessories",K3171="Bndrs","Binders",K3171="Fstnrs","Fasteners")</f>
        <v>Fasteners</v>
      </c>
      <c r="Q3171" t="str">
        <f>IF(_xlfn.XLOOKUP(D3171,products!$A$2:$A$5902,products!$H$2:$H$5902,,0)=1,"Yes","No")</f>
        <v>No</v>
      </c>
    </row>
    <row r="3172" spans="1:17" x14ac:dyDescent="0.3">
      <c r="A3172" t="s">
        <v>18715</v>
      </c>
      <c r="B3172" s="4">
        <v>45167</v>
      </c>
      <c r="C3172" t="s">
        <v>18716</v>
      </c>
      <c r="D3172" t="s">
        <v>18718</v>
      </c>
      <c r="E3172" s="1">
        <v>45277</v>
      </c>
      <c r="F3172" t="s">
        <v>74</v>
      </c>
      <c r="G3172" t="str">
        <f>_xlfn.XLOOKUP(C3172,customers!$A$2:$A$5902,customers!$B$2:$B$5902,,0)</f>
        <v>Rachel Winters</v>
      </c>
      <c r="H3172" t="str">
        <f>_xlfn.XLOOKUP(C3172,customers!$A$2:$A$5902,customers!$G$2:$G$5902,,0)</f>
        <v>South</v>
      </c>
      <c r="I3172" t="str">
        <f>_xlfn.XLOOKUP(C3172,customers!$A$2:$A$5902,customers!$E$2:$E$5902,,0)</f>
        <v>Port Michael</v>
      </c>
      <c r="J3172" t="str">
        <f>INDEX(products!$B$2:$B$5902,MATCH(D3172,products!$A$2:$A$5902,0))</f>
        <v>Tech</v>
      </c>
      <c r="K3172" t="str">
        <f>INDEX(products!$C$2:$C$5902,MATCH(D3172,products!$A$2:$A$5902,0))</f>
        <v>Bndrs</v>
      </c>
      <c r="L3172" s="3">
        <f>INDEX(products!$E$2:$E$5902,MATCH(D3172,products!$A$2:$A$5902,0))</f>
        <v>1134.25</v>
      </c>
      <c r="M3172">
        <f>_xlfn.XLOOKUP(D3172,products!$A$2:$A$5902,products!$F$2:$F$5902)</f>
        <v>10</v>
      </c>
      <c r="N3172" s="3">
        <f t="shared" si="49"/>
        <v>113.425</v>
      </c>
      <c r="O3172" s="3" t="str" cm="1">
        <f t="array" ref="O3172">_xlfn.IFS(J3172="Furn","Furniture",J3172="Tech","Technology",J3172="OffSup","Office Supplies")</f>
        <v>Technology</v>
      </c>
      <c r="P3172" s="3" t="str" cm="1">
        <f t="array" ref="P3172">_xlfn.IFS(K3172="Bkcs","Bookcases",K3172="Phns","Phones",K3172="Acc","Accessories",K3172="Bndrs","Binders",K3172="Fstnrs","Fasteners")</f>
        <v>Binders</v>
      </c>
      <c r="Q3172" t="str">
        <f>IF(_xlfn.XLOOKUP(D3172,products!$A$2:$A$5902,products!$H$2:$H$5902,,0)=1,"Yes","No")</f>
        <v>No</v>
      </c>
    </row>
    <row r="3173" spans="1:17" x14ac:dyDescent="0.3">
      <c r="A3173" t="s">
        <v>18720</v>
      </c>
      <c r="B3173" s="4">
        <v>44116</v>
      </c>
      <c r="C3173" t="s">
        <v>18721</v>
      </c>
      <c r="D3173" s="2" t="s">
        <v>18724</v>
      </c>
      <c r="E3173" s="1">
        <v>44349</v>
      </c>
      <c r="F3173" t="s">
        <v>21</v>
      </c>
      <c r="G3173" t="str">
        <f>_xlfn.XLOOKUP(C3173,customers!$A$2:$A$5902,customers!$B$2:$B$5902,,0)</f>
        <v>Sheena Cisneros</v>
      </c>
      <c r="H3173" t="str">
        <f>_xlfn.XLOOKUP(C3173,customers!$A$2:$A$5902,customers!$G$2:$G$5902,,0)</f>
        <v>South</v>
      </c>
      <c r="I3173" t="str">
        <f>_xlfn.XLOOKUP(C3173,customers!$A$2:$A$5902,customers!$E$2:$E$5902,,0)</f>
        <v>Hamiltonmouth</v>
      </c>
      <c r="J3173" t="str">
        <f>INDEX(products!$B$2:$B$5902,MATCH(D3173,products!$A$2:$A$5902,0))</f>
        <v>Furn</v>
      </c>
      <c r="K3173" t="str">
        <f>INDEX(products!$C$2:$C$5902,MATCH(D3173,products!$A$2:$A$5902,0))</f>
        <v>Acc</v>
      </c>
      <c r="L3173" s="3">
        <f>INDEX(products!$E$2:$E$5902,MATCH(D3173,products!$A$2:$A$5902,0))</f>
        <v>4416.7299999999996</v>
      </c>
      <c r="M3173">
        <f>_xlfn.XLOOKUP(D3173,products!$A$2:$A$5902,products!$F$2:$F$5902)</f>
        <v>6</v>
      </c>
      <c r="N3173" s="3">
        <f t="shared" si="49"/>
        <v>736.12166666666656</v>
      </c>
      <c r="O3173" s="3" t="str" cm="1">
        <f t="array" ref="O3173">_xlfn.IFS(J3173="Furn","Furniture",J3173="Tech","Technology",J3173="OffSup","Office Supplies")</f>
        <v>Furniture</v>
      </c>
      <c r="P3173" s="3" t="str" cm="1">
        <f t="array" ref="P3173">_xlfn.IFS(K3173="Bkcs","Bookcases",K3173="Phns","Phones",K3173="Acc","Accessories",K3173="Bndrs","Binders",K3173="Fstnrs","Fasteners")</f>
        <v>Accessories</v>
      </c>
      <c r="Q3173" t="str">
        <f>IF(_xlfn.XLOOKUP(D3173,products!$A$2:$A$5902,products!$H$2:$H$5902,,0)=1,"Yes","No")</f>
        <v>No</v>
      </c>
    </row>
    <row r="3174" spans="1:17" x14ac:dyDescent="0.3">
      <c r="A3174" t="s">
        <v>18726</v>
      </c>
      <c r="B3174" s="4">
        <v>44551</v>
      </c>
      <c r="C3174" t="s">
        <v>18727</v>
      </c>
      <c r="D3174" t="s">
        <v>18729</v>
      </c>
      <c r="E3174" s="1">
        <v>44674</v>
      </c>
      <c r="F3174" t="s">
        <v>74</v>
      </c>
      <c r="G3174" t="str">
        <f>_xlfn.XLOOKUP(C3174,customers!$A$2:$A$5902,customers!$B$2:$B$5902,,0)</f>
        <v>Stephen Holmes</v>
      </c>
      <c r="H3174" t="str">
        <f>_xlfn.XLOOKUP(C3174,customers!$A$2:$A$5902,customers!$G$2:$G$5902,,0)</f>
        <v>West</v>
      </c>
      <c r="I3174" t="str">
        <f>_xlfn.XLOOKUP(C3174,customers!$A$2:$A$5902,customers!$E$2:$E$5902,,0)</f>
        <v>East Sarah</v>
      </c>
      <c r="J3174" t="str">
        <f>INDEX(products!$B$2:$B$5902,MATCH(D3174,products!$A$2:$A$5902,0))</f>
        <v>Furn</v>
      </c>
      <c r="K3174" t="str">
        <f>INDEX(products!$C$2:$C$5902,MATCH(D3174,products!$A$2:$A$5902,0))</f>
        <v>Fstnrs</v>
      </c>
      <c r="L3174" s="3">
        <f>INDEX(products!$E$2:$E$5902,MATCH(D3174,products!$A$2:$A$5902,0))</f>
        <v>667.27</v>
      </c>
      <c r="M3174">
        <f>_xlfn.XLOOKUP(D3174,products!$A$2:$A$5902,products!$F$2:$F$5902)</f>
        <v>8</v>
      </c>
      <c r="N3174" s="3">
        <f t="shared" si="49"/>
        <v>83.408749999999998</v>
      </c>
      <c r="O3174" s="3" t="str" cm="1">
        <f t="array" ref="O3174">_xlfn.IFS(J3174="Furn","Furniture",J3174="Tech","Technology",J3174="OffSup","Office Supplies")</f>
        <v>Furniture</v>
      </c>
      <c r="P3174" s="3" t="str" cm="1">
        <f t="array" ref="P3174">_xlfn.IFS(K3174="Bkcs","Bookcases",K3174="Phns","Phones",K3174="Acc","Accessories",K3174="Bndrs","Binders",K3174="Fstnrs","Fasteners")</f>
        <v>Fasteners</v>
      </c>
      <c r="Q3174" t="str">
        <f>IF(_xlfn.XLOOKUP(D3174,products!$A$2:$A$5902,products!$H$2:$H$5902,,0)=1,"Yes","No")</f>
        <v>Yes</v>
      </c>
    </row>
    <row r="3175" spans="1:17" x14ac:dyDescent="0.3">
      <c r="A3175" t="s">
        <v>18731</v>
      </c>
      <c r="B3175" s="4">
        <v>43785</v>
      </c>
      <c r="C3175" t="s">
        <v>18732</v>
      </c>
      <c r="D3175" t="s">
        <v>18735</v>
      </c>
      <c r="E3175" s="1">
        <v>43890</v>
      </c>
      <c r="F3175" t="s">
        <v>74</v>
      </c>
      <c r="G3175" t="str">
        <f>_xlfn.XLOOKUP(C3175,customers!$A$2:$A$5902,customers!$B$2:$B$5902,,0)</f>
        <v>Robin Johnson</v>
      </c>
      <c r="H3175" t="str">
        <f>_xlfn.XLOOKUP(C3175,customers!$A$2:$A$5902,customers!$G$2:$G$5902,,0)</f>
        <v>West</v>
      </c>
      <c r="I3175" t="str">
        <f>_xlfn.XLOOKUP(C3175,customers!$A$2:$A$5902,customers!$E$2:$E$5902,,0)</f>
        <v>Erinborough</v>
      </c>
      <c r="J3175" t="str">
        <f>INDEX(products!$B$2:$B$5902,MATCH(D3175,products!$A$2:$A$5902,0))</f>
        <v>Furn</v>
      </c>
      <c r="K3175" t="str">
        <f>INDEX(products!$C$2:$C$5902,MATCH(D3175,products!$A$2:$A$5902,0))</f>
        <v>Acc</v>
      </c>
      <c r="L3175" s="3">
        <f>INDEX(products!$E$2:$E$5902,MATCH(D3175,products!$A$2:$A$5902,0))</f>
        <v>4822.03</v>
      </c>
      <c r="M3175">
        <f>_xlfn.XLOOKUP(D3175,products!$A$2:$A$5902,products!$F$2:$F$5902)</f>
        <v>6</v>
      </c>
      <c r="N3175" s="3">
        <f t="shared" si="49"/>
        <v>803.67166666666662</v>
      </c>
      <c r="O3175" s="3" t="str" cm="1">
        <f t="array" ref="O3175">_xlfn.IFS(J3175="Furn","Furniture",J3175="Tech","Technology",J3175="OffSup","Office Supplies")</f>
        <v>Furniture</v>
      </c>
      <c r="P3175" s="3" t="str" cm="1">
        <f t="array" ref="P3175">_xlfn.IFS(K3175="Bkcs","Bookcases",K3175="Phns","Phones",K3175="Acc","Accessories",K3175="Bndrs","Binders",K3175="Fstnrs","Fasteners")</f>
        <v>Accessories</v>
      </c>
      <c r="Q3175" t="str">
        <f>IF(_xlfn.XLOOKUP(D3175,products!$A$2:$A$5902,products!$H$2:$H$5902,,0)=1,"Yes","No")</f>
        <v>No</v>
      </c>
    </row>
    <row r="3176" spans="1:17" x14ac:dyDescent="0.3">
      <c r="A3176" t="s">
        <v>18737</v>
      </c>
      <c r="B3176" s="4">
        <v>45047</v>
      </c>
      <c r="C3176" t="s">
        <v>18738</v>
      </c>
      <c r="D3176" t="s">
        <v>18740</v>
      </c>
      <c r="E3176" s="1">
        <v>45343</v>
      </c>
      <c r="F3176" t="s">
        <v>21</v>
      </c>
      <c r="G3176" t="str">
        <f>_xlfn.XLOOKUP(C3176,customers!$A$2:$A$5902,customers!$B$2:$B$5902,,0)</f>
        <v>Amber Griffin</v>
      </c>
      <c r="H3176" t="str">
        <f>_xlfn.XLOOKUP(C3176,customers!$A$2:$A$5902,customers!$G$2:$G$5902,,0)</f>
        <v>South</v>
      </c>
      <c r="I3176" t="str">
        <f>_xlfn.XLOOKUP(C3176,customers!$A$2:$A$5902,customers!$E$2:$E$5902,,0)</f>
        <v>Anthonyville</v>
      </c>
      <c r="J3176" t="str">
        <f>INDEX(products!$B$2:$B$5902,MATCH(D3176,products!$A$2:$A$5902,0))</f>
        <v>Tech</v>
      </c>
      <c r="K3176" t="str">
        <f>INDEX(products!$C$2:$C$5902,MATCH(D3176,products!$A$2:$A$5902,0))</f>
        <v>Bkcs</v>
      </c>
      <c r="L3176" s="3">
        <f>INDEX(products!$E$2:$E$5902,MATCH(D3176,products!$A$2:$A$5902,0))</f>
        <v>1796.99</v>
      </c>
      <c r="M3176">
        <f>_xlfn.XLOOKUP(D3176,products!$A$2:$A$5902,products!$F$2:$F$5902)</f>
        <v>9</v>
      </c>
      <c r="N3176" s="3">
        <f t="shared" si="49"/>
        <v>199.66555555555556</v>
      </c>
      <c r="O3176" s="3" t="str" cm="1">
        <f t="array" ref="O3176">_xlfn.IFS(J3176="Furn","Furniture",J3176="Tech","Technology",J3176="OffSup","Office Supplies")</f>
        <v>Technology</v>
      </c>
      <c r="P3176" s="3" t="str" cm="1">
        <f t="array" ref="P3176">_xlfn.IFS(K3176="Bkcs","Bookcases",K3176="Phns","Phones",K3176="Acc","Accessories",K3176="Bndrs","Binders",K3176="Fstnrs","Fasteners")</f>
        <v>Bookcases</v>
      </c>
      <c r="Q3176" t="str">
        <f>IF(_xlfn.XLOOKUP(D3176,products!$A$2:$A$5902,products!$H$2:$H$5902,,0)=1,"Yes","No")</f>
        <v>No</v>
      </c>
    </row>
    <row r="3177" spans="1:17" x14ac:dyDescent="0.3">
      <c r="A3177" t="s">
        <v>18742</v>
      </c>
      <c r="B3177" s="4">
        <v>43580</v>
      </c>
      <c r="C3177" t="s">
        <v>18743</v>
      </c>
      <c r="D3177" t="s">
        <v>18746</v>
      </c>
      <c r="E3177" s="1">
        <v>43807</v>
      </c>
      <c r="F3177" t="s">
        <v>74</v>
      </c>
      <c r="G3177" t="str">
        <f>_xlfn.XLOOKUP(C3177,customers!$A$2:$A$5902,customers!$B$2:$B$5902,,0)</f>
        <v>Eileen Bishop</v>
      </c>
      <c r="H3177" t="str">
        <f>_xlfn.XLOOKUP(C3177,customers!$A$2:$A$5902,customers!$G$2:$G$5902,,0)</f>
        <v>East</v>
      </c>
      <c r="I3177" t="str">
        <f>_xlfn.XLOOKUP(C3177,customers!$A$2:$A$5902,customers!$E$2:$E$5902,,0)</f>
        <v>West Stephanie</v>
      </c>
      <c r="J3177" t="str">
        <f>INDEX(products!$B$2:$B$5902,MATCH(D3177,products!$A$2:$A$5902,0))</f>
        <v>Furn</v>
      </c>
      <c r="K3177" t="str">
        <f>INDEX(products!$C$2:$C$5902,MATCH(D3177,products!$A$2:$A$5902,0))</f>
        <v>Bkcs</v>
      </c>
      <c r="L3177" s="3">
        <f>INDEX(products!$E$2:$E$5902,MATCH(D3177,products!$A$2:$A$5902,0))</f>
        <v>158.44999999999999</v>
      </c>
      <c r="M3177">
        <f>_xlfn.XLOOKUP(D3177,products!$A$2:$A$5902,products!$F$2:$F$5902)</f>
        <v>1</v>
      </c>
      <c r="N3177" s="3">
        <f t="shared" si="49"/>
        <v>158.44999999999999</v>
      </c>
      <c r="O3177" s="3" t="str" cm="1">
        <f t="array" ref="O3177">_xlfn.IFS(J3177="Furn","Furniture",J3177="Tech","Technology",J3177="OffSup","Office Supplies")</f>
        <v>Furniture</v>
      </c>
      <c r="P3177" s="3" t="str" cm="1">
        <f t="array" ref="P3177">_xlfn.IFS(K3177="Bkcs","Bookcases",K3177="Phns","Phones",K3177="Acc","Accessories",K3177="Bndrs","Binders",K3177="Fstnrs","Fasteners")</f>
        <v>Bookcases</v>
      </c>
      <c r="Q3177" t="str">
        <f>IF(_xlfn.XLOOKUP(D3177,products!$A$2:$A$5902,products!$H$2:$H$5902,,0)=1,"Yes","No")</f>
        <v>No</v>
      </c>
    </row>
    <row r="3178" spans="1:17" x14ac:dyDescent="0.3">
      <c r="A3178" t="s">
        <v>18748</v>
      </c>
      <c r="B3178" s="4">
        <v>44189</v>
      </c>
      <c r="C3178" s="2" t="s">
        <v>18749</v>
      </c>
      <c r="D3178" t="s">
        <v>18752</v>
      </c>
      <c r="E3178" s="1">
        <v>44304</v>
      </c>
      <c r="F3178" t="s">
        <v>35</v>
      </c>
      <c r="G3178" t="str">
        <f>_xlfn.XLOOKUP(C3178,customers!$A$2:$A$5902,customers!$B$2:$B$5902,,0)</f>
        <v>Logan Guzman</v>
      </c>
      <c r="H3178" t="str">
        <f>_xlfn.XLOOKUP(C3178,customers!$A$2:$A$5902,customers!$G$2:$G$5902,,0)</f>
        <v>South</v>
      </c>
      <c r="I3178" t="str">
        <f>_xlfn.XLOOKUP(C3178,customers!$A$2:$A$5902,customers!$E$2:$E$5902,,0)</f>
        <v>New Heatherberg</v>
      </c>
      <c r="J3178" t="str">
        <f>INDEX(products!$B$2:$B$5902,MATCH(D3178,products!$A$2:$A$5902,0))</f>
        <v>Tech</v>
      </c>
      <c r="K3178" t="str">
        <f>INDEX(products!$C$2:$C$5902,MATCH(D3178,products!$A$2:$A$5902,0))</f>
        <v>Fstnrs</v>
      </c>
      <c r="L3178" s="3">
        <f>INDEX(products!$E$2:$E$5902,MATCH(D3178,products!$A$2:$A$5902,0))</f>
        <v>4016.65</v>
      </c>
      <c r="M3178">
        <f>_xlfn.XLOOKUP(D3178,products!$A$2:$A$5902,products!$F$2:$F$5902)</f>
        <v>10</v>
      </c>
      <c r="N3178" s="3">
        <f t="shared" si="49"/>
        <v>401.66500000000002</v>
      </c>
      <c r="O3178" s="3" t="str" cm="1">
        <f t="array" ref="O3178">_xlfn.IFS(J3178="Furn","Furniture",J3178="Tech","Technology",J3178="OffSup","Office Supplies")</f>
        <v>Technology</v>
      </c>
      <c r="P3178" s="3" t="str" cm="1">
        <f t="array" ref="P3178">_xlfn.IFS(K3178="Bkcs","Bookcases",K3178="Phns","Phones",K3178="Acc","Accessories",K3178="Bndrs","Binders",K3178="Fstnrs","Fasteners")</f>
        <v>Fasteners</v>
      </c>
      <c r="Q3178" t="str">
        <f>IF(_xlfn.XLOOKUP(D3178,products!$A$2:$A$5902,products!$H$2:$H$5902,,0)=1,"Yes","No")</f>
        <v>Yes</v>
      </c>
    </row>
    <row r="3179" spans="1:17" x14ac:dyDescent="0.3">
      <c r="A3179" t="s">
        <v>18754</v>
      </c>
      <c r="B3179" s="4">
        <v>43955</v>
      </c>
      <c r="C3179" t="s">
        <v>18755</v>
      </c>
      <c r="D3179" t="s">
        <v>18757</v>
      </c>
      <c r="E3179" s="1">
        <v>44082</v>
      </c>
      <c r="F3179" t="s">
        <v>21</v>
      </c>
      <c r="G3179" t="str">
        <f>_xlfn.XLOOKUP(C3179,customers!$A$2:$A$5902,customers!$B$2:$B$5902,,0)</f>
        <v>Theresa Alvarez</v>
      </c>
      <c r="H3179" t="str">
        <f>_xlfn.XLOOKUP(C3179,customers!$A$2:$A$5902,customers!$G$2:$G$5902,,0)</f>
        <v>East</v>
      </c>
      <c r="I3179" t="str">
        <f>_xlfn.XLOOKUP(C3179,customers!$A$2:$A$5902,customers!$E$2:$E$5902,,0)</f>
        <v>East Annette</v>
      </c>
      <c r="J3179" t="str">
        <f>INDEX(products!$B$2:$B$5902,MATCH(D3179,products!$A$2:$A$5902,0))</f>
        <v>OffSup</v>
      </c>
      <c r="K3179" t="str">
        <f>INDEX(products!$C$2:$C$5902,MATCH(D3179,products!$A$2:$A$5902,0))</f>
        <v>Phns</v>
      </c>
      <c r="L3179" s="3">
        <f>INDEX(products!$E$2:$E$5902,MATCH(D3179,products!$A$2:$A$5902,0))</f>
        <v>2407.7600000000002</v>
      </c>
      <c r="M3179">
        <f>_xlfn.XLOOKUP(D3179,products!$A$2:$A$5902,products!$F$2:$F$5902)</f>
        <v>2</v>
      </c>
      <c r="N3179" s="3">
        <f t="shared" si="49"/>
        <v>1203.8800000000001</v>
      </c>
      <c r="O3179" s="3" t="str" cm="1">
        <f t="array" ref="O3179">_xlfn.IFS(J3179="Furn","Furniture",J3179="Tech","Technology",J3179="OffSup","Office Supplies")</f>
        <v>Office Supplies</v>
      </c>
      <c r="P3179" s="3" t="str" cm="1">
        <f t="array" ref="P3179">_xlfn.IFS(K3179="Bkcs","Bookcases",K3179="Phns","Phones",K3179="Acc","Accessories",K3179="Bndrs","Binders",K3179="Fstnrs","Fasteners")</f>
        <v>Phones</v>
      </c>
      <c r="Q3179" t="str">
        <f>IF(_xlfn.XLOOKUP(D3179,products!$A$2:$A$5902,products!$H$2:$H$5902,,0)=1,"Yes","No")</f>
        <v>No</v>
      </c>
    </row>
    <row r="3180" spans="1:17" x14ac:dyDescent="0.3">
      <c r="A3180" t="s">
        <v>18759</v>
      </c>
      <c r="B3180" s="4">
        <v>44772</v>
      </c>
      <c r="C3180" t="s">
        <v>18760</v>
      </c>
      <c r="D3180" t="s">
        <v>18762</v>
      </c>
      <c r="E3180" s="1">
        <v>45040</v>
      </c>
      <c r="F3180" t="s">
        <v>35</v>
      </c>
      <c r="G3180" t="str">
        <f>_xlfn.XLOOKUP(C3180,customers!$A$2:$A$5902,customers!$B$2:$B$5902,,0)</f>
        <v>Deanna Moore</v>
      </c>
      <c r="H3180" t="str">
        <f>_xlfn.XLOOKUP(C3180,customers!$A$2:$A$5902,customers!$G$2:$G$5902,,0)</f>
        <v>North</v>
      </c>
      <c r="I3180" t="str">
        <f>_xlfn.XLOOKUP(C3180,customers!$A$2:$A$5902,customers!$E$2:$E$5902,,0)</f>
        <v>West Laura</v>
      </c>
      <c r="J3180" t="str">
        <f>INDEX(products!$B$2:$B$5902,MATCH(D3180,products!$A$2:$A$5902,0))</f>
        <v>Tech</v>
      </c>
      <c r="K3180" t="str">
        <f>INDEX(products!$C$2:$C$5902,MATCH(D3180,products!$A$2:$A$5902,0))</f>
        <v>Phns</v>
      </c>
      <c r="L3180" s="3">
        <f>INDEX(products!$E$2:$E$5902,MATCH(D3180,products!$A$2:$A$5902,0))</f>
        <v>1285.43</v>
      </c>
      <c r="M3180">
        <f>_xlfn.XLOOKUP(D3180,products!$A$2:$A$5902,products!$F$2:$F$5902)</f>
        <v>4</v>
      </c>
      <c r="N3180" s="3">
        <f t="shared" si="49"/>
        <v>321.35750000000002</v>
      </c>
      <c r="O3180" s="3" t="str" cm="1">
        <f t="array" ref="O3180">_xlfn.IFS(J3180="Furn","Furniture",J3180="Tech","Technology",J3180="OffSup","Office Supplies")</f>
        <v>Technology</v>
      </c>
      <c r="P3180" s="3" t="str" cm="1">
        <f t="array" ref="P3180">_xlfn.IFS(K3180="Bkcs","Bookcases",K3180="Phns","Phones",K3180="Acc","Accessories",K3180="Bndrs","Binders",K3180="Fstnrs","Fasteners")</f>
        <v>Phones</v>
      </c>
      <c r="Q3180" t="str">
        <f>IF(_xlfn.XLOOKUP(D3180,products!$A$2:$A$5902,products!$H$2:$H$5902,,0)=1,"Yes","No")</f>
        <v>No</v>
      </c>
    </row>
    <row r="3181" spans="1:17" x14ac:dyDescent="0.3">
      <c r="A3181" t="s">
        <v>18764</v>
      </c>
      <c r="B3181" s="4">
        <v>45155</v>
      </c>
      <c r="C3181" t="s">
        <v>18765</v>
      </c>
      <c r="D3181" t="s">
        <v>18768</v>
      </c>
      <c r="E3181" s="1">
        <v>45182</v>
      </c>
      <c r="F3181" t="s">
        <v>35</v>
      </c>
      <c r="G3181" t="str">
        <f>_xlfn.XLOOKUP(C3181,customers!$A$2:$A$5902,customers!$B$2:$B$5902,,0)</f>
        <v>Kevin Sparks</v>
      </c>
      <c r="H3181" t="str">
        <f>_xlfn.XLOOKUP(C3181,customers!$A$2:$A$5902,customers!$G$2:$G$5902,,0)</f>
        <v>East</v>
      </c>
      <c r="I3181" t="str">
        <f>_xlfn.XLOOKUP(C3181,customers!$A$2:$A$5902,customers!$E$2:$E$5902,,0)</f>
        <v>Morrismouth</v>
      </c>
      <c r="J3181" t="str">
        <f>INDEX(products!$B$2:$B$5902,MATCH(D3181,products!$A$2:$A$5902,0))</f>
        <v>Furn</v>
      </c>
      <c r="K3181" t="str">
        <f>INDEX(products!$C$2:$C$5902,MATCH(D3181,products!$A$2:$A$5902,0))</f>
        <v>Acc</v>
      </c>
      <c r="L3181" s="3">
        <f>INDEX(products!$E$2:$E$5902,MATCH(D3181,products!$A$2:$A$5902,0))</f>
        <v>408.57</v>
      </c>
      <c r="M3181">
        <f>_xlfn.XLOOKUP(D3181,products!$A$2:$A$5902,products!$F$2:$F$5902)</f>
        <v>2</v>
      </c>
      <c r="N3181" s="3">
        <f t="shared" si="49"/>
        <v>204.285</v>
      </c>
      <c r="O3181" s="3" t="str" cm="1">
        <f t="array" ref="O3181">_xlfn.IFS(J3181="Furn","Furniture",J3181="Tech","Technology",J3181="OffSup","Office Supplies")</f>
        <v>Furniture</v>
      </c>
      <c r="P3181" s="3" t="str" cm="1">
        <f t="array" ref="P3181">_xlfn.IFS(K3181="Bkcs","Bookcases",K3181="Phns","Phones",K3181="Acc","Accessories",K3181="Bndrs","Binders",K3181="Fstnrs","Fasteners")</f>
        <v>Accessories</v>
      </c>
      <c r="Q3181" t="str">
        <f>IF(_xlfn.XLOOKUP(D3181,products!$A$2:$A$5902,products!$H$2:$H$5902,,0)=1,"Yes","No")</f>
        <v>No</v>
      </c>
    </row>
    <row r="3182" spans="1:17" x14ac:dyDescent="0.3">
      <c r="A3182" t="s">
        <v>18770</v>
      </c>
      <c r="B3182" s="4">
        <v>44276</v>
      </c>
      <c r="C3182" s="2" t="s">
        <v>18771</v>
      </c>
      <c r="D3182" t="s">
        <v>18774</v>
      </c>
      <c r="E3182" s="1">
        <v>44445</v>
      </c>
      <c r="F3182" t="s">
        <v>21</v>
      </c>
      <c r="G3182" t="str">
        <f>_xlfn.XLOOKUP(C3182,customers!$A$2:$A$5902,customers!$B$2:$B$5902,,0)</f>
        <v>Frederick King</v>
      </c>
      <c r="H3182" t="str">
        <f>_xlfn.XLOOKUP(C3182,customers!$A$2:$A$5902,customers!$G$2:$G$5902,,0)</f>
        <v>East</v>
      </c>
      <c r="I3182" t="str">
        <f>_xlfn.XLOOKUP(C3182,customers!$A$2:$A$5902,customers!$E$2:$E$5902,,0)</f>
        <v>South Amandachester</v>
      </c>
      <c r="J3182" t="str">
        <f>INDEX(products!$B$2:$B$5902,MATCH(D3182,products!$A$2:$A$5902,0))</f>
        <v>Tech</v>
      </c>
      <c r="K3182" t="str">
        <f>INDEX(products!$C$2:$C$5902,MATCH(D3182,products!$A$2:$A$5902,0))</f>
        <v>Acc</v>
      </c>
      <c r="L3182" s="3">
        <f>INDEX(products!$E$2:$E$5902,MATCH(D3182,products!$A$2:$A$5902,0))</f>
        <v>457.48</v>
      </c>
      <c r="M3182">
        <f>_xlfn.XLOOKUP(D3182,products!$A$2:$A$5902,products!$F$2:$F$5902)</f>
        <v>10</v>
      </c>
      <c r="N3182" s="3">
        <f t="shared" si="49"/>
        <v>45.748000000000005</v>
      </c>
      <c r="O3182" s="3" t="str" cm="1">
        <f t="array" ref="O3182">_xlfn.IFS(J3182="Furn","Furniture",J3182="Tech","Technology",J3182="OffSup","Office Supplies")</f>
        <v>Technology</v>
      </c>
      <c r="P3182" s="3" t="str" cm="1">
        <f t="array" ref="P3182">_xlfn.IFS(K3182="Bkcs","Bookcases",K3182="Phns","Phones",K3182="Acc","Accessories",K3182="Bndrs","Binders",K3182="Fstnrs","Fasteners")</f>
        <v>Accessories</v>
      </c>
      <c r="Q3182" t="str">
        <f>IF(_xlfn.XLOOKUP(D3182,products!$A$2:$A$5902,products!$H$2:$H$5902,,0)=1,"Yes","No")</f>
        <v>No</v>
      </c>
    </row>
    <row r="3183" spans="1:17" x14ac:dyDescent="0.3">
      <c r="A3183" t="s">
        <v>18776</v>
      </c>
      <c r="B3183" s="4">
        <v>43697</v>
      </c>
      <c r="C3183" t="s">
        <v>18777</v>
      </c>
      <c r="D3183" t="s">
        <v>18780</v>
      </c>
      <c r="E3183" s="1">
        <v>43785</v>
      </c>
      <c r="F3183" t="s">
        <v>21</v>
      </c>
      <c r="G3183" t="str">
        <f>_xlfn.XLOOKUP(C3183,customers!$A$2:$A$5902,customers!$B$2:$B$5902,,0)</f>
        <v>Jill Santiago</v>
      </c>
      <c r="H3183" t="str">
        <f>_xlfn.XLOOKUP(C3183,customers!$A$2:$A$5902,customers!$G$2:$G$5902,,0)</f>
        <v>South</v>
      </c>
      <c r="I3183" t="str">
        <f>_xlfn.XLOOKUP(C3183,customers!$A$2:$A$5902,customers!$E$2:$E$5902,,0)</f>
        <v>Jenniferton</v>
      </c>
      <c r="J3183" t="str">
        <f>INDEX(products!$B$2:$B$5902,MATCH(D3183,products!$A$2:$A$5902,0))</f>
        <v>Tech</v>
      </c>
      <c r="K3183" t="str">
        <f>INDEX(products!$C$2:$C$5902,MATCH(D3183,products!$A$2:$A$5902,0))</f>
        <v>Acc</v>
      </c>
      <c r="L3183" s="3">
        <f>INDEX(products!$E$2:$E$5902,MATCH(D3183,products!$A$2:$A$5902,0))</f>
        <v>1493.92</v>
      </c>
      <c r="M3183">
        <f>_xlfn.XLOOKUP(D3183,products!$A$2:$A$5902,products!$F$2:$F$5902)</f>
        <v>8</v>
      </c>
      <c r="N3183" s="3">
        <f t="shared" si="49"/>
        <v>186.74</v>
      </c>
      <c r="O3183" s="3" t="str" cm="1">
        <f t="array" ref="O3183">_xlfn.IFS(J3183="Furn","Furniture",J3183="Tech","Technology",J3183="OffSup","Office Supplies")</f>
        <v>Technology</v>
      </c>
      <c r="P3183" s="3" t="str" cm="1">
        <f t="array" ref="P3183">_xlfn.IFS(K3183="Bkcs","Bookcases",K3183="Phns","Phones",K3183="Acc","Accessories",K3183="Bndrs","Binders",K3183="Fstnrs","Fasteners")</f>
        <v>Accessories</v>
      </c>
      <c r="Q3183" t="str">
        <f>IF(_xlfn.XLOOKUP(D3183,products!$A$2:$A$5902,products!$H$2:$H$5902,,0)=1,"Yes","No")</f>
        <v>Yes</v>
      </c>
    </row>
    <row r="3184" spans="1:17" x14ac:dyDescent="0.3">
      <c r="A3184" t="s">
        <v>18782</v>
      </c>
      <c r="B3184" s="4">
        <v>44276</v>
      </c>
      <c r="C3184" t="s">
        <v>18783</v>
      </c>
      <c r="D3184" t="s">
        <v>18786</v>
      </c>
      <c r="E3184" s="1">
        <v>44597</v>
      </c>
      <c r="F3184" t="s">
        <v>35</v>
      </c>
      <c r="G3184" t="str">
        <f>_xlfn.XLOOKUP(C3184,customers!$A$2:$A$5902,customers!$B$2:$B$5902,,0)</f>
        <v>Jeffery Martin</v>
      </c>
      <c r="H3184" t="str">
        <f>_xlfn.XLOOKUP(C3184,customers!$A$2:$A$5902,customers!$G$2:$G$5902,,0)</f>
        <v>South</v>
      </c>
      <c r="I3184" t="str">
        <f>_xlfn.XLOOKUP(C3184,customers!$A$2:$A$5902,customers!$E$2:$E$5902,,0)</f>
        <v>Tannerview</v>
      </c>
      <c r="J3184" t="str">
        <f>INDEX(products!$B$2:$B$5902,MATCH(D3184,products!$A$2:$A$5902,0))</f>
        <v>Tech</v>
      </c>
      <c r="K3184" t="str">
        <f>INDEX(products!$C$2:$C$5902,MATCH(D3184,products!$A$2:$A$5902,0))</f>
        <v>Phns</v>
      </c>
      <c r="L3184" s="3">
        <f>INDEX(products!$E$2:$E$5902,MATCH(D3184,products!$A$2:$A$5902,0))</f>
        <v>4505.43</v>
      </c>
      <c r="M3184">
        <f>_xlfn.XLOOKUP(D3184,products!$A$2:$A$5902,products!$F$2:$F$5902)</f>
        <v>2</v>
      </c>
      <c r="N3184" s="3">
        <f t="shared" si="49"/>
        <v>2252.7150000000001</v>
      </c>
      <c r="O3184" s="3" t="str" cm="1">
        <f t="array" ref="O3184">_xlfn.IFS(J3184="Furn","Furniture",J3184="Tech","Technology",J3184="OffSup","Office Supplies")</f>
        <v>Technology</v>
      </c>
      <c r="P3184" s="3" t="str" cm="1">
        <f t="array" ref="P3184">_xlfn.IFS(K3184="Bkcs","Bookcases",K3184="Phns","Phones",K3184="Acc","Accessories",K3184="Bndrs","Binders",K3184="Fstnrs","Fasteners")</f>
        <v>Phones</v>
      </c>
      <c r="Q3184" t="str">
        <f>IF(_xlfn.XLOOKUP(D3184,products!$A$2:$A$5902,products!$H$2:$H$5902,,0)=1,"Yes","No")</f>
        <v>No</v>
      </c>
    </row>
    <row r="3185" spans="1:17" x14ac:dyDescent="0.3">
      <c r="A3185" t="s">
        <v>18788</v>
      </c>
      <c r="B3185" s="4">
        <v>45349</v>
      </c>
      <c r="C3185" t="s">
        <v>18789</v>
      </c>
      <c r="D3185" t="s">
        <v>18791</v>
      </c>
      <c r="E3185" s="1">
        <v>45466</v>
      </c>
      <c r="F3185" t="s">
        <v>21</v>
      </c>
      <c r="G3185" t="str">
        <f>_xlfn.XLOOKUP(C3185,customers!$A$2:$A$5902,customers!$B$2:$B$5902,,0)</f>
        <v>Nathan Martinez</v>
      </c>
      <c r="H3185" t="str">
        <f>_xlfn.XLOOKUP(C3185,customers!$A$2:$A$5902,customers!$G$2:$G$5902,,0)</f>
        <v>East</v>
      </c>
      <c r="I3185" t="str">
        <f>_xlfn.XLOOKUP(C3185,customers!$A$2:$A$5902,customers!$E$2:$E$5902,,0)</f>
        <v>New James</v>
      </c>
      <c r="J3185" t="str">
        <f>INDEX(products!$B$2:$B$5902,MATCH(D3185,products!$A$2:$A$5902,0))</f>
        <v>OffSup</v>
      </c>
      <c r="K3185" t="str">
        <f>INDEX(products!$C$2:$C$5902,MATCH(D3185,products!$A$2:$A$5902,0))</f>
        <v>Bkcs</v>
      </c>
      <c r="L3185" s="3">
        <f>INDEX(products!$E$2:$E$5902,MATCH(D3185,products!$A$2:$A$5902,0))</f>
        <v>2749.32</v>
      </c>
      <c r="M3185">
        <f>_xlfn.XLOOKUP(D3185,products!$A$2:$A$5902,products!$F$2:$F$5902)</f>
        <v>1</v>
      </c>
      <c r="N3185" s="3">
        <f t="shared" si="49"/>
        <v>2749.32</v>
      </c>
      <c r="O3185" s="3" t="str" cm="1">
        <f t="array" ref="O3185">_xlfn.IFS(J3185="Furn","Furniture",J3185="Tech","Technology",J3185="OffSup","Office Supplies")</f>
        <v>Office Supplies</v>
      </c>
      <c r="P3185" s="3" t="str" cm="1">
        <f t="array" ref="P3185">_xlfn.IFS(K3185="Bkcs","Bookcases",K3185="Phns","Phones",K3185="Acc","Accessories",K3185="Bndrs","Binders",K3185="Fstnrs","Fasteners")</f>
        <v>Bookcases</v>
      </c>
      <c r="Q3185" t="str">
        <f>IF(_xlfn.XLOOKUP(D3185,products!$A$2:$A$5902,products!$H$2:$H$5902,,0)=1,"Yes","No")</f>
        <v>Yes</v>
      </c>
    </row>
    <row r="3186" spans="1:17" x14ac:dyDescent="0.3">
      <c r="A3186" t="s">
        <v>18793</v>
      </c>
      <c r="B3186" s="4">
        <v>44162</v>
      </c>
      <c r="C3186" t="s">
        <v>18794</v>
      </c>
      <c r="D3186" t="s">
        <v>18797</v>
      </c>
      <c r="E3186" s="1">
        <v>44230</v>
      </c>
      <c r="F3186" t="s">
        <v>21</v>
      </c>
      <c r="G3186" t="str">
        <f>_xlfn.XLOOKUP(C3186,customers!$A$2:$A$5902,customers!$B$2:$B$5902,,0)</f>
        <v>Derek Anderson</v>
      </c>
      <c r="H3186" t="str">
        <f>_xlfn.XLOOKUP(C3186,customers!$A$2:$A$5902,customers!$G$2:$G$5902,,0)</f>
        <v>East</v>
      </c>
      <c r="I3186" t="str">
        <f>_xlfn.XLOOKUP(C3186,customers!$A$2:$A$5902,customers!$E$2:$E$5902,,0)</f>
        <v>North Jill</v>
      </c>
      <c r="J3186" t="str">
        <f>INDEX(products!$B$2:$B$5902,MATCH(D3186,products!$A$2:$A$5902,0))</f>
        <v>OffSup</v>
      </c>
      <c r="K3186" t="str">
        <f>INDEX(products!$C$2:$C$5902,MATCH(D3186,products!$A$2:$A$5902,0))</f>
        <v>Bndrs</v>
      </c>
      <c r="L3186" s="3">
        <f>INDEX(products!$E$2:$E$5902,MATCH(D3186,products!$A$2:$A$5902,0))</f>
        <v>900.03</v>
      </c>
      <c r="M3186">
        <f>_xlfn.XLOOKUP(D3186,products!$A$2:$A$5902,products!$F$2:$F$5902)</f>
        <v>3</v>
      </c>
      <c r="N3186" s="3">
        <f t="shared" si="49"/>
        <v>300.01</v>
      </c>
      <c r="O3186" s="3" t="str" cm="1">
        <f t="array" ref="O3186">_xlfn.IFS(J3186="Furn","Furniture",J3186="Tech","Technology",J3186="OffSup","Office Supplies")</f>
        <v>Office Supplies</v>
      </c>
      <c r="P3186" s="3" t="str" cm="1">
        <f t="array" ref="P3186">_xlfn.IFS(K3186="Bkcs","Bookcases",K3186="Phns","Phones",K3186="Acc","Accessories",K3186="Bndrs","Binders",K3186="Fstnrs","Fasteners")</f>
        <v>Binders</v>
      </c>
      <c r="Q3186" t="str">
        <f>IF(_xlfn.XLOOKUP(D3186,products!$A$2:$A$5902,products!$H$2:$H$5902,,0)=1,"Yes","No")</f>
        <v>No</v>
      </c>
    </row>
    <row r="3187" spans="1:17" x14ac:dyDescent="0.3">
      <c r="A3187" t="s">
        <v>18799</v>
      </c>
      <c r="B3187" s="4">
        <v>43749</v>
      </c>
      <c r="C3187" t="s">
        <v>18800</v>
      </c>
      <c r="D3187" t="s">
        <v>18803</v>
      </c>
      <c r="E3187" s="1">
        <v>43992</v>
      </c>
      <c r="F3187" t="s">
        <v>35</v>
      </c>
      <c r="G3187" t="str">
        <f>_xlfn.XLOOKUP(C3187,customers!$A$2:$A$5902,customers!$B$2:$B$5902,,0)</f>
        <v>Bethany Johnson</v>
      </c>
      <c r="H3187" t="str">
        <f>_xlfn.XLOOKUP(C3187,customers!$A$2:$A$5902,customers!$G$2:$G$5902,,0)</f>
        <v>South</v>
      </c>
      <c r="I3187" t="str">
        <f>_xlfn.XLOOKUP(C3187,customers!$A$2:$A$5902,customers!$E$2:$E$5902,,0)</f>
        <v>South Annette</v>
      </c>
      <c r="J3187" t="str">
        <f>INDEX(products!$B$2:$B$5902,MATCH(D3187,products!$A$2:$A$5902,0))</f>
        <v>Tech</v>
      </c>
      <c r="K3187" t="str">
        <f>INDEX(products!$C$2:$C$5902,MATCH(D3187,products!$A$2:$A$5902,0))</f>
        <v>Acc</v>
      </c>
      <c r="L3187" s="3">
        <f>INDEX(products!$E$2:$E$5902,MATCH(D3187,products!$A$2:$A$5902,0))</f>
        <v>4645.82</v>
      </c>
      <c r="M3187">
        <f>_xlfn.XLOOKUP(D3187,products!$A$2:$A$5902,products!$F$2:$F$5902)</f>
        <v>2</v>
      </c>
      <c r="N3187" s="3">
        <f t="shared" si="49"/>
        <v>2322.91</v>
      </c>
      <c r="O3187" s="3" t="str" cm="1">
        <f t="array" ref="O3187">_xlfn.IFS(J3187="Furn","Furniture",J3187="Tech","Technology",J3187="OffSup","Office Supplies")</f>
        <v>Technology</v>
      </c>
      <c r="P3187" s="3" t="str" cm="1">
        <f t="array" ref="P3187">_xlfn.IFS(K3187="Bkcs","Bookcases",K3187="Phns","Phones",K3187="Acc","Accessories",K3187="Bndrs","Binders",K3187="Fstnrs","Fasteners")</f>
        <v>Accessories</v>
      </c>
      <c r="Q3187" t="str">
        <f>IF(_xlfn.XLOOKUP(D3187,products!$A$2:$A$5902,products!$H$2:$H$5902,,0)=1,"Yes","No")</f>
        <v>Yes</v>
      </c>
    </row>
    <row r="3188" spans="1:17" x14ac:dyDescent="0.3">
      <c r="A3188" t="s">
        <v>18805</v>
      </c>
      <c r="B3188" s="4">
        <v>45124</v>
      </c>
      <c r="C3188" t="s">
        <v>18806</v>
      </c>
      <c r="D3188" t="s">
        <v>18809</v>
      </c>
      <c r="E3188" s="1">
        <v>45186</v>
      </c>
      <c r="F3188" t="s">
        <v>21</v>
      </c>
      <c r="G3188" t="str">
        <f>_xlfn.XLOOKUP(C3188,customers!$A$2:$A$5902,customers!$B$2:$B$5902,,0)</f>
        <v>Terrance Lawrence</v>
      </c>
      <c r="H3188" t="str">
        <f>_xlfn.XLOOKUP(C3188,customers!$A$2:$A$5902,customers!$G$2:$G$5902,,0)</f>
        <v>East</v>
      </c>
      <c r="I3188" t="str">
        <f>_xlfn.XLOOKUP(C3188,customers!$A$2:$A$5902,customers!$E$2:$E$5902,,0)</f>
        <v>Kevintown</v>
      </c>
      <c r="J3188" t="str">
        <f>INDEX(products!$B$2:$B$5902,MATCH(D3188,products!$A$2:$A$5902,0))</f>
        <v>Furn</v>
      </c>
      <c r="K3188" t="str">
        <f>INDEX(products!$C$2:$C$5902,MATCH(D3188,products!$A$2:$A$5902,0))</f>
        <v>Acc</v>
      </c>
      <c r="L3188" s="3">
        <f>INDEX(products!$E$2:$E$5902,MATCH(D3188,products!$A$2:$A$5902,0))</f>
        <v>1297.8</v>
      </c>
      <c r="M3188">
        <f>_xlfn.XLOOKUP(D3188,products!$A$2:$A$5902,products!$F$2:$F$5902)</f>
        <v>5</v>
      </c>
      <c r="N3188" s="3">
        <f t="shared" si="49"/>
        <v>259.56</v>
      </c>
      <c r="O3188" s="3" t="str" cm="1">
        <f t="array" ref="O3188">_xlfn.IFS(J3188="Furn","Furniture",J3188="Tech","Technology",J3188="OffSup","Office Supplies")</f>
        <v>Furniture</v>
      </c>
      <c r="P3188" s="3" t="str" cm="1">
        <f t="array" ref="P3188">_xlfn.IFS(K3188="Bkcs","Bookcases",K3188="Phns","Phones",K3188="Acc","Accessories",K3188="Bndrs","Binders",K3188="Fstnrs","Fasteners")</f>
        <v>Accessories</v>
      </c>
      <c r="Q3188" t="str">
        <f>IF(_xlfn.XLOOKUP(D3188,products!$A$2:$A$5902,products!$H$2:$H$5902,,0)=1,"Yes","No")</f>
        <v>Yes</v>
      </c>
    </row>
    <row r="3189" spans="1:17" x14ac:dyDescent="0.3">
      <c r="A3189" t="s">
        <v>18811</v>
      </c>
      <c r="B3189" s="4">
        <v>45072</v>
      </c>
      <c r="C3189" t="s">
        <v>18812</v>
      </c>
      <c r="D3189" t="s">
        <v>18814</v>
      </c>
      <c r="E3189" s="1">
        <v>45253</v>
      </c>
      <c r="F3189" t="s">
        <v>35</v>
      </c>
      <c r="G3189" t="str">
        <f>_xlfn.XLOOKUP(C3189,customers!$A$2:$A$5902,customers!$B$2:$B$5902,,0)</f>
        <v>Mark James</v>
      </c>
      <c r="H3189" t="str">
        <f>_xlfn.XLOOKUP(C3189,customers!$A$2:$A$5902,customers!$G$2:$G$5902,,0)</f>
        <v>East</v>
      </c>
      <c r="I3189" t="str">
        <f>_xlfn.XLOOKUP(C3189,customers!$A$2:$A$5902,customers!$E$2:$E$5902,,0)</f>
        <v>New Amber</v>
      </c>
      <c r="J3189" t="str">
        <f>INDEX(products!$B$2:$B$5902,MATCH(D3189,products!$A$2:$A$5902,0))</f>
        <v>Tech</v>
      </c>
      <c r="K3189" t="str">
        <f>INDEX(products!$C$2:$C$5902,MATCH(D3189,products!$A$2:$A$5902,0))</f>
        <v>Phns</v>
      </c>
      <c r="L3189" s="3">
        <f>INDEX(products!$E$2:$E$5902,MATCH(D3189,products!$A$2:$A$5902,0))</f>
        <v>4416.03</v>
      </c>
      <c r="M3189">
        <f>_xlfn.XLOOKUP(D3189,products!$A$2:$A$5902,products!$F$2:$F$5902)</f>
        <v>8</v>
      </c>
      <c r="N3189" s="3">
        <f t="shared" si="49"/>
        <v>552.00374999999997</v>
      </c>
      <c r="O3189" s="3" t="str" cm="1">
        <f t="array" ref="O3189">_xlfn.IFS(J3189="Furn","Furniture",J3189="Tech","Technology",J3189="OffSup","Office Supplies")</f>
        <v>Technology</v>
      </c>
      <c r="P3189" s="3" t="str" cm="1">
        <f t="array" ref="P3189">_xlfn.IFS(K3189="Bkcs","Bookcases",K3189="Phns","Phones",K3189="Acc","Accessories",K3189="Bndrs","Binders",K3189="Fstnrs","Fasteners")</f>
        <v>Phones</v>
      </c>
      <c r="Q3189" t="str">
        <f>IF(_xlfn.XLOOKUP(D3189,products!$A$2:$A$5902,products!$H$2:$H$5902,,0)=1,"Yes","No")</f>
        <v>Yes</v>
      </c>
    </row>
    <row r="3190" spans="1:17" x14ac:dyDescent="0.3">
      <c r="A3190" t="s">
        <v>18816</v>
      </c>
      <c r="B3190" s="4">
        <v>44707</v>
      </c>
      <c r="C3190" t="s">
        <v>18817</v>
      </c>
      <c r="D3190" t="s">
        <v>18820</v>
      </c>
      <c r="E3190" s="1">
        <v>45000</v>
      </c>
      <c r="F3190" t="s">
        <v>74</v>
      </c>
      <c r="G3190" t="str">
        <f>_xlfn.XLOOKUP(C3190,customers!$A$2:$A$5902,customers!$B$2:$B$5902,,0)</f>
        <v>Michael Holmes</v>
      </c>
      <c r="H3190" t="str">
        <f>_xlfn.XLOOKUP(C3190,customers!$A$2:$A$5902,customers!$G$2:$G$5902,,0)</f>
        <v>South</v>
      </c>
      <c r="I3190" t="str">
        <f>_xlfn.XLOOKUP(C3190,customers!$A$2:$A$5902,customers!$E$2:$E$5902,,0)</f>
        <v>New Gabrielshire</v>
      </c>
      <c r="J3190" t="str">
        <f>INDEX(products!$B$2:$B$5902,MATCH(D3190,products!$A$2:$A$5902,0))</f>
        <v>Tech</v>
      </c>
      <c r="K3190" t="str">
        <f>INDEX(products!$C$2:$C$5902,MATCH(D3190,products!$A$2:$A$5902,0))</f>
        <v>Fstnrs</v>
      </c>
      <c r="L3190" s="3">
        <f>INDEX(products!$E$2:$E$5902,MATCH(D3190,products!$A$2:$A$5902,0))</f>
        <v>76.260000000000005</v>
      </c>
      <c r="M3190">
        <f>_xlfn.XLOOKUP(D3190,products!$A$2:$A$5902,products!$F$2:$F$5902)</f>
        <v>6</v>
      </c>
      <c r="N3190" s="3">
        <f t="shared" si="49"/>
        <v>12.71</v>
      </c>
      <c r="O3190" s="3" t="str" cm="1">
        <f t="array" ref="O3190">_xlfn.IFS(J3190="Furn","Furniture",J3190="Tech","Technology",J3190="OffSup","Office Supplies")</f>
        <v>Technology</v>
      </c>
      <c r="P3190" s="3" t="str" cm="1">
        <f t="array" ref="P3190">_xlfn.IFS(K3190="Bkcs","Bookcases",K3190="Phns","Phones",K3190="Acc","Accessories",K3190="Bndrs","Binders",K3190="Fstnrs","Fasteners")</f>
        <v>Fasteners</v>
      </c>
      <c r="Q3190" t="str">
        <f>IF(_xlfn.XLOOKUP(D3190,products!$A$2:$A$5902,products!$H$2:$H$5902,,0)=1,"Yes","No")</f>
        <v>No</v>
      </c>
    </row>
    <row r="3191" spans="1:17" x14ac:dyDescent="0.3">
      <c r="A3191" t="s">
        <v>18822</v>
      </c>
      <c r="B3191" s="4">
        <v>44433</v>
      </c>
      <c r="C3191" t="s">
        <v>18823</v>
      </c>
      <c r="D3191" t="s">
        <v>18825</v>
      </c>
      <c r="E3191" s="1">
        <v>44773</v>
      </c>
      <c r="F3191" t="s">
        <v>35</v>
      </c>
      <c r="G3191" t="str">
        <f>_xlfn.XLOOKUP(C3191,customers!$A$2:$A$5902,customers!$B$2:$B$5902,,0)</f>
        <v>Kenneth Torres</v>
      </c>
      <c r="H3191" t="str">
        <f>_xlfn.XLOOKUP(C3191,customers!$A$2:$A$5902,customers!$G$2:$G$5902,,0)</f>
        <v>East</v>
      </c>
      <c r="I3191" t="str">
        <f>_xlfn.XLOOKUP(C3191,customers!$A$2:$A$5902,customers!$E$2:$E$5902,,0)</f>
        <v>Jennifermouth</v>
      </c>
      <c r="J3191" t="str">
        <f>INDEX(products!$B$2:$B$5902,MATCH(D3191,products!$A$2:$A$5902,0))</f>
        <v>Tech</v>
      </c>
      <c r="K3191" t="str">
        <f>INDEX(products!$C$2:$C$5902,MATCH(D3191,products!$A$2:$A$5902,0))</f>
        <v>Bndrs</v>
      </c>
      <c r="L3191" s="3">
        <f>INDEX(products!$E$2:$E$5902,MATCH(D3191,products!$A$2:$A$5902,0))</f>
        <v>2385.27</v>
      </c>
      <c r="M3191">
        <f>_xlfn.XLOOKUP(D3191,products!$A$2:$A$5902,products!$F$2:$F$5902)</f>
        <v>5</v>
      </c>
      <c r="N3191" s="3">
        <f t="shared" si="49"/>
        <v>477.05399999999997</v>
      </c>
      <c r="O3191" s="3" t="str" cm="1">
        <f t="array" ref="O3191">_xlfn.IFS(J3191="Furn","Furniture",J3191="Tech","Technology",J3191="OffSup","Office Supplies")</f>
        <v>Technology</v>
      </c>
      <c r="P3191" s="3" t="str" cm="1">
        <f t="array" ref="P3191">_xlfn.IFS(K3191="Bkcs","Bookcases",K3191="Phns","Phones",K3191="Acc","Accessories",K3191="Bndrs","Binders",K3191="Fstnrs","Fasteners")</f>
        <v>Binders</v>
      </c>
      <c r="Q3191" t="str">
        <f>IF(_xlfn.XLOOKUP(D3191,products!$A$2:$A$5902,products!$H$2:$H$5902,,0)=1,"Yes","No")</f>
        <v>Yes</v>
      </c>
    </row>
    <row r="3192" spans="1:17" x14ac:dyDescent="0.3">
      <c r="A3192" s="2" t="s">
        <v>18827</v>
      </c>
      <c r="B3192" s="4">
        <v>44261</v>
      </c>
      <c r="C3192" t="s">
        <v>18828</v>
      </c>
      <c r="D3192" t="s">
        <v>18830</v>
      </c>
      <c r="E3192" s="1">
        <v>44616</v>
      </c>
      <c r="F3192" t="s">
        <v>21</v>
      </c>
      <c r="G3192" t="str">
        <f>_xlfn.XLOOKUP(C3192,customers!$A$2:$A$5902,customers!$B$2:$B$5902,,0)</f>
        <v>Anthony Shelton</v>
      </c>
      <c r="H3192" t="str">
        <f>_xlfn.XLOOKUP(C3192,customers!$A$2:$A$5902,customers!$G$2:$G$5902,,0)</f>
        <v>East</v>
      </c>
      <c r="I3192" t="str">
        <f>_xlfn.XLOOKUP(C3192,customers!$A$2:$A$5902,customers!$E$2:$E$5902,,0)</f>
        <v>Taylorburgh</v>
      </c>
      <c r="J3192" t="str">
        <f>INDEX(products!$B$2:$B$5902,MATCH(D3192,products!$A$2:$A$5902,0))</f>
        <v>Tech</v>
      </c>
      <c r="K3192" t="str">
        <f>INDEX(products!$C$2:$C$5902,MATCH(D3192,products!$A$2:$A$5902,0))</f>
        <v>Phns</v>
      </c>
      <c r="L3192" s="3">
        <f>INDEX(products!$E$2:$E$5902,MATCH(D3192,products!$A$2:$A$5902,0))</f>
        <v>1404.35</v>
      </c>
      <c r="M3192">
        <f>_xlfn.XLOOKUP(D3192,products!$A$2:$A$5902,products!$F$2:$F$5902)</f>
        <v>7</v>
      </c>
      <c r="N3192" s="3">
        <f t="shared" si="49"/>
        <v>200.62142857142857</v>
      </c>
      <c r="O3192" s="3" t="str" cm="1">
        <f t="array" ref="O3192">_xlfn.IFS(J3192="Furn","Furniture",J3192="Tech","Technology",J3192="OffSup","Office Supplies")</f>
        <v>Technology</v>
      </c>
      <c r="P3192" s="3" t="str" cm="1">
        <f t="array" ref="P3192">_xlfn.IFS(K3192="Bkcs","Bookcases",K3192="Phns","Phones",K3192="Acc","Accessories",K3192="Bndrs","Binders",K3192="Fstnrs","Fasteners")</f>
        <v>Phones</v>
      </c>
      <c r="Q3192" t="str">
        <f>IF(_xlfn.XLOOKUP(D3192,products!$A$2:$A$5902,products!$H$2:$H$5902,,0)=1,"Yes","No")</f>
        <v>Yes</v>
      </c>
    </row>
    <row r="3193" spans="1:17" x14ac:dyDescent="0.3">
      <c r="A3193" t="s">
        <v>18832</v>
      </c>
      <c r="B3193" s="4">
        <v>43549</v>
      </c>
      <c r="C3193" t="s">
        <v>18833</v>
      </c>
      <c r="D3193" t="s">
        <v>18836</v>
      </c>
      <c r="E3193" s="1">
        <v>43733</v>
      </c>
      <c r="F3193" t="s">
        <v>74</v>
      </c>
      <c r="G3193" t="str">
        <f>_xlfn.XLOOKUP(C3193,customers!$A$2:$A$5902,customers!$B$2:$B$5902,,0)</f>
        <v>Rachel Campbell</v>
      </c>
      <c r="H3193" t="str">
        <f>_xlfn.XLOOKUP(C3193,customers!$A$2:$A$5902,customers!$G$2:$G$5902,,0)</f>
        <v>South</v>
      </c>
      <c r="I3193" t="str">
        <f>_xlfn.XLOOKUP(C3193,customers!$A$2:$A$5902,customers!$E$2:$E$5902,,0)</f>
        <v>Palmershire</v>
      </c>
      <c r="J3193" t="str">
        <f>INDEX(products!$B$2:$B$5902,MATCH(D3193,products!$A$2:$A$5902,0))</f>
        <v>Tech</v>
      </c>
      <c r="K3193" t="str">
        <f>INDEX(products!$C$2:$C$5902,MATCH(D3193,products!$A$2:$A$5902,0))</f>
        <v>Acc</v>
      </c>
      <c r="L3193" s="3">
        <f>INDEX(products!$E$2:$E$5902,MATCH(D3193,products!$A$2:$A$5902,0))</f>
        <v>2298.7600000000002</v>
      </c>
      <c r="M3193">
        <f>_xlfn.XLOOKUP(D3193,products!$A$2:$A$5902,products!$F$2:$F$5902)</f>
        <v>10</v>
      </c>
      <c r="N3193" s="3">
        <f t="shared" si="49"/>
        <v>229.87600000000003</v>
      </c>
      <c r="O3193" s="3" t="str" cm="1">
        <f t="array" ref="O3193">_xlfn.IFS(J3193="Furn","Furniture",J3193="Tech","Technology",J3193="OffSup","Office Supplies")</f>
        <v>Technology</v>
      </c>
      <c r="P3193" s="3" t="str" cm="1">
        <f t="array" ref="P3193">_xlfn.IFS(K3193="Bkcs","Bookcases",K3193="Phns","Phones",K3193="Acc","Accessories",K3193="Bndrs","Binders",K3193="Fstnrs","Fasteners")</f>
        <v>Accessories</v>
      </c>
      <c r="Q3193" t="str">
        <f>IF(_xlfn.XLOOKUP(D3193,products!$A$2:$A$5902,products!$H$2:$H$5902,,0)=1,"Yes","No")</f>
        <v>Yes</v>
      </c>
    </row>
    <row r="3194" spans="1:17" x14ac:dyDescent="0.3">
      <c r="A3194" t="s">
        <v>18838</v>
      </c>
      <c r="B3194" s="4">
        <v>44591</v>
      </c>
      <c r="C3194" t="s">
        <v>18839</v>
      </c>
      <c r="D3194" t="s">
        <v>18841</v>
      </c>
      <c r="E3194" s="1">
        <v>44863</v>
      </c>
      <c r="F3194" t="s">
        <v>21</v>
      </c>
      <c r="G3194" t="str">
        <f>_xlfn.XLOOKUP(C3194,customers!$A$2:$A$5902,customers!$B$2:$B$5902,,0)</f>
        <v>Scott Chan</v>
      </c>
      <c r="H3194" t="str">
        <f>_xlfn.XLOOKUP(C3194,customers!$A$2:$A$5902,customers!$G$2:$G$5902,,0)</f>
        <v>East</v>
      </c>
      <c r="I3194" t="str">
        <f>_xlfn.XLOOKUP(C3194,customers!$A$2:$A$5902,customers!$E$2:$E$5902,,0)</f>
        <v>North Justin</v>
      </c>
      <c r="J3194" t="str">
        <f>INDEX(products!$B$2:$B$5902,MATCH(D3194,products!$A$2:$A$5902,0))</f>
        <v>Tech</v>
      </c>
      <c r="K3194" t="str">
        <f>INDEX(products!$C$2:$C$5902,MATCH(D3194,products!$A$2:$A$5902,0))</f>
        <v>Phns</v>
      </c>
      <c r="L3194" s="3">
        <f>INDEX(products!$E$2:$E$5902,MATCH(D3194,products!$A$2:$A$5902,0))</f>
        <v>1211.55</v>
      </c>
      <c r="M3194">
        <f>_xlfn.XLOOKUP(D3194,products!$A$2:$A$5902,products!$F$2:$F$5902)</f>
        <v>7</v>
      </c>
      <c r="N3194" s="3">
        <f t="shared" si="49"/>
        <v>173.07857142857142</v>
      </c>
      <c r="O3194" s="3" t="str" cm="1">
        <f t="array" ref="O3194">_xlfn.IFS(J3194="Furn","Furniture",J3194="Tech","Technology",J3194="OffSup","Office Supplies")</f>
        <v>Technology</v>
      </c>
      <c r="P3194" s="3" t="str" cm="1">
        <f t="array" ref="P3194">_xlfn.IFS(K3194="Bkcs","Bookcases",K3194="Phns","Phones",K3194="Acc","Accessories",K3194="Bndrs","Binders",K3194="Fstnrs","Fasteners")</f>
        <v>Phones</v>
      </c>
      <c r="Q3194" t="str">
        <f>IF(_xlfn.XLOOKUP(D3194,products!$A$2:$A$5902,products!$H$2:$H$5902,,0)=1,"Yes","No")</f>
        <v>Yes</v>
      </c>
    </row>
    <row r="3195" spans="1:17" x14ac:dyDescent="0.3">
      <c r="A3195" t="s">
        <v>18843</v>
      </c>
      <c r="B3195" s="4">
        <v>43903</v>
      </c>
      <c r="C3195" t="s">
        <v>18844</v>
      </c>
      <c r="D3195" t="s">
        <v>18847</v>
      </c>
      <c r="E3195" s="1">
        <v>43957</v>
      </c>
      <c r="F3195" t="s">
        <v>35</v>
      </c>
      <c r="G3195" t="str">
        <f>_xlfn.XLOOKUP(C3195,customers!$A$2:$A$5902,customers!$B$2:$B$5902,,0)</f>
        <v>Susan Fernandez</v>
      </c>
      <c r="H3195" t="str">
        <f>_xlfn.XLOOKUP(C3195,customers!$A$2:$A$5902,customers!$G$2:$G$5902,,0)</f>
        <v>East</v>
      </c>
      <c r="I3195" t="str">
        <f>_xlfn.XLOOKUP(C3195,customers!$A$2:$A$5902,customers!$E$2:$E$5902,,0)</f>
        <v>Nathanport</v>
      </c>
      <c r="J3195" t="str">
        <f>INDEX(products!$B$2:$B$5902,MATCH(D3195,products!$A$2:$A$5902,0))</f>
        <v>Tech</v>
      </c>
      <c r="K3195" t="str">
        <f>INDEX(products!$C$2:$C$5902,MATCH(D3195,products!$A$2:$A$5902,0))</f>
        <v>Bkcs</v>
      </c>
      <c r="L3195" s="3">
        <f>INDEX(products!$E$2:$E$5902,MATCH(D3195,products!$A$2:$A$5902,0))</f>
        <v>565.45000000000005</v>
      </c>
      <c r="M3195">
        <f>_xlfn.XLOOKUP(D3195,products!$A$2:$A$5902,products!$F$2:$F$5902)</f>
        <v>10</v>
      </c>
      <c r="N3195" s="3">
        <f t="shared" si="49"/>
        <v>56.545000000000002</v>
      </c>
      <c r="O3195" s="3" t="str" cm="1">
        <f t="array" ref="O3195">_xlfn.IFS(J3195="Furn","Furniture",J3195="Tech","Technology",J3195="OffSup","Office Supplies")</f>
        <v>Technology</v>
      </c>
      <c r="P3195" s="3" t="str" cm="1">
        <f t="array" ref="P3195">_xlfn.IFS(K3195="Bkcs","Bookcases",K3195="Phns","Phones",K3195="Acc","Accessories",K3195="Bndrs","Binders",K3195="Fstnrs","Fasteners")</f>
        <v>Bookcases</v>
      </c>
      <c r="Q3195" t="str">
        <f>IF(_xlfn.XLOOKUP(D3195,products!$A$2:$A$5902,products!$H$2:$H$5902,,0)=1,"Yes","No")</f>
        <v>Yes</v>
      </c>
    </row>
    <row r="3196" spans="1:17" x14ac:dyDescent="0.3">
      <c r="A3196" t="s">
        <v>18849</v>
      </c>
      <c r="B3196" s="4">
        <v>44870</v>
      </c>
      <c r="C3196" t="s">
        <v>18850</v>
      </c>
      <c r="D3196" t="s">
        <v>18852</v>
      </c>
      <c r="E3196" s="1">
        <v>44957</v>
      </c>
      <c r="F3196" t="s">
        <v>35</v>
      </c>
      <c r="G3196" t="str">
        <f>_xlfn.XLOOKUP(C3196,customers!$A$2:$A$5902,customers!$B$2:$B$5902,,0)</f>
        <v>Adrian Smith</v>
      </c>
      <c r="H3196" t="str">
        <f>_xlfn.XLOOKUP(C3196,customers!$A$2:$A$5902,customers!$G$2:$G$5902,,0)</f>
        <v>North</v>
      </c>
      <c r="I3196" t="str">
        <f>_xlfn.XLOOKUP(C3196,customers!$A$2:$A$5902,customers!$E$2:$E$5902,,0)</f>
        <v>Huffmanhaven</v>
      </c>
      <c r="J3196" t="str">
        <f>INDEX(products!$B$2:$B$5902,MATCH(D3196,products!$A$2:$A$5902,0))</f>
        <v>OffSup</v>
      </c>
      <c r="K3196" t="str">
        <f>INDEX(products!$C$2:$C$5902,MATCH(D3196,products!$A$2:$A$5902,0))</f>
        <v>Acc</v>
      </c>
      <c r="L3196" s="3">
        <f>INDEX(products!$E$2:$E$5902,MATCH(D3196,products!$A$2:$A$5902,0))</f>
        <v>3938.78</v>
      </c>
      <c r="M3196">
        <f>_xlfn.XLOOKUP(D3196,products!$A$2:$A$5902,products!$F$2:$F$5902)</f>
        <v>9</v>
      </c>
      <c r="N3196" s="3">
        <f t="shared" si="49"/>
        <v>437.64222222222224</v>
      </c>
      <c r="O3196" s="3" t="str" cm="1">
        <f t="array" ref="O3196">_xlfn.IFS(J3196="Furn","Furniture",J3196="Tech","Technology",J3196="OffSup","Office Supplies")</f>
        <v>Office Supplies</v>
      </c>
      <c r="P3196" s="3" t="str" cm="1">
        <f t="array" ref="P3196">_xlfn.IFS(K3196="Bkcs","Bookcases",K3196="Phns","Phones",K3196="Acc","Accessories",K3196="Bndrs","Binders",K3196="Fstnrs","Fasteners")</f>
        <v>Accessories</v>
      </c>
      <c r="Q3196" t="str">
        <f>IF(_xlfn.XLOOKUP(D3196,products!$A$2:$A$5902,products!$H$2:$H$5902,,0)=1,"Yes","No")</f>
        <v>Yes</v>
      </c>
    </row>
    <row r="3197" spans="1:17" x14ac:dyDescent="0.3">
      <c r="A3197" t="s">
        <v>18854</v>
      </c>
      <c r="B3197" s="4">
        <v>44528</v>
      </c>
      <c r="C3197" t="s">
        <v>18855</v>
      </c>
      <c r="D3197" t="s">
        <v>18858</v>
      </c>
      <c r="E3197" s="1">
        <v>44873</v>
      </c>
      <c r="F3197" t="s">
        <v>74</v>
      </c>
      <c r="G3197" t="str">
        <f>_xlfn.XLOOKUP(C3197,customers!$A$2:$A$5902,customers!$B$2:$B$5902,,0)</f>
        <v>Olivia Bauer</v>
      </c>
      <c r="H3197" t="str">
        <f>_xlfn.XLOOKUP(C3197,customers!$A$2:$A$5902,customers!$G$2:$G$5902,,0)</f>
        <v>South</v>
      </c>
      <c r="I3197" t="str">
        <f>_xlfn.XLOOKUP(C3197,customers!$A$2:$A$5902,customers!$E$2:$E$5902,,0)</f>
        <v>Douglasport</v>
      </c>
      <c r="J3197" t="str">
        <f>INDEX(products!$B$2:$B$5902,MATCH(D3197,products!$A$2:$A$5902,0))</f>
        <v>Furn</v>
      </c>
      <c r="K3197" t="str">
        <f>INDEX(products!$C$2:$C$5902,MATCH(D3197,products!$A$2:$A$5902,0))</f>
        <v>Bndrs</v>
      </c>
      <c r="L3197" s="3">
        <f>INDEX(products!$E$2:$E$5902,MATCH(D3197,products!$A$2:$A$5902,0))</f>
        <v>984.53</v>
      </c>
      <c r="M3197">
        <f>_xlfn.XLOOKUP(D3197,products!$A$2:$A$5902,products!$F$2:$F$5902)</f>
        <v>3</v>
      </c>
      <c r="N3197" s="3">
        <f t="shared" si="49"/>
        <v>328.17666666666668</v>
      </c>
      <c r="O3197" s="3" t="str" cm="1">
        <f t="array" ref="O3197">_xlfn.IFS(J3197="Furn","Furniture",J3197="Tech","Technology",J3197="OffSup","Office Supplies")</f>
        <v>Furniture</v>
      </c>
      <c r="P3197" s="3" t="str" cm="1">
        <f t="array" ref="P3197">_xlfn.IFS(K3197="Bkcs","Bookcases",K3197="Phns","Phones",K3197="Acc","Accessories",K3197="Bndrs","Binders",K3197="Fstnrs","Fasteners")</f>
        <v>Binders</v>
      </c>
      <c r="Q3197" t="str">
        <f>IF(_xlfn.XLOOKUP(D3197,products!$A$2:$A$5902,products!$H$2:$H$5902,,0)=1,"Yes","No")</f>
        <v>Yes</v>
      </c>
    </row>
    <row r="3198" spans="1:17" x14ac:dyDescent="0.3">
      <c r="A3198" t="s">
        <v>18860</v>
      </c>
      <c r="B3198" s="4">
        <v>44535</v>
      </c>
      <c r="C3198" t="s">
        <v>18861</v>
      </c>
      <c r="D3198" t="s">
        <v>18864</v>
      </c>
      <c r="E3198" s="1">
        <v>44683</v>
      </c>
      <c r="F3198" t="s">
        <v>35</v>
      </c>
      <c r="G3198" t="str">
        <f>_xlfn.XLOOKUP(C3198,customers!$A$2:$A$5902,customers!$B$2:$B$5902,,0)</f>
        <v>Kelly Phillips</v>
      </c>
      <c r="H3198" t="str">
        <f>_xlfn.XLOOKUP(C3198,customers!$A$2:$A$5902,customers!$G$2:$G$5902,,0)</f>
        <v>West</v>
      </c>
      <c r="I3198" t="str">
        <f>_xlfn.XLOOKUP(C3198,customers!$A$2:$A$5902,customers!$E$2:$E$5902,,0)</f>
        <v>Vasquezmouth</v>
      </c>
      <c r="J3198" t="str">
        <f>INDEX(products!$B$2:$B$5902,MATCH(D3198,products!$A$2:$A$5902,0))</f>
        <v>Tech</v>
      </c>
      <c r="K3198" t="str">
        <f>INDEX(products!$C$2:$C$5902,MATCH(D3198,products!$A$2:$A$5902,0))</f>
        <v>Phns</v>
      </c>
      <c r="L3198" s="3">
        <f>INDEX(products!$E$2:$E$5902,MATCH(D3198,products!$A$2:$A$5902,0))</f>
        <v>3318.06</v>
      </c>
      <c r="M3198">
        <f>_xlfn.XLOOKUP(D3198,products!$A$2:$A$5902,products!$F$2:$F$5902)</f>
        <v>8</v>
      </c>
      <c r="N3198" s="3">
        <f t="shared" si="49"/>
        <v>414.75749999999999</v>
      </c>
      <c r="O3198" s="3" t="str" cm="1">
        <f t="array" ref="O3198">_xlfn.IFS(J3198="Furn","Furniture",J3198="Tech","Technology",J3198="OffSup","Office Supplies")</f>
        <v>Technology</v>
      </c>
      <c r="P3198" s="3" t="str" cm="1">
        <f t="array" ref="P3198">_xlfn.IFS(K3198="Bkcs","Bookcases",K3198="Phns","Phones",K3198="Acc","Accessories",K3198="Bndrs","Binders",K3198="Fstnrs","Fasteners")</f>
        <v>Phones</v>
      </c>
      <c r="Q3198" t="str">
        <f>IF(_xlfn.XLOOKUP(D3198,products!$A$2:$A$5902,products!$H$2:$H$5902,,0)=1,"Yes","No")</f>
        <v>Yes</v>
      </c>
    </row>
    <row r="3199" spans="1:17" x14ac:dyDescent="0.3">
      <c r="A3199" t="s">
        <v>18866</v>
      </c>
      <c r="B3199" s="4">
        <v>43632</v>
      </c>
      <c r="C3199" t="s">
        <v>18867</v>
      </c>
      <c r="D3199" t="s">
        <v>18870</v>
      </c>
      <c r="E3199" s="1">
        <v>43711</v>
      </c>
      <c r="F3199" t="s">
        <v>74</v>
      </c>
      <c r="G3199" t="str">
        <f>_xlfn.XLOOKUP(C3199,customers!$A$2:$A$5902,customers!$B$2:$B$5902,,0)</f>
        <v>Colin Griffin</v>
      </c>
      <c r="H3199" t="str">
        <f>_xlfn.XLOOKUP(C3199,customers!$A$2:$A$5902,customers!$G$2:$G$5902,,0)</f>
        <v>North</v>
      </c>
      <c r="I3199" t="str">
        <f>_xlfn.XLOOKUP(C3199,customers!$A$2:$A$5902,customers!$E$2:$E$5902,,0)</f>
        <v>South Danielmouth</v>
      </c>
      <c r="J3199" t="str">
        <f>INDEX(products!$B$2:$B$5902,MATCH(D3199,products!$A$2:$A$5902,0))</f>
        <v>Furn</v>
      </c>
      <c r="K3199" t="str">
        <f>INDEX(products!$C$2:$C$5902,MATCH(D3199,products!$A$2:$A$5902,0))</f>
        <v>Acc</v>
      </c>
      <c r="L3199" s="3">
        <f>INDEX(products!$E$2:$E$5902,MATCH(D3199,products!$A$2:$A$5902,0))</f>
        <v>1734.05</v>
      </c>
      <c r="M3199">
        <f>_xlfn.XLOOKUP(D3199,products!$A$2:$A$5902,products!$F$2:$F$5902)</f>
        <v>7</v>
      </c>
      <c r="N3199" s="3">
        <f t="shared" si="49"/>
        <v>247.72142857142856</v>
      </c>
      <c r="O3199" s="3" t="str" cm="1">
        <f t="array" ref="O3199">_xlfn.IFS(J3199="Furn","Furniture",J3199="Tech","Technology",J3199="OffSup","Office Supplies")</f>
        <v>Furniture</v>
      </c>
      <c r="P3199" s="3" t="str" cm="1">
        <f t="array" ref="P3199">_xlfn.IFS(K3199="Bkcs","Bookcases",K3199="Phns","Phones",K3199="Acc","Accessories",K3199="Bndrs","Binders",K3199="Fstnrs","Fasteners")</f>
        <v>Accessories</v>
      </c>
      <c r="Q3199" t="str">
        <f>IF(_xlfn.XLOOKUP(D3199,products!$A$2:$A$5902,products!$H$2:$H$5902,,0)=1,"Yes","No")</f>
        <v>No</v>
      </c>
    </row>
    <row r="3200" spans="1:17" x14ac:dyDescent="0.3">
      <c r="A3200" t="s">
        <v>18872</v>
      </c>
      <c r="B3200" s="4">
        <v>44220</v>
      </c>
      <c r="C3200" t="s">
        <v>18873</v>
      </c>
      <c r="D3200" t="s">
        <v>18875</v>
      </c>
      <c r="E3200" s="1">
        <v>44486</v>
      </c>
      <c r="F3200" t="s">
        <v>74</v>
      </c>
      <c r="G3200" t="str">
        <f>_xlfn.XLOOKUP(C3200,customers!$A$2:$A$5902,customers!$B$2:$B$5902,,0)</f>
        <v>Brian Smith</v>
      </c>
      <c r="H3200" t="str">
        <f>_xlfn.XLOOKUP(C3200,customers!$A$2:$A$5902,customers!$G$2:$G$5902,,0)</f>
        <v>West</v>
      </c>
      <c r="I3200" t="str">
        <f>_xlfn.XLOOKUP(C3200,customers!$A$2:$A$5902,customers!$E$2:$E$5902,,0)</f>
        <v>South Kathleenton</v>
      </c>
      <c r="J3200" t="str">
        <f>INDEX(products!$B$2:$B$5902,MATCH(D3200,products!$A$2:$A$5902,0))</f>
        <v>OffSup</v>
      </c>
      <c r="K3200" t="str">
        <f>INDEX(products!$C$2:$C$5902,MATCH(D3200,products!$A$2:$A$5902,0))</f>
        <v>Bndrs</v>
      </c>
      <c r="L3200" s="3">
        <f>INDEX(products!$E$2:$E$5902,MATCH(D3200,products!$A$2:$A$5902,0))</f>
        <v>4925.78</v>
      </c>
      <c r="M3200">
        <f>_xlfn.XLOOKUP(D3200,products!$A$2:$A$5902,products!$F$2:$F$5902)</f>
        <v>9</v>
      </c>
      <c r="N3200" s="3">
        <f t="shared" si="49"/>
        <v>547.30888888888887</v>
      </c>
      <c r="O3200" s="3" t="str" cm="1">
        <f t="array" ref="O3200">_xlfn.IFS(J3200="Furn","Furniture",J3200="Tech","Technology",J3200="OffSup","Office Supplies")</f>
        <v>Office Supplies</v>
      </c>
      <c r="P3200" s="3" t="str" cm="1">
        <f t="array" ref="P3200">_xlfn.IFS(K3200="Bkcs","Bookcases",K3200="Phns","Phones",K3200="Acc","Accessories",K3200="Bndrs","Binders",K3200="Fstnrs","Fasteners")</f>
        <v>Binders</v>
      </c>
      <c r="Q3200" t="str">
        <f>IF(_xlfn.XLOOKUP(D3200,products!$A$2:$A$5902,products!$H$2:$H$5902,,0)=1,"Yes","No")</f>
        <v>No</v>
      </c>
    </row>
    <row r="3201" spans="1:17" x14ac:dyDescent="0.3">
      <c r="A3201" t="s">
        <v>18877</v>
      </c>
      <c r="B3201" s="4">
        <v>45094</v>
      </c>
      <c r="C3201" t="s">
        <v>18878</v>
      </c>
      <c r="D3201" t="s">
        <v>18881</v>
      </c>
      <c r="E3201" s="1">
        <v>45231</v>
      </c>
      <c r="F3201" t="s">
        <v>35</v>
      </c>
      <c r="G3201" t="str">
        <f>_xlfn.XLOOKUP(C3201,customers!$A$2:$A$5902,customers!$B$2:$B$5902,,0)</f>
        <v>Gabriel Wells</v>
      </c>
      <c r="H3201" t="str">
        <f>_xlfn.XLOOKUP(C3201,customers!$A$2:$A$5902,customers!$G$2:$G$5902,,0)</f>
        <v>South</v>
      </c>
      <c r="I3201" t="str">
        <f>_xlfn.XLOOKUP(C3201,customers!$A$2:$A$5902,customers!$E$2:$E$5902,,0)</f>
        <v>New Rodney</v>
      </c>
      <c r="J3201" t="str">
        <f>INDEX(products!$B$2:$B$5902,MATCH(D3201,products!$A$2:$A$5902,0))</f>
        <v>Furn</v>
      </c>
      <c r="K3201" t="str">
        <f>INDEX(products!$C$2:$C$5902,MATCH(D3201,products!$A$2:$A$5902,0))</f>
        <v>Acc</v>
      </c>
      <c r="L3201" s="3">
        <f>INDEX(products!$E$2:$E$5902,MATCH(D3201,products!$A$2:$A$5902,0))</f>
        <v>4251.79</v>
      </c>
      <c r="M3201">
        <f>_xlfn.XLOOKUP(D3201,products!$A$2:$A$5902,products!$F$2:$F$5902)</f>
        <v>9</v>
      </c>
      <c r="N3201" s="3">
        <f t="shared" si="49"/>
        <v>472.42111111111109</v>
      </c>
      <c r="O3201" s="3" t="str" cm="1">
        <f t="array" ref="O3201">_xlfn.IFS(J3201="Furn","Furniture",J3201="Tech","Technology",J3201="OffSup","Office Supplies")</f>
        <v>Furniture</v>
      </c>
      <c r="P3201" s="3" t="str" cm="1">
        <f t="array" ref="P3201">_xlfn.IFS(K3201="Bkcs","Bookcases",K3201="Phns","Phones",K3201="Acc","Accessories",K3201="Bndrs","Binders",K3201="Fstnrs","Fasteners")</f>
        <v>Accessories</v>
      </c>
      <c r="Q3201" t="str">
        <f>IF(_xlfn.XLOOKUP(D3201,products!$A$2:$A$5902,products!$H$2:$H$5902,,0)=1,"Yes","No")</f>
        <v>Yes</v>
      </c>
    </row>
    <row r="3202" spans="1:17" x14ac:dyDescent="0.3">
      <c r="A3202" t="s">
        <v>18883</v>
      </c>
      <c r="B3202" s="4">
        <v>44351</v>
      </c>
      <c r="C3202" s="2" t="s">
        <v>18884</v>
      </c>
      <c r="D3202" t="s">
        <v>18887</v>
      </c>
      <c r="E3202" s="1">
        <v>44634</v>
      </c>
      <c r="F3202" t="s">
        <v>74</v>
      </c>
      <c r="G3202" t="str">
        <f>_xlfn.XLOOKUP(C3202,customers!$A$2:$A$5902,customers!$B$2:$B$5902,,0)</f>
        <v>Samantha Cox</v>
      </c>
      <c r="H3202" t="str">
        <f>_xlfn.XLOOKUP(C3202,customers!$A$2:$A$5902,customers!$G$2:$G$5902,,0)</f>
        <v>North</v>
      </c>
      <c r="I3202" t="str">
        <f>_xlfn.XLOOKUP(C3202,customers!$A$2:$A$5902,customers!$E$2:$E$5902,,0)</f>
        <v>Cherylborough</v>
      </c>
      <c r="J3202" t="str">
        <f>INDEX(products!$B$2:$B$5902,MATCH(D3202,products!$A$2:$A$5902,0))</f>
        <v>OffSup</v>
      </c>
      <c r="K3202" t="str">
        <f>INDEX(products!$C$2:$C$5902,MATCH(D3202,products!$A$2:$A$5902,0))</f>
        <v>Bkcs</v>
      </c>
      <c r="L3202" s="3">
        <f>INDEX(products!$E$2:$E$5902,MATCH(D3202,products!$A$2:$A$5902,0))</f>
        <v>1592.12</v>
      </c>
      <c r="M3202">
        <f>_xlfn.XLOOKUP(D3202,products!$A$2:$A$5902,products!$F$2:$F$5902)</f>
        <v>9</v>
      </c>
      <c r="N3202" s="3">
        <f t="shared" si="49"/>
        <v>176.90222222222221</v>
      </c>
      <c r="O3202" s="3" t="str" cm="1">
        <f t="array" ref="O3202">_xlfn.IFS(J3202="Furn","Furniture",J3202="Tech","Technology",J3202="OffSup","Office Supplies")</f>
        <v>Office Supplies</v>
      </c>
      <c r="P3202" s="3" t="str" cm="1">
        <f t="array" ref="P3202">_xlfn.IFS(K3202="Bkcs","Bookcases",K3202="Phns","Phones",K3202="Acc","Accessories",K3202="Bndrs","Binders",K3202="Fstnrs","Fasteners")</f>
        <v>Bookcases</v>
      </c>
      <c r="Q3202" t="str">
        <f>IF(_xlfn.XLOOKUP(D3202,products!$A$2:$A$5902,products!$H$2:$H$5902,,0)=1,"Yes","No")</f>
        <v>No</v>
      </c>
    </row>
    <row r="3203" spans="1:17" x14ac:dyDescent="0.3">
      <c r="A3203" t="s">
        <v>18889</v>
      </c>
      <c r="B3203" s="4">
        <v>45243</v>
      </c>
      <c r="C3203" t="s">
        <v>18890</v>
      </c>
      <c r="D3203" t="s">
        <v>18893</v>
      </c>
      <c r="E3203" s="1">
        <v>45576</v>
      </c>
      <c r="F3203" t="s">
        <v>74</v>
      </c>
      <c r="G3203" t="str">
        <f>_xlfn.XLOOKUP(C3203,customers!$A$2:$A$5902,customers!$B$2:$B$5902,,0)</f>
        <v>Nicholas Cordova</v>
      </c>
      <c r="H3203" t="str">
        <f>_xlfn.XLOOKUP(C3203,customers!$A$2:$A$5902,customers!$G$2:$G$5902,,0)</f>
        <v>North</v>
      </c>
      <c r="I3203" t="str">
        <f>_xlfn.XLOOKUP(C3203,customers!$A$2:$A$5902,customers!$E$2:$E$5902,,0)</f>
        <v>Lake Debraton</v>
      </c>
      <c r="J3203" t="str">
        <f>INDEX(products!$B$2:$B$5902,MATCH(D3203,products!$A$2:$A$5902,0))</f>
        <v>OffSup</v>
      </c>
      <c r="K3203" t="str">
        <f>INDEX(products!$C$2:$C$5902,MATCH(D3203,products!$A$2:$A$5902,0))</f>
        <v>Fstnrs</v>
      </c>
      <c r="L3203" s="3">
        <f>INDEX(products!$E$2:$E$5902,MATCH(D3203,products!$A$2:$A$5902,0))</f>
        <v>4842.59</v>
      </c>
      <c r="M3203">
        <f>_xlfn.XLOOKUP(D3203,products!$A$2:$A$5902,products!$F$2:$F$5902)</f>
        <v>4</v>
      </c>
      <c r="N3203" s="3">
        <f t="shared" ref="N3203:N3266" si="50">L3203/M3203</f>
        <v>1210.6475</v>
      </c>
      <c r="O3203" s="3" t="str" cm="1">
        <f t="array" ref="O3203">_xlfn.IFS(J3203="Furn","Furniture",J3203="Tech","Technology",J3203="OffSup","Office Supplies")</f>
        <v>Office Supplies</v>
      </c>
      <c r="P3203" s="3" t="str" cm="1">
        <f t="array" ref="P3203">_xlfn.IFS(K3203="Bkcs","Bookcases",K3203="Phns","Phones",K3203="Acc","Accessories",K3203="Bndrs","Binders",K3203="Fstnrs","Fasteners")</f>
        <v>Fasteners</v>
      </c>
      <c r="Q3203" t="str">
        <f>IF(_xlfn.XLOOKUP(D3203,products!$A$2:$A$5902,products!$H$2:$H$5902,,0)=1,"Yes","No")</f>
        <v>No</v>
      </c>
    </row>
    <row r="3204" spans="1:17" x14ac:dyDescent="0.3">
      <c r="A3204" t="s">
        <v>18895</v>
      </c>
      <c r="B3204" s="4">
        <v>44386</v>
      </c>
      <c r="C3204" t="s">
        <v>18896</v>
      </c>
      <c r="D3204" t="s">
        <v>18899</v>
      </c>
      <c r="E3204" s="1">
        <v>44686</v>
      </c>
      <c r="F3204" t="s">
        <v>74</v>
      </c>
      <c r="G3204" t="str">
        <f>_xlfn.XLOOKUP(C3204,customers!$A$2:$A$5902,customers!$B$2:$B$5902,,0)</f>
        <v>Crystal Bryant</v>
      </c>
      <c r="H3204" t="str">
        <f>_xlfn.XLOOKUP(C3204,customers!$A$2:$A$5902,customers!$G$2:$G$5902,,0)</f>
        <v>West</v>
      </c>
      <c r="I3204" t="str">
        <f>_xlfn.XLOOKUP(C3204,customers!$A$2:$A$5902,customers!$E$2:$E$5902,,0)</f>
        <v>Morganland</v>
      </c>
      <c r="J3204" t="str">
        <f>INDEX(products!$B$2:$B$5902,MATCH(D3204,products!$A$2:$A$5902,0))</f>
        <v>Tech</v>
      </c>
      <c r="K3204" t="str">
        <f>INDEX(products!$C$2:$C$5902,MATCH(D3204,products!$A$2:$A$5902,0))</f>
        <v>Phns</v>
      </c>
      <c r="L3204" s="3">
        <f>INDEX(products!$E$2:$E$5902,MATCH(D3204,products!$A$2:$A$5902,0))</f>
        <v>993.1</v>
      </c>
      <c r="M3204">
        <f>_xlfn.XLOOKUP(D3204,products!$A$2:$A$5902,products!$F$2:$F$5902)</f>
        <v>4</v>
      </c>
      <c r="N3204" s="3">
        <f t="shared" si="50"/>
        <v>248.27500000000001</v>
      </c>
      <c r="O3204" s="3" t="str" cm="1">
        <f t="array" ref="O3204">_xlfn.IFS(J3204="Furn","Furniture",J3204="Tech","Technology",J3204="OffSup","Office Supplies")</f>
        <v>Technology</v>
      </c>
      <c r="P3204" s="3" t="str" cm="1">
        <f t="array" ref="P3204">_xlfn.IFS(K3204="Bkcs","Bookcases",K3204="Phns","Phones",K3204="Acc","Accessories",K3204="Bndrs","Binders",K3204="Fstnrs","Fasteners")</f>
        <v>Phones</v>
      </c>
      <c r="Q3204" t="str">
        <f>IF(_xlfn.XLOOKUP(D3204,products!$A$2:$A$5902,products!$H$2:$H$5902,,0)=1,"Yes","No")</f>
        <v>No</v>
      </c>
    </row>
    <row r="3205" spans="1:17" x14ac:dyDescent="0.3">
      <c r="A3205" t="s">
        <v>18901</v>
      </c>
      <c r="B3205" s="4">
        <v>43802</v>
      </c>
      <c r="C3205" t="s">
        <v>18902</v>
      </c>
      <c r="D3205" t="s">
        <v>18905</v>
      </c>
      <c r="E3205" s="1">
        <v>43985</v>
      </c>
      <c r="F3205" t="s">
        <v>35</v>
      </c>
      <c r="G3205" t="str">
        <f>_xlfn.XLOOKUP(C3205,customers!$A$2:$A$5902,customers!$B$2:$B$5902,,0)</f>
        <v>Frank Cox</v>
      </c>
      <c r="H3205" t="str">
        <f>_xlfn.XLOOKUP(C3205,customers!$A$2:$A$5902,customers!$G$2:$G$5902,,0)</f>
        <v>South</v>
      </c>
      <c r="I3205" t="str">
        <f>_xlfn.XLOOKUP(C3205,customers!$A$2:$A$5902,customers!$E$2:$E$5902,,0)</f>
        <v>Kevinfurt</v>
      </c>
      <c r="J3205" t="str">
        <f>INDEX(products!$B$2:$B$5902,MATCH(D3205,products!$A$2:$A$5902,0))</f>
        <v>OffSup</v>
      </c>
      <c r="K3205" t="str">
        <f>INDEX(products!$C$2:$C$5902,MATCH(D3205,products!$A$2:$A$5902,0))</f>
        <v>Bndrs</v>
      </c>
      <c r="L3205" s="3">
        <f>INDEX(products!$E$2:$E$5902,MATCH(D3205,products!$A$2:$A$5902,0))</f>
        <v>3869.19</v>
      </c>
      <c r="M3205">
        <f>_xlfn.XLOOKUP(D3205,products!$A$2:$A$5902,products!$F$2:$F$5902)</f>
        <v>2</v>
      </c>
      <c r="N3205" s="3">
        <f t="shared" si="50"/>
        <v>1934.595</v>
      </c>
      <c r="O3205" s="3" t="str" cm="1">
        <f t="array" ref="O3205">_xlfn.IFS(J3205="Furn","Furniture",J3205="Tech","Technology",J3205="OffSup","Office Supplies")</f>
        <v>Office Supplies</v>
      </c>
      <c r="P3205" s="3" t="str" cm="1">
        <f t="array" ref="P3205">_xlfn.IFS(K3205="Bkcs","Bookcases",K3205="Phns","Phones",K3205="Acc","Accessories",K3205="Bndrs","Binders",K3205="Fstnrs","Fasteners")</f>
        <v>Binders</v>
      </c>
      <c r="Q3205" t="str">
        <f>IF(_xlfn.XLOOKUP(D3205,products!$A$2:$A$5902,products!$H$2:$H$5902,,0)=1,"Yes","No")</f>
        <v>No</v>
      </c>
    </row>
    <row r="3206" spans="1:17" x14ac:dyDescent="0.3">
      <c r="A3206" t="s">
        <v>18907</v>
      </c>
      <c r="B3206" s="4">
        <v>44090</v>
      </c>
      <c r="C3206" t="s">
        <v>18908</v>
      </c>
      <c r="D3206" t="s">
        <v>18911</v>
      </c>
      <c r="E3206" s="1">
        <v>44358</v>
      </c>
      <c r="F3206" t="s">
        <v>35</v>
      </c>
      <c r="G3206" t="str">
        <f>_xlfn.XLOOKUP(C3206,customers!$A$2:$A$5902,customers!$B$2:$B$5902,,0)</f>
        <v>Matthew Rogers</v>
      </c>
      <c r="H3206" t="str">
        <f>_xlfn.XLOOKUP(C3206,customers!$A$2:$A$5902,customers!$G$2:$G$5902,,0)</f>
        <v>North</v>
      </c>
      <c r="I3206" t="str">
        <f>_xlfn.XLOOKUP(C3206,customers!$A$2:$A$5902,customers!$E$2:$E$5902,,0)</f>
        <v>East Andrew</v>
      </c>
      <c r="J3206" t="str">
        <f>INDEX(products!$B$2:$B$5902,MATCH(D3206,products!$A$2:$A$5902,0))</f>
        <v>Furn</v>
      </c>
      <c r="K3206" t="str">
        <f>INDEX(products!$C$2:$C$5902,MATCH(D3206,products!$A$2:$A$5902,0))</f>
        <v>Phns</v>
      </c>
      <c r="L3206" s="3">
        <f>INDEX(products!$E$2:$E$5902,MATCH(D3206,products!$A$2:$A$5902,0))</f>
        <v>449</v>
      </c>
      <c r="M3206">
        <f>_xlfn.XLOOKUP(D3206,products!$A$2:$A$5902,products!$F$2:$F$5902)</f>
        <v>9</v>
      </c>
      <c r="N3206" s="3">
        <f t="shared" si="50"/>
        <v>49.888888888888886</v>
      </c>
      <c r="O3206" s="3" t="str" cm="1">
        <f t="array" ref="O3206">_xlfn.IFS(J3206="Furn","Furniture",J3206="Tech","Technology",J3206="OffSup","Office Supplies")</f>
        <v>Furniture</v>
      </c>
      <c r="P3206" s="3" t="str" cm="1">
        <f t="array" ref="P3206">_xlfn.IFS(K3206="Bkcs","Bookcases",K3206="Phns","Phones",K3206="Acc","Accessories",K3206="Bndrs","Binders",K3206="Fstnrs","Fasteners")</f>
        <v>Phones</v>
      </c>
      <c r="Q3206" t="str">
        <f>IF(_xlfn.XLOOKUP(D3206,products!$A$2:$A$5902,products!$H$2:$H$5902,,0)=1,"Yes","No")</f>
        <v>No</v>
      </c>
    </row>
    <row r="3207" spans="1:17" x14ac:dyDescent="0.3">
      <c r="A3207" t="s">
        <v>18913</v>
      </c>
      <c r="B3207" s="4">
        <v>44614</v>
      </c>
      <c r="C3207" t="s">
        <v>18914</v>
      </c>
      <c r="D3207" t="s">
        <v>18917</v>
      </c>
      <c r="E3207" s="1">
        <v>44697</v>
      </c>
      <c r="F3207" t="s">
        <v>35</v>
      </c>
      <c r="G3207" t="str">
        <f>_xlfn.XLOOKUP(C3207,customers!$A$2:$A$5902,customers!$B$2:$B$5902,,0)</f>
        <v>Joshua Alvarado</v>
      </c>
      <c r="H3207" t="str">
        <f>_xlfn.XLOOKUP(C3207,customers!$A$2:$A$5902,customers!$G$2:$G$5902,,0)</f>
        <v>South</v>
      </c>
      <c r="I3207" t="str">
        <f>_xlfn.XLOOKUP(C3207,customers!$A$2:$A$5902,customers!$E$2:$E$5902,,0)</f>
        <v>East Davidton</v>
      </c>
      <c r="J3207" t="str">
        <f>INDEX(products!$B$2:$B$5902,MATCH(D3207,products!$A$2:$A$5902,0))</f>
        <v>Tech</v>
      </c>
      <c r="K3207" t="str">
        <f>INDEX(products!$C$2:$C$5902,MATCH(D3207,products!$A$2:$A$5902,0))</f>
        <v>Bndrs</v>
      </c>
      <c r="L3207" s="3">
        <f>INDEX(products!$E$2:$E$5902,MATCH(D3207,products!$A$2:$A$5902,0))</f>
        <v>4833.2299999999996</v>
      </c>
      <c r="M3207">
        <f>_xlfn.XLOOKUP(D3207,products!$A$2:$A$5902,products!$F$2:$F$5902)</f>
        <v>5</v>
      </c>
      <c r="N3207" s="3">
        <f t="shared" si="50"/>
        <v>966.64599999999996</v>
      </c>
      <c r="O3207" s="3" t="str" cm="1">
        <f t="array" ref="O3207">_xlfn.IFS(J3207="Furn","Furniture",J3207="Tech","Technology",J3207="OffSup","Office Supplies")</f>
        <v>Technology</v>
      </c>
      <c r="P3207" s="3" t="str" cm="1">
        <f t="array" ref="P3207">_xlfn.IFS(K3207="Bkcs","Bookcases",K3207="Phns","Phones",K3207="Acc","Accessories",K3207="Bndrs","Binders",K3207="Fstnrs","Fasteners")</f>
        <v>Binders</v>
      </c>
      <c r="Q3207" t="str">
        <f>IF(_xlfn.XLOOKUP(D3207,products!$A$2:$A$5902,products!$H$2:$H$5902,,0)=1,"Yes","No")</f>
        <v>No</v>
      </c>
    </row>
    <row r="3208" spans="1:17" x14ac:dyDescent="0.3">
      <c r="A3208" t="s">
        <v>18919</v>
      </c>
      <c r="B3208" s="4">
        <v>45157</v>
      </c>
      <c r="C3208" t="s">
        <v>18920</v>
      </c>
      <c r="D3208" t="s">
        <v>18923</v>
      </c>
      <c r="E3208" s="1">
        <v>45348</v>
      </c>
      <c r="F3208" t="s">
        <v>74</v>
      </c>
      <c r="G3208" t="str">
        <f>_xlfn.XLOOKUP(C3208,customers!$A$2:$A$5902,customers!$B$2:$B$5902,,0)</f>
        <v>Karen Wilson</v>
      </c>
      <c r="H3208" t="str">
        <f>_xlfn.XLOOKUP(C3208,customers!$A$2:$A$5902,customers!$G$2:$G$5902,,0)</f>
        <v>West</v>
      </c>
      <c r="I3208" t="str">
        <f>_xlfn.XLOOKUP(C3208,customers!$A$2:$A$5902,customers!$E$2:$E$5902,,0)</f>
        <v>East Stephenstad</v>
      </c>
      <c r="J3208" t="str">
        <f>INDEX(products!$B$2:$B$5902,MATCH(D3208,products!$A$2:$A$5902,0))</f>
        <v>Furn</v>
      </c>
      <c r="K3208" t="str">
        <f>INDEX(products!$C$2:$C$5902,MATCH(D3208,products!$A$2:$A$5902,0))</f>
        <v>Fstnrs</v>
      </c>
      <c r="L3208" s="3">
        <f>INDEX(products!$E$2:$E$5902,MATCH(D3208,products!$A$2:$A$5902,0))</f>
        <v>3553.44</v>
      </c>
      <c r="M3208">
        <f>_xlfn.XLOOKUP(D3208,products!$A$2:$A$5902,products!$F$2:$F$5902)</f>
        <v>4</v>
      </c>
      <c r="N3208" s="3">
        <f t="shared" si="50"/>
        <v>888.36</v>
      </c>
      <c r="O3208" s="3" t="str" cm="1">
        <f t="array" ref="O3208">_xlfn.IFS(J3208="Furn","Furniture",J3208="Tech","Technology",J3208="OffSup","Office Supplies")</f>
        <v>Furniture</v>
      </c>
      <c r="P3208" s="3" t="str" cm="1">
        <f t="array" ref="P3208">_xlfn.IFS(K3208="Bkcs","Bookcases",K3208="Phns","Phones",K3208="Acc","Accessories",K3208="Bndrs","Binders",K3208="Fstnrs","Fasteners")</f>
        <v>Fasteners</v>
      </c>
      <c r="Q3208" t="str">
        <f>IF(_xlfn.XLOOKUP(D3208,products!$A$2:$A$5902,products!$H$2:$H$5902,,0)=1,"Yes","No")</f>
        <v>Yes</v>
      </c>
    </row>
    <row r="3209" spans="1:17" x14ac:dyDescent="0.3">
      <c r="A3209" t="s">
        <v>18925</v>
      </c>
      <c r="B3209" s="4">
        <v>44986</v>
      </c>
      <c r="C3209" t="s">
        <v>18926</v>
      </c>
      <c r="D3209" t="s">
        <v>18929</v>
      </c>
      <c r="E3209" s="1">
        <v>45333</v>
      </c>
      <c r="F3209" t="s">
        <v>74</v>
      </c>
      <c r="G3209" t="str">
        <f>_xlfn.XLOOKUP(C3209,customers!$A$2:$A$5902,customers!$B$2:$B$5902,,0)</f>
        <v>Brian Lowery</v>
      </c>
      <c r="H3209" t="str">
        <f>_xlfn.XLOOKUP(C3209,customers!$A$2:$A$5902,customers!$G$2:$G$5902,,0)</f>
        <v>North</v>
      </c>
      <c r="I3209" t="str">
        <f>_xlfn.XLOOKUP(C3209,customers!$A$2:$A$5902,customers!$E$2:$E$5902,,0)</f>
        <v>Ramirezburgh</v>
      </c>
      <c r="J3209" t="str">
        <f>INDEX(products!$B$2:$B$5902,MATCH(D3209,products!$A$2:$A$5902,0))</f>
        <v>Furn</v>
      </c>
      <c r="K3209" t="str">
        <f>INDEX(products!$C$2:$C$5902,MATCH(D3209,products!$A$2:$A$5902,0))</f>
        <v>Acc</v>
      </c>
      <c r="L3209" s="3">
        <f>INDEX(products!$E$2:$E$5902,MATCH(D3209,products!$A$2:$A$5902,0))</f>
        <v>1699.08</v>
      </c>
      <c r="M3209">
        <f>_xlfn.XLOOKUP(D3209,products!$A$2:$A$5902,products!$F$2:$F$5902)</f>
        <v>6</v>
      </c>
      <c r="N3209" s="3">
        <f t="shared" si="50"/>
        <v>283.18</v>
      </c>
      <c r="O3209" s="3" t="str" cm="1">
        <f t="array" ref="O3209">_xlfn.IFS(J3209="Furn","Furniture",J3209="Tech","Technology",J3209="OffSup","Office Supplies")</f>
        <v>Furniture</v>
      </c>
      <c r="P3209" s="3" t="str" cm="1">
        <f t="array" ref="P3209">_xlfn.IFS(K3209="Bkcs","Bookcases",K3209="Phns","Phones",K3209="Acc","Accessories",K3209="Bndrs","Binders",K3209="Fstnrs","Fasteners")</f>
        <v>Accessories</v>
      </c>
      <c r="Q3209" t="str">
        <f>IF(_xlfn.XLOOKUP(D3209,products!$A$2:$A$5902,products!$H$2:$H$5902,,0)=1,"Yes","No")</f>
        <v>Yes</v>
      </c>
    </row>
    <row r="3210" spans="1:17" x14ac:dyDescent="0.3">
      <c r="A3210" t="s">
        <v>18931</v>
      </c>
      <c r="B3210" s="4">
        <v>43777</v>
      </c>
      <c r="C3210" t="s">
        <v>18932</v>
      </c>
      <c r="D3210" t="s">
        <v>18935</v>
      </c>
      <c r="E3210" s="1">
        <v>44042</v>
      </c>
      <c r="F3210" t="s">
        <v>21</v>
      </c>
      <c r="G3210" t="str">
        <f>_xlfn.XLOOKUP(C3210,customers!$A$2:$A$5902,customers!$B$2:$B$5902,,0)</f>
        <v>Rhonda Moore</v>
      </c>
      <c r="H3210" t="str">
        <f>_xlfn.XLOOKUP(C3210,customers!$A$2:$A$5902,customers!$G$2:$G$5902,,0)</f>
        <v>West</v>
      </c>
      <c r="I3210" t="str">
        <f>_xlfn.XLOOKUP(C3210,customers!$A$2:$A$5902,customers!$E$2:$E$5902,,0)</f>
        <v>Rebeccashire</v>
      </c>
      <c r="J3210" t="str">
        <f>INDEX(products!$B$2:$B$5902,MATCH(D3210,products!$A$2:$A$5902,0))</f>
        <v>Furn</v>
      </c>
      <c r="K3210" t="str">
        <f>INDEX(products!$C$2:$C$5902,MATCH(D3210,products!$A$2:$A$5902,0))</f>
        <v>Bkcs</v>
      </c>
      <c r="L3210" s="3">
        <f>INDEX(products!$E$2:$E$5902,MATCH(D3210,products!$A$2:$A$5902,0))</f>
        <v>415.55</v>
      </c>
      <c r="M3210">
        <f>_xlfn.XLOOKUP(D3210,products!$A$2:$A$5902,products!$F$2:$F$5902)</f>
        <v>8</v>
      </c>
      <c r="N3210" s="3">
        <f t="shared" si="50"/>
        <v>51.943750000000001</v>
      </c>
      <c r="O3210" s="3" t="str" cm="1">
        <f t="array" ref="O3210">_xlfn.IFS(J3210="Furn","Furniture",J3210="Tech","Technology",J3210="OffSup","Office Supplies")</f>
        <v>Furniture</v>
      </c>
      <c r="P3210" s="3" t="str" cm="1">
        <f t="array" ref="P3210">_xlfn.IFS(K3210="Bkcs","Bookcases",K3210="Phns","Phones",K3210="Acc","Accessories",K3210="Bndrs","Binders",K3210="Fstnrs","Fasteners")</f>
        <v>Bookcases</v>
      </c>
      <c r="Q3210" t="str">
        <f>IF(_xlfn.XLOOKUP(D3210,products!$A$2:$A$5902,products!$H$2:$H$5902,,0)=1,"Yes","No")</f>
        <v>Yes</v>
      </c>
    </row>
    <row r="3211" spans="1:17" x14ac:dyDescent="0.3">
      <c r="A3211" t="s">
        <v>18937</v>
      </c>
      <c r="B3211" s="4">
        <v>44556</v>
      </c>
      <c r="C3211" t="s">
        <v>18938</v>
      </c>
      <c r="D3211" t="s">
        <v>18941</v>
      </c>
      <c r="E3211" s="1">
        <v>44635</v>
      </c>
      <c r="F3211" t="s">
        <v>21</v>
      </c>
      <c r="G3211" t="str">
        <f>_xlfn.XLOOKUP(C3211,customers!$A$2:$A$5902,customers!$B$2:$B$5902,,0)</f>
        <v>Justin Newman</v>
      </c>
      <c r="H3211" t="str">
        <f>_xlfn.XLOOKUP(C3211,customers!$A$2:$A$5902,customers!$G$2:$G$5902,,0)</f>
        <v>East</v>
      </c>
      <c r="I3211" t="str">
        <f>_xlfn.XLOOKUP(C3211,customers!$A$2:$A$5902,customers!$E$2:$E$5902,,0)</f>
        <v>New Bailey</v>
      </c>
      <c r="J3211" t="str">
        <f>INDEX(products!$B$2:$B$5902,MATCH(D3211,products!$A$2:$A$5902,0))</f>
        <v>OffSup</v>
      </c>
      <c r="K3211" t="str">
        <f>INDEX(products!$C$2:$C$5902,MATCH(D3211,products!$A$2:$A$5902,0))</f>
        <v>Acc</v>
      </c>
      <c r="L3211" s="3">
        <f>INDEX(products!$E$2:$E$5902,MATCH(D3211,products!$A$2:$A$5902,0))</f>
        <v>382.39</v>
      </c>
      <c r="M3211">
        <f>_xlfn.XLOOKUP(D3211,products!$A$2:$A$5902,products!$F$2:$F$5902)</f>
        <v>3</v>
      </c>
      <c r="N3211" s="3">
        <f t="shared" si="50"/>
        <v>127.46333333333332</v>
      </c>
      <c r="O3211" s="3" t="str" cm="1">
        <f t="array" ref="O3211">_xlfn.IFS(J3211="Furn","Furniture",J3211="Tech","Technology",J3211="OffSup","Office Supplies")</f>
        <v>Office Supplies</v>
      </c>
      <c r="P3211" s="3" t="str" cm="1">
        <f t="array" ref="P3211">_xlfn.IFS(K3211="Bkcs","Bookcases",K3211="Phns","Phones",K3211="Acc","Accessories",K3211="Bndrs","Binders",K3211="Fstnrs","Fasteners")</f>
        <v>Accessories</v>
      </c>
      <c r="Q3211" t="str">
        <f>IF(_xlfn.XLOOKUP(D3211,products!$A$2:$A$5902,products!$H$2:$H$5902,,0)=1,"Yes","No")</f>
        <v>No</v>
      </c>
    </row>
    <row r="3212" spans="1:17" x14ac:dyDescent="0.3">
      <c r="A3212" t="s">
        <v>18943</v>
      </c>
      <c r="B3212" s="4">
        <v>45008</v>
      </c>
      <c r="C3212" t="s">
        <v>18944</v>
      </c>
      <c r="D3212" t="s">
        <v>18947</v>
      </c>
      <c r="E3212" s="1">
        <v>45158</v>
      </c>
      <c r="F3212" t="s">
        <v>74</v>
      </c>
      <c r="G3212" t="str">
        <f>_xlfn.XLOOKUP(C3212,customers!$A$2:$A$5902,customers!$B$2:$B$5902,,0)</f>
        <v>Andrew Marks</v>
      </c>
      <c r="H3212" t="str">
        <f>_xlfn.XLOOKUP(C3212,customers!$A$2:$A$5902,customers!$G$2:$G$5902,,0)</f>
        <v>South</v>
      </c>
      <c r="I3212" t="str">
        <f>_xlfn.XLOOKUP(C3212,customers!$A$2:$A$5902,customers!$E$2:$E$5902,,0)</f>
        <v>Dunnton</v>
      </c>
      <c r="J3212" t="str">
        <f>INDEX(products!$B$2:$B$5902,MATCH(D3212,products!$A$2:$A$5902,0))</f>
        <v>Tech</v>
      </c>
      <c r="K3212" t="str">
        <f>INDEX(products!$C$2:$C$5902,MATCH(D3212,products!$A$2:$A$5902,0))</f>
        <v>Bkcs</v>
      </c>
      <c r="L3212" s="3">
        <f>INDEX(products!$E$2:$E$5902,MATCH(D3212,products!$A$2:$A$5902,0))</f>
        <v>230.8</v>
      </c>
      <c r="M3212">
        <f>_xlfn.XLOOKUP(D3212,products!$A$2:$A$5902,products!$F$2:$F$5902)</f>
        <v>6</v>
      </c>
      <c r="N3212" s="3">
        <f t="shared" si="50"/>
        <v>38.466666666666669</v>
      </c>
      <c r="O3212" s="3" t="str" cm="1">
        <f t="array" ref="O3212">_xlfn.IFS(J3212="Furn","Furniture",J3212="Tech","Technology",J3212="OffSup","Office Supplies")</f>
        <v>Technology</v>
      </c>
      <c r="P3212" s="3" t="str" cm="1">
        <f t="array" ref="P3212">_xlfn.IFS(K3212="Bkcs","Bookcases",K3212="Phns","Phones",K3212="Acc","Accessories",K3212="Bndrs","Binders",K3212="Fstnrs","Fasteners")</f>
        <v>Bookcases</v>
      </c>
      <c r="Q3212" t="str">
        <f>IF(_xlfn.XLOOKUP(D3212,products!$A$2:$A$5902,products!$H$2:$H$5902,,0)=1,"Yes","No")</f>
        <v>Yes</v>
      </c>
    </row>
    <row r="3213" spans="1:17" x14ac:dyDescent="0.3">
      <c r="A3213" t="s">
        <v>18949</v>
      </c>
      <c r="B3213" s="4">
        <v>44286</v>
      </c>
      <c r="C3213" t="s">
        <v>18950</v>
      </c>
      <c r="D3213" t="s">
        <v>18953</v>
      </c>
      <c r="E3213" s="1">
        <v>44454</v>
      </c>
      <c r="F3213" t="s">
        <v>21</v>
      </c>
      <c r="G3213" t="str">
        <f>_xlfn.XLOOKUP(C3213,customers!$A$2:$A$5902,customers!$B$2:$B$5902,,0)</f>
        <v>Denise Henry</v>
      </c>
      <c r="H3213" t="str">
        <f>_xlfn.XLOOKUP(C3213,customers!$A$2:$A$5902,customers!$G$2:$G$5902,,0)</f>
        <v>North</v>
      </c>
      <c r="I3213" t="str">
        <f>_xlfn.XLOOKUP(C3213,customers!$A$2:$A$5902,customers!$E$2:$E$5902,,0)</f>
        <v>Port Tammy</v>
      </c>
      <c r="J3213" t="str">
        <f>INDEX(products!$B$2:$B$5902,MATCH(D3213,products!$A$2:$A$5902,0))</f>
        <v>OffSup</v>
      </c>
      <c r="K3213" t="str">
        <f>INDEX(products!$C$2:$C$5902,MATCH(D3213,products!$A$2:$A$5902,0))</f>
        <v>Bkcs</v>
      </c>
      <c r="L3213" s="3">
        <f>INDEX(products!$E$2:$E$5902,MATCH(D3213,products!$A$2:$A$5902,0))</f>
        <v>424.24</v>
      </c>
      <c r="M3213">
        <f>_xlfn.XLOOKUP(D3213,products!$A$2:$A$5902,products!$F$2:$F$5902)</f>
        <v>5</v>
      </c>
      <c r="N3213" s="3">
        <f t="shared" si="50"/>
        <v>84.847999999999999</v>
      </c>
      <c r="O3213" s="3" t="str" cm="1">
        <f t="array" ref="O3213">_xlfn.IFS(J3213="Furn","Furniture",J3213="Tech","Technology",J3213="OffSup","Office Supplies")</f>
        <v>Office Supplies</v>
      </c>
      <c r="P3213" s="3" t="str" cm="1">
        <f t="array" ref="P3213">_xlfn.IFS(K3213="Bkcs","Bookcases",K3213="Phns","Phones",K3213="Acc","Accessories",K3213="Bndrs","Binders",K3213="Fstnrs","Fasteners")</f>
        <v>Bookcases</v>
      </c>
      <c r="Q3213" t="str">
        <f>IF(_xlfn.XLOOKUP(D3213,products!$A$2:$A$5902,products!$H$2:$H$5902,,0)=1,"Yes","No")</f>
        <v>Yes</v>
      </c>
    </row>
    <row r="3214" spans="1:17" x14ac:dyDescent="0.3">
      <c r="A3214" t="s">
        <v>18955</v>
      </c>
      <c r="B3214" s="4">
        <v>44452</v>
      </c>
      <c r="C3214" t="s">
        <v>18956</v>
      </c>
      <c r="D3214" t="s">
        <v>18958</v>
      </c>
      <c r="E3214" s="1">
        <v>44728</v>
      </c>
      <c r="F3214" t="s">
        <v>35</v>
      </c>
      <c r="G3214" t="str">
        <f>_xlfn.XLOOKUP(C3214,customers!$A$2:$A$5902,customers!$B$2:$B$5902,,0)</f>
        <v>Jill Thornton</v>
      </c>
      <c r="H3214" t="str">
        <f>_xlfn.XLOOKUP(C3214,customers!$A$2:$A$5902,customers!$G$2:$G$5902,,0)</f>
        <v>East</v>
      </c>
      <c r="I3214" t="str">
        <f>_xlfn.XLOOKUP(C3214,customers!$A$2:$A$5902,customers!$E$2:$E$5902,,0)</f>
        <v>Port Robert</v>
      </c>
      <c r="J3214" t="str">
        <f>INDEX(products!$B$2:$B$5902,MATCH(D3214,products!$A$2:$A$5902,0))</f>
        <v>Tech</v>
      </c>
      <c r="K3214" t="str">
        <f>INDEX(products!$C$2:$C$5902,MATCH(D3214,products!$A$2:$A$5902,0))</f>
        <v>Acc</v>
      </c>
      <c r="L3214" s="3">
        <f>INDEX(products!$E$2:$E$5902,MATCH(D3214,products!$A$2:$A$5902,0))</f>
        <v>1448.28</v>
      </c>
      <c r="M3214">
        <f>_xlfn.XLOOKUP(D3214,products!$A$2:$A$5902,products!$F$2:$F$5902)</f>
        <v>1</v>
      </c>
      <c r="N3214" s="3">
        <f t="shared" si="50"/>
        <v>1448.28</v>
      </c>
      <c r="O3214" s="3" t="str" cm="1">
        <f t="array" ref="O3214">_xlfn.IFS(J3214="Furn","Furniture",J3214="Tech","Technology",J3214="OffSup","Office Supplies")</f>
        <v>Technology</v>
      </c>
      <c r="P3214" s="3" t="str" cm="1">
        <f t="array" ref="P3214">_xlfn.IFS(K3214="Bkcs","Bookcases",K3214="Phns","Phones",K3214="Acc","Accessories",K3214="Bndrs","Binders",K3214="Fstnrs","Fasteners")</f>
        <v>Accessories</v>
      </c>
      <c r="Q3214" t="str">
        <f>IF(_xlfn.XLOOKUP(D3214,products!$A$2:$A$5902,products!$H$2:$H$5902,,0)=1,"Yes","No")</f>
        <v>No</v>
      </c>
    </row>
    <row r="3215" spans="1:17" x14ac:dyDescent="0.3">
      <c r="A3215" t="s">
        <v>18960</v>
      </c>
      <c r="B3215" s="4">
        <v>43737</v>
      </c>
      <c r="C3215" t="s">
        <v>18961</v>
      </c>
      <c r="D3215" t="s">
        <v>18964</v>
      </c>
      <c r="E3215" s="1">
        <v>43746</v>
      </c>
      <c r="F3215" t="s">
        <v>74</v>
      </c>
      <c r="G3215" t="str">
        <f>_xlfn.XLOOKUP(C3215,customers!$A$2:$A$5902,customers!$B$2:$B$5902,,0)</f>
        <v>Erica Steele</v>
      </c>
      <c r="H3215" t="str">
        <f>_xlfn.XLOOKUP(C3215,customers!$A$2:$A$5902,customers!$G$2:$G$5902,,0)</f>
        <v>South</v>
      </c>
      <c r="I3215" t="str">
        <f>_xlfn.XLOOKUP(C3215,customers!$A$2:$A$5902,customers!$E$2:$E$5902,,0)</f>
        <v>Johnside</v>
      </c>
      <c r="J3215" t="str">
        <f>INDEX(products!$B$2:$B$5902,MATCH(D3215,products!$A$2:$A$5902,0))</f>
        <v>OffSup</v>
      </c>
      <c r="K3215" t="str">
        <f>INDEX(products!$C$2:$C$5902,MATCH(D3215,products!$A$2:$A$5902,0))</f>
        <v>Bkcs</v>
      </c>
      <c r="L3215" s="3">
        <f>INDEX(products!$E$2:$E$5902,MATCH(D3215,products!$A$2:$A$5902,0))</f>
        <v>3050.65</v>
      </c>
      <c r="M3215">
        <f>_xlfn.XLOOKUP(D3215,products!$A$2:$A$5902,products!$F$2:$F$5902)</f>
        <v>1</v>
      </c>
      <c r="N3215" s="3">
        <f t="shared" si="50"/>
        <v>3050.65</v>
      </c>
      <c r="O3215" s="3" t="str" cm="1">
        <f t="array" ref="O3215">_xlfn.IFS(J3215="Furn","Furniture",J3215="Tech","Technology",J3215="OffSup","Office Supplies")</f>
        <v>Office Supplies</v>
      </c>
      <c r="P3215" s="3" t="str" cm="1">
        <f t="array" ref="P3215">_xlfn.IFS(K3215="Bkcs","Bookcases",K3215="Phns","Phones",K3215="Acc","Accessories",K3215="Bndrs","Binders",K3215="Fstnrs","Fasteners")</f>
        <v>Bookcases</v>
      </c>
      <c r="Q3215" t="str">
        <f>IF(_xlfn.XLOOKUP(D3215,products!$A$2:$A$5902,products!$H$2:$H$5902,,0)=1,"Yes","No")</f>
        <v>No</v>
      </c>
    </row>
    <row r="3216" spans="1:17" x14ac:dyDescent="0.3">
      <c r="A3216" t="s">
        <v>18966</v>
      </c>
      <c r="B3216" s="4">
        <v>45209</v>
      </c>
      <c r="C3216" t="s">
        <v>18967</v>
      </c>
      <c r="D3216" t="s">
        <v>18970</v>
      </c>
      <c r="E3216" s="1">
        <v>45542</v>
      </c>
      <c r="F3216" t="s">
        <v>21</v>
      </c>
      <c r="G3216" t="str">
        <f>_xlfn.XLOOKUP(C3216,customers!$A$2:$A$5902,customers!$B$2:$B$5902,,0)</f>
        <v>Kevin Baker</v>
      </c>
      <c r="H3216" t="str">
        <f>_xlfn.XLOOKUP(C3216,customers!$A$2:$A$5902,customers!$G$2:$G$5902,,0)</f>
        <v>West</v>
      </c>
      <c r="I3216" t="str">
        <f>_xlfn.XLOOKUP(C3216,customers!$A$2:$A$5902,customers!$E$2:$E$5902,,0)</f>
        <v>Joshuaton</v>
      </c>
      <c r="J3216" t="str">
        <f>INDEX(products!$B$2:$B$5902,MATCH(D3216,products!$A$2:$A$5902,0))</f>
        <v>Furn</v>
      </c>
      <c r="K3216" t="str">
        <f>INDEX(products!$C$2:$C$5902,MATCH(D3216,products!$A$2:$A$5902,0))</f>
        <v>Fstnrs</v>
      </c>
      <c r="L3216" s="3">
        <f>INDEX(products!$E$2:$E$5902,MATCH(D3216,products!$A$2:$A$5902,0))</f>
        <v>4517.84</v>
      </c>
      <c r="M3216">
        <f>_xlfn.XLOOKUP(D3216,products!$A$2:$A$5902,products!$F$2:$F$5902)</f>
        <v>10</v>
      </c>
      <c r="N3216" s="3">
        <f t="shared" si="50"/>
        <v>451.78399999999999</v>
      </c>
      <c r="O3216" s="3" t="str" cm="1">
        <f t="array" ref="O3216">_xlfn.IFS(J3216="Furn","Furniture",J3216="Tech","Technology",J3216="OffSup","Office Supplies")</f>
        <v>Furniture</v>
      </c>
      <c r="P3216" s="3" t="str" cm="1">
        <f t="array" ref="P3216">_xlfn.IFS(K3216="Bkcs","Bookcases",K3216="Phns","Phones",K3216="Acc","Accessories",K3216="Bndrs","Binders",K3216="Fstnrs","Fasteners")</f>
        <v>Fasteners</v>
      </c>
      <c r="Q3216" t="str">
        <f>IF(_xlfn.XLOOKUP(D3216,products!$A$2:$A$5902,products!$H$2:$H$5902,,0)=1,"Yes","No")</f>
        <v>Yes</v>
      </c>
    </row>
    <row r="3217" spans="1:17" x14ac:dyDescent="0.3">
      <c r="A3217" t="s">
        <v>18972</v>
      </c>
      <c r="B3217" s="4">
        <v>45181</v>
      </c>
      <c r="C3217" t="s">
        <v>18973</v>
      </c>
      <c r="D3217" t="s">
        <v>18976</v>
      </c>
      <c r="E3217" s="1">
        <v>45454</v>
      </c>
      <c r="F3217" t="s">
        <v>74</v>
      </c>
      <c r="G3217" t="str">
        <f>_xlfn.XLOOKUP(C3217,customers!$A$2:$A$5902,customers!$B$2:$B$5902,,0)</f>
        <v>Samantha Weaver</v>
      </c>
      <c r="H3217" t="str">
        <f>_xlfn.XLOOKUP(C3217,customers!$A$2:$A$5902,customers!$G$2:$G$5902,,0)</f>
        <v>North</v>
      </c>
      <c r="I3217" t="str">
        <f>_xlfn.XLOOKUP(C3217,customers!$A$2:$A$5902,customers!$E$2:$E$5902,,0)</f>
        <v>East Erin</v>
      </c>
      <c r="J3217" t="str">
        <f>INDEX(products!$B$2:$B$5902,MATCH(D3217,products!$A$2:$A$5902,0))</f>
        <v>Tech</v>
      </c>
      <c r="K3217" t="str">
        <f>INDEX(products!$C$2:$C$5902,MATCH(D3217,products!$A$2:$A$5902,0))</f>
        <v>Bndrs</v>
      </c>
      <c r="L3217" s="3">
        <f>INDEX(products!$E$2:$E$5902,MATCH(D3217,products!$A$2:$A$5902,0))</f>
        <v>2246.81</v>
      </c>
      <c r="M3217">
        <f>_xlfn.XLOOKUP(D3217,products!$A$2:$A$5902,products!$F$2:$F$5902)</f>
        <v>6</v>
      </c>
      <c r="N3217" s="3">
        <f t="shared" si="50"/>
        <v>374.46833333333331</v>
      </c>
      <c r="O3217" s="3" t="str" cm="1">
        <f t="array" ref="O3217">_xlfn.IFS(J3217="Furn","Furniture",J3217="Tech","Technology",J3217="OffSup","Office Supplies")</f>
        <v>Technology</v>
      </c>
      <c r="P3217" s="3" t="str" cm="1">
        <f t="array" ref="P3217">_xlfn.IFS(K3217="Bkcs","Bookcases",K3217="Phns","Phones",K3217="Acc","Accessories",K3217="Bndrs","Binders",K3217="Fstnrs","Fasteners")</f>
        <v>Binders</v>
      </c>
      <c r="Q3217" t="str">
        <f>IF(_xlfn.XLOOKUP(D3217,products!$A$2:$A$5902,products!$H$2:$H$5902,,0)=1,"Yes","No")</f>
        <v>Yes</v>
      </c>
    </row>
    <row r="3218" spans="1:17" x14ac:dyDescent="0.3">
      <c r="A3218" t="s">
        <v>18978</v>
      </c>
      <c r="B3218" s="4">
        <v>43993</v>
      </c>
      <c r="C3218" t="s">
        <v>18979</v>
      </c>
      <c r="D3218" t="s">
        <v>18981</v>
      </c>
      <c r="E3218" s="1">
        <v>44065</v>
      </c>
      <c r="F3218" t="s">
        <v>74</v>
      </c>
      <c r="G3218" t="str">
        <f>_xlfn.XLOOKUP(C3218,customers!$A$2:$A$5902,customers!$B$2:$B$5902,,0)</f>
        <v>Dylan Evans</v>
      </c>
      <c r="H3218" t="str">
        <f>_xlfn.XLOOKUP(C3218,customers!$A$2:$A$5902,customers!$G$2:$G$5902,,0)</f>
        <v>North</v>
      </c>
      <c r="I3218" t="str">
        <f>_xlfn.XLOOKUP(C3218,customers!$A$2:$A$5902,customers!$E$2:$E$5902,,0)</f>
        <v>Lake Anthony</v>
      </c>
      <c r="J3218" t="str">
        <f>INDEX(products!$B$2:$B$5902,MATCH(D3218,products!$A$2:$A$5902,0))</f>
        <v>Tech</v>
      </c>
      <c r="K3218" t="str">
        <f>INDEX(products!$C$2:$C$5902,MATCH(D3218,products!$A$2:$A$5902,0))</f>
        <v>Bkcs</v>
      </c>
      <c r="L3218" s="3">
        <f>INDEX(products!$E$2:$E$5902,MATCH(D3218,products!$A$2:$A$5902,0))</f>
        <v>2568.14</v>
      </c>
      <c r="M3218">
        <f>_xlfn.XLOOKUP(D3218,products!$A$2:$A$5902,products!$F$2:$F$5902)</f>
        <v>8</v>
      </c>
      <c r="N3218" s="3">
        <f t="shared" si="50"/>
        <v>321.01749999999998</v>
      </c>
      <c r="O3218" s="3" t="str" cm="1">
        <f t="array" ref="O3218">_xlfn.IFS(J3218="Furn","Furniture",J3218="Tech","Technology",J3218="OffSup","Office Supplies")</f>
        <v>Technology</v>
      </c>
      <c r="P3218" s="3" t="str" cm="1">
        <f t="array" ref="P3218">_xlfn.IFS(K3218="Bkcs","Bookcases",K3218="Phns","Phones",K3218="Acc","Accessories",K3218="Bndrs","Binders",K3218="Fstnrs","Fasteners")</f>
        <v>Bookcases</v>
      </c>
      <c r="Q3218" t="str">
        <f>IF(_xlfn.XLOOKUP(D3218,products!$A$2:$A$5902,products!$H$2:$H$5902,,0)=1,"Yes","No")</f>
        <v>No</v>
      </c>
    </row>
    <row r="3219" spans="1:17" x14ac:dyDescent="0.3">
      <c r="A3219" t="s">
        <v>18983</v>
      </c>
      <c r="B3219" s="4">
        <v>44203</v>
      </c>
      <c r="C3219" t="s">
        <v>18984</v>
      </c>
      <c r="D3219" t="s">
        <v>18987</v>
      </c>
      <c r="E3219" s="1">
        <v>44232</v>
      </c>
      <c r="F3219" t="s">
        <v>21</v>
      </c>
      <c r="G3219" t="str">
        <f>_xlfn.XLOOKUP(C3219,customers!$A$2:$A$5902,customers!$B$2:$B$5902,,0)</f>
        <v>Jessica Riley</v>
      </c>
      <c r="H3219" t="str">
        <f>_xlfn.XLOOKUP(C3219,customers!$A$2:$A$5902,customers!$G$2:$G$5902,,0)</f>
        <v>West</v>
      </c>
      <c r="I3219" t="str">
        <f>_xlfn.XLOOKUP(C3219,customers!$A$2:$A$5902,customers!$E$2:$E$5902,,0)</f>
        <v>Vangberg</v>
      </c>
      <c r="J3219" t="str">
        <f>INDEX(products!$B$2:$B$5902,MATCH(D3219,products!$A$2:$A$5902,0))</f>
        <v>Furn</v>
      </c>
      <c r="K3219" t="str">
        <f>INDEX(products!$C$2:$C$5902,MATCH(D3219,products!$A$2:$A$5902,0))</f>
        <v>Fstnrs</v>
      </c>
      <c r="L3219" s="3">
        <f>INDEX(products!$E$2:$E$5902,MATCH(D3219,products!$A$2:$A$5902,0))</f>
        <v>4069.1</v>
      </c>
      <c r="M3219">
        <f>_xlfn.XLOOKUP(D3219,products!$A$2:$A$5902,products!$F$2:$F$5902)</f>
        <v>4</v>
      </c>
      <c r="N3219" s="3">
        <f t="shared" si="50"/>
        <v>1017.275</v>
      </c>
      <c r="O3219" s="3" t="str" cm="1">
        <f t="array" ref="O3219">_xlfn.IFS(J3219="Furn","Furniture",J3219="Tech","Technology",J3219="OffSup","Office Supplies")</f>
        <v>Furniture</v>
      </c>
      <c r="P3219" s="3" t="str" cm="1">
        <f t="array" ref="P3219">_xlfn.IFS(K3219="Bkcs","Bookcases",K3219="Phns","Phones",K3219="Acc","Accessories",K3219="Bndrs","Binders",K3219="Fstnrs","Fasteners")</f>
        <v>Fasteners</v>
      </c>
      <c r="Q3219" t="str">
        <f>IF(_xlfn.XLOOKUP(D3219,products!$A$2:$A$5902,products!$H$2:$H$5902,,0)=1,"Yes","No")</f>
        <v>No</v>
      </c>
    </row>
    <row r="3220" spans="1:17" x14ac:dyDescent="0.3">
      <c r="A3220" t="s">
        <v>18989</v>
      </c>
      <c r="B3220" s="4">
        <v>43758</v>
      </c>
      <c r="C3220" t="s">
        <v>18990</v>
      </c>
      <c r="D3220" t="s">
        <v>18993</v>
      </c>
      <c r="E3220" s="1">
        <v>43902</v>
      </c>
      <c r="F3220" t="s">
        <v>35</v>
      </c>
      <c r="G3220" t="str">
        <f>_xlfn.XLOOKUP(C3220,customers!$A$2:$A$5902,customers!$B$2:$B$5902,,0)</f>
        <v>Sarah Howard</v>
      </c>
      <c r="H3220" t="str">
        <f>_xlfn.XLOOKUP(C3220,customers!$A$2:$A$5902,customers!$G$2:$G$5902,,0)</f>
        <v>South</v>
      </c>
      <c r="I3220" t="str">
        <f>_xlfn.XLOOKUP(C3220,customers!$A$2:$A$5902,customers!$E$2:$E$5902,,0)</f>
        <v>Christophertown</v>
      </c>
      <c r="J3220" t="str">
        <f>INDEX(products!$B$2:$B$5902,MATCH(D3220,products!$A$2:$A$5902,0))</f>
        <v>Tech</v>
      </c>
      <c r="K3220" t="str">
        <f>INDEX(products!$C$2:$C$5902,MATCH(D3220,products!$A$2:$A$5902,0))</f>
        <v>Bndrs</v>
      </c>
      <c r="L3220" s="3">
        <f>INDEX(products!$E$2:$E$5902,MATCH(D3220,products!$A$2:$A$5902,0))</f>
        <v>1131.3699999999999</v>
      </c>
      <c r="M3220">
        <f>_xlfn.XLOOKUP(D3220,products!$A$2:$A$5902,products!$F$2:$F$5902)</f>
        <v>5</v>
      </c>
      <c r="N3220" s="3">
        <f t="shared" si="50"/>
        <v>226.27399999999997</v>
      </c>
      <c r="O3220" s="3" t="str" cm="1">
        <f t="array" ref="O3220">_xlfn.IFS(J3220="Furn","Furniture",J3220="Tech","Technology",J3220="OffSup","Office Supplies")</f>
        <v>Technology</v>
      </c>
      <c r="P3220" s="3" t="str" cm="1">
        <f t="array" ref="P3220">_xlfn.IFS(K3220="Bkcs","Bookcases",K3220="Phns","Phones",K3220="Acc","Accessories",K3220="Bndrs","Binders",K3220="Fstnrs","Fasteners")</f>
        <v>Binders</v>
      </c>
      <c r="Q3220" t="str">
        <f>IF(_xlfn.XLOOKUP(D3220,products!$A$2:$A$5902,products!$H$2:$H$5902,,0)=1,"Yes","No")</f>
        <v>No</v>
      </c>
    </row>
    <row r="3221" spans="1:17" x14ac:dyDescent="0.3">
      <c r="A3221" t="s">
        <v>18995</v>
      </c>
      <c r="B3221" s="4">
        <v>44957</v>
      </c>
      <c r="C3221" t="s">
        <v>18996</v>
      </c>
      <c r="D3221" t="s">
        <v>18999</v>
      </c>
      <c r="E3221" s="1">
        <v>45126</v>
      </c>
      <c r="F3221" t="s">
        <v>21</v>
      </c>
      <c r="G3221" t="str">
        <f>_xlfn.XLOOKUP(C3221,customers!$A$2:$A$5902,customers!$B$2:$B$5902,,0)</f>
        <v>Lucas Cain</v>
      </c>
      <c r="H3221" t="str">
        <f>_xlfn.XLOOKUP(C3221,customers!$A$2:$A$5902,customers!$G$2:$G$5902,,0)</f>
        <v>West</v>
      </c>
      <c r="I3221" t="str">
        <f>_xlfn.XLOOKUP(C3221,customers!$A$2:$A$5902,customers!$E$2:$E$5902,,0)</f>
        <v>Lake Sheila</v>
      </c>
      <c r="J3221" t="str">
        <f>INDEX(products!$B$2:$B$5902,MATCH(D3221,products!$A$2:$A$5902,0))</f>
        <v>OffSup</v>
      </c>
      <c r="K3221" t="str">
        <f>INDEX(products!$C$2:$C$5902,MATCH(D3221,products!$A$2:$A$5902,0))</f>
        <v>Acc</v>
      </c>
      <c r="L3221" s="3">
        <f>INDEX(products!$E$2:$E$5902,MATCH(D3221,products!$A$2:$A$5902,0))</f>
        <v>2409.9499999999998</v>
      </c>
      <c r="M3221">
        <f>_xlfn.XLOOKUP(D3221,products!$A$2:$A$5902,products!$F$2:$F$5902)</f>
        <v>10</v>
      </c>
      <c r="N3221" s="3">
        <f t="shared" si="50"/>
        <v>240.99499999999998</v>
      </c>
      <c r="O3221" s="3" t="str" cm="1">
        <f t="array" ref="O3221">_xlfn.IFS(J3221="Furn","Furniture",J3221="Tech","Technology",J3221="OffSup","Office Supplies")</f>
        <v>Office Supplies</v>
      </c>
      <c r="P3221" s="3" t="str" cm="1">
        <f t="array" ref="P3221">_xlfn.IFS(K3221="Bkcs","Bookcases",K3221="Phns","Phones",K3221="Acc","Accessories",K3221="Bndrs","Binders",K3221="Fstnrs","Fasteners")</f>
        <v>Accessories</v>
      </c>
      <c r="Q3221" t="str">
        <f>IF(_xlfn.XLOOKUP(D3221,products!$A$2:$A$5902,products!$H$2:$H$5902,,0)=1,"Yes","No")</f>
        <v>Yes</v>
      </c>
    </row>
    <row r="3222" spans="1:17" x14ac:dyDescent="0.3">
      <c r="A3222" t="s">
        <v>19001</v>
      </c>
      <c r="B3222" s="4">
        <v>43710</v>
      </c>
      <c r="C3222" t="s">
        <v>19002</v>
      </c>
      <c r="D3222" t="s">
        <v>19005</v>
      </c>
      <c r="E3222" s="1">
        <v>43723</v>
      </c>
      <c r="F3222" t="s">
        <v>74</v>
      </c>
      <c r="G3222" t="str">
        <f>_xlfn.XLOOKUP(C3222,customers!$A$2:$A$5902,customers!$B$2:$B$5902,,0)</f>
        <v>Susan Butler</v>
      </c>
      <c r="H3222" t="str">
        <f>_xlfn.XLOOKUP(C3222,customers!$A$2:$A$5902,customers!$G$2:$G$5902,,0)</f>
        <v>North</v>
      </c>
      <c r="I3222" t="str">
        <f>_xlfn.XLOOKUP(C3222,customers!$A$2:$A$5902,customers!$E$2:$E$5902,,0)</f>
        <v>East Maurice</v>
      </c>
      <c r="J3222" t="str">
        <f>INDEX(products!$B$2:$B$5902,MATCH(D3222,products!$A$2:$A$5902,0))</f>
        <v>Tech</v>
      </c>
      <c r="K3222" t="str">
        <f>INDEX(products!$C$2:$C$5902,MATCH(D3222,products!$A$2:$A$5902,0))</f>
        <v>Fstnrs</v>
      </c>
      <c r="L3222" s="3">
        <f>INDEX(products!$E$2:$E$5902,MATCH(D3222,products!$A$2:$A$5902,0))</f>
        <v>4194.7</v>
      </c>
      <c r="M3222">
        <f>_xlfn.XLOOKUP(D3222,products!$A$2:$A$5902,products!$F$2:$F$5902)</f>
        <v>9</v>
      </c>
      <c r="N3222" s="3">
        <f t="shared" si="50"/>
        <v>466.07777777777778</v>
      </c>
      <c r="O3222" s="3" t="str" cm="1">
        <f t="array" ref="O3222">_xlfn.IFS(J3222="Furn","Furniture",J3222="Tech","Technology",J3222="OffSup","Office Supplies")</f>
        <v>Technology</v>
      </c>
      <c r="P3222" s="3" t="str" cm="1">
        <f t="array" ref="P3222">_xlfn.IFS(K3222="Bkcs","Bookcases",K3222="Phns","Phones",K3222="Acc","Accessories",K3222="Bndrs","Binders",K3222="Fstnrs","Fasteners")</f>
        <v>Fasteners</v>
      </c>
      <c r="Q3222" t="str">
        <f>IF(_xlfn.XLOOKUP(D3222,products!$A$2:$A$5902,products!$H$2:$H$5902,,0)=1,"Yes","No")</f>
        <v>No</v>
      </c>
    </row>
    <row r="3223" spans="1:17" x14ac:dyDescent="0.3">
      <c r="A3223" t="s">
        <v>19007</v>
      </c>
      <c r="B3223" s="4">
        <v>44276</v>
      </c>
      <c r="C3223" t="s">
        <v>19008</v>
      </c>
      <c r="D3223" t="s">
        <v>19011</v>
      </c>
      <c r="E3223" s="1">
        <v>44308</v>
      </c>
      <c r="F3223" t="s">
        <v>74</v>
      </c>
      <c r="G3223" t="str">
        <f>_xlfn.XLOOKUP(C3223,customers!$A$2:$A$5902,customers!$B$2:$B$5902,,0)</f>
        <v>Ryan Flowers</v>
      </c>
      <c r="H3223" t="str">
        <f>_xlfn.XLOOKUP(C3223,customers!$A$2:$A$5902,customers!$G$2:$G$5902,,0)</f>
        <v>East</v>
      </c>
      <c r="I3223" t="str">
        <f>_xlfn.XLOOKUP(C3223,customers!$A$2:$A$5902,customers!$E$2:$E$5902,,0)</f>
        <v>South Dennis</v>
      </c>
      <c r="J3223" t="str">
        <f>INDEX(products!$B$2:$B$5902,MATCH(D3223,products!$A$2:$A$5902,0))</f>
        <v>Furn</v>
      </c>
      <c r="K3223" t="str">
        <f>INDEX(products!$C$2:$C$5902,MATCH(D3223,products!$A$2:$A$5902,0))</f>
        <v>Bkcs</v>
      </c>
      <c r="L3223" s="3">
        <f>INDEX(products!$E$2:$E$5902,MATCH(D3223,products!$A$2:$A$5902,0))</f>
        <v>1818.77</v>
      </c>
      <c r="M3223">
        <f>_xlfn.XLOOKUP(D3223,products!$A$2:$A$5902,products!$F$2:$F$5902)</f>
        <v>2</v>
      </c>
      <c r="N3223" s="3">
        <f t="shared" si="50"/>
        <v>909.38499999999999</v>
      </c>
      <c r="O3223" s="3" t="str" cm="1">
        <f t="array" ref="O3223">_xlfn.IFS(J3223="Furn","Furniture",J3223="Tech","Technology",J3223="OffSup","Office Supplies")</f>
        <v>Furniture</v>
      </c>
      <c r="P3223" s="3" t="str" cm="1">
        <f t="array" ref="P3223">_xlfn.IFS(K3223="Bkcs","Bookcases",K3223="Phns","Phones",K3223="Acc","Accessories",K3223="Bndrs","Binders",K3223="Fstnrs","Fasteners")</f>
        <v>Bookcases</v>
      </c>
      <c r="Q3223" t="str">
        <f>IF(_xlfn.XLOOKUP(D3223,products!$A$2:$A$5902,products!$H$2:$H$5902,,0)=1,"Yes","No")</f>
        <v>Yes</v>
      </c>
    </row>
    <row r="3224" spans="1:17" x14ac:dyDescent="0.3">
      <c r="A3224" t="s">
        <v>19013</v>
      </c>
      <c r="B3224" s="4">
        <v>43779</v>
      </c>
      <c r="C3224" t="s">
        <v>19014</v>
      </c>
      <c r="D3224" t="s">
        <v>19017</v>
      </c>
      <c r="E3224" s="1">
        <v>44053</v>
      </c>
      <c r="F3224" t="s">
        <v>74</v>
      </c>
      <c r="G3224" t="str">
        <f>_xlfn.XLOOKUP(C3224,customers!$A$2:$A$5902,customers!$B$2:$B$5902,,0)</f>
        <v>Krista Craig</v>
      </c>
      <c r="H3224" t="str">
        <f>_xlfn.XLOOKUP(C3224,customers!$A$2:$A$5902,customers!$G$2:$G$5902,,0)</f>
        <v>West</v>
      </c>
      <c r="I3224" t="str">
        <f>_xlfn.XLOOKUP(C3224,customers!$A$2:$A$5902,customers!$E$2:$E$5902,,0)</f>
        <v>Russellhaven</v>
      </c>
      <c r="J3224" t="str">
        <f>INDEX(products!$B$2:$B$5902,MATCH(D3224,products!$A$2:$A$5902,0))</f>
        <v>OffSup</v>
      </c>
      <c r="K3224" t="str">
        <f>INDEX(products!$C$2:$C$5902,MATCH(D3224,products!$A$2:$A$5902,0))</f>
        <v>Bkcs</v>
      </c>
      <c r="L3224" s="3">
        <f>INDEX(products!$E$2:$E$5902,MATCH(D3224,products!$A$2:$A$5902,0))</f>
        <v>3031.18</v>
      </c>
      <c r="M3224">
        <f>_xlfn.XLOOKUP(D3224,products!$A$2:$A$5902,products!$F$2:$F$5902)</f>
        <v>10</v>
      </c>
      <c r="N3224" s="3">
        <f t="shared" si="50"/>
        <v>303.11799999999999</v>
      </c>
      <c r="O3224" s="3" t="str" cm="1">
        <f t="array" ref="O3224">_xlfn.IFS(J3224="Furn","Furniture",J3224="Tech","Technology",J3224="OffSup","Office Supplies")</f>
        <v>Office Supplies</v>
      </c>
      <c r="P3224" s="3" t="str" cm="1">
        <f t="array" ref="P3224">_xlfn.IFS(K3224="Bkcs","Bookcases",K3224="Phns","Phones",K3224="Acc","Accessories",K3224="Bndrs","Binders",K3224="Fstnrs","Fasteners")</f>
        <v>Bookcases</v>
      </c>
      <c r="Q3224" t="str">
        <f>IF(_xlfn.XLOOKUP(D3224,products!$A$2:$A$5902,products!$H$2:$H$5902,,0)=1,"Yes","No")</f>
        <v>Yes</v>
      </c>
    </row>
    <row r="3225" spans="1:17" x14ac:dyDescent="0.3">
      <c r="A3225" t="s">
        <v>19019</v>
      </c>
      <c r="B3225" s="4">
        <v>44626</v>
      </c>
      <c r="C3225" t="s">
        <v>19020</v>
      </c>
      <c r="D3225" t="s">
        <v>19023</v>
      </c>
      <c r="E3225" s="1">
        <v>44974</v>
      </c>
      <c r="F3225" t="s">
        <v>35</v>
      </c>
      <c r="G3225" t="str">
        <f>_xlfn.XLOOKUP(C3225,customers!$A$2:$A$5902,customers!$B$2:$B$5902,,0)</f>
        <v>Brittney Daugherty</v>
      </c>
      <c r="H3225" t="str">
        <f>_xlfn.XLOOKUP(C3225,customers!$A$2:$A$5902,customers!$G$2:$G$5902,,0)</f>
        <v>North</v>
      </c>
      <c r="I3225" t="str">
        <f>_xlfn.XLOOKUP(C3225,customers!$A$2:$A$5902,customers!$E$2:$E$5902,,0)</f>
        <v>West Rubenview</v>
      </c>
      <c r="J3225" t="str">
        <f>INDEX(products!$B$2:$B$5902,MATCH(D3225,products!$A$2:$A$5902,0))</f>
        <v>Furn</v>
      </c>
      <c r="K3225" t="str">
        <f>INDEX(products!$C$2:$C$5902,MATCH(D3225,products!$A$2:$A$5902,0))</f>
        <v>Bndrs</v>
      </c>
      <c r="L3225" s="3">
        <f>INDEX(products!$E$2:$E$5902,MATCH(D3225,products!$A$2:$A$5902,0))</f>
        <v>2215.31</v>
      </c>
      <c r="M3225">
        <f>_xlfn.XLOOKUP(D3225,products!$A$2:$A$5902,products!$F$2:$F$5902)</f>
        <v>10</v>
      </c>
      <c r="N3225" s="3">
        <f t="shared" si="50"/>
        <v>221.53100000000001</v>
      </c>
      <c r="O3225" s="3" t="str" cm="1">
        <f t="array" ref="O3225">_xlfn.IFS(J3225="Furn","Furniture",J3225="Tech","Technology",J3225="OffSup","Office Supplies")</f>
        <v>Furniture</v>
      </c>
      <c r="P3225" s="3" t="str" cm="1">
        <f t="array" ref="P3225">_xlfn.IFS(K3225="Bkcs","Bookcases",K3225="Phns","Phones",K3225="Acc","Accessories",K3225="Bndrs","Binders",K3225="Fstnrs","Fasteners")</f>
        <v>Binders</v>
      </c>
      <c r="Q3225" t="str">
        <f>IF(_xlfn.XLOOKUP(D3225,products!$A$2:$A$5902,products!$H$2:$H$5902,,0)=1,"Yes","No")</f>
        <v>Yes</v>
      </c>
    </row>
    <row r="3226" spans="1:17" x14ac:dyDescent="0.3">
      <c r="A3226" t="s">
        <v>19025</v>
      </c>
      <c r="B3226" s="4">
        <v>44954</v>
      </c>
      <c r="C3226" t="s">
        <v>19026</v>
      </c>
      <c r="D3226" t="s">
        <v>19029</v>
      </c>
      <c r="E3226" s="1">
        <v>45240</v>
      </c>
      <c r="F3226" t="s">
        <v>35</v>
      </c>
      <c r="G3226" t="str">
        <f>_xlfn.XLOOKUP(C3226,customers!$A$2:$A$5902,customers!$B$2:$B$5902,,0)</f>
        <v>Amanda Lloyd</v>
      </c>
      <c r="H3226" t="str">
        <f>_xlfn.XLOOKUP(C3226,customers!$A$2:$A$5902,customers!$G$2:$G$5902,,0)</f>
        <v>North</v>
      </c>
      <c r="I3226" t="str">
        <f>_xlfn.XLOOKUP(C3226,customers!$A$2:$A$5902,customers!$E$2:$E$5902,,0)</f>
        <v>Davidbury</v>
      </c>
      <c r="J3226" t="str">
        <f>INDEX(products!$B$2:$B$5902,MATCH(D3226,products!$A$2:$A$5902,0))</f>
        <v>Tech</v>
      </c>
      <c r="K3226" t="str">
        <f>INDEX(products!$C$2:$C$5902,MATCH(D3226,products!$A$2:$A$5902,0))</f>
        <v>Phns</v>
      </c>
      <c r="L3226" s="3">
        <f>INDEX(products!$E$2:$E$5902,MATCH(D3226,products!$A$2:$A$5902,0))</f>
        <v>1730.35</v>
      </c>
      <c r="M3226">
        <f>_xlfn.XLOOKUP(D3226,products!$A$2:$A$5902,products!$F$2:$F$5902)</f>
        <v>5</v>
      </c>
      <c r="N3226" s="3">
        <f t="shared" si="50"/>
        <v>346.07</v>
      </c>
      <c r="O3226" s="3" t="str" cm="1">
        <f t="array" ref="O3226">_xlfn.IFS(J3226="Furn","Furniture",J3226="Tech","Technology",J3226="OffSup","Office Supplies")</f>
        <v>Technology</v>
      </c>
      <c r="P3226" s="3" t="str" cm="1">
        <f t="array" ref="P3226">_xlfn.IFS(K3226="Bkcs","Bookcases",K3226="Phns","Phones",K3226="Acc","Accessories",K3226="Bndrs","Binders",K3226="Fstnrs","Fasteners")</f>
        <v>Phones</v>
      </c>
      <c r="Q3226" t="str">
        <f>IF(_xlfn.XLOOKUP(D3226,products!$A$2:$A$5902,products!$H$2:$H$5902,,0)=1,"Yes","No")</f>
        <v>No</v>
      </c>
    </row>
    <row r="3227" spans="1:17" x14ac:dyDescent="0.3">
      <c r="A3227" t="s">
        <v>19031</v>
      </c>
      <c r="B3227" s="4">
        <v>43752</v>
      </c>
      <c r="C3227" t="s">
        <v>19032</v>
      </c>
      <c r="D3227" t="s">
        <v>19035</v>
      </c>
      <c r="E3227" s="1">
        <v>44028</v>
      </c>
      <c r="F3227" t="s">
        <v>35</v>
      </c>
      <c r="G3227" t="str">
        <f>_xlfn.XLOOKUP(C3227,customers!$A$2:$A$5902,customers!$B$2:$B$5902,,0)</f>
        <v>Larry Sampson</v>
      </c>
      <c r="H3227" t="str">
        <f>_xlfn.XLOOKUP(C3227,customers!$A$2:$A$5902,customers!$G$2:$G$5902,,0)</f>
        <v>North</v>
      </c>
      <c r="I3227" t="str">
        <f>_xlfn.XLOOKUP(C3227,customers!$A$2:$A$5902,customers!$E$2:$E$5902,,0)</f>
        <v>South Haleyview</v>
      </c>
      <c r="J3227" t="str">
        <f>INDEX(products!$B$2:$B$5902,MATCH(D3227,products!$A$2:$A$5902,0))</f>
        <v>OffSup</v>
      </c>
      <c r="K3227" t="str">
        <f>INDEX(products!$C$2:$C$5902,MATCH(D3227,products!$A$2:$A$5902,0))</f>
        <v>Acc</v>
      </c>
      <c r="L3227" s="3">
        <f>INDEX(products!$E$2:$E$5902,MATCH(D3227,products!$A$2:$A$5902,0))</f>
        <v>2925.03</v>
      </c>
      <c r="M3227">
        <f>_xlfn.XLOOKUP(D3227,products!$A$2:$A$5902,products!$F$2:$F$5902)</f>
        <v>8</v>
      </c>
      <c r="N3227" s="3">
        <f t="shared" si="50"/>
        <v>365.62875000000003</v>
      </c>
      <c r="O3227" s="3" t="str" cm="1">
        <f t="array" ref="O3227">_xlfn.IFS(J3227="Furn","Furniture",J3227="Tech","Technology",J3227="OffSup","Office Supplies")</f>
        <v>Office Supplies</v>
      </c>
      <c r="P3227" s="3" t="str" cm="1">
        <f t="array" ref="P3227">_xlfn.IFS(K3227="Bkcs","Bookcases",K3227="Phns","Phones",K3227="Acc","Accessories",K3227="Bndrs","Binders",K3227="Fstnrs","Fasteners")</f>
        <v>Accessories</v>
      </c>
      <c r="Q3227" t="str">
        <f>IF(_xlfn.XLOOKUP(D3227,products!$A$2:$A$5902,products!$H$2:$H$5902,,0)=1,"Yes","No")</f>
        <v>No</v>
      </c>
    </row>
    <row r="3228" spans="1:17" x14ac:dyDescent="0.3">
      <c r="A3228" t="s">
        <v>19037</v>
      </c>
      <c r="B3228" s="4">
        <v>44376</v>
      </c>
      <c r="C3228" t="s">
        <v>19038</v>
      </c>
      <c r="D3228" t="s">
        <v>19041</v>
      </c>
      <c r="E3228" s="1">
        <v>44379</v>
      </c>
      <c r="F3228" t="s">
        <v>21</v>
      </c>
      <c r="G3228" t="str">
        <f>_xlfn.XLOOKUP(C3228,customers!$A$2:$A$5902,customers!$B$2:$B$5902,,0)</f>
        <v>Jonathan Joseph</v>
      </c>
      <c r="H3228" t="str">
        <f>_xlfn.XLOOKUP(C3228,customers!$A$2:$A$5902,customers!$G$2:$G$5902,,0)</f>
        <v>East</v>
      </c>
      <c r="I3228" t="str">
        <f>_xlfn.XLOOKUP(C3228,customers!$A$2:$A$5902,customers!$E$2:$E$5902,,0)</f>
        <v>Lake Jennabury</v>
      </c>
      <c r="J3228" t="str">
        <f>INDEX(products!$B$2:$B$5902,MATCH(D3228,products!$A$2:$A$5902,0))</f>
        <v>Furn</v>
      </c>
      <c r="K3228" t="str">
        <f>INDEX(products!$C$2:$C$5902,MATCH(D3228,products!$A$2:$A$5902,0))</f>
        <v>Bndrs</v>
      </c>
      <c r="L3228" s="3">
        <f>INDEX(products!$E$2:$E$5902,MATCH(D3228,products!$A$2:$A$5902,0))</f>
        <v>2867.81</v>
      </c>
      <c r="M3228">
        <f>_xlfn.XLOOKUP(D3228,products!$A$2:$A$5902,products!$F$2:$F$5902)</f>
        <v>8</v>
      </c>
      <c r="N3228" s="3">
        <f t="shared" si="50"/>
        <v>358.47624999999999</v>
      </c>
      <c r="O3228" s="3" t="str" cm="1">
        <f t="array" ref="O3228">_xlfn.IFS(J3228="Furn","Furniture",J3228="Tech","Technology",J3228="OffSup","Office Supplies")</f>
        <v>Furniture</v>
      </c>
      <c r="P3228" s="3" t="str" cm="1">
        <f t="array" ref="P3228">_xlfn.IFS(K3228="Bkcs","Bookcases",K3228="Phns","Phones",K3228="Acc","Accessories",K3228="Bndrs","Binders",K3228="Fstnrs","Fasteners")</f>
        <v>Binders</v>
      </c>
      <c r="Q3228" t="str">
        <f>IF(_xlfn.XLOOKUP(D3228,products!$A$2:$A$5902,products!$H$2:$H$5902,,0)=1,"Yes","No")</f>
        <v>No</v>
      </c>
    </row>
    <row r="3229" spans="1:17" x14ac:dyDescent="0.3">
      <c r="A3229" t="s">
        <v>19043</v>
      </c>
      <c r="B3229" s="4">
        <v>44600</v>
      </c>
      <c r="C3229" t="s">
        <v>19044</v>
      </c>
      <c r="D3229" t="s">
        <v>19047</v>
      </c>
      <c r="E3229" s="1">
        <v>44748</v>
      </c>
      <c r="F3229" t="s">
        <v>74</v>
      </c>
      <c r="G3229" t="str">
        <f>_xlfn.XLOOKUP(C3229,customers!$A$2:$A$5902,customers!$B$2:$B$5902,,0)</f>
        <v>James Fernandez</v>
      </c>
      <c r="H3229" t="str">
        <f>_xlfn.XLOOKUP(C3229,customers!$A$2:$A$5902,customers!$G$2:$G$5902,,0)</f>
        <v>West</v>
      </c>
      <c r="I3229" t="str">
        <f>_xlfn.XLOOKUP(C3229,customers!$A$2:$A$5902,customers!$E$2:$E$5902,,0)</f>
        <v>Jonathanland</v>
      </c>
      <c r="J3229" t="str">
        <f>INDEX(products!$B$2:$B$5902,MATCH(D3229,products!$A$2:$A$5902,0))</f>
        <v>OffSup</v>
      </c>
      <c r="K3229" t="str">
        <f>INDEX(products!$C$2:$C$5902,MATCH(D3229,products!$A$2:$A$5902,0))</f>
        <v>Bndrs</v>
      </c>
      <c r="L3229" s="3">
        <f>INDEX(products!$E$2:$E$5902,MATCH(D3229,products!$A$2:$A$5902,0))</f>
        <v>3464.19</v>
      </c>
      <c r="M3229">
        <f>_xlfn.XLOOKUP(D3229,products!$A$2:$A$5902,products!$F$2:$F$5902)</f>
        <v>2</v>
      </c>
      <c r="N3229" s="3">
        <f t="shared" si="50"/>
        <v>1732.095</v>
      </c>
      <c r="O3229" s="3" t="str" cm="1">
        <f t="array" ref="O3229">_xlfn.IFS(J3229="Furn","Furniture",J3229="Tech","Technology",J3229="OffSup","Office Supplies")</f>
        <v>Office Supplies</v>
      </c>
      <c r="P3229" s="3" t="str" cm="1">
        <f t="array" ref="P3229">_xlfn.IFS(K3229="Bkcs","Bookcases",K3229="Phns","Phones",K3229="Acc","Accessories",K3229="Bndrs","Binders",K3229="Fstnrs","Fasteners")</f>
        <v>Binders</v>
      </c>
      <c r="Q3229" t="str">
        <f>IF(_xlfn.XLOOKUP(D3229,products!$A$2:$A$5902,products!$H$2:$H$5902,,0)=1,"Yes","No")</f>
        <v>Yes</v>
      </c>
    </row>
    <row r="3230" spans="1:17" x14ac:dyDescent="0.3">
      <c r="A3230" t="s">
        <v>19049</v>
      </c>
      <c r="B3230" s="4">
        <v>44889</v>
      </c>
      <c r="C3230" t="s">
        <v>19050</v>
      </c>
      <c r="D3230" t="s">
        <v>19053</v>
      </c>
      <c r="E3230" s="1">
        <v>45011</v>
      </c>
      <c r="F3230" t="s">
        <v>74</v>
      </c>
      <c r="G3230" t="str">
        <f>_xlfn.XLOOKUP(C3230,customers!$A$2:$A$5902,customers!$B$2:$B$5902,,0)</f>
        <v>Michael Russo</v>
      </c>
      <c r="H3230" t="str">
        <f>_xlfn.XLOOKUP(C3230,customers!$A$2:$A$5902,customers!$G$2:$G$5902,,0)</f>
        <v>North</v>
      </c>
      <c r="I3230" t="str">
        <f>_xlfn.XLOOKUP(C3230,customers!$A$2:$A$5902,customers!$E$2:$E$5902,,0)</f>
        <v>South Dave</v>
      </c>
      <c r="J3230" t="str">
        <f>INDEX(products!$B$2:$B$5902,MATCH(D3230,products!$A$2:$A$5902,0))</f>
        <v>OffSup</v>
      </c>
      <c r="K3230" t="str">
        <f>INDEX(products!$C$2:$C$5902,MATCH(D3230,products!$A$2:$A$5902,0))</f>
        <v>Acc</v>
      </c>
      <c r="L3230" s="3">
        <f>INDEX(products!$E$2:$E$5902,MATCH(D3230,products!$A$2:$A$5902,0))</f>
        <v>2670.08</v>
      </c>
      <c r="M3230">
        <f>_xlfn.XLOOKUP(D3230,products!$A$2:$A$5902,products!$F$2:$F$5902)</f>
        <v>3</v>
      </c>
      <c r="N3230" s="3">
        <f t="shared" si="50"/>
        <v>890.02666666666664</v>
      </c>
      <c r="O3230" s="3" t="str" cm="1">
        <f t="array" ref="O3230">_xlfn.IFS(J3230="Furn","Furniture",J3230="Tech","Technology",J3230="OffSup","Office Supplies")</f>
        <v>Office Supplies</v>
      </c>
      <c r="P3230" s="3" t="str" cm="1">
        <f t="array" ref="P3230">_xlfn.IFS(K3230="Bkcs","Bookcases",K3230="Phns","Phones",K3230="Acc","Accessories",K3230="Bndrs","Binders",K3230="Fstnrs","Fasteners")</f>
        <v>Accessories</v>
      </c>
      <c r="Q3230" t="str">
        <f>IF(_xlfn.XLOOKUP(D3230,products!$A$2:$A$5902,products!$H$2:$H$5902,,0)=1,"Yes","No")</f>
        <v>No</v>
      </c>
    </row>
    <row r="3231" spans="1:17" x14ac:dyDescent="0.3">
      <c r="A3231" t="s">
        <v>19055</v>
      </c>
      <c r="B3231" s="4">
        <v>45332</v>
      </c>
      <c r="C3231" t="s">
        <v>19056</v>
      </c>
      <c r="D3231" t="s">
        <v>19059</v>
      </c>
      <c r="E3231" s="1">
        <v>45439</v>
      </c>
      <c r="F3231" t="s">
        <v>21</v>
      </c>
      <c r="G3231" t="str">
        <f>_xlfn.XLOOKUP(C3231,customers!$A$2:$A$5902,customers!$B$2:$B$5902,,0)</f>
        <v>Lindsay Rios</v>
      </c>
      <c r="H3231" t="str">
        <f>_xlfn.XLOOKUP(C3231,customers!$A$2:$A$5902,customers!$G$2:$G$5902,,0)</f>
        <v>West</v>
      </c>
      <c r="I3231" t="str">
        <f>_xlfn.XLOOKUP(C3231,customers!$A$2:$A$5902,customers!$E$2:$E$5902,,0)</f>
        <v>South Bryantown</v>
      </c>
      <c r="J3231" t="str">
        <f>INDEX(products!$B$2:$B$5902,MATCH(D3231,products!$A$2:$A$5902,0))</f>
        <v>Tech</v>
      </c>
      <c r="K3231" t="str">
        <f>INDEX(products!$C$2:$C$5902,MATCH(D3231,products!$A$2:$A$5902,0))</f>
        <v>Acc</v>
      </c>
      <c r="L3231" s="3">
        <f>INDEX(products!$E$2:$E$5902,MATCH(D3231,products!$A$2:$A$5902,0))</f>
        <v>2326.66</v>
      </c>
      <c r="M3231">
        <f>_xlfn.XLOOKUP(D3231,products!$A$2:$A$5902,products!$F$2:$F$5902)</f>
        <v>6</v>
      </c>
      <c r="N3231" s="3">
        <f t="shared" si="50"/>
        <v>387.77666666666664</v>
      </c>
      <c r="O3231" s="3" t="str" cm="1">
        <f t="array" ref="O3231">_xlfn.IFS(J3231="Furn","Furniture",J3231="Tech","Technology",J3231="OffSup","Office Supplies")</f>
        <v>Technology</v>
      </c>
      <c r="P3231" s="3" t="str" cm="1">
        <f t="array" ref="P3231">_xlfn.IFS(K3231="Bkcs","Bookcases",K3231="Phns","Phones",K3231="Acc","Accessories",K3231="Bndrs","Binders",K3231="Fstnrs","Fasteners")</f>
        <v>Accessories</v>
      </c>
      <c r="Q3231" t="str">
        <f>IF(_xlfn.XLOOKUP(D3231,products!$A$2:$A$5902,products!$H$2:$H$5902,,0)=1,"Yes","No")</f>
        <v>No</v>
      </c>
    </row>
    <row r="3232" spans="1:17" x14ac:dyDescent="0.3">
      <c r="A3232" t="s">
        <v>19061</v>
      </c>
      <c r="B3232" s="4">
        <v>44402</v>
      </c>
      <c r="C3232" t="s">
        <v>19062</v>
      </c>
      <c r="D3232" t="s">
        <v>19065</v>
      </c>
      <c r="E3232" s="1">
        <v>44648</v>
      </c>
      <c r="F3232" t="s">
        <v>74</v>
      </c>
      <c r="G3232" t="str">
        <f>_xlfn.XLOOKUP(C3232,customers!$A$2:$A$5902,customers!$B$2:$B$5902,,0)</f>
        <v>John Bowen</v>
      </c>
      <c r="H3232" t="str">
        <f>_xlfn.XLOOKUP(C3232,customers!$A$2:$A$5902,customers!$G$2:$G$5902,,0)</f>
        <v>South</v>
      </c>
      <c r="I3232" t="str">
        <f>_xlfn.XLOOKUP(C3232,customers!$A$2:$A$5902,customers!$E$2:$E$5902,,0)</f>
        <v>Freemanborough</v>
      </c>
      <c r="J3232" t="str">
        <f>INDEX(products!$B$2:$B$5902,MATCH(D3232,products!$A$2:$A$5902,0))</f>
        <v>Furn</v>
      </c>
      <c r="K3232" t="str">
        <f>INDEX(products!$C$2:$C$5902,MATCH(D3232,products!$A$2:$A$5902,0))</f>
        <v>Acc</v>
      </c>
      <c r="L3232" s="3">
        <f>INDEX(products!$E$2:$E$5902,MATCH(D3232,products!$A$2:$A$5902,0))</f>
        <v>4428.79</v>
      </c>
      <c r="M3232">
        <f>_xlfn.XLOOKUP(D3232,products!$A$2:$A$5902,products!$F$2:$F$5902)</f>
        <v>9</v>
      </c>
      <c r="N3232" s="3">
        <f t="shared" si="50"/>
        <v>492.08777777777777</v>
      </c>
      <c r="O3232" s="3" t="str" cm="1">
        <f t="array" ref="O3232">_xlfn.IFS(J3232="Furn","Furniture",J3232="Tech","Technology",J3232="OffSup","Office Supplies")</f>
        <v>Furniture</v>
      </c>
      <c r="P3232" s="3" t="str" cm="1">
        <f t="array" ref="P3232">_xlfn.IFS(K3232="Bkcs","Bookcases",K3232="Phns","Phones",K3232="Acc","Accessories",K3232="Bndrs","Binders",K3232="Fstnrs","Fasteners")</f>
        <v>Accessories</v>
      </c>
      <c r="Q3232" t="str">
        <f>IF(_xlfn.XLOOKUP(D3232,products!$A$2:$A$5902,products!$H$2:$H$5902,,0)=1,"Yes","No")</f>
        <v>No</v>
      </c>
    </row>
    <row r="3233" spans="1:17" x14ac:dyDescent="0.3">
      <c r="A3233" t="s">
        <v>19067</v>
      </c>
      <c r="B3233" s="4">
        <v>44901</v>
      </c>
      <c r="C3233" t="s">
        <v>19068</v>
      </c>
      <c r="D3233" t="s">
        <v>19071</v>
      </c>
      <c r="E3233" s="1">
        <v>45242</v>
      </c>
      <c r="F3233" t="s">
        <v>74</v>
      </c>
      <c r="G3233" t="str">
        <f>_xlfn.XLOOKUP(C3233,customers!$A$2:$A$5902,customers!$B$2:$B$5902,,0)</f>
        <v>Johnny Pacheco</v>
      </c>
      <c r="H3233" t="str">
        <f>_xlfn.XLOOKUP(C3233,customers!$A$2:$A$5902,customers!$G$2:$G$5902,,0)</f>
        <v>East</v>
      </c>
      <c r="I3233" t="str">
        <f>_xlfn.XLOOKUP(C3233,customers!$A$2:$A$5902,customers!$E$2:$E$5902,,0)</f>
        <v>Lake Robin</v>
      </c>
      <c r="J3233" t="str">
        <f>INDEX(products!$B$2:$B$5902,MATCH(D3233,products!$A$2:$A$5902,0))</f>
        <v>Furn</v>
      </c>
      <c r="K3233" t="str">
        <f>INDEX(products!$C$2:$C$5902,MATCH(D3233,products!$A$2:$A$5902,0))</f>
        <v>Bndrs</v>
      </c>
      <c r="L3233" s="3">
        <f>INDEX(products!$E$2:$E$5902,MATCH(D3233,products!$A$2:$A$5902,0))</f>
        <v>369.24</v>
      </c>
      <c r="M3233">
        <f>_xlfn.XLOOKUP(D3233,products!$A$2:$A$5902,products!$F$2:$F$5902)</f>
        <v>6</v>
      </c>
      <c r="N3233" s="3">
        <f t="shared" si="50"/>
        <v>61.54</v>
      </c>
      <c r="O3233" s="3" t="str" cm="1">
        <f t="array" ref="O3233">_xlfn.IFS(J3233="Furn","Furniture",J3233="Tech","Technology",J3233="OffSup","Office Supplies")</f>
        <v>Furniture</v>
      </c>
      <c r="P3233" s="3" t="str" cm="1">
        <f t="array" ref="P3233">_xlfn.IFS(K3233="Bkcs","Bookcases",K3233="Phns","Phones",K3233="Acc","Accessories",K3233="Bndrs","Binders",K3233="Fstnrs","Fasteners")</f>
        <v>Binders</v>
      </c>
      <c r="Q3233" t="str">
        <f>IF(_xlfn.XLOOKUP(D3233,products!$A$2:$A$5902,products!$H$2:$H$5902,,0)=1,"Yes","No")</f>
        <v>No</v>
      </c>
    </row>
    <row r="3234" spans="1:17" x14ac:dyDescent="0.3">
      <c r="A3234" t="s">
        <v>19073</v>
      </c>
      <c r="B3234" s="4">
        <v>45239</v>
      </c>
      <c r="C3234" t="s">
        <v>19074</v>
      </c>
      <c r="D3234" t="s">
        <v>19077</v>
      </c>
      <c r="E3234" s="1">
        <v>45520</v>
      </c>
      <c r="F3234" t="s">
        <v>35</v>
      </c>
      <c r="G3234" t="str">
        <f>_xlfn.XLOOKUP(C3234,customers!$A$2:$A$5902,customers!$B$2:$B$5902,,0)</f>
        <v>Madison Schwartz</v>
      </c>
      <c r="H3234" t="str">
        <f>_xlfn.XLOOKUP(C3234,customers!$A$2:$A$5902,customers!$G$2:$G$5902,,0)</f>
        <v>South</v>
      </c>
      <c r="I3234" t="str">
        <f>_xlfn.XLOOKUP(C3234,customers!$A$2:$A$5902,customers!$E$2:$E$5902,,0)</f>
        <v>East Kirsten</v>
      </c>
      <c r="J3234" t="str">
        <f>INDEX(products!$B$2:$B$5902,MATCH(D3234,products!$A$2:$A$5902,0))</f>
        <v>Furn</v>
      </c>
      <c r="K3234" t="str">
        <f>INDEX(products!$C$2:$C$5902,MATCH(D3234,products!$A$2:$A$5902,0))</f>
        <v>Fstnrs</v>
      </c>
      <c r="L3234" s="3">
        <f>INDEX(products!$E$2:$E$5902,MATCH(D3234,products!$A$2:$A$5902,0))</f>
        <v>4928.45</v>
      </c>
      <c r="M3234">
        <f>_xlfn.XLOOKUP(D3234,products!$A$2:$A$5902,products!$F$2:$F$5902)</f>
        <v>7</v>
      </c>
      <c r="N3234" s="3">
        <f t="shared" si="50"/>
        <v>704.06428571428569</v>
      </c>
      <c r="O3234" s="3" t="str" cm="1">
        <f t="array" ref="O3234">_xlfn.IFS(J3234="Furn","Furniture",J3234="Tech","Technology",J3234="OffSup","Office Supplies")</f>
        <v>Furniture</v>
      </c>
      <c r="P3234" s="3" t="str" cm="1">
        <f t="array" ref="P3234">_xlfn.IFS(K3234="Bkcs","Bookcases",K3234="Phns","Phones",K3234="Acc","Accessories",K3234="Bndrs","Binders",K3234="Fstnrs","Fasteners")</f>
        <v>Fasteners</v>
      </c>
      <c r="Q3234" t="str">
        <f>IF(_xlfn.XLOOKUP(D3234,products!$A$2:$A$5902,products!$H$2:$H$5902,,0)=1,"Yes","No")</f>
        <v>No</v>
      </c>
    </row>
    <row r="3235" spans="1:17" x14ac:dyDescent="0.3">
      <c r="A3235" t="s">
        <v>19079</v>
      </c>
      <c r="B3235" s="4">
        <v>44777</v>
      </c>
      <c r="C3235" t="s">
        <v>19080</v>
      </c>
      <c r="D3235" t="s">
        <v>19083</v>
      </c>
      <c r="E3235" s="1">
        <v>45130</v>
      </c>
      <c r="F3235" t="s">
        <v>35</v>
      </c>
      <c r="G3235" t="str">
        <f>_xlfn.XLOOKUP(C3235,customers!$A$2:$A$5902,customers!$B$2:$B$5902,,0)</f>
        <v>Christopher Bennett</v>
      </c>
      <c r="H3235" t="str">
        <f>_xlfn.XLOOKUP(C3235,customers!$A$2:$A$5902,customers!$G$2:$G$5902,,0)</f>
        <v>South</v>
      </c>
      <c r="I3235" t="str">
        <f>_xlfn.XLOOKUP(C3235,customers!$A$2:$A$5902,customers!$E$2:$E$5902,,0)</f>
        <v>West Danny</v>
      </c>
      <c r="J3235" t="str">
        <f>INDEX(products!$B$2:$B$5902,MATCH(D3235,products!$A$2:$A$5902,0))</f>
        <v>Furn</v>
      </c>
      <c r="K3235" t="str">
        <f>INDEX(products!$C$2:$C$5902,MATCH(D3235,products!$A$2:$A$5902,0))</f>
        <v>Bkcs</v>
      </c>
      <c r="L3235" s="3">
        <f>INDEX(products!$E$2:$E$5902,MATCH(D3235,products!$A$2:$A$5902,0))</f>
        <v>2715.07</v>
      </c>
      <c r="M3235">
        <f>_xlfn.XLOOKUP(D3235,products!$A$2:$A$5902,products!$F$2:$F$5902)</f>
        <v>10</v>
      </c>
      <c r="N3235" s="3">
        <f t="shared" si="50"/>
        <v>271.50700000000001</v>
      </c>
      <c r="O3235" s="3" t="str" cm="1">
        <f t="array" ref="O3235">_xlfn.IFS(J3235="Furn","Furniture",J3235="Tech","Technology",J3235="OffSup","Office Supplies")</f>
        <v>Furniture</v>
      </c>
      <c r="P3235" s="3" t="str" cm="1">
        <f t="array" ref="P3235">_xlfn.IFS(K3235="Bkcs","Bookcases",K3235="Phns","Phones",K3235="Acc","Accessories",K3235="Bndrs","Binders",K3235="Fstnrs","Fasteners")</f>
        <v>Bookcases</v>
      </c>
      <c r="Q3235" t="str">
        <f>IF(_xlfn.XLOOKUP(D3235,products!$A$2:$A$5902,products!$H$2:$H$5902,,0)=1,"Yes","No")</f>
        <v>Yes</v>
      </c>
    </row>
    <row r="3236" spans="1:17" x14ac:dyDescent="0.3">
      <c r="A3236" t="s">
        <v>19085</v>
      </c>
      <c r="B3236" s="4">
        <v>44240</v>
      </c>
      <c r="C3236" t="s">
        <v>19086</v>
      </c>
      <c r="D3236" t="s">
        <v>19088</v>
      </c>
      <c r="E3236" s="1">
        <v>44509</v>
      </c>
      <c r="F3236" t="s">
        <v>35</v>
      </c>
      <c r="G3236" t="str">
        <f>_xlfn.XLOOKUP(C3236,customers!$A$2:$A$5902,customers!$B$2:$B$5902,,0)</f>
        <v>David Anderson</v>
      </c>
      <c r="H3236" t="str">
        <f>_xlfn.XLOOKUP(C3236,customers!$A$2:$A$5902,customers!$G$2:$G$5902,,0)</f>
        <v>North</v>
      </c>
      <c r="I3236" t="str">
        <f>_xlfn.XLOOKUP(C3236,customers!$A$2:$A$5902,customers!$E$2:$E$5902,,0)</f>
        <v>South Zachary</v>
      </c>
      <c r="J3236" t="str">
        <f>INDEX(products!$B$2:$B$5902,MATCH(D3236,products!$A$2:$A$5902,0))</f>
        <v>Tech</v>
      </c>
      <c r="K3236" t="str">
        <f>INDEX(products!$C$2:$C$5902,MATCH(D3236,products!$A$2:$A$5902,0))</f>
        <v>Phns</v>
      </c>
      <c r="L3236" s="3">
        <f>INDEX(products!$E$2:$E$5902,MATCH(D3236,products!$A$2:$A$5902,0))</f>
        <v>4147.16</v>
      </c>
      <c r="M3236">
        <f>_xlfn.XLOOKUP(D3236,products!$A$2:$A$5902,products!$F$2:$F$5902)</f>
        <v>2</v>
      </c>
      <c r="N3236" s="3">
        <f t="shared" si="50"/>
        <v>2073.58</v>
      </c>
      <c r="O3236" s="3" t="str" cm="1">
        <f t="array" ref="O3236">_xlfn.IFS(J3236="Furn","Furniture",J3236="Tech","Technology",J3236="OffSup","Office Supplies")</f>
        <v>Technology</v>
      </c>
      <c r="P3236" s="3" t="str" cm="1">
        <f t="array" ref="P3236">_xlfn.IFS(K3236="Bkcs","Bookcases",K3236="Phns","Phones",K3236="Acc","Accessories",K3236="Bndrs","Binders",K3236="Fstnrs","Fasteners")</f>
        <v>Phones</v>
      </c>
      <c r="Q3236" t="str">
        <f>IF(_xlfn.XLOOKUP(D3236,products!$A$2:$A$5902,products!$H$2:$H$5902,,0)=1,"Yes","No")</f>
        <v>Yes</v>
      </c>
    </row>
    <row r="3237" spans="1:17" x14ac:dyDescent="0.3">
      <c r="A3237" t="s">
        <v>19090</v>
      </c>
      <c r="B3237" s="4">
        <v>43670</v>
      </c>
      <c r="C3237" t="s">
        <v>19091</v>
      </c>
      <c r="D3237" t="s">
        <v>19094</v>
      </c>
      <c r="E3237" s="1">
        <v>43896</v>
      </c>
      <c r="F3237" t="s">
        <v>21</v>
      </c>
      <c r="G3237" t="str">
        <f>_xlfn.XLOOKUP(C3237,customers!$A$2:$A$5902,customers!$B$2:$B$5902,,0)</f>
        <v>Theresa King</v>
      </c>
      <c r="H3237" t="str">
        <f>_xlfn.XLOOKUP(C3237,customers!$A$2:$A$5902,customers!$G$2:$G$5902,,0)</f>
        <v>East</v>
      </c>
      <c r="I3237" t="str">
        <f>_xlfn.XLOOKUP(C3237,customers!$A$2:$A$5902,customers!$E$2:$E$5902,,0)</f>
        <v>North Bridgetstad</v>
      </c>
      <c r="J3237" t="str">
        <f>INDEX(products!$B$2:$B$5902,MATCH(D3237,products!$A$2:$A$5902,0))</f>
        <v>Tech</v>
      </c>
      <c r="K3237" t="str">
        <f>INDEX(products!$C$2:$C$5902,MATCH(D3237,products!$A$2:$A$5902,0))</f>
        <v>Fstnrs</v>
      </c>
      <c r="L3237" s="3">
        <f>INDEX(products!$E$2:$E$5902,MATCH(D3237,products!$A$2:$A$5902,0))</f>
        <v>440.48</v>
      </c>
      <c r="M3237">
        <f>_xlfn.XLOOKUP(D3237,products!$A$2:$A$5902,products!$F$2:$F$5902)</f>
        <v>3</v>
      </c>
      <c r="N3237" s="3">
        <f t="shared" si="50"/>
        <v>146.82666666666668</v>
      </c>
      <c r="O3237" s="3" t="str" cm="1">
        <f t="array" ref="O3237">_xlfn.IFS(J3237="Furn","Furniture",J3237="Tech","Technology",J3237="OffSup","Office Supplies")</f>
        <v>Technology</v>
      </c>
      <c r="P3237" s="3" t="str" cm="1">
        <f t="array" ref="P3237">_xlfn.IFS(K3237="Bkcs","Bookcases",K3237="Phns","Phones",K3237="Acc","Accessories",K3237="Bndrs","Binders",K3237="Fstnrs","Fasteners")</f>
        <v>Fasteners</v>
      </c>
      <c r="Q3237" t="str">
        <f>IF(_xlfn.XLOOKUP(D3237,products!$A$2:$A$5902,products!$H$2:$H$5902,,0)=1,"Yes","No")</f>
        <v>No</v>
      </c>
    </row>
    <row r="3238" spans="1:17" x14ac:dyDescent="0.3">
      <c r="A3238" t="s">
        <v>19096</v>
      </c>
      <c r="B3238" s="4">
        <v>45130</v>
      </c>
      <c r="C3238" t="s">
        <v>19097</v>
      </c>
      <c r="D3238" t="s">
        <v>19100</v>
      </c>
      <c r="E3238" s="1">
        <v>45448</v>
      </c>
      <c r="F3238" t="s">
        <v>74</v>
      </c>
      <c r="G3238" t="str">
        <f>_xlfn.XLOOKUP(C3238,customers!$A$2:$A$5902,customers!$B$2:$B$5902,,0)</f>
        <v>Marcus Moore Jr.</v>
      </c>
      <c r="H3238" t="str">
        <f>_xlfn.XLOOKUP(C3238,customers!$A$2:$A$5902,customers!$G$2:$G$5902,,0)</f>
        <v>West</v>
      </c>
      <c r="I3238" t="str">
        <f>_xlfn.XLOOKUP(C3238,customers!$A$2:$A$5902,customers!$E$2:$E$5902,,0)</f>
        <v>Ryanburgh</v>
      </c>
      <c r="J3238" t="str">
        <f>INDEX(products!$B$2:$B$5902,MATCH(D3238,products!$A$2:$A$5902,0))</f>
        <v>Tech</v>
      </c>
      <c r="K3238" t="str">
        <f>INDEX(products!$C$2:$C$5902,MATCH(D3238,products!$A$2:$A$5902,0))</f>
        <v>Fstnrs</v>
      </c>
      <c r="L3238" s="3">
        <f>INDEX(products!$E$2:$E$5902,MATCH(D3238,products!$A$2:$A$5902,0))</f>
        <v>592.61</v>
      </c>
      <c r="M3238">
        <f>_xlfn.XLOOKUP(D3238,products!$A$2:$A$5902,products!$F$2:$F$5902)</f>
        <v>10</v>
      </c>
      <c r="N3238" s="3">
        <f t="shared" si="50"/>
        <v>59.261000000000003</v>
      </c>
      <c r="O3238" s="3" t="str" cm="1">
        <f t="array" ref="O3238">_xlfn.IFS(J3238="Furn","Furniture",J3238="Tech","Technology",J3238="OffSup","Office Supplies")</f>
        <v>Technology</v>
      </c>
      <c r="P3238" s="3" t="str" cm="1">
        <f t="array" ref="P3238">_xlfn.IFS(K3238="Bkcs","Bookcases",K3238="Phns","Phones",K3238="Acc","Accessories",K3238="Bndrs","Binders",K3238="Fstnrs","Fasteners")</f>
        <v>Fasteners</v>
      </c>
      <c r="Q3238" t="str">
        <f>IF(_xlfn.XLOOKUP(D3238,products!$A$2:$A$5902,products!$H$2:$H$5902,,0)=1,"Yes","No")</f>
        <v>Yes</v>
      </c>
    </row>
    <row r="3239" spans="1:17" x14ac:dyDescent="0.3">
      <c r="A3239" t="s">
        <v>19102</v>
      </c>
      <c r="B3239" s="4">
        <v>45306</v>
      </c>
      <c r="C3239" t="s">
        <v>19103</v>
      </c>
      <c r="D3239" t="s">
        <v>19106</v>
      </c>
      <c r="E3239" s="1">
        <v>45471</v>
      </c>
      <c r="F3239" t="s">
        <v>74</v>
      </c>
      <c r="G3239" t="str">
        <f>_xlfn.XLOOKUP(C3239,customers!$A$2:$A$5902,customers!$B$2:$B$5902,,0)</f>
        <v>Kyle Collins</v>
      </c>
      <c r="H3239" t="str">
        <f>_xlfn.XLOOKUP(C3239,customers!$A$2:$A$5902,customers!$G$2:$G$5902,,0)</f>
        <v>West</v>
      </c>
      <c r="I3239" t="str">
        <f>_xlfn.XLOOKUP(C3239,customers!$A$2:$A$5902,customers!$E$2:$E$5902,,0)</f>
        <v>Jamestown</v>
      </c>
      <c r="J3239" t="str">
        <f>INDEX(products!$B$2:$B$5902,MATCH(D3239,products!$A$2:$A$5902,0))</f>
        <v>Tech</v>
      </c>
      <c r="K3239" t="str">
        <f>INDEX(products!$C$2:$C$5902,MATCH(D3239,products!$A$2:$A$5902,0))</f>
        <v>Fstnrs</v>
      </c>
      <c r="L3239" s="3">
        <f>INDEX(products!$E$2:$E$5902,MATCH(D3239,products!$A$2:$A$5902,0))</f>
        <v>4158.79</v>
      </c>
      <c r="M3239">
        <f>_xlfn.XLOOKUP(D3239,products!$A$2:$A$5902,products!$F$2:$F$5902)</f>
        <v>1</v>
      </c>
      <c r="N3239" s="3">
        <f t="shared" si="50"/>
        <v>4158.79</v>
      </c>
      <c r="O3239" s="3" t="str" cm="1">
        <f t="array" ref="O3239">_xlfn.IFS(J3239="Furn","Furniture",J3239="Tech","Technology",J3239="OffSup","Office Supplies")</f>
        <v>Technology</v>
      </c>
      <c r="P3239" s="3" t="str" cm="1">
        <f t="array" ref="P3239">_xlfn.IFS(K3239="Bkcs","Bookcases",K3239="Phns","Phones",K3239="Acc","Accessories",K3239="Bndrs","Binders",K3239="Fstnrs","Fasteners")</f>
        <v>Fasteners</v>
      </c>
      <c r="Q3239" t="str">
        <f>IF(_xlfn.XLOOKUP(D3239,products!$A$2:$A$5902,products!$H$2:$H$5902,,0)=1,"Yes","No")</f>
        <v>Yes</v>
      </c>
    </row>
    <row r="3240" spans="1:17" x14ac:dyDescent="0.3">
      <c r="A3240" t="s">
        <v>19108</v>
      </c>
      <c r="B3240" s="4">
        <v>44009</v>
      </c>
      <c r="C3240" t="s">
        <v>19109</v>
      </c>
      <c r="D3240" t="s">
        <v>19112</v>
      </c>
      <c r="E3240" s="1">
        <v>44300</v>
      </c>
      <c r="F3240" t="s">
        <v>35</v>
      </c>
      <c r="G3240" t="str">
        <f>_xlfn.XLOOKUP(C3240,customers!$A$2:$A$5902,customers!$B$2:$B$5902,,0)</f>
        <v>Robin Lopez</v>
      </c>
      <c r="H3240" t="str">
        <f>_xlfn.XLOOKUP(C3240,customers!$A$2:$A$5902,customers!$G$2:$G$5902,,0)</f>
        <v>West</v>
      </c>
      <c r="I3240" t="str">
        <f>_xlfn.XLOOKUP(C3240,customers!$A$2:$A$5902,customers!$E$2:$E$5902,,0)</f>
        <v>Mooreberg</v>
      </c>
      <c r="J3240" t="str">
        <f>INDEX(products!$B$2:$B$5902,MATCH(D3240,products!$A$2:$A$5902,0))</f>
        <v>Furn</v>
      </c>
      <c r="K3240" t="str">
        <f>INDEX(products!$C$2:$C$5902,MATCH(D3240,products!$A$2:$A$5902,0))</f>
        <v>Phns</v>
      </c>
      <c r="L3240" s="3">
        <f>INDEX(products!$E$2:$E$5902,MATCH(D3240,products!$A$2:$A$5902,0))</f>
        <v>3927.7</v>
      </c>
      <c r="M3240">
        <f>_xlfn.XLOOKUP(D3240,products!$A$2:$A$5902,products!$F$2:$F$5902)</f>
        <v>4</v>
      </c>
      <c r="N3240" s="3">
        <f t="shared" si="50"/>
        <v>981.92499999999995</v>
      </c>
      <c r="O3240" s="3" t="str" cm="1">
        <f t="array" ref="O3240">_xlfn.IFS(J3240="Furn","Furniture",J3240="Tech","Technology",J3240="OffSup","Office Supplies")</f>
        <v>Furniture</v>
      </c>
      <c r="P3240" s="3" t="str" cm="1">
        <f t="array" ref="P3240">_xlfn.IFS(K3240="Bkcs","Bookcases",K3240="Phns","Phones",K3240="Acc","Accessories",K3240="Bndrs","Binders",K3240="Fstnrs","Fasteners")</f>
        <v>Phones</v>
      </c>
      <c r="Q3240" t="str">
        <f>IF(_xlfn.XLOOKUP(D3240,products!$A$2:$A$5902,products!$H$2:$H$5902,,0)=1,"Yes","No")</f>
        <v>Yes</v>
      </c>
    </row>
    <row r="3241" spans="1:17" x14ac:dyDescent="0.3">
      <c r="A3241" t="s">
        <v>19114</v>
      </c>
      <c r="B3241" s="4">
        <v>44672</v>
      </c>
      <c r="C3241" t="s">
        <v>19115</v>
      </c>
      <c r="D3241" t="s">
        <v>19118</v>
      </c>
      <c r="E3241" s="1">
        <v>44970</v>
      </c>
      <c r="F3241" t="s">
        <v>35</v>
      </c>
      <c r="G3241" t="str">
        <f>_xlfn.XLOOKUP(C3241,customers!$A$2:$A$5902,customers!$B$2:$B$5902,,0)</f>
        <v>Michelle Holmes</v>
      </c>
      <c r="H3241" t="str">
        <f>_xlfn.XLOOKUP(C3241,customers!$A$2:$A$5902,customers!$G$2:$G$5902,,0)</f>
        <v>East</v>
      </c>
      <c r="I3241" t="str">
        <f>_xlfn.XLOOKUP(C3241,customers!$A$2:$A$5902,customers!$E$2:$E$5902,,0)</f>
        <v>Ryanshire</v>
      </c>
      <c r="J3241" t="str">
        <f>INDEX(products!$B$2:$B$5902,MATCH(D3241,products!$A$2:$A$5902,0))</f>
        <v>OffSup</v>
      </c>
      <c r="K3241" t="str">
        <f>INDEX(products!$C$2:$C$5902,MATCH(D3241,products!$A$2:$A$5902,0))</f>
        <v>Bkcs</v>
      </c>
      <c r="L3241" s="3">
        <f>INDEX(products!$E$2:$E$5902,MATCH(D3241,products!$A$2:$A$5902,0))</f>
        <v>1617.29</v>
      </c>
      <c r="M3241">
        <f>_xlfn.XLOOKUP(D3241,products!$A$2:$A$5902,products!$F$2:$F$5902)</f>
        <v>2</v>
      </c>
      <c r="N3241" s="3">
        <f t="shared" si="50"/>
        <v>808.64499999999998</v>
      </c>
      <c r="O3241" s="3" t="str" cm="1">
        <f t="array" ref="O3241">_xlfn.IFS(J3241="Furn","Furniture",J3241="Tech","Technology",J3241="OffSup","Office Supplies")</f>
        <v>Office Supplies</v>
      </c>
      <c r="P3241" s="3" t="str" cm="1">
        <f t="array" ref="P3241">_xlfn.IFS(K3241="Bkcs","Bookcases",K3241="Phns","Phones",K3241="Acc","Accessories",K3241="Bndrs","Binders",K3241="Fstnrs","Fasteners")</f>
        <v>Bookcases</v>
      </c>
      <c r="Q3241" t="str">
        <f>IF(_xlfn.XLOOKUP(D3241,products!$A$2:$A$5902,products!$H$2:$H$5902,,0)=1,"Yes","No")</f>
        <v>Yes</v>
      </c>
    </row>
    <row r="3242" spans="1:17" x14ac:dyDescent="0.3">
      <c r="A3242" t="s">
        <v>19120</v>
      </c>
      <c r="B3242" s="4">
        <v>43562</v>
      </c>
      <c r="C3242" t="s">
        <v>19121</v>
      </c>
      <c r="D3242" t="s">
        <v>19124</v>
      </c>
      <c r="E3242" s="1">
        <v>43794</v>
      </c>
      <c r="F3242" t="s">
        <v>74</v>
      </c>
      <c r="G3242" t="str">
        <f>_xlfn.XLOOKUP(C3242,customers!$A$2:$A$5902,customers!$B$2:$B$5902,,0)</f>
        <v>Cody Smith</v>
      </c>
      <c r="H3242" t="str">
        <f>_xlfn.XLOOKUP(C3242,customers!$A$2:$A$5902,customers!$G$2:$G$5902,,0)</f>
        <v>North</v>
      </c>
      <c r="I3242" t="str">
        <f>_xlfn.XLOOKUP(C3242,customers!$A$2:$A$5902,customers!$E$2:$E$5902,,0)</f>
        <v>East Bryanville</v>
      </c>
      <c r="J3242" t="str">
        <f>INDEX(products!$B$2:$B$5902,MATCH(D3242,products!$A$2:$A$5902,0))</f>
        <v>Tech</v>
      </c>
      <c r="K3242" t="str">
        <f>INDEX(products!$C$2:$C$5902,MATCH(D3242,products!$A$2:$A$5902,0))</f>
        <v>Bndrs</v>
      </c>
      <c r="L3242" s="3">
        <f>INDEX(products!$E$2:$E$5902,MATCH(D3242,products!$A$2:$A$5902,0))</f>
        <v>4180.5</v>
      </c>
      <c r="M3242">
        <f>_xlfn.XLOOKUP(D3242,products!$A$2:$A$5902,products!$F$2:$F$5902)</f>
        <v>6</v>
      </c>
      <c r="N3242" s="3">
        <f t="shared" si="50"/>
        <v>696.75</v>
      </c>
      <c r="O3242" s="3" t="str" cm="1">
        <f t="array" ref="O3242">_xlfn.IFS(J3242="Furn","Furniture",J3242="Tech","Technology",J3242="OffSup","Office Supplies")</f>
        <v>Technology</v>
      </c>
      <c r="P3242" s="3" t="str" cm="1">
        <f t="array" ref="P3242">_xlfn.IFS(K3242="Bkcs","Bookcases",K3242="Phns","Phones",K3242="Acc","Accessories",K3242="Bndrs","Binders",K3242="Fstnrs","Fasteners")</f>
        <v>Binders</v>
      </c>
      <c r="Q3242" t="str">
        <f>IF(_xlfn.XLOOKUP(D3242,products!$A$2:$A$5902,products!$H$2:$H$5902,,0)=1,"Yes","No")</f>
        <v>No</v>
      </c>
    </row>
    <row r="3243" spans="1:17" x14ac:dyDescent="0.3">
      <c r="A3243" t="s">
        <v>19126</v>
      </c>
      <c r="B3243" s="4">
        <v>44458</v>
      </c>
      <c r="C3243" t="s">
        <v>19127</v>
      </c>
      <c r="D3243" t="s">
        <v>19130</v>
      </c>
      <c r="E3243" s="1">
        <v>44605</v>
      </c>
      <c r="F3243" t="s">
        <v>35</v>
      </c>
      <c r="G3243" t="str">
        <f>_xlfn.XLOOKUP(C3243,customers!$A$2:$A$5902,customers!$B$2:$B$5902,,0)</f>
        <v>Linda Cooper DVM</v>
      </c>
      <c r="H3243" t="str">
        <f>_xlfn.XLOOKUP(C3243,customers!$A$2:$A$5902,customers!$G$2:$G$5902,,0)</f>
        <v>East</v>
      </c>
      <c r="I3243" t="str">
        <f>_xlfn.XLOOKUP(C3243,customers!$A$2:$A$5902,customers!$E$2:$E$5902,,0)</f>
        <v>North Shawnville</v>
      </c>
      <c r="J3243" t="str">
        <f>INDEX(products!$B$2:$B$5902,MATCH(D3243,products!$A$2:$A$5902,0))</f>
        <v>Tech</v>
      </c>
      <c r="K3243" t="str">
        <f>INDEX(products!$C$2:$C$5902,MATCH(D3243,products!$A$2:$A$5902,0))</f>
        <v>Acc</v>
      </c>
      <c r="L3243" s="3">
        <f>INDEX(products!$E$2:$E$5902,MATCH(D3243,products!$A$2:$A$5902,0))</f>
        <v>1752.3</v>
      </c>
      <c r="M3243">
        <f>_xlfn.XLOOKUP(D3243,products!$A$2:$A$5902,products!$F$2:$F$5902)</f>
        <v>4</v>
      </c>
      <c r="N3243" s="3">
        <f t="shared" si="50"/>
        <v>438.07499999999999</v>
      </c>
      <c r="O3243" s="3" t="str" cm="1">
        <f t="array" ref="O3243">_xlfn.IFS(J3243="Furn","Furniture",J3243="Tech","Technology",J3243="OffSup","Office Supplies")</f>
        <v>Technology</v>
      </c>
      <c r="P3243" s="3" t="str" cm="1">
        <f t="array" ref="P3243">_xlfn.IFS(K3243="Bkcs","Bookcases",K3243="Phns","Phones",K3243="Acc","Accessories",K3243="Bndrs","Binders",K3243="Fstnrs","Fasteners")</f>
        <v>Accessories</v>
      </c>
      <c r="Q3243" t="str">
        <f>IF(_xlfn.XLOOKUP(D3243,products!$A$2:$A$5902,products!$H$2:$H$5902,,0)=1,"Yes","No")</f>
        <v>Yes</v>
      </c>
    </row>
    <row r="3244" spans="1:17" x14ac:dyDescent="0.3">
      <c r="A3244" t="s">
        <v>19132</v>
      </c>
      <c r="B3244" s="4">
        <v>44156</v>
      </c>
      <c r="C3244" t="s">
        <v>19133</v>
      </c>
      <c r="D3244" t="s">
        <v>19136</v>
      </c>
      <c r="E3244" s="1">
        <v>44236</v>
      </c>
      <c r="F3244" t="s">
        <v>74</v>
      </c>
      <c r="G3244" t="str">
        <f>_xlfn.XLOOKUP(C3244,customers!$A$2:$A$5902,customers!$B$2:$B$5902,,0)</f>
        <v>Marvin Lowe</v>
      </c>
      <c r="H3244" t="str">
        <f>_xlfn.XLOOKUP(C3244,customers!$A$2:$A$5902,customers!$G$2:$G$5902,,0)</f>
        <v>North</v>
      </c>
      <c r="I3244" t="str">
        <f>_xlfn.XLOOKUP(C3244,customers!$A$2:$A$5902,customers!$E$2:$E$5902,,0)</f>
        <v>Yumouth</v>
      </c>
      <c r="J3244" t="str">
        <f>INDEX(products!$B$2:$B$5902,MATCH(D3244,products!$A$2:$A$5902,0))</f>
        <v>OffSup</v>
      </c>
      <c r="K3244" t="str">
        <f>INDEX(products!$C$2:$C$5902,MATCH(D3244,products!$A$2:$A$5902,0))</f>
        <v>Acc</v>
      </c>
      <c r="L3244" s="3">
        <f>INDEX(products!$E$2:$E$5902,MATCH(D3244,products!$A$2:$A$5902,0))</f>
        <v>2566.48</v>
      </c>
      <c r="M3244">
        <f>_xlfn.XLOOKUP(D3244,products!$A$2:$A$5902,products!$F$2:$F$5902)</f>
        <v>3</v>
      </c>
      <c r="N3244" s="3">
        <f t="shared" si="50"/>
        <v>855.49333333333334</v>
      </c>
      <c r="O3244" s="3" t="str" cm="1">
        <f t="array" ref="O3244">_xlfn.IFS(J3244="Furn","Furniture",J3244="Tech","Technology",J3244="OffSup","Office Supplies")</f>
        <v>Office Supplies</v>
      </c>
      <c r="P3244" s="3" t="str" cm="1">
        <f t="array" ref="P3244">_xlfn.IFS(K3244="Bkcs","Bookcases",K3244="Phns","Phones",K3244="Acc","Accessories",K3244="Bndrs","Binders",K3244="Fstnrs","Fasteners")</f>
        <v>Accessories</v>
      </c>
      <c r="Q3244" t="str">
        <f>IF(_xlfn.XLOOKUP(D3244,products!$A$2:$A$5902,products!$H$2:$H$5902,,0)=1,"Yes","No")</f>
        <v>No</v>
      </c>
    </row>
    <row r="3245" spans="1:17" x14ac:dyDescent="0.3">
      <c r="A3245" t="s">
        <v>19138</v>
      </c>
      <c r="B3245" s="4">
        <v>44717</v>
      </c>
      <c r="C3245" t="s">
        <v>19139</v>
      </c>
      <c r="D3245" t="s">
        <v>19141</v>
      </c>
      <c r="E3245" s="1">
        <v>44909</v>
      </c>
      <c r="F3245" t="s">
        <v>21</v>
      </c>
      <c r="G3245" t="str">
        <f>_xlfn.XLOOKUP(C3245,customers!$A$2:$A$5902,customers!$B$2:$B$5902,,0)</f>
        <v>Stephanie Shepard</v>
      </c>
      <c r="H3245" t="str">
        <f>_xlfn.XLOOKUP(C3245,customers!$A$2:$A$5902,customers!$G$2:$G$5902,,0)</f>
        <v>East</v>
      </c>
      <c r="I3245" t="str">
        <f>_xlfn.XLOOKUP(C3245,customers!$A$2:$A$5902,customers!$E$2:$E$5902,,0)</f>
        <v>North Christopher</v>
      </c>
      <c r="J3245" t="str">
        <f>INDEX(products!$B$2:$B$5902,MATCH(D3245,products!$A$2:$A$5902,0))</f>
        <v>Tech</v>
      </c>
      <c r="K3245" t="str">
        <f>INDEX(products!$C$2:$C$5902,MATCH(D3245,products!$A$2:$A$5902,0))</f>
        <v>Bndrs</v>
      </c>
      <c r="L3245" s="3">
        <f>INDEX(products!$E$2:$E$5902,MATCH(D3245,products!$A$2:$A$5902,0))</f>
        <v>369.18</v>
      </c>
      <c r="M3245">
        <f>_xlfn.XLOOKUP(D3245,products!$A$2:$A$5902,products!$F$2:$F$5902)</f>
        <v>3</v>
      </c>
      <c r="N3245" s="3">
        <f t="shared" si="50"/>
        <v>123.06</v>
      </c>
      <c r="O3245" s="3" t="str" cm="1">
        <f t="array" ref="O3245">_xlfn.IFS(J3245="Furn","Furniture",J3245="Tech","Technology",J3245="OffSup","Office Supplies")</f>
        <v>Technology</v>
      </c>
      <c r="P3245" s="3" t="str" cm="1">
        <f t="array" ref="P3245">_xlfn.IFS(K3245="Bkcs","Bookcases",K3245="Phns","Phones",K3245="Acc","Accessories",K3245="Bndrs","Binders",K3245="Fstnrs","Fasteners")</f>
        <v>Binders</v>
      </c>
      <c r="Q3245" t="str">
        <f>IF(_xlfn.XLOOKUP(D3245,products!$A$2:$A$5902,products!$H$2:$H$5902,,0)=1,"Yes","No")</f>
        <v>Yes</v>
      </c>
    </row>
    <row r="3246" spans="1:17" x14ac:dyDescent="0.3">
      <c r="A3246" t="s">
        <v>19143</v>
      </c>
      <c r="B3246" s="4">
        <v>44849</v>
      </c>
      <c r="C3246" t="s">
        <v>19144</v>
      </c>
      <c r="D3246" t="s">
        <v>19147</v>
      </c>
      <c r="E3246" s="1">
        <v>44950</v>
      </c>
      <c r="F3246" t="s">
        <v>21</v>
      </c>
      <c r="G3246" t="str">
        <f>_xlfn.XLOOKUP(C3246,customers!$A$2:$A$5902,customers!$B$2:$B$5902,,0)</f>
        <v>Justin Peterson</v>
      </c>
      <c r="H3246" t="str">
        <f>_xlfn.XLOOKUP(C3246,customers!$A$2:$A$5902,customers!$G$2:$G$5902,,0)</f>
        <v>East</v>
      </c>
      <c r="I3246" t="str">
        <f>_xlfn.XLOOKUP(C3246,customers!$A$2:$A$5902,customers!$E$2:$E$5902,,0)</f>
        <v>Lauramouth</v>
      </c>
      <c r="J3246" t="str">
        <f>INDEX(products!$B$2:$B$5902,MATCH(D3246,products!$A$2:$A$5902,0))</f>
        <v>Furn</v>
      </c>
      <c r="K3246" t="str">
        <f>INDEX(products!$C$2:$C$5902,MATCH(D3246,products!$A$2:$A$5902,0))</f>
        <v>Fstnrs</v>
      </c>
      <c r="L3246" s="3">
        <f>INDEX(products!$E$2:$E$5902,MATCH(D3246,products!$A$2:$A$5902,0))</f>
        <v>4176.22</v>
      </c>
      <c r="M3246">
        <f>_xlfn.XLOOKUP(D3246,products!$A$2:$A$5902,products!$F$2:$F$5902)</f>
        <v>5</v>
      </c>
      <c r="N3246" s="3">
        <f t="shared" si="50"/>
        <v>835.24400000000003</v>
      </c>
      <c r="O3246" s="3" t="str" cm="1">
        <f t="array" ref="O3246">_xlfn.IFS(J3246="Furn","Furniture",J3246="Tech","Technology",J3246="OffSup","Office Supplies")</f>
        <v>Furniture</v>
      </c>
      <c r="P3246" s="3" t="str" cm="1">
        <f t="array" ref="P3246">_xlfn.IFS(K3246="Bkcs","Bookcases",K3246="Phns","Phones",K3246="Acc","Accessories",K3246="Bndrs","Binders",K3246="Fstnrs","Fasteners")</f>
        <v>Fasteners</v>
      </c>
      <c r="Q3246" t="str">
        <f>IF(_xlfn.XLOOKUP(D3246,products!$A$2:$A$5902,products!$H$2:$H$5902,,0)=1,"Yes","No")</f>
        <v>Yes</v>
      </c>
    </row>
    <row r="3247" spans="1:17" x14ac:dyDescent="0.3">
      <c r="A3247" t="s">
        <v>19149</v>
      </c>
      <c r="B3247" s="4">
        <v>44259</v>
      </c>
      <c r="C3247" t="s">
        <v>19150</v>
      </c>
      <c r="D3247" t="s">
        <v>19153</v>
      </c>
      <c r="E3247" s="1">
        <v>44425</v>
      </c>
      <c r="F3247" t="s">
        <v>21</v>
      </c>
      <c r="G3247" t="str">
        <f>_xlfn.XLOOKUP(C3247,customers!$A$2:$A$5902,customers!$B$2:$B$5902,,0)</f>
        <v>Sheri Barnes</v>
      </c>
      <c r="H3247" t="str">
        <f>_xlfn.XLOOKUP(C3247,customers!$A$2:$A$5902,customers!$G$2:$G$5902,,0)</f>
        <v>East</v>
      </c>
      <c r="I3247" t="str">
        <f>_xlfn.XLOOKUP(C3247,customers!$A$2:$A$5902,customers!$E$2:$E$5902,,0)</f>
        <v>South Jasonside</v>
      </c>
      <c r="J3247" t="str">
        <f>INDEX(products!$B$2:$B$5902,MATCH(D3247,products!$A$2:$A$5902,0))</f>
        <v>Tech</v>
      </c>
      <c r="K3247" t="str">
        <f>INDEX(products!$C$2:$C$5902,MATCH(D3247,products!$A$2:$A$5902,0))</f>
        <v>Bkcs</v>
      </c>
      <c r="L3247" s="3">
        <f>INDEX(products!$E$2:$E$5902,MATCH(D3247,products!$A$2:$A$5902,0))</f>
        <v>1188.49</v>
      </c>
      <c r="M3247">
        <f>_xlfn.XLOOKUP(D3247,products!$A$2:$A$5902,products!$F$2:$F$5902)</f>
        <v>8</v>
      </c>
      <c r="N3247" s="3">
        <f t="shared" si="50"/>
        <v>148.56125</v>
      </c>
      <c r="O3247" s="3" t="str" cm="1">
        <f t="array" ref="O3247">_xlfn.IFS(J3247="Furn","Furniture",J3247="Tech","Technology",J3247="OffSup","Office Supplies")</f>
        <v>Technology</v>
      </c>
      <c r="P3247" s="3" t="str" cm="1">
        <f t="array" ref="P3247">_xlfn.IFS(K3247="Bkcs","Bookcases",K3247="Phns","Phones",K3247="Acc","Accessories",K3247="Bndrs","Binders",K3247="Fstnrs","Fasteners")</f>
        <v>Bookcases</v>
      </c>
      <c r="Q3247" t="str">
        <f>IF(_xlfn.XLOOKUP(D3247,products!$A$2:$A$5902,products!$H$2:$H$5902,,0)=1,"Yes","No")</f>
        <v>Yes</v>
      </c>
    </row>
    <row r="3248" spans="1:17" x14ac:dyDescent="0.3">
      <c r="A3248" t="s">
        <v>19155</v>
      </c>
      <c r="B3248" s="4">
        <v>44111</v>
      </c>
      <c r="C3248" t="s">
        <v>19156</v>
      </c>
      <c r="D3248" t="s">
        <v>19158</v>
      </c>
      <c r="E3248" s="1">
        <v>44175</v>
      </c>
      <c r="F3248" t="s">
        <v>35</v>
      </c>
      <c r="G3248" t="str">
        <f>_xlfn.XLOOKUP(C3248,customers!$A$2:$A$5902,customers!$B$2:$B$5902,,0)</f>
        <v>Christina Martinez</v>
      </c>
      <c r="H3248" t="str">
        <f>_xlfn.XLOOKUP(C3248,customers!$A$2:$A$5902,customers!$G$2:$G$5902,,0)</f>
        <v>North</v>
      </c>
      <c r="I3248" t="str">
        <f>_xlfn.XLOOKUP(C3248,customers!$A$2:$A$5902,customers!$E$2:$E$5902,,0)</f>
        <v>Joantown</v>
      </c>
      <c r="J3248" t="str">
        <f>INDEX(products!$B$2:$B$5902,MATCH(D3248,products!$A$2:$A$5902,0))</f>
        <v>Furn</v>
      </c>
      <c r="K3248" t="str">
        <f>INDEX(products!$C$2:$C$5902,MATCH(D3248,products!$A$2:$A$5902,0))</f>
        <v>Fstnrs</v>
      </c>
      <c r="L3248" s="3">
        <f>INDEX(products!$E$2:$E$5902,MATCH(D3248,products!$A$2:$A$5902,0))</f>
        <v>3539.83</v>
      </c>
      <c r="M3248">
        <f>_xlfn.XLOOKUP(D3248,products!$A$2:$A$5902,products!$F$2:$F$5902)</f>
        <v>5</v>
      </c>
      <c r="N3248" s="3">
        <f t="shared" si="50"/>
        <v>707.96600000000001</v>
      </c>
      <c r="O3248" s="3" t="str" cm="1">
        <f t="array" ref="O3248">_xlfn.IFS(J3248="Furn","Furniture",J3248="Tech","Technology",J3248="OffSup","Office Supplies")</f>
        <v>Furniture</v>
      </c>
      <c r="P3248" s="3" t="str" cm="1">
        <f t="array" ref="P3248">_xlfn.IFS(K3248="Bkcs","Bookcases",K3248="Phns","Phones",K3248="Acc","Accessories",K3248="Bndrs","Binders",K3248="Fstnrs","Fasteners")</f>
        <v>Fasteners</v>
      </c>
      <c r="Q3248" t="str">
        <f>IF(_xlfn.XLOOKUP(D3248,products!$A$2:$A$5902,products!$H$2:$H$5902,,0)=1,"Yes","No")</f>
        <v>No</v>
      </c>
    </row>
    <row r="3249" spans="1:17" x14ac:dyDescent="0.3">
      <c r="A3249" t="s">
        <v>19160</v>
      </c>
      <c r="B3249" s="4">
        <v>43998</v>
      </c>
      <c r="C3249" t="s">
        <v>19161</v>
      </c>
      <c r="D3249" t="s">
        <v>19164</v>
      </c>
      <c r="E3249" s="1">
        <v>44108</v>
      </c>
      <c r="F3249" t="s">
        <v>35</v>
      </c>
      <c r="G3249" t="str">
        <f>_xlfn.XLOOKUP(C3249,customers!$A$2:$A$5902,customers!$B$2:$B$5902,,0)</f>
        <v>Patrick Preston</v>
      </c>
      <c r="H3249" t="str">
        <f>_xlfn.XLOOKUP(C3249,customers!$A$2:$A$5902,customers!$G$2:$G$5902,,0)</f>
        <v>South</v>
      </c>
      <c r="I3249" t="str">
        <f>_xlfn.XLOOKUP(C3249,customers!$A$2:$A$5902,customers!$E$2:$E$5902,,0)</f>
        <v>Robertsside</v>
      </c>
      <c r="J3249" t="str">
        <f>INDEX(products!$B$2:$B$5902,MATCH(D3249,products!$A$2:$A$5902,0))</f>
        <v>Tech</v>
      </c>
      <c r="K3249" t="str">
        <f>INDEX(products!$C$2:$C$5902,MATCH(D3249,products!$A$2:$A$5902,0))</f>
        <v>Acc</v>
      </c>
      <c r="L3249" s="3">
        <f>INDEX(products!$E$2:$E$5902,MATCH(D3249,products!$A$2:$A$5902,0))</f>
        <v>4645.4399999999996</v>
      </c>
      <c r="M3249">
        <f>_xlfn.XLOOKUP(D3249,products!$A$2:$A$5902,products!$F$2:$F$5902)</f>
        <v>7</v>
      </c>
      <c r="N3249" s="3">
        <f t="shared" si="50"/>
        <v>663.63428571428562</v>
      </c>
      <c r="O3249" s="3" t="str" cm="1">
        <f t="array" ref="O3249">_xlfn.IFS(J3249="Furn","Furniture",J3249="Tech","Technology",J3249="OffSup","Office Supplies")</f>
        <v>Technology</v>
      </c>
      <c r="P3249" s="3" t="str" cm="1">
        <f t="array" ref="P3249">_xlfn.IFS(K3249="Bkcs","Bookcases",K3249="Phns","Phones",K3249="Acc","Accessories",K3249="Bndrs","Binders",K3249="Fstnrs","Fasteners")</f>
        <v>Accessories</v>
      </c>
      <c r="Q3249" t="str">
        <f>IF(_xlfn.XLOOKUP(D3249,products!$A$2:$A$5902,products!$H$2:$H$5902,,0)=1,"Yes","No")</f>
        <v>No</v>
      </c>
    </row>
    <row r="3250" spans="1:17" x14ac:dyDescent="0.3">
      <c r="A3250" t="s">
        <v>19166</v>
      </c>
      <c r="B3250" s="4">
        <v>44998</v>
      </c>
      <c r="C3250" t="s">
        <v>19167</v>
      </c>
      <c r="D3250" t="s">
        <v>19170</v>
      </c>
      <c r="E3250" s="1">
        <v>45074</v>
      </c>
      <c r="F3250" t="s">
        <v>21</v>
      </c>
      <c r="G3250" t="str">
        <f>_xlfn.XLOOKUP(C3250,customers!$A$2:$A$5902,customers!$B$2:$B$5902,,0)</f>
        <v>Michelle Sharp</v>
      </c>
      <c r="H3250" t="str">
        <f>_xlfn.XLOOKUP(C3250,customers!$A$2:$A$5902,customers!$G$2:$G$5902,,0)</f>
        <v>West</v>
      </c>
      <c r="I3250" t="str">
        <f>_xlfn.XLOOKUP(C3250,customers!$A$2:$A$5902,customers!$E$2:$E$5902,,0)</f>
        <v>East Glenn</v>
      </c>
      <c r="J3250" t="str">
        <f>INDEX(products!$B$2:$B$5902,MATCH(D3250,products!$A$2:$A$5902,0))</f>
        <v>Furn</v>
      </c>
      <c r="K3250" t="str">
        <f>INDEX(products!$C$2:$C$5902,MATCH(D3250,products!$A$2:$A$5902,0))</f>
        <v>Bndrs</v>
      </c>
      <c r="L3250" s="3">
        <f>INDEX(products!$E$2:$E$5902,MATCH(D3250,products!$A$2:$A$5902,0))</f>
        <v>4768.3900000000003</v>
      </c>
      <c r="M3250">
        <f>_xlfn.XLOOKUP(D3250,products!$A$2:$A$5902,products!$F$2:$F$5902)</f>
        <v>5</v>
      </c>
      <c r="N3250" s="3">
        <f t="shared" si="50"/>
        <v>953.67800000000011</v>
      </c>
      <c r="O3250" s="3" t="str" cm="1">
        <f t="array" ref="O3250">_xlfn.IFS(J3250="Furn","Furniture",J3250="Tech","Technology",J3250="OffSup","Office Supplies")</f>
        <v>Furniture</v>
      </c>
      <c r="P3250" s="3" t="str" cm="1">
        <f t="array" ref="P3250">_xlfn.IFS(K3250="Bkcs","Bookcases",K3250="Phns","Phones",K3250="Acc","Accessories",K3250="Bndrs","Binders",K3250="Fstnrs","Fasteners")</f>
        <v>Binders</v>
      </c>
      <c r="Q3250" t="str">
        <f>IF(_xlfn.XLOOKUP(D3250,products!$A$2:$A$5902,products!$H$2:$H$5902,,0)=1,"Yes","No")</f>
        <v>No</v>
      </c>
    </row>
    <row r="3251" spans="1:17" x14ac:dyDescent="0.3">
      <c r="A3251" t="s">
        <v>19172</v>
      </c>
      <c r="B3251" s="4">
        <v>44069</v>
      </c>
      <c r="C3251" t="s">
        <v>19173</v>
      </c>
      <c r="D3251" t="s">
        <v>19175</v>
      </c>
      <c r="E3251" s="1">
        <v>44181</v>
      </c>
      <c r="F3251" t="s">
        <v>74</v>
      </c>
      <c r="G3251" t="str">
        <f>_xlfn.XLOOKUP(C3251,customers!$A$2:$A$5902,customers!$B$2:$B$5902,,0)</f>
        <v>Shelley Kelly</v>
      </c>
      <c r="H3251" t="str">
        <f>_xlfn.XLOOKUP(C3251,customers!$A$2:$A$5902,customers!$G$2:$G$5902,,0)</f>
        <v>East</v>
      </c>
      <c r="I3251" t="str">
        <f>_xlfn.XLOOKUP(C3251,customers!$A$2:$A$5902,customers!$E$2:$E$5902,,0)</f>
        <v>Scottmouth</v>
      </c>
      <c r="J3251" t="str">
        <f>INDEX(products!$B$2:$B$5902,MATCH(D3251,products!$A$2:$A$5902,0))</f>
        <v>Furn</v>
      </c>
      <c r="K3251" t="str">
        <f>INDEX(products!$C$2:$C$5902,MATCH(D3251,products!$A$2:$A$5902,0))</f>
        <v>Bndrs</v>
      </c>
      <c r="L3251" s="3">
        <f>INDEX(products!$E$2:$E$5902,MATCH(D3251,products!$A$2:$A$5902,0))</f>
        <v>4240.21</v>
      </c>
      <c r="M3251">
        <f>_xlfn.XLOOKUP(D3251,products!$A$2:$A$5902,products!$F$2:$F$5902)</f>
        <v>6</v>
      </c>
      <c r="N3251" s="3">
        <f t="shared" si="50"/>
        <v>706.70166666666671</v>
      </c>
      <c r="O3251" s="3" t="str" cm="1">
        <f t="array" ref="O3251">_xlfn.IFS(J3251="Furn","Furniture",J3251="Tech","Technology",J3251="OffSup","Office Supplies")</f>
        <v>Furniture</v>
      </c>
      <c r="P3251" s="3" t="str" cm="1">
        <f t="array" ref="P3251">_xlfn.IFS(K3251="Bkcs","Bookcases",K3251="Phns","Phones",K3251="Acc","Accessories",K3251="Bndrs","Binders",K3251="Fstnrs","Fasteners")</f>
        <v>Binders</v>
      </c>
      <c r="Q3251" t="str">
        <f>IF(_xlfn.XLOOKUP(D3251,products!$A$2:$A$5902,products!$H$2:$H$5902,,0)=1,"Yes","No")</f>
        <v>Yes</v>
      </c>
    </row>
    <row r="3252" spans="1:17" x14ac:dyDescent="0.3">
      <c r="A3252" t="s">
        <v>19177</v>
      </c>
      <c r="B3252" s="4">
        <v>44790</v>
      </c>
      <c r="C3252" t="s">
        <v>19178</v>
      </c>
      <c r="D3252" t="s">
        <v>19181</v>
      </c>
      <c r="E3252" s="1">
        <v>44899</v>
      </c>
      <c r="F3252" t="s">
        <v>21</v>
      </c>
      <c r="G3252" t="str">
        <f>_xlfn.XLOOKUP(C3252,customers!$A$2:$A$5902,customers!$B$2:$B$5902,,0)</f>
        <v>Felicia Johnson</v>
      </c>
      <c r="H3252" t="str">
        <f>_xlfn.XLOOKUP(C3252,customers!$A$2:$A$5902,customers!$G$2:$G$5902,,0)</f>
        <v>West</v>
      </c>
      <c r="I3252" t="str">
        <f>_xlfn.XLOOKUP(C3252,customers!$A$2:$A$5902,customers!$E$2:$E$5902,,0)</f>
        <v>Samuelton</v>
      </c>
      <c r="J3252" t="str">
        <f>INDEX(products!$B$2:$B$5902,MATCH(D3252,products!$A$2:$A$5902,0))</f>
        <v>Furn</v>
      </c>
      <c r="K3252" t="str">
        <f>INDEX(products!$C$2:$C$5902,MATCH(D3252,products!$A$2:$A$5902,0))</f>
        <v>Bkcs</v>
      </c>
      <c r="L3252" s="3">
        <f>INDEX(products!$E$2:$E$5902,MATCH(D3252,products!$A$2:$A$5902,0))</f>
        <v>619.6</v>
      </c>
      <c r="M3252">
        <f>_xlfn.XLOOKUP(D3252,products!$A$2:$A$5902,products!$F$2:$F$5902)</f>
        <v>2</v>
      </c>
      <c r="N3252" s="3">
        <f t="shared" si="50"/>
        <v>309.8</v>
      </c>
      <c r="O3252" s="3" t="str" cm="1">
        <f t="array" ref="O3252">_xlfn.IFS(J3252="Furn","Furniture",J3252="Tech","Technology",J3252="OffSup","Office Supplies")</f>
        <v>Furniture</v>
      </c>
      <c r="P3252" s="3" t="str" cm="1">
        <f t="array" ref="P3252">_xlfn.IFS(K3252="Bkcs","Bookcases",K3252="Phns","Phones",K3252="Acc","Accessories",K3252="Bndrs","Binders",K3252="Fstnrs","Fasteners")</f>
        <v>Bookcases</v>
      </c>
      <c r="Q3252" t="str">
        <f>IF(_xlfn.XLOOKUP(D3252,products!$A$2:$A$5902,products!$H$2:$H$5902,,0)=1,"Yes","No")</f>
        <v>Yes</v>
      </c>
    </row>
    <row r="3253" spans="1:17" x14ac:dyDescent="0.3">
      <c r="A3253" t="s">
        <v>19183</v>
      </c>
      <c r="B3253" s="4">
        <v>44113</v>
      </c>
      <c r="C3253" t="s">
        <v>19184</v>
      </c>
      <c r="D3253" t="s">
        <v>19187</v>
      </c>
      <c r="E3253" s="1">
        <v>44465</v>
      </c>
      <c r="F3253" t="s">
        <v>74</v>
      </c>
      <c r="G3253" t="str">
        <f>_xlfn.XLOOKUP(C3253,customers!$A$2:$A$5902,customers!$B$2:$B$5902,,0)</f>
        <v>Charles Morales</v>
      </c>
      <c r="H3253" t="str">
        <f>_xlfn.XLOOKUP(C3253,customers!$A$2:$A$5902,customers!$G$2:$G$5902,,0)</f>
        <v>East</v>
      </c>
      <c r="I3253" t="str">
        <f>_xlfn.XLOOKUP(C3253,customers!$A$2:$A$5902,customers!$E$2:$E$5902,,0)</f>
        <v>Johnsonview</v>
      </c>
      <c r="J3253" t="str">
        <f>INDEX(products!$B$2:$B$5902,MATCH(D3253,products!$A$2:$A$5902,0))</f>
        <v>OffSup</v>
      </c>
      <c r="K3253" t="str">
        <f>INDEX(products!$C$2:$C$5902,MATCH(D3253,products!$A$2:$A$5902,0))</f>
        <v>Acc</v>
      </c>
      <c r="L3253" s="3">
        <f>INDEX(products!$E$2:$E$5902,MATCH(D3253,products!$A$2:$A$5902,0))</f>
        <v>4250.74</v>
      </c>
      <c r="M3253">
        <f>_xlfn.XLOOKUP(D3253,products!$A$2:$A$5902,products!$F$2:$F$5902)</f>
        <v>8</v>
      </c>
      <c r="N3253" s="3">
        <f t="shared" si="50"/>
        <v>531.34249999999997</v>
      </c>
      <c r="O3253" s="3" t="str" cm="1">
        <f t="array" ref="O3253">_xlfn.IFS(J3253="Furn","Furniture",J3253="Tech","Technology",J3253="OffSup","Office Supplies")</f>
        <v>Office Supplies</v>
      </c>
      <c r="P3253" s="3" t="str" cm="1">
        <f t="array" ref="P3253">_xlfn.IFS(K3253="Bkcs","Bookcases",K3253="Phns","Phones",K3253="Acc","Accessories",K3253="Bndrs","Binders",K3253="Fstnrs","Fasteners")</f>
        <v>Accessories</v>
      </c>
      <c r="Q3253" t="str">
        <f>IF(_xlfn.XLOOKUP(D3253,products!$A$2:$A$5902,products!$H$2:$H$5902,,0)=1,"Yes","No")</f>
        <v>No</v>
      </c>
    </row>
    <row r="3254" spans="1:17" x14ac:dyDescent="0.3">
      <c r="A3254" t="s">
        <v>19189</v>
      </c>
      <c r="B3254" s="4">
        <v>43900</v>
      </c>
      <c r="C3254" t="s">
        <v>19190</v>
      </c>
      <c r="D3254" t="s">
        <v>19191</v>
      </c>
      <c r="E3254" s="1">
        <v>44143</v>
      </c>
      <c r="F3254" t="s">
        <v>74</v>
      </c>
      <c r="G3254" t="str">
        <f>_xlfn.XLOOKUP(C3254,customers!$A$2:$A$5902,customers!$B$2:$B$5902,,0)</f>
        <v>Brian Williams</v>
      </c>
      <c r="H3254" t="str">
        <f>_xlfn.XLOOKUP(C3254,customers!$A$2:$A$5902,customers!$G$2:$G$5902,,0)</f>
        <v>South</v>
      </c>
      <c r="I3254" t="str">
        <f>_xlfn.XLOOKUP(C3254,customers!$A$2:$A$5902,customers!$E$2:$E$5902,,0)</f>
        <v>Port John</v>
      </c>
      <c r="J3254" t="str">
        <f>INDEX(products!$B$2:$B$5902,MATCH(D3254,products!$A$2:$A$5902,0))</f>
        <v>OffSup</v>
      </c>
      <c r="K3254" t="str">
        <f>INDEX(products!$C$2:$C$5902,MATCH(D3254,products!$A$2:$A$5902,0))</f>
        <v>Acc</v>
      </c>
      <c r="L3254" s="3">
        <f>INDEX(products!$E$2:$E$5902,MATCH(D3254,products!$A$2:$A$5902,0))</f>
        <v>3890.3</v>
      </c>
      <c r="M3254">
        <f>_xlfn.XLOOKUP(D3254,products!$A$2:$A$5902,products!$F$2:$F$5902)</f>
        <v>6</v>
      </c>
      <c r="N3254" s="3">
        <f t="shared" si="50"/>
        <v>648.38333333333333</v>
      </c>
      <c r="O3254" s="3" t="str" cm="1">
        <f t="array" ref="O3254">_xlfn.IFS(J3254="Furn","Furniture",J3254="Tech","Technology",J3254="OffSup","Office Supplies")</f>
        <v>Office Supplies</v>
      </c>
      <c r="P3254" s="3" t="str" cm="1">
        <f t="array" ref="P3254">_xlfn.IFS(K3254="Bkcs","Bookcases",K3254="Phns","Phones",K3254="Acc","Accessories",K3254="Bndrs","Binders",K3254="Fstnrs","Fasteners")</f>
        <v>Accessories</v>
      </c>
      <c r="Q3254" t="str">
        <f>IF(_xlfn.XLOOKUP(D3254,products!$A$2:$A$5902,products!$H$2:$H$5902,,0)=1,"Yes","No")</f>
        <v>Yes</v>
      </c>
    </row>
    <row r="3255" spans="1:17" x14ac:dyDescent="0.3">
      <c r="A3255" t="s">
        <v>19193</v>
      </c>
      <c r="B3255" s="4">
        <v>43593</v>
      </c>
      <c r="C3255" t="s">
        <v>19194</v>
      </c>
      <c r="D3255" t="s">
        <v>19197</v>
      </c>
      <c r="E3255" s="1">
        <v>43937</v>
      </c>
      <c r="F3255" t="s">
        <v>35</v>
      </c>
      <c r="G3255" t="str">
        <f>_xlfn.XLOOKUP(C3255,customers!$A$2:$A$5902,customers!$B$2:$B$5902,,0)</f>
        <v>Teresa Morris</v>
      </c>
      <c r="H3255" t="str">
        <f>_xlfn.XLOOKUP(C3255,customers!$A$2:$A$5902,customers!$G$2:$G$5902,,0)</f>
        <v>South</v>
      </c>
      <c r="I3255" t="str">
        <f>_xlfn.XLOOKUP(C3255,customers!$A$2:$A$5902,customers!$E$2:$E$5902,,0)</f>
        <v>North Jeremiahmouth</v>
      </c>
      <c r="J3255" t="str">
        <f>INDEX(products!$B$2:$B$5902,MATCH(D3255,products!$A$2:$A$5902,0))</f>
        <v>OffSup</v>
      </c>
      <c r="K3255" t="str">
        <f>INDEX(products!$C$2:$C$5902,MATCH(D3255,products!$A$2:$A$5902,0))</f>
        <v>Phns</v>
      </c>
      <c r="L3255" s="3">
        <f>INDEX(products!$E$2:$E$5902,MATCH(D3255,products!$A$2:$A$5902,0))</f>
        <v>2443.5500000000002</v>
      </c>
      <c r="M3255">
        <f>_xlfn.XLOOKUP(D3255,products!$A$2:$A$5902,products!$F$2:$F$5902)</f>
        <v>4</v>
      </c>
      <c r="N3255" s="3">
        <f t="shared" si="50"/>
        <v>610.88750000000005</v>
      </c>
      <c r="O3255" s="3" t="str" cm="1">
        <f t="array" ref="O3255">_xlfn.IFS(J3255="Furn","Furniture",J3255="Tech","Technology",J3255="OffSup","Office Supplies")</f>
        <v>Office Supplies</v>
      </c>
      <c r="P3255" s="3" t="str" cm="1">
        <f t="array" ref="P3255">_xlfn.IFS(K3255="Bkcs","Bookcases",K3255="Phns","Phones",K3255="Acc","Accessories",K3255="Bndrs","Binders",K3255="Fstnrs","Fasteners")</f>
        <v>Phones</v>
      </c>
      <c r="Q3255" t="str">
        <f>IF(_xlfn.XLOOKUP(D3255,products!$A$2:$A$5902,products!$H$2:$H$5902,,0)=1,"Yes","No")</f>
        <v>No</v>
      </c>
    </row>
    <row r="3256" spans="1:17" x14ac:dyDescent="0.3">
      <c r="A3256" t="s">
        <v>19199</v>
      </c>
      <c r="B3256" s="4">
        <v>45099</v>
      </c>
      <c r="C3256" t="s">
        <v>19200</v>
      </c>
      <c r="D3256" t="s">
        <v>19203</v>
      </c>
      <c r="E3256" s="1">
        <v>45232</v>
      </c>
      <c r="F3256" t="s">
        <v>35</v>
      </c>
      <c r="G3256" t="str">
        <f>_xlfn.XLOOKUP(C3256,customers!$A$2:$A$5902,customers!$B$2:$B$5902,,0)</f>
        <v>Daniel Peterson</v>
      </c>
      <c r="H3256" t="str">
        <f>_xlfn.XLOOKUP(C3256,customers!$A$2:$A$5902,customers!$G$2:$G$5902,,0)</f>
        <v>South</v>
      </c>
      <c r="I3256" t="str">
        <f>_xlfn.XLOOKUP(C3256,customers!$A$2:$A$5902,customers!$E$2:$E$5902,,0)</f>
        <v>Reynoldsville</v>
      </c>
      <c r="J3256" t="str">
        <f>INDEX(products!$B$2:$B$5902,MATCH(D3256,products!$A$2:$A$5902,0))</f>
        <v>Tech</v>
      </c>
      <c r="K3256" t="str">
        <f>INDEX(products!$C$2:$C$5902,MATCH(D3256,products!$A$2:$A$5902,0))</f>
        <v>Fstnrs</v>
      </c>
      <c r="L3256" s="3">
        <f>INDEX(products!$E$2:$E$5902,MATCH(D3256,products!$A$2:$A$5902,0))</f>
        <v>3414.23</v>
      </c>
      <c r="M3256">
        <f>_xlfn.XLOOKUP(D3256,products!$A$2:$A$5902,products!$F$2:$F$5902)</f>
        <v>2</v>
      </c>
      <c r="N3256" s="3">
        <f t="shared" si="50"/>
        <v>1707.115</v>
      </c>
      <c r="O3256" s="3" t="str" cm="1">
        <f t="array" ref="O3256">_xlfn.IFS(J3256="Furn","Furniture",J3256="Tech","Technology",J3256="OffSup","Office Supplies")</f>
        <v>Technology</v>
      </c>
      <c r="P3256" s="3" t="str" cm="1">
        <f t="array" ref="P3256">_xlfn.IFS(K3256="Bkcs","Bookcases",K3256="Phns","Phones",K3256="Acc","Accessories",K3256="Bndrs","Binders",K3256="Fstnrs","Fasteners")</f>
        <v>Fasteners</v>
      </c>
      <c r="Q3256" t="str">
        <f>IF(_xlfn.XLOOKUP(D3256,products!$A$2:$A$5902,products!$H$2:$H$5902,,0)=1,"Yes","No")</f>
        <v>Yes</v>
      </c>
    </row>
    <row r="3257" spans="1:17" x14ac:dyDescent="0.3">
      <c r="A3257" t="s">
        <v>19205</v>
      </c>
      <c r="B3257" s="4">
        <v>44529</v>
      </c>
      <c r="C3257" t="s">
        <v>19206</v>
      </c>
      <c r="D3257" t="s">
        <v>19209</v>
      </c>
      <c r="E3257" s="1">
        <v>44559</v>
      </c>
      <c r="F3257" t="s">
        <v>21</v>
      </c>
      <c r="G3257" t="str">
        <f>_xlfn.XLOOKUP(C3257,customers!$A$2:$A$5902,customers!$B$2:$B$5902,,0)</f>
        <v>Martin Banks</v>
      </c>
      <c r="H3257" t="str">
        <f>_xlfn.XLOOKUP(C3257,customers!$A$2:$A$5902,customers!$G$2:$G$5902,,0)</f>
        <v>South</v>
      </c>
      <c r="I3257" t="str">
        <f>_xlfn.XLOOKUP(C3257,customers!$A$2:$A$5902,customers!$E$2:$E$5902,,0)</f>
        <v>South Melissa</v>
      </c>
      <c r="J3257" t="str">
        <f>INDEX(products!$B$2:$B$5902,MATCH(D3257,products!$A$2:$A$5902,0))</f>
        <v>Tech</v>
      </c>
      <c r="K3257" t="str">
        <f>INDEX(products!$C$2:$C$5902,MATCH(D3257,products!$A$2:$A$5902,0))</f>
        <v>Phns</v>
      </c>
      <c r="L3257" s="3">
        <f>INDEX(products!$E$2:$E$5902,MATCH(D3257,products!$A$2:$A$5902,0))</f>
        <v>191.74</v>
      </c>
      <c r="M3257">
        <f>_xlfn.XLOOKUP(D3257,products!$A$2:$A$5902,products!$F$2:$F$5902)</f>
        <v>9</v>
      </c>
      <c r="N3257" s="3">
        <f t="shared" si="50"/>
        <v>21.304444444444446</v>
      </c>
      <c r="O3257" s="3" t="str" cm="1">
        <f t="array" ref="O3257">_xlfn.IFS(J3257="Furn","Furniture",J3257="Tech","Technology",J3257="OffSup","Office Supplies")</f>
        <v>Technology</v>
      </c>
      <c r="P3257" s="3" t="str" cm="1">
        <f t="array" ref="P3257">_xlfn.IFS(K3257="Bkcs","Bookcases",K3257="Phns","Phones",K3257="Acc","Accessories",K3257="Bndrs","Binders",K3257="Fstnrs","Fasteners")</f>
        <v>Phones</v>
      </c>
      <c r="Q3257" t="str">
        <f>IF(_xlfn.XLOOKUP(D3257,products!$A$2:$A$5902,products!$H$2:$H$5902,,0)=1,"Yes","No")</f>
        <v>Yes</v>
      </c>
    </row>
    <row r="3258" spans="1:17" x14ac:dyDescent="0.3">
      <c r="A3258" t="s">
        <v>19211</v>
      </c>
      <c r="B3258" s="4">
        <v>44635</v>
      </c>
      <c r="C3258" t="s">
        <v>19212</v>
      </c>
      <c r="D3258" t="s">
        <v>19215</v>
      </c>
      <c r="E3258" s="1">
        <v>44950</v>
      </c>
      <c r="F3258" t="s">
        <v>35</v>
      </c>
      <c r="G3258" t="str">
        <f>_xlfn.XLOOKUP(C3258,customers!$A$2:$A$5902,customers!$B$2:$B$5902,,0)</f>
        <v>Lucas Davis</v>
      </c>
      <c r="H3258" t="str">
        <f>_xlfn.XLOOKUP(C3258,customers!$A$2:$A$5902,customers!$G$2:$G$5902,,0)</f>
        <v>South</v>
      </c>
      <c r="I3258" t="str">
        <f>_xlfn.XLOOKUP(C3258,customers!$A$2:$A$5902,customers!$E$2:$E$5902,,0)</f>
        <v>Lake James</v>
      </c>
      <c r="J3258" t="str">
        <f>INDEX(products!$B$2:$B$5902,MATCH(D3258,products!$A$2:$A$5902,0))</f>
        <v>Furn</v>
      </c>
      <c r="K3258" t="str">
        <f>INDEX(products!$C$2:$C$5902,MATCH(D3258,products!$A$2:$A$5902,0))</f>
        <v>Fstnrs</v>
      </c>
      <c r="L3258" s="3">
        <f>INDEX(products!$E$2:$E$5902,MATCH(D3258,products!$A$2:$A$5902,0))</f>
        <v>4048.1</v>
      </c>
      <c r="M3258">
        <f>_xlfn.XLOOKUP(D3258,products!$A$2:$A$5902,products!$F$2:$F$5902)</f>
        <v>2</v>
      </c>
      <c r="N3258" s="3">
        <f t="shared" si="50"/>
        <v>2024.05</v>
      </c>
      <c r="O3258" s="3" t="str" cm="1">
        <f t="array" ref="O3258">_xlfn.IFS(J3258="Furn","Furniture",J3258="Tech","Technology",J3258="OffSup","Office Supplies")</f>
        <v>Furniture</v>
      </c>
      <c r="P3258" s="3" t="str" cm="1">
        <f t="array" ref="P3258">_xlfn.IFS(K3258="Bkcs","Bookcases",K3258="Phns","Phones",K3258="Acc","Accessories",K3258="Bndrs","Binders",K3258="Fstnrs","Fasteners")</f>
        <v>Fasteners</v>
      </c>
      <c r="Q3258" t="str">
        <f>IF(_xlfn.XLOOKUP(D3258,products!$A$2:$A$5902,products!$H$2:$H$5902,,0)=1,"Yes","No")</f>
        <v>No</v>
      </c>
    </row>
    <row r="3259" spans="1:17" x14ac:dyDescent="0.3">
      <c r="A3259" t="s">
        <v>19217</v>
      </c>
      <c r="B3259" s="4">
        <v>44349</v>
      </c>
      <c r="C3259" t="s">
        <v>19218</v>
      </c>
      <c r="D3259" t="s">
        <v>19221</v>
      </c>
      <c r="E3259" s="1">
        <v>44357</v>
      </c>
      <c r="F3259" t="s">
        <v>74</v>
      </c>
      <c r="G3259" t="str">
        <f>_xlfn.XLOOKUP(C3259,customers!$A$2:$A$5902,customers!$B$2:$B$5902,,0)</f>
        <v>Alexandria Powell</v>
      </c>
      <c r="H3259" t="str">
        <f>_xlfn.XLOOKUP(C3259,customers!$A$2:$A$5902,customers!$G$2:$G$5902,,0)</f>
        <v>North</v>
      </c>
      <c r="I3259" t="str">
        <f>_xlfn.XLOOKUP(C3259,customers!$A$2:$A$5902,customers!$E$2:$E$5902,,0)</f>
        <v>Hollowaymouth</v>
      </c>
      <c r="J3259" t="str">
        <f>INDEX(products!$B$2:$B$5902,MATCH(D3259,products!$A$2:$A$5902,0))</f>
        <v>Furn</v>
      </c>
      <c r="K3259" t="str">
        <f>INDEX(products!$C$2:$C$5902,MATCH(D3259,products!$A$2:$A$5902,0))</f>
        <v>Phns</v>
      </c>
      <c r="L3259" s="3">
        <f>INDEX(products!$E$2:$E$5902,MATCH(D3259,products!$A$2:$A$5902,0))</f>
        <v>1629.98</v>
      </c>
      <c r="M3259">
        <f>_xlfn.XLOOKUP(D3259,products!$A$2:$A$5902,products!$F$2:$F$5902)</f>
        <v>9</v>
      </c>
      <c r="N3259" s="3">
        <f t="shared" si="50"/>
        <v>181.10888888888888</v>
      </c>
      <c r="O3259" s="3" t="str" cm="1">
        <f t="array" ref="O3259">_xlfn.IFS(J3259="Furn","Furniture",J3259="Tech","Technology",J3259="OffSup","Office Supplies")</f>
        <v>Furniture</v>
      </c>
      <c r="P3259" s="3" t="str" cm="1">
        <f t="array" ref="P3259">_xlfn.IFS(K3259="Bkcs","Bookcases",K3259="Phns","Phones",K3259="Acc","Accessories",K3259="Bndrs","Binders",K3259="Fstnrs","Fasteners")</f>
        <v>Phones</v>
      </c>
      <c r="Q3259" t="str">
        <f>IF(_xlfn.XLOOKUP(D3259,products!$A$2:$A$5902,products!$H$2:$H$5902,,0)=1,"Yes","No")</f>
        <v>Yes</v>
      </c>
    </row>
    <row r="3260" spans="1:17" x14ac:dyDescent="0.3">
      <c r="A3260" t="s">
        <v>19223</v>
      </c>
      <c r="B3260" s="4">
        <v>43901</v>
      </c>
      <c r="C3260" t="s">
        <v>19224</v>
      </c>
      <c r="D3260" t="s">
        <v>19227</v>
      </c>
      <c r="E3260" s="1">
        <v>44078</v>
      </c>
      <c r="F3260" t="s">
        <v>21</v>
      </c>
      <c r="G3260" t="str">
        <f>_xlfn.XLOOKUP(C3260,customers!$A$2:$A$5902,customers!$B$2:$B$5902,,0)</f>
        <v>Daniel Jordan</v>
      </c>
      <c r="H3260" t="str">
        <f>_xlfn.XLOOKUP(C3260,customers!$A$2:$A$5902,customers!$G$2:$G$5902,,0)</f>
        <v>East</v>
      </c>
      <c r="I3260" t="str">
        <f>_xlfn.XLOOKUP(C3260,customers!$A$2:$A$5902,customers!$E$2:$E$5902,,0)</f>
        <v>Brandonshire</v>
      </c>
      <c r="J3260" t="str">
        <f>INDEX(products!$B$2:$B$5902,MATCH(D3260,products!$A$2:$A$5902,0))</f>
        <v>Tech</v>
      </c>
      <c r="K3260" t="str">
        <f>INDEX(products!$C$2:$C$5902,MATCH(D3260,products!$A$2:$A$5902,0))</f>
        <v>Bndrs</v>
      </c>
      <c r="L3260" s="3">
        <f>INDEX(products!$E$2:$E$5902,MATCH(D3260,products!$A$2:$A$5902,0))</f>
        <v>3131.61</v>
      </c>
      <c r="M3260">
        <f>_xlfn.XLOOKUP(D3260,products!$A$2:$A$5902,products!$F$2:$F$5902)</f>
        <v>10</v>
      </c>
      <c r="N3260" s="3">
        <f t="shared" si="50"/>
        <v>313.161</v>
      </c>
      <c r="O3260" s="3" t="str" cm="1">
        <f t="array" ref="O3260">_xlfn.IFS(J3260="Furn","Furniture",J3260="Tech","Technology",J3260="OffSup","Office Supplies")</f>
        <v>Technology</v>
      </c>
      <c r="P3260" s="3" t="str" cm="1">
        <f t="array" ref="P3260">_xlfn.IFS(K3260="Bkcs","Bookcases",K3260="Phns","Phones",K3260="Acc","Accessories",K3260="Bndrs","Binders",K3260="Fstnrs","Fasteners")</f>
        <v>Binders</v>
      </c>
      <c r="Q3260" t="str">
        <f>IF(_xlfn.XLOOKUP(D3260,products!$A$2:$A$5902,products!$H$2:$H$5902,,0)=1,"Yes","No")</f>
        <v>Yes</v>
      </c>
    </row>
    <row r="3261" spans="1:17" x14ac:dyDescent="0.3">
      <c r="A3261" t="s">
        <v>19229</v>
      </c>
      <c r="B3261" s="4">
        <v>44501</v>
      </c>
      <c r="C3261" t="s">
        <v>19230</v>
      </c>
      <c r="D3261" t="s">
        <v>19233</v>
      </c>
      <c r="E3261" s="1">
        <v>44719</v>
      </c>
      <c r="F3261" t="s">
        <v>74</v>
      </c>
      <c r="G3261" t="str">
        <f>_xlfn.XLOOKUP(C3261,customers!$A$2:$A$5902,customers!$B$2:$B$5902,,0)</f>
        <v>Ms. Erika Morgan</v>
      </c>
      <c r="H3261" t="str">
        <f>_xlfn.XLOOKUP(C3261,customers!$A$2:$A$5902,customers!$G$2:$G$5902,,0)</f>
        <v>North</v>
      </c>
      <c r="I3261" t="str">
        <f>_xlfn.XLOOKUP(C3261,customers!$A$2:$A$5902,customers!$E$2:$E$5902,,0)</f>
        <v>West Andreaborough</v>
      </c>
      <c r="J3261" t="str">
        <f>INDEX(products!$B$2:$B$5902,MATCH(D3261,products!$A$2:$A$5902,0))</f>
        <v>Tech</v>
      </c>
      <c r="K3261" t="str">
        <f>INDEX(products!$C$2:$C$5902,MATCH(D3261,products!$A$2:$A$5902,0))</f>
        <v>Acc</v>
      </c>
      <c r="L3261" s="3">
        <f>INDEX(products!$E$2:$E$5902,MATCH(D3261,products!$A$2:$A$5902,0))</f>
        <v>2046.83</v>
      </c>
      <c r="M3261">
        <f>_xlfn.XLOOKUP(D3261,products!$A$2:$A$5902,products!$F$2:$F$5902)</f>
        <v>1</v>
      </c>
      <c r="N3261" s="3">
        <f t="shared" si="50"/>
        <v>2046.83</v>
      </c>
      <c r="O3261" s="3" t="str" cm="1">
        <f t="array" ref="O3261">_xlfn.IFS(J3261="Furn","Furniture",J3261="Tech","Technology",J3261="OffSup","Office Supplies")</f>
        <v>Technology</v>
      </c>
      <c r="P3261" s="3" t="str" cm="1">
        <f t="array" ref="P3261">_xlfn.IFS(K3261="Bkcs","Bookcases",K3261="Phns","Phones",K3261="Acc","Accessories",K3261="Bndrs","Binders",K3261="Fstnrs","Fasteners")</f>
        <v>Accessories</v>
      </c>
      <c r="Q3261" t="str">
        <f>IF(_xlfn.XLOOKUP(D3261,products!$A$2:$A$5902,products!$H$2:$H$5902,,0)=1,"Yes","No")</f>
        <v>No</v>
      </c>
    </row>
    <row r="3262" spans="1:17" x14ac:dyDescent="0.3">
      <c r="A3262" t="s">
        <v>19235</v>
      </c>
      <c r="B3262" s="4">
        <v>44210</v>
      </c>
      <c r="C3262" t="s">
        <v>19236</v>
      </c>
      <c r="D3262" t="s">
        <v>19238</v>
      </c>
      <c r="E3262" s="1">
        <v>44363</v>
      </c>
      <c r="F3262" t="s">
        <v>21</v>
      </c>
      <c r="G3262" t="str">
        <f>_xlfn.XLOOKUP(C3262,customers!$A$2:$A$5902,customers!$B$2:$B$5902,,0)</f>
        <v>Javier Russell</v>
      </c>
      <c r="H3262" t="str">
        <f>_xlfn.XLOOKUP(C3262,customers!$A$2:$A$5902,customers!$G$2:$G$5902,,0)</f>
        <v>East</v>
      </c>
      <c r="I3262" t="str">
        <f>_xlfn.XLOOKUP(C3262,customers!$A$2:$A$5902,customers!$E$2:$E$5902,,0)</f>
        <v>Port Jose</v>
      </c>
      <c r="J3262" t="str">
        <f>INDEX(products!$B$2:$B$5902,MATCH(D3262,products!$A$2:$A$5902,0))</f>
        <v>Furn</v>
      </c>
      <c r="K3262" t="str">
        <f>INDEX(products!$C$2:$C$5902,MATCH(D3262,products!$A$2:$A$5902,0))</f>
        <v>Acc</v>
      </c>
      <c r="L3262" s="3">
        <f>INDEX(products!$E$2:$E$5902,MATCH(D3262,products!$A$2:$A$5902,0))</f>
        <v>1530.9</v>
      </c>
      <c r="M3262">
        <f>_xlfn.XLOOKUP(D3262,products!$A$2:$A$5902,products!$F$2:$F$5902)</f>
        <v>6</v>
      </c>
      <c r="N3262" s="3">
        <f t="shared" si="50"/>
        <v>255.15</v>
      </c>
      <c r="O3262" s="3" t="str" cm="1">
        <f t="array" ref="O3262">_xlfn.IFS(J3262="Furn","Furniture",J3262="Tech","Technology",J3262="OffSup","Office Supplies")</f>
        <v>Furniture</v>
      </c>
      <c r="P3262" s="3" t="str" cm="1">
        <f t="array" ref="P3262">_xlfn.IFS(K3262="Bkcs","Bookcases",K3262="Phns","Phones",K3262="Acc","Accessories",K3262="Bndrs","Binders",K3262="Fstnrs","Fasteners")</f>
        <v>Accessories</v>
      </c>
      <c r="Q3262" t="str">
        <f>IF(_xlfn.XLOOKUP(D3262,products!$A$2:$A$5902,products!$H$2:$H$5902,,0)=1,"Yes","No")</f>
        <v>Yes</v>
      </c>
    </row>
    <row r="3263" spans="1:17" x14ac:dyDescent="0.3">
      <c r="A3263" t="s">
        <v>19240</v>
      </c>
      <c r="B3263" s="4">
        <v>43876</v>
      </c>
      <c r="C3263" t="s">
        <v>19241</v>
      </c>
      <c r="D3263" t="s">
        <v>19243</v>
      </c>
      <c r="E3263" s="1">
        <v>44011</v>
      </c>
      <c r="F3263" t="s">
        <v>74</v>
      </c>
      <c r="G3263" t="str">
        <f>_xlfn.XLOOKUP(C3263,customers!$A$2:$A$5902,customers!$B$2:$B$5902,,0)</f>
        <v>Timothy Smith</v>
      </c>
      <c r="H3263" t="str">
        <f>_xlfn.XLOOKUP(C3263,customers!$A$2:$A$5902,customers!$G$2:$G$5902,,0)</f>
        <v>West</v>
      </c>
      <c r="I3263" t="str">
        <f>_xlfn.XLOOKUP(C3263,customers!$A$2:$A$5902,customers!$E$2:$E$5902,,0)</f>
        <v>East Jennifer</v>
      </c>
      <c r="J3263" t="str">
        <f>INDEX(products!$B$2:$B$5902,MATCH(D3263,products!$A$2:$A$5902,0))</f>
        <v>OffSup</v>
      </c>
      <c r="K3263" t="str">
        <f>INDEX(products!$C$2:$C$5902,MATCH(D3263,products!$A$2:$A$5902,0))</f>
        <v>Fstnrs</v>
      </c>
      <c r="L3263" s="3">
        <f>INDEX(products!$E$2:$E$5902,MATCH(D3263,products!$A$2:$A$5902,0))</f>
        <v>3166.53</v>
      </c>
      <c r="M3263">
        <f>_xlfn.XLOOKUP(D3263,products!$A$2:$A$5902,products!$F$2:$F$5902)</f>
        <v>9</v>
      </c>
      <c r="N3263" s="3">
        <f t="shared" si="50"/>
        <v>351.8366666666667</v>
      </c>
      <c r="O3263" s="3" t="str" cm="1">
        <f t="array" ref="O3263">_xlfn.IFS(J3263="Furn","Furniture",J3263="Tech","Technology",J3263="OffSup","Office Supplies")</f>
        <v>Office Supplies</v>
      </c>
      <c r="P3263" s="3" t="str" cm="1">
        <f t="array" ref="P3263">_xlfn.IFS(K3263="Bkcs","Bookcases",K3263="Phns","Phones",K3263="Acc","Accessories",K3263="Bndrs","Binders",K3263="Fstnrs","Fasteners")</f>
        <v>Fasteners</v>
      </c>
      <c r="Q3263" t="str">
        <f>IF(_xlfn.XLOOKUP(D3263,products!$A$2:$A$5902,products!$H$2:$H$5902,,0)=1,"Yes","No")</f>
        <v>No</v>
      </c>
    </row>
    <row r="3264" spans="1:17" x14ac:dyDescent="0.3">
      <c r="A3264" t="s">
        <v>19245</v>
      </c>
      <c r="B3264" s="4">
        <v>45083</v>
      </c>
      <c r="C3264" t="s">
        <v>19246</v>
      </c>
      <c r="D3264" t="s">
        <v>19249</v>
      </c>
      <c r="E3264" s="1">
        <v>45422</v>
      </c>
      <c r="F3264" t="s">
        <v>74</v>
      </c>
      <c r="G3264" t="str">
        <f>_xlfn.XLOOKUP(C3264,customers!$A$2:$A$5902,customers!$B$2:$B$5902,,0)</f>
        <v>Tanya Cline</v>
      </c>
      <c r="H3264" t="str">
        <f>_xlfn.XLOOKUP(C3264,customers!$A$2:$A$5902,customers!$G$2:$G$5902,,0)</f>
        <v>East</v>
      </c>
      <c r="I3264" t="str">
        <f>_xlfn.XLOOKUP(C3264,customers!$A$2:$A$5902,customers!$E$2:$E$5902,,0)</f>
        <v>West Thomasside</v>
      </c>
      <c r="J3264" t="str">
        <f>INDEX(products!$B$2:$B$5902,MATCH(D3264,products!$A$2:$A$5902,0))</f>
        <v>Tech</v>
      </c>
      <c r="K3264" t="str">
        <f>INDEX(products!$C$2:$C$5902,MATCH(D3264,products!$A$2:$A$5902,0))</f>
        <v>Bkcs</v>
      </c>
      <c r="L3264" s="3">
        <f>INDEX(products!$E$2:$E$5902,MATCH(D3264,products!$A$2:$A$5902,0))</f>
        <v>3625.98</v>
      </c>
      <c r="M3264">
        <f>_xlfn.XLOOKUP(D3264,products!$A$2:$A$5902,products!$F$2:$F$5902)</f>
        <v>1</v>
      </c>
      <c r="N3264" s="3">
        <f t="shared" si="50"/>
        <v>3625.98</v>
      </c>
      <c r="O3264" s="3" t="str" cm="1">
        <f t="array" ref="O3264">_xlfn.IFS(J3264="Furn","Furniture",J3264="Tech","Technology",J3264="OffSup","Office Supplies")</f>
        <v>Technology</v>
      </c>
      <c r="P3264" s="3" t="str" cm="1">
        <f t="array" ref="P3264">_xlfn.IFS(K3264="Bkcs","Bookcases",K3264="Phns","Phones",K3264="Acc","Accessories",K3264="Bndrs","Binders",K3264="Fstnrs","Fasteners")</f>
        <v>Bookcases</v>
      </c>
      <c r="Q3264" t="str">
        <f>IF(_xlfn.XLOOKUP(D3264,products!$A$2:$A$5902,products!$H$2:$H$5902,,0)=1,"Yes","No")</f>
        <v>No</v>
      </c>
    </row>
    <row r="3265" spans="1:17" x14ac:dyDescent="0.3">
      <c r="A3265" t="s">
        <v>19251</v>
      </c>
      <c r="B3265" s="4">
        <v>44844</v>
      </c>
      <c r="C3265" t="s">
        <v>19252</v>
      </c>
      <c r="D3265" s="2" t="s">
        <v>19254</v>
      </c>
      <c r="E3265" s="1">
        <v>44971</v>
      </c>
      <c r="F3265" t="s">
        <v>74</v>
      </c>
      <c r="G3265" t="str">
        <f>_xlfn.XLOOKUP(C3265,customers!$A$2:$A$5902,customers!$B$2:$B$5902,,0)</f>
        <v>Jennifer Martinez</v>
      </c>
      <c r="H3265" t="str">
        <f>_xlfn.XLOOKUP(C3265,customers!$A$2:$A$5902,customers!$G$2:$G$5902,,0)</f>
        <v>South</v>
      </c>
      <c r="I3265" t="str">
        <f>_xlfn.XLOOKUP(C3265,customers!$A$2:$A$5902,customers!$E$2:$E$5902,,0)</f>
        <v>Laurenland</v>
      </c>
      <c r="J3265" t="str">
        <f>INDEX(products!$B$2:$B$5902,MATCH(D3265,products!$A$2:$A$5902,0))</f>
        <v>Furn</v>
      </c>
      <c r="K3265" t="str">
        <f>INDEX(products!$C$2:$C$5902,MATCH(D3265,products!$A$2:$A$5902,0))</f>
        <v>Phns</v>
      </c>
      <c r="L3265" s="3">
        <f>INDEX(products!$E$2:$E$5902,MATCH(D3265,products!$A$2:$A$5902,0))</f>
        <v>4143.74</v>
      </c>
      <c r="M3265">
        <f>_xlfn.XLOOKUP(D3265,products!$A$2:$A$5902,products!$F$2:$F$5902)</f>
        <v>7</v>
      </c>
      <c r="N3265" s="3">
        <f t="shared" si="50"/>
        <v>591.96285714285716</v>
      </c>
      <c r="O3265" s="3" t="str" cm="1">
        <f t="array" ref="O3265">_xlfn.IFS(J3265="Furn","Furniture",J3265="Tech","Technology",J3265="OffSup","Office Supplies")</f>
        <v>Furniture</v>
      </c>
      <c r="P3265" s="3" t="str" cm="1">
        <f t="array" ref="P3265">_xlfn.IFS(K3265="Bkcs","Bookcases",K3265="Phns","Phones",K3265="Acc","Accessories",K3265="Bndrs","Binders",K3265="Fstnrs","Fasteners")</f>
        <v>Phones</v>
      </c>
      <c r="Q3265" t="str">
        <f>IF(_xlfn.XLOOKUP(D3265,products!$A$2:$A$5902,products!$H$2:$H$5902,,0)=1,"Yes","No")</f>
        <v>No</v>
      </c>
    </row>
    <row r="3266" spans="1:17" x14ac:dyDescent="0.3">
      <c r="A3266" t="s">
        <v>19256</v>
      </c>
      <c r="B3266" s="4">
        <v>44692</v>
      </c>
      <c r="C3266" t="s">
        <v>19257</v>
      </c>
      <c r="D3266" t="s">
        <v>19259</v>
      </c>
      <c r="E3266" s="1">
        <v>44805</v>
      </c>
      <c r="F3266" t="s">
        <v>74</v>
      </c>
      <c r="G3266" t="str">
        <f>_xlfn.XLOOKUP(C3266,customers!$A$2:$A$5902,customers!$B$2:$B$5902,,0)</f>
        <v>Luke Bender</v>
      </c>
      <c r="H3266" t="str">
        <f>_xlfn.XLOOKUP(C3266,customers!$A$2:$A$5902,customers!$G$2:$G$5902,,0)</f>
        <v>North</v>
      </c>
      <c r="I3266" t="str">
        <f>_xlfn.XLOOKUP(C3266,customers!$A$2:$A$5902,customers!$E$2:$E$5902,,0)</f>
        <v>New Mitchell</v>
      </c>
      <c r="J3266" t="str">
        <f>INDEX(products!$B$2:$B$5902,MATCH(D3266,products!$A$2:$A$5902,0))</f>
        <v>OffSup</v>
      </c>
      <c r="K3266" t="str">
        <f>INDEX(products!$C$2:$C$5902,MATCH(D3266,products!$A$2:$A$5902,0))</f>
        <v>Acc</v>
      </c>
      <c r="L3266" s="3">
        <f>INDEX(products!$E$2:$E$5902,MATCH(D3266,products!$A$2:$A$5902,0))</f>
        <v>314.77</v>
      </c>
      <c r="M3266">
        <f>_xlfn.XLOOKUP(D3266,products!$A$2:$A$5902,products!$F$2:$F$5902)</f>
        <v>2</v>
      </c>
      <c r="N3266" s="3">
        <f t="shared" si="50"/>
        <v>157.38499999999999</v>
      </c>
      <c r="O3266" s="3" t="str" cm="1">
        <f t="array" ref="O3266">_xlfn.IFS(J3266="Furn","Furniture",J3266="Tech","Technology",J3266="OffSup","Office Supplies")</f>
        <v>Office Supplies</v>
      </c>
      <c r="P3266" s="3" t="str" cm="1">
        <f t="array" ref="P3266">_xlfn.IFS(K3266="Bkcs","Bookcases",K3266="Phns","Phones",K3266="Acc","Accessories",K3266="Bndrs","Binders",K3266="Fstnrs","Fasteners")</f>
        <v>Accessories</v>
      </c>
      <c r="Q3266" t="str">
        <f>IF(_xlfn.XLOOKUP(D3266,products!$A$2:$A$5902,products!$H$2:$H$5902,,0)=1,"Yes","No")</f>
        <v>No</v>
      </c>
    </row>
    <row r="3267" spans="1:17" x14ac:dyDescent="0.3">
      <c r="A3267" t="s">
        <v>19261</v>
      </c>
      <c r="B3267" s="4">
        <v>44798</v>
      </c>
      <c r="C3267" t="s">
        <v>19262</v>
      </c>
      <c r="D3267" t="s">
        <v>19265</v>
      </c>
      <c r="E3267" s="1">
        <v>45086</v>
      </c>
      <c r="F3267" t="s">
        <v>35</v>
      </c>
      <c r="G3267" t="str">
        <f>_xlfn.XLOOKUP(C3267,customers!$A$2:$A$5902,customers!$B$2:$B$5902,,0)</f>
        <v>Jerry Cox</v>
      </c>
      <c r="H3267" t="str">
        <f>_xlfn.XLOOKUP(C3267,customers!$A$2:$A$5902,customers!$G$2:$G$5902,,0)</f>
        <v>West</v>
      </c>
      <c r="I3267" t="str">
        <f>_xlfn.XLOOKUP(C3267,customers!$A$2:$A$5902,customers!$E$2:$E$5902,,0)</f>
        <v>Aguilarport</v>
      </c>
      <c r="J3267" t="str">
        <f>INDEX(products!$B$2:$B$5902,MATCH(D3267,products!$A$2:$A$5902,0))</f>
        <v>OffSup</v>
      </c>
      <c r="K3267" t="str">
        <f>INDEX(products!$C$2:$C$5902,MATCH(D3267,products!$A$2:$A$5902,0))</f>
        <v>Acc</v>
      </c>
      <c r="L3267" s="3">
        <f>INDEX(products!$E$2:$E$5902,MATCH(D3267,products!$A$2:$A$5902,0))</f>
        <v>2009.59</v>
      </c>
      <c r="M3267">
        <f>_xlfn.XLOOKUP(D3267,products!$A$2:$A$5902,products!$F$2:$F$5902)</f>
        <v>10</v>
      </c>
      <c r="N3267" s="3">
        <f t="shared" ref="N3267:N3330" si="51">L3267/M3267</f>
        <v>200.959</v>
      </c>
      <c r="O3267" s="3" t="str" cm="1">
        <f t="array" ref="O3267">_xlfn.IFS(J3267="Furn","Furniture",J3267="Tech","Technology",J3267="OffSup","Office Supplies")</f>
        <v>Office Supplies</v>
      </c>
      <c r="P3267" s="3" t="str" cm="1">
        <f t="array" ref="P3267">_xlfn.IFS(K3267="Bkcs","Bookcases",K3267="Phns","Phones",K3267="Acc","Accessories",K3267="Bndrs","Binders",K3267="Fstnrs","Fasteners")</f>
        <v>Accessories</v>
      </c>
      <c r="Q3267" t="str">
        <f>IF(_xlfn.XLOOKUP(D3267,products!$A$2:$A$5902,products!$H$2:$H$5902,,0)=1,"Yes","No")</f>
        <v>Yes</v>
      </c>
    </row>
    <row r="3268" spans="1:17" x14ac:dyDescent="0.3">
      <c r="A3268" t="s">
        <v>19267</v>
      </c>
      <c r="B3268" s="4">
        <v>44501</v>
      </c>
      <c r="C3268" t="s">
        <v>19268</v>
      </c>
      <c r="D3268" t="s">
        <v>19271</v>
      </c>
      <c r="E3268" s="1">
        <v>44795</v>
      </c>
      <c r="F3268" t="s">
        <v>74</v>
      </c>
      <c r="G3268" t="str">
        <f>_xlfn.XLOOKUP(C3268,customers!$A$2:$A$5902,customers!$B$2:$B$5902,,0)</f>
        <v>Lori Davenport</v>
      </c>
      <c r="H3268" t="str">
        <f>_xlfn.XLOOKUP(C3268,customers!$A$2:$A$5902,customers!$G$2:$G$5902,,0)</f>
        <v>North</v>
      </c>
      <c r="I3268" t="str">
        <f>_xlfn.XLOOKUP(C3268,customers!$A$2:$A$5902,customers!$E$2:$E$5902,,0)</f>
        <v>Greentown</v>
      </c>
      <c r="J3268" t="str">
        <f>INDEX(products!$B$2:$B$5902,MATCH(D3268,products!$A$2:$A$5902,0))</f>
        <v>Tech</v>
      </c>
      <c r="K3268" t="str">
        <f>INDEX(products!$C$2:$C$5902,MATCH(D3268,products!$A$2:$A$5902,0))</f>
        <v>Acc</v>
      </c>
      <c r="L3268" s="3">
        <f>INDEX(products!$E$2:$E$5902,MATCH(D3268,products!$A$2:$A$5902,0))</f>
        <v>4331.8500000000004</v>
      </c>
      <c r="M3268">
        <f>_xlfn.XLOOKUP(D3268,products!$A$2:$A$5902,products!$F$2:$F$5902)</f>
        <v>10</v>
      </c>
      <c r="N3268" s="3">
        <f t="shared" si="51"/>
        <v>433.18500000000006</v>
      </c>
      <c r="O3268" s="3" t="str" cm="1">
        <f t="array" ref="O3268">_xlfn.IFS(J3268="Furn","Furniture",J3268="Tech","Technology",J3268="OffSup","Office Supplies")</f>
        <v>Technology</v>
      </c>
      <c r="P3268" s="3" t="str" cm="1">
        <f t="array" ref="P3268">_xlfn.IFS(K3268="Bkcs","Bookcases",K3268="Phns","Phones",K3268="Acc","Accessories",K3268="Bndrs","Binders",K3268="Fstnrs","Fasteners")</f>
        <v>Accessories</v>
      </c>
      <c r="Q3268" t="str">
        <f>IF(_xlfn.XLOOKUP(D3268,products!$A$2:$A$5902,products!$H$2:$H$5902,,0)=1,"Yes","No")</f>
        <v>Yes</v>
      </c>
    </row>
    <row r="3269" spans="1:17" x14ac:dyDescent="0.3">
      <c r="A3269" t="s">
        <v>19273</v>
      </c>
      <c r="B3269" s="4">
        <v>44376</v>
      </c>
      <c r="C3269" t="s">
        <v>19274</v>
      </c>
      <c r="D3269" t="s">
        <v>19276</v>
      </c>
      <c r="E3269" s="1">
        <v>44643</v>
      </c>
      <c r="F3269" t="s">
        <v>21</v>
      </c>
      <c r="G3269" t="str">
        <f>_xlfn.XLOOKUP(C3269,customers!$A$2:$A$5902,customers!$B$2:$B$5902,,0)</f>
        <v>Paul Whitehead</v>
      </c>
      <c r="H3269" t="str">
        <f>_xlfn.XLOOKUP(C3269,customers!$A$2:$A$5902,customers!$G$2:$G$5902,,0)</f>
        <v>West</v>
      </c>
      <c r="I3269" t="str">
        <f>_xlfn.XLOOKUP(C3269,customers!$A$2:$A$5902,customers!$E$2:$E$5902,,0)</f>
        <v>Port Joseph</v>
      </c>
      <c r="J3269" t="str">
        <f>INDEX(products!$B$2:$B$5902,MATCH(D3269,products!$A$2:$A$5902,0))</f>
        <v>Tech</v>
      </c>
      <c r="K3269" t="str">
        <f>INDEX(products!$C$2:$C$5902,MATCH(D3269,products!$A$2:$A$5902,0))</f>
        <v>Fstnrs</v>
      </c>
      <c r="L3269" s="3">
        <f>INDEX(products!$E$2:$E$5902,MATCH(D3269,products!$A$2:$A$5902,0))</f>
        <v>707.95</v>
      </c>
      <c r="M3269">
        <f>_xlfn.XLOOKUP(D3269,products!$A$2:$A$5902,products!$F$2:$F$5902)</f>
        <v>10</v>
      </c>
      <c r="N3269" s="3">
        <f t="shared" si="51"/>
        <v>70.795000000000002</v>
      </c>
      <c r="O3269" s="3" t="str" cm="1">
        <f t="array" ref="O3269">_xlfn.IFS(J3269="Furn","Furniture",J3269="Tech","Technology",J3269="OffSup","Office Supplies")</f>
        <v>Technology</v>
      </c>
      <c r="P3269" s="3" t="str" cm="1">
        <f t="array" ref="P3269">_xlfn.IFS(K3269="Bkcs","Bookcases",K3269="Phns","Phones",K3269="Acc","Accessories",K3269="Bndrs","Binders",K3269="Fstnrs","Fasteners")</f>
        <v>Fasteners</v>
      </c>
      <c r="Q3269" t="str">
        <f>IF(_xlfn.XLOOKUP(D3269,products!$A$2:$A$5902,products!$H$2:$H$5902,,0)=1,"Yes","No")</f>
        <v>Yes</v>
      </c>
    </row>
    <row r="3270" spans="1:17" x14ac:dyDescent="0.3">
      <c r="A3270" t="s">
        <v>19278</v>
      </c>
      <c r="B3270" s="4">
        <v>43778</v>
      </c>
      <c r="C3270" t="s">
        <v>19279</v>
      </c>
      <c r="D3270" t="s">
        <v>19281</v>
      </c>
      <c r="E3270" s="1">
        <v>43961</v>
      </c>
      <c r="F3270" t="s">
        <v>35</v>
      </c>
      <c r="G3270" t="str">
        <f>_xlfn.XLOOKUP(C3270,customers!$A$2:$A$5902,customers!$B$2:$B$5902,,0)</f>
        <v>Andrea Smith</v>
      </c>
      <c r="H3270" t="str">
        <f>_xlfn.XLOOKUP(C3270,customers!$A$2:$A$5902,customers!$G$2:$G$5902,,0)</f>
        <v>South</v>
      </c>
      <c r="I3270" t="str">
        <f>_xlfn.XLOOKUP(C3270,customers!$A$2:$A$5902,customers!$E$2:$E$5902,,0)</f>
        <v>Lake Robert</v>
      </c>
      <c r="J3270" t="str">
        <f>INDEX(products!$B$2:$B$5902,MATCH(D3270,products!$A$2:$A$5902,0))</f>
        <v>Furn</v>
      </c>
      <c r="K3270" t="str">
        <f>INDEX(products!$C$2:$C$5902,MATCH(D3270,products!$A$2:$A$5902,0))</f>
        <v>Fstnrs</v>
      </c>
      <c r="L3270" s="3">
        <f>INDEX(products!$E$2:$E$5902,MATCH(D3270,products!$A$2:$A$5902,0))</f>
        <v>586.87</v>
      </c>
      <c r="M3270">
        <f>_xlfn.XLOOKUP(D3270,products!$A$2:$A$5902,products!$F$2:$F$5902)</f>
        <v>7</v>
      </c>
      <c r="N3270" s="3">
        <f t="shared" si="51"/>
        <v>83.838571428571427</v>
      </c>
      <c r="O3270" s="3" t="str" cm="1">
        <f t="array" ref="O3270">_xlfn.IFS(J3270="Furn","Furniture",J3270="Tech","Technology",J3270="OffSup","Office Supplies")</f>
        <v>Furniture</v>
      </c>
      <c r="P3270" s="3" t="str" cm="1">
        <f t="array" ref="P3270">_xlfn.IFS(K3270="Bkcs","Bookcases",K3270="Phns","Phones",K3270="Acc","Accessories",K3270="Bndrs","Binders",K3270="Fstnrs","Fasteners")</f>
        <v>Fasteners</v>
      </c>
      <c r="Q3270" t="str">
        <f>IF(_xlfn.XLOOKUP(D3270,products!$A$2:$A$5902,products!$H$2:$H$5902,,0)=1,"Yes","No")</f>
        <v>Yes</v>
      </c>
    </row>
    <row r="3271" spans="1:17" x14ac:dyDescent="0.3">
      <c r="A3271" t="s">
        <v>19283</v>
      </c>
      <c r="B3271" s="4">
        <v>43920</v>
      </c>
      <c r="C3271" t="s">
        <v>19284</v>
      </c>
      <c r="D3271" t="s">
        <v>19287</v>
      </c>
      <c r="E3271" s="1">
        <v>44130</v>
      </c>
      <c r="F3271" t="s">
        <v>35</v>
      </c>
      <c r="G3271" t="str">
        <f>_xlfn.XLOOKUP(C3271,customers!$A$2:$A$5902,customers!$B$2:$B$5902,,0)</f>
        <v>Angela Ryan</v>
      </c>
      <c r="H3271" t="str">
        <f>_xlfn.XLOOKUP(C3271,customers!$A$2:$A$5902,customers!$G$2:$G$5902,,0)</f>
        <v>North</v>
      </c>
      <c r="I3271" t="str">
        <f>_xlfn.XLOOKUP(C3271,customers!$A$2:$A$5902,customers!$E$2:$E$5902,,0)</f>
        <v>Lake Claudia</v>
      </c>
      <c r="J3271" t="str">
        <f>INDEX(products!$B$2:$B$5902,MATCH(D3271,products!$A$2:$A$5902,0))</f>
        <v>OffSup</v>
      </c>
      <c r="K3271" t="str">
        <f>INDEX(products!$C$2:$C$5902,MATCH(D3271,products!$A$2:$A$5902,0))</f>
        <v>Acc</v>
      </c>
      <c r="L3271" s="3">
        <f>INDEX(products!$E$2:$E$5902,MATCH(D3271,products!$A$2:$A$5902,0))</f>
        <v>2936.42</v>
      </c>
      <c r="M3271">
        <f>_xlfn.XLOOKUP(D3271,products!$A$2:$A$5902,products!$F$2:$F$5902)</f>
        <v>9</v>
      </c>
      <c r="N3271" s="3">
        <f t="shared" si="51"/>
        <v>326.26888888888891</v>
      </c>
      <c r="O3271" s="3" t="str" cm="1">
        <f t="array" ref="O3271">_xlfn.IFS(J3271="Furn","Furniture",J3271="Tech","Technology",J3271="OffSup","Office Supplies")</f>
        <v>Office Supplies</v>
      </c>
      <c r="P3271" s="3" t="str" cm="1">
        <f t="array" ref="P3271">_xlfn.IFS(K3271="Bkcs","Bookcases",K3271="Phns","Phones",K3271="Acc","Accessories",K3271="Bndrs","Binders",K3271="Fstnrs","Fasteners")</f>
        <v>Accessories</v>
      </c>
      <c r="Q3271" t="str">
        <f>IF(_xlfn.XLOOKUP(D3271,products!$A$2:$A$5902,products!$H$2:$H$5902,,0)=1,"Yes","No")</f>
        <v>No</v>
      </c>
    </row>
    <row r="3272" spans="1:17" x14ac:dyDescent="0.3">
      <c r="A3272" t="s">
        <v>19289</v>
      </c>
      <c r="B3272" s="4">
        <v>45095</v>
      </c>
      <c r="C3272" t="s">
        <v>19290</v>
      </c>
      <c r="D3272" t="s">
        <v>19292</v>
      </c>
      <c r="E3272" s="1">
        <v>45385</v>
      </c>
      <c r="F3272" t="s">
        <v>21</v>
      </c>
      <c r="G3272" t="str">
        <f>_xlfn.XLOOKUP(C3272,customers!$A$2:$A$5902,customers!$B$2:$B$5902,,0)</f>
        <v>Michelle Stewart</v>
      </c>
      <c r="H3272" t="str">
        <f>_xlfn.XLOOKUP(C3272,customers!$A$2:$A$5902,customers!$G$2:$G$5902,,0)</f>
        <v>West</v>
      </c>
      <c r="I3272" t="str">
        <f>_xlfn.XLOOKUP(C3272,customers!$A$2:$A$5902,customers!$E$2:$E$5902,,0)</f>
        <v>Lake Matthew</v>
      </c>
      <c r="J3272" t="str">
        <f>INDEX(products!$B$2:$B$5902,MATCH(D3272,products!$A$2:$A$5902,0))</f>
        <v>OffSup</v>
      </c>
      <c r="K3272" t="str">
        <f>INDEX(products!$C$2:$C$5902,MATCH(D3272,products!$A$2:$A$5902,0))</f>
        <v>Bkcs</v>
      </c>
      <c r="L3272" s="3">
        <f>INDEX(products!$E$2:$E$5902,MATCH(D3272,products!$A$2:$A$5902,0))</f>
        <v>1859.6</v>
      </c>
      <c r="M3272">
        <f>_xlfn.XLOOKUP(D3272,products!$A$2:$A$5902,products!$F$2:$F$5902)</f>
        <v>8</v>
      </c>
      <c r="N3272" s="3">
        <f t="shared" si="51"/>
        <v>232.45</v>
      </c>
      <c r="O3272" s="3" t="str" cm="1">
        <f t="array" ref="O3272">_xlfn.IFS(J3272="Furn","Furniture",J3272="Tech","Technology",J3272="OffSup","Office Supplies")</f>
        <v>Office Supplies</v>
      </c>
      <c r="P3272" s="3" t="str" cm="1">
        <f t="array" ref="P3272">_xlfn.IFS(K3272="Bkcs","Bookcases",K3272="Phns","Phones",K3272="Acc","Accessories",K3272="Bndrs","Binders",K3272="Fstnrs","Fasteners")</f>
        <v>Bookcases</v>
      </c>
      <c r="Q3272" t="str">
        <f>IF(_xlfn.XLOOKUP(D3272,products!$A$2:$A$5902,products!$H$2:$H$5902,,0)=1,"Yes","No")</f>
        <v>No</v>
      </c>
    </row>
    <row r="3273" spans="1:17" x14ac:dyDescent="0.3">
      <c r="A3273" t="s">
        <v>19294</v>
      </c>
      <c r="B3273" s="4">
        <v>43866</v>
      </c>
      <c r="C3273" t="s">
        <v>19295</v>
      </c>
      <c r="D3273" t="s">
        <v>19298</v>
      </c>
      <c r="E3273" s="1">
        <v>44204</v>
      </c>
      <c r="F3273" t="s">
        <v>21</v>
      </c>
      <c r="G3273" t="str">
        <f>_xlfn.XLOOKUP(C3273,customers!$A$2:$A$5902,customers!$B$2:$B$5902,,0)</f>
        <v>Brittney Bishop</v>
      </c>
      <c r="H3273" t="str">
        <f>_xlfn.XLOOKUP(C3273,customers!$A$2:$A$5902,customers!$G$2:$G$5902,,0)</f>
        <v>North</v>
      </c>
      <c r="I3273" t="str">
        <f>_xlfn.XLOOKUP(C3273,customers!$A$2:$A$5902,customers!$E$2:$E$5902,,0)</f>
        <v>Port Markstad</v>
      </c>
      <c r="J3273" t="str">
        <f>INDEX(products!$B$2:$B$5902,MATCH(D3273,products!$A$2:$A$5902,0))</f>
        <v>OffSup</v>
      </c>
      <c r="K3273" t="str">
        <f>INDEX(products!$C$2:$C$5902,MATCH(D3273,products!$A$2:$A$5902,0))</f>
        <v>Acc</v>
      </c>
      <c r="L3273" s="3">
        <f>INDEX(products!$E$2:$E$5902,MATCH(D3273,products!$A$2:$A$5902,0))</f>
        <v>3933.31</v>
      </c>
      <c r="M3273">
        <f>_xlfn.XLOOKUP(D3273,products!$A$2:$A$5902,products!$F$2:$F$5902)</f>
        <v>2</v>
      </c>
      <c r="N3273" s="3">
        <f t="shared" si="51"/>
        <v>1966.655</v>
      </c>
      <c r="O3273" s="3" t="str" cm="1">
        <f t="array" ref="O3273">_xlfn.IFS(J3273="Furn","Furniture",J3273="Tech","Technology",J3273="OffSup","Office Supplies")</f>
        <v>Office Supplies</v>
      </c>
      <c r="P3273" s="3" t="str" cm="1">
        <f t="array" ref="P3273">_xlfn.IFS(K3273="Bkcs","Bookcases",K3273="Phns","Phones",K3273="Acc","Accessories",K3273="Bndrs","Binders",K3273="Fstnrs","Fasteners")</f>
        <v>Accessories</v>
      </c>
      <c r="Q3273" t="str">
        <f>IF(_xlfn.XLOOKUP(D3273,products!$A$2:$A$5902,products!$H$2:$H$5902,,0)=1,"Yes","No")</f>
        <v>No</v>
      </c>
    </row>
    <row r="3274" spans="1:17" x14ac:dyDescent="0.3">
      <c r="A3274" t="s">
        <v>19300</v>
      </c>
      <c r="B3274" s="4">
        <v>43755</v>
      </c>
      <c r="C3274" t="s">
        <v>19301</v>
      </c>
      <c r="D3274" s="2" t="s">
        <v>19303</v>
      </c>
      <c r="E3274" s="1">
        <v>43762</v>
      </c>
      <c r="F3274" t="s">
        <v>35</v>
      </c>
      <c r="G3274" t="str">
        <f>_xlfn.XLOOKUP(C3274,customers!$A$2:$A$5902,customers!$B$2:$B$5902,,0)</f>
        <v>John White</v>
      </c>
      <c r="H3274" t="str">
        <f>_xlfn.XLOOKUP(C3274,customers!$A$2:$A$5902,customers!$G$2:$G$5902,,0)</f>
        <v>West</v>
      </c>
      <c r="I3274" t="str">
        <f>_xlfn.XLOOKUP(C3274,customers!$A$2:$A$5902,customers!$E$2:$E$5902,,0)</f>
        <v>Rachelland</v>
      </c>
      <c r="J3274" t="str">
        <f>INDEX(products!$B$2:$B$5902,MATCH(D3274,products!$A$2:$A$5902,0))</f>
        <v>Tech</v>
      </c>
      <c r="K3274" t="str">
        <f>INDEX(products!$C$2:$C$5902,MATCH(D3274,products!$A$2:$A$5902,0))</f>
        <v>Fstnrs</v>
      </c>
      <c r="L3274" s="3">
        <f>INDEX(products!$E$2:$E$5902,MATCH(D3274,products!$A$2:$A$5902,0))</f>
        <v>4591.01</v>
      </c>
      <c r="M3274">
        <f>_xlfn.XLOOKUP(D3274,products!$A$2:$A$5902,products!$F$2:$F$5902)</f>
        <v>10</v>
      </c>
      <c r="N3274" s="3">
        <f t="shared" si="51"/>
        <v>459.101</v>
      </c>
      <c r="O3274" s="3" t="str" cm="1">
        <f t="array" ref="O3274">_xlfn.IFS(J3274="Furn","Furniture",J3274="Tech","Technology",J3274="OffSup","Office Supplies")</f>
        <v>Technology</v>
      </c>
      <c r="P3274" s="3" t="str" cm="1">
        <f t="array" ref="P3274">_xlfn.IFS(K3274="Bkcs","Bookcases",K3274="Phns","Phones",K3274="Acc","Accessories",K3274="Bndrs","Binders",K3274="Fstnrs","Fasteners")</f>
        <v>Fasteners</v>
      </c>
      <c r="Q3274" t="str">
        <f>IF(_xlfn.XLOOKUP(D3274,products!$A$2:$A$5902,products!$H$2:$H$5902,,0)=1,"Yes","No")</f>
        <v>No</v>
      </c>
    </row>
    <row r="3275" spans="1:17" x14ac:dyDescent="0.3">
      <c r="A3275" t="s">
        <v>19305</v>
      </c>
      <c r="B3275" s="4">
        <v>43946</v>
      </c>
      <c r="C3275" t="s">
        <v>19306</v>
      </c>
      <c r="D3275" t="s">
        <v>19308</v>
      </c>
      <c r="E3275" s="1">
        <v>43983</v>
      </c>
      <c r="F3275" t="s">
        <v>21</v>
      </c>
      <c r="G3275" t="str">
        <f>_xlfn.XLOOKUP(C3275,customers!$A$2:$A$5902,customers!$B$2:$B$5902,,0)</f>
        <v>Lisa Sawyer</v>
      </c>
      <c r="H3275" t="str">
        <f>_xlfn.XLOOKUP(C3275,customers!$A$2:$A$5902,customers!$G$2:$G$5902,,0)</f>
        <v>North</v>
      </c>
      <c r="I3275" t="str">
        <f>_xlfn.XLOOKUP(C3275,customers!$A$2:$A$5902,customers!$E$2:$E$5902,,0)</f>
        <v>Jamesmouth</v>
      </c>
      <c r="J3275" t="str">
        <f>INDEX(products!$B$2:$B$5902,MATCH(D3275,products!$A$2:$A$5902,0))</f>
        <v>OffSup</v>
      </c>
      <c r="K3275" t="str">
        <f>INDEX(products!$C$2:$C$5902,MATCH(D3275,products!$A$2:$A$5902,0))</f>
        <v>Bndrs</v>
      </c>
      <c r="L3275" s="3">
        <f>INDEX(products!$E$2:$E$5902,MATCH(D3275,products!$A$2:$A$5902,0))</f>
        <v>3791.05</v>
      </c>
      <c r="M3275">
        <f>_xlfn.XLOOKUP(D3275,products!$A$2:$A$5902,products!$F$2:$F$5902)</f>
        <v>3</v>
      </c>
      <c r="N3275" s="3">
        <f t="shared" si="51"/>
        <v>1263.6833333333334</v>
      </c>
      <c r="O3275" s="3" t="str" cm="1">
        <f t="array" ref="O3275">_xlfn.IFS(J3275="Furn","Furniture",J3275="Tech","Technology",J3275="OffSup","Office Supplies")</f>
        <v>Office Supplies</v>
      </c>
      <c r="P3275" s="3" t="str" cm="1">
        <f t="array" ref="P3275">_xlfn.IFS(K3275="Bkcs","Bookcases",K3275="Phns","Phones",K3275="Acc","Accessories",K3275="Bndrs","Binders",K3275="Fstnrs","Fasteners")</f>
        <v>Binders</v>
      </c>
      <c r="Q3275" t="str">
        <f>IF(_xlfn.XLOOKUP(D3275,products!$A$2:$A$5902,products!$H$2:$H$5902,,0)=1,"Yes","No")</f>
        <v>No</v>
      </c>
    </row>
    <row r="3276" spans="1:17" x14ac:dyDescent="0.3">
      <c r="A3276" t="s">
        <v>19310</v>
      </c>
      <c r="B3276" s="4">
        <v>44137</v>
      </c>
      <c r="C3276" t="s">
        <v>19311</v>
      </c>
      <c r="D3276" t="s">
        <v>19313</v>
      </c>
      <c r="E3276" s="1">
        <v>44180</v>
      </c>
      <c r="F3276" t="s">
        <v>74</v>
      </c>
      <c r="G3276" t="str">
        <f>_xlfn.XLOOKUP(C3276,customers!$A$2:$A$5902,customers!$B$2:$B$5902,,0)</f>
        <v>Sandra Scott</v>
      </c>
      <c r="H3276" t="str">
        <f>_xlfn.XLOOKUP(C3276,customers!$A$2:$A$5902,customers!$G$2:$G$5902,,0)</f>
        <v>West</v>
      </c>
      <c r="I3276" t="str">
        <f>_xlfn.XLOOKUP(C3276,customers!$A$2:$A$5902,customers!$E$2:$E$5902,,0)</f>
        <v>Port James</v>
      </c>
      <c r="J3276" t="str">
        <f>INDEX(products!$B$2:$B$5902,MATCH(D3276,products!$A$2:$A$5902,0))</f>
        <v>OffSup</v>
      </c>
      <c r="K3276" t="str">
        <f>INDEX(products!$C$2:$C$5902,MATCH(D3276,products!$A$2:$A$5902,0))</f>
        <v>Fstnrs</v>
      </c>
      <c r="L3276" s="3">
        <f>INDEX(products!$E$2:$E$5902,MATCH(D3276,products!$A$2:$A$5902,0))</f>
        <v>1592.47</v>
      </c>
      <c r="M3276">
        <f>_xlfn.XLOOKUP(D3276,products!$A$2:$A$5902,products!$F$2:$F$5902)</f>
        <v>7</v>
      </c>
      <c r="N3276" s="3">
        <f t="shared" si="51"/>
        <v>227.49571428571429</v>
      </c>
      <c r="O3276" s="3" t="str" cm="1">
        <f t="array" ref="O3276">_xlfn.IFS(J3276="Furn","Furniture",J3276="Tech","Technology",J3276="OffSup","Office Supplies")</f>
        <v>Office Supplies</v>
      </c>
      <c r="P3276" s="3" t="str" cm="1">
        <f t="array" ref="P3276">_xlfn.IFS(K3276="Bkcs","Bookcases",K3276="Phns","Phones",K3276="Acc","Accessories",K3276="Bndrs","Binders",K3276="Fstnrs","Fasteners")</f>
        <v>Fasteners</v>
      </c>
      <c r="Q3276" t="str">
        <f>IF(_xlfn.XLOOKUP(D3276,products!$A$2:$A$5902,products!$H$2:$H$5902,,0)=1,"Yes","No")</f>
        <v>Yes</v>
      </c>
    </row>
    <row r="3277" spans="1:17" x14ac:dyDescent="0.3">
      <c r="A3277" t="s">
        <v>19315</v>
      </c>
      <c r="B3277" s="4">
        <v>44593</v>
      </c>
      <c r="C3277" t="s">
        <v>19316</v>
      </c>
      <c r="D3277" t="s">
        <v>19319</v>
      </c>
      <c r="E3277" s="1">
        <v>44920</v>
      </c>
      <c r="F3277" t="s">
        <v>74</v>
      </c>
      <c r="G3277" t="str">
        <f>_xlfn.XLOOKUP(C3277,customers!$A$2:$A$5902,customers!$B$2:$B$5902,,0)</f>
        <v>Nicholas Jordan</v>
      </c>
      <c r="H3277" t="str">
        <f>_xlfn.XLOOKUP(C3277,customers!$A$2:$A$5902,customers!$G$2:$G$5902,,0)</f>
        <v>East</v>
      </c>
      <c r="I3277" t="str">
        <f>_xlfn.XLOOKUP(C3277,customers!$A$2:$A$5902,customers!$E$2:$E$5902,,0)</f>
        <v>New Louis</v>
      </c>
      <c r="J3277" t="str">
        <f>INDEX(products!$B$2:$B$5902,MATCH(D3277,products!$A$2:$A$5902,0))</f>
        <v>Furn</v>
      </c>
      <c r="K3277" t="str">
        <f>INDEX(products!$C$2:$C$5902,MATCH(D3277,products!$A$2:$A$5902,0))</f>
        <v>Bndrs</v>
      </c>
      <c r="L3277" s="3">
        <f>INDEX(products!$E$2:$E$5902,MATCH(D3277,products!$A$2:$A$5902,0))</f>
        <v>3602.27</v>
      </c>
      <c r="M3277">
        <f>_xlfn.XLOOKUP(D3277,products!$A$2:$A$5902,products!$F$2:$F$5902)</f>
        <v>2</v>
      </c>
      <c r="N3277" s="3">
        <f t="shared" si="51"/>
        <v>1801.135</v>
      </c>
      <c r="O3277" s="3" t="str" cm="1">
        <f t="array" ref="O3277">_xlfn.IFS(J3277="Furn","Furniture",J3277="Tech","Technology",J3277="OffSup","Office Supplies")</f>
        <v>Furniture</v>
      </c>
      <c r="P3277" s="3" t="str" cm="1">
        <f t="array" ref="P3277">_xlfn.IFS(K3277="Bkcs","Bookcases",K3277="Phns","Phones",K3277="Acc","Accessories",K3277="Bndrs","Binders",K3277="Fstnrs","Fasteners")</f>
        <v>Binders</v>
      </c>
      <c r="Q3277" t="str">
        <f>IF(_xlfn.XLOOKUP(D3277,products!$A$2:$A$5902,products!$H$2:$H$5902,,0)=1,"Yes","No")</f>
        <v>No</v>
      </c>
    </row>
    <row r="3278" spans="1:17" x14ac:dyDescent="0.3">
      <c r="A3278" t="s">
        <v>19321</v>
      </c>
      <c r="B3278" s="4">
        <v>43860</v>
      </c>
      <c r="C3278" t="s">
        <v>19322</v>
      </c>
      <c r="D3278" t="s">
        <v>19324</v>
      </c>
      <c r="E3278" s="1">
        <v>43908</v>
      </c>
      <c r="F3278" t="s">
        <v>21</v>
      </c>
      <c r="G3278" t="str">
        <f>_xlfn.XLOOKUP(C3278,customers!$A$2:$A$5902,customers!$B$2:$B$5902,,0)</f>
        <v>Mrs. Katie Young PhD</v>
      </c>
      <c r="H3278" t="str">
        <f>_xlfn.XLOOKUP(C3278,customers!$A$2:$A$5902,customers!$G$2:$G$5902,,0)</f>
        <v>East</v>
      </c>
      <c r="I3278" t="str">
        <f>_xlfn.XLOOKUP(C3278,customers!$A$2:$A$5902,customers!$E$2:$E$5902,,0)</f>
        <v>Perezburgh</v>
      </c>
      <c r="J3278" t="str">
        <f>INDEX(products!$B$2:$B$5902,MATCH(D3278,products!$A$2:$A$5902,0))</f>
        <v>Tech</v>
      </c>
      <c r="K3278" t="str">
        <f>INDEX(products!$C$2:$C$5902,MATCH(D3278,products!$A$2:$A$5902,0))</f>
        <v>Phns</v>
      </c>
      <c r="L3278" s="3">
        <f>INDEX(products!$E$2:$E$5902,MATCH(D3278,products!$A$2:$A$5902,0))</f>
        <v>1357.76</v>
      </c>
      <c r="M3278">
        <f>_xlfn.XLOOKUP(D3278,products!$A$2:$A$5902,products!$F$2:$F$5902)</f>
        <v>5</v>
      </c>
      <c r="N3278" s="3">
        <f t="shared" si="51"/>
        <v>271.55200000000002</v>
      </c>
      <c r="O3278" s="3" t="str" cm="1">
        <f t="array" ref="O3278">_xlfn.IFS(J3278="Furn","Furniture",J3278="Tech","Technology",J3278="OffSup","Office Supplies")</f>
        <v>Technology</v>
      </c>
      <c r="P3278" s="3" t="str" cm="1">
        <f t="array" ref="P3278">_xlfn.IFS(K3278="Bkcs","Bookcases",K3278="Phns","Phones",K3278="Acc","Accessories",K3278="Bndrs","Binders",K3278="Fstnrs","Fasteners")</f>
        <v>Phones</v>
      </c>
      <c r="Q3278" t="str">
        <f>IF(_xlfn.XLOOKUP(D3278,products!$A$2:$A$5902,products!$H$2:$H$5902,,0)=1,"Yes","No")</f>
        <v>No</v>
      </c>
    </row>
    <row r="3279" spans="1:17" x14ac:dyDescent="0.3">
      <c r="A3279" t="s">
        <v>19326</v>
      </c>
      <c r="B3279" s="4">
        <v>45229</v>
      </c>
      <c r="C3279" t="s">
        <v>19327</v>
      </c>
      <c r="D3279" t="s">
        <v>19330</v>
      </c>
      <c r="E3279" s="1">
        <v>45415</v>
      </c>
      <c r="F3279" t="s">
        <v>74</v>
      </c>
      <c r="G3279" t="str">
        <f>_xlfn.XLOOKUP(C3279,customers!$A$2:$A$5902,customers!$B$2:$B$5902,,0)</f>
        <v>Daniel Pope</v>
      </c>
      <c r="H3279" t="str">
        <f>_xlfn.XLOOKUP(C3279,customers!$A$2:$A$5902,customers!$G$2:$G$5902,,0)</f>
        <v>West</v>
      </c>
      <c r="I3279" t="str">
        <f>_xlfn.XLOOKUP(C3279,customers!$A$2:$A$5902,customers!$E$2:$E$5902,,0)</f>
        <v>Barnettborough</v>
      </c>
      <c r="J3279" t="str">
        <f>INDEX(products!$B$2:$B$5902,MATCH(D3279,products!$A$2:$A$5902,0))</f>
        <v>Furn</v>
      </c>
      <c r="K3279" t="str">
        <f>INDEX(products!$C$2:$C$5902,MATCH(D3279,products!$A$2:$A$5902,0))</f>
        <v>Phns</v>
      </c>
      <c r="L3279" s="3">
        <f>INDEX(products!$E$2:$E$5902,MATCH(D3279,products!$A$2:$A$5902,0))</f>
        <v>4065.33</v>
      </c>
      <c r="M3279">
        <f>_xlfn.XLOOKUP(D3279,products!$A$2:$A$5902,products!$F$2:$F$5902)</f>
        <v>6</v>
      </c>
      <c r="N3279" s="3">
        <f t="shared" si="51"/>
        <v>677.55499999999995</v>
      </c>
      <c r="O3279" s="3" t="str" cm="1">
        <f t="array" ref="O3279">_xlfn.IFS(J3279="Furn","Furniture",J3279="Tech","Technology",J3279="OffSup","Office Supplies")</f>
        <v>Furniture</v>
      </c>
      <c r="P3279" s="3" t="str" cm="1">
        <f t="array" ref="P3279">_xlfn.IFS(K3279="Bkcs","Bookcases",K3279="Phns","Phones",K3279="Acc","Accessories",K3279="Bndrs","Binders",K3279="Fstnrs","Fasteners")</f>
        <v>Phones</v>
      </c>
      <c r="Q3279" t="str">
        <f>IF(_xlfn.XLOOKUP(D3279,products!$A$2:$A$5902,products!$H$2:$H$5902,,0)=1,"Yes","No")</f>
        <v>No</v>
      </c>
    </row>
    <row r="3280" spans="1:17" x14ac:dyDescent="0.3">
      <c r="A3280" t="s">
        <v>19332</v>
      </c>
      <c r="B3280" s="4">
        <v>43755</v>
      </c>
      <c r="C3280" t="s">
        <v>19333</v>
      </c>
      <c r="D3280" t="s">
        <v>19336</v>
      </c>
      <c r="E3280" s="1">
        <v>43843</v>
      </c>
      <c r="F3280" t="s">
        <v>21</v>
      </c>
      <c r="G3280" t="str">
        <f>_xlfn.XLOOKUP(C3280,customers!$A$2:$A$5902,customers!$B$2:$B$5902,,0)</f>
        <v>Michael Watkins</v>
      </c>
      <c r="H3280" t="str">
        <f>_xlfn.XLOOKUP(C3280,customers!$A$2:$A$5902,customers!$G$2:$G$5902,,0)</f>
        <v>East</v>
      </c>
      <c r="I3280" t="str">
        <f>_xlfn.XLOOKUP(C3280,customers!$A$2:$A$5902,customers!$E$2:$E$5902,,0)</f>
        <v>East William</v>
      </c>
      <c r="J3280" t="str">
        <f>INDEX(products!$B$2:$B$5902,MATCH(D3280,products!$A$2:$A$5902,0))</f>
        <v>Tech</v>
      </c>
      <c r="K3280" t="str">
        <f>INDEX(products!$C$2:$C$5902,MATCH(D3280,products!$A$2:$A$5902,0))</f>
        <v>Fstnrs</v>
      </c>
      <c r="L3280" s="3">
        <f>INDEX(products!$E$2:$E$5902,MATCH(D3280,products!$A$2:$A$5902,0))</f>
        <v>3195.07</v>
      </c>
      <c r="M3280">
        <f>_xlfn.XLOOKUP(D3280,products!$A$2:$A$5902,products!$F$2:$F$5902)</f>
        <v>9</v>
      </c>
      <c r="N3280" s="3">
        <f t="shared" si="51"/>
        <v>355.00777777777779</v>
      </c>
      <c r="O3280" s="3" t="str" cm="1">
        <f t="array" ref="O3280">_xlfn.IFS(J3280="Furn","Furniture",J3280="Tech","Technology",J3280="OffSup","Office Supplies")</f>
        <v>Technology</v>
      </c>
      <c r="P3280" s="3" t="str" cm="1">
        <f t="array" ref="P3280">_xlfn.IFS(K3280="Bkcs","Bookcases",K3280="Phns","Phones",K3280="Acc","Accessories",K3280="Bndrs","Binders",K3280="Fstnrs","Fasteners")</f>
        <v>Fasteners</v>
      </c>
      <c r="Q3280" t="str">
        <f>IF(_xlfn.XLOOKUP(D3280,products!$A$2:$A$5902,products!$H$2:$H$5902,,0)=1,"Yes","No")</f>
        <v>Yes</v>
      </c>
    </row>
    <row r="3281" spans="1:17" x14ac:dyDescent="0.3">
      <c r="A3281" t="s">
        <v>19338</v>
      </c>
      <c r="B3281" s="4">
        <v>44051</v>
      </c>
      <c r="C3281" t="s">
        <v>19339</v>
      </c>
      <c r="D3281" t="s">
        <v>19341</v>
      </c>
      <c r="E3281" s="1">
        <v>44353</v>
      </c>
      <c r="F3281" t="s">
        <v>21</v>
      </c>
      <c r="G3281" t="str">
        <f>_xlfn.XLOOKUP(C3281,customers!$A$2:$A$5902,customers!$B$2:$B$5902,,0)</f>
        <v>Wayne Brown Jr.</v>
      </c>
      <c r="H3281" t="str">
        <f>_xlfn.XLOOKUP(C3281,customers!$A$2:$A$5902,customers!$G$2:$G$5902,,0)</f>
        <v>North</v>
      </c>
      <c r="I3281" t="str">
        <f>_xlfn.XLOOKUP(C3281,customers!$A$2:$A$5902,customers!$E$2:$E$5902,,0)</f>
        <v>Whiteton</v>
      </c>
      <c r="J3281" t="str">
        <f>INDEX(products!$B$2:$B$5902,MATCH(D3281,products!$A$2:$A$5902,0))</f>
        <v>OffSup</v>
      </c>
      <c r="K3281" t="str">
        <f>INDEX(products!$C$2:$C$5902,MATCH(D3281,products!$A$2:$A$5902,0))</f>
        <v>Phns</v>
      </c>
      <c r="L3281" s="3">
        <f>INDEX(products!$E$2:$E$5902,MATCH(D3281,products!$A$2:$A$5902,0))</f>
        <v>301.22000000000003</v>
      </c>
      <c r="M3281">
        <f>_xlfn.XLOOKUP(D3281,products!$A$2:$A$5902,products!$F$2:$F$5902)</f>
        <v>9</v>
      </c>
      <c r="N3281" s="3">
        <f t="shared" si="51"/>
        <v>33.468888888888891</v>
      </c>
      <c r="O3281" s="3" t="str" cm="1">
        <f t="array" ref="O3281">_xlfn.IFS(J3281="Furn","Furniture",J3281="Tech","Technology",J3281="OffSup","Office Supplies")</f>
        <v>Office Supplies</v>
      </c>
      <c r="P3281" s="3" t="str" cm="1">
        <f t="array" ref="P3281">_xlfn.IFS(K3281="Bkcs","Bookcases",K3281="Phns","Phones",K3281="Acc","Accessories",K3281="Bndrs","Binders",K3281="Fstnrs","Fasteners")</f>
        <v>Phones</v>
      </c>
      <c r="Q3281" t="str">
        <f>IF(_xlfn.XLOOKUP(D3281,products!$A$2:$A$5902,products!$H$2:$H$5902,,0)=1,"Yes","No")</f>
        <v>Yes</v>
      </c>
    </row>
    <row r="3282" spans="1:17" x14ac:dyDescent="0.3">
      <c r="A3282" t="s">
        <v>19343</v>
      </c>
      <c r="B3282" s="4">
        <v>44972</v>
      </c>
      <c r="C3282" t="s">
        <v>19344</v>
      </c>
      <c r="D3282" t="s">
        <v>19346</v>
      </c>
      <c r="E3282" s="1">
        <v>45314</v>
      </c>
      <c r="F3282" t="s">
        <v>35</v>
      </c>
      <c r="G3282" t="str">
        <f>_xlfn.XLOOKUP(C3282,customers!$A$2:$A$5902,customers!$B$2:$B$5902,,0)</f>
        <v>Shannon Tanner</v>
      </c>
      <c r="H3282" t="str">
        <f>_xlfn.XLOOKUP(C3282,customers!$A$2:$A$5902,customers!$G$2:$G$5902,,0)</f>
        <v>South</v>
      </c>
      <c r="I3282" t="str">
        <f>_xlfn.XLOOKUP(C3282,customers!$A$2:$A$5902,customers!$E$2:$E$5902,,0)</f>
        <v>Davisberg</v>
      </c>
      <c r="J3282" t="str">
        <f>INDEX(products!$B$2:$B$5902,MATCH(D3282,products!$A$2:$A$5902,0))</f>
        <v>OffSup</v>
      </c>
      <c r="K3282" t="str">
        <f>INDEX(products!$C$2:$C$5902,MATCH(D3282,products!$A$2:$A$5902,0))</f>
        <v>Fstnrs</v>
      </c>
      <c r="L3282" s="3">
        <f>INDEX(products!$E$2:$E$5902,MATCH(D3282,products!$A$2:$A$5902,0))</f>
        <v>894.96</v>
      </c>
      <c r="M3282">
        <f>_xlfn.XLOOKUP(D3282,products!$A$2:$A$5902,products!$F$2:$F$5902)</f>
        <v>1</v>
      </c>
      <c r="N3282" s="3">
        <f t="shared" si="51"/>
        <v>894.96</v>
      </c>
      <c r="O3282" s="3" t="str" cm="1">
        <f t="array" ref="O3282">_xlfn.IFS(J3282="Furn","Furniture",J3282="Tech","Technology",J3282="OffSup","Office Supplies")</f>
        <v>Office Supplies</v>
      </c>
      <c r="P3282" s="3" t="str" cm="1">
        <f t="array" ref="P3282">_xlfn.IFS(K3282="Bkcs","Bookcases",K3282="Phns","Phones",K3282="Acc","Accessories",K3282="Bndrs","Binders",K3282="Fstnrs","Fasteners")</f>
        <v>Fasteners</v>
      </c>
      <c r="Q3282" t="str">
        <f>IF(_xlfn.XLOOKUP(D3282,products!$A$2:$A$5902,products!$H$2:$H$5902,,0)=1,"Yes","No")</f>
        <v>No</v>
      </c>
    </row>
    <row r="3283" spans="1:17" x14ac:dyDescent="0.3">
      <c r="A3283" t="s">
        <v>19348</v>
      </c>
      <c r="B3283" s="4">
        <v>44841</v>
      </c>
      <c r="C3283" t="s">
        <v>19349</v>
      </c>
      <c r="D3283" t="s">
        <v>19352</v>
      </c>
      <c r="E3283" s="1">
        <v>45086</v>
      </c>
      <c r="F3283" t="s">
        <v>74</v>
      </c>
      <c r="G3283" t="str">
        <f>_xlfn.XLOOKUP(C3283,customers!$A$2:$A$5902,customers!$B$2:$B$5902,,0)</f>
        <v>Julian Graham</v>
      </c>
      <c r="H3283" t="str">
        <f>_xlfn.XLOOKUP(C3283,customers!$A$2:$A$5902,customers!$G$2:$G$5902,,0)</f>
        <v>South</v>
      </c>
      <c r="I3283" t="str">
        <f>_xlfn.XLOOKUP(C3283,customers!$A$2:$A$5902,customers!$E$2:$E$5902,,0)</f>
        <v>Castroview</v>
      </c>
      <c r="J3283" t="str">
        <f>INDEX(products!$B$2:$B$5902,MATCH(D3283,products!$A$2:$A$5902,0))</f>
        <v>Furn</v>
      </c>
      <c r="K3283" t="str">
        <f>INDEX(products!$C$2:$C$5902,MATCH(D3283,products!$A$2:$A$5902,0))</f>
        <v>Bkcs</v>
      </c>
      <c r="L3283" s="3">
        <f>INDEX(products!$E$2:$E$5902,MATCH(D3283,products!$A$2:$A$5902,0))</f>
        <v>4125.53</v>
      </c>
      <c r="M3283">
        <f>_xlfn.XLOOKUP(D3283,products!$A$2:$A$5902,products!$F$2:$F$5902)</f>
        <v>4</v>
      </c>
      <c r="N3283" s="3">
        <f t="shared" si="51"/>
        <v>1031.3824999999999</v>
      </c>
      <c r="O3283" s="3" t="str" cm="1">
        <f t="array" ref="O3283">_xlfn.IFS(J3283="Furn","Furniture",J3283="Tech","Technology",J3283="OffSup","Office Supplies")</f>
        <v>Furniture</v>
      </c>
      <c r="P3283" s="3" t="str" cm="1">
        <f t="array" ref="P3283">_xlfn.IFS(K3283="Bkcs","Bookcases",K3283="Phns","Phones",K3283="Acc","Accessories",K3283="Bndrs","Binders",K3283="Fstnrs","Fasteners")</f>
        <v>Bookcases</v>
      </c>
      <c r="Q3283" t="str">
        <f>IF(_xlfn.XLOOKUP(D3283,products!$A$2:$A$5902,products!$H$2:$H$5902,,0)=1,"Yes","No")</f>
        <v>No</v>
      </c>
    </row>
    <row r="3284" spans="1:17" x14ac:dyDescent="0.3">
      <c r="A3284" t="s">
        <v>19354</v>
      </c>
      <c r="B3284" s="4">
        <v>44084</v>
      </c>
      <c r="C3284" t="s">
        <v>19355</v>
      </c>
      <c r="D3284" t="s">
        <v>19358</v>
      </c>
      <c r="E3284" s="1">
        <v>44223</v>
      </c>
      <c r="F3284" t="s">
        <v>74</v>
      </c>
      <c r="G3284" t="str">
        <f>_xlfn.XLOOKUP(C3284,customers!$A$2:$A$5902,customers!$B$2:$B$5902,,0)</f>
        <v>Anthony Vasquez</v>
      </c>
      <c r="H3284" t="str">
        <f>_xlfn.XLOOKUP(C3284,customers!$A$2:$A$5902,customers!$G$2:$G$5902,,0)</f>
        <v>South</v>
      </c>
      <c r="I3284" t="str">
        <f>_xlfn.XLOOKUP(C3284,customers!$A$2:$A$5902,customers!$E$2:$E$5902,,0)</f>
        <v>North Jesseton</v>
      </c>
      <c r="J3284" t="str">
        <f>INDEX(products!$B$2:$B$5902,MATCH(D3284,products!$A$2:$A$5902,0))</f>
        <v>OffSup</v>
      </c>
      <c r="K3284" t="str">
        <f>INDEX(products!$C$2:$C$5902,MATCH(D3284,products!$A$2:$A$5902,0))</f>
        <v>Bndrs</v>
      </c>
      <c r="L3284" s="3">
        <f>INDEX(products!$E$2:$E$5902,MATCH(D3284,products!$A$2:$A$5902,0))</f>
        <v>2988.82</v>
      </c>
      <c r="M3284">
        <f>_xlfn.XLOOKUP(D3284,products!$A$2:$A$5902,products!$F$2:$F$5902)</f>
        <v>8</v>
      </c>
      <c r="N3284" s="3">
        <f t="shared" si="51"/>
        <v>373.60250000000002</v>
      </c>
      <c r="O3284" s="3" t="str" cm="1">
        <f t="array" ref="O3284">_xlfn.IFS(J3284="Furn","Furniture",J3284="Tech","Technology",J3284="OffSup","Office Supplies")</f>
        <v>Office Supplies</v>
      </c>
      <c r="P3284" s="3" t="str" cm="1">
        <f t="array" ref="P3284">_xlfn.IFS(K3284="Bkcs","Bookcases",K3284="Phns","Phones",K3284="Acc","Accessories",K3284="Bndrs","Binders",K3284="Fstnrs","Fasteners")</f>
        <v>Binders</v>
      </c>
      <c r="Q3284" t="str">
        <f>IF(_xlfn.XLOOKUP(D3284,products!$A$2:$A$5902,products!$H$2:$H$5902,,0)=1,"Yes","No")</f>
        <v>No</v>
      </c>
    </row>
    <row r="3285" spans="1:17" x14ac:dyDescent="0.3">
      <c r="A3285" t="s">
        <v>19360</v>
      </c>
      <c r="B3285" s="4">
        <v>43700</v>
      </c>
      <c r="C3285" t="s">
        <v>19361</v>
      </c>
      <c r="D3285" t="s">
        <v>19363</v>
      </c>
      <c r="E3285" s="1">
        <v>44014</v>
      </c>
      <c r="F3285" t="s">
        <v>21</v>
      </c>
      <c r="G3285" t="str">
        <f>_xlfn.XLOOKUP(C3285,customers!$A$2:$A$5902,customers!$B$2:$B$5902,,0)</f>
        <v>Rebecca Reeves</v>
      </c>
      <c r="H3285" t="str">
        <f>_xlfn.XLOOKUP(C3285,customers!$A$2:$A$5902,customers!$G$2:$G$5902,,0)</f>
        <v>North</v>
      </c>
      <c r="I3285" t="str">
        <f>_xlfn.XLOOKUP(C3285,customers!$A$2:$A$5902,customers!$E$2:$E$5902,,0)</f>
        <v>Charlesmouth</v>
      </c>
      <c r="J3285" t="str">
        <f>INDEX(products!$B$2:$B$5902,MATCH(D3285,products!$A$2:$A$5902,0))</f>
        <v>OffSup</v>
      </c>
      <c r="K3285" t="str">
        <f>INDEX(products!$C$2:$C$5902,MATCH(D3285,products!$A$2:$A$5902,0))</f>
        <v>Fstnrs</v>
      </c>
      <c r="L3285" s="3">
        <f>INDEX(products!$E$2:$E$5902,MATCH(D3285,products!$A$2:$A$5902,0))</f>
        <v>3719.45</v>
      </c>
      <c r="M3285">
        <f>_xlfn.XLOOKUP(D3285,products!$A$2:$A$5902,products!$F$2:$F$5902)</f>
        <v>2</v>
      </c>
      <c r="N3285" s="3">
        <f t="shared" si="51"/>
        <v>1859.7249999999999</v>
      </c>
      <c r="O3285" s="3" t="str" cm="1">
        <f t="array" ref="O3285">_xlfn.IFS(J3285="Furn","Furniture",J3285="Tech","Technology",J3285="OffSup","Office Supplies")</f>
        <v>Office Supplies</v>
      </c>
      <c r="P3285" s="3" t="str" cm="1">
        <f t="array" ref="P3285">_xlfn.IFS(K3285="Bkcs","Bookcases",K3285="Phns","Phones",K3285="Acc","Accessories",K3285="Bndrs","Binders",K3285="Fstnrs","Fasteners")</f>
        <v>Fasteners</v>
      </c>
      <c r="Q3285" t="str">
        <f>IF(_xlfn.XLOOKUP(D3285,products!$A$2:$A$5902,products!$H$2:$H$5902,,0)=1,"Yes","No")</f>
        <v>Yes</v>
      </c>
    </row>
    <row r="3286" spans="1:17" x14ac:dyDescent="0.3">
      <c r="A3286" t="s">
        <v>19365</v>
      </c>
      <c r="B3286" s="4">
        <v>43878</v>
      </c>
      <c r="C3286" t="s">
        <v>19366</v>
      </c>
      <c r="D3286" t="s">
        <v>19369</v>
      </c>
      <c r="E3286" s="1">
        <v>44006</v>
      </c>
      <c r="F3286" t="s">
        <v>21</v>
      </c>
      <c r="G3286" t="str">
        <f>_xlfn.XLOOKUP(C3286,customers!$A$2:$A$5902,customers!$B$2:$B$5902,,0)</f>
        <v>Scott Fox</v>
      </c>
      <c r="H3286" t="str">
        <f>_xlfn.XLOOKUP(C3286,customers!$A$2:$A$5902,customers!$G$2:$G$5902,,0)</f>
        <v>South</v>
      </c>
      <c r="I3286" t="str">
        <f>_xlfn.XLOOKUP(C3286,customers!$A$2:$A$5902,customers!$E$2:$E$5902,,0)</f>
        <v>Tinaton</v>
      </c>
      <c r="J3286" t="str">
        <f>INDEX(products!$B$2:$B$5902,MATCH(D3286,products!$A$2:$A$5902,0))</f>
        <v>OffSup</v>
      </c>
      <c r="K3286" t="str">
        <f>INDEX(products!$C$2:$C$5902,MATCH(D3286,products!$A$2:$A$5902,0))</f>
        <v>Acc</v>
      </c>
      <c r="L3286" s="3">
        <f>INDEX(products!$E$2:$E$5902,MATCH(D3286,products!$A$2:$A$5902,0))</f>
        <v>3270.57</v>
      </c>
      <c r="M3286">
        <f>_xlfn.XLOOKUP(D3286,products!$A$2:$A$5902,products!$F$2:$F$5902)</f>
        <v>7</v>
      </c>
      <c r="N3286" s="3">
        <f t="shared" si="51"/>
        <v>467.22428571428571</v>
      </c>
      <c r="O3286" s="3" t="str" cm="1">
        <f t="array" ref="O3286">_xlfn.IFS(J3286="Furn","Furniture",J3286="Tech","Technology",J3286="OffSup","Office Supplies")</f>
        <v>Office Supplies</v>
      </c>
      <c r="P3286" s="3" t="str" cm="1">
        <f t="array" ref="P3286">_xlfn.IFS(K3286="Bkcs","Bookcases",K3286="Phns","Phones",K3286="Acc","Accessories",K3286="Bndrs","Binders",K3286="Fstnrs","Fasteners")</f>
        <v>Accessories</v>
      </c>
      <c r="Q3286" t="str">
        <f>IF(_xlfn.XLOOKUP(D3286,products!$A$2:$A$5902,products!$H$2:$H$5902,,0)=1,"Yes","No")</f>
        <v>Yes</v>
      </c>
    </row>
    <row r="3287" spans="1:17" x14ac:dyDescent="0.3">
      <c r="A3287" t="s">
        <v>19371</v>
      </c>
      <c r="B3287" s="4">
        <v>43573</v>
      </c>
      <c r="C3287" t="s">
        <v>19372</v>
      </c>
      <c r="D3287" t="s">
        <v>19375</v>
      </c>
      <c r="E3287" s="1">
        <v>43935</v>
      </c>
      <c r="F3287" t="s">
        <v>35</v>
      </c>
      <c r="G3287" t="str">
        <f>_xlfn.XLOOKUP(C3287,customers!$A$2:$A$5902,customers!$B$2:$B$5902,,0)</f>
        <v>Diana Barrera</v>
      </c>
      <c r="H3287" t="str">
        <f>_xlfn.XLOOKUP(C3287,customers!$A$2:$A$5902,customers!$G$2:$G$5902,,0)</f>
        <v>South</v>
      </c>
      <c r="I3287" t="str">
        <f>_xlfn.XLOOKUP(C3287,customers!$A$2:$A$5902,customers!$E$2:$E$5902,,0)</f>
        <v>Kingstad</v>
      </c>
      <c r="J3287" t="str">
        <f>INDEX(products!$B$2:$B$5902,MATCH(D3287,products!$A$2:$A$5902,0))</f>
        <v>Tech</v>
      </c>
      <c r="K3287" t="str">
        <f>INDEX(products!$C$2:$C$5902,MATCH(D3287,products!$A$2:$A$5902,0))</f>
        <v>Acc</v>
      </c>
      <c r="L3287" s="3">
        <f>INDEX(products!$E$2:$E$5902,MATCH(D3287,products!$A$2:$A$5902,0))</f>
        <v>1578.71</v>
      </c>
      <c r="M3287">
        <f>_xlfn.XLOOKUP(D3287,products!$A$2:$A$5902,products!$F$2:$F$5902)</f>
        <v>8</v>
      </c>
      <c r="N3287" s="3">
        <f t="shared" si="51"/>
        <v>197.33875</v>
      </c>
      <c r="O3287" s="3" t="str" cm="1">
        <f t="array" ref="O3287">_xlfn.IFS(J3287="Furn","Furniture",J3287="Tech","Technology",J3287="OffSup","Office Supplies")</f>
        <v>Technology</v>
      </c>
      <c r="P3287" s="3" t="str" cm="1">
        <f t="array" ref="P3287">_xlfn.IFS(K3287="Bkcs","Bookcases",K3287="Phns","Phones",K3287="Acc","Accessories",K3287="Bndrs","Binders",K3287="Fstnrs","Fasteners")</f>
        <v>Accessories</v>
      </c>
      <c r="Q3287" t="str">
        <f>IF(_xlfn.XLOOKUP(D3287,products!$A$2:$A$5902,products!$H$2:$H$5902,,0)=1,"Yes","No")</f>
        <v>No</v>
      </c>
    </row>
    <row r="3288" spans="1:17" x14ac:dyDescent="0.3">
      <c r="A3288" t="s">
        <v>19377</v>
      </c>
      <c r="B3288" s="4">
        <v>44789</v>
      </c>
      <c r="C3288" t="s">
        <v>19378</v>
      </c>
      <c r="D3288" t="s">
        <v>19380</v>
      </c>
      <c r="E3288" s="1">
        <v>45096</v>
      </c>
      <c r="F3288" t="s">
        <v>74</v>
      </c>
      <c r="G3288" t="str">
        <f>_xlfn.XLOOKUP(C3288,customers!$A$2:$A$5902,customers!$B$2:$B$5902,,0)</f>
        <v>Julia Williams</v>
      </c>
      <c r="H3288" t="str">
        <f>_xlfn.XLOOKUP(C3288,customers!$A$2:$A$5902,customers!$G$2:$G$5902,,0)</f>
        <v>West</v>
      </c>
      <c r="I3288" t="str">
        <f>_xlfn.XLOOKUP(C3288,customers!$A$2:$A$5902,customers!$E$2:$E$5902,,0)</f>
        <v>Thompsonside</v>
      </c>
      <c r="J3288" t="str">
        <f>INDEX(products!$B$2:$B$5902,MATCH(D3288,products!$A$2:$A$5902,0))</f>
        <v>Furn</v>
      </c>
      <c r="K3288" t="str">
        <f>INDEX(products!$C$2:$C$5902,MATCH(D3288,products!$A$2:$A$5902,0))</f>
        <v>Fstnrs</v>
      </c>
      <c r="L3288" s="3">
        <f>INDEX(products!$E$2:$E$5902,MATCH(D3288,products!$A$2:$A$5902,0))</f>
        <v>2762.57</v>
      </c>
      <c r="M3288">
        <f>_xlfn.XLOOKUP(D3288,products!$A$2:$A$5902,products!$F$2:$F$5902)</f>
        <v>4</v>
      </c>
      <c r="N3288" s="3">
        <f t="shared" si="51"/>
        <v>690.64250000000004</v>
      </c>
      <c r="O3288" s="3" t="str" cm="1">
        <f t="array" ref="O3288">_xlfn.IFS(J3288="Furn","Furniture",J3288="Tech","Technology",J3288="OffSup","Office Supplies")</f>
        <v>Furniture</v>
      </c>
      <c r="P3288" s="3" t="str" cm="1">
        <f t="array" ref="P3288">_xlfn.IFS(K3288="Bkcs","Bookcases",K3288="Phns","Phones",K3288="Acc","Accessories",K3288="Bndrs","Binders",K3288="Fstnrs","Fasteners")</f>
        <v>Fasteners</v>
      </c>
      <c r="Q3288" t="str">
        <f>IF(_xlfn.XLOOKUP(D3288,products!$A$2:$A$5902,products!$H$2:$H$5902,,0)=1,"Yes","No")</f>
        <v>No</v>
      </c>
    </row>
    <row r="3289" spans="1:17" x14ac:dyDescent="0.3">
      <c r="A3289" t="s">
        <v>19382</v>
      </c>
      <c r="B3289" s="4">
        <v>45167</v>
      </c>
      <c r="C3289" t="s">
        <v>19383</v>
      </c>
      <c r="D3289" t="s">
        <v>19386</v>
      </c>
      <c r="E3289" s="1">
        <v>45256</v>
      </c>
      <c r="F3289" t="s">
        <v>35</v>
      </c>
      <c r="G3289" t="str">
        <f>_xlfn.XLOOKUP(C3289,customers!$A$2:$A$5902,customers!$B$2:$B$5902,,0)</f>
        <v>Michelle King</v>
      </c>
      <c r="H3289" t="str">
        <f>_xlfn.XLOOKUP(C3289,customers!$A$2:$A$5902,customers!$G$2:$G$5902,,0)</f>
        <v>North</v>
      </c>
      <c r="I3289" t="str">
        <f>_xlfn.XLOOKUP(C3289,customers!$A$2:$A$5902,customers!$E$2:$E$5902,,0)</f>
        <v>Cunninghamtown</v>
      </c>
      <c r="J3289" t="str">
        <f>INDEX(products!$B$2:$B$5902,MATCH(D3289,products!$A$2:$A$5902,0))</f>
        <v>Tech</v>
      </c>
      <c r="K3289" t="str">
        <f>INDEX(products!$C$2:$C$5902,MATCH(D3289,products!$A$2:$A$5902,0))</f>
        <v>Acc</v>
      </c>
      <c r="L3289" s="3">
        <f>INDEX(products!$E$2:$E$5902,MATCH(D3289,products!$A$2:$A$5902,0))</f>
        <v>1221.49</v>
      </c>
      <c r="M3289">
        <f>_xlfn.XLOOKUP(D3289,products!$A$2:$A$5902,products!$F$2:$F$5902)</f>
        <v>2</v>
      </c>
      <c r="N3289" s="3">
        <f t="shared" si="51"/>
        <v>610.745</v>
      </c>
      <c r="O3289" s="3" t="str" cm="1">
        <f t="array" ref="O3289">_xlfn.IFS(J3289="Furn","Furniture",J3289="Tech","Technology",J3289="OffSup","Office Supplies")</f>
        <v>Technology</v>
      </c>
      <c r="P3289" s="3" t="str" cm="1">
        <f t="array" ref="P3289">_xlfn.IFS(K3289="Bkcs","Bookcases",K3289="Phns","Phones",K3289="Acc","Accessories",K3289="Bndrs","Binders",K3289="Fstnrs","Fasteners")</f>
        <v>Accessories</v>
      </c>
      <c r="Q3289" t="str">
        <f>IF(_xlfn.XLOOKUP(D3289,products!$A$2:$A$5902,products!$H$2:$H$5902,,0)=1,"Yes","No")</f>
        <v>Yes</v>
      </c>
    </row>
    <row r="3290" spans="1:17" x14ac:dyDescent="0.3">
      <c r="A3290" t="s">
        <v>19388</v>
      </c>
      <c r="B3290" s="4">
        <v>45168</v>
      </c>
      <c r="C3290" t="s">
        <v>19389</v>
      </c>
      <c r="D3290" t="s">
        <v>19392</v>
      </c>
      <c r="E3290" s="1">
        <v>45394</v>
      </c>
      <c r="F3290" t="s">
        <v>21</v>
      </c>
      <c r="G3290" t="str">
        <f>_xlfn.XLOOKUP(C3290,customers!$A$2:$A$5902,customers!$B$2:$B$5902,,0)</f>
        <v>Susan Garcia</v>
      </c>
      <c r="H3290" t="str">
        <f>_xlfn.XLOOKUP(C3290,customers!$A$2:$A$5902,customers!$G$2:$G$5902,,0)</f>
        <v>North</v>
      </c>
      <c r="I3290" t="str">
        <f>_xlfn.XLOOKUP(C3290,customers!$A$2:$A$5902,customers!$E$2:$E$5902,,0)</f>
        <v>Christinamouth</v>
      </c>
      <c r="J3290" t="str">
        <f>INDEX(products!$B$2:$B$5902,MATCH(D3290,products!$A$2:$A$5902,0))</f>
        <v>Furn</v>
      </c>
      <c r="K3290" t="str">
        <f>INDEX(products!$C$2:$C$5902,MATCH(D3290,products!$A$2:$A$5902,0))</f>
        <v>Bkcs</v>
      </c>
      <c r="L3290" s="3">
        <f>INDEX(products!$E$2:$E$5902,MATCH(D3290,products!$A$2:$A$5902,0))</f>
        <v>2515.92</v>
      </c>
      <c r="M3290">
        <f>_xlfn.XLOOKUP(D3290,products!$A$2:$A$5902,products!$F$2:$F$5902)</f>
        <v>3</v>
      </c>
      <c r="N3290" s="3">
        <f t="shared" si="51"/>
        <v>838.64</v>
      </c>
      <c r="O3290" s="3" t="str" cm="1">
        <f t="array" ref="O3290">_xlfn.IFS(J3290="Furn","Furniture",J3290="Tech","Technology",J3290="OffSup","Office Supplies")</f>
        <v>Furniture</v>
      </c>
      <c r="P3290" s="3" t="str" cm="1">
        <f t="array" ref="P3290">_xlfn.IFS(K3290="Bkcs","Bookcases",K3290="Phns","Phones",K3290="Acc","Accessories",K3290="Bndrs","Binders",K3290="Fstnrs","Fasteners")</f>
        <v>Bookcases</v>
      </c>
      <c r="Q3290" t="str">
        <f>IF(_xlfn.XLOOKUP(D3290,products!$A$2:$A$5902,products!$H$2:$H$5902,,0)=1,"Yes","No")</f>
        <v>No</v>
      </c>
    </row>
    <row r="3291" spans="1:17" x14ac:dyDescent="0.3">
      <c r="A3291" t="s">
        <v>19394</v>
      </c>
      <c r="B3291" s="4">
        <v>44691</v>
      </c>
      <c r="C3291" t="s">
        <v>19395</v>
      </c>
      <c r="D3291" t="s">
        <v>19398</v>
      </c>
      <c r="E3291" s="1">
        <v>44710</v>
      </c>
      <c r="F3291" t="s">
        <v>35</v>
      </c>
      <c r="G3291" t="str">
        <f>_xlfn.XLOOKUP(C3291,customers!$A$2:$A$5902,customers!$B$2:$B$5902,,0)</f>
        <v>Whitney Sanchez</v>
      </c>
      <c r="H3291" t="str">
        <f>_xlfn.XLOOKUP(C3291,customers!$A$2:$A$5902,customers!$G$2:$G$5902,,0)</f>
        <v>West</v>
      </c>
      <c r="I3291" t="str">
        <f>_xlfn.XLOOKUP(C3291,customers!$A$2:$A$5902,customers!$E$2:$E$5902,,0)</f>
        <v>New Lisaport</v>
      </c>
      <c r="J3291" t="str">
        <f>INDEX(products!$B$2:$B$5902,MATCH(D3291,products!$A$2:$A$5902,0))</f>
        <v>Tech</v>
      </c>
      <c r="K3291" t="str">
        <f>INDEX(products!$C$2:$C$5902,MATCH(D3291,products!$A$2:$A$5902,0))</f>
        <v>Bndrs</v>
      </c>
      <c r="L3291" s="3">
        <f>INDEX(products!$E$2:$E$5902,MATCH(D3291,products!$A$2:$A$5902,0))</f>
        <v>1280.74</v>
      </c>
      <c r="M3291">
        <f>_xlfn.XLOOKUP(D3291,products!$A$2:$A$5902,products!$F$2:$F$5902)</f>
        <v>4</v>
      </c>
      <c r="N3291" s="3">
        <f t="shared" si="51"/>
        <v>320.185</v>
      </c>
      <c r="O3291" s="3" t="str" cm="1">
        <f t="array" ref="O3291">_xlfn.IFS(J3291="Furn","Furniture",J3291="Tech","Technology",J3291="OffSup","Office Supplies")</f>
        <v>Technology</v>
      </c>
      <c r="P3291" s="3" t="str" cm="1">
        <f t="array" ref="P3291">_xlfn.IFS(K3291="Bkcs","Bookcases",K3291="Phns","Phones",K3291="Acc","Accessories",K3291="Bndrs","Binders",K3291="Fstnrs","Fasteners")</f>
        <v>Binders</v>
      </c>
      <c r="Q3291" t="str">
        <f>IF(_xlfn.XLOOKUP(D3291,products!$A$2:$A$5902,products!$H$2:$H$5902,,0)=1,"Yes","No")</f>
        <v>No</v>
      </c>
    </row>
    <row r="3292" spans="1:17" x14ac:dyDescent="0.3">
      <c r="A3292" t="s">
        <v>19400</v>
      </c>
      <c r="B3292" s="4">
        <v>43990</v>
      </c>
      <c r="C3292" t="s">
        <v>19401</v>
      </c>
      <c r="D3292" t="s">
        <v>19404</v>
      </c>
      <c r="E3292" s="1">
        <v>44056</v>
      </c>
      <c r="F3292" t="s">
        <v>74</v>
      </c>
      <c r="G3292" t="str">
        <f>_xlfn.XLOOKUP(C3292,customers!$A$2:$A$5902,customers!$B$2:$B$5902,,0)</f>
        <v>Holly Saunders</v>
      </c>
      <c r="H3292" t="str">
        <f>_xlfn.XLOOKUP(C3292,customers!$A$2:$A$5902,customers!$G$2:$G$5902,,0)</f>
        <v>South</v>
      </c>
      <c r="I3292" t="str">
        <f>_xlfn.XLOOKUP(C3292,customers!$A$2:$A$5902,customers!$E$2:$E$5902,,0)</f>
        <v>Port Heatherton</v>
      </c>
      <c r="J3292" t="str">
        <f>INDEX(products!$B$2:$B$5902,MATCH(D3292,products!$A$2:$A$5902,0))</f>
        <v>OffSup</v>
      </c>
      <c r="K3292" t="str">
        <f>INDEX(products!$C$2:$C$5902,MATCH(D3292,products!$A$2:$A$5902,0))</f>
        <v>Bndrs</v>
      </c>
      <c r="L3292" s="3">
        <f>INDEX(products!$E$2:$E$5902,MATCH(D3292,products!$A$2:$A$5902,0))</f>
        <v>1893.87</v>
      </c>
      <c r="M3292">
        <f>_xlfn.XLOOKUP(D3292,products!$A$2:$A$5902,products!$F$2:$F$5902)</f>
        <v>1</v>
      </c>
      <c r="N3292" s="3">
        <f t="shared" si="51"/>
        <v>1893.87</v>
      </c>
      <c r="O3292" s="3" t="str" cm="1">
        <f t="array" ref="O3292">_xlfn.IFS(J3292="Furn","Furniture",J3292="Tech","Technology",J3292="OffSup","Office Supplies")</f>
        <v>Office Supplies</v>
      </c>
      <c r="P3292" s="3" t="str" cm="1">
        <f t="array" ref="P3292">_xlfn.IFS(K3292="Bkcs","Bookcases",K3292="Phns","Phones",K3292="Acc","Accessories",K3292="Bndrs","Binders",K3292="Fstnrs","Fasteners")</f>
        <v>Binders</v>
      </c>
      <c r="Q3292" t="str">
        <f>IF(_xlfn.XLOOKUP(D3292,products!$A$2:$A$5902,products!$H$2:$H$5902,,0)=1,"Yes","No")</f>
        <v>No</v>
      </c>
    </row>
    <row r="3293" spans="1:17" x14ac:dyDescent="0.3">
      <c r="A3293" t="s">
        <v>19406</v>
      </c>
      <c r="B3293" s="4">
        <v>45219</v>
      </c>
      <c r="C3293" t="s">
        <v>19407</v>
      </c>
      <c r="D3293" t="s">
        <v>19410</v>
      </c>
      <c r="E3293" s="1">
        <v>45532</v>
      </c>
      <c r="F3293" t="s">
        <v>35</v>
      </c>
      <c r="G3293" t="str">
        <f>_xlfn.XLOOKUP(C3293,customers!$A$2:$A$5902,customers!$B$2:$B$5902,,0)</f>
        <v>Cathy Fernandez</v>
      </c>
      <c r="H3293" t="str">
        <f>_xlfn.XLOOKUP(C3293,customers!$A$2:$A$5902,customers!$G$2:$G$5902,,0)</f>
        <v>South</v>
      </c>
      <c r="I3293" t="str">
        <f>_xlfn.XLOOKUP(C3293,customers!$A$2:$A$5902,customers!$E$2:$E$5902,,0)</f>
        <v>Port Natasha</v>
      </c>
      <c r="J3293" t="str">
        <f>INDEX(products!$B$2:$B$5902,MATCH(D3293,products!$A$2:$A$5902,0))</f>
        <v>Tech</v>
      </c>
      <c r="K3293" t="str">
        <f>INDEX(products!$C$2:$C$5902,MATCH(D3293,products!$A$2:$A$5902,0))</f>
        <v>Bkcs</v>
      </c>
      <c r="L3293" s="3">
        <f>INDEX(products!$E$2:$E$5902,MATCH(D3293,products!$A$2:$A$5902,0))</f>
        <v>2178.66</v>
      </c>
      <c r="M3293">
        <f>_xlfn.XLOOKUP(D3293,products!$A$2:$A$5902,products!$F$2:$F$5902)</f>
        <v>1</v>
      </c>
      <c r="N3293" s="3">
        <f t="shared" si="51"/>
        <v>2178.66</v>
      </c>
      <c r="O3293" s="3" t="str" cm="1">
        <f t="array" ref="O3293">_xlfn.IFS(J3293="Furn","Furniture",J3293="Tech","Technology",J3293="OffSup","Office Supplies")</f>
        <v>Technology</v>
      </c>
      <c r="P3293" s="3" t="str" cm="1">
        <f t="array" ref="P3293">_xlfn.IFS(K3293="Bkcs","Bookcases",K3293="Phns","Phones",K3293="Acc","Accessories",K3293="Bndrs","Binders",K3293="Fstnrs","Fasteners")</f>
        <v>Bookcases</v>
      </c>
      <c r="Q3293" t="str">
        <f>IF(_xlfn.XLOOKUP(D3293,products!$A$2:$A$5902,products!$H$2:$H$5902,,0)=1,"Yes","No")</f>
        <v>Yes</v>
      </c>
    </row>
    <row r="3294" spans="1:17" x14ac:dyDescent="0.3">
      <c r="A3294" t="s">
        <v>19412</v>
      </c>
      <c r="B3294" s="4">
        <v>44612</v>
      </c>
      <c r="C3294" t="s">
        <v>19413</v>
      </c>
      <c r="D3294" t="s">
        <v>19415</v>
      </c>
      <c r="E3294" s="1">
        <v>44651</v>
      </c>
      <c r="F3294" t="s">
        <v>74</v>
      </c>
      <c r="G3294" t="str">
        <f>_xlfn.XLOOKUP(C3294,customers!$A$2:$A$5902,customers!$B$2:$B$5902,,0)</f>
        <v>Jeanette Smith</v>
      </c>
      <c r="H3294" t="str">
        <f>_xlfn.XLOOKUP(C3294,customers!$A$2:$A$5902,customers!$G$2:$G$5902,,0)</f>
        <v>East</v>
      </c>
      <c r="I3294" t="str">
        <f>_xlfn.XLOOKUP(C3294,customers!$A$2:$A$5902,customers!$E$2:$E$5902,,0)</f>
        <v>South Elizabeth</v>
      </c>
      <c r="J3294" t="str">
        <f>INDEX(products!$B$2:$B$5902,MATCH(D3294,products!$A$2:$A$5902,0))</f>
        <v>OffSup</v>
      </c>
      <c r="K3294" t="str">
        <f>INDEX(products!$C$2:$C$5902,MATCH(D3294,products!$A$2:$A$5902,0))</f>
        <v>Bkcs</v>
      </c>
      <c r="L3294" s="3">
        <f>INDEX(products!$E$2:$E$5902,MATCH(D3294,products!$A$2:$A$5902,0))</f>
        <v>2336.56</v>
      </c>
      <c r="M3294">
        <f>_xlfn.XLOOKUP(D3294,products!$A$2:$A$5902,products!$F$2:$F$5902)</f>
        <v>4</v>
      </c>
      <c r="N3294" s="3">
        <f t="shared" si="51"/>
        <v>584.14</v>
      </c>
      <c r="O3294" s="3" t="str" cm="1">
        <f t="array" ref="O3294">_xlfn.IFS(J3294="Furn","Furniture",J3294="Tech","Technology",J3294="OffSup","Office Supplies")</f>
        <v>Office Supplies</v>
      </c>
      <c r="P3294" s="3" t="str" cm="1">
        <f t="array" ref="P3294">_xlfn.IFS(K3294="Bkcs","Bookcases",K3294="Phns","Phones",K3294="Acc","Accessories",K3294="Bndrs","Binders",K3294="Fstnrs","Fasteners")</f>
        <v>Bookcases</v>
      </c>
      <c r="Q3294" t="str">
        <f>IF(_xlfn.XLOOKUP(D3294,products!$A$2:$A$5902,products!$H$2:$H$5902,,0)=1,"Yes","No")</f>
        <v>Yes</v>
      </c>
    </row>
    <row r="3295" spans="1:17" x14ac:dyDescent="0.3">
      <c r="A3295" s="2" t="s">
        <v>19417</v>
      </c>
      <c r="B3295" s="4">
        <v>45228</v>
      </c>
      <c r="C3295" t="s">
        <v>19418</v>
      </c>
      <c r="D3295" t="s">
        <v>19421</v>
      </c>
      <c r="E3295" s="1">
        <v>45344</v>
      </c>
      <c r="F3295" t="s">
        <v>35</v>
      </c>
      <c r="G3295" t="str">
        <f>_xlfn.XLOOKUP(C3295,customers!$A$2:$A$5902,customers!$B$2:$B$5902,,0)</f>
        <v>Jennifer Reyes</v>
      </c>
      <c r="H3295" t="str">
        <f>_xlfn.XLOOKUP(C3295,customers!$A$2:$A$5902,customers!$G$2:$G$5902,,0)</f>
        <v>South</v>
      </c>
      <c r="I3295" t="str">
        <f>_xlfn.XLOOKUP(C3295,customers!$A$2:$A$5902,customers!$E$2:$E$5902,,0)</f>
        <v>Meganchester</v>
      </c>
      <c r="J3295" t="str">
        <f>INDEX(products!$B$2:$B$5902,MATCH(D3295,products!$A$2:$A$5902,0))</f>
        <v>Furn</v>
      </c>
      <c r="K3295" t="str">
        <f>INDEX(products!$C$2:$C$5902,MATCH(D3295,products!$A$2:$A$5902,0))</f>
        <v>Phns</v>
      </c>
      <c r="L3295" s="3">
        <f>INDEX(products!$E$2:$E$5902,MATCH(D3295,products!$A$2:$A$5902,0))</f>
        <v>3248.07</v>
      </c>
      <c r="M3295">
        <f>_xlfn.XLOOKUP(D3295,products!$A$2:$A$5902,products!$F$2:$F$5902)</f>
        <v>8</v>
      </c>
      <c r="N3295" s="3">
        <f t="shared" si="51"/>
        <v>406.00875000000002</v>
      </c>
      <c r="O3295" s="3" t="str" cm="1">
        <f t="array" ref="O3295">_xlfn.IFS(J3295="Furn","Furniture",J3295="Tech","Technology",J3295="OffSup","Office Supplies")</f>
        <v>Furniture</v>
      </c>
      <c r="P3295" s="3" t="str" cm="1">
        <f t="array" ref="P3295">_xlfn.IFS(K3295="Bkcs","Bookcases",K3295="Phns","Phones",K3295="Acc","Accessories",K3295="Bndrs","Binders",K3295="Fstnrs","Fasteners")</f>
        <v>Phones</v>
      </c>
      <c r="Q3295" t="str">
        <f>IF(_xlfn.XLOOKUP(D3295,products!$A$2:$A$5902,products!$H$2:$H$5902,,0)=1,"Yes","No")</f>
        <v>Yes</v>
      </c>
    </row>
    <row r="3296" spans="1:17" x14ac:dyDescent="0.3">
      <c r="A3296" t="s">
        <v>19423</v>
      </c>
      <c r="B3296" s="4">
        <v>44053</v>
      </c>
      <c r="C3296" t="s">
        <v>19424</v>
      </c>
      <c r="D3296" t="s">
        <v>19427</v>
      </c>
      <c r="E3296" s="1">
        <v>44413</v>
      </c>
      <c r="F3296" t="s">
        <v>74</v>
      </c>
      <c r="G3296" t="str">
        <f>_xlfn.XLOOKUP(C3296,customers!$A$2:$A$5902,customers!$B$2:$B$5902,,0)</f>
        <v>Stephanie Davis</v>
      </c>
      <c r="H3296" t="str">
        <f>_xlfn.XLOOKUP(C3296,customers!$A$2:$A$5902,customers!$G$2:$G$5902,,0)</f>
        <v>South</v>
      </c>
      <c r="I3296" t="str">
        <f>_xlfn.XLOOKUP(C3296,customers!$A$2:$A$5902,customers!$E$2:$E$5902,,0)</f>
        <v>South Davidside</v>
      </c>
      <c r="J3296" t="str">
        <f>INDEX(products!$B$2:$B$5902,MATCH(D3296,products!$A$2:$A$5902,0))</f>
        <v>Tech</v>
      </c>
      <c r="K3296" t="str">
        <f>INDEX(products!$C$2:$C$5902,MATCH(D3296,products!$A$2:$A$5902,0))</f>
        <v>Phns</v>
      </c>
      <c r="L3296" s="3">
        <f>INDEX(products!$E$2:$E$5902,MATCH(D3296,products!$A$2:$A$5902,0))</f>
        <v>912.13</v>
      </c>
      <c r="M3296">
        <f>_xlfn.XLOOKUP(D3296,products!$A$2:$A$5902,products!$F$2:$F$5902)</f>
        <v>2</v>
      </c>
      <c r="N3296" s="3">
        <f t="shared" si="51"/>
        <v>456.065</v>
      </c>
      <c r="O3296" s="3" t="str" cm="1">
        <f t="array" ref="O3296">_xlfn.IFS(J3296="Furn","Furniture",J3296="Tech","Technology",J3296="OffSup","Office Supplies")</f>
        <v>Technology</v>
      </c>
      <c r="P3296" s="3" t="str" cm="1">
        <f t="array" ref="P3296">_xlfn.IFS(K3296="Bkcs","Bookcases",K3296="Phns","Phones",K3296="Acc","Accessories",K3296="Bndrs","Binders",K3296="Fstnrs","Fasteners")</f>
        <v>Phones</v>
      </c>
      <c r="Q3296" t="str">
        <f>IF(_xlfn.XLOOKUP(D3296,products!$A$2:$A$5902,products!$H$2:$H$5902,,0)=1,"Yes","No")</f>
        <v>No</v>
      </c>
    </row>
    <row r="3297" spans="1:17" x14ac:dyDescent="0.3">
      <c r="A3297" t="s">
        <v>19429</v>
      </c>
      <c r="B3297" s="4">
        <v>43923</v>
      </c>
      <c r="C3297" t="s">
        <v>19430</v>
      </c>
      <c r="D3297" t="s">
        <v>19433</v>
      </c>
      <c r="E3297" s="1">
        <v>43996</v>
      </c>
      <c r="F3297" t="s">
        <v>21</v>
      </c>
      <c r="G3297" t="str">
        <f>_xlfn.XLOOKUP(C3297,customers!$A$2:$A$5902,customers!$B$2:$B$5902,,0)</f>
        <v>April Soto</v>
      </c>
      <c r="H3297" t="str">
        <f>_xlfn.XLOOKUP(C3297,customers!$A$2:$A$5902,customers!$G$2:$G$5902,,0)</f>
        <v>South</v>
      </c>
      <c r="I3297" t="str">
        <f>_xlfn.XLOOKUP(C3297,customers!$A$2:$A$5902,customers!$E$2:$E$5902,,0)</f>
        <v>Fullerchester</v>
      </c>
      <c r="J3297" t="str">
        <f>INDEX(products!$B$2:$B$5902,MATCH(D3297,products!$A$2:$A$5902,0))</f>
        <v>Tech</v>
      </c>
      <c r="K3297" t="str">
        <f>INDEX(products!$C$2:$C$5902,MATCH(D3297,products!$A$2:$A$5902,0))</f>
        <v>Phns</v>
      </c>
      <c r="L3297" s="3">
        <f>INDEX(products!$E$2:$E$5902,MATCH(D3297,products!$A$2:$A$5902,0))</f>
        <v>934.48</v>
      </c>
      <c r="M3297">
        <f>_xlfn.XLOOKUP(D3297,products!$A$2:$A$5902,products!$F$2:$F$5902)</f>
        <v>7</v>
      </c>
      <c r="N3297" s="3">
        <f t="shared" si="51"/>
        <v>133.49714285714285</v>
      </c>
      <c r="O3297" s="3" t="str" cm="1">
        <f t="array" ref="O3297">_xlfn.IFS(J3297="Furn","Furniture",J3297="Tech","Technology",J3297="OffSup","Office Supplies")</f>
        <v>Technology</v>
      </c>
      <c r="P3297" s="3" t="str" cm="1">
        <f t="array" ref="P3297">_xlfn.IFS(K3297="Bkcs","Bookcases",K3297="Phns","Phones",K3297="Acc","Accessories",K3297="Bndrs","Binders",K3297="Fstnrs","Fasteners")</f>
        <v>Phones</v>
      </c>
      <c r="Q3297" t="str">
        <f>IF(_xlfn.XLOOKUP(D3297,products!$A$2:$A$5902,products!$H$2:$H$5902,,0)=1,"Yes","No")</f>
        <v>No</v>
      </c>
    </row>
    <row r="3298" spans="1:17" x14ac:dyDescent="0.3">
      <c r="A3298" t="s">
        <v>19435</v>
      </c>
      <c r="B3298" s="4">
        <v>43628</v>
      </c>
      <c r="C3298" t="s">
        <v>19436</v>
      </c>
      <c r="D3298" t="s">
        <v>19439</v>
      </c>
      <c r="E3298" s="1">
        <v>43753</v>
      </c>
      <c r="F3298" t="s">
        <v>21</v>
      </c>
      <c r="G3298" t="str">
        <f>_xlfn.XLOOKUP(C3298,customers!$A$2:$A$5902,customers!$B$2:$B$5902,,0)</f>
        <v>Jerome Gordon</v>
      </c>
      <c r="H3298" t="str">
        <f>_xlfn.XLOOKUP(C3298,customers!$A$2:$A$5902,customers!$G$2:$G$5902,,0)</f>
        <v>West</v>
      </c>
      <c r="I3298" t="str">
        <f>_xlfn.XLOOKUP(C3298,customers!$A$2:$A$5902,customers!$E$2:$E$5902,,0)</f>
        <v>East Deborahmouth</v>
      </c>
      <c r="J3298" t="str">
        <f>INDEX(products!$B$2:$B$5902,MATCH(D3298,products!$A$2:$A$5902,0))</f>
        <v>Furn</v>
      </c>
      <c r="K3298" t="str">
        <f>INDEX(products!$C$2:$C$5902,MATCH(D3298,products!$A$2:$A$5902,0))</f>
        <v>Acc</v>
      </c>
      <c r="L3298" s="3">
        <f>INDEX(products!$E$2:$E$5902,MATCH(D3298,products!$A$2:$A$5902,0))</f>
        <v>619.91999999999996</v>
      </c>
      <c r="M3298">
        <f>_xlfn.XLOOKUP(D3298,products!$A$2:$A$5902,products!$F$2:$F$5902)</f>
        <v>9</v>
      </c>
      <c r="N3298" s="3">
        <f t="shared" si="51"/>
        <v>68.88</v>
      </c>
      <c r="O3298" s="3" t="str" cm="1">
        <f t="array" ref="O3298">_xlfn.IFS(J3298="Furn","Furniture",J3298="Tech","Technology",J3298="OffSup","Office Supplies")</f>
        <v>Furniture</v>
      </c>
      <c r="P3298" s="3" t="str" cm="1">
        <f t="array" ref="P3298">_xlfn.IFS(K3298="Bkcs","Bookcases",K3298="Phns","Phones",K3298="Acc","Accessories",K3298="Bndrs","Binders",K3298="Fstnrs","Fasteners")</f>
        <v>Accessories</v>
      </c>
      <c r="Q3298" t="str">
        <f>IF(_xlfn.XLOOKUP(D3298,products!$A$2:$A$5902,products!$H$2:$H$5902,,0)=1,"Yes","No")</f>
        <v>Yes</v>
      </c>
    </row>
    <row r="3299" spans="1:17" x14ac:dyDescent="0.3">
      <c r="A3299" t="s">
        <v>19441</v>
      </c>
      <c r="B3299" s="4">
        <v>43842</v>
      </c>
      <c r="C3299" t="s">
        <v>19442</v>
      </c>
      <c r="D3299" t="s">
        <v>19444</v>
      </c>
      <c r="E3299" s="1">
        <v>44135</v>
      </c>
      <c r="F3299" t="s">
        <v>21</v>
      </c>
      <c r="G3299" t="str">
        <f>_xlfn.XLOOKUP(C3299,customers!$A$2:$A$5902,customers!$B$2:$B$5902,,0)</f>
        <v>Stephanie Cummings MD</v>
      </c>
      <c r="H3299" t="str">
        <f>_xlfn.XLOOKUP(C3299,customers!$A$2:$A$5902,customers!$G$2:$G$5902,,0)</f>
        <v>West</v>
      </c>
      <c r="I3299" t="str">
        <f>_xlfn.XLOOKUP(C3299,customers!$A$2:$A$5902,customers!$E$2:$E$5902,,0)</f>
        <v>Lisashire</v>
      </c>
      <c r="J3299" t="str">
        <f>INDEX(products!$B$2:$B$5902,MATCH(D3299,products!$A$2:$A$5902,0))</f>
        <v>OffSup</v>
      </c>
      <c r="K3299" t="str">
        <f>INDEX(products!$C$2:$C$5902,MATCH(D3299,products!$A$2:$A$5902,0))</f>
        <v>Bkcs</v>
      </c>
      <c r="L3299" s="3">
        <f>INDEX(products!$E$2:$E$5902,MATCH(D3299,products!$A$2:$A$5902,0))</f>
        <v>564.44000000000005</v>
      </c>
      <c r="M3299">
        <f>_xlfn.XLOOKUP(D3299,products!$A$2:$A$5902,products!$F$2:$F$5902)</f>
        <v>5</v>
      </c>
      <c r="N3299" s="3">
        <f t="shared" si="51"/>
        <v>112.88800000000001</v>
      </c>
      <c r="O3299" s="3" t="str" cm="1">
        <f t="array" ref="O3299">_xlfn.IFS(J3299="Furn","Furniture",J3299="Tech","Technology",J3299="OffSup","Office Supplies")</f>
        <v>Office Supplies</v>
      </c>
      <c r="P3299" s="3" t="str" cm="1">
        <f t="array" ref="P3299">_xlfn.IFS(K3299="Bkcs","Bookcases",K3299="Phns","Phones",K3299="Acc","Accessories",K3299="Bndrs","Binders",K3299="Fstnrs","Fasteners")</f>
        <v>Bookcases</v>
      </c>
      <c r="Q3299" t="str">
        <f>IF(_xlfn.XLOOKUP(D3299,products!$A$2:$A$5902,products!$H$2:$H$5902,,0)=1,"Yes","No")</f>
        <v>No</v>
      </c>
    </row>
    <row r="3300" spans="1:17" x14ac:dyDescent="0.3">
      <c r="A3300" t="s">
        <v>19446</v>
      </c>
      <c r="B3300" s="4">
        <v>43820</v>
      </c>
      <c r="C3300" t="s">
        <v>19447</v>
      </c>
      <c r="D3300" t="s">
        <v>19449</v>
      </c>
      <c r="E3300" s="1">
        <v>44002</v>
      </c>
      <c r="F3300" t="s">
        <v>74</v>
      </c>
      <c r="G3300" t="str">
        <f>_xlfn.XLOOKUP(C3300,customers!$A$2:$A$5902,customers!$B$2:$B$5902,,0)</f>
        <v>Jason Foster</v>
      </c>
      <c r="H3300" t="str">
        <f>_xlfn.XLOOKUP(C3300,customers!$A$2:$A$5902,customers!$G$2:$G$5902,,0)</f>
        <v>East</v>
      </c>
      <c r="I3300" t="str">
        <f>_xlfn.XLOOKUP(C3300,customers!$A$2:$A$5902,customers!$E$2:$E$5902,,0)</f>
        <v>Brownmouth</v>
      </c>
      <c r="J3300" t="str">
        <f>INDEX(products!$B$2:$B$5902,MATCH(D3300,products!$A$2:$A$5902,0))</f>
        <v>Furn</v>
      </c>
      <c r="K3300" t="str">
        <f>INDEX(products!$C$2:$C$5902,MATCH(D3300,products!$A$2:$A$5902,0))</f>
        <v>Bndrs</v>
      </c>
      <c r="L3300" s="3">
        <f>INDEX(products!$E$2:$E$5902,MATCH(D3300,products!$A$2:$A$5902,0))</f>
        <v>3222.68</v>
      </c>
      <c r="M3300">
        <f>_xlfn.XLOOKUP(D3300,products!$A$2:$A$5902,products!$F$2:$F$5902)</f>
        <v>8</v>
      </c>
      <c r="N3300" s="3">
        <f t="shared" si="51"/>
        <v>402.83499999999998</v>
      </c>
      <c r="O3300" s="3" t="str" cm="1">
        <f t="array" ref="O3300">_xlfn.IFS(J3300="Furn","Furniture",J3300="Tech","Technology",J3300="OffSup","Office Supplies")</f>
        <v>Furniture</v>
      </c>
      <c r="P3300" s="3" t="str" cm="1">
        <f t="array" ref="P3300">_xlfn.IFS(K3300="Bkcs","Bookcases",K3300="Phns","Phones",K3300="Acc","Accessories",K3300="Bndrs","Binders",K3300="Fstnrs","Fasteners")</f>
        <v>Binders</v>
      </c>
      <c r="Q3300" t="str">
        <f>IF(_xlfn.XLOOKUP(D3300,products!$A$2:$A$5902,products!$H$2:$H$5902,,0)=1,"Yes","No")</f>
        <v>Yes</v>
      </c>
    </row>
    <row r="3301" spans="1:17" x14ac:dyDescent="0.3">
      <c r="A3301" t="s">
        <v>19451</v>
      </c>
      <c r="B3301" s="4">
        <v>43774</v>
      </c>
      <c r="C3301" t="s">
        <v>19452</v>
      </c>
      <c r="D3301" t="s">
        <v>19454</v>
      </c>
      <c r="E3301" s="1">
        <v>43970</v>
      </c>
      <c r="F3301" t="s">
        <v>21</v>
      </c>
      <c r="G3301" t="str">
        <f>_xlfn.XLOOKUP(C3301,customers!$A$2:$A$5902,customers!$B$2:$B$5902,,0)</f>
        <v>Joe Acosta</v>
      </c>
      <c r="H3301" t="str">
        <f>_xlfn.XLOOKUP(C3301,customers!$A$2:$A$5902,customers!$G$2:$G$5902,,0)</f>
        <v>West</v>
      </c>
      <c r="I3301" t="str">
        <f>_xlfn.XLOOKUP(C3301,customers!$A$2:$A$5902,customers!$E$2:$E$5902,,0)</f>
        <v>Danielport</v>
      </c>
      <c r="J3301" t="str">
        <f>INDEX(products!$B$2:$B$5902,MATCH(D3301,products!$A$2:$A$5902,0))</f>
        <v>OffSup</v>
      </c>
      <c r="K3301" t="str">
        <f>INDEX(products!$C$2:$C$5902,MATCH(D3301,products!$A$2:$A$5902,0))</f>
        <v>Bndrs</v>
      </c>
      <c r="L3301" s="3">
        <f>INDEX(products!$E$2:$E$5902,MATCH(D3301,products!$A$2:$A$5902,0))</f>
        <v>1098.25</v>
      </c>
      <c r="M3301">
        <f>_xlfn.XLOOKUP(D3301,products!$A$2:$A$5902,products!$F$2:$F$5902)</f>
        <v>4</v>
      </c>
      <c r="N3301" s="3">
        <f t="shared" si="51"/>
        <v>274.5625</v>
      </c>
      <c r="O3301" s="3" t="str" cm="1">
        <f t="array" ref="O3301">_xlfn.IFS(J3301="Furn","Furniture",J3301="Tech","Technology",J3301="OffSup","Office Supplies")</f>
        <v>Office Supplies</v>
      </c>
      <c r="P3301" s="3" t="str" cm="1">
        <f t="array" ref="P3301">_xlfn.IFS(K3301="Bkcs","Bookcases",K3301="Phns","Phones",K3301="Acc","Accessories",K3301="Bndrs","Binders",K3301="Fstnrs","Fasteners")</f>
        <v>Binders</v>
      </c>
      <c r="Q3301" t="str">
        <f>IF(_xlfn.XLOOKUP(D3301,products!$A$2:$A$5902,products!$H$2:$H$5902,,0)=1,"Yes","No")</f>
        <v>No</v>
      </c>
    </row>
    <row r="3302" spans="1:17" x14ac:dyDescent="0.3">
      <c r="A3302" t="s">
        <v>19456</v>
      </c>
      <c r="B3302" s="4">
        <v>44671</v>
      </c>
      <c r="C3302" t="s">
        <v>19457</v>
      </c>
      <c r="D3302" t="s">
        <v>19460</v>
      </c>
      <c r="E3302" s="1">
        <v>44902</v>
      </c>
      <c r="F3302" t="s">
        <v>35</v>
      </c>
      <c r="G3302" t="str">
        <f>_xlfn.XLOOKUP(C3302,customers!$A$2:$A$5902,customers!$B$2:$B$5902,,0)</f>
        <v>Ashley Cooper</v>
      </c>
      <c r="H3302" t="str">
        <f>_xlfn.XLOOKUP(C3302,customers!$A$2:$A$5902,customers!$G$2:$G$5902,,0)</f>
        <v>West</v>
      </c>
      <c r="I3302" t="str">
        <f>_xlfn.XLOOKUP(C3302,customers!$A$2:$A$5902,customers!$E$2:$E$5902,,0)</f>
        <v>South Henryborough</v>
      </c>
      <c r="J3302" t="str">
        <f>INDEX(products!$B$2:$B$5902,MATCH(D3302,products!$A$2:$A$5902,0))</f>
        <v>Furn</v>
      </c>
      <c r="K3302" t="str">
        <f>INDEX(products!$C$2:$C$5902,MATCH(D3302,products!$A$2:$A$5902,0))</f>
        <v>Bkcs</v>
      </c>
      <c r="L3302" s="3">
        <f>INDEX(products!$E$2:$E$5902,MATCH(D3302,products!$A$2:$A$5902,0))</f>
        <v>4507.34</v>
      </c>
      <c r="M3302">
        <f>_xlfn.XLOOKUP(D3302,products!$A$2:$A$5902,products!$F$2:$F$5902)</f>
        <v>8</v>
      </c>
      <c r="N3302" s="3">
        <f t="shared" si="51"/>
        <v>563.41750000000002</v>
      </c>
      <c r="O3302" s="3" t="str" cm="1">
        <f t="array" ref="O3302">_xlfn.IFS(J3302="Furn","Furniture",J3302="Tech","Technology",J3302="OffSup","Office Supplies")</f>
        <v>Furniture</v>
      </c>
      <c r="P3302" s="3" t="str" cm="1">
        <f t="array" ref="P3302">_xlfn.IFS(K3302="Bkcs","Bookcases",K3302="Phns","Phones",K3302="Acc","Accessories",K3302="Bndrs","Binders",K3302="Fstnrs","Fasteners")</f>
        <v>Bookcases</v>
      </c>
      <c r="Q3302" t="str">
        <f>IF(_xlfn.XLOOKUP(D3302,products!$A$2:$A$5902,products!$H$2:$H$5902,,0)=1,"Yes","No")</f>
        <v>Yes</v>
      </c>
    </row>
    <row r="3303" spans="1:17" x14ac:dyDescent="0.3">
      <c r="A3303" t="s">
        <v>19462</v>
      </c>
      <c r="B3303" s="4">
        <v>44892</v>
      </c>
      <c r="C3303" t="s">
        <v>19463</v>
      </c>
      <c r="D3303" t="s">
        <v>19466</v>
      </c>
      <c r="E3303" s="1">
        <v>45007</v>
      </c>
      <c r="F3303" t="s">
        <v>21</v>
      </c>
      <c r="G3303" t="str">
        <f>_xlfn.XLOOKUP(C3303,customers!$A$2:$A$5902,customers!$B$2:$B$5902,,0)</f>
        <v>Cristina Salazar</v>
      </c>
      <c r="H3303" t="str">
        <f>_xlfn.XLOOKUP(C3303,customers!$A$2:$A$5902,customers!$G$2:$G$5902,,0)</f>
        <v>East</v>
      </c>
      <c r="I3303" t="str">
        <f>_xlfn.XLOOKUP(C3303,customers!$A$2:$A$5902,customers!$E$2:$E$5902,,0)</f>
        <v>Houstontown</v>
      </c>
      <c r="J3303" t="str">
        <f>INDEX(products!$B$2:$B$5902,MATCH(D3303,products!$A$2:$A$5902,0))</f>
        <v>OffSup</v>
      </c>
      <c r="K3303" t="str">
        <f>INDEX(products!$C$2:$C$5902,MATCH(D3303,products!$A$2:$A$5902,0))</f>
        <v>Phns</v>
      </c>
      <c r="L3303" s="3">
        <f>INDEX(products!$E$2:$E$5902,MATCH(D3303,products!$A$2:$A$5902,0))</f>
        <v>1563.94</v>
      </c>
      <c r="M3303">
        <f>_xlfn.XLOOKUP(D3303,products!$A$2:$A$5902,products!$F$2:$F$5902)</f>
        <v>2</v>
      </c>
      <c r="N3303" s="3">
        <f t="shared" si="51"/>
        <v>781.97</v>
      </c>
      <c r="O3303" s="3" t="str" cm="1">
        <f t="array" ref="O3303">_xlfn.IFS(J3303="Furn","Furniture",J3303="Tech","Technology",J3303="OffSup","Office Supplies")</f>
        <v>Office Supplies</v>
      </c>
      <c r="P3303" s="3" t="str" cm="1">
        <f t="array" ref="P3303">_xlfn.IFS(K3303="Bkcs","Bookcases",K3303="Phns","Phones",K3303="Acc","Accessories",K3303="Bndrs","Binders",K3303="Fstnrs","Fasteners")</f>
        <v>Phones</v>
      </c>
      <c r="Q3303" t="str">
        <f>IF(_xlfn.XLOOKUP(D3303,products!$A$2:$A$5902,products!$H$2:$H$5902,,0)=1,"Yes","No")</f>
        <v>No</v>
      </c>
    </row>
    <row r="3304" spans="1:17" x14ac:dyDescent="0.3">
      <c r="A3304" t="s">
        <v>19468</v>
      </c>
      <c r="B3304" s="4">
        <v>43854</v>
      </c>
      <c r="C3304" t="s">
        <v>19469</v>
      </c>
      <c r="D3304" t="s">
        <v>19472</v>
      </c>
      <c r="E3304" s="1">
        <v>43874</v>
      </c>
      <c r="F3304" t="s">
        <v>35</v>
      </c>
      <c r="G3304" t="str">
        <f>_xlfn.XLOOKUP(C3304,customers!$A$2:$A$5902,customers!$B$2:$B$5902,,0)</f>
        <v>Ashley Thompson</v>
      </c>
      <c r="H3304" t="str">
        <f>_xlfn.XLOOKUP(C3304,customers!$A$2:$A$5902,customers!$G$2:$G$5902,,0)</f>
        <v>North</v>
      </c>
      <c r="I3304" t="str">
        <f>_xlfn.XLOOKUP(C3304,customers!$A$2:$A$5902,customers!$E$2:$E$5902,,0)</f>
        <v>Stephensonburgh</v>
      </c>
      <c r="J3304" t="str">
        <f>INDEX(products!$B$2:$B$5902,MATCH(D3304,products!$A$2:$A$5902,0))</f>
        <v>Furn</v>
      </c>
      <c r="K3304" t="str">
        <f>INDEX(products!$C$2:$C$5902,MATCH(D3304,products!$A$2:$A$5902,0))</f>
        <v>Acc</v>
      </c>
      <c r="L3304" s="3">
        <f>INDEX(products!$E$2:$E$5902,MATCH(D3304,products!$A$2:$A$5902,0))</f>
        <v>4194.53</v>
      </c>
      <c r="M3304">
        <f>_xlfn.XLOOKUP(D3304,products!$A$2:$A$5902,products!$F$2:$F$5902)</f>
        <v>3</v>
      </c>
      <c r="N3304" s="3">
        <f t="shared" si="51"/>
        <v>1398.1766666666665</v>
      </c>
      <c r="O3304" s="3" t="str" cm="1">
        <f t="array" ref="O3304">_xlfn.IFS(J3304="Furn","Furniture",J3304="Tech","Technology",J3304="OffSup","Office Supplies")</f>
        <v>Furniture</v>
      </c>
      <c r="P3304" s="3" t="str" cm="1">
        <f t="array" ref="P3304">_xlfn.IFS(K3304="Bkcs","Bookcases",K3304="Phns","Phones",K3304="Acc","Accessories",K3304="Bndrs","Binders",K3304="Fstnrs","Fasteners")</f>
        <v>Accessories</v>
      </c>
      <c r="Q3304" t="str">
        <f>IF(_xlfn.XLOOKUP(D3304,products!$A$2:$A$5902,products!$H$2:$H$5902,,0)=1,"Yes","No")</f>
        <v>No</v>
      </c>
    </row>
    <row r="3305" spans="1:17" x14ac:dyDescent="0.3">
      <c r="A3305" t="s">
        <v>19474</v>
      </c>
      <c r="B3305" s="4">
        <v>45036</v>
      </c>
      <c r="C3305" t="s">
        <v>19475</v>
      </c>
      <c r="D3305" t="s">
        <v>19477</v>
      </c>
      <c r="E3305" s="1">
        <v>45314</v>
      </c>
      <c r="F3305" t="s">
        <v>74</v>
      </c>
      <c r="G3305" t="str">
        <f>_xlfn.XLOOKUP(C3305,customers!$A$2:$A$5902,customers!$B$2:$B$5902,,0)</f>
        <v>Debra Suarez</v>
      </c>
      <c r="H3305" t="str">
        <f>_xlfn.XLOOKUP(C3305,customers!$A$2:$A$5902,customers!$G$2:$G$5902,,0)</f>
        <v>East</v>
      </c>
      <c r="I3305" t="str">
        <f>_xlfn.XLOOKUP(C3305,customers!$A$2:$A$5902,customers!$E$2:$E$5902,,0)</f>
        <v>Barbaraview</v>
      </c>
      <c r="J3305" t="str">
        <f>INDEX(products!$B$2:$B$5902,MATCH(D3305,products!$A$2:$A$5902,0))</f>
        <v>Furn</v>
      </c>
      <c r="K3305" t="str">
        <f>INDEX(products!$C$2:$C$5902,MATCH(D3305,products!$A$2:$A$5902,0))</f>
        <v>Acc</v>
      </c>
      <c r="L3305" s="3">
        <f>INDEX(products!$E$2:$E$5902,MATCH(D3305,products!$A$2:$A$5902,0))</f>
        <v>2253.12</v>
      </c>
      <c r="M3305">
        <f>_xlfn.XLOOKUP(D3305,products!$A$2:$A$5902,products!$F$2:$F$5902)</f>
        <v>2</v>
      </c>
      <c r="N3305" s="3">
        <f t="shared" si="51"/>
        <v>1126.56</v>
      </c>
      <c r="O3305" s="3" t="str" cm="1">
        <f t="array" ref="O3305">_xlfn.IFS(J3305="Furn","Furniture",J3305="Tech","Technology",J3305="OffSup","Office Supplies")</f>
        <v>Furniture</v>
      </c>
      <c r="P3305" s="3" t="str" cm="1">
        <f t="array" ref="P3305">_xlfn.IFS(K3305="Bkcs","Bookcases",K3305="Phns","Phones",K3305="Acc","Accessories",K3305="Bndrs","Binders",K3305="Fstnrs","Fasteners")</f>
        <v>Accessories</v>
      </c>
      <c r="Q3305" t="str">
        <f>IF(_xlfn.XLOOKUP(D3305,products!$A$2:$A$5902,products!$H$2:$H$5902,,0)=1,"Yes","No")</f>
        <v>No</v>
      </c>
    </row>
    <row r="3306" spans="1:17" x14ac:dyDescent="0.3">
      <c r="A3306" t="s">
        <v>19479</v>
      </c>
      <c r="B3306" s="4">
        <v>44534</v>
      </c>
      <c r="C3306" t="s">
        <v>19480</v>
      </c>
      <c r="D3306" t="s">
        <v>19483</v>
      </c>
      <c r="E3306" s="1">
        <v>44869</v>
      </c>
      <c r="F3306" t="s">
        <v>74</v>
      </c>
      <c r="G3306" t="str">
        <f>_xlfn.XLOOKUP(C3306,customers!$A$2:$A$5902,customers!$B$2:$B$5902,,0)</f>
        <v>Brian Watson</v>
      </c>
      <c r="H3306" t="str">
        <f>_xlfn.XLOOKUP(C3306,customers!$A$2:$A$5902,customers!$G$2:$G$5902,,0)</f>
        <v>North</v>
      </c>
      <c r="I3306" t="str">
        <f>_xlfn.XLOOKUP(C3306,customers!$A$2:$A$5902,customers!$E$2:$E$5902,,0)</f>
        <v>Lake Alejandroview</v>
      </c>
      <c r="J3306" t="str">
        <f>INDEX(products!$B$2:$B$5902,MATCH(D3306,products!$A$2:$A$5902,0))</f>
        <v>Furn</v>
      </c>
      <c r="K3306" t="str">
        <f>INDEX(products!$C$2:$C$5902,MATCH(D3306,products!$A$2:$A$5902,0))</f>
        <v>Bkcs</v>
      </c>
      <c r="L3306" s="3">
        <f>INDEX(products!$E$2:$E$5902,MATCH(D3306,products!$A$2:$A$5902,0))</f>
        <v>1672.66</v>
      </c>
      <c r="M3306">
        <f>_xlfn.XLOOKUP(D3306,products!$A$2:$A$5902,products!$F$2:$F$5902)</f>
        <v>10</v>
      </c>
      <c r="N3306" s="3">
        <f t="shared" si="51"/>
        <v>167.26600000000002</v>
      </c>
      <c r="O3306" s="3" t="str" cm="1">
        <f t="array" ref="O3306">_xlfn.IFS(J3306="Furn","Furniture",J3306="Tech","Technology",J3306="OffSup","Office Supplies")</f>
        <v>Furniture</v>
      </c>
      <c r="P3306" s="3" t="str" cm="1">
        <f t="array" ref="P3306">_xlfn.IFS(K3306="Bkcs","Bookcases",K3306="Phns","Phones",K3306="Acc","Accessories",K3306="Bndrs","Binders",K3306="Fstnrs","Fasteners")</f>
        <v>Bookcases</v>
      </c>
      <c r="Q3306" t="str">
        <f>IF(_xlfn.XLOOKUP(D3306,products!$A$2:$A$5902,products!$H$2:$H$5902,,0)=1,"Yes","No")</f>
        <v>No</v>
      </c>
    </row>
    <row r="3307" spans="1:17" x14ac:dyDescent="0.3">
      <c r="A3307" t="s">
        <v>19485</v>
      </c>
      <c r="B3307" s="4">
        <v>43579</v>
      </c>
      <c r="C3307" t="s">
        <v>19486</v>
      </c>
      <c r="D3307" t="s">
        <v>19489</v>
      </c>
      <c r="E3307" s="1">
        <v>43751</v>
      </c>
      <c r="F3307" t="s">
        <v>74</v>
      </c>
      <c r="G3307" t="str">
        <f>_xlfn.XLOOKUP(C3307,customers!$A$2:$A$5902,customers!$B$2:$B$5902,,0)</f>
        <v>Allison Douglas</v>
      </c>
      <c r="H3307" t="str">
        <f>_xlfn.XLOOKUP(C3307,customers!$A$2:$A$5902,customers!$G$2:$G$5902,,0)</f>
        <v>South</v>
      </c>
      <c r="I3307" t="str">
        <f>_xlfn.XLOOKUP(C3307,customers!$A$2:$A$5902,customers!$E$2:$E$5902,,0)</f>
        <v>Stoutton</v>
      </c>
      <c r="J3307" t="str">
        <f>INDEX(products!$B$2:$B$5902,MATCH(D3307,products!$A$2:$A$5902,0))</f>
        <v>Tech</v>
      </c>
      <c r="K3307" t="str">
        <f>INDEX(products!$C$2:$C$5902,MATCH(D3307,products!$A$2:$A$5902,0))</f>
        <v>Bndrs</v>
      </c>
      <c r="L3307" s="3">
        <f>INDEX(products!$E$2:$E$5902,MATCH(D3307,products!$A$2:$A$5902,0))</f>
        <v>1851.68</v>
      </c>
      <c r="M3307">
        <f>_xlfn.XLOOKUP(D3307,products!$A$2:$A$5902,products!$F$2:$F$5902)</f>
        <v>6</v>
      </c>
      <c r="N3307" s="3">
        <f t="shared" si="51"/>
        <v>308.61333333333334</v>
      </c>
      <c r="O3307" s="3" t="str" cm="1">
        <f t="array" ref="O3307">_xlfn.IFS(J3307="Furn","Furniture",J3307="Tech","Technology",J3307="OffSup","Office Supplies")</f>
        <v>Technology</v>
      </c>
      <c r="P3307" s="3" t="str" cm="1">
        <f t="array" ref="P3307">_xlfn.IFS(K3307="Bkcs","Bookcases",K3307="Phns","Phones",K3307="Acc","Accessories",K3307="Bndrs","Binders",K3307="Fstnrs","Fasteners")</f>
        <v>Binders</v>
      </c>
      <c r="Q3307" t="str">
        <f>IF(_xlfn.XLOOKUP(D3307,products!$A$2:$A$5902,products!$H$2:$H$5902,,0)=1,"Yes","No")</f>
        <v>Yes</v>
      </c>
    </row>
    <row r="3308" spans="1:17" x14ac:dyDescent="0.3">
      <c r="A3308" t="s">
        <v>19491</v>
      </c>
      <c r="B3308" s="4">
        <v>43792</v>
      </c>
      <c r="C3308" t="s">
        <v>19492</v>
      </c>
      <c r="D3308" t="s">
        <v>19495</v>
      </c>
      <c r="E3308" s="1">
        <v>44082</v>
      </c>
      <c r="F3308" t="s">
        <v>21</v>
      </c>
      <c r="G3308" t="str">
        <f>_xlfn.XLOOKUP(C3308,customers!$A$2:$A$5902,customers!$B$2:$B$5902,,0)</f>
        <v>George Hansen</v>
      </c>
      <c r="H3308" t="str">
        <f>_xlfn.XLOOKUP(C3308,customers!$A$2:$A$5902,customers!$G$2:$G$5902,,0)</f>
        <v>North</v>
      </c>
      <c r="I3308" t="str">
        <f>_xlfn.XLOOKUP(C3308,customers!$A$2:$A$5902,customers!$E$2:$E$5902,,0)</f>
        <v>West Patriciaview</v>
      </c>
      <c r="J3308" t="str">
        <f>INDEX(products!$B$2:$B$5902,MATCH(D3308,products!$A$2:$A$5902,0))</f>
        <v>Tech</v>
      </c>
      <c r="K3308" t="str">
        <f>INDEX(products!$C$2:$C$5902,MATCH(D3308,products!$A$2:$A$5902,0))</f>
        <v>Fstnrs</v>
      </c>
      <c r="L3308" s="3">
        <f>INDEX(products!$E$2:$E$5902,MATCH(D3308,products!$A$2:$A$5902,0))</f>
        <v>4032.03</v>
      </c>
      <c r="M3308">
        <f>_xlfn.XLOOKUP(D3308,products!$A$2:$A$5902,products!$F$2:$F$5902)</f>
        <v>4</v>
      </c>
      <c r="N3308" s="3">
        <f t="shared" si="51"/>
        <v>1008.0075000000001</v>
      </c>
      <c r="O3308" s="3" t="str" cm="1">
        <f t="array" ref="O3308">_xlfn.IFS(J3308="Furn","Furniture",J3308="Tech","Technology",J3308="OffSup","Office Supplies")</f>
        <v>Technology</v>
      </c>
      <c r="P3308" s="3" t="str" cm="1">
        <f t="array" ref="P3308">_xlfn.IFS(K3308="Bkcs","Bookcases",K3308="Phns","Phones",K3308="Acc","Accessories",K3308="Bndrs","Binders",K3308="Fstnrs","Fasteners")</f>
        <v>Fasteners</v>
      </c>
      <c r="Q3308" t="str">
        <f>IF(_xlfn.XLOOKUP(D3308,products!$A$2:$A$5902,products!$H$2:$H$5902,,0)=1,"Yes","No")</f>
        <v>Yes</v>
      </c>
    </row>
    <row r="3309" spans="1:17" x14ac:dyDescent="0.3">
      <c r="A3309" t="s">
        <v>19497</v>
      </c>
      <c r="B3309" s="4">
        <v>44052</v>
      </c>
      <c r="C3309" t="s">
        <v>19498</v>
      </c>
      <c r="D3309" t="s">
        <v>19500</v>
      </c>
      <c r="E3309" s="1">
        <v>44303</v>
      </c>
      <c r="F3309" t="s">
        <v>35</v>
      </c>
      <c r="G3309" t="str">
        <f>_xlfn.XLOOKUP(C3309,customers!$A$2:$A$5902,customers!$B$2:$B$5902,,0)</f>
        <v>Amanda Humphrey</v>
      </c>
      <c r="H3309" t="str">
        <f>_xlfn.XLOOKUP(C3309,customers!$A$2:$A$5902,customers!$G$2:$G$5902,,0)</f>
        <v>North</v>
      </c>
      <c r="I3309" t="str">
        <f>_xlfn.XLOOKUP(C3309,customers!$A$2:$A$5902,customers!$E$2:$E$5902,,0)</f>
        <v>North Robert</v>
      </c>
      <c r="J3309" t="str">
        <f>INDEX(products!$B$2:$B$5902,MATCH(D3309,products!$A$2:$A$5902,0))</f>
        <v>Tech</v>
      </c>
      <c r="K3309" t="str">
        <f>INDEX(products!$C$2:$C$5902,MATCH(D3309,products!$A$2:$A$5902,0))</f>
        <v>Bkcs</v>
      </c>
      <c r="L3309" s="3">
        <f>INDEX(products!$E$2:$E$5902,MATCH(D3309,products!$A$2:$A$5902,0))</f>
        <v>400.42</v>
      </c>
      <c r="M3309">
        <f>_xlfn.XLOOKUP(D3309,products!$A$2:$A$5902,products!$F$2:$F$5902)</f>
        <v>7</v>
      </c>
      <c r="N3309" s="3">
        <f t="shared" si="51"/>
        <v>57.202857142857148</v>
      </c>
      <c r="O3309" s="3" t="str" cm="1">
        <f t="array" ref="O3309">_xlfn.IFS(J3309="Furn","Furniture",J3309="Tech","Technology",J3309="OffSup","Office Supplies")</f>
        <v>Technology</v>
      </c>
      <c r="P3309" s="3" t="str" cm="1">
        <f t="array" ref="P3309">_xlfn.IFS(K3309="Bkcs","Bookcases",K3309="Phns","Phones",K3309="Acc","Accessories",K3309="Bndrs","Binders",K3309="Fstnrs","Fasteners")</f>
        <v>Bookcases</v>
      </c>
      <c r="Q3309" t="str">
        <f>IF(_xlfn.XLOOKUP(D3309,products!$A$2:$A$5902,products!$H$2:$H$5902,,0)=1,"Yes","No")</f>
        <v>No</v>
      </c>
    </row>
    <row r="3310" spans="1:17" x14ac:dyDescent="0.3">
      <c r="A3310" t="s">
        <v>19502</v>
      </c>
      <c r="B3310" s="4">
        <v>43545</v>
      </c>
      <c r="C3310" t="s">
        <v>19503</v>
      </c>
      <c r="D3310" t="s">
        <v>19505</v>
      </c>
      <c r="E3310" s="1">
        <v>43695</v>
      </c>
      <c r="F3310" t="s">
        <v>74</v>
      </c>
      <c r="G3310" t="str">
        <f>_xlfn.XLOOKUP(C3310,customers!$A$2:$A$5902,customers!$B$2:$B$5902,,0)</f>
        <v>Crystal Williams</v>
      </c>
      <c r="H3310" t="str">
        <f>_xlfn.XLOOKUP(C3310,customers!$A$2:$A$5902,customers!$G$2:$G$5902,,0)</f>
        <v>South</v>
      </c>
      <c r="I3310" t="str">
        <f>_xlfn.XLOOKUP(C3310,customers!$A$2:$A$5902,customers!$E$2:$E$5902,,0)</f>
        <v>North Scott</v>
      </c>
      <c r="J3310" t="str">
        <f>INDEX(products!$B$2:$B$5902,MATCH(D3310,products!$A$2:$A$5902,0))</f>
        <v>OffSup</v>
      </c>
      <c r="K3310" t="str">
        <f>INDEX(products!$C$2:$C$5902,MATCH(D3310,products!$A$2:$A$5902,0))</f>
        <v>Acc</v>
      </c>
      <c r="L3310" s="3">
        <f>INDEX(products!$E$2:$E$5902,MATCH(D3310,products!$A$2:$A$5902,0))</f>
        <v>4300.1899999999996</v>
      </c>
      <c r="M3310">
        <f>_xlfn.XLOOKUP(D3310,products!$A$2:$A$5902,products!$F$2:$F$5902)</f>
        <v>5</v>
      </c>
      <c r="N3310" s="3">
        <f t="shared" si="51"/>
        <v>860.0379999999999</v>
      </c>
      <c r="O3310" s="3" t="str" cm="1">
        <f t="array" ref="O3310">_xlfn.IFS(J3310="Furn","Furniture",J3310="Tech","Technology",J3310="OffSup","Office Supplies")</f>
        <v>Office Supplies</v>
      </c>
      <c r="P3310" s="3" t="str" cm="1">
        <f t="array" ref="P3310">_xlfn.IFS(K3310="Bkcs","Bookcases",K3310="Phns","Phones",K3310="Acc","Accessories",K3310="Bndrs","Binders",K3310="Fstnrs","Fasteners")</f>
        <v>Accessories</v>
      </c>
      <c r="Q3310" t="str">
        <f>IF(_xlfn.XLOOKUP(D3310,products!$A$2:$A$5902,products!$H$2:$H$5902,,0)=1,"Yes","No")</f>
        <v>No</v>
      </c>
    </row>
    <row r="3311" spans="1:17" x14ac:dyDescent="0.3">
      <c r="A3311" t="s">
        <v>19507</v>
      </c>
      <c r="B3311" s="4">
        <v>44436</v>
      </c>
      <c r="C3311" t="s">
        <v>19508</v>
      </c>
      <c r="D3311" t="s">
        <v>19511</v>
      </c>
      <c r="E3311" s="1">
        <v>44610</v>
      </c>
      <c r="F3311" t="s">
        <v>74</v>
      </c>
      <c r="G3311" t="str">
        <f>_xlfn.XLOOKUP(C3311,customers!$A$2:$A$5902,customers!$B$2:$B$5902,,0)</f>
        <v>Michael Cooper</v>
      </c>
      <c r="H3311" t="str">
        <f>_xlfn.XLOOKUP(C3311,customers!$A$2:$A$5902,customers!$G$2:$G$5902,,0)</f>
        <v>South</v>
      </c>
      <c r="I3311" t="str">
        <f>_xlfn.XLOOKUP(C3311,customers!$A$2:$A$5902,customers!$E$2:$E$5902,,0)</f>
        <v>Feliciachester</v>
      </c>
      <c r="J3311" t="str">
        <f>INDEX(products!$B$2:$B$5902,MATCH(D3311,products!$A$2:$A$5902,0))</f>
        <v>Tech</v>
      </c>
      <c r="K3311" t="str">
        <f>INDEX(products!$C$2:$C$5902,MATCH(D3311,products!$A$2:$A$5902,0))</f>
        <v>Bkcs</v>
      </c>
      <c r="L3311" s="3">
        <f>INDEX(products!$E$2:$E$5902,MATCH(D3311,products!$A$2:$A$5902,0))</f>
        <v>531.35</v>
      </c>
      <c r="M3311">
        <f>_xlfn.XLOOKUP(D3311,products!$A$2:$A$5902,products!$F$2:$F$5902)</f>
        <v>10</v>
      </c>
      <c r="N3311" s="3">
        <f t="shared" si="51"/>
        <v>53.135000000000005</v>
      </c>
      <c r="O3311" s="3" t="str" cm="1">
        <f t="array" ref="O3311">_xlfn.IFS(J3311="Furn","Furniture",J3311="Tech","Technology",J3311="OffSup","Office Supplies")</f>
        <v>Technology</v>
      </c>
      <c r="P3311" s="3" t="str" cm="1">
        <f t="array" ref="P3311">_xlfn.IFS(K3311="Bkcs","Bookcases",K3311="Phns","Phones",K3311="Acc","Accessories",K3311="Bndrs","Binders",K3311="Fstnrs","Fasteners")</f>
        <v>Bookcases</v>
      </c>
      <c r="Q3311" t="str">
        <f>IF(_xlfn.XLOOKUP(D3311,products!$A$2:$A$5902,products!$H$2:$H$5902,,0)=1,"Yes","No")</f>
        <v>Yes</v>
      </c>
    </row>
    <row r="3312" spans="1:17" x14ac:dyDescent="0.3">
      <c r="A3312" t="s">
        <v>19513</v>
      </c>
      <c r="B3312" s="4">
        <v>44114</v>
      </c>
      <c r="C3312" t="s">
        <v>19514</v>
      </c>
      <c r="D3312" t="s">
        <v>19517</v>
      </c>
      <c r="E3312" s="1">
        <v>44352</v>
      </c>
      <c r="F3312" t="s">
        <v>21</v>
      </c>
      <c r="G3312" t="str">
        <f>_xlfn.XLOOKUP(C3312,customers!$A$2:$A$5902,customers!$B$2:$B$5902,,0)</f>
        <v>Brandon Haney</v>
      </c>
      <c r="H3312" t="str">
        <f>_xlfn.XLOOKUP(C3312,customers!$A$2:$A$5902,customers!$G$2:$G$5902,,0)</f>
        <v>East</v>
      </c>
      <c r="I3312" t="str">
        <f>_xlfn.XLOOKUP(C3312,customers!$A$2:$A$5902,customers!$E$2:$E$5902,,0)</f>
        <v>Laneport</v>
      </c>
      <c r="J3312" t="str">
        <f>INDEX(products!$B$2:$B$5902,MATCH(D3312,products!$A$2:$A$5902,0))</f>
        <v>Furn</v>
      </c>
      <c r="K3312" t="str">
        <f>INDEX(products!$C$2:$C$5902,MATCH(D3312,products!$A$2:$A$5902,0))</f>
        <v>Phns</v>
      </c>
      <c r="L3312" s="3">
        <f>INDEX(products!$E$2:$E$5902,MATCH(D3312,products!$A$2:$A$5902,0))</f>
        <v>1764.84</v>
      </c>
      <c r="M3312">
        <f>_xlfn.XLOOKUP(D3312,products!$A$2:$A$5902,products!$F$2:$F$5902)</f>
        <v>3</v>
      </c>
      <c r="N3312" s="3">
        <f t="shared" si="51"/>
        <v>588.28</v>
      </c>
      <c r="O3312" s="3" t="str" cm="1">
        <f t="array" ref="O3312">_xlfn.IFS(J3312="Furn","Furniture",J3312="Tech","Technology",J3312="OffSup","Office Supplies")</f>
        <v>Furniture</v>
      </c>
      <c r="P3312" s="3" t="str" cm="1">
        <f t="array" ref="P3312">_xlfn.IFS(K3312="Bkcs","Bookcases",K3312="Phns","Phones",K3312="Acc","Accessories",K3312="Bndrs","Binders",K3312="Fstnrs","Fasteners")</f>
        <v>Phones</v>
      </c>
      <c r="Q3312" t="str">
        <f>IF(_xlfn.XLOOKUP(D3312,products!$A$2:$A$5902,products!$H$2:$H$5902,,0)=1,"Yes","No")</f>
        <v>Yes</v>
      </c>
    </row>
    <row r="3313" spans="1:17" x14ac:dyDescent="0.3">
      <c r="A3313" s="2" t="s">
        <v>19519</v>
      </c>
      <c r="B3313" s="4">
        <v>44852</v>
      </c>
      <c r="C3313" t="s">
        <v>19520</v>
      </c>
      <c r="D3313" t="s">
        <v>19523</v>
      </c>
      <c r="E3313" s="1">
        <v>44915</v>
      </c>
      <c r="F3313" t="s">
        <v>35</v>
      </c>
      <c r="G3313" t="str">
        <f>_xlfn.XLOOKUP(C3313,customers!$A$2:$A$5902,customers!$B$2:$B$5902,,0)</f>
        <v>Adriana Armstrong</v>
      </c>
      <c r="H3313" t="str">
        <f>_xlfn.XLOOKUP(C3313,customers!$A$2:$A$5902,customers!$G$2:$G$5902,,0)</f>
        <v>East</v>
      </c>
      <c r="I3313" t="str">
        <f>_xlfn.XLOOKUP(C3313,customers!$A$2:$A$5902,customers!$E$2:$E$5902,,0)</f>
        <v>North Katherineville</v>
      </c>
      <c r="J3313" t="str">
        <f>INDEX(products!$B$2:$B$5902,MATCH(D3313,products!$A$2:$A$5902,0))</f>
        <v>Furn</v>
      </c>
      <c r="K3313" t="str">
        <f>INDEX(products!$C$2:$C$5902,MATCH(D3313,products!$A$2:$A$5902,0))</f>
        <v>Acc</v>
      </c>
      <c r="L3313" s="3">
        <f>INDEX(products!$E$2:$E$5902,MATCH(D3313,products!$A$2:$A$5902,0))</f>
        <v>490.9</v>
      </c>
      <c r="M3313">
        <f>_xlfn.XLOOKUP(D3313,products!$A$2:$A$5902,products!$F$2:$F$5902)</f>
        <v>6</v>
      </c>
      <c r="N3313" s="3">
        <f t="shared" si="51"/>
        <v>81.816666666666663</v>
      </c>
      <c r="O3313" s="3" t="str" cm="1">
        <f t="array" ref="O3313">_xlfn.IFS(J3313="Furn","Furniture",J3313="Tech","Technology",J3313="OffSup","Office Supplies")</f>
        <v>Furniture</v>
      </c>
      <c r="P3313" s="3" t="str" cm="1">
        <f t="array" ref="P3313">_xlfn.IFS(K3313="Bkcs","Bookcases",K3313="Phns","Phones",K3313="Acc","Accessories",K3313="Bndrs","Binders",K3313="Fstnrs","Fasteners")</f>
        <v>Accessories</v>
      </c>
      <c r="Q3313" t="str">
        <f>IF(_xlfn.XLOOKUP(D3313,products!$A$2:$A$5902,products!$H$2:$H$5902,,0)=1,"Yes","No")</f>
        <v>Yes</v>
      </c>
    </row>
    <row r="3314" spans="1:17" x14ac:dyDescent="0.3">
      <c r="A3314" t="s">
        <v>19525</v>
      </c>
      <c r="B3314" s="4">
        <v>44584</v>
      </c>
      <c r="C3314" t="s">
        <v>19526</v>
      </c>
      <c r="D3314" t="s">
        <v>19529</v>
      </c>
      <c r="E3314" s="1">
        <v>44815</v>
      </c>
      <c r="F3314" t="s">
        <v>21</v>
      </c>
      <c r="G3314" t="str">
        <f>_xlfn.XLOOKUP(C3314,customers!$A$2:$A$5902,customers!$B$2:$B$5902,,0)</f>
        <v>Steve Rice</v>
      </c>
      <c r="H3314" t="str">
        <f>_xlfn.XLOOKUP(C3314,customers!$A$2:$A$5902,customers!$G$2:$G$5902,,0)</f>
        <v>West</v>
      </c>
      <c r="I3314" t="str">
        <f>_xlfn.XLOOKUP(C3314,customers!$A$2:$A$5902,customers!$E$2:$E$5902,,0)</f>
        <v>East Sandraland</v>
      </c>
      <c r="J3314" t="str">
        <f>INDEX(products!$B$2:$B$5902,MATCH(D3314,products!$A$2:$A$5902,0))</f>
        <v>Tech</v>
      </c>
      <c r="K3314" t="str">
        <f>INDEX(products!$C$2:$C$5902,MATCH(D3314,products!$A$2:$A$5902,0))</f>
        <v>Fstnrs</v>
      </c>
      <c r="L3314" s="3">
        <f>INDEX(products!$E$2:$E$5902,MATCH(D3314,products!$A$2:$A$5902,0))</f>
        <v>3178</v>
      </c>
      <c r="M3314">
        <f>_xlfn.XLOOKUP(D3314,products!$A$2:$A$5902,products!$F$2:$F$5902)</f>
        <v>4</v>
      </c>
      <c r="N3314" s="3">
        <f t="shared" si="51"/>
        <v>794.5</v>
      </c>
      <c r="O3314" s="3" t="str" cm="1">
        <f t="array" ref="O3314">_xlfn.IFS(J3314="Furn","Furniture",J3314="Tech","Technology",J3314="OffSup","Office Supplies")</f>
        <v>Technology</v>
      </c>
      <c r="P3314" s="3" t="str" cm="1">
        <f t="array" ref="P3314">_xlfn.IFS(K3314="Bkcs","Bookcases",K3314="Phns","Phones",K3314="Acc","Accessories",K3314="Bndrs","Binders",K3314="Fstnrs","Fasteners")</f>
        <v>Fasteners</v>
      </c>
      <c r="Q3314" t="str">
        <f>IF(_xlfn.XLOOKUP(D3314,products!$A$2:$A$5902,products!$H$2:$H$5902,,0)=1,"Yes","No")</f>
        <v>No</v>
      </c>
    </row>
    <row r="3315" spans="1:17" x14ac:dyDescent="0.3">
      <c r="A3315" t="s">
        <v>19531</v>
      </c>
      <c r="B3315" s="4">
        <v>44476</v>
      </c>
      <c r="C3315" t="s">
        <v>19532</v>
      </c>
      <c r="D3315" t="s">
        <v>19535</v>
      </c>
      <c r="E3315" s="1">
        <v>44642</v>
      </c>
      <c r="F3315" t="s">
        <v>74</v>
      </c>
      <c r="G3315" t="str">
        <f>_xlfn.XLOOKUP(C3315,customers!$A$2:$A$5902,customers!$B$2:$B$5902,,0)</f>
        <v>Terry Young</v>
      </c>
      <c r="H3315" t="str">
        <f>_xlfn.XLOOKUP(C3315,customers!$A$2:$A$5902,customers!$G$2:$G$5902,,0)</f>
        <v>East</v>
      </c>
      <c r="I3315" t="str">
        <f>_xlfn.XLOOKUP(C3315,customers!$A$2:$A$5902,customers!$E$2:$E$5902,,0)</f>
        <v>South Edwardstad</v>
      </c>
      <c r="J3315" t="str">
        <f>INDEX(products!$B$2:$B$5902,MATCH(D3315,products!$A$2:$A$5902,0))</f>
        <v>OffSup</v>
      </c>
      <c r="K3315" t="str">
        <f>INDEX(products!$C$2:$C$5902,MATCH(D3315,products!$A$2:$A$5902,0))</f>
        <v>Bndrs</v>
      </c>
      <c r="L3315" s="3">
        <f>INDEX(products!$E$2:$E$5902,MATCH(D3315,products!$A$2:$A$5902,0))</f>
        <v>1784.32</v>
      </c>
      <c r="M3315">
        <f>_xlfn.XLOOKUP(D3315,products!$A$2:$A$5902,products!$F$2:$F$5902)</f>
        <v>2</v>
      </c>
      <c r="N3315" s="3">
        <f t="shared" si="51"/>
        <v>892.16</v>
      </c>
      <c r="O3315" s="3" t="str" cm="1">
        <f t="array" ref="O3315">_xlfn.IFS(J3315="Furn","Furniture",J3315="Tech","Technology",J3315="OffSup","Office Supplies")</f>
        <v>Office Supplies</v>
      </c>
      <c r="P3315" s="3" t="str" cm="1">
        <f t="array" ref="P3315">_xlfn.IFS(K3315="Bkcs","Bookcases",K3315="Phns","Phones",K3315="Acc","Accessories",K3315="Bndrs","Binders",K3315="Fstnrs","Fasteners")</f>
        <v>Binders</v>
      </c>
      <c r="Q3315" t="str">
        <f>IF(_xlfn.XLOOKUP(D3315,products!$A$2:$A$5902,products!$H$2:$H$5902,,0)=1,"Yes","No")</f>
        <v>No</v>
      </c>
    </row>
    <row r="3316" spans="1:17" x14ac:dyDescent="0.3">
      <c r="A3316" t="s">
        <v>19537</v>
      </c>
      <c r="B3316" s="4">
        <v>44505</v>
      </c>
      <c r="C3316" t="s">
        <v>19538</v>
      </c>
      <c r="D3316" t="s">
        <v>19540</v>
      </c>
      <c r="E3316" s="1">
        <v>44822</v>
      </c>
      <c r="F3316" t="s">
        <v>35</v>
      </c>
      <c r="G3316" t="str">
        <f>_xlfn.XLOOKUP(C3316,customers!$A$2:$A$5902,customers!$B$2:$B$5902,,0)</f>
        <v>Daniel Clark</v>
      </c>
      <c r="H3316" t="str">
        <f>_xlfn.XLOOKUP(C3316,customers!$A$2:$A$5902,customers!$G$2:$G$5902,,0)</f>
        <v>North</v>
      </c>
      <c r="I3316" t="str">
        <f>_xlfn.XLOOKUP(C3316,customers!$A$2:$A$5902,customers!$E$2:$E$5902,,0)</f>
        <v>Christopherhaven</v>
      </c>
      <c r="J3316" t="str">
        <f>INDEX(products!$B$2:$B$5902,MATCH(D3316,products!$A$2:$A$5902,0))</f>
        <v>Tech</v>
      </c>
      <c r="K3316" t="str">
        <f>INDEX(products!$C$2:$C$5902,MATCH(D3316,products!$A$2:$A$5902,0))</f>
        <v>Bndrs</v>
      </c>
      <c r="L3316" s="3">
        <f>INDEX(products!$E$2:$E$5902,MATCH(D3316,products!$A$2:$A$5902,0))</f>
        <v>2268.63</v>
      </c>
      <c r="M3316">
        <f>_xlfn.XLOOKUP(D3316,products!$A$2:$A$5902,products!$F$2:$F$5902)</f>
        <v>5</v>
      </c>
      <c r="N3316" s="3">
        <f t="shared" si="51"/>
        <v>453.726</v>
      </c>
      <c r="O3316" s="3" t="str" cm="1">
        <f t="array" ref="O3316">_xlfn.IFS(J3316="Furn","Furniture",J3316="Tech","Technology",J3316="OffSup","Office Supplies")</f>
        <v>Technology</v>
      </c>
      <c r="P3316" s="3" t="str" cm="1">
        <f t="array" ref="P3316">_xlfn.IFS(K3316="Bkcs","Bookcases",K3316="Phns","Phones",K3316="Acc","Accessories",K3316="Bndrs","Binders",K3316="Fstnrs","Fasteners")</f>
        <v>Binders</v>
      </c>
      <c r="Q3316" t="str">
        <f>IF(_xlfn.XLOOKUP(D3316,products!$A$2:$A$5902,products!$H$2:$H$5902,,0)=1,"Yes","No")</f>
        <v>No</v>
      </c>
    </row>
    <row r="3317" spans="1:17" x14ac:dyDescent="0.3">
      <c r="A3317" t="s">
        <v>19542</v>
      </c>
      <c r="B3317" s="4">
        <v>43889</v>
      </c>
      <c r="C3317" t="s">
        <v>19543</v>
      </c>
      <c r="D3317" t="s">
        <v>19546</v>
      </c>
      <c r="E3317" s="1">
        <v>44042</v>
      </c>
      <c r="F3317" t="s">
        <v>35</v>
      </c>
      <c r="G3317" t="str">
        <f>_xlfn.XLOOKUP(C3317,customers!$A$2:$A$5902,customers!$B$2:$B$5902,,0)</f>
        <v>John Mann</v>
      </c>
      <c r="H3317" t="str">
        <f>_xlfn.XLOOKUP(C3317,customers!$A$2:$A$5902,customers!$G$2:$G$5902,,0)</f>
        <v>North</v>
      </c>
      <c r="I3317" t="str">
        <f>_xlfn.XLOOKUP(C3317,customers!$A$2:$A$5902,customers!$E$2:$E$5902,,0)</f>
        <v>East Monica</v>
      </c>
      <c r="J3317" t="str">
        <f>INDEX(products!$B$2:$B$5902,MATCH(D3317,products!$A$2:$A$5902,0))</f>
        <v>Tech</v>
      </c>
      <c r="K3317" t="str">
        <f>INDEX(products!$C$2:$C$5902,MATCH(D3317,products!$A$2:$A$5902,0))</f>
        <v>Bndrs</v>
      </c>
      <c r="L3317" s="3">
        <f>INDEX(products!$E$2:$E$5902,MATCH(D3317,products!$A$2:$A$5902,0))</f>
        <v>2760.53</v>
      </c>
      <c r="M3317">
        <f>_xlfn.XLOOKUP(D3317,products!$A$2:$A$5902,products!$F$2:$F$5902)</f>
        <v>3</v>
      </c>
      <c r="N3317" s="3">
        <f t="shared" si="51"/>
        <v>920.17666666666673</v>
      </c>
      <c r="O3317" s="3" t="str" cm="1">
        <f t="array" ref="O3317">_xlfn.IFS(J3317="Furn","Furniture",J3317="Tech","Technology",J3317="OffSup","Office Supplies")</f>
        <v>Technology</v>
      </c>
      <c r="P3317" s="3" t="str" cm="1">
        <f t="array" ref="P3317">_xlfn.IFS(K3317="Bkcs","Bookcases",K3317="Phns","Phones",K3317="Acc","Accessories",K3317="Bndrs","Binders",K3317="Fstnrs","Fasteners")</f>
        <v>Binders</v>
      </c>
      <c r="Q3317" t="str">
        <f>IF(_xlfn.XLOOKUP(D3317,products!$A$2:$A$5902,products!$H$2:$H$5902,,0)=1,"Yes","No")</f>
        <v>No</v>
      </c>
    </row>
    <row r="3318" spans="1:17" x14ac:dyDescent="0.3">
      <c r="A3318" t="s">
        <v>19548</v>
      </c>
      <c r="B3318" s="4">
        <v>43854</v>
      </c>
      <c r="C3318" t="s">
        <v>19549</v>
      </c>
      <c r="D3318" t="s">
        <v>19552</v>
      </c>
      <c r="E3318" s="1">
        <v>44189</v>
      </c>
      <c r="F3318" t="s">
        <v>21</v>
      </c>
      <c r="G3318" t="str">
        <f>_xlfn.XLOOKUP(C3318,customers!$A$2:$A$5902,customers!$B$2:$B$5902,,0)</f>
        <v>Ann Hart</v>
      </c>
      <c r="H3318" t="str">
        <f>_xlfn.XLOOKUP(C3318,customers!$A$2:$A$5902,customers!$G$2:$G$5902,,0)</f>
        <v>East</v>
      </c>
      <c r="I3318" t="str">
        <f>_xlfn.XLOOKUP(C3318,customers!$A$2:$A$5902,customers!$E$2:$E$5902,,0)</f>
        <v>Lake Alexander</v>
      </c>
      <c r="J3318" t="str">
        <f>INDEX(products!$B$2:$B$5902,MATCH(D3318,products!$A$2:$A$5902,0))</f>
        <v>Tech</v>
      </c>
      <c r="K3318" t="str">
        <f>INDEX(products!$C$2:$C$5902,MATCH(D3318,products!$A$2:$A$5902,0))</f>
        <v>Fstnrs</v>
      </c>
      <c r="L3318" s="3">
        <f>INDEX(products!$E$2:$E$5902,MATCH(D3318,products!$A$2:$A$5902,0))</f>
        <v>4767.32</v>
      </c>
      <c r="M3318">
        <f>_xlfn.XLOOKUP(D3318,products!$A$2:$A$5902,products!$F$2:$F$5902)</f>
        <v>3</v>
      </c>
      <c r="N3318" s="3">
        <f t="shared" si="51"/>
        <v>1589.1066666666666</v>
      </c>
      <c r="O3318" s="3" t="str" cm="1">
        <f t="array" ref="O3318">_xlfn.IFS(J3318="Furn","Furniture",J3318="Tech","Technology",J3318="OffSup","Office Supplies")</f>
        <v>Technology</v>
      </c>
      <c r="P3318" s="3" t="str" cm="1">
        <f t="array" ref="P3318">_xlfn.IFS(K3318="Bkcs","Bookcases",K3318="Phns","Phones",K3318="Acc","Accessories",K3318="Bndrs","Binders",K3318="Fstnrs","Fasteners")</f>
        <v>Fasteners</v>
      </c>
      <c r="Q3318" t="str">
        <f>IF(_xlfn.XLOOKUP(D3318,products!$A$2:$A$5902,products!$H$2:$H$5902,,0)=1,"Yes","No")</f>
        <v>Yes</v>
      </c>
    </row>
    <row r="3319" spans="1:17" x14ac:dyDescent="0.3">
      <c r="A3319" t="s">
        <v>19554</v>
      </c>
      <c r="B3319" s="4">
        <v>44240</v>
      </c>
      <c r="C3319" t="s">
        <v>19555</v>
      </c>
      <c r="D3319" t="s">
        <v>19558</v>
      </c>
      <c r="E3319" s="1">
        <v>44540</v>
      </c>
      <c r="F3319" t="s">
        <v>35</v>
      </c>
      <c r="G3319" t="str">
        <f>_xlfn.XLOOKUP(C3319,customers!$A$2:$A$5902,customers!$B$2:$B$5902,,0)</f>
        <v>Tracy Stephens</v>
      </c>
      <c r="H3319" t="str">
        <f>_xlfn.XLOOKUP(C3319,customers!$A$2:$A$5902,customers!$G$2:$G$5902,,0)</f>
        <v>North</v>
      </c>
      <c r="I3319" t="str">
        <f>_xlfn.XLOOKUP(C3319,customers!$A$2:$A$5902,customers!$E$2:$E$5902,,0)</f>
        <v>Bennettborough</v>
      </c>
      <c r="J3319" t="str">
        <f>INDEX(products!$B$2:$B$5902,MATCH(D3319,products!$A$2:$A$5902,0))</f>
        <v>OffSup</v>
      </c>
      <c r="K3319" t="str">
        <f>INDEX(products!$C$2:$C$5902,MATCH(D3319,products!$A$2:$A$5902,0))</f>
        <v>Bkcs</v>
      </c>
      <c r="L3319" s="3">
        <f>INDEX(products!$E$2:$E$5902,MATCH(D3319,products!$A$2:$A$5902,0))</f>
        <v>4519.41</v>
      </c>
      <c r="M3319">
        <f>_xlfn.XLOOKUP(D3319,products!$A$2:$A$5902,products!$F$2:$F$5902)</f>
        <v>10</v>
      </c>
      <c r="N3319" s="3">
        <f t="shared" si="51"/>
        <v>451.94099999999997</v>
      </c>
      <c r="O3319" s="3" t="str" cm="1">
        <f t="array" ref="O3319">_xlfn.IFS(J3319="Furn","Furniture",J3319="Tech","Technology",J3319="OffSup","Office Supplies")</f>
        <v>Office Supplies</v>
      </c>
      <c r="P3319" s="3" t="str" cm="1">
        <f t="array" ref="P3319">_xlfn.IFS(K3319="Bkcs","Bookcases",K3319="Phns","Phones",K3319="Acc","Accessories",K3319="Bndrs","Binders",K3319="Fstnrs","Fasteners")</f>
        <v>Bookcases</v>
      </c>
      <c r="Q3319" t="str">
        <f>IF(_xlfn.XLOOKUP(D3319,products!$A$2:$A$5902,products!$H$2:$H$5902,,0)=1,"Yes","No")</f>
        <v>No</v>
      </c>
    </row>
    <row r="3320" spans="1:17" x14ac:dyDescent="0.3">
      <c r="A3320" t="s">
        <v>19560</v>
      </c>
      <c r="B3320" s="4">
        <v>45262</v>
      </c>
      <c r="C3320" t="s">
        <v>19561</v>
      </c>
      <c r="D3320" t="s">
        <v>19564</v>
      </c>
      <c r="E3320" s="1">
        <v>45563</v>
      </c>
      <c r="F3320" t="s">
        <v>35</v>
      </c>
      <c r="G3320" t="str">
        <f>_xlfn.XLOOKUP(C3320,customers!$A$2:$A$5902,customers!$B$2:$B$5902,,0)</f>
        <v>Christine Larson</v>
      </c>
      <c r="H3320" t="str">
        <f>_xlfn.XLOOKUP(C3320,customers!$A$2:$A$5902,customers!$G$2:$G$5902,,0)</f>
        <v>South</v>
      </c>
      <c r="I3320" t="str">
        <f>_xlfn.XLOOKUP(C3320,customers!$A$2:$A$5902,customers!$E$2:$E$5902,,0)</f>
        <v>North Maryborough</v>
      </c>
      <c r="J3320" t="str">
        <f>INDEX(products!$B$2:$B$5902,MATCH(D3320,products!$A$2:$A$5902,0))</f>
        <v>OffSup</v>
      </c>
      <c r="K3320" t="str">
        <f>INDEX(products!$C$2:$C$5902,MATCH(D3320,products!$A$2:$A$5902,0))</f>
        <v>Phns</v>
      </c>
      <c r="L3320" s="3">
        <f>INDEX(products!$E$2:$E$5902,MATCH(D3320,products!$A$2:$A$5902,0))</f>
        <v>4970.33</v>
      </c>
      <c r="M3320">
        <f>_xlfn.XLOOKUP(D3320,products!$A$2:$A$5902,products!$F$2:$F$5902)</f>
        <v>2</v>
      </c>
      <c r="N3320" s="3">
        <f t="shared" si="51"/>
        <v>2485.165</v>
      </c>
      <c r="O3320" s="3" t="str" cm="1">
        <f t="array" ref="O3320">_xlfn.IFS(J3320="Furn","Furniture",J3320="Tech","Technology",J3320="OffSup","Office Supplies")</f>
        <v>Office Supplies</v>
      </c>
      <c r="P3320" s="3" t="str" cm="1">
        <f t="array" ref="P3320">_xlfn.IFS(K3320="Bkcs","Bookcases",K3320="Phns","Phones",K3320="Acc","Accessories",K3320="Bndrs","Binders",K3320="Fstnrs","Fasteners")</f>
        <v>Phones</v>
      </c>
      <c r="Q3320" t="str">
        <f>IF(_xlfn.XLOOKUP(D3320,products!$A$2:$A$5902,products!$H$2:$H$5902,,0)=1,"Yes","No")</f>
        <v>Yes</v>
      </c>
    </row>
    <row r="3321" spans="1:17" x14ac:dyDescent="0.3">
      <c r="A3321" t="s">
        <v>19566</v>
      </c>
      <c r="B3321" s="4">
        <v>44847</v>
      </c>
      <c r="C3321" t="s">
        <v>19567</v>
      </c>
      <c r="D3321" t="s">
        <v>19570</v>
      </c>
      <c r="E3321" s="1">
        <v>44943</v>
      </c>
      <c r="F3321" t="s">
        <v>74</v>
      </c>
      <c r="G3321" t="str">
        <f>_xlfn.XLOOKUP(C3321,customers!$A$2:$A$5902,customers!$B$2:$B$5902,,0)</f>
        <v>Thomas Huber</v>
      </c>
      <c r="H3321" t="str">
        <f>_xlfn.XLOOKUP(C3321,customers!$A$2:$A$5902,customers!$G$2:$G$5902,,0)</f>
        <v>North</v>
      </c>
      <c r="I3321" t="str">
        <f>_xlfn.XLOOKUP(C3321,customers!$A$2:$A$5902,customers!$E$2:$E$5902,,0)</f>
        <v>Port Thomas</v>
      </c>
      <c r="J3321" t="str">
        <f>INDEX(products!$B$2:$B$5902,MATCH(D3321,products!$A$2:$A$5902,0))</f>
        <v>Tech</v>
      </c>
      <c r="K3321" t="str">
        <f>INDEX(products!$C$2:$C$5902,MATCH(D3321,products!$A$2:$A$5902,0))</f>
        <v>Fstnrs</v>
      </c>
      <c r="L3321" s="3">
        <f>INDEX(products!$E$2:$E$5902,MATCH(D3321,products!$A$2:$A$5902,0))</f>
        <v>208.18</v>
      </c>
      <c r="M3321">
        <f>_xlfn.XLOOKUP(D3321,products!$A$2:$A$5902,products!$F$2:$F$5902)</f>
        <v>8</v>
      </c>
      <c r="N3321" s="3">
        <f t="shared" si="51"/>
        <v>26.022500000000001</v>
      </c>
      <c r="O3321" s="3" t="str" cm="1">
        <f t="array" ref="O3321">_xlfn.IFS(J3321="Furn","Furniture",J3321="Tech","Technology",J3321="OffSup","Office Supplies")</f>
        <v>Technology</v>
      </c>
      <c r="P3321" s="3" t="str" cm="1">
        <f t="array" ref="P3321">_xlfn.IFS(K3321="Bkcs","Bookcases",K3321="Phns","Phones",K3321="Acc","Accessories",K3321="Bndrs","Binders",K3321="Fstnrs","Fasteners")</f>
        <v>Fasteners</v>
      </c>
      <c r="Q3321" t="str">
        <f>IF(_xlfn.XLOOKUP(D3321,products!$A$2:$A$5902,products!$H$2:$H$5902,,0)=1,"Yes","No")</f>
        <v>Yes</v>
      </c>
    </row>
    <row r="3322" spans="1:17" x14ac:dyDescent="0.3">
      <c r="A3322" t="s">
        <v>19572</v>
      </c>
      <c r="B3322" s="4">
        <v>44696</v>
      </c>
      <c r="C3322" t="s">
        <v>19573</v>
      </c>
      <c r="D3322" t="s">
        <v>19576</v>
      </c>
      <c r="E3322" s="1">
        <v>45032</v>
      </c>
      <c r="F3322" t="s">
        <v>35</v>
      </c>
      <c r="G3322" t="str">
        <f>_xlfn.XLOOKUP(C3322,customers!$A$2:$A$5902,customers!$B$2:$B$5902,,0)</f>
        <v>Melissa Allen</v>
      </c>
      <c r="H3322" t="str">
        <f>_xlfn.XLOOKUP(C3322,customers!$A$2:$A$5902,customers!$G$2:$G$5902,,0)</f>
        <v>North</v>
      </c>
      <c r="I3322" t="str">
        <f>_xlfn.XLOOKUP(C3322,customers!$A$2:$A$5902,customers!$E$2:$E$5902,,0)</f>
        <v>West Michellefurt</v>
      </c>
      <c r="J3322" t="str">
        <f>INDEX(products!$B$2:$B$5902,MATCH(D3322,products!$A$2:$A$5902,0))</f>
        <v>Furn</v>
      </c>
      <c r="K3322" t="str">
        <f>INDEX(products!$C$2:$C$5902,MATCH(D3322,products!$A$2:$A$5902,0))</f>
        <v>Acc</v>
      </c>
      <c r="L3322" s="3">
        <f>INDEX(products!$E$2:$E$5902,MATCH(D3322,products!$A$2:$A$5902,0))</f>
        <v>3501.34</v>
      </c>
      <c r="M3322">
        <f>_xlfn.XLOOKUP(D3322,products!$A$2:$A$5902,products!$F$2:$F$5902)</f>
        <v>1</v>
      </c>
      <c r="N3322" s="3">
        <f t="shared" si="51"/>
        <v>3501.34</v>
      </c>
      <c r="O3322" s="3" t="str" cm="1">
        <f t="array" ref="O3322">_xlfn.IFS(J3322="Furn","Furniture",J3322="Tech","Technology",J3322="OffSup","Office Supplies")</f>
        <v>Furniture</v>
      </c>
      <c r="P3322" s="3" t="str" cm="1">
        <f t="array" ref="P3322">_xlfn.IFS(K3322="Bkcs","Bookcases",K3322="Phns","Phones",K3322="Acc","Accessories",K3322="Bndrs","Binders",K3322="Fstnrs","Fasteners")</f>
        <v>Accessories</v>
      </c>
      <c r="Q3322" t="str">
        <f>IF(_xlfn.XLOOKUP(D3322,products!$A$2:$A$5902,products!$H$2:$H$5902,,0)=1,"Yes","No")</f>
        <v>Yes</v>
      </c>
    </row>
    <row r="3323" spans="1:17" x14ac:dyDescent="0.3">
      <c r="A3323" t="s">
        <v>19578</v>
      </c>
      <c r="B3323" s="4">
        <v>43986</v>
      </c>
      <c r="C3323" t="s">
        <v>19579</v>
      </c>
      <c r="D3323" t="s">
        <v>19582</v>
      </c>
      <c r="E3323" s="1">
        <v>44341</v>
      </c>
      <c r="F3323" t="s">
        <v>35</v>
      </c>
      <c r="G3323" t="str">
        <f>_xlfn.XLOOKUP(C3323,customers!$A$2:$A$5902,customers!$B$2:$B$5902,,0)</f>
        <v>Carl Williams</v>
      </c>
      <c r="H3323" t="str">
        <f>_xlfn.XLOOKUP(C3323,customers!$A$2:$A$5902,customers!$G$2:$G$5902,,0)</f>
        <v>East</v>
      </c>
      <c r="I3323" t="str">
        <f>_xlfn.XLOOKUP(C3323,customers!$A$2:$A$5902,customers!$E$2:$E$5902,,0)</f>
        <v>West Tammyfort</v>
      </c>
      <c r="J3323" t="str">
        <f>INDEX(products!$B$2:$B$5902,MATCH(D3323,products!$A$2:$A$5902,0))</f>
        <v>OffSup</v>
      </c>
      <c r="K3323" t="str">
        <f>INDEX(products!$C$2:$C$5902,MATCH(D3323,products!$A$2:$A$5902,0))</f>
        <v>Acc</v>
      </c>
      <c r="L3323" s="3">
        <f>INDEX(products!$E$2:$E$5902,MATCH(D3323,products!$A$2:$A$5902,0))</f>
        <v>513.63</v>
      </c>
      <c r="M3323">
        <f>_xlfn.XLOOKUP(D3323,products!$A$2:$A$5902,products!$F$2:$F$5902)</f>
        <v>8</v>
      </c>
      <c r="N3323" s="3">
        <f t="shared" si="51"/>
        <v>64.203749999999999</v>
      </c>
      <c r="O3323" s="3" t="str" cm="1">
        <f t="array" ref="O3323">_xlfn.IFS(J3323="Furn","Furniture",J3323="Tech","Technology",J3323="OffSup","Office Supplies")</f>
        <v>Office Supplies</v>
      </c>
      <c r="P3323" s="3" t="str" cm="1">
        <f t="array" ref="P3323">_xlfn.IFS(K3323="Bkcs","Bookcases",K3323="Phns","Phones",K3323="Acc","Accessories",K3323="Bndrs","Binders",K3323="Fstnrs","Fasteners")</f>
        <v>Accessories</v>
      </c>
      <c r="Q3323" t="str">
        <f>IF(_xlfn.XLOOKUP(D3323,products!$A$2:$A$5902,products!$H$2:$H$5902,,0)=1,"Yes","No")</f>
        <v>Yes</v>
      </c>
    </row>
    <row r="3324" spans="1:17" x14ac:dyDescent="0.3">
      <c r="A3324" t="s">
        <v>19584</v>
      </c>
      <c r="B3324" s="4">
        <v>44719</v>
      </c>
      <c r="C3324" s="2" t="s">
        <v>19585</v>
      </c>
      <c r="D3324" t="s">
        <v>19588</v>
      </c>
      <c r="E3324" s="1">
        <v>44767</v>
      </c>
      <c r="F3324" t="s">
        <v>35</v>
      </c>
      <c r="G3324" t="str">
        <f>_xlfn.XLOOKUP(C3324,customers!$A$2:$A$5902,customers!$B$2:$B$5902,,0)</f>
        <v>Dillon Rodriguez</v>
      </c>
      <c r="H3324" t="str">
        <f>_xlfn.XLOOKUP(C3324,customers!$A$2:$A$5902,customers!$G$2:$G$5902,,0)</f>
        <v>East</v>
      </c>
      <c r="I3324" t="str">
        <f>_xlfn.XLOOKUP(C3324,customers!$A$2:$A$5902,customers!$E$2:$E$5902,,0)</f>
        <v>Perezchester</v>
      </c>
      <c r="J3324" t="str">
        <f>INDEX(products!$B$2:$B$5902,MATCH(D3324,products!$A$2:$A$5902,0))</f>
        <v>Tech</v>
      </c>
      <c r="K3324" t="str">
        <f>INDEX(products!$C$2:$C$5902,MATCH(D3324,products!$A$2:$A$5902,0))</f>
        <v>Acc</v>
      </c>
      <c r="L3324" s="3">
        <f>INDEX(products!$E$2:$E$5902,MATCH(D3324,products!$A$2:$A$5902,0))</f>
        <v>3492.65</v>
      </c>
      <c r="M3324">
        <f>_xlfn.XLOOKUP(D3324,products!$A$2:$A$5902,products!$F$2:$F$5902)</f>
        <v>10</v>
      </c>
      <c r="N3324" s="3">
        <f t="shared" si="51"/>
        <v>349.26499999999999</v>
      </c>
      <c r="O3324" s="3" t="str" cm="1">
        <f t="array" ref="O3324">_xlfn.IFS(J3324="Furn","Furniture",J3324="Tech","Technology",J3324="OffSup","Office Supplies")</f>
        <v>Technology</v>
      </c>
      <c r="P3324" s="3" t="str" cm="1">
        <f t="array" ref="P3324">_xlfn.IFS(K3324="Bkcs","Bookcases",K3324="Phns","Phones",K3324="Acc","Accessories",K3324="Bndrs","Binders",K3324="Fstnrs","Fasteners")</f>
        <v>Accessories</v>
      </c>
      <c r="Q3324" t="str">
        <f>IF(_xlfn.XLOOKUP(D3324,products!$A$2:$A$5902,products!$H$2:$H$5902,,0)=1,"Yes","No")</f>
        <v>No</v>
      </c>
    </row>
    <row r="3325" spans="1:17" x14ac:dyDescent="0.3">
      <c r="A3325" t="s">
        <v>19590</v>
      </c>
      <c r="B3325" s="4">
        <v>45285</v>
      </c>
      <c r="C3325" t="s">
        <v>19591</v>
      </c>
      <c r="D3325" t="s">
        <v>19593</v>
      </c>
      <c r="E3325" s="1">
        <v>45490</v>
      </c>
      <c r="F3325" t="s">
        <v>74</v>
      </c>
      <c r="G3325" t="str">
        <f>_xlfn.XLOOKUP(C3325,customers!$A$2:$A$5902,customers!$B$2:$B$5902,,0)</f>
        <v>Doris Bates</v>
      </c>
      <c r="H3325" t="str">
        <f>_xlfn.XLOOKUP(C3325,customers!$A$2:$A$5902,customers!$G$2:$G$5902,,0)</f>
        <v>North</v>
      </c>
      <c r="I3325" t="str">
        <f>_xlfn.XLOOKUP(C3325,customers!$A$2:$A$5902,customers!$E$2:$E$5902,,0)</f>
        <v>Michellemouth</v>
      </c>
      <c r="J3325" t="str">
        <f>INDEX(products!$B$2:$B$5902,MATCH(D3325,products!$A$2:$A$5902,0))</f>
        <v>Tech</v>
      </c>
      <c r="K3325" t="str">
        <f>INDEX(products!$C$2:$C$5902,MATCH(D3325,products!$A$2:$A$5902,0))</f>
        <v>Bkcs</v>
      </c>
      <c r="L3325" s="3">
        <f>INDEX(products!$E$2:$E$5902,MATCH(D3325,products!$A$2:$A$5902,0))</f>
        <v>3842.82</v>
      </c>
      <c r="M3325">
        <f>_xlfn.XLOOKUP(D3325,products!$A$2:$A$5902,products!$F$2:$F$5902)</f>
        <v>7</v>
      </c>
      <c r="N3325" s="3">
        <f t="shared" si="51"/>
        <v>548.97428571428577</v>
      </c>
      <c r="O3325" s="3" t="str" cm="1">
        <f t="array" ref="O3325">_xlfn.IFS(J3325="Furn","Furniture",J3325="Tech","Technology",J3325="OffSup","Office Supplies")</f>
        <v>Technology</v>
      </c>
      <c r="P3325" s="3" t="str" cm="1">
        <f t="array" ref="P3325">_xlfn.IFS(K3325="Bkcs","Bookcases",K3325="Phns","Phones",K3325="Acc","Accessories",K3325="Bndrs","Binders",K3325="Fstnrs","Fasteners")</f>
        <v>Bookcases</v>
      </c>
      <c r="Q3325" t="str">
        <f>IF(_xlfn.XLOOKUP(D3325,products!$A$2:$A$5902,products!$H$2:$H$5902,,0)=1,"Yes","No")</f>
        <v>No</v>
      </c>
    </row>
    <row r="3326" spans="1:17" x14ac:dyDescent="0.3">
      <c r="A3326" t="s">
        <v>19595</v>
      </c>
      <c r="B3326" s="4">
        <v>44661</v>
      </c>
      <c r="C3326" t="s">
        <v>19596</v>
      </c>
      <c r="D3326" t="s">
        <v>19599</v>
      </c>
      <c r="E3326" s="1">
        <v>44724</v>
      </c>
      <c r="F3326" t="s">
        <v>21</v>
      </c>
      <c r="G3326" t="str">
        <f>_xlfn.XLOOKUP(C3326,customers!$A$2:$A$5902,customers!$B$2:$B$5902,,0)</f>
        <v>Lisa Collins</v>
      </c>
      <c r="H3326" t="str">
        <f>_xlfn.XLOOKUP(C3326,customers!$A$2:$A$5902,customers!$G$2:$G$5902,,0)</f>
        <v>West</v>
      </c>
      <c r="I3326" t="str">
        <f>_xlfn.XLOOKUP(C3326,customers!$A$2:$A$5902,customers!$E$2:$E$5902,,0)</f>
        <v>East Michael</v>
      </c>
      <c r="J3326" t="str">
        <f>INDEX(products!$B$2:$B$5902,MATCH(D3326,products!$A$2:$A$5902,0))</f>
        <v>OffSup</v>
      </c>
      <c r="K3326" t="str">
        <f>INDEX(products!$C$2:$C$5902,MATCH(D3326,products!$A$2:$A$5902,0))</f>
        <v>Bndrs</v>
      </c>
      <c r="L3326" s="3">
        <f>INDEX(products!$E$2:$E$5902,MATCH(D3326,products!$A$2:$A$5902,0))</f>
        <v>623.4</v>
      </c>
      <c r="M3326">
        <f>_xlfn.XLOOKUP(D3326,products!$A$2:$A$5902,products!$F$2:$F$5902)</f>
        <v>4</v>
      </c>
      <c r="N3326" s="3">
        <f t="shared" si="51"/>
        <v>155.85</v>
      </c>
      <c r="O3326" s="3" t="str" cm="1">
        <f t="array" ref="O3326">_xlfn.IFS(J3326="Furn","Furniture",J3326="Tech","Technology",J3326="OffSup","Office Supplies")</f>
        <v>Office Supplies</v>
      </c>
      <c r="P3326" s="3" t="str" cm="1">
        <f t="array" ref="P3326">_xlfn.IFS(K3326="Bkcs","Bookcases",K3326="Phns","Phones",K3326="Acc","Accessories",K3326="Bndrs","Binders",K3326="Fstnrs","Fasteners")</f>
        <v>Binders</v>
      </c>
      <c r="Q3326" t="str">
        <f>IF(_xlfn.XLOOKUP(D3326,products!$A$2:$A$5902,products!$H$2:$H$5902,,0)=1,"Yes","No")</f>
        <v>Yes</v>
      </c>
    </row>
    <row r="3327" spans="1:17" x14ac:dyDescent="0.3">
      <c r="A3327" t="s">
        <v>19601</v>
      </c>
      <c r="B3327" s="4">
        <v>43977</v>
      </c>
      <c r="C3327" t="s">
        <v>19602</v>
      </c>
      <c r="D3327" t="s">
        <v>19605</v>
      </c>
      <c r="E3327" s="1">
        <v>44106</v>
      </c>
      <c r="F3327" t="s">
        <v>35</v>
      </c>
      <c r="G3327" t="str">
        <f>_xlfn.XLOOKUP(C3327,customers!$A$2:$A$5902,customers!$B$2:$B$5902,,0)</f>
        <v>Richard Sanders</v>
      </c>
      <c r="H3327" t="str">
        <f>_xlfn.XLOOKUP(C3327,customers!$A$2:$A$5902,customers!$G$2:$G$5902,,0)</f>
        <v>North</v>
      </c>
      <c r="I3327" t="str">
        <f>_xlfn.XLOOKUP(C3327,customers!$A$2:$A$5902,customers!$E$2:$E$5902,,0)</f>
        <v>Cynthiaport</v>
      </c>
      <c r="J3327" t="str">
        <f>INDEX(products!$B$2:$B$5902,MATCH(D3327,products!$A$2:$A$5902,0))</f>
        <v>Furn</v>
      </c>
      <c r="K3327" t="str">
        <f>INDEX(products!$C$2:$C$5902,MATCH(D3327,products!$A$2:$A$5902,0))</f>
        <v>Bkcs</v>
      </c>
      <c r="L3327" s="3">
        <f>INDEX(products!$E$2:$E$5902,MATCH(D3327,products!$A$2:$A$5902,0))</f>
        <v>3240.84</v>
      </c>
      <c r="M3327">
        <f>_xlfn.XLOOKUP(D3327,products!$A$2:$A$5902,products!$F$2:$F$5902)</f>
        <v>1</v>
      </c>
      <c r="N3327" s="3">
        <f t="shared" si="51"/>
        <v>3240.84</v>
      </c>
      <c r="O3327" s="3" t="str" cm="1">
        <f t="array" ref="O3327">_xlfn.IFS(J3327="Furn","Furniture",J3327="Tech","Technology",J3327="OffSup","Office Supplies")</f>
        <v>Furniture</v>
      </c>
      <c r="P3327" s="3" t="str" cm="1">
        <f t="array" ref="P3327">_xlfn.IFS(K3327="Bkcs","Bookcases",K3327="Phns","Phones",K3327="Acc","Accessories",K3327="Bndrs","Binders",K3327="Fstnrs","Fasteners")</f>
        <v>Bookcases</v>
      </c>
      <c r="Q3327" t="str">
        <f>IF(_xlfn.XLOOKUP(D3327,products!$A$2:$A$5902,products!$H$2:$H$5902,,0)=1,"Yes","No")</f>
        <v>Yes</v>
      </c>
    </row>
    <row r="3328" spans="1:17" x14ac:dyDescent="0.3">
      <c r="A3328" t="s">
        <v>19607</v>
      </c>
      <c r="B3328" s="4">
        <v>45106</v>
      </c>
      <c r="C3328" t="s">
        <v>19608</v>
      </c>
      <c r="D3328" t="s">
        <v>19611</v>
      </c>
      <c r="E3328" s="1">
        <v>45463</v>
      </c>
      <c r="F3328" t="s">
        <v>35</v>
      </c>
      <c r="G3328" t="str">
        <f>_xlfn.XLOOKUP(C3328,customers!$A$2:$A$5902,customers!$B$2:$B$5902,,0)</f>
        <v>Jennifer Cox</v>
      </c>
      <c r="H3328" t="str">
        <f>_xlfn.XLOOKUP(C3328,customers!$A$2:$A$5902,customers!$G$2:$G$5902,,0)</f>
        <v>North</v>
      </c>
      <c r="I3328" t="str">
        <f>_xlfn.XLOOKUP(C3328,customers!$A$2:$A$5902,customers!$E$2:$E$5902,,0)</f>
        <v>Lake Tonyabury</v>
      </c>
      <c r="J3328" t="str">
        <f>INDEX(products!$B$2:$B$5902,MATCH(D3328,products!$A$2:$A$5902,0))</f>
        <v>OffSup</v>
      </c>
      <c r="K3328" t="str">
        <f>INDEX(products!$C$2:$C$5902,MATCH(D3328,products!$A$2:$A$5902,0))</f>
        <v>Fstnrs</v>
      </c>
      <c r="L3328" s="3">
        <f>INDEX(products!$E$2:$E$5902,MATCH(D3328,products!$A$2:$A$5902,0))</f>
        <v>1768.75</v>
      </c>
      <c r="M3328">
        <f>_xlfn.XLOOKUP(D3328,products!$A$2:$A$5902,products!$F$2:$F$5902)</f>
        <v>1</v>
      </c>
      <c r="N3328" s="3">
        <f t="shared" si="51"/>
        <v>1768.75</v>
      </c>
      <c r="O3328" s="3" t="str" cm="1">
        <f t="array" ref="O3328">_xlfn.IFS(J3328="Furn","Furniture",J3328="Tech","Technology",J3328="OffSup","Office Supplies")</f>
        <v>Office Supplies</v>
      </c>
      <c r="P3328" s="3" t="str" cm="1">
        <f t="array" ref="P3328">_xlfn.IFS(K3328="Bkcs","Bookcases",K3328="Phns","Phones",K3328="Acc","Accessories",K3328="Bndrs","Binders",K3328="Fstnrs","Fasteners")</f>
        <v>Fasteners</v>
      </c>
      <c r="Q3328" t="str">
        <f>IF(_xlfn.XLOOKUP(D3328,products!$A$2:$A$5902,products!$H$2:$H$5902,,0)=1,"Yes","No")</f>
        <v>Yes</v>
      </c>
    </row>
    <row r="3329" spans="1:17" x14ac:dyDescent="0.3">
      <c r="A3329" t="s">
        <v>19613</v>
      </c>
      <c r="B3329" s="4">
        <v>43755</v>
      </c>
      <c r="C3329" t="s">
        <v>19614</v>
      </c>
      <c r="D3329" t="s">
        <v>19617</v>
      </c>
      <c r="E3329" s="1">
        <v>43843</v>
      </c>
      <c r="F3329" t="s">
        <v>21</v>
      </c>
      <c r="G3329" t="str">
        <f>_xlfn.XLOOKUP(C3329,customers!$A$2:$A$5902,customers!$B$2:$B$5902,,0)</f>
        <v>Margaret Pollard</v>
      </c>
      <c r="H3329" t="str">
        <f>_xlfn.XLOOKUP(C3329,customers!$A$2:$A$5902,customers!$G$2:$G$5902,,0)</f>
        <v>East</v>
      </c>
      <c r="I3329" t="str">
        <f>_xlfn.XLOOKUP(C3329,customers!$A$2:$A$5902,customers!$E$2:$E$5902,,0)</f>
        <v>Caitlynmouth</v>
      </c>
      <c r="J3329" t="str">
        <f>INDEX(products!$B$2:$B$5902,MATCH(D3329,products!$A$2:$A$5902,0))</f>
        <v>Furn</v>
      </c>
      <c r="K3329" t="str">
        <f>INDEX(products!$C$2:$C$5902,MATCH(D3329,products!$A$2:$A$5902,0))</f>
        <v>Phns</v>
      </c>
      <c r="L3329" s="3">
        <f>INDEX(products!$E$2:$E$5902,MATCH(D3329,products!$A$2:$A$5902,0))</f>
        <v>4967.3900000000003</v>
      </c>
      <c r="M3329">
        <f>_xlfn.XLOOKUP(D3329,products!$A$2:$A$5902,products!$F$2:$F$5902)</f>
        <v>9</v>
      </c>
      <c r="N3329" s="3">
        <f t="shared" si="51"/>
        <v>551.93222222222221</v>
      </c>
      <c r="O3329" s="3" t="str" cm="1">
        <f t="array" ref="O3329">_xlfn.IFS(J3329="Furn","Furniture",J3329="Tech","Technology",J3329="OffSup","Office Supplies")</f>
        <v>Furniture</v>
      </c>
      <c r="P3329" s="3" t="str" cm="1">
        <f t="array" ref="P3329">_xlfn.IFS(K3329="Bkcs","Bookcases",K3329="Phns","Phones",K3329="Acc","Accessories",K3329="Bndrs","Binders",K3329="Fstnrs","Fasteners")</f>
        <v>Phones</v>
      </c>
      <c r="Q3329" t="str">
        <f>IF(_xlfn.XLOOKUP(D3329,products!$A$2:$A$5902,products!$H$2:$H$5902,,0)=1,"Yes","No")</f>
        <v>No</v>
      </c>
    </row>
    <row r="3330" spans="1:17" x14ac:dyDescent="0.3">
      <c r="A3330" t="s">
        <v>19619</v>
      </c>
      <c r="B3330" s="4">
        <v>44783</v>
      </c>
      <c r="C3330" t="s">
        <v>19620</v>
      </c>
      <c r="D3330" t="s">
        <v>19623</v>
      </c>
      <c r="E3330" s="1">
        <v>45035</v>
      </c>
      <c r="F3330" t="s">
        <v>21</v>
      </c>
      <c r="G3330" t="str">
        <f>_xlfn.XLOOKUP(C3330,customers!$A$2:$A$5902,customers!$B$2:$B$5902,,0)</f>
        <v>Michael Fuller</v>
      </c>
      <c r="H3330" t="str">
        <f>_xlfn.XLOOKUP(C3330,customers!$A$2:$A$5902,customers!$G$2:$G$5902,,0)</f>
        <v>East</v>
      </c>
      <c r="I3330" t="str">
        <f>_xlfn.XLOOKUP(C3330,customers!$A$2:$A$5902,customers!$E$2:$E$5902,,0)</f>
        <v>Halemouth</v>
      </c>
      <c r="J3330" t="str">
        <f>INDEX(products!$B$2:$B$5902,MATCH(D3330,products!$A$2:$A$5902,0))</f>
        <v>OffSup</v>
      </c>
      <c r="K3330" t="str">
        <f>INDEX(products!$C$2:$C$5902,MATCH(D3330,products!$A$2:$A$5902,0))</f>
        <v>Bkcs</v>
      </c>
      <c r="L3330" s="3">
        <f>INDEX(products!$E$2:$E$5902,MATCH(D3330,products!$A$2:$A$5902,0))</f>
        <v>622.85</v>
      </c>
      <c r="M3330">
        <f>_xlfn.XLOOKUP(D3330,products!$A$2:$A$5902,products!$F$2:$F$5902)</f>
        <v>4</v>
      </c>
      <c r="N3330" s="3">
        <f t="shared" si="51"/>
        <v>155.71250000000001</v>
      </c>
      <c r="O3330" s="3" t="str" cm="1">
        <f t="array" ref="O3330">_xlfn.IFS(J3330="Furn","Furniture",J3330="Tech","Technology",J3330="OffSup","Office Supplies")</f>
        <v>Office Supplies</v>
      </c>
      <c r="P3330" s="3" t="str" cm="1">
        <f t="array" ref="P3330">_xlfn.IFS(K3330="Bkcs","Bookcases",K3330="Phns","Phones",K3330="Acc","Accessories",K3330="Bndrs","Binders",K3330="Fstnrs","Fasteners")</f>
        <v>Bookcases</v>
      </c>
      <c r="Q3330" t="str">
        <f>IF(_xlfn.XLOOKUP(D3330,products!$A$2:$A$5902,products!$H$2:$H$5902,,0)=1,"Yes","No")</f>
        <v>Yes</v>
      </c>
    </row>
    <row r="3331" spans="1:17" x14ac:dyDescent="0.3">
      <c r="A3331" t="s">
        <v>19625</v>
      </c>
      <c r="B3331" s="4">
        <v>44588</v>
      </c>
      <c r="C3331" t="s">
        <v>19626</v>
      </c>
      <c r="D3331" t="s">
        <v>19629</v>
      </c>
      <c r="E3331" s="1">
        <v>44675</v>
      </c>
      <c r="F3331" t="s">
        <v>74</v>
      </c>
      <c r="G3331" t="str">
        <f>_xlfn.XLOOKUP(C3331,customers!$A$2:$A$5902,customers!$B$2:$B$5902,,0)</f>
        <v>Erika Graham</v>
      </c>
      <c r="H3331" t="str">
        <f>_xlfn.XLOOKUP(C3331,customers!$A$2:$A$5902,customers!$G$2:$G$5902,,0)</f>
        <v>South</v>
      </c>
      <c r="I3331" t="str">
        <f>_xlfn.XLOOKUP(C3331,customers!$A$2:$A$5902,customers!$E$2:$E$5902,,0)</f>
        <v>Terrellberg</v>
      </c>
      <c r="J3331" t="str">
        <f>INDEX(products!$B$2:$B$5902,MATCH(D3331,products!$A$2:$A$5902,0))</f>
        <v>OffSup</v>
      </c>
      <c r="K3331" t="str">
        <f>INDEX(products!$C$2:$C$5902,MATCH(D3331,products!$A$2:$A$5902,0))</f>
        <v>Bndrs</v>
      </c>
      <c r="L3331" s="3">
        <f>INDEX(products!$E$2:$E$5902,MATCH(D3331,products!$A$2:$A$5902,0))</f>
        <v>958.05</v>
      </c>
      <c r="M3331">
        <f>_xlfn.XLOOKUP(D3331,products!$A$2:$A$5902,products!$F$2:$F$5902)</f>
        <v>4</v>
      </c>
      <c r="N3331" s="3">
        <f t="shared" ref="N3331:N3394" si="52">L3331/M3331</f>
        <v>239.51249999999999</v>
      </c>
      <c r="O3331" s="3" t="str" cm="1">
        <f t="array" ref="O3331">_xlfn.IFS(J3331="Furn","Furniture",J3331="Tech","Technology",J3331="OffSup","Office Supplies")</f>
        <v>Office Supplies</v>
      </c>
      <c r="P3331" s="3" t="str" cm="1">
        <f t="array" ref="P3331">_xlfn.IFS(K3331="Bkcs","Bookcases",K3331="Phns","Phones",K3331="Acc","Accessories",K3331="Bndrs","Binders",K3331="Fstnrs","Fasteners")</f>
        <v>Binders</v>
      </c>
      <c r="Q3331" t="str">
        <f>IF(_xlfn.XLOOKUP(D3331,products!$A$2:$A$5902,products!$H$2:$H$5902,,0)=1,"Yes","No")</f>
        <v>No</v>
      </c>
    </row>
    <row r="3332" spans="1:17" x14ac:dyDescent="0.3">
      <c r="A3332" t="s">
        <v>19631</v>
      </c>
      <c r="B3332" s="4">
        <v>44890</v>
      </c>
      <c r="C3332" t="s">
        <v>19632</v>
      </c>
      <c r="D3332" t="s">
        <v>19635</v>
      </c>
      <c r="E3332" s="1">
        <v>44963</v>
      </c>
      <c r="F3332" t="s">
        <v>21</v>
      </c>
      <c r="G3332" t="str">
        <f>_xlfn.XLOOKUP(C3332,customers!$A$2:$A$5902,customers!$B$2:$B$5902,,0)</f>
        <v>Deborah Martinez</v>
      </c>
      <c r="H3332" t="str">
        <f>_xlfn.XLOOKUP(C3332,customers!$A$2:$A$5902,customers!$G$2:$G$5902,,0)</f>
        <v>East</v>
      </c>
      <c r="I3332" t="str">
        <f>_xlfn.XLOOKUP(C3332,customers!$A$2:$A$5902,customers!$E$2:$E$5902,,0)</f>
        <v>Port Justinland</v>
      </c>
      <c r="J3332" t="str">
        <f>INDEX(products!$B$2:$B$5902,MATCH(D3332,products!$A$2:$A$5902,0))</f>
        <v>OffSup</v>
      </c>
      <c r="K3332" t="str">
        <f>INDEX(products!$C$2:$C$5902,MATCH(D3332,products!$A$2:$A$5902,0))</f>
        <v>Phns</v>
      </c>
      <c r="L3332" s="3">
        <f>INDEX(products!$E$2:$E$5902,MATCH(D3332,products!$A$2:$A$5902,0))</f>
        <v>1797.87</v>
      </c>
      <c r="M3332">
        <f>_xlfn.XLOOKUP(D3332,products!$A$2:$A$5902,products!$F$2:$F$5902)</f>
        <v>1</v>
      </c>
      <c r="N3332" s="3">
        <f t="shared" si="52"/>
        <v>1797.87</v>
      </c>
      <c r="O3332" s="3" t="str" cm="1">
        <f t="array" ref="O3332">_xlfn.IFS(J3332="Furn","Furniture",J3332="Tech","Technology",J3332="OffSup","Office Supplies")</f>
        <v>Office Supplies</v>
      </c>
      <c r="P3332" s="3" t="str" cm="1">
        <f t="array" ref="P3332">_xlfn.IFS(K3332="Bkcs","Bookcases",K3332="Phns","Phones",K3332="Acc","Accessories",K3332="Bndrs","Binders",K3332="Fstnrs","Fasteners")</f>
        <v>Phones</v>
      </c>
      <c r="Q3332" t="str">
        <f>IF(_xlfn.XLOOKUP(D3332,products!$A$2:$A$5902,products!$H$2:$H$5902,,0)=1,"Yes","No")</f>
        <v>Yes</v>
      </c>
    </row>
    <row r="3333" spans="1:17" x14ac:dyDescent="0.3">
      <c r="A3333" t="s">
        <v>19637</v>
      </c>
      <c r="B3333" s="4">
        <v>43770</v>
      </c>
      <c r="C3333" t="s">
        <v>19638</v>
      </c>
      <c r="D3333" t="s">
        <v>19641</v>
      </c>
      <c r="E3333" s="1">
        <v>43989</v>
      </c>
      <c r="F3333" t="s">
        <v>74</v>
      </c>
      <c r="G3333" t="str">
        <f>_xlfn.XLOOKUP(C3333,customers!$A$2:$A$5902,customers!$B$2:$B$5902,,0)</f>
        <v>Audrey Gross</v>
      </c>
      <c r="H3333" t="str">
        <f>_xlfn.XLOOKUP(C3333,customers!$A$2:$A$5902,customers!$G$2:$G$5902,,0)</f>
        <v>West</v>
      </c>
      <c r="I3333" t="str">
        <f>_xlfn.XLOOKUP(C3333,customers!$A$2:$A$5902,customers!$E$2:$E$5902,,0)</f>
        <v>Julietown</v>
      </c>
      <c r="J3333" t="str">
        <f>INDEX(products!$B$2:$B$5902,MATCH(D3333,products!$A$2:$A$5902,0))</f>
        <v>Tech</v>
      </c>
      <c r="K3333" t="str">
        <f>INDEX(products!$C$2:$C$5902,MATCH(D3333,products!$A$2:$A$5902,0))</f>
        <v>Acc</v>
      </c>
      <c r="L3333" s="3">
        <f>INDEX(products!$E$2:$E$5902,MATCH(D3333,products!$A$2:$A$5902,0))</f>
        <v>2847.82</v>
      </c>
      <c r="M3333">
        <f>_xlfn.XLOOKUP(D3333,products!$A$2:$A$5902,products!$F$2:$F$5902)</f>
        <v>10</v>
      </c>
      <c r="N3333" s="3">
        <f t="shared" si="52"/>
        <v>284.78200000000004</v>
      </c>
      <c r="O3333" s="3" t="str" cm="1">
        <f t="array" ref="O3333">_xlfn.IFS(J3333="Furn","Furniture",J3333="Tech","Technology",J3333="OffSup","Office Supplies")</f>
        <v>Technology</v>
      </c>
      <c r="P3333" s="3" t="str" cm="1">
        <f t="array" ref="P3333">_xlfn.IFS(K3333="Bkcs","Bookcases",K3333="Phns","Phones",K3333="Acc","Accessories",K3333="Bndrs","Binders",K3333="Fstnrs","Fasteners")</f>
        <v>Accessories</v>
      </c>
      <c r="Q3333" t="str">
        <f>IF(_xlfn.XLOOKUP(D3333,products!$A$2:$A$5902,products!$H$2:$H$5902,,0)=1,"Yes","No")</f>
        <v>Yes</v>
      </c>
    </row>
    <row r="3334" spans="1:17" x14ac:dyDescent="0.3">
      <c r="A3334" s="2" t="s">
        <v>19643</v>
      </c>
      <c r="B3334" s="4">
        <v>44601</v>
      </c>
      <c r="C3334" t="s">
        <v>19644</v>
      </c>
      <c r="D3334" t="s">
        <v>19647</v>
      </c>
      <c r="E3334" s="1">
        <v>44726</v>
      </c>
      <c r="F3334" t="s">
        <v>35</v>
      </c>
      <c r="G3334" t="str">
        <f>_xlfn.XLOOKUP(C3334,customers!$A$2:$A$5902,customers!$B$2:$B$5902,,0)</f>
        <v>Dennis Pineda</v>
      </c>
      <c r="H3334" t="str">
        <f>_xlfn.XLOOKUP(C3334,customers!$A$2:$A$5902,customers!$G$2:$G$5902,,0)</f>
        <v>North</v>
      </c>
      <c r="I3334" t="str">
        <f>_xlfn.XLOOKUP(C3334,customers!$A$2:$A$5902,customers!$E$2:$E$5902,,0)</f>
        <v>Mitchellfurt</v>
      </c>
      <c r="J3334" t="str">
        <f>INDEX(products!$B$2:$B$5902,MATCH(D3334,products!$A$2:$A$5902,0))</f>
        <v>OffSup</v>
      </c>
      <c r="K3334" t="str">
        <f>INDEX(products!$C$2:$C$5902,MATCH(D3334,products!$A$2:$A$5902,0))</f>
        <v>Bndrs</v>
      </c>
      <c r="L3334" s="3">
        <f>INDEX(products!$E$2:$E$5902,MATCH(D3334,products!$A$2:$A$5902,0))</f>
        <v>991.48</v>
      </c>
      <c r="M3334">
        <f>_xlfn.XLOOKUP(D3334,products!$A$2:$A$5902,products!$F$2:$F$5902)</f>
        <v>6</v>
      </c>
      <c r="N3334" s="3">
        <f t="shared" si="52"/>
        <v>165.24666666666667</v>
      </c>
      <c r="O3334" s="3" t="str" cm="1">
        <f t="array" ref="O3334">_xlfn.IFS(J3334="Furn","Furniture",J3334="Tech","Technology",J3334="OffSup","Office Supplies")</f>
        <v>Office Supplies</v>
      </c>
      <c r="P3334" s="3" t="str" cm="1">
        <f t="array" ref="P3334">_xlfn.IFS(K3334="Bkcs","Bookcases",K3334="Phns","Phones",K3334="Acc","Accessories",K3334="Bndrs","Binders",K3334="Fstnrs","Fasteners")</f>
        <v>Binders</v>
      </c>
      <c r="Q3334" t="str">
        <f>IF(_xlfn.XLOOKUP(D3334,products!$A$2:$A$5902,products!$H$2:$H$5902,,0)=1,"Yes","No")</f>
        <v>No</v>
      </c>
    </row>
    <row r="3335" spans="1:17" x14ac:dyDescent="0.3">
      <c r="A3335" t="s">
        <v>19649</v>
      </c>
      <c r="B3335" s="4">
        <v>44523</v>
      </c>
      <c r="C3335" t="s">
        <v>19650</v>
      </c>
      <c r="D3335" t="s">
        <v>19653</v>
      </c>
      <c r="E3335" s="1">
        <v>44600</v>
      </c>
      <c r="F3335" t="s">
        <v>35</v>
      </c>
      <c r="G3335" t="str">
        <f>_xlfn.XLOOKUP(C3335,customers!$A$2:$A$5902,customers!$B$2:$B$5902,,0)</f>
        <v>Alice Woods</v>
      </c>
      <c r="H3335" t="str">
        <f>_xlfn.XLOOKUP(C3335,customers!$A$2:$A$5902,customers!$G$2:$G$5902,,0)</f>
        <v>East</v>
      </c>
      <c r="I3335" t="str">
        <f>_xlfn.XLOOKUP(C3335,customers!$A$2:$A$5902,customers!$E$2:$E$5902,,0)</f>
        <v>Marcton</v>
      </c>
      <c r="J3335" t="str">
        <f>INDEX(products!$B$2:$B$5902,MATCH(D3335,products!$A$2:$A$5902,0))</f>
        <v>Tech</v>
      </c>
      <c r="K3335" t="str">
        <f>INDEX(products!$C$2:$C$5902,MATCH(D3335,products!$A$2:$A$5902,0))</f>
        <v>Bndrs</v>
      </c>
      <c r="L3335" s="3">
        <f>INDEX(products!$E$2:$E$5902,MATCH(D3335,products!$A$2:$A$5902,0))</f>
        <v>4869.8100000000004</v>
      </c>
      <c r="M3335">
        <f>_xlfn.XLOOKUP(D3335,products!$A$2:$A$5902,products!$F$2:$F$5902)</f>
        <v>4</v>
      </c>
      <c r="N3335" s="3">
        <f t="shared" si="52"/>
        <v>1217.4525000000001</v>
      </c>
      <c r="O3335" s="3" t="str" cm="1">
        <f t="array" ref="O3335">_xlfn.IFS(J3335="Furn","Furniture",J3335="Tech","Technology",J3335="OffSup","Office Supplies")</f>
        <v>Technology</v>
      </c>
      <c r="P3335" s="3" t="str" cm="1">
        <f t="array" ref="P3335">_xlfn.IFS(K3335="Bkcs","Bookcases",K3335="Phns","Phones",K3335="Acc","Accessories",K3335="Bndrs","Binders",K3335="Fstnrs","Fasteners")</f>
        <v>Binders</v>
      </c>
      <c r="Q3335" t="str">
        <f>IF(_xlfn.XLOOKUP(D3335,products!$A$2:$A$5902,products!$H$2:$H$5902,,0)=1,"Yes","No")</f>
        <v>Yes</v>
      </c>
    </row>
    <row r="3336" spans="1:17" x14ac:dyDescent="0.3">
      <c r="A3336" t="s">
        <v>19655</v>
      </c>
      <c r="B3336" s="4">
        <v>43595</v>
      </c>
      <c r="C3336" t="s">
        <v>19656</v>
      </c>
      <c r="D3336" t="s">
        <v>19659</v>
      </c>
      <c r="E3336" s="1">
        <v>43846</v>
      </c>
      <c r="F3336" t="s">
        <v>74</v>
      </c>
      <c r="G3336" t="str">
        <f>_xlfn.XLOOKUP(C3336,customers!$A$2:$A$5902,customers!$B$2:$B$5902,,0)</f>
        <v>Jimmy Brown</v>
      </c>
      <c r="H3336" t="str">
        <f>_xlfn.XLOOKUP(C3336,customers!$A$2:$A$5902,customers!$G$2:$G$5902,,0)</f>
        <v>West</v>
      </c>
      <c r="I3336" t="str">
        <f>_xlfn.XLOOKUP(C3336,customers!$A$2:$A$5902,customers!$E$2:$E$5902,,0)</f>
        <v>Olsonstad</v>
      </c>
      <c r="J3336" t="str">
        <f>INDEX(products!$B$2:$B$5902,MATCH(D3336,products!$A$2:$A$5902,0))</f>
        <v>Tech</v>
      </c>
      <c r="K3336" t="str">
        <f>INDEX(products!$C$2:$C$5902,MATCH(D3336,products!$A$2:$A$5902,0))</f>
        <v>Fstnrs</v>
      </c>
      <c r="L3336" s="3">
        <f>INDEX(products!$E$2:$E$5902,MATCH(D3336,products!$A$2:$A$5902,0))</f>
        <v>1652.11</v>
      </c>
      <c r="M3336">
        <f>_xlfn.XLOOKUP(D3336,products!$A$2:$A$5902,products!$F$2:$F$5902)</f>
        <v>10</v>
      </c>
      <c r="N3336" s="3">
        <f t="shared" si="52"/>
        <v>165.21099999999998</v>
      </c>
      <c r="O3336" s="3" t="str" cm="1">
        <f t="array" ref="O3336">_xlfn.IFS(J3336="Furn","Furniture",J3336="Tech","Technology",J3336="OffSup","Office Supplies")</f>
        <v>Technology</v>
      </c>
      <c r="P3336" s="3" t="str" cm="1">
        <f t="array" ref="P3336">_xlfn.IFS(K3336="Bkcs","Bookcases",K3336="Phns","Phones",K3336="Acc","Accessories",K3336="Bndrs","Binders",K3336="Fstnrs","Fasteners")</f>
        <v>Fasteners</v>
      </c>
      <c r="Q3336" t="str">
        <f>IF(_xlfn.XLOOKUP(D3336,products!$A$2:$A$5902,products!$H$2:$H$5902,,0)=1,"Yes","No")</f>
        <v>No</v>
      </c>
    </row>
    <row r="3337" spans="1:17" x14ac:dyDescent="0.3">
      <c r="A3337" t="s">
        <v>19661</v>
      </c>
      <c r="B3337" s="4">
        <v>44736</v>
      </c>
      <c r="C3337" t="s">
        <v>19662</v>
      </c>
      <c r="D3337" t="s">
        <v>19665</v>
      </c>
      <c r="E3337" s="1">
        <v>44922</v>
      </c>
      <c r="F3337" t="s">
        <v>21</v>
      </c>
      <c r="G3337" t="str">
        <f>_xlfn.XLOOKUP(C3337,customers!$A$2:$A$5902,customers!$B$2:$B$5902,,0)</f>
        <v>Paul Robinson</v>
      </c>
      <c r="H3337" t="str">
        <f>_xlfn.XLOOKUP(C3337,customers!$A$2:$A$5902,customers!$G$2:$G$5902,,0)</f>
        <v>North</v>
      </c>
      <c r="I3337" t="str">
        <f>_xlfn.XLOOKUP(C3337,customers!$A$2:$A$5902,customers!$E$2:$E$5902,,0)</f>
        <v>Beverlyberg</v>
      </c>
      <c r="J3337" t="str">
        <f>INDEX(products!$B$2:$B$5902,MATCH(D3337,products!$A$2:$A$5902,0))</f>
        <v>OffSup</v>
      </c>
      <c r="K3337" t="str">
        <f>INDEX(products!$C$2:$C$5902,MATCH(D3337,products!$A$2:$A$5902,0))</f>
        <v>Bndrs</v>
      </c>
      <c r="L3337" s="3">
        <f>INDEX(products!$E$2:$E$5902,MATCH(D3337,products!$A$2:$A$5902,0))</f>
        <v>3170.9</v>
      </c>
      <c r="M3337">
        <f>_xlfn.XLOOKUP(D3337,products!$A$2:$A$5902,products!$F$2:$F$5902)</f>
        <v>1</v>
      </c>
      <c r="N3337" s="3">
        <f t="shared" si="52"/>
        <v>3170.9</v>
      </c>
      <c r="O3337" s="3" t="str" cm="1">
        <f t="array" ref="O3337">_xlfn.IFS(J3337="Furn","Furniture",J3337="Tech","Technology",J3337="OffSup","Office Supplies")</f>
        <v>Office Supplies</v>
      </c>
      <c r="P3337" s="3" t="str" cm="1">
        <f t="array" ref="P3337">_xlfn.IFS(K3337="Bkcs","Bookcases",K3337="Phns","Phones",K3337="Acc","Accessories",K3337="Bndrs","Binders",K3337="Fstnrs","Fasteners")</f>
        <v>Binders</v>
      </c>
      <c r="Q3337" t="str">
        <f>IF(_xlfn.XLOOKUP(D3337,products!$A$2:$A$5902,products!$H$2:$H$5902,,0)=1,"Yes","No")</f>
        <v>No</v>
      </c>
    </row>
    <row r="3338" spans="1:17" x14ac:dyDescent="0.3">
      <c r="A3338" t="s">
        <v>19667</v>
      </c>
      <c r="B3338" s="4">
        <v>44018</v>
      </c>
      <c r="C3338" t="s">
        <v>19668</v>
      </c>
      <c r="D3338" t="s">
        <v>19671</v>
      </c>
      <c r="E3338" s="1">
        <v>44307</v>
      </c>
      <c r="F3338" t="s">
        <v>74</v>
      </c>
      <c r="G3338" t="str">
        <f>_xlfn.XLOOKUP(C3338,customers!$A$2:$A$5902,customers!$B$2:$B$5902,,0)</f>
        <v>Paul Kennedy</v>
      </c>
      <c r="H3338" t="str">
        <f>_xlfn.XLOOKUP(C3338,customers!$A$2:$A$5902,customers!$G$2:$G$5902,,0)</f>
        <v>North</v>
      </c>
      <c r="I3338" t="str">
        <f>_xlfn.XLOOKUP(C3338,customers!$A$2:$A$5902,customers!$E$2:$E$5902,,0)</f>
        <v>Victoriaville</v>
      </c>
      <c r="J3338" t="str">
        <f>INDEX(products!$B$2:$B$5902,MATCH(D3338,products!$A$2:$A$5902,0))</f>
        <v>OffSup</v>
      </c>
      <c r="K3338" t="str">
        <f>INDEX(products!$C$2:$C$5902,MATCH(D3338,products!$A$2:$A$5902,0))</f>
        <v>Bndrs</v>
      </c>
      <c r="L3338" s="3">
        <f>INDEX(products!$E$2:$E$5902,MATCH(D3338,products!$A$2:$A$5902,0))</f>
        <v>2934.72</v>
      </c>
      <c r="M3338">
        <f>_xlfn.XLOOKUP(D3338,products!$A$2:$A$5902,products!$F$2:$F$5902)</f>
        <v>5</v>
      </c>
      <c r="N3338" s="3">
        <f t="shared" si="52"/>
        <v>586.94399999999996</v>
      </c>
      <c r="O3338" s="3" t="str" cm="1">
        <f t="array" ref="O3338">_xlfn.IFS(J3338="Furn","Furniture",J3338="Tech","Technology",J3338="OffSup","Office Supplies")</f>
        <v>Office Supplies</v>
      </c>
      <c r="P3338" s="3" t="str" cm="1">
        <f t="array" ref="P3338">_xlfn.IFS(K3338="Bkcs","Bookcases",K3338="Phns","Phones",K3338="Acc","Accessories",K3338="Bndrs","Binders",K3338="Fstnrs","Fasteners")</f>
        <v>Binders</v>
      </c>
      <c r="Q3338" t="str">
        <f>IF(_xlfn.XLOOKUP(D3338,products!$A$2:$A$5902,products!$H$2:$H$5902,,0)=1,"Yes","No")</f>
        <v>Yes</v>
      </c>
    </row>
    <row r="3339" spans="1:17" x14ac:dyDescent="0.3">
      <c r="A3339" t="s">
        <v>19673</v>
      </c>
      <c r="B3339" s="4">
        <v>43694</v>
      </c>
      <c r="C3339" t="s">
        <v>19674</v>
      </c>
      <c r="D3339" t="s">
        <v>19677</v>
      </c>
      <c r="E3339" s="1">
        <v>43773</v>
      </c>
      <c r="F3339" t="s">
        <v>74</v>
      </c>
      <c r="G3339" t="str">
        <f>_xlfn.XLOOKUP(C3339,customers!$A$2:$A$5902,customers!$B$2:$B$5902,,0)</f>
        <v>Vicki Atkinson</v>
      </c>
      <c r="H3339" t="str">
        <f>_xlfn.XLOOKUP(C3339,customers!$A$2:$A$5902,customers!$G$2:$G$5902,,0)</f>
        <v>South</v>
      </c>
      <c r="I3339" t="str">
        <f>_xlfn.XLOOKUP(C3339,customers!$A$2:$A$5902,customers!$E$2:$E$5902,,0)</f>
        <v>Josephton</v>
      </c>
      <c r="J3339" t="str">
        <f>INDEX(products!$B$2:$B$5902,MATCH(D3339,products!$A$2:$A$5902,0))</f>
        <v>OffSup</v>
      </c>
      <c r="K3339" t="str">
        <f>INDEX(products!$C$2:$C$5902,MATCH(D3339,products!$A$2:$A$5902,0))</f>
        <v>Bkcs</v>
      </c>
      <c r="L3339" s="3">
        <f>INDEX(products!$E$2:$E$5902,MATCH(D3339,products!$A$2:$A$5902,0))</f>
        <v>80.92</v>
      </c>
      <c r="M3339">
        <f>_xlfn.XLOOKUP(D3339,products!$A$2:$A$5902,products!$F$2:$F$5902)</f>
        <v>4</v>
      </c>
      <c r="N3339" s="3">
        <f t="shared" si="52"/>
        <v>20.23</v>
      </c>
      <c r="O3339" s="3" t="str" cm="1">
        <f t="array" ref="O3339">_xlfn.IFS(J3339="Furn","Furniture",J3339="Tech","Technology",J3339="OffSup","Office Supplies")</f>
        <v>Office Supplies</v>
      </c>
      <c r="P3339" s="3" t="str" cm="1">
        <f t="array" ref="P3339">_xlfn.IFS(K3339="Bkcs","Bookcases",K3339="Phns","Phones",K3339="Acc","Accessories",K3339="Bndrs","Binders",K3339="Fstnrs","Fasteners")</f>
        <v>Bookcases</v>
      </c>
      <c r="Q3339" t="str">
        <f>IF(_xlfn.XLOOKUP(D3339,products!$A$2:$A$5902,products!$H$2:$H$5902,,0)=1,"Yes","No")</f>
        <v>Yes</v>
      </c>
    </row>
    <row r="3340" spans="1:17" x14ac:dyDescent="0.3">
      <c r="A3340" t="s">
        <v>19679</v>
      </c>
      <c r="B3340" s="4">
        <v>44770</v>
      </c>
      <c r="C3340" t="s">
        <v>19680</v>
      </c>
      <c r="D3340" t="s">
        <v>19683</v>
      </c>
      <c r="E3340" s="1">
        <v>45029</v>
      </c>
      <c r="F3340" t="s">
        <v>35</v>
      </c>
      <c r="G3340" t="str">
        <f>_xlfn.XLOOKUP(C3340,customers!$A$2:$A$5902,customers!$B$2:$B$5902,,0)</f>
        <v>Casey Glover</v>
      </c>
      <c r="H3340" t="str">
        <f>_xlfn.XLOOKUP(C3340,customers!$A$2:$A$5902,customers!$G$2:$G$5902,,0)</f>
        <v>East</v>
      </c>
      <c r="I3340" t="str">
        <f>_xlfn.XLOOKUP(C3340,customers!$A$2:$A$5902,customers!$E$2:$E$5902,,0)</f>
        <v>Port Dawnfurt</v>
      </c>
      <c r="J3340" t="str">
        <f>INDEX(products!$B$2:$B$5902,MATCH(D3340,products!$A$2:$A$5902,0))</f>
        <v>Tech</v>
      </c>
      <c r="K3340" t="str">
        <f>INDEX(products!$C$2:$C$5902,MATCH(D3340,products!$A$2:$A$5902,0))</f>
        <v>Acc</v>
      </c>
      <c r="L3340" s="3">
        <f>INDEX(products!$E$2:$E$5902,MATCH(D3340,products!$A$2:$A$5902,0))</f>
        <v>1700.92</v>
      </c>
      <c r="M3340">
        <f>_xlfn.XLOOKUP(D3340,products!$A$2:$A$5902,products!$F$2:$F$5902)</f>
        <v>1</v>
      </c>
      <c r="N3340" s="3">
        <f t="shared" si="52"/>
        <v>1700.92</v>
      </c>
      <c r="O3340" s="3" t="str" cm="1">
        <f t="array" ref="O3340">_xlfn.IFS(J3340="Furn","Furniture",J3340="Tech","Technology",J3340="OffSup","Office Supplies")</f>
        <v>Technology</v>
      </c>
      <c r="P3340" s="3" t="str" cm="1">
        <f t="array" ref="P3340">_xlfn.IFS(K3340="Bkcs","Bookcases",K3340="Phns","Phones",K3340="Acc","Accessories",K3340="Bndrs","Binders",K3340="Fstnrs","Fasteners")</f>
        <v>Accessories</v>
      </c>
      <c r="Q3340" t="str">
        <f>IF(_xlfn.XLOOKUP(D3340,products!$A$2:$A$5902,products!$H$2:$H$5902,,0)=1,"Yes","No")</f>
        <v>No</v>
      </c>
    </row>
    <row r="3341" spans="1:17" x14ac:dyDescent="0.3">
      <c r="A3341" t="s">
        <v>19685</v>
      </c>
      <c r="B3341" s="4">
        <v>44707</v>
      </c>
      <c r="C3341" t="s">
        <v>19686</v>
      </c>
      <c r="D3341" t="s">
        <v>19689</v>
      </c>
      <c r="E3341" s="1">
        <v>45046</v>
      </c>
      <c r="F3341" t="s">
        <v>35</v>
      </c>
      <c r="G3341" t="str">
        <f>_xlfn.XLOOKUP(C3341,customers!$A$2:$A$5902,customers!$B$2:$B$5902,,0)</f>
        <v>Michael Barr</v>
      </c>
      <c r="H3341" t="str">
        <f>_xlfn.XLOOKUP(C3341,customers!$A$2:$A$5902,customers!$G$2:$G$5902,,0)</f>
        <v>South</v>
      </c>
      <c r="I3341" t="str">
        <f>_xlfn.XLOOKUP(C3341,customers!$A$2:$A$5902,customers!$E$2:$E$5902,,0)</f>
        <v>New Thomasland</v>
      </c>
      <c r="J3341" t="str">
        <f>INDEX(products!$B$2:$B$5902,MATCH(D3341,products!$A$2:$A$5902,0))</f>
        <v>Tech</v>
      </c>
      <c r="K3341" t="str">
        <f>INDEX(products!$C$2:$C$5902,MATCH(D3341,products!$A$2:$A$5902,0))</f>
        <v>Fstnrs</v>
      </c>
      <c r="L3341" s="3">
        <f>INDEX(products!$E$2:$E$5902,MATCH(D3341,products!$A$2:$A$5902,0))</f>
        <v>1841.56</v>
      </c>
      <c r="M3341">
        <f>_xlfn.XLOOKUP(D3341,products!$A$2:$A$5902,products!$F$2:$F$5902)</f>
        <v>7</v>
      </c>
      <c r="N3341" s="3">
        <f t="shared" si="52"/>
        <v>263.08</v>
      </c>
      <c r="O3341" s="3" t="str" cm="1">
        <f t="array" ref="O3341">_xlfn.IFS(J3341="Furn","Furniture",J3341="Tech","Technology",J3341="OffSup","Office Supplies")</f>
        <v>Technology</v>
      </c>
      <c r="P3341" s="3" t="str" cm="1">
        <f t="array" ref="P3341">_xlfn.IFS(K3341="Bkcs","Bookcases",K3341="Phns","Phones",K3341="Acc","Accessories",K3341="Bndrs","Binders",K3341="Fstnrs","Fasteners")</f>
        <v>Fasteners</v>
      </c>
      <c r="Q3341" t="str">
        <f>IF(_xlfn.XLOOKUP(D3341,products!$A$2:$A$5902,products!$H$2:$H$5902,,0)=1,"Yes","No")</f>
        <v>Yes</v>
      </c>
    </row>
    <row r="3342" spans="1:17" x14ac:dyDescent="0.3">
      <c r="A3342" t="s">
        <v>19691</v>
      </c>
      <c r="B3342" s="4">
        <v>43632</v>
      </c>
      <c r="C3342" t="s">
        <v>19692</v>
      </c>
      <c r="D3342" t="s">
        <v>19695</v>
      </c>
      <c r="E3342" s="1">
        <v>43870</v>
      </c>
      <c r="F3342" t="s">
        <v>35</v>
      </c>
      <c r="G3342" t="str">
        <f>_xlfn.XLOOKUP(C3342,customers!$A$2:$A$5902,customers!$B$2:$B$5902,,0)</f>
        <v>Michael Chavez</v>
      </c>
      <c r="H3342" t="str">
        <f>_xlfn.XLOOKUP(C3342,customers!$A$2:$A$5902,customers!$G$2:$G$5902,,0)</f>
        <v>West</v>
      </c>
      <c r="I3342" t="str">
        <f>_xlfn.XLOOKUP(C3342,customers!$A$2:$A$5902,customers!$E$2:$E$5902,,0)</f>
        <v>New Beverlyborough</v>
      </c>
      <c r="J3342" t="str">
        <f>INDEX(products!$B$2:$B$5902,MATCH(D3342,products!$A$2:$A$5902,0))</f>
        <v>Furn</v>
      </c>
      <c r="K3342" t="str">
        <f>INDEX(products!$C$2:$C$5902,MATCH(D3342,products!$A$2:$A$5902,0))</f>
        <v>Bndrs</v>
      </c>
      <c r="L3342" s="3">
        <f>INDEX(products!$E$2:$E$5902,MATCH(D3342,products!$A$2:$A$5902,0))</f>
        <v>1000.16</v>
      </c>
      <c r="M3342">
        <f>_xlfn.XLOOKUP(D3342,products!$A$2:$A$5902,products!$F$2:$F$5902)</f>
        <v>10</v>
      </c>
      <c r="N3342" s="3">
        <f t="shared" si="52"/>
        <v>100.01599999999999</v>
      </c>
      <c r="O3342" s="3" t="str" cm="1">
        <f t="array" ref="O3342">_xlfn.IFS(J3342="Furn","Furniture",J3342="Tech","Technology",J3342="OffSup","Office Supplies")</f>
        <v>Furniture</v>
      </c>
      <c r="P3342" s="3" t="str" cm="1">
        <f t="array" ref="P3342">_xlfn.IFS(K3342="Bkcs","Bookcases",K3342="Phns","Phones",K3342="Acc","Accessories",K3342="Bndrs","Binders",K3342="Fstnrs","Fasteners")</f>
        <v>Binders</v>
      </c>
      <c r="Q3342" t="str">
        <f>IF(_xlfn.XLOOKUP(D3342,products!$A$2:$A$5902,products!$H$2:$H$5902,,0)=1,"Yes","No")</f>
        <v>No</v>
      </c>
    </row>
    <row r="3343" spans="1:17" x14ac:dyDescent="0.3">
      <c r="A3343" t="s">
        <v>19697</v>
      </c>
      <c r="B3343" s="4">
        <v>45084</v>
      </c>
      <c r="C3343" t="s">
        <v>19698</v>
      </c>
      <c r="D3343" t="s">
        <v>19700</v>
      </c>
      <c r="E3343" s="1">
        <v>45229</v>
      </c>
      <c r="F3343" t="s">
        <v>21</v>
      </c>
      <c r="G3343" t="str">
        <f>_xlfn.XLOOKUP(C3343,customers!$A$2:$A$5902,customers!$B$2:$B$5902,,0)</f>
        <v>Richard Thompson</v>
      </c>
      <c r="H3343" t="str">
        <f>_xlfn.XLOOKUP(C3343,customers!$A$2:$A$5902,customers!$G$2:$G$5902,,0)</f>
        <v>East</v>
      </c>
      <c r="I3343" t="str">
        <f>_xlfn.XLOOKUP(C3343,customers!$A$2:$A$5902,customers!$E$2:$E$5902,,0)</f>
        <v>South Michael</v>
      </c>
      <c r="J3343" t="str">
        <f>INDEX(products!$B$2:$B$5902,MATCH(D3343,products!$A$2:$A$5902,0))</f>
        <v>OffSup</v>
      </c>
      <c r="K3343" t="str">
        <f>INDEX(products!$C$2:$C$5902,MATCH(D3343,products!$A$2:$A$5902,0))</f>
        <v>Acc</v>
      </c>
      <c r="L3343" s="3">
        <f>INDEX(products!$E$2:$E$5902,MATCH(D3343,products!$A$2:$A$5902,0))</f>
        <v>3720.98</v>
      </c>
      <c r="M3343">
        <f>_xlfn.XLOOKUP(D3343,products!$A$2:$A$5902,products!$F$2:$F$5902)</f>
        <v>4</v>
      </c>
      <c r="N3343" s="3">
        <f t="shared" si="52"/>
        <v>930.245</v>
      </c>
      <c r="O3343" s="3" t="str" cm="1">
        <f t="array" ref="O3343">_xlfn.IFS(J3343="Furn","Furniture",J3343="Tech","Technology",J3343="OffSup","Office Supplies")</f>
        <v>Office Supplies</v>
      </c>
      <c r="P3343" s="3" t="str" cm="1">
        <f t="array" ref="P3343">_xlfn.IFS(K3343="Bkcs","Bookcases",K3343="Phns","Phones",K3343="Acc","Accessories",K3343="Bndrs","Binders",K3343="Fstnrs","Fasteners")</f>
        <v>Accessories</v>
      </c>
      <c r="Q3343" t="str">
        <f>IF(_xlfn.XLOOKUP(D3343,products!$A$2:$A$5902,products!$H$2:$H$5902,,0)=1,"Yes","No")</f>
        <v>No</v>
      </c>
    </row>
    <row r="3344" spans="1:17" x14ac:dyDescent="0.3">
      <c r="A3344" t="s">
        <v>19702</v>
      </c>
      <c r="B3344" s="4">
        <v>44609</v>
      </c>
      <c r="C3344" t="s">
        <v>19703</v>
      </c>
      <c r="D3344" t="s">
        <v>19706</v>
      </c>
      <c r="E3344" s="1">
        <v>44888</v>
      </c>
      <c r="F3344" t="s">
        <v>21</v>
      </c>
      <c r="G3344" t="str">
        <f>_xlfn.XLOOKUP(C3344,customers!$A$2:$A$5902,customers!$B$2:$B$5902,,0)</f>
        <v>Eduardo Sherman</v>
      </c>
      <c r="H3344" t="str">
        <f>_xlfn.XLOOKUP(C3344,customers!$A$2:$A$5902,customers!$G$2:$G$5902,,0)</f>
        <v>North</v>
      </c>
      <c r="I3344" t="str">
        <f>_xlfn.XLOOKUP(C3344,customers!$A$2:$A$5902,customers!$E$2:$E$5902,,0)</f>
        <v>Lisaburgh</v>
      </c>
      <c r="J3344" t="str">
        <f>INDEX(products!$B$2:$B$5902,MATCH(D3344,products!$A$2:$A$5902,0))</f>
        <v>OffSup</v>
      </c>
      <c r="K3344" t="str">
        <f>INDEX(products!$C$2:$C$5902,MATCH(D3344,products!$A$2:$A$5902,0))</f>
        <v>Bkcs</v>
      </c>
      <c r="L3344" s="3">
        <f>INDEX(products!$E$2:$E$5902,MATCH(D3344,products!$A$2:$A$5902,0))</f>
        <v>2802.94</v>
      </c>
      <c r="M3344">
        <f>_xlfn.XLOOKUP(D3344,products!$A$2:$A$5902,products!$F$2:$F$5902)</f>
        <v>9</v>
      </c>
      <c r="N3344" s="3">
        <f t="shared" si="52"/>
        <v>311.4377777777778</v>
      </c>
      <c r="O3344" s="3" t="str" cm="1">
        <f t="array" ref="O3344">_xlfn.IFS(J3344="Furn","Furniture",J3344="Tech","Technology",J3344="OffSup","Office Supplies")</f>
        <v>Office Supplies</v>
      </c>
      <c r="P3344" s="3" t="str" cm="1">
        <f t="array" ref="P3344">_xlfn.IFS(K3344="Bkcs","Bookcases",K3344="Phns","Phones",K3344="Acc","Accessories",K3344="Bndrs","Binders",K3344="Fstnrs","Fasteners")</f>
        <v>Bookcases</v>
      </c>
      <c r="Q3344" t="str">
        <f>IF(_xlfn.XLOOKUP(D3344,products!$A$2:$A$5902,products!$H$2:$H$5902,,0)=1,"Yes","No")</f>
        <v>No</v>
      </c>
    </row>
    <row r="3345" spans="1:17" x14ac:dyDescent="0.3">
      <c r="A3345" t="s">
        <v>19708</v>
      </c>
      <c r="B3345" s="4">
        <v>43637</v>
      </c>
      <c r="C3345" t="s">
        <v>19709</v>
      </c>
      <c r="D3345" t="s">
        <v>19712</v>
      </c>
      <c r="E3345" s="1">
        <v>43851</v>
      </c>
      <c r="F3345" t="s">
        <v>35</v>
      </c>
      <c r="G3345" t="str">
        <f>_xlfn.XLOOKUP(C3345,customers!$A$2:$A$5902,customers!$B$2:$B$5902,,0)</f>
        <v>Jessica Noble</v>
      </c>
      <c r="H3345" t="str">
        <f>_xlfn.XLOOKUP(C3345,customers!$A$2:$A$5902,customers!$G$2:$G$5902,,0)</f>
        <v>North</v>
      </c>
      <c r="I3345" t="str">
        <f>_xlfn.XLOOKUP(C3345,customers!$A$2:$A$5902,customers!$E$2:$E$5902,,0)</f>
        <v>Hayesport</v>
      </c>
      <c r="J3345" t="str">
        <f>INDEX(products!$B$2:$B$5902,MATCH(D3345,products!$A$2:$A$5902,0))</f>
        <v>Tech</v>
      </c>
      <c r="K3345" t="str">
        <f>INDEX(products!$C$2:$C$5902,MATCH(D3345,products!$A$2:$A$5902,0))</f>
        <v>Bkcs</v>
      </c>
      <c r="L3345" s="3">
        <f>INDEX(products!$E$2:$E$5902,MATCH(D3345,products!$A$2:$A$5902,0))</f>
        <v>1406.19</v>
      </c>
      <c r="M3345">
        <f>_xlfn.XLOOKUP(D3345,products!$A$2:$A$5902,products!$F$2:$F$5902)</f>
        <v>10</v>
      </c>
      <c r="N3345" s="3">
        <f t="shared" si="52"/>
        <v>140.619</v>
      </c>
      <c r="O3345" s="3" t="str" cm="1">
        <f t="array" ref="O3345">_xlfn.IFS(J3345="Furn","Furniture",J3345="Tech","Technology",J3345="OffSup","Office Supplies")</f>
        <v>Technology</v>
      </c>
      <c r="P3345" s="3" t="str" cm="1">
        <f t="array" ref="P3345">_xlfn.IFS(K3345="Bkcs","Bookcases",K3345="Phns","Phones",K3345="Acc","Accessories",K3345="Bndrs","Binders",K3345="Fstnrs","Fasteners")</f>
        <v>Bookcases</v>
      </c>
      <c r="Q3345" t="str">
        <f>IF(_xlfn.XLOOKUP(D3345,products!$A$2:$A$5902,products!$H$2:$H$5902,,0)=1,"Yes","No")</f>
        <v>Yes</v>
      </c>
    </row>
    <row r="3346" spans="1:17" x14ac:dyDescent="0.3">
      <c r="A3346" t="s">
        <v>19714</v>
      </c>
      <c r="B3346" s="4">
        <v>43544</v>
      </c>
      <c r="C3346" t="s">
        <v>19715</v>
      </c>
      <c r="D3346" t="s">
        <v>19718</v>
      </c>
      <c r="E3346" s="1">
        <v>43828</v>
      </c>
      <c r="F3346" t="s">
        <v>74</v>
      </c>
      <c r="G3346" t="str">
        <f>_xlfn.XLOOKUP(C3346,customers!$A$2:$A$5902,customers!$B$2:$B$5902,,0)</f>
        <v>Tricia Wood</v>
      </c>
      <c r="H3346" t="str">
        <f>_xlfn.XLOOKUP(C3346,customers!$A$2:$A$5902,customers!$G$2:$G$5902,,0)</f>
        <v>West</v>
      </c>
      <c r="I3346" t="str">
        <f>_xlfn.XLOOKUP(C3346,customers!$A$2:$A$5902,customers!$E$2:$E$5902,,0)</f>
        <v>New Joelhaven</v>
      </c>
      <c r="J3346" t="str">
        <f>INDEX(products!$B$2:$B$5902,MATCH(D3346,products!$A$2:$A$5902,0))</f>
        <v>OffSup</v>
      </c>
      <c r="K3346" t="str">
        <f>INDEX(products!$C$2:$C$5902,MATCH(D3346,products!$A$2:$A$5902,0))</f>
        <v>Bndrs</v>
      </c>
      <c r="L3346" s="3">
        <f>INDEX(products!$E$2:$E$5902,MATCH(D3346,products!$A$2:$A$5902,0))</f>
        <v>3460.15</v>
      </c>
      <c r="M3346">
        <f>_xlfn.XLOOKUP(D3346,products!$A$2:$A$5902,products!$F$2:$F$5902)</f>
        <v>4</v>
      </c>
      <c r="N3346" s="3">
        <f t="shared" si="52"/>
        <v>865.03750000000002</v>
      </c>
      <c r="O3346" s="3" t="str" cm="1">
        <f t="array" ref="O3346">_xlfn.IFS(J3346="Furn","Furniture",J3346="Tech","Technology",J3346="OffSup","Office Supplies")</f>
        <v>Office Supplies</v>
      </c>
      <c r="P3346" s="3" t="str" cm="1">
        <f t="array" ref="P3346">_xlfn.IFS(K3346="Bkcs","Bookcases",K3346="Phns","Phones",K3346="Acc","Accessories",K3346="Bndrs","Binders",K3346="Fstnrs","Fasteners")</f>
        <v>Binders</v>
      </c>
      <c r="Q3346" t="str">
        <f>IF(_xlfn.XLOOKUP(D3346,products!$A$2:$A$5902,products!$H$2:$H$5902,,0)=1,"Yes","No")</f>
        <v>Yes</v>
      </c>
    </row>
    <row r="3347" spans="1:17" x14ac:dyDescent="0.3">
      <c r="A3347" t="s">
        <v>19720</v>
      </c>
      <c r="B3347" s="4">
        <v>45092</v>
      </c>
      <c r="C3347" t="s">
        <v>19721</v>
      </c>
      <c r="D3347" t="s">
        <v>19724</v>
      </c>
      <c r="E3347" s="1">
        <v>45270</v>
      </c>
      <c r="F3347" t="s">
        <v>74</v>
      </c>
      <c r="G3347" t="str">
        <f>_xlfn.XLOOKUP(C3347,customers!$A$2:$A$5902,customers!$B$2:$B$5902,,0)</f>
        <v>Michael Kerr</v>
      </c>
      <c r="H3347" t="str">
        <f>_xlfn.XLOOKUP(C3347,customers!$A$2:$A$5902,customers!$G$2:$G$5902,,0)</f>
        <v>East</v>
      </c>
      <c r="I3347" t="str">
        <f>_xlfn.XLOOKUP(C3347,customers!$A$2:$A$5902,customers!$E$2:$E$5902,,0)</f>
        <v>Debbiehaven</v>
      </c>
      <c r="J3347" t="str">
        <f>INDEX(products!$B$2:$B$5902,MATCH(D3347,products!$A$2:$A$5902,0))</f>
        <v>Tech</v>
      </c>
      <c r="K3347" t="str">
        <f>INDEX(products!$C$2:$C$5902,MATCH(D3347,products!$A$2:$A$5902,0))</f>
        <v>Bndrs</v>
      </c>
      <c r="L3347" s="3">
        <f>INDEX(products!$E$2:$E$5902,MATCH(D3347,products!$A$2:$A$5902,0))</f>
        <v>2704.79</v>
      </c>
      <c r="M3347">
        <f>_xlfn.XLOOKUP(D3347,products!$A$2:$A$5902,products!$F$2:$F$5902)</f>
        <v>1</v>
      </c>
      <c r="N3347" s="3">
        <f t="shared" si="52"/>
        <v>2704.79</v>
      </c>
      <c r="O3347" s="3" t="str" cm="1">
        <f t="array" ref="O3347">_xlfn.IFS(J3347="Furn","Furniture",J3347="Tech","Technology",J3347="OffSup","Office Supplies")</f>
        <v>Technology</v>
      </c>
      <c r="P3347" s="3" t="str" cm="1">
        <f t="array" ref="P3347">_xlfn.IFS(K3347="Bkcs","Bookcases",K3347="Phns","Phones",K3347="Acc","Accessories",K3347="Bndrs","Binders",K3347="Fstnrs","Fasteners")</f>
        <v>Binders</v>
      </c>
      <c r="Q3347" t="str">
        <f>IF(_xlfn.XLOOKUP(D3347,products!$A$2:$A$5902,products!$H$2:$H$5902,,0)=1,"Yes","No")</f>
        <v>Yes</v>
      </c>
    </row>
    <row r="3348" spans="1:17" x14ac:dyDescent="0.3">
      <c r="A3348" t="s">
        <v>19726</v>
      </c>
      <c r="B3348" s="4">
        <v>44113</v>
      </c>
      <c r="C3348" t="s">
        <v>19727</v>
      </c>
      <c r="D3348" t="s">
        <v>19730</v>
      </c>
      <c r="E3348" s="1">
        <v>44295</v>
      </c>
      <c r="F3348" t="s">
        <v>21</v>
      </c>
      <c r="G3348" t="str">
        <f>_xlfn.XLOOKUP(C3348,customers!$A$2:$A$5902,customers!$B$2:$B$5902,,0)</f>
        <v>Larry Bruce</v>
      </c>
      <c r="H3348" t="str">
        <f>_xlfn.XLOOKUP(C3348,customers!$A$2:$A$5902,customers!$G$2:$G$5902,,0)</f>
        <v>West</v>
      </c>
      <c r="I3348" t="str">
        <f>_xlfn.XLOOKUP(C3348,customers!$A$2:$A$5902,customers!$E$2:$E$5902,,0)</f>
        <v>Seanside</v>
      </c>
      <c r="J3348" t="str">
        <f>INDEX(products!$B$2:$B$5902,MATCH(D3348,products!$A$2:$A$5902,0))</f>
        <v>Furn</v>
      </c>
      <c r="K3348" t="str">
        <f>INDEX(products!$C$2:$C$5902,MATCH(D3348,products!$A$2:$A$5902,0))</f>
        <v>Acc</v>
      </c>
      <c r="L3348" s="3">
        <f>INDEX(products!$E$2:$E$5902,MATCH(D3348,products!$A$2:$A$5902,0))</f>
        <v>2160.86</v>
      </c>
      <c r="M3348">
        <f>_xlfn.XLOOKUP(D3348,products!$A$2:$A$5902,products!$F$2:$F$5902)</f>
        <v>9</v>
      </c>
      <c r="N3348" s="3">
        <f t="shared" si="52"/>
        <v>240.09555555555556</v>
      </c>
      <c r="O3348" s="3" t="str" cm="1">
        <f t="array" ref="O3348">_xlfn.IFS(J3348="Furn","Furniture",J3348="Tech","Technology",J3348="OffSup","Office Supplies")</f>
        <v>Furniture</v>
      </c>
      <c r="P3348" s="3" t="str" cm="1">
        <f t="array" ref="P3348">_xlfn.IFS(K3348="Bkcs","Bookcases",K3348="Phns","Phones",K3348="Acc","Accessories",K3348="Bndrs","Binders",K3348="Fstnrs","Fasteners")</f>
        <v>Accessories</v>
      </c>
      <c r="Q3348" t="str">
        <f>IF(_xlfn.XLOOKUP(D3348,products!$A$2:$A$5902,products!$H$2:$H$5902,,0)=1,"Yes","No")</f>
        <v>Yes</v>
      </c>
    </row>
    <row r="3349" spans="1:17" x14ac:dyDescent="0.3">
      <c r="A3349" t="s">
        <v>19732</v>
      </c>
      <c r="B3349" s="4">
        <v>44664</v>
      </c>
      <c r="C3349" t="s">
        <v>19733</v>
      </c>
      <c r="D3349" t="s">
        <v>19736</v>
      </c>
      <c r="E3349" s="1">
        <v>44866</v>
      </c>
      <c r="F3349" t="s">
        <v>74</v>
      </c>
      <c r="G3349" t="str">
        <f>_xlfn.XLOOKUP(C3349,customers!$A$2:$A$5902,customers!$B$2:$B$5902,,0)</f>
        <v>Stephanie Garcia</v>
      </c>
      <c r="H3349" t="str">
        <f>_xlfn.XLOOKUP(C3349,customers!$A$2:$A$5902,customers!$G$2:$G$5902,,0)</f>
        <v>East</v>
      </c>
      <c r="I3349" t="str">
        <f>_xlfn.XLOOKUP(C3349,customers!$A$2:$A$5902,customers!$E$2:$E$5902,,0)</f>
        <v>Phillipborough</v>
      </c>
      <c r="J3349" t="str">
        <f>INDEX(products!$B$2:$B$5902,MATCH(D3349,products!$A$2:$A$5902,0))</f>
        <v>Furn</v>
      </c>
      <c r="K3349" t="str">
        <f>INDEX(products!$C$2:$C$5902,MATCH(D3349,products!$A$2:$A$5902,0))</f>
        <v>Phns</v>
      </c>
      <c r="L3349" s="3">
        <f>INDEX(products!$E$2:$E$5902,MATCH(D3349,products!$A$2:$A$5902,0))</f>
        <v>3348.08</v>
      </c>
      <c r="M3349">
        <f>_xlfn.XLOOKUP(D3349,products!$A$2:$A$5902,products!$F$2:$F$5902)</f>
        <v>5</v>
      </c>
      <c r="N3349" s="3">
        <f t="shared" si="52"/>
        <v>669.61599999999999</v>
      </c>
      <c r="O3349" s="3" t="str" cm="1">
        <f t="array" ref="O3349">_xlfn.IFS(J3349="Furn","Furniture",J3349="Tech","Technology",J3349="OffSup","Office Supplies")</f>
        <v>Furniture</v>
      </c>
      <c r="P3349" s="3" t="str" cm="1">
        <f t="array" ref="P3349">_xlfn.IFS(K3349="Bkcs","Bookcases",K3349="Phns","Phones",K3349="Acc","Accessories",K3349="Bndrs","Binders",K3349="Fstnrs","Fasteners")</f>
        <v>Phones</v>
      </c>
      <c r="Q3349" t="str">
        <f>IF(_xlfn.XLOOKUP(D3349,products!$A$2:$A$5902,products!$H$2:$H$5902,,0)=1,"Yes","No")</f>
        <v>Yes</v>
      </c>
    </row>
    <row r="3350" spans="1:17" x14ac:dyDescent="0.3">
      <c r="A3350" t="s">
        <v>19738</v>
      </c>
      <c r="B3350" s="4">
        <v>44383</v>
      </c>
      <c r="C3350" t="s">
        <v>19739</v>
      </c>
      <c r="D3350" t="s">
        <v>19742</v>
      </c>
      <c r="E3350" s="1">
        <v>44689</v>
      </c>
      <c r="F3350" t="s">
        <v>21</v>
      </c>
      <c r="G3350" t="str">
        <f>_xlfn.XLOOKUP(C3350,customers!$A$2:$A$5902,customers!$B$2:$B$5902,,0)</f>
        <v>April Chaney</v>
      </c>
      <c r="H3350" t="str">
        <f>_xlfn.XLOOKUP(C3350,customers!$A$2:$A$5902,customers!$G$2:$G$5902,,0)</f>
        <v>West</v>
      </c>
      <c r="I3350" t="str">
        <f>_xlfn.XLOOKUP(C3350,customers!$A$2:$A$5902,customers!$E$2:$E$5902,,0)</f>
        <v>West Jackson</v>
      </c>
      <c r="J3350" t="str">
        <f>INDEX(products!$B$2:$B$5902,MATCH(D3350,products!$A$2:$A$5902,0))</f>
        <v>Tech</v>
      </c>
      <c r="K3350" t="str">
        <f>INDEX(products!$C$2:$C$5902,MATCH(D3350,products!$A$2:$A$5902,0))</f>
        <v>Phns</v>
      </c>
      <c r="L3350" s="3">
        <f>INDEX(products!$E$2:$E$5902,MATCH(D3350,products!$A$2:$A$5902,0))</f>
        <v>2027.42</v>
      </c>
      <c r="M3350">
        <f>_xlfn.XLOOKUP(D3350,products!$A$2:$A$5902,products!$F$2:$F$5902)</f>
        <v>1</v>
      </c>
      <c r="N3350" s="3">
        <f t="shared" si="52"/>
        <v>2027.42</v>
      </c>
      <c r="O3350" s="3" t="str" cm="1">
        <f t="array" ref="O3350">_xlfn.IFS(J3350="Furn","Furniture",J3350="Tech","Technology",J3350="OffSup","Office Supplies")</f>
        <v>Technology</v>
      </c>
      <c r="P3350" s="3" t="str" cm="1">
        <f t="array" ref="P3350">_xlfn.IFS(K3350="Bkcs","Bookcases",K3350="Phns","Phones",K3350="Acc","Accessories",K3350="Bndrs","Binders",K3350="Fstnrs","Fasteners")</f>
        <v>Phones</v>
      </c>
      <c r="Q3350" t="str">
        <f>IF(_xlfn.XLOOKUP(D3350,products!$A$2:$A$5902,products!$H$2:$H$5902,,0)=1,"Yes","No")</f>
        <v>No</v>
      </c>
    </row>
    <row r="3351" spans="1:17" x14ac:dyDescent="0.3">
      <c r="A3351" t="s">
        <v>19744</v>
      </c>
      <c r="B3351" s="4">
        <v>44860</v>
      </c>
      <c r="C3351" t="s">
        <v>19745</v>
      </c>
      <c r="D3351" s="2" t="s">
        <v>19748</v>
      </c>
      <c r="E3351" s="1">
        <v>44989</v>
      </c>
      <c r="F3351" t="s">
        <v>74</v>
      </c>
      <c r="G3351" t="str">
        <f>_xlfn.XLOOKUP(C3351,customers!$A$2:$A$5902,customers!$B$2:$B$5902,,0)</f>
        <v>Joseph Wolf</v>
      </c>
      <c r="H3351" t="str">
        <f>_xlfn.XLOOKUP(C3351,customers!$A$2:$A$5902,customers!$G$2:$G$5902,,0)</f>
        <v>South</v>
      </c>
      <c r="I3351" t="str">
        <f>_xlfn.XLOOKUP(C3351,customers!$A$2:$A$5902,customers!$E$2:$E$5902,,0)</f>
        <v>Mendozaside</v>
      </c>
      <c r="J3351" t="str">
        <f>INDEX(products!$B$2:$B$5902,MATCH(D3351,products!$A$2:$A$5902,0))</f>
        <v>Furn</v>
      </c>
      <c r="K3351" t="str">
        <f>INDEX(products!$C$2:$C$5902,MATCH(D3351,products!$A$2:$A$5902,0))</f>
        <v>Bndrs</v>
      </c>
      <c r="L3351" s="3">
        <f>INDEX(products!$E$2:$E$5902,MATCH(D3351,products!$A$2:$A$5902,0))</f>
        <v>3882.6</v>
      </c>
      <c r="M3351">
        <f>_xlfn.XLOOKUP(D3351,products!$A$2:$A$5902,products!$F$2:$F$5902)</f>
        <v>3</v>
      </c>
      <c r="N3351" s="3">
        <f t="shared" si="52"/>
        <v>1294.2</v>
      </c>
      <c r="O3351" s="3" t="str" cm="1">
        <f t="array" ref="O3351">_xlfn.IFS(J3351="Furn","Furniture",J3351="Tech","Technology",J3351="OffSup","Office Supplies")</f>
        <v>Furniture</v>
      </c>
      <c r="P3351" s="3" t="str" cm="1">
        <f t="array" ref="P3351">_xlfn.IFS(K3351="Bkcs","Bookcases",K3351="Phns","Phones",K3351="Acc","Accessories",K3351="Bndrs","Binders",K3351="Fstnrs","Fasteners")</f>
        <v>Binders</v>
      </c>
      <c r="Q3351" t="str">
        <f>IF(_xlfn.XLOOKUP(D3351,products!$A$2:$A$5902,products!$H$2:$H$5902,,0)=1,"Yes","No")</f>
        <v>Yes</v>
      </c>
    </row>
    <row r="3352" spans="1:17" x14ac:dyDescent="0.3">
      <c r="A3352" t="s">
        <v>19750</v>
      </c>
      <c r="B3352" s="4">
        <v>44161</v>
      </c>
      <c r="C3352" t="s">
        <v>19751</v>
      </c>
      <c r="D3352" t="s">
        <v>19754</v>
      </c>
      <c r="E3352" s="1">
        <v>44245</v>
      </c>
      <c r="F3352" t="s">
        <v>21</v>
      </c>
      <c r="G3352" t="str">
        <f>_xlfn.XLOOKUP(C3352,customers!$A$2:$A$5902,customers!$B$2:$B$5902,,0)</f>
        <v>Kyle Freeman</v>
      </c>
      <c r="H3352" t="str">
        <f>_xlfn.XLOOKUP(C3352,customers!$A$2:$A$5902,customers!$G$2:$G$5902,,0)</f>
        <v>West</v>
      </c>
      <c r="I3352" t="str">
        <f>_xlfn.XLOOKUP(C3352,customers!$A$2:$A$5902,customers!$E$2:$E$5902,,0)</f>
        <v>Melodyview</v>
      </c>
      <c r="J3352" t="str">
        <f>INDEX(products!$B$2:$B$5902,MATCH(D3352,products!$A$2:$A$5902,0))</f>
        <v>Tech</v>
      </c>
      <c r="K3352" t="str">
        <f>INDEX(products!$C$2:$C$5902,MATCH(D3352,products!$A$2:$A$5902,0))</f>
        <v>Fstnrs</v>
      </c>
      <c r="L3352" s="3">
        <f>INDEX(products!$E$2:$E$5902,MATCH(D3352,products!$A$2:$A$5902,0))</f>
        <v>4463.13</v>
      </c>
      <c r="M3352">
        <f>_xlfn.XLOOKUP(D3352,products!$A$2:$A$5902,products!$F$2:$F$5902)</f>
        <v>10</v>
      </c>
      <c r="N3352" s="3">
        <f t="shared" si="52"/>
        <v>446.31299999999999</v>
      </c>
      <c r="O3352" s="3" t="str" cm="1">
        <f t="array" ref="O3352">_xlfn.IFS(J3352="Furn","Furniture",J3352="Tech","Technology",J3352="OffSup","Office Supplies")</f>
        <v>Technology</v>
      </c>
      <c r="P3352" s="3" t="str" cm="1">
        <f t="array" ref="P3352">_xlfn.IFS(K3352="Bkcs","Bookcases",K3352="Phns","Phones",K3352="Acc","Accessories",K3352="Bndrs","Binders",K3352="Fstnrs","Fasteners")</f>
        <v>Fasteners</v>
      </c>
      <c r="Q3352" t="str">
        <f>IF(_xlfn.XLOOKUP(D3352,products!$A$2:$A$5902,products!$H$2:$H$5902,,0)=1,"Yes","No")</f>
        <v>No</v>
      </c>
    </row>
    <row r="3353" spans="1:17" x14ac:dyDescent="0.3">
      <c r="A3353" t="s">
        <v>19756</v>
      </c>
      <c r="B3353" s="4">
        <v>44461</v>
      </c>
      <c r="C3353" t="s">
        <v>19757</v>
      </c>
      <c r="D3353" t="s">
        <v>19759</v>
      </c>
      <c r="E3353" s="1">
        <v>44672</v>
      </c>
      <c r="F3353" t="s">
        <v>74</v>
      </c>
      <c r="G3353" t="str">
        <f>_xlfn.XLOOKUP(C3353,customers!$A$2:$A$5902,customers!$B$2:$B$5902,,0)</f>
        <v>Samuel Peterson</v>
      </c>
      <c r="H3353" t="str">
        <f>_xlfn.XLOOKUP(C3353,customers!$A$2:$A$5902,customers!$G$2:$G$5902,,0)</f>
        <v>West</v>
      </c>
      <c r="I3353" t="str">
        <f>_xlfn.XLOOKUP(C3353,customers!$A$2:$A$5902,customers!$E$2:$E$5902,,0)</f>
        <v>Amyview</v>
      </c>
      <c r="J3353" t="str">
        <f>INDEX(products!$B$2:$B$5902,MATCH(D3353,products!$A$2:$A$5902,0))</f>
        <v>OffSup</v>
      </c>
      <c r="K3353" t="str">
        <f>INDEX(products!$C$2:$C$5902,MATCH(D3353,products!$A$2:$A$5902,0))</f>
        <v>Bndrs</v>
      </c>
      <c r="L3353" s="3">
        <f>INDEX(products!$E$2:$E$5902,MATCH(D3353,products!$A$2:$A$5902,0))</f>
        <v>2329.0100000000002</v>
      </c>
      <c r="M3353">
        <f>_xlfn.XLOOKUP(D3353,products!$A$2:$A$5902,products!$F$2:$F$5902)</f>
        <v>3</v>
      </c>
      <c r="N3353" s="3">
        <f t="shared" si="52"/>
        <v>776.3366666666667</v>
      </c>
      <c r="O3353" s="3" t="str" cm="1">
        <f t="array" ref="O3353">_xlfn.IFS(J3353="Furn","Furniture",J3353="Tech","Technology",J3353="OffSup","Office Supplies")</f>
        <v>Office Supplies</v>
      </c>
      <c r="P3353" s="3" t="str" cm="1">
        <f t="array" ref="P3353">_xlfn.IFS(K3353="Bkcs","Bookcases",K3353="Phns","Phones",K3353="Acc","Accessories",K3353="Bndrs","Binders",K3353="Fstnrs","Fasteners")</f>
        <v>Binders</v>
      </c>
      <c r="Q3353" t="str">
        <f>IF(_xlfn.XLOOKUP(D3353,products!$A$2:$A$5902,products!$H$2:$H$5902,,0)=1,"Yes","No")</f>
        <v>No</v>
      </c>
    </row>
    <row r="3354" spans="1:17" x14ac:dyDescent="0.3">
      <c r="A3354" s="2" t="s">
        <v>19761</v>
      </c>
      <c r="B3354" s="4">
        <v>44163</v>
      </c>
      <c r="C3354" t="s">
        <v>19762</v>
      </c>
      <c r="D3354" t="s">
        <v>19765</v>
      </c>
      <c r="E3354" s="1">
        <v>44265</v>
      </c>
      <c r="F3354" t="s">
        <v>21</v>
      </c>
      <c r="G3354" t="str">
        <f>_xlfn.XLOOKUP(C3354,customers!$A$2:$A$5902,customers!$B$2:$B$5902,,0)</f>
        <v>Tonya Villanueva</v>
      </c>
      <c r="H3354" t="str">
        <f>_xlfn.XLOOKUP(C3354,customers!$A$2:$A$5902,customers!$G$2:$G$5902,,0)</f>
        <v>North</v>
      </c>
      <c r="I3354" t="str">
        <f>_xlfn.XLOOKUP(C3354,customers!$A$2:$A$5902,customers!$E$2:$E$5902,,0)</f>
        <v>Patriciaport</v>
      </c>
      <c r="J3354" t="str">
        <f>INDEX(products!$B$2:$B$5902,MATCH(D3354,products!$A$2:$A$5902,0))</f>
        <v>Furn</v>
      </c>
      <c r="K3354" t="str">
        <f>INDEX(products!$C$2:$C$5902,MATCH(D3354,products!$A$2:$A$5902,0))</f>
        <v>Fstnrs</v>
      </c>
      <c r="L3354" s="3">
        <f>INDEX(products!$E$2:$E$5902,MATCH(D3354,products!$A$2:$A$5902,0))</f>
        <v>551.9</v>
      </c>
      <c r="M3354">
        <f>_xlfn.XLOOKUP(D3354,products!$A$2:$A$5902,products!$F$2:$F$5902)</f>
        <v>4</v>
      </c>
      <c r="N3354" s="3">
        <f t="shared" si="52"/>
        <v>137.97499999999999</v>
      </c>
      <c r="O3354" s="3" t="str" cm="1">
        <f t="array" ref="O3354">_xlfn.IFS(J3354="Furn","Furniture",J3354="Tech","Technology",J3354="OffSup","Office Supplies")</f>
        <v>Furniture</v>
      </c>
      <c r="P3354" s="3" t="str" cm="1">
        <f t="array" ref="P3354">_xlfn.IFS(K3354="Bkcs","Bookcases",K3354="Phns","Phones",K3354="Acc","Accessories",K3354="Bndrs","Binders",K3354="Fstnrs","Fasteners")</f>
        <v>Fasteners</v>
      </c>
      <c r="Q3354" t="str">
        <f>IF(_xlfn.XLOOKUP(D3354,products!$A$2:$A$5902,products!$H$2:$H$5902,,0)=1,"Yes","No")</f>
        <v>No</v>
      </c>
    </row>
    <row r="3355" spans="1:17" x14ac:dyDescent="0.3">
      <c r="A3355" t="s">
        <v>19767</v>
      </c>
      <c r="B3355" s="4">
        <v>44829</v>
      </c>
      <c r="C3355" t="s">
        <v>19768</v>
      </c>
      <c r="D3355" t="s">
        <v>19771</v>
      </c>
      <c r="E3355" s="1">
        <v>44960</v>
      </c>
      <c r="F3355" t="s">
        <v>35</v>
      </c>
      <c r="G3355" t="str">
        <f>_xlfn.XLOOKUP(C3355,customers!$A$2:$A$5902,customers!$B$2:$B$5902,,0)</f>
        <v>Tyler Hansen</v>
      </c>
      <c r="H3355" t="str">
        <f>_xlfn.XLOOKUP(C3355,customers!$A$2:$A$5902,customers!$G$2:$G$5902,,0)</f>
        <v>North</v>
      </c>
      <c r="I3355" t="str">
        <f>_xlfn.XLOOKUP(C3355,customers!$A$2:$A$5902,customers!$E$2:$E$5902,,0)</f>
        <v>North Jasminefurt</v>
      </c>
      <c r="J3355" t="str">
        <f>INDEX(products!$B$2:$B$5902,MATCH(D3355,products!$A$2:$A$5902,0))</f>
        <v>OffSup</v>
      </c>
      <c r="K3355" t="str">
        <f>INDEX(products!$C$2:$C$5902,MATCH(D3355,products!$A$2:$A$5902,0))</f>
        <v>Bndrs</v>
      </c>
      <c r="L3355" s="3">
        <f>INDEX(products!$E$2:$E$5902,MATCH(D3355,products!$A$2:$A$5902,0))</f>
        <v>1002.23</v>
      </c>
      <c r="M3355">
        <f>_xlfn.XLOOKUP(D3355,products!$A$2:$A$5902,products!$F$2:$F$5902)</f>
        <v>5</v>
      </c>
      <c r="N3355" s="3">
        <f t="shared" si="52"/>
        <v>200.446</v>
      </c>
      <c r="O3355" s="3" t="str" cm="1">
        <f t="array" ref="O3355">_xlfn.IFS(J3355="Furn","Furniture",J3355="Tech","Technology",J3355="OffSup","Office Supplies")</f>
        <v>Office Supplies</v>
      </c>
      <c r="P3355" s="3" t="str" cm="1">
        <f t="array" ref="P3355">_xlfn.IFS(K3355="Bkcs","Bookcases",K3355="Phns","Phones",K3355="Acc","Accessories",K3355="Bndrs","Binders",K3355="Fstnrs","Fasteners")</f>
        <v>Binders</v>
      </c>
      <c r="Q3355" t="str">
        <f>IF(_xlfn.XLOOKUP(D3355,products!$A$2:$A$5902,products!$H$2:$H$5902,,0)=1,"Yes","No")</f>
        <v>Yes</v>
      </c>
    </row>
    <row r="3356" spans="1:17" x14ac:dyDescent="0.3">
      <c r="A3356" t="s">
        <v>19773</v>
      </c>
      <c r="B3356" s="4">
        <v>43757</v>
      </c>
      <c r="C3356" t="s">
        <v>19774</v>
      </c>
      <c r="D3356" t="s">
        <v>19776</v>
      </c>
      <c r="E3356" s="1">
        <v>43870</v>
      </c>
      <c r="F3356" t="s">
        <v>74</v>
      </c>
      <c r="G3356" t="str">
        <f>_xlfn.XLOOKUP(C3356,customers!$A$2:$A$5902,customers!$B$2:$B$5902,,0)</f>
        <v>Tammy Martinez</v>
      </c>
      <c r="H3356" t="str">
        <f>_xlfn.XLOOKUP(C3356,customers!$A$2:$A$5902,customers!$G$2:$G$5902,,0)</f>
        <v>North</v>
      </c>
      <c r="I3356" t="str">
        <f>_xlfn.XLOOKUP(C3356,customers!$A$2:$A$5902,customers!$E$2:$E$5902,,0)</f>
        <v>Christopherton</v>
      </c>
      <c r="J3356" t="str">
        <f>INDEX(products!$B$2:$B$5902,MATCH(D3356,products!$A$2:$A$5902,0))</f>
        <v>Furn</v>
      </c>
      <c r="K3356" t="str">
        <f>INDEX(products!$C$2:$C$5902,MATCH(D3356,products!$A$2:$A$5902,0))</f>
        <v>Phns</v>
      </c>
      <c r="L3356" s="3">
        <f>INDEX(products!$E$2:$E$5902,MATCH(D3356,products!$A$2:$A$5902,0))</f>
        <v>864.94</v>
      </c>
      <c r="M3356">
        <f>_xlfn.XLOOKUP(D3356,products!$A$2:$A$5902,products!$F$2:$F$5902)</f>
        <v>4</v>
      </c>
      <c r="N3356" s="3">
        <f t="shared" si="52"/>
        <v>216.23500000000001</v>
      </c>
      <c r="O3356" s="3" t="str" cm="1">
        <f t="array" ref="O3356">_xlfn.IFS(J3356="Furn","Furniture",J3356="Tech","Technology",J3356="OffSup","Office Supplies")</f>
        <v>Furniture</v>
      </c>
      <c r="P3356" s="3" t="str" cm="1">
        <f t="array" ref="P3356">_xlfn.IFS(K3356="Bkcs","Bookcases",K3356="Phns","Phones",K3356="Acc","Accessories",K3356="Bndrs","Binders",K3356="Fstnrs","Fasteners")</f>
        <v>Phones</v>
      </c>
      <c r="Q3356" t="str">
        <f>IF(_xlfn.XLOOKUP(D3356,products!$A$2:$A$5902,products!$H$2:$H$5902,,0)=1,"Yes","No")</f>
        <v>No</v>
      </c>
    </row>
    <row r="3357" spans="1:17" x14ac:dyDescent="0.3">
      <c r="A3357" t="s">
        <v>19778</v>
      </c>
      <c r="B3357" s="4">
        <v>43618</v>
      </c>
      <c r="C3357" t="s">
        <v>19779</v>
      </c>
      <c r="D3357" t="s">
        <v>19782</v>
      </c>
      <c r="E3357" s="1">
        <v>43645</v>
      </c>
      <c r="F3357" t="s">
        <v>35</v>
      </c>
      <c r="G3357" t="str">
        <f>_xlfn.XLOOKUP(C3357,customers!$A$2:$A$5902,customers!$B$2:$B$5902,,0)</f>
        <v>Amanda Peters</v>
      </c>
      <c r="H3357" t="str">
        <f>_xlfn.XLOOKUP(C3357,customers!$A$2:$A$5902,customers!$G$2:$G$5902,,0)</f>
        <v>North</v>
      </c>
      <c r="I3357" t="str">
        <f>_xlfn.XLOOKUP(C3357,customers!$A$2:$A$5902,customers!$E$2:$E$5902,,0)</f>
        <v>West Deborah</v>
      </c>
      <c r="J3357" t="str">
        <f>INDEX(products!$B$2:$B$5902,MATCH(D3357,products!$A$2:$A$5902,0))</f>
        <v>OffSup</v>
      </c>
      <c r="K3357" t="str">
        <f>INDEX(products!$C$2:$C$5902,MATCH(D3357,products!$A$2:$A$5902,0))</f>
        <v>Fstnrs</v>
      </c>
      <c r="L3357" s="3">
        <f>INDEX(products!$E$2:$E$5902,MATCH(D3357,products!$A$2:$A$5902,0))</f>
        <v>3501.99</v>
      </c>
      <c r="M3357">
        <f>_xlfn.XLOOKUP(D3357,products!$A$2:$A$5902,products!$F$2:$F$5902)</f>
        <v>5</v>
      </c>
      <c r="N3357" s="3">
        <f t="shared" si="52"/>
        <v>700.39799999999991</v>
      </c>
      <c r="O3357" s="3" t="str" cm="1">
        <f t="array" ref="O3357">_xlfn.IFS(J3357="Furn","Furniture",J3357="Tech","Technology",J3357="OffSup","Office Supplies")</f>
        <v>Office Supplies</v>
      </c>
      <c r="P3357" s="3" t="str" cm="1">
        <f t="array" ref="P3357">_xlfn.IFS(K3357="Bkcs","Bookcases",K3357="Phns","Phones",K3357="Acc","Accessories",K3357="Bndrs","Binders",K3357="Fstnrs","Fasteners")</f>
        <v>Fasteners</v>
      </c>
      <c r="Q3357" t="str">
        <f>IF(_xlfn.XLOOKUP(D3357,products!$A$2:$A$5902,products!$H$2:$H$5902,,0)=1,"Yes","No")</f>
        <v>No</v>
      </c>
    </row>
    <row r="3358" spans="1:17" x14ac:dyDescent="0.3">
      <c r="A3358" t="s">
        <v>19784</v>
      </c>
      <c r="B3358" s="4">
        <v>43824</v>
      </c>
      <c r="C3358" t="s">
        <v>19785</v>
      </c>
      <c r="D3358" t="s">
        <v>19788</v>
      </c>
      <c r="E3358" s="1">
        <v>44167</v>
      </c>
      <c r="F3358" t="s">
        <v>74</v>
      </c>
      <c r="G3358" t="str">
        <f>_xlfn.XLOOKUP(C3358,customers!$A$2:$A$5902,customers!$B$2:$B$5902,,0)</f>
        <v>Darrell Campbell</v>
      </c>
      <c r="H3358" t="str">
        <f>_xlfn.XLOOKUP(C3358,customers!$A$2:$A$5902,customers!$G$2:$G$5902,,0)</f>
        <v>South</v>
      </c>
      <c r="I3358" t="str">
        <f>_xlfn.XLOOKUP(C3358,customers!$A$2:$A$5902,customers!$E$2:$E$5902,,0)</f>
        <v>Port Jordan</v>
      </c>
      <c r="J3358" t="str">
        <f>INDEX(products!$B$2:$B$5902,MATCH(D3358,products!$A$2:$A$5902,0))</f>
        <v>Tech</v>
      </c>
      <c r="K3358" t="str">
        <f>INDEX(products!$C$2:$C$5902,MATCH(D3358,products!$A$2:$A$5902,0))</f>
        <v>Bkcs</v>
      </c>
      <c r="L3358" s="3">
        <f>INDEX(products!$E$2:$E$5902,MATCH(D3358,products!$A$2:$A$5902,0))</f>
        <v>1509.69</v>
      </c>
      <c r="M3358">
        <f>_xlfn.XLOOKUP(D3358,products!$A$2:$A$5902,products!$F$2:$F$5902)</f>
        <v>1</v>
      </c>
      <c r="N3358" s="3">
        <f t="shared" si="52"/>
        <v>1509.69</v>
      </c>
      <c r="O3358" s="3" t="str" cm="1">
        <f t="array" ref="O3358">_xlfn.IFS(J3358="Furn","Furniture",J3358="Tech","Technology",J3358="OffSup","Office Supplies")</f>
        <v>Technology</v>
      </c>
      <c r="P3358" s="3" t="str" cm="1">
        <f t="array" ref="P3358">_xlfn.IFS(K3358="Bkcs","Bookcases",K3358="Phns","Phones",K3358="Acc","Accessories",K3358="Bndrs","Binders",K3358="Fstnrs","Fasteners")</f>
        <v>Bookcases</v>
      </c>
      <c r="Q3358" t="str">
        <f>IF(_xlfn.XLOOKUP(D3358,products!$A$2:$A$5902,products!$H$2:$H$5902,,0)=1,"Yes","No")</f>
        <v>No</v>
      </c>
    </row>
    <row r="3359" spans="1:17" x14ac:dyDescent="0.3">
      <c r="A3359" t="s">
        <v>19790</v>
      </c>
      <c r="B3359" s="4">
        <v>44748</v>
      </c>
      <c r="C3359" t="s">
        <v>19791</v>
      </c>
      <c r="D3359" t="s">
        <v>19794</v>
      </c>
      <c r="E3359" s="1">
        <v>45050</v>
      </c>
      <c r="F3359" t="s">
        <v>21</v>
      </c>
      <c r="G3359" t="str">
        <f>_xlfn.XLOOKUP(C3359,customers!$A$2:$A$5902,customers!$B$2:$B$5902,,0)</f>
        <v>Bryan Ramos</v>
      </c>
      <c r="H3359" t="str">
        <f>_xlfn.XLOOKUP(C3359,customers!$A$2:$A$5902,customers!$G$2:$G$5902,,0)</f>
        <v>South</v>
      </c>
      <c r="I3359" t="str">
        <f>_xlfn.XLOOKUP(C3359,customers!$A$2:$A$5902,customers!$E$2:$E$5902,,0)</f>
        <v>Tiffanyfort</v>
      </c>
      <c r="J3359" t="str">
        <f>INDEX(products!$B$2:$B$5902,MATCH(D3359,products!$A$2:$A$5902,0))</f>
        <v>Tech</v>
      </c>
      <c r="K3359" t="str">
        <f>INDEX(products!$C$2:$C$5902,MATCH(D3359,products!$A$2:$A$5902,0))</f>
        <v>Bndrs</v>
      </c>
      <c r="L3359" s="3">
        <f>INDEX(products!$E$2:$E$5902,MATCH(D3359,products!$A$2:$A$5902,0))</f>
        <v>683.31</v>
      </c>
      <c r="M3359">
        <f>_xlfn.XLOOKUP(D3359,products!$A$2:$A$5902,products!$F$2:$F$5902)</f>
        <v>4</v>
      </c>
      <c r="N3359" s="3">
        <f t="shared" si="52"/>
        <v>170.82749999999999</v>
      </c>
      <c r="O3359" s="3" t="str" cm="1">
        <f t="array" ref="O3359">_xlfn.IFS(J3359="Furn","Furniture",J3359="Tech","Technology",J3359="OffSup","Office Supplies")</f>
        <v>Technology</v>
      </c>
      <c r="P3359" s="3" t="str" cm="1">
        <f t="array" ref="P3359">_xlfn.IFS(K3359="Bkcs","Bookcases",K3359="Phns","Phones",K3359="Acc","Accessories",K3359="Bndrs","Binders",K3359="Fstnrs","Fasteners")</f>
        <v>Binders</v>
      </c>
      <c r="Q3359" t="str">
        <f>IF(_xlfn.XLOOKUP(D3359,products!$A$2:$A$5902,products!$H$2:$H$5902,,0)=1,"Yes","No")</f>
        <v>Yes</v>
      </c>
    </row>
    <row r="3360" spans="1:17" x14ac:dyDescent="0.3">
      <c r="A3360" t="s">
        <v>19796</v>
      </c>
      <c r="B3360" s="4">
        <v>43748</v>
      </c>
      <c r="C3360" t="s">
        <v>19797</v>
      </c>
      <c r="D3360" t="s">
        <v>19800</v>
      </c>
      <c r="E3360" s="1">
        <v>43900</v>
      </c>
      <c r="F3360" t="s">
        <v>21</v>
      </c>
      <c r="G3360" t="str">
        <f>_xlfn.XLOOKUP(C3360,customers!$A$2:$A$5902,customers!$B$2:$B$5902,,0)</f>
        <v>Erin Li</v>
      </c>
      <c r="H3360" t="str">
        <f>_xlfn.XLOOKUP(C3360,customers!$A$2:$A$5902,customers!$G$2:$G$5902,,0)</f>
        <v>East</v>
      </c>
      <c r="I3360" t="str">
        <f>_xlfn.XLOOKUP(C3360,customers!$A$2:$A$5902,customers!$E$2:$E$5902,,0)</f>
        <v>Morrisville</v>
      </c>
      <c r="J3360" t="str">
        <f>INDEX(products!$B$2:$B$5902,MATCH(D3360,products!$A$2:$A$5902,0))</f>
        <v>Furn</v>
      </c>
      <c r="K3360" t="str">
        <f>INDEX(products!$C$2:$C$5902,MATCH(D3360,products!$A$2:$A$5902,0))</f>
        <v>Bkcs</v>
      </c>
      <c r="L3360" s="3">
        <f>INDEX(products!$E$2:$E$5902,MATCH(D3360,products!$A$2:$A$5902,0))</f>
        <v>3167.04</v>
      </c>
      <c r="M3360">
        <f>_xlfn.XLOOKUP(D3360,products!$A$2:$A$5902,products!$F$2:$F$5902)</f>
        <v>10</v>
      </c>
      <c r="N3360" s="3">
        <f t="shared" si="52"/>
        <v>316.70400000000001</v>
      </c>
      <c r="O3360" s="3" t="str" cm="1">
        <f t="array" ref="O3360">_xlfn.IFS(J3360="Furn","Furniture",J3360="Tech","Technology",J3360="OffSup","Office Supplies")</f>
        <v>Furniture</v>
      </c>
      <c r="P3360" s="3" t="str" cm="1">
        <f t="array" ref="P3360">_xlfn.IFS(K3360="Bkcs","Bookcases",K3360="Phns","Phones",K3360="Acc","Accessories",K3360="Bndrs","Binders",K3360="Fstnrs","Fasteners")</f>
        <v>Bookcases</v>
      </c>
      <c r="Q3360" t="str">
        <f>IF(_xlfn.XLOOKUP(D3360,products!$A$2:$A$5902,products!$H$2:$H$5902,,0)=1,"Yes","No")</f>
        <v>Yes</v>
      </c>
    </row>
    <row r="3361" spans="1:17" x14ac:dyDescent="0.3">
      <c r="A3361" t="s">
        <v>19802</v>
      </c>
      <c r="B3361" s="4">
        <v>45339</v>
      </c>
      <c r="C3361" t="s">
        <v>19803</v>
      </c>
      <c r="D3361" t="s">
        <v>19806</v>
      </c>
      <c r="E3361" s="1">
        <v>45576</v>
      </c>
      <c r="F3361" t="s">
        <v>35</v>
      </c>
      <c r="G3361" t="str">
        <f>_xlfn.XLOOKUP(C3361,customers!$A$2:$A$5902,customers!$B$2:$B$5902,,0)</f>
        <v>Harry Reilly</v>
      </c>
      <c r="H3361" t="str">
        <f>_xlfn.XLOOKUP(C3361,customers!$A$2:$A$5902,customers!$G$2:$G$5902,,0)</f>
        <v>South</v>
      </c>
      <c r="I3361" t="str">
        <f>_xlfn.XLOOKUP(C3361,customers!$A$2:$A$5902,customers!$E$2:$E$5902,,0)</f>
        <v>Port Marychester</v>
      </c>
      <c r="J3361" t="str">
        <f>INDEX(products!$B$2:$B$5902,MATCH(D3361,products!$A$2:$A$5902,0))</f>
        <v>Tech</v>
      </c>
      <c r="K3361" t="str">
        <f>INDEX(products!$C$2:$C$5902,MATCH(D3361,products!$A$2:$A$5902,0))</f>
        <v>Bndrs</v>
      </c>
      <c r="L3361" s="3">
        <f>INDEX(products!$E$2:$E$5902,MATCH(D3361,products!$A$2:$A$5902,0))</f>
        <v>1747.84</v>
      </c>
      <c r="M3361">
        <f>_xlfn.XLOOKUP(D3361,products!$A$2:$A$5902,products!$F$2:$F$5902)</f>
        <v>1</v>
      </c>
      <c r="N3361" s="3">
        <f t="shared" si="52"/>
        <v>1747.84</v>
      </c>
      <c r="O3361" s="3" t="str" cm="1">
        <f t="array" ref="O3361">_xlfn.IFS(J3361="Furn","Furniture",J3361="Tech","Technology",J3361="OffSup","Office Supplies")</f>
        <v>Technology</v>
      </c>
      <c r="P3361" s="3" t="str" cm="1">
        <f t="array" ref="P3361">_xlfn.IFS(K3361="Bkcs","Bookcases",K3361="Phns","Phones",K3361="Acc","Accessories",K3361="Bndrs","Binders",K3361="Fstnrs","Fasteners")</f>
        <v>Binders</v>
      </c>
      <c r="Q3361" t="str">
        <f>IF(_xlfn.XLOOKUP(D3361,products!$A$2:$A$5902,products!$H$2:$H$5902,,0)=1,"Yes","No")</f>
        <v>No</v>
      </c>
    </row>
    <row r="3362" spans="1:17" x14ac:dyDescent="0.3">
      <c r="A3362" s="2" t="s">
        <v>19808</v>
      </c>
      <c r="B3362" s="4">
        <v>45311</v>
      </c>
      <c r="C3362" t="s">
        <v>19809</v>
      </c>
      <c r="D3362" t="s">
        <v>19812</v>
      </c>
      <c r="E3362" s="1">
        <v>45624</v>
      </c>
      <c r="F3362" t="s">
        <v>21</v>
      </c>
      <c r="G3362" t="str">
        <f>_xlfn.XLOOKUP(C3362,customers!$A$2:$A$5902,customers!$B$2:$B$5902,,0)</f>
        <v>Donald Pierce</v>
      </c>
      <c r="H3362" t="str">
        <f>_xlfn.XLOOKUP(C3362,customers!$A$2:$A$5902,customers!$G$2:$G$5902,,0)</f>
        <v>West</v>
      </c>
      <c r="I3362" t="str">
        <f>_xlfn.XLOOKUP(C3362,customers!$A$2:$A$5902,customers!$E$2:$E$5902,,0)</f>
        <v>North Jenniferview</v>
      </c>
      <c r="J3362" t="str">
        <f>INDEX(products!$B$2:$B$5902,MATCH(D3362,products!$A$2:$A$5902,0))</f>
        <v>OffSup</v>
      </c>
      <c r="K3362" t="str">
        <f>INDEX(products!$C$2:$C$5902,MATCH(D3362,products!$A$2:$A$5902,0))</f>
        <v>Bndrs</v>
      </c>
      <c r="L3362" s="3">
        <f>INDEX(products!$E$2:$E$5902,MATCH(D3362,products!$A$2:$A$5902,0))</f>
        <v>3138.52</v>
      </c>
      <c r="M3362">
        <f>_xlfn.XLOOKUP(D3362,products!$A$2:$A$5902,products!$F$2:$F$5902)</f>
        <v>2</v>
      </c>
      <c r="N3362" s="3">
        <f t="shared" si="52"/>
        <v>1569.26</v>
      </c>
      <c r="O3362" s="3" t="str" cm="1">
        <f t="array" ref="O3362">_xlfn.IFS(J3362="Furn","Furniture",J3362="Tech","Technology",J3362="OffSup","Office Supplies")</f>
        <v>Office Supplies</v>
      </c>
      <c r="P3362" s="3" t="str" cm="1">
        <f t="array" ref="P3362">_xlfn.IFS(K3362="Bkcs","Bookcases",K3362="Phns","Phones",K3362="Acc","Accessories",K3362="Bndrs","Binders",K3362="Fstnrs","Fasteners")</f>
        <v>Binders</v>
      </c>
      <c r="Q3362" t="str">
        <f>IF(_xlfn.XLOOKUP(D3362,products!$A$2:$A$5902,products!$H$2:$H$5902,,0)=1,"Yes","No")</f>
        <v>Yes</v>
      </c>
    </row>
    <row r="3363" spans="1:17" x14ac:dyDescent="0.3">
      <c r="A3363" t="s">
        <v>19814</v>
      </c>
      <c r="B3363" s="4">
        <v>44329</v>
      </c>
      <c r="C3363" t="s">
        <v>19815</v>
      </c>
      <c r="D3363" t="s">
        <v>19818</v>
      </c>
      <c r="E3363" s="1">
        <v>44612</v>
      </c>
      <c r="F3363" t="s">
        <v>21</v>
      </c>
      <c r="G3363" t="str">
        <f>_xlfn.XLOOKUP(C3363,customers!$A$2:$A$5902,customers!$B$2:$B$5902,,0)</f>
        <v>John Rowland</v>
      </c>
      <c r="H3363" t="str">
        <f>_xlfn.XLOOKUP(C3363,customers!$A$2:$A$5902,customers!$G$2:$G$5902,,0)</f>
        <v>East</v>
      </c>
      <c r="I3363" t="str">
        <f>_xlfn.XLOOKUP(C3363,customers!$A$2:$A$5902,customers!$E$2:$E$5902,,0)</f>
        <v>East Ashleyberg</v>
      </c>
      <c r="J3363" t="str">
        <f>INDEX(products!$B$2:$B$5902,MATCH(D3363,products!$A$2:$A$5902,0))</f>
        <v>Furn</v>
      </c>
      <c r="K3363" t="str">
        <f>INDEX(products!$C$2:$C$5902,MATCH(D3363,products!$A$2:$A$5902,0))</f>
        <v>Fstnrs</v>
      </c>
      <c r="L3363" s="3">
        <f>INDEX(products!$E$2:$E$5902,MATCH(D3363,products!$A$2:$A$5902,0))</f>
        <v>260.44</v>
      </c>
      <c r="M3363">
        <f>_xlfn.XLOOKUP(D3363,products!$A$2:$A$5902,products!$F$2:$F$5902)</f>
        <v>4</v>
      </c>
      <c r="N3363" s="3">
        <f t="shared" si="52"/>
        <v>65.11</v>
      </c>
      <c r="O3363" s="3" t="str" cm="1">
        <f t="array" ref="O3363">_xlfn.IFS(J3363="Furn","Furniture",J3363="Tech","Technology",J3363="OffSup","Office Supplies")</f>
        <v>Furniture</v>
      </c>
      <c r="P3363" s="3" t="str" cm="1">
        <f t="array" ref="P3363">_xlfn.IFS(K3363="Bkcs","Bookcases",K3363="Phns","Phones",K3363="Acc","Accessories",K3363="Bndrs","Binders",K3363="Fstnrs","Fasteners")</f>
        <v>Fasteners</v>
      </c>
      <c r="Q3363" t="str">
        <f>IF(_xlfn.XLOOKUP(D3363,products!$A$2:$A$5902,products!$H$2:$H$5902,,0)=1,"Yes","No")</f>
        <v>No</v>
      </c>
    </row>
    <row r="3364" spans="1:17" x14ac:dyDescent="0.3">
      <c r="A3364" t="s">
        <v>19820</v>
      </c>
      <c r="B3364" s="4">
        <v>43964</v>
      </c>
      <c r="C3364" t="s">
        <v>19821</v>
      </c>
      <c r="D3364" s="2" t="s">
        <v>19824</v>
      </c>
      <c r="E3364" s="1">
        <v>44176</v>
      </c>
      <c r="F3364" t="s">
        <v>35</v>
      </c>
      <c r="G3364" t="str">
        <f>_xlfn.XLOOKUP(C3364,customers!$A$2:$A$5902,customers!$B$2:$B$5902,,0)</f>
        <v>Jennifer Garcia</v>
      </c>
      <c r="H3364" t="str">
        <f>_xlfn.XLOOKUP(C3364,customers!$A$2:$A$5902,customers!$G$2:$G$5902,,0)</f>
        <v>South</v>
      </c>
      <c r="I3364" t="str">
        <f>_xlfn.XLOOKUP(C3364,customers!$A$2:$A$5902,customers!$E$2:$E$5902,,0)</f>
        <v>West Jeffreyton</v>
      </c>
      <c r="J3364" t="str">
        <f>INDEX(products!$B$2:$B$5902,MATCH(D3364,products!$A$2:$A$5902,0))</f>
        <v>Furn</v>
      </c>
      <c r="K3364" t="str">
        <f>INDEX(products!$C$2:$C$5902,MATCH(D3364,products!$A$2:$A$5902,0))</f>
        <v>Phns</v>
      </c>
      <c r="L3364" s="3">
        <f>INDEX(products!$E$2:$E$5902,MATCH(D3364,products!$A$2:$A$5902,0))</f>
        <v>3345.42</v>
      </c>
      <c r="M3364">
        <f>_xlfn.XLOOKUP(D3364,products!$A$2:$A$5902,products!$F$2:$F$5902)</f>
        <v>4</v>
      </c>
      <c r="N3364" s="3">
        <f t="shared" si="52"/>
        <v>836.35500000000002</v>
      </c>
      <c r="O3364" s="3" t="str" cm="1">
        <f t="array" ref="O3364">_xlfn.IFS(J3364="Furn","Furniture",J3364="Tech","Technology",J3364="OffSup","Office Supplies")</f>
        <v>Furniture</v>
      </c>
      <c r="P3364" s="3" t="str" cm="1">
        <f t="array" ref="P3364">_xlfn.IFS(K3364="Bkcs","Bookcases",K3364="Phns","Phones",K3364="Acc","Accessories",K3364="Bndrs","Binders",K3364="Fstnrs","Fasteners")</f>
        <v>Phones</v>
      </c>
      <c r="Q3364" t="str">
        <f>IF(_xlfn.XLOOKUP(D3364,products!$A$2:$A$5902,products!$H$2:$H$5902,,0)=1,"Yes","No")</f>
        <v>Yes</v>
      </c>
    </row>
    <row r="3365" spans="1:17" x14ac:dyDescent="0.3">
      <c r="A3365" t="s">
        <v>19826</v>
      </c>
      <c r="B3365" s="4">
        <v>43796</v>
      </c>
      <c r="C3365" t="s">
        <v>19827</v>
      </c>
      <c r="D3365" t="s">
        <v>19830</v>
      </c>
      <c r="E3365" s="1">
        <v>43879</v>
      </c>
      <c r="F3365" t="s">
        <v>35</v>
      </c>
      <c r="G3365" t="str">
        <f>_xlfn.XLOOKUP(C3365,customers!$A$2:$A$5902,customers!$B$2:$B$5902,,0)</f>
        <v>Christie Smith</v>
      </c>
      <c r="H3365" t="str">
        <f>_xlfn.XLOOKUP(C3365,customers!$A$2:$A$5902,customers!$G$2:$G$5902,,0)</f>
        <v>North</v>
      </c>
      <c r="I3365" t="str">
        <f>_xlfn.XLOOKUP(C3365,customers!$A$2:$A$5902,customers!$E$2:$E$5902,,0)</f>
        <v>Port Sabrinatown</v>
      </c>
      <c r="J3365" t="str">
        <f>INDEX(products!$B$2:$B$5902,MATCH(D3365,products!$A$2:$A$5902,0))</f>
        <v>Furn</v>
      </c>
      <c r="K3365" t="str">
        <f>INDEX(products!$C$2:$C$5902,MATCH(D3365,products!$A$2:$A$5902,0))</f>
        <v>Acc</v>
      </c>
      <c r="L3365" s="3">
        <f>INDEX(products!$E$2:$E$5902,MATCH(D3365,products!$A$2:$A$5902,0))</f>
        <v>4234.3900000000003</v>
      </c>
      <c r="M3365">
        <f>_xlfn.XLOOKUP(D3365,products!$A$2:$A$5902,products!$F$2:$F$5902)</f>
        <v>2</v>
      </c>
      <c r="N3365" s="3">
        <f t="shared" si="52"/>
        <v>2117.1950000000002</v>
      </c>
      <c r="O3365" s="3" t="str" cm="1">
        <f t="array" ref="O3365">_xlfn.IFS(J3365="Furn","Furniture",J3365="Tech","Technology",J3365="OffSup","Office Supplies")</f>
        <v>Furniture</v>
      </c>
      <c r="P3365" s="3" t="str" cm="1">
        <f t="array" ref="P3365">_xlfn.IFS(K3365="Bkcs","Bookcases",K3365="Phns","Phones",K3365="Acc","Accessories",K3365="Bndrs","Binders",K3365="Fstnrs","Fasteners")</f>
        <v>Accessories</v>
      </c>
      <c r="Q3365" t="str">
        <f>IF(_xlfn.XLOOKUP(D3365,products!$A$2:$A$5902,products!$H$2:$H$5902,,0)=1,"Yes","No")</f>
        <v>No</v>
      </c>
    </row>
    <row r="3366" spans="1:17" x14ac:dyDescent="0.3">
      <c r="A3366" t="s">
        <v>19832</v>
      </c>
      <c r="B3366" s="4">
        <v>45338</v>
      </c>
      <c r="C3366" t="s">
        <v>19833</v>
      </c>
      <c r="D3366" t="s">
        <v>19836</v>
      </c>
      <c r="E3366" s="1">
        <v>45421</v>
      </c>
      <c r="F3366" t="s">
        <v>35</v>
      </c>
      <c r="G3366" t="str">
        <f>_xlfn.XLOOKUP(C3366,customers!$A$2:$A$5902,customers!$B$2:$B$5902,,0)</f>
        <v>Gabriel Collins</v>
      </c>
      <c r="H3366" t="str">
        <f>_xlfn.XLOOKUP(C3366,customers!$A$2:$A$5902,customers!$G$2:$G$5902,,0)</f>
        <v>East</v>
      </c>
      <c r="I3366" t="str">
        <f>_xlfn.XLOOKUP(C3366,customers!$A$2:$A$5902,customers!$E$2:$E$5902,,0)</f>
        <v>Kimland</v>
      </c>
      <c r="J3366" t="str">
        <f>INDEX(products!$B$2:$B$5902,MATCH(D3366,products!$A$2:$A$5902,0))</f>
        <v>Tech</v>
      </c>
      <c r="K3366" t="str">
        <f>INDEX(products!$C$2:$C$5902,MATCH(D3366,products!$A$2:$A$5902,0))</f>
        <v>Phns</v>
      </c>
      <c r="L3366" s="3">
        <f>INDEX(products!$E$2:$E$5902,MATCH(D3366,products!$A$2:$A$5902,0))</f>
        <v>4996.25</v>
      </c>
      <c r="M3366">
        <f>_xlfn.XLOOKUP(D3366,products!$A$2:$A$5902,products!$F$2:$F$5902)</f>
        <v>8</v>
      </c>
      <c r="N3366" s="3">
        <f t="shared" si="52"/>
        <v>624.53125</v>
      </c>
      <c r="O3366" s="3" t="str" cm="1">
        <f t="array" ref="O3366">_xlfn.IFS(J3366="Furn","Furniture",J3366="Tech","Technology",J3366="OffSup","Office Supplies")</f>
        <v>Technology</v>
      </c>
      <c r="P3366" s="3" t="str" cm="1">
        <f t="array" ref="P3366">_xlfn.IFS(K3366="Bkcs","Bookcases",K3366="Phns","Phones",K3366="Acc","Accessories",K3366="Bndrs","Binders",K3366="Fstnrs","Fasteners")</f>
        <v>Phones</v>
      </c>
      <c r="Q3366" t="str">
        <f>IF(_xlfn.XLOOKUP(D3366,products!$A$2:$A$5902,products!$H$2:$H$5902,,0)=1,"Yes","No")</f>
        <v>No</v>
      </c>
    </row>
    <row r="3367" spans="1:17" x14ac:dyDescent="0.3">
      <c r="A3367" t="s">
        <v>19838</v>
      </c>
      <c r="B3367" s="4">
        <v>44579</v>
      </c>
      <c r="C3367" t="s">
        <v>19839</v>
      </c>
      <c r="D3367" t="s">
        <v>19842</v>
      </c>
      <c r="E3367" s="1">
        <v>44918</v>
      </c>
      <c r="F3367" t="s">
        <v>74</v>
      </c>
      <c r="G3367" t="str">
        <f>_xlfn.XLOOKUP(C3367,customers!$A$2:$A$5902,customers!$B$2:$B$5902,,0)</f>
        <v>Russell Davis</v>
      </c>
      <c r="H3367" t="str">
        <f>_xlfn.XLOOKUP(C3367,customers!$A$2:$A$5902,customers!$G$2:$G$5902,,0)</f>
        <v>South</v>
      </c>
      <c r="I3367" t="str">
        <f>_xlfn.XLOOKUP(C3367,customers!$A$2:$A$5902,customers!$E$2:$E$5902,,0)</f>
        <v>Powelltown</v>
      </c>
      <c r="J3367" t="str">
        <f>INDEX(products!$B$2:$B$5902,MATCH(D3367,products!$A$2:$A$5902,0))</f>
        <v>Furn</v>
      </c>
      <c r="K3367" t="str">
        <f>INDEX(products!$C$2:$C$5902,MATCH(D3367,products!$A$2:$A$5902,0))</f>
        <v>Fstnrs</v>
      </c>
      <c r="L3367" s="3">
        <f>INDEX(products!$E$2:$E$5902,MATCH(D3367,products!$A$2:$A$5902,0))</f>
        <v>1902.86</v>
      </c>
      <c r="M3367">
        <f>_xlfn.XLOOKUP(D3367,products!$A$2:$A$5902,products!$F$2:$F$5902)</f>
        <v>4</v>
      </c>
      <c r="N3367" s="3">
        <f t="shared" si="52"/>
        <v>475.71499999999997</v>
      </c>
      <c r="O3367" s="3" t="str" cm="1">
        <f t="array" ref="O3367">_xlfn.IFS(J3367="Furn","Furniture",J3367="Tech","Technology",J3367="OffSup","Office Supplies")</f>
        <v>Furniture</v>
      </c>
      <c r="P3367" s="3" t="str" cm="1">
        <f t="array" ref="P3367">_xlfn.IFS(K3367="Bkcs","Bookcases",K3367="Phns","Phones",K3367="Acc","Accessories",K3367="Bndrs","Binders",K3367="Fstnrs","Fasteners")</f>
        <v>Fasteners</v>
      </c>
      <c r="Q3367" t="str">
        <f>IF(_xlfn.XLOOKUP(D3367,products!$A$2:$A$5902,products!$H$2:$H$5902,,0)=1,"Yes","No")</f>
        <v>No</v>
      </c>
    </row>
    <row r="3368" spans="1:17" x14ac:dyDescent="0.3">
      <c r="A3368" t="s">
        <v>19844</v>
      </c>
      <c r="B3368" s="4">
        <v>44345</v>
      </c>
      <c r="C3368" t="s">
        <v>19845</v>
      </c>
      <c r="D3368" t="s">
        <v>19848</v>
      </c>
      <c r="E3368" s="1">
        <v>44675</v>
      </c>
      <c r="F3368" t="s">
        <v>21</v>
      </c>
      <c r="G3368" t="str">
        <f>_xlfn.XLOOKUP(C3368,customers!$A$2:$A$5902,customers!$B$2:$B$5902,,0)</f>
        <v>Dustin Mitchell</v>
      </c>
      <c r="H3368" t="str">
        <f>_xlfn.XLOOKUP(C3368,customers!$A$2:$A$5902,customers!$G$2:$G$5902,,0)</f>
        <v>South</v>
      </c>
      <c r="I3368" t="str">
        <f>_xlfn.XLOOKUP(C3368,customers!$A$2:$A$5902,customers!$E$2:$E$5902,,0)</f>
        <v>East Edward</v>
      </c>
      <c r="J3368" t="str">
        <f>INDEX(products!$B$2:$B$5902,MATCH(D3368,products!$A$2:$A$5902,0))</f>
        <v>OffSup</v>
      </c>
      <c r="K3368" t="str">
        <f>INDEX(products!$C$2:$C$5902,MATCH(D3368,products!$A$2:$A$5902,0))</f>
        <v>Acc</v>
      </c>
      <c r="L3368" s="3">
        <f>INDEX(products!$E$2:$E$5902,MATCH(D3368,products!$A$2:$A$5902,0))</f>
        <v>2666.24</v>
      </c>
      <c r="M3368">
        <f>_xlfn.XLOOKUP(D3368,products!$A$2:$A$5902,products!$F$2:$F$5902)</f>
        <v>1</v>
      </c>
      <c r="N3368" s="3">
        <f t="shared" si="52"/>
        <v>2666.24</v>
      </c>
      <c r="O3368" s="3" t="str" cm="1">
        <f t="array" ref="O3368">_xlfn.IFS(J3368="Furn","Furniture",J3368="Tech","Technology",J3368="OffSup","Office Supplies")</f>
        <v>Office Supplies</v>
      </c>
      <c r="P3368" s="3" t="str" cm="1">
        <f t="array" ref="P3368">_xlfn.IFS(K3368="Bkcs","Bookcases",K3368="Phns","Phones",K3368="Acc","Accessories",K3368="Bndrs","Binders",K3368="Fstnrs","Fasteners")</f>
        <v>Accessories</v>
      </c>
      <c r="Q3368" t="str">
        <f>IF(_xlfn.XLOOKUP(D3368,products!$A$2:$A$5902,products!$H$2:$H$5902,,0)=1,"Yes","No")</f>
        <v>No</v>
      </c>
    </row>
    <row r="3369" spans="1:17" x14ac:dyDescent="0.3">
      <c r="A3369" t="s">
        <v>19850</v>
      </c>
      <c r="B3369" s="4">
        <v>44192</v>
      </c>
      <c r="C3369" t="s">
        <v>19851</v>
      </c>
      <c r="D3369" t="s">
        <v>19854</v>
      </c>
      <c r="E3369" s="1">
        <v>44387</v>
      </c>
      <c r="F3369" t="s">
        <v>74</v>
      </c>
      <c r="G3369" t="str">
        <f>_xlfn.XLOOKUP(C3369,customers!$A$2:$A$5902,customers!$B$2:$B$5902,,0)</f>
        <v>Sierra Meyer</v>
      </c>
      <c r="H3369" t="str">
        <f>_xlfn.XLOOKUP(C3369,customers!$A$2:$A$5902,customers!$G$2:$G$5902,,0)</f>
        <v>South</v>
      </c>
      <c r="I3369" t="str">
        <f>_xlfn.XLOOKUP(C3369,customers!$A$2:$A$5902,customers!$E$2:$E$5902,,0)</f>
        <v>Kylechester</v>
      </c>
      <c r="J3369" t="str">
        <f>INDEX(products!$B$2:$B$5902,MATCH(D3369,products!$A$2:$A$5902,0))</f>
        <v>OffSup</v>
      </c>
      <c r="K3369" t="str">
        <f>INDEX(products!$C$2:$C$5902,MATCH(D3369,products!$A$2:$A$5902,0))</f>
        <v>Fstnrs</v>
      </c>
      <c r="L3369" s="3">
        <f>INDEX(products!$E$2:$E$5902,MATCH(D3369,products!$A$2:$A$5902,0))</f>
        <v>1089.77</v>
      </c>
      <c r="M3369">
        <f>_xlfn.XLOOKUP(D3369,products!$A$2:$A$5902,products!$F$2:$F$5902)</f>
        <v>5</v>
      </c>
      <c r="N3369" s="3">
        <f t="shared" si="52"/>
        <v>217.95400000000001</v>
      </c>
      <c r="O3369" s="3" t="str" cm="1">
        <f t="array" ref="O3369">_xlfn.IFS(J3369="Furn","Furniture",J3369="Tech","Technology",J3369="OffSup","Office Supplies")</f>
        <v>Office Supplies</v>
      </c>
      <c r="P3369" s="3" t="str" cm="1">
        <f t="array" ref="P3369">_xlfn.IFS(K3369="Bkcs","Bookcases",K3369="Phns","Phones",K3369="Acc","Accessories",K3369="Bndrs","Binders",K3369="Fstnrs","Fasteners")</f>
        <v>Fasteners</v>
      </c>
      <c r="Q3369" t="str">
        <f>IF(_xlfn.XLOOKUP(D3369,products!$A$2:$A$5902,products!$H$2:$H$5902,,0)=1,"Yes","No")</f>
        <v>Yes</v>
      </c>
    </row>
    <row r="3370" spans="1:17" x14ac:dyDescent="0.3">
      <c r="A3370" t="s">
        <v>19856</v>
      </c>
      <c r="B3370" s="4">
        <v>44432</v>
      </c>
      <c r="C3370" t="s">
        <v>19857</v>
      </c>
      <c r="D3370" t="s">
        <v>19860</v>
      </c>
      <c r="E3370" s="1">
        <v>44572</v>
      </c>
      <c r="F3370" t="s">
        <v>35</v>
      </c>
      <c r="G3370" t="str">
        <f>_xlfn.XLOOKUP(C3370,customers!$A$2:$A$5902,customers!$B$2:$B$5902,,0)</f>
        <v>Rita Bell</v>
      </c>
      <c r="H3370" t="str">
        <f>_xlfn.XLOOKUP(C3370,customers!$A$2:$A$5902,customers!$G$2:$G$5902,,0)</f>
        <v>West</v>
      </c>
      <c r="I3370" t="str">
        <f>_xlfn.XLOOKUP(C3370,customers!$A$2:$A$5902,customers!$E$2:$E$5902,,0)</f>
        <v>Brittanyport</v>
      </c>
      <c r="J3370" t="str">
        <f>INDEX(products!$B$2:$B$5902,MATCH(D3370,products!$A$2:$A$5902,0))</f>
        <v>Furn</v>
      </c>
      <c r="K3370" t="str">
        <f>INDEX(products!$C$2:$C$5902,MATCH(D3370,products!$A$2:$A$5902,0))</f>
        <v>Acc</v>
      </c>
      <c r="L3370" s="3">
        <f>INDEX(products!$E$2:$E$5902,MATCH(D3370,products!$A$2:$A$5902,0))</f>
        <v>4554.6000000000004</v>
      </c>
      <c r="M3370">
        <f>_xlfn.XLOOKUP(D3370,products!$A$2:$A$5902,products!$F$2:$F$5902)</f>
        <v>9</v>
      </c>
      <c r="N3370" s="3">
        <f t="shared" si="52"/>
        <v>506.06666666666672</v>
      </c>
      <c r="O3370" s="3" t="str" cm="1">
        <f t="array" ref="O3370">_xlfn.IFS(J3370="Furn","Furniture",J3370="Tech","Technology",J3370="OffSup","Office Supplies")</f>
        <v>Furniture</v>
      </c>
      <c r="P3370" s="3" t="str" cm="1">
        <f t="array" ref="P3370">_xlfn.IFS(K3370="Bkcs","Bookcases",K3370="Phns","Phones",K3370="Acc","Accessories",K3370="Bndrs","Binders",K3370="Fstnrs","Fasteners")</f>
        <v>Accessories</v>
      </c>
      <c r="Q3370" t="str">
        <f>IF(_xlfn.XLOOKUP(D3370,products!$A$2:$A$5902,products!$H$2:$H$5902,,0)=1,"Yes","No")</f>
        <v>No</v>
      </c>
    </row>
    <row r="3371" spans="1:17" x14ac:dyDescent="0.3">
      <c r="A3371" t="s">
        <v>19862</v>
      </c>
      <c r="B3371" s="4">
        <v>43607</v>
      </c>
      <c r="C3371" t="s">
        <v>19863</v>
      </c>
      <c r="D3371" t="s">
        <v>19865</v>
      </c>
      <c r="E3371" s="1">
        <v>43729</v>
      </c>
      <c r="F3371" t="s">
        <v>35</v>
      </c>
      <c r="G3371" t="str">
        <f>_xlfn.XLOOKUP(C3371,customers!$A$2:$A$5902,customers!$B$2:$B$5902,,0)</f>
        <v>Samantha Barnes</v>
      </c>
      <c r="H3371" t="str">
        <f>_xlfn.XLOOKUP(C3371,customers!$A$2:$A$5902,customers!$G$2:$G$5902,,0)</f>
        <v>West</v>
      </c>
      <c r="I3371" t="str">
        <f>_xlfn.XLOOKUP(C3371,customers!$A$2:$A$5902,customers!$E$2:$E$5902,,0)</f>
        <v>West David</v>
      </c>
      <c r="J3371" t="str">
        <f>INDEX(products!$B$2:$B$5902,MATCH(D3371,products!$A$2:$A$5902,0))</f>
        <v>Tech</v>
      </c>
      <c r="K3371" t="str">
        <f>INDEX(products!$C$2:$C$5902,MATCH(D3371,products!$A$2:$A$5902,0))</f>
        <v>Phns</v>
      </c>
      <c r="L3371" s="3">
        <f>INDEX(products!$E$2:$E$5902,MATCH(D3371,products!$A$2:$A$5902,0))</f>
        <v>4480.49</v>
      </c>
      <c r="M3371">
        <f>_xlfn.XLOOKUP(D3371,products!$A$2:$A$5902,products!$F$2:$F$5902)</f>
        <v>3</v>
      </c>
      <c r="N3371" s="3">
        <f t="shared" si="52"/>
        <v>1493.4966666666667</v>
      </c>
      <c r="O3371" s="3" t="str" cm="1">
        <f t="array" ref="O3371">_xlfn.IFS(J3371="Furn","Furniture",J3371="Tech","Technology",J3371="OffSup","Office Supplies")</f>
        <v>Technology</v>
      </c>
      <c r="P3371" s="3" t="str" cm="1">
        <f t="array" ref="P3371">_xlfn.IFS(K3371="Bkcs","Bookcases",K3371="Phns","Phones",K3371="Acc","Accessories",K3371="Bndrs","Binders",K3371="Fstnrs","Fasteners")</f>
        <v>Phones</v>
      </c>
      <c r="Q3371" t="str">
        <f>IF(_xlfn.XLOOKUP(D3371,products!$A$2:$A$5902,products!$H$2:$H$5902,,0)=1,"Yes","No")</f>
        <v>No</v>
      </c>
    </row>
    <row r="3372" spans="1:17" x14ac:dyDescent="0.3">
      <c r="A3372" t="s">
        <v>19867</v>
      </c>
      <c r="B3372" s="4">
        <v>44000</v>
      </c>
      <c r="C3372" t="s">
        <v>19868</v>
      </c>
      <c r="D3372" t="s">
        <v>19871</v>
      </c>
      <c r="E3372" s="1">
        <v>44264</v>
      </c>
      <c r="F3372" t="s">
        <v>35</v>
      </c>
      <c r="G3372" t="str">
        <f>_xlfn.XLOOKUP(C3372,customers!$A$2:$A$5902,customers!$B$2:$B$5902,,0)</f>
        <v>Lisa Taylor</v>
      </c>
      <c r="H3372" t="str">
        <f>_xlfn.XLOOKUP(C3372,customers!$A$2:$A$5902,customers!$G$2:$G$5902,,0)</f>
        <v>South</v>
      </c>
      <c r="I3372" t="str">
        <f>_xlfn.XLOOKUP(C3372,customers!$A$2:$A$5902,customers!$E$2:$E$5902,,0)</f>
        <v>Morrisshire</v>
      </c>
      <c r="J3372" t="str">
        <f>INDEX(products!$B$2:$B$5902,MATCH(D3372,products!$A$2:$A$5902,0))</f>
        <v>Tech</v>
      </c>
      <c r="K3372" t="str">
        <f>INDEX(products!$C$2:$C$5902,MATCH(D3372,products!$A$2:$A$5902,0))</f>
        <v>Phns</v>
      </c>
      <c r="L3372" s="3">
        <f>INDEX(products!$E$2:$E$5902,MATCH(D3372,products!$A$2:$A$5902,0))</f>
        <v>3399.65</v>
      </c>
      <c r="M3372">
        <f>_xlfn.XLOOKUP(D3372,products!$A$2:$A$5902,products!$F$2:$F$5902)</f>
        <v>1</v>
      </c>
      <c r="N3372" s="3">
        <f t="shared" si="52"/>
        <v>3399.65</v>
      </c>
      <c r="O3372" s="3" t="str" cm="1">
        <f t="array" ref="O3372">_xlfn.IFS(J3372="Furn","Furniture",J3372="Tech","Technology",J3372="OffSup","Office Supplies")</f>
        <v>Technology</v>
      </c>
      <c r="P3372" s="3" t="str" cm="1">
        <f t="array" ref="P3372">_xlfn.IFS(K3372="Bkcs","Bookcases",K3372="Phns","Phones",K3372="Acc","Accessories",K3372="Bndrs","Binders",K3372="Fstnrs","Fasteners")</f>
        <v>Phones</v>
      </c>
      <c r="Q3372" t="str">
        <f>IF(_xlfn.XLOOKUP(D3372,products!$A$2:$A$5902,products!$H$2:$H$5902,,0)=1,"Yes","No")</f>
        <v>Yes</v>
      </c>
    </row>
    <row r="3373" spans="1:17" x14ac:dyDescent="0.3">
      <c r="A3373" t="s">
        <v>19873</v>
      </c>
      <c r="B3373" s="4">
        <v>43690</v>
      </c>
      <c r="C3373" t="s">
        <v>19874</v>
      </c>
      <c r="D3373" t="s">
        <v>19877</v>
      </c>
      <c r="E3373" s="1">
        <v>43944</v>
      </c>
      <c r="F3373" t="s">
        <v>21</v>
      </c>
      <c r="G3373" t="str">
        <f>_xlfn.XLOOKUP(C3373,customers!$A$2:$A$5902,customers!$B$2:$B$5902,,0)</f>
        <v>James Vargas</v>
      </c>
      <c r="H3373" t="str">
        <f>_xlfn.XLOOKUP(C3373,customers!$A$2:$A$5902,customers!$G$2:$G$5902,,0)</f>
        <v>West</v>
      </c>
      <c r="I3373" t="str">
        <f>_xlfn.XLOOKUP(C3373,customers!$A$2:$A$5902,customers!$E$2:$E$5902,,0)</f>
        <v>Port Stevenberg</v>
      </c>
      <c r="J3373" t="str">
        <f>INDEX(products!$B$2:$B$5902,MATCH(D3373,products!$A$2:$A$5902,0))</f>
        <v>Furn</v>
      </c>
      <c r="K3373" t="str">
        <f>INDEX(products!$C$2:$C$5902,MATCH(D3373,products!$A$2:$A$5902,0))</f>
        <v>Bkcs</v>
      </c>
      <c r="L3373" s="3">
        <f>INDEX(products!$E$2:$E$5902,MATCH(D3373,products!$A$2:$A$5902,0))</f>
        <v>4577.59</v>
      </c>
      <c r="M3373">
        <f>_xlfn.XLOOKUP(D3373,products!$A$2:$A$5902,products!$F$2:$F$5902)</f>
        <v>9</v>
      </c>
      <c r="N3373" s="3">
        <f t="shared" si="52"/>
        <v>508.62111111111113</v>
      </c>
      <c r="O3373" s="3" t="str" cm="1">
        <f t="array" ref="O3373">_xlfn.IFS(J3373="Furn","Furniture",J3373="Tech","Technology",J3373="OffSup","Office Supplies")</f>
        <v>Furniture</v>
      </c>
      <c r="P3373" s="3" t="str" cm="1">
        <f t="array" ref="P3373">_xlfn.IFS(K3373="Bkcs","Bookcases",K3373="Phns","Phones",K3373="Acc","Accessories",K3373="Bndrs","Binders",K3373="Fstnrs","Fasteners")</f>
        <v>Bookcases</v>
      </c>
      <c r="Q3373" t="str">
        <f>IF(_xlfn.XLOOKUP(D3373,products!$A$2:$A$5902,products!$H$2:$H$5902,,0)=1,"Yes","No")</f>
        <v>Yes</v>
      </c>
    </row>
    <row r="3374" spans="1:17" x14ac:dyDescent="0.3">
      <c r="A3374" t="s">
        <v>19879</v>
      </c>
      <c r="B3374" s="4">
        <v>44462</v>
      </c>
      <c r="C3374" t="s">
        <v>19880</v>
      </c>
      <c r="D3374" t="s">
        <v>19882</v>
      </c>
      <c r="E3374" s="1">
        <v>44659</v>
      </c>
      <c r="F3374" t="s">
        <v>35</v>
      </c>
      <c r="G3374" t="str">
        <f>_xlfn.XLOOKUP(C3374,customers!$A$2:$A$5902,customers!$B$2:$B$5902,,0)</f>
        <v>Richard Khan</v>
      </c>
      <c r="H3374" t="str">
        <f>_xlfn.XLOOKUP(C3374,customers!$A$2:$A$5902,customers!$G$2:$G$5902,,0)</f>
        <v>North</v>
      </c>
      <c r="I3374" t="str">
        <f>_xlfn.XLOOKUP(C3374,customers!$A$2:$A$5902,customers!$E$2:$E$5902,,0)</f>
        <v>Christinaton</v>
      </c>
      <c r="J3374" t="str">
        <f>INDEX(products!$B$2:$B$5902,MATCH(D3374,products!$A$2:$A$5902,0))</f>
        <v>Furn</v>
      </c>
      <c r="K3374" t="str">
        <f>INDEX(products!$C$2:$C$5902,MATCH(D3374,products!$A$2:$A$5902,0))</f>
        <v>Fstnrs</v>
      </c>
      <c r="L3374" s="3">
        <f>INDEX(products!$E$2:$E$5902,MATCH(D3374,products!$A$2:$A$5902,0))</f>
        <v>622.64</v>
      </c>
      <c r="M3374">
        <f>_xlfn.XLOOKUP(D3374,products!$A$2:$A$5902,products!$F$2:$F$5902)</f>
        <v>10</v>
      </c>
      <c r="N3374" s="3">
        <f t="shared" si="52"/>
        <v>62.263999999999996</v>
      </c>
      <c r="O3374" s="3" t="str" cm="1">
        <f t="array" ref="O3374">_xlfn.IFS(J3374="Furn","Furniture",J3374="Tech","Technology",J3374="OffSup","Office Supplies")</f>
        <v>Furniture</v>
      </c>
      <c r="P3374" s="3" t="str" cm="1">
        <f t="array" ref="P3374">_xlfn.IFS(K3374="Bkcs","Bookcases",K3374="Phns","Phones",K3374="Acc","Accessories",K3374="Bndrs","Binders",K3374="Fstnrs","Fasteners")</f>
        <v>Fasteners</v>
      </c>
      <c r="Q3374" t="str">
        <f>IF(_xlfn.XLOOKUP(D3374,products!$A$2:$A$5902,products!$H$2:$H$5902,,0)=1,"Yes","No")</f>
        <v>No</v>
      </c>
    </row>
    <row r="3375" spans="1:17" x14ac:dyDescent="0.3">
      <c r="A3375" t="s">
        <v>19884</v>
      </c>
      <c r="B3375" s="4">
        <v>43765</v>
      </c>
      <c r="C3375" t="s">
        <v>19885</v>
      </c>
      <c r="D3375" t="s">
        <v>19888</v>
      </c>
      <c r="E3375" s="1">
        <v>43989</v>
      </c>
      <c r="F3375" t="s">
        <v>21</v>
      </c>
      <c r="G3375" t="str">
        <f>_xlfn.XLOOKUP(C3375,customers!$A$2:$A$5902,customers!$B$2:$B$5902,,0)</f>
        <v>Dr. Michael Elliott DVM</v>
      </c>
      <c r="H3375" t="str">
        <f>_xlfn.XLOOKUP(C3375,customers!$A$2:$A$5902,customers!$G$2:$G$5902,,0)</f>
        <v>East</v>
      </c>
      <c r="I3375" t="str">
        <f>_xlfn.XLOOKUP(C3375,customers!$A$2:$A$5902,customers!$E$2:$E$5902,,0)</f>
        <v>Cannonborough</v>
      </c>
      <c r="J3375" t="str">
        <f>INDEX(products!$B$2:$B$5902,MATCH(D3375,products!$A$2:$A$5902,0))</f>
        <v>Tech</v>
      </c>
      <c r="K3375" t="str">
        <f>INDEX(products!$C$2:$C$5902,MATCH(D3375,products!$A$2:$A$5902,0))</f>
        <v>Acc</v>
      </c>
      <c r="L3375" s="3">
        <f>INDEX(products!$E$2:$E$5902,MATCH(D3375,products!$A$2:$A$5902,0))</f>
        <v>2938.31</v>
      </c>
      <c r="M3375">
        <f>_xlfn.XLOOKUP(D3375,products!$A$2:$A$5902,products!$F$2:$F$5902)</f>
        <v>7</v>
      </c>
      <c r="N3375" s="3">
        <f t="shared" si="52"/>
        <v>419.75857142857143</v>
      </c>
      <c r="O3375" s="3" t="str" cm="1">
        <f t="array" ref="O3375">_xlfn.IFS(J3375="Furn","Furniture",J3375="Tech","Technology",J3375="OffSup","Office Supplies")</f>
        <v>Technology</v>
      </c>
      <c r="P3375" s="3" t="str" cm="1">
        <f t="array" ref="P3375">_xlfn.IFS(K3375="Bkcs","Bookcases",K3375="Phns","Phones",K3375="Acc","Accessories",K3375="Bndrs","Binders",K3375="Fstnrs","Fasteners")</f>
        <v>Accessories</v>
      </c>
      <c r="Q3375" t="str">
        <f>IF(_xlfn.XLOOKUP(D3375,products!$A$2:$A$5902,products!$H$2:$H$5902,,0)=1,"Yes","No")</f>
        <v>No</v>
      </c>
    </row>
    <row r="3376" spans="1:17" x14ac:dyDescent="0.3">
      <c r="A3376" t="s">
        <v>19890</v>
      </c>
      <c r="B3376" s="4">
        <v>44522</v>
      </c>
      <c r="C3376" t="s">
        <v>19891</v>
      </c>
      <c r="D3376" t="s">
        <v>19894</v>
      </c>
      <c r="E3376" s="1">
        <v>44524</v>
      </c>
      <c r="F3376" t="s">
        <v>35</v>
      </c>
      <c r="G3376" t="str">
        <f>_xlfn.XLOOKUP(C3376,customers!$A$2:$A$5902,customers!$B$2:$B$5902,,0)</f>
        <v>Martha Roth</v>
      </c>
      <c r="H3376" t="str">
        <f>_xlfn.XLOOKUP(C3376,customers!$A$2:$A$5902,customers!$G$2:$G$5902,,0)</f>
        <v>West</v>
      </c>
      <c r="I3376" t="str">
        <f>_xlfn.XLOOKUP(C3376,customers!$A$2:$A$5902,customers!$E$2:$E$5902,,0)</f>
        <v>New Shannonburgh</v>
      </c>
      <c r="J3376" t="str">
        <f>INDEX(products!$B$2:$B$5902,MATCH(D3376,products!$A$2:$A$5902,0))</f>
        <v>OffSup</v>
      </c>
      <c r="K3376" t="str">
        <f>INDEX(products!$C$2:$C$5902,MATCH(D3376,products!$A$2:$A$5902,0))</f>
        <v>Bndrs</v>
      </c>
      <c r="L3376" s="3">
        <f>INDEX(products!$E$2:$E$5902,MATCH(D3376,products!$A$2:$A$5902,0))</f>
        <v>4492.4799999999996</v>
      </c>
      <c r="M3376">
        <f>_xlfn.XLOOKUP(D3376,products!$A$2:$A$5902,products!$F$2:$F$5902)</f>
        <v>9</v>
      </c>
      <c r="N3376" s="3">
        <f t="shared" si="52"/>
        <v>499.16444444444437</v>
      </c>
      <c r="O3376" s="3" t="str" cm="1">
        <f t="array" ref="O3376">_xlfn.IFS(J3376="Furn","Furniture",J3376="Tech","Technology",J3376="OffSup","Office Supplies")</f>
        <v>Office Supplies</v>
      </c>
      <c r="P3376" s="3" t="str" cm="1">
        <f t="array" ref="P3376">_xlfn.IFS(K3376="Bkcs","Bookcases",K3376="Phns","Phones",K3376="Acc","Accessories",K3376="Bndrs","Binders",K3376="Fstnrs","Fasteners")</f>
        <v>Binders</v>
      </c>
      <c r="Q3376" t="str">
        <f>IF(_xlfn.XLOOKUP(D3376,products!$A$2:$A$5902,products!$H$2:$H$5902,,0)=1,"Yes","No")</f>
        <v>Yes</v>
      </c>
    </row>
    <row r="3377" spans="1:17" x14ac:dyDescent="0.3">
      <c r="A3377" t="s">
        <v>19896</v>
      </c>
      <c r="B3377" s="4">
        <v>45133</v>
      </c>
      <c r="C3377" t="s">
        <v>19897</v>
      </c>
      <c r="D3377" t="s">
        <v>19900</v>
      </c>
      <c r="E3377" s="1">
        <v>45392</v>
      </c>
      <c r="F3377" t="s">
        <v>74</v>
      </c>
      <c r="G3377" t="str">
        <f>_xlfn.XLOOKUP(C3377,customers!$A$2:$A$5902,customers!$B$2:$B$5902,,0)</f>
        <v>Brian Moyer</v>
      </c>
      <c r="H3377" t="str">
        <f>_xlfn.XLOOKUP(C3377,customers!$A$2:$A$5902,customers!$G$2:$G$5902,,0)</f>
        <v>West</v>
      </c>
      <c r="I3377" t="str">
        <f>_xlfn.XLOOKUP(C3377,customers!$A$2:$A$5902,customers!$E$2:$E$5902,,0)</f>
        <v>Lake Laurafurt</v>
      </c>
      <c r="J3377" t="str">
        <f>INDEX(products!$B$2:$B$5902,MATCH(D3377,products!$A$2:$A$5902,0))</f>
        <v>OffSup</v>
      </c>
      <c r="K3377" t="str">
        <f>INDEX(products!$C$2:$C$5902,MATCH(D3377,products!$A$2:$A$5902,0))</f>
        <v>Bndrs</v>
      </c>
      <c r="L3377" s="3">
        <f>INDEX(products!$E$2:$E$5902,MATCH(D3377,products!$A$2:$A$5902,0))</f>
        <v>2682.74</v>
      </c>
      <c r="M3377">
        <f>_xlfn.XLOOKUP(D3377,products!$A$2:$A$5902,products!$F$2:$F$5902)</f>
        <v>4</v>
      </c>
      <c r="N3377" s="3">
        <f t="shared" si="52"/>
        <v>670.68499999999995</v>
      </c>
      <c r="O3377" s="3" t="str" cm="1">
        <f t="array" ref="O3377">_xlfn.IFS(J3377="Furn","Furniture",J3377="Tech","Technology",J3377="OffSup","Office Supplies")</f>
        <v>Office Supplies</v>
      </c>
      <c r="P3377" s="3" t="str" cm="1">
        <f t="array" ref="P3377">_xlfn.IFS(K3377="Bkcs","Bookcases",K3377="Phns","Phones",K3377="Acc","Accessories",K3377="Bndrs","Binders",K3377="Fstnrs","Fasteners")</f>
        <v>Binders</v>
      </c>
      <c r="Q3377" t="str">
        <f>IF(_xlfn.XLOOKUP(D3377,products!$A$2:$A$5902,products!$H$2:$H$5902,,0)=1,"Yes","No")</f>
        <v>Yes</v>
      </c>
    </row>
    <row r="3378" spans="1:17" x14ac:dyDescent="0.3">
      <c r="A3378" t="s">
        <v>19902</v>
      </c>
      <c r="B3378" s="4">
        <v>43805</v>
      </c>
      <c r="C3378" t="s">
        <v>19903</v>
      </c>
      <c r="D3378" t="s">
        <v>19906</v>
      </c>
      <c r="E3378" s="1">
        <v>43846</v>
      </c>
      <c r="F3378" t="s">
        <v>74</v>
      </c>
      <c r="G3378" t="str">
        <f>_xlfn.XLOOKUP(C3378,customers!$A$2:$A$5902,customers!$B$2:$B$5902,,0)</f>
        <v>Christian Mccoy</v>
      </c>
      <c r="H3378" t="str">
        <f>_xlfn.XLOOKUP(C3378,customers!$A$2:$A$5902,customers!$G$2:$G$5902,,0)</f>
        <v>East</v>
      </c>
      <c r="I3378" t="str">
        <f>_xlfn.XLOOKUP(C3378,customers!$A$2:$A$5902,customers!$E$2:$E$5902,,0)</f>
        <v>North Kimberlymouth</v>
      </c>
      <c r="J3378" t="str">
        <f>INDEX(products!$B$2:$B$5902,MATCH(D3378,products!$A$2:$A$5902,0))</f>
        <v>OffSup</v>
      </c>
      <c r="K3378" t="str">
        <f>INDEX(products!$C$2:$C$5902,MATCH(D3378,products!$A$2:$A$5902,0))</f>
        <v>Phns</v>
      </c>
      <c r="L3378" s="3">
        <f>INDEX(products!$E$2:$E$5902,MATCH(D3378,products!$A$2:$A$5902,0))</f>
        <v>3781.44</v>
      </c>
      <c r="M3378">
        <f>_xlfn.XLOOKUP(D3378,products!$A$2:$A$5902,products!$F$2:$F$5902)</f>
        <v>9</v>
      </c>
      <c r="N3378" s="3">
        <f t="shared" si="52"/>
        <v>420.16</v>
      </c>
      <c r="O3378" s="3" t="str" cm="1">
        <f t="array" ref="O3378">_xlfn.IFS(J3378="Furn","Furniture",J3378="Tech","Technology",J3378="OffSup","Office Supplies")</f>
        <v>Office Supplies</v>
      </c>
      <c r="P3378" s="3" t="str" cm="1">
        <f t="array" ref="P3378">_xlfn.IFS(K3378="Bkcs","Bookcases",K3378="Phns","Phones",K3378="Acc","Accessories",K3378="Bndrs","Binders",K3378="Fstnrs","Fasteners")</f>
        <v>Phones</v>
      </c>
      <c r="Q3378" t="str">
        <f>IF(_xlfn.XLOOKUP(D3378,products!$A$2:$A$5902,products!$H$2:$H$5902,,0)=1,"Yes","No")</f>
        <v>No</v>
      </c>
    </row>
    <row r="3379" spans="1:17" x14ac:dyDescent="0.3">
      <c r="A3379" t="s">
        <v>19908</v>
      </c>
      <c r="B3379" s="4">
        <v>43650</v>
      </c>
      <c r="C3379" t="s">
        <v>19909</v>
      </c>
      <c r="D3379" t="s">
        <v>19912</v>
      </c>
      <c r="E3379" s="1">
        <v>43916</v>
      </c>
      <c r="F3379" t="s">
        <v>35</v>
      </c>
      <c r="G3379" t="str">
        <f>_xlfn.XLOOKUP(C3379,customers!$A$2:$A$5902,customers!$B$2:$B$5902,,0)</f>
        <v>Michael Werner</v>
      </c>
      <c r="H3379" t="str">
        <f>_xlfn.XLOOKUP(C3379,customers!$A$2:$A$5902,customers!$G$2:$G$5902,,0)</f>
        <v>East</v>
      </c>
      <c r="I3379" t="str">
        <f>_xlfn.XLOOKUP(C3379,customers!$A$2:$A$5902,customers!$E$2:$E$5902,,0)</f>
        <v>Stevenview</v>
      </c>
      <c r="J3379" t="str">
        <f>INDEX(products!$B$2:$B$5902,MATCH(D3379,products!$A$2:$A$5902,0))</f>
        <v>Furn</v>
      </c>
      <c r="K3379" t="str">
        <f>INDEX(products!$C$2:$C$5902,MATCH(D3379,products!$A$2:$A$5902,0))</f>
        <v>Acc</v>
      </c>
      <c r="L3379" s="3">
        <f>INDEX(products!$E$2:$E$5902,MATCH(D3379,products!$A$2:$A$5902,0))</f>
        <v>4866.3</v>
      </c>
      <c r="M3379">
        <f>_xlfn.XLOOKUP(D3379,products!$A$2:$A$5902,products!$F$2:$F$5902)</f>
        <v>9</v>
      </c>
      <c r="N3379" s="3">
        <f t="shared" si="52"/>
        <v>540.70000000000005</v>
      </c>
      <c r="O3379" s="3" t="str" cm="1">
        <f t="array" ref="O3379">_xlfn.IFS(J3379="Furn","Furniture",J3379="Tech","Technology",J3379="OffSup","Office Supplies")</f>
        <v>Furniture</v>
      </c>
      <c r="P3379" s="3" t="str" cm="1">
        <f t="array" ref="P3379">_xlfn.IFS(K3379="Bkcs","Bookcases",K3379="Phns","Phones",K3379="Acc","Accessories",K3379="Bndrs","Binders",K3379="Fstnrs","Fasteners")</f>
        <v>Accessories</v>
      </c>
      <c r="Q3379" t="str">
        <f>IF(_xlfn.XLOOKUP(D3379,products!$A$2:$A$5902,products!$H$2:$H$5902,,0)=1,"Yes","No")</f>
        <v>Yes</v>
      </c>
    </row>
    <row r="3380" spans="1:17" x14ac:dyDescent="0.3">
      <c r="A3380" t="s">
        <v>19914</v>
      </c>
      <c r="B3380" s="4">
        <v>45348</v>
      </c>
      <c r="C3380" t="s">
        <v>19915</v>
      </c>
      <c r="D3380" t="s">
        <v>19918</v>
      </c>
      <c r="E3380" s="1">
        <v>45710</v>
      </c>
      <c r="F3380" t="s">
        <v>35</v>
      </c>
      <c r="G3380" t="str">
        <f>_xlfn.XLOOKUP(C3380,customers!$A$2:$A$5902,customers!$B$2:$B$5902,,0)</f>
        <v>Robert Brooks</v>
      </c>
      <c r="H3380" t="str">
        <f>_xlfn.XLOOKUP(C3380,customers!$A$2:$A$5902,customers!$G$2:$G$5902,,0)</f>
        <v>West</v>
      </c>
      <c r="I3380" t="str">
        <f>_xlfn.XLOOKUP(C3380,customers!$A$2:$A$5902,customers!$E$2:$E$5902,,0)</f>
        <v>New Tammy</v>
      </c>
      <c r="J3380" t="str">
        <f>INDEX(products!$B$2:$B$5902,MATCH(D3380,products!$A$2:$A$5902,0))</f>
        <v>OffSup</v>
      </c>
      <c r="K3380" t="str">
        <f>INDEX(products!$C$2:$C$5902,MATCH(D3380,products!$A$2:$A$5902,0))</f>
        <v>Bkcs</v>
      </c>
      <c r="L3380" s="3">
        <f>INDEX(products!$E$2:$E$5902,MATCH(D3380,products!$A$2:$A$5902,0))</f>
        <v>3778.99</v>
      </c>
      <c r="M3380">
        <f>_xlfn.XLOOKUP(D3380,products!$A$2:$A$5902,products!$F$2:$F$5902)</f>
        <v>10</v>
      </c>
      <c r="N3380" s="3">
        <f t="shared" si="52"/>
        <v>377.899</v>
      </c>
      <c r="O3380" s="3" t="str" cm="1">
        <f t="array" ref="O3380">_xlfn.IFS(J3380="Furn","Furniture",J3380="Tech","Technology",J3380="OffSup","Office Supplies")</f>
        <v>Office Supplies</v>
      </c>
      <c r="P3380" s="3" t="str" cm="1">
        <f t="array" ref="P3380">_xlfn.IFS(K3380="Bkcs","Bookcases",K3380="Phns","Phones",K3380="Acc","Accessories",K3380="Bndrs","Binders",K3380="Fstnrs","Fasteners")</f>
        <v>Bookcases</v>
      </c>
      <c r="Q3380" t="str">
        <f>IF(_xlfn.XLOOKUP(D3380,products!$A$2:$A$5902,products!$H$2:$H$5902,,0)=1,"Yes","No")</f>
        <v>No</v>
      </c>
    </row>
    <row r="3381" spans="1:17" x14ac:dyDescent="0.3">
      <c r="A3381" t="s">
        <v>19920</v>
      </c>
      <c r="B3381" s="4">
        <v>43821</v>
      </c>
      <c r="C3381" t="s">
        <v>19921</v>
      </c>
      <c r="D3381" t="s">
        <v>19924</v>
      </c>
      <c r="E3381" s="1">
        <v>44146</v>
      </c>
      <c r="F3381" t="s">
        <v>74</v>
      </c>
      <c r="G3381" t="str">
        <f>_xlfn.XLOOKUP(C3381,customers!$A$2:$A$5902,customers!$B$2:$B$5902,,0)</f>
        <v>Mrs. Kayla York</v>
      </c>
      <c r="H3381" t="str">
        <f>_xlfn.XLOOKUP(C3381,customers!$A$2:$A$5902,customers!$G$2:$G$5902,,0)</f>
        <v>East</v>
      </c>
      <c r="I3381" t="str">
        <f>_xlfn.XLOOKUP(C3381,customers!$A$2:$A$5902,customers!$E$2:$E$5902,,0)</f>
        <v>Phillipsshire</v>
      </c>
      <c r="J3381" t="str">
        <f>INDEX(products!$B$2:$B$5902,MATCH(D3381,products!$A$2:$A$5902,0))</f>
        <v>Furn</v>
      </c>
      <c r="K3381" t="str">
        <f>INDEX(products!$C$2:$C$5902,MATCH(D3381,products!$A$2:$A$5902,0))</f>
        <v>Bndrs</v>
      </c>
      <c r="L3381" s="3">
        <f>INDEX(products!$E$2:$E$5902,MATCH(D3381,products!$A$2:$A$5902,0))</f>
        <v>1174.21</v>
      </c>
      <c r="M3381">
        <f>_xlfn.XLOOKUP(D3381,products!$A$2:$A$5902,products!$F$2:$F$5902)</f>
        <v>3</v>
      </c>
      <c r="N3381" s="3">
        <f t="shared" si="52"/>
        <v>391.40333333333336</v>
      </c>
      <c r="O3381" s="3" t="str" cm="1">
        <f t="array" ref="O3381">_xlfn.IFS(J3381="Furn","Furniture",J3381="Tech","Technology",J3381="OffSup","Office Supplies")</f>
        <v>Furniture</v>
      </c>
      <c r="P3381" s="3" t="str" cm="1">
        <f t="array" ref="P3381">_xlfn.IFS(K3381="Bkcs","Bookcases",K3381="Phns","Phones",K3381="Acc","Accessories",K3381="Bndrs","Binders",K3381="Fstnrs","Fasteners")</f>
        <v>Binders</v>
      </c>
      <c r="Q3381" t="str">
        <f>IF(_xlfn.XLOOKUP(D3381,products!$A$2:$A$5902,products!$H$2:$H$5902,,0)=1,"Yes","No")</f>
        <v>No</v>
      </c>
    </row>
    <row r="3382" spans="1:17" x14ac:dyDescent="0.3">
      <c r="A3382" t="s">
        <v>19926</v>
      </c>
      <c r="B3382" s="4">
        <v>43944</v>
      </c>
      <c r="C3382" t="s">
        <v>19927</v>
      </c>
      <c r="D3382" t="s">
        <v>19930</v>
      </c>
      <c r="E3382" s="1">
        <v>44076</v>
      </c>
      <c r="F3382" t="s">
        <v>21</v>
      </c>
      <c r="G3382" t="str">
        <f>_xlfn.XLOOKUP(C3382,customers!$A$2:$A$5902,customers!$B$2:$B$5902,,0)</f>
        <v>James Rogers</v>
      </c>
      <c r="H3382" t="str">
        <f>_xlfn.XLOOKUP(C3382,customers!$A$2:$A$5902,customers!$G$2:$G$5902,,0)</f>
        <v>West</v>
      </c>
      <c r="I3382" t="str">
        <f>_xlfn.XLOOKUP(C3382,customers!$A$2:$A$5902,customers!$E$2:$E$5902,,0)</f>
        <v>Meganhaven</v>
      </c>
      <c r="J3382" t="str">
        <f>INDEX(products!$B$2:$B$5902,MATCH(D3382,products!$A$2:$A$5902,0))</f>
        <v>Tech</v>
      </c>
      <c r="K3382" t="str">
        <f>INDEX(products!$C$2:$C$5902,MATCH(D3382,products!$A$2:$A$5902,0))</f>
        <v>Bndrs</v>
      </c>
      <c r="L3382" s="3">
        <f>INDEX(products!$E$2:$E$5902,MATCH(D3382,products!$A$2:$A$5902,0))</f>
        <v>1643.71</v>
      </c>
      <c r="M3382">
        <f>_xlfn.XLOOKUP(D3382,products!$A$2:$A$5902,products!$F$2:$F$5902)</f>
        <v>8</v>
      </c>
      <c r="N3382" s="3">
        <f t="shared" si="52"/>
        <v>205.46375</v>
      </c>
      <c r="O3382" s="3" t="str" cm="1">
        <f t="array" ref="O3382">_xlfn.IFS(J3382="Furn","Furniture",J3382="Tech","Technology",J3382="OffSup","Office Supplies")</f>
        <v>Technology</v>
      </c>
      <c r="P3382" s="3" t="str" cm="1">
        <f t="array" ref="P3382">_xlfn.IFS(K3382="Bkcs","Bookcases",K3382="Phns","Phones",K3382="Acc","Accessories",K3382="Bndrs","Binders",K3382="Fstnrs","Fasteners")</f>
        <v>Binders</v>
      </c>
      <c r="Q3382" t="str">
        <f>IF(_xlfn.XLOOKUP(D3382,products!$A$2:$A$5902,products!$H$2:$H$5902,,0)=1,"Yes","No")</f>
        <v>No</v>
      </c>
    </row>
    <row r="3383" spans="1:17" x14ac:dyDescent="0.3">
      <c r="A3383" t="s">
        <v>19932</v>
      </c>
      <c r="B3383" s="4">
        <v>44502</v>
      </c>
      <c r="C3383" t="s">
        <v>19933</v>
      </c>
      <c r="D3383" t="s">
        <v>19936</v>
      </c>
      <c r="E3383" s="1">
        <v>44797</v>
      </c>
      <c r="F3383" t="s">
        <v>74</v>
      </c>
      <c r="G3383" t="str">
        <f>_xlfn.XLOOKUP(C3383,customers!$A$2:$A$5902,customers!$B$2:$B$5902,,0)</f>
        <v>Vicki Torres</v>
      </c>
      <c r="H3383" t="str">
        <f>_xlfn.XLOOKUP(C3383,customers!$A$2:$A$5902,customers!$G$2:$G$5902,,0)</f>
        <v>East</v>
      </c>
      <c r="I3383" t="str">
        <f>_xlfn.XLOOKUP(C3383,customers!$A$2:$A$5902,customers!$E$2:$E$5902,,0)</f>
        <v>New Donnaport</v>
      </c>
      <c r="J3383" t="str">
        <f>INDEX(products!$B$2:$B$5902,MATCH(D3383,products!$A$2:$A$5902,0))</f>
        <v>Furn</v>
      </c>
      <c r="K3383" t="str">
        <f>INDEX(products!$C$2:$C$5902,MATCH(D3383,products!$A$2:$A$5902,0))</f>
        <v>Acc</v>
      </c>
      <c r="L3383" s="3">
        <f>INDEX(products!$E$2:$E$5902,MATCH(D3383,products!$A$2:$A$5902,0))</f>
        <v>3430.03</v>
      </c>
      <c r="M3383">
        <f>_xlfn.XLOOKUP(D3383,products!$A$2:$A$5902,products!$F$2:$F$5902)</f>
        <v>8</v>
      </c>
      <c r="N3383" s="3">
        <f t="shared" si="52"/>
        <v>428.75375000000003</v>
      </c>
      <c r="O3383" s="3" t="str" cm="1">
        <f t="array" ref="O3383">_xlfn.IFS(J3383="Furn","Furniture",J3383="Tech","Technology",J3383="OffSup","Office Supplies")</f>
        <v>Furniture</v>
      </c>
      <c r="P3383" s="3" t="str" cm="1">
        <f t="array" ref="P3383">_xlfn.IFS(K3383="Bkcs","Bookcases",K3383="Phns","Phones",K3383="Acc","Accessories",K3383="Bndrs","Binders",K3383="Fstnrs","Fasteners")</f>
        <v>Accessories</v>
      </c>
      <c r="Q3383" t="str">
        <f>IF(_xlfn.XLOOKUP(D3383,products!$A$2:$A$5902,products!$H$2:$H$5902,,0)=1,"Yes","No")</f>
        <v>No</v>
      </c>
    </row>
    <row r="3384" spans="1:17" x14ac:dyDescent="0.3">
      <c r="A3384" t="s">
        <v>19938</v>
      </c>
      <c r="B3384" s="4">
        <v>44401</v>
      </c>
      <c r="C3384" t="s">
        <v>19939</v>
      </c>
      <c r="D3384" t="s">
        <v>19942</v>
      </c>
      <c r="E3384" s="1">
        <v>44717</v>
      </c>
      <c r="F3384" t="s">
        <v>35</v>
      </c>
      <c r="G3384" t="str">
        <f>_xlfn.XLOOKUP(C3384,customers!$A$2:$A$5902,customers!$B$2:$B$5902,,0)</f>
        <v>Donna Baker</v>
      </c>
      <c r="H3384" t="str">
        <f>_xlfn.XLOOKUP(C3384,customers!$A$2:$A$5902,customers!$G$2:$G$5902,,0)</f>
        <v>South</v>
      </c>
      <c r="I3384" t="str">
        <f>_xlfn.XLOOKUP(C3384,customers!$A$2:$A$5902,customers!$E$2:$E$5902,,0)</f>
        <v>Port Nicholas</v>
      </c>
      <c r="J3384" t="str">
        <f>INDEX(products!$B$2:$B$5902,MATCH(D3384,products!$A$2:$A$5902,0))</f>
        <v>Furn</v>
      </c>
      <c r="K3384" t="str">
        <f>INDEX(products!$C$2:$C$5902,MATCH(D3384,products!$A$2:$A$5902,0))</f>
        <v>Bkcs</v>
      </c>
      <c r="L3384" s="3">
        <f>INDEX(products!$E$2:$E$5902,MATCH(D3384,products!$A$2:$A$5902,0))</f>
        <v>4200.78</v>
      </c>
      <c r="M3384">
        <f>_xlfn.XLOOKUP(D3384,products!$A$2:$A$5902,products!$F$2:$F$5902)</f>
        <v>1</v>
      </c>
      <c r="N3384" s="3">
        <f t="shared" si="52"/>
        <v>4200.78</v>
      </c>
      <c r="O3384" s="3" t="str" cm="1">
        <f t="array" ref="O3384">_xlfn.IFS(J3384="Furn","Furniture",J3384="Tech","Technology",J3384="OffSup","Office Supplies")</f>
        <v>Furniture</v>
      </c>
      <c r="P3384" s="3" t="str" cm="1">
        <f t="array" ref="P3384">_xlfn.IFS(K3384="Bkcs","Bookcases",K3384="Phns","Phones",K3384="Acc","Accessories",K3384="Bndrs","Binders",K3384="Fstnrs","Fasteners")</f>
        <v>Bookcases</v>
      </c>
      <c r="Q3384" t="str">
        <f>IF(_xlfn.XLOOKUP(D3384,products!$A$2:$A$5902,products!$H$2:$H$5902,,0)=1,"Yes","No")</f>
        <v>Yes</v>
      </c>
    </row>
    <row r="3385" spans="1:17" x14ac:dyDescent="0.3">
      <c r="A3385" t="s">
        <v>19944</v>
      </c>
      <c r="B3385" s="4">
        <v>44631</v>
      </c>
      <c r="C3385" t="s">
        <v>19945</v>
      </c>
      <c r="D3385" t="s">
        <v>19948</v>
      </c>
      <c r="E3385" s="1">
        <v>44812</v>
      </c>
      <c r="F3385" t="s">
        <v>74</v>
      </c>
      <c r="G3385" t="str">
        <f>_xlfn.XLOOKUP(C3385,customers!$A$2:$A$5902,customers!$B$2:$B$5902,,0)</f>
        <v>Adrian Carter</v>
      </c>
      <c r="H3385" t="str">
        <f>_xlfn.XLOOKUP(C3385,customers!$A$2:$A$5902,customers!$G$2:$G$5902,,0)</f>
        <v>North</v>
      </c>
      <c r="I3385" t="str">
        <f>_xlfn.XLOOKUP(C3385,customers!$A$2:$A$5902,customers!$E$2:$E$5902,,0)</f>
        <v>Freemanstad</v>
      </c>
      <c r="J3385" t="str">
        <f>INDEX(products!$B$2:$B$5902,MATCH(D3385,products!$A$2:$A$5902,0))</f>
        <v>Tech</v>
      </c>
      <c r="K3385" t="str">
        <f>INDEX(products!$C$2:$C$5902,MATCH(D3385,products!$A$2:$A$5902,0))</f>
        <v>Phns</v>
      </c>
      <c r="L3385" s="3">
        <f>INDEX(products!$E$2:$E$5902,MATCH(D3385,products!$A$2:$A$5902,0))</f>
        <v>1281.23</v>
      </c>
      <c r="M3385">
        <f>_xlfn.XLOOKUP(D3385,products!$A$2:$A$5902,products!$F$2:$F$5902)</f>
        <v>5</v>
      </c>
      <c r="N3385" s="3">
        <f t="shared" si="52"/>
        <v>256.24599999999998</v>
      </c>
      <c r="O3385" s="3" t="str" cm="1">
        <f t="array" ref="O3385">_xlfn.IFS(J3385="Furn","Furniture",J3385="Tech","Technology",J3385="OffSup","Office Supplies")</f>
        <v>Technology</v>
      </c>
      <c r="P3385" s="3" t="str" cm="1">
        <f t="array" ref="P3385">_xlfn.IFS(K3385="Bkcs","Bookcases",K3385="Phns","Phones",K3385="Acc","Accessories",K3385="Bndrs","Binders",K3385="Fstnrs","Fasteners")</f>
        <v>Phones</v>
      </c>
      <c r="Q3385" t="str">
        <f>IF(_xlfn.XLOOKUP(D3385,products!$A$2:$A$5902,products!$H$2:$H$5902,,0)=1,"Yes","No")</f>
        <v>Yes</v>
      </c>
    </row>
    <row r="3386" spans="1:17" x14ac:dyDescent="0.3">
      <c r="A3386" t="s">
        <v>19950</v>
      </c>
      <c r="B3386" s="4">
        <v>44571</v>
      </c>
      <c r="C3386" t="s">
        <v>19951</v>
      </c>
      <c r="D3386" t="s">
        <v>19954</v>
      </c>
      <c r="E3386" s="1">
        <v>44749</v>
      </c>
      <c r="F3386" t="s">
        <v>35</v>
      </c>
      <c r="G3386" t="str">
        <f>_xlfn.XLOOKUP(C3386,customers!$A$2:$A$5902,customers!$B$2:$B$5902,,0)</f>
        <v>Terry Hamilton</v>
      </c>
      <c r="H3386" t="str">
        <f>_xlfn.XLOOKUP(C3386,customers!$A$2:$A$5902,customers!$G$2:$G$5902,,0)</f>
        <v>North</v>
      </c>
      <c r="I3386" t="str">
        <f>_xlfn.XLOOKUP(C3386,customers!$A$2:$A$5902,customers!$E$2:$E$5902,,0)</f>
        <v>West Perry</v>
      </c>
      <c r="J3386" t="str">
        <f>INDEX(products!$B$2:$B$5902,MATCH(D3386,products!$A$2:$A$5902,0))</f>
        <v>Furn</v>
      </c>
      <c r="K3386" t="str">
        <f>INDEX(products!$C$2:$C$5902,MATCH(D3386,products!$A$2:$A$5902,0))</f>
        <v>Bkcs</v>
      </c>
      <c r="L3386" s="3">
        <f>INDEX(products!$E$2:$E$5902,MATCH(D3386,products!$A$2:$A$5902,0))</f>
        <v>4012.77</v>
      </c>
      <c r="M3386">
        <f>_xlfn.XLOOKUP(D3386,products!$A$2:$A$5902,products!$F$2:$F$5902)</f>
        <v>1</v>
      </c>
      <c r="N3386" s="3">
        <f t="shared" si="52"/>
        <v>4012.77</v>
      </c>
      <c r="O3386" s="3" t="str" cm="1">
        <f t="array" ref="O3386">_xlfn.IFS(J3386="Furn","Furniture",J3386="Tech","Technology",J3386="OffSup","Office Supplies")</f>
        <v>Furniture</v>
      </c>
      <c r="P3386" s="3" t="str" cm="1">
        <f t="array" ref="P3386">_xlfn.IFS(K3386="Bkcs","Bookcases",K3386="Phns","Phones",K3386="Acc","Accessories",K3386="Bndrs","Binders",K3386="Fstnrs","Fasteners")</f>
        <v>Bookcases</v>
      </c>
      <c r="Q3386" t="str">
        <f>IF(_xlfn.XLOOKUP(D3386,products!$A$2:$A$5902,products!$H$2:$H$5902,,0)=1,"Yes","No")</f>
        <v>Yes</v>
      </c>
    </row>
    <row r="3387" spans="1:17" x14ac:dyDescent="0.3">
      <c r="A3387" t="s">
        <v>19956</v>
      </c>
      <c r="B3387" s="4">
        <v>45000</v>
      </c>
      <c r="C3387" s="2" t="s">
        <v>19957</v>
      </c>
      <c r="D3387" t="s">
        <v>19959</v>
      </c>
      <c r="E3387" s="1">
        <v>45088</v>
      </c>
      <c r="F3387" t="s">
        <v>74</v>
      </c>
      <c r="G3387" t="str">
        <f>_xlfn.XLOOKUP(C3387,customers!$A$2:$A$5902,customers!$B$2:$B$5902,,0)</f>
        <v>Robin Johnson</v>
      </c>
      <c r="H3387" t="str">
        <f>_xlfn.XLOOKUP(C3387,customers!$A$2:$A$5902,customers!$G$2:$G$5902,,0)</f>
        <v>South</v>
      </c>
      <c r="I3387" t="str">
        <f>_xlfn.XLOOKUP(C3387,customers!$A$2:$A$5902,customers!$E$2:$E$5902,,0)</f>
        <v>Susanbury</v>
      </c>
      <c r="J3387" t="str">
        <f>INDEX(products!$B$2:$B$5902,MATCH(D3387,products!$A$2:$A$5902,0))</f>
        <v>Furn</v>
      </c>
      <c r="K3387" t="str">
        <f>INDEX(products!$C$2:$C$5902,MATCH(D3387,products!$A$2:$A$5902,0))</f>
        <v>Acc</v>
      </c>
      <c r="L3387" s="3">
        <f>INDEX(products!$E$2:$E$5902,MATCH(D3387,products!$A$2:$A$5902,0))</f>
        <v>2626.87</v>
      </c>
      <c r="M3387">
        <f>_xlfn.XLOOKUP(D3387,products!$A$2:$A$5902,products!$F$2:$F$5902)</f>
        <v>8</v>
      </c>
      <c r="N3387" s="3">
        <f t="shared" si="52"/>
        <v>328.35874999999999</v>
      </c>
      <c r="O3387" s="3" t="str" cm="1">
        <f t="array" ref="O3387">_xlfn.IFS(J3387="Furn","Furniture",J3387="Tech","Technology",J3387="OffSup","Office Supplies")</f>
        <v>Furniture</v>
      </c>
      <c r="P3387" s="3" t="str" cm="1">
        <f t="array" ref="P3387">_xlfn.IFS(K3387="Bkcs","Bookcases",K3387="Phns","Phones",K3387="Acc","Accessories",K3387="Bndrs","Binders",K3387="Fstnrs","Fasteners")</f>
        <v>Accessories</v>
      </c>
      <c r="Q3387" t="str">
        <f>IF(_xlfn.XLOOKUP(D3387,products!$A$2:$A$5902,products!$H$2:$H$5902,,0)=1,"Yes","No")</f>
        <v>Yes</v>
      </c>
    </row>
    <row r="3388" spans="1:17" x14ac:dyDescent="0.3">
      <c r="A3388" t="s">
        <v>19961</v>
      </c>
      <c r="B3388" s="4">
        <v>44686</v>
      </c>
      <c r="C3388" t="s">
        <v>19962</v>
      </c>
      <c r="D3388" t="s">
        <v>19964</v>
      </c>
      <c r="E3388" s="1">
        <v>44833</v>
      </c>
      <c r="F3388" t="s">
        <v>35</v>
      </c>
      <c r="G3388" t="str">
        <f>_xlfn.XLOOKUP(C3388,customers!$A$2:$A$5902,customers!$B$2:$B$5902,,0)</f>
        <v>Jamie Ford</v>
      </c>
      <c r="H3388" t="str">
        <f>_xlfn.XLOOKUP(C3388,customers!$A$2:$A$5902,customers!$G$2:$G$5902,,0)</f>
        <v>North</v>
      </c>
      <c r="I3388" t="str">
        <f>_xlfn.XLOOKUP(C3388,customers!$A$2:$A$5902,customers!$E$2:$E$5902,,0)</f>
        <v>South Julie</v>
      </c>
      <c r="J3388" t="str">
        <f>INDEX(products!$B$2:$B$5902,MATCH(D3388,products!$A$2:$A$5902,0))</f>
        <v>Tech</v>
      </c>
      <c r="K3388" t="str">
        <f>INDEX(products!$C$2:$C$5902,MATCH(D3388,products!$A$2:$A$5902,0))</f>
        <v>Phns</v>
      </c>
      <c r="L3388" s="3">
        <f>INDEX(products!$E$2:$E$5902,MATCH(D3388,products!$A$2:$A$5902,0))</f>
        <v>1170.04</v>
      </c>
      <c r="M3388">
        <f>_xlfn.XLOOKUP(D3388,products!$A$2:$A$5902,products!$F$2:$F$5902)</f>
        <v>5</v>
      </c>
      <c r="N3388" s="3">
        <f t="shared" si="52"/>
        <v>234.00799999999998</v>
      </c>
      <c r="O3388" s="3" t="str" cm="1">
        <f t="array" ref="O3388">_xlfn.IFS(J3388="Furn","Furniture",J3388="Tech","Technology",J3388="OffSup","Office Supplies")</f>
        <v>Technology</v>
      </c>
      <c r="P3388" s="3" t="str" cm="1">
        <f t="array" ref="P3388">_xlfn.IFS(K3388="Bkcs","Bookcases",K3388="Phns","Phones",K3388="Acc","Accessories",K3388="Bndrs","Binders",K3388="Fstnrs","Fasteners")</f>
        <v>Phones</v>
      </c>
      <c r="Q3388" t="str">
        <f>IF(_xlfn.XLOOKUP(D3388,products!$A$2:$A$5902,products!$H$2:$H$5902,,0)=1,"Yes","No")</f>
        <v>Yes</v>
      </c>
    </row>
    <row r="3389" spans="1:17" x14ac:dyDescent="0.3">
      <c r="A3389" t="s">
        <v>19966</v>
      </c>
      <c r="B3389" s="4">
        <v>43556</v>
      </c>
      <c r="C3389" t="s">
        <v>19967</v>
      </c>
      <c r="D3389" t="s">
        <v>19970</v>
      </c>
      <c r="E3389" s="1">
        <v>43909</v>
      </c>
      <c r="F3389" t="s">
        <v>35</v>
      </c>
      <c r="G3389" t="str">
        <f>_xlfn.XLOOKUP(C3389,customers!$A$2:$A$5902,customers!$B$2:$B$5902,,0)</f>
        <v>Lisa Reeves</v>
      </c>
      <c r="H3389" t="str">
        <f>_xlfn.XLOOKUP(C3389,customers!$A$2:$A$5902,customers!$G$2:$G$5902,,0)</f>
        <v>South</v>
      </c>
      <c r="I3389" t="str">
        <f>_xlfn.XLOOKUP(C3389,customers!$A$2:$A$5902,customers!$E$2:$E$5902,,0)</f>
        <v>North Cameronfurt</v>
      </c>
      <c r="J3389" t="str">
        <f>INDEX(products!$B$2:$B$5902,MATCH(D3389,products!$A$2:$A$5902,0))</f>
        <v>OffSup</v>
      </c>
      <c r="K3389" t="str">
        <f>INDEX(products!$C$2:$C$5902,MATCH(D3389,products!$A$2:$A$5902,0))</f>
        <v>Bkcs</v>
      </c>
      <c r="L3389" s="3">
        <f>INDEX(products!$E$2:$E$5902,MATCH(D3389,products!$A$2:$A$5902,0))</f>
        <v>4542.49</v>
      </c>
      <c r="M3389">
        <f>_xlfn.XLOOKUP(D3389,products!$A$2:$A$5902,products!$F$2:$F$5902)</f>
        <v>7</v>
      </c>
      <c r="N3389" s="3">
        <f t="shared" si="52"/>
        <v>648.92714285714283</v>
      </c>
      <c r="O3389" s="3" t="str" cm="1">
        <f t="array" ref="O3389">_xlfn.IFS(J3389="Furn","Furniture",J3389="Tech","Technology",J3389="OffSup","Office Supplies")</f>
        <v>Office Supplies</v>
      </c>
      <c r="P3389" s="3" t="str" cm="1">
        <f t="array" ref="P3389">_xlfn.IFS(K3389="Bkcs","Bookcases",K3389="Phns","Phones",K3389="Acc","Accessories",K3389="Bndrs","Binders",K3389="Fstnrs","Fasteners")</f>
        <v>Bookcases</v>
      </c>
      <c r="Q3389" t="str">
        <f>IF(_xlfn.XLOOKUP(D3389,products!$A$2:$A$5902,products!$H$2:$H$5902,,0)=1,"Yes","No")</f>
        <v>No</v>
      </c>
    </row>
    <row r="3390" spans="1:17" x14ac:dyDescent="0.3">
      <c r="A3390" t="s">
        <v>19972</v>
      </c>
      <c r="B3390" s="4">
        <v>43565</v>
      </c>
      <c r="C3390" t="s">
        <v>19973</v>
      </c>
      <c r="D3390" t="s">
        <v>19976</v>
      </c>
      <c r="E3390" s="1">
        <v>43750</v>
      </c>
      <c r="F3390" t="s">
        <v>21</v>
      </c>
      <c r="G3390" t="str">
        <f>_xlfn.XLOOKUP(C3390,customers!$A$2:$A$5902,customers!$B$2:$B$5902,,0)</f>
        <v>Kristin Zamora</v>
      </c>
      <c r="H3390" t="str">
        <f>_xlfn.XLOOKUP(C3390,customers!$A$2:$A$5902,customers!$G$2:$G$5902,,0)</f>
        <v>North</v>
      </c>
      <c r="I3390" t="str">
        <f>_xlfn.XLOOKUP(C3390,customers!$A$2:$A$5902,customers!$E$2:$E$5902,,0)</f>
        <v>Allisonberg</v>
      </c>
      <c r="J3390" t="str">
        <f>INDEX(products!$B$2:$B$5902,MATCH(D3390,products!$A$2:$A$5902,0))</f>
        <v>Tech</v>
      </c>
      <c r="K3390" t="str">
        <f>INDEX(products!$C$2:$C$5902,MATCH(D3390,products!$A$2:$A$5902,0))</f>
        <v>Bkcs</v>
      </c>
      <c r="L3390" s="3">
        <f>INDEX(products!$E$2:$E$5902,MATCH(D3390,products!$A$2:$A$5902,0))</f>
        <v>515.86</v>
      </c>
      <c r="M3390">
        <f>_xlfn.XLOOKUP(D3390,products!$A$2:$A$5902,products!$F$2:$F$5902)</f>
        <v>9</v>
      </c>
      <c r="N3390" s="3">
        <f t="shared" si="52"/>
        <v>57.317777777777778</v>
      </c>
      <c r="O3390" s="3" t="str" cm="1">
        <f t="array" ref="O3390">_xlfn.IFS(J3390="Furn","Furniture",J3390="Tech","Technology",J3390="OffSup","Office Supplies")</f>
        <v>Technology</v>
      </c>
      <c r="P3390" s="3" t="str" cm="1">
        <f t="array" ref="P3390">_xlfn.IFS(K3390="Bkcs","Bookcases",K3390="Phns","Phones",K3390="Acc","Accessories",K3390="Bndrs","Binders",K3390="Fstnrs","Fasteners")</f>
        <v>Bookcases</v>
      </c>
      <c r="Q3390" t="str">
        <f>IF(_xlfn.XLOOKUP(D3390,products!$A$2:$A$5902,products!$H$2:$H$5902,,0)=1,"Yes","No")</f>
        <v>Yes</v>
      </c>
    </row>
    <row r="3391" spans="1:17" x14ac:dyDescent="0.3">
      <c r="A3391" t="s">
        <v>19978</v>
      </c>
      <c r="B3391" s="4">
        <v>45287</v>
      </c>
      <c r="C3391" t="s">
        <v>19979</v>
      </c>
      <c r="D3391" t="s">
        <v>19982</v>
      </c>
      <c r="E3391" s="1">
        <v>45583</v>
      </c>
      <c r="F3391" t="s">
        <v>35</v>
      </c>
      <c r="G3391" t="str">
        <f>_xlfn.XLOOKUP(C3391,customers!$A$2:$A$5902,customers!$B$2:$B$5902,,0)</f>
        <v>John Gomez</v>
      </c>
      <c r="H3391" t="str">
        <f>_xlfn.XLOOKUP(C3391,customers!$A$2:$A$5902,customers!$G$2:$G$5902,,0)</f>
        <v>South</v>
      </c>
      <c r="I3391" t="str">
        <f>_xlfn.XLOOKUP(C3391,customers!$A$2:$A$5902,customers!$E$2:$E$5902,,0)</f>
        <v>Amandachester</v>
      </c>
      <c r="J3391" t="str">
        <f>INDEX(products!$B$2:$B$5902,MATCH(D3391,products!$A$2:$A$5902,0))</f>
        <v>OffSup</v>
      </c>
      <c r="K3391" t="str">
        <f>INDEX(products!$C$2:$C$5902,MATCH(D3391,products!$A$2:$A$5902,0))</f>
        <v>Acc</v>
      </c>
      <c r="L3391" s="3">
        <f>INDEX(products!$E$2:$E$5902,MATCH(D3391,products!$A$2:$A$5902,0))</f>
        <v>2999.8</v>
      </c>
      <c r="M3391">
        <f>_xlfn.XLOOKUP(D3391,products!$A$2:$A$5902,products!$F$2:$F$5902)</f>
        <v>2</v>
      </c>
      <c r="N3391" s="3">
        <f t="shared" si="52"/>
        <v>1499.9</v>
      </c>
      <c r="O3391" s="3" t="str" cm="1">
        <f t="array" ref="O3391">_xlfn.IFS(J3391="Furn","Furniture",J3391="Tech","Technology",J3391="OffSup","Office Supplies")</f>
        <v>Office Supplies</v>
      </c>
      <c r="P3391" s="3" t="str" cm="1">
        <f t="array" ref="P3391">_xlfn.IFS(K3391="Bkcs","Bookcases",K3391="Phns","Phones",K3391="Acc","Accessories",K3391="Bndrs","Binders",K3391="Fstnrs","Fasteners")</f>
        <v>Accessories</v>
      </c>
      <c r="Q3391" t="str">
        <f>IF(_xlfn.XLOOKUP(D3391,products!$A$2:$A$5902,products!$H$2:$H$5902,,0)=1,"Yes","No")</f>
        <v>No</v>
      </c>
    </row>
    <row r="3392" spans="1:17" x14ac:dyDescent="0.3">
      <c r="A3392" t="s">
        <v>19984</v>
      </c>
      <c r="B3392" s="4">
        <v>44252</v>
      </c>
      <c r="C3392" t="s">
        <v>19985</v>
      </c>
      <c r="D3392" t="s">
        <v>19988</v>
      </c>
      <c r="E3392" s="1">
        <v>44256</v>
      </c>
      <c r="F3392" t="s">
        <v>21</v>
      </c>
      <c r="G3392" t="str">
        <f>_xlfn.XLOOKUP(C3392,customers!$A$2:$A$5902,customers!$B$2:$B$5902,,0)</f>
        <v>Margaret Ramirez</v>
      </c>
      <c r="H3392" t="str">
        <f>_xlfn.XLOOKUP(C3392,customers!$A$2:$A$5902,customers!$G$2:$G$5902,,0)</f>
        <v>North</v>
      </c>
      <c r="I3392" t="str">
        <f>_xlfn.XLOOKUP(C3392,customers!$A$2:$A$5902,customers!$E$2:$E$5902,,0)</f>
        <v>South Staceyville</v>
      </c>
      <c r="J3392" t="str">
        <f>INDEX(products!$B$2:$B$5902,MATCH(D3392,products!$A$2:$A$5902,0))</f>
        <v>Furn</v>
      </c>
      <c r="K3392" t="str">
        <f>INDEX(products!$C$2:$C$5902,MATCH(D3392,products!$A$2:$A$5902,0))</f>
        <v>Fstnrs</v>
      </c>
      <c r="L3392" s="3">
        <f>INDEX(products!$E$2:$E$5902,MATCH(D3392,products!$A$2:$A$5902,0))</f>
        <v>1567.29</v>
      </c>
      <c r="M3392">
        <f>_xlfn.XLOOKUP(D3392,products!$A$2:$A$5902,products!$F$2:$F$5902)</f>
        <v>3</v>
      </c>
      <c r="N3392" s="3">
        <f t="shared" si="52"/>
        <v>522.42999999999995</v>
      </c>
      <c r="O3392" s="3" t="str" cm="1">
        <f t="array" ref="O3392">_xlfn.IFS(J3392="Furn","Furniture",J3392="Tech","Technology",J3392="OffSup","Office Supplies")</f>
        <v>Furniture</v>
      </c>
      <c r="P3392" s="3" t="str" cm="1">
        <f t="array" ref="P3392">_xlfn.IFS(K3392="Bkcs","Bookcases",K3392="Phns","Phones",K3392="Acc","Accessories",K3392="Bndrs","Binders",K3392="Fstnrs","Fasteners")</f>
        <v>Fasteners</v>
      </c>
      <c r="Q3392" t="str">
        <f>IF(_xlfn.XLOOKUP(D3392,products!$A$2:$A$5902,products!$H$2:$H$5902,,0)=1,"Yes","No")</f>
        <v>No</v>
      </c>
    </row>
    <row r="3393" spans="1:17" x14ac:dyDescent="0.3">
      <c r="A3393" t="s">
        <v>19990</v>
      </c>
      <c r="B3393" s="4">
        <v>44234</v>
      </c>
      <c r="C3393" t="s">
        <v>19991</v>
      </c>
      <c r="D3393" t="s">
        <v>19993</v>
      </c>
      <c r="E3393" s="1">
        <v>44396</v>
      </c>
      <c r="F3393" t="s">
        <v>21</v>
      </c>
      <c r="G3393" t="str">
        <f>_xlfn.XLOOKUP(C3393,customers!$A$2:$A$5902,customers!$B$2:$B$5902,,0)</f>
        <v>James Armstrong</v>
      </c>
      <c r="H3393" t="str">
        <f>_xlfn.XLOOKUP(C3393,customers!$A$2:$A$5902,customers!$G$2:$G$5902,,0)</f>
        <v>South</v>
      </c>
      <c r="I3393" t="str">
        <f>_xlfn.XLOOKUP(C3393,customers!$A$2:$A$5902,customers!$E$2:$E$5902,,0)</f>
        <v>South Lawrence</v>
      </c>
      <c r="J3393" t="str">
        <f>INDEX(products!$B$2:$B$5902,MATCH(D3393,products!$A$2:$A$5902,0))</f>
        <v>Furn</v>
      </c>
      <c r="K3393" t="str">
        <f>INDEX(products!$C$2:$C$5902,MATCH(D3393,products!$A$2:$A$5902,0))</f>
        <v>Acc</v>
      </c>
      <c r="L3393" s="3">
        <f>INDEX(products!$E$2:$E$5902,MATCH(D3393,products!$A$2:$A$5902,0))</f>
        <v>953.9</v>
      </c>
      <c r="M3393">
        <f>_xlfn.XLOOKUP(D3393,products!$A$2:$A$5902,products!$F$2:$F$5902)</f>
        <v>2</v>
      </c>
      <c r="N3393" s="3">
        <f t="shared" si="52"/>
        <v>476.95</v>
      </c>
      <c r="O3393" s="3" t="str" cm="1">
        <f t="array" ref="O3393">_xlfn.IFS(J3393="Furn","Furniture",J3393="Tech","Technology",J3393="OffSup","Office Supplies")</f>
        <v>Furniture</v>
      </c>
      <c r="P3393" s="3" t="str" cm="1">
        <f t="array" ref="P3393">_xlfn.IFS(K3393="Bkcs","Bookcases",K3393="Phns","Phones",K3393="Acc","Accessories",K3393="Bndrs","Binders",K3393="Fstnrs","Fasteners")</f>
        <v>Accessories</v>
      </c>
      <c r="Q3393" t="str">
        <f>IF(_xlfn.XLOOKUP(D3393,products!$A$2:$A$5902,products!$H$2:$H$5902,,0)=1,"Yes","No")</f>
        <v>No</v>
      </c>
    </row>
    <row r="3394" spans="1:17" x14ac:dyDescent="0.3">
      <c r="A3394" t="s">
        <v>19995</v>
      </c>
      <c r="B3394" s="4">
        <v>43786</v>
      </c>
      <c r="C3394" t="s">
        <v>19996</v>
      </c>
      <c r="D3394" t="s">
        <v>19998</v>
      </c>
      <c r="E3394" s="1">
        <v>44039</v>
      </c>
      <c r="F3394" t="s">
        <v>21</v>
      </c>
      <c r="G3394" t="str">
        <f>_xlfn.XLOOKUP(C3394,customers!$A$2:$A$5902,customers!$B$2:$B$5902,,0)</f>
        <v>Michael Brown</v>
      </c>
      <c r="H3394" t="str">
        <f>_xlfn.XLOOKUP(C3394,customers!$A$2:$A$5902,customers!$G$2:$G$5902,,0)</f>
        <v>East</v>
      </c>
      <c r="I3394" t="str">
        <f>_xlfn.XLOOKUP(C3394,customers!$A$2:$A$5902,customers!$E$2:$E$5902,,0)</f>
        <v>New Tanyaborough</v>
      </c>
      <c r="J3394" t="str">
        <f>INDEX(products!$B$2:$B$5902,MATCH(D3394,products!$A$2:$A$5902,0))</f>
        <v>Tech</v>
      </c>
      <c r="K3394" t="str">
        <f>INDEX(products!$C$2:$C$5902,MATCH(D3394,products!$A$2:$A$5902,0))</f>
        <v>Fstnrs</v>
      </c>
      <c r="L3394" s="3">
        <f>INDEX(products!$E$2:$E$5902,MATCH(D3394,products!$A$2:$A$5902,0))</f>
        <v>4447.68</v>
      </c>
      <c r="M3394">
        <f>_xlfn.XLOOKUP(D3394,products!$A$2:$A$5902,products!$F$2:$F$5902)</f>
        <v>9</v>
      </c>
      <c r="N3394" s="3">
        <f t="shared" si="52"/>
        <v>494.18666666666672</v>
      </c>
      <c r="O3394" s="3" t="str" cm="1">
        <f t="array" ref="O3394">_xlfn.IFS(J3394="Furn","Furniture",J3394="Tech","Technology",J3394="OffSup","Office Supplies")</f>
        <v>Technology</v>
      </c>
      <c r="P3394" s="3" t="str" cm="1">
        <f t="array" ref="P3394">_xlfn.IFS(K3394="Bkcs","Bookcases",K3394="Phns","Phones",K3394="Acc","Accessories",K3394="Bndrs","Binders",K3394="Fstnrs","Fasteners")</f>
        <v>Fasteners</v>
      </c>
      <c r="Q3394" t="str">
        <f>IF(_xlfn.XLOOKUP(D3394,products!$A$2:$A$5902,products!$H$2:$H$5902,,0)=1,"Yes","No")</f>
        <v>No</v>
      </c>
    </row>
    <row r="3395" spans="1:17" x14ac:dyDescent="0.3">
      <c r="A3395" t="s">
        <v>20000</v>
      </c>
      <c r="B3395" s="4">
        <v>45214</v>
      </c>
      <c r="C3395" t="s">
        <v>20001</v>
      </c>
      <c r="D3395" t="s">
        <v>20003</v>
      </c>
      <c r="E3395" s="1">
        <v>45532</v>
      </c>
      <c r="F3395" t="s">
        <v>21</v>
      </c>
      <c r="G3395" t="str">
        <f>_xlfn.XLOOKUP(C3395,customers!$A$2:$A$5902,customers!$B$2:$B$5902,,0)</f>
        <v>Richard Horton</v>
      </c>
      <c r="H3395" t="str">
        <f>_xlfn.XLOOKUP(C3395,customers!$A$2:$A$5902,customers!$G$2:$G$5902,,0)</f>
        <v>South</v>
      </c>
      <c r="I3395" t="str">
        <f>_xlfn.XLOOKUP(C3395,customers!$A$2:$A$5902,customers!$E$2:$E$5902,,0)</f>
        <v>Brittanystad</v>
      </c>
      <c r="J3395" t="str">
        <f>INDEX(products!$B$2:$B$5902,MATCH(D3395,products!$A$2:$A$5902,0))</f>
        <v>OffSup</v>
      </c>
      <c r="K3395" t="str">
        <f>INDEX(products!$C$2:$C$5902,MATCH(D3395,products!$A$2:$A$5902,0))</f>
        <v>Acc</v>
      </c>
      <c r="L3395" s="3">
        <f>INDEX(products!$E$2:$E$5902,MATCH(D3395,products!$A$2:$A$5902,0))</f>
        <v>2478.7399999999998</v>
      </c>
      <c r="M3395">
        <f>_xlfn.XLOOKUP(D3395,products!$A$2:$A$5902,products!$F$2:$F$5902)</f>
        <v>1</v>
      </c>
      <c r="N3395" s="3">
        <f t="shared" ref="N3395:N3458" si="53">L3395/M3395</f>
        <v>2478.7399999999998</v>
      </c>
      <c r="O3395" s="3" t="str" cm="1">
        <f t="array" ref="O3395">_xlfn.IFS(J3395="Furn","Furniture",J3395="Tech","Technology",J3395="OffSup","Office Supplies")</f>
        <v>Office Supplies</v>
      </c>
      <c r="P3395" s="3" t="str" cm="1">
        <f t="array" ref="P3395">_xlfn.IFS(K3395="Bkcs","Bookcases",K3395="Phns","Phones",K3395="Acc","Accessories",K3395="Bndrs","Binders",K3395="Fstnrs","Fasteners")</f>
        <v>Accessories</v>
      </c>
      <c r="Q3395" t="str">
        <f>IF(_xlfn.XLOOKUP(D3395,products!$A$2:$A$5902,products!$H$2:$H$5902,,0)=1,"Yes","No")</f>
        <v>No</v>
      </c>
    </row>
    <row r="3396" spans="1:17" x14ac:dyDescent="0.3">
      <c r="A3396" t="s">
        <v>20005</v>
      </c>
      <c r="B3396" s="4">
        <v>43925</v>
      </c>
      <c r="C3396" t="s">
        <v>20006</v>
      </c>
      <c r="D3396" t="s">
        <v>20009</v>
      </c>
      <c r="E3396" s="1">
        <v>44203</v>
      </c>
      <c r="F3396" t="s">
        <v>35</v>
      </c>
      <c r="G3396" t="str">
        <f>_xlfn.XLOOKUP(C3396,customers!$A$2:$A$5902,customers!$B$2:$B$5902,,0)</f>
        <v>Anthony Rivera</v>
      </c>
      <c r="H3396" t="str">
        <f>_xlfn.XLOOKUP(C3396,customers!$A$2:$A$5902,customers!$G$2:$G$5902,,0)</f>
        <v>South</v>
      </c>
      <c r="I3396" t="str">
        <f>_xlfn.XLOOKUP(C3396,customers!$A$2:$A$5902,customers!$E$2:$E$5902,,0)</f>
        <v>Sosatown</v>
      </c>
      <c r="J3396" t="str">
        <f>INDEX(products!$B$2:$B$5902,MATCH(D3396,products!$A$2:$A$5902,0))</f>
        <v>Tech</v>
      </c>
      <c r="K3396" t="str">
        <f>INDEX(products!$C$2:$C$5902,MATCH(D3396,products!$A$2:$A$5902,0))</f>
        <v>Bndrs</v>
      </c>
      <c r="L3396" s="3">
        <f>INDEX(products!$E$2:$E$5902,MATCH(D3396,products!$A$2:$A$5902,0))</f>
        <v>4745.22</v>
      </c>
      <c r="M3396">
        <f>_xlfn.XLOOKUP(D3396,products!$A$2:$A$5902,products!$F$2:$F$5902)</f>
        <v>10</v>
      </c>
      <c r="N3396" s="3">
        <f t="shared" si="53"/>
        <v>474.52200000000005</v>
      </c>
      <c r="O3396" s="3" t="str" cm="1">
        <f t="array" ref="O3396">_xlfn.IFS(J3396="Furn","Furniture",J3396="Tech","Technology",J3396="OffSup","Office Supplies")</f>
        <v>Technology</v>
      </c>
      <c r="P3396" s="3" t="str" cm="1">
        <f t="array" ref="P3396">_xlfn.IFS(K3396="Bkcs","Bookcases",K3396="Phns","Phones",K3396="Acc","Accessories",K3396="Bndrs","Binders",K3396="Fstnrs","Fasteners")</f>
        <v>Binders</v>
      </c>
      <c r="Q3396" t="str">
        <f>IF(_xlfn.XLOOKUP(D3396,products!$A$2:$A$5902,products!$H$2:$H$5902,,0)=1,"Yes","No")</f>
        <v>No</v>
      </c>
    </row>
    <row r="3397" spans="1:17" x14ac:dyDescent="0.3">
      <c r="A3397" t="s">
        <v>20011</v>
      </c>
      <c r="B3397" s="4">
        <v>45324</v>
      </c>
      <c r="C3397" t="s">
        <v>20012</v>
      </c>
      <c r="D3397" t="s">
        <v>20015</v>
      </c>
      <c r="E3397" s="1">
        <v>45338</v>
      </c>
      <c r="F3397" t="s">
        <v>21</v>
      </c>
      <c r="G3397" t="str">
        <f>_xlfn.XLOOKUP(C3397,customers!$A$2:$A$5902,customers!$B$2:$B$5902,,0)</f>
        <v>Kathryn Ross</v>
      </c>
      <c r="H3397" t="str">
        <f>_xlfn.XLOOKUP(C3397,customers!$A$2:$A$5902,customers!$G$2:$G$5902,,0)</f>
        <v>South</v>
      </c>
      <c r="I3397" t="str">
        <f>_xlfn.XLOOKUP(C3397,customers!$A$2:$A$5902,customers!$E$2:$E$5902,,0)</f>
        <v>South Ashleybury</v>
      </c>
      <c r="J3397" t="str">
        <f>INDEX(products!$B$2:$B$5902,MATCH(D3397,products!$A$2:$A$5902,0))</f>
        <v>OffSup</v>
      </c>
      <c r="K3397" t="str">
        <f>INDEX(products!$C$2:$C$5902,MATCH(D3397,products!$A$2:$A$5902,0))</f>
        <v>Phns</v>
      </c>
      <c r="L3397" s="3">
        <f>INDEX(products!$E$2:$E$5902,MATCH(D3397,products!$A$2:$A$5902,0))</f>
        <v>1895.44</v>
      </c>
      <c r="M3397">
        <f>_xlfn.XLOOKUP(D3397,products!$A$2:$A$5902,products!$F$2:$F$5902)</f>
        <v>7</v>
      </c>
      <c r="N3397" s="3">
        <f t="shared" si="53"/>
        <v>270.77714285714285</v>
      </c>
      <c r="O3397" s="3" t="str" cm="1">
        <f t="array" ref="O3397">_xlfn.IFS(J3397="Furn","Furniture",J3397="Tech","Technology",J3397="OffSup","Office Supplies")</f>
        <v>Office Supplies</v>
      </c>
      <c r="P3397" s="3" t="str" cm="1">
        <f t="array" ref="P3397">_xlfn.IFS(K3397="Bkcs","Bookcases",K3397="Phns","Phones",K3397="Acc","Accessories",K3397="Bndrs","Binders",K3397="Fstnrs","Fasteners")</f>
        <v>Phones</v>
      </c>
      <c r="Q3397" t="str">
        <f>IF(_xlfn.XLOOKUP(D3397,products!$A$2:$A$5902,products!$H$2:$H$5902,,0)=1,"Yes","No")</f>
        <v>No</v>
      </c>
    </row>
    <row r="3398" spans="1:17" x14ac:dyDescent="0.3">
      <c r="A3398" t="s">
        <v>20017</v>
      </c>
      <c r="B3398" s="4">
        <v>44102</v>
      </c>
      <c r="C3398" t="s">
        <v>20018</v>
      </c>
      <c r="D3398" t="s">
        <v>20021</v>
      </c>
      <c r="E3398" s="1">
        <v>44234</v>
      </c>
      <c r="F3398" t="s">
        <v>74</v>
      </c>
      <c r="G3398" t="str">
        <f>_xlfn.XLOOKUP(C3398,customers!$A$2:$A$5902,customers!$B$2:$B$5902,,0)</f>
        <v>Jeffrey Wade</v>
      </c>
      <c r="H3398" t="str">
        <f>_xlfn.XLOOKUP(C3398,customers!$A$2:$A$5902,customers!$G$2:$G$5902,,0)</f>
        <v>West</v>
      </c>
      <c r="I3398" t="str">
        <f>_xlfn.XLOOKUP(C3398,customers!$A$2:$A$5902,customers!$E$2:$E$5902,,0)</f>
        <v>Longberg</v>
      </c>
      <c r="J3398" t="str">
        <f>INDEX(products!$B$2:$B$5902,MATCH(D3398,products!$A$2:$A$5902,0))</f>
        <v>Tech</v>
      </c>
      <c r="K3398" t="str">
        <f>INDEX(products!$C$2:$C$5902,MATCH(D3398,products!$A$2:$A$5902,0))</f>
        <v>Phns</v>
      </c>
      <c r="L3398" s="3">
        <f>INDEX(products!$E$2:$E$5902,MATCH(D3398,products!$A$2:$A$5902,0))</f>
        <v>1028.81</v>
      </c>
      <c r="M3398">
        <f>_xlfn.XLOOKUP(D3398,products!$A$2:$A$5902,products!$F$2:$F$5902)</f>
        <v>5</v>
      </c>
      <c r="N3398" s="3">
        <f t="shared" si="53"/>
        <v>205.762</v>
      </c>
      <c r="O3398" s="3" t="str" cm="1">
        <f t="array" ref="O3398">_xlfn.IFS(J3398="Furn","Furniture",J3398="Tech","Technology",J3398="OffSup","Office Supplies")</f>
        <v>Technology</v>
      </c>
      <c r="P3398" s="3" t="str" cm="1">
        <f t="array" ref="P3398">_xlfn.IFS(K3398="Bkcs","Bookcases",K3398="Phns","Phones",K3398="Acc","Accessories",K3398="Bndrs","Binders",K3398="Fstnrs","Fasteners")</f>
        <v>Phones</v>
      </c>
      <c r="Q3398" t="str">
        <f>IF(_xlfn.XLOOKUP(D3398,products!$A$2:$A$5902,products!$H$2:$H$5902,,0)=1,"Yes","No")</f>
        <v>Yes</v>
      </c>
    </row>
    <row r="3399" spans="1:17" x14ac:dyDescent="0.3">
      <c r="A3399" t="s">
        <v>20023</v>
      </c>
      <c r="B3399" s="4">
        <v>44090</v>
      </c>
      <c r="C3399" t="s">
        <v>20024</v>
      </c>
      <c r="D3399" t="s">
        <v>20027</v>
      </c>
      <c r="E3399" s="1">
        <v>44377</v>
      </c>
      <c r="F3399" t="s">
        <v>74</v>
      </c>
      <c r="G3399" t="str">
        <f>_xlfn.XLOOKUP(C3399,customers!$A$2:$A$5902,customers!$B$2:$B$5902,,0)</f>
        <v>Joseph Rogers</v>
      </c>
      <c r="H3399" t="str">
        <f>_xlfn.XLOOKUP(C3399,customers!$A$2:$A$5902,customers!$G$2:$G$5902,,0)</f>
        <v>North</v>
      </c>
      <c r="I3399" t="str">
        <f>_xlfn.XLOOKUP(C3399,customers!$A$2:$A$5902,customers!$E$2:$E$5902,,0)</f>
        <v>Lorraineport</v>
      </c>
      <c r="J3399" t="str">
        <f>INDEX(products!$B$2:$B$5902,MATCH(D3399,products!$A$2:$A$5902,0))</f>
        <v>OffSup</v>
      </c>
      <c r="K3399" t="str">
        <f>INDEX(products!$C$2:$C$5902,MATCH(D3399,products!$A$2:$A$5902,0))</f>
        <v>Acc</v>
      </c>
      <c r="L3399" s="3">
        <f>INDEX(products!$E$2:$E$5902,MATCH(D3399,products!$A$2:$A$5902,0))</f>
        <v>3330.53</v>
      </c>
      <c r="M3399">
        <f>_xlfn.XLOOKUP(D3399,products!$A$2:$A$5902,products!$F$2:$F$5902)</f>
        <v>9</v>
      </c>
      <c r="N3399" s="3">
        <f t="shared" si="53"/>
        <v>370.05888888888893</v>
      </c>
      <c r="O3399" s="3" t="str" cm="1">
        <f t="array" ref="O3399">_xlfn.IFS(J3399="Furn","Furniture",J3399="Tech","Technology",J3399="OffSup","Office Supplies")</f>
        <v>Office Supplies</v>
      </c>
      <c r="P3399" s="3" t="str" cm="1">
        <f t="array" ref="P3399">_xlfn.IFS(K3399="Bkcs","Bookcases",K3399="Phns","Phones",K3399="Acc","Accessories",K3399="Bndrs","Binders",K3399="Fstnrs","Fasteners")</f>
        <v>Accessories</v>
      </c>
      <c r="Q3399" t="str">
        <f>IF(_xlfn.XLOOKUP(D3399,products!$A$2:$A$5902,products!$H$2:$H$5902,,0)=1,"Yes","No")</f>
        <v>No</v>
      </c>
    </row>
    <row r="3400" spans="1:17" x14ac:dyDescent="0.3">
      <c r="A3400" t="s">
        <v>20029</v>
      </c>
      <c r="B3400" s="4">
        <v>44937</v>
      </c>
      <c r="C3400" t="s">
        <v>20030</v>
      </c>
      <c r="D3400" t="s">
        <v>20033</v>
      </c>
      <c r="E3400" s="1">
        <v>45083</v>
      </c>
      <c r="F3400" t="s">
        <v>21</v>
      </c>
      <c r="G3400" t="str">
        <f>_xlfn.XLOOKUP(C3400,customers!$A$2:$A$5902,customers!$B$2:$B$5902,,0)</f>
        <v>David Mcclure</v>
      </c>
      <c r="H3400" t="str">
        <f>_xlfn.XLOOKUP(C3400,customers!$A$2:$A$5902,customers!$G$2:$G$5902,,0)</f>
        <v>South</v>
      </c>
      <c r="I3400" t="str">
        <f>_xlfn.XLOOKUP(C3400,customers!$A$2:$A$5902,customers!$E$2:$E$5902,,0)</f>
        <v>Duncantown</v>
      </c>
      <c r="J3400" t="str">
        <f>INDEX(products!$B$2:$B$5902,MATCH(D3400,products!$A$2:$A$5902,0))</f>
        <v>Furn</v>
      </c>
      <c r="K3400" t="str">
        <f>INDEX(products!$C$2:$C$5902,MATCH(D3400,products!$A$2:$A$5902,0))</f>
        <v>Fstnrs</v>
      </c>
      <c r="L3400" s="3">
        <f>INDEX(products!$E$2:$E$5902,MATCH(D3400,products!$A$2:$A$5902,0))</f>
        <v>3270.23</v>
      </c>
      <c r="M3400">
        <f>_xlfn.XLOOKUP(D3400,products!$A$2:$A$5902,products!$F$2:$F$5902)</f>
        <v>2</v>
      </c>
      <c r="N3400" s="3">
        <f t="shared" si="53"/>
        <v>1635.115</v>
      </c>
      <c r="O3400" s="3" t="str" cm="1">
        <f t="array" ref="O3400">_xlfn.IFS(J3400="Furn","Furniture",J3400="Tech","Technology",J3400="OffSup","Office Supplies")</f>
        <v>Furniture</v>
      </c>
      <c r="P3400" s="3" t="str" cm="1">
        <f t="array" ref="P3400">_xlfn.IFS(K3400="Bkcs","Bookcases",K3400="Phns","Phones",K3400="Acc","Accessories",K3400="Bndrs","Binders",K3400="Fstnrs","Fasteners")</f>
        <v>Fasteners</v>
      </c>
      <c r="Q3400" t="str">
        <f>IF(_xlfn.XLOOKUP(D3400,products!$A$2:$A$5902,products!$H$2:$H$5902,,0)=1,"Yes","No")</f>
        <v>No</v>
      </c>
    </row>
    <row r="3401" spans="1:17" x14ac:dyDescent="0.3">
      <c r="A3401" t="s">
        <v>20035</v>
      </c>
      <c r="B3401" s="4">
        <v>44892</v>
      </c>
      <c r="C3401" t="s">
        <v>20036</v>
      </c>
      <c r="D3401" t="s">
        <v>20039</v>
      </c>
      <c r="E3401" s="1">
        <v>45249</v>
      </c>
      <c r="F3401" t="s">
        <v>74</v>
      </c>
      <c r="G3401" t="str">
        <f>_xlfn.XLOOKUP(C3401,customers!$A$2:$A$5902,customers!$B$2:$B$5902,,0)</f>
        <v>Lori Espinoza</v>
      </c>
      <c r="H3401" t="str">
        <f>_xlfn.XLOOKUP(C3401,customers!$A$2:$A$5902,customers!$G$2:$G$5902,,0)</f>
        <v>West</v>
      </c>
      <c r="I3401" t="str">
        <f>_xlfn.XLOOKUP(C3401,customers!$A$2:$A$5902,customers!$E$2:$E$5902,,0)</f>
        <v>Gonzalezside</v>
      </c>
      <c r="J3401" t="str">
        <f>INDEX(products!$B$2:$B$5902,MATCH(D3401,products!$A$2:$A$5902,0))</f>
        <v>Tech</v>
      </c>
      <c r="K3401" t="str">
        <f>INDEX(products!$C$2:$C$5902,MATCH(D3401,products!$A$2:$A$5902,0))</f>
        <v>Bndrs</v>
      </c>
      <c r="L3401" s="3">
        <f>INDEX(products!$E$2:$E$5902,MATCH(D3401,products!$A$2:$A$5902,0))</f>
        <v>4542.2</v>
      </c>
      <c r="M3401">
        <f>_xlfn.XLOOKUP(D3401,products!$A$2:$A$5902,products!$F$2:$F$5902)</f>
        <v>3</v>
      </c>
      <c r="N3401" s="3">
        <f t="shared" si="53"/>
        <v>1514.0666666666666</v>
      </c>
      <c r="O3401" s="3" t="str" cm="1">
        <f t="array" ref="O3401">_xlfn.IFS(J3401="Furn","Furniture",J3401="Tech","Technology",J3401="OffSup","Office Supplies")</f>
        <v>Technology</v>
      </c>
      <c r="P3401" s="3" t="str" cm="1">
        <f t="array" ref="P3401">_xlfn.IFS(K3401="Bkcs","Bookcases",K3401="Phns","Phones",K3401="Acc","Accessories",K3401="Bndrs","Binders",K3401="Fstnrs","Fasteners")</f>
        <v>Binders</v>
      </c>
      <c r="Q3401" t="str">
        <f>IF(_xlfn.XLOOKUP(D3401,products!$A$2:$A$5902,products!$H$2:$H$5902,,0)=1,"Yes","No")</f>
        <v>Yes</v>
      </c>
    </row>
    <row r="3402" spans="1:17" x14ac:dyDescent="0.3">
      <c r="A3402" t="s">
        <v>20041</v>
      </c>
      <c r="B3402" s="4">
        <v>44952</v>
      </c>
      <c r="C3402" t="s">
        <v>20042</v>
      </c>
      <c r="D3402" t="s">
        <v>20045</v>
      </c>
      <c r="E3402" s="1">
        <v>45074</v>
      </c>
      <c r="F3402" t="s">
        <v>35</v>
      </c>
      <c r="G3402" t="str">
        <f>_xlfn.XLOOKUP(C3402,customers!$A$2:$A$5902,customers!$B$2:$B$5902,,0)</f>
        <v>Shane Melendez</v>
      </c>
      <c r="H3402" t="str">
        <f>_xlfn.XLOOKUP(C3402,customers!$A$2:$A$5902,customers!$G$2:$G$5902,,0)</f>
        <v>South</v>
      </c>
      <c r="I3402" t="str">
        <f>_xlfn.XLOOKUP(C3402,customers!$A$2:$A$5902,customers!$E$2:$E$5902,,0)</f>
        <v>North Timothyton</v>
      </c>
      <c r="J3402" t="str">
        <f>INDEX(products!$B$2:$B$5902,MATCH(D3402,products!$A$2:$A$5902,0))</f>
        <v>OffSup</v>
      </c>
      <c r="K3402" t="str">
        <f>INDEX(products!$C$2:$C$5902,MATCH(D3402,products!$A$2:$A$5902,0))</f>
        <v>Phns</v>
      </c>
      <c r="L3402" s="3">
        <f>INDEX(products!$E$2:$E$5902,MATCH(D3402,products!$A$2:$A$5902,0))</f>
        <v>4698.2299999999996</v>
      </c>
      <c r="M3402">
        <f>_xlfn.XLOOKUP(D3402,products!$A$2:$A$5902,products!$F$2:$F$5902)</f>
        <v>5</v>
      </c>
      <c r="N3402" s="3">
        <f t="shared" si="53"/>
        <v>939.64599999999996</v>
      </c>
      <c r="O3402" s="3" t="str" cm="1">
        <f t="array" ref="O3402">_xlfn.IFS(J3402="Furn","Furniture",J3402="Tech","Technology",J3402="OffSup","Office Supplies")</f>
        <v>Office Supplies</v>
      </c>
      <c r="P3402" s="3" t="str" cm="1">
        <f t="array" ref="P3402">_xlfn.IFS(K3402="Bkcs","Bookcases",K3402="Phns","Phones",K3402="Acc","Accessories",K3402="Bndrs","Binders",K3402="Fstnrs","Fasteners")</f>
        <v>Phones</v>
      </c>
      <c r="Q3402" t="str">
        <f>IF(_xlfn.XLOOKUP(D3402,products!$A$2:$A$5902,products!$H$2:$H$5902,,0)=1,"Yes","No")</f>
        <v>No</v>
      </c>
    </row>
    <row r="3403" spans="1:17" x14ac:dyDescent="0.3">
      <c r="A3403" t="s">
        <v>20047</v>
      </c>
      <c r="B3403" s="4">
        <v>44375</v>
      </c>
      <c r="C3403" t="s">
        <v>20048</v>
      </c>
      <c r="D3403" t="s">
        <v>20051</v>
      </c>
      <c r="E3403" s="1">
        <v>44542</v>
      </c>
      <c r="F3403" t="s">
        <v>35</v>
      </c>
      <c r="G3403" t="str">
        <f>_xlfn.XLOOKUP(C3403,customers!$A$2:$A$5902,customers!$B$2:$B$5902,,0)</f>
        <v>Janet Byrd</v>
      </c>
      <c r="H3403" t="str">
        <f>_xlfn.XLOOKUP(C3403,customers!$A$2:$A$5902,customers!$G$2:$G$5902,,0)</f>
        <v>East</v>
      </c>
      <c r="I3403" t="str">
        <f>_xlfn.XLOOKUP(C3403,customers!$A$2:$A$5902,customers!$E$2:$E$5902,,0)</f>
        <v>Shawshire</v>
      </c>
      <c r="J3403" t="str">
        <f>INDEX(products!$B$2:$B$5902,MATCH(D3403,products!$A$2:$A$5902,0))</f>
        <v>Tech</v>
      </c>
      <c r="K3403" t="str">
        <f>INDEX(products!$C$2:$C$5902,MATCH(D3403,products!$A$2:$A$5902,0))</f>
        <v>Bkcs</v>
      </c>
      <c r="L3403" s="3">
        <f>INDEX(products!$E$2:$E$5902,MATCH(D3403,products!$A$2:$A$5902,0))</f>
        <v>4553.47</v>
      </c>
      <c r="M3403">
        <f>_xlfn.XLOOKUP(D3403,products!$A$2:$A$5902,products!$F$2:$F$5902)</f>
        <v>9</v>
      </c>
      <c r="N3403" s="3">
        <f t="shared" si="53"/>
        <v>505.94111111111113</v>
      </c>
      <c r="O3403" s="3" t="str" cm="1">
        <f t="array" ref="O3403">_xlfn.IFS(J3403="Furn","Furniture",J3403="Tech","Technology",J3403="OffSup","Office Supplies")</f>
        <v>Technology</v>
      </c>
      <c r="P3403" s="3" t="str" cm="1">
        <f t="array" ref="P3403">_xlfn.IFS(K3403="Bkcs","Bookcases",K3403="Phns","Phones",K3403="Acc","Accessories",K3403="Bndrs","Binders",K3403="Fstnrs","Fasteners")</f>
        <v>Bookcases</v>
      </c>
      <c r="Q3403" t="str">
        <f>IF(_xlfn.XLOOKUP(D3403,products!$A$2:$A$5902,products!$H$2:$H$5902,,0)=1,"Yes","No")</f>
        <v>No</v>
      </c>
    </row>
    <row r="3404" spans="1:17" x14ac:dyDescent="0.3">
      <c r="A3404" t="s">
        <v>20053</v>
      </c>
      <c r="B3404" s="4">
        <v>43701</v>
      </c>
      <c r="C3404" t="s">
        <v>20054</v>
      </c>
      <c r="D3404" t="s">
        <v>20056</v>
      </c>
      <c r="E3404" s="1">
        <v>43855</v>
      </c>
      <c r="F3404" t="s">
        <v>74</v>
      </c>
      <c r="G3404" t="str">
        <f>_xlfn.XLOOKUP(C3404,customers!$A$2:$A$5902,customers!$B$2:$B$5902,,0)</f>
        <v>Douglas Villegas</v>
      </c>
      <c r="H3404" t="str">
        <f>_xlfn.XLOOKUP(C3404,customers!$A$2:$A$5902,customers!$G$2:$G$5902,,0)</f>
        <v>South</v>
      </c>
      <c r="I3404" t="str">
        <f>_xlfn.XLOOKUP(C3404,customers!$A$2:$A$5902,customers!$E$2:$E$5902,,0)</f>
        <v>Mistyview</v>
      </c>
      <c r="J3404" t="str">
        <f>INDEX(products!$B$2:$B$5902,MATCH(D3404,products!$A$2:$A$5902,0))</f>
        <v>Furn</v>
      </c>
      <c r="K3404" t="str">
        <f>INDEX(products!$C$2:$C$5902,MATCH(D3404,products!$A$2:$A$5902,0))</f>
        <v>Bndrs</v>
      </c>
      <c r="L3404" s="3">
        <f>INDEX(products!$E$2:$E$5902,MATCH(D3404,products!$A$2:$A$5902,0))</f>
        <v>1644.58</v>
      </c>
      <c r="M3404">
        <f>_xlfn.XLOOKUP(D3404,products!$A$2:$A$5902,products!$F$2:$F$5902)</f>
        <v>4</v>
      </c>
      <c r="N3404" s="3">
        <f t="shared" si="53"/>
        <v>411.14499999999998</v>
      </c>
      <c r="O3404" s="3" t="str" cm="1">
        <f t="array" ref="O3404">_xlfn.IFS(J3404="Furn","Furniture",J3404="Tech","Technology",J3404="OffSup","Office Supplies")</f>
        <v>Furniture</v>
      </c>
      <c r="P3404" s="3" t="str" cm="1">
        <f t="array" ref="P3404">_xlfn.IFS(K3404="Bkcs","Bookcases",K3404="Phns","Phones",K3404="Acc","Accessories",K3404="Bndrs","Binders",K3404="Fstnrs","Fasteners")</f>
        <v>Binders</v>
      </c>
      <c r="Q3404" t="str">
        <f>IF(_xlfn.XLOOKUP(D3404,products!$A$2:$A$5902,products!$H$2:$H$5902,,0)=1,"Yes","No")</f>
        <v>Yes</v>
      </c>
    </row>
    <row r="3405" spans="1:17" x14ac:dyDescent="0.3">
      <c r="A3405" t="s">
        <v>20058</v>
      </c>
      <c r="B3405" s="4">
        <v>43977</v>
      </c>
      <c r="C3405" t="s">
        <v>20059</v>
      </c>
      <c r="D3405" t="s">
        <v>20061</v>
      </c>
      <c r="E3405" s="1">
        <v>44311</v>
      </c>
      <c r="F3405" t="s">
        <v>21</v>
      </c>
      <c r="G3405" t="str">
        <f>_xlfn.XLOOKUP(C3405,customers!$A$2:$A$5902,customers!$B$2:$B$5902,,0)</f>
        <v>Madeline Wilson</v>
      </c>
      <c r="H3405" t="str">
        <f>_xlfn.XLOOKUP(C3405,customers!$A$2:$A$5902,customers!$G$2:$G$5902,,0)</f>
        <v>West</v>
      </c>
      <c r="I3405" t="str">
        <f>_xlfn.XLOOKUP(C3405,customers!$A$2:$A$5902,customers!$E$2:$E$5902,,0)</f>
        <v>South Joseph</v>
      </c>
      <c r="J3405" t="str">
        <f>INDEX(products!$B$2:$B$5902,MATCH(D3405,products!$A$2:$A$5902,0))</f>
        <v>Furn</v>
      </c>
      <c r="K3405" t="str">
        <f>INDEX(products!$C$2:$C$5902,MATCH(D3405,products!$A$2:$A$5902,0))</f>
        <v>Acc</v>
      </c>
      <c r="L3405" s="3">
        <f>INDEX(products!$E$2:$E$5902,MATCH(D3405,products!$A$2:$A$5902,0))</f>
        <v>1024.2</v>
      </c>
      <c r="M3405">
        <f>_xlfn.XLOOKUP(D3405,products!$A$2:$A$5902,products!$F$2:$F$5902)</f>
        <v>9</v>
      </c>
      <c r="N3405" s="3">
        <f t="shared" si="53"/>
        <v>113.80000000000001</v>
      </c>
      <c r="O3405" s="3" t="str" cm="1">
        <f t="array" ref="O3405">_xlfn.IFS(J3405="Furn","Furniture",J3405="Tech","Technology",J3405="OffSup","Office Supplies")</f>
        <v>Furniture</v>
      </c>
      <c r="P3405" s="3" t="str" cm="1">
        <f t="array" ref="P3405">_xlfn.IFS(K3405="Bkcs","Bookcases",K3405="Phns","Phones",K3405="Acc","Accessories",K3405="Bndrs","Binders",K3405="Fstnrs","Fasteners")</f>
        <v>Accessories</v>
      </c>
      <c r="Q3405" t="str">
        <f>IF(_xlfn.XLOOKUP(D3405,products!$A$2:$A$5902,products!$H$2:$H$5902,,0)=1,"Yes","No")</f>
        <v>Yes</v>
      </c>
    </row>
    <row r="3406" spans="1:17" x14ac:dyDescent="0.3">
      <c r="A3406" t="s">
        <v>20063</v>
      </c>
      <c r="B3406" s="4">
        <v>44691</v>
      </c>
      <c r="C3406" t="s">
        <v>20064</v>
      </c>
      <c r="D3406" t="s">
        <v>20067</v>
      </c>
      <c r="E3406" s="1">
        <v>44926</v>
      </c>
      <c r="F3406" t="s">
        <v>35</v>
      </c>
      <c r="G3406" t="str">
        <f>_xlfn.XLOOKUP(C3406,customers!$A$2:$A$5902,customers!$B$2:$B$5902,,0)</f>
        <v>Jean Taylor</v>
      </c>
      <c r="H3406" t="str">
        <f>_xlfn.XLOOKUP(C3406,customers!$A$2:$A$5902,customers!$G$2:$G$5902,,0)</f>
        <v>West</v>
      </c>
      <c r="I3406" t="str">
        <f>_xlfn.XLOOKUP(C3406,customers!$A$2:$A$5902,customers!$E$2:$E$5902,,0)</f>
        <v>East Leonard</v>
      </c>
      <c r="J3406" t="str">
        <f>INDEX(products!$B$2:$B$5902,MATCH(D3406,products!$A$2:$A$5902,0))</f>
        <v>OffSup</v>
      </c>
      <c r="K3406" t="str">
        <f>INDEX(products!$C$2:$C$5902,MATCH(D3406,products!$A$2:$A$5902,0))</f>
        <v>Bndrs</v>
      </c>
      <c r="L3406" s="3">
        <f>INDEX(products!$E$2:$E$5902,MATCH(D3406,products!$A$2:$A$5902,0))</f>
        <v>866.4</v>
      </c>
      <c r="M3406">
        <f>_xlfn.XLOOKUP(D3406,products!$A$2:$A$5902,products!$F$2:$F$5902)</f>
        <v>3</v>
      </c>
      <c r="N3406" s="3">
        <f t="shared" si="53"/>
        <v>288.8</v>
      </c>
      <c r="O3406" s="3" t="str" cm="1">
        <f t="array" ref="O3406">_xlfn.IFS(J3406="Furn","Furniture",J3406="Tech","Technology",J3406="OffSup","Office Supplies")</f>
        <v>Office Supplies</v>
      </c>
      <c r="P3406" s="3" t="str" cm="1">
        <f t="array" ref="P3406">_xlfn.IFS(K3406="Bkcs","Bookcases",K3406="Phns","Phones",K3406="Acc","Accessories",K3406="Bndrs","Binders",K3406="Fstnrs","Fasteners")</f>
        <v>Binders</v>
      </c>
      <c r="Q3406" t="str">
        <f>IF(_xlfn.XLOOKUP(D3406,products!$A$2:$A$5902,products!$H$2:$H$5902,,0)=1,"Yes","No")</f>
        <v>No</v>
      </c>
    </row>
    <row r="3407" spans="1:17" x14ac:dyDescent="0.3">
      <c r="A3407" t="s">
        <v>20069</v>
      </c>
      <c r="B3407" s="4">
        <v>43629</v>
      </c>
      <c r="C3407" t="s">
        <v>20070</v>
      </c>
      <c r="D3407" t="s">
        <v>20073</v>
      </c>
      <c r="E3407" s="1">
        <v>43993</v>
      </c>
      <c r="F3407" t="s">
        <v>21</v>
      </c>
      <c r="G3407" t="str">
        <f>_xlfn.XLOOKUP(C3407,customers!$A$2:$A$5902,customers!$B$2:$B$5902,,0)</f>
        <v>Barry Smith</v>
      </c>
      <c r="H3407" t="str">
        <f>_xlfn.XLOOKUP(C3407,customers!$A$2:$A$5902,customers!$G$2:$G$5902,,0)</f>
        <v>East</v>
      </c>
      <c r="I3407" t="str">
        <f>_xlfn.XLOOKUP(C3407,customers!$A$2:$A$5902,customers!$E$2:$E$5902,,0)</f>
        <v>North Sean</v>
      </c>
      <c r="J3407" t="str">
        <f>INDEX(products!$B$2:$B$5902,MATCH(D3407,products!$A$2:$A$5902,0))</f>
        <v>Furn</v>
      </c>
      <c r="K3407" t="str">
        <f>INDEX(products!$C$2:$C$5902,MATCH(D3407,products!$A$2:$A$5902,0))</f>
        <v>Phns</v>
      </c>
      <c r="L3407" s="3">
        <f>INDEX(products!$E$2:$E$5902,MATCH(D3407,products!$A$2:$A$5902,0))</f>
        <v>425.56</v>
      </c>
      <c r="M3407">
        <f>_xlfn.XLOOKUP(D3407,products!$A$2:$A$5902,products!$F$2:$F$5902)</f>
        <v>6</v>
      </c>
      <c r="N3407" s="3">
        <f t="shared" si="53"/>
        <v>70.926666666666662</v>
      </c>
      <c r="O3407" s="3" t="str" cm="1">
        <f t="array" ref="O3407">_xlfn.IFS(J3407="Furn","Furniture",J3407="Tech","Technology",J3407="OffSup","Office Supplies")</f>
        <v>Furniture</v>
      </c>
      <c r="P3407" s="3" t="str" cm="1">
        <f t="array" ref="P3407">_xlfn.IFS(K3407="Bkcs","Bookcases",K3407="Phns","Phones",K3407="Acc","Accessories",K3407="Bndrs","Binders",K3407="Fstnrs","Fasteners")</f>
        <v>Phones</v>
      </c>
      <c r="Q3407" t="str">
        <f>IF(_xlfn.XLOOKUP(D3407,products!$A$2:$A$5902,products!$H$2:$H$5902,,0)=1,"Yes","No")</f>
        <v>No</v>
      </c>
    </row>
    <row r="3408" spans="1:17" x14ac:dyDescent="0.3">
      <c r="A3408" t="s">
        <v>20075</v>
      </c>
      <c r="B3408" s="4">
        <v>44798</v>
      </c>
      <c r="C3408" t="s">
        <v>20076</v>
      </c>
      <c r="D3408" t="s">
        <v>20079</v>
      </c>
      <c r="E3408" s="1">
        <v>44800</v>
      </c>
      <c r="F3408" t="s">
        <v>35</v>
      </c>
      <c r="G3408" t="str">
        <f>_xlfn.XLOOKUP(C3408,customers!$A$2:$A$5902,customers!$B$2:$B$5902,,0)</f>
        <v>Troy Davenport</v>
      </c>
      <c r="H3408" t="str">
        <f>_xlfn.XLOOKUP(C3408,customers!$A$2:$A$5902,customers!$G$2:$G$5902,,0)</f>
        <v>South</v>
      </c>
      <c r="I3408" t="str">
        <f>_xlfn.XLOOKUP(C3408,customers!$A$2:$A$5902,customers!$E$2:$E$5902,,0)</f>
        <v>Reynoldston</v>
      </c>
      <c r="J3408" t="str">
        <f>INDEX(products!$B$2:$B$5902,MATCH(D3408,products!$A$2:$A$5902,0))</f>
        <v>OffSup</v>
      </c>
      <c r="K3408" t="str">
        <f>INDEX(products!$C$2:$C$5902,MATCH(D3408,products!$A$2:$A$5902,0))</f>
        <v>Fstnrs</v>
      </c>
      <c r="L3408" s="3">
        <f>INDEX(products!$E$2:$E$5902,MATCH(D3408,products!$A$2:$A$5902,0))</f>
        <v>1837.39</v>
      </c>
      <c r="M3408">
        <f>_xlfn.XLOOKUP(D3408,products!$A$2:$A$5902,products!$F$2:$F$5902)</f>
        <v>10</v>
      </c>
      <c r="N3408" s="3">
        <f t="shared" si="53"/>
        <v>183.739</v>
      </c>
      <c r="O3408" s="3" t="str" cm="1">
        <f t="array" ref="O3408">_xlfn.IFS(J3408="Furn","Furniture",J3408="Tech","Technology",J3408="OffSup","Office Supplies")</f>
        <v>Office Supplies</v>
      </c>
      <c r="P3408" s="3" t="str" cm="1">
        <f t="array" ref="P3408">_xlfn.IFS(K3408="Bkcs","Bookcases",K3408="Phns","Phones",K3408="Acc","Accessories",K3408="Bndrs","Binders",K3408="Fstnrs","Fasteners")</f>
        <v>Fasteners</v>
      </c>
      <c r="Q3408" t="str">
        <f>IF(_xlfn.XLOOKUP(D3408,products!$A$2:$A$5902,products!$H$2:$H$5902,,0)=1,"Yes","No")</f>
        <v>No</v>
      </c>
    </row>
    <row r="3409" spans="1:17" x14ac:dyDescent="0.3">
      <c r="A3409" t="s">
        <v>20081</v>
      </c>
      <c r="B3409" s="4">
        <v>44852</v>
      </c>
      <c r="C3409" t="s">
        <v>20082</v>
      </c>
      <c r="D3409" t="s">
        <v>20084</v>
      </c>
      <c r="E3409" s="1">
        <v>45025</v>
      </c>
      <c r="F3409" t="s">
        <v>35</v>
      </c>
      <c r="G3409" t="str">
        <f>_xlfn.XLOOKUP(C3409,customers!$A$2:$A$5902,customers!$B$2:$B$5902,,0)</f>
        <v>Megan James</v>
      </c>
      <c r="H3409" t="str">
        <f>_xlfn.XLOOKUP(C3409,customers!$A$2:$A$5902,customers!$G$2:$G$5902,,0)</f>
        <v>West</v>
      </c>
      <c r="I3409" t="str">
        <f>_xlfn.XLOOKUP(C3409,customers!$A$2:$A$5902,customers!$E$2:$E$5902,,0)</f>
        <v>West Christopherchester</v>
      </c>
      <c r="J3409" t="str">
        <f>INDEX(products!$B$2:$B$5902,MATCH(D3409,products!$A$2:$A$5902,0))</f>
        <v>OffSup</v>
      </c>
      <c r="K3409" t="str">
        <f>INDEX(products!$C$2:$C$5902,MATCH(D3409,products!$A$2:$A$5902,0))</f>
        <v>Bkcs</v>
      </c>
      <c r="L3409" s="3">
        <f>INDEX(products!$E$2:$E$5902,MATCH(D3409,products!$A$2:$A$5902,0))</f>
        <v>656.43</v>
      </c>
      <c r="M3409">
        <f>_xlfn.XLOOKUP(D3409,products!$A$2:$A$5902,products!$F$2:$F$5902)</f>
        <v>9</v>
      </c>
      <c r="N3409" s="3">
        <f t="shared" si="53"/>
        <v>72.936666666666667</v>
      </c>
      <c r="O3409" s="3" t="str" cm="1">
        <f t="array" ref="O3409">_xlfn.IFS(J3409="Furn","Furniture",J3409="Tech","Technology",J3409="OffSup","Office Supplies")</f>
        <v>Office Supplies</v>
      </c>
      <c r="P3409" s="3" t="str" cm="1">
        <f t="array" ref="P3409">_xlfn.IFS(K3409="Bkcs","Bookcases",K3409="Phns","Phones",K3409="Acc","Accessories",K3409="Bndrs","Binders",K3409="Fstnrs","Fasteners")</f>
        <v>Bookcases</v>
      </c>
      <c r="Q3409" t="str">
        <f>IF(_xlfn.XLOOKUP(D3409,products!$A$2:$A$5902,products!$H$2:$H$5902,,0)=1,"Yes","No")</f>
        <v>Yes</v>
      </c>
    </row>
    <row r="3410" spans="1:17" x14ac:dyDescent="0.3">
      <c r="A3410" t="s">
        <v>20086</v>
      </c>
      <c r="B3410" s="4">
        <v>44852</v>
      </c>
      <c r="C3410" s="2" t="s">
        <v>20087</v>
      </c>
      <c r="D3410" t="s">
        <v>20090</v>
      </c>
      <c r="E3410" s="1">
        <v>44879</v>
      </c>
      <c r="F3410" t="s">
        <v>21</v>
      </c>
      <c r="G3410" t="str">
        <f>_xlfn.XLOOKUP(C3410,customers!$A$2:$A$5902,customers!$B$2:$B$5902,,0)</f>
        <v>Brittney Knapp</v>
      </c>
      <c r="H3410" t="str">
        <f>_xlfn.XLOOKUP(C3410,customers!$A$2:$A$5902,customers!$G$2:$G$5902,,0)</f>
        <v>South</v>
      </c>
      <c r="I3410" t="str">
        <f>_xlfn.XLOOKUP(C3410,customers!$A$2:$A$5902,customers!$E$2:$E$5902,,0)</f>
        <v>Port Russellville</v>
      </c>
      <c r="J3410" t="str">
        <f>INDEX(products!$B$2:$B$5902,MATCH(D3410,products!$A$2:$A$5902,0))</f>
        <v>OffSup</v>
      </c>
      <c r="K3410" t="str">
        <f>INDEX(products!$C$2:$C$5902,MATCH(D3410,products!$A$2:$A$5902,0))</f>
        <v>Phns</v>
      </c>
      <c r="L3410" s="3">
        <f>INDEX(products!$E$2:$E$5902,MATCH(D3410,products!$A$2:$A$5902,0))</f>
        <v>133.29</v>
      </c>
      <c r="M3410">
        <f>_xlfn.XLOOKUP(D3410,products!$A$2:$A$5902,products!$F$2:$F$5902)</f>
        <v>3</v>
      </c>
      <c r="N3410" s="3">
        <f t="shared" si="53"/>
        <v>44.43</v>
      </c>
      <c r="O3410" s="3" t="str" cm="1">
        <f t="array" ref="O3410">_xlfn.IFS(J3410="Furn","Furniture",J3410="Tech","Technology",J3410="OffSup","Office Supplies")</f>
        <v>Office Supplies</v>
      </c>
      <c r="P3410" s="3" t="str" cm="1">
        <f t="array" ref="P3410">_xlfn.IFS(K3410="Bkcs","Bookcases",K3410="Phns","Phones",K3410="Acc","Accessories",K3410="Bndrs","Binders",K3410="Fstnrs","Fasteners")</f>
        <v>Phones</v>
      </c>
      <c r="Q3410" t="str">
        <f>IF(_xlfn.XLOOKUP(D3410,products!$A$2:$A$5902,products!$H$2:$H$5902,,0)=1,"Yes","No")</f>
        <v>No</v>
      </c>
    </row>
    <row r="3411" spans="1:17" x14ac:dyDescent="0.3">
      <c r="A3411" t="s">
        <v>20092</v>
      </c>
      <c r="B3411" s="4">
        <v>45235</v>
      </c>
      <c r="C3411" t="s">
        <v>20093</v>
      </c>
      <c r="D3411" t="s">
        <v>20096</v>
      </c>
      <c r="E3411" s="1">
        <v>45435</v>
      </c>
      <c r="F3411" t="s">
        <v>35</v>
      </c>
      <c r="G3411" t="str">
        <f>_xlfn.XLOOKUP(C3411,customers!$A$2:$A$5902,customers!$B$2:$B$5902,,0)</f>
        <v>Anthony Martin</v>
      </c>
      <c r="H3411" t="str">
        <f>_xlfn.XLOOKUP(C3411,customers!$A$2:$A$5902,customers!$G$2:$G$5902,,0)</f>
        <v>North</v>
      </c>
      <c r="I3411" t="str">
        <f>_xlfn.XLOOKUP(C3411,customers!$A$2:$A$5902,customers!$E$2:$E$5902,,0)</f>
        <v>Burnshaven</v>
      </c>
      <c r="J3411" t="str">
        <f>INDEX(products!$B$2:$B$5902,MATCH(D3411,products!$A$2:$A$5902,0))</f>
        <v>OffSup</v>
      </c>
      <c r="K3411" t="str">
        <f>INDEX(products!$C$2:$C$5902,MATCH(D3411,products!$A$2:$A$5902,0))</f>
        <v>Bkcs</v>
      </c>
      <c r="L3411" s="3">
        <f>INDEX(products!$E$2:$E$5902,MATCH(D3411,products!$A$2:$A$5902,0))</f>
        <v>1886.38</v>
      </c>
      <c r="M3411">
        <f>_xlfn.XLOOKUP(D3411,products!$A$2:$A$5902,products!$F$2:$F$5902)</f>
        <v>7</v>
      </c>
      <c r="N3411" s="3">
        <f t="shared" si="53"/>
        <v>269.48285714285714</v>
      </c>
      <c r="O3411" s="3" t="str" cm="1">
        <f t="array" ref="O3411">_xlfn.IFS(J3411="Furn","Furniture",J3411="Tech","Technology",J3411="OffSup","Office Supplies")</f>
        <v>Office Supplies</v>
      </c>
      <c r="P3411" s="3" t="str" cm="1">
        <f t="array" ref="P3411">_xlfn.IFS(K3411="Bkcs","Bookcases",K3411="Phns","Phones",K3411="Acc","Accessories",K3411="Bndrs","Binders",K3411="Fstnrs","Fasteners")</f>
        <v>Bookcases</v>
      </c>
      <c r="Q3411" t="str">
        <f>IF(_xlfn.XLOOKUP(D3411,products!$A$2:$A$5902,products!$H$2:$H$5902,,0)=1,"Yes","No")</f>
        <v>Yes</v>
      </c>
    </row>
    <row r="3412" spans="1:17" x14ac:dyDescent="0.3">
      <c r="A3412" t="s">
        <v>20098</v>
      </c>
      <c r="B3412" s="4">
        <v>45002</v>
      </c>
      <c r="C3412" t="s">
        <v>20099</v>
      </c>
      <c r="D3412" t="s">
        <v>20102</v>
      </c>
      <c r="E3412" s="1">
        <v>45131</v>
      </c>
      <c r="F3412" t="s">
        <v>35</v>
      </c>
      <c r="G3412" t="str">
        <f>_xlfn.XLOOKUP(C3412,customers!$A$2:$A$5902,customers!$B$2:$B$5902,,0)</f>
        <v>Connor Pena</v>
      </c>
      <c r="H3412" t="str">
        <f>_xlfn.XLOOKUP(C3412,customers!$A$2:$A$5902,customers!$G$2:$G$5902,,0)</f>
        <v>South</v>
      </c>
      <c r="I3412" t="str">
        <f>_xlfn.XLOOKUP(C3412,customers!$A$2:$A$5902,customers!$E$2:$E$5902,,0)</f>
        <v>Crystalmouth</v>
      </c>
      <c r="J3412" t="str">
        <f>INDEX(products!$B$2:$B$5902,MATCH(D3412,products!$A$2:$A$5902,0))</f>
        <v>Furn</v>
      </c>
      <c r="K3412" t="str">
        <f>INDEX(products!$C$2:$C$5902,MATCH(D3412,products!$A$2:$A$5902,0))</f>
        <v>Acc</v>
      </c>
      <c r="L3412" s="3">
        <f>INDEX(products!$E$2:$E$5902,MATCH(D3412,products!$A$2:$A$5902,0))</f>
        <v>165.63</v>
      </c>
      <c r="M3412">
        <f>_xlfn.XLOOKUP(D3412,products!$A$2:$A$5902,products!$F$2:$F$5902)</f>
        <v>9</v>
      </c>
      <c r="N3412" s="3">
        <f t="shared" si="53"/>
        <v>18.403333333333332</v>
      </c>
      <c r="O3412" s="3" t="str" cm="1">
        <f t="array" ref="O3412">_xlfn.IFS(J3412="Furn","Furniture",J3412="Tech","Technology",J3412="OffSup","Office Supplies")</f>
        <v>Furniture</v>
      </c>
      <c r="P3412" s="3" t="str" cm="1">
        <f t="array" ref="P3412">_xlfn.IFS(K3412="Bkcs","Bookcases",K3412="Phns","Phones",K3412="Acc","Accessories",K3412="Bndrs","Binders",K3412="Fstnrs","Fasteners")</f>
        <v>Accessories</v>
      </c>
      <c r="Q3412" t="str">
        <f>IF(_xlfn.XLOOKUP(D3412,products!$A$2:$A$5902,products!$H$2:$H$5902,,0)=1,"Yes","No")</f>
        <v>No</v>
      </c>
    </row>
    <row r="3413" spans="1:17" x14ac:dyDescent="0.3">
      <c r="A3413" t="s">
        <v>20104</v>
      </c>
      <c r="B3413" s="4">
        <v>44652</v>
      </c>
      <c r="C3413" t="s">
        <v>20105</v>
      </c>
      <c r="D3413" t="s">
        <v>20108</v>
      </c>
      <c r="E3413" s="1">
        <v>44809</v>
      </c>
      <c r="F3413" t="s">
        <v>35</v>
      </c>
      <c r="G3413" t="str">
        <f>_xlfn.XLOOKUP(C3413,customers!$A$2:$A$5902,customers!$B$2:$B$5902,,0)</f>
        <v>Rebecca Richards</v>
      </c>
      <c r="H3413" t="str">
        <f>_xlfn.XLOOKUP(C3413,customers!$A$2:$A$5902,customers!$G$2:$G$5902,,0)</f>
        <v>South</v>
      </c>
      <c r="I3413" t="str">
        <f>_xlfn.XLOOKUP(C3413,customers!$A$2:$A$5902,customers!$E$2:$E$5902,,0)</f>
        <v>Howardview</v>
      </c>
      <c r="J3413" t="str">
        <f>INDEX(products!$B$2:$B$5902,MATCH(D3413,products!$A$2:$A$5902,0))</f>
        <v>Furn</v>
      </c>
      <c r="K3413" t="str">
        <f>INDEX(products!$C$2:$C$5902,MATCH(D3413,products!$A$2:$A$5902,0))</f>
        <v>Fstnrs</v>
      </c>
      <c r="L3413" s="3">
        <f>INDEX(products!$E$2:$E$5902,MATCH(D3413,products!$A$2:$A$5902,0))</f>
        <v>1614.67</v>
      </c>
      <c r="M3413">
        <f>_xlfn.XLOOKUP(D3413,products!$A$2:$A$5902,products!$F$2:$F$5902)</f>
        <v>3</v>
      </c>
      <c r="N3413" s="3">
        <f t="shared" si="53"/>
        <v>538.22333333333336</v>
      </c>
      <c r="O3413" s="3" t="str" cm="1">
        <f t="array" ref="O3413">_xlfn.IFS(J3413="Furn","Furniture",J3413="Tech","Technology",J3413="OffSup","Office Supplies")</f>
        <v>Furniture</v>
      </c>
      <c r="P3413" s="3" t="str" cm="1">
        <f t="array" ref="P3413">_xlfn.IFS(K3413="Bkcs","Bookcases",K3413="Phns","Phones",K3413="Acc","Accessories",K3413="Bndrs","Binders",K3413="Fstnrs","Fasteners")</f>
        <v>Fasteners</v>
      </c>
      <c r="Q3413" t="str">
        <f>IF(_xlfn.XLOOKUP(D3413,products!$A$2:$A$5902,products!$H$2:$H$5902,,0)=1,"Yes","No")</f>
        <v>No</v>
      </c>
    </row>
    <row r="3414" spans="1:17" x14ac:dyDescent="0.3">
      <c r="A3414" t="s">
        <v>20110</v>
      </c>
      <c r="B3414" s="4">
        <v>44536</v>
      </c>
      <c r="C3414" t="s">
        <v>20111</v>
      </c>
      <c r="D3414" t="s">
        <v>20114</v>
      </c>
      <c r="E3414" s="1">
        <v>44845</v>
      </c>
      <c r="F3414" t="s">
        <v>35</v>
      </c>
      <c r="G3414" t="str">
        <f>_xlfn.XLOOKUP(C3414,customers!$A$2:$A$5902,customers!$B$2:$B$5902,,0)</f>
        <v>Jennifer Pierce</v>
      </c>
      <c r="H3414" t="str">
        <f>_xlfn.XLOOKUP(C3414,customers!$A$2:$A$5902,customers!$G$2:$G$5902,,0)</f>
        <v>West</v>
      </c>
      <c r="I3414" t="str">
        <f>_xlfn.XLOOKUP(C3414,customers!$A$2:$A$5902,customers!$E$2:$E$5902,,0)</f>
        <v>New Brianton</v>
      </c>
      <c r="J3414" t="str">
        <f>INDEX(products!$B$2:$B$5902,MATCH(D3414,products!$A$2:$A$5902,0))</f>
        <v>Tech</v>
      </c>
      <c r="K3414" t="str">
        <f>INDEX(products!$C$2:$C$5902,MATCH(D3414,products!$A$2:$A$5902,0))</f>
        <v>Phns</v>
      </c>
      <c r="L3414" s="3">
        <f>INDEX(products!$E$2:$E$5902,MATCH(D3414,products!$A$2:$A$5902,0))</f>
        <v>1111.5899999999999</v>
      </c>
      <c r="M3414">
        <f>_xlfn.XLOOKUP(D3414,products!$A$2:$A$5902,products!$F$2:$F$5902)</f>
        <v>8</v>
      </c>
      <c r="N3414" s="3">
        <f t="shared" si="53"/>
        <v>138.94874999999999</v>
      </c>
      <c r="O3414" s="3" t="str" cm="1">
        <f t="array" ref="O3414">_xlfn.IFS(J3414="Furn","Furniture",J3414="Tech","Technology",J3414="OffSup","Office Supplies")</f>
        <v>Technology</v>
      </c>
      <c r="P3414" s="3" t="str" cm="1">
        <f t="array" ref="P3414">_xlfn.IFS(K3414="Bkcs","Bookcases",K3414="Phns","Phones",K3414="Acc","Accessories",K3414="Bndrs","Binders",K3414="Fstnrs","Fasteners")</f>
        <v>Phones</v>
      </c>
      <c r="Q3414" t="str">
        <f>IF(_xlfn.XLOOKUP(D3414,products!$A$2:$A$5902,products!$H$2:$H$5902,,0)=1,"Yes","No")</f>
        <v>Yes</v>
      </c>
    </row>
    <row r="3415" spans="1:17" x14ac:dyDescent="0.3">
      <c r="A3415" t="s">
        <v>20116</v>
      </c>
      <c r="B3415" s="4">
        <v>44418</v>
      </c>
      <c r="C3415" t="s">
        <v>20117</v>
      </c>
      <c r="D3415" t="s">
        <v>20120</v>
      </c>
      <c r="E3415" s="1">
        <v>44570</v>
      </c>
      <c r="F3415" t="s">
        <v>21</v>
      </c>
      <c r="G3415" t="str">
        <f>_xlfn.XLOOKUP(C3415,customers!$A$2:$A$5902,customers!$B$2:$B$5902,,0)</f>
        <v>Kelly Hutchinson</v>
      </c>
      <c r="H3415" t="str">
        <f>_xlfn.XLOOKUP(C3415,customers!$A$2:$A$5902,customers!$G$2:$G$5902,,0)</f>
        <v>North</v>
      </c>
      <c r="I3415" t="str">
        <f>_xlfn.XLOOKUP(C3415,customers!$A$2:$A$5902,customers!$E$2:$E$5902,,0)</f>
        <v>Ashleymouth</v>
      </c>
      <c r="J3415" t="str">
        <f>INDEX(products!$B$2:$B$5902,MATCH(D3415,products!$A$2:$A$5902,0))</f>
        <v>OffSup</v>
      </c>
      <c r="K3415" t="str">
        <f>INDEX(products!$C$2:$C$5902,MATCH(D3415,products!$A$2:$A$5902,0))</f>
        <v>Acc</v>
      </c>
      <c r="L3415" s="3">
        <f>INDEX(products!$E$2:$E$5902,MATCH(D3415,products!$A$2:$A$5902,0))</f>
        <v>1576.04</v>
      </c>
      <c r="M3415">
        <f>_xlfn.XLOOKUP(D3415,products!$A$2:$A$5902,products!$F$2:$F$5902)</f>
        <v>2</v>
      </c>
      <c r="N3415" s="3">
        <f t="shared" si="53"/>
        <v>788.02</v>
      </c>
      <c r="O3415" s="3" t="str" cm="1">
        <f t="array" ref="O3415">_xlfn.IFS(J3415="Furn","Furniture",J3415="Tech","Technology",J3415="OffSup","Office Supplies")</f>
        <v>Office Supplies</v>
      </c>
      <c r="P3415" s="3" t="str" cm="1">
        <f t="array" ref="P3415">_xlfn.IFS(K3415="Bkcs","Bookcases",K3415="Phns","Phones",K3415="Acc","Accessories",K3415="Bndrs","Binders",K3415="Fstnrs","Fasteners")</f>
        <v>Accessories</v>
      </c>
      <c r="Q3415" t="str">
        <f>IF(_xlfn.XLOOKUP(D3415,products!$A$2:$A$5902,products!$H$2:$H$5902,,0)=1,"Yes","No")</f>
        <v>Yes</v>
      </c>
    </row>
    <row r="3416" spans="1:17" x14ac:dyDescent="0.3">
      <c r="A3416" t="s">
        <v>20122</v>
      </c>
      <c r="B3416" s="4">
        <v>44201</v>
      </c>
      <c r="C3416" s="2" t="s">
        <v>20123</v>
      </c>
      <c r="D3416" t="s">
        <v>20125</v>
      </c>
      <c r="E3416" s="1">
        <v>44474</v>
      </c>
      <c r="F3416" t="s">
        <v>74</v>
      </c>
      <c r="G3416" t="str">
        <f>_xlfn.XLOOKUP(C3416,customers!$A$2:$A$5902,customers!$B$2:$B$5902,,0)</f>
        <v>Sarah Hudson</v>
      </c>
      <c r="H3416" t="str">
        <f>_xlfn.XLOOKUP(C3416,customers!$A$2:$A$5902,customers!$G$2:$G$5902,,0)</f>
        <v>South</v>
      </c>
      <c r="I3416" t="str">
        <f>_xlfn.XLOOKUP(C3416,customers!$A$2:$A$5902,customers!$E$2:$E$5902,,0)</f>
        <v>West Danny</v>
      </c>
      <c r="J3416" t="str">
        <f>INDEX(products!$B$2:$B$5902,MATCH(D3416,products!$A$2:$A$5902,0))</f>
        <v>Furn</v>
      </c>
      <c r="K3416" t="str">
        <f>INDEX(products!$C$2:$C$5902,MATCH(D3416,products!$A$2:$A$5902,0))</f>
        <v>Phns</v>
      </c>
      <c r="L3416" s="3">
        <f>INDEX(products!$E$2:$E$5902,MATCH(D3416,products!$A$2:$A$5902,0))</f>
        <v>3610.2</v>
      </c>
      <c r="M3416">
        <f>_xlfn.XLOOKUP(D3416,products!$A$2:$A$5902,products!$F$2:$F$5902)</f>
        <v>1</v>
      </c>
      <c r="N3416" s="3">
        <f t="shared" si="53"/>
        <v>3610.2</v>
      </c>
      <c r="O3416" s="3" t="str" cm="1">
        <f t="array" ref="O3416">_xlfn.IFS(J3416="Furn","Furniture",J3416="Tech","Technology",J3416="OffSup","Office Supplies")</f>
        <v>Furniture</v>
      </c>
      <c r="P3416" s="3" t="str" cm="1">
        <f t="array" ref="P3416">_xlfn.IFS(K3416="Bkcs","Bookcases",K3416="Phns","Phones",K3416="Acc","Accessories",K3416="Bndrs","Binders",K3416="Fstnrs","Fasteners")</f>
        <v>Phones</v>
      </c>
      <c r="Q3416" t="str">
        <f>IF(_xlfn.XLOOKUP(D3416,products!$A$2:$A$5902,products!$H$2:$H$5902,,0)=1,"Yes","No")</f>
        <v>Yes</v>
      </c>
    </row>
    <row r="3417" spans="1:17" x14ac:dyDescent="0.3">
      <c r="A3417" t="s">
        <v>20127</v>
      </c>
      <c r="B3417" s="4">
        <v>43550</v>
      </c>
      <c r="C3417" t="s">
        <v>20128</v>
      </c>
      <c r="D3417" t="s">
        <v>20131</v>
      </c>
      <c r="E3417" s="1">
        <v>43561</v>
      </c>
      <c r="F3417" t="s">
        <v>21</v>
      </c>
      <c r="G3417" t="str">
        <f>_xlfn.XLOOKUP(C3417,customers!$A$2:$A$5902,customers!$B$2:$B$5902,,0)</f>
        <v>James Cox</v>
      </c>
      <c r="H3417" t="str">
        <f>_xlfn.XLOOKUP(C3417,customers!$A$2:$A$5902,customers!$G$2:$G$5902,,0)</f>
        <v>East</v>
      </c>
      <c r="I3417" t="str">
        <f>_xlfn.XLOOKUP(C3417,customers!$A$2:$A$5902,customers!$E$2:$E$5902,,0)</f>
        <v>Miguelton</v>
      </c>
      <c r="J3417" t="str">
        <f>INDEX(products!$B$2:$B$5902,MATCH(D3417,products!$A$2:$A$5902,0))</f>
        <v>OffSup</v>
      </c>
      <c r="K3417" t="str">
        <f>INDEX(products!$C$2:$C$5902,MATCH(D3417,products!$A$2:$A$5902,0))</f>
        <v>Bndrs</v>
      </c>
      <c r="L3417" s="3">
        <f>INDEX(products!$E$2:$E$5902,MATCH(D3417,products!$A$2:$A$5902,0))</f>
        <v>838.98</v>
      </c>
      <c r="M3417">
        <f>_xlfn.XLOOKUP(D3417,products!$A$2:$A$5902,products!$F$2:$F$5902)</f>
        <v>5</v>
      </c>
      <c r="N3417" s="3">
        <f t="shared" si="53"/>
        <v>167.79599999999999</v>
      </c>
      <c r="O3417" s="3" t="str" cm="1">
        <f t="array" ref="O3417">_xlfn.IFS(J3417="Furn","Furniture",J3417="Tech","Technology",J3417="OffSup","Office Supplies")</f>
        <v>Office Supplies</v>
      </c>
      <c r="P3417" s="3" t="str" cm="1">
        <f t="array" ref="P3417">_xlfn.IFS(K3417="Bkcs","Bookcases",K3417="Phns","Phones",K3417="Acc","Accessories",K3417="Bndrs","Binders",K3417="Fstnrs","Fasteners")</f>
        <v>Binders</v>
      </c>
      <c r="Q3417" t="str">
        <f>IF(_xlfn.XLOOKUP(D3417,products!$A$2:$A$5902,products!$H$2:$H$5902,,0)=1,"Yes","No")</f>
        <v>Yes</v>
      </c>
    </row>
    <row r="3418" spans="1:17" x14ac:dyDescent="0.3">
      <c r="A3418" t="s">
        <v>20133</v>
      </c>
      <c r="B3418" s="4">
        <v>44814</v>
      </c>
      <c r="C3418" t="s">
        <v>20134</v>
      </c>
      <c r="D3418" t="s">
        <v>20137</v>
      </c>
      <c r="E3418" s="1">
        <v>44835</v>
      </c>
      <c r="F3418" t="s">
        <v>74</v>
      </c>
      <c r="G3418" t="str">
        <f>_xlfn.XLOOKUP(C3418,customers!$A$2:$A$5902,customers!$B$2:$B$5902,,0)</f>
        <v>Regina Santiago</v>
      </c>
      <c r="H3418" t="str">
        <f>_xlfn.XLOOKUP(C3418,customers!$A$2:$A$5902,customers!$G$2:$G$5902,,0)</f>
        <v>South</v>
      </c>
      <c r="I3418" t="str">
        <f>_xlfn.XLOOKUP(C3418,customers!$A$2:$A$5902,customers!$E$2:$E$5902,,0)</f>
        <v>Cookeview</v>
      </c>
      <c r="J3418" t="str">
        <f>INDEX(products!$B$2:$B$5902,MATCH(D3418,products!$A$2:$A$5902,0))</f>
        <v>Tech</v>
      </c>
      <c r="K3418" t="str">
        <f>INDEX(products!$C$2:$C$5902,MATCH(D3418,products!$A$2:$A$5902,0))</f>
        <v>Bndrs</v>
      </c>
      <c r="L3418" s="3">
        <f>INDEX(products!$E$2:$E$5902,MATCH(D3418,products!$A$2:$A$5902,0))</f>
        <v>2079.4</v>
      </c>
      <c r="M3418">
        <f>_xlfn.XLOOKUP(D3418,products!$A$2:$A$5902,products!$F$2:$F$5902)</f>
        <v>10</v>
      </c>
      <c r="N3418" s="3">
        <f t="shared" si="53"/>
        <v>207.94</v>
      </c>
      <c r="O3418" s="3" t="str" cm="1">
        <f t="array" ref="O3418">_xlfn.IFS(J3418="Furn","Furniture",J3418="Tech","Technology",J3418="OffSup","Office Supplies")</f>
        <v>Technology</v>
      </c>
      <c r="P3418" s="3" t="str" cm="1">
        <f t="array" ref="P3418">_xlfn.IFS(K3418="Bkcs","Bookcases",K3418="Phns","Phones",K3418="Acc","Accessories",K3418="Bndrs","Binders",K3418="Fstnrs","Fasteners")</f>
        <v>Binders</v>
      </c>
      <c r="Q3418" t="str">
        <f>IF(_xlfn.XLOOKUP(D3418,products!$A$2:$A$5902,products!$H$2:$H$5902,,0)=1,"Yes","No")</f>
        <v>No</v>
      </c>
    </row>
    <row r="3419" spans="1:17" x14ac:dyDescent="0.3">
      <c r="A3419" t="s">
        <v>20139</v>
      </c>
      <c r="B3419" s="4">
        <v>44375</v>
      </c>
      <c r="C3419" t="s">
        <v>20140</v>
      </c>
      <c r="D3419" t="s">
        <v>20143</v>
      </c>
      <c r="E3419" s="1">
        <v>44436</v>
      </c>
      <c r="F3419" t="s">
        <v>74</v>
      </c>
      <c r="G3419" t="str">
        <f>_xlfn.XLOOKUP(C3419,customers!$A$2:$A$5902,customers!$B$2:$B$5902,,0)</f>
        <v>David Sharp</v>
      </c>
      <c r="H3419" t="str">
        <f>_xlfn.XLOOKUP(C3419,customers!$A$2:$A$5902,customers!$G$2:$G$5902,,0)</f>
        <v>South</v>
      </c>
      <c r="I3419" t="str">
        <f>_xlfn.XLOOKUP(C3419,customers!$A$2:$A$5902,customers!$E$2:$E$5902,,0)</f>
        <v>East Scotthaven</v>
      </c>
      <c r="J3419" t="str">
        <f>INDEX(products!$B$2:$B$5902,MATCH(D3419,products!$A$2:$A$5902,0))</f>
        <v>Tech</v>
      </c>
      <c r="K3419" t="str">
        <f>INDEX(products!$C$2:$C$5902,MATCH(D3419,products!$A$2:$A$5902,0))</f>
        <v>Acc</v>
      </c>
      <c r="L3419" s="3">
        <f>INDEX(products!$E$2:$E$5902,MATCH(D3419,products!$A$2:$A$5902,0))</f>
        <v>4455.84</v>
      </c>
      <c r="M3419">
        <f>_xlfn.XLOOKUP(D3419,products!$A$2:$A$5902,products!$F$2:$F$5902)</f>
        <v>3</v>
      </c>
      <c r="N3419" s="3">
        <f t="shared" si="53"/>
        <v>1485.28</v>
      </c>
      <c r="O3419" s="3" t="str" cm="1">
        <f t="array" ref="O3419">_xlfn.IFS(J3419="Furn","Furniture",J3419="Tech","Technology",J3419="OffSup","Office Supplies")</f>
        <v>Technology</v>
      </c>
      <c r="P3419" s="3" t="str" cm="1">
        <f t="array" ref="P3419">_xlfn.IFS(K3419="Bkcs","Bookcases",K3419="Phns","Phones",K3419="Acc","Accessories",K3419="Bndrs","Binders",K3419="Fstnrs","Fasteners")</f>
        <v>Accessories</v>
      </c>
      <c r="Q3419" t="str">
        <f>IF(_xlfn.XLOOKUP(D3419,products!$A$2:$A$5902,products!$H$2:$H$5902,,0)=1,"Yes","No")</f>
        <v>No</v>
      </c>
    </row>
    <row r="3420" spans="1:17" x14ac:dyDescent="0.3">
      <c r="A3420" t="s">
        <v>20145</v>
      </c>
      <c r="B3420" s="4">
        <v>44089</v>
      </c>
      <c r="C3420" t="s">
        <v>20146</v>
      </c>
      <c r="D3420" t="s">
        <v>20149</v>
      </c>
      <c r="E3420" s="1">
        <v>44314</v>
      </c>
      <c r="F3420" t="s">
        <v>74</v>
      </c>
      <c r="G3420" t="str">
        <f>_xlfn.XLOOKUP(C3420,customers!$A$2:$A$5902,customers!$B$2:$B$5902,,0)</f>
        <v>Destiny Scott</v>
      </c>
      <c r="H3420" t="str">
        <f>_xlfn.XLOOKUP(C3420,customers!$A$2:$A$5902,customers!$G$2:$G$5902,,0)</f>
        <v>South</v>
      </c>
      <c r="I3420" t="str">
        <f>_xlfn.XLOOKUP(C3420,customers!$A$2:$A$5902,customers!$E$2:$E$5902,,0)</f>
        <v>Lake Catherineberg</v>
      </c>
      <c r="J3420" t="str">
        <f>INDEX(products!$B$2:$B$5902,MATCH(D3420,products!$A$2:$A$5902,0))</f>
        <v>Tech</v>
      </c>
      <c r="K3420" t="str">
        <f>INDEX(products!$C$2:$C$5902,MATCH(D3420,products!$A$2:$A$5902,0))</f>
        <v>Bkcs</v>
      </c>
      <c r="L3420" s="3">
        <f>INDEX(products!$E$2:$E$5902,MATCH(D3420,products!$A$2:$A$5902,0))</f>
        <v>540.79999999999995</v>
      </c>
      <c r="M3420">
        <f>_xlfn.XLOOKUP(D3420,products!$A$2:$A$5902,products!$F$2:$F$5902)</f>
        <v>6</v>
      </c>
      <c r="N3420" s="3">
        <f t="shared" si="53"/>
        <v>90.133333333333326</v>
      </c>
      <c r="O3420" s="3" t="str" cm="1">
        <f t="array" ref="O3420">_xlfn.IFS(J3420="Furn","Furniture",J3420="Tech","Technology",J3420="OffSup","Office Supplies")</f>
        <v>Technology</v>
      </c>
      <c r="P3420" s="3" t="str" cm="1">
        <f t="array" ref="P3420">_xlfn.IFS(K3420="Bkcs","Bookcases",K3420="Phns","Phones",K3420="Acc","Accessories",K3420="Bndrs","Binders",K3420="Fstnrs","Fasteners")</f>
        <v>Bookcases</v>
      </c>
      <c r="Q3420" t="str">
        <f>IF(_xlfn.XLOOKUP(D3420,products!$A$2:$A$5902,products!$H$2:$H$5902,,0)=1,"Yes","No")</f>
        <v>Yes</v>
      </c>
    </row>
    <row r="3421" spans="1:17" x14ac:dyDescent="0.3">
      <c r="A3421" t="s">
        <v>20151</v>
      </c>
      <c r="B3421" s="4">
        <v>44202</v>
      </c>
      <c r="C3421" t="s">
        <v>20152</v>
      </c>
      <c r="D3421" t="s">
        <v>20155</v>
      </c>
      <c r="E3421" s="1">
        <v>44466</v>
      </c>
      <c r="F3421" t="s">
        <v>35</v>
      </c>
      <c r="G3421" t="str">
        <f>_xlfn.XLOOKUP(C3421,customers!$A$2:$A$5902,customers!$B$2:$B$5902,,0)</f>
        <v>James Medina</v>
      </c>
      <c r="H3421" t="str">
        <f>_xlfn.XLOOKUP(C3421,customers!$A$2:$A$5902,customers!$G$2:$G$5902,,0)</f>
        <v>West</v>
      </c>
      <c r="I3421" t="str">
        <f>_xlfn.XLOOKUP(C3421,customers!$A$2:$A$5902,customers!$E$2:$E$5902,,0)</f>
        <v>South Jocelynton</v>
      </c>
      <c r="J3421" t="str">
        <f>INDEX(products!$B$2:$B$5902,MATCH(D3421,products!$A$2:$A$5902,0))</f>
        <v>Furn</v>
      </c>
      <c r="K3421" t="str">
        <f>INDEX(products!$C$2:$C$5902,MATCH(D3421,products!$A$2:$A$5902,0))</f>
        <v>Acc</v>
      </c>
      <c r="L3421" s="3">
        <f>INDEX(products!$E$2:$E$5902,MATCH(D3421,products!$A$2:$A$5902,0))</f>
        <v>1928.99</v>
      </c>
      <c r="M3421">
        <f>_xlfn.XLOOKUP(D3421,products!$A$2:$A$5902,products!$F$2:$F$5902)</f>
        <v>10</v>
      </c>
      <c r="N3421" s="3">
        <f t="shared" si="53"/>
        <v>192.899</v>
      </c>
      <c r="O3421" s="3" t="str" cm="1">
        <f t="array" ref="O3421">_xlfn.IFS(J3421="Furn","Furniture",J3421="Tech","Technology",J3421="OffSup","Office Supplies")</f>
        <v>Furniture</v>
      </c>
      <c r="P3421" s="3" t="str" cm="1">
        <f t="array" ref="P3421">_xlfn.IFS(K3421="Bkcs","Bookcases",K3421="Phns","Phones",K3421="Acc","Accessories",K3421="Bndrs","Binders",K3421="Fstnrs","Fasteners")</f>
        <v>Accessories</v>
      </c>
      <c r="Q3421" t="str">
        <f>IF(_xlfn.XLOOKUP(D3421,products!$A$2:$A$5902,products!$H$2:$H$5902,,0)=1,"Yes","No")</f>
        <v>No</v>
      </c>
    </row>
    <row r="3422" spans="1:17" x14ac:dyDescent="0.3">
      <c r="A3422" t="s">
        <v>20157</v>
      </c>
      <c r="B3422" s="4">
        <v>44533</v>
      </c>
      <c r="C3422" t="s">
        <v>20158</v>
      </c>
      <c r="D3422" t="s">
        <v>20161</v>
      </c>
      <c r="E3422" s="1">
        <v>44794</v>
      </c>
      <c r="F3422" t="s">
        <v>35</v>
      </c>
      <c r="G3422" t="str">
        <f>_xlfn.XLOOKUP(C3422,customers!$A$2:$A$5902,customers!$B$2:$B$5902,,0)</f>
        <v>Courtney Jenkins</v>
      </c>
      <c r="H3422" t="str">
        <f>_xlfn.XLOOKUP(C3422,customers!$A$2:$A$5902,customers!$G$2:$G$5902,,0)</f>
        <v>North</v>
      </c>
      <c r="I3422" t="str">
        <f>_xlfn.XLOOKUP(C3422,customers!$A$2:$A$5902,customers!$E$2:$E$5902,,0)</f>
        <v>South Suzanne</v>
      </c>
      <c r="J3422" t="str">
        <f>INDEX(products!$B$2:$B$5902,MATCH(D3422,products!$A$2:$A$5902,0))</f>
        <v>OffSup</v>
      </c>
      <c r="K3422" t="str">
        <f>INDEX(products!$C$2:$C$5902,MATCH(D3422,products!$A$2:$A$5902,0))</f>
        <v>Fstnrs</v>
      </c>
      <c r="L3422" s="3">
        <f>INDEX(products!$E$2:$E$5902,MATCH(D3422,products!$A$2:$A$5902,0))</f>
        <v>1748.03</v>
      </c>
      <c r="M3422">
        <f>_xlfn.XLOOKUP(D3422,products!$A$2:$A$5902,products!$F$2:$F$5902)</f>
        <v>4</v>
      </c>
      <c r="N3422" s="3">
        <f t="shared" si="53"/>
        <v>437.00749999999999</v>
      </c>
      <c r="O3422" s="3" t="str" cm="1">
        <f t="array" ref="O3422">_xlfn.IFS(J3422="Furn","Furniture",J3422="Tech","Technology",J3422="OffSup","Office Supplies")</f>
        <v>Office Supplies</v>
      </c>
      <c r="P3422" s="3" t="str" cm="1">
        <f t="array" ref="P3422">_xlfn.IFS(K3422="Bkcs","Bookcases",K3422="Phns","Phones",K3422="Acc","Accessories",K3422="Bndrs","Binders",K3422="Fstnrs","Fasteners")</f>
        <v>Fasteners</v>
      </c>
      <c r="Q3422" t="str">
        <f>IF(_xlfn.XLOOKUP(D3422,products!$A$2:$A$5902,products!$H$2:$H$5902,,0)=1,"Yes","No")</f>
        <v>No</v>
      </c>
    </row>
    <row r="3423" spans="1:17" x14ac:dyDescent="0.3">
      <c r="A3423" t="s">
        <v>20163</v>
      </c>
      <c r="B3423" s="4">
        <v>44387</v>
      </c>
      <c r="C3423" t="s">
        <v>20164</v>
      </c>
      <c r="D3423" t="s">
        <v>20167</v>
      </c>
      <c r="E3423" s="1">
        <v>44453</v>
      </c>
      <c r="F3423" t="s">
        <v>35</v>
      </c>
      <c r="G3423" t="str">
        <f>_xlfn.XLOOKUP(C3423,customers!$A$2:$A$5902,customers!$B$2:$B$5902,,0)</f>
        <v>Cynthia Murphy</v>
      </c>
      <c r="H3423" t="str">
        <f>_xlfn.XLOOKUP(C3423,customers!$A$2:$A$5902,customers!$G$2:$G$5902,,0)</f>
        <v>South</v>
      </c>
      <c r="I3423" t="str">
        <f>_xlfn.XLOOKUP(C3423,customers!$A$2:$A$5902,customers!$E$2:$E$5902,,0)</f>
        <v>Susanstad</v>
      </c>
      <c r="J3423" t="str">
        <f>INDEX(products!$B$2:$B$5902,MATCH(D3423,products!$A$2:$A$5902,0))</f>
        <v>OffSup</v>
      </c>
      <c r="K3423" t="str">
        <f>INDEX(products!$C$2:$C$5902,MATCH(D3423,products!$A$2:$A$5902,0))</f>
        <v>Acc</v>
      </c>
      <c r="L3423" s="3">
        <f>INDEX(products!$E$2:$E$5902,MATCH(D3423,products!$A$2:$A$5902,0))</f>
        <v>1256.29</v>
      </c>
      <c r="M3423">
        <f>_xlfn.XLOOKUP(D3423,products!$A$2:$A$5902,products!$F$2:$F$5902)</f>
        <v>8</v>
      </c>
      <c r="N3423" s="3">
        <f t="shared" si="53"/>
        <v>157.03625</v>
      </c>
      <c r="O3423" s="3" t="str" cm="1">
        <f t="array" ref="O3423">_xlfn.IFS(J3423="Furn","Furniture",J3423="Tech","Technology",J3423="OffSup","Office Supplies")</f>
        <v>Office Supplies</v>
      </c>
      <c r="P3423" s="3" t="str" cm="1">
        <f t="array" ref="P3423">_xlfn.IFS(K3423="Bkcs","Bookcases",K3423="Phns","Phones",K3423="Acc","Accessories",K3423="Bndrs","Binders",K3423="Fstnrs","Fasteners")</f>
        <v>Accessories</v>
      </c>
      <c r="Q3423" t="str">
        <f>IF(_xlfn.XLOOKUP(D3423,products!$A$2:$A$5902,products!$H$2:$H$5902,,0)=1,"Yes","No")</f>
        <v>Yes</v>
      </c>
    </row>
    <row r="3424" spans="1:17" x14ac:dyDescent="0.3">
      <c r="A3424" t="s">
        <v>20169</v>
      </c>
      <c r="B3424" s="4">
        <v>43697</v>
      </c>
      <c r="C3424" t="s">
        <v>20170</v>
      </c>
      <c r="D3424" t="s">
        <v>20173</v>
      </c>
      <c r="E3424" s="1">
        <v>43765</v>
      </c>
      <c r="F3424" t="s">
        <v>21</v>
      </c>
      <c r="G3424" t="str">
        <f>_xlfn.XLOOKUP(C3424,customers!$A$2:$A$5902,customers!$B$2:$B$5902,,0)</f>
        <v>Mackenzie Rice</v>
      </c>
      <c r="H3424" t="str">
        <f>_xlfn.XLOOKUP(C3424,customers!$A$2:$A$5902,customers!$G$2:$G$5902,,0)</f>
        <v>South</v>
      </c>
      <c r="I3424" t="str">
        <f>_xlfn.XLOOKUP(C3424,customers!$A$2:$A$5902,customers!$E$2:$E$5902,,0)</f>
        <v>West Jacob</v>
      </c>
      <c r="J3424" t="str">
        <f>INDEX(products!$B$2:$B$5902,MATCH(D3424,products!$A$2:$A$5902,0))</f>
        <v>OffSup</v>
      </c>
      <c r="K3424" t="str">
        <f>INDEX(products!$C$2:$C$5902,MATCH(D3424,products!$A$2:$A$5902,0))</f>
        <v>Fstnrs</v>
      </c>
      <c r="L3424" s="3">
        <f>INDEX(products!$E$2:$E$5902,MATCH(D3424,products!$A$2:$A$5902,0))</f>
        <v>3778.62</v>
      </c>
      <c r="M3424">
        <f>_xlfn.XLOOKUP(D3424,products!$A$2:$A$5902,products!$F$2:$F$5902)</f>
        <v>10</v>
      </c>
      <c r="N3424" s="3">
        <f t="shared" si="53"/>
        <v>377.86199999999997</v>
      </c>
      <c r="O3424" s="3" t="str" cm="1">
        <f t="array" ref="O3424">_xlfn.IFS(J3424="Furn","Furniture",J3424="Tech","Technology",J3424="OffSup","Office Supplies")</f>
        <v>Office Supplies</v>
      </c>
      <c r="P3424" s="3" t="str" cm="1">
        <f t="array" ref="P3424">_xlfn.IFS(K3424="Bkcs","Bookcases",K3424="Phns","Phones",K3424="Acc","Accessories",K3424="Bndrs","Binders",K3424="Fstnrs","Fasteners")</f>
        <v>Fasteners</v>
      </c>
      <c r="Q3424" t="str">
        <f>IF(_xlfn.XLOOKUP(D3424,products!$A$2:$A$5902,products!$H$2:$H$5902,,0)=1,"Yes","No")</f>
        <v>Yes</v>
      </c>
    </row>
    <row r="3425" spans="1:17" x14ac:dyDescent="0.3">
      <c r="A3425" t="s">
        <v>20175</v>
      </c>
      <c r="B3425" s="4">
        <v>44340</v>
      </c>
      <c r="C3425" t="s">
        <v>20176</v>
      </c>
      <c r="D3425" t="s">
        <v>20178</v>
      </c>
      <c r="E3425" s="1">
        <v>44431</v>
      </c>
      <c r="F3425" t="s">
        <v>74</v>
      </c>
      <c r="G3425" t="str">
        <f>_xlfn.XLOOKUP(C3425,customers!$A$2:$A$5902,customers!$B$2:$B$5902,,0)</f>
        <v>Peter Vaughn</v>
      </c>
      <c r="H3425" t="str">
        <f>_xlfn.XLOOKUP(C3425,customers!$A$2:$A$5902,customers!$G$2:$G$5902,,0)</f>
        <v>East</v>
      </c>
      <c r="I3425" t="str">
        <f>_xlfn.XLOOKUP(C3425,customers!$A$2:$A$5902,customers!$E$2:$E$5902,,0)</f>
        <v>West Jeffreyton</v>
      </c>
      <c r="J3425" t="str">
        <f>INDEX(products!$B$2:$B$5902,MATCH(D3425,products!$A$2:$A$5902,0))</f>
        <v>OffSup</v>
      </c>
      <c r="K3425" t="str">
        <f>INDEX(products!$C$2:$C$5902,MATCH(D3425,products!$A$2:$A$5902,0))</f>
        <v>Fstnrs</v>
      </c>
      <c r="L3425" s="3">
        <f>INDEX(products!$E$2:$E$5902,MATCH(D3425,products!$A$2:$A$5902,0))</f>
        <v>349.81</v>
      </c>
      <c r="M3425">
        <f>_xlfn.XLOOKUP(D3425,products!$A$2:$A$5902,products!$F$2:$F$5902)</f>
        <v>9</v>
      </c>
      <c r="N3425" s="3">
        <f t="shared" si="53"/>
        <v>38.867777777777775</v>
      </c>
      <c r="O3425" s="3" t="str" cm="1">
        <f t="array" ref="O3425">_xlfn.IFS(J3425="Furn","Furniture",J3425="Tech","Technology",J3425="OffSup","Office Supplies")</f>
        <v>Office Supplies</v>
      </c>
      <c r="P3425" s="3" t="str" cm="1">
        <f t="array" ref="P3425">_xlfn.IFS(K3425="Bkcs","Bookcases",K3425="Phns","Phones",K3425="Acc","Accessories",K3425="Bndrs","Binders",K3425="Fstnrs","Fasteners")</f>
        <v>Fasteners</v>
      </c>
      <c r="Q3425" t="str">
        <f>IF(_xlfn.XLOOKUP(D3425,products!$A$2:$A$5902,products!$H$2:$H$5902,,0)=1,"Yes","No")</f>
        <v>Yes</v>
      </c>
    </row>
    <row r="3426" spans="1:17" x14ac:dyDescent="0.3">
      <c r="A3426" t="s">
        <v>20180</v>
      </c>
      <c r="B3426" s="4">
        <v>44494</v>
      </c>
      <c r="C3426" t="s">
        <v>20181</v>
      </c>
      <c r="D3426" t="s">
        <v>20183</v>
      </c>
      <c r="E3426" s="1">
        <v>44526</v>
      </c>
      <c r="F3426" t="s">
        <v>21</v>
      </c>
      <c r="G3426" t="str">
        <f>_xlfn.XLOOKUP(C3426,customers!$A$2:$A$5902,customers!$B$2:$B$5902,,0)</f>
        <v>William Smith</v>
      </c>
      <c r="H3426" t="str">
        <f>_xlfn.XLOOKUP(C3426,customers!$A$2:$A$5902,customers!$G$2:$G$5902,,0)</f>
        <v>East</v>
      </c>
      <c r="I3426" t="str">
        <f>_xlfn.XLOOKUP(C3426,customers!$A$2:$A$5902,customers!$E$2:$E$5902,,0)</f>
        <v>Hunterside</v>
      </c>
      <c r="J3426" t="str">
        <f>INDEX(products!$B$2:$B$5902,MATCH(D3426,products!$A$2:$A$5902,0))</f>
        <v>Furn</v>
      </c>
      <c r="K3426" t="str">
        <f>INDEX(products!$C$2:$C$5902,MATCH(D3426,products!$A$2:$A$5902,0))</f>
        <v>Bndrs</v>
      </c>
      <c r="L3426" s="3">
        <f>INDEX(products!$E$2:$E$5902,MATCH(D3426,products!$A$2:$A$5902,0))</f>
        <v>4698.76</v>
      </c>
      <c r="M3426">
        <f>_xlfn.XLOOKUP(D3426,products!$A$2:$A$5902,products!$F$2:$F$5902)</f>
        <v>10</v>
      </c>
      <c r="N3426" s="3">
        <f t="shared" si="53"/>
        <v>469.87600000000003</v>
      </c>
      <c r="O3426" s="3" t="str" cm="1">
        <f t="array" ref="O3426">_xlfn.IFS(J3426="Furn","Furniture",J3426="Tech","Technology",J3426="OffSup","Office Supplies")</f>
        <v>Furniture</v>
      </c>
      <c r="P3426" s="3" t="str" cm="1">
        <f t="array" ref="P3426">_xlfn.IFS(K3426="Bkcs","Bookcases",K3426="Phns","Phones",K3426="Acc","Accessories",K3426="Bndrs","Binders",K3426="Fstnrs","Fasteners")</f>
        <v>Binders</v>
      </c>
      <c r="Q3426" t="str">
        <f>IF(_xlfn.XLOOKUP(D3426,products!$A$2:$A$5902,products!$H$2:$H$5902,,0)=1,"Yes","No")</f>
        <v>Yes</v>
      </c>
    </row>
    <row r="3427" spans="1:17" x14ac:dyDescent="0.3">
      <c r="A3427" t="s">
        <v>20185</v>
      </c>
      <c r="B3427" s="4">
        <v>43757</v>
      </c>
      <c r="C3427" t="s">
        <v>20186</v>
      </c>
      <c r="D3427" t="s">
        <v>20189</v>
      </c>
      <c r="E3427" s="1">
        <v>44055</v>
      </c>
      <c r="F3427" t="s">
        <v>35</v>
      </c>
      <c r="G3427" t="str">
        <f>_xlfn.XLOOKUP(C3427,customers!$A$2:$A$5902,customers!$B$2:$B$5902,,0)</f>
        <v>Rhonda Pineda</v>
      </c>
      <c r="H3427" t="str">
        <f>_xlfn.XLOOKUP(C3427,customers!$A$2:$A$5902,customers!$G$2:$G$5902,,0)</f>
        <v>East</v>
      </c>
      <c r="I3427" t="str">
        <f>_xlfn.XLOOKUP(C3427,customers!$A$2:$A$5902,customers!$E$2:$E$5902,,0)</f>
        <v>Salazarfurt</v>
      </c>
      <c r="J3427" t="str">
        <f>INDEX(products!$B$2:$B$5902,MATCH(D3427,products!$A$2:$A$5902,0))</f>
        <v>Tech</v>
      </c>
      <c r="K3427" t="str">
        <f>INDEX(products!$C$2:$C$5902,MATCH(D3427,products!$A$2:$A$5902,0))</f>
        <v>Phns</v>
      </c>
      <c r="L3427" s="3">
        <f>INDEX(products!$E$2:$E$5902,MATCH(D3427,products!$A$2:$A$5902,0))</f>
        <v>1599.36</v>
      </c>
      <c r="M3427">
        <f>_xlfn.XLOOKUP(D3427,products!$A$2:$A$5902,products!$F$2:$F$5902)</f>
        <v>8</v>
      </c>
      <c r="N3427" s="3">
        <f t="shared" si="53"/>
        <v>199.92</v>
      </c>
      <c r="O3427" s="3" t="str" cm="1">
        <f t="array" ref="O3427">_xlfn.IFS(J3427="Furn","Furniture",J3427="Tech","Technology",J3427="OffSup","Office Supplies")</f>
        <v>Technology</v>
      </c>
      <c r="P3427" s="3" t="str" cm="1">
        <f t="array" ref="P3427">_xlfn.IFS(K3427="Bkcs","Bookcases",K3427="Phns","Phones",K3427="Acc","Accessories",K3427="Bndrs","Binders",K3427="Fstnrs","Fasteners")</f>
        <v>Phones</v>
      </c>
      <c r="Q3427" t="str">
        <f>IF(_xlfn.XLOOKUP(D3427,products!$A$2:$A$5902,products!$H$2:$H$5902,,0)=1,"Yes","No")</f>
        <v>Yes</v>
      </c>
    </row>
    <row r="3428" spans="1:17" x14ac:dyDescent="0.3">
      <c r="A3428" t="s">
        <v>20191</v>
      </c>
      <c r="B3428" s="4">
        <v>43942</v>
      </c>
      <c r="C3428" t="s">
        <v>20192</v>
      </c>
      <c r="D3428" t="s">
        <v>20195</v>
      </c>
      <c r="E3428" s="1">
        <v>43982</v>
      </c>
      <c r="F3428" t="s">
        <v>21</v>
      </c>
      <c r="G3428" t="str">
        <f>_xlfn.XLOOKUP(C3428,customers!$A$2:$A$5902,customers!$B$2:$B$5902,,0)</f>
        <v>Mark Montoya</v>
      </c>
      <c r="H3428" t="str">
        <f>_xlfn.XLOOKUP(C3428,customers!$A$2:$A$5902,customers!$G$2:$G$5902,,0)</f>
        <v>West</v>
      </c>
      <c r="I3428" t="str">
        <f>_xlfn.XLOOKUP(C3428,customers!$A$2:$A$5902,customers!$E$2:$E$5902,,0)</f>
        <v>Lake Dwayneland</v>
      </c>
      <c r="J3428" t="str">
        <f>INDEX(products!$B$2:$B$5902,MATCH(D3428,products!$A$2:$A$5902,0))</f>
        <v>Furn</v>
      </c>
      <c r="K3428" t="str">
        <f>INDEX(products!$C$2:$C$5902,MATCH(D3428,products!$A$2:$A$5902,0))</f>
        <v>Acc</v>
      </c>
      <c r="L3428" s="3">
        <f>INDEX(products!$E$2:$E$5902,MATCH(D3428,products!$A$2:$A$5902,0))</f>
        <v>3746.46</v>
      </c>
      <c r="M3428">
        <f>_xlfn.XLOOKUP(D3428,products!$A$2:$A$5902,products!$F$2:$F$5902)</f>
        <v>8</v>
      </c>
      <c r="N3428" s="3">
        <f t="shared" si="53"/>
        <v>468.3075</v>
      </c>
      <c r="O3428" s="3" t="str" cm="1">
        <f t="array" ref="O3428">_xlfn.IFS(J3428="Furn","Furniture",J3428="Tech","Technology",J3428="OffSup","Office Supplies")</f>
        <v>Furniture</v>
      </c>
      <c r="P3428" s="3" t="str" cm="1">
        <f t="array" ref="P3428">_xlfn.IFS(K3428="Bkcs","Bookcases",K3428="Phns","Phones",K3428="Acc","Accessories",K3428="Bndrs","Binders",K3428="Fstnrs","Fasteners")</f>
        <v>Accessories</v>
      </c>
      <c r="Q3428" t="str">
        <f>IF(_xlfn.XLOOKUP(D3428,products!$A$2:$A$5902,products!$H$2:$H$5902,,0)=1,"Yes","No")</f>
        <v>No</v>
      </c>
    </row>
    <row r="3429" spans="1:17" x14ac:dyDescent="0.3">
      <c r="A3429" t="s">
        <v>20197</v>
      </c>
      <c r="B3429" s="4">
        <v>44746</v>
      </c>
      <c r="C3429" t="s">
        <v>20198</v>
      </c>
      <c r="D3429" t="s">
        <v>20201</v>
      </c>
      <c r="E3429" s="1">
        <v>44846</v>
      </c>
      <c r="F3429" t="s">
        <v>21</v>
      </c>
      <c r="G3429" t="str">
        <f>_xlfn.XLOOKUP(C3429,customers!$A$2:$A$5902,customers!$B$2:$B$5902,,0)</f>
        <v>Victoria Ryan</v>
      </c>
      <c r="H3429" t="str">
        <f>_xlfn.XLOOKUP(C3429,customers!$A$2:$A$5902,customers!$G$2:$G$5902,,0)</f>
        <v>East</v>
      </c>
      <c r="I3429" t="str">
        <f>_xlfn.XLOOKUP(C3429,customers!$A$2:$A$5902,customers!$E$2:$E$5902,,0)</f>
        <v>West Thomaston</v>
      </c>
      <c r="J3429" t="str">
        <f>INDEX(products!$B$2:$B$5902,MATCH(D3429,products!$A$2:$A$5902,0))</f>
        <v>Tech</v>
      </c>
      <c r="K3429" t="str">
        <f>INDEX(products!$C$2:$C$5902,MATCH(D3429,products!$A$2:$A$5902,0))</f>
        <v>Fstnrs</v>
      </c>
      <c r="L3429" s="3">
        <f>INDEX(products!$E$2:$E$5902,MATCH(D3429,products!$A$2:$A$5902,0))</f>
        <v>568.62</v>
      </c>
      <c r="M3429">
        <f>_xlfn.XLOOKUP(D3429,products!$A$2:$A$5902,products!$F$2:$F$5902)</f>
        <v>4</v>
      </c>
      <c r="N3429" s="3">
        <f t="shared" si="53"/>
        <v>142.155</v>
      </c>
      <c r="O3429" s="3" t="str" cm="1">
        <f t="array" ref="O3429">_xlfn.IFS(J3429="Furn","Furniture",J3429="Tech","Technology",J3429="OffSup","Office Supplies")</f>
        <v>Technology</v>
      </c>
      <c r="P3429" s="3" t="str" cm="1">
        <f t="array" ref="P3429">_xlfn.IFS(K3429="Bkcs","Bookcases",K3429="Phns","Phones",K3429="Acc","Accessories",K3429="Bndrs","Binders",K3429="Fstnrs","Fasteners")</f>
        <v>Fasteners</v>
      </c>
      <c r="Q3429" t="str">
        <f>IF(_xlfn.XLOOKUP(D3429,products!$A$2:$A$5902,products!$H$2:$H$5902,,0)=1,"Yes","No")</f>
        <v>No</v>
      </c>
    </row>
    <row r="3430" spans="1:17" x14ac:dyDescent="0.3">
      <c r="A3430" t="s">
        <v>20203</v>
      </c>
      <c r="B3430" s="4">
        <v>44223</v>
      </c>
      <c r="C3430" t="s">
        <v>20204</v>
      </c>
      <c r="D3430" t="s">
        <v>20206</v>
      </c>
      <c r="E3430" s="1">
        <v>44476</v>
      </c>
      <c r="F3430" t="s">
        <v>21</v>
      </c>
      <c r="G3430" t="str">
        <f>_xlfn.XLOOKUP(C3430,customers!$A$2:$A$5902,customers!$B$2:$B$5902,,0)</f>
        <v>Jacqueline Wright</v>
      </c>
      <c r="H3430" t="str">
        <f>_xlfn.XLOOKUP(C3430,customers!$A$2:$A$5902,customers!$G$2:$G$5902,,0)</f>
        <v>South</v>
      </c>
      <c r="I3430" t="str">
        <f>_xlfn.XLOOKUP(C3430,customers!$A$2:$A$5902,customers!$E$2:$E$5902,,0)</f>
        <v>West Jessica</v>
      </c>
      <c r="J3430" t="str">
        <f>INDEX(products!$B$2:$B$5902,MATCH(D3430,products!$A$2:$A$5902,0))</f>
        <v>Furn</v>
      </c>
      <c r="K3430" t="str">
        <f>INDEX(products!$C$2:$C$5902,MATCH(D3430,products!$A$2:$A$5902,0))</f>
        <v>Bkcs</v>
      </c>
      <c r="L3430" s="3">
        <f>INDEX(products!$E$2:$E$5902,MATCH(D3430,products!$A$2:$A$5902,0))</f>
        <v>639.27</v>
      </c>
      <c r="M3430">
        <f>_xlfn.XLOOKUP(D3430,products!$A$2:$A$5902,products!$F$2:$F$5902)</f>
        <v>8</v>
      </c>
      <c r="N3430" s="3">
        <f t="shared" si="53"/>
        <v>79.908749999999998</v>
      </c>
      <c r="O3430" s="3" t="str" cm="1">
        <f t="array" ref="O3430">_xlfn.IFS(J3430="Furn","Furniture",J3430="Tech","Technology",J3430="OffSup","Office Supplies")</f>
        <v>Furniture</v>
      </c>
      <c r="P3430" s="3" t="str" cm="1">
        <f t="array" ref="P3430">_xlfn.IFS(K3430="Bkcs","Bookcases",K3430="Phns","Phones",K3430="Acc","Accessories",K3430="Bndrs","Binders",K3430="Fstnrs","Fasteners")</f>
        <v>Bookcases</v>
      </c>
      <c r="Q3430" t="str">
        <f>IF(_xlfn.XLOOKUP(D3430,products!$A$2:$A$5902,products!$H$2:$H$5902,,0)=1,"Yes","No")</f>
        <v>No</v>
      </c>
    </row>
    <row r="3431" spans="1:17" x14ac:dyDescent="0.3">
      <c r="A3431" t="s">
        <v>20208</v>
      </c>
      <c r="B3431" s="4">
        <v>44249</v>
      </c>
      <c r="C3431" t="s">
        <v>20209</v>
      </c>
      <c r="D3431" t="s">
        <v>20212</v>
      </c>
      <c r="E3431" s="1">
        <v>44427</v>
      </c>
      <c r="F3431" t="s">
        <v>74</v>
      </c>
      <c r="G3431" t="str">
        <f>_xlfn.XLOOKUP(C3431,customers!$A$2:$A$5902,customers!$B$2:$B$5902,,0)</f>
        <v>Brittany Bailey</v>
      </c>
      <c r="H3431" t="str">
        <f>_xlfn.XLOOKUP(C3431,customers!$A$2:$A$5902,customers!$G$2:$G$5902,,0)</f>
        <v>South</v>
      </c>
      <c r="I3431" t="str">
        <f>_xlfn.XLOOKUP(C3431,customers!$A$2:$A$5902,customers!$E$2:$E$5902,,0)</f>
        <v>Port Raymondview</v>
      </c>
      <c r="J3431" t="str">
        <f>INDEX(products!$B$2:$B$5902,MATCH(D3431,products!$A$2:$A$5902,0))</f>
        <v>OffSup</v>
      </c>
      <c r="K3431" t="str">
        <f>INDEX(products!$C$2:$C$5902,MATCH(D3431,products!$A$2:$A$5902,0))</f>
        <v>Acc</v>
      </c>
      <c r="L3431" s="3">
        <f>INDEX(products!$E$2:$E$5902,MATCH(D3431,products!$A$2:$A$5902,0))</f>
        <v>3908.07</v>
      </c>
      <c r="M3431">
        <f>_xlfn.XLOOKUP(D3431,products!$A$2:$A$5902,products!$F$2:$F$5902)</f>
        <v>2</v>
      </c>
      <c r="N3431" s="3">
        <f t="shared" si="53"/>
        <v>1954.0350000000001</v>
      </c>
      <c r="O3431" s="3" t="str" cm="1">
        <f t="array" ref="O3431">_xlfn.IFS(J3431="Furn","Furniture",J3431="Tech","Technology",J3431="OffSup","Office Supplies")</f>
        <v>Office Supplies</v>
      </c>
      <c r="P3431" s="3" t="str" cm="1">
        <f t="array" ref="P3431">_xlfn.IFS(K3431="Bkcs","Bookcases",K3431="Phns","Phones",K3431="Acc","Accessories",K3431="Bndrs","Binders",K3431="Fstnrs","Fasteners")</f>
        <v>Accessories</v>
      </c>
      <c r="Q3431" t="str">
        <f>IF(_xlfn.XLOOKUP(D3431,products!$A$2:$A$5902,products!$H$2:$H$5902,,0)=1,"Yes","No")</f>
        <v>No</v>
      </c>
    </row>
    <row r="3432" spans="1:17" x14ac:dyDescent="0.3">
      <c r="A3432" t="s">
        <v>20214</v>
      </c>
      <c r="B3432" s="4">
        <v>45093</v>
      </c>
      <c r="C3432" t="s">
        <v>20215</v>
      </c>
      <c r="D3432" t="s">
        <v>20217</v>
      </c>
      <c r="E3432" s="1">
        <v>45403</v>
      </c>
      <c r="F3432" t="s">
        <v>21</v>
      </c>
      <c r="G3432" t="str">
        <f>_xlfn.XLOOKUP(C3432,customers!$A$2:$A$5902,customers!$B$2:$B$5902,,0)</f>
        <v>Steven Lara</v>
      </c>
      <c r="H3432" t="str">
        <f>_xlfn.XLOOKUP(C3432,customers!$A$2:$A$5902,customers!$G$2:$G$5902,,0)</f>
        <v>West</v>
      </c>
      <c r="I3432" t="str">
        <f>_xlfn.XLOOKUP(C3432,customers!$A$2:$A$5902,customers!$E$2:$E$5902,,0)</f>
        <v>Matthewtown</v>
      </c>
      <c r="J3432" t="str">
        <f>INDEX(products!$B$2:$B$5902,MATCH(D3432,products!$A$2:$A$5902,0))</f>
        <v>Furn</v>
      </c>
      <c r="K3432" t="str">
        <f>INDEX(products!$C$2:$C$5902,MATCH(D3432,products!$A$2:$A$5902,0))</f>
        <v>Acc</v>
      </c>
      <c r="L3432" s="3">
        <f>INDEX(products!$E$2:$E$5902,MATCH(D3432,products!$A$2:$A$5902,0))</f>
        <v>1933.71</v>
      </c>
      <c r="M3432">
        <f>_xlfn.XLOOKUP(D3432,products!$A$2:$A$5902,products!$F$2:$F$5902)</f>
        <v>6</v>
      </c>
      <c r="N3432" s="3">
        <f t="shared" si="53"/>
        <v>322.28500000000003</v>
      </c>
      <c r="O3432" s="3" t="str" cm="1">
        <f t="array" ref="O3432">_xlfn.IFS(J3432="Furn","Furniture",J3432="Tech","Technology",J3432="OffSup","Office Supplies")</f>
        <v>Furniture</v>
      </c>
      <c r="P3432" s="3" t="str" cm="1">
        <f t="array" ref="P3432">_xlfn.IFS(K3432="Bkcs","Bookcases",K3432="Phns","Phones",K3432="Acc","Accessories",K3432="Bndrs","Binders",K3432="Fstnrs","Fasteners")</f>
        <v>Accessories</v>
      </c>
      <c r="Q3432" t="str">
        <f>IF(_xlfn.XLOOKUP(D3432,products!$A$2:$A$5902,products!$H$2:$H$5902,,0)=1,"Yes","No")</f>
        <v>No</v>
      </c>
    </row>
    <row r="3433" spans="1:17" x14ac:dyDescent="0.3">
      <c r="A3433" t="s">
        <v>20219</v>
      </c>
      <c r="B3433" s="4">
        <v>44978</v>
      </c>
      <c r="C3433" t="s">
        <v>20220</v>
      </c>
      <c r="D3433" t="s">
        <v>20223</v>
      </c>
      <c r="E3433" s="1">
        <v>45144</v>
      </c>
      <c r="F3433" t="s">
        <v>74</v>
      </c>
      <c r="G3433" t="str">
        <f>_xlfn.XLOOKUP(C3433,customers!$A$2:$A$5902,customers!$B$2:$B$5902,,0)</f>
        <v>Judith Rivera</v>
      </c>
      <c r="H3433" t="str">
        <f>_xlfn.XLOOKUP(C3433,customers!$A$2:$A$5902,customers!$G$2:$G$5902,,0)</f>
        <v>North</v>
      </c>
      <c r="I3433" t="str">
        <f>_xlfn.XLOOKUP(C3433,customers!$A$2:$A$5902,customers!$E$2:$E$5902,,0)</f>
        <v>South Hannahtown</v>
      </c>
      <c r="J3433" t="str">
        <f>INDEX(products!$B$2:$B$5902,MATCH(D3433,products!$A$2:$A$5902,0))</f>
        <v>Tech</v>
      </c>
      <c r="K3433" t="str">
        <f>INDEX(products!$C$2:$C$5902,MATCH(D3433,products!$A$2:$A$5902,0))</f>
        <v>Bkcs</v>
      </c>
      <c r="L3433" s="3">
        <f>INDEX(products!$E$2:$E$5902,MATCH(D3433,products!$A$2:$A$5902,0))</f>
        <v>1795.7</v>
      </c>
      <c r="M3433">
        <f>_xlfn.XLOOKUP(D3433,products!$A$2:$A$5902,products!$F$2:$F$5902)</f>
        <v>2</v>
      </c>
      <c r="N3433" s="3">
        <f t="shared" si="53"/>
        <v>897.85</v>
      </c>
      <c r="O3433" s="3" t="str" cm="1">
        <f t="array" ref="O3433">_xlfn.IFS(J3433="Furn","Furniture",J3433="Tech","Technology",J3433="OffSup","Office Supplies")</f>
        <v>Technology</v>
      </c>
      <c r="P3433" s="3" t="str" cm="1">
        <f t="array" ref="P3433">_xlfn.IFS(K3433="Bkcs","Bookcases",K3433="Phns","Phones",K3433="Acc","Accessories",K3433="Bndrs","Binders",K3433="Fstnrs","Fasteners")</f>
        <v>Bookcases</v>
      </c>
      <c r="Q3433" t="str">
        <f>IF(_xlfn.XLOOKUP(D3433,products!$A$2:$A$5902,products!$H$2:$H$5902,,0)=1,"Yes","No")</f>
        <v>No</v>
      </c>
    </row>
    <row r="3434" spans="1:17" x14ac:dyDescent="0.3">
      <c r="A3434" t="s">
        <v>20225</v>
      </c>
      <c r="B3434" s="4">
        <v>43754</v>
      </c>
      <c r="C3434" t="s">
        <v>20226</v>
      </c>
      <c r="D3434" t="s">
        <v>20228</v>
      </c>
      <c r="E3434" s="1">
        <v>43908</v>
      </c>
      <c r="F3434" t="s">
        <v>35</v>
      </c>
      <c r="G3434" t="str">
        <f>_xlfn.XLOOKUP(C3434,customers!$A$2:$A$5902,customers!$B$2:$B$5902,,0)</f>
        <v>Tiffany Sharp</v>
      </c>
      <c r="H3434" t="str">
        <f>_xlfn.XLOOKUP(C3434,customers!$A$2:$A$5902,customers!$G$2:$G$5902,,0)</f>
        <v>South</v>
      </c>
      <c r="I3434" t="str">
        <f>_xlfn.XLOOKUP(C3434,customers!$A$2:$A$5902,customers!$E$2:$E$5902,,0)</f>
        <v>South Julie</v>
      </c>
      <c r="J3434" t="str">
        <f>INDEX(products!$B$2:$B$5902,MATCH(D3434,products!$A$2:$A$5902,0))</f>
        <v>Tech</v>
      </c>
      <c r="K3434" t="str">
        <f>INDEX(products!$C$2:$C$5902,MATCH(D3434,products!$A$2:$A$5902,0))</f>
        <v>Bkcs</v>
      </c>
      <c r="L3434" s="3">
        <f>INDEX(products!$E$2:$E$5902,MATCH(D3434,products!$A$2:$A$5902,0))</f>
        <v>4699.1899999999996</v>
      </c>
      <c r="M3434">
        <f>_xlfn.XLOOKUP(D3434,products!$A$2:$A$5902,products!$F$2:$F$5902)</f>
        <v>5</v>
      </c>
      <c r="N3434" s="3">
        <f t="shared" si="53"/>
        <v>939.83799999999997</v>
      </c>
      <c r="O3434" s="3" t="str" cm="1">
        <f t="array" ref="O3434">_xlfn.IFS(J3434="Furn","Furniture",J3434="Tech","Technology",J3434="OffSup","Office Supplies")</f>
        <v>Technology</v>
      </c>
      <c r="P3434" s="3" t="str" cm="1">
        <f t="array" ref="P3434">_xlfn.IFS(K3434="Bkcs","Bookcases",K3434="Phns","Phones",K3434="Acc","Accessories",K3434="Bndrs","Binders",K3434="Fstnrs","Fasteners")</f>
        <v>Bookcases</v>
      </c>
      <c r="Q3434" t="str">
        <f>IF(_xlfn.XLOOKUP(D3434,products!$A$2:$A$5902,products!$H$2:$H$5902,,0)=1,"Yes","No")</f>
        <v>No</v>
      </c>
    </row>
    <row r="3435" spans="1:17" x14ac:dyDescent="0.3">
      <c r="A3435" t="s">
        <v>20230</v>
      </c>
      <c r="B3435" s="4">
        <v>44607</v>
      </c>
      <c r="C3435" t="s">
        <v>20231</v>
      </c>
      <c r="D3435" t="s">
        <v>20234</v>
      </c>
      <c r="E3435" s="1">
        <v>44846</v>
      </c>
      <c r="F3435" t="s">
        <v>74</v>
      </c>
      <c r="G3435" t="str">
        <f>_xlfn.XLOOKUP(C3435,customers!$A$2:$A$5902,customers!$B$2:$B$5902,,0)</f>
        <v>Kendra Hickman</v>
      </c>
      <c r="H3435" t="str">
        <f>_xlfn.XLOOKUP(C3435,customers!$A$2:$A$5902,customers!$G$2:$G$5902,,0)</f>
        <v>East</v>
      </c>
      <c r="I3435" t="str">
        <f>_xlfn.XLOOKUP(C3435,customers!$A$2:$A$5902,customers!$E$2:$E$5902,,0)</f>
        <v>Lake Zacharystad</v>
      </c>
      <c r="J3435" t="str">
        <f>INDEX(products!$B$2:$B$5902,MATCH(D3435,products!$A$2:$A$5902,0))</f>
        <v>Tech</v>
      </c>
      <c r="K3435" t="str">
        <f>INDEX(products!$C$2:$C$5902,MATCH(D3435,products!$A$2:$A$5902,0))</f>
        <v>Phns</v>
      </c>
      <c r="L3435" s="3">
        <f>INDEX(products!$E$2:$E$5902,MATCH(D3435,products!$A$2:$A$5902,0))</f>
        <v>3001.51</v>
      </c>
      <c r="M3435">
        <f>_xlfn.XLOOKUP(D3435,products!$A$2:$A$5902,products!$F$2:$F$5902)</f>
        <v>10</v>
      </c>
      <c r="N3435" s="3">
        <f t="shared" si="53"/>
        <v>300.15100000000001</v>
      </c>
      <c r="O3435" s="3" t="str" cm="1">
        <f t="array" ref="O3435">_xlfn.IFS(J3435="Furn","Furniture",J3435="Tech","Technology",J3435="OffSup","Office Supplies")</f>
        <v>Technology</v>
      </c>
      <c r="P3435" s="3" t="str" cm="1">
        <f t="array" ref="P3435">_xlfn.IFS(K3435="Bkcs","Bookcases",K3435="Phns","Phones",K3435="Acc","Accessories",K3435="Bndrs","Binders",K3435="Fstnrs","Fasteners")</f>
        <v>Phones</v>
      </c>
      <c r="Q3435" t="str">
        <f>IF(_xlfn.XLOOKUP(D3435,products!$A$2:$A$5902,products!$H$2:$H$5902,,0)=1,"Yes","No")</f>
        <v>No</v>
      </c>
    </row>
    <row r="3436" spans="1:17" x14ac:dyDescent="0.3">
      <c r="A3436" t="s">
        <v>20236</v>
      </c>
      <c r="B3436" s="4">
        <v>43950</v>
      </c>
      <c r="C3436" t="s">
        <v>20237</v>
      </c>
      <c r="D3436" t="s">
        <v>20240</v>
      </c>
      <c r="E3436" s="1">
        <v>44301</v>
      </c>
      <c r="F3436" t="s">
        <v>74</v>
      </c>
      <c r="G3436" t="str">
        <f>_xlfn.XLOOKUP(C3436,customers!$A$2:$A$5902,customers!$B$2:$B$5902,,0)</f>
        <v>Carmen Smith</v>
      </c>
      <c r="H3436" t="str">
        <f>_xlfn.XLOOKUP(C3436,customers!$A$2:$A$5902,customers!$G$2:$G$5902,,0)</f>
        <v>South</v>
      </c>
      <c r="I3436" t="str">
        <f>_xlfn.XLOOKUP(C3436,customers!$A$2:$A$5902,customers!$E$2:$E$5902,,0)</f>
        <v>Lake Noahbury</v>
      </c>
      <c r="J3436" t="str">
        <f>INDEX(products!$B$2:$B$5902,MATCH(D3436,products!$A$2:$A$5902,0))</f>
        <v>OffSup</v>
      </c>
      <c r="K3436" t="str">
        <f>INDEX(products!$C$2:$C$5902,MATCH(D3436,products!$A$2:$A$5902,0))</f>
        <v>Phns</v>
      </c>
      <c r="L3436" s="3">
        <f>INDEX(products!$E$2:$E$5902,MATCH(D3436,products!$A$2:$A$5902,0))</f>
        <v>3246.4</v>
      </c>
      <c r="M3436">
        <f>_xlfn.XLOOKUP(D3436,products!$A$2:$A$5902,products!$F$2:$F$5902)</f>
        <v>6</v>
      </c>
      <c r="N3436" s="3">
        <f t="shared" si="53"/>
        <v>541.06666666666672</v>
      </c>
      <c r="O3436" s="3" t="str" cm="1">
        <f t="array" ref="O3436">_xlfn.IFS(J3436="Furn","Furniture",J3436="Tech","Technology",J3436="OffSup","Office Supplies")</f>
        <v>Office Supplies</v>
      </c>
      <c r="P3436" s="3" t="str" cm="1">
        <f t="array" ref="P3436">_xlfn.IFS(K3436="Bkcs","Bookcases",K3436="Phns","Phones",K3436="Acc","Accessories",K3436="Bndrs","Binders",K3436="Fstnrs","Fasteners")</f>
        <v>Phones</v>
      </c>
      <c r="Q3436" t="str">
        <f>IF(_xlfn.XLOOKUP(D3436,products!$A$2:$A$5902,products!$H$2:$H$5902,,0)=1,"Yes","No")</f>
        <v>No</v>
      </c>
    </row>
    <row r="3437" spans="1:17" x14ac:dyDescent="0.3">
      <c r="A3437" t="s">
        <v>20242</v>
      </c>
      <c r="B3437" s="4">
        <v>43955</v>
      </c>
      <c r="C3437" t="s">
        <v>20243</v>
      </c>
      <c r="D3437" t="s">
        <v>20246</v>
      </c>
      <c r="E3437" s="1">
        <v>44158</v>
      </c>
      <c r="F3437" t="s">
        <v>35</v>
      </c>
      <c r="G3437" t="str">
        <f>_xlfn.XLOOKUP(C3437,customers!$A$2:$A$5902,customers!$B$2:$B$5902,,0)</f>
        <v>Jennifer Tucker</v>
      </c>
      <c r="H3437" t="str">
        <f>_xlfn.XLOOKUP(C3437,customers!$A$2:$A$5902,customers!$G$2:$G$5902,,0)</f>
        <v>West</v>
      </c>
      <c r="I3437" t="str">
        <f>_xlfn.XLOOKUP(C3437,customers!$A$2:$A$5902,customers!$E$2:$E$5902,,0)</f>
        <v>Johnborough</v>
      </c>
      <c r="J3437" t="str">
        <f>INDEX(products!$B$2:$B$5902,MATCH(D3437,products!$A$2:$A$5902,0))</f>
        <v>OffSup</v>
      </c>
      <c r="K3437" t="str">
        <f>INDEX(products!$C$2:$C$5902,MATCH(D3437,products!$A$2:$A$5902,0))</f>
        <v>Phns</v>
      </c>
      <c r="L3437" s="3">
        <f>INDEX(products!$E$2:$E$5902,MATCH(D3437,products!$A$2:$A$5902,0))</f>
        <v>57.76</v>
      </c>
      <c r="M3437">
        <f>_xlfn.XLOOKUP(D3437,products!$A$2:$A$5902,products!$F$2:$F$5902)</f>
        <v>10</v>
      </c>
      <c r="N3437" s="3">
        <f t="shared" si="53"/>
        <v>5.7759999999999998</v>
      </c>
      <c r="O3437" s="3" t="str" cm="1">
        <f t="array" ref="O3437">_xlfn.IFS(J3437="Furn","Furniture",J3437="Tech","Technology",J3437="OffSup","Office Supplies")</f>
        <v>Office Supplies</v>
      </c>
      <c r="P3437" s="3" t="str" cm="1">
        <f t="array" ref="P3437">_xlfn.IFS(K3437="Bkcs","Bookcases",K3437="Phns","Phones",K3437="Acc","Accessories",K3437="Bndrs","Binders",K3437="Fstnrs","Fasteners")</f>
        <v>Phones</v>
      </c>
      <c r="Q3437" t="str">
        <f>IF(_xlfn.XLOOKUP(D3437,products!$A$2:$A$5902,products!$H$2:$H$5902,,0)=1,"Yes","No")</f>
        <v>No</v>
      </c>
    </row>
    <row r="3438" spans="1:17" x14ac:dyDescent="0.3">
      <c r="A3438" t="s">
        <v>20248</v>
      </c>
      <c r="B3438" s="4">
        <v>43607</v>
      </c>
      <c r="C3438" t="s">
        <v>20249</v>
      </c>
      <c r="D3438" t="s">
        <v>20252</v>
      </c>
      <c r="E3438" s="1">
        <v>43674</v>
      </c>
      <c r="F3438" t="s">
        <v>35</v>
      </c>
      <c r="G3438" t="str">
        <f>_xlfn.XLOOKUP(C3438,customers!$A$2:$A$5902,customers!$B$2:$B$5902,,0)</f>
        <v>Travis Smith</v>
      </c>
      <c r="H3438" t="str">
        <f>_xlfn.XLOOKUP(C3438,customers!$A$2:$A$5902,customers!$G$2:$G$5902,,0)</f>
        <v>East</v>
      </c>
      <c r="I3438" t="str">
        <f>_xlfn.XLOOKUP(C3438,customers!$A$2:$A$5902,customers!$E$2:$E$5902,,0)</f>
        <v>Chavezfurt</v>
      </c>
      <c r="J3438" t="str">
        <f>INDEX(products!$B$2:$B$5902,MATCH(D3438,products!$A$2:$A$5902,0))</f>
        <v>OffSup</v>
      </c>
      <c r="K3438" t="str">
        <f>INDEX(products!$C$2:$C$5902,MATCH(D3438,products!$A$2:$A$5902,0))</f>
        <v>Phns</v>
      </c>
      <c r="L3438" s="3">
        <f>INDEX(products!$E$2:$E$5902,MATCH(D3438,products!$A$2:$A$5902,0))</f>
        <v>1621.38</v>
      </c>
      <c r="M3438">
        <f>_xlfn.XLOOKUP(D3438,products!$A$2:$A$5902,products!$F$2:$F$5902)</f>
        <v>4</v>
      </c>
      <c r="N3438" s="3">
        <f t="shared" si="53"/>
        <v>405.34500000000003</v>
      </c>
      <c r="O3438" s="3" t="str" cm="1">
        <f t="array" ref="O3438">_xlfn.IFS(J3438="Furn","Furniture",J3438="Tech","Technology",J3438="OffSup","Office Supplies")</f>
        <v>Office Supplies</v>
      </c>
      <c r="P3438" s="3" t="str" cm="1">
        <f t="array" ref="P3438">_xlfn.IFS(K3438="Bkcs","Bookcases",K3438="Phns","Phones",K3438="Acc","Accessories",K3438="Bndrs","Binders",K3438="Fstnrs","Fasteners")</f>
        <v>Phones</v>
      </c>
      <c r="Q3438" t="str">
        <f>IF(_xlfn.XLOOKUP(D3438,products!$A$2:$A$5902,products!$H$2:$H$5902,,0)=1,"Yes","No")</f>
        <v>No</v>
      </c>
    </row>
    <row r="3439" spans="1:17" x14ac:dyDescent="0.3">
      <c r="A3439" t="s">
        <v>20254</v>
      </c>
      <c r="B3439" s="4">
        <v>44634</v>
      </c>
      <c r="C3439" t="s">
        <v>20255</v>
      </c>
      <c r="D3439" t="s">
        <v>20258</v>
      </c>
      <c r="E3439" s="1">
        <v>44799</v>
      </c>
      <c r="F3439" t="s">
        <v>21</v>
      </c>
      <c r="G3439" t="str">
        <f>_xlfn.XLOOKUP(C3439,customers!$A$2:$A$5902,customers!$B$2:$B$5902,,0)</f>
        <v>Elizabeth Jimenez</v>
      </c>
      <c r="H3439" t="str">
        <f>_xlfn.XLOOKUP(C3439,customers!$A$2:$A$5902,customers!$G$2:$G$5902,,0)</f>
        <v>East</v>
      </c>
      <c r="I3439" t="str">
        <f>_xlfn.XLOOKUP(C3439,customers!$A$2:$A$5902,customers!$E$2:$E$5902,,0)</f>
        <v>Hendersonhaven</v>
      </c>
      <c r="J3439" t="str">
        <f>INDEX(products!$B$2:$B$5902,MATCH(D3439,products!$A$2:$A$5902,0))</f>
        <v>Tech</v>
      </c>
      <c r="K3439" t="str">
        <f>INDEX(products!$C$2:$C$5902,MATCH(D3439,products!$A$2:$A$5902,0))</f>
        <v>Fstnrs</v>
      </c>
      <c r="L3439" s="3">
        <f>INDEX(products!$E$2:$E$5902,MATCH(D3439,products!$A$2:$A$5902,0))</f>
        <v>196.29</v>
      </c>
      <c r="M3439">
        <f>_xlfn.XLOOKUP(D3439,products!$A$2:$A$5902,products!$F$2:$F$5902)</f>
        <v>2</v>
      </c>
      <c r="N3439" s="3">
        <f t="shared" si="53"/>
        <v>98.144999999999996</v>
      </c>
      <c r="O3439" s="3" t="str" cm="1">
        <f t="array" ref="O3439">_xlfn.IFS(J3439="Furn","Furniture",J3439="Tech","Technology",J3439="OffSup","Office Supplies")</f>
        <v>Technology</v>
      </c>
      <c r="P3439" s="3" t="str" cm="1">
        <f t="array" ref="P3439">_xlfn.IFS(K3439="Bkcs","Bookcases",K3439="Phns","Phones",K3439="Acc","Accessories",K3439="Bndrs","Binders",K3439="Fstnrs","Fasteners")</f>
        <v>Fasteners</v>
      </c>
      <c r="Q3439" t="str">
        <f>IF(_xlfn.XLOOKUP(D3439,products!$A$2:$A$5902,products!$H$2:$H$5902,,0)=1,"Yes","No")</f>
        <v>Yes</v>
      </c>
    </row>
    <row r="3440" spans="1:17" x14ac:dyDescent="0.3">
      <c r="A3440" t="s">
        <v>20260</v>
      </c>
      <c r="B3440" s="4">
        <v>45041</v>
      </c>
      <c r="C3440" t="s">
        <v>20261</v>
      </c>
      <c r="D3440" t="s">
        <v>20264</v>
      </c>
      <c r="E3440" s="1">
        <v>45323</v>
      </c>
      <c r="F3440" t="s">
        <v>21</v>
      </c>
      <c r="G3440" t="str">
        <f>_xlfn.XLOOKUP(C3440,customers!$A$2:$A$5902,customers!$B$2:$B$5902,,0)</f>
        <v>Andrew Combs</v>
      </c>
      <c r="H3440" t="str">
        <f>_xlfn.XLOOKUP(C3440,customers!$A$2:$A$5902,customers!$G$2:$G$5902,,0)</f>
        <v>South</v>
      </c>
      <c r="I3440" t="str">
        <f>_xlfn.XLOOKUP(C3440,customers!$A$2:$A$5902,customers!$E$2:$E$5902,,0)</f>
        <v>New Kathleen</v>
      </c>
      <c r="J3440" t="str">
        <f>INDEX(products!$B$2:$B$5902,MATCH(D3440,products!$A$2:$A$5902,0))</f>
        <v>Furn</v>
      </c>
      <c r="K3440" t="str">
        <f>INDEX(products!$C$2:$C$5902,MATCH(D3440,products!$A$2:$A$5902,0))</f>
        <v>Bndrs</v>
      </c>
      <c r="L3440" s="3">
        <f>INDEX(products!$E$2:$E$5902,MATCH(D3440,products!$A$2:$A$5902,0))</f>
        <v>4745.8500000000004</v>
      </c>
      <c r="M3440">
        <f>_xlfn.XLOOKUP(D3440,products!$A$2:$A$5902,products!$F$2:$F$5902)</f>
        <v>10</v>
      </c>
      <c r="N3440" s="3">
        <f t="shared" si="53"/>
        <v>474.58500000000004</v>
      </c>
      <c r="O3440" s="3" t="str" cm="1">
        <f t="array" ref="O3440">_xlfn.IFS(J3440="Furn","Furniture",J3440="Tech","Technology",J3440="OffSup","Office Supplies")</f>
        <v>Furniture</v>
      </c>
      <c r="P3440" s="3" t="str" cm="1">
        <f t="array" ref="P3440">_xlfn.IFS(K3440="Bkcs","Bookcases",K3440="Phns","Phones",K3440="Acc","Accessories",K3440="Bndrs","Binders",K3440="Fstnrs","Fasteners")</f>
        <v>Binders</v>
      </c>
      <c r="Q3440" t="str">
        <f>IF(_xlfn.XLOOKUP(D3440,products!$A$2:$A$5902,products!$H$2:$H$5902,,0)=1,"Yes","No")</f>
        <v>No</v>
      </c>
    </row>
    <row r="3441" spans="1:17" x14ac:dyDescent="0.3">
      <c r="A3441" t="s">
        <v>20266</v>
      </c>
      <c r="B3441" s="4">
        <v>44882</v>
      </c>
      <c r="C3441" t="s">
        <v>20267</v>
      </c>
      <c r="D3441" t="s">
        <v>20270</v>
      </c>
      <c r="E3441" s="1">
        <v>45130</v>
      </c>
      <c r="F3441" t="s">
        <v>74</v>
      </c>
      <c r="G3441" t="str">
        <f>_xlfn.XLOOKUP(C3441,customers!$A$2:$A$5902,customers!$B$2:$B$5902,,0)</f>
        <v>Henry Bennett</v>
      </c>
      <c r="H3441" t="str">
        <f>_xlfn.XLOOKUP(C3441,customers!$A$2:$A$5902,customers!$G$2:$G$5902,,0)</f>
        <v>East</v>
      </c>
      <c r="I3441" t="str">
        <f>_xlfn.XLOOKUP(C3441,customers!$A$2:$A$5902,customers!$E$2:$E$5902,,0)</f>
        <v>East Nicholastown</v>
      </c>
      <c r="J3441" t="str">
        <f>INDEX(products!$B$2:$B$5902,MATCH(D3441,products!$A$2:$A$5902,0))</f>
        <v>OffSup</v>
      </c>
      <c r="K3441" t="str">
        <f>INDEX(products!$C$2:$C$5902,MATCH(D3441,products!$A$2:$A$5902,0))</f>
        <v>Bndrs</v>
      </c>
      <c r="L3441" s="3">
        <f>INDEX(products!$E$2:$E$5902,MATCH(D3441,products!$A$2:$A$5902,0))</f>
        <v>2630.25</v>
      </c>
      <c r="M3441">
        <f>_xlfn.XLOOKUP(D3441,products!$A$2:$A$5902,products!$F$2:$F$5902)</f>
        <v>4</v>
      </c>
      <c r="N3441" s="3">
        <f t="shared" si="53"/>
        <v>657.5625</v>
      </c>
      <c r="O3441" s="3" t="str" cm="1">
        <f t="array" ref="O3441">_xlfn.IFS(J3441="Furn","Furniture",J3441="Tech","Technology",J3441="OffSup","Office Supplies")</f>
        <v>Office Supplies</v>
      </c>
      <c r="P3441" s="3" t="str" cm="1">
        <f t="array" ref="P3441">_xlfn.IFS(K3441="Bkcs","Bookcases",K3441="Phns","Phones",K3441="Acc","Accessories",K3441="Bndrs","Binders",K3441="Fstnrs","Fasteners")</f>
        <v>Binders</v>
      </c>
      <c r="Q3441" t="str">
        <f>IF(_xlfn.XLOOKUP(D3441,products!$A$2:$A$5902,products!$H$2:$H$5902,,0)=1,"Yes","No")</f>
        <v>Yes</v>
      </c>
    </row>
    <row r="3442" spans="1:17" x14ac:dyDescent="0.3">
      <c r="A3442" t="s">
        <v>20272</v>
      </c>
      <c r="B3442" s="4">
        <v>45327</v>
      </c>
      <c r="C3442" t="s">
        <v>20273</v>
      </c>
      <c r="D3442" t="s">
        <v>20276</v>
      </c>
      <c r="E3442" s="1">
        <v>45375</v>
      </c>
      <c r="F3442" t="s">
        <v>74</v>
      </c>
      <c r="G3442" t="str">
        <f>_xlfn.XLOOKUP(C3442,customers!$A$2:$A$5902,customers!$B$2:$B$5902,,0)</f>
        <v>Kenneth Jones</v>
      </c>
      <c r="H3442" t="str">
        <f>_xlfn.XLOOKUP(C3442,customers!$A$2:$A$5902,customers!$G$2:$G$5902,,0)</f>
        <v>South</v>
      </c>
      <c r="I3442" t="str">
        <f>_xlfn.XLOOKUP(C3442,customers!$A$2:$A$5902,customers!$E$2:$E$5902,,0)</f>
        <v>Maryberg</v>
      </c>
      <c r="J3442" t="str">
        <f>INDEX(products!$B$2:$B$5902,MATCH(D3442,products!$A$2:$A$5902,0))</f>
        <v>OffSup</v>
      </c>
      <c r="K3442" t="str">
        <f>INDEX(products!$C$2:$C$5902,MATCH(D3442,products!$A$2:$A$5902,0))</f>
        <v>Bndrs</v>
      </c>
      <c r="L3442" s="3">
        <f>INDEX(products!$E$2:$E$5902,MATCH(D3442,products!$A$2:$A$5902,0))</f>
        <v>2678.42</v>
      </c>
      <c r="M3442">
        <f>_xlfn.XLOOKUP(D3442,products!$A$2:$A$5902,products!$F$2:$F$5902)</f>
        <v>5</v>
      </c>
      <c r="N3442" s="3">
        <f t="shared" si="53"/>
        <v>535.68399999999997</v>
      </c>
      <c r="O3442" s="3" t="str" cm="1">
        <f t="array" ref="O3442">_xlfn.IFS(J3442="Furn","Furniture",J3442="Tech","Technology",J3442="OffSup","Office Supplies")</f>
        <v>Office Supplies</v>
      </c>
      <c r="P3442" s="3" t="str" cm="1">
        <f t="array" ref="P3442">_xlfn.IFS(K3442="Bkcs","Bookcases",K3442="Phns","Phones",K3442="Acc","Accessories",K3442="Bndrs","Binders",K3442="Fstnrs","Fasteners")</f>
        <v>Binders</v>
      </c>
      <c r="Q3442" t="str">
        <f>IF(_xlfn.XLOOKUP(D3442,products!$A$2:$A$5902,products!$H$2:$H$5902,,0)=1,"Yes","No")</f>
        <v>No</v>
      </c>
    </row>
    <row r="3443" spans="1:17" x14ac:dyDescent="0.3">
      <c r="A3443" t="s">
        <v>20278</v>
      </c>
      <c r="B3443" s="4">
        <v>44357</v>
      </c>
      <c r="C3443" t="s">
        <v>20279</v>
      </c>
      <c r="D3443" t="s">
        <v>20282</v>
      </c>
      <c r="E3443" s="1">
        <v>44700</v>
      </c>
      <c r="F3443" t="s">
        <v>21</v>
      </c>
      <c r="G3443" t="str">
        <f>_xlfn.XLOOKUP(C3443,customers!$A$2:$A$5902,customers!$B$2:$B$5902,,0)</f>
        <v>Dylan Dalton MD</v>
      </c>
      <c r="H3443" t="str">
        <f>_xlfn.XLOOKUP(C3443,customers!$A$2:$A$5902,customers!$G$2:$G$5902,,0)</f>
        <v>West</v>
      </c>
      <c r="I3443" t="str">
        <f>_xlfn.XLOOKUP(C3443,customers!$A$2:$A$5902,customers!$E$2:$E$5902,,0)</f>
        <v>South Russell</v>
      </c>
      <c r="J3443" t="str">
        <f>INDEX(products!$B$2:$B$5902,MATCH(D3443,products!$A$2:$A$5902,0))</f>
        <v>OffSup</v>
      </c>
      <c r="K3443" t="str">
        <f>INDEX(products!$C$2:$C$5902,MATCH(D3443,products!$A$2:$A$5902,0))</f>
        <v>Fstnrs</v>
      </c>
      <c r="L3443" s="3">
        <f>INDEX(products!$E$2:$E$5902,MATCH(D3443,products!$A$2:$A$5902,0))</f>
        <v>3681.58</v>
      </c>
      <c r="M3443">
        <f>_xlfn.XLOOKUP(D3443,products!$A$2:$A$5902,products!$F$2:$F$5902)</f>
        <v>3</v>
      </c>
      <c r="N3443" s="3">
        <f t="shared" si="53"/>
        <v>1227.1933333333334</v>
      </c>
      <c r="O3443" s="3" t="str" cm="1">
        <f t="array" ref="O3443">_xlfn.IFS(J3443="Furn","Furniture",J3443="Tech","Technology",J3443="OffSup","Office Supplies")</f>
        <v>Office Supplies</v>
      </c>
      <c r="P3443" s="3" t="str" cm="1">
        <f t="array" ref="P3443">_xlfn.IFS(K3443="Bkcs","Bookcases",K3443="Phns","Phones",K3443="Acc","Accessories",K3443="Bndrs","Binders",K3443="Fstnrs","Fasteners")</f>
        <v>Fasteners</v>
      </c>
      <c r="Q3443" t="str">
        <f>IF(_xlfn.XLOOKUP(D3443,products!$A$2:$A$5902,products!$H$2:$H$5902,,0)=1,"Yes","No")</f>
        <v>Yes</v>
      </c>
    </row>
    <row r="3444" spans="1:17" x14ac:dyDescent="0.3">
      <c r="A3444" t="s">
        <v>20284</v>
      </c>
      <c r="B3444" s="4">
        <v>44473</v>
      </c>
      <c r="C3444" t="s">
        <v>20285</v>
      </c>
      <c r="D3444" t="s">
        <v>20288</v>
      </c>
      <c r="E3444" s="1">
        <v>44538</v>
      </c>
      <c r="F3444" t="s">
        <v>21</v>
      </c>
      <c r="G3444" t="str">
        <f>_xlfn.XLOOKUP(C3444,customers!$A$2:$A$5902,customers!$B$2:$B$5902,,0)</f>
        <v>Stephanie Fuentes</v>
      </c>
      <c r="H3444" t="str">
        <f>_xlfn.XLOOKUP(C3444,customers!$A$2:$A$5902,customers!$G$2:$G$5902,,0)</f>
        <v>South</v>
      </c>
      <c r="I3444" t="str">
        <f>_xlfn.XLOOKUP(C3444,customers!$A$2:$A$5902,customers!$E$2:$E$5902,,0)</f>
        <v>Lake Debbie</v>
      </c>
      <c r="J3444" t="str">
        <f>INDEX(products!$B$2:$B$5902,MATCH(D3444,products!$A$2:$A$5902,0))</f>
        <v>Tech</v>
      </c>
      <c r="K3444" t="str">
        <f>INDEX(products!$C$2:$C$5902,MATCH(D3444,products!$A$2:$A$5902,0))</f>
        <v>Bkcs</v>
      </c>
      <c r="L3444" s="3">
        <f>INDEX(products!$E$2:$E$5902,MATCH(D3444,products!$A$2:$A$5902,0))</f>
        <v>900.37</v>
      </c>
      <c r="M3444">
        <f>_xlfn.XLOOKUP(D3444,products!$A$2:$A$5902,products!$F$2:$F$5902)</f>
        <v>5</v>
      </c>
      <c r="N3444" s="3">
        <f t="shared" si="53"/>
        <v>180.07400000000001</v>
      </c>
      <c r="O3444" s="3" t="str" cm="1">
        <f t="array" ref="O3444">_xlfn.IFS(J3444="Furn","Furniture",J3444="Tech","Technology",J3444="OffSup","Office Supplies")</f>
        <v>Technology</v>
      </c>
      <c r="P3444" s="3" t="str" cm="1">
        <f t="array" ref="P3444">_xlfn.IFS(K3444="Bkcs","Bookcases",K3444="Phns","Phones",K3444="Acc","Accessories",K3444="Bndrs","Binders",K3444="Fstnrs","Fasteners")</f>
        <v>Bookcases</v>
      </c>
      <c r="Q3444" t="str">
        <f>IF(_xlfn.XLOOKUP(D3444,products!$A$2:$A$5902,products!$H$2:$H$5902,,0)=1,"Yes","No")</f>
        <v>Yes</v>
      </c>
    </row>
    <row r="3445" spans="1:17" x14ac:dyDescent="0.3">
      <c r="A3445" t="s">
        <v>20290</v>
      </c>
      <c r="B3445" s="4">
        <v>44364</v>
      </c>
      <c r="C3445" t="s">
        <v>20291</v>
      </c>
      <c r="D3445" t="s">
        <v>20294</v>
      </c>
      <c r="E3445" s="1">
        <v>44424</v>
      </c>
      <c r="F3445" t="s">
        <v>21</v>
      </c>
      <c r="G3445" t="str">
        <f>_xlfn.XLOOKUP(C3445,customers!$A$2:$A$5902,customers!$B$2:$B$5902,,0)</f>
        <v>Kirk Perry Jr.</v>
      </c>
      <c r="H3445" t="str">
        <f>_xlfn.XLOOKUP(C3445,customers!$A$2:$A$5902,customers!$G$2:$G$5902,,0)</f>
        <v>West</v>
      </c>
      <c r="I3445" t="str">
        <f>_xlfn.XLOOKUP(C3445,customers!$A$2:$A$5902,customers!$E$2:$E$5902,,0)</f>
        <v>New Julia</v>
      </c>
      <c r="J3445" t="str">
        <f>INDEX(products!$B$2:$B$5902,MATCH(D3445,products!$A$2:$A$5902,0))</f>
        <v>Furn</v>
      </c>
      <c r="K3445" t="str">
        <f>INDEX(products!$C$2:$C$5902,MATCH(D3445,products!$A$2:$A$5902,0))</f>
        <v>Phns</v>
      </c>
      <c r="L3445" s="3">
        <f>INDEX(products!$E$2:$E$5902,MATCH(D3445,products!$A$2:$A$5902,0))</f>
        <v>936.01</v>
      </c>
      <c r="M3445">
        <f>_xlfn.XLOOKUP(D3445,products!$A$2:$A$5902,products!$F$2:$F$5902)</f>
        <v>8</v>
      </c>
      <c r="N3445" s="3">
        <f t="shared" si="53"/>
        <v>117.00125</v>
      </c>
      <c r="O3445" s="3" t="str" cm="1">
        <f t="array" ref="O3445">_xlfn.IFS(J3445="Furn","Furniture",J3445="Tech","Technology",J3445="OffSup","Office Supplies")</f>
        <v>Furniture</v>
      </c>
      <c r="P3445" s="3" t="str" cm="1">
        <f t="array" ref="P3445">_xlfn.IFS(K3445="Bkcs","Bookcases",K3445="Phns","Phones",K3445="Acc","Accessories",K3445="Bndrs","Binders",K3445="Fstnrs","Fasteners")</f>
        <v>Phones</v>
      </c>
      <c r="Q3445" t="str">
        <f>IF(_xlfn.XLOOKUP(D3445,products!$A$2:$A$5902,products!$H$2:$H$5902,,0)=1,"Yes","No")</f>
        <v>No</v>
      </c>
    </row>
    <row r="3446" spans="1:17" x14ac:dyDescent="0.3">
      <c r="A3446" t="s">
        <v>20296</v>
      </c>
      <c r="B3446" s="4">
        <v>44871</v>
      </c>
      <c r="C3446" t="s">
        <v>20297</v>
      </c>
      <c r="D3446" t="s">
        <v>20300</v>
      </c>
      <c r="E3446" s="1">
        <v>45039</v>
      </c>
      <c r="F3446" t="s">
        <v>74</v>
      </c>
      <c r="G3446" t="str">
        <f>_xlfn.XLOOKUP(C3446,customers!$A$2:$A$5902,customers!$B$2:$B$5902,,0)</f>
        <v>Rebecca Harris</v>
      </c>
      <c r="H3446" t="str">
        <f>_xlfn.XLOOKUP(C3446,customers!$A$2:$A$5902,customers!$G$2:$G$5902,,0)</f>
        <v>West</v>
      </c>
      <c r="I3446" t="str">
        <f>_xlfn.XLOOKUP(C3446,customers!$A$2:$A$5902,customers!$E$2:$E$5902,,0)</f>
        <v>Shariburgh</v>
      </c>
      <c r="J3446" t="str">
        <f>INDEX(products!$B$2:$B$5902,MATCH(D3446,products!$A$2:$A$5902,0))</f>
        <v>OffSup</v>
      </c>
      <c r="K3446" t="str">
        <f>INDEX(products!$C$2:$C$5902,MATCH(D3446,products!$A$2:$A$5902,0))</f>
        <v>Bndrs</v>
      </c>
      <c r="L3446" s="3">
        <f>INDEX(products!$E$2:$E$5902,MATCH(D3446,products!$A$2:$A$5902,0))</f>
        <v>3469.86</v>
      </c>
      <c r="M3446">
        <f>_xlfn.XLOOKUP(D3446,products!$A$2:$A$5902,products!$F$2:$F$5902)</f>
        <v>9</v>
      </c>
      <c r="N3446" s="3">
        <f t="shared" si="53"/>
        <v>385.54</v>
      </c>
      <c r="O3446" s="3" t="str" cm="1">
        <f t="array" ref="O3446">_xlfn.IFS(J3446="Furn","Furniture",J3446="Tech","Technology",J3446="OffSup","Office Supplies")</f>
        <v>Office Supplies</v>
      </c>
      <c r="P3446" s="3" t="str" cm="1">
        <f t="array" ref="P3446">_xlfn.IFS(K3446="Bkcs","Bookcases",K3446="Phns","Phones",K3446="Acc","Accessories",K3446="Bndrs","Binders",K3446="Fstnrs","Fasteners")</f>
        <v>Binders</v>
      </c>
      <c r="Q3446" t="str">
        <f>IF(_xlfn.XLOOKUP(D3446,products!$A$2:$A$5902,products!$H$2:$H$5902,,0)=1,"Yes","No")</f>
        <v>Yes</v>
      </c>
    </row>
    <row r="3447" spans="1:17" x14ac:dyDescent="0.3">
      <c r="A3447" t="s">
        <v>20302</v>
      </c>
      <c r="B3447" s="4">
        <v>44207</v>
      </c>
      <c r="C3447" t="s">
        <v>20303</v>
      </c>
      <c r="D3447" t="s">
        <v>20306</v>
      </c>
      <c r="E3447" s="1">
        <v>44220</v>
      </c>
      <c r="F3447" t="s">
        <v>35</v>
      </c>
      <c r="G3447" t="str">
        <f>_xlfn.XLOOKUP(C3447,customers!$A$2:$A$5902,customers!$B$2:$B$5902,,0)</f>
        <v>Randy Fowler</v>
      </c>
      <c r="H3447" t="str">
        <f>_xlfn.XLOOKUP(C3447,customers!$A$2:$A$5902,customers!$G$2:$G$5902,,0)</f>
        <v>North</v>
      </c>
      <c r="I3447" t="str">
        <f>_xlfn.XLOOKUP(C3447,customers!$A$2:$A$5902,customers!$E$2:$E$5902,,0)</f>
        <v>Hallton</v>
      </c>
      <c r="J3447" t="str">
        <f>INDEX(products!$B$2:$B$5902,MATCH(D3447,products!$A$2:$A$5902,0))</f>
        <v>Furn</v>
      </c>
      <c r="K3447" t="str">
        <f>INDEX(products!$C$2:$C$5902,MATCH(D3447,products!$A$2:$A$5902,0))</f>
        <v>Fstnrs</v>
      </c>
      <c r="L3447" s="3">
        <f>INDEX(products!$E$2:$E$5902,MATCH(D3447,products!$A$2:$A$5902,0))</f>
        <v>4792.87</v>
      </c>
      <c r="M3447">
        <f>_xlfn.XLOOKUP(D3447,products!$A$2:$A$5902,products!$F$2:$F$5902)</f>
        <v>8</v>
      </c>
      <c r="N3447" s="3">
        <f t="shared" si="53"/>
        <v>599.10874999999999</v>
      </c>
      <c r="O3447" s="3" t="str" cm="1">
        <f t="array" ref="O3447">_xlfn.IFS(J3447="Furn","Furniture",J3447="Tech","Technology",J3447="OffSup","Office Supplies")</f>
        <v>Furniture</v>
      </c>
      <c r="P3447" s="3" t="str" cm="1">
        <f t="array" ref="P3447">_xlfn.IFS(K3447="Bkcs","Bookcases",K3447="Phns","Phones",K3447="Acc","Accessories",K3447="Bndrs","Binders",K3447="Fstnrs","Fasteners")</f>
        <v>Fasteners</v>
      </c>
      <c r="Q3447" t="str">
        <f>IF(_xlfn.XLOOKUP(D3447,products!$A$2:$A$5902,products!$H$2:$H$5902,,0)=1,"Yes","No")</f>
        <v>Yes</v>
      </c>
    </row>
    <row r="3448" spans="1:17" x14ac:dyDescent="0.3">
      <c r="A3448" t="s">
        <v>20308</v>
      </c>
      <c r="B3448" s="4">
        <v>44496</v>
      </c>
      <c r="C3448" t="s">
        <v>20309</v>
      </c>
      <c r="D3448" t="s">
        <v>20312</v>
      </c>
      <c r="E3448" s="1">
        <v>44732</v>
      </c>
      <c r="F3448" t="s">
        <v>74</v>
      </c>
      <c r="G3448" t="str">
        <f>_xlfn.XLOOKUP(C3448,customers!$A$2:$A$5902,customers!$B$2:$B$5902,,0)</f>
        <v>Wesley Goodwin</v>
      </c>
      <c r="H3448" t="str">
        <f>_xlfn.XLOOKUP(C3448,customers!$A$2:$A$5902,customers!$G$2:$G$5902,,0)</f>
        <v>North</v>
      </c>
      <c r="I3448" t="str">
        <f>_xlfn.XLOOKUP(C3448,customers!$A$2:$A$5902,customers!$E$2:$E$5902,,0)</f>
        <v>New Jeremyberg</v>
      </c>
      <c r="J3448" t="str">
        <f>INDEX(products!$B$2:$B$5902,MATCH(D3448,products!$A$2:$A$5902,0))</f>
        <v>Tech</v>
      </c>
      <c r="K3448" t="str">
        <f>INDEX(products!$C$2:$C$5902,MATCH(D3448,products!$A$2:$A$5902,0))</f>
        <v>Phns</v>
      </c>
      <c r="L3448" s="3">
        <f>INDEX(products!$E$2:$E$5902,MATCH(D3448,products!$A$2:$A$5902,0))</f>
        <v>2579.9</v>
      </c>
      <c r="M3448">
        <f>_xlfn.XLOOKUP(D3448,products!$A$2:$A$5902,products!$F$2:$F$5902)</f>
        <v>6</v>
      </c>
      <c r="N3448" s="3">
        <f t="shared" si="53"/>
        <v>429.98333333333335</v>
      </c>
      <c r="O3448" s="3" t="str" cm="1">
        <f t="array" ref="O3448">_xlfn.IFS(J3448="Furn","Furniture",J3448="Tech","Technology",J3448="OffSup","Office Supplies")</f>
        <v>Technology</v>
      </c>
      <c r="P3448" s="3" t="str" cm="1">
        <f t="array" ref="P3448">_xlfn.IFS(K3448="Bkcs","Bookcases",K3448="Phns","Phones",K3448="Acc","Accessories",K3448="Bndrs","Binders",K3448="Fstnrs","Fasteners")</f>
        <v>Phones</v>
      </c>
      <c r="Q3448" t="str">
        <f>IF(_xlfn.XLOOKUP(D3448,products!$A$2:$A$5902,products!$H$2:$H$5902,,0)=1,"Yes","No")</f>
        <v>No</v>
      </c>
    </row>
    <row r="3449" spans="1:17" x14ac:dyDescent="0.3">
      <c r="A3449" t="s">
        <v>20314</v>
      </c>
      <c r="B3449" s="4">
        <v>44711</v>
      </c>
      <c r="C3449" t="s">
        <v>20315</v>
      </c>
      <c r="D3449" t="s">
        <v>20318</v>
      </c>
      <c r="E3449" s="1">
        <v>44724</v>
      </c>
      <c r="F3449" t="s">
        <v>21</v>
      </c>
      <c r="G3449" t="str">
        <f>_xlfn.XLOOKUP(C3449,customers!$A$2:$A$5902,customers!$B$2:$B$5902,,0)</f>
        <v>Paige Sanchez</v>
      </c>
      <c r="H3449" t="str">
        <f>_xlfn.XLOOKUP(C3449,customers!$A$2:$A$5902,customers!$G$2:$G$5902,,0)</f>
        <v>South</v>
      </c>
      <c r="I3449" t="str">
        <f>_xlfn.XLOOKUP(C3449,customers!$A$2:$A$5902,customers!$E$2:$E$5902,,0)</f>
        <v>Port Markland</v>
      </c>
      <c r="J3449" t="str">
        <f>INDEX(products!$B$2:$B$5902,MATCH(D3449,products!$A$2:$A$5902,0))</f>
        <v>OffSup</v>
      </c>
      <c r="K3449" t="str">
        <f>INDEX(products!$C$2:$C$5902,MATCH(D3449,products!$A$2:$A$5902,0))</f>
        <v>Bndrs</v>
      </c>
      <c r="L3449" s="3">
        <f>INDEX(products!$E$2:$E$5902,MATCH(D3449,products!$A$2:$A$5902,0))</f>
        <v>1868.48</v>
      </c>
      <c r="M3449">
        <f>_xlfn.XLOOKUP(D3449,products!$A$2:$A$5902,products!$F$2:$F$5902)</f>
        <v>2</v>
      </c>
      <c r="N3449" s="3">
        <f t="shared" si="53"/>
        <v>934.24</v>
      </c>
      <c r="O3449" s="3" t="str" cm="1">
        <f t="array" ref="O3449">_xlfn.IFS(J3449="Furn","Furniture",J3449="Tech","Technology",J3449="OffSup","Office Supplies")</f>
        <v>Office Supplies</v>
      </c>
      <c r="P3449" s="3" t="str" cm="1">
        <f t="array" ref="P3449">_xlfn.IFS(K3449="Bkcs","Bookcases",K3449="Phns","Phones",K3449="Acc","Accessories",K3449="Bndrs","Binders",K3449="Fstnrs","Fasteners")</f>
        <v>Binders</v>
      </c>
      <c r="Q3449" t="str">
        <f>IF(_xlfn.XLOOKUP(D3449,products!$A$2:$A$5902,products!$H$2:$H$5902,,0)=1,"Yes","No")</f>
        <v>No</v>
      </c>
    </row>
    <row r="3450" spans="1:17" x14ac:dyDescent="0.3">
      <c r="A3450" t="s">
        <v>20320</v>
      </c>
      <c r="B3450" s="4">
        <v>44525</v>
      </c>
      <c r="C3450" t="s">
        <v>20321</v>
      </c>
      <c r="D3450" t="s">
        <v>20323</v>
      </c>
      <c r="E3450" s="1">
        <v>44593</v>
      </c>
      <c r="F3450" t="s">
        <v>74</v>
      </c>
      <c r="G3450" t="str">
        <f>_xlfn.XLOOKUP(C3450,customers!$A$2:$A$5902,customers!$B$2:$B$5902,,0)</f>
        <v>Rebecca Johnson</v>
      </c>
      <c r="H3450" t="str">
        <f>_xlfn.XLOOKUP(C3450,customers!$A$2:$A$5902,customers!$G$2:$G$5902,,0)</f>
        <v>West</v>
      </c>
      <c r="I3450" t="str">
        <f>_xlfn.XLOOKUP(C3450,customers!$A$2:$A$5902,customers!$E$2:$E$5902,,0)</f>
        <v>Riceborough</v>
      </c>
      <c r="J3450" t="str">
        <f>INDEX(products!$B$2:$B$5902,MATCH(D3450,products!$A$2:$A$5902,0))</f>
        <v>OffSup</v>
      </c>
      <c r="K3450" t="str">
        <f>INDEX(products!$C$2:$C$5902,MATCH(D3450,products!$A$2:$A$5902,0))</f>
        <v>Acc</v>
      </c>
      <c r="L3450" s="3">
        <f>INDEX(products!$E$2:$E$5902,MATCH(D3450,products!$A$2:$A$5902,0))</f>
        <v>4083.79</v>
      </c>
      <c r="M3450">
        <f>_xlfn.XLOOKUP(D3450,products!$A$2:$A$5902,products!$F$2:$F$5902)</f>
        <v>10</v>
      </c>
      <c r="N3450" s="3">
        <f t="shared" si="53"/>
        <v>408.37900000000002</v>
      </c>
      <c r="O3450" s="3" t="str" cm="1">
        <f t="array" ref="O3450">_xlfn.IFS(J3450="Furn","Furniture",J3450="Tech","Technology",J3450="OffSup","Office Supplies")</f>
        <v>Office Supplies</v>
      </c>
      <c r="P3450" s="3" t="str" cm="1">
        <f t="array" ref="P3450">_xlfn.IFS(K3450="Bkcs","Bookcases",K3450="Phns","Phones",K3450="Acc","Accessories",K3450="Bndrs","Binders",K3450="Fstnrs","Fasteners")</f>
        <v>Accessories</v>
      </c>
      <c r="Q3450" t="str">
        <f>IF(_xlfn.XLOOKUP(D3450,products!$A$2:$A$5902,products!$H$2:$H$5902,,0)=1,"Yes","No")</f>
        <v>No</v>
      </c>
    </row>
    <row r="3451" spans="1:17" x14ac:dyDescent="0.3">
      <c r="A3451" t="s">
        <v>20325</v>
      </c>
      <c r="B3451" s="4">
        <v>43915</v>
      </c>
      <c r="C3451" t="s">
        <v>20326</v>
      </c>
      <c r="D3451" t="s">
        <v>20329</v>
      </c>
      <c r="E3451" s="1">
        <v>44208</v>
      </c>
      <c r="F3451" t="s">
        <v>21</v>
      </c>
      <c r="G3451" t="str">
        <f>_xlfn.XLOOKUP(C3451,customers!$A$2:$A$5902,customers!$B$2:$B$5902,,0)</f>
        <v>Jacob Shaw</v>
      </c>
      <c r="H3451" t="str">
        <f>_xlfn.XLOOKUP(C3451,customers!$A$2:$A$5902,customers!$G$2:$G$5902,,0)</f>
        <v>North</v>
      </c>
      <c r="I3451" t="str">
        <f>_xlfn.XLOOKUP(C3451,customers!$A$2:$A$5902,customers!$E$2:$E$5902,,0)</f>
        <v>South Sue</v>
      </c>
      <c r="J3451" t="str">
        <f>INDEX(products!$B$2:$B$5902,MATCH(D3451,products!$A$2:$A$5902,0))</f>
        <v>Furn</v>
      </c>
      <c r="K3451" t="str">
        <f>INDEX(products!$C$2:$C$5902,MATCH(D3451,products!$A$2:$A$5902,0))</f>
        <v>Bkcs</v>
      </c>
      <c r="L3451" s="3">
        <f>INDEX(products!$E$2:$E$5902,MATCH(D3451,products!$A$2:$A$5902,0))</f>
        <v>2763.67</v>
      </c>
      <c r="M3451">
        <f>_xlfn.XLOOKUP(D3451,products!$A$2:$A$5902,products!$F$2:$F$5902)</f>
        <v>2</v>
      </c>
      <c r="N3451" s="3">
        <f t="shared" si="53"/>
        <v>1381.835</v>
      </c>
      <c r="O3451" s="3" t="str" cm="1">
        <f t="array" ref="O3451">_xlfn.IFS(J3451="Furn","Furniture",J3451="Tech","Technology",J3451="OffSup","Office Supplies")</f>
        <v>Furniture</v>
      </c>
      <c r="P3451" s="3" t="str" cm="1">
        <f t="array" ref="P3451">_xlfn.IFS(K3451="Bkcs","Bookcases",K3451="Phns","Phones",K3451="Acc","Accessories",K3451="Bndrs","Binders",K3451="Fstnrs","Fasteners")</f>
        <v>Bookcases</v>
      </c>
      <c r="Q3451" t="str">
        <f>IF(_xlfn.XLOOKUP(D3451,products!$A$2:$A$5902,products!$H$2:$H$5902,,0)=1,"Yes","No")</f>
        <v>No</v>
      </c>
    </row>
    <row r="3452" spans="1:17" x14ac:dyDescent="0.3">
      <c r="A3452" t="s">
        <v>20331</v>
      </c>
      <c r="B3452" s="4">
        <v>44357</v>
      </c>
      <c r="C3452" t="s">
        <v>20332</v>
      </c>
      <c r="D3452" t="s">
        <v>20335</v>
      </c>
      <c r="E3452" s="1">
        <v>44650</v>
      </c>
      <c r="F3452" t="s">
        <v>35</v>
      </c>
      <c r="G3452" t="str">
        <f>_xlfn.XLOOKUP(C3452,customers!$A$2:$A$5902,customers!$B$2:$B$5902,,0)</f>
        <v>Joseph Smith</v>
      </c>
      <c r="H3452" t="str">
        <f>_xlfn.XLOOKUP(C3452,customers!$A$2:$A$5902,customers!$G$2:$G$5902,,0)</f>
        <v>South</v>
      </c>
      <c r="I3452" t="str">
        <f>_xlfn.XLOOKUP(C3452,customers!$A$2:$A$5902,customers!$E$2:$E$5902,,0)</f>
        <v>Lake Debra</v>
      </c>
      <c r="J3452" t="str">
        <f>INDEX(products!$B$2:$B$5902,MATCH(D3452,products!$A$2:$A$5902,0))</f>
        <v>Furn</v>
      </c>
      <c r="K3452" t="str">
        <f>INDEX(products!$C$2:$C$5902,MATCH(D3452,products!$A$2:$A$5902,0))</f>
        <v>Fstnrs</v>
      </c>
      <c r="L3452" s="3">
        <f>INDEX(products!$E$2:$E$5902,MATCH(D3452,products!$A$2:$A$5902,0))</f>
        <v>4249.74</v>
      </c>
      <c r="M3452">
        <f>_xlfn.XLOOKUP(D3452,products!$A$2:$A$5902,products!$F$2:$F$5902)</f>
        <v>6</v>
      </c>
      <c r="N3452" s="3">
        <f t="shared" si="53"/>
        <v>708.29</v>
      </c>
      <c r="O3452" s="3" t="str" cm="1">
        <f t="array" ref="O3452">_xlfn.IFS(J3452="Furn","Furniture",J3452="Tech","Technology",J3452="OffSup","Office Supplies")</f>
        <v>Furniture</v>
      </c>
      <c r="P3452" s="3" t="str" cm="1">
        <f t="array" ref="P3452">_xlfn.IFS(K3452="Bkcs","Bookcases",K3452="Phns","Phones",K3452="Acc","Accessories",K3452="Bndrs","Binders",K3452="Fstnrs","Fasteners")</f>
        <v>Fasteners</v>
      </c>
      <c r="Q3452" t="str">
        <f>IF(_xlfn.XLOOKUP(D3452,products!$A$2:$A$5902,products!$H$2:$H$5902,,0)=1,"Yes","No")</f>
        <v>Yes</v>
      </c>
    </row>
    <row r="3453" spans="1:17" x14ac:dyDescent="0.3">
      <c r="A3453" t="s">
        <v>20337</v>
      </c>
      <c r="B3453" s="4">
        <v>43965</v>
      </c>
      <c r="C3453" t="s">
        <v>20338</v>
      </c>
      <c r="D3453" t="s">
        <v>20341</v>
      </c>
      <c r="E3453" s="1">
        <v>43996</v>
      </c>
      <c r="F3453" t="s">
        <v>21</v>
      </c>
      <c r="G3453" t="str">
        <f>_xlfn.XLOOKUP(C3453,customers!$A$2:$A$5902,customers!$B$2:$B$5902,,0)</f>
        <v>Christopher Martinez</v>
      </c>
      <c r="H3453" t="str">
        <f>_xlfn.XLOOKUP(C3453,customers!$A$2:$A$5902,customers!$G$2:$G$5902,,0)</f>
        <v>North</v>
      </c>
      <c r="I3453" t="str">
        <f>_xlfn.XLOOKUP(C3453,customers!$A$2:$A$5902,customers!$E$2:$E$5902,,0)</f>
        <v>Kirkbury</v>
      </c>
      <c r="J3453" t="str">
        <f>INDEX(products!$B$2:$B$5902,MATCH(D3453,products!$A$2:$A$5902,0))</f>
        <v>Tech</v>
      </c>
      <c r="K3453" t="str">
        <f>INDEX(products!$C$2:$C$5902,MATCH(D3453,products!$A$2:$A$5902,0))</f>
        <v>Phns</v>
      </c>
      <c r="L3453" s="3">
        <f>INDEX(products!$E$2:$E$5902,MATCH(D3453,products!$A$2:$A$5902,0))</f>
        <v>2441.58</v>
      </c>
      <c r="M3453">
        <f>_xlfn.XLOOKUP(D3453,products!$A$2:$A$5902,products!$F$2:$F$5902)</f>
        <v>10</v>
      </c>
      <c r="N3453" s="3">
        <f t="shared" si="53"/>
        <v>244.15799999999999</v>
      </c>
      <c r="O3453" s="3" t="str" cm="1">
        <f t="array" ref="O3453">_xlfn.IFS(J3453="Furn","Furniture",J3453="Tech","Technology",J3453="OffSup","Office Supplies")</f>
        <v>Technology</v>
      </c>
      <c r="P3453" s="3" t="str" cm="1">
        <f t="array" ref="P3453">_xlfn.IFS(K3453="Bkcs","Bookcases",K3453="Phns","Phones",K3453="Acc","Accessories",K3453="Bndrs","Binders",K3453="Fstnrs","Fasteners")</f>
        <v>Phones</v>
      </c>
      <c r="Q3453" t="str">
        <f>IF(_xlfn.XLOOKUP(D3453,products!$A$2:$A$5902,products!$H$2:$H$5902,,0)=1,"Yes","No")</f>
        <v>Yes</v>
      </c>
    </row>
    <row r="3454" spans="1:17" x14ac:dyDescent="0.3">
      <c r="A3454" t="s">
        <v>20343</v>
      </c>
      <c r="B3454" s="4">
        <v>43836</v>
      </c>
      <c r="C3454" t="s">
        <v>20344</v>
      </c>
      <c r="D3454" t="s">
        <v>20347</v>
      </c>
      <c r="E3454" s="1">
        <v>43944</v>
      </c>
      <c r="F3454" t="s">
        <v>74</v>
      </c>
      <c r="G3454" t="str">
        <f>_xlfn.XLOOKUP(C3454,customers!$A$2:$A$5902,customers!$B$2:$B$5902,,0)</f>
        <v>Melanie Miller</v>
      </c>
      <c r="H3454" t="str">
        <f>_xlfn.XLOOKUP(C3454,customers!$A$2:$A$5902,customers!$G$2:$G$5902,,0)</f>
        <v>South</v>
      </c>
      <c r="I3454" t="str">
        <f>_xlfn.XLOOKUP(C3454,customers!$A$2:$A$5902,customers!$E$2:$E$5902,,0)</f>
        <v>Lucasport</v>
      </c>
      <c r="J3454" t="str">
        <f>INDEX(products!$B$2:$B$5902,MATCH(D3454,products!$A$2:$A$5902,0))</f>
        <v>Tech</v>
      </c>
      <c r="K3454" t="str">
        <f>INDEX(products!$C$2:$C$5902,MATCH(D3454,products!$A$2:$A$5902,0))</f>
        <v>Phns</v>
      </c>
      <c r="L3454" s="3">
        <f>INDEX(products!$E$2:$E$5902,MATCH(D3454,products!$A$2:$A$5902,0))</f>
        <v>3328.52</v>
      </c>
      <c r="M3454">
        <f>_xlfn.XLOOKUP(D3454,products!$A$2:$A$5902,products!$F$2:$F$5902)</f>
        <v>10</v>
      </c>
      <c r="N3454" s="3">
        <f t="shared" si="53"/>
        <v>332.85199999999998</v>
      </c>
      <c r="O3454" s="3" t="str" cm="1">
        <f t="array" ref="O3454">_xlfn.IFS(J3454="Furn","Furniture",J3454="Tech","Technology",J3454="OffSup","Office Supplies")</f>
        <v>Technology</v>
      </c>
      <c r="P3454" s="3" t="str" cm="1">
        <f t="array" ref="P3454">_xlfn.IFS(K3454="Bkcs","Bookcases",K3454="Phns","Phones",K3454="Acc","Accessories",K3454="Bndrs","Binders",K3454="Fstnrs","Fasteners")</f>
        <v>Phones</v>
      </c>
      <c r="Q3454" t="str">
        <f>IF(_xlfn.XLOOKUP(D3454,products!$A$2:$A$5902,products!$H$2:$H$5902,,0)=1,"Yes","No")</f>
        <v>Yes</v>
      </c>
    </row>
    <row r="3455" spans="1:17" x14ac:dyDescent="0.3">
      <c r="A3455" t="s">
        <v>20349</v>
      </c>
      <c r="B3455" s="4">
        <v>44115</v>
      </c>
      <c r="C3455" t="s">
        <v>20350</v>
      </c>
      <c r="D3455" t="s">
        <v>20353</v>
      </c>
      <c r="E3455" s="1">
        <v>44140</v>
      </c>
      <c r="F3455" t="s">
        <v>74</v>
      </c>
      <c r="G3455" t="str">
        <f>_xlfn.XLOOKUP(C3455,customers!$A$2:$A$5902,customers!$B$2:$B$5902,,0)</f>
        <v>Dr. Heather Harris</v>
      </c>
      <c r="H3455" t="str">
        <f>_xlfn.XLOOKUP(C3455,customers!$A$2:$A$5902,customers!$G$2:$G$5902,,0)</f>
        <v>North</v>
      </c>
      <c r="I3455" t="str">
        <f>_xlfn.XLOOKUP(C3455,customers!$A$2:$A$5902,customers!$E$2:$E$5902,,0)</f>
        <v>West George</v>
      </c>
      <c r="J3455" t="str">
        <f>INDEX(products!$B$2:$B$5902,MATCH(D3455,products!$A$2:$A$5902,0))</f>
        <v>Tech</v>
      </c>
      <c r="K3455" t="str">
        <f>INDEX(products!$C$2:$C$5902,MATCH(D3455,products!$A$2:$A$5902,0))</f>
        <v>Phns</v>
      </c>
      <c r="L3455" s="3">
        <f>INDEX(products!$E$2:$E$5902,MATCH(D3455,products!$A$2:$A$5902,0))</f>
        <v>1298.44</v>
      </c>
      <c r="M3455">
        <f>_xlfn.XLOOKUP(D3455,products!$A$2:$A$5902,products!$F$2:$F$5902)</f>
        <v>10</v>
      </c>
      <c r="N3455" s="3">
        <f t="shared" si="53"/>
        <v>129.84399999999999</v>
      </c>
      <c r="O3455" s="3" t="str" cm="1">
        <f t="array" ref="O3455">_xlfn.IFS(J3455="Furn","Furniture",J3455="Tech","Technology",J3455="OffSup","Office Supplies")</f>
        <v>Technology</v>
      </c>
      <c r="P3455" s="3" t="str" cm="1">
        <f t="array" ref="P3455">_xlfn.IFS(K3455="Bkcs","Bookcases",K3455="Phns","Phones",K3455="Acc","Accessories",K3455="Bndrs","Binders",K3455="Fstnrs","Fasteners")</f>
        <v>Phones</v>
      </c>
      <c r="Q3455" t="str">
        <f>IF(_xlfn.XLOOKUP(D3455,products!$A$2:$A$5902,products!$H$2:$H$5902,,0)=1,"Yes","No")</f>
        <v>No</v>
      </c>
    </row>
    <row r="3456" spans="1:17" x14ac:dyDescent="0.3">
      <c r="A3456" t="s">
        <v>20355</v>
      </c>
      <c r="B3456" s="4">
        <v>43887</v>
      </c>
      <c r="C3456" t="s">
        <v>20356</v>
      </c>
      <c r="D3456" t="s">
        <v>20359</v>
      </c>
      <c r="E3456" s="1">
        <v>44048</v>
      </c>
      <c r="F3456" t="s">
        <v>35</v>
      </c>
      <c r="G3456" t="str">
        <f>_xlfn.XLOOKUP(C3456,customers!$A$2:$A$5902,customers!$B$2:$B$5902,,0)</f>
        <v>Julie Henry</v>
      </c>
      <c r="H3456" t="str">
        <f>_xlfn.XLOOKUP(C3456,customers!$A$2:$A$5902,customers!$G$2:$G$5902,,0)</f>
        <v>East</v>
      </c>
      <c r="I3456" t="str">
        <f>_xlfn.XLOOKUP(C3456,customers!$A$2:$A$5902,customers!$E$2:$E$5902,,0)</f>
        <v>Acostaview</v>
      </c>
      <c r="J3456" t="str">
        <f>INDEX(products!$B$2:$B$5902,MATCH(D3456,products!$A$2:$A$5902,0))</f>
        <v>Furn</v>
      </c>
      <c r="K3456" t="str">
        <f>INDEX(products!$C$2:$C$5902,MATCH(D3456,products!$A$2:$A$5902,0))</f>
        <v>Bndrs</v>
      </c>
      <c r="L3456" s="3">
        <f>INDEX(products!$E$2:$E$5902,MATCH(D3456,products!$A$2:$A$5902,0))</f>
        <v>996.75</v>
      </c>
      <c r="M3456">
        <f>_xlfn.XLOOKUP(D3456,products!$A$2:$A$5902,products!$F$2:$F$5902)</f>
        <v>4</v>
      </c>
      <c r="N3456" s="3">
        <f t="shared" si="53"/>
        <v>249.1875</v>
      </c>
      <c r="O3456" s="3" t="str" cm="1">
        <f t="array" ref="O3456">_xlfn.IFS(J3456="Furn","Furniture",J3456="Tech","Technology",J3456="OffSup","Office Supplies")</f>
        <v>Furniture</v>
      </c>
      <c r="P3456" s="3" t="str" cm="1">
        <f t="array" ref="P3456">_xlfn.IFS(K3456="Bkcs","Bookcases",K3456="Phns","Phones",K3456="Acc","Accessories",K3456="Bndrs","Binders",K3456="Fstnrs","Fasteners")</f>
        <v>Binders</v>
      </c>
      <c r="Q3456" t="str">
        <f>IF(_xlfn.XLOOKUP(D3456,products!$A$2:$A$5902,products!$H$2:$H$5902,,0)=1,"Yes","No")</f>
        <v>No</v>
      </c>
    </row>
    <row r="3457" spans="1:17" x14ac:dyDescent="0.3">
      <c r="A3457" t="s">
        <v>20361</v>
      </c>
      <c r="B3457" s="4">
        <v>43783</v>
      </c>
      <c r="C3457" t="s">
        <v>20362</v>
      </c>
      <c r="D3457" t="s">
        <v>20365</v>
      </c>
      <c r="E3457" s="1">
        <v>44036</v>
      </c>
      <c r="F3457" t="s">
        <v>74</v>
      </c>
      <c r="G3457" t="str">
        <f>_xlfn.XLOOKUP(C3457,customers!$A$2:$A$5902,customers!$B$2:$B$5902,,0)</f>
        <v>Terry Brown</v>
      </c>
      <c r="H3457" t="str">
        <f>_xlfn.XLOOKUP(C3457,customers!$A$2:$A$5902,customers!$G$2:$G$5902,,0)</f>
        <v>West</v>
      </c>
      <c r="I3457" t="str">
        <f>_xlfn.XLOOKUP(C3457,customers!$A$2:$A$5902,customers!$E$2:$E$5902,,0)</f>
        <v>East Mariashire</v>
      </c>
      <c r="J3457" t="str">
        <f>INDEX(products!$B$2:$B$5902,MATCH(D3457,products!$A$2:$A$5902,0))</f>
        <v>Tech</v>
      </c>
      <c r="K3457" t="str">
        <f>INDEX(products!$C$2:$C$5902,MATCH(D3457,products!$A$2:$A$5902,0))</f>
        <v>Bndrs</v>
      </c>
      <c r="L3457" s="3">
        <f>INDEX(products!$E$2:$E$5902,MATCH(D3457,products!$A$2:$A$5902,0))</f>
        <v>1505</v>
      </c>
      <c r="M3457">
        <f>_xlfn.XLOOKUP(D3457,products!$A$2:$A$5902,products!$F$2:$F$5902)</f>
        <v>3</v>
      </c>
      <c r="N3457" s="3">
        <f t="shared" si="53"/>
        <v>501.66666666666669</v>
      </c>
      <c r="O3457" s="3" t="str" cm="1">
        <f t="array" ref="O3457">_xlfn.IFS(J3457="Furn","Furniture",J3457="Tech","Technology",J3457="OffSup","Office Supplies")</f>
        <v>Technology</v>
      </c>
      <c r="P3457" s="3" t="str" cm="1">
        <f t="array" ref="P3457">_xlfn.IFS(K3457="Bkcs","Bookcases",K3457="Phns","Phones",K3457="Acc","Accessories",K3457="Bndrs","Binders",K3457="Fstnrs","Fasteners")</f>
        <v>Binders</v>
      </c>
      <c r="Q3457" t="str">
        <f>IF(_xlfn.XLOOKUP(D3457,products!$A$2:$A$5902,products!$H$2:$H$5902,,0)=1,"Yes","No")</f>
        <v>No</v>
      </c>
    </row>
    <row r="3458" spans="1:17" x14ac:dyDescent="0.3">
      <c r="A3458" t="s">
        <v>20367</v>
      </c>
      <c r="B3458" s="4">
        <v>44645</v>
      </c>
      <c r="C3458" t="s">
        <v>20368</v>
      </c>
      <c r="D3458" t="s">
        <v>20371</v>
      </c>
      <c r="E3458" s="1">
        <v>44923</v>
      </c>
      <c r="F3458" t="s">
        <v>74</v>
      </c>
      <c r="G3458" t="str">
        <f>_xlfn.XLOOKUP(C3458,customers!$A$2:$A$5902,customers!$B$2:$B$5902,,0)</f>
        <v>Philip Carroll</v>
      </c>
      <c r="H3458" t="str">
        <f>_xlfn.XLOOKUP(C3458,customers!$A$2:$A$5902,customers!$G$2:$G$5902,,0)</f>
        <v>East</v>
      </c>
      <c r="I3458" t="str">
        <f>_xlfn.XLOOKUP(C3458,customers!$A$2:$A$5902,customers!$E$2:$E$5902,,0)</f>
        <v>West Briannafurt</v>
      </c>
      <c r="J3458" t="str">
        <f>INDEX(products!$B$2:$B$5902,MATCH(D3458,products!$A$2:$A$5902,0))</f>
        <v>OffSup</v>
      </c>
      <c r="K3458" t="str">
        <f>INDEX(products!$C$2:$C$5902,MATCH(D3458,products!$A$2:$A$5902,0))</f>
        <v>Fstnrs</v>
      </c>
      <c r="L3458" s="3">
        <f>INDEX(products!$E$2:$E$5902,MATCH(D3458,products!$A$2:$A$5902,0))</f>
        <v>1701.96</v>
      </c>
      <c r="M3458">
        <f>_xlfn.XLOOKUP(D3458,products!$A$2:$A$5902,products!$F$2:$F$5902)</f>
        <v>1</v>
      </c>
      <c r="N3458" s="3">
        <f t="shared" si="53"/>
        <v>1701.96</v>
      </c>
      <c r="O3458" s="3" t="str" cm="1">
        <f t="array" ref="O3458">_xlfn.IFS(J3458="Furn","Furniture",J3458="Tech","Technology",J3458="OffSup","Office Supplies")</f>
        <v>Office Supplies</v>
      </c>
      <c r="P3458" s="3" t="str" cm="1">
        <f t="array" ref="P3458">_xlfn.IFS(K3458="Bkcs","Bookcases",K3458="Phns","Phones",K3458="Acc","Accessories",K3458="Bndrs","Binders",K3458="Fstnrs","Fasteners")</f>
        <v>Fasteners</v>
      </c>
      <c r="Q3458" t="str">
        <f>IF(_xlfn.XLOOKUP(D3458,products!$A$2:$A$5902,products!$H$2:$H$5902,,0)=1,"Yes","No")</f>
        <v>No</v>
      </c>
    </row>
    <row r="3459" spans="1:17" x14ac:dyDescent="0.3">
      <c r="A3459" t="s">
        <v>20373</v>
      </c>
      <c r="B3459" s="4">
        <v>44017</v>
      </c>
      <c r="C3459" t="s">
        <v>20374</v>
      </c>
      <c r="D3459" t="s">
        <v>20377</v>
      </c>
      <c r="E3459" s="1">
        <v>44323</v>
      </c>
      <c r="F3459" t="s">
        <v>35</v>
      </c>
      <c r="G3459" t="str">
        <f>_xlfn.XLOOKUP(C3459,customers!$A$2:$A$5902,customers!$B$2:$B$5902,,0)</f>
        <v>Sergio Boyd</v>
      </c>
      <c r="H3459" t="str">
        <f>_xlfn.XLOOKUP(C3459,customers!$A$2:$A$5902,customers!$G$2:$G$5902,,0)</f>
        <v>East</v>
      </c>
      <c r="I3459" t="str">
        <f>_xlfn.XLOOKUP(C3459,customers!$A$2:$A$5902,customers!$E$2:$E$5902,,0)</f>
        <v>Tammychester</v>
      </c>
      <c r="J3459" t="str">
        <f>INDEX(products!$B$2:$B$5902,MATCH(D3459,products!$A$2:$A$5902,0))</f>
        <v>Tech</v>
      </c>
      <c r="K3459" t="str">
        <f>INDEX(products!$C$2:$C$5902,MATCH(D3459,products!$A$2:$A$5902,0))</f>
        <v>Fstnrs</v>
      </c>
      <c r="L3459" s="3">
        <f>INDEX(products!$E$2:$E$5902,MATCH(D3459,products!$A$2:$A$5902,0))</f>
        <v>4982.8900000000003</v>
      </c>
      <c r="M3459">
        <f>_xlfn.XLOOKUP(D3459,products!$A$2:$A$5902,products!$F$2:$F$5902)</f>
        <v>4</v>
      </c>
      <c r="N3459" s="3">
        <f t="shared" ref="N3459:N3522" si="54">L3459/M3459</f>
        <v>1245.7225000000001</v>
      </c>
      <c r="O3459" s="3" t="str" cm="1">
        <f t="array" ref="O3459">_xlfn.IFS(J3459="Furn","Furniture",J3459="Tech","Technology",J3459="OffSup","Office Supplies")</f>
        <v>Technology</v>
      </c>
      <c r="P3459" s="3" t="str" cm="1">
        <f t="array" ref="P3459">_xlfn.IFS(K3459="Bkcs","Bookcases",K3459="Phns","Phones",K3459="Acc","Accessories",K3459="Bndrs","Binders",K3459="Fstnrs","Fasteners")</f>
        <v>Fasteners</v>
      </c>
      <c r="Q3459" t="str">
        <f>IF(_xlfn.XLOOKUP(D3459,products!$A$2:$A$5902,products!$H$2:$H$5902,,0)=1,"Yes","No")</f>
        <v>No</v>
      </c>
    </row>
    <row r="3460" spans="1:17" x14ac:dyDescent="0.3">
      <c r="A3460" t="s">
        <v>20379</v>
      </c>
      <c r="B3460" s="4">
        <v>44120</v>
      </c>
      <c r="C3460" t="s">
        <v>20380</v>
      </c>
      <c r="D3460" t="s">
        <v>20383</v>
      </c>
      <c r="E3460" s="1">
        <v>44242</v>
      </c>
      <c r="F3460" t="s">
        <v>35</v>
      </c>
      <c r="G3460" t="str">
        <f>_xlfn.XLOOKUP(C3460,customers!$A$2:$A$5902,customers!$B$2:$B$5902,,0)</f>
        <v>Craig Owens</v>
      </c>
      <c r="H3460" t="str">
        <f>_xlfn.XLOOKUP(C3460,customers!$A$2:$A$5902,customers!$G$2:$G$5902,,0)</f>
        <v>East</v>
      </c>
      <c r="I3460" t="str">
        <f>_xlfn.XLOOKUP(C3460,customers!$A$2:$A$5902,customers!$E$2:$E$5902,,0)</f>
        <v>Port Jasminland</v>
      </c>
      <c r="J3460" t="str">
        <f>INDEX(products!$B$2:$B$5902,MATCH(D3460,products!$A$2:$A$5902,0))</f>
        <v>OffSup</v>
      </c>
      <c r="K3460" t="str">
        <f>INDEX(products!$C$2:$C$5902,MATCH(D3460,products!$A$2:$A$5902,0))</f>
        <v>Fstnrs</v>
      </c>
      <c r="L3460" s="3">
        <f>INDEX(products!$E$2:$E$5902,MATCH(D3460,products!$A$2:$A$5902,0))</f>
        <v>589.09</v>
      </c>
      <c r="M3460">
        <f>_xlfn.XLOOKUP(D3460,products!$A$2:$A$5902,products!$F$2:$F$5902)</f>
        <v>5</v>
      </c>
      <c r="N3460" s="3">
        <f t="shared" si="54"/>
        <v>117.81800000000001</v>
      </c>
      <c r="O3460" s="3" t="str" cm="1">
        <f t="array" ref="O3460">_xlfn.IFS(J3460="Furn","Furniture",J3460="Tech","Technology",J3460="OffSup","Office Supplies")</f>
        <v>Office Supplies</v>
      </c>
      <c r="P3460" s="3" t="str" cm="1">
        <f t="array" ref="P3460">_xlfn.IFS(K3460="Bkcs","Bookcases",K3460="Phns","Phones",K3460="Acc","Accessories",K3460="Bndrs","Binders",K3460="Fstnrs","Fasteners")</f>
        <v>Fasteners</v>
      </c>
      <c r="Q3460" t="str">
        <f>IF(_xlfn.XLOOKUP(D3460,products!$A$2:$A$5902,products!$H$2:$H$5902,,0)=1,"Yes","No")</f>
        <v>Yes</v>
      </c>
    </row>
    <row r="3461" spans="1:17" x14ac:dyDescent="0.3">
      <c r="A3461" t="s">
        <v>20385</v>
      </c>
      <c r="B3461" s="4">
        <v>45044</v>
      </c>
      <c r="C3461" t="s">
        <v>20386</v>
      </c>
      <c r="D3461" t="s">
        <v>20389</v>
      </c>
      <c r="E3461" s="1">
        <v>45244</v>
      </c>
      <c r="F3461" t="s">
        <v>74</v>
      </c>
      <c r="G3461" t="str">
        <f>_xlfn.XLOOKUP(C3461,customers!$A$2:$A$5902,customers!$B$2:$B$5902,,0)</f>
        <v>Brian Harrison</v>
      </c>
      <c r="H3461" t="str">
        <f>_xlfn.XLOOKUP(C3461,customers!$A$2:$A$5902,customers!$G$2:$G$5902,,0)</f>
        <v>South</v>
      </c>
      <c r="I3461" t="str">
        <f>_xlfn.XLOOKUP(C3461,customers!$A$2:$A$5902,customers!$E$2:$E$5902,,0)</f>
        <v>Maryville</v>
      </c>
      <c r="J3461" t="str">
        <f>INDEX(products!$B$2:$B$5902,MATCH(D3461,products!$A$2:$A$5902,0))</f>
        <v>OffSup</v>
      </c>
      <c r="K3461" t="str">
        <f>INDEX(products!$C$2:$C$5902,MATCH(D3461,products!$A$2:$A$5902,0))</f>
        <v>Fstnrs</v>
      </c>
      <c r="L3461" s="3">
        <f>INDEX(products!$E$2:$E$5902,MATCH(D3461,products!$A$2:$A$5902,0))</f>
        <v>2202.09</v>
      </c>
      <c r="M3461">
        <f>_xlfn.XLOOKUP(D3461,products!$A$2:$A$5902,products!$F$2:$F$5902)</f>
        <v>5</v>
      </c>
      <c r="N3461" s="3">
        <f t="shared" si="54"/>
        <v>440.41800000000001</v>
      </c>
      <c r="O3461" s="3" t="str" cm="1">
        <f t="array" ref="O3461">_xlfn.IFS(J3461="Furn","Furniture",J3461="Tech","Technology",J3461="OffSup","Office Supplies")</f>
        <v>Office Supplies</v>
      </c>
      <c r="P3461" s="3" t="str" cm="1">
        <f t="array" ref="P3461">_xlfn.IFS(K3461="Bkcs","Bookcases",K3461="Phns","Phones",K3461="Acc","Accessories",K3461="Bndrs","Binders",K3461="Fstnrs","Fasteners")</f>
        <v>Fasteners</v>
      </c>
      <c r="Q3461" t="str">
        <f>IF(_xlfn.XLOOKUP(D3461,products!$A$2:$A$5902,products!$H$2:$H$5902,,0)=1,"Yes","No")</f>
        <v>No</v>
      </c>
    </row>
    <row r="3462" spans="1:17" x14ac:dyDescent="0.3">
      <c r="A3462" t="s">
        <v>20391</v>
      </c>
      <c r="B3462" s="4">
        <v>44241</v>
      </c>
      <c r="C3462" t="s">
        <v>20392</v>
      </c>
      <c r="D3462" t="s">
        <v>20394</v>
      </c>
      <c r="E3462" s="1">
        <v>44452</v>
      </c>
      <c r="F3462" t="s">
        <v>21</v>
      </c>
      <c r="G3462" t="str">
        <f>_xlfn.XLOOKUP(C3462,customers!$A$2:$A$5902,customers!$B$2:$B$5902,,0)</f>
        <v>Jennifer Cook</v>
      </c>
      <c r="H3462" t="str">
        <f>_xlfn.XLOOKUP(C3462,customers!$A$2:$A$5902,customers!$G$2:$G$5902,,0)</f>
        <v>South</v>
      </c>
      <c r="I3462" t="str">
        <f>_xlfn.XLOOKUP(C3462,customers!$A$2:$A$5902,customers!$E$2:$E$5902,,0)</f>
        <v>Charlesville</v>
      </c>
      <c r="J3462" t="str">
        <f>INDEX(products!$B$2:$B$5902,MATCH(D3462,products!$A$2:$A$5902,0))</f>
        <v>OffSup</v>
      </c>
      <c r="K3462" t="str">
        <f>INDEX(products!$C$2:$C$5902,MATCH(D3462,products!$A$2:$A$5902,0))</f>
        <v>Phns</v>
      </c>
      <c r="L3462" s="3">
        <f>INDEX(products!$E$2:$E$5902,MATCH(D3462,products!$A$2:$A$5902,0))</f>
        <v>1434.93</v>
      </c>
      <c r="M3462">
        <f>_xlfn.XLOOKUP(D3462,products!$A$2:$A$5902,products!$F$2:$F$5902)</f>
        <v>1</v>
      </c>
      <c r="N3462" s="3">
        <f t="shared" si="54"/>
        <v>1434.93</v>
      </c>
      <c r="O3462" s="3" t="str" cm="1">
        <f t="array" ref="O3462">_xlfn.IFS(J3462="Furn","Furniture",J3462="Tech","Technology",J3462="OffSup","Office Supplies")</f>
        <v>Office Supplies</v>
      </c>
      <c r="P3462" s="3" t="str" cm="1">
        <f t="array" ref="P3462">_xlfn.IFS(K3462="Bkcs","Bookcases",K3462="Phns","Phones",K3462="Acc","Accessories",K3462="Bndrs","Binders",K3462="Fstnrs","Fasteners")</f>
        <v>Phones</v>
      </c>
      <c r="Q3462" t="str">
        <f>IF(_xlfn.XLOOKUP(D3462,products!$A$2:$A$5902,products!$H$2:$H$5902,,0)=1,"Yes","No")</f>
        <v>No</v>
      </c>
    </row>
    <row r="3463" spans="1:17" x14ac:dyDescent="0.3">
      <c r="A3463" t="s">
        <v>20396</v>
      </c>
      <c r="B3463" s="4">
        <v>44502</v>
      </c>
      <c r="C3463" t="s">
        <v>20397</v>
      </c>
      <c r="D3463" t="s">
        <v>20398</v>
      </c>
      <c r="E3463" s="1">
        <v>44751</v>
      </c>
      <c r="F3463" t="s">
        <v>35</v>
      </c>
      <c r="G3463" t="str">
        <f>_xlfn.XLOOKUP(C3463,customers!$A$2:$A$5902,customers!$B$2:$B$5902,,0)</f>
        <v>Samantha Cox</v>
      </c>
      <c r="H3463" t="str">
        <f>_xlfn.XLOOKUP(C3463,customers!$A$2:$A$5902,customers!$G$2:$G$5902,,0)</f>
        <v>West</v>
      </c>
      <c r="I3463" t="str">
        <f>_xlfn.XLOOKUP(C3463,customers!$A$2:$A$5902,customers!$E$2:$E$5902,,0)</f>
        <v>North Ashley</v>
      </c>
      <c r="J3463" t="str">
        <f>INDEX(products!$B$2:$B$5902,MATCH(D3463,products!$A$2:$A$5902,0))</f>
        <v>OffSup</v>
      </c>
      <c r="K3463" t="str">
        <f>INDEX(products!$C$2:$C$5902,MATCH(D3463,products!$A$2:$A$5902,0))</f>
        <v>Bkcs</v>
      </c>
      <c r="L3463" s="3">
        <f>INDEX(products!$E$2:$E$5902,MATCH(D3463,products!$A$2:$A$5902,0))</f>
        <v>466.84</v>
      </c>
      <c r="M3463">
        <f>_xlfn.XLOOKUP(D3463,products!$A$2:$A$5902,products!$F$2:$F$5902)</f>
        <v>7</v>
      </c>
      <c r="N3463" s="3">
        <f t="shared" si="54"/>
        <v>66.691428571428574</v>
      </c>
      <c r="O3463" s="3" t="str" cm="1">
        <f t="array" ref="O3463">_xlfn.IFS(J3463="Furn","Furniture",J3463="Tech","Technology",J3463="OffSup","Office Supplies")</f>
        <v>Office Supplies</v>
      </c>
      <c r="P3463" s="3" t="str" cm="1">
        <f t="array" ref="P3463">_xlfn.IFS(K3463="Bkcs","Bookcases",K3463="Phns","Phones",K3463="Acc","Accessories",K3463="Bndrs","Binders",K3463="Fstnrs","Fasteners")</f>
        <v>Bookcases</v>
      </c>
      <c r="Q3463" t="str">
        <f>IF(_xlfn.XLOOKUP(D3463,products!$A$2:$A$5902,products!$H$2:$H$5902,,0)=1,"Yes","No")</f>
        <v>Yes</v>
      </c>
    </row>
    <row r="3464" spans="1:17" x14ac:dyDescent="0.3">
      <c r="A3464" t="s">
        <v>20400</v>
      </c>
      <c r="B3464" s="4">
        <v>43782</v>
      </c>
      <c r="C3464" t="s">
        <v>20401</v>
      </c>
      <c r="D3464" t="s">
        <v>20403</v>
      </c>
      <c r="E3464" s="1">
        <v>44102</v>
      </c>
      <c r="F3464" t="s">
        <v>74</v>
      </c>
      <c r="G3464" t="str">
        <f>_xlfn.XLOOKUP(C3464,customers!$A$2:$A$5902,customers!$B$2:$B$5902,,0)</f>
        <v>Chad Manning</v>
      </c>
      <c r="H3464" t="str">
        <f>_xlfn.XLOOKUP(C3464,customers!$A$2:$A$5902,customers!$G$2:$G$5902,,0)</f>
        <v>East</v>
      </c>
      <c r="I3464" t="str">
        <f>_xlfn.XLOOKUP(C3464,customers!$A$2:$A$5902,customers!$E$2:$E$5902,,0)</f>
        <v>Michellefurt</v>
      </c>
      <c r="J3464" t="str">
        <f>INDEX(products!$B$2:$B$5902,MATCH(D3464,products!$A$2:$A$5902,0))</f>
        <v>OffSup</v>
      </c>
      <c r="K3464" t="str">
        <f>INDEX(products!$C$2:$C$5902,MATCH(D3464,products!$A$2:$A$5902,0))</f>
        <v>Phns</v>
      </c>
      <c r="L3464" s="3">
        <f>INDEX(products!$E$2:$E$5902,MATCH(D3464,products!$A$2:$A$5902,0))</f>
        <v>2348.61</v>
      </c>
      <c r="M3464">
        <f>_xlfn.XLOOKUP(D3464,products!$A$2:$A$5902,products!$F$2:$F$5902)</f>
        <v>5</v>
      </c>
      <c r="N3464" s="3">
        <f t="shared" si="54"/>
        <v>469.72200000000004</v>
      </c>
      <c r="O3464" s="3" t="str" cm="1">
        <f t="array" ref="O3464">_xlfn.IFS(J3464="Furn","Furniture",J3464="Tech","Technology",J3464="OffSup","Office Supplies")</f>
        <v>Office Supplies</v>
      </c>
      <c r="P3464" s="3" t="str" cm="1">
        <f t="array" ref="P3464">_xlfn.IFS(K3464="Bkcs","Bookcases",K3464="Phns","Phones",K3464="Acc","Accessories",K3464="Bndrs","Binders",K3464="Fstnrs","Fasteners")</f>
        <v>Phones</v>
      </c>
      <c r="Q3464" t="str">
        <f>IF(_xlfn.XLOOKUP(D3464,products!$A$2:$A$5902,products!$H$2:$H$5902,,0)=1,"Yes","No")</f>
        <v>No</v>
      </c>
    </row>
    <row r="3465" spans="1:17" x14ac:dyDescent="0.3">
      <c r="A3465" t="s">
        <v>20405</v>
      </c>
      <c r="B3465" s="4">
        <v>45032</v>
      </c>
      <c r="C3465" t="s">
        <v>20406</v>
      </c>
      <c r="D3465" t="s">
        <v>20409</v>
      </c>
      <c r="E3465" s="1">
        <v>45068</v>
      </c>
      <c r="F3465" t="s">
        <v>74</v>
      </c>
      <c r="G3465" t="str">
        <f>_xlfn.XLOOKUP(C3465,customers!$A$2:$A$5902,customers!$B$2:$B$5902,,0)</f>
        <v>William Richardson</v>
      </c>
      <c r="H3465" t="str">
        <f>_xlfn.XLOOKUP(C3465,customers!$A$2:$A$5902,customers!$G$2:$G$5902,,0)</f>
        <v>East</v>
      </c>
      <c r="I3465" t="str">
        <f>_xlfn.XLOOKUP(C3465,customers!$A$2:$A$5902,customers!$E$2:$E$5902,,0)</f>
        <v>North Katherineton</v>
      </c>
      <c r="J3465" t="str">
        <f>INDEX(products!$B$2:$B$5902,MATCH(D3465,products!$A$2:$A$5902,0))</f>
        <v>OffSup</v>
      </c>
      <c r="K3465" t="str">
        <f>INDEX(products!$C$2:$C$5902,MATCH(D3465,products!$A$2:$A$5902,0))</f>
        <v>Bkcs</v>
      </c>
      <c r="L3465" s="3">
        <f>INDEX(products!$E$2:$E$5902,MATCH(D3465,products!$A$2:$A$5902,0))</f>
        <v>4401.82</v>
      </c>
      <c r="M3465">
        <f>_xlfn.XLOOKUP(D3465,products!$A$2:$A$5902,products!$F$2:$F$5902)</f>
        <v>1</v>
      </c>
      <c r="N3465" s="3">
        <f t="shared" si="54"/>
        <v>4401.82</v>
      </c>
      <c r="O3465" s="3" t="str" cm="1">
        <f t="array" ref="O3465">_xlfn.IFS(J3465="Furn","Furniture",J3465="Tech","Technology",J3465="OffSup","Office Supplies")</f>
        <v>Office Supplies</v>
      </c>
      <c r="P3465" s="3" t="str" cm="1">
        <f t="array" ref="P3465">_xlfn.IFS(K3465="Bkcs","Bookcases",K3465="Phns","Phones",K3465="Acc","Accessories",K3465="Bndrs","Binders",K3465="Fstnrs","Fasteners")</f>
        <v>Bookcases</v>
      </c>
      <c r="Q3465" t="str">
        <f>IF(_xlfn.XLOOKUP(D3465,products!$A$2:$A$5902,products!$H$2:$H$5902,,0)=1,"Yes","No")</f>
        <v>Yes</v>
      </c>
    </row>
    <row r="3466" spans="1:17" x14ac:dyDescent="0.3">
      <c r="A3466" t="s">
        <v>20411</v>
      </c>
      <c r="B3466" s="4">
        <v>44651</v>
      </c>
      <c r="C3466" t="s">
        <v>20412</v>
      </c>
      <c r="D3466" t="s">
        <v>20415</v>
      </c>
      <c r="E3466" s="1">
        <v>44904</v>
      </c>
      <c r="F3466" t="s">
        <v>35</v>
      </c>
      <c r="G3466" t="str">
        <f>_xlfn.XLOOKUP(C3466,customers!$A$2:$A$5902,customers!$B$2:$B$5902,,0)</f>
        <v>Andrew Powers</v>
      </c>
      <c r="H3466" t="str">
        <f>_xlfn.XLOOKUP(C3466,customers!$A$2:$A$5902,customers!$G$2:$G$5902,,0)</f>
        <v>West</v>
      </c>
      <c r="I3466" t="str">
        <f>_xlfn.XLOOKUP(C3466,customers!$A$2:$A$5902,customers!$E$2:$E$5902,,0)</f>
        <v>Milesbury</v>
      </c>
      <c r="J3466" t="str">
        <f>INDEX(products!$B$2:$B$5902,MATCH(D3466,products!$A$2:$A$5902,0))</f>
        <v>Furn</v>
      </c>
      <c r="K3466" t="str">
        <f>INDEX(products!$C$2:$C$5902,MATCH(D3466,products!$A$2:$A$5902,0))</f>
        <v>Bndrs</v>
      </c>
      <c r="L3466" s="3">
        <f>INDEX(products!$E$2:$E$5902,MATCH(D3466,products!$A$2:$A$5902,0))</f>
        <v>1457.27</v>
      </c>
      <c r="M3466">
        <f>_xlfn.XLOOKUP(D3466,products!$A$2:$A$5902,products!$F$2:$F$5902)</f>
        <v>7</v>
      </c>
      <c r="N3466" s="3">
        <f t="shared" si="54"/>
        <v>208.18142857142857</v>
      </c>
      <c r="O3466" s="3" t="str" cm="1">
        <f t="array" ref="O3466">_xlfn.IFS(J3466="Furn","Furniture",J3466="Tech","Technology",J3466="OffSup","Office Supplies")</f>
        <v>Furniture</v>
      </c>
      <c r="P3466" s="3" t="str" cm="1">
        <f t="array" ref="P3466">_xlfn.IFS(K3466="Bkcs","Bookcases",K3466="Phns","Phones",K3466="Acc","Accessories",K3466="Bndrs","Binders",K3466="Fstnrs","Fasteners")</f>
        <v>Binders</v>
      </c>
      <c r="Q3466" t="str">
        <f>IF(_xlfn.XLOOKUP(D3466,products!$A$2:$A$5902,products!$H$2:$H$5902,,0)=1,"Yes","No")</f>
        <v>No</v>
      </c>
    </row>
    <row r="3467" spans="1:17" x14ac:dyDescent="0.3">
      <c r="A3467" t="s">
        <v>20417</v>
      </c>
      <c r="B3467" s="4">
        <v>43929</v>
      </c>
      <c r="C3467" t="s">
        <v>20418</v>
      </c>
      <c r="D3467" t="s">
        <v>20420</v>
      </c>
      <c r="E3467" s="1">
        <v>44050</v>
      </c>
      <c r="F3467" t="s">
        <v>21</v>
      </c>
      <c r="G3467" t="str">
        <f>_xlfn.XLOOKUP(C3467,customers!$A$2:$A$5902,customers!$B$2:$B$5902,,0)</f>
        <v>Jennifer Porter</v>
      </c>
      <c r="H3467" t="str">
        <f>_xlfn.XLOOKUP(C3467,customers!$A$2:$A$5902,customers!$G$2:$G$5902,,0)</f>
        <v>East</v>
      </c>
      <c r="I3467" t="str">
        <f>_xlfn.XLOOKUP(C3467,customers!$A$2:$A$5902,customers!$E$2:$E$5902,,0)</f>
        <v>Wendyview</v>
      </c>
      <c r="J3467" t="str">
        <f>INDEX(products!$B$2:$B$5902,MATCH(D3467,products!$A$2:$A$5902,0))</f>
        <v>Furn</v>
      </c>
      <c r="K3467" t="str">
        <f>INDEX(products!$C$2:$C$5902,MATCH(D3467,products!$A$2:$A$5902,0))</f>
        <v>Bkcs</v>
      </c>
      <c r="L3467" s="3">
        <f>INDEX(products!$E$2:$E$5902,MATCH(D3467,products!$A$2:$A$5902,0))</f>
        <v>3541.65</v>
      </c>
      <c r="M3467">
        <f>_xlfn.XLOOKUP(D3467,products!$A$2:$A$5902,products!$F$2:$F$5902)</f>
        <v>6</v>
      </c>
      <c r="N3467" s="3">
        <f t="shared" si="54"/>
        <v>590.27499999999998</v>
      </c>
      <c r="O3467" s="3" t="str" cm="1">
        <f t="array" ref="O3467">_xlfn.IFS(J3467="Furn","Furniture",J3467="Tech","Technology",J3467="OffSup","Office Supplies")</f>
        <v>Furniture</v>
      </c>
      <c r="P3467" s="3" t="str" cm="1">
        <f t="array" ref="P3467">_xlfn.IFS(K3467="Bkcs","Bookcases",K3467="Phns","Phones",K3467="Acc","Accessories",K3467="Bndrs","Binders",K3467="Fstnrs","Fasteners")</f>
        <v>Bookcases</v>
      </c>
      <c r="Q3467" t="str">
        <f>IF(_xlfn.XLOOKUP(D3467,products!$A$2:$A$5902,products!$H$2:$H$5902,,0)=1,"Yes","No")</f>
        <v>No</v>
      </c>
    </row>
    <row r="3468" spans="1:17" x14ac:dyDescent="0.3">
      <c r="A3468" t="s">
        <v>20422</v>
      </c>
      <c r="B3468" s="4">
        <v>45176</v>
      </c>
      <c r="C3468" t="s">
        <v>20423</v>
      </c>
      <c r="D3468" t="s">
        <v>20425</v>
      </c>
      <c r="E3468" s="1">
        <v>45385</v>
      </c>
      <c r="F3468" t="s">
        <v>21</v>
      </c>
      <c r="G3468" t="str">
        <f>_xlfn.XLOOKUP(C3468,customers!$A$2:$A$5902,customers!$B$2:$B$5902,,0)</f>
        <v>Lauren Cross</v>
      </c>
      <c r="H3468" t="str">
        <f>_xlfn.XLOOKUP(C3468,customers!$A$2:$A$5902,customers!$G$2:$G$5902,,0)</f>
        <v>South</v>
      </c>
      <c r="I3468" t="str">
        <f>_xlfn.XLOOKUP(C3468,customers!$A$2:$A$5902,customers!$E$2:$E$5902,,0)</f>
        <v>Scottstad</v>
      </c>
      <c r="J3468" t="str">
        <f>INDEX(products!$B$2:$B$5902,MATCH(D3468,products!$A$2:$A$5902,0))</f>
        <v>Furn</v>
      </c>
      <c r="K3468" t="str">
        <f>INDEX(products!$C$2:$C$5902,MATCH(D3468,products!$A$2:$A$5902,0))</f>
        <v>Bkcs</v>
      </c>
      <c r="L3468" s="3">
        <f>INDEX(products!$E$2:$E$5902,MATCH(D3468,products!$A$2:$A$5902,0))</f>
        <v>2288.7399999999998</v>
      </c>
      <c r="M3468">
        <f>_xlfn.XLOOKUP(D3468,products!$A$2:$A$5902,products!$F$2:$F$5902)</f>
        <v>1</v>
      </c>
      <c r="N3468" s="3">
        <f t="shared" si="54"/>
        <v>2288.7399999999998</v>
      </c>
      <c r="O3468" s="3" t="str" cm="1">
        <f t="array" ref="O3468">_xlfn.IFS(J3468="Furn","Furniture",J3468="Tech","Technology",J3468="OffSup","Office Supplies")</f>
        <v>Furniture</v>
      </c>
      <c r="P3468" s="3" t="str" cm="1">
        <f t="array" ref="P3468">_xlfn.IFS(K3468="Bkcs","Bookcases",K3468="Phns","Phones",K3468="Acc","Accessories",K3468="Bndrs","Binders",K3468="Fstnrs","Fasteners")</f>
        <v>Bookcases</v>
      </c>
      <c r="Q3468" t="str">
        <f>IF(_xlfn.XLOOKUP(D3468,products!$A$2:$A$5902,products!$H$2:$H$5902,,0)=1,"Yes","No")</f>
        <v>No</v>
      </c>
    </row>
    <row r="3469" spans="1:17" x14ac:dyDescent="0.3">
      <c r="A3469" t="s">
        <v>20427</v>
      </c>
      <c r="B3469" s="4">
        <v>43678</v>
      </c>
      <c r="C3469" t="s">
        <v>20428</v>
      </c>
      <c r="D3469" t="s">
        <v>20431</v>
      </c>
      <c r="E3469" s="1">
        <v>43740</v>
      </c>
      <c r="F3469" t="s">
        <v>21</v>
      </c>
      <c r="G3469" t="str">
        <f>_xlfn.XLOOKUP(C3469,customers!$A$2:$A$5902,customers!$B$2:$B$5902,,0)</f>
        <v>Evelyn Knapp</v>
      </c>
      <c r="H3469" t="str">
        <f>_xlfn.XLOOKUP(C3469,customers!$A$2:$A$5902,customers!$G$2:$G$5902,,0)</f>
        <v>West</v>
      </c>
      <c r="I3469" t="str">
        <f>_xlfn.XLOOKUP(C3469,customers!$A$2:$A$5902,customers!$E$2:$E$5902,,0)</f>
        <v>East Dennis</v>
      </c>
      <c r="J3469" t="str">
        <f>INDEX(products!$B$2:$B$5902,MATCH(D3469,products!$A$2:$A$5902,0))</f>
        <v>Tech</v>
      </c>
      <c r="K3469" t="str">
        <f>INDEX(products!$C$2:$C$5902,MATCH(D3469,products!$A$2:$A$5902,0))</f>
        <v>Phns</v>
      </c>
      <c r="L3469" s="3">
        <f>INDEX(products!$E$2:$E$5902,MATCH(D3469,products!$A$2:$A$5902,0))</f>
        <v>1579.47</v>
      </c>
      <c r="M3469">
        <f>_xlfn.XLOOKUP(D3469,products!$A$2:$A$5902,products!$F$2:$F$5902)</f>
        <v>1</v>
      </c>
      <c r="N3469" s="3">
        <f t="shared" si="54"/>
        <v>1579.47</v>
      </c>
      <c r="O3469" s="3" t="str" cm="1">
        <f t="array" ref="O3469">_xlfn.IFS(J3469="Furn","Furniture",J3469="Tech","Technology",J3469="OffSup","Office Supplies")</f>
        <v>Technology</v>
      </c>
      <c r="P3469" s="3" t="str" cm="1">
        <f t="array" ref="P3469">_xlfn.IFS(K3469="Bkcs","Bookcases",K3469="Phns","Phones",K3469="Acc","Accessories",K3469="Bndrs","Binders",K3469="Fstnrs","Fasteners")</f>
        <v>Phones</v>
      </c>
      <c r="Q3469" t="str">
        <f>IF(_xlfn.XLOOKUP(D3469,products!$A$2:$A$5902,products!$H$2:$H$5902,,0)=1,"Yes","No")</f>
        <v>No</v>
      </c>
    </row>
    <row r="3470" spans="1:17" x14ac:dyDescent="0.3">
      <c r="A3470" t="s">
        <v>20433</v>
      </c>
      <c r="B3470" s="4">
        <v>43642</v>
      </c>
      <c r="C3470" t="s">
        <v>20434</v>
      </c>
      <c r="D3470" t="s">
        <v>20436</v>
      </c>
      <c r="E3470" s="1">
        <v>43830</v>
      </c>
      <c r="F3470" t="s">
        <v>74</v>
      </c>
      <c r="G3470" t="str">
        <f>_xlfn.XLOOKUP(C3470,customers!$A$2:$A$5902,customers!$B$2:$B$5902,,0)</f>
        <v>Terry Weaver</v>
      </c>
      <c r="H3470" t="str">
        <f>_xlfn.XLOOKUP(C3470,customers!$A$2:$A$5902,customers!$G$2:$G$5902,,0)</f>
        <v>East</v>
      </c>
      <c r="I3470" t="str">
        <f>_xlfn.XLOOKUP(C3470,customers!$A$2:$A$5902,customers!$E$2:$E$5902,,0)</f>
        <v>Morrisonfurt</v>
      </c>
      <c r="J3470" t="str">
        <f>INDEX(products!$B$2:$B$5902,MATCH(D3470,products!$A$2:$A$5902,0))</f>
        <v>Tech</v>
      </c>
      <c r="K3470" t="str">
        <f>INDEX(products!$C$2:$C$5902,MATCH(D3470,products!$A$2:$A$5902,0))</f>
        <v>Fstnrs</v>
      </c>
      <c r="L3470" s="3">
        <f>INDEX(products!$E$2:$E$5902,MATCH(D3470,products!$A$2:$A$5902,0))</f>
        <v>4526.8599999999997</v>
      </c>
      <c r="M3470">
        <f>_xlfn.XLOOKUP(D3470,products!$A$2:$A$5902,products!$F$2:$F$5902)</f>
        <v>4</v>
      </c>
      <c r="N3470" s="3">
        <f t="shared" si="54"/>
        <v>1131.7149999999999</v>
      </c>
      <c r="O3470" s="3" t="str" cm="1">
        <f t="array" ref="O3470">_xlfn.IFS(J3470="Furn","Furniture",J3470="Tech","Technology",J3470="OffSup","Office Supplies")</f>
        <v>Technology</v>
      </c>
      <c r="P3470" s="3" t="str" cm="1">
        <f t="array" ref="P3470">_xlfn.IFS(K3470="Bkcs","Bookcases",K3470="Phns","Phones",K3470="Acc","Accessories",K3470="Bndrs","Binders",K3470="Fstnrs","Fasteners")</f>
        <v>Fasteners</v>
      </c>
      <c r="Q3470" t="str">
        <f>IF(_xlfn.XLOOKUP(D3470,products!$A$2:$A$5902,products!$H$2:$H$5902,,0)=1,"Yes","No")</f>
        <v>Yes</v>
      </c>
    </row>
    <row r="3471" spans="1:17" x14ac:dyDescent="0.3">
      <c r="A3471" t="s">
        <v>20438</v>
      </c>
      <c r="B3471" s="4">
        <v>44237</v>
      </c>
      <c r="C3471" t="s">
        <v>20439</v>
      </c>
      <c r="D3471" t="s">
        <v>20442</v>
      </c>
      <c r="E3471" s="1">
        <v>44556</v>
      </c>
      <c r="F3471" t="s">
        <v>74</v>
      </c>
      <c r="G3471" t="str">
        <f>_xlfn.XLOOKUP(C3471,customers!$A$2:$A$5902,customers!$B$2:$B$5902,,0)</f>
        <v>Brittany Grant</v>
      </c>
      <c r="H3471" t="str">
        <f>_xlfn.XLOOKUP(C3471,customers!$A$2:$A$5902,customers!$G$2:$G$5902,,0)</f>
        <v>West</v>
      </c>
      <c r="I3471" t="str">
        <f>_xlfn.XLOOKUP(C3471,customers!$A$2:$A$5902,customers!$E$2:$E$5902,,0)</f>
        <v>Kathleenborough</v>
      </c>
      <c r="J3471" t="str">
        <f>INDEX(products!$B$2:$B$5902,MATCH(D3471,products!$A$2:$A$5902,0))</f>
        <v>Tech</v>
      </c>
      <c r="K3471" t="str">
        <f>INDEX(products!$C$2:$C$5902,MATCH(D3471,products!$A$2:$A$5902,0))</f>
        <v>Phns</v>
      </c>
      <c r="L3471" s="3">
        <f>INDEX(products!$E$2:$E$5902,MATCH(D3471,products!$A$2:$A$5902,0))</f>
        <v>4851.2</v>
      </c>
      <c r="M3471">
        <f>_xlfn.XLOOKUP(D3471,products!$A$2:$A$5902,products!$F$2:$F$5902)</f>
        <v>4</v>
      </c>
      <c r="N3471" s="3">
        <f t="shared" si="54"/>
        <v>1212.8</v>
      </c>
      <c r="O3471" s="3" t="str" cm="1">
        <f t="array" ref="O3471">_xlfn.IFS(J3471="Furn","Furniture",J3471="Tech","Technology",J3471="OffSup","Office Supplies")</f>
        <v>Technology</v>
      </c>
      <c r="P3471" s="3" t="str" cm="1">
        <f t="array" ref="P3471">_xlfn.IFS(K3471="Bkcs","Bookcases",K3471="Phns","Phones",K3471="Acc","Accessories",K3471="Bndrs","Binders",K3471="Fstnrs","Fasteners")</f>
        <v>Phones</v>
      </c>
      <c r="Q3471" t="str">
        <f>IF(_xlfn.XLOOKUP(D3471,products!$A$2:$A$5902,products!$H$2:$H$5902,,0)=1,"Yes","No")</f>
        <v>No</v>
      </c>
    </row>
    <row r="3472" spans="1:17" x14ac:dyDescent="0.3">
      <c r="A3472" t="s">
        <v>20444</v>
      </c>
      <c r="B3472" s="4">
        <v>45108</v>
      </c>
      <c r="C3472" t="s">
        <v>20445</v>
      </c>
      <c r="D3472" t="s">
        <v>20448</v>
      </c>
      <c r="E3472" s="1">
        <v>45125</v>
      </c>
      <c r="F3472" t="s">
        <v>21</v>
      </c>
      <c r="G3472" t="str">
        <f>_xlfn.XLOOKUP(C3472,customers!$A$2:$A$5902,customers!$B$2:$B$5902,,0)</f>
        <v>Ashlee Rodriguez</v>
      </c>
      <c r="H3472" t="str">
        <f>_xlfn.XLOOKUP(C3472,customers!$A$2:$A$5902,customers!$G$2:$G$5902,,0)</f>
        <v>West</v>
      </c>
      <c r="I3472" t="str">
        <f>_xlfn.XLOOKUP(C3472,customers!$A$2:$A$5902,customers!$E$2:$E$5902,,0)</f>
        <v>Bowmanchester</v>
      </c>
      <c r="J3472" t="str">
        <f>INDEX(products!$B$2:$B$5902,MATCH(D3472,products!$A$2:$A$5902,0))</f>
        <v>OffSup</v>
      </c>
      <c r="K3472" t="str">
        <f>INDEX(products!$C$2:$C$5902,MATCH(D3472,products!$A$2:$A$5902,0))</f>
        <v>Bndrs</v>
      </c>
      <c r="L3472" s="3">
        <f>INDEX(products!$E$2:$E$5902,MATCH(D3472,products!$A$2:$A$5902,0))</f>
        <v>1109.1600000000001</v>
      </c>
      <c r="M3472">
        <f>_xlfn.XLOOKUP(D3472,products!$A$2:$A$5902,products!$F$2:$F$5902)</f>
        <v>4</v>
      </c>
      <c r="N3472" s="3">
        <f t="shared" si="54"/>
        <v>277.29000000000002</v>
      </c>
      <c r="O3472" s="3" t="str" cm="1">
        <f t="array" ref="O3472">_xlfn.IFS(J3472="Furn","Furniture",J3472="Tech","Technology",J3472="OffSup","Office Supplies")</f>
        <v>Office Supplies</v>
      </c>
      <c r="P3472" s="3" t="str" cm="1">
        <f t="array" ref="P3472">_xlfn.IFS(K3472="Bkcs","Bookcases",K3472="Phns","Phones",K3472="Acc","Accessories",K3472="Bndrs","Binders",K3472="Fstnrs","Fasteners")</f>
        <v>Binders</v>
      </c>
      <c r="Q3472" t="str">
        <f>IF(_xlfn.XLOOKUP(D3472,products!$A$2:$A$5902,products!$H$2:$H$5902,,0)=1,"Yes","No")</f>
        <v>Yes</v>
      </c>
    </row>
    <row r="3473" spans="1:17" x14ac:dyDescent="0.3">
      <c r="A3473" t="s">
        <v>20450</v>
      </c>
      <c r="B3473" s="4">
        <v>45331</v>
      </c>
      <c r="C3473" t="s">
        <v>20451</v>
      </c>
      <c r="D3473" t="s">
        <v>20453</v>
      </c>
      <c r="E3473" s="1">
        <v>45331</v>
      </c>
      <c r="F3473" t="s">
        <v>35</v>
      </c>
      <c r="G3473" t="str">
        <f>_xlfn.XLOOKUP(C3473,customers!$A$2:$A$5902,customers!$B$2:$B$5902,,0)</f>
        <v>Tanya Barber</v>
      </c>
      <c r="H3473" t="str">
        <f>_xlfn.XLOOKUP(C3473,customers!$A$2:$A$5902,customers!$G$2:$G$5902,,0)</f>
        <v>West</v>
      </c>
      <c r="I3473" t="str">
        <f>_xlfn.XLOOKUP(C3473,customers!$A$2:$A$5902,customers!$E$2:$E$5902,,0)</f>
        <v>Kevinborough</v>
      </c>
      <c r="J3473" t="str">
        <f>INDEX(products!$B$2:$B$5902,MATCH(D3473,products!$A$2:$A$5902,0))</f>
        <v>Furn</v>
      </c>
      <c r="K3473" t="str">
        <f>INDEX(products!$C$2:$C$5902,MATCH(D3473,products!$A$2:$A$5902,0))</f>
        <v>Bndrs</v>
      </c>
      <c r="L3473" s="3">
        <f>INDEX(products!$E$2:$E$5902,MATCH(D3473,products!$A$2:$A$5902,0))</f>
        <v>2370.4499999999998</v>
      </c>
      <c r="M3473">
        <f>_xlfn.XLOOKUP(D3473,products!$A$2:$A$5902,products!$F$2:$F$5902)</f>
        <v>6</v>
      </c>
      <c r="N3473" s="3">
        <f t="shared" si="54"/>
        <v>395.07499999999999</v>
      </c>
      <c r="O3473" s="3" t="str" cm="1">
        <f t="array" ref="O3473">_xlfn.IFS(J3473="Furn","Furniture",J3473="Tech","Technology",J3473="OffSup","Office Supplies")</f>
        <v>Furniture</v>
      </c>
      <c r="P3473" s="3" t="str" cm="1">
        <f t="array" ref="P3473">_xlfn.IFS(K3473="Bkcs","Bookcases",K3473="Phns","Phones",K3473="Acc","Accessories",K3473="Bndrs","Binders",K3473="Fstnrs","Fasteners")</f>
        <v>Binders</v>
      </c>
      <c r="Q3473" t="str">
        <f>IF(_xlfn.XLOOKUP(D3473,products!$A$2:$A$5902,products!$H$2:$H$5902,,0)=1,"Yes","No")</f>
        <v>No</v>
      </c>
    </row>
    <row r="3474" spans="1:17" x14ac:dyDescent="0.3">
      <c r="A3474" t="s">
        <v>20455</v>
      </c>
      <c r="B3474" s="4">
        <v>44545</v>
      </c>
      <c r="C3474" t="s">
        <v>20456</v>
      </c>
      <c r="D3474" t="s">
        <v>20459</v>
      </c>
      <c r="E3474" s="1">
        <v>44622</v>
      </c>
      <c r="F3474" t="s">
        <v>74</v>
      </c>
      <c r="G3474" t="str">
        <f>_xlfn.XLOOKUP(C3474,customers!$A$2:$A$5902,customers!$B$2:$B$5902,,0)</f>
        <v>Robert Crawford</v>
      </c>
      <c r="H3474" t="str">
        <f>_xlfn.XLOOKUP(C3474,customers!$A$2:$A$5902,customers!$G$2:$G$5902,,0)</f>
        <v>South</v>
      </c>
      <c r="I3474" t="str">
        <f>_xlfn.XLOOKUP(C3474,customers!$A$2:$A$5902,customers!$E$2:$E$5902,,0)</f>
        <v>West Ambermouth</v>
      </c>
      <c r="J3474" t="str">
        <f>INDEX(products!$B$2:$B$5902,MATCH(D3474,products!$A$2:$A$5902,0))</f>
        <v>OffSup</v>
      </c>
      <c r="K3474" t="str">
        <f>INDEX(products!$C$2:$C$5902,MATCH(D3474,products!$A$2:$A$5902,0))</f>
        <v>Fstnrs</v>
      </c>
      <c r="L3474" s="3">
        <f>INDEX(products!$E$2:$E$5902,MATCH(D3474,products!$A$2:$A$5902,0))</f>
        <v>3245.32</v>
      </c>
      <c r="M3474">
        <f>_xlfn.XLOOKUP(D3474,products!$A$2:$A$5902,products!$F$2:$F$5902)</f>
        <v>3</v>
      </c>
      <c r="N3474" s="3">
        <f t="shared" si="54"/>
        <v>1081.7733333333333</v>
      </c>
      <c r="O3474" s="3" t="str" cm="1">
        <f t="array" ref="O3474">_xlfn.IFS(J3474="Furn","Furniture",J3474="Tech","Technology",J3474="OffSup","Office Supplies")</f>
        <v>Office Supplies</v>
      </c>
      <c r="P3474" s="3" t="str" cm="1">
        <f t="array" ref="P3474">_xlfn.IFS(K3474="Bkcs","Bookcases",K3474="Phns","Phones",K3474="Acc","Accessories",K3474="Bndrs","Binders",K3474="Fstnrs","Fasteners")</f>
        <v>Fasteners</v>
      </c>
      <c r="Q3474" t="str">
        <f>IF(_xlfn.XLOOKUP(D3474,products!$A$2:$A$5902,products!$H$2:$H$5902,,0)=1,"Yes","No")</f>
        <v>No</v>
      </c>
    </row>
    <row r="3475" spans="1:17" x14ac:dyDescent="0.3">
      <c r="A3475" t="s">
        <v>20461</v>
      </c>
      <c r="B3475" s="4">
        <v>43842</v>
      </c>
      <c r="C3475" t="s">
        <v>20462</v>
      </c>
      <c r="D3475" t="s">
        <v>20465</v>
      </c>
      <c r="E3475" s="1">
        <v>43907</v>
      </c>
      <c r="F3475" t="s">
        <v>35</v>
      </c>
      <c r="G3475" t="str">
        <f>_xlfn.XLOOKUP(C3475,customers!$A$2:$A$5902,customers!$B$2:$B$5902,,0)</f>
        <v>Ruben Nelson</v>
      </c>
      <c r="H3475" t="str">
        <f>_xlfn.XLOOKUP(C3475,customers!$A$2:$A$5902,customers!$G$2:$G$5902,,0)</f>
        <v>North</v>
      </c>
      <c r="I3475" t="str">
        <f>_xlfn.XLOOKUP(C3475,customers!$A$2:$A$5902,customers!$E$2:$E$5902,,0)</f>
        <v>Goodwinside</v>
      </c>
      <c r="J3475" t="str">
        <f>INDEX(products!$B$2:$B$5902,MATCH(D3475,products!$A$2:$A$5902,0))</f>
        <v>Tech</v>
      </c>
      <c r="K3475" t="str">
        <f>INDEX(products!$C$2:$C$5902,MATCH(D3475,products!$A$2:$A$5902,0))</f>
        <v>Bndrs</v>
      </c>
      <c r="L3475" s="3">
        <f>INDEX(products!$E$2:$E$5902,MATCH(D3475,products!$A$2:$A$5902,0))</f>
        <v>1472.18</v>
      </c>
      <c r="M3475">
        <f>_xlfn.XLOOKUP(D3475,products!$A$2:$A$5902,products!$F$2:$F$5902)</f>
        <v>7</v>
      </c>
      <c r="N3475" s="3">
        <f t="shared" si="54"/>
        <v>210.31142857142859</v>
      </c>
      <c r="O3475" s="3" t="str" cm="1">
        <f t="array" ref="O3475">_xlfn.IFS(J3475="Furn","Furniture",J3475="Tech","Technology",J3475="OffSup","Office Supplies")</f>
        <v>Technology</v>
      </c>
      <c r="P3475" s="3" t="str" cm="1">
        <f t="array" ref="P3475">_xlfn.IFS(K3475="Bkcs","Bookcases",K3475="Phns","Phones",K3475="Acc","Accessories",K3475="Bndrs","Binders",K3475="Fstnrs","Fasteners")</f>
        <v>Binders</v>
      </c>
      <c r="Q3475" t="str">
        <f>IF(_xlfn.XLOOKUP(D3475,products!$A$2:$A$5902,products!$H$2:$H$5902,,0)=1,"Yes","No")</f>
        <v>No</v>
      </c>
    </row>
    <row r="3476" spans="1:17" x14ac:dyDescent="0.3">
      <c r="A3476" t="s">
        <v>20467</v>
      </c>
      <c r="B3476" s="4">
        <v>44554</v>
      </c>
      <c r="C3476" t="s">
        <v>20468</v>
      </c>
      <c r="D3476" t="s">
        <v>20471</v>
      </c>
      <c r="E3476" s="1">
        <v>44794</v>
      </c>
      <c r="F3476" t="s">
        <v>21</v>
      </c>
      <c r="G3476" t="str">
        <f>_xlfn.XLOOKUP(C3476,customers!$A$2:$A$5902,customers!$B$2:$B$5902,,0)</f>
        <v>Dawn Whitaker</v>
      </c>
      <c r="H3476" t="str">
        <f>_xlfn.XLOOKUP(C3476,customers!$A$2:$A$5902,customers!$G$2:$G$5902,,0)</f>
        <v>West</v>
      </c>
      <c r="I3476" t="str">
        <f>_xlfn.XLOOKUP(C3476,customers!$A$2:$A$5902,customers!$E$2:$E$5902,,0)</f>
        <v>West Connie</v>
      </c>
      <c r="J3476" t="str">
        <f>INDEX(products!$B$2:$B$5902,MATCH(D3476,products!$A$2:$A$5902,0))</f>
        <v>Tech</v>
      </c>
      <c r="K3476" t="str">
        <f>INDEX(products!$C$2:$C$5902,MATCH(D3476,products!$A$2:$A$5902,0))</f>
        <v>Bndrs</v>
      </c>
      <c r="L3476" s="3">
        <f>INDEX(products!$E$2:$E$5902,MATCH(D3476,products!$A$2:$A$5902,0))</f>
        <v>206.39</v>
      </c>
      <c r="M3476">
        <f>_xlfn.XLOOKUP(D3476,products!$A$2:$A$5902,products!$F$2:$F$5902)</f>
        <v>6</v>
      </c>
      <c r="N3476" s="3">
        <f t="shared" si="54"/>
        <v>34.398333333333333</v>
      </c>
      <c r="O3476" s="3" t="str" cm="1">
        <f t="array" ref="O3476">_xlfn.IFS(J3476="Furn","Furniture",J3476="Tech","Technology",J3476="OffSup","Office Supplies")</f>
        <v>Technology</v>
      </c>
      <c r="P3476" s="3" t="str" cm="1">
        <f t="array" ref="P3476">_xlfn.IFS(K3476="Bkcs","Bookcases",K3476="Phns","Phones",K3476="Acc","Accessories",K3476="Bndrs","Binders",K3476="Fstnrs","Fasteners")</f>
        <v>Binders</v>
      </c>
      <c r="Q3476" t="str">
        <f>IF(_xlfn.XLOOKUP(D3476,products!$A$2:$A$5902,products!$H$2:$H$5902,,0)=1,"Yes","No")</f>
        <v>Yes</v>
      </c>
    </row>
    <row r="3477" spans="1:17" x14ac:dyDescent="0.3">
      <c r="A3477" t="s">
        <v>20473</v>
      </c>
      <c r="B3477" s="4">
        <v>44953</v>
      </c>
      <c r="C3477" t="s">
        <v>20474</v>
      </c>
      <c r="D3477" t="s">
        <v>20476</v>
      </c>
      <c r="E3477" s="1">
        <v>45172</v>
      </c>
      <c r="F3477" t="s">
        <v>21</v>
      </c>
      <c r="G3477" t="str">
        <f>_xlfn.XLOOKUP(C3477,customers!$A$2:$A$5902,customers!$B$2:$B$5902,,0)</f>
        <v>Jill Martinez</v>
      </c>
      <c r="H3477" t="str">
        <f>_xlfn.XLOOKUP(C3477,customers!$A$2:$A$5902,customers!$G$2:$G$5902,,0)</f>
        <v>South</v>
      </c>
      <c r="I3477" t="str">
        <f>_xlfn.XLOOKUP(C3477,customers!$A$2:$A$5902,customers!$E$2:$E$5902,,0)</f>
        <v>Johnsonshire</v>
      </c>
      <c r="J3477" t="str">
        <f>INDEX(products!$B$2:$B$5902,MATCH(D3477,products!$A$2:$A$5902,0))</f>
        <v>Furn</v>
      </c>
      <c r="K3477" t="str">
        <f>INDEX(products!$C$2:$C$5902,MATCH(D3477,products!$A$2:$A$5902,0))</f>
        <v>Fstnrs</v>
      </c>
      <c r="L3477" s="3">
        <f>INDEX(products!$E$2:$E$5902,MATCH(D3477,products!$A$2:$A$5902,0))</f>
        <v>3900.22</v>
      </c>
      <c r="M3477">
        <f>_xlfn.XLOOKUP(D3477,products!$A$2:$A$5902,products!$F$2:$F$5902)</f>
        <v>2</v>
      </c>
      <c r="N3477" s="3">
        <f t="shared" si="54"/>
        <v>1950.11</v>
      </c>
      <c r="O3477" s="3" t="str" cm="1">
        <f t="array" ref="O3477">_xlfn.IFS(J3477="Furn","Furniture",J3477="Tech","Technology",J3477="OffSup","Office Supplies")</f>
        <v>Furniture</v>
      </c>
      <c r="P3477" s="3" t="str" cm="1">
        <f t="array" ref="P3477">_xlfn.IFS(K3477="Bkcs","Bookcases",K3477="Phns","Phones",K3477="Acc","Accessories",K3477="Bndrs","Binders",K3477="Fstnrs","Fasteners")</f>
        <v>Fasteners</v>
      </c>
      <c r="Q3477" t="str">
        <f>IF(_xlfn.XLOOKUP(D3477,products!$A$2:$A$5902,products!$H$2:$H$5902,,0)=1,"Yes","No")</f>
        <v>No</v>
      </c>
    </row>
    <row r="3478" spans="1:17" x14ac:dyDescent="0.3">
      <c r="A3478" t="s">
        <v>20478</v>
      </c>
      <c r="B3478" s="4">
        <v>44225</v>
      </c>
      <c r="C3478" t="s">
        <v>20479</v>
      </c>
      <c r="D3478" t="s">
        <v>20482</v>
      </c>
      <c r="E3478" s="1">
        <v>44528</v>
      </c>
      <c r="F3478" t="s">
        <v>74</v>
      </c>
      <c r="G3478" t="str">
        <f>_xlfn.XLOOKUP(C3478,customers!$A$2:$A$5902,customers!$B$2:$B$5902,,0)</f>
        <v>Robert Ward</v>
      </c>
      <c r="H3478" t="str">
        <f>_xlfn.XLOOKUP(C3478,customers!$A$2:$A$5902,customers!$G$2:$G$5902,,0)</f>
        <v>West</v>
      </c>
      <c r="I3478" t="str">
        <f>_xlfn.XLOOKUP(C3478,customers!$A$2:$A$5902,customers!$E$2:$E$5902,,0)</f>
        <v>North Michaeltown</v>
      </c>
      <c r="J3478" t="str">
        <f>INDEX(products!$B$2:$B$5902,MATCH(D3478,products!$A$2:$A$5902,0))</f>
        <v>Furn</v>
      </c>
      <c r="K3478" t="str">
        <f>INDEX(products!$C$2:$C$5902,MATCH(D3478,products!$A$2:$A$5902,0))</f>
        <v>Phns</v>
      </c>
      <c r="L3478" s="3">
        <f>INDEX(products!$E$2:$E$5902,MATCH(D3478,products!$A$2:$A$5902,0))</f>
        <v>680.89</v>
      </c>
      <c r="M3478">
        <f>_xlfn.XLOOKUP(D3478,products!$A$2:$A$5902,products!$F$2:$F$5902)</f>
        <v>10</v>
      </c>
      <c r="N3478" s="3">
        <f t="shared" si="54"/>
        <v>68.088999999999999</v>
      </c>
      <c r="O3478" s="3" t="str" cm="1">
        <f t="array" ref="O3478">_xlfn.IFS(J3478="Furn","Furniture",J3478="Tech","Technology",J3478="OffSup","Office Supplies")</f>
        <v>Furniture</v>
      </c>
      <c r="P3478" s="3" t="str" cm="1">
        <f t="array" ref="P3478">_xlfn.IFS(K3478="Bkcs","Bookcases",K3478="Phns","Phones",K3478="Acc","Accessories",K3478="Bndrs","Binders",K3478="Fstnrs","Fasteners")</f>
        <v>Phones</v>
      </c>
      <c r="Q3478" t="str">
        <f>IF(_xlfn.XLOOKUP(D3478,products!$A$2:$A$5902,products!$H$2:$H$5902,,0)=1,"Yes","No")</f>
        <v>Yes</v>
      </c>
    </row>
    <row r="3479" spans="1:17" x14ac:dyDescent="0.3">
      <c r="A3479" t="s">
        <v>20484</v>
      </c>
      <c r="B3479" s="4">
        <v>44918</v>
      </c>
      <c r="C3479" t="s">
        <v>20485</v>
      </c>
      <c r="D3479" t="s">
        <v>20488</v>
      </c>
      <c r="E3479" s="1">
        <v>45244</v>
      </c>
      <c r="F3479" t="s">
        <v>74</v>
      </c>
      <c r="G3479" t="str">
        <f>_xlfn.XLOOKUP(C3479,customers!$A$2:$A$5902,customers!$B$2:$B$5902,,0)</f>
        <v>Luke Daniel</v>
      </c>
      <c r="H3479" t="str">
        <f>_xlfn.XLOOKUP(C3479,customers!$A$2:$A$5902,customers!$G$2:$G$5902,,0)</f>
        <v>West</v>
      </c>
      <c r="I3479" t="str">
        <f>_xlfn.XLOOKUP(C3479,customers!$A$2:$A$5902,customers!$E$2:$E$5902,,0)</f>
        <v>Melissashire</v>
      </c>
      <c r="J3479" t="str">
        <f>INDEX(products!$B$2:$B$5902,MATCH(D3479,products!$A$2:$A$5902,0))</f>
        <v>OffSup</v>
      </c>
      <c r="K3479" t="str">
        <f>INDEX(products!$C$2:$C$5902,MATCH(D3479,products!$A$2:$A$5902,0))</f>
        <v>Fstnrs</v>
      </c>
      <c r="L3479" s="3">
        <f>INDEX(products!$E$2:$E$5902,MATCH(D3479,products!$A$2:$A$5902,0))</f>
        <v>3225.14</v>
      </c>
      <c r="M3479">
        <f>_xlfn.XLOOKUP(D3479,products!$A$2:$A$5902,products!$F$2:$F$5902)</f>
        <v>9</v>
      </c>
      <c r="N3479" s="3">
        <f t="shared" si="54"/>
        <v>358.34888888888889</v>
      </c>
      <c r="O3479" s="3" t="str" cm="1">
        <f t="array" ref="O3479">_xlfn.IFS(J3479="Furn","Furniture",J3479="Tech","Technology",J3479="OffSup","Office Supplies")</f>
        <v>Office Supplies</v>
      </c>
      <c r="P3479" s="3" t="str" cm="1">
        <f t="array" ref="P3479">_xlfn.IFS(K3479="Bkcs","Bookcases",K3479="Phns","Phones",K3479="Acc","Accessories",K3479="Bndrs","Binders",K3479="Fstnrs","Fasteners")</f>
        <v>Fasteners</v>
      </c>
      <c r="Q3479" t="str">
        <f>IF(_xlfn.XLOOKUP(D3479,products!$A$2:$A$5902,products!$H$2:$H$5902,,0)=1,"Yes","No")</f>
        <v>No</v>
      </c>
    </row>
    <row r="3480" spans="1:17" x14ac:dyDescent="0.3">
      <c r="A3480" t="s">
        <v>20490</v>
      </c>
      <c r="B3480" s="4">
        <v>44971</v>
      </c>
      <c r="C3480" t="s">
        <v>20491</v>
      </c>
      <c r="D3480" t="s">
        <v>20493</v>
      </c>
      <c r="E3480" s="1">
        <v>45201</v>
      </c>
      <c r="F3480" t="s">
        <v>21</v>
      </c>
      <c r="G3480" t="str">
        <f>_xlfn.XLOOKUP(C3480,customers!$A$2:$A$5902,customers!$B$2:$B$5902,,0)</f>
        <v>Theresa Wilson</v>
      </c>
      <c r="H3480" t="str">
        <f>_xlfn.XLOOKUP(C3480,customers!$A$2:$A$5902,customers!$G$2:$G$5902,,0)</f>
        <v>East</v>
      </c>
      <c r="I3480" t="str">
        <f>_xlfn.XLOOKUP(C3480,customers!$A$2:$A$5902,customers!$E$2:$E$5902,,0)</f>
        <v>East Jennifer</v>
      </c>
      <c r="J3480" t="str">
        <f>INDEX(products!$B$2:$B$5902,MATCH(D3480,products!$A$2:$A$5902,0))</f>
        <v>Furn</v>
      </c>
      <c r="K3480" t="str">
        <f>INDEX(products!$C$2:$C$5902,MATCH(D3480,products!$A$2:$A$5902,0))</f>
        <v>Fstnrs</v>
      </c>
      <c r="L3480" s="3">
        <f>INDEX(products!$E$2:$E$5902,MATCH(D3480,products!$A$2:$A$5902,0))</f>
        <v>2576.9499999999998</v>
      </c>
      <c r="M3480">
        <f>_xlfn.XLOOKUP(D3480,products!$A$2:$A$5902,products!$F$2:$F$5902)</f>
        <v>7</v>
      </c>
      <c r="N3480" s="3">
        <f t="shared" si="54"/>
        <v>368.13571428571424</v>
      </c>
      <c r="O3480" s="3" t="str" cm="1">
        <f t="array" ref="O3480">_xlfn.IFS(J3480="Furn","Furniture",J3480="Tech","Technology",J3480="OffSup","Office Supplies")</f>
        <v>Furniture</v>
      </c>
      <c r="P3480" s="3" t="str" cm="1">
        <f t="array" ref="P3480">_xlfn.IFS(K3480="Bkcs","Bookcases",K3480="Phns","Phones",K3480="Acc","Accessories",K3480="Bndrs","Binders",K3480="Fstnrs","Fasteners")</f>
        <v>Fasteners</v>
      </c>
      <c r="Q3480" t="str">
        <f>IF(_xlfn.XLOOKUP(D3480,products!$A$2:$A$5902,products!$H$2:$H$5902,,0)=1,"Yes","No")</f>
        <v>No</v>
      </c>
    </row>
    <row r="3481" spans="1:17" x14ac:dyDescent="0.3">
      <c r="A3481" t="s">
        <v>20495</v>
      </c>
      <c r="B3481" s="4">
        <v>44522</v>
      </c>
      <c r="C3481" t="s">
        <v>20496</v>
      </c>
      <c r="D3481" t="s">
        <v>20499</v>
      </c>
      <c r="E3481" s="1">
        <v>44807</v>
      </c>
      <c r="F3481" t="s">
        <v>35</v>
      </c>
      <c r="G3481" t="str">
        <f>_xlfn.XLOOKUP(C3481,customers!$A$2:$A$5902,customers!$B$2:$B$5902,,0)</f>
        <v>Lynn Mendoza</v>
      </c>
      <c r="H3481" t="str">
        <f>_xlfn.XLOOKUP(C3481,customers!$A$2:$A$5902,customers!$G$2:$G$5902,,0)</f>
        <v>North</v>
      </c>
      <c r="I3481" t="str">
        <f>_xlfn.XLOOKUP(C3481,customers!$A$2:$A$5902,customers!$E$2:$E$5902,,0)</f>
        <v>East Cody</v>
      </c>
      <c r="J3481" t="str">
        <f>INDEX(products!$B$2:$B$5902,MATCH(D3481,products!$A$2:$A$5902,0))</f>
        <v>Furn</v>
      </c>
      <c r="K3481" t="str">
        <f>INDEX(products!$C$2:$C$5902,MATCH(D3481,products!$A$2:$A$5902,0))</f>
        <v>Bndrs</v>
      </c>
      <c r="L3481" s="3">
        <f>INDEX(products!$E$2:$E$5902,MATCH(D3481,products!$A$2:$A$5902,0))</f>
        <v>3729.08</v>
      </c>
      <c r="M3481">
        <f>_xlfn.XLOOKUP(D3481,products!$A$2:$A$5902,products!$F$2:$F$5902)</f>
        <v>7</v>
      </c>
      <c r="N3481" s="3">
        <f t="shared" si="54"/>
        <v>532.72571428571428</v>
      </c>
      <c r="O3481" s="3" t="str" cm="1">
        <f t="array" ref="O3481">_xlfn.IFS(J3481="Furn","Furniture",J3481="Tech","Technology",J3481="OffSup","Office Supplies")</f>
        <v>Furniture</v>
      </c>
      <c r="P3481" s="3" t="str" cm="1">
        <f t="array" ref="P3481">_xlfn.IFS(K3481="Bkcs","Bookcases",K3481="Phns","Phones",K3481="Acc","Accessories",K3481="Bndrs","Binders",K3481="Fstnrs","Fasteners")</f>
        <v>Binders</v>
      </c>
      <c r="Q3481" t="str">
        <f>IF(_xlfn.XLOOKUP(D3481,products!$A$2:$A$5902,products!$H$2:$H$5902,,0)=1,"Yes","No")</f>
        <v>No</v>
      </c>
    </row>
    <row r="3482" spans="1:17" x14ac:dyDescent="0.3">
      <c r="A3482" t="s">
        <v>20501</v>
      </c>
      <c r="B3482" s="4">
        <v>43633</v>
      </c>
      <c r="C3482" t="s">
        <v>20502</v>
      </c>
      <c r="D3482" t="s">
        <v>20505</v>
      </c>
      <c r="E3482" s="1">
        <v>43739</v>
      </c>
      <c r="F3482" t="s">
        <v>21</v>
      </c>
      <c r="G3482" t="str">
        <f>_xlfn.XLOOKUP(C3482,customers!$A$2:$A$5902,customers!$B$2:$B$5902,,0)</f>
        <v>Dylan Holloway</v>
      </c>
      <c r="H3482" t="str">
        <f>_xlfn.XLOOKUP(C3482,customers!$A$2:$A$5902,customers!$G$2:$G$5902,,0)</f>
        <v>South</v>
      </c>
      <c r="I3482" t="str">
        <f>_xlfn.XLOOKUP(C3482,customers!$A$2:$A$5902,customers!$E$2:$E$5902,,0)</f>
        <v>West Christopherbury</v>
      </c>
      <c r="J3482" t="str">
        <f>INDEX(products!$B$2:$B$5902,MATCH(D3482,products!$A$2:$A$5902,0))</f>
        <v>Tech</v>
      </c>
      <c r="K3482" t="str">
        <f>INDEX(products!$C$2:$C$5902,MATCH(D3482,products!$A$2:$A$5902,0))</f>
        <v>Bkcs</v>
      </c>
      <c r="L3482" s="3">
        <f>INDEX(products!$E$2:$E$5902,MATCH(D3482,products!$A$2:$A$5902,0))</f>
        <v>3017.08</v>
      </c>
      <c r="M3482">
        <f>_xlfn.XLOOKUP(D3482,products!$A$2:$A$5902,products!$F$2:$F$5902)</f>
        <v>3</v>
      </c>
      <c r="N3482" s="3">
        <f t="shared" si="54"/>
        <v>1005.6933333333333</v>
      </c>
      <c r="O3482" s="3" t="str" cm="1">
        <f t="array" ref="O3482">_xlfn.IFS(J3482="Furn","Furniture",J3482="Tech","Technology",J3482="OffSup","Office Supplies")</f>
        <v>Technology</v>
      </c>
      <c r="P3482" s="3" t="str" cm="1">
        <f t="array" ref="P3482">_xlfn.IFS(K3482="Bkcs","Bookcases",K3482="Phns","Phones",K3482="Acc","Accessories",K3482="Bndrs","Binders",K3482="Fstnrs","Fasteners")</f>
        <v>Bookcases</v>
      </c>
      <c r="Q3482" t="str">
        <f>IF(_xlfn.XLOOKUP(D3482,products!$A$2:$A$5902,products!$H$2:$H$5902,,0)=1,"Yes","No")</f>
        <v>Yes</v>
      </c>
    </row>
    <row r="3483" spans="1:17" x14ac:dyDescent="0.3">
      <c r="A3483" t="s">
        <v>20507</v>
      </c>
      <c r="B3483" s="4">
        <v>44092</v>
      </c>
      <c r="C3483" t="s">
        <v>20508</v>
      </c>
      <c r="D3483" t="s">
        <v>20511</v>
      </c>
      <c r="E3483" s="1">
        <v>44355</v>
      </c>
      <c r="F3483" t="s">
        <v>21</v>
      </c>
      <c r="G3483" t="str">
        <f>_xlfn.XLOOKUP(C3483,customers!$A$2:$A$5902,customers!$B$2:$B$5902,,0)</f>
        <v>Samantha Gibson</v>
      </c>
      <c r="H3483" t="str">
        <f>_xlfn.XLOOKUP(C3483,customers!$A$2:$A$5902,customers!$G$2:$G$5902,,0)</f>
        <v>North</v>
      </c>
      <c r="I3483" t="str">
        <f>_xlfn.XLOOKUP(C3483,customers!$A$2:$A$5902,customers!$E$2:$E$5902,,0)</f>
        <v>Thomasborough</v>
      </c>
      <c r="J3483" t="str">
        <f>INDEX(products!$B$2:$B$5902,MATCH(D3483,products!$A$2:$A$5902,0))</f>
        <v>OffSup</v>
      </c>
      <c r="K3483" t="str">
        <f>INDEX(products!$C$2:$C$5902,MATCH(D3483,products!$A$2:$A$5902,0))</f>
        <v>Bndrs</v>
      </c>
      <c r="L3483" s="3">
        <f>INDEX(products!$E$2:$E$5902,MATCH(D3483,products!$A$2:$A$5902,0))</f>
        <v>3399.72</v>
      </c>
      <c r="M3483">
        <f>_xlfn.XLOOKUP(D3483,products!$A$2:$A$5902,products!$F$2:$F$5902)</f>
        <v>3</v>
      </c>
      <c r="N3483" s="3">
        <f t="shared" si="54"/>
        <v>1133.24</v>
      </c>
      <c r="O3483" s="3" t="str" cm="1">
        <f t="array" ref="O3483">_xlfn.IFS(J3483="Furn","Furniture",J3483="Tech","Technology",J3483="OffSup","Office Supplies")</f>
        <v>Office Supplies</v>
      </c>
      <c r="P3483" s="3" t="str" cm="1">
        <f t="array" ref="P3483">_xlfn.IFS(K3483="Bkcs","Bookcases",K3483="Phns","Phones",K3483="Acc","Accessories",K3483="Bndrs","Binders",K3483="Fstnrs","Fasteners")</f>
        <v>Binders</v>
      </c>
      <c r="Q3483" t="str">
        <f>IF(_xlfn.XLOOKUP(D3483,products!$A$2:$A$5902,products!$H$2:$H$5902,,0)=1,"Yes","No")</f>
        <v>Yes</v>
      </c>
    </row>
    <row r="3484" spans="1:17" x14ac:dyDescent="0.3">
      <c r="A3484" t="s">
        <v>20513</v>
      </c>
      <c r="B3484" s="4">
        <v>43793</v>
      </c>
      <c r="C3484" t="s">
        <v>20514</v>
      </c>
      <c r="D3484" t="s">
        <v>20517</v>
      </c>
      <c r="E3484" s="1">
        <v>43911</v>
      </c>
      <c r="F3484" t="s">
        <v>35</v>
      </c>
      <c r="G3484" t="str">
        <f>_xlfn.XLOOKUP(C3484,customers!$A$2:$A$5902,customers!$B$2:$B$5902,,0)</f>
        <v>David Miller</v>
      </c>
      <c r="H3484" t="str">
        <f>_xlfn.XLOOKUP(C3484,customers!$A$2:$A$5902,customers!$G$2:$G$5902,,0)</f>
        <v>East</v>
      </c>
      <c r="I3484" t="str">
        <f>_xlfn.XLOOKUP(C3484,customers!$A$2:$A$5902,customers!$E$2:$E$5902,,0)</f>
        <v>Natalieside</v>
      </c>
      <c r="J3484" t="str">
        <f>INDEX(products!$B$2:$B$5902,MATCH(D3484,products!$A$2:$A$5902,0))</f>
        <v>Furn</v>
      </c>
      <c r="K3484" t="str">
        <f>INDEX(products!$C$2:$C$5902,MATCH(D3484,products!$A$2:$A$5902,0))</f>
        <v>Bndrs</v>
      </c>
      <c r="L3484" s="3">
        <f>INDEX(products!$E$2:$E$5902,MATCH(D3484,products!$A$2:$A$5902,0))</f>
        <v>4748.79</v>
      </c>
      <c r="M3484">
        <f>_xlfn.XLOOKUP(D3484,products!$A$2:$A$5902,products!$F$2:$F$5902)</f>
        <v>3</v>
      </c>
      <c r="N3484" s="3">
        <f t="shared" si="54"/>
        <v>1582.93</v>
      </c>
      <c r="O3484" s="3" t="str" cm="1">
        <f t="array" ref="O3484">_xlfn.IFS(J3484="Furn","Furniture",J3484="Tech","Technology",J3484="OffSup","Office Supplies")</f>
        <v>Furniture</v>
      </c>
      <c r="P3484" s="3" t="str" cm="1">
        <f t="array" ref="P3484">_xlfn.IFS(K3484="Bkcs","Bookcases",K3484="Phns","Phones",K3484="Acc","Accessories",K3484="Bndrs","Binders",K3484="Fstnrs","Fasteners")</f>
        <v>Binders</v>
      </c>
      <c r="Q3484" t="str">
        <f>IF(_xlfn.XLOOKUP(D3484,products!$A$2:$A$5902,products!$H$2:$H$5902,,0)=1,"Yes","No")</f>
        <v>No</v>
      </c>
    </row>
    <row r="3485" spans="1:17" x14ac:dyDescent="0.3">
      <c r="A3485" t="s">
        <v>20519</v>
      </c>
      <c r="B3485" s="4">
        <v>44076</v>
      </c>
      <c r="C3485" t="s">
        <v>20520</v>
      </c>
      <c r="D3485" t="s">
        <v>20523</v>
      </c>
      <c r="E3485" s="1">
        <v>44368</v>
      </c>
      <c r="F3485" t="s">
        <v>74</v>
      </c>
      <c r="G3485" t="str">
        <f>_xlfn.XLOOKUP(C3485,customers!$A$2:$A$5902,customers!$B$2:$B$5902,,0)</f>
        <v>Jason Ritter</v>
      </c>
      <c r="H3485" t="str">
        <f>_xlfn.XLOOKUP(C3485,customers!$A$2:$A$5902,customers!$G$2:$G$5902,,0)</f>
        <v>East</v>
      </c>
      <c r="I3485" t="str">
        <f>_xlfn.XLOOKUP(C3485,customers!$A$2:$A$5902,customers!$E$2:$E$5902,,0)</f>
        <v>North Christianborough</v>
      </c>
      <c r="J3485" t="str">
        <f>INDEX(products!$B$2:$B$5902,MATCH(D3485,products!$A$2:$A$5902,0))</f>
        <v>Furn</v>
      </c>
      <c r="K3485" t="str">
        <f>INDEX(products!$C$2:$C$5902,MATCH(D3485,products!$A$2:$A$5902,0))</f>
        <v>Acc</v>
      </c>
      <c r="L3485" s="3">
        <f>INDEX(products!$E$2:$E$5902,MATCH(D3485,products!$A$2:$A$5902,0))</f>
        <v>3727.44</v>
      </c>
      <c r="M3485">
        <f>_xlfn.XLOOKUP(D3485,products!$A$2:$A$5902,products!$F$2:$F$5902)</f>
        <v>6</v>
      </c>
      <c r="N3485" s="3">
        <f t="shared" si="54"/>
        <v>621.24</v>
      </c>
      <c r="O3485" s="3" t="str" cm="1">
        <f t="array" ref="O3485">_xlfn.IFS(J3485="Furn","Furniture",J3485="Tech","Technology",J3485="OffSup","Office Supplies")</f>
        <v>Furniture</v>
      </c>
      <c r="P3485" s="3" t="str" cm="1">
        <f t="array" ref="P3485">_xlfn.IFS(K3485="Bkcs","Bookcases",K3485="Phns","Phones",K3485="Acc","Accessories",K3485="Bndrs","Binders",K3485="Fstnrs","Fasteners")</f>
        <v>Accessories</v>
      </c>
      <c r="Q3485" t="str">
        <f>IF(_xlfn.XLOOKUP(D3485,products!$A$2:$A$5902,products!$H$2:$H$5902,,0)=1,"Yes","No")</f>
        <v>Yes</v>
      </c>
    </row>
    <row r="3486" spans="1:17" x14ac:dyDescent="0.3">
      <c r="A3486" t="s">
        <v>20525</v>
      </c>
      <c r="B3486" s="4">
        <v>44865</v>
      </c>
      <c r="C3486" t="s">
        <v>20526</v>
      </c>
      <c r="D3486" t="s">
        <v>20529</v>
      </c>
      <c r="E3486" s="1">
        <v>44963</v>
      </c>
      <c r="F3486" t="s">
        <v>74</v>
      </c>
      <c r="G3486" t="str">
        <f>_xlfn.XLOOKUP(C3486,customers!$A$2:$A$5902,customers!$B$2:$B$5902,,0)</f>
        <v>Rebecca Shepard</v>
      </c>
      <c r="H3486" t="str">
        <f>_xlfn.XLOOKUP(C3486,customers!$A$2:$A$5902,customers!$G$2:$G$5902,,0)</f>
        <v>East</v>
      </c>
      <c r="I3486" t="str">
        <f>_xlfn.XLOOKUP(C3486,customers!$A$2:$A$5902,customers!$E$2:$E$5902,,0)</f>
        <v>Port Maryborough</v>
      </c>
      <c r="J3486" t="str">
        <f>INDEX(products!$B$2:$B$5902,MATCH(D3486,products!$A$2:$A$5902,0))</f>
        <v>Tech</v>
      </c>
      <c r="K3486" t="str">
        <f>INDEX(products!$C$2:$C$5902,MATCH(D3486,products!$A$2:$A$5902,0))</f>
        <v>Acc</v>
      </c>
      <c r="L3486" s="3">
        <f>INDEX(products!$E$2:$E$5902,MATCH(D3486,products!$A$2:$A$5902,0))</f>
        <v>1455.75</v>
      </c>
      <c r="M3486">
        <f>_xlfn.XLOOKUP(D3486,products!$A$2:$A$5902,products!$F$2:$F$5902)</f>
        <v>5</v>
      </c>
      <c r="N3486" s="3">
        <f t="shared" si="54"/>
        <v>291.14999999999998</v>
      </c>
      <c r="O3486" s="3" t="str" cm="1">
        <f t="array" ref="O3486">_xlfn.IFS(J3486="Furn","Furniture",J3486="Tech","Technology",J3486="OffSup","Office Supplies")</f>
        <v>Technology</v>
      </c>
      <c r="P3486" s="3" t="str" cm="1">
        <f t="array" ref="P3486">_xlfn.IFS(K3486="Bkcs","Bookcases",K3486="Phns","Phones",K3486="Acc","Accessories",K3486="Bndrs","Binders",K3486="Fstnrs","Fasteners")</f>
        <v>Accessories</v>
      </c>
      <c r="Q3486" t="str">
        <f>IF(_xlfn.XLOOKUP(D3486,products!$A$2:$A$5902,products!$H$2:$H$5902,,0)=1,"Yes","No")</f>
        <v>No</v>
      </c>
    </row>
    <row r="3487" spans="1:17" x14ac:dyDescent="0.3">
      <c r="A3487" t="s">
        <v>20531</v>
      </c>
      <c r="B3487" s="4">
        <v>44801</v>
      </c>
      <c r="C3487" t="s">
        <v>20532</v>
      </c>
      <c r="D3487" t="s">
        <v>20535</v>
      </c>
      <c r="E3487" s="1">
        <v>44937</v>
      </c>
      <c r="F3487" t="s">
        <v>74</v>
      </c>
      <c r="G3487" t="str">
        <f>_xlfn.XLOOKUP(C3487,customers!$A$2:$A$5902,customers!$B$2:$B$5902,,0)</f>
        <v>Heather Miller</v>
      </c>
      <c r="H3487" t="str">
        <f>_xlfn.XLOOKUP(C3487,customers!$A$2:$A$5902,customers!$G$2:$G$5902,,0)</f>
        <v>South</v>
      </c>
      <c r="I3487" t="str">
        <f>_xlfn.XLOOKUP(C3487,customers!$A$2:$A$5902,customers!$E$2:$E$5902,,0)</f>
        <v>Isabellafort</v>
      </c>
      <c r="J3487" t="str">
        <f>INDEX(products!$B$2:$B$5902,MATCH(D3487,products!$A$2:$A$5902,0))</f>
        <v>Furn</v>
      </c>
      <c r="K3487" t="str">
        <f>INDEX(products!$C$2:$C$5902,MATCH(D3487,products!$A$2:$A$5902,0))</f>
        <v>Acc</v>
      </c>
      <c r="L3487" s="3">
        <f>INDEX(products!$E$2:$E$5902,MATCH(D3487,products!$A$2:$A$5902,0))</f>
        <v>1549.39</v>
      </c>
      <c r="M3487">
        <f>_xlfn.XLOOKUP(D3487,products!$A$2:$A$5902,products!$F$2:$F$5902)</f>
        <v>10</v>
      </c>
      <c r="N3487" s="3">
        <f t="shared" si="54"/>
        <v>154.93900000000002</v>
      </c>
      <c r="O3487" s="3" t="str" cm="1">
        <f t="array" ref="O3487">_xlfn.IFS(J3487="Furn","Furniture",J3487="Tech","Technology",J3487="OffSup","Office Supplies")</f>
        <v>Furniture</v>
      </c>
      <c r="P3487" s="3" t="str" cm="1">
        <f t="array" ref="P3487">_xlfn.IFS(K3487="Bkcs","Bookcases",K3487="Phns","Phones",K3487="Acc","Accessories",K3487="Bndrs","Binders",K3487="Fstnrs","Fasteners")</f>
        <v>Accessories</v>
      </c>
      <c r="Q3487" t="str">
        <f>IF(_xlfn.XLOOKUP(D3487,products!$A$2:$A$5902,products!$H$2:$H$5902,,0)=1,"Yes","No")</f>
        <v>Yes</v>
      </c>
    </row>
    <row r="3488" spans="1:17" x14ac:dyDescent="0.3">
      <c r="A3488" t="s">
        <v>20537</v>
      </c>
      <c r="B3488" s="4">
        <v>44111</v>
      </c>
      <c r="C3488" t="s">
        <v>20538</v>
      </c>
      <c r="D3488" t="s">
        <v>20541</v>
      </c>
      <c r="E3488" s="1">
        <v>44196</v>
      </c>
      <c r="F3488" t="s">
        <v>35</v>
      </c>
      <c r="G3488" t="str">
        <f>_xlfn.XLOOKUP(C3488,customers!$A$2:$A$5902,customers!$B$2:$B$5902,,0)</f>
        <v>Mark Joseph</v>
      </c>
      <c r="H3488" t="str">
        <f>_xlfn.XLOOKUP(C3488,customers!$A$2:$A$5902,customers!$G$2:$G$5902,,0)</f>
        <v>North</v>
      </c>
      <c r="I3488" t="str">
        <f>_xlfn.XLOOKUP(C3488,customers!$A$2:$A$5902,customers!$E$2:$E$5902,,0)</f>
        <v>Lake Jasonfurt</v>
      </c>
      <c r="J3488" t="str">
        <f>INDEX(products!$B$2:$B$5902,MATCH(D3488,products!$A$2:$A$5902,0))</f>
        <v>Furn</v>
      </c>
      <c r="K3488" t="str">
        <f>INDEX(products!$C$2:$C$5902,MATCH(D3488,products!$A$2:$A$5902,0))</f>
        <v>Phns</v>
      </c>
      <c r="L3488" s="3">
        <f>INDEX(products!$E$2:$E$5902,MATCH(D3488,products!$A$2:$A$5902,0))</f>
        <v>770.67</v>
      </c>
      <c r="M3488">
        <f>_xlfn.XLOOKUP(D3488,products!$A$2:$A$5902,products!$F$2:$F$5902)</f>
        <v>2</v>
      </c>
      <c r="N3488" s="3">
        <f t="shared" si="54"/>
        <v>385.33499999999998</v>
      </c>
      <c r="O3488" s="3" t="str" cm="1">
        <f t="array" ref="O3488">_xlfn.IFS(J3488="Furn","Furniture",J3488="Tech","Technology",J3488="OffSup","Office Supplies")</f>
        <v>Furniture</v>
      </c>
      <c r="P3488" s="3" t="str" cm="1">
        <f t="array" ref="P3488">_xlfn.IFS(K3488="Bkcs","Bookcases",K3488="Phns","Phones",K3488="Acc","Accessories",K3488="Bndrs","Binders",K3488="Fstnrs","Fasteners")</f>
        <v>Phones</v>
      </c>
      <c r="Q3488" t="str">
        <f>IF(_xlfn.XLOOKUP(D3488,products!$A$2:$A$5902,products!$H$2:$H$5902,,0)=1,"Yes","No")</f>
        <v>Yes</v>
      </c>
    </row>
    <row r="3489" spans="1:17" x14ac:dyDescent="0.3">
      <c r="A3489" t="s">
        <v>20543</v>
      </c>
      <c r="B3489" s="4">
        <v>45008</v>
      </c>
      <c r="C3489" t="s">
        <v>20544</v>
      </c>
      <c r="D3489" t="s">
        <v>20546</v>
      </c>
      <c r="E3489" s="1">
        <v>45283</v>
      </c>
      <c r="F3489" t="s">
        <v>35</v>
      </c>
      <c r="G3489" t="str">
        <f>_xlfn.XLOOKUP(C3489,customers!$A$2:$A$5902,customers!$B$2:$B$5902,,0)</f>
        <v>Craig Ramirez</v>
      </c>
      <c r="H3489" t="str">
        <f>_xlfn.XLOOKUP(C3489,customers!$A$2:$A$5902,customers!$G$2:$G$5902,,0)</f>
        <v>East</v>
      </c>
      <c r="I3489" t="str">
        <f>_xlfn.XLOOKUP(C3489,customers!$A$2:$A$5902,customers!$E$2:$E$5902,,0)</f>
        <v>Lindaland</v>
      </c>
      <c r="J3489" t="str">
        <f>INDEX(products!$B$2:$B$5902,MATCH(D3489,products!$A$2:$A$5902,0))</f>
        <v>Tech</v>
      </c>
      <c r="K3489" t="str">
        <f>INDEX(products!$C$2:$C$5902,MATCH(D3489,products!$A$2:$A$5902,0))</f>
        <v>Phns</v>
      </c>
      <c r="L3489" s="3">
        <f>INDEX(products!$E$2:$E$5902,MATCH(D3489,products!$A$2:$A$5902,0))</f>
        <v>1367.59</v>
      </c>
      <c r="M3489">
        <f>_xlfn.XLOOKUP(D3489,products!$A$2:$A$5902,products!$F$2:$F$5902)</f>
        <v>4</v>
      </c>
      <c r="N3489" s="3">
        <f t="shared" si="54"/>
        <v>341.89749999999998</v>
      </c>
      <c r="O3489" s="3" t="str" cm="1">
        <f t="array" ref="O3489">_xlfn.IFS(J3489="Furn","Furniture",J3489="Tech","Technology",J3489="OffSup","Office Supplies")</f>
        <v>Technology</v>
      </c>
      <c r="P3489" s="3" t="str" cm="1">
        <f t="array" ref="P3489">_xlfn.IFS(K3489="Bkcs","Bookcases",K3489="Phns","Phones",K3489="Acc","Accessories",K3489="Bndrs","Binders",K3489="Fstnrs","Fasteners")</f>
        <v>Phones</v>
      </c>
      <c r="Q3489" t="str">
        <f>IF(_xlfn.XLOOKUP(D3489,products!$A$2:$A$5902,products!$H$2:$H$5902,,0)=1,"Yes","No")</f>
        <v>Yes</v>
      </c>
    </row>
    <row r="3490" spans="1:17" x14ac:dyDescent="0.3">
      <c r="A3490" t="s">
        <v>20548</v>
      </c>
      <c r="B3490" s="4">
        <v>44231</v>
      </c>
      <c r="C3490" t="s">
        <v>20549</v>
      </c>
      <c r="D3490" t="s">
        <v>20552</v>
      </c>
      <c r="E3490" s="1">
        <v>44391</v>
      </c>
      <c r="F3490" t="s">
        <v>74</v>
      </c>
      <c r="G3490" t="str">
        <f>_xlfn.XLOOKUP(C3490,customers!$A$2:$A$5902,customers!$B$2:$B$5902,,0)</f>
        <v>Jordan Flynn</v>
      </c>
      <c r="H3490" t="str">
        <f>_xlfn.XLOOKUP(C3490,customers!$A$2:$A$5902,customers!$G$2:$G$5902,,0)</f>
        <v>East</v>
      </c>
      <c r="I3490" t="str">
        <f>_xlfn.XLOOKUP(C3490,customers!$A$2:$A$5902,customers!$E$2:$E$5902,,0)</f>
        <v>North Shannonberg</v>
      </c>
      <c r="J3490" t="str">
        <f>INDEX(products!$B$2:$B$5902,MATCH(D3490,products!$A$2:$A$5902,0))</f>
        <v>Tech</v>
      </c>
      <c r="K3490" t="str">
        <f>INDEX(products!$C$2:$C$5902,MATCH(D3490,products!$A$2:$A$5902,0))</f>
        <v>Phns</v>
      </c>
      <c r="L3490" s="3">
        <f>INDEX(products!$E$2:$E$5902,MATCH(D3490,products!$A$2:$A$5902,0))</f>
        <v>3831.86</v>
      </c>
      <c r="M3490">
        <f>_xlfn.XLOOKUP(D3490,products!$A$2:$A$5902,products!$F$2:$F$5902)</f>
        <v>8</v>
      </c>
      <c r="N3490" s="3">
        <f t="shared" si="54"/>
        <v>478.98250000000002</v>
      </c>
      <c r="O3490" s="3" t="str" cm="1">
        <f t="array" ref="O3490">_xlfn.IFS(J3490="Furn","Furniture",J3490="Tech","Technology",J3490="OffSup","Office Supplies")</f>
        <v>Technology</v>
      </c>
      <c r="P3490" s="3" t="str" cm="1">
        <f t="array" ref="P3490">_xlfn.IFS(K3490="Bkcs","Bookcases",K3490="Phns","Phones",K3490="Acc","Accessories",K3490="Bndrs","Binders",K3490="Fstnrs","Fasteners")</f>
        <v>Phones</v>
      </c>
      <c r="Q3490" t="str">
        <f>IF(_xlfn.XLOOKUP(D3490,products!$A$2:$A$5902,products!$H$2:$H$5902,,0)=1,"Yes","No")</f>
        <v>Yes</v>
      </c>
    </row>
    <row r="3491" spans="1:17" x14ac:dyDescent="0.3">
      <c r="A3491" t="s">
        <v>20554</v>
      </c>
      <c r="B3491" s="4">
        <v>45351</v>
      </c>
      <c r="C3491" t="s">
        <v>20555</v>
      </c>
      <c r="D3491" t="s">
        <v>20558</v>
      </c>
      <c r="E3491" s="1">
        <v>45393</v>
      </c>
      <c r="F3491" t="s">
        <v>21</v>
      </c>
      <c r="G3491" t="str">
        <f>_xlfn.XLOOKUP(C3491,customers!$A$2:$A$5902,customers!$B$2:$B$5902,,0)</f>
        <v>Linda Booth</v>
      </c>
      <c r="H3491" t="str">
        <f>_xlfn.XLOOKUP(C3491,customers!$A$2:$A$5902,customers!$G$2:$G$5902,,0)</f>
        <v>East</v>
      </c>
      <c r="I3491" t="str">
        <f>_xlfn.XLOOKUP(C3491,customers!$A$2:$A$5902,customers!$E$2:$E$5902,,0)</f>
        <v>Jeffreyville</v>
      </c>
      <c r="J3491" t="str">
        <f>INDEX(products!$B$2:$B$5902,MATCH(D3491,products!$A$2:$A$5902,0))</f>
        <v>Tech</v>
      </c>
      <c r="K3491" t="str">
        <f>INDEX(products!$C$2:$C$5902,MATCH(D3491,products!$A$2:$A$5902,0))</f>
        <v>Bkcs</v>
      </c>
      <c r="L3491" s="3">
        <f>INDEX(products!$E$2:$E$5902,MATCH(D3491,products!$A$2:$A$5902,0))</f>
        <v>3330.18</v>
      </c>
      <c r="M3491">
        <f>_xlfn.XLOOKUP(D3491,products!$A$2:$A$5902,products!$F$2:$F$5902)</f>
        <v>6</v>
      </c>
      <c r="N3491" s="3">
        <f t="shared" si="54"/>
        <v>555.03</v>
      </c>
      <c r="O3491" s="3" t="str" cm="1">
        <f t="array" ref="O3491">_xlfn.IFS(J3491="Furn","Furniture",J3491="Tech","Technology",J3491="OffSup","Office Supplies")</f>
        <v>Technology</v>
      </c>
      <c r="P3491" s="3" t="str" cm="1">
        <f t="array" ref="P3491">_xlfn.IFS(K3491="Bkcs","Bookcases",K3491="Phns","Phones",K3491="Acc","Accessories",K3491="Bndrs","Binders",K3491="Fstnrs","Fasteners")</f>
        <v>Bookcases</v>
      </c>
      <c r="Q3491" t="str">
        <f>IF(_xlfn.XLOOKUP(D3491,products!$A$2:$A$5902,products!$H$2:$H$5902,,0)=1,"Yes","No")</f>
        <v>Yes</v>
      </c>
    </row>
    <row r="3492" spans="1:17" x14ac:dyDescent="0.3">
      <c r="A3492" t="s">
        <v>20560</v>
      </c>
      <c r="B3492" s="4">
        <v>44508</v>
      </c>
      <c r="C3492" t="s">
        <v>20561</v>
      </c>
      <c r="D3492" t="s">
        <v>20564</v>
      </c>
      <c r="E3492" s="1">
        <v>44558</v>
      </c>
      <c r="F3492" t="s">
        <v>35</v>
      </c>
      <c r="G3492" t="str">
        <f>_xlfn.XLOOKUP(C3492,customers!$A$2:$A$5902,customers!$B$2:$B$5902,,0)</f>
        <v>Sean Baxter</v>
      </c>
      <c r="H3492" t="str">
        <f>_xlfn.XLOOKUP(C3492,customers!$A$2:$A$5902,customers!$G$2:$G$5902,,0)</f>
        <v>East</v>
      </c>
      <c r="I3492" t="str">
        <f>_xlfn.XLOOKUP(C3492,customers!$A$2:$A$5902,customers!$E$2:$E$5902,,0)</f>
        <v>Michaelhaven</v>
      </c>
      <c r="J3492" t="str">
        <f>INDEX(products!$B$2:$B$5902,MATCH(D3492,products!$A$2:$A$5902,0))</f>
        <v>OffSup</v>
      </c>
      <c r="K3492" t="str">
        <f>INDEX(products!$C$2:$C$5902,MATCH(D3492,products!$A$2:$A$5902,0))</f>
        <v>Fstnrs</v>
      </c>
      <c r="L3492" s="3">
        <f>INDEX(products!$E$2:$E$5902,MATCH(D3492,products!$A$2:$A$5902,0))</f>
        <v>2104.7600000000002</v>
      </c>
      <c r="M3492">
        <f>_xlfn.XLOOKUP(D3492,products!$A$2:$A$5902,products!$F$2:$F$5902)</f>
        <v>7</v>
      </c>
      <c r="N3492" s="3">
        <f t="shared" si="54"/>
        <v>300.68</v>
      </c>
      <c r="O3492" s="3" t="str" cm="1">
        <f t="array" ref="O3492">_xlfn.IFS(J3492="Furn","Furniture",J3492="Tech","Technology",J3492="OffSup","Office Supplies")</f>
        <v>Office Supplies</v>
      </c>
      <c r="P3492" s="3" t="str" cm="1">
        <f t="array" ref="P3492">_xlfn.IFS(K3492="Bkcs","Bookcases",K3492="Phns","Phones",K3492="Acc","Accessories",K3492="Bndrs","Binders",K3492="Fstnrs","Fasteners")</f>
        <v>Fasteners</v>
      </c>
      <c r="Q3492" t="str">
        <f>IF(_xlfn.XLOOKUP(D3492,products!$A$2:$A$5902,products!$H$2:$H$5902,,0)=1,"Yes","No")</f>
        <v>Yes</v>
      </c>
    </row>
    <row r="3493" spans="1:17" x14ac:dyDescent="0.3">
      <c r="A3493" t="s">
        <v>20566</v>
      </c>
      <c r="B3493" s="4">
        <v>43996</v>
      </c>
      <c r="C3493" t="s">
        <v>20567</v>
      </c>
      <c r="D3493" t="s">
        <v>20569</v>
      </c>
      <c r="E3493" s="1">
        <v>44344</v>
      </c>
      <c r="F3493" t="s">
        <v>35</v>
      </c>
      <c r="G3493" t="str">
        <f>_xlfn.XLOOKUP(C3493,customers!$A$2:$A$5902,customers!$B$2:$B$5902,,0)</f>
        <v>Briana Anderson</v>
      </c>
      <c r="H3493" t="str">
        <f>_xlfn.XLOOKUP(C3493,customers!$A$2:$A$5902,customers!$G$2:$G$5902,,0)</f>
        <v>South</v>
      </c>
      <c r="I3493" t="str">
        <f>_xlfn.XLOOKUP(C3493,customers!$A$2:$A$5902,customers!$E$2:$E$5902,,0)</f>
        <v>South Crystal</v>
      </c>
      <c r="J3493" t="str">
        <f>INDEX(products!$B$2:$B$5902,MATCH(D3493,products!$A$2:$A$5902,0))</f>
        <v>Tech</v>
      </c>
      <c r="K3493" t="str">
        <f>INDEX(products!$C$2:$C$5902,MATCH(D3493,products!$A$2:$A$5902,0))</f>
        <v>Fstnrs</v>
      </c>
      <c r="L3493" s="3">
        <f>INDEX(products!$E$2:$E$5902,MATCH(D3493,products!$A$2:$A$5902,0))</f>
        <v>4812.3100000000004</v>
      </c>
      <c r="M3493">
        <f>_xlfn.XLOOKUP(D3493,products!$A$2:$A$5902,products!$F$2:$F$5902)</f>
        <v>6</v>
      </c>
      <c r="N3493" s="3">
        <f t="shared" si="54"/>
        <v>802.05166666666673</v>
      </c>
      <c r="O3493" s="3" t="str" cm="1">
        <f t="array" ref="O3493">_xlfn.IFS(J3493="Furn","Furniture",J3493="Tech","Technology",J3493="OffSup","Office Supplies")</f>
        <v>Technology</v>
      </c>
      <c r="P3493" s="3" t="str" cm="1">
        <f t="array" ref="P3493">_xlfn.IFS(K3493="Bkcs","Bookcases",K3493="Phns","Phones",K3493="Acc","Accessories",K3493="Bndrs","Binders",K3493="Fstnrs","Fasteners")</f>
        <v>Fasteners</v>
      </c>
      <c r="Q3493" t="str">
        <f>IF(_xlfn.XLOOKUP(D3493,products!$A$2:$A$5902,products!$H$2:$H$5902,,0)=1,"Yes","No")</f>
        <v>Yes</v>
      </c>
    </row>
    <row r="3494" spans="1:17" x14ac:dyDescent="0.3">
      <c r="A3494" t="s">
        <v>20571</v>
      </c>
      <c r="B3494" s="4">
        <v>45011</v>
      </c>
      <c r="C3494" t="s">
        <v>20572</v>
      </c>
      <c r="D3494" t="s">
        <v>20575</v>
      </c>
      <c r="E3494" s="1">
        <v>45060</v>
      </c>
      <c r="F3494" t="s">
        <v>21</v>
      </c>
      <c r="G3494" t="str">
        <f>_xlfn.XLOOKUP(C3494,customers!$A$2:$A$5902,customers!$B$2:$B$5902,,0)</f>
        <v>John Krause</v>
      </c>
      <c r="H3494" t="str">
        <f>_xlfn.XLOOKUP(C3494,customers!$A$2:$A$5902,customers!$G$2:$G$5902,,0)</f>
        <v>East</v>
      </c>
      <c r="I3494" t="str">
        <f>_xlfn.XLOOKUP(C3494,customers!$A$2:$A$5902,customers!$E$2:$E$5902,,0)</f>
        <v>Grahamborough</v>
      </c>
      <c r="J3494" t="str">
        <f>INDEX(products!$B$2:$B$5902,MATCH(D3494,products!$A$2:$A$5902,0))</f>
        <v>Tech</v>
      </c>
      <c r="K3494" t="str">
        <f>INDEX(products!$C$2:$C$5902,MATCH(D3494,products!$A$2:$A$5902,0))</f>
        <v>Fstnrs</v>
      </c>
      <c r="L3494" s="3">
        <f>INDEX(products!$E$2:$E$5902,MATCH(D3494,products!$A$2:$A$5902,0))</f>
        <v>2548.42</v>
      </c>
      <c r="M3494">
        <f>_xlfn.XLOOKUP(D3494,products!$A$2:$A$5902,products!$F$2:$F$5902)</f>
        <v>1</v>
      </c>
      <c r="N3494" s="3">
        <f t="shared" si="54"/>
        <v>2548.42</v>
      </c>
      <c r="O3494" s="3" t="str" cm="1">
        <f t="array" ref="O3494">_xlfn.IFS(J3494="Furn","Furniture",J3494="Tech","Technology",J3494="OffSup","Office Supplies")</f>
        <v>Technology</v>
      </c>
      <c r="P3494" s="3" t="str" cm="1">
        <f t="array" ref="P3494">_xlfn.IFS(K3494="Bkcs","Bookcases",K3494="Phns","Phones",K3494="Acc","Accessories",K3494="Bndrs","Binders",K3494="Fstnrs","Fasteners")</f>
        <v>Fasteners</v>
      </c>
      <c r="Q3494" t="str">
        <f>IF(_xlfn.XLOOKUP(D3494,products!$A$2:$A$5902,products!$H$2:$H$5902,,0)=1,"Yes","No")</f>
        <v>Yes</v>
      </c>
    </row>
    <row r="3495" spans="1:17" x14ac:dyDescent="0.3">
      <c r="A3495" t="s">
        <v>20577</v>
      </c>
      <c r="B3495" s="4">
        <v>43707</v>
      </c>
      <c r="C3495" t="s">
        <v>20578</v>
      </c>
      <c r="D3495" t="s">
        <v>20581</v>
      </c>
      <c r="E3495" s="1">
        <v>43912</v>
      </c>
      <c r="F3495" t="s">
        <v>74</v>
      </c>
      <c r="G3495" t="str">
        <f>_xlfn.XLOOKUP(C3495,customers!$A$2:$A$5902,customers!$B$2:$B$5902,,0)</f>
        <v>Douglas David</v>
      </c>
      <c r="H3495" t="str">
        <f>_xlfn.XLOOKUP(C3495,customers!$A$2:$A$5902,customers!$G$2:$G$5902,,0)</f>
        <v>South</v>
      </c>
      <c r="I3495" t="str">
        <f>_xlfn.XLOOKUP(C3495,customers!$A$2:$A$5902,customers!$E$2:$E$5902,,0)</f>
        <v>Troybury</v>
      </c>
      <c r="J3495" t="str">
        <f>INDEX(products!$B$2:$B$5902,MATCH(D3495,products!$A$2:$A$5902,0))</f>
        <v>Furn</v>
      </c>
      <c r="K3495" t="str">
        <f>INDEX(products!$C$2:$C$5902,MATCH(D3495,products!$A$2:$A$5902,0))</f>
        <v>Bkcs</v>
      </c>
      <c r="L3495" s="3">
        <f>INDEX(products!$E$2:$E$5902,MATCH(D3495,products!$A$2:$A$5902,0))</f>
        <v>326.19</v>
      </c>
      <c r="M3495">
        <f>_xlfn.XLOOKUP(D3495,products!$A$2:$A$5902,products!$F$2:$F$5902)</f>
        <v>3</v>
      </c>
      <c r="N3495" s="3">
        <f t="shared" si="54"/>
        <v>108.73</v>
      </c>
      <c r="O3495" s="3" t="str" cm="1">
        <f t="array" ref="O3495">_xlfn.IFS(J3495="Furn","Furniture",J3495="Tech","Technology",J3495="OffSup","Office Supplies")</f>
        <v>Furniture</v>
      </c>
      <c r="P3495" s="3" t="str" cm="1">
        <f t="array" ref="P3495">_xlfn.IFS(K3495="Bkcs","Bookcases",K3495="Phns","Phones",K3495="Acc","Accessories",K3495="Bndrs","Binders",K3495="Fstnrs","Fasteners")</f>
        <v>Bookcases</v>
      </c>
      <c r="Q3495" t="str">
        <f>IF(_xlfn.XLOOKUP(D3495,products!$A$2:$A$5902,products!$H$2:$H$5902,,0)=1,"Yes","No")</f>
        <v>Yes</v>
      </c>
    </row>
    <row r="3496" spans="1:17" x14ac:dyDescent="0.3">
      <c r="A3496" t="s">
        <v>20583</v>
      </c>
      <c r="B3496" s="4">
        <v>43886</v>
      </c>
      <c r="C3496" t="s">
        <v>20584</v>
      </c>
      <c r="D3496" t="s">
        <v>20586</v>
      </c>
      <c r="E3496" s="1">
        <v>43971</v>
      </c>
      <c r="F3496" t="s">
        <v>74</v>
      </c>
      <c r="G3496" t="str">
        <f>_xlfn.XLOOKUP(C3496,customers!$A$2:$A$5902,customers!$B$2:$B$5902,,0)</f>
        <v>Nancy Vasquez</v>
      </c>
      <c r="H3496" t="str">
        <f>_xlfn.XLOOKUP(C3496,customers!$A$2:$A$5902,customers!$G$2:$G$5902,,0)</f>
        <v>West</v>
      </c>
      <c r="I3496" t="str">
        <f>_xlfn.XLOOKUP(C3496,customers!$A$2:$A$5902,customers!$E$2:$E$5902,,0)</f>
        <v>Smithmouth</v>
      </c>
      <c r="J3496" t="str">
        <f>INDEX(products!$B$2:$B$5902,MATCH(D3496,products!$A$2:$A$5902,0))</f>
        <v>Furn</v>
      </c>
      <c r="K3496" t="str">
        <f>INDEX(products!$C$2:$C$5902,MATCH(D3496,products!$A$2:$A$5902,0))</f>
        <v>Acc</v>
      </c>
      <c r="L3496" s="3">
        <f>INDEX(products!$E$2:$E$5902,MATCH(D3496,products!$A$2:$A$5902,0))</f>
        <v>3381.32</v>
      </c>
      <c r="M3496">
        <f>_xlfn.XLOOKUP(D3496,products!$A$2:$A$5902,products!$F$2:$F$5902)</f>
        <v>10</v>
      </c>
      <c r="N3496" s="3">
        <f t="shared" si="54"/>
        <v>338.13200000000001</v>
      </c>
      <c r="O3496" s="3" t="str" cm="1">
        <f t="array" ref="O3496">_xlfn.IFS(J3496="Furn","Furniture",J3496="Tech","Technology",J3496="OffSup","Office Supplies")</f>
        <v>Furniture</v>
      </c>
      <c r="P3496" s="3" t="str" cm="1">
        <f t="array" ref="P3496">_xlfn.IFS(K3496="Bkcs","Bookcases",K3496="Phns","Phones",K3496="Acc","Accessories",K3496="Bndrs","Binders",K3496="Fstnrs","Fasteners")</f>
        <v>Accessories</v>
      </c>
      <c r="Q3496" t="str">
        <f>IF(_xlfn.XLOOKUP(D3496,products!$A$2:$A$5902,products!$H$2:$H$5902,,0)=1,"Yes","No")</f>
        <v>No</v>
      </c>
    </row>
    <row r="3497" spans="1:17" x14ac:dyDescent="0.3">
      <c r="A3497" t="s">
        <v>20588</v>
      </c>
      <c r="B3497" s="4">
        <v>44819</v>
      </c>
      <c r="C3497" t="s">
        <v>20589</v>
      </c>
      <c r="D3497" t="s">
        <v>20592</v>
      </c>
      <c r="E3497" s="1">
        <v>44904</v>
      </c>
      <c r="F3497" t="s">
        <v>74</v>
      </c>
      <c r="G3497" t="str">
        <f>_xlfn.XLOOKUP(C3497,customers!$A$2:$A$5902,customers!$B$2:$B$5902,,0)</f>
        <v>Dr. Ronnie Martinez Jr.</v>
      </c>
      <c r="H3497" t="str">
        <f>_xlfn.XLOOKUP(C3497,customers!$A$2:$A$5902,customers!$G$2:$G$5902,,0)</f>
        <v>West</v>
      </c>
      <c r="I3497" t="str">
        <f>_xlfn.XLOOKUP(C3497,customers!$A$2:$A$5902,customers!$E$2:$E$5902,,0)</f>
        <v>West Jillmouth</v>
      </c>
      <c r="J3497" t="str">
        <f>INDEX(products!$B$2:$B$5902,MATCH(D3497,products!$A$2:$A$5902,0))</f>
        <v>OffSup</v>
      </c>
      <c r="K3497" t="str">
        <f>INDEX(products!$C$2:$C$5902,MATCH(D3497,products!$A$2:$A$5902,0))</f>
        <v>Fstnrs</v>
      </c>
      <c r="L3497" s="3">
        <f>INDEX(products!$E$2:$E$5902,MATCH(D3497,products!$A$2:$A$5902,0))</f>
        <v>4775.12</v>
      </c>
      <c r="M3497">
        <f>_xlfn.XLOOKUP(D3497,products!$A$2:$A$5902,products!$F$2:$F$5902)</f>
        <v>8</v>
      </c>
      <c r="N3497" s="3">
        <f t="shared" si="54"/>
        <v>596.89</v>
      </c>
      <c r="O3497" s="3" t="str" cm="1">
        <f t="array" ref="O3497">_xlfn.IFS(J3497="Furn","Furniture",J3497="Tech","Technology",J3497="OffSup","Office Supplies")</f>
        <v>Office Supplies</v>
      </c>
      <c r="P3497" s="3" t="str" cm="1">
        <f t="array" ref="P3497">_xlfn.IFS(K3497="Bkcs","Bookcases",K3497="Phns","Phones",K3497="Acc","Accessories",K3497="Bndrs","Binders",K3497="Fstnrs","Fasteners")</f>
        <v>Fasteners</v>
      </c>
      <c r="Q3497" t="str">
        <f>IF(_xlfn.XLOOKUP(D3497,products!$A$2:$A$5902,products!$H$2:$H$5902,,0)=1,"Yes","No")</f>
        <v>No</v>
      </c>
    </row>
    <row r="3498" spans="1:17" x14ac:dyDescent="0.3">
      <c r="A3498" t="s">
        <v>20594</v>
      </c>
      <c r="B3498" s="4">
        <v>43895</v>
      </c>
      <c r="C3498" t="s">
        <v>20595</v>
      </c>
      <c r="D3498" t="s">
        <v>20598</v>
      </c>
      <c r="E3498" s="1">
        <v>44040</v>
      </c>
      <c r="F3498" t="s">
        <v>74</v>
      </c>
      <c r="G3498" t="str">
        <f>_xlfn.XLOOKUP(C3498,customers!$A$2:$A$5902,customers!$B$2:$B$5902,,0)</f>
        <v>Tammy May</v>
      </c>
      <c r="H3498" t="str">
        <f>_xlfn.XLOOKUP(C3498,customers!$A$2:$A$5902,customers!$G$2:$G$5902,,0)</f>
        <v>East</v>
      </c>
      <c r="I3498" t="str">
        <f>_xlfn.XLOOKUP(C3498,customers!$A$2:$A$5902,customers!$E$2:$E$5902,,0)</f>
        <v>Lake Louischester</v>
      </c>
      <c r="J3498" t="str">
        <f>INDEX(products!$B$2:$B$5902,MATCH(D3498,products!$A$2:$A$5902,0))</f>
        <v>OffSup</v>
      </c>
      <c r="K3498" t="str">
        <f>INDEX(products!$C$2:$C$5902,MATCH(D3498,products!$A$2:$A$5902,0))</f>
        <v>Bndrs</v>
      </c>
      <c r="L3498" s="3">
        <f>INDEX(products!$E$2:$E$5902,MATCH(D3498,products!$A$2:$A$5902,0))</f>
        <v>863.7</v>
      </c>
      <c r="M3498">
        <f>_xlfn.XLOOKUP(D3498,products!$A$2:$A$5902,products!$F$2:$F$5902)</f>
        <v>6</v>
      </c>
      <c r="N3498" s="3">
        <f t="shared" si="54"/>
        <v>143.95000000000002</v>
      </c>
      <c r="O3498" s="3" t="str" cm="1">
        <f t="array" ref="O3498">_xlfn.IFS(J3498="Furn","Furniture",J3498="Tech","Technology",J3498="OffSup","Office Supplies")</f>
        <v>Office Supplies</v>
      </c>
      <c r="P3498" s="3" t="str" cm="1">
        <f t="array" ref="P3498">_xlfn.IFS(K3498="Bkcs","Bookcases",K3498="Phns","Phones",K3498="Acc","Accessories",K3498="Bndrs","Binders",K3498="Fstnrs","Fasteners")</f>
        <v>Binders</v>
      </c>
      <c r="Q3498" t="str">
        <f>IF(_xlfn.XLOOKUP(D3498,products!$A$2:$A$5902,products!$H$2:$H$5902,,0)=1,"Yes","No")</f>
        <v>Yes</v>
      </c>
    </row>
    <row r="3499" spans="1:17" x14ac:dyDescent="0.3">
      <c r="A3499" t="s">
        <v>20600</v>
      </c>
      <c r="B3499" s="4">
        <v>44529</v>
      </c>
      <c r="C3499" t="s">
        <v>20601</v>
      </c>
      <c r="D3499" t="s">
        <v>20603</v>
      </c>
      <c r="E3499" s="1">
        <v>44575</v>
      </c>
      <c r="F3499" t="s">
        <v>21</v>
      </c>
      <c r="G3499" t="str">
        <f>_xlfn.XLOOKUP(C3499,customers!$A$2:$A$5902,customers!$B$2:$B$5902,,0)</f>
        <v>Maria Moore</v>
      </c>
      <c r="H3499" t="str">
        <f>_xlfn.XLOOKUP(C3499,customers!$A$2:$A$5902,customers!$G$2:$G$5902,,0)</f>
        <v>West</v>
      </c>
      <c r="I3499" t="str">
        <f>_xlfn.XLOOKUP(C3499,customers!$A$2:$A$5902,customers!$E$2:$E$5902,,0)</f>
        <v>Robinsonport</v>
      </c>
      <c r="J3499" t="str">
        <f>INDEX(products!$B$2:$B$5902,MATCH(D3499,products!$A$2:$A$5902,0))</f>
        <v>Furn</v>
      </c>
      <c r="K3499" t="str">
        <f>INDEX(products!$C$2:$C$5902,MATCH(D3499,products!$A$2:$A$5902,0))</f>
        <v>Bkcs</v>
      </c>
      <c r="L3499" s="3">
        <f>INDEX(products!$E$2:$E$5902,MATCH(D3499,products!$A$2:$A$5902,0))</f>
        <v>2138.63</v>
      </c>
      <c r="M3499">
        <f>_xlfn.XLOOKUP(D3499,products!$A$2:$A$5902,products!$F$2:$F$5902)</f>
        <v>10</v>
      </c>
      <c r="N3499" s="3">
        <f t="shared" si="54"/>
        <v>213.863</v>
      </c>
      <c r="O3499" s="3" t="str" cm="1">
        <f t="array" ref="O3499">_xlfn.IFS(J3499="Furn","Furniture",J3499="Tech","Technology",J3499="OffSup","Office Supplies")</f>
        <v>Furniture</v>
      </c>
      <c r="P3499" s="3" t="str" cm="1">
        <f t="array" ref="P3499">_xlfn.IFS(K3499="Bkcs","Bookcases",K3499="Phns","Phones",K3499="Acc","Accessories",K3499="Bndrs","Binders",K3499="Fstnrs","Fasteners")</f>
        <v>Bookcases</v>
      </c>
      <c r="Q3499" t="str">
        <f>IF(_xlfn.XLOOKUP(D3499,products!$A$2:$A$5902,products!$H$2:$H$5902,,0)=1,"Yes","No")</f>
        <v>No</v>
      </c>
    </row>
    <row r="3500" spans="1:17" x14ac:dyDescent="0.3">
      <c r="A3500" t="s">
        <v>20605</v>
      </c>
      <c r="B3500" s="4">
        <v>44059</v>
      </c>
      <c r="C3500" t="s">
        <v>20606</v>
      </c>
      <c r="D3500" t="s">
        <v>20609</v>
      </c>
      <c r="E3500" s="1">
        <v>44384</v>
      </c>
      <c r="F3500" t="s">
        <v>35</v>
      </c>
      <c r="G3500" t="str">
        <f>_xlfn.XLOOKUP(C3500,customers!$A$2:$A$5902,customers!$B$2:$B$5902,,0)</f>
        <v>Cameron Thomas</v>
      </c>
      <c r="H3500" t="str">
        <f>_xlfn.XLOOKUP(C3500,customers!$A$2:$A$5902,customers!$G$2:$G$5902,,0)</f>
        <v>West</v>
      </c>
      <c r="I3500" t="str">
        <f>_xlfn.XLOOKUP(C3500,customers!$A$2:$A$5902,customers!$E$2:$E$5902,,0)</f>
        <v>Webbside</v>
      </c>
      <c r="J3500" t="str">
        <f>INDEX(products!$B$2:$B$5902,MATCH(D3500,products!$A$2:$A$5902,0))</f>
        <v>Furn</v>
      </c>
      <c r="K3500" t="str">
        <f>INDEX(products!$C$2:$C$5902,MATCH(D3500,products!$A$2:$A$5902,0))</f>
        <v>Phns</v>
      </c>
      <c r="L3500" s="3">
        <f>INDEX(products!$E$2:$E$5902,MATCH(D3500,products!$A$2:$A$5902,0))</f>
        <v>4871.24</v>
      </c>
      <c r="M3500">
        <f>_xlfn.XLOOKUP(D3500,products!$A$2:$A$5902,products!$F$2:$F$5902)</f>
        <v>3</v>
      </c>
      <c r="N3500" s="3">
        <f t="shared" si="54"/>
        <v>1623.7466666666667</v>
      </c>
      <c r="O3500" s="3" t="str" cm="1">
        <f t="array" ref="O3500">_xlfn.IFS(J3500="Furn","Furniture",J3500="Tech","Technology",J3500="OffSup","Office Supplies")</f>
        <v>Furniture</v>
      </c>
      <c r="P3500" s="3" t="str" cm="1">
        <f t="array" ref="P3500">_xlfn.IFS(K3500="Bkcs","Bookcases",K3500="Phns","Phones",K3500="Acc","Accessories",K3500="Bndrs","Binders",K3500="Fstnrs","Fasteners")</f>
        <v>Phones</v>
      </c>
      <c r="Q3500" t="str">
        <f>IF(_xlfn.XLOOKUP(D3500,products!$A$2:$A$5902,products!$H$2:$H$5902,,0)=1,"Yes","No")</f>
        <v>No</v>
      </c>
    </row>
    <row r="3501" spans="1:17" x14ac:dyDescent="0.3">
      <c r="A3501" t="s">
        <v>20611</v>
      </c>
      <c r="B3501" s="4">
        <v>44624</v>
      </c>
      <c r="C3501" t="s">
        <v>20612</v>
      </c>
      <c r="D3501" t="s">
        <v>20615</v>
      </c>
      <c r="E3501" s="1">
        <v>44749</v>
      </c>
      <c r="F3501" t="s">
        <v>35</v>
      </c>
      <c r="G3501" t="str">
        <f>_xlfn.XLOOKUP(C3501,customers!$A$2:$A$5902,customers!$B$2:$B$5902,,0)</f>
        <v>Emily Sharp</v>
      </c>
      <c r="H3501" t="str">
        <f>_xlfn.XLOOKUP(C3501,customers!$A$2:$A$5902,customers!$G$2:$G$5902,,0)</f>
        <v>South</v>
      </c>
      <c r="I3501" t="str">
        <f>_xlfn.XLOOKUP(C3501,customers!$A$2:$A$5902,customers!$E$2:$E$5902,,0)</f>
        <v>Port Christinaview</v>
      </c>
      <c r="J3501" t="str">
        <f>INDEX(products!$B$2:$B$5902,MATCH(D3501,products!$A$2:$A$5902,0))</f>
        <v>OffSup</v>
      </c>
      <c r="K3501" t="str">
        <f>INDEX(products!$C$2:$C$5902,MATCH(D3501,products!$A$2:$A$5902,0))</f>
        <v>Acc</v>
      </c>
      <c r="L3501" s="3">
        <f>INDEX(products!$E$2:$E$5902,MATCH(D3501,products!$A$2:$A$5902,0))</f>
        <v>1817.95</v>
      </c>
      <c r="M3501">
        <f>_xlfn.XLOOKUP(D3501,products!$A$2:$A$5902,products!$F$2:$F$5902)</f>
        <v>5</v>
      </c>
      <c r="N3501" s="3">
        <f t="shared" si="54"/>
        <v>363.59000000000003</v>
      </c>
      <c r="O3501" s="3" t="str" cm="1">
        <f t="array" ref="O3501">_xlfn.IFS(J3501="Furn","Furniture",J3501="Tech","Technology",J3501="OffSup","Office Supplies")</f>
        <v>Office Supplies</v>
      </c>
      <c r="P3501" s="3" t="str" cm="1">
        <f t="array" ref="P3501">_xlfn.IFS(K3501="Bkcs","Bookcases",K3501="Phns","Phones",K3501="Acc","Accessories",K3501="Bndrs","Binders",K3501="Fstnrs","Fasteners")</f>
        <v>Accessories</v>
      </c>
      <c r="Q3501" t="str">
        <f>IF(_xlfn.XLOOKUP(D3501,products!$A$2:$A$5902,products!$H$2:$H$5902,,0)=1,"Yes","No")</f>
        <v>No</v>
      </c>
    </row>
    <row r="3502" spans="1:17" x14ac:dyDescent="0.3">
      <c r="A3502" s="2" t="s">
        <v>20617</v>
      </c>
      <c r="B3502" s="4">
        <v>43565</v>
      </c>
      <c r="C3502" t="s">
        <v>20618</v>
      </c>
      <c r="D3502" t="s">
        <v>20621</v>
      </c>
      <c r="E3502" s="1">
        <v>43745</v>
      </c>
      <c r="F3502" t="s">
        <v>74</v>
      </c>
      <c r="G3502" t="str">
        <f>_xlfn.XLOOKUP(C3502,customers!$A$2:$A$5902,customers!$B$2:$B$5902,,0)</f>
        <v>Scott Wade</v>
      </c>
      <c r="H3502" t="str">
        <f>_xlfn.XLOOKUP(C3502,customers!$A$2:$A$5902,customers!$G$2:$G$5902,,0)</f>
        <v>West</v>
      </c>
      <c r="I3502" t="str">
        <f>_xlfn.XLOOKUP(C3502,customers!$A$2:$A$5902,customers!$E$2:$E$5902,,0)</f>
        <v>Kristyside</v>
      </c>
      <c r="J3502" t="str">
        <f>INDEX(products!$B$2:$B$5902,MATCH(D3502,products!$A$2:$A$5902,0))</f>
        <v>OffSup</v>
      </c>
      <c r="K3502" t="str">
        <f>INDEX(products!$C$2:$C$5902,MATCH(D3502,products!$A$2:$A$5902,0))</f>
        <v>Bndrs</v>
      </c>
      <c r="L3502" s="3">
        <f>INDEX(products!$E$2:$E$5902,MATCH(D3502,products!$A$2:$A$5902,0))</f>
        <v>3449.92</v>
      </c>
      <c r="M3502">
        <f>_xlfn.XLOOKUP(D3502,products!$A$2:$A$5902,products!$F$2:$F$5902)</f>
        <v>1</v>
      </c>
      <c r="N3502" s="3">
        <f t="shared" si="54"/>
        <v>3449.92</v>
      </c>
      <c r="O3502" s="3" t="str" cm="1">
        <f t="array" ref="O3502">_xlfn.IFS(J3502="Furn","Furniture",J3502="Tech","Technology",J3502="OffSup","Office Supplies")</f>
        <v>Office Supplies</v>
      </c>
      <c r="P3502" s="3" t="str" cm="1">
        <f t="array" ref="P3502">_xlfn.IFS(K3502="Bkcs","Bookcases",K3502="Phns","Phones",K3502="Acc","Accessories",K3502="Bndrs","Binders",K3502="Fstnrs","Fasteners")</f>
        <v>Binders</v>
      </c>
      <c r="Q3502" t="str">
        <f>IF(_xlfn.XLOOKUP(D3502,products!$A$2:$A$5902,products!$H$2:$H$5902,,0)=1,"Yes","No")</f>
        <v>Yes</v>
      </c>
    </row>
    <row r="3503" spans="1:17" x14ac:dyDescent="0.3">
      <c r="A3503" s="2" t="s">
        <v>20623</v>
      </c>
      <c r="B3503" s="4">
        <v>43684</v>
      </c>
      <c r="C3503" t="s">
        <v>20624</v>
      </c>
      <c r="D3503" t="s">
        <v>20627</v>
      </c>
      <c r="E3503" s="1">
        <v>43856</v>
      </c>
      <c r="F3503" t="s">
        <v>35</v>
      </c>
      <c r="G3503" t="str">
        <f>_xlfn.XLOOKUP(C3503,customers!$A$2:$A$5902,customers!$B$2:$B$5902,,0)</f>
        <v>Martha Hall</v>
      </c>
      <c r="H3503" t="str">
        <f>_xlfn.XLOOKUP(C3503,customers!$A$2:$A$5902,customers!$G$2:$G$5902,,0)</f>
        <v>West</v>
      </c>
      <c r="I3503" t="str">
        <f>_xlfn.XLOOKUP(C3503,customers!$A$2:$A$5902,customers!$E$2:$E$5902,,0)</f>
        <v>Donaldton</v>
      </c>
      <c r="J3503" t="str">
        <f>INDEX(products!$B$2:$B$5902,MATCH(D3503,products!$A$2:$A$5902,0))</f>
        <v>Furn</v>
      </c>
      <c r="K3503" t="str">
        <f>INDEX(products!$C$2:$C$5902,MATCH(D3503,products!$A$2:$A$5902,0))</f>
        <v>Bndrs</v>
      </c>
      <c r="L3503" s="3">
        <f>INDEX(products!$E$2:$E$5902,MATCH(D3503,products!$A$2:$A$5902,0))</f>
        <v>2532.16</v>
      </c>
      <c r="M3503">
        <f>_xlfn.XLOOKUP(D3503,products!$A$2:$A$5902,products!$F$2:$F$5902)</f>
        <v>4</v>
      </c>
      <c r="N3503" s="3">
        <f t="shared" si="54"/>
        <v>633.04</v>
      </c>
      <c r="O3503" s="3" t="str" cm="1">
        <f t="array" ref="O3503">_xlfn.IFS(J3503="Furn","Furniture",J3503="Tech","Technology",J3503="OffSup","Office Supplies")</f>
        <v>Furniture</v>
      </c>
      <c r="P3503" s="3" t="str" cm="1">
        <f t="array" ref="P3503">_xlfn.IFS(K3503="Bkcs","Bookcases",K3503="Phns","Phones",K3503="Acc","Accessories",K3503="Bndrs","Binders",K3503="Fstnrs","Fasteners")</f>
        <v>Binders</v>
      </c>
      <c r="Q3503" t="str">
        <f>IF(_xlfn.XLOOKUP(D3503,products!$A$2:$A$5902,products!$H$2:$H$5902,,0)=1,"Yes","No")</f>
        <v>Yes</v>
      </c>
    </row>
    <row r="3504" spans="1:17" x14ac:dyDescent="0.3">
      <c r="A3504" t="s">
        <v>20629</v>
      </c>
      <c r="B3504" s="4">
        <v>43602</v>
      </c>
      <c r="C3504" t="s">
        <v>20630</v>
      </c>
      <c r="D3504" t="s">
        <v>20633</v>
      </c>
      <c r="E3504" s="1">
        <v>43928</v>
      </c>
      <c r="F3504" t="s">
        <v>35</v>
      </c>
      <c r="G3504" t="str">
        <f>_xlfn.XLOOKUP(C3504,customers!$A$2:$A$5902,customers!$B$2:$B$5902,,0)</f>
        <v>Donald Evans</v>
      </c>
      <c r="H3504" t="str">
        <f>_xlfn.XLOOKUP(C3504,customers!$A$2:$A$5902,customers!$G$2:$G$5902,,0)</f>
        <v>East</v>
      </c>
      <c r="I3504" t="str">
        <f>_xlfn.XLOOKUP(C3504,customers!$A$2:$A$5902,customers!$E$2:$E$5902,,0)</f>
        <v>South Christineburgh</v>
      </c>
      <c r="J3504" t="str">
        <f>INDEX(products!$B$2:$B$5902,MATCH(D3504,products!$A$2:$A$5902,0))</f>
        <v>OffSup</v>
      </c>
      <c r="K3504" t="str">
        <f>INDEX(products!$C$2:$C$5902,MATCH(D3504,products!$A$2:$A$5902,0))</f>
        <v>Bndrs</v>
      </c>
      <c r="L3504" s="3">
        <f>INDEX(products!$E$2:$E$5902,MATCH(D3504,products!$A$2:$A$5902,0))</f>
        <v>2252.88</v>
      </c>
      <c r="M3504">
        <f>_xlfn.XLOOKUP(D3504,products!$A$2:$A$5902,products!$F$2:$F$5902)</f>
        <v>9</v>
      </c>
      <c r="N3504" s="3">
        <f t="shared" si="54"/>
        <v>250.32000000000002</v>
      </c>
      <c r="O3504" s="3" t="str" cm="1">
        <f t="array" ref="O3504">_xlfn.IFS(J3504="Furn","Furniture",J3504="Tech","Technology",J3504="OffSup","Office Supplies")</f>
        <v>Office Supplies</v>
      </c>
      <c r="P3504" s="3" t="str" cm="1">
        <f t="array" ref="P3504">_xlfn.IFS(K3504="Bkcs","Bookcases",K3504="Phns","Phones",K3504="Acc","Accessories",K3504="Bndrs","Binders",K3504="Fstnrs","Fasteners")</f>
        <v>Binders</v>
      </c>
      <c r="Q3504" t="str">
        <f>IF(_xlfn.XLOOKUP(D3504,products!$A$2:$A$5902,products!$H$2:$H$5902,,0)=1,"Yes","No")</f>
        <v>Yes</v>
      </c>
    </row>
    <row r="3505" spans="1:17" x14ac:dyDescent="0.3">
      <c r="A3505" t="s">
        <v>20635</v>
      </c>
      <c r="B3505" s="4">
        <v>44256</v>
      </c>
      <c r="C3505" t="s">
        <v>20636</v>
      </c>
      <c r="D3505" t="s">
        <v>20638</v>
      </c>
      <c r="E3505" s="1">
        <v>44514</v>
      </c>
      <c r="F3505" t="s">
        <v>21</v>
      </c>
      <c r="G3505" t="str">
        <f>_xlfn.XLOOKUP(C3505,customers!$A$2:$A$5902,customers!$B$2:$B$5902,,0)</f>
        <v>Brandon Turner</v>
      </c>
      <c r="H3505" t="str">
        <f>_xlfn.XLOOKUP(C3505,customers!$A$2:$A$5902,customers!$G$2:$G$5902,,0)</f>
        <v>North</v>
      </c>
      <c r="I3505" t="str">
        <f>_xlfn.XLOOKUP(C3505,customers!$A$2:$A$5902,customers!$E$2:$E$5902,,0)</f>
        <v>Port Joseph</v>
      </c>
      <c r="J3505" t="str">
        <f>INDEX(products!$B$2:$B$5902,MATCH(D3505,products!$A$2:$A$5902,0))</f>
        <v>OffSup</v>
      </c>
      <c r="K3505" t="str">
        <f>INDEX(products!$C$2:$C$5902,MATCH(D3505,products!$A$2:$A$5902,0))</f>
        <v>Bkcs</v>
      </c>
      <c r="L3505" s="3">
        <f>INDEX(products!$E$2:$E$5902,MATCH(D3505,products!$A$2:$A$5902,0))</f>
        <v>4036.5</v>
      </c>
      <c r="M3505">
        <f>_xlfn.XLOOKUP(D3505,products!$A$2:$A$5902,products!$F$2:$F$5902)</f>
        <v>9</v>
      </c>
      <c r="N3505" s="3">
        <f t="shared" si="54"/>
        <v>448.5</v>
      </c>
      <c r="O3505" s="3" t="str" cm="1">
        <f t="array" ref="O3505">_xlfn.IFS(J3505="Furn","Furniture",J3505="Tech","Technology",J3505="OffSup","Office Supplies")</f>
        <v>Office Supplies</v>
      </c>
      <c r="P3505" s="3" t="str" cm="1">
        <f t="array" ref="P3505">_xlfn.IFS(K3505="Bkcs","Bookcases",K3505="Phns","Phones",K3505="Acc","Accessories",K3505="Bndrs","Binders",K3505="Fstnrs","Fasteners")</f>
        <v>Bookcases</v>
      </c>
      <c r="Q3505" t="str">
        <f>IF(_xlfn.XLOOKUP(D3505,products!$A$2:$A$5902,products!$H$2:$H$5902,,0)=1,"Yes","No")</f>
        <v>No</v>
      </c>
    </row>
    <row r="3506" spans="1:17" x14ac:dyDescent="0.3">
      <c r="A3506" t="s">
        <v>20640</v>
      </c>
      <c r="B3506" s="4">
        <v>44197</v>
      </c>
      <c r="C3506" t="s">
        <v>20641</v>
      </c>
      <c r="D3506" t="s">
        <v>20644</v>
      </c>
      <c r="E3506" s="1">
        <v>44243</v>
      </c>
      <c r="F3506" t="s">
        <v>35</v>
      </c>
      <c r="G3506" t="str">
        <f>_xlfn.XLOOKUP(C3506,customers!$A$2:$A$5902,customers!$B$2:$B$5902,,0)</f>
        <v>Jake Allison</v>
      </c>
      <c r="H3506" t="str">
        <f>_xlfn.XLOOKUP(C3506,customers!$A$2:$A$5902,customers!$G$2:$G$5902,,0)</f>
        <v>East</v>
      </c>
      <c r="I3506" t="str">
        <f>_xlfn.XLOOKUP(C3506,customers!$A$2:$A$5902,customers!$E$2:$E$5902,,0)</f>
        <v>Katelynburgh</v>
      </c>
      <c r="J3506" t="str">
        <f>INDEX(products!$B$2:$B$5902,MATCH(D3506,products!$A$2:$A$5902,0))</f>
        <v>Furn</v>
      </c>
      <c r="K3506" t="str">
        <f>INDEX(products!$C$2:$C$5902,MATCH(D3506,products!$A$2:$A$5902,0))</f>
        <v>Phns</v>
      </c>
      <c r="L3506" s="3">
        <f>INDEX(products!$E$2:$E$5902,MATCH(D3506,products!$A$2:$A$5902,0))</f>
        <v>3553.83</v>
      </c>
      <c r="M3506">
        <f>_xlfn.XLOOKUP(D3506,products!$A$2:$A$5902,products!$F$2:$F$5902)</f>
        <v>7</v>
      </c>
      <c r="N3506" s="3">
        <f t="shared" si="54"/>
        <v>507.69</v>
      </c>
      <c r="O3506" s="3" t="str" cm="1">
        <f t="array" ref="O3506">_xlfn.IFS(J3506="Furn","Furniture",J3506="Tech","Technology",J3506="OffSup","Office Supplies")</f>
        <v>Furniture</v>
      </c>
      <c r="P3506" s="3" t="str" cm="1">
        <f t="array" ref="P3506">_xlfn.IFS(K3506="Bkcs","Bookcases",K3506="Phns","Phones",K3506="Acc","Accessories",K3506="Bndrs","Binders",K3506="Fstnrs","Fasteners")</f>
        <v>Phones</v>
      </c>
      <c r="Q3506" t="str">
        <f>IF(_xlfn.XLOOKUP(D3506,products!$A$2:$A$5902,products!$H$2:$H$5902,,0)=1,"Yes","No")</f>
        <v>No</v>
      </c>
    </row>
    <row r="3507" spans="1:17" x14ac:dyDescent="0.3">
      <c r="A3507" s="2" t="s">
        <v>20646</v>
      </c>
      <c r="B3507" s="4">
        <v>45261</v>
      </c>
      <c r="C3507" t="s">
        <v>20647</v>
      </c>
      <c r="D3507" t="s">
        <v>20649</v>
      </c>
      <c r="E3507" s="1">
        <v>45528</v>
      </c>
      <c r="F3507" t="s">
        <v>35</v>
      </c>
      <c r="G3507" t="str">
        <f>_xlfn.XLOOKUP(C3507,customers!$A$2:$A$5902,customers!$B$2:$B$5902,,0)</f>
        <v>Kimberly Patrick</v>
      </c>
      <c r="H3507" t="str">
        <f>_xlfn.XLOOKUP(C3507,customers!$A$2:$A$5902,customers!$G$2:$G$5902,,0)</f>
        <v>North</v>
      </c>
      <c r="I3507" t="str">
        <f>_xlfn.XLOOKUP(C3507,customers!$A$2:$A$5902,customers!$E$2:$E$5902,,0)</f>
        <v>South Jennifer</v>
      </c>
      <c r="J3507" t="str">
        <f>INDEX(products!$B$2:$B$5902,MATCH(D3507,products!$A$2:$A$5902,0))</f>
        <v>Tech</v>
      </c>
      <c r="K3507" t="str">
        <f>INDEX(products!$C$2:$C$5902,MATCH(D3507,products!$A$2:$A$5902,0))</f>
        <v>Bndrs</v>
      </c>
      <c r="L3507" s="3">
        <f>INDEX(products!$E$2:$E$5902,MATCH(D3507,products!$A$2:$A$5902,0))</f>
        <v>4678.55</v>
      </c>
      <c r="M3507">
        <f>_xlfn.XLOOKUP(D3507,products!$A$2:$A$5902,products!$F$2:$F$5902)</f>
        <v>8</v>
      </c>
      <c r="N3507" s="3">
        <f t="shared" si="54"/>
        <v>584.81875000000002</v>
      </c>
      <c r="O3507" s="3" t="str" cm="1">
        <f t="array" ref="O3507">_xlfn.IFS(J3507="Furn","Furniture",J3507="Tech","Technology",J3507="OffSup","Office Supplies")</f>
        <v>Technology</v>
      </c>
      <c r="P3507" s="3" t="str" cm="1">
        <f t="array" ref="P3507">_xlfn.IFS(K3507="Bkcs","Bookcases",K3507="Phns","Phones",K3507="Acc","Accessories",K3507="Bndrs","Binders",K3507="Fstnrs","Fasteners")</f>
        <v>Binders</v>
      </c>
      <c r="Q3507" t="str">
        <f>IF(_xlfn.XLOOKUP(D3507,products!$A$2:$A$5902,products!$H$2:$H$5902,,0)=1,"Yes","No")</f>
        <v>Yes</v>
      </c>
    </row>
    <row r="3508" spans="1:17" x14ac:dyDescent="0.3">
      <c r="A3508" t="s">
        <v>20651</v>
      </c>
      <c r="B3508" s="4">
        <v>43902</v>
      </c>
      <c r="C3508" t="s">
        <v>20652</v>
      </c>
      <c r="D3508" t="s">
        <v>20655</v>
      </c>
      <c r="E3508" s="1">
        <v>44020</v>
      </c>
      <c r="F3508" t="s">
        <v>35</v>
      </c>
      <c r="G3508" t="str">
        <f>_xlfn.XLOOKUP(C3508,customers!$A$2:$A$5902,customers!$B$2:$B$5902,,0)</f>
        <v>George Lee</v>
      </c>
      <c r="H3508" t="str">
        <f>_xlfn.XLOOKUP(C3508,customers!$A$2:$A$5902,customers!$G$2:$G$5902,,0)</f>
        <v>North</v>
      </c>
      <c r="I3508" t="str">
        <f>_xlfn.XLOOKUP(C3508,customers!$A$2:$A$5902,customers!$E$2:$E$5902,,0)</f>
        <v>Beardstad</v>
      </c>
      <c r="J3508" t="str">
        <f>INDEX(products!$B$2:$B$5902,MATCH(D3508,products!$A$2:$A$5902,0))</f>
        <v>OffSup</v>
      </c>
      <c r="K3508" t="str">
        <f>INDEX(products!$C$2:$C$5902,MATCH(D3508,products!$A$2:$A$5902,0))</f>
        <v>Phns</v>
      </c>
      <c r="L3508" s="3">
        <f>INDEX(products!$E$2:$E$5902,MATCH(D3508,products!$A$2:$A$5902,0))</f>
        <v>4751.7299999999996</v>
      </c>
      <c r="M3508">
        <f>_xlfn.XLOOKUP(D3508,products!$A$2:$A$5902,products!$F$2:$F$5902)</f>
        <v>10</v>
      </c>
      <c r="N3508" s="3">
        <f t="shared" si="54"/>
        <v>475.17299999999994</v>
      </c>
      <c r="O3508" s="3" t="str" cm="1">
        <f t="array" ref="O3508">_xlfn.IFS(J3508="Furn","Furniture",J3508="Tech","Technology",J3508="OffSup","Office Supplies")</f>
        <v>Office Supplies</v>
      </c>
      <c r="P3508" s="3" t="str" cm="1">
        <f t="array" ref="P3508">_xlfn.IFS(K3508="Bkcs","Bookcases",K3508="Phns","Phones",K3508="Acc","Accessories",K3508="Bndrs","Binders",K3508="Fstnrs","Fasteners")</f>
        <v>Phones</v>
      </c>
      <c r="Q3508" t="str">
        <f>IF(_xlfn.XLOOKUP(D3508,products!$A$2:$A$5902,products!$H$2:$H$5902,,0)=1,"Yes","No")</f>
        <v>Yes</v>
      </c>
    </row>
    <row r="3509" spans="1:17" x14ac:dyDescent="0.3">
      <c r="A3509" t="s">
        <v>20657</v>
      </c>
      <c r="B3509" s="4">
        <v>44277</v>
      </c>
      <c r="C3509" t="s">
        <v>20658</v>
      </c>
      <c r="D3509" t="s">
        <v>20661</v>
      </c>
      <c r="E3509" s="1">
        <v>44624</v>
      </c>
      <c r="F3509" t="s">
        <v>74</v>
      </c>
      <c r="G3509" t="str">
        <f>_xlfn.XLOOKUP(C3509,customers!$A$2:$A$5902,customers!$B$2:$B$5902,,0)</f>
        <v>Derrick Gordon</v>
      </c>
      <c r="H3509" t="str">
        <f>_xlfn.XLOOKUP(C3509,customers!$A$2:$A$5902,customers!$G$2:$G$5902,,0)</f>
        <v>East</v>
      </c>
      <c r="I3509" t="str">
        <f>_xlfn.XLOOKUP(C3509,customers!$A$2:$A$5902,customers!$E$2:$E$5902,,0)</f>
        <v>Reesefurt</v>
      </c>
      <c r="J3509" t="str">
        <f>INDEX(products!$B$2:$B$5902,MATCH(D3509,products!$A$2:$A$5902,0))</f>
        <v>Tech</v>
      </c>
      <c r="K3509" t="str">
        <f>INDEX(products!$C$2:$C$5902,MATCH(D3509,products!$A$2:$A$5902,0))</f>
        <v>Phns</v>
      </c>
      <c r="L3509" s="3">
        <f>INDEX(products!$E$2:$E$5902,MATCH(D3509,products!$A$2:$A$5902,0))</f>
        <v>1953.91</v>
      </c>
      <c r="M3509">
        <f>_xlfn.XLOOKUP(D3509,products!$A$2:$A$5902,products!$F$2:$F$5902)</f>
        <v>5</v>
      </c>
      <c r="N3509" s="3">
        <f t="shared" si="54"/>
        <v>390.78200000000004</v>
      </c>
      <c r="O3509" s="3" t="str" cm="1">
        <f t="array" ref="O3509">_xlfn.IFS(J3509="Furn","Furniture",J3509="Tech","Technology",J3509="OffSup","Office Supplies")</f>
        <v>Technology</v>
      </c>
      <c r="P3509" s="3" t="str" cm="1">
        <f t="array" ref="P3509">_xlfn.IFS(K3509="Bkcs","Bookcases",K3509="Phns","Phones",K3509="Acc","Accessories",K3509="Bndrs","Binders",K3509="Fstnrs","Fasteners")</f>
        <v>Phones</v>
      </c>
      <c r="Q3509" t="str">
        <f>IF(_xlfn.XLOOKUP(D3509,products!$A$2:$A$5902,products!$H$2:$H$5902,,0)=1,"Yes","No")</f>
        <v>Yes</v>
      </c>
    </row>
    <row r="3510" spans="1:17" x14ac:dyDescent="0.3">
      <c r="A3510" t="s">
        <v>20663</v>
      </c>
      <c r="B3510" s="4">
        <v>44817</v>
      </c>
      <c r="C3510" t="s">
        <v>20664</v>
      </c>
      <c r="D3510" t="s">
        <v>20667</v>
      </c>
      <c r="E3510" s="1">
        <v>44839</v>
      </c>
      <c r="F3510" t="s">
        <v>74</v>
      </c>
      <c r="G3510" t="str">
        <f>_xlfn.XLOOKUP(C3510,customers!$A$2:$A$5902,customers!$B$2:$B$5902,,0)</f>
        <v>Jennifer Faulkner</v>
      </c>
      <c r="H3510" t="str">
        <f>_xlfn.XLOOKUP(C3510,customers!$A$2:$A$5902,customers!$G$2:$G$5902,,0)</f>
        <v>North</v>
      </c>
      <c r="I3510" t="str">
        <f>_xlfn.XLOOKUP(C3510,customers!$A$2:$A$5902,customers!$E$2:$E$5902,,0)</f>
        <v>East Cheryl</v>
      </c>
      <c r="J3510" t="str">
        <f>INDEX(products!$B$2:$B$5902,MATCH(D3510,products!$A$2:$A$5902,0))</f>
        <v>Tech</v>
      </c>
      <c r="K3510" t="str">
        <f>INDEX(products!$C$2:$C$5902,MATCH(D3510,products!$A$2:$A$5902,0))</f>
        <v>Bkcs</v>
      </c>
      <c r="L3510" s="3">
        <f>INDEX(products!$E$2:$E$5902,MATCH(D3510,products!$A$2:$A$5902,0))</f>
        <v>4128.6499999999996</v>
      </c>
      <c r="M3510">
        <f>_xlfn.XLOOKUP(D3510,products!$A$2:$A$5902,products!$F$2:$F$5902)</f>
        <v>2</v>
      </c>
      <c r="N3510" s="3">
        <f t="shared" si="54"/>
        <v>2064.3249999999998</v>
      </c>
      <c r="O3510" s="3" t="str" cm="1">
        <f t="array" ref="O3510">_xlfn.IFS(J3510="Furn","Furniture",J3510="Tech","Technology",J3510="OffSup","Office Supplies")</f>
        <v>Technology</v>
      </c>
      <c r="P3510" s="3" t="str" cm="1">
        <f t="array" ref="P3510">_xlfn.IFS(K3510="Bkcs","Bookcases",K3510="Phns","Phones",K3510="Acc","Accessories",K3510="Bndrs","Binders",K3510="Fstnrs","Fasteners")</f>
        <v>Bookcases</v>
      </c>
      <c r="Q3510" t="str">
        <f>IF(_xlfn.XLOOKUP(D3510,products!$A$2:$A$5902,products!$H$2:$H$5902,,0)=1,"Yes","No")</f>
        <v>No</v>
      </c>
    </row>
    <row r="3511" spans="1:17" x14ac:dyDescent="0.3">
      <c r="A3511" t="s">
        <v>20669</v>
      </c>
      <c r="B3511" s="4">
        <v>44884</v>
      </c>
      <c r="C3511" t="s">
        <v>20670</v>
      </c>
      <c r="D3511" t="s">
        <v>20673</v>
      </c>
      <c r="E3511" s="1">
        <v>44894</v>
      </c>
      <c r="F3511" t="s">
        <v>74</v>
      </c>
      <c r="G3511" t="str">
        <f>_xlfn.XLOOKUP(C3511,customers!$A$2:$A$5902,customers!$B$2:$B$5902,,0)</f>
        <v>Patricia Smith</v>
      </c>
      <c r="H3511" t="str">
        <f>_xlfn.XLOOKUP(C3511,customers!$A$2:$A$5902,customers!$G$2:$G$5902,,0)</f>
        <v>South</v>
      </c>
      <c r="I3511" t="str">
        <f>_xlfn.XLOOKUP(C3511,customers!$A$2:$A$5902,customers!$E$2:$E$5902,,0)</f>
        <v>Port Scottfurt</v>
      </c>
      <c r="J3511" t="str">
        <f>INDEX(products!$B$2:$B$5902,MATCH(D3511,products!$A$2:$A$5902,0))</f>
        <v>OffSup</v>
      </c>
      <c r="K3511" t="str">
        <f>INDEX(products!$C$2:$C$5902,MATCH(D3511,products!$A$2:$A$5902,0))</f>
        <v>Bndrs</v>
      </c>
      <c r="L3511" s="3">
        <f>INDEX(products!$E$2:$E$5902,MATCH(D3511,products!$A$2:$A$5902,0))</f>
        <v>4572.3900000000003</v>
      </c>
      <c r="M3511">
        <f>_xlfn.XLOOKUP(D3511,products!$A$2:$A$5902,products!$F$2:$F$5902)</f>
        <v>6</v>
      </c>
      <c r="N3511" s="3">
        <f t="shared" si="54"/>
        <v>762.06500000000005</v>
      </c>
      <c r="O3511" s="3" t="str" cm="1">
        <f t="array" ref="O3511">_xlfn.IFS(J3511="Furn","Furniture",J3511="Tech","Technology",J3511="OffSup","Office Supplies")</f>
        <v>Office Supplies</v>
      </c>
      <c r="P3511" s="3" t="str" cm="1">
        <f t="array" ref="P3511">_xlfn.IFS(K3511="Bkcs","Bookcases",K3511="Phns","Phones",K3511="Acc","Accessories",K3511="Bndrs","Binders",K3511="Fstnrs","Fasteners")</f>
        <v>Binders</v>
      </c>
      <c r="Q3511" t="str">
        <f>IF(_xlfn.XLOOKUP(D3511,products!$A$2:$A$5902,products!$H$2:$H$5902,,0)=1,"Yes","No")</f>
        <v>Yes</v>
      </c>
    </row>
    <row r="3512" spans="1:17" x14ac:dyDescent="0.3">
      <c r="A3512" t="s">
        <v>20675</v>
      </c>
      <c r="B3512" s="4">
        <v>45112</v>
      </c>
      <c r="C3512" t="s">
        <v>20676</v>
      </c>
      <c r="D3512" t="s">
        <v>20679</v>
      </c>
      <c r="E3512" s="1">
        <v>45239</v>
      </c>
      <c r="F3512" t="s">
        <v>74</v>
      </c>
      <c r="G3512" t="str">
        <f>_xlfn.XLOOKUP(C3512,customers!$A$2:$A$5902,customers!$B$2:$B$5902,,0)</f>
        <v>James West</v>
      </c>
      <c r="H3512" t="str">
        <f>_xlfn.XLOOKUP(C3512,customers!$A$2:$A$5902,customers!$G$2:$G$5902,,0)</f>
        <v>South</v>
      </c>
      <c r="I3512" t="str">
        <f>_xlfn.XLOOKUP(C3512,customers!$A$2:$A$5902,customers!$E$2:$E$5902,,0)</f>
        <v>Carpentershire</v>
      </c>
      <c r="J3512" t="str">
        <f>INDEX(products!$B$2:$B$5902,MATCH(D3512,products!$A$2:$A$5902,0))</f>
        <v>OffSup</v>
      </c>
      <c r="K3512" t="str">
        <f>INDEX(products!$C$2:$C$5902,MATCH(D3512,products!$A$2:$A$5902,0))</f>
        <v>Fstnrs</v>
      </c>
      <c r="L3512" s="3">
        <f>INDEX(products!$E$2:$E$5902,MATCH(D3512,products!$A$2:$A$5902,0))</f>
        <v>3690.2</v>
      </c>
      <c r="M3512">
        <f>_xlfn.XLOOKUP(D3512,products!$A$2:$A$5902,products!$F$2:$F$5902)</f>
        <v>1</v>
      </c>
      <c r="N3512" s="3">
        <f t="shared" si="54"/>
        <v>3690.2</v>
      </c>
      <c r="O3512" s="3" t="str" cm="1">
        <f t="array" ref="O3512">_xlfn.IFS(J3512="Furn","Furniture",J3512="Tech","Technology",J3512="OffSup","Office Supplies")</f>
        <v>Office Supplies</v>
      </c>
      <c r="P3512" s="3" t="str" cm="1">
        <f t="array" ref="P3512">_xlfn.IFS(K3512="Bkcs","Bookcases",K3512="Phns","Phones",K3512="Acc","Accessories",K3512="Bndrs","Binders",K3512="Fstnrs","Fasteners")</f>
        <v>Fasteners</v>
      </c>
      <c r="Q3512" t="str">
        <f>IF(_xlfn.XLOOKUP(D3512,products!$A$2:$A$5902,products!$H$2:$H$5902,,0)=1,"Yes","No")</f>
        <v>No</v>
      </c>
    </row>
    <row r="3513" spans="1:17" x14ac:dyDescent="0.3">
      <c r="A3513" t="s">
        <v>20681</v>
      </c>
      <c r="B3513" s="4">
        <v>43600</v>
      </c>
      <c r="C3513" t="s">
        <v>20682</v>
      </c>
      <c r="D3513" t="s">
        <v>20685</v>
      </c>
      <c r="E3513" s="1">
        <v>43886</v>
      </c>
      <c r="F3513" t="s">
        <v>21</v>
      </c>
      <c r="G3513" t="str">
        <f>_xlfn.XLOOKUP(C3513,customers!$A$2:$A$5902,customers!$B$2:$B$5902,,0)</f>
        <v>Rachel Hawkins</v>
      </c>
      <c r="H3513" t="str">
        <f>_xlfn.XLOOKUP(C3513,customers!$A$2:$A$5902,customers!$G$2:$G$5902,,0)</f>
        <v>North</v>
      </c>
      <c r="I3513" t="str">
        <f>_xlfn.XLOOKUP(C3513,customers!$A$2:$A$5902,customers!$E$2:$E$5902,,0)</f>
        <v>West Jasonhaven</v>
      </c>
      <c r="J3513" t="str">
        <f>INDEX(products!$B$2:$B$5902,MATCH(D3513,products!$A$2:$A$5902,0))</f>
        <v>Tech</v>
      </c>
      <c r="K3513" t="str">
        <f>INDEX(products!$C$2:$C$5902,MATCH(D3513,products!$A$2:$A$5902,0))</f>
        <v>Bkcs</v>
      </c>
      <c r="L3513" s="3">
        <f>INDEX(products!$E$2:$E$5902,MATCH(D3513,products!$A$2:$A$5902,0))</f>
        <v>1936.05</v>
      </c>
      <c r="M3513">
        <f>_xlfn.XLOOKUP(D3513,products!$A$2:$A$5902,products!$F$2:$F$5902)</f>
        <v>2</v>
      </c>
      <c r="N3513" s="3">
        <f t="shared" si="54"/>
        <v>968.02499999999998</v>
      </c>
      <c r="O3513" s="3" t="str" cm="1">
        <f t="array" ref="O3513">_xlfn.IFS(J3513="Furn","Furniture",J3513="Tech","Technology",J3513="OffSup","Office Supplies")</f>
        <v>Technology</v>
      </c>
      <c r="P3513" s="3" t="str" cm="1">
        <f t="array" ref="P3513">_xlfn.IFS(K3513="Bkcs","Bookcases",K3513="Phns","Phones",K3513="Acc","Accessories",K3513="Bndrs","Binders",K3513="Fstnrs","Fasteners")</f>
        <v>Bookcases</v>
      </c>
      <c r="Q3513" t="str">
        <f>IF(_xlfn.XLOOKUP(D3513,products!$A$2:$A$5902,products!$H$2:$H$5902,,0)=1,"Yes","No")</f>
        <v>No</v>
      </c>
    </row>
    <row r="3514" spans="1:17" x14ac:dyDescent="0.3">
      <c r="A3514" t="s">
        <v>20687</v>
      </c>
      <c r="B3514" s="4">
        <v>43839</v>
      </c>
      <c r="C3514" t="s">
        <v>20688</v>
      </c>
      <c r="D3514" t="s">
        <v>20690</v>
      </c>
      <c r="E3514" s="1">
        <v>43953</v>
      </c>
      <c r="F3514" t="s">
        <v>74</v>
      </c>
      <c r="G3514" t="str">
        <f>_xlfn.XLOOKUP(C3514,customers!$A$2:$A$5902,customers!$B$2:$B$5902,,0)</f>
        <v>Alexandra Tapia</v>
      </c>
      <c r="H3514" t="str">
        <f>_xlfn.XLOOKUP(C3514,customers!$A$2:$A$5902,customers!$G$2:$G$5902,,0)</f>
        <v>East</v>
      </c>
      <c r="I3514" t="str">
        <f>_xlfn.XLOOKUP(C3514,customers!$A$2:$A$5902,customers!$E$2:$E$5902,,0)</f>
        <v>South Patrickburgh</v>
      </c>
      <c r="J3514" t="str">
        <f>INDEX(products!$B$2:$B$5902,MATCH(D3514,products!$A$2:$A$5902,0))</f>
        <v>Furn</v>
      </c>
      <c r="K3514" t="str">
        <f>INDEX(products!$C$2:$C$5902,MATCH(D3514,products!$A$2:$A$5902,0))</f>
        <v>Bkcs</v>
      </c>
      <c r="L3514" s="3">
        <f>INDEX(products!$E$2:$E$5902,MATCH(D3514,products!$A$2:$A$5902,0))</f>
        <v>2945.1</v>
      </c>
      <c r="M3514">
        <f>_xlfn.XLOOKUP(D3514,products!$A$2:$A$5902,products!$F$2:$F$5902)</f>
        <v>10</v>
      </c>
      <c r="N3514" s="3">
        <f t="shared" si="54"/>
        <v>294.51</v>
      </c>
      <c r="O3514" s="3" t="str" cm="1">
        <f t="array" ref="O3514">_xlfn.IFS(J3514="Furn","Furniture",J3514="Tech","Technology",J3514="OffSup","Office Supplies")</f>
        <v>Furniture</v>
      </c>
      <c r="P3514" s="3" t="str" cm="1">
        <f t="array" ref="P3514">_xlfn.IFS(K3514="Bkcs","Bookcases",K3514="Phns","Phones",K3514="Acc","Accessories",K3514="Bndrs","Binders",K3514="Fstnrs","Fasteners")</f>
        <v>Bookcases</v>
      </c>
      <c r="Q3514" t="str">
        <f>IF(_xlfn.XLOOKUP(D3514,products!$A$2:$A$5902,products!$H$2:$H$5902,,0)=1,"Yes","No")</f>
        <v>Yes</v>
      </c>
    </row>
    <row r="3515" spans="1:17" x14ac:dyDescent="0.3">
      <c r="A3515" t="s">
        <v>20692</v>
      </c>
      <c r="B3515" s="4">
        <v>44520</v>
      </c>
      <c r="C3515" t="s">
        <v>20693</v>
      </c>
      <c r="D3515" t="s">
        <v>20696</v>
      </c>
      <c r="E3515" s="1">
        <v>44712</v>
      </c>
      <c r="F3515" t="s">
        <v>35</v>
      </c>
      <c r="G3515" t="str">
        <f>_xlfn.XLOOKUP(C3515,customers!$A$2:$A$5902,customers!$B$2:$B$5902,,0)</f>
        <v>Brenda Brown</v>
      </c>
      <c r="H3515" t="str">
        <f>_xlfn.XLOOKUP(C3515,customers!$A$2:$A$5902,customers!$G$2:$G$5902,,0)</f>
        <v>West</v>
      </c>
      <c r="I3515" t="str">
        <f>_xlfn.XLOOKUP(C3515,customers!$A$2:$A$5902,customers!$E$2:$E$5902,,0)</f>
        <v>Shaunmouth</v>
      </c>
      <c r="J3515" t="str">
        <f>INDEX(products!$B$2:$B$5902,MATCH(D3515,products!$A$2:$A$5902,0))</f>
        <v>Tech</v>
      </c>
      <c r="K3515" t="str">
        <f>INDEX(products!$C$2:$C$5902,MATCH(D3515,products!$A$2:$A$5902,0))</f>
        <v>Fstnrs</v>
      </c>
      <c r="L3515" s="3">
        <f>INDEX(products!$E$2:$E$5902,MATCH(D3515,products!$A$2:$A$5902,0))</f>
        <v>3979.14</v>
      </c>
      <c r="M3515">
        <f>_xlfn.XLOOKUP(D3515,products!$A$2:$A$5902,products!$F$2:$F$5902)</f>
        <v>2</v>
      </c>
      <c r="N3515" s="3">
        <f t="shared" si="54"/>
        <v>1989.57</v>
      </c>
      <c r="O3515" s="3" t="str" cm="1">
        <f t="array" ref="O3515">_xlfn.IFS(J3515="Furn","Furniture",J3515="Tech","Technology",J3515="OffSup","Office Supplies")</f>
        <v>Technology</v>
      </c>
      <c r="P3515" s="3" t="str" cm="1">
        <f t="array" ref="P3515">_xlfn.IFS(K3515="Bkcs","Bookcases",K3515="Phns","Phones",K3515="Acc","Accessories",K3515="Bndrs","Binders",K3515="Fstnrs","Fasteners")</f>
        <v>Fasteners</v>
      </c>
      <c r="Q3515" t="str">
        <f>IF(_xlfn.XLOOKUP(D3515,products!$A$2:$A$5902,products!$H$2:$H$5902,,0)=1,"Yes","No")</f>
        <v>Yes</v>
      </c>
    </row>
    <row r="3516" spans="1:17" x14ac:dyDescent="0.3">
      <c r="A3516" t="s">
        <v>20698</v>
      </c>
      <c r="B3516" s="4">
        <v>43620</v>
      </c>
      <c r="C3516" s="2" t="s">
        <v>20699</v>
      </c>
      <c r="D3516" t="s">
        <v>20701</v>
      </c>
      <c r="E3516" s="1">
        <v>43800</v>
      </c>
      <c r="F3516" t="s">
        <v>35</v>
      </c>
      <c r="G3516" t="str">
        <f>_xlfn.XLOOKUP(C3516,customers!$A$2:$A$5902,customers!$B$2:$B$5902,,0)</f>
        <v>Lorraine Jacobs</v>
      </c>
      <c r="H3516" t="str">
        <f>_xlfn.XLOOKUP(C3516,customers!$A$2:$A$5902,customers!$G$2:$G$5902,,0)</f>
        <v>North</v>
      </c>
      <c r="I3516" t="str">
        <f>_xlfn.XLOOKUP(C3516,customers!$A$2:$A$5902,customers!$E$2:$E$5902,,0)</f>
        <v>Lake Johnburgh</v>
      </c>
      <c r="J3516" t="str">
        <f>INDEX(products!$B$2:$B$5902,MATCH(D3516,products!$A$2:$A$5902,0))</f>
        <v>Tech</v>
      </c>
      <c r="K3516" t="str">
        <f>INDEX(products!$C$2:$C$5902,MATCH(D3516,products!$A$2:$A$5902,0))</f>
        <v>Acc</v>
      </c>
      <c r="L3516" s="3">
        <f>INDEX(products!$E$2:$E$5902,MATCH(D3516,products!$A$2:$A$5902,0))</f>
        <v>487.05</v>
      </c>
      <c r="M3516">
        <f>_xlfn.XLOOKUP(D3516,products!$A$2:$A$5902,products!$F$2:$F$5902)</f>
        <v>4</v>
      </c>
      <c r="N3516" s="3">
        <f t="shared" si="54"/>
        <v>121.7625</v>
      </c>
      <c r="O3516" s="3" t="str" cm="1">
        <f t="array" ref="O3516">_xlfn.IFS(J3516="Furn","Furniture",J3516="Tech","Technology",J3516="OffSup","Office Supplies")</f>
        <v>Technology</v>
      </c>
      <c r="P3516" s="3" t="str" cm="1">
        <f t="array" ref="P3516">_xlfn.IFS(K3516="Bkcs","Bookcases",K3516="Phns","Phones",K3516="Acc","Accessories",K3516="Bndrs","Binders",K3516="Fstnrs","Fasteners")</f>
        <v>Accessories</v>
      </c>
      <c r="Q3516" t="str">
        <f>IF(_xlfn.XLOOKUP(D3516,products!$A$2:$A$5902,products!$H$2:$H$5902,,0)=1,"Yes","No")</f>
        <v>Yes</v>
      </c>
    </row>
    <row r="3517" spans="1:17" x14ac:dyDescent="0.3">
      <c r="A3517" t="s">
        <v>20703</v>
      </c>
      <c r="B3517" s="4">
        <v>44601</v>
      </c>
      <c r="C3517" t="s">
        <v>20704</v>
      </c>
      <c r="D3517" t="s">
        <v>20707</v>
      </c>
      <c r="E3517" s="1">
        <v>44890</v>
      </c>
      <c r="F3517" t="s">
        <v>21</v>
      </c>
      <c r="G3517" t="str">
        <f>_xlfn.XLOOKUP(C3517,customers!$A$2:$A$5902,customers!$B$2:$B$5902,,0)</f>
        <v>John Harris</v>
      </c>
      <c r="H3517" t="str">
        <f>_xlfn.XLOOKUP(C3517,customers!$A$2:$A$5902,customers!$G$2:$G$5902,,0)</f>
        <v>East</v>
      </c>
      <c r="I3517" t="str">
        <f>_xlfn.XLOOKUP(C3517,customers!$A$2:$A$5902,customers!$E$2:$E$5902,,0)</f>
        <v>New Chelsea</v>
      </c>
      <c r="J3517" t="str">
        <f>INDEX(products!$B$2:$B$5902,MATCH(D3517,products!$A$2:$A$5902,0))</f>
        <v>Furn</v>
      </c>
      <c r="K3517" t="str">
        <f>INDEX(products!$C$2:$C$5902,MATCH(D3517,products!$A$2:$A$5902,0))</f>
        <v>Phns</v>
      </c>
      <c r="L3517" s="3">
        <f>INDEX(products!$E$2:$E$5902,MATCH(D3517,products!$A$2:$A$5902,0))</f>
        <v>1529.04</v>
      </c>
      <c r="M3517">
        <f>_xlfn.XLOOKUP(D3517,products!$A$2:$A$5902,products!$F$2:$F$5902)</f>
        <v>6</v>
      </c>
      <c r="N3517" s="3">
        <f t="shared" si="54"/>
        <v>254.84</v>
      </c>
      <c r="O3517" s="3" t="str" cm="1">
        <f t="array" ref="O3517">_xlfn.IFS(J3517="Furn","Furniture",J3517="Tech","Technology",J3517="OffSup","Office Supplies")</f>
        <v>Furniture</v>
      </c>
      <c r="P3517" s="3" t="str" cm="1">
        <f t="array" ref="P3517">_xlfn.IFS(K3517="Bkcs","Bookcases",K3517="Phns","Phones",K3517="Acc","Accessories",K3517="Bndrs","Binders",K3517="Fstnrs","Fasteners")</f>
        <v>Phones</v>
      </c>
      <c r="Q3517" t="str">
        <f>IF(_xlfn.XLOOKUP(D3517,products!$A$2:$A$5902,products!$H$2:$H$5902,,0)=1,"Yes","No")</f>
        <v>Yes</v>
      </c>
    </row>
    <row r="3518" spans="1:17" x14ac:dyDescent="0.3">
      <c r="A3518" t="s">
        <v>20709</v>
      </c>
      <c r="B3518" s="4">
        <v>45180</v>
      </c>
      <c r="C3518" t="s">
        <v>20710</v>
      </c>
      <c r="D3518" t="s">
        <v>20712</v>
      </c>
      <c r="E3518" s="1">
        <v>45519</v>
      </c>
      <c r="F3518" t="s">
        <v>74</v>
      </c>
      <c r="G3518" t="str">
        <f>_xlfn.XLOOKUP(C3518,customers!$A$2:$A$5902,customers!$B$2:$B$5902,,0)</f>
        <v>Yvonne Wright</v>
      </c>
      <c r="H3518" t="str">
        <f>_xlfn.XLOOKUP(C3518,customers!$A$2:$A$5902,customers!$G$2:$G$5902,,0)</f>
        <v>North</v>
      </c>
      <c r="I3518" t="str">
        <f>_xlfn.XLOOKUP(C3518,customers!$A$2:$A$5902,customers!$E$2:$E$5902,,0)</f>
        <v>New Angela</v>
      </c>
      <c r="J3518" t="str">
        <f>INDEX(products!$B$2:$B$5902,MATCH(D3518,products!$A$2:$A$5902,0))</f>
        <v>OffSup</v>
      </c>
      <c r="K3518" t="str">
        <f>INDEX(products!$C$2:$C$5902,MATCH(D3518,products!$A$2:$A$5902,0))</f>
        <v>Fstnrs</v>
      </c>
      <c r="L3518" s="3">
        <f>INDEX(products!$E$2:$E$5902,MATCH(D3518,products!$A$2:$A$5902,0))</f>
        <v>2778.31</v>
      </c>
      <c r="M3518">
        <f>_xlfn.XLOOKUP(D3518,products!$A$2:$A$5902,products!$F$2:$F$5902)</f>
        <v>2</v>
      </c>
      <c r="N3518" s="3">
        <f t="shared" si="54"/>
        <v>1389.155</v>
      </c>
      <c r="O3518" s="3" t="str" cm="1">
        <f t="array" ref="O3518">_xlfn.IFS(J3518="Furn","Furniture",J3518="Tech","Technology",J3518="OffSup","Office Supplies")</f>
        <v>Office Supplies</v>
      </c>
      <c r="P3518" s="3" t="str" cm="1">
        <f t="array" ref="P3518">_xlfn.IFS(K3518="Bkcs","Bookcases",K3518="Phns","Phones",K3518="Acc","Accessories",K3518="Bndrs","Binders",K3518="Fstnrs","Fasteners")</f>
        <v>Fasteners</v>
      </c>
      <c r="Q3518" t="str">
        <f>IF(_xlfn.XLOOKUP(D3518,products!$A$2:$A$5902,products!$H$2:$H$5902,,0)=1,"Yes","No")</f>
        <v>Yes</v>
      </c>
    </row>
    <row r="3519" spans="1:17" x14ac:dyDescent="0.3">
      <c r="A3519" t="s">
        <v>20714</v>
      </c>
      <c r="B3519" s="4">
        <v>44093</v>
      </c>
      <c r="C3519" t="s">
        <v>20715</v>
      </c>
      <c r="D3519" t="s">
        <v>20716</v>
      </c>
      <c r="E3519" s="1">
        <v>44337</v>
      </c>
      <c r="F3519" t="s">
        <v>21</v>
      </c>
      <c r="G3519" t="str">
        <f>_xlfn.XLOOKUP(C3519,customers!$A$2:$A$5902,customers!$B$2:$B$5902,,0)</f>
        <v>Ashley Thompson</v>
      </c>
      <c r="H3519" t="str">
        <f>_xlfn.XLOOKUP(C3519,customers!$A$2:$A$5902,customers!$G$2:$G$5902,,0)</f>
        <v>West</v>
      </c>
      <c r="I3519" t="str">
        <f>_xlfn.XLOOKUP(C3519,customers!$A$2:$A$5902,customers!$E$2:$E$5902,,0)</f>
        <v>Millerbury</v>
      </c>
      <c r="J3519" t="str">
        <f>INDEX(products!$B$2:$B$5902,MATCH(D3519,products!$A$2:$A$5902,0))</f>
        <v>Tech</v>
      </c>
      <c r="K3519" t="str">
        <f>INDEX(products!$C$2:$C$5902,MATCH(D3519,products!$A$2:$A$5902,0))</f>
        <v>Bkcs</v>
      </c>
      <c r="L3519" s="3">
        <f>INDEX(products!$E$2:$E$5902,MATCH(D3519,products!$A$2:$A$5902,0))</f>
        <v>4843.6899999999996</v>
      </c>
      <c r="M3519">
        <f>_xlfn.XLOOKUP(D3519,products!$A$2:$A$5902,products!$F$2:$F$5902)</f>
        <v>3</v>
      </c>
      <c r="N3519" s="3">
        <f t="shared" si="54"/>
        <v>1614.5633333333333</v>
      </c>
      <c r="O3519" s="3" t="str" cm="1">
        <f t="array" ref="O3519">_xlfn.IFS(J3519="Furn","Furniture",J3519="Tech","Technology",J3519="OffSup","Office Supplies")</f>
        <v>Technology</v>
      </c>
      <c r="P3519" s="3" t="str" cm="1">
        <f t="array" ref="P3519">_xlfn.IFS(K3519="Bkcs","Bookcases",K3519="Phns","Phones",K3519="Acc","Accessories",K3519="Bndrs","Binders",K3519="Fstnrs","Fasteners")</f>
        <v>Bookcases</v>
      </c>
      <c r="Q3519" t="str">
        <f>IF(_xlfn.XLOOKUP(D3519,products!$A$2:$A$5902,products!$H$2:$H$5902,,0)=1,"Yes","No")</f>
        <v>Yes</v>
      </c>
    </row>
    <row r="3520" spans="1:17" x14ac:dyDescent="0.3">
      <c r="A3520" t="s">
        <v>20718</v>
      </c>
      <c r="B3520" s="4">
        <v>44891</v>
      </c>
      <c r="C3520" t="s">
        <v>20719</v>
      </c>
      <c r="D3520" t="s">
        <v>20722</v>
      </c>
      <c r="E3520" s="1">
        <v>44924</v>
      </c>
      <c r="F3520" t="s">
        <v>21</v>
      </c>
      <c r="G3520" t="str">
        <f>_xlfn.XLOOKUP(C3520,customers!$A$2:$A$5902,customers!$B$2:$B$5902,,0)</f>
        <v>Dr. Meghan Rojas MD</v>
      </c>
      <c r="H3520" t="str">
        <f>_xlfn.XLOOKUP(C3520,customers!$A$2:$A$5902,customers!$G$2:$G$5902,,0)</f>
        <v>North</v>
      </c>
      <c r="I3520" t="str">
        <f>_xlfn.XLOOKUP(C3520,customers!$A$2:$A$5902,customers!$E$2:$E$5902,,0)</f>
        <v>Aprilhaven</v>
      </c>
      <c r="J3520" t="str">
        <f>INDEX(products!$B$2:$B$5902,MATCH(D3520,products!$A$2:$A$5902,0))</f>
        <v>OffSup</v>
      </c>
      <c r="K3520" t="str">
        <f>INDEX(products!$C$2:$C$5902,MATCH(D3520,products!$A$2:$A$5902,0))</f>
        <v>Acc</v>
      </c>
      <c r="L3520" s="3">
        <f>INDEX(products!$E$2:$E$5902,MATCH(D3520,products!$A$2:$A$5902,0))</f>
        <v>2403</v>
      </c>
      <c r="M3520">
        <f>_xlfn.XLOOKUP(D3520,products!$A$2:$A$5902,products!$F$2:$F$5902)</f>
        <v>6</v>
      </c>
      <c r="N3520" s="3">
        <f t="shared" si="54"/>
        <v>400.5</v>
      </c>
      <c r="O3520" s="3" t="str" cm="1">
        <f t="array" ref="O3520">_xlfn.IFS(J3520="Furn","Furniture",J3520="Tech","Technology",J3520="OffSup","Office Supplies")</f>
        <v>Office Supplies</v>
      </c>
      <c r="P3520" s="3" t="str" cm="1">
        <f t="array" ref="P3520">_xlfn.IFS(K3520="Bkcs","Bookcases",K3520="Phns","Phones",K3520="Acc","Accessories",K3520="Bndrs","Binders",K3520="Fstnrs","Fasteners")</f>
        <v>Accessories</v>
      </c>
      <c r="Q3520" t="str">
        <f>IF(_xlfn.XLOOKUP(D3520,products!$A$2:$A$5902,products!$H$2:$H$5902,,0)=1,"Yes","No")</f>
        <v>Yes</v>
      </c>
    </row>
    <row r="3521" spans="1:17" x14ac:dyDescent="0.3">
      <c r="A3521" t="s">
        <v>20724</v>
      </c>
      <c r="B3521" s="4">
        <v>44129</v>
      </c>
      <c r="C3521" t="s">
        <v>20725</v>
      </c>
      <c r="D3521" t="s">
        <v>20728</v>
      </c>
      <c r="E3521" s="1">
        <v>44134</v>
      </c>
      <c r="F3521" t="s">
        <v>35</v>
      </c>
      <c r="G3521" t="str">
        <f>_xlfn.XLOOKUP(C3521,customers!$A$2:$A$5902,customers!$B$2:$B$5902,,0)</f>
        <v>Aaron Rocha</v>
      </c>
      <c r="H3521" t="str">
        <f>_xlfn.XLOOKUP(C3521,customers!$A$2:$A$5902,customers!$G$2:$G$5902,,0)</f>
        <v>East</v>
      </c>
      <c r="I3521" t="str">
        <f>_xlfn.XLOOKUP(C3521,customers!$A$2:$A$5902,customers!$E$2:$E$5902,,0)</f>
        <v>East Donport</v>
      </c>
      <c r="J3521" t="str">
        <f>INDEX(products!$B$2:$B$5902,MATCH(D3521,products!$A$2:$A$5902,0))</f>
        <v>OffSup</v>
      </c>
      <c r="K3521" t="str">
        <f>INDEX(products!$C$2:$C$5902,MATCH(D3521,products!$A$2:$A$5902,0))</f>
        <v>Acc</v>
      </c>
      <c r="L3521" s="3">
        <f>INDEX(products!$E$2:$E$5902,MATCH(D3521,products!$A$2:$A$5902,0))</f>
        <v>1822.9</v>
      </c>
      <c r="M3521">
        <f>_xlfn.XLOOKUP(D3521,products!$A$2:$A$5902,products!$F$2:$F$5902)</f>
        <v>6</v>
      </c>
      <c r="N3521" s="3">
        <f t="shared" si="54"/>
        <v>303.81666666666666</v>
      </c>
      <c r="O3521" s="3" t="str" cm="1">
        <f t="array" ref="O3521">_xlfn.IFS(J3521="Furn","Furniture",J3521="Tech","Technology",J3521="OffSup","Office Supplies")</f>
        <v>Office Supplies</v>
      </c>
      <c r="P3521" s="3" t="str" cm="1">
        <f t="array" ref="P3521">_xlfn.IFS(K3521="Bkcs","Bookcases",K3521="Phns","Phones",K3521="Acc","Accessories",K3521="Bndrs","Binders",K3521="Fstnrs","Fasteners")</f>
        <v>Accessories</v>
      </c>
      <c r="Q3521" t="str">
        <f>IF(_xlfn.XLOOKUP(D3521,products!$A$2:$A$5902,products!$H$2:$H$5902,,0)=1,"Yes","No")</f>
        <v>No</v>
      </c>
    </row>
    <row r="3522" spans="1:17" x14ac:dyDescent="0.3">
      <c r="A3522" t="s">
        <v>20730</v>
      </c>
      <c r="B3522" s="4">
        <v>43783</v>
      </c>
      <c r="C3522" t="s">
        <v>20731</v>
      </c>
      <c r="D3522" t="s">
        <v>20734</v>
      </c>
      <c r="E3522" s="1">
        <v>43793</v>
      </c>
      <c r="F3522" t="s">
        <v>35</v>
      </c>
      <c r="G3522" t="str">
        <f>_xlfn.XLOOKUP(C3522,customers!$A$2:$A$5902,customers!$B$2:$B$5902,,0)</f>
        <v>Shawn Allen</v>
      </c>
      <c r="H3522" t="str">
        <f>_xlfn.XLOOKUP(C3522,customers!$A$2:$A$5902,customers!$G$2:$G$5902,,0)</f>
        <v>West</v>
      </c>
      <c r="I3522" t="str">
        <f>_xlfn.XLOOKUP(C3522,customers!$A$2:$A$5902,customers!$E$2:$E$5902,,0)</f>
        <v>Larrymouth</v>
      </c>
      <c r="J3522" t="str">
        <f>INDEX(products!$B$2:$B$5902,MATCH(D3522,products!$A$2:$A$5902,0))</f>
        <v>Tech</v>
      </c>
      <c r="K3522" t="str">
        <f>INDEX(products!$C$2:$C$5902,MATCH(D3522,products!$A$2:$A$5902,0))</f>
        <v>Bndrs</v>
      </c>
      <c r="L3522" s="3">
        <f>INDEX(products!$E$2:$E$5902,MATCH(D3522,products!$A$2:$A$5902,0))</f>
        <v>1675.72</v>
      </c>
      <c r="M3522">
        <f>_xlfn.XLOOKUP(D3522,products!$A$2:$A$5902,products!$F$2:$F$5902)</f>
        <v>8</v>
      </c>
      <c r="N3522" s="3">
        <f t="shared" si="54"/>
        <v>209.465</v>
      </c>
      <c r="O3522" s="3" t="str" cm="1">
        <f t="array" ref="O3522">_xlfn.IFS(J3522="Furn","Furniture",J3522="Tech","Technology",J3522="OffSup","Office Supplies")</f>
        <v>Technology</v>
      </c>
      <c r="P3522" s="3" t="str" cm="1">
        <f t="array" ref="P3522">_xlfn.IFS(K3522="Bkcs","Bookcases",K3522="Phns","Phones",K3522="Acc","Accessories",K3522="Bndrs","Binders",K3522="Fstnrs","Fasteners")</f>
        <v>Binders</v>
      </c>
      <c r="Q3522" t="str">
        <f>IF(_xlfn.XLOOKUP(D3522,products!$A$2:$A$5902,products!$H$2:$H$5902,,0)=1,"Yes","No")</f>
        <v>No</v>
      </c>
    </row>
    <row r="3523" spans="1:17" x14ac:dyDescent="0.3">
      <c r="A3523" t="s">
        <v>20736</v>
      </c>
      <c r="B3523" s="4">
        <v>44011</v>
      </c>
      <c r="C3523" t="s">
        <v>20737</v>
      </c>
      <c r="D3523" t="s">
        <v>20740</v>
      </c>
      <c r="E3523" s="1">
        <v>44138</v>
      </c>
      <c r="F3523" t="s">
        <v>74</v>
      </c>
      <c r="G3523" t="str">
        <f>_xlfn.XLOOKUP(C3523,customers!$A$2:$A$5902,customers!$B$2:$B$5902,,0)</f>
        <v>Dan Knapp</v>
      </c>
      <c r="H3523" t="str">
        <f>_xlfn.XLOOKUP(C3523,customers!$A$2:$A$5902,customers!$G$2:$G$5902,,0)</f>
        <v>North</v>
      </c>
      <c r="I3523" t="str">
        <f>_xlfn.XLOOKUP(C3523,customers!$A$2:$A$5902,customers!$E$2:$E$5902,,0)</f>
        <v>Cohentown</v>
      </c>
      <c r="J3523" t="str">
        <f>INDEX(products!$B$2:$B$5902,MATCH(D3523,products!$A$2:$A$5902,0))</f>
        <v>OffSup</v>
      </c>
      <c r="K3523" t="str">
        <f>INDEX(products!$C$2:$C$5902,MATCH(D3523,products!$A$2:$A$5902,0))</f>
        <v>Acc</v>
      </c>
      <c r="L3523" s="3">
        <f>INDEX(products!$E$2:$E$5902,MATCH(D3523,products!$A$2:$A$5902,0))</f>
        <v>2053.3000000000002</v>
      </c>
      <c r="M3523">
        <f>_xlfn.XLOOKUP(D3523,products!$A$2:$A$5902,products!$F$2:$F$5902)</f>
        <v>4</v>
      </c>
      <c r="N3523" s="3">
        <f t="shared" ref="N3523:N3586" si="55">L3523/M3523</f>
        <v>513.32500000000005</v>
      </c>
      <c r="O3523" s="3" t="str" cm="1">
        <f t="array" ref="O3523">_xlfn.IFS(J3523="Furn","Furniture",J3523="Tech","Technology",J3523="OffSup","Office Supplies")</f>
        <v>Office Supplies</v>
      </c>
      <c r="P3523" s="3" t="str" cm="1">
        <f t="array" ref="P3523">_xlfn.IFS(K3523="Bkcs","Bookcases",K3523="Phns","Phones",K3523="Acc","Accessories",K3523="Bndrs","Binders",K3523="Fstnrs","Fasteners")</f>
        <v>Accessories</v>
      </c>
      <c r="Q3523" t="str">
        <f>IF(_xlfn.XLOOKUP(D3523,products!$A$2:$A$5902,products!$H$2:$H$5902,,0)=1,"Yes","No")</f>
        <v>No</v>
      </c>
    </row>
    <row r="3524" spans="1:17" x14ac:dyDescent="0.3">
      <c r="A3524" s="2" t="s">
        <v>20742</v>
      </c>
      <c r="B3524" s="4">
        <v>44901</v>
      </c>
      <c r="C3524" t="s">
        <v>20743</v>
      </c>
      <c r="D3524" t="s">
        <v>20746</v>
      </c>
      <c r="E3524" s="1">
        <v>45202</v>
      </c>
      <c r="F3524" t="s">
        <v>35</v>
      </c>
      <c r="G3524" t="str">
        <f>_xlfn.XLOOKUP(C3524,customers!$A$2:$A$5902,customers!$B$2:$B$5902,,0)</f>
        <v>Monica Walker</v>
      </c>
      <c r="H3524" t="str">
        <f>_xlfn.XLOOKUP(C3524,customers!$A$2:$A$5902,customers!$G$2:$G$5902,,0)</f>
        <v>East</v>
      </c>
      <c r="I3524" t="str">
        <f>_xlfn.XLOOKUP(C3524,customers!$A$2:$A$5902,customers!$E$2:$E$5902,,0)</f>
        <v>North Gregory</v>
      </c>
      <c r="J3524" t="str">
        <f>INDEX(products!$B$2:$B$5902,MATCH(D3524,products!$A$2:$A$5902,0))</f>
        <v>Tech</v>
      </c>
      <c r="K3524" t="str">
        <f>INDEX(products!$C$2:$C$5902,MATCH(D3524,products!$A$2:$A$5902,0))</f>
        <v>Bkcs</v>
      </c>
      <c r="L3524" s="3">
        <f>INDEX(products!$E$2:$E$5902,MATCH(D3524,products!$A$2:$A$5902,0))</f>
        <v>3973.91</v>
      </c>
      <c r="M3524">
        <f>_xlfn.XLOOKUP(D3524,products!$A$2:$A$5902,products!$F$2:$F$5902)</f>
        <v>5</v>
      </c>
      <c r="N3524" s="3">
        <f t="shared" si="55"/>
        <v>794.78199999999993</v>
      </c>
      <c r="O3524" s="3" t="str" cm="1">
        <f t="array" ref="O3524">_xlfn.IFS(J3524="Furn","Furniture",J3524="Tech","Technology",J3524="OffSup","Office Supplies")</f>
        <v>Technology</v>
      </c>
      <c r="P3524" s="3" t="str" cm="1">
        <f t="array" ref="P3524">_xlfn.IFS(K3524="Bkcs","Bookcases",K3524="Phns","Phones",K3524="Acc","Accessories",K3524="Bndrs","Binders",K3524="Fstnrs","Fasteners")</f>
        <v>Bookcases</v>
      </c>
      <c r="Q3524" t="str">
        <f>IF(_xlfn.XLOOKUP(D3524,products!$A$2:$A$5902,products!$H$2:$H$5902,,0)=1,"Yes","No")</f>
        <v>No</v>
      </c>
    </row>
    <row r="3525" spans="1:17" x14ac:dyDescent="0.3">
      <c r="A3525" t="s">
        <v>20748</v>
      </c>
      <c r="B3525" s="4">
        <v>44167</v>
      </c>
      <c r="C3525" s="2" t="s">
        <v>20749</v>
      </c>
      <c r="D3525" t="s">
        <v>20751</v>
      </c>
      <c r="E3525" s="1">
        <v>44232</v>
      </c>
      <c r="F3525" t="s">
        <v>74</v>
      </c>
      <c r="G3525" t="str">
        <f>_xlfn.XLOOKUP(C3525,customers!$A$2:$A$5902,customers!$B$2:$B$5902,,0)</f>
        <v>Phillip Elliott</v>
      </c>
      <c r="H3525" t="str">
        <f>_xlfn.XLOOKUP(C3525,customers!$A$2:$A$5902,customers!$G$2:$G$5902,,0)</f>
        <v>West</v>
      </c>
      <c r="I3525" t="str">
        <f>_xlfn.XLOOKUP(C3525,customers!$A$2:$A$5902,customers!$E$2:$E$5902,,0)</f>
        <v>West Brian</v>
      </c>
      <c r="J3525" t="str">
        <f>INDEX(products!$B$2:$B$5902,MATCH(D3525,products!$A$2:$A$5902,0))</f>
        <v>Tech</v>
      </c>
      <c r="K3525" t="str">
        <f>INDEX(products!$C$2:$C$5902,MATCH(D3525,products!$A$2:$A$5902,0))</f>
        <v>Phns</v>
      </c>
      <c r="L3525" s="3">
        <f>INDEX(products!$E$2:$E$5902,MATCH(D3525,products!$A$2:$A$5902,0))</f>
        <v>1910.83</v>
      </c>
      <c r="M3525">
        <f>_xlfn.XLOOKUP(D3525,products!$A$2:$A$5902,products!$F$2:$F$5902)</f>
        <v>7</v>
      </c>
      <c r="N3525" s="3">
        <f t="shared" si="55"/>
        <v>272.97571428571428</v>
      </c>
      <c r="O3525" s="3" t="str" cm="1">
        <f t="array" ref="O3525">_xlfn.IFS(J3525="Furn","Furniture",J3525="Tech","Technology",J3525="OffSup","Office Supplies")</f>
        <v>Technology</v>
      </c>
      <c r="P3525" s="3" t="str" cm="1">
        <f t="array" ref="P3525">_xlfn.IFS(K3525="Bkcs","Bookcases",K3525="Phns","Phones",K3525="Acc","Accessories",K3525="Bndrs","Binders",K3525="Fstnrs","Fasteners")</f>
        <v>Phones</v>
      </c>
      <c r="Q3525" t="str">
        <f>IF(_xlfn.XLOOKUP(D3525,products!$A$2:$A$5902,products!$H$2:$H$5902,,0)=1,"Yes","No")</f>
        <v>Yes</v>
      </c>
    </row>
    <row r="3526" spans="1:17" x14ac:dyDescent="0.3">
      <c r="A3526" t="s">
        <v>20753</v>
      </c>
      <c r="B3526" s="4">
        <v>43948</v>
      </c>
      <c r="C3526" t="s">
        <v>20754</v>
      </c>
      <c r="D3526" t="s">
        <v>20757</v>
      </c>
      <c r="E3526" s="1">
        <v>44294</v>
      </c>
      <c r="F3526" t="s">
        <v>35</v>
      </c>
      <c r="G3526" t="str">
        <f>_xlfn.XLOOKUP(C3526,customers!$A$2:$A$5902,customers!$B$2:$B$5902,,0)</f>
        <v>Justin Anthony</v>
      </c>
      <c r="H3526" t="str">
        <f>_xlfn.XLOOKUP(C3526,customers!$A$2:$A$5902,customers!$G$2:$G$5902,,0)</f>
        <v>South</v>
      </c>
      <c r="I3526" t="str">
        <f>_xlfn.XLOOKUP(C3526,customers!$A$2:$A$5902,customers!$E$2:$E$5902,,0)</f>
        <v>Jordanburgh</v>
      </c>
      <c r="J3526" t="str">
        <f>INDEX(products!$B$2:$B$5902,MATCH(D3526,products!$A$2:$A$5902,0))</f>
        <v>Furn</v>
      </c>
      <c r="K3526" t="str">
        <f>INDEX(products!$C$2:$C$5902,MATCH(D3526,products!$A$2:$A$5902,0))</f>
        <v>Fstnrs</v>
      </c>
      <c r="L3526" s="3">
        <f>INDEX(products!$E$2:$E$5902,MATCH(D3526,products!$A$2:$A$5902,0))</f>
        <v>4584</v>
      </c>
      <c r="M3526">
        <f>_xlfn.XLOOKUP(D3526,products!$A$2:$A$5902,products!$F$2:$F$5902)</f>
        <v>9</v>
      </c>
      <c r="N3526" s="3">
        <f t="shared" si="55"/>
        <v>509.33333333333331</v>
      </c>
      <c r="O3526" s="3" t="str" cm="1">
        <f t="array" ref="O3526">_xlfn.IFS(J3526="Furn","Furniture",J3526="Tech","Technology",J3526="OffSup","Office Supplies")</f>
        <v>Furniture</v>
      </c>
      <c r="P3526" s="3" t="str" cm="1">
        <f t="array" ref="P3526">_xlfn.IFS(K3526="Bkcs","Bookcases",K3526="Phns","Phones",K3526="Acc","Accessories",K3526="Bndrs","Binders",K3526="Fstnrs","Fasteners")</f>
        <v>Fasteners</v>
      </c>
      <c r="Q3526" t="str">
        <f>IF(_xlfn.XLOOKUP(D3526,products!$A$2:$A$5902,products!$H$2:$H$5902,,0)=1,"Yes","No")</f>
        <v>No</v>
      </c>
    </row>
    <row r="3527" spans="1:17" x14ac:dyDescent="0.3">
      <c r="A3527" t="s">
        <v>20759</v>
      </c>
      <c r="B3527" s="4">
        <v>44871</v>
      </c>
      <c r="C3527" t="s">
        <v>20760</v>
      </c>
      <c r="D3527" t="s">
        <v>20762</v>
      </c>
      <c r="E3527" s="1">
        <v>45227</v>
      </c>
      <c r="F3527" t="s">
        <v>21</v>
      </c>
      <c r="G3527" t="str">
        <f>_xlfn.XLOOKUP(C3527,customers!$A$2:$A$5902,customers!$B$2:$B$5902,,0)</f>
        <v>Austin Cooper</v>
      </c>
      <c r="H3527" t="str">
        <f>_xlfn.XLOOKUP(C3527,customers!$A$2:$A$5902,customers!$G$2:$G$5902,,0)</f>
        <v>West</v>
      </c>
      <c r="I3527" t="str">
        <f>_xlfn.XLOOKUP(C3527,customers!$A$2:$A$5902,customers!$E$2:$E$5902,,0)</f>
        <v>Port Michelle</v>
      </c>
      <c r="J3527" t="str">
        <f>INDEX(products!$B$2:$B$5902,MATCH(D3527,products!$A$2:$A$5902,0))</f>
        <v>Tech</v>
      </c>
      <c r="K3527" t="str">
        <f>INDEX(products!$C$2:$C$5902,MATCH(D3527,products!$A$2:$A$5902,0))</f>
        <v>Fstnrs</v>
      </c>
      <c r="L3527" s="3">
        <f>INDEX(products!$E$2:$E$5902,MATCH(D3527,products!$A$2:$A$5902,0))</f>
        <v>4387.74</v>
      </c>
      <c r="M3527">
        <f>_xlfn.XLOOKUP(D3527,products!$A$2:$A$5902,products!$F$2:$F$5902)</f>
        <v>3</v>
      </c>
      <c r="N3527" s="3">
        <f t="shared" si="55"/>
        <v>1462.58</v>
      </c>
      <c r="O3527" s="3" t="str" cm="1">
        <f t="array" ref="O3527">_xlfn.IFS(J3527="Furn","Furniture",J3527="Tech","Technology",J3527="OffSup","Office Supplies")</f>
        <v>Technology</v>
      </c>
      <c r="P3527" s="3" t="str" cm="1">
        <f t="array" ref="P3527">_xlfn.IFS(K3527="Bkcs","Bookcases",K3527="Phns","Phones",K3527="Acc","Accessories",K3527="Bndrs","Binders",K3527="Fstnrs","Fasteners")</f>
        <v>Fasteners</v>
      </c>
      <c r="Q3527" t="str">
        <f>IF(_xlfn.XLOOKUP(D3527,products!$A$2:$A$5902,products!$H$2:$H$5902,,0)=1,"Yes","No")</f>
        <v>No</v>
      </c>
    </row>
    <row r="3528" spans="1:17" x14ac:dyDescent="0.3">
      <c r="A3528" t="s">
        <v>20764</v>
      </c>
      <c r="B3528" s="4">
        <v>44750</v>
      </c>
      <c r="C3528" t="s">
        <v>20765</v>
      </c>
      <c r="D3528" t="s">
        <v>20768</v>
      </c>
      <c r="E3528" s="1">
        <v>44954</v>
      </c>
      <c r="F3528" t="s">
        <v>21</v>
      </c>
      <c r="G3528" t="str">
        <f>_xlfn.XLOOKUP(C3528,customers!$A$2:$A$5902,customers!$B$2:$B$5902,,0)</f>
        <v>Alexandra Hunt</v>
      </c>
      <c r="H3528" t="str">
        <f>_xlfn.XLOOKUP(C3528,customers!$A$2:$A$5902,customers!$G$2:$G$5902,,0)</f>
        <v>East</v>
      </c>
      <c r="I3528" t="str">
        <f>_xlfn.XLOOKUP(C3528,customers!$A$2:$A$5902,customers!$E$2:$E$5902,,0)</f>
        <v>Reedshire</v>
      </c>
      <c r="J3528" t="str">
        <f>INDEX(products!$B$2:$B$5902,MATCH(D3528,products!$A$2:$A$5902,0))</f>
        <v>Tech</v>
      </c>
      <c r="K3528" t="str">
        <f>INDEX(products!$C$2:$C$5902,MATCH(D3528,products!$A$2:$A$5902,0))</f>
        <v>Acc</v>
      </c>
      <c r="L3528" s="3">
        <f>INDEX(products!$E$2:$E$5902,MATCH(D3528,products!$A$2:$A$5902,0))</f>
        <v>3285.43</v>
      </c>
      <c r="M3528">
        <f>_xlfn.XLOOKUP(D3528,products!$A$2:$A$5902,products!$F$2:$F$5902)</f>
        <v>9</v>
      </c>
      <c r="N3528" s="3">
        <f t="shared" si="55"/>
        <v>365.04777777777775</v>
      </c>
      <c r="O3528" s="3" t="str" cm="1">
        <f t="array" ref="O3528">_xlfn.IFS(J3528="Furn","Furniture",J3528="Tech","Technology",J3528="OffSup","Office Supplies")</f>
        <v>Technology</v>
      </c>
      <c r="P3528" s="3" t="str" cm="1">
        <f t="array" ref="P3528">_xlfn.IFS(K3528="Bkcs","Bookcases",K3528="Phns","Phones",K3528="Acc","Accessories",K3528="Bndrs","Binders",K3528="Fstnrs","Fasteners")</f>
        <v>Accessories</v>
      </c>
      <c r="Q3528" t="str">
        <f>IF(_xlfn.XLOOKUP(D3528,products!$A$2:$A$5902,products!$H$2:$H$5902,,0)=1,"Yes","No")</f>
        <v>Yes</v>
      </c>
    </row>
    <row r="3529" spans="1:17" x14ac:dyDescent="0.3">
      <c r="A3529" t="s">
        <v>20770</v>
      </c>
      <c r="B3529" s="4">
        <v>45299</v>
      </c>
      <c r="C3529" s="2" t="s">
        <v>20771</v>
      </c>
      <c r="D3529" t="s">
        <v>20774</v>
      </c>
      <c r="E3529" s="1">
        <v>45445</v>
      </c>
      <c r="F3529" t="s">
        <v>74</v>
      </c>
      <c r="G3529" t="str">
        <f>_xlfn.XLOOKUP(C3529,customers!$A$2:$A$5902,customers!$B$2:$B$5902,,0)</f>
        <v>Jeffrey Young</v>
      </c>
      <c r="H3529" t="str">
        <f>_xlfn.XLOOKUP(C3529,customers!$A$2:$A$5902,customers!$G$2:$G$5902,,0)</f>
        <v>East</v>
      </c>
      <c r="I3529" t="str">
        <f>_xlfn.XLOOKUP(C3529,customers!$A$2:$A$5902,customers!$E$2:$E$5902,,0)</f>
        <v>South Scottbury</v>
      </c>
      <c r="J3529" t="str">
        <f>INDEX(products!$B$2:$B$5902,MATCH(D3529,products!$A$2:$A$5902,0))</f>
        <v>Furn</v>
      </c>
      <c r="K3529" t="str">
        <f>INDEX(products!$C$2:$C$5902,MATCH(D3529,products!$A$2:$A$5902,0))</f>
        <v>Fstnrs</v>
      </c>
      <c r="L3529" s="3">
        <f>INDEX(products!$E$2:$E$5902,MATCH(D3529,products!$A$2:$A$5902,0))</f>
        <v>370.38</v>
      </c>
      <c r="M3529">
        <f>_xlfn.XLOOKUP(D3529,products!$A$2:$A$5902,products!$F$2:$F$5902)</f>
        <v>7</v>
      </c>
      <c r="N3529" s="3">
        <f t="shared" si="55"/>
        <v>52.911428571428573</v>
      </c>
      <c r="O3529" s="3" t="str" cm="1">
        <f t="array" ref="O3529">_xlfn.IFS(J3529="Furn","Furniture",J3529="Tech","Technology",J3529="OffSup","Office Supplies")</f>
        <v>Furniture</v>
      </c>
      <c r="P3529" s="3" t="str" cm="1">
        <f t="array" ref="P3529">_xlfn.IFS(K3529="Bkcs","Bookcases",K3529="Phns","Phones",K3529="Acc","Accessories",K3529="Bndrs","Binders",K3529="Fstnrs","Fasteners")</f>
        <v>Fasteners</v>
      </c>
      <c r="Q3529" t="str">
        <f>IF(_xlfn.XLOOKUP(D3529,products!$A$2:$A$5902,products!$H$2:$H$5902,,0)=1,"Yes","No")</f>
        <v>Yes</v>
      </c>
    </row>
    <row r="3530" spans="1:17" x14ac:dyDescent="0.3">
      <c r="A3530" t="s">
        <v>20776</v>
      </c>
      <c r="B3530" s="4">
        <v>43694</v>
      </c>
      <c r="C3530" t="s">
        <v>20777</v>
      </c>
      <c r="D3530" t="s">
        <v>20780</v>
      </c>
      <c r="E3530" s="1">
        <v>43985</v>
      </c>
      <c r="F3530" t="s">
        <v>74</v>
      </c>
      <c r="G3530" t="str">
        <f>_xlfn.XLOOKUP(C3530,customers!$A$2:$A$5902,customers!$B$2:$B$5902,,0)</f>
        <v>Lindsey Salazar</v>
      </c>
      <c r="H3530" t="str">
        <f>_xlfn.XLOOKUP(C3530,customers!$A$2:$A$5902,customers!$G$2:$G$5902,,0)</f>
        <v>West</v>
      </c>
      <c r="I3530" t="str">
        <f>_xlfn.XLOOKUP(C3530,customers!$A$2:$A$5902,customers!$E$2:$E$5902,,0)</f>
        <v>Andreafort</v>
      </c>
      <c r="J3530" t="str">
        <f>INDEX(products!$B$2:$B$5902,MATCH(D3530,products!$A$2:$A$5902,0))</f>
        <v>Tech</v>
      </c>
      <c r="K3530" t="str">
        <f>INDEX(products!$C$2:$C$5902,MATCH(D3530,products!$A$2:$A$5902,0))</f>
        <v>Bndrs</v>
      </c>
      <c r="L3530" s="3">
        <f>INDEX(products!$E$2:$E$5902,MATCH(D3530,products!$A$2:$A$5902,0))</f>
        <v>2077.77</v>
      </c>
      <c r="M3530">
        <f>_xlfn.XLOOKUP(D3530,products!$A$2:$A$5902,products!$F$2:$F$5902)</f>
        <v>7</v>
      </c>
      <c r="N3530" s="3">
        <f t="shared" si="55"/>
        <v>296.82428571428574</v>
      </c>
      <c r="O3530" s="3" t="str" cm="1">
        <f t="array" ref="O3530">_xlfn.IFS(J3530="Furn","Furniture",J3530="Tech","Technology",J3530="OffSup","Office Supplies")</f>
        <v>Technology</v>
      </c>
      <c r="P3530" s="3" t="str" cm="1">
        <f t="array" ref="P3530">_xlfn.IFS(K3530="Bkcs","Bookcases",K3530="Phns","Phones",K3530="Acc","Accessories",K3530="Bndrs","Binders",K3530="Fstnrs","Fasteners")</f>
        <v>Binders</v>
      </c>
      <c r="Q3530" t="str">
        <f>IF(_xlfn.XLOOKUP(D3530,products!$A$2:$A$5902,products!$H$2:$H$5902,,0)=1,"Yes","No")</f>
        <v>No</v>
      </c>
    </row>
    <row r="3531" spans="1:17" x14ac:dyDescent="0.3">
      <c r="A3531" t="s">
        <v>20782</v>
      </c>
      <c r="B3531" s="4">
        <v>45120</v>
      </c>
      <c r="C3531" t="s">
        <v>20783</v>
      </c>
      <c r="D3531" t="s">
        <v>20786</v>
      </c>
      <c r="E3531" s="1">
        <v>45158</v>
      </c>
      <c r="F3531" t="s">
        <v>35</v>
      </c>
      <c r="G3531" t="str">
        <f>_xlfn.XLOOKUP(C3531,customers!$A$2:$A$5902,customers!$B$2:$B$5902,,0)</f>
        <v>Alexander Dixon</v>
      </c>
      <c r="H3531" t="str">
        <f>_xlfn.XLOOKUP(C3531,customers!$A$2:$A$5902,customers!$G$2:$G$5902,,0)</f>
        <v>North</v>
      </c>
      <c r="I3531" t="str">
        <f>_xlfn.XLOOKUP(C3531,customers!$A$2:$A$5902,customers!$E$2:$E$5902,,0)</f>
        <v>North Heather</v>
      </c>
      <c r="J3531" t="str">
        <f>INDEX(products!$B$2:$B$5902,MATCH(D3531,products!$A$2:$A$5902,0))</f>
        <v>Furn</v>
      </c>
      <c r="K3531" t="str">
        <f>INDEX(products!$C$2:$C$5902,MATCH(D3531,products!$A$2:$A$5902,0))</f>
        <v>Bndrs</v>
      </c>
      <c r="L3531" s="3">
        <f>INDEX(products!$E$2:$E$5902,MATCH(D3531,products!$A$2:$A$5902,0))</f>
        <v>2133.44</v>
      </c>
      <c r="M3531">
        <f>_xlfn.XLOOKUP(D3531,products!$A$2:$A$5902,products!$F$2:$F$5902)</f>
        <v>2</v>
      </c>
      <c r="N3531" s="3">
        <f t="shared" si="55"/>
        <v>1066.72</v>
      </c>
      <c r="O3531" s="3" t="str" cm="1">
        <f t="array" ref="O3531">_xlfn.IFS(J3531="Furn","Furniture",J3531="Tech","Technology",J3531="OffSup","Office Supplies")</f>
        <v>Furniture</v>
      </c>
      <c r="P3531" s="3" t="str" cm="1">
        <f t="array" ref="P3531">_xlfn.IFS(K3531="Bkcs","Bookcases",K3531="Phns","Phones",K3531="Acc","Accessories",K3531="Bndrs","Binders",K3531="Fstnrs","Fasteners")</f>
        <v>Binders</v>
      </c>
      <c r="Q3531" t="str">
        <f>IF(_xlfn.XLOOKUP(D3531,products!$A$2:$A$5902,products!$H$2:$H$5902,,0)=1,"Yes","No")</f>
        <v>Yes</v>
      </c>
    </row>
    <row r="3532" spans="1:17" x14ac:dyDescent="0.3">
      <c r="A3532" t="s">
        <v>20788</v>
      </c>
      <c r="B3532" s="4">
        <v>44627</v>
      </c>
      <c r="C3532" t="s">
        <v>20789</v>
      </c>
      <c r="D3532" t="s">
        <v>20791</v>
      </c>
      <c r="E3532" s="1">
        <v>44928</v>
      </c>
      <c r="F3532" t="s">
        <v>21</v>
      </c>
      <c r="G3532" t="str">
        <f>_xlfn.XLOOKUP(C3532,customers!$A$2:$A$5902,customers!$B$2:$B$5902,,0)</f>
        <v>Sabrina Newman</v>
      </c>
      <c r="H3532" t="str">
        <f>_xlfn.XLOOKUP(C3532,customers!$A$2:$A$5902,customers!$G$2:$G$5902,,0)</f>
        <v>West</v>
      </c>
      <c r="I3532" t="str">
        <f>_xlfn.XLOOKUP(C3532,customers!$A$2:$A$5902,customers!$E$2:$E$5902,,0)</f>
        <v>East Matthew</v>
      </c>
      <c r="J3532" t="str">
        <f>INDEX(products!$B$2:$B$5902,MATCH(D3532,products!$A$2:$A$5902,0))</f>
        <v>Furn</v>
      </c>
      <c r="K3532" t="str">
        <f>INDEX(products!$C$2:$C$5902,MATCH(D3532,products!$A$2:$A$5902,0))</f>
        <v>Bndrs</v>
      </c>
      <c r="L3532" s="3">
        <f>INDEX(products!$E$2:$E$5902,MATCH(D3532,products!$A$2:$A$5902,0))</f>
        <v>978.04</v>
      </c>
      <c r="M3532">
        <f>_xlfn.XLOOKUP(D3532,products!$A$2:$A$5902,products!$F$2:$F$5902)</f>
        <v>10</v>
      </c>
      <c r="N3532" s="3">
        <f t="shared" si="55"/>
        <v>97.804000000000002</v>
      </c>
      <c r="O3532" s="3" t="str" cm="1">
        <f t="array" ref="O3532">_xlfn.IFS(J3532="Furn","Furniture",J3532="Tech","Technology",J3532="OffSup","Office Supplies")</f>
        <v>Furniture</v>
      </c>
      <c r="P3532" s="3" t="str" cm="1">
        <f t="array" ref="P3532">_xlfn.IFS(K3532="Bkcs","Bookcases",K3532="Phns","Phones",K3532="Acc","Accessories",K3532="Bndrs","Binders",K3532="Fstnrs","Fasteners")</f>
        <v>Binders</v>
      </c>
      <c r="Q3532" t="str">
        <f>IF(_xlfn.XLOOKUP(D3532,products!$A$2:$A$5902,products!$H$2:$H$5902,,0)=1,"Yes","No")</f>
        <v>No</v>
      </c>
    </row>
    <row r="3533" spans="1:17" x14ac:dyDescent="0.3">
      <c r="A3533" t="s">
        <v>20793</v>
      </c>
      <c r="B3533" s="4">
        <v>43650</v>
      </c>
      <c r="C3533" t="s">
        <v>20794</v>
      </c>
      <c r="D3533" t="s">
        <v>20796</v>
      </c>
      <c r="E3533" s="1">
        <v>43671</v>
      </c>
      <c r="F3533" t="s">
        <v>21</v>
      </c>
      <c r="G3533" t="str">
        <f>_xlfn.XLOOKUP(C3533,customers!$A$2:$A$5902,customers!$B$2:$B$5902,,0)</f>
        <v>Daniel Martin</v>
      </c>
      <c r="H3533" t="str">
        <f>_xlfn.XLOOKUP(C3533,customers!$A$2:$A$5902,customers!$G$2:$G$5902,,0)</f>
        <v>West</v>
      </c>
      <c r="I3533" t="str">
        <f>_xlfn.XLOOKUP(C3533,customers!$A$2:$A$5902,customers!$E$2:$E$5902,,0)</f>
        <v>Lake Elizabethborough</v>
      </c>
      <c r="J3533" t="str">
        <f>INDEX(products!$B$2:$B$5902,MATCH(D3533,products!$A$2:$A$5902,0))</f>
        <v>Tech</v>
      </c>
      <c r="K3533" t="str">
        <f>INDEX(products!$C$2:$C$5902,MATCH(D3533,products!$A$2:$A$5902,0))</f>
        <v>Fstnrs</v>
      </c>
      <c r="L3533" s="3">
        <f>INDEX(products!$E$2:$E$5902,MATCH(D3533,products!$A$2:$A$5902,0))</f>
        <v>2690.06</v>
      </c>
      <c r="M3533">
        <f>_xlfn.XLOOKUP(D3533,products!$A$2:$A$5902,products!$F$2:$F$5902)</f>
        <v>5</v>
      </c>
      <c r="N3533" s="3">
        <f t="shared" si="55"/>
        <v>538.01199999999994</v>
      </c>
      <c r="O3533" s="3" t="str" cm="1">
        <f t="array" ref="O3533">_xlfn.IFS(J3533="Furn","Furniture",J3533="Tech","Technology",J3533="OffSup","Office Supplies")</f>
        <v>Technology</v>
      </c>
      <c r="P3533" s="3" t="str" cm="1">
        <f t="array" ref="P3533">_xlfn.IFS(K3533="Bkcs","Bookcases",K3533="Phns","Phones",K3533="Acc","Accessories",K3533="Bndrs","Binders",K3533="Fstnrs","Fasteners")</f>
        <v>Fasteners</v>
      </c>
      <c r="Q3533" t="str">
        <f>IF(_xlfn.XLOOKUP(D3533,products!$A$2:$A$5902,products!$H$2:$H$5902,,0)=1,"Yes","No")</f>
        <v>No</v>
      </c>
    </row>
    <row r="3534" spans="1:17" x14ac:dyDescent="0.3">
      <c r="A3534" t="s">
        <v>20798</v>
      </c>
      <c r="B3534" s="4">
        <v>43708</v>
      </c>
      <c r="C3534" t="s">
        <v>20799</v>
      </c>
      <c r="D3534" t="s">
        <v>20802</v>
      </c>
      <c r="E3534" s="1">
        <v>43899</v>
      </c>
      <c r="F3534" t="s">
        <v>21</v>
      </c>
      <c r="G3534" t="str">
        <f>_xlfn.XLOOKUP(C3534,customers!$A$2:$A$5902,customers!$B$2:$B$5902,,0)</f>
        <v>Nichole Meadows</v>
      </c>
      <c r="H3534" t="str">
        <f>_xlfn.XLOOKUP(C3534,customers!$A$2:$A$5902,customers!$G$2:$G$5902,,0)</f>
        <v>West</v>
      </c>
      <c r="I3534" t="str">
        <f>_xlfn.XLOOKUP(C3534,customers!$A$2:$A$5902,customers!$E$2:$E$5902,,0)</f>
        <v>New Connor</v>
      </c>
      <c r="J3534" t="str">
        <f>INDEX(products!$B$2:$B$5902,MATCH(D3534,products!$A$2:$A$5902,0))</f>
        <v>Tech</v>
      </c>
      <c r="K3534" t="str">
        <f>INDEX(products!$C$2:$C$5902,MATCH(D3534,products!$A$2:$A$5902,0))</f>
        <v>Bndrs</v>
      </c>
      <c r="L3534" s="3">
        <f>INDEX(products!$E$2:$E$5902,MATCH(D3534,products!$A$2:$A$5902,0))</f>
        <v>1778.06</v>
      </c>
      <c r="M3534">
        <f>_xlfn.XLOOKUP(D3534,products!$A$2:$A$5902,products!$F$2:$F$5902)</f>
        <v>9</v>
      </c>
      <c r="N3534" s="3">
        <f t="shared" si="55"/>
        <v>197.5622222222222</v>
      </c>
      <c r="O3534" s="3" t="str" cm="1">
        <f t="array" ref="O3534">_xlfn.IFS(J3534="Furn","Furniture",J3534="Tech","Technology",J3534="OffSup","Office Supplies")</f>
        <v>Technology</v>
      </c>
      <c r="P3534" s="3" t="str" cm="1">
        <f t="array" ref="P3534">_xlfn.IFS(K3534="Bkcs","Bookcases",K3534="Phns","Phones",K3534="Acc","Accessories",K3534="Bndrs","Binders",K3534="Fstnrs","Fasteners")</f>
        <v>Binders</v>
      </c>
      <c r="Q3534" t="str">
        <f>IF(_xlfn.XLOOKUP(D3534,products!$A$2:$A$5902,products!$H$2:$H$5902,,0)=1,"Yes","No")</f>
        <v>Yes</v>
      </c>
    </row>
    <row r="3535" spans="1:17" x14ac:dyDescent="0.3">
      <c r="A3535" t="s">
        <v>20804</v>
      </c>
      <c r="B3535" s="4">
        <v>44124</v>
      </c>
      <c r="C3535" t="s">
        <v>20805</v>
      </c>
      <c r="D3535" t="s">
        <v>20808</v>
      </c>
      <c r="E3535" s="1">
        <v>44166</v>
      </c>
      <c r="F3535" t="s">
        <v>74</v>
      </c>
      <c r="G3535" t="str">
        <f>_xlfn.XLOOKUP(C3535,customers!$A$2:$A$5902,customers!$B$2:$B$5902,,0)</f>
        <v>Kenneth Payne</v>
      </c>
      <c r="H3535" t="str">
        <f>_xlfn.XLOOKUP(C3535,customers!$A$2:$A$5902,customers!$G$2:$G$5902,,0)</f>
        <v>North</v>
      </c>
      <c r="I3535" t="str">
        <f>_xlfn.XLOOKUP(C3535,customers!$A$2:$A$5902,customers!$E$2:$E$5902,,0)</f>
        <v>Lake Katelyn</v>
      </c>
      <c r="J3535" t="str">
        <f>INDEX(products!$B$2:$B$5902,MATCH(D3535,products!$A$2:$A$5902,0))</f>
        <v>Tech</v>
      </c>
      <c r="K3535" t="str">
        <f>INDEX(products!$C$2:$C$5902,MATCH(D3535,products!$A$2:$A$5902,0))</f>
        <v>Acc</v>
      </c>
      <c r="L3535" s="3">
        <f>INDEX(products!$E$2:$E$5902,MATCH(D3535,products!$A$2:$A$5902,0))</f>
        <v>1786.75</v>
      </c>
      <c r="M3535">
        <f>_xlfn.XLOOKUP(D3535,products!$A$2:$A$5902,products!$F$2:$F$5902)</f>
        <v>4</v>
      </c>
      <c r="N3535" s="3">
        <f t="shared" si="55"/>
        <v>446.6875</v>
      </c>
      <c r="O3535" s="3" t="str" cm="1">
        <f t="array" ref="O3535">_xlfn.IFS(J3535="Furn","Furniture",J3535="Tech","Technology",J3535="OffSup","Office Supplies")</f>
        <v>Technology</v>
      </c>
      <c r="P3535" s="3" t="str" cm="1">
        <f t="array" ref="P3535">_xlfn.IFS(K3535="Bkcs","Bookcases",K3535="Phns","Phones",K3535="Acc","Accessories",K3535="Bndrs","Binders",K3535="Fstnrs","Fasteners")</f>
        <v>Accessories</v>
      </c>
      <c r="Q3535" t="str">
        <f>IF(_xlfn.XLOOKUP(D3535,products!$A$2:$A$5902,products!$H$2:$H$5902,,0)=1,"Yes","No")</f>
        <v>Yes</v>
      </c>
    </row>
    <row r="3536" spans="1:17" x14ac:dyDescent="0.3">
      <c r="A3536" t="s">
        <v>20810</v>
      </c>
      <c r="B3536" s="4">
        <v>43731</v>
      </c>
      <c r="C3536" t="s">
        <v>20811</v>
      </c>
      <c r="D3536" t="s">
        <v>20814</v>
      </c>
      <c r="E3536" s="1">
        <v>43812</v>
      </c>
      <c r="F3536" t="s">
        <v>74</v>
      </c>
      <c r="G3536" t="str">
        <f>_xlfn.XLOOKUP(C3536,customers!$A$2:$A$5902,customers!$B$2:$B$5902,,0)</f>
        <v>Aaron Robinson</v>
      </c>
      <c r="H3536" t="str">
        <f>_xlfn.XLOOKUP(C3536,customers!$A$2:$A$5902,customers!$G$2:$G$5902,,0)</f>
        <v>North</v>
      </c>
      <c r="I3536" t="str">
        <f>_xlfn.XLOOKUP(C3536,customers!$A$2:$A$5902,customers!$E$2:$E$5902,,0)</f>
        <v>Coopershire</v>
      </c>
      <c r="J3536" t="str">
        <f>INDEX(products!$B$2:$B$5902,MATCH(D3536,products!$A$2:$A$5902,0))</f>
        <v>Tech</v>
      </c>
      <c r="K3536" t="str">
        <f>INDEX(products!$C$2:$C$5902,MATCH(D3536,products!$A$2:$A$5902,0))</f>
        <v>Bkcs</v>
      </c>
      <c r="L3536" s="3">
        <f>INDEX(products!$E$2:$E$5902,MATCH(D3536,products!$A$2:$A$5902,0))</f>
        <v>2169.86</v>
      </c>
      <c r="M3536">
        <f>_xlfn.XLOOKUP(D3536,products!$A$2:$A$5902,products!$F$2:$F$5902)</f>
        <v>9</v>
      </c>
      <c r="N3536" s="3">
        <f t="shared" si="55"/>
        <v>241.09555555555556</v>
      </c>
      <c r="O3536" s="3" t="str" cm="1">
        <f t="array" ref="O3536">_xlfn.IFS(J3536="Furn","Furniture",J3536="Tech","Technology",J3536="OffSup","Office Supplies")</f>
        <v>Technology</v>
      </c>
      <c r="P3536" s="3" t="str" cm="1">
        <f t="array" ref="P3536">_xlfn.IFS(K3536="Bkcs","Bookcases",K3536="Phns","Phones",K3536="Acc","Accessories",K3536="Bndrs","Binders",K3536="Fstnrs","Fasteners")</f>
        <v>Bookcases</v>
      </c>
      <c r="Q3536" t="str">
        <f>IF(_xlfn.XLOOKUP(D3536,products!$A$2:$A$5902,products!$H$2:$H$5902,,0)=1,"Yes","No")</f>
        <v>Yes</v>
      </c>
    </row>
    <row r="3537" spans="1:17" x14ac:dyDescent="0.3">
      <c r="A3537" t="s">
        <v>20816</v>
      </c>
      <c r="B3537" s="4">
        <v>44910</v>
      </c>
      <c r="C3537" t="s">
        <v>20817</v>
      </c>
      <c r="D3537" t="s">
        <v>20819</v>
      </c>
      <c r="E3537" s="1">
        <v>45012</v>
      </c>
      <c r="F3537" t="s">
        <v>74</v>
      </c>
      <c r="G3537" t="str">
        <f>_xlfn.XLOOKUP(C3537,customers!$A$2:$A$5902,customers!$B$2:$B$5902,,0)</f>
        <v>Stephen Smith</v>
      </c>
      <c r="H3537" t="str">
        <f>_xlfn.XLOOKUP(C3537,customers!$A$2:$A$5902,customers!$G$2:$G$5902,,0)</f>
        <v>North</v>
      </c>
      <c r="I3537" t="str">
        <f>_xlfn.XLOOKUP(C3537,customers!$A$2:$A$5902,customers!$E$2:$E$5902,,0)</f>
        <v>Nicolechester</v>
      </c>
      <c r="J3537" t="str">
        <f>INDEX(products!$B$2:$B$5902,MATCH(D3537,products!$A$2:$A$5902,0))</f>
        <v>Tech</v>
      </c>
      <c r="K3537" t="str">
        <f>INDEX(products!$C$2:$C$5902,MATCH(D3537,products!$A$2:$A$5902,0))</f>
        <v>Fstnrs</v>
      </c>
      <c r="L3537" s="3">
        <f>INDEX(products!$E$2:$E$5902,MATCH(D3537,products!$A$2:$A$5902,0))</f>
        <v>4728.45</v>
      </c>
      <c r="M3537">
        <f>_xlfn.XLOOKUP(D3537,products!$A$2:$A$5902,products!$F$2:$F$5902)</f>
        <v>3</v>
      </c>
      <c r="N3537" s="3">
        <f t="shared" si="55"/>
        <v>1576.1499999999999</v>
      </c>
      <c r="O3537" s="3" t="str" cm="1">
        <f t="array" ref="O3537">_xlfn.IFS(J3537="Furn","Furniture",J3537="Tech","Technology",J3537="OffSup","Office Supplies")</f>
        <v>Technology</v>
      </c>
      <c r="P3537" s="3" t="str" cm="1">
        <f t="array" ref="P3537">_xlfn.IFS(K3537="Bkcs","Bookcases",K3537="Phns","Phones",K3537="Acc","Accessories",K3537="Bndrs","Binders",K3537="Fstnrs","Fasteners")</f>
        <v>Fasteners</v>
      </c>
      <c r="Q3537" t="str">
        <f>IF(_xlfn.XLOOKUP(D3537,products!$A$2:$A$5902,products!$H$2:$H$5902,,0)=1,"Yes","No")</f>
        <v>Yes</v>
      </c>
    </row>
    <row r="3538" spans="1:17" x14ac:dyDescent="0.3">
      <c r="A3538" t="s">
        <v>20821</v>
      </c>
      <c r="B3538" s="4">
        <v>44902</v>
      </c>
      <c r="C3538" t="s">
        <v>20822</v>
      </c>
      <c r="D3538" t="s">
        <v>20824</v>
      </c>
      <c r="E3538" s="1">
        <v>45215</v>
      </c>
      <c r="F3538" t="s">
        <v>21</v>
      </c>
      <c r="G3538" t="str">
        <f>_xlfn.XLOOKUP(C3538,customers!$A$2:$A$5902,customers!$B$2:$B$5902,,0)</f>
        <v>Hannah Richard</v>
      </c>
      <c r="H3538" t="str">
        <f>_xlfn.XLOOKUP(C3538,customers!$A$2:$A$5902,customers!$G$2:$G$5902,,0)</f>
        <v>South</v>
      </c>
      <c r="I3538" t="str">
        <f>_xlfn.XLOOKUP(C3538,customers!$A$2:$A$5902,customers!$E$2:$E$5902,,0)</f>
        <v>Davidland</v>
      </c>
      <c r="J3538" t="str">
        <f>INDEX(products!$B$2:$B$5902,MATCH(D3538,products!$A$2:$A$5902,0))</f>
        <v>Furn</v>
      </c>
      <c r="K3538" t="str">
        <f>INDEX(products!$C$2:$C$5902,MATCH(D3538,products!$A$2:$A$5902,0))</f>
        <v>Fstnrs</v>
      </c>
      <c r="L3538" s="3">
        <f>INDEX(products!$E$2:$E$5902,MATCH(D3538,products!$A$2:$A$5902,0))</f>
        <v>2996.04</v>
      </c>
      <c r="M3538">
        <f>_xlfn.XLOOKUP(D3538,products!$A$2:$A$5902,products!$F$2:$F$5902)</f>
        <v>1</v>
      </c>
      <c r="N3538" s="3">
        <f t="shared" si="55"/>
        <v>2996.04</v>
      </c>
      <c r="O3538" s="3" t="str" cm="1">
        <f t="array" ref="O3538">_xlfn.IFS(J3538="Furn","Furniture",J3538="Tech","Technology",J3538="OffSup","Office Supplies")</f>
        <v>Furniture</v>
      </c>
      <c r="P3538" s="3" t="str" cm="1">
        <f t="array" ref="P3538">_xlfn.IFS(K3538="Bkcs","Bookcases",K3538="Phns","Phones",K3538="Acc","Accessories",K3538="Bndrs","Binders",K3538="Fstnrs","Fasteners")</f>
        <v>Fasteners</v>
      </c>
      <c r="Q3538" t="str">
        <f>IF(_xlfn.XLOOKUP(D3538,products!$A$2:$A$5902,products!$H$2:$H$5902,,0)=1,"Yes","No")</f>
        <v>Yes</v>
      </c>
    </row>
    <row r="3539" spans="1:17" x14ac:dyDescent="0.3">
      <c r="A3539" t="s">
        <v>20826</v>
      </c>
      <c r="B3539" s="4">
        <v>43591</v>
      </c>
      <c r="C3539" t="s">
        <v>20827</v>
      </c>
      <c r="D3539" t="s">
        <v>20830</v>
      </c>
      <c r="E3539" s="1">
        <v>43890</v>
      </c>
      <c r="F3539" t="s">
        <v>21</v>
      </c>
      <c r="G3539" t="str">
        <f>_xlfn.XLOOKUP(C3539,customers!$A$2:$A$5902,customers!$B$2:$B$5902,,0)</f>
        <v>Brian Allen</v>
      </c>
      <c r="H3539" t="str">
        <f>_xlfn.XLOOKUP(C3539,customers!$A$2:$A$5902,customers!$G$2:$G$5902,,0)</f>
        <v>East</v>
      </c>
      <c r="I3539" t="str">
        <f>_xlfn.XLOOKUP(C3539,customers!$A$2:$A$5902,customers!$E$2:$E$5902,,0)</f>
        <v>Tonyachester</v>
      </c>
      <c r="J3539" t="str">
        <f>INDEX(products!$B$2:$B$5902,MATCH(D3539,products!$A$2:$A$5902,0))</f>
        <v>Tech</v>
      </c>
      <c r="K3539" t="str">
        <f>INDEX(products!$C$2:$C$5902,MATCH(D3539,products!$A$2:$A$5902,0))</f>
        <v>Bkcs</v>
      </c>
      <c r="L3539" s="3">
        <f>INDEX(products!$E$2:$E$5902,MATCH(D3539,products!$A$2:$A$5902,0))</f>
        <v>590.85</v>
      </c>
      <c r="M3539">
        <f>_xlfn.XLOOKUP(D3539,products!$A$2:$A$5902,products!$F$2:$F$5902)</f>
        <v>7</v>
      </c>
      <c r="N3539" s="3">
        <f t="shared" si="55"/>
        <v>84.407142857142858</v>
      </c>
      <c r="O3539" s="3" t="str" cm="1">
        <f t="array" ref="O3539">_xlfn.IFS(J3539="Furn","Furniture",J3539="Tech","Technology",J3539="OffSup","Office Supplies")</f>
        <v>Technology</v>
      </c>
      <c r="P3539" s="3" t="str" cm="1">
        <f t="array" ref="P3539">_xlfn.IFS(K3539="Bkcs","Bookcases",K3539="Phns","Phones",K3539="Acc","Accessories",K3539="Bndrs","Binders",K3539="Fstnrs","Fasteners")</f>
        <v>Bookcases</v>
      </c>
      <c r="Q3539" t="str">
        <f>IF(_xlfn.XLOOKUP(D3539,products!$A$2:$A$5902,products!$H$2:$H$5902,,0)=1,"Yes","No")</f>
        <v>No</v>
      </c>
    </row>
    <row r="3540" spans="1:17" x14ac:dyDescent="0.3">
      <c r="A3540" t="s">
        <v>20832</v>
      </c>
      <c r="B3540" s="4">
        <v>44976</v>
      </c>
      <c r="C3540" t="s">
        <v>20833</v>
      </c>
      <c r="D3540" t="s">
        <v>20836</v>
      </c>
      <c r="E3540" s="1">
        <v>45091</v>
      </c>
      <c r="F3540" t="s">
        <v>74</v>
      </c>
      <c r="G3540" t="str">
        <f>_xlfn.XLOOKUP(C3540,customers!$A$2:$A$5902,customers!$B$2:$B$5902,,0)</f>
        <v>James Kelley</v>
      </c>
      <c r="H3540" t="str">
        <f>_xlfn.XLOOKUP(C3540,customers!$A$2:$A$5902,customers!$G$2:$G$5902,,0)</f>
        <v>West</v>
      </c>
      <c r="I3540" t="str">
        <f>_xlfn.XLOOKUP(C3540,customers!$A$2:$A$5902,customers!$E$2:$E$5902,,0)</f>
        <v>New Wesleymouth</v>
      </c>
      <c r="J3540" t="str">
        <f>INDEX(products!$B$2:$B$5902,MATCH(D3540,products!$A$2:$A$5902,0))</f>
        <v>Tech</v>
      </c>
      <c r="K3540" t="str">
        <f>INDEX(products!$C$2:$C$5902,MATCH(D3540,products!$A$2:$A$5902,0))</f>
        <v>Acc</v>
      </c>
      <c r="L3540" s="3">
        <f>INDEX(products!$E$2:$E$5902,MATCH(D3540,products!$A$2:$A$5902,0))</f>
        <v>1628.32</v>
      </c>
      <c r="M3540">
        <f>_xlfn.XLOOKUP(D3540,products!$A$2:$A$5902,products!$F$2:$F$5902)</f>
        <v>10</v>
      </c>
      <c r="N3540" s="3">
        <f t="shared" si="55"/>
        <v>162.83199999999999</v>
      </c>
      <c r="O3540" s="3" t="str" cm="1">
        <f t="array" ref="O3540">_xlfn.IFS(J3540="Furn","Furniture",J3540="Tech","Technology",J3540="OffSup","Office Supplies")</f>
        <v>Technology</v>
      </c>
      <c r="P3540" s="3" t="str" cm="1">
        <f t="array" ref="P3540">_xlfn.IFS(K3540="Bkcs","Bookcases",K3540="Phns","Phones",K3540="Acc","Accessories",K3540="Bndrs","Binders",K3540="Fstnrs","Fasteners")</f>
        <v>Accessories</v>
      </c>
      <c r="Q3540" t="str">
        <f>IF(_xlfn.XLOOKUP(D3540,products!$A$2:$A$5902,products!$H$2:$H$5902,,0)=1,"Yes","No")</f>
        <v>No</v>
      </c>
    </row>
    <row r="3541" spans="1:17" x14ac:dyDescent="0.3">
      <c r="A3541" t="s">
        <v>20838</v>
      </c>
      <c r="B3541" s="4">
        <v>45064</v>
      </c>
      <c r="C3541" t="s">
        <v>20839</v>
      </c>
      <c r="D3541" t="s">
        <v>20841</v>
      </c>
      <c r="E3541" s="1">
        <v>45159</v>
      </c>
      <c r="F3541" t="s">
        <v>21</v>
      </c>
      <c r="G3541" t="str">
        <f>_xlfn.XLOOKUP(C3541,customers!$A$2:$A$5902,customers!$B$2:$B$5902,,0)</f>
        <v>Michael Cooper</v>
      </c>
      <c r="H3541" t="str">
        <f>_xlfn.XLOOKUP(C3541,customers!$A$2:$A$5902,customers!$G$2:$G$5902,,0)</f>
        <v>West</v>
      </c>
      <c r="I3541" t="str">
        <f>_xlfn.XLOOKUP(C3541,customers!$A$2:$A$5902,customers!$E$2:$E$5902,,0)</f>
        <v>Lake Garyfurt</v>
      </c>
      <c r="J3541" t="str">
        <f>INDEX(products!$B$2:$B$5902,MATCH(D3541,products!$A$2:$A$5902,0))</f>
        <v>OffSup</v>
      </c>
      <c r="K3541" t="str">
        <f>INDEX(products!$C$2:$C$5902,MATCH(D3541,products!$A$2:$A$5902,0))</f>
        <v>Phns</v>
      </c>
      <c r="L3541" s="3">
        <f>INDEX(products!$E$2:$E$5902,MATCH(D3541,products!$A$2:$A$5902,0))</f>
        <v>3061.23</v>
      </c>
      <c r="M3541">
        <f>_xlfn.XLOOKUP(D3541,products!$A$2:$A$5902,products!$F$2:$F$5902)</f>
        <v>6</v>
      </c>
      <c r="N3541" s="3">
        <f t="shared" si="55"/>
        <v>510.20499999999998</v>
      </c>
      <c r="O3541" s="3" t="str" cm="1">
        <f t="array" ref="O3541">_xlfn.IFS(J3541="Furn","Furniture",J3541="Tech","Technology",J3541="OffSup","Office Supplies")</f>
        <v>Office Supplies</v>
      </c>
      <c r="P3541" s="3" t="str" cm="1">
        <f t="array" ref="P3541">_xlfn.IFS(K3541="Bkcs","Bookcases",K3541="Phns","Phones",K3541="Acc","Accessories",K3541="Bndrs","Binders",K3541="Fstnrs","Fasteners")</f>
        <v>Phones</v>
      </c>
      <c r="Q3541" t="str">
        <f>IF(_xlfn.XLOOKUP(D3541,products!$A$2:$A$5902,products!$H$2:$H$5902,,0)=1,"Yes","No")</f>
        <v>Yes</v>
      </c>
    </row>
    <row r="3542" spans="1:17" x14ac:dyDescent="0.3">
      <c r="A3542" t="s">
        <v>20843</v>
      </c>
      <c r="B3542" s="4">
        <v>44473</v>
      </c>
      <c r="C3542" s="2" t="s">
        <v>20844</v>
      </c>
      <c r="D3542" t="s">
        <v>20847</v>
      </c>
      <c r="E3542" s="1">
        <v>44530</v>
      </c>
      <c r="F3542" t="s">
        <v>35</v>
      </c>
      <c r="G3542" t="str">
        <f>_xlfn.XLOOKUP(C3542,customers!$A$2:$A$5902,customers!$B$2:$B$5902,,0)</f>
        <v>Emily Jackson</v>
      </c>
      <c r="H3542" t="str">
        <f>_xlfn.XLOOKUP(C3542,customers!$A$2:$A$5902,customers!$G$2:$G$5902,,0)</f>
        <v>East</v>
      </c>
      <c r="I3542" t="str">
        <f>_xlfn.XLOOKUP(C3542,customers!$A$2:$A$5902,customers!$E$2:$E$5902,,0)</f>
        <v>Vegafurt</v>
      </c>
      <c r="J3542" t="str">
        <f>INDEX(products!$B$2:$B$5902,MATCH(D3542,products!$A$2:$A$5902,0))</f>
        <v>Furn</v>
      </c>
      <c r="K3542" t="str">
        <f>INDEX(products!$C$2:$C$5902,MATCH(D3542,products!$A$2:$A$5902,0))</f>
        <v>Bndrs</v>
      </c>
      <c r="L3542" s="3">
        <f>INDEX(products!$E$2:$E$5902,MATCH(D3542,products!$A$2:$A$5902,0))</f>
        <v>4785.7</v>
      </c>
      <c r="M3542">
        <f>_xlfn.XLOOKUP(D3542,products!$A$2:$A$5902,products!$F$2:$F$5902)</f>
        <v>9</v>
      </c>
      <c r="N3542" s="3">
        <f t="shared" si="55"/>
        <v>531.74444444444441</v>
      </c>
      <c r="O3542" s="3" t="str" cm="1">
        <f t="array" ref="O3542">_xlfn.IFS(J3542="Furn","Furniture",J3542="Tech","Technology",J3542="OffSup","Office Supplies")</f>
        <v>Furniture</v>
      </c>
      <c r="P3542" s="3" t="str" cm="1">
        <f t="array" ref="P3542">_xlfn.IFS(K3542="Bkcs","Bookcases",K3542="Phns","Phones",K3542="Acc","Accessories",K3542="Bndrs","Binders",K3542="Fstnrs","Fasteners")</f>
        <v>Binders</v>
      </c>
      <c r="Q3542" t="str">
        <f>IF(_xlfn.XLOOKUP(D3542,products!$A$2:$A$5902,products!$H$2:$H$5902,,0)=1,"Yes","No")</f>
        <v>No</v>
      </c>
    </row>
    <row r="3543" spans="1:17" x14ac:dyDescent="0.3">
      <c r="A3543" t="s">
        <v>20849</v>
      </c>
      <c r="B3543" s="4">
        <v>45012</v>
      </c>
      <c r="C3543" t="s">
        <v>20850</v>
      </c>
      <c r="D3543" t="s">
        <v>20852</v>
      </c>
      <c r="E3543" s="1">
        <v>45100</v>
      </c>
      <c r="F3543" t="s">
        <v>74</v>
      </c>
      <c r="G3543" t="str">
        <f>_xlfn.XLOOKUP(C3543,customers!$A$2:$A$5902,customers!$B$2:$B$5902,,0)</f>
        <v>Albert Warren</v>
      </c>
      <c r="H3543" t="str">
        <f>_xlfn.XLOOKUP(C3543,customers!$A$2:$A$5902,customers!$G$2:$G$5902,,0)</f>
        <v>West</v>
      </c>
      <c r="I3543" t="str">
        <f>_xlfn.XLOOKUP(C3543,customers!$A$2:$A$5902,customers!$E$2:$E$5902,,0)</f>
        <v>Danielshire</v>
      </c>
      <c r="J3543" t="str">
        <f>INDEX(products!$B$2:$B$5902,MATCH(D3543,products!$A$2:$A$5902,0))</f>
        <v>Furn</v>
      </c>
      <c r="K3543" t="str">
        <f>INDEX(products!$C$2:$C$5902,MATCH(D3543,products!$A$2:$A$5902,0))</f>
        <v>Acc</v>
      </c>
      <c r="L3543" s="3">
        <f>INDEX(products!$E$2:$E$5902,MATCH(D3543,products!$A$2:$A$5902,0))</f>
        <v>2932.16</v>
      </c>
      <c r="M3543">
        <f>_xlfn.XLOOKUP(D3543,products!$A$2:$A$5902,products!$F$2:$F$5902)</f>
        <v>9</v>
      </c>
      <c r="N3543" s="3">
        <f t="shared" si="55"/>
        <v>325.79555555555555</v>
      </c>
      <c r="O3543" s="3" t="str" cm="1">
        <f t="array" ref="O3543">_xlfn.IFS(J3543="Furn","Furniture",J3543="Tech","Technology",J3543="OffSup","Office Supplies")</f>
        <v>Furniture</v>
      </c>
      <c r="P3543" s="3" t="str" cm="1">
        <f t="array" ref="P3543">_xlfn.IFS(K3543="Bkcs","Bookcases",K3543="Phns","Phones",K3543="Acc","Accessories",K3543="Bndrs","Binders",K3543="Fstnrs","Fasteners")</f>
        <v>Accessories</v>
      </c>
      <c r="Q3543" t="str">
        <f>IF(_xlfn.XLOOKUP(D3543,products!$A$2:$A$5902,products!$H$2:$H$5902,,0)=1,"Yes","No")</f>
        <v>No</v>
      </c>
    </row>
    <row r="3544" spans="1:17" x14ac:dyDescent="0.3">
      <c r="A3544" t="s">
        <v>20854</v>
      </c>
      <c r="B3544" s="4">
        <v>43786</v>
      </c>
      <c r="C3544" t="s">
        <v>20855</v>
      </c>
      <c r="D3544" t="s">
        <v>20858</v>
      </c>
      <c r="E3544" s="1">
        <v>44040</v>
      </c>
      <c r="F3544" t="s">
        <v>21</v>
      </c>
      <c r="G3544" t="str">
        <f>_xlfn.XLOOKUP(C3544,customers!$A$2:$A$5902,customers!$B$2:$B$5902,,0)</f>
        <v>Katherine Anderson</v>
      </c>
      <c r="H3544" t="str">
        <f>_xlfn.XLOOKUP(C3544,customers!$A$2:$A$5902,customers!$G$2:$G$5902,,0)</f>
        <v>West</v>
      </c>
      <c r="I3544" t="str">
        <f>_xlfn.XLOOKUP(C3544,customers!$A$2:$A$5902,customers!$E$2:$E$5902,,0)</f>
        <v>Loribury</v>
      </c>
      <c r="J3544" t="str">
        <f>INDEX(products!$B$2:$B$5902,MATCH(D3544,products!$A$2:$A$5902,0))</f>
        <v>Tech</v>
      </c>
      <c r="K3544" t="str">
        <f>INDEX(products!$C$2:$C$5902,MATCH(D3544,products!$A$2:$A$5902,0))</f>
        <v>Bndrs</v>
      </c>
      <c r="L3544" s="3">
        <f>INDEX(products!$E$2:$E$5902,MATCH(D3544,products!$A$2:$A$5902,0))</f>
        <v>4935.75</v>
      </c>
      <c r="M3544">
        <f>_xlfn.XLOOKUP(D3544,products!$A$2:$A$5902,products!$F$2:$F$5902)</f>
        <v>6</v>
      </c>
      <c r="N3544" s="3">
        <f t="shared" si="55"/>
        <v>822.625</v>
      </c>
      <c r="O3544" s="3" t="str" cm="1">
        <f t="array" ref="O3544">_xlfn.IFS(J3544="Furn","Furniture",J3544="Tech","Technology",J3544="OffSup","Office Supplies")</f>
        <v>Technology</v>
      </c>
      <c r="P3544" s="3" t="str" cm="1">
        <f t="array" ref="P3544">_xlfn.IFS(K3544="Bkcs","Bookcases",K3544="Phns","Phones",K3544="Acc","Accessories",K3544="Bndrs","Binders",K3544="Fstnrs","Fasteners")</f>
        <v>Binders</v>
      </c>
      <c r="Q3544" t="str">
        <f>IF(_xlfn.XLOOKUP(D3544,products!$A$2:$A$5902,products!$H$2:$H$5902,,0)=1,"Yes","No")</f>
        <v>Yes</v>
      </c>
    </row>
    <row r="3545" spans="1:17" x14ac:dyDescent="0.3">
      <c r="A3545" t="s">
        <v>20860</v>
      </c>
      <c r="B3545" s="4">
        <v>43608</v>
      </c>
      <c r="C3545" t="s">
        <v>20861</v>
      </c>
      <c r="D3545" t="s">
        <v>20864</v>
      </c>
      <c r="E3545" s="1">
        <v>43861</v>
      </c>
      <c r="F3545" t="s">
        <v>21</v>
      </c>
      <c r="G3545" t="str">
        <f>_xlfn.XLOOKUP(C3545,customers!$A$2:$A$5902,customers!$B$2:$B$5902,,0)</f>
        <v>Dominique Farrell</v>
      </c>
      <c r="H3545" t="str">
        <f>_xlfn.XLOOKUP(C3545,customers!$A$2:$A$5902,customers!$G$2:$G$5902,,0)</f>
        <v>North</v>
      </c>
      <c r="I3545" t="str">
        <f>_xlfn.XLOOKUP(C3545,customers!$A$2:$A$5902,customers!$E$2:$E$5902,,0)</f>
        <v>Alyssachester</v>
      </c>
      <c r="J3545" t="str">
        <f>INDEX(products!$B$2:$B$5902,MATCH(D3545,products!$A$2:$A$5902,0))</f>
        <v>Furn</v>
      </c>
      <c r="K3545" t="str">
        <f>INDEX(products!$C$2:$C$5902,MATCH(D3545,products!$A$2:$A$5902,0))</f>
        <v>Bndrs</v>
      </c>
      <c r="L3545" s="3">
        <f>INDEX(products!$E$2:$E$5902,MATCH(D3545,products!$A$2:$A$5902,0))</f>
        <v>1385.74</v>
      </c>
      <c r="M3545">
        <f>_xlfn.XLOOKUP(D3545,products!$A$2:$A$5902,products!$F$2:$F$5902)</f>
        <v>2</v>
      </c>
      <c r="N3545" s="3">
        <f t="shared" si="55"/>
        <v>692.87</v>
      </c>
      <c r="O3545" s="3" t="str" cm="1">
        <f t="array" ref="O3545">_xlfn.IFS(J3545="Furn","Furniture",J3545="Tech","Technology",J3545="OffSup","Office Supplies")</f>
        <v>Furniture</v>
      </c>
      <c r="P3545" s="3" t="str" cm="1">
        <f t="array" ref="P3545">_xlfn.IFS(K3545="Bkcs","Bookcases",K3545="Phns","Phones",K3545="Acc","Accessories",K3545="Bndrs","Binders",K3545="Fstnrs","Fasteners")</f>
        <v>Binders</v>
      </c>
      <c r="Q3545" t="str">
        <f>IF(_xlfn.XLOOKUP(D3545,products!$A$2:$A$5902,products!$H$2:$H$5902,,0)=1,"Yes","No")</f>
        <v>Yes</v>
      </c>
    </row>
    <row r="3546" spans="1:17" x14ac:dyDescent="0.3">
      <c r="A3546" t="s">
        <v>20866</v>
      </c>
      <c r="B3546" s="4">
        <v>44440</v>
      </c>
      <c r="C3546" t="s">
        <v>20867</v>
      </c>
      <c r="D3546" t="s">
        <v>20870</v>
      </c>
      <c r="E3546" s="1">
        <v>44703</v>
      </c>
      <c r="F3546" t="s">
        <v>35</v>
      </c>
      <c r="G3546" t="str">
        <f>_xlfn.XLOOKUP(C3546,customers!$A$2:$A$5902,customers!$B$2:$B$5902,,0)</f>
        <v>Noah Johnson</v>
      </c>
      <c r="H3546" t="str">
        <f>_xlfn.XLOOKUP(C3546,customers!$A$2:$A$5902,customers!$G$2:$G$5902,,0)</f>
        <v>North</v>
      </c>
      <c r="I3546" t="str">
        <f>_xlfn.XLOOKUP(C3546,customers!$A$2:$A$5902,customers!$E$2:$E$5902,,0)</f>
        <v>Heidimouth</v>
      </c>
      <c r="J3546" t="str">
        <f>INDEX(products!$B$2:$B$5902,MATCH(D3546,products!$A$2:$A$5902,0))</f>
        <v>Tech</v>
      </c>
      <c r="K3546" t="str">
        <f>INDEX(products!$C$2:$C$5902,MATCH(D3546,products!$A$2:$A$5902,0))</f>
        <v>Bndrs</v>
      </c>
      <c r="L3546" s="3">
        <f>INDEX(products!$E$2:$E$5902,MATCH(D3546,products!$A$2:$A$5902,0))</f>
        <v>4473.58</v>
      </c>
      <c r="M3546">
        <f>_xlfn.XLOOKUP(D3546,products!$A$2:$A$5902,products!$F$2:$F$5902)</f>
        <v>2</v>
      </c>
      <c r="N3546" s="3">
        <f t="shared" si="55"/>
        <v>2236.79</v>
      </c>
      <c r="O3546" s="3" t="str" cm="1">
        <f t="array" ref="O3546">_xlfn.IFS(J3546="Furn","Furniture",J3546="Tech","Technology",J3546="OffSup","Office Supplies")</f>
        <v>Technology</v>
      </c>
      <c r="P3546" s="3" t="str" cm="1">
        <f t="array" ref="P3546">_xlfn.IFS(K3546="Bkcs","Bookcases",K3546="Phns","Phones",K3546="Acc","Accessories",K3546="Bndrs","Binders",K3546="Fstnrs","Fasteners")</f>
        <v>Binders</v>
      </c>
      <c r="Q3546" t="str">
        <f>IF(_xlfn.XLOOKUP(D3546,products!$A$2:$A$5902,products!$H$2:$H$5902,,0)=1,"Yes","No")</f>
        <v>No</v>
      </c>
    </row>
    <row r="3547" spans="1:17" x14ac:dyDescent="0.3">
      <c r="A3547" t="s">
        <v>20872</v>
      </c>
      <c r="B3547" s="4">
        <v>43739</v>
      </c>
      <c r="C3547" t="s">
        <v>20873</v>
      </c>
      <c r="D3547" t="s">
        <v>20876</v>
      </c>
      <c r="E3547" s="1">
        <v>44028</v>
      </c>
      <c r="F3547" t="s">
        <v>74</v>
      </c>
      <c r="G3547" t="str">
        <f>_xlfn.XLOOKUP(C3547,customers!$A$2:$A$5902,customers!$B$2:$B$5902,,0)</f>
        <v>Deborah Patrick</v>
      </c>
      <c r="H3547" t="str">
        <f>_xlfn.XLOOKUP(C3547,customers!$A$2:$A$5902,customers!$G$2:$G$5902,,0)</f>
        <v>East</v>
      </c>
      <c r="I3547" t="str">
        <f>_xlfn.XLOOKUP(C3547,customers!$A$2:$A$5902,customers!$E$2:$E$5902,,0)</f>
        <v>West Rhondaport</v>
      </c>
      <c r="J3547" t="str">
        <f>INDEX(products!$B$2:$B$5902,MATCH(D3547,products!$A$2:$A$5902,0))</f>
        <v>Furn</v>
      </c>
      <c r="K3547" t="str">
        <f>INDEX(products!$C$2:$C$5902,MATCH(D3547,products!$A$2:$A$5902,0))</f>
        <v>Bndrs</v>
      </c>
      <c r="L3547" s="3">
        <f>INDEX(products!$E$2:$E$5902,MATCH(D3547,products!$A$2:$A$5902,0))</f>
        <v>4949.63</v>
      </c>
      <c r="M3547">
        <f>_xlfn.XLOOKUP(D3547,products!$A$2:$A$5902,products!$F$2:$F$5902)</f>
        <v>5</v>
      </c>
      <c r="N3547" s="3">
        <f t="shared" si="55"/>
        <v>989.92600000000004</v>
      </c>
      <c r="O3547" s="3" t="str" cm="1">
        <f t="array" ref="O3547">_xlfn.IFS(J3547="Furn","Furniture",J3547="Tech","Technology",J3547="OffSup","Office Supplies")</f>
        <v>Furniture</v>
      </c>
      <c r="P3547" s="3" t="str" cm="1">
        <f t="array" ref="P3547">_xlfn.IFS(K3547="Bkcs","Bookcases",K3547="Phns","Phones",K3547="Acc","Accessories",K3547="Bndrs","Binders",K3547="Fstnrs","Fasteners")</f>
        <v>Binders</v>
      </c>
      <c r="Q3547" t="str">
        <f>IF(_xlfn.XLOOKUP(D3547,products!$A$2:$A$5902,products!$H$2:$H$5902,,0)=1,"Yes","No")</f>
        <v>Yes</v>
      </c>
    </row>
    <row r="3548" spans="1:17" x14ac:dyDescent="0.3">
      <c r="A3548" t="s">
        <v>20878</v>
      </c>
      <c r="B3548" s="4">
        <v>43947</v>
      </c>
      <c r="C3548" t="s">
        <v>20879</v>
      </c>
      <c r="D3548" t="s">
        <v>20882</v>
      </c>
      <c r="E3548" s="1">
        <v>44198</v>
      </c>
      <c r="F3548" t="s">
        <v>35</v>
      </c>
      <c r="G3548" t="str">
        <f>_xlfn.XLOOKUP(C3548,customers!$A$2:$A$5902,customers!$B$2:$B$5902,,0)</f>
        <v>Daniel Torres</v>
      </c>
      <c r="H3548" t="str">
        <f>_xlfn.XLOOKUP(C3548,customers!$A$2:$A$5902,customers!$G$2:$G$5902,,0)</f>
        <v>West</v>
      </c>
      <c r="I3548" t="str">
        <f>_xlfn.XLOOKUP(C3548,customers!$A$2:$A$5902,customers!$E$2:$E$5902,,0)</f>
        <v>Jasonhaven</v>
      </c>
      <c r="J3548" t="str">
        <f>INDEX(products!$B$2:$B$5902,MATCH(D3548,products!$A$2:$A$5902,0))</f>
        <v>OffSup</v>
      </c>
      <c r="K3548" t="str">
        <f>INDEX(products!$C$2:$C$5902,MATCH(D3548,products!$A$2:$A$5902,0))</f>
        <v>Bkcs</v>
      </c>
      <c r="L3548" s="3">
        <f>INDEX(products!$E$2:$E$5902,MATCH(D3548,products!$A$2:$A$5902,0))</f>
        <v>2253.67</v>
      </c>
      <c r="M3548">
        <f>_xlfn.XLOOKUP(D3548,products!$A$2:$A$5902,products!$F$2:$F$5902)</f>
        <v>10</v>
      </c>
      <c r="N3548" s="3">
        <f t="shared" si="55"/>
        <v>225.36700000000002</v>
      </c>
      <c r="O3548" s="3" t="str" cm="1">
        <f t="array" ref="O3548">_xlfn.IFS(J3548="Furn","Furniture",J3548="Tech","Technology",J3548="OffSup","Office Supplies")</f>
        <v>Office Supplies</v>
      </c>
      <c r="P3548" s="3" t="str" cm="1">
        <f t="array" ref="P3548">_xlfn.IFS(K3548="Bkcs","Bookcases",K3548="Phns","Phones",K3548="Acc","Accessories",K3548="Bndrs","Binders",K3548="Fstnrs","Fasteners")</f>
        <v>Bookcases</v>
      </c>
      <c r="Q3548" t="str">
        <f>IF(_xlfn.XLOOKUP(D3548,products!$A$2:$A$5902,products!$H$2:$H$5902,,0)=1,"Yes","No")</f>
        <v>Yes</v>
      </c>
    </row>
    <row r="3549" spans="1:17" x14ac:dyDescent="0.3">
      <c r="A3549" t="s">
        <v>20884</v>
      </c>
      <c r="B3549" s="4">
        <v>44187</v>
      </c>
      <c r="C3549" t="s">
        <v>20885</v>
      </c>
      <c r="D3549" t="s">
        <v>20888</v>
      </c>
      <c r="E3549" s="1">
        <v>44318</v>
      </c>
      <c r="F3549" t="s">
        <v>74</v>
      </c>
      <c r="G3549" t="str">
        <f>_xlfn.XLOOKUP(C3549,customers!$A$2:$A$5902,customers!$B$2:$B$5902,,0)</f>
        <v>Stacy Pham</v>
      </c>
      <c r="H3549" t="str">
        <f>_xlfn.XLOOKUP(C3549,customers!$A$2:$A$5902,customers!$G$2:$G$5902,,0)</f>
        <v>North</v>
      </c>
      <c r="I3549" t="str">
        <f>_xlfn.XLOOKUP(C3549,customers!$A$2:$A$5902,customers!$E$2:$E$5902,,0)</f>
        <v>East Jerryborough</v>
      </c>
      <c r="J3549" t="str">
        <f>INDEX(products!$B$2:$B$5902,MATCH(D3549,products!$A$2:$A$5902,0))</f>
        <v>Furn</v>
      </c>
      <c r="K3549" t="str">
        <f>INDEX(products!$C$2:$C$5902,MATCH(D3549,products!$A$2:$A$5902,0))</f>
        <v>Phns</v>
      </c>
      <c r="L3549" s="3">
        <f>INDEX(products!$E$2:$E$5902,MATCH(D3549,products!$A$2:$A$5902,0))</f>
        <v>3379.35</v>
      </c>
      <c r="M3549">
        <f>_xlfn.XLOOKUP(D3549,products!$A$2:$A$5902,products!$F$2:$F$5902)</f>
        <v>5</v>
      </c>
      <c r="N3549" s="3">
        <f t="shared" si="55"/>
        <v>675.87</v>
      </c>
      <c r="O3549" s="3" t="str" cm="1">
        <f t="array" ref="O3549">_xlfn.IFS(J3549="Furn","Furniture",J3549="Tech","Technology",J3549="OffSup","Office Supplies")</f>
        <v>Furniture</v>
      </c>
      <c r="P3549" s="3" t="str" cm="1">
        <f t="array" ref="P3549">_xlfn.IFS(K3549="Bkcs","Bookcases",K3549="Phns","Phones",K3549="Acc","Accessories",K3549="Bndrs","Binders",K3549="Fstnrs","Fasteners")</f>
        <v>Phones</v>
      </c>
      <c r="Q3549" t="str">
        <f>IF(_xlfn.XLOOKUP(D3549,products!$A$2:$A$5902,products!$H$2:$H$5902,,0)=1,"Yes","No")</f>
        <v>Yes</v>
      </c>
    </row>
    <row r="3550" spans="1:17" x14ac:dyDescent="0.3">
      <c r="A3550" t="s">
        <v>20890</v>
      </c>
      <c r="B3550" s="4">
        <v>45157</v>
      </c>
      <c r="C3550" t="s">
        <v>20891</v>
      </c>
      <c r="D3550" t="s">
        <v>20894</v>
      </c>
      <c r="E3550" s="1">
        <v>45258</v>
      </c>
      <c r="F3550" t="s">
        <v>35</v>
      </c>
      <c r="G3550" t="str">
        <f>_xlfn.XLOOKUP(C3550,customers!$A$2:$A$5902,customers!$B$2:$B$5902,,0)</f>
        <v>Linda Wang DDS</v>
      </c>
      <c r="H3550" t="str">
        <f>_xlfn.XLOOKUP(C3550,customers!$A$2:$A$5902,customers!$G$2:$G$5902,,0)</f>
        <v>East</v>
      </c>
      <c r="I3550" t="str">
        <f>_xlfn.XLOOKUP(C3550,customers!$A$2:$A$5902,customers!$E$2:$E$5902,,0)</f>
        <v>Lake Kristyport</v>
      </c>
      <c r="J3550" t="str">
        <f>INDEX(products!$B$2:$B$5902,MATCH(D3550,products!$A$2:$A$5902,0))</f>
        <v>Furn</v>
      </c>
      <c r="K3550" t="str">
        <f>INDEX(products!$C$2:$C$5902,MATCH(D3550,products!$A$2:$A$5902,0))</f>
        <v>Bkcs</v>
      </c>
      <c r="L3550" s="3">
        <f>INDEX(products!$E$2:$E$5902,MATCH(D3550,products!$A$2:$A$5902,0))</f>
        <v>2636.42</v>
      </c>
      <c r="M3550">
        <f>_xlfn.XLOOKUP(D3550,products!$A$2:$A$5902,products!$F$2:$F$5902)</f>
        <v>7</v>
      </c>
      <c r="N3550" s="3">
        <f t="shared" si="55"/>
        <v>376.63142857142856</v>
      </c>
      <c r="O3550" s="3" t="str" cm="1">
        <f t="array" ref="O3550">_xlfn.IFS(J3550="Furn","Furniture",J3550="Tech","Technology",J3550="OffSup","Office Supplies")</f>
        <v>Furniture</v>
      </c>
      <c r="P3550" s="3" t="str" cm="1">
        <f t="array" ref="P3550">_xlfn.IFS(K3550="Bkcs","Bookcases",K3550="Phns","Phones",K3550="Acc","Accessories",K3550="Bndrs","Binders",K3550="Fstnrs","Fasteners")</f>
        <v>Bookcases</v>
      </c>
      <c r="Q3550" t="str">
        <f>IF(_xlfn.XLOOKUP(D3550,products!$A$2:$A$5902,products!$H$2:$H$5902,,0)=1,"Yes","No")</f>
        <v>No</v>
      </c>
    </row>
    <row r="3551" spans="1:17" x14ac:dyDescent="0.3">
      <c r="A3551" t="s">
        <v>20896</v>
      </c>
      <c r="B3551" s="4">
        <v>44059</v>
      </c>
      <c r="C3551" t="s">
        <v>20897</v>
      </c>
      <c r="D3551" t="s">
        <v>20899</v>
      </c>
      <c r="E3551" s="1">
        <v>44402</v>
      </c>
      <c r="F3551" t="s">
        <v>35</v>
      </c>
      <c r="G3551" t="str">
        <f>_xlfn.XLOOKUP(C3551,customers!$A$2:$A$5902,customers!$B$2:$B$5902,,0)</f>
        <v>Patricia Griffith</v>
      </c>
      <c r="H3551" t="str">
        <f>_xlfn.XLOOKUP(C3551,customers!$A$2:$A$5902,customers!$G$2:$G$5902,,0)</f>
        <v>South</v>
      </c>
      <c r="I3551" t="str">
        <f>_xlfn.XLOOKUP(C3551,customers!$A$2:$A$5902,customers!$E$2:$E$5902,,0)</f>
        <v>New William</v>
      </c>
      <c r="J3551" t="str">
        <f>INDEX(products!$B$2:$B$5902,MATCH(D3551,products!$A$2:$A$5902,0))</f>
        <v>OffSup</v>
      </c>
      <c r="K3551" t="str">
        <f>INDEX(products!$C$2:$C$5902,MATCH(D3551,products!$A$2:$A$5902,0))</f>
        <v>Bkcs</v>
      </c>
      <c r="L3551" s="3">
        <f>INDEX(products!$E$2:$E$5902,MATCH(D3551,products!$A$2:$A$5902,0))</f>
        <v>3755.33</v>
      </c>
      <c r="M3551">
        <f>_xlfn.XLOOKUP(D3551,products!$A$2:$A$5902,products!$F$2:$F$5902)</f>
        <v>7</v>
      </c>
      <c r="N3551" s="3">
        <f t="shared" si="55"/>
        <v>536.47571428571428</v>
      </c>
      <c r="O3551" s="3" t="str" cm="1">
        <f t="array" ref="O3551">_xlfn.IFS(J3551="Furn","Furniture",J3551="Tech","Technology",J3551="OffSup","Office Supplies")</f>
        <v>Office Supplies</v>
      </c>
      <c r="P3551" s="3" t="str" cm="1">
        <f t="array" ref="P3551">_xlfn.IFS(K3551="Bkcs","Bookcases",K3551="Phns","Phones",K3551="Acc","Accessories",K3551="Bndrs","Binders",K3551="Fstnrs","Fasteners")</f>
        <v>Bookcases</v>
      </c>
      <c r="Q3551" t="str">
        <f>IF(_xlfn.XLOOKUP(D3551,products!$A$2:$A$5902,products!$H$2:$H$5902,,0)=1,"Yes","No")</f>
        <v>Yes</v>
      </c>
    </row>
    <row r="3552" spans="1:17" x14ac:dyDescent="0.3">
      <c r="A3552" t="s">
        <v>20901</v>
      </c>
      <c r="B3552" s="4">
        <v>45171</v>
      </c>
      <c r="C3552" t="s">
        <v>20902</v>
      </c>
      <c r="D3552" t="s">
        <v>20905</v>
      </c>
      <c r="E3552" s="1">
        <v>45177</v>
      </c>
      <c r="F3552" t="s">
        <v>74</v>
      </c>
      <c r="G3552" t="str">
        <f>_xlfn.XLOOKUP(C3552,customers!$A$2:$A$5902,customers!$B$2:$B$5902,,0)</f>
        <v>Eric Walker</v>
      </c>
      <c r="H3552" t="str">
        <f>_xlfn.XLOOKUP(C3552,customers!$A$2:$A$5902,customers!$G$2:$G$5902,,0)</f>
        <v>East</v>
      </c>
      <c r="I3552" t="str">
        <f>_xlfn.XLOOKUP(C3552,customers!$A$2:$A$5902,customers!$E$2:$E$5902,,0)</f>
        <v>Port Alanport</v>
      </c>
      <c r="J3552" t="str">
        <f>INDEX(products!$B$2:$B$5902,MATCH(D3552,products!$A$2:$A$5902,0))</f>
        <v>Tech</v>
      </c>
      <c r="K3552" t="str">
        <f>INDEX(products!$C$2:$C$5902,MATCH(D3552,products!$A$2:$A$5902,0))</f>
        <v>Fstnrs</v>
      </c>
      <c r="L3552" s="3">
        <f>INDEX(products!$E$2:$E$5902,MATCH(D3552,products!$A$2:$A$5902,0))</f>
        <v>2584.4299999999998</v>
      </c>
      <c r="M3552">
        <f>_xlfn.XLOOKUP(D3552,products!$A$2:$A$5902,products!$F$2:$F$5902)</f>
        <v>8</v>
      </c>
      <c r="N3552" s="3">
        <f t="shared" si="55"/>
        <v>323.05374999999998</v>
      </c>
      <c r="O3552" s="3" t="str" cm="1">
        <f t="array" ref="O3552">_xlfn.IFS(J3552="Furn","Furniture",J3552="Tech","Technology",J3552="OffSup","Office Supplies")</f>
        <v>Technology</v>
      </c>
      <c r="P3552" s="3" t="str" cm="1">
        <f t="array" ref="P3552">_xlfn.IFS(K3552="Bkcs","Bookcases",K3552="Phns","Phones",K3552="Acc","Accessories",K3552="Bndrs","Binders",K3552="Fstnrs","Fasteners")</f>
        <v>Fasteners</v>
      </c>
      <c r="Q3552" t="str">
        <f>IF(_xlfn.XLOOKUP(D3552,products!$A$2:$A$5902,products!$H$2:$H$5902,,0)=1,"Yes","No")</f>
        <v>Yes</v>
      </c>
    </row>
    <row r="3553" spans="1:17" x14ac:dyDescent="0.3">
      <c r="A3553" t="s">
        <v>20907</v>
      </c>
      <c r="B3553" s="4">
        <v>44115</v>
      </c>
      <c r="C3553" t="s">
        <v>20908</v>
      </c>
      <c r="D3553" t="s">
        <v>20910</v>
      </c>
      <c r="E3553" s="1">
        <v>44198</v>
      </c>
      <c r="F3553" t="s">
        <v>35</v>
      </c>
      <c r="G3553" t="str">
        <f>_xlfn.XLOOKUP(C3553,customers!$A$2:$A$5902,customers!$B$2:$B$5902,,0)</f>
        <v>Joel Hernandez</v>
      </c>
      <c r="H3553" t="str">
        <f>_xlfn.XLOOKUP(C3553,customers!$A$2:$A$5902,customers!$G$2:$G$5902,,0)</f>
        <v>East</v>
      </c>
      <c r="I3553" t="str">
        <f>_xlfn.XLOOKUP(C3553,customers!$A$2:$A$5902,customers!$E$2:$E$5902,,0)</f>
        <v>West Michaelland</v>
      </c>
      <c r="J3553" t="str">
        <f>INDEX(products!$B$2:$B$5902,MATCH(D3553,products!$A$2:$A$5902,0))</f>
        <v>OffSup</v>
      </c>
      <c r="K3553" t="str">
        <f>INDEX(products!$C$2:$C$5902,MATCH(D3553,products!$A$2:$A$5902,0))</f>
        <v>Bndrs</v>
      </c>
      <c r="L3553" s="3">
        <f>INDEX(products!$E$2:$E$5902,MATCH(D3553,products!$A$2:$A$5902,0))</f>
        <v>1139.53</v>
      </c>
      <c r="M3553">
        <f>_xlfn.XLOOKUP(D3553,products!$A$2:$A$5902,products!$F$2:$F$5902)</f>
        <v>1</v>
      </c>
      <c r="N3553" s="3">
        <f t="shared" si="55"/>
        <v>1139.53</v>
      </c>
      <c r="O3553" s="3" t="str" cm="1">
        <f t="array" ref="O3553">_xlfn.IFS(J3553="Furn","Furniture",J3553="Tech","Technology",J3553="OffSup","Office Supplies")</f>
        <v>Office Supplies</v>
      </c>
      <c r="P3553" s="3" t="str" cm="1">
        <f t="array" ref="P3553">_xlfn.IFS(K3553="Bkcs","Bookcases",K3553="Phns","Phones",K3553="Acc","Accessories",K3553="Bndrs","Binders",K3553="Fstnrs","Fasteners")</f>
        <v>Binders</v>
      </c>
      <c r="Q3553" t="str">
        <f>IF(_xlfn.XLOOKUP(D3553,products!$A$2:$A$5902,products!$H$2:$H$5902,,0)=1,"Yes","No")</f>
        <v>Yes</v>
      </c>
    </row>
    <row r="3554" spans="1:17" x14ac:dyDescent="0.3">
      <c r="A3554" t="s">
        <v>20912</v>
      </c>
      <c r="B3554" s="4">
        <v>44551</v>
      </c>
      <c r="C3554" t="s">
        <v>20913</v>
      </c>
      <c r="D3554" t="s">
        <v>20916</v>
      </c>
      <c r="E3554" s="1">
        <v>44888</v>
      </c>
      <c r="F3554" t="s">
        <v>74</v>
      </c>
      <c r="G3554" t="str">
        <f>_xlfn.XLOOKUP(C3554,customers!$A$2:$A$5902,customers!$B$2:$B$5902,,0)</f>
        <v>Ashley Hunt</v>
      </c>
      <c r="H3554" t="str">
        <f>_xlfn.XLOOKUP(C3554,customers!$A$2:$A$5902,customers!$G$2:$G$5902,,0)</f>
        <v>South</v>
      </c>
      <c r="I3554" t="str">
        <f>_xlfn.XLOOKUP(C3554,customers!$A$2:$A$5902,customers!$E$2:$E$5902,,0)</f>
        <v>South Julietown</v>
      </c>
      <c r="J3554" t="str">
        <f>INDEX(products!$B$2:$B$5902,MATCH(D3554,products!$A$2:$A$5902,0))</f>
        <v>OffSup</v>
      </c>
      <c r="K3554" t="str">
        <f>INDEX(products!$C$2:$C$5902,MATCH(D3554,products!$A$2:$A$5902,0))</f>
        <v>Bkcs</v>
      </c>
      <c r="L3554" s="3">
        <f>INDEX(products!$E$2:$E$5902,MATCH(D3554,products!$A$2:$A$5902,0))</f>
        <v>58.02</v>
      </c>
      <c r="M3554">
        <f>_xlfn.XLOOKUP(D3554,products!$A$2:$A$5902,products!$F$2:$F$5902)</f>
        <v>6</v>
      </c>
      <c r="N3554" s="3">
        <f t="shared" si="55"/>
        <v>9.67</v>
      </c>
      <c r="O3554" s="3" t="str" cm="1">
        <f t="array" ref="O3554">_xlfn.IFS(J3554="Furn","Furniture",J3554="Tech","Technology",J3554="OffSup","Office Supplies")</f>
        <v>Office Supplies</v>
      </c>
      <c r="P3554" s="3" t="str" cm="1">
        <f t="array" ref="P3554">_xlfn.IFS(K3554="Bkcs","Bookcases",K3554="Phns","Phones",K3554="Acc","Accessories",K3554="Bndrs","Binders",K3554="Fstnrs","Fasteners")</f>
        <v>Bookcases</v>
      </c>
      <c r="Q3554" t="str">
        <f>IF(_xlfn.XLOOKUP(D3554,products!$A$2:$A$5902,products!$H$2:$H$5902,,0)=1,"Yes","No")</f>
        <v>No</v>
      </c>
    </row>
    <row r="3555" spans="1:17" x14ac:dyDescent="0.3">
      <c r="A3555" t="s">
        <v>20918</v>
      </c>
      <c r="B3555" s="4">
        <v>43903</v>
      </c>
      <c r="C3555" t="s">
        <v>20919</v>
      </c>
      <c r="D3555" t="s">
        <v>20922</v>
      </c>
      <c r="E3555" s="1">
        <v>44149</v>
      </c>
      <c r="F3555" t="s">
        <v>21</v>
      </c>
      <c r="G3555" t="str">
        <f>_xlfn.XLOOKUP(C3555,customers!$A$2:$A$5902,customers!$B$2:$B$5902,,0)</f>
        <v>Kyle Roberson</v>
      </c>
      <c r="H3555" t="str">
        <f>_xlfn.XLOOKUP(C3555,customers!$A$2:$A$5902,customers!$G$2:$G$5902,,0)</f>
        <v>North</v>
      </c>
      <c r="I3555" t="str">
        <f>_xlfn.XLOOKUP(C3555,customers!$A$2:$A$5902,customers!$E$2:$E$5902,,0)</f>
        <v>Woodshire</v>
      </c>
      <c r="J3555" t="str">
        <f>INDEX(products!$B$2:$B$5902,MATCH(D3555,products!$A$2:$A$5902,0))</f>
        <v>Tech</v>
      </c>
      <c r="K3555" t="str">
        <f>INDEX(products!$C$2:$C$5902,MATCH(D3555,products!$A$2:$A$5902,0))</f>
        <v>Bndrs</v>
      </c>
      <c r="L3555" s="3">
        <f>INDEX(products!$E$2:$E$5902,MATCH(D3555,products!$A$2:$A$5902,0))</f>
        <v>2908.81</v>
      </c>
      <c r="M3555">
        <f>_xlfn.XLOOKUP(D3555,products!$A$2:$A$5902,products!$F$2:$F$5902)</f>
        <v>9</v>
      </c>
      <c r="N3555" s="3">
        <f t="shared" si="55"/>
        <v>323.20111111111112</v>
      </c>
      <c r="O3555" s="3" t="str" cm="1">
        <f t="array" ref="O3555">_xlfn.IFS(J3555="Furn","Furniture",J3555="Tech","Technology",J3555="OffSup","Office Supplies")</f>
        <v>Technology</v>
      </c>
      <c r="P3555" s="3" t="str" cm="1">
        <f t="array" ref="P3555">_xlfn.IFS(K3555="Bkcs","Bookcases",K3555="Phns","Phones",K3555="Acc","Accessories",K3555="Bndrs","Binders",K3555="Fstnrs","Fasteners")</f>
        <v>Binders</v>
      </c>
      <c r="Q3555" t="str">
        <f>IF(_xlfn.XLOOKUP(D3555,products!$A$2:$A$5902,products!$H$2:$H$5902,,0)=1,"Yes","No")</f>
        <v>No</v>
      </c>
    </row>
    <row r="3556" spans="1:17" x14ac:dyDescent="0.3">
      <c r="A3556" t="s">
        <v>20924</v>
      </c>
      <c r="B3556" s="4">
        <v>45274</v>
      </c>
      <c r="C3556" t="s">
        <v>20925</v>
      </c>
      <c r="D3556" t="s">
        <v>20928</v>
      </c>
      <c r="E3556" s="1">
        <v>45284</v>
      </c>
      <c r="F3556" t="s">
        <v>35</v>
      </c>
      <c r="G3556" t="str">
        <f>_xlfn.XLOOKUP(C3556,customers!$A$2:$A$5902,customers!$B$2:$B$5902,,0)</f>
        <v>Jason Morrow</v>
      </c>
      <c r="H3556" t="str">
        <f>_xlfn.XLOOKUP(C3556,customers!$A$2:$A$5902,customers!$G$2:$G$5902,,0)</f>
        <v>North</v>
      </c>
      <c r="I3556" t="str">
        <f>_xlfn.XLOOKUP(C3556,customers!$A$2:$A$5902,customers!$E$2:$E$5902,,0)</f>
        <v>South Felicia</v>
      </c>
      <c r="J3556" t="str">
        <f>INDEX(products!$B$2:$B$5902,MATCH(D3556,products!$A$2:$A$5902,0))</f>
        <v>Furn</v>
      </c>
      <c r="K3556" t="str">
        <f>INDEX(products!$C$2:$C$5902,MATCH(D3556,products!$A$2:$A$5902,0))</f>
        <v>Fstnrs</v>
      </c>
      <c r="L3556" s="3">
        <f>INDEX(products!$E$2:$E$5902,MATCH(D3556,products!$A$2:$A$5902,0))</f>
        <v>4301.05</v>
      </c>
      <c r="M3556">
        <f>_xlfn.XLOOKUP(D3556,products!$A$2:$A$5902,products!$F$2:$F$5902)</f>
        <v>3</v>
      </c>
      <c r="N3556" s="3">
        <f t="shared" si="55"/>
        <v>1433.6833333333334</v>
      </c>
      <c r="O3556" s="3" t="str" cm="1">
        <f t="array" ref="O3556">_xlfn.IFS(J3556="Furn","Furniture",J3556="Tech","Technology",J3556="OffSup","Office Supplies")</f>
        <v>Furniture</v>
      </c>
      <c r="P3556" s="3" t="str" cm="1">
        <f t="array" ref="P3556">_xlfn.IFS(K3556="Bkcs","Bookcases",K3556="Phns","Phones",K3556="Acc","Accessories",K3556="Bndrs","Binders",K3556="Fstnrs","Fasteners")</f>
        <v>Fasteners</v>
      </c>
      <c r="Q3556" t="str">
        <f>IF(_xlfn.XLOOKUP(D3556,products!$A$2:$A$5902,products!$H$2:$H$5902,,0)=1,"Yes","No")</f>
        <v>Yes</v>
      </c>
    </row>
    <row r="3557" spans="1:17" x14ac:dyDescent="0.3">
      <c r="A3557" t="s">
        <v>20930</v>
      </c>
      <c r="B3557" s="4">
        <v>43912</v>
      </c>
      <c r="C3557" t="s">
        <v>20931</v>
      </c>
      <c r="D3557" t="s">
        <v>20933</v>
      </c>
      <c r="E3557" s="1">
        <v>44118</v>
      </c>
      <c r="F3557" t="s">
        <v>35</v>
      </c>
      <c r="G3557" t="str">
        <f>_xlfn.XLOOKUP(C3557,customers!$A$2:$A$5902,customers!$B$2:$B$5902,,0)</f>
        <v>Brianna Lyons</v>
      </c>
      <c r="H3557" t="str">
        <f>_xlfn.XLOOKUP(C3557,customers!$A$2:$A$5902,customers!$G$2:$G$5902,,0)</f>
        <v>East</v>
      </c>
      <c r="I3557" t="str">
        <f>_xlfn.XLOOKUP(C3557,customers!$A$2:$A$5902,customers!$E$2:$E$5902,,0)</f>
        <v>Justinton</v>
      </c>
      <c r="J3557" t="str">
        <f>INDEX(products!$B$2:$B$5902,MATCH(D3557,products!$A$2:$A$5902,0))</f>
        <v>OffSup</v>
      </c>
      <c r="K3557" t="str">
        <f>INDEX(products!$C$2:$C$5902,MATCH(D3557,products!$A$2:$A$5902,0))</f>
        <v>Bndrs</v>
      </c>
      <c r="L3557" s="3">
        <f>INDEX(products!$E$2:$E$5902,MATCH(D3557,products!$A$2:$A$5902,0))</f>
        <v>828.77</v>
      </c>
      <c r="M3557">
        <f>_xlfn.XLOOKUP(D3557,products!$A$2:$A$5902,products!$F$2:$F$5902)</f>
        <v>9</v>
      </c>
      <c r="N3557" s="3">
        <f t="shared" si="55"/>
        <v>92.085555555555558</v>
      </c>
      <c r="O3557" s="3" t="str" cm="1">
        <f t="array" ref="O3557">_xlfn.IFS(J3557="Furn","Furniture",J3557="Tech","Technology",J3557="OffSup","Office Supplies")</f>
        <v>Office Supplies</v>
      </c>
      <c r="P3557" s="3" t="str" cm="1">
        <f t="array" ref="P3557">_xlfn.IFS(K3557="Bkcs","Bookcases",K3557="Phns","Phones",K3557="Acc","Accessories",K3557="Bndrs","Binders",K3557="Fstnrs","Fasteners")</f>
        <v>Binders</v>
      </c>
      <c r="Q3557" t="str">
        <f>IF(_xlfn.XLOOKUP(D3557,products!$A$2:$A$5902,products!$H$2:$H$5902,,0)=1,"Yes","No")</f>
        <v>Yes</v>
      </c>
    </row>
    <row r="3558" spans="1:17" x14ac:dyDescent="0.3">
      <c r="A3558" t="s">
        <v>20935</v>
      </c>
      <c r="B3558" s="4">
        <v>44787</v>
      </c>
      <c r="C3558" t="s">
        <v>20936</v>
      </c>
      <c r="D3558" t="s">
        <v>20938</v>
      </c>
      <c r="E3558" s="1">
        <v>44886</v>
      </c>
      <c r="F3558" t="s">
        <v>74</v>
      </c>
      <c r="G3558" t="str">
        <f>_xlfn.XLOOKUP(C3558,customers!$A$2:$A$5902,customers!$B$2:$B$5902,,0)</f>
        <v>Dr. Donald Wood Jr.</v>
      </c>
      <c r="H3558" t="str">
        <f>_xlfn.XLOOKUP(C3558,customers!$A$2:$A$5902,customers!$G$2:$G$5902,,0)</f>
        <v>North</v>
      </c>
      <c r="I3558" t="str">
        <f>_xlfn.XLOOKUP(C3558,customers!$A$2:$A$5902,customers!$E$2:$E$5902,,0)</f>
        <v>South Laura</v>
      </c>
      <c r="J3558" t="str">
        <f>INDEX(products!$B$2:$B$5902,MATCH(D3558,products!$A$2:$A$5902,0))</f>
        <v>OffSup</v>
      </c>
      <c r="K3558" t="str">
        <f>INDEX(products!$C$2:$C$5902,MATCH(D3558,products!$A$2:$A$5902,0))</f>
        <v>Bkcs</v>
      </c>
      <c r="L3558" s="3">
        <f>INDEX(products!$E$2:$E$5902,MATCH(D3558,products!$A$2:$A$5902,0))</f>
        <v>3327.13</v>
      </c>
      <c r="M3558">
        <f>_xlfn.XLOOKUP(D3558,products!$A$2:$A$5902,products!$F$2:$F$5902)</f>
        <v>1</v>
      </c>
      <c r="N3558" s="3">
        <f t="shared" si="55"/>
        <v>3327.13</v>
      </c>
      <c r="O3558" s="3" t="str" cm="1">
        <f t="array" ref="O3558">_xlfn.IFS(J3558="Furn","Furniture",J3558="Tech","Technology",J3558="OffSup","Office Supplies")</f>
        <v>Office Supplies</v>
      </c>
      <c r="P3558" s="3" t="str" cm="1">
        <f t="array" ref="P3558">_xlfn.IFS(K3558="Bkcs","Bookcases",K3558="Phns","Phones",K3558="Acc","Accessories",K3558="Bndrs","Binders",K3558="Fstnrs","Fasteners")</f>
        <v>Bookcases</v>
      </c>
      <c r="Q3558" t="str">
        <f>IF(_xlfn.XLOOKUP(D3558,products!$A$2:$A$5902,products!$H$2:$H$5902,,0)=1,"Yes","No")</f>
        <v>Yes</v>
      </c>
    </row>
    <row r="3559" spans="1:17" x14ac:dyDescent="0.3">
      <c r="A3559" t="s">
        <v>20940</v>
      </c>
      <c r="B3559" s="4">
        <v>44337</v>
      </c>
      <c r="C3559" t="s">
        <v>20941</v>
      </c>
      <c r="D3559" t="s">
        <v>20944</v>
      </c>
      <c r="E3559" s="1">
        <v>44566</v>
      </c>
      <c r="F3559" t="s">
        <v>35</v>
      </c>
      <c r="G3559" t="str">
        <f>_xlfn.XLOOKUP(C3559,customers!$A$2:$A$5902,customers!$B$2:$B$5902,,0)</f>
        <v>Christopher Conley</v>
      </c>
      <c r="H3559" t="str">
        <f>_xlfn.XLOOKUP(C3559,customers!$A$2:$A$5902,customers!$G$2:$G$5902,,0)</f>
        <v>East</v>
      </c>
      <c r="I3559" t="str">
        <f>_xlfn.XLOOKUP(C3559,customers!$A$2:$A$5902,customers!$E$2:$E$5902,,0)</f>
        <v>Gabrielfort</v>
      </c>
      <c r="J3559" t="str">
        <f>INDEX(products!$B$2:$B$5902,MATCH(D3559,products!$A$2:$A$5902,0))</f>
        <v>Furn</v>
      </c>
      <c r="K3559" t="str">
        <f>INDEX(products!$C$2:$C$5902,MATCH(D3559,products!$A$2:$A$5902,0))</f>
        <v>Fstnrs</v>
      </c>
      <c r="L3559" s="3">
        <f>INDEX(products!$E$2:$E$5902,MATCH(D3559,products!$A$2:$A$5902,0))</f>
        <v>3044.91</v>
      </c>
      <c r="M3559">
        <f>_xlfn.XLOOKUP(D3559,products!$A$2:$A$5902,products!$F$2:$F$5902)</f>
        <v>6</v>
      </c>
      <c r="N3559" s="3">
        <f t="shared" si="55"/>
        <v>507.48499999999996</v>
      </c>
      <c r="O3559" s="3" t="str" cm="1">
        <f t="array" ref="O3559">_xlfn.IFS(J3559="Furn","Furniture",J3559="Tech","Technology",J3559="OffSup","Office Supplies")</f>
        <v>Furniture</v>
      </c>
      <c r="P3559" s="3" t="str" cm="1">
        <f t="array" ref="P3559">_xlfn.IFS(K3559="Bkcs","Bookcases",K3559="Phns","Phones",K3559="Acc","Accessories",K3559="Bndrs","Binders",K3559="Fstnrs","Fasteners")</f>
        <v>Fasteners</v>
      </c>
      <c r="Q3559" t="str">
        <f>IF(_xlfn.XLOOKUP(D3559,products!$A$2:$A$5902,products!$H$2:$H$5902,,0)=1,"Yes","No")</f>
        <v>Yes</v>
      </c>
    </row>
    <row r="3560" spans="1:17" x14ac:dyDescent="0.3">
      <c r="A3560" t="s">
        <v>20946</v>
      </c>
      <c r="B3560" s="4">
        <v>44094</v>
      </c>
      <c r="C3560" t="s">
        <v>20947</v>
      </c>
      <c r="D3560" t="s">
        <v>20949</v>
      </c>
      <c r="E3560" s="1">
        <v>44273</v>
      </c>
      <c r="F3560" t="s">
        <v>21</v>
      </c>
      <c r="G3560" t="str">
        <f>_xlfn.XLOOKUP(C3560,customers!$A$2:$A$5902,customers!$B$2:$B$5902,,0)</f>
        <v>Michael Randolph</v>
      </c>
      <c r="H3560" t="str">
        <f>_xlfn.XLOOKUP(C3560,customers!$A$2:$A$5902,customers!$G$2:$G$5902,,0)</f>
        <v>West</v>
      </c>
      <c r="I3560" t="str">
        <f>_xlfn.XLOOKUP(C3560,customers!$A$2:$A$5902,customers!$E$2:$E$5902,,0)</f>
        <v>Burnshaven</v>
      </c>
      <c r="J3560" t="str">
        <f>INDEX(products!$B$2:$B$5902,MATCH(D3560,products!$A$2:$A$5902,0))</f>
        <v>OffSup</v>
      </c>
      <c r="K3560" t="str">
        <f>INDEX(products!$C$2:$C$5902,MATCH(D3560,products!$A$2:$A$5902,0))</f>
        <v>Bndrs</v>
      </c>
      <c r="L3560" s="3">
        <f>INDEX(products!$E$2:$E$5902,MATCH(D3560,products!$A$2:$A$5902,0))</f>
        <v>4229.97</v>
      </c>
      <c r="M3560">
        <f>_xlfn.XLOOKUP(D3560,products!$A$2:$A$5902,products!$F$2:$F$5902)</f>
        <v>2</v>
      </c>
      <c r="N3560" s="3">
        <f t="shared" si="55"/>
        <v>2114.9850000000001</v>
      </c>
      <c r="O3560" s="3" t="str" cm="1">
        <f t="array" ref="O3560">_xlfn.IFS(J3560="Furn","Furniture",J3560="Tech","Technology",J3560="OffSup","Office Supplies")</f>
        <v>Office Supplies</v>
      </c>
      <c r="P3560" s="3" t="str" cm="1">
        <f t="array" ref="P3560">_xlfn.IFS(K3560="Bkcs","Bookcases",K3560="Phns","Phones",K3560="Acc","Accessories",K3560="Bndrs","Binders",K3560="Fstnrs","Fasteners")</f>
        <v>Binders</v>
      </c>
      <c r="Q3560" t="str">
        <f>IF(_xlfn.XLOOKUP(D3560,products!$A$2:$A$5902,products!$H$2:$H$5902,,0)=1,"Yes","No")</f>
        <v>No</v>
      </c>
    </row>
    <row r="3561" spans="1:17" x14ac:dyDescent="0.3">
      <c r="A3561" t="s">
        <v>20951</v>
      </c>
      <c r="B3561" s="4">
        <v>43663</v>
      </c>
      <c r="C3561" t="s">
        <v>20952</v>
      </c>
      <c r="D3561" t="s">
        <v>20955</v>
      </c>
      <c r="E3561" s="1">
        <v>43744</v>
      </c>
      <c r="F3561" t="s">
        <v>35</v>
      </c>
      <c r="G3561" t="str">
        <f>_xlfn.XLOOKUP(C3561,customers!$A$2:$A$5902,customers!$B$2:$B$5902,,0)</f>
        <v>Kelly Carlson</v>
      </c>
      <c r="H3561" t="str">
        <f>_xlfn.XLOOKUP(C3561,customers!$A$2:$A$5902,customers!$G$2:$G$5902,,0)</f>
        <v>North</v>
      </c>
      <c r="I3561" t="str">
        <f>_xlfn.XLOOKUP(C3561,customers!$A$2:$A$5902,customers!$E$2:$E$5902,,0)</f>
        <v>West Kristy</v>
      </c>
      <c r="J3561" t="str">
        <f>INDEX(products!$B$2:$B$5902,MATCH(D3561,products!$A$2:$A$5902,0))</f>
        <v>Tech</v>
      </c>
      <c r="K3561" t="str">
        <f>INDEX(products!$C$2:$C$5902,MATCH(D3561,products!$A$2:$A$5902,0))</f>
        <v>Fstnrs</v>
      </c>
      <c r="L3561" s="3">
        <f>INDEX(products!$E$2:$E$5902,MATCH(D3561,products!$A$2:$A$5902,0))</f>
        <v>2151.0700000000002</v>
      </c>
      <c r="M3561">
        <f>_xlfn.XLOOKUP(D3561,products!$A$2:$A$5902,products!$F$2:$F$5902)</f>
        <v>1</v>
      </c>
      <c r="N3561" s="3">
        <f t="shared" si="55"/>
        <v>2151.0700000000002</v>
      </c>
      <c r="O3561" s="3" t="str" cm="1">
        <f t="array" ref="O3561">_xlfn.IFS(J3561="Furn","Furniture",J3561="Tech","Technology",J3561="OffSup","Office Supplies")</f>
        <v>Technology</v>
      </c>
      <c r="P3561" s="3" t="str" cm="1">
        <f t="array" ref="P3561">_xlfn.IFS(K3561="Bkcs","Bookcases",K3561="Phns","Phones",K3561="Acc","Accessories",K3561="Bndrs","Binders",K3561="Fstnrs","Fasteners")</f>
        <v>Fasteners</v>
      </c>
      <c r="Q3561" t="str">
        <f>IF(_xlfn.XLOOKUP(D3561,products!$A$2:$A$5902,products!$H$2:$H$5902,,0)=1,"Yes","No")</f>
        <v>No</v>
      </c>
    </row>
    <row r="3562" spans="1:17" x14ac:dyDescent="0.3">
      <c r="A3562" t="s">
        <v>20957</v>
      </c>
      <c r="B3562" s="4">
        <v>45175</v>
      </c>
      <c r="C3562" t="s">
        <v>20958</v>
      </c>
      <c r="D3562" t="s">
        <v>20960</v>
      </c>
      <c r="E3562" s="1">
        <v>45295</v>
      </c>
      <c r="F3562" t="s">
        <v>35</v>
      </c>
      <c r="G3562" t="str">
        <f>_xlfn.XLOOKUP(C3562,customers!$A$2:$A$5902,customers!$B$2:$B$5902,,0)</f>
        <v>Samuel Garcia</v>
      </c>
      <c r="H3562" t="str">
        <f>_xlfn.XLOOKUP(C3562,customers!$A$2:$A$5902,customers!$G$2:$G$5902,,0)</f>
        <v>North</v>
      </c>
      <c r="I3562" t="str">
        <f>_xlfn.XLOOKUP(C3562,customers!$A$2:$A$5902,customers!$E$2:$E$5902,,0)</f>
        <v>Port James</v>
      </c>
      <c r="J3562" t="str">
        <f>INDEX(products!$B$2:$B$5902,MATCH(D3562,products!$A$2:$A$5902,0))</f>
        <v>Furn</v>
      </c>
      <c r="K3562" t="str">
        <f>INDEX(products!$C$2:$C$5902,MATCH(D3562,products!$A$2:$A$5902,0))</f>
        <v>Fstnrs</v>
      </c>
      <c r="L3562" s="3">
        <f>INDEX(products!$E$2:$E$5902,MATCH(D3562,products!$A$2:$A$5902,0))</f>
        <v>1770.34</v>
      </c>
      <c r="M3562">
        <f>_xlfn.XLOOKUP(D3562,products!$A$2:$A$5902,products!$F$2:$F$5902)</f>
        <v>1</v>
      </c>
      <c r="N3562" s="3">
        <f t="shared" si="55"/>
        <v>1770.34</v>
      </c>
      <c r="O3562" s="3" t="str" cm="1">
        <f t="array" ref="O3562">_xlfn.IFS(J3562="Furn","Furniture",J3562="Tech","Technology",J3562="OffSup","Office Supplies")</f>
        <v>Furniture</v>
      </c>
      <c r="P3562" s="3" t="str" cm="1">
        <f t="array" ref="P3562">_xlfn.IFS(K3562="Bkcs","Bookcases",K3562="Phns","Phones",K3562="Acc","Accessories",K3562="Bndrs","Binders",K3562="Fstnrs","Fasteners")</f>
        <v>Fasteners</v>
      </c>
      <c r="Q3562" t="str">
        <f>IF(_xlfn.XLOOKUP(D3562,products!$A$2:$A$5902,products!$H$2:$H$5902,,0)=1,"Yes","No")</f>
        <v>No</v>
      </c>
    </row>
    <row r="3563" spans="1:17" x14ac:dyDescent="0.3">
      <c r="A3563" t="s">
        <v>20962</v>
      </c>
      <c r="B3563" s="4">
        <v>45297</v>
      </c>
      <c r="C3563" t="s">
        <v>20963</v>
      </c>
      <c r="D3563" t="s">
        <v>20966</v>
      </c>
      <c r="E3563" s="1">
        <v>45600</v>
      </c>
      <c r="F3563" t="s">
        <v>35</v>
      </c>
      <c r="G3563" t="str">
        <f>_xlfn.XLOOKUP(C3563,customers!$A$2:$A$5902,customers!$B$2:$B$5902,,0)</f>
        <v>Debbie Tanner</v>
      </c>
      <c r="H3563" t="str">
        <f>_xlfn.XLOOKUP(C3563,customers!$A$2:$A$5902,customers!$G$2:$G$5902,,0)</f>
        <v>West</v>
      </c>
      <c r="I3563" t="str">
        <f>_xlfn.XLOOKUP(C3563,customers!$A$2:$A$5902,customers!$E$2:$E$5902,,0)</f>
        <v>West Peter</v>
      </c>
      <c r="J3563" t="str">
        <f>INDEX(products!$B$2:$B$5902,MATCH(D3563,products!$A$2:$A$5902,0))</f>
        <v>OffSup</v>
      </c>
      <c r="K3563" t="str">
        <f>INDEX(products!$C$2:$C$5902,MATCH(D3563,products!$A$2:$A$5902,0))</f>
        <v>Phns</v>
      </c>
      <c r="L3563" s="3">
        <f>INDEX(products!$E$2:$E$5902,MATCH(D3563,products!$A$2:$A$5902,0))</f>
        <v>2275.29</v>
      </c>
      <c r="M3563">
        <f>_xlfn.XLOOKUP(D3563,products!$A$2:$A$5902,products!$F$2:$F$5902)</f>
        <v>2</v>
      </c>
      <c r="N3563" s="3">
        <f t="shared" si="55"/>
        <v>1137.645</v>
      </c>
      <c r="O3563" s="3" t="str" cm="1">
        <f t="array" ref="O3563">_xlfn.IFS(J3563="Furn","Furniture",J3563="Tech","Technology",J3563="OffSup","Office Supplies")</f>
        <v>Office Supplies</v>
      </c>
      <c r="P3563" s="3" t="str" cm="1">
        <f t="array" ref="P3563">_xlfn.IFS(K3563="Bkcs","Bookcases",K3563="Phns","Phones",K3563="Acc","Accessories",K3563="Bndrs","Binders",K3563="Fstnrs","Fasteners")</f>
        <v>Phones</v>
      </c>
      <c r="Q3563" t="str">
        <f>IF(_xlfn.XLOOKUP(D3563,products!$A$2:$A$5902,products!$H$2:$H$5902,,0)=1,"Yes","No")</f>
        <v>No</v>
      </c>
    </row>
    <row r="3564" spans="1:17" x14ac:dyDescent="0.3">
      <c r="A3564" t="s">
        <v>20968</v>
      </c>
      <c r="B3564" s="4">
        <v>44451</v>
      </c>
      <c r="C3564" t="s">
        <v>20969</v>
      </c>
      <c r="D3564" t="s">
        <v>20971</v>
      </c>
      <c r="E3564" s="1">
        <v>44599</v>
      </c>
      <c r="F3564" t="s">
        <v>74</v>
      </c>
      <c r="G3564" t="str">
        <f>_xlfn.XLOOKUP(C3564,customers!$A$2:$A$5902,customers!$B$2:$B$5902,,0)</f>
        <v>Aaron Molina</v>
      </c>
      <c r="H3564" t="str">
        <f>_xlfn.XLOOKUP(C3564,customers!$A$2:$A$5902,customers!$G$2:$G$5902,,0)</f>
        <v>East</v>
      </c>
      <c r="I3564" t="str">
        <f>_xlfn.XLOOKUP(C3564,customers!$A$2:$A$5902,customers!$E$2:$E$5902,,0)</f>
        <v>Robertland</v>
      </c>
      <c r="J3564" t="str">
        <f>INDEX(products!$B$2:$B$5902,MATCH(D3564,products!$A$2:$A$5902,0))</f>
        <v>Furn</v>
      </c>
      <c r="K3564" t="str">
        <f>INDEX(products!$C$2:$C$5902,MATCH(D3564,products!$A$2:$A$5902,0))</f>
        <v>Acc</v>
      </c>
      <c r="L3564" s="3">
        <f>INDEX(products!$E$2:$E$5902,MATCH(D3564,products!$A$2:$A$5902,0))</f>
        <v>615.13</v>
      </c>
      <c r="M3564">
        <f>_xlfn.XLOOKUP(D3564,products!$A$2:$A$5902,products!$F$2:$F$5902)</f>
        <v>8</v>
      </c>
      <c r="N3564" s="3">
        <f t="shared" si="55"/>
        <v>76.891249999999999</v>
      </c>
      <c r="O3564" s="3" t="str" cm="1">
        <f t="array" ref="O3564">_xlfn.IFS(J3564="Furn","Furniture",J3564="Tech","Technology",J3564="OffSup","Office Supplies")</f>
        <v>Furniture</v>
      </c>
      <c r="P3564" s="3" t="str" cm="1">
        <f t="array" ref="P3564">_xlfn.IFS(K3564="Bkcs","Bookcases",K3564="Phns","Phones",K3564="Acc","Accessories",K3564="Bndrs","Binders",K3564="Fstnrs","Fasteners")</f>
        <v>Accessories</v>
      </c>
      <c r="Q3564" t="str">
        <f>IF(_xlfn.XLOOKUP(D3564,products!$A$2:$A$5902,products!$H$2:$H$5902,,0)=1,"Yes","No")</f>
        <v>Yes</v>
      </c>
    </row>
    <row r="3565" spans="1:17" x14ac:dyDescent="0.3">
      <c r="A3565" t="s">
        <v>20973</v>
      </c>
      <c r="B3565" s="4">
        <v>44574</v>
      </c>
      <c r="C3565" t="s">
        <v>20974</v>
      </c>
      <c r="D3565" t="s">
        <v>20977</v>
      </c>
      <c r="E3565" s="1">
        <v>44765</v>
      </c>
      <c r="F3565" t="s">
        <v>21</v>
      </c>
      <c r="G3565" t="str">
        <f>_xlfn.XLOOKUP(C3565,customers!$A$2:$A$5902,customers!$B$2:$B$5902,,0)</f>
        <v>Jennifer Gonzalez</v>
      </c>
      <c r="H3565" t="str">
        <f>_xlfn.XLOOKUP(C3565,customers!$A$2:$A$5902,customers!$G$2:$G$5902,,0)</f>
        <v>East</v>
      </c>
      <c r="I3565" t="str">
        <f>_xlfn.XLOOKUP(C3565,customers!$A$2:$A$5902,customers!$E$2:$E$5902,,0)</f>
        <v>Alexisfurt</v>
      </c>
      <c r="J3565" t="str">
        <f>INDEX(products!$B$2:$B$5902,MATCH(D3565,products!$A$2:$A$5902,0))</f>
        <v>OffSup</v>
      </c>
      <c r="K3565" t="str">
        <f>INDEX(products!$C$2:$C$5902,MATCH(D3565,products!$A$2:$A$5902,0))</f>
        <v>Acc</v>
      </c>
      <c r="L3565" s="3">
        <f>INDEX(products!$E$2:$E$5902,MATCH(D3565,products!$A$2:$A$5902,0))</f>
        <v>2983.52</v>
      </c>
      <c r="M3565">
        <f>_xlfn.XLOOKUP(D3565,products!$A$2:$A$5902,products!$F$2:$F$5902)</f>
        <v>3</v>
      </c>
      <c r="N3565" s="3">
        <f t="shared" si="55"/>
        <v>994.50666666666666</v>
      </c>
      <c r="O3565" s="3" t="str" cm="1">
        <f t="array" ref="O3565">_xlfn.IFS(J3565="Furn","Furniture",J3565="Tech","Technology",J3565="OffSup","Office Supplies")</f>
        <v>Office Supplies</v>
      </c>
      <c r="P3565" s="3" t="str" cm="1">
        <f t="array" ref="P3565">_xlfn.IFS(K3565="Bkcs","Bookcases",K3565="Phns","Phones",K3565="Acc","Accessories",K3565="Bndrs","Binders",K3565="Fstnrs","Fasteners")</f>
        <v>Accessories</v>
      </c>
      <c r="Q3565" t="str">
        <f>IF(_xlfn.XLOOKUP(D3565,products!$A$2:$A$5902,products!$H$2:$H$5902,,0)=1,"Yes","No")</f>
        <v>Yes</v>
      </c>
    </row>
    <row r="3566" spans="1:17" x14ac:dyDescent="0.3">
      <c r="A3566" t="s">
        <v>20979</v>
      </c>
      <c r="B3566" s="4">
        <v>45281</v>
      </c>
      <c r="C3566" t="s">
        <v>20980</v>
      </c>
      <c r="D3566" t="s">
        <v>20982</v>
      </c>
      <c r="E3566" s="1">
        <v>45284</v>
      </c>
      <c r="F3566" t="s">
        <v>21</v>
      </c>
      <c r="G3566" t="str">
        <f>_xlfn.XLOOKUP(C3566,customers!$A$2:$A$5902,customers!$B$2:$B$5902,,0)</f>
        <v>John Thompson</v>
      </c>
      <c r="H3566" t="str">
        <f>_xlfn.XLOOKUP(C3566,customers!$A$2:$A$5902,customers!$G$2:$G$5902,,0)</f>
        <v>North</v>
      </c>
      <c r="I3566" t="str">
        <f>_xlfn.XLOOKUP(C3566,customers!$A$2:$A$5902,customers!$E$2:$E$5902,,0)</f>
        <v>Millershire</v>
      </c>
      <c r="J3566" t="str">
        <f>INDEX(products!$B$2:$B$5902,MATCH(D3566,products!$A$2:$A$5902,0))</f>
        <v>Tech</v>
      </c>
      <c r="K3566" t="str">
        <f>INDEX(products!$C$2:$C$5902,MATCH(D3566,products!$A$2:$A$5902,0))</f>
        <v>Bkcs</v>
      </c>
      <c r="L3566" s="3">
        <f>INDEX(products!$E$2:$E$5902,MATCH(D3566,products!$A$2:$A$5902,0))</f>
        <v>964.52</v>
      </c>
      <c r="M3566">
        <f>_xlfn.XLOOKUP(D3566,products!$A$2:$A$5902,products!$F$2:$F$5902)</f>
        <v>7</v>
      </c>
      <c r="N3566" s="3">
        <f t="shared" si="55"/>
        <v>137.78857142857143</v>
      </c>
      <c r="O3566" s="3" t="str" cm="1">
        <f t="array" ref="O3566">_xlfn.IFS(J3566="Furn","Furniture",J3566="Tech","Technology",J3566="OffSup","Office Supplies")</f>
        <v>Technology</v>
      </c>
      <c r="P3566" s="3" t="str" cm="1">
        <f t="array" ref="P3566">_xlfn.IFS(K3566="Bkcs","Bookcases",K3566="Phns","Phones",K3566="Acc","Accessories",K3566="Bndrs","Binders",K3566="Fstnrs","Fasteners")</f>
        <v>Bookcases</v>
      </c>
      <c r="Q3566" t="str">
        <f>IF(_xlfn.XLOOKUP(D3566,products!$A$2:$A$5902,products!$H$2:$H$5902,,0)=1,"Yes","No")</f>
        <v>Yes</v>
      </c>
    </row>
    <row r="3567" spans="1:17" x14ac:dyDescent="0.3">
      <c r="A3567" t="s">
        <v>20984</v>
      </c>
      <c r="B3567" s="4">
        <v>43863</v>
      </c>
      <c r="C3567" t="s">
        <v>20985</v>
      </c>
      <c r="D3567" t="s">
        <v>20988</v>
      </c>
      <c r="E3567" s="1">
        <v>43897</v>
      </c>
      <c r="F3567" t="s">
        <v>74</v>
      </c>
      <c r="G3567" t="str">
        <f>_xlfn.XLOOKUP(C3567,customers!$A$2:$A$5902,customers!$B$2:$B$5902,,0)</f>
        <v>Christopher Neal</v>
      </c>
      <c r="H3567" t="str">
        <f>_xlfn.XLOOKUP(C3567,customers!$A$2:$A$5902,customers!$G$2:$G$5902,,0)</f>
        <v>North</v>
      </c>
      <c r="I3567" t="str">
        <f>_xlfn.XLOOKUP(C3567,customers!$A$2:$A$5902,customers!$E$2:$E$5902,,0)</f>
        <v>Guzmanfort</v>
      </c>
      <c r="J3567" t="str">
        <f>INDEX(products!$B$2:$B$5902,MATCH(D3567,products!$A$2:$A$5902,0))</f>
        <v>Tech</v>
      </c>
      <c r="K3567" t="str">
        <f>INDEX(products!$C$2:$C$5902,MATCH(D3567,products!$A$2:$A$5902,0))</f>
        <v>Phns</v>
      </c>
      <c r="L3567" s="3">
        <f>INDEX(products!$E$2:$E$5902,MATCH(D3567,products!$A$2:$A$5902,0))</f>
        <v>1830.01</v>
      </c>
      <c r="M3567">
        <f>_xlfn.XLOOKUP(D3567,products!$A$2:$A$5902,products!$F$2:$F$5902)</f>
        <v>9</v>
      </c>
      <c r="N3567" s="3">
        <f t="shared" si="55"/>
        <v>203.33444444444444</v>
      </c>
      <c r="O3567" s="3" t="str" cm="1">
        <f t="array" ref="O3567">_xlfn.IFS(J3567="Furn","Furniture",J3567="Tech","Technology",J3567="OffSup","Office Supplies")</f>
        <v>Technology</v>
      </c>
      <c r="P3567" s="3" t="str" cm="1">
        <f t="array" ref="P3567">_xlfn.IFS(K3567="Bkcs","Bookcases",K3567="Phns","Phones",K3567="Acc","Accessories",K3567="Bndrs","Binders",K3567="Fstnrs","Fasteners")</f>
        <v>Phones</v>
      </c>
      <c r="Q3567" t="str">
        <f>IF(_xlfn.XLOOKUP(D3567,products!$A$2:$A$5902,products!$H$2:$H$5902,,0)=1,"Yes","No")</f>
        <v>Yes</v>
      </c>
    </row>
    <row r="3568" spans="1:17" x14ac:dyDescent="0.3">
      <c r="A3568" t="s">
        <v>20990</v>
      </c>
      <c r="B3568" s="4">
        <v>45126</v>
      </c>
      <c r="C3568" t="s">
        <v>20991</v>
      </c>
      <c r="D3568" t="s">
        <v>20994</v>
      </c>
      <c r="E3568" s="1">
        <v>45341</v>
      </c>
      <c r="F3568" t="s">
        <v>21</v>
      </c>
      <c r="G3568" t="str">
        <f>_xlfn.XLOOKUP(C3568,customers!$A$2:$A$5902,customers!$B$2:$B$5902,,0)</f>
        <v>Lindsay Sanchez</v>
      </c>
      <c r="H3568" t="str">
        <f>_xlfn.XLOOKUP(C3568,customers!$A$2:$A$5902,customers!$G$2:$G$5902,,0)</f>
        <v>South</v>
      </c>
      <c r="I3568" t="str">
        <f>_xlfn.XLOOKUP(C3568,customers!$A$2:$A$5902,customers!$E$2:$E$5902,,0)</f>
        <v>Port Latoya</v>
      </c>
      <c r="J3568" t="str">
        <f>INDEX(products!$B$2:$B$5902,MATCH(D3568,products!$A$2:$A$5902,0))</f>
        <v>OffSup</v>
      </c>
      <c r="K3568" t="str">
        <f>INDEX(products!$C$2:$C$5902,MATCH(D3568,products!$A$2:$A$5902,0))</f>
        <v>Bkcs</v>
      </c>
      <c r="L3568" s="3">
        <f>INDEX(products!$E$2:$E$5902,MATCH(D3568,products!$A$2:$A$5902,0))</f>
        <v>693.42</v>
      </c>
      <c r="M3568">
        <f>_xlfn.XLOOKUP(D3568,products!$A$2:$A$5902,products!$F$2:$F$5902)</f>
        <v>7</v>
      </c>
      <c r="N3568" s="3">
        <f t="shared" si="55"/>
        <v>99.059999999999988</v>
      </c>
      <c r="O3568" s="3" t="str" cm="1">
        <f t="array" ref="O3568">_xlfn.IFS(J3568="Furn","Furniture",J3568="Tech","Technology",J3568="OffSup","Office Supplies")</f>
        <v>Office Supplies</v>
      </c>
      <c r="P3568" s="3" t="str" cm="1">
        <f t="array" ref="P3568">_xlfn.IFS(K3568="Bkcs","Bookcases",K3568="Phns","Phones",K3568="Acc","Accessories",K3568="Bndrs","Binders",K3568="Fstnrs","Fasteners")</f>
        <v>Bookcases</v>
      </c>
      <c r="Q3568" t="str">
        <f>IF(_xlfn.XLOOKUP(D3568,products!$A$2:$A$5902,products!$H$2:$H$5902,,0)=1,"Yes","No")</f>
        <v>No</v>
      </c>
    </row>
    <row r="3569" spans="1:17" x14ac:dyDescent="0.3">
      <c r="A3569" t="s">
        <v>20996</v>
      </c>
      <c r="B3569" s="4">
        <v>44629</v>
      </c>
      <c r="C3569" t="s">
        <v>20997</v>
      </c>
      <c r="D3569" t="s">
        <v>21000</v>
      </c>
      <c r="E3569" s="1">
        <v>44943</v>
      </c>
      <c r="F3569" t="s">
        <v>21</v>
      </c>
      <c r="G3569" t="str">
        <f>_xlfn.XLOOKUP(C3569,customers!$A$2:$A$5902,customers!$B$2:$B$5902,,0)</f>
        <v>Jordan Perez</v>
      </c>
      <c r="H3569" t="str">
        <f>_xlfn.XLOOKUP(C3569,customers!$A$2:$A$5902,customers!$G$2:$G$5902,,0)</f>
        <v>East</v>
      </c>
      <c r="I3569" t="str">
        <f>_xlfn.XLOOKUP(C3569,customers!$A$2:$A$5902,customers!$E$2:$E$5902,,0)</f>
        <v>West Marychester</v>
      </c>
      <c r="J3569" t="str">
        <f>INDEX(products!$B$2:$B$5902,MATCH(D3569,products!$A$2:$A$5902,0))</f>
        <v>Furn</v>
      </c>
      <c r="K3569" t="str">
        <f>INDEX(products!$C$2:$C$5902,MATCH(D3569,products!$A$2:$A$5902,0))</f>
        <v>Acc</v>
      </c>
      <c r="L3569" s="3">
        <f>INDEX(products!$E$2:$E$5902,MATCH(D3569,products!$A$2:$A$5902,0))</f>
        <v>4563.43</v>
      </c>
      <c r="M3569">
        <f>_xlfn.XLOOKUP(D3569,products!$A$2:$A$5902,products!$F$2:$F$5902)</f>
        <v>4</v>
      </c>
      <c r="N3569" s="3">
        <f t="shared" si="55"/>
        <v>1140.8575000000001</v>
      </c>
      <c r="O3569" s="3" t="str" cm="1">
        <f t="array" ref="O3569">_xlfn.IFS(J3569="Furn","Furniture",J3569="Tech","Technology",J3569="OffSup","Office Supplies")</f>
        <v>Furniture</v>
      </c>
      <c r="P3569" s="3" t="str" cm="1">
        <f t="array" ref="P3569">_xlfn.IFS(K3569="Bkcs","Bookcases",K3569="Phns","Phones",K3569="Acc","Accessories",K3569="Bndrs","Binders",K3569="Fstnrs","Fasteners")</f>
        <v>Accessories</v>
      </c>
      <c r="Q3569" t="str">
        <f>IF(_xlfn.XLOOKUP(D3569,products!$A$2:$A$5902,products!$H$2:$H$5902,,0)=1,"Yes","No")</f>
        <v>Yes</v>
      </c>
    </row>
    <row r="3570" spans="1:17" x14ac:dyDescent="0.3">
      <c r="A3570" t="s">
        <v>21002</v>
      </c>
      <c r="B3570" s="4">
        <v>44537</v>
      </c>
      <c r="C3570" t="s">
        <v>21003</v>
      </c>
      <c r="D3570" t="s">
        <v>21006</v>
      </c>
      <c r="E3570" s="1">
        <v>44551</v>
      </c>
      <c r="F3570" t="s">
        <v>35</v>
      </c>
      <c r="G3570" t="str">
        <f>_xlfn.XLOOKUP(C3570,customers!$A$2:$A$5902,customers!$B$2:$B$5902,,0)</f>
        <v>Meredith Alvarez</v>
      </c>
      <c r="H3570" t="str">
        <f>_xlfn.XLOOKUP(C3570,customers!$A$2:$A$5902,customers!$G$2:$G$5902,,0)</f>
        <v>East</v>
      </c>
      <c r="I3570" t="str">
        <f>_xlfn.XLOOKUP(C3570,customers!$A$2:$A$5902,customers!$E$2:$E$5902,,0)</f>
        <v>Port Cody</v>
      </c>
      <c r="J3570" t="str">
        <f>INDEX(products!$B$2:$B$5902,MATCH(D3570,products!$A$2:$A$5902,0))</f>
        <v>Tech</v>
      </c>
      <c r="K3570" t="str">
        <f>INDEX(products!$C$2:$C$5902,MATCH(D3570,products!$A$2:$A$5902,0))</f>
        <v>Fstnrs</v>
      </c>
      <c r="L3570" s="3">
        <f>INDEX(products!$E$2:$E$5902,MATCH(D3570,products!$A$2:$A$5902,0))</f>
        <v>602.86</v>
      </c>
      <c r="M3570">
        <f>_xlfn.XLOOKUP(D3570,products!$A$2:$A$5902,products!$F$2:$F$5902)</f>
        <v>8</v>
      </c>
      <c r="N3570" s="3">
        <f t="shared" si="55"/>
        <v>75.357500000000002</v>
      </c>
      <c r="O3570" s="3" t="str" cm="1">
        <f t="array" ref="O3570">_xlfn.IFS(J3570="Furn","Furniture",J3570="Tech","Technology",J3570="OffSup","Office Supplies")</f>
        <v>Technology</v>
      </c>
      <c r="P3570" s="3" t="str" cm="1">
        <f t="array" ref="P3570">_xlfn.IFS(K3570="Bkcs","Bookcases",K3570="Phns","Phones",K3570="Acc","Accessories",K3570="Bndrs","Binders",K3570="Fstnrs","Fasteners")</f>
        <v>Fasteners</v>
      </c>
      <c r="Q3570" t="str">
        <f>IF(_xlfn.XLOOKUP(D3570,products!$A$2:$A$5902,products!$H$2:$H$5902,,0)=1,"Yes","No")</f>
        <v>Yes</v>
      </c>
    </row>
    <row r="3571" spans="1:17" x14ac:dyDescent="0.3">
      <c r="A3571" t="s">
        <v>21008</v>
      </c>
      <c r="B3571" s="4">
        <v>44072</v>
      </c>
      <c r="C3571" t="s">
        <v>21009</v>
      </c>
      <c r="D3571" t="s">
        <v>21011</v>
      </c>
      <c r="E3571" s="1">
        <v>44087</v>
      </c>
      <c r="F3571" t="s">
        <v>35</v>
      </c>
      <c r="G3571" t="str">
        <f>_xlfn.XLOOKUP(C3571,customers!$A$2:$A$5902,customers!$B$2:$B$5902,,0)</f>
        <v>Daniel Hill</v>
      </c>
      <c r="H3571" t="str">
        <f>_xlfn.XLOOKUP(C3571,customers!$A$2:$A$5902,customers!$G$2:$G$5902,,0)</f>
        <v>West</v>
      </c>
      <c r="I3571" t="str">
        <f>_xlfn.XLOOKUP(C3571,customers!$A$2:$A$5902,customers!$E$2:$E$5902,,0)</f>
        <v>Port Jane</v>
      </c>
      <c r="J3571" t="str">
        <f>INDEX(products!$B$2:$B$5902,MATCH(D3571,products!$A$2:$A$5902,0))</f>
        <v>Furn</v>
      </c>
      <c r="K3571" t="str">
        <f>INDEX(products!$C$2:$C$5902,MATCH(D3571,products!$A$2:$A$5902,0))</f>
        <v>Bkcs</v>
      </c>
      <c r="L3571" s="3">
        <f>INDEX(products!$E$2:$E$5902,MATCH(D3571,products!$A$2:$A$5902,0))</f>
        <v>4923.17</v>
      </c>
      <c r="M3571">
        <f>_xlfn.XLOOKUP(D3571,products!$A$2:$A$5902,products!$F$2:$F$5902)</f>
        <v>2</v>
      </c>
      <c r="N3571" s="3">
        <f t="shared" si="55"/>
        <v>2461.585</v>
      </c>
      <c r="O3571" s="3" t="str" cm="1">
        <f t="array" ref="O3571">_xlfn.IFS(J3571="Furn","Furniture",J3571="Tech","Technology",J3571="OffSup","Office Supplies")</f>
        <v>Furniture</v>
      </c>
      <c r="P3571" s="3" t="str" cm="1">
        <f t="array" ref="P3571">_xlfn.IFS(K3571="Bkcs","Bookcases",K3571="Phns","Phones",K3571="Acc","Accessories",K3571="Bndrs","Binders",K3571="Fstnrs","Fasteners")</f>
        <v>Bookcases</v>
      </c>
      <c r="Q3571" t="str">
        <f>IF(_xlfn.XLOOKUP(D3571,products!$A$2:$A$5902,products!$H$2:$H$5902,,0)=1,"Yes","No")</f>
        <v>No</v>
      </c>
    </row>
    <row r="3572" spans="1:17" x14ac:dyDescent="0.3">
      <c r="A3572" t="s">
        <v>21013</v>
      </c>
      <c r="B3572" s="4">
        <v>44669</v>
      </c>
      <c r="C3572" t="s">
        <v>21014</v>
      </c>
      <c r="D3572" t="s">
        <v>21017</v>
      </c>
      <c r="E3572" s="1">
        <v>44993</v>
      </c>
      <c r="F3572" t="s">
        <v>74</v>
      </c>
      <c r="G3572" t="str">
        <f>_xlfn.XLOOKUP(C3572,customers!$A$2:$A$5902,customers!$B$2:$B$5902,,0)</f>
        <v>Kevin Mathis</v>
      </c>
      <c r="H3572" t="str">
        <f>_xlfn.XLOOKUP(C3572,customers!$A$2:$A$5902,customers!$G$2:$G$5902,,0)</f>
        <v>West</v>
      </c>
      <c r="I3572" t="str">
        <f>_xlfn.XLOOKUP(C3572,customers!$A$2:$A$5902,customers!$E$2:$E$5902,,0)</f>
        <v>Lake Ashleytown</v>
      </c>
      <c r="J3572" t="str">
        <f>INDEX(products!$B$2:$B$5902,MATCH(D3572,products!$A$2:$A$5902,0))</f>
        <v>Furn</v>
      </c>
      <c r="K3572" t="str">
        <f>INDEX(products!$C$2:$C$5902,MATCH(D3572,products!$A$2:$A$5902,0))</f>
        <v>Bkcs</v>
      </c>
      <c r="L3572" s="3">
        <f>INDEX(products!$E$2:$E$5902,MATCH(D3572,products!$A$2:$A$5902,0))</f>
        <v>2866.02</v>
      </c>
      <c r="M3572">
        <f>_xlfn.XLOOKUP(D3572,products!$A$2:$A$5902,products!$F$2:$F$5902)</f>
        <v>2</v>
      </c>
      <c r="N3572" s="3">
        <f t="shared" si="55"/>
        <v>1433.01</v>
      </c>
      <c r="O3572" s="3" t="str" cm="1">
        <f t="array" ref="O3572">_xlfn.IFS(J3572="Furn","Furniture",J3572="Tech","Technology",J3572="OffSup","Office Supplies")</f>
        <v>Furniture</v>
      </c>
      <c r="P3572" s="3" t="str" cm="1">
        <f t="array" ref="P3572">_xlfn.IFS(K3572="Bkcs","Bookcases",K3572="Phns","Phones",K3572="Acc","Accessories",K3572="Bndrs","Binders",K3572="Fstnrs","Fasteners")</f>
        <v>Bookcases</v>
      </c>
      <c r="Q3572" t="str">
        <f>IF(_xlfn.XLOOKUP(D3572,products!$A$2:$A$5902,products!$H$2:$H$5902,,0)=1,"Yes","No")</f>
        <v>No</v>
      </c>
    </row>
    <row r="3573" spans="1:17" x14ac:dyDescent="0.3">
      <c r="A3573" t="s">
        <v>21019</v>
      </c>
      <c r="B3573" s="4">
        <v>44410</v>
      </c>
      <c r="C3573" t="s">
        <v>21020</v>
      </c>
      <c r="D3573" t="s">
        <v>21023</v>
      </c>
      <c r="E3573" s="1">
        <v>44538</v>
      </c>
      <c r="F3573" t="s">
        <v>35</v>
      </c>
      <c r="G3573" t="str">
        <f>_xlfn.XLOOKUP(C3573,customers!$A$2:$A$5902,customers!$B$2:$B$5902,,0)</f>
        <v>Michael Rangel</v>
      </c>
      <c r="H3573" t="str">
        <f>_xlfn.XLOOKUP(C3573,customers!$A$2:$A$5902,customers!$G$2:$G$5902,,0)</f>
        <v>West</v>
      </c>
      <c r="I3573" t="str">
        <f>_xlfn.XLOOKUP(C3573,customers!$A$2:$A$5902,customers!$E$2:$E$5902,,0)</f>
        <v>East Sheilaborough</v>
      </c>
      <c r="J3573" t="str">
        <f>INDEX(products!$B$2:$B$5902,MATCH(D3573,products!$A$2:$A$5902,0))</f>
        <v>Furn</v>
      </c>
      <c r="K3573" t="str">
        <f>INDEX(products!$C$2:$C$5902,MATCH(D3573,products!$A$2:$A$5902,0))</f>
        <v>Acc</v>
      </c>
      <c r="L3573" s="3">
        <f>INDEX(products!$E$2:$E$5902,MATCH(D3573,products!$A$2:$A$5902,0))</f>
        <v>1910.58</v>
      </c>
      <c r="M3573">
        <f>_xlfn.XLOOKUP(D3573,products!$A$2:$A$5902,products!$F$2:$F$5902)</f>
        <v>10</v>
      </c>
      <c r="N3573" s="3">
        <f t="shared" si="55"/>
        <v>191.05799999999999</v>
      </c>
      <c r="O3573" s="3" t="str" cm="1">
        <f t="array" ref="O3573">_xlfn.IFS(J3573="Furn","Furniture",J3573="Tech","Technology",J3573="OffSup","Office Supplies")</f>
        <v>Furniture</v>
      </c>
      <c r="P3573" s="3" t="str" cm="1">
        <f t="array" ref="P3573">_xlfn.IFS(K3573="Bkcs","Bookcases",K3573="Phns","Phones",K3573="Acc","Accessories",K3573="Bndrs","Binders",K3573="Fstnrs","Fasteners")</f>
        <v>Accessories</v>
      </c>
      <c r="Q3573" t="str">
        <f>IF(_xlfn.XLOOKUP(D3573,products!$A$2:$A$5902,products!$H$2:$H$5902,,0)=1,"Yes","No")</f>
        <v>Yes</v>
      </c>
    </row>
    <row r="3574" spans="1:17" x14ac:dyDescent="0.3">
      <c r="A3574" t="s">
        <v>21025</v>
      </c>
      <c r="B3574" s="4">
        <v>43615</v>
      </c>
      <c r="C3574" t="s">
        <v>21026</v>
      </c>
      <c r="D3574" t="s">
        <v>21029</v>
      </c>
      <c r="E3574" s="1">
        <v>43898</v>
      </c>
      <c r="F3574" t="s">
        <v>21</v>
      </c>
      <c r="G3574" t="str">
        <f>_xlfn.XLOOKUP(C3574,customers!$A$2:$A$5902,customers!$B$2:$B$5902,,0)</f>
        <v>Christopher Kim</v>
      </c>
      <c r="H3574" t="str">
        <f>_xlfn.XLOOKUP(C3574,customers!$A$2:$A$5902,customers!$G$2:$G$5902,,0)</f>
        <v>South</v>
      </c>
      <c r="I3574" t="str">
        <f>_xlfn.XLOOKUP(C3574,customers!$A$2:$A$5902,customers!$E$2:$E$5902,,0)</f>
        <v>Port Brendamouth</v>
      </c>
      <c r="J3574" t="str">
        <f>INDEX(products!$B$2:$B$5902,MATCH(D3574,products!$A$2:$A$5902,0))</f>
        <v>Tech</v>
      </c>
      <c r="K3574" t="str">
        <f>INDEX(products!$C$2:$C$5902,MATCH(D3574,products!$A$2:$A$5902,0))</f>
        <v>Bkcs</v>
      </c>
      <c r="L3574" s="3">
        <f>INDEX(products!$E$2:$E$5902,MATCH(D3574,products!$A$2:$A$5902,0))</f>
        <v>950.68</v>
      </c>
      <c r="M3574">
        <f>_xlfn.XLOOKUP(D3574,products!$A$2:$A$5902,products!$F$2:$F$5902)</f>
        <v>1</v>
      </c>
      <c r="N3574" s="3">
        <f t="shared" si="55"/>
        <v>950.68</v>
      </c>
      <c r="O3574" s="3" t="str" cm="1">
        <f t="array" ref="O3574">_xlfn.IFS(J3574="Furn","Furniture",J3574="Tech","Technology",J3574="OffSup","Office Supplies")</f>
        <v>Technology</v>
      </c>
      <c r="P3574" s="3" t="str" cm="1">
        <f t="array" ref="P3574">_xlfn.IFS(K3574="Bkcs","Bookcases",K3574="Phns","Phones",K3574="Acc","Accessories",K3574="Bndrs","Binders",K3574="Fstnrs","Fasteners")</f>
        <v>Bookcases</v>
      </c>
      <c r="Q3574" t="str">
        <f>IF(_xlfn.XLOOKUP(D3574,products!$A$2:$A$5902,products!$H$2:$H$5902,,0)=1,"Yes","No")</f>
        <v>No</v>
      </c>
    </row>
    <row r="3575" spans="1:17" x14ac:dyDescent="0.3">
      <c r="A3575" t="s">
        <v>21031</v>
      </c>
      <c r="B3575" s="4">
        <v>45276</v>
      </c>
      <c r="C3575" t="s">
        <v>21032</v>
      </c>
      <c r="D3575" t="s">
        <v>21035</v>
      </c>
      <c r="E3575" s="1">
        <v>45336</v>
      </c>
      <c r="F3575" t="s">
        <v>35</v>
      </c>
      <c r="G3575" t="str">
        <f>_xlfn.XLOOKUP(C3575,customers!$A$2:$A$5902,customers!$B$2:$B$5902,,0)</f>
        <v>Michelle Walker</v>
      </c>
      <c r="H3575" t="str">
        <f>_xlfn.XLOOKUP(C3575,customers!$A$2:$A$5902,customers!$G$2:$G$5902,,0)</f>
        <v>North</v>
      </c>
      <c r="I3575" t="str">
        <f>_xlfn.XLOOKUP(C3575,customers!$A$2:$A$5902,customers!$E$2:$E$5902,,0)</f>
        <v>West Danielton</v>
      </c>
      <c r="J3575" t="str">
        <f>INDEX(products!$B$2:$B$5902,MATCH(D3575,products!$A$2:$A$5902,0))</f>
        <v>Furn</v>
      </c>
      <c r="K3575" t="str">
        <f>INDEX(products!$C$2:$C$5902,MATCH(D3575,products!$A$2:$A$5902,0))</f>
        <v>Phns</v>
      </c>
      <c r="L3575" s="3">
        <f>INDEX(products!$E$2:$E$5902,MATCH(D3575,products!$A$2:$A$5902,0))</f>
        <v>933.2</v>
      </c>
      <c r="M3575">
        <f>_xlfn.XLOOKUP(D3575,products!$A$2:$A$5902,products!$F$2:$F$5902)</f>
        <v>7</v>
      </c>
      <c r="N3575" s="3">
        <f t="shared" si="55"/>
        <v>133.31428571428572</v>
      </c>
      <c r="O3575" s="3" t="str" cm="1">
        <f t="array" ref="O3575">_xlfn.IFS(J3575="Furn","Furniture",J3575="Tech","Technology",J3575="OffSup","Office Supplies")</f>
        <v>Furniture</v>
      </c>
      <c r="P3575" s="3" t="str" cm="1">
        <f t="array" ref="P3575">_xlfn.IFS(K3575="Bkcs","Bookcases",K3575="Phns","Phones",K3575="Acc","Accessories",K3575="Bndrs","Binders",K3575="Fstnrs","Fasteners")</f>
        <v>Phones</v>
      </c>
      <c r="Q3575" t="str">
        <f>IF(_xlfn.XLOOKUP(D3575,products!$A$2:$A$5902,products!$H$2:$H$5902,,0)=1,"Yes","No")</f>
        <v>Yes</v>
      </c>
    </row>
    <row r="3576" spans="1:17" x14ac:dyDescent="0.3">
      <c r="A3576" t="s">
        <v>21037</v>
      </c>
      <c r="B3576" s="4">
        <v>44400</v>
      </c>
      <c r="C3576" t="s">
        <v>21038</v>
      </c>
      <c r="D3576" t="s">
        <v>21041</v>
      </c>
      <c r="E3576" s="1">
        <v>44415</v>
      </c>
      <c r="F3576" t="s">
        <v>74</v>
      </c>
      <c r="G3576" t="str">
        <f>_xlfn.XLOOKUP(C3576,customers!$A$2:$A$5902,customers!$B$2:$B$5902,,0)</f>
        <v>Rebekah Reed</v>
      </c>
      <c r="H3576" t="str">
        <f>_xlfn.XLOOKUP(C3576,customers!$A$2:$A$5902,customers!$G$2:$G$5902,,0)</f>
        <v>South</v>
      </c>
      <c r="I3576" t="str">
        <f>_xlfn.XLOOKUP(C3576,customers!$A$2:$A$5902,customers!$E$2:$E$5902,,0)</f>
        <v>North Rickyshire</v>
      </c>
      <c r="J3576" t="str">
        <f>INDEX(products!$B$2:$B$5902,MATCH(D3576,products!$A$2:$A$5902,0))</f>
        <v>Furn</v>
      </c>
      <c r="K3576" t="str">
        <f>INDEX(products!$C$2:$C$5902,MATCH(D3576,products!$A$2:$A$5902,0))</f>
        <v>Acc</v>
      </c>
      <c r="L3576" s="3">
        <f>INDEX(products!$E$2:$E$5902,MATCH(D3576,products!$A$2:$A$5902,0))</f>
        <v>3341.46</v>
      </c>
      <c r="M3576">
        <f>_xlfn.XLOOKUP(D3576,products!$A$2:$A$5902,products!$F$2:$F$5902)</f>
        <v>6</v>
      </c>
      <c r="N3576" s="3">
        <f t="shared" si="55"/>
        <v>556.91</v>
      </c>
      <c r="O3576" s="3" t="str" cm="1">
        <f t="array" ref="O3576">_xlfn.IFS(J3576="Furn","Furniture",J3576="Tech","Technology",J3576="OffSup","Office Supplies")</f>
        <v>Furniture</v>
      </c>
      <c r="P3576" s="3" t="str" cm="1">
        <f t="array" ref="P3576">_xlfn.IFS(K3576="Bkcs","Bookcases",K3576="Phns","Phones",K3576="Acc","Accessories",K3576="Bndrs","Binders",K3576="Fstnrs","Fasteners")</f>
        <v>Accessories</v>
      </c>
      <c r="Q3576" t="str">
        <f>IF(_xlfn.XLOOKUP(D3576,products!$A$2:$A$5902,products!$H$2:$H$5902,,0)=1,"Yes","No")</f>
        <v>No</v>
      </c>
    </row>
    <row r="3577" spans="1:17" x14ac:dyDescent="0.3">
      <c r="A3577" t="s">
        <v>21043</v>
      </c>
      <c r="B3577" s="4">
        <v>44990</v>
      </c>
      <c r="C3577" t="s">
        <v>21044</v>
      </c>
      <c r="D3577" t="s">
        <v>21047</v>
      </c>
      <c r="E3577" s="1">
        <v>45288</v>
      </c>
      <c r="F3577" t="s">
        <v>74</v>
      </c>
      <c r="G3577" t="str">
        <f>_xlfn.XLOOKUP(C3577,customers!$A$2:$A$5902,customers!$B$2:$B$5902,,0)</f>
        <v>Jacob Green</v>
      </c>
      <c r="H3577" t="str">
        <f>_xlfn.XLOOKUP(C3577,customers!$A$2:$A$5902,customers!$G$2:$G$5902,,0)</f>
        <v>South</v>
      </c>
      <c r="I3577" t="str">
        <f>_xlfn.XLOOKUP(C3577,customers!$A$2:$A$5902,customers!$E$2:$E$5902,,0)</f>
        <v>South Anthony</v>
      </c>
      <c r="J3577" t="str">
        <f>INDEX(products!$B$2:$B$5902,MATCH(D3577,products!$A$2:$A$5902,0))</f>
        <v>OffSup</v>
      </c>
      <c r="K3577" t="str">
        <f>INDEX(products!$C$2:$C$5902,MATCH(D3577,products!$A$2:$A$5902,0))</f>
        <v>Bndrs</v>
      </c>
      <c r="L3577" s="3">
        <f>INDEX(products!$E$2:$E$5902,MATCH(D3577,products!$A$2:$A$5902,0))</f>
        <v>4744.4799999999996</v>
      </c>
      <c r="M3577">
        <f>_xlfn.XLOOKUP(D3577,products!$A$2:$A$5902,products!$F$2:$F$5902)</f>
        <v>2</v>
      </c>
      <c r="N3577" s="3">
        <f t="shared" si="55"/>
        <v>2372.2399999999998</v>
      </c>
      <c r="O3577" s="3" t="str" cm="1">
        <f t="array" ref="O3577">_xlfn.IFS(J3577="Furn","Furniture",J3577="Tech","Technology",J3577="OffSup","Office Supplies")</f>
        <v>Office Supplies</v>
      </c>
      <c r="P3577" s="3" t="str" cm="1">
        <f t="array" ref="P3577">_xlfn.IFS(K3577="Bkcs","Bookcases",K3577="Phns","Phones",K3577="Acc","Accessories",K3577="Bndrs","Binders",K3577="Fstnrs","Fasteners")</f>
        <v>Binders</v>
      </c>
      <c r="Q3577" t="str">
        <f>IF(_xlfn.XLOOKUP(D3577,products!$A$2:$A$5902,products!$H$2:$H$5902,,0)=1,"Yes","No")</f>
        <v>No</v>
      </c>
    </row>
    <row r="3578" spans="1:17" x14ac:dyDescent="0.3">
      <c r="A3578" t="s">
        <v>21049</v>
      </c>
      <c r="B3578" s="4">
        <v>44514</v>
      </c>
      <c r="C3578" t="s">
        <v>21050</v>
      </c>
      <c r="D3578" t="s">
        <v>21053</v>
      </c>
      <c r="E3578" s="1">
        <v>44679</v>
      </c>
      <c r="F3578" t="s">
        <v>74</v>
      </c>
      <c r="G3578" t="str">
        <f>_xlfn.XLOOKUP(C3578,customers!$A$2:$A$5902,customers!$B$2:$B$5902,,0)</f>
        <v>Kathleen Mendoza</v>
      </c>
      <c r="H3578" t="str">
        <f>_xlfn.XLOOKUP(C3578,customers!$A$2:$A$5902,customers!$G$2:$G$5902,,0)</f>
        <v>West</v>
      </c>
      <c r="I3578" t="str">
        <f>_xlfn.XLOOKUP(C3578,customers!$A$2:$A$5902,customers!$E$2:$E$5902,,0)</f>
        <v>North Jesusside</v>
      </c>
      <c r="J3578" t="str">
        <f>INDEX(products!$B$2:$B$5902,MATCH(D3578,products!$A$2:$A$5902,0))</f>
        <v>OffSup</v>
      </c>
      <c r="K3578" t="str">
        <f>INDEX(products!$C$2:$C$5902,MATCH(D3578,products!$A$2:$A$5902,0))</f>
        <v>Acc</v>
      </c>
      <c r="L3578" s="3">
        <f>INDEX(products!$E$2:$E$5902,MATCH(D3578,products!$A$2:$A$5902,0))</f>
        <v>2737.83</v>
      </c>
      <c r="M3578">
        <f>_xlfn.XLOOKUP(D3578,products!$A$2:$A$5902,products!$F$2:$F$5902)</f>
        <v>6</v>
      </c>
      <c r="N3578" s="3">
        <f t="shared" si="55"/>
        <v>456.30500000000001</v>
      </c>
      <c r="O3578" s="3" t="str" cm="1">
        <f t="array" ref="O3578">_xlfn.IFS(J3578="Furn","Furniture",J3578="Tech","Technology",J3578="OffSup","Office Supplies")</f>
        <v>Office Supplies</v>
      </c>
      <c r="P3578" s="3" t="str" cm="1">
        <f t="array" ref="P3578">_xlfn.IFS(K3578="Bkcs","Bookcases",K3578="Phns","Phones",K3578="Acc","Accessories",K3578="Bndrs","Binders",K3578="Fstnrs","Fasteners")</f>
        <v>Accessories</v>
      </c>
      <c r="Q3578" t="str">
        <f>IF(_xlfn.XLOOKUP(D3578,products!$A$2:$A$5902,products!$H$2:$H$5902,,0)=1,"Yes","No")</f>
        <v>No</v>
      </c>
    </row>
    <row r="3579" spans="1:17" x14ac:dyDescent="0.3">
      <c r="A3579" t="s">
        <v>21055</v>
      </c>
      <c r="B3579" s="4">
        <v>43842</v>
      </c>
      <c r="C3579" t="s">
        <v>21056</v>
      </c>
      <c r="D3579" s="2" t="s">
        <v>21059</v>
      </c>
      <c r="E3579" s="1">
        <v>43887</v>
      </c>
      <c r="F3579" t="s">
        <v>74</v>
      </c>
      <c r="G3579" t="str">
        <f>_xlfn.XLOOKUP(C3579,customers!$A$2:$A$5902,customers!$B$2:$B$5902,,0)</f>
        <v>Megan May</v>
      </c>
      <c r="H3579" t="str">
        <f>_xlfn.XLOOKUP(C3579,customers!$A$2:$A$5902,customers!$G$2:$G$5902,,0)</f>
        <v>South</v>
      </c>
      <c r="I3579" t="str">
        <f>_xlfn.XLOOKUP(C3579,customers!$A$2:$A$5902,customers!$E$2:$E$5902,,0)</f>
        <v>Huynhberg</v>
      </c>
      <c r="J3579" t="str">
        <f>INDEX(products!$B$2:$B$5902,MATCH(D3579,products!$A$2:$A$5902,0))</f>
        <v>OffSup</v>
      </c>
      <c r="K3579" t="str">
        <f>INDEX(products!$C$2:$C$5902,MATCH(D3579,products!$A$2:$A$5902,0))</f>
        <v>Bkcs</v>
      </c>
      <c r="L3579" s="3">
        <f>INDEX(products!$E$2:$E$5902,MATCH(D3579,products!$A$2:$A$5902,0))</f>
        <v>4802.99</v>
      </c>
      <c r="M3579">
        <f>_xlfn.XLOOKUP(D3579,products!$A$2:$A$5902,products!$F$2:$F$5902)</f>
        <v>2</v>
      </c>
      <c r="N3579" s="3">
        <f t="shared" si="55"/>
        <v>2401.4949999999999</v>
      </c>
      <c r="O3579" s="3" t="str" cm="1">
        <f t="array" ref="O3579">_xlfn.IFS(J3579="Furn","Furniture",J3579="Tech","Technology",J3579="OffSup","Office Supplies")</f>
        <v>Office Supplies</v>
      </c>
      <c r="P3579" s="3" t="str" cm="1">
        <f t="array" ref="P3579">_xlfn.IFS(K3579="Bkcs","Bookcases",K3579="Phns","Phones",K3579="Acc","Accessories",K3579="Bndrs","Binders",K3579="Fstnrs","Fasteners")</f>
        <v>Bookcases</v>
      </c>
      <c r="Q3579" t="str">
        <f>IF(_xlfn.XLOOKUP(D3579,products!$A$2:$A$5902,products!$H$2:$H$5902,,0)=1,"Yes","No")</f>
        <v>Yes</v>
      </c>
    </row>
    <row r="3580" spans="1:17" x14ac:dyDescent="0.3">
      <c r="A3580" t="s">
        <v>21061</v>
      </c>
      <c r="B3580" s="4">
        <v>43694</v>
      </c>
      <c r="C3580" t="s">
        <v>21062</v>
      </c>
      <c r="D3580" t="s">
        <v>21064</v>
      </c>
      <c r="E3580" s="1">
        <v>43853</v>
      </c>
      <c r="F3580" t="s">
        <v>21</v>
      </c>
      <c r="G3580" t="str">
        <f>_xlfn.XLOOKUP(C3580,customers!$A$2:$A$5902,customers!$B$2:$B$5902,,0)</f>
        <v>Stephen Robinson</v>
      </c>
      <c r="H3580" t="str">
        <f>_xlfn.XLOOKUP(C3580,customers!$A$2:$A$5902,customers!$G$2:$G$5902,,0)</f>
        <v>East</v>
      </c>
      <c r="I3580" t="str">
        <f>_xlfn.XLOOKUP(C3580,customers!$A$2:$A$5902,customers!$E$2:$E$5902,,0)</f>
        <v>Michaelhaven</v>
      </c>
      <c r="J3580" t="str">
        <f>INDEX(products!$B$2:$B$5902,MATCH(D3580,products!$A$2:$A$5902,0))</f>
        <v>Tech</v>
      </c>
      <c r="K3580" t="str">
        <f>INDEX(products!$C$2:$C$5902,MATCH(D3580,products!$A$2:$A$5902,0))</f>
        <v>Bndrs</v>
      </c>
      <c r="L3580" s="3">
        <f>INDEX(products!$E$2:$E$5902,MATCH(D3580,products!$A$2:$A$5902,0))</f>
        <v>146.35</v>
      </c>
      <c r="M3580">
        <f>_xlfn.XLOOKUP(D3580,products!$A$2:$A$5902,products!$F$2:$F$5902)</f>
        <v>10</v>
      </c>
      <c r="N3580" s="3">
        <f t="shared" si="55"/>
        <v>14.635</v>
      </c>
      <c r="O3580" s="3" t="str" cm="1">
        <f t="array" ref="O3580">_xlfn.IFS(J3580="Furn","Furniture",J3580="Tech","Technology",J3580="OffSup","Office Supplies")</f>
        <v>Technology</v>
      </c>
      <c r="P3580" s="3" t="str" cm="1">
        <f t="array" ref="P3580">_xlfn.IFS(K3580="Bkcs","Bookcases",K3580="Phns","Phones",K3580="Acc","Accessories",K3580="Bndrs","Binders",K3580="Fstnrs","Fasteners")</f>
        <v>Binders</v>
      </c>
      <c r="Q3580" t="str">
        <f>IF(_xlfn.XLOOKUP(D3580,products!$A$2:$A$5902,products!$H$2:$H$5902,,0)=1,"Yes","No")</f>
        <v>Yes</v>
      </c>
    </row>
    <row r="3581" spans="1:17" x14ac:dyDescent="0.3">
      <c r="A3581" t="s">
        <v>21066</v>
      </c>
      <c r="B3581" s="4">
        <v>45157</v>
      </c>
      <c r="C3581" t="s">
        <v>21067</v>
      </c>
      <c r="D3581" t="s">
        <v>21069</v>
      </c>
      <c r="E3581" s="1">
        <v>45377</v>
      </c>
      <c r="F3581" t="s">
        <v>35</v>
      </c>
      <c r="G3581" t="str">
        <f>_xlfn.XLOOKUP(C3581,customers!$A$2:$A$5902,customers!$B$2:$B$5902,,0)</f>
        <v>Emily Flores</v>
      </c>
      <c r="H3581" t="str">
        <f>_xlfn.XLOOKUP(C3581,customers!$A$2:$A$5902,customers!$G$2:$G$5902,,0)</f>
        <v>East</v>
      </c>
      <c r="I3581" t="str">
        <f>_xlfn.XLOOKUP(C3581,customers!$A$2:$A$5902,customers!$E$2:$E$5902,,0)</f>
        <v>Smithmouth</v>
      </c>
      <c r="J3581" t="str">
        <f>INDEX(products!$B$2:$B$5902,MATCH(D3581,products!$A$2:$A$5902,0))</f>
        <v>Tech</v>
      </c>
      <c r="K3581" t="str">
        <f>INDEX(products!$C$2:$C$5902,MATCH(D3581,products!$A$2:$A$5902,0))</f>
        <v>Fstnrs</v>
      </c>
      <c r="L3581" s="3">
        <f>INDEX(products!$E$2:$E$5902,MATCH(D3581,products!$A$2:$A$5902,0))</f>
        <v>4305.76</v>
      </c>
      <c r="M3581">
        <f>_xlfn.XLOOKUP(D3581,products!$A$2:$A$5902,products!$F$2:$F$5902)</f>
        <v>3</v>
      </c>
      <c r="N3581" s="3">
        <f t="shared" si="55"/>
        <v>1435.2533333333333</v>
      </c>
      <c r="O3581" s="3" t="str" cm="1">
        <f t="array" ref="O3581">_xlfn.IFS(J3581="Furn","Furniture",J3581="Tech","Technology",J3581="OffSup","Office Supplies")</f>
        <v>Technology</v>
      </c>
      <c r="P3581" s="3" t="str" cm="1">
        <f t="array" ref="P3581">_xlfn.IFS(K3581="Bkcs","Bookcases",K3581="Phns","Phones",K3581="Acc","Accessories",K3581="Bndrs","Binders",K3581="Fstnrs","Fasteners")</f>
        <v>Fasteners</v>
      </c>
      <c r="Q3581" t="str">
        <f>IF(_xlfn.XLOOKUP(D3581,products!$A$2:$A$5902,products!$H$2:$H$5902,,0)=1,"Yes","No")</f>
        <v>Yes</v>
      </c>
    </row>
    <row r="3582" spans="1:17" x14ac:dyDescent="0.3">
      <c r="A3582" t="s">
        <v>21071</v>
      </c>
      <c r="B3582" s="4">
        <v>44260</v>
      </c>
      <c r="C3582" t="s">
        <v>21072</v>
      </c>
      <c r="D3582" t="s">
        <v>21074</v>
      </c>
      <c r="E3582" s="1">
        <v>44296</v>
      </c>
      <c r="F3582" t="s">
        <v>21</v>
      </c>
      <c r="G3582" t="str">
        <f>_xlfn.XLOOKUP(C3582,customers!$A$2:$A$5902,customers!$B$2:$B$5902,,0)</f>
        <v>Carly Gonzales</v>
      </c>
      <c r="H3582" t="str">
        <f>_xlfn.XLOOKUP(C3582,customers!$A$2:$A$5902,customers!$G$2:$G$5902,,0)</f>
        <v>South</v>
      </c>
      <c r="I3582" t="str">
        <f>_xlfn.XLOOKUP(C3582,customers!$A$2:$A$5902,customers!$E$2:$E$5902,,0)</f>
        <v>West David</v>
      </c>
      <c r="J3582" t="str">
        <f>INDEX(products!$B$2:$B$5902,MATCH(D3582,products!$A$2:$A$5902,0))</f>
        <v>Tech</v>
      </c>
      <c r="K3582" t="str">
        <f>INDEX(products!$C$2:$C$5902,MATCH(D3582,products!$A$2:$A$5902,0))</f>
        <v>Phns</v>
      </c>
      <c r="L3582" s="3">
        <f>INDEX(products!$E$2:$E$5902,MATCH(D3582,products!$A$2:$A$5902,0))</f>
        <v>1385.25</v>
      </c>
      <c r="M3582">
        <f>_xlfn.XLOOKUP(D3582,products!$A$2:$A$5902,products!$F$2:$F$5902)</f>
        <v>3</v>
      </c>
      <c r="N3582" s="3">
        <f t="shared" si="55"/>
        <v>461.75</v>
      </c>
      <c r="O3582" s="3" t="str" cm="1">
        <f t="array" ref="O3582">_xlfn.IFS(J3582="Furn","Furniture",J3582="Tech","Technology",J3582="OffSup","Office Supplies")</f>
        <v>Technology</v>
      </c>
      <c r="P3582" s="3" t="str" cm="1">
        <f t="array" ref="P3582">_xlfn.IFS(K3582="Bkcs","Bookcases",K3582="Phns","Phones",K3582="Acc","Accessories",K3582="Bndrs","Binders",K3582="Fstnrs","Fasteners")</f>
        <v>Phones</v>
      </c>
      <c r="Q3582" t="str">
        <f>IF(_xlfn.XLOOKUP(D3582,products!$A$2:$A$5902,products!$H$2:$H$5902,,0)=1,"Yes","No")</f>
        <v>No</v>
      </c>
    </row>
    <row r="3583" spans="1:17" x14ac:dyDescent="0.3">
      <c r="A3583" t="s">
        <v>21076</v>
      </c>
      <c r="B3583" s="4">
        <v>44075</v>
      </c>
      <c r="C3583" t="s">
        <v>21077</v>
      </c>
      <c r="D3583" t="s">
        <v>21080</v>
      </c>
      <c r="E3583" s="1">
        <v>44076</v>
      </c>
      <c r="F3583" t="s">
        <v>35</v>
      </c>
      <c r="G3583" t="str">
        <f>_xlfn.XLOOKUP(C3583,customers!$A$2:$A$5902,customers!$B$2:$B$5902,,0)</f>
        <v>Jamie Barnett</v>
      </c>
      <c r="H3583" t="str">
        <f>_xlfn.XLOOKUP(C3583,customers!$A$2:$A$5902,customers!$G$2:$G$5902,,0)</f>
        <v>East</v>
      </c>
      <c r="I3583" t="str">
        <f>_xlfn.XLOOKUP(C3583,customers!$A$2:$A$5902,customers!$E$2:$E$5902,,0)</f>
        <v>Kathrynview</v>
      </c>
      <c r="J3583" t="str">
        <f>INDEX(products!$B$2:$B$5902,MATCH(D3583,products!$A$2:$A$5902,0))</f>
        <v>OffSup</v>
      </c>
      <c r="K3583" t="str">
        <f>INDEX(products!$C$2:$C$5902,MATCH(D3583,products!$A$2:$A$5902,0))</f>
        <v>Phns</v>
      </c>
      <c r="L3583" s="3">
        <f>INDEX(products!$E$2:$E$5902,MATCH(D3583,products!$A$2:$A$5902,0))</f>
        <v>228.54</v>
      </c>
      <c r="M3583">
        <f>_xlfn.XLOOKUP(D3583,products!$A$2:$A$5902,products!$F$2:$F$5902)</f>
        <v>2</v>
      </c>
      <c r="N3583" s="3">
        <f t="shared" si="55"/>
        <v>114.27</v>
      </c>
      <c r="O3583" s="3" t="str" cm="1">
        <f t="array" ref="O3583">_xlfn.IFS(J3583="Furn","Furniture",J3583="Tech","Technology",J3583="OffSup","Office Supplies")</f>
        <v>Office Supplies</v>
      </c>
      <c r="P3583" s="3" t="str" cm="1">
        <f t="array" ref="P3583">_xlfn.IFS(K3583="Bkcs","Bookcases",K3583="Phns","Phones",K3583="Acc","Accessories",K3583="Bndrs","Binders",K3583="Fstnrs","Fasteners")</f>
        <v>Phones</v>
      </c>
      <c r="Q3583" t="str">
        <f>IF(_xlfn.XLOOKUP(D3583,products!$A$2:$A$5902,products!$H$2:$H$5902,,0)=1,"Yes","No")</f>
        <v>No</v>
      </c>
    </row>
    <row r="3584" spans="1:17" x14ac:dyDescent="0.3">
      <c r="A3584" t="s">
        <v>21082</v>
      </c>
      <c r="B3584" s="4">
        <v>43800</v>
      </c>
      <c r="C3584" t="s">
        <v>21083</v>
      </c>
      <c r="D3584" t="s">
        <v>21084</v>
      </c>
      <c r="E3584" s="1">
        <v>44037</v>
      </c>
      <c r="F3584" t="s">
        <v>21</v>
      </c>
      <c r="G3584" t="str">
        <f>_xlfn.XLOOKUP(C3584,customers!$A$2:$A$5902,customers!$B$2:$B$5902,,0)</f>
        <v>Jennifer Hall</v>
      </c>
      <c r="H3584" t="str">
        <f>_xlfn.XLOOKUP(C3584,customers!$A$2:$A$5902,customers!$G$2:$G$5902,,0)</f>
        <v>West</v>
      </c>
      <c r="I3584" t="str">
        <f>_xlfn.XLOOKUP(C3584,customers!$A$2:$A$5902,customers!$E$2:$E$5902,,0)</f>
        <v>Jasonchester</v>
      </c>
      <c r="J3584" t="str">
        <f>INDEX(products!$B$2:$B$5902,MATCH(D3584,products!$A$2:$A$5902,0))</f>
        <v>Furn</v>
      </c>
      <c r="K3584" t="str">
        <f>INDEX(products!$C$2:$C$5902,MATCH(D3584,products!$A$2:$A$5902,0))</f>
        <v>Phns</v>
      </c>
      <c r="L3584" s="3">
        <f>INDEX(products!$E$2:$E$5902,MATCH(D3584,products!$A$2:$A$5902,0))</f>
        <v>1904.06</v>
      </c>
      <c r="M3584">
        <f>_xlfn.XLOOKUP(D3584,products!$A$2:$A$5902,products!$F$2:$F$5902)</f>
        <v>9</v>
      </c>
      <c r="N3584" s="3">
        <f t="shared" si="55"/>
        <v>211.5622222222222</v>
      </c>
      <c r="O3584" s="3" t="str" cm="1">
        <f t="array" ref="O3584">_xlfn.IFS(J3584="Furn","Furniture",J3584="Tech","Technology",J3584="OffSup","Office Supplies")</f>
        <v>Furniture</v>
      </c>
      <c r="P3584" s="3" t="str" cm="1">
        <f t="array" ref="P3584">_xlfn.IFS(K3584="Bkcs","Bookcases",K3584="Phns","Phones",K3584="Acc","Accessories",K3584="Bndrs","Binders",K3584="Fstnrs","Fasteners")</f>
        <v>Phones</v>
      </c>
      <c r="Q3584" t="str">
        <f>IF(_xlfn.XLOOKUP(D3584,products!$A$2:$A$5902,products!$H$2:$H$5902,,0)=1,"Yes","No")</f>
        <v>No</v>
      </c>
    </row>
    <row r="3585" spans="1:17" x14ac:dyDescent="0.3">
      <c r="A3585" t="s">
        <v>21086</v>
      </c>
      <c r="B3585" s="4">
        <v>44178</v>
      </c>
      <c r="C3585" t="s">
        <v>21087</v>
      </c>
      <c r="D3585" t="s">
        <v>21090</v>
      </c>
      <c r="E3585" s="1">
        <v>44238</v>
      </c>
      <c r="F3585" t="s">
        <v>21</v>
      </c>
      <c r="G3585" t="str">
        <f>_xlfn.XLOOKUP(C3585,customers!$A$2:$A$5902,customers!$B$2:$B$5902,,0)</f>
        <v>Leslie Powell</v>
      </c>
      <c r="H3585" t="str">
        <f>_xlfn.XLOOKUP(C3585,customers!$A$2:$A$5902,customers!$G$2:$G$5902,,0)</f>
        <v>West</v>
      </c>
      <c r="I3585" t="str">
        <f>_xlfn.XLOOKUP(C3585,customers!$A$2:$A$5902,customers!$E$2:$E$5902,,0)</f>
        <v>Lake Tracyberg</v>
      </c>
      <c r="J3585" t="str">
        <f>INDEX(products!$B$2:$B$5902,MATCH(D3585,products!$A$2:$A$5902,0))</f>
        <v>OffSup</v>
      </c>
      <c r="K3585" t="str">
        <f>INDEX(products!$C$2:$C$5902,MATCH(D3585,products!$A$2:$A$5902,0))</f>
        <v>Fstnrs</v>
      </c>
      <c r="L3585" s="3">
        <f>INDEX(products!$E$2:$E$5902,MATCH(D3585,products!$A$2:$A$5902,0))</f>
        <v>106.03</v>
      </c>
      <c r="M3585">
        <f>_xlfn.XLOOKUP(D3585,products!$A$2:$A$5902,products!$F$2:$F$5902)</f>
        <v>8</v>
      </c>
      <c r="N3585" s="3">
        <f t="shared" si="55"/>
        <v>13.25375</v>
      </c>
      <c r="O3585" s="3" t="str" cm="1">
        <f t="array" ref="O3585">_xlfn.IFS(J3585="Furn","Furniture",J3585="Tech","Technology",J3585="OffSup","Office Supplies")</f>
        <v>Office Supplies</v>
      </c>
      <c r="P3585" s="3" t="str" cm="1">
        <f t="array" ref="P3585">_xlfn.IFS(K3585="Bkcs","Bookcases",K3585="Phns","Phones",K3585="Acc","Accessories",K3585="Bndrs","Binders",K3585="Fstnrs","Fasteners")</f>
        <v>Fasteners</v>
      </c>
      <c r="Q3585" t="str">
        <f>IF(_xlfn.XLOOKUP(D3585,products!$A$2:$A$5902,products!$H$2:$H$5902,,0)=1,"Yes","No")</f>
        <v>Yes</v>
      </c>
    </row>
    <row r="3586" spans="1:17" x14ac:dyDescent="0.3">
      <c r="A3586" t="s">
        <v>21092</v>
      </c>
      <c r="B3586" s="4">
        <v>44544</v>
      </c>
      <c r="C3586" t="s">
        <v>21093</v>
      </c>
      <c r="D3586" s="2" t="s">
        <v>21095</v>
      </c>
      <c r="E3586" s="1">
        <v>44881</v>
      </c>
      <c r="F3586" t="s">
        <v>21</v>
      </c>
      <c r="G3586" t="str">
        <f>_xlfn.XLOOKUP(C3586,customers!$A$2:$A$5902,customers!$B$2:$B$5902,,0)</f>
        <v>Gwendolyn Dennis</v>
      </c>
      <c r="H3586" t="str">
        <f>_xlfn.XLOOKUP(C3586,customers!$A$2:$A$5902,customers!$G$2:$G$5902,,0)</f>
        <v>East</v>
      </c>
      <c r="I3586" t="str">
        <f>_xlfn.XLOOKUP(C3586,customers!$A$2:$A$5902,customers!$E$2:$E$5902,,0)</f>
        <v>Lake Michael</v>
      </c>
      <c r="J3586" t="str">
        <f>INDEX(products!$B$2:$B$5902,MATCH(D3586,products!$A$2:$A$5902,0))</f>
        <v>Furn</v>
      </c>
      <c r="K3586" t="str">
        <f>INDEX(products!$C$2:$C$5902,MATCH(D3586,products!$A$2:$A$5902,0))</f>
        <v>Acc</v>
      </c>
      <c r="L3586" s="3">
        <f>INDEX(products!$E$2:$E$5902,MATCH(D3586,products!$A$2:$A$5902,0))</f>
        <v>474.13</v>
      </c>
      <c r="M3586">
        <f>_xlfn.XLOOKUP(D3586,products!$A$2:$A$5902,products!$F$2:$F$5902)</f>
        <v>10</v>
      </c>
      <c r="N3586" s="3">
        <f t="shared" si="55"/>
        <v>47.412999999999997</v>
      </c>
      <c r="O3586" s="3" t="str" cm="1">
        <f t="array" ref="O3586">_xlfn.IFS(J3586="Furn","Furniture",J3586="Tech","Technology",J3586="OffSup","Office Supplies")</f>
        <v>Furniture</v>
      </c>
      <c r="P3586" s="3" t="str" cm="1">
        <f t="array" ref="P3586">_xlfn.IFS(K3586="Bkcs","Bookcases",K3586="Phns","Phones",K3586="Acc","Accessories",K3586="Bndrs","Binders",K3586="Fstnrs","Fasteners")</f>
        <v>Accessories</v>
      </c>
      <c r="Q3586" t="str">
        <f>IF(_xlfn.XLOOKUP(D3586,products!$A$2:$A$5902,products!$H$2:$H$5902,,0)=1,"Yes","No")</f>
        <v>Yes</v>
      </c>
    </row>
    <row r="3587" spans="1:17" x14ac:dyDescent="0.3">
      <c r="A3587" t="s">
        <v>21097</v>
      </c>
      <c r="B3587" s="4">
        <v>44221</v>
      </c>
      <c r="C3587" t="s">
        <v>21098</v>
      </c>
      <c r="D3587" t="s">
        <v>21101</v>
      </c>
      <c r="E3587" s="1">
        <v>44256</v>
      </c>
      <c r="F3587" t="s">
        <v>35</v>
      </c>
      <c r="G3587" t="str">
        <f>_xlfn.XLOOKUP(C3587,customers!$A$2:$A$5902,customers!$B$2:$B$5902,,0)</f>
        <v>Rebecca West</v>
      </c>
      <c r="H3587" t="str">
        <f>_xlfn.XLOOKUP(C3587,customers!$A$2:$A$5902,customers!$G$2:$G$5902,,0)</f>
        <v>East</v>
      </c>
      <c r="I3587" t="str">
        <f>_xlfn.XLOOKUP(C3587,customers!$A$2:$A$5902,customers!$E$2:$E$5902,,0)</f>
        <v>Harrisonfort</v>
      </c>
      <c r="J3587" t="str">
        <f>INDEX(products!$B$2:$B$5902,MATCH(D3587,products!$A$2:$A$5902,0))</f>
        <v>OffSup</v>
      </c>
      <c r="K3587" t="str">
        <f>INDEX(products!$C$2:$C$5902,MATCH(D3587,products!$A$2:$A$5902,0))</f>
        <v>Bndrs</v>
      </c>
      <c r="L3587" s="3">
        <f>INDEX(products!$E$2:$E$5902,MATCH(D3587,products!$A$2:$A$5902,0))</f>
        <v>1416.03</v>
      </c>
      <c r="M3587">
        <f>_xlfn.XLOOKUP(D3587,products!$A$2:$A$5902,products!$F$2:$F$5902)</f>
        <v>2</v>
      </c>
      <c r="N3587" s="3">
        <f t="shared" ref="N3587:N3650" si="56">L3587/M3587</f>
        <v>708.01499999999999</v>
      </c>
      <c r="O3587" s="3" t="str" cm="1">
        <f t="array" ref="O3587">_xlfn.IFS(J3587="Furn","Furniture",J3587="Tech","Technology",J3587="OffSup","Office Supplies")</f>
        <v>Office Supplies</v>
      </c>
      <c r="P3587" s="3" t="str" cm="1">
        <f t="array" ref="P3587">_xlfn.IFS(K3587="Bkcs","Bookcases",K3587="Phns","Phones",K3587="Acc","Accessories",K3587="Bndrs","Binders",K3587="Fstnrs","Fasteners")</f>
        <v>Binders</v>
      </c>
      <c r="Q3587" t="str">
        <f>IF(_xlfn.XLOOKUP(D3587,products!$A$2:$A$5902,products!$H$2:$H$5902,,0)=1,"Yes","No")</f>
        <v>Yes</v>
      </c>
    </row>
    <row r="3588" spans="1:17" x14ac:dyDescent="0.3">
      <c r="A3588" t="s">
        <v>21103</v>
      </c>
      <c r="B3588" s="4">
        <v>44440</v>
      </c>
      <c r="C3588" t="s">
        <v>21104</v>
      </c>
      <c r="D3588" t="s">
        <v>21106</v>
      </c>
      <c r="E3588" s="1">
        <v>44449</v>
      </c>
      <c r="F3588" t="s">
        <v>35</v>
      </c>
      <c r="G3588" t="str">
        <f>_xlfn.XLOOKUP(C3588,customers!$A$2:$A$5902,customers!$B$2:$B$5902,,0)</f>
        <v>James Anderson</v>
      </c>
      <c r="H3588" t="str">
        <f>_xlfn.XLOOKUP(C3588,customers!$A$2:$A$5902,customers!$G$2:$G$5902,,0)</f>
        <v>North</v>
      </c>
      <c r="I3588" t="str">
        <f>_xlfn.XLOOKUP(C3588,customers!$A$2:$A$5902,customers!$E$2:$E$5902,,0)</f>
        <v>Stanleystad</v>
      </c>
      <c r="J3588" t="str">
        <f>INDEX(products!$B$2:$B$5902,MATCH(D3588,products!$A$2:$A$5902,0))</f>
        <v>Tech</v>
      </c>
      <c r="K3588" t="str">
        <f>INDEX(products!$C$2:$C$5902,MATCH(D3588,products!$A$2:$A$5902,0))</f>
        <v>Fstnrs</v>
      </c>
      <c r="L3588" s="3">
        <f>INDEX(products!$E$2:$E$5902,MATCH(D3588,products!$A$2:$A$5902,0))</f>
        <v>1852.39</v>
      </c>
      <c r="M3588">
        <f>_xlfn.XLOOKUP(D3588,products!$A$2:$A$5902,products!$F$2:$F$5902)</f>
        <v>6</v>
      </c>
      <c r="N3588" s="3">
        <f t="shared" si="56"/>
        <v>308.73166666666668</v>
      </c>
      <c r="O3588" s="3" t="str" cm="1">
        <f t="array" ref="O3588">_xlfn.IFS(J3588="Furn","Furniture",J3588="Tech","Technology",J3588="OffSup","Office Supplies")</f>
        <v>Technology</v>
      </c>
      <c r="P3588" s="3" t="str" cm="1">
        <f t="array" ref="P3588">_xlfn.IFS(K3588="Bkcs","Bookcases",K3588="Phns","Phones",K3588="Acc","Accessories",K3588="Bndrs","Binders",K3588="Fstnrs","Fasteners")</f>
        <v>Fasteners</v>
      </c>
      <c r="Q3588" t="str">
        <f>IF(_xlfn.XLOOKUP(D3588,products!$A$2:$A$5902,products!$H$2:$H$5902,,0)=1,"Yes","No")</f>
        <v>Yes</v>
      </c>
    </row>
    <row r="3589" spans="1:17" x14ac:dyDescent="0.3">
      <c r="A3589" t="s">
        <v>21108</v>
      </c>
      <c r="B3589" s="4">
        <v>44948</v>
      </c>
      <c r="C3589" t="s">
        <v>21109</v>
      </c>
      <c r="D3589" t="s">
        <v>21111</v>
      </c>
      <c r="E3589" s="1">
        <v>44949</v>
      </c>
      <c r="F3589" t="s">
        <v>21</v>
      </c>
      <c r="G3589" t="str">
        <f>_xlfn.XLOOKUP(C3589,customers!$A$2:$A$5902,customers!$B$2:$B$5902,,0)</f>
        <v>Lisa Williams</v>
      </c>
      <c r="H3589" t="str">
        <f>_xlfn.XLOOKUP(C3589,customers!$A$2:$A$5902,customers!$G$2:$G$5902,,0)</f>
        <v>South</v>
      </c>
      <c r="I3589" t="str">
        <f>_xlfn.XLOOKUP(C3589,customers!$A$2:$A$5902,customers!$E$2:$E$5902,,0)</f>
        <v>Lauramouth</v>
      </c>
      <c r="J3589" t="str">
        <f>INDEX(products!$B$2:$B$5902,MATCH(D3589,products!$A$2:$A$5902,0))</f>
        <v>OffSup</v>
      </c>
      <c r="K3589" t="str">
        <f>INDEX(products!$C$2:$C$5902,MATCH(D3589,products!$A$2:$A$5902,0))</f>
        <v>Phns</v>
      </c>
      <c r="L3589" s="3">
        <f>INDEX(products!$E$2:$E$5902,MATCH(D3589,products!$A$2:$A$5902,0))</f>
        <v>3952.64</v>
      </c>
      <c r="M3589">
        <f>_xlfn.XLOOKUP(D3589,products!$A$2:$A$5902,products!$F$2:$F$5902)</f>
        <v>10</v>
      </c>
      <c r="N3589" s="3">
        <f t="shared" si="56"/>
        <v>395.26400000000001</v>
      </c>
      <c r="O3589" s="3" t="str" cm="1">
        <f t="array" ref="O3589">_xlfn.IFS(J3589="Furn","Furniture",J3589="Tech","Technology",J3589="OffSup","Office Supplies")</f>
        <v>Office Supplies</v>
      </c>
      <c r="P3589" s="3" t="str" cm="1">
        <f t="array" ref="P3589">_xlfn.IFS(K3589="Bkcs","Bookcases",K3589="Phns","Phones",K3589="Acc","Accessories",K3589="Bndrs","Binders",K3589="Fstnrs","Fasteners")</f>
        <v>Phones</v>
      </c>
      <c r="Q3589" t="str">
        <f>IF(_xlfn.XLOOKUP(D3589,products!$A$2:$A$5902,products!$H$2:$H$5902,,0)=1,"Yes","No")</f>
        <v>Yes</v>
      </c>
    </row>
    <row r="3590" spans="1:17" x14ac:dyDescent="0.3">
      <c r="A3590" t="s">
        <v>21113</v>
      </c>
      <c r="B3590" s="4">
        <v>43665</v>
      </c>
      <c r="C3590" t="s">
        <v>21114</v>
      </c>
      <c r="D3590" s="2" t="s">
        <v>21116</v>
      </c>
      <c r="E3590" s="1">
        <v>43816</v>
      </c>
      <c r="F3590" t="s">
        <v>21</v>
      </c>
      <c r="G3590" t="str">
        <f>_xlfn.XLOOKUP(C3590,customers!$A$2:$A$5902,customers!$B$2:$B$5902,,0)</f>
        <v>Michael Reynolds</v>
      </c>
      <c r="H3590" t="str">
        <f>_xlfn.XLOOKUP(C3590,customers!$A$2:$A$5902,customers!$G$2:$G$5902,,0)</f>
        <v>North</v>
      </c>
      <c r="I3590" t="str">
        <f>_xlfn.XLOOKUP(C3590,customers!$A$2:$A$5902,customers!$E$2:$E$5902,,0)</f>
        <v>North Ashleyshire</v>
      </c>
      <c r="J3590" t="str">
        <f>INDEX(products!$B$2:$B$5902,MATCH(D3590,products!$A$2:$A$5902,0))</f>
        <v>OffSup</v>
      </c>
      <c r="K3590" t="str">
        <f>INDEX(products!$C$2:$C$5902,MATCH(D3590,products!$A$2:$A$5902,0))</f>
        <v>Fstnrs</v>
      </c>
      <c r="L3590" s="3">
        <f>INDEX(products!$E$2:$E$5902,MATCH(D3590,products!$A$2:$A$5902,0))</f>
        <v>1321.26</v>
      </c>
      <c r="M3590">
        <f>_xlfn.XLOOKUP(D3590,products!$A$2:$A$5902,products!$F$2:$F$5902)</f>
        <v>2</v>
      </c>
      <c r="N3590" s="3">
        <f t="shared" si="56"/>
        <v>660.63</v>
      </c>
      <c r="O3590" s="3" t="str" cm="1">
        <f t="array" ref="O3590">_xlfn.IFS(J3590="Furn","Furniture",J3590="Tech","Technology",J3590="OffSup","Office Supplies")</f>
        <v>Office Supplies</v>
      </c>
      <c r="P3590" s="3" t="str" cm="1">
        <f t="array" ref="P3590">_xlfn.IFS(K3590="Bkcs","Bookcases",K3590="Phns","Phones",K3590="Acc","Accessories",K3590="Bndrs","Binders",K3590="Fstnrs","Fasteners")</f>
        <v>Fasteners</v>
      </c>
      <c r="Q3590" t="str">
        <f>IF(_xlfn.XLOOKUP(D3590,products!$A$2:$A$5902,products!$H$2:$H$5902,,0)=1,"Yes","No")</f>
        <v>No</v>
      </c>
    </row>
    <row r="3591" spans="1:17" x14ac:dyDescent="0.3">
      <c r="A3591" t="s">
        <v>21118</v>
      </c>
      <c r="B3591" s="4">
        <v>44641</v>
      </c>
      <c r="C3591" t="s">
        <v>21119</v>
      </c>
      <c r="D3591" t="s">
        <v>21121</v>
      </c>
      <c r="E3591" s="1">
        <v>44883</v>
      </c>
      <c r="F3591" t="s">
        <v>74</v>
      </c>
      <c r="G3591" t="str">
        <f>_xlfn.XLOOKUP(C3591,customers!$A$2:$A$5902,customers!$B$2:$B$5902,,0)</f>
        <v>Sharon Kennedy</v>
      </c>
      <c r="H3591" t="str">
        <f>_xlfn.XLOOKUP(C3591,customers!$A$2:$A$5902,customers!$G$2:$G$5902,,0)</f>
        <v>West</v>
      </c>
      <c r="I3591" t="str">
        <f>_xlfn.XLOOKUP(C3591,customers!$A$2:$A$5902,customers!$E$2:$E$5902,,0)</f>
        <v>New Heather</v>
      </c>
      <c r="J3591" t="str">
        <f>INDEX(products!$B$2:$B$5902,MATCH(D3591,products!$A$2:$A$5902,0))</f>
        <v>OffSup</v>
      </c>
      <c r="K3591" t="str">
        <f>INDEX(products!$C$2:$C$5902,MATCH(D3591,products!$A$2:$A$5902,0))</f>
        <v>Fstnrs</v>
      </c>
      <c r="L3591" s="3">
        <f>INDEX(products!$E$2:$E$5902,MATCH(D3591,products!$A$2:$A$5902,0))</f>
        <v>459.6</v>
      </c>
      <c r="M3591">
        <f>_xlfn.XLOOKUP(D3591,products!$A$2:$A$5902,products!$F$2:$F$5902)</f>
        <v>6</v>
      </c>
      <c r="N3591" s="3">
        <f t="shared" si="56"/>
        <v>76.600000000000009</v>
      </c>
      <c r="O3591" s="3" t="str" cm="1">
        <f t="array" ref="O3591">_xlfn.IFS(J3591="Furn","Furniture",J3591="Tech","Technology",J3591="OffSup","Office Supplies")</f>
        <v>Office Supplies</v>
      </c>
      <c r="P3591" s="3" t="str" cm="1">
        <f t="array" ref="P3591">_xlfn.IFS(K3591="Bkcs","Bookcases",K3591="Phns","Phones",K3591="Acc","Accessories",K3591="Bndrs","Binders",K3591="Fstnrs","Fasteners")</f>
        <v>Fasteners</v>
      </c>
      <c r="Q3591" t="str">
        <f>IF(_xlfn.XLOOKUP(D3591,products!$A$2:$A$5902,products!$H$2:$H$5902,,0)=1,"Yes","No")</f>
        <v>Yes</v>
      </c>
    </row>
    <row r="3592" spans="1:17" x14ac:dyDescent="0.3">
      <c r="A3592" t="s">
        <v>21123</v>
      </c>
      <c r="B3592" s="4">
        <v>43559</v>
      </c>
      <c r="C3592" t="s">
        <v>21124</v>
      </c>
      <c r="D3592" t="s">
        <v>21127</v>
      </c>
      <c r="E3592" s="1">
        <v>43749</v>
      </c>
      <c r="F3592" t="s">
        <v>35</v>
      </c>
      <c r="G3592" t="str">
        <f>_xlfn.XLOOKUP(C3592,customers!$A$2:$A$5902,customers!$B$2:$B$5902,,0)</f>
        <v>Vanessa Jackson</v>
      </c>
      <c r="H3592" t="str">
        <f>_xlfn.XLOOKUP(C3592,customers!$A$2:$A$5902,customers!$G$2:$G$5902,,0)</f>
        <v>North</v>
      </c>
      <c r="I3592" t="str">
        <f>_xlfn.XLOOKUP(C3592,customers!$A$2:$A$5902,customers!$E$2:$E$5902,,0)</f>
        <v>Bensonfort</v>
      </c>
      <c r="J3592" t="str">
        <f>INDEX(products!$B$2:$B$5902,MATCH(D3592,products!$A$2:$A$5902,0))</f>
        <v>OffSup</v>
      </c>
      <c r="K3592" t="str">
        <f>INDEX(products!$C$2:$C$5902,MATCH(D3592,products!$A$2:$A$5902,0))</f>
        <v>Phns</v>
      </c>
      <c r="L3592" s="3">
        <f>INDEX(products!$E$2:$E$5902,MATCH(D3592,products!$A$2:$A$5902,0))</f>
        <v>4977.4799999999996</v>
      </c>
      <c r="M3592">
        <f>_xlfn.XLOOKUP(D3592,products!$A$2:$A$5902,products!$F$2:$F$5902)</f>
        <v>6</v>
      </c>
      <c r="N3592" s="3">
        <f t="shared" si="56"/>
        <v>829.57999999999993</v>
      </c>
      <c r="O3592" s="3" t="str" cm="1">
        <f t="array" ref="O3592">_xlfn.IFS(J3592="Furn","Furniture",J3592="Tech","Technology",J3592="OffSup","Office Supplies")</f>
        <v>Office Supplies</v>
      </c>
      <c r="P3592" s="3" t="str" cm="1">
        <f t="array" ref="P3592">_xlfn.IFS(K3592="Bkcs","Bookcases",K3592="Phns","Phones",K3592="Acc","Accessories",K3592="Bndrs","Binders",K3592="Fstnrs","Fasteners")</f>
        <v>Phones</v>
      </c>
      <c r="Q3592" t="str">
        <f>IF(_xlfn.XLOOKUP(D3592,products!$A$2:$A$5902,products!$H$2:$H$5902,,0)=1,"Yes","No")</f>
        <v>Yes</v>
      </c>
    </row>
    <row r="3593" spans="1:17" x14ac:dyDescent="0.3">
      <c r="A3593" t="s">
        <v>21129</v>
      </c>
      <c r="B3593" s="4">
        <v>43619</v>
      </c>
      <c r="C3593" t="s">
        <v>21130</v>
      </c>
      <c r="D3593" t="s">
        <v>21133</v>
      </c>
      <c r="E3593" s="1">
        <v>43882</v>
      </c>
      <c r="F3593" t="s">
        <v>21</v>
      </c>
      <c r="G3593" t="str">
        <f>_xlfn.XLOOKUP(C3593,customers!$A$2:$A$5902,customers!$B$2:$B$5902,,0)</f>
        <v>Stacey Perez</v>
      </c>
      <c r="H3593" t="str">
        <f>_xlfn.XLOOKUP(C3593,customers!$A$2:$A$5902,customers!$G$2:$G$5902,,0)</f>
        <v>East</v>
      </c>
      <c r="I3593" t="str">
        <f>_xlfn.XLOOKUP(C3593,customers!$A$2:$A$5902,customers!$E$2:$E$5902,,0)</f>
        <v>New Joshuaside</v>
      </c>
      <c r="J3593" t="str">
        <f>INDEX(products!$B$2:$B$5902,MATCH(D3593,products!$A$2:$A$5902,0))</f>
        <v>OffSup</v>
      </c>
      <c r="K3593" t="str">
        <f>INDEX(products!$C$2:$C$5902,MATCH(D3593,products!$A$2:$A$5902,0))</f>
        <v>Fstnrs</v>
      </c>
      <c r="L3593" s="3">
        <f>INDEX(products!$E$2:$E$5902,MATCH(D3593,products!$A$2:$A$5902,0))</f>
        <v>1847.53</v>
      </c>
      <c r="M3593">
        <f>_xlfn.XLOOKUP(D3593,products!$A$2:$A$5902,products!$F$2:$F$5902)</f>
        <v>8</v>
      </c>
      <c r="N3593" s="3">
        <f t="shared" si="56"/>
        <v>230.94125</v>
      </c>
      <c r="O3593" s="3" t="str" cm="1">
        <f t="array" ref="O3593">_xlfn.IFS(J3593="Furn","Furniture",J3593="Tech","Technology",J3593="OffSup","Office Supplies")</f>
        <v>Office Supplies</v>
      </c>
      <c r="P3593" s="3" t="str" cm="1">
        <f t="array" ref="P3593">_xlfn.IFS(K3593="Bkcs","Bookcases",K3593="Phns","Phones",K3593="Acc","Accessories",K3593="Bndrs","Binders",K3593="Fstnrs","Fasteners")</f>
        <v>Fasteners</v>
      </c>
      <c r="Q3593" t="str">
        <f>IF(_xlfn.XLOOKUP(D3593,products!$A$2:$A$5902,products!$H$2:$H$5902,,0)=1,"Yes","No")</f>
        <v>No</v>
      </c>
    </row>
    <row r="3594" spans="1:17" x14ac:dyDescent="0.3">
      <c r="A3594" t="s">
        <v>21135</v>
      </c>
      <c r="B3594" s="4">
        <v>45354</v>
      </c>
      <c r="C3594" t="s">
        <v>21136</v>
      </c>
      <c r="D3594" t="s">
        <v>21139</v>
      </c>
      <c r="E3594" s="1">
        <v>45546</v>
      </c>
      <c r="F3594" t="s">
        <v>74</v>
      </c>
      <c r="G3594" t="str">
        <f>_xlfn.XLOOKUP(C3594,customers!$A$2:$A$5902,customers!$B$2:$B$5902,,0)</f>
        <v>Sierra Brown</v>
      </c>
      <c r="H3594" t="str">
        <f>_xlfn.XLOOKUP(C3594,customers!$A$2:$A$5902,customers!$G$2:$G$5902,,0)</f>
        <v>North</v>
      </c>
      <c r="I3594" t="str">
        <f>_xlfn.XLOOKUP(C3594,customers!$A$2:$A$5902,customers!$E$2:$E$5902,,0)</f>
        <v>West Matthew</v>
      </c>
      <c r="J3594" t="str">
        <f>INDEX(products!$B$2:$B$5902,MATCH(D3594,products!$A$2:$A$5902,0))</f>
        <v>Furn</v>
      </c>
      <c r="K3594" t="str">
        <f>INDEX(products!$C$2:$C$5902,MATCH(D3594,products!$A$2:$A$5902,0))</f>
        <v>Bkcs</v>
      </c>
      <c r="L3594" s="3">
        <f>INDEX(products!$E$2:$E$5902,MATCH(D3594,products!$A$2:$A$5902,0))</f>
        <v>1760.76</v>
      </c>
      <c r="M3594">
        <f>_xlfn.XLOOKUP(D3594,products!$A$2:$A$5902,products!$F$2:$F$5902)</f>
        <v>8</v>
      </c>
      <c r="N3594" s="3">
        <f t="shared" si="56"/>
        <v>220.095</v>
      </c>
      <c r="O3594" s="3" t="str" cm="1">
        <f t="array" ref="O3594">_xlfn.IFS(J3594="Furn","Furniture",J3594="Tech","Technology",J3594="OffSup","Office Supplies")</f>
        <v>Furniture</v>
      </c>
      <c r="P3594" s="3" t="str" cm="1">
        <f t="array" ref="P3594">_xlfn.IFS(K3594="Bkcs","Bookcases",K3594="Phns","Phones",K3594="Acc","Accessories",K3594="Bndrs","Binders",K3594="Fstnrs","Fasteners")</f>
        <v>Bookcases</v>
      </c>
      <c r="Q3594" t="str">
        <f>IF(_xlfn.XLOOKUP(D3594,products!$A$2:$A$5902,products!$H$2:$H$5902,,0)=1,"Yes","No")</f>
        <v>Yes</v>
      </c>
    </row>
    <row r="3595" spans="1:17" x14ac:dyDescent="0.3">
      <c r="A3595" t="s">
        <v>21141</v>
      </c>
      <c r="B3595" s="4">
        <v>43886</v>
      </c>
      <c r="C3595" t="s">
        <v>21142</v>
      </c>
      <c r="D3595" t="s">
        <v>21145</v>
      </c>
      <c r="E3595" s="1">
        <v>43962</v>
      </c>
      <c r="F3595" t="s">
        <v>74</v>
      </c>
      <c r="G3595" t="str">
        <f>_xlfn.XLOOKUP(C3595,customers!$A$2:$A$5902,customers!$B$2:$B$5902,,0)</f>
        <v>Jennifer Ramsey</v>
      </c>
      <c r="H3595" t="str">
        <f>_xlfn.XLOOKUP(C3595,customers!$A$2:$A$5902,customers!$G$2:$G$5902,,0)</f>
        <v>East</v>
      </c>
      <c r="I3595" t="str">
        <f>_xlfn.XLOOKUP(C3595,customers!$A$2:$A$5902,customers!$E$2:$E$5902,,0)</f>
        <v>Allisontown</v>
      </c>
      <c r="J3595" t="str">
        <f>INDEX(products!$B$2:$B$5902,MATCH(D3595,products!$A$2:$A$5902,0))</f>
        <v>Tech</v>
      </c>
      <c r="K3595" t="str">
        <f>INDEX(products!$C$2:$C$5902,MATCH(D3595,products!$A$2:$A$5902,0))</f>
        <v>Bkcs</v>
      </c>
      <c r="L3595" s="3">
        <f>INDEX(products!$E$2:$E$5902,MATCH(D3595,products!$A$2:$A$5902,0))</f>
        <v>657.89</v>
      </c>
      <c r="M3595">
        <f>_xlfn.XLOOKUP(D3595,products!$A$2:$A$5902,products!$F$2:$F$5902)</f>
        <v>9</v>
      </c>
      <c r="N3595" s="3">
        <f t="shared" si="56"/>
        <v>73.098888888888894</v>
      </c>
      <c r="O3595" s="3" t="str" cm="1">
        <f t="array" ref="O3595">_xlfn.IFS(J3595="Furn","Furniture",J3595="Tech","Technology",J3595="OffSup","Office Supplies")</f>
        <v>Technology</v>
      </c>
      <c r="P3595" s="3" t="str" cm="1">
        <f t="array" ref="P3595">_xlfn.IFS(K3595="Bkcs","Bookcases",K3595="Phns","Phones",K3595="Acc","Accessories",K3595="Bndrs","Binders",K3595="Fstnrs","Fasteners")</f>
        <v>Bookcases</v>
      </c>
      <c r="Q3595" t="str">
        <f>IF(_xlfn.XLOOKUP(D3595,products!$A$2:$A$5902,products!$H$2:$H$5902,,0)=1,"Yes","No")</f>
        <v>Yes</v>
      </c>
    </row>
    <row r="3596" spans="1:17" x14ac:dyDescent="0.3">
      <c r="A3596" t="s">
        <v>21147</v>
      </c>
      <c r="B3596" s="4">
        <v>43871</v>
      </c>
      <c r="C3596" t="s">
        <v>21148</v>
      </c>
      <c r="D3596" t="s">
        <v>21151</v>
      </c>
      <c r="E3596" s="1">
        <v>44095</v>
      </c>
      <c r="F3596" t="s">
        <v>74</v>
      </c>
      <c r="G3596" t="str">
        <f>_xlfn.XLOOKUP(C3596,customers!$A$2:$A$5902,customers!$B$2:$B$5902,,0)</f>
        <v>Brenda Garcia</v>
      </c>
      <c r="H3596" t="str">
        <f>_xlfn.XLOOKUP(C3596,customers!$A$2:$A$5902,customers!$G$2:$G$5902,,0)</f>
        <v>North</v>
      </c>
      <c r="I3596" t="str">
        <f>_xlfn.XLOOKUP(C3596,customers!$A$2:$A$5902,customers!$E$2:$E$5902,,0)</f>
        <v>Kathleenchester</v>
      </c>
      <c r="J3596" t="str">
        <f>INDEX(products!$B$2:$B$5902,MATCH(D3596,products!$A$2:$A$5902,0))</f>
        <v>OffSup</v>
      </c>
      <c r="K3596" t="str">
        <f>INDEX(products!$C$2:$C$5902,MATCH(D3596,products!$A$2:$A$5902,0))</f>
        <v>Fstnrs</v>
      </c>
      <c r="L3596" s="3">
        <f>INDEX(products!$E$2:$E$5902,MATCH(D3596,products!$A$2:$A$5902,0))</f>
        <v>3912.61</v>
      </c>
      <c r="M3596">
        <f>_xlfn.XLOOKUP(D3596,products!$A$2:$A$5902,products!$F$2:$F$5902)</f>
        <v>1</v>
      </c>
      <c r="N3596" s="3">
        <f t="shared" si="56"/>
        <v>3912.61</v>
      </c>
      <c r="O3596" s="3" t="str" cm="1">
        <f t="array" ref="O3596">_xlfn.IFS(J3596="Furn","Furniture",J3596="Tech","Technology",J3596="OffSup","Office Supplies")</f>
        <v>Office Supplies</v>
      </c>
      <c r="P3596" s="3" t="str" cm="1">
        <f t="array" ref="P3596">_xlfn.IFS(K3596="Bkcs","Bookcases",K3596="Phns","Phones",K3596="Acc","Accessories",K3596="Bndrs","Binders",K3596="Fstnrs","Fasteners")</f>
        <v>Fasteners</v>
      </c>
      <c r="Q3596" t="str">
        <f>IF(_xlfn.XLOOKUP(D3596,products!$A$2:$A$5902,products!$H$2:$H$5902,,0)=1,"Yes","No")</f>
        <v>Yes</v>
      </c>
    </row>
    <row r="3597" spans="1:17" x14ac:dyDescent="0.3">
      <c r="A3597" t="s">
        <v>21153</v>
      </c>
      <c r="B3597" s="4">
        <v>44477</v>
      </c>
      <c r="C3597" t="s">
        <v>21154</v>
      </c>
      <c r="D3597" t="s">
        <v>21157</v>
      </c>
      <c r="E3597" s="1">
        <v>44708</v>
      </c>
      <c r="F3597" t="s">
        <v>74</v>
      </c>
      <c r="G3597" t="str">
        <f>_xlfn.XLOOKUP(C3597,customers!$A$2:$A$5902,customers!$B$2:$B$5902,,0)</f>
        <v>George Kelley</v>
      </c>
      <c r="H3597" t="str">
        <f>_xlfn.XLOOKUP(C3597,customers!$A$2:$A$5902,customers!$G$2:$G$5902,,0)</f>
        <v>North</v>
      </c>
      <c r="I3597" t="str">
        <f>_xlfn.XLOOKUP(C3597,customers!$A$2:$A$5902,customers!$E$2:$E$5902,,0)</f>
        <v>Timothytown</v>
      </c>
      <c r="J3597" t="str">
        <f>INDEX(products!$B$2:$B$5902,MATCH(D3597,products!$A$2:$A$5902,0))</f>
        <v>Tech</v>
      </c>
      <c r="K3597" t="str">
        <f>INDEX(products!$C$2:$C$5902,MATCH(D3597,products!$A$2:$A$5902,0))</f>
        <v>Fstnrs</v>
      </c>
      <c r="L3597" s="3">
        <f>INDEX(products!$E$2:$E$5902,MATCH(D3597,products!$A$2:$A$5902,0))</f>
        <v>2225.96</v>
      </c>
      <c r="M3597">
        <f>_xlfn.XLOOKUP(D3597,products!$A$2:$A$5902,products!$F$2:$F$5902)</f>
        <v>8</v>
      </c>
      <c r="N3597" s="3">
        <f t="shared" si="56"/>
        <v>278.245</v>
      </c>
      <c r="O3597" s="3" t="str" cm="1">
        <f t="array" ref="O3597">_xlfn.IFS(J3597="Furn","Furniture",J3597="Tech","Technology",J3597="OffSup","Office Supplies")</f>
        <v>Technology</v>
      </c>
      <c r="P3597" s="3" t="str" cm="1">
        <f t="array" ref="P3597">_xlfn.IFS(K3597="Bkcs","Bookcases",K3597="Phns","Phones",K3597="Acc","Accessories",K3597="Bndrs","Binders",K3597="Fstnrs","Fasteners")</f>
        <v>Fasteners</v>
      </c>
      <c r="Q3597" t="str">
        <f>IF(_xlfn.XLOOKUP(D3597,products!$A$2:$A$5902,products!$H$2:$H$5902,,0)=1,"Yes","No")</f>
        <v>No</v>
      </c>
    </row>
    <row r="3598" spans="1:17" x14ac:dyDescent="0.3">
      <c r="A3598" t="s">
        <v>21159</v>
      </c>
      <c r="B3598" s="4">
        <v>44750</v>
      </c>
      <c r="C3598" t="s">
        <v>21160</v>
      </c>
      <c r="D3598" t="s">
        <v>21163</v>
      </c>
      <c r="E3598" s="1">
        <v>44768</v>
      </c>
      <c r="F3598" t="s">
        <v>35</v>
      </c>
      <c r="G3598" t="str">
        <f>_xlfn.XLOOKUP(C3598,customers!$A$2:$A$5902,customers!$B$2:$B$5902,,0)</f>
        <v>John Perez</v>
      </c>
      <c r="H3598" t="str">
        <f>_xlfn.XLOOKUP(C3598,customers!$A$2:$A$5902,customers!$G$2:$G$5902,,0)</f>
        <v>North</v>
      </c>
      <c r="I3598" t="str">
        <f>_xlfn.XLOOKUP(C3598,customers!$A$2:$A$5902,customers!$E$2:$E$5902,,0)</f>
        <v>New Adamberg</v>
      </c>
      <c r="J3598" t="str">
        <f>INDEX(products!$B$2:$B$5902,MATCH(D3598,products!$A$2:$A$5902,0))</f>
        <v>Tech</v>
      </c>
      <c r="K3598" t="str">
        <f>INDEX(products!$C$2:$C$5902,MATCH(D3598,products!$A$2:$A$5902,0))</f>
        <v>Phns</v>
      </c>
      <c r="L3598" s="3">
        <f>INDEX(products!$E$2:$E$5902,MATCH(D3598,products!$A$2:$A$5902,0))</f>
        <v>1377.69</v>
      </c>
      <c r="M3598">
        <f>_xlfn.XLOOKUP(D3598,products!$A$2:$A$5902,products!$F$2:$F$5902)</f>
        <v>4</v>
      </c>
      <c r="N3598" s="3">
        <f t="shared" si="56"/>
        <v>344.42250000000001</v>
      </c>
      <c r="O3598" s="3" t="str" cm="1">
        <f t="array" ref="O3598">_xlfn.IFS(J3598="Furn","Furniture",J3598="Tech","Technology",J3598="OffSup","Office Supplies")</f>
        <v>Technology</v>
      </c>
      <c r="P3598" s="3" t="str" cm="1">
        <f t="array" ref="P3598">_xlfn.IFS(K3598="Bkcs","Bookcases",K3598="Phns","Phones",K3598="Acc","Accessories",K3598="Bndrs","Binders",K3598="Fstnrs","Fasteners")</f>
        <v>Phones</v>
      </c>
      <c r="Q3598" t="str">
        <f>IF(_xlfn.XLOOKUP(D3598,products!$A$2:$A$5902,products!$H$2:$H$5902,,0)=1,"Yes","No")</f>
        <v>No</v>
      </c>
    </row>
    <row r="3599" spans="1:17" x14ac:dyDescent="0.3">
      <c r="A3599" t="s">
        <v>21165</v>
      </c>
      <c r="B3599" s="4">
        <v>44878</v>
      </c>
      <c r="C3599" t="s">
        <v>21166</v>
      </c>
      <c r="D3599" t="s">
        <v>21169</v>
      </c>
      <c r="E3599" s="1">
        <v>44987</v>
      </c>
      <c r="F3599" t="s">
        <v>35</v>
      </c>
      <c r="G3599" t="str">
        <f>_xlfn.XLOOKUP(C3599,customers!$A$2:$A$5902,customers!$B$2:$B$5902,,0)</f>
        <v>Erin Stokes</v>
      </c>
      <c r="H3599" t="str">
        <f>_xlfn.XLOOKUP(C3599,customers!$A$2:$A$5902,customers!$G$2:$G$5902,,0)</f>
        <v>West</v>
      </c>
      <c r="I3599" t="str">
        <f>_xlfn.XLOOKUP(C3599,customers!$A$2:$A$5902,customers!$E$2:$E$5902,,0)</f>
        <v>West Jodi</v>
      </c>
      <c r="J3599" t="str">
        <f>INDEX(products!$B$2:$B$5902,MATCH(D3599,products!$A$2:$A$5902,0))</f>
        <v>Furn</v>
      </c>
      <c r="K3599" t="str">
        <f>INDEX(products!$C$2:$C$5902,MATCH(D3599,products!$A$2:$A$5902,0))</f>
        <v>Bndrs</v>
      </c>
      <c r="L3599" s="3">
        <f>INDEX(products!$E$2:$E$5902,MATCH(D3599,products!$A$2:$A$5902,0))</f>
        <v>2440.14</v>
      </c>
      <c r="M3599">
        <f>_xlfn.XLOOKUP(D3599,products!$A$2:$A$5902,products!$F$2:$F$5902)</f>
        <v>5</v>
      </c>
      <c r="N3599" s="3">
        <f t="shared" si="56"/>
        <v>488.02799999999996</v>
      </c>
      <c r="O3599" s="3" t="str" cm="1">
        <f t="array" ref="O3599">_xlfn.IFS(J3599="Furn","Furniture",J3599="Tech","Technology",J3599="OffSup","Office Supplies")</f>
        <v>Furniture</v>
      </c>
      <c r="P3599" s="3" t="str" cm="1">
        <f t="array" ref="P3599">_xlfn.IFS(K3599="Bkcs","Bookcases",K3599="Phns","Phones",K3599="Acc","Accessories",K3599="Bndrs","Binders",K3599="Fstnrs","Fasteners")</f>
        <v>Binders</v>
      </c>
      <c r="Q3599" t="str">
        <f>IF(_xlfn.XLOOKUP(D3599,products!$A$2:$A$5902,products!$H$2:$H$5902,,0)=1,"Yes","No")</f>
        <v>Yes</v>
      </c>
    </row>
    <row r="3600" spans="1:17" x14ac:dyDescent="0.3">
      <c r="A3600" t="s">
        <v>21171</v>
      </c>
      <c r="B3600" s="4">
        <v>44717</v>
      </c>
      <c r="C3600" t="s">
        <v>21172</v>
      </c>
      <c r="D3600" t="s">
        <v>21175</v>
      </c>
      <c r="E3600" s="1">
        <v>44812</v>
      </c>
      <c r="F3600" t="s">
        <v>21</v>
      </c>
      <c r="G3600" t="str">
        <f>_xlfn.XLOOKUP(C3600,customers!$A$2:$A$5902,customers!$B$2:$B$5902,,0)</f>
        <v>Shannon Parker</v>
      </c>
      <c r="H3600" t="str">
        <f>_xlfn.XLOOKUP(C3600,customers!$A$2:$A$5902,customers!$G$2:$G$5902,,0)</f>
        <v>North</v>
      </c>
      <c r="I3600" t="str">
        <f>_xlfn.XLOOKUP(C3600,customers!$A$2:$A$5902,customers!$E$2:$E$5902,,0)</f>
        <v>New Stephanie</v>
      </c>
      <c r="J3600" t="str">
        <f>INDEX(products!$B$2:$B$5902,MATCH(D3600,products!$A$2:$A$5902,0))</f>
        <v>OffSup</v>
      </c>
      <c r="K3600" t="str">
        <f>INDEX(products!$C$2:$C$5902,MATCH(D3600,products!$A$2:$A$5902,0))</f>
        <v>Phns</v>
      </c>
      <c r="L3600" s="3">
        <f>INDEX(products!$E$2:$E$5902,MATCH(D3600,products!$A$2:$A$5902,0))</f>
        <v>2781.8</v>
      </c>
      <c r="M3600">
        <f>_xlfn.XLOOKUP(D3600,products!$A$2:$A$5902,products!$F$2:$F$5902)</f>
        <v>6</v>
      </c>
      <c r="N3600" s="3">
        <f t="shared" si="56"/>
        <v>463.63333333333338</v>
      </c>
      <c r="O3600" s="3" t="str" cm="1">
        <f t="array" ref="O3600">_xlfn.IFS(J3600="Furn","Furniture",J3600="Tech","Technology",J3600="OffSup","Office Supplies")</f>
        <v>Office Supplies</v>
      </c>
      <c r="P3600" s="3" t="str" cm="1">
        <f t="array" ref="P3600">_xlfn.IFS(K3600="Bkcs","Bookcases",K3600="Phns","Phones",K3600="Acc","Accessories",K3600="Bndrs","Binders",K3600="Fstnrs","Fasteners")</f>
        <v>Phones</v>
      </c>
      <c r="Q3600" t="str">
        <f>IF(_xlfn.XLOOKUP(D3600,products!$A$2:$A$5902,products!$H$2:$H$5902,,0)=1,"Yes","No")</f>
        <v>Yes</v>
      </c>
    </row>
    <row r="3601" spans="1:17" x14ac:dyDescent="0.3">
      <c r="A3601" t="s">
        <v>21177</v>
      </c>
      <c r="B3601" s="4">
        <v>43612</v>
      </c>
      <c r="C3601" t="s">
        <v>21178</v>
      </c>
      <c r="D3601" t="s">
        <v>21181</v>
      </c>
      <c r="E3601" s="1">
        <v>43876</v>
      </c>
      <c r="F3601" t="s">
        <v>35</v>
      </c>
      <c r="G3601" t="str">
        <f>_xlfn.XLOOKUP(C3601,customers!$A$2:$A$5902,customers!$B$2:$B$5902,,0)</f>
        <v>Danny Davis</v>
      </c>
      <c r="H3601" t="str">
        <f>_xlfn.XLOOKUP(C3601,customers!$A$2:$A$5902,customers!$G$2:$G$5902,,0)</f>
        <v>South</v>
      </c>
      <c r="I3601" t="str">
        <f>_xlfn.XLOOKUP(C3601,customers!$A$2:$A$5902,customers!$E$2:$E$5902,,0)</f>
        <v>Sheltonland</v>
      </c>
      <c r="J3601" t="str">
        <f>INDEX(products!$B$2:$B$5902,MATCH(D3601,products!$A$2:$A$5902,0))</f>
        <v>OffSup</v>
      </c>
      <c r="K3601" t="str">
        <f>INDEX(products!$C$2:$C$5902,MATCH(D3601,products!$A$2:$A$5902,0))</f>
        <v>Bkcs</v>
      </c>
      <c r="L3601" s="3">
        <f>INDEX(products!$E$2:$E$5902,MATCH(D3601,products!$A$2:$A$5902,0))</f>
        <v>398.94</v>
      </c>
      <c r="M3601">
        <f>_xlfn.XLOOKUP(D3601,products!$A$2:$A$5902,products!$F$2:$F$5902)</f>
        <v>2</v>
      </c>
      <c r="N3601" s="3">
        <f t="shared" si="56"/>
        <v>199.47</v>
      </c>
      <c r="O3601" s="3" t="str" cm="1">
        <f t="array" ref="O3601">_xlfn.IFS(J3601="Furn","Furniture",J3601="Tech","Technology",J3601="OffSup","Office Supplies")</f>
        <v>Office Supplies</v>
      </c>
      <c r="P3601" s="3" t="str" cm="1">
        <f t="array" ref="P3601">_xlfn.IFS(K3601="Bkcs","Bookcases",K3601="Phns","Phones",K3601="Acc","Accessories",K3601="Bndrs","Binders",K3601="Fstnrs","Fasteners")</f>
        <v>Bookcases</v>
      </c>
      <c r="Q3601" t="str">
        <f>IF(_xlfn.XLOOKUP(D3601,products!$A$2:$A$5902,products!$H$2:$H$5902,,0)=1,"Yes","No")</f>
        <v>No</v>
      </c>
    </row>
    <row r="3602" spans="1:17" x14ac:dyDescent="0.3">
      <c r="A3602" t="s">
        <v>21183</v>
      </c>
      <c r="B3602" s="4">
        <v>43894</v>
      </c>
      <c r="C3602" t="s">
        <v>21184</v>
      </c>
      <c r="D3602" t="s">
        <v>21187</v>
      </c>
      <c r="E3602" s="1">
        <v>44149</v>
      </c>
      <c r="F3602" t="s">
        <v>21</v>
      </c>
      <c r="G3602" t="str">
        <f>_xlfn.XLOOKUP(C3602,customers!$A$2:$A$5902,customers!$B$2:$B$5902,,0)</f>
        <v>Erin Thomas</v>
      </c>
      <c r="H3602" t="str">
        <f>_xlfn.XLOOKUP(C3602,customers!$A$2:$A$5902,customers!$G$2:$G$5902,,0)</f>
        <v>East</v>
      </c>
      <c r="I3602" t="str">
        <f>_xlfn.XLOOKUP(C3602,customers!$A$2:$A$5902,customers!$E$2:$E$5902,,0)</f>
        <v>Sabrinamouth</v>
      </c>
      <c r="J3602" t="str">
        <f>INDEX(products!$B$2:$B$5902,MATCH(D3602,products!$A$2:$A$5902,0))</f>
        <v>Furn</v>
      </c>
      <c r="K3602" t="str">
        <f>INDEX(products!$C$2:$C$5902,MATCH(D3602,products!$A$2:$A$5902,0))</f>
        <v>Acc</v>
      </c>
      <c r="L3602" s="3">
        <f>INDEX(products!$E$2:$E$5902,MATCH(D3602,products!$A$2:$A$5902,0))</f>
        <v>4517.79</v>
      </c>
      <c r="M3602">
        <f>_xlfn.XLOOKUP(D3602,products!$A$2:$A$5902,products!$F$2:$F$5902)</f>
        <v>7</v>
      </c>
      <c r="N3602" s="3">
        <f t="shared" si="56"/>
        <v>645.39857142857147</v>
      </c>
      <c r="O3602" s="3" t="str" cm="1">
        <f t="array" ref="O3602">_xlfn.IFS(J3602="Furn","Furniture",J3602="Tech","Technology",J3602="OffSup","Office Supplies")</f>
        <v>Furniture</v>
      </c>
      <c r="P3602" s="3" t="str" cm="1">
        <f t="array" ref="P3602">_xlfn.IFS(K3602="Bkcs","Bookcases",K3602="Phns","Phones",K3602="Acc","Accessories",K3602="Bndrs","Binders",K3602="Fstnrs","Fasteners")</f>
        <v>Accessories</v>
      </c>
      <c r="Q3602" t="str">
        <f>IF(_xlfn.XLOOKUP(D3602,products!$A$2:$A$5902,products!$H$2:$H$5902,,0)=1,"Yes","No")</f>
        <v>Yes</v>
      </c>
    </row>
    <row r="3603" spans="1:17" x14ac:dyDescent="0.3">
      <c r="A3603" t="s">
        <v>21189</v>
      </c>
      <c r="B3603" s="4">
        <v>44894</v>
      </c>
      <c r="C3603" t="s">
        <v>21190</v>
      </c>
      <c r="D3603" t="s">
        <v>21193</v>
      </c>
      <c r="E3603" s="1">
        <v>44952</v>
      </c>
      <c r="F3603" t="s">
        <v>74</v>
      </c>
      <c r="G3603" t="str">
        <f>_xlfn.XLOOKUP(C3603,customers!$A$2:$A$5902,customers!$B$2:$B$5902,,0)</f>
        <v>Victoria Smith</v>
      </c>
      <c r="H3603" t="str">
        <f>_xlfn.XLOOKUP(C3603,customers!$A$2:$A$5902,customers!$G$2:$G$5902,,0)</f>
        <v>South</v>
      </c>
      <c r="I3603" t="str">
        <f>_xlfn.XLOOKUP(C3603,customers!$A$2:$A$5902,customers!$E$2:$E$5902,,0)</f>
        <v>Lindseyburgh</v>
      </c>
      <c r="J3603" t="str">
        <f>INDEX(products!$B$2:$B$5902,MATCH(D3603,products!$A$2:$A$5902,0))</f>
        <v>OffSup</v>
      </c>
      <c r="K3603" t="str">
        <f>INDEX(products!$C$2:$C$5902,MATCH(D3603,products!$A$2:$A$5902,0))</f>
        <v>Bkcs</v>
      </c>
      <c r="L3603" s="3">
        <f>INDEX(products!$E$2:$E$5902,MATCH(D3603,products!$A$2:$A$5902,0))</f>
        <v>3779.96</v>
      </c>
      <c r="M3603">
        <f>_xlfn.XLOOKUP(D3603,products!$A$2:$A$5902,products!$F$2:$F$5902)</f>
        <v>1</v>
      </c>
      <c r="N3603" s="3">
        <f t="shared" si="56"/>
        <v>3779.96</v>
      </c>
      <c r="O3603" s="3" t="str" cm="1">
        <f t="array" ref="O3603">_xlfn.IFS(J3603="Furn","Furniture",J3603="Tech","Technology",J3603="OffSup","Office Supplies")</f>
        <v>Office Supplies</v>
      </c>
      <c r="P3603" s="3" t="str" cm="1">
        <f t="array" ref="P3603">_xlfn.IFS(K3603="Bkcs","Bookcases",K3603="Phns","Phones",K3603="Acc","Accessories",K3603="Bndrs","Binders",K3603="Fstnrs","Fasteners")</f>
        <v>Bookcases</v>
      </c>
      <c r="Q3603" t="str">
        <f>IF(_xlfn.XLOOKUP(D3603,products!$A$2:$A$5902,products!$H$2:$H$5902,,0)=1,"Yes","No")</f>
        <v>Yes</v>
      </c>
    </row>
    <row r="3604" spans="1:17" x14ac:dyDescent="0.3">
      <c r="A3604" t="s">
        <v>21195</v>
      </c>
      <c r="B3604" s="4">
        <v>43844</v>
      </c>
      <c r="C3604" t="s">
        <v>21196</v>
      </c>
      <c r="D3604" t="s">
        <v>21198</v>
      </c>
      <c r="E3604" s="1">
        <v>44194</v>
      </c>
      <c r="F3604" t="s">
        <v>74</v>
      </c>
      <c r="G3604" t="str">
        <f>_xlfn.XLOOKUP(C3604,customers!$A$2:$A$5902,customers!$B$2:$B$5902,,0)</f>
        <v>Lauren Mack</v>
      </c>
      <c r="H3604" t="str">
        <f>_xlfn.XLOOKUP(C3604,customers!$A$2:$A$5902,customers!$G$2:$G$5902,,0)</f>
        <v>South</v>
      </c>
      <c r="I3604" t="str">
        <f>_xlfn.XLOOKUP(C3604,customers!$A$2:$A$5902,customers!$E$2:$E$5902,,0)</f>
        <v>North Robertburgh</v>
      </c>
      <c r="J3604" t="str">
        <f>INDEX(products!$B$2:$B$5902,MATCH(D3604,products!$A$2:$A$5902,0))</f>
        <v>OffSup</v>
      </c>
      <c r="K3604" t="str">
        <f>INDEX(products!$C$2:$C$5902,MATCH(D3604,products!$A$2:$A$5902,0))</f>
        <v>Acc</v>
      </c>
      <c r="L3604" s="3">
        <f>INDEX(products!$E$2:$E$5902,MATCH(D3604,products!$A$2:$A$5902,0))</f>
        <v>1463.35</v>
      </c>
      <c r="M3604">
        <f>_xlfn.XLOOKUP(D3604,products!$A$2:$A$5902,products!$F$2:$F$5902)</f>
        <v>3</v>
      </c>
      <c r="N3604" s="3">
        <f t="shared" si="56"/>
        <v>487.7833333333333</v>
      </c>
      <c r="O3604" s="3" t="str" cm="1">
        <f t="array" ref="O3604">_xlfn.IFS(J3604="Furn","Furniture",J3604="Tech","Technology",J3604="OffSup","Office Supplies")</f>
        <v>Office Supplies</v>
      </c>
      <c r="P3604" s="3" t="str" cm="1">
        <f t="array" ref="P3604">_xlfn.IFS(K3604="Bkcs","Bookcases",K3604="Phns","Phones",K3604="Acc","Accessories",K3604="Bndrs","Binders",K3604="Fstnrs","Fasteners")</f>
        <v>Accessories</v>
      </c>
      <c r="Q3604" t="str">
        <f>IF(_xlfn.XLOOKUP(D3604,products!$A$2:$A$5902,products!$H$2:$H$5902,,0)=1,"Yes","No")</f>
        <v>No</v>
      </c>
    </row>
    <row r="3605" spans="1:17" x14ac:dyDescent="0.3">
      <c r="A3605" t="s">
        <v>21200</v>
      </c>
      <c r="B3605" s="4">
        <v>43625</v>
      </c>
      <c r="C3605" t="s">
        <v>21201</v>
      </c>
      <c r="D3605" t="s">
        <v>21203</v>
      </c>
      <c r="E3605" s="1">
        <v>43935</v>
      </c>
      <c r="F3605" t="s">
        <v>21</v>
      </c>
      <c r="G3605" t="str">
        <f>_xlfn.XLOOKUP(C3605,customers!$A$2:$A$5902,customers!$B$2:$B$5902,,0)</f>
        <v>Brenda Robinson</v>
      </c>
      <c r="H3605" t="str">
        <f>_xlfn.XLOOKUP(C3605,customers!$A$2:$A$5902,customers!$G$2:$G$5902,,0)</f>
        <v>North</v>
      </c>
      <c r="I3605" t="str">
        <f>_xlfn.XLOOKUP(C3605,customers!$A$2:$A$5902,customers!$E$2:$E$5902,,0)</f>
        <v>New Jennifer</v>
      </c>
      <c r="J3605" t="str">
        <f>INDEX(products!$B$2:$B$5902,MATCH(D3605,products!$A$2:$A$5902,0))</f>
        <v>OffSup</v>
      </c>
      <c r="K3605" t="str">
        <f>INDEX(products!$C$2:$C$5902,MATCH(D3605,products!$A$2:$A$5902,0))</f>
        <v>Bkcs</v>
      </c>
      <c r="L3605" s="3">
        <f>INDEX(products!$E$2:$E$5902,MATCH(D3605,products!$A$2:$A$5902,0))</f>
        <v>332.91</v>
      </c>
      <c r="M3605">
        <f>_xlfn.XLOOKUP(D3605,products!$A$2:$A$5902,products!$F$2:$F$5902)</f>
        <v>5</v>
      </c>
      <c r="N3605" s="3">
        <f t="shared" si="56"/>
        <v>66.582000000000008</v>
      </c>
      <c r="O3605" s="3" t="str" cm="1">
        <f t="array" ref="O3605">_xlfn.IFS(J3605="Furn","Furniture",J3605="Tech","Technology",J3605="OffSup","Office Supplies")</f>
        <v>Office Supplies</v>
      </c>
      <c r="P3605" s="3" t="str" cm="1">
        <f t="array" ref="P3605">_xlfn.IFS(K3605="Bkcs","Bookcases",K3605="Phns","Phones",K3605="Acc","Accessories",K3605="Bndrs","Binders",K3605="Fstnrs","Fasteners")</f>
        <v>Bookcases</v>
      </c>
      <c r="Q3605" t="str">
        <f>IF(_xlfn.XLOOKUP(D3605,products!$A$2:$A$5902,products!$H$2:$H$5902,,0)=1,"Yes","No")</f>
        <v>No</v>
      </c>
    </row>
    <row r="3606" spans="1:17" x14ac:dyDescent="0.3">
      <c r="A3606" t="s">
        <v>21205</v>
      </c>
      <c r="B3606" s="4">
        <v>45321</v>
      </c>
      <c r="C3606" t="s">
        <v>21206</v>
      </c>
      <c r="D3606" t="s">
        <v>21209</v>
      </c>
      <c r="E3606" s="1">
        <v>45647</v>
      </c>
      <c r="F3606" t="s">
        <v>35</v>
      </c>
      <c r="G3606" t="str">
        <f>_xlfn.XLOOKUP(C3606,customers!$A$2:$A$5902,customers!$B$2:$B$5902,,0)</f>
        <v>John Goodwin</v>
      </c>
      <c r="H3606" t="str">
        <f>_xlfn.XLOOKUP(C3606,customers!$A$2:$A$5902,customers!$G$2:$G$5902,,0)</f>
        <v>South</v>
      </c>
      <c r="I3606" t="str">
        <f>_xlfn.XLOOKUP(C3606,customers!$A$2:$A$5902,customers!$E$2:$E$5902,,0)</f>
        <v>North Michaelton</v>
      </c>
      <c r="J3606" t="str">
        <f>INDEX(products!$B$2:$B$5902,MATCH(D3606,products!$A$2:$A$5902,0))</f>
        <v>Tech</v>
      </c>
      <c r="K3606" t="str">
        <f>INDEX(products!$C$2:$C$5902,MATCH(D3606,products!$A$2:$A$5902,0))</f>
        <v>Phns</v>
      </c>
      <c r="L3606" s="3">
        <f>INDEX(products!$E$2:$E$5902,MATCH(D3606,products!$A$2:$A$5902,0))</f>
        <v>1815.29</v>
      </c>
      <c r="M3606">
        <f>_xlfn.XLOOKUP(D3606,products!$A$2:$A$5902,products!$F$2:$F$5902)</f>
        <v>2</v>
      </c>
      <c r="N3606" s="3">
        <f t="shared" si="56"/>
        <v>907.64499999999998</v>
      </c>
      <c r="O3606" s="3" t="str" cm="1">
        <f t="array" ref="O3606">_xlfn.IFS(J3606="Furn","Furniture",J3606="Tech","Technology",J3606="OffSup","Office Supplies")</f>
        <v>Technology</v>
      </c>
      <c r="P3606" s="3" t="str" cm="1">
        <f t="array" ref="P3606">_xlfn.IFS(K3606="Bkcs","Bookcases",K3606="Phns","Phones",K3606="Acc","Accessories",K3606="Bndrs","Binders",K3606="Fstnrs","Fasteners")</f>
        <v>Phones</v>
      </c>
      <c r="Q3606" t="str">
        <f>IF(_xlfn.XLOOKUP(D3606,products!$A$2:$A$5902,products!$H$2:$H$5902,,0)=1,"Yes","No")</f>
        <v>No</v>
      </c>
    </row>
    <row r="3607" spans="1:17" x14ac:dyDescent="0.3">
      <c r="A3607" t="s">
        <v>21211</v>
      </c>
      <c r="B3607" s="4">
        <v>44021</v>
      </c>
      <c r="C3607" t="s">
        <v>21212</v>
      </c>
      <c r="D3607" t="s">
        <v>21214</v>
      </c>
      <c r="E3607" s="1">
        <v>44219</v>
      </c>
      <c r="F3607" t="s">
        <v>35</v>
      </c>
      <c r="G3607" t="str">
        <f>_xlfn.XLOOKUP(C3607,customers!$A$2:$A$5902,customers!$B$2:$B$5902,,0)</f>
        <v>Rick Hayes</v>
      </c>
      <c r="H3607" t="str">
        <f>_xlfn.XLOOKUP(C3607,customers!$A$2:$A$5902,customers!$G$2:$G$5902,,0)</f>
        <v>South</v>
      </c>
      <c r="I3607" t="str">
        <f>_xlfn.XLOOKUP(C3607,customers!$A$2:$A$5902,customers!$E$2:$E$5902,,0)</f>
        <v>East Matthew</v>
      </c>
      <c r="J3607" t="str">
        <f>INDEX(products!$B$2:$B$5902,MATCH(D3607,products!$A$2:$A$5902,0))</f>
        <v>OffSup</v>
      </c>
      <c r="K3607" t="str">
        <f>INDEX(products!$C$2:$C$5902,MATCH(D3607,products!$A$2:$A$5902,0))</f>
        <v>Bkcs</v>
      </c>
      <c r="L3607" s="3">
        <f>INDEX(products!$E$2:$E$5902,MATCH(D3607,products!$A$2:$A$5902,0))</f>
        <v>100.35</v>
      </c>
      <c r="M3607">
        <f>_xlfn.XLOOKUP(D3607,products!$A$2:$A$5902,products!$F$2:$F$5902)</f>
        <v>6</v>
      </c>
      <c r="N3607" s="3">
        <f t="shared" si="56"/>
        <v>16.724999999999998</v>
      </c>
      <c r="O3607" s="3" t="str" cm="1">
        <f t="array" ref="O3607">_xlfn.IFS(J3607="Furn","Furniture",J3607="Tech","Technology",J3607="OffSup","Office Supplies")</f>
        <v>Office Supplies</v>
      </c>
      <c r="P3607" s="3" t="str" cm="1">
        <f t="array" ref="P3607">_xlfn.IFS(K3607="Bkcs","Bookcases",K3607="Phns","Phones",K3607="Acc","Accessories",K3607="Bndrs","Binders",K3607="Fstnrs","Fasteners")</f>
        <v>Bookcases</v>
      </c>
      <c r="Q3607" t="str">
        <f>IF(_xlfn.XLOOKUP(D3607,products!$A$2:$A$5902,products!$H$2:$H$5902,,0)=1,"Yes","No")</f>
        <v>No</v>
      </c>
    </row>
    <row r="3608" spans="1:17" x14ac:dyDescent="0.3">
      <c r="A3608" t="s">
        <v>21216</v>
      </c>
      <c r="B3608" s="4">
        <v>44254</v>
      </c>
      <c r="C3608" t="s">
        <v>21217</v>
      </c>
      <c r="D3608" t="s">
        <v>21219</v>
      </c>
      <c r="E3608" s="1">
        <v>44591</v>
      </c>
      <c r="F3608" t="s">
        <v>21</v>
      </c>
      <c r="G3608" t="str">
        <f>_xlfn.XLOOKUP(C3608,customers!$A$2:$A$5902,customers!$B$2:$B$5902,,0)</f>
        <v>Mitchell King</v>
      </c>
      <c r="H3608" t="str">
        <f>_xlfn.XLOOKUP(C3608,customers!$A$2:$A$5902,customers!$G$2:$G$5902,,0)</f>
        <v>South</v>
      </c>
      <c r="I3608" t="str">
        <f>_xlfn.XLOOKUP(C3608,customers!$A$2:$A$5902,customers!$E$2:$E$5902,,0)</f>
        <v>Joshuamouth</v>
      </c>
      <c r="J3608" t="str">
        <f>INDEX(products!$B$2:$B$5902,MATCH(D3608,products!$A$2:$A$5902,0))</f>
        <v>Furn</v>
      </c>
      <c r="K3608" t="str">
        <f>INDEX(products!$C$2:$C$5902,MATCH(D3608,products!$A$2:$A$5902,0))</f>
        <v>Acc</v>
      </c>
      <c r="L3608" s="3">
        <f>INDEX(products!$E$2:$E$5902,MATCH(D3608,products!$A$2:$A$5902,0))</f>
        <v>405.83</v>
      </c>
      <c r="M3608">
        <f>_xlfn.XLOOKUP(D3608,products!$A$2:$A$5902,products!$F$2:$F$5902)</f>
        <v>6</v>
      </c>
      <c r="N3608" s="3">
        <f t="shared" si="56"/>
        <v>67.638333333333335</v>
      </c>
      <c r="O3608" s="3" t="str" cm="1">
        <f t="array" ref="O3608">_xlfn.IFS(J3608="Furn","Furniture",J3608="Tech","Technology",J3608="OffSup","Office Supplies")</f>
        <v>Furniture</v>
      </c>
      <c r="P3608" s="3" t="str" cm="1">
        <f t="array" ref="P3608">_xlfn.IFS(K3608="Bkcs","Bookcases",K3608="Phns","Phones",K3608="Acc","Accessories",K3608="Bndrs","Binders",K3608="Fstnrs","Fasteners")</f>
        <v>Accessories</v>
      </c>
      <c r="Q3608" t="str">
        <f>IF(_xlfn.XLOOKUP(D3608,products!$A$2:$A$5902,products!$H$2:$H$5902,,0)=1,"Yes","No")</f>
        <v>No</v>
      </c>
    </row>
    <row r="3609" spans="1:17" x14ac:dyDescent="0.3">
      <c r="A3609" t="s">
        <v>21221</v>
      </c>
      <c r="B3609" s="4">
        <v>45049</v>
      </c>
      <c r="C3609" t="s">
        <v>21222</v>
      </c>
      <c r="D3609" t="s">
        <v>21225</v>
      </c>
      <c r="E3609" s="1">
        <v>45066</v>
      </c>
      <c r="F3609" t="s">
        <v>74</v>
      </c>
      <c r="G3609" t="str">
        <f>_xlfn.XLOOKUP(C3609,customers!$A$2:$A$5902,customers!$B$2:$B$5902,,0)</f>
        <v>Stephanie Ritter</v>
      </c>
      <c r="H3609" t="str">
        <f>_xlfn.XLOOKUP(C3609,customers!$A$2:$A$5902,customers!$G$2:$G$5902,,0)</f>
        <v>South</v>
      </c>
      <c r="I3609" t="str">
        <f>_xlfn.XLOOKUP(C3609,customers!$A$2:$A$5902,customers!$E$2:$E$5902,,0)</f>
        <v>Davisport</v>
      </c>
      <c r="J3609" t="str">
        <f>INDEX(products!$B$2:$B$5902,MATCH(D3609,products!$A$2:$A$5902,0))</f>
        <v>Tech</v>
      </c>
      <c r="K3609" t="str">
        <f>INDEX(products!$C$2:$C$5902,MATCH(D3609,products!$A$2:$A$5902,0))</f>
        <v>Phns</v>
      </c>
      <c r="L3609" s="3">
        <f>INDEX(products!$E$2:$E$5902,MATCH(D3609,products!$A$2:$A$5902,0))</f>
        <v>2054.8200000000002</v>
      </c>
      <c r="M3609">
        <f>_xlfn.XLOOKUP(D3609,products!$A$2:$A$5902,products!$F$2:$F$5902)</f>
        <v>1</v>
      </c>
      <c r="N3609" s="3">
        <f t="shared" si="56"/>
        <v>2054.8200000000002</v>
      </c>
      <c r="O3609" s="3" t="str" cm="1">
        <f t="array" ref="O3609">_xlfn.IFS(J3609="Furn","Furniture",J3609="Tech","Technology",J3609="OffSup","Office Supplies")</f>
        <v>Technology</v>
      </c>
      <c r="P3609" s="3" t="str" cm="1">
        <f t="array" ref="P3609">_xlfn.IFS(K3609="Bkcs","Bookcases",K3609="Phns","Phones",K3609="Acc","Accessories",K3609="Bndrs","Binders",K3609="Fstnrs","Fasteners")</f>
        <v>Phones</v>
      </c>
      <c r="Q3609" t="str">
        <f>IF(_xlfn.XLOOKUP(D3609,products!$A$2:$A$5902,products!$H$2:$H$5902,,0)=1,"Yes","No")</f>
        <v>Yes</v>
      </c>
    </row>
    <row r="3610" spans="1:17" x14ac:dyDescent="0.3">
      <c r="A3610" t="s">
        <v>21227</v>
      </c>
      <c r="B3610" s="4">
        <v>44436</v>
      </c>
      <c r="C3610" t="s">
        <v>21228</v>
      </c>
      <c r="D3610" t="s">
        <v>21231</v>
      </c>
      <c r="E3610" s="1">
        <v>44610</v>
      </c>
      <c r="F3610" t="s">
        <v>35</v>
      </c>
      <c r="G3610" t="str">
        <f>_xlfn.XLOOKUP(C3610,customers!$A$2:$A$5902,customers!$B$2:$B$5902,,0)</f>
        <v>Ryan Bishop</v>
      </c>
      <c r="H3610" t="str">
        <f>_xlfn.XLOOKUP(C3610,customers!$A$2:$A$5902,customers!$G$2:$G$5902,,0)</f>
        <v>South</v>
      </c>
      <c r="I3610" t="str">
        <f>_xlfn.XLOOKUP(C3610,customers!$A$2:$A$5902,customers!$E$2:$E$5902,,0)</f>
        <v>Port Deborah</v>
      </c>
      <c r="J3610" t="str">
        <f>INDEX(products!$B$2:$B$5902,MATCH(D3610,products!$A$2:$A$5902,0))</f>
        <v>Tech</v>
      </c>
      <c r="K3610" t="str">
        <f>INDEX(products!$C$2:$C$5902,MATCH(D3610,products!$A$2:$A$5902,0))</f>
        <v>Bndrs</v>
      </c>
      <c r="L3610" s="3">
        <f>INDEX(products!$E$2:$E$5902,MATCH(D3610,products!$A$2:$A$5902,0))</f>
        <v>3108.95</v>
      </c>
      <c r="M3610">
        <f>_xlfn.XLOOKUP(D3610,products!$A$2:$A$5902,products!$F$2:$F$5902)</f>
        <v>4</v>
      </c>
      <c r="N3610" s="3">
        <f t="shared" si="56"/>
        <v>777.23749999999995</v>
      </c>
      <c r="O3610" s="3" t="str" cm="1">
        <f t="array" ref="O3610">_xlfn.IFS(J3610="Furn","Furniture",J3610="Tech","Technology",J3610="OffSup","Office Supplies")</f>
        <v>Technology</v>
      </c>
      <c r="P3610" s="3" t="str" cm="1">
        <f t="array" ref="P3610">_xlfn.IFS(K3610="Bkcs","Bookcases",K3610="Phns","Phones",K3610="Acc","Accessories",K3610="Bndrs","Binders",K3610="Fstnrs","Fasteners")</f>
        <v>Binders</v>
      </c>
      <c r="Q3610" t="str">
        <f>IF(_xlfn.XLOOKUP(D3610,products!$A$2:$A$5902,products!$H$2:$H$5902,,0)=1,"Yes","No")</f>
        <v>Yes</v>
      </c>
    </row>
    <row r="3611" spans="1:17" x14ac:dyDescent="0.3">
      <c r="A3611" t="s">
        <v>21233</v>
      </c>
      <c r="B3611" s="4">
        <v>44888</v>
      </c>
      <c r="C3611" t="s">
        <v>21234</v>
      </c>
      <c r="D3611" t="s">
        <v>21237</v>
      </c>
      <c r="E3611" s="1">
        <v>44917</v>
      </c>
      <c r="F3611" t="s">
        <v>35</v>
      </c>
      <c r="G3611" t="str">
        <f>_xlfn.XLOOKUP(C3611,customers!$A$2:$A$5902,customers!$B$2:$B$5902,,0)</f>
        <v>Walter Doyle</v>
      </c>
      <c r="H3611" t="str">
        <f>_xlfn.XLOOKUP(C3611,customers!$A$2:$A$5902,customers!$G$2:$G$5902,,0)</f>
        <v>North</v>
      </c>
      <c r="I3611" t="str">
        <f>_xlfn.XLOOKUP(C3611,customers!$A$2:$A$5902,customers!$E$2:$E$5902,,0)</f>
        <v>South Kevin</v>
      </c>
      <c r="J3611" t="str">
        <f>INDEX(products!$B$2:$B$5902,MATCH(D3611,products!$A$2:$A$5902,0))</f>
        <v>OffSup</v>
      </c>
      <c r="K3611" t="str">
        <f>INDEX(products!$C$2:$C$5902,MATCH(D3611,products!$A$2:$A$5902,0))</f>
        <v>Fstnrs</v>
      </c>
      <c r="L3611" s="3">
        <f>INDEX(products!$E$2:$E$5902,MATCH(D3611,products!$A$2:$A$5902,0))</f>
        <v>4655.6499999999996</v>
      </c>
      <c r="M3611">
        <f>_xlfn.XLOOKUP(D3611,products!$A$2:$A$5902,products!$F$2:$F$5902)</f>
        <v>7</v>
      </c>
      <c r="N3611" s="3">
        <f t="shared" si="56"/>
        <v>665.09285714285704</v>
      </c>
      <c r="O3611" s="3" t="str" cm="1">
        <f t="array" ref="O3611">_xlfn.IFS(J3611="Furn","Furniture",J3611="Tech","Technology",J3611="OffSup","Office Supplies")</f>
        <v>Office Supplies</v>
      </c>
      <c r="P3611" s="3" t="str" cm="1">
        <f t="array" ref="P3611">_xlfn.IFS(K3611="Bkcs","Bookcases",K3611="Phns","Phones",K3611="Acc","Accessories",K3611="Bndrs","Binders",K3611="Fstnrs","Fasteners")</f>
        <v>Fasteners</v>
      </c>
      <c r="Q3611" t="str">
        <f>IF(_xlfn.XLOOKUP(D3611,products!$A$2:$A$5902,products!$H$2:$H$5902,,0)=1,"Yes","No")</f>
        <v>Yes</v>
      </c>
    </row>
    <row r="3612" spans="1:17" x14ac:dyDescent="0.3">
      <c r="A3612" t="s">
        <v>21239</v>
      </c>
      <c r="B3612" s="4">
        <v>44494</v>
      </c>
      <c r="C3612" t="s">
        <v>21240</v>
      </c>
      <c r="D3612" t="s">
        <v>21243</v>
      </c>
      <c r="E3612" s="1">
        <v>44661</v>
      </c>
      <c r="F3612" t="s">
        <v>35</v>
      </c>
      <c r="G3612" t="str">
        <f>_xlfn.XLOOKUP(C3612,customers!$A$2:$A$5902,customers!$B$2:$B$5902,,0)</f>
        <v>Clarence Harris</v>
      </c>
      <c r="H3612" t="str">
        <f>_xlfn.XLOOKUP(C3612,customers!$A$2:$A$5902,customers!$G$2:$G$5902,,0)</f>
        <v>East</v>
      </c>
      <c r="I3612" t="str">
        <f>_xlfn.XLOOKUP(C3612,customers!$A$2:$A$5902,customers!$E$2:$E$5902,,0)</f>
        <v>Matthewchester</v>
      </c>
      <c r="J3612" t="str">
        <f>INDEX(products!$B$2:$B$5902,MATCH(D3612,products!$A$2:$A$5902,0))</f>
        <v>Furn</v>
      </c>
      <c r="K3612" t="str">
        <f>INDEX(products!$C$2:$C$5902,MATCH(D3612,products!$A$2:$A$5902,0))</f>
        <v>Fstnrs</v>
      </c>
      <c r="L3612" s="3">
        <f>INDEX(products!$E$2:$E$5902,MATCH(D3612,products!$A$2:$A$5902,0))</f>
        <v>4475.5600000000004</v>
      </c>
      <c r="M3612">
        <f>_xlfn.XLOOKUP(D3612,products!$A$2:$A$5902,products!$F$2:$F$5902)</f>
        <v>10</v>
      </c>
      <c r="N3612" s="3">
        <f t="shared" si="56"/>
        <v>447.55600000000004</v>
      </c>
      <c r="O3612" s="3" t="str" cm="1">
        <f t="array" ref="O3612">_xlfn.IFS(J3612="Furn","Furniture",J3612="Tech","Technology",J3612="OffSup","Office Supplies")</f>
        <v>Furniture</v>
      </c>
      <c r="P3612" s="3" t="str" cm="1">
        <f t="array" ref="P3612">_xlfn.IFS(K3612="Bkcs","Bookcases",K3612="Phns","Phones",K3612="Acc","Accessories",K3612="Bndrs","Binders",K3612="Fstnrs","Fasteners")</f>
        <v>Fasteners</v>
      </c>
      <c r="Q3612" t="str">
        <f>IF(_xlfn.XLOOKUP(D3612,products!$A$2:$A$5902,products!$H$2:$H$5902,,0)=1,"Yes","No")</f>
        <v>No</v>
      </c>
    </row>
    <row r="3613" spans="1:17" x14ac:dyDescent="0.3">
      <c r="A3613" t="s">
        <v>21245</v>
      </c>
      <c r="B3613" s="4">
        <v>45169</v>
      </c>
      <c r="C3613" t="s">
        <v>21246</v>
      </c>
      <c r="D3613" t="s">
        <v>21249</v>
      </c>
      <c r="E3613" s="1">
        <v>45396</v>
      </c>
      <c r="F3613" t="s">
        <v>21</v>
      </c>
      <c r="G3613" t="str">
        <f>_xlfn.XLOOKUP(C3613,customers!$A$2:$A$5902,customers!$B$2:$B$5902,,0)</f>
        <v>Tammy Fitzpatrick</v>
      </c>
      <c r="H3613" t="str">
        <f>_xlfn.XLOOKUP(C3613,customers!$A$2:$A$5902,customers!$G$2:$G$5902,,0)</f>
        <v>South</v>
      </c>
      <c r="I3613" t="str">
        <f>_xlfn.XLOOKUP(C3613,customers!$A$2:$A$5902,customers!$E$2:$E$5902,,0)</f>
        <v>Richardsland</v>
      </c>
      <c r="J3613" t="str">
        <f>INDEX(products!$B$2:$B$5902,MATCH(D3613,products!$A$2:$A$5902,0))</f>
        <v>OffSup</v>
      </c>
      <c r="K3613" t="str">
        <f>INDEX(products!$C$2:$C$5902,MATCH(D3613,products!$A$2:$A$5902,0))</f>
        <v>Phns</v>
      </c>
      <c r="L3613" s="3">
        <f>INDEX(products!$E$2:$E$5902,MATCH(D3613,products!$A$2:$A$5902,0))</f>
        <v>3250.52</v>
      </c>
      <c r="M3613">
        <f>_xlfn.XLOOKUP(D3613,products!$A$2:$A$5902,products!$F$2:$F$5902)</f>
        <v>9</v>
      </c>
      <c r="N3613" s="3">
        <f t="shared" si="56"/>
        <v>361.16888888888889</v>
      </c>
      <c r="O3613" s="3" t="str" cm="1">
        <f t="array" ref="O3613">_xlfn.IFS(J3613="Furn","Furniture",J3613="Tech","Technology",J3613="OffSup","Office Supplies")</f>
        <v>Office Supplies</v>
      </c>
      <c r="P3613" s="3" t="str" cm="1">
        <f t="array" ref="P3613">_xlfn.IFS(K3613="Bkcs","Bookcases",K3613="Phns","Phones",K3613="Acc","Accessories",K3613="Bndrs","Binders",K3613="Fstnrs","Fasteners")</f>
        <v>Phones</v>
      </c>
      <c r="Q3613" t="str">
        <f>IF(_xlfn.XLOOKUP(D3613,products!$A$2:$A$5902,products!$H$2:$H$5902,,0)=1,"Yes","No")</f>
        <v>No</v>
      </c>
    </row>
    <row r="3614" spans="1:17" x14ac:dyDescent="0.3">
      <c r="A3614" t="s">
        <v>21251</v>
      </c>
      <c r="B3614" s="4">
        <v>45128</v>
      </c>
      <c r="C3614" t="s">
        <v>21252</v>
      </c>
      <c r="D3614" t="s">
        <v>21255</v>
      </c>
      <c r="E3614" s="1">
        <v>45452</v>
      </c>
      <c r="F3614" t="s">
        <v>74</v>
      </c>
      <c r="G3614" t="str">
        <f>_xlfn.XLOOKUP(C3614,customers!$A$2:$A$5902,customers!$B$2:$B$5902,,0)</f>
        <v>Kimberly Phelps</v>
      </c>
      <c r="H3614" t="str">
        <f>_xlfn.XLOOKUP(C3614,customers!$A$2:$A$5902,customers!$G$2:$G$5902,,0)</f>
        <v>South</v>
      </c>
      <c r="I3614" t="str">
        <f>_xlfn.XLOOKUP(C3614,customers!$A$2:$A$5902,customers!$E$2:$E$5902,,0)</f>
        <v>Port Melinda</v>
      </c>
      <c r="J3614" t="str">
        <f>INDEX(products!$B$2:$B$5902,MATCH(D3614,products!$A$2:$A$5902,0))</f>
        <v>Tech</v>
      </c>
      <c r="K3614" t="str">
        <f>INDEX(products!$C$2:$C$5902,MATCH(D3614,products!$A$2:$A$5902,0))</f>
        <v>Fstnrs</v>
      </c>
      <c r="L3614" s="3">
        <f>INDEX(products!$E$2:$E$5902,MATCH(D3614,products!$A$2:$A$5902,0))</f>
        <v>1600.09</v>
      </c>
      <c r="M3614">
        <f>_xlfn.XLOOKUP(D3614,products!$A$2:$A$5902,products!$F$2:$F$5902)</f>
        <v>3</v>
      </c>
      <c r="N3614" s="3">
        <f t="shared" si="56"/>
        <v>533.36333333333334</v>
      </c>
      <c r="O3614" s="3" t="str" cm="1">
        <f t="array" ref="O3614">_xlfn.IFS(J3614="Furn","Furniture",J3614="Tech","Technology",J3614="OffSup","Office Supplies")</f>
        <v>Technology</v>
      </c>
      <c r="P3614" s="3" t="str" cm="1">
        <f t="array" ref="P3614">_xlfn.IFS(K3614="Bkcs","Bookcases",K3614="Phns","Phones",K3614="Acc","Accessories",K3614="Bndrs","Binders",K3614="Fstnrs","Fasteners")</f>
        <v>Fasteners</v>
      </c>
      <c r="Q3614" t="str">
        <f>IF(_xlfn.XLOOKUP(D3614,products!$A$2:$A$5902,products!$H$2:$H$5902,,0)=1,"Yes","No")</f>
        <v>No</v>
      </c>
    </row>
    <row r="3615" spans="1:17" x14ac:dyDescent="0.3">
      <c r="A3615" t="s">
        <v>21257</v>
      </c>
      <c r="B3615" s="4">
        <v>44250</v>
      </c>
      <c r="C3615" t="s">
        <v>21258</v>
      </c>
      <c r="D3615" t="s">
        <v>21261</v>
      </c>
      <c r="E3615" s="1">
        <v>44420</v>
      </c>
      <c r="F3615" t="s">
        <v>35</v>
      </c>
      <c r="G3615" t="str">
        <f>_xlfn.XLOOKUP(C3615,customers!$A$2:$A$5902,customers!$B$2:$B$5902,,0)</f>
        <v>Peter Thompson</v>
      </c>
      <c r="H3615" t="str">
        <f>_xlfn.XLOOKUP(C3615,customers!$A$2:$A$5902,customers!$G$2:$G$5902,,0)</f>
        <v>East</v>
      </c>
      <c r="I3615" t="str">
        <f>_xlfn.XLOOKUP(C3615,customers!$A$2:$A$5902,customers!$E$2:$E$5902,,0)</f>
        <v>East Elizabethport</v>
      </c>
      <c r="J3615" t="str">
        <f>INDEX(products!$B$2:$B$5902,MATCH(D3615,products!$A$2:$A$5902,0))</f>
        <v>Furn</v>
      </c>
      <c r="K3615" t="str">
        <f>INDEX(products!$C$2:$C$5902,MATCH(D3615,products!$A$2:$A$5902,0))</f>
        <v>Bndrs</v>
      </c>
      <c r="L3615" s="3">
        <f>INDEX(products!$E$2:$E$5902,MATCH(D3615,products!$A$2:$A$5902,0))</f>
        <v>697.53</v>
      </c>
      <c r="M3615">
        <f>_xlfn.XLOOKUP(D3615,products!$A$2:$A$5902,products!$F$2:$F$5902)</f>
        <v>3</v>
      </c>
      <c r="N3615" s="3">
        <f t="shared" si="56"/>
        <v>232.51</v>
      </c>
      <c r="O3615" s="3" t="str" cm="1">
        <f t="array" ref="O3615">_xlfn.IFS(J3615="Furn","Furniture",J3615="Tech","Technology",J3615="OffSup","Office Supplies")</f>
        <v>Furniture</v>
      </c>
      <c r="P3615" s="3" t="str" cm="1">
        <f t="array" ref="P3615">_xlfn.IFS(K3615="Bkcs","Bookcases",K3615="Phns","Phones",K3615="Acc","Accessories",K3615="Bndrs","Binders",K3615="Fstnrs","Fasteners")</f>
        <v>Binders</v>
      </c>
      <c r="Q3615" t="str">
        <f>IF(_xlfn.XLOOKUP(D3615,products!$A$2:$A$5902,products!$H$2:$H$5902,,0)=1,"Yes","No")</f>
        <v>Yes</v>
      </c>
    </row>
    <row r="3616" spans="1:17" x14ac:dyDescent="0.3">
      <c r="A3616" t="s">
        <v>21263</v>
      </c>
      <c r="B3616" s="4">
        <v>43813</v>
      </c>
      <c r="C3616" t="s">
        <v>21264</v>
      </c>
      <c r="D3616" t="s">
        <v>21266</v>
      </c>
      <c r="E3616" s="1">
        <v>43814</v>
      </c>
      <c r="F3616" t="s">
        <v>21</v>
      </c>
      <c r="G3616" t="str">
        <f>_xlfn.XLOOKUP(C3616,customers!$A$2:$A$5902,customers!$B$2:$B$5902,,0)</f>
        <v>Melissa Moore</v>
      </c>
      <c r="H3616" t="str">
        <f>_xlfn.XLOOKUP(C3616,customers!$A$2:$A$5902,customers!$G$2:$G$5902,,0)</f>
        <v>North</v>
      </c>
      <c r="I3616" t="str">
        <f>_xlfn.XLOOKUP(C3616,customers!$A$2:$A$5902,customers!$E$2:$E$5902,,0)</f>
        <v>West Tracie</v>
      </c>
      <c r="J3616" t="str">
        <f>INDEX(products!$B$2:$B$5902,MATCH(D3616,products!$A$2:$A$5902,0))</f>
        <v>OffSup</v>
      </c>
      <c r="K3616" t="str">
        <f>INDEX(products!$C$2:$C$5902,MATCH(D3616,products!$A$2:$A$5902,0))</f>
        <v>Phns</v>
      </c>
      <c r="L3616" s="3">
        <f>INDEX(products!$E$2:$E$5902,MATCH(D3616,products!$A$2:$A$5902,0))</f>
        <v>1957.47</v>
      </c>
      <c r="M3616">
        <f>_xlfn.XLOOKUP(D3616,products!$A$2:$A$5902,products!$F$2:$F$5902)</f>
        <v>10</v>
      </c>
      <c r="N3616" s="3">
        <f t="shared" si="56"/>
        <v>195.74700000000001</v>
      </c>
      <c r="O3616" s="3" t="str" cm="1">
        <f t="array" ref="O3616">_xlfn.IFS(J3616="Furn","Furniture",J3616="Tech","Technology",J3616="OffSup","Office Supplies")</f>
        <v>Office Supplies</v>
      </c>
      <c r="P3616" s="3" t="str" cm="1">
        <f t="array" ref="P3616">_xlfn.IFS(K3616="Bkcs","Bookcases",K3616="Phns","Phones",K3616="Acc","Accessories",K3616="Bndrs","Binders",K3616="Fstnrs","Fasteners")</f>
        <v>Phones</v>
      </c>
      <c r="Q3616" t="str">
        <f>IF(_xlfn.XLOOKUP(D3616,products!$A$2:$A$5902,products!$H$2:$H$5902,,0)=1,"Yes","No")</f>
        <v>No</v>
      </c>
    </row>
    <row r="3617" spans="1:17" x14ac:dyDescent="0.3">
      <c r="A3617" t="s">
        <v>21268</v>
      </c>
      <c r="B3617" s="4">
        <v>44950</v>
      </c>
      <c r="C3617" t="s">
        <v>21269</v>
      </c>
      <c r="D3617" t="s">
        <v>21271</v>
      </c>
      <c r="E3617" s="1">
        <v>45208</v>
      </c>
      <c r="F3617" t="s">
        <v>21</v>
      </c>
      <c r="G3617" t="str">
        <f>_xlfn.XLOOKUP(C3617,customers!$A$2:$A$5902,customers!$B$2:$B$5902,,0)</f>
        <v>Clifford Parker</v>
      </c>
      <c r="H3617" t="str">
        <f>_xlfn.XLOOKUP(C3617,customers!$A$2:$A$5902,customers!$G$2:$G$5902,,0)</f>
        <v>North</v>
      </c>
      <c r="I3617" t="str">
        <f>_xlfn.XLOOKUP(C3617,customers!$A$2:$A$5902,customers!$E$2:$E$5902,,0)</f>
        <v>New Justin</v>
      </c>
      <c r="J3617" t="str">
        <f>INDEX(products!$B$2:$B$5902,MATCH(D3617,products!$A$2:$A$5902,0))</f>
        <v>OffSup</v>
      </c>
      <c r="K3617" t="str">
        <f>INDEX(products!$C$2:$C$5902,MATCH(D3617,products!$A$2:$A$5902,0))</f>
        <v>Fstnrs</v>
      </c>
      <c r="L3617" s="3">
        <f>INDEX(products!$E$2:$E$5902,MATCH(D3617,products!$A$2:$A$5902,0))</f>
        <v>3322.53</v>
      </c>
      <c r="M3617">
        <f>_xlfn.XLOOKUP(D3617,products!$A$2:$A$5902,products!$F$2:$F$5902)</f>
        <v>1</v>
      </c>
      <c r="N3617" s="3">
        <f t="shared" si="56"/>
        <v>3322.53</v>
      </c>
      <c r="O3617" s="3" t="str" cm="1">
        <f t="array" ref="O3617">_xlfn.IFS(J3617="Furn","Furniture",J3617="Tech","Technology",J3617="OffSup","Office Supplies")</f>
        <v>Office Supplies</v>
      </c>
      <c r="P3617" s="3" t="str" cm="1">
        <f t="array" ref="P3617">_xlfn.IFS(K3617="Bkcs","Bookcases",K3617="Phns","Phones",K3617="Acc","Accessories",K3617="Bndrs","Binders",K3617="Fstnrs","Fasteners")</f>
        <v>Fasteners</v>
      </c>
      <c r="Q3617" t="str">
        <f>IF(_xlfn.XLOOKUP(D3617,products!$A$2:$A$5902,products!$H$2:$H$5902,,0)=1,"Yes","No")</f>
        <v>Yes</v>
      </c>
    </row>
    <row r="3618" spans="1:17" x14ac:dyDescent="0.3">
      <c r="A3618" t="s">
        <v>21273</v>
      </c>
      <c r="B3618" s="4">
        <v>44394</v>
      </c>
      <c r="C3618" t="s">
        <v>21274</v>
      </c>
      <c r="D3618" t="s">
        <v>21277</v>
      </c>
      <c r="E3618" s="1">
        <v>44444</v>
      </c>
      <c r="F3618" t="s">
        <v>74</v>
      </c>
      <c r="G3618" t="str">
        <f>_xlfn.XLOOKUP(C3618,customers!$A$2:$A$5902,customers!$B$2:$B$5902,,0)</f>
        <v>David Hopkins</v>
      </c>
      <c r="H3618" t="str">
        <f>_xlfn.XLOOKUP(C3618,customers!$A$2:$A$5902,customers!$G$2:$G$5902,,0)</f>
        <v>East</v>
      </c>
      <c r="I3618" t="str">
        <f>_xlfn.XLOOKUP(C3618,customers!$A$2:$A$5902,customers!$E$2:$E$5902,,0)</f>
        <v>Stephenstown</v>
      </c>
      <c r="J3618" t="str">
        <f>INDEX(products!$B$2:$B$5902,MATCH(D3618,products!$A$2:$A$5902,0))</f>
        <v>OffSup</v>
      </c>
      <c r="K3618" t="str">
        <f>INDEX(products!$C$2:$C$5902,MATCH(D3618,products!$A$2:$A$5902,0))</f>
        <v>Phns</v>
      </c>
      <c r="L3618" s="3">
        <f>INDEX(products!$E$2:$E$5902,MATCH(D3618,products!$A$2:$A$5902,0))</f>
        <v>1845.95</v>
      </c>
      <c r="M3618">
        <f>_xlfn.XLOOKUP(D3618,products!$A$2:$A$5902,products!$F$2:$F$5902)</f>
        <v>6</v>
      </c>
      <c r="N3618" s="3">
        <f t="shared" si="56"/>
        <v>307.65833333333336</v>
      </c>
      <c r="O3618" s="3" t="str" cm="1">
        <f t="array" ref="O3618">_xlfn.IFS(J3618="Furn","Furniture",J3618="Tech","Technology",J3618="OffSup","Office Supplies")</f>
        <v>Office Supplies</v>
      </c>
      <c r="P3618" s="3" t="str" cm="1">
        <f t="array" ref="P3618">_xlfn.IFS(K3618="Bkcs","Bookcases",K3618="Phns","Phones",K3618="Acc","Accessories",K3618="Bndrs","Binders",K3618="Fstnrs","Fasteners")</f>
        <v>Phones</v>
      </c>
      <c r="Q3618" t="str">
        <f>IF(_xlfn.XLOOKUP(D3618,products!$A$2:$A$5902,products!$H$2:$H$5902,,0)=1,"Yes","No")</f>
        <v>Yes</v>
      </c>
    </row>
    <row r="3619" spans="1:17" x14ac:dyDescent="0.3">
      <c r="A3619" t="s">
        <v>21279</v>
      </c>
      <c r="B3619" s="4">
        <v>44171</v>
      </c>
      <c r="C3619" t="s">
        <v>21280</v>
      </c>
      <c r="D3619" t="s">
        <v>21283</v>
      </c>
      <c r="E3619" s="1">
        <v>44352</v>
      </c>
      <c r="F3619" t="s">
        <v>21</v>
      </c>
      <c r="G3619" t="str">
        <f>_xlfn.XLOOKUP(C3619,customers!$A$2:$A$5902,customers!$B$2:$B$5902,,0)</f>
        <v>Debra Hill</v>
      </c>
      <c r="H3619" t="str">
        <f>_xlfn.XLOOKUP(C3619,customers!$A$2:$A$5902,customers!$G$2:$G$5902,,0)</f>
        <v>South</v>
      </c>
      <c r="I3619" t="str">
        <f>_xlfn.XLOOKUP(C3619,customers!$A$2:$A$5902,customers!$E$2:$E$5902,,0)</f>
        <v>West Johnshire</v>
      </c>
      <c r="J3619" t="str">
        <f>INDEX(products!$B$2:$B$5902,MATCH(D3619,products!$A$2:$A$5902,0))</f>
        <v>Tech</v>
      </c>
      <c r="K3619" t="str">
        <f>INDEX(products!$C$2:$C$5902,MATCH(D3619,products!$A$2:$A$5902,0))</f>
        <v>Bndrs</v>
      </c>
      <c r="L3619" s="3">
        <f>INDEX(products!$E$2:$E$5902,MATCH(D3619,products!$A$2:$A$5902,0))</f>
        <v>4368.84</v>
      </c>
      <c r="M3619">
        <f>_xlfn.XLOOKUP(D3619,products!$A$2:$A$5902,products!$F$2:$F$5902)</f>
        <v>7</v>
      </c>
      <c r="N3619" s="3">
        <f t="shared" si="56"/>
        <v>624.12</v>
      </c>
      <c r="O3619" s="3" t="str" cm="1">
        <f t="array" ref="O3619">_xlfn.IFS(J3619="Furn","Furniture",J3619="Tech","Technology",J3619="OffSup","Office Supplies")</f>
        <v>Technology</v>
      </c>
      <c r="P3619" s="3" t="str" cm="1">
        <f t="array" ref="P3619">_xlfn.IFS(K3619="Bkcs","Bookcases",K3619="Phns","Phones",K3619="Acc","Accessories",K3619="Bndrs","Binders",K3619="Fstnrs","Fasteners")</f>
        <v>Binders</v>
      </c>
      <c r="Q3619" t="str">
        <f>IF(_xlfn.XLOOKUP(D3619,products!$A$2:$A$5902,products!$H$2:$H$5902,,0)=1,"Yes","No")</f>
        <v>Yes</v>
      </c>
    </row>
    <row r="3620" spans="1:17" x14ac:dyDescent="0.3">
      <c r="A3620" t="s">
        <v>21285</v>
      </c>
      <c r="B3620" s="4">
        <v>43677</v>
      </c>
      <c r="C3620" t="s">
        <v>21286</v>
      </c>
      <c r="D3620" t="s">
        <v>21288</v>
      </c>
      <c r="E3620" s="1">
        <v>43997</v>
      </c>
      <c r="F3620" t="s">
        <v>21</v>
      </c>
      <c r="G3620" t="str">
        <f>_xlfn.XLOOKUP(C3620,customers!$A$2:$A$5902,customers!$B$2:$B$5902,,0)</f>
        <v>Mindy Thomas</v>
      </c>
      <c r="H3620" t="str">
        <f>_xlfn.XLOOKUP(C3620,customers!$A$2:$A$5902,customers!$G$2:$G$5902,,0)</f>
        <v>South</v>
      </c>
      <c r="I3620" t="str">
        <f>_xlfn.XLOOKUP(C3620,customers!$A$2:$A$5902,customers!$E$2:$E$5902,,0)</f>
        <v>Jordanburgh</v>
      </c>
      <c r="J3620" t="str">
        <f>INDEX(products!$B$2:$B$5902,MATCH(D3620,products!$A$2:$A$5902,0))</f>
        <v>Furn</v>
      </c>
      <c r="K3620" t="str">
        <f>INDEX(products!$C$2:$C$5902,MATCH(D3620,products!$A$2:$A$5902,0))</f>
        <v>Bndrs</v>
      </c>
      <c r="L3620" s="3">
        <f>INDEX(products!$E$2:$E$5902,MATCH(D3620,products!$A$2:$A$5902,0))</f>
        <v>3962.76</v>
      </c>
      <c r="M3620">
        <f>_xlfn.XLOOKUP(D3620,products!$A$2:$A$5902,products!$F$2:$F$5902)</f>
        <v>4</v>
      </c>
      <c r="N3620" s="3">
        <f t="shared" si="56"/>
        <v>990.69</v>
      </c>
      <c r="O3620" s="3" t="str" cm="1">
        <f t="array" ref="O3620">_xlfn.IFS(J3620="Furn","Furniture",J3620="Tech","Technology",J3620="OffSup","Office Supplies")</f>
        <v>Furniture</v>
      </c>
      <c r="P3620" s="3" t="str" cm="1">
        <f t="array" ref="P3620">_xlfn.IFS(K3620="Bkcs","Bookcases",K3620="Phns","Phones",K3620="Acc","Accessories",K3620="Bndrs","Binders",K3620="Fstnrs","Fasteners")</f>
        <v>Binders</v>
      </c>
      <c r="Q3620" t="str">
        <f>IF(_xlfn.XLOOKUP(D3620,products!$A$2:$A$5902,products!$H$2:$H$5902,,0)=1,"Yes","No")</f>
        <v>Yes</v>
      </c>
    </row>
    <row r="3621" spans="1:17" x14ac:dyDescent="0.3">
      <c r="A3621" t="s">
        <v>21290</v>
      </c>
      <c r="B3621" s="4">
        <v>44491</v>
      </c>
      <c r="C3621" t="s">
        <v>21291</v>
      </c>
      <c r="D3621" t="s">
        <v>21294</v>
      </c>
      <c r="E3621" s="1">
        <v>44582</v>
      </c>
      <c r="F3621" t="s">
        <v>74</v>
      </c>
      <c r="G3621" t="str">
        <f>_xlfn.XLOOKUP(C3621,customers!$A$2:$A$5902,customers!$B$2:$B$5902,,0)</f>
        <v>John Johnson</v>
      </c>
      <c r="H3621" t="str">
        <f>_xlfn.XLOOKUP(C3621,customers!$A$2:$A$5902,customers!$G$2:$G$5902,,0)</f>
        <v>North</v>
      </c>
      <c r="I3621" t="str">
        <f>_xlfn.XLOOKUP(C3621,customers!$A$2:$A$5902,customers!$E$2:$E$5902,,0)</f>
        <v>Bakerside</v>
      </c>
      <c r="J3621" t="str">
        <f>INDEX(products!$B$2:$B$5902,MATCH(D3621,products!$A$2:$A$5902,0))</f>
        <v>Tech</v>
      </c>
      <c r="K3621" t="str">
        <f>INDEX(products!$C$2:$C$5902,MATCH(D3621,products!$A$2:$A$5902,0))</f>
        <v>Bkcs</v>
      </c>
      <c r="L3621" s="3">
        <f>INDEX(products!$E$2:$E$5902,MATCH(D3621,products!$A$2:$A$5902,0))</f>
        <v>3077.5</v>
      </c>
      <c r="M3621">
        <f>_xlfn.XLOOKUP(D3621,products!$A$2:$A$5902,products!$F$2:$F$5902)</f>
        <v>1</v>
      </c>
      <c r="N3621" s="3">
        <f t="shared" si="56"/>
        <v>3077.5</v>
      </c>
      <c r="O3621" s="3" t="str" cm="1">
        <f t="array" ref="O3621">_xlfn.IFS(J3621="Furn","Furniture",J3621="Tech","Technology",J3621="OffSup","Office Supplies")</f>
        <v>Technology</v>
      </c>
      <c r="P3621" s="3" t="str" cm="1">
        <f t="array" ref="P3621">_xlfn.IFS(K3621="Bkcs","Bookcases",K3621="Phns","Phones",K3621="Acc","Accessories",K3621="Bndrs","Binders",K3621="Fstnrs","Fasteners")</f>
        <v>Bookcases</v>
      </c>
      <c r="Q3621" t="str">
        <f>IF(_xlfn.XLOOKUP(D3621,products!$A$2:$A$5902,products!$H$2:$H$5902,,0)=1,"Yes","No")</f>
        <v>No</v>
      </c>
    </row>
    <row r="3622" spans="1:17" x14ac:dyDescent="0.3">
      <c r="A3622" t="s">
        <v>21296</v>
      </c>
      <c r="B3622" s="4">
        <v>43684</v>
      </c>
      <c r="C3622" t="s">
        <v>21297</v>
      </c>
      <c r="D3622" t="s">
        <v>21300</v>
      </c>
      <c r="E3622" s="1">
        <v>44018</v>
      </c>
      <c r="F3622" t="s">
        <v>21</v>
      </c>
      <c r="G3622" t="str">
        <f>_xlfn.XLOOKUP(C3622,customers!$A$2:$A$5902,customers!$B$2:$B$5902,,0)</f>
        <v>Melissa Hall</v>
      </c>
      <c r="H3622" t="str">
        <f>_xlfn.XLOOKUP(C3622,customers!$A$2:$A$5902,customers!$G$2:$G$5902,,0)</f>
        <v>West</v>
      </c>
      <c r="I3622" t="str">
        <f>_xlfn.XLOOKUP(C3622,customers!$A$2:$A$5902,customers!$E$2:$E$5902,,0)</f>
        <v>Lake Toniport</v>
      </c>
      <c r="J3622" t="str">
        <f>INDEX(products!$B$2:$B$5902,MATCH(D3622,products!$A$2:$A$5902,0))</f>
        <v>Tech</v>
      </c>
      <c r="K3622" t="str">
        <f>INDEX(products!$C$2:$C$5902,MATCH(D3622,products!$A$2:$A$5902,0))</f>
        <v>Acc</v>
      </c>
      <c r="L3622" s="3">
        <f>INDEX(products!$E$2:$E$5902,MATCH(D3622,products!$A$2:$A$5902,0))</f>
        <v>405.16</v>
      </c>
      <c r="M3622">
        <f>_xlfn.XLOOKUP(D3622,products!$A$2:$A$5902,products!$F$2:$F$5902)</f>
        <v>2</v>
      </c>
      <c r="N3622" s="3">
        <f t="shared" si="56"/>
        <v>202.58</v>
      </c>
      <c r="O3622" s="3" t="str" cm="1">
        <f t="array" ref="O3622">_xlfn.IFS(J3622="Furn","Furniture",J3622="Tech","Technology",J3622="OffSup","Office Supplies")</f>
        <v>Technology</v>
      </c>
      <c r="P3622" s="3" t="str" cm="1">
        <f t="array" ref="P3622">_xlfn.IFS(K3622="Bkcs","Bookcases",K3622="Phns","Phones",K3622="Acc","Accessories",K3622="Bndrs","Binders",K3622="Fstnrs","Fasteners")</f>
        <v>Accessories</v>
      </c>
      <c r="Q3622" t="str">
        <f>IF(_xlfn.XLOOKUP(D3622,products!$A$2:$A$5902,products!$H$2:$H$5902,,0)=1,"Yes","No")</f>
        <v>Yes</v>
      </c>
    </row>
    <row r="3623" spans="1:17" x14ac:dyDescent="0.3">
      <c r="A3623" t="s">
        <v>21302</v>
      </c>
      <c r="B3623" s="4">
        <v>45178</v>
      </c>
      <c r="C3623" t="s">
        <v>21303</v>
      </c>
      <c r="D3623" t="s">
        <v>21306</v>
      </c>
      <c r="E3623" s="1">
        <v>45232</v>
      </c>
      <c r="F3623" t="s">
        <v>21</v>
      </c>
      <c r="G3623" t="str">
        <f>_xlfn.XLOOKUP(C3623,customers!$A$2:$A$5902,customers!$B$2:$B$5902,,0)</f>
        <v>Shane Wagner</v>
      </c>
      <c r="H3623" t="str">
        <f>_xlfn.XLOOKUP(C3623,customers!$A$2:$A$5902,customers!$G$2:$G$5902,,0)</f>
        <v>North</v>
      </c>
      <c r="I3623" t="str">
        <f>_xlfn.XLOOKUP(C3623,customers!$A$2:$A$5902,customers!$E$2:$E$5902,,0)</f>
        <v>Bryanshire</v>
      </c>
      <c r="J3623" t="str">
        <f>INDEX(products!$B$2:$B$5902,MATCH(D3623,products!$A$2:$A$5902,0))</f>
        <v>Furn</v>
      </c>
      <c r="K3623" t="str">
        <f>INDEX(products!$C$2:$C$5902,MATCH(D3623,products!$A$2:$A$5902,0))</f>
        <v>Bkcs</v>
      </c>
      <c r="L3623" s="3">
        <f>INDEX(products!$E$2:$E$5902,MATCH(D3623,products!$A$2:$A$5902,0))</f>
        <v>219.22</v>
      </c>
      <c r="M3623">
        <f>_xlfn.XLOOKUP(D3623,products!$A$2:$A$5902,products!$F$2:$F$5902)</f>
        <v>10</v>
      </c>
      <c r="N3623" s="3">
        <f t="shared" si="56"/>
        <v>21.922000000000001</v>
      </c>
      <c r="O3623" s="3" t="str" cm="1">
        <f t="array" ref="O3623">_xlfn.IFS(J3623="Furn","Furniture",J3623="Tech","Technology",J3623="OffSup","Office Supplies")</f>
        <v>Furniture</v>
      </c>
      <c r="P3623" s="3" t="str" cm="1">
        <f t="array" ref="P3623">_xlfn.IFS(K3623="Bkcs","Bookcases",K3623="Phns","Phones",K3623="Acc","Accessories",K3623="Bndrs","Binders",K3623="Fstnrs","Fasteners")</f>
        <v>Bookcases</v>
      </c>
      <c r="Q3623" t="str">
        <f>IF(_xlfn.XLOOKUP(D3623,products!$A$2:$A$5902,products!$H$2:$H$5902,,0)=1,"Yes","No")</f>
        <v>No</v>
      </c>
    </row>
    <row r="3624" spans="1:17" x14ac:dyDescent="0.3">
      <c r="A3624" t="s">
        <v>21308</v>
      </c>
      <c r="B3624" s="4">
        <v>44600</v>
      </c>
      <c r="C3624" t="s">
        <v>21309</v>
      </c>
      <c r="D3624" t="s">
        <v>21311</v>
      </c>
      <c r="E3624" s="1">
        <v>44753</v>
      </c>
      <c r="F3624" t="s">
        <v>35</v>
      </c>
      <c r="G3624" t="str">
        <f>_xlfn.XLOOKUP(C3624,customers!$A$2:$A$5902,customers!$B$2:$B$5902,,0)</f>
        <v>Kenneth Sanchez</v>
      </c>
      <c r="H3624" t="str">
        <f>_xlfn.XLOOKUP(C3624,customers!$A$2:$A$5902,customers!$G$2:$G$5902,,0)</f>
        <v>South</v>
      </c>
      <c r="I3624" t="str">
        <f>_xlfn.XLOOKUP(C3624,customers!$A$2:$A$5902,customers!$E$2:$E$5902,,0)</f>
        <v>East Christopher</v>
      </c>
      <c r="J3624" t="str">
        <f>INDEX(products!$B$2:$B$5902,MATCH(D3624,products!$A$2:$A$5902,0))</f>
        <v>OffSup</v>
      </c>
      <c r="K3624" t="str">
        <f>INDEX(products!$C$2:$C$5902,MATCH(D3624,products!$A$2:$A$5902,0))</f>
        <v>Phns</v>
      </c>
      <c r="L3624" s="3">
        <f>INDEX(products!$E$2:$E$5902,MATCH(D3624,products!$A$2:$A$5902,0))</f>
        <v>478.86</v>
      </c>
      <c r="M3624">
        <f>_xlfn.XLOOKUP(D3624,products!$A$2:$A$5902,products!$F$2:$F$5902)</f>
        <v>1</v>
      </c>
      <c r="N3624" s="3">
        <f t="shared" si="56"/>
        <v>478.86</v>
      </c>
      <c r="O3624" s="3" t="str" cm="1">
        <f t="array" ref="O3624">_xlfn.IFS(J3624="Furn","Furniture",J3624="Tech","Technology",J3624="OffSup","Office Supplies")</f>
        <v>Office Supplies</v>
      </c>
      <c r="P3624" s="3" t="str" cm="1">
        <f t="array" ref="P3624">_xlfn.IFS(K3624="Bkcs","Bookcases",K3624="Phns","Phones",K3624="Acc","Accessories",K3624="Bndrs","Binders",K3624="Fstnrs","Fasteners")</f>
        <v>Phones</v>
      </c>
      <c r="Q3624" t="str">
        <f>IF(_xlfn.XLOOKUP(D3624,products!$A$2:$A$5902,products!$H$2:$H$5902,,0)=1,"Yes","No")</f>
        <v>No</v>
      </c>
    </row>
    <row r="3625" spans="1:17" x14ac:dyDescent="0.3">
      <c r="A3625" t="s">
        <v>21313</v>
      </c>
      <c r="B3625" s="4">
        <v>44229</v>
      </c>
      <c r="C3625" t="s">
        <v>21314</v>
      </c>
      <c r="D3625" t="s">
        <v>21316</v>
      </c>
      <c r="E3625" s="1">
        <v>44514</v>
      </c>
      <c r="F3625" t="s">
        <v>35</v>
      </c>
      <c r="G3625" t="str">
        <f>_xlfn.XLOOKUP(C3625,customers!$A$2:$A$5902,customers!$B$2:$B$5902,,0)</f>
        <v>Jason Shaw</v>
      </c>
      <c r="H3625" t="str">
        <f>_xlfn.XLOOKUP(C3625,customers!$A$2:$A$5902,customers!$G$2:$G$5902,,0)</f>
        <v>West</v>
      </c>
      <c r="I3625" t="str">
        <f>_xlfn.XLOOKUP(C3625,customers!$A$2:$A$5902,customers!$E$2:$E$5902,,0)</f>
        <v>Lake Heather</v>
      </c>
      <c r="J3625" t="str">
        <f>INDEX(products!$B$2:$B$5902,MATCH(D3625,products!$A$2:$A$5902,0))</f>
        <v>Furn</v>
      </c>
      <c r="K3625" t="str">
        <f>INDEX(products!$C$2:$C$5902,MATCH(D3625,products!$A$2:$A$5902,0))</f>
        <v>Acc</v>
      </c>
      <c r="L3625" s="3">
        <f>INDEX(products!$E$2:$E$5902,MATCH(D3625,products!$A$2:$A$5902,0))</f>
        <v>4133.22</v>
      </c>
      <c r="M3625">
        <f>_xlfn.XLOOKUP(D3625,products!$A$2:$A$5902,products!$F$2:$F$5902)</f>
        <v>2</v>
      </c>
      <c r="N3625" s="3">
        <f t="shared" si="56"/>
        <v>2066.61</v>
      </c>
      <c r="O3625" s="3" t="str" cm="1">
        <f t="array" ref="O3625">_xlfn.IFS(J3625="Furn","Furniture",J3625="Tech","Technology",J3625="OffSup","Office Supplies")</f>
        <v>Furniture</v>
      </c>
      <c r="P3625" s="3" t="str" cm="1">
        <f t="array" ref="P3625">_xlfn.IFS(K3625="Bkcs","Bookcases",K3625="Phns","Phones",K3625="Acc","Accessories",K3625="Bndrs","Binders",K3625="Fstnrs","Fasteners")</f>
        <v>Accessories</v>
      </c>
      <c r="Q3625" t="str">
        <f>IF(_xlfn.XLOOKUP(D3625,products!$A$2:$A$5902,products!$H$2:$H$5902,,0)=1,"Yes","No")</f>
        <v>Yes</v>
      </c>
    </row>
    <row r="3626" spans="1:17" x14ac:dyDescent="0.3">
      <c r="A3626" t="s">
        <v>21318</v>
      </c>
      <c r="B3626" s="4">
        <v>43903</v>
      </c>
      <c r="C3626" t="s">
        <v>21319</v>
      </c>
      <c r="D3626" t="s">
        <v>21322</v>
      </c>
      <c r="E3626" s="1">
        <v>44248</v>
      </c>
      <c r="F3626" t="s">
        <v>74</v>
      </c>
      <c r="G3626" t="str">
        <f>_xlfn.XLOOKUP(C3626,customers!$A$2:$A$5902,customers!$B$2:$B$5902,,0)</f>
        <v>Robin Sellers</v>
      </c>
      <c r="H3626" t="str">
        <f>_xlfn.XLOOKUP(C3626,customers!$A$2:$A$5902,customers!$G$2:$G$5902,,0)</f>
        <v>South</v>
      </c>
      <c r="I3626" t="str">
        <f>_xlfn.XLOOKUP(C3626,customers!$A$2:$A$5902,customers!$E$2:$E$5902,,0)</f>
        <v>South Michaela</v>
      </c>
      <c r="J3626" t="str">
        <f>INDEX(products!$B$2:$B$5902,MATCH(D3626,products!$A$2:$A$5902,0))</f>
        <v>Tech</v>
      </c>
      <c r="K3626" t="str">
        <f>INDEX(products!$C$2:$C$5902,MATCH(D3626,products!$A$2:$A$5902,0))</f>
        <v>Phns</v>
      </c>
      <c r="L3626" s="3">
        <f>INDEX(products!$E$2:$E$5902,MATCH(D3626,products!$A$2:$A$5902,0))</f>
        <v>3290.29</v>
      </c>
      <c r="M3626">
        <f>_xlfn.XLOOKUP(D3626,products!$A$2:$A$5902,products!$F$2:$F$5902)</f>
        <v>4</v>
      </c>
      <c r="N3626" s="3">
        <f t="shared" si="56"/>
        <v>822.57249999999999</v>
      </c>
      <c r="O3626" s="3" t="str" cm="1">
        <f t="array" ref="O3626">_xlfn.IFS(J3626="Furn","Furniture",J3626="Tech","Technology",J3626="OffSup","Office Supplies")</f>
        <v>Technology</v>
      </c>
      <c r="P3626" s="3" t="str" cm="1">
        <f t="array" ref="P3626">_xlfn.IFS(K3626="Bkcs","Bookcases",K3626="Phns","Phones",K3626="Acc","Accessories",K3626="Bndrs","Binders",K3626="Fstnrs","Fasteners")</f>
        <v>Phones</v>
      </c>
      <c r="Q3626" t="str">
        <f>IF(_xlfn.XLOOKUP(D3626,products!$A$2:$A$5902,products!$H$2:$H$5902,,0)=1,"Yes","No")</f>
        <v>No</v>
      </c>
    </row>
    <row r="3627" spans="1:17" x14ac:dyDescent="0.3">
      <c r="A3627" t="s">
        <v>21324</v>
      </c>
      <c r="B3627" s="4">
        <v>44267</v>
      </c>
      <c r="C3627" t="s">
        <v>21325</v>
      </c>
      <c r="D3627" t="s">
        <v>21328</v>
      </c>
      <c r="E3627" s="1">
        <v>44418</v>
      </c>
      <c r="F3627" t="s">
        <v>21</v>
      </c>
      <c r="G3627" t="str">
        <f>_xlfn.XLOOKUP(C3627,customers!$A$2:$A$5902,customers!$B$2:$B$5902,,0)</f>
        <v>Samuel Bennett</v>
      </c>
      <c r="H3627" t="str">
        <f>_xlfn.XLOOKUP(C3627,customers!$A$2:$A$5902,customers!$G$2:$G$5902,,0)</f>
        <v>East</v>
      </c>
      <c r="I3627" t="str">
        <f>_xlfn.XLOOKUP(C3627,customers!$A$2:$A$5902,customers!$E$2:$E$5902,,0)</f>
        <v>Lake Kyle</v>
      </c>
      <c r="J3627" t="str">
        <f>INDEX(products!$B$2:$B$5902,MATCH(D3627,products!$A$2:$A$5902,0))</f>
        <v>Tech</v>
      </c>
      <c r="K3627" t="str">
        <f>INDEX(products!$C$2:$C$5902,MATCH(D3627,products!$A$2:$A$5902,0))</f>
        <v>Phns</v>
      </c>
      <c r="L3627" s="3">
        <f>INDEX(products!$E$2:$E$5902,MATCH(D3627,products!$A$2:$A$5902,0))</f>
        <v>2934.5</v>
      </c>
      <c r="M3627">
        <f>_xlfn.XLOOKUP(D3627,products!$A$2:$A$5902,products!$F$2:$F$5902)</f>
        <v>4</v>
      </c>
      <c r="N3627" s="3">
        <f t="shared" si="56"/>
        <v>733.625</v>
      </c>
      <c r="O3627" s="3" t="str" cm="1">
        <f t="array" ref="O3627">_xlfn.IFS(J3627="Furn","Furniture",J3627="Tech","Technology",J3627="OffSup","Office Supplies")</f>
        <v>Technology</v>
      </c>
      <c r="P3627" s="3" t="str" cm="1">
        <f t="array" ref="P3627">_xlfn.IFS(K3627="Bkcs","Bookcases",K3627="Phns","Phones",K3627="Acc","Accessories",K3627="Bndrs","Binders",K3627="Fstnrs","Fasteners")</f>
        <v>Phones</v>
      </c>
      <c r="Q3627" t="str">
        <f>IF(_xlfn.XLOOKUP(D3627,products!$A$2:$A$5902,products!$H$2:$H$5902,,0)=1,"Yes","No")</f>
        <v>No</v>
      </c>
    </row>
    <row r="3628" spans="1:17" x14ac:dyDescent="0.3">
      <c r="A3628" t="s">
        <v>21330</v>
      </c>
      <c r="B3628" s="4">
        <v>44136</v>
      </c>
      <c r="C3628" t="s">
        <v>21331</v>
      </c>
      <c r="D3628" t="s">
        <v>21332</v>
      </c>
      <c r="E3628" s="1">
        <v>44222</v>
      </c>
      <c r="F3628" t="s">
        <v>35</v>
      </c>
      <c r="G3628" t="str">
        <f>_xlfn.XLOOKUP(C3628,customers!$A$2:$A$5902,customers!$B$2:$B$5902,,0)</f>
        <v>Richard Good</v>
      </c>
      <c r="H3628" t="str">
        <f>_xlfn.XLOOKUP(C3628,customers!$A$2:$A$5902,customers!$G$2:$G$5902,,0)</f>
        <v>North</v>
      </c>
      <c r="I3628" t="str">
        <f>_xlfn.XLOOKUP(C3628,customers!$A$2:$A$5902,customers!$E$2:$E$5902,,0)</f>
        <v>West James</v>
      </c>
      <c r="J3628" t="str">
        <f>INDEX(products!$B$2:$B$5902,MATCH(D3628,products!$A$2:$A$5902,0))</f>
        <v>Furn</v>
      </c>
      <c r="K3628" t="str">
        <f>INDEX(products!$C$2:$C$5902,MATCH(D3628,products!$A$2:$A$5902,0))</f>
        <v>Fstnrs</v>
      </c>
      <c r="L3628" s="3">
        <f>INDEX(products!$E$2:$E$5902,MATCH(D3628,products!$A$2:$A$5902,0))</f>
        <v>4002.74</v>
      </c>
      <c r="M3628">
        <f>_xlfn.XLOOKUP(D3628,products!$A$2:$A$5902,products!$F$2:$F$5902)</f>
        <v>4</v>
      </c>
      <c r="N3628" s="3">
        <f t="shared" si="56"/>
        <v>1000.6849999999999</v>
      </c>
      <c r="O3628" s="3" t="str" cm="1">
        <f t="array" ref="O3628">_xlfn.IFS(J3628="Furn","Furniture",J3628="Tech","Technology",J3628="OffSup","Office Supplies")</f>
        <v>Furniture</v>
      </c>
      <c r="P3628" s="3" t="str" cm="1">
        <f t="array" ref="P3628">_xlfn.IFS(K3628="Bkcs","Bookcases",K3628="Phns","Phones",K3628="Acc","Accessories",K3628="Bndrs","Binders",K3628="Fstnrs","Fasteners")</f>
        <v>Fasteners</v>
      </c>
      <c r="Q3628" t="str">
        <f>IF(_xlfn.XLOOKUP(D3628,products!$A$2:$A$5902,products!$H$2:$H$5902,,0)=1,"Yes","No")</f>
        <v>No</v>
      </c>
    </row>
    <row r="3629" spans="1:17" x14ac:dyDescent="0.3">
      <c r="A3629" t="s">
        <v>21334</v>
      </c>
      <c r="B3629" s="4">
        <v>45299</v>
      </c>
      <c r="C3629" t="s">
        <v>21335</v>
      </c>
      <c r="D3629" t="s">
        <v>21338</v>
      </c>
      <c r="E3629" s="1">
        <v>45477</v>
      </c>
      <c r="F3629" t="s">
        <v>74</v>
      </c>
      <c r="G3629" t="str">
        <f>_xlfn.XLOOKUP(C3629,customers!$A$2:$A$5902,customers!$B$2:$B$5902,,0)</f>
        <v>Lisa Lee MD</v>
      </c>
      <c r="H3629" t="str">
        <f>_xlfn.XLOOKUP(C3629,customers!$A$2:$A$5902,customers!$G$2:$G$5902,,0)</f>
        <v>North</v>
      </c>
      <c r="I3629" t="str">
        <f>_xlfn.XLOOKUP(C3629,customers!$A$2:$A$5902,customers!$E$2:$E$5902,,0)</f>
        <v>Angelaborough</v>
      </c>
      <c r="J3629" t="str">
        <f>INDEX(products!$B$2:$B$5902,MATCH(D3629,products!$A$2:$A$5902,0))</f>
        <v>Tech</v>
      </c>
      <c r="K3629" t="str">
        <f>INDEX(products!$C$2:$C$5902,MATCH(D3629,products!$A$2:$A$5902,0))</f>
        <v>Bndrs</v>
      </c>
      <c r="L3629" s="3">
        <f>INDEX(products!$E$2:$E$5902,MATCH(D3629,products!$A$2:$A$5902,0))</f>
        <v>249.2</v>
      </c>
      <c r="M3629">
        <f>_xlfn.XLOOKUP(D3629,products!$A$2:$A$5902,products!$F$2:$F$5902)</f>
        <v>10</v>
      </c>
      <c r="N3629" s="3">
        <f t="shared" si="56"/>
        <v>24.919999999999998</v>
      </c>
      <c r="O3629" s="3" t="str" cm="1">
        <f t="array" ref="O3629">_xlfn.IFS(J3629="Furn","Furniture",J3629="Tech","Technology",J3629="OffSup","Office Supplies")</f>
        <v>Technology</v>
      </c>
      <c r="P3629" s="3" t="str" cm="1">
        <f t="array" ref="P3629">_xlfn.IFS(K3629="Bkcs","Bookcases",K3629="Phns","Phones",K3629="Acc","Accessories",K3629="Bndrs","Binders",K3629="Fstnrs","Fasteners")</f>
        <v>Binders</v>
      </c>
      <c r="Q3629" t="str">
        <f>IF(_xlfn.XLOOKUP(D3629,products!$A$2:$A$5902,products!$H$2:$H$5902,,0)=1,"Yes","No")</f>
        <v>No</v>
      </c>
    </row>
    <row r="3630" spans="1:17" x14ac:dyDescent="0.3">
      <c r="A3630" t="s">
        <v>21340</v>
      </c>
      <c r="B3630" s="4">
        <v>43781</v>
      </c>
      <c r="C3630" t="s">
        <v>21341</v>
      </c>
      <c r="D3630" t="s">
        <v>21344</v>
      </c>
      <c r="E3630" s="1">
        <v>43959</v>
      </c>
      <c r="F3630" t="s">
        <v>35</v>
      </c>
      <c r="G3630" t="str">
        <f>_xlfn.XLOOKUP(C3630,customers!$A$2:$A$5902,customers!$B$2:$B$5902,,0)</f>
        <v>Amy Flynn</v>
      </c>
      <c r="H3630" t="str">
        <f>_xlfn.XLOOKUP(C3630,customers!$A$2:$A$5902,customers!$G$2:$G$5902,,0)</f>
        <v>West</v>
      </c>
      <c r="I3630" t="str">
        <f>_xlfn.XLOOKUP(C3630,customers!$A$2:$A$5902,customers!$E$2:$E$5902,,0)</f>
        <v>Port Robinland</v>
      </c>
      <c r="J3630" t="str">
        <f>INDEX(products!$B$2:$B$5902,MATCH(D3630,products!$A$2:$A$5902,0))</f>
        <v>OffSup</v>
      </c>
      <c r="K3630" t="str">
        <f>INDEX(products!$C$2:$C$5902,MATCH(D3630,products!$A$2:$A$5902,0))</f>
        <v>Fstnrs</v>
      </c>
      <c r="L3630" s="3">
        <f>INDEX(products!$E$2:$E$5902,MATCH(D3630,products!$A$2:$A$5902,0))</f>
        <v>2134.11</v>
      </c>
      <c r="M3630">
        <f>_xlfn.XLOOKUP(D3630,products!$A$2:$A$5902,products!$F$2:$F$5902)</f>
        <v>1</v>
      </c>
      <c r="N3630" s="3">
        <f t="shared" si="56"/>
        <v>2134.11</v>
      </c>
      <c r="O3630" s="3" t="str" cm="1">
        <f t="array" ref="O3630">_xlfn.IFS(J3630="Furn","Furniture",J3630="Tech","Technology",J3630="OffSup","Office Supplies")</f>
        <v>Office Supplies</v>
      </c>
      <c r="P3630" s="3" t="str" cm="1">
        <f t="array" ref="P3630">_xlfn.IFS(K3630="Bkcs","Bookcases",K3630="Phns","Phones",K3630="Acc","Accessories",K3630="Bndrs","Binders",K3630="Fstnrs","Fasteners")</f>
        <v>Fasteners</v>
      </c>
      <c r="Q3630" t="str">
        <f>IF(_xlfn.XLOOKUP(D3630,products!$A$2:$A$5902,products!$H$2:$H$5902,,0)=1,"Yes","No")</f>
        <v>Yes</v>
      </c>
    </row>
    <row r="3631" spans="1:17" x14ac:dyDescent="0.3">
      <c r="A3631" t="s">
        <v>21346</v>
      </c>
      <c r="B3631" s="4">
        <v>44808</v>
      </c>
      <c r="C3631" t="s">
        <v>21347</v>
      </c>
      <c r="D3631" t="s">
        <v>21350</v>
      </c>
      <c r="E3631" s="1">
        <v>44963</v>
      </c>
      <c r="F3631" t="s">
        <v>21</v>
      </c>
      <c r="G3631" t="str">
        <f>_xlfn.XLOOKUP(C3631,customers!$A$2:$A$5902,customers!$B$2:$B$5902,,0)</f>
        <v>Toni Garcia</v>
      </c>
      <c r="H3631" t="str">
        <f>_xlfn.XLOOKUP(C3631,customers!$A$2:$A$5902,customers!$G$2:$G$5902,,0)</f>
        <v>South</v>
      </c>
      <c r="I3631" t="str">
        <f>_xlfn.XLOOKUP(C3631,customers!$A$2:$A$5902,customers!$E$2:$E$5902,,0)</f>
        <v>Bowmanfurt</v>
      </c>
      <c r="J3631" t="str">
        <f>INDEX(products!$B$2:$B$5902,MATCH(D3631,products!$A$2:$A$5902,0))</f>
        <v>Furn</v>
      </c>
      <c r="K3631" t="str">
        <f>INDEX(products!$C$2:$C$5902,MATCH(D3631,products!$A$2:$A$5902,0))</f>
        <v>Bkcs</v>
      </c>
      <c r="L3631" s="3">
        <f>INDEX(products!$E$2:$E$5902,MATCH(D3631,products!$A$2:$A$5902,0))</f>
        <v>1055.53</v>
      </c>
      <c r="M3631">
        <f>_xlfn.XLOOKUP(D3631,products!$A$2:$A$5902,products!$F$2:$F$5902)</f>
        <v>8</v>
      </c>
      <c r="N3631" s="3">
        <f t="shared" si="56"/>
        <v>131.94125</v>
      </c>
      <c r="O3631" s="3" t="str" cm="1">
        <f t="array" ref="O3631">_xlfn.IFS(J3631="Furn","Furniture",J3631="Tech","Technology",J3631="OffSup","Office Supplies")</f>
        <v>Furniture</v>
      </c>
      <c r="P3631" s="3" t="str" cm="1">
        <f t="array" ref="P3631">_xlfn.IFS(K3631="Bkcs","Bookcases",K3631="Phns","Phones",K3631="Acc","Accessories",K3631="Bndrs","Binders",K3631="Fstnrs","Fasteners")</f>
        <v>Bookcases</v>
      </c>
      <c r="Q3631" t="str">
        <f>IF(_xlfn.XLOOKUP(D3631,products!$A$2:$A$5902,products!$H$2:$H$5902,,0)=1,"Yes","No")</f>
        <v>No</v>
      </c>
    </row>
    <row r="3632" spans="1:17" x14ac:dyDescent="0.3">
      <c r="A3632" t="s">
        <v>21352</v>
      </c>
      <c r="B3632" s="4">
        <v>44971</v>
      </c>
      <c r="C3632" t="s">
        <v>21353</v>
      </c>
      <c r="D3632" t="s">
        <v>21356</v>
      </c>
      <c r="E3632" s="1">
        <v>45101</v>
      </c>
      <c r="F3632" t="s">
        <v>74</v>
      </c>
      <c r="G3632" t="str">
        <f>_xlfn.XLOOKUP(C3632,customers!$A$2:$A$5902,customers!$B$2:$B$5902,,0)</f>
        <v>Charles Wood DVM</v>
      </c>
      <c r="H3632" t="str">
        <f>_xlfn.XLOOKUP(C3632,customers!$A$2:$A$5902,customers!$G$2:$G$5902,,0)</f>
        <v>North</v>
      </c>
      <c r="I3632" t="str">
        <f>_xlfn.XLOOKUP(C3632,customers!$A$2:$A$5902,customers!$E$2:$E$5902,,0)</f>
        <v>East Cherylburgh</v>
      </c>
      <c r="J3632" t="str">
        <f>INDEX(products!$B$2:$B$5902,MATCH(D3632,products!$A$2:$A$5902,0))</f>
        <v>Furn</v>
      </c>
      <c r="K3632" t="str">
        <f>INDEX(products!$C$2:$C$5902,MATCH(D3632,products!$A$2:$A$5902,0))</f>
        <v>Bkcs</v>
      </c>
      <c r="L3632" s="3">
        <f>INDEX(products!$E$2:$E$5902,MATCH(D3632,products!$A$2:$A$5902,0))</f>
        <v>1267.74</v>
      </c>
      <c r="M3632">
        <f>_xlfn.XLOOKUP(D3632,products!$A$2:$A$5902,products!$F$2:$F$5902)</f>
        <v>8</v>
      </c>
      <c r="N3632" s="3">
        <f t="shared" si="56"/>
        <v>158.4675</v>
      </c>
      <c r="O3632" s="3" t="str" cm="1">
        <f t="array" ref="O3632">_xlfn.IFS(J3632="Furn","Furniture",J3632="Tech","Technology",J3632="OffSup","Office Supplies")</f>
        <v>Furniture</v>
      </c>
      <c r="P3632" s="3" t="str" cm="1">
        <f t="array" ref="P3632">_xlfn.IFS(K3632="Bkcs","Bookcases",K3632="Phns","Phones",K3632="Acc","Accessories",K3632="Bndrs","Binders",K3632="Fstnrs","Fasteners")</f>
        <v>Bookcases</v>
      </c>
      <c r="Q3632" t="str">
        <f>IF(_xlfn.XLOOKUP(D3632,products!$A$2:$A$5902,products!$H$2:$H$5902,,0)=1,"Yes","No")</f>
        <v>No</v>
      </c>
    </row>
    <row r="3633" spans="1:17" x14ac:dyDescent="0.3">
      <c r="A3633" t="s">
        <v>21358</v>
      </c>
      <c r="B3633" s="4">
        <v>43708</v>
      </c>
      <c r="C3633" t="s">
        <v>21359</v>
      </c>
      <c r="D3633" t="s">
        <v>21362</v>
      </c>
      <c r="E3633" s="1">
        <v>43842</v>
      </c>
      <c r="F3633" t="s">
        <v>35</v>
      </c>
      <c r="G3633" t="str">
        <f>_xlfn.XLOOKUP(C3633,customers!$A$2:$A$5902,customers!$B$2:$B$5902,,0)</f>
        <v>Nicholas Barber</v>
      </c>
      <c r="H3633" t="str">
        <f>_xlfn.XLOOKUP(C3633,customers!$A$2:$A$5902,customers!$G$2:$G$5902,,0)</f>
        <v>North</v>
      </c>
      <c r="I3633" t="str">
        <f>_xlfn.XLOOKUP(C3633,customers!$A$2:$A$5902,customers!$E$2:$E$5902,,0)</f>
        <v>Micheleshire</v>
      </c>
      <c r="J3633" t="str">
        <f>INDEX(products!$B$2:$B$5902,MATCH(D3633,products!$A$2:$A$5902,0))</f>
        <v>Tech</v>
      </c>
      <c r="K3633" t="str">
        <f>INDEX(products!$C$2:$C$5902,MATCH(D3633,products!$A$2:$A$5902,0))</f>
        <v>Bkcs</v>
      </c>
      <c r="L3633" s="3">
        <f>INDEX(products!$E$2:$E$5902,MATCH(D3633,products!$A$2:$A$5902,0))</f>
        <v>3391.33</v>
      </c>
      <c r="M3633">
        <f>_xlfn.XLOOKUP(D3633,products!$A$2:$A$5902,products!$F$2:$F$5902)</f>
        <v>2</v>
      </c>
      <c r="N3633" s="3">
        <f t="shared" si="56"/>
        <v>1695.665</v>
      </c>
      <c r="O3633" s="3" t="str" cm="1">
        <f t="array" ref="O3633">_xlfn.IFS(J3633="Furn","Furniture",J3633="Tech","Technology",J3633="OffSup","Office Supplies")</f>
        <v>Technology</v>
      </c>
      <c r="P3633" s="3" t="str" cm="1">
        <f t="array" ref="P3633">_xlfn.IFS(K3633="Bkcs","Bookcases",K3633="Phns","Phones",K3633="Acc","Accessories",K3633="Bndrs","Binders",K3633="Fstnrs","Fasteners")</f>
        <v>Bookcases</v>
      </c>
      <c r="Q3633" t="str">
        <f>IF(_xlfn.XLOOKUP(D3633,products!$A$2:$A$5902,products!$H$2:$H$5902,,0)=1,"Yes","No")</f>
        <v>Yes</v>
      </c>
    </row>
    <row r="3634" spans="1:17" x14ac:dyDescent="0.3">
      <c r="A3634" t="s">
        <v>21364</v>
      </c>
      <c r="B3634" s="4">
        <v>44076</v>
      </c>
      <c r="C3634" t="s">
        <v>21365</v>
      </c>
      <c r="D3634" t="s">
        <v>21367</v>
      </c>
      <c r="E3634" s="1">
        <v>44107</v>
      </c>
      <c r="F3634" t="s">
        <v>35</v>
      </c>
      <c r="G3634" t="str">
        <f>_xlfn.XLOOKUP(C3634,customers!$A$2:$A$5902,customers!$B$2:$B$5902,,0)</f>
        <v>Jody Hahn</v>
      </c>
      <c r="H3634" t="str">
        <f>_xlfn.XLOOKUP(C3634,customers!$A$2:$A$5902,customers!$G$2:$G$5902,,0)</f>
        <v>East</v>
      </c>
      <c r="I3634" t="str">
        <f>_xlfn.XLOOKUP(C3634,customers!$A$2:$A$5902,customers!$E$2:$E$5902,,0)</f>
        <v>Paulburgh</v>
      </c>
      <c r="J3634" t="str">
        <f>INDEX(products!$B$2:$B$5902,MATCH(D3634,products!$A$2:$A$5902,0))</f>
        <v>Furn</v>
      </c>
      <c r="K3634" t="str">
        <f>INDEX(products!$C$2:$C$5902,MATCH(D3634,products!$A$2:$A$5902,0))</f>
        <v>Bkcs</v>
      </c>
      <c r="L3634" s="3">
        <f>INDEX(products!$E$2:$E$5902,MATCH(D3634,products!$A$2:$A$5902,0))</f>
        <v>3223.17</v>
      </c>
      <c r="M3634">
        <f>_xlfn.XLOOKUP(D3634,products!$A$2:$A$5902,products!$F$2:$F$5902)</f>
        <v>5</v>
      </c>
      <c r="N3634" s="3">
        <f t="shared" si="56"/>
        <v>644.63400000000001</v>
      </c>
      <c r="O3634" s="3" t="str" cm="1">
        <f t="array" ref="O3634">_xlfn.IFS(J3634="Furn","Furniture",J3634="Tech","Technology",J3634="OffSup","Office Supplies")</f>
        <v>Furniture</v>
      </c>
      <c r="P3634" s="3" t="str" cm="1">
        <f t="array" ref="P3634">_xlfn.IFS(K3634="Bkcs","Bookcases",K3634="Phns","Phones",K3634="Acc","Accessories",K3634="Bndrs","Binders",K3634="Fstnrs","Fasteners")</f>
        <v>Bookcases</v>
      </c>
      <c r="Q3634" t="str">
        <f>IF(_xlfn.XLOOKUP(D3634,products!$A$2:$A$5902,products!$H$2:$H$5902,,0)=1,"Yes","No")</f>
        <v>Yes</v>
      </c>
    </row>
    <row r="3635" spans="1:17" x14ac:dyDescent="0.3">
      <c r="A3635" t="s">
        <v>21369</v>
      </c>
      <c r="B3635" s="4">
        <v>44822</v>
      </c>
      <c r="C3635" t="s">
        <v>21370</v>
      </c>
      <c r="D3635" t="s">
        <v>21373</v>
      </c>
      <c r="E3635" s="1">
        <v>44855</v>
      </c>
      <c r="F3635" t="s">
        <v>21</v>
      </c>
      <c r="G3635" t="str">
        <f>_xlfn.XLOOKUP(C3635,customers!$A$2:$A$5902,customers!$B$2:$B$5902,,0)</f>
        <v>Paul Wells</v>
      </c>
      <c r="H3635" t="str">
        <f>_xlfn.XLOOKUP(C3635,customers!$A$2:$A$5902,customers!$G$2:$G$5902,,0)</f>
        <v>South</v>
      </c>
      <c r="I3635" t="str">
        <f>_xlfn.XLOOKUP(C3635,customers!$A$2:$A$5902,customers!$E$2:$E$5902,,0)</f>
        <v>Russelltown</v>
      </c>
      <c r="J3635" t="str">
        <f>INDEX(products!$B$2:$B$5902,MATCH(D3635,products!$A$2:$A$5902,0))</f>
        <v>Tech</v>
      </c>
      <c r="K3635" t="str">
        <f>INDEX(products!$C$2:$C$5902,MATCH(D3635,products!$A$2:$A$5902,0))</f>
        <v>Fstnrs</v>
      </c>
      <c r="L3635" s="3">
        <f>INDEX(products!$E$2:$E$5902,MATCH(D3635,products!$A$2:$A$5902,0))</f>
        <v>3223.38</v>
      </c>
      <c r="M3635">
        <f>_xlfn.XLOOKUP(D3635,products!$A$2:$A$5902,products!$F$2:$F$5902)</f>
        <v>4</v>
      </c>
      <c r="N3635" s="3">
        <f t="shared" si="56"/>
        <v>805.84500000000003</v>
      </c>
      <c r="O3635" s="3" t="str" cm="1">
        <f t="array" ref="O3635">_xlfn.IFS(J3635="Furn","Furniture",J3635="Tech","Technology",J3635="OffSup","Office Supplies")</f>
        <v>Technology</v>
      </c>
      <c r="P3635" s="3" t="str" cm="1">
        <f t="array" ref="P3635">_xlfn.IFS(K3635="Bkcs","Bookcases",K3635="Phns","Phones",K3635="Acc","Accessories",K3635="Bndrs","Binders",K3635="Fstnrs","Fasteners")</f>
        <v>Fasteners</v>
      </c>
      <c r="Q3635" t="str">
        <f>IF(_xlfn.XLOOKUP(D3635,products!$A$2:$A$5902,products!$H$2:$H$5902,,0)=1,"Yes","No")</f>
        <v>No</v>
      </c>
    </row>
    <row r="3636" spans="1:17" x14ac:dyDescent="0.3">
      <c r="A3636" t="s">
        <v>21375</v>
      </c>
      <c r="B3636" s="4">
        <v>44613</v>
      </c>
      <c r="C3636" t="s">
        <v>21376</v>
      </c>
      <c r="D3636" t="s">
        <v>21379</v>
      </c>
      <c r="E3636" s="1">
        <v>44686</v>
      </c>
      <c r="F3636" t="s">
        <v>74</v>
      </c>
      <c r="G3636" t="str">
        <f>_xlfn.XLOOKUP(C3636,customers!$A$2:$A$5902,customers!$B$2:$B$5902,,0)</f>
        <v>Edwin Thomas</v>
      </c>
      <c r="H3636" t="str">
        <f>_xlfn.XLOOKUP(C3636,customers!$A$2:$A$5902,customers!$G$2:$G$5902,,0)</f>
        <v>South</v>
      </c>
      <c r="I3636" t="str">
        <f>_xlfn.XLOOKUP(C3636,customers!$A$2:$A$5902,customers!$E$2:$E$5902,,0)</f>
        <v>Rachelton</v>
      </c>
      <c r="J3636" t="str">
        <f>INDEX(products!$B$2:$B$5902,MATCH(D3636,products!$A$2:$A$5902,0))</f>
        <v>OffSup</v>
      </c>
      <c r="K3636" t="str">
        <f>INDEX(products!$C$2:$C$5902,MATCH(D3636,products!$A$2:$A$5902,0))</f>
        <v>Phns</v>
      </c>
      <c r="L3636" s="3">
        <f>INDEX(products!$E$2:$E$5902,MATCH(D3636,products!$A$2:$A$5902,0))</f>
        <v>1195.81</v>
      </c>
      <c r="M3636">
        <f>_xlfn.XLOOKUP(D3636,products!$A$2:$A$5902,products!$F$2:$F$5902)</f>
        <v>3</v>
      </c>
      <c r="N3636" s="3">
        <f t="shared" si="56"/>
        <v>398.6033333333333</v>
      </c>
      <c r="O3636" s="3" t="str" cm="1">
        <f t="array" ref="O3636">_xlfn.IFS(J3636="Furn","Furniture",J3636="Tech","Technology",J3636="OffSup","Office Supplies")</f>
        <v>Office Supplies</v>
      </c>
      <c r="P3636" s="3" t="str" cm="1">
        <f t="array" ref="P3636">_xlfn.IFS(K3636="Bkcs","Bookcases",K3636="Phns","Phones",K3636="Acc","Accessories",K3636="Bndrs","Binders",K3636="Fstnrs","Fasteners")</f>
        <v>Phones</v>
      </c>
      <c r="Q3636" t="str">
        <f>IF(_xlfn.XLOOKUP(D3636,products!$A$2:$A$5902,products!$H$2:$H$5902,,0)=1,"Yes","No")</f>
        <v>No</v>
      </c>
    </row>
    <row r="3637" spans="1:17" x14ac:dyDescent="0.3">
      <c r="A3637" t="s">
        <v>21381</v>
      </c>
      <c r="B3637" s="4">
        <v>44636</v>
      </c>
      <c r="C3637" t="s">
        <v>21382</v>
      </c>
      <c r="D3637" t="s">
        <v>21385</v>
      </c>
      <c r="E3637" s="1">
        <v>44914</v>
      </c>
      <c r="F3637" t="s">
        <v>74</v>
      </c>
      <c r="G3637" t="str">
        <f>_xlfn.XLOOKUP(C3637,customers!$A$2:$A$5902,customers!$B$2:$B$5902,,0)</f>
        <v>Andrea Smith DVM</v>
      </c>
      <c r="H3637" t="str">
        <f>_xlfn.XLOOKUP(C3637,customers!$A$2:$A$5902,customers!$G$2:$G$5902,,0)</f>
        <v>East</v>
      </c>
      <c r="I3637" t="str">
        <f>_xlfn.XLOOKUP(C3637,customers!$A$2:$A$5902,customers!$E$2:$E$5902,,0)</f>
        <v>South Cherylstad</v>
      </c>
      <c r="J3637" t="str">
        <f>INDEX(products!$B$2:$B$5902,MATCH(D3637,products!$A$2:$A$5902,0))</f>
        <v>Tech</v>
      </c>
      <c r="K3637" t="str">
        <f>INDEX(products!$C$2:$C$5902,MATCH(D3637,products!$A$2:$A$5902,0))</f>
        <v>Fstnrs</v>
      </c>
      <c r="L3637" s="3">
        <f>INDEX(products!$E$2:$E$5902,MATCH(D3637,products!$A$2:$A$5902,0))</f>
        <v>4801.03</v>
      </c>
      <c r="M3637">
        <f>_xlfn.XLOOKUP(D3637,products!$A$2:$A$5902,products!$F$2:$F$5902)</f>
        <v>4</v>
      </c>
      <c r="N3637" s="3">
        <f t="shared" si="56"/>
        <v>1200.2574999999999</v>
      </c>
      <c r="O3637" s="3" t="str" cm="1">
        <f t="array" ref="O3637">_xlfn.IFS(J3637="Furn","Furniture",J3637="Tech","Technology",J3637="OffSup","Office Supplies")</f>
        <v>Technology</v>
      </c>
      <c r="P3637" s="3" t="str" cm="1">
        <f t="array" ref="P3637">_xlfn.IFS(K3637="Bkcs","Bookcases",K3637="Phns","Phones",K3637="Acc","Accessories",K3637="Bndrs","Binders",K3637="Fstnrs","Fasteners")</f>
        <v>Fasteners</v>
      </c>
      <c r="Q3637" t="str">
        <f>IF(_xlfn.XLOOKUP(D3637,products!$A$2:$A$5902,products!$H$2:$H$5902,,0)=1,"Yes","No")</f>
        <v>Yes</v>
      </c>
    </row>
    <row r="3638" spans="1:17" x14ac:dyDescent="0.3">
      <c r="A3638" t="s">
        <v>21387</v>
      </c>
      <c r="B3638" s="4">
        <v>44823</v>
      </c>
      <c r="C3638" t="s">
        <v>21388</v>
      </c>
      <c r="D3638" t="s">
        <v>21391</v>
      </c>
      <c r="E3638" s="1">
        <v>44921</v>
      </c>
      <c r="F3638" t="s">
        <v>35</v>
      </c>
      <c r="G3638" t="str">
        <f>_xlfn.XLOOKUP(C3638,customers!$A$2:$A$5902,customers!$B$2:$B$5902,,0)</f>
        <v>David Bennett</v>
      </c>
      <c r="H3638" t="str">
        <f>_xlfn.XLOOKUP(C3638,customers!$A$2:$A$5902,customers!$G$2:$G$5902,,0)</f>
        <v>North</v>
      </c>
      <c r="I3638" t="str">
        <f>_xlfn.XLOOKUP(C3638,customers!$A$2:$A$5902,customers!$E$2:$E$5902,,0)</f>
        <v>Heathermouth</v>
      </c>
      <c r="J3638" t="str">
        <f>INDEX(products!$B$2:$B$5902,MATCH(D3638,products!$A$2:$A$5902,0))</f>
        <v>Tech</v>
      </c>
      <c r="K3638" t="str">
        <f>INDEX(products!$C$2:$C$5902,MATCH(D3638,products!$A$2:$A$5902,0))</f>
        <v>Bkcs</v>
      </c>
      <c r="L3638" s="3">
        <f>INDEX(products!$E$2:$E$5902,MATCH(D3638,products!$A$2:$A$5902,0))</f>
        <v>3686.96</v>
      </c>
      <c r="M3638">
        <f>_xlfn.XLOOKUP(D3638,products!$A$2:$A$5902,products!$F$2:$F$5902)</f>
        <v>1</v>
      </c>
      <c r="N3638" s="3">
        <f t="shared" si="56"/>
        <v>3686.96</v>
      </c>
      <c r="O3638" s="3" t="str" cm="1">
        <f t="array" ref="O3638">_xlfn.IFS(J3638="Furn","Furniture",J3638="Tech","Technology",J3638="OffSup","Office Supplies")</f>
        <v>Technology</v>
      </c>
      <c r="P3638" s="3" t="str" cm="1">
        <f t="array" ref="P3638">_xlfn.IFS(K3638="Bkcs","Bookcases",K3638="Phns","Phones",K3638="Acc","Accessories",K3638="Bndrs","Binders",K3638="Fstnrs","Fasteners")</f>
        <v>Bookcases</v>
      </c>
      <c r="Q3638" t="str">
        <f>IF(_xlfn.XLOOKUP(D3638,products!$A$2:$A$5902,products!$H$2:$H$5902,,0)=1,"Yes","No")</f>
        <v>Yes</v>
      </c>
    </row>
    <row r="3639" spans="1:17" x14ac:dyDescent="0.3">
      <c r="A3639" t="s">
        <v>21393</v>
      </c>
      <c r="B3639" s="4">
        <v>44427</v>
      </c>
      <c r="C3639" t="s">
        <v>21394</v>
      </c>
      <c r="D3639" t="s">
        <v>21397</v>
      </c>
      <c r="E3639" s="1">
        <v>44437</v>
      </c>
      <c r="F3639" t="s">
        <v>21</v>
      </c>
      <c r="G3639" t="str">
        <f>_xlfn.XLOOKUP(C3639,customers!$A$2:$A$5902,customers!$B$2:$B$5902,,0)</f>
        <v>Kimberly Barron</v>
      </c>
      <c r="H3639" t="str">
        <f>_xlfn.XLOOKUP(C3639,customers!$A$2:$A$5902,customers!$G$2:$G$5902,,0)</f>
        <v>West</v>
      </c>
      <c r="I3639" t="str">
        <f>_xlfn.XLOOKUP(C3639,customers!$A$2:$A$5902,customers!$E$2:$E$5902,,0)</f>
        <v>East Ricardobury</v>
      </c>
      <c r="J3639" t="str">
        <f>INDEX(products!$B$2:$B$5902,MATCH(D3639,products!$A$2:$A$5902,0))</f>
        <v>Tech</v>
      </c>
      <c r="K3639" t="str">
        <f>INDEX(products!$C$2:$C$5902,MATCH(D3639,products!$A$2:$A$5902,0))</f>
        <v>Phns</v>
      </c>
      <c r="L3639" s="3">
        <f>INDEX(products!$E$2:$E$5902,MATCH(D3639,products!$A$2:$A$5902,0))</f>
        <v>4284.97</v>
      </c>
      <c r="M3639">
        <f>_xlfn.XLOOKUP(D3639,products!$A$2:$A$5902,products!$F$2:$F$5902)</f>
        <v>5</v>
      </c>
      <c r="N3639" s="3">
        <f t="shared" si="56"/>
        <v>856.99400000000003</v>
      </c>
      <c r="O3639" s="3" t="str" cm="1">
        <f t="array" ref="O3639">_xlfn.IFS(J3639="Furn","Furniture",J3639="Tech","Technology",J3639="OffSup","Office Supplies")</f>
        <v>Technology</v>
      </c>
      <c r="P3639" s="3" t="str" cm="1">
        <f t="array" ref="P3639">_xlfn.IFS(K3639="Bkcs","Bookcases",K3639="Phns","Phones",K3639="Acc","Accessories",K3639="Bndrs","Binders",K3639="Fstnrs","Fasteners")</f>
        <v>Phones</v>
      </c>
      <c r="Q3639" t="str">
        <f>IF(_xlfn.XLOOKUP(D3639,products!$A$2:$A$5902,products!$H$2:$H$5902,,0)=1,"Yes","No")</f>
        <v>No</v>
      </c>
    </row>
    <row r="3640" spans="1:17" x14ac:dyDescent="0.3">
      <c r="A3640" t="s">
        <v>21399</v>
      </c>
      <c r="B3640" s="4">
        <v>44690</v>
      </c>
      <c r="C3640" t="s">
        <v>21400</v>
      </c>
      <c r="D3640" t="s">
        <v>21403</v>
      </c>
      <c r="E3640" s="1">
        <v>44962</v>
      </c>
      <c r="F3640" t="s">
        <v>74</v>
      </c>
      <c r="G3640" t="str">
        <f>_xlfn.XLOOKUP(C3640,customers!$A$2:$A$5902,customers!$B$2:$B$5902,,0)</f>
        <v>David Fisher</v>
      </c>
      <c r="H3640" t="str">
        <f>_xlfn.XLOOKUP(C3640,customers!$A$2:$A$5902,customers!$G$2:$G$5902,,0)</f>
        <v>West</v>
      </c>
      <c r="I3640" t="str">
        <f>_xlfn.XLOOKUP(C3640,customers!$A$2:$A$5902,customers!$E$2:$E$5902,,0)</f>
        <v>New Amyhaven</v>
      </c>
      <c r="J3640" t="str">
        <f>INDEX(products!$B$2:$B$5902,MATCH(D3640,products!$A$2:$A$5902,0))</f>
        <v>OffSup</v>
      </c>
      <c r="K3640" t="str">
        <f>INDEX(products!$C$2:$C$5902,MATCH(D3640,products!$A$2:$A$5902,0))</f>
        <v>Acc</v>
      </c>
      <c r="L3640" s="3">
        <f>INDEX(products!$E$2:$E$5902,MATCH(D3640,products!$A$2:$A$5902,0))</f>
        <v>4724.17</v>
      </c>
      <c r="M3640">
        <f>_xlfn.XLOOKUP(D3640,products!$A$2:$A$5902,products!$F$2:$F$5902)</f>
        <v>9</v>
      </c>
      <c r="N3640" s="3">
        <f t="shared" si="56"/>
        <v>524.90777777777782</v>
      </c>
      <c r="O3640" s="3" t="str" cm="1">
        <f t="array" ref="O3640">_xlfn.IFS(J3640="Furn","Furniture",J3640="Tech","Technology",J3640="OffSup","Office Supplies")</f>
        <v>Office Supplies</v>
      </c>
      <c r="P3640" s="3" t="str" cm="1">
        <f t="array" ref="P3640">_xlfn.IFS(K3640="Bkcs","Bookcases",K3640="Phns","Phones",K3640="Acc","Accessories",K3640="Bndrs","Binders",K3640="Fstnrs","Fasteners")</f>
        <v>Accessories</v>
      </c>
      <c r="Q3640" t="str">
        <f>IF(_xlfn.XLOOKUP(D3640,products!$A$2:$A$5902,products!$H$2:$H$5902,,0)=1,"Yes","No")</f>
        <v>No</v>
      </c>
    </row>
    <row r="3641" spans="1:17" x14ac:dyDescent="0.3">
      <c r="A3641" t="s">
        <v>21405</v>
      </c>
      <c r="B3641" s="4">
        <v>45289</v>
      </c>
      <c r="C3641" t="s">
        <v>21406</v>
      </c>
      <c r="D3641" t="s">
        <v>21408</v>
      </c>
      <c r="E3641" s="1">
        <v>45537</v>
      </c>
      <c r="F3641" t="s">
        <v>21</v>
      </c>
      <c r="G3641" t="str">
        <f>_xlfn.XLOOKUP(C3641,customers!$A$2:$A$5902,customers!$B$2:$B$5902,,0)</f>
        <v>Nancy Armstrong</v>
      </c>
      <c r="H3641" t="str">
        <f>_xlfn.XLOOKUP(C3641,customers!$A$2:$A$5902,customers!$G$2:$G$5902,,0)</f>
        <v>North</v>
      </c>
      <c r="I3641" t="str">
        <f>_xlfn.XLOOKUP(C3641,customers!$A$2:$A$5902,customers!$E$2:$E$5902,,0)</f>
        <v>Elizabethmouth</v>
      </c>
      <c r="J3641" t="str">
        <f>INDEX(products!$B$2:$B$5902,MATCH(D3641,products!$A$2:$A$5902,0))</f>
        <v>Tech</v>
      </c>
      <c r="K3641" t="str">
        <f>INDEX(products!$C$2:$C$5902,MATCH(D3641,products!$A$2:$A$5902,0))</f>
        <v>Bkcs</v>
      </c>
      <c r="L3641" s="3">
        <f>INDEX(products!$E$2:$E$5902,MATCH(D3641,products!$A$2:$A$5902,0))</f>
        <v>1747.52</v>
      </c>
      <c r="M3641">
        <f>_xlfn.XLOOKUP(D3641,products!$A$2:$A$5902,products!$F$2:$F$5902)</f>
        <v>1</v>
      </c>
      <c r="N3641" s="3">
        <f t="shared" si="56"/>
        <v>1747.52</v>
      </c>
      <c r="O3641" s="3" t="str" cm="1">
        <f t="array" ref="O3641">_xlfn.IFS(J3641="Furn","Furniture",J3641="Tech","Technology",J3641="OffSup","Office Supplies")</f>
        <v>Technology</v>
      </c>
      <c r="P3641" s="3" t="str" cm="1">
        <f t="array" ref="P3641">_xlfn.IFS(K3641="Bkcs","Bookcases",K3641="Phns","Phones",K3641="Acc","Accessories",K3641="Bndrs","Binders",K3641="Fstnrs","Fasteners")</f>
        <v>Bookcases</v>
      </c>
      <c r="Q3641" t="str">
        <f>IF(_xlfn.XLOOKUP(D3641,products!$A$2:$A$5902,products!$H$2:$H$5902,,0)=1,"Yes","No")</f>
        <v>Yes</v>
      </c>
    </row>
    <row r="3642" spans="1:17" x14ac:dyDescent="0.3">
      <c r="A3642" t="s">
        <v>21410</v>
      </c>
      <c r="B3642" s="4">
        <v>44642</v>
      </c>
      <c r="C3642" t="s">
        <v>21411</v>
      </c>
      <c r="D3642" t="s">
        <v>21413</v>
      </c>
      <c r="E3642" s="1">
        <v>44756</v>
      </c>
      <c r="F3642" t="s">
        <v>74</v>
      </c>
      <c r="G3642" t="str">
        <f>_xlfn.XLOOKUP(C3642,customers!$A$2:$A$5902,customers!$B$2:$B$5902,,0)</f>
        <v>Brian Odonnell</v>
      </c>
      <c r="H3642" t="str">
        <f>_xlfn.XLOOKUP(C3642,customers!$A$2:$A$5902,customers!$G$2:$G$5902,,0)</f>
        <v>North</v>
      </c>
      <c r="I3642" t="str">
        <f>_xlfn.XLOOKUP(C3642,customers!$A$2:$A$5902,customers!$E$2:$E$5902,,0)</f>
        <v>East David</v>
      </c>
      <c r="J3642" t="str">
        <f>INDEX(products!$B$2:$B$5902,MATCH(D3642,products!$A$2:$A$5902,0))</f>
        <v>OffSup</v>
      </c>
      <c r="K3642" t="str">
        <f>INDEX(products!$C$2:$C$5902,MATCH(D3642,products!$A$2:$A$5902,0))</f>
        <v>Phns</v>
      </c>
      <c r="L3642" s="3">
        <f>INDEX(products!$E$2:$E$5902,MATCH(D3642,products!$A$2:$A$5902,0))</f>
        <v>1640.6</v>
      </c>
      <c r="M3642">
        <f>_xlfn.XLOOKUP(D3642,products!$A$2:$A$5902,products!$F$2:$F$5902)</f>
        <v>6</v>
      </c>
      <c r="N3642" s="3">
        <f t="shared" si="56"/>
        <v>273.43333333333334</v>
      </c>
      <c r="O3642" s="3" t="str" cm="1">
        <f t="array" ref="O3642">_xlfn.IFS(J3642="Furn","Furniture",J3642="Tech","Technology",J3642="OffSup","Office Supplies")</f>
        <v>Office Supplies</v>
      </c>
      <c r="P3642" s="3" t="str" cm="1">
        <f t="array" ref="P3642">_xlfn.IFS(K3642="Bkcs","Bookcases",K3642="Phns","Phones",K3642="Acc","Accessories",K3642="Bndrs","Binders",K3642="Fstnrs","Fasteners")</f>
        <v>Phones</v>
      </c>
      <c r="Q3642" t="str">
        <f>IF(_xlfn.XLOOKUP(D3642,products!$A$2:$A$5902,products!$H$2:$H$5902,,0)=1,"Yes","No")</f>
        <v>No</v>
      </c>
    </row>
    <row r="3643" spans="1:17" x14ac:dyDescent="0.3">
      <c r="A3643" t="s">
        <v>21415</v>
      </c>
      <c r="B3643" s="4">
        <v>44918</v>
      </c>
      <c r="C3643" t="s">
        <v>21416</v>
      </c>
      <c r="D3643" t="s">
        <v>21418</v>
      </c>
      <c r="E3643" s="1">
        <v>45182</v>
      </c>
      <c r="F3643" t="s">
        <v>35</v>
      </c>
      <c r="G3643" t="str">
        <f>_xlfn.XLOOKUP(C3643,customers!$A$2:$A$5902,customers!$B$2:$B$5902,,0)</f>
        <v>Kevin Jones</v>
      </c>
      <c r="H3643" t="str">
        <f>_xlfn.XLOOKUP(C3643,customers!$A$2:$A$5902,customers!$G$2:$G$5902,,0)</f>
        <v>North</v>
      </c>
      <c r="I3643" t="str">
        <f>_xlfn.XLOOKUP(C3643,customers!$A$2:$A$5902,customers!$E$2:$E$5902,,0)</f>
        <v>Hallshire</v>
      </c>
      <c r="J3643" t="str">
        <f>INDEX(products!$B$2:$B$5902,MATCH(D3643,products!$A$2:$A$5902,0))</f>
        <v>OffSup</v>
      </c>
      <c r="K3643" t="str">
        <f>INDEX(products!$C$2:$C$5902,MATCH(D3643,products!$A$2:$A$5902,0))</f>
        <v>Bkcs</v>
      </c>
      <c r="L3643" s="3">
        <f>INDEX(products!$E$2:$E$5902,MATCH(D3643,products!$A$2:$A$5902,0))</f>
        <v>2307.23</v>
      </c>
      <c r="M3643">
        <f>_xlfn.XLOOKUP(D3643,products!$A$2:$A$5902,products!$F$2:$F$5902)</f>
        <v>4</v>
      </c>
      <c r="N3643" s="3">
        <f t="shared" si="56"/>
        <v>576.8075</v>
      </c>
      <c r="O3643" s="3" t="str" cm="1">
        <f t="array" ref="O3643">_xlfn.IFS(J3643="Furn","Furniture",J3643="Tech","Technology",J3643="OffSup","Office Supplies")</f>
        <v>Office Supplies</v>
      </c>
      <c r="P3643" s="3" t="str" cm="1">
        <f t="array" ref="P3643">_xlfn.IFS(K3643="Bkcs","Bookcases",K3643="Phns","Phones",K3643="Acc","Accessories",K3643="Bndrs","Binders",K3643="Fstnrs","Fasteners")</f>
        <v>Bookcases</v>
      </c>
      <c r="Q3643" t="str">
        <f>IF(_xlfn.XLOOKUP(D3643,products!$A$2:$A$5902,products!$H$2:$H$5902,,0)=1,"Yes","No")</f>
        <v>No</v>
      </c>
    </row>
    <row r="3644" spans="1:17" x14ac:dyDescent="0.3">
      <c r="A3644" t="s">
        <v>21420</v>
      </c>
      <c r="B3644" s="4">
        <v>45054</v>
      </c>
      <c r="C3644" t="s">
        <v>21421</v>
      </c>
      <c r="D3644" t="s">
        <v>21424</v>
      </c>
      <c r="E3644" s="1">
        <v>45411</v>
      </c>
      <c r="F3644" t="s">
        <v>35</v>
      </c>
      <c r="G3644" t="str">
        <f>_xlfn.XLOOKUP(C3644,customers!$A$2:$A$5902,customers!$B$2:$B$5902,,0)</f>
        <v>Jeremy Patel</v>
      </c>
      <c r="H3644" t="str">
        <f>_xlfn.XLOOKUP(C3644,customers!$A$2:$A$5902,customers!$G$2:$G$5902,,0)</f>
        <v>South</v>
      </c>
      <c r="I3644" t="str">
        <f>_xlfn.XLOOKUP(C3644,customers!$A$2:$A$5902,customers!$E$2:$E$5902,,0)</f>
        <v>Kathrynside</v>
      </c>
      <c r="J3644" t="str">
        <f>INDEX(products!$B$2:$B$5902,MATCH(D3644,products!$A$2:$A$5902,0))</f>
        <v>Tech</v>
      </c>
      <c r="K3644" t="str">
        <f>INDEX(products!$C$2:$C$5902,MATCH(D3644,products!$A$2:$A$5902,0))</f>
        <v>Phns</v>
      </c>
      <c r="L3644" s="3">
        <f>INDEX(products!$E$2:$E$5902,MATCH(D3644,products!$A$2:$A$5902,0))</f>
        <v>1159.18</v>
      </c>
      <c r="M3644">
        <f>_xlfn.XLOOKUP(D3644,products!$A$2:$A$5902,products!$F$2:$F$5902)</f>
        <v>6</v>
      </c>
      <c r="N3644" s="3">
        <f t="shared" si="56"/>
        <v>193.19666666666669</v>
      </c>
      <c r="O3644" s="3" t="str" cm="1">
        <f t="array" ref="O3644">_xlfn.IFS(J3644="Furn","Furniture",J3644="Tech","Technology",J3644="OffSup","Office Supplies")</f>
        <v>Technology</v>
      </c>
      <c r="P3644" s="3" t="str" cm="1">
        <f t="array" ref="P3644">_xlfn.IFS(K3644="Bkcs","Bookcases",K3644="Phns","Phones",K3644="Acc","Accessories",K3644="Bndrs","Binders",K3644="Fstnrs","Fasteners")</f>
        <v>Phones</v>
      </c>
      <c r="Q3644" t="str">
        <f>IF(_xlfn.XLOOKUP(D3644,products!$A$2:$A$5902,products!$H$2:$H$5902,,0)=1,"Yes","No")</f>
        <v>No</v>
      </c>
    </row>
    <row r="3645" spans="1:17" x14ac:dyDescent="0.3">
      <c r="A3645" t="s">
        <v>21426</v>
      </c>
      <c r="B3645" s="4">
        <v>44458</v>
      </c>
      <c r="C3645" t="s">
        <v>21427</v>
      </c>
      <c r="D3645" t="s">
        <v>21430</v>
      </c>
      <c r="E3645" s="1">
        <v>44544</v>
      </c>
      <c r="F3645" t="s">
        <v>21</v>
      </c>
      <c r="G3645" t="str">
        <f>_xlfn.XLOOKUP(C3645,customers!$A$2:$A$5902,customers!$B$2:$B$5902,,0)</f>
        <v>Anne Mcdonald</v>
      </c>
      <c r="H3645" t="str">
        <f>_xlfn.XLOOKUP(C3645,customers!$A$2:$A$5902,customers!$G$2:$G$5902,,0)</f>
        <v>North</v>
      </c>
      <c r="I3645" t="str">
        <f>_xlfn.XLOOKUP(C3645,customers!$A$2:$A$5902,customers!$E$2:$E$5902,,0)</f>
        <v>Reynoldschester</v>
      </c>
      <c r="J3645" t="str">
        <f>INDEX(products!$B$2:$B$5902,MATCH(D3645,products!$A$2:$A$5902,0))</f>
        <v>OffSup</v>
      </c>
      <c r="K3645" t="str">
        <f>INDEX(products!$C$2:$C$5902,MATCH(D3645,products!$A$2:$A$5902,0))</f>
        <v>Bndrs</v>
      </c>
      <c r="L3645" s="3">
        <f>INDEX(products!$E$2:$E$5902,MATCH(D3645,products!$A$2:$A$5902,0))</f>
        <v>1401.05</v>
      </c>
      <c r="M3645">
        <f>_xlfn.XLOOKUP(D3645,products!$A$2:$A$5902,products!$F$2:$F$5902)</f>
        <v>6</v>
      </c>
      <c r="N3645" s="3">
        <f t="shared" si="56"/>
        <v>233.50833333333333</v>
      </c>
      <c r="O3645" s="3" t="str" cm="1">
        <f t="array" ref="O3645">_xlfn.IFS(J3645="Furn","Furniture",J3645="Tech","Technology",J3645="OffSup","Office Supplies")</f>
        <v>Office Supplies</v>
      </c>
      <c r="P3645" s="3" t="str" cm="1">
        <f t="array" ref="P3645">_xlfn.IFS(K3645="Bkcs","Bookcases",K3645="Phns","Phones",K3645="Acc","Accessories",K3645="Bndrs","Binders",K3645="Fstnrs","Fasteners")</f>
        <v>Binders</v>
      </c>
      <c r="Q3645" t="str">
        <f>IF(_xlfn.XLOOKUP(D3645,products!$A$2:$A$5902,products!$H$2:$H$5902,,0)=1,"Yes","No")</f>
        <v>No</v>
      </c>
    </row>
    <row r="3646" spans="1:17" x14ac:dyDescent="0.3">
      <c r="A3646" t="s">
        <v>21432</v>
      </c>
      <c r="B3646" s="4">
        <v>45253</v>
      </c>
      <c r="C3646" t="s">
        <v>21433</v>
      </c>
      <c r="D3646" t="s">
        <v>21436</v>
      </c>
      <c r="E3646" s="1">
        <v>45270</v>
      </c>
      <c r="F3646" t="s">
        <v>21</v>
      </c>
      <c r="G3646" t="str">
        <f>_xlfn.XLOOKUP(C3646,customers!$A$2:$A$5902,customers!$B$2:$B$5902,,0)</f>
        <v>Heather Lang</v>
      </c>
      <c r="H3646" t="str">
        <f>_xlfn.XLOOKUP(C3646,customers!$A$2:$A$5902,customers!$G$2:$G$5902,,0)</f>
        <v>North</v>
      </c>
      <c r="I3646" t="str">
        <f>_xlfn.XLOOKUP(C3646,customers!$A$2:$A$5902,customers!$E$2:$E$5902,,0)</f>
        <v>Kristinestad</v>
      </c>
      <c r="J3646" t="str">
        <f>INDEX(products!$B$2:$B$5902,MATCH(D3646,products!$A$2:$A$5902,0))</f>
        <v>Tech</v>
      </c>
      <c r="K3646" t="str">
        <f>INDEX(products!$C$2:$C$5902,MATCH(D3646,products!$A$2:$A$5902,0))</f>
        <v>Fstnrs</v>
      </c>
      <c r="L3646" s="3">
        <f>INDEX(products!$E$2:$E$5902,MATCH(D3646,products!$A$2:$A$5902,0))</f>
        <v>4698.22</v>
      </c>
      <c r="M3646">
        <f>_xlfn.XLOOKUP(D3646,products!$A$2:$A$5902,products!$F$2:$F$5902)</f>
        <v>3</v>
      </c>
      <c r="N3646" s="3">
        <f t="shared" si="56"/>
        <v>1566.0733333333335</v>
      </c>
      <c r="O3646" s="3" t="str" cm="1">
        <f t="array" ref="O3646">_xlfn.IFS(J3646="Furn","Furniture",J3646="Tech","Technology",J3646="OffSup","Office Supplies")</f>
        <v>Technology</v>
      </c>
      <c r="P3646" s="3" t="str" cm="1">
        <f t="array" ref="P3646">_xlfn.IFS(K3646="Bkcs","Bookcases",K3646="Phns","Phones",K3646="Acc","Accessories",K3646="Bndrs","Binders",K3646="Fstnrs","Fasteners")</f>
        <v>Fasteners</v>
      </c>
      <c r="Q3646" t="str">
        <f>IF(_xlfn.XLOOKUP(D3646,products!$A$2:$A$5902,products!$H$2:$H$5902,,0)=1,"Yes","No")</f>
        <v>Yes</v>
      </c>
    </row>
    <row r="3647" spans="1:17" x14ac:dyDescent="0.3">
      <c r="A3647" t="s">
        <v>21438</v>
      </c>
      <c r="B3647" s="4">
        <v>44512</v>
      </c>
      <c r="C3647" t="s">
        <v>21439</v>
      </c>
      <c r="D3647" t="s">
        <v>21442</v>
      </c>
      <c r="E3647" s="1">
        <v>44637</v>
      </c>
      <c r="F3647" t="s">
        <v>74</v>
      </c>
      <c r="G3647" t="str">
        <f>_xlfn.XLOOKUP(C3647,customers!$A$2:$A$5902,customers!$B$2:$B$5902,,0)</f>
        <v>John Castillo</v>
      </c>
      <c r="H3647" t="str">
        <f>_xlfn.XLOOKUP(C3647,customers!$A$2:$A$5902,customers!$G$2:$G$5902,,0)</f>
        <v>East</v>
      </c>
      <c r="I3647" t="str">
        <f>_xlfn.XLOOKUP(C3647,customers!$A$2:$A$5902,customers!$E$2:$E$5902,,0)</f>
        <v>South Crystalburgh</v>
      </c>
      <c r="J3647" t="str">
        <f>INDEX(products!$B$2:$B$5902,MATCH(D3647,products!$A$2:$A$5902,0))</f>
        <v>Tech</v>
      </c>
      <c r="K3647" t="str">
        <f>INDEX(products!$C$2:$C$5902,MATCH(D3647,products!$A$2:$A$5902,0))</f>
        <v>Acc</v>
      </c>
      <c r="L3647" s="3">
        <f>INDEX(products!$E$2:$E$5902,MATCH(D3647,products!$A$2:$A$5902,0))</f>
        <v>2095.19</v>
      </c>
      <c r="M3647">
        <f>_xlfn.XLOOKUP(D3647,products!$A$2:$A$5902,products!$F$2:$F$5902)</f>
        <v>3</v>
      </c>
      <c r="N3647" s="3">
        <f t="shared" si="56"/>
        <v>698.39666666666665</v>
      </c>
      <c r="O3647" s="3" t="str" cm="1">
        <f t="array" ref="O3647">_xlfn.IFS(J3647="Furn","Furniture",J3647="Tech","Technology",J3647="OffSup","Office Supplies")</f>
        <v>Technology</v>
      </c>
      <c r="P3647" s="3" t="str" cm="1">
        <f t="array" ref="P3647">_xlfn.IFS(K3647="Bkcs","Bookcases",K3647="Phns","Phones",K3647="Acc","Accessories",K3647="Bndrs","Binders",K3647="Fstnrs","Fasteners")</f>
        <v>Accessories</v>
      </c>
      <c r="Q3647" t="str">
        <f>IF(_xlfn.XLOOKUP(D3647,products!$A$2:$A$5902,products!$H$2:$H$5902,,0)=1,"Yes","No")</f>
        <v>Yes</v>
      </c>
    </row>
    <row r="3648" spans="1:17" x14ac:dyDescent="0.3">
      <c r="A3648" t="s">
        <v>21444</v>
      </c>
      <c r="B3648" s="4">
        <v>43658</v>
      </c>
      <c r="C3648" t="s">
        <v>21445</v>
      </c>
      <c r="D3648" t="s">
        <v>21448</v>
      </c>
      <c r="E3648" s="1">
        <v>43713</v>
      </c>
      <c r="F3648" t="s">
        <v>21</v>
      </c>
      <c r="G3648" t="str">
        <f>_xlfn.XLOOKUP(C3648,customers!$A$2:$A$5902,customers!$B$2:$B$5902,,0)</f>
        <v>Dr. Miranda Joseph</v>
      </c>
      <c r="H3648" t="str">
        <f>_xlfn.XLOOKUP(C3648,customers!$A$2:$A$5902,customers!$G$2:$G$5902,,0)</f>
        <v>West</v>
      </c>
      <c r="I3648" t="str">
        <f>_xlfn.XLOOKUP(C3648,customers!$A$2:$A$5902,customers!$E$2:$E$5902,,0)</f>
        <v>Lindseyport</v>
      </c>
      <c r="J3648" t="str">
        <f>INDEX(products!$B$2:$B$5902,MATCH(D3648,products!$A$2:$A$5902,0))</f>
        <v>OffSup</v>
      </c>
      <c r="K3648" t="str">
        <f>INDEX(products!$C$2:$C$5902,MATCH(D3648,products!$A$2:$A$5902,0))</f>
        <v>Fstnrs</v>
      </c>
      <c r="L3648" s="3">
        <f>INDEX(products!$E$2:$E$5902,MATCH(D3648,products!$A$2:$A$5902,0))</f>
        <v>292.52</v>
      </c>
      <c r="M3648">
        <f>_xlfn.XLOOKUP(D3648,products!$A$2:$A$5902,products!$F$2:$F$5902)</f>
        <v>10</v>
      </c>
      <c r="N3648" s="3">
        <f t="shared" si="56"/>
        <v>29.251999999999999</v>
      </c>
      <c r="O3648" s="3" t="str" cm="1">
        <f t="array" ref="O3648">_xlfn.IFS(J3648="Furn","Furniture",J3648="Tech","Technology",J3648="OffSup","Office Supplies")</f>
        <v>Office Supplies</v>
      </c>
      <c r="P3648" s="3" t="str" cm="1">
        <f t="array" ref="P3648">_xlfn.IFS(K3648="Bkcs","Bookcases",K3648="Phns","Phones",K3648="Acc","Accessories",K3648="Bndrs","Binders",K3648="Fstnrs","Fasteners")</f>
        <v>Fasteners</v>
      </c>
      <c r="Q3648" t="str">
        <f>IF(_xlfn.XLOOKUP(D3648,products!$A$2:$A$5902,products!$H$2:$H$5902,,0)=1,"Yes","No")</f>
        <v>No</v>
      </c>
    </row>
    <row r="3649" spans="1:17" x14ac:dyDescent="0.3">
      <c r="A3649" t="s">
        <v>21450</v>
      </c>
      <c r="B3649" s="4">
        <v>44444</v>
      </c>
      <c r="C3649" t="s">
        <v>21451</v>
      </c>
      <c r="D3649" t="s">
        <v>21454</v>
      </c>
      <c r="E3649" s="1">
        <v>44636</v>
      </c>
      <c r="F3649" t="s">
        <v>21</v>
      </c>
      <c r="G3649" t="str">
        <f>_xlfn.XLOOKUP(C3649,customers!$A$2:$A$5902,customers!$B$2:$B$5902,,0)</f>
        <v>George Vance</v>
      </c>
      <c r="H3649" t="str">
        <f>_xlfn.XLOOKUP(C3649,customers!$A$2:$A$5902,customers!$G$2:$G$5902,,0)</f>
        <v>South</v>
      </c>
      <c r="I3649" t="str">
        <f>_xlfn.XLOOKUP(C3649,customers!$A$2:$A$5902,customers!$E$2:$E$5902,,0)</f>
        <v>Bellbury</v>
      </c>
      <c r="J3649" t="str">
        <f>INDEX(products!$B$2:$B$5902,MATCH(D3649,products!$A$2:$A$5902,0))</f>
        <v>OffSup</v>
      </c>
      <c r="K3649" t="str">
        <f>INDEX(products!$C$2:$C$5902,MATCH(D3649,products!$A$2:$A$5902,0))</f>
        <v>Bkcs</v>
      </c>
      <c r="L3649" s="3">
        <f>INDEX(products!$E$2:$E$5902,MATCH(D3649,products!$A$2:$A$5902,0))</f>
        <v>1634.24</v>
      </c>
      <c r="M3649">
        <f>_xlfn.XLOOKUP(D3649,products!$A$2:$A$5902,products!$F$2:$F$5902)</f>
        <v>4</v>
      </c>
      <c r="N3649" s="3">
        <f t="shared" si="56"/>
        <v>408.56</v>
      </c>
      <c r="O3649" s="3" t="str" cm="1">
        <f t="array" ref="O3649">_xlfn.IFS(J3649="Furn","Furniture",J3649="Tech","Technology",J3649="OffSup","Office Supplies")</f>
        <v>Office Supplies</v>
      </c>
      <c r="P3649" s="3" t="str" cm="1">
        <f t="array" ref="P3649">_xlfn.IFS(K3649="Bkcs","Bookcases",K3649="Phns","Phones",K3649="Acc","Accessories",K3649="Bndrs","Binders",K3649="Fstnrs","Fasteners")</f>
        <v>Bookcases</v>
      </c>
      <c r="Q3649" t="str">
        <f>IF(_xlfn.XLOOKUP(D3649,products!$A$2:$A$5902,products!$H$2:$H$5902,,0)=1,"Yes","No")</f>
        <v>Yes</v>
      </c>
    </row>
    <row r="3650" spans="1:17" x14ac:dyDescent="0.3">
      <c r="A3650" t="s">
        <v>21456</v>
      </c>
      <c r="B3650" s="4">
        <v>43767</v>
      </c>
      <c r="C3650" t="s">
        <v>21457</v>
      </c>
      <c r="D3650" t="s">
        <v>21460</v>
      </c>
      <c r="E3650" s="1">
        <v>43784</v>
      </c>
      <c r="F3650" t="s">
        <v>74</v>
      </c>
      <c r="G3650" t="str">
        <f>_xlfn.XLOOKUP(C3650,customers!$A$2:$A$5902,customers!$B$2:$B$5902,,0)</f>
        <v>Amy Brown</v>
      </c>
      <c r="H3650" t="str">
        <f>_xlfn.XLOOKUP(C3650,customers!$A$2:$A$5902,customers!$G$2:$G$5902,,0)</f>
        <v>East</v>
      </c>
      <c r="I3650" t="str">
        <f>_xlfn.XLOOKUP(C3650,customers!$A$2:$A$5902,customers!$E$2:$E$5902,,0)</f>
        <v>Brooksside</v>
      </c>
      <c r="J3650" t="str">
        <f>INDEX(products!$B$2:$B$5902,MATCH(D3650,products!$A$2:$A$5902,0))</f>
        <v>Furn</v>
      </c>
      <c r="K3650" t="str">
        <f>INDEX(products!$C$2:$C$5902,MATCH(D3650,products!$A$2:$A$5902,0))</f>
        <v>Bndrs</v>
      </c>
      <c r="L3650" s="3">
        <f>INDEX(products!$E$2:$E$5902,MATCH(D3650,products!$A$2:$A$5902,0))</f>
        <v>1350.31</v>
      </c>
      <c r="M3650">
        <f>_xlfn.XLOOKUP(D3650,products!$A$2:$A$5902,products!$F$2:$F$5902)</f>
        <v>1</v>
      </c>
      <c r="N3650" s="3">
        <f t="shared" si="56"/>
        <v>1350.31</v>
      </c>
      <c r="O3650" s="3" t="str" cm="1">
        <f t="array" ref="O3650">_xlfn.IFS(J3650="Furn","Furniture",J3650="Tech","Technology",J3650="OffSup","Office Supplies")</f>
        <v>Furniture</v>
      </c>
      <c r="P3650" s="3" t="str" cm="1">
        <f t="array" ref="P3650">_xlfn.IFS(K3650="Bkcs","Bookcases",K3650="Phns","Phones",K3650="Acc","Accessories",K3650="Bndrs","Binders",K3650="Fstnrs","Fasteners")</f>
        <v>Binders</v>
      </c>
      <c r="Q3650" t="str">
        <f>IF(_xlfn.XLOOKUP(D3650,products!$A$2:$A$5902,products!$H$2:$H$5902,,0)=1,"Yes","No")</f>
        <v>No</v>
      </c>
    </row>
    <row r="3651" spans="1:17" x14ac:dyDescent="0.3">
      <c r="A3651" t="s">
        <v>21462</v>
      </c>
      <c r="B3651" s="4">
        <v>43833</v>
      </c>
      <c r="C3651" t="s">
        <v>21463</v>
      </c>
      <c r="D3651" t="s">
        <v>21466</v>
      </c>
      <c r="E3651" s="1">
        <v>44118</v>
      </c>
      <c r="F3651" t="s">
        <v>74</v>
      </c>
      <c r="G3651" t="str">
        <f>_xlfn.XLOOKUP(C3651,customers!$A$2:$A$5902,customers!$B$2:$B$5902,,0)</f>
        <v>Matthew Cook</v>
      </c>
      <c r="H3651" t="str">
        <f>_xlfn.XLOOKUP(C3651,customers!$A$2:$A$5902,customers!$G$2:$G$5902,,0)</f>
        <v>North</v>
      </c>
      <c r="I3651" t="str">
        <f>_xlfn.XLOOKUP(C3651,customers!$A$2:$A$5902,customers!$E$2:$E$5902,,0)</f>
        <v>Bryantown</v>
      </c>
      <c r="J3651" t="str">
        <f>INDEX(products!$B$2:$B$5902,MATCH(D3651,products!$A$2:$A$5902,0))</f>
        <v>Furn</v>
      </c>
      <c r="K3651" t="str">
        <f>INDEX(products!$C$2:$C$5902,MATCH(D3651,products!$A$2:$A$5902,0))</f>
        <v>Acc</v>
      </c>
      <c r="L3651" s="3">
        <f>INDEX(products!$E$2:$E$5902,MATCH(D3651,products!$A$2:$A$5902,0))</f>
        <v>4375.1000000000004</v>
      </c>
      <c r="M3651">
        <f>_xlfn.XLOOKUP(D3651,products!$A$2:$A$5902,products!$F$2:$F$5902)</f>
        <v>4</v>
      </c>
      <c r="N3651" s="3">
        <f t="shared" ref="N3651:N3714" si="57">L3651/M3651</f>
        <v>1093.7750000000001</v>
      </c>
      <c r="O3651" s="3" t="str" cm="1">
        <f t="array" ref="O3651">_xlfn.IFS(J3651="Furn","Furniture",J3651="Tech","Technology",J3651="OffSup","Office Supplies")</f>
        <v>Furniture</v>
      </c>
      <c r="P3651" s="3" t="str" cm="1">
        <f t="array" ref="P3651">_xlfn.IFS(K3651="Bkcs","Bookcases",K3651="Phns","Phones",K3651="Acc","Accessories",K3651="Bndrs","Binders",K3651="Fstnrs","Fasteners")</f>
        <v>Accessories</v>
      </c>
      <c r="Q3651" t="str">
        <f>IF(_xlfn.XLOOKUP(D3651,products!$A$2:$A$5902,products!$H$2:$H$5902,,0)=1,"Yes","No")</f>
        <v>No</v>
      </c>
    </row>
    <row r="3652" spans="1:17" x14ac:dyDescent="0.3">
      <c r="A3652" t="s">
        <v>21468</v>
      </c>
      <c r="B3652" s="4">
        <v>44305</v>
      </c>
      <c r="C3652" t="s">
        <v>21469</v>
      </c>
      <c r="D3652" t="s">
        <v>21472</v>
      </c>
      <c r="E3652" s="1">
        <v>44320</v>
      </c>
      <c r="F3652" t="s">
        <v>74</v>
      </c>
      <c r="G3652" t="str">
        <f>_xlfn.XLOOKUP(C3652,customers!$A$2:$A$5902,customers!$B$2:$B$5902,,0)</f>
        <v>Anthony Delacruz</v>
      </c>
      <c r="H3652" t="str">
        <f>_xlfn.XLOOKUP(C3652,customers!$A$2:$A$5902,customers!$G$2:$G$5902,,0)</f>
        <v>North</v>
      </c>
      <c r="I3652" t="str">
        <f>_xlfn.XLOOKUP(C3652,customers!$A$2:$A$5902,customers!$E$2:$E$5902,,0)</f>
        <v>Justinview</v>
      </c>
      <c r="J3652" t="str">
        <f>INDEX(products!$B$2:$B$5902,MATCH(D3652,products!$A$2:$A$5902,0))</f>
        <v>OffSup</v>
      </c>
      <c r="K3652" t="str">
        <f>INDEX(products!$C$2:$C$5902,MATCH(D3652,products!$A$2:$A$5902,0))</f>
        <v>Acc</v>
      </c>
      <c r="L3652" s="3">
        <f>INDEX(products!$E$2:$E$5902,MATCH(D3652,products!$A$2:$A$5902,0))</f>
        <v>611.66999999999996</v>
      </c>
      <c r="M3652">
        <f>_xlfn.XLOOKUP(D3652,products!$A$2:$A$5902,products!$F$2:$F$5902)</f>
        <v>3</v>
      </c>
      <c r="N3652" s="3">
        <f t="shared" si="57"/>
        <v>203.89</v>
      </c>
      <c r="O3652" s="3" t="str" cm="1">
        <f t="array" ref="O3652">_xlfn.IFS(J3652="Furn","Furniture",J3652="Tech","Technology",J3652="OffSup","Office Supplies")</f>
        <v>Office Supplies</v>
      </c>
      <c r="P3652" s="3" t="str" cm="1">
        <f t="array" ref="P3652">_xlfn.IFS(K3652="Bkcs","Bookcases",K3652="Phns","Phones",K3652="Acc","Accessories",K3652="Bndrs","Binders",K3652="Fstnrs","Fasteners")</f>
        <v>Accessories</v>
      </c>
      <c r="Q3652" t="str">
        <f>IF(_xlfn.XLOOKUP(D3652,products!$A$2:$A$5902,products!$H$2:$H$5902,,0)=1,"Yes","No")</f>
        <v>Yes</v>
      </c>
    </row>
    <row r="3653" spans="1:17" x14ac:dyDescent="0.3">
      <c r="A3653" s="2" t="s">
        <v>21474</v>
      </c>
      <c r="B3653" s="4">
        <v>45183</v>
      </c>
      <c r="C3653" t="s">
        <v>21475</v>
      </c>
      <c r="D3653" t="s">
        <v>21477</v>
      </c>
      <c r="E3653" s="1">
        <v>45359</v>
      </c>
      <c r="F3653" t="s">
        <v>74</v>
      </c>
      <c r="G3653" t="str">
        <f>_xlfn.XLOOKUP(C3653,customers!$A$2:$A$5902,customers!$B$2:$B$5902,,0)</f>
        <v>Clinton Waller</v>
      </c>
      <c r="H3653" t="str">
        <f>_xlfn.XLOOKUP(C3653,customers!$A$2:$A$5902,customers!$G$2:$G$5902,,0)</f>
        <v>South</v>
      </c>
      <c r="I3653" t="str">
        <f>_xlfn.XLOOKUP(C3653,customers!$A$2:$A$5902,customers!$E$2:$E$5902,,0)</f>
        <v>East Christopher</v>
      </c>
      <c r="J3653" t="str">
        <f>INDEX(products!$B$2:$B$5902,MATCH(D3653,products!$A$2:$A$5902,0))</f>
        <v>OffSup</v>
      </c>
      <c r="K3653" t="str">
        <f>INDEX(products!$C$2:$C$5902,MATCH(D3653,products!$A$2:$A$5902,0))</f>
        <v>Phns</v>
      </c>
      <c r="L3653" s="3">
        <f>INDEX(products!$E$2:$E$5902,MATCH(D3653,products!$A$2:$A$5902,0))</f>
        <v>3150.24</v>
      </c>
      <c r="M3653">
        <f>_xlfn.XLOOKUP(D3653,products!$A$2:$A$5902,products!$F$2:$F$5902)</f>
        <v>8</v>
      </c>
      <c r="N3653" s="3">
        <f t="shared" si="57"/>
        <v>393.78</v>
      </c>
      <c r="O3653" s="3" t="str" cm="1">
        <f t="array" ref="O3653">_xlfn.IFS(J3653="Furn","Furniture",J3653="Tech","Technology",J3653="OffSup","Office Supplies")</f>
        <v>Office Supplies</v>
      </c>
      <c r="P3653" s="3" t="str" cm="1">
        <f t="array" ref="P3653">_xlfn.IFS(K3653="Bkcs","Bookcases",K3653="Phns","Phones",K3653="Acc","Accessories",K3653="Bndrs","Binders",K3653="Fstnrs","Fasteners")</f>
        <v>Phones</v>
      </c>
      <c r="Q3653" t="str">
        <f>IF(_xlfn.XLOOKUP(D3653,products!$A$2:$A$5902,products!$H$2:$H$5902,,0)=1,"Yes","No")</f>
        <v>Yes</v>
      </c>
    </row>
    <row r="3654" spans="1:17" x14ac:dyDescent="0.3">
      <c r="A3654" t="s">
        <v>21479</v>
      </c>
      <c r="B3654" s="4">
        <v>44497</v>
      </c>
      <c r="C3654" t="s">
        <v>21480</v>
      </c>
      <c r="D3654" t="s">
        <v>21482</v>
      </c>
      <c r="E3654" s="1">
        <v>44618</v>
      </c>
      <c r="F3654" t="s">
        <v>74</v>
      </c>
      <c r="G3654" t="str">
        <f>_xlfn.XLOOKUP(C3654,customers!$A$2:$A$5902,customers!$B$2:$B$5902,,0)</f>
        <v>Catherine Mooney</v>
      </c>
      <c r="H3654" t="str">
        <f>_xlfn.XLOOKUP(C3654,customers!$A$2:$A$5902,customers!$G$2:$G$5902,,0)</f>
        <v>West</v>
      </c>
      <c r="I3654" t="str">
        <f>_xlfn.XLOOKUP(C3654,customers!$A$2:$A$5902,customers!$E$2:$E$5902,,0)</f>
        <v>Morganland</v>
      </c>
      <c r="J3654" t="str">
        <f>INDEX(products!$B$2:$B$5902,MATCH(D3654,products!$A$2:$A$5902,0))</f>
        <v>Tech</v>
      </c>
      <c r="K3654" t="str">
        <f>INDEX(products!$C$2:$C$5902,MATCH(D3654,products!$A$2:$A$5902,0))</f>
        <v>Acc</v>
      </c>
      <c r="L3654" s="3">
        <f>INDEX(products!$E$2:$E$5902,MATCH(D3654,products!$A$2:$A$5902,0))</f>
        <v>3184.01</v>
      </c>
      <c r="M3654">
        <f>_xlfn.XLOOKUP(D3654,products!$A$2:$A$5902,products!$F$2:$F$5902)</f>
        <v>9</v>
      </c>
      <c r="N3654" s="3">
        <f t="shared" si="57"/>
        <v>353.7788888888889</v>
      </c>
      <c r="O3654" s="3" t="str" cm="1">
        <f t="array" ref="O3654">_xlfn.IFS(J3654="Furn","Furniture",J3654="Tech","Technology",J3654="OffSup","Office Supplies")</f>
        <v>Technology</v>
      </c>
      <c r="P3654" s="3" t="str" cm="1">
        <f t="array" ref="P3654">_xlfn.IFS(K3654="Bkcs","Bookcases",K3654="Phns","Phones",K3654="Acc","Accessories",K3654="Bndrs","Binders",K3654="Fstnrs","Fasteners")</f>
        <v>Accessories</v>
      </c>
      <c r="Q3654" t="str">
        <f>IF(_xlfn.XLOOKUP(D3654,products!$A$2:$A$5902,products!$H$2:$H$5902,,0)=1,"Yes","No")</f>
        <v>No</v>
      </c>
    </row>
    <row r="3655" spans="1:17" x14ac:dyDescent="0.3">
      <c r="A3655" t="s">
        <v>21484</v>
      </c>
      <c r="B3655" s="4">
        <v>43545</v>
      </c>
      <c r="C3655" t="s">
        <v>21485</v>
      </c>
      <c r="D3655" t="s">
        <v>21488</v>
      </c>
      <c r="E3655" s="1">
        <v>43671</v>
      </c>
      <c r="F3655" t="s">
        <v>74</v>
      </c>
      <c r="G3655" t="str">
        <f>_xlfn.XLOOKUP(C3655,customers!$A$2:$A$5902,customers!$B$2:$B$5902,,0)</f>
        <v>Jennifer Hayes</v>
      </c>
      <c r="H3655" t="str">
        <f>_xlfn.XLOOKUP(C3655,customers!$A$2:$A$5902,customers!$G$2:$G$5902,,0)</f>
        <v>East</v>
      </c>
      <c r="I3655" t="str">
        <f>_xlfn.XLOOKUP(C3655,customers!$A$2:$A$5902,customers!$E$2:$E$5902,,0)</f>
        <v>Kelseyfurt</v>
      </c>
      <c r="J3655" t="str">
        <f>INDEX(products!$B$2:$B$5902,MATCH(D3655,products!$A$2:$A$5902,0))</f>
        <v>Furn</v>
      </c>
      <c r="K3655" t="str">
        <f>INDEX(products!$C$2:$C$5902,MATCH(D3655,products!$A$2:$A$5902,0))</f>
        <v>Phns</v>
      </c>
      <c r="L3655" s="3">
        <f>INDEX(products!$E$2:$E$5902,MATCH(D3655,products!$A$2:$A$5902,0))</f>
        <v>1254.48</v>
      </c>
      <c r="M3655">
        <f>_xlfn.XLOOKUP(D3655,products!$A$2:$A$5902,products!$F$2:$F$5902)</f>
        <v>8</v>
      </c>
      <c r="N3655" s="3">
        <f t="shared" si="57"/>
        <v>156.81</v>
      </c>
      <c r="O3655" s="3" t="str" cm="1">
        <f t="array" ref="O3655">_xlfn.IFS(J3655="Furn","Furniture",J3655="Tech","Technology",J3655="OffSup","Office Supplies")</f>
        <v>Furniture</v>
      </c>
      <c r="P3655" s="3" t="str" cm="1">
        <f t="array" ref="P3655">_xlfn.IFS(K3655="Bkcs","Bookcases",K3655="Phns","Phones",K3655="Acc","Accessories",K3655="Bndrs","Binders",K3655="Fstnrs","Fasteners")</f>
        <v>Phones</v>
      </c>
      <c r="Q3655" t="str">
        <f>IF(_xlfn.XLOOKUP(D3655,products!$A$2:$A$5902,products!$H$2:$H$5902,,0)=1,"Yes","No")</f>
        <v>Yes</v>
      </c>
    </row>
    <row r="3656" spans="1:17" x14ac:dyDescent="0.3">
      <c r="A3656" t="s">
        <v>21490</v>
      </c>
      <c r="B3656" s="4">
        <v>43702</v>
      </c>
      <c r="C3656" t="s">
        <v>21491</v>
      </c>
      <c r="D3656" t="s">
        <v>21494</v>
      </c>
      <c r="E3656" s="1">
        <v>43796</v>
      </c>
      <c r="F3656" t="s">
        <v>21</v>
      </c>
      <c r="G3656" t="str">
        <f>_xlfn.XLOOKUP(C3656,customers!$A$2:$A$5902,customers!$B$2:$B$5902,,0)</f>
        <v>Richard Mason</v>
      </c>
      <c r="H3656" t="str">
        <f>_xlfn.XLOOKUP(C3656,customers!$A$2:$A$5902,customers!$G$2:$G$5902,,0)</f>
        <v>West</v>
      </c>
      <c r="I3656" t="str">
        <f>_xlfn.XLOOKUP(C3656,customers!$A$2:$A$5902,customers!$E$2:$E$5902,,0)</f>
        <v>West Aaron</v>
      </c>
      <c r="J3656" t="str">
        <f>INDEX(products!$B$2:$B$5902,MATCH(D3656,products!$A$2:$A$5902,0))</f>
        <v>Tech</v>
      </c>
      <c r="K3656" t="str">
        <f>INDEX(products!$C$2:$C$5902,MATCH(D3656,products!$A$2:$A$5902,0))</f>
        <v>Fstnrs</v>
      </c>
      <c r="L3656" s="3">
        <f>INDEX(products!$E$2:$E$5902,MATCH(D3656,products!$A$2:$A$5902,0))</f>
        <v>4117.7700000000004</v>
      </c>
      <c r="M3656">
        <f>_xlfn.XLOOKUP(D3656,products!$A$2:$A$5902,products!$F$2:$F$5902)</f>
        <v>8</v>
      </c>
      <c r="N3656" s="3">
        <f t="shared" si="57"/>
        <v>514.72125000000005</v>
      </c>
      <c r="O3656" s="3" t="str" cm="1">
        <f t="array" ref="O3656">_xlfn.IFS(J3656="Furn","Furniture",J3656="Tech","Technology",J3656="OffSup","Office Supplies")</f>
        <v>Technology</v>
      </c>
      <c r="P3656" s="3" t="str" cm="1">
        <f t="array" ref="P3656">_xlfn.IFS(K3656="Bkcs","Bookcases",K3656="Phns","Phones",K3656="Acc","Accessories",K3656="Bndrs","Binders",K3656="Fstnrs","Fasteners")</f>
        <v>Fasteners</v>
      </c>
      <c r="Q3656" t="str">
        <f>IF(_xlfn.XLOOKUP(D3656,products!$A$2:$A$5902,products!$H$2:$H$5902,,0)=1,"Yes","No")</f>
        <v>No</v>
      </c>
    </row>
    <row r="3657" spans="1:17" x14ac:dyDescent="0.3">
      <c r="A3657" t="s">
        <v>21496</v>
      </c>
      <c r="B3657" s="4">
        <v>44822</v>
      </c>
      <c r="C3657" t="s">
        <v>21497</v>
      </c>
      <c r="D3657" t="s">
        <v>21499</v>
      </c>
      <c r="E3657" s="1">
        <v>45146</v>
      </c>
      <c r="F3657" t="s">
        <v>35</v>
      </c>
      <c r="G3657" t="str">
        <f>_xlfn.XLOOKUP(C3657,customers!$A$2:$A$5902,customers!$B$2:$B$5902,,0)</f>
        <v>Danny Guzman</v>
      </c>
      <c r="H3657" t="str">
        <f>_xlfn.XLOOKUP(C3657,customers!$A$2:$A$5902,customers!$G$2:$G$5902,,0)</f>
        <v>South</v>
      </c>
      <c r="I3657" t="str">
        <f>_xlfn.XLOOKUP(C3657,customers!$A$2:$A$5902,customers!$E$2:$E$5902,,0)</f>
        <v>South Sarah</v>
      </c>
      <c r="J3657" t="str">
        <f>INDEX(products!$B$2:$B$5902,MATCH(D3657,products!$A$2:$A$5902,0))</f>
        <v>Tech</v>
      </c>
      <c r="K3657" t="str">
        <f>INDEX(products!$C$2:$C$5902,MATCH(D3657,products!$A$2:$A$5902,0))</f>
        <v>Bndrs</v>
      </c>
      <c r="L3657" s="3">
        <f>INDEX(products!$E$2:$E$5902,MATCH(D3657,products!$A$2:$A$5902,0))</f>
        <v>2230.7199999999998</v>
      </c>
      <c r="M3657">
        <f>_xlfn.XLOOKUP(D3657,products!$A$2:$A$5902,products!$F$2:$F$5902)</f>
        <v>9</v>
      </c>
      <c r="N3657" s="3">
        <f t="shared" si="57"/>
        <v>247.85777777777776</v>
      </c>
      <c r="O3657" s="3" t="str" cm="1">
        <f t="array" ref="O3657">_xlfn.IFS(J3657="Furn","Furniture",J3657="Tech","Technology",J3657="OffSup","Office Supplies")</f>
        <v>Technology</v>
      </c>
      <c r="P3657" s="3" t="str" cm="1">
        <f t="array" ref="P3657">_xlfn.IFS(K3657="Bkcs","Bookcases",K3657="Phns","Phones",K3657="Acc","Accessories",K3657="Bndrs","Binders",K3657="Fstnrs","Fasteners")</f>
        <v>Binders</v>
      </c>
      <c r="Q3657" t="str">
        <f>IF(_xlfn.XLOOKUP(D3657,products!$A$2:$A$5902,products!$H$2:$H$5902,,0)=1,"Yes","No")</f>
        <v>No</v>
      </c>
    </row>
    <row r="3658" spans="1:17" x14ac:dyDescent="0.3">
      <c r="A3658" t="s">
        <v>21501</v>
      </c>
      <c r="B3658" s="4">
        <v>44273</v>
      </c>
      <c r="C3658" t="s">
        <v>21502</v>
      </c>
      <c r="D3658" t="s">
        <v>21505</v>
      </c>
      <c r="E3658" s="1">
        <v>44560</v>
      </c>
      <c r="F3658" t="s">
        <v>74</v>
      </c>
      <c r="G3658" t="str">
        <f>_xlfn.XLOOKUP(C3658,customers!$A$2:$A$5902,customers!$B$2:$B$5902,,0)</f>
        <v>Oscar Bradley</v>
      </c>
      <c r="H3658" t="str">
        <f>_xlfn.XLOOKUP(C3658,customers!$A$2:$A$5902,customers!$G$2:$G$5902,,0)</f>
        <v>West</v>
      </c>
      <c r="I3658" t="str">
        <f>_xlfn.XLOOKUP(C3658,customers!$A$2:$A$5902,customers!$E$2:$E$5902,,0)</f>
        <v>New Scott</v>
      </c>
      <c r="J3658" t="str">
        <f>INDEX(products!$B$2:$B$5902,MATCH(D3658,products!$A$2:$A$5902,0))</f>
        <v>OffSup</v>
      </c>
      <c r="K3658" t="str">
        <f>INDEX(products!$C$2:$C$5902,MATCH(D3658,products!$A$2:$A$5902,0))</f>
        <v>Fstnrs</v>
      </c>
      <c r="L3658" s="3">
        <f>INDEX(products!$E$2:$E$5902,MATCH(D3658,products!$A$2:$A$5902,0))</f>
        <v>3694.22</v>
      </c>
      <c r="M3658">
        <f>_xlfn.XLOOKUP(D3658,products!$A$2:$A$5902,products!$F$2:$F$5902)</f>
        <v>10</v>
      </c>
      <c r="N3658" s="3">
        <f t="shared" si="57"/>
        <v>369.42199999999997</v>
      </c>
      <c r="O3658" s="3" t="str" cm="1">
        <f t="array" ref="O3658">_xlfn.IFS(J3658="Furn","Furniture",J3658="Tech","Technology",J3658="OffSup","Office Supplies")</f>
        <v>Office Supplies</v>
      </c>
      <c r="P3658" s="3" t="str" cm="1">
        <f t="array" ref="P3658">_xlfn.IFS(K3658="Bkcs","Bookcases",K3658="Phns","Phones",K3658="Acc","Accessories",K3658="Bndrs","Binders",K3658="Fstnrs","Fasteners")</f>
        <v>Fasteners</v>
      </c>
      <c r="Q3658" t="str">
        <f>IF(_xlfn.XLOOKUP(D3658,products!$A$2:$A$5902,products!$H$2:$H$5902,,0)=1,"Yes","No")</f>
        <v>Yes</v>
      </c>
    </row>
    <row r="3659" spans="1:17" x14ac:dyDescent="0.3">
      <c r="A3659" t="s">
        <v>21507</v>
      </c>
      <c r="B3659" s="4">
        <v>44491</v>
      </c>
      <c r="C3659" t="s">
        <v>21508</v>
      </c>
      <c r="D3659" t="s">
        <v>21511</v>
      </c>
      <c r="E3659" s="1">
        <v>44596</v>
      </c>
      <c r="F3659" t="s">
        <v>21</v>
      </c>
      <c r="G3659" t="str">
        <f>_xlfn.XLOOKUP(C3659,customers!$A$2:$A$5902,customers!$B$2:$B$5902,,0)</f>
        <v>Tara Wallace</v>
      </c>
      <c r="H3659" t="str">
        <f>_xlfn.XLOOKUP(C3659,customers!$A$2:$A$5902,customers!$G$2:$G$5902,,0)</f>
        <v>East</v>
      </c>
      <c r="I3659" t="str">
        <f>_xlfn.XLOOKUP(C3659,customers!$A$2:$A$5902,customers!$E$2:$E$5902,,0)</f>
        <v>Harperside</v>
      </c>
      <c r="J3659" t="str">
        <f>INDEX(products!$B$2:$B$5902,MATCH(D3659,products!$A$2:$A$5902,0))</f>
        <v>OffSup</v>
      </c>
      <c r="K3659" t="str">
        <f>INDEX(products!$C$2:$C$5902,MATCH(D3659,products!$A$2:$A$5902,0))</f>
        <v>Bndrs</v>
      </c>
      <c r="L3659" s="3">
        <f>INDEX(products!$E$2:$E$5902,MATCH(D3659,products!$A$2:$A$5902,0))</f>
        <v>2253.83</v>
      </c>
      <c r="M3659">
        <f>_xlfn.XLOOKUP(D3659,products!$A$2:$A$5902,products!$F$2:$F$5902)</f>
        <v>8</v>
      </c>
      <c r="N3659" s="3">
        <f t="shared" si="57"/>
        <v>281.72874999999999</v>
      </c>
      <c r="O3659" s="3" t="str" cm="1">
        <f t="array" ref="O3659">_xlfn.IFS(J3659="Furn","Furniture",J3659="Tech","Technology",J3659="OffSup","Office Supplies")</f>
        <v>Office Supplies</v>
      </c>
      <c r="P3659" s="3" t="str" cm="1">
        <f t="array" ref="P3659">_xlfn.IFS(K3659="Bkcs","Bookcases",K3659="Phns","Phones",K3659="Acc","Accessories",K3659="Bndrs","Binders",K3659="Fstnrs","Fasteners")</f>
        <v>Binders</v>
      </c>
      <c r="Q3659" t="str">
        <f>IF(_xlfn.XLOOKUP(D3659,products!$A$2:$A$5902,products!$H$2:$H$5902,,0)=1,"Yes","No")</f>
        <v>No</v>
      </c>
    </row>
    <row r="3660" spans="1:17" x14ac:dyDescent="0.3">
      <c r="A3660" t="s">
        <v>21513</v>
      </c>
      <c r="B3660" s="4">
        <v>43835</v>
      </c>
      <c r="C3660" t="s">
        <v>21514</v>
      </c>
      <c r="D3660" t="s">
        <v>21517</v>
      </c>
      <c r="E3660" s="1">
        <v>44062</v>
      </c>
      <c r="F3660" t="s">
        <v>21</v>
      </c>
      <c r="G3660" t="str">
        <f>_xlfn.XLOOKUP(C3660,customers!$A$2:$A$5902,customers!$B$2:$B$5902,,0)</f>
        <v>Eric Steele</v>
      </c>
      <c r="H3660" t="str">
        <f>_xlfn.XLOOKUP(C3660,customers!$A$2:$A$5902,customers!$G$2:$G$5902,,0)</f>
        <v>East</v>
      </c>
      <c r="I3660" t="str">
        <f>_xlfn.XLOOKUP(C3660,customers!$A$2:$A$5902,customers!$E$2:$E$5902,,0)</f>
        <v>South Natasha</v>
      </c>
      <c r="J3660" t="str">
        <f>INDEX(products!$B$2:$B$5902,MATCH(D3660,products!$A$2:$A$5902,0))</f>
        <v>OffSup</v>
      </c>
      <c r="K3660" t="str">
        <f>INDEX(products!$C$2:$C$5902,MATCH(D3660,products!$A$2:$A$5902,0))</f>
        <v>Bndrs</v>
      </c>
      <c r="L3660" s="3">
        <f>INDEX(products!$E$2:$E$5902,MATCH(D3660,products!$A$2:$A$5902,0))</f>
        <v>2349.1</v>
      </c>
      <c r="M3660">
        <f>_xlfn.XLOOKUP(D3660,products!$A$2:$A$5902,products!$F$2:$F$5902)</f>
        <v>10</v>
      </c>
      <c r="N3660" s="3">
        <f t="shared" si="57"/>
        <v>234.91</v>
      </c>
      <c r="O3660" s="3" t="str" cm="1">
        <f t="array" ref="O3660">_xlfn.IFS(J3660="Furn","Furniture",J3660="Tech","Technology",J3660="OffSup","Office Supplies")</f>
        <v>Office Supplies</v>
      </c>
      <c r="P3660" s="3" t="str" cm="1">
        <f t="array" ref="P3660">_xlfn.IFS(K3660="Bkcs","Bookcases",K3660="Phns","Phones",K3660="Acc","Accessories",K3660="Bndrs","Binders",K3660="Fstnrs","Fasteners")</f>
        <v>Binders</v>
      </c>
      <c r="Q3660" t="str">
        <f>IF(_xlfn.XLOOKUP(D3660,products!$A$2:$A$5902,products!$H$2:$H$5902,,0)=1,"Yes","No")</f>
        <v>Yes</v>
      </c>
    </row>
    <row r="3661" spans="1:17" x14ac:dyDescent="0.3">
      <c r="A3661" t="s">
        <v>21519</v>
      </c>
      <c r="B3661" s="4">
        <v>44757</v>
      </c>
      <c r="C3661" t="s">
        <v>21520</v>
      </c>
      <c r="D3661" t="s">
        <v>21523</v>
      </c>
      <c r="E3661" s="1">
        <v>44890</v>
      </c>
      <c r="F3661" t="s">
        <v>21</v>
      </c>
      <c r="G3661" t="str">
        <f>_xlfn.XLOOKUP(C3661,customers!$A$2:$A$5902,customers!$B$2:$B$5902,,0)</f>
        <v>Jason Morales</v>
      </c>
      <c r="H3661" t="str">
        <f>_xlfn.XLOOKUP(C3661,customers!$A$2:$A$5902,customers!$G$2:$G$5902,,0)</f>
        <v>North</v>
      </c>
      <c r="I3661" t="str">
        <f>_xlfn.XLOOKUP(C3661,customers!$A$2:$A$5902,customers!$E$2:$E$5902,,0)</f>
        <v>Martinfort</v>
      </c>
      <c r="J3661" t="str">
        <f>INDEX(products!$B$2:$B$5902,MATCH(D3661,products!$A$2:$A$5902,0))</f>
        <v>OffSup</v>
      </c>
      <c r="K3661" t="str">
        <f>INDEX(products!$C$2:$C$5902,MATCH(D3661,products!$A$2:$A$5902,0))</f>
        <v>Bndrs</v>
      </c>
      <c r="L3661" s="3">
        <f>INDEX(products!$E$2:$E$5902,MATCH(D3661,products!$A$2:$A$5902,0))</f>
        <v>3875.94</v>
      </c>
      <c r="M3661">
        <f>_xlfn.XLOOKUP(D3661,products!$A$2:$A$5902,products!$F$2:$F$5902)</f>
        <v>8</v>
      </c>
      <c r="N3661" s="3">
        <f t="shared" si="57"/>
        <v>484.49250000000001</v>
      </c>
      <c r="O3661" s="3" t="str" cm="1">
        <f t="array" ref="O3661">_xlfn.IFS(J3661="Furn","Furniture",J3661="Tech","Technology",J3661="OffSup","Office Supplies")</f>
        <v>Office Supplies</v>
      </c>
      <c r="P3661" s="3" t="str" cm="1">
        <f t="array" ref="P3661">_xlfn.IFS(K3661="Bkcs","Bookcases",K3661="Phns","Phones",K3661="Acc","Accessories",K3661="Bndrs","Binders",K3661="Fstnrs","Fasteners")</f>
        <v>Binders</v>
      </c>
      <c r="Q3661" t="str">
        <f>IF(_xlfn.XLOOKUP(D3661,products!$A$2:$A$5902,products!$H$2:$H$5902,,0)=1,"Yes","No")</f>
        <v>No</v>
      </c>
    </row>
    <row r="3662" spans="1:17" x14ac:dyDescent="0.3">
      <c r="A3662" t="s">
        <v>21525</v>
      </c>
      <c r="B3662" s="4">
        <v>43959</v>
      </c>
      <c r="C3662" t="s">
        <v>21526</v>
      </c>
      <c r="D3662" t="s">
        <v>21527</v>
      </c>
      <c r="E3662" s="1">
        <v>44201</v>
      </c>
      <c r="F3662" t="s">
        <v>21</v>
      </c>
      <c r="G3662" t="str">
        <f>_xlfn.XLOOKUP(C3662,customers!$A$2:$A$5902,customers!$B$2:$B$5902,,0)</f>
        <v>Andrea Smith</v>
      </c>
      <c r="H3662" t="str">
        <f>_xlfn.XLOOKUP(C3662,customers!$A$2:$A$5902,customers!$G$2:$G$5902,,0)</f>
        <v>West</v>
      </c>
      <c r="I3662" t="str">
        <f>_xlfn.XLOOKUP(C3662,customers!$A$2:$A$5902,customers!$E$2:$E$5902,,0)</f>
        <v>Paulburgh</v>
      </c>
      <c r="J3662" t="str">
        <f>INDEX(products!$B$2:$B$5902,MATCH(D3662,products!$A$2:$A$5902,0))</f>
        <v>Furn</v>
      </c>
      <c r="K3662" t="str">
        <f>INDEX(products!$C$2:$C$5902,MATCH(D3662,products!$A$2:$A$5902,0))</f>
        <v>Phns</v>
      </c>
      <c r="L3662" s="3">
        <f>INDEX(products!$E$2:$E$5902,MATCH(D3662,products!$A$2:$A$5902,0))</f>
        <v>2364.67</v>
      </c>
      <c r="M3662">
        <f>_xlfn.XLOOKUP(D3662,products!$A$2:$A$5902,products!$F$2:$F$5902)</f>
        <v>5</v>
      </c>
      <c r="N3662" s="3">
        <f t="shared" si="57"/>
        <v>472.93400000000003</v>
      </c>
      <c r="O3662" s="3" t="str" cm="1">
        <f t="array" ref="O3662">_xlfn.IFS(J3662="Furn","Furniture",J3662="Tech","Technology",J3662="OffSup","Office Supplies")</f>
        <v>Furniture</v>
      </c>
      <c r="P3662" s="3" t="str" cm="1">
        <f t="array" ref="P3662">_xlfn.IFS(K3662="Bkcs","Bookcases",K3662="Phns","Phones",K3662="Acc","Accessories",K3662="Bndrs","Binders",K3662="Fstnrs","Fasteners")</f>
        <v>Phones</v>
      </c>
      <c r="Q3662" t="str">
        <f>IF(_xlfn.XLOOKUP(D3662,products!$A$2:$A$5902,products!$H$2:$H$5902,,0)=1,"Yes","No")</f>
        <v>No</v>
      </c>
    </row>
    <row r="3663" spans="1:17" x14ac:dyDescent="0.3">
      <c r="A3663" t="s">
        <v>21529</v>
      </c>
      <c r="B3663" s="4">
        <v>45311</v>
      </c>
      <c r="C3663" t="s">
        <v>21530</v>
      </c>
      <c r="D3663" t="s">
        <v>21532</v>
      </c>
      <c r="E3663" s="1">
        <v>45546</v>
      </c>
      <c r="F3663" t="s">
        <v>74</v>
      </c>
      <c r="G3663" t="str">
        <f>_xlfn.XLOOKUP(C3663,customers!$A$2:$A$5902,customers!$B$2:$B$5902,,0)</f>
        <v>Mr. Jonathan Buchanan DDS</v>
      </c>
      <c r="H3663" t="str">
        <f>_xlfn.XLOOKUP(C3663,customers!$A$2:$A$5902,customers!$G$2:$G$5902,,0)</f>
        <v>North</v>
      </c>
      <c r="I3663" t="str">
        <f>_xlfn.XLOOKUP(C3663,customers!$A$2:$A$5902,customers!$E$2:$E$5902,,0)</f>
        <v>Port Tiffany</v>
      </c>
      <c r="J3663" t="str">
        <f>INDEX(products!$B$2:$B$5902,MATCH(D3663,products!$A$2:$A$5902,0))</f>
        <v>Tech</v>
      </c>
      <c r="K3663" t="str">
        <f>INDEX(products!$C$2:$C$5902,MATCH(D3663,products!$A$2:$A$5902,0))</f>
        <v>Bndrs</v>
      </c>
      <c r="L3663" s="3">
        <f>INDEX(products!$E$2:$E$5902,MATCH(D3663,products!$A$2:$A$5902,0))</f>
        <v>2390.66</v>
      </c>
      <c r="M3663">
        <f>_xlfn.XLOOKUP(D3663,products!$A$2:$A$5902,products!$F$2:$F$5902)</f>
        <v>10</v>
      </c>
      <c r="N3663" s="3">
        <f t="shared" si="57"/>
        <v>239.06599999999997</v>
      </c>
      <c r="O3663" s="3" t="str" cm="1">
        <f t="array" ref="O3663">_xlfn.IFS(J3663="Furn","Furniture",J3663="Tech","Technology",J3663="OffSup","Office Supplies")</f>
        <v>Technology</v>
      </c>
      <c r="P3663" s="3" t="str" cm="1">
        <f t="array" ref="P3663">_xlfn.IFS(K3663="Bkcs","Bookcases",K3663="Phns","Phones",K3663="Acc","Accessories",K3663="Bndrs","Binders",K3663="Fstnrs","Fasteners")</f>
        <v>Binders</v>
      </c>
      <c r="Q3663" t="str">
        <f>IF(_xlfn.XLOOKUP(D3663,products!$A$2:$A$5902,products!$H$2:$H$5902,,0)=1,"Yes","No")</f>
        <v>Yes</v>
      </c>
    </row>
    <row r="3664" spans="1:17" x14ac:dyDescent="0.3">
      <c r="A3664" t="s">
        <v>21534</v>
      </c>
      <c r="B3664" s="4">
        <v>45227</v>
      </c>
      <c r="C3664" t="s">
        <v>21535</v>
      </c>
      <c r="D3664" t="s">
        <v>21538</v>
      </c>
      <c r="E3664" s="1">
        <v>45399</v>
      </c>
      <c r="F3664" t="s">
        <v>21</v>
      </c>
      <c r="G3664" t="str">
        <f>_xlfn.XLOOKUP(C3664,customers!$A$2:$A$5902,customers!$B$2:$B$5902,,0)</f>
        <v>Harold Martin</v>
      </c>
      <c r="H3664" t="str">
        <f>_xlfn.XLOOKUP(C3664,customers!$A$2:$A$5902,customers!$G$2:$G$5902,,0)</f>
        <v>South</v>
      </c>
      <c r="I3664" t="str">
        <f>_xlfn.XLOOKUP(C3664,customers!$A$2:$A$5902,customers!$E$2:$E$5902,,0)</f>
        <v>West Donnaland</v>
      </c>
      <c r="J3664" t="str">
        <f>INDEX(products!$B$2:$B$5902,MATCH(D3664,products!$A$2:$A$5902,0))</f>
        <v>Tech</v>
      </c>
      <c r="K3664" t="str">
        <f>INDEX(products!$C$2:$C$5902,MATCH(D3664,products!$A$2:$A$5902,0))</f>
        <v>Fstnrs</v>
      </c>
      <c r="L3664" s="3">
        <f>INDEX(products!$E$2:$E$5902,MATCH(D3664,products!$A$2:$A$5902,0))</f>
        <v>4325.6000000000004</v>
      </c>
      <c r="M3664">
        <f>_xlfn.XLOOKUP(D3664,products!$A$2:$A$5902,products!$F$2:$F$5902)</f>
        <v>10</v>
      </c>
      <c r="N3664" s="3">
        <f t="shared" si="57"/>
        <v>432.56000000000006</v>
      </c>
      <c r="O3664" s="3" t="str" cm="1">
        <f t="array" ref="O3664">_xlfn.IFS(J3664="Furn","Furniture",J3664="Tech","Technology",J3664="OffSup","Office Supplies")</f>
        <v>Technology</v>
      </c>
      <c r="P3664" s="3" t="str" cm="1">
        <f t="array" ref="P3664">_xlfn.IFS(K3664="Bkcs","Bookcases",K3664="Phns","Phones",K3664="Acc","Accessories",K3664="Bndrs","Binders",K3664="Fstnrs","Fasteners")</f>
        <v>Fasteners</v>
      </c>
      <c r="Q3664" t="str">
        <f>IF(_xlfn.XLOOKUP(D3664,products!$A$2:$A$5902,products!$H$2:$H$5902,,0)=1,"Yes","No")</f>
        <v>No</v>
      </c>
    </row>
    <row r="3665" spans="1:17" x14ac:dyDescent="0.3">
      <c r="A3665" t="s">
        <v>21540</v>
      </c>
      <c r="B3665" s="4">
        <v>43895</v>
      </c>
      <c r="C3665" t="s">
        <v>21541</v>
      </c>
      <c r="D3665" t="s">
        <v>21544</v>
      </c>
      <c r="E3665" s="1">
        <v>44254</v>
      </c>
      <c r="F3665" t="s">
        <v>74</v>
      </c>
      <c r="G3665" t="str">
        <f>_xlfn.XLOOKUP(C3665,customers!$A$2:$A$5902,customers!$B$2:$B$5902,,0)</f>
        <v>Adam Ramos</v>
      </c>
      <c r="H3665" t="str">
        <f>_xlfn.XLOOKUP(C3665,customers!$A$2:$A$5902,customers!$G$2:$G$5902,,0)</f>
        <v>North</v>
      </c>
      <c r="I3665" t="str">
        <f>_xlfn.XLOOKUP(C3665,customers!$A$2:$A$5902,customers!$E$2:$E$5902,,0)</f>
        <v>Gabrielaport</v>
      </c>
      <c r="J3665" t="str">
        <f>INDEX(products!$B$2:$B$5902,MATCH(D3665,products!$A$2:$A$5902,0))</f>
        <v>OffSup</v>
      </c>
      <c r="K3665" t="str">
        <f>INDEX(products!$C$2:$C$5902,MATCH(D3665,products!$A$2:$A$5902,0))</f>
        <v>Bndrs</v>
      </c>
      <c r="L3665" s="3">
        <f>INDEX(products!$E$2:$E$5902,MATCH(D3665,products!$A$2:$A$5902,0))</f>
        <v>1261.1500000000001</v>
      </c>
      <c r="M3665">
        <f>_xlfn.XLOOKUP(D3665,products!$A$2:$A$5902,products!$F$2:$F$5902)</f>
        <v>2</v>
      </c>
      <c r="N3665" s="3">
        <f t="shared" si="57"/>
        <v>630.57500000000005</v>
      </c>
      <c r="O3665" s="3" t="str" cm="1">
        <f t="array" ref="O3665">_xlfn.IFS(J3665="Furn","Furniture",J3665="Tech","Technology",J3665="OffSup","Office Supplies")</f>
        <v>Office Supplies</v>
      </c>
      <c r="P3665" s="3" t="str" cm="1">
        <f t="array" ref="P3665">_xlfn.IFS(K3665="Bkcs","Bookcases",K3665="Phns","Phones",K3665="Acc","Accessories",K3665="Bndrs","Binders",K3665="Fstnrs","Fasteners")</f>
        <v>Binders</v>
      </c>
      <c r="Q3665" t="str">
        <f>IF(_xlfn.XLOOKUP(D3665,products!$A$2:$A$5902,products!$H$2:$H$5902,,0)=1,"Yes","No")</f>
        <v>Yes</v>
      </c>
    </row>
    <row r="3666" spans="1:17" x14ac:dyDescent="0.3">
      <c r="A3666" t="s">
        <v>21546</v>
      </c>
      <c r="B3666" s="4">
        <v>43754</v>
      </c>
      <c r="C3666" t="s">
        <v>21547</v>
      </c>
      <c r="D3666" t="s">
        <v>21549</v>
      </c>
      <c r="E3666" s="1">
        <v>43767</v>
      </c>
      <c r="F3666" t="s">
        <v>21</v>
      </c>
      <c r="G3666" t="str">
        <f>_xlfn.XLOOKUP(C3666,customers!$A$2:$A$5902,customers!$B$2:$B$5902,,0)</f>
        <v>Paul Hayden</v>
      </c>
      <c r="H3666" t="str">
        <f>_xlfn.XLOOKUP(C3666,customers!$A$2:$A$5902,customers!$G$2:$G$5902,,0)</f>
        <v>South</v>
      </c>
      <c r="I3666" t="str">
        <f>_xlfn.XLOOKUP(C3666,customers!$A$2:$A$5902,customers!$E$2:$E$5902,,0)</f>
        <v>Port Sarah</v>
      </c>
      <c r="J3666" t="str">
        <f>INDEX(products!$B$2:$B$5902,MATCH(D3666,products!$A$2:$A$5902,0))</f>
        <v>OffSup</v>
      </c>
      <c r="K3666" t="str">
        <f>INDEX(products!$C$2:$C$5902,MATCH(D3666,products!$A$2:$A$5902,0))</f>
        <v>Bndrs</v>
      </c>
      <c r="L3666" s="3">
        <f>INDEX(products!$E$2:$E$5902,MATCH(D3666,products!$A$2:$A$5902,0))</f>
        <v>3505.05</v>
      </c>
      <c r="M3666">
        <f>_xlfn.XLOOKUP(D3666,products!$A$2:$A$5902,products!$F$2:$F$5902)</f>
        <v>3</v>
      </c>
      <c r="N3666" s="3">
        <f t="shared" si="57"/>
        <v>1168.3500000000001</v>
      </c>
      <c r="O3666" s="3" t="str" cm="1">
        <f t="array" ref="O3666">_xlfn.IFS(J3666="Furn","Furniture",J3666="Tech","Technology",J3666="OffSup","Office Supplies")</f>
        <v>Office Supplies</v>
      </c>
      <c r="P3666" s="3" t="str" cm="1">
        <f t="array" ref="P3666">_xlfn.IFS(K3666="Bkcs","Bookcases",K3666="Phns","Phones",K3666="Acc","Accessories",K3666="Bndrs","Binders",K3666="Fstnrs","Fasteners")</f>
        <v>Binders</v>
      </c>
      <c r="Q3666" t="str">
        <f>IF(_xlfn.XLOOKUP(D3666,products!$A$2:$A$5902,products!$H$2:$H$5902,,0)=1,"Yes","No")</f>
        <v>Yes</v>
      </c>
    </row>
    <row r="3667" spans="1:17" x14ac:dyDescent="0.3">
      <c r="A3667" s="2" t="s">
        <v>21551</v>
      </c>
      <c r="B3667" s="4">
        <v>44460</v>
      </c>
      <c r="C3667" t="s">
        <v>21552</v>
      </c>
      <c r="D3667" t="s">
        <v>21555</v>
      </c>
      <c r="E3667" s="1">
        <v>44688</v>
      </c>
      <c r="F3667" t="s">
        <v>35</v>
      </c>
      <c r="G3667" t="str">
        <f>_xlfn.XLOOKUP(C3667,customers!$A$2:$A$5902,customers!$B$2:$B$5902,,0)</f>
        <v>John Sanchez</v>
      </c>
      <c r="H3667" t="str">
        <f>_xlfn.XLOOKUP(C3667,customers!$A$2:$A$5902,customers!$G$2:$G$5902,,0)</f>
        <v>North</v>
      </c>
      <c r="I3667" t="str">
        <f>_xlfn.XLOOKUP(C3667,customers!$A$2:$A$5902,customers!$E$2:$E$5902,,0)</f>
        <v>Kimberlyfurt</v>
      </c>
      <c r="J3667" t="str">
        <f>INDEX(products!$B$2:$B$5902,MATCH(D3667,products!$A$2:$A$5902,0))</f>
        <v>Furn</v>
      </c>
      <c r="K3667" t="str">
        <f>INDEX(products!$C$2:$C$5902,MATCH(D3667,products!$A$2:$A$5902,0))</f>
        <v>Fstnrs</v>
      </c>
      <c r="L3667" s="3">
        <f>INDEX(products!$E$2:$E$5902,MATCH(D3667,products!$A$2:$A$5902,0))</f>
        <v>4923.88</v>
      </c>
      <c r="M3667">
        <f>_xlfn.XLOOKUP(D3667,products!$A$2:$A$5902,products!$F$2:$F$5902)</f>
        <v>8</v>
      </c>
      <c r="N3667" s="3">
        <f t="shared" si="57"/>
        <v>615.48500000000001</v>
      </c>
      <c r="O3667" s="3" t="str" cm="1">
        <f t="array" ref="O3667">_xlfn.IFS(J3667="Furn","Furniture",J3667="Tech","Technology",J3667="OffSup","Office Supplies")</f>
        <v>Furniture</v>
      </c>
      <c r="P3667" s="3" t="str" cm="1">
        <f t="array" ref="P3667">_xlfn.IFS(K3667="Bkcs","Bookcases",K3667="Phns","Phones",K3667="Acc","Accessories",K3667="Bndrs","Binders",K3667="Fstnrs","Fasteners")</f>
        <v>Fasteners</v>
      </c>
      <c r="Q3667" t="str">
        <f>IF(_xlfn.XLOOKUP(D3667,products!$A$2:$A$5902,products!$H$2:$H$5902,,0)=1,"Yes","No")</f>
        <v>Yes</v>
      </c>
    </row>
    <row r="3668" spans="1:17" x14ac:dyDescent="0.3">
      <c r="A3668" t="s">
        <v>21557</v>
      </c>
      <c r="B3668" s="4">
        <v>45062</v>
      </c>
      <c r="C3668" t="s">
        <v>21558</v>
      </c>
      <c r="D3668" t="s">
        <v>21560</v>
      </c>
      <c r="E3668" s="1">
        <v>45108</v>
      </c>
      <c r="F3668" t="s">
        <v>21</v>
      </c>
      <c r="G3668" t="str">
        <f>_xlfn.XLOOKUP(C3668,customers!$A$2:$A$5902,customers!$B$2:$B$5902,,0)</f>
        <v>Steven White</v>
      </c>
      <c r="H3668" t="str">
        <f>_xlfn.XLOOKUP(C3668,customers!$A$2:$A$5902,customers!$G$2:$G$5902,,0)</f>
        <v>North</v>
      </c>
      <c r="I3668" t="str">
        <f>_xlfn.XLOOKUP(C3668,customers!$A$2:$A$5902,customers!$E$2:$E$5902,,0)</f>
        <v>Lake Ricardo</v>
      </c>
      <c r="J3668" t="str">
        <f>INDEX(products!$B$2:$B$5902,MATCH(D3668,products!$A$2:$A$5902,0))</f>
        <v>OffSup</v>
      </c>
      <c r="K3668" t="str">
        <f>INDEX(products!$C$2:$C$5902,MATCH(D3668,products!$A$2:$A$5902,0))</f>
        <v>Acc</v>
      </c>
      <c r="L3668" s="3">
        <f>INDEX(products!$E$2:$E$5902,MATCH(D3668,products!$A$2:$A$5902,0))</f>
        <v>4285.8</v>
      </c>
      <c r="M3668">
        <f>_xlfn.XLOOKUP(D3668,products!$A$2:$A$5902,products!$F$2:$F$5902)</f>
        <v>4</v>
      </c>
      <c r="N3668" s="3">
        <f t="shared" si="57"/>
        <v>1071.45</v>
      </c>
      <c r="O3668" s="3" t="str" cm="1">
        <f t="array" ref="O3668">_xlfn.IFS(J3668="Furn","Furniture",J3668="Tech","Technology",J3668="OffSup","Office Supplies")</f>
        <v>Office Supplies</v>
      </c>
      <c r="P3668" s="3" t="str" cm="1">
        <f t="array" ref="P3668">_xlfn.IFS(K3668="Bkcs","Bookcases",K3668="Phns","Phones",K3668="Acc","Accessories",K3668="Bndrs","Binders",K3668="Fstnrs","Fasteners")</f>
        <v>Accessories</v>
      </c>
      <c r="Q3668" t="str">
        <f>IF(_xlfn.XLOOKUP(D3668,products!$A$2:$A$5902,products!$H$2:$H$5902,,0)=1,"Yes","No")</f>
        <v>Yes</v>
      </c>
    </row>
    <row r="3669" spans="1:17" x14ac:dyDescent="0.3">
      <c r="A3669" t="s">
        <v>21562</v>
      </c>
      <c r="B3669" s="4">
        <v>45260</v>
      </c>
      <c r="C3669" t="s">
        <v>21563</v>
      </c>
      <c r="D3669" t="s">
        <v>21566</v>
      </c>
      <c r="E3669" s="1">
        <v>45333</v>
      </c>
      <c r="F3669" t="s">
        <v>35</v>
      </c>
      <c r="G3669" t="str">
        <f>_xlfn.XLOOKUP(C3669,customers!$A$2:$A$5902,customers!$B$2:$B$5902,,0)</f>
        <v>Dawn Thomas</v>
      </c>
      <c r="H3669" t="str">
        <f>_xlfn.XLOOKUP(C3669,customers!$A$2:$A$5902,customers!$G$2:$G$5902,,0)</f>
        <v>East</v>
      </c>
      <c r="I3669" t="str">
        <f>_xlfn.XLOOKUP(C3669,customers!$A$2:$A$5902,customers!$E$2:$E$5902,,0)</f>
        <v>East Kendra</v>
      </c>
      <c r="J3669" t="str">
        <f>INDEX(products!$B$2:$B$5902,MATCH(D3669,products!$A$2:$A$5902,0))</f>
        <v>Tech</v>
      </c>
      <c r="K3669" t="str">
        <f>INDEX(products!$C$2:$C$5902,MATCH(D3669,products!$A$2:$A$5902,0))</f>
        <v>Acc</v>
      </c>
      <c r="L3669" s="3">
        <f>INDEX(products!$E$2:$E$5902,MATCH(D3669,products!$A$2:$A$5902,0))</f>
        <v>1983.18</v>
      </c>
      <c r="M3669">
        <f>_xlfn.XLOOKUP(D3669,products!$A$2:$A$5902,products!$F$2:$F$5902)</f>
        <v>7</v>
      </c>
      <c r="N3669" s="3">
        <f t="shared" si="57"/>
        <v>283.31142857142856</v>
      </c>
      <c r="O3669" s="3" t="str" cm="1">
        <f t="array" ref="O3669">_xlfn.IFS(J3669="Furn","Furniture",J3669="Tech","Technology",J3669="OffSup","Office Supplies")</f>
        <v>Technology</v>
      </c>
      <c r="P3669" s="3" t="str" cm="1">
        <f t="array" ref="P3669">_xlfn.IFS(K3669="Bkcs","Bookcases",K3669="Phns","Phones",K3669="Acc","Accessories",K3669="Bndrs","Binders",K3669="Fstnrs","Fasteners")</f>
        <v>Accessories</v>
      </c>
      <c r="Q3669" t="str">
        <f>IF(_xlfn.XLOOKUP(D3669,products!$A$2:$A$5902,products!$H$2:$H$5902,,0)=1,"Yes","No")</f>
        <v>No</v>
      </c>
    </row>
    <row r="3670" spans="1:17" x14ac:dyDescent="0.3">
      <c r="A3670" t="s">
        <v>21568</v>
      </c>
      <c r="B3670" s="4">
        <v>43670</v>
      </c>
      <c r="C3670" t="s">
        <v>21569</v>
      </c>
      <c r="D3670" t="s">
        <v>21572</v>
      </c>
      <c r="E3670" s="1">
        <v>43971</v>
      </c>
      <c r="F3670" t="s">
        <v>21</v>
      </c>
      <c r="G3670" t="str">
        <f>_xlfn.XLOOKUP(C3670,customers!$A$2:$A$5902,customers!$B$2:$B$5902,,0)</f>
        <v>Brent Ward</v>
      </c>
      <c r="H3670" t="str">
        <f>_xlfn.XLOOKUP(C3670,customers!$A$2:$A$5902,customers!$G$2:$G$5902,,0)</f>
        <v>West</v>
      </c>
      <c r="I3670" t="str">
        <f>_xlfn.XLOOKUP(C3670,customers!$A$2:$A$5902,customers!$E$2:$E$5902,,0)</f>
        <v>Crosbyhaven</v>
      </c>
      <c r="J3670" t="str">
        <f>INDEX(products!$B$2:$B$5902,MATCH(D3670,products!$A$2:$A$5902,0))</f>
        <v>Tech</v>
      </c>
      <c r="K3670" t="str">
        <f>INDEX(products!$C$2:$C$5902,MATCH(D3670,products!$A$2:$A$5902,0))</f>
        <v>Phns</v>
      </c>
      <c r="L3670" s="3">
        <f>INDEX(products!$E$2:$E$5902,MATCH(D3670,products!$A$2:$A$5902,0))</f>
        <v>541.41</v>
      </c>
      <c r="M3670">
        <f>_xlfn.XLOOKUP(D3670,products!$A$2:$A$5902,products!$F$2:$F$5902)</f>
        <v>2</v>
      </c>
      <c r="N3670" s="3">
        <f t="shared" si="57"/>
        <v>270.70499999999998</v>
      </c>
      <c r="O3670" s="3" t="str" cm="1">
        <f t="array" ref="O3670">_xlfn.IFS(J3670="Furn","Furniture",J3670="Tech","Technology",J3670="OffSup","Office Supplies")</f>
        <v>Technology</v>
      </c>
      <c r="P3670" s="3" t="str" cm="1">
        <f t="array" ref="P3670">_xlfn.IFS(K3670="Bkcs","Bookcases",K3670="Phns","Phones",K3670="Acc","Accessories",K3670="Bndrs","Binders",K3670="Fstnrs","Fasteners")</f>
        <v>Phones</v>
      </c>
      <c r="Q3670" t="str">
        <f>IF(_xlfn.XLOOKUP(D3670,products!$A$2:$A$5902,products!$H$2:$H$5902,,0)=1,"Yes","No")</f>
        <v>Yes</v>
      </c>
    </row>
    <row r="3671" spans="1:17" x14ac:dyDescent="0.3">
      <c r="A3671" t="s">
        <v>21574</v>
      </c>
      <c r="B3671" s="4">
        <v>43918</v>
      </c>
      <c r="C3671" t="s">
        <v>21575</v>
      </c>
      <c r="D3671" t="s">
        <v>21577</v>
      </c>
      <c r="E3671" s="1">
        <v>44039</v>
      </c>
      <c r="F3671" t="s">
        <v>21</v>
      </c>
      <c r="G3671" t="str">
        <f>_xlfn.XLOOKUP(C3671,customers!$A$2:$A$5902,customers!$B$2:$B$5902,,0)</f>
        <v>Yolanda Parsons</v>
      </c>
      <c r="H3671" t="str">
        <f>_xlfn.XLOOKUP(C3671,customers!$A$2:$A$5902,customers!$G$2:$G$5902,,0)</f>
        <v>North</v>
      </c>
      <c r="I3671" t="str">
        <f>_xlfn.XLOOKUP(C3671,customers!$A$2:$A$5902,customers!$E$2:$E$5902,,0)</f>
        <v>East Jessica</v>
      </c>
      <c r="J3671" t="str">
        <f>INDEX(products!$B$2:$B$5902,MATCH(D3671,products!$A$2:$A$5902,0))</f>
        <v>Tech</v>
      </c>
      <c r="K3671" t="str">
        <f>INDEX(products!$C$2:$C$5902,MATCH(D3671,products!$A$2:$A$5902,0))</f>
        <v>Bndrs</v>
      </c>
      <c r="L3671" s="3">
        <f>INDEX(products!$E$2:$E$5902,MATCH(D3671,products!$A$2:$A$5902,0))</f>
        <v>4825.1899999999996</v>
      </c>
      <c r="M3671">
        <f>_xlfn.XLOOKUP(D3671,products!$A$2:$A$5902,products!$F$2:$F$5902)</f>
        <v>10</v>
      </c>
      <c r="N3671" s="3">
        <f t="shared" si="57"/>
        <v>482.51899999999995</v>
      </c>
      <c r="O3671" s="3" t="str" cm="1">
        <f t="array" ref="O3671">_xlfn.IFS(J3671="Furn","Furniture",J3671="Tech","Technology",J3671="OffSup","Office Supplies")</f>
        <v>Technology</v>
      </c>
      <c r="P3671" s="3" t="str" cm="1">
        <f t="array" ref="P3671">_xlfn.IFS(K3671="Bkcs","Bookcases",K3671="Phns","Phones",K3671="Acc","Accessories",K3671="Bndrs","Binders",K3671="Fstnrs","Fasteners")</f>
        <v>Binders</v>
      </c>
      <c r="Q3671" t="str">
        <f>IF(_xlfn.XLOOKUP(D3671,products!$A$2:$A$5902,products!$H$2:$H$5902,,0)=1,"Yes","No")</f>
        <v>No</v>
      </c>
    </row>
    <row r="3672" spans="1:17" x14ac:dyDescent="0.3">
      <c r="A3672" t="s">
        <v>21579</v>
      </c>
      <c r="B3672" s="4">
        <v>43821</v>
      </c>
      <c r="C3672" t="s">
        <v>21580</v>
      </c>
      <c r="D3672" t="s">
        <v>21583</v>
      </c>
      <c r="E3672" s="1">
        <v>43821</v>
      </c>
      <c r="F3672" t="s">
        <v>35</v>
      </c>
      <c r="G3672" t="str">
        <f>_xlfn.XLOOKUP(C3672,customers!$A$2:$A$5902,customers!$B$2:$B$5902,,0)</f>
        <v>Lori Anderson</v>
      </c>
      <c r="H3672" t="str">
        <f>_xlfn.XLOOKUP(C3672,customers!$A$2:$A$5902,customers!$G$2:$G$5902,,0)</f>
        <v>North</v>
      </c>
      <c r="I3672" t="str">
        <f>_xlfn.XLOOKUP(C3672,customers!$A$2:$A$5902,customers!$E$2:$E$5902,,0)</f>
        <v>Mooreshire</v>
      </c>
      <c r="J3672" t="str">
        <f>INDEX(products!$B$2:$B$5902,MATCH(D3672,products!$A$2:$A$5902,0))</f>
        <v>Tech</v>
      </c>
      <c r="K3672" t="str">
        <f>INDEX(products!$C$2:$C$5902,MATCH(D3672,products!$A$2:$A$5902,0))</f>
        <v>Bkcs</v>
      </c>
      <c r="L3672" s="3">
        <f>INDEX(products!$E$2:$E$5902,MATCH(D3672,products!$A$2:$A$5902,0))</f>
        <v>2600.36</v>
      </c>
      <c r="M3672">
        <f>_xlfn.XLOOKUP(D3672,products!$A$2:$A$5902,products!$F$2:$F$5902)</f>
        <v>6</v>
      </c>
      <c r="N3672" s="3">
        <f t="shared" si="57"/>
        <v>433.39333333333337</v>
      </c>
      <c r="O3672" s="3" t="str" cm="1">
        <f t="array" ref="O3672">_xlfn.IFS(J3672="Furn","Furniture",J3672="Tech","Technology",J3672="OffSup","Office Supplies")</f>
        <v>Technology</v>
      </c>
      <c r="P3672" s="3" t="str" cm="1">
        <f t="array" ref="P3672">_xlfn.IFS(K3672="Bkcs","Bookcases",K3672="Phns","Phones",K3672="Acc","Accessories",K3672="Bndrs","Binders",K3672="Fstnrs","Fasteners")</f>
        <v>Bookcases</v>
      </c>
      <c r="Q3672" t="str">
        <f>IF(_xlfn.XLOOKUP(D3672,products!$A$2:$A$5902,products!$H$2:$H$5902,,0)=1,"Yes","No")</f>
        <v>No</v>
      </c>
    </row>
    <row r="3673" spans="1:17" x14ac:dyDescent="0.3">
      <c r="A3673" t="s">
        <v>21585</v>
      </c>
      <c r="B3673" s="4">
        <v>45247</v>
      </c>
      <c r="C3673" t="s">
        <v>21586</v>
      </c>
      <c r="D3673" t="s">
        <v>21589</v>
      </c>
      <c r="E3673" s="1">
        <v>45256</v>
      </c>
      <c r="F3673" t="s">
        <v>74</v>
      </c>
      <c r="G3673" t="str">
        <f>_xlfn.XLOOKUP(C3673,customers!$A$2:$A$5902,customers!$B$2:$B$5902,,0)</f>
        <v>Mary Green</v>
      </c>
      <c r="H3673" t="str">
        <f>_xlfn.XLOOKUP(C3673,customers!$A$2:$A$5902,customers!$G$2:$G$5902,,0)</f>
        <v>North</v>
      </c>
      <c r="I3673" t="str">
        <f>_xlfn.XLOOKUP(C3673,customers!$A$2:$A$5902,customers!$E$2:$E$5902,,0)</f>
        <v>Patrickmouth</v>
      </c>
      <c r="J3673" t="str">
        <f>INDEX(products!$B$2:$B$5902,MATCH(D3673,products!$A$2:$A$5902,0))</f>
        <v>Tech</v>
      </c>
      <c r="K3673" t="str">
        <f>INDEX(products!$C$2:$C$5902,MATCH(D3673,products!$A$2:$A$5902,0))</f>
        <v>Phns</v>
      </c>
      <c r="L3673" s="3">
        <f>INDEX(products!$E$2:$E$5902,MATCH(D3673,products!$A$2:$A$5902,0))</f>
        <v>3387.14</v>
      </c>
      <c r="M3673">
        <f>_xlfn.XLOOKUP(D3673,products!$A$2:$A$5902,products!$F$2:$F$5902)</f>
        <v>7</v>
      </c>
      <c r="N3673" s="3">
        <f t="shared" si="57"/>
        <v>483.87714285714281</v>
      </c>
      <c r="O3673" s="3" t="str" cm="1">
        <f t="array" ref="O3673">_xlfn.IFS(J3673="Furn","Furniture",J3673="Tech","Technology",J3673="OffSup","Office Supplies")</f>
        <v>Technology</v>
      </c>
      <c r="P3673" s="3" t="str" cm="1">
        <f t="array" ref="P3673">_xlfn.IFS(K3673="Bkcs","Bookcases",K3673="Phns","Phones",K3673="Acc","Accessories",K3673="Bndrs","Binders",K3673="Fstnrs","Fasteners")</f>
        <v>Phones</v>
      </c>
      <c r="Q3673" t="str">
        <f>IF(_xlfn.XLOOKUP(D3673,products!$A$2:$A$5902,products!$H$2:$H$5902,,0)=1,"Yes","No")</f>
        <v>Yes</v>
      </c>
    </row>
    <row r="3674" spans="1:17" x14ac:dyDescent="0.3">
      <c r="A3674" t="s">
        <v>21591</v>
      </c>
      <c r="B3674" s="4">
        <v>44547</v>
      </c>
      <c r="C3674" t="s">
        <v>21592</v>
      </c>
      <c r="D3674" t="s">
        <v>21595</v>
      </c>
      <c r="E3674" s="1">
        <v>44826</v>
      </c>
      <c r="F3674" t="s">
        <v>21</v>
      </c>
      <c r="G3674" t="str">
        <f>_xlfn.XLOOKUP(C3674,customers!$A$2:$A$5902,customers!$B$2:$B$5902,,0)</f>
        <v>Bryan Bennett</v>
      </c>
      <c r="H3674" t="str">
        <f>_xlfn.XLOOKUP(C3674,customers!$A$2:$A$5902,customers!$G$2:$G$5902,,0)</f>
        <v>West</v>
      </c>
      <c r="I3674" t="str">
        <f>_xlfn.XLOOKUP(C3674,customers!$A$2:$A$5902,customers!$E$2:$E$5902,,0)</f>
        <v>Garciatown</v>
      </c>
      <c r="J3674" t="str">
        <f>INDEX(products!$B$2:$B$5902,MATCH(D3674,products!$A$2:$A$5902,0))</f>
        <v>Furn</v>
      </c>
      <c r="K3674" t="str">
        <f>INDEX(products!$C$2:$C$5902,MATCH(D3674,products!$A$2:$A$5902,0))</f>
        <v>Fstnrs</v>
      </c>
      <c r="L3674" s="3">
        <f>INDEX(products!$E$2:$E$5902,MATCH(D3674,products!$A$2:$A$5902,0))</f>
        <v>3291.64</v>
      </c>
      <c r="M3674">
        <f>_xlfn.XLOOKUP(D3674,products!$A$2:$A$5902,products!$F$2:$F$5902)</f>
        <v>8</v>
      </c>
      <c r="N3674" s="3">
        <f t="shared" si="57"/>
        <v>411.45499999999998</v>
      </c>
      <c r="O3674" s="3" t="str" cm="1">
        <f t="array" ref="O3674">_xlfn.IFS(J3674="Furn","Furniture",J3674="Tech","Technology",J3674="OffSup","Office Supplies")</f>
        <v>Furniture</v>
      </c>
      <c r="P3674" s="3" t="str" cm="1">
        <f t="array" ref="P3674">_xlfn.IFS(K3674="Bkcs","Bookcases",K3674="Phns","Phones",K3674="Acc","Accessories",K3674="Bndrs","Binders",K3674="Fstnrs","Fasteners")</f>
        <v>Fasteners</v>
      </c>
      <c r="Q3674" t="str">
        <f>IF(_xlfn.XLOOKUP(D3674,products!$A$2:$A$5902,products!$H$2:$H$5902,,0)=1,"Yes","No")</f>
        <v>No</v>
      </c>
    </row>
    <row r="3675" spans="1:17" x14ac:dyDescent="0.3">
      <c r="A3675" t="s">
        <v>21597</v>
      </c>
      <c r="B3675" s="4">
        <v>44171</v>
      </c>
      <c r="C3675" t="s">
        <v>21598</v>
      </c>
      <c r="D3675" t="s">
        <v>21601</v>
      </c>
      <c r="E3675" s="1">
        <v>44401</v>
      </c>
      <c r="F3675" t="s">
        <v>35</v>
      </c>
      <c r="G3675" t="str">
        <f>_xlfn.XLOOKUP(C3675,customers!$A$2:$A$5902,customers!$B$2:$B$5902,,0)</f>
        <v>Dr. Veronica Grant DDS</v>
      </c>
      <c r="H3675" t="str">
        <f>_xlfn.XLOOKUP(C3675,customers!$A$2:$A$5902,customers!$G$2:$G$5902,,0)</f>
        <v>North</v>
      </c>
      <c r="I3675" t="str">
        <f>_xlfn.XLOOKUP(C3675,customers!$A$2:$A$5902,customers!$E$2:$E$5902,,0)</f>
        <v>Silvamouth</v>
      </c>
      <c r="J3675" t="str">
        <f>INDEX(products!$B$2:$B$5902,MATCH(D3675,products!$A$2:$A$5902,0))</f>
        <v>OffSup</v>
      </c>
      <c r="K3675" t="str">
        <f>INDEX(products!$C$2:$C$5902,MATCH(D3675,products!$A$2:$A$5902,0))</f>
        <v>Fstnrs</v>
      </c>
      <c r="L3675" s="3">
        <f>INDEX(products!$E$2:$E$5902,MATCH(D3675,products!$A$2:$A$5902,0))</f>
        <v>3343.48</v>
      </c>
      <c r="M3675">
        <f>_xlfn.XLOOKUP(D3675,products!$A$2:$A$5902,products!$F$2:$F$5902)</f>
        <v>2</v>
      </c>
      <c r="N3675" s="3">
        <f t="shared" si="57"/>
        <v>1671.74</v>
      </c>
      <c r="O3675" s="3" t="str" cm="1">
        <f t="array" ref="O3675">_xlfn.IFS(J3675="Furn","Furniture",J3675="Tech","Technology",J3675="OffSup","Office Supplies")</f>
        <v>Office Supplies</v>
      </c>
      <c r="P3675" s="3" t="str" cm="1">
        <f t="array" ref="P3675">_xlfn.IFS(K3675="Bkcs","Bookcases",K3675="Phns","Phones",K3675="Acc","Accessories",K3675="Bndrs","Binders",K3675="Fstnrs","Fasteners")</f>
        <v>Fasteners</v>
      </c>
      <c r="Q3675" t="str">
        <f>IF(_xlfn.XLOOKUP(D3675,products!$A$2:$A$5902,products!$H$2:$H$5902,,0)=1,"Yes","No")</f>
        <v>No</v>
      </c>
    </row>
    <row r="3676" spans="1:17" x14ac:dyDescent="0.3">
      <c r="A3676" t="s">
        <v>21603</v>
      </c>
      <c r="B3676" s="4">
        <v>44178</v>
      </c>
      <c r="C3676" t="s">
        <v>21604</v>
      </c>
      <c r="D3676" t="s">
        <v>21607</v>
      </c>
      <c r="E3676" s="1">
        <v>44430</v>
      </c>
      <c r="F3676" t="s">
        <v>35</v>
      </c>
      <c r="G3676" t="str">
        <f>_xlfn.XLOOKUP(C3676,customers!$A$2:$A$5902,customers!$B$2:$B$5902,,0)</f>
        <v>Eric Green</v>
      </c>
      <c r="H3676" t="str">
        <f>_xlfn.XLOOKUP(C3676,customers!$A$2:$A$5902,customers!$G$2:$G$5902,,0)</f>
        <v>North</v>
      </c>
      <c r="I3676" t="str">
        <f>_xlfn.XLOOKUP(C3676,customers!$A$2:$A$5902,customers!$E$2:$E$5902,,0)</f>
        <v>North Maria</v>
      </c>
      <c r="J3676" t="str">
        <f>INDEX(products!$B$2:$B$5902,MATCH(D3676,products!$A$2:$A$5902,0))</f>
        <v>Furn</v>
      </c>
      <c r="K3676" t="str">
        <f>INDEX(products!$C$2:$C$5902,MATCH(D3676,products!$A$2:$A$5902,0))</f>
        <v>Bkcs</v>
      </c>
      <c r="L3676" s="3">
        <f>INDEX(products!$E$2:$E$5902,MATCH(D3676,products!$A$2:$A$5902,0))</f>
        <v>4310.45</v>
      </c>
      <c r="M3676">
        <f>_xlfn.XLOOKUP(D3676,products!$A$2:$A$5902,products!$F$2:$F$5902)</f>
        <v>9</v>
      </c>
      <c r="N3676" s="3">
        <f t="shared" si="57"/>
        <v>478.93888888888887</v>
      </c>
      <c r="O3676" s="3" t="str" cm="1">
        <f t="array" ref="O3676">_xlfn.IFS(J3676="Furn","Furniture",J3676="Tech","Technology",J3676="OffSup","Office Supplies")</f>
        <v>Furniture</v>
      </c>
      <c r="P3676" s="3" t="str" cm="1">
        <f t="array" ref="P3676">_xlfn.IFS(K3676="Bkcs","Bookcases",K3676="Phns","Phones",K3676="Acc","Accessories",K3676="Bndrs","Binders",K3676="Fstnrs","Fasteners")</f>
        <v>Bookcases</v>
      </c>
      <c r="Q3676" t="str">
        <f>IF(_xlfn.XLOOKUP(D3676,products!$A$2:$A$5902,products!$H$2:$H$5902,,0)=1,"Yes","No")</f>
        <v>Yes</v>
      </c>
    </row>
    <row r="3677" spans="1:17" x14ac:dyDescent="0.3">
      <c r="A3677" t="s">
        <v>21609</v>
      </c>
      <c r="B3677" s="4">
        <v>44998</v>
      </c>
      <c r="C3677" t="s">
        <v>21610</v>
      </c>
      <c r="D3677" t="s">
        <v>21612</v>
      </c>
      <c r="E3677" s="1">
        <v>45019</v>
      </c>
      <c r="F3677" t="s">
        <v>35</v>
      </c>
      <c r="G3677" t="str">
        <f>_xlfn.XLOOKUP(C3677,customers!$A$2:$A$5902,customers!$B$2:$B$5902,,0)</f>
        <v>Molly Hunter</v>
      </c>
      <c r="H3677" t="str">
        <f>_xlfn.XLOOKUP(C3677,customers!$A$2:$A$5902,customers!$G$2:$G$5902,,0)</f>
        <v>South</v>
      </c>
      <c r="I3677" t="str">
        <f>_xlfn.XLOOKUP(C3677,customers!$A$2:$A$5902,customers!$E$2:$E$5902,,0)</f>
        <v>East Ashley</v>
      </c>
      <c r="J3677" t="str">
        <f>INDEX(products!$B$2:$B$5902,MATCH(D3677,products!$A$2:$A$5902,0))</f>
        <v>Furn</v>
      </c>
      <c r="K3677" t="str">
        <f>INDEX(products!$C$2:$C$5902,MATCH(D3677,products!$A$2:$A$5902,0))</f>
        <v>Acc</v>
      </c>
      <c r="L3677" s="3">
        <f>INDEX(products!$E$2:$E$5902,MATCH(D3677,products!$A$2:$A$5902,0))</f>
        <v>3418.25</v>
      </c>
      <c r="M3677">
        <f>_xlfn.XLOOKUP(D3677,products!$A$2:$A$5902,products!$F$2:$F$5902)</f>
        <v>8</v>
      </c>
      <c r="N3677" s="3">
        <f t="shared" si="57"/>
        <v>427.28125</v>
      </c>
      <c r="O3677" s="3" t="str" cm="1">
        <f t="array" ref="O3677">_xlfn.IFS(J3677="Furn","Furniture",J3677="Tech","Technology",J3677="OffSup","Office Supplies")</f>
        <v>Furniture</v>
      </c>
      <c r="P3677" s="3" t="str" cm="1">
        <f t="array" ref="P3677">_xlfn.IFS(K3677="Bkcs","Bookcases",K3677="Phns","Phones",K3677="Acc","Accessories",K3677="Bndrs","Binders",K3677="Fstnrs","Fasteners")</f>
        <v>Accessories</v>
      </c>
      <c r="Q3677" t="str">
        <f>IF(_xlfn.XLOOKUP(D3677,products!$A$2:$A$5902,products!$H$2:$H$5902,,0)=1,"Yes","No")</f>
        <v>Yes</v>
      </c>
    </row>
    <row r="3678" spans="1:17" x14ac:dyDescent="0.3">
      <c r="A3678" t="s">
        <v>21614</v>
      </c>
      <c r="B3678" s="4">
        <v>44428</v>
      </c>
      <c r="C3678" t="s">
        <v>21615</v>
      </c>
      <c r="D3678" t="s">
        <v>21618</v>
      </c>
      <c r="E3678" s="1">
        <v>44748</v>
      </c>
      <c r="F3678" t="s">
        <v>21</v>
      </c>
      <c r="G3678" t="str">
        <f>_xlfn.XLOOKUP(C3678,customers!$A$2:$A$5902,customers!$B$2:$B$5902,,0)</f>
        <v>Angel Simmons</v>
      </c>
      <c r="H3678" t="str">
        <f>_xlfn.XLOOKUP(C3678,customers!$A$2:$A$5902,customers!$G$2:$G$5902,,0)</f>
        <v>West</v>
      </c>
      <c r="I3678" t="str">
        <f>_xlfn.XLOOKUP(C3678,customers!$A$2:$A$5902,customers!$E$2:$E$5902,,0)</f>
        <v>New Meghanchester</v>
      </c>
      <c r="J3678" t="str">
        <f>INDEX(products!$B$2:$B$5902,MATCH(D3678,products!$A$2:$A$5902,0))</f>
        <v>Furn</v>
      </c>
      <c r="K3678" t="str">
        <f>INDEX(products!$C$2:$C$5902,MATCH(D3678,products!$A$2:$A$5902,0))</f>
        <v>Fstnrs</v>
      </c>
      <c r="L3678" s="3">
        <f>INDEX(products!$E$2:$E$5902,MATCH(D3678,products!$A$2:$A$5902,0))</f>
        <v>3671.59</v>
      </c>
      <c r="M3678">
        <f>_xlfn.XLOOKUP(D3678,products!$A$2:$A$5902,products!$F$2:$F$5902)</f>
        <v>3</v>
      </c>
      <c r="N3678" s="3">
        <f t="shared" si="57"/>
        <v>1223.8633333333335</v>
      </c>
      <c r="O3678" s="3" t="str" cm="1">
        <f t="array" ref="O3678">_xlfn.IFS(J3678="Furn","Furniture",J3678="Tech","Technology",J3678="OffSup","Office Supplies")</f>
        <v>Furniture</v>
      </c>
      <c r="P3678" s="3" t="str" cm="1">
        <f t="array" ref="P3678">_xlfn.IFS(K3678="Bkcs","Bookcases",K3678="Phns","Phones",K3678="Acc","Accessories",K3678="Bndrs","Binders",K3678="Fstnrs","Fasteners")</f>
        <v>Fasteners</v>
      </c>
      <c r="Q3678" t="str">
        <f>IF(_xlfn.XLOOKUP(D3678,products!$A$2:$A$5902,products!$H$2:$H$5902,,0)=1,"Yes","No")</f>
        <v>No</v>
      </c>
    </row>
    <row r="3679" spans="1:17" x14ac:dyDescent="0.3">
      <c r="A3679" t="s">
        <v>21620</v>
      </c>
      <c r="B3679" s="4">
        <v>43926</v>
      </c>
      <c r="C3679" t="s">
        <v>21621</v>
      </c>
      <c r="D3679" t="s">
        <v>21624</v>
      </c>
      <c r="E3679" s="1">
        <v>43990</v>
      </c>
      <c r="F3679" t="s">
        <v>74</v>
      </c>
      <c r="G3679" t="str">
        <f>_xlfn.XLOOKUP(C3679,customers!$A$2:$A$5902,customers!$B$2:$B$5902,,0)</f>
        <v>Sharon Andrews</v>
      </c>
      <c r="H3679" t="str">
        <f>_xlfn.XLOOKUP(C3679,customers!$A$2:$A$5902,customers!$G$2:$G$5902,,0)</f>
        <v>North</v>
      </c>
      <c r="I3679" t="str">
        <f>_xlfn.XLOOKUP(C3679,customers!$A$2:$A$5902,customers!$E$2:$E$5902,,0)</f>
        <v>Cartertown</v>
      </c>
      <c r="J3679" t="str">
        <f>INDEX(products!$B$2:$B$5902,MATCH(D3679,products!$A$2:$A$5902,0))</f>
        <v>Tech</v>
      </c>
      <c r="K3679" t="str">
        <f>INDEX(products!$C$2:$C$5902,MATCH(D3679,products!$A$2:$A$5902,0))</f>
        <v>Phns</v>
      </c>
      <c r="L3679" s="3">
        <f>INDEX(products!$E$2:$E$5902,MATCH(D3679,products!$A$2:$A$5902,0))</f>
        <v>2157.79</v>
      </c>
      <c r="M3679">
        <f>_xlfn.XLOOKUP(D3679,products!$A$2:$A$5902,products!$F$2:$F$5902)</f>
        <v>7</v>
      </c>
      <c r="N3679" s="3">
        <f t="shared" si="57"/>
        <v>308.2557142857143</v>
      </c>
      <c r="O3679" s="3" t="str" cm="1">
        <f t="array" ref="O3679">_xlfn.IFS(J3679="Furn","Furniture",J3679="Tech","Technology",J3679="OffSup","Office Supplies")</f>
        <v>Technology</v>
      </c>
      <c r="P3679" s="3" t="str" cm="1">
        <f t="array" ref="P3679">_xlfn.IFS(K3679="Bkcs","Bookcases",K3679="Phns","Phones",K3679="Acc","Accessories",K3679="Bndrs","Binders",K3679="Fstnrs","Fasteners")</f>
        <v>Phones</v>
      </c>
      <c r="Q3679" t="str">
        <f>IF(_xlfn.XLOOKUP(D3679,products!$A$2:$A$5902,products!$H$2:$H$5902,,0)=1,"Yes","No")</f>
        <v>No</v>
      </c>
    </row>
    <row r="3680" spans="1:17" x14ac:dyDescent="0.3">
      <c r="A3680" s="2" t="s">
        <v>21626</v>
      </c>
      <c r="B3680" s="4">
        <v>45045</v>
      </c>
      <c r="C3680" t="s">
        <v>21627</v>
      </c>
      <c r="D3680" t="s">
        <v>21630</v>
      </c>
      <c r="E3680" s="1">
        <v>45133</v>
      </c>
      <c r="F3680" t="s">
        <v>21</v>
      </c>
      <c r="G3680" t="str">
        <f>_xlfn.XLOOKUP(C3680,customers!$A$2:$A$5902,customers!$B$2:$B$5902,,0)</f>
        <v>Christine Ramos</v>
      </c>
      <c r="H3680" t="str">
        <f>_xlfn.XLOOKUP(C3680,customers!$A$2:$A$5902,customers!$G$2:$G$5902,,0)</f>
        <v>North</v>
      </c>
      <c r="I3680" t="str">
        <f>_xlfn.XLOOKUP(C3680,customers!$A$2:$A$5902,customers!$E$2:$E$5902,,0)</f>
        <v>Amberhaven</v>
      </c>
      <c r="J3680" t="str">
        <f>INDEX(products!$B$2:$B$5902,MATCH(D3680,products!$A$2:$A$5902,0))</f>
        <v>OffSup</v>
      </c>
      <c r="K3680" t="str">
        <f>INDEX(products!$C$2:$C$5902,MATCH(D3680,products!$A$2:$A$5902,0))</f>
        <v>Phns</v>
      </c>
      <c r="L3680" s="3">
        <f>INDEX(products!$E$2:$E$5902,MATCH(D3680,products!$A$2:$A$5902,0))</f>
        <v>3965.61</v>
      </c>
      <c r="M3680">
        <f>_xlfn.XLOOKUP(D3680,products!$A$2:$A$5902,products!$F$2:$F$5902)</f>
        <v>1</v>
      </c>
      <c r="N3680" s="3">
        <f t="shared" si="57"/>
        <v>3965.61</v>
      </c>
      <c r="O3680" s="3" t="str" cm="1">
        <f t="array" ref="O3680">_xlfn.IFS(J3680="Furn","Furniture",J3680="Tech","Technology",J3680="OffSup","Office Supplies")</f>
        <v>Office Supplies</v>
      </c>
      <c r="P3680" s="3" t="str" cm="1">
        <f t="array" ref="P3680">_xlfn.IFS(K3680="Bkcs","Bookcases",K3680="Phns","Phones",K3680="Acc","Accessories",K3680="Bndrs","Binders",K3680="Fstnrs","Fasteners")</f>
        <v>Phones</v>
      </c>
      <c r="Q3680" t="str">
        <f>IF(_xlfn.XLOOKUP(D3680,products!$A$2:$A$5902,products!$H$2:$H$5902,,0)=1,"Yes","No")</f>
        <v>No</v>
      </c>
    </row>
    <row r="3681" spans="1:17" x14ac:dyDescent="0.3">
      <c r="A3681" t="s">
        <v>21632</v>
      </c>
      <c r="B3681" s="4">
        <v>43783</v>
      </c>
      <c r="C3681" t="s">
        <v>21633</v>
      </c>
      <c r="D3681" t="s">
        <v>21636</v>
      </c>
      <c r="E3681" s="1">
        <v>44146</v>
      </c>
      <c r="F3681" t="s">
        <v>74</v>
      </c>
      <c r="G3681" t="str">
        <f>_xlfn.XLOOKUP(C3681,customers!$A$2:$A$5902,customers!$B$2:$B$5902,,0)</f>
        <v>Donna Benitez</v>
      </c>
      <c r="H3681" t="str">
        <f>_xlfn.XLOOKUP(C3681,customers!$A$2:$A$5902,customers!$G$2:$G$5902,,0)</f>
        <v>North</v>
      </c>
      <c r="I3681" t="str">
        <f>_xlfn.XLOOKUP(C3681,customers!$A$2:$A$5902,customers!$E$2:$E$5902,,0)</f>
        <v>Smithton</v>
      </c>
      <c r="J3681" t="str">
        <f>INDEX(products!$B$2:$B$5902,MATCH(D3681,products!$A$2:$A$5902,0))</f>
        <v>Furn</v>
      </c>
      <c r="K3681" t="str">
        <f>INDEX(products!$C$2:$C$5902,MATCH(D3681,products!$A$2:$A$5902,0))</f>
        <v>Acc</v>
      </c>
      <c r="L3681" s="3">
        <f>INDEX(products!$E$2:$E$5902,MATCH(D3681,products!$A$2:$A$5902,0))</f>
        <v>3575.05</v>
      </c>
      <c r="M3681">
        <f>_xlfn.XLOOKUP(D3681,products!$A$2:$A$5902,products!$F$2:$F$5902)</f>
        <v>4</v>
      </c>
      <c r="N3681" s="3">
        <f t="shared" si="57"/>
        <v>893.76250000000005</v>
      </c>
      <c r="O3681" s="3" t="str" cm="1">
        <f t="array" ref="O3681">_xlfn.IFS(J3681="Furn","Furniture",J3681="Tech","Technology",J3681="OffSup","Office Supplies")</f>
        <v>Furniture</v>
      </c>
      <c r="P3681" s="3" t="str" cm="1">
        <f t="array" ref="P3681">_xlfn.IFS(K3681="Bkcs","Bookcases",K3681="Phns","Phones",K3681="Acc","Accessories",K3681="Bndrs","Binders",K3681="Fstnrs","Fasteners")</f>
        <v>Accessories</v>
      </c>
      <c r="Q3681" t="str">
        <f>IF(_xlfn.XLOOKUP(D3681,products!$A$2:$A$5902,products!$H$2:$H$5902,,0)=1,"Yes","No")</f>
        <v>No</v>
      </c>
    </row>
    <row r="3682" spans="1:17" x14ac:dyDescent="0.3">
      <c r="A3682" t="s">
        <v>21638</v>
      </c>
      <c r="B3682" s="4">
        <v>45068</v>
      </c>
      <c r="C3682" t="s">
        <v>21639</v>
      </c>
      <c r="D3682" t="s">
        <v>21642</v>
      </c>
      <c r="E3682" s="1">
        <v>45171</v>
      </c>
      <c r="F3682" t="s">
        <v>74</v>
      </c>
      <c r="G3682" t="str">
        <f>_xlfn.XLOOKUP(C3682,customers!$A$2:$A$5902,customers!$B$2:$B$5902,,0)</f>
        <v>Brent Howard</v>
      </c>
      <c r="H3682" t="str">
        <f>_xlfn.XLOOKUP(C3682,customers!$A$2:$A$5902,customers!$G$2:$G$5902,,0)</f>
        <v>East</v>
      </c>
      <c r="I3682" t="str">
        <f>_xlfn.XLOOKUP(C3682,customers!$A$2:$A$5902,customers!$E$2:$E$5902,,0)</f>
        <v>New Carlosfort</v>
      </c>
      <c r="J3682" t="str">
        <f>INDEX(products!$B$2:$B$5902,MATCH(D3682,products!$A$2:$A$5902,0))</f>
        <v>Furn</v>
      </c>
      <c r="K3682" t="str">
        <f>INDEX(products!$C$2:$C$5902,MATCH(D3682,products!$A$2:$A$5902,0))</f>
        <v>Acc</v>
      </c>
      <c r="L3682" s="3">
        <f>INDEX(products!$E$2:$E$5902,MATCH(D3682,products!$A$2:$A$5902,0))</f>
        <v>4936.09</v>
      </c>
      <c r="M3682">
        <f>_xlfn.XLOOKUP(D3682,products!$A$2:$A$5902,products!$F$2:$F$5902)</f>
        <v>7</v>
      </c>
      <c r="N3682" s="3">
        <f t="shared" si="57"/>
        <v>705.15571428571434</v>
      </c>
      <c r="O3682" s="3" t="str" cm="1">
        <f t="array" ref="O3682">_xlfn.IFS(J3682="Furn","Furniture",J3682="Tech","Technology",J3682="OffSup","Office Supplies")</f>
        <v>Furniture</v>
      </c>
      <c r="P3682" s="3" t="str" cm="1">
        <f t="array" ref="P3682">_xlfn.IFS(K3682="Bkcs","Bookcases",K3682="Phns","Phones",K3682="Acc","Accessories",K3682="Bndrs","Binders",K3682="Fstnrs","Fasteners")</f>
        <v>Accessories</v>
      </c>
      <c r="Q3682" t="str">
        <f>IF(_xlfn.XLOOKUP(D3682,products!$A$2:$A$5902,products!$H$2:$H$5902,,0)=1,"Yes","No")</f>
        <v>Yes</v>
      </c>
    </row>
    <row r="3683" spans="1:17" x14ac:dyDescent="0.3">
      <c r="A3683" t="s">
        <v>21644</v>
      </c>
      <c r="B3683" s="4">
        <v>44625</v>
      </c>
      <c r="C3683" t="s">
        <v>21645</v>
      </c>
      <c r="D3683" t="s">
        <v>21648</v>
      </c>
      <c r="E3683" s="1">
        <v>44731</v>
      </c>
      <c r="F3683" t="s">
        <v>21</v>
      </c>
      <c r="G3683" t="str">
        <f>_xlfn.XLOOKUP(C3683,customers!$A$2:$A$5902,customers!$B$2:$B$5902,,0)</f>
        <v>Alan Hogan</v>
      </c>
      <c r="H3683" t="str">
        <f>_xlfn.XLOOKUP(C3683,customers!$A$2:$A$5902,customers!$G$2:$G$5902,,0)</f>
        <v>West</v>
      </c>
      <c r="I3683" t="str">
        <f>_xlfn.XLOOKUP(C3683,customers!$A$2:$A$5902,customers!$E$2:$E$5902,,0)</f>
        <v>East Heathershire</v>
      </c>
      <c r="J3683" t="str">
        <f>INDEX(products!$B$2:$B$5902,MATCH(D3683,products!$A$2:$A$5902,0))</f>
        <v>OffSup</v>
      </c>
      <c r="K3683" t="str">
        <f>INDEX(products!$C$2:$C$5902,MATCH(D3683,products!$A$2:$A$5902,0))</f>
        <v>Fstnrs</v>
      </c>
      <c r="L3683" s="3">
        <f>INDEX(products!$E$2:$E$5902,MATCH(D3683,products!$A$2:$A$5902,0))</f>
        <v>2231.3000000000002</v>
      </c>
      <c r="M3683">
        <f>_xlfn.XLOOKUP(D3683,products!$A$2:$A$5902,products!$F$2:$F$5902)</f>
        <v>3</v>
      </c>
      <c r="N3683" s="3">
        <f t="shared" si="57"/>
        <v>743.76666666666677</v>
      </c>
      <c r="O3683" s="3" t="str" cm="1">
        <f t="array" ref="O3683">_xlfn.IFS(J3683="Furn","Furniture",J3683="Tech","Technology",J3683="OffSup","Office Supplies")</f>
        <v>Office Supplies</v>
      </c>
      <c r="P3683" s="3" t="str" cm="1">
        <f t="array" ref="P3683">_xlfn.IFS(K3683="Bkcs","Bookcases",K3683="Phns","Phones",K3683="Acc","Accessories",K3683="Bndrs","Binders",K3683="Fstnrs","Fasteners")</f>
        <v>Fasteners</v>
      </c>
      <c r="Q3683" t="str">
        <f>IF(_xlfn.XLOOKUP(D3683,products!$A$2:$A$5902,products!$H$2:$H$5902,,0)=1,"Yes","No")</f>
        <v>No</v>
      </c>
    </row>
    <row r="3684" spans="1:17" x14ac:dyDescent="0.3">
      <c r="A3684" t="s">
        <v>21650</v>
      </c>
      <c r="B3684" s="4">
        <v>44888</v>
      </c>
      <c r="C3684" t="s">
        <v>21651</v>
      </c>
      <c r="D3684" t="s">
        <v>21654</v>
      </c>
      <c r="E3684" s="1">
        <v>45075</v>
      </c>
      <c r="F3684" t="s">
        <v>74</v>
      </c>
      <c r="G3684" t="str">
        <f>_xlfn.XLOOKUP(C3684,customers!$A$2:$A$5902,customers!$B$2:$B$5902,,0)</f>
        <v>Noah Mccoy</v>
      </c>
      <c r="H3684" t="str">
        <f>_xlfn.XLOOKUP(C3684,customers!$A$2:$A$5902,customers!$G$2:$G$5902,,0)</f>
        <v>South</v>
      </c>
      <c r="I3684" t="str">
        <f>_xlfn.XLOOKUP(C3684,customers!$A$2:$A$5902,customers!$E$2:$E$5902,,0)</f>
        <v>South Stephen</v>
      </c>
      <c r="J3684" t="str">
        <f>INDEX(products!$B$2:$B$5902,MATCH(D3684,products!$A$2:$A$5902,0))</f>
        <v>Furn</v>
      </c>
      <c r="K3684" t="str">
        <f>INDEX(products!$C$2:$C$5902,MATCH(D3684,products!$A$2:$A$5902,0))</f>
        <v>Fstnrs</v>
      </c>
      <c r="L3684" s="3">
        <f>INDEX(products!$E$2:$E$5902,MATCH(D3684,products!$A$2:$A$5902,0))</f>
        <v>2205.0300000000002</v>
      </c>
      <c r="M3684">
        <f>_xlfn.XLOOKUP(D3684,products!$A$2:$A$5902,products!$F$2:$F$5902)</f>
        <v>8</v>
      </c>
      <c r="N3684" s="3">
        <f t="shared" si="57"/>
        <v>275.62875000000003</v>
      </c>
      <c r="O3684" s="3" t="str" cm="1">
        <f t="array" ref="O3684">_xlfn.IFS(J3684="Furn","Furniture",J3684="Tech","Technology",J3684="OffSup","Office Supplies")</f>
        <v>Furniture</v>
      </c>
      <c r="P3684" s="3" t="str" cm="1">
        <f t="array" ref="P3684">_xlfn.IFS(K3684="Bkcs","Bookcases",K3684="Phns","Phones",K3684="Acc","Accessories",K3684="Bndrs","Binders",K3684="Fstnrs","Fasteners")</f>
        <v>Fasteners</v>
      </c>
      <c r="Q3684" t="str">
        <f>IF(_xlfn.XLOOKUP(D3684,products!$A$2:$A$5902,products!$H$2:$H$5902,,0)=1,"Yes","No")</f>
        <v>No</v>
      </c>
    </row>
    <row r="3685" spans="1:17" x14ac:dyDescent="0.3">
      <c r="A3685" t="s">
        <v>21656</v>
      </c>
      <c r="B3685" s="4">
        <v>44303</v>
      </c>
      <c r="C3685" t="s">
        <v>21657</v>
      </c>
      <c r="D3685" t="s">
        <v>21660</v>
      </c>
      <c r="E3685" s="1">
        <v>44523</v>
      </c>
      <c r="F3685" t="s">
        <v>35</v>
      </c>
      <c r="G3685" t="str">
        <f>_xlfn.XLOOKUP(C3685,customers!$A$2:$A$5902,customers!$B$2:$B$5902,,0)</f>
        <v>Angela Acosta</v>
      </c>
      <c r="H3685" t="str">
        <f>_xlfn.XLOOKUP(C3685,customers!$A$2:$A$5902,customers!$G$2:$G$5902,,0)</f>
        <v>South</v>
      </c>
      <c r="I3685" t="str">
        <f>_xlfn.XLOOKUP(C3685,customers!$A$2:$A$5902,customers!$E$2:$E$5902,,0)</f>
        <v>Jeffborough</v>
      </c>
      <c r="J3685" t="str">
        <f>INDEX(products!$B$2:$B$5902,MATCH(D3685,products!$A$2:$A$5902,0))</f>
        <v>Tech</v>
      </c>
      <c r="K3685" t="str">
        <f>INDEX(products!$C$2:$C$5902,MATCH(D3685,products!$A$2:$A$5902,0))</f>
        <v>Acc</v>
      </c>
      <c r="L3685" s="3">
        <f>INDEX(products!$E$2:$E$5902,MATCH(D3685,products!$A$2:$A$5902,0))</f>
        <v>3543.01</v>
      </c>
      <c r="M3685">
        <f>_xlfn.XLOOKUP(D3685,products!$A$2:$A$5902,products!$F$2:$F$5902)</f>
        <v>2</v>
      </c>
      <c r="N3685" s="3">
        <f t="shared" si="57"/>
        <v>1771.5050000000001</v>
      </c>
      <c r="O3685" s="3" t="str" cm="1">
        <f t="array" ref="O3685">_xlfn.IFS(J3685="Furn","Furniture",J3685="Tech","Technology",J3685="OffSup","Office Supplies")</f>
        <v>Technology</v>
      </c>
      <c r="P3685" s="3" t="str" cm="1">
        <f t="array" ref="P3685">_xlfn.IFS(K3685="Bkcs","Bookcases",K3685="Phns","Phones",K3685="Acc","Accessories",K3685="Bndrs","Binders",K3685="Fstnrs","Fasteners")</f>
        <v>Accessories</v>
      </c>
      <c r="Q3685" t="str">
        <f>IF(_xlfn.XLOOKUP(D3685,products!$A$2:$A$5902,products!$H$2:$H$5902,,0)=1,"Yes","No")</f>
        <v>No</v>
      </c>
    </row>
    <row r="3686" spans="1:17" x14ac:dyDescent="0.3">
      <c r="A3686" t="s">
        <v>21662</v>
      </c>
      <c r="B3686" s="4">
        <v>45290</v>
      </c>
      <c r="C3686" t="s">
        <v>21663</v>
      </c>
      <c r="D3686" t="s">
        <v>21666</v>
      </c>
      <c r="E3686" s="1">
        <v>45471</v>
      </c>
      <c r="F3686" t="s">
        <v>21</v>
      </c>
      <c r="G3686" t="str">
        <f>_xlfn.XLOOKUP(C3686,customers!$A$2:$A$5902,customers!$B$2:$B$5902,,0)</f>
        <v>Grace Mathews</v>
      </c>
      <c r="H3686" t="str">
        <f>_xlfn.XLOOKUP(C3686,customers!$A$2:$A$5902,customers!$G$2:$G$5902,,0)</f>
        <v>South</v>
      </c>
      <c r="I3686" t="str">
        <f>_xlfn.XLOOKUP(C3686,customers!$A$2:$A$5902,customers!$E$2:$E$5902,,0)</f>
        <v>New Lori</v>
      </c>
      <c r="J3686" t="str">
        <f>INDEX(products!$B$2:$B$5902,MATCH(D3686,products!$A$2:$A$5902,0))</f>
        <v>Tech</v>
      </c>
      <c r="K3686" t="str">
        <f>INDEX(products!$C$2:$C$5902,MATCH(D3686,products!$A$2:$A$5902,0))</f>
        <v>Acc</v>
      </c>
      <c r="L3686" s="3">
        <f>INDEX(products!$E$2:$E$5902,MATCH(D3686,products!$A$2:$A$5902,0))</f>
        <v>489.4</v>
      </c>
      <c r="M3686">
        <f>_xlfn.XLOOKUP(D3686,products!$A$2:$A$5902,products!$F$2:$F$5902)</f>
        <v>2</v>
      </c>
      <c r="N3686" s="3">
        <f t="shared" si="57"/>
        <v>244.7</v>
      </c>
      <c r="O3686" s="3" t="str" cm="1">
        <f t="array" ref="O3686">_xlfn.IFS(J3686="Furn","Furniture",J3686="Tech","Technology",J3686="OffSup","Office Supplies")</f>
        <v>Technology</v>
      </c>
      <c r="P3686" s="3" t="str" cm="1">
        <f t="array" ref="P3686">_xlfn.IFS(K3686="Bkcs","Bookcases",K3686="Phns","Phones",K3686="Acc","Accessories",K3686="Bndrs","Binders",K3686="Fstnrs","Fasteners")</f>
        <v>Accessories</v>
      </c>
      <c r="Q3686" t="str">
        <f>IF(_xlfn.XLOOKUP(D3686,products!$A$2:$A$5902,products!$H$2:$H$5902,,0)=1,"Yes","No")</f>
        <v>Yes</v>
      </c>
    </row>
    <row r="3687" spans="1:17" x14ac:dyDescent="0.3">
      <c r="A3687" t="s">
        <v>21668</v>
      </c>
      <c r="B3687" s="4">
        <v>44109</v>
      </c>
      <c r="C3687" t="s">
        <v>21669</v>
      </c>
      <c r="D3687" t="s">
        <v>21672</v>
      </c>
      <c r="E3687" s="1">
        <v>44470</v>
      </c>
      <c r="F3687" t="s">
        <v>35</v>
      </c>
      <c r="G3687" t="str">
        <f>_xlfn.XLOOKUP(C3687,customers!$A$2:$A$5902,customers!$B$2:$B$5902,,0)</f>
        <v>Ms. Natasha Barajas</v>
      </c>
      <c r="H3687" t="str">
        <f>_xlfn.XLOOKUP(C3687,customers!$A$2:$A$5902,customers!$G$2:$G$5902,,0)</f>
        <v>North</v>
      </c>
      <c r="I3687" t="str">
        <f>_xlfn.XLOOKUP(C3687,customers!$A$2:$A$5902,customers!$E$2:$E$5902,,0)</f>
        <v>Whitebury</v>
      </c>
      <c r="J3687" t="str">
        <f>INDEX(products!$B$2:$B$5902,MATCH(D3687,products!$A$2:$A$5902,0))</f>
        <v>Furn</v>
      </c>
      <c r="K3687" t="str">
        <f>INDEX(products!$C$2:$C$5902,MATCH(D3687,products!$A$2:$A$5902,0))</f>
        <v>Phns</v>
      </c>
      <c r="L3687" s="3">
        <f>INDEX(products!$E$2:$E$5902,MATCH(D3687,products!$A$2:$A$5902,0))</f>
        <v>4418.43</v>
      </c>
      <c r="M3687">
        <f>_xlfn.XLOOKUP(D3687,products!$A$2:$A$5902,products!$F$2:$F$5902)</f>
        <v>2</v>
      </c>
      <c r="N3687" s="3">
        <f t="shared" si="57"/>
        <v>2209.2150000000001</v>
      </c>
      <c r="O3687" s="3" t="str" cm="1">
        <f t="array" ref="O3687">_xlfn.IFS(J3687="Furn","Furniture",J3687="Tech","Technology",J3687="OffSup","Office Supplies")</f>
        <v>Furniture</v>
      </c>
      <c r="P3687" s="3" t="str" cm="1">
        <f t="array" ref="P3687">_xlfn.IFS(K3687="Bkcs","Bookcases",K3687="Phns","Phones",K3687="Acc","Accessories",K3687="Bndrs","Binders",K3687="Fstnrs","Fasteners")</f>
        <v>Phones</v>
      </c>
      <c r="Q3687" t="str">
        <f>IF(_xlfn.XLOOKUP(D3687,products!$A$2:$A$5902,products!$H$2:$H$5902,,0)=1,"Yes","No")</f>
        <v>Yes</v>
      </c>
    </row>
    <row r="3688" spans="1:17" x14ac:dyDescent="0.3">
      <c r="A3688" t="s">
        <v>21674</v>
      </c>
      <c r="B3688" s="4">
        <v>44783</v>
      </c>
      <c r="C3688" t="s">
        <v>21675</v>
      </c>
      <c r="D3688" t="s">
        <v>21678</v>
      </c>
      <c r="E3688" s="1">
        <v>45102</v>
      </c>
      <c r="F3688" t="s">
        <v>35</v>
      </c>
      <c r="G3688" t="str">
        <f>_xlfn.XLOOKUP(C3688,customers!$A$2:$A$5902,customers!$B$2:$B$5902,,0)</f>
        <v>Angelica Howard</v>
      </c>
      <c r="H3688" t="str">
        <f>_xlfn.XLOOKUP(C3688,customers!$A$2:$A$5902,customers!$G$2:$G$5902,,0)</f>
        <v>West</v>
      </c>
      <c r="I3688" t="str">
        <f>_xlfn.XLOOKUP(C3688,customers!$A$2:$A$5902,customers!$E$2:$E$5902,,0)</f>
        <v>East Jeffhaven</v>
      </c>
      <c r="J3688" t="str">
        <f>INDEX(products!$B$2:$B$5902,MATCH(D3688,products!$A$2:$A$5902,0))</f>
        <v>Tech</v>
      </c>
      <c r="K3688" t="str">
        <f>INDEX(products!$C$2:$C$5902,MATCH(D3688,products!$A$2:$A$5902,0))</f>
        <v>Phns</v>
      </c>
      <c r="L3688" s="3">
        <f>INDEX(products!$E$2:$E$5902,MATCH(D3688,products!$A$2:$A$5902,0))</f>
        <v>643.96</v>
      </c>
      <c r="M3688">
        <f>_xlfn.XLOOKUP(D3688,products!$A$2:$A$5902,products!$F$2:$F$5902)</f>
        <v>2</v>
      </c>
      <c r="N3688" s="3">
        <f t="shared" si="57"/>
        <v>321.98</v>
      </c>
      <c r="O3688" s="3" t="str" cm="1">
        <f t="array" ref="O3688">_xlfn.IFS(J3688="Furn","Furniture",J3688="Tech","Technology",J3688="OffSup","Office Supplies")</f>
        <v>Technology</v>
      </c>
      <c r="P3688" s="3" t="str" cm="1">
        <f t="array" ref="P3688">_xlfn.IFS(K3688="Bkcs","Bookcases",K3688="Phns","Phones",K3688="Acc","Accessories",K3688="Bndrs","Binders",K3688="Fstnrs","Fasteners")</f>
        <v>Phones</v>
      </c>
      <c r="Q3688" t="str">
        <f>IF(_xlfn.XLOOKUP(D3688,products!$A$2:$A$5902,products!$H$2:$H$5902,,0)=1,"Yes","No")</f>
        <v>No</v>
      </c>
    </row>
    <row r="3689" spans="1:17" x14ac:dyDescent="0.3">
      <c r="A3689" t="s">
        <v>21680</v>
      </c>
      <c r="B3689" s="4">
        <v>44072</v>
      </c>
      <c r="C3689" t="s">
        <v>21681</v>
      </c>
      <c r="D3689" t="s">
        <v>21683</v>
      </c>
      <c r="E3689" s="1">
        <v>44218</v>
      </c>
      <c r="F3689" t="s">
        <v>35</v>
      </c>
      <c r="G3689" t="str">
        <f>_xlfn.XLOOKUP(C3689,customers!$A$2:$A$5902,customers!$B$2:$B$5902,,0)</f>
        <v>Kathryn Russell</v>
      </c>
      <c r="H3689" t="str">
        <f>_xlfn.XLOOKUP(C3689,customers!$A$2:$A$5902,customers!$G$2:$G$5902,,0)</f>
        <v>East</v>
      </c>
      <c r="I3689" t="str">
        <f>_xlfn.XLOOKUP(C3689,customers!$A$2:$A$5902,customers!$E$2:$E$5902,,0)</f>
        <v>South Natalie</v>
      </c>
      <c r="J3689" t="str">
        <f>INDEX(products!$B$2:$B$5902,MATCH(D3689,products!$A$2:$A$5902,0))</f>
        <v>Tech</v>
      </c>
      <c r="K3689" t="str">
        <f>INDEX(products!$C$2:$C$5902,MATCH(D3689,products!$A$2:$A$5902,0))</f>
        <v>Fstnrs</v>
      </c>
      <c r="L3689" s="3">
        <f>INDEX(products!$E$2:$E$5902,MATCH(D3689,products!$A$2:$A$5902,0))</f>
        <v>1501.98</v>
      </c>
      <c r="M3689">
        <f>_xlfn.XLOOKUP(D3689,products!$A$2:$A$5902,products!$F$2:$F$5902)</f>
        <v>2</v>
      </c>
      <c r="N3689" s="3">
        <f t="shared" si="57"/>
        <v>750.99</v>
      </c>
      <c r="O3689" s="3" t="str" cm="1">
        <f t="array" ref="O3689">_xlfn.IFS(J3689="Furn","Furniture",J3689="Tech","Technology",J3689="OffSup","Office Supplies")</f>
        <v>Technology</v>
      </c>
      <c r="P3689" s="3" t="str" cm="1">
        <f t="array" ref="P3689">_xlfn.IFS(K3689="Bkcs","Bookcases",K3689="Phns","Phones",K3689="Acc","Accessories",K3689="Bndrs","Binders",K3689="Fstnrs","Fasteners")</f>
        <v>Fasteners</v>
      </c>
      <c r="Q3689" t="str">
        <f>IF(_xlfn.XLOOKUP(D3689,products!$A$2:$A$5902,products!$H$2:$H$5902,,0)=1,"Yes","No")</f>
        <v>No</v>
      </c>
    </row>
    <row r="3690" spans="1:17" x14ac:dyDescent="0.3">
      <c r="A3690" t="s">
        <v>21685</v>
      </c>
      <c r="B3690" s="4">
        <v>44536</v>
      </c>
      <c r="C3690" t="s">
        <v>21686</v>
      </c>
      <c r="D3690" t="s">
        <v>21688</v>
      </c>
      <c r="E3690" s="1">
        <v>44698</v>
      </c>
      <c r="F3690" t="s">
        <v>74</v>
      </c>
      <c r="G3690" t="str">
        <f>_xlfn.XLOOKUP(C3690,customers!$A$2:$A$5902,customers!$B$2:$B$5902,,0)</f>
        <v>Nicolas White</v>
      </c>
      <c r="H3690" t="str">
        <f>_xlfn.XLOOKUP(C3690,customers!$A$2:$A$5902,customers!$G$2:$G$5902,,0)</f>
        <v>East</v>
      </c>
      <c r="I3690" t="str">
        <f>_xlfn.XLOOKUP(C3690,customers!$A$2:$A$5902,customers!$E$2:$E$5902,,0)</f>
        <v>Brandonbury</v>
      </c>
      <c r="J3690" t="str">
        <f>INDEX(products!$B$2:$B$5902,MATCH(D3690,products!$A$2:$A$5902,0))</f>
        <v>Tech</v>
      </c>
      <c r="K3690" t="str">
        <f>INDEX(products!$C$2:$C$5902,MATCH(D3690,products!$A$2:$A$5902,0))</f>
        <v>Fstnrs</v>
      </c>
      <c r="L3690" s="3">
        <f>INDEX(products!$E$2:$E$5902,MATCH(D3690,products!$A$2:$A$5902,0))</f>
        <v>924.21</v>
      </c>
      <c r="M3690">
        <f>_xlfn.XLOOKUP(D3690,products!$A$2:$A$5902,products!$F$2:$F$5902)</f>
        <v>4</v>
      </c>
      <c r="N3690" s="3">
        <f t="shared" si="57"/>
        <v>231.05250000000001</v>
      </c>
      <c r="O3690" s="3" t="str" cm="1">
        <f t="array" ref="O3690">_xlfn.IFS(J3690="Furn","Furniture",J3690="Tech","Technology",J3690="OffSup","Office Supplies")</f>
        <v>Technology</v>
      </c>
      <c r="P3690" s="3" t="str" cm="1">
        <f t="array" ref="P3690">_xlfn.IFS(K3690="Bkcs","Bookcases",K3690="Phns","Phones",K3690="Acc","Accessories",K3690="Bndrs","Binders",K3690="Fstnrs","Fasteners")</f>
        <v>Fasteners</v>
      </c>
      <c r="Q3690" t="str">
        <f>IF(_xlfn.XLOOKUP(D3690,products!$A$2:$A$5902,products!$H$2:$H$5902,,0)=1,"Yes","No")</f>
        <v>No</v>
      </c>
    </row>
    <row r="3691" spans="1:17" x14ac:dyDescent="0.3">
      <c r="A3691" t="s">
        <v>21690</v>
      </c>
      <c r="B3691" s="4">
        <v>44358</v>
      </c>
      <c r="C3691" t="s">
        <v>21691</v>
      </c>
      <c r="D3691" t="s">
        <v>21694</v>
      </c>
      <c r="E3691" s="1">
        <v>44583</v>
      </c>
      <c r="F3691" t="s">
        <v>74</v>
      </c>
      <c r="G3691" t="str">
        <f>_xlfn.XLOOKUP(C3691,customers!$A$2:$A$5902,customers!$B$2:$B$5902,,0)</f>
        <v>Amanda Burns MD</v>
      </c>
      <c r="H3691" t="str">
        <f>_xlfn.XLOOKUP(C3691,customers!$A$2:$A$5902,customers!$G$2:$G$5902,,0)</f>
        <v>South</v>
      </c>
      <c r="I3691" t="str">
        <f>_xlfn.XLOOKUP(C3691,customers!$A$2:$A$5902,customers!$E$2:$E$5902,,0)</f>
        <v>Patrickhaven</v>
      </c>
      <c r="J3691" t="str">
        <f>INDEX(products!$B$2:$B$5902,MATCH(D3691,products!$A$2:$A$5902,0))</f>
        <v>Tech</v>
      </c>
      <c r="K3691" t="str">
        <f>INDEX(products!$C$2:$C$5902,MATCH(D3691,products!$A$2:$A$5902,0))</f>
        <v>Fstnrs</v>
      </c>
      <c r="L3691" s="3">
        <f>INDEX(products!$E$2:$E$5902,MATCH(D3691,products!$A$2:$A$5902,0))</f>
        <v>2424.81</v>
      </c>
      <c r="M3691">
        <f>_xlfn.XLOOKUP(D3691,products!$A$2:$A$5902,products!$F$2:$F$5902)</f>
        <v>7</v>
      </c>
      <c r="N3691" s="3">
        <f t="shared" si="57"/>
        <v>346.40142857142854</v>
      </c>
      <c r="O3691" s="3" t="str" cm="1">
        <f t="array" ref="O3691">_xlfn.IFS(J3691="Furn","Furniture",J3691="Tech","Technology",J3691="OffSup","Office Supplies")</f>
        <v>Technology</v>
      </c>
      <c r="P3691" s="3" t="str" cm="1">
        <f t="array" ref="P3691">_xlfn.IFS(K3691="Bkcs","Bookcases",K3691="Phns","Phones",K3691="Acc","Accessories",K3691="Bndrs","Binders",K3691="Fstnrs","Fasteners")</f>
        <v>Fasteners</v>
      </c>
      <c r="Q3691" t="str">
        <f>IF(_xlfn.XLOOKUP(D3691,products!$A$2:$A$5902,products!$H$2:$H$5902,,0)=1,"Yes","No")</f>
        <v>No</v>
      </c>
    </row>
    <row r="3692" spans="1:17" x14ac:dyDescent="0.3">
      <c r="A3692" t="s">
        <v>21696</v>
      </c>
      <c r="B3692" s="4">
        <v>44735</v>
      </c>
      <c r="C3692" t="s">
        <v>21697</v>
      </c>
      <c r="D3692" t="s">
        <v>21698</v>
      </c>
      <c r="E3692" s="1">
        <v>44752</v>
      </c>
      <c r="F3692" t="s">
        <v>35</v>
      </c>
      <c r="G3692" t="str">
        <f>_xlfn.XLOOKUP(C3692,customers!$A$2:$A$5902,customers!$B$2:$B$5902,,0)</f>
        <v>Brian Wright</v>
      </c>
      <c r="H3692" t="str">
        <f>_xlfn.XLOOKUP(C3692,customers!$A$2:$A$5902,customers!$G$2:$G$5902,,0)</f>
        <v>West</v>
      </c>
      <c r="I3692" t="str">
        <f>_xlfn.XLOOKUP(C3692,customers!$A$2:$A$5902,customers!$E$2:$E$5902,,0)</f>
        <v>Lake Lisa</v>
      </c>
      <c r="J3692" t="str">
        <f>INDEX(products!$B$2:$B$5902,MATCH(D3692,products!$A$2:$A$5902,0))</f>
        <v>OffSup</v>
      </c>
      <c r="K3692" t="str">
        <f>INDEX(products!$C$2:$C$5902,MATCH(D3692,products!$A$2:$A$5902,0))</f>
        <v>Fstnrs</v>
      </c>
      <c r="L3692" s="3">
        <f>INDEX(products!$E$2:$E$5902,MATCH(D3692,products!$A$2:$A$5902,0))</f>
        <v>570.01</v>
      </c>
      <c r="M3692">
        <f>_xlfn.XLOOKUP(D3692,products!$A$2:$A$5902,products!$F$2:$F$5902)</f>
        <v>5</v>
      </c>
      <c r="N3692" s="3">
        <f t="shared" si="57"/>
        <v>114.002</v>
      </c>
      <c r="O3692" s="3" t="str" cm="1">
        <f t="array" ref="O3692">_xlfn.IFS(J3692="Furn","Furniture",J3692="Tech","Technology",J3692="OffSup","Office Supplies")</f>
        <v>Office Supplies</v>
      </c>
      <c r="P3692" s="3" t="str" cm="1">
        <f t="array" ref="P3692">_xlfn.IFS(K3692="Bkcs","Bookcases",K3692="Phns","Phones",K3692="Acc","Accessories",K3692="Bndrs","Binders",K3692="Fstnrs","Fasteners")</f>
        <v>Fasteners</v>
      </c>
      <c r="Q3692" t="str">
        <f>IF(_xlfn.XLOOKUP(D3692,products!$A$2:$A$5902,products!$H$2:$H$5902,,0)=1,"Yes","No")</f>
        <v>No</v>
      </c>
    </row>
    <row r="3693" spans="1:17" x14ac:dyDescent="0.3">
      <c r="A3693" t="s">
        <v>21700</v>
      </c>
      <c r="B3693" s="4">
        <v>44446</v>
      </c>
      <c r="C3693" t="s">
        <v>21701</v>
      </c>
      <c r="D3693" t="s">
        <v>21704</v>
      </c>
      <c r="E3693" s="1">
        <v>44497</v>
      </c>
      <c r="F3693" t="s">
        <v>74</v>
      </c>
      <c r="G3693" t="str">
        <f>_xlfn.XLOOKUP(C3693,customers!$A$2:$A$5902,customers!$B$2:$B$5902,,0)</f>
        <v>Wayne Jones</v>
      </c>
      <c r="H3693" t="str">
        <f>_xlfn.XLOOKUP(C3693,customers!$A$2:$A$5902,customers!$G$2:$G$5902,,0)</f>
        <v>West</v>
      </c>
      <c r="I3693" t="str">
        <f>_xlfn.XLOOKUP(C3693,customers!$A$2:$A$5902,customers!$E$2:$E$5902,,0)</f>
        <v>Sanchezfort</v>
      </c>
      <c r="J3693" t="str">
        <f>INDEX(products!$B$2:$B$5902,MATCH(D3693,products!$A$2:$A$5902,0))</f>
        <v>Tech</v>
      </c>
      <c r="K3693" t="str">
        <f>INDEX(products!$C$2:$C$5902,MATCH(D3693,products!$A$2:$A$5902,0))</f>
        <v>Acc</v>
      </c>
      <c r="L3693" s="3">
        <f>INDEX(products!$E$2:$E$5902,MATCH(D3693,products!$A$2:$A$5902,0))</f>
        <v>4023.51</v>
      </c>
      <c r="M3693">
        <f>_xlfn.XLOOKUP(D3693,products!$A$2:$A$5902,products!$F$2:$F$5902)</f>
        <v>2</v>
      </c>
      <c r="N3693" s="3">
        <f t="shared" si="57"/>
        <v>2011.7550000000001</v>
      </c>
      <c r="O3693" s="3" t="str" cm="1">
        <f t="array" ref="O3693">_xlfn.IFS(J3693="Furn","Furniture",J3693="Tech","Technology",J3693="OffSup","Office Supplies")</f>
        <v>Technology</v>
      </c>
      <c r="P3693" s="3" t="str" cm="1">
        <f t="array" ref="P3693">_xlfn.IFS(K3693="Bkcs","Bookcases",K3693="Phns","Phones",K3693="Acc","Accessories",K3693="Bndrs","Binders",K3693="Fstnrs","Fasteners")</f>
        <v>Accessories</v>
      </c>
      <c r="Q3693" t="str">
        <f>IF(_xlfn.XLOOKUP(D3693,products!$A$2:$A$5902,products!$H$2:$H$5902,,0)=1,"Yes","No")</f>
        <v>No</v>
      </c>
    </row>
    <row r="3694" spans="1:17" x14ac:dyDescent="0.3">
      <c r="A3694" t="s">
        <v>21706</v>
      </c>
      <c r="B3694" s="4">
        <v>44170</v>
      </c>
      <c r="C3694" t="s">
        <v>21707</v>
      </c>
      <c r="D3694" t="s">
        <v>21709</v>
      </c>
      <c r="E3694" s="1">
        <v>44175</v>
      </c>
      <c r="F3694" t="s">
        <v>35</v>
      </c>
      <c r="G3694" t="str">
        <f>_xlfn.XLOOKUP(C3694,customers!$A$2:$A$5902,customers!$B$2:$B$5902,,0)</f>
        <v>Victoria Hanson</v>
      </c>
      <c r="H3694" t="str">
        <f>_xlfn.XLOOKUP(C3694,customers!$A$2:$A$5902,customers!$G$2:$G$5902,,0)</f>
        <v>East</v>
      </c>
      <c r="I3694" t="str">
        <f>_xlfn.XLOOKUP(C3694,customers!$A$2:$A$5902,customers!$E$2:$E$5902,,0)</f>
        <v>Derekshire</v>
      </c>
      <c r="J3694" t="str">
        <f>INDEX(products!$B$2:$B$5902,MATCH(D3694,products!$A$2:$A$5902,0))</f>
        <v>Tech</v>
      </c>
      <c r="K3694" t="str">
        <f>INDEX(products!$C$2:$C$5902,MATCH(D3694,products!$A$2:$A$5902,0))</f>
        <v>Acc</v>
      </c>
      <c r="L3694" s="3">
        <f>INDEX(products!$E$2:$E$5902,MATCH(D3694,products!$A$2:$A$5902,0))</f>
        <v>1124.6500000000001</v>
      </c>
      <c r="M3694">
        <f>_xlfn.XLOOKUP(D3694,products!$A$2:$A$5902,products!$F$2:$F$5902)</f>
        <v>7</v>
      </c>
      <c r="N3694" s="3">
        <f t="shared" si="57"/>
        <v>160.66428571428574</v>
      </c>
      <c r="O3694" s="3" t="str" cm="1">
        <f t="array" ref="O3694">_xlfn.IFS(J3694="Furn","Furniture",J3694="Tech","Technology",J3694="OffSup","Office Supplies")</f>
        <v>Technology</v>
      </c>
      <c r="P3694" s="3" t="str" cm="1">
        <f t="array" ref="P3694">_xlfn.IFS(K3694="Bkcs","Bookcases",K3694="Phns","Phones",K3694="Acc","Accessories",K3694="Bndrs","Binders",K3694="Fstnrs","Fasteners")</f>
        <v>Accessories</v>
      </c>
      <c r="Q3694" t="str">
        <f>IF(_xlfn.XLOOKUP(D3694,products!$A$2:$A$5902,products!$H$2:$H$5902,,0)=1,"Yes","No")</f>
        <v>Yes</v>
      </c>
    </row>
    <row r="3695" spans="1:17" x14ac:dyDescent="0.3">
      <c r="A3695" t="s">
        <v>21711</v>
      </c>
      <c r="B3695" s="4">
        <v>44441</v>
      </c>
      <c r="C3695" t="s">
        <v>21712</v>
      </c>
      <c r="D3695" t="s">
        <v>21715</v>
      </c>
      <c r="E3695" s="1">
        <v>44456</v>
      </c>
      <c r="F3695" t="s">
        <v>35</v>
      </c>
      <c r="G3695" t="str">
        <f>_xlfn.XLOOKUP(C3695,customers!$A$2:$A$5902,customers!$B$2:$B$5902,,0)</f>
        <v>Brittany Wilson</v>
      </c>
      <c r="H3695" t="str">
        <f>_xlfn.XLOOKUP(C3695,customers!$A$2:$A$5902,customers!$G$2:$G$5902,,0)</f>
        <v>West</v>
      </c>
      <c r="I3695" t="str">
        <f>_xlfn.XLOOKUP(C3695,customers!$A$2:$A$5902,customers!$E$2:$E$5902,,0)</f>
        <v>Greerport</v>
      </c>
      <c r="J3695" t="str">
        <f>INDEX(products!$B$2:$B$5902,MATCH(D3695,products!$A$2:$A$5902,0))</f>
        <v>Furn</v>
      </c>
      <c r="K3695" t="str">
        <f>INDEX(products!$C$2:$C$5902,MATCH(D3695,products!$A$2:$A$5902,0))</f>
        <v>Fstnrs</v>
      </c>
      <c r="L3695" s="3">
        <f>INDEX(products!$E$2:$E$5902,MATCH(D3695,products!$A$2:$A$5902,0))</f>
        <v>1762.7</v>
      </c>
      <c r="M3695">
        <f>_xlfn.XLOOKUP(D3695,products!$A$2:$A$5902,products!$F$2:$F$5902)</f>
        <v>4</v>
      </c>
      <c r="N3695" s="3">
        <f t="shared" si="57"/>
        <v>440.67500000000001</v>
      </c>
      <c r="O3695" s="3" t="str" cm="1">
        <f t="array" ref="O3695">_xlfn.IFS(J3695="Furn","Furniture",J3695="Tech","Technology",J3695="OffSup","Office Supplies")</f>
        <v>Furniture</v>
      </c>
      <c r="P3695" s="3" t="str" cm="1">
        <f t="array" ref="P3695">_xlfn.IFS(K3695="Bkcs","Bookcases",K3695="Phns","Phones",K3695="Acc","Accessories",K3695="Bndrs","Binders",K3695="Fstnrs","Fasteners")</f>
        <v>Fasteners</v>
      </c>
      <c r="Q3695" t="str">
        <f>IF(_xlfn.XLOOKUP(D3695,products!$A$2:$A$5902,products!$H$2:$H$5902,,0)=1,"Yes","No")</f>
        <v>Yes</v>
      </c>
    </row>
    <row r="3696" spans="1:17" x14ac:dyDescent="0.3">
      <c r="A3696" t="s">
        <v>21717</v>
      </c>
      <c r="B3696" s="4">
        <v>45087</v>
      </c>
      <c r="C3696" t="s">
        <v>21718</v>
      </c>
      <c r="D3696" t="s">
        <v>21720</v>
      </c>
      <c r="E3696" s="1">
        <v>45426</v>
      </c>
      <c r="F3696" t="s">
        <v>74</v>
      </c>
      <c r="G3696" t="str">
        <f>_xlfn.XLOOKUP(C3696,customers!$A$2:$A$5902,customers!$B$2:$B$5902,,0)</f>
        <v>Elizabeth Taylor</v>
      </c>
      <c r="H3696" t="str">
        <f>_xlfn.XLOOKUP(C3696,customers!$A$2:$A$5902,customers!$G$2:$G$5902,,0)</f>
        <v>East</v>
      </c>
      <c r="I3696" t="str">
        <f>_xlfn.XLOOKUP(C3696,customers!$A$2:$A$5902,customers!$E$2:$E$5902,,0)</f>
        <v>Larryport</v>
      </c>
      <c r="J3696" t="str">
        <f>INDEX(products!$B$2:$B$5902,MATCH(D3696,products!$A$2:$A$5902,0))</f>
        <v>OffSup</v>
      </c>
      <c r="K3696" t="str">
        <f>INDEX(products!$C$2:$C$5902,MATCH(D3696,products!$A$2:$A$5902,0))</f>
        <v>Bkcs</v>
      </c>
      <c r="L3696" s="3">
        <f>INDEX(products!$E$2:$E$5902,MATCH(D3696,products!$A$2:$A$5902,0))</f>
        <v>2417.6999999999998</v>
      </c>
      <c r="M3696">
        <f>_xlfn.XLOOKUP(D3696,products!$A$2:$A$5902,products!$F$2:$F$5902)</f>
        <v>4</v>
      </c>
      <c r="N3696" s="3">
        <f t="shared" si="57"/>
        <v>604.42499999999995</v>
      </c>
      <c r="O3696" s="3" t="str" cm="1">
        <f t="array" ref="O3696">_xlfn.IFS(J3696="Furn","Furniture",J3696="Tech","Technology",J3696="OffSup","Office Supplies")</f>
        <v>Office Supplies</v>
      </c>
      <c r="P3696" s="3" t="str" cm="1">
        <f t="array" ref="P3696">_xlfn.IFS(K3696="Bkcs","Bookcases",K3696="Phns","Phones",K3696="Acc","Accessories",K3696="Bndrs","Binders",K3696="Fstnrs","Fasteners")</f>
        <v>Bookcases</v>
      </c>
      <c r="Q3696" t="str">
        <f>IF(_xlfn.XLOOKUP(D3696,products!$A$2:$A$5902,products!$H$2:$H$5902,,0)=1,"Yes","No")</f>
        <v>No</v>
      </c>
    </row>
    <row r="3697" spans="1:17" x14ac:dyDescent="0.3">
      <c r="A3697" t="s">
        <v>21722</v>
      </c>
      <c r="B3697" s="4">
        <v>45191</v>
      </c>
      <c r="C3697" t="s">
        <v>21723</v>
      </c>
      <c r="D3697" t="s">
        <v>21726</v>
      </c>
      <c r="E3697" s="1">
        <v>45293</v>
      </c>
      <c r="F3697" t="s">
        <v>35</v>
      </c>
      <c r="G3697" t="str">
        <f>_xlfn.XLOOKUP(C3697,customers!$A$2:$A$5902,customers!$B$2:$B$5902,,0)</f>
        <v>Stephanie Nelson</v>
      </c>
      <c r="H3697" t="str">
        <f>_xlfn.XLOOKUP(C3697,customers!$A$2:$A$5902,customers!$G$2:$G$5902,,0)</f>
        <v>North</v>
      </c>
      <c r="I3697" t="str">
        <f>_xlfn.XLOOKUP(C3697,customers!$A$2:$A$5902,customers!$E$2:$E$5902,,0)</f>
        <v>Davidsonmouth</v>
      </c>
      <c r="J3697" t="str">
        <f>INDEX(products!$B$2:$B$5902,MATCH(D3697,products!$A$2:$A$5902,0))</f>
        <v>OffSup</v>
      </c>
      <c r="K3697" t="str">
        <f>INDEX(products!$C$2:$C$5902,MATCH(D3697,products!$A$2:$A$5902,0))</f>
        <v>Acc</v>
      </c>
      <c r="L3697" s="3">
        <f>INDEX(products!$E$2:$E$5902,MATCH(D3697,products!$A$2:$A$5902,0))</f>
        <v>1452.2</v>
      </c>
      <c r="M3697">
        <f>_xlfn.XLOOKUP(D3697,products!$A$2:$A$5902,products!$F$2:$F$5902)</f>
        <v>9</v>
      </c>
      <c r="N3697" s="3">
        <f t="shared" si="57"/>
        <v>161.35555555555555</v>
      </c>
      <c r="O3697" s="3" t="str" cm="1">
        <f t="array" ref="O3697">_xlfn.IFS(J3697="Furn","Furniture",J3697="Tech","Technology",J3697="OffSup","Office Supplies")</f>
        <v>Office Supplies</v>
      </c>
      <c r="P3697" s="3" t="str" cm="1">
        <f t="array" ref="P3697">_xlfn.IFS(K3697="Bkcs","Bookcases",K3697="Phns","Phones",K3697="Acc","Accessories",K3697="Bndrs","Binders",K3697="Fstnrs","Fasteners")</f>
        <v>Accessories</v>
      </c>
      <c r="Q3697" t="str">
        <f>IF(_xlfn.XLOOKUP(D3697,products!$A$2:$A$5902,products!$H$2:$H$5902,,0)=1,"Yes","No")</f>
        <v>Yes</v>
      </c>
    </row>
    <row r="3698" spans="1:17" x14ac:dyDescent="0.3">
      <c r="A3698" t="s">
        <v>21728</v>
      </c>
      <c r="B3698" s="4">
        <v>43650</v>
      </c>
      <c r="C3698" t="s">
        <v>21729</v>
      </c>
      <c r="D3698" t="s">
        <v>21732</v>
      </c>
      <c r="E3698" s="1">
        <v>43940</v>
      </c>
      <c r="F3698" t="s">
        <v>74</v>
      </c>
      <c r="G3698" t="str">
        <f>_xlfn.XLOOKUP(C3698,customers!$A$2:$A$5902,customers!$B$2:$B$5902,,0)</f>
        <v>Kevin Ramos</v>
      </c>
      <c r="H3698" t="str">
        <f>_xlfn.XLOOKUP(C3698,customers!$A$2:$A$5902,customers!$G$2:$G$5902,,0)</f>
        <v>North</v>
      </c>
      <c r="I3698" t="str">
        <f>_xlfn.XLOOKUP(C3698,customers!$A$2:$A$5902,customers!$E$2:$E$5902,,0)</f>
        <v>Port Maureenville</v>
      </c>
      <c r="J3698" t="str">
        <f>INDEX(products!$B$2:$B$5902,MATCH(D3698,products!$A$2:$A$5902,0))</f>
        <v>Furn</v>
      </c>
      <c r="K3698" t="str">
        <f>INDEX(products!$C$2:$C$5902,MATCH(D3698,products!$A$2:$A$5902,0))</f>
        <v>Phns</v>
      </c>
      <c r="L3698" s="3">
        <f>INDEX(products!$E$2:$E$5902,MATCH(D3698,products!$A$2:$A$5902,0))</f>
        <v>184.94</v>
      </c>
      <c r="M3698">
        <f>_xlfn.XLOOKUP(D3698,products!$A$2:$A$5902,products!$F$2:$F$5902)</f>
        <v>6</v>
      </c>
      <c r="N3698" s="3">
        <f t="shared" si="57"/>
        <v>30.823333333333334</v>
      </c>
      <c r="O3698" s="3" t="str" cm="1">
        <f t="array" ref="O3698">_xlfn.IFS(J3698="Furn","Furniture",J3698="Tech","Technology",J3698="OffSup","Office Supplies")</f>
        <v>Furniture</v>
      </c>
      <c r="P3698" s="3" t="str" cm="1">
        <f t="array" ref="P3698">_xlfn.IFS(K3698="Bkcs","Bookcases",K3698="Phns","Phones",K3698="Acc","Accessories",K3698="Bndrs","Binders",K3698="Fstnrs","Fasteners")</f>
        <v>Phones</v>
      </c>
      <c r="Q3698" t="str">
        <f>IF(_xlfn.XLOOKUP(D3698,products!$A$2:$A$5902,products!$H$2:$H$5902,,0)=1,"Yes","No")</f>
        <v>No</v>
      </c>
    </row>
    <row r="3699" spans="1:17" x14ac:dyDescent="0.3">
      <c r="A3699" t="s">
        <v>21734</v>
      </c>
      <c r="B3699" s="4">
        <v>43951</v>
      </c>
      <c r="C3699" t="s">
        <v>21735</v>
      </c>
      <c r="D3699" t="s">
        <v>21738</v>
      </c>
      <c r="E3699" s="1">
        <v>44099</v>
      </c>
      <c r="F3699" t="s">
        <v>21</v>
      </c>
      <c r="G3699" t="str">
        <f>_xlfn.XLOOKUP(C3699,customers!$A$2:$A$5902,customers!$B$2:$B$5902,,0)</f>
        <v>Olivia Collins</v>
      </c>
      <c r="H3699" t="str">
        <f>_xlfn.XLOOKUP(C3699,customers!$A$2:$A$5902,customers!$G$2:$G$5902,,0)</f>
        <v>North</v>
      </c>
      <c r="I3699" t="str">
        <f>_xlfn.XLOOKUP(C3699,customers!$A$2:$A$5902,customers!$E$2:$E$5902,,0)</f>
        <v>Martinchester</v>
      </c>
      <c r="J3699" t="str">
        <f>INDEX(products!$B$2:$B$5902,MATCH(D3699,products!$A$2:$A$5902,0))</f>
        <v>Furn</v>
      </c>
      <c r="K3699" t="str">
        <f>INDEX(products!$C$2:$C$5902,MATCH(D3699,products!$A$2:$A$5902,0))</f>
        <v>Bndrs</v>
      </c>
      <c r="L3699" s="3">
        <f>INDEX(products!$E$2:$E$5902,MATCH(D3699,products!$A$2:$A$5902,0))</f>
        <v>3423.72</v>
      </c>
      <c r="M3699">
        <f>_xlfn.XLOOKUP(D3699,products!$A$2:$A$5902,products!$F$2:$F$5902)</f>
        <v>8</v>
      </c>
      <c r="N3699" s="3">
        <f t="shared" si="57"/>
        <v>427.96499999999997</v>
      </c>
      <c r="O3699" s="3" t="str" cm="1">
        <f t="array" ref="O3699">_xlfn.IFS(J3699="Furn","Furniture",J3699="Tech","Technology",J3699="OffSup","Office Supplies")</f>
        <v>Furniture</v>
      </c>
      <c r="P3699" s="3" t="str" cm="1">
        <f t="array" ref="P3699">_xlfn.IFS(K3699="Bkcs","Bookcases",K3699="Phns","Phones",K3699="Acc","Accessories",K3699="Bndrs","Binders",K3699="Fstnrs","Fasteners")</f>
        <v>Binders</v>
      </c>
      <c r="Q3699" t="str">
        <f>IF(_xlfn.XLOOKUP(D3699,products!$A$2:$A$5902,products!$H$2:$H$5902,,0)=1,"Yes","No")</f>
        <v>No</v>
      </c>
    </row>
    <row r="3700" spans="1:17" x14ac:dyDescent="0.3">
      <c r="A3700" t="s">
        <v>21740</v>
      </c>
      <c r="B3700" s="4">
        <v>44704</v>
      </c>
      <c r="C3700" t="s">
        <v>21741</v>
      </c>
      <c r="D3700" t="s">
        <v>21744</v>
      </c>
      <c r="E3700" s="1">
        <v>44881</v>
      </c>
      <c r="F3700" t="s">
        <v>35</v>
      </c>
      <c r="G3700" t="str">
        <f>_xlfn.XLOOKUP(C3700,customers!$A$2:$A$5902,customers!$B$2:$B$5902,,0)</f>
        <v>Melvin Chase</v>
      </c>
      <c r="H3700" t="str">
        <f>_xlfn.XLOOKUP(C3700,customers!$A$2:$A$5902,customers!$G$2:$G$5902,,0)</f>
        <v>West</v>
      </c>
      <c r="I3700" t="str">
        <f>_xlfn.XLOOKUP(C3700,customers!$A$2:$A$5902,customers!$E$2:$E$5902,,0)</f>
        <v>East Deborahshire</v>
      </c>
      <c r="J3700" t="str">
        <f>INDEX(products!$B$2:$B$5902,MATCH(D3700,products!$A$2:$A$5902,0))</f>
        <v>Furn</v>
      </c>
      <c r="K3700" t="str">
        <f>INDEX(products!$C$2:$C$5902,MATCH(D3700,products!$A$2:$A$5902,0))</f>
        <v>Bndrs</v>
      </c>
      <c r="L3700" s="3">
        <f>INDEX(products!$E$2:$E$5902,MATCH(D3700,products!$A$2:$A$5902,0))</f>
        <v>1356.08</v>
      </c>
      <c r="M3700">
        <f>_xlfn.XLOOKUP(D3700,products!$A$2:$A$5902,products!$F$2:$F$5902)</f>
        <v>1</v>
      </c>
      <c r="N3700" s="3">
        <f t="shared" si="57"/>
        <v>1356.08</v>
      </c>
      <c r="O3700" s="3" t="str" cm="1">
        <f t="array" ref="O3700">_xlfn.IFS(J3700="Furn","Furniture",J3700="Tech","Technology",J3700="OffSup","Office Supplies")</f>
        <v>Furniture</v>
      </c>
      <c r="P3700" s="3" t="str" cm="1">
        <f t="array" ref="P3700">_xlfn.IFS(K3700="Bkcs","Bookcases",K3700="Phns","Phones",K3700="Acc","Accessories",K3700="Bndrs","Binders",K3700="Fstnrs","Fasteners")</f>
        <v>Binders</v>
      </c>
      <c r="Q3700" t="str">
        <f>IF(_xlfn.XLOOKUP(D3700,products!$A$2:$A$5902,products!$H$2:$H$5902,,0)=1,"Yes","No")</f>
        <v>Yes</v>
      </c>
    </row>
    <row r="3701" spans="1:17" x14ac:dyDescent="0.3">
      <c r="A3701" t="s">
        <v>21746</v>
      </c>
      <c r="B3701" s="4">
        <v>44012</v>
      </c>
      <c r="C3701" t="s">
        <v>21747</v>
      </c>
      <c r="D3701" t="s">
        <v>21750</v>
      </c>
      <c r="E3701" s="1">
        <v>44205</v>
      </c>
      <c r="F3701" t="s">
        <v>21</v>
      </c>
      <c r="G3701" t="str">
        <f>_xlfn.XLOOKUP(C3701,customers!$A$2:$A$5902,customers!$B$2:$B$5902,,0)</f>
        <v>Zachary Carrillo</v>
      </c>
      <c r="H3701" t="str">
        <f>_xlfn.XLOOKUP(C3701,customers!$A$2:$A$5902,customers!$G$2:$G$5902,,0)</f>
        <v>East</v>
      </c>
      <c r="I3701" t="str">
        <f>_xlfn.XLOOKUP(C3701,customers!$A$2:$A$5902,customers!$E$2:$E$5902,,0)</f>
        <v>North Joanstad</v>
      </c>
      <c r="J3701" t="str">
        <f>INDEX(products!$B$2:$B$5902,MATCH(D3701,products!$A$2:$A$5902,0))</f>
        <v>Furn</v>
      </c>
      <c r="K3701" t="str">
        <f>INDEX(products!$C$2:$C$5902,MATCH(D3701,products!$A$2:$A$5902,0))</f>
        <v>Bndrs</v>
      </c>
      <c r="L3701" s="3">
        <f>INDEX(products!$E$2:$E$5902,MATCH(D3701,products!$A$2:$A$5902,0))</f>
        <v>3420.88</v>
      </c>
      <c r="M3701">
        <f>_xlfn.XLOOKUP(D3701,products!$A$2:$A$5902,products!$F$2:$F$5902)</f>
        <v>3</v>
      </c>
      <c r="N3701" s="3">
        <f t="shared" si="57"/>
        <v>1140.2933333333333</v>
      </c>
      <c r="O3701" s="3" t="str" cm="1">
        <f t="array" ref="O3701">_xlfn.IFS(J3701="Furn","Furniture",J3701="Tech","Technology",J3701="OffSup","Office Supplies")</f>
        <v>Furniture</v>
      </c>
      <c r="P3701" s="3" t="str" cm="1">
        <f t="array" ref="P3701">_xlfn.IFS(K3701="Bkcs","Bookcases",K3701="Phns","Phones",K3701="Acc","Accessories",K3701="Bndrs","Binders",K3701="Fstnrs","Fasteners")</f>
        <v>Binders</v>
      </c>
      <c r="Q3701" t="str">
        <f>IF(_xlfn.XLOOKUP(D3701,products!$A$2:$A$5902,products!$H$2:$H$5902,,0)=1,"Yes","No")</f>
        <v>No</v>
      </c>
    </row>
    <row r="3702" spans="1:17" x14ac:dyDescent="0.3">
      <c r="A3702" t="s">
        <v>21752</v>
      </c>
      <c r="B3702" s="4">
        <v>43876</v>
      </c>
      <c r="C3702" t="s">
        <v>21753</v>
      </c>
      <c r="D3702" t="s">
        <v>21756</v>
      </c>
      <c r="E3702" s="1">
        <v>43957</v>
      </c>
      <c r="F3702" t="s">
        <v>74</v>
      </c>
      <c r="G3702" t="str">
        <f>_xlfn.XLOOKUP(C3702,customers!$A$2:$A$5902,customers!$B$2:$B$5902,,0)</f>
        <v>Brian Page</v>
      </c>
      <c r="H3702" t="str">
        <f>_xlfn.XLOOKUP(C3702,customers!$A$2:$A$5902,customers!$G$2:$G$5902,,0)</f>
        <v>South</v>
      </c>
      <c r="I3702" t="str">
        <f>_xlfn.XLOOKUP(C3702,customers!$A$2:$A$5902,customers!$E$2:$E$5902,,0)</f>
        <v>Mosleychester</v>
      </c>
      <c r="J3702" t="str">
        <f>INDEX(products!$B$2:$B$5902,MATCH(D3702,products!$A$2:$A$5902,0))</f>
        <v>Tech</v>
      </c>
      <c r="K3702" t="str">
        <f>INDEX(products!$C$2:$C$5902,MATCH(D3702,products!$A$2:$A$5902,0))</f>
        <v>Acc</v>
      </c>
      <c r="L3702" s="3">
        <f>INDEX(products!$E$2:$E$5902,MATCH(D3702,products!$A$2:$A$5902,0))</f>
        <v>2505.4899999999998</v>
      </c>
      <c r="M3702">
        <f>_xlfn.XLOOKUP(D3702,products!$A$2:$A$5902,products!$F$2:$F$5902)</f>
        <v>9</v>
      </c>
      <c r="N3702" s="3">
        <f t="shared" si="57"/>
        <v>278.38777777777773</v>
      </c>
      <c r="O3702" s="3" t="str" cm="1">
        <f t="array" ref="O3702">_xlfn.IFS(J3702="Furn","Furniture",J3702="Tech","Technology",J3702="OffSup","Office Supplies")</f>
        <v>Technology</v>
      </c>
      <c r="P3702" s="3" t="str" cm="1">
        <f t="array" ref="P3702">_xlfn.IFS(K3702="Bkcs","Bookcases",K3702="Phns","Phones",K3702="Acc","Accessories",K3702="Bndrs","Binders",K3702="Fstnrs","Fasteners")</f>
        <v>Accessories</v>
      </c>
      <c r="Q3702" t="str">
        <f>IF(_xlfn.XLOOKUP(D3702,products!$A$2:$A$5902,products!$H$2:$H$5902,,0)=1,"Yes","No")</f>
        <v>Yes</v>
      </c>
    </row>
    <row r="3703" spans="1:17" x14ac:dyDescent="0.3">
      <c r="A3703" t="s">
        <v>21758</v>
      </c>
      <c r="B3703" s="4">
        <v>44191</v>
      </c>
      <c r="C3703" t="s">
        <v>21759</v>
      </c>
      <c r="D3703" t="s">
        <v>21761</v>
      </c>
      <c r="E3703" s="1">
        <v>44324</v>
      </c>
      <c r="F3703" t="s">
        <v>35</v>
      </c>
      <c r="G3703" t="str">
        <f>_xlfn.XLOOKUP(C3703,customers!$A$2:$A$5902,customers!$B$2:$B$5902,,0)</f>
        <v>Mary Stewart</v>
      </c>
      <c r="H3703" t="str">
        <f>_xlfn.XLOOKUP(C3703,customers!$A$2:$A$5902,customers!$G$2:$G$5902,,0)</f>
        <v>West</v>
      </c>
      <c r="I3703" t="str">
        <f>_xlfn.XLOOKUP(C3703,customers!$A$2:$A$5902,customers!$E$2:$E$5902,,0)</f>
        <v>North Michaelton</v>
      </c>
      <c r="J3703" t="str">
        <f>INDEX(products!$B$2:$B$5902,MATCH(D3703,products!$A$2:$A$5902,0))</f>
        <v>Tech</v>
      </c>
      <c r="K3703" t="str">
        <f>INDEX(products!$C$2:$C$5902,MATCH(D3703,products!$A$2:$A$5902,0))</f>
        <v>Fstnrs</v>
      </c>
      <c r="L3703" s="3">
        <f>INDEX(products!$E$2:$E$5902,MATCH(D3703,products!$A$2:$A$5902,0))</f>
        <v>1784.05</v>
      </c>
      <c r="M3703">
        <f>_xlfn.XLOOKUP(D3703,products!$A$2:$A$5902,products!$F$2:$F$5902)</f>
        <v>9</v>
      </c>
      <c r="N3703" s="3">
        <f t="shared" si="57"/>
        <v>198.22777777777776</v>
      </c>
      <c r="O3703" s="3" t="str" cm="1">
        <f t="array" ref="O3703">_xlfn.IFS(J3703="Furn","Furniture",J3703="Tech","Technology",J3703="OffSup","Office Supplies")</f>
        <v>Technology</v>
      </c>
      <c r="P3703" s="3" t="str" cm="1">
        <f t="array" ref="P3703">_xlfn.IFS(K3703="Bkcs","Bookcases",K3703="Phns","Phones",K3703="Acc","Accessories",K3703="Bndrs","Binders",K3703="Fstnrs","Fasteners")</f>
        <v>Fasteners</v>
      </c>
      <c r="Q3703" t="str">
        <f>IF(_xlfn.XLOOKUP(D3703,products!$A$2:$A$5902,products!$H$2:$H$5902,,0)=1,"Yes","No")</f>
        <v>No</v>
      </c>
    </row>
    <row r="3704" spans="1:17" x14ac:dyDescent="0.3">
      <c r="A3704" t="s">
        <v>21763</v>
      </c>
      <c r="B3704" s="4">
        <v>44827</v>
      </c>
      <c r="C3704" t="s">
        <v>21764</v>
      </c>
      <c r="D3704" t="s">
        <v>21766</v>
      </c>
      <c r="E3704" s="1">
        <v>45016</v>
      </c>
      <c r="F3704" t="s">
        <v>21</v>
      </c>
      <c r="G3704" t="str">
        <f>_xlfn.XLOOKUP(C3704,customers!$A$2:$A$5902,customers!$B$2:$B$5902,,0)</f>
        <v>Melinda Bray</v>
      </c>
      <c r="H3704" t="str">
        <f>_xlfn.XLOOKUP(C3704,customers!$A$2:$A$5902,customers!$G$2:$G$5902,,0)</f>
        <v>West</v>
      </c>
      <c r="I3704" t="str">
        <f>_xlfn.XLOOKUP(C3704,customers!$A$2:$A$5902,customers!$E$2:$E$5902,,0)</f>
        <v>Jamesview</v>
      </c>
      <c r="J3704" t="str">
        <f>INDEX(products!$B$2:$B$5902,MATCH(D3704,products!$A$2:$A$5902,0))</f>
        <v>Tech</v>
      </c>
      <c r="K3704" t="str">
        <f>INDEX(products!$C$2:$C$5902,MATCH(D3704,products!$A$2:$A$5902,0))</f>
        <v>Fstnrs</v>
      </c>
      <c r="L3704" s="3">
        <f>INDEX(products!$E$2:$E$5902,MATCH(D3704,products!$A$2:$A$5902,0))</f>
        <v>473.59</v>
      </c>
      <c r="M3704">
        <f>_xlfn.XLOOKUP(D3704,products!$A$2:$A$5902,products!$F$2:$F$5902)</f>
        <v>6</v>
      </c>
      <c r="N3704" s="3">
        <f t="shared" si="57"/>
        <v>78.931666666666658</v>
      </c>
      <c r="O3704" s="3" t="str" cm="1">
        <f t="array" ref="O3704">_xlfn.IFS(J3704="Furn","Furniture",J3704="Tech","Technology",J3704="OffSup","Office Supplies")</f>
        <v>Technology</v>
      </c>
      <c r="P3704" s="3" t="str" cm="1">
        <f t="array" ref="P3704">_xlfn.IFS(K3704="Bkcs","Bookcases",K3704="Phns","Phones",K3704="Acc","Accessories",K3704="Bndrs","Binders",K3704="Fstnrs","Fasteners")</f>
        <v>Fasteners</v>
      </c>
      <c r="Q3704" t="str">
        <f>IF(_xlfn.XLOOKUP(D3704,products!$A$2:$A$5902,products!$H$2:$H$5902,,0)=1,"Yes","No")</f>
        <v>Yes</v>
      </c>
    </row>
    <row r="3705" spans="1:17" x14ac:dyDescent="0.3">
      <c r="A3705" t="s">
        <v>21768</v>
      </c>
      <c r="B3705" s="4">
        <v>43550</v>
      </c>
      <c r="C3705" t="s">
        <v>21769</v>
      </c>
      <c r="D3705" t="s">
        <v>21772</v>
      </c>
      <c r="E3705" s="1">
        <v>43554</v>
      </c>
      <c r="F3705" t="s">
        <v>21</v>
      </c>
      <c r="G3705" t="str">
        <f>_xlfn.XLOOKUP(C3705,customers!$A$2:$A$5902,customers!$B$2:$B$5902,,0)</f>
        <v>Ronald Benson</v>
      </c>
      <c r="H3705" t="str">
        <f>_xlfn.XLOOKUP(C3705,customers!$A$2:$A$5902,customers!$G$2:$G$5902,,0)</f>
        <v>South</v>
      </c>
      <c r="I3705" t="str">
        <f>_xlfn.XLOOKUP(C3705,customers!$A$2:$A$5902,customers!$E$2:$E$5902,,0)</f>
        <v>Dawnmouth</v>
      </c>
      <c r="J3705" t="str">
        <f>INDEX(products!$B$2:$B$5902,MATCH(D3705,products!$A$2:$A$5902,0))</f>
        <v>OffSup</v>
      </c>
      <c r="K3705" t="str">
        <f>INDEX(products!$C$2:$C$5902,MATCH(D3705,products!$A$2:$A$5902,0))</f>
        <v>Bkcs</v>
      </c>
      <c r="L3705" s="3">
        <f>INDEX(products!$E$2:$E$5902,MATCH(D3705,products!$A$2:$A$5902,0))</f>
        <v>2433.42</v>
      </c>
      <c r="M3705">
        <f>_xlfn.XLOOKUP(D3705,products!$A$2:$A$5902,products!$F$2:$F$5902)</f>
        <v>10</v>
      </c>
      <c r="N3705" s="3">
        <f t="shared" si="57"/>
        <v>243.34200000000001</v>
      </c>
      <c r="O3705" s="3" t="str" cm="1">
        <f t="array" ref="O3705">_xlfn.IFS(J3705="Furn","Furniture",J3705="Tech","Technology",J3705="OffSup","Office Supplies")</f>
        <v>Office Supplies</v>
      </c>
      <c r="P3705" s="3" t="str" cm="1">
        <f t="array" ref="P3705">_xlfn.IFS(K3705="Bkcs","Bookcases",K3705="Phns","Phones",K3705="Acc","Accessories",K3705="Bndrs","Binders",K3705="Fstnrs","Fasteners")</f>
        <v>Bookcases</v>
      </c>
      <c r="Q3705" t="str">
        <f>IF(_xlfn.XLOOKUP(D3705,products!$A$2:$A$5902,products!$H$2:$H$5902,,0)=1,"Yes","No")</f>
        <v>Yes</v>
      </c>
    </row>
    <row r="3706" spans="1:17" x14ac:dyDescent="0.3">
      <c r="A3706" t="s">
        <v>21774</v>
      </c>
      <c r="B3706" s="4">
        <v>44110</v>
      </c>
      <c r="C3706" t="s">
        <v>21775</v>
      </c>
      <c r="D3706" t="s">
        <v>21777</v>
      </c>
      <c r="E3706" s="1">
        <v>44227</v>
      </c>
      <c r="F3706" t="s">
        <v>35</v>
      </c>
      <c r="G3706" t="str">
        <f>_xlfn.XLOOKUP(C3706,customers!$A$2:$A$5902,customers!$B$2:$B$5902,,0)</f>
        <v>Janice Bartlett</v>
      </c>
      <c r="H3706" t="str">
        <f>_xlfn.XLOOKUP(C3706,customers!$A$2:$A$5902,customers!$G$2:$G$5902,,0)</f>
        <v>West</v>
      </c>
      <c r="I3706" t="str">
        <f>_xlfn.XLOOKUP(C3706,customers!$A$2:$A$5902,customers!$E$2:$E$5902,,0)</f>
        <v>South Danielle</v>
      </c>
      <c r="J3706" t="str">
        <f>INDEX(products!$B$2:$B$5902,MATCH(D3706,products!$A$2:$A$5902,0))</f>
        <v>OffSup</v>
      </c>
      <c r="K3706" t="str">
        <f>INDEX(products!$C$2:$C$5902,MATCH(D3706,products!$A$2:$A$5902,0))</f>
        <v>Acc</v>
      </c>
      <c r="L3706" s="3">
        <f>INDEX(products!$E$2:$E$5902,MATCH(D3706,products!$A$2:$A$5902,0))</f>
        <v>3930.62</v>
      </c>
      <c r="M3706">
        <f>_xlfn.XLOOKUP(D3706,products!$A$2:$A$5902,products!$F$2:$F$5902)</f>
        <v>1</v>
      </c>
      <c r="N3706" s="3">
        <f t="shared" si="57"/>
        <v>3930.62</v>
      </c>
      <c r="O3706" s="3" t="str" cm="1">
        <f t="array" ref="O3706">_xlfn.IFS(J3706="Furn","Furniture",J3706="Tech","Technology",J3706="OffSup","Office Supplies")</f>
        <v>Office Supplies</v>
      </c>
      <c r="P3706" s="3" t="str" cm="1">
        <f t="array" ref="P3706">_xlfn.IFS(K3706="Bkcs","Bookcases",K3706="Phns","Phones",K3706="Acc","Accessories",K3706="Bndrs","Binders",K3706="Fstnrs","Fasteners")</f>
        <v>Accessories</v>
      </c>
      <c r="Q3706" t="str">
        <f>IF(_xlfn.XLOOKUP(D3706,products!$A$2:$A$5902,products!$H$2:$H$5902,,0)=1,"Yes","No")</f>
        <v>Yes</v>
      </c>
    </row>
    <row r="3707" spans="1:17" x14ac:dyDescent="0.3">
      <c r="A3707" t="s">
        <v>21779</v>
      </c>
      <c r="B3707" s="4">
        <v>44710</v>
      </c>
      <c r="C3707" t="s">
        <v>21780</v>
      </c>
      <c r="D3707" t="s">
        <v>21782</v>
      </c>
      <c r="E3707" s="1">
        <v>44880</v>
      </c>
      <c r="F3707" t="s">
        <v>74</v>
      </c>
      <c r="G3707" t="str">
        <f>_xlfn.XLOOKUP(C3707,customers!$A$2:$A$5902,customers!$B$2:$B$5902,,0)</f>
        <v>Natalie Cooper</v>
      </c>
      <c r="H3707" t="str">
        <f>_xlfn.XLOOKUP(C3707,customers!$A$2:$A$5902,customers!$G$2:$G$5902,,0)</f>
        <v>East</v>
      </c>
      <c r="I3707" t="str">
        <f>_xlfn.XLOOKUP(C3707,customers!$A$2:$A$5902,customers!$E$2:$E$5902,,0)</f>
        <v>Garciatown</v>
      </c>
      <c r="J3707" t="str">
        <f>INDEX(products!$B$2:$B$5902,MATCH(D3707,products!$A$2:$A$5902,0))</f>
        <v>Furn</v>
      </c>
      <c r="K3707" t="str">
        <f>INDEX(products!$C$2:$C$5902,MATCH(D3707,products!$A$2:$A$5902,0))</f>
        <v>Bkcs</v>
      </c>
      <c r="L3707" s="3">
        <f>INDEX(products!$E$2:$E$5902,MATCH(D3707,products!$A$2:$A$5902,0))</f>
        <v>4975.45</v>
      </c>
      <c r="M3707">
        <f>_xlfn.XLOOKUP(D3707,products!$A$2:$A$5902,products!$F$2:$F$5902)</f>
        <v>7</v>
      </c>
      <c r="N3707" s="3">
        <f t="shared" si="57"/>
        <v>710.77857142857135</v>
      </c>
      <c r="O3707" s="3" t="str" cm="1">
        <f t="array" ref="O3707">_xlfn.IFS(J3707="Furn","Furniture",J3707="Tech","Technology",J3707="OffSup","Office Supplies")</f>
        <v>Furniture</v>
      </c>
      <c r="P3707" s="3" t="str" cm="1">
        <f t="array" ref="P3707">_xlfn.IFS(K3707="Bkcs","Bookcases",K3707="Phns","Phones",K3707="Acc","Accessories",K3707="Bndrs","Binders",K3707="Fstnrs","Fasteners")</f>
        <v>Bookcases</v>
      </c>
      <c r="Q3707" t="str">
        <f>IF(_xlfn.XLOOKUP(D3707,products!$A$2:$A$5902,products!$H$2:$H$5902,,0)=1,"Yes","No")</f>
        <v>Yes</v>
      </c>
    </row>
    <row r="3708" spans="1:17" x14ac:dyDescent="0.3">
      <c r="A3708" t="s">
        <v>21784</v>
      </c>
      <c r="B3708" s="4">
        <v>45328</v>
      </c>
      <c r="C3708" t="s">
        <v>21785</v>
      </c>
      <c r="D3708" s="2" t="s">
        <v>21788</v>
      </c>
      <c r="E3708" s="1">
        <v>45672</v>
      </c>
      <c r="F3708" t="s">
        <v>21</v>
      </c>
      <c r="G3708" t="str">
        <f>_xlfn.XLOOKUP(C3708,customers!$A$2:$A$5902,customers!$B$2:$B$5902,,0)</f>
        <v>Kathy Rosales</v>
      </c>
      <c r="H3708" t="str">
        <f>_xlfn.XLOOKUP(C3708,customers!$A$2:$A$5902,customers!$G$2:$G$5902,,0)</f>
        <v>West</v>
      </c>
      <c r="I3708" t="str">
        <f>_xlfn.XLOOKUP(C3708,customers!$A$2:$A$5902,customers!$E$2:$E$5902,,0)</f>
        <v>Turnerview</v>
      </c>
      <c r="J3708" t="str">
        <f>INDEX(products!$B$2:$B$5902,MATCH(D3708,products!$A$2:$A$5902,0))</f>
        <v>OffSup</v>
      </c>
      <c r="K3708" t="str">
        <f>INDEX(products!$C$2:$C$5902,MATCH(D3708,products!$A$2:$A$5902,0))</f>
        <v>Bkcs</v>
      </c>
      <c r="L3708" s="3">
        <f>INDEX(products!$E$2:$E$5902,MATCH(D3708,products!$A$2:$A$5902,0))</f>
        <v>3373.6</v>
      </c>
      <c r="M3708">
        <f>_xlfn.XLOOKUP(D3708,products!$A$2:$A$5902,products!$F$2:$F$5902)</f>
        <v>2</v>
      </c>
      <c r="N3708" s="3">
        <f t="shared" si="57"/>
        <v>1686.8</v>
      </c>
      <c r="O3708" s="3" t="str" cm="1">
        <f t="array" ref="O3708">_xlfn.IFS(J3708="Furn","Furniture",J3708="Tech","Technology",J3708="OffSup","Office Supplies")</f>
        <v>Office Supplies</v>
      </c>
      <c r="P3708" s="3" t="str" cm="1">
        <f t="array" ref="P3708">_xlfn.IFS(K3708="Bkcs","Bookcases",K3708="Phns","Phones",K3708="Acc","Accessories",K3708="Bndrs","Binders",K3708="Fstnrs","Fasteners")</f>
        <v>Bookcases</v>
      </c>
      <c r="Q3708" t="str">
        <f>IF(_xlfn.XLOOKUP(D3708,products!$A$2:$A$5902,products!$H$2:$H$5902,,0)=1,"Yes","No")</f>
        <v>Yes</v>
      </c>
    </row>
    <row r="3709" spans="1:17" x14ac:dyDescent="0.3">
      <c r="A3709" t="s">
        <v>21790</v>
      </c>
      <c r="B3709" s="4">
        <v>45070</v>
      </c>
      <c r="C3709" t="s">
        <v>21791</v>
      </c>
      <c r="D3709" t="s">
        <v>21794</v>
      </c>
      <c r="E3709" s="1">
        <v>45241</v>
      </c>
      <c r="F3709" t="s">
        <v>35</v>
      </c>
      <c r="G3709" t="str">
        <f>_xlfn.XLOOKUP(C3709,customers!$A$2:$A$5902,customers!$B$2:$B$5902,,0)</f>
        <v>Katherine Brooks</v>
      </c>
      <c r="H3709" t="str">
        <f>_xlfn.XLOOKUP(C3709,customers!$A$2:$A$5902,customers!$G$2:$G$5902,,0)</f>
        <v>North</v>
      </c>
      <c r="I3709" t="str">
        <f>_xlfn.XLOOKUP(C3709,customers!$A$2:$A$5902,customers!$E$2:$E$5902,,0)</f>
        <v>East Traceyfort</v>
      </c>
      <c r="J3709" t="str">
        <f>INDEX(products!$B$2:$B$5902,MATCH(D3709,products!$A$2:$A$5902,0))</f>
        <v>OffSup</v>
      </c>
      <c r="K3709" t="str">
        <f>INDEX(products!$C$2:$C$5902,MATCH(D3709,products!$A$2:$A$5902,0))</f>
        <v>Acc</v>
      </c>
      <c r="L3709" s="3">
        <f>INDEX(products!$E$2:$E$5902,MATCH(D3709,products!$A$2:$A$5902,0))</f>
        <v>857.14</v>
      </c>
      <c r="M3709">
        <f>_xlfn.XLOOKUP(D3709,products!$A$2:$A$5902,products!$F$2:$F$5902)</f>
        <v>10</v>
      </c>
      <c r="N3709" s="3">
        <f t="shared" si="57"/>
        <v>85.713999999999999</v>
      </c>
      <c r="O3709" s="3" t="str" cm="1">
        <f t="array" ref="O3709">_xlfn.IFS(J3709="Furn","Furniture",J3709="Tech","Technology",J3709="OffSup","Office Supplies")</f>
        <v>Office Supplies</v>
      </c>
      <c r="P3709" s="3" t="str" cm="1">
        <f t="array" ref="P3709">_xlfn.IFS(K3709="Bkcs","Bookcases",K3709="Phns","Phones",K3709="Acc","Accessories",K3709="Bndrs","Binders",K3709="Fstnrs","Fasteners")</f>
        <v>Accessories</v>
      </c>
      <c r="Q3709" t="str">
        <f>IF(_xlfn.XLOOKUP(D3709,products!$A$2:$A$5902,products!$H$2:$H$5902,,0)=1,"Yes","No")</f>
        <v>Yes</v>
      </c>
    </row>
    <row r="3710" spans="1:17" x14ac:dyDescent="0.3">
      <c r="A3710" t="s">
        <v>21796</v>
      </c>
      <c r="B3710" s="4">
        <v>45341</v>
      </c>
      <c r="C3710" t="s">
        <v>21797</v>
      </c>
      <c r="D3710" t="s">
        <v>21800</v>
      </c>
      <c r="E3710" s="1">
        <v>45671</v>
      </c>
      <c r="F3710" t="s">
        <v>21</v>
      </c>
      <c r="G3710" t="str">
        <f>_xlfn.XLOOKUP(C3710,customers!$A$2:$A$5902,customers!$B$2:$B$5902,,0)</f>
        <v>Brandi Burton</v>
      </c>
      <c r="H3710" t="str">
        <f>_xlfn.XLOOKUP(C3710,customers!$A$2:$A$5902,customers!$G$2:$G$5902,,0)</f>
        <v>North</v>
      </c>
      <c r="I3710" t="str">
        <f>_xlfn.XLOOKUP(C3710,customers!$A$2:$A$5902,customers!$E$2:$E$5902,,0)</f>
        <v>Barrfort</v>
      </c>
      <c r="J3710" t="str">
        <f>INDEX(products!$B$2:$B$5902,MATCH(D3710,products!$A$2:$A$5902,0))</f>
        <v>OffSup</v>
      </c>
      <c r="K3710" t="str">
        <f>INDEX(products!$C$2:$C$5902,MATCH(D3710,products!$A$2:$A$5902,0))</f>
        <v>Acc</v>
      </c>
      <c r="L3710" s="3">
        <f>INDEX(products!$E$2:$E$5902,MATCH(D3710,products!$A$2:$A$5902,0))</f>
        <v>2005.06</v>
      </c>
      <c r="M3710">
        <f>_xlfn.XLOOKUP(D3710,products!$A$2:$A$5902,products!$F$2:$F$5902)</f>
        <v>2</v>
      </c>
      <c r="N3710" s="3">
        <f t="shared" si="57"/>
        <v>1002.53</v>
      </c>
      <c r="O3710" s="3" t="str" cm="1">
        <f t="array" ref="O3710">_xlfn.IFS(J3710="Furn","Furniture",J3710="Tech","Technology",J3710="OffSup","Office Supplies")</f>
        <v>Office Supplies</v>
      </c>
      <c r="P3710" s="3" t="str" cm="1">
        <f t="array" ref="P3710">_xlfn.IFS(K3710="Bkcs","Bookcases",K3710="Phns","Phones",K3710="Acc","Accessories",K3710="Bndrs","Binders",K3710="Fstnrs","Fasteners")</f>
        <v>Accessories</v>
      </c>
      <c r="Q3710" t="str">
        <f>IF(_xlfn.XLOOKUP(D3710,products!$A$2:$A$5902,products!$H$2:$H$5902,,0)=1,"Yes","No")</f>
        <v>Yes</v>
      </c>
    </row>
    <row r="3711" spans="1:17" x14ac:dyDescent="0.3">
      <c r="A3711" t="s">
        <v>21802</v>
      </c>
      <c r="B3711" s="4">
        <v>44563</v>
      </c>
      <c r="C3711" t="s">
        <v>21803</v>
      </c>
      <c r="D3711" t="s">
        <v>21806</v>
      </c>
      <c r="E3711" s="1">
        <v>44902</v>
      </c>
      <c r="F3711" t="s">
        <v>21</v>
      </c>
      <c r="G3711" t="str">
        <f>_xlfn.XLOOKUP(C3711,customers!$A$2:$A$5902,customers!$B$2:$B$5902,,0)</f>
        <v>Peter Scott</v>
      </c>
      <c r="H3711" t="str">
        <f>_xlfn.XLOOKUP(C3711,customers!$A$2:$A$5902,customers!$G$2:$G$5902,,0)</f>
        <v>West</v>
      </c>
      <c r="I3711" t="str">
        <f>_xlfn.XLOOKUP(C3711,customers!$A$2:$A$5902,customers!$E$2:$E$5902,,0)</f>
        <v>Jamesside</v>
      </c>
      <c r="J3711" t="str">
        <f>INDEX(products!$B$2:$B$5902,MATCH(D3711,products!$A$2:$A$5902,0))</f>
        <v>Tech</v>
      </c>
      <c r="K3711" t="str">
        <f>INDEX(products!$C$2:$C$5902,MATCH(D3711,products!$A$2:$A$5902,0))</f>
        <v>Phns</v>
      </c>
      <c r="L3711" s="3">
        <f>INDEX(products!$E$2:$E$5902,MATCH(D3711,products!$A$2:$A$5902,0))</f>
        <v>4585.84</v>
      </c>
      <c r="M3711">
        <f>_xlfn.XLOOKUP(D3711,products!$A$2:$A$5902,products!$F$2:$F$5902)</f>
        <v>6</v>
      </c>
      <c r="N3711" s="3">
        <f t="shared" si="57"/>
        <v>764.30666666666673</v>
      </c>
      <c r="O3711" s="3" t="str" cm="1">
        <f t="array" ref="O3711">_xlfn.IFS(J3711="Furn","Furniture",J3711="Tech","Technology",J3711="OffSup","Office Supplies")</f>
        <v>Technology</v>
      </c>
      <c r="P3711" s="3" t="str" cm="1">
        <f t="array" ref="P3711">_xlfn.IFS(K3711="Bkcs","Bookcases",K3711="Phns","Phones",K3711="Acc","Accessories",K3711="Bndrs","Binders",K3711="Fstnrs","Fasteners")</f>
        <v>Phones</v>
      </c>
      <c r="Q3711" t="str">
        <f>IF(_xlfn.XLOOKUP(D3711,products!$A$2:$A$5902,products!$H$2:$H$5902,,0)=1,"Yes","No")</f>
        <v>No</v>
      </c>
    </row>
    <row r="3712" spans="1:17" x14ac:dyDescent="0.3">
      <c r="A3712" t="s">
        <v>21808</v>
      </c>
      <c r="B3712" s="4">
        <v>44308</v>
      </c>
      <c r="C3712" t="s">
        <v>21809</v>
      </c>
      <c r="D3712" t="s">
        <v>21812</v>
      </c>
      <c r="E3712" s="1">
        <v>44583</v>
      </c>
      <c r="F3712" t="s">
        <v>74</v>
      </c>
      <c r="G3712" t="str">
        <f>_xlfn.XLOOKUP(C3712,customers!$A$2:$A$5902,customers!$B$2:$B$5902,,0)</f>
        <v>Shannon Miller</v>
      </c>
      <c r="H3712" t="str">
        <f>_xlfn.XLOOKUP(C3712,customers!$A$2:$A$5902,customers!$G$2:$G$5902,,0)</f>
        <v>East</v>
      </c>
      <c r="I3712" t="str">
        <f>_xlfn.XLOOKUP(C3712,customers!$A$2:$A$5902,customers!$E$2:$E$5902,,0)</f>
        <v>Johnview</v>
      </c>
      <c r="J3712" t="str">
        <f>INDEX(products!$B$2:$B$5902,MATCH(D3712,products!$A$2:$A$5902,0))</f>
        <v>OffSup</v>
      </c>
      <c r="K3712" t="str">
        <f>INDEX(products!$C$2:$C$5902,MATCH(D3712,products!$A$2:$A$5902,0))</f>
        <v>Phns</v>
      </c>
      <c r="L3712" s="3">
        <f>INDEX(products!$E$2:$E$5902,MATCH(D3712,products!$A$2:$A$5902,0))</f>
        <v>4817.4799999999996</v>
      </c>
      <c r="M3712">
        <f>_xlfn.XLOOKUP(D3712,products!$A$2:$A$5902,products!$F$2:$F$5902)</f>
        <v>1</v>
      </c>
      <c r="N3712" s="3">
        <f t="shared" si="57"/>
        <v>4817.4799999999996</v>
      </c>
      <c r="O3712" s="3" t="str" cm="1">
        <f t="array" ref="O3712">_xlfn.IFS(J3712="Furn","Furniture",J3712="Tech","Technology",J3712="OffSup","Office Supplies")</f>
        <v>Office Supplies</v>
      </c>
      <c r="P3712" s="3" t="str" cm="1">
        <f t="array" ref="P3712">_xlfn.IFS(K3712="Bkcs","Bookcases",K3712="Phns","Phones",K3712="Acc","Accessories",K3712="Bndrs","Binders",K3712="Fstnrs","Fasteners")</f>
        <v>Phones</v>
      </c>
      <c r="Q3712" t="str">
        <f>IF(_xlfn.XLOOKUP(D3712,products!$A$2:$A$5902,products!$H$2:$H$5902,,0)=1,"Yes","No")</f>
        <v>No</v>
      </c>
    </row>
    <row r="3713" spans="1:17" x14ac:dyDescent="0.3">
      <c r="A3713" t="s">
        <v>21814</v>
      </c>
      <c r="B3713" s="4">
        <v>43740</v>
      </c>
      <c r="C3713" t="s">
        <v>21815</v>
      </c>
      <c r="D3713" t="s">
        <v>21818</v>
      </c>
      <c r="E3713" s="1">
        <v>44092</v>
      </c>
      <c r="F3713" t="s">
        <v>21</v>
      </c>
      <c r="G3713" t="str">
        <f>_xlfn.XLOOKUP(C3713,customers!$A$2:$A$5902,customers!$B$2:$B$5902,,0)</f>
        <v>Jason Ruiz</v>
      </c>
      <c r="H3713" t="str">
        <f>_xlfn.XLOOKUP(C3713,customers!$A$2:$A$5902,customers!$G$2:$G$5902,,0)</f>
        <v>South</v>
      </c>
      <c r="I3713" t="str">
        <f>_xlfn.XLOOKUP(C3713,customers!$A$2:$A$5902,customers!$E$2:$E$5902,,0)</f>
        <v>Andrewhaven</v>
      </c>
      <c r="J3713" t="str">
        <f>INDEX(products!$B$2:$B$5902,MATCH(D3713,products!$A$2:$A$5902,0))</f>
        <v>Furn</v>
      </c>
      <c r="K3713" t="str">
        <f>INDEX(products!$C$2:$C$5902,MATCH(D3713,products!$A$2:$A$5902,0))</f>
        <v>Acc</v>
      </c>
      <c r="L3713" s="3">
        <f>INDEX(products!$E$2:$E$5902,MATCH(D3713,products!$A$2:$A$5902,0))</f>
        <v>3557.57</v>
      </c>
      <c r="M3713">
        <f>_xlfn.XLOOKUP(D3713,products!$A$2:$A$5902,products!$F$2:$F$5902)</f>
        <v>10</v>
      </c>
      <c r="N3713" s="3">
        <f t="shared" si="57"/>
        <v>355.75700000000001</v>
      </c>
      <c r="O3713" s="3" t="str" cm="1">
        <f t="array" ref="O3713">_xlfn.IFS(J3713="Furn","Furniture",J3713="Tech","Technology",J3713="OffSup","Office Supplies")</f>
        <v>Furniture</v>
      </c>
      <c r="P3713" s="3" t="str" cm="1">
        <f t="array" ref="P3713">_xlfn.IFS(K3713="Bkcs","Bookcases",K3713="Phns","Phones",K3713="Acc","Accessories",K3713="Bndrs","Binders",K3713="Fstnrs","Fasteners")</f>
        <v>Accessories</v>
      </c>
      <c r="Q3713" t="str">
        <f>IF(_xlfn.XLOOKUP(D3713,products!$A$2:$A$5902,products!$H$2:$H$5902,,0)=1,"Yes","No")</f>
        <v>Yes</v>
      </c>
    </row>
    <row r="3714" spans="1:17" x14ac:dyDescent="0.3">
      <c r="A3714" t="s">
        <v>21820</v>
      </c>
      <c r="B3714" s="4">
        <v>44959</v>
      </c>
      <c r="C3714" t="s">
        <v>21821</v>
      </c>
      <c r="D3714" t="s">
        <v>21824</v>
      </c>
      <c r="E3714" s="1">
        <v>44977</v>
      </c>
      <c r="F3714" t="s">
        <v>35</v>
      </c>
      <c r="G3714" t="str">
        <f>_xlfn.XLOOKUP(C3714,customers!$A$2:$A$5902,customers!$B$2:$B$5902,,0)</f>
        <v>Leslie Mitchell</v>
      </c>
      <c r="H3714" t="str">
        <f>_xlfn.XLOOKUP(C3714,customers!$A$2:$A$5902,customers!$G$2:$G$5902,,0)</f>
        <v>South</v>
      </c>
      <c r="I3714" t="str">
        <f>_xlfn.XLOOKUP(C3714,customers!$A$2:$A$5902,customers!$E$2:$E$5902,,0)</f>
        <v>New Charles</v>
      </c>
      <c r="J3714" t="str">
        <f>INDEX(products!$B$2:$B$5902,MATCH(D3714,products!$A$2:$A$5902,0))</f>
        <v>Tech</v>
      </c>
      <c r="K3714" t="str">
        <f>INDEX(products!$C$2:$C$5902,MATCH(D3714,products!$A$2:$A$5902,0))</f>
        <v>Fstnrs</v>
      </c>
      <c r="L3714" s="3">
        <f>INDEX(products!$E$2:$E$5902,MATCH(D3714,products!$A$2:$A$5902,0))</f>
        <v>4833.87</v>
      </c>
      <c r="M3714">
        <f>_xlfn.XLOOKUP(D3714,products!$A$2:$A$5902,products!$F$2:$F$5902)</f>
        <v>4</v>
      </c>
      <c r="N3714" s="3">
        <f t="shared" si="57"/>
        <v>1208.4675</v>
      </c>
      <c r="O3714" s="3" t="str" cm="1">
        <f t="array" ref="O3714">_xlfn.IFS(J3714="Furn","Furniture",J3714="Tech","Technology",J3714="OffSup","Office Supplies")</f>
        <v>Technology</v>
      </c>
      <c r="P3714" s="3" t="str" cm="1">
        <f t="array" ref="P3714">_xlfn.IFS(K3714="Bkcs","Bookcases",K3714="Phns","Phones",K3714="Acc","Accessories",K3714="Bndrs","Binders",K3714="Fstnrs","Fasteners")</f>
        <v>Fasteners</v>
      </c>
      <c r="Q3714" t="str">
        <f>IF(_xlfn.XLOOKUP(D3714,products!$A$2:$A$5902,products!$H$2:$H$5902,,0)=1,"Yes","No")</f>
        <v>Yes</v>
      </c>
    </row>
    <row r="3715" spans="1:17" x14ac:dyDescent="0.3">
      <c r="A3715" t="s">
        <v>21826</v>
      </c>
      <c r="B3715" s="4">
        <v>44039</v>
      </c>
      <c r="C3715" t="s">
        <v>21827</v>
      </c>
      <c r="D3715" t="s">
        <v>21830</v>
      </c>
      <c r="E3715" s="1">
        <v>44274</v>
      </c>
      <c r="F3715" t="s">
        <v>74</v>
      </c>
      <c r="G3715" t="str">
        <f>_xlfn.XLOOKUP(C3715,customers!$A$2:$A$5902,customers!$B$2:$B$5902,,0)</f>
        <v>Linda Robinson</v>
      </c>
      <c r="H3715" t="str">
        <f>_xlfn.XLOOKUP(C3715,customers!$A$2:$A$5902,customers!$G$2:$G$5902,,0)</f>
        <v>North</v>
      </c>
      <c r="I3715" t="str">
        <f>_xlfn.XLOOKUP(C3715,customers!$A$2:$A$5902,customers!$E$2:$E$5902,,0)</f>
        <v>Bradleyside</v>
      </c>
      <c r="J3715" t="str">
        <f>INDEX(products!$B$2:$B$5902,MATCH(D3715,products!$A$2:$A$5902,0))</f>
        <v>OffSup</v>
      </c>
      <c r="K3715" t="str">
        <f>INDEX(products!$C$2:$C$5902,MATCH(D3715,products!$A$2:$A$5902,0))</f>
        <v>Bndrs</v>
      </c>
      <c r="L3715" s="3">
        <f>INDEX(products!$E$2:$E$5902,MATCH(D3715,products!$A$2:$A$5902,0))</f>
        <v>2585.89</v>
      </c>
      <c r="M3715">
        <f>_xlfn.XLOOKUP(D3715,products!$A$2:$A$5902,products!$F$2:$F$5902)</f>
        <v>5</v>
      </c>
      <c r="N3715" s="3">
        <f t="shared" ref="N3715:N3778" si="58">L3715/M3715</f>
        <v>517.178</v>
      </c>
      <c r="O3715" s="3" t="str" cm="1">
        <f t="array" ref="O3715">_xlfn.IFS(J3715="Furn","Furniture",J3715="Tech","Technology",J3715="OffSup","Office Supplies")</f>
        <v>Office Supplies</v>
      </c>
      <c r="P3715" s="3" t="str" cm="1">
        <f t="array" ref="P3715">_xlfn.IFS(K3715="Bkcs","Bookcases",K3715="Phns","Phones",K3715="Acc","Accessories",K3715="Bndrs","Binders",K3715="Fstnrs","Fasteners")</f>
        <v>Binders</v>
      </c>
      <c r="Q3715" t="str">
        <f>IF(_xlfn.XLOOKUP(D3715,products!$A$2:$A$5902,products!$H$2:$H$5902,,0)=1,"Yes","No")</f>
        <v>No</v>
      </c>
    </row>
    <row r="3716" spans="1:17" x14ac:dyDescent="0.3">
      <c r="A3716" t="s">
        <v>21832</v>
      </c>
      <c r="B3716" s="4">
        <v>44763</v>
      </c>
      <c r="C3716" t="s">
        <v>21833</v>
      </c>
      <c r="D3716" t="s">
        <v>21836</v>
      </c>
      <c r="E3716" s="1">
        <v>45097</v>
      </c>
      <c r="F3716" t="s">
        <v>35</v>
      </c>
      <c r="G3716" t="str">
        <f>_xlfn.XLOOKUP(C3716,customers!$A$2:$A$5902,customers!$B$2:$B$5902,,0)</f>
        <v>Jason Peterson</v>
      </c>
      <c r="H3716" t="str">
        <f>_xlfn.XLOOKUP(C3716,customers!$A$2:$A$5902,customers!$G$2:$G$5902,,0)</f>
        <v>West</v>
      </c>
      <c r="I3716" t="str">
        <f>_xlfn.XLOOKUP(C3716,customers!$A$2:$A$5902,customers!$E$2:$E$5902,,0)</f>
        <v>West Lisafurt</v>
      </c>
      <c r="J3716" t="str">
        <f>INDEX(products!$B$2:$B$5902,MATCH(D3716,products!$A$2:$A$5902,0))</f>
        <v>OffSup</v>
      </c>
      <c r="K3716" t="str">
        <f>INDEX(products!$C$2:$C$5902,MATCH(D3716,products!$A$2:$A$5902,0))</f>
        <v>Bndrs</v>
      </c>
      <c r="L3716" s="3">
        <f>INDEX(products!$E$2:$E$5902,MATCH(D3716,products!$A$2:$A$5902,0))</f>
        <v>2605.84</v>
      </c>
      <c r="M3716">
        <f>_xlfn.XLOOKUP(D3716,products!$A$2:$A$5902,products!$F$2:$F$5902)</f>
        <v>8</v>
      </c>
      <c r="N3716" s="3">
        <f t="shared" si="58"/>
        <v>325.73</v>
      </c>
      <c r="O3716" s="3" t="str" cm="1">
        <f t="array" ref="O3716">_xlfn.IFS(J3716="Furn","Furniture",J3716="Tech","Technology",J3716="OffSup","Office Supplies")</f>
        <v>Office Supplies</v>
      </c>
      <c r="P3716" s="3" t="str" cm="1">
        <f t="array" ref="P3716">_xlfn.IFS(K3716="Bkcs","Bookcases",K3716="Phns","Phones",K3716="Acc","Accessories",K3716="Bndrs","Binders",K3716="Fstnrs","Fasteners")</f>
        <v>Binders</v>
      </c>
      <c r="Q3716" t="str">
        <f>IF(_xlfn.XLOOKUP(D3716,products!$A$2:$A$5902,products!$H$2:$H$5902,,0)=1,"Yes","No")</f>
        <v>No</v>
      </c>
    </row>
    <row r="3717" spans="1:17" x14ac:dyDescent="0.3">
      <c r="A3717" t="s">
        <v>21838</v>
      </c>
      <c r="B3717" s="4">
        <v>44232</v>
      </c>
      <c r="C3717" t="s">
        <v>21839</v>
      </c>
      <c r="D3717" t="s">
        <v>21842</v>
      </c>
      <c r="E3717" s="1">
        <v>44448</v>
      </c>
      <c r="F3717" t="s">
        <v>35</v>
      </c>
      <c r="G3717" t="str">
        <f>_xlfn.XLOOKUP(C3717,customers!$A$2:$A$5902,customers!$B$2:$B$5902,,0)</f>
        <v>Hannah West</v>
      </c>
      <c r="H3717" t="str">
        <f>_xlfn.XLOOKUP(C3717,customers!$A$2:$A$5902,customers!$G$2:$G$5902,,0)</f>
        <v>South</v>
      </c>
      <c r="I3717" t="str">
        <f>_xlfn.XLOOKUP(C3717,customers!$A$2:$A$5902,customers!$E$2:$E$5902,,0)</f>
        <v>Lake Travis</v>
      </c>
      <c r="J3717" t="str">
        <f>INDEX(products!$B$2:$B$5902,MATCH(D3717,products!$A$2:$A$5902,0))</f>
        <v>OffSup</v>
      </c>
      <c r="K3717" t="str">
        <f>INDEX(products!$C$2:$C$5902,MATCH(D3717,products!$A$2:$A$5902,0))</f>
        <v>Phns</v>
      </c>
      <c r="L3717" s="3">
        <f>INDEX(products!$E$2:$E$5902,MATCH(D3717,products!$A$2:$A$5902,0))</f>
        <v>4970.3900000000003</v>
      </c>
      <c r="M3717">
        <f>_xlfn.XLOOKUP(D3717,products!$A$2:$A$5902,products!$F$2:$F$5902)</f>
        <v>5</v>
      </c>
      <c r="N3717" s="3">
        <f t="shared" si="58"/>
        <v>994.07800000000009</v>
      </c>
      <c r="O3717" s="3" t="str" cm="1">
        <f t="array" ref="O3717">_xlfn.IFS(J3717="Furn","Furniture",J3717="Tech","Technology",J3717="OffSup","Office Supplies")</f>
        <v>Office Supplies</v>
      </c>
      <c r="P3717" s="3" t="str" cm="1">
        <f t="array" ref="P3717">_xlfn.IFS(K3717="Bkcs","Bookcases",K3717="Phns","Phones",K3717="Acc","Accessories",K3717="Bndrs","Binders",K3717="Fstnrs","Fasteners")</f>
        <v>Phones</v>
      </c>
      <c r="Q3717" t="str">
        <f>IF(_xlfn.XLOOKUP(D3717,products!$A$2:$A$5902,products!$H$2:$H$5902,,0)=1,"Yes","No")</f>
        <v>No</v>
      </c>
    </row>
    <row r="3718" spans="1:17" x14ac:dyDescent="0.3">
      <c r="A3718" s="2" t="s">
        <v>21844</v>
      </c>
      <c r="B3718" s="4">
        <v>44383</v>
      </c>
      <c r="C3718" t="s">
        <v>21845</v>
      </c>
      <c r="D3718" t="s">
        <v>21848</v>
      </c>
      <c r="E3718" s="1">
        <v>44727</v>
      </c>
      <c r="F3718" t="s">
        <v>35</v>
      </c>
      <c r="G3718" t="str">
        <f>_xlfn.XLOOKUP(C3718,customers!$A$2:$A$5902,customers!$B$2:$B$5902,,0)</f>
        <v>Andrew Garrett</v>
      </c>
      <c r="H3718" t="str">
        <f>_xlfn.XLOOKUP(C3718,customers!$A$2:$A$5902,customers!$G$2:$G$5902,,0)</f>
        <v>South</v>
      </c>
      <c r="I3718" t="str">
        <f>_xlfn.XLOOKUP(C3718,customers!$A$2:$A$5902,customers!$E$2:$E$5902,,0)</f>
        <v>Nelsonbury</v>
      </c>
      <c r="J3718" t="str">
        <f>INDEX(products!$B$2:$B$5902,MATCH(D3718,products!$A$2:$A$5902,0))</f>
        <v>Furn</v>
      </c>
      <c r="K3718" t="str">
        <f>INDEX(products!$C$2:$C$5902,MATCH(D3718,products!$A$2:$A$5902,0))</f>
        <v>Acc</v>
      </c>
      <c r="L3718" s="3">
        <f>INDEX(products!$E$2:$E$5902,MATCH(D3718,products!$A$2:$A$5902,0))</f>
        <v>2031.37</v>
      </c>
      <c r="M3718">
        <f>_xlfn.XLOOKUP(D3718,products!$A$2:$A$5902,products!$F$2:$F$5902)</f>
        <v>10</v>
      </c>
      <c r="N3718" s="3">
        <f t="shared" si="58"/>
        <v>203.137</v>
      </c>
      <c r="O3718" s="3" t="str" cm="1">
        <f t="array" ref="O3718">_xlfn.IFS(J3718="Furn","Furniture",J3718="Tech","Technology",J3718="OffSup","Office Supplies")</f>
        <v>Furniture</v>
      </c>
      <c r="P3718" s="3" t="str" cm="1">
        <f t="array" ref="P3718">_xlfn.IFS(K3718="Bkcs","Bookcases",K3718="Phns","Phones",K3718="Acc","Accessories",K3718="Bndrs","Binders",K3718="Fstnrs","Fasteners")</f>
        <v>Accessories</v>
      </c>
      <c r="Q3718" t="str">
        <f>IF(_xlfn.XLOOKUP(D3718,products!$A$2:$A$5902,products!$H$2:$H$5902,,0)=1,"Yes","No")</f>
        <v>Yes</v>
      </c>
    </row>
    <row r="3719" spans="1:17" x14ac:dyDescent="0.3">
      <c r="A3719" t="s">
        <v>21850</v>
      </c>
      <c r="B3719" s="4">
        <v>43550</v>
      </c>
      <c r="C3719" t="s">
        <v>21851</v>
      </c>
      <c r="D3719" t="s">
        <v>21854</v>
      </c>
      <c r="E3719" s="1">
        <v>43760</v>
      </c>
      <c r="F3719" t="s">
        <v>21</v>
      </c>
      <c r="G3719" t="str">
        <f>_xlfn.XLOOKUP(C3719,customers!$A$2:$A$5902,customers!$B$2:$B$5902,,0)</f>
        <v>Todd Salinas</v>
      </c>
      <c r="H3719" t="str">
        <f>_xlfn.XLOOKUP(C3719,customers!$A$2:$A$5902,customers!$G$2:$G$5902,,0)</f>
        <v>South</v>
      </c>
      <c r="I3719" t="str">
        <f>_xlfn.XLOOKUP(C3719,customers!$A$2:$A$5902,customers!$E$2:$E$5902,,0)</f>
        <v>New Jenniferborough</v>
      </c>
      <c r="J3719" t="str">
        <f>INDEX(products!$B$2:$B$5902,MATCH(D3719,products!$A$2:$A$5902,0))</f>
        <v>OffSup</v>
      </c>
      <c r="K3719" t="str">
        <f>INDEX(products!$C$2:$C$5902,MATCH(D3719,products!$A$2:$A$5902,0))</f>
        <v>Bndrs</v>
      </c>
      <c r="L3719" s="3">
        <f>INDEX(products!$E$2:$E$5902,MATCH(D3719,products!$A$2:$A$5902,0))</f>
        <v>4319.97</v>
      </c>
      <c r="M3719">
        <f>_xlfn.XLOOKUP(D3719,products!$A$2:$A$5902,products!$F$2:$F$5902)</f>
        <v>2</v>
      </c>
      <c r="N3719" s="3">
        <f t="shared" si="58"/>
        <v>2159.9850000000001</v>
      </c>
      <c r="O3719" s="3" t="str" cm="1">
        <f t="array" ref="O3719">_xlfn.IFS(J3719="Furn","Furniture",J3719="Tech","Technology",J3719="OffSup","Office Supplies")</f>
        <v>Office Supplies</v>
      </c>
      <c r="P3719" s="3" t="str" cm="1">
        <f t="array" ref="P3719">_xlfn.IFS(K3719="Bkcs","Bookcases",K3719="Phns","Phones",K3719="Acc","Accessories",K3719="Bndrs","Binders",K3719="Fstnrs","Fasteners")</f>
        <v>Binders</v>
      </c>
      <c r="Q3719" t="str">
        <f>IF(_xlfn.XLOOKUP(D3719,products!$A$2:$A$5902,products!$H$2:$H$5902,,0)=1,"Yes","No")</f>
        <v>No</v>
      </c>
    </row>
    <row r="3720" spans="1:17" x14ac:dyDescent="0.3">
      <c r="A3720" t="s">
        <v>21856</v>
      </c>
      <c r="B3720" s="4">
        <v>44257</v>
      </c>
      <c r="C3720" t="s">
        <v>21857</v>
      </c>
      <c r="D3720" t="s">
        <v>21860</v>
      </c>
      <c r="E3720" s="1">
        <v>44260</v>
      </c>
      <c r="F3720" t="s">
        <v>21</v>
      </c>
      <c r="G3720" t="str">
        <f>_xlfn.XLOOKUP(C3720,customers!$A$2:$A$5902,customers!$B$2:$B$5902,,0)</f>
        <v>Jeffrey Flores</v>
      </c>
      <c r="H3720" t="str">
        <f>_xlfn.XLOOKUP(C3720,customers!$A$2:$A$5902,customers!$G$2:$G$5902,,0)</f>
        <v>West</v>
      </c>
      <c r="I3720" t="str">
        <f>_xlfn.XLOOKUP(C3720,customers!$A$2:$A$5902,customers!$E$2:$E$5902,,0)</f>
        <v>Christystad</v>
      </c>
      <c r="J3720" t="str">
        <f>INDEX(products!$B$2:$B$5902,MATCH(D3720,products!$A$2:$A$5902,0))</f>
        <v>Furn</v>
      </c>
      <c r="K3720" t="str">
        <f>INDEX(products!$C$2:$C$5902,MATCH(D3720,products!$A$2:$A$5902,0))</f>
        <v>Bkcs</v>
      </c>
      <c r="L3720" s="3">
        <f>INDEX(products!$E$2:$E$5902,MATCH(D3720,products!$A$2:$A$5902,0))</f>
        <v>1391.98</v>
      </c>
      <c r="M3720">
        <f>_xlfn.XLOOKUP(D3720,products!$A$2:$A$5902,products!$F$2:$F$5902)</f>
        <v>10</v>
      </c>
      <c r="N3720" s="3">
        <f t="shared" si="58"/>
        <v>139.19800000000001</v>
      </c>
      <c r="O3720" s="3" t="str" cm="1">
        <f t="array" ref="O3720">_xlfn.IFS(J3720="Furn","Furniture",J3720="Tech","Technology",J3720="OffSup","Office Supplies")</f>
        <v>Furniture</v>
      </c>
      <c r="P3720" s="3" t="str" cm="1">
        <f t="array" ref="P3720">_xlfn.IFS(K3720="Bkcs","Bookcases",K3720="Phns","Phones",K3720="Acc","Accessories",K3720="Bndrs","Binders",K3720="Fstnrs","Fasteners")</f>
        <v>Bookcases</v>
      </c>
      <c r="Q3720" t="str">
        <f>IF(_xlfn.XLOOKUP(D3720,products!$A$2:$A$5902,products!$H$2:$H$5902,,0)=1,"Yes","No")</f>
        <v>Yes</v>
      </c>
    </row>
    <row r="3721" spans="1:17" x14ac:dyDescent="0.3">
      <c r="A3721" t="s">
        <v>21862</v>
      </c>
      <c r="B3721" s="4">
        <v>43798</v>
      </c>
      <c r="C3721" t="s">
        <v>21863</v>
      </c>
      <c r="D3721" t="s">
        <v>21866</v>
      </c>
      <c r="E3721" s="1">
        <v>44068</v>
      </c>
      <c r="F3721" t="s">
        <v>74</v>
      </c>
      <c r="G3721" t="str">
        <f>_xlfn.XLOOKUP(C3721,customers!$A$2:$A$5902,customers!$B$2:$B$5902,,0)</f>
        <v>Jacob Nichols</v>
      </c>
      <c r="H3721" t="str">
        <f>_xlfn.XLOOKUP(C3721,customers!$A$2:$A$5902,customers!$G$2:$G$5902,,0)</f>
        <v>North</v>
      </c>
      <c r="I3721" t="str">
        <f>_xlfn.XLOOKUP(C3721,customers!$A$2:$A$5902,customers!$E$2:$E$5902,,0)</f>
        <v>Lake Cherylville</v>
      </c>
      <c r="J3721" t="str">
        <f>INDEX(products!$B$2:$B$5902,MATCH(D3721,products!$A$2:$A$5902,0))</f>
        <v>Furn</v>
      </c>
      <c r="K3721" t="str">
        <f>INDEX(products!$C$2:$C$5902,MATCH(D3721,products!$A$2:$A$5902,0))</f>
        <v>Bkcs</v>
      </c>
      <c r="L3721" s="3">
        <f>INDEX(products!$E$2:$E$5902,MATCH(D3721,products!$A$2:$A$5902,0))</f>
        <v>322.77</v>
      </c>
      <c r="M3721">
        <f>_xlfn.XLOOKUP(D3721,products!$A$2:$A$5902,products!$F$2:$F$5902)</f>
        <v>5</v>
      </c>
      <c r="N3721" s="3">
        <f t="shared" si="58"/>
        <v>64.554000000000002</v>
      </c>
      <c r="O3721" s="3" t="str" cm="1">
        <f t="array" ref="O3721">_xlfn.IFS(J3721="Furn","Furniture",J3721="Tech","Technology",J3721="OffSup","Office Supplies")</f>
        <v>Furniture</v>
      </c>
      <c r="P3721" s="3" t="str" cm="1">
        <f t="array" ref="P3721">_xlfn.IFS(K3721="Bkcs","Bookcases",K3721="Phns","Phones",K3721="Acc","Accessories",K3721="Bndrs","Binders",K3721="Fstnrs","Fasteners")</f>
        <v>Bookcases</v>
      </c>
      <c r="Q3721" t="str">
        <f>IF(_xlfn.XLOOKUP(D3721,products!$A$2:$A$5902,products!$H$2:$H$5902,,0)=1,"Yes","No")</f>
        <v>No</v>
      </c>
    </row>
    <row r="3722" spans="1:17" x14ac:dyDescent="0.3">
      <c r="A3722" t="s">
        <v>21868</v>
      </c>
      <c r="B3722" s="4">
        <v>43977</v>
      </c>
      <c r="C3722" t="s">
        <v>21869</v>
      </c>
      <c r="D3722" t="s">
        <v>21872</v>
      </c>
      <c r="E3722" s="1">
        <v>44068</v>
      </c>
      <c r="F3722" t="s">
        <v>35</v>
      </c>
      <c r="G3722" t="str">
        <f>_xlfn.XLOOKUP(C3722,customers!$A$2:$A$5902,customers!$B$2:$B$5902,,0)</f>
        <v>Sarah Harmon</v>
      </c>
      <c r="H3722" t="str">
        <f>_xlfn.XLOOKUP(C3722,customers!$A$2:$A$5902,customers!$G$2:$G$5902,,0)</f>
        <v>West</v>
      </c>
      <c r="I3722" t="str">
        <f>_xlfn.XLOOKUP(C3722,customers!$A$2:$A$5902,customers!$E$2:$E$5902,,0)</f>
        <v>West Jonathanburgh</v>
      </c>
      <c r="J3722" t="str">
        <f>INDEX(products!$B$2:$B$5902,MATCH(D3722,products!$A$2:$A$5902,0))</f>
        <v>OffSup</v>
      </c>
      <c r="K3722" t="str">
        <f>INDEX(products!$C$2:$C$5902,MATCH(D3722,products!$A$2:$A$5902,0))</f>
        <v>Phns</v>
      </c>
      <c r="L3722" s="3">
        <f>INDEX(products!$E$2:$E$5902,MATCH(D3722,products!$A$2:$A$5902,0))</f>
        <v>3917.78</v>
      </c>
      <c r="M3722">
        <f>_xlfn.XLOOKUP(D3722,products!$A$2:$A$5902,products!$F$2:$F$5902)</f>
        <v>6</v>
      </c>
      <c r="N3722" s="3">
        <f t="shared" si="58"/>
        <v>652.96333333333337</v>
      </c>
      <c r="O3722" s="3" t="str" cm="1">
        <f t="array" ref="O3722">_xlfn.IFS(J3722="Furn","Furniture",J3722="Tech","Technology",J3722="OffSup","Office Supplies")</f>
        <v>Office Supplies</v>
      </c>
      <c r="P3722" s="3" t="str" cm="1">
        <f t="array" ref="P3722">_xlfn.IFS(K3722="Bkcs","Bookcases",K3722="Phns","Phones",K3722="Acc","Accessories",K3722="Bndrs","Binders",K3722="Fstnrs","Fasteners")</f>
        <v>Phones</v>
      </c>
      <c r="Q3722" t="str">
        <f>IF(_xlfn.XLOOKUP(D3722,products!$A$2:$A$5902,products!$H$2:$H$5902,,0)=1,"Yes","No")</f>
        <v>No</v>
      </c>
    </row>
    <row r="3723" spans="1:17" x14ac:dyDescent="0.3">
      <c r="A3723" t="s">
        <v>21874</v>
      </c>
      <c r="B3723" s="4">
        <v>43984</v>
      </c>
      <c r="C3723" t="s">
        <v>21875</v>
      </c>
      <c r="D3723" t="s">
        <v>21877</v>
      </c>
      <c r="E3723" s="1">
        <v>44034</v>
      </c>
      <c r="F3723" t="s">
        <v>21</v>
      </c>
      <c r="G3723" t="str">
        <f>_xlfn.XLOOKUP(C3723,customers!$A$2:$A$5902,customers!$B$2:$B$5902,,0)</f>
        <v>Joshua Carter</v>
      </c>
      <c r="H3723" t="str">
        <f>_xlfn.XLOOKUP(C3723,customers!$A$2:$A$5902,customers!$G$2:$G$5902,,0)</f>
        <v>South</v>
      </c>
      <c r="I3723" t="str">
        <f>_xlfn.XLOOKUP(C3723,customers!$A$2:$A$5902,customers!$E$2:$E$5902,,0)</f>
        <v>Amandaberg</v>
      </c>
      <c r="J3723" t="str">
        <f>INDEX(products!$B$2:$B$5902,MATCH(D3723,products!$A$2:$A$5902,0))</f>
        <v>Tech</v>
      </c>
      <c r="K3723" t="str">
        <f>INDEX(products!$C$2:$C$5902,MATCH(D3723,products!$A$2:$A$5902,0))</f>
        <v>Bndrs</v>
      </c>
      <c r="L3723" s="3">
        <f>INDEX(products!$E$2:$E$5902,MATCH(D3723,products!$A$2:$A$5902,0))</f>
        <v>287.89999999999998</v>
      </c>
      <c r="M3723">
        <f>_xlfn.XLOOKUP(D3723,products!$A$2:$A$5902,products!$F$2:$F$5902)</f>
        <v>2</v>
      </c>
      <c r="N3723" s="3">
        <f t="shared" si="58"/>
        <v>143.94999999999999</v>
      </c>
      <c r="O3723" s="3" t="str" cm="1">
        <f t="array" ref="O3723">_xlfn.IFS(J3723="Furn","Furniture",J3723="Tech","Technology",J3723="OffSup","Office Supplies")</f>
        <v>Technology</v>
      </c>
      <c r="P3723" s="3" t="str" cm="1">
        <f t="array" ref="P3723">_xlfn.IFS(K3723="Bkcs","Bookcases",K3723="Phns","Phones",K3723="Acc","Accessories",K3723="Bndrs","Binders",K3723="Fstnrs","Fasteners")</f>
        <v>Binders</v>
      </c>
      <c r="Q3723" t="str">
        <f>IF(_xlfn.XLOOKUP(D3723,products!$A$2:$A$5902,products!$H$2:$H$5902,,0)=1,"Yes","No")</f>
        <v>Yes</v>
      </c>
    </row>
    <row r="3724" spans="1:17" x14ac:dyDescent="0.3">
      <c r="A3724" t="s">
        <v>21879</v>
      </c>
      <c r="B3724" s="4">
        <v>45002</v>
      </c>
      <c r="C3724" t="s">
        <v>21880</v>
      </c>
      <c r="D3724" t="s">
        <v>21882</v>
      </c>
      <c r="E3724" s="1">
        <v>45298</v>
      </c>
      <c r="F3724" t="s">
        <v>74</v>
      </c>
      <c r="G3724" t="str">
        <f>_xlfn.XLOOKUP(C3724,customers!$A$2:$A$5902,customers!$B$2:$B$5902,,0)</f>
        <v>Crystal Morris</v>
      </c>
      <c r="H3724" t="str">
        <f>_xlfn.XLOOKUP(C3724,customers!$A$2:$A$5902,customers!$G$2:$G$5902,,0)</f>
        <v>South</v>
      </c>
      <c r="I3724" t="str">
        <f>_xlfn.XLOOKUP(C3724,customers!$A$2:$A$5902,customers!$E$2:$E$5902,,0)</f>
        <v>Port Kirstenmouth</v>
      </c>
      <c r="J3724" t="str">
        <f>INDEX(products!$B$2:$B$5902,MATCH(D3724,products!$A$2:$A$5902,0))</f>
        <v>Furn</v>
      </c>
      <c r="K3724" t="str">
        <f>INDEX(products!$C$2:$C$5902,MATCH(D3724,products!$A$2:$A$5902,0))</f>
        <v>Bkcs</v>
      </c>
      <c r="L3724" s="3">
        <f>INDEX(products!$E$2:$E$5902,MATCH(D3724,products!$A$2:$A$5902,0))</f>
        <v>3634.3</v>
      </c>
      <c r="M3724">
        <f>_xlfn.XLOOKUP(D3724,products!$A$2:$A$5902,products!$F$2:$F$5902)</f>
        <v>4</v>
      </c>
      <c r="N3724" s="3">
        <f t="shared" si="58"/>
        <v>908.57500000000005</v>
      </c>
      <c r="O3724" s="3" t="str" cm="1">
        <f t="array" ref="O3724">_xlfn.IFS(J3724="Furn","Furniture",J3724="Tech","Technology",J3724="OffSup","Office Supplies")</f>
        <v>Furniture</v>
      </c>
      <c r="P3724" s="3" t="str" cm="1">
        <f t="array" ref="P3724">_xlfn.IFS(K3724="Bkcs","Bookcases",K3724="Phns","Phones",K3724="Acc","Accessories",K3724="Bndrs","Binders",K3724="Fstnrs","Fasteners")</f>
        <v>Bookcases</v>
      </c>
      <c r="Q3724" t="str">
        <f>IF(_xlfn.XLOOKUP(D3724,products!$A$2:$A$5902,products!$H$2:$H$5902,,0)=1,"Yes","No")</f>
        <v>No</v>
      </c>
    </row>
    <row r="3725" spans="1:17" x14ac:dyDescent="0.3">
      <c r="A3725" t="s">
        <v>21884</v>
      </c>
      <c r="B3725" s="4">
        <v>44581</v>
      </c>
      <c r="C3725" t="s">
        <v>21885</v>
      </c>
      <c r="D3725" t="s">
        <v>21887</v>
      </c>
      <c r="E3725" s="1">
        <v>44915</v>
      </c>
      <c r="F3725" t="s">
        <v>21</v>
      </c>
      <c r="G3725" t="str">
        <f>_xlfn.XLOOKUP(C3725,customers!$A$2:$A$5902,customers!$B$2:$B$5902,,0)</f>
        <v>Kaitlin Wong</v>
      </c>
      <c r="H3725" t="str">
        <f>_xlfn.XLOOKUP(C3725,customers!$A$2:$A$5902,customers!$G$2:$G$5902,,0)</f>
        <v>West</v>
      </c>
      <c r="I3725" t="str">
        <f>_xlfn.XLOOKUP(C3725,customers!$A$2:$A$5902,customers!$E$2:$E$5902,,0)</f>
        <v>Michellestad</v>
      </c>
      <c r="J3725" t="str">
        <f>INDEX(products!$B$2:$B$5902,MATCH(D3725,products!$A$2:$A$5902,0))</f>
        <v>Tech</v>
      </c>
      <c r="K3725" t="str">
        <f>INDEX(products!$C$2:$C$5902,MATCH(D3725,products!$A$2:$A$5902,0))</f>
        <v>Fstnrs</v>
      </c>
      <c r="L3725" s="3">
        <f>INDEX(products!$E$2:$E$5902,MATCH(D3725,products!$A$2:$A$5902,0))</f>
        <v>1074.08</v>
      </c>
      <c r="M3725">
        <f>_xlfn.XLOOKUP(D3725,products!$A$2:$A$5902,products!$F$2:$F$5902)</f>
        <v>4</v>
      </c>
      <c r="N3725" s="3">
        <f t="shared" si="58"/>
        <v>268.52</v>
      </c>
      <c r="O3725" s="3" t="str" cm="1">
        <f t="array" ref="O3725">_xlfn.IFS(J3725="Furn","Furniture",J3725="Tech","Technology",J3725="OffSup","Office Supplies")</f>
        <v>Technology</v>
      </c>
      <c r="P3725" s="3" t="str" cm="1">
        <f t="array" ref="P3725">_xlfn.IFS(K3725="Bkcs","Bookcases",K3725="Phns","Phones",K3725="Acc","Accessories",K3725="Bndrs","Binders",K3725="Fstnrs","Fasteners")</f>
        <v>Fasteners</v>
      </c>
      <c r="Q3725" t="str">
        <f>IF(_xlfn.XLOOKUP(D3725,products!$A$2:$A$5902,products!$H$2:$H$5902,,0)=1,"Yes","No")</f>
        <v>Yes</v>
      </c>
    </row>
    <row r="3726" spans="1:17" x14ac:dyDescent="0.3">
      <c r="A3726" t="s">
        <v>21889</v>
      </c>
      <c r="B3726" s="4">
        <v>44603</v>
      </c>
      <c r="C3726" t="s">
        <v>21890</v>
      </c>
      <c r="D3726" t="s">
        <v>21892</v>
      </c>
      <c r="E3726" s="1">
        <v>44722</v>
      </c>
      <c r="F3726" t="s">
        <v>21</v>
      </c>
      <c r="G3726" t="str">
        <f>_xlfn.XLOOKUP(C3726,customers!$A$2:$A$5902,customers!$B$2:$B$5902,,0)</f>
        <v>Shannon Gonzalez</v>
      </c>
      <c r="H3726" t="str">
        <f>_xlfn.XLOOKUP(C3726,customers!$A$2:$A$5902,customers!$G$2:$G$5902,,0)</f>
        <v>East</v>
      </c>
      <c r="I3726" t="str">
        <f>_xlfn.XLOOKUP(C3726,customers!$A$2:$A$5902,customers!$E$2:$E$5902,,0)</f>
        <v>West Matthew</v>
      </c>
      <c r="J3726" t="str">
        <f>INDEX(products!$B$2:$B$5902,MATCH(D3726,products!$A$2:$A$5902,0))</f>
        <v>OffSup</v>
      </c>
      <c r="K3726" t="str">
        <f>INDEX(products!$C$2:$C$5902,MATCH(D3726,products!$A$2:$A$5902,0))</f>
        <v>Fstnrs</v>
      </c>
      <c r="L3726" s="3">
        <f>INDEX(products!$E$2:$E$5902,MATCH(D3726,products!$A$2:$A$5902,0))</f>
        <v>1930.75</v>
      </c>
      <c r="M3726">
        <f>_xlfn.XLOOKUP(D3726,products!$A$2:$A$5902,products!$F$2:$F$5902)</f>
        <v>1</v>
      </c>
      <c r="N3726" s="3">
        <f t="shared" si="58"/>
        <v>1930.75</v>
      </c>
      <c r="O3726" s="3" t="str" cm="1">
        <f t="array" ref="O3726">_xlfn.IFS(J3726="Furn","Furniture",J3726="Tech","Technology",J3726="OffSup","Office Supplies")</f>
        <v>Office Supplies</v>
      </c>
      <c r="P3726" s="3" t="str" cm="1">
        <f t="array" ref="P3726">_xlfn.IFS(K3726="Bkcs","Bookcases",K3726="Phns","Phones",K3726="Acc","Accessories",K3726="Bndrs","Binders",K3726="Fstnrs","Fasteners")</f>
        <v>Fasteners</v>
      </c>
      <c r="Q3726" t="str">
        <f>IF(_xlfn.XLOOKUP(D3726,products!$A$2:$A$5902,products!$H$2:$H$5902,,0)=1,"Yes","No")</f>
        <v>No</v>
      </c>
    </row>
    <row r="3727" spans="1:17" x14ac:dyDescent="0.3">
      <c r="A3727" t="s">
        <v>21894</v>
      </c>
      <c r="B3727" s="4">
        <v>44542</v>
      </c>
      <c r="C3727" t="s">
        <v>21895</v>
      </c>
      <c r="D3727" t="s">
        <v>21897</v>
      </c>
      <c r="E3727" s="1">
        <v>44830</v>
      </c>
      <c r="F3727" t="s">
        <v>21</v>
      </c>
      <c r="G3727" t="str">
        <f>_xlfn.XLOOKUP(C3727,customers!$A$2:$A$5902,customers!$B$2:$B$5902,,0)</f>
        <v>Kari Parsons</v>
      </c>
      <c r="H3727" t="str">
        <f>_xlfn.XLOOKUP(C3727,customers!$A$2:$A$5902,customers!$G$2:$G$5902,,0)</f>
        <v>South</v>
      </c>
      <c r="I3727" t="str">
        <f>_xlfn.XLOOKUP(C3727,customers!$A$2:$A$5902,customers!$E$2:$E$5902,,0)</f>
        <v>Jeffreystad</v>
      </c>
      <c r="J3727" t="str">
        <f>INDEX(products!$B$2:$B$5902,MATCH(D3727,products!$A$2:$A$5902,0))</f>
        <v>OffSup</v>
      </c>
      <c r="K3727" t="str">
        <f>INDEX(products!$C$2:$C$5902,MATCH(D3727,products!$A$2:$A$5902,0))</f>
        <v>Phns</v>
      </c>
      <c r="L3727" s="3">
        <f>INDEX(products!$E$2:$E$5902,MATCH(D3727,products!$A$2:$A$5902,0))</f>
        <v>1778.89</v>
      </c>
      <c r="M3727">
        <f>_xlfn.XLOOKUP(D3727,products!$A$2:$A$5902,products!$F$2:$F$5902)</f>
        <v>7</v>
      </c>
      <c r="N3727" s="3">
        <f t="shared" si="58"/>
        <v>254.12714285714287</v>
      </c>
      <c r="O3727" s="3" t="str" cm="1">
        <f t="array" ref="O3727">_xlfn.IFS(J3727="Furn","Furniture",J3727="Tech","Technology",J3727="OffSup","Office Supplies")</f>
        <v>Office Supplies</v>
      </c>
      <c r="P3727" s="3" t="str" cm="1">
        <f t="array" ref="P3727">_xlfn.IFS(K3727="Bkcs","Bookcases",K3727="Phns","Phones",K3727="Acc","Accessories",K3727="Bndrs","Binders",K3727="Fstnrs","Fasteners")</f>
        <v>Phones</v>
      </c>
      <c r="Q3727" t="str">
        <f>IF(_xlfn.XLOOKUP(D3727,products!$A$2:$A$5902,products!$H$2:$H$5902,,0)=1,"Yes","No")</f>
        <v>No</v>
      </c>
    </row>
    <row r="3728" spans="1:17" x14ac:dyDescent="0.3">
      <c r="A3728" t="s">
        <v>21899</v>
      </c>
      <c r="B3728" s="4">
        <v>44863</v>
      </c>
      <c r="C3728" t="s">
        <v>21900</v>
      </c>
      <c r="D3728" t="s">
        <v>21903</v>
      </c>
      <c r="E3728" s="1">
        <v>45124</v>
      </c>
      <c r="F3728" t="s">
        <v>35</v>
      </c>
      <c r="G3728" t="str">
        <f>_xlfn.XLOOKUP(C3728,customers!$A$2:$A$5902,customers!$B$2:$B$5902,,0)</f>
        <v>Tommy Coleman</v>
      </c>
      <c r="H3728" t="str">
        <f>_xlfn.XLOOKUP(C3728,customers!$A$2:$A$5902,customers!$G$2:$G$5902,,0)</f>
        <v>East</v>
      </c>
      <c r="I3728" t="str">
        <f>_xlfn.XLOOKUP(C3728,customers!$A$2:$A$5902,customers!$E$2:$E$5902,,0)</f>
        <v>New Christinaville</v>
      </c>
      <c r="J3728" t="str">
        <f>INDEX(products!$B$2:$B$5902,MATCH(D3728,products!$A$2:$A$5902,0))</f>
        <v>Tech</v>
      </c>
      <c r="K3728" t="str">
        <f>INDEX(products!$C$2:$C$5902,MATCH(D3728,products!$A$2:$A$5902,0))</f>
        <v>Bndrs</v>
      </c>
      <c r="L3728" s="3">
        <f>INDEX(products!$E$2:$E$5902,MATCH(D3728,products!$A$2:$A$5902,0))</f>
        <v>4187.6499999999996</v>
      </c>
      <c r="M3728">
        <f>_xlfn.XLOOKUP(D3728,products!$A$2:$A$5902,products!$F$2:$F$5902)</f>
        <v>2</v>
      </c>
      <c r="N3728" s="3">
        <f t="shared" si="58"/>
        <v>2093.8249999999998</v>
      </c>
      <c r="O3728" s="3" t="str" cm="1">
        <f t="array" ref="O3728">_xlfn.IFS(J3728="Furn","Furniture",J3728="Tech","Technology",J3728="OffSup","Office Supplies")</f>
        <v>Technology</v>
      </c>
      <c r="P3728" s="3" t="str" cm="1">
        <f t="array" ref="P3728">_xlfn.IFS(K3728="Bkcs","Bookcases",K3728="Phns","Phones",K3728="Acc","Accessories",K3728="Bndrs","Binders",K3728="Fstnrs","Fasteners")</f>
        <v>Binders</v>
      </c>
      <c r="Q3728" t="str">
        <f>IF(_xlfn.XLOOKUP(D3728,products!$A$2:$A$5902,products!$H$2:$H$5902,,0)=1,"Yes","No")</f>
        <v>No</v>
      </c>
    </row>
    <row r="3729" spans="1:17" x14ac:dyDescent="0.3">
      <c r="A3729" t="s">
        <v>21905</v>
      </c>
      <c r="B3729" s="4">
        <v>43942</v>
      </c>
      <c r="C3729" t="s">
        <v>21906</v>
      </c>
      <c r="D3729" t="s">
        <v>21909</v>
      </c>
      <c r="E3729" s="1">
        <v>44251</v>
      </c>
      <c r="F3729" t="s">
        <v>21</v>
      </c>
      <c r="G3729" t="str">
        <f>_xlfn.XLOOKUP(C3729,customers!$A$2:$A$5902,customers!$B$2:$B$5902,,0)</f>
        <v>Stacey Lee</v>
      </c>
      <c r="H3729" t="str">
        <f>_xlfn.XLOOKUP(C3729,customers!$A$2:$A$5902,customers!$G$2:$G$5902,,0)</f>
        <v>North</v>
      </c>
      <c r="I3729" t="str">
        <f>_xlfn.XLOOKUP(C3729,customers!$A$2:$A$5902,customers!$E$2:$E$5902,,0)</f>
        <v>Horneshire</v>
      </c>
      <c r="J3729" t="str">
        <f>INDEX(products!$B$2:$B$5902,MATCH(D3729,products!$A$2:$A$5902,0))</f>
        <v>OffSup</v>
      </c>
      <c r="K3729" t="str">
        <f>INDEX(products!$C$2:$C$5902,MATCH(D3729,products!$A$2:$A$5902,0))</f>
        <v>Bndrs</v>
      </c>
      <c r="L3729" s="3">
        <f>INDEX(products!$E$2:$E$5902,MATCH(D3729,products!$A$2:$A$5902,0))</f>
        <v>2174.86</v>
      </c>
      <c r="M3729">
        <f>_xlfn.XLOOKUP(D3729,products!$A$2:$A$5902,products!$F$2:$F$5902)</f>
        <v>3</v>
      </c>
      <c r="N3729" s="3">
        <f t="shared" si="58"/>
        <v>724.95333333333338</v>
      </c>
      <c r="O3729" s="3" t="str" cm="1">
        <f t="array" ref="O3729">_xlfn.IFS(J3729="Furn","Furniture",J3729="Tech","Technology",J3729="OffSup","Office Supplies")</f>
        <v>Office Supplies</v>
      </c>
      <c r="P3729" s="3" t="str" cm="1">
        <f t="array" ref="P3729">_xlfn.IFS(K3729="Bkcs","Bookcases",K3729="Phns","Phones",K3729="Acc","Accessories",K3729="Bndrs","Binders",K3729="Fstnrs","Fasteners")</f>
        <v>Binders</v>
      </c>
      <c r="Q3729" t="str">
        <f>IF(_xlfn.XLOOKUP(D3729,products!$A$2:$A$5902,products!$H$2:$H$5902,,0)=1,"Yes","No")</f>
        <v>No</v>
      </c>
    </row>
    <row r="3730" spans="1:17" x14ac:dyDescent="0.3">
      <c r="A3730" t="s">
        <v>21911</v>
      </c>
      <c r="B3730" s="4">
        <v>44483</v>
      </c>
      <c r="C3730" t="s">
        <v>21912</v>
      </c>
      <c r="D3730" t="s">
        <v>21915</v>
      </c>
      <c r="E3730" s="1">
        <v>44769</v>
      </c>
      <c r="F3730" t="s">
        <v>74</v>
      </c>
      <c r="G3730" t="str">
        <f>_xlfn.XLOOKUP(C3730,customers!$A$2:$A$5902,customers!$B$2:$B$5902,,0)</f>
        <v>Kenneth Brooks</v>
      </c>
      <c r="H3730" t="str">
        <f>_xlfn.XLOOKUP(C3730,customers!$A$2:$A$5902,customers!$G$2:$G$5902,,0)</f>
        <v>North</v>
      </c>
      <c r="I3730" t="str">
        <f>_xlfn.XLOOKUP(C3730,customers!$A$2:$A$5902,customers!$E$2:$E$5902,,0)</f>
        <v>West Monicaview</v>
      </c>
      <c r="J3730" t="str">
        <f>INDEX(products!$B$2:$B$5902,MATCH(D3730,products!$A$2:$A$5902,0))</f>
        <v>OffSup</v>
      </c>
      <c r="K3730" t="str">
        <f>INDEX(products!$C$2:$C$5902,MATCH(D3730,products!$A$2:$A$5902,0))</f>
        <v>Bndrs</v>
      </c>
      <c r="L3730" s="3">
        <f>INDEX(products!$E$2:$E$5902,MATCH(D3730,products!$A$2:$A$5902,0))</f>
        <v>490.94</v>
      </c>
      <c r="M3730">
        <f>_xlfn.XLOOKUP(D3730,products!$A$2:$A$5902,products!$F$2:$F$5902)</f>
        <v>3</v>
      </c>
      <c r="N3730" s="3">
        <f t="shared" si="58"/>
        <v>163.64666666666668</v>
      </c>
      <c r="O3730" s="3" t="str" cm="1">
        <f t="array" ref="O3730">_xlfn.IFS(J3730="Furn","Furniture",J3730="Tech","Technology",J3730="OffSup","Office Supplies")</f>
        <v>Office Supplies</v>
      </c>
      <c r="P3730" s="3" t="str" cm="1">
        <f t="array" ref="P3730">_xlfn.IFS(K3730="Bkcs","Bookcases",K3730="Phns","Phones",K3730="Acc","Accessories",K3730="Bndrs","Binders",K3730="Fstnrs","Fasteners")</f>
        <v>Binders</v>
      </c>
      <c r="Q3730" t="str">
        <f>IF(_xlfn.XLOOKUP(D3730,products!$A$2:$A$5902,products!$H$2:$H$5902,,0)=1,"Yes","No")</f>
        <v>No</v>
      </c>
    </row>
    <row r="3731" spans="1:17" x14ac:dyDescent="0.3">
      <c r="A3731" t="s">
        <v>21917</v>
      </c>
      <c r="B3731" s="4">
        <v>44383</v>
      </c>
      <c r="C3731" t="s">
        <v>21918</v>
      </c>
      <c r="D3731" t="s">
        <v>21920</v>
      </c>
      <c r="E3731" s="1">
        <v>44603</v>
      </c>
      <c r="F3731" t="s">
        <v>21</v>
      </c>
      <c r="G3731" t="str">
        <f>_xlfn.XLOOKUP(C3731,customers!$A$2:$A$5902,customers!$B$2:$B$5902,,0)</f>
        <v>John Rojas</v>
      </c>
      <c r="H3731" t="str">
        <f>_xlfn.XLOOKUP(C3731,customers!$A$2:$A$5902,customers!$G$2:$G$5902,,0)</f>
        <v>South</v>
      </c>
      <c r="I3731" t="str">
        <f>_xlfn.XLOOKUP(C3731,customers!$A$2:$A$5902,customers!$E$2:$E$5902,,0)</f>
        <v>Dixonmouth</v>
      </c>
      <c r="J3731" t="str">
        <f>INDEX(products!$B$2:$B$5902,MATCH(D3731,products!$A$2:$A$5902,0))</f>
        <v>Furn</v>
      </c>
      <c r="K3731" t="str">
        <f>INDEX(products!$C$2:$C$5902,MATCH(D3731,products!$A$2:$A$5902,0))</f>
        <v>Acc</v>
      </c>
      <c r="L3731" s="3">
        <f>INDEX(products!$E$2:$E$5902,MATCH(D3731,products!$A$2:$A$5902,0))</f>
        <v>4279.09</v>
      </c>
      <c r="M3731">
        <f>_xlfn.XLOOKUP(D3731,products!$A$2:$A$5902,products!$F$2:$F$5902)</f>
        <v>4</v>
      </c>
      <c r="N3731" s="3">
        <f t="shared" si="58"/>
        <v>1069.7725</v>
      </c>
      <c r="O3731" s="3" t="str" cm="1">
        <f t="array" ref="O3731">_xlfn.IFS(J3731="Furn","Furniture",J3731="Tech","Technology",J3731="OffSup","Office Supplies")</f>
        <v>Furniture</v>
      </c>
      <c r="P3731" s="3" t="str" cm="1">
        <f t="array" ref="P3731">_xlfn.IFS(K3731="Bkcs","Bookcases",K3731="Phns","Phones",K3731="Acc","Accessories",K3731="Bndrs","Binders",K3731="Fstnrs","Fasteners")</f>
        <v>Accessories</v>
      </c>
      <c r="Q3731" t="str">
        <f>IF(_xlfn.XLOOKUP(D3731,products!$A$2:$A$5902,products!$H$2:$H$5902,,0)=1,"Yes","No")</f>
        <v>Yes</v>
      </c>
    </row>
    <row r="3732" spans="1:17" x14ac:dyDescent="0.3">
      <c r="A3732" t="s">
        <v>21922</v>
      </c>
      <c r="B3732" s="4">
        <v>45318</v>
      </c>
      <c r="C3732" t="s">
        <v>21923</v>
      </c>
      <c r="D3732" t="s">
        <v>21926</v>
      </c>
      <c r="E3732" s="1">
        <v>45563</v>
      </c>
      <c r="F3732" t="s">
        <v>21</v>
      </c>
      <c r="G3732" t="str">
        <f>_xlfn.XLOOKUP(C3732,customers!$A$2:$A$5902,customers!$B$2:$B$5902,,0)</f>
        <v>Scott Davis</v>
      </c>
      <c r="H3732" t="str">
        <f>_xlfn.XLOOKUP(C3732,customers!$A$2:$A$5902,customers!$G$2:$G$5902,,0)</f>
        <v>South</v>
      </c>
      <c r="I3732" t="str">
        <f>_xlfn.XLOOKUP(C3732,customers!$A$2:$A$5902,customers!$E$2:$E$5902,,0)</f>
        <v>New Vincent</v>
      </c>
      <c r="J3732" t="str">
        <f>INDEX(products!$B$2:$B$5902,MATCH(D3732,products!$A$2:$A$5902,0))</f>
        <v>Tech</v>
      </c>
      <c r="K3732" t="str">
        <f>INDEX(products!$C$2:$C$5902,MATCH(D3732,products!$A$2:$A$5902,0))</f>
        <v>Fstnrs</v>
      </c>
      <c r="L3732" s="3">
        <f>INDEX(products!$E$2:$E$5902,MATCH(D3732,products!$A$2:$A$5902,0))</f>
        <v>1226.71</v>
      </c>
      <c r="M3732">
        <f>_xlfn.XLOOKUP(D3732,products!$A$2:$A$5902,products!$F$2:$F$5902)</f>
        <v>10</v>
      </c>
      <c r="N3732" s="3">
        <f t="shared" si="58"/>
        <v>122.67100000000001</v>
      </c>
      <c r="O3732" s="3" t="str" cm="1">
        <f t="array" ref="O3732">_xlfn.IFS(J3732="Furn","Furniture",J3732="Tech","Technology",J3732="OffSup","Office Supplies")</f>
        <v>Technology</v>
      </c>
      <c r="P3732" s="3" t="str" cm="1">
        <f t="array" ref="P3732">_xlfn.IFS(K3732="Bkcs","Bookcases",K3732="Phns","Phones",K3732="Acc","Accessories",K3732="Bndrs","Binders",K3732="Fstnrs","Fasteners")</f>
        <v>Fasteners</v>
      </c>
      <c r="Q3732" t="str">
        <f>IF(_xlfn.XLOOKUP(D3732,products!$A$2:$A$5902,products!$H$2:$H$5902,,0)=1,"Yes","No")</f>
        <v>No</v>
      </c>
    </row>
    <row r="3733" spans="1:17" x14ac:dyDescent="0.3">
      <c r="A3733" t="s">
        <v>21928</v>
      </c>
      <c r="B3733" s="4">
        <v>44850</v>
      </c>
      <c r="C3733" t="s">
        <v>21929</v>
      </c>
      <c r="D3733" t="s">
        <v>21932</v>
      </c>
      <c r="E3733" s="1">
        <v>45111</v>
      </c>
      <c r="F3733" t="s">
        <v>74</v>
      </c>
      <c r="G3733" t="str">
        <f>_xlfn.XLOOKUP(C3733,customers!$A$2:$A$5902,customers!$B$2:$B$5902,,0)</f>
        <v>Mark Collins</v>
      </c>
      <c r="H3733" t="str">
        <f>_xlfn.XLOOKUP(C3733,customers!$A$2:$A$5902,customers!$G$2:$G$5902,,0)</f>
        <v>East</v>
      </c>
      <c r="I3733" t="str">
        <f>_xlfn.XLOOKUP(C3733,customers!$A$2:$A$5902,customers!$E$2:$E$5902,,0)</f>
        <v>East Gregory</v>
      </c>
      <c r="J3733" t="str">
        <f>INDEX(products!$B$2:$B$5902,MATCH(D3733,products!$A$2:$A$5902,0))</f>
        <v>Tech</v>
      </c>
      <c r="K3733" t="str">
        <f>INDEX(products!$C$2:$C$5902,MATCH(D3733,products!$A$2:$A$5902,0))</f>
        <v>Fstnrs</v>
      </c>
      <c r="L3733" s="3">
        <f>INDEX(products!$E$2:$E$5902,MATCH(D3733,products!$A$2:$A$5902,0))</f>
        <v>4871.32</v>
      </c>
      <c r="M3733">
        <f>_xlfn.XLOOKUP(D3733,products!$A$2:$A$5902,products!$F$2:$F$5902)</f>
        <v>9</v>
      </c>
      <c r="N3733" s="3">
        <f t="shared" si="58"/>
        <v>541.25777777777773</v>
      </c>
      <c r="O3733" s="3" t="str" cm="1">
        <f t="array" ref="O3733">_xlfn.IFS(J3733="Furn","Furniture",J3733="Tech","Technology",J3733="OffSup","Office Supplies")</f>
        <v>Technology</v>
      </c>
      <c r="P3733" s="3" t="str" cm="1">
        <f t="array" ref="P3733">_xlfn.IFS(K3733="Bkcs","Bookcases",K3733="Phns","Phones",K3733="Acc","Accessories",K3733="Bndrs","Binders",K3733="Fstnrs","Fasteners")</f>
        <v>Fasteners</v>
      </c>
      <c r="Q3733" t="str">
        <f>IF(_xlfn.XLOOKUP(D3733,products!$A$2:$A$5902,products!$H$2:$H$5902,,0)=1,"Yes","No")</f>
        <v>Yes</v>
      </c>
    </row>
    <row r="3734" spans="1:17" x14ac:dyDescent="0.3">
      <c r="A3734" t="s">
        <v>21934</v>
      </c>
      <c r="B3734" s="4">
        <v>44295</v>
      </c>
      <c r="C3734" t="s">
        <v>21935</v>
      </c>
      <c r="D3734" t="s">
        <v>21938</v>
      </c>
      <c r="E3734" s="1">
        <v>44551</v>
      </c>
      <c r="F3734" t="s">
        <v>21</v>
      </c>
      <c r="G3734" t="str">
        <f>_xlfn.XLOOKUP(C3734,customers!$A$2:$A$5902,customers!$B$2:$B$5902,,0)</f>
        <v>Carrie Vance</v>
      </c>
      <c r="H3734" t="str">
        <f>_xlfn.XLOOKUP(C3734,customers!$A$2:$A$5902,customers!$G$2:$G$5902,,0)</f>
        <v>West</v>
      </c>
      <c r="I3734" t="str">
        <f>_xlfn.XLOOKUP(C3734,customers!$A$2:$A$5902,customers!$E$2:$E$5902,,0)</f>
        <v>Jacksonview</v>
      </c>
      <c r="J3734" t="str">
        <f>INDEX(products!$B$2:$B$5902,MATCH(D3734,products!$A$2:$A$5902,0))</f>
        <v>Tech</v>
      </c>
      <c r="K3734" t="str">
        <f>INDEX(products!$C$2:$C$5902,MATCH(D3734,products!$A$2:$A$5902,0))</f>
        <v>Fstnrs</v>
      </c>
      <c r="L3734" s="3">
        <f>INDEX(products!$E$2:$E$5902,MATCH(D3734,products!$A$2:$A$5902,0))</f>
        <v>1523.4</v>
      </c>
      <c r="M3734">
        <f>_xlfn.XLOOKUP(D3734,products!$A$2:$A$5902,products!$F$2:$F$5902)</f>
        <v>1</v>
      </c>
      <c r="N3734" s="3">
        <f t="shared" si="58"/>
        <v>1523.4</v>
      </c>
      <c r="O3734" s="3" t="str" cm="1">
        <f t="array" ref="O3734">_xlfn.IFS(J3734="Furn","Furniture",J3734="Tech","Technology",J3734="OffSup","Office Supplies")</f>
        <v>Technology</v>
      </c>
      <c r="P3734" s="3" t="str" cm="1">
        <f t="array" ref="P3734">_xlfn.IFS(K3734="Bkcs","Bookcases",K3734="Phns","Phones",K3734="Acc","Accessories",K3734="Bndrs","Binders",K3734="Fstnrs","Fasteners")</f>
        <v>Fasteners</v>
      </c>
      <c r="Q3734" t="str">
        <f>IF(_xlfn.XLOOKUP(D3734,products!$A$2:$A$5902,products!$H$2:$H$5902,,0)=1,"Yes","No")</f>
        <v>No</v>
      </c>
    </row>
    <row r="3735" spans="1:17" x14ac:dyDescent="0.3">
      <c r="A3735" t="s">
        <v>21940</v>
      </c>
      <c r="B3735" s="4">
        <v>43792</v>
      </c>
      <c r="C3735" t="s">
        <v>21941</v>
      </c>
      <c r="D3735" t="s">
        <v>21944</v>
      </c>
      <c r="E3735" s="1">
        <v>44069</v>
      </c>
      <c r="F3735" t="s">
        <v>74</v>
      </c>
      <c r="G3735" t="str">
        <f>_xlfn.XLOOKUP(C3735,customers!$A$2:$A$5902,customers!$B$2:$B$5902,,0)</f>
        <v>Justin Zamora</v>
      </c>
      <c r="H3735" t="str">
        <f>_xlfn.XLOOKUP(C3735,customers!$A$2:$A$5902,customers!$G$2:$G$5902,,0)</f>
        <v>West</v>
      </c>
      <c r="I3735" t="str">
        <f>_xlfn.XLOOKUP(C3735,customers!$A$2:$A$5902,customers!$E$2:$E$5902,,0)</f>
        <v>Harrischester</v>
      </c>
      <c r="J3735" t="str">
        <f>INDEX(products!$B$2:$B$5902,MATCH(D3735,products!$A$2:$A$5902,0))</f>
        <v>Furn</v>
      </c>
      <c r="K3735" t="str">
        <f>INDEX(products!$C$2:$C$5902,MATCH(D3735,products!$A$2:$A$5902,0))</f>
        <v>Bkcs</v>
      </c>
      <c r="L3735" s="3">
        <f>INDEX(products!$E$2:$E$5902,MATCH(D3735,products!$A$2:$A$5902,0))</f>
        <v>3531.38</v>
      </c>
      <c r="M3735">
        <f>_xlfn.XLOOKUP(D3735,products!$A$2:$A$5902,products!$F$2:$F$5902)</f>
        <v>3</v>
      </c>
      <c r="N3735" s="3">
        <f t="shared" si="58"/>
        <v>1177.1266666666668</v>
      </c>
      <c r="O3735" s="3" t="str" cm="1">
        <f t="array" ref="O3735">_xlfn.IFS(J3735="Furn","Furniture",J3735="Tech","Technology",J3735="OffSup","Office Supplies")</f>
        <v>Furniture</v>
      </c>
      <c r="P3735" s="3" t="str" cm="1">
        <f t="array" ref="P3735">_xlfn.IFS(K3735="Bkcs","Bookcases",K3735="Phns","Phones",K3735="Acc","Accessories",K3735="Bndrs","Binders",K3735="Fstnrs","Fasteners")</f>
        <v>Bookcases</v>
      </c>
      <c r="Q3735" t="str">
        <f>IF(_xlfn.XLOOKUP(D3735,products!$A$2:$A$5902,products!$H$2:$H$5902,,0)=1,"Yes","No")</f>
        <v>No</v>
      </c>
    </row>
    <row r="3736" spans="1:17" x14ac:dyDescent="0.3">
      <c r="A3736" t="s">
        <v>21946</v>
      </c>
      <c r="B3736" s="4">
        <v>45207</v>
      </c>
      <c r="C3736" t="s">
        <v>21947</v>
      </c>
      <c r="D3736" t="s">
        <v>21949</v>
      </c>
      <c r="E3736" s="1">
        <v>45274</v>
      </c>
      <c r="F3736" t="s">
        <v>21</v>
      </c>
      <c r="G3736" t="str">
        <f>_xlfn.XLOOKUP(C3736,customers!$A$2:$A$5902,customers!$B$2:$B$5902,,0)</f>
        <v>Shannon Carter</v>
      </c>
      <c r="H3736" t="str">
        <f>_xlfn.XLOOKUP(C3736,customers!$A$2:$A$5902,customers!$G$2:$G$5902,,0)</f>
        <v>South</v>
      </c>
      <c r="I3736" t="str">
        <f>_xlfn.XLOOKUP(C3736,customers!$A$2:$A$5902,customers!$E$2:$E$5902,,0)</f>
        <v>North James</v>
      </c>
      <c r="J3736" t="str">
        <f>INDEX(products!$B$2:$B$5902,MATCH(D3736,products!$A$2:$A$5902,0))</f>
        <v>Tech</v>
      </c>
      <c r="K3736" t="str">
        <f>INDEX(products!$C$2:$C$5902,MATCH(D3736,products!$A$2:$A$5902,0))</f>
        <v>Fstnrs</v>
      </c>
      <c r="L3736" s="3">
        <f>INDEX(products!$E$2:$E$5902,MATCH(D3736,products!$A$2:$A$5902,0))</f>
        <v>3645.96</v>
      </c>
      <c r="M3736">
        <f>_xlfn.XLOOKUP(D3736,products!$A$2:$A$5902,products!$F$2:$F$5902)</f>
        <v>4</v>
      </c>
      <c r="N3736" s="3">
        <f t="shared" si="58"/>
        <v>911.49</v>
      </c>
      <c r="O3736" s="3" t="str" cm="1">
        <f t="array" ref="O3736">_xlfn.IFS(J3736="Furn","Furniture",J3736="Tech","Technology",J3736="OffSup","Office Supplies")</f>
        <v>Technology</v>
      </c>
      <c r="P3736" s="3" t="str" cm="1">
        <f t="array" ref="P3736">_xlfn.IFS(K3736="Bkcs","Bookcases",K3736="Phns","Phones",K3736="Acc","Accessories",K3736="Bndrs","Binders",K3736="Fstnrs","Fasteners")</f>
        <v>Fasteners</v>
      </c>
      <c r="Q3736" t="str">
        <f>IF(_xlfn.XLOOKUP(D3736,products!$A$2:$A$5902,products!$H$2:$H$5902,,0)=1,"Yes","No")</f>
        <v>Yes</v>
      </c>
    </row>
    <row r="3737" spans="1:17" x14ac:dyDescent="0.3">
      <c r="A3737" t="s">
        <v>21951</v>
      </c>
      <c r="B3737" s="4">
        <v>45121</v>
      </c>
      <c r="C3737" t="s">
        <v>21952</v>
      </c>
      <c r="D3737" t="s">
        <v>21955</v>
      </c>
      <c r="E3737" s="1">
        <v>45236</v>
      </c>
      <c r="F3737" t="s">
        <v>35</v>
      </c>
      <c r="G3737" t="str">
        <f>_xlfn.XLOOKUP(C3737,customers!$A$2:$A$5902,customers!$B$2:$B$5902,,0)</f>
        <v>Reginald Lee</v>
      </c>
      <c r="H3737" t="str">
        <f>_xlfn.XLOOKUP(C3737,customers!$A$2:$A$5902,customers!$G$2:$G$5902,,0)</f>
        <v>West</v>
      </c>
      <c r="I3737" t="str">
        <f>_xlfn.XLOOKUP(C3737,customers!$A$2:$A$5902,customers!$E$2:$E$5902,,0)</f>
        <v>East Raymondview</v>
      </c>
      <c r="J3737" t="str">
        <f>INDEX(products!$B$2:$B$5902,MATCH(D3737,products!$A$2:$A$5902,0))</f>
        <v>OffSup</v>
      </c>
      <c r="K3737" t="str">
        <f>INDEX(products!$C$2:$C$5902,MATCH(D3737,products!$A$2:$A$5902,0))</f>
        <v>Fstnrs</v>
      </c>
      <c r="L3737" s="3">
        <f>INDEX(products!$E$2:$E$5902,MATCH(D3737,products!$A$2:$A$5902,0))</f>
        <v>3460.2</v>
      </c>
      <c r="M3737">
        <f>_xlfn.XLOOKUP(D3737,products!$A$2:$A$5902,products!$F$2:$F$5902)</f>
        <v>9</v>
      </c>
      <c r="N3737" s="3">
        <f t="shared" si="58"/>
        <v>384.46666666666664</v>
      </c>
      <c r="O3737" s="3" t="str" cm="1">
        <f t="array" ref="O3737">_xlfn.IFS(J3737="Furn","Furniture",J3737="Tech","Technology",J3737="OffSup","Office Supplies")</f>
        <v>Office Supplies</v>
      </c>
      <c r="P3737" s="3" t="str" cm="1">
        <f t="array" ref="P3737">_xlfn.IFS(K3737="Bkcs","Bookcases",K3737="Phns","Phones",K3737="Acc","Accessories",K3737="Bndrs","Binders",K3737="Fstnrs","Fasteners")</f>
        <v>Fasteners</v>
      </c>
      <c r="Q3737" t="str">
        <f>IF(_xlfn.XLOOKUP(D3737,products!$A$2:$A$5902,products!$H$2:$H$5902,,0)=1,"Yes","No")</f>
        <v>No</v>
      </c>
    </row>
    <row r="3738" spans="1:17" x14ac:dyDescent="0.3">
      <c r="A3738" t="s">
        <v>21957</v>
      </c>
      <c r="B3738" s="4">
        <v>44162</v>
      </c>
      <c r="C3738" t="s">
        <v>21958</v>
      </c>
      <c r="D3738" t="s">
        <v>21960</v>
      </c>
      <c r="E3738" s="1">
        <v>44507</v>
      </c>
      <c r="F3738" t="s">
        <v>35</v>
      </c>
      <c r="G3738" t="str">
        <f>_xlfn.XLOOKUP(C3738,customers!$A$2:$A$5902,customers!$B$2:$B$5902,,0)</f>
        <v>Stephanie Graham</v>
      </c>
      <c r="H3738" t="str">
        <f>_xlfn.XLOOKUP(C3738,customers!$A$2:$A$5902,customers!$G$2:$G$5902,,0)</f>
        <v>North</v>
      </c>
      <c r="I3738" t="str">
        <f>_xlfn.XLOOKUP(C3738,customers!$A$2:$A$5902,customers!$E$2:$E$5902,,0)</f>
        <v>Rodriguezview</v>
      </c>
      <c r="J3738" t="str">
        <f>INDEX(products!$B$2:$B$5902,MATCH(D3738,products!$A$2:$A$5902,0))</f>
        <v>Tech</v>
      </c>
      <c r="K3738" t="str">
        <f>INDEX(products!$C$2:$C$5902,MATCH(D3738,products!$A$2:$A$5902,0))</f>
        <v>Acc</v>
      </c>
      <c r="L3738" s="3">
        <f>INDEX(products!$E$2:$E$5902,MATCH(D3738,products!$A$2:$A$5902,0))</f>
        <v>1218.97</v>
      </c>
      <c r="M3738">
        <f>_xlfn.XLOOKUP(D3738,products!$A$2:$A$5902,products!$F$2:$F$5902)</f>
        <v>8</v>
      </c>
      <c r="N3738" s="3">
        <f t="shared" si="58"/>
        <v>152.37125</v>
      </c>
      <c r="O3738" s="3" t="str" cm="1">
        <f t="array" ref="O3738">_xlfn.IFS(J3738="Furn","Furniture",J3738="Tech","Technology",J3738="OffSup","Office Supplies")</f>
        <v>Technology</v>
      </c>
      <c r="P3738" s="3" t="str" cm="1">
        <f t="array" ref="P3738">_xlfn.IFS(K3738="Bkcs","Bookcases",K3738="Phns","Phones",K3738="Acc","Accessories",K3738="Bndrs","Binders",K3738="Fstnrs","Fasteners")</f>
        <v>Accessories</v>
      </c>
      <c r="Q3738" t="str">
        <f>IF(_xlfn.XLOOKUP(D3738,products!$A$2:$A$5902,products!$H$2:$H$5902,,0)=1,"Yes","No")</f>
        <v>Yes</v>
      </c>
    </row>
    <row r="3739" spans="1:17" x14ac:dyDescent="0.3">
      <c r="A3739" t="s">
        <v>21962</v>
      </c>
      <c r="B3739" s="4">
        <v>44045</v>
      </c>
      <c r="C3739" t="s">
        <v>21963</v>
      </c>
      <c r="D3739" t="s">
        <v>21966</v>
      </c>
      <c r="E3739" s="1">
        <v>44206</v>
      </c>
      <c r="F3739" t="s">
        <v>74</v>
      </c>
      <c r="G3739" t="str">
        <f>_xlfn.XLOOKUP(C3739,customers!$A$2:$A$5902,customers!$B$2:$B$5902,,0)</f>
        <v>Timothy Brown</v>
      </c>
      <c r="H3739" t="str">
        <f>_xlfn.XLOOKUP(C3739,customers!$A$2:$A$5902,customers!$G$2:$G$5902,,0)</f>
        <v>East</v>
      </c>
      <c r="I3739" t="str">
        <f>_xlfn.XLOOKUP(C3739,customers!$A$2:$A$5902,customers!$E$2:$E$5902,,0)</f>
        <v>Angelaburgh</v>
      </c>
      <c r="J3739" t="str">
        <f>INDEX(products!$B$2:$B$5902,MATCH(D3739,products!$A$2:$A$5902,0))</f>
        <v>Tech</v>
      </c>
      <c r="K3739" t="str">
        <f>INDEX(products!$C$2:$C$5902,MATCH(D3739,products!$A$2:$A$5902,0))</f>
        <v>Phns</v>
      </c>
      <c r="L3739" s="3">
        <f>INDEX(products!$E$2:$E$5902,MATCH(D3739,products!$A$2:$A$5902,0))</f>
        <v>4257.03</v>
      </c>
      <c r="M3739">
        <f>_xlfn.XLOOKUP(D3739,products!$A$2:$A$5902,products!$F$2:$F$5902)</f>
        <v>8</v>
      </c>
      <c r="N3739" s="3">
        <f t="shared" si="58"/>
        <v>532.12874999999997</v>
      </c>
      <c r="O3739" s="3" t="str" cm="1">
        <f t="array" ref="O3739">_xlfn.IFS(J3739="Furn","Furniture",J3739="Tech","Technology",J3739="OffSup","Office Supplies")</f>
        <v>Technology</v>
      </c>
      <c r="P3739" s="3" t="str" cm="1">
        <f t="array" ref="P3739">_xlfn.IFS(K3739="Bkcs","Bookcases",K3739="Phns","Phones",K3739="Acc","Accessories",K3739="Bndrs","Binders",K3739="Fstnrs","Fasteners")</f>
        <v>Phones</v>
      </c>
      <c r="Q3739" t="str">
        <f>IF(_xlfn.XLOOKUP(D3739,products!$A$2:$A$5902,products!$H$2:$H$5902,,0)=1,"Yes","No")</f>
        <v>Yes</v>
      </c>
    </row>
    <row r="3740" spans="1:17" x14ac:dyDescent="0.3">
      <c r="A3740" t="s">
        <v>21968</v>
      </c>
      <c r="B3740" s="4">
        <v>45231</v>
      </c>
      <c r="C3740" t="s">
        <v>21969</v>
      </c>
      <c r="D3740" t="s">
        <v>21972</v>
      </c>
      <c r="E3740" s="1">
        <v>45365</v>
      </c>
      <c r="F3740" t="s">
        <v>21</v>
      </c>
      <c r="G3740" t="str">
        <f>_xlfn.XLOOKUP(C3740,customers!$A$2:$A$5902,customers!$B$2:$B$5902,,0)</f>
        <v>Janice Munoz</v>
      </c>
      <c r="H3740" t="str">
        <f>_xlfn.XLOOKUP(C3740,customers!$A$2:$A$5902,customers!$G$2:$G$5902,,0)</f>
        <v>East</v>
      </c>
      <c r="I3740" t="str">
        <f>_xlfn.XLOOKUP(C3740,customers!$A$2:$A$5902,customers!$E$2:$E$5902,,0)</f>
        <v>Tammyport</v>
      </c>
      <c r="J3740" t="str">
        <f>INDEX(products!$B$2:$B$5902,MATCH(D3740,products!$A$2:$A$5902,0))</f>
        <v>Furn</v>
      </c>
      <c r="K3740" t="str">
        <f>INDEX(products!$C$2:$C$5902,MATCH(D3740,products!$A$2:$A$5902,0))</f>
        <v>Phns</v>
      </c>
      <c r="L3740" s="3">
        <f>INDEX(products!$E$2:$E$5902,MATCH(D3740,products!$A$2:$A$5902,0))</f>
        <v>1676.51</v>
      </c>
      <c r="M3740">
        <f>_xlfn.XLOOKUP(D3740,products!$A$2:$A$5902,products!$F$2:$F$5902)</f>
        <v>5</v>
      </c>
      <c r="N3740" s="3">
        <f t="shared" si="58"/>
        <v>335.30200000000002</v>
      </c>
      <c r="O3740" s="3" t="str" cm="1">
        <f t="array" ref="O3740">_xlfn.IFS(J3740="Furn","Furniture",J3740="Tech","Technology",J3740="OffSup","Office Supplies")</f>
        <v>Furniture</v>
      </c>
      <c r="P3740" s="3" t="str" cm="1">
        <f t="array" ref="P3740">_xlfn.IFS(K3740="Bkcs","Bookcases",K3740="Phns","Phones",K3740="Acc","Accessories",K3740="Bndrs","Binders",K3740="Fstnrs","Fasteners")</f>
        <v>Phones</v>
      </c>
      <c r="Q3740" t="str">
        <f>IF(_xlfn.XLOOKUP(D3740,products!$A$2:$A$5902,products!$H$2:$H$5902,,0)=1,"Yes","No")</f>
        <v>No</v>
      </c>
    </row>
    <row r="3741" spans="1:17" x14ac:dyDescent="0.3">
      <c r="A3741" t="s">
        <v>21974</v>
      </c>
      <c r="B3741" s="4">
        <v>44717</v>
      </c>
      <c r="C3741" t="s">
        <v>21975</v>
      </c>
      <c r="D3741" t="s">
        <v>21977</v>
      </c>
      <c r="E3741" s="1">
        <v>44747</v>
      </c>
      <c r="F3741" t="s">
        <v>21</v>
      </c>
      <c r="G3741" t="str">
        <f>_xlfn.XLOOKUP(C3741,customers!$A$2:$A$5902,customers!$B$2:$B$5902,,0)</f>
        <v>Brooke Moody</v>
      </c>
      <c r="H3741" t="str">
        <f>_xlfn.XLOOKUP(C3741,customers!$A$2:$A$5902,customers!$G$2:$G$5902,,0)</f>
        <v>North</v>
      </c>
      <c r="I3741" t="str">
        <f>_xlfn.XLOOKUP(C3741,customers!$A$2:$A$5902,customers!$E$2:$E$5902,,0)</f>
        <v>South Melissa</v>
      </c>
      <c r="J3741" t="str">
        <f>INDEX(products!$B$2:$B$5902,MATCH(D3741,products!$A$2:$A$5902,0))</f>
        <v>Furn</v>
      </c>
      <c r="K3741" t="str">
        <f>INDEX(products!$C$2:$C$5902,MATCH(D3741,products!$A$2:$A$5902,0))</f>
        <v>Bkcs</v>
      </c>
      <c r="L3741" s="3">
        <f>INDEX(products!$E$2:$E$5902,MATCH(D3741,products!$A$2:$A$5902,0))</f>
        <v>2932.23</v>
      </c>
      <c r="M3741">
        <f>_xlfn.XLOOKUP(D3741,products!$A$2:$A$5902,products!$F$2:$F$5902)</f>
        <v>8</v>
      </c>
      <c r="N3741" s="3">
        <f t="shared" si="58"/>
        <v>366.52875</v>
      </c>
      <c r="O3741" s="3" t="str" cm="1">
        <f t="array" ref="O3741">_xlfn.IFS(J3741="Furn","Furniture",J3741="Tech","Technology",J3741="OffSup","Office Supplies")</f>
        <v>Furniture</v>
      </c>
      <c r="P3741" s="3" t="str" cm="1">
        <f t="array" ref="P3741">_xlfn.IFS(K3741="Bkcs","Bookcases",K3741="Phns","Phones",K3741="Acc","Accessories",K3741="Bndrs","Binders",K3741="Fstnrs","Fasteners")</f>
        <v>Bookcases</v>
      </c>
      <c r="Q3741" t="str">
        <f>IF(_xlfn.XLOOKUP(D3741,products!$A$2:$A$5902,products!$H$2:$H$5902,,0)=1,"Yes","No")</f>
        <v>Yes</v>
      </c>
    </row>
    <row r="3742" spans="1:17" x14ac:dyDescent="0.3">
      <c r="A3742" t="s">
        <v>21979</v>
      </c>
      <c r="B3742" s="4">
        <v>43705</v>
      </c>
      <c r="C3742" t="s">
        <v>21980</v>
      </c>
      <c r="D3742" t="s">
        <v>21983</v>
      </c>
      <c r="E3742" s="1">
        <v>43830</v>
      </c>
      <c r="F3742" t="s">
        <v>21</v>
      </c>
      <c r="G3742" t="str">
        <f>_xlfn.XLOOKUP(C3742,customers!$A$2:$A$5902,customers!$B$2:$B$5902,,0)</f>
        <v>Melissa Braun</v>
      </c>
      <c r="H3742" t="str">
        <f>_xlfn.XLOOKUP(C3742,customers!$A$2:$A$5902,customers!$G$2:$G$5902,,0)</f>
        <v>East</v>
      </c>
      <c r="I3742" t="str">
        <f>_xlfn.XLOOKUP(C3742,customers!$A$2:$A$5902,customers!$E$2:$E$5902,,0)</f>
        <v>North Rickyview</v>
      </c>
      <c r="J3742" t="str">
        <f>INDEX(products!$B$2:$B$5902,MATCH(D3742,products!$A$2:$A$5902,0))</f>
        <v>Furn</v>
      </c>
      <c r="K3742" t="str">
        <f>INDEX(products!$C$2:$C$5902,MATCH(D3742,products!$A$2:$A$5902,0))</f>
        <v>Phns</v>
      </c>
      <c r="L3742" s="3">
        <f>INDEX(products!$E$2:$E$5902,MATCH(D3742,products!$A$2:$A$5902,0))</f>
        <v>1314.89</v>
      </c>
      <c r="M3742">
        <f>_xlfn.XLOOKUP(D3742,products!$A$2:$A$5902,products!$F$2:$F$5902)</f>
        <v>6</v>
      </c>
      <c r="N3742" s="3">
        <f t="shared" si="58"/>
        <v>219.14833333333334</v>
      </c>
      <c r="O3742" s="3" t="str" cm="1">
        <f t="array" ref="O3742">_xlfn.IFS(J3742="Furn","Furniture",J3742="Tech","Technology",J3742="OffSup","Office Supplies")</f>
        <v>Furniture</v>
      </c>
      <c r="P3742" s="3" t="str" cm="1">
        <f t="array" ref="P3742">_xlfn.IFS(K3742="Bkcs","Bookcases",K3742="Phns","Phones",K3742="Acc","Accessories",K3742="Bndrs","Binders",K3742="Fstnrs","Fasteners")</f>
        <v>Phones</v>
      </c>
      <c r="Q3742" t="str">
        <f>IF(_xlfn.XLOOKUP(D3742,products!$A$2:$A$5902,products!$H$2:$H$5902,,0)=1,"Yes","No")</f>
        <v>No</v>
      </c>
    </row>
    <row r="3743" spans="1:17" x14ac:dyDescent="0.3">
      <c r="A3743" t="s">
        <v>21985</v>
      </c>
      <c r="B3743" s="4">
        <v>44236</v>
      </c>
      <c r="C3743" t="s">
        <v>21986</v>
      </c>
      <c r="D3743" t="s">
        <v>21989</v>
      </c>
      <c r="E3743" s="1">
        <v>44488</v>
      </c>
      <c r="F3743" t="s">
        <v>21</v>
      </c>
      <c r="G3743" t="str">
        <f>_xlfn.XLOOKUP(C3743,customers!$A$2:$A$5902,customers!$B$2:$B$5902,,0)</f>
        <v>Holly Bass</v>
      </c>
      <c r="H3743" t="str">
        <f>_xlfn.XLOOKUP(C3743,customers!$A$2:$A$5902,customers!$G$2:$G$5902,,0)</f>
        <v>South</v>
      </c>
      <c r="I3743" t="str">
        <f>_xlfn.XLOOKUP(C3743,customers!$A$2:$A$5902,customers!$E$2:$E$5902,,0)</f>
        <v>Simmonschester</v>
      </c>
      <c r="J3743" t="str">
        <f>INDEX(products!$B$2:$B$5902,MATCH(D3743,products!$A$2:$A$5902,0))</f>
        <v>OffSup</v>
      </c>
      <c r="K3743" t="str">
        <f>INDEX(products!$C$2:$C$5902,MATCH(D3743,products!$A$2:$A$5902,0))</f>
        <v>Bndrs</v>
      </c>
      <c r="L3743" s="3">
        <f>INDEX(products!$E$2:$E$5902,MATCH(D3743,products!$A$2:$A$5902,0))</f>
        <v>1615.83</v>
      </c>
      <c r="M3743">
        <f>_xlfn.XLOOKUP(D3743,products!$A$2:$A$5902,products!$F$2:$F$5902)</f>
        <v>9</v>
      </c>
      <c r="N3743" s="3">
        <f t="shared" si="58"/>
        <v>179.53666666666666</v>
      </c>
      <c r="O3743" s="3" t="str" cm="1">
        <f t="array" ref="O3743">_xlfn.IFS(J3743="Furn","Furniture",J3743="Tech","Technology",J3743="OffSup","Office Supplies")</f>
        <v>Office Supplies</v>
      </c>
      <c r="P3743" s="3" t="str" cm="1">
        <f t="array" ref="P3743">_xlfn.IFS(K3743="Bkcs","Bookcases",K3743="Phns","Phones",K3743="Acc","Accessories",K3743="Bndrs","Binders",K3743="Fstnrs","Fasteners")</f>
        <v>Binders</v>
      </c>
      <c r="Q3743" t="str">
        <f>IF(_xlfn.XLOOKUP(D3743,products!$A$2:$A$5902,products!$H$2:$H$5902,,0)=1,"Yes","No")</f>
        <v>No</v>
      </c>
    </row>
    <row r="3744" spans="1:17" x14ac:dyDescent="0.3">
      <c r="A3744" t="s">
        <v>21991</v>
      </c>
      <c r="B3744" s="4">
        <v>44773</v>
      </c>
      <c r="C3744" t="s">
        <v>21992</v>
      </c>
      <c r="D3744" t="s">
        <v>21995</v>
      </c>
      <c r="E3744" s="1">
        <v>45065</v>
      </c>
      <c r="F3744" t="s">
        <v>21</v>
      </c>
      <c r="G3744" t="str">
        <f>_xlfn.XLOOKUP(C3744,customers!$A$2:$A$5902,customers!$B$2:$B$5902,,0)</f>
        <v>Teresa Singh</v>
      </c>
      <c r="H3744" t="str">
        <f>_xlfn.XLOOKUP(C3744,customers!$A$2:$A$5902,customers!$G$2:$G$5902,,0)</f>
        <v>East</v>
      </c>
      <c r="I3744" t="str">
        <f>_xlfn.XLOOKUP(C3744,customers!$A$2:$A$5902,customers!$E$2:$E$5902,,0)</f>
        <v>East Adam</v>
      </c>
      <c r="J3744" t="str">
        <f>INDEX(products!$B$2:$B$5902,MATCH(D3744,products!$A$2:$A$5902,0))</f>
        <v>Furn</v>
      </c>
      <c r="K3744" t="str">
        <f>INDEX(products!$C$2:$C$5902,MATCH(D3744,products!$A$2:$A$5902,0))</f>
        <v>Phns</v>
      </c>
      <c r="L3744" s="3">
        <f>INDEX(products!$E$2:$E$5902,MATCH(D3744,products!$A$2:$A$5902,0))</f>
        <v>1601.33</v>
      </c>
      <c r="M3744">
        <f>_xlfn.XLOOKUP(D3744,products!$A$2:$A$5902,products!$F$2:$F$5902)</f>
        <v>5</v>
      </c>
      <c r="N3744" s="3">
        <f t="shared" si="58"/>
        <v>320.26599999999996</v>
      </c>
      <c r="O3744" s="3" t="str" cm="1">
        <f t="array" ref="O3744">_xlfn.IFS(J3744="Furn","Furniture",J3744="Tech","Technology",J3744="OffSup","Office Supplies")</f>
        <v>Furniture</v>
      </c>
      <c r="P3744" s="3" t="str" cm="1">
        <f t="array" ref="P3744">_xlfn.IFS(K3744="Bkcs","Bookcases",K3744="Phns","Phones",K3744="Acc","Accessories",K3744="Bndrs","Binders",K3744="Fstnrs","Fasteners")</f>
        <v>Phones</v>
      </c>
      <c r="Q3744" t="str">
        <f>IF(_xlfn.XLOOKUP(D3744,products!$A$2:$A$5902,products!$H$2:$H$5902,,0)=1,"Yes","No")</f>
        <v>Yes</v>
      </c>
    </row>
    <row r="3745" spans="1:17" x14ac:dyDescent="0.3">
      <c r="A3745" t="s">
        <v>21997</v>
      </c>
      <c r="B3745" s="4">
        <v>44312</v>
      </c>
      <c r="C3745" t="s">
        <v>21998</v>
      </c>
      <c r="D3745" t="s">
        <v>22001</v>
      </c>
      <c r="E3745" s="1">
        <v>44415</v>
      </c>
      <c r="F3745" t="s">
        <v>74</v>
      </c>
      <c r="G3745" t="str">
        <f>_xlfn.XLOOKUP(C3745,customers!$A$2:$A$5902,customers!$B$2:$B$5902,,0)</f>
        <v>Tiffany Cunningham</v>
      </c>
      <c r="H3745" t="str">
        <f>_xlfn.XLOOKUP(C3745,customers!$A$2:$A$5902,customers!$G$2:$G$5902,,0)</f>
        <v>South</v>
      </c>
      <c r="I3745" t="str">
        <f>_xlfn.XLOOKUP(C3745,customers!$A$2:$A$5902,customers!$E$2:$E$5902,,0)</f>
        <v>East Courtneyburgh</v>
      </c>
      <c r="J3745" t="str">
        <f>INDEX(products!$B$2:$B$5902,MATCH(D3745,products!$A$2:$A$5902,0))</f>
        <v>Furn</v>
      </c>
      <c r="K3745" t="str">
        <f>INDEX(products!$C$2:$C$5902,MATCH(D3745,products!$A$2:$A$5902,0))</f>
        <v>Bkcs</v>
      </c>
      <c r="L3745" s="3">
        <f>INDEX(products!$E$2:$E$5902,MATCH(D3745,products!$A$2:$A$5902,0))</f>
        <v>4879.91</v>
      </c>
      <c r="M3745">
        <f>_xlfn.XLOOKUP(D3745,products!$A$2:$A$5902,products!$F$2:$F$5902)</f>
        <v>1</v>
      </c>
      <c r="N3745" s="3">
        <f t="shared" si="58"/>
        <v>4879.91</v>
      </c>
      <c r="O3745" s="3" t="str" cm="1">
        <f t="array" ref="O3745">_xlfn.IFS(J3745="Furn","Furniture",J3745="Tech","Technology",J3745="OffSup","Office Supplies")</f>
        <v>Furniture</v>
      </c>
      <c r="P3745" s="3" t="str" cm="1">
        <f t="array" ref="P3745">_xlfn.IFS(K3745="Bkcs","Bookcases",K3745="Phns","Phones",K3745="Acc","Accessories",K3745="Bndrs","Binders",K3745="Fstnrs","Fasteners")</f>
        <v>Bookcases</v>
      </c>
      <c r="Q3745" t="str">
        <f>IF(_xlfn.XLOOKUP(D3745,products!$A$2:$A$5902,products!$H$2:$H$5902,,0)=1,"Yes","No")</f>
        <v>Yes</v>
      </c>
    </row>
    <row r="3746" spans="1:17" x14ac:dyDescent="0.3">
      <c r="A3746" t="s">
        <v>22003</v>
      </c>
      <c r="B3746" s="4">
        <v>43611</v>
      </c>
      <c r="C3746" t="s">
        <v>22004</v>
      </c>
      <c r="D3746" t="s">
        <v>22006</v>
      </c>
      <c r="E3746" s="1">
        <v>43756</v>
      </c>
      <c r="F3746" t="s">
        <v>35</v>
      </c>
      <c r="G3746" t="str">
        <f>_xlfn.XLOOKUP(C3746,customers!$A$2:$A$5902,customers!$B$2:$B$5902,,0)</f>
        <v>Jacob Brown</v>
      </c>
      <c r="H3746" t="str">
        <f>_xlfn.XLOOKUP(C3746,customers!$A$2:$A$5902,customers!$G$2:$G$5902,,0)</f>
        <v>East</v>
      </c>
      <c r="I3746" t="str">
        <f>_xlfn.XLOOKUP(C3746,customers!$A$2:$A$5902,customers!$E$2:$E$5902,,0)</f>
        <v>Lake Scott</v>
      </c>
      <c r="J3746" t="str">
        <f>INDEX(products!$B$2:$B$5902,MATCH(D3746,products!$A$2:$A$5902,0))</f>
        <v>OffSup</v>
      </c>
      <c r="K3746" t="str">
        <f>INDEX(products!$C$2:$C$5902,MATCH(D3746,products!$A$2:$A$5902,0))</f>
        <v>Bkcs</v>
      </c>
      <c r="L3746" s="3">
        <f>INDEX(products!$E$2:$E$5902,MATCH(D3746,products!$A$2:$A$5902,0))</f>
        <v>4454.6400000000003</v>
      </c>
      <c r="M3746">
        <f>_xlfn.XLOOKUP(D3746,products!$A$2:$A$5902,products!$F$2:$F$5902)</f>
        <v>3</v>
      </c>
      <c r="N3746" s="3">
        <f t="shared" si="58"/>
        <v>1484.88</v>
      </c>
      <c r="O3746" s="3" t="str" cm="1">
        <f t="array" ref="O3746">_xlfn.IFS(J3746="Furn","Furniture",J3746="Tech","Technology",J3746="OffSup","Office Supplies")</f>
        <v>Office Supplies</v>
      </c>
      <c r="P3746" s="3" t="str" cm="1">
        <f t="array" ref="P3746">_xlfn.IFS(K3746="Bkcs","Bookcases",K3746="Phns","Phones",K3746="Acc","Accessories",K3746="Bndrs","Binders",K3746="Fstnrs","Fasteners")</f>
        <v>Bookcases</v>
      </c>
      <c r="Q3746" t="str">
        <f>IF(_xlfn.XLOOKUP(D3746,products!$A$2:$A$5902,products!$H$2:$H$5902,,0)=1,"Yes","No")</f>
        <v>Yes</v>
      </c>
    </row>
    <row r="3747" spans="1:17" x14ac:dyDescent="0.3">
      <c r="A3747" t="s">
        <v>22008</v>
      </c>
      <c r="B3747" s="4">
        <v>43686</v>
      </c>
      <c r="C3747" t="s">
        <v>22009</v>
      </c>
      <c r="D3747" t="s">
        <v>22012</v>
      </c>
      <c r="E3747" s="1">
        <v>43798</v>
      </c>
      <c r="F3747" t="s">
        <v>35</v>
      </c>
      <c r="G3747" t="str">
        <f>_xlfn.XLOOKUP(C3747,customers!$A$2:$A$5902,customers!$B$2:$B$5902,,0)</f>
        <v>Stephanie Thomas</v>
      </c>
      <c r="H3747" t="str">
        <f>_xlfn.XLOOKUP(C3747,customers!$A$2:$A$5902,customers!$G$2:$G$5902,,0)</f>
        <v>East</v>
      </c>
      <c r="I3747" t="str">
        <f>_xlfn.XLOOKUP(C3747,customers!$A$2:$A$5902,customers!$E$2:$E$5902,,0)</f>
        <v>Stephenfort</v>
      </c>
      <c r="J3747" t="str">
        <f>INDEX(products!$B$2:$B$5902,MATCH(D3747,products!$A$2:$A$5902,0))</f>
        <v>Furn</v>
      </c>
      <c r="K3747" t="str">
        <f>INDEX(products!$C$2:$C$5902,MATCH(D3747,products!$A$2:$A$5902,0))</f>
        <v>Phns</v>
      </c>
      <c r="L3747" s="3">
        <f>INDEX(products!$E$2:$E$5902,MATCH(D3747,products!$A$2:$A$5902,0))</f>
        <v>1812.51</v>
      </c>
      <c r="M3747">
        <f>_xlfn.XLOOKUP(D3747,products!$A$2:$A$5902,products!$F$2:$F$5902)</f>
        <v>9</v>
      </c>
      <c r="N3747" s="3">
        <f t="shared" si="58"/>
        <v>201.39</v>
      </c>
      <c r="O3747" s="3" t="str" cm="1">
        <f t="array" ref="O3747">_xlfn.IFS(J3747="Furn","Furniture",J3747="Tech","Technology",J3747="OffSup","Office Supplies")</f>
        <v>Furniture</v>
      </c>
      <c r="P3747" s="3" t="str" cm="1">
        <f t="array" ref="P3747">_xlfn.IFS(K3747="Bkcs","Bookcases",K3747="Phns","Phones",K3747="Acc","Accessories",K3747="Bndrs","Binders",K3747="Fstnrs","Fasteners")</f>
        <v>Phones</v>
      </c>
      <c r="Q3747" t="str">
        <f>IF(_xlfn.XLOOKUP(D3747,products!$A$2:$A$5902,products!$H$2:$H$5902,,0)=1,"Yes","No")</f>
        <v>Yes</v>
      </c>
    </row>
    <row r="3748" spans="1:17" x14ac:dyDescent="0.3">
      <c r="A3748" t="s">
        <v>22014</v>
      </c>
      <c r="B3748" s="4">
        <v>44404</v>
      </c>
      <c r="C3748" t="s">
        <v>22015</v>
      </c>
      <c r="D3748" t="s">
        <v>22017</v>
      </c>
      <c r="E3748" s="1">
        <v>44727</v>
      </c>
      <c r="F3748" t="s">
        <v>74</v>
      </c>
      <c r="G3748" t="str">
        <f>_xlfn.XLOOKUP(C3748,customers!$A$2:$A$5902,customers!$B$2:$B$5902,,0)</f>
        <v>Andrea Gonzalez</v>
      </c>
      <c r="H3748" t="str">
        <f>_xlfn.XLOOKUP(C3748,customers!$A$2:$A$5902,customers!$G$2:$G$5902,,0)</f>
        <v>East</v>
      </c>
      <c r="I3748" t="str">
        <f>_xlfn.XLOOKUP(C3748,customers!$A$2:$A$5902,customers!$E$2:$E$5902,,0)</f>
        <v>Johnsonshire</v>
      </c>
      <c r="J3748" t="str">
        <f>INDEX(products!$B$2:$B$5902,MATCH(D3748,products!$A$2:$A$5902,0))</f>
        <v>Furn</v>
      </c>
      <c r="K3748" t="str">
        <f>INDEX(products!$C$2:$C$5902,MATCH(D3748,products!$A$2:$A$5902,0))</f>
        <v>Bkcs</v>
      </c>
      <c r="L3748" s="3">
        <f>INDEX(products!$E$2:$E$5902,MATCH(D3748,products!$A$2:$A$5902,0))</f>
        <v>2174.39</v>
      </c>
      <c r="M3748">
        <f>_xlfn.XLOOKUP(D3748,products!$A$2:$A$5902,products!$F$2:$F$5902)</f>
        <v>10</v>
      </c>
      <c r="N3748" s="3">
        <f t="shared" si="58"/>
        <v>217.43899999999999</v>
      </c>
      <c r="O3748" s="3" t="str" cm="1">
        <f t="array" ref="O3748">_xlfn.IFS(J3748="Furn","Furniture",J3748="Tech","Technology",J3748="OffSup","Office Supplies")</f>
        <v>Furniture</v>
      </c>
      <c r="P3748" s="3" t="str" cm="1">
        <f t="array" ref="P3748">_xlfn.IFS(K3748="Bkcs","Bookcases",K3748="Phns","Phones",K3748="Acc","Accessories",K3748="Bndrs","Binders",K3748="Fstnrs","Fasteners")</f>
        <v>Bookcases</v>
      </c>
      <c r="Q3748" t="str">
        <f>IF(_xlfn.XLOOKUP(D3748,products!$A$2:$A$5902,products!$H$2:$H$5902,,0)=1,"Yes","No")</f>
        <v>No</v>
      </c>
    </row>
    <row r="3749" spans="1:17" x14ac:dyDescent="0.3">
      <c r="A3749" t="s">
        <v>22019</v>
      </c>
      <c r="B3749" s="4">
        <v>43839</v>
      </c>
      <c r="C3749" s="2" t="s">
        <v>22020</v>
      </c>
      <c r="D3749" t="s">
        <v>22023</v>
      </c>
      <c r="E3749" s="1">
        <v>43845</v>
      </c>
      <c r="F3749" t="s">
        <v>74</v>
      </c>
      <c r="G3749" t="str">
        <f>_xlfn.XLOOKUP(C3749,customers!$A$2:$A$5902,customers!$B$2:$B$5902,,0)</f>
        <v>Amber Williamson</v>
      </c>
      <c r="H3749" t="str">
        <f>_xlfn.XLOOKUP(C3749,customers!$A$2:$A$5902,customers!$G$2:$G$5902,,0)</f>
        <v>East</v>
      </c>
      <c r="I3749" t="str">
        <f>_xlfn.XLOOKUP(C3749,customers!$A$2:$A$5902,customers!$E$2:$E$5902,,0)</f>
        <v>Sarahport</v>
      </c>
      <c r="J3749" t="str">
        <f>INDEX(products!$B$2:$B$5902,MATCH(D3749,products!$A$2:$A$5902,0))</f>
        <v>Furn</v>
      </c>
      <c r="K3749" t="str">
        <f>INDEX(products!$C$2:$C$5902,MATCH(D3749,products!$A$2:$A$5902,0))</f>
        <v>Fstnrs</v>
      </c>
      <c r="L3749" s="3">
        <f>INDEX(products!$E$2:$E$5902,MATCH(D3749,products!$A$2:$A$5902,0))</f>
        <v>3679.32</v>
      </c>
      <c r="M3749">
        <f>_xlfn.XLOOKUP(D3749,products!$A$2:$A$5902,products!$F$2:$F$5902)</f>
        <v>9</v>
      </c>
      <c r="N3749" s="3">
        <f t="shared" si="58"/>
        <v>408.81333333333333</v>
      </c>
      <c r="O3749" s="3" t="str" cm="1">
        <f t="array" ref="O3749">_xlfn.IFS(J3749="Furn","Furniture",J3749="Tech","Technology",J3749="OffSup","Office Supplies")</f>
        <v>Furniture</v>
      </c>
      <c r="P3749" s="3" t="str" cm="1">
        <f t="array" ref="P3749">_xlfn.IFS(K3749="Bkcs","Bookcases",K3749="Phns","Phones",K3749="Acc","Accessories",K3749="Bndrs","Binders",K3749="Fstnrs","Fasteners")</f>
        <v>Fasteners</v>
      </c>
      <c r="Q3749" t="str">
        <f>IF(_xlfn.XLOOKUP(D3749,products!$A$2:$A$5902,products!$H$2:$H$5902,,0)=1,"Yes","No")</f>
        <v>Yes</v>
      </c>
    </row>
    <row r="3750" spans="1:17" x14ac:dyDescent="0.3">
      <c r="A3750" t="s">
        <v>22025</v>
      </c>
      <c r="B3750" s="4">
        <v>45212</v>
      </c>
      <c r="C3750" t="s">
        <v>22026</v>
      </c>
      <c r="D3750" t="s">
        <v>22029</v>
      </c>
      <c r="E3750" s="1">
        <v>45318</v>
      </c>
      <c r="F3750" t="s">
        <v>35</v>
      </c>
      <c r="G3750" t="str">
        <f>_xlfn.XLOOKUP(C3750,customers!$A$2:$A$5902,customers!$B$2:$B$5902,,0)</f>
        <v>David Gomez</v>
      </c>
      <c r="H3750" t="str">
        <f>_xlfn.XLOOKUP(C3750,customers!$A$2:$A$5902,customers!$G$2:$G$5902,,0)</f>
        <v>West</v>
      </c>
      <c r="I3750" t="str">
        <f>_xlfn.XLOOKUP(C3750,customers!$A$2:$A$5902,customers!$E$2:$E$5902,,0)</f>
        <v>Riosland</v>
      </c>
      <c r="J3750" t="str">
        <f>INDEX(products!$B$2:$B$5902,MATCH(D3750,products!$A$2:$A$5902,0))</f>
        <v>OffSup</v>
      </c>
      <c r="K3750" t="str">
        <f>INDEX(products!$C$2:$C$5902,MATCH(D3750,products!$A$2:$A$5902,0))</f>
        <v>Fstnrs</v>
      </c>
      <c r="L3750" s="3">
        <f>INDEX(products!$E$2:$E$5902,MATCH(D3750,products!$A$2:$A$5902,0))</f>
        <v>195.04</v>
      </c>
      <c r="M3750">
        <f>_xlfn.XLOOKUP(D3750,products!$A$2:$A$5902,products!$F$2:$F$5902)</f>
        <v>2</v>
      </c>
      <c r="N3750" s="3">
        <f t="shared" si="58"/>
        <v>97.52</v>
      </c>
      <c r="O3750" s="3" t="str" cm="1">
        <f t="array" ref="O3750">_xlfn.IFS(J3750="Furn","Furniture",J3750="Tech","Technology",J3750="OffSup","Office Supplies")</f>
        <v>Office Supplies</v>
      </c>
      <c r="P3750" s="3" t="str" cm="1">
        <f t="array" ref="P3750">_xlfn.IFS(K3750="Bkcs","Bookcases",K3750="Phns","Phones",K3750="Acc","Accessories",K3750="Bndrs","Binders",K3750="Fstnrs","Fasteners")</f>
        <v>Fasteners</v>
      </c>
      <c r="Q3750" t="str">
        <f>IF(_xlfn.XLOOKUP(D3750,products!$A$2:$A$5902,products!$H$2:$H$5902,,0)=1,"Yes","No")</f>
        <v>No</v>
      </c>
    </row>
    <row r="3751" spans="1:17" x14ac:dyDescent="0.3">
      <c r="A3751" t="s">
        <v>22031</v>
      </c>
      <c r="B3751" s="4">
        <v>43825</v>
      </c>
      <c r="C3751" t="s">
        <v>22032</v>
      </c>
      <c r="D3751" t="s">
        <v>22035</v>
      </c>
      <c r="E3751" s="1">
        <v>44077</v>
      </c>
      <c r="F3751" t="s">
        <v>21</v>
      </c>
      <c r="G3751" t="str">
        <f>_xlfn.XLOOKUP(C3751,customers!$A$2:$A$5902,customers!$B$2:$B$5902,,0)</f>
        <v>Joe Sims</v>
      </c>
      <c r="H3751" t="str">
        <f>_xlfn.XLOOKUP(C3751,customers!$A$2:$A$5902,customers!$G$2:$G$5902,,0)</f>
        <v>East</v>
      </c>
      <c r="I3751" t="str">
        <f>_xlfn.XLOOKUP(C3751,customers!$A$2:$A$5902,customers!$E$2:$E$5902,,0)</f>
        <v>West Angela</v>
      </c>
      <c r="J3751" t="str">
        <f>INDEX(products!$B$2:$B$5902,MATCH(D3751,products!$A$2:$A$5902,0))</f>
        <v>Furn</v>
      </c>
      <c r="K3751" t="str">
        <f>INDEX(products!$C$2:$C$5902,MATCH(D3751,products!$A$2:$A$5902,0))</f>
        <v>Acc</v>
      </c>
      <c r="L3751" s="3">
        <f>INDEX(products!$E$2:$E$5902,MATCH(D3751,products!$A$2:$A$5902,0))</f>
        <v>2758.11</v>
      </c>
      <c r="M3751">
        <f>_xlfn.XLOOKUP(D3751,products!$A$2:$A$5902,products!$F$2:$F$5902)</f>
        <v>7</v>
      </c>
      <c r="N3751" s="3">
        <f t="shared" si="58"/>
        <v>394.0157142857143</v>
      </c>
      <c r="O3751" s="3" t="str" cm="1">
        <f t="array" ref="O3751">_xlfn.IFS(J3751="Furn","Furniture",J3751="Tech","Technology",J3751="OffSup","Office Supplies")</f>
        <v>Furniture</v>
      </c>
      <c r="P3751" s="3" t="str" cm="1">
        <f t="array" ref="P3751">_xlfn.IFS(K3751="Bkcs","Bookcases",K3751="Phns","Phones",K3751="Acc","Accessories",K3751="Bndrs","Binders",K3751="Fstnrs","Fasteners")</f>
        <v>Accessories</v>
      </c>
      <c r="Q3751" t="str">
        <f>IF(_xlfn.XLOOKUP(D3751,products!$A$2:$A$5902,products!$H$2:$H$5902,,0)=1,"Yes","No")</f>
        <v>No</v>
      </c>
    </row>
    <row r="3752" spans="1:17" x14ac:dyDescent="0.3">
      <c r="A3752" t="s">
        <v>22037</v>
      </c>
      <c r="B3752" s="4">
        <v>45356</v>
      </c>
      <c r="C3752" t="s">
        <v>22038</v>
      </c>
      <c r="D3752" t="s">
        <v>22041</v>
      </c>
      <c r="E3752" s="1">
        <v>45642</v>
      </c>
      <c r="F3752" t="s">
        <v>74</v>
      </c>
      <c r="G3752" t="str">
        <f>_xlfn.XLOOKUP(C3752,customers!$A$2:$A$5902,customers!$B$2:$B$5902,,0)</f>
        <v>Amy Rowe</v>
      </c>
      <c r="H3752" t="str">
        <f>_xlfn.XLOOKUP(C3752,customers!$A$2:$A$5902,customers!$G$2:$G$5902,,0)</f>
        <v>South</v>
      </c>
      <c r="I3752" t="str">
        <f>_xlfn.XLOOKUP(C3752,customers!$A$2:$A$5902,customers!$E$2:$E$5902,,0)</f>
        <v>Hudsonview</v>
      </c>
      <c r="J3752" t="str">
        <f>INDEX(products!$B$2:$B$5902,MATCH(D3752,products!$A$2:$A$5902,0))</f>
        <v>Tech</v>
      </c>
      <c r="K3752" t="str">
        <f>INDEX(products!$C$2:$C$5902,MATCH(D3752,products!$A$2:$A$5902,0))</f>
        <v>Bndrs</v>
      </c>
      <c r="L3752" s="3">
        <f>INDEX(products!$E$2:$E$5902,MATCH(D3752,products!$A$2:$A$5902,0))</f>
        <v>4659.7</v>
      </c>
      <c r="M3752">
        <f>_xlfn.XLOOKUP(D3752,products!$A$2:$A$5902,products!$F$2:$F$5902)</f>
        <v>1</v>
      </c>
      <c r="N3752" s="3">
        <f t="shared" si="58"/>
        <v>4659.7</v>
      </c>
      <c r="O3752" s="3" t="str" cm="1">
        <f t="array" ref="O3752">_xlfn.IFS(J3752="Furn","Furniture",J3752="Tech","Technology",J3752="OffSup","Office Supplies")</f>
        <v>Technology</v>
      </c>
      <c r="P3752" s="3" t="str" cm="1">
        <f t="array" ref="P3752">_xlfn.IFS(K3752="Bkcs","Bookcases",K3752="Phns","Phones",K3752="Acc","Accessories",K3752="Bndrs","Binders",K3752="Fstnrs","Fasteners")</f>
        <v>Binders</v>
      </c>
      <c r="Q3752" t="str">
        <f>IF(_xlfn.XLOOKUP(D3752,products!$A$2:$A$5902,products!$H$2:$H$5902,,0)=1,"Yes","No")</f>
        <v>No</v>
      </c>
    </row>
    <row r="3753" spans="1:17" x14ac:dyDescent="0.3">
      <c r="A3753" t="s">
        <v>22043</v>
      </c>
      <c r="B3753" s="4">
        <v>45123</v>
      </c>
      <c r="C3753" t="s">
        <v>22044</v>
      </c>
      <c r="D3753" t="s">
        <v>22047</v>
      </c>
      <c r="E3753" s="1">
        <v>45235</v>
      </c>
      <c r="F3753" t="s">
        <v>35</v>
      </c>
      <c r="G3753" t="str">
        <f>_xlfn.XLOOKUP(C3753,customers!$A$2:$A$5902,customers!$B$2:$B$5902,,0)</f>
        <v>James Foster</v>
      </c>
      <c r="H3753" t="str">
        <f>_xlfn.XLOOKUP(C3753,customers!$A$2:$A$5902,customers!$G$2:$G$5902,,0)</f>
        <v>South</v>
      </c>
      <c r="I3753" t="str">
        <f>_xlfn.XLOOKUP(C3753,customers!$A$2:$A$5902,customers!$E$2:$E$5902,,0)</f>
        <v>New Martinhaven</v>
      </c>
      <c r="J3753" t="str">
        <f>INDEX(products!$B$2:$B$5902,MATCH(D3753,products!$A$2:$A$5902,0))</f>
        <v>Tech</v>
      </c>
      <c r="K3753" t="str">
        <f>INDEX(products!$C$2:$C$5902,MATCH(D3753,products!$A$2:$A$5902,0))</f>
        <v>Bndrs</v>
      </c>
      <c r="L3753" s="3">
        <f>INDEX(products!$E$2:$E$5902,MATCH(D3753,products!$A$2:$A$5902,0))</f>
        <v>1807.19</v>
      </c>
      <c r="M3753">
        <f>_xlfn.XLOOKUP(D3753,products!$A$2:$A$5902,products!$F$2:$F$5902)</f>
        <v>8</v>
      </c>
      <c r="N3753" s="3">
        <f t="shared" si="58"/>
        <v>225.89875000000001</v>
      </c>
      <c r="O3753" s="3" t="str" cm="1">
        <f t="array" ref="O3753">_xlfn.IFS(J3753="Furn","Furniture",J3753="Tech","Technology",J3753="OffSup","Office Supplies")</f>
        <v>Technology</v>
      </c>
      <c r="P3753" s="3" t="str" cm="1">
        <f t="array" ref="P3753">_xlfn.IFS(K3753="Bkcs","Bookcases",K3753="Phns","Phones",K3753="Acc","Accessories",K3753="Bndrs","Binders",K3753="Fstnrs","Fasteners")</f>
        <v>Binders</v>
      </c>
      <c r="Q3753" t="str">
        <f>IF(_xlfn.XLOOKUP(D3753,products!$A$2:$A$5902,products!$H$2:$H$5902,,0)=1,"Yes","No")</f>
        <v>Yes</v>
      </c>
    </row>
    <row r="3754" spans="1:17" x14ac:dyDescent="0.3">
      <c r="A3754" t="s">
        <v>22049</v>
      </c>
      <c r="B3754" s="4">
        <v>43881</v>
      </c>
      <c r="C3754" t="s">
        <v>22050</v>
      </c>
      <c r="D3754" t="s">
        <v>22053</v>
      </c>
      <c r="E3754" s="1">
        <v>43898</v>
      </c>
      <c r="F3754" t="s">
        <v>74</v>
      </c>
      <c r="G3754" t="str">
        <f>_xlfn.XLOOKUP(C3754,customers!$A$2:$A$5902,customers!$B$2:$B$5902,,0)</f>
        <v>Angela Hamilton</v>
      </c>
      <c r="H3754" t="str">
        <f>_xlfn.XLOOKUP(C3754,customers!$A$2:$A$5902,customers!$G$2:$G$5902,,0)</f>
        <v>East</v>
      </c>
      <c r="I3754" t="str">
        <f>_xlfn.XLOOKUP(C3754,customers!$A$2:$A$5902,customers!$E$2:$E$5902,,0)</f>
        <v>Turnerland</v>
      </c>
      <c r="J3754" t="str">
        <f>INDEX(products!$B$2:$B$5902,MATCH(D3754,products!$A$2:$A$5902,0))</f>
        <v>OffSup</v>
      </c>
      <c r="K3754" t="str">
        <f>INDEX(products!$C$2:$C$5902,MATCH(D3754,products!$A$2:$A$5902,0))</f>
        <v>Bkcs</v>
      </c>
      <c r="L3754" s="3">
        <f>INDEX(products!$E$2:$E$5902,MATCH(D3754,products!$A$2:$A$5902,0))</f>
        <v>1320.95</v>
      </c>
      <c r="M3754">
        <f>_xlfn.XLOOKUP(D3754,products!$A$2:$A$5902,products!$F$2:$F$5902)</f>
        <v>6</v>
      </c>
      <c r="N3754" s="3">
        <f t="shared" si="58"/>
        <v>220.15833333333333</v>
      </c>
      <c r="O3754" s="3" t="str" cm="1">
        <f t="array" ref="O3754">_xlfn.IFS(J3754="Furn","Furniture",J3754="Tech","Technology",J3754="OffSup","Office Supplies")</f>
        <v>Office Supplies</v>
      </c>
      <c r="P3754" s="3" t="str" cm="1">
        <f t="array" ref="P3754">_xlfn.IFS(K3754="Bkcs","Bookcases",K3754="Phns","Phones",K3754="Acc","Accessories",K3754="Bndrs","Binders",K3754="Fstnrs","Fasteners")</f>
        <v>Bookcases</v>
      </c>
      <c r="Q3754" t="str">
        <f>IF(_xlfn.XLOOKUP(D3754,products!$A$2:$A$5902,products!$H$2:$H$5902,,0)=1,"Yes","No")</f>
        <v>No</v>
      </c>
    </row>
    <row r="3755" spans="1:17" x14ac:dyDescent="0.3">
      <c r="A3755" t="s">
        <v>22055</v>
      </c>
      <c r="B3755" s="4">
        <v>44480</v>
      </c>
      <c r="C3755" t="s">
        <v>22056</v>
      </c>
      <c r="D3755" t="s">
        <v>22059</v>
      </c>
      <c r="E3755" s="1">
        <v>44763</v>
      </c>
      <c r="F3755" t="s">
        <v>74</v>
      </c>
      <c r="G3755" t="str">
        <f>_xlfn.XLOOKUP(C3755,customers!$A$2:$A$5902,customers!$B$2:$B$5902,,0)</f>
        <v>Juan White</v>
      </c>
      <c r="H3755" t="str">
        <f>_xlfn.XLOOKUP(C3755,customers!$A$2:$A$5902,customers!$G$2:$G$5902,,0)</f>
        <v>West</v>
      </c>
      <c r="I3755" t="str">
        <f>_xlfn.XLOOKUP(C3755,customers!$A$2:$A$5902,customers!$E$2:$E$5902,,0)</f>
        <v>East Joseph</v>
      </c>
      <c r="J3755" t="str">
        <f>INDEX(products!$B$2:$B$5902,MATCH(D3755,products!$A$2:$A$5902,0))</f>
        <v>OffSup</v>
      </c>
      <c r="K3755" t="str">
        <f>INDEX(products!$C$2:$C$5902,MATCH(D3755,products!$A$2:$A$5902,0))</f>
        <v>Phns</v>
      </c>
      <c r="L3755" s="3">
        <f>INDEX(products!$E$2:$E$5902,MATCH(D3755,products!$A$2:$A$5902,0))</f>
        <v>2622.92</v>
      </c>
      <c r="M3755">
        <f>_xlfn.XLOOKUP(D3755,products!$A$2:$A$5902,products!$F$2:$F$5902)</f>
        <v>4</v>
      </c>
      <c r="N3755" s="3">
        <f t="shared" si="58"/>
        <v>655.73</v>
      </c>
      <c r="O3755" s="3" t="str" cm="1">
        <f t="array" ref="O3755">_xlfn.IFS(J3755="Furn","Furniture",J3755="Tech","Technology",J3755="OffSup","Office Supplies")</f>
        <v>Office Supplies</v>
      </c>
      <c r="P3755" s="3" t="str" cm="1">
        <f t="array" ref="P3755">_xlfn.IFS(K3755="Bkcs","Bookcases",K3755="Phns","Phones",K3755="Acc","Accessories",K3755="Bndrs","Binders",K3755="Fstnrs","Fasteners")</f>
        <v>Phones</v>
      </c>
      <c r="Q3755" t="str">
        <f>IF(_xlfn.XLOOKUP(D3755,products!$A$2:$A$5902,products!$H$2:$H$5902,,0)=1,"Yes","No")</f>
        <v>No</v>
      </c>
    </row>
    <row r="3756" spans="1:17" x14ac:dyDescent="0.3">
      <c r="A3756" t="s">
        <v>22061</v>
      </c>
      <c r="B3756" s="4">
        <v>43826</v>
      </c>
      <c r="C3756" t="s">
        <v>22062</v>
      </c>
      <c r="D3756" t="s">
        <v>22064</v>
      </c>
      <c r="E3756" s="1">
        <v>44076</v>
      </c>
      <c r="F3756" t="s">
        <v>35</v>
      </c>
      <c r="G3756" t="str">
        <f>_xlfn.XLOOKUP(C3756,customers!$A$2:$A$5902,customers!$B$2:$B$5902,,0)</f>
        <v>Kimberly Browning</v>
      </c>
      <c r="H3756" t="str">
        <f>_xlfn.XLOOKUP(C3756,customers!$A$2:$A$5902,customers!$G$2:$G$5902,,0)</f>
        <v>East</v>
      </c>
      <c r="I3756" t="str">
        <f>_xlfn.XLOOKUP(C3756,customers!$A$2:$A$5902,customers!$E$2:$E$5902,,0)</f>
        <v>Port Brandon</v>
      </c>
      <c r="J3756" t="str">
        <f>INDEX(products!$B$2:$B$5902,MATCH(D3756,products!$A$2:$A$5902,0))</f>
        <v>Tech</v>
      </c>
      <c r="K3756" t="str">
        <f>INDEX(products!$C$2:$C$5902,MATCH(D3756,products!$A$2:$A$5902,0))</f>
        <v>Phns</v>
      </c>
      <c r="L3756" s="3">
        <f>INDEX(products!$E$2:$E$5902,MATCH(D3756,products!$A$2:$A$5902,0))</f>
        <v>979.41</v>
      </c>
      <c r="M3756">
        <f>_xlfn.XLOOKUP(D3756,products!$A$2:$A$5902,products!$F$2:$F$5902)</f>
        <v>8</v>
      </c>
      <c r="N3756" s="3">
        <f t="shared" si="58"/>
        <v>122.42625</v>
      </c>
      <c r="O3756" s="3" t="str" cm="1">
        <f t="array" ref="O3756">_xlfn.IFS(J3756="Furn","Furniture",J3756="Tech","Technology",J3756="OffSup","Office Supplies")</f>
        <v>Technology</v>
      </c>
      <c r="P3756" s="3" t="str" cm="1">
        <f t="array" ref="P3756">_xlfn.IFS(K3756="Bkcs","Bookcases",K3756="Phns","Phones",K3756="Acc","Accessories",K3756="Bndrs","Binders",K3756="Fstnrs","Fasteners")</f>
        <v>Phones</v>
      </c>
      <c r="Q3756" t="str">
        <f>IF(_xlfn.XLOOKUP(D3756,products!$A$2:$A$5902,products!$H$2:$H$5902,,0)=1,"Yes","No")</f>
        <v>No</v>
      </c>
    </row>
    <row r="3757" spans="1:17" x14ac:dyDescent="0.3">
      <c r="A3757" t="s">
        <v>22066</v>
      </c>
      <c r="B3757" s="4">
        <v>43890</v>
      </c>
      <c r="C3757" t="s">
        <v>22067</v>
      </c>
      <c r="D3757" t="s">
        <v>22069</v>
      </c>
      <c r="E3757" s="1">
        <v>44014</v>
      </c>
      <c r="F3757" t="s">
        <v>74</v>
      </c>
      <c r="G3757" t="str">
        <f>_xlfn.XLOOKUP(C3757,customers!$A$2:$A$5902,customers!$B$2:$B$5902,,0)</f>
        <v>Jennifer Johnson</v>
      </c>
      <c r="H3757" t="str">
        <f>_xlfn.XLOOKUP(C3757,customers!$A$2:$A$5902,customers!$G$2:$G$5902,,0)</f>
        <v>West</v>
      </c>
      <c r="I3757" t="str">
        <f>_xlfn.XLOOKUP(C3757,customers!$A$2:$A$5902,customers!$E$2:$E$5902,,0)</f>
        <v>North Lori</v>
      </c>
      <c r="J3757" t="str">
        <f>INDEX(products!$B$2:$B$5902,MATCH(D3757,products!$A$2:$A$5902,0))</f>
        <v>Furn</v>
      </c>
      <c r="K3757" t="str">
        <f>INDEX(products!$C$2:$C$5902,MATCH(D3757,products!$A$2:$A$5902,0))</f>
        <v>Acc</v>
      </c>
      <c r="L3757" s="3">
        <f>INDEX(products!$E$2:$E$5902,MATCH(D3757,products!$A$2:$A$5902,0))</f>
        <v>846.56</v>
      </c>
      <c r="M3757">
        <f>_xlfn.XLOOKUP(D3757,products!$A$2:$A$5902,products!$F$2:$F$5902)</f>
        <v>9</v>
      </c>
      <c r="N3757" s="3">
        <f t="shared" si="58"/>
        <v>94.062222222222218</v>
      </c>
      <c r="O3757" s="3" t="str" cm="1">
        <f t="array" ref="O3757">_xlfn.IFS(J3757="Furn","Furniture",J3757="Tech","Technology",J3757="OffSup","Office Supplies")</f>
        <v>Furniture</v>
      </c>
      <c r="P3757" s="3" t="str" cm="1">
        <f t="array" ref="P3757">_xlfn.IFS(K3757="Bkcs","Bookcases",K3757="Phns","Phones",K3757="Acc","Accessories",K3757="Bndrs","Binders",K3757="Fstnrs","Fasteners")</f>
        <v>Accessories</v>
      </c>
      <c r="Q3757" t="str">
        <f>IF(_xlfn.XLOOKUP(D3757,products!$A$2:$A$5902,products!$H$2:$H$5902,,0)=1,"Yes","No")</f>
        <v>No</v>
      </c>
    </row>
    <row r="3758" spans="1:17" x14ac:dyDescent="0.3">
      <c r="A3758" t="s">
        <v>22071</v>
      </c>
      <c r="B3758" s="4">
        <v>44631</v>
      </c>
      <c r="C3758" t="s">
        <v>22072</v>
      </c>
      <c r="D3758" t="s">
        <v>22075</v>
      </c>
      <c r="E3758" s="1">
        <v>44757</v>
      </c>
      <c r="F3758" t="s">
        <v>35</v>
      </c>
      <c r="G3758" t="str">
        <f>_xlfn.XLOOKUP(C3758,customers!$A$2:$A$5902,customers!$B$2:$B$5902,,0)</f>
        <v>April Morales</v>
      </c>
      <c r="H3758" t="str">
        <f>_xlfn.XLOOKUP(C3758,customers!$A$2:$A$5902,customers!$G$2:$G$5902,,0)</f>
        <v>West</v>
      </c>
      <c r="I3758" t="str">
        <f>_xlfn.XLOOKUP(C3758,customers!$A$2:$A$5902,customers!$E$2:$E$5902,,0)</f>
        <v>North Jeffery</v>
      </c>
      <c r="J3758" t="str">
        <f>INDEX(products!$B$2:$B$5902,MATCH(D3758,products!$A$2:$A$5902,0))</f>
        <v>Furn</v>
      </c>
      <c r="K3758" t="str">
        <f>INDEX(products!$C$2:$C$5902,MATCH(D3758,products!$A$2:$A$5902,0))</f>
        <v>Bkcs</v>
      </c>
      <c r="L3758" s="3">
        <f>INDEX(products!$E$2:$E$5902,MATCH(D3758,products!$A$2:$A$5902,0))</f>
        <v>2914.7</v>
      </c>
      <c r="M3758">
        <f>_xlfn.XLOOKUP(D3758,products!$A$2:$A$5902,products!$F$2:$F$5902)</f>
        <v>1</v>
      </c>
      <c r="N3758" s="3">
        <f t="shared" si="58"/>
        <v>2914.7</v>
      </c>
      <c r="O3758" s="3" t="str" cm="1">
        <f t="array" ref="O3758">_xlfn.IFS(J3758="Furn","Furniture",J3758="Tech","Technology",J3758="OffSup","Office Supplies")</f>
        <v>Furniture</v>
      </c>
      <c r="P3758" s="3" t="str" cm="1">
        <f t="array" ref="P3758">_xlfn.IFS(K3758="Bkcs","Bookcases",K3758="Phns","Phones",K3758="Acc","Accessories",K3758="Bndrs","Binders",K3758="Fstnrs","Fasteners")</f>
        <v>Bookcases</v>
      </c>
      <c r="Q3758" t="str">
        <f>IF(_xlfn.XLOOKUP(D3758,products!$A$2:$A$5902,products!$H$2:$H$5902,,0)=1,"Yes","No")</f>
        <v>Yes</v>
      </c>
    </row>
    <row r="3759" spans="1:17" x14ac:dyDescent="0.3">
      <c r="A3759" t="s">
        <v>22077</v>
      </c>
      <c r="B3759" s="4">
        <v>44057</v>
      </c>
      <c r="C3759" t="s">
        <v>22078</v>
      </c>
      <c r="D3759" t="s">
        <v>22081</v>
      </c>
      <c r="E3759" s="1">
        <v>44197</v>
      </c>
      <c r="F3759" t="s">
        <v>35</v>
      </c>
      <c r="G3759" t="str">
        <f>_xlfn.XLOOKUP(C3759,customers!$A$2:$A$5902,customers!$B$2:$B$5902,,0)</f>
        <v>Tamara Thomas</v>
      </c>
      <c r="H3759" t="str">
        <f>_xlfn.XLOOKUP(C3759,customers!$A$2:$A$5902,customers!$G$2:$G$5902,,0)</f>
        <v>North</v>
      </c>
      <c r="I3759" t="str">
        <f>_xlfn.XLOOKUP(C3759,customers!$A$2:$A$5902,customers!$E$2:$E$5902,,0)</f>
        <v>Lake Kristinberg</v>
      </c>
      <c r="J3759" t="str">
        <f>INDEX(products!$B$2:$B$5902,MATCH(D3759,products!$A$2:$A$5902,0))</f>
        <v>Tech</v>
      </c>
      <c r="K3759" t="str">
        <f>INDEX(products!$C$2:$C$5902,MATCH(D3759,products!$A$2:$A$5902,0))</f>
        <v>Fstnrs</v>
      </c>
      <c r="L3759" s="3">
        <f>INDEX(products!$E$2:$E$5902,MATCH(D3759,products!$A$2:$A$5902,0))</f>
        <v>996.75</v>
      </c>
      <c r="M3759">
        <f>_xlfn.XLOOKUP(D3759,products!$A$2:$A$5902,products!$F$2:$F$5902)</f>
        <v>4</v>
      </c>
      <c r="N3759" s="3">
        <f t="shared" si="58"/>
        <v>249.1875</v>
      </c>
      <c r="O3759" s="3" t="str" cm="1">
        <f t="array" ref="O3759">_xlfn.IFS(J3759="Furn","Furniture",J3759="Tech","Technology",J3759="OffSup","Office Supplies")</f>
        <v>Technology</v>
      </c>
      <c r="P3759" s="3" t="str" cm="1">
        <f t="array" ref="P3759">_xlfn.IFS(K3759="Bkcs","Bookcases",K3759="Phns","Phones",K3759="Acc","Accessories",K3759="Bndrs","Binders",K3759="Fstnrs","Fasteners")</f>
        <v>Fasteners</v>
      </c>
      <c r="Q3759" t="str">
        <f>IF(_xlfn.XLOOKUP(D3759,products!$A$2:$A$5902,products!$H$2:$H$5902,,0)=1,"Yes","No")</f>
        <v>Yes</v>
      </c>
    </row>
    <row r="3760" spans="1:17" x14ac:dyDescent="0.3">
      <c r="A3760" t="s">
        <v>22083</v>
      </c>
      <c r="B3760" s="4">
        <v>44991</v>
      </c>
      <c r="C3760" t="s">
        <v>22084</v>
      </c>
      <c r="D3760" t="s">
        <v>22087</v>
      </c>
      <c r="E3760" s="1">
        <v>45078</v>
      </c>
      <c r="F3760" t="s">
        <v>21</v>
      </c>
      <c r="G3760" t="str">
        <f>_xlfn.XLOOKUP(C3760,customers!$A$2:$A$5902,customers!$B$2:$B$5902,,0)</f>
        <v>Michelle Wood</v>
      </c>
      <c r="H3760" t="str">
        <f>_xlfn.XLOOKUP(C3760,customers!$A$2:$A$5902,customers!$G$2:$G$5902,,0)</f>
        <v>West</v>
      </c>
      <c r="I3760" t="str">
        <f>_xlfn.XLOOKUP(C3760,customers!$A$2:$A$5902,customers!$E$2:$E$5902,,0)</f>
        <v>South Robertville</v>
      </c>
      <c r="J3760" t="str">
        <f>INDEX(products!$B$2:$B$5902,MATCH(D3760,products!$A$2:$A$5902,0))</f>
        <v>OffSup</v>
      </c>
      <c r="K3760" t="str">
        <f>INDEX(products!$C$2:$C$5902,MATCH(D3760,products!$A$2:$A$5902,0))</f>
        <v>Bkcs</v>
      </c>
      <c r="L3760" s="3">
        <f>INDEX(products!$E$2:$E$5902,MATCH(D3760,products!$A$2:$A$5902,0))</f>
        <v>4074.96</v>
      </c>
      <c r="M3760">
        <f>_xlfn.XLOOKUP(D3760,products!$A$2:$A$5902,products!$F$2:$F$5902)</f>
        <v>4</v>
      </c>
      <c r="N3760" s="3">
        <f t="shared" si="58"/>
        <v>1018.74</v>
      </c>
      <c r="O3760" s="3" t="str" cm="1">
        <f t="array" ref="O3760">_xlfn.IFS(J3760="Furn","Furniture",J3760="Tech","Technology",J3760="OffSup","Office Supplies")</f>
        <v>Office Supplies</v>
      </c>
      <c r="P3760" s="3" t="str" cm="1">
        <f t="array" ref="P3760">_xlfn.IFS(K3760="Bkcs","Bookcases",K3760="Phns","Phones",K3760="Acc","Accessories",K3760="Bndrs","Binders",K3760="Fstnrs","Fasteners")</f>
        <v>Bookcases</v>
      </c>
      <c r="Q3760" t="str">
        <f>IF(_xlfn.XLOOKUP(D3760,products!$A$2:$A$5902,products!$H$2:$H$5902,,0)=1,"Yes","No")</f>
        <v>No</v>
      </c>
    </row>
    <row r="3761" spans="1:17" x14ac:dyDescent="0.3">
      <c r="A3761" t="s">
        <v>22089</v>
      </c>
      <c r="B3761" s="4">
        <v>44648</v>
      </c>
      <c r="C3761" t="s">
        <v>22090</v>
      </c>
      <c r="D3761" t="s">
        <v>22092</v>
      </c>
      <c r="E3761" s="1">
        <v>44784</v>
      </c>
      <c r="F3761" t="s">
        <v>21</v>
      </c>
      <c r="G3761" t="str">
        <f>_xlfn.XLOOKUP(C3761,customers!$A$2:$A$5902,customers!$B$2:$B$5902,,0)</f>
        <v>Anthony Kane</v>
      </c>
      <c r="H3761" t="str">
        <f>_xlfn.XLOOKUP(C3761,customers!$A$2:$A$5902,customers!$G$2:$G$5902,,0)</f>
        <v>North</v>
      </c>
      <c r="I3761" t="str">
        <f>_xlfn.XLOOKUP(C3761,customers!$A$2:$A$5902,customers!$E$2:$E$5902,,0)</f>
        <v>Kevinland</v>
      </c>
      <c r="J3761" t="str">
        <f>INDEX(products!$B$2:$B$5902,MATCH(D3761,products!$A$2:$A$5902,0))</f>
        <v>Furn</v>
      </c>
      <c r="K3761" t="str">
        <f>INDEX(products!$C$2:$C$5902,MATCH(D3761,products!$A$2:$A$5902,0))</f>
        <v>Fstnrs</v>
      </c>
      <c r="L3761" s="3">
        <f>INDEX(products!$E$2:$E$5902,MATCH(D3761,products!$A$2:$A$5902,0))</f>
        <v>2292.02</v>
      </c>
      <c r="M3761">
        <f>_xlfn.XLOOKUP(D3761,products!$A$2:$A$5902,products!$F$2:$F$5902)</f>
        <v>2</v>
      </c>
      <c r="N3761" s="3">
        <f t="shared" si="58"/>
        <v>1146.01</v>
      </c>
      <c r="O3761" s="3" t="str" cm="1">
        <f t="array" ref="O3761">_xlfn.IFS(J3761="Furn","Furniture",J3761="Tech","Technology",J3761="OffSup","Office Supplies")</f>
        <v>Furniture</v>
      </c>
      <c r="P3761" s="3" t="str" cm="1">
        <f t="array" ref="P3761">_xlfn.IFS(K3761="Bkcs","Bookcases",K3761="Phns","Phones",K3761="Acc","Accessories",K3761="Bndrs","Binders",K3761="Fstnrs","Fasteners")</f>
        <v>Fasteners</v>
      </c>
      <c r="Q3761" t="str">
        <f>IF(_xlfn.XLOOKUP(D3761,products!$A$2:$A$5902,products!$H$2:$H$5902,,0)=1,"Yes","No")</f>
        <v>Yes</v>
      </c>
    </row>
    <row r="3762" spans="1:17" x14ac:dyDescent="0.3">
      <c r="A3762" t="s">
        <v>22094</v>
      </c>
      <c r="B3762" s="4">
        <v>44037</v>
      </c>
      <c r="C3762" t="s">
        <v>22095</v>
      </c>
      <c r="D3762" t="s">
        <v>22098</v>
      </c>
      <c r="E3762" s="1">
        <v>44353</v>
      </c>
      <c r="F3762" t="s">
        <v>35</v>
      </c>
      <c r="G3762" t="str">
        <f>_xlfn.XLOOKUP(C3762,customers!$A$2:$A$5902,customers!$B$2:$B$5902,,0)</f>
        <v>Kelly Robertson</v>
      </c>
      <c r="H3762" t="str">
        <f>_xlfn.XLOOKUP(C3762,customers!$A$2:$A$5902,customers!$G$2:$G$5902,,0)</f>
        <v>East</v>
      </c>
      <c r="I3762" t="str">
        <f>_xlfn.XLOOKUP(C3762,customers!$A$2:$A$5902,customers!$E$2:$E$5902,,0)</f>
        <v>New Shelby</v>
      </c>
      <c r="J3762" t="str">
        <f>INDEX(products!$B$2:$B$5902,MATCH(D3762,products!$A$2:$A$5902,0))</f>
        <v>Tech</v>
      </c>
      <c r="K3762" t="str">
        <f>INDEX(products!$C$2:$C$5902,MATCH(D3762,products!$A$2:$A$5902,0))</f>
        <v>Bkcs</v>
      </c>
      <c r="L3762" s="3">
        <f>INDEX(products!$E$2:$E$5902,MATCH(D3762,products!$A$2:$A$5902,0))</f>
        <v>817.93</v>
      </c>
      <c r="M3762">
        <f>_xlfn.XLOOKUP(D3762,products!$A$2:$A$5902,products!$F$2:$F$5902)</f>
        <v>5</v>
      </c>
      <c r="N3762" s="3">
        <f t="shared" si="58"/>
        <v>163.58599999999998</v>
      </c>
      <c r="O3762" s="3" t="str" cm="1">
        <f t="array" ref="O3762">_xlfn.IFS(J3762="Furn","Furniture",J3762="Tech","Technology",J3762="OffSup","Office Supplies")</f>
        <v>Technology</v>
      </c>
      <c r="P3762" s="3" t="str" cm="1">
        <f t="array" ref="P3762">_xlfn.IFS(K3762="Bkcs","Bookcases",K3762="Phns","Phones",K3762="Acc","Accessories",K3762="Bndrs","Binders",K3762="Fstnrs","Fasteners")</f>
        <v>Bookcases</v>
      </c>
      <c r="Q3762" t="str">
        <f>IF(_xlfn.XLOOKUP(D3762,products!$A$2:$A$5902,products!$H$2:$H$5902,,0)=1,"Yes","No")</f>
        <v>Yes</v>
      </c>
    </row>
    <row r="3763" spans="1:17" x14ac:dyDescent="0.3">
      <c r="A3763" t="s">
        <v>22100</v>
      </c>
      <c r="B3763" s="4">
        <v>43705</v>
      </c>
      <c r="C3763" t="s">
        <v>22101</v>
      </c>
      <c r="D3763" t="s">
        <v>22104</v>
      </c>
      <c r="E3763" s="1">
        <v>43916</v>
      </c>
      <c r="F3763" t="s">
        <v>21</v>
      </c>
      <c r="G3763" t="str">
        <f>_xlfn.XLOOKUP(C3763,customers!$A$2:$A$5902,customers!$B$2:$B$5902,,0)</f>
        <v>Kelly Adams</v>
      </c>
      <c r="H3763" t="str">
        <f>_xlfn.XLOOKUP(C3763,customers!$A$2:$A$5902,customers!$G$2:$G$5902,,0)</f>
        <v>East</v>
      </c>
      <c r="I3763" t="str">
        <f>_xlfn.XLOOKUP(C3763,customers!$A$2:$A$5902,customers!$E$2:$E$5902,,0)</f>
        <v>Melissastad</v>
      </c>
      <c r="J3763" t="str">
        <f>INDEX(products!$B$2:$B$5902,MATCH(D3763,products!$A$2:$A$5902,0))</f>
        <v>Furn</v>
      </c>
      <c r="K3763" t="str">
        <f>INDEX(products!$C$2:$C$5902,MATCH(D3763,products!$A$2:$A$5902,0))</f>
        <v>Bndrs</v>
      </c>
      <c r="L3763" s="3">
        <f>INDEX(products!$E$2:$E$5902,MATCH(D3763,products!$A$2:$A$5902,0))</f>
        <v>279.52</v>
      </c>
      <c r="M3763">
        <f>_xlfn.XLOOKUP(D3763,products!$A$2:$A$5902,products!$F$2:$F$5902)</f>
        <v>3</v>
      </c>
      <c r="N3763" s="3">
        <f t="shared" si="58"/>
        <v>93.173333333333332</v>
      </c>
      <c r="O3763" s="3" t="str" cm="1">
        <f t="array" ref="O3763">_xlfn.IFS(J3763="Furn","Furniture",J3763="Tech","Technology",J3763="OffSup","Office Supplies")</f>
        <v>Furniture</v>
      </c>
      <c r="P3763" s="3" t="str" cm="1">
        <f t="array" ref="P3763">_xlfn.IFS(K3763="Bkcs","Bookcases",K3763="Phns","Phones",K3763="Acc","Accessories",K3763="Bndrs","Binders",K3763="Fstnrs","Fasteners")</f>
        <v>Binders</v>
      </c>
      <c r="Q3763" t="str">
        <f>IF(_xlfn.XLOOKUP(D3763,products!$A$2:$A$5902,products!$H$2:$H$5902,,0)=1,"Yes","No")</f>
        <v>Yes</v>
      </c>
    </row>
    <row r="3764" spans="1:17" x14ac:dyDescent="0.3">
      <c r="A3764" t="s">
        <v>22106</v>
      </c>
      <c r="B3764" s="4">
        <v>43921</v>
      </c>
      <c r="C3764" t="s">
        <v>22107</v>
      </c>
      <c r="D3764" t="s">
        <v>22110</v>
      </c>
      <c r="E3764" s="1">
        <v>44197</v>
      </c>
      <c r="F3764" t="s">
        <v>21</v>
      </c>
      <c r="G3764" t="str">
        <f>_xlfn.XLOOKUP(C3764,customers!$A$2:$A$5902,customers!$B$2:$B$5902,,0)</f>
        <v>Angelica Buchanan</v>
      </c>
      <c r="H3764" t="str">
        <f>_xlfn.XLOOKUP(C3764,customers!$A$2:$A$5902,customers!$G$2:$G$5902,,0)</f>
        <v>West</v>
      </c>
      <c r="I3764" t="str">
        <f>_xlfn.XLOOKUP(C3764,customers!$A$2:$A$5902,customers!$E$2:$E$5902,,0)</f>
        <v>Lisaville</v>
      </c>
      <c r="J3764" t="str">
        <f>INDEX(products!$B$2:$B$5902,MATCH(D3764,products!$A$2:$A$5902,0))</f>
        <v>OffSup</v>
      </c>
      <c r="K3764" t="str">
        <f>INDEX(products!$C$2:$C$5902,MATCH(D3764,products!$A$2:$A$5902,0))</f>
        <v>Acc</v>
      </c>
      <c r="L3764" s="3">
        <f>INDEX(products!$E$2:$E$5902,MATCH(D3764,products!$A$2:$A$5902,0))</f>
        <v>2606.64</v>
      </c>
      <c r="M3764">
        <f>_xlfn.XLOOKUP(D3764,products!$A$2:$A$5902,products!$F$2:$F$5902)</f>
        <v>10</v>
      </c>
      <c r="N3764" s="3">
        <f t="shared" si="58"/>
        <v>260.66399999999999</v>
      </c>
      <c r="O3764" s="3" t="str" cm="1">
        <f t="array" ref="O3764">_xlfn.IFS(J3764="Furn","Furniture",J3764="Tech","Technology",J3764="OffSup","Office Supplies")</f>
        <v>Office Supplies</v>
      </c>
      <c r="P3764" s="3" t="str" cm="1">
        <f t="array" ref="P3764">_xlfn.IFS(K3764="Bkcs","Bookcases",K3764="Phns","Phones",K3764="Acc","Accessories",K3764="Bndrs","Binders",K3764="Fstnrs","Fasteners")</f>
        <v>Accessories</v>
      </c>
      <c r="Q3764" t="str">
        <f>IF(_xlfn.XLOOKUP(D3764,products!$A$2:$A$5902,products!$H$2:$H$5902,,0)=1,"Yes","No")</f>
        <v>No</v>
      </c>
    </row>
    <row r="3765" spans="1:17" x14ac:dyDescent="0.3">
      <c r="A3765" t="s">
        <v>22112</v>
      </c>
      <c r="B3765" s="4">
        <v>44280</v>
      </c>
      <c r="C3765" t="s">
        <v>22113</v>
      </c>
      <c r="D3765" t="s">
        <v>22116</v>
      </c>
      <c r="E3765" s="1">
        <v>44577</v>
      </c>
      <c r="F3765" t="s">
        <v>21</v>
      </c>
      <c r="G3765" t="str">
        <f>_xlfn.XLOOKUP(C3765,customers!$A$2:$A$5902,customers!$B$2:$B$5902,,0)</f>
        <v>Sharon Santiago</v>
      </c>
      <c r="H3765" t="str">
        <f>_xlfn.XLOOKUP(C3765,customers!$A$2:$A$5902,customers!$G$2:$G$5902,,0)</f>
        <v>West</v>
      </c>
      <c r="I3765" t="str">
        <f>_xlfn.XLOOKUP(C3765,customers!$A$2:$A$5902,customers!$E$2:$E$5902,,0)</f>
        <v>Rodriguezburgh</v>
      </c>
      <c r="J3765" t="str">
        <f>INDEX(products!$B$2:$B$5902,MATCH(D3765,products!$A$2:$A$5902,0))</f>
        <v>OffSup</v>
      </c>
      <c r="K3765" t="str">
        <f>INDEX(products!$C$2:$C$5902,MATCH(D3765,products!$A$2:$A$5902,0))</f>
        <v>Fstnrs</v>
      </c>
      <c r="L3765" s="3">
        <f>INDEX(products!$E$2:$E$5902,MATCH(D3765,products!$A$2:$A$5902,0))</f>
        <v>1545.07</v>
      </c>
      <c r="M3765">
        <f>_xlfn.XLOOKUP(D3765,products!$A$2:$A$5902,products!$F$2:$F$5902)</f>
        <v>5</v>
      </c>
      <c r="N3765" s="3">
        <f t="shared" si="58"/>
        <v>309.01400000000001</v>
      </c>
      <c r="O3765" s="3" t="str" cm="1">
        <f t="array" ref="O3765">_xlfn.IFS(J3765="Furn","Furniture",J3765="Tech","Technology",J3765="OffSup","Office Supplies")</f>
        <v>Office Supplies</v>
      </c>
      <c r="P3765" s="3" t="str" cm="1">
        <f t="array" ref="P3765">_xlfn.IFS(K3765="Bkcs","Bookcases",K3765="Phns","Phones",K3765="Acc","Accessories",K3765="Bndrs","Binders",K3765="Fstnrs","Fasteners")</f>
        <v>Fasteners</v>
      </c>
      <c r="Q3765" t="str">
        <f>IF(_xlfn.XLOOKUP(D3765,products!$A$2:$A$5902,products!$H$2:$H$5902,,0)=1,"Yes","No")</f>
        <v>Yes</v>
      </c>
    </row>
    <row r="3766" spans="1:17" x14ac:dyDescent="0.3">
      <c r="A3766" t="s">
        <v>22118</v>
      </c>
      <c r="B3766" s="4">
        <v>44718</v>
      </c>
      <c r="C3766" t="s">
        <v>22119</v>
      </c>
      <c r="D3766" t="s">
        <v>22121</v>
      </c>
      <c r="E3766" s="1">
        <v>44912</v>
      </c>
      <c r="F3766" t="s">
        <v>74</v>
      </c>
      <c r="G3766" t="str">
        <f>_xlfn.XLOOKUP(C3766,customers!$A$2:$A$5902,customers!$B$2:$B$5902,,0)</f>
        <v>Tammy Martinez</v>
      </c>
      <c r="H3766" t="str">
        <f>_xlfn.XLOOKUP(C3766,customers!$A$2:$A$5902,customers!$G$2:$G$5902,,0)</f>
        <v>East</v>
      </c>
      <c r="I3766" t="str">
        <f>_xlfn.XLOOKUP(C3766,customers!$A$2:$A$5902,customers!$E$2:$E$5902,,0)</f>
        <v>New Ricardoshire</v>
      </c>
      <c r="J3766" t="str">
        <f>INDEX(products!$B$2:$B$5902,MATCH(D3766,products!$A$2:$A$5902,0))</f>
        <v>OffSup</v>
      </c>
      <c r="K3766" t="str">
        <f>INDEX(products!$C$2:$C$5902,MATCH(D3766,products!$A$2:$A$5902,0))</f>
        <v>Fstnrs</v>
      </c>
      <c r="L3766" s="3">
        <f>INDEX(products!$E$2:$E$5902,MATCH(D3766,products!$A$2:$A$5902,0))</f>
        <v>4408.84</v>
      </c>
      <c r="M3766">
        <f>_xlfn.XLOOKUP(D3766,products!$A$2:$A$5902,products!$F$2:$F$5902)</f>
        <v>9</v>
      </c>
      <c r="N3766" s="3">
        <f t="shared" si="58"/>
        <v>489.87111111111113</v>
      </c>
      <c r="O3766" s="3" t="str" cm="1">
        <f t="array" ref="O3766">_xlfn.IFS(J3766="Furn","Furniture",J3766="Tech","Technology",J3766="OffSup","Office Supplies")</f>
        <v>Office Supplies</v>
      </c>
      <c r="P3766" s="3" t="str" cm="1">
        <f t="array" ref="P3766">_xlfn.IFS(K3766="Bkcs","Bookcases",K3766="Phns","Phones",K3766="Acc","Accessories",K3766="Bndrs","Binders",K3766="Fstnrs","Fasteners")</f>
        <v>Fasteners</v>
      </c>
      <c r="Q3766" t="str">
        <f>IF(_xlfn.XLOOKUP(D3766,products!$A$2:$A$5902,products!$H$2:$H$5902,,0)=1,"Yes","No")</f>
        <v>No</v>
      </c>
    </row>
    <row r="3767" spans="1:17" x14ac:dyDescent="0.3">
      <c r="A3767" t="s">
        <v>22123</v>
      </c>
      <c r="B3767" s="4">
        <v>44709</v>
      </c>
      <c r="C3767" t="s">
        <v>22124</v>
      </c>
      <c r="D3767" t="s">
        <v>22127</v>
      </c>
      <c r="E3767" s="1">
        <v>44835</v>
      </c>
      <c r="F3767" t="s">
        <v>21</v>
      </c>
      <c r="G3767" t="str">
        <f>_xlfn.XLOOKUP(C3767,customers!$A$2:$A$5902,customers!$B$2:$B$5902,,0)</f>
        <v>Robin Marsh</v>
      </c>
      <c r="H3767" t="str">
        <f>_xlfn.XLOOKUP(C3767,customers!$A$2:$A$5902,customers!$G$2:$G$5902,,0)</f>
        <v>West</v>
      </c>
      <c r="I3767" t="str">
        <f>_xlfn.XLOOKUP(C3767,customers!$A$2:$A$5902,customers!$E$2:$E$5902,,0)</f>
        <v>Blackburnview</v>
      </c>
      <c r="J3767" t="str">
        <f>INDEX(products!$B$2:$B$5902,MATCH(D3767,products!$A$2:$A$5902,0))</f>
        <v>Furn</v>
      </c>
      <c r="K3767" t="str">
        <f>INDEX(products!$C$2:$C$5902,MATCH(D3767,products!$A$2:$A$5902,0))</f>
        <v>Acc</v>
      </c>
      <c r="L3767" s="3">
        <f>INDEX(products!$E$2:$E$5902,MATCH(D3767,products!$A$2:$A$5902,0))</f>
        <v>2413.33</v>
      </c>
      <c r="M3767">
        <f>_xlfn.XLOOKUP(D3767,products!$A$2:$A$5902,products!$F$2:$F$5902)</f>
        <v>2</v>
      </c>
      <c r="N3767" s="3">
        <f t="shared" si="58"/>
        <v>1206.665</v>
      </c>
      <c r="O3767" s="3" t="str" cm="1">
        <f t="array" ref="O3767">_xlfn.IFS(J3767="Furn","Furniture",J3767="Tech","Technology",J3767="OffSup","Office Supplies")</f>
        <v>Furniture</v>
      </c>
      <c r="P3767" s="3" t="str" cm="1">
        <f t="array" ref="P3767">_xlfn.IFS(K3767="Bkcs","Bookcases",K3767="Phns","Phones",K3767="Acc","Accessories",K3767="Bndrs","Binders",K3767="Fstnrs","Fasteners")</f>
        <v>Accessories</v>
      </c>
      <c r="Q3767" t="str">
        <f>IF(_xlfn.XLOOKUP(D3767,products!$A$2:$A$5902,products!$H$2:$H$5902,,0)=1,"Yes","No")</f>
        <v>Yes</v>
      </c>
    </row>
    <row r="3768" spans="1:17" x14ac:dyDescent="0.3">
      <c r="A3768" t="s">
        <v>22129</v>
      </c>
      <c r="B3768" s="4">
        <v>44891</v>
      </c>
      <c r="C3768" t="s">
        <v>22130</v>
      </c>
      <c r="D3768" t="s">
        <v>22133</v>
      </c>
      <c r="E3768" s="1">
        <v>45062</v>
      </c>
      <c r="F3768" t="s">
        <v>74</v>
      </c>
      <c r="G3768" t="str">
        <f>_xlfn.XLOOKUP(C3768,customers!$A$2:$A$5902,customers!$B$2:$B$5902,,0)</f>
        <v>Emily Williams</v>
      </c>
      <c r="H3768" t="str">
        <f>_xlfn.XLOOKUP(C3768,customers!$A$2:$A$5902,customers!$G$2:$G$5902,,0)</f>
        <v>East</v>
      </c>
      <c r="I3768" t="str">
        <f>_xlfn.XLOOKUP(C3768,customers!$A$2:$A$5902,customers!$E$2:$E$5902,,0)</f>
        <v>North Edwardberg</v>
      </c>
      <c r="J3768" t="str">
        <f>INDEX(products!$B$2:$B$5902,MATCH(D3768,products!$A$2:$A$5902,0))</f>
        <v>Furn</v>
      </c>
      <c r="K3768" t="str">
        <f>INDEX(products!$C$2:$C$5902,MATCH(D3768,products!$A$2:$A$5902,0))</f>
        <v>Bndrs</v>
      </c>
      <c r="L3768" s="3">
        <f>INDEX(products!$E$2:$E$5902,MATCH(D3768,products!$A$2:$A$5902,0))</f>
        <v>1400.58</v>
      </c>
      <c r="M3768">
        <f>_xlfn.XLOOKUP(D3768,products!$A$2:$A$5902,products!$F$2:$F$5902)</f>
        <v>9</v>
      </c>
      <c r="N3768" s="3">
        <f t="shared" si="58"/>
        <v>155.62</v>
      </c>
      <c r="O3768" s="3" t="str" cm="1">
        <f t="array" ref="O3768">_xlfn.IFS(J3768="Furn","Furniture",J3768="Tech","Technology",J3768="OffSup","Office Supplies")</f>
        <v>Furniture</v>
      </c>
      <c r="P3768" s="3" t="str" cm="1">
        <f t="array" ref="P3768">_xlfn.IFS(K3768="Bkcs","Bookcases",K3768="Phns","Phones",K3768="Acc","Accessories",K3768="Bndrs","Binders",K3768="Fstnrs","Fasteners")</f>
        <v>Binders</v>
      </c>
      <c r="Q3768" t="str">
        <f>IF(_xlfn.XLOOKUP(D3768,products!$A$2:$A$5902,products!$H$2:$H$5902,,0)=1,"Yes","No")</f>
        <v>No</v>
      </c>
    </row>
    <row r="3769" spans="1:17" x14ac:dyDescent="0.3">
      <c r="A3769" t="s">
        <v>22135</v>
      </c>
      <c r="B3769" s="4">
        <v>43647</v>
      </c>
      <c r="C3769" t="s">
        <v>22136</v>
      </c>
      <c r="D3769" t="s">
        <v>22139</v>
      </c>
      <c r="E3769" s="1">
        <v>43724</v>
      </c>
      <c r="F3769" t="s">
        <v>35</v>
      </c>
      <c r="G3769" t="str">
        <f>_xlfn.XLOOKUP(C3769,customers!$A$2:$A$5902,customers!$B$2:$B$5902,,0)</f>
        <v>Richard Santiago</v>
      </c>
      <c r="H3769" t="str">
        <f>_xlfn.XLOOKUP(C3769,customers!$A$2:$A$5902,customers!$G$2:$G$5902,,0)</f>
        <v>East</v>
      </c>
      <c r="I3769" t="str">
        <f>_xlfn.XLOOKUP(C3769,customers!$A$2:$A$5902,customers!$E$2:$E$5902,,0)</f>
        <v>West Jasonview</v>
      </c>
      <c r="J3769" t="str">
        <f>INDEX(products!$B$2:$B$5902,MATCH(D3769,products!$A$2:$A$5902,0))</f>
        <v>OffSup</v>
      </c>
      <c r="K3769" t="str">
        <f>INDEX(products!$C$2:$C$5902,MATCH(D3769,products!$A$2:$A$5902,0))</f>
        <v>Bndrs</v>
      </c>
      <c r="L3769" s="3">
        <f>INDEX(products!$E$2:$E$5902,MATCH(D3769,products!$A$2:$A$5902,0))</f>
        <v>1390.3</v>
      </c>
      <c r="M3769">
        <f>_xlfn.XLOOKUP(D3769,products!$A$2:$A$5902,products!$F$2:$F$5902)</f>
        <v>4</v>
      </c>
      <c r="N3769" s="3">
        <f t="shared" si="58"/>
        <v>347.57499999999999</v>
      </c>
      <c r="O3769" s="3" t="str" cm="1">
        <f t="array" ref="O3769">_xlfn.IFS(J3769="Furn","Furniture",J3769="Tech","Technology",J3769="OffSup","Office Supplies")</f>
        <v>Office Supplies</v>
      </c>
      <c r="P3769" s="3" t="str" cm="1">
        <f t="array" ref="P3769">_xlfn.IFS(K3769="Bkcs","Bookcases",K3769="Phns","Phones",K3769="Acc","Accessories",K3769="Bndrs","Binders",K3769="Fstnrs","Fasteners")</f>
        <v>Binders</v>
      </c>
      <c r="Q3769" t="str">
        <f>IF(_xlfn.XLOOKUP(D3769,products!$A$2:$A$5902,products!$H$2:$H$5902,,0)=1,"Yes","No")</f>
        <v>Yes</v>
      </c>
    </row>
    <row r="3770" spans="1:17" x14ac:dyDescent="0.3">
      <c r="A3770" t="s">
        <v>22141</v>
      </c>
      <c r="B3770" s="4">
        <v>44264</v>
      </c>
      <c r="C3770" t="s">
        <v>22142</v>
      </c>
      <c r="D3770" t="s">
        <v>22145</v>
      </c>
      <c r="E3770" s="1">
        <v>44462</v>
      </c>
      <c r="F3770" t="s">
        <v>21</v>
      </c>
      <c r="G3770" t="str">
        <f>_xlfn.XLOOKUP(C3770,customers!$A$2:$A$5902,customers!$B$2:$B$5902,,0)</f>
        <v>Kristen Dean</v>
      </c>
      <c r="H3770" t="str">
        <f>_xlfn.XLOOKUP(C3770,customers!$A$2:$A$5902,customers!$G$2:$G$5902,,0)</f>
        <v>South</v>
      </c>
      <c r="I3770" t="str">
        <f>_xlfn.XLOOKUP(C3770,customers!$A$2:$A$5902,customers!$E$2:$E$5902,,0)</f>
        <v>Sotofort</v>
      </c>
      <c r="J3770" t="str">
        <f>INDEX(products!$B$2:$B$5902,MATCH(D3770,products!$A$2:$A$5902,0))</f>
        <v>OffSup</v>
      </c>
      <c r="K3770" t="str">
        <f>INDEX(products!$C$2:$C$5902,MATCH(D3770,products!$A$2:$A$5902,0))</f>
        <v>Acc</v>
      </c>
      <c r="L3770" s="3">
        <f>INDEX(products!$E$2:$E$5902,MATCH(D3770,products!$A$2:$A$5902,0))</f>
        <v>1694.59</v>
      </c>
      <c r="M3770">
        <f>_xlfn.XLOOKUP(D3770,products!$A$2:$A$5902,products!$F$2:$F$5902)</f>
        <v>5</v>
      </c>
      <c r="N3770" s="3">
        <f t="shared" si="58"/>
        <v>338.91800000000001</v>
      </c>
      <c r="O3770" s="3" t="str" cm="1">
        <f t="array" ref="O3770">_xlfn.IFS(J3770="Furn","Furniture",J3770="Tech","Technology",J3770="OffSup","Office Supplies")</f>
        <v>Office Supplies</v>
      </c>
      <c r="P3770" s="3" t="str" cm="1">
        <f t="array" ref="P3770">_xlfn.IFS(K3770="Bkcs","Bookcases",K3770="Phns","Phones",K3770="Acc","Accessories",K3770="Bndrs","Binders",K3770="Fstnrs","Fasteners")</f>
        <v>Accessories</v>
      </c>
      <c r="Q3770" t="str">
        <f>IF(_xlfn.XLOOKUP(D3770,products!$A$2:$A$5902,products!$H$2:$H$5902,,0)=1,"Yes","No")</f>
        <v>No</v>
      </c>
    </row>
    <row r="3771" spans="1:17" x14ac:dyDescent="0.3">
      <c r="A3771" t="s">
        <v>22147</v>
      </c>
      <c r="B3771" s="4">
        <v>43568</v>
      </c>
      <c r="C3771" t="s">
        <v>22148</v>
      </c>
      <c r="D3771" t="s">
        <v>22151</v>
      </c>
      <c r="E3771" s="1">
        <v>43779</v>
      </c>
      <c r="F3771" t="s">
        <v>74</v>
      </c>
      <c r="G3771" t="str">
        <f>_xlfn.XLOOKUP(C3771,customers!$A$2:$A$5902,customers!$B$2:$B$5902,,0)</f>
        <v>William Cain</v>
      </c>
      <c r="H3771" t="str">
        <f>_xlfn.XLOOKUP(C3771,customers!$A$2:$A$5902,customers!$G$2:$G$5902,,0)</f>
        <v>South</v>
      </c>
      <c r="I3771" t="str">
        <f>_xlfn.XLOOKUP(C3771,customers!$A$2:$A$5902,customers!$E$2:$E$5902,,0)</f>
        <v>New Emily</v>
      </c>
      <c r="J3771" t="str">
        <f>INDEX(products!$B$2:$B$5902,MATCH(D3771,products!$A$2:$A$5902,0))</f>
        <v>Tech</v>
      </c>
      <c r="K3771" t="str">
        <f>INDEX(products!$C$2:$C$5902,MATCH(D3771,products!$A$2:$A$5902,0))</f>
        <v>Bkcs</v>
      </c>
      <c r="L3771" s="3">
        <f>INDEX(products!$E$2:$E$5902,MATCH(D3771,products!$A$2:$A$5902,0))</f>
        <v>2896.75</v>
      </c>
      <c r="M3771">
        <f>_xlfn.XLOOKUP(D3771,products!$A$2:$A$5902,products!$F$2:$F$5902)</f>
        <v>10</v>
      </c>
      <c r="N3771" s="3">
        <f t="shared" si="58"/>
        <v>289.67500000000001</v>
      </c>
      <c r="O3771" s="3" t="str" cm="1">
        <f t="array" ref="O3771">_xlfn.IFS(J3771="Furn","Furniture",J3771="Tech","Technology",J3771="OffSup","Office Supplies")</f>
        <v>Technology</v>
      </c>
      <c r="P3771" s="3" t="str" cm="1">
        <f t="array" ref="P3771">_xlfn.IFS(K3771="Bkcs","Bookcases",K3771="Phns","Phones",K3771="Acc","Accessories",K3771="Bndrs","Binders",K3771="Fstnrs","Fasteners")</f>
        <v>Bookcases</v>
      </c>
      <c r="Q3771" t="str">
        <f>IF(_xlfn.XLOOKUP(D3771,products!$A$2:$A$5902,products!$H$2:$H$5902,,0)=1,"Yes","No")</f>
        <v>No</v>
      </c>
    </row>
    <row r="3772" spans="1:17" x14ac:dyDescent="0.3">
      <c r="A3772" t="s">
        <v>22153</v>
      </c>
      <c r="B3772" s="4">
        <v>44081</v>
      </c>
      <c r="C3772" t="s">
        <v>22154</v>
      </c>
      <c r="D3772" t="s">
        <v>22157</v>
      </c>
      <c r="E3772" s="1">
        <v>44102</v>
      </c>
      <c r="F3772" t="s">
        <v>21</v>
      </c>
      <c r="G3772" t="str">
        <f>_xlfn.XLOOKUP(C3772,customers!$A$2:$A$5902,customers!$B$2:$B$5902,,0)</f>
        <v>Jennifer Espinoza</v>
      </c>
      <c r="H3772" t="str">
        <f>_xlfn.XLOOKUP(C3772,customers!$A$2:$A$5902,customers!$G$2:$G$5902,,0)</f>
        <v>West</v>
      </c>
      <c r="I3772" t="str">
        <f>_xlfn.XLOOKUP(C3772,customers!$A$2:$A$5902,customers!$E$2:$E$5902,,0)</f>
        <v>Nguyentown</v>
      </c>
      <c r="J3772" t="str">
        <f>INDEX(products!$B$2:$B$5902,MATCH(D3772,products!$A$2:$A$5902,0))</f>
        <v>Tech</v>
      </c>
      <c r="K3772" t="str">
        <f>INDEX(products!$C$2:$C$5902,MATCH(D3772,products!$A$2:$A$5902,0))</f>
        <v>Bndrs</v>
      </c>
      <c r="L3772" s="3">
        <f>INDEX(products!$E$2:$E$5902,MATCH(D3772,products!$A$2:$A$5902,0))</f>
        <v>2729.89</v>
      </c>
      <c r="M3772">
        <f>_xlfn.XLOOKUP(D3772,products!$A$2:$A$5902,products!$F$2:$F$5902)</f>
        <v>2</v>
      </c>
      <c r="N3772" s="3">
        <f t="shared" si="58"/>
        <v>1364.9449999999999</v>
      </c>
      <c r="O3772" s="3" t="str" cm="1">
        <f t="array" ref="O3772">_xlfn.IFS(J3772="Furn","Furniture",J3772="Tech","Technology",J3772="OffSup","Office Supplies")</f>
        <v>Technology</v>
      </c>
      <c r="P3772" s="3" t="str" cm="1">
        <f t="array" ref="P3772">_xlfn.IFS(K3772="Bkcs","Bookcases",K3772="Phns","Phones",K3772="Acc","Accessories",K3772="Bndrs","Binders",K3772="Fstnrs","Fasteners")</f>
        <v>Binders</v>
      </c>
      <c r="Q3772" t="str">
        <f>IF(_xlfn.XLOOKUP(D3772,products!$A$2:$A$5902,products!$H$2:$H$5902,,0)=1,"Yes","No")</f>
        <v>No</v>
      </c>
    </row>
    <row r="3773" spans="1:17" x14ac:dyDescent="0.3">
      <c r="A3773" t="s">
        <v>22159</v>
      </c>
      <c r="B3773" s="4">
        <v>45004</v>
      </c>
      <c r="C3773" t="s">
        <v>22160</v>
      </c>
      <c r="D3773" t="s">
        <v>22162</v>
      </c>
      <c r="E3773" s="1">
        <v>45213</v>
      </c>
      <c r="F3773" t="s">
        <v>74</v>
      </c>
      <c r="G3773" t="str">
        <f>_xlfn.XLOOKUP(C3773,customers!$A$2:$A$5902,customers!$B$2:$B$5902,,0)</f>
        <v>Jason Turner</v>
      </c>
      <c r="H3773" t="str">
        <f>_xlfn.XLOOKUP(C3773,customers!$A$2:$A$5902,customers!$G$2:$G$5902,,0)</f>
        <v>East</v>
      </c>
      <c r="I3773" t="str">
        <f>_xlfn.XLOOKUP(C3773,customers!$A$2:$A$5902,customers!$E$2:$E$5902,,0)</f>
        <v>Brandonshire</v>
      </c>
      <c r="J3773" t="str">
        <f>INDEX(products!$B$2:$B$5902,MATCH(D3773,products!$A$2:$A$5902,0))</f>
        <v>Furn</v>
      </c>
      <c r="K3773" t="str">
        <f>INDEX(products!$C$2:$C$5902,MATCH(D3773,products!$A$2:$A$5902,0))</f>
        <v>Acc</v>
      </c>
      <c r="L3773" s="3">
        <f>INDEX(products!$E$2:$E$5902,MATCH(D3773,products!$A$2:$A$5902,0))</f>
        <v>2621.12</v>
      </c>
      <c r="M3773">
        <f>_xlfn.XLOOKUP(D3773,products!$A$2:$A$5902,products!$F$2:$F$5902)</f>
        <v>6</v>
      </c>
      <c r="N3773" s="3">
        <f t="shared" si="58"/>
        <v>436.8533333333333</v>
      </c>
      <c r="O3773" s="3" t="str" cm="1">
        <f t="array" ref="O3773">_xlfn.IFS(J3773="Furn","Furniture",J3773="Tech","Technology",J3773="OffSup","Office Supplies")</f>
        <v>Furniture</v>
      </c>
      <c r="P3773" s="3" t="str" cm="1">
        <f t="array" ref="P3773">_xlfn.IFS(K3773="Bkcs","Bookcases",K3773="Phns","Phones",K3773="Acc","Accessories",K3773="Bndrs","Binders",K3773="Fstnrs","Fasteners")</f>
        <v>Accessories</v>
      </c>
      <c r="Q3773" t="str">
        <f>IF(_xlfn.XLOOKUP(D3773,products!$A$2:$A$5902,products!$H$2:$H$5902,,0)=1,"Yes","No")</f>
        <v>No</v>
      </c>
    </row>
    <row r="3774" spans="1:17" x14ac:dyDescent="0.3">
      <c r="A3774" t="s">
        <v>22164</v>
      </c>
      <c r="B3774" s="4">
        <v>43836</v>
      </c>
      <c r="C3774" t="s">
        <v>22165</v>
      </c>
      <c r="D3774" s="2" t="s">
        <v>22168</v>
      </c>
      <c r="E3774" s="1">
        <v>44189</v>
      </c>
      <c r="F3774" t="s">
        <v>74</v>
      </c>
      <c r="G3774" t="str">
        <f>_xlfn.XLOOKUP(C3774,customers!$A$2:$A$5902,customers!$B$2:$B$5902,,0)</f>
        <v>Amy Foley</v>
      </c>
      <c r="H3774" t="str">
        <f>_xlfn.XLOOKUP(C3774,customers!$A$2:$A$5902,customers!$G$2:$G$5902,,0)</f>
        <v>West</v>
      </c>
      <c r="I3774" t="str">
        <f>_xlfn.XLOOKUP(C3774,customers!$A$2:$A$5902,customers!$E$2:$E$5902,,0)</f>
        <v>North Danielport</v>
      </c>
      <c r="J3774" t="str">
        <f>INDEX(products!$B$2:$B$5902,MATCH(D3774,products!$A$2:$A$5902,0))</f>
        <v>Tech</v>
      </c>
      <c r="K3774" t="str">
        <f>INDEX(products!$C$2:$C$5902,MATCH(D3774,products!$A$2:$A$5902,0))</f>
        <v>Fstnrs</v>
      </c>
      <c r="L3774" s="3">
        <f>INDEX(products!$E$2:$E$5902,MATCH(D3774,products!$A$2:$A$5902,0))</f>
        <v>753.04</v>
      </c>
      <c r="M3774">
        <f>_xlfn.XLOOKUP(D3774,products!$A$2:$A$5902,products!$F$2:$F$5902)</f>
        <v>3</v>
      </c>
      <c r="N3774" s="3">
        <f t="shared" si="58"/>
        <v>251.01333333333332</v>
      </c>
      <c r="O3774" s="3" t="str" cm="1">
        <f t="array" ref="O3774">_xlfn.IFS(J3774="Furn","Furniture",J3774="Tech","Technology",J3774="OffSup","Office Supplies")</f>
        <v>Technology</v>
      </c>
      <c r="P3774" s="3" t="str" cm="1">
        <f t="array" ref="P3774">_xlfn.IFS(K3774="Bkcs","Bookcases",K3774="Phns","Phones",K3774="Acc","Accessories",K3774="Bndrs","Binders",K3774="Fstnrs","Fasteners")</f>
        <v>Fasteners</v>
      </c>
      <c r="Q3774" t="str">
        <f>IF(_xlfn.XLOOKUP(D3774,products!$A$2:$A$5902,products!$H$2:$H$5902,,0)=1,"Yes","No")</f>
        <v>No</v>
      </c>
    </row>
    <row r="3775" spans="1:17" x14ac:dyDescent="0.3">
      <c r="A3775" t="s">
        <v>22170</v>
      </c>
      <c r="B3775" s="4">
        <v>45358</v>
      </c>
      <c r="C3775" t="s">
        <v>22171</v>
      </c>
      <c r="D3775" t="s">
        <v>22173</v>
      </c>
      <c r="E3775" s="1">
        <v>45459</v>
      </c>
      <c r="F3775" t="s">
        <v>35</v>
      </c>
      <c r="G3775" t="str">
        <f>_xlfn.XLOOKUP(C3775,customers!$A$2:$A$5902,customers!$B$2:$B$5902,,0)</f>
        <v>Mr. Ivan Villarreal PhD</v>
      </c>
      <c r="H3775" t="str">
        <f>_xlfn.XLOOKUP(C3775,customers!$A$2:$A$5902,customers!$G$2:$G$5902,,0)</f>
        <v>West</v>
      </c>
      <c r="I3775" t="str">
        <f>_xlfn.XLOOKUP(C3775,customers!$A$2:$A$5902,customers!$E$2:$E$5902,,0)</f>
        <v>West Michele</v>
      </c>
      <c r="J3775" t="str">
        <f>INDEX(products!$B$2:$B$5902,MATCH(D3775,products!$A$2:$A$5902,0))</f>
        <v>Tech</v>
      </c>
      <c r="K3775" t="str">
        <f>INDEX(products!$C$2:$C$5902,MATCH(D3775,products!$A$2:$A$5902,0))</f>
        <v>Bkcs</v>
      </c>
      <c r="L3775" s="3">
        <f>INDEX(products!$E$2:$E$5902,MATCH(D3775,products!$A$2:$A$5902,0))</f>
        <v>3563.35</v>
      </c>
      <c r="M3775">
        <f>_xlfn.XLOOKUP(D3775,products!$A$2:$A$5902,products!$F$2:$F$5902)</f>
        <v>9</v>
      </c>
      <c r="N3775" s="3">
        <f t="shared" si="58"/>
        <v>395.92777777777775</v>
      </c>
      <c r="O3775" s="3" t="str" cm="1">
        <f t="array" ref="O3775">_xlfn.IFS(J3775="Furn","Furniture",J3775="Tech","Technology",J3775="OffSup","Office Supplies")</f>
        <v>Technology</v>
      </c>
      <c r="P3775" s="3" t="str" cm="1">
        <f t="array" ref="P3775">_xlfn.IFS(K3775="Bkcs","Bookcases",K3775="Phns","Phones",K3775="Acc","Accessories",K3775="Bndrs","Binders",K3775="Fstnrs","Fasteners")</f>
        <v>Bookcases</v>
      </c>
      <c r="Q3775" t="str">
        <f>IF(_xlfn.XLOOKUP(D3775,products!$A$2:$A$5902,products!$H$2:$H$5902,,0)=1,"Yes","No")</f>
        <v>Yes</v>
      </c>
    </row>
    <row r="3776" spans="1:17" x14ac:dyDescent="0.3">
      <c r="A3776" t="s">
        <v>22175</v>
      </c>
      <c r="B3776" s="4">
        <v>44435</v>
      </c>
      <c r="C3776" t="s">
        <v>22176</v>
      </c>
      <c r="D3776" t="s">
        <v>22179</v>
      </c>
      <c r="E3776" s="1">
        <v>44755</v>
      </c>
      <c r="F3776" t="s">
        <v>35</v>
      </c>
      <c r="G3776" t="str">
        <f>_xlfn.XLOOKUP(C3776,customers!$A$2:$A$5902,customers!$B$2:$B$5902,,0)</f>
        <v>Katherine French</v>
      </c>
      <c r="H3776" t="str">
        <f>_xlfn.XLOOKUP(C3776,customers!$A$2:$A$5902,customers!$G$2:$G$5902,,0)</f>
        <v>West</v>
      </c>
      <c r="I3776" t="str">
        <f>_xlfn.XLOOKUP(C3776,customers!$A$2:$A$5902,customers!$E$2:$E$5902,,0)</f>
        <v>Port Christopherton</v>
      </c>
      <c r="J3776" t="str">
        <f>INDEX(products!$B$2:$B$5902,MATCH(D3776,products!$A$2:$A$5902,0))</f>
        <v>Furn</v>
      </c>
      <c r="K3776" t="str">
        <f>INDEX(products!$C$2:$C$5902,MATCH(D3776,products!$A$2:$A$5902,0))</f>
        <v>Bndrs</v>
      </c>
      <c r="L3776" s="3">
        <f>INDEX(products!$E$2:$E$5902,MATCH(D3776,products!$A$2:$A$5902,0))</f>
        <v>4957.3900000000003</v>
      </c>
      <c r="M3776">
        <f>_xlfn.XLOOKUP(D3776,products!$A$2:$A$5902,products!$F$2:$F$5902)</f>
        <v>3</v>
      </c>
      <c r="N3776" s="3">
        <f t="shared" si="58"/>
        <v>1652.4633333333334</v>
      </c>
      <c r="O3776" s="3" t="str" cm="1">
        <f t="array" ref="O3776">_xlfn.IFS(J3776="Furn","Furniture",J3776="Tech","Technology",J3776="OffSup","Office Supplies")</f>
        <v>Furniture</v>
      </c>
      <c r="P3776" s="3" t="str" cm="1">
        <f t="array" ref="P3776">_xlfn.IFS(K3776="Bkcs","Bookcases",K3776="Phns","Phones",K3776="Acc","Accessories",K3776="Bndrs","Binders",K3776="Fstnrs","Fasteners")</f>
        <v>Binders</v>
      </c>
      <c r="Q3776" t="str">
        <f>IF(_xlfn.XLOOKUP(D3776,products!$A$2:$A$5902,products!$H$2:$H$5902,,0)=1,"Yes","No")</f>
        <v>Yes</v>
      </c>
    </row>
    <row r="3777" spans="1:17" x14ac:dyDescent="0.3">
      <c r="A3777" t="s">
        <v>22181</v>
      </c>
      <c r="B3777" s="4">
        <v>45145</v>
      </c>
      <c r="C3777" t="s">
        <v>22182</v>
      </c>
      <c r="D3777" t="s">
        <v>22184</v>
      </c>
      <c r="E3777" s="1">
        <v>45445</v>
      </c>
      <c r="F3777" t="s">
        <v>21</v>
      </c>
      <c r="G3777" t="str">
        <f>_xlfn.XLOOKUP(C3777,customers!$A$2:$A$5902,customers!$B$2:$B$5902,,0)</f>
        <v>Robert Miller</v>
      </c>
      <c r="H3777" t="str">
        <f>_xlfn.XLOOKUP(C3777,customers!$A$2:$A$5902,customers!$G$2:$G$5902,,0)</f>
        <v>West</v>
      </c>
      <c r="I3777" t="str">
        <f>_xlfn.XLOOKUP(C3777,customers!$A$2:$A$5902,customers!$E$2:$E$5902,,0)</f>
        <v>Lake Darren</v>
      </c>
      <c r="J3777" t="str">
        <f>INDEX(products!$B$2:$B$5902,MATCH(D3777,products!$A$2:$A$5902,0))</f>
        <v>OffSup</v>
      </c>
      <c r="K3777" t="str">
        <f>INDEX(products!$C$2:$C$5902,MATCH(D3777,products!$A$2:$A$5902,0))</f>
        <v>Acc</v>
      </c>
      <c r="L3777" s="3">
        <f>INDEX(products!$E$2:$E$5902,MATCH(D3777,products!$A$2:$A$5902,0))</f>
        <v>1841.43</v>
      </c>
      <c r="M3777">
        <f>_xlfn.XLOOKUP(D3777,products!$A$2:$A$5902,products!$F$2:$F$5902)</f>
        <v>3</v>
      </c>
      <c r="N3777" s="3">
        <f t="shared" si="58"/>
        <v>613.81000000000006</v>
      </c>
      <c r="O3777" s="3" t="str" cm="1">
        <f t="array" ref="O3777">_xlfn.IFS(J3777="Furn","Furniture",J3777="Tech","Technology",J3777="OffSup","Office Supplies")</f>
        <v>Office Supplies</v>
      </c>
      <c r="P3777" s="3" t="str" cm="1">
        <f t="array" ref="P3777">_xlfn.IFS(K3777="Bkcs","Bookcases",K3777="Phns","Phones",K3777="Acc","Accessories",K3777="Bndrs","Binders",K3777="Fstnrs","Fasteners")</f>
        <v>Accessories</v>
      </c>
      <c r="Q3777" t="str">
        <f>IF(_xlfn.XLOOKUP(D3777,products!$A$2:$A$5902,products!$H$2:$H$5902,,0)=1,"Yes","No")</f>
        <v>No</v>
      </c>
    </row>
    <row r="3778" spans="1:17" x14ac:dyDescent="0.3">
      <c r="A3778" t="s">
        <v>22186</v>
      </c>
      <c r="B3778" s="4">
        <v>44639</v>
      </c>
      <c r="C3778" t="s">
        <v>22187</v>
      </c>
      <c r="D3778" t="s">
        <v>22189</v>
      </c>
      <c r="E3778" s="1">
        <v>44884</v>
      </c>
      <c r="F3778" t="s">
        <v>74</v>
      </c>
      <c r="G3778" t="str">
        <f>_xlfn.XLOOKUP(C3778,customers!$A$2:$A$5902,customers!$B$2:$B$5902,,0)</f>
        <v>Melissa Hughes</v>
      </c>
      <c r="H3778" t="str">
        <f>_xlfn.XLOOKUP(C3778,customers!$A$2:$A$5902,customers!$G$2:$G$5902,,0)</f>
        <v>East</v>
      </c>
      <c r="I3778" t="str">
        <f>_xlfn.XLOOKUP(C3778,customers!$A$2:$A$5902,customers!$E$2:$E$5902,,0)</f>
        <v>Kimberlyburgh</v>
      </c>
      <c r="J3778" t="str">
        <f>INDEX(products!$B$2:$B$5902,MATCH(D3778,products!$A$2:$A$5902,0))</f>
        <v>Tech</v>
      </c>
      <c r="K3778" t="str">
        <f>INDEX(products!$C$2:$C$5902,MATCH(D3778,products!$A$2:$A$5902,0))</f>
        <v>Bkcs</v>
      </c>
      <c r="L3778" s="3">
        <f>INDEX(products!$E$2:$E$5902,MATCH(D3778,products!$A$2:$A$5902,0))</f>
        <v>3099.27</v>
      </c>
      <c r="M3778">
        <f>_xlfn.XLOOKUP(D3778,products!$A$2:$A$5902,products!$F$2:$F$5902)</f>
        <v>3</v>
      </c>
      <c r="N3778" s="3">
        <f t="shared" si="58"/>
        <v>1033.0899999999999</v>
      </c>
      <c r="O3778" s="3" t="str" cm="1">
        <f t="array" ref="O3778">_xlfn.IFS(J3778="Furn","Furniture",J3778="Tech","Technology",J3778="OffSup","Office Supplies")</f>
        <v>Technology</v>
      </c>
      <c r="P3778" s="3" t="str" cm="1">
        <f t="array" ref="P3778">_xlfn.IFS(K3778="Bkcs","Bookcases",K3778="Phns","Phones",K3778="Acc","Accessories",K3778="Bndrs","Binders",K3778="Fstnrs","Fasteners")</f>
        <v>Bookcases</v>
      </c>
      <c r="Q3778" t="str">
        <f>IF(_xlfn.XLOOKUP(D3778,products!$A$2:$A$5902,products!$H$2:$H$5902,,0)=1,"Yes","No")</f>
        <v>Yes</v>
      </c>
    </row>
    <row r="3779" spans="1:17" x14ac:dyDescent="0.3">
      <c r="A3779" t="s">
        <v>22191</v>
      </c>
      <c r="B3779" s="4">
        <v>43554</v>
      </c>
      <c r="C3779" t="s">
        <v>22192</v>
      </c>
      <c r="D3779" t="s">
        <v>22194</v>
      </c>
      <c r="E3779" s="1">
        <v>43642</v>
      </c>
      <c r="F3779" t="s">
        <v>74</v>
      </c>
      <c r="G3779" t="str">
        <f>_xlfn.XLOOKUP(C3779,customers!$A$2:$A$5902,customers!$B$2:$B$5902,,0)</f>
        <v>William Lewis</v>
      </c>
      <c r="H3779" t="str">
        <f>_xlfn.XLOOKUP(C3779,customers!$A$2:$A$5902,customers!$G$2:$G$5902,,0)</f>
        <v>East</v>
      </c>
      <c r="I3779" t="str">
        <f>_xlfn.XLOOKUP(C3779,customers!$A$2:$A$5902,customers!$E$2:$E$5902,,0)</f>
        <v>Millerbury</v>
      </c>
      <c r="J3779" t="str">
        <f>INDEX(products!$B$2:$B$5902,MATCH(D3779,products!$A$2:$A$5902,0))</f>
        <v>OffSup</v>
      </c>
      <c r="K3779" t="str">
        <f>INDEX(products!$C$2:$C$5902,MATCH(D3779,products!$A$2:$A$5902,0))</f>
        <v>Fstnrs</v>
      </c>
      <c r="L3779" s="3">
        <f>INDEX(products!$E$2:$E$5902,MATCH(D3779,products!$A$2:$A$5902,0))</f>
        <v>3670.43</v>
      </c>
      <c r="M3779">
        <f>_xlfn.XLOOKUP(D3779,products!$A$2:$A$5902,products!$F$2:$F$5902)</f>
        <v>7</v>
      </c>
      <c r="N3779" s="3">
        <f t="shared" ref="N3779:N3842" si="59">L3779/M3779</f>
        <v>524.34714285714279</v>
      </c>
      <c r="O3779" s="3" t="str" cm="1">
        <f t="array" ref="O3779">_xlfn.IFS(J3779="Furn","Furniture",J3779="Tech","Technology",J3779="OffSup","Office Supplies")</f>
        <v>Office Supplies</v>
      </c>
      <c r="P3779" s="3" t="str" cm="1">
        <f t="array" ref="P3779">_xlfn.IFS(K3779="Bkcs","Bookcases",K3779="Phns","Phones",K3779="Acc","Accessories",K3779="Bndrs","Binders",K3779="Fstnrs","Fasteners")</f>
        <v>Fasteners</v>
      </c>
      <c r="Q3779" t="str">
        <f>IF(_xlfn.XLOOKUP(D3779,products!$A$2:$A$5902,products!$H$2:$H$5902,,0)=1,"Yes","No")</f>
        <v>No</v>
      </c>
    </row>
    <row r="3780" spans="1:17" x14ac:dyDescent="0.3">
      <c r="A3780" t="s">
        <v>22196</v>
      </c>
      <c r="B3780" s="4">
        <v>43593</v>
      </c>
      <c r="C3780" t="s">
        <v>22197</v>
      </c>
      <c r="D3780" t="s">
        <v>22200</v>
      </c>
      <c r="E3780" s="1">
        <v>43891</v>
      </c>
      <c r="F3780" t="s">
        <v>74</v>
      </c>
      <c r="G3780" t="str">
        <f>_xlfn.XLOOKUP(C3780,customers!$A$2:$A$5902,customers!$B$2:$B$5902,,0)</f>
        <v>Stephanie Lewis</v>
      </c>
      <c r="H3780" t="str">
        <f>_xlfn.XLOOKUP(C3780,customers!$A$2:$A$5902,customers!$G$2:$G$5902,,0)</f>
        <v>North</v>
      </c>
      <c r="I3780" t="str">
        <f>_xlfn.XLOOKUP(C3780,customers!$A$2:$A$5902,customers!$E$2:$E$5902,,0)</f>
        <v>North Jillmouth</v>
      </c>
      <c r="J3780" t="str">
        <f>INDEX(products!$B$2:$B$5902,MATCH(D3780,products!$A$2:$A$5902,0))</f>
        <v>OffSup</v>
      </c>
      <c r="K3780" t="str">
        <f>INDEX(products!$C$2:$C$5902,MATCH(D3780,products!$A$2:$A$5902,0))</f>
        <v>Phns</v>
      </c>
      <c r="L3780" s="3">
        <f>INDEX(products!$E$2:$E$5902,MATCH(D3780,products!$A$2:$A$5902,0))</f>
        <v>4150.99</v>
      </c>
      <c r="M3780">
        <f>_xlfn.XLOOKUP(D3780,products!$A$2:$A$5902,products!$F$2:$F$5902)</f>
        <v>1</v>
      </c>
      <c r="N3780" s="3">
        <f t="shared" si="59"/>
        <v>4150.99</v>
      </c>
      <c r="O3780" s="3" t="str" cm="1">
        <f t="array" ref="O3780">_xlfn.IFS(J3780="Furn","Furniture",J3780="Tech","Technology",J3780="OffSup","Office Supplies")</f>
        <v>Office Supplies</v>
      </c>
      <c r="P3780" s="3" t="str" cm="1">
        <f t="array" ref="P3780">_xlfn.IFS(K3780="Bkcs","Bookcases",K3780="Phns","Phones",K3780="Acc","Accessories",K3780="Bndrs","Binders",K3780="Fstnrs","Fasteners")</f>
        <v>Phones</v>
      </c>
      <c r="Q3780" t="str">
        <f>IF(_xlfn.XLOOKUP(D3780,products!$A$2:$A$5902,products!$H$2:$H$5902,,0)=1,"Yes","No")</f>
        <v>Yes</v>
      </c>
    </row>
    <row r="3781" spans="1:17" x14ac:dyDescent="0.3">
      <c r="A3781" t="s">
        <v>22202</v>
      </c>
      <c r="B3781" s="4">
        <v>44908</v>
      </c>
      <c r="C3781" t="s">
        <v>22203</v>
      </c>
      <c r="D3781" t="s">
        <v>22206</v>
      </c>
      <c r="E3781" s="1">
        <v>45140</v>
      </c>
      <c r="F3781" t="s">
        <v>21</v>
      </c>
      <c r="G3781" t="str">
        <f>_xlfn.XLOOKUP(C3781,customers!$A$2:$A$5902,customers!$B$2:$B$5902,,0)</f>
        <v>Amanda Robertson</v>
      </c>
      <c r="H3781" t="str">
        <f>_xlfn.XLOOKUP(C3781,customers!$A$2:$A$5902,customers!$G$2:$G$5902,,0)</f>
        <v>East</v>
      </c>
      <c r="I3781" t="str">
        <f>_xlfn.XLOOKUP(C3781,customers!$A$2:$A$5902,customers!$E$2:$E$5902,,0)</f>
        <v>Harmonfort</v>
      </c>
      <c r="J3781" t="str">
        <f>INDEX(products!$B$2:$B$5902,MATCH(D3781,products!$A$2:$A$5902,0))</f>
        <v>Tech</v>
      </c>
      <c r="K3781" t="str">
        <f>INDEX(products!$C$2:$C$5902,MATCH(D3781,products!$A$2:$A$5902,0))</f>
        <v>Bkcs</v>
      </c>
      <c r="L3781" s="3">
        <f>INDEX(products!$E$2:$E$5902,MATCH(D3781,products!$A$2:$A$5902,0))</f>
        <v>4266.04</v>
      </c>
      <c r="M3781">
        <f>_xlfn.XLOOKUP(D3781,products!$A$2:$A$5902,products!$F$2:$F$5902)</f>
        <v>1</v>
      </c>
      <c r="N3781" s="3">
        <f t="shared" si="59"/>
        <v>4266.04</v>
      </c>
      <c r="O3781" s="3" t="str" cm="1">
        <f t="array" ref="O3781">_xlfn.IFS(J3781="Furn","Furniture",J3781="Tech","Technology",J3781="OffSup","Office Supplies")</f>
        <v>Technology</v>
      </c>
      <c r="P3781" s="3" t="str" cm="1">
        <f t="array" ref="P3781">_xlfn.IFS(K3781="Bkcs","Bookcases",K3781="Phns","Phones",K3781="Acc","Accessories",K3781="Bndrs","Binders",K3781="Fstnrs","Fasteners")</f>
        <v>Bookcases</v>
      </c>
      <c r="Q3781" t="str">
        <f>IF(_xlfn.XLOOKUP(D3781,products!$A$2:$A$5902,products!$H$2:$H$5902,,0)=1,"Yes","No")</f>
        <v>Yes</v>
      </c>
    </row>
    <row r="3782" spans="1:17" x14ac:dyDescent="0.3">
      <c r="A3782" t="s">
        <v>22208</v>
      </c>
      <c r="B3782" s="4">
        <v>44511</v>
      </c>
      <c r="C3782" t="s">
        <v>22209</v>
      </c>
      <c r="D3782" t="s">
        <v>22212</v>
      </c>
      <c r="E3782" s="1">
        <v>44516</v>
      </c>
      <c r="F3782" t="s">
        <v>35</v>
      </c>
      <c r="G3782" t="str">
        <f>_xlfn.XLOOKUP(C3782,customers!$A$2:$A$5902,customers!$B$2:$B$5902,,0)</f>
        <v>Lauren Fleming</v>
      </c>
      <c r="H3782" t="str">
        <f>_xlfn.XLOOKUP(C3782,customers!$A$2:$A$5902,customers!$G$2:$G$5902,,0)</f>
        <v>East</v>
      </c>
      <c r="I3782" t="str">
        <f>_xlfn.XLOOKUP(C3782,customers!$A$2:$A$5902,customers!$E$2:$E$5902,,0)</f>
        <v>Port Joshuashire</v>
      </c>
      <c r="J3782" t="str">
        <f>INDEX(products!$B$2:$B$5902,MATCH(D3782,products!$A$2:$A$5902,0))</f>
        <v>OffSup</v>
      </c>
      <c r="K3782" t="str">
        <f>INDEX(products!$C$2:$C$5902,MATCH(D3782,products!$A$2:$A$5902,0))</f>
        <v>Fstnrs</v>
      </c>
      <c r="L3782" s="3">
        <f>INDEX(products!$E$2:$E$5902,MATCH(D3782,products!$A$2:$A$5902,0))</f>
        <v>2539.77</v>
      </c>
      <c r="M3782">
        <f>_xlfn.XLOOKUP(D3782,products!$A$2:$A$5902,products!$F$2:$F$5902)</f>
        <v>4</v>
      </c>
      <c r="N3782" s="3">
        <f t="shared" si="59"/>
        <v>634.9425</v>
      </c>
      <c r="O3782" s="3" t="str" cm="1">
        <f t="array" ref="O3782">_xlfn.IFS(J3782="Furn","Furniture",J3782="Tech","Technology",J3782="OffSup","Office Supplies")</f>
        <v>Office Supplies</v>
      </c>
      <c r="P3782" s="3" t="str" cm="1">
        <f t="array" ref="P3782">_xlfn.IFS(K3782="Bkcs","Bookcases",K3782="Phns","Phones",K3782="Acc","Accessories",K3782="Bndrs","Binders",K3782="Fstnrs","Fasteners")</f>
        <v>Fasteners</v>
      </c>
      <c r="Q3782" t="str">
        <f>IF(_xlfn.XLOOKUP(D3782,products!$A$2:$A$5902,products!$H$2:$H$5902,,0)=1,"Yes","No")</f>
        <v>No</v>
      </c>
    </row>
    <row r="3783" spans="1:17" x14ac:dyDescent="0.3">
      <c r="A3783" t="s">
        <v>22214</v>
      </c>
      <c r="B3783" s="4">
        <v>44942</v>
      </c>
      <c r="C3783" t="s">
        <v>22215</v>
      </c>
      <c r="D3783" t="s">
        <v>22218</v>
      </c>
      <c r="E3783" s="1">
        <v>45164</v>
      </c>
      <c r="F3783" t="s">
        <v>21</v>
      </c>
      <c r="G3783" t="str">
        <f>_xlfn.XLOOKUP(C3783,customers!$A$2:$A$5902,customers!$B$2:$B$5902,,0)</f>
        <v>Stephanie Mullen</v>
      </c>
      <c r="H3783" t="str">
        <f>_xlfn.XLOOKUP(C3783,customers!$A$2:$A$5902,customers!$G$2:$G$5902,,0)</f>
        <v>West</v>
      </c>
      <c r="I3783" t="str">
        <f>_xlfn.XLOOKUP(C3783,customers!$A$2:$A$5902,customers!$E$2:$E$5902,,0)</f>
        <v>Rogershaven</v>
      </c>
      <c r="J3783" t="str">
        <f>INDEX(products!$B$2:$B$5902,MATCH(D3783,products!$A$2:$A$5902,0))</f>
        <v>OffSup</v>
      </c>
      <c r="K3783" t="str">
        <f>INDEX(products!$C$2:$C$5902,MATCH(D3783,products!$A$2:$A$5902,0))</f>
        <v>Bkcs</v>
      </c>
      <c r="L3783" s="3">
        <f>INDEX(products!$E$2:$E$5902,MATCH(D3783,products!$A$2:$A$5902,0))</f>
        <v>2641.91</v>
      </c>
      <c r="M3783">
        <f>_xlfn.XLOOKUP(D3783,products!$A$2:$A$5902,products!$F$2:$F$5902)</f>
        <v>3</v>
      </c>
      <c r="N3783" s="3">
        <f t="shared" si="59"/>
        <v>880.63666666666666</v>
      </c>
      <c r="O3783" s="3" t="str" cm="1">
        <f t="array" ref="O3783">_xlfn.IFS(J3783="Furn","Furniture",J3783="Tech","Technology",J3783="OffSup","Office Supplies")</f>
        <v>Office Supplies</v>
      </c>
      <c r="P3783" s="3" t="str" cm="1">
        <f t="array" ref="P3783">_xlfn.IFS(K3783="Bkcs","Bookcases",K3783="Phns","Phones",K3783="Acc","Accessories",K3783="Bndrs","Binders",K3783="Fstnrs","Fasteners")</f>
        <v>Bookcases</v>
      </c>
      <c r="Q3783" t="str">
        <f>IF(_xlfn.XLOOKUP(D3783,products!$A$2:$A$5902,products!$H$2:$H$5902,,0)=1,"Yes","No")</f>
        <v>No</v>
      </c>
    </row>
    <row r="3784" spans="1:17" x14ac:dyDescent="0.3">
      <c r="A3784" t="s">
        <v>22220</v>
      </c>
      <c r="B3784" s="4">
        <v>45118</v>
      </c>
      <c r="C3784" t="s">
        <v>22221</v>
      </c>
      <c r="D3784" t="s">
        <v>22223</v>
      </c>
      <c r="E3784" s="1">
        <v>45178</v>
      </c>
      <c r="F3784" t="s">
        <v>35</v>
      </c>
      <c r="G3784" t="str">
        <f>_xlfn.XLOOKUP(C3784,customers!$A$2:$A$5902,customers!$B$2:$B$5902,,0)</f>
        <v>Andrea Santiago</v>
      </c>
      <c r="H3784" t="str">
        <f>_xlfn.XLOOKUP(C3784,customers!$A$2:$A$5902,customers!$G$2:$G$5902,,0)</f>
        <v>South</v>
      </c>
      <c r="I3784" t="str">
        <f>_xlfn.XLOOKUP(C3784,customers!$A$2:$A$5902,customers!$E$2:$E$5902,,0)</f>
        <v>Davistown</v>
      </c>
      <c r="J3784" t="str">
        <f>INDEX(products!$B$2:$B$5902,MATCH(D3784,products!$A$2:$A$5902,0))</f>
        <v>OffSup</v>
      </c>
      <c r="K3784" t="str">
        <f>INDEX(products!$C$2:$C$5902,MATCH(D3784,products!$A$2:$A$5902,0))</f>
        <v>Fstnrs</v>
      </c>
      <c r="L3784" s="3">
        <f>INDEX(products!$E$2:$E$5902,MATCH(D3784,products!$A$2:$A$5902,0))</f>
        <v>4379.26</v>
      </c>
      <c r="M3784">
        <f>_xlfn.XLOOKUP(D3784,products!$A$2:$A$5902,products!$F$2:$F$5902)</f>
        <v>4</v>
      </c>
      <c r="N3784" s="3">
        <f t="shared" si="59"/>
        <v>1094.8150000000001</v>
      </c>
      <c r="O3784" s="3" t="str" cm="1">
        <f t="array" ref="O3784">_xlfn.IFS(J3784="Furn","Furniture",J3784="Tech","Technology",J3784="OffSup","Office Supplies")</f>
        <v>Office Supplies</v>
      </c>
      <c r="P3784" s="3" t="str" cm="1">
        <f t="array" ref="P3784">_xlfn.IFS(K3784="Bkcs","Bookcases",K3784="Phns","Phones",K3784="Acc","Accessories",K3784="Bndrs","Binders",K3784="Fstnrs","Fasteners")</f>
        <v>Fasteners</v>
      </c>
      <c r="Q3784" t="str">
        <f>IF(_xlfn.XLOOKUP(D3784,products!$A$2:$A$5902,products!$H$2:$H$5902,,0)=1,"Yes","No")</f>
        <v>Yes</v>
      </c>
    </row>
    <row r="3785" spans="1:17" x14ac:dyDescent="0.3">
      <c r="A3785" t="s">
        <v>22225</v>
      </c>
      <c r="B3785" s="4">
        <v>43939</v>
      </c>
      <c r="C3785" t="s">
        <v>22226</v>
      </c>
      <c r="D3785" t="s">
        <v>22229</v>
      </c>
      <c r="E3785" s="1">
        <v>44265</v>
      </c>
      <c r="F3785" t="s">
        <v>35</v>
      </c>
      <c r="G3785" t="str">
        <f>_xlfn.XLOOKUP(C3785,customers!$A$2:$A$5902,customers!$B$2:$B$5902,,0)</f>
        <v>Kathryn Hill</v>
      </c>
      <c r="H3785" t="str">
        <f>_xlfn.XLOOKUP(C3785,customers!$A$2:$A$5902,customers!$G$2:$G$5902,,0)</f>
        <v>West</v>
      </c>
      <c r="I3785" t="str">
        <f>_xlfn.XLOOKUP(C3785,customers!$A$2:$A$5902,customers!$E$2:$E$5902,,0)</f>
        <v>Ryanstad</v>
      </c>
      <c r="J3785" t="str">
        <f>INDEX(products!$B$2:$B$5902,MATCH(D3785,products!$A$2:$A$5902,0))</f>
        <v>Tech</v>
      </c>
      <c r="K3785" t="str">
        <f>INDEX(products!$C$2:$C$5902,MATCH(D3785,products!$A$2:$A$5902,0))</f>
        <v>Acc</v>
      </c>
      <c r="L3785" s="3">
        <f>INDEX(products!$E$2:$E$5902,MATCH(D3785,products!$A$2:$A$5902,0))</f>
        <v>681.5</v>
      </c>
      <c r="M3785">
        <f>_xlfn.XLOOKUP(D3785,products!$A$2:$A$5902,products!$F$2:$F$5902)</f>
        <v>4</v>
      </c>
      <c r="N3785" s="3">
        <f t="shared" si="59"/>
        <v>170.375</v>
      </c>
      <c r="O3785" s="3" t="str" cm="1">
        <f t="array" ref="O3785">_xlfn.IFS(J3785="Furn","Furniture",J3785="Tech","Technology",J3785="OffSup","Office Supplies")</f>
        <v>Technology</v>
      </c>
      <c r="P3785" s="3" t="str" cm="1">
        <f t="array" ref="P3785">_xlfn.IFS(K3785="Bkcs","Bookcases",K3785="Phns","Phones",K3785="Acc","Accessories",K3785="Bndrs","Binders",K3785="Fstnrs","Fasteners")</f>
        <v>Accessories</v>
      </c>
      <c r="Q3785" t="str">
        <f>IF(_xlfn.XLOOKUP(D3785,products!$A$2:$A$5902,products!$H$2:$H$5902,,0)=1,"Yes","No")</f>
        <v>Yes</v>
      </c>
    </row>
    <row r="3786" spans="1:17" x14ac:dyDescent="0.3">
      <c r="A3786" t="s">
        <v>22231</v>
      </c>
      <c r="B3786" s="4">
        <v>44166</v>
      </c>
      <c r="C3786" t="s">
        <v>22232</v>
      </c>
      <c r="D3786" t="s">
        <v>22234</v>
      </c>
      <c r="E3786" s="1">
        <v>44389</v>
      </c>
      <c r="F3786" t="s">
        <v>21</v>
      </c>
      <c r="G3786" t="str">
        <f>_xlfn.XLOOKUP(C3786,customers!$A$2:$A$5902,customers!$B$2:$B$5902,,0)</f>
        <v>Nicholas Evans</v>
      </c>
      <c r="H3786" t="str">
        <f>_xlfn.XLOOKUP(C3786,customers!$A$2:$A$5902,customers!$G$2:$G$5902,,0)</f>
        <v>East</v>
      </c>
      <c r="I3786" t="str">
        <f>_xlfn.XLOOKUP(C3786,customers!$A$2:$A$5902,customers!$E$2:$E$5902,,0)</f>
        <v>Melissastad</v>
      </c>
      <c r="J3786" t="str">
        <f>INDEX(products!$B$2:$B$5902,MATCH(D3786,products!$A$2:$A$5902,0))</f>
        <v>Furn</v>
      </c>
      <c r="K3786" t="str">
        <f>INDEX(products!$C$2:$C$5902,MATCH(D3786,products!$A$2:$A$5902,0))</f>
        <v>Fstnrs</v>
      </c>
      <c r="L3786" s="3">
        <f>INDEX(products!$E$2:$E$5902,MATCH(D3786,products!$A$2:$A$5902,0))</f>
        <v>2862.64</v>
      </c>
      <c r="M3786">
        <f>_xlfn.XLOOKUP(D3786,products!$A$2:$A$5902,products!$F$2:$F$5902)</f>
        <v>6</v>
      </c>
      <c r="N3786" s="3">
        <f t="shared" si="59"/>
        <v>477.10666666666663</v>
      </c>
      <c r="O3786" s="3" t="str" cm="1">
        <f t="array" ref="O3786">_xlfn.IFS(J3786="Furn","Furniture",J3786="Tech","Technology",J3786="OffSup","Office Supplies")</f>
        <v>Furniture</v>
      </c>
      <c r="P3786" s="3" t="str" cm="1">
        <f t="array" ref="P3786">_xlfn.IFS(K3786="Bkcs","Bookcases",K3786="Phns","Phones",K3786="Acc","Accessories",K3786="Bndrs","Binders",K3786="Fstnrs","Fasteners")</f>
        <v>Fasteners</v>
      </c>
      <c r="Q3786" t="str">
        <f>IF(_xlfn.XLOOKUP(D3786,products!$A$2:$A$5902,products!$H$2:$H$5902,,0)=1,"Yes","No")</f>
        <v>No</v>
      </c>
    </row>
    <row r="3787" spans="1:17" x14ac:dyDescent="0.3">
      <c r="A3787" t="s">
        <v>22236</v>
      </c>
      <c r="B3787" s="4">
        <v>44236</v>
      </c>
      <c r="C3787" t="s">
        <v>22237</v>
      </c>
      <c r="D3787" t="s">
        <v>22240</v>
      </c>
      <c r="E3787" s="1">
        <v>44332</v>
      </c>
      <c r="F3787" t="s">
        <v>74</v>
      </c>
      <c r="G3787" t="str">
        <f>_xlfn.XLOOKUP(C3787,customers!$A$2:$A$5902,customers!$B$2:$B$5902,,0)</f>
        <v>Justin Prince</v>
      </c>
      <c r="H3787" t="str">
        <f>_xlfn.XLOOKUP(C3787,customers!$A$2:$A$5902,customers!$G$2:$G$5902,,0)</f>
        <v>West</v>
      </c>
      <c r="I3787" t="str">
        <f>_xlfn.XLOOKUP(C3787,customers!$A$2:$A$5902,customers!$E$2:$E$5902,,0)</f>
        <v>Port Valeriemouth</v>
      </c>
      <c r="J3787" t="str">
        <f>INDEX(products!$B$2:$B$5902,MATCH(D3787,products!$A$2:$A$5902,0))</f>
        <v>Tech</v>
      </c>
      <c r="K3787" t="str">
        <f>INDEX(products!$C$2:$C$5902,MATCH(D3787,products!$A$2:$A$5902,0))</f>
        <v>Fstnrs</v>
      </c>
      <c r="L3787" s="3">
        <f>INDEX(products!$E$2:$E$5902,MATCH(D3787,products!$A$2:$A$5902,0))</f>
        <v>2879.15</v>
      </c>
      <c r="M3787">
        <f>_xlfn.XLOOKUP(D3787,products!$A$2:$A$5902,products!$F$2:$F$5902)</f>
        <v>5</v>
      </c>
      <c r="N3787" s="3">
        <f t="shared" si="59"/>
        <v>575.83000000000004</v>
      </c>
      <c r="O3787" s="3" t="str" cm="1">
        <f t="array" ref="O3787">_xlfn.IFS(J3787="Furn","Furniture",J3787="Tech","Technology",J3787="OffSup","Office Supplies")</f>
        <v>Technology</v>
      </c>
      <c r="P3787" s="3" t="str" cm="1">
        <f t="array" ref="P3787">_xlfn.IFS(K3787="Bkcs","Bookcases",K3787="Phns","Phones",K3787="Acc","Accessories",K3787="Bndrs","Binders",K3787="Fstnrs","Fasteners")</f>
        <v>Fasteners</v>
      </c>
      <c r="Q3787" t="str">
        <f>IF(_xlfn.XLOOKUP(D3787,products!$A$2:$A$5902,products!$H$2:$H$5902,,0)=1,"Yes","No")</f>
        <v>Yes</v>
      </c>
    </row>
    <row r="3788" spans="1:17" x14ac:dyDescent="0.3">
      <c r="A3788" t="s">
        <v>22242</v>
      </c>
      <c r="B3788" s="4">
        <v>43909</v>
      </c>
      <c r="C3788" t="s">
        <v>22243</v>
      </c>
      <c r="D3788" t="s">
        <v>22246</v>
      </c>
      <c r="E3788" s="1">
        <v>44121</v>
      </c>
      <c r="F3788" t="s">
        <v>35</v>
      </c>
      <c r="G3788" t="str">
        <f>_xlfn.XLOOKUP(C3788,customers!$A$2:$A$5902,customers!$B$2:$B$5902,,0)</f>
        <v>Allen Garcia</v>
      </c>
      <c r="H3788" t="str">
        <f>_xlfn.XLOOKUP(C3788,customers!$A$2:$A$5902,customers!$G$2:$G$5902,,0)</f>
        <v>West</v>
      </c>
      <c r="I3788" t="str">
        <f>_xlfn.XLOOKUP(C3788,customers!$A$2:$A$5902,customers!$E$2:$E$5902,,0)</f>
        <v>East Kaylachester</v>
      </c>
      <c r="J3788" t="str">
        <f>INDEX(products!$B$2:$B$5902,MATCH(D3788,products!$A$2:$A$5902,0))</f>
        <v>Furn</v>
      </c>
      <c r="K3788" t="str">
        <f>INDEX(products!$C$2:$C$5902,MATCH(D3788,products!$A$2:$A$5902,0))</f>
        <v>Phns</v>
      </c>
      <c r="L3788" s="3">
        <f>INDEX(products!$E$2:$E$5902,MATCH(D3788,products!$A$2:$A$5902,0))</f>
        <v>3566.81</v>
      </c>
      <c r="M3788">
        <f>_xlfn.XLOOKUP(D3788,products!$A$2:$A$5902,products!$F$2:$F$5902)</f>
        <v>4</v>
      </c>
      <c r="N3788" s="3">
        <f t="shared" si="59"/>
        <v>891.70249999999999</v>
      </c>
      <c r="O3788" s="3" t="str" cm="1">
        <f t="array" ref="O3788">_xlfn.IFS(J3788="Furn","Furniture",J3788="Tech","Technology",J3788="OffSup","Office Supplies")</f>
        <v>Furniture</v>
      </c>
      <c r="P3788" s="3" t="str" cm="1">
        <f t="array" ref="P3788">_xlfn.IFS(K3788="Bkcs","Bookcases",K3788="Phns","Phones",K3788="Acc","Accessories",K3788="Bndrs","Binders",K3788="Fstnrs","Fasteners")</f>
        <v>Phones</v>
      </c>
      <c r="Q3788" t="str">
        <f>IF(_xlfn.XLOOKUP(D3788,products!$A$2:$A$5902,products!$H$2:$H$5902,,0)=1,"Yes","No")</f>
        <v>No</v>
      </c>
    </row>
    <row r="3789" spans="1:17" x14ac:dyDescent="0.3">
      <c r="A3789" t="s">
        <v>22248</v>
      </c>
      <c r="B3789" s="4">
        <v>44984</v>
      </c>
      <c r="C3789" t="s">
        <v>22249</v>
      </c>
      <c r="D3789" t="s">
        <v>22252</v>
      </c>
      <c r="E3789" s="1">
        <v>45008</v>
      </c>
      <c r="F3789" t="s">
        <v>21</v>
      </c>
      <c r="G3789" t="str">
        <f>_xlfn.XLOOKUP(C3789,customers!$A$2:$A$5902,customers!$B$2:$B$5902,,0)</f>
        <v>James Morales</v>
      </c>
      <c r="H3789" t="str">
        <f>_xlfn.XLOOKUP(C3789,customers!$A$2:$A$5902,customers!$G$2:$G$5902,,0)</f>
        <v>East</v>
      </c>
      <c r="I3789" t="str">
        <f>_xlfn.XLOOKUP(C3789,customers!$A$2:$A$5902,customers!$E$2:$E$5902,,0)</f>
        <v>West Kevinhaven</v>
      </c>
      <c r="J3789" t="str">
        <f>INDEX(products!$B$2:$B$5902,MATCH(D3789,products!$A$2:$A$5902,0))</f>
        <v>Furn</v>
      </c>
      <c r="K3789" t="str">
        <f>INDEX(products!$C$2:$C$5902,MATCH(D3789,products!$A$2:$A$5902,0))</f>
        <v>Phns</v>
      </c>
      <c r="L3789" s="3">
        <f>INDEX(products!$E$2:$E$5902,MATCH(D3789,products!$A$2:$A$5902,0))</f>
        <v>1818.02</v>
      </c>
      <c r="M3789">
        <f>_xlfn.XLOOKUP(D3789,products!$A$2:$A$5902,products!$F$2:$F$5902)</f>
        <v>8</v>
      </c>
      <c r="N3789" s="3">
        <f t="shared" si="59"/>
        <v>227.2525</v>
      </c>
      <c r="O3789" s="3" t="str" cm="1">
        <f t="array" ref="O3789">_xlfn.IFS(J3789="Furn","Furniture",J3789="Tech","Technology",J3789="OffSup","Office Supplies")</f>
        <v>Furniture</v>
      </c>
      <c r="P3789" s="3" t="str" cm="1">
        <f t="array" ref="P3789">_xlfn.IFS(K3789="Bkcs","Bookcases",K3789="Phns","Phones",K3789="Acc","Accessories",K3789="Bndrs","Binders",K3789="Fstnrs","Fasteners")</f>
        <v>Phones</v>
      </c>
      <c r="Q3789" t="str">
        <f>IF(_xlfn.XLOOKUP(D3789,products!$A$2:$A$5902,products!$H$2:$H$5902,,0)=1,"Yes","No")</f>
        <v>No</v>
      </c>
    </row>
    <row r="3790" spans="1:17" x14ac:dyDescent="0.3">
      <c r="A3790" t="s">
        <v>22254</v>
      </c>
      <c r="B3790" s="4">
        <v>44799</v>
      </c>
      <c r="C3790" t="s">
        <v>22255</v>
      </c>
      <c r="D3790" t="s">
        <v>22257</v>
      </c>
      <c r="E3790" s="1">
        <v>45130</v>
      </c>
      <c r="F3790" t="s">
        <v>35</v>
      </c>
      <c r="G3790" t="str">
        <f>_xlfn.XLOOKUP(C3790,customers!$A$2:$A$5902,customers!$B$2:$B$5902,,0)</f>
        <v>Joseph Copeland</v>
      </c>
      <c r="H3790" t="str">
        <f>_xlfn.XLOOKUP(C3790,customers!$A$2:$A$5902,customers!$G$2:$G$5902,,0)</f>
        <v>East</v>
      </c>
      <c r="I3790" t="str">
        <f>_xlfn.XLOOKUP(C3790,customers!$A$2:$A$5902,customers!$E$2:$E$5902,,0)</f>
        <v>Lake Taylorshire</v>
      </c>
      <c r="J3790" t="str">
        <f>INDEX(products!$B$2:$B$5902,MATCH(D3790,products!$A$2:$A$5902,0))</f>
        <v>OffSup</v>
      </c>
      <c r="K3790" t="str">
        <f>INDEX(products!$C$2:$C$5902,MATCH(D3790,products!$A$2:$A$5902,0))</f>
        <v>Bndrs</v>
      </c>
      <c r="L3790" s="3">
        <f>INDEX(products!$E$2:$E$5902,MATCH(D3790,products!$A$2:$A$5902,0))</f>
        <v>2886.88</v>
      </c>
      <c r="M3790">
        <f>_xlfn.XLOOKUP(D3790,products!$A$2:$A$5902,products!$F$2:$F$5902)</f>
        <v>9</v>
      </c>
      <c r="N3790" s="3">
        <f t="shared" si="59"/>
        <v>320.76444444444445</v>
      </c>
      <c r="O3790" s="3" t="str" cm="1">
        <f t="array" ref="O3790">_xlfn.IFS(J3790="Furn","Furniture",J3790="Tech","Technology",J3790="OffSup","Office Supplies")</f>
        <v>Office Supplies</v>
      </c>
      <c r="P3790" s="3" t="str" cm="1">
        <f t="array" ref="P3790">_xlfn.IFS(K3790="Bkcs","Bookcases",K3790="Phns","Phones",K3790="Acc","Accessories",K3790="Bndrs","Binders",K3790="Fstnrs","Fasteners")</f>
        <v>Binders</v>
      </c>
      <c r="Q3790" t="str">
        <f>IF(_xlfn.XLOOKUP(D3790,products!$A$2:$A$5902,products!$H$2:$H$5902,,0)=1,"Yes","No")</f>
        <v>No</v>
      </c>
    </row>
    <row r="3791" spans="1:17" x14ac:dyDescent="0.3">
      <c r="A3791" t="s">
        <v>22259</v>
      </c>
      <c r="B3791" s="4">
        <v>44870</v>
      </c>
      <c r="C3791" t="s">
        <v>22260</v>
      </c>
      <c r="D3791" t="s">
        <v>22263</v>
      </c>
      <c r="E3791" s="1">
        <v>45125</v>
      </c>
      <c r="F3791" t="s">
        <v>74</v>
      </c>
      <c r="G3791" t="str">
        <f>_xlfn.XLOOKUP(C3791,customers!$A$2:$A$5902,customers!$B$2:$B$5902,,0)</f>
        <v>Sierra Martin</v>
      </c>
      <c r="H3791" t="str">
        <f>_xlfn.XLOOKUP(C3791,customers!$A$2:$A$5902,customers!$G$2:$G$5902,,0)</f>
        <v>West</v>
      </c>
      <c r="I3791" t="str">
        <f>_xlfn.XLOOKUP(C3791,customers!$A$2:$A$5902,customers!$E$2:$E$5902,,0)</f>
        <v>Melaniefort</v>
      </c>
      <c r="J3791" t="str">
        <f>INDEX(products!$B$2:$B$5902,MATCH(D3791,products!$A$2:$A$5902,0))</f>
        <v>Tech</v>
      </c>
      <c r="K3791" t="str">
        <f>INDEX(products!$C$2:$C$5902,MATCH(D3791,products!$A$2:$A$5902,0))</f>
        <v>Bkcs</v>
      </c>
      <c r="L3791" s="3">
        <f>INDEX(products!$E$2:$E$5902,MATCH(D3791,products!$A$2:$A$5902,0))</f>
        <v>4386.83</v>
      </c>
      <c r="M3791">
        <f>_xlfn.XLOOKUP(D3791,products!$A$2:$A$5902,products!$F$2:$F$5902)</f>
        <v>7</v>
      </c>
      <c r="N3791" s="3">
        <f t="shared" si="59"/>
        <v>626.68999999999994</v>
      </c>
      <c r="O3791" s="3" t="str" cm="1">
        <f t="array" ref="O3791">_xlfn.IFS(J3791="Furn","Furniture",J3791="Tech","Technology",J3791="OffSup","Office Supplies")</f>
        <v>Technology</v>
      </c>
      <c r="P3791" s="3" t="str" cm="1">
        <f t="array" ref="P3791">_xlfn.IFS(K3791="Bkcs","Bookcases",K3791="Phns","Phones",K3791="Acc","Accessories",K3791="Bndrs","Binders",K3791="Fstnrs","Fasteners")</f>
        <v>Bookcases</v>
      </c>
      <c r="Q3791" t="str">
        <f>IF(_xlfn.XLOOKUP(D3791,products!$A$2:$A$5902,products!$H$2:$H$5902,,0)=1,"Yes","No")</f>
        <v>Yes</v>
      </c>
    </row>
    <row r="3792" spans="1:17" x14ac:dyDescent="0.3">
      <c r="A3792" t="s">
        <v>22265</v>
      </c>
      <c r="B3792" s="4">
        <v>43611</v>
      </c>
      <c r="C3792" t="s">
        <v>22266</v>
      </c>
      <c r="D3792" t="s">
        <v>22269</v>
      </c>
      <c r="E3792" s="1">
        <v>43734</v>
      </c>
      <c r="F3792" t="s">
        <v>74</v>
      </c>
      <c r="G3792" t="str">
        <f>_xlfn.XLOOKUP(C3792,customers!$A$2:$A$5902,customers!$B$2:$B$5902,,0)</f>
        <v>Christy Ramos PhD</v>
      </c>
      <c r="H3792" t="str">
        <f>_xlfn.XLOOKUP(C3792,customers!$A$2:$A$5902,customers!$G$2:$G$5902,,0)</f>
        <v>South</v>
      </c>
      <c r="I3792" t="str">
        <f>_xlfn.XLOOKUP(C3792,customers!$A$2:$A$5902,customers!$E$2:$E$5902,,0)</f>
        <v>North Kristina</v>
      </c>
      <c r="J3792" t="str">
        <f>INDEX(products!$B$2:$B$5902,MATCH(D3792,products!$A$2:$A$5902,0))</f>
        <v>Tech</v>
      </c>
      <c r="K3792" t="str">
        <f>INDEX(products!$C$2:$C$5902,MATCH(D3792,products!$A$2:$A$5902,0))</f>
        <v>Bndrs</v>
      </c>
      <c r="L3792" s="3">
        <f>INDEX(products!$E$2:$E$5902,MATCH(D3792,products!$A$2:$A$5902,0))</f>
        <v>2756.42</v>
      </c>
      <c r="M3792">
        <f>_xlfn.XLOOKUP(D3792,products!$A$2:$A$5902,products!$F$2:$F$5902)</f>
        <v>3</v>
      </c>
      <c r="N3792" s="3">
        <f t="shared" si="59"/>
        <v>918.80666666666673</v>
      </c>
      <c r="O3792" s="3" t="str" cm="1">
        <f t="array" ref="O3792">_xlfn.IFS(J3792="Furn","Furniture",J3792="Tech","Technology",J3792="OffSup","Office Supplies")</f>
        <v>Technology</v>
      </c>
      <c r="P3792" s="3" t="str" cm="1">
        <f t="array" ref="P3792">_xlfn.IFS(K3792="Bkcs","Bookcases",K3792="Phns","Phones",K3792="Acc","Accessories",K3792="Bndrs","Binders",K3792="Fstnrs","Fasteners")</f>
        <v>Binders</v>
      </c>
      <c r="Q3792" t="str">
        <f>IF(_xlfn.XLOOKUP(D3792,products!$A$2:$A$5902,products!$H$2:$H$5902,,0)=1,"Yes","No")</f>
        <v>No</v>
      </c>
    </row>
    <row r="3793" spans="1:17" x14ac:dyDescent="0.3">
      <c r="A3793" t="s">
        <v>22271</v>
      </c>
      <c r="B3793" s="4">
        <v>43809</v>
      </c>
      <c r="C3793" t="s">
        <v>22272</v>
      </c>
      <c r="D3793" t="s">
        <v>22275</v>
      </c>
      <c r="E3793" s="1">
        <v>43926</v>
      </c>
      <c r="F3793" t="s">
        <v>35</v>
      </c>
      <c r="G3793" t="str">
        <f>_xlfn.XLOOKUP(C3793,customers!$A$2:$A$5902,customers!$B$2:$B$5902,,0)</f>
        <v>Amy Ibarra</v>
      </c>
      <c r="H3793" t="str">
        <f>_xlfn.XLOOKUP(C3793,customers!$A$2:$A$5902,customers!$G$2:$G$5902,,0)</f>
        <v>West</v>
      </c>
      <c r="I3793" t="str">
        <f>_xlfn.XLOOKUP(C3793,customers!$A$2:$A$5902,customers!$E$2:$E$5902,,0)</f>
        <v>Herrerafurt</v>
      </c>
      <c r="J3793" t="str">
        <f>INDEX(products!$B$2:$B$5902,MATCH(D3793,products!$A$2:$A$5902,0))</f>
        <v>OffSup</v>
      </c>
      <c r="K3793" t="str">
        <f>INDEX(products!$C$2:$C$5902,MATCH(D3793,products!$A$2:$A$5902,0))</f>
        <v>Phns</v>
      </c>
      <c r="L3793" s="3">
        <f>INDEX(products!$E$2:$E$5902,MATCH(D3793,products!$A$2:$A$5902,0))</f>
        <v>128.30000000000001</v>
      </c>
      <c r="M3793">
        <f>_xlfn.XLOOKUP(D3793,products!$A$2:$A$5902,products!$F$2:$F$5902)</f>
        <v>1</v>
      </c>
      <c r="N3793" s="3">
        <f t="shared" si="59"/>
        <v>128.30000000000001</v>
      </c>
      <c r="O3793" s="3" t="str" cm="1">
        <f t="array" ref="O3793">_xlfn.IFS(J3793="Furn","Furniture",J3793="Tech","Technology",J3793="OffSup","Office Supplies")</f>
        <v>Office Supplies</v>
      </c>
      <c r="P3793" s="3" t="str" cm="1">
        <f t="array" ref="P3793">_xlfn.IFS(K3793="Bkcs","Bookcases",K3793="Phns","Phones",K3793="Acc","Accessories",K3793="Bndrs","Binders",K3793="Fstnrs","Fasteners")</f>
        <v>Phones</v>
      </c>
      <c r="Q3793" t="str">
        <f>IF(_xlfn.XLOOKUP(D3793,products!$A$2:$A$5902,products!$H$2:$H$5902,,0)=1,"Yes","No")</f>
        <v>Yes</v>
      </c>
    </row>
    <row r="3794" spans="1:17" x14ac:dyDescent="0.3">
      <c r="A3794" t="s">
        <v>22277</v>
      </c>
      <c r="B3794" s="4">
        <v>44550</v>
      </c>
      <c r="C3794" t="s">
        <v>22278</v>
      </c>
      <c r="D3794" t="s">
        <v>22281</v>
      </c>
      <c r="E3794" s="1">
        <v>44639</v>
      </c>
      <c r="F3794" t="s">
        <v>35</v>
      </c>
      <c r="G3794" t="str">
        <f>_xlfn.XLOOKUP(C3794,customers!$A$2:$A$5902,customers!$B$2:$B$5902,,0)</f>
        <v>Matthew Bryant</v>
      </c>
      <c r="H3794" t="str">
        <f>_xlfn.XLOOKUP(C3794,customers!$A$2:$A$5902,customers!$G$2:$G$5902,,0)</f>
        <v>West</v>
      </c>
      <c r="I3794" t="str">
        <f>_xlfn.XLOOKUP(C3794,customers!$A$2:$A$5902,customers!$E$2:$E$5902,,0)</f>
        <v>Port Alexis</v>
      </c>
      <c r="J3794" t="str">
        <f>INDEX(products!$B$2:$B$5902,MATCH(D3794,products!$A$2:$A$5902,0))</f>
        <v>Tech</v>
      </c>
      <c r="K3794" t="str">
        <f>INDEX(products!$C$2:$C$5902,MATCH(D3794,products!$A$2:$A$5902,0))</f>
        <v>Acc</v>
      </c>
      <c r="L3794" s="3">
        <f>INDEX(products!$E$2:$E$5902,MATCH(D3794,products!$A$2:$A$5902,0))</f>
        <v>3381.02</v>
      </c>
      <c r="M3794">
        <f>_xlfn.XLOOKUP(D3794,products!$A$2:$A$5902,products!$F$2:$F$5902)</f>
        <v>3</v>
      </c>
      <c r="N3794" s="3">
        <f t="shared" si="59"/>
        <v>1127.0066666666667</v>
      </c>
      <c r="O3794" s="3" t="str" cm="1">
        <f t="array" ref="O3794">_xlfn.IFS(J3794="Furn","Furniture",J3794="Tech","Technology",J3794="OffSup","Office Supplies")</f>
        <v>Technology</v>
      </c>
      <c r="P3794" s="3" t="str" cm="1">
        <f t="array" ref="P3794">_xlfn.IFS(K3794="Bkcs","Bookcases",K3794="Phns","Phones",K3794="Acc","Accessories",K3794="Bndrs","Binders",K3794="Fstnrs","Fasteners")</f>
        <v>Accessories</v>
      </c>
      <c r="Q3794" t="str">
        <f>IF(_xlfn.XLOOKUP(D3794,products!$A$2:$A$5902,products!$H$2:$H$5902,,0)=1,"Yes","No")</f>
        <v>Yes</v>
      </c>
    </row>
    <row r="3795" spans="1:17" x14ac:dyDescent="0.3">
      <c r="A3795" s="2" t="s">
        <v>22283</v>
      </c>
      <c r="B3795" s="4">
        <v>44331</v>
      </c>
      <c r="C3795" t="s">
        <v>22284</v>
      </c>
      <c r="D3795" t="s">
        <v>22287</v>
      </c>
      <c r="E3795" s="1">
        <v>44686</v>
      </c>
      <c r="F3795" t="s">
        <v>21</v>
      </c>
      <c r="G3795" t="str">
        <f>_xlfn.XLOOKUP(C3795,customers!$A$2:$A$5902,customers!$B$2:$B$5902,,0)</f>
        <v>Mark Stephenson</v>
      </c>
      <c r="H3795" t="str">
        <f>_xlfn.XLOOKUP(C3795,customers!$A$2:$A$5902,customers!$G$2:$G$5902,,0)</f>
        <v>East</v>
      </c>
      <c r="I3795" t="str">
        <f>_xlfn.XLOOKUP(C3795,customers!$A$2:$A$5902,customers!$E$2:$E$5902,,0)</f>
        <v>West Colleen</v>
      </c>
      <c r="J3795" t="str">
        <f>INDEX(products!$B$2:$B$5902,MATCH(D3795,products!$A$2:$A$5902,0))</f>
        <v>Furn</v>
      </c>
      <c r="K3795" t="str">
        <f>INDEX(products!$C$2:$C$5902,MATCH(D3795,products!$A$2:$A$5902,0))</f>
        <v>Bndrs</v>
      </c>
      <c r="L3795" s="3">
        <f>INDEX(products!$E$2:$E$5902,MATCH(D3795,products!$A$2:$A$5902,0))</f>
        <v>2648.64</v>
      </c>
      <c r="M3795">
        <f>_xlfn.XLOOKUP(D3795,products!$A$2:$A$5902,products!$F$2:$F$5902)</f>
        <v>8</v>
      </c>
      <c r="N3795" s="3">
        <f t="shared" si="59"/>
        <v>331.08</v>
      </c>
      <c r="O3795" s="3" t="str" cm="1">
        <f t="array" ref="O3795">_xlfn.IFS(J3795="Furn","Furniture",J3795="Tech","Technology",J3795="OffSup","Office Supplies")</f>
        <v>Furniture</v>
      </c>
      <c r="P3795" s="3" t="str" cm="1">
        <f t="array" ref="P3795">_xlfn.IFS(K3795="Bkcs","Bookcases",K3795="Phns","Phones",K3795="Acc","Accessories",K3795="Bndrs","Binders",K3795="Fstnrs","Fasteners")</f>
        <v>Binders</v>
      </c>
      <c r="Q3795" t="str">
        <f>IF(_xlfn.XLOOKUP(D3795,products!$A$2:$A$5902,products!$H$2:$H$5902,,0)=1,"Yes","No")</f>
        <v>No</v>
      </c>
    </row>
    <row r="3796" spans="1:17" x14ac:dyDescent="0.3">
      <c r="A3796" t="s">
        <v>22289</v>
      </c>
      <c r="B3796" s="4">
        <v>45081</v>
      </c>
      <c r="C3796" t="s">
        <v>22290</v>
      </c>
      <c r="D3796" t="s">
        <v>22293</v>
      </c>
      <c r="E3796" s="1">
        <v>45204</v>
      </c>
      <c r="F3796" t="s">
        <v>35</v>
      </c>
      <c r="G3796" t="str">
        <f>_xlfn.XLOOKUP(C3796,customers!$A$2:$A$5902,customers!$B$2:$B$5902,,0)</f>
        <v>Daniel Hall</v>
      </c>
      <c r="H3796" t="str">
        <f>_xlfn.XLOOKUP(C3796,customers!$A$2:$A$5902,customers!$G$2:$G$5902,,0)</f>
        <v>North</v>
      </c>
      <c r="I3796" t="str">
        <f>_xlfn.XLOOKUP(C3796,customers!$A$2:$A$5902,customers!$E$2:$E$5902,,0)</f>
        <v>Lake Samanthaport</v>
      </c>
      <c r="J3796" t="str">
        <f>INDEX(products!$B$2:$B$5902,MATCH(D3796,products!$A$2:$A$5902,0))</f>
        <v>Furn</v>
      </c>
      <c r="K3796" t="str">
        <f>INDEX(products!$C$2:$C$5902,MATCH(D3796,products!$A$2:$A$5902,0))</f>
        <v>Fstnrs</v>
      </c>
      <c r="L3796" s="3">
        <f>INDEX(products!$E$2:$E$5902,MATCH(D3796,products!$A$2:$A$5902,0))</f>
        <v>3242.92</v>
      </c>
      <c r="M3796">
        <f>_xlfn.XLOOKUP(D3796,products!$A$2:$A$5902,products!$F$2:$F$5902)</f>
        <v>9</v>
      </c>
      <c r="N3796" s="3">
        <f t="shared" si="59"/>
        <v>360.32444444444445</v>
      </c>
      <c r="O3796" s="3" t="str" cm="1">
        <f t="array" ref="O3796">_xlfn.IFS(J3796="Furn","Furniture",J3796="Tech","Technology",J3796="OffSup","Office Supplies")</f>
        <v>Furniture</v>
      </c>
      <c r="P3796" s="3" t="str" cm="1">
        <f t="array" ref="P3796">_xlfn.IFS(K3796="Bkcs","Bookcases",K3796="Phns","Phones",K3796="Acc","Accessories",K3796="Bndrs","Binders",K3796="Fstnrs","Fasteners")</f>
        <v>Fasteners</v>
      </c>
      <c r="Q3796" t="str">
        <f>IF(_xlfn.XLOOKUP(D3796,products!$A$2:$A$5902,products!$H$2:$H$5902,,0)=1,"Yes","No")</f>
        <v>No</v>
      </c>
    </row>
    <row r="3797" spans="1:17" x14ac:dyDescent="0.3">
      <c r="A3797" t="s">
        <v>22295</v>
      </c>
      <c r="B3797" s="4">
        <v>44523</v>
      </c>
      <c r="C3797" t="s">
        <v>22296</v>
      </c>
      <c r="D3797" t="s">
        <v>22299</v>
      </c>
      <c r="E3797" s="1">
        <v>44755</v>
      </c>
      <c r="F3797" t="s">
        <v>21</v>
      </c>
      <c r="G3797" t="str">
        <f>_xlfn.XLOOKUP(C3797,customers!$A$2:$A$5902,customers!$B$2:$B$5902,,0)</f>
        <v>Ryan Green</v>
      </c>
      <c r="H3797" t="str">
        <f>_xlfn.XLOOKUP(C3797,customers!$A$2:$A$5902,customers!$G$2:$G$5902,,0)</f>
        <v>West</v>
      </c>
      <c r="I3797" t="str">
        <f>_xlfn.XLOOKUP(C3797,customers!$A$2:$A$5902,customers!$E$2:$E$5902,,0)</f>
        <v>South Charlesland</v>
      </c>
      <c r="J3797" t="str">
        <f>INDEX(products!$B$2:$B$5902,MATCH(D3797,products!$A$2:$A$5902,0))</f>
        <v>Tech</v>
      </c>
      <c r="K3797" t="str">
        <f>INDEX(products!$C$2:$C$5902,MATCH(D3797,products!$A$2:$A$5902,0))</f>
        <v>Bkcs</v>
      </c>
      <c r="L3797" s="3">
        <f>INDEX(products!$E$2:$E$5902,MATCH(D3797,products!$A$2:$A$5902,0))</f>
        <v>114.16</v>
      </c>
      <c r="M3797">
        <f>_xlfn.XLOOKUP(D3797,products!$A$2:$A$5902,products!$F$2:$F$5902)</f>
        <v>7</v>
      </c>
      <c r="N3797" s="3">
        <f t="shared" si="59"/>
        <v>16.30857142857143</v>
      </c>
      <c r="O3797" s="3" t="str" cm="1">
        <f t="array" ref="O3797">_xlfn.IFS(J3797="Furn","Furniture",J3797="Tech","Technology",J3797="OffSup","Office Supplies")</f>
        <v>Technology</v>
      </c>
      <c r="P3797" s="3" t="str" cm="1">
        <f t="array" ref="P3797">_xlfn.IFS(K3797="Bkcs","Bookcases",K3797="Phns","Phones",K3797="Acc","Accessories",K3797="Bndrs","Binders",K3797="Fstnrs","Fasteners")</f>
        <v>Bookcases</v>
      </c>
      <c r="Q3797" t="str">
        <f>IF(_xlfn.XLOOKUP(D3797,products!$A$2:$A$5902,products!$H$2:$H$5902,,0)=1,"Yes","No")</f>
        <v>Yes</v>
      </c>
    </row>
    <row r="3798" spans="1:17" x14ac:dyDescent="0.3">
      <c r="A3798" t="s">
        <v>22301</v>
      </c>
      <c r="B3798" s="4">
        <v>43955</v>
      </c>
      <c r="C3798" t="s">
        <v>22302</v>
      </c>
      <c r="D3798" t="s">
        <v>22304</v>
      </c>
      <c r="E3798" s="1">
        <v>44002</v>
      </c>
      <c r="F3798" t="s">
        <v>35</v>
      </c>
      <c r="G3798" t="str">
        <f>_xlfn.XLOOKUP(C3798,customers!$A$2:$A$5902,customers!$B$2:$B$5902,,0)</f>
        <v>Christopher Boyle</v>
      </c>
      <c r="H3798" t="str">
        <f>_xlfn.XLOOKUP(C3798,customers!$A$2:$A$5902,customers!$G$2:$G$5902,,0)</f>
        <v>South</v>
      </c>
      <c r="I3798" t="str">
        <f>_xlfn.XLOOKUP(C3798,customers!$A$2:$A$5902,customers!$E$2:$E$5902,,0)</f>
        <v>Michaelborough</v>
      </c>
      <c r="J3798" t="str">
        <f>INDEX(products!$B$2:$B$5902,MATCH(D3798,products!$A$2:$A$5902,0))</f>
        <v>Furn</v>
      </c>
      <c r="K3798" t="str">
        <f>INDEX(products!$C$2:$C$5902,MATCH(D3798,products!$A$2:$A$5902,0))</f>
        <v>Phns</v>
      </c>
      <c r="L3798" s="3">
        <f>INDEX(products!$E$2:$E$5902,MATCH(D3798,products!$A$2:$A$5902,0))</f>
        <v>4011.93</v>
      </c>
      <c r="M3798">
        <f>_xlfn.XLOOKUP(D3798,products!$A$2:$A$5902,products!$F$2:$F$5902)</f>
        <v>3</v>
      </c>
      <c r="N3798" s="3">
        <f t="shared" si="59"/>
        <v>1337.31</v>
      </c>
      <c r="O3798" s="3" t="str" cm="1">
        <f t="array" ref="O3798">_xlfn.IFS(J3798="Furn","Furniture",J3798="Tech","Technology",J3798="OffSup","Office Supplies")</f>
        <v>Furniture</v>
      </c>
      <c r="P3798" s="3" t="str" cm="1">
        <f t="array" ref="P3798">_xlfn.IFS(K3798="Bkcs","Bookcases",K3798="Phns","Phones",K3798="Acc","Accessories",K3798="Bndrs","Binders",K3798="Fstnrs","Fasteners")</f>
        <v>Phones</v>
      </c>
      <c r="Q3798" t="str">
        <f>IF(_xlfn.XLOOKUP(D3798,products!$A$2:$A$5902,products!$H$2:$H$5902,,0)=1,"Yes","No")</f>
        <v>Yes</v>
      </c>
    </row>
    <row r="3799" spans="1:17" x14ac:dyDescent="0.3">
      <c r="A3799" t="s">
        <v>22306</v>
      </c>
      <c r="B3799" s="4">
        <v>44443</v>
      </c>
      <c r="C3799" t="s">
        <v>22307</v>
      </c>
      <c r="D3799" t="s">
        <v>22309</v>
      </c>
      <c r="E3799" s="1">
        <v>44644</v>
      </c>
      <c r="F3799" t="s">
        <v>74</v>
      </c>
      <c r="G3799" t="str">
        <f>_xlfn.XLOOKUP(C3799,customers!$A$2:$A$5902,customers!$B$2:$B$5902,,0)</f>
        <v>Joshua Carter</v>
      </c>
      <c r="H3799" t="str">
        <f>_xlfn.XLOOKUP(C3799,customers!$A$2:$A$5902,customers!$G$2:$G$5902,,0)</f>
        <v>North</v>
      </c>
      <c r="I3799" t="str">
        <f>_xlfn.XLOOKUP(C3799,customers!$A$2:$A$5902,customers!$E$2:$E$5902,,0)</f>
        <v>West Ericview</v>
      </c>
      <c r="J3799" t="str">
        <f>INDEX(products!$B$2:$B$5902,MATCH(D3799,products!$A$2:$A$5902,0))</f>
        <v>Tech</v>
      </c>
      <c r="K3799" t="str">
        <f>INDEX(products!$C$2:$C$5902,MATCH(D3799,products!$A$2:$A$5902,0))</f>
        <v>Phns</v>
      </c>
      <c r="L3799" s="3">
        <f>INDEX(products!$E$2:$E$5902,MATCH(D3799,products!$A$2:$A$5902,0))</f>
        <v>195.49</v>
      </c>
      <c r="M3799">
        <f>_xlfn.XLOOKUP(D3799,products!$A$2:$A$5902,products!$F$2:$F$5902)</f>
        <v>10</v>
      </c>
      <c r="N3799" s="3">
        <f t="shared" si="59"/>
        <v>19.548999999999999</v>
      </c>
      <c r="O3799" s="3" t="str" cm="1">
        <f t="array" ref="O3799">_xlfn.IFS(J3799="Furn","Furniture",J3799="Tech","Technology",J3799="OffSup","Office Supplies")</f>
        <v>Technology</v>
      </c>
      <c r="P3799" s="3" t="str" cm="1">
        <f t="array" ref="P3799">_xlfn.IFS(K3799="Bkcs","Bookcases",K3799="Phns","Phones",K3799="Acc","Accessories",K3799="Bndrs","Binders",K3799="Fstnrs","Fasteners")</f>
        <v>Phones</v>
      </c>
      <c r="Q3799" t="str">
        <f>IF(_xlfn.XLOOKUP(D3799,products!$A$2:$A$5902,products!$H$2:$H$5902,,0)=1,"Yes","No")</f>
        <v>Yes</v>
      </c>
    </row>
    <row r="3800" spans="1:17" x14ac:dyDescent="0.3">
      <c r="A3800" t="s">
        <v>22311</v>
      </c>
      <c r="B3800" s="4">
        <v>44678</v>
      </c>
      <c r="C3800" t="s">
        <v>22312</v>
      </c>
      <c r="D3800" t="s">
        <v>22315</v>
      </c>
      <c r="E3800" s="1">
        <v>44761</v>
      </c>
      <c r="F3800" t="s">
        <v>74</v>
      </c>
      <c r="G3800" t="str">
        <f>_xlfn.XLOOKUP(C3800,customers!$A$2:$A$5902,customers!$B$2:$B$5902,,0)</f>
        <v>Alyssa Allen</v>
      </c>
      <c r="H3800" t="str">
        <f>_xlfn.XLOOKUP(C3800,customers!$A$2:$A$5902,customers!$G$2:$G$5902,,0)</f>
        <v>South</v>
      </c>
      <c r="I3800" t="str">
        <f>_xlfn.XLOOKUP(C3800,customers!$A$2:$A$5902,customers!$E$2:$E$5902,,0)</f>
        <v>Barnesmouth</v>
      </c>
      <c r="J3800" t="str">
        <f>INDEX(products!$B$2:$B$5902,MATCH(D3800,products!$A$2:$A$5902,0))</f>
        <v>Furn</v>
      </c>
      <c r="K3800" t="str">
        <f>INDEX(products!$C$2:$C$5902,MATCH(D3800,products!$A$2:$A$5902,0))</f>
        <v>Bkcs</v>
      </c>
      <c r="L3800" s="3">
        <f>INDEX(products!$E$2:$E$5902,MATCH(D3800,products!$A$2:$A$5902,0))</f>
        <v>377.57</v>
      </c>
      <c r="M3800">
        <f>_xlfn.XLOOKUP(D3800,products!$A$2:$A$5902,products!$F$2:$F$5902)</f>
        <v>10</v>
      </c>
      <c r="N3800" s="3">
        <f t="shared" si="59"/>
        <v>37.756999999999998</v>
      </c>
      <c r="O3800" s="3" t="str" cm="1">
        <f t="array" ref="O3800">_xlfn.IFS(J3800="Furn","Furniture",J3800="Tech","Technology",J3800="OffSup","Office Supplies")</f>
        <v>Furniture</v>
      </c>
      <c r="P3800" s="3" t="str" cm="1">
        <f t="array" ref="P3800">_xlfn.IFS(K3800="Bkcs","Bookcases",K3800="Phns","Phones",K3800="Acc","Accessories",K3800="Bndrs","Binders",K3800="Fstnrs","Fasteners")</f>
        <v>Bookcases</v>
      </c>
      <c r="Q3800" t="str">
        <f>IF(_xlfn.XLOOKUP(D3800,products!$A$2:$A$5902,products!$H$2:$H$5902,,0)=1,"Yes","No")</f>
        <v>No</v>
      </c>
    </row>
    <row r="3801" spans="1:17" x14ac:dyDescent="0.3">
      <c r="A3801" t="s">
        <v>22317</v>
      </c>
      <c r="B3801" s="4">
        <v>44000</v>
      </c>
      <c r="C3801" t="s">
        <v>22318</v>
      </c>
      <c r="D3801" t="s">
        <v>22321</v>
      </c>
      <c r="E3801" s="1">
        <v>44263</v>
      </c>
      <c r="F3801" t="s">
        <v>21</v>
      </c>
      <c r="G3801" t="str">
        <f>_xlfn.XLOOKUP(C3801,customers!$A$2:$A$5902,customers!$B$2:$B$5902,,0)</f>
        <v>Zachary Jones</v>
      </c>
      <c r="H3801" t="str">
        <f>_xlfn.XLOOKUP(C3801,customers!$A$2:$A$5902,customers!$G$2:$G$5902,,0)</f>
        <v>South</v>
      </c>
      <c r="I3801" t="str">
        <f>_xlfn.XLOOKUP(C3801,customers!$A$2:$A$5902,customers!$E$2:$E$5902,,0)</f>
        <v>Oneillchester</v>
      </c>
      <c r="J3801" t="str">
        <f>INDEX(products!$B$2:$B$5902,MATCH(D3801,products!$A$2:$A$5902,0))</f>
        <v>Furn</v>
      </c>
      <c r="K3801" t="str">
        <f>INDEX(products!$C$2:$C$5902,MATCH(D3801,products!$A$2:$A$5902,0))</f>
        <v>Bndrs</v>
      </c>
      <c r="L3801" s="3">
        <f>INDEX(products!$E$2:$E$5902,MATCH(D3801,products!$A$2:$A$5902,0))</f>
        <v>531.32000000000005</v>
      </c>
      <c r="M3801">
        <f>_xlfn.XLOOKUP(D3801,products!$A$2:$A$5902,products!$F$2:$F$5902)</f>
        <v>5</v>
      </c>
      <c r="N3801" s="3">
        <f t="shared" si="59"/>
        <v>106.26400000000001</v>
      </c>
      <c r="O3801" s="3" t="str" cm="1">
        <f t="array" ref="O3801">_xlfn.IFS(J3801="Furn","Furniture",J3801="Tech","Technology",J3801="OffSup","Office Supplies")</f>
        <v>Furniture</v>
      </c>
      <c r="P3801" s="3" t="str" cm="1">
        <f t="array" ref="P3801">_xlfn.IFS(K3801="Bkcs","Bookcases",K3801="Phns","Phones",K3801="Acc","Accessories",K3801="Bndrs","Binders",K3801="Fstnrs","Fasteners")</f>
        <v>Binders</v>
      </c>
      <c r="Q3801" t="str">
        <f>IF(_xlfn.XLOOKUP(D3801,products!$A$2:$A$5902,products!$H$2:$H$5902,,0)=1,"Yes","No")</f>
        <v>No</v>
      </c>
    </row>
    <row r="3802" spans="1:17" x14ac:dyDescent="0.3">
      <c r="A3802" t="s">
        <v>22323</v>
      </c>
      <c r="B3802" s="4">
        <v>43739</v>
      </c>
      <c r="C3802" t="s">
        <v>22324</v>
      </c>
      <c r="D3802" t="s">
        <v>22327</v>
      </c>
      <c r="E3802" s="1">
        <v>44069</v>
      </c>
      <c r="F3802" t="s">
        <v>21</v>
      </c>
      <c r="G3802" t="str">
        <f>_xlfn.XLOOKUP(C3802,customers!$A$2:$A$5902,customers!$B$2:$B$5902,,0)</f>
        <v>Angela Cooley</v>
      </c>
      <c r="H3802" t="str">
        <f>_xlfn.XLOOKUP(C3802,customers!$A$2:$A$5902,customers!$G$2:$G$5902,,0)</f>
        <v>East</v>
      </c>
      <c r="I3802" t="str">
        <f>_xlfn.XLOOKUP(C3802,customers!$A$2:$A$5902,customers!$E$2:$E$5902,,0)</f>
        <v>Hancockmouth</v>
      </c>
      <c r="J3802" t="str">
        <f>INDEX(products!$B$2:$B$5902,MATCH(D3802,products!$A$2:$A$5902,0))</f>
        <v>OffSup</v>
      </c>
      <c r="K3802" t="str">
        <f>INDEX(products!$C$2:$C$5902,MATCH(D3802,products!$A$2:$A$5902,0))</f>
        <v>Phns</v>
      </c>
      <c r="L3802" s="3">
        <f>INDEX(products!$E$2:$E$5902,MATCH(D3802,products!$A$2:$A$5902,0))</f>
        <v>2317.66</v>
      </c>
      <c r="M3802">
        <f>_xlfn.XLOOKUP(D3802,products!$A$2:$A$5902,products!$F$2:$F$5902)</f>
        <v>4</v>
      </c>
      <c r="N3802" s="3">
        <f t="shared" si="59"/>
        <v>579.41499999999996</v>
      </c>
      <c r="O3802" s="3" t="str" cm="1">
        <f t="array" ref="O3802">_xlfn.IFS(J3802="Furn","Furniture",J3802="Tech","Technology",J3802="OffSup","Office Supplies")</f>
        <v>Office Supplies</v>
      </c>
      <c r="P3802" s="3" t="str" cm="1">
        <f t="array" ref="P3802">_xlfn.IFS(K3802="Bkcs","Bookcases",K3802="Phns","Phones",K3802="Acc","Accessories",K3802="Bndrs","Binders",K3802="Fstnrs","Fasteners")</f>
        <v>Phones</v>
      </c>
      <c r="Q3802" t="str">
        <f>IF(_xlfn.XLOOKUP(D3802,products!$A$2:$A$5902,products!$H$2:$H$5902,,0)=1,"Yes","No")</f>
        <v>Yes</v>
      </c>
    </row>
    <row r="3803" spans="1:17" x14ac:dyDescent="0.3">
      <c r="A3803" t="s">
        <v>22329</v>
      </c>
      <c r="B3803" s="4">
        <v>44451</v>
      </c>
      <c r="C3803" t="s">
        <v>22330</v>
      </c>
      <c r="D3803" t="s">
        <v>22332</v>
      </c>
      <c r="E3803" s="1">
        <v>44496</v>
      </c>
      <c r="F3803" t="s">
        <v>35</v>
      </c>
      <c r="G3803" t="str">
        <f>_xlfn.XLOOKUP(C3803,customers!$A$2:$A$5902,customers!$B$2:$B$5902,,0)</f>
        <v>Brooke Robertson</v>
      </c>
      <c r="H3803" t="str">
        <f>_xlfn.XLOOKUP(C3803,customers!$A$2:$A$5902,customers!$G$2:$G$5902,,0)</f>
        <v>North</v>
      </c>
      <c r="I3803" t="str">
        <f>_xlfn.XLOOKUP(C3803,customers!$A$2:$A$5902,customers!$E$2:$E$5902,,0)</f>
        <v>Lake Robert</v>
      </c>
      <c r="J3803" t="str">
        <f>INDEX(products!$B$2:$B$5902,MATCH(D3803,products!$A$2:$A$5902,0))</f>
        <v>Tech</v>
      </c>
      <c r="K3803" t="str">
        <f>INDEX(products!$C$2:$C$5902,MATCH(D3803,products!$A$2:$A$5902,0))</f>
        <v>Bndrs</v>
      </c>
      <c r="L3803" s="3">
        <f>INDEX(products!$E$2:$E$5902,MATCH(D3803,products!$A$2:$A$5902,0))</f>
        <v>4966.33</v>
      </c>
      <c r="M3803">
        <f>_xlfn.XLOOKUP(D3803,products!$A$2:$A$5902,products!$F$2:$F$5902)</f>
        <v>8</v>
      </c>
      <c r="N3803" s="3">
        <f t="shared" si="59"/>
        <v>620.79124999999999</v>
      </c>
      <c r="O3803" s="3" t="str" cm="1">
        <f t="array" ref="O3803">_xlfn.IFS(J3803="Furn","Furniture",J3803="Tech","Technology",J3803="OffSup","Office Supplies")</f>
        <v>Technology</v>
      </c>
      <c r="P3803" s="3" t="str" cm="1">
        <f t="array" ref="P3803">_xlfn.IFS(K3803="Bkcs","Bookcases",K3803="Phns","Phones",K3803="Acc","Accessories",K3803="Bndrs","Binders",K3803="Fstnrs","Fasteners")</f>
        <v>Binders</v>
      </c>
      <c r="Q3803" t="str">
        <f>IF(_xlfn.XLOOKUP(D3803,products!$A$2:$A$5902,products!$H$2:$H$5902,,0)=1,"Yes","No")</f>
        <v>Yes</v>
      </c>
    </row>
    <row r="3804" spans="1:17" x14ac:dyDescent="0.3">
      <c r="A3804" t="s">
        <v>22334</v>
      </c>
      <c r="B3804" s="4">
        <v>45236</v>
      </c>
      <c r="C3804" t="s">
        <v>22335</v>
      </c>
      <c r="D3804" t="s">
        <v>22338</v>
      </c>
      <c r="E3804" s="1">
        <v>45547</v>
      </c>
      <c r="F3804" t="s">
        <v>21</v>
      </c>
      <c r="G3804" t="str">
        <f>_xlfn.XLOOKUP(C3804,customers!$A$2:$A$5902,customers!$B$2:$B$5902,,0)</f>
        <v>Mr. Jesse Spencer</v>
      </c>
      <c r="H3804" t="str">
        <f>_xlfn.XLOOKUP(C3804,customers!$A$2:$A$5902,customers!$G$2:$G$5902,,0)</f>
        <v>South</v>
      </c>
      <c r="I3804" t="str">
        <f>_xlfn.XLOOKUP(C3804,customers!$A$2:$A$5902,customers!$E$2:$E$5902,,0)</f>
        <v>West Marybury</v>
      </c>
      <c r="J3804" t="str">
        <f>INDEX(products!$B$2:$B$5902,MATCH(D3804,products!$A$2:$A$5902,0))</f>
        <v>Furn</v>
      </c>
      <c r="K3804" t="str">
        <f>INDEX(products!$C$2:$C$5902,MATCH(D3804,products!$A$2:$A$5902,0))</f>
        <v>Bndrs</v>
      </c>
      <c r="L3804" s="3">
        <f>INDEX(products!$E$2:$E$5902,MATCH(D3804,products!$A$2:$A$5902,0))</f>
        <v>2238.6799999999998</v>
      </c>
      <c r="M3804">
        <f>_xlfn.XLOOKUP(D3804,products!$A$2:$A$5902,products!$F$2:$F$5902)</f>
        <v>5</v>
      </c>
      <c r="N3804" s="3">
        <f t="shared" si="59"/>
        <v>447.73599999999999</v>
      </c>
      <c r="O3804" s="3" t="str" cm="1">
        <f t="array" ref="O3804">_xlfn.IFS(J3804="Furn","Furniture",J3804="Tech","Technology",J3804="OffSup","Office Supplies")</f>
        <v>Furniture</v>
      </c>
      <c r="P3804" s="3" t="str" cm="1">
        <f t="array" ref="P3804">_xlfn.IFS(K3804="Bkcs","Bookcases",K3804="Phns","Phones",K3804="Acc","Accessories",K3804="Bndrs","Binders",K3804="Fstnrs","Fasteners")</f>
        <v>Binders</v>
      </c>
      <c r="Q3804" t="str">
        <f>IF(_xlfn.XLOOKUP(D3804,products!$A$2:$A$5902,products!$H$2:$H$5902,,0)=1,"Yes","No")</f>
        <v>Yes</v>
      </c>
    </row>
    <row r="3805" spans="1:17" x14ac:dyDescent="0.3">
      <c r="A3805" t="s">
        <v>22340</v>
      </c>
      <c r="B3805" s="4">
        <v>43940</v>
      </c>
      <c r="C3805" t="s">
        <v>22341</v>
      </c>
      <c r="D3805" t="s">
        <v>22343</v>
      </c>
      <c r="E3805" s="1">
        <v>44015</v>
      </c>
      <c r="F3805" t="s">
        <v>35</v>
      </c>
      <c r="G3805" t="str">
        <f>_xlfn.XLOOKUP(C3805,customers!$A$2:$A$5902,customers!$B$2:$B$5902,,0)</f>
        <v>Andrew Deleon</v>
      </c>
      <c r="H3805" t="str">
        <f>_xlfn.XLOOKUP(C3805,customers!$A$2:$A$5902,customers!$G$2:$G$5902,,0)</f>
        <v>South</v>
      </c>
      <c r="I3805" t="str">
        <f>_xlfn.XLOOKUP(C3805,customers!$A$2:$A$5902,customers!$E$2:$E$5902,,0)</f>
        <v>Port Jessicafurt</v>
      </c>
      <c r="J3805" t="str">
        <f>INDEX(products!$B$2:$B$5902,MATCH(D3805,products!$A$2:$A$5902,0))</f>
        <v>OffSup</v>
      </c>
      <c r="K3805" t="str">
        <f>INDEX(products!$C$2:$C$5902,MATCH(D3805,products!$A$2:$A$5902,0))</f>
        <v>Bndrs</v>
      </c>
      <c r="L3805" s="3">
        <f>INDEX(products!$E$2:$E$5902,MATCH(D3805,products!$A$2:$A$5902,0))</f>
        <v>4270.67</v>
      </c>
      <c r="M3805">
        <f>_xlfn.XLOOKUP(D3805,products!$A$2:$A$5902,products!$F$2:$F$5902)</f>
        <v>5</v>
      </c>
      <c r="N3805" s="3">
        <f t="shared" si="59"/>
        <v>854.13400000000001</v>
      </c>
      <c r="O3805" s="3" t="str" cm="1">
        <f t="array" ref="O3805">_xlfn.IFS(J3805="Furn","Furniture",J3805="Tech","Technology",J3805="OffSup","Office Supplies")</f>
        <v>Office Supplies</v>
      </c>
      <c r="P3805" s="3" t="str" cm="1">
        <f t="array" ref="P3805">_xlfn.IFS(K3805="Bkcs","Bookcases",K3805="Phns","Phones",K3805="Acc","Accessories",K3805="Bndrs","Binders",K3805="Fstnrs","Fasteners")</f>
        <v>Binders</v>
      </c>
      <c r="Q3805" t="str">
        <f>IF(_xlfn.XLOOKUP(D3805,products!$A$2:$A$5902,products!$H$2:$H$5902,,0)=1,"Yes","No")</f>
        <v>No</v>
      </c>
    </row>
    <row r="3806" spans="1:17" x14ac:dyDescent="0.3">
      <c r="A3806" t="s">
        <v>22345</v>
      </c>
      <c r="B3806" s="4">
        <v>43779</v>
      </c>
      <c r="C3806" t="s">
        <v>22346</v>
      </c>
      <c r="D3806" t="s">
        <v>22349</v>
      </c>
      <c r="E3806" s="1">
        <v>44009</v>
      </c>
      <c r="F3806" t="s">
        <v>21</v>
      </c>
      <c r="G3806" t="str">
        <f>_xlfn.XLOOKUP(C3806,customers!$A$2:$A$5902,customers!$B$2:$B$5902,,0)</f>
        <v>Angela Salazar</v>
      </c>
      <c r="H3806" t="str">
        <f>_xlfn.XLOOKUP(C3806,customers!$A$2:$A$5902,customers!$G$2:$G$5902,,0)</f>
        <v>South</v>
      </c>
      <c r="I3806" t="str">
        <f>_xlfn.XLOOKUP(C3806,customers!$A$2:$A$5902,customers!$E$2:$E$5902,,0)</f>
        <v>New Marcia</v>
      </c>
      <c r="J3806" t="str">
        <f>INDEX(products!$B$2:$B$5902,MATCH(D3806,products!$A$2:$A$5902,0))</f>
        <v>Tech</v>
      </c>
      <c r="K3806" t="str">
        <f>INDEX(products!$C$2:$C$5902,MATCH(D3806,products!$A$2:$A$5902,0))</f>
        <v>Fstnrs</v>
      </c>
      <c r="L3806" s="3">
        <f>INDEX(products!$E$2:$E$5902,MATCH(D3806,products!$A$2:$A$5902,0))</f>
        <v>1819.96</v>
      </c>
      <c r="M3806">
        <f>_xlfn.XLOOKUP(D3806,products!$A$2:$A$5902,products!$F$2:$F$5902)</f>
        <v>4</v>
      </c>
      <c r="N3806" s="3">
        <f t="shared" si="59"/>
        <v>454.99</v>
      </c>
      <c r="O3806" s="3" t="str" cm="1">
        <f t="array" ref="O3806">_xlfn.IFS(J3806="Furn","Furniture",J3806="Tech","Technology",J3806="OffSup","Office Supplies")</f>
        <v>Technology</v>
      </c>
      <c r="P3806" s="3" t="str" cm="1">
        <f t="array" ref="P3806">_xlfn.IFS(K3806="Bkcs","Bookcases",K3806="Phns","Phones",K3806="Acc","Accessories",K3806="Bndrs","Binders",K3806="Fstnrs","Fasteners")</f>
        <v>Fasteners</v>
      </c>
      <c r="Q3806" t="str">
        <f>IF(_xlfn.XLOOKUP(D3806,products!$A$2:$A$5902,products!$H$2:$H$5902,,0)=1,"Yes","No")</f>
        <v>No</v>
      </c>
    </row>
    <row r="3807" spans="1:17" x14ac:dyDescent="0.3">
      <c r="A3807" t="s">
        <v>22351</v>
      </c>
      <c r="B3807" s="4">
        <v>44195</v>
      </c>
      <c r="C3807" t="s">
        <v>22352</v>
      </c>
      <c r="D3807" t="s">
        <v>22355</v>
      </c>
      <c r="E3807" s="1">
        <v>44289</v>
      </c>
      <c r="F3807" t="s">
        <v>35</v>
      </c>
      <c r="G3807" t="str">
        <f>_xlfn.XLOOKUP(C3807,customers!$A$2:$A$5902,customers!$B$2:$B$5902,,0)</f>
        <v>Erika Benitez</v>
      </c>
      <c r="H3807" t="str">
        <f>_xlfn.XLOOKUP(C3807,customers!$A$2:$A$5902,customers!$G$2:$G$5902,,0)</f>
        <v>West</v>
      </c>
      <c r="I3807" t="str">
        <f>_xlfn.XLOOKUP(C3807,customers!$A$2:$A$5902,customers!$E$2:$E$5902,,0)</f>
        <v>New Markbury</v>
      </c>
      <c r="J3807" t="str">
        <f>INDEX(products!$B$2:$B$5902,MATCH(D3807,products!$A$2:$A$5902,0))</f>
        <v>Furn</v>
      </c>
      <c r="K3807" t="str">
        <f>INDEX(products!$C$2:$C$5902,MATCH(D3807,products!$A$2:$A$5902,0))</f>
        <v>Acc</v>
      </c>
      <c r="L3807" s="3">
        <f>INDEX(products!$E$2:$E$5902,MATCH(D3807,products!$A$2:$A$5902,0))</f>
        <v>1131.29</v>
      </c>
      <c r="M3807">
        <f>_xlfn.XLOOKUP(D3807,products!$A$2:$A$5902,products!$F$2:$F$5902)</f>
        <v>1</v>
      </c>
      <c r="N3807" s="3">
        <f t="shared" si="59"/>
        <v>1131.29</v>
      </c>
      <c r="O3807" s="3" t="str" cm="1">
        <f t="array" ref="O3807">_xlfn.IFS(J3807="Furn","Furniture",J3807="Tech","Technology",J3807="OffSup","Office Supplies")</f>
        <v>Furniture</v>
      </c>
      <c r="P3807" s="3" t="str" cm="1">
        <f t="array" ref="P3807">_xlfn.IFS(K3807="Bkcs","Bookcases",K3807="Phns","Phones",K3807="Acc","Accessories",K3807="Bndrs","Binders",K3807="Fstnrs","Fasteners")</f>
        <v>Accessories</v>
      </c>
      <c r="Q3807" t="str">
        <f>IF(_xlfn.XLOOKUP(D3807,products!$A$2:$A$5902,products!$H$2:$H$5902,,0)=1,"Yes","No")</f>
        <v>Yes</v>
      </c>
    </row>
    <row r="3808" spans="1:17" x14ac:dyDescent="0.3">
      <c r="A3808" t="s">
        <v>22357</v>
      </c>
      <c r="B3808" s="4">
        <v>43559</v>
      </c>
      <c r="C3808" t="s">
        <v>22358</v>
      </c>
      <c r="D3808" t="s">
        <v>22361</v>
      </c>
      <c r="E3808" s="1">
        <v>43865</v>
      </c>
      <c r="F3808" t="s">
        <v>35</v>
      </c>
      <c r="G3808" t="str">
        <f>_xlfn.XLOOKUP(C3808,customers!$A$2:$A$5902,customers!$B$2:$B$5902,,0)</f>
        <v>Brian Diaz</v>
      </c>
      <c r="H3808" t="str">
        <f>_xlfn.XLOOKUP(C3808,customers!$A$2:$A$5902,customers!$G$2:$G$5902,,0)</f>
        <v>South</v>
      </c>
      <c r="I3808" t="str">
        <f>_xlfn.XLOOKUP(C3808,customers!$A$2:$A$5902,customers!$E$2:$E$5902,,0)</f>
        <v>South Lindafurt</v>
      </c>
      <c r="J3808" t="str">
        <f>INDEX(products!$B$2:$B$5902,MATCH(D3808,products!$A$2:$A$5902,0))</f>
        <v>Tech</v>
      </c>
      <c r="K3808" t="str">
        <f>INDEX(products!$C$2:$C$5902,MATCH(D3808,products!$A$2:$A$5902,0))</f>
        <v>Acc</v>
      </c>
      <c r="L3808" s="3">
        <f>INDEX(products!$E$2:$E$5902,MATCH(D3808,products!$A$2:$A$5902,0))</f>
        <v>367.29</v>
      </c>
      <c r="M3808">
        <f>_xlfn.XLOOKUP(D3808,products!$A$2:$A$5902,products!$F$2:$F$5902)</f>
        <v>3</v>
      </c>
      <c r="N3808" s="3">
        <f t="shared" si="59"/>
        <v>122.43</v>
      </c>
      <c r="O3808" s="3" t="str" cm="1">
        <f t="array" ref="O3808">_xlfn.IFS(J3808="Furn","Furniture",J3808="Tech","Technology",J3808="OffSup","Office Supplies")</f>
        <v>Technology</v>
      </c>
      <c r="P3808" s="3" t="str" cm="1">
        <f t="array" ref="P3808">_xlfn.IFS(K3808="Bkcs","Bookcases",K3808="Phns","Phones",K3808="Acc","Accessories",K3808="Bndrs","Binders",K3808="Fstnrs","Fasteners")</f>
        <v>Accessories</v>
      </c>
      <c r="Q3808" t="str">
        <f>IF(_xlfn.XLOOKUP(D3808,products!$A$2:$A$5902,products!$H$2:$H$5902,,0)=1,"Yes","No")</f>
        <v>No</v>
      </c>
    </row>
    <row r="3809" spans="1:17" x14ac:dyDescent="0.3">
      <c r="A3809" t="s">
        <v>22363</v>
      </c>
      <c r="B3809" s="4">
        <v>44100</v>
      </c>
      <c r="C3809" t="s">
        <v>22364</v>
      </c>
      <c r="D3809" t="s">
        <v>22367</v>
      </c>
      <c r="E3809" s="1">
        <v>44287</v>
      </c>
      <c r="F3809" t="s">
        <v>21</v>
      </c>
      <c r="G3809" t="str">
        <f>_xlfn.XLOOKUP(C3809,customers!$A$2:$A$5902,customers!$B$2:$B$5902,,0)</f>
        <v>Kevin Baxter</v>
      </c>
      <c r="H3809" t="str">
        <f>_xlfn.XLOOKUP(C3809,customers!$A$2:$A$5902,customers!$G$2:$G$5902,,0)</f>
        <v>West</v>
      </c>
      <c r="I3809" t="str">
        <f>_xlfn.XLOOKUP(C3809,customers!$A$2:$A$5902,customers!$E$2:$E$5902,,0)</f>
        <v>Greenmouth</v>
      </c>
      <c r="J3809" t="str">
        <f>INDEX(products!$B$2:$B$5902,MATCH(D3809,products!$A$2:$A$5902,0))</f>
        <v>OffSup</v>
      </c>
      <c r="K3809" t="str">
        <f>INDEX(products!$C$2:$C$5902,MATCH(D3809,products!$A$2:$A$5902,0))</f>
        <v>Fstnrs</v>
      </c>
      <c r="L3809" s="3">
        <f>INDEX(products!$E$2:$E$5902,MATCH(D3809,products!$A$2:$A$5902,0))</f>
        <v>2010.68</v>
      </c>
      <c r="M3809">
        <f>_xlfn.XLOOKUP(D3809,products!$A$2:$A$5902,products!$F$2:$F$5902)</f>
        <v>3</v>
      </c>
      <c r="N3809" s="3">
        <f t="shared" si="59"/>
        <v>670.22666666666669</v>
      </c>
      <c r="O3809" s="3" t="str" cm="1">
        <f t="array" ref="O3809">_xlfn.IFS(J3809="Furn","Furniture",J3809="Tech","Technology",J3809="OffSup","Office Supplies")</f>
        <v>Office Supplies</v>
      </c>
      <c r="P3809" s="3" t="str" cm="1">
        <f t="array" ref="P3809">_xlfn.IFS(K3809="Bkcs","Bookcases",K3809="Phns","Phones",K3809="Acc","Accessories",K3809="Bndrs","Binders",K3809="Fstnrs","Fasteners")</f>
        <v>Fasteners</v>
      </c>
      <c r="Q3809" t="str">
        <f>IF(_xlfn.XLOOKUP(D3809,products!$A$2:$A$5902,products!$H$2:$H$5902,,0)=1,"Yes","No")</f>
        <v>Yes</v>
      </c>
    </row>
    <row r="3810" spans="1:17" x14ac:dyDescent="0.3">
      <c r="A3810" t="s">
        <v>22369</v>
      </c>
      <c r="B3810" s="4">
        <v>44528</v>
      </c>
      <c r="C3810" t="s">
        <v>22370</v>
      </c>
      <c r="D3810" t="s">
        <v>22372</v>
      </c>
      <c r="E3810" s="1">
        <v>44687</v>
      </c>
      <c r="F3810" t="s">
        <v>74</v>
      </c>
      <c r="G3810" t="str">
        <f>_xlfn.XLOOKUP(C3810,customers!$A$2:$A$5902,customers!$B$2:$B$5902,,0)</f>
        <v>Marissa Leblanc</v>
      </c>
      <c r="H3810" t="str">
        <f>_xlfn.XLOOKUP(C3810,customers!$A$2:$A$5902,customers!$G$2:$G$5902,,0)</f>
        <v>West</v>
      </c>
      <c r="I3810" t="str">
        <f>_xlfn.XLOOKUP(C3810,customers!$A$2:$A$5902,customers!$E$2:$E$5902,,0)</f>
        <v>East Timothy</v>
      </c>
      <c r="J3810" t="str">
        <f>INDEX(products!$B$2:$B$5902,MATCH(D3810,products!$A$2:$A$5902,0))</f>
        <v>Tech</v>
      </c>
      <c r="K3810" t="str">
        <f>INDEX(products!$C$2:$C$5902,MATCH(D3810,products!$A$2:$A$5902,0))</f>
        <v>Fstnrs</v>
      </c>
      <c r="L3810" s="3">
        <f>INDEX(products!$E$2:$E$5902,MATCH(D3810,products!$A$2:$A$5902,0))</f>
        <v>764.28</v>
      </c>
      <c r="M3810">
        <f>_xlfn.XLOOKUP(D3810,products!$A$2:$A$5902,products!$F$2:$F$5902)</f>
        <v>3</v>
      </c>
      <c r="N3810" s="3">
        <f t="shared" si="59"/>
        <v>254.76</v>
      </c>
      <c r="O3810" s="3" t="str" cm="1">
        <f t="array" ref="O3810">_xlfn.IFS(J3810="Furn","Furniture",J3810="Tech","Technology",J3810="OffSup","Office Supplies")</f>
        <v>Technology</v>
      </c>
      <c r="P3810" s="3" t="str" cm="1">
        <f t="array" ref="P3810">_xlfn.IFS(K3810="Bkcs","Bookcases",K3810="Phns","Phones",K3810="Acc","Accessories",K3810="Bndrs","Binders",K3810="Fstnrs","Fasteners")</f>
        <v>Fasteners</v>
      </c>
      <c r="Q3810" t="str">
        <f>IF(_xlfn.XLOOKUP(D3810,products!$A$2:$A$5902,products!$H$2:$H$5902,,0)=1,"Yes","No")</f>
        <v>Yes</v>
      </c>
    </row>
    <row r="3811" spans="1:17" x14ac:dyDescent="0.3">
      <c r="A3811" t="s">
        <v>22374</v>
      </c>
      <c r="B3811" s="4">
        <v>44145</v>
      </c>
      <c r="C3811" t="s">
        <v>22375</v>
      </c>
      <c r="D3811" t="s">
        <v>22377</v>
      </c>
      <c r="E3811" s="1">
        <v>44313</v>
      </c>
      <c r="F3811" t="s">
        <v>35</v>
      </c>
      <c r="G3811" t="str">
        <f>_xlfn.XLOOKUP(C3811,customers!$A$2:$A$5902,customers!$B$2:$B$5902,,0)</f>
        <v>Samantha Crawford</v>
      </c>
      <c r="H3811" t="str">
        <f>_xlfn.XLOOKUP(C3811,customers!$A$2:$A$5902,customers!$G$2:$G$5902,,0)</f>
        <v>East</v>
      </c>
      <c r="I3811" t="str">
        <f>_xlfn.XLOOKUP(C3811,customers!$A$2:$A$5902,customers!$E$2:$E$5902,,0)</f>
        <v>Younghaven</v>
      </c>
      <c r="J3811" t="str">
        <f>INDEX(products!$B$2:$B$5902,MATCH(D3811,products!$A$2:$A$5902,0))</f>
        <v>Furn</v>
      </c>
      <c r="K3811" t="str">
        <f>INDEX(products!$C$2:$C$5902,MATCH(D3811,products!$A$2:$A$5902,0))</f>
        <v>Bkcs</v>
      </c>
      <c r="L3811" s="3">
        <f>INDEX(products!$E$2:$E$5902,MATCH(D3811,products!$A$2:$A$5902,0))</f>
        <v>2225.12</v>
      </c>
      <c r="M3811">
        <f>_xlfn.XLOOKUP(D3811,products!$A$2:$A$5902,products!$F$2:$F$5902)</f>
        <v>5</v>
      </c>
      <c r="N3811" s="3">
        <f t="shared" si="59"/>
        <v>445.024</v>
      </c>
      <c r="O3811" s="3" t="str" cm="1">
        <f t="array" ref="O3811">_xlfn.IFS(J3811="Furn","Furniture",J3811="Tech","Technology",J3811="OffSup","Office Supplies")</f>
        <v>Furniture</v>
      </c>
      <c r="P3811" s="3" t="str" cm="1">
        <f t="array" ref="P3811">_xlfn.IFS(K3811="Bkcs","Bookcases",K3811="Phns","Phones",K3811="Acc","Accessories",K3811="Bndrs","Binders",K3811="Fstnrs","Fasteners")</f>
        <v>Bookcases</v>
      </c>
      <c r="Q3811" t="str">
        <f>IF(_xlfn.XLOOKUP(D3811,products!$A$2:$A$5902,products!$H$2:$H$5902,,0)=1,"Yes","No")</f>
        <v>Yes</v>
      </c>
    </row>
    <row r="3812" spans="1:17" x14ac:dyDescent="0.3">
      <c r="A3812" t="s">
        <v>22379</v>
      </c>
      <c r="B3812" s="4">
        <v>45167</v>
      </c>
      <c r="C3812" s="2" t="s">
        <v>22380</v>
      </c>
      <c r="D3812" t="s">
        <v>22383</v>
      </c>
      <c r="E3812" s="1">
        <v>45354</v>
      </c>
      <c r="F3812" t="s">
        <v>74</v>
      </c>
      <c r="G3812" t="str">
        <f>_xlfn.XLOOKUP(C3812,customers!$A$2:$A$5902,customers!$B$2:$B$5902,,0)</f>
        <v>Jake Russell</v>
      </c>
      <c r="H3812" t="str">
        <f>_xlfn.XLOOKUP(C3812,customers!$A$2:$A$5902,customers!$G$2:$G$5902,,0)</f>
        <v>North</v>
      </c>
      <c r="I3812" t="str">
        <f>_xlfn.XLOOKUP(C3812,customers!$A$2:$A$5902,customers!$E$2:$E$5902,,0)</f>
        <v>Morganton</v>
      </c>
      <c r="J3812" t="str">
        <f>INDEX(products!$B$2:$B$5902,MATCH(D3812,products!$A$2:$A$5902,0))</f>
        <v>Tech</v>
      </c>
      <c r="K3812" t="str">
        <f>INDEX(products!$C$2:$C$5902,MATCH(D3812,products!$A$2:$A$5902,0))</f>
        <v>Acc</v>
      </c>
      <c r="L3812" s="3">
        <f>INDEX(products!$E$2:$E$5902,MATCH(D3812,products!$A$2:$A$5902,0))</f>
        <v>859.59</v>
      </c>
      <c r="M3812">
        <f>_xlfn.XLOOKUP(D3812,products!$A$2:$A$5902,products!$F$2:$F$5902)</f>
        <v>2</v>
      </c>
      <c r="N3812" s="3">
        <f t="shared" si="59"/>
        <v>429.79500000000002</v>
      </c>
      <c r="O3812" s="3" t="str" cm="1">
        <f t="array" ref="O3812">_xlfn.IFS(J3812="Furn","Furniture",J3812="Tech","Technology",J3812="OffSup","Office Supplies")</f>
        <v>Technology</v>
      </c>
      <c r="P3812" s="3" t="str" cm="1">
        <f t="array" ref="P3812">_xlfn.IFS(K3812="Bkcs","Bookcases",K3812="Phns","Phones",K3812="Acc","Accessories",K3812="Bndrs","Binders",K3812="Fstnrs","Fasteners")</f>
        <v>Accessories</v>
      </c>
      <c r="Q3812" t="str">
        <f>IF(_xlfn.XLOOKUP(D3812,products!$A$2:$A$5902,products!$H$2:$H$5902,,0)=1,"Yes","No")</f>
        <v>Yes</v>
      </c>
    </row>
    <row r="3813" spans="1:17" x14ac:dyDescent="0.3">
      <c r="A3813" t="s">
        <v>22385</v>
      </c>
      <c r="B3813" s="4">
        <v>43932</v>
      </c>
      <c r="C3813" t="s">
        <v>22386</v>
      </c>
      <c r="D3813" t="s">
        <v>22388</v>
      </c>
      <c r="E3813" s="1">
        <v>44079</v>
      </c>
      <c r="F3813" t="s">
        <v>35</v>
      </c>
      <c r="G3813" t="str">
        <f>_xlfn.XLOOKUP(C3813,customers!$A$2:$A$5902,customers!$B$2:$B$5902,,0)</f>
        <v>Elizabeth Anderson</v>
      </c>
      <c r="H3813" t="str">
        <f>_xlfn.XLOOKUP(C3813,customers!$A$2:$A$5902,customers!$G$2:$G$5902,,0)</f>
        <v>West</v>
      </c>
      <c r="I3813" t="str">
        <f>_xlfn.XLOOKUP(C3813,customers!$A$2:$A$5902,customers!$E$2:$E$5902,,0)</f>
        <v>Patriciaton</v>
      </c>
      <c r="J3813" t="str">
        <f>INDEX(products!$B$2:$B$5902,MATCH(D3813,products!$A$2:$A$5902,0))</f>
        <v>OffSup</v>
      </c>
      <c r="K3813" t="str">
        <f>INDEX(products!$C$2:$C$5902,MATCH(D3813,products!$A$2:$A$5902,0))</f>
        <v>Bndrs</v>
      </c>
      <c r="L3813" s="3">
        <f>INDEX(products!$E$2:$E$5902,MATCH(D3813,products!$A$2:$A$5902,0))</f>
        <v>4580.57</v>
      </c>
      <c r="M3813">
        <f>_xlfn.XLOOKUP(D3813,products!$A$2:$A$5902,products!$F$2:$F$5902)</f>
        <v>9</v>
      </c>
      <c r="N3813" s="3">
        <f t="shared" si="59"/>
        <v>508.95222222222219</v>
      </c>
      <c r="O3813" s="3" t="str" cm="1">
        <f t="array" ref="O3813">_xlfn.IFS(J3813="Furn","Furniture",J3813="Tech","Technology",J3813="OffSup","Office Supplies")</f>
        <v>Office Supplies</v>
      </c>
      <c r="P3813" s="3" t="str" cm="1">
        <f t="array" ref="P3813">_xlfn.IFS(K3813="Bkcs","Bookcases",K3813="Phns","Phones",K3813="Acc","Accessories",K3813="Bndrs","Binders",K3813="Fstnrs","Fasteners")</f>
        <v>Binders</v>
      </c>
      <c r="Q3813" t="str">
        <f>IF(_xlfn.XLOOKUP(D3813,products!$A$2:$A$5902,products!$H$2:$H$5902,,0)=1,"Yes","No")</f>
        <v>Yes</v>
      </c>
    </row>
    <row r="3814" spans="1:17" x14ac:dyDescent="0.3">
      <c r="A3814" t="s">
        <v>22390</v>
      </c>
      <c r="B3814" s="4">
        <v>45308</v>
      </c>
      <c r="C3814" t="s">
        <v>22391</v>
      </c>
      <c r="D3814" t="s">
        <v>22394</v>
      </c>
      <c r="E3814" s="1">
        <v>45444</v>
      </c>
      <c r="F3814" t="s">
        <v>21</v>
      </c>
      <c r="G3814" t="str">
        <f>_xlfn.XLOOKUP(C3814,customers!$A$2:$A$5902,customers!$B$2:$B$5902,,0)</f>
        <v>Kimberly Sampson</v>
      </c>
      <c r="H3814" t="str">
        <f>_xlfn.XLOOKUP(C3814,customers!$A$2:$A$5902,customers!$G$2:$G$5902,,0)</f>
        <v>East</v>
      </c>
      <c r="I3814" t="str">
        <f>_xlfn.XLOOKUP(C3814,customers!$A$2:$A$5902,customers!$E$2:$E$5902,,0)</f>
        <v>Andrewburgh</v>
      </c>
      <c r="J3814" t="str">
        <f>INDEX(products!$B$2:$B$5902,MATCH(D3814,products!$A$2:$A$5902,0))</f>
        <v>Tech</v>
      </c>
      <c r="K3814" t="str">
        <f>INDEX(products!$C$2:$C$5902,MATCH(D3814,products!$A$2:$A$5902,0))</f>
        <v>Bkcs</v>
      </c>
      <c r="L3814" s="3">
        <f>INDEX(products!$E$2:$E$5902,MATCH(D3814,products!$A$2:$A$5902,0))</f>
        <v>3643.93</v>
      </c>
      <c r="M3814">
        <f>_xlfn.XLOOKUP(D3814,products!$A$2:$A$5902,products!$F$2:$F$5902)</f>
        <v>5</v>
      </c>
      <c r="N3814" s="3">
        <f t="shared" si="59"/>
        <v>728.78599999999994</v>
      </c>
      <c r="O3814" s="3" t="str" cm="1">
        <f t="array" ref="O3814">_xlfn.IFS(J3814="Furn","Furniture",J3814="Tech","Technology",J3814="OffSup","Office Supplies")</f>
        <v>Technology</v>
      </c>
      <c r="P3814" s="3" t="str" cm="1">
        <f t="array" ref="P3814">_xlfn.IFS(K3814="Bkcs","Bookcases",K3814="Phns","Phones",K3814="Acc","Accessories",K3814="Bndrs","Binders",K3814="Fstnrs","Fasteners")</f>
        <v>Bookcases</v>
      </c>
      <c r="Q3814" t="str">
        <f>IF(_xlfn.XLOOKUP(D3814,products!$A$2:$A$5902,products!$H$2:$H$5902,,0)=1,"Yes","No")</f>
        <v>No</v>
      </c>
    </row>
    <row r="3815" spans="1:17" x14ac:dyDescent="0.3">
      <c r="A3815" t="s">
        <v>22396</v>
      </c>
      <c r="B3815" s="4">
        <v>43668</v>
      </c>
      <c r="C3815" t="s">
        <v>22397</v>
      </c>
      <c r="D3815" t="s">
        <v>22400</v>
      </c>
      <c r="E3815" s="1">
        <v>43969</v>
      </c>
      <c r="F3815" t="s">
        <v>35</v>
      </c>
      <c r="G3815" t="str">
        <f>_xlfn.XLOOKUP(C3815,customers!$A$2:$A$5902,customers!$B$2:$B$5902,,0)</f>
        <v>Anne Quinn</v>
      </c>
      <c r="H3815" t="str">
        <f>_xlfn.XLOOKUP(C3815,customers!$A$2:$A$5902,customers!$G$2:$G$5902,,0)</f>
        <v>East</v>
      </c>
      <c r="I3815" t="str">
        <f>_xlfn.XLOOKUP(C3815,customers!$A$2:$A$5902,customers!$E$2:$E$5902,,0)</f>
        <v>Monicaberg</v>
      </c>
      <c r="J3815" t="str">
        <f>INDEX(products!$B$2:$B$5902,MATCH(D3815,products!$A$2:$A$5902,0))</f>
        <v>Tech</v>
      </c>
      <c r="K3815" t="str">
        <f>INDEX(products!$C$2:$C$5902,MATCH(D3815,products!$A$2:$A$5902,0))</f>
        <v>Acc</v>
      </c>
      <c r="L3815" s="3">
        <f>INDEX(products!$E$2:$E$5902,MATCH(D3815,products!$A$2:$A$5902,0))</f>
        <v>2009.35</v>
      </c>
      <c r="M3815">
        <f>_xlfn.XLOOKUP(D3815,products!$A$2:$A$5902,products!$F$2:$F$5902)</f>
        <v>10</v>
      </c>
      <c r="N3815" s="3">
        <f t="shared" si="59"/>
        <v>200.935</v>
      </c>
      <c r="O3815" s="3" t="str" cm="1">
        <f t="array" ref="O3815">_xlfn.IFS(J3815="Furn","Furniture",J3815="Tech","Technology",J3815="OffSup","Office Supplies")</f>
        <v>Technology</v>
      </c>
      <c r="P3815" s="3" t="str" cm="1">
        <f t="array" ref="P3815">_xlfn.IFS(K3815="Bkcs","Bookcases",K3815="Phns","Phones",K3815="Acc","Accessories",K3815="Bndrs","Binders",K3815="Fstnrs","Fasteners")</f>
        <v>Accessories</v>
      </c>
      <c r="Q3815" t="str">
        <f>IF(_xlfn.XLOOKUP(D3815,products!$A$2:$A$5902,products!$H$2:$H$5902,,0)=1,"Yes","No")</f>
        <v>No</v>
      </c>
    </row>
    <row r="3816" spans="1:17" x14ac:dyDescent="0.3">
      <c r="A3816" t="s">
        <v>22402</v>
      </c>
      <c r="B3816" s="4">
        <v>45333</v>
      </c>
      <c r="C3816" t="s">
        <v>22403</v>
      </c>
      <c r="D3816" t="s">
        <v>22406</v>
      </c>
      <c r="E3816" s="1">
        <v>45471</v>
      </c>
      <c r="F3816" t="s">
        <v>21</v>
      </c>
      <c r="G3816" t="str">
        <f>_xlfn.XLOOKUP(C3816,customers!$A$2:$A$5902,customers!$B$2:$B$5902,,0)</f>
        <v>Frederick Morrow</v>
      </c>
      <c r="H3816" t="str">
        <f>_xlfn.XLOOKUP(C3816,customers!$A$2:$A$5902,customers!$G$2:$G$5902,,0)</f>
        <v>West</v>
      </c>
      <c r="I3816" t="str">
        <f>_xlfn.XLOOKUP(C3816,customers!$A$2:$A$5902,customers!$E$2:$E$5902,,0)</f>
        <v>Hendricksbury</v>
      </c>
      <c r="J3816" t="str">
        <f>INDEX(products!$B$2:$B$5902,MATCH(D3816,products!$A$2:$A$5902,0))</f>
        <v>Furn</v>
      </c>
      <c r="K3816" t="str">
        <f>INDEX(products!$C$2:$C$5902,MATCH(D3816,products!$A$2:$A$5902,0))</f>
        <v>Bndrs</v>
      </c>
      <c r="L3816" s="3">
        <f>INDEX(products!$E$2:$E$5902,MATCH(D3816,products!$A$2:$A$5902,0))</f>
        <v>3463.77</v>
      </c>
      <c r="M3816">
        <f>_xlfn.XLOOKUP(D3816,products!$A$2:$A$5902,products!$F$2:$F$5902)</f>
        <v>8</v>
      </c>
      <c r="N3816" s="3">
        <f t="shared" si="59"/>
        <v>432.97125</v>
      </c>
      <c r="O3816" s="3" t="str" cm="1">
        <f t="array" ref="O3816">_xlfn.IFS(J3816="Furn","Furniture",J3816="Tech","Technology",J3816="OffSup","Office Supplies")</f>
        <v>Furniture</v>
      </c>
      <c r="P3816" s="3" t="str" cm="1">
        <f t="array" ref="P3816">_xlfn.IFS(K3816="Bkcs","Bookcases",K3816="Phns","Phones",K3816="Acc","Accessories",K3816="Bndrs","Binders",K3816="Fstnrs","Fasteners")</f>
        <v>Binders</v>
      </c>
      <c r="Q3816" t="str">
        <f>IF(_xlfn.XLOOKUP(D3816,products!$A$2:$A$5902,products!$H$2:$H$5902,,0)=1,"Yes","No")</f>
        <v>No</v>
      </c>
    </row>
    <row r="3817" spans="1:17" x14ac:dyDescent="0.3">
      <c r="A3817" t="s">
        <v>22408</v>
      </c>
      <c r="B3817" s="4">
        <v>44246</v>
      </c>
      <c r="C3817" t="s">
        <v>22409</v>
      </c>
      <c r="D3817" t="s">
        <v>22412</v>
      </c>
      <c r="E3817" s="1">
        <v>44455</v>
      </c>
      <c r="F3817" t="s">
        <v>35</v>
      </c>
      <c r="G3817" t="str">
        <f>_xlfn.XLOOKUP(C3817,customers!$A$2:$A$5902,customers!$B$2:$B$5902,,0)</f>
        <v>Shelia Adams</v>
      </c>
      <c r="H3817" t="str">
        <f>_xlfn.XLOOKUP(C3817,customers!$A$2:$A$5902,customers!$G$2:$G$5902,,0)</f>
        <v>West</v>
      </c>
      <c r="I3817" t="str">
        <f>_xlfn.XLOOKUP(C3817,customers!$A$2:$A$5902,customers!$E$2:$E$5902,,0)</f>
        <v>East Nathanville</v>
      </c>
      <c r="J3817" t="str">
        <f>INDEX(products!$B$2:$B$5902,MATCH(D3817,products!$A$2:$A$5902,0))</f>
        <v>Tech</v>
      </c>
      <c r="K3817" t="str">
        <f>INDEX(products!$C$2:$C$5902,MATCH(D3817,products!$A$2:$A$5902,0))</f>
        <v>Phns</v>
      </c>
      <c r="L3817" s="3">
        <f>INDEX(products!$E$2:$E$5902,MATCH(D3817,products!$A$2:$A$5902,0))</f>
        <v>358.31</v>
      </c>
      <c r="M3817">
        <f>_xlfn.XLOOKUP(D3817,products!$A$2:$A$5902,products!$F$2:$F$5902)</f>
        <v>3</v>
      </c>
      <c r="N3817" s="3">
        <f t="shared" si="59"/>
        <v>119.43666666666667</v>
      </c>
      <c r="O3817" s="3" t="str" cm="1">
        <f t="array" ref="O3817">_xlfn.IFS(J3817="Furn","Furniture",J3817="Tech","Technology",J3817="OffSup","Office Supplies")</f>
        <v>Technology</v>
      </c>
      <c r="P3817" s="3" t="str" cm="1">
        <f t="array" ref="P3817">_xlfn.IFS(K3817="Bkcs","Bookcases",K3817="Phns","Phones",K3817="Acc","Accessories",K3817="Bndrs","Binders",K3817="Fstnrs","Fasteners")</f>
        <v>Phones</v>
      </c>
      <c r="Q3817" t="str">
        <f>IF(_xlfn.XLOOKUP(D3817,products!$A$2:$A$5902,products!$H$2:$H$5902,,0)=1,"Yes","No")</f>
        <v>No</v>
      </c>
    </row>
    <row r="3818" spans="1:17" x14ac:dyDescent="0.3">
      <c r="A3818" t="s">
        <v>22414</v>
      </c>
      <c r="B3818" s="4">
        <v>44388</v>
      </c>
      <c r="C3818" t="s">
        <v>22415</v>
      </c>
      <c r="D3818" t="s">
        <v>22418</v>
      </c>
      <c r="E3818" s="1">
        <v>44679</v>
      </c>
      <c r="F3818" t="s">
        <v>74</v>
      </c>
      <c r="G3818" t="str">
        <f>_xlfn.XLOOKUP(C3818,customers!$A$2:$A$5902,customers!$B$2:$B$5902,,0)</f>
        <v>Lisa Velasquez</v>
      </c>
      <c r="H3818" t="str">
        <f>_xlfn.XLOOKUP(C3818,customers!$A$2:$A$5902,customers!$G$2:$G$5902,,0)</f>
        <v>West</v>
      </c>
      <c r="I3818" t="str">
        <f>_xlfn.XLOOKUP(C3818,customers!$A$2:$A$5902,customers!$E$2:$E$5902,,0)</f>
        <v>Port Nicholasmouth</v>
      </c>
      <c r="J3818" t="str">
        <f>INDEX(products!$B$2:$B$5902,MATCH(D3818,products!$A$2:$A$5902,0))</f>
        <v>Furn</v>
      </c>
      <c r="K3818" t="str">
        <f>INDEX(products!$C$2:$C$5902,MATCH(D3818,products!$A$2:$A$5902,0))</f>
        <v>Fstnrs</v>
      </c>
      <c r="L3818" s="3">
        <f>INDEX(products!$E$2:$E$5902,MATCH(D3818,products!$A$2:$A$5902,0))</f>
        <v>2956.2</v>
      </c>
      <c r="M3818">
        <f>_xlfn.XLOOKUP(D3818,products!$A$2:$A$5902,products!$F$2:$F$5902)</f>
        <v>1</v>
      </c>
      <c r="N3818" s="3">
        <f t="shared" si="59"/>
        <v>2956.2</v>
      </c>
      <c r="O3818" s="3" t="str" cm="1">
        <f t="array" ref="O3818">_xlfn.IFS(J3818="Furn","Furniture",J3818="Tech","Technology",J3818="OffSup","Office Supplies")</f>
        <v>Furniture</v>
      </c>
      <c r="P3818" s="3" t="str" cm="1">
        <f t="array" ref="P3818">_xlfn.IFS(K3818="Bkcs","Bookcases",K3818="Phns","Phones",K3818="Acc","Accessories",K3818="Bndrs","Binders",K3818="Fstnrs","Fasteners")</f>
        <v>Fasteners</v>
      </c>
      <c r="Q3818" t="str">
        <f>IF(_xlfn.XLOOKUP(D3818,products!$A$2:$A$5902,products!$H$2:$H$5902,,0)=1,"Yes","No")</f>
        <v>No</v>
      </c>
    </row>
    <row r="3819" spans="1:17" x14ac:dyDescent="0.3">
      <c r="A3819" t="s">
        <v>22420</v>
      </c>
      <c r="B3819" s="4">
        <v>45320</v>
      </c>
      <c r="C3819" t="s">
        <v>22421</v>
      </c>
      <c r="D3819" t="s">
        <v>22424</v>
      </c>
      <c r="E3819" s="1">
        <v>45391</v>
      </c>
      <c r="F3819" t="s">
        <v>35</v>
      </c>
      <c r="G3819" t="str">
        <f>_xlfn.XLOOKUP(C3819,customers!$A$2:$A$5902,customers!$B$2:$B$5902,,0)</f>
        <v>Thomas Newman</v>
      </c>
      <c r="H3819" t="str">
        <f>_xlfn.XLOOKUP(C3819,customers!$A$2:$A$5902,customers!$G$2:$G$5902,,0)</f>
        <v>North</v>
      </c>
      <c r="I3819" t="str">
        <f>_xlfn.XLOOKUP(C3819,customers!$A$2:$A$5902,customers!$E$2:$E$5902,,0)</f>
        <v>New Michele</v>
      </c>
      <c r="J3819" t="str">
        <f>INDEX(products!$B$2:$B$5902,MATCH(D3819,products!$A$2:$A$5902,0))</f>
        <v>Furn</v>
      </c>
      <c r="K3819" t="str">
        <f>INDEX(products!$C$2:$C$5902,MATCH(D3819,products!$A$2:$A$5902,0))</f>
        <v>Bndrs</v>
      </c>
      <c r="L3819" s="3">
        <f>INDEX(products!$E$2:$E$5902,MATCH(D3819,products!$A$2:$A$5902,0))</f>
        <v>854.38</v>
      </c>
      <c r="M3819">
        <f>_xlfn.XLOOKUP(D3819,products!$A$2:$A$5902,products!$F$2:$F$5902)</f>
        <v>3</v>
      </c>
      <c r="N3819" s="3">
        <f t="shared" si="59"/>
        <v>284.79333333333335</v>
      </c>
      <c r="O3819" s="3" t="str" cm="1">
        <f t="array" ref="O3819">_xlfn.IFS(J3819="Furn","Furniture",J3819="Tech","Technology",J3819="OffSup","Office Supplies")</f>
        <v>Furniture</v>
      </c>
      <c r="P3819" s="3" t="str" cm="1">
        <f t="array" ref="P3819">_xlfn.IFS(K3819="Bkcs","Bookcases",K3819="Phns","Phones",K3819="Acc","Accessories",K3819="Bndrs","Binders",K3819="Fstnrs","Fasteners")</f>
        <v>Binders</v>
      </c>
      <c r="Q3819" t="str">
        <f>IF(_xlfn.XLOOKUP(D3819,products!$A$2:$A$5902,products!$H$2:$H$5902,,0)=1,"Yes","No")</f>
        <v>Yes</v>
      </c>
    </row>
    <row r="3820" spans="1:17" x14ac:dyDescent="0.3">
      <c r="A3820" t="s">
        <v>22426</v>
      </c>
      <c r="B3820" s="4">
        <v>44179</v>
      </c>
      <c r="C3820" t="s">
        <v>22427</v>
      </c>
      <c r="D3820" t="s">
        <v>22430</v>
      </c>
      <c r="E3820" s="1">
        <v>44448</v>
      </c>
      <c r="F3820" t="s">
        <v>21</v>
      </c>
      <c r="G3820" t="str">
        <f>_xlfn.XLOOKUP(C3820,customers!$A$2:$A$5902,customers!$B$2:$B$5902,,0)</f>
        <v>John Garcia</v>
      </c>
      <c r="H3820" t="str">
        <f>_xlfn.XLOOKUP(C3820,customers!$A$2:$A$5902,customers!$G$2:$G$5902,,0)</f>
        <v>West</v>
      </c>
      <c r="I3820" t="str">
        <f>_xlfn.XLOOKUP(C3820,customers!$A$2:$A$5902,customers!$E$2:$E$5902,,0)</f>
        <v>Hintonville</v>
      </c>
      <c r="J3820" t="str">
        <f>INDEX(products!$B$2:$B$5902,MATCH(D3820,products!$A$2:$A$5902,0))</f>
        <v>Tech</v>
      </c>
      <c r="K3820" t="str">
        <f>INDEX(products!$C$2:$C$5902,MATCH(D3820,products!$A$2:$A$5902,0))</f>
        <v>Bndrs</v>
      </c>
      <c r="L3820" s="3">
        <f>INDEX(products!$E$2:$E$5902,MATCH(D3820,products!$A$2:$A$5902,0))</f>
        <v>3460.34</v>
      </c>
      <c r="M3820">
        <f>_xlfn.XLOOKUP(D3820,products!$A$2:$A$5902,products!$F$2:$F$5902)</f>
        <v>3</v>
      </c>
      <c r="N3820" s="3">
        <f t="shared" si="59"/>
        <v>1153.4466666666667</v>
      </c>
      <c r="O3820" s="3" t="str" cm="1">
        <f t="array" ref="O3820">_xlfn.IFS(J3820="Furn","Furniture",J3820="Tech","Technology",J3820="OffSup","Office Supplies")</f>
        <v>Technology</v>
      </c>
      <c r="P3820" s="3" t="str" cm="1">
        <f t="array" ref="P3820">_xlfn.IFS(K3820="Bkcs","Bookcases",K3820="Phns","Phones",K3820="Acc","Accessories",K3820="Bndrs","Binders",K3820="Fstnrs","Fasteners")</f>
        <v>Binders</v>
      </c>
      <c r="Q3820" t="str">
        <f>IF(_xlfn.XLOOKUP(D3820,products!$A$2:$A$5902,products!$H$2:$H$5902,,0)=1,"Yes","No")</f>
        <v>Yes</v>
      </c>
    </row>
    <row r="3821" spans="1:17" x14ac:dyDescent="0.3">
      <c r="A3821" t="s">
        <v>22432</v>
      </c>
      <c r="B3821" s="4">
        <v>44957</v>
      </c>
      <c r="C3821" t="s">
        <v>22433</v>
      </c>
      <c r="D3821" t="s">
        <v>22436</v>
      </c>
      <c r="E3821" s="1">
        <v>44980</v>
      </c>
      <c r="F3821" t="s">
        <v>35</v>
      </c>
      <c r="G3821" t="str">
        <f>_xlfn.XLOOKUP(C3821,customers!$A$2:$A$5902,customers!$B$2:$B$5902,,0)</f>
        <v>Erin Suarez</v>
      </c>
      <c r="H3821" t="str">
        <f>_xlfn.XLOOKUP(C3821,customers!$A$2:$A$5902,customers!$G$2:$G$5902,,0)</f>
        <v>West</v>
      </c>
      <c r="I3821" t="str">
        <f>_xlfn.XLOOKUP(C3821,customers!$A$2:$A$5902,customers!$E$2:$E$5902,,0)</f>
        <v>Haynesside</v>
      </c>
      <c r="J3821" t="str">
        <f>INDEX(products!$B$2:$B$5902,MATCH(D3821,products!$A$2:$A$5902,0))</f>
        <v>OffSup</v>
      </c>
      <c r="K3821" t="str">
        <f>INDEX(products!$C$2:$C$5902,MATCH(D3821,products!$A$2:$A$5902,0))</f>
        <v>Bkcs</v>
      </c>
      <c r="L3821" s="3">
        <f>INDEX(products!$E$2:$E$5902,MATCH(D3821,products!$A$2:$A$5902,0))</f>
        <v>4041.41</v>
      </c>
      <c r="M3821">
        <f>_xlfn.XLOOKUP(D3821,products!$A$2:$A$5902,products!$F$2:$F$5902)</f>
        <v>4</v>
      </c>
      <c r="N3821" s="3">
        <f t="shared" si="59"/>
        <v>1010.3525</v>
      </c>
      <c r="O3821" s="3" t="str" cm="1">
        <f t="array" ref="O3821">_xlfn.IFS(J3821="Furn","Furniture",J3821="Tech","Technology",J3821="OffSup","Office Supplies")</f>
        <v>Office Supplies</v>
      </c>
      <c r="P3821" s="3" t="str" cm="1">
        <f t="array" ref="P3821">_xlfn.IFS(K3821="Bkcs","Bookcases",K3821="Phns","Phones",K3821="Acc","Accessories",K3821="Bndrs","Binders",K3821="Fstnrs","Fasteners")</f>
        <v>Bookcases</v>
      </c>
      <c r="Q3821" t="str">
        <f>IF(_xlfn.XLOOKUP(D3821,products!$A$2:$A$5902,products!$H$2:$H$5902,,0)=1,"Yes","No")</f>
        <v>Yes</v>
      </c>
    </row>
    <row r="3822" spans="1:17" x14ac:dyDescent="0.3">
      <c r="A3822" t="s">
        <v>22438</v>
      </c>
      <c r="B3822" s="4">
        <v>45131</v>
      </c>
      <c r="C3822" t="s">
        <v>22439</v>
      </c>
      <c r="D3822" t="s">
        <v>22441</v>
      </c>
      <c r="E3822" s="1">
        <v>45306</v>
      </c>
      <c r="F3822" t="s">
        <v>21</v>
      </c>
      <c r="G3822" t="str">
        <f>_xlfn.XLOOKUP(C3822,customers!$A$2:$A$5902,customers!$B$2:$B$5902,,0)</f>
        <v>Melissa Harris</v>
      </c>
      <c r="H3822" t="str">
        <f>_xlfn.XLOOKUP(C3822,customers!$A$2:$A$5902,customers!$G$2:$G$5902,,0)</f>
        <v>West</v>
      </c>
      <c r="I3822" t="str">
        <f>_xlfn.XLOOKUP(C3822,customers!$A$2:$A$5902,customers!$E$2:$E$5902,,0)</f>
        <v>New Brian</v>
      </c>
      <c r="J3822" t="str">
        <f>INDEX(products!$B$2:$B$5902,MATCH(D3822,products!$A$2:$A$5902,0))</f>
        <v>OffSup</v>
      </c>
      <c r="K3822" t="str">
        <f>INDEX(products!$C$2:$C$5902,MATCH(D3822,products!$A$2:$A$5902,0))</f>
        <v>Phns</v>
      </c>
      <c r="L3822" s="3">
        <f>INDEX(products!$E$2:$E$5902,MATCH(D3822,products!$A$2:$A$5902,0))</f>
        <v>3573.11</v>
      </c>
      <c r="M3822">
        <f>_xlfn.XLOOKUP(D3822,products!$A$2:$A$5902,products!$F$2:$F$5902)</f>
        <v>4</v>
      </c>
      <c r="N3822" s="3">
        <f t="shared" si="59"/>
        <v>893.27750000000003</v>
      </c>
      <c r="O3822" s="3" t="str" cm="1">
        <f t="array" ref="O3822">_xlfn.IFS(J3822="Furn","Furniture",J3822="Tech","Technology",J3822="OffSup","Office Supplies")</f>
        <v>Office Supplies</v>
      </c>
      <c r="P3822" s="3" t="str" cm="1">
        <f t="array" ref="P3822">_xlfn.IFS(K3822="Bkcs","Bookcases",K3822="Phns","Phones",K3822="Acc","Accessories",K3822="Bndrs","Binders",K3822="Fstnrs","Fasteners")</f>
        <v>Phones</v>
      </c>
      <c r="Q3822" t="str">
        <f>IF(_xlfn.XLOOKUP(D3822,products!$A$2:$A$5902,products!$H$2:$H$5902,,0)=1,"Yes","No")</f>
        <v>Yes</v>
      </c>
    </row>
    <row r="3823" spans="1:17" x14ac:dyDescent="0.3">
      <c r="A3823" t="s">
        <v>22443</v>
      </c>
      <c r="B3823" s="4">
        <v>44081</v>
      </c>
      <c r="C3823" t="s">
        <v>22444</v>
      </c>
      <c r="D3823" t="s">
        <v>22446</v>
      </c>
      <c r="E3823" s="1">
        <v>44388</v>
      </c>
      <c r="F3823" t="s">
        <v>21</v>
      </c>
      <c r="G3823" t="str">
        <f>_xlfn.XLOOKUP(C3823,customers!$A$2:$A$5902,customers!$B$2:$B$5902,,0)</f>
        <v>Brandon Greer</v>
      </c>
      <c r="H3823" t="str">
        <f>_xlfn.XLOOKUP(C3823,customers!$A$2:$A$5902,customers!$G$2:$G$5902,,0)</f>
        <v>South</v>
      </c>
      <c r="I3823" t="str">
        <f>_xlfn.XLOOKUP(C3823,customers!$A$2:$A$5902,customers!$E$2:$E$5902,,0)</f>
        <v>Timothyhaven</v>
      </c>
      <c r="J3823" t="str">
        <f>INDEX(products!$B$2:$B$5902,MATCH(D3823,products!$A$2:$A$5902,0))</f>
        <v>Furn</v>
      </c>
      <c r="K3823" t="str">
        <f>INDEX(products!$C$2:$C$5902,MATCH(D3823,products!$A$2:$A$5902,0))</f>
        <v>Fstnrs</v>
      </c>
      <c r="L3823" s="3">
        <f>INDEX(products!$E$2:$E$5902,MATCH(D3823,products!$A$2:$A$5902,0))</f>
        <v>2194.2399999999998</v>
      </c>
      <c r="M3823">
        <f>_xlfn.XLOOKUP(D3823,products!$A$2:$A$5902,products!$F$2:$F$5902)</f>
        <v>2</v>
      </c>
      <c r="N3823" s="3">
        <f t="shared" si="59"/>
        <v>1097.1199999999999</v>
      </c>
      <c r="O3823" s="3" t="str" cm="1">
        <f t="array" ref="O3823">_xlfn.IFS(J3823="Furn","Furniture",J3823="Tech","Technology",J3823="OffSup","Office Supplies")</f>
        <v>Furniture</v>
      </c>
      <c r="P3823" s="3" t="str" cm="1">
        <f t="array" ref="P3823">_xlfn.IFS(K3823="Bkcs","Bookcases",K3823="Phns","Phones",K3823="Acc","Accessories",K3823="Bndrs","Binders",K3823="Fstnrs","Fasteners")</f>
        <v>Fasteners</v>
      </c>
      <c r="Q3823" t="str">
        <f>IF(_xlfn.XLOOKUP(D3823,products!$A$2:$A$5902,products!$H$2:$H$5902,,0)=1,"Yes","No")</f>
        <v>No</v>
      </c>
    </row>
    <row r="3824" spans="1:17" x14ac:dyDescent="0.3">
      <c r="A3824" t="s">
        <v>22448</v>
      </c>
      <c r="B3824" s="4">
        <v>43548</v>
      </c>
      <c r="C3824" t="s">
        <v>22449</v>
      </c>
      <c r="D3824" t="s">
        <v>22452</v>
      </c>
      <c r="E3824" s="1">
        <v>43614</v>
      </c>
      <c r="F3824" t="s">
        <v>74</v>
      </c>
      <c r="G3824" t="str">
        <f>_xlfn.XLOOKUP(C3824,customers!$A$2:$A$5902,customers!$B$2:$B$5902,,0)</f>
        <v>Molly Reeves</v>
      </c>
      <c r="H3824" t="str">
        <f>_xlfn.XLOOKUP(C3824,customers!$A$2:$A$5902,customers!$G$2:$G$5902,,0)</f>
        <v>East</v>
      </c>
      <c r="I3824" t="str">
        <f>_xlfn.XLOOKUP(C3824,customers!$A$2:$A$5902,customers!$E$2:$E$5902,,0)</f>
        <v>Dianatown</v>
      </c>
      <c r="J3824" t="str">
        <f>INDEX(products!$B$2:$B$5902,MATCH(D3824,products!$A$2:$A$5902,0))</f>
        <v>Furn</v>
      </c>
      <c r="K3824" t="str">
        <f>INDEX(products!$C$2:$C$5902,MATCH(D3824,products!$A$2:$A$5902,0))</f>
        <v>Fstnrs</v>
      </c>
      <c r="L3824" s="3">
        <f>INDEX(products!$E$2:$E$5902,MATCH(D3824,products!$A$2:$A$5902,0))</f>
        <v>2061.94</v>
      </c>
      <c r="M3824">
        <f>_xlfn.XLOOKUP(D3824,products!$A$2:$A$5902,products!$F$2:$F$5902)</f>
        <v>7</v>
      </c>
      <c r="N3824" s="3">
        <f t="shared" si="59"/>
        <v>294.56285714285713</v>
      </c>
      <c r="O3824" s="3" t="str" cm="1">
        <f t="array" ref="O3824">_xlfn.IFS(J3824="Furn","Furniture",J3824="Tech","Technology",J3824="OffSup","Office Supplies")</f>
        <v>Furniture</v>
      </c>
      <c r="P3824" s="3" t="str" cm="1">
        <f t="array" ref="P3824">_xlfn.IFS(K3824="Bkcs","Bookcases",K3824="Phns","Phones",K3824="Acc","Accessories",K3824="Bndrs","Binders",K3824="Fstnrs","Fasteners")</f>
        <v>Fasteners</v>
      </c>
      <c r="Q3824" t="str">
        <f>IF(_xlfn.XLOOKUP(D3824,products!$A$2:$A$5902,products!$H$2:$H$5902,,0)=1,"Yes","No")</f>
        <v>No</v>
      </c>
    </row>
    <row r="3825" spans="1:17" x14ac:dyDescent="0.3">
      <c r="A3825" t="s">
        <v>22454</v>
      </c>
      <c r="B3825" s="4">
        <v>44324</v>
      </c>
      <c r="C3825" t="s">
        <v>22455</v>
      </c>
      <c r="D3825" t="s">
        <v>22457</v>
      </c>
      <c r="E3825" s="1">
        <v>44349</v>
      </c>
      <c r="F3825" t="s">
        <v>21</v>
      </c>
      <c r="G3825" t="str">
        <f>_xlfn.XLOOKUP(C3825,customers!$A$2:$A$5902,customers!$B$2:$B$5902,,0)</f>
        <v>Kimberly Johnson DDS</v>
      </c>
      <c r="H3825" t="str">
        <f>_xlfn.XLOOKUP(C3825,customers!$A$2:$A$5902,customers!$G$2:$G$5902,,0)</f>
        <v>South</v>
      </c>
      <c r="I3825" t="str">
        <f>_xlfn.XLOOKUP(C3825,customers!$A$2:$A$5902,customers!$E$2:$E$5902,,0)</f>
        <v>East Eric</v>
      </c>
      <c r="J3825" t="str">
        <f>INDEX(products!$B$2:$B$5902,MATCH(D3825,products!$A$2:$A$5902,0))</f>
        <v>Tech</v>
      </c>
      <c r="K3825" t="str">
        <f>INDEX(products!$C$2:$C$5902,MATCH(D3825,products!$A$2:$A$5902,0))</f>
        <v>Bkcs</v>
      </c>
      <c r="L3825" s="3">
        <f>INDEX(products!$E$2:$E$5902,MATCH(D3825,products!$A$2:$A$5902,0))</f>
        <v>4326.3999999999996</v>
      </c>
      <c r="M3825">
        <f>_xlfn.XLOOKUP(D3825,products!$A$2:$A$5902,products!$F$2:$F$5902)</f>
        <v>1</v>
      </c>
      <c r="N3825" s="3">
        <f t="shared" si="59"/>
        <v>4326.3999999999996</v>
      </c>
      <c r="O3825" s="3" t="str" cm="1">
        <f t="array" ref="O3825">_xlfn.IFS(J3825="Furn","Furniture",J3825="Tech","Technology",J3825="OffSup","Office Supplies")</f>
        <v>Technology</v>
      </c>
      <c r="P3825" s="3" t="str" cm="1">
        <f t="array" ref="P3825">_xlfn.IFS(K3825="Bkcs","Bookcases",K3825="Phns","Phones",K3825="Acc","Accessories",K3825="Bndrs","Binders",K3825="Fstnrs","Fasteners")</f>
        <v>Bookcases</v>
      </c>
      <c r="Q3825" t="str">
        <f>IF(_xlfn.XLOOKUP(D3825,products!$A$2:$A$5902,products!$H$2:$H$5902,,0)=1,"Yes","No")</f>
        <v>Yes</v>
      </c>
    </row>
    <row r="3826" spans="1:17" x14ac:dyDescent="0.3">
      <c r="A3826" t="s">
        <v>22459</v>
      </c>
      <c r="B3826" s="4">
        <v>43858</v>
      </c>
      <c r="C3826" t="s">
        <v>22460</v>
      </c>
      <c r="D3826" s="2" t="s">
        <v>22463</v>
      </c>
      <c r="E3826" s="1">
        <v>44082</v>
      </c>
      <c r="F3826" t="s">
        <v>74</v>
      </c>
      <c r="G3826" t="str">
        <f>_xlfn.XLOOKUP(C3826,customers!$A$2:$A$5902,customers!$B$2:$B$5902,,0)</f>
        <v>Daniel King</v>
      </c>
      <c r="H3826" t="str">
        <f>_xlfn.XLOOKUP(C3826,customers!$A$2:$A$5902,customers!$G$2:$G$5902,,0)</f>
        <v>South</v>
      </c>
      <c r="I3826" t="str">
        <f>_xlfn.XLOOKUP(C3826,customers!$A$2:$A$5902,customers!$E$2:$E$5902,,0)</f>
        <v>Dustinside</v>
      </c>
      <c r="J3826" t="str">
        <f>INDEX(products!$B$2:$B$5902,MATCH(D3826,products!$A$2:$A$5902,0))</f>
        <v>OffSup</v>
      </c>
      <c r="K3826" t="str">
        <f>INDEX(products!$C$2:$C$5902,MATCH(D3826,products!$A$2:$A$5902,0))</f>
        <v>Fstnrs</v>
      </c>
      <c r="L3826" s="3">
        <f>INDEX(products!$E$2:$E$5902,MATCH(D3826,products!$A$2:$A$5902,0))</f>
        <v>3438.15</v>
      </c>
      <c r="M3826">
        <f>_xlfn.XLOOKUP(D3826,products!$A$2:$A$5902,products!$F$2:$F$5902)</f>
        <v>1</v>
      </c>
      <c r="N3826" s="3">
        <f t="shared" si="59"/>
        <v>3438.15</v>
      </c>
      <c r="O3826" s="3" t="str" cm="1">
        <f t="array" ref="O3826">_xlfn.IFS(J3826="Furn","Furniture",J3826="Tech","Technology",J3826="OffSup","Office Supplies")</f>
        <v>Office Supplies</v>
      </c>
      <c r="P3826" s="3" t="str" cm="1">
        <f t="array" ref="P3826">_xlfn.IFS(K3826="Bkcs","Bookcases",K3826="Phns","Phones",K3826="Acc","Accessories",K3826="Bndrs","Binders",K3826="Fstnrs","Fasteners")</f>
        <v>Fasteners</v>
      </c>
      <c r="Q3826" t="str">
        <f>IF(_xlfn.XLOOKUP(D3826,products!$A$2:$A$5902,products!$H$2:$H$5902,,0)=1,"Yes","No")</f>
        <v>Yes</v>
      </c>
    </row>
    <row r="3827" spans="1:17" x14ac:dyDescent="0.3">
      <c r="A3827" t="s">
        <v>22465</v>
      </c>
      <c r="B3827" s="4">
        <v>45112</v>
      </c>
      <c r="C3827" t="s">
        <v>22466</v>
      </c>
      <c r="D3827" t="s">
        <v>22469</v>
      </c>
      <c r="E3827" s="1">
        <v>45459</v>
      </c>
      <c r="F3827" t="s">
        <v>35</v>
      </c>
      <c r="G3827" t="str">
        <f>_xlfn.XLOOKUP(C3827,customers!$A$2:$A$5902,customers!$B$2:$B$5902,,0)</f>
        <v>David Black</v>
      </c>
      <c r="H3827" t="str">
        <f>_xlfn.XLOOKUP(C3827,customers!$A$2:$A$5902,customers!$G$2:$G$5902,,0)</f>
        <v>East</v>
      </c>
      <c r="I3827" t="str">
        <f>_xlfn.XLOOKUP(C3827,customers!$A$2:$A$5902,customers!$E$2:$E$5902,,0)</f>
        <v>New Josephton</v>
      </c>
      <c r="J3827" t="str">
        <f>INDEX(products!$B$2:$B$5902,MATCH(D3827,products!$A$2:$A$5902,0))</f>
        <v>OffSup</v>
      </c>
      <c r="K3827" t="str">
        <f>INDEX(products!$C$2:$C$5902,MATCH(D3827,products!$A$2:$A$5902,0))</f>
        <v>Fstnrs</v>
      </c>
      <c r="L3827" s="3">
        <f>INDEX(products!$E$2:$E$5902,MATCH(D3827,products!$A$2:$A$5902,0))</f>
        <v>2142.7199999999998</v>
      </c>
      <c r="M3827">
        <f>_xlfn.XLOOKUP(D3827,products!$A$2:$A$5902,products!$F$2:$F$5902)</f>
        <v>7</v>
      </c>
      <c r="N3827" s="3">
        <f t="shared" si="59"/>
        <v>306.10285714285709</v>
      </c>
      <c r="O3827" s="3" t="str" cm="1">
        <f t="array" ref="O3827">_xlfn.IFS(J3827="Furn","Furniture",J3827="Tech","Technology",J3827="OffSup","Office Supplies")</f>
        <v>Office Supplies</v>
      </c>
      <c r="P3827" s="3" t="str" cm="1">
        <f t="array" ref="P3827">_xlfn.IFS(K3827="Bkcs","Bookcases",K3827="Phns","Phones",K3827="Acc","Accessories",K3827="Bndrs","Binders",K3827="Fstnrs","Fasteners")</f>
        <v>Fasteners</v>
      </c>
      <c r="Q3827" t="str">
        <f>IF(_xlfn.XLOOKUP(D3827,products!$A$2:$A$5902,products!$H$2:$H$5902,,0)=1,"Yes","No")</f>
        <v>Yes</v>
      </c>
    </row>
    <row r="3828" spans="1:17" x14ac:dyDescent="0.3">
      <c r="A3828" t="s">
        <v>22471</v>
      </c>
      <c r="B3828" s="4">
        <v>44946</v>
      </c>
      <c r="C3828" t="s">
        <v>22472</v>
      </c>
      <c r="D3828" t="s">
        <v>22474</v>
      </c>
      <c r="E3828" s="1">
        <v>44998</v>
      </c>
      <c r="F3828" t="s">
        <v>35</v>
      </c>
      <c r="G3828" t="str">
        <f>_xlfn.XLOOKUP(C3828,customers!$A$2:$A$5902,customers!$B$2:$B$5902,,0)</f>
        <v>Lindsey Ramsey</v>
      </c>
      <c r="H3828" t="str">
        <f>_xlfn.XLOOKUP(C3828,customers!$A$2:$A$5902,customers!$G$2:$G$5902,,0)</f>
        <v>South</v>
      </c>
      <c r="I3828" t="str">
        <f>_xlfn.XLOOKUP(C3828,customers!$A$2:$A$5902,customers!$E$2:$E$5902,,0)</f>
        <v>Zacharyhaven</v>
      </c>
      <c r="J3828" t="str">
        <f>INDEX(products!$B$2:$B$5902,MATCH(D3828,products!$A$2:$A$5902,0))</f>
        <v>OffSup</v>
      </c>
      <c r="K3828" t="str">
        <f>INDEX(products!$C$2:$C$5902,MATCH(D3828,products!$A$2:$A$5902,0))</f>
        <v>Acc</v>
      </c>
      <c r="L3828" s="3">
        <f>INDEX(products!$E$2:$E$5902,MATCH(D3828,products!$A$2:$A$5902,0))</f>
        <v>3259.09</v>
      </c>
      <c r="M3828">
        <f>_xlfn.XLOOKUP(D3828,products!$A$2:$A$5902,products!$F$2:$F$5902)</f>
        <v>9</v>
      </c>
      <c r="N3828" s="3">
        <f t="shared" si="59"/>
        <v>362.12111111111113</v>
      </c>
      <c r="O3828" s="3" t="str" cm="1">
        <f t="array" ref="O3828">_xlfn.IFS(J3828="Furn","Furniture",J3828="Tech","Technology",J3828="OffSup","Office Supplies")</f>
        <v>Office Supplies</v>
      </c>
      <c r="P3828" s="3" t="str" cm="1">
        <f t="array" ref="P3828">_xlfn.IFS(K3828="Bkcs","Bookcases",K3828="Phns","Phones",K3828="Acc","Accessories",K3828="Bndrs","Binders",K3828="Fstnrs","Fasteners")</f>
        <v>Accessories</v>
      </c>
      <c r="Q3828" t="str">
        <f>IF(_xlfn.XLOOKUP(D3828,products!$A$2:$A$5902,products!$H$2:$H$5902,,0)=1,"Yes","No")</f>
        <v>No</v>
      </c>
    </row>
    <row r="3829" spans="1:17" x14ac:dyDescent="0.3">
      <c r="A3829" t="s">
        <v>22476</v>
      </c>
      <c r="B3829" s="4">
        <v>45316</v>
      </c>
      <c r="C3829" t="s">
        <v>22477</v>
      </c>
      <c r="D3829" t="s">
        <v>22480</v>
      </c>
      <c r="E3829" s="1">
        <v>45588</v>
      </c>
      <c r="F3829" t="s">
        <v>21</v>
      </c>
      <c r="G3829" t="str">
        <f>_xlfn.XLOOKUP(C3829,customers!$A$2:$A$5902,customers!$B$2:$B$5902,,0)</f>
        <v>Deborah Benton</v>
      </c>
      <c r="H3829" t="str">
        <f>_xlfn.XLOOKUP(C3829,customers!$A$2:$A$5902,customers!$G$2:$G$5902,,0)</f>
        <v>West</v>
      </c>
      <c r="I3829" t="str">
        <f>_xlfn.XLOOKUP(C3829,customers!$A$2:$A$5902,customers!$E$2:$E$5902,,0)</f>
        <v>North Molly</v>
      </c>
      <c r="J3829" t="str">
        <f>INDEX(products!$B$2:$B$5902,MATCH(D3829,products!$A$2:$A$5902,0))</f>
        <v>Furn</v>
      </c>
      <c r="K3829" t="str">
        <f>INDEX(products!$C$2:$C$5902,MATCH(D3829,products!$A$2:$A$5902,0))</f>
        <v>Phns</v>
      </c>
      <c r="L3829" s="3">
        <f>INDEX(products!$E$2:$E$5902,MATCH(D3829,products!$A$2:$A$5902,0))</f>
        <v>1998.89</v>
      </c>
      <c r="M3829">
        <f>_xlfn.XLOOKUP(D3829,products!$A$2:$A$5902,products!$F$2:$F$5902)</f>
        <v>3</v>
      </c>
      <c r="N3829" s="3">
        <f t="shared" si="59"/>
        <v>666.29666666666674</v>
      </c>
      <c r="O3829" s="3" t="str" cm="1">
        <f t="array" ref="O3829">_xlfn.IFS(J3829="Furn","Furniture",J3829="Tech","Technology",J3829="OffSup","Office Supplies")</f>
        <v>Furniture</v>
      </c>
      <c r="P3829" s="3" t="str" cm="1">
        <f t="array" ref="P3829">_xlfn.IFS(K3829="Bkcs","Bookcases",K3829="Phns","Phones",K3829="Acc","Accessories",K3829="Bndrs","Binders",K3829="Fstnrs","Fasteners")</f>
        <v>Phones</v>
      </c>
      <c r="Q3829" t="str">
        <f>IF(_xlfn.XLOOKUP(D3829,products!$A$2:$A$5902,products!$H$2:$H$5902,,0)=1,"Yes","No")</f>
        <v>Yes</v>
      </c>
    </row>
    <row r="3830" spans="1:17" x14ac:dyDescent="0.3">
      <c r="A3830" t="s">
        <v>22482</v>
      </c>
      <c r="B3830" s="4">
        <v>44786</v>
      </c>
      <c r="C3830" t="s">
        <v>22483</v>
      </c>
      <c r="D3830" t="s">
        <v>22486</v>
      </c>
      <c r="E3830" s="1">
        <v>45021</v>
      </c>
      <c r="F3830" t="s">
        <v>21</v>
      </c>
      <c r="G3830" t="str">
        <f>_xlfn.XLOOKUP(C3830,customers!$A$2:$A$5902,customers!$B$2:$B$5902,,0)</f>
        <v>Felicia Hunt</v>
      </c>
      <c r="H3830" t="str">
        <f>_xlfn.XLOOKUP(C3830,customers!$A$2:$A$5902,customers!$G$2:$G$5902,,0)</f>
        <v>West</v>
      </c>
      <c r="I3830" t="str">
        <f>_xlfn.XLOOKUP(C3830,customers!$A$2:$A$5902,customers!$E$2:$E$5902,,0)</f>
        <v>Holthaven</v>
      </c>
      <c r="J3830" t="str">
        <f>INDEX(products!$B$2:$B$5902,MATCH(D3830,products!$A$2:$A$5902,0))</f>
        <v>Tech</v>
      </c>
      <c r="K3830" t="str">
        <f>INDEX(products!$C$2:$C$5902,MATCH(D3830,products!$A$2:$A$5902,0))</f>
        <v>Fstnrs</v>
      </c>
      <c r="L3830" s="3">
        <f>INDEX(products!$E$2:$E$5902,MATCH(D3830,products!$A$2:$A$5902,0))</f>
        <v>3889.87</v>
      </c>
      <c r="M3830">
        <f>_xlfn.XLOOKUP(D3830,products!$A$2:$A$5902,products!$F$2:$F$5902)</f>
        <v>8</v>
      </c>
      <c r="N3830" s="3">
        <f t="shared" si="59"/>
        <v>486.23374999999999</v>
      </c>
      <c r="O3830" s="3" t="str" cm="1">
        <f t="array" ref="O3830">_xlfn.IFS(J3830="Furn","Furniture",J3830="Tech","Technology",J3830="OffSup","Office Supplies")</f>
        <v>Technology</v>
      </c>
      <c r="P3830" s="3" t="str" cm="1">
        <f t="array" ref="P3830">_xlfn.IFS(K3830="Bkcs","Bookcases",K3830="Phns","Phones",K3830="Acc","Accessories",K3830="Bndrs","Binders",K3830="Fstnrs","Fasteners")</f>
        <v>Fasteners</v>
      </c>
      <c r="Q3830" t="str">
        <f>IF(_xlfn.XLOOKUP(D3830,products!$A$2:$A$5902,products!$H$2:$H$5902,,0)=1,"Yes","No")</f>
        <v>No</v>
      </c>
    </row>
    <row r="3831" spans="1:17" x14ac:dyDescent="0.3">
      <c r="A3831" t="s">
        <v>22488</v>
      </c>
      <c r="B3831" s="4">
        <v>45057</v>
      </c>
      <c r="C3831" t="s">
        <v>22489</v>
      </c>
      <c r="D3831" t="s">
        <v>22492</v>
      </c>
      <c r="E3831" s="1">
        <v>45060</v>
      </c>
      <c r="F3831" t="s">
        <v>74</v>
      </c>
      <c r="G3831" t="str">
        <f>_xlfn.XLOOKUP(C3831,customers!$A$2:$A$5902,customers!$B$2:$B$5902,,0)</f>
        <v>Nathaniel Flowers</v>
      </c>
      <c r="H3831" t="str">
        <f>_xlfn.XLOOKUP(C3831,customers!$A$2:$A$5902,customers!$G$2:$G$5902,,0)</f>
        <v>South</v>
      </c>
      <c r="I3831" t="str">
        <f>_xlfn.XLOOKUP(C3831,customers!$A$2:$A$5902,customers!$E$2:$E$5902,,0)</f>
        <v>Mooreport</v>
      </c>
      <c r="J3831" t="str">
        <f>INDEX(products!$B$2:$B$5902,MATCH(D3831,products!$A$2:$A$5902,0))</f>
        <v>OffSup</v>
      </c>
      <c r="K3831" t="str">
        <f>INDEX(products!$C$2:$C$5902,MATCH(D3831,products!$A$2:$A$5902,0))</f>
        <v>Phns</v>
      </c>
      <c r="L3831" s="3">
        <f>INDEX(products!$E$2:$E$5902,MATCH(D3831,products!$A$2:$A$5902,0))</f>
        <v>3338.94</v>
      </c>
      <c r="M3831">
        <f>_xlfn.XLOOKUP(D3831,products!$A$2:$A$5902,products!$F$2:$F$5902)</f>
        <v>10</v>
      </c>
      <c r="N3831" s="3">
        <f t="shared" si="59"/>
        <v>333.89400000000001</v>
      </c>
      <c r="O3831" s="3" t="str" cm="1">
        <f t="array" ref="O3831">_xlfn.IFS(J3831="Furn","Furniture",J3831="Tech","Technology",J3831="OffSup","Office Supplies")</f>
        <v>Office Supplies</v>
      </c>
      <c r="P3831" s="3" t="str" cm="1">
        <f t="array" ref="P3831">_xlfn.IFS(K3831="Bkcs","Bookcases",K3831="Phns","Phones",K3831="Acc","Accessories",K3831="Bndrs","Binders",K3831="Fstnrs","Fasteners")</f>
        <v>Phones</v>
      </c>
      <c r="Q3831" t="str">
        <f>IF(_xlfn.XLOOKUP(D3831,products!$A$2:$A$5902,products!$H$2:$H$5902,,0)=1,"Yes","No")</f>
        <v>No</v>
      </c>
    </row>
    <row r="3832" spans="1:17" x14ac:dyDescent="0.3">
      <c r="A3832" t="s">
        <v>22494</v>
      </c>
      <c r="B3832" s="4">
        <v>44652</v>
      </c>
      <c r="C3832" t="s">
        <v>22495</v>
      </c>
      <c r="D3832" t="s">
        <v>22497</v>
      </c>
      <c r="E3832" s="1">
        <v>44984</v>
      </c>
      <c r="F3832" t="s">
        <v>21</v>
      </c>
      <c r="G3832" t="str">
        <f>_xlfn.XLOOKUP(C3832,customers!$A$2:$A$5902,customers!$B$2:$B$5902,,0)</f>
        <v>Todd Coleman</v>
      </c>
      <c r="H3832" t="str">
        <f>_xlfn.XLOOKUP(C3832,customers!$A$2:$A$5902,customers!$G$2:$G$5902,,0)</f>
        <v>West</v>
      </c>
      <c r="I3832" t="str">
        <f>_xlfn.XLOOKUP(C3832,customers!$A$2:$A$5902,customers!$E$2:$E$5902,,0)</f>
        <v>New Christophertown</v>
      </c>
      <c r="J3832" t="str">
        <f>INDEX(products!$B$2:$B$5902,MATCH(D3832,products!$A$2:$A$5902,0))</f>
        <v>Furn</v>
      </c>
      <c r="K3832" t="str">
        <f>INDEX(products!$C$2:$C$5902,MATCH(D3832,products!$A$2:$A$5902,0))</f>
        <v>Fstnrs</v>
      </c>
      <c r="L3832" s="3">
        <f>INDEX(products!$E$2:$E$5902,MATCH(D3832,products!$A$2:$A$5902,0))</f>
        <v>389.32</v>
      </c>
      <c r="M3832">
        <f>_xlfn.XLOOKUP(D3832,products!$A$2:$A$5902,products!$F$2:$F$5902)</f>
        <v>10</v>
      </c>
      <c r="N3832" s="3">
        <f t="shared" si="59"/>
        <v>38.932000000000002</v>
      </c>
      <c r="O3832" s="3" t="str" cm="1">
        <f t="array" ref="O3832">_xlfn.IFS(J3832="Furn","Furniture",J3832="Tech","Technology",J3832="OffSup","Office Supplies")</f>
        <v>Furniture</v>
      </c>
      <c r="P3832" s="3" t="str" cm="1">
        <f t="array" ref="P3832">_xlfn.IFS(K3832="Bkcs","Bookcases",K3832="Phns","Phones",K3832="Acc","Accessories",K3832="Bndrs","Binders",K3832="Fstnrs","Fasteners")</f>
        <v>Fasteners</v>
      </c>
      <c r="Q3832" t="str">
        <f>IF(_xlfn.XLOOKUP(D3832,products!$A$2:$A$5902,products!$H$2:$H$5902,,0)=1,"Yes","No")</f>
        <v>Yes</v>
      </c>
    </row>
    <row r="3833" spans="1:17" x14ac:dyDescent="0.3">
      <c r="A3833" t="s">
        <v>22499</v>
      </c>
      <c r="B3833" s="4">
        <v>44143</v>
      </c>
      <c r="C3833" t="s">
        <v>22500</v>
      </c>
      <c r="D3833" t="s">
        <v>22503</v>
      </c>
      <c r="E3833" s="1">
        <v>44292</v>
      </c>
      <c r="F3833" t="s">
        <v>35</v>
      </c>
      <c r="G3833" t="str">
        <f>_xlfn.XLOOKUP(C3833,customers!$A$2:$A$5902,customers!$B$2:$B$5902,,0)</f>
        <v>Grace Arnold</v>
      </c>
      <c r="H3833" t="str">
        <f>_xlfn.XLOOKUP(C3833,customers!$A$2:$A$5902,customers!$G$2:$G$5902,,0)</f>
        <v>South</v>
      </c>
      <c r="I3833" t="str">
        <f>_xlfn.XLOOKUP(C3833,customers!$A$2:$A$5902,customers!$E$2:$E$5902,,0)</f>
        <v>East Leah</v>
      </c>
      <c r="J3833" t="str">
        <f>INDEX(products!$B$2:$B$5902,MATCH(D3833,products!$A$2:$A$5902,0))</f>
        <v>OffSup</v>
      </c>
      <c r="K3833" t="str">
        <f>INDEX(products!$C$2:$C$5902,MATCH(D3833,products!$A$2:$A$5902,0))</f>
        <v>Acc</v>
      </c>
      <c r="L3833" s="3">
        <f>INDEX(products!$E$2:$E$5902,MATCH(D3833,products!$A$2:$A$5902,0))</f>
        <v>391.03</v>
      </c>
      <c r="M3833">
        <f>_xlfn.XLOOKUP(D3833,products!$A$2:$A$5902,products!$F$2:$F$5902)</f>
        <v>9</v>
      </c>
      <c r="N3833" s="3">
        <f t="shared" si="59"/>
        <v>43.447777777777773</v>
      </c>
      <c r="O3833" s="3" t="str" cm="1">
        <f t="array" ref="O3833">_xlfn.IFS(J3833="Furn","Furniture",J3833="Tech","Technology",J3833="OffSup","Office Supplies")</f>
        <v>Office Supplies</v>
      </c>
      <c r="P3833" s="3" t="str" cm="1">
        <f t="array" ref="P3833">_xlfn.IFS(K3833="Bkcs","Bookcases",K3833="Phns","Phones",K3833="Acc","Accessories",K3833="Bndrs","Binders",K3833="Fstnrs","Fasteners")</f>
        <v>Accessories</v>
      </c>
      <c r="Q3833" t="str">
        <f>IF(_xlfn.XLOOKUP(D3833,products!$A$2:$A$5902,products!$H$2:$H$5902,,0)=1,"Yes","No")</f>
        <v>No</v>
      </c>
    </row>
    <row r="3834" spans="1:17" x14ac:dyDescent="0.3">
      <c r="A3834" t="s">
        <v>22505</v>
      </c>
      <c r="B3834" s="4">
        <v>43913</v>
      </c>
      <c r="C3834" t="s">
        <v>22506</v>
      </c>
      <c r="D3834" t="s">
        <v>22509</v>
      </c>
      <c r="E3834" s="1">
        <v>44212</v>
      </c>
      <c r="F3834" t="s">
        <v>74</v>
      </c>
      <c r="G3834" t="str">
        <f>_xlfn.XLOOKUP(C3834,customers!$A$2:$A$5902,customers!$B$2:$B$5902,,0)</f>
        <v>Crystal Santiago</v>
      </c>
      <c r="H3834" t="str">
        <f>_xlfn.XLOOKUP(C3834,customers!$A$2:$A$5902,customers!$G$2:$G$5902,,0)</f>
        <v>North</v>
      </c>
      <c r="I3834" t="str">
        <f>_xlfn.XLOOKUP(C3834,customers!$A$2:$A$5902,customers!$E$2:$E$5902,,0)</f>
        <v>West Edwin</v>
      </c>
      <c r="J3834" t="str">
        <f>INDEX(products!$B$2:$B$5902,MATCH(D3834,products!$A$2:$A$5902,0))</f>
        <v>OffSup</v>
      </c>
      <c r="K3834" t="str">
        <f>INDEX(products!$C$2:$C$5902,MATCH(D3834,products!$A$2:$A$5902,0))</f>
        <v>Phns</v>
      </c>
      <c r="L3834" s="3">
        <f>INDEX(products!$E$2:$E$5902,MATCH(D3834,products!$A$2:$A$5902,0))</f>
        <v>229.52</v>
      </c>
      <c r="M3834">
        <f>_xlfn.XLOOKUP(D3834,products!$A$2:$A$5902,products!$F$2:$F$5902)</f>
        <v>2</v>
      </c>
      <c r="N3834" s="3">
        <f t="shared" si="59"/>
        <v>114.76</v>
      </c>
      <c r="O3834" s="3" t="str" cm="1">
        <f t="array" ref="O3834">_xlfn.IFS(J3834="Furn","Furniture",J3834="Tech","Technology",J3834="OffSup","Office Supplies")</f>
        <v>Office Supplies</v>
      </c>
      <c r="P3834" s="3" t="str" cm="1">
        <f t="array" ref="P3834">_xlfn.IFS(K3834="Bkcs","Bookcases",K3834="Phns","Phones",K3834="Acc","Accessories",K3834="Bndrs","Binders",K3834="Fstnrs","Fasteners")</f>
        <v>Phones</v>
      </c>
      <c r="Q3834" t="str">
        <f>IF(_xlfn.XLOOKUP(D3834,products!$A$2:$A$5902,products!$H$2:$H$5902,,0)=1,"Yes","No")</f>
        <v>No</v>
      </c>
    </row>
    <row r="3835" spans="1:17" x14ac:dyDescent="0.3">
      <c r="A3835" t="s">
        <v>22511</v>
      </c>
      <c r="B3835" s="4">
        <v>44665</v>
      </c>
      <c r="C3835" t="s">
        <v>22512</v>
      </c>
      <c r="D3835" t="s">
        <v>22515</v>
      </c>
      <c r="E3835" s="1">
        <v>44862</v>
      </c>
      <c r="F3835" t="s">
        <v>21</v>
      </c>
      <c r="G3835" t="str">
        <f>_xlfn.XLOOKUP(C3835,customers!$A$2:$A$5902,customers!$B$2:$B$5902,,0)</f>
        <v>Jay Jordan</v>
      </c>
      <c r="H3835" t="str">
        <f>_xlfn.XLOOKUP(C3835,customers!$A$2:$A$5902,customers!$G$2:$G$5902,,0)</f>
        <v>East</v>
      </c>
      <c r="I3835" t="str">
        <f>_xlfn.XLOOKUP(C3835,customers!$A$2:$A$5902,customers!$E$2:$E$5902,,0)</f>
        <v>New Deanna</v>
      </c>
      <c r="J3835" t="str">
        <f>INDEX(products!$B$2:$B$5902,MATCH(D3835,products!$A$2:$A$5902,0))</f>
        <v>OffSup</v>
      </c>
      <c r="K3835" t="str">
        <f>INDEX(products!$C$2:$C$5902,MATCH(D3835,products!$A$2:$A$5902,0))</f>
        <v>Acc</v>
      </c>
      <c r="L3835" s="3">
        <f>INDEX(products!$E$2:$E$5902,MATCH(D3835,products!$A$2:$A$5902,0))</f>
        <v>3977.7</v>
      </c>
      <c r="M3835">
        <f>_xlfn.XLOOKUP(D3835,products!$A$2:$A$5902,products!$F$2:$F$5902)</f>
        <v>7</v>
      </c>
      <c r="N3835" s="3">
        <f t="shared" si="59"/>
        <v>568.24285714285713</v>
      </c>
      <c r="O3835" s="3" t="str" cm="1">
        <f t="array" ref="O3835">_xlfn.IFS(J3835="Furn","Furniture",J3835="Tech","Technology",J3835="OffSup","Office Supplies")</f>
        <v>Office Supplies</v>
      </c>
      <c r="P3835" s="3" t="str" cm="1">
        <f t="array" ref="P3835">_xlfn.IFS(K3835="Bkcs","Bookcases",K3835="Phns","Phones",K3835="Acc","Accessories",K3835="Bndrs","Binders",K3835="Fstnrs","Fasteners")</f>
        <v>Accessories</v>
      </c>
      <c r="Q3835" t="str">
        <f>IF(_xlfn.XLOOKUP(D3835,products!$A$2:$A$5902,products!$H$2:$H$5902,,0)=1,"Yes","No")</f>
        <v>Yes</v>
      </c>
    </row>
    <row r="3836" spans="1:17" x14ac:dyDescent="0.3">
      <c r="A3836" t="s">
        <v>22517</v>
      </c>
      <c r="B3836" s="4">
        <v>43789</v>
      </c>
      <c r="C3836" t="s">
        <v>22518</v>
      </c>
      <c r="D3836" t="s">
        <v>22520</v>
      </c>
      <c r="E3836" s="1">
        <v>44098</v>
      </c>
      <c r="F3836" t="s">
        <v>74</v>
      </c>
      <c r="G3836" t="str">
        <f>_xlfn.XLOOKUP(C3836,customers!$A$2:$A$5902,customers!$B$2:$B$5902,,0)</f>
        <v>Frank Lindsey</v>
      </c>
      <c r="H3836" t="str">
        <f>_xlfn.XLOOKUP(C3836,customers!$A$2:$A$5902,customers!$G$2:$G$5902,,0)</f>
        <v>North</v>
      </c>
      <c r="I3836" t="str">
        <f>_xlfn.XLOOKUP(C3836,customers!$A$2:$A$5902,customers!$E$2:$E$5902,,0)</f>
        <v>Johnsonview</v>
      </c>
      <c r="J3836" t="str">
        <f>INDEX(products!$B$2:$B$5902,MATCH(D3836,products!$A$2:$A$5902,0))</f>
        <v>Furn</v>
      </c>
      <c r="K3836" t="str">
        <f>INDEX(products!$C$2:$C$5902,MATCH(D3836,products!$A$2:$A$5902,0))</f>
        <v>Fstnrs</v>
      </c>
      <c r="L3836" s="3">
        <f>INDEX(products!$E$2:$E$5902,MATCH(D3836,products!$A$2:$A$5902,0))</f>
        <v>1024.78</v>
      </c>
      <c r="M3836">
        <f>_xlfn.XLOOKUP(D3836,products!$A$2:$A$5902,products!$F$2:$F$5902)</f>
        <v>10</v>
      </c>
      <c r="N3836" s="3">
        <f t="shared" si="59"/>
        <v>102.47799999999999</v>
      </c>
      <c r="O3836" s="3" t="str" cm="1">
        <f t="array" ref="O3836">_xlfn.IFS(J3836="Furn","Furniture",J3836="Tech","Technology",J3836="OffSup","Office Supplies")</f>
        <v>Furniture</v>
      </c>
      <c r="P3836" s="3" t="str" cm="1">
        <f t="array" ref="P3836">_xlfn.IFS(K3836="Bkcs","Bookcases",K3836="Phns","Phones",K3836="Acc","Accessories",K3836="Bndrs","Binders",K3836="Fstnrs","Fasteners")</f>
        <v>Fasteners</v>
      </c>
      <c r="Q3836" t="str">
        <f>IF(_xlfn.XLOOKUP(D3836,products!$A$2:$A$5902,products!$H$2:$H$5902,,0)=1,"Yes","No")</f>
        <v>No</v>
      </c>
    </row>
    <row r="3837" spans="1:17" x14ac:dyDescent="0.3">
      <c r="A3837" t="s">
        <v>22522</v>
      </c>
      <c r="B3837" s="4">
        <v>44329</v>
      </c>
      <c r="C3837" t="s">
        <v>22523</v>
      </c>
      <c r="D3837" t="s">
        <v>22526</v>
      </c>
      <c r="E3837" s="1">
        <v>44408</v>
      </c>
      <c r="F3837" t="s">
        <v>74</v>
      </c>
      <c r="G3837" t="str">
        <f>_xlfn.XLOOKUP(C3837,customers!$A$2:$A$5902,customers!$B$2:$B$5902,,0)</f>
        <v>Julie Perez</v>
      </c>
      <c r="H3837" t="str">
        <f>_xlfn.XLOOKUP(C3837,customers!$A$2:$A$5902,customers!$G$2:$G$5902,,0)</f>
        <v>South</v>
      </c>
      <c r="I3837" t="str">
        <f>_xlfn.XLOOKUP(C3837,customers!$A$2:$A$5902,customers!$E$2:$E$5902,,0)</f>
        <v>Timstad</v>
      </c>
      <c r="J3837" t="str">
        <f>INDEX(products!$B$2:$B$5902,MATCH(D3837,products!$A$2:$A$5902,0))</f>
        <v>Tech</v>
      </c>
      <c r="K3837" t="str">
        <f>INDEX(products!$C$2:$C$5902,MATCH(D3837,products!$A$2:$A$5902,0))</f>
        <v>Fstnrs</v>
      </c>
      <c r="L3837" s="3">
        <f>INDEX(products!$E$2:$E$5902,MATCH(D3837,products!$A$2:$A$5902,0))</f>
        <v>2054.35</v>
      </c>
      <c r="M3837">
        <f>_xlfn.XLOOKUP(D3837,products!$A$2:$A$5902,products!$F$2:$F$5902)</f>
        <v>5</v>
      </c>
      <c r="N3837" s="3">
        <f t="shared" si="59"/>
        <v>410.87</v>
      </c>
      <c r="O3837" s="3" t="str" cm="1">
        <f t="array" ref="O3837">_xlfn.IFS(J3837="Furn","Furniture",J3837="Tech","Technology",J3837="OffSup","Office Supplies")</f>
        <v>Technology</v>
      </c>
      <c r="P3837" s="3" t="str" cm="1">
        <f t="array" ref="P3837">_xlfn.IFS(K3837="Bkcs","Bookcases",K3837="Phns","Phones",K3837="Acc","Accessories",K3837="Bndrs","Binders",K3837="Fstnrs","Fasteners")</f>
        <v>Fasteners</v>
      </c>
      <c r="Q3837" t="str">
        <f>IF(_xlfn.XLOOKUP(D3837,products!$A$2:$A$5902,products!$H$2:$H$5902,,0)=1,"Yes","No")</f>
        <v>Yes</v>
      </c>
    </row>
    <row r="3838" spans="1:17" x14ac:dyDescent="0.3">
      <c r="A3838" t="s">
        <v>22528</v>
      </c>
      <c r="B3838" s="4">
        <v>45276</v>
      </c>
      <c r="C3838" t="s">
        <v>22529</v>
      </c>
      <c r="D3838" t="s">
        <v>22531</v>
      </c>
      <c r="E3838" s="1">
        <v>45478</v>
      </c>
      <c r="F3838" t="s">
        <v>21</v>
      </c>
      <c r="G3838" t="str">
        <f>_xlfn.XLOOKUP(C3838,customers!$A$2:$A$5902,customers!$B$2:$B$5902,,0)</f>
        <v>Tammy Hayes</v>
      </c>
      <c r="H3838" t="str">
        <f>_xlfn.XLOOKUP(C3838,customers!$A$2:$A$5902,customers!$G$2:$G$5902,,0)</f>
        <v>West</v>
      </c>
      <c r="I3838" t="str">
        <f>_xlfn.XLOOKUP(C3838,customers!$A$2:$A$5902,customers!$E$2:$E$5902,,0)</f>
        <v>Bryantown</v>
      </c>
      <c r="J3838" t="str">
        <f>INDEX(products!$B$2:$B$5902,MATCH(D3838,products!$A$2:$A$5902,0))</f>
        <v>OffSup</v>
      </c>
      <c r="K3838" t="str">
        <f>INDEX(products!$C$2:$C$5902,MATCH(D3838,products!$A$2:$A$5902,0))</f>
        <v>Acc</v>
      </c>
      <c r="L3838" s="3">
        <f>INDEX(products!$E$2:$E$5902,MATCH(D3838,products!$A$2:$A$5902,0))</f>
        <v>4790.67</v>
      </c>
      <c r="M3838">
        <f>_xlfn.XLOOKUP(D3838,products!$A$2:$A$5902,products!$F$2:$F$5902)</f>
        <v>10</v>
      </c>
      <c r="N3838" s="3">
        <f t="shared" si="59"/>
        <v>479.06700000000001</v>
      </c>
      <c r="O3838" s="3" t="str" cm="1">
        <f t="array" ref="O3838">_xlfn.IFS(J3838="Furn","Furniture",J3838="Tech","Technology",J3838="OffSup","Office Supplies")</f>
        <v>Office Supplies</v>
      </c>
      <c r="P3838" s="3" t="str" cm="1">
        <f t="array" ref="P3838">_xlfn.IFS(K3838="Bkcs","Bookcases",K3838="Phns","Phones",K3838="Acc","Accessories",K3838="Bndrs","Binders",K3838="Fstnrs","Fasteners")</f>
        <v>Accessories</v>
      </c>
      <c r="Q3838" t="str">
        <f>IF(_xlfn.XLOOKUP(D3838,products!$A$2:$A$5902,products!$H$2:$H$5902,,0)=1,"Yes","No")</f>
        <v>Yes</v>
      </c>
    </row>
    <row r="3839" spans="1:17" x14ac:dyDescent="0.3">
      <c r="A3839" t="s">
        <v>22533</v>
      </c>
      <c r="B3839" s="4">
        <v>44368</v>
      </c>
      <c r="C3839" t="s">
        <v>22534</v>
      </c>
      <c r="D3839" t="s">
        <v>22537</v>
      </c>
      <c r="E3839" s="1">
        <v>44424</v>
      </c>
      <c r="F3839" t="s">
        <v>35</v>
      </c>
      <c r="G3839" t="str">
        <f>_xlfn.XLOOKUP(C3839,customers!$A$2:$A$5902,customers!$B$2:$B$5902,,0)</f>
        <v>Linda Rodriguez</v>
      </c>
      <c r="H3839" t="str">
        <f>_xlfn.XLOOKUP(C3839,customers!$A$2:$A$5902,customers!$G$2:$G$5902,,0)</f>
        <v>South</v>
      </c>
      <c r="I3839" t="str">
        <f>_xlfn.XLOOKUP(C3839,customers!$A$2:$A$5902,customers!$E$2:$E$5902,,0)</f>
        <v>Myersfurt</v>
      </c>
      <c r="J3839" t="str">
        <f>INDEX(products!$B$2:$B$5902,MATCH(D3839,products!$A$2:$A$5902,0))</f>
        <v>Furn</v>
      </c>
      <c r="K3839" t="str">
        <f>INDEX(products!$C$2:$C$5902,MATCH(D3839,products!$A$2:$A$5902,0))</f>
        <v>Bndrs</v>
      </c>
      <c r="L3839" s="3">
        <f>INDEX(products!$E$2:$E$5902,MATCH(D3839,products!$A$2:$A$5902,0))</f>
        <v>2295.65</v>
      </c>
      <c r="M3839">
        <f>_xlfn.XLOOKUP(D3839,products!$A$2:$A$5902,products!$F$2:$F$5902)</f>
        <v>9</v>
      </c>
      <c r="N3839" s="3">
        <f t="shared" si="59"/>
        <v>255.07222222222222</v>
      </c>
      <c r="O3839" s="3" t="str" cm="1">
        <f t="array" ref="O3839">_xlfn.IFS(J3839="Furn","Furniture",J3839="Tech","Technology",J3839="OffSup","Office Supplies")</f>
        <v>Furniture</v>
      </c>
      <c r="P3839" s="3" t="str" cm="1">
        <f t="array" ref="P3839">_xlfn.IFS(K3839="Bkcs","Bookcases",K3839="Phns","Phones",K3839="Acc","Accessories",K3839="Bndrs","Binders",K3839="Fstnrs","Fasteners")</f>
        <v>Binders</v>
      </c>
      <c r="Q3839" t="str">
        <f>IF(_xlfn.XLOOKUP(D3839,products!$A$2:$A$5902,products!$H$2:$H$5902,,0)=1,"Yes","No")</f>
        <v>Yes</v>
      </c>
    </row>
    <row r="3840" spans="1:17" x14ac:dyDescent="0.3">
      <c r="A3840" t="s">
        <v>22539</v>
      </c>
      <c r="B3840" s="4">
        <v>43954</v>
      </c>
      <c r="C3840" t="s">
        <v>22540</v>
      </c>
      <c r="D3840" t="s">
        <v>22542</v>
      </c>
      <c r="E3840" s="1">
        <v>44241</v>
      </c>
      <c r="F3840" t="s">
        <v>74</v>
      </c>
      <c r="G3840" t="str">
        <f>_xlfn.XLOOKUP(C3840,customers!$A$2:$A$5902,customers!$B$2:$B$5902,,0)</f>
        <v>Laura Douglas</v>
      </c>
      <c r="H3840" t="str">
        <f>_xlfn.XLOOKUP(C3840,customers!$A$2:$A$5902,customers!$G$2:$G$5902,,0)</f>
        <v>West</v>
      </c>
      <c r="I3840" t="str">
        <f>_xlfn.XLOOKUP(C3840,customers!$A$2:$A$5902,customers!$E$2:$E$5902,,0)</f>
        <v>East Michael</v>
      </c>
      <c r="J3840" t="str">
        <f>INDEX(products!$B$2:$B$5902,MATCH(D3840,products!$A$2:$A$5902,0))</f>
        <v>OffSup</v>
      </c>
      <c r="K3840" t="str">
        <f>INDEX(products!$C$2:$C$5902,MATCH(D3840,products!$A$2:$A$5902,0))</f>
        <v>Acc</v>
      </c>
      <c r="L3840" s="3">
        <f>INDEX(products!$E$2:$E$5902,MATCH(D3840,products!$A$2:$A$5902,0))</f>
        <v>140.88999999999999</v>
      </c>
      <c r="M3840">
        <f>_xlfn.XLOOKUP(D3840,products!$A$2:$A$5902,products!$F$2:$F$5902)</f>
        <v>3</v>
      </c>
      <c r="N3840" s="3">
        <f t="shared" si="59"/>
        <v>46.963333333333331</v>
      </c>
      <c r="O3840" s="3" t="str" cm="1">
        <f t="array" ref="O3840">_xlfn.IFS(J3840="Furn","Furniture",J3840="Tech","Technology",J3840="OffSup","Office Supplies")</f>
        <v>Office Supplies</v>
      </c>
      <c r="P3840" s="3" t="str" cm="1">
        <f t="array" ref="P3840">_xlfn.IFS(K3840="Bkcs","Bookcases",K3840="Phns","Phones",K3840="Acc","Accessories",K3840="Bndrs","Binders",K3840="Fstnrs","Fasteners")</f>
        <v>Accessories</v>
      </c>
      <c r="Q3840" t="str">
        <f>IF(_xlfn.XLOOKUP(D3840,products!$A$2:$A$5902,products!$H$2:$H$5902,,0)=1,"Yes","No")</f>
        <v>No</v>
      </c>
    </row>
    <row r="3841" spans="1:17" x14ac:dyDescent="0.3">
      <c r="A3841" t="s">
        <v>22544</v>
      </c>
      <c r="B3841" s="4">
        <v>44937</v>
      </c>
      <c r="C3841" t="s">
        <v>22545</v>
      </c>
      <c r="D3841" t="s">
        <v>22548</v>
      </c>
      <c r="E3841" s="1">
        <v>45286</v>
      </c>
      <c r="F3841" t="s">
        <v>21</v>
      </c>
      <c r="G3841" t="str">
        <f>_xlfn.XLOOKUP(C3841,customers!$A$2:$A$5902,customers!$B$2:$B$5902,,0)</f>
        <v>Claudia Guerra</v>
      </c>
      <c r="H3841" t="str">
        <f>_xlfn.XLOOKUP(C3841,customers!$A$2:$A$5902,customers!$G$2:$G$5902,,0)</f>
        <v>South</v>
      </c>
      <c r="I3841" t="str">
        <f>_xlfn.XLOOKUP(C3841,customers!$A$2:$A$5902,customers!$E$2:$E$5902,,0)</f>
        <v>West Amybury</v>
      </c>
      <c r="J3841" t="str">
        <f>INDEX(products!$B$2:$B$5902,MATCH(D3841,products!$A$2:$A$5902,0))</f>
        <v>OffSup</v>
      </c>
      <c r="K3841" t="str">
        <f>INDEX(products!$C$2:$C$5902,MATCH(D3841,products!$A$2:$A$5902,0))</f>
        <v>Bndrs</v>
      </c>
      <c r="L3841" s="3">
        <f>INDEX(products!$E$2:$E$5902,MATCH(D3841,products!$A$2:$A$5902,0))</f>
        <v>2027.44</v>
      </c>
      <c r="M3841">
        <f>_xlfn.XLOOKUP(D3841,products!$A$2:$A$5902,products!$F$2:$F$5902)</f>
        <v>3</v>
      </c>
      <c r="N3841" s="3">
        <f t="shared" si="59"/>
        <v>675.81333333333339</v>
      </c>
      <c r="O3841" s="3" t="str" cm="1">
        <f t="array" ref="O3841">_xlfn.IFS(J3841="Furn","Furniture",J3841="Tech","Technology",J3841="OffSup","Office Supplies")</f>
        <v>Office Supplies</v>
      </c>
      <c r="P3841" s="3" t="str" cm="1">
        <f t="array" ref="P3841">_xlfn.IFS(K3841="Bkcs","Bookcases",K3841="Phns","Phones",K3841="Acc","Accessories",K3841="Bndrs","Binders",K3841="Fstnrs","Fasteners")</f>
        <v>Binders</v>
      </c>
      <c r="Q3841" t="str">
        <f>IF(_xlfn.XLOOKUP(D3841,products!$A$2:$A$5902,products!$H$2:$H$5902,,0)=1,"Yes","No")</f>
        <v>Yes</v>
      </c>
    </row>
    <row r="3842" spans="1:17" x14ac:dyDescent="0.3">
      <c r="A3842" t="s">
        <v>22550</v>
      </c>
      <c r="B3842" s="4">
        <v>44687</v>
      </c>
      <c r="C3842" t="s">
        <v>22551</v>
      </c>
      <c r="D3842" t="s">
        <v>22554</v>
      </c>
      <c r="E3842" s="1">
        <v>44996</v>
      </c>
      <c r="F3842" t="s">
        <v>21</v>
      </c>
      <c r="G3842" t="str">
        <f>_xlfn.XLOOKUP(C3842,customers!$A$2:$A$5902,customers!$B$2:$B$5902,,0)</f>
        <v>Nicole Richardson</v>
      </c>
      <c r="H3842" t="str">
        <f>_xlfn.XLOOKUP(C3842,customers!$A$2:$A$5902,customers!$G$2:$G$5902,,0)</f>
        <v>West</v>
      </c>
      <c r="I3842" t="str">
        <f>_xlfn.XLOOKUP(C3842,customers!$A$2:$A$5902,customers!$E$2:$E$5902,,0)</f>
        <v>Martinezbury</v>
      </c>
      <c r="J3842" t="str">
        <f>INDEX(products!$B$2:$B$5902,MATCH(D3842,products!$A$2:$A$5902,0))</f>
        <v>Tech</v>
      </c>
      <c r="K3842" t="str">
        <f>INDEX(products!$C$2:$C$5902,MATCH(D3842,products!$A$2:$A$5902,0))</f>
        <v>Bkcs</v>
      </c>
      <c r="L3842" s="3">
        <f>INDEX(products!$E$2:$E$5902,MATCH(D3842,products!$A$2:$A$5902,0))</f>
        <v>576.82000000000005</v>
      </c>
      <c r="M3842">
        <f>_xlfn.XLOOKUP(D3842,products!$A$2:$A$5902,products!$F$2:$F$5902)</f>
        <v>9</v>
      </c>
      <c r="N3842" s="3">
        <f t="shared" si="59"/>
        <v>64.091111111111118</v>
      </c>
      <c r="O3842" s="3" t="str" cm="1">
        <f t="array" ref="O3842">_xlfn.IFS(J3842="Furn","Furniture",J3842="Tech","Technology",J3842="OffSup","Office Supplies")</f>
        <v>Technology</v>
      </c>
      <c r="P3842" s="3" t="str" cm="1">
        <f t="array" ref="P3842">_xlfn.IFS(K3842="Bkcs","Bookcases",K3842="Phns","Phones",K3842="Acc","Accessories",K3842="Bndrs","Binders",K3842="Fstnrs","Fasteners")</f>
        <v>Bookcases</v>
      </c>
      <c r="Q3842" t="str">
        <f>IF(_xlfn.XLOOKUP(D3842,products!$A$2:$A$5902,products!$H$2:$H$5902,,0)=1,"Yes","No")</f>
        <v>No</v>
      </c>
    </row>
    <row r="3843" spans="1:17" x14ac:dyDescent="0.3">
      <c r="A3843" t="s">
        <v>22556</v>
      </c>
      <c r="B3843" s="4">
        <v>45209</v>
      </c>
      <c r="C3843" t="s">
        <v>22557</v>
      </c>
      <c r="D3843" t="s">
        <v>22559</v>
      </c>
      <c r="E3843" s="1">
        <v>45289</v>
      </c>
      <c r="F3843" t="s">
        <v>74</v>
      </c>
      <c r="G3843" t="str">
        <f>_xlfn.XLOOKUP(C3843,customers!$A$2:$A$5902,customers!$B$2:$B$5902,,0)</f>
        <v>Michael Rodriguez</v>
      </c>
      <c r="H3843" t="str">
        <f>_xlfn.XLOOKUP(C3843,customers!$A$2:$A$5902,customers!$G$2:$G$5902,,0)</f>
        <v>North</v>
      </c>
      <c r="I3843" t="str">
        <f>_xlfn.XLOOKUP(C3843,customers!$A$2:$A$5902,customers!$E$2:$E$5902,,0)</f>
        <v>Bellmouth</v>
      </c>
      <c r="J3843" t="str">
        <f>INDEX(products!$B$2:$B$5902,MATCH(D3843,products!$A$2:$A$5902,0))</f>
        <v>Furn</v>
      </c>
      <c r="K3843" t="str">
        <f>INDEX(products!$C$2:$C$5902,MATCH(D3843,products!$A$2:$A$5902,0))</f>
        <v>Fstnrs</v>
      </c>
      <c r="L3843" s="3">
        <f>INDEX(products!$E$2:$E$5902,MATCH(D3843,products!$A$2:$A$5902,0))</f>
        <v>3108.05</v>
      </c>
      <c r="M3843">
        <f>_xlfn.XLOOKUP(D3843,products!$A$2:$A$5902,products!$F$2:$F$5902)</f>
        <v>1</v>
      </c>
      <c r="N3843" s="3">
        <f t="shared" ref="N3843:N3906" si="60">L3843/M3843</f>
        <v>3108.05</v>
      </c>
      <c r="O3843" s="3" t="str" cm="1">
        <f t="array" ref="O3843">_xlfn.IFS(J3843="Furn","Furniture",J3843="Tech","Technology",J3843="OffSup","Office Supplies")</f>
        <v>Furniture</v>
      </c>
      <c r="P3843" s="3" t="str" cm="1">
        <f t="array" ref="P3843">_xlfn.IFS(K3843="Bkcs","Bookcases",K3843="Phns","Phones",K3843="Acc","Accessories",K3843="Bndrs","Binders",K3843="Fstnrs","Fasteners")</f>
        <v>Fasteners</v>
      </c>
      <c r="Q3843" t="str">
        <f>IF(_xlfn.XLOOKUP(D3843,products!$A$2:$A$5902,products!$H$2:$H$5902,,0)=1,"Yes","No")</f>
        <v>No</v>
      </c>
    </row>
    <row r="3844" spans="1:17" x14ac:dyDescent="0.3">
      <c r="A3844" t="s">
        <v>22561</v>
      </c>
      <c r="B3844" s="4">
        <v>44218</v>
      </c>
      <c r="C3844" t="s">
        <v>22562</v>
      </c>
      <c r="D3844" t="s">
        <v>22564</v>
      </c>
      <c r="E3844" s="1">
        <v>44507</v>
      </c>
      <c r="F3844" t="s">
        <v>35</v>
      </c>
      <c r="G3844" t="str">
        <f>_xlfn.XLOOKUP(C3844,customers!$A$2:$A$5902,customers!$B$2:$B$5902,,0)</f>
        <v>William Anderson</v>
      </c>
      <c r="H3844" t="str">
        <f>_xlfn.XLOOKUP(C3844,customers!$A$2:$A$5902,customers!$G$2:$G$5902,,0)</f>
        <v>South</v>
      </c>
      <c r="I3844" t="str">
        <f>_xlfn.XLOOKUP(C3844,customers!$A$2:$A$5902,customers!$E$2:$E$5902,,0)</f>
        <v>New Jennifer</v>
      </c>
      <c r="J3844" t="str">
        <f>INDEX(products!$B$2:$B$5902,MATCH(D3844,products!$A$2:$A$5902,0))</f>
        <v>OffSup</v>
      </c>
      <c r="K3844" t="str">
        <f>INDEX(products!$C$2:$C$5902,MATCH(D3844,products!$A$2:$A$5902,0))</f>
        <v>Bndrs</v>
      </c>
      <c r="L3844" s="3">
        <f>INDEX(products!$E$2:$E$5902,MATCH(D3844,products!$A$2:$A$5902,0))</f>
        <v>1943.36</v>
      </c>
      <c r="M3844">
        <f>_xlfn.XLOOKUP(D3844,products!$A$2:$A$5902,products!$F$2:$F$5902)</f>
        <v>6</v>
      </c>
      <c r="N3844" s="3">
        <f t="shared" si="60"/>
        <v>323.89333333333332</v>
      </c>
      <c r="O3844" s="3" t="str" cm="1">
        <f t="array" ref="O3844">_xlfn.IFS(J3844="Furn","Furniture",J3844="Tech","Technology",J3844="OffSup","Office Supplies")</f>
        <v>Office Supplies</v>
      </c>
      <c r="P3844" s="3" t="str" cm="1">
        <f t="array" ref="P3844">_xlfn.IFS(K3844="Bkcs","Bookcases",K3844="Phns","Phones",K3844="Acc","Accessories",K3844="Bndrs","Binders",K3844="Fstnrs","Fasteners")</f>
        <v>Binders</v>
      </c>
      <c r="Q3844" t="str">
        <f>IF(_xlfn.XLOOKUP(D3844,products!$A$2:$A$5902,products!$H$2:$H$5902,,0)=1,"Yes","No")</f>
        <v>No</v>
      </c>
    </row>
    <row r="3845" spans="1:17" x14ac:dyDescent="0.3">
      <c r="A3845" t="s">
        <v>22566</v>
      </c>
      <c r="B3845" s="4">
        <v>44701</v>
      </c>
      <c r="C3845" t="s">
        <v>22567</v>
      </c>
      <c r="D3845" t="s">
        <v>22570</v>
      </c>
      <c r="E3845" s="1">
        <v>44842</v>
      </c>
      <c r="F3845" t="s">
        <v>21</v>
      </c>
      <c r="G3845" t="str">
        <f>_xlfn.XLOOKUP(C3845,customers!$A$2:$A$5902,customers!$B$2:$B$5902,,0)</f>
        <v>Terri Vaughn</v>
      </c>
      <c r="H3845" t="str">
        <f>_xlfn.XLOOKUP(C3845,customers!$A$2:$A$5902,customers!$G$2:$G$5902,,0)</f>
        <v>East</v>
      </c>
      <c r="I3845" t="str">
        <f>_xlfn.XLOOKUP(C3845,customers!$A$2:$A$5902,customers!$E$2:$E$5902,,0)</f>
        <v>Kimberlyview</v>
      </c>
      <c r="J3845" t="str">
        <f>INDEX(products!$B$2:$B$5902,MATCH(D3845,products!$A$2:$A$5902,0))</f>
        <v>Furn</v>
      </c>
      <c r="K3845" t="str">
        <f>INDEX(products!$C$2:$C$5902,MATCH(D3845,products!$A$2:$A$5902,0))</f>
        <v>Bndrs</v>
      </c>
      <c r="L3845" s="3">
        <f>INDEX(products!$E$2:$E$5902,MATCH(D3845,products!$A$2:$A$5902,0))</f>
        <v>539.70000000000005</v>
      </c>
      <c r="M3845">
        <f>_xlfn.XLOOKUP(D3845,products!$A$2:$A$5902,products!$F$2:$F$5902)</f>
        <v>6</v>
      </c>
      <c r="N3845" s="3">
        <f t="shared" si="60"/>
        <v>89.95</v>
      </c>
      <c r="O3845" s="3" t="str" cm="1">
        <f t="array" ref="O3845">_xlfn.IFS(J3845="Furn","Furniture",J3845="Tech","Technology",J3845="OffSup","Office Supplies")</f>
        <v>Furniture</v>
      </c>
      <c r="P3845" s="3" t="str" cm="1">
        <f t="array" ref="P3845">_xlfn.IFS(K3845="Bkcs","Bookcases",K3845="Phns","Phones",K3845="Acc","Accessories",K3845="Bndrs","Binders",K3845="Fstnrs","Fasteners")</f>
        <v>Binders</v>
      </c>
      <c r="Q3845" t="str">
        <f>IF(_xlfn.XLOOKUP(D3845,products!$A$2:$A$5902,products!$H$2:$H$5902,,0)=1,"Yes","No")</f>
        <v>Yes</v>
      </c>
    </row>
    <row r="3846" spans="1:17" x14ac:dyDescent="0.3">
      <c r="A3846" t="s">
        <v>22572</v>
      </c>
      <c r="B3846" s="4">
        <v>45004</v>
      </c>
      <c r="C3846" t="s">
        <v>22573</v>
      </c>
      <c r="D3846" t="s">
        <v>22576</v>
      </c>
      <c r="E3846" s="1">
        <v>45209</v>
      </c>
      <c r="F3846" t="s">
        <v>21</v>
      </c>
      <c r="G3846" t="str">
        <f>_xlfn.XLOOKUP(C3846,customers!$A$2:$A$5902,customers!$B$2:$B$5902,,0)</f>
        <v>Tracy Reynolds</v>
      </c>
      <c r="H3846" t="str">
        <f>_xlfn.XLOOKUP(C3846,customers!$A$2:$A$5902,customers!$G$2:$G$5902,,0)</f>
        <v>East</v>
      </c>
      <c r="I3846" t="str">
        <f>_xlfn.XLOOKUP(C3846,customers!$A$2:$A$5902,customers!$E$2:$E$5902,,0)</f>
        <v>Watsonhaven</v>
      </c>
      <c r="J3846" t="str">
        <f>INDEX(products!$B$2:$B$5902,MATCH(D3846,products!$A$2:$A$5902,0))</f>
        <v>Furn</v>
      </c>
      <c r="K3846" t="str">
        <f>INDEX(products!$C$2:$C$5902,MATCH(D3846,products!$A$2:$A$5902,0))</f>
        <v>Phns</v>
      </c>
      <c r="L3846" s="3">
        <f>INDEX(products!$E$2:$E$5902,MATCH(D3846,products!$A$2:$A$5902,0))</f>
        <v>3175.45</v>
      </c>
      <c r="M3846">
        <f>_xlfn.XLOOKUP(D3846,products!$A$2:$A$5902,products!$F$2:$F$5902)</f>
        <v>10</v>
      </c>
      <c r="N3846" s="3">
        <f t="shared" si="60"/>
        <v>317.54499999999996</v>
      </c>
      <c r="O3846" s="3" t="str" cm="1">
        <f t="array" ref="O3846">_xlfn.IFS(J3846="Furn","Furniture",J3846="Tech","Technology",J3846="OffSup","Office Supplies")</f>
        <v>Furniture</v>
      </c>
      <c r="P3846" s="3" t="str" cm="1">
        <f t="array" ref="P3846">_xlfn.IFS(K3846="Bkcs","Bookcases",K3846="Phns","Phones",K3846="Acc","Accessories",K3846="Bndrs","Binders",K3846="Fstnrs","Fasteners")</f>
        <v>Phones</v>
      </c>
      <c r="Q3846" t="str">
        <f>IF(_xlfn.XLOOKUP(D3846,products!$A$2:$A$5902,products!$H$2:$H$5902,,0)=1,"Yes","No")</f>
        <v>No</v>
      </c>
    </row>
    <row r="3847" spans="1:17" x14ac:dyDescent="0.3">
      <c r="A3847" t="s">
        <v>22578</v>
      </c>
      <c r="B3847" s="4">
        <v>44521</v>
      </c>
      <c r="C3847" t="s">
        <v>22579</v>
      </c>
      <c r="D3847" t="s">
        <v>22582</v>
      </c>
      <c r="E3847" s="1">
        <v>44675</v>
      </c>
      <c r="F3847" t="s">
        <v>21</v>
      </c>
      <c r="G3847" t="str">
        <f>_xlfn.XLOOKUP(C3847,customers!$A$2:$A$5902,customers!$B$2:$B$5902,,0)</f>
        <v>Heather Sweeney</v>
      </c>
      <c r="H3847" t="str">
        <f>_xlfn.XLOOKUP(C3847,customers!$A$2:$A$5902,customers!$G$2:$G$5902,,0)</f>
        <v>South</v>
      </c>
      <c r="I3847" t="str">
        <f>_xlfn.XLOOKUP(C3847,customers!$A$2:$A$5902,customers!$E$2:$E$5902,,0)</f>
        <v>Porterchester</v>
      </c>
      <c r="J3847" t="str">
        <f>INDEX(products!$B$2:$B$5902,MATCH(D3847,products!$A$2:$A$5902,0))</f>
        <v>OffSup</v>
      </c>
      <c r="K3847" t="str">
        <f>INDEX(products!$C$2:$C$5902,MATCH(D3847,products!$A$2:$A$5902,0))</f>
        <v>Bkcs</v>
      </c>
      <c r="L3847" s="3">
        <f>INDEX(products!$E$2:$E$5902,MATCH(D3847,products!$A$2:$A$5902,0))</f>
        <v>1804.54</v>
      </c>
      <c r="M3847">
        <f>_xlfn.XLOOKUP(D3847,products!$A$2:$A$5902,products!$F$2:$F$5902)</f>
        <v>9</v>
      </c>
      <c r="N3847" s="3">
        <f t="shared" si="60"/>
        <v>200.50444444444443</v>
      </c>
      <c r="O3847" s="3" t="str" cm="1">
        <f t="array" ref="O3847">_xlfn.IFS(J3847="Furn","Furniture",J3847="Tech","Technology",J3847="OffSup","Office Supplies")</f>
        <v>Office Supplies</v>
      </c>
      <c r="P3847" s="3" t="str" cm="1">
        <f t="array" ref="P3847">_xlfn.IFS(K3847="Bkcs","Bookcases",K3847="Phns","Phones",K3847="Acc","Accessories",K3847="Bndrs","Binders",K3847="Fstnrs","Fasteners")</f>
        <v>Bookcases</v>
      </c>
      <c r="Q3847" t="str">
        <f>IF(_xlfn.XLOOKUP(D3847,products!$A$2:$A$5902,products!$H$2:$H$5902,,0)=1,"Yes","No")</f>
        <v>No</v>
      </c>
    </row>
    <row r="3848" spans="1:17" x14ac:dyDescent="0.3">
      <c r="A3848" t="s">
        <v>22584</v>
      </c>
      <c r="B3848" s="4">
        <v>45109</v>
      </c>
      <c r="C3848" t="s">
        <v>22585</v>
      </c>
      <c r="D3848" t="s">
        <v>22588</v>
      </c>
      <c r="E3848" s="1">
        <v>45407</v>
      </c>
      <c r="F3848" t="s">
        <v>74</v>
      </c>
      <c r="G3848" t="str">
        <f>_xlfn.XLOOKUP(C3848,customers!$A$2:$A$5902,customers!$B$2:$B$5902,,0)</f>
        <v>Robert Bryant</v>
      </c>
      <c r="H3848" t="str">
        <f>_xlfn.XLOOKUP(C3848,customers!$A$2:$A$5902,customers!$G$2:$G$5902,,0)</f>
        <v>East</v>
      </c>
      <c r="I3848" t="str">
        <f>_xlfn.XLOOKUP(C3848,customers!$A$2:$A$5902,customers!$E$2:$E$5902,,0)</f>
        <v>Kathyland</v>
      </c>
      <c r="J3848" t="str">
        <f>INDEX(products!$B$2:$B$5902,MATCH(D3848,products!$A$2:$A$5902,0))</f>
        <v>Tech</v>
      </c>
      <c r="K3848" t="str">
        <f>INDEX(products!$C$2:$C$5902,MATCH(D3848,products!$A$2:$A$5902,0))</f>
        <v>Acc</v>
      </c>
      <c r="L3848" s="3">
        <f>INDEX(products!$E$2:$E$5902,MATCH(D3848,products!$A$2:$A$5902,0))</f>
        <v>4032.72</v>
      </c>
      <c r="M3848">
        <f>_xlfn.XLOOKUP(D3848,products!$A$2:$A$5902,products!$F$2:$F$5902)</f>
        <v>2</v>
      </c>
      <c r="N3848" s="3">
        <f t="shared" si="60"/>
        <v>2016.36</v>
      </c>
      <c r="O3848" s="3" t="str" cm="1">
        <f t="array" ref="O3848">_xlfn.IFS(J3848="Furn","Furniture",J3848="Tech","Technology",J3848="OffSup","Office Supplies")</f>
        <v>Technology</v>
      </c>
      <c r="P3848" s="3" t="str" cm="1">
        <f t="array" ref="P3848">_xlfn.IFS(K3848="Bkcs","Bookcases",K3848="Phns","Phones",K3848="Acc","Accessories",K3848="Bndrs","Binders",K3848="Fstnrs","Fasteners")</f>
        <v>Accessories</v>
      </c>
      <c r="Q3848" t="str">
        <f>IF(_xlfn.XLOOKUP(D3848,products!$A$2:$A$5902,products!$H$2:$H$5902,,0)=1,"Yes","No")</f>
        <v>No</v>
      </c>
    </row>
    <row r="3849" spans="1:17" x14ac:dyDescent="0.3">
      <c r="A3849" t="s">
        <v>22590</v>
      </c>
      <c r="B3849" s="4">
        <v>43572</v>
      </c>
      <c r="C3849" t="s">
        <v>22591</v>
      </c>
      <c r="D3849" t="s">
        <v>22592</v>
      </c>
      <c r="E3849" s="1">
        <v>43933</v>
      </c>
      <c r="F3849" t="s">
        <v>35</v>
      </c>
      <c r="G3849" t="str">
        <f>_xlfn.XLOOKUP(C3849,customers!$A$2:$A$5902,customers!$B$2:$B$5902,,0)</f>
        <v>Anthony Vasquez</v>
      </c>
      <c r="H3849" t="str">
        <f>_xlfn.XLOOKUP(C3849,customers!$A$2:$A$5902,customers!$G$2:$G$5902,,0)</f>
        <v>South</v>
      </c>
      <c r="I3849" t="str">
        <f>_xlfn.XLOOKUP(C3849,customers!$A$2:$A$5902,customers!$E$2:$E$5902,,0)</f>
        <v>Stephaniemouth</v>
      </c>
      <c r="J3849" t="str">
        <f>INDEX(products!$B$2:$B$5902,MATCH(D3849,products!$A$2:$A$5902,0))</f>
        <v>OffSup</v>
      </c>
      <c r="K3849" t="str">
        <f>INDEX(products!$C$2:$C$5902,MATCH(D3849,products!$A$2:$A$5902,0))</f>
        <v>Acc</v>
      </c>
      <c r="L3849" s="3">
        <f>INDEX(products!$E$2:$E$5902,MATCH(D3849,products!$A$2:$A$5902,0))</f>
        <v>3885.71</v>
      </c>
      <c r="M3849">
        <f>_xlfn.XLOOKUP(D3849,products!$A$2:$A$5902,products!$F$2:$F$5902)</f>
        <v>5</v>
      </c>
      <c r="N3849" s="3">
        <f t="shared" si="60"/>
        <v>777.14200000000005</v>
      </c>
      <c r="O3849" s="3" t="str" cm="1">
        <f t="array" ref="O3849">_xlfn.IFS(J3849="Furn","Furniture",J3849="Tech","Technology",J3849="OffSup","Office Supplies")</f>
        <v>Office Supplies</v>
      </c>
      <c r="P3849" s="3" t="str" cm="1">
        <f t="array" ref="P3849">_xlfn.IFS(K3849="Bkcs","Bookcases",K3849="Phns","Phones",K3849="Acc","Accessories",K3849="Bndrs","Binders",K3849="Fstnrs","Fasteners")</f>
        <v>Accessories</v>
      </c>
      <c r="Q3849" t="str">
        <f>IF(_xlfn.XLOOKUP(D3849,products!$A$2:$A$5902,products!$H$2:$H$5902,,0)=1,"Yes","No")</f>
        <v>Yes</v>
      </c>
    </row>
    <row r="3850" spans="1:17" x14ac:dyDescent="0.3">
      <c r="A3850" t="s">
        <v>22594</v>
      </c>
      <c r="B3850" s="4">
        <v>45294</v>
      </c>
      <c r="C3850" t="s">
        <v>22595</v>
      </c>
      <c r="D3850" t="s">
        <v>22598</v>
      </c>
      <c r="E3850" s="1">
        <v>45597</v>
      </c>
      <c r="F3850" t="s">
        <v>21</v>
      </c>
      <c r="G3850" t="str">
        <f>_xlfn.XLOOKUP(C3850,customers!$A$2:$A$5902,customers!$B$2:$B$5902,,0)</f>
        <v>John Lang</v>
      </c>
      <c r="H3850" t="str">
        <f>_xlfn.XLOOKUP(C3850,customers!$A$2:$A$5902,customers!$G$2:$G$5902,,0)</f>
        <v>South</v>
      </c>
      <c r="I3850" t="str">
        <f>_xlfn.XLOOKUP(C3850,customers!$A$2:$A$5902,customers!$E$2:$E$5902,,0)</f>
        <v>Michaelfort</v>
      </c>
      <c r="J3850" t="str">
        <f>INDEX(products!$B$2:$B$5902,MATCH(D3850,products!$A$2:$A$5902,0))</f>
        <v>Furn</v>
      </c>
      <c r="K3850" t="str">
        <f>INDEX(products!$C$2:$C$5902,MATCH(D3850,products!$A$2:$A$5902,0))</f>
        <v>Fstnrs</v>
      </c>
      <c r="L3850" s="3">
        <f>INDEX(products!$E$2:$E$5902,MATCH(D3850,products!$A$2:$A$5902,0))</f>
        <v>3237.06</v>
      </c>
      <c r="M3850">
        <f>_xlfn.XLOOKUP(D3850,products!$A$2:$A$5902,products!$F$2:$F$5902)</f>
        <v>10</v>
      </c>
      <c r="N3850" s="3">
        <f t="shared" si="60"/>
        <v>323.70600000000002</v>
      </c>
      <c r="O3850" s="3" t="str" cm="1">
        <f t="array" ref="O3850">_xlfn.IFS(J3850="Furn","Furniture",J3850="Tech","Technology",J3850="OffSup","Office Supplies")</f>
        <v>Furniture</v>
      </c>
      <c r="P3850" s="3" t="str" cm="1">
        <f t="array" ref="P3850">_xlfn.IFS(K3850="Bkcs","Bookcases",K3850="Phns","Phones",K3850="Acc","Accessories",K3850="Bndrs","Binders",K3850="Fstnrs","Fasteners")</f>
        <v>Fasteners</v>
      </c>
      <c r="Q3850" t="str">
        <f>IF(_xlfn.XLOOKUP(D3850,products!$A$2:$A$5902,products!$H$2:$H$5902,,0)=1,"Yes","No")</f>
        <v>Yes</v>
      </c>
    </row>
    <row r="3851" spans="1:17" x14ac:dyDescent="0.3">
      <c r="A3851" t="s">
        <v>22600</v>
      </c>
      <c r="B3851" s="4">
        <v>45080</v>
      </c>
      <c r="C3851" t="s">
        <v>22601</v>
      </c>
      <c r="D3851" t="s">
        <v>22603</v>
      </c>
      <c r="E3851" s="1">
        <v>45238</v>
      </c>
      <c r="F3851" t="s">
        <v>74</v>
      </c>
      <c r="G3851" t="str">
        <f>_xlfn.XLOOKUP(C3851,customers!$A$2:$A$5902,customers!$B$2:$B$5902,,0)</f>
        <v>Kristina Barry</v>
      </c>
      <c r="H3851" t="str">
        <f>_xlfn.XLOOKUP(C3851,customers!$A$2:$A$5902,customers!$G$2:$G$5902,,0)</f>
        <v>South</v>
      </c>
      <c r="I3851" t="str">
        <f>_xlfn.XLOOKUP(C3851,customers!$A$2:$A$5902,customers!$E$2:$E$5902,,0)</f>
        <v>Port Andrew</v>
      </c>
      <c r="J3851" t="str">
        <f>INDEX(products!$B$2:$B$5902,MATCH(D3851,products!$A$2:$A$5902,0))</f>
        <v>Tech</v>
      </c>
      <c r="K3851" t="str">
        <f>INDEX(products!$C$2:$C$5902,MATCH(D3851,products!$A$2:$A$5902,0))</f>
        <v>Bndrs</v>
      </c>
      <c r="L3851" s="3">
        <f>INDEX(products!$E$2:$E$5902,MATCH(D3851,products!$A$2:$A$5902,0))</f>
        <v>1438.25</v>
      </c>
      <c r="M3851">
        <f>_xlfn.XLOOKUP(D3851,products!$A$2:$A$5902,products!$F$2:$F$5902)</f>
        <v>10</v>
      </c>
      <c r="N3851" s="3">
        <f t="shared" si="60"/>
        <v>143.82499999999999</v>
      </c>
      <c r="O3851" s="3" t="str" cm="1">
        <f t="array" ref="O3851">_xlfn.IFS(J3851="Furn","Furniture",J3851="Tech","Technology",J3851="OffSup","Office Supplies")</f>
        <v>Technology</v>
      </c>
      <c r="P3851" s="3" t="str" cm="1">
        <f t="array" ref="P3851">_xlfn.IFS(K3851="Bkcs","Bookcases",K3851="Phns","Phones",K3851="Acc","Accessories",K3851="Bndrs","Binders",K3851="Fstnrs","Fasteners")</f>
        <v>Binders</v>
      </c>
      <c r="Q3851" t="str">
        <f>IF(_xlfn.XLOOKUP(D3851,products!$A$2:$A$5902,products!$H$2:$H$5902,,0)=1,"Yes","No")</f>
        <v>No</v>
      </c>
    </row>
    <row r="3852" spans="1:17" x14ac:dyDescent="0.3">
      <c r="A3852" t="s">
        <v>22605</v>
      </c>
      <c r="B3852" s="4">
        <v>43695</v>
      </c>
      <c r="C3852" t="s">
        <v>22606</v>
      </c>
      <c r="D3852" t="s">
        <v>22609</v>
      </c>
      <c r="E3852" s="1">
        <v>43997</v>
      </c>
      <c r="F3852" t="s">
        <v>35</v>
      </c>
      <c r="G3852" t="str">
        <f>_xlfn.XLOOKUP(C3852,customers!$A$2:$A$5902,customers!$B$2:$B$5902,,0)</f>
        <v>Kimberly Adams</v>
      </c>
      <c r="H3852" t="str">
        <f>_xlfn.XLOOKUP(C3852,customers!$A$2:$A$5902,customers!$G$2:$G$5902,,0)</f>
        <v>South</v>
      </c>
      <c r="I3852" t="str">
        <f>_xlfn.XLOOKUP(C3852,customers!$A$2:$A$5902,customers!$E$2:$E$5902,,0)</f>
        <v>Smallside</v>
      </c>
      <c r="J3852" t="str">
        <f>INDEX(products!$B$2:$B$5902,MATCH(D3852,products!$A$2:$A$5902,0))</f>
        <v>OffSup</v>
      </c>
      <c r="K3852" t="str">
        <f>INDEX(products!$C$2:$C$5902,MATCH(D3852,products!$A$2:$A$5902,0))</f>
        <v>Acc</v>
      </c>
      <c r="L3852" s="3">
        <f>INDEX(products!$E$2:$E$5902,MATCH(D3852,products!$A$2:$A$5902,0))</f>
        <v>503.18</v>
      </c>
      <c r="M3852">
        <f>_xlfn.XLOOKUP(D3852,products!$A$2:$A$5902,products!$F$2:$F$5902)</f>
        <v>5</v>
      </c>
      <c r="N3852" s="3">
        <f t="shared" si="60"/>
        <v>100.636</v>
      </c>
      <c r="O3852" s="3" t="str" cm="1">
        <f t="array" ref="O3852">_xlfn.IFS(J3852="Furn","Furniture",J3852="Tech","Technology",J3852="OffSup","Office Supplies")</f>
        <v>Office Supplies</v>
      </c>
      <c r="P3852" s="3" t="str" cm="1">
        <f t="array" ref="P3852">_xlfn.IFS(K3852="Bkcs","Bookcases",K3852="Phns","Phones",K3852="Acc","Accessories",K3852="Bndrs","Binders",K3852="Fstnrs","Fasteners")</f>
        <v>Accessories</v>
      </c>
      <c r="Q3852" t="str">
        <f>IF(_xlfn.XLOOKUP(D3852,products!$A$2:$A$5902,products!$H$2:$H$5902,,0)=1,"Yes","No")</f>
        <v>Yes</v>
      </c>
    </row>
    <row r="3853" spans="1:17" x14ac:dyDescent="0.3">
      <c r="A3853" t="s">
        <v>22611</v>
      </c>
      <c r="B3853" s="4">
        <v>44075</v>
      </c>
      <c r="C3853" t="s">
        <v>22612</v>
      </c>
      <c r="D3853" t="s">
        <v>22615</v>
      </c>
      <c r="E3853" s="1">
        <v>44139</v>
      </c>
      <c r="F3853" t="s">
        <v>21</v>
      </c>
      <c r="G3853" t="str">
        <f>_xlfn.XLOOKUP(C3853,customers!$A$2:$A$5902,customers!$B$2:$B$5902,,0)</f>
        <v>Carl Mendoza</v>
      </c>
      <c r="H3853" t="str">
        <f>_xlfn.XLOOKUP(C3853,customers!$A$2:$A$5902,customers!$G$2:$G$5902,,0)</f>
        <v>South</v>
      </c>
      <c r="I3853" t="str">
        <f>_xlfn.XLOOKUP(C3853,customers!$A$2:$A$5902,customers!$E$2:$E$5902,,0)</f>
        <v>Port Rachelburgh</v>
      </c>
      <c r="J3853" t="str">
        <f>INDEX(products!$B$2:$B$5902,MATCH(D3853,products!$A$2:$A$5902,0))</f>
        <v>OffSup</v>
      </c>
      <c r="K3853" t="str">
        <f>INDEX(products!$C$2:$C$5902,MATCH(D3853,products!$A$2:$A$5902,0))</f>
        <v>Bndrs</v>
      </c>
      <c r="L3853" s="3">
        <f>INDEX(products!$E$2:$E$5902,MATCH(D3853,products!$A$2:$A$5902,0))</f>
        <v>4702.5200000000004</v>
      </c>
      <c r="M3853">
        <f>_xlfn.XLOOKUP(D3853,products!$A$2:$A$5902,products!$F$2:$F$5902)</f>
        <v>10</v>
      </c>
      <c r="N3853" s="3">
        <f t="shared" si="60"/>
        <v>470.25200000000007</v>
      </c>
      <c r="O3853" s="3" t="str" cm="1">
        <f t="array" ref="O3853">_xlfn.IFS(J3853="Furn","Furniture",J3853="Tech","Technology",J3853="OffSup","Office Supplies")</f>
        <v>Office Supplies</v>
      </c>
      <c r="P3853" s="3" t="str" cm="1">
        <f t="array" ref="P3853">_xlfn.IFS(K3853="Bkcs","Bookcases",K3853="Phns","Phones",K3853="Acc","Accessories",K3853="Bndrs","Binders",K3853="Fstnrs","Fasteners")</f>
        <v>Binders</v>
      </c>
      <c r="Q3853" t="str">
        <f>IF(_xlfn.XLOOKUP(D3853,products!$A$2:$A$5902,products!$H$2:$H$5902,,0)=1,"Yes","No")</f>
        <v>No</v>
      </c>
    </row>
    <row r="3854" spans="1:17" x14ac:dyDescent="0.3">
      <c r="A3854" t="s">
        <v>22617</v>
      </c>
      <c r="B3854" s="4">
        <v>44486</v>
      </c>
      <c r="C3854" t="s">
        <v>22618</v>
      </c>
      <c r="D3854" t="s">
        <v>22621</v>
      </c>
      <c r="E3854" s="1">
        <v>44691</v>
      </c>
      <c r="F3854" t="s">
        <v>35</v>
      </c>
      <c r="G3854" t="str">
        <f>_xlfn.XLOOKUP(C3854,customers!$A$2:$A$5902,customers!$B$2:$B$5902,,0)</f>
        <v>Lynn Russell</v>
      </c>
      <c r="H3854" t="str">
        <f>_xlfn.XLOOKUP(C3854,customers!$A$2:$A$5902,customers!$G$2:$G$5902,,0)</f>
        <v>West</v>
      </c>
      <c r="I3854" t="str">
        <f>_xlfn.XLOOKUP(C3854,customers!$A$2:$A$5902,customers!$E$2:$E$5902,,0)</f>
        <v>Paulport</v>
      </c>
      <c r="J3854" t="str">
        <f>INDEX(products!$B$2:$B$5902,MATCH(D3854,products!$A$2:$A$5902,0))</f>
        <v>Tech</v>
      </c>
      <c r="K3854" t="str">
        <f>INDEX(products!$C$2:$C$5902,MATCH(D3854,products!$A$2:$A$5902,0))</f>
        <v>Fstnrs</v>
      </c>
      <c r="L3854" s="3">
        <f>INDEX(products!$E$2:$E$5902,MATCH(D3854,products!$A$2:$A$5902,0))</f>
        <v>3813.2</v>
      </c>
      <c r="M3854">
        <f>_xlfn.XLOOKUP(D3854,products!$A$2:$A$5902,products!$F$2:$F$5902)</f>
        <v>10</v>
      </c>
      <c r="N3854" s="3">
        <f t="shared" si="60"/>
        <v>381.32</v>
      </c>
      <c r="O3854" s="3" t="str" cm="1">
        <f t="array" ref="O3854">_xlfn.IFS(J3854="Furn","Furniture",J3854="Tech","Technology",J3854="OffSup","Office Supplies")</f>
        <v>Technology</v>
      </c>
      <c r="P3854" s="3" t="str" cm="1">
        <f t="array" ref="P3854">_xlfn.IFS(K3854="Bkcs","Bookcases",K3854="Phns","Phones",K3854="Acc","Accessories",K3854="Bndrs","Binders",K3854="Fstnrs","Fasteners")</f>
        <v>Fasteners</v>
      </c>
      <c r="Q3854" t="str">
        <f>IF(_xlfn.XLOOKUP(D3854,products!$A$2:$A$5902,products!$H$2:$H$5902,,0)=1,"Yes","No")</f>
        <v>No</v>
      </c>
    </row>
    <row r="3855" spans="1:17" x14ac:dyDescent="0.3">
      <c r="A3855" t="s">
        <v>22623</v>
      </c>
      <c r="B3855" s="4">
        <v>44548</v>
      </c>
      <c r="C3855" t="s">
        <v>22624</v>
      </c>
      <c r="D3855" t="s">
        <v>22627</v>
      </c>
      <c r="E3855" s="1">
        <v>44647</v>
      </c>
      <c r="F3855" t="s">
        <v>74</v>
      </c>
      <c r="G3855" t="str">
        <f>_xlfn.XLOOKUP(C3855,customers!$A$2:$A$5902,customers!$B$2:$B$5902,,0)</f>
        <v>Colleen Lee</v>
      </c>
      <c r="H3855" t="str">
        <f>_xlfn.XLOOKUP(C3855,customers!$A$2:$A$5902,customers!$G$2:$G$5902,,0)</f>
        <v>North</v>
      </c>
      <c r="I3855" t="str">
        <f>_xlfn.XLOOKUP(C3855,customers!$A$2:$A$5902,customers!$E$2:$E$5902,,0)</f>
        <v>East Joseport</v>
      </c>
      <c r="J3855" t="str">
        <f>INDEX(products!$B$2:$B$5902,MATCH(D3855,products!$A$2:$A$5902,0))</f>
        <v>Furn</v>
      </c>
      <c r="K3855" t="str">
        <f>INDEX(products!$C$2:$C$5902,MATCH(D3855,products!$A$2:$A$5902,0))</f>
        <v>Bkcs</v>
      </c>
      <c r="L3855" s="3">
        <f>INDEX(products!$E$2:$E$5902,MATCH(D3855,products!$A$2:$A$5902,0))</f>
        <v>333.18</v>
      </c>
      <c r="M3855">
        <f>_xlfn.XLOOKUP(D3855,products!$A$2:$A$5902,products!$F$2:$F$5902)</f>
        <v>1</v>
      </c>
      <c r="N3855" s="3">
        <f t="shared" si="60"/>
        <v>333.18</v>
      </c>
      <c r="O3855" s="3" t="str" cm="1">
        <f t="array" ref="O3855">_xlfn.IFS(J3855="Furn","Furniture",J3855="Tech","Technology",J3855="OffSup","Office Supplies")</f>
        <v>Furniture</v>
      </c>
      <c r="P3855" s="3" t="str" cm="1">
        <f t="array" ref="P3855">_xlfn.IFS(K3855="Bkcs","Bookcases",K3855="Phns","Phones",K3855="Acc","Accessories",K3855="Bndrs","Binders",K3855="Fstnrs","Fasteners")</f>
        <v>Bookcases</v>
      </c>
      <c r="Q3855" t="str">
        <f>IF(_xlfn.XLOOKUP(D3855,products!$A$2:$A$5902,products!$H$2:$H$5902,,0)=1,"Yes","No")</f>
        <v>Yes</v>
      </c>
    </row>
    <row r="3856" spans="1:17" x14ac:dyDescent="0.3">
      <c r="A3856" t="s">
        <v>22629</v>
      </c>
      <c r="B3856" s="4">
        <v>44494</v>
      </c>
      <c r="C3856" s="2" t="s">
        <v>22630</v>
      </c>
      <c r="D3856" t="s">
        <v>22633</v>
      </c>
      <c r="E3856" s="1">
        <v>44701</v>
      </c>
      <c r="F3856" t="s">
        <v>74</v>
      </c>
      <c r="G3856" t="str">
        <f>_xlfn.XLOOKUP(C3856,customers!$A$2:$A$5902,customers!$B$2:$B$5902,,0)</f>
        <v>Cynthia Russell</v>
      </c>
      <c r="H3856" t="str">
        <f>_xlfn.XLOOKUP(C3856,customers!$A$2:$A$5902,customers!$G$2:$G$5902,,0)</f>
        <v>South</v>
      </c>
      <c r="I3856" t="str">
        <f>_xlfn.XLOOKUP(C3856,customers!$A$2:$A$5902,customers!$E$2:$E$5902,,0)</f>
        <v>Lake Curtisfurt</v>
      </c>
      <c r="J3856" t="str">
        <f>INDEX(products!$B$2:$B$5902,MATCH(D3856,products!$A$2:$A$5902,0))</f>
        <v>Furn</v>
      </c>
      <c r="K3856" t="str">
        <f>INDEX(products!$C$2:$C$5902,MATCH(D3856,products!$A$2:$A$5902,0))</f>
        <v>Acc</v>
      </c>
      <c r="L3856" s="3">
        <f>INDEX(products!$E$2:$E$5902,MATCH(D3856,products!$A$2:$A$5902,0))</f>
        <v>4368.21</v>
      </c>
      <c r="M3856">
        <f>_xlfn.XLOOKUP(D3856,products!$A$2:$A$5902,products!$F$2:$F$5902)</f>
        <v>3</v>
      </c>
      <c r="N3856" s="3">
        <f t="shared" si="60"/>
        <v>1456.07</v>
      </c>
      <c r="O3856" s="3" t="str" cm="1">
        <f t="array" ref="O3856">_xlfn.IFS(J3856="Furn","Furniture",J3856="Tech","Technology",J3856="OffSup","Office Supplies")</f>
        <v>Furniture</v>
      </c>
      <c r="P3856" s="3" t="str" cm="1">
        <f t="array" ref="P3856">_xlfn.IFS(K3856="Bkcs","Bookcases",K3856="Phns","Phones",K3856="Acc","Accessories",K3856="Bndrs","Binders",K3856="Fstnrs","Fasteners")</f>
        <v>Accessories</v>
      </c>
      <c r="Q3856" t="str">
        <f>IF(_xlfn.XLOOKUP(D3856,products!$A$2:$A$5902,products!$H$2:$H$5902,,0)=1,"Yes","No")</f>
        <v>Yes</v>
      </c>
    </row>
    <row r="3857" spans="1:17" x14ac:dyDescent="0.3">
      <c r="A3857" t="s">
        <v>22635</v>
      </c>
      <c r="B3857" s="4">
        <v>43957</v>
      </c>
      <c r="C3857" t="s">
        <v>22636</v>
      </c>
      <c r="D3857" t="s">
        <v>22639</v>
      </c>
      <c r="E3857" s="1">
        <v>44311</v>
      </c>
      <c r="F3857" t="s">
        <v>35</v>
      </c>
      <c r="G3857" t="str">
        <f>_xlfn.XLOOKUP(C3857,customers!$A$2:$A$5902,customers!$B$2:$B$5902,,0)</f>
        <v>Laura Cook</v>
      </c>
      <c r="H3857" t="str">
        <f>_xlfn.XLOOKUP(C3857,customers!$A$2:$A$5902,customers!$G$2:$G$5902,,0)</f>
        <v>South</v>
      </c>
      <c r="I3857" t="str">
        <f>_xlfn.XLOOKUP(C3857,customers!$A$2:$A$5902,customers!$E$2:$E$5902,,0)</f>
        <v>Adamton</v>
      </c>
      <c r="J3857" t="str">
        <f>INDEX(products!$B$2:$B$5902,MATCH(D3857,products!$A$2:$A$5902,0))</f>
        <v>Tech</v>
      </c>
      <c r="K3857" t="str">
        <f>INDEX(products!$C$2:$C$5902,MATCH(D3857,products!$A$2:$A$5902,0))</f>
        <v>Acc</v>
      </c>
      <c r="L3857" s="3">
        <f>INDEX(products!$E$2:$E$5902,MATCH(D3857,products!$A$2:$A$5902,0))</f>
        <v>3498.79</v>
      </c>
      <c r="M3857">
        <f>_xlfn.XLOOKUP(D3857,products!$A$2:$A$5902,products!$F$2:$F$5902)</f>
        <v>2</v>
      </c>
      <c r="N3857" s="3">
        <f t="shared" si="60"/>
        <v>1749.395</v>
      </c>
      <c r="O3857" s="3" t="str" cm="1">
        <f t="array" ref="O3857">_xlfn.IFS(J3857="Furn","Furniture",J3857="Tech","Technology",J3857="OffSup","Office Supplies")</f>
        <v>Technology</v>
      </c>
      <c r="P3857" s="3" t="str" cm="1">
        <f t="array" ref="P3857">_xlfn.IFS(K3857="Bkcs","Bookcases",K3857="Phns","Phones",K3857="Acc","Accessories",K3857="Bndrs","Binders",K3857="Fstnrs","Fasteners")</f>
        <v>Accessories</v>
      </c>
      <c r="Q3857" t="str">
        <f>IF(_xlfn.XLOOKUP(D3857,products!$A$2:$A$5902,products!$H$2:$H$5902,,0)=1,"Yes","No")</f>
        <v>Yes</v>
      </c>
    </row>
    <row r="3858" spans="1:17" x14ac:dyDescent="0.3">
      <c r="A3858" t="s">
        <v>22641</v>
      </c>
      <c r="B3858" s="4">
        <v>44237</v>
      </c>
      <c r="C3858" t="s">
        <v>22642</v>
      </c>
      <c r="D3858" t="s">
        <v>22645</v>
      </c>
      <c r="E3858" s="1">
        <v>44326</v>
      </c>
      <c r="F3858" t="s">
        <v>21</v>
      </c>
      <c r="G3858" t="str">
        <f>_xlfn.XLOOKUP(C3858,customers!$A$2:$A$5902,customers!$B$2:$B$5902,,0)</f>
        <v>Bruce Foster</v>
      </c>
      <c r="H3858" t="str">
        <f>_xlfn.XLOOKUP(C3858,customers!$A$2:$A$5902,customers!$G$2:$G$5902,,0)</f>
        <v>South</v>
      </c>
      <c r="I3858" t="str">
        <f>_xlfn.XLOOKUP(C3858,customers!$A$2:$A$5902,customers!$E$2:$E$5902,,0)</f>
        <v>Scottside</v>
      </c>
      <c r="J3858" t="str">
        <f>INDEX(products!$B$2:$B$5902,MATCH(D3858,products!$A$2:$A$5902,0))</f>
        <v>Tech</v>
      </c>
      <c r="K3858" t="str">
        <f>INDEX(products!$C$2:$C$5902,MATCH(D3858,products!$A$2:$A$5902,0))</f>
        <v>Fstnrs</v>
      </c>
      <c r="L3858" s="3">
        <f>INDEX(products!$E$2:$E$5902,MATCH(D3858,products!$A$2:$A$5902,0))</f>
        <v>1276.8599999999999</v>
      </c>
      <c r="M3858">
        <f>_xlfn.XLOOKUP(D3858,products!$A$2:$A$5902,products!$F$2:$F$5902)</f>
        <v>5</v>
      </c>
      <c r="N3858" s="3">
        <f t="shared" si="60"/>
        <v>255.37199999999999</v>
      </c>
      <c r="O3858" s="3" t="str" cm="1">
        <f t="array" ref="O3858">_xlfn.IFS(J3858="Furn","Furniture",J3858="Tech","Technology",J3858="OffSup","Office Supplies")</f>
        <v>Technology</v>
      </c>
      <c r="P3858" s="3" t="str" cm="1">
        <f t="array" ref="P3858">_xlfn.IFS(K3858="Bkcs","Bookcases",K3858="Phns","Phones",K3858="Acc","Accessories",K3858="Bndrs","Binders",K3858="Fstnrs","Fasteners")</f>
        <v>Fasteners</v>
      </c>
      <c r="Q3858" t="str">
        <f>IF(_xlfn.XLOOKUP(D3858,products!$A$2:$A$5902,products!$H$2:$H$5902,,0)=1,"Yes","No")</f>
        <v>No</v>
      </c>
    </row>
    <row r="3859" spans="1:17" x14ac:dyDescent="0.3">
      <c r="A3859" t="s">
        <v>22647</v>
      </c>
      <c r="B3859" s="4">
        <v>44412</v>
      </c>
      <c r="C3859" t="s">
        <v>22648</v>
      </c>
      <c r="D3859" t="s">
        <v>22651</v>
      </c>
      <c r="E3859" s="1">
        <v>44724</v>
      </c>
      <c r="F3859" t="s">
        <v>74</v>
      </c>
      <c r="G3859" t="str">
        <f>_xlfn.XLOOKUP(C3859,customers!$A$2:$A$5902,customers!$B$2:$B$5902,,0)</f>
        <v>Jason Pratt</v>
      </c>
      <c r="H3859" t="str">
        <f>_xlfn.XLOOKUP(C3859,customers!$A$2:$A$5902,customers!$G$2:$G$5902,,0)</f>
        <v>North</v>
      </c>
      <c r="I3859" t="str">
        <f>_xlfn.XLOOKUP(C3859,customers!$A$2:$A$5902,customers!$E$2:$E$5902,,0)</f>
        <v>Seanport</v>
      </c>
      <c r="J3859" t="str">
        <f>INDEX(products!$B$2:$B$5902,MATCH(D3859,products!$A$2:$A$5902,0))</f>
        <v>Tech</v>
      </c>
      <c r="K3859" t="str">
        <f>INDEX(products!$C$2:$C$5902,MATCH(D3859,products!$A$2:$A$5902,0))</f>
        <v>Bndrs</v>
      </c>
      <c r="L3859" s="3">
        <f>INDEX(products!$E$2:$E$5902,MATCH(D3859,products!$A$2:$A$5902,0))</f>
        <v>1897.02</v>
      </c>
      <c r="M3859">
        <f>_xlfn.XLOOKUP(D3859,products!$A$2:$A$5902,products!$F$2:$F$5902)</f>
        <v>9</v>
      </c>
      <c r="N3859" s="3">
        <f t="shared" si="60"/>
        <v>210.78</v>
      </c>
      <c r="O3859" s="3" t="str" cm="1">
        <f t="array" ref="O3859">_xlfn.IFS(J3859="Furn","Furniture",J3859="Tech","Technology",J3859="OffSup","Office Supplies")</f>
        <v>Technology</v>
      </c>
      <c r="P3859" s="3" t="str" cm="1">
        <f t="array" ref="P3859">_xlfn.IFS(K3859="Bkcs","Bookcases",K3859="Phns","Phones",K3859="Acc","Accessories",K3859="Bndrs","Binders",K3859="Fstnrs","Fasteners")</f>
        <v>Binders</v>
      </c>
      <c r="Q3859" t="str">
        <f>IF(_xlfn.XLOOKUP(D3859,products!$A$2:$A$5902,products!$H$2:$H$5902,,0)=1,"Yes","No")</f>
        <v>No</v>
      </c>
    </row>
    <row r="3860" spans="1:17" x14ac:dyDescent="0.3">
      <c r="A3860" t="s">
        <v>22653</v>
      </c>
      <c r="B3860" s="4">
        <v>43828</v>
      </c>
      <c r="C3860" t="s">
        <v>22654</v>
      </c>
      <c r="D3860" t="s">
        <v>22657</v>
      </c>
      <c r="E3860" s="1">
        <v>44104</v>
      </c>
      <c r="F3860" t="s">
        <v>35</v>
      </c>
      <c r="G3860" t="str">
        <f>_xlfn.XLOOKUP(C3860,customers!$A$2:$A$5902,customers!$B$2:$B$5902,,0)</f>
        <v>Ashley Mitchell</v>
      </c>
      <c r="H3860" t="str">
        <f>_xlfn.XLOOKUP(C3860,customers!$A$2:$A$5902,customers!$G$2:$G$5902,,0)</f>
        <v>South</v>
      </c>
      <c r="I3860" t="str">
        <f>_xlfn.XLOOKUP(C3860,customers!$A$2:$A$5902,customers!$E$2:$E$5902,,0)</f>
        <v>Castrochester</v>
      </c>
      <c r="J3860" t="str">
        <f>INDEX(products!$B$2:$B$5902,MATCH(D3860,products!$A$2:$A$5902,0))</f>
        <v>OffSup</v>
      </c>
      <c r="K3860" t="str">
        <f>INDEX(products!$C$2:$C$5902,MATCH(D3860,products!$A$2:$A$5902,0))</f>
        <v>Acc</v>
      </c>
      <c r="L3860" s="3">
        <f>INDEX(products!$E$2:$E$5902,MATCH(D3860,products!$A$2:$A$5902,0))</f>
        <v>790.3</v>
      </c>
      <c r="M3860">
        <f>_xlfn.XLOOKUP(D3860,products!$A$2:$A$5902,products!$F$2:$F$5902)</f>
        <v>5</v>
      </c>
      <c r="N3860" s="3">
        <f t="shared" si="60"/>
        <v>158.06</v>
      </c>
      <c r="O3860" s="3" t="str" cm="1">
        <f t="array" ref="O3860">_xlfn.IFS(J3860="Furn","Furniture",J3860="Tech","Technology",J3860="OffSup","Office Supplies")</f>
        <v>Office Supplies</v>
      </c>
      <c r="P3860" s="3" t="str" cm="1">
        <f t="array" ref="P3860">_xlfn.IFS(K3860="Bkcs","Bookcases",K3860="Phns","Phones",K3860="Acc","Accessories",K3860="Bndrs","Binders",K3860="Fstnrs","Fasteners")</f>
        <v>Accessories</v>
      </c>
      <c r="Q3860" t="str">
        <f>IF(_xlfn.XLOOKUP(D3860,products!$A$2:$A$5902,products!$H$2:$H$5902,,0)=1,"Yes","No")</f>
        <v>Yes</v>
      </c>
    </row>
    <row r="3861" spans="1:17" x14ac:dyDescent="0.3">
      <c r="A3861" t="s">
        <v>22659</v>
      </c>
      <c r="B3861" s="4">
        <v>45188</v>
      </c>
      <c r="C3861" t="s">
        <v>22660</v>
      </c>
      <c r="D3861" t="s">
        <v>22662</v>
      </c>
      <c r="E3861" s="1">
        <v>45279</v>
      </c>
      <c r="F3861" t="s">
        <v>21</v>
      </c>
      <c r="G3861" t="str">
        <f>_xlfn.XLOOKUP(C3861,customers!$A$2:$A$5902,customers!$B$2:$B$5902,,0)</f>
        <v>Michael Jennings</v>
      </c>
      <c r="H3861" t="str">
        <f>_xlfn.XLOOKUP(C3861,customers!$A$2:$A$5902,customers!$G$2:$G$5902,,0)</f>
        <v>North</v>
      </c>
      <c r="I3861" t="str">
        <f>_xlfn.XLOOKUP(C3861,customers!$A$2:$A$5902,customers!$E$2:$E$5902,,0)</f>
        <v>East Lisa</v>
      </c>
      <c r="J3861" t="str">
        <f>INDEX(products!$B$2:$B$5902,MATCH(D3861,products!$A$2:$A$5902,0))</f>
        <v>Tech</v>
      </c>
      <c r="K3861" t="str">
        <f>INDEX(products!$C$2:$C$5902,MATCH(D3861,products!$A$2:$A$5902,0))</f>
        <v>Fstnrs</v>
      </c>
      <c r="L3861" s="3">
        <f>INDEX(products!$E$2:$E$5902,MATCH(D3861,products!$A$2:$A$5902,0))</f>
        <v>3833.62</v>
      </c>
      <c r="M3861">
        <f>_xlfn.XLOOKUP(D3861,products!$A$2:$A$5902,products!$F$2:$F$5902)</f>
        <v>3</v>
      </c>
      <c r="N3861" s="3">
        <f t="shared" si="60"/>
        <v>1277.8733333333332</v>
      </c>
      <c r="O3861" s="3" t="str" cm="1">
        <f t="array" ref="O3861">_xlfn.IFS(J3861="Furn","Furniture",J3861="Tech","Technology",J3861="OffSup","Office Supplies")</f>
        <v>Technology</v>
      </c>
      <c r="P3861" s="3" t="str" cm="1">
        <f t="array" ref="P3861">_xlfn.IFS(K3861="Bkcs","Bookcases",K3861="Phns","Phones",K3861="Acc","Accessories",K3861="Bndrs","Binders",K3861="Fstnrs","Fasteners")</f>
        <v>Fasteners</v>
      </c>
      <c r="Q3861" t="str">
        <f>IF(_xlfn.XLOOKUP(D3861,products!$A$2:$A$5902,products!$H$2:$H$5902,,0)=1,"Yes","No")</f>
        <v>Yes</v>
      </c>
    </row>
    <row r="3862" spans="1:17" x14ac:dyDescent="0.3">
      <c r="A3862" t="s">
        <v>22664</v>
      </c>
      <c r="B3862" s="4">
        <v>44255</v>
      </c>
      <c r="C3862" t="s">
        <v>22665</v>
      </c>
      <c r="D3862" t="s">
        <v>22668</v>
      </c>
      <c r="E3862" s="1">
        <v>44360</v>
      </c>
      <c r="F3862" t="s">
        <v>35</v>
      </c>
      <c r="G3862" t="str">
        <f>_xlfn.XLOOKUP(C3862,customers!$A$2:$A$5902,customers!$B$2:$B$5902,,0)</f>
        <v>Aaron Johnson MD</v>
      </c>
      <c r="H3862" t="str">
        <f>_xlfn.XLOOKUP(C3862,customers!$A$2:$A$5902,customers!$G$2:$G$5902,,0)</f>
        <v>North</v>
      </c>
      <c r="I3862" t="str">
        <f>_xlfn.XLOOKUP(C3862,customers!$A$2:$A$5902,customers!$E$2:$E$5902,,0)</f>
        <v>Petersonchester</v>
      </c>
      <c r="J3862" t="str">
        <f>INDEX(products!$B$2:$B$5902,MATCH(D3862,products!$A$2:$A$5902,0))</f>
        <v>OffSup</v>
      </c>
      <c r="K3862" t="str">
        <f>INDEX(products!$C$2:$C$5902,MATCH(D3862,products!$A$2:$A$5902,0))</f>
        <v>Fstnrs</v>
      </c>
      <c r="L3862" s="3">
        <f>INDEX(products!$E$2:$E$5902,MATCH(D3862,products!$A$2:$A$5902,0))</f>
        <v>2278.54</v>
      </c>
      <c r="M3862">
        <f>_xlfn.XLOOKUP(D3862,products!$A$2:$A$5902,products!$F$2:$F$5902)</f>
        <v>9</v>
      </c>
      <c r="N3862" s="3">
        <f t="shared" si="60"/>
        <v>253.17111111111112</v>
      </c>
      <c r="O3862" s="3" t="str" cm="1">
        <f t="array" ref="O3862">_xlfn.IFS(J3862="Furn","Furniture",J3862="Tech","Technology",J3862="OffSup","Office Supplies")</f>
        <v>Office Supplies</v>
      </c>
      <c r="P3862" s="3" t="str" cm="1">
        <f t="array" ref="P3862">_xlfn.IFS(K3862="Bkcs","Bookcases",K3862="Phns","Phones",K3862="Acc","Accessories",K3862="Bndrs","Binders",K3862="Fstnrs","Fasteners")</f>
        <v>Fasteners</v>
      </c>
      <c r="Q3862" t="str">
        <f>IF(_xlfn.XLOOKUP(D3862,products!$A$2:$A$5902,products!$H$2:$H$5902,,0)=1,"Yes","No")</f>
        <v>No</v>
      </c>
    </row>
    <row r="3863" spans="1:17" x14ac:dyDescent="0.3">
      <c r="A3863" t="s">
        <v>22670</v>
      </c>
      <c r="B3863" s="4">
        <v>43921</v>
      </c>
      <c r="C3863" t="s">
        <v>22671</v>
      </c>
      <c r="D3863" t="s">
        <v>22674</v>
      </c>
      <c r="E3863" s="1">
        <v>44104</v>
      </c>
      <c r="F3863" t="s">
        <v>21</v>
      </c>
      <c r="G3863" t="str">
        <f>_xlfn.XLOOKUP(C3863,customers!$A$2:$A$5902,customers!$B$2:$B$5902,,0)</f>
        <v>Charles Wilson</v>
      </c>
      <c r="H3863" t="str">
        <f>_xlfn.XLOOKUP(C3863,customers!$A$2:$A$5902,customers!$G$2:$G$5902,,0)</f>
        <v>West</v>
      </c>
      <c r="I3863" t="str">
        <f>_xlfn.XLOOKUP(C3863,customers!$A$2:$A$5902,customers!$E$2:$E$5902,,0)</f>
        <v>Shaneville</v>
      </c>
      <c r="J3863" t="str">
        <f>INDEX(products!$B$2:$B$5902,MATCH(D3863,products!$A$2:$A$5902,0))</f>
        <v>OffSup</v>
      </c>
      <c r="K3863" t="str">
        <f>INDEX(products!$C$2:$C$5902,MATCH(D3863,products!$A$2:$A$5902,0))</f>
        <v>Phns</v>
      </c>
      <c r="L3863" s="3">
        <f>INDEX(products!$E$2:$E$5902,MATCH(D3863,products!$A$2:$A$5902,0))</f>
        <v>2550.34</v>
      </c>
      <c r="M3863">
        <f>_xlfn.XLOOKUP(D3863,products!$A$2:$A$5902,products!$F$2:$F$5902)</f>
        <v>5</v>
      </c>
      <c r="N3863" s="3">
        <f t="shared" si="60"/>
        <v>510.06800000000004</v>
      </c>
      <c r="O3863" s="3" t="str" cm="1">
        <f t="array" ref="O3863">_xlfn.IFS(J3863="Furn","Furniture",J3863="Tech","Technology",J3863="OffSup","Office Supplies")</f>
        <v>Office Supplies</v>
      </c>
      <c r="P3863" s="3" t="str" cm="1">
        <f t="array" ref="P3863">_xlfn.IFS(K3863="Bkcs","Bookcases",K3863="Phns","Phones",K3863="Acc","Accessories",K3863="Bndrs","Binders",K3863="Fstnrs","Fasteners")</f>
        <v>Phones</v>
      </c>
      <c r="Q3863" t="str">
        <f>IF(_xlfn.XLOOKUP(D3863,products!$A$2:$A$5902,products!$H$2:$H$5902,,0)=1,"Yes","No")</f>
        <v>No</v>
      </c>
    </row>
    <row r="3864" spans="1:17" x14ac:dyDescent="0.3">
      <c r="A3864" t="s">
        <v>22676</v>
      </c>
      <c r="B3864" s="4">
        <v>44862</v>
      </c>
      <c r="C3864" t="s">
        <v>22677</v>
      </c>
      <c r="D3864" t="s">
        <v>22680</v>
      </c>
      <c r="E3864" s="1">
        <v>45210</v>
      </c>
      <c r="F3864" t="s">
        <v>21</v>
      </c>
      <c r="G3864" t="str">
        <f>_xlfn.XLOOKUP(C3864,customers!$A$2:$A$5902,customers!$B$2:$B$5902,,0)</f>
        <v>Joseph Flores</v>
      </c>
      <c r="H3864" t="str">
        <f>_xlfn.XLOOKUP(C3864,customers!$A$2:$A$5902,customers!$G$2:$G$5902,,0)</f>
        <v>South</v>
      </c>
      <c r="I3864" t="str">
        <f>_xlfn.XLOOKUP(C3864,customers!$A$2:$A$5902,customers!$E$2:$E$5902,,0)</f>
        <v>East Scottfort</v>
      </c>
      <c r="J3864" t="str">
        <f>INDEX(products!$B$2:$B$5902,MATCH(D3864,products!$A$2:$A$5902,0))</f>
        <v>Furn</v>
      </c>
      <c r="K3864" t="str">
        <f>INDEX(products!$C$2:$C$5902,MATCH(D3864,products!$A$2:$A$5902,0))</f>
        <v>Acc</v>
      </c>
      <c r="L3864" s="3">
        <f>INDEX(products!$E$2:$E$5902,MATCH(D3864,products!$A$2:$A$5902,0))</f>
        <v>638.33000000000004</v>
      </c>
      <c r="M3864">
        <f>_xlfn.XLOOKUP(D3864,products!$A$2:$A$5902,products!$F$2:$F$5902)</f>
        <v>10</v>
      </c>
      <c r="N3864" s="3">
        <f t="shared" si="60"/>
        <v>63.833000000000006</v>
      </c>
      <c r="O3864" s="3" t="str" cm="1">
        <f t="array" ref="O3864">_xlfn.IFS(J3864="Furn","Furniture",J3864="Tech","Technology",J3864="OffSup","Office Supplies")</f>
        <v>Furniture</v>
      </c>
      <c r="P3864" s="3" t="str" cm="1">
        <f t="array" ref="P3864">_xlfn.IFS(K3864="Bkcs","Bookcases",K3864="Phns","Phones",K3864="Acc","Accessories",K3864="Bndrs","Binders",K3864="Fstnrs","Fasteners")</f>
        <v>Accessories</v>
      </c>
      <c r="Q3864" t="str">
        <f>IF(_xlfn.XLOOKUP(D3864,products!$A$2:$A$5902,products!$H$2:$H$5902,,0)=1,"Yes","No")</f>
        <v>No</v>
      </c>
    </row>
    <row r="3865" spans="1:17" x14ac:dyDescent="0.3">
      <c r="A3865" t="s">
        <v>22682</v>
      </c>
      <c r="B3865" s="4">
        <v>44539</v>
      </c>
      <c r="C3865" t="s">
        <v>22683</v>
      </c>
      <c r="D3865" t="s">
        <v>22685</v>
      </c>
      <c r="E3865" s="1">
        <v>44676</v>
      </c>
      <c r="F3865" t="s">
        <v>35</v>
      </c>
      <c r="G3865" t="str">
        <f>_xlfn.XLOOKUP(C3865,customers!$A$2:$A$5902,customers!$B$2:$B$5902,,0)</f>
        <v>Lisa Bradshaw</v>
      </c>
      <c r="H3865" t="str">
        <f>_xlfn.XLOOKUP(C3865,customers!$A$2:$A$5902,customers!$G$2:$G$5902,,0)</f>
        <v>West</v>
      </c>
      <c r="I3865" t="str">
        <f>_xlfn.XLOOKUP(C3865,customers!$A$2:$A$5902,customers!$E$2:$E$5902,,0)</f>
        <v>South Michael</v>
      </c>
      <c r="J3865" t="str">
        <f>INDEX(products!$B$2:$B$5902,MATCH(D3865,products!$A$2:$A$5902,0))</f>
        <v>Furn</v>
      </c>
      <c r="K3865" t="str">
        <f>INDEX(products!$C$2:$C$5902,MATCH(D3865,products!$A$2:$A$5902,0))</f>
        <v>Fstnrs</v>
      </c>
      <c r="L3865" s="3">
        <f>INDEX(products!$E$2:$E$5902,MATCH(D3865,products!$A$2:$A$5902,0))</f>
        <v>3296.7</v>
      </c>
      <c r="M3865">
        <f>_xlfn.XLOOKUP(D3865,products!$A$2:$A$5902,products!$F$2:$F$5902)</f>
        <v>7</v>
      </c>
      <c r="N3865" s="3">
        <f t="shared" si="60"/>
        <v>470.95714285714286</v>
      </c>
      <c r="O3865" s="3" t="str" cm="1">
        <f t="array" ref="O3865">_xlfn.IFS(J3865="Furn","Furniture",J3865="Tech","Technology",J3865="OffSup","Office Supplies")</f>
        <v>Furniture</v>
      </c>
      <c r="P3865" s="3" t="str" cm="1">
        <f t="array" ref="P3865">_xlfn.IFS(K3865="Bkcs","Bookcases",K3865="Phns","Phones",K3865="Acc","Accessories",K3865="Bndrs","Binders",K3865="Fstnrs","Fasteners")</f>
        <v>Fasteners</v>
      </c>
      <c r="Q3865" t="str">
        <f>IF(_xlfn.XLOOKUP(D3865,products!$A$2:$A$5902,products!$H$2:$H$5902,,0)=1,"Yes","No")</f>
        <v>No</v>
      </c>
    </row>
    <row r="3866" spans="1:17" x14ac:dyDescent="0.3">
      <c r="A3866" t="s">
        <v>22687</v>
      </c>
      <c r="B3866" s="4">
        <v>44988</v>
      </c>
      <c r="C3866" t="s">
        <v>22688</v>
      </c>
      <c r="D3866" t="s">
        <v>22691</v>
      </c>
      <c r="E3866" s="1">
        <v>45122</v>
      </c>
      <c r="F3866" t="s">
        <v>35</v>
      </c>
      <c r="G3866" t="str">
        <f>_xlfn.XLOOKUP(C3866,customers!$A$2:$A$5902,customers!$B$2:$B$5902,,0)</f>
        <v>Amanda Galvan</v>
      </c>
      <c r="H3866" t="str">
        <f>_xlfn.XLOOKUP(C3866,customers!$A$2:$A$5902,customers!$G$2:$G$5902,,0)</f>
        <v>East</v>
      </c>
      <c r="I3866" t="str">
        <f>_xlfn.XLOOKUP(C3866,customers!$A$2:$A$5902,customers!$E$2:$E$5902,,0)</f>
        <v>Port Tyronefurt</v>
      </c>
      <c r="J3866" t="str">
        <f>INDEX(products!$B$2:$B$5902,MATCH(D3866,products!$A$2:$A$5902,0))</f>
        <v>Tech</v>
      </c>
      <c r="K3866" t="str">
        <f>INDEX(products!$C$2:$C$5902,MATCH(D3866,products!$A$2:$A$5902,0))</f>
        <v>Bndrs</v>
      </c>
      <c r="L3866" s="3">
        <f>INDEX(products!$E$2:$E$5902,MATCH(D3866,products!$A$2:$A$5902,0))</f>
        <v>3674.94</v>
      </c>
      <c r="M3866">
        <f>_xlfn.XLOOKUP(D3866,products!$A$2:$A$5902,products!$F$2:$F$5902)</f>
        <v>8</v>
      </c>
      <c r="N3866" s="3">
        <f t="shared" si="60"/>
        <v>459.36750000000001</v>
      </c>
      <c r="O3866" s="3" t="str" cm="1">
        <f t="array" ref="O3866">_xlfn.IFS(J3866="Furn","Furniture",J3866="Tech","Technology",J3866="OffSup","Office Supplies")</f>
        <v>Technology</v>
      </c>
      <c r="P3866" s="3" t="str" cm="1">
        <f t="array" ref="P3866">_xlfn.IFS(K3866="Bkcs","Bookcases",K3866="Phns","Phones",K3866="Acc","Accessories",K3866="Bndrs","Binders",K3866="Fstnrs","Fasteners")</f>
        <v>Binders</v>
      </c>
      <c r="Q3866" t="str">
        <f>IF(_xlfn.XLOOKUP(D3866,products!$A$2:$A$5902,products!$H$2:$H$5902,,0)=1,"Yes","No")</f>
        <v>Yes</v>
      </c>
    </row>
    <row r="3867" spans="1:17" x14ac:dyDescent="0.3">
      <c r="A3867" t="s">
        <v>22693</v>
      </c>
      <c r="B3867" s="4">
        <v>44080</v>
      </c>
      <c r="C3867" t="s">
        <v>22694</v>
      </c>
      <c r="D3867" t="s">
        <v>22697</v>
      </c>
      <c r="E3867" s="1">
        <v>44401</v>
      </c>
      <c r="F3867" t="s">
        <v>21</v>
      </c>
      <c r="G3867" t="str">
        <f>_xlfn.XLOOKUP(C3867,customers!$A$2:$A$5902,customers!$B$2:$B$5902,,0)</f>
        <v>Cassandra Smith</v>
      </c>
      <c r="H3867" t="str">
        <f>_xlfn.XLOOKUP(C3867,customers!$A$2:$A$5902,customers!$G$2:$G$5902,,0)</f>
        <v>East</v>
      </c>
      <c r="I3867" t="str">
        <f>_xlfn.XLOOKUP(C3867,customers!$A$2:$A$5902,customers!$E$2:$E$5902,,0)</f>
        <v>Jonesside</v>
      </c>
      <c r="J3867" t="str">
        <f>INDEX(products!$B$2:$B$5902,MATCH(D3867,products!$A$2:$A$5902,0))</f>
        <v>Tech</v>
      </c>
      <c r="K3867" t="str">
        <f>INDEX(products!$C$2:$C$5902,MATCH(D3867,products!$A$2:$A$5902,0))</f>
        <v>Bkcs</v>
      </c>
      <c r="L3867" s="3">
        <f>INDEX(products!$E$2:$E$5902,MATCH(D3867,products!$A$2:$A$5902,0))</f>
        <v>708.54</v>
      </c>
      <c r="M3867">
        <f>_xlfn.XLOOKUP(D3867,products!$A$2:$A$5902,products!$F$2:$F$5902)</f>
        <v>8</v>
      </c>
      <c r="N3867" s="3">
        <f t="shared" si="60"/>
        <v>88.567499999999995</v>
      </c>
      <c r="O3867" s="3" t="str" cm="1">
        <f t="array" ref="O3867">_xlfn.IFS(J3867="Furn","Furniture",J3867="Tech","Technology",J3867="OffSup","Office Supplies")</f>
        <v>Technology</v>
      </c>
      <c r="P3867" s="3" t="str" cm="1">
        <f t="array" ref="P3867">_xlfn.IFS(K3867="Bkcs","Bookcases",K3867="Phns","Phones",K3867="Acc","Accessories",K3867="Bndrs","Binders",K3867="Fstnrs","Fasteners")</f>
        <v>Bookcases</v>
      </c>
      <c r="Q3867" t="str">
        <f>IF(_xlfn.XLOOKUP(D3867,products!$A$2:$A$5902,products!$H$2:$H$5902,,0)=1,"Yes","No")</f>
        <v>No</v>
      </c>
    </row>
    <row r="3868" spans="1:17" x14ac:dyDescent="0.3">
      <c r="A3868" t="s">
        <v>22699</v>
      </c>
      <c r="B3868" s="4">
        <v>44240</v>
      </c>
      <c r="C3868" t="s">
        <v>22700</v>
      </c>
      <c r="D3868" t="s">
        <v>22703</v>
      </c>
      <c r="E3868" s="1">
        <v>44493</v>
      </c>
      <c r="F3868" t="s">
        <v>35</v>
      </c>
      <c r="G3868" t="str">
        <f>_xlfn.XLOOKUP(C3868,customers!$A$2:$A$5902,customers!$B$2:$B$5902,,0)</f>
        <v>Christine Brown</v>
      </c>
      <c r="H3868" t="str">
        <f>_xlfn.XLOOKUP(C3868,customers!$A$2:$A$5902,customers!$G$2:$G$5902,,0)</f>
        <v>North</v>
      </c>
      <c r="I3868" t="str">
        <f>_xlfn.XLOOKUP(C3868,customers!$A$2:$A$5902,customers!$E$2:$E$5902,,0)</f>
        <v>Olsonburgh</v>
      </c>
      <c r="J3868" t="str">
        <f>INDEX(products!$B$2:$B$5902,MATCH(D3868,products!$A$2:$A$5902,0))</f>
        <v>Tech</v>
      </c>
      <c r="K3868" t="str">
        <f>INDEX(products!$C$2:$C$5902,MATCH(D3868,products!$A$2:$A$5902,0))</f>
        <v>Phns</v>
      </c>
      <c r="L3868" s="3">
        <f>INDEX(products!$E$2:$E$5902,MATCH(D3868,products!$A$2:$A$5902,0))</f>
        <v>4022.58</v>
      </c>
      <c r="M3868">
        <f>_xlfn.XLOOKUP(D3868,products!$A$2:$A$5902,products!$F$2:$F$5902)</f>
        <v>3</v>
      </c>
      <c r="N3868" s="3">
        <f t="shared" si="60"/>
        <v>1340.86</v>
      </c>
      <c r="O3868" s="3" t="str" cm="1">
        <f t="array" ref="O3868">_xlfn.IFS(J3868="Furn","Furniture",J3868="Tech","Technology",J3868="OffSup","Office Supplies")</f>
        <v>Technology</v>
      </c>
      <c r="P3868" s="3" t="str" cm="1">
        <f t="array" ref="P3868">_xlfn.IFS(K3868="Bkcs","Bookcases",K3868="Phns","Phones",K3868="Acc","Accessories",K3868="Bndrs","Binders",K3868="Fstnrs","Fasteners")</f>
        <v>Phones</v>
      </c>
      <c r="Q3868" t="str">
        <f>IF(_xlfn.XLOOKUP(D3868,products!$A$2:$A$5902,products!$H$2:$H$5902,,0)=1,"Yes","No")</f>
        <v>Yes</v>
      </c>
    </row>
    <row r="3869" spans="1:17" x14ac:dyDescent="0.3">
      <c r="A3869" t="s">
        <v>22705</v>
      </c>
      <c r="B3869" s="4">
        <v>44404</v>
      </c>
      <c r="C3869" s="2" t="s">
        <v>22706</v>
      </c>
      <c r="D3869" t="s">
        <v>22709</v>
      </c>
      <c r="E3869" s="1">
        <v>44590</v>
      </c>
      <c r="F3869" t="s">
        <v>74</v>
      </c>
      <c r="G3869" t="str">
        <f>_xlfn.XLOOKUP(C3869,customers!$A$2:$A$5902,customers!$B$2:$B$5902,,0)</f>
        <v>Bradley Stephens</v>
      </c>
      <c r="H3869" t="str">
        <f>_xlfn.XLOOKUP(C3869,customers!$A$2:$A$5902,customers!$G$2:$G$5902,,0)</f>
        <v>North</v>
      </c>
      <c r="I3869" t="str">
        <f>_xlfn.XLOOKUP(C3869,customers!$A$2:$A$5902,customers!$E$2:$E$5902,,0)</f>
        <v>Alicemouth</v>
      </c>
      <c r="J3869" t="str">
        <f>INDEX(products!$B$2:$B$5902,MATCH(D3869,products!$A$2:$A$5902,0))</f>
        <v>OffSup</v>
      </c>
      <c r="K3869" t="str">
        <f>INDEX(products!$C$2:$C$5902,MATCH(D3869,products!$A$2:$A$5902,0))</f>
        <v>Bndrs</v>
      </c>
      <c r="L3869" s="3">
        <f>INDEX(products!$E$2:$E$5902,MATCH(D3869,products!$A$2:$A$5902,0))</f>
        <v>1688.54</v>
      </c>
      <c r="M3869">
        <f>_xlfn.XLOOKUP(D3869,products!$A$2:$A$5902,products!$F$2:$F$5902)</f>
        <v>4</v>
      </c>
      <c r="N3869" s="3">
        <f t="shared" si="60"/>
        <v>422.13499999999999</v>
      </c>
      <c r="O3869" s="3" t="str" cm="1">
        <f t="array" ref="O3869">_xlfn.IFS(J3869="Furn","Furniture",J3869="Tech","Technology",J3869="OffSup","Office Supplies")</f>
        <v>Office Supplies</v>
      </c>
      <c r="P3869" s="3" t="str" cm="1">
        <f t="array" ref="P3869">_xlfn.IFS(K3869="Bkcs","Bookcases",K3869="Phns","Phones",K3869="Acc","Accessories",K3869="Bndrs","Binders",K3869="Fstnrs","Fasteners")</f>
        <v>Binders</v>
      </c>
      <c r="Q3869" t="str">
        <f>IF(_xlfn.XLOOKUP(D3869,products!$A$2:$A$5902,products!$H$2:$H$5902,,0)=1,"Yes","No")</f>
        <v>Yes</v>
      </c>
    </row>
    <row r="3870" spans="1:17" x14ac:dyDescent="0.3">
      <c r="A3870" t="s">
        <v>22711</v>
      </c>
      <c r="B3870" s="4">
        <v>44857</v>
      </c>
      <c r="C3870" t="s">
        <v>22712</v>
      </c>
      <c r="D3870" t="s">
        <v>22715</v>
      </c>
      <c r="E3870" s="1">
        <v>44962</v>
      </c>
      <c r="F3870" t="s">
        <v>74</v>
      </c>
      <c r="G3870" t="str">
        <f>_xlfn.XLOOKUP(C3870,customers!$A$2:$A$5902,customers!$B$2:$B$5902,,0)</f>
        <v>Michele Stephens</v>
      </c>
      <c r="H3870" t="str">
        <f>_xlfn.XLOOKUP(C3870,customers!$A$2:$A$5902,customers!$G$2:$G$5902,,0)</f>
        <v>West</v>
      </c>
      <c r="I3870" t="str">
        <f>_xlfn.XLOOKUP(C3870,customers!$A$2:$A$5902,customers!$E$2:$E$5902,,0)</f>
        <v>Thompsonview</v>
      </c>
      <c r="J3870" t="str">
        <f>INDEX(products!$B$2:$B$5902,MATCH(D3870,products!$A$2:$A$5902,0))</f>
        <v>Furn</v>
      </c>
      <c r="K3870" t="str">
        <f>INDEX(products!$C$2:$C$5902,MATCH(D3870,products!$A$2:$A$5902,0))</f>
        <v>Fstnrs</v>
      </c>
      <c r="L3870" s="3">
        <f>INDEX(products!$E$2:$E$5902,MATCH(D3870,products!$A$2:$A$5902,0))</f>
        <v>3973.79</v>
      </c>
      <c r="M3870">
        <f>_xlfn.XLOOKUP(D3870,products!$A$2:$A$5902,products!$F$2:$F$5902)</f>
        <v>10</v>
      </c>
      <c r="N3870" s="3">
        <f t="shared" si="60"/>
        <v>397.37900000000002</v>
      </c>
      <c r="O3870" s="3" t="str" cm="1">
        <f t="array" ref="O3870">_xlfn.IFS(J3870="Furn","Furniture",J3870="Tech","Technology",J3870="OffSup","Office Supplies")</f>
        <v>Furniture</v>
      </c>
      <c r="P3870" s="3" t="str" cm="1">
        <f t="array" ref="P3870">_xlfn.IFS(K3870="Bkcs","Bookcases",K3870="Phns","Phones",K3870="Acc","Accessories",K3870="Bndrs","Binders",K3870="Fstnrs","Fasteners")</f>
        <v>Fasteners</v>
      </c>
      <c r="Q3870" t="str">
        <f>IF(_xlfn.XLOOKUP(D3870,products!$A$2:$A$5902,products!$H$2:$H$5902,,0)=1,"Yes","No")</f>
        <v>No</v>
      </c>
    </row>
    <row r="3871" spans="1:17" x14ac:dyDescent="0.3">
      <c r="A3871" t="s">
        <v>22717</v>
      </c>
      <c r="B3871" s="4">
        <v>44806</v>
      </c>
      <c r="C3871" t="s">
        <v>22718</v>
      </c>
      <c r="D3871" t="s">
        <v>22721</v>
      </c>
      <c r="E3871" s="1">
        <v>45012</v>
      </c>
      <c r="F3871" t="s">
        <v>35</v>
      </c>
      <c r="G3871" t="str">
        <f>_xlfn.XLOOKUP(C3871,customers!$A$2:$A$5902,customers!$B$2:$B$5902,,0)</f>
        <v>Jose Munoz</v>
      </c>
      <c r="H3871" t="str">
        <f>_xlfn.XLOOKUP(C3871,customers!$A$2:$A$5902,customers!$G$2:$G$5902,,0)</f>
        <v>South</v>
      </c>
      <c r="I3871" t="str">
        <f>_xlfn.XLOOKUP(C3871,customers!$A$2:$A$5902,customers!$E$2:$E$5902,,0)</f>
        <v>New Jessica</v>
      </c>
      <c r="J3871" t="str">
        <f>INDEX(products!$B$2:$B$5902,MATCH(D3871,products!$A$2:$A$5902,0))</f>
        <v>Furn</v>
      </c>
      <c r="K3871" t="str">
        <f>INDEX(products!$C$2:$C$5902,MATCH(D3871,products!$A$2:$A$5902,0))</f>
        <v>Acc</v>
      </c>
      <c r="L3871" s="3">
        <f>INDEX(products!$E$2:$E$5902,MATCH(D3871,products!$A$2:$A$5902,0))</f>
        <v>574.01</v>
      </c>
      <c r="M3871">
        <f>_xlfn.XLOOKUP(D3871,products!$A$2:$A$5902,products!$F$2:$F$5902)</f>
        <v>10</v>
      </c>
      <c r="N3871" s="3">
        <f t="shared" si="60"/>
        <v>57.400999999999996</v>
      </c>
      <c r="O3871" s="3" t="str" cm="1">
        <f t="array" ref="O3871">_xlfn.IFS(J3871="Furn","Furniture",J3871="Tech","Technology",J3871="OffSup","Office Supplies")</f>
        <v>Furniture</v>
      </c>
      <c r="P3871" s="3" t="str" cm="1">
        <f t="array" ref="P3871">_xlfn.IFS(K3871="Bkcs","Bookcases",K3871="Phns","Phones",K3871="Acc","Accessories",K3871="Bndrs","Binders",K3871="Fstnrs","Fasteners")</f>
        <v>Accessories</v>
      </c>
      <c r="Q3871" t="str">
        <f>IF(_xlfn.XLOOKUP(D3871,products!$A$2:$A$5902,products!$H$2:$H$5902,,0)=1,"Yes","No")</f>
        <v>No</v>
      </c>
    </row>
    <row r="3872" spans="1:17" x14ac:dyDescent="0.3">
      <c r="A3872" t="s">
        <v>22723</v>
      </c>
      <c r="B3872" s="4">
        <v>44058</v>
      </c>
      <c r="C3872" t="s">
        <v>22724</v>
      </c>
      <c r="D3872" t="s">
        <v>22726</v>
      </c>
      <c r="E3872" s="1">
        <v>44404</v>
      </c>
      <c r="F3872" t="s">
        <v>74</v>
      </c>
      <c r="G3872" t="str">
        <f>_xlfn.XLOOKUP(C3872,customers!$A$2:$A$5902,customers!$B$2:$B$5902,,0)</f>
        <v>Donna Brown</v>
      </c>
      <c r="H3872" t="str">
        <f>_xlfn.XLOOKUP(C3872,customers!$A$2:$A$5902,customers!$G$2:$G$5902,,0)</f>
        <v>North</v>
      </c>
      <c r="I3872" t="str">
        <f>_xlfn.XLOOKUP(C3872,customers!$A$2:$A$5902,customers!$E$2:$E$5902,,0)</f>
        <v>Gonzalezside</v>
      </c>
      <c r="J3872" t="str">
        <f>INDEX(products!$B$2:$B$5902,MATCH(D3872,products!$A$2:$A$5902,0))</f>
        <v>Tech</v>
      </c>
      <c r="K3872" t="str">
        <f>INDEX(products!$C$2:$C$5902,MATCH(D3872,products!$A$2:$A$5902,0))</f>
        <v>Phns</v>
      </c>
      <c r="L3872" s="3">
        <f>INDEX(products!$E$2:$E$5902,MATCH(D3872,products!$A$2:$A$5902,0))</f>
        <v>2522.73</v>
      </c>
      <c r="M3872">
        <f>_xlfn.XLOOKUP(D3872,products!$A$2:$A$5902,products!$F$2:$F$5902)</f>
        <v>1</v>
      </c>
      <c r="N3872" s="3">
        <f t="shared" si="60"/>
        <v>2522.73</v>
      </c>
      <c r="O3872" s="3" t="str" cm="1">
        <f t="array" ref="O3872">_xlfn.IFS(J3872="Furn","Furniture",J3872="Tech","Technology",J3872="OffSup","Office Supplies")</f>
        <v>Technology</v>
      </c>
      <c r="P3872" s="3" t="str" cm="1">
        <f t="array" ref="P3872">_xlfn.IFS(K3872="Bkcs","Bookcases",K3872="Phns","Phones",K3872="Acc","Accessories",K3872="Bndrs","Binders",K3872="Fstnrs","Fasteners")</f>
        <v>Phones</v>
      </c>
      <c r="Q3872" t="str">
        <f>IF(_xlfn.XLOOKUP(D3872,products!$A$2:$A$5902,products!$H$2:$H$5902,,0)=1,"Yes","No")</f>
        <v>Yes</v>
      </c>
    </row>
    <row r="3873" spans="1:17" x14ac:dyDescent="0.3">
      <c r="A3873" t="s">
        <v>22728</v>
      </c>
      <c r="B3873" s="4">
        <v>45280</v>
      </c>
      <c r="C3873" t="s">
        <v>22729</v>
      </c>
      <c r="D3873" t="s">
        <v>22731</v>
      </c>
      <c r="E3873" s="1">
        <v>45568</v>
      </c>
      <c r="F3873" t="s">
        <v>74</v>
      </c>
      <c r="G3873" t="str">
        <f>_xlfn.XLOOKUP(C3873,customers!$A$2:$A$5902,customers!$B$2:$B$5902,,0)</f>
        <v>William Simmons</v>
      </c>
      <c r="H3873" t="str">
        <f>_xlfn.XLOOKUP(C3873,customers!$A$2:$A$5902,customers!$G$2:$G$5902,,0)</f>
        <v>North</v>
      </c>
      <c r="I3873" t="str">
        <f>_xlfn.XLOOKUP(C3873,customers!$A$2:$A$5902,customers!$E$2:$E$5902,,0)</f>
        <v>Jonesfurt</v>
      </c>
      <c r="J3873" t="str">
        <f>INDEX(products!$B$2:$B$5902,MATCH(D3873,products!$A$2:$A$5902,0))</f>
        <v>Furn</v>
      </c>
      <c r="K3873" t="str">
        <f>INDEX(products!$C$2:$C$5902,MATCH(D3873,products!$A$2:$A$5902,0))</f>
        <v>Phns</v>
      </c>
      <c r="L3873" s="3">
        <f>INDEX(products!$E$2:$E$5902,MATCH(D3873,products!$A$2:$A$5902,0))</f>
        <v>986.52</v>
      </c>
      <c r="M3873">
        <f>_xlfn.XLOOKUP(D3873,products!$A$2:$A$5902,products!$F$2:$F$5902)</f>
        <v>4</v>
      </c>
      <c r="N3873" s="3">
        <f t="shared" si="60"/>
        <v>246.63</v>
      </c>
      <c r="O3873" s="3" t="str" cm="1">
        <f t="array" ref="O3873">_xlfn.IFS(J3873="Furn","Furniture",J3873="Tech","Technology",J3873="OffSup","Office Supplies")</f>
        <v>Furniture</v>
      </c>
      <c r="P3873" s="3" t="str" cm="1">
        <f t="array" ref="P3873">_xlfn.IFS(K3873="Bkcs","Bookcases",K3873="Phns","Phones",K3873="Acc","Accessories",K3873="Bndrs","Binders",K3873="Fstnrs","Fasteners")</f>
        <v>Phones</v>
      </c>
      <c r="Q3873" t="str">
        <f>IF(_xlfn.XLOOKUP(D3873,products!$A$2:$A$5902,products!$H$2:$H$5902,,0)=1,"Yes","No")</f>
        <v>Yes</v>
      </c>
    </row>
    <row r="3874" spans="1:17" x14ac:dyDescent="0.3">
      <c r="A3874" t="s">
        <v>22733</v>
      </c>
      <c r="B3874" s="4">
        <v>45041</v>
      </c>
      <c r="C3874" t="s">
        <v>22734</v>
      </c>
      <c r="D3874" t="s">
        <v>22736</v>
      </c>
      <c r="E3874" s="1">
        <v>45404</v>
      </c>
      <c r="F3874" t="s">
        <v>35</v>
      </c>
      <c r="G3874" t="str">
        <f>_xlfn.XLOOKUP(C3874,customers!$A$2:$A$5902,customers!$B$2:$B$5902,,0)</f>
        <v>Rachel Davis</v>
      </c>
      <c r="H3874" t="str">
        <f>_xlfn.XLOOKUP(C3874,customers!$A$2:$A$5902,customers!$G$2:$G$5902,,0)</f>
        <v>West</v>
      </c>
      <c r="I3874" t="str">
        <f>_xlfn.XLOOKUP(C3874,customers!$A$2:$A$5902,customers!$E$2:$E$5902,,0)</f>
        <v>Wilsonport</v>
      </c>
      <c r="J3874" t="str">
        <f>INDEX(products!$B$2:$B$5902,MATCH(D3874,products!$A$2:$A$5902,0))</f>
        <v>Tech</v>
      </c>
      <c r="K3874" t="str">
        <f>INDEX(products!$C$2:$C$5902,MATCH(D3874,products!$A$2:$A$5902,0))</f>
        <v>Acc</v>
      </c>
      <c r="L3874" s="3">
        <f>INDEX(products!$E$2:$E$5902,MATCH(D3874,products!$A$2:$A$5902,0))</f>
        <v>3860.99</v>
      </c>
      <c r="M3874">
        <f>_xlfn.XLOOKUP(D3874,products!$A$2:$A$5902,products!$F$2:$F$5902)</f>
        <v>6</v>
      </c>
      <c r="N3874" s="3">
        <f t="shared" si="60"/>
        <v>643.49833333333333</v>
      </c>
      <c r="O3874" s="3" t="str" cm="1">
        <f t="array" ref="O3874">_xlfn.IFS(J3874="Furn","Furniture",J3874="Tech","Technology",J3874="OffSup","Office Supplies")</f>
        <v>Technology</v>
      </c>
      <c r="P3874" s="3" t="str" cm="1">
        <f t="array" ref="P3874">_xlfn.IFS(K3874="Bkcs","Bookcases",K3874="Phns","Phones",K3874="Acc","Accessories",K3874="Bndrs","Binders",K3874="Fstnrs","Fasteners")</f>
        <v>Accessories</v>
      </c>
      <c r="Q3874" t="str">
        <f>IF(_xlfn.XLOOKUP(D3874,products!$A$2:$A$5902,products!$H$2:$H$5902,,0)=1,"Yes","No")</f>
        <v>Yes</v>
      </c>
    </row>
    <row r="3875" spans="1:17" x14ac:dyDescent="0.3">
      <c r="A3875" t="s">
        <v>22738</v>
      </c>
      <c r="B3875" s="4">
        <v>44747</v>
      </c>
      <c r="C3875" t="s">
        <v>22739</v>
      </c>
      <c r="D3875" t="s">
        <v>22741</v>
      </c>
      <c r="E3875" s="1">
        <v>45075</v>
      </c>
      <c r="F3875" t="s">
        <v>21</v>
      </c>
      <c r="G3875" t="str">
        <f>_xlfn.XLOOKUP(C3875,customers!$A$2:$A$5902,customers!$B$2:$B$5902,,0)</f>
        <v>Jose Brooks</v>
      </c>
      <c r="H3875" t="str">
        <f>_xlfn.XLOOKUP(C3875,customers!$A$2:$A$5902,customers!$G$2:$G$5902,,0)</f>
        <v>North</v>
      </c>
      <c r="I3875" t="str">
        <f>_xlfn.XLOOKUP(C3875,customers!$A$2:$A$5902,customers!$E$2:$E$5902,,0)</f>
        <v>Lake Amanda</v>
      </c>
      <c r="J3875" t="str">
        <f>INDEX(products!$B$2:$B$5902,MATCH(D3875,products!$A$2:$A$5902,0))</f>
        <v>Furn</v>
      </c>
      <c r="K3875" t="str">
        <f>INDEX(products!$C$2:$C$5902,MATCH(D3875,products!$A$2:$A$5902,0))</f>
        <v>Fstnrs</v>
      </c>
      <c r="L3875" s="3">
        <f>INDEX(products!$E$2:$E$5902,MATCH(D3875,products!$A$2:$A$5902,0))</f>
        <v>4197.8999999999996</v>
      </c>
      <c r="M3875">
        <f>_xlfn.XLOOKUP(D3875,products!$A$2:$A$5902,products!$F$2:$F$5902)</f>
        <v>4</v>
      </c>
      <c r="N3875" s="3">
        <f t="shared" si="60"/>
        <v>1049.4749999999999</v>
      </c>
      <c r="O3875" s="3" t="str" cm="1">
        <f t="array" ref="O3875">_xlfn.IFS(J3875="Furn","Furniture",J3875="Tech","Technology",J3875="OffSup","Office Supplies")</f>
        <v>Furniture</v>
      </c>
      <c r="P3875" s="3" t="str" cm="1">
        <f t="array" ref="P3875">_xlfn.IFS(K3875="Bkcs","Bookcases",K3875="Phns","Phones",K3875="Acc","Accessories",K3875="Bndrs","Binders",K3875="Fstnrs","Fasteners")</f>
        <v>Fasteners</v>
      </c>
      <c r="Q3875" t="str">
        <f>IF(_xlfn.XLOOKUP(D3875,products!$A$2:$A$5902,products!$H$2:$H$5902,,0)=1,"Yes","No")</f>
        <v>Yes</v>
      </c>
    </row>
    <row r="3876" spans="1:17" x14ac:dyDescent="0.3">
      <c r="A3876" t="s">
        <v>22743</v>
      </c>
      <c r="B3876" s="4">
        <v>44890</v>
      </c>
      <c r="C3876" t="s">
        <v>22744</v>
      </c>
      <c r="D3876" t="s">
        <v>22747</v>
      </c>
      <c r="E3876" s="1">
        <v>45079</v>
      </c>
      <c r="F3876" t="s">
        <v>35</v>
      </c>
      <c r="G3876" t="str">
        <f>_xlfn.XLOOKUP(C3876,customers!$A$2:$A$5902,customers!$B$2:$B$5902,,0)</f>
        <v>John Bradley</v>
      </c>
      <c r="H3876" t="str">
        <f>_xlfn.XLOOKUP(C3876,customers!$A$2:$A$5902,customers!$G$2:$G$5902,,0)</f>
        <v>South</v>
      </c>
      <c r="I3876" t="str">
        <f>_xlfn.XLOOKUP(C3876,customers!$A$2:$A$5902,customers!$E$2:$E$5902,,0)</f>
        <v>Lake Mindy</v>
      </c>
      <c r="J3876" t="str">
        <f>INDEX(products!$B$2:$B$5902,MATCH(D3876,products!$A$2:$A$5902,0))</f>
        <v>Tech</v>
      </c>
      <c r="K3876" t="str">
        <f>INDEX(products!$C$2:$C$5902,MATCH(D3876,products!$A$2:$A$5902,0))</f>
        <v>Fstnrs</v>
      </c>
      <c r="L3876" s="3">
        <f>INDEX(products!$E$2:$E$5902,MATCH(D3876,products!$A$2:$A$5902,0))</f>
        <v>3140.12</v>
      </c>
      <c r="M3876">
        <f>_xlfn.XLOOKUP(D3876,products!$A$2:$A$5902,products!$F$2:$F$5902)</f>
        <v>2</v>
      </c>
      <c r="N3876" s="3">
        <f t="shared" si="60"/>
        <v>1570.06</v>
      </c>
      <c r="O3876" s="3" t="str" cm="1">
        <f t="array" ref="O3876">_xlfn.IFS(J3876="Furn","Furniture",J3876="Tech","Technology",J3876="OffSup","Office Supplies")</f>
        <v>Technology</v>
      </c>
      <c r="P3876" s="3" t="str" cm="1">
        <f t="array" ref="P3876">_xlfn.IFS(K3876="Bkcs","Bookcases",K3876="Phns","Phones",K3876="Acc","Accessories",K3876="Bndrs","Binders",K3876="Fstnrs","Fasteners")</f>
        <v>Fasteners</v>
      </c>
      <c r="Q3876" t="str">
        <f>IF(_xlfn.XLOOKUP(D3876,products!$A$2:$A$5902,products!$H$2:$H$5902,,0)=1,"Yes","No")</f>
        <v>Yes</v>
      </c>
    </row>
    <row r="3877" spans="1:17" x14ac:dyDescent="0.3">
      <c r="A3877" t="s">
        <v>22749</v>
      </c>
      <c r="B3877" s="4">
        <v>45231</v>
      </c>
      <c r="C3877" t="s">
        <v>22750</v>
      </c>
      <c r="D3877" t="s">
        <v>22752</v>
      </c>
      <c r="E3877" s="1">
        <v>45438</v>
      </c>
      <c r="F3877" t="s">
        <v>35</v>
      </c>
      <c r="G3877" t="str">
        <f>_xlfn.XLOOKUP(C3877,customers!$A$2:$A$5902,customers!$B$2:$B$5902,,0)</f>
        <v>Randy Michael</v>
      </c>
      <c r="H3877" t="str">
        <f>_xlfn.XLOOKUP(C3877,customers!$A$2:$A$5902,customers!$G$2:$G$5902,,0)</f>
        <v>South</v>
      </c>
      <c r="I3877" t="str">
        <f>_xlfn.XLOOKUP(C3877,customers!$A$2:$A$5902,customers!$E$2:$E$5902,,0)</f>
        <v>Lyonschester</v>
      </c>
      <c r="J3877" t="str">
        <f>INDEX(products!$B$2:$B$5902,MATCH(D3877,products!$A$2:$A$5902,0))</f>
        <v>Furn</v>
      </c>
      <c r="K3877" t="str">
        <f>INDEX(products!$C$2:$C$5902,MATCH(D3877,products!$A$2:$A$5902,0))</f>
        <v>Fstnrs</v>
      </c>
      <c r="L3877" s="3">
        <f>INDEX(products!$E$2:$E$5902,MATCH(D3877,products!$A$2:$A$5902,0))</f>
        <v>292.64999999999998</v>
      </c>
      <c r="M3877">
        <f>_xlfn.XLOOKUP(D3877,products!$A$2:$A$5902,products!$F$2:$F$5902)</f>
        <v>3</v>
      </c>
      <c r="N3877" s="3">
        <f t="shared" si="60"/>
        <v>97.55</v>
      </c>
      <c r="O3877" s="3" t="str" cm="1">
        <f t="array" ref="O3877">_xlfn.IFS(J3877="Furn","Furniture",J3877="Tech","Technology",J3877="OffSup","Office Supplies")</f>
        <v>Furniture</v>
      </c>
      <c r="P3877" s="3" t="str" cm="1">
        <f t="array" ref="P3877">_xlfn.IFS(K3877="Bkcs","Bookcases",K3877="Phns","Phones",K3877="Acc","Accessories",K3877="Bndrs","Binders",K3877="Fstnrs","Fasteners")</f>
        <v>Fasteners</v>
      </c>
      <c r="Q3877" t="str">
        <f>IF(_xlfn.XLOOKUP(D3877,products!$A$2:$A$5902,products!$H$2:$H$5902,,0)=1,"Yes","No")</f>
        <v>No</v>
      </c>
    </row>
    <row r="3878" spans="1:17" x14ac:dyDescent="0.3">
      <c r="A3878" t="s">
        <v>22754</v>
      </c>
      <c r="B3878" s="4">
        <v>44110</v>
      </c>
      <c r="C3878" t="s">
        <v>22755</v>
      </c>
      <c r="D3878" t="s">
        <v>22757</v>
      </c>
      <c r="E3878" s="1">
        <v>44429</v>
      </c>
      <c r="F3878" t="s">
        <v>35</v>
      </c>
      <c r="G3878" t="str">
        <f>_xlfn.XLOOKUP(C3878,customers!$A$2:$A$5902,customers!$B$2:$B$5902,,0)</f>
        <v>Amy Allen</v>
      </c>
      <c r="H3878" t="str">
        <f>_xlfn.XLOOKUP(C3878,customers!$A$2:$A$5902,customers!$G$2:$G$5902,,0)</f>
        <v>North</v>
      </c>
      <c r="I3878" t="str">
        <f>_xlfn.XLOOKUP(C3878,customers!$A$2:$A$5902,customers!$E$2:$E$5902,,0)</f>
        <v>Reedshire</v>
      </c>
      <c r="J3878" t="str">
        <f>INDEX(products!$B$2:$B$5902,MATCH(D3878,products!$A$2:$A$5902,0))</f>
        <v>Furn</v>
      </c>
      <c r="K3878" t="str">
        <f>INDEX(products!$C$2:$C$5902,MATCH(D3878,products!$A$2:$A$5902,0))</f>
        <v>Fstnrs</v>
      </c>
      <c r="L3878" s="3">
        <f>INDEX(products!$E$2:$E$5902,MATCH(D3878,products!$A$2:$A$5902,0))</f>
        <v>543.04999999999995</v>
      </c>
      <c r="M3878">
        <f>_xlfn.XLOOKUP(D3878,products!$A$2:$A$5902,products!$F$2:$F$5902)</f>
        <v>1</v>
      </c>
      <c r="N3878" s="3">
        <f t="shared" si="60"/>
        <v>543.04999999999995</v>
      </c>
      <c r="O3878" s="3" t="str" cm="1">
        <f t="array" ref="O3878">_xlfn.IFS(J3878="Furn","Furniture",J3878="Tech","Technology",J3878="OffSup","Office Supplies")</f>
        <v>Furniture</v>
      </c>
      <c r="P3878" s="3" t="str" cm="1">
        <f t="array" ref="P3878">_xlfn.IFS(K3878="Bkcs","Bookcases",K3878="Phns","Phones",K3878="Acc","Accessories",K3878="Bndrs","Binders",K3878="Fstnrs","Fasteners")</f>
        <v>Fasteners</v>
      </c>
      <c r="Q3878" t="str">
        <f>IF(_xlfn.XLOOKUP(D3878,products!$A$2:$A$5902,products!$H$2:$H$5902,,0)=1,"Yes","No")</f>
        <v>Yes</v>
      </c>
    </row>
    <row r="3879" spans="1:17" x14ac:dyDescent="0.3">
      <c r="A3879" t="s">
        <v>22759</v>
      </c>
      <c r="B3879" s="4">
        <v>45314</v>
      </c>
      <c r="C3879" t="s">
        <v>22760</v>
      </c>
      <c r="D3879" t="s">
        <v>22763</v>
      </c>
      <c r="E3879" s="1">
        <v>45486</v>
      </c>
      <c r="F3879" t="s">
        <v>35</v>
      </c>
      <c r="G3879" t="str">
        <f>_xlfn.XLOOKUP(C3879,customers!$A$2:$A$5902,customers!$B$2:$B$5902,,0)</f>
        <v>Charles Lopez</v>
      </c>
      <c r="H3879" t="str">
        <f>_xlfn.XLOOKUP(C3879,customers!$A$2:$A$5902,customers!$G$2:$G$5902,,0)</f>
        <v>East</v>
      </c>
      <c r="I3879" t="str">
        <f>_xlfn.XLOOKUP(C3879,customers!$A$2:$A$5902,customers!$E$2:$E$5902,,0)</f>
        <v>Williammouth</v>
      </c>
      <c r="J3879" t="str">
        <f>INDEX(products!$B$2:$B$5902,MATCH(D3879,products!$A$2:$A$5902,0))</f>
        <v>Tech</v>
      </c>
      <c r="K3879" t="str">
        <f>INDEX(products!$C$2:$C$5902,MATCH(D3879,products!$A$2:$A$5902,0))</f>
        <v>Bkcs</v>
      </c>
      <c r="L3879" s="3">
        <f>INDEX(products!$E$2:$E$5902,MATCH(D3879,products!$A$2:$A$5902,0))</f>
        <v>2245.2800000000002</v>
      </c>
      <c r="M3879">
        <f>_xlfn.XLOOKUP(D3879,products!$A$2:$A$5902,products!$F$2:$F$5902)</f>
        <v>2</v>
      </c>
      <c r="N3879" s="3">
        <f t="shared" si="60"/>
        <v>1122.6400000000001</v>
      </c>
      <c r="O3879" s="3" t="str" cm="1">
        <f t="array" ref="O3879">_xlfn.IFS(J3879="Furn","Furniture",J3879="Tech","Technology",J3879="OffSup","Office Supplies")</f>
        <v>Technology</v>
      </c>
      <c r="P3879" s="3" t="str" cm="1">
        <f t="array" ref="P3879">_xlfn.IFS(K3879="Bkcs","Bookcases",K3879="Phns","Phones",K3879="Acc","Accessories",K3879="Bndrs","Binders",K3879="Fstnrs","Fasteners")</f>
        <v>Bookcases</v>
      </c>
      <c r="Q3879" t="str">
        <f>IF(_xlfn.XLOOKUP(D3879,products!$A$2:$A$5902,products!$H$2:$H$5902,,0)=1,"Yes","No")</f>
        <v>No</v>
      </c>
    </row>
    <row r="3880" spans="1:17" x14ac:dyDescent="0.3">
      <c r="A3880" t="s">
        <v>22765</v>
      </c>
      <c r="B3880" s="4">
        <v>45279</v>
      </c>
      <c r="C3880" t="s">
        <v>22766</v>
      </c>
      <c r="D3880" t="s">
        <v>22768</v>
      </c>
      <c r="E3880" s="1">
        <v>45294</v>
      </c>
      <c r="F3880" t="s">
        <v>35</v>
      </c>
      <c r="G3880" t="str">
        <f>_xlfn.XLOOKUP(C3880,customers!$A$2:$A$5902,customers!$B$2:$B$5902,,0)</f>
        <v>Jamie Horton</v>
      </c>
      <c r="H3880" t="str">
        <f>_xlfn.XLOOKUP(C3880,customers!$A$2:$A$5902,customers!$G$2:$G$5902,,0)</f>
        <v>North</v>
      </c>
      <c r="I3880" t="str">
        <f>_xlfn.XLOOKUP(C3880,customers!$A$2:$A$5902,customers!$E$2:$E$5902,,0)</f>
        <v>Port Joseph</v>
      </c>
      <c r="J3880" t="str">
        <f>INDEX(products!$B$2:$B$5902,MATCH(D3880,products!$A$2:$A$5902,0))</f>
        <v>OffSup</v>
      </c>
      <c r="K3880" t="str">
        <f>INDEX(products!$C$2:$C$5902,MATCH(D3880,products!$A$2:$A$5902,0))</f>
        <v>Fstnrs</v>
      </c>
      <c r="L3880" s="3">
        <f>INDEX(products!$E$2:$E$5902,MATCH(D3880,products!$A$2:$A$5902,0))</f>
        <v>3850.52</v>
      </c>
      <c r="M3880">
        <f>_xlfn.XLOOKUP(D3880,products!$A$2:$A$5902,products!$F$2:$F$5902)</f>
        <v>6</v>
      </c>
      <c r="N3880" s="3">
        <f t="shared" si="60"/>
        <v>641.75333333333333</v>
      </c>
      <c r="O3880" s="3" t="str" cm="1">
        <f t="array" ref="O3880">_xlfn.IFS(J3880="Furn","Furniture",J3880="Tech","Technology",J3880="OffSup","Office Supplies")</f>
        <v>Office Supplies</v>
      </c>
      <c r="P3880" s="3" t="str" cm="1">
        <f t="array" ref="P3880">_xlfn.IFS(K3880="Bkcs","Bookcases",K3880="Phns","Phones",K3880="Acc","Accessories",K3880="Bndrs","Binders",K3880="Fstnrs","Fasteners")</f>
        <v>Fasteners</v>
      </c>
      <c r="Q3880" t="str">
        <f>IF(_xlfn.XLOOKUP(D3880,products!$A$2:$A$5902,products!$H$2:$H$5902,,0)=1,"Yes","No")</f>
        <v>No</v>
      </c>
    </row>
    <row r="3881" spans="1:17" x14ac:dyDescent="0.3">
      <c r="A3881" t="s">
        <v>22770</v>
      </c>
      <c r="B3881" s="4">
        <v>43549</v>
      </c>
      <c r="C3881" t="s">
        <v>22771</v>
      </c>
      <c r="D3881" t="s">
        <v>22773</v>
      </c>
      <c r="E3881" s="1">
        <v>43741</v>
      </c>
      <c r="F3881" t="s">
        <v>21</v>
      </c>
      <c r="G3881" t="str">
        <f>_xlfn.XLOOKUP(C3881,customers!$A$2:$A$5902,customers!$B$2:$B$5902,,0)</f>
        <v>Philip Mcdowell</v>
      </c>
      <c r="H3881" t="str">
        <f>_xlfn.XLOOKUP(C3881,customers!$A$2:$A$5902,customers!$G$2:$G$5902,,0)</f>
        <v>North</v>
      </c>
      <c r="I3881" t="str">
        <f>_xlfn.XLOOKUP(C3881,customers!$A$2:$A$5902,customers!$E$2:$E$5902,,0)</f>
        <v>North Matthew</v>
      </c>
      <c r="J3881" t="str">
        <f>INDEX(products!$B$2:$B$5902,MATCH(D3881,products!$A$2:$A$5902,0))</f>
        <v>Furn</v>
      </c>
      <c r="K3881" t="str">
        <f>INDEX(products!$C$2:$C$5902,MATCH(D3881,products!$A$2:$A$5902,0))</f>
        <v>Bndrs</v>
      </c>
      <c r="L3881" s="3">
        <f>INDEX(products!$E$2:$E$5902,MATCH(D3881,products!$A$2:$A$5902,0))</f>
        <v>1232.9000000000001</v>
      </c>
      <c r="M3881">
        <f>_xlfn.XLOOKUP(D3881,products!$A$2:$A$5902,products!$F$2:$F$5902)</f>
        <v>8</v>
      </c>
      <c r="N3881" s="3">
        <f t="shared" si="60"/>
        <v>154.11250000000001</v>
      </c>
      <c r="O3881" s="3" t="str" cm="1">
        <f t="array" ref="O3881">_xlfn.IFS(J3881="Furn","Furniture",J3881="Tech","Technology",J3881="OffSup","Office Supplies")</f>
        <v>Furniture</v>
      </c>
      <c r="P3881" s="3" t="str" cm="1">
        <f t="array" ref="P3881">_xlfn.IFS(K3881="Bkcs","Bookcases",K3881="Phns","Phones",K3881="Acc","Accessories",K3881="Bndrs","Binders",K3881="Fstnrs","Fasteners")</f>
        <v>Binders</v>
      </c>
      <c r="Q3881" t="str">
        <f>IF(_xlfn.XLOOKUP(D3881,products!$A$2:$A$5902,products!$H$2:$H$5902,,0)=1,"Yes","No")</f>
        <v>Yes</v>
      </c>
    </row>
    <row r="3882" spans="1:17" x14ac:dyDescent="0.3">
      <c r="A3882" t="s">
        <v>22775</v>
      </c>
      <c r="B3882" s="4">
        <v>44347</v>
      </c>
      <c r="C3882" t="s">
        <v>22776</v>
      </c>
      <c r="D3882" t="s">
        <v>22779</v>
      </c>
      <c r="E3882" s="1">
        <v>44421</v>
      </c>
      <c r="F3882" t="s">
        <v>74</v>
      </c>
      <c r="G3882" t="str">
        <f>_xlfn.XLOOKUP(C3882,customers!$A$2:$A$5902,customers!$B$2:$B$5902,,0)</f>
        <v>Mallory Moore</v>
      </c>
      <c r="H3882" t="str">
        <f>_xlfn.XLOOKUP(C3882,customers!$A$2:$A$5902,customers!$G$2:$G$5902,,0)</f>
        <v>West</v>
      </c>
      <c r="I3882" t="str">
        <f>_xlfn.XLOOKUP(C3882,customers!$A$2:$A$5902,customers!$E$2:$E$5902,,0)</f>
        <v>Hardinmouth</v>
      </c>
      <c r="J3882" t="str">
        <f>INDEX(products!$B$2:$B$5902,MATCH(D3882,products!$A$2:$A$5902,0))</f>
        <v>Furn</v>
      </c>
      <c r="K3882" t="str">
        <f>INDEX(products!$C$2:$C$5902,MATCH(D3882,products!$A$2:$A$5902,0))</f>
        <v>Phns</v>
      </c>
      <c r="L3882" s="3">
        <f>INDEX(products!$E$2:$E$5902,MATCH(D3882,products!$A$2:$A$5902,0))</f>
        <v>1175.4000000000001</v>
      </c>
      <c r="M3882">
        <f>_xlfn.XLOOKUP(D3882,products!$A$2:$A$5902,products!$F$2:$F$5902)</f>
        <v>7</v>
      </c>
      <c r="N3882" s="3">
        <f t="shared" si="60"/>
        <v>167.91428571428574</v>
      </c>
      <c r="O3882" s="3" t="str" cm="1">
        <f t="array" ref="O3882">_xlfn.IFS(J3882="Furn","Furniture",J3882="Tech","Technology",J3882="OffSup","Office Supplies")</f>
        <v>Furniture</v>
      </c>
      <c r="P3882" s="3" t="str" cm="1">
        <f t="array" ref="P3882">_xlfn.IFS(K3882="Bkcs","Bookcases",K3882="Phns","Phones",K3882="Acc","Accessories",K3882="Bndrs","Binders",K3882="Fstnrs","Fasteners")</f>
        <v>Phones</v>
      </c>
      <c r="Q3882" t="str">
        <f>IF(_xlfn.XLOOKUP(D3882,products!$A$2:$A$5902,products!$H$2:$H$5902,,0)=1,"Yes","No")</f>
        <v>Yes</v>
      </c>
    </row>
    <row r="3883" spans="1:17" x14ac:dyDescent="0.3">
      <c r="A3883" t="s">
        <v>22781</v>
      </c>
      <c r="B3883" s="4">
        <v>44176</v>
      </c>
      <c r="C3883" t="s">
        <v>22782</v>
      </c>
      <c r="D3883" t="s">
        <v>22785</v>
      </c>
      <c r="E3883" s="1">
        <v>44315</v>
      </c>
      <c r="F3883" t="s">
        <v>21</v>
      </c>
      <c r="G3883" t="str">
        <f>_xlfn.XLOOKUP(C3883,customers!$A$2:$A$5902,customers!$B$2:$B$5902,,0)</f>
        <v>Dominic Martin</v>
      </c>
      <c r="H3883" t="str">
        <f>_xlfn.XLOOKUP(C3883,customers!$A$2:$A$5902,customers!$G$2:$G$5902,,0)</f>
        <v>South</v>
      </c>
      <c r="I3883" t="str">
        <f>_xlfn.XLOOKUP(C3883,customers!$A$2:$A$5902,customers!$E$2:$E$5902,,0)</f>
        <v>Pierceberg</v>
      </c>
      <c r="J3883" t="str">
        <f>INDEX(products!$B$2:$B$5902,MATCH(D3883,products!$A$2:$A$5902,0))</f>
        <v>Furn</v>
      </c>
      <c r="K3883" t="str">
        <f>INDEX(products!$C$2:$C$5902,MATCH(D3883,products!$A$2:$A$5902,0))</f>
        <v>Fstnrs</v>
      </c>
      <c r="L3883" s="3">
        <f>INDEX(products!$E$2:$E$5902,MATCH(D3883,products!$A$2:$A$5902,0))</f>
        <v>4030.72</v>
      </c>
      <c r="M3883">
        <f>_xlfn.XLOOKUP(D3883,products!$A$2:$A$5902,products!$F$2:$F$5902)</f>
        <v>1</v>
      </c>
      <c r="N3883" s="3">
        <f t="shared" si="60"/>
        <v>4030.72</v>
      </c>
      <c r="O3883" s="3" t="str" cm="1">
        <f t="array" ref="O3883">_xlfn.IFS(J3883="Furn","Furniture",J3883="Tech","Technology",J3883="OffSup","Office Supplies")</f>
        <v>Furniture</v>
      </c>
      <c r="P3883" s="3" t="str" cm="1">
        <f t="array" ref="P3883">_xlfn.IFS(K3883="Bkcs","Bookcases",K3883="Phns","Phones",K3883="Acc","Accessories",K3883="Bndrs","Binders",K3883="Fstnrs","Fasteners")</f>
        <v>Fasteners</v>
      </c>
      <c r="Q3883" t="str">
        <f>IF(_xlfn.XLOOKUP(D3883,products!$A$2:$A$5902,products!$H$2:$H$5902,,0)=1,"Yes","No")</f>
        <v>Yes</v>
      </c>
    </row>
    <row r="3884" spans="1:17" x14ac:dyDescent="0.3">
      <c r="A3884" t="s">
        <v>22787</v>
      </c>
      <c r="B3884" s="4">
        <v>44561</v>
      </c>
      <c r="C3884" t="s">
        <v>22788</v>
      </c>
      <c r="D3884" t="s">
        <v>22790</v>
      </c>
      <c r="E3884" s="1">
        <v>44876</v>
      </c>
      <c r="F3884" t="s">
        <v>21</v>
      </c>
      <c r="G3884" t="str">
        <f>_xlfn.XLOOKUP(C3884,customers!$A$2:$A$5902,customers!$B$2:$B$5902,,0)</f>
        <v>Douglas Blair</v>
      </c>
      <c r="H3884" t="str">
        <f>_xlfn.XLOOKUP(C3884,customers!$A$2:$A$5902,customers!$G$2:$G$5902,,0)</f>
        <v>East</v>
      </c>
      <c r="I3884" t="str">
        <f>_xlfn.XLOOKUP(C3884,customers!$A$2:$A$5902,customers!$E$2:$E$5902,,0)</f>
        <v>Andersonstad</v>
      </c>
      <c r="J3884" t="str">
        <f>INDEX(products!$B$2:$B$5902,MATCH(D3884,products!$A$2:$A$5902,0))</f>
        <v>Tech</v>
      </c>
      <c r="K3884" t="str">
        <f>INDEX(products!$C$2:$C$5902,MATCH(D3884,products!$A$2:$A$5902,0))</f>
        <v>Fstnrs</v>
      </c>
      <c r="L3884" s="3">
        <f>INDEX(products!$E$2:$E$5902,MATCH(D3884,products!$A$2:$A$5902,0))</f>
        <v>3146.13</v>
      </c>
      <c r="M3884">
        <f>_xlfn.XLOOKUP(D3884,products!$A$2:$A$5902,products!$F$2:$F$5902)</f>
        <v>4</v>
      </c>
      <c r="N3884" s="3">
        <f t="shared" si="60"/>
        <v>786.53250000000003</v>
      </c>
      <c r="O3884" s="3" t="str" cm="1">
        <f t="array" ref="O3884">_xlfn.IFS(J3884="Furn","Furniture",J3884="Tech","Technology",J3884="OffSup","Office Supplies")</f>
        <v>Technology</v>
      </c>
      <c r="P3884" s="3" t="str" cm="1">
        <f t="array" ref="P3884">_xlfn.IFS(K3884="Bkcs","Bookcases",K3884="Phns","Phones",K3884="Acc","Accessories",K3884="Bndrs","Binders",K3884="Fstnrs","Fasteners")</f>
        <v>Fasteners</v>
      </c>
      <c r="Q3884" t="str">
        <f>IF(_xlfn.XLOOKUP(D3884,products!$A$2:$A$5902,products!$H$2:$H$5902,,0)=1,"Yes","No")</f>
        <v>No</v>
      </c>
    </row>
    <row r="3885" spans="1:17" x14ac:dyDescent="0.3">
      <c r="A3885" t="s">
        <v>22792</v>
      </c>
      <c r="B3885" s="4">
        <v>45270</v>
      </c>
      <c r="C3885" t="s">
        <v>22793</v>
      </c>
      <c r="D3885" t="s">
        <v>22796</v>
      </c>
      <c r="E3885" s="1">
        <v>45314</v>
      </c>
      <c r="F3885" t="s">
        <v>35</v>
      </c>
      <c r="G3885" t="str">
        <f>_xlfn.XLOOKUP(C3885,customers!$A$2:$A$5902,customers!$B$2:$B$5902,,0)</f>
        <v>Alexandria Jenkins</v>
      </c>
      <c r="H3885" t="str">
        <f>_xlfn.XLOOKUP(C3885,customers!$A$2:$A$5902,customers!$G$2:$G$5902,,0)</f>
        <v>North</v>
      </c>
      <c r="I3885" t="str">
        <f>_xlfn.XLOOKUP(C3885,customers!$A$2:$A$5902,customers!$E$2:$E$5902,,0)</f>
        <v>East Anthonystad</v>
      </c>
      <c r="J3885" t="str">
        <f>INDEX(products!$B$2:$B$5902,MATCH(D3885,products!$A$2:$A$5902,0))</f>
        <v>Furn</v>
      </c>
      <c r="K3885" t="str">
        <f>INDEX(products!$C$2:$C$5902,MATCH(D3885,products!$A$2:$A$5902,0))</f>
        <v>Acc</v>
      </c>
      <c r="L3885" s="3">
        <f>INDEX(products!$E$2:$E$5902,MATCH(D3885,products!$A$2:$A$5902,0))</f>
        <v>4017.58</v>
      </c>
      <c r="M3885">
        <f>_xlfn.XLOOKUP(D3885,products!$A$2:$A$5902,products!$F$2:$F$5902)</f>
        <v>9</v>
      </c>
      <c r="N3885" s="3">
        <f t="shared" si="60"/>
        <v>446.39777777777778</v>
      </c>
      <c r="O3885" s="3" t="str" cm="1">
        <f t="array" ref="O3885">_xlfn.IFS(J3885="Furn","Furniture",J3885="Tech","Technology",J3885="OffSup","Office Supplies")</f>
        <v>Furniture</v>
      </c>
      <c r="P3885" s="3" t="str" cm="1">
        <f t="array" ref="P3885">_xlfn.IFS(K3885="Bkcs","Bookcases",K3885="Phns","Phones",K3885="Acc","Accessories",K3885="Bndrs","Binders",K3885="Fstnrs","Fasteners")</f>
        <v>Accessories</v>
      </c>
      <c r="Q3885" t="str">
        <f>IF(_xlfn.XLOOKUP(D3885,products!$A$2:$A$5902,products!$H$2:$H$5902,,0)=1,"Yes","No")</f>
        <v>No</v>
      </c>
    </row>
    <row r="3886" spans="1:17" x14ac:dyDescent="0.3">
      <c r="A3886" t="s">
        <v>22798</v>
      </c>
      <c r="B3886" s="4">
        <v>44875</v>
      </c>
      <c r="C3886" t="s">
        <v>22799</v>
      </c>
      <c r="D3886" t="s">
        <v>22802</v>
      </c>
      <c r="E3886" s="1">
        <v>45008</v>
      </c>
      <c r="F3886" t="s">
        <v>35</v>
      </c>
      <c r="G3886" t="str">
        <f>_xlfn.XLOOKUP(C3886,customers!$A$2:$A$5902,customers!$B$2:$B$5902,,0)</f>
        <v>Brianna Valdez</v>
      </c>
      <c r="H3886" t="str">
        <f>_xlfn.XLOOKUP(C3886,customers!$A$2:$A$5902,customers!$G$2:$G$5902,,0)</f>
        <v>North</v>
      </c>
      <c r="I3886" t="str">
        <f>_xlfn.XLOOKUP(C3886,customers!$A$2:$A$5902,customers!$E$2:$E$5902,,0)</f>
        <v>Laurenshire</v>
      </c>
      <c r="J3886" t="str">
        <f>INDEX(products!$B$2:$B$5902,MATCH(D3886,products!$A$2:$A$5902,0))</f>
        <v>Furn</v>
      </c>
      <c r="K3886" t="str">
        <f>INDEX(products!$C$2:$C$5902,MATCH(D3886,products!$A$2:$A$5902,0))</f>
        <v>Bkcs</v>
      </c>
      <c r="L3886" s="3">
        <f>INDEX(products!$E$2:$E$5902,MATCH(D3886,products!$A$2:$A$5902,0))</f>
        <v>4288.46</v>
      </c>
      <c r="M3886">
        <f>_xlfn.XLOOKUP(D3886,products!$A$2:$A$5902,products!$F$2:$F$5902)</f>
        <v>4</v>
      </c>
      <c r="N3886" s="3">
        <f t="shared" si="60"/>
        <v>1072.115</v>
      </c>
      <c r="O3886" s="3" t="str" cm="1">
        <f t="array" ref="O3886">_xlfn.IFS(J3886="Furn","Furniture",J3886="Tech","Technology",J3886="OffSup","Office Supplies")</f>
        <v>Furniture</v>
      </c>
      <c r="P3886" s="3" t="str" cm="1">
        <f t="array" ref="P3886">_xlfn.IFS(K3886="Bkcs","Bookcases",K3886="Phns","Phones",K3886="Acc","Accessories",K3886="Bndrs","Binders",K3886="Fstnrs","Fasteners")</f>
        <v>Bookcases</v>
      </c>
      <c r="Q3886" t="str">
        <f>IF(_xlfn.XLOOKUP(D3886,products!$A$2:$A$5902,products!$H$2:$H$5902,,0)=1,"Yes","No")</f>
        <v>Yes</v>
      </c>
    </row>
    <row r="3887" spans="1:17" x14ac:dyDescent="0.3">
      <c r="A3887" t="s">
        <v>22804</v>
      </c>
      <c r="B3887" s="4">
        <v>43676</v>
      </c>
      <c r="C3887" t="s">
        <v>22805</v>
      </c>
      <c r="D3887" t="s">
        <v>22807</v>
      </c>
      <c r="E3887" s="1">
        <v>43687</v>
      </c>
      <c r="F3887" t="s">
        <v>35</v>
      </c>
      <c r="G3887" t="str">
        <f>_xlfn.XLOOKUP(C3887,customers!$A$2:$A$5902,customers!$B$2:$B$5902,,0)</f>
        <v>Joseph Hall</v>
      </c>
      <c r="H3887" t="str">
        <f>_xlfn.XLOOKUP(C3887,customers!$A$2:$A$5902,customers!$G$2:$G$5902,,0)</f>
        <v>West</v>
      </c>
      <c r="I3887" t="str">
        <f>_xlfn.XLOOKUP(C3887,customers!$A$2:$A$5902,customers!$E$2:$E$5902,,0)</f>
        <v>Lake Troy</v>
      </c>
      <c r="J3887" t="str">
        <f>INDEX(products!$B$2:$B$5902,MATCH(D3887,products!$A$2:$A$5902,0))</f>
        <v>Furn</v>
      </c>
      <c r="K3887" t="str">
        <f>INDEX(products!$C$2:$C$5902,MATCH(D3887,products!$A$2:$A$5902,0))</f>
        <v>Bndrs</v>
      </c>
      <c r="L3887" s="3">
        <f>INDEX(products!$E$2:$E$5902,MATCH(D3887,products!$A$2:$A$5902,0))</f>
        <v>3407.79</v>
      </c>
      <c r="M3887">
        <f>_xlfn.XLOOKUP(D3887,products!$A$2:$A$5902,products!$F$2:$F$5902)</f>
        <v>7</v>
      </c>
      <c r="N3887" s="3">
        <f t="shared" si="60"/>
        <v>486.82714285714286</v>
      </c>
      <c r="O3887" s="3" t="str" cm="1">
        <f t="array" ref="O3887">_xlfn.IFS(J3887="Furn","Furniture",J3887="Tech","Technology",J3887="OffSup","Office Supplies")</f>
        <v>Furniture</v>
      </c>
      <c r="P3887" s="3" t="str" cm="1">
        <f t="array" ref="P3887">_xlfn.IFS(K3887="Bkcs","Bookcases",K3887="Phns","Phones",K3887="Acc","Accessories",K3887="Bndrs","Binders",K3887="Fstnrs","Fasteners")</f>
        <v>Binders</v>
      </c>
      <c r="Q3887" t="str">
        <f>IF(_xlfn.XLOOKUP(D3887,products!$A$2:$A$5902,products!$H$2:$H$5902,,0)=1,"Yes","No")</f>
        <v>Yes</v>
      </c>
    </row>
    <row r="3888" spans="1:17" x14ac:dyDescent="0.3">
      <c r="A3888" t="s">
        <v>22809</v>
      </c>
      <c r="B3888" s="4">
        <v>43685</v>
      </c>
      <c r="C3888" t="s">
        <v>22810</v>
      </c>
      <c r="D3888" t="s">
        <v>22813</v>
      </c>
      <c r="E3888" s="1">
        <v>43895</v>
      </c>
      <c r="F3888" t="s">
        <v>35</v>
      </c>
      <c r="G3888" t="str">
        <f>_xlfn.XLOOKUP(C3888,customers!$A$2:$A$5902,customers!$B$2:$B$5902,,0)</f>
        <v>Amanda Martinez</v>
      </c>
      <c r="H3888" t="str">
        <f>_xlfn.XLOOKUP(C3888,customers!$A$2:$A$5902,customers!$G$2:$G$5902,,0)</f>
        <v>East</v>
      </c>
      <c r="I3888" t="str">
        <f>_xlfn.XLOOKUP(C3888,customers!$A$2:$A$5902,customers!$E$2:$E$5902,,0)</f>
        <v>East Lisatown</v>
      </c>
      <c r="J3888" t="str">
        <f>INDEX(products!$B$2:$B$5902,MATCH(D3888,products!$A$2:$A$5902,0))</f>
        <v>OffSup</v>
      </c>
      <c r="K3888" t="str">
        <f>INDEX(products!$C$2:$C$5902,MATCH(D3888,products!$A$2:$A$5902,0))</f>
        <v>Phns</v>
      </c>
      <c r="L3888" s="3">
        <f>INDEX(products!$E$2:$E$5902,MATCH(D3888,products!$A$2:$A$5902,0))</f>
        <v>555.02</v>
      </c>
      <c r="M3888">
        <f>_xlfn.XLOOKUP(D3888,products!$A$2:$A$5902,products!$F$2:$F$5902)</f>
        <v>4</v>
      </c>
      <c r="N3888" s="3">
        <f t="shared" si="60"/>
        <v>138.755</v>
      </c>
      <c r="O3888" s="3" t="str" cm="1">
        <f t="array" ref="O3888">_xlfn.IFS(J3888="Furn","Furniture",J3888="Tech","Technology",J3888="OffSup","Office Supplies")</f>
        <v>Office Supplies</v>
      </c>
      <c r="P3888" s="3" t="str" cm="1">
        <f t="array" ref="P3888">_xlfn.IFS(K3888="Bkcs","Bookcases",K3888="Phns","Phones",K3888="Acc","Accessories",K3888="Bndrs","Binders",K3888="Fstnrs","Fasteners")</f>
        <v>Phones</v>
      </c>
      <c r="Q3888" t="str">
        <f>IF(_xlfn.XLOOKUP(D3888,products!$A$2:$A$5902,products!$H$2:$H$5902,,0)=1,"Yes","No")</f>
        <v>No</v>
      </c>
    </row>
    <row r="3889" spans="1:17" x14ac:dyDescent="0.3">
      <c r="A3889" t="s">
        <v>22815</v>
      </c>
      <c r="B3889" s="4">
        <v>44757</v>
      </c>
      <c r="C3889" t="s">
        <v>22816</v>
      </c>
      <c r="D3889" t="s">
        <v>22819</v>
      </c>
      <c r="E3889" s="1">
        <v>44927</v>
      </c>
      <c r="F3889" t="s">
        <v>74</v>
      </c>
      <c r="G3889" t="str">
        <f>_xlfn.XLOOKUP(C3889,customers!$A$2:$A$5902,customers!$B$2:$B$5902,,0)</f>
        <v>Rachel Rodriguez</v>
      </c>
      <c r="H3889" t="str">
        <f>_xlfn.XLOOKUP(C3889,customers!$A$2:$A$5902,customers!$G$2:$G$5902,,0)</f>
        <v>East</v>
      </c>
      <c r="I3889" t="str">
        <f>_xlfn.XLOOKUP(C3889,customers!$A$2:$A$5902,customers!$E$2:$E$5902,,0)</f>
        <v>Port Mackenzieview</v>
      </c>
      <c r="J3889" t="str">
        <f>INDEX(products!$B$2:$B$5902,MATCH(D3889,products!$A$2:$A$5902,0))</f>
        <v>Tech</v>
      </c>
      <c r="K3889" t="str">
        <f>INDEX(products!$C$2:$C$5902,MATCH(D3889,products!$A$2:$A$5902,0))</f>
        <v>Bkcs</v>
      </c>
      <c r="L3889" s="3">
        <f>INDEX(products!$E$2:$E$5902,MATCH(D3889,products!$A$2:$A$5902,0))</f>
        <v>1678.76</v>
      </c>
      <c r="M3889">
        <f>_xlfn.XLOOKUP(D3889,products!$A$2:$A$5902,products!$F$2:$F$5902)</f>
        <v>1</v>
      </c>
      <c r="N3889" s="3">
        <f t="shared" si="60"/>
        <v>1678.76</v>
      </c>
      <c r="O3889" s="3" t="str" cm="1">
        <f t="array" ref="O3889">_xlfn.IFS(J3889="Furn","Furniture",J3889="Tech","Technology",J3889="OffSup","Office Supplies")</f>
        <v>Technology</v>
      </c>
      <c r="P3889" s="3" t="str" cm="1">
        <f t="array" ref="P3889">_xlfn.IFS(K3889="Bkcs","Bookcases",K3889="Phns","Phones",K3889="Acc","Accessories",K3889="Bndrs","Binders",K3889="Fstnrs","Fasteners")</f>
        <v>Bookcases</v>
      </c>
      <c r="Q3889" t="str">
        <f>IF(_xlfn.XLOOKUP(D3889,products!$A$2:$A$5902,products!$H$2:$H$5902,,0)=1,"Yes","No")</f>
        <v>No</v>
      </c>
    </row>
    <row r="3890" spans="1:17" x14ac:dyDescent="0.3">
      <c r="A3890" t="s">
        <v>22821</v>
      </c>
      <c r="B3890" s="4">
        <v>43787</v>
      </c>
      <c r="C3890" t="s">
        <v>22822</v>
      </c>
      <c r="D3890" t="s">
        <v>22825</v>
      </c>
      <c r="E3890" s="1">
        <v>43866</v>
      </c>
      <c r="F3890" t="s">
        <v>21</v>
      </c>
      <c r="G3890" t="str">
        <f>_xlfn.XLOOKUP(C3890,customers!$A$2:$A$5902,customers!$B$2:$B$5902,,0)</f>
        <v>Parker Taylor</v>
      </c>
      <c r="H3890" t="str">
        <f>_xlfn.XLOOKUP(C3890,customers!$A$2:$A$5902,customers!$G$2:$G$5902,,0)</f>
        <v>East</v>
      </c>
      <c r="I3890" t="str">
        <f>_xlfn.XLOOKUP(C3890,customers!$A$2:$A$5902,customers!$E$2:$E$5902,,0)</f>
        <v>South Kelsey</v>
      </c>
      <c r="J3890" t="str">
        <f>INDEX(products!$B$2:$B$5902,MATCH(D3890,products!$A$2:$A$5902,0))</f>
        <v>Furn</v>
      </c>
      <c r="K3890" t="str">
        <f>INDEX(products!$C$2:$C$5902,MATCH(D3890,products!$A$2:$A$5902,0))</f>
        <v>Bndrs</v>
      </c>
      <c r="L3890" s="3">
        <f>INDEX(products!$E$2:$E$5902,MATCH(D3890,products!$A$2:$A$5902,0))</f>
        <v>3864.81</v>
      </c>
      <c r="M3890">
        <f>_xlfn.XLOOKUP(D3890,products!$A$2:$A$5902,products!$F$2:$F$5902)</f>
        <v>1</v>
      </c>
      <c r="N3890" s="3">
        <f t="shared" si="60"/>
        <v>3864.81</v>
      </c>
      <c r="O3890" s="3" t="str" cm="1">
        <f t="array" ref="O3890">_xlfn.IFS(J3890="Furn","Furniture",J3890="Tech","Technology",J3890="OffSup","Office Supplies")</f>
        <v>Furniture</v>
      </c>
      <c r="P3890" s="3" t="str" cm="1">
        <f t="array" ref="P3890">_xlfn.IFS(K3890="Bkcs","Bookcases",K3890="Phns","Phones",K3890="Acc","Accessories",K3890="Bndrs","Binders",K3890="Fstnrs","Fasteners")</f>
        <v>Binders</v>
      </c>
      <c r="Q3890" t="str">
        <f>IF(_xlfn.XLOOKUP(D3890,products!$A$2:$A$5902,products!$H$2:$H$5902,,0)=1,"Yes","No")</f>
        <v>No</v>
      </c>
    </row>
    <row r="3891" spans="1:17" x14ac:dyDescent="0.3">
      <c r="A3891" t="s">
        <v>22827</v>
      </c>
      <c r="B3891" s="4">
        <v>45202</v>
      </c>
      <c r="C3891" t="s">
        <v>22828</v>
      </c>
      <c r="D3891" t="s">
        <v>22830</v>
      </c>
      <c r="E3891" s="1">
        <v>45380</v>
      </c>
      <c r="F3891" t="s">
        <v>74</v>
      </c>
      <c r="G3891" t="str">
        <f>_xlfn.XLOOKUP(C3891,customers!$A$2:$A$5902,customers!$B$2:$B$5902,,0)</f>
        <v>David Branch</v>
      </c>
      <c r="H3891" t="str">
        <f>_xlfn.XLOOKUP(C3891,customers!$A$2:$A$5902,customers!$G$2:$G$5902,,0)</f>
        <v>East</v>
      </c>
      <c r="I3891" t="str">
        <f>_xlfn.XLOOKUP(C3891,customers!$A$2:$A$5902,customers!$E$2:$E$5902,,0)</f>
        <v>Barnesmouth</v>
      </c>
      <c r="J3891" t="str">
        <f>INDEX(products!$B$2:$B$5902,MATCH(D3891,products!$A$2:$A$5902,0))</f>
        <v>OffSup</v>
      </c>
      <c r="K3891" t="str">
        <f>INDEX(products!$C$2:$C$5902,MATCH(D3891,products!$A$2:$A$5902,0))</f>
        <v>Phns</v>
      </c>
      <c r="L3891" s="3">
        <f>INDEX(products!$E$2:$E$5902,MATCH(D3891,products!$A$2:$A$5902,0))</f>
        <v>2919.75</v>
      </c>
      <c r="M3891">
        <f>_xlfn.XLOOKUP(D3891,products!$A$2:$A$5902,products!$F$2:$F$5902)</f>
        <v>3</v>
      </c>
      <c r="N3891" s="3">
        <f t="shared" si="60"/>
        <v>973.25</v>
      </c>
      <c r="O3891" s="3" t="str" cm="1">
        <f t="array" ref="O3891">_xlfn.IFS(J3891="Furn","Furniture",J3891="Tech","Technology",J3891="OffSup","Office Supplies")</f>
        <v>Office Supplies</v>
      </c>
      <c r="P3891" s="3" t="str" cm="1">
        <f t="array" ref="P3891">_xlfn.IFS(K3891="Bkcs","Bookcases",K3891="Phns","Phones",K3891="Acc","Accessories",K3891="Bndrs","Binders",K3891="Fstnrs","Fasteners")</f>
        <v>Phones</v>
      </c>
      <c r="Q3891" t="str">
        <f>IF(_xlfn.XLOOKUP(D3891,products!$A$2:$A$5902,products!$H$2:$H$5902,,0)=1,"Yes","No")</f>
        <v>Yes</v>
      </c>
    </row>
    <row r="3892" spans="1:17" x14ac:dyDescent="0.3">
      <c r="A3892" t="s">
        <v>22832</v>
      </c>
      <c r="B3892" s="4">
        <v>44333</v>
      </c>
      <c r="C3892" t="s">
        <v>22833</v>
      </c>
      <c r="D3892" t="s">
        <v>22836</v>
      </c>
      <c r="E3892" s="1">
        <v>44544</v>
      </c>
      <c r="F3892" t="s">
        <v>21</v>
      </c>
      <c r="G3892" t="str">
        <f>_xlfn.XLOOKUP(C3892,customers!$A$2:$A$5902,customers!$B$2:$B$5902,,0)</f>
        <v>Ryan Gomez</v>
      </c>
      <c r="H3892" t="str">
        <f>_xlfn.XLOOKUP(C3892,customers!$A$2:$A$5902,customers!$G$2:$G$5902,,0)</f>
        <v>West</v>
      </c>
      <c r="I3892" t="str">
        <f>_xlfn.XLOOKUP(C3892,customers!$A$2:$A$5902,customers!$E$2:$E$5902,,0)</f>
        <v>Turnertown</v>
      </c>
      <c r="J3892" t="str">
        <f>INDEX(products!$B$2:$B$5902,MATCH(D3892,products!$A$2:$A$5902,0))</f>
        <v>Tech</v>
      </c>
      <c r="K3892" t="str">
        <f>INDEX(products!$C$2:$C$5902,MATCH(D3892,products!$A$2:$A$5902,0))</f>
        <v>Bkcs</v>
      </c>
      <c r="L3892" s="3">
        <f>INDEX(products!$E$2:$E$5902,MATCH(D3892,products!$A$2:$A$5902,0))</f>
        <v>1329.94</v>
      </c>
      <c r="M3892">
        <f>_xlfn.XLOOKUP(D3892,products!$A$2:$A$5902,products!$F$2:$F$5902)</f>
        <v>6</v>
      </c>
      <c r="N3892" s="3">
        <f t="shared" si="60"/>
        <v>221.65666666666667</v>
      </c>
      <c r="O3892" s="3" t="str" cm="1">
        <f t="array" ref="O3892">_xlfn.IFS(J3892="Furn","Furniture",J3892="Tech","Technology",J3892="OffSup","Office Supplies")</f>
        <v>Technology</v>
      </c>
      <c r="P3892" s="3" t="str" cm="1">
        <f t="array" ref="P3892">_xlfn.IFS(K3892="Bkcs","Bookcases",K3892="Phns","Phones",K3892="Acc","Accessories",K3892="Bndrs","Binders",K3892="Fstnrs","Fasteners")</f>
        <v>Bookcases</v>
      </c>
      <c r="Q3892" t="str">
        <f>IF(_xlfn.XLOOKUP(D3892,products!$A$2:$A$5902,products!$H$2:$H$5902,,0)=1,"Yes","No")</f>
        <v>No</v>
      </c>
    </row>
    <row r="3893" spans="1:17" x14ac:dyDescent="0.3">
      <c r="A3893" t="s">
        <v>22838</v>
      </c>
      <c r="B3893" s="4">
        <v>43745</v>
      </c>
      <c r="C3893" t="s">
        <v>22839</v>
      </c>
      <c r="D3893" t="s">
        <v>22842</v>
      </c>
      <c r="E3893" s="1">
        <v>43846</v>
      </c>
      <c r="F3893" t="s">
        <v>74</v>
      </c>
      <c r="G3893" t="str">
        <f>_xlfn.XLOOKUP(C3893,customers!$A$2:$A$5902,customers!$B$2:$B$5902,,0)</f>
        <v>John Choi</v>
      </c>
      <c r="H3893" t="str">
        <f>_xlfn.XLOOKUP(C3893,customers!$A$2:$A$5902,customers!$G$2:$G$5902,,0)</f>
        <v>East</v>
      </c>
      <c r="I3893" t="str">
        <f>_xlfn.XLOOKUP(C3893,customers!$A$2:$A$5902,customers!$E$2:$E$5902,,0)</f>
        <v>Erinview</v>
      </c>
      <c r="J3893" t="str">
        <f>INDEX(products!$B$2:$B$5902,MATCH(D3893,products!$A$2:$A$5902,0))</f>
        <v>Furn</v>
      </c>
      <c r="K3893" t="str">
        <f>INDEX(products!$C$2:$C$5902,MATCH(D3893,products!$A$2:$A$5902,0))</f>
        <v>Acc</v>
      </c>
      <c r="L3893" s="3">
        <f>INDEX(products!$E$2:$E$5902,MATCH(D3893,products!$A$2:$A$5902,0))</f>
        <v>989.76</v>
      </c>
      <c r="M3893">
        <f>_xlfn.XLOOKUP(D3893,products!$A$2:$A$5902,products!$F$2:$F$5902)</f>
        <v>8</v>
      </c>
      <c r="N3893" s="3">
        <f t="shared" si="60"/>
        <v>123.72</v>
      </c>
      <c r="O3893" s="3" t="str" cm="1">
        <f t="array" ref="O3893">_xlfn.IFS(J3893="Furn","Furniture",J3893="Tech","Technology",J3893="OffSup","Office Supplies")</f>
        <v>Furniture</v>
      </c>
      <c r="P3893" s="3" t="str" cm="1">
        <f t="array" ref="P3893">_xlfn.IFS(K3893="Bkcs","Bookcases",K3893="Phns","Phones",K3893="Acc","Accessories",K3893="Bndrs","Binders",K3893="Fstnrs","Fasteners")</f>
        <v>Accessories</v>
      </c>
      <c r="Q3893" t="str">
        <f>IF(_xlfn.XLOOKUP(D3893,products!$A$2:$A$5902,products!$H$2:$H$5902,,0)=1,"Yes","No")</f>
        <v>Yes</v>
      </c>
    </row>
    <row r="3894" spans="1:17" x14ac:dyDescent="0.3">
      <c r="A3894" t="s">
        <v>22844</v>
      </c>
      <c r="B3894" s="4">
        <v>45119</v>
      </c>
      <c r="C3894" t="s">
        <v>22845</v>
      </c>
      <c r="D3894" t="s">
        <v>22848</v>
      </c>
      <c r="E3894" s="1">
        <v>45216</v>
      </c>
      <c r="F3894" t="s">
        <v>21</v>
      </c>
      <c r="G3894" t="str">
        <f>_xlfn.XLOOKUP(C3894,customers!$A$2:$A$5902,customers!$B$2:$B$5902,,0)</f>
        <v>Kimberly Kirby</v>
      </c>
      <c r="H3894" t="str">
        <f>_xlfn.XLOOKUP(C3894,customers!$A$2:$A$5902,customers!$G$2:$G$5902,,0)</f>
        <v>North</v>
      </c>
      <c r="I3894" t="str">
        <f>_xlfn.XLOOKUP(C3894,customers!$A$2:$A$5902,customers!$E$2:$E$5902,,0)</f>
        <v>North Robertbury</v>
      </c>
      <c r="J3894" t="str">
        <f>INDEX(products!$B$2:$B$5902,MATCH(D3894,products!$A$2:$A$5902,0))</f>
        <v>OffSup</v>
      </c>
      <c r="K3894" t="str">
        <f>INDEX(products!$C$2:$C$5902,MATCH(D3894,products!$A$2:$A$5902,0))</f>
        <v>Bkcs</v>
      </c>
      <c r="L3894" s="3">
        <f>INDEX(products!$E$2:$E$5902,MATCH(D3894,products!$A$2:$A$5902,0))</f>
        <v>4561.62</v>
      </c>
      <c r="M3894">
        <f>_xlfn.XLOOKUP(D3894,products!$A$2:$A$5902,products!$F$2:$F$5902)</f>
        <v>9</v>
      </c>
      <c r="N3894" s="3">
        <f t="shared" si="60"/>
        <v>506.84666666666664</v>
      </c>
      <c r="O3894" s="3" t="str" cm="1">
        <f t="array" ref="O3894">_xlfn.IFS(J3894="Furn","Furniture",J3894="Tech","Technology",J3894="OffSup","Office Supplies")</f>
        <v>Office Supplies</v>
      </c>
      <c r="P3894" s="3" t="str" cm="1">
        <f t="array" ref="P3894">_xlfn.IFS(K3894="Bkcs","Bookcases",K3894="Phns","Phones",K3894="Acc","Accessories",K3894="Bndrs","Binders",K3894="Fstnrs","Fasteners")</f>
        <v>Bookcases</v>
      </c>
      <c r="Q3894" t="str">
        <f>IF(_xlfn.XLOOKUP(D3894,products!$A$2:$A$5902,products!$H$2:$H$5902,,0)=1,"Yes","No")</f>
        <v>Yes</v>
      </c>
    </row>
    <row r="3895" spans="1:17" x14ac:dyDescent="0.3">
      <c r="A3895" t="s">
        <v>22850</v>
      </c>
      <c r="B3895" s="4">
        <v>44414</v>
      </c>
      <c r="C3895" t="s">
        <v>22851</v>
      </c>
      <c r="D3895" t="s">
        <v>22854</v>
      </c>
      <c r="E3895" s="1">
        <v>44446</v>
      </c>
      <c r="F3895" t="s">
        <v>35</v>
      </c>
      <c r="G3895" t="str">
        <f>_xlfn.XLOOKUP(C3895,customers!$A$2:$A$5902,customers!$B$2:$B$5902,,0)</f>
        <v>Barbara Gardner</v>
      </c>
      <c r="H3895" t="str">
        <f>_xlfn.XLOOKUP(C3895,customers!$A$2:$A$5902,customers!$G$2:$G$5902,,0)</f>
        <v>South</v>
      </c>
      <c r="I3895" t="str">
        <f>_xlfn.XLOOKUP(C3895,customers!$A$2:$A$5902,customers!$E$2:$E$5902,,0)</f>
        <v>Port Maryton</v>
      </c>
      <c r="J3895" t="str">
        <f>INDEX(products!$B$2:$B$5902,MATCH(D3895,products!$A$2:$A$5902,0))</f>
        <v>OffSup</v>
      </c>
      <c r="K3895" t="str">
        <f>INDEX(products!$C$2:$C$5902,MATCH(D3895,products!$A$2:$A$5902,0))</f>
        <v>Phns</v>
      </c>
      <c r="L3895" s="3">
        <f>INDEX(products!$E$2:$E$5902,MATCH(D3895,products!$A$2:$A$5902,0))</f>
        <v>4651.21</v>
      </c>
      <c r="M3895">
        <f>_xlfn.XLOOKUP(D3895,products!$A$2:$A$5902,products!$F$2:$F$5902)</f>
        <v>10</v>
      </c>
      <c r="N3895" s="3">
        <f t="shared" si="60"/>
        <v>465.12099999999998</v>
      </c>
      <c r="O3895" s="3" t="str" cm="1">
        <f t="array" ref="O3895">_xlfn.IFS(J3895="Furn","Furniture",J3895="Tech","Technology",J3895="OffSup","Office Supplies")</f>
        <v>Office Supplies</v>
      </c>
      <c r="P3895" s="3" t="str" cm="1">
        <f t="array" ref="P3895">_xlfn.IFS(K3895="Bkcs","Bookcases",K3895="Phns","Phones",K3895="Acc","Accessories",K3895="Bndrs","Binders",K3895="Fstnrs","Fasteners")</f>
        <v>Phones</v>
      </c>
      <c r="Q3895" t="str">
        <f>IF(_xlfn.XLOOKUP(D3895,products!$A$2:$A$5902,products!$H$2:$H$5902,,0)=1,"Yes","No")</f>
        <v>No</v>
      </c>
    </row>
    <row r="3896" spans="1:17" x14ac:dyDescent="0.3">
      <c r="A3896" t="s">
        <v>22856</v>
      </c>
      <c r="B3896" s="4">
        <v>44332</v>
      </c>
      <c r="C3896" s="2" t="s">
        <v>22857</v>
      </c>
      <c r="D3896" t="s">
        <v>22859</v>
      </c>
      <c r="E3896" s="1">
        <v>44586</v>
      </c>
      <c r="F3896" t="s">
        <v>74</v>
      </c>
      <c r="G3896" t="str">
        <f>_xlfn.XLOOKUP(C3896,customers!$A$2:$A$5902,customers!$B$2:$B$5902,,0)</f>
        <v>Erik Hayes</v>
      </c>
      <c r="H3896" t="str">
        <f>_xlfn.XLOOKUP(C3896,customers!$A$2:$A$5902,customers!$G$2:$G$5902,,0)</f>
        <v>East</v>
      </c>
      <c r="I3896" t="str">
        <f>_xlfn.XLOOKUP(C3896,customers!$A$2:$A$5902,customers!$E$2:$E$5902,,0)</f>
        <v>Gordonstad</v>
      </c>
      <c r="J3896" t="str">
        <f>INDEX(products!$B$2:$B$5902,MATCH(D3896,products!$A$2:$A$5902,0))</f>
        <v>Furn</v>
      </c>
      <c r="K3896" t="str">
        <f>INDEX(products!$C$2:$C$5902,MATCH(D3896,products!$A$2:$A$5902,0))</f>
        <v>Phns</v>
      </c>
      <c r="L3896" s="3">
        <f>INDEX(products!$E$2:$E$5902,MATCH(D3896,products!$A$2:$A$5902,0))</f>
        <v>1989.09</v>
      </c>
      <c r="M3896">
        <f>_xlfn.XLOOKUP(D3896,products!$A$2:$A$5902,products!$F$2:$F$5902)</f>
        <v>3</v>
      </c>
      <c r="N3896" s="3">
        <f t="shared" si="60"/>
        <v>663.03</v>
      </c>
      <c r="O3896" s="3" t="str" cm="1">
        <f t="array" ref="O3896">_xlfn.IFS(J3896="Furn","Furniture",J3896="Tech","Technology",J3896="OffSup","Office Supplies")</f>
        <v>Furniture</v>
      </c>
      <c r="P3896" s="3" t="str" cm="1">
        <f t="array" ref="P3896">_xlfn.IFS(K3896="Bkcs","Bookcases",K3896="Phns","Phones",K3896="Acc","Accessories",K3896="Bndrs","Binders",K3896="Fstnrs","Fasteners")</f>
        <v>Phones</v>
      </c>
      <c r="Q3896" t="str">
        <f>IF(_xlfn.XLOOKUP(D3896,products!$A$2:$A$5902,products!$H$2:$H$5902,,0)=1,"Yes","No")</f>
        <v>Yes</v>
      </c>
    </row>
    <row r="3897" spans="1:17" x14ac:dyDescent="0.3">
      <c r="A3897" t="s">
        <v>22861</v>
      </c>
      <c r="B3897" s="4">
        <v>44510</v>
      </c>
      <c r="C3897" t="s">
        <v>22862</v>
      </c>
      <c r="D3897" t="s">
        <v>22865</v>
      </c>
      <c r="E3897" s="1">
        <v>44823</v>
      </c>
      <c r="F3897" t="s">
        <v>74</v>
      </c>
      <c r="G3897" t="str">
        <f>_xlfn.XLOOKUP(C3897,customers!$A$2:$A$5902,customers!$B$2:$B$5902,,0)</f>
        <v>Kathryn Richmond</v>
      </c>
      <c r="H3897" t="str">
        <f>_xlfn.XLOOKUP(C3897,customers!$A$2:$A$5902,customers!$G$2:$G$5902,,0)</f>
        <v>North</v>
      </c>
      <c r="I3897" t="str">
        <f>_xlfn.XLOOKUP(C3897,customers!$A$2:$A$5902,customers!$E$2:$E$5902,,0)</f>
        <v>South Michaelside</v>
      </c>
      <c r="J3897" t="str">
        <f>INDEX(products!$B$2:$B$5902,MATCH(D3897,products!$A$2:$A$5902,0))</f>
        <v>Furn</v>
      </c>
      <c r="K3897" t="str">
        <f>INDEX(products!$C$2:$C$5902,MATCH(D3897,products!$A$2:$A$5902,0))</f>
        <v>Bndrs</v>
      </c>
      <c r="L3897" s="3">
        <f>INDEX(products!$E$2:$E$5902,MATCH(D3897,products!$A$2:$A$5902,0))</f>
        <v>173.52</v>
      </c>
      <c r="M3897">
        <f>_xlfn.XLOOKUP(D3897,products!$A$2:$A$5902,products!$F$2:$F$5902)</f>
        <v>4</v>
      </c>
      <c r="N3897" s="3">
        <f t="shared" si="60"/>
        <v>43.38</v>
      </c>
      <c r="O3897" s="3" t="str" cm="1">
        <f t="array" ref="O3897">_xlfn.IFS(J3897="Furn","Furniture",J3897="Tech","Technology",J3897="OffSup","Office Supplies")</f>
        <v>Furniture</v>
      </c>
      <c r="P3897" s="3" t="str" cm="1">
        <f t="array" ref="P3897">_xlfn.IFS(K3897="Bkcs","Bookcases",K3897="Phns","Phones",K3897="Acc","Accessories",K3897="Bndrs","Binders",K3897="Fstnrs","Fasteners")</f>
        <v>Binders</v>
      </c>
      <c r="Q3897" t="str">
        <f>IF(_xlfn.XLOOKUP(D3897,products!$A$2:$A$5902,products!$H$2:$H$5902,,0)=1,"Yes","No")</f>
        <v>No</v>
      </c>
    </row>
    <row r="3898" spans="1:17" x14ac:dyDescent="0.3">
      <c r="A3898" t="s">
        <v>22867</v>
      </c>
      <c r="B3898" s="4">
        <v>44070</v>
      </c>
      <c r="C3898" t="s">
        <v>22868</v>
      </c>
      <c r="D3898" t="s">
        <v>22870</v>
      </c>
      <c r="E3898" s="1">
        <v>44167</v>
      </c>
      <c r="F3898" t="s">
        <v>21</v>
      </c>
      <c r="G3898" t="str">
        <f>_xlfn.XLOOKUP(C3898,customers!$A$2:$A$5902,customers!$B$2:$B$5902,,0)</f>
        <v>Matthew West</v>
      </c>
      <c r="H3898" t="str">
        <f>_xlfn.XLOOKUP(C3898,customers!$A$2:$A$5902,customers!$G$2:$G$5902,,0)</f>
        <v>East</v>
      </c>
      <c r="I3898" t="str">
        <f>_xlfn.XLOOKUP(C3898,customers!$A$2:$A$5902,customers!$E$2:$E$5902,,0)</f>
        <v>New Heather</v>
      </c>
      <c r="J3898" t="str">
        <f>INDEX(products!$B$2:$B$5902,MATCH(D3898,products!$A$2:$A$5902,0))</f>
        <v>Tech</v>
      </c>
      <c r="K3898" t="str">
        <f>INDEX(products!$C$2:$C$5902,MATCH(D3898,products!$A$2:$A$5902,0))</f>
        <v>Bndrs</v>
      </c>
      <c r="L3898" s="3">
        <f>INDEX(products!$E$2:$E$5902,MATCH(D3898,products!$A$2:$A$5902,0))</f>
        <v>3246.93</v>
      </c>
      <c r="M3898">
        <f>_xlfn.XLOOKUP(D3898,products!$A$2:$A$5902,products!$F$2:$F$5902)</f>
        <v>7</v>
      </c>
      <c r="N3898" s="3">
        <f t="shared" si="60"/>
        <v>463.84714285714284</v>
      </c>
      <c r="O3898" s="3" t="str" cm="1">
        <f t="array" ref="O3898">_xlfn.IFS(J3898="Furn","Furniture",J3898="Tech","Technology",J3898="OffSup","Office Supplies")</f>
        <v>Technology</v>
      </c>
      <c r="P3898" s="3" t="str" cm="1">
        <f t="array" ref="P3898">_xlfn.IFS(K3898="Bkcs","Bookcases",K3898="Phns","Phones",K3898="Acc","Accessories",K3898="Bndrs","Binders",K3898="Fstnrs","Fasteners")</f>
        <v>Binders</v>
      </c>
      <c r="Q3898" t="str">
        <f>IF(_xlfn.XLOOKUP(D3898,products!$A$2:$A$5902,products!$H$2:$H$5902,,0)=1,"Yes","No")</f>
        <v>No</v>
      </c>
    </row>
    <row r="3899" spans="1:17" x14ac:dyDescent="0.3">
      <c r="A3899" t="s">
        <v>22872</v>
      </c>
      <c r="B3899" s="4">
        <v>44155</v>
      </c>
      <c r="C3899" t="s">
        <v>22873</v>
      </c>
      <c r="D3899" t="s">
        <v>22876</v>
      </c>
      <c r="E3899" s="1">
        <v>44446</v>
      </c>
      <c r="F3899" t="s">
        <v>35</v>
      </c>
      <c r="G3899" t="str">
        <f>_xlfn.XLOOKUP(C3899,customers!$A$2:$A$5902,customers!$B$2:$B$5902,,0)</f>
        <v>John Goodman</v>
      </c>
      <c r="H3899" t="str">
        <f>_xlfn.XLOOKUP(C3899,customers!$A$2:$A$5902,customers!$G$2:$G$5902,,0)</f>
        <v>East</v>
      </c>
      <c r="I3899" t="str">
        <f>_xlfn.XLOOKUP(C3899,customers!$A$2:$A$5902,customers!$E$2:$E$5902,,0)</f>
        <v>Lake Jessicaland</v>
      </c>
      <c r="J3899" t="str">
        <f>INDEX(products!$B$2:$B$5902,MATCH(D3899,products!$A$2:$A$5902,0))</f>
        <v>Furn</v>
      </c>
      <c r="K3899" t="str">
        <f>INDEX(products!$C$2:$C$5902,MATCH(D3899,products!$A$2:$A$5902,0))</f>
        <v>Bndrs</v>
      </c>
      <c r="L3899" s="3">
        <f>INDEX(products!$E$2:$E$5902,MATCH(D3899,products!$A$2:$A$5902,0))</f>
        <v>187.15</v>
      </c>
      <c r="M3899">
        <f>_xlfn.XLOOKUP(D3899,products!$A$2:$A$5902,products!$F$2:$F$5902)</f>
        <v>9</v>
      </c>
      <c r="N3899" s="3">
        <f t="shared" si="60"/>
        <v>20.794444444444444</v>
      </c>
      <c r="O3899" s="3" t="str" cm="1">
        <f t="array" ref="O3899">_xlfn.IFS(J3899="Furn","Furniture",J3899="Tech","Technology",J3899="OffSup","Office Supplies")</f>
        <v>Furniture</v>
      </c>
      <c r="P3899" s="3" t="str" cm="1">
        <f t="array" ref="P3899">_xlfn.IFS(K3899="Bkcs","Bookcases",K3899="Phns","Phones",K3899="Acc","Accessories",K3899="Bndrs","Binders",K3899="Fstnrs","Fasteners")</f>
        <v>Binders</v>
      </c>
      <c r="Q3899" t="str">
        <f>IF(_xlfn.XLOOKUP(D3899,products!$A$2:$A$5902,products!$H$2:$H$5902,,0)=1,"Yes","No")</f>
        <v>No</v>
      </c>
    </row>
    <row r="3900" spans="1:17" x14ac:dyDescent="0.3">
      <c r="A3900" t="s">
        <v>22878</v>
      </c>
      <c r="B3900" s="4">
        <v>43557</v>
      </c>
      <c r="C3900" t="s">
        <v>22879</v>
      </c>
      <c r="D3900" t="s">
        <v>22882</v>
      </c>
      <c r="E3900" s="1">
        <v>43691</v>
      </c>
      <c r="F3900" t="s">
        <v>35</v>
      </c>
      <c r="G3900" t="str">
        <f>_xlfn.XLOOKUP(C3900,customers!$A$2:$A$5902,customers!$B$2:$B$5902,,0)</f>
        <v>Yolanda Bridges</v>
      </c>
      <c r="H3900" t="str">
        <f>_xlfn.XLOOKUP(C3900,customers!$A$2:$A$5902,customers!$G$2:$G$5902,,0)</f>
        <v>South</v>
      </c>
      <c r="I3900" t="str">
        <f>_xlfn.XLOOKUP(C3900,customers!$A$2:$A$5902,customers!$E$2:$E$5902,,0)</f>
        <v>New Tammyfurt</v>
      </c>
      <c r="J3900" t="str">
        <f>INDEX(products!$B$2:$B$5902,MATCH(D3900,products!$A$2:$A$5902,0))</f>
        <v>Tech</v>
      </c>
      <c r="K3900" t="str">
        <f>INDEX(products!$C$2:$C$5902,MATCH(D3900,products!$A$2:$A$5902,0))</f>
        <v>Phns</v>
      </c>
      <c r="L3900" s="3">
        <f>INDEX(products!$E$2:$E$5902,MATCH(D3900,products!$A$2:$A$5902,0))</f>
        <v>1865.71</v>
      </c>
      <c r="M3900">
        <f>_xlfn.XLOOKUP(D3900,products!$A$2:$A$5902,products!$F$2:$F$5902)</f>
        <v>7</v>
      </c>
      <c r="N3900" s="3">
        <f t="shared" si="60"/>
        <v>266.53000000000003</v>
      </c>
      <c r="O3900" s="3" t="str" cm="1">
        <f t="array" ref="O3900">_xlfn.IFS(J3900="Furn","Furniture",J3900="Tech","Technology",J3900="OffSup","Office Supplies")</f>
        <v>Technology</v>
      </c>
      <c r="P3900" s="3" t="str" cm="1">
        <f t="array" ref="P3900">_xlfn.IFS(K3900="Bkcs","Bookcases",K3900="Phns","Phones",K3900="Acc","Accessories",K3900="Bndrs","Binders",K3900="Fstnrs","Fasteners")</f>
        <v>Phones</v>
      </c>
      <c r="Q3900" t="str">
        <f>IF(_xlfn.XLOOKUP(D3900,products!$A$2:$A$5902,products!$H$2:$H$5902,,0)=1,"Yes","No")</f>
        <v>No</v>
      </c>
    </row>
    <row r="3901" spans="1:17" x14ac:dyDescent="0.3">
      <c r="A3901" t="s">
        <v>22884</v>
      </c>
      <c r="B3901" s="4">
        <v>44195</v>
      </c>
      <c r="C3901" t="s">
        <v>22885</v>
      </c>
      <c r="D3901" t="s">
        <v>22888</v>
      </c>
      <c r="E3901" s="1">
        <v>44326</v>
      </c>
      <c r="F3901" t="s">
        <v>74</v>
      </c>
      <c r="G3901" t="str">
        <f>_xlfn.XLOOKUP(C3901,customers!$A$2:$A$5902,customers!$B$2:$B$5902,,0)</f>
        <v>Rachel Cardenas</v>
      </c>
      <c r="H3901" t="str">
        <f>_xlfn.XLOOKUP(C3901,customers!$A$2:$A$5902,customers!$G$2:$G$5902,,0)</f>
        <v>East</v>
      </c>
      <c r="I3901" t="str">
        <f>_xlfn.XLOOKUP(C3901,customers!$A$2:$A$5902,customers!$E$2:$E$5902,,0)</f>
        <v>East Jeffrey</v>
      </c>
      <c r="J3901" t="str">
        <f>INDEX(products!$B$2:$B$5902,MATCH(D3901,products!$A$2:$A$5902,0))</f>
        <v>Furn</v>
      </c>
      <c r="K3901" t="str">
        <f>INDEX(products!$C$2:$C$5902,MATCH(D3901,products!$A$2:$A$5902,0))</f>
        <v>Bndrs</v>
      </c>
      <c r="L3901" s="3">
        <f>INDEX(products!$E$2:$E$5902,MATCH(D3901,products!$A$2:$A$5902,0))</f>
        <v>1206.26</v>
      </c>
      <c r="M3901">
        <f>_xlfn.XLOOKUP(D3901,products!$A$2:$A$5902,products!$F$2:$F$5902)</f>
        <v>6</v>
      </c>
      <c r="N3901" s="3">
        <f t="shared" si="60"/>
        <v>201.04333333333332</v>
      </c>
      <c r="O3901" s="3" t="str" cm="1">
        <f t="array" ref="O3901">_xlfn.IFS(J3901="Furn","Furniture",J3901="Tech","Technology",J3901="OffSup","Office Supplies")</f>
        <v>Furniture</v>
      </c>
      <c r="P3901" s="3" t="str" cm="1">
        <f t="array" ref="P3901">_xlfn.IFS(K3901="Bkcs","Bookcases",K3901="Phns","Phones",K3901="Acc","Accessories",K3901="Bndrs","Binders",K3901="Fstnrs","Fasteners")</f>
        <v>Binders</v>
      </c>
      <c r="Q3901" t="str">
        <f>IF(_xlfn.XLOOKUP(D3901,products!$A$2:$A$5902,products!$H$2:$H$5902,,0)=1,"Yes","No")</f>
        <v>Yes</v>
      </c>
    </row>
    <row r="3902" spans="1:17" x14ac:dyDescent="0.3">
      <c r="A3902" t="s">
        <v>22890</v>
      </c>
      <c r="B3902" s="4">
        <v>43650</v>
      </c>
      <c r="C3902" t="s">
        <v>22891</v>
      </c>
      <c r="D3902" t="s">
        <v>22894</v>
      </c>
      <c r="E3902" s="1">
        <v>43973</v>
      </c>
      <c r="F3902" t="s">
        <v>74</v>
      </c>
      <c r="G3902" t="str">
        <f>_xlfn.XLOOKUP(C3902,customers!$A$2:$A$5902,customers!$B$2:$B$5902,,0)</f>
        <v>Thomas Jenkins</v>
      </c>
      <c r="H3902" t="str">
        <f>_xlfn.XLOOKUP(C3902,customers!$A$2:$A$5902,customers!$G$2:$G$5902,,0)</f>
        <v>North</v>
      </c>
      <c r="I3902" t="str">
        <f>_xlfn.XLOOKUP(C3902,customers!$A$2:$A$5902,customers!$E$2:$E$5902,,0)</f>
        <v>Terryville</v>
      </c>
      <c r="J3902" t="str">
        <f>INDEX(products!$B$2:$B$5902,MATCH(D3902,products!$A$2:$A$5902,0))</f>
        <v>OffSup</v>
      </c>
      <c r="K3902" t="str">
        <f>INDEX(products!$C$2:$C$5902,MATCH(D3902,products!$A$2:$A$5902,0))</f>
        <v>Bkcs</v>
      </c>
      <c r="L3902" s="3">
        <f>INDEX(products!$E$2:$E$5902,MATCH(D3902,products!$A$2:$A$5902,0))</f>
        <v>1229.32</v>
      </c>
      <c r="M3902">
        <f>_xlfn.XLOOKUP(D3902,products!$A$2:$A$5902,products!$F$2:$F$5902)</f>
        <v>2</v>
      </c>
      <c r="N3902" s="3">
        <f t="shared" si="60"/>
        <v>614.66</v>
      </c>
      <c r="O3902" s="3" t="str" cm="1">
        <f t="array" ref="O3902">_xlfn.IFS(J3902="Furn","Furniture",J3902="Tech","Technology",J3902="OffSup","Office Supplies")</f>
        <v>Office Supplies</v>
      </c>
      <c r="P3902" s="3" t="str" cm="1">
        <f t="array" ref="P3902">_xlfn.IFS(K3902="Bkcs","Bookcases",K3902="Phns","Phones",K3902="Acc","Accessories",K3902="Bndrs","Binders",K3902="Fstnrs","Fasteners")</f>
        <v>Bookcases</v>
      </c>
      <c r="Q3902" t="str">
        <f>IF(_xlfn.XLOOKUP(D3902,products!$A$2:$A$5902,products!$H$2:$H$5902,,0)=1,"Yes","No")</f>
        <v>No</v>
      </c>
    </row>
    <row r="3903" spans="1:17" x14ac:dyDescent="0.3">
      <c r="A3903" t="s">
        <v>22896</v>
      </c>
      <c r="B3903" s="4">
        <v>44089</v>
      </c>
      <c r="C3903" t="s">
        <v>22897</v>
      </c>
      <c r="D3903" t="s">
        <v>22900</v>
      </c>
      <c r="E3903" s="1">
        <v>44343</v>
      </c>
      <c r="F3903" t="s">
        <v>74</v>
      </c>
      <c r="G3903" t="str">
        <f>_xlfn.XLOOKUP(C3903,customers!$A$2:$A$5902,customers!$B$2:$B$5902,,0)</f>
        <v>Alan Hopkins</v>
      </c>
      <c r="H3903" t="str">
        <f>_xlfn.XLOOKUP(C3903,customers!$A$2:$A$5902,customers!$G$2:$G$5902,,0)</f>
        <v>North</v>
      </c>
      <c r="I3903" t="str">
        <f>_xlfn.XLOOKUP(C3903,customers!$A$2:$A$5902,customers!$E$2:$E$5902,,0)</f>
        <v>Roseburgh</v>
      </c>
      <c r="J3903" t="str">
        <f>INDEX(products!$B$2:$B$5902,MATCH(D3903,products!$A$2:$A$5902,0))</f>
        <v>OffSup</v>
      </c>
      <c r="K3903" t="str">
        <f>INDEX(products!$C$2:$C$5902,MATCH(D3903,products!$A$2:$A$5902,0))</f>
        <v>Fstnrs</v>
      </c>
      <c r="L3903" s="3">
        <f>INDEX(products!$E$2:$E$5902,MATCH(D3903,products!$A$2:$A$5902,0))</f>
        <v>3810.04</v>
      </c>
      <c r="M3903">
        <f>_xlfn.XLOOKUP(D3903,products!$A$2:$A$5902,products!$F$2:$F$5902)</f>
        <v>2</v>
      </c>
      <c r="N3903" s="3">
        <f t="shared" si="60"/>
        <v>1905.02</v>
      </c>
      <c r="O3903" s="3" t="str" cm="1">
        <f t="array" ref="O3903">_xlfn.IFS(J3903="Furn","Furniture",J3903="Tech","Technology",J3903="OffSup","Office Supplies")</f>
        <v>Office Supplies</v>
      </c>
      <c r="P3903" s="3" t="str" cm="1">
        <f t="array" ref="P3903">_xlfn.IFS(K3903="Bkcs","Bookcases",K3903="Phns","Phones",K3903="Acc","Accessories",K3903="Bndrs","Binders",K3903="Fstnrs","Fasteners")</f>
        <v>Fasteners</v>
      </c>
      <c r="Q3903" t="str">
        <f>IF(_xlfn.XLOOKUP(D3903,products!$A$2:$A$5902,products!$H$2:$H$5902,,0)=1,"Yes","No")</f>
        <v>No</v>
      </c>
    </row>
    <row r="3904" spans="1:17" x14ac:dyDescent="0.3">
      <c r="A3904" t="s">
        <v>22902</v>
      </c>
      <c r="B3904" s="4">
        <v>45196</v>
      </c>
      <c r="C3904" t="s">
        <v>22903</v>
      </c>
      <c r="D3904" t="s">
        <v>22906</v>
      </c>
      <c r="E3904" s="1">
        <v>45218</v>
      </c>
      <c r="F3904" t="s">
        <v>74</v>
      </c>
      <c r="G3904" t="str">
        <f>_xlfn.XLOOKUP(C3904,customers!$A$2:$A$5902,customers!$B$2:$B$5902,,0)</f>
        <v>Bianca King</v>
      </c>
      <c r="H3904" t="str">
        <f>_xlfn.XLOOKUP(C3904,customers!$A$2:$A$5902,customers!$G$2:$G$5902,,0)</f>
        <v>North</v>
      </c>
      <c r="I3904" t="str">
        <f>_xlfn.XLOOKUP(C3904,customers!$A$2:$A$5902,customers!$E$2:$E$5902,,0)</f>
        <v>Port Travis</v>
      </c>
      <c r="J3904" t="str">
        <f>INDEX(products!$B$2:$B$5902,MATCH(D3904,products!$A$2:$A$5902,0))</f>
        <v>Tech</v>
      </c>
      <c r="K3904" t="str">
        <f>INDEX(products!$C$2:$C$5902,MATCH(D3904,products!$A$2:$A$5902,0))</f>
        <v>Acc</v>
      </c>
      <c r="L3904" s="3">
        <f>INDEX(products!$E$2:$E$5902,MATCH(D3904,products!$A$2:$A$5902,0))</f>
        <v>907.68</v>
      </c>
      <c r="M3904">
        <f>_xlfn.XLOOKUP(D3904,products!$A$2:$A$5902,products!$F$2:$F$5902)</f>
        <v>5</v>
      </c>
      <c r="N3904" s="3">
        <f t="shared" si="60"/>
        <v>181.536</v>
      </c>
      <c r="O3904" s="3" t="str" cm="1">
        <f t="array" ref="O3904">_xlfn.IFS(J3904="Furn","Furniture",J3904="Tech","Technology",J3904="OffSup","Office Supplies")</f>
        <v>Technology</v>
      </c>
      <c r="P3904" s="3" t="str" cm="1">
        <f t="array" ref="P3904">_xlfn.IFS(K3904="Bkcs","Bookcases",K3904="Phns","Phones",K3904="Acc","Accessories",K3904="Bndrs","Binders",K3904="Fstnrs","Fasteners")</f>
        <v>Accessories</v>
      </c>
      <c r="Q3904" t="str">
        <f>IF(_xlfn.XLOOKUP(D3904,products!$A$2:$A$5902,products!$H$2:$H$5902,,0)=1,"Yes","No")</f>
        <v>No</v>
      </c>
    </row>
    <row r="3905" spans="1:17" x14ac:dyDescent="0.3">
      <c r="A3905" t="s">
        <v>22908</v>
      </c>
      <c r="B3905" s="4">
        <v>44318</v>
      </c>
      <c r="C3905" t="s">
        <v>22909</v>
      </c>
      <c r="D3905" t="s">
        <v>22912</v>
      </c>
      <c r="E3905" s="1">
        <v>44464</v>
      </c>
      <c r="F3905" t="s">
        <v>35</v>
      </c>
      <c r="G3905" t="str">
        <f>_xlfn.XLOOKUP(C3905,customers!$A$2:$A$5902,customers!$B$2:$B$5902,,0)</f>
        <v>Jodi Hale</v>
      </c>
      <c r="H3905" t="str">
        <f>_xlfn.XLOOKUP(C3905,customers!$A$2:$A$5902,customers!$G$2:$G$5902,,0)</f>
        <v>North</v>
      </c>
      <c r="I3905" t="str">
        <f>_xlfn.XLOOKUP(C3905,customers!$A$2:$A$5902,customers!$E$2:$E$5902,,0)</f>
        <v>South Shaun</v>
      </c>
      <c r="J3905" t="str">
        <f>INDEX(products!$B$2:$B$5902,MATCH(D3905,products!$A$2:$A$5902,0))</f>
        <v>Tech</v>
      </c>
      <c r="K3905" t="str">
        <f>INDEX(products!$C$2:$C$5902,MATCH(D3905,products!$A$2:$A$5902,0))</f>
        <v>Bndrs</v>
      </c>
      <c r="L3905" s="3">
        <f>INDEX(products!$E$2:$E$5902,MATCH(D3905,products!$A$2:$A$5902,0))</f>
        <v>4417.08</v>
      </c>
      <c r="M3905">
        <f>_xlfn.XLOOKUP(D3905,products!$A$2:$A$5902,products!$F$2:$F$5902)</f>
        <v>9</v>
      </c>
      <c r="N3905" s="3">
        <f t="shared" si="60"/>
        <v>490.78666666666663</v>
      </c>
      <c r="O3905" s="3" t="str" cm="1">
        <f t="array" ref="O3905">_xlfn.IFS(J3905="Furn","Furniture",J3905="Tech","Technology",J3905="OffSup","Office Supplies")</f>
        <v>Technology</v>
      </c>
      <c r="P3905" s="3" t="str" cm="1">
        <f t="array" ref="P3905">_xlfn.IFS(K3905="Bkcs","Bookcases",K3905="Phns","Phones",K3905="Acc","Accessories",K3905="Bndrs","Binders",K3905="Fstnrs","Fasteners")</f>
        <v>Binders</v>
      </c>
      <c r="Q3905" t="str">
        <f>IF(_xlfn.XLOOKUP(D3905,products!$A$2:$A$5902,products!$H$2:$H$5902,,0)=1,"Yes","No")</f>
        <v>Yes</v>
      </c>
    </row>
    <row r="3906" spans="1:17" x14ac:dyDescent="0.3">
      <c r="A3906" t="s">
        <v>22914</v>
      </c>
      <c r="B3906" s="4">
        <v>45223</v>
      </c>
      <c r="C3906" t="s">
        <v>22915</v>
      </c>
      <c r="D3906" t="s">
        <v>22918</v>
      </c>
      <c r="E3906" s="1">
        <v>45375</v>
      </c>
      <c r="F3906" t="s">
        <v>74</v>
      </c>
      <c r="G3906" t="str">
        <f>_xlfn.XLOOKUP(C3906,customers!$A$2:$A$5902,customers!$B$2:$B$5902,,0)</f>
        <v>Joseph Lucas</v>
      </c>
      <c r="H3906" t="str">
        <f>_xlfn.XLOOKUP(C3906,customers!$A$2:$A$5902,customers!$G$2:$G$5902,,0)</f>
        <v>West</v>
      </c>
      <c r="I3906" t="str">
        <f>_xlfn.XLOOKUP(C3906,customers!$A$2:$A$5902,customers!$E$2:$E$5902,,0)</f>
        <v>Lake Royton</v>
      </c>
      <c r="J3906" t="str">
        <f>INDEX(products!$B$2:$B$5902,MATCH(D3906,products!$A$2:$A$5902,0))</f>
        <v>Furn</v>
      </c>
      <c r="K3906" t="str">
        <f>INDEX(products!$C$2:$C$5902,MATCH(D3906,products!$A$2:$A$5902,0))</f>
        <v>Acc</v>
      </c>
      <c r="L3906" s="3">
        <f>INDEX(products!$E$2:$E$5902,MATCH(D3906,products!$A$2:$A$5902,0))</f>
        <v>1787.85</v>
      </c>
      <c r="M3906">
        <f>_xlfn.XLOOKUP(D3906,products!$A$2:$A$5902,products!$F$2:$F$5902)</f>
        <v>6</v>
      </c>
      <c r="N3906" s="3">
        <f t="shared" si="60"/>
        <v>297.97499999999997</v>
      </c>
      <c r="O3906" s="3" t="str" cm="1">
        <f t="array" ref="O3906">_xlfn.IFS(J3906="Furn","Furniture",J3906="Tech","Technology",J3906="OffSup","Office Supplies")</f>
        <v>Furniture</v>
      </c>
      <c r="P3906" s="3" t="str" cm="1">
        <f t="array" ref="P3906">_xlfn.IFS(K3906="Bkcs","Bookcases",K3906="Phns","Phones",K3906="Acc","Accessories",K3906="Bndrs","Binders",K3906="Fstnrs","Fasteners")</f>
        <v>Accessories</v>
      </c>
      <c r="Q3906" t="str">
        <f>IF(_xlfn.XLOOKUP(D3906,products!$A$2:$A$5902,products!$H$2:$H$5902,,0)=1,"Yes","No")</f>
        <v>No</v>
      </c>
    </row>
    <row r="3907" spans="1:17" x14ac:dyDescent="0.3">
      <c r="A3907" t="s">
        <v>22920</v>
      </c>
      <c r="B3907" s="4">
        <v>45011</v>
      </c>
      <c r="C3907" t="s">
        <v>22921</v>
      </c>
      <c r="D3907" t="s">
        <v>22924</v>
      </c>
      <c r="E3907" s="1">
        <v>45272</v>
      </c>
      <c r="F3907" t="s">
        <v>21</v>
      </c>
      <c r="G3907" t="str">
        <f>_xlfn.XLOOKUP(C3907,customers!$A$2:$A$5902,customers!$B$2:$B$5902,,0)</f>
        <v>Ryan Watson</v>
      </c>
      <c r="H3907" t="str">
        <f>_xlfn.XLOOKUP(C3907,customers!$A$2:$A$5902,customers!$G$2:$G$5902,,0)</f>
        <v>West</v>
      </c>
      <c r="I3907" t="str">
        <f>_xlfn.XLOOKUP(C3907,customers!$A$2:$A$5902,customers!$E$2:$E$5902,,0)</f>
        <v>Port Oliviaview</v>
      </c>
      <c r="J3907" t="str">
        <f>INDEX(products!$B$2:$B$5902,MATCH(D3907,products!$A$2:$A$5902,0))</f>
        <v>OffSup</v>
      </c>
      <c r="K3907" t="str">
        <f>INDEX(products!$C$2:$C$5902,MATCH(D3907,products!$A$2:$A$5902,0))</f>
        <v>Phns</v>
      </c>
      <c r="L3907" s="3">
        <f>INDEX(products!$E$2:$E$5902,MATCH(D3907,products!$A$2:$A$5902,0))</f>
        <v>406.26</v>
      </c>
      <c r="M3907">
        <f>_xlfn.XLOOKUP(D3907,products!$A$2:$A$5902,products!$F$2:$F$5902)</f>
        <v>9</v>
      </c>
      <c r="N3907" s="3">
        <f t="shared" ref="N3907:N3970" si="61">L3907/M3907</f>
        <v>45.14</v>
      </c>
      <c r="O3907" s="3" t="str" cm="1">
        <f t="array" ref="O3907">_xlfn.IFS(J3907="Furn","Furniture",J3907="Tech","Technology",J3907="OffSup","Office Supplies")</f>
        <v>Office Supplies</v>
      </c>
      <c r="P3907" s="3" t="str" cm="1">
        <f t="array" ref="P3907">_xlfn.IFS(K3907="Bkcs","Bookcases",K3907="Phns","Phones",K3907="Acc","Accessories",K3907="Bndrs","Binders",K3907="Fstnrs","Fasteners")</f>
        <v>Phones</v>
      </c>
      <c r="Q3907" t="str">
        <f>IF(_xlfn.XLOOKUP(D3907,products!$A$2:$A$5902,products!$H$2:$H$5902,,0)=1,"Yes","No")</f>
        <v>Yes</v>
      </c>
    </row>
    <row r="3908" spans="1:17" x14ac:dyDescent="0.3">
      <c r="A3908" t="s">
        <v>22926</v>
      </c>
      <c r="B3908" s="4">
        <v>45131</v>
      </c>
      <c r="C3908" t="s">
        <v>22927</v>
      </c>
      <c r="D3908" t="s">
        <v>22929</v>
      </c>
      <c r="E3908" s="1">
        <v>45217</v>
      </c>
      <c r="F3908" t="s">
        <v>74</v>
      </c>
      <c r="G3908" t="str">
        <f>_xlfn.XLOOKUP(C3908,customers!$A$2:$A$5902,customers!$B$2:$B$5902,,0)</f>
        <v>Sarah Smith</v>
      </c>
      <c r="H3908" t="str">
        <f>_xlfn.XLOOKUP(C3908,customers!$A$2:$A$5902,customers!$G$2:$G$5902,,0)</f>
        <v>North</v>
      </c>
      <c r="I3908" t="str">
        <f>_xlfn.XLOOKUP(C3908,customers!$A$2:$A$5902,customers!$E$2:$E$5902,,0)</f>
        <v>North Joan</v>
      </c>
      <c r="J3908" t="str">
        <f>INDEX(products!$B$2:$B$5902,MATCH(D3908,products!$A$2:$A$5902,0))</f>
        <v>OffSup</v>
      </c>
      <c r="K3908" t="str">
        <f>INDEX(products!$C$2:$C$5902,MATCH(D3908,products!$A$2:$A$5902,0))</f>
        <v>Fstnrs</v>
      </c>
      <c r="L3908" s="3">
        <f>INDEX(products!$E$2:$E$5902,MATCH(D3908,products!$A$2:$A$5902,0))</f>
        <v>3347.02</v>
      </c>
      <c r="M3908">
        <f>_xlfn.XLOOKUP(D3908,products!$A$2:$A$5902,products!$F$2:$F$5902)</f>
        <v>9</v>
      </c>
      <c r="N3908" s="3">
        <f t="shared" si="61"/>
        <v>371.89111111111112</v>
      </c>
      <c r="O3908" s="3" t="str" cm="1">
        <f t="array" ref="O3908">_xlfn.IFS(J3908="Furn","Furniture",J3908="Tech","Technology",J3908="OffSup","Office Supplies")</f>
        <v>Office Supplies</v>
      </c>
      <c r="P3908" s="3" t="str" cm="1">
        <f t="array" ref="P3908">_xlfn.IFS(K3908="Bkcs","Bookcases",K3908="Phns","Phones",K3908="Acc","Accessories",K3908="Bndrs","Binders",K3908="Fstnrs","Fasteners")</f>
        <v>Fasteners</v>
      </c>
      <c r="Q3908" t="str">
        <f>IF(_xlfn.XLOOKUP(D3908,products!$A$2:$A$5902,products!$H$2:$H$5902,,0)=1,"Yes","No")</f>
        <v>Yes</v>
      </c>
    </row>
    <row r="3909" spans="1:17" x14ac:dyDescent="0.3">
      <c r="A3909" t="s">
        <v>22931</v>
      </c>
      <c r="B3909" s="4">
        <v>43738</v>
      </c>
      <c r="C3909" t="s">
        <v>22932</v>
      </c>
      <c r="D3909" t="s">
        <v>22935</v>
      </c>
      <c r="E3909" s="1">
        <v>44094</v>
      </c>
      <c r="F3909" t="s">
        <v>21</v>
      </c>
      <c r="G3909" t="str">
        <f>_xlfn.XLOOKUP(C3909,customers!$A$2:$A$5902,customers!$B$2:$B$5902,,0)</f>
        <v>Matthew Figueroa</v>
      </c>
      <c r="H3909" t="str">
        <f>_xlfn.XLOOKUP(C3909,customers!$A$2:$A$5902,customers!$G$2:$G$5902,,0)</f>
        <v>East</v>
      </c>
      <c r="I3909" t="str">
        <f>_xlfn.XLOOKUP(C3909,customers!$A$2:$A$5902,customers!$E$2:$E$5902,,0)</f>
        <v>Lake Ianborough</v>
      </c>
      <c r="J3909" t="str">
        <f>INDEX(products!$B$2:$B$5902,MATCH(D3909,products!$A$2:$A$5902,0))</f>
        <v>Furn</v>
      </c>
      <c r="K3909" t="str">
        <f>INDEX(products!$C$2:$C$5902,MATCH(D3909,products!$A$2:$A$5902,0))</f>
        <v>Fstnrs</v>
      </c>
      <c r="L3909" s="3">
        <f>INDEX(products!$E$2:$E$5902,MATCH(D3909,products!$A$2:$A$5902,0))</f>
        <v>2610.73</v>
      </c>
      <c r="M3909">
        <f>_xlfn.XLOOKUP(D3909,products!$A$2:$A$5902,products!$F$2:$F$5902)</f>
        <v>10</v>
      </c>
      <c r="N3909" s="3">
        <f t="shared" si="61"/>
        <v>261.07299999999998</v>
      </c>
      <c r="O3909" s="3" t="str" cm="1">
        <f t="array" ref="O3909">_xlfn.IFS(J3909="Furn","Furniture",J3909="Tech","Technology",J3909="OffSup","Office Supplies")</f>
        <v>Furniture</v>
      </c>
      <c r="P3909" s="3" t="str" cm="1">
        <f t="array" ref="P3909">_xlfn.IFS(K3909="Bkcs","Bookcases",K3909="Phns","Phones",K3909="Acc","Accessories",K3909="Bndrs","Binders",K3909="Fstnrs","Fasteners")</f>
        <v>Fasteners</v>
      </c>
      <c r="Q3909" t="str">
        <f>IF(_xlfn.XLOOKUP(D3909,products!$A$2:$A$5902,products!$H$2:$H$5902,,0)=1,"Yes","No")</f>
        <v>No</v>
      </c>
    </row>
    <row r="3910" spans="1:17" x14ac:dyDescent="0.3">
      <c r="A3910" t="s">
        <v>22937</v>
      </c>
      <c r="B3910" s="4">
        <v>44447</v>
      </c>
      <c r="C3910" t="s">
        <v>22938</v>
      </c>
      <c r="D3910" t="s">
        <v>22940</v>
      </c>
      <c r="E3910" s="1">
        <v>44561</v>
      </c>
      <c r="F3910" t="s">
        <v>74</v>
      </c>
      <c r="G3910" t="str">
        <f>_xlfn.XLOOKUP(C3910,customers!$A$2:$A$5902,customers!$B$2:$B$5902,,0)</f>
        <v>Christopher Smith</v>
      </c>
      <c r="H3910" t="str">
        <f>_xlfn.XLOOKUP(C3910,customers!$A$2:$A$5902,customers!$G$2:$G$5902,,0)</f>
        <v>South</v>
      </c>
      <c r="I3910" t="str">
        <f>_xlfn.XLOOKUP(C3910,customers!$A$2:$A$5902,customers!$E$2:$E$5902,,0)</f>
        <v>Alanmouth</v>
      </c>
      <c r="J3910" t="str">
        <f>INDEX(products!$B$2:$B$5902,MATCH(D3910,products!$A$2:$A$5902,0))</f>
        <v>Furn</v>
      </c>
      <c r="K3910" t="str">
        <f>INDEX(products!$C$2:$C$5902,MATCH(D3910,products!$A$2:$A$5902,0))</f>
        <v>Bndrs</v>
      </c>
      <c r="L3910" s="3">
        <f>INDEX(products!$E$2:$E$5902,MATCH(D3910,products!$A$2:$A$5902,0))</f>
        <v>1586.66</v>
      </c>
      <c r="M3910">
        <f>_xlfn.XLOOKUP(D3910,products!$A$2:$A$5902,products!$F$2:$F$5902)</f>
        <v>10</v>
      </c>
      <c r="N3910" s="3">
        <f t="shared" si="61"/>
        <v>158.666</v>
      </c>
      <c r="O3910" s="3" t="str" cm="1">
        <f t="array" ref="O3910">_xlfn.IFS(J3910="Furn","Furniture",J3910="Tech","Technology",J3910="OffSup","Office Supplies")</f>
        <v>Furniture</v>
      </c>
      <c r="P3910" s="3" t="str" cm="1">
        <f t="array" ref="P3910">_xlfn.IFS(K3910="Bkcs","Bookcases",K3910="Phns","Phones",K3910="Acc","Accessories",K3910="Bndrs","Binders",K3910="Fstnrs","Fasteners")</f>
        <v>Binders</v>
      </c>
      <c r="Q3910" t="str">
        <f>IF(_xlfn.XLOOKUP(D3910,products!$A$2:$A$5902,products!$H$2:$H$5902,,0)=1,"Yes","No")</f>
        <v>No</v>
      </c>
    </row>
    <row r="3911" spans="1:17" x14ac:dyDescent="0.3">
      <c r="A3911" t="s">
        <v>22942</v>
      </c>
      <c r="B3911" s="4">
        <v>45223</v>
      </c>
      <c r="C3911" t="s">
        <v>22943</v>
      </c>
      <c r="D3911" t="s">
        <v>22946</v>
      </c>
      <c r="E3911" s="1">
        <v>45336</v>
      </c>
      <c r="F3911" t="s">
        <v>74</v>
      </c>
      <c r="G3911" t="str">
        <f>_xlfn.XLOOKUP(C3911,customers!$A$2:$A$5902,customers!$B$2:$B$5902,,0)</f>
        <v>Joseph Barrett</v>
      </c>
      <c r="H3911" t="str">
        <f>_xlfn.XLOOKUP(C3911,customers!$A$2:$A$5902,customers!$G$2:$G$5902,,0)</f>
        <v>North</v>
      </c>
      <c r="I3911" t="str">
        <f>_xlfn.XLOOKUP(C3911,customers!$A$2:$A$5902,customers!$E$2:$E$5902,,0)</f>
        <v>New Cynthiabury</v>
      </c>
      <c r="J3911" t="str">
        <f>INDEX(products!$B$2:$B$5902,MATCH(D3911,products!$A$2:$A$5902,0))</f>
        <v>OffSup</v>
      </c>
      <c r="K3911" t="str">
        <f>INDEX(products!$C$2:$C$5902,MATCH(D3911,products!$A$2:$A$5902,0))</f>
        <v>Bkcs</v>
      </c>
      <c r="L3911" s="3">
        <f>INDEX(products!$E$2:$E$5902,MATCH(D3911,products!$A$2:$A$5902,0))</f>
        <v>1582.55</v>
      </c>
      <c r="M3911">
        <f>_xlfn.XLOOKUP(D3911,products!$A$2:$A$5902,products!$F$2:$F$5902)</f>
        <v>10</v>
      </c>
      <c r="N3911" s="3">
        <f t="shared" si="61"/>
        <v>158.255</v>
      </c>
      <c r="O3911" s="3" t="str" cm="1">
        <f t="array" ref="O3911">_xlfn.IFS(J3911="Furn","Furniture",J3911="Tech","Technology",J3911="OffSup","Office Supplies")</f>
        <v>Office Supplies</v>
      </c>
      <c r="P3911" s="3" t="str" cm="1">
        <f t="array" ref="P3911">_xlfn.IFS(K3911="Bkcs","Bookcases",K3911="Phns","Phones",K3911="Acc","Accessories",K3911="Bndrs","Binders",K3911="Fstnrs","Fasteners")</f>
        <v>Bookcases</v>
      </c>
      <c r="Q3911" t="str">
        <f>IF(_xlfn.XLOOKUP(D3911,products!$A$2:$A$5902,products!$H$2:$H$5902,,0)=1,"Yes","No")</f>
        <v>No</v>
      </c>
    </row>
    <row r="3912" spans="1:17" x14ac:dyDescent="0.3">
      <c r="A3912" t="s">
        <v>22948</v>
      </c>
      <c r="B3912" s="4">
        <v>44657</v>
      </c>
      <c r="C3912" t="s">
        <v>22949</v>
      </c>
      <c r="D3912" t="s">
        <v>22952</v>
      </c>
      <c r="E3912" s="1">
        <v>44705</v>
      </c>
      <c r="F3912" t="s">
        <v>35</v>
      </c>
      <c r="G3912" t="str">
        <f>_xlfn.XLOOKUP(C3912,customers!$A$2:$A$5902,customers!$B$2:$B$5902,,0)</f>
        <v>Steven Cortez</v>
      </c>
      <c r="H3912" t="str">
        <f>_xlfn.XLOOKUP(C3912,customers!$A$2:$A$5902,customers!$G$2:$G$5902,,0)</f>
        <v>East</v>
      </c>
      <c r="I3912" t="str">
        <f>_xlfn.XLOOKUP(C3912,customers!$A$2:$A$5902,customers!$E$2:$E$5902,,0)</f>
        <v>East Ginabury</v>
      </c>
      <c r="J3912" t="str">
        <f>INDEX(products!$B$2:$B$5902,MATCH(D3912,products!$A$2:$A$5902,0))</f>
        <v>Tech</v>
      </c>
      <c r="K3912" t="str">
        <f>INDEX(products!$C$2:$C$5902,MATCH(D3912,products!$A$2:$A$5902,0))</f>
        <v>Bndrs</v>
      </c>
      <c r="L3912" s="3">
        <f>INDEX(products!$E$2:$E$5902,MATCH(D3912,products!$A$2:$A$5902,0))</f>
        <v>4363.5200000000004</v>
      </c>
      <c r="M3912">
        <f>_xlfn.XLOOKUP(D3912,products!$A$2:$A$5902,products!$F$2:$F$5902)</f>
        <v>10</v>
      </c>
      <c r="N3912" s="3">
        <f t="shared" si="61"/>
        <v>436.35200000000003</v>
      </c>
      <c r="O3912" s="3" t="str" cm="1">
        <f t="array" ref="O3912">_xlfn.IFS(J3912="Furn","Furniture",J3912="Tech","Technology",J3912="OffSup","Office Supplies")</f>
        <v>Technology</v>
      </c>
      <c r="P3912" s="3" t="str" cm="1">
        <f t="array" ref="P3912">_xlfn.IFS(K3912="Bkcs","Bookcases",K3912="Phns","Phones",K3912="Acc","Accessories",K3912="Bndrs","Binders",K3912="Fstnrs","Fasteners")</f>
        <v>Binders</v>
      </c>
      <c r="Q3912" t="str">
        <f>IF(_xlfn.XLOOKUP(D3912,products!$A$2:$A$5902,products!$H$2:$H$5902,,0)=1,"Yes","No")</f>
        <v>No</v>
      </c>
    </row>
    <row r="3913" spans="1:17" x14ac:dyDescent="0.3">
      <c r="A3913" t="s">
        <v>22954</v>
      </c>
      <c r="B3913" s="4">
        <v>44482</v>
      </c>
      <c r="C3913" t="s">
        <v>22955</v>
      </c>
      <c r="D3913" t="s">
        <v>22958</v>
      </c>
      <c r="E3913" s="1">
        <v>44701</v>
      </c>
      <c r="F3913" t="s">
        <v>35</v>
      </c>
      <c r="G3913" t="str">
        <f>_xlfn.XLOOKUP(C3913,customers!$A$2:$A$5902,customers!$B$2:$B$5902,,0)</f>
        <v>Lisa Lee</v>
      </c>
      <c r="H3913" t="str">
        <f>_xlfn.XLOOKUP(C3913,customers!$A$2:$A$5902,customers!$G$2:$G$5902,,0)</f>
        <v>South</v>
      </c>
      <c r="I3913" t="str">
        <f>_xlfn.XLOOKUP(C3913,customers!$A$2:$A$5902,customers!$E$2:$E$5902,,0)</f>
        <v>West Timothyfurt</v>
      </c>
      <c r="J3913" t="str">
        <f>INDEX(products!$B$2:$B$5902,MATCH(D3913,products!$A$2:$A$5902,0))</f>
        <v>Furn</v>
      </c>
      <c r="K3913" t="str">
        <f>INDEX(products!$C$2:$C$5902,MATCH(D3913,products!$A$2:$A$5902,0))</f>
        <v>Bndrs</v>
      </c>
      <c r="L3913" s="3">
        <f>INDEX(products!$E$2:$E$5902,MATCH(D3913,products!$A$2:$A$5902,0))</f>
        <v>1855.48</v>
      </c>
      <c r="M3913">
        <f>_xlfn.XLOOKUP(D3913,products!$A$2:$A$5902,products!$F$2:$F$5902)</f>
        <v>7</v>
      </c>
      <c r="N3913" s="3">
        <f t="shared" si="61"/>
        <v>265.06857142857143</v>
      </c>
      <c r="O3913" s="3" t="str" cm="1">
        <f t="array" ref="O3913">_xlfn.IFS(J3913="Furn","Furniture",J3913="Tech","Technology",J3913="OffSup","Office Supplies")</f>
        <v>Furniture</v>
      </c>
      <c r="P3913" s="3" t="str" cm="1">
        <f t="array" ref="P3913">_xlfn.IFS(K3913="Bkcs","Bookcases",K3913="Phns","Phones",K3913="Acc","Accessories",K3913="Bndrs","Binders",K3913="Fstnrs","Fasteners")</f>
        <v>Binders</v>
      </c>
      <c r="Q3913" t="str">
        <f>IF(_xlfn.XLOOKUP(D3913,products!$A$2:$A$5902,products!$H$2:$H$5902,,0)=1,"Yes","No")</f>
        <v>No</v>
      </c>
    </row>
    <row r="3914" spans="1:17" x14ac:dyDescent="0.3">
      <c r="A3914" t="s">
        <v>22960</v>
      </c>
      <c r="B3914" s="4">
        <v>43748</v>
      </c>
      <c r="C3914" t="s">
        <v>22961</v>
      </c>
      <c r="D3914" t="s">
        <v>22963</v>
      </c>
      <c r="E3914" s="1">
        <v>43936</v>
      </c>
      <c r="F3914" t="s">
        <v>35</v>
      </c>
      <c r="G3914" t="str">
        <f>_xlfn.XLOOKUP(C3914,customers!$A$2:$A$5902,customers!$B$2:$B$5902,,0)</f>
        <v>Jonathan Bell</v>
      </c>
      <c r="H3914" t="str">
        <f>_xlfn.XLOOKUP(C3914,customers!$A$2:$A$5902,customers!$G$2:$G$5902,,0)</f>
        <v>South</v>
      </c>
      <c r="I3914" t="str">
        <f>_xlfn.XLOOKUP(C3914,customers!$A$2:$A$5902,customers!$E$2:$E$5902,,0)</f>
        <v>Blairtown</v>
      </c>
      <c r="J3914" t="str">
        <f>INDEX(products!$B$2:$B$5902,MATCH(D3914,products!$A$2:$A$5902,0))</f>
        <v>Furn</v>
      </c>
      <c r="K3914" t="str">
        <f>INDEX(products!$C$2:$C$5902,MATCH(D3914,products!$A$2:$A$5902,0))</f>
        <v>Bkcs</v>
      </c>
      <c r="L3914" s="3">
        <f>INDEX(products!$E$2:$E$5902,MATCH(D3914,products!$A$2:$A$5902,0))</f>
        <v>534.49</v>
      </c>
      <c r="M3914">
        <f>_xlfn.XLOOKUP(D3914,products!$A$2:$A$5902,products!$F$2:$F$5902)</f>
        <v>9</v>
      </c>
      <c r="N3914" s="3">
        <f t="shared" si="61"/>
        <v>59.387777777777778</v>
      </c>
      <c r="O3914" s="3" t="str" cm="1">
        <f t="array" ref="O3914">_xlfn.IFS(J3914="Furn","Furniture",J3914="Tech","Technology",J3914="OffSup","Office Supplies")</f>
        <v>Furniture</v>
      </c>
      <c r="P3914" s="3" t="str" cm="1">
        <f t="array" ref="P3914">_xlfn.IFS(K3914="Bkcs","Bookcases",K3914="Phns","Phones",K3914="Acc","Accessories",K3914="Bndrs","Binders",K3914="Fstnrs","Fasteners")</f>
        <v>Bookcases</v>
      </c>
      <c r="Q3914" t="str">
        <f>IF(_xlfn.XLOOKUP(D3914,products!$A$2:$A$5902,products!$H$2:$H$5902,,0)=1,"Yes","No")</f>
        <v>No</v>
      </c>
    </row>
    <row r="3915" spans="1:17" x14ac:dyDescent="0.3">
      <c r="A3915" t="s">
        <v>22965</v>
      </c>
      <c r="B3915" s="4">
        <v>44942</v>
      </c>
      <c r="C3915" t="s">
        <v>22966</v>
      </c>
      <c r="D3915" t="s">
        <v>22969</v>
      </c>
      <c r="E3915" s="1">
        <v>44945</v>
      </c>
      <c r="F3915" t="s">
        <v>74</v>
      </c>
      <c r="G3915" t="str">
        <f>_xlfn.XLOOKUP(C3915,customers!$A$2:$A$5902,customers!$B$2:$B$5902,,0)</f>
        <v>Monica Ramirez</v>
      </c>
      <c r="H3915" t="str">
        <f>_xlfn.XLOOKUP(C3915,customers!$A$2:$A$5902,customers!$G$2:$G$5902,,0)</f>
        <v>South</v>
      </c>
      <c r="I3915" t="str">
        <f>_xlfn.XLOOKUP(C3915,customers!$A$2:$A$5902,customers!$E$2:$E$5902,,0)</f>
        <v>South Gabrielle</v>
      </c>
      <c r="J3915" t="str">
        <f>INDEX(products!$B$2:$B$5902,MATCH(D3915,products!$A$2:$A$5902,0))</f>
        <v>OffSup</v>
      </c>
      <c r="K3915" t="str">
        <f>INDEX(products!$C$2:$C$5902,MATCH(D3915,products!$A$2:$A$5902,0))</f>
        <v>Bkcs</v>
      </c>
      <c r="L3915" s="3">
        <f>INDEX(products!$E$2:$E$5902,MATCH(D3915,products!$A$2:$A$5902,0))</f>
        <v>2188.81</v>
      </c>
      <c r="M3915">
        <f>_xlfn.XLOOKUP(D3915,products!$A$2:$A$5902,products!$F$2:$F$5902)</f>
        <v>2</v>
      </c>
      <c r="N3915" s="3">
        <f t="shared" si="61"/>
        <v>1094.405</v>
      </c>
      <c r="O3915" s="3" t="str" cm="1">
        <f t="array" ref="O3915">_xlfn.IFS(J3915="Furn","Furniture",J3915="Tech","Technology",J3915="OffSup","Office Supplies")</f>
        <v>Office Supplies</v>
      </c>
      <c r="P3915" s="3" t="str" cm="1">
        <f t="array" ref="P3915">_xlfn.IFS(K3915="Bkcs","Bookcases",K3915="Phns","Phones",K3915="Acc","Accessories",K3915="Bndrs","Binders",K3915="Fstnrs","Fasteners")</f>
        <v>Bookcases</v>
      </c>
      <c r="Q3915" t="str">
        <f>IF(_xlfn.XLOOKUP(D3915,products!$A$2:$A$5902,products!$H$2:$H$5902,,0)=1,"Yes","No")</f>
        <v>No</v>
      </c>
    </row>
    <row r="3916" spans="1:17" x14ac:dyDescent="0.3">
      <c r="A3916" t="s">
        <v>22971</v>
      </c>
      <c r="B3916" s="4">
        <v>44309</v>
      </c>
      <c r="C3916" t="s">
        <v>22972</v>
      </c>
      <c r="D3916" t="s">
        <v>22975</v>
      </c>
      <c r="E3916" s="1">
        <v>44606</v>
      </c>
      <c r="F3916" t="s">
        <v>74</v>
      </c>
      <c r="G3916" t="str">
        <f>_xlfn.XLOOKUP(C3916,customers!$A$2:$A$5902,customers!$B$2:$B$5902,,0)</f>
        <v>Gina Lopez</v>
      </c>
      <c r="H3916" t="str">
        <f>_xlfn.XLOOKUP(C3916,customers!$A$2:$A$5902,customers!$G$2:$G$5902,,0)</f>
        <v>West</v>
      </c>
      <c r="I3916" t="str">
        <f>_xlfn.XLOOKUP(C3916,customers!$A$2:$A$5902,customers!$E$2:$E$5902,,0)</f>
        <v>Richardland</v>
      </c>
      <c r="J3916" t="str">
        <f>INDEX(products!$B$2:$B$5902,MATCH(D3916,products!$A$2:$A$5902,0))</f>
        <v>OffSup</v>
      </c>
      <c r="K3916" t="str">
        <f>INDEX(products!$C$2:$C$5902,MATCH(D3916,products!$A$2:$A$5902,0))</f>
        <v>Phns</v>
      </c>
      <c r="L3916" s="3">
        <f>INDEX(products!$E$2:$E$5902,MATCH(D3916,products!$A$2:$A$5902,0))</f>
        <v>4680.5</v>
      </c>
      <c r="M3916">
        <f>_xlfn.XLOOKUP(D3916,products!$A$2:$A$5902,products!$F$2:$F$5902)</f>
        <v>9</v>
      </c>
      <c r="N3916" s="3">
        <f t="shared" si="61"/>
        <v>520.05555555555554</v>
      </c>
      <c r="O3916" s="3" t="str" cm="1">
        <f t="array" ref="O3916">_xlfn.IFS(J3916="Furn","Furniture",J3916="Tech","Technology",J3916="OffSup","Office Supplies")</f>
        <v>Office Supplies</v>
      </c>
      <c r="P3916" s="3" t="str" cm="1">
        <f t="array" ref="P3916">_xlfn.IFS(K3916="Bkcs","Bookcases",K3916="Phns","Phones",K3916="Acc","Accessories",K3916="Bndrs","Binders",K3916="Fstnrs","Fasteners")</f>
        <v>Phones</v>
      </c>
      <c r="Q3916" t="str">
        <f>IF(_xlfn.XLOOKUP(D3916,products!$A$2:$A$5902,products!$H$2:$H$5902,,0)=1,"Yes","No")</f>
        <v>Yes</v>
      </c>
    </row>
    <row r="3917" spans="1:17" x14ac:dyDescent="0.3">
      <c r="A3917" t="s">
        <v>22977</v>
      </c>
      <c r="B3917" s="4">
        <v>44164</v>
      </c>
      <c r="C3917" t="s">
        <v>22978</v>
      </c>
      <c r="D3917" t="s">
        <v>22980</v>
      </c>
      <c r="E3917" s="1">
        <v>44472</v>
      </c>
      <c r="F3917" t="s">
        <v>35</v>
      </c>
      <c r="G3917" t="str">
        <f>_xlfn.XLOOKUP(C3917,customers!$A$2:$A$5902,customers!$B$2:$B$5902,,0)</f>
        <v>Jason Stephenson</v>
      </c>
      <c r="H3917" t="str">
        <f>_xlfn.XLOOKUP(C3917,customers!$A$2:$A$5902,customers!$G$2:$G$5902,,0)</f>
        <v>East</v>
      </c>
      <c r="I3917" t="str">
        <f>_xlfn.XLOOKUP(C3917,customers!$A$2:$A$5902,customers!$E$2:$E$5902,,0)</f>
        <v>Smithfurt</v>
      </c>
      <c r="J3917" t="str">
        <f>INDEX(products!$B$2:$B$5902,MATCH(D3917,products!$A$2:$A$5902,0))</f>
        <v>Furn</v>
      </c>
      <c r="K3917" t="str">
        <f>INDEX(products!$C$2:$C$5902,MATCH(D3917,products!$A$2:$A$5902,0))</f>
        <v>Fstnrs</v>
      </c>
      <c r="L3917" s="3">
        <f>INDEX(products!$E$2:$E$5902,MATCH(D3917,products!$A$2:$A$5902,0))</f>
        <v>167.8</v>
      </c>
      <c r="M3917">
        <f>_xlfn.XLOOKUP(D3917,products!$A$2:$A$5902,products!$F$2:$F$5902)</f>
        <v>6</v>
      </c>
      <c r="N3917" s="3">
        <f t="shared" si="61"/>
        <v>27.966666666666669</v>
      </c>
      <c r="O3917" s="3" t="str" cm="1">
        <f t="array" ref="O3917">_xlfn.IFS(J3917="Furn","Furniture",J3917="Tech","Technology",J3917="OffSup","Office Supplies")</f>
        <v>Furniture</v>
      </c>
      <c r="P3917" s="3" t="str" cm="1">
        <f t="array" ref="P3917">_xlfn.IFS(K3917="Bkcs","Bookcases",K3917="Phns","Phones",K3917="Acc","Accessories",K3917="Bndrs","Binders",K3917="Fstnrs","Fasteners")</f>
        <v>Fasteners</v>
      </c>
      <c r="Q3917" t="str">
        <f>IF(_xlfn.XLOOKUP(D3917,products!$A$2:$A$5902,products!$H$2:$H$5902,,0)=1,"Yes","No")</f>
        <v>Yes</v>
      </c>
    </row>
    <row r="3918" spans="1:17" x14ac:dyDescent="0.3">
      <c r="A3918" t="s">
        <v>22982</v>
      </c>
      <c r="B3918" s="4">
        <v>44225</v>
      </c>
      <c r="C3918" t="s">
        <v>22983</v>
      </c>
      <c r="D3918" t="s">
        <v>22986</v>
      </c>
      <c r="E3918" s="1">
        <v>44478</v>
      </c>
      <c r="F3918" t="s">
        <v>74</v>
      </c>
      <c r="G3918" t="str">
        <f>_xlfn.XLOOKUP(C3918,customers!$A$2:$A$5902,customers!$B$2:$B$5902,,0)</f>
        <v>Carolyn Douglas</v>
      </c>
      <c r="H3918" t="str">
        <f>_xlfn.XLOOKUP(C3918,customers!$A$2:$A$5902,customers!$G$2:$G$5902,,0)</f>
        <v>North</v>
      </c>
      <c r="I3918" t="str">
        <f>_xlfn.XLOOKUP(C3918,customers!$A$2:$A$5902,customers!$E$2:$E$5902,,0)</f>
        <v>Lake Stevenmouth</v>
      </c>
      <c r="J3918" t="str">
        <f>INDEX(products!$B$2:$B$5902,MATCH(D3918,products!$A$2:$A$5902,0))</f>
        <v>OffSup</v>
      </c>
      <c r="K3918" t="str">
        <f>INDEX(products!$C$2:$C$5902,MATCH(D3918,products!$A$2:$A$5902,0))</f>
        <v>Fstnrs</v>
      </c>
      <c r="L3918" s="3">
        <f>INDEX(products!$E$2:$E$5902,MATCH(D3918,products!$A$2:$A$5902,0))</f>
        <v>3202.05</v>
      </c>
      <c r="M3918">
        <f>_xlfn.XLOOKUP(D3918,products!$A$2:$A$5902,products!$F$2:$F$5902)</f>
        <v>1</v>
      </c>
      <c r="N3918" s="3">
        <f t="shared" si="61"/>
        <v>3202.05</v>
      </c>
      <c r="O3918" s="3" t="str" cm="1">
        <f t="array" ref="O3918">_xlfn.IFS(J3918="Furn","Furniture",J3918="Tech","Technology",J3918="OffSup","Office Supplies")</f>
        <v>Office Supplies</v>
      </c>
      <c r="P3918" s="3" t="str" cm="1">
        <f t="array" ref="P3918">_xlfn.IFS(K3918="Bkcs","Bookcases",K3918="Phns","Phones",K3918="Acc","Accessories",K3918="Bndrs","Binders",K3918="Fstnrs","Fasteners")</f>
        <v>Fasteners</v>
      </c>
      <c r="Q3918" t="str">
        <f>IF(_xlfn.XLOOKUP(D3918,products!$A$2:$A$5902,products!$H$2:$H$5902,,0)=1,"Yes","No")</f>
        <v>No</v>
      </c>
    </row>
    <row r="3919" spans="1:17" x14ac:dyDescent="0.3">
      <c r="A3919" t="s">
        <v>22988</v>
      </c>
      <c r="B3919" s="4">
        <v>44795</v>
      </c>
      <c r="C3919" t="s">
        <v>22989</v>
      </c>
      <c r="D3919" t="s">
        <v>22992</v>
      </c>
      <c r="E3919" s="1">
        <v>45035</v>
      </c>
      <c r="F3919" t="s">
        <v>74</v>
      </c>
      <c r="G3919" t="str">
        <f>_xlfn.XLOOKUP(C3919,customers!$A$2:$A$5902,customers!$B$2:$B$5902,,0)</f>
        <v>Barbara Aguilar</v>
      </c>
      <c r="H3919" t="str">
        <f>_xlfn.XLOOKUP(C3919,customers!$A$2:$A$5902,customers!$G$2:$G$5902,,0)</f>
        <v>East</v>
      </c>
      <c r="I3919" t="str">
        <f>_xlfn.XLOOKUP(C3919,customers!$A$2:$A$5902,customers!$E$2:$E$5902,,0)</f>
        <v>Wilsonberg</v>
      </c>
      <c r="J3919" t="str">
        <f>INDEX(products!$B$2:$B$5902,MATCH(D3919,products!$A$2:$A$5902,0))</f>
        <v>Furn</v>
      </c>
      <c r="K3919" t="str">
        <f>INDEX(products!$C$2:$C$5902,MATCH(D3919,products!$A$2:$A$5902,0))</f>
        <v>Bkcs</v>
      </c>
      <c r="L3919" s="3">
        <f>INDEX(products!$E$2:$E$5902,MATCH(D3919,products!$A$2:$A$5902,0))</f>
        <v>3842.26</v>
      </c>
      <c r="M3919">
        <f>_xlfn.XLOOKUP(D3919,products!$A$2:$A$5902,products!$F$2:$F$5902)</f>
        <v>9</v>
      </c>
      <c r="N3919" s="3">
        <f t="shared" si="61"/>
        <v>426.91777777777781</v>
      </c>
      <c r="O3919" s="3" t="str" cm="1">
        <f t="array" ref="O3919">_xlfn.IFS(J3919="Furn","Furniture",J3919="Tech","Technology",J3919="OffSup","Office Supplies")</f>
        <v>Furniture</v>
      </c>
      <c r="P3919" s="3" t="str" cm="1">
        <f t="array" ref="P3919">_xlfn.IFS(K3919="Bkcs","Bookcases",K3919="Phns","Phones",K3919="Acc","Accessories",K3919="Bndrs","Binders",K3919="Fstnrs","Fasteners")</f>
        <v>Bookcases</v>
      </c>
      <c r="Q3919" t="str">
        <f>IF(_xlfn.XLOOKUP(D3919,products!$A$2:$A$5902,products!$H$2:$H$5902,,0)=1,"Yes","No")</f>
        <v>Yes</v>
      </c>
    </row>
    <row r="3920" spans="1:17" x14ac:dyDescent="0.3">
      <c r="A3920" t="s">
        <v>22994</v>
      </c>
      <c r="B3920" s="4">
        <v>44063</v>
      </c>
      <c r="C3920" t="s">
        <v>22995</v>
      </c>
      <c r="D3920" t="s">
        <v>22998</v>
      </c>
      <c r="E3920" s="1">
        <v>44157</v>
      </c>
      <c r="F3920" t="s">
        <v>74</v>
      </c>
      <c r="G3920" t="str">
        <f>_xlfn.XLOOKUP(C3920,customers!$A$2:$A$5902,customers!$B$2:$B$5902,,0)</f>
        <v>Hannah Johnson</v>
      </c>
      <c r="H3920" t="str">
        <f>_xlfn.XLOOKUP(C3920,customers!$A$2:$A$5902,customers!$G$2:$G$5902,,0)</f>
        <v>North</v>
      </c>
      <c r="I3920" t="str">
        <f>_xlfn.XLOOKUP(C3920,customers!$A$2:$A$5902,customers!$E$2:$E$5902,,0)</f>
        <v>East Michelleborough</v>
      </c>
      <c r="J3920" t="str">
        <f>INDEX(products!$B$2:$B$5902,MATCH(D3920,products!$A$2:$A$5902,0))</f>
        <v>Furn</v>
      </c>
      <c r="K3920" t="str">
        <f>INDEX(products!$C$2:$C$5902,MATCH(D3920,products!$A$2:$A$5902,0))</f>
        <v>Bkcs</v>
      </c>
      <c r="L3920" s="3">
        <f>INDEX(products!$E$2:$E$5902,MATCH(D3920,products!$A$2:$A$5902,0))</f>
        <v>3544.52</v>
      </c>
      <c r="M3920">
        <f>_xlfn.XLOOKUP(D3920,products!$A$2:$A$5902,products!$F$2:$F$5902)</f>
        <v>5</v>
      </c>
      <c r="N3920" s="3">
        <f t="shared" si="61"/>
        <v>708.904</v>
      </c>
      <c r="O3920" s="3" t="str" cm="1">
        <f t="array" ref="O3920">_xlfn.IFS(J3920="Furn","Furniture",J3920="Tech","Technology",J3920="OffSup","Office Supplies")</f>
        <v>Furniture</v>
      </c>
      <c r="P3920" s="3" t="str" cm="1">
        <f t="array" ref="P3920">_xlfn.IFS(K3920="Bkcs","Bookcases",K3920="Phns","Phones",K3920="Acc","Accessories",K3920="Bndrs","Binders",K3920="Fstnrs","Fasteners")</f>
        <v>Bookcases</v>
      </c>
      <c r="Q3920" t="str">
        <f>IF(_xlfn.XLOOKUP(D3920,products!$A$2:$A$5902,products!$H$2:$H$5902,,0)=1,"Yes","No")</f>
        <v>No</v>
      </c>
    </row>
    <row r="3921" spans="1:17" x14ac:dyDescent="0.3">
      <c r="A3921" t="s">
        <v>23000</v>
      </c>
      <c r="B3921" s="4">
        <v>45159</v>
      </c>
      <c r="C3921" t="s">
        <v>23001</v>
      </c>
      <c r="D3921" t="s">
        <v>23004</v>
      </c>
      <c r="E3921" s="1">
        <v>45293</v>
      </c>
      <c r="F3921" t="s">
        <v>35</v>
      </c>
      <c r="G3921" t="str">
        <f>_xlfn.XLOOKUP(C3921,customers!$A$2:$A$5902,customers!$B$2:$B$5902,,0)</f>
        <v>Kristina Case</v>
      </c>
      <c r="H3921" t="str">
        <f>_xlfn.XLOOKUP(C3921,customers!$A$2:$A$5902,customers!$G$2:$G$5902,,0)</f>
        <v>South</v>
      </c>
      <c r="I3921" t="str">
        <f>_xlfn.XLOOKUP(C3921,customers!$A$2:$A$5902,customers!$E$2:$E$5902,,0)</f>
        <v>East Johnhaven</v>
      </c>
      <c r="J3921" t="str">
        <f>INDEX(products!$B$2:$B$5902,MATCH(D3921,products!$A$2:$A$5902,0))</f>
        <v>Tech</v>
      </c>
      <c r="K3921" t="str">
        <f>INDEX(products!$C$2:$C$5902,MATCH(D3921,products!$A$2:$A$5902,0))</f>
        <v>Bkcs</v>
      </c>
      <c r="L3921" s="3">
        <f>INDEX(products!$E$2:$E$5902,MATCH(D3921,products!$A$2:$A$5902,0))</f>
        <v>791.15</v>
      </c>
      <c r="M3921">
        <f>_xlfn.XLOOKUP(D3921,products!$A$2:$A$5902,products!$F$2:$F$5902)</f>
        <v>2</v>
      </c>
      <c r="N3921" s="3">
        <f t="shared" si="61"/>
        <v>395.57499999999999</v>
      </c>
      <c r="O3921" s="3" t="str" cm="1">
        <f t="array" ref="O3921">_xlfn.IFS(J3921="Furn","Furniture",J3921="Tech","Technology",J3921="OffSup","Office Supplies")</f>
        <v>Technology</v>
      </c>
      <c r="P3921" s="3" t="str" cm="1">
        <f t="array" ref="P3921">_xlfn.IFS(K3921="Bkcs","Bookcases",K3921="Phns","Phones",K3921="Acc","Accessories",K3921="Bndrs","Binders",K3921="Fstnrs","Fasteners")</f>
        <v>Bookcases</v>
      </c>
      <c r="Q3921" t="str">
        <f>IF(_xlfn.XLOOKUP(D3921,products!$A$2:$A$5902,products!$H$2:$H$5902,,0)=1,"Yes","No")</f>
        <v>No</v>
      </c>
    </row>
    <row r="3922" spans="1:17" x14ac:dyDescent="0.3">
      <c r="A3922" t="s">
        <v>23006</v>
      </c>
      <c r="B3922" s="4">
        <v>43942</v>
      </c>
      <c r="C3922" t="s">
        <v>23007</v>
      </c>
      <c r="D3922" t="s">
        <v>23010</v>
      </c>
      <c r="E3922" s="1">
        <v>44090</v>
      </c>
      <c r="F3922" t="s">
        <v>35</v>
      </c>
      <c r="G3922" t="str">
        <f>_xlfn.XLOOKUP(C3922,customers!$A$2:$A$5902,customers!$B$2:$B$5902,,0)</f>
        <v>Hayley Hill</v>
      </c>
      <c r="H3922" t="str">
        <f>_xlfn.XLOOKUP(C3922,customers!$A$2:$A$5902,customers!$G$2:$G$5902,,0)</f>
        <v>West</v>
      </c>
      <c r="I3922" t="str">
        <f>_xlfn.XLOOKUP(C3922,customers!$A$2:$A$5902,customers!$E$2:$E$5902,,0)</f>
        <v>West Sharonfort</v>
      </c>
      <c r="J3922" t="str">
        <f>INDEX(products!$B$2:$B$5902,MATCH(D3922,products!$A$2:$A$5902,0))</f>
        <v>Tech</v>
      </c>
      <c r="K3922" t="str">
        <f>INDEX(products!$C$2:$C$5902,MATCH(D3922,products!$A$2:$A$5902,0))</f>
        <v>Bndrs</v>
      </c>
      <c r="L3922" s="3">
        <f>INDEX(products!$E$2:$E$5902,MATCH(D3922,products!$A$2:$A$5902,0))</f>
        <v>657.79</v>
      </c>
      <c r="M3922">
        <f>_xlfn.XLOOKUP(D3922,products!$A$2:$A$5902,products!$F$2:$F$5902)</f>
        <v>4</v>
      </c>
      <c r="N3922" s="3">
        <f t="shared" si="61"/>
        <v>164.44749999999999</v>
      </c>
      <c r="O3922" s="3" t="str" cm="1">
        <f t="array" ref="O3922">_xlfn.IFS(J3922="Furn","Furniture",J3922="Tech","Technology",J3922="OffSup","Office Supplies")</f>
        <v>Technology</v>
      </c>
      <c r="P3922" s="3" t="str" cm="1">
        <f t="array" ref="P3922">_xlfn.IFS(K3922="Bkcs","Bookcases",K3922="Phns","Phones",K3922="Acc","Accessories",K3922="Bndrs","Binders",K3922="Fstnrs","Fasteners")</f>
        <v>Binders</v>
      </c>
      <c r="Q3922" t="str">
        <f>IF(_xlfn.XLOOKUP(D3922,products!$A$2:$A$5902,products!$H$2:$H$5902,,0)=1,"Yes","No")</f>
        <v>No</v>
      </c>
    </row>
    <row r="3923" spans="1:17" x14ac:dyDescent="0.3">
      <c r="A3923" t="s">
        <v>23012</v>
      </c>
      <c r="B3923" s="4">
        <v>43635</v>
      </c>
      <c r="C3923" t="s">
        <v>23013</v>
      </c>
      <c r="D3923" t="s">
        <v>23016</v>
      </c>
      <c r="E3923" s="1">
        <v>43831</v>
      </c>
      <c r="F3923" t="s">
        <v>74</v>
      </c>
      <c r="G3923" t="str">
        <f>_xlfn.XLOOKUP(C3923,customers!$A$2:$A$5902,customers!$B$2:$B$5902,,0)</f>
        <v>Javier Miller</v>
      </c>
      <c r="H3923" t="str">
        <f>_xlfn.XLOOKUP(C3923,customers!$A$2:$A$5902,customers!$G$2:$G$5902,,0)</f>
        <v>West</v>
      </c>
      <c r="I3923" t="str">
        <f>_xlfn.XLOOKUP(C3923,customers!$A$2:$A$5902,customers!$E$2:$E$5902,,0)</f>
        <v>Doylebury</v>
      </c>
      <c r="J3923" t="str">
        <f>INDEX(products!$B$2:$B$5902,MATCH(D3923,products!$A$2:$A$5902,0))</f>
        <v>OffSup</v>
      </c>
      <c r="K3923" t="str">
        <f>INDEX(products!$C$2:$C$5902,MATCH(D3923,products!$A$2:$A$5902,0))</f>
        <v>Acc</v>
      </c>
      <c r="L3923" s="3">
        <f>INDEX(products!$E$2:$E$5902,MATCH(D3923,products!$A$2:$A$5902,0))</f>
        <v>2396.09</v>
      </c>
      <c r="M3923">
        <f>_xlfn.XLOOKUP(D3923,products!$A$2:$A$5902,products!$F$2:$F$5902)</f>
        <v>10</v>
      </c>
      <c r="N3923" s="3">
        <f t="shared" si="61"/>
        <v>239.60900000000001</v>
      </c>
      <c r="O3923" s="3" t="str" cm="1">
        <f t="array" ref="O3923">_xlfn.IFS(J3923="Furn","Furniture",J3923="Tech","Technology",J3923="OffSup","Office Supplies")</f>
        <v>Office Supplies</v>
      </c>
      <c r="P3923" s="3" t="str" cm="1">
        <f t="array" ref="P3923">_xlfn.IFS(K3923="Bkcs","Bookcases",K3923="Phns","Phones",K3923="Acc","Accessories",K3923="Bndrs","Binders",K3923="Fstnrs","Fasteners")</f>
        <v>Accessories</v>
      </c>
      <c r="Q3923" t="str">
        <f>IF(_xlfn.XLOOKUP(D3923,products!$A$2:$A$5902,products!$H$2:$H$5902,,0)=1,"Yes","No")</f>
        <v>Yes</v>
      </c>
    </row>
    <row r="3924" spans="1:17" x14ac:dyDescent="0.3">
      <c r="A3924" t="s">
        <v>23018</v>
      </c>
      <c r="B3924" s="4">
        <v>45084</v>
      </c>
      <c r="C3924" t="s">
        <v>23019</v>
      </c>
      <c r="D3924" t="s">
        <v>23022</v>
      </c>
      <c r="E3924" s="1">
        <v>45433</v>
      </c>
      <c r="F3924" t="s">
        <v>35</v>
      </c>
      <c r="G3924" t="str">
        <f>_xlfn.XLOOKUP(C3924,customers!$A$2:$A$5902,customers!$B$2:$B$5902,,0)</f>
        <v>Yesenia Goodman</v>
      </c>
      <c r="H3924" t="str">
        <f>_xlfn.XLOOKUP(C3924,customers!$A$2:$A$5902,customers!$G$2:$G$5902,,0)</f>
        <v>South</v>
      </c>
      <c r="I3924" t="str">
        <f>_xlfn.XLOOKUP(C3924,customers!$A$2:$A$5902,customers!$E$2:$E$5902,,0)</f>
        <v>North Karen</v>
      </c>
      <c r="J3924" t="str">
        <f>INDEX(products!$B$2:$B$5902,MATCH(D3924,products!$A$2:$A$5902,0))</f>
        <v>Tech</v>
      </c>
      <c r="K3924" t="str">
        <f>INDEX(products!$C$2:$C$5902,MATCH(D3924,products!$A$2:$A$5902,0))</f>
        <v>Bndrs</v>
      </c>
      <c r="L3924" s="3">
        <f>INDEX(products!$E$2:$E$5902,MATCH(D3924,products!$A$2:$A$5902,0))</f>
        <v>3330.66</v>
      </c>
      <c r="M3924">
        <f>_xlfn.XLOOKUP(D3924,products!$A$2:$A$5902,products!$F$2:$F$5902)</f>
        <v>5</v>
      </c>
      <c r="N3924" s="3">
        <f t="shared" si="61"/>
        <v>666.13199999999995</v>
      </c>
      <c r="O3924" s="3" t="str" cm="1">
        <f t="array" ref="O3924">_xlfn.IFS(J3924="Furn","Furniture",J3924="Tech","Technology",J3924="OffSup","Office Supplies")</f>
        <v>Technology</v>
      </c>
      <c r="P3924" s="3" t="str" cm="1">
        <f t="array" ref="P3924">_xlfn.IFS(K3924="Bkcs","Bookcases",K3924="Phns","Phones",K3924="Acc","Accessories",K3924="Bndrs","Binders",K3924="Fstnrs","Fasteners")</f>
        <v>Binders</v>
      </c>
      <c r="Q3924" t="str">
        <f>IF(_xlfn.XLOOKUP(D3924,products!$A$2:$A$5902,products!$H$2:$H$5902,,0)=1,"Yes","No")</f>
        <v>Yes</v>
      </c>
    </row>
    <row r="3925" spans="1:17" x14ac:dyDescent="0.3">
      <c r="A3925" t="s">
        <v>23024</v>
      </c>
      <c r="B3925" s="4">
        <v>45249</v>
      </c>
      <c r="C3925" t="s">
        <v>23025</v>
      </c>
      <c r="D3925" t="s">
        <v>23028</v>
      </c>
      <c r="E3925" s="1">
        <v>45579</v>
      </c>
      <c r="F3925" t="s">
        <v>35</v>
      </c>
      <c r="G3925" t="str">
        <f>_xlfn.XLOOKUP(C3925,customers!$A$2:$A$5902,customers!$B$2:$B$5902,,0)</f>
        <v>Paula Bautista</v>
      </c>
      <c r="H3925" t="str">
        <f>_xlfn.XLOOKUP(C3925,customers!$A$2:$A$5902,customers!$G$2:$G$5902,,0)</f>
        <v>East</v>
      </c>
      <c r="I3925" t="str">
        <f>_xlfn.XLOOKUP(C3925,customers!$A$2:$A$5902,customers!$E$2:$E$5902,,0)</f>
        <v>South Sarahton</v>
      </c>
      <c r="J3925" t="str">
        <f>INDEX(products!$B$2:$B$5902,MATCH(D3925,products!$A$2:$A$5902,0))</f>
        <v>Furn</v>
      </c>
      <c r="K3925" t="str">
        <f>INDEX(products!$C$2:$C$5902,MATCH(D3925,products!$A$2:$A$5902,0))</f>
        <v>Bndrs</v>
      </c>
      <c r="L3925" s="3">
        <f>INDEX(products!$E$2:$E$5902,MATCH(D3925,products!$A$2:$A$5902,0))</f>
        <v>406.18</v>
      </c>
      <c r="M3925">
        <f>_xlfn.XLOOKUP(D3925,products!$A$2:$A$5902,products!$F$2:$F$5902)</f>
        <v>7</v>
      </c>
      <c r="N3925" s="3">
        <f t="shared" si="61"/>
        <v>58.025714285714287</v>
      </c>
      <c r="O3925" s="3" t="str" cm="1">
        <f t="array" ref="O3925">_xlfn.IFS(J3925="Furn","Furniture",J3925="Tech","Technology",J3925="OffSup","Office Supplies")</f>
        <v>Furniture</v>
      </c>
      <c r="P3925" s="3" t="str" cm="1">
        <f t="array" ref="P3925">_xlfn.IFS(K3925="Bkcs","Bookcases",K3925="Phns","Phones",K3925="Acc","Accessories",K3925="Bndrs","Binders",K3925="Fstnrs","Fasteners")</f>
        <v>Binders</v>
      </c>
      <c r="Q3925" t="str">
        <f>IF(_xlfn.XLOOKUP(D3925,products!$A$2:$A$5902,products!$H$2:$H$5902,,0)=1,"Yes","No")</f>
        <v>No</v>
      </c>
    </row>
    <row r="3926" spans="1:17" x14ac:dyDescent="0.3">
      <c r="A3926" t="s">
        <v>23030</v>
      </c>
      <c r="B3926" s="4">
        <v>45330</v>
      </c>
      <c r="C3926" t="s">
        <v>23031</v>
      </c>
      <c r="D3926" t="s">
        <v>23033</v>
      </c>
      <c r="E3926" s="1">
        <v>45407</v>
      </c>
      <c r="F3926" t="s">
        <v>35</v>
      </c>
      <c r="G3926" t="str">
        <f>_xlfn.XLOOKUP(C3926,customers!$A$2:$A$5902,customers!$B$2:$B$5902,,0)</f>
        <v>Jason Vega</v>
      </c>
      <c r="H3926" t="str">
        <f>_xlfn.XLOOKUP(C3926,customers!$A$2:$A$5902,customers!$G$2:$G$5902,,0)</f>
        <v>North</v>
      </c>
      <c r="I3926" t="str">
        <f>_xlfn.XLOOKUP(C3926,customers!$A$2:$A$5902,customers!$E$2:$E$5902,,0)</f>
        <v>Brownmouth</v>
      </c>
      <c r="J3926" t="str">
        <f>INDEX(products!$B$2:$B$5902,MATCH(D3926,products!$A$2:$A$5902,0))</f>
        <v>OffSup</v>
      </c>
      <c r="K3926" t="str">
        <f>INDEX(products!$C$2:$C$5902,MATCH(D3926,products!$A$2:$A$5902,0))</f>
        <v>Fstnrs</v>
      </c>
      <c r="L3926" s="3">
        <f>INDEX(products!$E$2:$E$5902,MATCH(D3926,products!$A$2:$A$5902,0))</f>
        <v>194.25</v>
      </c>
      <c r="M3926">
        <f>_xlfn.XLOOKUP(D3926,products!$A$2:$A$5902,products!$F$2:$F$5902)</f>
        <v>8</v>
      </c>
      <c r="N3926" s="3">
        <f t="shared" si="61"/>
        <v>24.28125</v>
      </c>
      <c r="O3926" s="3" t="str" cm="1">
        <f t="array" ref="O3926">_xlfn.IFS(J3926="Furn","Furniture",J3926="Tech","Technology",J3926="OffSup","Office Supplies")</f>
        <v>Office Supplies</v>
      </c>
      <c r="P3926" s="3" t="str" cm="1">
        <f t="array" ref="P3926">_xlfn.IFS(K3926="Bkcs","Bookcases",K3926="Phns","Phones",K3926="Acc","Accessories",K3926="Bndrs","Binders",K3926="Fstnrs","Fasteners")</f>
        <v>Fasteners</v>
      </c>
      <c r="Q3926" t="str">
        <f>IF(_xlfn.XLOOKUP(D3926,products!$A$2:$A$5902,products!$H$2:$H$5902,,0)=1,"Yes","No")</f>
        <v>Yes</v>
      </c>
    </row>
    <row r="3927" spans="1:17" x14ac:dyDescent="0.3">
      <c r="A3927" t="s">
        <v>23035</v>
      </c>
      <c r="B3927" s="4">
        <v>45225</v>
      </c>
      <c r="C3927" t="s">
        <v>23036</v>
      </c>
      <c r="D3927" t="s">
        <v>23039</v>
      </c>
      <c r="E3927" s="1">
        <v>45466</v>
      </c>
      <c r="F3927" t="s">
        <v>35</v>
      </c>
      <c r="G3927" t="str">
        <f>_xlfn.XLOOKUP(C3927,customers!$A$2:$A$5902,customers!$B$2:$B$5902,,0)</f>
        <v>Elizabeth Henderson</v>
      </c>
      <c r="H3927" t="str">
        <f>_xlfn.XLOOKUP(C3927,customers!$A$2:$A$5902,customers!$G$2:$G$5902,,0)</f>
        <v>East</v>
      </c>
      <c r="I3927" t="str">
        <f>_xlfn.XLOOKUP(C3927,customers!$A$2:$A$5902,customers!$E$2:$E$5902,,0)</f>
        <v>Port Jenniferborough</v>
      </c>
      <c r="J3927" t="str">
        <f>INDEX(products!$B$2:$B$5902,MATCH(D3927,products!$A$2:$A$5902,0))</f>
        <v>OffSup</v>
      </c>
      <c r="K3927" t="str">
        <f>INDEX(products!$C$2:$C$5902,MATCH(D3927,products!$A$2:$A$5902,0))</f>
        <v>Bndrs</v>
      </c>
      <c r="L3927" s="3">
        <f>INDEX(products!$E$2:$E$5902,MATCH(D3927,products!$A$2:$A$5902,0))</f>
        <v>2113.12</v>
      </c>
      <c r="M3927">
        <f>_xlfn.XLOOKUP(D3927,products!$A$2:$A$5902,products!$F$2:$F$5902)</f>
        <v>2</v>
      </c>
      <c r="N3927" s="3">
        <f t="shared" si="61"/>
        <v>1056.56</v>
      </c>
      <c r="O3927" s="3" t="str" cm="1">
        <f t="array" ref="O3927">_xlfn.IFS(J3927="Furn","Furniture",J3927="Tech","Technology",J3927="OffSup","Office Supplies")</f>
        <v>Office Supplies</v>
      </c>
      <c r="P3927" s="3" t="str" cm="1">
        <f t="array" ref="P3927">_xlfn.IFS(K3927="Bkcs","Bookcases",K3927="Phns","Phones",K3927="Acc","Accessories",K3927="Bndrs","Binders",K3927="Fstnrs","Fasteners")</f>
        <v>Binders</v>
      </c>
      <c r="Q3927" t="str">
        <f>IF(_xlfn.XLOOKUP(D3927,products!$A$2:$A$5902,products!$H$2:$H$5902,,0)=1,"Yes","No")</f>
        <v>Yes</v>
      </c>
    </row>
    <row r="3928" spans="1:17" x14ac:dyDescent="0.3">
      <c r="A3928" t="s">
        <v>23041</v>
      </c>
      <c r="B3928" s="4">
        <v>44056</v>
      </c>
      <c r="C3928" t="s">
        <v>23042</v>
      </c>
      <c r="D3928" t="s">
        <v>23045</v>
      </c>
      <c r="E3928" s="1">
        <v>44276</v>
      </c>
      <c r="F3928" t="s">
        <v>74</v>
      </c>
      <c r="G3928" t="str">
        <f>_xlfn.XLOOKUP(C3928,customers!$A$2:$A$5902,customers!$B$2:$B$5902,,0)</f>
        <v>Dr. Stephanie Chapman</v>
      </c>
      <c r="H3928" t="str">
        <f>_xlfn.XLOOKUP(C3928,customers!$A$2:$A$5902,customers!$G$2:$G$5902,,0)</f>
        <v>East</v>
      </c>
      <c r="I3928" t="str">
        <f>_xlfn.XLOOKUP(C3928,customers!$A$2:$A$5902,customers!$E$2:$E$5902,,0)</f>
        <v>East Ashleyview</v>
      </c>
      <c r="J3928" t="str">
        <f>INDEX(products!$B$2:$B$5902,MATCH(D3928,products!$A$2:$A$5902,0))</f>
        <v>Furn</v>
      </c>
      <c r="K3928" t="str">
        <f>INDEX(products!$C$2:$C$5902,MATCH(D3928,products!$A$2:$A$5902,0))</f>
        <v>Bkcs</v>
      </c>
      <c r="L3928" s="3">
        <f>INDEX(products!$E$2:$E$5902,MATCH(D3928,products!$A$2:$A$5902,0))</f>
        <v>3992.03</v>
      </c>
      <c r="M3928">
        <f>_xlfn.XLOOKUP(D3928,products!$A$2:$A$5902,products!$F$2:$F$5902)</f>
        <v>8</v>
      </c>
      <c r="N3928" s="3">
        <f t="shared" si="61"/>
        <v>499.00375000000003</v>
      </c>
      <c r="O3928" s="3" t="str" cm="1">
        <f t="array" ref="O3928">_xlfn.IFS(J3928="Furn","Furniture",J3928="Tech","Technology",J3928="OffSup","Office Supplies")</f>
        <v>Furniture</v>
      </c>
      <c r="P3928" s="3" t="str" cm="1">
        <f t="array" ref="P3928">_xlfn.IFS(K3928="Bkcs","Bookcases",K3928="Phns","Phones",K3928="Acc","Accessories",K3928="Bndrs","Binders",K3928="Fstnrs","Fasteners")</f>
        <v>Bookcases</v>
      </c>
      <c r="Q3928" t="str">
        <f>IF(_xlfn.XLOOKUP(D3928,products!$A$2:$A$5902,products!$H$2:$H$5902,,0)=1,"Yes","No")</f>
        <v>No</v>
      </c>
    </row>
    <row r="3929" spans="1:17" x14ac:dyDescent="0.3">
      <c r="A3929" t="s">
        <v>23047</v>
      </c>
      <c r="B3929" s="4">
        <v>45167</v>
      </c>
      <c r="C3929" t="s">
        <v>23048</v>
      </c>
      <c r="D3929" t="s">
        <v>23050</v>
      </c>
      <c r="E3929" s="1">
        <v>45254</v>
      </c>
      <c r="F3929" t="s">
        <v>35</v>
      </c>
      <c r="G3929" t="str">
        <f>_xlfn.XLOOKUP(C3929,customers!$A$2:$A$5902,customers!$B$2:$B$5902,,0)</f>
        <v>Javier Zhang</v>
      </c>
      <c r="H3929" t="str">
        <f>_xlfn.XLOOKUP(C3929,customers!$A$2:$A$5902,customers!$G$2:$G$5902,,0)</f>
        <v>East</v>
      </c>
      <c r="I3929" t="str">
        <f>_xlfn.XLOOKUP(C3929,customers!$A$2:$A$5902,customers!$E$2:$E$5902,,0)</f>
        <v>West Johnshire</v>
      </c>
      <c r="J3929" t="str">
        <f>INDEX(products!$B$2:$B$5902,MATCH(D3929,products!$A$2:$A$5902,0))</f>
        <v>Tech</v>
      </c>
      <c r="K3929" t="str">
        <f>INDEX(products!$C$2:$C$5902,MATCH(D3929,products!$A$2:$A$5902,0))</f>
        <v>Bkcs</v>
      </c>
      <c r="L3929" s="3">
        <f>INDEX(products!$E$2:$E$5902,MATCH(D3929,products!$A$2:$A$5902,0))</f>
        <v>1408.49</v>
      </c>
      <c r="M3929">
        <f>_xlfn.XLOOKUP(D3929,products!$A$2:$A$5902,products!$F$2:$F$5902)</f>
        <v>10</v>
      </c>
      <c r="N3929" s="3">
        <f t="shared" si="61"/>
        <v>140.84899999999999</v>
      </c>
      <c r="O3929" s="3" t="str" cm="1">
        <f t="array" ref="O3929">_xlfn.IFS(J3929="Furn","Furniture",J3929="Tech","Technology",J3929="OffSup","Office Supplies")</f>
        <v>Technology</v>
      </c>
      <c r="P3929" s="3" t="str" cm="1">
        <f t="array" ref="P3929">_xlfn.IFS(K3929="Bkcs","Bookcases",K3929="Phns","Phones",K3929="Acc","Accessories",K3929="Bndrs","Binders",K3929="Fstnrs","Fasteners")</f>
        <v>Bookcases</v>
      </c>
      <c r="Q3929" t="str">
        <f>IF(_xlfn.XLOOKUP(D3929,products!$A$2:$A$5902,products!$H$2:$H$5902,,0)=1,"Yes","No")</f>
        <v>Yes</v>
      </c>
    </row>
    <row r="3930" spans="1:17" x14ac:dyDescent="0.3">
      <c r="A3930" t="s">
        <v>23052</v>
      </c>
      <c r="B3930" s="4">
        <v>43661</v>
      </c>
      <c r="C3930" t="s">
        <v>23053</v>
      </c>
      <c r="D3930" t="s">
        <v>23056</v>
      </c>
      <c r="E3930" s="1">
        <v>43715</v>
      </c>
      <c r="F3930" t="s">
        <v>21</v>
      </c>
      <c r="G3930" t="str">
        <f>_xlfn.XLOOKUP(C3930,customers!$A$2:$A$5902,customers!$B$2:$B$5902,,0)</f>
        <v>Douglas Cole</v>
      </c>
      <c r="H3930" t="str">
        <f>_xlfn.XLOOKUP(C3930,customers!$A$2:$A$5902,customers!$G$2:$G$5902,,0)</f>
        <v>South</v>
      </c>
      <c r="I3930" t="str">
        <f>_xlfn.XLOOKUP(C3930,customers!$A$2:$A$5902,customers!$E$2:$E$5902,,0)</f>
        <v>Jasonshire</v>
      </c>
      <c r="J3930" t="str">
        <f>INDEX(products!$B$2:$B$5902,MATCH(D3930,products!$A$2:$A$5902,0))</f>
        <v>OffSup</v>
      </c>
      <c r="K3930" t="str">
        <f>INDEX(products!$C$2:$C$5902,MATCH(D3930,products!$A$2:$A$5902,0))</f>
        <v>Acc</v>
      </c>
      <c r="L3930" s="3">
        <f>INDEX(products!$E$2:$E$5902,MATCH(D3930,products!$A$2:$A$5902,0))</f>
        <v>1841.94</v>
      </c>
      <c r="M3930">
        <f>_xlfn.XLOOKUP(D3930,products!$A$2:$A$5902,products!$F$2:$F$5902)</f>
        <v>3</v>
      </c>
      <c r="N3930" s="3">
        <f t="shared" si="61"/>
        <v>613.98</v>
      </c>
      <c r="O3930" s="3" t="str" cm="1">
        <f t="array" ref="O3930">_xlfn.IFS(J3930="Furn","Furniture",J3930="Tech","Technology",J3930="OffSup","Office Supplies")</f>
        <v>Office Supplies</v>
      </c>
      <c r="P3930" s="3" t="str" cm="1">
        <f t="array" ref="P3930">_xlfn.IFS(K3930="Bkcs","Bookcases",K3930="Phns","Phones",K3930="Acc","Accessories",K3930="Bndrs","Binders",K3930="Fstnrs","Fasteners")</f>
        <v>Accessories</v>
      </c>
      <c r="Q3930" t="str">
        <f>IF(_xlfn.XLOOKUP(D3930,products!$A$2:$A$5902,products!$H$2:$H$5902,,0)=1,"Yes","No")</f>
        <v>Yes</v>
      </c>
    </row>
    <row r="3931" spans="1:17" x14ac:dyDescent="0.3">
      <c r="A3931" t="s">
        <v>23058</v>
      </c>
      <c r="B3931" s="4">
        <v>44495</v>
      </c>
      <c r="C3931" t="s">
        <v>23059</v>
      </c>
      <c r="D3931" t="s">
        <v>23062</v>
      </c>
      <c r="E3931" s="1">
        <v>44718</v>
      </c>
      <c r="F3931" t="s">
        <v>21</v>
      </c>
      <c r="G3931" t="str">
        <f>_xlfn.XLOOKUP(C3931,customers!$A$2:$A$5902,customers!$B$2:$B$5902,,0)</f>
        <v>Vincent Berger</v>
      </c>
      <c r="H3931" t="str">
        <f>_xlfn.XLOOKUP(C3931,customers!$A$2:$A$5902,customers!$G$2:$G$5902,,0)</f>
        <v>South</v>
      </c>
      <c r="I3931" t="str">
        <f>_xlfn.XLOOKUP(C3931,customers!$A$2:$A$5902,customers!$E$2:$E$5902,,0)</f>
        <v>Gomezmouth</v>
      </c>
      <c r="J3931" t="str">
        <f>INDEX(products!$B$2:$B$5902,MATCH(D3931,products!$A$2:$A$5902,0))</f>
        <v>Furn</v>
      </c>
      <c r="K3931" t="str">
        <f>INDEX(products!$C$2:$C$5902,MATCH(D3931,products!$A$2:$A$5902,0))</f>
        <v>Acc</v>
      </c>
      <c r="L3931" s="3">
        <f>INDEX(products!$E$2:$E$5902,MATCH(D3931,products!$A$2:$A$5902,0))</f>
        <v>1788.09</v>
      </c>
      <c r="M3931">
        <f>_xlfn.XLOOKUP(D3931,products!$A$2:$A$5902,products!$F$2:$F$5902)</f>
        <v>2</v>
      </c>
      <c r="N3931" s="3">
        <f t="shared" si="61"/>
        <v>894.04499999999996</v>
      </c>
      <c r="O3931" s="3" t="str" cm="1">
        <f t="array" ref="O3931">_xlfn.IFS(J3931="Furn","Furniture",J3931="Tech","Technology",J3931="OffSup","Office Supplies")</f>
        <v>Furniture</v>
      </c>
      <c r="P3931" s="3" t="str" cm="1">
        <f t="array" ref="P3931">_xlfn.IFS(K3931="Bkcs","Bookcases",K3931="Phns","Phones",K3931="Acc","Accessories",K3931="Bndrs","Binders",K3931="Fstnrs","Fasteners")</f>
        <v>Accessories</v>
      </c>
      <c r="Q3931" t="str">
        <f>IF(_xlfn.XLOOKUP(D3931,products!$A$2:$A$5902,products!$H$2:$H$5902,,0)=1,"Yes","No")</f>
        <v>Yes</v>
      </c>
    </row>
    <row r="3932" spans="1:17" x14ac:dyDescent="0.3">
      <c r="A3932" t="s">
        <v>23064</v>
      </c>
      <c r="B3932" s="4">
        <v>44238</v>
      </c>
      <c r="C3932" t="s">
        <v>23065</v>
      </c>
      <c r="D3932" t="s">
        <v>23067</v>
      </c>
      <c r="E3932" s="1">
        <v>44485</v>
      </c>
      <c r="F3932" t="s">
        <v>35</v>
      </c>
      <c r="G3932" t="str">
        <f>_xlfn.XLOOKUP(C3932,customers!$A$2:$A$5902,customers!$B$2:$B$5902,,0)</f>
        <v>Michelle Haas</v>
      </c>
      <c r="H3932" t="str">
        <f>_xlfn.XLOOKUP(C3932,customers!$A$2:$A$5902,customers!$G$2:$G$5902,,0)</f>
        <v>North</v>
      </c>
      <c r="I3932" t="str">
        <f>_xlfn.XLOOKUP(C3932,customers!$A$2:$A$5902,customers!$E$2:$E$5902,,0)</f>
        <v>North Nicholas</v>
      </c>
      <c r="J3932" t="str">
        <f>INDEX(products!$B$2:$B$5902,MATCH(D3932,products!$A$2:$A$5902,0))</f>
        <v>OffSup</v>
      </c>
      <c r="K3932" t="str">
        <f>INDEX(products!$C$2:$C$5902,MATCH(D3932,products!$A$2:$A$5902,0))</f>
        <v>Fstnrs</v>
      </c>
      <c r="L3932" s="3">
        <f>INDEX(products!$E$2:$E$5902,MATCH(D3932,products!$A$2:$A$5902,0))</f>
        <v>1381.91</v>
      </c>
      <c r="M3932">
        <f>_xlfn.XLOOKUP(D3932,products!$A$2:$A$5902,products!$F$2:$F$5902)</f>
        <v>2</v>
      </c>
      <c r="N3932" s="3">
        <f t="shared" si="61"/>
        <v>690.95500000000004</v>
      </c>
      <c r="O3932" s="3" t="str" cm="1">
        <f t="array" ref="O3932">_xlfn.IFS(J3932="Furn","Furniture",J3932="Tech","Technology",J3932="OffSup","Office Supplies")</f>
        <v>Office Supplies</v>
      </c>
      <c r="P3932" s="3" t="str" cm="1">
        <f t="array" ref="P3932">_xlfn.IFS(K3932="Bkcs","Bookcases",K3932="Phns","Phones",K3932="Acc","Accessories",K3932="Bndrs","Binders",K3932="Fstnrs","Fasteners")</f>
        <v>Fasteners</v>
      </c>
      <c r="Q3932" t="str">
        <f>IF(_xlfn.XLOOKUP(D3932,products!$A$2:$A$5902,products!$H$2:$H$5902,,0)=1,"Yes","No")</f>
        <v>Yes</v>
      </c>
    </row>
    <row r="3933" spans="1:17" x14ac:dyDescent="0.3">
      <c r="A3933" t="s">
        <v>23069</v>
      </c>
      <c r="B3933" s="4">
        <v>43880</v>
      </c>
      <c r="C3933" t="s">
        <v>23070</v>
      </c>
      <c r="D3933" t="s">
        <v>23073</v>
      </c>
      <c r="E3933" s="1">
        <v>44039</v>
      </c>
      <c r="F3933" t="s">
        <v>74</v>
      </c>
      <c r="G3933" t="str">
        <f>_xlfn.XLOOKUP(C3933,customers!$A$2:$A$5902,customers!$B$2:$B$5902,,0)</f>
        <v>Mary Levine</v>
      </c>
      <c r="H3933" t="str">
        <f>_xlfn.XLOOKUP(C3933,customers!$A$2:$A$5902,customers!$G$2:$G$5902,,0)</f>
        <v>East</v>
      </c>
      <c r="I3933" t="str">
        <f>_xlfn.XLOOKUP(C3933,customers!$A$2:$A$5902,customers!$E$2:$E$5902,,0)</f>
        <v>South Caroline</v>
      </c>
      <c r="J3933" t="str">
        <f>INDEX(products!$B$2:$B$5902,MATCH(D3933,products!$A$2:$A$5902,0))</f>
        <v>Tech</v>
      </c>
      <c r="K3933" t="str">
        <f>INDEX(products!$C$2:$C$5902,MATCH(D3933,products!$A$2:$A$5902,0))</f>
        <v>Phns</v>
      </c>
      <c r="L3933" s="3">
        <f>INDEX(products!$E$2:$E$5902,MATCH(D3933,products!$A$2:$A$5902,0))</f>
        <v>3094.84</v>
      </c>
      <c r="M3933">
        <f>_xlfn.XLOOKUP(D3933,products!$A$2:$A$5902,products!$F$2:$F$5902)</f>
        <v>5</v>
      </c>
      <c r="N3933" s="3">
        <f t="shared" si="61"/>
        <v>618.96800000000007</v>
      </c>
      <c r="O3933" s="3" t="str" cm="1">
        <f t="array" ref="O3933">_xlfn.IFS(J3933="Furn","Furniture",J3933="Tech","Technology",J3933="OffSup","Office Supplies")</f>
        <v>Technology</v>
      </c>
      <c r="P3933" s="3" t="str" cm="1">
        <f t="array" ref="P3933">_xlfn.IFS(K3933="Bkcs","Bookcases",K3933="Phns","Phones",K3933="Acc","Accessories",K3933="Bndrs","Binders",K3933="Fstnrs","Fasteners")</f>
        <v>Phones</v>
      </c>
      <c r="Q3933" t="str">
        <f>IF(_xlfn.XLOOKUP(D3933,products!$A$2:$A$5902,products!$H$2:$H$5902,,0)=1,"Yes","No")</f>
        <v>Yes</v>
      </c>
    </row>
    <row r="3934" spans="1:17" x14ac:dyDescent="0.3">
      <c r="A3934" s="2" t="s">
        <v>23075</v>
      </c>
      <c r="B3934" s="4">
        <v>44550</v>
      </c>
      <c r="C3934" t="s">
        <v>23076</v>
      </c>
      <c r="D3934" t="s">
        <v>23078</v>
      </c>
      <c r="E3934" s="1">
        <v>44855</v>
      </c>
      <c r="F3934" t="s">
        <v>21</v>
      </c>
      <c r="G3934" t="str">
        <f>_xlfn.XLOOKUP(C3934,customers!$A$2:$A$5902,customers!$B$2:$B$5902,,0)</f>
        <v>Robert Chavez Jr.</v>
      </c>
      <c r="H3934" t="str">
        <f>_xlfn.XLOOKUP(C3934,customers!$A$2:$A$5902,customers!$G$2:$G$5902,,0)</f>
        <v>East</v>
      </c>
      <c r="I3934" t="str">
        <f>_xlfn.XLOOKUP(C3934,customers!$A$2:$A$5902,customers!$E$2:$E$5902,,0)</f>
        <v>South Sarah</v>
      </c>
      <c r="J3934" t="str">
        <f>INDEX(products!$B$2:$B$5902,MATCH(D3934,products!$A$2:$A$5902,0))</f>
        <v>OffSup</v>
      </c>
      <c r="K3934" t="str">
        <f>INDEX(products!$C$2:$C$5902,MATCH(D3934,products!$A$2:$A$5902,0))</f>
        <v>Bndrs</v>
      </c>
      <c r="L3934" s="3">
        <f>INDEX(products!$E$2:$E$5902,MATCH(D3934,products!$A$2:$A$5902,0))</f>
        <v>4734.38</v>
      </c>
      <c r="M3934">
        <f>_xlfn.XLOOKUP(D3934,products!$A$2:$A$5902,products!$F$2:$F$5902)</f>
        <v>3</v>
      </c>
      <c r="N3934" s="3">
        <f t="shared" si="61"/>
        <v>1578.1266666666668</v>
      </c>
      <c r="O3934" s="3" t="str" cm="1">
        <f t="array" ref="O3934">_xlfn.IFS(J3934="Furn","Furniture",J3934="Tech","Technology",J3934="OffSup","Office Supplies")</f>
        <v>Office Supplies</v>
      </c>
      <c r="P3934" s="3" t="str" cm="1">
        <f t="array" ref="P3934">_xlfn.IFS(K3934="Bkcs","Bookcases",K3934="Phns","Phones",K3934="Acc","Accessories",K3934="Bndrs","Binders",K3934="Fstnrs","Fasteners")</f>
        <v>Binders</v>
      </c>
      <c r="Q3934" t="str">
        <f>IF(_xlfn.XLOOKUP(D3934,products!$A$2:$A$5902,products!$H$2:$H$5902,,0)=1,"Yes","No")</f>
        <v>Yes</v>
      </c>
    </row>
    <row r="3935" spans="1:17" x14ac:dyDescent="0.3">
      <c r="A3935" t="s">
        <v>23080</v>
      </c>
      <c r="B3935" s="4">
        <v>44279</v>
      </c>
      <c r="C3935" t="s">
        <v>23081</v>
      </c>
      <c r="D3935" t="s">
        <v>23084</v>
      </c>
      <c r="E3935" s="1">
        <v>44448</v>
      </c>
      <c r="F3935" t="s">
        <v>74</v>
      </c>
      <c r="G3935" t="str">
        <f>_xlfn.XLOOKUP(C3935,customers!$A$2:$A$5902,customers!$B$2:$B$5902,,0)</f>
        <v>Mr. Joseph Miller Jr.</v>
      </c>
      <c r="H3935" t="str">
        <f>_xlfn.XLOOKUP(C3935,customers!$A$2:$A$5902,customers!$G$2:$G$5902,,0)</f>
        <v>East</v>
      </c>
      <c r="I3935" t="str">
        <f>_xlfn.XLOOKUP(C3935,customers!$A$2:$A$5902,customers!$E$2:$E$5902,,0)</f>
        <v>Guerraberg</v>
      </c>
      <c r="J3935" t="str">
        <f>INDEX(products!$B$2:$B$5902,MATCH(D3935,products!$A$2:$A$5902,0))</f>
        <v>Furn</v>
      </c>
      <c r="K3935" t="str">
        <f>INDEX(products!$C$2:$C$5902,MATCH(D3935,products!$A$2:$A$5902,0))</f>
        <v>Bkcs</v>
      </c>
      <c r="L3935" s="3">
        <f>INDEX(products!$E$2:$E$5902,MATCH(D3935,products!$A$2:$A$5902,0))</f>
        <v>4032.24</v>
      </c>
      <c r="M3935">
        <f>_xlfn.XLOOKUP(D3935,products!$A$2:$A$5902,products!$F$2:$F$5902)</f>
        <v>8</v>
      </c>
      <c r="N3935" s="3">
        <f t="shared" si="61"/>
        <v>504.03</v>
      </c>
      <c r="O3935" s="3" t="str" cm="1">
        <f t="array" ref="O3935">_xlfn.IFS(J3935="Furn","Furniture",J3935="Tech","Technology",J3935="OffSup","Office Supplies")</f>
        <v>Furniture</v>
      </c>
      <c r="P3935" s="3" t="str" cm="1">
        <f t="array" ref="P3935">_xlfn.IFS(K3935="Bkcs","Bookcases",K3935="Phns","Phones",K3935="Acc","Accessories",K3935="Bndrs","Binders",K3935="Fstnrs","Fasteners")</f>
        <v>Bookcases</v>
      </c>
      <c r="Q3935" t="str">
        <f>IF(_xlfn.XLOOKUP(D3935,products!$A$2:$A$5902,products!$H$2:$H$5902,,0)=1,"Yes","No")</f>
        <v>No</v>
      </c>
    </row>
    <row r="3936" spans="1:17" x14ac:dyDescent="0.3">
      <c r="A3936" t="s">
        <v>23086</v>
      </c>
      <c r="B3936" s="4">
        <v>43812</v>
      </c>
      <c r="C3936" t="s">
        <v>23087</v>
      </c>
      <c r="D3936" t="s">
        <v>23090</v>
      </c>
      <c r="E3936" s="1">
        <v>43884</v>
      </c>
      <c r="F3936" t="s">
        <v>35</v>
      </c>
      <c r="G3936" t="str">
        <f>_xlfn.XLOOKUP(C3936,customers!$A$2:$A$5902,customers!$B$2:$B$5902,,0)</f>
        <v>Mallory Sandoval</v>
      </c>
      <c r="H3936" t="str">
        <f>_xlfn.XLOOKUP(C3936,customers!$A$2:$A$5902,customers!$G$2:$G$5902,,0)</f>
        <v>West</v>
      </c>
      <c r="I3936" t="str">
        <f>_xlfn.XLOOKUP(C3936,customers!$A$2:$A$5902,customers!$E$2:$E$5902,,0)</f>
        <v>Sanchezland</v>
      </c>
      <c r="J3936" t="str">
        <f>INDEX(products!$B$2:$B$5902,MATCH(D3936,products!$A$2:$A$5902,0))</f>
        <v>OffSup</v>
      </c>
      <c r="K3936" t="str">
        <f>INDEX(products!$C$2:$C$5902,MATCH(D3936,products!$A$2:$A$5902,0))</f>
        <v>Bndrs</v>
      </c>
      <c r="L3936" s="3">
        <f>INDEX(products!$E$2:$E$5902,MATCH(D3936,products!$A$2:$A$5902,0))</f>
        <v>3390.18</v>
      </c>
      <c r="M3936">
        <f>_xlfn.XLOOKUP(D3936,products!$A$2:$A$5902,products!$F$2:$F$5902)</f>
        <v>5</v>
      </c>
      <c r="N3936" s="3">
        <f t="shared" si="61"/>
        <v>678.03599999999994</v>
      </c>
      <c r="O3936" s="3" t="str" cm="1">
        <f t="array" ref="O3936">_xlfn.IFS(J3936="Furn","Furniture",J3936="Tech","Technology",J3936="OffSup","Office Supplies")</f>
        <v>Office Supplies</v>
      </c>
      <c r="P3936" s="3" t="str" cm="1">
        <f t="array" ref="P3936">_xlfn.IFS(K3936="Bkcs","Bookcases",K3936="Phns","Phones",K3936="Acc","Accessories",K3936="Bndrs","Binders",K3936="Fstnrs","Fasteners")</f>
        <v>Binders</v>
      </c>
      <c r="Q3936" t="str">
        <f>IF(_xlfn.XLOOKUP(D3936,products!$A$2:$A$5902,products!$H$2:$H$5902,,0)=1,"Yes","No")</f>
        <v>No</v>
      </c>
    </row>
    <row r="3937" spans="1:17" x14ac:dyDescent="0.3">
      <c r="A3937" t="s">
        <v>23092</v>
      </c>
      <c r="B3937" s="4">
        <v>44815</v>
      </c>
      <c r="C3937" t="s">
        <v>23093</v>
      </c>
      <c r="D3937" t="s">
        <v>23095</v>
      </c>
      <c r="E3937" s="1">
        <v>45083</v>
      </c>
      <c r="F3937" t="s">
        <v>21</v>
      </c>
      <c r="G3937" t="str">
        <f>_xlfn.XLOOKUP(C3937,customers!$A$2:$A$5902,customers!$B$2:$B$5902,,0)</f>
        <v>Amber Massey</v>
      </c>
      <c r="H3937" t="str">
        <f>_xlfn.XLOOKUP(C3937,customers!$A$2:$A$5902,customers!$G$2:$G$5902,,0)</f>
        <v>West</v>
      </c>
      <c r="I3937" t="str">
        <f>_xlfn.XLOOKUP(C3937,customers!$A$2:$A$5902,customers!$E$2:$E$5902,,0)</f>
        <v>Williamsview</v>
      </c>
      <c r="J3937" t="str">
        <f>INDEX(products!$B$2:$B$5902,MATCH(D3937,products!$A$2:$A$5902,0))</f>
        <v>Tech</v>
      </c>
      <c r="K3937" t="str">
        <f>INDEX(products!$C$2:$C$5902,MATCH(D3937,products!$A$2:$A$5902,0))</f>
        <v>Acc</v>
      </c>
      <c r="L3937" s="3">
        <f>INDEX(products!$E$2:$E$5902,MATCH(D3937,products!$A$2:$A$5902,0))</f>
        <v>399.99</v>
      </c>
      <c r="M3937">
        <f>_xlfn.XLOOKUP(D3937,products!$A$2:$A$5902,products!$F$2:$F$5902)</f>
        <v>7</v>
      </c>
      <c r="N3937" s="3">
        <f t="shared" si="61"/>
        <v>57.14142857142857</v>
      </c>
      <c r="O3937" s="3" t="str" cm="1">
        <f t="array" ref="O3937">_xlfn.IFS(J3937="Furn","Furniture",J3937="Tech","Technology",J3937="OffSup","Office Supplies")</f>
        <v>Technology</v>
      </c>
      <c r="P3937" s="3" t="str" cm="1">
        <f t="array" ref="P3937">_xlfn.IFS(K3937="Bkcs","Bookcases",K3937="Phns","Phones",K3937="Acc","Accessories",K3937="Bndrs","Binders",K3937="Fstnrs","Fasteners")</f>
        <v>Accessories</v>
      </c>
      <c r="Q3937" t="str">
        <f>IF(_xlfn.XLOOKUP(D3937,products!$A$2:$A$5902,products!$H$2:$H$5902,,0)=1,"Yes","No")</f>
        <v>No</v>
      </c>
    </row>
    <row r="3938" spans="1:17" x14ac:dyDescent="0.3">
      <c r="A3938" t="s">
        <v>23097</v>
      </c>
      <c r="B3938" s="4">
        <v>43629</v>
      </c>
      <c r="C3938" t="s">
        <v>23098</v>
      </c>
      <c r="D3938" t="s">
        <v>23101</v>
      </c>
      <c r="E3938" s="1">
        <v>43832</v>
      </c>
      <c r="F3938" t="s">
        <v>35</v>
      </c>
      <c r="G3938" t="str">
        <f>_xlfn.XLOOKUP(C3938,customers!$A$2:$A$5902,customers!$B$2:$B$5902,,0)</f>
        <v>James Calhoun</v>
      </c>
      <c r="H3938" t="str">
        <f>_xlfn.XLOOKUP(C3938,customers!$A$2:$A$5902,customers!$G$2:$G$5902,,0)</f>
        <v>West</v>
      </c>
      <c r="I3938" t="str">
        <f>_xlfn.XLOOKUP(C3938,customers!$A$2:$A$5902,customers!$E$2:$E$5902,,0)</f>
        <v>North Edwinport</v>
      </c>
      <c r="J3938" t="str">
        <f>INDEX(products!$B$2:$B$5902,MATCH(D3938,products!$A$2:$A$5902,0))</f>
        <v>Tech</v>
      </c>
      <c r="K3938" t="str">
        <f>INDEX(products!$C$2:$C$5902,MATCH(D3938,products!$A$2:$A$5902,0))</f>
        <v>Acc</v>
      </c>
      <c r="L3938" s="3">
        <f>INDEX(products!$E$2:$E$5902,MATCH(D3938,products!$A$2:$A$5902,0))</f>
        <v>4298.3599999999997</v>
      </c>
      <c r="M3938">
        <f>_xlfn.XLOOKUP(D3938,products!$A$2:$A$5902,products!$F$2:$F$5902)</f>
        <v>9</v>
      </c>
      <c r="N3938" s="3">
        <f t="shared" si="61"/>
        <v>477.59555555555551</v>
      </c>
      <c r="O3938" s="3" t="str" cm="1">
        <f t="array" ref="O3938">_xlfn.IFS(J3938="Furn","Furniture",J3938="Tech","Technology",J3938="OffSup","Office Supplies")</f>
        <v>Technology</v>
      </c>
      <c r="P3938" s="3" t="str" cm="1">
        <f t="array" ref="P3938">_xlfn.IFS(K3938="Bkcs","Bookcases",K3938="Phns","Phones",K3938="Acc","Accessories",K3938="Bndrs","Binders",K3938="Fstnrs","Fasteners")</f>
        <v>Accessories</v>
      </c>
      <c r="Q3938" t="str">
        <f>IF(_xlfn.XLOOKUP(D3938,products!$A$2:$A$5902,products!$H$2:$H$5902,,0)=1,"Yes","No")</f>
        <v>No</v>
      </c>
    </row>
    <row r="3939" spans="1:17" x14ac:dyDescent="0.3">
      <c r="A3939" t="s">
        <v>23103</v>
      </c>
      <c r="B3939" s="4">
        <v>44806</v>
      </c>
      <c r="C3939" t="s">
        <v>23104</v>
      </c>
      <c r="D3939" t="s">
        <v>23106</v>
      </c>
      <c r="E3939" s="1">
        <v>45168</v>
      </c>
      <c r="F3939" t="s">
        <v>21</v>
      </c>
      <c r="G3939" t="str">
        <f>_xlfn.XLOOKUP(C3939,customers!$A$2:$A$5902,customers!$B$2:$B$5902,,0)</f>
        <v>Manuel Murphy</v>
      </c>
      <c r="H3939" t="str">
        <f>_xlfn.XLOOKUP(C3939,customers!$A$2:$A$5902,customers!$G$2:$G$5902,,0)</f>
        <v>East</v>
      </c>
      <c r="I3939" t="str">
        <f>_xlfn.XLOOKUP(C3939,customers!$A$2:$A$5902,customers!$E$2:$E$5902,,0)</f>
        <v>Williamsfort</v>
      </c>
      <c r="J3939" t="str">
        <f>INDEX(products!$B$2:$B$5902,MATCH(D3939,products!$A$2:$A$5902,0))</f>
        <v>Furn</v>
      </c>
      <c r="K3939" t="str">
        <f>INDEX(products!$C$2:$C$5902,MATCH(D3939,products!$A$2:$A$5902,0))</f>
        <v>Fstnrs</v>
      </c>
      <c r="L3939" s="3">
        <f>INDEX(products!$E$2:$E$5902,MATCH(D3939,products!$A$2:$A$5902,0))</f>
        <v>1652.23</v>
      </c>
      <c r="M3939">
        <f>_xlfn.XLOOKUP(D3939,products!$A$2:$A$5902,products!$F$2:$F$5902)</f>
        <v>9</v>
      </c>
      <c r="N3939" s="3">
        <f t="shared" si="61"/>
        <v>183.58111111111111</v>
      </c>
      <c r="O3939" s="3" t="str" cm="1">
        <f t="array" ref="O3939">_xlfn.IFS(J3939="Furn","Furniture",J3939="Tech","Technology",J3939="OffSup","Office Supplies")</f>
        <v>Furniture</v>
      </c>
      <c r="P3939" s="3" t="str" cm="1">
        <f t="array" ref="P3939">_xlfn.IFS(K3939="Bkcs","Bookcases",K3939="Phns","Phones",K3939="Acc","Accessories",K3939="Bndrs","Binders",K3939="Fstnrs","Fasteners")</f>
        <v>Fasteners</v>
      </c>
      <c r="Q3939" t="str">
        <f>IF(_xlfn.XLOOKUP(D3939,products!$A$2:$A$5902,products!$H$2:$H$5902,,0)=1,"Yes","No")</f>
        <v>Yes</v>
      </c>
    </row>
    <row r="3940" spans="1:17" x14ac:dyDescent="0.3">
      <c r="A3940" t="s">
        <v>23108</v>
      </c>
      <c r="B3940" s="4">
        <v>43969</v>
      </c>
      <c r="C3940" t="s">
        <v>23109</v>
      </c>
      <c r="D3940" t="s">
        <v>23112</v>
      </c>
      <c r="E3940" s="1">
        <v>44015</v>
      </c>
      <c r="F3940" t="s">
        <v>35</v>
      </c>
      <c r="G3940" t="str">
        <f>_xlfn.XLOOKUP(C3940,customers!$A$2:$A$5902,customers!$B$2:$B$5902,,0)</f>
        <v>John Khan</v>
      </c>
      <c r="H3940" t="str">
        <f>_xlfn.XLOOKUP(C3940,customers!$A$2:$A$5902,customers!$G$2:$G$5902,,0)</f>
        <v>West</v>
      </c>
      <c r="I3940" t="str">
        <f>_xlfn.XLOOKUP(C3940,customers!$A$2:$A$5902,customers!$E$2:$E$5902,,0)</f>
        <v>Wattsstad</v>
      </c>
      <c r="J3940" t="str">
        <f>INDEX(products!$B$2:$B$5902,MATCH(D3940,products!$A$2:$A$5902,0))</f>
        <v>Furn</v>
      </c>
      <c r="K3940" t="str">
        <f>INDEX(products!$C$2:$C$5902,MATCH(D3940,products!$A$2:$A$5902,0))</f>
        <v>Fstnrs</v>
      </c>
      <c r="L3940" s="3">
        <f>INDEX(products!$E$2:$E$5902,MATCH(D3940,products!$A$2:$A$5902,0))</f>
        <v>3654.49</v>
      </c>
      <c r="M3940">
        <f>_xlfn.XLOOKUP(D3940,products!$A$2:$A$5902,products!$F$2:$F$5902)</f>
        <v>5</v>
      </c>
      <c r="N3940" s="3">
        <f t="shared" si="61"/>
        <v>730.89799999999991</v>
      </c>
      <c r="O3940" s="3" t="str" cm="1">
        <f t="array" ref="O3940">_xlfn.IFS(J3940="Furn","Furniture",J3940="Tech","Technology",J3940="OffSup","Office Supplies")</f>
        <v>Furniture</v>
      </c>
      <c r="P3940" s="3" t="str" cm="1">
        <f t="array" ref="P3940">_xlfn.IFS(K3940="Bkcs","Bookcases",K3940="Phns","Phones",K3940="Acc","Accessories",K3940="Bndrs","Binders",K3940="Fstnrs","Fasteners")</f>
        <v>Fasteners</v>
      </c>
      <c r="Q3940" t="str">
        <f>IF(_xlfn.XLOOKUP(D3940,products!$A$2:$A$5902,products!$H$2:$H$5902,,0)=1,"Yes","No")</f>
        <v>Yes</v>
      </c>
    </row>
    <row r="3941" spans="1:17" x14ac:dyDescent="0.3">
      <c r="A3941" t="s">
        <v>23114</v>
      </c>
      <c r="B3941" s="4">
        <v>44329</v>
      </c>
      <c r="C3941" t="s">
        <v>23115</v>
      </c>
      <c r="D3941" t="s">
        <v>23117</v>
      </c>
      <c r="E3941" s="1">
        <v>44532</v>
      </c>
      <c r="F3941" t="s">
        <v>21</v>
      </c>
      <c r="G3941" t="str">
        <f>_xlfn.XLOOKUP(C3941,customers!$A$2:$A$5902,customers!$B$2:$B$5902,,0)</f>
        <v>Andre Boone</v>
      </c>
      <c r="H3941" t="str">
        <f>_xlfn.XLOOKUP(C3941,customers!$A$2:$A$5902,customers!$G$2:$G$5902,,0)</f>
        <v>South</v>
      </c>
      <c r="I3941" t="str">
        <f>_xlfn.XLOOKUP(C3941,customers!$A$2:$A$5902,customers!$E$2:$E$5902,,0)</f>
        <v>Taylorport</v>
      </c>
      <c r="J3941" t="str">
        <f>INDEX(products!$B$2:$B$5902,MATCH(D3941,products!$A$2:$A$5902,0))</f>
        <v>OffSup</v>
      </c>
      <c r="K3941" t="str">
        <f>INDEX(products!$C$2:$C$5902,MATCH(D3941,products!$A$2:$A$5902,0))</f>
        <v>Phns</v>
      </c>
      <c r="L3941" s="3">
        <f>INDEX(products!$E$2:$E$5902,MATCH(D3941,products!$A$2:$A$5902,0))</f>
        <v>2453.64</v>
      </c>
      <c r="M3941">
        <f>_xlfn.XLOOKUP(D3941,products!$A$2:$A$5902,products!$F$2:$F$5902)</f>
        <v>8</v>
      </c>
      <c r="N3941" s="3">
        <f t="shared" si="61"/>
        <v>306.70499999999998</v>
      </c>
      <c r="O3941" s="3" t="str" cm="1">
        <f t="array" ref="O3941">_xlfn.IFS(J3941="Furn","Furniture",J3941="Tech","Technology",J3941="OffSup","Office Supplies")</f>
        <v>Office Supplies</v>
      </c>
      <c r="P3941" s="3" t="str" cm="1">
        <f t="array" ref="P3941">_xlfn.IFS(K3941="Bkcs","Bookcases",K3941="Phns","Phones",K3941="Acc","Accessories",K3941="Bndrs","Binders",K3941="Fstnrs","Fasteners")</f>
        <v>Phones</v>
      </c>
      <c r="Q3941" t="str">
        <f>IF(_xlfn.XLOOKUP(D3941,products!$A$2:$A$5902,products!$H$2:$H$5902,,0)=1,"Yes","No")</f>
        <v>Yes</v>
      </c>
    </row>
    <row r="3942" spans="1:17" x14ac:dyDescent="0.3">
      <c r="A3942" t="s">
        <v>23119</v>
      </c>
      <c r="B3942" s="4">
        <v>44871</v>
      </c>
      <c r="C3942" t="s">
        <v>23120</v>
      </c>
      <c r="D3942" t="s">
        <v>23123</v>
      </c>
      <c r="E3942" s="1">
        <v>45162</v>
      </c>
      <c r="F3942" t="s">
        <v>35</v>
      </c>
      <c r="G3942" t="str">
        <f>_xlfn.XLOOKUP(C3942,customers!$A$2:$A$5902,customers!$B$2:$B$5902,,0)</f>
        <v>Robert Lopez</v>
      </c>
      <c r="H3942" t="str">
        <f>_xlfn.XLOOKUP(C3942,customers!$A$2:$A$5902,customers!$G$2:$G$5902,,0)</f>
        <v>South</v>
      </c>
      <c r="I3942" t="str">
        <f>_xlfn.XLOOKUP(C3942,customers!$A$2:$A$5902,customers!$E$2:$E$5902,,0)</f>
        <v>Amyburgh</v>
      </c>
      <c r="J3942" t="str">
        <f>INDEX(products!$B$2:$B$5902,MATCH(D3942,products!$A$2:$A$5902,0))</f>
        <v>Tech</v>
      </c>
      <c r="K3942" t="str">
        <f>INDEX(products!$C$2:$C$5902,MATCH(D3942,products!$A$2:$A$5902,0))</f>
        <v>Phns</v>
      </c>
      <c r="L3942" s="3">
        <f>INDEX(products!$E$2:$E$5902,MATCH(D3942,products!$A$2:$A$5902,0))</f>
        <v>3375.28</v>
      </c>
      <c r="M3942">
        <f>_xlfn.XLOOKUP(D3942,products!$A$2:$A$5902,products!$F$2:$F$5902)</f>
        <v>9</v>
      </c>
      <c r="N3942" s="3">
        <f t="shared" si="61"/>
        <v>375.03111111111116</v>
      </c>
      <c r="O3942" s="3" t="str" cm="1">
        <f t="array" ref="O3942">_xlfn.IFS(J3942="Furn","Furniture",J3942="Tech","Technology",J3942="OffSup","Office Supplies")</f>
        <v>Technology</v>
      </c>
      <c r="P3942" s="3" t="str" cm="1">
        <f t="array" ref="P3942">_xlfn.IFS(K3942="Bkcs","Bookcases",K3942="Phns","Phones",K3942="Acc","Accessories",K3942="Bndrs","Binders",K3942="Fstnrs","Fasteners")</f>
        <v>Phones</v>
      </c>
      <c r="Q3942" t="str">
        <f>IF(_xlfn.XLOOKUP(D3942,products!$A$2:$A$5902,products!$H$2:$H$5902,,0)=1,"Yes","No")</f>
        <v>Yes</v>
      </c>
    </row>
    <row r="3943" spans="1:17" x14ac:dyDescent="0.3">
      <c r="A3943" t="s">
        <v>23125</v>
      </c>
      <c r="B3943" s="4">
        <v>44640</v>
      </c>
      <c r="C3943" t="s">
        <v>23126</v>
      </c>
      <c r="D3943" t="s">
        <v>23129</v>
      </c>
      <c r="E3943" s="1">
        <v>44752</v>
      </c>
      <c r="F3943" t="s">
        <v>74</v>
      </c>
      <c r="G3943" t="str">
        <f>_xlfn.XLOOKUP(C3943,customers!$A$2:$A$5902,customers!$B$2:$B$5902,,0)</f>
        <v>Karen Dougherty</v>
      </c>
      <c r="H3943" t="str">
        <f>_xlfn.XLOOKUP(C3943,customers!$A$2:$A$5902,customers!$G$2:$G$5902,,0)</f>
        <v>South</v>
      </c>
      <c r="I3943" t="str">
        <f>_xlfn.XLOOKUP(C3943,customers!$A$2:$A$5902,customers!$E$2:$E$5902,,0)</f>
        <v>Lake Russell</v>
      </c>
      <c r="J3943" t="str">
        <f>INDEX(products!$B$2:$B$5902,MATCH(D3943,products!$A$2:$A$5902,0))</f>
        <v>Tech</v>
      </c>
      <c r="K3943" t="str">
        <f>INDEX(products!$C$2:$C$5902,MATCH(D3943,products!$A$2:$A$5902,0))</f>
        <v>Bndrs</v>
      </c>
      <c r="L3943" s="3">
        <f>INDEX(products!$E$2:$E$5902,MATCH(D3943,products!$A$2:$A$5902,0))</f>
        <v>3613.17</v>
      </c>
      <c r="M3943">
        <f>_xlfn.XLOOKUP(D3943,products!$A$2:$A$5902,products!$F$2:$F$5902)</f>
        <v>7</v>
      </c>
      <c r="N3943" s="3">
        <f t="shared" si="61"/>
        <v>516.16714285714284</v>
      </c>
      <c r="O3943" s="3" t="str" cm="1">
        <f t="array" ref="O3943">_xlfn.IFS(J3943="Furn","Furniture",J3943="Tech","Technology",J3943="OffSup","Office Supplies")</f>
        <v>Technology</v>
      </c>
      <c r="P3943" s="3" t="str" cm="1">
        <f t="array" ref="P3943">_xlfn.IFS(K3943="Bkcs","Bookcases",K3943="Phns","Phones",K3943="Acc","Accessories",K3943="Bndrs","Binders",K3943="Fstnrs","Fasteners")</f>
        <v>Binders</v>
      </c>
      <c r="Q3943" t="str">
        <f>IF(_xlfn.XLOOKUP(D3943,products!$A$2:$A$5902,products!$H$2:$H$5902,,0)=1,"Yes","No")</f>
        <v>Yes</v>
      </c>
    </row>
    <row r="3944" spans="1:17" x14ac:dyDescent="0.3">
      <c r="A3944" t="s">
        <v>23131</v>
      </c>
      <c r="B3944" s="4">
        <v>45190</v>
      </c>
      <c r="C3944" t="s">
        <v>23132</v>
      </c>
      <c r="D3944" t="s">
        <v>23135</v>
      </c>
      <c r="E3944" s="1">
        <v>45240</v>
      </c>
      <c r="F3944" t="s">
        <v>35</v>
      </c>
      <c r="G3944" t="str">
        <f>_xlfn.XLOOKUP(C3944,customers!$A$2:$A$5902,customers!$B$2:$B$5902,,0)</f>
        <v>Matthew Richards</v>
      </c>
      <c r="H3944" t="str">
        <f>_xlfn.XLOOKUP(C3944,customers!$A$2:$A$5902,customers!$G$2:$G$5902,,0)</f>
        <v>North</v>
      </c>
      <c r="I3944" t="str">
        <f>_xlfn.XLOOKUP(C3944,customers!$A$2:$A$5902,customers!$E$2:$E$5902,,0)</f>
        <v>South Ryanmouth</v>
      </c>
      <c r="J3944" t="str">
        <f>INDEX(products!$B$2:$B$5902,MATCH(D3944,products!$A$2:$A$5902,0))</f>
        <v>Tech</v>
      </c>
      <c r="K3944" t="str">
        <f>INDEX(products!$C$2:$C$5902,MATCH(D3944,products!$A$2:$A$5902,0))</f>
        <v>Bkcs</v>
      </c>
      <c r="L3944" s="3">
        <f>INDEX(products!$E$2:$E$5902,MATCH(D3944,products!$A$2:$A$5902,0))</f>
        <v>3737.51</v>
      </c>
      <c r="M3944">
        <f>_xlfn.XLOOKUP(D3944,products!$A$2:$A$5902,products!$F$2:$F$5902)</f>
        <v>6</v>
      </c>
      <c r="N3944" s="3">
        <f t="shared" si="61"/>
        <v>622.91833333333341</v>
      </c>
      <c r="O3944" s="3" t="str" cm="1">
        <f t="array" ref="O3944">_xlfn.IFS(J3944="Furn","Furniture",J3944="Tech","Technology",J3944="OffSup","Office Supplies")</f>
        <v>Technology</v>
      </c>
      <c r="P3944" s="3" t="str" cm="1">
        <f t="array" ref="P3944">_xlfn.IFS(K3944="Bkcs","Bookcases",K3944="Phns","Phones",K3944="Acc","Accessories",K3944="Bndrs","Binders",K3944="Fstnrs","Fasteners")</f>
        <v>Bookcases</v>
      </c>
      <c r="Q3944" t="str">
        <f>IF(_xlfn.XLOOKUP(D3944,products!$A$2:$A$5902,products!$H$2:$H$5902,,0)=1,"Yes","No")</f>
        <v>Yes</v>
      </c>
    </row>
    <row r="3945" spans="1:17" x14ac:dyDescent="0.3">
      <c r="A3945" t="s">
        <v>23137</v>
      </c>
      <c r="B3945" s="4">
        <v>45211</v>
      </c>
      <c r="C3945" t="s">
        <v>23138</v>
      </c>
      <c r="D3945" t="s">
        <v>23141</v>
      </c>
      <c r="E3945" s="1">
        <v>45277</v>
      </c>
      <c r="F3945" t="s">
        <v>35</v>
      </c>
      <c r="G3945" t="str">
        <f>_xlfn.XLOOKUP(C3945,customers!$A$2:$A$5902,customers!$B$2:$B$5902,,0)</f>
        <v>Drew Montes</v>
      </c>
      <c r="H3945" t="str">
        <f>_xlfn.XLOOKUP(C3945,customers!$A$2:$A$5902,customers!$G$2:$G$5902,,0)</f>
        <v>East</v>
      </c>
      <c r="I3945" t="str">
        <f>_xlfn.XLOOKUP(C3945,customers!$A$2:$A$5902,customers!$E$2:$E$5902,,0)</f>
        <v>Geoffreyport</v>
      </c>
      <c r="J3945" t="str">
        <f>INDEX(products!$B$2:$B$5902,MATCH(D3945,products!$A$2:$A$5902,0))</f>
        <v>Furn</v>
      </c>
      <c r="K3945" t="str">
        <f>INDEX(products!$C$2:$C$5902,MATCH(D3945,products!$A$2:$A$5902,0))</f>
        <v>Phns</v>
      </c>
      <c r="L3945" s="3">
        <f>INDEX(products!$E$2:$E$5902,MATCH(D3945,products!$A$2:$A$5902,0))</f>
        <v>3146.39</v>
      </c>
      <c r="M3945">
        <f>_xlfn.XLOOKUP(D3945,products!$A$2:$A$5902,products!$F$2:$F$5902)</f>
        <v>5</v>
      </c>
      <c r="N3945" s="3">
        <f t="shared" si="61"/>
        <v>629.27800000000002</v>
      </c>
      <c r="O3945" s="3" t="str" cm="1">
        <f t="array" ref="O3945">_xlfn.IFS(J3945="Furn","Furniture",J3945="Tech","Technology",J3945="OffSup","Office Supplies")</f>
        <v>Furniture</v>
      </c>
      <c r="P3945" s="3" t="str" cm="1">
        <f t="array" ref="P3945">_xlfn.IFS(K3945="Bkcs","Bookcases",K3945="Phns","Phones",K3945="Acc","Accessories",K3945="Bndrs","Binders",K3945="Fstnrs","Fasteners")</f>
        <v>Phones</v>
      </c>
      <c r="Q3945" t="str">
        <f>IF(_xlfn.XLOOKUP(D3945,products!$A$2:$A$5902,products!$H$2:$H$5902,,0)=1,"Yes","No")</f>
        <v>Yes</v>
      </c>
    </row>
    <row r="3946" spans="1:17" x14ac:dyDescent="0.3">
      <c r="A3946" t="s">
        <v>23143</v>
      </c>
      <c r="B3946" s="4">
        <v>45267</v>
      </c>
      <c r="C3946" t="s">
        <v>23144</v>
      </c>
      <c r="D3946" t="s">
        <v>23147</v>
      </c>
      <c r="E3946" s="1">
        <v>45470</v>
      </c>
      <c r="F3946" t="s">
        <v>21</v>
      </c>
      <c r="G3946" t="str">
        <f>_xlfn.XLOOKUP(C3946,customers!$A$2:$A$5902,customers!$B$2:$B$5902,,0)</f>
        <v>Jason Hayes</v>
      </c>
      <c r="H3946" t="str">
        <f>_xlfn.XLOOKUP(C3946,customers!$A$2:$A$5902,customers!$G$2:$G$5902,,0)</f>
        <v>West</v>
      </c>
      <c r="I3946" t="str">
        <f>_xlfn.XLOOKUP(C3946,customers!$A$2:$A$5902,customers!$E$2:$E$5902,,0)</f>
        <v>Lake Josephville</v>
      </c>
      <c r="J3946" t="str">
        <f>INDEX(products!$B$2:$B$5902,MATCH(D3946,products!$A$2:$A$5902,0))</f>
        <v>OffSup</v>
      </c>
      <c r="K3946" t="str">
        <f>INDEX(products!$C$2:$C$5902,MATCH(D3946,products!$A$2:$A$5902,0))</f>
        <v>Acc</v>
      </c>
      <c r="L3946" s="3">
        <f>INDEX(products!$E$2:$E$5902,MATCH(D3946,products!$A$2:$A$5902,0))</f>
        <v>361.04</v>
      </c>
      <c r="M3946">
        <f>_xlfn.XLOOKUP(D3946,products!$A$2:$A$5902,products!$F$2:$F$5902)</f>
        <v>10</v>
      </c>
      <c r="N3946" s="3">
        <f t="shared" si="61"/>
        <v>36.103999999999999</v>
      </c>
      <c r="O3946" s="3" t="str" cm="1">
        <f t="array" ref="O3946">_xlfn.IFS(J3946="Furn","Furniture",J3946="Tech","Technology",J3946="OffSup","Office Supplies")</f>
        <v>Office Supplies</v>
      </c>
      <c r="P3946" s="3" t="str" cm="1">
        <f t="array" ref="P3946">_xlfn.IFS(K3946="Bkcs","Bookcases",K3946="Phns","Phones",K3946="Acc","Accessories",K3946="Bndrs","Binders",K3946="Fstnrs","Fasteners")</f>
        <v>Accessories</v>
      </c>
      <c r="Q3946" t="str">
        <f>IF(_xlfn.XLOOKUP(D3946,products!$A$2:$A$5902,products!$H$2:$H$5902,,0)=1,"Yes","No")</f>
        <v>Yes</v>
      </c>
    </row>
    <row r="3947" spans="1:17" x14ac:dyDescent="0.3">
      <c r="A3947" t="s">
        <v>23149</v>
      </c>
      <c r="B3947" s="4">
        <v>45164</v>
      </c>
      <c r="C3947" t="s">
        <v>23150</v>
      </c>
      <c r="D3947" t="s">
        <v>23152</v>
      </c>
      <c r="E3947" s="1">
        <v>45399</v>
      </c>
      <c r="F3947" t="s">
        <v>35</v>
      </c>
      <c r="G3947" t="str">
        <f>_xlfn.XLOOKUP(C3947,customers!$A$2:$A$5902,customers!$B$2:$B$5902,,0)</f>
        <v>Nathaniel Miller</v>
      </c>
      <c r="H3947" t="str">
        <f>_xlfn.XLOOKUP(C3947,customers!$A$2:$A$5902,customers!$G$2:$G$5902,,0)</f>
        <v>North</v>
      </c>
      <c r="I3947" t="str">
        <f>_xlfn.XLOOKUP(C3947,customers!$A$2:$A$5902,customers!$E$2:$E$5902,,0)</f>
        <v>Johnsonhaven</v>
      </c>
      <c r="J3947" t="str">
        <f>INDEX(products!$B$2:$B$5902,MATCH(D3947,products!$A$2:$A$5902,0))</f>
        <v>OffSup</v>
      </c>
      <c r="K3947" t="str">
        <f>INDEX(products!$C$2:$C$5902,MATCH(D3947,products!$A$2:$A$5902,0))</f>
        <v>Bkcs</v>
      </c>
      <c r="L3947" s="3">
        <f>INDEX(products!$E$2:$E$5902,MATCH(D3947,products!$A$2:$A$5902,0))</f>
        <v>4544.0600000000004</v>
      </c>
      <c r="M3947">
        <f>_xlfn.XLOOKUP(D3947,products!$A$2:$A$5902,products!$F$2:$F$5902)</f>
        <v>8</v>
      </c>
      <c r="N3947" s="3">
        <f t="shared" si="61"/>
        <v>568.00750000000005</v>
      </c>
      <c r="O3947" s="3" t="str" cm="1">
        <f t="array" ref="O3947">_xlfn.IFS(J3947="Furn","Furniture",J3947="Tech","Technology",J3947="OffSup","Office Supplies")</f>
        <v>Office Supplies</v>
      </c>
      <c r="P3947" s="3" t="str" cm="1">
        <f t="array" ref="P3947">_xlfn.IFS(K3947="Bkcs","Bookcases",K3947="Phns","Phones",K3947="Acc","Accessories",K3947="Bndrs","Binders",K3947="Fstnrs","Fasteners")</f>
        <v>Bookcases</v>
      </c>
      <c r="Q3947" t="str">
        <f>IF(_xlfn.XLOOKUP(D3947,products!$A$2:$A$5902,products!$H$2:$H$5902,,0)=1,"Yes","No")</f>
        <v>Yes</v>
      </c>
    </row>
    <row r="3948" spans="1:17" x14ac:dyDescent="0.3">
      <c r="A3948" t="s">
        <v>23154</v>
      </c>
      <c r="B3948" s="4">
        <v>43934</v>
      </c>
      <c r="C3948" t="s">
        <v>23155</v>
      </c>
      <c r="D3948" t="s">
        <v>23158</v>
      </c>
      <c r="E3948" s="1">
        <v>44035</v>
      </c>
      <c r="F3948" t="s">
        <v>74</v>
      </c>
      <c r="G3948" t="str">
        <f>_xlfn.XLOOKUP(C3948,customers!$A$2:$A$5902,customers!$B$2:$B$5902,,0)</f>
        <v>Brandon Thomas</v>
      </c>
      <c r="H3948" t="str">
        <f>_xlfn.XLOOKUP(C3948,customers!$A$2:$A$5902,customers!$G$2:$G$5902,,0)</f>
        <v>North</v>
      </c>
      <c r="I3948" t="str">
        <f>_xlfn.XLOOKUP(C3948,customers!$A$2:$A$5902,customers!$E$2:$E$5902,,0)</f>
        <v>West Rodneyview</v>
      </c>
      <c r="J3948" t="str">
        <f>INDEX(products!$B$2:$B$5902,MATCH(D3948,products!$A$2:$A$5902,0))</f>
        <v>OffSup</v>
      </c>
      <c r="K3948" t="str">
        <f>INDEX(products!$C$2:$C$5902,MATCH(D3948,products!$A$2:$A$5902,0))</f>
        <v>Bkcs</v>
      </c>
      <c r="L3948" s="3">
        <f>INDEX(products!$E$2:$E$5902,MATCH(D3948,products!$A$2:$A$5902,0))</f>
        <v>922.84</v>
      </c>
      <c r="M3948">
        <f>_xlfn.XLOOKUP(D3948,products!$A$2:$A$5902,products!$F$2:$F$5902)</f>
        <v>1</v>
      </c>
      <c r="N3948" s="3">
        <f t="shared" si="61"/>
        <v>922.84</v>
      </c>
      <c r="O3948" s="3" t="str" cm="1">
        <f t="array" ref="O3948">_xlfn.IFS(J3948="Furn","Furniture",J3948="Tech","Technology",J3948="OffSup","Office Supplies")</f>
        <v>Office Supplies</v>
      </c>
      <c r="P3948" s="3" t="str" cm="1">
        <f t="array" ref="P3948">_xlfn.IFS(K3948="Bkcs","Bookcases",K3948="Phns","Phones",K3948="Acc","Accessories",K3948="Bndrs","Binders",K3948="Fstnrs","Fasteners")</f>
        <v>Bookcases</v>
      </c>
      <c r="Q3948" t="str">
        <f>IF(_xlfn.XLOOKUP(D3948,products!$A$2:$A$5902,products!$H$2:$H$5902,,0)=1,"Yes","No")</f>
        <v>No</v>
      </c>
    </row>
    <row r="3949" spans="1:17" x14ac:dyDescent="0.3">
      <c r="A3949" t="s">
        <v>23160</v>
      </c>
      <c r="B3949" s="4">
        <v>44480</v>
      </c>
      <c r="C3949" t="s">
        <v>23161</v>
      </c>
      <c r="D3949" t="s">
        <v>23164</v>
      </c>
      <c r="E3949" s="1">
        <v>44639</v>
      </c>
      <c r="F3949" t="s">
        <v>74</v>
      </c>
      <c r="G3949" t="str">
        <f>_xlfn.XLOOKUP(C3949,customers!$A$2:$A$5902,customers!$B$2:$B$5902,,0)</f>
        <v>Ashley Hamilton</v>
      </c>
      <c r="H3949" t="str">
        <f>_xlfn.XLOOKUP(C3949,customers!$A$2:$A$5902,customers!$G$2:$G$5902,,0)</f>
        <v>West</v>
      </c>
      <c r="I3949" t="str">
        <f>_xlfn.XLOOKUP(C3949,customers!$A$2:$A$5902,customers!$E$2:$E$5902,,0)</f>
        <v>Lake Sean</v>
      </c>
      <c r="J3949" t="str">
        <f>INDEX(products!$B$2:$B$5902,MATCH(D3949,products!$A$2:$A$5902,0))</f>
        <v>OffSup</v>
      </c>
      <c r="K3949" t="str">
        <f>INDEX(products!$C$2:$C$5902,MATCH(D3949,products!$A$2:$A$5902,0))</f>
        <v>Acc</v>
      </c>
      <c r="L3949" s="3">
        <f>INDEX(products!$E$2:$E$5902,MATCH(D3949,products!$A$2:$A$5902,0))</f>
        <v>2927.93</v>
      </c>
      <c r="M3949">
        <f>_xlfn.XLOOKUP(D3949,products!$A$2:$A$5902,products!$F$2:$F$5902)</f>
        <v>6</v>
      </c>
      <c r="N3949" s="3">
        <f t="shared" si="61"/>
        <v>487.98833333333329</v>
      </c>
      <c r="O3949" s="3" t="str" cm="1">
        <f t="array" ref="O3949">_xlfn.IFS(J3949="Furn","Furniture",J3949="Tech","Technology",J3949="OffSup","Office Supplies")</f>
        <v>Office Supplies</v>
      </c>
      <c r="P3949" s="3" t="str" cm="1">
        <f t="array" ref="P3949">_xlfn.IFS(K3949="Bkcs","Bookcases",K3949="Phns","Phones",K3949="Acc","Accessories",K3949="Bndrs","Binders",K3949="Fstnrs","Fasteners")</f>
        <v>Accessories</v>
      </c>
      <c r="Q3949" t="str">
        <f>IF(_xlfn.XLOOKUP(D3949,products!$A$2:$A$5902,products!$H$2:$H$5902,,0)=1,"Yes","No")</f>
        <v>Yes</v>
      </c>
    </row>
    <row r="3950" spans="1:17" x14ac:dyDescent="0.3">
      <c r="A3950" t="s">
        <v>23166</v>
      </c>
      <c r="B3950" s="4">
        <v>44982</v>
      </c>
      <c r="C3950" t="s">
        <v>23167</v>
      </c>
      <c r="D3950" t="s">
        <v>23170</v>
      </c>
      <c r="E3950" s="1">
        <v>45237</v>
      </c>
      <c r="F3950" t="s">
        <v>21</v>
      </c>
      <c r="G3950" t="str">
        <f>_xlfn.XLOOKUP(C3950,customers!$A$2:$A$5902,customers!$B$2:$B$5902,,0)</f>
        <v>Jane Campbell</v>
      </c>
      <c r="H3950" t="str">
        <f>_xlfn.XLOOKUP(C3950,customers!$A$2:$A$5902,customers!$G$2:$G$5902,,0)</f>
        <v>East</v>
      </c>
      <c r="I3950" t="str">
        <f>_xlfn.XLOOKUP(C3950,customers!$A$2:$A$5902,customers!$E$2:$E$5902,,0)</f>
        <v>Lamview</v>
      </c>
      <c r="J3950" t="str">
        <f>INDEX(products!$B$2:$B$5902,MATCH(D3950,products!$A$2:$A$5902,0))</f>
        <v>Furn</v>
      </c>
      <c r="K3950" t="str">
        <f>INDEX(products!$C$2:$C$5902,MATCH(D3950,products!$A$2:$A$5902,0))</f>
        <v>Acc</v>
      </c>
      <c r="L3950" s="3">
        <f>INDEX(products!$E$2:$E$5902,MATCH(D3950,products!$A$2:$A$5902,0))</f>
        <v>2835.52</v>
      </c>
      <c r="M3950">
        <f>_xlfn.XLOOKUP(D3950,products!$A$2:$A$5902,products!$F$2:$F$5902)</f>
        <v>2</v>
      </c>
      <c r="N3950" s="3">
        <f t="shared" si="61"/>
        <v>1417.76</v>
      </c>
      <c r="O3950" s="3" t="str" cm="1">
        <f t="array" ref="O3950">_xlfn.IFS(J3950="Furn","Furniture",J3950="Tech","Technology",J3950="OffSup","Office Supplies")</f>
        <v>Furniture</v>
      </c>
      <c r="P3950" s="3" t="str" cm="1">
        <f t="array" ref="P3950">_xlfn.IFS(K3950="Bkcs","Bookcases",K3950="Phns","Phones",K3950="Acc","Accessories",K3950="Bndrs","Binders",K3950="Fstnrs","Fasteners")</f>
        <v>Accessories</v>
      </c>
      <c r="Q3950" t="str">
        <f>IF(_xlfn.XLOOKUP(D3950,products!$A$2:$A$5902,products!$H$2:$H$5902,,0)=1,"Yes","No")</f>
        <v>No</v>
      </c>
    </row>
    <row r="3951" spans="1:17" x14ac:dyDescent="0.3">
      <c r="A3951" t="s">
        <v>23172</v>
      </c>
      <c r="B3951" s="4">
        <v>43982</v>
      </c>
      <c r="C3951" t="s">
        <v>23173</v>
      </c>
      <c r="D3951" t="s">
        <v>23175</v>
      </c>
      <c r="E3951" s="1">
        <v>44318</v>
      </c>
      <c r="F3951" t="s">
        <v>35</v>
      </c>
      <c r="G3951" t="str">
        <f>_xlfn.XLOOKUP(C3951,customers!$A$2:$A$5902,customers!$B$2:$B$5902,,0)</f>
        <v>Carlos Hicks</v>
      </c>
      <c r="H3951" t="str">
        <f>_xlfn.XLOOKUP(C3951,customers!$A$2:$A$5902,customers!$G$2:$G$5902,,0)</f>
        <v>South</v>
      </c>
      <c r="I3951" t="str">
        <f>_xlfn.XLOOKUP(C3951,customers!$A$2:$A$5902,customers!$E$2:$E$5902,,0)</f>
        <v>East Jessica</v>
      </c>
      <c r="J3951" t="str">
        <f>INDEX(products!$B$2:$B$5902,MATCH(D3951,products!$A$2:$A$5902,0))</f>
        <v>OffSup</v>
      </c>
      <c r="K3951" t="str">
        <f>INDEX(products!$C$2:$C$5902,MATCH(D3951,products!$A$2:$A$5902,0))</f>
        <v>Phns</v>
      </c>
      <c r="L3951" s="3">
        <f>INDEX(products!$E$2:$E$5902,MATCH(D3951,products!$A$2:$A$5902,0))</f>
        <v>3825.61</v>
      </c>
      <c r="M3951">
        <f>_xlfn.XLOOKUP(D3951,products!$A$2:$A$5902,products!$F$2:$F$5902)</f>
        <v>6</v>
      </c>
      <c r="N3951" s="3">
        <f t="shared" si="61"/>
        <v>637.60166666666669</v>
      </c>
      <c r="O3951" s="3" t="str" cm="1">
        <f t="array" ref="O3951">_xlfn.IFS(J3951="Furn","Furniture",J3951="Tech","Technology",J3951="OffSup","Office Supplies")</f>
        <v>Office Supplies</v>
      </c>
      <c r="P3951" s="3" t="str" cm="1">
        <f t="array" ref="P3951">_xlfn.IFS(K3951="Bkcs","Bookcases",K3951="Phns","Phones",K3951="Acc","Accessories",K3951="Bndrs","Binders",K3951="Fstnrs","Fasteners")</f>
        <v>Phones</v>
      </c>
      <c r="Q3951" t="str">
        <f>IF(_xlfn.XLOOKUP(D3951,products!$A$2:$A$5902,products!$H$2:$H$5902,,0)=1,"Yes","No")</f>
        <v>Yes</v>
      </c>
    </row>
    <row r="3952" spans="1:17" x14ac:dyDescent="0.3">
      <c r="A3952" t="s">
        <v>23177</v>
      </c>
      <c r="B3952" s="4">
        <v>44604</v>
      </c>
      <c r="C3952" t="s">
        <v>23178</v>
      </c>
      <c r="D3952" t="s">
        <v>23180</v>
      </c>
      <c r="E3952" s="1">
        <v>44612</v>
      </c>
      <c r="F3952" t="s">
        <v>74</v>
      </c>
      <c r="G3952" t="str">
        <f>_xlfn.XLOOKUP(C3952,customers!$A$2:$A$5902,customers!$B$2:$B$5902,,0)</f>
        <v>Nathan White</v>
      </c>
      <c r="H3952" t="str">
        <f>_xlfn.XLOOKUP(C3952,customers!$A$2:$A$5902,customers!$G$2:$G$5902,,0)</f>
        <v>South</v>
      </c>
      <c r="I3952" t="str">
        <f>_xlfn.XLOOKUP(C3952,customers!$A$2:$A$5902,customers!$E$2:$E$5902,,0)</f>
        <v>New Chad</v>
      </c>
      <c r="J3952" t="str">
        <f>INDEX(products!$B$2:$B$5902,MATCH(D3952,products!$A$2:$A$5902,0))</f>
        <v>Tech</v>
      </c>
      <c r="K3952" t="str">
        <f>INDEX(products!$C$2:$C$5902,MATCH(D3952,products!$A$2:$A$5902,0))</f>
        <v>Fstnrs</v>
      </c>
      <c r="L3952" s="3">
        <f>INDEX(products!$E$2:$E$5902,MATCH(D3952,products!$A$2:$A$5902,0))</f>
        <v>2094.58</v>
      </c>
      <c r="M3952">
        <f>_xlfn.XLOOKUP(D3952,products!$A$2:$A$5902,products!$F$2:$F$5902)</f>
        <v>7</v>
      </c>
      <c r="N3952" s="3">
        <f t="shared" si="61"/>
        <v>299.22571428571428</v>
      </c>
      <c r="O3952" s="3" t="str" cm="1">
        <f t="array" ref="O3952">_xlfn.IFS(J3952="Furn","Furniture",J3952="Tech","Technology",J3952="OffSup","Office Supplies")</f>
        <v>Technology</v>
      </c>
      <c r="P3952" s="3" t="str" cm="1">
        <f t="array" ref="P3952">_xlfn.IFS(K3952="Bkcs","Bookcases",K3952="Phns","Phones",K3952="Acc","Accessories",K3952="Bndrs","Binders",K3952="Fstnrs","Fasteners")</f>
        <v>Fasteners</v>
      </c>
      <c r="Q3952" t="str">
        <f>IF(_xlfn.XLOOKUP(D3952,products!$A$2:$A$5902,products!$H$2:$H$5902,,0)=1,"Yes","No")</f>
        <v>No</v>
      </c>
    </row>
    <row r="3953" spans="1:17" x14ac:dyDescent="0.3">
      <c r="A3953" t="s">
        <v>23182</v>
      </c>
      <c r="B3953" s="4">
        <v>44574</v>
      </c>
      <c r="C3953" t="s">
        <v>23183</v>
      </c>
      <c r="D3953" t="s">
        <v>23186</v>
      </c>
      <c r="E3953" s="1">
        <v>44902</v>
      </c>
      <c r="F3953" t="s">
        <v>21</v>
      </c>
      <c r="G3953" t="str">
        <f>_xlfn.XLOOKUP(C3953,customers!$A$2:$A$5902,customers!$B$2:$B$5902,,0)</f>
        <v>Dawn Fox</v>
      </c>
      <c r="H3953" t="str">
        <f>_xlfn.XLOOKUP(C3953,customers!$A$2:$A$5902,customers!$G$2:$G$5902,,0)</f>
        <v>South</v>
      </c>
      <c r="I3953" t="str">
        <f>_xlfn.XLOOKUP(C3953,customers!$A$2:$A$5902,customers!$E$2:$E$5902,,0)</f>
        <v>South Toddland</v>
      </c>
      <c r="J3953" t="str">
        <f>INDEX(products!$B$2:$B$5902,MATCH(D3953,products!$A$2:$A$5902,0))</f>
        <v>Furn</v>
      </c>
      <c r="K3953" t="str">
        <f>INDEX(products!$C$2:$C$5902,MATCH(D3953,products!$A$2:$A$5902,0))</f>
        <v>Acc</v>
      </c>
      <c r="L3953" s="3">
        <f>INDEX(products!$E$2:$E$5902,MATCH(D3953,products!$A$2:$A$5902,0))</f>
        <v>314.19</v>
      </c>
      <c r="M3953">
        <f>_xlfn.XLOOKUP(D3953,products!$A$2:$A$5902,products!$F$2:$F$5902)</f>
        <v>2</v>
      </c>
      <c r="N3953" s="3">
        <f t="shared" si="61"/>
        <v>157.095</v>
      </c>
      <c r="O3953" s="3" t="str" cm="1">
        <f t="array" ref="O3953">_xlfn.IFS(J3953="Furn","Furniture",J3953="Tech","Technology",J3953="OffSup","Office Supplies")</f>
        <v>Furniture</v>
      </c>
      <c r="P3953" s="3" t="str" cm="1">
        <f t="array" ref="P3953">_xlfn.IFS(K3953="Bkcs","Bookcases",K3953="Phns","Phones",K3953="Acc","Accessories",K3953="Bndrs","Binders",K3953="Fstnrs","Fasteners")</f>
        <v>Accessories</v>
      </c>
      <c r="Q3953" t="str">
        <f>IF(_xlfn.XLOOKUP(D3953,products!$A$2:$A$5902,products!$H$2:$H$5902,,0)=1,"Yes","No")</f>
        <v>No</v>
      </c>
    </row>
    <row r="3954" spans="1:17" x14ac:dyDescent="0.3">
      <c r="A3954" t="s">
        <v>23188</v>
      </c>
      <c r="B3954" s="4">
        <v>45055</v>
      </c>
      <c r="C3954" t="s">
        <v>23189</v>
      </c>
      <c r="D3954" t="s">
        <v>23192</v>
      </c>
      <c r="E3954" s="1">
        <v>45317</v>
      </c>
      <c r="F3954" t="s">
        <v>35</v>
      </c>
      <c r="G3954" t="str">
        <f>_xlfn.XLOOKUP(C3954,customers!$A$2:$A$5902,customers!$B$2:$B$5902,,0)</f>
        <v>Rebecca Hernandez</v>
      </c>
      <c r="H3954" t="str">
        <f>_xlfn.XLOOKUP(C3954,customers!$A$2:$A$5902,customers!$G$2:$G$5902,,0)</f>
        <v>West</v>
      </c>
      <c r="I3954" t="str">
        <f>_xlfn.XLOOKUP(C3954,customers!$A$2:$A$5902,customers!$E$2:$E$5902,,0)</f>
        <v>South Melody</v>
      </c>
      <c r="J3954" t="str">
        <f>INDEX(products!$B$2:$B$5902,MATCH(D3954,products!$A$2:$A$5902,0))</f>
        <v>OffSup</v>
      </c>
      <c r="K3954" t="str">
        <f>INDEX(products!$C$2:$C$5902,MATCH(D3954,products!$A$2:$A$5902,0))</f>
        <v>Phns</v>
      </c>
      <c r="L3954" s="3">
        <f>INDEX(products!$E$2:$E$5902,MATCH(D3954,products!$A$2:$A$5902,0))</f>
        <v>941.97</v>
      </c>
      <c r="M3954">
        <f>_xlfn.XLOOKUP(D3954,products!$A$2:$A$5902,products!$F$2:$F$5902)</f>
        <v>3</v>
      </c>
      <c r="N3954" s="3">
        <f t="shared" si="61"/>
        <v>313.99</v>
      </c>
      <c r="O3954" s="3" t="str" cm="1">
        <f t="array" ref="O3954">_xlfn.IFS(J3954="Furn","Furniture",J3954="Tech","Technology",J3954="OffSup","Office Supplies")</f>
        <v>Office Supplies</v>
      </c>
      <c r="P3954" s="3" t="str" cm="1">
        <f t="array" ref="P3954">_xlfn.IFS(K3954="Bkcs","Bookcases",K3954="Phns","Phones",K3954="Acc","Accessories",K3954="Bndrs","Binders",K3954="Fstnrs","Fasteners")</f>
        <v>Phones</v>
      </c>
      <c r="Q3954" t="str">
        <f>IF(_xlfn.XLOOKUP(D3954,products!$A$2:$A$5902,products!$H$2:$H$5902,,0)=1,"Yes","No")</f>
        <v>Yes</v>
      </c>
    </row>
    <row r="3955" spans="1:17" x14ac:dyDescent="0.3">
      <c r="A3955" t="s">
        <v>23194</v>
      </c>
      <c r="B3955" s="4">
        <v>44716</v>
      </c>
      <c r="C3955" t="s">
        <v>23195</v>
      </c>
      <c r="D3955" t="s">
        <v>23198</v>
      </c>
      <c r="E3955" s="1">
        <v>44736</v>
      </c>
      <c r="F3955" t="s">
        <v>21</v>
      </c>
      <c r="G3955" t="str">
        <f>_xlfn.XLOOKUP(C3955,customers!$A$2:$A$5902,customers!$B$2:$B$5902,,0)</f>
        <v>Cynthia Sharp</v>
      </c>
      <c r="H3955" t="str">
        <f>_xlfn.XLOOKUP(C3955,customers!$A$2:$A$5902,customers!$G$2:$G$5902,,0)</f>
        <v>East</v>
      </c>
      <c r="I3955" t="str">
        <f>_xlfn.XLOOKUP(C3955,customers!$A$2:$A$5902,customers!$E$2:$E$5902,,0)</f>
        <v>Juliaview</v>
      </c>
      <c r="J3955" t="str">
        <f>INDEX(products!$B$2:$B$5902,MATCH(D3955,products!$A$2:$A$5902,0))</f>
        <v>Furn</v>
      </c>
      <c r="K3955" t="str">
        <f>INDEX(products!$C$2:$C$5902,MATCH(D3955,products!$A$2:$A$5902,0))</f>
        <v>Bkcs</v>
      </c>
      <c r="L3955" s="3">
        <f>INDEX(products!$E$2:$E$5902,MATCH(D3955,products!$A$2:$A$5902,0))</f>
        <v>1737.92</v>
      </c>
      <c r="M3955">
        <f>_xlfn.XLOOKUP(D3955,products!$A$2:$A$5902,products!$F$2:$F$5902)</f>
        <v>1</v>
      </c>
      <c r="N3955" s="3">
        <f t="shared" si="61"/>
        <v>1737.92</v>
      </c>
      <c r="O3955" s="3" t="str" cm="1">
        <f t="array" ref="O3955">_xlfn.IFS(J3955="Furn","Furniture",J3955="Tech","Technology",J3955="OffSup","Office Supplies")</f>
        <v>Furniture</v>
      </c>
      <c r="P3955" s="3" t="str" cm="1">
        <f t="array" ref="P3955">_xlfn.IFS(K3955="Bkcs","Bookcases",K3955="Phns","Phones",K3955="Acc","Accessories",K3955="Bndrs","Binders",K3955="Fstnrs","Fasteners")</f>
        <v>Bookcases</v>
      </c>
      <c r="Q3955" t="str">
        <f>IF(_xlfn.XLOOKUP(D3955,products!$A$2:$A$5902,products!$H$2:$H$5902,,0)=1,"Yes","No")</f>
        <v>Yes</v>
      </c>
    </row>
    <row r="3956" spans="1:17" x14ac:dyDescent="0.3">
      <c r="A3956" t="s">
        <v>23200</v>
      </c>
      <c r="B3956" s="4">
        <v>43953</v>
      </c>
      <c r="C3956" t="s">
        <v>23201</v>
      </c>
      <c r="D3956" t="s">
        <v>23203</v>
      </c>
      <c r="E3956" s="1">
        <v>43971</v>
      </c>
      <c r="F3956" t="s">
        <v>21</v>
      </c>
      <c r="G3956" t="str">
        <f>_xlfn.XLOOKUP(C3956,customers!$A$2:$A$5902,customers!$B$2:$B$5902,,0)</f>
        <v>Shannon Miller</v>
      </c>
      <c r="H3956" t="str">
        <f>_xlfn.XLOOKUP(C3956,customers!$A$2:$A$5902,customers!$G$2:$G$5902,,0)</f>
        <v>East</v>
      </c>
      <c r="I3956" t="str">
        <f>_xlfn.XLOOKUP(C3956,customers!$A$2:$A$5902,customers!$E$2:$E$5902,,0)</f>
        <v>Travisview</v>
      </c>
      <c r="J3956" t="str">
        <f>INDEX(products!$B$2:$B$5902,MATCH(D3956,products!$A$2:$A$5902,0))</f>
        <v>Tech</v>
      </c>
      <c r="K3956" t="str">
        <f>INDEX(products!$C$2:$C$5902,MATCH(D3956,products!$A$2:$A$5902,0))</f>
        <v>Bkcs</v>
      </c>
      <c r="L3956" s="3">
        <f>INDEX(products!$E$2:$E$5902,MATCH(D3956,products!$A$2:$A$5902,0))</f>
        <v>4138.2299999999996</v>
      </c>
      <c r="M3956">
        <f>_xlfn.XLOOKUP(D3956,products!$A$2:$A$5902,products!$F$2:$F$5902)</f>
        <v>2</v>
      </c>
      <c r="N3956" s="3">
        <f t="shared" si="61"/>
        <v>2069.1149999999998</v>
      </c>
      <c r="O3956" s="3" t="str" cm="1">
        <f t="array" ref="O3956">_xlfn.IFS(J3956="Furn","Furniture",J3956="Tech","Technology",J3956="OffSup","Office Supplies")</f>
        <v>Technology</v>
      </c>
      <c r="P3956" s="3" t="str" cm="1">
        <f t="array" ref="P3956">_xlfn.IFS(K3956="Bkcs","Bookcases",K3956="Phns","Phones",K3956="Acc","Accessories",K3956="Bndrs","Binders",K3956="Fstnrs","Fasteners")</f>
        <v>Bookcases</v>
      </c>
      <c r="Q3956" t="str">
        <f>IF(_xlfn.XLOOKUP(D3956,products!$A$2:$A$5902,products!$H$2:$H$5902,,0)=1,"Yes","No")</f>
        <v>Yes</v>
      </c>
    </row>
    <row r="3957" spans="1:17" x14ac:dyDescent="0.3">
      <c r="A3957" t="s">
        <v>23205</v>
      </c>
      <c r="B3957" s="4">
        <v>44705</v>
      </c>
      <c r="C3957" t="s">
        <v>23206</v>
      </c>
      <c r="D3957" t="s">
        <v>23209</v>
      </c>
      <c r="E3957" s="1">
        <v>44918</v>
      </c>
      <c r="F3957" t="s">
        <v>35</v>
      </c>
      <c r="G3957" t="str">
        <f>_xlfn.XLOOKUP(C3957,customers!$A$2:$A$5902,customers!$B$2:$B$5902,,0)</f>
        <v>Jessica Washington</v>
      </c>
      <c r="H3957" t="str">
        <f>_xlfn.XLOOKUP(C3957,customers!$A$2:$A$5902,customers!$G$2:$G$5902,,0)</f>
        <v>North</v>
      </c>
      <c r="I3957" t="str">
        <f>_xlfn.XLOOKUP(C3957,customers!$A$2:$A$5902,customers!$E$2:$E$5902,,0)</f>
        <v>Langville</v>
      </c>
      <c r="J3957" t="str">
        <f>INDEX(products!$B$2:$B$5902,MATCH(D3957,products!$A$2:$A$5902,0))</f>
        <v>OffSup</v>
      </c>
      <c r="K3957" t="str">
        <f>INDEX(products!$C$2:$C$5902,MATCH(D3957,products!$A$2:$A$5902,0))</f>
        <v>Bndrs</v>
      </c>
      <c r="L3957" s="3">
        <f>INDEX(products!$E$2:$E$5902,MATCH(D3957,products!$A$2:$A$5902,0))</f>
        <v>2326.02</v>
      </c>
      <c r="M3957">
        <f>_xlfn.XLOOKUP(D3957,products!$A$2:$A$5902,products!$F$2:$F$5902)</f>
        <v>6</v>
      </c>
      <c r="N3957" s="3">
        <f t="shared" si="61"/>
        <v>387.67</v>
      </c>
      <c r="O3957" s="3" t="str" cm="1">
        <f t="array" ref="O3957">_xlfn.IFS(J3957="Furn","Furniture",J3957="Tech","Technology",J3957="OffSup","Office Supplies")</f>
        <v>Office Supplies</v>
      </c>
      <c r="P3957" s="3" t="str" cm="1">
        <f t="array" ref="P3957">_xlfn.IFS(K3957="Bkcs","Bookcases",K3957="Phns","Phones",K3957="Acc","Accessories",K3957="Bndrs","Binders",K3957="Fstnrs","Fasteners")</f>
        <v>Binders</v>
      </c>
      <c r="Q3957" t="str">
        <f>IF(_xlfn.XLOOKUP(D3957,products!$A$2:$A$5902,products!$H$2:$H$5902,,0)=1,"Yes","No")</f>
        <v>No</v>
      </c>
    </row>
    <row r="3958" spans="1:17" x14ac:dyDescent="0.3">
      <c r="A3958" t="s">
        <v>23211</v>
      </c>
      <c r="B3958" s="4">
        <v>44390</v>
      </c>
      <c r="C3958" t="s">
        <v>23212</v>
      </c>
      <c r="D3958" t="s">
        <v>23215</v>
      </c>
      <c r="E3958" s="1">
        <v>44533</v>
      </c>
      <c r="F3958" t="s">
        <v>35</v>
      </c>
      <c r="G3958" t="str">
        <f>_xlfn.XLOOKUP(C3958,customers!$A$2:$A$5902,customers!$B$2:$B$5902,,0)</f>
        <v>Corey Brown</v>
      </c>
      <c r="H3958" t="str">
        <f>_xlfn.XLOOKUP(C3958,customers!$A$2:$A$5902,customers!$G$2:$G$5902,,0)</f>
        <v>South</v>
      </c>
      <c r="I3958" t="str">
        <f>_xlfn.XLOOKUP(C3958,customers!$A$2:$A$5902,customers!$E$2:$E$5902,,0)</f>
        <v>Mitchellberg</v>
      </c>
      <c r="J3958" t="str">
        <f>INDEX(products!$B$2:$B$5902,MATCH(D3958,products!$A$2:$A$5902,0))</f>
        <v>OffSup</v>
      </c>
      <c r="K3958" t="str">
        <f>INDEX(products!$C$2:$C$5902,MATCH(D3958,products!$A$2:$A$5902,0))</f>
        <v>Fstnrs</v>
      </c>
      <c r="L3958" s="3">
        <f>INDEX(products!$E$2:$E$5902,MATCH(D3958,products!$A$2:$A$5902,0))</f>
        <v>1512.21</v>
      </c>
      <c r="M3958">
        <f>_xlfn.XLOOKUP(D3958,products!$A$2:$A$5902,products!$F$2:$F$5902)</f>
        <v>6</v>
      </c>
      <c r="N3958" s="3">
        <f t="shared" si="61"/>
        <v>252.035</v>
      </c>
      <c r="O3958" s="3" t="str" cm="1">
        <f t="array" ref="O3958">_xlfn.IFS(J3958="Furn","Furniture",J3958="Tech","Technology",J3958="OffSup","Office Supplies")</f>
        <v>Office Supplies</v>
      </c>
      <c r="P3958" s="3" t="str" cm="1">
        <f t="array" ref="P3958">_xlfn.IFS(K3958="Bkcs","Bookcases",K3958="Phns","Phones",K3958="Acc","Accessories",K3958="Bndrs","Binders",K3958="Fstnrs","Fasteners")</f>
        <v>Fasteners</v>
      </c>
      <c r="Q3958" t="str">
        <f>IF(_xlfn.XLOOKUP(D3958,products!$A$2:$A$5902,products!$H$2:$H$5902,,0)=1,"Yes","No")</f>
        <v>Yes</v>
      </c>
    </row>
    <row r="3959" spans="1:17" x14ac:dyDescent="0.3">
      <c r="A3959" t="s">
        <v>23217</v>
      </c>
      <c r="B3959" s="4">
        <v>43642</v>
      </c>
      <c r="C3959" t="s">
        <v>23218</v>
      </c>
      <c r="D3959" t="s">
        <v>23221</v>
      </c>
      <c r="E3959" s="1">
        <v>43957</v>
      </c>
      <c r="F3959" t="s">
        <v>21</v>
      </c>
      <c r="G3959" t="str">
        <f>_xlfn.XLOOKUP(C3959,customers!$A$2:$A$5902,customers!$B$2:$B$5902,,0)</f>
        <v>Nichole Edwards</v>
      </c>
      <c r="H3959" t="str">
        <f>_xlfn.XLOOKUP(C3959,customers!$A$2:$A$5902,customers!$G$2:$G$5902,,0)</f>
        <v>West</v>
      </c>
      <c r="I3959" t="str">
        <f>_xlfn.XLOOKUP(C3959,customers!$A$2:$A$5902,customers!$E$2:$E$5902,,0)</f>
        <v>Port Drewstad</v>
      </c>
      <c r="J3959" t="str">
        <f>INDEX(products!$B$2:$B$5902,MATCH(D3959,products!$A$2:$A$5902,0))</f>
        <v>Tech</v>
      </c>
      <c r="K3959" t="str">
        <f>INDEX(products!$C$2:$C$5902,MATCH(D3959,products!$A$2:$A$5902,0))</f>
        <v>Bkcs</v>
      </c>
      <c r="L3959" s="3">
        <f>INDEX(products!$E$2:$E$5902,MATCH(D3959,products!$A$2:$A$5902,0))</f>
        <v>2991.98</v>
      </c>
      <c r="M3959">
        <f>_xlfn.XLOOKUP(D3959,products!$A$2:$A$5902,products!$F$2:$F$5902)</f>
        <v>6</v>
      </c>
      <c r="N3959" s="3">
        <f t="shared" si="61"/>
        <v>498.66333333333336</v>
      </c>
      <c r="O3959" s="3" t="str" cm="1">
        <f t="array" ref="O3959">_xlfn.IFS(J3959="Furn","Furniture",J3959="Tech","Technology",J3959="OffSup","Office Supplies")</f>
        <v>Technology</v>
      </c>
      <c r="P3959" s="3" t="str" cm="1">
        <f t="array" ref="P3959">_xlfn.IFS(K3959="Bkcs","Bookcases",K3959="Phns","Phones",K3959="Acc","Accessories",K3959="Bndrs","Binders",K3959="Fstnrs","Fasteners")</f>
        <v>Bookcases</v>
      </c>
      <c r="Q3959" t="str">
        <f>IF(_xlfn.XLOOKUP(D3959,products!$A$2:$A$5902,products!$H$2:$H$5902,,0)=1,"Yes","No")</f>
        <v>Yes</v>
      </c>
    </row>
    <row r="3960" spans="1:17" x14ac:dyDescent="0.3">
      <c r="A3960" t="s">
        <v>23223</v>
      </c>
      <c r="B3960" s="4">
        <v>44762</v>
      </c>
      <c r="C3960" t="s">
        <v>23224</v>
      </c>
      <c r="D3960" t="s">
        <v>23227</v>
      </c>
      <c r="E3960" s="1">
        <v>45118</v>
      </c>
      <c r="F3960" t="s">
        <v>21</v>
      </c>
      <c r="G3960" t="str">
        <f>_xlfn.XLOOKUP(C3960,customers!$A$2:$A$5902,customers!$B$2:$B$5902,,0)</f>
        <v>Lindsay Murphy</v>
      </c>
      <c r="H3960" t="str">
        <f>_xlfn.XLOOKUP(C3960,customers!$A$2:$A$5902,customers!$G$2:$G$5902,,0)</f>
        <v>North</v>
      </c>
      <c r="I3960" t="str">
        <f>_xlfn.XLOOKUP(C3960,customers!$A$2:$A$5902,customers!$E$2:$E$5902,,0)</f>
        <v>East Deborah</v>
      </c>
      <c r="J3960" t="str">
        <f>INDEX(products!$B$2:$B$5902,MATCH(D3960,products!$A$2:$A$5902,0))</f>
        <v>OffSup</v>
      </c>
      <c r="K3960" t="str">
        <f>INDEX(products!$C$2:$C$5902,MATCH(D3960,products!$A$2:$A$5902,0))</f>
        <v>Fstnrs</v>
      </c>
      <c r="L3960" s="3">
        <f>INDEX(products!$E$2:$E$5902,MATCH(D3960,products!$A$2:$A$5902,0))</f>
        <v>2742.13</v>
      </c>
      <c r="M3960">
        <f>_xlfn.XLOOKUP(D3960,products!$A$2:$A$5902,products!$F$2:$F$5902)</f>
        <v>9</v>
      </c>
      <c r="N3960" s="3">
        <f t="shared" si="61"/>
        <v>304.68111111111114</v>
      </c>
      <c r="O3960" s="3" t="str" cm="1">
        <f t="array" ref="O3960">_xlfn.IFS(J3960="Furn","Furniture",J3960="Tech","Technology",J3960="OffSup","Office Supplies")</f>
        <v>Office Supplies</v>
      </c>
      <c r="P3960" s="3" t="str" cm="1">
        <f t="array" ref="P3960">_xlfn.IFS(K3960="Bkcs","Bookcases",K3960="Phns","Phones",K3960="Acc","Accessories",K3960="Bndrs","Binders",K3960="Fstnrs","Fasteners")</f>
        <v>Fasteners</v>
      </c>
      <c r="Q3960" t="str">
        <f>IF(_xlfn.XLOOKUP(D3960,products!$A$2:$A$5902,products!$H$2:$H$5902,,0)=1,"Yes","No")</f>
        <v>No</v>
      </c>
    </row>
    <row r="3961" spans="1:17" x14ac:dyDescent="0.3">
      <c r="A3961" t="s">
        <v>23229</v>
      </c>
      <c r="B3961" s="4">
        <v>43837</v>
      </c>
      <c r="C3961" t="s">
        <v>23230</v>
      </c>
      <c r="D3961" t="s">
        <v>23232</v>
      </c>
      <c r="E3961" s="1">
        <v>43928</v>
      </c>
      <c r="F3961" t="s">
        <v>74</v>
      </c>
      <c r="G3961" t="str">
        <f>_xlfn.XLOOKUP(C3961,customers!$A$2:$A$5902,customers!$B$2:$B$5902,,0)</f>
        <v>Samantha Jones</v>
      </c>
      <c r="H3961" t="str">
        <f>_xlfn.XLOOKUP(C3961,customers!$A$2:$A$5902,customers!$G$2:$G$5902,,0)</f>
        <v>North</v>
      </c>
      <c r="I3961" t="str">
        <f>_xlfn.XLOOKUP(C3961,customers!$A$2:$A$5902,customers!$E$2:$E$5902,,0)</f>
        <v>Masonburgh</v>
      </c>
      <c r="J3961" t="str">
        <f>INDEX(products!$B$2:$B$5902,MATCH(D3961,products!$A$2:$A$5902,0))</f>
        <v>Furn</v>
      </c>
      <c r="K3961" t="str">
        <f>INDEX(products!$C$2:$C$5902,MATCH(D3961,products!$A$2:$A$5902,0))</f>
        <v>Acc</v>
      </c>
      <c r="L3961" s="3">
        <f>INDEX(products!$E$2:$E$5902,MATCH(D3961,products!$A$2:$A$5902,0))</f>
        <v>2700.6</v>
      </c>
      <c r="M3961">
        <f>_xlfn.XLOOKUP(D3961,products!$A$2:$A$5902,products!$F$2:$F$5902)</f>
        <v>8</v>
      </c>
      <c r="N3961" s="3">
        <f t="shared" si="61"/>
        <v>337.57499999999999</v>
      </c>
      <c r="O3961" s="3" t="str" cm="1">
        <f t="array" ref="O3961">_xlfn.IFS(J3961="Furn","Furniture",J3961="Tech","Technology",J3961="OffSup","Office Supplies")</f>
        <v>Furniture</v>
      </c>
      <c r="P3961" s="3" t="str" cm="1">
        <f t="array" ref="P3961">_xlfn.IFS(K3961="Bkcs","Bookcases",K3961="Phns","Phones",K3961="Acc","Accessories",K3961="Bndrs","Binders",K3961="Fstnrs","Fasteners")</f>
        <v>Accessories</v>
      </c>
      <c r="Q3961" t="str">
        <f>IF(_xlfn.XLOOKUP(D3961,products!$A$2:$A$5902,products!$H$2:$H$5902,,0)=1,"Yes","No")</f>
        <v>No</v>
      </c>
    </row>
    <row r="3962" spans="1:17" x14ac:dyDescent="0.3">
      <c r="A3962" t="s">
        <v>23234</v>
      </c>
      <c r="B3962" s="4">
        <v>44214</v>
      </c>
      <c r="C3962" t="s">
        <v>23235</v>
      </c>
      <c r="D3962" t="s">
        <v>23238</v>
      </c>
      <c r="E3962" s="1">
        <v>44377</v>
      </c>
      <c r="F3962" t="s">
        <v>35</v>
      </c>
      <c r="G3962" t="str">
        <f>_xlfn.XLOOKUP(C3962,customers!$A$2:$A$5902,customers!$B$2:$B$5902,,0)</f>
        <v>Donna Kelly</v>
      </c>
      <c r="H3962" t="str">
        <f>_xlfn.XLOOKUP(C3962,customers!$A$2:$A$5902,customers!$G$2:$G$5902,,0)</f>
        <v>East</v>
      </c>
      <c r="I3962" t="str">
        <f>_xlfn.XLOOKUP(C3962,customers!$A$2:$A$5902,customers!$E$2:$E$5902,,0)</f>
        <v>Lake Michelletown</v>
      </c>
      <c r="J3962" t="str">
        <f>INDEX(products!$B$2:$B$5902,MATCH(D3962,products!$A$2:$A$5902,0))</f>
        <v>Furn</v>
      </c>
      <c r="K3962" t="str">
        <f>INDEX(products!$C$2:$C$5902,MATCH(D3962,products!$A$2:$A$5902,0))</f>
        <v>Phns</v>
      </c>
      <c r="L3962" s="3">
        <f>INDEX(products!$E$2:$E$5902,MATCH(D3962,products!$A$2:$A$5902,0))</f>
        <v>4456.4399999999996</v>
      </c>
      <c r="M3962">
        <f>_xlfn.XLOOKUP(D3962,products!$A$2:$A$5902,products!$F$2:$F$5902)</f>
        <v>5</v>
      </c>
      <c r="N3962" s="3">
        <f t="shared" si="61"/>
        <v>891.2879999999999</v>
      </c>
      <c r="O3962" s="3" t="str" cm="1">
        <f t="array" ref="O3962">_xlfn.IFS(J3962="Furn","Furniture",J3962="Tech","Technology",J3962="OffSup","Office Supplies")</f>
        <v>Furniture</v>
      </c>
      <c r="P3962" s="3" t="str" cm="1">
        <f t="array" ref="P3962">_xlfn.IFS(K3962="Bkcs","Bookcases",K3962="Phns","Phones",K3962="Acc","Accessories",K3962="Bndrs","Binders",K3962="Fstnrs","Fasteners")</f>
        <v>Phones</v>
      </c>
      <c r="Q3962" t="str">
        <f>IF(_xlfn.XLOOKUP(D3962,products!$A$2:$A$5902,products!$H$2:$H$5902,,0)=1,"Yes","No")</f>
        <v>Yes</v>
      </c>
    </row>
    <row r="3963" spans="1:17" x14ac:dyDescent="0.3">
      <c r="A3963" t="s">
        <v>23240</v>
      </c>
      <c r="B3963" s="4">
        <v>45046</v>
      </c>
      <c r="C3963" t="s">
        <v>23241</v>
      </c>
      <c r="D3963" t="s">
        <v>23244</v>
      </c>
      <c r="E3963" s="1">
        <v>45373</v>
      </c>
      <c r="F3963" t="s">
        <v>35</v>
      </c>
      <c r="G3963" t="str">
        <f>_xlfn.XLOOKUP(C3963,customers!$A$2:$A$5902,customers!$B$2:$B$5902,,0)</f>
        <v>Michelle Delgado</v>
      </c>
      <c r="H3963" t="str">
        <f>_xlfn.XLOOKUP(C3963,customers!$A$2:$A$5902,customers!$G$2:$G$5902,,0)</f>
        <v>East</v>
      </c>
      <c r="I3963" t="str">
        <f>_xlfn.XLOOKUP(C3963,customers!$A$2:$A$5902,customers!$E$2:$E$5902,,0)</f>
        <v>Wrightstad</v>
      </c>
      <c r="J3963" t="str">
        <f>INDEX(products!$B$2:$B$5902,MATCH(D3963,products!$A$2:$A$5902,0))</f>
        <v>Furn</v>
      </c>
      <c r="K3963" t="str">
        <f>INDEX(products!$C$2:$C$5902,MATCH(D3963,products!$A$2:$A$5902,0))</f>
        <v>Acc</v>
      </c>
      <c r="L3963" s="3">
        <f>INDEX(products!$E$2:$E$5902,MATCH(D3963,products!$A$2:$A$5902,0))</f>
        <v>1120.8399999999999</v>
      </c>
      <c r="M3963">
        <f>_xlfn.XLOOKUP(D3963,products!$A$2:$A$5902,products!$F$2:$F$5902)</f>
        <v>3</v>
      </c>
      <c r="N3963" s="3">
        <f t="shared" si="61"/>
        <v>373.61333333333329</v>
      </c>
      <c r="O3963" s="3" t="str" cm="1">
        <f t="array" ref="O3963">_xlfn.IFS(J3963="Furn","Furniture",J3963="Tech","Technology",J3963="OffSup","Office Supplies")</f>
        <v>Furniture</v>
      </c>
      <c r="P3963" s="3" t="str" cm="1">
        <f t="array" ref="P3963">_xlfn.IFS(K3963="Bkcs","Bookcases",K3963="Phns","Phones",K3963="Acc","Accessories",K3963="Bndrs","Binders",K3963="Fstnrs","Fasteners")</f>
        <v>Accessories</v>
      </c>
      <c r="Q3963" t="str">
        <f>IF(_xlfn.XLOOKUP(D3963,products!$A$2:$A$5902,products!$H$2:$H$5902,,0)=1,"Yes","No")</f>
        <v>No</v>
      </c>
    </row>
    <row r="3964" spans="1:17" x14ac:dyDescent="0.3">
      <c r="A3964" t="s">
        <v>23246</v>
      </c>
      <c r="B3964" s="4">
        <v>43746</v>
      </c>
      <c r="C3964" t="s">
        <v>23247</v>
      </c>
      <c r="D3964" t="s">
        <v>23250</v>
      </c>
      <c r="E3964" s="1">
        <v>43871</v>
      </c>
      <c r="F3964" t="s">
        <v>21</v>
      </c>
      <c r="G3964" t="str">
        <f>_xlfn.XLOOKUP(C3964,customers!$A$2:$A$5902,customers!$B$2:$B$5902,,0)</f>
        <v>Nichole Baker</v>
      </c>
      <c r="H3964" t="str">
        <f>_xlfn.XLOOKUP(C3964,customers!$A$2:$A$5902,customers!$G$2:$G$5902,,0)</f>
        <v>East</v>
      </c>
      <c r="I3964" t="str">
        <f>_xlfn.XLOOKUP(C3964,customers!$A$2:$A$5902,customers!$E$2:$E$5902,,0)</f>
        <v>Melissaport</v>
      </c>
      <c r="J3964" t="str">
        <f>INDEX(products!$B$2:$B$5902,MATCH(D3964,products!$A$2:$A$5902,0))</f>
        <v>OffSup</v>
      </c>
      <c r="K3964" t="str">
        <f>INDEX(products!$C$2:$C$5902,MATCH(D3964,products!$A$2:$A$5902,0))</f>
        <v>Bkcs</v>
      </c>
      <c r="L3964" s="3">
        <f>INDEX(products!$E$2:$E$5902,MATCH(D3964,products!$A$2:$A$5902,0))</f>
        <v>1949.25</v>
      </c>
      <c r="M3964">
        <f>_xlfn.XLOOKUP(D3964,products!$A$2:$A$5902,products!$F$2:$F$5902)</f>
        <v>3</v>
      </c>
      <c r="N3964" s="3">
        <f t="shared" si="61"/>
        <v>649.75</v>
      </c>
      <c r="O3964" s="3" t="str" cm="1">
        <f t="array" ref="O3964">_xlfn.IFS(J3964="Furn","Furniture",J3964="Tech","Technology",J3964="OffSup","Office Supplies")</f>
        <v>Office Supplies</v>
      </c>
      <c r="P3964" s="3" t="str" cm="1">
        <f t="array" ref="P3964">_xlfn.IFS(K3964="Bkcs","Bookcases",K3964="Phns","Phones",K3964="Acc","Accessories",K3964="Bndrs","Binders",K3964="Fstnrs","Fasteners")</f>
        <v>Bookcases</v>
      </c>
      <c r="Q3964" t="str">
        <f>IF(_xlfn.XLOOKUP(D3964,products!$A$2:$A$5902,products!$H$2:$H$5902,,0)=1,"Yes","No")</f>
        <v>No</v>
      </c>
    </row>
    <row r="3965" spans="1:17" x14ac:dyDescent="0.3">
      <c r="A3965" t="s">
        <v>23252</v>
      </c>
      <c r="B3965" s="4">
        <v>43981</v>
      </c>
      <c r="C3965" t="s">
        <v>23253</v>
      </c>
      <c r="D3965" t="s">
        <v>23256</v>
      </c>
      <c r="E3965" s="1">
        <v>44024</v>
      </c>
      <c r="F3965" t="s">
        <v>35</v>
      </c>
      <c r="G3965" t="str">
        <f>_xlfn.XLOOKUP(C3965,customers!$A$2:$A$5902,customers!$B$2:$B$5902,,0)</f>
        <v>Jeremiah Green</v>
      </c>
      <c r="H3965" t="str">
        <f>_xlfn.XLOOKUP(C3965,customers!$A$2:$A$5902,customers!$G$2:$G$5902,,0)</f>
        <v>South</v>
      </c>
      <c r="I3965" t="str">
        <f>_xlfn.XLOOKUP(C3965,customers!$A$2:$A$5902,customers!$E$2:$E$5902,,0)</f>
        <v>Patelville</v>
      </c>
      <c r="J3965" t="str">
        <f>INDEX(products!$B$2:$B$5902,MATCH(D3965,products!$A$2:$A$5902,0))</f>
        <v>Tech</v>
      </c>
      <c r="K3965" t="str">
        <f>INDEX(products!$C$2:$C$5902,MATCH(D3965,products!$A$2:$A$5902,0))</f>
        <v>Phns</v>
      </c>
      <c r="L3965" s="3">
        <f>INDEX(products!$E$2:$E$5902,MATCH(D3965,products!$A$2:$A$5902,0))</f>
        <v>2519.65</v>
      </c>
      <c r="M3965">
        <f>_xlfn.XLOOKUP(D3965,products!$A$2:$A$5902,products!$F$2:$F$5902)</f>
        <v>3</v>
      </c>
      <c r="N3965" s="3">
        <f t="shared" si="61"/>
        <v>839.88333333333333</v>
      </c>
      <c r="O3965" s="3" t="str" cm="1">
        <f t="array" ref="O3965">_xlfn.IFS(J3965="Furn","Furniture",J3965="Tech","Technology",J3965="OffSup","Office Supplies")</f>
        <v>Technology</v>
      </c>
      <c r="P3965" s="3" t="str" cm="1">
        <f t="array" ref="P3965">_xlfn.IFS(K3965="Bkcs","Bookcases",K3965="Phns","Phones",K3965="Acc","Accessories",K3965="Bndrs","Binders",K3965="Fstnrs","Fasteners")</f>
        <v>Phones</v>
      </c>
      <c r="Q3965" t="str">
        <f>IF(_xlfn.XLOOKUP(D3965,products!$A$2:$A$5902,products!$H$2:$H$5902,,0)=1,"Yes","No")</f>
        <v>Yes</v>
      </c>
    </row>
    <row r="3966" spans="1:17" x14ac:dyDescent="0.3">
      <c r="A3966" t="s">
        <v>23258</v>
      </c>
      <c r="B3966" s="4">
        <v>44965</v>
      </c>
      <c r="C3966" t="s">
        <v>23259</v>
      </c>
      <c r="D3966" t="s">
        <v>23262</v>
      </c>
      <c r="E3966" s="1">
        <v>45288</v>
      </c>
      <c r="F3966" t="s">
        <v>35</v>
      </c>
      <c r="G3966" t="str">
        <f>_xlfn.XLOOKUP(C3966,customers!$A$2:$A$5902,customers!$B$2:$B$5902,,0)</f>
        <v>Kristy Wallace</v>
      </c>
      <c r="H3966" t="str">
        <f>_xlfn.XLOOKUP(C3966,customers!$A$2:$A$5902,customers!$G$2:$G$5902,,0)</f>
        <v>South</v>
      </c>
      <c r="I3966" t="str">
        <f>_xlfn.XLOOKUP(C3966,customers!$A$2:$A$5902,customers!$E$2:$E$5902,,0)</f>
        <v>Fritzshire</v>
      </c>
      <c r="J3966" t="str">
        <f>INDEX(products!$B$2:$B$5902,MATCH(D3966,products!$A$2:$A$5902,0))</f>
        <v>Tech</v>
      </c>
      <c r="K3966" t="str">
        <f>INDEX(products!$C$2:$C$5902,MATCH(D3966,products!$A$2:$A$5902,0))</f>
        <v>Fstnrs</v>
      </c>
      <c r="L3966" s="3">
        <f>INDEX(products!$E$2:$E$5902,MATCH(D3966,products!$A$2:$A$5902,0))</f>
        <v>1217.4100000000001</v>
      </c>
      <c r="M3966">
        <f>_xlfn.XLOOKUP(D3966,products!$A$2:$A$5902,products!$F$2:$F$5902)</f>
        <v>8</v>
      </c>
      <c r="N3966" s="3">
        <f t="shared" si="61"/>
        <v>152.17625000000001</v>
      </c>
      <c r="O3966" s="3" t="str" cm="1">
        <f t="array" ref="O3966">_xlfn.IFS(J3966="Furn","Furniture",J3966="Tech","Technology",J3966="OffSup","Office Supplies")</f>
        <v>Technology</v>
      </c>
      <c r="P3966" s="3" t="str" cm="1">
        <f t="array" ref="P3966">_xlfn.IFS(K3966="Bkcs","Bookcases",K3966="Phns","Phones",K3966="Acc","Accessories",K3966="Bndrs","Binders",K3966="Fstnrs","Fasteners")</f>
        <v>Fasteners</v>
      </c>
      <c r="Q3966" t="str">
        <f>IF(_xlfn.XLOOKUP(D3966,products!$A$2:$A$5902,products!$H$2:$H$5902,,0)=1,"Yes","No")</f>
        <v>No</v>
      </c>
    </row>
    <row r="3967" spans="1:17" x14ac:dyDescent="0.3">
      <c r="A3967" s="2" t="s">
        <v>23264</v>
      </c>
      <c r="B3967" s="4">
        <v>44458</v>
      </c>
      <c r="C3967" t="s">
        <v>23265</v>
      </c>
      <c r="D3967" t="s">
        <v>23268</v>
      </c>
      <c r="E3967" s="1">
        <v>44810</v>
      </c>
      <c r="F3967" t="s">
        <v>35</v>
      </c>
      <c r="G3967" t="str">
        <f>_xlfn.XLOOKUP(C3967,customers!$A$2:$A$5902,customers!$B$2:$B$5902,,0)</f>
        <v>James Fisher</v>
      </c>
      <c r="H3967" t="str">
        <f>_xlfn.XLOOKUP(C3967,customers!$A$2:$A$5902,customers!$G$2:$G$5902,,0)</f>
        <v>West</v>
      </c>
      <c r="I3967" t="str">
        <f>_xlfn.XLOOKUP(C3967,customers!$A$2:$A$5902,customers!$E$2:$E$5902,,0)</f>
        <v>Port Kellystad</v>
      </c>
      <c r="J3967" t="str">
        <f>INDEX(products!$B$2:$B$5902,MATCH(D3967,products!$A$2:$A$5902,0))</f>
        <v>Tech</v>
      </c>
      <c r="K3967" t="str">
        <f>INDEX(products!$C$2:$C$5902,MATCH(D3967,products!$A$2:$A$5902,0))</f>
        <v>Phns</v>
      </c>
      <c r="L3967" s="3">
        <f>INDEX(products!$E$2:$E$5902,MATCH(D3967,products!$A$2:$A$5902,0))</f>
        <v>3406.74</v>
      </c>
      <c r="M3967">
        <f>_xlfn.XLOOKUP(D3967,products!$A$2:$A$5902,products!$F$2:$F$5902)</f>
        <v>1</v>
      </c>
      <c r="N3967" s="3">
        <f t="shared" si="61"/>
        <v>3406.74</v>
      </c>
      <c r="O3967" s="3" t="str" cm="1">
        <f t="array" ref="O3967">_xlfn.IFS(J3967="Furn","Furniture",J3967="Tech","Technology",J3967="OffSup","Office Supplies")</f>
        <v>Technology</v>
      </c>
      <c r="P3967" s="3" t="str" cm="1">
        <f t="array" ref="P3967">_xlfn.IFS(K3967="Bkcs","Bookcases",K3967="Phns","Phones",K3967="Acc","Accessories",K3967="Bndrs","Binders",K3967="Fstnrs","Fasteners")</f>
        <v>Phones</v>
      </c>
      <c r="Q3967" t="str">
        <f>IF(_xlfn.XLOOKUP(D3967,products!$A$2:$A$5902,products!$H$2:$H$5902,,0)=1,"Yes","No")</f>
        <v>Yes</v>
      </c>
    </row>
    <row r="3968" spans="1:17" x14ac:dyDescent="0.3">
      <c r="A3968" t="s">
        <v>23270</v>
      </c>
      <c r="B3968" s="4">
        <v>45151</v>
      </c>
      <c r="C3968" t="s">
        <v>23271</v>
      </c>
      <c r="D3968" t="s">
        <v>23273</v>
      </c>
      <c r="E3968" s="1">
        <v>45292</v>
      </c>
      <c r="F3968" t="s">
        <v>21</v>
      </c>
      <c r="G3968" t="str">
        <f>_xlfn.XLOOKUP(C3968,customers!$A$2:$A$5902,customers!$B$2:$B$5902,,0)</f>
        <v>Jason Allen</v>
      </c>
      <c r="H3968" t="str">
        <f>_xlfn.XLOOKUP(C3968,customers!$A$2:$A$5902,customers!$G$2:$G$5902,,0)</f>
        <v>North</v>
      </c>
      <c r="I3968" t="str">
        <f>_xlfn.XLOOKUP(C3968,customers!$A$2:$A$5902,customers!$E$2:$E$5902,,0)</f>
        <v>Johnsonville</v>
      </c>
      <c r="J3968" t="str">
        <f>INDEX(products!$B$2:$B$5902,MATCH(D3968,products!$A$2:$A$5902,0))</f>
        <v>Tech</v>
      </c>
      <c r="K3968" t="str">
        <f>INDEX(products!$C$2:$C$5902,MATCH(D3968,products!$A$2:$A$5902,0))</f>
        <v>Fstnrs</v>
      </c>
      <c r="L3968" s="3">
        <f>INDEX(products!$E$2:$E$5902,MATCH(D3968,products!$A$2:$A$5902,0))</f>
        <v>3508.1</v>
      </c>
      <c r="M3968">
        <f>_xlfn.XLOOKUP(D3968,products!$A$2:$A$5902,products!$F$2:$F$5902)</f>
        <v>3</v>
      </c>
      <c r="N3968" s="3">
        <f t="shared" si="61"/>
        <v>1169.3666666666666</v>
      </c>
      <c r="O3968" s="3" t="str" cm="1">
        <f t="array" ref="O3968">_xlfn.IFS(J3968="Furn","Furniture",J3968="Tech","Technology",J3968="OffSup","Office Supplies")</f>
        <v>Technology</v>
      </c>
      <c r="P3968" s="3" t="str" cm="1">
        <f t="array" ref="P3968">_xlfn.IFS(K3968="Bkcs","Bookcases",K3968="Phns","Phones",K3968="Acc","Accessories",K3968="Bndrs","Binders",K3968="Fstnrs","Fasteners")</f>
        <v>Fasteners</v>
      </c>
      <c r="Q3968" t="str">
        <f>IF(_xlfn.XLOOKUP(D3968,products!$A$2:$A$5902,products!$H$2:$H$5902,,0)=1,"Yes","No")</f>
        <v>No</v>
      </c>
    </row>
    <row r="3969" spans="1:17" x14ac:dyDescent="0.3">
      <c r="A3969" t="s">
        <v>23275</v>
      </c>
      <c r="B3969" s="4">
        <v>44464</v>
      </c>
      <c r="C3969" t="s">
        <v>23276</v>
      </c>
      <c r="D3969" t="s">
        <v>23279</v>
      </c>
      <c r="E3969" s="1">
        <v>44569</v>
      </c>
      <c r="F3969" t="s">
        <v>35</v>
      </c>
      <c r="G3969" t="str">
        <f>_xlfn.XLOOKUP(C3969,customers!$A$2:$A$5902,customers!$B$2:$B$5902,,0)</f>
        <v>Michael Wells</v>
      </c>
      <c r="H3969" t="str">
        <f>_xlfn.XLOOKUP(C3969,customers!$A$2:$A$5902,customers!$G$2:$G$5902,,0)</f>
        <v>West</v>
      </c>
      <c r="I3969" t="str">
        <f>_xlfn.XLOOKUP(C3969,customers!$A$2:$A$5902,customers!$E$2:$E$5902,,0)</f>
        <v>Rubioland</v>
      </c>
      <c r="J3969" t="str">
        <f>INDEX(products!$B$2:$B$5902,MATCH(D3969,products!$A$2:$A$5902,0))</f>
        <v>OffSup</v>
      </c>
      <c r="K3969" t="str">
        <f>INDEX(products!$C$2:$C$5902,MATCH(D3969,products!$A$2:$A$5902,0))</f>
        <v>Fstnrs</v>
      </c>
      <c r="L3969" s="3">
        <f>INDEX(products!$E$2:$E$5902,MATCH(D3969,products!$A$2:$A$5902,0))</f>
        <v>3191.2</v>
      </c>
      <c r="M3969">
        <f>_xlfn.XLOOKUP(D3969,products!$A$2:$A$5902,products!$F$2:$F$5902)</f>
        <v>3</v>
      </c>
      <c r="N3969" s="3">
        <f t="shared" si="61"/>
        <v>1063.7333333333333</v>
      </c>
      <c r="O3969" s="3" t="str" cm="1">
        <f t="array" ref="O3969">_xlfn.IFS(J3969="Furn","Furniture",J3969="Tech","Technology",J3969="OffSup","Office Supplies")</f>
        <v>Office Supplies</v>
      </c>
      <c r="P3969" s="3" t="str" cm="1">
        <f t="array" ref="P3969">_xlfn.IFS(K3969="Bkcs","Bookcases",K3969="Phns","Phones",K3969="Acc","Accessories",K3969="Bndrs","Binders",K3969="Fstnrs","Fasteners")</f>
        <v>Fasteners</v>
      </c>
      <c r="Q3969" t="str">
        <f>IF(_xlfn.XLOOKUP(D3969,products!$A$2:$A$5902,products!$H$2:$H$5902,,0)=1,"Yes","No")</f>
        <v>Yes</v>
      </c>
    </row>
    <row r="3970" spans="1:17" x14ac:dyDescent="0.3">
      <c r="A3970" t="s">
        <v>23281</v>
      </c>
      <c r="B3970" s="4">
        <v>44828</v>
      </c>
      <c r="C3970" t="s">
        <v>23282</v>
      </c>
      <c r="D3970" s="2" t="s">
        <v>23285</v>
      </c>
      <c r="E3970" s="1">
        <v>45168</v>
      </c>
      <c r="F3970" t="s">
        <v>35</v>
      </c>
      <c r="G3970" t="str">
        <f>_xlfn.XLOOKUP(C3970,customers!$A$2:$A$5902,customers!$B$2:$B$5902,,0)</f>
        <v>Donna Yang</v>
      </c>
      <c r="H3970" t="str">
        <f>_xlfn.XLOOKUP(C3970,customers!$A$2:$A$5902,customers!$G$2:$G$5902,,0)</f>
        <v>South</v>
      </c>
      <c r="I3970" t="str">
        <f>_xlfn.XLOOKUP(C3970,customers!$A$2:$A$5902,customers!$E$2:$E$5902,,0)</f>
        <v>New Lauraburgh</v>
      </c>
      <c r="J3970" t="str">
        <f>INDEX(products!$B$2:$B$5902,MATCH(D3970,products!$A$2:$A$5902,0))</f>
        <v>Furn</v>
      </c>
      <c r="K3970" t="str">
        <f>INDEX(products!$C$2:$C$5902,MATCH(D3970,products!$A$2:$A$5902,0))</f>
        <v>Phns</v>
      </c>
      <c r="L3970" s="3">
        <f>INDEX(products!$E$2:$E$5902,MATCH(D3970,products!$A$2:$A$5902,0))</f>
        <v>3884.29</v>
      </c>
      <c r="M3970">
        <f>_xlfn.XLOOKUP(D3970,products!$A$2:$A$5902,products!$F$2:$F$5902)</f>
        <v>9</v>
      </c>
      <c r="N3970" s="3">
        <f t="shared" si="61"/>
        <v>431.58777777777777</v>
      </c>
      <c r="O3970" s="3" t="str" cm="1">
        <f t="array" ref="O3970">_xlfn.IFS(J3970="Furn","Furniture",J3970="Tech","Technology",J3970="OffSup","Office Supplies")</f>
        <v>Furniture</v>
      </c>
      <c r="P3970" s="3" t="str" cm="1">
        <f t="array" ref="P3970">_xlfn.IFS(K3970="Bkcs","Bookcases",K3970="Phns","Phones",K3970="Acc","Accessories",K3970="Bndrs","Binders",K3970="Fstnrs","Fasteners")</f>
        <v>Phones</v>
      </c>
      <c r="Q3970" t="str">
        <f>IF(_xlfn.XLOOKUP(D3970,products!$A$2:$A$5902,products!$H$2:$H$5902,,0)=1,"Yes","No")</f>
        <v>Yes</v>
      </c>
    </row>
    <row r="3971" spans="1:17" x14ac:dyDescent="0.3">
      <c r="A3971" t="s">
        <v>23287</v>
      </c>
      <c r="B3971" s="4">
        <v>44929</v>
      </c>
      <c r="C3971" t="s">
        <v>23288</v>
      </c>
      <c r="D3971" t="s">
        <v>23291</v>
      </c>
      <c r="E3971" s="1">
        <v>45031</v>
      </c>
      <c r="F3971" t="s">
        <v>74</v>
      </c>
      <c r="G3971" t="str">
        <f>_xlfn.XLOOKUP(C3971,customers!$A$2:$A$5902,customers!$B$2:$B$5902,,0)</f>
        <v>Jessica Morrow</v>
      </c>
      <c r="H3971" t="str">
        <f>_xlfn.XLOOKUP(C3971,customers!$A$2:$A$5902,customers!$G$2:$G$5902,,0)</f>
        <v>North</v>
      </c>
      <c r="I3971" t="str">
        <f>_xlfn.XLOOKUP(C3971,customers!$A$2:$A$5902,customers!$E$2:$E$5902,,0)</f>
        <v>Deannashire</v>
      </c>
      <c r="J3971" t="str">
        <f>INDEX(products!$B$2:$B$5902,MATCH(D3971,products!$A$2:$A$5902,0))</f>
        <v>Tech</v>
      </c>
      <c r="K3971" t="str">
        <f>INDEX(products!$C$2:$C$5902,MATCH(D3971,products!$A$2:$A$5902,0))</f>
        <v>Fstnrs</v>
      </c>
      <c r="L3971" s="3">
        <f>INDEX(products!$E$2:$E$5902,MATCH(D3971,products!$A$2:$A$5902,0))</f>
        <v>2710.26</v>
      </c>
      <c r="M3971">
        <f>_xlfn.XLOOKUP(D3971,products!$A$2:$A$5902,products!$F$2:$F$5902)</f>
        <v>3</v>
      </c>
      <c r="N3971" s="3">
        <f t="shared" ref="N3971:N4034" si="62">L3971/M3971</f>
        <v>903.42000000000007</v>
      </c>
      <c r="O3971" s="3" t="str" cm="1">
        <f t="array" ref="O3971">_xlfn.IFS(J3971="Furn","Furniture",J3971="Tech","Technology",J3971="OffSup","Office Supplies")</f>
        <v>Technology</v>
      </c>
      <c r="P3971" s="3" t="str" cm="1">
        <f t="array" ref="P3971">_xlfn.IFS(K3971="Bkcs","Bookcases",K3971="Phns","Phones",K3971="Acc","Accessories",K3971="Bndrs","Binders",K3971="Fstnrs","Fasteners")</f>
        <v>Fasteners</v>
      </c>
      <c r="Q3971" t="str">
        <f>IF(_xlfn.XLOOKUP(D3971,products!$A$2:$A$5902,products!$H$2:$H$5902,,0)=1,"Yes","No")</f>
        <v>Yes</v>
      </c>
    </row>
    <row r="3972" spans="1:17" x14ac:dyDescent="0.3">
      <c r="A3972" t="s">
        <v>23293</v>
      </c>
      <c r="B3972" s="4">
        <v>44391</v>
      </c>
      <c r="C3972" t="s">
        <v>23294</v>
      </c>
      <c r="D3972" t="s">
        <v>23296</v>
      </c>
      <c r="E3972" s="1">
        <v>44515</v>
      </c>
      <c r="F3972" t="s">
        <v>35</v>
      </c>
      <c r="G3972" t="str">
        <f>_xlfn.XLOOKUP(C3972,customers!$A$2:$A$5902,customers!$B$2:$B$5902,,0)</f>
        <v>Anne Palmer</v>
      </c>
      <c r="H3972" t="str">
        <f>_xlfn.XLOOKUP(C3972,customers!$A$2:$A$5902,customers!$G$2:$G$5902,,0)</f>
        <v>North</v>
      </c>
      <c r="I3972" t="str">
        <f>_xlfn.XLOOKUP(C3972,customers!$A$2:$A$5902,customers!$E$2:$E$5902,,0)</f>
        <v>Derrickmouth</v>
      </c>
      <c r="J3972" t="str">
        <f>INDEX(products!$B$2:$B$5902,MATCH(D3972,products!$A$2:$A$5902,0))</f>
        <v>Furn</v>
      </c>
      <c r="K3972" t="str">
        <f>INDEX(products!$C$2:$C$5902,MATCH(D3972,products!$A$2:$A$5902,0))</f>
        <v>Bndrs</v>
      </c>
      <c r="L3972" s="3">
        <f>INDEX(products!$E$2:$E$5902,MATCH(D3972,products!$A$2:$A$5902,0))</f>
        <v>556.09</v>
      </c>
      <c r="M3972">
        <f>_xlfn.XLOOKUP(D3972,products!$A$2:$A$5902,products!$F$2:$F$5902)</f>
        <v>1</v>
      </c>
      <c r="N3972" s="3">
        <f t="shared" si="62"/>
        <v>556.09</v>
      </c>
      <c r="O3972" s="3" t="str" cm="1">
        <f t="array" ref="O3972">_xlfn.IFS(J3972="Furn","Furniture",J3972="Tech","Technology",J3972="OffSup","Office Supplies")</f>
        <v>Furniture</v>
      </c>
      <c r="P3972" s="3" t="str" cm="1">
        <f t="array" ref="P3972">_xlfn.IFS(K3972="Bkcs","Bookcases",K3972="Phns","Phones",K3972="Acc","Accessories",K3972="Bndrs","Binders",K3972="Fstnrs","Fasteners")</f>
        <v>Binders</v>
      </c>
      <c r="Q3972" t="str">
        <f>IF(_xlfn.XLOOKUP(D3972,products!$A$2:$A$5902,products!$H$2:$H$5902,,0)=1,"Yes","No")</f>
        <v>Yes</v>
      </c>
    </row>
    <row r="3973" spans="1:17" x14ac:dyDescent="0.3">
      <c r="A3973" t="s">
        <v>23298</v>
      </c>
      <c r="B3973" s="4">
        <v>44695</v>
      </c>
      <c r="C3973" t="s">
        <v>23299</v>
      </c>
      <c r="D3973" t="s">
        <v>23302</v>
      </c>
      <c r="E3973" s="1">
        <v>44937</v>
      </c>
      <c r="F3973" t="s">
        <v>35</v>
      </c>
      <c r="G3973" t="str">
        <f>_xlfn.XLOOKUP(C3973,customers!$A$2:$A$5902,customers!$B$2:$B$5902,,0)</f>
        <v>Ricky Robinson</v>
      </c>
      <c r="H3973" t="str">
        <f>_xlfn.XLOOKUP(C3973,customers!$A$2:$A$5902,customers!$G$2:$G$5902,,0)</f>
        <v>South</v>
      </c>
      <c r="I3973" t="str">
        <f>_xlfn.XLOOKUP(C3973,customers!$A$2:$A$5902,customers!$E$2:$E$5902,,0)</f>
        <v>North Bryan</v>
      </c>
      <c r="J3973" t="str">
        <f>INDEX(products!$B$2:$B$5902,MATCH(D3973,products!$A$2:$A$5902,0))</f>
        <v>Tech</v>
      </c>
      <c r="K3973" t="str">
        <f>INDEX(products!$C$2:$C$5902,MATCH(D3973,products!$A$2:$A$5902,0))</f>
        <v>Acc</v>
      </c>
      <c r="L3973" s="3">
        <f>INDEX(products!$E$2:$E$5902,MATCH(D3973,products!$A$2:$A$5902,0))</f>
        <v>4151.76</v>
      </c>
      <c r="M3973">
        <f>_xlfn.XLOOKUP(D3973,products!$A$2:$A$5902,products!$F$2:$F$5902)</f>
        <v>1</v>
      </c>
      <c r="N3973" s="3">
        <f t="shared" si="62"/>
        <v>4151.76</v>
      </c>
      <c r="O3973" s="3" t="str" cm="1">
        <f t="array" ref="O3973">_xlfn.IFS(J3973="Furn","Furniture",J3973="Tech","Technology",J3973="OffSup","Office Supplies")</f>
        <v>Technology</v>
      </c>
      <c r="P3973" s="3" t="str" cm="1">
        <f t="array" ref="P3973">_xlfn.IFS(K3973="Bkcs","Bookcases",K3973="Phns","Phones",K3973="Acc","Accessories",K3973="Bndrs","Binders",K3973="Fstnrs","Fasteners")</f>
        <v>Accessories</v>
      </c>
      <c r="Q3973" t="str">
        <f>IF(_xlfn.XLOOKUP(D3973,products!$A$2:$A$5902,products!$H$2:$H$5902,,0)=1,"Yes","No")</f>
        <v>Yes</v>
      </c>
    </row>
    <row r="3974" spans="1:17" x14ac:dyDescent="0.3">
      <c r="A3974" t="s">
        <v>23304</v>
      </c>
      <c r="B3974" s="4">
        <v>44756</v>
      </c>
      <c r="C3974" t="s">
        <v>23305</v>
      </c>
      <c r="D3974" t="s">
        <v>23308</v>
      </c>
      <c r="E3974" s="1">
        <v>45120</v>
      </c>
      <c r="F3974" t="s">
        <v>74</v>
      </c>
      <c r="G3974" t="str">
        <f>_xlfn.XLOOKUP(C3974,customers!$A$2:$A$5902,customers!$B$2:$B$5902,,0)</f>
        <v>Laura Dean</v>
      </c>
      <c r="H3974" t="str">
        <f>_xlfn.XLOOKUP(C3974,customers!$A$2:$A$5902,customers!$G$2:$G$5902,,0)</f>
        <v>West</v>
      </c>
      <c r="I3974" t="str">
        <f>_xlfn.XLOOKUP(C3974,customers!$A$2:$A$5902,customers!$E$2:$E$5902,,0)</f>
        <v>North Williamhaven</v>
      </c>
      <c r="J3974" t="str">
        <f>INDEX(products!$B$2:$B$5902,MATCH(D3974,products!$A$2:$A$5902,0))</f>
        <v>Furn</v>
      </c>
      <c r="K3974" t="str">
        <f>INDEX(products!$C$2:$C$5902,MATCH(D3974,products!$A$2:$A$5902,0))</f>
        <v>Bkcs</v>
      </c>
      <c r="L3974" s="3">
        <f>INDEX(products!$E$2:$E$5902,MATCH(D3974,products!$A$2:$A$5902,0))</f>
        <v>4784.59</v>
      </c>
      <c r="M3974">
        <f>_xlfn.XLOOKUP(D3974,products!$A$2:$A$5902,products!$F$2:$F$5902)</f>
        <v>1</v>
      </c>
      <c r="N3974" s="3">
        <f t="shared" si="62"/>
        <v>4784.59</v>
      </c>
      <c r="O3974" s="3" t="str" cm="1">
        <f t="array" ref="O3974">_xlfn.IFS(J3974="Furn","Furniture",J3974="Tech","Technology",J3974="OffSup","Office Supplies")</f>
        <v>Furniture</v>
      </c>
      <c r="P3974" s="3" t="str" cm="1">
        <f t="array" ref="P3974">_xlfn.IFS(K3974="Bkcs","Bookcases",K3974="Phns","Phones",K3974="Acc","Accessories",K3974="Bndrs","Binders",K3974="Fstnrs","Fasteners")</f>
        <v>Bookcases</v>
      </c>
      <c r="Q3974" t="str">
        <f>IF(_xlfn.XLOOKUP(D3974,products!$A$2:$A$5902,products!$H$2:$H$5902,,0)=1,"Yes","No")</f>
        <v>Yes</v>
      </c>
    </row>
    <row r="3975" spans="1:17" x14ac:dyDescent="0.3">
      <c r="A3975" t="s">
        <v>23310</v>
      </c>
      <c r="B3975" s="4">
        <v>44355</v>
      </c>
      <c r="C3975" t="s">
        <v>23311</v>
      </c>
      <c r="D3975" t="s">
        <v>23314</v>
      </c>
      <c r="E3975" s="1">
        <v>44629</v>
      </c>
      <c r="F3975" t="s">
        <v>21</v>
      </c>
      <c r="G3975" t="str">
        <f>_xlfn.XLOOKUP(C3975,customers!$A$2:$A$5902,customers!$B$2:$B$5902,,0)</f>
        <v>Christopher Turner</v>
      </c>
      <c r="H3975" t="str">
        <f>_xlfn.XLOOKUP(C3975,customers!$A$2:$A$5902,customers!$G$2:$G$5902,,0)</f>
        <v>East</v>
      </c>
      <c r="I3975" t="str">
        <f>_xlfn.XLOOKUP(C3975,customers!$A$2:$A$5902,customers!$E$2:$E$5902,,0)</f>
        <v>Arnoldmouth</v>
      </c>
      <c r="J3975" t="str">
        <f>INDEX(products!$B$2:$B$5902,MATCH(D3975,products!$A$2:$A$5902,0))</f>
        <v>Tech</v>
      </c>
      <c r="K3975" t="str">
        <f>INDEX(products!$C$2:$C$5902,MATCH(D3975,products!$A$2:$A$5902,0))</f>
        <v>Fstnrs</v>
      </c>
      <c r="L3975" s="3">
        <f>INDEX(products!$E$2:$E$5902,MATCH(D3975,products!$A$2:$A$5902,0))</f>
        <v>1456.68</v>
      </c>
      <c r="M3975">
        <f>_xlfn.XLOOKUP(D3975,products!$A$2:$A$5902,products!$F$2:$F$5902)</f>
        <v>4</v>
      </c>
      <c r="N3975" s="3">
        <f t="shared" si="62"/>
        <v>364.17</v>
      </c>
      <c r="O3975" s="3" t="str" cm="1">
        <f t="array" ref="O3975">_xlfn.IFS(J3975="Furn","Furniture",J3975="Tech","Technology",J3975="OffSup","Office Supplies")</f>
        <v>Technology</v>
      </c>
      <c r="P3975" s="3" t="str" cm="1">
        <f t="array" ref="P3975">_xlfn.IFS(K3975="Bkcs","Bookcases",K3975="Phns","Phones",K3975="Acc","Accessories",K3975="Bndrs","Binders",K3975="Fstnrs","Fasteners")</f>
        <v>Fasteners</v>
      </c>
      <c r="Q3975" t="str">
        <f>IF(_xlfn.XLOOKUP(D3975,products!$A$2:$A$5902,products!$H$2:$H$5902,,0)=1,"Yes","No")</f>
        <v>Yes</v>
      </c>
    </row>
    <row r="3976" spans="1:17" x14ac:dyDescent="0.3">
      <c r="A3976" t="s">
        <v>23316</v>
      </c>
      <c r="B3976" s="4">
        <v>44368</v>
      </c>
      <c r="C3976" t="s">
        <v>23317</v>
      </c>
      <c r="D3976" t="s">
        <v>23320</v>
      </c>
      <c r="E3976" s="1">
        <v>44510</v>
      </c>
      <c r="F3976" t="s">
        <v>21</v>
      </c>
      <c r="G3976" t="str">
        <f>_xlfn.XLOOKUP(C3976,customers!$A$2:$A$5902,customers!$B$2:$B$5902,,0)</f>
        <v>Joseph Adams</v>
      </c>
      <c r="H3976" t="str">
        <f>_xlfn.XLOOKUP(C3976,customers!$A$2:$A$5902,customers!$G$2:$G$5902,,0)</f>
        <v>West</v>
      </c>
      <c r="I3976" t="str">
        <f>_xlfn.XLOOKUP(C3976,customers!$A$2:$A$5902,customers!$E$2:$E$5902,,0)</f>
        <v>New Rosehaven</v>
      </c>
      <c r="J3976" t="str">
        <f>INDEX(products!$B$2:$B$5902,MATCH(D3976,products!$A$2:$A$5902,0))</f>
        <v>Furn</v>
      </c>
      <c r="K3976" t="str">
        <f>INDEX(products!$C$2:$C$5902,MATCH(D3976,products!$A$2:$A$5902,0))</f>
        <v>Phns</v>
      </c>
      <c r="L3976" s="3">
        <f>INDEX(products!$E$2:$E$5902,MATCH(D3976,products!$A$2:$A$5902,0))</f>
        <v>245.33</v>
      </c>
      <c r="M3976">
        <f>_xlfn.XLOOKUP(D3976,products!$A$2:$A$5902,products!$F$2:$F$5902)</f>
        <v>3</v>
      </c>
      <c r="N3976" s="3">
        <f t="shared" si="62"/>
        <v>81.776666666666671</v>
      </c>
      <c r="O3976" s="3" t="str" cm="1">
        <f t="array" ref="O3976">_xlfn.IFS(J3976="Furn","Furniture",J3976="Tech","Technology",J3976="OffSup","Office Supplies")</f>
        <v>Furniture</v>
      </c>
      <c r="P3976" s="3" t="str" cm="1">
        <f t="array" ref="P3976">_xlfn.IFS(K3976="Bkcs","Bookcases",K3976="Phns","Phones",K3976="Acc","Accessories",K3976="Bndrs","Binders",K3976="Fstnrs","Fasteners")</f>
        <v>Phones</v>
      </c>
      <c r="Q3976" t="str">
        <f>IF(_xlfn.XLOOKUP(D3976,products!$A$2:$A$5902,products!$H$2:$H$5902,,0)=1,"Yes","No")</f>
        <v>No</v>
      </c>
    </row>
    <row r="3977" spans="1:17" x14ac:dyDescent="0.3">
      <c r="A3977" t="s">
        <v>23322</v>
      </c>
      <c r="B3977" s="4">
        <v>45037</v>
      </c>
      <c r="C3977" t="s">
        <v>23323</v>
      </c>
      <c r="D3977" t="s">
        <v>23326</v>
      </c>
      <c r="E3977" s="1">
        <v>45315</v>
      </c>
      <c r="F3977" t="s">
        <v>35</v>
      </c>
      <c r="G3977" t="str">
        <f>_xlfn.XLOOKUP(C3977,customers!$A$2:$A$5902,customers!$B$2:$B$5902,,0)</f>
        <v>Teresa Cooper</v>
      </c>
      <c r="H3977" t="str">
        <f>_xlfn.XLOOKUP(C3977,customers!$A$2:$A$5902,customers!$G$2:$G$5902,,0)</f>
        <v>East</v>
      </c>
      <c r="I3977" t="str">
        <f>_xlfn.XLOOKUP(C3977,customers!$A$2:$A$5902,customers!$E$2:$E$5902,,0)</f>
        <v>Desireetown</v>
      </c>
      <c r="J3977" t="str">
        <f>INDEX(products!$B$2:$B$5902,MATCH(D3977,products!$A$2:$A$5902,0))</f>
        <v>Furn</v>
      </c>
      <c r="K3977" t="str">
        <f>INDEX(products!$C$2:$C$5902,MATCH(D3977,products!$A$2:$A$5902,0))</f>
        <v>Acc</v>
      </c>
      <c r="L3977" s="3">
        <f>INDEX(products!$E$2:$E$5902,MATCH(D3977,products!$A$2:$A$5902,0))</f>
        <v>2647.2</v>
      </c>
      <c r="M3977">
        <f>_xlfn.XLOOKUP(D3977,products!$A$2:$A$5902,products!$F$2:$F$5902)</f>
        <v>3</v>
      </c>
      <c r="N3977" s="3">
        <f t="shared" si="62"/>
        <v>882.4</v>
      </c>
      <c r="O3977" s="3" t="str" cm="1">
        <f t="array" ref="O3977">_xlfn.IFS(J3977="Furn","Furniture",J3977="Tech","Technology",J3977="OffSup","Office Supplies")</f>
        <v>Furniture</v>
      </c>
      <c r="P3977" s="3" t="str" cm="1">
        <f t="array" ref="P3977">_xlfn.IFS(K3977="Bkcs","Bookcases",K3977="Phns","Phones",K3977="Acc","Accessories",K3977="Bndrs","Binders",K3977="Fstnrs","Fasteners")</f>
        <v>Accessories</v>
      </c>
      <c r="Q3977" t="str">
        <f>IF(_xlfn.XLOOKUP(D3977,products!$A$2:$A$5902,products!$H$2:$H$5902,,0)=1,"Yes","No")</f>
        <v>Yes</v>
      </c>
    </row>
    <row r="3978" spans="1:17" x14ac:dyDescent="0.3">
      <c r="A3978" t="s">
        <v>23328</v>
      </c>
      <c r="B3978" s="4">
        <v>44776</v>
      </c>
      <c r="C3978" t="s">
        <v>23329</v>
      </c>
      <c r="D3978" t="s">
        <v>23332</v>
      </c>
      <c r="E3978" s="1">
        <v>44936</v>
      </c>
      <c r="F3978" t="s">
        <v>74</v>
      </c>
      <c r="G3978" t="str">
        <f>_xlfn.XLOOKUP(C3978,customers!$A$2:$A$5902,customers!$B$2:$B$5902,,0)</f>
        <v>Teresa Phillips</v>
      </c>
      <c r="H3978" t="str">
        <f>_xlfn.XLOOKUP(C3978,customers!$A$2:$A$5902,customers!$G$2:$G$5902,,0)</f>
        <v>North</v>
      </c>
      <c r="I3978" t="str">
        <f>_xlfn.XLOOKUP(C3978,customers!$A$2:$A$5902,customers!$E$2:$E$5902,,0)</f>
        <v>Poncehaven</v>
      </c>
      <c r="J3978" t="str">
        <f>INDEX(products!$B$2:$B$5902,MATCH(D3978,products!$A$2:$A$5902,0))</f>
        <v>OffSup</v>
      </c>
      <c r="K3978" t="str">
        <f>INDEX(products!$C$2:$C$5902,MATCH(D3978,products!$A$2:$A$5902,0))</f>
        <v>Fstnrs</v>
      </c>
      <c r="L3978" s="3">
        <f>INDEX(products!$E$2:$E$5902,MATCH(D3978,products!$A$2:$A$5902,0))</f>
        <v>4409.93</v>
      </c>
      <c r="M3978">
        <f>_xlfn.XLOOKUP(D3978,products!$A$2:$A$5902,products!$F$2:$F$5902)</f>
        <v>1</v>
      </c>
      <c r="N3978" s="3">
        <f t="shared" si="62"/>
        <v>4409.93</v>
      </c>
      <c r="O3978" s="3" t="str" cm="1">
        <f t="array" ref="O3978">_xlfn.IFS(J3978="Furn","Furniture",J3978="Tech","Technology",J3978="OffSup","Office Supplies")</f>
        <v>Office Supplies</v>
      </c>
      <c r="P3978" s="3" t="str" cm="1">
        <f t="array" ref="P3978">_xlfn.IFS(K3978="Bkcs","Bookcases",K3978="Phns","Phones",K3978="Acc","Accessories",K3978="Bndrs","Binders",K3978="Fstnrs","Fasteners")</f>
        <v>Fasteners</v>
      </c>
      <c r="Q3978" t="str">
        <f>IF(_xlfn.XLOOKUP(D3978,products!$A$2:$A$5902,products!$H$2:$H$5902,,0)=1,"Yes","No")</f>
        <v>No</v>
      </c>
    </row>
    <row r="3979" spans="1:17" x14ac:dyDescent="0.3">
      <c r="A3979" t="s">
        <v>23334</v>
      </c>
      <c r="B3979" s="4">
        <v>45253</v>
      </c>
      <c r="C3979" t="s">
        <v>23335</v>
      </c>
      <c r="D3979" t="s">
        <v>23337</v>
      </c>
      <c r="E3979" s="1">
        <v>45283</v>
      </c>
      <c r="F3979" t="s">
        <v>35</v>
      </c>
      <c r="G3979" t="str">
        <f>_xlfn.XLOOKUP(C3979,customers!$A$2:$A$5902,customers!$B$2:$B$5902,,0)</f>
        <v>Paul Snyder</v>
      </c>
      <c r="H3979" t="str">
        <f>_xlfn.XLOOKUP(C3979,customers!$A$2:$A$5902,customers!$G$2:$G$5902,,0)</f>
        <v>West</v>
      </c>
      <c r="I3979" t="str">
        <f>_xlfn.XLOOKUP(C3979,customers!$A$2:$A$5902,customers!$E$2:$E$5902,,0)</f>
        <v>North Michael</v>
      </c>
      <c r="J3979" t="str">
        <f>INDEX(products!$B$2:$B$5902,MATCH(D3979,products!$A$2:$A$5902,0))</f>
        <v>Tech</v>
      </c>
      <c r="K3979" t="str">
        <f>INDEX(products!$C$2:$C$5902,MATCH(D3979,products!$A$2:$A$5902,0))</f>
        <v>Phns</v>
      </c>
      <c r="L3979" s="3">
        <f>INDEX(products!$E$2:$E$5902,MATCH(D3979,products!$A$2:$A$5902,0))</f>
        <v>4857.07</v>
      </c>
      <c r="M3979">
        <f>_xlfn.XLOOKUP(D3979,products!$A$2:$A$5902,products!$F$2:$F$5902)</f>
        <v>5</v>
      </c>
      <c r="N3979" s="3">
        <f t="shared" si="62"/>
        <v>971.41399999999999</v>
      </c>
      <c r="O3979" s="3" t="str" cm="1">
        <f t="array" ref="O3979">_xlfn.IFS(J3979="Furn","Furniture",J3979="Tech","Technology",J3979="OffSup","Office Supplies")</f>
        <v>Technology</v>
      </c>
      <c r="P3979" s="3" t="str" cm="1">
        <f t="array" ref="P3979">_xlfn.IFS(K3979="Bkcs","Bookcases",K3979="Phns","Phones",K3979="Acc","Accessories",K3979="Bndrs","Binders",K3979="Fstnrs","Fasteners")</f>
        <v>Phones</v>
      </c>
      <c r="Q3979" t="str">
        <f>IF(_xlfn.XLOOKUP(D3979,products!$A$2:$A$5902,products!$H$2:$H$5902,,0)=1,"Yes","No")</f>
        <v>Yes</v>
      </c>
    </row>
    <row r="3980" spans="1:17" x14ac:dyDescent="0.3">
      <c r="A3980" t="s">
        <v>23339</v>
      </c>
      <c r="B3980" s="4">
        <v>45256</v>
      </c>
      <c r="C3980" t="s">
        <v>23340</v>
      </c>
      <c r="D3980" t="s">
        <v>23343</v>
      </c>
      <c r="E3980" s="1">
        <v>45312</v>
      </c>
      <c r="F3980" t="s">
        <v>21</v>
      </c>
      <c r="G3980" t="str">
        <f>_xlfn.XLOOKUP(C3980,customers!$A$2:$A$5902,customers!$B$2:$B$5902,,0)</f>
        <v>Ronald Gordon</v>
      </c>
      <c r="H3980" t="str">
        <f>_xlfn.XLOOKUP(C3980,customers!$A$2:$A$5902,customers!$G$2:$G$5902,,0)</f>
        <v>North</v>
      </c>
      <c r="I3980" t="str">
        <f>_xlfn.XLOOKUP(C3980,customers!$A$2:$A$5902,customers!$E$2:$E$5902,,0)</f>
        <v>Longfort</v>
      </c>
      <c r="J3980" t="str">
        <f>INDEX(products!$B$2:$B$5902,MATCH(D3980,products!$A$2:$A$5902,0))</f>
        <v>Furn</v>
      </c>
      <c r="K3980" t="str">
        <f>INDEX(products!$C$2:$C$5902,MATCH(D3980,products!$A$2:$A$5902,0))</f>
        <v>Fstnrs</v>
      </c>
      <c r="L3980" s="3">
        <f>INDEX(products!$E$2:$E$5902,MATCH(D3980,products!$A$2:$A$5902,0))</f>
        <v>4487.62</v>
      </c>
      <c r="M3980">
        <f>_xlfn.XLOOKUP(D3980,products!$A$2:$A$5902,products!$F$2:$F$5902)</f>
        <v>10</v>
      </c>
      <c r="N3980" s="3">
        <f t="shared" si="62"/>
        <v>448.762</v>
      </c>
      <c r="O3980" s="3" t="str" cm="1">
        <f t="array" ref="O3980">_xlfn.IFS(J3980="Furn","Furniture",J3980="Tech","Technology",J3980="OffSup","Office Supplies")</f>
        <v>Furniture</v>
      </c>
      <c r="P3980" s="3" t="str" cm="1">
        <f t="array" ref="P3980">_xlfn.IFS(K3980="Bkcs","Bookcases",K3980="Phns","Phones",K3980="Acc","Accessories",K3980="Bndrs","Binders",K3980="Fstnrs","Fasteners")</f>
        <v>Fasteners</v>
      </c>
      <c r="Q3980" t="str">
        <f>IF(_xlfn.XLOOKUP(D3980,products!$A$2:$A$5902,products!$H$2:$H$5902,,0)=1,"Yes","No")</f>
        <v>No</v>
      </c>
    </row>
    <row r="3981" spans="1:17" x14ac:dyDescent="0.3">
      <c r="A3981" t="s">
        <v>23345</v>
      </c>
      <c r="B3981" s="4">
        <v>44713</v>
      </c>
      <c r="C3981" t="s">
        <v>23346</v>
      </c>
      <c r="D3981" t="s">
        <v>23349</v>
      </c>
      <c r="E3981" s="1">
        <v>44899</v>
      </c>
      <c r="F3981" t="s">
        <v>35</v>
      </c>
      <c r="G3981" t="str">
        <f>_xlfn.XLOOKUP(C3981,customers!$A$2:$A$5902,customers!$B$2:$B$5902,,0)</f>
        <v>Julie Gray</v>
      </c>
      <c r="H3981" t="str">
        <f>_xlfn.XLOOKUP(C3981,customers!$A$2:$A$5902,customers!$G$2:$G$5902,,0)</f>
        <v>East</v>
      </c>
      <c r="I3981" t="str">
        <f>_xlfn.XLOOKUP(C3981,customers!$A$2:$A$5902,customers!$E$2:$E$5902,,0)</f>
        <v>South Jason</v>
      </c>
      <c r="J3981" t="str">
        <f>INDEX(products!$B$2:$B$5902,MATCH(D3981,products!$A$2:$A$5902,0))</f>
        <v>Furn</v>
      </c>
      <c r="K3981" t="str">
        <f>INDEX(products!$C$2:$C$5902,MATCH(D3981,products!$A$2:$A$5902,0))</f>
        <v>Bndrs</v>
      </c>
      <c r="L3981" s="3">
        <f>INDEX(products!$E$2:$E$5902,MATCH(D3981,products!$A$2:$A$5902,0))</f>
        <v>4615.6499999999996</v>
      </c>
      <c r="M3981">
        <f>_xlfn.XLOOKUP(D3981,products!$A$2:$A$5902,products!$F$2:$F$5902)</f>
        <v>6</v>
      </c>
      <c r="N3981" s="3">
        <f t="shared" si="62"/>
        <v>769.27499999999998</v>
      </c>
      <c r="O3981" s="3" t="str" cm="1">
        <f t="array" ref="O3981">_xlfn.IFS(J3981="Furn","Furniture",J3981="Tech","Technology",J3981="OffSup","Office Supplies")</f>
        <v>Furniture</v>
      </c>
      <c r="P3981" s="3" t="str" cm="1">
        <f t="array" ref="P3981">_xlfn.IFS(K3981="Bkcs","Bookcases",K3981="Phns","Phones",K3981="Acc","Accessories",K3981="Bndrs","Binders",K3981="Fstnrs","Fasteners")</f>
        <v>Binders</v>
      </c>
      <c r="Q3981" t="str">
        <f>IF(_xlfn.XLOOKUP(D3981,products!$A$2:$A$5902,products!$H$2:$H$5902,,0)=1,"Yes","No")</f>
        <v>Yes</v>
      </c>
    </row>
    <row r="3982" spans="1:17" x14ac:dyDescent="0.3">
      <c r="A3982" t="s">
        <v>23351</v>
      </c>
      <c r="B3982" s="4">
        <v>43794</v>
      </c>
      <c r="C3982" t="s">
        <v>23352</v>
      </c>
      <c r="D3982" t="s">
        <v>23355</v>
      </c>
      <c r="E3982" s="1">
        <v>44034</v>
      </c>
      <c r="F3982" t="s">
        <v>74</v>
      </c>
      <c r="G3982" t="str">
        <f>_xlfn.XLOOKUP(C3982,customers!$A$2:$A$5902,customers!$B$2:$B$5902,,0)</f>
        <v>Christina Bennett</v>
      </c>
      <c r="H3982" t="str">
        <f>_xlfn.XLOOKUP(C3982,customers!$A$2:$A$5902,customers!$G$2:$G$5902,,0)</f>
        <v>South</v>
      </c>
      <c r="I3982" t="str">
        <f>_xlfn.XLOOKUP(C3982,customers!$A$2:$A$5902,customers!$E$2:$E$5902,,0)</f>
        <v>Johnstad</v>
      </c>
      <c r="J3982" t="str">
        <f>INDEX(products!$B$2:$B$5902,MATCH(D3982,products!$A$2:$A$5902,0))</f>
        <v>Tech</v>
      </c>
      <c r="K3982" t="str">
        <f>INDEX(products!$C$2:$C$5902,MATCH(D3982,products!$A$2:$A$5902,0))</f>
        <v>Acc</v>
      </c>
      <c r="L3982" s="3">
        <f>INDEX(products!$E$2:$E$5902,MATCH(D3982,products!$A$2:$A$5902,0))</f>
        <v>4920.88</v>
      </c>
      <c r="M3982">
        <f>_xlfn.XLOOKUP(D3982,products!$A$2:$A$5902,products!$F$2:$F$5902)</f>
        <v>7</v>
      </c>
      <c r="N3982" s="3">
        <f t="shared" si="62"/>
        <v>702.98285714285714</v>
      </c>
      <c r="O3982" s="3" t="str" cm="1">
        <f t="array" ref="O3982">_xlfn.IFS(J3982="Furn","Furniture",J3982="Tech","Technology",J3982="OffSup","Office Supplies")</f>
        <v>Technology</v>
      </c>
      <c r="P3982" s="3" t="str" cm="1">
        <f t="array" ref="P3982">_xlfn.IFS(K3982="Bkcs","Bookcases",K3982="Phns","Phones",K3982="Acc","Accessories",K3982="Bndrs","Binders",K3982="Fstnrs","Fasteners")</f>
        <v>Accessories</v>
      </c>
      <c r="Q3982" t="str">
        <f>IF(_xlfn.XLOOKUP(D3982,products!$A$2:$A$5902,products!$H$2:$H$5902,,0)=1,"Yes","No")</f>
        <v>No</v>
      </c>
    </row>
    <row r="3983" spans="1:17" x14ac:dyDescent="0.3">
      <c r="A3983" t="s">
        <v>23357</v>
      </c>
      <c r="B3983" s="4">
        <v>44318</v>
      </c>
      <c r="C3983" t="s">
        <v>23358</v>
      </c>
      <c r="D3983" t="s">
        <v>23361</v>
      </c>
      <c r="E3983" s="1">
        <v>44493</v>
      </c>
      <c r="F3983" t="s">
        <v>74</v>
      </c>
      <c r="G3983" t="str">
        <f>_xlfn.XLOOKUP(C3983,customers!$A$2:$A$5902,customers!$B$2:$B$5902,,0)</f>
        <v>Kathy Scott</v>
      </c>
      <c r="H3983" t="str">
        <f>_xlfn.XLOOKUP(C3983,customers!$A$2:$A$5902,customers!$G$2:$G$5902,,0)</f>
        <v>West</v>
      </c>
      <c r="I3983" t="str">
        <f>_xlfn.XLOOKUP(C3983,customers!$A$2:$A$5902,customers!$E$2:$E$5902,,0)</f>
        <v>Jenkinsmouth</v>
      </c>
      <c r="J3983" t="str">
        <f>INDEX(products!$B$2:$B$5902,MATCH(D3983,products!$A$2:$A$5902,0))</f>
        <v>OffSup</v>
      </c>
      <c r="K3983" t="str">
        <f>INDEX(products!$C$2:$C$5902,MATCH(D3983,products!$A$2:$A$5902,0))</f>
        <v>Bndrs</v>
      </c>
      <c r="L3983" s="3">
        <f>INDEX(products!$E$2:$E$5902,MATCH(D3983,products!$A$2:$A$5902,0))</f>
        <v>283.8</v>
      </c>
      <c r="M3983">
        <f>_xlfn.XLOOKUP(D3983,products!$A$2:$A$5902,products!$F$2:$F$5902)</f>
        <v>5</v>
      </c>
      <c r="N3983" s="3">
        <f t="shared" si="62"/>
        <v>56.760000000000005</v>
      </c>
      <c r="O3983" s="3" t="str" cm="1">
        <f t="array" ref="O3983">_xlfn.IFS(J3983="Furn","Furniture",J3983="Tech","Technology",J3983="OffSup","Office Supplies")</f>
        <v>Office Supplies</v>
      </c>
      <c r="P3983" s="3" t="str" cm="1">
        <f t="array" ref="P3983">_xlfn.IFS(K3983="Bkcs","Bookcases",K3983="Phns","Phones",K3983="Acc","Accessories",K3983="Bndrs","Binders",K3983="Fstnrs","Fasteners")</f>
        <v>Binders</v>
      </c>
      <c r="Q3983" t="str">
        <f>IF(_xlfn.XLOOKUP(D3983,products!$A$2:$A$5902,products!$H$2:$H$5902,,0)=1,"Yes","No")</f>
        <v>Yes</v>
      </c>
    </row>
    <row r="3984" spans="1:17" x14ac:dyDescent="0.3">
      <c r="A3984" t="s">
        <v>23363</v>
      </c>
      <c r="B3984" s="4">
        <v>44372</v>
      </c>
      <c r="C3984" t="s">
        <v>23364</v>
      </c>
      <c r="D3984" t="s">
        <v>23367</v>
      </c>
      <c r="E3984" s="1">
        <v>44431</v>
      </c>
      <c r="F3984" t="s">
        <v>21</v>
      </c>
      <c r="G3984" t="str">
        <f>_xlfn.XLOOKUP(C3984,customers!$A$2:$A$5902,customers!$B$2:$B$5902,,0)</f>
        <v>Brenda Burke</v>
      </c>
      <c r="H3984" t="str">
        <f>_xlfn.XLOOKUP(C3984,customers!$A$2:$A$5902,customers!$G$2:$G$5902,,0)</f>
        <v>South</v>
      </c>
      <c r="I3984" t="str">
        <f>_xlfn.XLOOKUP(C3984,customers!$A$2:$A$5902,customers!$E$2:$E$5902,,0)</f>
        <v>Port Johnville</v>
      </c>
      <c r="J3984" t="str">
        <f>INDEX(products!$B$2:$B$5902,MATCH(D3984,products!$A$2:$A$5902,0))</f>
        <v>OffSup</v>
      </c>
      <c r="K3984" t="str">
        <f>INDEX(products!$C$2:$C$5902,MATCH(D3984,products!$A$2:$A$5902,0))</f>
        <v>Bndrs</v>
      </c>
      <c r="L3984" s="3">
        <f>INDEX(products!$E$2:$E$5902,MATCH(D3984,products!$A$2:$A$5902,0))</f>
        <v>4003.14</v>
      </c>
      <c r="M3984">
        <f>_xlfn.XLOOKUP(D3984,products!$A$2:$A$5902,products!$F$2:$F$5902)</f>
        <v>10</v>
      </c>
      <c r="N3984" s="3">
        <f t="shared" si="62"/>
        <v>400.31399999999996</v>
      </c>
      <c r="O3984" s="3" t="str" cm="1">
        <f t="array" ref="O3984">_xlfn.IFS(J3984="Furn","Furniture",J3984="Tech","Technology",J3984="OffSup","Office Supplies")</f>
        <v>Office Supplies</v>
      </c>
      <c r="P3984" s="3" t="str" cm="1">
        <f t="array" ref="P3984">_xlfn.IFS(K3984="Bkcs","Bookcases",K3984="Phns","Phones",K3984="Acc","Accessories",K3984="Bndrs","Binders",K3984="Fstnrs","Fasteners")</f>
        <v>Binders</v>
      </c>
      <c r="Q3984" t="str">
        <f>IF(_xlfn.XLOOKUP(D3984,products!$A$2:$A$5902,products!$H$2:$H$5902,,0)=1,"Yes","No")</f>
        <v>No</v>
      </c>
    </row>
    <row r="3985" spans="1:17" x14ac:dyDescent="0.3">
      <c r="A3985" s="2" t="s">
        <v>23369</v>
      </c>
      <c r="B3985" s="4">
        <v>45310</v>
      </c>
      <c r="C3985" t="s">
        <v>23370</v>
      </c>
      <c r="D3985" t="s">
        <v>23372</v>
      </c>
      <c r="E3985" s="1">
        <v>45481</v>
      </c>
      <c r="F3985" t="s">
        <v>35</v>
      </c>
      <c r="G3985" t="str">
        <f>_xlfn.XLOOKUP(C3985,customers!$A$2:$A$5902,customers!$B$2:$B$5902,,0)</f>
        <v>Michael Brooks</v>
      </c>
      <c r="H3985" t="str">
        <f>_xlfn.XLOOKUP(C3985,customers!$A$2:$A$5902,customers!$G$2:$G$5902,,0)</f>
        <v>West</v>
      </c>
      <c r="I3985" t="str">
        <f>_xlfn.XLOOKUP(C3985,customers!$A$2:$A$5902,customers!$E$2:$E$5902,,0)</f>
        <v>Hillchester</v>
      </c>
      <c r="J3985" t="str">
        <f>INDEX(products!$B$2:$B$5902,MATCH(D3985,products!$A$2:$A$5902,0))</f>
        <v>Tech</v>
      </c>
      <c r="K3985" t="str">
        <f>INDEX(products!$C$2:$C$5902,MATCH(D3985,products!$A$2:$A$5902,0))</f>
        <v>Bkcs</v>
      </c>
      <c r="L3985" s="3">
        <f>INDEX(products!$E$2:$E$5902,MATCH(D3985,products!$A$2:$A$5902,0))</f>
        <v>3004.32</v>
      </c>
      <c r="M3985">
        <f>_xlfn.XLOOKUP(D3985,products!$A$2:$A$5902,products!$F$2:$F$5902)</f>
        <v>8</v>
      </c>
      <c r="N3985" s="3">
        <f t="shared" si="62"/>
        <v>375.54</v>
      </c>
      <c r="O3985" s="3" t="str" cm="1">
        <f t="array" ref="O3985">_xlfn.IFS(J3985="Furn","Furniture",J3985="Tech","Technology",J3985="OffSup","Office Supplies")</f>
        <v>Technology</v>
      </c>
      <c r="P3985" s="3" t="str" cm="1">
        <f t="array" ref="P3985">_xlfn.IFS(K3985="Bkcs","Bookcases",K3985="Phns","Phones",K3985="Acc","Accessories",K3985="Bndrs","Binders",K3985="Fstnrs","Fasteners")</f>
        <v>Bookcases</v>
      </c>
      <c r="Q3985" t="str">
        <f>IF(_xlfn.XLOOKUP(D3985,products!$A$2:$A$5902,products!$H$2:$H$5902,,0)=1,"Yes","No")</f>
        <v>Yes</v>
      </c>
    </row>
    <row r="3986" spans="1:17" x14ac:dyDescent="0.3">
      <c r="A3986" t="s">
        <v>23374</v>
      </c>
      <c r="B3986" s="4">
        <v>44502</v>
      </c>
      <c r="C3986" t="s">
        <v>23375</v>
      </c>
      <c r="D3986" t="s">
        <v>23377</v>
      </c>
      <c r="E3986" s="1">
        <v>44540</v>
      </c>
      <c r="F3986" t="s">
        <v>35</v>
      </c>
      <c r="G3986" t="str">
        <f>_xlfn.XLOOKUP(C3986,customers!$A$2:$A$5902,customers!$B$2:$B$5902,,0)</f>
        <v>Ronnie Stark</v>
      </c>
      <c r="H3986" t="str">
        <f>_xlfn.XLOOKUP(C3986,customers!$A$2:$A$5902,customers!$G$2:$G$5902,,0)</f>
        <v>West</v>
      </c>
      <c r="I3986" t="str">
        <f>_xlfn.XLOOKUP(C3986,customers!$A$2:$A$5902,customers!$E$2:$E$5902,,0)</f>
        <v>Elizabethhaven</v>
      </c>
      <c r="J3986" t="str">
        <f>INDEX(products!$B$2:$B$5902,MATCH(D3986,products!$A$2:$A$5902,0))</f>
        <v>Furn</v>
      </c>
      <c r="K3986" t="str">
        <f>INDEX(products!$C$2:$C$5902,MATCH(D3986,products!$A$2:$A$5902,0))</f>
        <v>Fstnrs</v>
      </c>
      <c r="L3986" s="3">
        <f>INDEX(products!$E$2:$E$5902,MATCH(D3986,products!$A$2:$A$5902,0))</f>
        <v>2595.7199999999998</v>
      </c>
      <c r="M3986">
        <f>_xlfn.XLOOKUP(D3986,products!$A$2:$A$5902,products!$F$2:$F$5902)</f>
        <v>6</v>
      </c>
      <c r="N3986" s="3">
        <f t="shared" si="62"/>
        <v>432.61999999999995</v>
      </c>
      <c r="O3986" s="3" t="str" cm="1">
        <f t="array" ref="O3986">_xlfn.IFS(J3986="Furn","Furniture",J3986="Tech","Technology",J3986="OffSup","Office Supplies")</f>
        <v>Furniture</v>
      </c>
      <c r="P3986" s="3" t="str" cm="1">
        <f t="array" ref="P3986">_xlfn.IFS(K3986="Bkcs","Bookcases",K3986="Phns","Phones",K3986="Acc","Accessories",K3986="Bndrs","Binders",K3986="Fstnrs","Fasteners")</f>
        <v>Fasteners</v>
      </c>
      <c r="Q3986" t="str">
        <f>IF(_xlfn.XLOOKUP(D3986,products!$A$2:$A$5902,products!$H$2:$H$5902,,0)=1,"Yes","No")</f>
        <v>No</v>
      </c>
    </row>
    <row r="3987" spans="1:17" x14ac:dyDescent="0.3">
      <c r="A3987" t="s">
        <v>23379</v>
      </c>
      <c r="B3987" s="4">
        <v>44481</v>
      </c>
      <c r="C3987" t="s">
        <v>23380</v>
      </c>
      <c r="D3987" t="s">
        <v>23383</v>
      </c>
      <c r="E3987" s="1">
        <v>44585</v>
      </c>
      <c r="F3987" t="s">
        <v>74</v>
      </c>
      <c r="G3987" t="str">
        <f>_xlfn.XLOOKUP(C3987,customers!$A$2:$A$5902,customers!$B$2:$B$5902,,0)</f>
        <v>Gary Mccarty</v>
      </c>
      <c r="H3987" t="str">
        <f>_xlfn.XLOOKUP(C3987,customers!$A$2:$A$5902,customers!$G$2:$G$5902,,0)</f>
        <v>West</v>
      </c>
      <c r="I3987" t="str">
        <f>_xlfn.XLOOKUP(C3987,customers!$A$2:$A$5902,customers!$E$2:$E$5902,,0)</f>
        <v>Johnsonland</v>
      </c>
      <c r="J3987" t="str">
        <f>INDEX(products!$B$2:$B$5902,MATCH(D3987,products!$A$2:$A$5902,0))</f>
        <v>Furn</v>
      </c>
      <c r="K3987" t="str">
        <f>INDEX(products!$C$2:$C$5902,MATCH(D3987,products!$A$2:$A$5902,0))</f>
        <v>Bndrs</v>
      </c>
      <c r="L3987" s="3">
        <f>INDEX(products!$E$2:$E$5902,MATCH(D3987,products!$A$2:$A$5902,0))</f>
        <v>3400.72</v>
      </c>
      <c r="M3987">
        <f>_xlfn.XLOOKUP(D3987,products!$A$2:$A$5902,products!$F$2:$F$5902)</f>
        <v>2</v>
      </c>
      <c r="N3987" s="3">
        <f t="shared" si="62"/>
        <v>1700.36</v>
      </c>
      <c r="O3987" s="3" t="str" cm="1">
        <f t="array" ref="O3987">_xlfn.IFS(J3987="Furn","Furniture",J3987="Tech","Technology",J3987="OffSup","Office Supplies")</f>
        <v>Furniture</v>
      </c>
      <c r="P3987" s="3" t="str" cm="1">
        <f t="array" ref="P3987">_xlfn.IFS(K3987="Bkcs","Bookcases",K3987="Phns","Phones",K3987="Acc","Accessories",K3987="Bndrs","Binders",K3987="Fstnrs","Fasteners")</f>
        <v>Binders</v>
      </c>
      <c r="Q3987" t="str">
        <f>IF(_xlfn.XLOOKUP(D3987,products!$A$2:$A$5902,products!$H$2:$H$5902,,0)=1,"Yes","No")</f>
        <v>No</v>
      </c>
    </row>
    <row r="3988" spans="1:17" x14ac:dyDescent="0.3">
      <c r="A3988" t="s">
        <v>23385</v>
      </c>
      <c r="B3988" s="4">
        <v>45072</v>
      </c>
      <c r="C3988" t="s">
        <v>23386</v>
      </c>
      <c r="D3988" t="s">
        <v>23389</v>
      </c>
      <c r="E3988" s="1">
        <v>45206</v>
      </c>
      <c r="F3988" t="s">
        <v>35</v>
      </c>
      <c r="G3988" t="str">
        <f>_xlfn.XLOOKUP(C3988,customers!$A$2:$A$5902,customers!$B$2:$B$5902,,0)</f>
        <v>Edward Peck</v>
      </c>
      <c r="H3988" t="str">
        <f>_xlfn.XLOOKUP(C3988,customers!$A$2:$A$5902,customers!$G$2:$G$5902,,0)</f>
        <v>East</v>
      </c>
      <c r="I3988" t="str">
        <f>_xlfn.XLOOKUP(C3988,customers!$A$2:$A$5902,customers!$E$2:$E$5902,,0)</f>
        <v>West Oscar</v>
      </c>
      <c r="J3988" t="str">
        <f>INDEX(products!$B$2:$B$5902,MATCH(D3988,products!$A$2:$A$5902,0))</f>
        <v>Tech</v>
      </c>
      <c r="K3988" t="str">
        <f>INDEX(products!$C$2:$C$5902,MATCH(D3988,products!$A$2:$A$5902,0))</f>
        <v>Fstnrs</v>
      </c>
      <c r="L3988" s="3">
        <f>INDEX(products!$E$2:$E$5902,MATCH(D3988,products!$A$2:$A$5902,0))</f>
        <v>4518.3</v>
      </c>
      <c r="M3988">
        <f>_xlfn.XLOOKUP(D3988,products!$A$2:$A$5902,products!$F$2:$F$5902)</f>
        <v>10</v>
      </c>
      <c r="N3988" s="3">
        <f t="shared" si="62"/>
        <v>451.83000000000004</v>
      </c>
      <c r="O3988" s="3" t="str" cm="1">
        <f t="array" ref="O3988">_xlfn.IFS(J3988="Furn","Furniture",J3988="Tech","Technology",J3988="OffSup","Office Supplies")</f>
        <v>Technology</v>
      </c>
      <c r="P3988" s="3" t="str" cm="1">
        <f t="array" ref="P3988">_xlfn.IFS(K3988="Bkcs","Bookcases",K3988="Phns","Phones",K3988="Acc","Accessories",K3988="Bndrs","Binders",K3988="Fstnrs","Fasteners")</f>
        <v>Fasteners</v>
      </c>
      <c r="Q3988" t="str">
        <f>IF(_xlfn.XLOOKUP(D3988,products!$A$2:$A$5902,products!$H$2:$H$5902,,0)=1,"Yes","No")</f>
        <v>Yes</v>
      </c>
    </row>
    <row r="3989" spans="1:17" x14ac:dyDescent="0.3">
      <c r="A3989" t="s">
        <v>23391</v>
      </c>
      <c r="B3989" s="4">
        <v>43662</v>
      </c>
      <c r="C3989" t="s">
        <v>23392</v>
      </c>
      <c r="D3989" t="s">
        <v>23394</v>
      </c>
      <c r="E3989" s="1">
        <v>43936</v>
      </c>
      <c r="F3989" t="s">
        <v>35</v>
      </c>
      <c r="G3989" t="str">
        <f>_xlfn.XLOOKUP(C3989,customers!$A$2:$A$5902,customers!$B$2:$B$5902,,0)</f>
        <v>Dorothy Neal</v>
      </c>
      <c r="H3989" t="str">
        <f>_xlfn.XLOOKUP(C3989,customers!$A$2:$A$5902,customers!$G$2:$G$5902,,0)</f>
        <v>East</v>
      </c>
      <c r="I3989" t="str">
        <f>_xlfn.XLOOKUP(C3989,customers!$A$2:$A$5902,customers!$E$2:$E$5902,,0)</f>
        <v>New Christopher</v>
      </c>
      <c r="J3989" t="str">
        <f>INDEX(products!$B$2:$B$5902,MATCH(D3989,products!$A$2:$A$5902,0))</f>
        <v>OffSup</v>
      </c>
      <c r="K3989" t="str">
        <f>INDEX(products!$C$2:$C$5902,MATCH(D3989,products!$A$2:$A$5902,0))</f>
        <v>Bndrs</v>
      </c>
      <c r="L3989" s="3">
        <f>INDEX(products!$E$2:$E$5902,MATCH(D3989,products!$A$2:$A$5902,0))</f>
        <v>1810.74</v>
      </c>
      <c r="M3989">
        <f>_xlfn.XLOOKUP(D3989,products!$A$2:$A$5902,products!$F$2:$F$5902)</f>
        <v>4</v>
      </c>
      <c r="N3989" s="3">
        <f t="shared" si="62"/>
        <v>452.685</v>
      </c>
      <c r="O3989" s="3" t="str" cm="1">
        <f t="array" ref="O3989">_xlfn.IFS(J3989="Furn","Furniture",J3989="Tech","Technology",J3989="OffSup","Office Supplies")</f>
        <v>Office Supplies</v>
      </c>
      <c r="P3989" s="3" t="str" cm="1">
        <f t="array" ref="P3989">_xlfn.IFS(K3989="Bkcs","Bookcases",K3989="Phns","Phones",K3989="Acc","Accessories",K3989="Bndrs","Binders",K3989="Fstnrs","Fasteners")</f>
        <v>Binders</v>
      </c>
      <c r="Q3989" t="str">
        <f>IF(_xlfn.XLOOKUP(D3989,products!$A$2:$A$5902,products!$H$2:$H$5902,,0)=1,"Yes","No")</f>
        <v>No</v>
      </c>
    </row>
    <row r="3990" spans="1:17" x14ac:dyDescent="0.3">
      <c r="A3990" t="s">
        <v>23396</v>
      </c>
      <c r="B3990" s="4">
        <v>43773</v>
      </c>
      <c r="C3990" t="s">
        <v>23397</v>
      </c>
      <c r="D3990" t="s">
        <v>23400</v>
      </c>
      <c r="E3990" s="1">
        <v>43993</v>
      </c>
      <c r="F3990" t="s">
        <v>35</v>
      </c>
      <c r="G3990" t="str">
        <f>_xlfn.XLOOKUP(C3990,customers!$A$2:$A$5902,customers!$B$2:$B$5902,,0)</f>
        <v>Gloria Stanley</v>
      </c>
      <c r="H3990" t="str">
        <f>_xlfn.XLOOKUP(C3990,customers!$A$2:$A$5902,customers!$G$2:$G$5902,,0)</f>
        <v>East</v>
      </c>
      <c r="I3990" t="str">
        <f>_xlfn.XLOOKUP(C3990,customers!$A$2:$A$5902,customers!$E$2:$E$5902,,0)</f>
        <v>Port Bradleyborough</v>
      </c>
      <c r="J3990" t="str">
        <f>INDEX(products!$B$2:$B$5902,MATCH(D3990,products!$A$2:$A$5902,0))</f>
        <v>Furn</v>
      </c>
      <c r="K3990" t="str">
        <f>INDEX(products!$C$2:$C$5902,MATCH(D3990,products!$A$2:$A$5902,0))</f>
        <v>Phns</v>
      </c>
      <c r="L3990" s="3">
        <f>INDEX(products!$E$2:$E$5902,MATCH(D3990,products!$A$2:$A$5902,0))</f>
        <v>4612.83</v>
      </c>
      <c r="M3990">
        <f>_xlfn.XLOOKUP(D3990,products!$A$2:$A$5902,products!$F$2:$F$5902)</f>
        <v>9</v>
      </c>
      <c r="N3990" s="3">
        <f t="shared" si="62"/>
        <v>512.53666666666663</v>
      </c>
      <c r="O3990" s="3" t="str" cm="1">
        <f t="array" ref="O3990">_xlfn.IFS(J3990="Furn","Furniture",J3990="Tech","Technology",J3990="OffSup","Office Supplies")</f>
        <v>Furniture</v>
      </c>
      <c r="P3990" s="3" t="str" cm="1">
        <f t="array" ref="P3990">_xlfn.IFS(K3990="Bkcs","Bookcases",K3990="Phns","Phones",K3990="Acc","Accessories",K3990="Bndrs","Binders",K3990="Fstnrs","Fasteners")</f>
        <v>Phones</v>
      </c>
      <c r="Q3990" t="str">
        <f>IF(_xlfn.XLOOKUP(D3990,products!$A$2:$A$5902,products!$H$2:$H$5902,,0)=1,"Yes","No")</f>
        <v>No</v>
      </c>
    </row>
    <row r="3991" spans="1:17" x14ac:dyDescent="0.3">
      <c r="A3991" t="s">
        <v>23402</v>
      </c>
      <c r="B3991" s="4">
        <v>44284</v>
      </c>
      <c r="C3991" t="s">
        <v>23403</v>
      </c>
      <c r="D3991" t="s">
        <v>23406</v>
      </c>
      <c r="E3991" s="1">
        <v>44582</v>
      </c>
      <c r="F3991" t="s">
        <v>74</v>
      </c>
      <c r="G3991" t="str">
        <f>_xlfn.XLOOKUP(C3991,customers!$A$2:$A$5902,customers!$B$2:$B$5902,,0)</f>
        <v>Linda Bowman</v>
      </c>
      <c r="H3991" t="str">
        <f>_xlfn.XLOOKUP(C3991,customers!$A$2:$A$5902,customers!$G$2:$G$5902,,0)</f>
        <v>West</v>
      </c>
      <c r="I3991" t="str">
        <f>_xlfn.XLOOKUP(C3991,customers!$A$2:$A$5902,customers!$E$2:$E$5902,,0)</f>
        <v>Lozanofurt</v>
      </c>
      <c r="J3991" t="str">
        <f>INDEX(products!$B$2:$B$5902,MATCH(D3991,products!$A$2:$A$5902,0))</f>
        <v>Furn</v>
      </c>
      <c r="K3991" t="str">
        <f>INDEX(products!$C$2:$C$5902,MATCH(D3991,products!$A$2:$A$5902,0))</f>
        <v>Bkcs</v>
      </c>
      <c r="L3991" s="3">
        <f>INDEX(products!$E$2:$E$5902,MATCH(D3991,products!$A$2:$A$5902,0))</f>
        <v>709.85</v>
      </c>
      <c r="M3991">
        <f>_xlfn.XLOOKUP(D3991,products!$A$2:$A$5902,products!$F$2:$F$5902)</f>
        <v>2</v>
      </c>
      <c r="N3991" s="3">
        <f t="shared" si="62"/>
        <v>354.92500000000001</v>
      </c>
      <c r="O3991" s="3" t="str" cm="1">
        <f t="array" ref="O3991">_xlfn.IFS(J3991="Furn","Furniture",J3991="Tech","Technology",J3991="OffSup","Office Supplies")</f>
        <v>Furniture</v>
      </c>
      <c r="P3991" s="3" t="str" cm="1">
        <f t="array" ref="P3991">_xlfn.IFS(K3991="Bkcs","Bookcases",K3991="Phns","Phones",K3991="Acc","Accessories",K3991="Bndrs","Binders",K3991="Fstnrs","Fasteners")</f>
        <v>Bookcases</v>
      </c>
      <c r="Q3991" t="str">
        <f>IF(_xlfn.XLOOKUP(D3991,products!$A$2:$A$5902,products!$H$2:$H$5902,,0)=1,"Yes","No")</f>
        <v>No</v>
      </c>
    </row>
    <row r="3992" spans="1:17" x14ac:dyDescent="0.3">
      <c r="A3992" t="s">
        <v>23408</v>
      </c>
      <c r="B3992" s="4">
        <v>44977</v>
      </c>
      <c r="C3992" t="s">
        <v>23409</v>
      </c>
      <c r="D3992" t="s">
        <v>23412</v>
      </c>
      <c r="E3992" s="1">
        <v>45016</v>
      </c>
      <c r="F3992" t="s">
        <v>21</v>
      </c>
      <c r="G3992" t="str">
        <f>_xlfn.XLOOKUP(C3992,customers!$A$2:$A$5902,customers!$B$2:$B$5902,,0)</f>
        <v>Christopher Stafford</v>
      </c>
      <c r="H3992" t="str">
        <f>_xlfn.XLOOKUP(C3992,customers!$A$2:$A$5902,customers!$G$2:$G$5902,,0)</f>
        <v>East</v>
      </c>
      <c r="I3992" t="str">
        <f>_xlfn.XLOOKUP(C3992,customers!$A$2:$A$5902,customers!$E$2:$E$5902,,0)</f>
        <v>East Christopherborough</v>
      </c>
      <c r="J3992" t="str">
        <f>INDEX(products!$B$2:$B$5902,MATCH(D3992,products!$A$2:$A$5902,0))</f>
        <v>Tech</v>
      </c>
      <c r="K3992" t="str">
        <f>INDEX(products!$C$2:$C$5902,MATCH(D3992,products!$A$2:$A$5902,0))</f>
        <v>Acc</v>
      </c>
      <c r="L3992" s="3">
        <f>INDEX(products!$E$2:$E$5902,MATCH(D3992,products!$A$2:$A$5902,0))</f>
        <v>4254.95</v>
      </c>
      <c r="M3992">
        <f>_xlfn.XLOOKUP(D3992,products!$A$2:$A$5902,products!$F$2:$F$5902)</f>
        <v>3</v>
      </c>
      <c r="N3992" s="3">
        <f t="shared" si="62"/>
        <v>1418.3166666666666</v>
      </c>
      <c r="O3992" s="3" t="str" cm="1">
        <f t="array" ref="O3992">_xlfn.IFS(J3992="Furn","Furniture",J3992="Tech","Technology",J3992="OffSup","Office Supplies")</f>
        <v>Technology</v>
      </c>
      <c r="P3992" s="3" t="str" cm="1">
        <f t="array" ref="P3992">_xlfn.IFS(K3992="Bkcs","Bookcases",K3992="Phns","Phones",K3992="Acc","Accessories",K3992="Bndrs","Binders",K3992="Fstnrs","Fasteners")</f>
        <v>Accessories</v>
      </c>
      <c r="Q3992" t="str">
        <f>IF(_xlfn.XLOOKUP(D3992,products!$A$2:$A$5902,products!$H$2:$H$5902,,0)=1,"Yes","No")</f>
        <v>Yes</v>
      </c>
    </row>
    <row r="3993" spans="1:17" x14ac:dyDescent="0.3">
      <c r="A3993" t="s">
        <v>23414</v>
      </c>
      <c r="B3993" s="4">
        <v>44671</v>
      </c>
      <c r="C3993" t="s">
        <v>23415</v>
      </c>
      <c r="D3993" t="s">
        <v>23417</v>
      </c>
      <c r="E3993" s="1">
        <v>44768</v>
      </c>
      <c r="F3993" t="s">
        <v>21</v>
      </c>
      <c r="G3993" t="str">
        <f>_xlfn.XLOOKUP(C3993,customers!$A$2:$A$5902,customers!$B$2:$B$5902,,0)</f>
        <v>Tina Williams MD</v>
      </c>
      <c r="H3993" t="str">
        <f>_xlfn.XLOOKUP(C3993,customers!$A$2:$A$5902,customers!$G$2:$G$5902,,0)</f>
        <v>South</v>
      </c>
      <c r="I3993" t="str">
        <f>_xlfn.XLOOKUP(C3993,customers!$A$2:$A$5902,customers!$E$2:$E$5902,,0)</f>
        <v>North Christymouth</v>
      </c>
      <c r="J3993" t="str">
        <f>INDEX(products!$B$2:$B$5902,MATCH(D3993,products!$A$2:$A$5902,0))</f>
        <v>Tech</v>
      </c>
      <c r="K3993" t="str">
        <f>INDEX(products!$C$2:$C$5902,MATCH(D3993,products!$A$2:$A$5902,0))</f>
        <v>Acc</v>
      </c>
      <c r="L3993" s="3">
        <f>INDEX(products!$E$2:$E$5902,MATCH(D3993,products!$A$2:$A$5902,0))</f>
        <v>3267.5</v>
      </c>
      <c r="M3993">
        <f>_xlfn.XLOOKUP(D3993,products!$A$2:$A$5902,products!$F$2:$F$5902)</f>
        <v>8</v>
      </c>
      <c r="N3993" s="3">
        <f t="shared" si="62"/>
        <v>408.4375</v>
      </c>
      <c r="O3993" s="3" t="str" cm="1">
        <f t="array" ref="O3993">_xlfn.IFS(J3993="Furn","Furniture",J3993="Tech","Technology",J3993="OffSup","Office Supplies")</f>
        <v>Technology</v>
      </c>
      <c r="P3993" s="3" t="str" cm="1">
        <f t="array" ref="P3993">_xlfn.IFS(K3993="Bkcs","Bookcases",K3993="Phns","Phones",K3993="Acc","Accessories",K3993="Bndrs","Binders",K3993="Fstnrs","Fasteners")</f>
        <v>Accessories</v>
      </c>
      <c r="Q3993" t="str">
        <f>IF(_xlfn.XLOOKUP(D3993,products!$A$2:$A$5902,products!$H$2:$H$5902,,0)=1,"Yes","No")</f>
        <v>No</v>
      </c>
    </row>
    <row r="3994" spans="1:17" x14ac:dyDescent="0.3">
      <c r="A3994" t="s">
        <v>23419</v>
      </c>
      <c r="B3994" s="4">
        <v>43639</v>
      </c>
      <c r="C3994" t="s">
        <v>23420</v>
      </c>
      <c r="D3994" t="s">
        <v>23423</v>
      </c>
      <c r="E3994" s="1">
        <v>43843</v>
      </c>
      <c r="F3994" t="s">
        <v>74</v>
      </c>
      <c r="G3994" t="str">
        <f>_xlfn.XLOOKUP(C3994,customers!$A$2:$A$5902,customers!$B$2:$B$5902,,0)</f>
        <v>Morgan Ramirez</v>
      </c>
      <c r="H3994" t="str">
        <f>_xlfn.XLOOKUP(C3994,customers!$A$2:$A$5902,customers!$G$2:$G$5902,,0)</f>
        <v>North</v>
      </c>
      <c r="I3994" t="str">
        <f>_xlfn.XLOOKUP(C3994,customers!$A$2:$A$5902,customers!$E$2:$E$5902,,0)</f>
        <v>Lake Edwinchester</v>
      </c>
      <c r="J3994" t="str">
        <f>INDEX(products!$B$2:$B$5902,MATCH(D3994,products!$A$2:$A$5902,0))</f>
        <v>Furn</v>
      </c>
      <c r="K3994" t="str">
        <f>INDEX(products!$C$2:$C$5902,MATCH(D3994,products!$A$2:$A$5902,0))</f>
        <v>Bndrs</v>
      </c>
      <c r="L3994" s="3">
        <f>INDEX(products!$E$2:$E$5902,MATCH(D3994,products!$A$2:$A$5902,0))</f>
        <v>176.91</v>
      </c>
      <c r="M3994">
        <f>_xlfn.XLOOKUP(D3994,products!$A$2:$A$5902,products!$F$2:$F$5902)</f>
        <v>9</v>
      </c>
      <c r="N3994" s="3">
        <f t="shared" si="62"/>
        <v>19.656666666666666</v>
      </c>
      <c r="O3994" s="3" t="str" cm="1">
        <f t="array" ref="O3994">_xlfn.IFS(J3994="Furn","Furniture",J3994="Tech","Technology",J3994="OffSup","Office Supplies")</f>
        <v>Furniture</v>
      </c>
      <c r="P3994" s="3" t="str" cm="1">
        <f t="array" ref="P3994">_xlfn.IFS(K3994="Bkcs","Bookcases",K3994="Phns","Phones",K3994="Acc","Accessories",K3994="Bndrs","Binders",K3994="Fstnrs","Fasteners")</f>
        <v>Binders</v>
      </c>
      <c r="Q3994" t="str">
        <f>IF(_xlfn.XLOOKUP(D3994,products!$A$2:$A$5902,products!$H$2:$H$5902,,0)=1,"Yes","No")</f>
        <v>Yes</v>
      </c>
    </row>
    <row r="3995" spans="1:17" x14ac:dyDescent="0.3">
      <c r="A3995" t="s">
        <v>23425</v>
      </c>
      <c r="B3995" s="4">
        <v>43779</v>
      </c>
      <c r="C3995" t="s">
        <v>23426</v>
      </c>
      <c r="D3995" t="s">
        <v>23429</v>
      </c>
      <c r="E3995" s="1">
        <v>44086</v>
      </c>
      <c r="F3995" t="s">
        <v>21</v>
      </c>
      <c r="G3995" t="str">
        <f>_xlfn.XLOOKUP(C3995,customers!$A$2:$A$5902,customers!$B$2:$B$5902,,0)</f>
        <v>Michael Bass</v>
      </c>
      <c r="H3995" t="str">
        <f>_xlfn.XLOOKUP(C3995,customers!$A$2:$A$5902,customers!$G$2:$G$5902,,0)</f>
        <v>West</v>
      </c>
      <c r="I3995" t="str">
        <f>_xlfn.XLOOKUP(C3995,customers!$A$2:$A$5902,customers!$E$2:$E$5902,,0)</f>
        <v>Wareborough</v>
      </c>
      <c r="J3995" t="str">
        <f>INDEX(products!$B$2:$B$5902,MATCH(D3995,products!$A$2:$A$5902,0))</f>
        <v>Tech</v>
      </c>
      <c r="K3995" t="str">
        <f>INDEX(products!$C$2:$C$5902,MATCH(D3995,products!$A$2:$A$5902,0))</f>
        <v>Acc</v>
      </c>
      <c r="L3995" s="3">
        <f>INDEX(products!$E$2:$E$5902,MATCH(D3995,products!$A$2:$A$5902,0))</f>
        <v>298.7</v>
      </c>
      <c r="M3995">
        <f>_xlfn.XLOOKUP(D3995,products!$A$2:$A$5902,products!$F$2:$F$5902)</f>
        <v>4</v>
      </c>
      <c r="N3995" s="3">
        <f t="shared" si="62"/>
        <v>74.674999999999997</v>
      </c>
      <c r="O3995" s="3" t="str" cm="1">
        <f t="array" ref="O3995">_xlfn.IFS(J3995="Furn","Furniture",J3995="Tech","Technology",J3995="OffSup","Office Supplies")</f>
        <v>Technology</v>
      </c>
      <c r="P3995" s="3" t="str" cm="1">
        <f t="array" ref="P3995">_xlfn.IFS(K3995="Bkcs","Bookcases",K3995="Phns","Phones",K3995="Acc","Accessories",K3995="Bndrs","Binders",K3995="Fstnrs","Fasteners")</f>
        <v>Accessories</v>
      </c>
      <c r="Q3995" t="str">
        <f>IF(_xlfn.XLOOKUP(D3995,products!$A$2:$A$5902,products!$H$2:$H$5902,,0)=1,"Yes","No")</f>
        <v>No</v>
      </c>
    </row>
    <row r="3996" spans="1:17" x14ac:dyDescent="0.3">
      <c r="A3996" t="s">
        <v>23431</v>
      </c>
      <c r="B3996" s="4">
        <v>43954</v>
      </c>
      <c r="C3996" t="s">
        <v>23432</v>
      </c>
      <c r="D3996" t="s">
        <v>23435</v>
      </c>
      <c r="E3996" s="1">
        <v>44130</v>
      </c>
      <c r="F3996" t="s">
        <v>74</v>
      </c>
      <c r="G3996" t="str">
        <f>_xlfn.XLOOKUP(C3996,customers!$A$2:$A$5902,customers!$B$2:$B$5902,,0)</f>
        <v>Ms. Heather Sanchez</v>
      </c>
      <c r="H3996" t="str">
        <f>_xlfn.XLOOKUP(C3996,customers!$A$2:$A$5902,customers!$G$2:$G$5902,,0)</f>
        <v>South</v>
      </c>
      <c r="I3996" t="str">
        <f>_xlfn.XLOOKUP(C3996,customers!$A$2:$A$5902,customers!$E$2:$E$5902,,0)</f>
        <v>Ashleystad</v>
      </c>
      <c r="J3996" t="str">
        <f>INDEX(products!$B$2:$B$5902,MATCH(D3996,products!$A$2:$A$5902,0))</f>
        <v>OffSup</v>
      </c>
      <c r="K3996" t="str">
        <f>INDEX(products!$C$2:$C$5902,MATCH(D3996,products!$A$2:$A$5902,0))</f>
        <v>Bndrs</v>
      </c>
      <c r="L3996" s="3">
        <f>INDEX(products!$E$2:$E$5902,MATCH(D3996,products!$A$2:$A$5902,0))</f>
        <v>3037.21</v>
      </c>
      <c r="M3996">
        <f>_xlfn.XLOOKUP(D3996,products!$A$2:$A$5902,products!$F$2:$F$5902)</f>
        <v>10</v>
      </c>
      <c r="N3996" s="3">
        <f t="shared" si="62"/>
        <v>303.721</v>
      </c>
      <c r="O3996" s="3" t="str" cm="1">
        <f t="array" ref="O3996">_xlfn.IFS(J3996="Furn","Furniture",J3996="Tech","Technology",J3996="OffSup","Office Supplies")</f>
        <v>Office Supplies</v>
      </c>
      <c r="P3996" s="3" t="str" cm="1">
        <f t="array" ref="P3996">_xlfn.IFS(K3996="Bkcs","Bookcases",K3996="Phns","Phones",K3996="Acc","Accessories",K3996="Bndrs","Binders",K3996="Fstnrs","Fasteners")</f>
        <v>Binders</v>
      </c>
      <c r="Q3996" t="str">
        <f>IF(_xlfn.XLOOKUP(D3996,products!$A$2:$A$5902,products!$H$2:$H$5902,,0)=1,"Yes","No")</f>
        <v>No</v>
      </c>
    </row>
    <row r="3997" spans="1:17" x14ac:dyDescent="0.3">
      <c r="A3997" t="s">
        <v>23437</v>
      </c>
      <c r="B3997" s="4">
        <v>43634</v>
      </c>
      <c r="C3997" t="s">
        <v>23438</v>
      </c>
      <c r="D3997" t="s">
        <v>23441</v>
      </c>
      <c r="E3997" s="1">
        <v>43851</v>
      </c>
      <c r="F3997" t="s">
        <v>74</v>
      </c>
      <c r="G3997" t="str">
        <f>_xlfn.XLOOKUP(C3997,customers!$A$2:$A$5902,customers!$B$2:$B$5902,,0)</f>
        <v>Phillip Turner</v>
      </c>
      <c r="H3997" t="str">
        <f>_xlfn.XLOOKUP(C3997,customers!$A$2:$A$5902,customers!$G$2:$G$5902,,0)</f>
        <v>North</v>
      </c>
      <c r="I3997" t="str">
        <f>_xlfn.XLOOKUP(C3997,customers!$A$2:$A$5902,customers!$E$2:$E$5902,,0)</f>
        <v>Ashleyhaven</v>
      </c>
      <c r="J3997" t="str">
        <f>INDEX(products!$B$2:$B$5902,MATCH(D3997,products!$A$2:$A$5902,0))</f>
        <v>OffSup</v>
      </c>
      <c r="K3997" t="str">
        <f>INDEX(products!$C$2:$C$5902,MATCH(D3997,products!$A$2:$A$5902,0))</f>
        <v>Bndrs</v>
      </c>
      <c r="L3997" s="3">
        <f>INDEX(products!$E$2:$E$5902,MATCH(D3997,products!$A$2:$A$5902,0))</f>
        <v>1083.54</v>
      </c>
      <c r="M3997">
        <f>_xlfn.XLOOKUP(D3997,products!$A$2:$A$5902,products!$F$2:$F$5902)</f>
        <v>2</v>
      </c>
      <c r="N3997" s="3">
        <f t="shared" si="62"/>
        <v>541.77</v>
      </c>
      <c r="O3997" s="3" t="str" cm="1">
        <f t="array" ref="O3997">_xlfn.IFS(J3997="Furn","Furniture",J3997="Tech","Technology",J3997="OffSup","Office Supplies")</f>
        <v>Office Supplies</v>
      </c>
      <c r="P3997" s="3" t="str" cm="1">
        <f t="array" ref="P3997">_xlfn.IFS(K3997="Bkcs","Bookcases",K3997="Phns","Phones",K3997="Acc","Accessories",K3997="Bndrs","Binders",K3997="Fstnrs","Fasteners")</f>
        <v>Binders</v>
      </c>
      <c r="Q3997" t="str">
        <f>IF(_xlfn.XLOOKUP(D3997,products!$A$2:$A$5902,products!$H$2:$H$5902,,0)=1,"Yes","No")</f>
        <v>No</v>
      </c>
    </row>
    <row r="3998" spans="1:17" x14ac:dyDescent="0.3">
      <c r="A3998" t="s">
        <v>23443</v>
      </c>
      <c r="B3998" s="4">
        <v>43895</v>
      </c>
      <c r="C3998" t="s">
        <v>23444</v>
      </c>
      <c r="D3998" t="s">
        <v>23447</v>
      </c>
      <c r="E3998" s="1">
        <v>44231</v>
      </c>
      <c r="F3998" t="s">
        <v>21</v>
      </c>
      <c r="G3998" t="str">
        <f>_xlfn.XLOOKUP(C3998,customers!$A$2:$A$5902,customers!$B$2:$B$5902,,0)</f>
        <v>Reginald Hood</v>
      </c>
      <c r="H3998" t="str">
        <f>_xlfn.XLOOKUP(C3998,customers!$A$2:$A$5902,customers!$G$2:$G$5902,,0)</f>
        <v>West</v>
      </c>
      <c r="I3998" t="str">
        <f>_xlfn.XLOOKUP(C3998,customers!$A$2:$A$5902,customers!$E$2:$E$5902,,0)</f>
        <v>Rhodesmouth</v>
      </c>
      <c r="J3998" t="str">
        <f>INDEX(products!$B$2:$B$5902,MATCH(D3998,products!$A$2:$A$5902,0))</f>
        <v>Tech</v>
      </c>
      <c r="K3998" t="str">
        <f>INDEX(products!$C$2:$C$5902,MATCH(D3998,products!$A$2:$A$5902,0))</f>
        <v>Fstnrs</v>
      </c>
      <c r="L3998" s="3">
        <f>INDEX(products!$E$2:$E$5902,MATCH(D3998,products!$A$2:$A$5902,0))</f>
        <v>1548.34</v>
      </c>
      <c r="M3998">
        <f>_xlfn.XLOOKUP(D3998,products!$A$2:$A$5902,products!$F$2:$F$5902)</f>
        <v>10</v>
      </c>
      <c r="N3998" s="3">
        <f t="shared" si="62"/>
        <v>154.834</v>
      </c>
      <c r="O3998" s="3" t="str" cm="1">
        <f t="array" ref="O3998">_xlfn.IFS(J3998="Furn","Furniture",J3998="Tech","Technology",J3998="OffSup","Office Supplies")</f>
        <v>Technology</v>
      </c>
      <c r="P3998" s="3" t="str" cm="1">
        <f t="array" ref="P3998">_xlfn.IFS(K3998="Bkcs","Bookcases",K3998="Phns","Phones",K3998="Acc","Accessories",K3998="Bndrs","Binders",K3998="Fstnrs","Fasteners")</f>
        <v>Fasteners</v>
      </c>
      <c r="Q3998" t="str">
        <f>IF(_xlfn.XLOOKUP(D3998,products!$A$2:$A$5902,products!$H$2:$H$5902,,0)=1,"Yes","No")</f>
        <v>Yes</v>
      </c>
    </row>
    <row r="3999" spans="1:17" x14ac:dyDescent="0.3">
      <c r="A3999" t="s">
        <v>23449</v>
      </c>
      <c r="B3999" s="4">
        <v>43673</v>
      </c>
      <c r="C3999" t="s">
        <v>23450</v>
      </c>
      <c r="D3999" t="s">
        <v>23453</v>
      </c>
      <c r="E3999" s="1">
        <v>43854</v>
      </c>
      <c r="F3999" t="s">
        <v>21</v>
      </c>
      <c r="G3999" t="str">
        <f>_xlfn.XLOOKUP(C3999,customers!$A$2:$A$5902,customers!$B$2:$B$5902,,0)</f>
        <v>Ashley Williams</v>
      </c>
      <c r="H3999" t="str">
        <f>_xlfn.XLOOKUP(C3999,customers!$A$2:$A$5902,customers!$G$2:$G$5902,,0)</f>
        <v>West</v>
      </c>
      <c r="I3999" t="str">
        <f>_xlfn.XLOOKUP(C3999,customers!$A$2:$A$5902,customers!$E$2:$E$5902,,0)</f>
        <v>Lake Judithchester</v>
      </c>
      <c r="J3999" t="str">
        <f>INDEX(products!$B$2:$B$5902,MATCH(D3999,products!$A$2:$A$5902,0))</f>
        <v>OffSup</v>
      </c>
      <c r="K3999" t="str">
        <f>INDEX(products!$C$2:$C$5902,MATCH(D3999,products!$A$2:$A$5902,0))</f>
        <v>Fstnrs</v>
      </c>
      <c r="L3999" s="3">
        <f>INDEX(products!$E$2:$E$5902,MATCH(D3999,products!$A$2:$A$5902,0))</f>
        <v>1690.88</v>
      </c>
      <c r="M3999">
        <f>_xlfn.XLOOKUP(D3999,products!$A$2:$A$5902,products!$F$2:$F$5902)</f>
        <v>9</v>
      </c>
      <c r="N3999" s="3">
        <f t="shared" si="62"/>
        <v>187.87555555555556</v>
      </c>
      <c r="O3999" s="3" t="str" cm="1">
        <f t="array" ref="O3999">_xlfn.IFS(J3999="Furn","Furniture",J3999="Tech","Technology",J3999="OffSup","Office Supplies")</f>
        <v>Office Supplies</v>
      </c>
      <c r="P3999" s="3" t="str" cm="1">
        <f t="array" ref="P3999">_xlfn.IFS(K3999="Bkcs","Bookcases",K3999="Phns","Phones",K3999="Acc","Accessories",K3999="Bndrs","Binders",K3999="Fstnrs","Fasteners")</f>
        <v>Fasteners</v>
      </c>
      <c r="Q3999" t="str">
        <f>IF(_xlfn.XLOOKUP(D3999,products!$A$2:$A$5902,products!$H$2:$H$5902,,0)=1,"Yes","No")</f>
        <v>No</v>
      </c>
    </row>
    <row r="4000" spans="1:17" x14ac:dyDescent="0.3">
      <c r="A4000" t="s">
        <v>23455</v>
      </c>
      <c r="B4000" s="4">
        <v>44321</v>
      </c>
      <c r="C4000" t="s">
        <v>23456</v>
      </c>
      <c r="D4000" t="s">
        <v>23459</v>
      </c>
      <c r="E4000" s="1">
        <v>44584</v>
      </c>
      <c r="F4000" t="s">
        <v>21</v>
      </c>
      <c r="G4000" t="str">
        <f>_xlfn.XLOOKUP(C4000,customers!$A$2:$A$5902,customers!$B$2:$B$5902,,0)</f>
        <v>Kimberly Ramirez</v>
      </c>
      <c r="H4000" t="str">
        <f>_xlfn.XLOOKUP(C4000,customers!$A$2:$A$5902,customers!$G$2:$G$5902,,0)</f>
        <v>South</v>
      </c>
      <c r="I4000" t="str">
        <f>_xlfn.XLOOKUP(C4000,customers!$A$2:$A$5902,customers!$E$2:$E$5902,,0)</f>
        <v>New Susanview</v>
      </c>
      <c r="J4000" t="str">
        <f>INDEX(products!$B$2:$B$5902,MATCH(D4000,products!$A$2:$A$5902,0))</f>
        <v>Furn</v>
      </c>
      <c r="K4000" t="str">
        <f>INDEX(products!$C$2:$C$5902,MATCH(D4000,products!$A$2:$A$5902,0))</f>
        <v>Acc</v>
      </c>
      <c r="L4000" s="3">
        <f>INDEX(products!$E$2:$E$5902,MATCH(D4000,products!$A$2:$A$5902,0))</f>
        <v>3541.32</v>
      </c>
      <c r="M4000">
        <f>_xlfn.XLOOKUP(D4000,products!$A$2:$A$5902,products!$F$2:$F$5902)</f>
        <v>9</v>
      </c>
      <c r="N4000" s="3">
        <f t="shared" si="62"/>
        <v>393.48</v>
      </c>
      <c r="O4000" s="3" t="str" cm="1">
        <f t="array" ref="O4000">_xlfn.IFS(J4000="Furn","Furniture",J4000="Tech","Technology",J4000="OffSup","Office Supplies")</f>
        <v>Furniture</v>
      </c>
      <c r="P4000" s="3" t="str" cm="1">
        <f t="array" ref="P4000">_xlfn.IFS(K4000="Bkcs","Bookcases",K4000="Phns","Phones",K4000="Acc","Accessories",K4000="Bndrs","Binders",K4000="Fstnrs","Fasteners")</f>
        <v>Accessories</v>
      </c>
      <c r="Q4000" t="str">
        <f>IF(_xlfn.XLOOKUP(D4000,products!$A$2:$A$5902,products!$H$2:$H$5902,,0)=1,"Yes","No")</f>
        <v>No</v>
      </c>
    </row>
    <row r="4001" spans="1:17" x14ac:dyDescent="0.3">
      <c r="A4001" t="s">
        <v>23461</v>
      </c>
      <c r="B4001" s="4">
        <v>43557</v>
      </c>
      <c r="C4001" t="s">
        <v>23462</v>
      </c>
      <c r="D4001" t="s">
        <v>23465</v>
      </c>
      <c r="E4001" s="1">
        <v>43715</v>
      </c>
      <c r="F4001" t="s">
        <v>74</v>
      </c>
      <c r="G4001" t="str">
        <f>_xlfn.XLOOKUP(C4001,customers!$A$2:$A$5902,customers!$B$2:$B$5902,,0)</f>
        <v>Steven Edwards</v>
      </c>
      <c r="H4001" t="str">
        <f>_xlfn.XLOOKUP(C4001,customers!$A$2:$A$5902,customers!$G$2:$G$5902,,0)</f>
        <v>South</v>
      </c>
      <c r="I4001" t="str">
        <f>_xlfn.XLOOKUP(C4001,customers!$A$2:$A$5902,customers!$E$2:$E$5902,,0)</f>
        <v>East Amandachester</v>
      </c>
      <c r="J4001" t="str">
        <f>INDEX(products!$B$2:$B$5902,MATCH(D4001,products!$A$2:$A$5902,0))</f>
        <v>Tech</v>
      </c>
      <c r="K4001" t="str">
        <f>INDEX(products!$C$2:$C$5902,MATCH(D4001,products!$A$2:$A$5902,0))</f>
        <v>Bndrs</v>
      </c>
      <c r="L4001" s="3">
        <f>INDEX(products!$E$2:$E$5902,MATCH(D4001,products!$A$2:$A$5902,0))</f>
        <v>3590.41</v>
      </c>
      <c r="M4001">
        <f>_xlfn.XLOOKUP(D4001,products!$A$2:$A$5902,products!$F$2:$F$5902)</f>
        <v>8</v>
      </c>
      <c r="N4001" s="3">
        <f t="shared" si="62"/>
        <v>448.80124999999998</v>
      </c>
      <c r="O4001" s="3" t="str" cm="1">
        <f t="array" ref="O4001">_xlfn.IFS(J4001="Furn","Furniture",J4001="Tech","Technology",J4001="OffSup","Office Supplies")</f>
        <v>Technology</v>
      </c>
      <c r="P4001" s="3" t="str" cm="1">
        <f t="array" ref="P4001">_xlfn.IFS(K4001="Bkcs","Bookcases",K4001="Phns","Phones",K4001="Acc","Accessories",K4001="Bndrs","Binders",K4001="Fstnrs","Fasteners")</f>
        <v>Binders</v>
      </c>
      <c r="Q4001" t="str">
        <f>IF(_xlfn.XLOOKUP(D4001,products!$A$2:$A$5902,products!$H$2:$H$5902,,0)=1,"Yes","No")</f>
        <v>No</v>
      </c>
    </row>
    <row r="4002" spans="1:17" x14ac:dyDescent="0.3">
      <c r="A4002" t="s">
        <v>23467</v>
      </c>
      <c r="B4002" s="4">
        <v>44177</v>
      </c>
      <c r="C4002" t="s">
        <v>23468</v>
      </c>
      <c r="D4002" t="s">
        <v>23471</v>
      </c>
      <c r="E4002" s="1">
        <v>44493</v>
      </c>
      <c r="F4002" t="s">
        <v>74</v>
      </c>
      <c r="G4002" t="str">
        <f>_xlfn.XLOOKUP(C4002,customers!$A$2:$A$5902,customers!$B$2:$B$5902,,0)</f>
        <v>Denise Wolfe</v>
      </c>
      <c r="H4002" t="str">
        <f>_xlfn.XLOOKUP(C4002,customers!$A$2:$A$5902,customers!$G$2:$G$5902,,0)</f>
        <v>North</v>
      </c>
      <c r="I4002" t="str">
        <f>_xlfn.XLOOKUP(C4002,customers!$A$2:$A$5902,customers!$E$2:$E$5902,,0)</f>
        <v>Port Desiree</v>
      </c>
      <c r="J4002" t="str">
        <f>INDEX(products!$B$2:$B$5902,MATCH(D4002,products!$A$2:$A$5902,0))</f>
        <v>Tech</v>
      </c>
      <c r="K4002" t="str">
        <f>INDEX(products!$C$2:$C$5902,MATCH(D4002,products!$A$2:$A$5902,0))</f>
        <v>Acc</v>
      </c>
      <c r="L4002" s="3">
        <f>INDEX(products!$E$2:$E$5902,MATCH(D4002,products!$A$2:$A$5902,0))</f>
        <v>4992</v>
      </c>
      <c r="M4002">
        <f>_xlfn.XLOOKUP(D4002,products!$A$2:$A$5902,products!$F$2:$F$5902)</f>
        <v>4</v>
      </c>
      <c r="N4002" s="3">
        <f t="shared" si="62"/>
        <v>1248</v>
      </c>
      <c r="O4002" s="3" t="str" cm="1">
        <f t="array" ref="O4002">_xlfn.IFS(J4002="Furn","Furniture",J4002="Tech","Technology",J4002="OffSup","Office Supplies")</f>
        <v>Technology</v>
      </c>
      <c r="P4002" s="3" t="str" cm="1">
        <f t="array" ref="P4002">_xlfn.IFS(K4002="Bkcs","Bookcases",K4002="Phns","Phones",K4002="Acc","Accessories",K4002="Bndrs","Binders",K4002="Fstnrs","Fasteners")</f>
        <v>Accessories</v>
      </c>
      <c r="Q4002" t="str">
        <f>IF(_xlfn.XLOOKUP(D4002,products!$A$2:$A$5902,products!$H$2:$H$5902,,0)=1,"Yes","No")</f>
        <v>Yes</v>
      </c>
    </row>
    <row r="4003" spans="1:17" x14ac:dyDescent="0.3">
      <c r="A4003" t="s">
        <v>23473</v>
      </c>
      <c r="B4003" s="4">
        <v>44016</v>
      </c>
      <c r="C4003" t="s">
        <v>23474</v>
      </c>
      <c r="D4003" t="s">
        <v>23477</v>
      </c>
      <c r="E4003" s="1">
        <v>44376</v>
      </c>
      <c r="F4003" t="s">
        <v>21</v>
      </c>
      <c r="G4003" t="str">
        <f>_xlfn.XLOOKUP(C4003,customers!$A$2:$A$5902,customers!$B$2:$B$5902,,0)</f>
        <v>Jeremiah Gregory</v>
      </c>
      <c r="H4003" t="str">
        <f>_xlfn.XLOOKUP(C4003,customers!$A$2:$A$5902,customers!$G$2:$G$5902,,0)</f>
        <v>East</v>
      </c>
      <c r="I4003" t="str">
        <f>_xlfn.XLOOKUP(C4003,customers!$A$2:$A$5902,customers!$E$2:$E$5902,,0)</f>
        <v>New Melaniefurt</v>
      </c>
      <c r="J4003" t="str">
        <f>INDEX(products!$B$2:$B$5902,MATCH(D4003,products!$A$2:$A$5902,0))</f>
        <v>OffSup</v>
      </c>
      <c r="K4003" t="str">
        <f>INDEX(products!$C$2:$C$5902,MATCH(D4003,products!$A$2:$A$5902,0))</f>
        <v>Fstnrs</v>
      </c>
      <c r="L4003" s="3">
        <f>INDEX(products!$E$2:$E$5902,MATCH(D4003,products!$A$2:$A$5902,0))</f>
        <v>2191.81</v>
      </c>
      <c r="M4003">
        <f>_xlfn.XLOOKUP(D4003,products!$A$2:$A$5902,products!$F$2:$F$5902)</f>
        <v>4</v>
      </c>
      <c r="N4003" s="3">
        <f t="shared" si="62"/>
        <v>547.95249999999999</v>
      </c>
      <c r="O4003" s="3" t="str" cm="1">
        <f t="array" ref="O4003">_xlfn.IFS(J4003="Furn","Furniture",J4003="Tech","Technology",J4003="OffSup","Office Supplies")</f>
        <v>Office Supplies</v>
      </c>
      <c r="P4003" s="3" t="str" cm="1">
        <f t="array" ref="P4003">_xlfn.IFS(K4003="Bkcs","Bookcases",K4003="Phns","Phones",K4003="Acc","Accessories",K4003="Bndrs","Binders",K4003="Fstnrs","Fasteners")</f>
        <v>Fasteners</v>
      </c>
      <c r="Q4003" t="str">
        <f>IF(_xlfn.XLOOKUP(D4003,products!$A$2:$A$5902,products!$H$2:$H$5902,,0)=1,"Yes","No")</f>
        <v>Yes</v>
      </c>
    </row>
    <row r="4004" spans="1:17" x14ac:dyDescent="0.3">
      <c r="A4004" t="s">
        <v>23479</v>
      </c>
      <c r="B4004" s="4">
        <v>43965</v>
      </c>
      <c r="C4004" t="s">
        <v>23480</v>
      </c>
      <c r="D4004" t="s">
        <v>23482</v>
      </c>
      <c r="E4004" s="1">
        <v>44117</v>
      </c>
      <c r="F4004" t="s">
        <v>74</v>
      </c>
      <c r="G4004" t="str">
        <f>_xlfn.XLOOKUP(C4004,customers!$A$2:$A$5902,customers!$B$2:$B$5902,,0)</f>
        <v>Tracy Smith</v>
      </c>
      <c r="H4004" t="str">
        <f>_xlfn.XLOOKUP(C4004,customers!$A$2:$A$5902,customers!$G$2:$G$5902,,0)</f>
        <v>East</v>
      </c>
      <c r="I4004" t="str">
        <f>_xlfn.XLOOKUP(C4004,customers!$A$2:$A$5902,customers!$E$2:$E$5902,,0)</f>
        <v>Juanmouth</v>
      </c>
      <c r="J4004" t="str">
        <f>INDEX(products!$B$2:$B$5902,MATCH(D4004,products!$A$2:$A$5902,0))</f>
        <v>Tech</v>
      </c>
      <c r="K4004" t="str">
        <f>INDEX(products!$C$2:$C$5902,MATCH(D4004,products!$A$2:$A$5902,0))</f>
        <v>Bkcs</v>
      </c>
      <c r="L4004" s="3">
        <f>INDEX(products!$E$2:$E$5902,MATCH(D4004,products!$A$2:$A$5902,0))</f>
        <v>3178.57</v>
      </c>
      <c r="M4004">
        <f>_xlfn.XLOOKUP(D4004,products!$A$2:$A$5902,products!$F$2:$F$5902)</f>
        <v>4</v>
      </c>
      <c r="N4004" s="3">
        <f t="shared" si="62"/>
        <v>794.64250000000004</v>
      </c>
      <c r="O4004" s="3" t="str" cm="1">
        <f t="array" ref="O4004">_xlfn.IFS(J4004="Furn","Furniture",J4004="Tech","Technology",J4004="OffSup","Office Supplies")</f>
        <v>Technology</v>
      </c>
      <c r="P4004" s="3" t="str" cm="1">
        <f t="array" ref="P4004">_xlfn.IFS(K4004="Bkcs","Bookcases",K4004="Phns","Phones",K4004="Acc","Accessories",K4004="Bndrs","Binders",K4004="Fstnrs","Fasteners")</f>
        <v>Bookcases</v>
      </c>
      <c r="Q4004" t="str">
        <f>IF(_xlfn.XLOOKUP(D4004,products!$A$2:$A$5902,products!$H$2:$H$5902,,0)=1,"Yes","No")</f>
        <v>No</v>
      </c>
    </row>
    <row r="4005" spans="1:17" x14ac:dyDescent="0.3">
      <c r="A4005" t="s">
        <v>23484</v>
      </c>
      <c r="B4005" s="4">
        <v>44202</v>
      </c>
      <c r="C4005" t="s">
        <v>23485</v>
      </c>
      <c r="D4005" t="s">
        <v>23488</v>
      </c>
      <c r="E4005" s="1">
        <v>44286</v>
      </c>
      <c r="F4005" t="s">
        <v>74</v>
      </c>
      <c r="G4005" t="str">
        <f>_xlfn.XLOOKUP(C4005,customers!$A$2:$A$5902,customers!$B$2:$B$5902,,0)</f>
        <v>Roger Stephens DDS</v>
      </c>
      <c r="H4005" t="str">
        <f>_xlfn.XLOOKUP(C4005,customers!$A$2:$A$5902,customers!$G$2:$G$5902,,0)</f>
        <v>South</v>
      </c>
      <c r="I4005" t="str">
        <f>_xlfn.XLOOKUP(C4005,customers!$A$2:$A$5902,customers!$E$2:$E$5902,,0)</f>
        <v>Colemanburgh</v>
      </c>
      <c r="J4005" t="str">
        <f>INDEX(products!$B$2:$B$5902,MATCH(D4005,products!$A$2:$A$5902,0))</f>
        <v>Furn</v>
      </c>
      <c r="K4005" t="str">
        <f>INDEX(products!$C$2:$C$5902,MATCH(D4005,products!$A$2:$A$5902,0))</f>
        <v>Bndrs</v>
      </c>
      <c r="L4005" s="3">
        <f>INDEX(products!$E$2:$E$5902,MATCH(D4005,products!$A$2:$A$5902,0))</f>
        <v>2123.12</v>
      </c>
      <c r="M4005">
        <f>_xlfn.XLOOKUP(D4005,products!$A$2:$A$5902,products!$F$2:$F$5902)</f>
        <v>3</v>
      </c>
      <c r="N4005" s="3">
        <f t="shared" si="62"/>
        <v>707.70666666666659</v>
      </c>
      <c r="O4005" s="3" t="str" cm="1">
        <f t="array" ref="O4005">_xlfn.IFS(J4005="Furn","Furniture",J4005="Tech","Technology",J4005="OffSup","Office Supplies")</f>
        <v>Furniture</v>
      </c>
      <c r="P4005" s="3" t="str" cm="1">
        <f t="array" ref="P4005">_xlfn.IFS(K4005="Bkcs","Bookcases",K4005="Phns","Phones",K4005="Acc","Accessories",K4005="Bndrs","Binders",K4005="Fstnrs","Fasteners")</f>
        <v>Binders</v>
      </c>
      <c r="Q4005" t="str">
        <f>IF(_xlfn.XLOOKUP(D4005,products!$A$2:$A$5902,products!$H$2:$H$5902,,0)=1,"Yes","No")</f>
        <v>Yes</v>
      </c>
    </row>
    <row r="4006" spans="1:17" x14ac:dyDescent="0.3">
      <c r="A4006" s="2" t="s">
        <v>23490</v>
      </c>
      <c r="B4006" s="4">
        <v>43658</v>
      </c>
      <c r="C4006" t="s">
        <v>23491</v>
      </c>
      <c r="D4006" t="s">
        <v>23494</v>
      </c>
      <c r="E4006" s="1">
        <v>43780</v>
      </c>
      <c r="F4006" t="s">
        <v>35</v>
      </c>
      <c r="G4006" t="str">
        <f>_xlfn.XLOOKUP(C4006,customers!$A$2:$A$5902,customers!$B$2:$B$5902,,0)</f>
        <v>Mr. Joshua Patel</v>
      </c>
      <c r="H4006" t="str">
        <f>_xlfn.XLOOKUP(C4006,customers!$A$2:$A$5902,customers!$G$2:$G$5902,,0)</f>
        <v>West</v>
      </c>
      <c r="I4006" t="str">
        <f>_xlfn.XLOOKUP(C4006,customers!$A$2:$A$5902,customers!$E$2:$E$5902,,0)</f>
        <v>Watsonland</v>
      </c>
      <c r="J4006" t="str">
        <f>INDEX(products!$B$2:$B$5902,MATCH(D4006,products!$A$2:$A$5902,0))</f>
        <v>Furn</v>
      </c>
      <c r="K4006" t="str">
        <f>INDEX(products!$C$2:$C$5902,MATCH(D4006,products!$A$2:$A$5902,0))</f>
        <v>Phns</v>
      </c>
      <c r="L4006" s="3">
        <f>INDEX(products!$E$2:$E$5902,MATCH(D4006,products!$A$2:$A$5902,0))</f>
        <v>3797.66</v>
      </c>
      <c r="M4006">
        <f>_xlfn.XLOOKUP(D4006,products!$A$2:$A$5902,products!$F$2:$F$5902)</f>
        <v>10</v>
      </c>
      <c r="N4006" s="3">
        <f t="shared" si="62"/>
        <v>379.76599999999996</v>
      </c>
      <c r="O4006" s="3" t="str" cm="1">
        <f t="array" ref="O4006">_xlfn.IFS(J4006="Furn","Furniture",J4006="Tech","Technology",J4006="OffSup","Office Supplies")</f>
        <v>Furniture</v>
      </c>
      <c r="P4006" s="3" t="str" cm="1">
        <f t="array" ref="P4006">_xlfn.IFS(K4006="Bkcs","Bookcases",K4006="Phns","Phones",K4006="Acc","Accessories",K4006="Bndrs","Binders",K4006="Fstnrs","Fasteners")</f>
        <v>Phones</v>
      </c>
      <c r="Q4006" t="str">
        <f>IF(_xlfn.XLOOKUP(D4006,products!$A$2:$A$5902,products!$H$2:$H$5902,,0)=1,"Yes","No")</f>
        <v>Yes</v>
      </c>
    </row>
    <row r="4007" spans="1:17" x14ac:dyDescent="0.3">
      <c r="A4007" t="s">
        <v>23496</v>
      </c>
      <c r="B4007" s="4">
        <v>44526</v>
      </c>
      <c r="C4007" t="s">
        <v>23497</v>
      </c>
      <c r="D4007" t="s">
        <v>23500</v>
      </c>
      <c r="E4007" s="1">
        <v>44816</v>
      </c>
      <c r="F4007" t="s">
        <v>74</v>
      </c>
      <c r="G4007" t="str">
        <f>_xlfn.XLOOKUP(C4007,customers!$A$2:$A$5902,customers!$B$2:$B$5902,,0)</f>
        <v>Jennifer Mitchell</v>
      </c>
      <c r="H4007" t="str">
        <f>_xlfn.XLOOKUP(C4007,customers!$A$2:$A$5902,customers!$G$2:$G$5902,,0)</f>
        <v>East</v>
      </c>
      <c r="I4007" t="str">
        <f>_xlfn.XLOOKUP(C4007,customers!$A$2:$A$5902,customers!$E$2:$E$5902,,0)</f>
        <v>Luisbury</v>
      </c>
      <c r="J4007" t="str">
        <f>INDEX(products!$B$2:$B$5902,MATCH(D4007,products!$A$2:$A$5902,0))</f>
        <v>OffSup</v>
      </c>
      <c r="K4007" t="str">
        <f>INDEX(products!$C$2:$C$5902,MATCH(D4007,products!$A$2:$A$5902,0))</f>
        <v>Bkcs</v>
      </c>
      <c r="L4007" s="3">
        <f>INDEX(products!$E$2:$E$5902,MATCH(D4007,products!$A$2:$A$5902,0))</f>
        <v>2752.95</v>
      </c>
      <c r="M4007">
        <f>_xlfn.XLOOKUP(D4007,products!$A$2:$A$5902,products!$F$2:$F$5902)</f>
        <v>10</v>
      </c>
      <c r="N4007" s="3">
        <f t="shared" si="62"/>
        <v>275.29499999999996</v>
      </c>
      <c r="O4007" s="3" t="str" cm="1">
        <f t="array" ref="O4007">_xlfn.IFS(J4007="Furn","Furniture",J4007="Tech","Technology",J4007="OffSup","Office Supplies")</f>
        <v>Office Supplies</v>
      </c>
      <c r="P4007" s="3" t="str" cm="1">
        <f t="array" ref="P4007">_xlfn.IFS(K4007="Bkcs","Bookcases",K4007="Phns","Phones",K4007="Acc","Accessories",K4007="Bndrs","Binders",K4007="Fstnrs","Fasteners")</f>
        <v>Bookcases</v>
      </c>
      <c r="Q4007" t="str">
        <f>IF(_xlfn.XLOOKUP(D4007,products!$A$2:$A$5902,products!$H$2:$H$5902,,0)=1,"Yes","No")</f>
        <v>No</v>
      </c>
    </row>
    <row r="4008" spans="1:17" x14ac:dyDescent="0.3">
      <c r="A4008" t="s">
        <v>23502</v>
      </c>
      <c r="B4008" s="4">
        <v>45232</v>
      </c>
      <c r="C4008" t="s">
        <v>23503</v>
      </c>
      <c r="D4008" t="s">
        <v>23506</v>
      </c>
      <c r="E4008" s="1">
        <v>45472</v>
      </c>
      <c r="F4008" t="s">
        <v>35</v>
      </c>
      <c r="G4008" t="str">
        <f>_xlfn.XLOOKUP(C4008,customers!$A$2:$A$5902,customers!$B$2:$B$5902,,0)</f>
        <v>Kathleen Cole</v>
      </c>
      <c r="H4008" t="str">
        <f>_xlfn.XLOOKUP(C4008,customers!$A$2:$A$5902,customers!$G$2:$G$5902,,0)</f>
        <v>West</v>
      </c>
      <c r="I4008" t="str">
        <f>_xlfn.XLOOKUP(C4008,customers!$A$2:$A$5902,customers!$E$2:$E$5902,,0)</f>
        <v>North Erinburgh</v>
      </c>
      <c r="J4008" t="str">
        <f>INDEX(products!$B$2:$B$5902,MATCH(D4008,products!$A$2:$A$5902,0))</f>
        <v>Furn</v>
      </c>
      <c r="K4008" t="str">
        <f>INDEX(products!$C$2:$C$5902,MATCH(D4008,products!$A$2:$A$5902,0))</f>
        <v>Acc</v>
      </c>
      <c r="L4008" s="3">
        <f>INDEX(products!$E$2:$E$5902,MATCH(D4008,products!$A$2:$A$5902,0))</f>
        <v>3621.16</v>
      </c>
      <c r="M4008">
        <f>_xlfn.XLOOKUP(D4008,products!$A$2:$A$5902,products!$F$2:$F$5902)</f>
        <v>6</v>
      </c>
      <c r="N4008" s="3">
        <f t="shared" si="62"/>
        <v>603.52666666666664</v>
      </c>
      <c r="O4008" s="3" t="str" cm="1">
        <f t="array" ref="O4008">_xlfn.IFS(J4008="Furn","Furniture",J4008="Tech","Technology",J4008="OffSup","Office Supplies")</f>
        <v>Furniture</v>
      </c>
      <c r="P4008" s="3" t="str" cm="1">
        <f t="array" ref="P4008">_xlfn.IFS(K4008="Bkcs","Bookcases",K4008="Phns","Phones",K4008="Acc","Accessories",K4008="Bndrs","Binders",K4008="Fstnrs","Fasteners")</f>
        <v>Accessories</v>
      </c>
      <c r="Q4008" t="str">
        <f>IF(_xlfn.XLOOKUP(D4008,products!$A$2:$A$5902,products!$H$2:$H$5902,,0)=1,"Yes","No")</f>
        <v>No</v>
      </c>
    </row>
    <row r="4009" spans="1:17" x14ac:dyDescent="0.3">
      <c r="A4009" t="s">
        <v>23508</v>
      </c>
      <c r="B4009" s="4">
        <v>45301</v>
      </c>
      <c r="C4009" t="s">
        <v>23509</v>
      </c>
      <c r="D4009" t="s">
        <v>23511</v>
      </c>
      <c r="E4009" s="1">
        <v>45373</v>
      </c>
      <c r="F4009" t="s">
        <v>21</v>
      </c>
      <c r="G4009" t="str">
        <f>_xlfn.XLOOKUP(C4009,customers!$A$2:$A$5902,customers!$B$2:$B$5902,,0)</f>
        <v>Joanna Roberts</v>
      </c>
      <c r="H4009" t="str">
        <f>_xlfn.XLOOKUP(C4009,customers!$A$2:$A$5902,customers!$G$2:$G$5902,,0)</f>
        <v>South</v>
      </c>
      <c r="I4009" t="str">
        <f>_xlfn.XLOOKUP(C4009,customers!$A$2:$A$5902,customers!$E$2:$E$5902,,0)</f>
        <v>Weaverton</v>
      </c>
      <c r="J4009" t="str">
        <f>INDEX(products!$B$2:$B$5902,MATCH(D4009,products!$A$2:$A$5902,0))</f>
        <v>Tech</v>
      </c>
      <c r="K4009" t="str">
        <f>INDEX(products!$C$2:$C$5902,MATCH(D4009,products!$A$2:$A$5902,0))</f>
        <v>Bkcs</v>
      </c>
      <c r="L4009" s="3">
        <f>INDEX(products!$E$2:$E$5902,MATCH(D4009,products!$A$2:$A$5902,0))</f>
        <v>419.87</v>
      </c>
      <c r="M4009">
        <f>_xlfn.XLOOKUP(D4009,products!$A$2:$A$5902,products!$F$2:$F$5902)</f>
        <v>9</v>
      </c>
      <c r="N4009" s="3">
        <f t="shared" si="62"/>
        <v>46.652222222222221</v>
      </c>
      <c r="O4009" s="3" t="str" cm="1">
        <f t="array" ref="O4009">_xlfn.IFS(J4009="Furn","Furniture",J4009="Tech","Technology",J4009="OffSup","Office Supplies")</f>
        <v>Technology</v>
      </c>
      <c r="P4009" s="3" t="str" cm="1">
        <f t="array" ref="P4009">_xlfn.IFS(K4009="Bkcs","Bookcases",K4009="Phns","Phones",K4009="Acc","Accessories",K4009="Bndrs","Binders",K4009="Fstnrs","Fasteners")</f>
        <v>Bookcases</v>
      </c>
      <c r="Q4009" t="str">
        <f>IF(_xlfn.XLOOKUP(D4009,products!$A$2:$A$5902,products!$H$2:$H$5902,,0)=1,"Yes","No")</f>
        <v>Yes</v>
      </c>
    </row>
    <row r="4010" spans="1:17" x14ac:dyDescent="0.3">
      <c r="A4010" t="s">
        <v>23513</v>
      </c>
      <c r="B4010" s="4">
        <v>44383</v>
      </c>
      <c r="C4010" t="s">
        <v>23514</v>
      </c>
      <c r="D4010" t="s">
        <v>23517</v>
      </c>
      <c r="E4010" s="1">
        <v>44389</v>
      </c>
      <c r="F4010" t="s">
        <v>21</v>
      </c>
      <c r="G4010" t="str">
        <f>_xlfn.XLOOKUP(C4010,customers!$A$2:$A$5902,customers!$B$2:$B$5902,,0)</f>
        <v>Brandon Benjamin</v>
      </c>
      <c r="H4010" t="str">
        <f>_xlfn.XLOOKUP(C4010,customers!$A$2:$A$5902,customers!$G$2:$G$5902,,0)</f>
        <v>West</v>
      </c>
      <c r="I4010" t="str">
        <f>_xlfn.XLOOKUP(C4010,customers!$A$2:$A$5902,customers!$E$2:$E$5902,,0)</f>
        <v>Port Jonathanstad</v>
      </c>
      <c r="J4010" t="str">
        <f>INDEX(products!$B$2:$B$5902,MATCH(D4010,products!$A$2:$A$5902,0))</f>
        <v>Furn</v>
      </c>
      <c r="K4010" t="str">
        <f>INDEX(products!$C$2:$C$5902,MATCH(D4010,products!$A$2:$A$5902,0))</f>
        <v>Bndrs</v>
      </c>
      <c r="L4010" s="3">
        <f>INDEX(products!$E$2:$E$5902,MATCH(D4010,products!$A$2:$A$5902,0))</f>
        <v>2780.47</v>
      </c>
      <c r="M4010">
        <f>_xlfn.XLOOKUP(D4010,products!$A$2:$A$5902,products!$F$2:$F$5902)</f>
        <v>8</v>
      </c>
      <c r="N4010" s="3">
        <f t="shared" si="62"/>
        <v>347.55874999999997</v>
      </c>
      <c r="O4010" s="3" t="str" cm="1">
        <f t="array" ref="O4010">_xlfn.IFS(J4010="Furn","Furniture",J4010="Tech","Technology",J4010="OffSup","Office Supplies")</f>
        <v>Furniture</v>
      </c>
      <c r="P4010" s="3" t="str" cm="1">
        <f t="array" ref="P4010">_xlfn.IFS(K4010="Bkcs","Bookcases",K4010="Phns","Phones",K4010="Acc","Accessories",K4010="Bndrs","Binders",K4010="Fstnrs","Fasteners")</f>
        <v>Binders</v>
      </c>
      <c r="Q4010" t="str">
        <f>IF(_xlfn.XLOOKUP(D4010,products!$A$2:$A$5902,products!$H$2:$H$5902,,0)=1,"Yes","No")</f>
        <v>Yes</v>
      </c>
    </row>
    <row r="4011" spans="1:17" x14ac:dyDescent="0.3">
      <c r="A4011" t="s">
        <v>23519</v>
      </c>
      <c r="B4011" s="4">
        <v>44646</v>
      </c>
      <c r="C4011" t="s">
        <v>23520</v>
      </c>
      <c r="D4011" t="s">
        <v>23523</v>
      </c>
      <c r="E4011" s="1">
        <v>44760</v>
      </c>
      <c r="F4011" t="s">
        <v>21</v>
      </c>
      <c r="G4011" t="str">
        <f>_xlfn.XLOOKUP(C4011,customers!$A$2:$A$5902,customers!$B$2:$B$5902,,0)</f>
        <v>William Aguilar</v>
      </c>
      <c r="H4011" t="str">
        <f>_xlfn.XLOOKUP(C4011,customers!$A$2:$A$5902,customers!$G$2:$G$5902,,0)</f>
        <v>South</v>
      </c>
      <c r="I4011" t="str">
        <f>_xlfn.XLOOKUP(C4011,customers!$A$2:$A$5902,customers!$E$2:$E$5902,,0)</f>
        <v>Williamsonfort</v>
      </c>
      <c r="J4011" t="str">
        <f>INDEX(products!$B$2:$B$5902,MATCH(D4011,products!$A$2:$A$5902,0))</f>
        <v>Furn</v>
      </c>
      <c r="K4011" t="str">
        <f>INDEX(products!$C$2:$C$5902,MATCH(D4011,products!$A$2:$A$5902,0))</f>
        <v>Bkcs</v>
      </c>
      <c r="L4011" s="3">
        <f>INDEX(products!$E$2:$E$5902,MATCH(D4011,products!$A$2:$A$5902,0))</f>
        <v>2281.09</v>
      </c>
      <c r="M4011">
        <f>_xlfn.XLOOKUP(D4011,products!$A$2:$A$5902,products!$F$2:$F$5902)</f>
        <v>5</v>
      </c>
      <c r="N4011" s="3">
        <f t="shared" si="62"/>
        <v>456.21800000000002</v>
      </c>
      <c r="O4011" s="3" t="str" cm="1">
        <f t="array" ref="O4011">_xlfn.IFS(J4011="Furn","Furniture",J4011="Tech","Technology",J4011="OffSup","Office Supplies")</f>
        <v>Furniture</v>
      </c>
      <c r="P4011" s="3" t="str" cm="1">
        <f t="array" ref="P4011">_xlfn.IFS(K4011="Bkcs","Bookcases",K4011="Phns","Phones",K4011="Acc","Accessories",K4011="Bndrs","Binders",K4011="Fstnrs","Fasteners")</f>
        <v>Bookcases</v>
      </c>
      <c r="Q4011" t="str">
        <f>IF(_xlfn.XLOOKUP(D4011,products!$A$2:$A$5902,products!$H$2:$H$5902,,0)=1,"Yes","No")</f>
        <v>No</v>
      </c>
    </row>
    <row r="4012" spans="1:17" x14ac:dyDescent="0.3">
      <c r="A4012" t="s">
        <v>23525</v>
      </c>
      <c r="B4012" s="4">
        <v>44189</v>
      </c>
      <c r="C4012" t="s">
        <v>23526</v>
      </c>
      <c r="D4012" t="s">
        <v>23528</v>
      </c>
      <c r="E4012" s="1">
        <v>44506</v>
      </c>
      <c r="F4012" t="s">
        <v>21</v>
      </c>
      <c r="G4012" t="str">
        <f>_xlfn.XLOOKUP(C4012,customers!$A$2:$A$5902,customers!$B$2:$B$5902,,0)</f>
        <v>Joshua Tucker</v>
      </c>
      <c r="H4012" t="str">
        <f>_xlfn.XLOOKUP(C4012,customers!$A$2:$A$5902,customers!$G$2:$G$5902,,0)</f>
        <v>West</v>
      </c>
      <c r="I4012" t="str">
        <f>_xlfn.XLOOKUP(C4012,customers!$A$2:$A$5902,customers!$E$2:$E$5902,,0)</f>
        <v>North Robert</v>
      </c>
      <c r="J4012" t="str">
        <f>INDEX(products!$B$2:$B$5902,MATCH(D4012,products!$A$2:$A$5902,0))</f>
        <v>OffSup</v>
      </c>
      <c r="K4012" t="str">
        <f>INDEX(products!$C$2:$C$5902,MATCH(D4012,products!$A$2:$A$5902,0))</f>
        <v>Fstnrs</v>
      </c>
      <c r="L4012" s="3">
        <f>INDEX(products!$E$2:$E$5902,MATCH(D4012,products!$A$2:$A$5902,0))</f>
        <v>1327.3</v>
      </c>
      <c r="M4012">
        <f>_xlfn.XLOOKUP(D4012,products!$A$2:$A$5902,products!$F$2:$F$5902)</f>
        <v>3</v>
      </c>
      <c r="N4012" s="3">
        <f t="shared" si="62"/>
        <v>442.43333333333334</v>
      </c>
      <c r="O4012" s="3" t="str" cm="1">
        <f t="array" ref="O4012">_xlfn.IFS(J4012="Furn","Furniture",J4012="Tech","Technology",J4012="OffSup","Office Supplies")</f>
        <v>Office Supplies</v>
      </c>
      <c r="P4012" s="3" t="str" cm="1">
        <f t="array" ref="P4012">_xlfn.IFS(K4012="Bkcs","Bookcases",K4012="Phns","Phones",K4012="Acc","Accessories",K4012="Bndrs","Binders",K4012="Fstnrs","Fasteners")</f>
        <v>Fasteners</v>
      </c>
      <c r="Q4012" t="str">
        <f>IF(_xlfn.XLOOKUP(D4012,products!$A$2:$A$5902,products!$H$2:$H$5902,,0)=1,"Yes","No")</f>
        <v>No</v>
      </c>
    </row>
    <row r="4013" spans="1:17" x14ac:dyDescent="0.3">
      <c r="A4013" t="s">
        <v>23530</v>
      </c>
      <c r="B4013" s="4">
        <v>44004</v>
      </c>
      <c r="C4013" t="s">
        <v>23531</v>
      </c>
      <c r="D4013" t="s">
        <v>23534</v>
      </c>
      <c r="E4013" s="1">
        <v>44040</v>
      </c>
      <c r="F4013" t="s">
        <v>35</v>
      </c>
      <c r="G4013" t="str">
        <f>_xlfn.XLOOKUP(C4013,customers!$A$2:$A$5902,customers!$B$2:$B$5902,,0)</f>
        <v>Stacy Perry</v>
      </c>
      <c r="H4013" t="str">
        <f>_xlfn.XLOOKUP(C4013,customers!$A$2:$A$5902,customers!$G$2:$G$5902,,0)</f>
        <v>North</v>
      </c>
      <c r="I4013" t="str">
        <f>_xlfn.XLOOKUP(C4013,customers!$A$2:$A$5902,customers!$E$2:$E$5902,,0)</f>
        <v>Mcphersonburgh</v>
      </c>
      <c r="J4013" t="str">
        <f>INDEX(products!$B$2:$B$5902,MATCH(D4013,products!$A$2:$A$5902,0))</f>
        <v>Tech</v>
      </c>
      <c r="K4013" t="str">
        <f>INDEX(products!$C$2:$C$5902,MATCH(D4013,products!$A$2:$A$5902,0))</f>
        <v>Acc</v>
      </c>
      <c r="L4013" s="3">
        <f>INDEX(products!$E$2:$E$5902,MATCH(D4013,products!$A$2:$A$5902,0))</f>
        <v>1503.89</v>
      </c>
      <c r="M4013">
        <f>_xlfn.XLOOKUP(D4013,products!$A$2:$A$5902,products!$F$2:$F$5902)</f>
        <v>5</v>
      </c>
      <c r="N4013" s="3">
        <f t="shared" si="62"/>
        <v>300.77800000000002</v>
      </c>
      <c r="O4013" s="3" t="str" cm="1">
        <f t="array" ref="O4013">_xlfn.IFS(J4013="Furn","Furniture",J4013="Tech","Technology",J4013="OffSup","Office Supplies")</f>
        <v>Technology</v>
      </c>
      <c r="P4013" s="3" t="str" cm="1">
        <f t="array" ref="P4013">_xlfn.IFS(K4013="Bkcs","Bookcases",K4013="Phns","Phones",K4013="Acc","Accessories",K4013="Bndrs","Binders",K4013="Fstnrs","Fasteners")</f>
        <v>Accessories</v>
      </c>
      <c r="Q4013" t="str">
        <f>IF(_xlfn.XLOOKUP(D4013,products!$A$2:$A$5902,products!$H$2:$H$5902,,0)=1,"Yes","No")</f>
        <v>No</v>
      </c>
    </row>
    <row r="4014" spans="1:17" x14ac:dyDescent="0.3">
      <c r="A4014" t="s">
        <v>23536</v>
      </c>
      <c r="B4014" s="4">
        <v>44133</v>
      </c>
      <c r="C4014" t="s">
        <v>23537</v>
      </c>
      <c r="D4014" t="s">
        <v>23540</v>
      </c>
      <c r="E4014" s="1">
        <v>44218</v>
      </c>
      <c r="F4014" t="s">
        <v>74</v>
      </c>
      <c r="G4014" t="str">
        <f>_xlfn.XLOOKUP(C4014,customers!$A$2:$A$5902,customers!$B$2:$B$5902,,0)</f>
        <v>Cynthia Clements</v>
      </c>
      <c r="H4014" t="str">
        <f>_xlfn.XLOOKUP(C4014,customers!$A$2:$A$5902,customers!$G$2:$G$5902,,0)</f>
        <v>West</v>
      </c>
      <c r="I4014" t="str">
        <f>_xlfn.XLOOKUP(C4014,customers!$A$2:$A$5902,customers!$E$2:$E$5902,,0)</f>
        <v>Jeffreybury</v>
      </c>
      <c r="J4014" t="str">
        <f>INDEX(products!$B$2:$B$5902,MATCH(D4014,products!$A$2:$A$5902,0))</f>
        <v>Tech</v>
      </c>
      <c r="K4014" t="str">
        <f>INDEX(products!$C$2:$C$5902,MATCH(D4014,products!$A$2:$A$5902,0))</f>
        <v>Phns</v>
      </c>
      <c r="L4014" s="3">
        <f>INDEX(products!$E$2:$E$5902,MATCH(D4014,products!$A$2:$A$5902,0))</f>
        <v>1165.25</v>
      </c>
      <c r="M4014">
        <f>_xlfn.XLOOKUP(D4014,products!$A$2:$A$5902,products!$F$2:$F$5902)</f>
        <v>6</v>
      </c>
      <c r="N4014" s="3">
        <f t="shared" si="62"/>
        <v>194.20833333333334</v>
      </c>
      <c r="O4014" s="3" t="str" cm="1">
        <f t="array" ref="O4014">_xlfn.IFS(J4014="Furn","Furniture",J4014="Tech","Technology",J4014="OffSup","Office Supplies")</f>
        <v>Technology</v>
      </c>
      <c r="P4014" s="3" t="str" cm="1">
        <f t="array" ref="P4014">_xlfn.IFS(K4014="Bkcs","Bookcases",K4014="Phns","Phones",K4014="Acc","Accessories",K4014="Bndrs","Binders",K4014="Fstnrs","Fasteners")</f>
        <v>Phones</v>
      </c>
      <c r="Q4014" t="str">
        <f>IF(_xlfn.XLOOKUP(D4014,products!$A$2:$A$5902,products!$H$2:$H$5902,,0)=1,"Yes","No")</f>
        <v>Yes</v>
      </c>
    </row>
    <row r="4015" spans="1:17" x14ac:dyDescent="0.3">
      <c r="A4015" t="s">
        <v>23542</v>
      </c>
      <c r="B4015" s="4">
        <v>43817</v>
      </c>
      <c r="C4015" t="s">
        <v>23543</v>
      </c>
      <c r="D4015" t="s">
        <v>23546</v>
      </c>
      <c r="E4015" s="1">
        <v>43885</v>
      </c>
      <c r="F4015" t="s">
        <v>21</v>
      </c>
      <c r="G4015" t="str">
        <f>_xlfn.XLOOKUP(C4015,customers!$A$2:$A$5902,customers!$B$2:$B$5902,,0)</f>
        <v>Mark Moreno</v>
      </c>
      <c r="H4015" t="str">
        <f>_xlfn.XLOOKUP(C4015,customers!$A$2:$A$5902,customers!$G$2:$G$5902,,0)</f>
        <v>North</v>
      </c>
      <c r="I4015" t="str">
        <f>_xlfn.XLOOKUP(C4015,customers!$A$2:$A$5902,customers!$E$2:$E$5902,,0)</f>
        <v>Richardmouth</v>
      </c>
      <c r="J4015" t="str">
        <f>INDEX(products!$B$2:$B$5902,MATCH(D4015,products!$A$2:$A$5902,0))</f>
        <v>Furn</v>
      </c>
      <c r="K4015" t="str">
        <f>INDEX(products!$C$2:$C$5902,MATCH(D4015,products!$A$2:$A$5902,0))</f>
        <v>Bkcs</v>
      </c>
      <c r="L4015" s="3">
        <f>INDEX(products!$E$2:$E$5902,MATCH(D4015,products!$A$2:$A$5902,0))</f>
        <v>3610.2</v>
      </c>
      <c r="M4015">
        <f>_xlfn.XLOOKUP(D4015,products!$A$2:$A$5902,products!$F$2:$F$5902)</f>
        <v>6</v>
      </c>
      <c r="N4015" s="3">
        <f t="shared" si="62"/>
        <v>601.69999999999993</v>
      </c>
      <c r="O4015" s="3" t="str" cm="1">
        <f t="array" ref="O4015">_xlfn.IFS(J4015="Furn","Furniture",J4015="Tech","Technology",J4015="OffSup","Office Supplies")</f>
        <v>Furniture</v>
      </c>
      <c r="P4015" s="3" t="str" cm="1">
        <f t="array" ref="P4015">_xlfn.IFS(K4015="Bkcs","Bookcases",K4015="Phns","Phones",K4015="Acc","Accessories",K4015="Bndrs","Binders",K4015="Fstnrs","Fasteners")</f>
        <v>Bookcases</v>
      </c>
      <c r="Q4015" t="str">
        <f>IF(_xlfn.XLOOKUP(D4015,products!$A$2:$A$5902,products!$H$2:$H$5902,,0)=1,"Yes","No")</f>
        <v>Yes</v>
      </c>
    </row>
    <row r="4016" spans="1:17" x14ac:dyDescent="0.3">
      <c r="A4016" t="s">
        <v>23548</v>
      </c>
      <c r="B4016" s="4">
        <v>43632</v>
      </c>
      <c r="C4016" t="s">
        <v>23549</v>
      </c>
      <c r="D4016" t="s">
        <v>23551</v>
      </c>
      <c r="E4016" s="1">
        <v>43798</v>
      </c>
      <c r="F4016" t="s">
        <v>21</v>
      </c>
      <c r="G4016" t="str">
        <f>_xlfn.XLOOKUP(C4016,customers!$A$2:$A$5902,customers!$B$2:$B$5902,,0)</f>
        <v>Kevin Smith</v>
      </c>
      <c r="H4016" t="str">
        <f>_xlfn.XLOOKUP(C4016,customers!$A$2:$A$5902,customers!$G$2:$G$5902,,0)</f>
        <v>South</v>
      </c>
      <c r="I4016" t="str">
        <f>_xlfn.XLOOKUP(C4016,customers!$A$2:$A$5902,customers!$E$2:$E$5902,,0)</f>
        <v>Evanston</v>
      </c>
      <c r="J4016" t="str">
        <f>INDEX(products!$B$2:$B$5902,MATCH(D4016,products!$A$2:$A$5902,0))</f>
        <v>Furn</v>
      </c>
      <c r="K4016" t="str">
        <f>INDEX(products!$C$2:$C$5902,MATCH(D4016,products!$A$2:$A$5902,0))</f>
        <v>Acc</v>
      </c>
      <c r="L4016" s="3">
        <f>INDEX(products!$E$2:$E$5902,MATCH(D4016,products!$A$2:$A$5902,0))</f>
        <v>4705.22</v>
      </c>
      <c r="M4016">
        <f>_xlfn.XLOOKUP(D4016,products!$A$2:$A$5902,products!$F$2:$F$5902)</f>
        <v>3</v>
      </c>
      <c r="N4016" s="3">
        <f t="shared" si="62"/>
        <v>1568.4066666666668</v>
      </c>
      <c r="O4016" s="3" t="str" cm="1">
        <f t="array" ref="O4016">_xlfn.IFS(J4016="Furn","Furniture",J4016="Tech","Technology",J4016="OffSup","Office Supplies")</f>
        <v>Furniture</v>
      </c>
      <c r="P4016" s="3" t="str" cm="1">
        <f t="array" ref="P4016">_xlfn.IFS(K4016="Bkcs","Bookcases",K4016="Phns","Phones",K4016="Acc","Accessories",K4016="Bndrs","Binders",K4016="Fstnrs","Fasteners")</f>
        <v>Accessories</v>
      </c>
      <c r="Q4016" t="str">
        <f>IF(_xlfn.XLOOKUP(D4016,products!$A$2:$A$5902,products!$H$2:$H$5902,,0)=1,"Yes","No")</f>
        <v>No</v>
      </c>
    </row>
    <row r="4017" spans="1:17" x14ac:dyDescent="0.3">
      <c r="A4017" t="s">
        <v>23553</v>
      </c>
      <c r="B4017" s="4">
        <v>44868</v>
      </c>
      <c r="C4017" t="s">
        <v>23554</v>
      </c>
      <c r="D4017" t="s">
        <v>23557</v>
      </c>
      <c r="E4017" s="1">
        <v>45195</v>
      </c>
      <c r="F4017" t="s">
        <v>21</v>
      </c>
      <c r="G4017" t="str">
        <f>_xlfn.XLOOKUP(C4017,customers!$A$2:$A$5902,customers!$B$2:$B$5902,,0)</f>
        <v>Monique Hawkins</v>
      </c>
      <c r="H4017" t="str">
        <f>_xlfn.XLOOKUP(C4017,customers!$A$2:$A$5902,customers!$G$2:$G$5902,,0)</f>
        <v>South</v>
      </c>
      <c r="I4017" t="str">
        <f>_xlfn.XLOOKUP(C4017,customers!$A$2:$A$5902,customers!$E$2:$E$5902,,0)</f>
        <v>Durhamton</v>
      </c>
      <c r="J4017" t="str">
        <f>INDEX(products!$B$2:$B$5902,MATCH(D4017,products!$A$2:$A$5902,0))</f>
        <v>Tech</v>
      </c>
      <c r="K4017" t="str">
        <f>INDEX(products!$C$2:$C$5902,MATCH(D4017,products!$A$2:$A$5902,0))</f>
        <v>Acc</v>
      </c>
      <c r="L4017" s="3">
        <f>INDEX(products!$E$2:$E$5902,MATCH(D4017,products!$A$2:$A$5902,0))</f>
        <v>3556.64</v>
      </c>
      <c r="M4017">
        <f>_xlfn.XLOOKUP(D4017,products!$A$2:$A$5902,products!$F$2:$F$5902)</f>
        <v>8</v>
      </c>
      <c r="N4017" s="3">
        <f t="shared" si="62"/>
        <v>444.58</v>
      </c>
      <c r="O4017" s="3" t="str" cm="1">
        <f t="array" ref="O4017">_xlfn.IFS(J4017="Furn","Furniture",J4017="Tech","Technology",J4017="OffSup","Office Supplies")</f>
        <v>Technology</v>
      </c>
      <c r="P4017" s="3" t="str" cm="1">
        <f t="array" ref="P4017">_xlfn.IFS(K4017="Bkcs","Bookcases",K4017="Phns","Phones",K4017="Acc","Accessories",K4017="Bndrs","Binders",K4017="Fstnrs","Fasteners")</f>
        <v>Accessories</v>
      </c>
      <c r="Q4017" t="str">
        <f>IF(_xlfn.XLOOKUP(D4017,products!$A$2:$A$5902,products!$H$2:$H$5902,,0)=1,"Yes","No")</f>
        <v>Yes</v>
      </c>
    </row>
    <row r="4018" spans="1:17" x14ac:dyDescent="0.3">
      <c r="A4018" t="s">
        <v>23559</v>
      </c>
      <c r="B4018" s="4">
        <v>45239</v>
      </c>
      <c r="C4018" t="s">
        <v>23560</v>
      </c>
      <c r="D4018" t="s">
        <v>23562</v>
      </c>
      <c r="E4018" s="1">
        <v>45546</v>
      </c>
      <c r="F4018" t="s">
        <v>21</v>
      </c>
      <c r="G4018" t="str">
        <f>_xlfn.XLOOKUP(C4018,customers!$A$2:$A$5902,customers!$B$2:$B$5902,,0)</f>
        <v>Katherine Davis</v>
      </c>
      <c r="H4018" t="str">
        <f>_xlfn.XLOOKUP(C4018,customers!$A$2:$A$5902,customers!$G$2:$G$5902,,0)</f>
        <v>East</v>
      </c>
      <c r="I4018" t="str">
        <f>_xlfn.XLOOKUP(C4018,customers!$A$2:$A$5902,customers!$E$2:$E$5902,,0)</f>
        <v>East Megan</v>
      </c>
      <c r="J4018" t="str">
        <f>INDEX(products!$B$2:$B$5902,MATCH(D4018,products!$A$2:$A$5902,0))</f>
        <v>Furn</v>
      </c>
      <c r="K4018" t="str">
        <f>INDEX(products!$C$2:$C$5902,MATCH(D4018,products!$A$2:$A$5902,0))</f>
        <v>Acc</v>
      </c>
      <c r="L4018" s="3">
        <f>INDEX(products!$E$2:$E$5902,MATCH(D4018,products!$A$2:$A$5902,0))</f>
        <v>4650.37</v>
      </c>
      <c r="M4018">
        <f>_xlfn.XLOOKUP(D4018,products!$A$2:$A$5902,products!$F$2:$F$5902)</f>
        <v>6</v>
      </c>
      <c r="N4018" s="3">
        <f t="shared" si="62"/>
        <v>775.06166666666661</v>
      </c>
      <c r="O4018" s="3" t="str" cm="1">
        <f t="array" ref="O4018">_xlfn.IFS(J4018="Furn","Furniture",J4018="Tech","Technology",J4018="OffSup","Office Supplies")</f>
        <v>Furniture</v>
      </c>
      <c r="P4018" s="3" t="str" cm="1">
        <f t="array" ref="P4018">_xlfn.IFS(K4018="Bkcs","Bookcases",K4018="Phns","Phones",K4018="Acc","Accessories",K4018="Bndrs","Binders",K4018="Fstnrs","Fasteners")</f>
        <v>Accessories</v>
      </c>
      <c r="Q4018" t="str">
        <f>IF(_xlfn.XLOOKUP(D4018,products!$A$2:$A$5902,products!$H$2:$H$5902,,0)=1,"Yes","No")</f>
        <v>Yes</v>
      </c>
    </row>
    <row r="4019" spans="1:17" x14ac:dyDescent="0.3">
      <c r="A4019" t="s">
        <v>23564</v>
      </c>
      <c r="B4019" s="4">
        <v>45155</v>
      </c>
      <c r="C4019" t="s">
        <v>23565</v>
      </c>
      <c r="D4019" t="s">
        <v>23568</v>
      </c>
      <c r="E4019" s="1">
        <v>45341</v>
      </c>
      <c r="F4019" t="s">
        <v>21</v>
      </c>
      <c r="G4019" t="str">
        <f>_xlfn.XLOOKUP(C4019,customers!$A$2:$A$5902,customers!$B$2:$B$5902,,0)</f>
        <v>Adam Ramsey</v>
      </c>
      <c r="H4019" t="str">
        <f>_xlfn.XLOOKUP(C4019,customers!$A$2:$A$5902,customers!$G$2:$G$5902,,0)</f>
        <v>South</v>
      </c>
      <c r="I4019" t="str">
        <f>_xlfn.XLOOKUP(C4019,customers!$A$2:$A$5902,customers!$E$2:$E$5902,,0)</f>
        <v>Greerview</v>
      </c>
      <c r="J4019" t="str">
        <f>INDEX(products!$B$2:$B$5902,MATCH(D4019,products!$A$2:$A$5902,0))</f>
        <v>Furn</v>
      </c>
      <c r="K4019" t="str">
        <f>INDEX(products!$C$2:$C$5902,MATCH(D4019,products!$A$2:$A$5902,0))</f>
        <v>Bkcs</v>
      </c>
      <c r="L4019" s="3">
        <f>INDEX(products!$E$2:$E$5902,MATCH(D4019,products!$A$2:$A$5902,0))</f>
        <v>3981.94</v>
      </c>
      <c r="M4019">
        <f>_xlfn.XLOOKUP(D4019,products!$A$2:$A$5902,products!$F$2:$F$5902)</f>
        <v>5</v>
      </c>
      <c r="N4019" s="3">
        <f t="shared" si="62"/>
        <v>796.38800000000003</v>
      </c>
      <c r="O4019" s="3" t="str" cm="1">
        <f t="array" ref="O4019">_xlfn.IFS(J4019="Furn","Furniture",J4019="Tech","Technology",J4019="OffSup","Office Supplies")</f>
        <v>Furniture</v>
      </c>
      <c r="P4019" s="3" t="str" cm="1">
        <f t="array" ref="P4019">_xlfn.IFS(K4019="Bkcs","Bookcases",K4019="Phns","Phones",K4019="Acc","Accessories",K4019="Bndrs","Binders",K4019="Fstnrs","Fasteners")</f>
        <v>Bookcases</v>
      </c>
      <c r="Q4019" t="str">
        <f>IF(_xlfn.XLOOKUP(D4019,products!$A$2:$A$5902,products!$H$2:$H$5902,,0)=1,"Yes","No")</f>
        <v>Yes</v>
      </c>
    </row>
    <row r="4020" spans="1:17" x14ac:dyDescent="0.3">
      <c r="A4020" t="s">
        <v>23570</v>
      </c>
      <c r="B4020" s="4">
        <v>45153</v>
      </c>
      <c r="C4020" t="s">
        <v>23571</v>
      </c>
      <c r="D4020" t="s">
        <v>23573</v>
      </c>
      <c r="E4020" s="1">
        <v>45474</v>
      </c>
      <c r="F4020" t="s">
        <v>35</v>
      </c>
      <c r="G4020" t="str">
        <f>_xlfn.XLOOKUP(C4020,customers!$A$2:$A$5902,customers!$B$2:$B$5902,,0)</f>
        <v>Diana Williams</v>
      </c>
      <c r="H4020" t="str">
        <f>_xlfn.XLOOKUP(C4020,customers!$A$2:$A$5902,customers!$G$2:$G$5902,,0)</f>
        <v>South</v>
      </c>
      <c r="I4020" t="str">
        <f>_xlfn.XLOOKUP(C4020,customers!$A$2:$A$5902,customers!$E$2:$E$5902,,0)</f>
        <v>West Heathershire</v>
      </c>
      <c r="J4020" t="str">
        <f>INDEX(products!$B$2:$B$5902,MATCH(D4020,products!$A$2:$A$5902,0))</f>
        <v>OffSup</v>
      </c>
      <c r="K4020" t="str">
        <f>INDEX(products!$C$2:$C$5902,MATCH(D4020,products!$A$2:$A$5902,0))</f>
        <v>Phns</v>
      </c>
      <c r="L4020" s="3">
        <f>INDEX(products!$E$2:$E$5902,MATCH(D4020,products!$A$2:$A$5902,0))</f>
        <v>517.58000000000004</v>
      </c>
      <c r="M4020">
        <f>_xlfn.XLOOKUP(D4020,products!$A$2:$A$5902,products!$F$2:$F$5902)</f>
        <v>9</v>
      </c>
      <c r="N4020" s="3">
        <f t="shared" si="62"/>
        <v>57.50888888888889</v>
      </c>
      <c r="O4020" s="3" t="str" cm="1">
        <f t="array" ref="O4020">_xlfn.IFS(J4020="Furn","Furniture",J4020="Tech","Technology",J4020="OffSup","Office Supplies")</f>
        <v>Office Supplies</v>
      </c>
      <c r="P4020" s="3" t="str" cm="1">
        <f t="array" ref="P4020">_xlfn.IFS(K4020="Bkcs","Bookcases",K4020="Phns","Phones",K4020="Acc","Accessories",K4020="Bndrs","Binders",K4020="Fstnrs","Fasteners")</f>
        <v>Phones</v>
      </c>
      <c r="Q4020" t="str">
        <f>IF(_xlfn.XLOOKUP(D4020,products!$A$2:$A$5902,products!$H$2:$H$5902,,0)=1,"Yes","No")</f>
        <v>No</v>
      </c>
    </row>
    <row r="4021" spans="1:17" x14ac:dyDescent="0.3">
      <c r="A4021" t="s">
        <v>23575</v>
      </c>
      <c r="B4021" s="4">
        <v>43851</v>
      </c>
      <c r="C4021" t="s">
        <v>23576</v>
      </c>
      <c r="D4021" t="s">
        <v>23578</v>
      </c>
      <c r="E4021" s="1">
        <v>44075</v>
      </c>
      <c r="F4021" t="s">
        <v>35</v>
      </c>
      <c r="G4021" t="str">
        <f>_xlfn.XLOOKUP(C4021,customers!$A$2:$A$5902,customers!$B$2:$B$5902,,0)</f>
        <v>Julie Rodriguez</v>
      </c>
      <c r="H4021" t="str">
        <f>_xlfn.XLOOKUP(C4021,customers!$A$2:$A$5902,customers!$G$2:$G$5902,,0)</f>
        <v>West</v>
      </c>
      <c r="I4021" t="str">
        <f>_xlfn.XLOOKUP(C4021,customers!$A$2:$A$5902,customers!$E$2:$E$5902,,0)</f>
        <v>South Ian</v>
      </c>
      <c r="J4021" t="str">
        <f>INDEX(products!$B$2:$B$5902,MATCH(D4021,products!$A$2:$A$5902,0))</f>
        <v>Tech</v>
      </c>
      <c r="K4021" t="str">
        <f>INDEX(products!$C$2:$C$5902,MATCH(D4021,products!$A$2:$A$5902,0))</f>
        <v>Acc</v>
      </c>
      <c r="L4021" s="3">
        <f>INDEX(products!$E$2:$E$5902,MATCH(D4021,products!$A$2:$A$5902,0))</f>
        <v>1280.1099999999999</v>
      </c>
      <c r="M4021">
        <f>_xlfn.XLOOKUP(D4021,products!$A$2:$A$5902,products!$F$2:$F$5902)</f>
        <v>1</v>
      </c>
      <c r="N4021" s="3">
        <f t="shared" si="62"/>
        <v>1280.1099999999999</v>
      </c>
      <c r="O4021" s="3" t="str" cm="1">
        <f t="array" ref="O4021">_xlfn.IFS(J4021="Furn","Furniture",J4021="Tech","Technology",J4021="OffSup","Office Supplies")</f>
        <v>Technology</v>
      </c>
      <c r="P4021" s="3" t="str" cm="1">
        <f t="array" ref="P4021">_xlfn.IFS(K4021="Bkcs","Bookcases",K4021="Phns","Phones",K4021="Acc","Accessories",K4021="Bndrs","Binders",K4021="Fstnrs","Fasteners")</f>
        <v>Accessories</v>
      </c>
      <c r="Q4021" t="str">
        <f>IF(_xlfn.XLOOKUP(D4021,products!$A$2:$A$5902,products!$H$2:$H$5902,,0)=1,"Yes","No")</f>
        <v>No</v>
      </c>
    </row>
    <row r="4022" spans="1:17" x14ac:dyDescent="0.3">
      <c r="A4022" t="s">
        <v>23580</v>
      </c>
      <c r="B4022" s="4">
        <v>44680</v>
      </c>
      <c r="C4022" t="s">
        <v>23581</v>
      </c>
      <c r="D4022" t="s">
        <v>23583</v>
      </c>
      <c r="E4022" s="1">
        <v>44686</v>
      </c>
      <c r="F4022" t="s">
        <v>21</v>
      </c>
      <c r="G4022" t="str">
        <f>_xlfn.XLOOKUP(C4022,customers!$A$2:$A$5902,customers!$B$2:$B$5902,,0)</f>
        <v>Brian Diaz</v>
      </c>
      <c r="H4022" t="str">
        <f>_xlfn.XLOOKUP(C4022,customers!$A$2:$A$5902,customers!$G$2:$G$5902,,0)</f>
        <v>East</v>
      </c>
      <c r="I4022" t="str">
        <f>_xlfn.XLOOKUP(C4022,customers!$A$2:$A$5902,customers!$E$2:$E$5902,,0)</f>
        <v>Vanessashire</v>
      </c>
      <c r="J4022" t="str">
        <f>INDEX(products!$B$2:$B$5902,MATCH(D4022,products!$A$2:$A$5902,0))</f>
        <v>OffSup</v>
      </c>
      <c r="K4022" t="str">
        <f>INDEX(products!$C$2:$C$5902,MATCH(D4022,products!$A$2:$A$5902,0))</f>
        <v>Acc</v>
      </c>
      <c r="L4022" s="3">
        <f>INDEX(products!$E$2:$E$5902,MATCH(D4022,products!$A$2:$A$5902,0))</f>
        <v>790.26</v>
      </c>
      <c r="M4022">
        <f>_xlfn.XLOOKUP(D4022,products!$A$2:$A$5902,products!$F$2:$F$5902)</f>
        <v>6</v>
      </c>
      <c r="N4022" s="3">
        <f t="shared" si="62"/>
        <v>131.71</v>
      </c>
      <c r="O4022" s="3" t="str" cm="1">
        <f t="array" ref="O4022">_xlfn.IFS(J4022="Furn","Furniture",J4022="Tech","Technology",J4022="OffSup","Office Supplies")</f>
        <v>Office Supplies</v>
      </c>
      <c r="P4022" s="3" t="str" cm="1">
        <f t="array" ref="P4022">_xlfn.IFS(K4022="Bkcs","Bookcases",K4022="Phns","Phones",K4022="Acc","Accessories",K4022="Bndrs","Binders",K4022="Fstnrs","Fasteners")</f>
        <v>Accessories</v>
      </c>
      <c r="Q4022" t="str">
        <f>IF(_xlfn.XLOOKUP(D4022,products!$A$2:$A$5902,products!$H$2:$H$5902,,0)=1,"Yes","No")</f>
        <v>No</v>
      </c>
    </row>
    <row r="4023" spans="1:17" x14ac:dyDescent="0.3">
      <c r="A4023" t="s">
        <v>23585</v>
      </c>
      <c r="B4023" s="4">
        <v>44822</v>
      </c>
      <c r="C4023" t="s">
        <v>23586</v>
      </c>
      <c r="D4023" t="s">
        <v>23589</v>
      </c>
      <c r="E4023" s="1">
        <v>44856</v>
      </c>
      <c r="F4023" t="s">
        <v>35</v>
      </c>
      <c r="G4023" t="str">
        <f>_xlfn.XLOOKUP(C4023,customers!$A$2:$A$5902,customers!$B$2:$B$5902,,0)</f>
        <v>Amanda Davis</v>
      </c>
      <c r="H4023" t="str">
        <f>_xlfn.XLOOKUP(C4023,customers!$A$2:$A$5902,customers!$G$2:$G$5902,,0)</f>
        <v>North</v>
      </c>
      <c r="I4023" t="str">
        <f>_xlfn.XLOOKUP(C4023,customers!$A$2:$A$5902,customers!$E$2:$E$5902,,0)</f>
        <v>Thompsontown</v>
      </c>
      <c r="J4023" t="str">
        <f>INDEX(products!$B$2:$B$5902,MATCH(D4023,products!$A$2:$A$5902,0))</f>
        <v>Tech</v>
      </c>
      <c r="K4023" t="str">
        <f>INDEX(products!$C$2:$C$5902,MATCH(D4023,products!$A$2:$A$5902,0))</f>
        <v>Bkcs</v>
      </c>
      <c r="L4023" s="3">
        <f>INDEX(products!$E$2:$E$5902,MATCH(D4023,products!$A$2:$A$5902,0))</f>
        <v>910.34</v>
      </c>
      <c r="M4023">
        <f>_xlfn.XLOOKUP(D4023,products!$A$2:$A$5902,products!$F$2:$F$5902)</f>
        <v>10</v>
      </c>
      <c r="N4023" s="3">
        <f t="shared" si="62"/>
        <v>91.034000000000006</v>
      </c>
      <c r="O4023" s="3" t="str" cm="1">
        <f t="array" ref="O4023">_xlfn.IFS(J4023="Furn","Furniture",J4023="Tech","Technology",J4023="OffSup","Office Supplies")</f>
        <v>Technology</v>
      </c>
      <c r="P4023" s="3" t="str" cm="1">
        <f t="array" ref="P4023">_xlfn.IFS(K4023="Bkcs","Bookcases",K4023="Phns","Phones",K4023="Acc","Accessories",K4023="Bndrs","Binders",K4023="Fstnrs","Fasteners")</f>
        <v>Bookcases</v>
      </c>
      <c r="Q4023" t="str">
        <f>IF(_xlfn.XLOOKUP(D4023,products!$A$2:$A$5902,products!$H$2:$H$5902,,0)=1,"Yes","No")</f>
        <v>No</v>
      </c>
    </row>
    <row r="4024" spans="1:17" x14ac:dyDescent="0.3">
      <c r="A4024" t="s">
        <v>23591</v>
      </c>
      <c r="B4024" s="4">
        <v>43732</v>
      </c>
      <c r="C4024" t="s">
        <v>23592</v>
      </c>
      <c r="D4024" t="s">
        <v>23595</v>
      </c>
      <c r="E4024" s="1">
        <v>44033</v>
      </c>
      <c r="F4024" t="s">
        <v>35</v>
      </c>
      <c r="G4024" t="str">
        <f>_xlfn.XLOOKUP(C4024,customers!$A$2:$A$5902,customers!$B$2:$B$5902,,0)</f>
        <v>Michelle Johns</v>
      </c>
      <c r="H4024" t="str">
        <f>_xlfn.XLOOKUP(C4024,customers!$A$2:$A$5902,customers!$G$2:$G$5902,,0)</f>
        <v>North</v>
      </c>
      <c r="I4024" t="str">
        <f>_xlfn.XLOOKUP(C4024,customers!$A$2:$A$5902,customers!$E$2:$E$5902,,0)</f>
        <v>North Philipstad</v>
      </c>
      <c r="J4024" t="str">
        <f>INDEX(products!$B$2:$B$5902,MATCH(D4024,products!$A$2:$A$5902,0))</f>
        <v>OffSup</v>
      </c>
      <c r="K4024" t="str">
        <f>INDEX(products!$C$2:$C$5902,MATCH(D4024,products!$A$2:$A$5902,0))</f>
        <v>Bkcs</v>
      </c>
      <c r="L4024" s="3">
        <f>INDEX(products!$E$2:$E$5902,MATCH(D4024,products!$A$2:$A$5902,0))</f>
        <v>3507.77</v>
      </c>
      <c r="M4024">
        <f>_xlfn.XLOOKUP(D4024,products!$A$2:$A$5902,products!$F$2:$F$5902)</f>
        <v>3</v>
      </c>
      <c r="N4024" s="3">
        <f t="shared" si="62"/>
        <v>1169.2566666666667</v>
      </c>
      <c r="O4024" s="3" t="str" cm="1">
        <f t="array" ref="O4024">_xlfn.IFS(J4024="Furn","Furniture",J4024="Tech","Technology",J4024="OffSup","Office Supplies")</f>
        <v>Office Supplies</v>
      </c>
      <c r="P4024" s="3" t="str" cm="1">
        <f t="array" ref="P4024">_xlfn.IFS(K4024="Bkcs","Bookcases",K4024="Phns","Phones",K4024="Acc","Accessories",K4024="Bndrs","Binders",K4024="Fstnrs","Fasteners")</f>
        <v>Bookcases</v>
      </c>
      <c r="Q4024" t="str">
        <f>IF(_xlfn.XLOOKUP(D4024,products!$A$2:$A$5902,products!$H$2:$H$5902,,0)=1,"Yes","No")</f>
        <v>Yes</v>
      </c>
    </row>
    <row r="4025" spans="1:17" x14ac:dyDescent="0.3">
      <c r="A4025" t="s">
        <v>23597</v>
      </c>
      <c r="B4025" s="4">
        <v>45086</v>
      </c>
      <c r="C4025" t="s">
        <v>23598</v>
      </c>
      <c r="D4025" t="s">
        <v>23601</v>
      </c>
      <c r="E4025" s="1">
        <v>45135</v>
      </c>
      <c r="F4025" t="s">
        <v>21</v>
      </c>
      <c r="G4025" t="str">
        <f>_xlfn.XLOOKUP(C4025,customers!$A$2:$A$5902,customers!$B$2:$B$5902,,0)</f>
        <v>Travis Burgess</v>
      </c>
      <c r="H4025" t="str">
        <f>_xlfn.XLOOKUP(C4025,customers!$A$2:$A$5902,customers!$G$2:$G$5902,,0)</f>
        <v>North</v>
      </c>
      <c r="I4025" t="str">
        <f>_xlfn.XLOOKUP(C4025,customers!$A$2:$A$5902,customers!$E$2:$E$5902,,0)</f>
        <v>Landryville</v>
      </c>
      <c r="J4025" t="str">
        <f>INDEX(products!$B$2:$B$5902,MATCH(D4025,products!$A$2:$A$5902,0))</f>
        <v>OffSup</v>
      </c>
      <c r="K4025" t="str">
        <f>INDEX(products!$C$2:$C$5902,MATCH(D4025,products!$A$2:$A$5902,0))</f>
        <v>Fstnrs</v>
      </c>
      <c r="L4025" s="3">
        <f>INDEX(products!$E$2:$E$5902,MATCH(D4025,products!$A$2:$A$5902,0))</f>
        <v>4571.34</v>
      </c>
      <c r="M4025">
        <f>_xlfn.XLOOKUP(D4025,products!$A$2:$A$5902,products!$F$2:$F$5902)</f>
        <v>6</v>
      </c>
      <c r="N4025" s="3">
        <f t="shared" si="62"/>
        <v>761.89</v>
      </c>
      <c r="O4025" s="3" t="str" cm="1">
        <f t="array" ref="O4025">_xlfn.IFS(J4025="Furn","Furniture",J4025="Tech","Technology",J4025="OffSup","Office Supplies")</f>
        <v>Office Supplies</v>
      </c>
      <c r="P4025" s="3" t="str" cm="1">
        <f t="array" ref="P4025">_xlfn.IFS(K4025="Bkcs","Bookcases",K4025="Phns","Phones",K4025="Acc","Accessories",K4025="Bndrs","Binders",K4025="Fstnrs","Fasteners")</f>
        <v>Fasteners</v>
      </c>
      <c r="Q4025" t="str">
        <f>IF(_xlfn.XLOOKUP(D4025,products!$A$2:$A$5902,products!$H$2:$H$5902,,0)=1,"Yes","No")</f>
        <v>Yes</v>
      </c>
    </row>
    <row r="4026" spans="1:17" x14ac:dyDescent="0.3">
      <c r="A4026" t="s">
        <v>23603</v>
      </c>
      <c r="B4026" s="4">
        <v>43925</v>
      </c>
      <c r="C4026" t="s">
        <v>23604</v>
      </c>
      <c r="D4026" t="s">
        <v>23607</v>
      </c>
      <c r="E4026" s="1">
        <v>43966</v>
      </c>
      <c r="F4026" t="s">
        <v>21</v>
      </c>
      <c r="G4026" t="str">
        <f>_xlfn.XLOOKUP(C4026,customers!$A$2:$A$5902,customers!$B$2:$B$5902,,0)</f>
        <v>Kimberly Stewart</v>
      </c>
      <c r="H4026" t="str">
        <f>_xlfn.XLOOKUP(C4026,customers!$A$2:$A$5902,customers!$G$2:$G$5902,,0)</f>
        <v>West</v>
      </c>
      <c r="I4026" t="str">
        <f>_xlfn.XLOOKUP(C4026,customers!$A$2:$A$5902,customers!$E$2:$E$5902,,0)</f>
        <v>Lake Rachel</v>
      </c>
      <c r="J4026" t="str">
        <f>INDEX(products!$B$2:$B$5902,MATCH(D4026,products!$A$2:$A$5902,0))</f>
        <v>OffSup</v>
      </c>
      <c r="K4026" t="str">
        <f>INDEX(products!$C$2:$C$5902,MATCH(D4026,products!$A$2:$A$5902,0))</f>
        <v>Acc</v>
      </c>
      <c r="L4026" s="3">
        <f>INDEX(products!$E$2:$E$5902,MATCH(D4026,products!$A$2:$A$5902,0))</f>
        <v>828.97</v>
      </c>
      <c r="M4026">
        <f>_xlfn.XLOOKUP(D4026,products!$A$2:$A$5902,products!$F$2:$F$5902)</f>
        <v>10</v>
      </c>
      <c r="N4026" s="3">
        <f t="shared" si="62"/>
        <v>82.897000000000006</v>
      </c>
      <c r="O4026" s="3" t="str" cm="1">
        <f t="array" ref="O4026">_xlfn.IFS(J4026="Furn","Furniture",J4026="Tech","Technology",J4026="OffSup","Office Supplies")</f>
        <v>Office Supplies</v>
      </c>
      <c r="P4026" s="3" t="str" cm="1">
        <f t="array" ref="P4026">_xlfn.IFS(K4026="Bkcs","Bookcases",K4026="Phns","Phones",K4026="Acc","Accessories",K4026="Bndrs","Binders",K4026="Fstnrs","Fasteners")</f>
        <v>Accessories</v>
      </c>
      <c r="Q4026" t="str">
        <f>IF(_xlfn.XLOOKUP(D4026,products!$A$2:$A$5902,products!$H$2:$H$5902,,0)=1,"Yes","No")</f>
        <v>No</v>
      </c>
    </row>
    <row r="4027" spans="1:17" x14ac:dyDescent="0.3">
      <c r="A4027" t="s">
        <v>23609</v>
      </c>
      <c r="B4027" s="4">
        <v>43917</v>
      </c>
      <c r="C4027" t="s">
        <v>23610</v>
      </c>
      <c r="D4027" t="s">
        <v>23613</v>
      </c>
      <c r="E4027" s="1">
        <v>43955</v>
      </c>
      <c r="F4027" t="s">
        <v>21</v>
      </c>
      <c r="G4027" t="str">
        <f>_xlfn.XLOOKUP(C4027,customers!$A$2:$A$5902,customers!$B$2:$B$5902,,0)</f>
        <v>Michelle Miller</v>
      </c>
      <c r="H4027" t="str">
        <f>_xlfn.XLOOKUP(C4027,customers!$A$2:$A$5902,customers!$G$2:$G$5902,,0)</f>
        <v>South</v>
      </c>
      <c r="I4027" t="str">
        <f>_xlfn.XLOOKUP(C4027,customers!$A$2:$A$5902,customers!$E$2:$E$5902,,0)</f>
        <v>Stanleyberg</v>
      </c>
      <c r="J4027" t="str">
        <f>INDEX(products!$B$2:$B$5902,MATCH(D4027,products!$A$2:$A$5902,0))</f>
        <v>Tech</v>
      </c>
      <c r="K4027" t="str">
        <f>INDEX(products!$C$2:$C$5902,MATCH(D4027,products!$A$2:$A$5902,0))</f>
        <v>Acc</v>
      </c>
      <c r="L4027" s="3">
        <f>INDEX(products!$E$2:$E$5902,MATCH(D4027,products!$A$2:$A$5902,0))</f>
        <v>4805.47</v>
      </c>
      <c r="M4027">
        <f>_xlfn.XLOOKUP(D4027,products!$A$2:$A$5902,products!$F$2:$F$5902)</f>
        <v>6</v>
      </c>
      <c r="N4027" s="3">
        <f t="shared" si="62"/>
        <v>800.91166666666675</v>
      </c>
      <c r="O4027" s="3" t="str" cm="1">
        <f t="array" ref="O4027">_xlfn.IFS(J4027="Furn","Furniture",J4027="Tech","Technology",J4027="OffSup","Office Supplies")</f>
        <v>Technology</v>
      </c>
      <c r="P4027" s="3" t="str" cm="1">
        <f t="array" ref="P4027">_xlfn.IFS(K4027="Bkcs","Bookcases",K4027="Phns","Phones",K4027="Acc","Accessories",K4027="Bndrs","Binders",K4027="Fstnrs","Fasteners")</f>
        <v>Accessories</v>
      </c>
      <c r="Q4027" t="str">
        <f>IF(_xlfn.XLOOKUP(D4027,products!$A$2:$A$5902,products!$H$2:$H$5902,,0)=1,"Yes","No")</f>
        <v>No</v>
      </c>
    </row>
    <row r="4028" spans="1:17" x14ac:dyDescent="0.3">
      <c r="A4028" t="s">
        <v>23615</v>
      </c>
      <c r="B4028" s="4">
        <v>44935</v>
      </c>
      <c r="C4028" t="s">
        <v>23616</v>
      </c>
      <c r="D4028" t="s">
        <v>23619</v>
      </c>
      <c r="E4028" s="1">
        <v>45082</v>
      </c>
      <c r="F4028" t="s">
        <v>35</v>
      </c>
      <c r="G4028" t="str">
        <f>_xlfn.XLOOKUP(C4028,customers!$A$2:$A$5902,customers!$B$2:$B$5902,,0)</f>
        <v>Andrew Wallace</v>
      </c>
      <c r="H4028" t="str">
        <f>_xlfn.XLOOKUP(C4028,customers!$A$2:$A$5902,customers!$G$2:$G$5902,,0)</f>
        <v>West</v>
      </c>
      <c r="I4028" t="str">
        <f>_xlfn.XLOOKUP(C4028,customers!$A$2:$A$5902,customers!$E$2:$E$5902,,0)</f>
        <v>Seanmouth</v>
      </c>
      <c r="J4028" t="str">
        <f>INDEX(products!$B$2:$B$5902,MATCH(D4028,products!$A$2:$A$5902,0))</f>
        <v>Tech</v>
      </c>
      <c r="K4028" t="str">
        <f>INDEX(products!$C$2:$C$5902,MATCH(D4028,products!$A$2:$A$5902,0))</f>
        <v>Bndrs</v>
      </c>
      <c r="L4028" s="3">
        <f>INDEX(products!$E$2:$E$5902,MATCH(D4028,products!$A$2:$A$5902,0))</f>
        <v>4083.6</v>
      </c>
      <c r="M4028">
        <f>_xlfn.XLOOKUP(D4028,products!$A$2:$A$5902,products!$F$2:$F$5902)</f>
        <v>2</v>
      </c>
      <c r="N4028" s="3">
        <f t="shared" si="62"/>
        <v>2041.8</v>
      </c>
      <c r="O4028" s="3" t="str" cm="1">
        <f t="array" ref="O4028">_xlfn.IFS(J4028="Furn","Furniture",J4028="Tech","Technology",J4028="OffSup","Office Supplies")</f>
        <v>Technology</v>
      </c>
      <c r="P4028" s="3" t="str" cm="1">
        <f t="array" ref="P4028">_xlfn.IFS(K4028="Bkcs","Bookcases",K4028="Phns","Phones",K4028="Acc","Accessories",K4028="Bndrs","Binders",K4028="Fstnrs","Fasteners")</f>
        <v>Binders</v>
      </c>
      <c r="Q4028" t="str">
        <f>IF(_xlfn.XLOOKUP(D4028,products!$A$2:$A$5902,products!$H$2:$H$5902,,0)=1,"Yes","No")</f>
        <v>No</v>
      </c>
    </row>
    <row r="4029" spans="1:17" x14ac:dyDescent="0.3">
      <c r="A4029" t="s">
        <v>23621</v>
      </c>
      <c r="B4029" s="4">
        <v>44571</v>
      </c>
      <c r="C4029" t="s">
        <v>23622</v>
      </c>
      <c r="D4029" t="s">
        <v>23625</v>
      </c>
      <c r="E4029" s="1">
        <v>44667</v>
      </c>
      <c r="F4029" t="s">
        <v>21</v>
      </c>
      <c r="G4029" t="str">
        <f>_xlfn.XLOOKUP(C4029,customers!$A$2:$A$5902,customers!$B$2:$B$5902,,0)</f>
        <v>Krystal Miller</v>
      </c>
      <c r="H4029" t="str">
        <f>_xlfn.XLOOKUP(C4029,customers!$A$2:$A$5902,customers!$G$2:$G$5902,,0)</f>
        <v>South</v>
      </c>
      <c r="I4029" t="str">
        <f>_xlfn.XLOOKUP(C4029,customers!$A$2:$A$5902,customers!$E$2:$E$5902,,0)</f>
        <v>Perezside</v>
      </c>
      <c r="J4029" t="str">
        <f>INDEX(products!$B$2:$B$5902,MATCH(D4029,products!$A$2:$A$5902,0))</f>
        <v>Furn</v>
      </c>
      <c r="K4029" t="str">
        <f>INDEX(products!$C$2:$C$5902,MATCH(D4029,products!$A$2:$A$5902,0))</f>
        <v>Acc</v>
      </c>
      <c r="L4029" s="3">
        <f>INDEX(products!$E$2:$E$5902,MATCH(D4029,products!$A$2:$A$5902,0))</f>
        <v>497.18</v>
      </c>
      <c r="M4029">
        <f>_xlfn.XLOOKUP(D4029,products!$A$2:$A$5902,products!$F$2:$F$5902)</f>
        <v>3</v>
      </c>
      <c r="N4029" s="3">
        <f t="shared" si="62"/>
        <v>165.72666666666666</v>
      </c>
      <c r="O4029" s="3" t="str" cm="1">
        <f t="array" ref="O4029">_xlfn.IFS(J4029="Furn","Furniture",J4029="Tech","Technology",J4029="OffSup","Office Supplies")</f>
        <v>Furniture</v>
      </c>
      <c r="P4029" s="3" t="str" cm="1">
        <f t="array" ref="P4029">_xlfn.IFS(K4029="Bkcs","Bookcases",K4029="Phns","Phones",K4029="Acc","Accessories",K4029="Bndrs","Binders",K4029="Fstnrs","Fasteners")</f>
        <v>Accessories</v>
      </c>
      <c r="Q4029" t="str">
        <f>IF(_xlfn.XLOOKUP(D4029,products!$A$2:$A$5902,products!$H$2:$H$5902,,0)=1,"Yes","No")</f>
        <v>Yes</v>
      </c>
    </row>
    <row r="4030" spans="1:17" x14ac:dyDescent="0.3">
      <c r="A4030" t="s">
        <v>23627</v>
      </c>
      <c r="B4030" s="4">
        <v>45212</v>
      </c>
      <c r="C4030" s="2" t="s">
        <v>23628</v>
      </c>
      <c r="D4030" t="s">
        <v>23631</v>
      </c>
      <c r="E4030" s="1">
        <v>45321</v>
      </c>
      <c r="F4030" t="s">
        <v>21</v>
      </c>
      <c r="G4030" t="str">
        <f>_xlfn.XLOOKUP(C4030,customers!$A$2:$A$5902,customers!$B$2:$B$5902,,0)</f>
        <v>Betty Delacruz</v>
      </c>
      <c r="H4030" t="str">
        <f>_xlfn.XLOOKUP(C4030,customers!$A$2:$A$5902,customers!$G$2:$G$5902,,0)</f>
        <v>South</v>
      </c>
      <c r="I4030" t="str">
        <f>_xlfn.XLOOKUP(C4030,customers!$A$2:$A$5902,customers!$E$2:$E$5902,,0)</f>
        <v>Annhaven</v>
      </c>
      <c r="J4030" t="str">
        <f>INDEX(products!$B$2:$B$5902,MATCH(D4030,products!$A$2:$A$5902,0))</f>
        <v>Tech</v>
      </c>
      <c r="K4030" t="str">
        <f>INDEX(products!$C$2:$C$5902,MATCH(D4030,products!$A$2:$A$5902,0))</f>
        <v>Fstnrs</v>
      </c>
      <c r="L4030" s="3">
        <f>INDEX(products!$E$2:$E$5902,MATCH(D4030,products!$A$2:$A$5902,0))</f>
        <v>705.46</v>
      </c>
      <c r="M4030">
        <f>_xlfn.XLOOKUP(D4030,products!$A$2:$A$5902,products!$F$2:$F$5902)</f>
        <v>10</v>
      </c>
      <c r="N4030" s="3">
        <f t="shared" si="62"/>
        <v>70.546000000000006</v>
      </c>
      <c r="O4030" s="3" t="str" cm="1">
        <f t="array" ref="O4030">_xlfn.IFS(J4030="Furn","Furniture",J4030="Tech","Technology",J4030="OffSup","Office Supplies")</f>
        <v>Technology</v>
      </c>
      <c r="P4030" s="3" t="str" cm="1">
        <f t="array" ref="P4030">_xlfn.IFS(K4030="Bkcs","Bookcases",K4030="Phns","Phones",K4030="Acc","Accessories",K4030="Bndrs","Binders",K4030="Fstnrs","Fasteners")</f>
        <v>Fasteners</v>
      </c>
      <c r="Q4030" t="str">
        <f>IF(_xlfn.XLOOKUP(D4030,products!$A$2:$A$5902,products!$H$2:$H$5902,,0)=1,"Yes","No")</f>
        <v>Yes</v>
      </c>
    </row>
    <row r="4031" spans="1:17" x14ac:dyDescent="0.3">
      <c r="A4031" t="s">
        <v>23633</v>
      </c>
      <c r="B4031" s="4">
        <v>44478</v>
      </c>
      <c r="C4031" t="s">
        <v>23634</v>
      </c>
      <c r="D4031" t="s">
        <v>23637</v>
      </c>
      <c r="E4031" s="1">
        <v>44724</v>
      </c>
      <c r="F4031" t="s">
        <v>21</v>
      </c>
      <c r="G4031" t="str">
        <f>_xlfn.XLOOKUP(C4031,customers!$A$2:$A$5902,customers!$B$2:$B$5902,,0)</f>
        <v>Stephanie Silva</v>
      </c>
      <c r="H4031" t="str">
        <f>_xlfn.XLOOKUP(C4031,customers!$A$2:$A$5902,customers!$G$2:$G$5902,,0)</f>
        <v>South</v>
      </c>
      <c r="I4031" t="str">
        <f>_xlfn.XLOOKUP(C4031,customers!$A$2:$A$5902,customers!$E$2:$E$5902,,0)</f>
        <v>New Thomasbury</v>
      </c>
      <c r="J4031" t="str">
        <f>INDEX(products!$B$2:$B$5902,MATCH(D4031,products!$A$2:$A$5902,0))</f>
        <v>Furn</v>
      </c>
      <c r="K4031" t="str">
        <f>INDEX(products!$C$2:$C$5902,MATCH(D4031,products!$A$2:$A$5902,0))</f>
        <v>Bndrs</v>
      </c>
      <c r="L4031" s="3">
        <f>INDEX(products!$E$2:$E$5902,MATCH(D4031,products!$A$2:$A$5902,0))</f>
        <v>3032.01</v>
      </c>
      <c r="M4031">
        <f>_xlfn.XLOOKUP(D4031,products!$A$2:$A$5902,products!$F$2:$F$5902)</f>
        <v>6</v>
      </c>
      <c r="N4031" s="3">
        <f t="shared" si="62"/>
        <v>505.33500000000004</v>
      </c>
      <c r="O4031" s="3" t="str" cm="1">
        <f t="array" ref="O4031">_xlfn.IFS(J4031="Furn","Furniture",J4031="Tech","Technology",J4031="OffSup","Office Supplies")</f>
        <v>Furniture</v>
      </c>
      <c r="P4031" s="3" t="str" cm="1">
        <f t="array" ref="P4031">_xlfn.IFS(K4031="Bkcs","Bookcases",K4031="Phns","Phones",K4031="Acc","Accessories",K4031="Bndrs","Binders",K4031="Fstnrs","Fasteners")</f>
        <v>Binders</v>
      </c>
      <c r="Q4031" t="str">
        <f>IF(_xlfn.XLOOKUP(D4031,products!$A$2:$A$5902,products!$H$2:$H$5902,,0)=1,"Yes","No")</f>
        <v>Yes</v>
      </c>
    </row>
    <row r="4032" spans="1:17" x14ac:dyDescent="0.3">
      <c r="A4032" t="s">
        <v>23639</v>
      </c>
      <c r="B4032" s="4">
        <v>43820</v>
      </c>
      <c r="C4032" t="s">
        <v>23640</v>
      </c>
      <c r="D4032" t="s">
        <v>23642</v>
      </c>
      <c r="E4032" s="1">
        <v>43981</v>
      </c>
      <c r="F4032" t="s">
        <v>74</v>
      </c>
      <c r="G4032" t="str">
        <f>_xlfn.XLOOKUP(C4032,customers!$A$2:$A$5902,customers!$B$2:$B$5902,,0)</f>
        <v>Amber Bell</v>
      </c>
      <c r="H4032" t="str">
        <f>_xlfn.XLOOKUP(C4032,customers!$A$2:$A$5902,customers!$G$2:$G$5902,,0)</f>
        <v>East</v>
      </c>
      <c r="I4032" t="str">
        <f>_xlfn.XLOOKUP(C4032,customers!$A$2:$A$5902,customers!$E$2:$E$5902,,0)</f>
        <v>New Jenniferbury</v>
      </c>
      <c r="J4032" t="str">
        <f>INDEX(products!$B$2:$B$5902,MATCH(D4032,products!$A$2:$A$5902,0))</f>
        <v>Furn</v>
      </c>
      <c r="K4032" t="str">
        <f>INDEX(products!$C$2:$C$5902,MATCH(D4032,products!$A$2:$A$5902,0))</f>
        <v>Acc</v>
      </c>
      <c r="L4032" s="3">
        <f>INDEX(products!$E$2:$E$5902,MATCH(D4032,products!$A$2:$A$5902,0))</f>
        <v>746.07</v>
      </c>
      <c r="M4032">
        <f>_xlfn.XLOOKUP(D4032,products!$A$2:$A$5902,products!$F$2:$F$5902)</f>
        <v>8</v>
      </c>
      <c r="N4032" s="3">
        <f t="shared" si="62"/>
        <v>93.258750000000006</v>
      </c>
      <c r="O4032" s="3" t="str" cm="1">
        <f t="array" ref="O4032">_xlfn.IFS(J4032="Furn","Furniture",J4032="Tech","Technology",J4032="OffSup","Office Supplies")</f>
        <v>Furniture</v>
      </c>
      <c r="P4032" s="3" t="str" cm="1">
        <f t="array" ref="P4032">_xlfn.IFS(K4032="Bkcs","Bookcases",K4032="Phns","Phones",K4032="Acc","Accessories",K4032="Bndrs","Binders",K4032="Fstnrs","Fasteners")</f>
        <v>Accessories</v>
      </c>
      <c r="Q4032" t="str">
        <f>IF(_xlfn.XLOOKUP(D4032,products!$A$2:$A$5902,products!$H$2:$H$5902,,0)=1,"Yes","No")</f>
        <v>Yes</v>
      </c>
    </row>
    <row r="4033" spans="1:17" x14ac:dyDescent="0.3">
      <c r="A4033" t="s">
        <v>23644</v>
      </c>
      <c r="B4033" s="4">
        <v>44038</v>
      </c>
      <c r="C4033" t="s">
        <v>23645</v>
      </c>
      <c r="D4033" t="s">
        <v>23648</v>
      </c>
      <c r="E4033" s="1">
        <v>44311</v>
      </c>
      <c r="F4033" t="s">
        <v>74</v>
      </c>
      <c r="G4033" t="str">
        <f>_xlfn.XLOOKUP(C4033,customers!$A$2:$A$5902,customers!$B$2:$B$5902,,0)</f>
        <v>Alexandria Green</v>
      </c>
      <c r="H4033" t="str">
        <f>_xlfn.XLOOKUP(C4033,customers!$A$2:$A$5902,customers!$G$2:$G$5902,,0)</f>
        <v>East</v>
      </c>
      <c r="I4033" t="str">
        <f>_xlfn.XLOOKUP(C4033,customers!$A$2:$A$5902,customers!$E$2:$E$5902,,0)</f>
        <v>Santanachester</v>
      </c>
      <c r="J4033" t="str">
        <f>INDEX(products!$B$2:$B$5902,MATCH(D4033,products!$A$2:$A$5902,0))</f>
        <v>Furn</v>
      </c>
      <c r="K4033" t="str">
        <f>INDEX(products!$C$2:$C$5902,MATCH(D4033,products!$A$2:$A$5902,0))</f>
        <v>Fstnrs</v>
      </c>
      <c r="L4033" s="3">
        <f>INDEX(products!$E$2:$E$5902,MATCH(D4033,products!$A$2:$A$5902,0))</f>
        <v>2979.15</v>
      </c>
      <c r="M4033">
        <f>_xlfn.XLOOKUP(D4033,products!$A$2:$A$5902,products!$F$2:$F$5902)</f>
        <v>5</v>
      </c>
      <c r="N4033" s="3">
        <f t="shared" si="62"/>
        <v>595.83000000000004</v>
      </c>
      <c r="O4033" s="3" t="str" cm="1">
        <f t="array" ref="O4033">_xlfn.IFS(J4033="Furn","Furniture",J4033="Tech","Technology",J4033="OffSup","Office Supplies")</f>
        <v>Furniture</v>
      </c>
      <c r="P4033" s="3" t="str" cm="1">
        <f t="array" ref="P4033">_xlfn.IFS(K4033="Bkcs","Bookcases",K4033="Phns","Phones",K4033="Acc","Accessories",K4033="Bndrs","Binders",K4033="Fstnrs","Fasteners")</f>
        <v>Fasteners</v>
      </c>
      <c r="Q4033" t="str">
        <f>IF(_xlfn.XLOOKUP(D4033,products!$A$2:$A$5902,products!$H$2:$H$5902,,0)=1,"Yes","No")</f>
        <v>No</v>
      </c>
    </row>
    <row r="4034" spans="1:17" x14ac:dyDescent="0.3">
      <c r="A4034" t="s">
        <v>23650</v>
      </c>
      <c r="B4034" s="4">
        <v>44747</v>
      </c>
      <c r="C4034" t="s">
        <v>23651</v>
      </c>
      <c r="D4034" t="s">
        <v>23654</v>
      </c>
      <c r="E4034" s="1">
        <v>44887</v>
      </c>
      <c r="F4034" t="s">
        <v>21</v>
      </c>
      <c r="G4034" t="str">
        <f>_xlfn.XLOOKUP(C4034,customers!$A$2:$A$5902,customers!$B$2:$B$5902,,0)</f>
        <v>Gabrielle Mendoza</v>
      </c>
      <c r="H4034" t="str">
        <f>_xlfn.XLOOKUP(C4034,customers!$A$2:$A$5902,customers!$G$2:$G$5902,,0)</f>
        <v>North</v>
      </c>
      <c r="I4034" t="str">
        <f>_xlfn.XLOOKUP(C4034,customers!$A$2:$A$5902,customers!$E$2:$E$5902,,0)</f>
        <v>Port Joyce</v>
      </c>
      <c r="J4034" t="str">
        <f>INDEX(products!$B$2:$B$5902,MATCH(D4034,products!$A$2:$A$5902,0))</f>
        <v>Tech</v>
      </c>
      <c r="K4034" t="str">
        <f>INDEX(products!$C$2:$C$5902,MATCH(D4034,products!$A$2:$A$5902,0))</f>
        <v>Phns</v>
      </c>
      <c r="L4034" s="3">
        <f>INDEX(products!$E$2:$E$5902,MATCH(D4034,products!$A$2:$A$5902,0))</f>
        <v>1925.1</v>
      </c>
      <c r="M4034">
        <f>_xlfn.XLOOKUP(D4034,products!$A$2:$A$5902,products!$F$2:$F$5902)</f>
        <v>6</v>
      </c>
      <c r="N4034" s="3">
        <f t="shared" si="62"/>
        <v>320.84999999999997</v>
      </c>
      <c r="O4034" s="3" t="str" cm="1">
        <f t="array" ref="O4034">_xlfn.IFS(J4034="Furn","Furniture",J4034="Tech","Technology",J4034="OffSup","Office Supplies")</f>
        <v>Technology</v>
      </c>
      <c r="P4034" s="3" t="str" cm="1">
        <f t="array" ref="P4034">_xlfn.IFS(K4034="Bkcs","Bookcases",K4034="Phns","Phones",K4034="Acc","Accessories",K4034="Bndrs","Binders",K4034="Fstnrs","Fasteners")</f>
        <v>Phones</v>
      </c>
      <c r="Q4034" t="str">
        <f>IF(_xlfn.XLOOKUP(D4034,products!$A$2:$A$5902,products!$H$2:$H$5902,,0)=1,"Yes","No")</f>
        <v>No</v>
      </c>
    </row>
    <row r="4035" spans="1:17" x14ac:dyDescent="0.3">
      <c r="A4035" t="s">
        <v>23656</v>
      </c>
      <c r="B4035" s="4">
        <v>44343</v>
      </c>
      <c r="C4035" t="s">
        <v>23657</v>
      </c>
      <c r="D4035" t="s">
        <v>23660</v>
      </c>
      <c r="E4035" s="1">
        <v>44536</v>
      </c>
      <c r="F4035" t="s">
        <v>35</v>
      </c>
      <c r="G4035" t="str">
        <f>_xlfn.XLOOKUP(C4035,customers!$A$2:$A$5902,customers!$B$2:$B$5902,,0)</f>
        <v>Melinda Blevins</v>
      </c>
      <c r="H4035" t="str">
        <f>_xlfn.XLOOKUP(C4035,customers!$A$2:$A$5902,customers!$G$2:$G$5902,,0)</f>
        <v>South</v>
      </c>
      <c r="I4035" t="str">
        <f>_xlfn.XLOOKUP(C4035,customers!$A$2:$A$5902,customers!$E$2:$E$5902,,0)</f>
        <v>Port Marissaville</v>
      </c>
      <c r="J4035" t="str">
        <f>INDEX(products!$B$2:$B$5902,MATCH(D4035,products!$A$2:$A$5902,0))</f>
        <v>Tech</v>
      </c>
      <c r="K4035" t="str">
        <f>INDEX(products!$C$2:$C$5902,MATCH(D4035,products!$A$2:$A$5902,0))</f>
        <v>Acc</v>
      </c>
      <c r="L4035" s="3">
        <f>INDEX(products!$E$2:$E$5902,MATCH(D4035,products!$A$2:$A$5902,0))</f>
        <v>2658.29</v>
      </c>
      <c r="M4035">
        <f>_xlfn.XLOOKUP(D4035,products!$A$2:$A$5902,products!$F$2:$F$5902)</f>
        <v>1</v>
      </c>
      <c r="N4035" s="3">
        <f t="shared" ref="N4035:N4098" si="63">L4035/M4035</f>
        <v>2658.29</v>
      </c>
      <c r="O4035" s="3" t="str" cm="1">
        <f t="array" ref="O4035">_xlfn.IFS(J4035="Furn","Furniture",J4035="Tech","Technology",J4035="OffSup","Office Supplies")</f>
        <v>Technology</v>
      </c>
      <c r="P4035" s="3" t="str" cm="1">
        <f t="array" ref="P4035">_xlfn.IFS(K4035="Bkcs","Bookcases",K4035="Phns","Phones",K4035="Acc","Accessories",K4035="Bndrs","Binders",K4035="Fstnrs","Fasteners")</f>
        <v>Accessories</v>
      </c>
      <c r="Q4035" t="str">
        <f>IF(_xlfn.XLOOKUP(D4035,products!$A$2:$A$5902,products!$H$2:$H$5902,,0)=1,"Yes","No")</f>
        <v>Yes</v>
      </c>
    </row>
    <row r="4036" spans="1:17" x14ac:dyDescent="0.3">
      <c r="A4036" t="s">
        <v>23662</v>
      </c>
      <c r="B4036" s="4">
        <v>45298</v>
      </c>
      <c r="C4036" s="2" t="s">
        <v>23663</v>
      </c>
      <c r="D4036" t="s">
        <v>23666</v>
      </c>
      <c r="E4036" s="1">
        <v>45485</v>
      </c>
      <c r="F4036" t="s">
        <v>74</v>
      </c>
      <c r="G4036" t="str">
        <f>_xlfn.XLOOKUP(C4036,customers!$A$2:$A$5902,customers!$B$2:$B$5902,,0)</f>
        <v>Ashley Stone</v>
      </c>
      <c r="H4036" t="str">
        <f>_xlfn.XLOOKUP(C4036,customers!$A$2:$A$5902,customers!$G$2:$G$5902,,0)</f>
        <v>North</v>
      </c>
      <c r="I4036" t="str">
        <f>_xlfn.XLOOKUP(C4036,customers!$A$2:$A$5902,customers!$E$2:$E$5902,,0)</f>
        <v>Walkerhaven</v>
      </c>
      <c r="J4036" t="str">
        <f>INDEX(products!$B$2:$B$5902,MATCH(D4036,products!$A$2:$A$5902,0))</f>
        <v>Tech</v>
      </c>
      <c r="K4036" t="str">
        <f>INDEX(products!$C$2:$C$5902,MATCH(D4036,products!$A$2:$A$5902,0))</f>
        <v>Phns</v>
      </c>
      <c r="L4036" s="3">
        <f>INDEX(products!$E$2:$E$5902,MATCH(D4036,products!$A$2:$A$5902,0))</f>
        <v>1985.75</v>
      </c>
      <c r="M4036">
        <f>_xlfn.XLOOKUP(D4036,products!$A$2:$A$5902,products!$F$2:$F$5902)</f>
        <v>3</v>
      </c>
      <c r="N4036" s="3">
        <f t="shared" si="63"/>
        <v>661.91666666666663</v>
      </c>
      <c r="O4036" s="3" t="str" cm="1">
        <f t="array" ref="O4036">_xlfn.IFS(J4036="Furn","Furniture",J4036="Tech","Technology",J4036="OffSup","Office Supplies")</f>
        <v>Technology</v>
      </c>
      <c r="P4036" s="3" t="str" cm="1">
        <f t="array" ref="P4036">_xlfn.IFS(K4036="Bkcs","Bookcases",K4036="Phns","Phones",K4036="Acc","Accessories",K4036="Bndrs","Binders",K4036="Fstnrs","Fasteners")</f>
        <v>Phones</v>
      </c>
      <c r="Q4036" t="str">
        <f>IF(_xlfn.XLOOKUP(D4036,products!$A$2:$A$5902,products!$H$2:$H$5902,,0)=1,"Yes","No")</f>
        <v>Yes</v>
      </c>
    </row>
    <row r="4037" spans="1:17" x14ac:dyDescent="0.3">
      <c r="A4037" t="s">
        <v>23668</v>
      </c>
      <c r="B4037" s="4">
        <v>44297</v>
      </c>
      <c r="C4037" t="s">
        <v>23669</v>
      </c>
      <c r="D4037" t="s">
        <v>23671</v>
      </c>
      <c r="E4037" s="1">
        <v>44412</v>
      </c>
      <c r="F4037" t="s">
        <v>74</v>
      </c>
      <c r="G4037" t="str">
        <f>_xlfn.XLOOKUP(C4037,customers!$A$2:$A$5902,customers!$B$2:$B$5902,,0)</f>
        <v>Keith Kerr</v>
      </c>
      <c r="H4037" t="str">
        <f>_xlfn.XLOOKUP(C4037,customers!$A$2:$A$5902,customers!$G$2:$G$5902,,0)</f>
        <v>East</v>
      </c>
      <c r="I4037" t="str">
        <f>_xlfn.XLOOKUP(C4037,customers!$A$2:$A$5902,customers!$E$2:$E$5902,,0)</f>
        <v>West Amybury</v>
      </c>
      <c r="J4037" t="str">
        <f>INDEX(products!$B$2:$B$5902,MATCH(D4037,products!$A$2:$A$5902,0))</f>
        <v>Tech</v>
      </c>
      <c r="K4037" t="str">
        <f>INDEX(products!$C$2:$C$5902,MATCH(D4037,products!$A$2:$A$5902,0))</f>
        <v>Bkcs</v>
      </c>
      <c r="L4037" s="3">
        <f>INDEX(products!$E$2:$E$5902,MATCH(D4037,products!$A$2:$A$5902,0))</f>
        <v>4937.7700000000004</v>
      </c>
      <c r="M4037">
        <f>_xlfn.XLOOKUP(D4037,products!$A$2:$A$5902,products!$F$2:$F$5902)</f>
        <v>6</v>
      </c>
      <c r="N4037" s="3">
        <f t="shared" si="63"/>
        <v>822.9616666666667</v>
      </c>
      <c r="O4037" s="3" t="str" cm="1">
        <f t="array" ref="O4037">_xlfn.IFS(J4037="Furn","Furniture",J4037="Tech","Technology",J4037="OffSup","Office Supplies")</f>
        <v>Technology</v>
      </c>
      <c r="P4037" s="3" t="str" cm="1">
        <f t="array" ref="P4037">_xlfn.IFS(K4037="Bkcs","Bookcases",K4037="Phns","Phones",K4037="Acc","Accessories",K4037="Bndrs","Binders",K4037="Fstnrs","Fasteners")</f>
        <v>Bookcases</v>
      </c>
      <c r="Q4037" t="str">
        <f>IF(_xlfn.XLOOKUP(D4037,products!$A$2:$A$5902,products!$H$2:$H$5902,,0)=1,"Yes","No")</f>
        <v>Yes</v>
      </c>
    </row>
    <row r="4038" spans="1:17" x14ac:dyDescent="0.3">
      <c r="A4038" t="s">
        <v>23673</v>
      </c>
      <c r="B4038" s="4">
        <v>44127</v>
      </c>
      <c r="C4038" s="2" t="s">
        <v>23674</v>
      </c>
      <c r="D4038" t="s">
        <v>23677</v>
      </c>
      <c r="E4038" s="1">
        <v>44266</v>
      </c>
      <c r="F4038" t="s">
        <v>21</v>
      </c>
      <c r="G4038" t="str">
        <f>_xlfn.XLOOKUP(C4038,customers!$A$2:$A$5902,customers!$B$2:$B$5902,,0)</f>
        <v>Christopher Miller</v>
      </c>
      <c r="H4038" t="str">
        <f>_xlfn.XLOOKUP(C4038,customers!$A$2:$A$5902,customers!$G$2:$G$5902,,0)</f>
        <v>East</v>
      </c>
      <c r="I4038" t="str">
        <f>_xlfn.XLOOKUP(C4038,customers!$A$2:$A$5902,customers!$E$2:$E$5902,,0)</f>
        <v>Port Katherine</v>
      </c>
      <c r="J4038" t="str">
        <f>INDEX(products!$B$2:$B$5902,MATCH(D4038,products!$A$2:$A$5902,0))</f>
        <v>OffSup</v>
      </c>
      <c r="K4038" t="str">
        <f>INDEX(products!$C$2:$C$5902,MATCH(D4038,products!$A$2:$A$5902,0))</f>
        <v>Acc</v>
      </c>
      <c r="L4038" s="3">
        <f>INDEX(products!$E$2:$E$5902,MATCH(D4038,products!$A$2:$A$5902,0))</f>
        <v>231.55</v>
      </c>
      <c r="M4038">
        <f>_xlfn.XLOOKUP(D4038,products!$A$2:$A$5902,products!$F$2:$F$5902)</f>
        <v>9</v>
      </c>
      <c r="N4038" s="3">
        <f t="shared" si="63"/>
        <v>25.727777777777778</v>
      </c>
      <c r="O4038" s="3" t="str" cm="1">
        <f t="array" ref="O4038">_xlfn.IFS(J4038="Furn","Furniture",J4038="Tech","Technology",J4038="OffSup","Office Supplies")</f>
        <v>Office Supplies</v>
      </c>
      <c r="P4038" s="3" t="str" cm="1">
        <f t="array" ref="P4038">_xlfn.IFS(K4038="Bkcs","Bookcases",K4038="Phns","Phones",K4038="Acc","Accessories",K4038="Bndrs","Binders",K4038="Fstnrs","Fasteners")</f>
        <v>Accessories</v>
      </c>
      <c r="Q4038" t="str">
        <f>IF(_xlfn.XLOOKUP(D4038,products!$A$2:$A$5902,products!$H$2:$H$5902,,0)=1,"Yes","No")</f>
        <v>No</v>
      </c>
    </row>
    <row r="4039" spans="1:17" x14ac:dyDescent="0.3">
      <c r="A4039" t="s">
        <v>23679</v>
      </c>
      <c r="B4039" s="4">
        <v>44944</v>
      </c>
      <c r="C4039" t="s">
        <v>23680</v>
      </c>
      <c r="D4039" t="s">
        <v>23683</v>
      </c>
      <c r="E4039" s="1">
        <v>45223</v>
      </c>
      <c r="F4039" t="s">
        <v>35</v>
      </c>
      <c r="G4039" t="str">
        <f>_xlfn.XLOOKUP(C4039,customers!$A$2:$A$5902,customers!$B$2:$B$5902,,0)</f>
        <v>Joe Blair</v>
      </c>
      <c r="H4039" t="str">
        <f>_xlfn.XLOOKUP(C4039,customers!$A$2:$A$5902,customers!$G$2:$G$5902,,0)</f>
        <v>West</v>
      </c>
      <c r="I4039" t="str">
        <f>_xlfn.XLOOKUP(C4039,customers!$A$2:$A$5902,customers!$E$2:$E$5902,,0)</f>
        <v>Millerview</v>
      </c>
      <c r="J4039" t="str">
        <f>INDEX(products!$B$2:$B$5902,MATCH(D4039,products!$A$2:$A$5902,0))</f>
        <v>Tech</v>
      </c>
      <c r="K4039" t="str">
        <f>INDEX(products!$C$2:$C$5902,MATCH(D4039,products!$A$2:$A$5902,0))</f>
        <v>Bndrs</v>
      </c>
      <c r="L4039" s="3">
        <f>INDEX(products!$E$2:$E$5902,MATCH(D4039,products!$A$2:$A$5902,0))</f>
        <v>912.49</v>
      </c>
      <c r="M4039">
        <f>_xlfn.XLOOKUP(D4039,products!$A$2:$A$5902,products!$F$2:$F$5902)</f>
        <v>7</v>
      </c>
      <c r="N4039" s="3">
        <f t="shared" si="63"/>
        <v>130.3557142857143</v>
      </c>
      <c r="O4039" s="3" t="str" cm="1">
        <f t="array" ref="O4039">_xlfn.IFS(J4039="Furn","Furniture",J4039="Tech","Technology",J4039="OffSup","Office Supplies")</f>
        <v>Technology</v>
      </c>
      <c r="P4039" s="3" t="str" cm="1">
        <f t="array" ref="P4039">_xlfn.IFS(K4039="Bkcs","Bookcases",K4039="Phns","Phones",K4039="Acc","Accessories",K4039="Bndrs","Binders",K4039="Fstnrs","Fasteners")</f>
        <v>Binders</v>
      </c>
      <c r="Q4039" t="str">
        <f>IF(_xlfn.XLOOKUP(D4039,products!$A$2:$A$5902,products!$H$2:$H$5902,,0)=1,"Yes","No")</f>
        <v>No</v>
      </c>
    </row>
    <row r="4040" spans="1:17" x14ac:dyDescent="0.3">
      <c r="A4040" t="s">
        <v>23685</v>
      </c>
      <c r="B4040" s="4">
        <v>44960</v>
      </c>
      <c r="C4040" t="s">
        <v>23686</v>
      </c>
      <c r="D4040" t="s">
        <v>23689</v>
      </c>
      <c r="E4040" s="1">
        <v>45308</v>
      </c>
      <c r="F4040" t="s">
        <v>35</v>
      </c>
      <c r="G4040" t="str">
        <f>_xlfn.XLOOKUP(C4040,customers!$A$2:$A$5902,customers!$B$2:$B$5902,,0)</f>
        <v>Lori Sullivan</v>
      </c>
      <c r="H4040" t="str">
        <f>_xlfn.XLOOKUP(C4040,customers!$A$2:$A$5902,customers!$G$2:$G$5902,,0)</f>
        <v>West</v>
      </c>
      <c r="I4040" t="str">
        <f>_xlfn.XLOOKUP(C4040,customers!$A$2:$A$5902,customers!$E$2:$E$5902,,0)</f>
        <v>Shawnland</v>
      </c>
      <c r="J4040" t="str">
        <f>INDEX(products!$B$2:$B$5902,MATCH(D4040,products!$A$2:$A$5902,0))</f>
        <v>OffSup</v>
      </c>
      <c r="K4040" t="str">
        <f>INDEX(products!$C$2:$C$5902,MATCH(D4040,products!$A$2:$A$5902,0))</f>
        <v>Bkcs</v>
      </c>
      <c r="L4040" s="3">
        <f>INDEX(products!$E$2:$E$5902,MATCH(D4040,products!$A$2:$A$5902,0))</f>
        <v>1554.93</v>
      </c>
      <c r="M4040">
        <f>_xlfn.XLOOKUP(D4040,products!$A$2:$A$5902,products!$F$2:$F$5902)</f>
        <v>1</v>
      </c>
      <c r="N4040" s="3">
        <f t="shared" si="63"/>
        <v>1554.93</v>
      </c>
      <c r="O4040" s="3" t="str" cm="1">
        <f t="array" ref="O4040">_xlfn.IFS(J4040="Furn","Furniture",J4040="Tech","Technology",J4040="OffSup","Office Supplies")</f>
        <v>Office Supplies</v>
      </c>
      <c r="P4040" s="3" t="str" cm="1">
        <f t="array" ref="P4040">_xlfn.IFS(K4040="Bkcs","Bookcases",K4040="Phns","Phones",K4040="Acc","Accessories",K4040="Bndrs","Binders",K4040="Fstnrs","Fasteners")</f>
        <v>Bookcases</v>
      </c>
      <c r="Q4040" t="str">
        <f>IF(_xlfn.XLOOKUP(D4040,products!$A$2:$A$5902,products!$H$2:$H$5902,,0)=1,"Yes","No")</f>
        <v>No</v>
      </c>
    </row>
    <row r="4041" spans="1:17" x14ac:dyDescent="0.3">
      <c r="A4041" t="s">
        <v>23691</v>
      </c>
      <c r="B4041" s="4">
        <v>44232</v>
      </c>
      <c r="C4041" t="s">
        <v>23692</v>
      </c>
      <c r="D4041" t="s">
        <v>23695</v>
      </c>
      <c r="E4041" s="1">
        <v>44537</v>
      </c>
      <c r="F4041" t="s">
        <v>21</v>
      </c>
      <c r="G4041" t="str">
        <f>_xlfn.XLOOKUP(C4041,customers!$A$2:$A$5902,customers!$B$2:$B$5902,,0)</f>
        <v>Maria Simpson</v>
      </c>
      <c r="H4041" t="str">
        <f>_xlfn.XLOOKUP(C4041,customers!$A$2:$A$5902,customers!$G$2:$G$5902,,0)</f>
        <v>West</v>
      </c>
      <c r="I4041" t="str">
        <f>_xlfn.XLOOKUP(C4041,customers!$A$2:$A$5902,customers!$E$2:$E$5902,,0)</f>
        <v>North Kristinaland</v>
      </c>
      <c r="J4041" t="str">
        <f>INDEX(products!$B$2:$B$5902,MATCH(D4041,products!$A$2:$A$5902,0))</f>
        <v>Tech</v>
      </c>
      <c r="K4041" t="str">
        <f>INDEX(products!$C$2:$C$5902,MATCH(D4041,products!$A$2:$A$5902,0))</f>
        <v>Fstnrs</v>
      </c>
      <c r="L4041" s="3">
        <f>INDEX(products!$E$2:$E$5902,MATCH(D4041,products!$A$2:$A$5902,0))</f>
        <v>3061.06</v>
      </c>
      <c r="M4041">
        <f>_xlfn.XLOOKUP(D4041,products!$A$2:$A$5902,products!$F$2:$F$5902)</f>
        <v>8</v>
      </c>
      <c r="N4041" s="3">
        <f t="shared" si="63"/>
        <v>382.63249999999999</v>
      </c>
      <c r="O4041" s="3" t="str" cm="1">
        <f t="array" ref="O4041">_xlfn.IFS(J4041="Furn","Furniture",J4041="Tech","Technology",J4041="OffSup","Office Supplies")</f>
        <v>Technology</v>
      </c>
      <c r="P4041" s="3" t="str" cm="1">
        <f t="array" ref="P4041">_xlfn.IFS(K4041="Bkcs","Bookcases",K4041="Phns","Phones",K4041="Acc","Accessories",K4041="Bndrs","Binders",K4041="Fstnrs","Fasteners")</f>
        <v>Fasteners</v>
      </c>
      <c r="Q4041" t="str">
        <f>IF(_xlfn.XLOOKUP(D4041,products!$A$2:$A$5902,products!$H$2:$H$5902,,0)=1,"Yes","No")</f>
        <v>Yes</v>
      </c>
    </row>
    <row r="4042" spans="1:17" x14ac:dyDescent="0.3">
      <c r="A4042" t="s">
        <v>23697</v>
      </c>
      <c r="B4042" s="4">
        <v>45155</v>
      </c>
      <c r="C4042" t="s">
        <v>23698</v>
      </c>
      <c r="D4042" t="s">
        <v>23701</v>
      </c>
      <c r="E4042" s="1">
        <v>45257</v>
      </c>
      <c r="F4042" t="s">
        <v>74</v>
      </c>
      <c r="G4042" t="str">
        <f>_xlfn.XLOOKUP(C4042,customers!$A$2:$A$5902,customers!$B$2:$B$5902,,0)</f>
        <v>Brian Hudson</v>
      </c>
      <c r="H4042" t="str">
        <f>_xlfn.XLOOKUP(C4042,customers!$A$2:$A$5902,customers!$G$2:$G$5902,,0)</f>
        <v>North</v>
      </c>
      <c r="I4042" t="str">
        <f>_xlfn.XLOOKUP(C4042,customers!$A$2:$A$5902,customers!$E$2:$E$5902,,0)</f>
        <v>South Amyview</v>
      </c>
      <c r="J4042" t="str">
        <f>INDEX(products!$B$2:$B$5902,MATCH(D4042,products!$A$2:$A$5902,0))</f>
        <v>Furn</v>
      </c>
      <c r="K4042" t="str">
        <f>INDEX(products!$C$2:$C$5902,MATCH(D4042,products!$A$2:$A$5902,0))</f>
        <v>Bndrs</v>
      </c>
      <c r="L4042" s="3">
        <f>INDEX(products!$E$2:$E$5902,MATCH(D4042,products!$A$2:$A$5902,0))</f>
        <v>3279.52</v>
      </c>
      <c r="M4042">
        <f>_xlfn.XLOOKUP(D4042,products!$A$2:$A$5902,products!$F$2:$F$5902)</f>
        <v>5</v>
      </c>
      <c r="N4042" s="3">
        <f t="shared" si="63"/>
        <v>655.904</v>
      </c>
      <c r="O4042" s="3" t="str" cm="1">
        <f t="array" ref="O4042">_xlfn.IFS(J4042="Furn","Furniture",J4042="Tech","Technology",J4042="OffSup","Office Supplies")</f>
        <v>Furniture</v>
      </c>
      <c r="P4042" s="3" t="str" cm="1">
        <f t="array" ref="P4042">_xlfn.IFS(K4042="Bkcs","Bookcases",K4042="Phns","Phones",K4042="Acc","Accessories",K4042="Bndrs","Binders",K4042="Fstnrs","Fasteners")</f>
        <v>Binders</v>
      </c>
      <c r="Q4042" t="str">
        <f>IF(_xlfn.XLOOKUP(D4042,products!$A$2:$A$5902,products!$H$2:$H$5902,,0)=1,"Yes","No")</f>
        <v>No</v>
      </c>
    </row>
    <row r="4043" spans="1:17" x14ac:dyDescent="0.3">
      <c r="A4043" t="s">
        <v>23703</v>
      </c>
      <c r="B4043" s="4">
        <v>45349</v>
      </c>
      <c r="C4043" t="s">
        <v>23704</v>
      </c>
      <c r="D4043" t="s">
        <v>23707</v>
      </c>
      <c r="E4043" s="1">
        <v>45548</v>
      </c>
      <c r="F4043" t="s">
        <v>74</v>
      </c>
      <c r="G4043" t="str">
        <f>_xlfn.XLOOKUP(C4043,customers!$A$2:$A$5902,customers!$B$2:$B$5902,,0)</f>
        <v>Thomas Roth</v>
      </c>
      <c r="H4043" t="str">
        <f>_xlfn.XLOOKUP(C4043,customers!$A$2:$A$5902,customers!$G$2:$G$5902,,0)</f>
        <v>North</v>
      </c>
      <c r="I4043" t="str">
        <f>_xlfn.XLOOKUP(C4043,customers!$A$2:$A$5902,customers!$E$2:$E$5902,,0)</f>
        <v>Lake Jeffreyview</v>
      </c>
      <c r="J4043" t="str">
        <f>INDEX(products!$B$2:$B$5902,MATCH(D4043,products!$A$2:$A$5902,0))</f>
        <v>Tech</v>
      </c>
      <c r="K4043" t="str">
        <f>INDEX(products!$C$2:$C$5902,MATCH(D4043,products!$A$2:$A$5902,0))</f>
        <v>Acc</v>
      </c>
      <c r="L4043" s="3">
        <f>INDEX(products!$E$2:$E$5902,MATCH(D4043,products!$A$2:$A$5902,0))</f>
        <v>3024.75</v>
      </c>
      <c r="M4043">
        <f>_xlfn.XLOOKUP(D4043,products!$A$2:$A$5902,products!$F$2:$F$5902)</f>
        <v>2</v>
      </c>
      <c r="N4043" s="3">
        <f t="shared" si="63"/>
        <v>1512.375</v>
      </c>
      <c r="O4043" s="3" t="str" cm="1">
        <f t="array" ref="O4043">_xlfn.IFS(J4043="Furn","Furniture",J4043="Tech","Technology",J4043="OffSup","Office Supplies")</f>
        <v>Technology</v>
      </c>
      <c r="P4043" s="3" t="str" cm="1">
        <f t="array" ref="P4043">_xlfn.IFS(K4043="Bkcs","Bookcases",K4043="Phns","Phones",K4043="Acc","Accessories",K4043="Bndrs","Binders",K4043="Fstnrs","Fasteners")</f>
        <v>Accessories</v>
      </c>
      <c r="Q4043" t="str">
        <f>IF(_xlfn.XLOOKUP(D4043,products!$A$2:$A$5902,products!$H$2:$H$5902,,0)=1,"Yes","No")</f>
        <v>No</v>
      </c>
    </row>
    <row r="4044" spans="1:17" x14ac:dyDescent="0.3">
      <c r="A4044" t="s">
        <v>23709</v>
      </c>
      <c r="B4044" s="4">
        <v>43647</v>
      </c>
      <c r="C4044" t="s">
        <v>23710</v>
      </c>
      <c r="D4044" t="s">
        <v>23712</v>
      </c>
      <c r="E4044" s="1">
        <v>43687</v>
      </c>
      <c r="F4044" t="s">
        <v>21</v>
      </c>
      <c r="G4044" t="str">
        <f>_xlfn.XLOOKUP(C4044,customers!$A$2:$A$5902,customers!$B$2:$B$5902,,0)</f>
        <v>Tammy Nicholson</v>
      </c>
      <c r="H4044" t="str">
        <f>_xlfn.XLOOKUP(C4044,customers!$A$2:$A$5902,customers!$G$2:$G$5902,,0)</f>
        <v>East</v>
      </c>
      <c r="I4044" t="str">
        <f>_xlfn.XLOOKUP(C4044,customers!$A$2:$A$5902,customers!$E$2:$E$5902,,0)</f>
        <v>Elizabethchester</v>
      </c>
      <c r="J4044" t="str">
        <f>INDEX(products!$B$2:$B$5902,MATCH(D4044,products!$A$2:$A$5902,0))</f>
        <v>Tech</v>
      </c>
      <c r="K4044" t="str">
        <f>INDEX(products!$C$2:$C$5902,MATCH(D4044,products!$A$2:$A$5902,0))</f>
        <v>Fstnrs</v>
      </c>
      <c r="L4044" s="3">
        <f>INDEX(products!$E$2:$E$5902,MATCH(D4044,products!$A$2:$A$5902,0))</f>
        <v>3669.5</v>
      </c>
      <c r="M4044">
        <f>_xlfn.XLOOKUP(D4044,products!$A$2:$A$5902,products!$F$2:$F$5902)</f>
        <v>2</v>
      </c>
      <c r="N4044" s="3">
        <f t="shared" si="63"/>
        <v>1834.75</v>
      </c>
      <c r="O4044" s="3" t="str" cm="1">
        <f t="array" ref="O4044">_xlfn.IFS(J4044="Furn","Furniture",J4044="Tech","Technology",J4044="OffSup","Office Supplies")</f>
        <v>Technology</v>
      </c>
      <c r="P4044" s="3" t="str" cm="1">
        <f t="array" ref="P4044">_xlfn.IFS(K4044="Bkcs","Bookcases",K4044="Phns","Phones",K4044="Acc","Accessories",K4044="Bndrs","Binders",K4044="Fstnrs","Fasteners")</f>
        <v>Fasteners</v>
      </c>
      <c r="Q4044" t="str">
        <f>IF(_xlfn.XLOOKUP(D4044,products!$A$2:$A$5902,products!$H$2:$H$5902,,0)=1,"Yes","No")</f>
        <v>No</v>
      </c>
    </row>
    <row r="4045" spans="1:17" x14ac:dyDescent="0.3">
      <c r="A4045" t="s">
        <v>23714</v>
      </c>
      <c r="B4045" s="4">
        <v>44640</v>
      </c>
      <c r="C4045" t="s">
        <v>23715</v>
      </c>
      <c r="D4045" t="s">
        <v>23718</v>
      </c>
      <c r="E4045" s="1">
        <v>44759</v>
      </c>
      <c r="F4045" t="s">
        <v>35</v>
      </c>
      <c r="G4045" t="str">
        <f>_xlfn.XLOOKUP(C4045,customers!$A$2:$A$5902,customers!$B$2:$B$5902,,0)</f>
        <v>Dr. Matthew Smith</v>
      </c>
      <c r="H4045" t="str">
        <f>_xlfn.XLOOKUP(C4045,customers!$A$2:$A$5902,customers!$G$2:$G$5902,,0)</f>
        <v>North</v>
      </c>
      <c r="I4045" t="str">
        <f>_xlfn.XLOOKUP(C4045,customers!$A$2:$A$5902,customers!$E$2:$E$5902,,0)</f>
        <v>Lake Lori</v>
      </c>
      <c r="J4045" t="str">
        <f>INDEX(products!$B$2:$B$5902,MATCH(D4045,products!$A$2:$A$5902,0))</f>
        <v>Tech</v>
      </c>
      <c r="K4045" t="str">
        <f>INDEX(products!$C$2:$C$5902,MATCH(D4045,products!$A$2:$A$5902,0))</f>
        <v>Bndrs</v>
      </c>
      <c r="L4045" s="3">
        <f>INDEX(products!$E$2:$E$5902,MATCH(D4045,products!$A$2:$A$5902,0))</f>
        <v>4951.18</v>
      </c>
      <c r="M4045">
        <f>_xlfn.XLOOKUP(D4045,products!$A$2:$A$5902,products!$F$2:$F$5902)</f>
        <v>4</v>
      </c>
      <c r="N4045" s="3">
        <f t="shared" si="63"/>
        <v>1237.7950000000001</v>
      </c>
      <c r="O4045" s="3" t="str" cm="1">
        <f t="array" ref="O4045">_xlfn.IFS(J4045="Furn","Furniture",J4045="Tech","Technology",J4045="OffSup","Office Supplies")</f>
        <v>Technology</v>
      </c>
      <c r="P4045" s="3" t="str" cm="1">
        <f t="array" ref="P4045">_xlfn.IFS(K4045="Bkcs","Bookcases",K4045="Phns","Phones",K4045="Acc","Accessories",K4045="Bndrs","Binders",K4045="Fstnrs","Fasteners")</f>
        <v>Binders</v>
      </c>
      <c r="Q4045" t="str">
        <f>IF(_xlfn.XLOOKUP(D4045,products!$A$2:$A$5902,products!$H$2:$H$5902,,0)=1,"Yes","No")</f>
        <v>No</v>
      </c>
    </row>
    <row r="4046" spans="1:17" x14ac:dyDescent="0.3">
      <c r="A4046" t="s">
        <v>23720</v>
      </c>
      <c r="B4046" s="4">
        <v>44224</v>
      </c>
      <c r="C4046" t="s">
        <v>23721</v>
      </c>
      <c r="D4046" t="s">
        <v>23724</v>
      </c>
      <c r="E4046" s="1">
        <v>44328</v>
      </c>
      <c r="F4046" t="s">
        <v>35</v>
      </c>
      <c r="G4046" t="str">
        <f>_xlfn.XLOOKUP(C4046,customers!$A$2:$A$5902,customers!$B$2:$B$5902,,0)</f>
        <v>William Powell</v>
      </c>
      <c r="H4046" t="str">
        <f>_xlfn.XLOOKUP(C4046,customers!$A$2:$A$5902,customers!$G$2:$G$5902,,0)</f>
        <v>West</v>
      </c>
      <c r="I4046" t="str">
        <f>_xlfn.XLOOKUP(C4046,customers!$A$2:$A$5902,customers!$E$2:$E$5902,,0)</f>
        <v>West Shaunburgh</v>
      </c>
      <c r="J4046" t="str">
        <f>INDEX(products!$B$2:$B$5902,MATCH(D4046,products!$A$2:$A$5902,0))</f>
        <v>Tech</v>
      </c>
      <c r="K4046" t="str">
        <f>INDEX(products!$C$2:$C$5902,MATCH(D4046,products!$A$2:$A$5902,0))</f>
        <v>Acc</v>
      </c>
      <c r="L4046" s="3">
        <f>INDEX(products!$E$2:$E$5902,MATCH(D4046,products!$A$2:$A$5902,0))</f>
        <v>2228.98</v>
      </c>
      <c r="M4046">
        <f>_xlfn.XLOOKUP(D4046,products!$A$2:$A$5902,products!$F$2:$F$5902)</f>
        <v>2</v>
      </c>
      <c r="N4046" s="3">
        <f t="shared" si="63"/>
        <v>1114.49</v>
      </c>
      <c r="O4046" s="3" t="str" cm="1">
        <f t="array" ref="O4046">_xlfn.IFS(J4046="Furn","Furniture",J4046="Tech","Technology",J4046="OffSup","Office Supplies")</f>
        <v>Technology</v>
      </c>
      <c r="P4046" s="3" t="str" cm="1">
        <f t="array" ref="P4046">_xlfn.IFS(K4046="Bkcs","Bookcases",K4046="Phns","Phones",K4046="Acc","Accessories",K4046="Bndrs","Binders",K4046="Fstnrs","Fasteners")</f>
        <v>Accessories</v>
      </c>
      <c r="Q4046" t="str">
        <f>IF(_xlfn.XLOOKUP(D4046,products!$A$2:$A$5902,products!$H$2:$H$5902,,0)=1,"Yes","No")</f>
        <v>No</v>
      </c>
    </row>
    <row r="4047" spans="1:17" x14ac:dyDescent="0.3">
      <c r="A4047" t="s">
        <v>23726</v>
      </c>
      <c r="B4047" s="4">
        <v>43782</v>
      </c>
      <c r="C4047" t="s">
        <v>23727</v>
      </c>
      <c r="D4047" t="s">
        <v>23730</v>
      </c>
      <c r="E4047" s="1">
        <v>43968</v>
      </c>
      <c r="F4047" t="s">
        <v>74</v>
      </c>
      <c r="G4047" t="str">
        <f>_xlfn.XLOOKUP(C4047,customers!$A$2:$A$5902,customers!$B$2:$B$5902,,0)</f>
        <v>Jill Carr</v>
      </c>
      <c r="H4047" t="str">
        <f>_xlfn.XLOOKUP(C4047,customers!$A$2:$A$5902,customers!$G$2:$G$5902,,0)</f>
        <v>West</v>
      </c>
      <c r="I4047" t="str">
        <f>_xlfn.XLOOKUP(C4047,customers!$A$2:$A$5902,customers!$E$2:$E$5902,,0)</f>
        <v>West Jenniferfort</v>
      </c>
      <c r="J4047" t="str">
        <f>INDEX(products!$B$2:$B$5902,MATCH(D4047,products!$A$2:$A$5902,0))</f>
        <v>Tech</v>
      </c>
      <c r="K4047" t="str">
        <f>INDEX(products!$C$2:$C$5902,MATCH(D4047,products!$A$2:$A$5902,0))</f>
        <v>Bkcs</v>
      </c>
      <c r="L4047" s="3">
        <f>INDEX(products!$E$2:$E$5902,MATCH(D4047,products!$A$2:$A$5902,0))</f>
        <v>1634.25</v>
      </c>
      <c r="M4047">
        <f>_xlfn.XLOOKUP(D4047,products!$A$2:$A$5902,products!$F$2:$F$5902)</f>
        <v>5</v>
      </c>
      <c r="N4047" s="3">
        <f t="shared" si="63"/>
        <v>326.85000000000002</v>
      </c>
      <c r="O4047" s="3" t="str" cm="1">
        <f t="array" ref="O4047">_xlfn.IFS(J4047="Furn","Furniture",J4047="Tech","Technology",J4047="OffSup","Office Supplies")</f>
        <v>Technology</v>
      </c>
      <c r="P4047" s="3" t="str" cm="1">
        <f t="array" ref="P4047">_xlfn.IFS(K4047="Bkcs","Bookcases",K4047="Phns","Phones",K4047="Acc","Accessories",K4047="Bndrs","Binders",K4047="Fstnrs","Fasteners")</f>
        <v>Bookcases</v>
      </c>
      <c r="Q4047" t="str">
        <f>IF(_xlfn.XLOOKUP(D4047,products!$A$2:$A$5902,products!$H$2:$H$5902,,0)=1,"Yes","No")</f>
        <v>Yes</v>
      </c>
    </row>
    <row r="4048" spans="1:17" x14ac:dyDescent="0.3">
      <c r="A4048" t="s">
        <v>23732</v>
      </c>
      <c r="B4048" s="4">
        <v>43950</v>
      </c>
      <c r="C4048" t="s">
        <v>23733</v>
      </c>
      <c r="D4048" t="s">
        <v>23736</v>
      </c>
      <c r="E4048" s="1">
        <v>43992</v>
      </c>
      <c r="F4048" t="s">
        <v>21</v>
      </c>
      <c r="G4048" t="str">
        <f>_xlfn.XLOOKUP(C4048,customers!$A$2:$A$5902,customers!$B$2:$B$5902,,0)</f>
        <v>Mr. Sean Ortiz</v>
      </c>
      <c r="H4048" t="str">
        <f>_xlfn.XLOOKUP(C4048,customers!$A$2:$A$5902,customers!$G$2:$G$5902,,0)</f>
        <v>East</v>
      </c>
      <c r="I4048" t="str">
        <f>_xlfn.XLOOKUP(C4048,customers!$A$2:$A$5902,customers!$E$2:$E$5902,,0)</f>
        <v>Christyburgh</v>
      </c>
      <c r="J4048" t="str">
        <f>INDEX(products!$B$2:$B$5902,MATCH(D4048,products!$A$2:$A$5902,0))</f>
        <v>OffSup</v>
      </c>
      <c r="K4048" t="str">
        <f>INDEX(products!$C$2:$C$5902,MATCH(D4048,products!$A$2:$A$5902,0))</f>
        <v>Fstnrs</v>
      </c>
      <c r="L4048" s="3">
        <f>INDEX(products!$E$2:$E$5902,MATCH(D4048,products!$A$2:$A$5902,0))</f>
        <v>4414.84</v>
      </c>
      <c r="M4048">
        <f>_xlfn.XLOOKUP(D4048,products!$A$2:$A$5902,products!$F$2:$F$5902)</f>
        <v>10</v>
      </c>
      <c r="N4048" s="3">
        <f t="shared" si="63"/>
        <v>441.48400000000004</v>
      </c>
      <c r="O4048" s="3" t="str" cm="1">
        <f t="array" ref="O4048">_xlfn.IFS(J4048="Furn","Furniture",J4048="Tech","Technology",J4048="OffSup","Office Supplies")</f>
        <v>Office Supplies</v>
      </c>
      <c r="P4048" s="3" t="str" cm="1">
        <f t="array" ref="P4048">_xlfn.IFS(K4048="Bkcs","Bookcases",K4048="Phns","Phones",K4048="Acc","Accessories",K4048="Bndrs","Binders",K4048="Fstnrs","Fasteners")</f>
        <v>Fasteners</v>
      </c>
      <c r="Q4048" t="str">
        <f>IF(_xlfn.XLOOKUP(D4048,products!$A$2:$A$5902,products!$H$2:$H$5902,,0)=1,"Yes","No")</f>
        <v>No</v>
      </c>
    </row>
    <row r="4049" spans="1:17" x14ac:dyDescent="0.3">
      <c r="A4049" t="s">
        <v>23738</v>
      </c>
      <c r="B4049" s="4">
        <v>43644</v>
      </c>
      <c r="C4049" t="s">
        <v>23739</v>
      </c>
      <c r="D4049" t="s">
        <v>23742</v>
      </c>
      <c r="E4049" s="1">
        <v>43853</v>
      </c>
      <c r="F4049" t="s">
        <v>21</v>
      </c>
      <c r="G4049" t="str">
        <f>_xlfn.XLOOKUP(C4049,customers!$A$2:$A$5902,customers!$B$2:$B$5902,,0)</f>
        <v>Michael Barnes</v>
      </c>
      <c r="H4049" t="str">
        <f>_xlfn.XLOOKUP(C4049,customers!$A$2:$A$5902,customers!$G$2:$G$5902,,0)</f>
        <v>West</v>
      </c>
      <c r="I4049" t="str">
        <f>_xlfn.XLOOKUP(C4049,customers!$A$2:$A$5902,customers!$E$2:$E$5902,,0)</f>
        <v>South Rachelchester</v>
      </c>
      <c r="J4049" t="str">
        <f>INDEX(products!$B$2:$B$5902,MATCH(D4049,products!$A$2:$A$5902,0))</f>
        <v>Furn</v>
      </c>
      <c r="K4049" t="str">
        <f>INDEX(products!$C$2:$C$5902,MATCH(D4049,products!$A$2:$A$5902,0))</f>
        <v>Acc</v>
      </c>
      <c r="L4049" s="3">
        <f>INDEX(products!$E$2:$E$5902,MATCH(D4049,products!$A$2:$A$5902,0))</f>
        <v>854.91</v>
      </c>
      <c r="M4049">
        <f>_xlfn.XLOOKUP(D4049,products!$A$2:$A$5902,products!$F$2:$F$5902)</f>
        <v>8</v>
      </c>
      <c r="N4049" s="3">
        <f t="shared" si="63"/>
        <v>106.86375</v>
      </c>
      <c r="O4049" s="3" t="str" cm="1">
        <f t="array" ref="O4049">_xlfn.IFS(J4049="Furn","Furniture",J4049="Tech","Technology",J4049="OffSup","Office Supplies")</f>
        <v>Furniture</v>
      </c>
      <c r="P4049" s="3" t="str" cm="1">
        <f t="array" ref="P4049">_xlfn.IFS(K4049="Bkcs","Bookcases",K4049="Phns","Phones",K4049="Acc","Accessories",K4049="Bndrs","Binders",K4049="Fstnrs","Fasteners")</f>
        <v>Accessories</v>
      </c>
      <c r="Q4049" t="str">
        <f>IF(_xlfn.XLOOKUP(D4049,products!$A$2:$A$5902,products!$H$2:$H$5902,,0)=1,"Yes","No")</f>
        <v>Yes</v>
      </c>
    </row>
    <row r="4050" spans="1:17" x14ac:dyDescent="0.3">
      <c r="A4050" t="s">
        <v>23744</v>
      </c>
      <c r="B4050" s="4">
        <v>44018</v>
      </c>
      <c r="C4050" t="s">
        <v>23745</v>
      </c>
      <c r="D4050" s="2" t="s">
        <v>23748</v>
      </c>
      <c r="E4050" s="1">
        <v>44346</v>
      </c>
      <c r="F4050" t="s">
        <v>74</v>
      </c>
      <c r="G4050" t="str">
        <f>_xlfn.XLOOKUP(C4050,customers!$A$2:$A$5902,customers!$B$2:$B$5902,,0)</f>
        <v>James Butler</v>
      </c>
      <c r="H4050" t="str">
        <f>_xlfn.XLOOKUP(C4050,customers!$A$2:$A$5902,customers!$G$2:$G$5902,,0)</f>
        <v>South</v>
      </c>
      <c r="I4050" t="str">
        <f>_xlfn.XLOOKUP(C4050,customers!$A$2:$A$5902,customers!$E$2:$E$5902,,0)</f>
        <v>North Donnashire</v>
      </c>
      <c r="J4050" t="str">
        <f>INDEX(products!$B$2:$B$5902,MATCH(D4050,products!$A$2:$A$5902,0))</f>
        <v>Tech</v>
      </c>
      <c r="K4050" t="str">
        <f>INDEX(products!$C$2:$C$5902,MATCH(D4050,products!$A$2:$A$5902,0))</f>
        <v>Fstnrs</v>
      </c>
      <c r="L4050" s="3">
        <f>INDEX(products!$E$2:$E$5902,MATCH(D4050,products!$A$2:$A$5902,0))</f>
        <v>336.58</v>
      </c>
      <c r="M4050">
        <f>_xlfn.XLOOKUP(D4050,products!$A$2:$A$5902,products!$F$2:$F$5902)</f>
        <v>9</v>
      </c>
      <c r="N4050" s="3">
        <f t="shared" si="63"/>
        <v>37.397777777777776</v>
      </c>
      <c r="O4050" s="3" t="str" cm="1">
        <f t="array" ref="O4050">_xlfn.IFS(J4050="Furn","Furniture",J4050="Tech","Technology",J4050="OffSup","Office Supplies")</f>
        <v>Technology</v>
      </c>
      <c r="P4050" s="3" t="str" cm="1">
        <f t="array" ref="P4050">_xlfn.IFS(K4050="Bkcs","Bookcases",K4050="Phns","Phones",K4050="Acc","Accessories",K4050="Bndrs","Binders",K4050="Fstnrs","Fasteners")</f>
        <v>Fasteners</v>
      </c>
      <c r="Q4050" t="str">
        <f>IF(_xlfn.XLOOKUP(D4050,products!$A$2:$A$5902,products!$H$2:$H$5902,,0)=1,"Yes","No")</f>
        <v>No</v>
      </c>
    </row>
    <row r="4051" spans="1:17" x14ac:dyDescent="0.3">
      <c r="A4051" t="s">
        <v>23750</v>
      </c>
      <c r="B4051" s="4">
        <v>43969</v>
      </c>
      <c r="C4051" t="s">
        <v>23751</v>
      </c>
      <c r="D4051" t="s">
        <v>23754</v>
      </c>
      <c r="E4051" s="1">
        <v>44127</v>
      </c>
      <c r="F4051" t="s">
        <v>21</v>
      </c>
      <c r="G4051" t="str">
        <f>_xlfn.XLOOKUP(C4051,customers!$A$2:$A$5902,customers!$B$2:$B$5902,,0)</f>
        <v>Jeremy Simon</v>
      </c>
      <c r="H4051" t="str">
        <f>_xlfn.XLOOKUP(C4051,customers!$A$2:$A$5902,customers!$G$2:$G$5902,,0)</f>
        <v>South</v>
      </c>
      <c r="I4051" t="str">
        <f>_xlfn.XLOOKUP(C4051,customers!$A$2:$A$5902,customers!$E$2:$E$5902,,0)</f>
        <v>West Kellyton</v>
      </c>
      <c r="J4051" t="str">
        <f>INDEX(products!$B$2:$B$5902,MATCH(D4051,products!$A$2:$A$5902,0))</f>
        <v>OffSup</v>
      </c>
      <c r="K4051" t="str">
        <f>INDEX(products!$C$2:$C$5902,MATCH(D4051,products!$A$2:$A$5902,0))</f>
        <v>Bndrs</v>
      </c>
      <c r="L4051" s="3">
        <f>INDEX(products!$E$2:$E$5902,MATCH(D4051,products!$A$2:$A$5902,0))</f>
        <v>3201.7</v>
      </c>
      <c r="M4051">
        <f>_xlfn.XLOOKUP(D4051,products!$A$2:$A$5902,products!$F$2:$F$5902)</f>
        <v>8</v>
      </c>
      <c r="N4051" s="3">
        <f t="shared" si="63"/>
        <v>400.21249999999998</v>
      </c>
      <c r="O4051" s="3" t="str" cm="1">
        <f t="array" ref="O4051">_xlfn.IFS(J4051="Furn","Furniture",J4051="Tech","Technology",J4051="OffSup","Office Supplies")</f>
        <v>Office Supplies</v>
      </c>
      <c r="P4051" s="3" t="str" cm="1">
        <f t="array" ref="P4051">_xlfn.IFS(K4051="Bkcs","Bookcases",K4051="Phns","Phones",K4051="Acc","Accessories",K4051="Bndrs","Binders",K4051="Fstnrs","Fasteners")</f>
        <v>Binders</v>
      </c>
      <c r="Q4051" t="str">
        <f>IF(_xlfn.XLOOKUP(D4051,products!$A$2:$A$5902,products!$H$2:$H$5902,,0)=1,"Yes","No")</f>
        <v>No</v>
      </c>
    </row>
    <row r="4052" spans="1:17" x14ac:dyDescent="0.3">
      <c r="A4052" t="s">
        <v>23756</v>
      </c>
      <c r="B4052" s="4">
        <v>44438</v>
      </c>
      <c r="C4052" t="s">
        <v>23757</v>
      </c>
      <c r="D4052" t="s">
        <v>23760</v>
      </c>
      <c r="E4052" s="1">
        <v>44551</v>
      </c>
      <c r="F4052" t="s">
        <v>21</v>
      </c>
      <c r="G4052" t="str">
        <f>_xlfn.XLOOKUP(C4052,customers!$A$2:$A$5902,customers!$B$2:$B$5902,,0)</f>
        <v>Laura Davis</v>
      </c>
      <c r="H4052" t="str">
        <f>_xlfn.XLOOKUP(C4052,customers!$A$2:$A$5902,customers!$G$2:$G$5902,,0)</f>
        <v>West</v>
      </c>
      <c r="I4052" t="str">
        <f>_xlfn.XLOOKUP(C4052,customers!$A$2:$A$5902,customers!$E$2:$E$5902,,0)</f>
        <v>South Tracy</v>
      </c>
      <c r="J4052" t="str">
        <f>INDEX(products!$B$2:$B$5902,MATCH(D4052,products!$A$2:$A$5902,0))</f>
        <v>Furn</v>
      </c>
      <c r="K4052" t="str">
        <f>INDEX(products!$C$2:$C$5902,MATCH(D4052,products!$A$2:$A$5902,0))</f>
        <v>Fstnrs</v>
      </c>
      <c r="L4052" s="3">
        <f>INDEX(products!$E$2:$E$5902,MATCH(D4052,products!$A$2:$A$5902,0))</f>
        <v>4219.0200000000004</v>
      </c>
      <c r="M4052">
        <f>_xlfn.XLOOKUP(D4052,products!$A$2:$A$5902,products!$F$2:$F$5902)</f>
        <v>2</v>
      </c>
      <c r="N4052" s="3">
        <f t="shared" si="63"/>
        <v>2109.5100000000002</v>
      </c>
      <c r="O4052" s="3" t="str" cm="1">
        <f t="array" ref="O4052">_xlfn.IFS(J4052="Furn","Furniture",J4052="Tech","Technology",J4052="OffSup","Office Supplies")</f>
        <v>Furniture</v>
      </c>
      <c r="P4052" s="3" t="str" cm="1">
        <f t="array" ref="P4052">_xlfn.IFS(K4052="Bkcs","Bookcases",K4052="Phns","Phones",K4052="Acc","Accessories",K4052="Bndrs","Binders",K4052="Fstnrs","Fasteners")</f>
        <v>Fasteners</v>
      </c>
      <c r="Q4052" t="str">
        <f>IF(_xlfn.XLOOKUP(D4052,products!$A$2:$A$5902,products!$H$2:$H$5902,,0)=1,"Yes","No")</f>
        <v>No</v>
      </c>
    </row>
    <row r="4053" spans="1:17" x14ac:dyDescent="0.3">
      <c r="A4053" t="s">
        <v>23762</v>
      </c>
      <c r="B4053" s="4">
        <v>44980</v>
      </c>
      <c r="C4053" s="2" t="s">
        <v>23763</v>
      </c>
      <c r="D4053" t="s">
        <v>23766</v>
      </c>
      <c r="E4053" s="1">
        <v>45011</v>
      </c>
      <c r="F4053" t="s">
        <v>74</v>
      </c>
      <c r="G4053" t="str">
        <f>_xlfn.XLOOKUP(C4053,customers!$A$2:$A$5902,customers!$B$2:$B$5902,,0)</f>
        <v>Travis Price</v>
      </c>
      <c r="H4053" t="str">
        <f>_xlfn.XLOOKUP(C4053,customers!$A$2:$A$5902,customers!$G$2:$G$5902,,0)</f>
        <v>North</v>
      </c>
      <c r="I4053" t="str">
        <f>_xlfn.XLOOKUP(C4053,customers!$A$2:$A$5902,customers!$E$2:$E$5902,,0)</f>
        <v>New Emilyburgh</v>
      </c>
      <c r="J4053" t="str">
        <f>INDEX(products!$B$2:$B$5902,MATCH(D4053,products!$A$2:$A$5902,0))</f>
        <v>Tech</v>
      </c>
      <c r="K4053" t="str">
        <f>INDEX(products!$C$2:$C$5902,MATCH(D4053,products!$A$2:$A$5902,0))</f>
        <v>Phns</v>
      </c>
      <c r="L4053" s="3">
        <f>INDEX(products!$E$2:$E$5902,MATCH(D4053,products!$A$2:$A$5902,0))</f>
        <v>4028.84</v>
      </c>
      <c r="M4053">
        <f>_xlfn.XLOOKUP(D4053,products!$A$2:$A$5902,products!$F$2:$F$5902)</f>
        <v>10</v>
      </c>
      <c r="N4053" s="3">
        <f t="shared" si="63"/>
        <v>402.88400000000001</v>
      </c>
      <c r="O4053" s="3" t="str" cm="1">
        <f t="array" ref="O4053">_xlfn.IFS(J4053="Furn","Furniture",J4053="Tech","Technology",J4053="OffSup","Office Supplies")</f>
        <v>Technology</v>
      </c>
      <c r="P4053" s="3" t="str" cm="1">
        <f t="array" ref="P4053">_xlfn.IFS(K4053="Bkcs","Bookcases",K4053="Phns","Phones",K4053="Acc","Accessories",K4053="Bndrs","Binders",K4053="Fstnrs","Fasteners")</f>
        <v>Phones</v>
      </c>
      <c r="Q4053" t="str">
        <f>IF(_xlfn.XLOOKUP(D4053,products!$A$2:$A$5902,products!$H$2:$H$5902,,0)=1,"Yes","No")</f>
        <v>Yes</v>
      </c>
    </row>
    <row r="4054" spans="1:17" x14ac:dyDescent="0.3">
      <c r="A4054" t="s">
        <v>23768</v>
      </c>
      <c r="B4054" s="4">
        <v>44262</v>
      </c>
      <c r="C4054" t="s">
        <v>23769</v>
      </c>
      <c r="D4054" t="s">
        <v>23772</v>
      </c>
      <c r="E4054" s="1">
        <v>44614</v>
      </c>
      <c r="F4054" t="s">
        <v>21</v>
      </c>
      <c r="G4054" t="str">
        <f>_xlfn.XLOOKUP(C4054,customers!$A$2:$A$5902,customers!$B$2:$B$5902,,0)</f>
        <v>Sheri Phillips</v>
      </c>
      <c r="H4054" t="str">
        <f>_xlfn.XLOOKUP(C4054,customers!$A$2:$A$5902,customers!$G$2:$G$5902,,0)</f>
        <v>East</v>
      </c>
      <c r="I4054" t="str">
        <f>_xlfn.XLOOKUP(C4054,customers!$A$2:$A$5902,customers!$E$2:$E$5902,,0)</f>
        <v>Robinsonberg</v>
      </c>
      <c r="J4054" t="str">
        <f>INDEX(products!$B$2:$B$5902,MATCH(D4054,products!$A$2:$A$5902,0))</f>
        <v>OffSup</v>
      </c>
      <c r="K4054" t="str">
        <f>INDEX(products!$C$2:$C$5902,MATCH(D4054,products!$A$2:$A$5902,0))</f>
        <v>Fstnrs</v>
      </c>
      <c r="L4054" s="3">
        <f>INDEX(products!$E$2:$E$5902,MATCH(D4054,products!$A$2:$A$5902,0))</f>
        <v>3718.29</v>
      </c>
      <c r="M4054">
        <f>_xlfn.XLOOKUP(D4054,products!$A$2:$A$5902,products!$F$2:$F$5902)</f>
        <v>6</v>
      </c>
      <c r="N4054" s="3">
        <f t="shared" si="63"/>
        <v>619.71500000000003</v>
      </c>
      <c r="O4054" s="3" t="str" cm="1">
        <f t="array" ref="O4054">_xlfn.IFS(J4054="Furn","Furniture",J4054="Tech","Technology",J4054="OffSup","Office Supplies")</f>
        <v>Office Supplies</v>
      </c>
      <c r="P4054" s="3" t="str" cm="1">
        <f t="array" ref="P4054">_xlfn.IFS(K4054="Bkcs","Bookcases",K4054="Phns","Phones",K4054="Acc","Accessories",K4054="Bndrs","Binders",K4054="Fstnrs","Fasteners")</f>
        <v>Fasteners</v>
      </c>
      <c r="Q4054" t="str">
        <f>IF(_xlfn.XLOOKUP(D4054,products!$A$2:$A$5902,products!$H$2:$H$5902,,0)=1,"Yes","No")</f>
        <v>Yes</v>
      </c>
    </row>
    <row r="4055" spans="1:17" x14ac:dyDescent="0.3">
      <c r="A4055" t="s">
        <v>23774</v>
      </c>
      <c r="B4055" s="4">
        <v>44427</v>
      </c>
      <c r="C4055" t="s">
        <v>23775</v>
      </c>
      <c r="D4055" t="s">
        <v>23778</v>
      </c>
      <c r="E4055" s="1">
        <v>44716</v>
      </c>
      <c r="F4055" t="s">
        <v>35</v>
      </c>
      <c r="G4055" t="str">
        <f>_xlfn.XLOOKUP(C4055,customers!$A$2:$A$5902,customers!$B$2:$B$5902,,0)</f>
        <v>Matthew Allen</v>
      </c>
      <c r="H4055" t="str">
        <f>_xlfn.XLOOKUP(C4055,customers!$A$2:$A$5902,customers!$G$2:$G$5902,,0)</f>
        <v>North</v>
      </c>
      <c r="I4055" t="str">
        <f>_xlfn.XLOOKUP(C4055,customers!$A$2:$A$5902,customers!$E$2:$E$5902,,0)</f>
        <v>Heatherfurt</v>
      </c>
      <c r="J4055" t="str">
        <f>INDEX(products!$B$2:$B$5902,MATCH(D4055,products!$A$2:$A$5902,0))</f>
        <v>Furn</v>
      </c>
      <c r="K4055" t="str">
        <f>INDEX(products!$C$2:$C$5902,MATCH(D4055,products!$A$2:$A$5902,0))</f>
        <v>Phns</v>
      </c>
      <c r="L4055" s="3">
        <f>INDEX(products!$E$2:$E$5902,MATCH(D4055,products!$A$2:$A$5902,0))</f>
        <v>3161.84</v>
      </c>
      <c r="M4055">
        <f>_xlfn.XLOOKUP(D4055,products!$A$2:$A$5902,products!$F$2:$F$5902)</f>
        <v>1</v>
      </c>
      <c r="N4055" s="3">
        <f t="shared" si="63"/>
        <v>3161.84</v>
      </c>
      <c r="O4055" s="3" t="str" cm="1">
        <f t="array" ref="O4055">_xlfn.IFS(J4055="Furn","Furniture",J4055="Tech","Technology",J4055="OffSup","Office Supplies")</f>
        <v>Furniture</v>
      </c>
      <c r="P4055" s="3" t="str" cm="1">
        <f t="array" ref="P4055">_xlfn.IFS(K4055="Bkcs","Bookcases",K4055="Phns","Phones",K4055="Acc","Accessories",K4055="Bndrs","Binders",K4055="Fstnrs","Fasteners")</f>
        <v>Phones</v>
      </c>
      <c r="Q4055" t="str">
        <f>IF(_xlfn.XLOOKUP(D4055,products!$A$2:$A$5902,products!$H$2:$H$5902,,0)=1,"Yes","No")</f>
        <v>No</v>
      </c>
    </row>
    <row r="4056" spans="1:17" x14ac:dyDescent="0.3">
      <c r="A4056" t="s">
        <v>23780</v>
      </c>
      <c r="B4056" s="4">
        <v>44402</v>
      </c>
      <c r="C4056" t="s">
        <v>23781</v>
      </c>
      <c r="D4056" t="s">
        <v>23784</v>
      </c>
      <c r="E4056" s="1">
        <v>44539</v>
      </c>
      <c r="F4056" t="s">
        <v>21</v>
      </c>
      <c r="G4056" t="str">
        <f>_xlfn.XLOOKUP(C4056,customers!$A$2:$A$5902,customers!$B$2:$B$5902,,0)</f>
        <v>Michael Carrillo</v>
      </c>
      <c r="H4056" t="str">
        <f>_xlfn.XLOOKUP(C4056,customers!$A$2:$A$5902,customers!$G$2:$G$5902,,0)</f>
        <v>West</v>
      </c>
      <c r="I4056" t="str">
        <f>_xlfn.XLOOKUP(C4056,customers!$A$2:$A$5902,customers!$E$2:$E$5902,,0)</f>
        <v>Port Stephentown</v>
      </c>
      <c r="J4056" t="str">
        <f>INDEX(products!$B$2:$B$5902,MATCH(D4056,products!$A$2:$A$5902,0))</f>
        <v>Tech</v>
      </c>
      <c r="K4056" t="str">
        <f>INDEX(products!$C$2:$C$5902,MATCH(D4056,products!$A$2:$A$5902,0))</f>
        <v>Bkcs</v>
      </c>
      <c r="L4056" s="3">
        <f>INDEX(products!$E$2:$E$5902,MATCH(D4056,products!$A$2:$A$5902,0))</f>
        <v>1424.3</v>
      </c>
      <c r="M4056">
        <f>_xlfn.XLOOKUP(D4056,products!$A$2:$A$5902,products!$F$2:$F$5902)</f>
        <v>7</v>
      </c>
      <c r="N4056" s="3">
        <f t="shared" si="63"/>
        <v>203.47142857142856</v>
      </c>
      <c r="O4056" s="3" t="str" cm="1">
        <f t="array" ref="O4056">_xlfn.IFS(J4056="Furn","Furniture",J4056="Tech","Technology",J4056="OffSup","Office Supplies")</f>
        <v>Technology</v>
      </c>
      <c r="P4056" s="3" t="str" cm="1">
        <f t="array" ref="P4056">_xlfn.IFS(K4056="Bkcs","Bookcases",K4056="Phns","Phones",K4056="Acc","Accessories",K4056="Bndrs","Binders",K4056="Fstnrs","Fasteners")</f>
        <v>Bookcases</v>
      </c>
      <c r="Q4056" t="str">
        <f>IF(_xlfn.XLOOKUP(D4056,products!$A$2:$A$5902,products!$H$2:$H$5902,,0)=1,"Yes","No")</f>
        <v>Yes</v>
      </c>
    </row>
    <row r="4057" spans="1:17" x14ac:dyDescent="0.3">
      <c r="A4057" t="s">
        <v>23786</v>
      </c>
      <c r="B4057" s="4">
        <v>44372</v>
      </c>
      <c r="C4057" t="s">
        <v>23787</v>
      </c>
      <c r="D4057" t="s">
        <v>23789</v>
      </c>
      <c r="E4057" s="1">
        <v>44457</v>
      </c>
      <c r="F4057" t="s">
        <v>35</v>
      </c>
      <c r="G4057" t="str">
        <f>_xlfn.XLOOKUP(C4057,customers!$A$2:$A$5902,customers!$B$2:$B$5902,,0)</f>
        <v>Christopher Smith</v>
      </c>
      <c r="H4057" t="str">
        <f>_xlfn.XLOOKUP(C4057,customers!$A$2:$A$5902,customers!$G$2:$G$5902,,0)</f>
        <v>East</v>
      </c>
      <c r="I4057" t="str">
        <f>_xlfn.XLOOKUP(C4057,customers!$A$2:$A$5902,customers!$E$2:$E$5902,,0)</f>
        <v>West Vanessafort</v>
      </c>
      <c r="J4057" t="str">
        <f>INDEX(products!$B$2:$B$5902,MATCH(D4057,products!$A$2:$A$5902,0))</f>
        <v>OffSup</v>
      </c>
      <c r="K4057" t="str">
        <f>INDEX(products!$C$2:$C$5902,MATCH(D4057,products!$A$2:$A$5902,0))</f>
        <v>Fstnrs</v>
      </c>
      <c r="L4057" s="3">
        <f>INDEX(products!$E$2:$E$5902,MATCH(D4057,products!$A$2:$A$5902,0))</f>
        <v>1048.1300000000001</v>
      </c>
      <c r="M4057">
        <f>_xlfn.XLOOKUP(D4057,products!$A$2:$A$5902,products!$F$2:$F$5902)</f>
        <v>5</v>
      </c>
      <c r="N4057" s="3">
        <f t="shared" si="63"/>
        <v>209.62600000000003</v>
      </c>
      <c r="O4057" s="3" t="str" cm="1">
        <f t="array" ref="O4057">_xlfn.IFS(J4057="Furn","Furniture",J4057="Tech","Technology",J4057="OffSup","Office Supplies")</f>
        <v>Office Supplies</v>
      </c>
      <c r="P4057" s="3" t="str" cm="1">
        <f t="array" ref="P4057">_xlfn.IFS(K4057="Bkcs","Bookcases",K4057="Phns","Phones",K4057="Acc","Accessories",K4057="Bndrs","Binders",K4057="Fstnrs","Fasteners")</f>
        <v>Fasteners</v>
      </c>
      <c r="Q4057" t="str">
        <f>IF(_xlfn.XLOOKUP(D4057,products!$A$2:$A$5902,products!$H$2:$H$5902,,0)=1,"Yes","No")</f>
        <v>Yes</v>
      </c>
    </row>
    <row r="4058" spans="1:17" x14ac:dyDescent="0.3">
      <c r="A4058" t="s">
        <v>23791</v>
      </c>
      <c r="B4058" s="4">
        <v>45109</v>
      </c>
      <c r="C4058" t="s">
        <v>23792</v>
      </c>
      <c r="D4058" t="s">
        <v>23794</v>
      </c>
      <c r="E4058" s="1">
        <v>45468</v>
      </c>
      <c r="F4058" t="s">
        <v>35</v>
      </c>
      <c r="G4058" t="str">
        <f>_xlfn.XLOOKUP(C4058,customers!$A$2:$A$5902,customers!$B$2:$B$5902,,0)</f>
        <v>Frank Howard</v>
      </c>
      <c r="H4058" t="str">
        <f>_xlfn.XLOOKUP(C4058,customers!$A$2:$A$5902,customers!$G$2:$G$5902,,0)</f>
        <v>West</v>
      </c>
      <c r="I4058" t="str">
        <f>_xlfn.XLOOKUP(C4058,customers!$A$2:$A$5902,customers!$E$2:$E$5902,,0)</f>
        <v>Isabellafort</v>
      </c>
      <c r="J4058" t="str">
        <f>INDEX(products!$B$2:$B$5902,MATCH(D4058,products!$A$2:$A$5902,0))</f>
        <v>Furn</v>
      </c>
      <c r="K4058" t="str">
        <f>INDEX(products!$C$2:$C$5902,MATCH(D4058,products!$A$2:$A$5902,0))</f>
        <v>Fstnrs</v>
      </c>
      <c r="L4058" s="3">
        <f>INDEX(products!$E$2:$E$5902,MATCH(D4058,products!$A$2:$A$5902,0))</f>
        <v>4511.37</v>
      </c>
      <c r="M4058">
        <f>_xlfn.XLOOKUP(D4058,products!$A$2:$A$5902,products!$F$2:$F$5902)</f>
        <v>9</v>
      </c>
      <c r="N4058" s="3">
        <f t="shared" si="63"/>
        <v>501.26333333333332</v>
      </c>
      <c r="O4058" s="3" t="str" cm="1">
        <f t="array" ref="O4058">_xlfn.IFS(J4058="Furn","Furniture",J4058="Tech","Technology",J4058="OffSup","Office Supplies")</f>
        <v>Furniture</v>
      </c>
      <c r="P4058" s="3" t="str" cm="1">
        <f t="array" ref="P4058">_xlfn.IFS(K4058="Bkcs","Bookcases",K4058="Phns","Phones",K4058="Acc","Accessories",K4058="Bndrs","Binders",K4058="Fstnrs","Fasteners")</f>
        <v>Fasteners</v>
      </c>
      <c r="Q4058" t="str">
        <f>IF(_xlfn.XLOOKUP(D4058,products!$A$2:$A$5902,products!$H$2:$H$5902,,0)=1,"Yes","No")</f>
        <v>No</v>
      </c>
    </row>
    <row r="4059" spans="1:17" x14ac:dyDescent="0.3">
      <c r="A4059" t="s">
        <v>23796</v>
      </c>
      <c r="B4059" s="4">
        <v>44778</v>
      </c>
      <c r="C4059" t="s">
        <v>23797</v>
      </c>
      <c r="D4059" t="s">
        <v>23800</v>
      </c>
      <c r="E4059" s="1">
        <v>44797</v>
      </c>
      <c r="F4059" t="s">
        <v>21</v>
      </c>
      <c r="G4059" t="str">
        <f>_xlfn.XLOOKUP(C4059,customers!$A$2:$A$5902,customers!$B$2:$B$5902,,0)</f>
        <v>Ann Hopkins</v>
      </c>
      <c r="H4059" t="str">
        <f>_xlfn.XLOOKUP(C4059,customers!$A$2:$A$5902,customers!$G$2:$G$5902,,0)</f>
        <v>East</v>
      </c>
      <c r="I4059" t="str">
        <f>_xlfn.XLOOKUP(C4059,customers!$A$2:$A$5902,customers!$E$2:$E$5902,,0)</f>
        <v>Hardyton</v>
      </c>
      <c r="J4059" t="str">
        <f>INDEX(products!$B$2:$B$5902,MATCH(D4059,products!$A$2:$A$5902,0))</f>
        <v>Furn</v>
      </c>
      <c r="K4059" t="str">
        <f>INDEX(products!$C$2:$C$5902,MATCH(D4059,products!$A$2:$A$5902,0))</f>
        <v>Bndrs</v>
      </c>
      <c r="L4059" s="3">
        <f>INDEX(products!$E$2:$E$5902,MATCH(D4059,products!$A$2:$A$5902,0))</f>
        <v>4254.8100000000004</v>
      </c>
      <c r="M4059">
        <f>_xlfn.XLOOKUP(D4059,products!$A$2:$A$5902,products!$F$2:$F$5902)</f>
        <v>1</v>
      </c>
      <c r="N4059" s="3">
        <f t="shared" si="63"/>
        <v>4254.8100000000004</v>
      </c>
      <c r="O4059" s="3" t="str" cm="1">
        <f t="array" ref="O4059">_xlfn.IFS(J4059="Furn","Furniture",J4059="Tech","Technology",J4059="OffSup","Office Supplies")</f>
        <v>Furniture</v>
      </c>
      <c r="P4059" s="3" t="str" cm="1">
        <f t="array" ref="P4059">_xlfn.IFS(K4059="Bkcs","Bookcases",K4059="Phns","Phones",K4059="Acc","Accessories",K4059="Bndrs","Binders",K4059="Fstnrs","Fasteners")</f>
        <v>Binders</v>
      </c>
      <c r="Q4059" t="str">
        <f>IF(_xlfn.XLOOKUP(D4059,products!$A$2:$A$5902,products!$H$2:$H$5902,,0)=1,"Yes","No")</f>
        <v>Yes</v>
      </c>
    </row>
    <row r="4060" spans="1:17" x14ac:dyDescent="0.3">
      <c r="A4060" t="s">
        <v>23802</v>
      </c>
      <c r="B4060" s="4">
        <v>44144</v>
      </c>
      <c r="C4060" t="s">
        <v>23803</v>
      </c>
      <c r="D4060" t="s">
        <v>23806</v>
      </c>
      <c r="E4060" s="1">
        <v>44237</v>
      </c>
      <c r="F4060" t="s">
        <v>35</v>
      </c>
      <c r="G4060" t="str">
        <f>_xlfn.XLOOKUP(C4060,customers!$A$2:$A$5902,customers!$B$2:$B$5902,,0)</f>
        <v>Derek Byrd</v>
      </c>
      <c r="H4060" t="str">
        <f>_xlfn.XLOOKUP(C4060,customers!$A$2:$A$5902,customers!$G$2:$G$5902,,0)</f>
        <v>North</v>
      </c>
      <c r="I4060" t="str">
        <f>_xlfn.XLOOKUP(C4060,customers!$A$2:$A$5902,customers!$E$2:$E$5902,,0)</f>
        <v>Port Dianamouth</v>
      </c>
      <c r="J4060" t="str">
        <f>INDEX(products!$B$2:$B$5902,MATCH(D4060,products!$A$2:$A$5902,0))</f>
        <v>Furn</v>
      </c>
      <c r="K4060" t="str">
        <f>INDEX(products!$C$2:$C$5902,MATCH(D4060,products!$A$2:$A$5902,0))</f>
        <v>Bkcs</v>
      </c>
      <c r="L4060" s="3">
        <f>INDEX(products!$E$2:$E$5902,MATCH(D4060,products!$A$2:$A$5902,0))</f>
        <v>4454.6400000000003</v>
      </c>
      <c r="M4060">
        <f>_xlfn.XLOOKUP(D4060,products!$A$2:$A$5902,products!$F$2:$F$5902)</f>
        <v>9</v>
      </c>
      <c r="N4060" s="3">
        <f t="shared" si="63"/>
        <v>494.96000000000004</v>
      </c>
      <c r="O4060" s="3" t="str" cm="1">
        <f t="array" ref="O4060">_xlfn.IFS(J4060="Furn","Furniture",J4060="Tech","Technology",J4060="OffSup","Office Supplies")</f>
        <v>Furniture</v>
      </c>
      <c r="P4060" s="3" t="str" cm="1">
        <f t="array" ref="P4060">_xlfn.IFS(K4060="Bkcs","Bookcases",K4060="Phns","Phones",K4060="Acc","Accessories",K4060="Bndrs","Binders",K4060="Fstnrs","Fasteners")</f>
        <v>Bookcases</v>
      </c>
      <c r="Q4060" t="str">
        <f>IF(_xlfn.XLOOKUP(D4060,products!$A$2:$A$5902,products!$H$2:$H$5902,,0)=1,"Yes","No")</f>
        <v>No</v>
      </c>
    </row>
    <row r="4061" spans="1:17" x14ac:dyDescent="0.3">
      <c r="A4061" t="s">
        <v>23808</v>
      </c>
      <c r="B4061" s="4">
        <v>44466</v>
      </c>
      <c r="C4061" t="s">
        <v>23809</v>
      </c>
      <c r="D4061" t="s">
        <v>23811</v>
      </c>
      <c r="E4061" s="1">
        <v>44627</v>
      </c>
      <c r="F4061" t="s">
        <v>35</v>
      </c>
      <c r="G4061" t="str">
        <f>_xlfn.XLOOKUP(C4061,customers!$A$2:$A$5902,customers!$B$2:$B$5902,,0)</f>
        <v>Theresa Thompson</v>
      </c>
      <c r="H4061" t="str">
        <f>_xlfn.XLOOKUP(C4061,customers!$A$2:$A$5902,customers!$G$2:$G$5902,,0)</f>
        <v>North</v>
      </c>
      <c r="I4061" t="str">
        <f>_xlfn.XLOOKUP(C4061,customers!$A$2:$A$5902,customers!$E$2:$E$5902,,0)</f>
        <v>East Daniel</v>
      </c>
      <c r="J4061" t="str">
        <f>INDEX(products!$B$2:$B$5902,MATCH(D4061,products!$A$2:$A$5902,0))</f>
        <v>Tech</v>
      </c>
      <c r="K4061" t="str">
        <f>INDEX(products!$C$2:$C$5902,MATCH(D4061,products!$A$2:$A$5902,0))</f>
        <v>Fstnrs</v>
      </c>
      <c r="L4061" s="3">
        <f>INDEX(products!$E$2:$E$5902,MATCH(D4061,products!$A$2:$A$5902,0))</f>
        <v>2826.19</v>
      </c>
      <c r="M4061">
        <f>_xlfn.XLOOKUP(D4061,products!$A$2:$A$5902,products!$F$2:$F$5902)</f>
        <v>8</v>
      </c>
      <c r="N4061" s="3">
        <f t="shared" si="63"/>
        <v>353.27375000000001</v>
      </c>
      <c r="O4061" s="3" t="str" cm="1">
        <f t="array" ref="O4061">_xlfn.IFS(J4061="Furn","Furniture",J4061="Tech","Technology",J4061="OffSup","Office Supplies")</f>
        <v>Technology</v>
      </c>
      <c r="P4061" s="3" t="str" cm="1">
        <f t="array" ref="P4061">_xlfn.IFS(K4061="Bkcs","Bookcases",K4061="Phns","Phones",K4061="Acc","Accessories",K4061="Bndrs","Binders",K4061="Fstnrs","Fasteners")</f>
        <v>Fasteners</v>
      </c>
      <c r="Q4061" t="str">
        <f>IF(_xlfn.XLOOKUP(D4061,products!$A$2:$A$5902,products!$H$2:$H$5902,,0)=1,"Yes","No")</f>
        <v>Yes</v>
      </c>
    </row>
    <row r="4062" spans="1:17" x14ac:dyDescent="0.3">
      <c r="A4062" s="2" t="s">
        <v>23813</v>
      </c>
      <c r="B4062" s="4">
        <v>44140</v>
      </c>
      <c r="C4062" t="s">
        <v>23814</v>
      </c>
      <c r="D4062" t="s">
        <v>23817</v>
      </c>
      <c r="E4062" s="1">
        <v>44473</v>
      </c>
      <c r="F4062" t="s">
        <v>74</v>
      </c>
      <c r="G4062" t="str">
        <f>_xlfn.XLOOKUP(C4062,customers!$A$2:$A$5902,customers!$B$2:$B$5902,,0)</f>
        <v>Edward Moore</v>
      </c>
      <c r="H4062" t="str">
        <f>_xlfn.XLOOKUP(C4062,customers!$A$2:$A$5902,customers!$G$2:$G$5902,,0)</f>
        <v>South</v>
      </c>
      <c r="I4062" t="str">
        <f>_xlfn.XLOOKUP(C4062,customers!$A$2:$A$5902,customers!$E$2:$E$5902,,0)</f>
        <v>Obrienville</v>
      </c>
      <c r="J4062" t="str">
        <f>INDEX(products!$B$2:$B$5902,MATCH(D4062,products!$A$2:$A$5902,0))</f>
        <v>Furn</v>
      </c>
      <c r="K4062" t="str">
        <f>INDEX(products!$C$2:$C$5902,MATCH(D4062,products!$A$2:$A$5902,0))</f>
        <v>Acc</v>
      </c>
      <c r="L4062" s="3">
        <f>INDEX(products!$E$2:$E$5902,MATCH(D4062,products!$A$2:$A$5902,0))</f>
        <v>1447.61</v>
      </c>
      <c r="M4062">
        <f>_xlfn.XLOOKUP(D4062,products!$A$2:$A$5902,products!$F$2:$F$5902)</f>
        <v>6</v>
      </c>
      <c r="N4062" s="3">
        <f t="shared" si="63"/>
        <v>241.26833333333332</v>
      </c>
      <c r="O4062" s="3" t="str" cm="1">
        <f t="array" ref="O4062">_xlfn.IFS(J4062="Furn","Furniture",J4062="Tech","Technology",J4062="OffSup","Office Supplies")</f>
        <v>Furniture</v>
      </c>
      <c r="P4062" s="3" t="str" cm="1">
        <f t="array" ref="P4062">_xlfn.IFS(K4062="Bkcs","Bookcases",K4062="Phns","Phones",K4062="Acc","Accessories",K4062="Bndrs","Binders",K4062="Fstnrs","Fasteners")</f>
        <v>Accessories</v>
      </c>
      <c r="Q4062" t="str">
        <f>IF(_xlfn.XLOOKUP(D4062,products!$A$2:$A$5902,products!$H$2:$H$5902,,0)=1,"Yes","No")</f>
        <v>Yes</v>
      </c>
    </row>
    <row r="4063" spans="1:17" x14ac:dyDescent="0.3">
      <c r="A4063" t="s">
        <v>23819</v>
      </c>
      <c r="B4063" s="4">
        <v>44847</v>
      </c>
      <c r="C4063" t="s">
        <v>23820</v>
      </c>
      <c r="D4063" t="s">
        <v>23823</v>
      </c>
      <c r="E4063" s="1">
        <v>45057</v>
      </c>
      <c r="F4063" t="s">
        <v>21</v>
      </c>
      <c r="G4063" t="str">
        <f>_xlfn.XLOOKUP(C4063,customers!$A$2:$A$5902,customers!$B$2:$B$5902,,0)</f>
        <v>Caleb James</v>
      </c>
      <c r="H4063" t="str">
        <f>_xlfn.XLOOKUP(C4063,customers!$A$2:$A$5902,customers!$G$2:$G$5902,,0)</f>
        <v>East</v>
      </c>
      <c r="I4063" t="str">
        <f>_xlfn.XLOOKUP(C4063,customers!$A$2:$A$5902,customers!$E$2:$E$5902,,0)</f>
        <v>Cainhaven</v>
      </c>
      <c r="J4063" t="str">
        <f>INDEX(products!$B$2:$B$5902,MATCH(D4063,products!$A$2:$A$5902,0))</f>
        <v>OffSup</v>
      </c>
      <c r="K4063" t="str">
        <f>INDEX(products!$C$2:$C$5902,MATCH(D4063,products!$A$2:$A$5902,0))</f>
        <v>Acc</v>
      </c>
      <c r="L4063" s="3">
        <f>INDEX(products!$E$2:$E$5902,MATCH(D4063,products!$A$2:$A$5902,0))</f>
        <v>251.56</v>
      </c>
      <c r="M4063">
        <f>_xlfn.XLOOKUP(D4063,products!$A$2:$A$5902,products!$F$2:$F$5902)</f>
        <v>10</v>
      </c>
      <c r="N4063" s="3">
        <f t="shared" si="63"/>
        <v>25.155999999999999</v>
      </c>
      <c r="O4063" s="3" t="str" cm="1">
        <f t="array" ref="O4063">_xlfn.IFS(J4063="Furn","Furniture",J4063="Tech","Technology",J4063="OffSup","Office Supplies")</f>
        <v>Office Supplies</v>
      </c>
      <c r="P4063" s="3" t="str" cm="1">
        <f t="array" ref="P4063">_xlfn.IFS(K4063="Bkcs","Bookcases",K4063="Phns","Phones",K4063="Acc","Accessories",K4063="Bndrs","Binders",K4063="Fstnrs","Fasteners")</f>
        <v>Accessories</v>
      </c>
      <c r="Q4063" t="str">
        <f>IF(_xlfn.XLOOKUP(D4063,products!$A$2:$A$5902,products!$H$2:$H$5902,,0)=1,"Yes","No")</f>
        <v>No</v>
      </c>
    </row>
    <row r="4064" spans="1:17" x14ac:dyDescent="0.3">
      <c r="A4064" t="s">
        <v>23825</v>
      </c>
      <c r="B4064" s="4">
        <v>43803</v>
      </c>
      <c r="C4064" t="s">
        <v>23826</v>
      </c>
      <c r="D4064" t="s">
        <v>23829</v>
      </c>
      <c r="E4064" s="1">
        <v>44040</v>
      </c>
      <c r="F4064" t="s">
        <v>74</v>
      </c>
      <c r="G4064" t="str">
        <f>_xlfn.XLOOKUP(C4064,customers!$A$2:$A$5902,customers!$B$2:$B$5902,,0)</f>
        <v>Melissa Franklin</v>
      </c>
      <c r="H4064" t="str">
        <f>_xlfn.XLOOKUP(C4064,customers!$A$2:$A$5902,customers!$G$2:$G$5902,,0)</f>
        <v>South</v>
      </c>
      <c r="I4064" t="str">
        <f>_xlfn.XLOOKUP(C4064,customers!$A$2:$A$5902,customers!$E$2:$E$5902,,0)</f>
        <v>Cynthialand</v>
      </c>
      <c r="J4064" t="str">
        <f>INDEX(products!$B$2:$B$5902,MATCH(D4064,products!$A$2:$A$5902,0))</f>
        <v>Tech</v>
      </c>
      <c r="K4064" t="str">
        <f>INDEX(products!$C$2:$C$5902,MATCH(D4064,products!$A$2:$A$5902,0))</f>
        <v>Bkcs</v>
      </c>
      <c r="L4064" s="3">
        <f>INDEX(products!$E$2:$E$5902,MATCH(D4064,products!$A$2:$A$5902,0))</f>
        <v>4745.13</v>
      </c>
      <c r="M4064">
        <f>_xlfn.XLOOKUP(D4064,products!$A$2:$A$5902,products!$F$2:$F$5902)</f>
        <v>10</v>
      </c>
      <c r="N4064" s="3">
        <f t="shared" si="63"/>
        <v>474.51300000000003</v>
      </c>
      <c r="O4064" s="3" t="str" cm="1">
        <f t="array" ref="O4064">_xlfn.IFS(J4064="Furn","Furniture",J4064="Tech","Technology",J4064="OffSup","Office Supplies")</f>
        <v>Technology</v>
      </c>
      <c r="P4064" s="3" t="str" cm="1">
        <f t="array" ref="P4064">_xlfn.IFS(K4064="Bkcs","Bookcases",K4064="Phns","Phones",K4064="Acc","Accessories",K4064="Bndrs","Binders",K4064="Fstnrs","Fasteners")</f>
        <v>Bookcases</v>
      </c>
      <c r="Q4064" t="str">
        <f>IF(_xlfn.XLOOKUP(D4064,products!$A$2:$A$5902,products!$H$2:$H$5902,,0)=1,"Yes","No")</f>
        <v>Yes</v>
      </c>
    </row>
    <row r="4065" spans="1:17" x14ac:dyDescent="0.3">
      <c r="A4065" s="2" t="s">
        <v>23831</v>
      </c>
      <c r="B4065" s="4">
        <v>44245</v>
      </c>
      <c r="C4065" t="s">
        <v>23832</v>
      </c>
      <c r="D4065" t="s">
        <v>23835</v>
      </c>
      <c r="E4065" s="1">
        <v>44256</v>
      </c>
      <c r="F4065" t="s">
        <v>21</v>
      </c>
      <c r="G4065" t="str">
        <f>_xlfn.XLOOKUP(C4065,customers!$A$2:$A$5902,customers!$B$2:$B$5902,,0)</f>
        <v>Jose Marsh</v>
      </c>
      <c r="H4065" t="str">
        <f>_xlfn.XLOOKUP(C4065,customers!$A$2:$A$5902,customers!$G$2:$G$5902,,0)</f>
        <v>North</v>
      </c>
      <c r="I4065" t="str">
        <f>_xlfn.XLOOKUP(C4065,customers!$A$2:$A$5902,customers!$E$2:$E$5902,,0)</f>
        <v>West Caroltown</v>
      </c>
      <c r="J4065" t="str">
        <f>INDEX(products!$B$2:$B$5902,MATCH(D4065,products!$A$2:$A$5902,0))</f>
        <v>OffSup</v>
      </c>
      <c r="K4065" t="str">
        <f>INDEX(products!$C$2:$C$5902,MATCH(D4065,products!$A$2:$A$5902,0))</f>
        <v>Fstnrs</v>
      </c>
      <c r="L4065" s="3">
        <f>INDEX(products!$E$2:$E$5902,MATCH(D4065,products!$A$2:$A$5902,0))</f>
        <v>2020.86</v>
      </c>
      <c r="M4065">
        <f>_xlfn.XLOOKUP(D4065,products!$A$2:$A$5902,products!$F$2:$F$5902)</f>
        <v>8</v>
      </c>
      <c r="N4065" s="3">
        <f t="shared" si="63"/>
        <v>252.60749999999999</v>
      </c>
      <c r="O4065" s="3" t="str" cm="1">
        <f t="array" ref="O4065">_xlfn.IFS(J4065="Furn","Furniture",J4065="Tech","Technology",J4065="OffSup","Office Supplies")</f>
        <v>Office Supplies</v>
      </c>
      <c r="P4065" s="3" t="str" cm="1">
        <f t="array" ref="P4065">_xlfn.IFS(K4065="Bkcs","Bookcases",K4065="Phns","Phones",K4065="Acc","Accessories",K4065="Bndrs","Binders",K4065="Fstnrs","Fasteners")</f>
        <v>Fasteners</v>
      </c>
      <c r="Q4065" t="str">
        <f>IF(_xlfn.XLOOKUP(D4065,products!$A$2:$A$5902,products!$H$2:$H$5902,,0)=1,"Yes","No")</f>
        <v>Yes</v>
      </c>
    </row>
    <row r="4066" spans="1:17" x14ac:dyDescent="0.3">
      <c r="A4066" t="s">
        <v>23837</v>
      </c>
      <c r="B4066" s="4">
        <v>45262</v>
      </c>
      <c r="C4066" t="s">
        <v>23838</v>
      </c>
      <c r="D4066" t="s">
        <v>23840</v>
      </c>
      <c r="E4066" s="1">
        <v>45272</v>
      </c>
      <c r="F4066" t="s">
        <v>21</v>
      </c>
      <c r="G4066" t="str">
        <f>_xlfn.XLOOKUP(C4066,customers!$A$2:$A$5902,customers!$B$2:$B$5902,,0)</f>
        <v>Carol Bryan</v>
      </c>
      <c r="H4066" t="str">
        <f>_xlfn.XLOOKUP(C4066,customers!$A$2:$A$5902,customers!$G$2:$G$5902,,0)</f>
        <v>North</v>
      </c>
      <c r="I4066" t="str">
        <f>_xlfn.XLOOKUP(C4066,customers!$A$2:$A$5902,customers!$E$2:$E$5902,,0)</f>
        <v>South Amy</v>
      </c>
      <c r="J4066" t="str">
        <f>INDEX(products!$B$2:$B$5902,MATCH(D4066,products!$A$2:$A$5902,0))</f>
        <v>Tech</v>
      </c>
      <c r="K4066" t="str">
        <f>INDEX(products!$C$2:$C$5902,MATCH(D4066,products!$A$2:$A$5902,0))</f>
        <v>Phns</v>
      </c>
      <c r="L4066" s="3">
        <f>INDEX(products!$E$2:$E$5902,MATCH(D4066,products!$A$2:$A$5902,0))</f>
        <v>968.83</v>
      </c>
      <c r="M4066">
        <f>_xlfn.XLOOKUP(D4066,products!$A$2:$A$5902,products!$F$2:$F$5902)</f>
        <v>8</v>
      </c>
      <c r="N4066" s="3">
        <f t="shared" si="63"/>
        <v>121.10375000000001</v>
      </c>
      <c r="O4066" s="3" t="str" cm="1">
        <f t="array" ref="O4066">_xlfn.IFS(J4066="Furn","Furniture",J4066="Tech","Technology",J4066="OffSup","Office Supplies")</f>
        <v>Technology</v>
      </c>
      <c r="P4066" s="3" t="str" cm="1">
        <f t="array" ref="P4066">_xlfn.IFS(K4066="Bkcs","Bookcases",K4066="Phns","Phones",K4066="Acc","Accessories",K4066="Bndrs","Binders",K4066="Fstnrs","Fasteners")</f>
        <v>Phones</v>
      </c>
      <c r="Q4066" t="str">
        <f>IF(_xlfn.XLOOKUP(D4066,products!$A$2:$A$5902,products!$H$2:$H$5902,,0)=1,"Yes","No")</f>
        <v>No</v>
      </c>
    </row>
    <row r="4067" spans="1:17" x14ac:dyDescent="0.3">
      <c r="A4067" t="s">
        <v>23842</v>
      </c>
      <c r="B4067" s="4">
        <v>44379</v>
      </c>
      <c r="C4067" t="s">
        <v>23843</v>
      </c>
      <c r="D4067" t="s">
        <v>23846</v>
      </c>
      <c r="E4067" s="1">
        <v>44669</v>
      </c>
      <c r="F4067" t="s">
        <v>21</v>
      </c>
      <c r="G4067" t="str">
        <f>_xlfn.XLOOKUP(C4067,customers!$A$2:$A$5902,customers!$B$2:$B$5902,,0)</f>
        <v>Sandy Campbell</v>
      </c>
      <c r="H4067" t="str">
        <f>_xlfn.XLOOKUP(C4067,customers!$A$2:$A$5902,customers!$G$2:$G$5902,,0)</f>
        <v>South</v>
      </c>
      <c r="I4067" t="str">
        <f>_xlfn.XLOOKUP(C4067,customers!$A$2:$A$5902,customers!$E$2:$E$5902,,0)</f>
        <v>Williamburgh</v>
      </c>
      <c r="J4067" t="str">
        <f>INDEX(products!$B$2:$B$5902,MATCH(D4067,products!$A$2:$A$5902,0))</f>
        <v>Tech</v>
      </c>
      <c r="K4067" t="str">
        <f>INDEX(products!$C$2:$C$5902,MATCH(D4067,products!$A$2:$A$5902,0))</f>
        <v>Phns</v>
      </c>
      <c r="L4067" s="3">
        <f>INDEX(products!$E$2:$E$5902,MATCH(D4067,products!$A$2:$A$5902,0))</f>
        <v>568.66</v>
      </c>
      <c r="M4067">
        <f>_xlfn.XLOOKUP(D4067,products!$A$2:$A$5902,products!$F$2:$F$5902)</f>
        <v>5</v>
      </c>
      <c r="N4067" s="3">
        <f t="shared" si="63"/>
        <v>113.732</v>
      </c>
      <c r="O4067" s="3" t="str" cm="1">
        <f t="array" ref="O4067">_xlfn.IFS(J4067="Furn","Furniture",J4067="Tech","Technology",J4067="OffSup","Office Supplies")</f>
        <v>Technology</v>
      </c>
      <c r="P4067" s="3" t="str" cm="1">
        <f t="array" ref="P4067">_xlfn.IFS(K4067="Bkcs","Bookcases",K4067="Phns","Phones",K4067="Acc","Accessories",K4067="Bndrs","Binders",K4067="Fstnrs","Fasteners")</f>
        <v>Phones</v>
      </c>
      <c r="Q4067" t="str">
        <f>IF(_xlfn.XLOOKUP(D4067,products!$A$2:$A$5902,products!$H$2:$H$5902,,0)=1,"Yes","No")</f>
        <v>Yes</v>
      </c>
    </row>
    <row r="4068" spans="1:17" x14ac:dyDescent="0.3">
      <c r="A4068" t="s">
        <v>23848</v>
      </c>
      <c r="B4068" s="4">
        <v>44365</v>
      </c>
      <c r="C4068" t="s">
        <v>23849</v>
      </c>
      <c r="D4068" t="s">
        <v>23852</v>
      </c>
      <c r="E4068" s="1">
        <v>44445</v>
      </c>
      <c r="F4068" t="s">
        <v>21</v>
      </c>
      <c r="G4068" t="str">
        <f>_xlfn.XLOOKUP(C4068,customers!$A$2:$A$5902,customers!$B$2:$B$5902,,0)</f>
        <v>Eric Moore</v>
      </c>
      <c r="H4068" t="str">
        <f>_xlfn.XLOOKUP(C4068,customers!$A$2:$A$5902,customers!$G$2:$G$5902,,0)</f>
        <v>West</v>
      </c>
      <c r="I4068" t="str">
        <f>_xlfn.XLOOKUP(C4068,customers!$A$2:$A$5902,customers!$E$2:$E$5902,,0)</f>
        <v>Sherryburgh</v>
      </c>
      <c r="J4068" t="str">
        <f>INDEX(products!$B$2:$B$5902,MATCH(D4068,products!$A$2:$A$5902,0))</f>
        <v>Furn</v>
      </c>
      <c r="K4068" t="str">
        <f>INDEX(products!$C$2:$C$5902,MATCH(D4068,products!$A$2:$A$5902,0))</f>
        <v>Fstnrs</v>
      </c>
      <c r="L4068" s="3">
        <f>INDEX(products!$E$2:$E$5902,MATCH(D4068,products!$A$2:$A$5902,0))</f>
        <v>2362.09</v>
      </c>
      <c r="M4068">
        <f>_xlfn.XLOOKUP(D4068,products!$A$2:$A$5902,products!$F$2:$F$5902)</f>
        <v>5</v>
      </c>
      <c r="N4068" s="3">
        <f t="shared" si="63"/>
        <v>472.41800000000001</v>
      </c>
      <c r="O4068" s="3" t="str" cm="1">
        <f t="array" ref="O4068">_xlfn.IFS(J4068="Furn","Furniture",J4068="Tech","Technology",J4068="OffSup","Office Supplies")</f>
        <v>Furniture</v>
      </c>
      <c r="P4068" s="3" t="str" cm="1">
        <f t="array" ref="P4068">_xlfn.IFS(K4068="Bkcs","Bookcases",K4068="Phns","Phones",K4068="Acc","Accessories",K4068="Bndrs","Binders",K4068="Fstnrs","Fasteners")</f>
        <v>Fasteners</v>
      </c>
      <c r="Q4068" t="str">
        <f>IF(_xlfn.XLOOKUP(D4068,products!$A$2:$A$5902,products!$H$2:$H$5902,,0)=1,"Yes","No")</f>
        <v>Yes</v>
      </c>
    </row>
    <row r="4069" spans="1:17" x14ac:dyDescent="0.3">
      <c r="A4069" t="s">
        <v>23854</v>
      </c>
      <c r="B4069" s="4">
        <v>44817</v>
      </c>
      <c r="C4069" t="s">
        <v>23855</v>
      </c>
      <c r="D4069" t="s">
        <v>23857</v>
      </c>
      <c r="E4069" s="1">
        <v>45024</v>
      </c>
      <c r="F4069" t="s">
        <v>74</v>
      </c>
      <c r="G4069" t="str">
        <f>_xlfn.XLOOKUP(C4069,customers!$A$2:$A$5902,customers!$B$2:$B$5902,,0)</f>
        <v>Tonya Hall</v>
      </c>
      <c r="H4069" t="str">
        <f>_xlfn.XLOOKUP(C4069,customers!$A$2:$A$5902,customers!$G$2:$G$5902,,0)</f>
        <v>West</v>
      </c>
      <c r="I4069" t="str">
        <f>_xlfn.XLOOKUP(C4069,customers!$A$2:$A$5902,customers!$E$2:$E$5902,,0)</f>
        <v>Lake Christopher</v>
      </c>
      <c r="J4069" t="str">
        <f>INDEX(products!$B$2:$B$5902,MATCH(D4069,products!$A$2:$A$5902,0))</f>
        <v>OffSup</v>
      </c>
      <c r="K4069" t="str">
        <f>INDEX(products!$C$2:$C$5902,MATCH(D4069,products!$A$2:$A$5902,0))</f>
        <v>Acc</v>
      </c>
      <c r="L4069" s="3">
        <f>INDEX(products!$E$2:$E$5902,MATCH(D4069,products!$A$2:$A$5902,0))</f>
        <v>307.07</v>
      </c>
      <c r="M4069">
        <f>_xlfn.XLOOKUP(D4069,products!$A$2:$A$5902,products!$F$2:$F$5902)</f>
        <v>6</v>
      </c>
      <c r="N4069" s="3">
        <f t="shared" si="63"/>
        <v>51.178333333333335</v>
      </c>
      <c r="O4069" s="3" t="str" cm="1">
        <f t="array" ref="O4069">_xlfn.IFS(J4069="Furn","Furniture",J4069="Tech","Technology",J4069="OffSup","Office Supplies")</f>
        <v>Office Supplies</v>
      </c>
      <c r="P4069" s="3" t="str" cm="1">
        <f t="array" ref="P4069">_xlfn.IFS(K4069="Bkcs","Bookcases",K4069="Phns","Phones",K4069="Acc","Accessories",K4069="Bndrs","Binders",K4069="Fstnrs","Fasteners")</f>
        <v>Accessories</v>
      </c>
      <c r="Q4069" t="str">
        <f>IF(_xlfn.XLOOKUP(D4069,products!$A$2:$A$5902,products!$H$2:$H$5902,,0)=1,"Yes","No")</f>
        <v>No</v>
      </c>
    </row>
    <row r="4070" spans="1:17" x14ac:dyDescent="0.3">
      <c r="A4070" t="s">
        <v>23859</v>
      </c>
      <c r="B4070" s="4">
        <v>44075</v>
      </c>
      <c r="C4070" t="s">
        <v>23860</v>
      </c>
      <c r="D4070" t="s">
        <v>23863</v>
      </c>
      <c r="E4070" s="1">
        <v>44201</v>
      </c>
      <c r="F4070" t="s">
        <v>21</v>
      </c>
      <c r="G4070" t="str">
        <f>_xlfn.XLOOKUP(C4070,customers!$A$2:$A$5902,customers!$B$2:$B$5902,,0)</f>
        <v>Jordan Lewis</v>
      </c>
      <c r="H4070" t="str">
        <f>_xlfn.XLOOKUP(C4070,customers!$A$2:$A$5902,customers!$G$2:$G$5902,,0)</f>
        <v>West</v>
      </c>
      <c r="I4070" t="str">
        <f>_xlfn.XLOOKUP(C4070,customers!$A$2:$A$5902,customers!$E$2:$E$5902,,0)</f>
        <v>Port Craigtown</v>
      </c>
      <c r="J4070" t="str">
        <f>INDEX(products!$B$2:$B$5902,MATCH(D4070,products!$A$2:$A$5902,0))</f>
        <v>Furn</v>
      </c>
      <c r="K4070" t="str">
        <f>INDEX(products!$C$2:$C$5902,MATCH(D4070,products!$A$2:$A$5902,0))</f>
        <v>Phns</v>
      </c>
      <c r="L4070" s="3">
        <f>INDEX(products!$E$2:$E$5902,MATCH(D4070,products!$A$2:$A$5902,0))</f>
        <v>4399.21</v>
      </c>
      <c r="M4070">
        <f>_xlfn.XLOOKUP(D4070,products!$A$2:$A$5902,products!$F$2:$F$5902)</f>
        <v>3</v>
      </c>
      <c r="N4070" s="3">
        <f t="shared" si="63"/>
        <v>1466.4033333333334</v>
      </c>
      <c r="O4070" s="3" t="str" cm="1">
        <f t="array" ref="O4070">_xlfn.IFS(J4070="Furn","Furniture",J4070="Tech","Technology",J4070="OffSup","Office Supplies")</f>
        <v>Furniture</v>
      </c>
      <c r="P4070" s="3" t="str" cm="1">
        <f t="array" ref="P4070">_xlfn.IFS(K4070="Bkcs","Bookcases",K4070="Phns","Phones",K4070="Acc","Accessories",K4070="Bndrs","Binders",K4070="Fstnrs","Fasteners")</f>
        <v>Phones</v>
      </c>
      <c r="Q4070" t="str">
        <f>IF(_xlfn.XLOOKUP(D4070,products!$A$2:$A$5902,products!$H$2:$H$5902,,0)=1,"Yes","No")</f>
        <v>Yes</v>
      </c>
    </row>
    <row r="4071" spans="1:17" x14ac:dyDescent="0.3">
      <c r="A4071" t="s">
        <v>23865</v>
      </c>
      <c r="B4071" s="4">
        <v>44153</v>
      </c>
      <c r="C4071" t="s">
        <v>23866</v>
      </c>
      <c r="D4071" s="2" t="s">
        <v>23869</v>
      </c>
      <c r="E4071" s="1">
        <v>44258</v>
      </c>
      <c r="F4071" t="s">
        <v>74</v>
      </c>
      <c r="G4071" t="str">
        <f>_xlfn.XLOOKUP(C4071,customers!$A$2:$A$5902,customers!$B$2:$B$5902,,0)</f>
        <v>Ashley Lowe</v>
      </c>
      <c r="H4071" t="str">
        <f>_xlfn.XLOOKUP(C4071,customers!$A$2:$A$5902,customers!$G$2:$G$5902,,0)</f>
        <v>North</v>
      </c>
      <c r="I4071" t="str">
        <f>_xlfn.XLOOKUP(C4071,customers!$A$2:$A$5902,customers!$E$2:$E$5902,,0)</f>
        <v>West Susanfurt</v>
      </c>
      <c r="J4071" t="str">
        <f>INDEX(products!$B$2:$B$5902,MATCH(D4071,products!$A$2:$A$5902,0))</f>
        <v>OffSup</v>
      </c>
      <c r="K4071" t="str">
        <f>INDEX(products!$C$2:$C$5902,MATCH(D4071,products!$A$2:$A$5902,0))</f>
        <v>Phns</v>
      </c>
      <c r="L4071" s="3">
        <f>INDEX(products!$E$2:$E$5902,MATCH(D4071,products!$A$2:$A$5902,0))</f>
        <v>713.64</v>
      </c>
      <c r="M4071">
        <f>_xlfn.XLOOKUP(D4071,products!$A$2:$A$5902,products!$F$2:$F$5902)</f>
        <v>7</v>
      </c>
      <c r="N4071" s="3">
        <f t="shared" si="63"/>
        <v>101.94857142857143</v>
      </c>
      <c r="O4071" s="3" t="str" cm="1">
        <f t="array" ref="O4071">_xlfn.IFS(J4071="Furn","Furniture",J4071="Tech","Technology",J4071="OffSup","Office Supplies")</f>
        <v>Office Supplies</v>
      </c>
      <c r="P4071" s="3" t="str" cm="1">
        <f t="array" ref="P4071">_xlfn.IFS(K4071="Bkcs","Bookcases",K4071="Phns","Phones",K4071="Acc","Accessories",K4071="Bndrs","Binders",K4071="Fstnrs","Fasteners")</f>
        <v>Phones</v>
      </c>
      <c r="Q4071" t="str">
        <f>IF(_xlfn.XLOOKUP(D4071,products!$A$2:$A$5902,products!$H$2:$H$5902,,0)=1,"Yes","No")</f>
        <v>Yes</v>
      </c>
    </row>
    <row r="4072" spans="1:17" x14ac:dyDescent="0.3">
      <c r="A4072" t="s">
        <v>23871</v>
      </c>
      <c r="B4072" s="4">
        <v>44027</v>
      </c>
      <c r="C4072" t="s">
        <v>23872</v>
      </c>
      <c r="D4072" t="s">
        <v>23874</v>
      </c>
      <c r="E4072" s="1">
        <v>44072</v>
      </c>
      <c r="F4072" t="s">
        <v>35</v>
      </c>
      <c r="G4072" t="str">
        <f>_xlfn.XLOOKUP(C4072,customers!$A$2:$A$5902,customers!$B$2:$B$5902,,0)</f>
        <v>John Thomas</v>
      </c>
      <c r="H4072" t="str">
        <f>_xlfn.XLOOKUP(C4072,customers!$A$2:$A$5902,customers!$G$2:$G$5902,,0)</f>
        <v>West</v>
      </c>
      <c r="I4072" t="str">
        <f>_xlfn.XLOOKUP(C4072,customers!$A$2:$A$5902,customers!$E$2:$E$5902,,0)</f>
        <v>Amandachester</v>
      </c>
      <c r="J4072" t="str">
        <f>INDEX(products!$B$2:$B$5902,MATCH(D4072,products!$A$2:$A$5902,0))</f>
        <v>Tech</v>
      </c>
      <c r="K4072" t="str">
        <f>INDEX(products!$C$2:$C$5902,MATCH(D4072,products!$A$2:$A$5902,0))</f>
        <v>Bndrs</v>
      </c>
      <c r="L4072" s="3">
        <f>INDEX(products!$E$2:$E$5902,MATCH(D4072,products!$A$2:$A$5902,0))</f>
        <v>188.23</v>
      </c>
      <c r="M4072">
        <f>_xlfn.XLOOKUP(D4072,products!$A$2:$A$5902,products!$F$2:$F$5902)</f>
        <v>4</v>
      </c>
      <c r="N4072" s="3">
        <f t="shared" si="63"/>
        <v>47.057499999999997</v>
      </c>
      <c r="O4072" s="3" t="str" cm="1">
        <f t="array" ref="O4072">_xlfn.IFS(J4072="Furn","Furniture",J4072="Tech","Technology",J4072="OffSup","Office Supplies")</f>
        <v>Technology</v>
      </c>
      <c r="P4072" s="3" t="str" cm="1">
        <f t="array" ref="P4072">_xlfn.IFS(K4072="Bkcs","Bookcases",K4072="Phns","Phones",K4072="Acc","Accessories",K4072="Bndrs","Binders",K4072="Fstnrs","Fasteners")</f>
        <v>Binders</v>
      </c>
      <c r="Q4072" t="str">
        <f>IF(_xlfn.XLOOKUP(D4072,products!$A$2:$A$5902,products!$H$2:$H$5902,,0)=1,"Yes","No")</f>
        <v>No</v>
      </c>
    </row>
    <row r="4073" spans="1:17" x14ac:dyDescent="0.3">
      <c r="A4073" t="s">
        <v>23876</v>
      </c>
      <c r="B4073" s="4">
        <v>44239</v>
      </c>
      <c r="C4073" t="s">
        <v>23877</v>
      </c>
      <c r="D4073" t="s">
        <v>23880</v>
      </c>
      <c r="E4073" s="1">
        <v>44248</v>
      </c>
      <c r="F4073" t="s">
        <v>21</v>
      </c>
      <c r="G4073" t="str">
        <f>_xlfn.XLOOKUP(C4073,customers!$A$2:$A$5902,customers!$B$2:$B$5902,,0)</f>
        <v>Brenda Smith</v>
      </c>
      <c r="H4073" t="str">
        <f>_xlfn.XLOOKUP(C4073,customers!$A$2:$A$5902,customers!$G$2:$G$5902,,0)</f>
        <v>East</v>
      </c>
      <c r="I4073" t="str">
        <f>_xlfn.XLOOKUP(C4073,customers!$A$2:$A$5902,customers!$E$2:$E$5902,,0)</f>
        <v>North Chelseamouth</v>
      </c>
      <c r="J4073" t="str">
        <f>INDEX(products!$B$2:$B$5902,MATCH(D4073,products!$A$2:$A$5902,0))</f>
        <v>Tech</v>
      </c>
      <c r="K4073" t="str">
        <f>INDEX(products!$C$2:$C$5902,MATCH(D4073,products!$A$2:$A$5902,0))</f>
        <v>Acc</v>
      </c>
      <c r="L4073" s="3">
        <f>INDEX(products!$E$2:$E$5902,MATCH(D4073,products!$A$2:$A$5902,0))</f>
        <v>3151.32</v>
      </c>
      <c r="M4073">
        <f>_xlfn.XLOOKUP(D4073,products!$A$2:$A$5902,products!$F$2:$F$5902)</f>
        <v>5</v>
      </c>
      <c r="N4073" s="3">
        <f t="shared" si="63"/>
        <v>630.26400000000001</v>
      </c>
      <c r="O4073" s="3" t="str" cm="1">
        <f t="array" ref="O4073">_xlfn.IFS(J4073="Furn","Furniture",J4073="Tech","Technology",J4073="OffSup","Office Supplies")</f>
        <v>Technology</v>
      </c>
      <c r="P4073" s="3" t="str" cm="1">
        <f t="array" ref="P4073">_xlfn.IFS(K4073="Bkcs","Bookcases",K4073="Phns","Phones",K4073="Acc","Accessories",K4073="Bndrs","Binders",K4073="Fstnrs","Fasteners")</f>
        <v>Accessories</v>
      </c>
      <c r="Q4073" t="str">
        <f>IF(_xlfn.XLOOKUP(D4073,products!$A$2:$A$5902,products!$H$2:$H$5902,,0)=1,"Yes","No")</f>
        <v>Yes</v>
      </c>
    </row>
    <row r="4074" spans="1:17" x14ac:dyDescent="0.3">
      <c r="A4074" t="s">
        <v>23882</v>
      </c>
      <c r="B4074" s="4">
        <v>44615</v>
      </c>
      <c r="C4074" t="s">
        <v>23883</v>
      </c>
      <c r="D4074" t="s">
        <v>23886</v>
      </c>
      <c r="E4074" s="1">
        <v>44720</v>
      </c>
      <c r="F4074" t="s">
        <v>74</v>
      </c>
      <c r="G4074" t="str">
        <f>_xlfn.XLOOKUP(C4074,customers!$A$2:$A$5902,customers!$B$2:$B$5902,,0)</f>
        <v>Ronnie Vaughan</v>
      </c>
      <c r="H4074" t="str">
        <f>_xlfn.XLOOKUP(C4074,customers!$A$2:$A$5902,customers!$G$2:$G$5902,,0)</f>
        <v>East</v>
      </c>
      <c r="I4074" t="str">
        <f>_xlfn.XLOOKUP(C4074,customers!$A$2:$A$5902,customers!$E$2:$E$5902,,0)</f>
        <v>East Jenniferport</v>
      </c>
      <c r="J4074" t="str">
        <f>INDEX(products!$B$2:$B$5902,MATCH(D4074,products!$A$2:$A$5902,0))</f>
        <v>OffSup</v>
      </c>
      <c r="K4074" t="str">
        <f>INDEX(products!$C$2:$C$5902,MATCH(D4074,products!$A$2:$A$5902,0))</f>
        <v>Phns</v>
      </c>
      <c r="L4074" s="3">
        <f>INDEX(products!$E$2:$E$5902,MATCH(D4074,products!$A$2:$A$5902,0))</f>
        <v>3364.17</v>
      </c>
      <c r="M4074">
        <f>_xlfn.XLOOKUP(D4074,products!$A$2:$A$5902,products!$F$2:$F$5902)</f>
        <v>8</v>
      </c>
      <c r="N4074" s="3">
        <f t="shared" si="63"/>
        <v>420.52125000000001</v>
      </c>
      <c r="O4074" s="3" t="str" cm="1">
        <f t="array" ref="O4074">_xlfn.IFS(J4074="Furn","Furniture",J4074="Tech","Technology",J4074="OffSup","Office Supplies")</f>
        <v>Office Supplies</v>
      </c>
      <c r="P4074" s="3" t="str" cm="1">
        <f t="array" ref="P4074">_xlfn.IFS(K4074="Bkcs","Bookcases",K4074="Phns","Phones",K4074="Acc","Accessories",K4074="Bndrs","Binders",K4074="Fstnrs","Fasteners")</f>
        <v>Phones</v>
      </c>
      <c r="Q4074" t="str">
        <f>IF(_xlfn.XLOOKUP(D4074,products!$A$2:$A$5902,products!$H$2:$H$5902,,0)=1,"Yes","No")</f>
        <v>Yes</v>
      </c>
    </row>
    <row r="4075" spans="1:17" x14ac:dyDescent="0.3">
      <c r="A4075" t="s">
        <v>23888</v>
      </c>
      <c r="B4075" s="4">
        <v>43838</v>
      </c>
      <c r="C4075" t="s">
        <v>23889</v>
      </c>
      <c r="D4075" t="s">
        <v>23891</v>
      </c>
      <c r="E4075" s="1">
        <v>43947</v>
      </c>
      <c r="F4075" t="s">
        <v>21</v>
      </c>
      <c r="G4075" t="str">
        <f>_xlfn.XLOOKUP(C4075,customers!$A$2:$A$5902,customers!$B$2:$B$5902,,0)</f>
        <v>Julia Moore</v>
      </c>
      <c r="H4075" t="str">
        <f>_xlfn.XLOOKUP(C4075,customers!$A$2:$A$5902,customers!$G$2:$G$5902,,0)</f>
        <v>East</v>
      </c>
      <c r="I4075" t="str">
        <f>_xlfn.XLOOKUP(C4075,customers!$A$2:$A$5902,customers!$E$2:$E$5902,,0)</f>
        <v>New Mary</v>
      </c>
      <c r="J4075" t="str">
        <f>INDEX(products!$B$2:$B$5902,MATCH(D4075,products!$A$2:$A$5902,0))</f>
        <v>OffSup</v>
      </c>
      <c r="K4075" t="str">
        <f>INDEX(products!$C$2:$C$5902,MATCH(D4075,products!$A$2:$A$5902,0))</f>
        <v>Phns</v>
      </c>
      <c r="L4075" s="3">
        <f>INDEX(products!$E$2:$E$5902,MATCH(D4075,products!$A$2:$A$5902,0))</f>
        <v>3245.14</v>
      </c>
      <c r="M4075">
        <f>_xlfn.XLOOKUP(D4075,products!$A$2:$A$5902,products!$F$2:$F$5902)</f>
        <v>2</v>
      </c>
      <c r="N4075" s="3">
        <f t="shared" si="63"/>
        <v>1622.57</v>
      </c>
      <c r="O4075" s="3" t="str" cm="1">
        <f t="array" ref="O4075">_xlfn.IFS(J4075="Furn","Furniture",J4075="Tech","Technology",J4075="OffSup","Office Supplies")</f>
        <v>Office Supplies</v>
      </c>
      <c r="P4075" s="3" t="str" cm="1">
        <f t="array" ref="P4075">_xlfn.IFS(K4075="Bkcs","Bookcases",K4075="Phns","Phones",K4075="Acc","Accessories",K4075="Bndrs","Binders",K4075="Fstnrs","Fasteners")</f>
        <v>Phones</v>
      </c>
      <c r="Q4075" t="str">
        <f>IF(_xlfn.XLOOKUP(D4075,products!$A$2:$A$5902,products!$H$2:$H$5902,,0)=1,"Yes","No")</f>
        <v>No</v>
      </c>
    </row>
    <row r="4076" spans="1:17" x14ac:dyDescent="0.3">
      <c r="A4076" t="s">
        <v>23893</v>
      </c>
      <c r="B4076" s="4">
        <v>43642</v>
      </c>
      <c r="C4076" t="s">
        <v>23894</v>
      </c>
      <c r="D4076" t="s">
        <v>23897</v>
      </c>
      <c r="E4076" s="1">
        <v>43983</v>
      </c>
      <c r="F4076" t="s">
        <v>74</v>
      </c>
      <c r="G4076" t="str">
        <f>_xlfn.XLOOKUP(C4076,customers!$A$2:$A$5902,customers!$B$2:$B$5902,,0)</f>
        <v>Karen Martin</v>
      </c>
      <c r="H4076" t="str">
        <f>_xlfn.XLOOKUP(C4076,customers!$A$2:$A$5902,customers!$G$2:$G$5902,,0)</f>
        <v>West</v>
      </c>
      <c r="I4076" t="str">
        <f>_xlfn.XLOOKUP(C4076,customers!$A$2:$A$5902,customers!$E$2:$E$5902,,0)</f>
        <v>East Misty</v>
      </c>
      <c r="J4076" t="str">
        <f>INDEX(products!$B$2:$B$5902,MATCH(D4076,products!$A$2:$A$5902,0))</f>
        <v>Tech</v>
      </c>
      <c r="K4076" t="str">
        <f>INDEX(products!$C$2:$C$5902,MATCH(D4076,products!$A$2:$A$5902,0))</f>
        <v>Bndrs</v>
      </c>
      <c r="L4076" s="3">
        <f>INDEX(products!$E$2:$E$5902,MATCH(D4076,products!$A$2:$A$5902,0))</f>
        <v>422.29</v>
      </c>
      <c r="M4076">
        <f>_xlfn.XLOOKUP(D4076,products!$A$2:$A$5902,products!$F$2:$F$5902)</f>
        <v>4</v>
      </c>
      <c r="N4076" s="3">
        <f t="shared" si="63"/>
        <v>105.57250000000001</v>
      </c>
      <c r="O4076" s="3" t="str" cm="1">
        <f t="array" ref="O4076">_xlfn.IFS(J4076="Furn","Furniture",J4076="Tech","Technology",J4076="OffSup","Office Supplies")</f>
        <v>Technology</v>
      </c>
      <c r="P4076" s="3" t="str" cm="1">
        <f t="array" ref="P4076">_xlfn.IFS(K4076="Bkcs","Bookcases",K4076="Phns","Phones",K4076="Acc","Accessories",K4076="Bndrs","Binders",K4076="Fstnrs","Fasteners")</f>
        <v>Binders</v>
      </c>
      <c r="Q4076" t="str">
        <f>IF(_xlfn.XLOOKUP(D4076,products!$A$2:$A$5902,products!$H$2:$H$5902,,0)=1,"Yes","No")</f>
        <v>Yes</v>
      </c>
    </row>
    <row r="4077" spans="1:17" x14ac:dyDescent="0.3">
      <c r="A4077" t="s">
        <v>23899</v>
      </c>
      <c r="B4077" s="4">
        <v>44657</v>
      </c>
      <c r="C4077" t="s">
        <v>23900</v>
      </c>
      <c r="D4077" t="s">
        <v>23903</v>
      </c>
      <c r="E4077" s="1">
        <v>44917</v>
      </c>
      <c r="F4077" t="s">
        <v>21</v>
      </c>
      <c r="G4077" t="str">
        <f>_xlfn.XLOOKUP(C4077,customers!$A$2:$A$5902,customers!$B$2:$B$5902,,0)</f>
        <v>Sherri Wright</v>
      </c>
      <c r="H4077" t="str">
        <f>_xlfn.XLOOKUP(C4077,customers!$A$2:$A$5902,customers!$G$2:$G$5902,,0)</f>
        <v>North</v>
      </c>
      <c r="I4077" t="str">
        <f>_xlfn.XLOOKUP(C4077,customers!$A$2:$A$5902,customers!$E$2:$E$5902,,0)</f>
        <v>Sethtown</v>
      </c>
      <c r="J4077" t="str">
        <f>INDEX(products!$B$2:$B$5902,MATCH(D4077,products!$A$2:$A$5902,0))</f>
        <v>Furn</v>
      </c>
      <c r="K4077" t="str">
        <f>INDEX(products!$C$2:$C$5902,MATCH(D4077,products!$A$2:$A$5902,0))</f>
        <v>Fstnrs</v>
      </c>
      <c r="L4077" s="3">
        <f>INDEX(products!$E$2:$E$5902,MATCH(D4077,products!$A$2:$A$5902,0))</f>
        <v>3066.63</v>
      </c>
      <c r="M4077">
        <f>_xlfn.XLOOKUP(D4077,products!$A$2:$A$5902,products!$F$2:$F$5902)</f>
        <v>7</v>
      </c>
      <c r="N4077" s="3">
        <f t="shared" si="63"/>
        <v>438.09000000000003</v>
      </c>
      <c r="O4077" s="3" t="str" cm="1">
        <f t="array" ref="O4077">_xlfn.IFS(J4077="Furn","Furniture",J4077="Tech","Technology",J4077="OffSup","Office Supplies")</f>
        <v>Furniture</v>
      </c>
      <c r="P4077" s="3" t="str" cm="1">
        <f t="array" ref="P4077">_xlfn.IFS(K4077="Bkcs","Bookcases",K4077="Phns","Phones",K4077="Acc","Accessories",K4077="Bndrs","Binders",K4077="Fstnrs","Fasteners")</f>
        <v>Fasteners</v>
      </c>
      <c r="Q4077" t="str">
        <f>IF(_xlfn.XLOOKUP(D4077,products!$A$2:$A$5902,products!$H$2:$H$5902,,0)=1,"Yes","No")</f>
        <v>No</v>
      </c>
    </row>
    <row r="4078" spans="1:17" x14ac:dyDescent="0.3">
      <c r="A4078" t="s">
        <v>23905</v>
      </c>
      <c r="B4078" s="4">
        <v>43952</v>
      </c>
      <c r="C4078" t="s">
        <v>23906</v>
      </c>
      <c r="D4078" t="s">
        <v>23908</v>
      </c>
      <c r="E4078" s="1">
        <v>44056</v>
      </c>
      <c r="F4078" t="s">
        <v>74</v>
      </c>
      <c r="G4078" t="str">
        <f>_xlfn.XLOOKUP(C4078,customers!$A$2:$A$5902,customers!$B$2:$B$5902,,0)</f>
        <v>Andrew Davis</v>
      </c>
      <c r="H4078" t="str">
        <f>_xlfn.XLOOKUP(C4078,customers!$A$2:$A$5902,customers!$G$2:$G$5902,,0)</f>
        <v>West</v>
      </c>
      <c r="I4078" t="str">
        <f>_xlfn.XLOOKUP(C4078,customers!$A$2:$A$5902,customers!$E$2:$E$5902,,0)</f>
        <v>North Betty</v>
      </c>
      <c r="J4078" t="str">
        <f>INDEX(products!$B$2:$B$5902,MATCH(D4078,products!$A$2:$A$5902,0))</f>
        <v>Tech</v>
      </c>
      <c r="K4078" t="str">
        <f>INDEX(products!$C$2:$C$5902,MATCH(D4078,products!$A$2:$A$5902,0))</f>
        <v>Acc</v>
      </c>
      <c r="L4078" s="3">
        <f>INDEX(products!$E$2:$E$5902,MATCH(D4078,products!$A$2:$A$5902,0))</f>
        <v>3857.68</v>
      </c>
      <c r="M4078">
        <f>_xlfn.XLOOKUP(D4078,products!$A$2:$A$5902,products!$F$2:$F$5902)</f>
        <v>4</v>
      </c>
      <c r="N4078" s="3">
        <f t="shared" si="63"/>
        <v>964.42</v>
      </c>
      <c r="O4078" s="3" t="str" cm="1">
        <f t="array" ref="O4078">_xlfn.IFS(J4078="Furn","Furniture",J4078="Tech","Technology",J4078="OffSup","Office Supplies")</f>
        <v>Technology</v>
      </c>
      <c r="P4078" s="3" t="str" cm="1">
        <f t="array" ref="P4078">_xlfn.IFS(K4078="Bkcs","Bookcases",K4078="Phns","Phones",K4078="Acc","Accessories",K4078="Bndrs","Binders",K4078="Fstnrs","Fasteners")</f>
        <v>Accessories</v>
      </c>
      <c r="Q4078" t="str">
        <f>IF(_xlfn.XLOOKUP(D4078,products!$A$2:$A$5902,products!$H$2:$H$5902,,0)=1,"Yes","No")</f>
        <v>Yes</v>
      </c>
    </row>
    <row r="4079" spans="1:17" x14ac:dyDescent="0.3">
      <c r="A4079" t="s">
        <v>23910</v>
      </c>
      <c r="B4079" s="4">
        <v>44233</v>
      </c>
      <c r="C4079" t="s">
        <v>23911</v>
      </c>
      <c r="D4079" t="s">
        <v>23914</v>
      </c>
      <c r="E4079" s="1">
        <v>44284</v>
      </c>
      <c r="F4079" t="s">
        <v>74</v>
      </c>
      <c r="G4079" t="str">
        <f>_xlfn.XLOOKUP(C4079,customers!$A$2:$A$5902,customers!$B$2:$B$5902,,0)</f>
        <v>Raymond Benjamin</v>
      </c>
      <c r="H4079" t="str">
        <f>_xlfn.XLOOKUP(C4079,customers!$A$2:$A$5902,customers!$G$2:$G$5902,,0)</f>
        <v>South</v>
      </c>
      <c r="I4079" t="str">
        <f>_xlfn.XLOOKUP(C4079,customers!$A$2:$A$5902,customers!$E$2:$E$5902,,0)</f>
        <v>Lake Victor</v>
      </c>
      <c r="J4079" t="str">
        <f>INDEX(products!$B$2:$B$5902,MATCH(D4079,products!$A$2:$A$5902,0))</f>
        <v>Tech</v>
      </c>
      <c r="K4079" t="str">
        <f>INDEX(products!$C$2:$C$5902,MATCH(D4079,products!$A$2:$A$5902,0))</f>
        <v>Acc</v>
      </c>
      <c r="L4079" s="3">
        <f>INDEX(products!$E$2:$E$5902,MATCH(D4079,products!$A$2:$A$5902,0))</f>
        <v>4707.32</v>
      </c>
      <c r="M4079">
        <f>_xlfn.XLOOKUP(D4079,products!$A$2:$A$5902,products!$F$2:$F$5902)</f>
        <v>2</v>
      </c>
      <c r="N4079" s="3">
        <f t="shared" si="63"/>
        <v>2353.66</v>
      </c>
      <c r="O4079" s="3" t="str" cm="1">
        <f t="array" ref="O4079">_xlfn.IFS(J4079="Furn","Furniture",J4079="Tech","Technology",J4079="OffSup","Office Supplies")</f>
        <v>Technology</v>
      </c>
      <c r="P4079" s="3" t="str" cm="1">
        <f t="array" ref="P4079">_xlfn.IFS(K4079="Bkcs","Bookcases",K4079="Phns","Phones",K4079="Acc","Accessories",K4079="Bndrs","Binders",K4079="Fstnrs","Fasteners")</f>
        <v>Accessories</v>
      </c>
      <c r="Q4079" t="str">
        <f>IF(_xlfn.XLOOKUP(D4079,products!$A$2:$A$5902,products!$H$2:$H$5902,,0)=1,"Yes","No")</f>
        <v>No</v>
      </c>
    </row>
    <row r="4080" spans="1:17" x14ac:dyDescent="0.3">
      <c r="A4080" t="s">
        <v>23916</v>
      </c>
      <c r="B4080" s="4">
        <v>44105</v>
      </c>
      <c r="C4080" t="s">
        <v>23917</v>
      </c>
      <c r="D4080" t="s">
        <v>23920</v>
      </c>
      <c r="E4080" s="1">
        <v>44360</v>
      </c>
      <c r="F4080" t="s">
        <v>74</v>
      </c>
      <c r="G4080" t="str">
        <f>_xlfn.XLOOKUP(C4080,customers!$A$2:$A$5902,customers!$B$2:$B$5902,,0)</f>
        <v>Carlos West</v>
      </c>
      <c r="H4080" t="str">
        <f>_xlfn.XLOOKUP(C4080,customers!$A$2:$A$5902,customers!$G$2:$G$5902,,0)</f>
        <v>West</v>
      </c>
      <c r="I4080" t="str">
        <f>_xlfn.XLOOKUP(C4080,customers!$A$2:$A$5902,customers!$E$2:$E$5902,,0)</f>
        <v>Helenton</v>
      </c>
      <c r="J4080" t="str">
        <f>INDEX(products!$B$2:$B$5902,MATCH(D4080,products!$A$2:$A$5902,0))</f>
        <v>Furn</v>
      </c>
      <c r="K4080" t="str">
        <f>INDEX(products!$C$2:$C$5902,MATCH(D4080,products!$A$2:$A$5902,0))</f>
        <v>Acc</v>
      </c>
      <c r="L4080" s="3">
        <f>INDEX(products!$E$2:$E$5902,MATCH(D4080,products!$A$2:$A$5902,0))</f>
        <v>2241.31</v>
      </c>
      <c r="M4080">
        <f>_xlfn.XLOOKUP(D4080,products!$A$2:$A$5902,products!$F$2:$F$5902)</f>
        <v>6</v>
      </c>
      <c r="N4080" s="3">
        <f t="shared" si="63"/>
        <v>373.55166666666668</v>
      </c>
      <c r="O4080" s="3" t="str" cm="1">
        <f t="array" ref="O4080">_xlfn.IFS(J4080="Furn","Furniture",J4080="Tech","Technology",J4080="OffSup","Office Supplies")</f>
        <v>Furniture</v>
      </c>
      <c r="P4080" s="3" t="str" cm="1">
        <f t="array" ref="P4080">_xlfn.IFS(K4080="Bkcs","Bookcases",K4080="Phns","Phones",K4080="Acc","Accessories",K4080="Bndrs","Binders",K4080="Fstnrs","Fasteners")</f>
        <v>Accessories</v>
      </c>
      <c r="Q4080" t="str">
        <f>IF(_xlfn.XLOOKUP(D4080,products!$A$2:$A$5902,products!$H$2:$H$5902,,0)=1,"Yes","No")</f>
        <v>No</v>
      </c>
    </row>
    <row r="4081" spans="1:17" x14ac:dyDescent="0.3">
      <c r="A4081" t="s">
        <v>23922</v>
      </c>
      <c r="B4081" s="4">
        <v>44812</v>
      </c>
      <c r="C4081" t="s">
        <v>23923</v>
      </c>
      <c r="D4081" t="s">
        <v>23925</v>
      </c>
      <c r="E4081" s="1">
        <v>44846</v>
      </c>
      <c r="F4081" t="s">
        <v>21</v>
      </c>
      <c r="G4081" t="str">
        <f>_xlfn.XLOOKUP(C4081,customers!$A$2:$A$5902,customers!$B$2:$B$5902,,0)</f>
        <v>Crystal Conley</v>
      </c>
      <c r="H4081" t="str">
        <f>_xlfn.XLOOKUP(C4081,customers!$A$2:$A$5902,customers!$G$2:$G$5902,,0)</f>
        <v>South</v>
      </c>
      <c r="I4081" t="str">
        <f>_xlfn.XLOOKUP(C4081,customers!$A$2:$A$5902,customers!$E$2:$E$5902,,0)</f>
        <v>New Elizabeth</v>
      </c>
      <c r="J4081" t="str">
        <f>INDEX(products!$B$2:$B$5902,MATCH(D4081,products!$A$2:$A$5902,0))</f>
        <v>Furn</v>
      </c>
      <c r="K4081" t="str">
        <f>INDEX(products!$C$2:$C$5902,MATCH(D4081,products!$A$2:$A$5902,0))</f>
        <v>Fstnrs</v>
      </c>
      <c r="L4081" s="3">
        <f>INDEX(products!$E$2:$E$5902,MATCH(D4081,products!$A$2:$A$5902,0))</f>
        <v>597.34</v>
      </c>
      <c r="M4081">
        <f>_xlfn.XLOOKUP(D4081,products!$A$2:$A$5902,products!$F$2:$F$5902)</f>
        <v>9</v>
      </c>
      <c r="N4081" s="3">
        <f t="shared" si="63"/>
        <v>66.371111111111119</v>
      </c>
      <c r="O4081" s="3" t="str" cm="1">
        <f t="array" ref="O4081">_xlfn.IFS(J4081="Furn","Furniture",J4081="Tech","Technology",J4081="OffSup","Office Supplies")</f>
        <v>Furniture</v>
      </c>
      <c r="P4081" s="3" t="str" cm="1">
        <f t="array" ref="P4081">_xlfn.IFS(K4081="Bkcs","Bookcases",K4081="Phns","Phones",K4081="Acc","Accessories",K4081="Bndrs","Binders",K4081="Fstnrs","Fasteners")</f>
        <v>Fasteners</v>
      </c>
      <c r="Q4081" t="str">
        <f>IF(_xlfn.XLOOKUP(D4081,products!$A$2:$A$5902,products!$H$2:$H$5902,,0)=1,"Yes","No")</f>
        <v>No</v>
      </c>
    </row>
    <row r="4082" spans="1:17" x14ac:dyDescent="0.3">
      <c r="A4082" t="s">
        <v>23927</v>
      </c>
      <c r="B4082" s="4">
        <v>44459</v>
      </c>
      <c r="C4082" t="s">
        <v>23928</v>
      </c>
      <c r="D4082" t="s">
        <v>23931</v>
      </c>
      <c r="E4082" s="1">
        <v>44554</v>
      </c>
      <c r="F4082" t="s">
        <v>74</v>
      </c>
      <c r="G4082" t="str">
        <f>_xlfn.XLOOKUP(C4082,customers!$A$2:$A$5902,customers!$B$2:$B$5902,,0)</f>
        <v>Katherine Ross</v>
      </c>
      <c r="H4082" t="str">
        <f>_xlfn.XLOOKUP(C4082,customers!$A$2:$A$5902,customers!$G$2:$G$5902,,0)</f>
        <v>North</v>
      </c>
      <c r="I4082" t="str">
        <f>_xlfn.XLOOKUP(C4082,customers!$A$2:$A$5902,customers!$E$2:$E$5902,,0)</f>
        <v>Gregoryland</v>
      </c>
      <c r="J4082" t="str">
        <f>INDEX(products!$B$2:$B$5902,MATCH(D4082,products!$A$2:$A$5902,0))</f>
        <v>Furn</v>
      </c>
      <c r="K4082" t="str">
        <f>INDEX(products!$C$2:$C$5902,MATCH(D4082,products!$A$2:$A$5902,0))</f>
        <v>Bndrs</v>
      </c>
      <c r="L4082" s="3">
        <f>INDEX(products!$E$2:$E$5902,MATCH(D4082,products!$A$2:$A$5902,0))</f>
        <v>593.5</v>
      </c>
      <c r="M4082">
        <f>_xlfn.XLOOKUP(D4082,products!$A$2:$A$5902,products!$F$2:$F$5902)</f>
        <v>3</v>
      </c>
      <c r="N4082" s="3">
        <f t="shared" si="63"/>
        <v>197.83333333333334</v>
      </c>
      <c r="O4082" s="3" t="str" cm="1">
        <f t="array" ref="O4082">_xlfn.IFS(J4082="Furn","Furniture",J4082="Tech","Technology",J4082="OffSup","Office Supplies")</f>
        <v>Furniture</v>
      </c>
      <c r="P4082" s="3" t="str" cm="1">
        <f t="array" ref="P4082">_xlfn.IFS(K4082="Bkcs","Bookcases",K4082="Phns","Phones",K4082="Acc","Accessories",K4082="Bndrs","Binders",K4082="Fstnrs","Fasteners")</f>
        <v>Binders</v>
      </c>
      <c r="Q4082" t="str">
        <f>IF(_xlfn.XLOOKUP(D4082,products!$A$2:$A$5902,products!$H$2:$H$5902,,0)=1,"Yes","No")</f>
        <v>No</v>
      </c>
    </row>
    <row r="4083" spans="1:17" x14ac:dyDescent="0.3">
      <c r="A4083" t="s">
        <v>23933</v>
      </c>
      <c r="B4083" s="4">
        <v>44110</v>
      </c>
      <c r="C4083" t="s">
        <v>23934</v>
      </c>
      <c r="D4083" t="s">
        <v>23937</v>
      </c>
      <c r="E4083" s="1">
        <v>44362</v>
      </c>
      <c r="F4083" t="s">
        <v>74</v>
      </c>
      <c r="G4083" t="str">
        <f>_xlfn.XLOOKUP(C4083,customers!$A$2:$A$5902,customers!$B$2:$B$5902,,0)</f>
        <v>Kyle Brown</v>
      </c>
      <c r="H4083" t="str">
        <f>_xlfn.XLOOKUP(C4083,customers!$A$2:$A$5902,customers!$G$2:$G$5902,,0)</f>
        <v>East</v>
      </c>
      <c r="I4083" t="str">
        <f>_xlfn.XLOOKUP(C4083,customers!$A$2:$A$5902,customers!$E$2:$E$5902,,0)</f>
        <v>Aprilborough</v>
      </c>
      <c r="J4083" t="str">
        <f>INDEX(products!$B$2:$B$5902,MATCH(D4083,products!$A$2:$A$5902,0))</f>
        <v>OffSup</v>
      </c>
      <c r="K4083" t="str">
        <f>INDEX(products!$C$2:$C$5902,MATCH(D4083,products!$A$2:$A$5902,0))</f>
        <v>Bkcs</v>
      </c>
      <c r="L4083" s="3">
        <f>INDEX(products!$E$2:$E$5902,MATCH(D4083,products!$A$2:$A$5902,0))</f>
        <v>3868.04</v>
      </c>
      <c r="M4083">
        <f>_xlfn.XLOOKUP(D4083,products!$A$2:$A$5902,products!$F$2:$F$5902)</f>
        <v>7</v>
      </c>
      <c r="N4083" s="3">
        <f t="shared" si="63"/>
        <v>552.5771428571428</v>
      </c>
      <c r="O4083" s="3" t="str" cm="1">
        <f t="array" ref="O4083">_xlfn.IFS(J4083="Furn","Furniture",J4083="Tech","Technology",J4083="OffSup","Office Supplies")</f>
        <v>Office Supplies</v>
      </c>
      <c r="P4083" s="3" t="str" cm="1">
        <f t="array" ref="P4083">_xlfn.IFS(K4083="Bkcs","Bookcases",K4083="Phns","Phones",K4083="Acc","Accessories",K4083="Bndrs","Binders",K4083="Fstnrs","Fasteners")</f>
        <v>Bookcases</v>
      </c>
      <c r="Q4083" t="str">
        <f>IF(_xlfn.XLOOKUP(D4083,products!$A$2:$A$5902,products!$H$2:$H$5902,,0)=1,"Yes","No")</f>
        <v>No</v>
      </c>
    </row>
    <row r="4084" spans="1:17" x14ac:dyDescent="0.3">
      <c r="A4084" t="s">
        <v>23939</v>
      </c>
      <c r="B4084" s="4">
        <v>45294</v>
      </c>
      <c r="C4084" t="s">
        <v>23940</v>
      </c>
      <c r="D4084" t="s">
        <v>23942</v>
      </c>
      <c r="E4084" s="1">
        <v>45359</v>
      </c>
      <c r="F4084" t="s">
        <v>35</v>
      </c>
      <c r="G4084" t="str">
        <f>_xlfn.XLOOKUP(C4084,customers!$A$2:$A$5902,customers!$B$2:$B$5902,,0)</f>
        <v>Michael Rios</v>
      </c>
      <c r="H4084" t="str">
        <f>_xlfn.XLOOKUP(C4084,customers!$A$2:$A$5902,customers!$G$2:$G$5902,,0)</f>
        <v>East</v>
      </c>
      <c r="I4084" t="str">
        <f>_xlfn.XLOOKUP(C4084,customers!$A$2:$A$5902,customers!$E$2:$E$5902,,0)</f>
        <v>East Thomasberg</v>
      </c>
      <c r="J4084" t="str">
        <f>INDEX(products!$B$2:$B$5902,MATCH(D4084,products!$A$2:$A$5902,0))</f>
        <v>Furn</v>
      </c>
      <c r="K4084" t="str">
        <f>INDEX(products!$C$2:$C$5902,MATCH(D4084,products!$A$2:$A$5902,0))</f>
        <v>Acc</v>
      </c>
      <c r="L4084" s="3">
        <f>INDEX(products!$E$2:$E$5902,MATCH(D4084,products!$A$2:$A$5902,0))</f>
        <v>3535.43</v>
      </c>
      <c r="M4084">
        <f>_xlfn.XLOOKUP(D4084,products!$A$2:$A$5902,products!$F$2:$F$5902)</f>
        <v>4</v>
      </c>
      <c r="N4084" s="3">
        <f t="shared" si="63"/>
        <v>883.85749999999996</v>
      </c>
      <c r="O4084" s="3" t="str" cm="1">
        <f t="array" ref="O4084">_xlfn.IFS(J4084="Furn","Furniture",J4084="Tech","Technology",J4084="OffSup","Office Supplies")</f>
        <v>Furniture</v>
      </c>
      <c r="P4084" s="3" t="str" cm="1">
        <f t="array" ref="P4084">_xlfn.IFS(K4084="Bkcs","Bookcases",K4084="Phns","Phones",K4084="Acc","Accessories",K4084="Bndrs","Binders",K4084="Fstnrs","Fasteners")</f>
        <v>Accessories</v>
      </c>
      <c r="Q4084" t="str">
        <f>IF(_xlfn.XLOOKUP(D4084,products!$A$2:$A$5902,products!$H$2:$H$5902,,0)=1,"Yes","No")</f>
        <v>Yes</v>
      </c>
    </row>
    <row r="4085" spans="1:17" x14ac:dyDescent="0.3">
      <c r="A4085" t="s">
        <v>23944</v>
      </c>
      <c r="B4085" s="4">
        <v>44110</v>
      </c>
      <c r="C4085" t="s">
        <v>23945</v>
      </c>
      <c r="D4085" t="s">
        <v>23948</v>
      </c>
      <c r="E4085" s="1">
        <v>44206</v>
      </c>
      <c r="F4085" t="s">
        <v>74</v>
      </c>
      <c r="G4085" t="str">
        <f>_xlfn.XLOOKUP(C4085,customers!$A$2:$A$5902,customers!$B$2:$B$5902,,0)</f>
        <v>Michael Green</v>
      </c>
      <c r="H4085" t="str">
        <f>_xlfn.XLOOKUP(C4085,customers!$A$2:$A$5902,customers!$G$2:$G$5902,,0)</f>
        <v>West</v>
      </c>
      <c r="I4085" t="str">
        <f>_xlfn.XLOOKUP(C4085,customers!$A$2:$A$5902,customers!$E$2:$E$5902,,0)</f>
        <v>East Emily</v>
      </c>
      <c r="J4085" t="str">
        <f>INDEX(products!$B$2:$B$5902,MATCH(D4085,products!$A$2:$A$5902,0))</f>
        <v>Furn</v>
      </c>
      <c r="K4085" t="str">
        <f>INDEX(products!$C$2:$C$5902,MATCH(D4085,products!$A$2:$A$5902,0))</f>
        <v>Bkcs</v>
      </c>
      <c r="L4085" s="3">
        <f>INDEX(products!$E$2:$E$5902,MATCH(D4085,products!$A$2:$A$5902,0))</f>
        <v>171.31</v>
      </c>
      <c r="M4085">
        <f>_xlfn.XLOOKUP(D4085,products!$A$2:$A$5902,products!$F$2:$F$5902)</f>
        <v>10</v>
      </c>
      <c r="N4085" s="3">
        <f t="shared" si="63"/>
        <v>17.131</v>
      </c>
      <c r="O4085" s="3" t="str" cm="1">
        <f t="array" ref="O4085">_xlfn.IFS(J4085="Furn","Furniture",J4085="Tech","Technology",J4085="OffSup","Office Supplies")</f>
        <v>Furniture</v>
      </c>
      <c r="P4085" s="3" t="str" cm="1">
        <f t="array" ref="P4085">_xlfn.IFS(K4085="Bkcs","Bookcases",K4085="Phns","Phones",K4085="Acc","Accessories",K4085="Bndrs","Binders",K4085="Fstnrs","Fasteners")</f>
        <v>Bookcases</v>
      </c>
      <c r="Q4085" t="str">
        <f>IF(_xlfn.XLOOKUP(D4085,products!$A$2:$A$5902,products!$H$2:$H$5902,,0)=1,"Yes","No")</f>
        <v>Yes</v>
      </c>
    </row>
    <row r="4086" spans="1:17" x14ac:dyDescent="0.3">
      <c r="A4086" t="s">
        <v>23950</v>
      </c>
      <c r="B4086" s="4">
        <v>44118</v>
      </c>
      <c r="C4086" t="s">
        <v>23951</v>
      </c>
      <c r="D4086" t="s">
        <v>23954</v>
      </c>
      <c r="E4086" s="1">
        <v>44122</v>
      </c>
      <c r="F4086" t="s">
        <v>35</v>
      </c>
      <c r="G4086" t="str">
        <f>_xlfn.XLOOKUP(C4086,customers!$A$2:$A$5902,customers!$B$2:$B$5902,,0)</f>
        <v>Carlos Mcgee</v>
      </c>
      <c r="H4086" t="str">
        <f>_xlfn.XLOOKUP(C4086,customers!$A$2:$A$5902,customers!$G$2:$G$5902,,0)</f>
        <v>South</v>
      </c>
      <c r="I4086" t="str">
        <f>_xlfn.XLOOKUP(C4086,customers!$A$2:$A$5902,customers!$E$2:$E$5902,,0)</f>
        <v>Patriciafort</v>
      </c>
      <c r="J4086" t="str">
        <f>INDEX(products!$B$2:$B$5902,MATCH(D4086,products!$A$2:$A$5902,0))</f>
        <v>Furn</v>
      </c>
      <c r="K4086" t="str">
        <f>INDEX(products!$C$2:$C$5902,MATCH(D4086,products!$A$2:$A$5902,0))</f>
        <v>Fstnrs</v>
      </c>
      <c r="L4086" s="3">
        <f>INDEX(products!$E$2:$E$5902,MATCH(D4086,products!$A$2:$A$5902,0))</f>
        <v>1004.54</v>
      </c>
      <c r="M4086">
        <f>_xlfn.XLOOKUP(D4086,products!$A$2:$A$5902,products!$F$2:$F$5902)</f>
        <v>1</v>
      </c>
      <c r="N4086" s="3">
        <f t="shared" si="63"/>
        <v>1004.54</v>
      </c>
      <c r="O4086" s="3" t="str" cm="1">
        <f t="array" ref="O4086">_xlfn.IFS(J4086="Furn","Furniture",J4086="Tech","Technology",J4086="OffSup","Office Supplies")</f>
        <v>Furniture</v>
      </c>
      <c r="P4086" s="3" t="str" cm="1">
        <f t="array" ref="P4086">_xlfn.IFS(K4086="Bkcs","Bookcases",K4086="Phns","Phones",K4086="Acc","Accessories",K4086="Bndrs","Binders",K4086="Fstnrs","Fasteners")</f>
        <v>Fasteners</v>
      </c>
      <c r="Q4086" t="str">
        <f>IF(_xlfn.XLOOKUP(D4086,products!$A$2:$A$5902,products!$H$2:$H$5902,,0)=1,"Yes","No")</f>
        <v>No</v>
      </c>
    </row>
    <row r="4087" spans="1:17" x14ac:dyDescent="0.3">
      <c r="A4087" t="s">
        <v>23956</v>
      </c>
      <c r="B4087" s="4">
        <v>43993</v>
      </c>
      <c r="C4087" t="s">
        <v>23957</v>
      </c>
      <c r="D4087" t="s">
        <v>23960</v>
      </c>
      <c r="E4087" s="1">
        <v>44202</v>
      </c>
      <c r="F4087" t="s">
        <v>35</v>
      </c>
      <c r="G4087" t="str">
        <f>_xlfn.XLOOKUP(C4087,customers!$A$2:$A$5902,customers!$B$2:$B$5902,,0)</f>
        <v>Leonard Cunningham</v>
      </c>
      <c r="H4087" t="str">
        <f>_xlfn.XLOOKUP(C4087,customers!$A$2:$A$5902,customers!$G$2:$G$5902,,0)</f>
        <v>North</v>
      </c>
      <c r="I4087" t="str">
        <f>_xlfn.XLOOKUP(C4087,customers!$A$2:$A$5902,customers!$E$2:$E$5902,,0)</f>
        <v>Parkerland</v>
      </c>
      <c r="J4087" t="str">
        <f>INDEX(products!$B$2:$B$5902,MATCH(D4087,products!$A$2:$A$5902,0))</f>
        <v>OffSup</v>
      </c>
      <c r="K4087" t="str">
        <f>INDEX(products!$C$2:$C$5902,MATCH(D4087,products!$A$2:$A$5902,0))</f>
        <v>Fstnrs</v>
      </c>
      <c r="L4087" s="3">
        <f>INDEX(products!$E$2:$E$5902,MATCH(D4087,products!$A$2:$A$5902,0))</f>
        <v>4277.84</v>
      </c>
      <c r="M4087">
        <f>_xlfn.XLOOKUP(D4087,products!$A$2:$A$5902,products!$F$2:$F$5902)</f>
        <v>6</v>
      </c>
      <c r="N4087" s="3">
        <f t="shared" si="63"/>
        <v>712.97333333333336</v>
      </c>
      <c r="O4087" s="3" t="str" cm="1">
        <f t="array" ref="O4087">_xlfn.IFS(J4087="Furn","Furniture",J4087="Tech","Technology",J4087="OffSup","Office Supplies")</f>
        <v>Office Supplies</v>
      </c>
      <c r="P4087" s="3" t="str" cm="1">
        <f t="array" ref="P4087">_xlfn.IFS(K4087="Bkcs","Bookcases",K4087="Phns","Phones",K4087="Acc","Accessories",K4087="Bndrs","Binders",K4087="Fstnrs","Fasteners")</f>
        <v>Fasteners</v>
      </c>
      <c r="Q4087" t="str">
        <f>IF(_xlfn.XLOOKUP(D4087,products!$A$2:$A$5902,products!$H$2:$H$5902,,0)=1,"Yes","No")</f>
        <v>No</v>
      </c>
    </row>
    <row r="4088" spans="1:17" x14ac:dyDescent="0.3">
      <c r="A4088" t="s">
        <v>23962</v>
      </c>
      <c r="B4088" s="4">
        <v>45161</v>
      </c>
      <c r="C4088" t="s">
        <v>23963</v>
      </c>
      <c r="D4088" t="s">
        <v>23966</v>
      </c>
      <c r="E4088" s="1">
        <v>45250</v>
      </c>
      <c r="F4088" t="s">
        <v>74</v>
      </c>
      <c r="G4088" t="str">
        <f>_xlfn.XLOOKUP(C4088,customers!$A$2:$A$5902,customers!$B$2:$B$5902,,0)</f>
        <v>Nancy Henderson</v>
      </c>
      <c r="H4088" t="str">
        <f>_xlfn.XLOOKUP(C4088,customers!$A$2:$A$5902,customers!$G$2:$G$5902,,0)</f>
        <v>North</v>
      </c>
      <c r="I4088" t="str">
        <f>_xlfn.XLOOKUP(C4088,customers!$A$2:$A$5902,customers!$E$2:$E$5902,,0)</f>
        <v>South Troyville</v>
      </c>
      <c r="J4088" t="str">
        <f>INDEX(products!$B$2:$B$5902,MATCH(D4088,products!$A$2:$A$5902,0))</f>
        <v>Tech</v>
      </c>
      <c r="K4088" t="str">
        <f>INDEX(products!$C$2:$C$5902,MATCH(D4088,products!$A$2:$A$5902,0))</f>
        <v>Bndrs</v>
      </c>
      <c r="L4088" s="3">
        <f>INDEX(products!$E$2:$E$5902,MATCH(D4088,products!$A$2:$A$5902,0))</f>
        <v>481.85</v>
      </c>
      <c r="M4088">
        <f>_xlfn.XLOOKUP(D4088,products!$A$2:$A$5902,products!$F$2:$F$5902)</f>
        <v>4</v>
      </c>
      <c r="N4088" s="3">
        <f t="shared" si="63"/>
        <v>120.46250000000001</v>
      </c>
      <c r="O4088" s="3" t="str" cm="1">
        <f t="array" ref="O4088">_xlfn.IFS(J4088="Furn","Furniture",J4088="Tech","Technology",J4088="OffSup","Office Supplies")</f>
        <v>Technology</v>
      </c>
      <c r="P4088" s="3" t="str" cm="1">
        <f t="array" ref="P4088">_xlfn.IFS(K4088="Bkcs","Bookcases",K4088="Phns","Phones",K4088="Acc","Accessories",K4088="Bndrs","Binders",K4088="Fstnrs","Fasteners")</f>
        <v>Binders</v>
      </c>
      <c r="Q4088" t="str">
        <f>IF(_xlfn.XLOOKUP(D4088,products!$A$2:$A$5902,products!$H$2:$H$5902,,0)=1,"Yes","No")</f>
        <v>No</v>
      </c>
    </row>
    <row r="4089" spans="1:17" x14ac:dyDescent="0.3">
      <c r="A4089" t="s">
        <v>23968</v>
      </c>
      <c r="B4089" s="4">
        <v>43859</v>
      </c>
      <c r="C4089" t="s">
        <v>23969</v>
      </c>
      <c r="D4089" t="s">
        <v>23972</v>
      </c>
      <c r="E4089" s="1">
        <v>44078</v>
      </c>
      <c r="F4089" t="s">
        <v>35</v>
      </c>
      <c r="G4089" t="str">
        <f>_xlfn.XLOOKUP(C4089,customers!$A$2:$A$5902,customers!$B$2:$B$5902,,0)</f>
        <v>Christine Salinas</v>
      </c>
      <c r="H4089" t="str">
        <f>_xlfn.XLOOKUP(C4089,customers!$A$2:$A$5902,customers!$G$2:$G$5902,,0)</f>
        <v>West</v>
      </c>
      <c r="I4089" t="str">
        <f>_xlfn.XLOOKUP(C4089,customers!$A$2:$A$5902,customers!$E$2:$E$5902,,0)</f>
        <v>Claytonfurt</v>
      </c>
      <c r="J4089" t="str">
        <f>INDEX(products!$B$2:$B$5902,MATCH(D4089,products!$A$2:$A$5902,0))</f>
        <v>OffSup</v>
      </c>
      <c r="K4089" t="str">
        <f>INDEX(products!$C$2:$C$5902,MATCH(D4089,products!$A$2:$A$5902,0))</f>
        <v>Bkcs</v>
      </c>
      <c r="L4089" s="3">
        <f>INDEX(products!$E$2:$E$5902,MATCH(D4089,products!$A$2:$A$5902,0))</f>
        <v>2468.54</v>
      </c>
      <c r="M4089">
        <f>_xlfn.XLOOKUP(D4089,products!$A$2:$A$5902,products!$F$2:$F$5902)</f>
        <v>7</v>
      </c>
      <c r="N4089" s="3">
        <f t="shared" si="63"/>
        <v>352.64857142857142</v>
      </c>
      <c r="O4089" s="3" t="str" cm="1">
        <f t="array" ref="O4089">_xlfn.IFS(J4089="Furn","Furniture",J4089="Tech","Technology",J4089="OffSup","Office Supplies")</f>
        <v>Office Supplies</v>
      </c>
      <c r="P4089" s="3" t="str" cm="1">
        <f t="array" ref="P4089">_xlfn.IFS(K4089="Bkcs","Bookcases",K4089="Phns","Phones",K4089="Acc","Accessories",K4089="Bndrs","Binders",K4089="Fstnrs","Fasteners")</f>
        <v>Bookcases</v>
      </c>
      <c r="Q4089" t="str">
        <f>IF(_xlfn.XLOOKUP(D4089,products!$A$2:$A$5902,products!$H$2:$H$5902,,0)=1,"Yes","No")</f>
        <v>Yes</v>
      </c>
    </row>
    <row r="4090" spans="1:17" x14ac:dyDescent="0.3">
      <c r="A4090" t="s">
        <v>23974</v>
      </c>
      <c r="B4090" s="4">
        <v>44992</v>
      </c>
      <c r="C4090" t="s">
        <v>23975</v>
      </c>
      <c r="D4090" t="s">
        <v>23978</v>
      </c>
      <c r="E4090" s="1">
        <v>45008</v>
      </c>
      <c r="F4090" t="s">
        <v>21</v>
      </c>
      <c r="G4090" t="str">
        <f>_xlfn.XLOOKUP(C4090,customers!$A$2:$A$5902,customers!$B$2:$B$5902,,0)</f>
        <v>Veronica Sweeney</v>
      </c>
      <c r="H4090" t="str">
        <f>_xlfn.XLOOKUP(C4090,customers!$A$2:$A$5902,customers!$G$2:$G$5902,,0)</f>
        <v>West</v>
      </c>
      <c r="I4090" t="str">
        <f>_xlfn.XLOOKUP(C4090,customers!$A$2:$A$5902,customers!$E$2:$E$5902,,0)</f>
        <v>New Leslieport</v>
      </c>
      <c r="J4090" t="str">
        <f>INDEX(products!$B$2:$B$5902,MATCH(D4090,products!$A$2:$A$5902,0))</f>
        <v>Furn</v>
      </c>
      <c r="K4090" t="str">
        <f>INDEX(products!$C$2:$C$5902,MATCH(D4090,products!$A$2:$A$5902,0))</f>
        <v>Phns</v>
      </c>
      <c r="L4090" s="3">
        <f>INDEX(products!$E$2:$E$5902,MATCH(D4090,products!$A$2:$A$5902,0))</f>
        <v>4230.29</v>
      </c>
      <c r="M4090">
        <f>_xlfn.XLOOKUP(D4090,products!$A$2:$A$5902,products!$F$2:$F$5902)</f>
        <v>6</v>
      </c>
      <c r="N4090" s="3">
        <f t="shared" si="63"/>
        <v>705.04833333333329</v>
      </c>
      <c r="O4090" s="3" t="str" cm="1">
        <f t="array" ref="O4090">_xlfn.IFS(J4090="Furn","Furniture",J4090="Tech","Technology",J4090="OffSup","Office Supplies")</f>
        <v>Furniture</v>
      </c>
      <c r="P4090" s="3" t="str" cm="1">
        <f t="array" ref="P4090">_xlfn.IFS(K4090="Bkcs","Bookcases",K4090="Phns","Phones",K4090="Acc","Accessories",K4090="Bndrs","Binders",K4090="Fstnrs","Fasteners")</f>
        <v>Phones</v>
      </c>
      <c r="Q4090" t="str">
        <f>IF(_xlfn.XLOOKUP(D4090,products!$A$2:$A$5902,products!$H$2:$H$5902,,0)=1,"Yes","No")</f>
        <v>Yes</v>
      </c>
    </row>
    <row r="4091" spans="1:17" x14ac:dyDescent="0.3">
      <c r="A4091" t="s">
        <v>23980</v>
      </c>
      <c r="B4091" s="4">
        <v>44374</v>
      </c>
      <c r="C4091" t="s">
        <v>23981</v>
      </c>
      <c r="D4091" t="s">
        <v>23983</v>
      </c>
      <c r="E4091" s="1">
        <v>44687</v>
      </c>
      <c r="F4091" t="s">
        <v>35</v>
      </c>
      <c r="G4091" t="str">
        <f>_xlfn.XLOOKUP(C4091,customers!$A$2:$A$5902,customers!$B$2:$B$5902,,0)</f>
        <v>Jacob Hughes</v>
      </c>
      <c r="H4091" t="str">
        <f>_xlfn.XLOOKUP(C4091,customers!$A$2:$A$5902,customers!$G$2:$G$5902,,0)</f>
        <v>West</v>
      </c>
      <c r="I4091" t="str">
        <f>_xlfn.XLOOKUP(C4091,customers!$A$2:$A$5902,customers!$E$2:$E$5902,,0)</f>
        <v>New Maria</v>
      </c>
      <c r="J4091" t="str">
        <f>INDEX(products!$B$2:$B$5902,MATCH(D4091,products!$A$2:$A$5902,0))</f>
        <v>OffSup</v>
      </c>
      <c r="K4091" t="str">
        <f>INDEX(products!$C$2:$C$5902,MATCH(D4091,products!$A$2:$A$5902,0))</f>
        <v>Fstnrs</v>
      </c>
      <c r="L4091" s="3">
        <f>INDEX(products!$E$2:$E$5902,MATCH(D4091,products!$A$2:$A$5902,0))</f>
        <v>3076.71</v>
      </c>
      <c r="M4091">
        <f>_xlfn.XLOOKUP(D4091,products!$A$2:$A$5902,products!$F$2:$F$5902)</f>
        <v>6</v>
      </c>
      <c r="N4091" s="3">
        <f t="shared" si="63"/>
        <v>512.78499999999997</v>
      </c>
      <c r="O4091" s="3" t="str" cm="1">
        <f t="array" ref="O4091">_xlfn.IFS(J4091="Furn","Furniture",J4091="Tech","Technology",J4091="OffSup","Office Supplies")</f>
        <v>Office Supplies</v>
      </c>
      <c r="P4091" s="3" t="str" cm="1">
        <f t="array" ref="P4091">_xlfn.IFS(K4091="Bkcs","Bookcases",K4091="Phns","Phones",K4091="Acc","Accessories",K4091="Bndrs","Binders",K4091="Fstnrs","Fasteners")</f>
        <v>Fasteners</v>
      </c>
      <c r="Q4091" t="str">
        <f>IF(_xlfn.XLOOKUP(D4091,products!$A$2:$A$5902,products!$H$2:$H$5902,,0)=1,"Yes","No")</f>
        <v>Yes</v>
      </c>
    </row>
    <row r="4092" spans="1:17" x14ac:dyDescent="0.3">
      <c r="A4092" t="s">
        <v>23985</v>
      </c>
      <c r="B4092" s="4">
        <v>43765</v>
      </c>
      <c r="C4092" t="s">
        <v>23986</v>
      </c>
      <c r="D4092" t="s">
        <v>23988</v>
      </c>
      <c r="E4092" s="1">
        <v>43999</v>
      </c>
      <c r="F4092" t="s">
        <v>35</v>
      </c>
      <c r="G4092" t="str">
        <f>_xlfn.XLOOKUP(C4092,customers!$A$2:$A$5902,customers!$B$2:$B$5902,,0)</f>
        <v>Tonya Patel</v>
      </c>
      <c r="H4092" t="str">
        <f>_xlfn.XLOOKUP(C4092,customers!$A$2:$A$5902,customers!$G$2:$G$5902,,0)</f>
        <v>South</v>
      </c>
      <c r="I4092" t="str">
        <f>_xlfn.XLOOKUP(C4092,customers!$A$2:$A$5902,customers!$E$2:$E$5902,,0)</f>
        <v>East Gregory</v>
      </c>
      <c r="J4092" t="str">
        <f>INDEX(products!$B$2:$B$5902,MATCH(D4092,products!$A$2:$A$5902,0))</f>
        <v>OffSup</v>
      </c>
      <c r="K4092" t="str">
        <f>INDEX(products!$C$2:$C$5902,MATCH(D4092,products!$A$2:$A$5902,0))</f>
        <v>Fstnrs</v>
      </c>
      <c r="L4092" s="3">
        <f>INDEX(products!$E$2:$E$5902,MATCH(D4092,products!$A$2:$A$5902,0))</f>
        <v>1087.1300000000001</v>
      </c>
      <c r="M4092">
        <f>_xlfn.XLOOKUP(D4092,products!$A$2:$A$5902,products!$F$2:$F$5902)</f>
        <v>2</v>
      </c>
      <c r="N4092" s="3">
        <f t="shared" si="63"/>
        <v>543.56500000000005</v>
      </c>
      <c r="O4092" s="3" t="str" cm="1">
        <f t="array" ref="O4092">_xlfn.IFS(J4092="Furn","Furniture",J4092="Tech","Technology",J4092="OffSup","Office Supplies")</f>
        <v>Office Supplies</v>
      </c>
      <c r="P4092" s="3" t="str" cm="1">
        <f t="array" ref="P4092">_xlfn.IFS(K4092="Bkcs","Bookcases",K4092="Phns","Phones",K4092="Acc","Accessories",K4092="Bndrs","Binders",K4092="Fstnrs","Fasteners")</f>
        <v>Fasteners</v>
      </c>
      <c r="Q4092" t="str">
        <f>IF(_xlfn.XLOOKUP(D4092,products!$A$2:$A$5902,products!$H$2:$H$5902,,0)=1,"Yes","No")</f>
        <v>No</v>
      </c>
    </row>
    <row r="4093" spans="1:17" x14ac:dyDescent="0.3">
      <c r="A4093" t="s">
        <v>23990</v>
      </c>
      <c r="B4093" s="4">
        <v>43887</v>
      </c>
      <c r="C4093" t="s">
        <v>23991</v>
      </c>
      <c r="D4093" t="s">
        <v>23994</v>
      </c>
      <c r="E4093" s="1">
        <v>44165</v>
      </c>
      <c r="F4093" t="s">
        <v>21</v>
      </c>
      <c r="G4093" t="str">
        <f>_xlfn.XLOOKUP(C4093,customers!$A$2:$A$5902,customers!$B$2:$B$5902,,0)</f>
        <v>Jessica Howard</v>
      </c>
      <c r="H4093" t="str">
        <f>_xlfn.XLOOKUP(C4093,customers!$A$2:$A$5902,customers!$G$2:$G$5902,,0)</f>
        <v>East</v>
      </c>
      <c r="I4093" t="str">
        <f>_xlfn.XLOOKUP(C4093,customers!$A$2:$A$5902,customers!$E$2:$E$5902,,0)</f>
        <v>Patriciabury</v>
      </c>
      <c r="J4093" t="str">
        <f>INDEX(products!$B$2:$B$5902,MATCH(D4093,products!$A$2:$A$5902,0))</f>
        <v>OffSup</v>
      </c>
      <c r="K4093" t="str">
        <f>INDEX(products!$C$2:$C$5902,MATCH(D4093,products!$A$2:$A$5902,0))</f>
        <v>Fstnrs</v>
      </c>
      <c r="L4093" s="3">
        <f>INDEX(products!$E$2:$E$5902,MATCH(D4093,products!$A$2:$A$5902,0))</f>
        <v>4330.55</v>
      </c>
      <c r="M4093">
        <f>_xlfn.XLOOKUP(D4093,products!$A$2:$A$5902,products!$F$2:$F$5902)</f>
        <v>2</v>
      </c>
      <c r="N4093" s="3">
        <f t="shared" si="63"/>
        <v>2165.2750000000001</v>
      </c>
      <c r="O4093" s="3" t="str" cm="1">
        <f t="array" ref="O4093">_xlfn.IFS(J4093="Furn","Furniture",J4093="Tech","Technology",J4093="OffSup","Office Supplies")</f>
        <v>Office Supplies</v>
      </c>
      <c r="P4093" s="3" t="str" cm="1">
        <f t="array" ref="P4093">_xlfn.IFS(K4093="Bkcs","Bookcases",K4093="Phns","Phones",K4093="Acc","Accessories",K4093="Bndrs","Binders",K4093="Fstnrs","Fasteners")</f>
        <v>Fasteners</v>
      </c>
      <c r="Q4093" t="str">
        <f>IF(_xlfn.XLOOKUP(D4093,products!$A$2:$A$5902,products!$H$2:$H$5902,,0)=1,"Yes","No")</f>
        <v>Yes</v>
      </c>
    </row>
    <row r="4094" spans="1:17" x14ac:dyDescent="0.3">
      <c r="A4094" t="s">
        <v>23996</v>
      </c>
      <c r="B4094" s="4">
        <v>44535</v>
      </c>
      <c r="C4094" t="s">
        <v>23997</v>
      </c>
      <c r="D4094" t="s">
        <v>23999</v>
      </c>
      <c r="E4094" s="1">
        <v>44546</v>
      </c>
      <c r="F4094" t="s">
        <v>74</v>
      </c>
      <c r="G4094" t="str">
        <f>_xlfn.XLOOKUP(C4094,customers!$A$2:$A$5902,customers!$B$2:$B$5902,,0)</f>
        <v>Tina Martinez</v>
      </c>
      <c r="H4094" t="str">
        <f>_xlfn.XLOOKUP(C4094,customers!$A$2:$A$5902,customers!$G$2:$G$5902,,0)</f>
        <v>East</v>
      </c>
      <c r="I4094" t="str">
        <f>_xlfn.XLOOKUP(C4094,customers!$A$2:$A$5902,customers!$E$2:$E$5902,,0)</f>
        <v>Lake Travis</v>
      </c>
      <c r="J4094" t="str">
        <f>INDEX(products!$B$2:$B$5902,MATCH(D4094,products!$A$2:$A$5902,0))</f>
        <v>OffSup</v>
      </c>
      <c r="K4094" t="str">
        <f>INDEX(products!$C$2:$C$5902,MATCH(D4094,products!$A$2:$A$5902,0))</f>
        <v>Phns</v>
      </c>
      <c r="L4094" s="3">
        <f>INDEX(products!$E$2:$E$5902,MATCH(D4094,products!$A$2:$A$5902,0))</f>
        <v>2943.91</v>
      </c>
      <c r="M4094">
        <f>_xlfn.XLOOKUP(D4094,products!$A$2:$A$5902,products!$F$2:$F$5902)</f>
        <v>2</v>
      </c>
      <c r="N4094" s="3">
        <f t="shared" si="63"/>
        <v>1471.9549999999999</v>
      </c>
      <c r="O4094" s="3" t="str" cm="1">
        <f t="array" ref="O4094">_xlfn.IFS(J4094="Furn","Furniture",J4094="Tech","Technology",J4094="OffSup","Office Supplies")</f>
        <v>Office Supplies</v>
      </c>
      <c r="P4094" s="3" t="str" cm="1">
        <f t="array" ref="P4094">_xlfn.IFS(K4094="Bkcs","Bookcases",K4094="Phns","Phones",K4094="Acc","Accessories",K4094="Bndrs","Binders",K4094="Fstnrs","Fasteners")</f>
        <v>Phones</v>
      </c>
      <c r="Q4094" t="str">
        <f>IF(_xlfn.XLOOKUP(D4094,products!$A$2:$A$5902,products!$H$2:$H$5902,,0)=1,"Yes","No")</f>
        <v>Yes</v>
      </c>
    </row>
    <row r="4095" spans="1:17" x14ac:dyDescent="0.3">
      <c r="A4095" t="s">
        <v>24001</v>
      </c>
      <c r="B4095" s="4">
        <v>43626</v>
      </c>
      <c r="C4095" t="s">
        <v>24002</v>
      </c>
      <c r="D4095" t="s">
        <v>24004</v>
      </c>
      <c r="E4095" s="1">
        <v>43684</v>
      </c>
      <c r="F4095" t="s">
        <v>74</v>
      </c>
      <c r="G4095" t="str">
        <f>_xlfn.XLOOKUP(C4095,customers!$A$2:$A$5902,customers!$B$2:$B$5902,,0)</f>
        <v>Rachel Smith</v>
      </c>
      <c r="H4095" t="str">
        <f>_xlfn.XLOOKUP(C4095,customers!$A$2:$A$5902,customers!$G$2:$G$5902,,0)</f>
        <v>West</v>
      </c>
      <c r="I4095" t="str">
        <f>_xlfn.XLOOKUP(C4095,customers!$A$2:$A$5902,customers!$E$2:$E$5902,,0)</f>
        <v>Jonestown</v>
      </c>
      <c r="J4095" t="str">
        <f>INDEX(products!$B$2:$B$5902,MATCH(D4095,products!$A$2:$A$5902,0))</f>
        <v>OffSup</v>
      </c>
      <c r="K4095" t="str">
        <f>INDEX(products!$C$2:$C$5902,MATCH(D4095,products!$A$2:$A$5902,0))</f>
        <v>Fstnrs</v>
      </c>
      <c r="L4095" s="3">
        <f>INDEX(products!$E$2:$E$5902,MATCH(D4095,products!$A$2:$A$5902,0))</f>
        <v>4790.9799999999996</v>
      </c>
      <c r="M4095">
        <f>_xlfn.XLOOKUP(D4095,products!$A$2:$A$5902,products!$F$2:$F$5902)</f>
        <v>1</v>
      </c>
      <c r="N4095" s="3">
        <f t="shared" si="63"/>
        <v>4790.9799999999996</v>
      </c>
      <c r="O4095" s="3" t="str" cm="1">
        <f t="array" ref="O4095">_xlfn.IFS(J4095="Furn","Furniture",J4095="Tech","Technology",J4095="OffSup","Office Supplies")</f>
        <v>Office Supplies</v>
      </c>
      <c r="P4095" s="3" t="str" cm="1">
        <f t="array" ref="P4095">_xlfn.IFS(K4095="Bkcs","Bookcases",K4095="Phns","Phones",K4095="Acc","Accessories",K4095="Bndrs","Binders",K4095="Fstnrs","Fasteners")</f>
        <v>Fasteners</v>
      </c>
      <c r="Q4095" t="str">
        <f>IF(_xlfn.XLOOKUP(D4095,products!$A$2:$A$5902,products!$H$2:$H$5902,,0)=1,"Yes","No")</f>
        <v>No</v>
      </c>
    </row>
    <row r="4096" spans="1:17" x14ac:dyDescent="0.3">
      <c r="A4096" t="s">
        <v>24006</v>
      </c>
      <c r="B4096" s="4">
        <v>43629</v>
      </c>
      <c r="C4096" t="s">
        <v>24007</v>
      </c>
      <c r="D4096" t="s">
        <v>24010</v>
      </c>
      <c r="E4096" s="1">
        <v>43906</v>
      </c>
      <c r="F4096" t="s">
        <v>74</v>
      </c>
      <c r="G4096" t="str">
        <f>_xlfn.XLOOKUP(C4096,customers!$A$2:$A$5902,customers!$B$2:$B$5902,,0)</f>
        <v>Mr. Richard Harrison</v>
      </c>
      <c r="H4096" t="str">
        <f>_xlfn.XLOOKUP(C4096,customers!$A$2:$A$5902,customers!$G$2:$G$5902,,0)</f>
        <v>North</v>
      </c>
      <c r="I4096" t="str">
        <f>_xlfn.XLOOKUP(C4096,customers!$A$2:$A$5902,customers!$E$2:$E$5902,,0)</f>
        <v>Port Hunterberg</v>
      </c>
      <c r="J4096" t="str">
        <f>INDEX(products!$B$2:$B$5902,MATCH(D4096,products!$A$2:$A$5902,0))</f>
        <v>Tech</v>
      </c>
      <c r="K4096" t="str">
        <f>INDEX(products!$C$2:$C$5902,MATCH(D4096,products!$A$2:$A$5902,0))</f>
        <v>Bkcs</v>
      </c>
      <c r="L4096" s="3">
        <f>INDEX(products!$E$2:$E$5902,MATCH(D4096,products!$A$2:$A$5902,0))</f>
        <v>3501.32</v>
      </c>
      <c r="M4096">
        <f>_xlfn.XLOOKUP(D4096,products!$A$2:$A$5902,products!$F$2:$F$5902)</f>
        <v>3</v>
      </c>
      <c r="N4096" s="3">
        <f t="shared" si="63"/>
        <v>1167.1066666666668</v>
      </c>
      <c r="O4096" s="3" t="str" cm="1">
        <f t="array" ref="O4096">_xlfn.IFS(J4096="Furn","Furniture",J4096="Tech","Technology",J4096="OffSup","Office Supplies")</f>
        <v>Technology</v>
      </c>
      <c r="P4096" s="3" t="str" cm="1">
        <f t="array" ref="P4096">_xlfn.IFS(K4096="Bkcs","Bookcases",K4096="Phns","Phones",K4096="Acc","Accessories",K4096="Bndrs","Binders",K4096="Fstnrs","Fasteners")</f>
        <v>Bookcases</v>
      </c>
      <c r="Q4096" t="str">
        <f>IF(_xlfn.XLOOKUP(D4096,products!$A$2:$A$5902,products!$H$2:$H$5902,,0)=1,"Yes","No")</f>
        <v>No</v>
      </c>
    </row>
    <row r="4097" spans="1:17" x14ac:dyDescent="0.3">
      <c r="A4097" t="s">
        <v>24012</v>
      </c>
      <c r="B4097" s="4">
        <v>43654</v>
      </c>
      <c r="C4097" t="s">
        <v>24013</v>
      </c>
      <c r="D4097" t="s">
        <v>24015</v>
      </c>
      <c r="E4097" s="1">
        <v>43699</v>
      </c>
      <c r="F4097" t="s">
        <v>21</v>
      </c>
      <c r="G4097" t="str">
        <f>_xlfn.XLOOKUP(C4097,customers!$A$2:$A$5902,customers!$B$2:$B$5902,,0)</f>
        <v>Brian Allen</v>
      </c>
      <c r="H4097" t="str">
        <f>_xlfn.XLOOKUP(C4097,customers!$A$2:$A$5902,customers!$G$2:$G$5902,,0)</f>
        <v>West</v>
      </c>
      <c r="I4097" t="str">
        <f>_xlfn.XLOOKUP(C4097,customers!$A$2:$A$5902,customers!$E$2:$E$5902,,0)</f>
        <v>North Nicole</v>
      </c>
      <c r="J4097" t="str">
        <f>INDEX(products!$B$2:$B$5902,MATCH(D4097,products!$A$2:$A$5902,0))</f>
        <v>Furn</v>
      </c>
      <c r="K4097" t="str">
        <f>INDEX(products!$C$2:$C$5902,MATCH(D4097,products!$A$2:$A$5902,0))</f>
        <v>Phns</v>
      </c>
      <c r="L4097" s="3">
        <f>INDEX(products!$E$2:$E$5902,MATCH(D4097,products!$A$2:$A$5902,0))</f>
        <v>3907.43</v>
      </c>
      <c r="M4097">
        <f>_xlfn.XLOOKUP(D4097,products!$A$2:$A$5902,products!$F$2:$F$5902)</f>
        <v>1</v>
      </c>
      <c r="N4097" s="3">
        <f t="shared" si="63"/>
        <v>3907.43</v>
      </c>
      <c r="O4097" s="3" t="str" cm="1">
        <f t="array" ref="O4097">_xlfn.IFS(J4097="Furn","Furniture",J4097="Tech","Technology",J4097="OffSup","Office Supplies")</f>
        <v>Furniture</v>
      </c>
      <c r="P4097" s="3" t="str" cm="1">
        <f t="array" ref="P4097">_xlfn.IFS(K4097="Bkcs","Bookcases",K4097="Phns","Phones",K4097="Acc","Accessories",K4097="Bndrs","Binders",K4097="Fstnrs","Fasteners")</f>
        <v>Phones</v>
      </c>
      <c r="Q4097" t="str">
        <f>IF(_xlfn.XLOOKUP(D4097,products!$A$2:$A$5902,products!$H$2:$H$5902,,0)=1,"Yes","No")</f>
        <v>Yes</v>
      </c>
    </row>
    <row r="4098" spans="1:17" x14ac:dyDescent="0.3">
      <c r="A4098" t="s">
        <v>24017</v>
      </c>
      <c r="B4098" s="4">
        <v>44379</v>
      </c>
      <c r="C4098" t="s">
        <v>24018</v>
      </c>
      <c r="D4098" t="s">
        <v>24021</v>
      </c>
      <c r="E4098" s="1">
        <v>44414</v>
      </c>
      <c r="F4098" t="s">
        <v>35</v>
      </c>
      <c r="G4098" t="str">
        <f>_xlfn.XLOOKUP(C4098,customers!$A$2:$A$5902,customers!$B$2:$B$5902,,0)</f>
        <v>Richard Bennett</v>
      </c>
      <c r="H4098" t="str">
        <f>_xlfn.XLOOKUP(C4098,customers!$A$2:$A$5902,customers!$G$2:$G$5902,,0)</f>
        <v>South</v>
      </c>
      <c r="I4098" t="str">
        <f>_xlfn.XLOOKUP(C4098,customers!$A$2:$A$5902,customers!$E$2:$E$5902,,0)</f>
        <v>Lake Heatherfurt</v>
      </c>
      <c r="J4098" t="str">
        <f>INDEX(products!$B$2:$B$5902,MATCH(D4098,products!$A$2:$A$5902,0))</f>
        <v>Furn</v>
      </c>
      <c r="K4098" t="str">
        <f>INDEX(products!$C$2:$C$5902,MATCH(D4098,products!$A$2:$A$5902,0))</f>
        <v>Bndrs</v>
      </c>
      <c r="L4098" s="3">
        <f>INDEX(products!$E$2:$E$5902,MATCH(D4098,products!$A$2:$A$5902,0))</f>
        <v>2641.37</v>
      </c>
      <c r="M4098">
        <f>_xlfn.XLOOKUP(D4098,products!$A$2:$A$5902,products!$F$2:$F$5902)</f>
        <v>10</v>
      </c>
      <c r="N4098" s="3">
        <f t="shared" si="63"/>
        <v>264.137</v>
      </c>
      <c r="O4098" s="3" t="str" cm="1">
        <f t="array" ref="O4098">_xlfn.IFS(J4098="Furn","Furniture",J4098="Tech","Technology",J4098="OffSup","Office Supplies")</f>
        <v>Furniture</v>
      </c>
      <c r="P4098" s="3" t="str" cm="1">
        <f t="array" ref="P4098">_xlfn.IFS(K4098="Bkcs","Bookcases",K4098="Phns","Phones",K4098="Acc","Accessories",K4098="Bndrs","Binders",K4098="Fstnrs","Fasteners")</f>
        <v>Binders</v>
      </c>
      <c r="Q4098" t="str">
        <f>IF(_xlfn.XLOOKUP(D4098,products!$A$2:$A$5902,products!$H$2:$H$5902,,0)=1,"Yes","No")</f>
        <v>Yes</v>
      </c>
    </row>
    <row r="4099" spans="1:17" x14ac:dyDescent="0.3">
      <c r="A4099" t="s">
        <v>24023</v>
      </c>
      <c r="B4099" s="4">
        <v>44813</v>
      </c>
      <c r="C4099" t="s">
        <v>24024</v>
      </c>
      <c r="D4099" t="s">
        <v>24027</v>
      </c>
      <c r="E4099" s="1">
        <v>44891</v>
      </c>
      <c r="F4099" t="s">
        <v>21</v>
      </c>
      <c r="G4099" t="str">
        <f>_xlfn.XLOOKUP(C4099,customers!$A$2:$A$5902,customers!$B$2:$B$5902,,0)</f>
        <v>Angela Hicks</v>
      </c>
      <c r="H4099" t="str">
        <f>_xlfn.XLOOKUP(C4099,customers!$A$2:$A$5902,customers!$G$2:$G$5902,,0)</f>
        <v>South</v>
      </c>
      <c r="I4099" t="str">
        <f>_xlfn.XLOOKUP(C4099,customers!$A$2:$A$5902,customers!$E$2:$E$5902,,0)</f>
        <v>Robertoville</v>
      </c>
      <c r="J4099" t="str">
        <f>INDEX(products!$B$2:$B$5902,MATCH(D4099,products!$A$2:$A$5902,0))</f>
        <v>OffSup</v>
      </c>
      <c r="K4099" t="str">
        <f>INDEX(products!$C$2:$C$5902,MATCH(D4099,products!$A$2:$A$5902,0))</f>
        <v>Bndrs</v>
      </c>
      <c r="L4099" s="3">
        <f>INDEX(products!$E$2:$E$5902,MATCH(D4099,products!$A$2:$A$5902,0))</f>
        <v>2764.35</v>
      </c>
      <c r="M4099">
        <f>_xlfn.XLOOKUP(D4099,products!$A$2:$A$5902,products!$F$2:$F$5902)</f>
        <v>4</v>
      </c>
      <c r="N4099" s="3">
        <f t="shared" ref="N4099:N4162" si="64">L4099/M4099</f>
        <v>691.08749999999998</v>
      </c>
      <c r="O4099" s="3" t="str" cm="1">
        <f t="array" ref="O4099">_xlfn.IFS(J4099="Furn","Furniture",J4099="Tech","Technology",J4099="OffSup","Office Supplies")</f>
        <v>Office Supplies</v>
      </c>
      <c r="P4099" s="3" t="str" cm="1">
        <f t="array" ref="P4099">_xlfn.IFS(K4099="Bkcs","Bookcases",K4099="Phns","Phones",K4099="Acc","Accessories",K4099="Bndrs","Binders",K4099="Fstnrs","Fasteners")</f>
        <v>Binders</v>
      </c>
      <c r="Q4099" t="str">
        <f>IF(_xlfn.XLOOKUP(D4099,products!$A$2:$A$5902,products!$H$2:$H$5902,,0)=1,"Yes","No")</f>
        <v>No</v>
      </c>
    </row>
    <row r="4100" spans="1:17" x14ac:dyDescent="0.3">
      <c r="A4100" t="s">
        <v>24029</v>
      </c>
      <c r="B4100" s="4">
        <v>44363</v>
      </c>
      <c r="C4100" t="s">
        <v>24030</v>
      </c>
      <c r="D4100" t="s">
        <v>24033</v>
      </c>
      <c r="E4100" s="1">
        <v>44621</v>
      </c>
      <c r="F4100" t="s">
        <v>21</v>
      </c>
      <c r="G4100" t="str">
        <f>_xlfn.XLOOKUP(C4100,customers!$A$2:$A$5902,customers!$B$2:$B$5902,,0)</f>
        <v>Alicia Rivera</v>
      </c>
      <c r="H4100" t="str">
        <f>_xlfn.XLOOKUP(C4100,customers!$A$2:$A$5902,customers!$G$2:$G$5902,,0)</f>
        <v>South</v>
      </c>
      <c r="I4100" t="str">
        <f>_xlfn.XLOOKUP(C4100,customers!$A$2:$A$5902,customers!$E$2:$E$5902,,0)</f>
        <v>Wendyberg</v>
      </c>
      <c r="J4100" t="str">
        <f>INDEX(products!$B$2:$B$5902,MATCH(D4100,products!$A$2:$A$5902,0))</f>
        <v>Tech</v>
      </c>
      <c r="K4100" t="str">
        <f>INDEX(products!$C$2:$C$5902,MATCH(D4100,products!$A$2:$A$5902,0))</f>
        <v>Acc</v>
      </c>
      <c r="L4100" s="3">
        <f>INDEX(products!$E$2:$E$5902,MATCH(D4100,products!$A$2:$A$5902,0))</f>
        <v>2185.4499999999998</v>
      </c>
      <c r="M4100">
        <f>_xlfn.XLOOKUP(D4100,products!$A$2:$A$5902,products!$F$2:$F$5902)</f>
        <v>7</v>
      </c>
      <c r="N4100" s="3">
        <f t="shared" si="64"/>
        <v>312.20714285714286</v>
      </c>
      <c r="O4100" s="3" t="str" cm="1">
        <f t="array" ref="O4100">_xlfn.IFS(J4100="Furn","Furniture",J4100="Tech","Technology",J4100="OffSup","Office Supplies")</f>
        <v>Technology</v>
      </c>
      <c r="P4100" s="3" t="str" cm="1">
        <f t="array" ref="P4100">_xlfn.IFS(K4100="Bkcs","Bookcases",K4100="Phns","Phones",K4100="Acc","Accessories",K4100="Bndrs","Binders",K4100="Fstnrs","Fasteners")</f>
        <v>Accessories</v>
      </c>
      <c r="Q4100" t="str">
        <f>IF(_xlfn.XLOOKUP(D4100,products!$A$2:$A$5902,products!$H$2:$H$5902,,0)=1,"Yes","No")</f>
        <v>Yes</v>
      </c>
    </row>
    <row r="4101" spans="1:17" x14ac:dyDescent="0.3">
      <c r="A4101" t="s">
        <v>24035</v>
      </c>
      <c r="B4101" s="4">
        <v>44394</v>
      </c>
      <c r="C4101" t="s">
        <v>24036</v>
      </c>
      <c r="D4101" t="s">
        <v>24039</v>
      </c>
      <c r="E4101" s="1">
        <v>44751</v>
      </c>
      <c r="F4101" t="s">
        <v>35</v>
      </c>
      <c r="G4101" t="str">
        <f>_xlfn.XLOOKUP(C4101,customers!$A$2:$A$5902,customers!$B$2:$B$5902,,0)</f>
        <v>Amber Moody</v>
      </c>
      <c r="H4101" t="str">
        <f>_xlfn.XLOOKUP(C4101,customers!$A$2:$A$5902,customers!$G$2:$G$5902,,0)</f>
        <v>East</v>
      </c>
      <c r="I4101" t="str">
        <f>_xlfn.XLOOKUP(C4101,customers!$A$2:$A$5902,customers!$E$2:$E$5902,,0)</f>
        <v>Lake Teresa</v>
      </c>
      <c r="J4101" t="str">
        <f>INDEX(products!$B$2:$B$5902,MATCH(D4101,products!$A$2:$A$5902,0))</f>
        <v>Furn</v>
      </c>
      <c r="K4101" t="str">
        <f>INDEX(products!$C$2:$C$5902,MATCH(D4101,products!$A$2:$A$5902,0))</f>
        <v>Bkcs</v>
      </c>
      <c r="L4101" s="3">
        <f>INDEX(products!$E$2:$E$5902,MATCH(D4101,products!$A$2:$A$5902,0))</f>
        <v>1105.4100000000001</v>
      </c>
      <c r="M4101">
        <f>_xlfn.XLOOKUP(D4101,products!$A$2:$A$5902,products!$F$2:$F$5902)</f>
        <v>1</v>
      </c>
      <c r="N4101" s="3">
        <f t="shared" si="64"/>
        <v>1105.4100000000001</v>
      </c>
      <c r="O4101" s="3" t="str" cm="1">
        <f t="array" ref="O4101">_xlfn.IFS(J4101="Furn","Furniture",J4101="Tech","Technology",J4101="OffSup","Office Supplies")</f>
        <v>Furniture</v>
      </c>
      <c r="P4101" s="3" t="str" cm="1">
        <f t="array" ref="P4101">_xlfn.IFS(K4101="Bkcs","Bookcases",K4101="Phns","Phones",K4101="Acc","Accessories",K4101="Bndrs","Binders",K4101="Fstnrs","Fasteners")</f>
        <v>Bookcases</v>
      </c>
      <c r="Q4101" t="str">
        <f>IF(_xlfn.XLOOKUP(D4101,products!$A$2:$A$5902,products!$H$2:$H$5902,,0)=1,"Yes","No")</f>
        <v>Yes</v>
      </c>
    </row>
    <row r="4102" spans="1:17" x14ac:dyDescent="0.3">
      <c r="A4102" t="s">
        <v>24041</v>
      </c>
      <c r="B4102" s="4">
        <v>44980</v>
      </c>
      <c r="C4102" s="2" t="s">
        <v>24042</v>
      </c>
      <c r="D4102" t="s">
        <v>24045</v>
      </c>
      <c r="E4102" s="1">
        <v>45323</v>
      </c>
      <c r="F4102" t="s">
        <v>35</v>
      </c>
      <c r="G4102" t="str">
        <f>_xlfn.XLOOKUP(C4102,customers!$A$2:$A$5902,customers!$B$2:$B$5902,,0)</f>
        <v>Juan Wood</v>
      </c>
      <c r="H4102" t="str">
        <f>_xlfn.XLOOKUP(C4102,customers!$A$2:$A$5902,customers!$G$2:$G$5902,,0)</f>
        <v>North</v>
      </c>
      <c r="I4102" t="str">
        <f>_xlfn.XLOOKUP(C4102,customers!$A$2:$A$5902,customers!$E$2:$E$5902,,0)</f>
        <v>Karenfort</v>
      </c>
      <c r="J4102" t="str">
        <f>INDEX(products!$B$2:$B$5902,MATCH(D4102,products!$A$2:$A$5902,0))</f>
        <v>Furn</v>
      </c>
      <c r="K4102" t="str">
        <f>INDEX(products!$C$2:$C$5902,MATCH(D4102,products!$A$2:$A$5902,0))</f>
        <v>Bndrs</v>
      </c>
      <c r="L4102" s="3">
        <f>INDEX(products!$E$2:$E$5902,MATCH(D4102,products!$A$2:$A$5902,0))</f>
        <v>3073.23</v>
      </c>
      <c r="M4102">
        <f>_xlfn.XLOOKUP(D4102,products!$A$2:$A$5902,products!$F$2:$F$5902)</f>
        <v>4</v>
      </c>
      <c r="N4102" s="3">
        <f t="shared" si="64"/>
        <v>768.3075</v>
      </c>
      <c r="O4102" s="3" t="str" cm="1">
        <f t="array" ref="O4102">_xlfn.IFS(J4102="Furn","Furniture",J4102="Tech","Technology",J4102="OffSup","Office Supplies")</f>
        <v>Furniture</v>
      </c>
      <c r="P4102" s="3" t="str" cm="1">
        <f t="array" ref="P4102">_xlfn.IFS(K4102="Bkcs","Bookcases",K4102="Phns","Phones",K4102="Acc","Accessories",K4102="Bndrs","Binders",K4102="Fstnrs","Fasteners")</f>
        <v>Binders</v>
      </c>
      <c r="Q4102" t="str">
        <f>IF(_xlfn.XLOOKUP(D4102,products!$A$2:$A$5902,products!$H$2:$H$5902,,0)=1,"Yes","No")</f>
        <v>No</v>
      </c>
    </row>
    <row r="4103" spans="1:17" x14ac:dyDescent="0.3">
      <c r="A4103" t="s">
        <v>24047</v>
      </c>
      <c r="B4103" s="4">
        <v>44196</v>
      </c>
      <c r="C4103" t="s">
        <v>24048</v>
      </c>
      <c r="D4103" t="s">
        <v>24051</v>
      </c>
      <c r="E4103" s="1">
        <v>44439</v>
      </c>
      <c r="F4103" t="s">
        <v>21</v>
      </c>
      <c r="G4103" t="str">
        <f>_xlfn.XLOOKUP(C4103,customers!$A$2:$A$5902,customers!$B$2:$B$5902,,0)</f>
        <v>Mary Warren</v>
      </c>
      <c r="H4103" t="str">
        <f>_xlfn.XLOOKUP(C4103,customers!$A$2:$A$5902,customers!$G$2:$G$5902,,0)</f>
        <v>East</v>
      </c>
      <c r="I4103" t="str">
        <f>_xlfn.XLOOKUP(C4103,customers!$A$2:$A$5902,customers!$E$2:$E$5902,,0)</f>
        <v>West Ronaldshire</v>
      </c>
      <c r="J4103" t="str">
        <f>INDEX(products!$B$2:$B$5902,MATCH(D4103,products!$A$2:$A$5902,0))</f>
        <v>Tech</v>
      </c>
      <c r="K4103" t="str">
        <f>INDEX(products!$C$2:$C$5902,MATCH(D4103,products!$A$2:$A$5902,0))</f>
        <v>Fstnrs</v>
      </c>
      <c r="L4103" s="3">
        <f>INDEX(products!$E$2:$E$5902,MATCH(D4103,products!$A$2:$A$5902,0))</f>
        <v>1692.82</v>
      </c>
      <c r="M4103">
        <f>_xlfn.XLOOKUP(D4103,products!$A$2:$A$5902,products!$F$2:$F$5902)</f>
        <v>6</v>
      </c>
      <c r="N4103" s="3">
        <f t="shared" si="64"/>
        <v>282.13666666666666</v>
      </c>
      <c r="O4103" s="3" t="str" cm="1">
        <f t="array" ref="O4103">_xlfn.IFS(J4103="Furn","Furniture",J4103="Tech","Technology",J4103="OffSup","Office Supplies")</f>
        <v>Technology</v>
      </c>
      <c r="P4103" s="3" t="str" cm="1">
        <f t="array" ref="P4103">_xlfn.IFS(K4103="Bkcs","Bookcases",K4103="Phns","Phones",K4103="Acc","Accessories",K4103="Bndrs","Binders",K4103="Fstnrs","Fasteners")</f>
        <v>Fasteners</v>
      </c>
      <c r="Q4103" t="str">
        <f>IF(_xlfn.XLOOKUP(D4103,products!$A$2:$A$5902,products!$H$2:$H$5902,,0)=1,"Yes","No")</f>
        <v>No</v>
      </c>
    </row>
    <row r="4104" spans="1:17" x14ac:dyDescent="0.3">
      <c r="A4104" t="s">
        <v>24053</v>
      </c>
      <c r="B4104" s="4">
        <v>44517</v>
      </c>
      <c r="C4104" s="2" t="s">
        <v>24054</v>
      </c>
      <c r="D4104" t="s">
        <v>24057</v>
      </c>
      <c r="E4104" s="1">
        <v>44582</v>
      </c>
      <c r="F4104" t="s">
        <v>35</v>
      </c>
      <c r="G4104" t="str">
        <f>_xlfn.XLOOKUP(C4104,customers!$A$2:$A$5902,customers!$B$2:$B$5902,,0)</f>
        <v>Destiny Wood</v>
      </c>
      <c r="H4104" t="str">
        <f>_xlfn.XLOOKUP(C4104,customers!$A$2:$A$5902,customers!$G$2:$G$5902,,0)</f>
        <v>North</v>
      </c>
      <c r="I4104" t="str">
        <f>_xlfn.XLOOKUP(C4104,customers!$A$2:$A$5902,customers!$E$2:$E$5902,,0)</f>
        <v>Aprilfurt</v>
      </c>
      <c r="J4104" t="str">
        <f>INDEX(products!$B$2:$B$5902,MATCH(D4104,products!$A$2:$A$5902,0))</f>
        <v>OffSup</v>
      </c>
      <c r="K4104" t="str">
        <f>INDEX(products!$C$2:$C$5902,MATCH(D4104,products!$A$2:$A$5902,0))</f>
        <v>Fstnrs</v>
      </c>
      <c r="L4104" s="3">
        <f>INDEX(products!$E$2:$E$5902,MATCH(D4104,products!$A$2:$A$5902,0))</f>
        <v>4029.73</v>
      </c>
      <c r="M4104">
        <f>_xlfn.XLOOKUP(D4104,products!$A$2:$A$5902,products!$F$2:$F$5902)</f>
        <v>5</v>
      </c>
      <c r="N4104" s="3">
        <f t="shared" si="64"/>
        <v>805.94600000000003</v>
      </c>
      <c r="O4104" s="3" t="str" cm="1">
        <f t="array" ref="O4104">_xlfn.IFS(J4104="Furn","Furniture",J4104="Tech","Technology",J4104="OffSup","Office Supplies")</f>
        <v>Office Supplies</v>
      </c>
      <c r="P4104" s="3" t="str" cm="1">
        <f t="array" ref="P4104">_xlfn.IFS(K4104="Bkcs","Bookcases",K4104="Phns","Phones",K4104="Acc","Accessories",K4104="Bndrs","Binders",K4104="Fstnrs","Fasteners")</f>
        <v>Fasteners</v>
      </c>
      <c r="Q4104" t="str">
        <f>IF(_xlfn.XLOOKUP(D4104,products!$A$2:$A$5902,products!$H$2:$H$5902,,0)=1,"Yes","No")</f>
        <v>Yes</v>
      </c>
    </row>
    <row r="4105" spans="1:17" x14ac:dyDescent="0.3">
      <c r="A4105" t="s">
        <v>24059</v>
      </c>
      <c r="B4105" s="4">
        <v>44052</v>
      </c>
      <c r="C4105" t="s">
        <v>24060</v>
      </c>
      <c r="D4105" t="s">
        <v>24063</v>
      </c>
      <c r="E4105" s="1">
        <v>44130</v>
      </c>
      <c r="F4105" t="s">
        <v>21</v>
      </c>
      <c r="G4105" t="str">
        <f>_xlfn.XLOOKUP(C4105,customers!$A$2:$A$5902,customers!$B$2:$B$5902,,0)</f>
        <v>Jamie Norton</v>
      </c>
      <c r="H4105" t="str">
        <f>_xlfn.XLOOKUP(C4105,customers!$A$2:$A$5902,customers!$G$2:$G$5902,,0)</f>
        <v>North</v>
      </c>
      <c r="I4105" t="str">
        <f>_xlfn.XLOOKUP(C4105,customers!$A$2:$A$5902,customers!$E$2:$E$5902,,0)</f>
        <v>North Katherineborough</v>
      </c>
      <c r="J4105" t="str">
        <f>INDEX(products!$B$2:$B$5902,MATCH(D4105,products!$A$2:$A$5902,0))</f>
        <v>Furn</v>
      </c>
      <c r="K4105" t="str">
        <f>INDEX(products!$C$2:$C$5902,MATCH(D4105,products!$A$2:$A$5902,0))</f>
        <v>Acc</v>
      </c>
      <c r="L4105" s="3">
        <f>INDEX(products!$E$2:$E$5902,MATCH(D4105,products!$A$2:$A$5902,0))</f>
        <v>4036.19</v>
      </c>
      <c r="M4105">
        <f>_xlfn.XLOOKUP(D4105,products!$A$2:$A$5902,products!$F$2:$F$5902)</f>
        <v>9</v>
      </c>
      <c r="N4105" s="3">
        <f t="shared" si="64"/>
        <v>448.46555555555557</v>
      </c>
      <c r="O4105" s="3" t="str" cm="1">
        <f t="array" ref="O4105">_xlfn.IFS(J4105="Furn","Furniture",J4105="Tech","Technology",J4105="OffSup","Office Supplies")</f>
        <v>Furniture</v>
      </c>
      <c r="P4105" s="3" t="str" cm="1">
        <f t="array" ref="P4105">_xlfn.IFS(K4105="Bkcs","Bookcases",K4105="Phns","Phones",K4105="Acc","Accessories",K4105="Bndrs","Binders",K4105="Fstnrs","Fasteners")</f>
        <v>Accessories</v>
      </c>
      <c r="Q4105" t="str">
        <f>IF(_xlfn.XLOOKUP(D4105,products!$A$2:$A$5902,products!$H$2:$H$5902,,0)=1,"Yes","No")</f>
        <v>No</v>
      </c>
    </row>
    <row r="4106" spans="1:17" x14ac:dyDescent="0.3">
      <c r="A4106" t="s">
        <v>24065</v>
      </c>
      <c r="B4106" s="4">
        <v>43758</v>
      </c>
      <c r="C4106" t="s">
        <v>24066</v>
      </c>
      <c r="D4106" t="s">
        <v>24069</v>
      </c>
      <c r="E4106" s="1">
        <v>43944</v>
      </c>
      <c r="F4106" t="s">
        <v>21</v>
      </c>
      <c r="G4106" t="str">
        <f>_xlfn.XLOOKUP(C4106,customers!$A$2:$A$5902,customers!$B$2:$B$5902,,0)</f>
        <v>Kristie Hanson</v>
      </c>
      <c r="H4106" t="str">
        <f>_xlfn.XLOOKUP(C4106,customers!$A$2:$A$5902,customers!$G$2:$G$5902,,0)</f>
        <v>South</v>
      </c>
      <c r="I4106" t="str">
        <f>_xlfn.XLOOKUP(C4106,customers!$A$2:$A$5902,customers!$E$2:$E$5902,,0)</f>
        <v>Luistown</v>
      </c>
      <c r="J4106" t="str">
        <f>INDEX(products!$B$2:$B$5902,MATCH(D4106,products!$A$2:$A$5902,0))</f>
        <v>Tech</v>
      </c>
      <c r="K4106" t="str">
        <f>INDEX(products!$C$2:$C$5902,MATCH(D4106,products!$A$2:$A$5902,0))</f>
        <v>Bndrs</v>
      </c>
      <c r="L4106" s="3">
        <f>INDEX(products!$E$2:$E$5902,MATCH(D4106,products!$A$2:$A$5902,0))</f>
        <v>4736.1400000000003</v>
      </c>
      <c r="M4106">
        <f>_xlfn.XLOOKUP(D4106,products!$A$2:$A$5902,products!$F$2:$F$5902)</f>
        <v>2</v>
      </c>
      <c r="N4106" s="3">
        <f t="shared" si="64"/>
        <v>2368.0700000000002</v>
      </c>
      <c r="O4106" s="3" t="str" cm="1">
        <f t="array" ref="O4106">_xlfn.IFS(J4106="Furn","Furniture",J4106="Tech","Technology",J4106="OffSup","Office Supplies")</f>
        <v>Technology</v>
      </c>
      <c r="P4106" s="3" t="str" cm="1">
        <f t="array" ref="P4106">_xlfn.IFS(K4106="Bkcs","Bookcases",K4106="Phns","Phones",K4106="Acc","Accessories",K4106="Bndrs","Binders",K4106="Fstnrs","Fasteners")</f>
        <v>Binders</v>
      </c>
      <c r="Q4106" t="str">
        <f>IF(_xlfn.XLOOKUP(D4106,products!$A$2:$A$5902,products!$H$2:$H$5902,,0)=1,"Yes","No")</f>
        <v>Yes</v>
      </c>
    </row>
    <row r="4107" spans="1:17" x14ac:dyDescent="0.3">
      <c r="A4107" t="s">
        <v>24071</v>
      </c>
      <c r="B4107" s="4">
        <v>44396</v>
      </c>
      <c r="C4107" t="s">
        <v>24072</v>
      </c>
      <c r="D4107" t="s">
        <v>24075</v>
      </c>
      <c r="E4107" s="1">
        <v>44461</v>
      </c>
      <c r="F4107" t="s">
        <v>21</v>
      </c>
      <c r="G4107" t="str">
        <f>_xlfn.XLOOKUP(C4107,customers!$A$2:$A$5902,customers!$B$2:$B$5902,,0)</f>
        <v>Sean Johnson</v>
      </c>
      <c r="H4107" t="str">
        <f>_xlfn.XLOOKUP(C4107,customers!$A$2:$A$5902,customers!$G$2:$G$5902,,0)</f>
        <v>East</v>
      </c>
      <c r="I4107" t="str">
        <f>_xlfn.XLOOKUP(C4107,customers!$A$2:$A$5902,customers!$E$2:$E$5902,,0)</f>
        <v>Christopherburgh</v>
      </c>
      <c r="J4107" t="str">
        <f>INDEX(products!$B$2:$B$5902,MATCH(D4107,products!$A$2:$A$5902,0))</f>
        <v>Furn</v>
      </c>
      <c r="K4107" t="str">
        <f>INDEX(products!$C$2:$C$5902,MATCH(D4107,products!$A$2:$A$5902,0))</f>
        <v>Fstnrs</v>
      </c>
      <c r="L4107" s="3">
        <f>INDEX(products!$E$2:$E$5902,MATCH(D4107,products!$A$2:$A$5902,0))</f>
        <v>1488.13</v>
      </c>
      <c r="M4107">
        <f>_xlfn.XLOOKUP(D4107,products!$A$2:$A$5902,products!$F$2:$F$5902)</f>
        <v>4</v>
      </c>
      <c r="N4107" s="3">
        <f t="shared" si="64"/>
        <v>372.03250000000003</v>
      </c>
      <c r="O4107" s="3" t="str" cm="1">
        <f t="array" ref="O4107">_xlfn.IFS(J4107="Furn","Furniture",J4107="Tech","Technology",J4107="OffSup","Office Supplies")</f>
        <v>Furniture</v>
      </c>
      <c r="P4107" s="3" t="str" cm="1">
        <f t="array" ref="P4107">_xlfn.IFS(K4107="Bkcs","Bookcases",K4107="Phns","Phones",K4107="Acc","Accessories",K4107="Bndrs","Binders",K4107="Fstnrs","Fasteners")</f>
        <v>Fasteners</v>
      </c>
      <c r="Q4107" t="str">
        <f>IF(_xlfn.XLOOKUP(D4107,products!$A$2:$A$5902,products!$H$2:$H$5902,,0)=1,"Yes","No")</f>
        <v>Yes</v>
      </c>
    </row>
    <row r="4108" spans="1:17" x14ac:dyDescent="0.3">
      <c r="A4108" t="s">
        <v>24077</v>
      </c>
      <c r="B4108" s="4">
        <v>43885</v>
      </c>
      <c r="C4108" t="s">
        <v>24078</v>
      </c>
      <c r="D4108" t="s">
        <v>24080</v>
      </c>
      <c r="E4108" s="1">
        <v>43898</v>
      </c>
      <c r="F4108" t="s">
        <v>35</v>
      </c>
      <c r="G4108" t="str">
        <f>_xlfn.XLOOKUP(C4108,customers!$A$2:$A$5902,customers!$B$2:$B$5902,,0)</f>
        <v>Patricia Watts</v>
      </c>
      <c r="H4108" t="str">
        <f>_xlfn.XLOOKUP(C4108,customers!$A$2:$A$5902,customers!$G$2:$G$5902,,0)</f>
        <v>North</v>
      </c>
      <c r="I4108" t="str">
        <f>_xlfn.XLOOKUP(C4108,customers!$A$2:$A$5902,customers!$E$2:$E$5902,,0)</f>
        <v>Amandafurt</v>
      </c>
      <c r="J4108" t="str">
        <f>INDEX(products!$B$2:$B$5902,MATCH(D4108,products!$A$2:$A$5902,0))</f>
        <v>Tech</v>
      </c>
      <c r="K4108" t="str">
        <f>INDEX(products!$C$2:$C$5902,MATCH(D4108,products!$A$2:$A$5902,0))</f>
        <v>Fstnrs</v>
      </c>
      <c r="L4108" s="3">
        <f>INDEX(products!$E$2:$E$5902,MATCH(D4108,products!$A$2:$A$5902,0))</f>
        <v>1118.1099999999999</v>
      </c>
      <c r="M4108">
        <f>_xlfn.XLOOKUP(D4108,products!$A$2:$A$5902,products!$F$2:$F$5902)</f>
        <v>5</v>
      </c>
      <c r="N4108" s="3">
        <f t="shared" si="64"/>
        <v>223.62199999999999</v>
      </c>
      <c r="O4108" s="3" t="str" cm="1">
        <f t="array" ref="O4108">_xlfn.IFS(J4108="Furn","Furniture",J4108="Tech","Technology",J4108="OffSup","Office Supplies")</f>
        <v>Technology</v>
      </c>
      <c r="P4108" s="3" t="str" cm="1">
        <f t="array" ref="P4108">_xlfn.IFS(K4108="Bkcs","Bookcases",K4108="Phns","Phones",K4108="Acc","Accessories",K4108="Bndrs","Binders",K4108="Fstnrs","Fasteners")</f>
        <v>Fasteners</v>
      </c>
      <c r="Q4108" t="str">
        <f>IF(_xlfn.XLOOKUP(D4108,products!$A$2:$A$5902,products!$H$2:$H$5902,,0)=1,"Yes","No")</f>
        <v>No</v>
      </c>
    </row>
    <row r="4109" spans="1:17" x14ac:dyDescent="0.3">
      <c r="A4109" t="s">
        <v>24082</v>
      </c>
      <c r="B4109" s="4">
        <v>43645</v>
      </c>
      <c r="C4109" t="s">
        <v>24083</v>
      </c>
      <c r="D4109" t="s">
        <v>24086</v>
      </c>
      <c r="E4109" s="1">
        <v>43699</v>
      </c>
      <c r="F4109" t="s">
        <v>21</v>
      </c>
      <c r="G4109" t="str">
        <f>_xlfn.XLOOKUP(C4109,customers!$A$2:$A$5902,customers!$B$2:$B$5902,,0)</f>
        <v>Debra Pena</v>
      </c>
      <c r="H4109" t="str">
        <f>_xlfn.XLOOKUP(C4109,customers!$A$2:$A$5902,customers!$G$2:$G$5902,,0)</f>
        <v>North</v>
      </c>
      <c r="I4109" t="str">
        <f>_xlfn.XLOOKUP(C4109,customers!$A$2:$A$5902,customers!$E$2:$E$5902,,0)</f>
        <v>Tonyview</v>
      </c>
      <c r="J4109" t="str">
        <f>INDEX(products!$B$2:$B$5902,MATCH(D4109,products!$A$2:$A$5902,0))</f>
        <v>Tech</v>
      </c>
      <c r="K4109" t="str">
        <f>INDEX(products!$C$2:$C$5902,MATCH(D4109,products!$A$2:$A$5902,0))</f>
        <v>Bkcs</v>
      </c>
      <c r="L4109" s="3">
        <f>INDEX(products!$E$2:$E$5902,MATCH(D4109,products!$A$2:$A$5902,0))</f>
        <v>4446.45</v>
      </c>
      <c r="M4109">
        <f>_xlfn.XLOOKUP(D4109,products!$A$2:$A$5902,products!$F$2:$F$5902)</f>
        <v>2</v>
      </c>
      <c r="N4109" s="3">
        <f t="shared" si="64"/>
        <v>2223.2249999999999</v>
      </c>
      <c r="O4109" s="3" t="str" cm="1">
        <f t="array" ref="O4109">_xlfn.IFS(J4109="Furn","Furniture",J4109="Tech","Technology",J4109="OffSup","Office Supplies")</f>
        <v>Technology</v>
      </c>
      <c r="P4109" s="3" t="str" cm="1">
        <f t="array" ref="P4109">_xlfn.IFS(K4109="Bkcs","Bookcases",K4109="Phns","Phones",K4109="Acc","Accessories",K4109="Bndrs","Binders",K4109="Fstnrs","Fasteners")</f>
        <v>Bookcases</v>
      </c>
      <c r="Q4109" t="str">
        <f>IF(_xlfn.XLOOKUP(D4109,products!$A$2:$A$5902,products!$H$2:$H$5902,,0)=1,"Yes","No")</f>
        <v>Yes</v>
      </c>
    </row>
    <row r="4110" spans="1:17" x14ac:dyDescent="0.3">
      <c r="A4110" t="s">
        <v>24088</v>
      </c>
      <c r="B4110" s="4">
        <v>43745</v>
      </c>
      <c r="C4110" t="s">
        <v>24089</v>
      </c>
      <c r="D4110" t="s">
        <v>24091</v>
      </c>
      <c r="E4110" s="1">
        <v>43844</v>
      </c>
      <c r="F4110" t="s">
        <v>21</v>
      </c>
      <c r="G4110" t="str">
        <f>_xlfn.XLOOKUP(C4110,customers!$A$2:$A$5902,customers!$B$2:$B$5902,,0)</f>
        <v>Misty Bates</v>
      </c>
      <c r="H4110" t="str">
        <f>_xlfn.XLOOKUP(C4110,customers!$A$2:$A$5902,customers!$G$2:$G$5902,,0)</f>
        <v>North</v>
      </c>
      <c r="I4110" t="str">
        <f>_xlfn.XLOOKUP(C4110,customers!$A$2:$A$5902,customers!$E$2:$E$5902,,0)</f>
        <v>Kevinfurt</v>
      </c>
      <c r="J4110" t="str">
        <f>INDEX(products!$B$2:$B$5902,MATCH(D4110,products!$A$2:$A$5902,0))</f>
        <v>OffSup</v>
      </c>
      <c r="K4110" t="str">
        <f>INDEX(products!$C$2:$C$5902,MATCH(D4110,products!$A$2:$A$5902,0))</f>
        <v>Phns</v>
      </c>
      <c r="L4110" s="3">
        <f>INDEX(products!$E$2:$E$5902,MATCH(D4110,products!$A$2:$A$5902,0))</f>
        <v>1390.82</v>
      </c>
      <c r="M4110">
        <f>_xlfn.XLOOKUP(D4110,products!$A$2:$A$5902,products!$F$2:$F$5902)</f>
        <v>1</v>
      </c>
      <c r="N4110" s="3">
        <f t="shared" si="64"/>
        <v>1390.82</v>
      </c>
      <c r="O4110" s="3" t="str" cm="1">
        <f t="array" ref="O4110">_xlfn.IFS(J4110="Furn","Furniture",J4110="Tech","Technology",J4110="OffSup","Office Supplies")</f>
        <v>Office Supplies</v>
      </c>
      <c r="P4110" s="3" t="str" cm="1">
        <f t="array" ref="P4110">_xlfn.IFS(K4110="Bkcs","Bookcases",K4110="Phns","Phones",K4110="Acc","Accessories",K4110="Bndrs","Binders",K4110="Fstnrs","Fasteners")</f>
        <v>Phones</v>
      </c>
      <c r="Q4110" t="str">
        <f>IF(_xlfn.XLOOKUP(D4110,products!$A$2:$A$5902,products!$H$2:$H$5902,,0)=1,"Yes","No")</f>
        <v>Yes</v>
      </c>
    </row>
    <row r="4111" spans="1:17" x14ac:dyDescent="0.3">
      <c r="A4111" t="s">
        <v>24093</v>
      </c>
      <c r="B4111" s="4">
        <v>44244</v>
      </c>
      <c r="C4111" t="s">
        <v>24094</v>
      </c>
      <c r="D4111" t="s">
        <v>24097</v>
      </c>
      <c r="E4111" s="1">
        <v>44548</v>
      </c>
      <c r="F4111" t="s">
        <v>35</v>
      </c>
      <c r="G4111" t="str">
        <f>_xlfn.XLOOKUP(C4111,customers!$A$2:$A$5902,customers!$B$2:$B$5902,,0)</f>
        <v>Terri Shaw</v>
      </c>
      <c r="H4111" t="str">
        <f>_xlfn.XLOOKUP(C4111,customers!$A$2:$A$5902,customers!$G$2:$G$5902,,0)</f>
        <v>North</v>
      </c>
      <c r="I4111" t="str">
        <f>_xlfn.XLOOKUP(C4111,customers!$A$2:$A$5902,customers!$E$2:$E$5902,,0)</f>
        <v>South Christinaton</v>
      </c>
      <c r="J4111" t="str">
        <f>INDEX(products!$B$2:$B$5902,MATCH(D4111,products!$A$2:$A$5902,0))</f>
        <v>OffSup</v>
      </c>
      <c r="K4111" t="str">
        <f>INDEX(products!$C$2:$C$5902,MATCH(D4111,products!$A$2:$A$5902,0))</f>
        <v>Phns</v>
      </c>
      <c r="L4111" s="3">
        <f>INDEX(products!$E$2:$E$5902,MATCH(D4111,products!$A$2:$A$5902,0))</f>
        <v>3277.95</v>
      </c>
      <c r="M4111">
        <f>_xlfn.XLOOKUP(D4111,products!$A$2:$A$5902,products!$F$2:$F$5902)</f>
        <v>7</v>
      </c>
      <c r="N4111" s="3">
        <f t="shared" si="64"/>
        <v>468.27857142857141</v>
      </c>
      <c r="O4111" s="3" t="str" cm="1">
        <f t="array" ref="O4111">_xlfn.IFS(J4111="Furn","Furniture",J4111="Tech","Technology",J4111="OffSup","Office Supplies")</f>
        <v>Office Supplies</v>
      </c>
      <c r="P4111" s="3" t="str" cm="1">
        <f t="array" ref="P4111">_xlfn.IFS(K4111="Bkcs","Bookcases",K4111="Phns","Phones",K4111="Acc","Accessories",K4111="Bndrs","Binders",K4111="Fstnrs","Fasteners")</f>
        <v>Phones</v>
      </c>
      <c r="Q4111" t="str">
        <f>IF(_xlfn.XLOOKUP(D4111,products!$A$2:$A$5902,products!$H$2:$H$5902,,0)=1,"Yes","No")</f>
        <v>No</v>
      </c>
    </row>
    <row r="4112" spans="1:17" x14ac:dyDescent="0.3">
      <c r="A4112" t="s">
        <v>24099</v>
      </c>
      <c r="B4112" s="4">
        <v>44216</v>
      </c>
      <c r="C4112" t="s">
        <v>24100</v>
      </c>
      <c r="D4112" t="s">
        <v>24103</v>
      </c>
      <c r="E4112" s="1">
        <v>44231</v>
      </c>
      <c r="F4112" t="s">
        <v>21</v>
      </c>
      <c r="G4112" t="str">
        <f>_xlfn.XLOOKUP(C4112,customers!$A$2:$A$5902,customers!$B$2:$B$5902,,0)</f>
        <v>Kevin Hansen</v>
      </c>
      <c r="H4112" t="str">
        <f>_xlfn.XLOOKUP(C4112,customers!$A$2:$A$5902,customers!$G$2:$G$5902,,0)</f>
        <v>South</v>
      </c>
      <c r="I4112" t="str">
        <f>_xlfn.XLOOKUP(C4112,customers!$A$2:$A$5902,customers!$E$2:$E$5902,,0)</f>
        <v>North Ryan</v>
      </c>
      <c r="J4112" t="str">
        <f>INDEX(products!$B$2:$B$5902,MATCH(D4112,products!$A$2:$A$5902,0))</f>
        <v>Furn</v>
      </c>
      <c r="K4112" t="str">
        <f>INDEX(products!$C$2:$C$5902,MATCH(D4112,products!$A$2:$A$5902,0))</f>
        <v>Phns</v>
      </c>
      <c r="L4112" s="3">
        <f>INDEX(products!$E$2:$E$5902,MATCH(D4112,products!$A$2:$A$5902,0))</f>
        <v>1828.43</v>
      </c>
      <c r="M4112">
        <f>_xlfn.XLOOKUP(D4112,products!$A$2:$A$5902,products!$F$2:$F$5902)</f>
        <v>10</v>
      </c>
      <c r="N4112" s="3">
        <f t="shared" si="64"/>
        <v>182.84300000000002</v>
      </c>
      <c r="O4112" s="3" t="str" cm="1">
        <f t="array" ref="O4112">_xlfn.IFS(J4112="Furn","Furniture",J4112="Tech","Technology",J4112="OffSup","Office Supplies")</f>
        <v>Furniture</v>
      </c>
      <c r="P4112" s="3" t="str" cm="1">
        <f t="array" ref="P4112">_xlfn.IFS(K4112="Bkcs","Bookcases",K4112="Phns","Phones",K4112="Acc","Accessories",K4112="Bndrs","Binders",K4112="Fstnrs","Fasteners")</f>
        <v>Phones</v>
      </c>
      <c r="Q4112" t="str">
        <f>IF(_xlfn.XLOOKUP(D4112,products!$A$2:$A$5902,products!$H$2:$H$5902,,0)=1,"Yes","No")</f>
        <v>No</v>
      </c>
    </row>
    <row r="4113" spans="1:17" x14ac:dyDescent="0.3">
      <c r="A4113" t="s">
        <v>24105</v>
      </c>
      <c r="B4113" s="4">
        <v>43789</v>
      </c>
      <c r="C4113" t="s">
        <v>24106</v>
      </c>
      <c r="D4113" t="s">
        <v>24109</v>
      </c>
      <c r="E4113" s="1">
        <v>44094</v>
      </c>
      <c r="F4113" t="s">
        <v>35</v>
      </c>
      <c r="G4113" t="str">
        <f>_xlfn.XLOOKUP(C4113,customers!$A$2:$A$5902,customers!$B$2:$B$5902,,0)</f>
        <v>Nina Hunt</v>
      </c>
      <c r="H4113" t="str">
        <f>_xlfn.XLOOKUP(C4113,customers!$A$2:$A$5902,customers!$G$2:$G$5902,,0)</f>
        <v>East</v>
      </c>
      <c r="I4113" t="str">
        <f>_xlfn.XLOOKUP(C4113,customers!$A$2:$A$5902,customers!$E$2:$E$5902,,0)</f>
        <v>Steveberg</v>
      </c>
      <c r="J4113" t="str">
        <f>INDEX(products!$B$2:$B$5902,MATCH(D4113,products!$A$2:$A$5902,0))</f>
        <v>OffSup</v>
      </c>
      <c r="K4113" t="str">
        <f>INDEX(products!$C$2:$C$5902,MATCH(D4113,products!$A$2:$A$5902,0))</f>
        <v>Bkcs</v>
      </c>
      <c r="L4113" s="3">
        <f>INDEX(products!$E$2:$E$5902,MATCH(D4113,products!$A$2:$A$5902,0))</f>
        <v>3990.21</v>
      </c>
      <c r="M4113">
        <f>_xlfn.XLOOKUP(D4113,products!$A$2:$A$5902,products!$F$2:$F$5902)</f>
        <v>6</v>
      </c>
      <c r="N4113" s="3">
        <f t="shared" si="64"/>
        <v>665.03499999999997</v>
      </c>
      <c r="O4113" s="3" t="str" cm="1">
        <f t="array" ref="O4113">_xlfn.IFS(J4113="Furn","Furniture",J4113="Tech","Technology",J4113="OffSup","Office Supplies")</f>
        <v>Office Supplies</v>
      </c>
      <c r="P4113" s="3" t="str" cm="1">
        <f t="array" ref="P4113">_xlfn.IFS(K4113="Bkcs","Bookcases",K4113="Phns","Phones",K4113="Acc","Accessories",K4113="Bndrs","Binders",K4113="Fstnrs","Fasteners")</f>
        <v>Bookcases</v>
      </c>
      <c r="Q4113" t="str">
        <f>IF(_xlfn.XLOOKUP(D4113,products!$A$2:$A$5902,products!$H$2:$H$5902,,0)=1,"Yes","No")</f>
        <v>No</v>
      </c>
    </row>
    <row r="4114" spans="1:17" x14ac:dyDescent="0.3">
      <c r="A4114" t="s">
        <v>24111</v>
      </c>
      <c r="B4114" s="4">
        <v>44693</v>
      </c>
      <c r="C4114" s="2" t="s">
        <v>24112</v>
      </c>
      <c r="D4114" t="s">
        <v>24115</v>
      </c>
      <c r="E4114" s="1">
        <v>44798</v>
      </c>
      <c r="F4114" t="s">
        <v>21</v>
      </c>
      <c r="G4114" t="str">
        <f>_xlfn.XLOOKUP(C4114,customers!$A$2:$A$5902,customers!$B$2:$B$5902,,0)</f>
        <v>Denise Ali</v>
      </c>
      <c r="H4114" t="str">
        <f>_xlfn.XLOOKUP(C4114,customers!$A$2:$A$5902,customers!$G$2:$G$5902,,0)</f>
        <v>West</v>
      </c>
      <c r="I4114" t="str">
        <f>_xlfn.XLOOKUP(C4114,customers!$A$2:$A$5902,customers!$E$2:$E$5902,,0)</f>
        <v>New Valerieton</v>
      </c>
      <c r="J4114" t="str">
        <f>INDEX(products!$B$2:$B$5902,MATCH(D4114,products!$A$2:$A$5902,0))</f>
        <v>OffSup</v>
      </c>
      <c r="K4114" t="str">
        <f>INDEX(products!$C$2:$C$5902,MATCH(D4114,products!$A$2:$A$5902,0))</f>
        <v>Bndrs</v>
      </c>
      <c r="L4114" s="3">
        <f>INDEX(products!$E$2:$E$5902,MATCH(D4114,products!$A$2:$A$5902,0))</f>
        <v>4419.32</v>
      </c>
      <c r="M4114">
        <f>_xlfn.XLOOKUP(D4114,products!$A$2:$A$5902,products!$F$2:$F$5902)</f>
        <v>2</v>
      </c>
      <c r="N4114" s="3">
        <f t="shared" si="64"/>
        <v>2209.66</v>
      </c>
      <c r="O4114" s="3" t="str" cm="1">
        <f t="array" ref="O4114">_xlfn.IFS(J4114="Furn","Furniture",J4114="Tech","Technology",J4114="OffSup","Office Supplies")</f>
        <v>Office Supplies</v>
      </c>
      <c r="P4114" s="3" t="str" cm="1">
        <f t="array" ref="P4114">_xlfn.IFS(K4114="Bkcs","Bookcases",K4114="Phns","Phones",K4114="Acc","Accessories",K4114="Bndrs","Binders",K4114="Fstnrs","Fasteners")</f>
        <v>Binders</v>
      </c>
      <c r="Q4114" t="str">
        <f>IF(_xlfn.XLOOKUP(D4114,products!$A$2:$A$5902,products!$H$2:$H$5902,,0)=1,"Yes","No")</f>
        <v>Yes</v>
      </c>
    </row>
    <row r="4115" spans="1:17" x14ac:dyDescent="0.3">
      <c r="A4115" t="s">
        <v>24117</v>
      </c>
      <c r="B4115" s="4">
        <v>43955</v>
      </c>
      <c r="C4115" t="s">
        <v>24118</v>
      </c>
      <c r="D4115" t="s">
        <v>24121</v>
      </c>
      <c r="E4115" s="1">
        <v>44170</v>
      </c>
      <c r="F4115" t="s">
        <v>35</v>
      </c>
      <c r="G4115" t="str">
        <f>_xlfn.XLOOKUP(C4115,customers!$A$2:$A$5902,customers!$B$2:$B$5902,,0)</f>
        <v>Patrick Brown</v>
      </c>
      <c r="H4115" t="str">
        <f>_xlfn.XLOOKUP(C4115,customers!$A$2:$A$5902,customers!$G$2:$G$5902,,0)</f>
        <v>South</v>
      </c>
      <c r="I4115" t="str">
        <f>_xlfn.XLOOKUP(C4115,customers!$A$2:$A$5902,customers!$E$2:$E$5902,,0)</f>
        <v>South Haroldchester</v>
      </c>
      <c r="J4115" t="str">
        <f>INDEX(products!$B$2:$B$5902,MATCH(D4115,products!$A$2:$A$5902,0))</f>
        <v>OffSup</v>
      </c>
      <c r="K4115" t="str">
        <f>INDEX(products!$C$2:$C$5902,MATCH(D4115,products!$A$2:$A$5902,0))</f>
        <v>Fstnrs</v>
      </c>
      <c r="L4115" s="3">
        <f>INDEX(products!$E$2:$E$5902,MATCH(D4115,products!$A$2:$A$5902,0))</f>
        <v>2280.41</v>
      </c>
      <c r="M4115">
        <f>_xlfn.XLOOKUP(D4115,products!$A$2:$A$5902,products!$F$2:$F$5902)</f>
        <v>8</v>
      </c>
      <c r="N4115" s="3">
        <f t="shared" si="64"/>
        <v>285.05124999999998</v>
      </c>
      <c r="O4115" s="3" t="str" cm="1">
        <f t="array" ref="O4115">_xlfn.IFS(J4115="Furn","Furniture",J4115="Tech","Technology",J4115="OffSup","Office Supplies")</f>
        <v>Office Supplies</v>
      </c>
      <c r="P4115" s="3" t="str" cm="1">
        <f t="array" ref="P4115">_xlfn.IFS(K4115="Bkcs","Bookcases",K4115="Phns","Phones",K4115="Acc","Accessories",K4115="Bndrs","Binders",K4115="Fstnrs","Fasteners")</f>
        <v>Fasteners</v>
      </c>
      <c r="Q4115" t="str">
        <f>IF(_xlfn.XLOOKUP(D4115,products!$A$2:$A$5902,products!$H$2:$H$5902,,0)=1,"Yes","No")</f>
        <v>Yes</v>
      </c>
    </row>
    <row r="4116" spans="1:17" x14ac:dyDescent="0.3">
      <c r="A4116" t="s">
        <v>24123</v>
      </c>
      <c r="B4116" s="4">
        <v>43856</v>
      </c>
      <c r="C4116" t="s">
        <v>24124</v>
      </c>
      <c r="D4116" t="s">
        <v>24126</v>
      </c>
      <c r="E4116" s="1">
        <v>43979</v>
      </c>
      <c r="F4116" t="s">
        <v>21</v>
      </c>
      <c r="G4116" t="str">
        <f>_xlfn.XLOOKUP(C4116,customers!$A$2:$A$5902,customers!$B$2:$B$5902,,0)</f>
        <v>Tina Rice</v>
      </c>
      <c r="H4116" t="str">
        <f>_xlfn.XLOOKUP(C4116,customers!$A$2:$A$5902,customers!$G$2:$G$5902,,0)</f>
        <v>West</v>
      </c>
      <c r="I4116" t="str">
        <f>_xlfn.XLOOKUP(C4116,customers!$A$2:$A$5902,customers!$E$2:$E$5902,,0)</f>
        <v>West Jasonhaven</v>
      </c>
      <c r="J4116" t="str">
        <f>INDEX(products!$B$2:$B$5902,MATCH(D4116,products!$A$2:$A$5902,0))</f>
        <v>OffSup</v>
      </c>
      <c r="K4116" t="str">
        <f>INDEX(products!$C$2:$C$5902,MATCH(D4116,products!$A$2:$A$5902,0))</f>
        <v>Bkcs</v>
      </c>
      <c r="L4116" s="3">
        <f>INDEX(products!$E$2:$E$5902,MATCH(D4116,products!$A$2:$A$5902,0))</f>
        <v>4063.31</v>
      </c>
      <c r="M4116">
        <f>_xlfn.XLOOKUP(D4116,products!$A$2:$A$5902,products!$F$2:$F$5902)</f>
        <v>2</v>
      </c>
      <c r="N4116" s="3">
        <f t="shared" si="64"/>
        <v>2031.655</v>
      </c>
      <c r="O4116" s="3" t="str" cm="1">
        <f t="array" ref="O4116">_xlfn.IFS(J4116="Furn","Furniture",J4116="Tech","Technology",J4116="OffSup","Office Supplies")</f>
        <v>Office Supplies</v>
      </c>
      <c r="P4116" s="3" t="str" cm="1">
        <f t="array" ref="P4116">_xlfn.IFS(K4116="Bkcs","Bookcases",K4116="Phns","Phones",K4116="Acc","Accessories",K4116="Bndrs","Binders",K4116="Fstnrs","Fasteners")</f>
        <v>Bookcases</v>
      </c>
      <c r="Q4116" t="str">
        <f>IF(_xlfn.XLOOKUP(D4116,products!$A$2:$A$5902,products!$H$2:$H$5902,,0)=1,"Yes","No")</f>
        <v>Yes</v>
      </c>
    </row>
    <row r="4117" spans="1:17" x14ac:dyDescent="0.3">
      <c r="A4117" t="s">
        <v>24128</v>
      </c>
      <c r="B4117" s="4">
        <v>44162</v>
      </c>
      <c r="C4117" t="s">
        <v>24129</v>
      </c>
      <c r="D4117" t="s">
        <v>24132</v>
      </c>
      <c r="E4117" s="1">
        <v>44313</v>
      </c>
      <c r="F4117" t="s">
        <v>35</v>
      </c>
      <c r="G4117" t="str">
        <f>_xlfn.XLOOKUP(C4117,customers!$A$2:$A$5902,customers!$B$2:$B$5902,,0)</f>
        <v>Kaitlyn Shah MD</v>
      </c>
      <c r="H4117" t="str">
        <f>_xlfn.XLOOKUP(C4117,customers!$A$2:$A$5902,customers!$G$2:$G$5902,,0)</f>
        <v>East</v>
      </c>
      <c r="I4117" t="str">
        <f>_xlfn.XLOOKUP(C4117,customers!$A$2:$A$5902,customers!$E$2:$E$5902,,0)</f>
        <v>West Taylorfurt</v>
      </c>
      <c r="J4117" t="str">
        <f>INDEX(products!$B$2:$B$5902,MATCH(D4117,products!$A$2:$A$5902,0))</f>
        <v>Tech</v>
      </c>
      <c r="K4117" t="str">
        <f>INDEX(products!$C$2:$C$5902,MATCH(D4117,products!$A$2:$A$5902,0))</f>
        <v>Acc</v>
      </c>
      <c r="L4117" s="3">
        <f>INDEX(products!$E$2:$E$5902,MATCH(D4117,products!$A$2:$A$5902,0))</f>
        <v>3121.02</v>
      </c>
      <c r="M4117">
        <f>_xlfn.XLOOKUP(D4117,products!$A$2:$A$5902,products!$F$2:$F$5902)</f>
        <v>10</v>
      </c>
      <c r="N4117" s="3">
        <f t="shared" si="64"/>
        <v>312.10199999999998</v>
      </c>
      <c r="O4117" s="3" t="str" cm="1">
        <f t="array" ref="O4117">_xlfn.IFS(J4117="Furn","Furniture",J4117="Tech","Technology",J4117="OffSup","Office Supplies")</f>
        <v>Technology</v>
      </c>
      <c r="P4117" s="3" t="str" cm="1">
        <f t="array" ref="P4117">_xlfn.IFS(K4117="Bkcs","Bookcases",K4117="Phns","Phones",K4117="Acc","Accessories",K4117="Bndrs","Binders",K4117="Fstnrs","Fasteners")</f>
        <v>Accessories</v>
      </c>
      <c r="Q4117" t="str">
        <f>IF(_xlfn.XLOOKUP(D4117,products!$A$2:$A$5902,products!$H$2:$H$5902,,0)=1,"Yes","No")</f>
        <v>Yes</v>
      </c>
    </row>
    <row r="4118" spans="1:17" x14ac:dyDescent="0.3">
      <c r="A4118" t="s">
        <v>24134</v>
      </c>
      <c r="B4118" s="4">
        <v>45323</v>
      </c>
      <c r="C4118" t="s">
        <v>24135</v>
      </c>
      <c r="D4118" t="s">
        <v>24138</v>
      </c>
      <c r="E4118" s="1">
        <v>45441</v>
      </c>
      <c r="F4118" t="s">
        <v>74</v>
      </c>
      <c r="G4118" t="str">
        <f>_xlfn.XLOOKUP(C4118,customers!$A$2:$A$5902,customers!$B$2:$B$5902,,0)</f>
        <v>Tamara Welch</v>
      </c>
      <c r="H4118" t="str">
        <f>_xlfn.XLOOKUP(C4118,customers!$A$2:$A$5902,customers!$G$2:$G$5902,,0)</f>
        <v>East</v>
      </c>
      <c r="I4118" t="str">
        <f>_xlfn.XLOOKUP(C4118,customers!$A$2:$A$5902,customers!$E$2:$E$5902,,0)</f>
        <v>South Michelestad</v>
      </c>
      <c r="J4118" t="str">
        <f>INDEX(products!$B$2:$B$5902,MATCH(D4118,products!$A$2:$A$5902,0))</f>
        <v>Tech</v>
      </c>
      <c r="K4118" t="str">
        <f>INDEX(products!$C$2:$C$5902,MATCH(D4118,products!$A$2:$A$5902,0))</f>
        <v>Bndrs</v>
      </c>
      <c r="L4118" s="3">
        <f>INDEX(products!$E$2:$E$5902,MATCH(D4118,products!$A$2:$A$5902,0))</f>
        <v>2822.79</v>
      </c>
      <c r="M4118">
        <f>_xlfn.XLOOKUP(D4118,products!$A$2:$A$5902,products!$F$2:$F$5902)</f>
        <v>4</v>
      </c>
      <c r="N4118" s="3">
        <f t="shared" si="64"/>
        <v>705.69749999999999</v>
      </c>
      <c r="O4118" s="3" t="str" cm="1">
        <f t="array" ref="O4118">_xlfn.IFS(J4118="Furn","Furniture",J4118="Tech","Technology",J4118="OffSup","Office Supplies")</f>
        <v>Technology</v>
      </c>
      <c r="P4118" s="3" t="str" cm="1">
        <f t="array" ref="P4118">_xlfn.IFS(K4118="Bkcs","Bookcases",K4118="Phns","Phones",K4118="Acc","Accessories",K4118="Bndrs","Binders",K4118="Fstnrs","Fasteners")</f>
        <v>Binders</v>
      </c>
      <c r="Q4118" t="str">
        <f>IF(_xlfn.XLOOKUP(D4118,products!$A$2:$A$5902,products!$H$2:$H$5902,,0)=1,"Yes","No")</f>
        <v>No</v>
      </c>
    </row>
    <row r="4119" spans="1:17" x14ac:dyDescent="0.3">
      <c r="A4119" t="s">
        <v>24140</v>
      </c>
      <c r="B4119" s="4">
        <v>44977</v>
      </c>
      <c r="C4119" t="s">
        <v>24141</v>
      </c>
      <c r="D4119" t="s">
        <v>24144</v>
      </c>
      <c r="E4119" s="1">
        <v>45258</v>
      </c>
      <c r="F4119" t="s">
        <v>74</v>
      </c>
      <c r="G4119" t="str">
        <f>_xlfn.XLOOKUP(C4119,customers!$A$2:$A$5902,customers!$B$2:$B$5902,,0)</f>
        <v>Renee Mason</v>
      </c>
      <c r="H4119" t="str">
        <f>_xlfn.XLOOKUP(C4119,customers!$A$2:$A$5902,customers!$G$2:$G$5902,,0)</f>
        <v>West</v>
      </c>
      <c r="I4119" t="str">
        <f>_xlfn.XLOOKUP(C4119,customers!$A$2:$A$5902,customers!$E$2:$E$5902,,0)</f>
        <v>North Meganberg</v>
      </c>
      <c r="J4119" t="str">
        <f>INDEX(products!$B$2:$B$5902,MATCH(D4119,products!$A$2:$A$5902,0))</f>
        <v>Tech</v>
      </c>
      <c r="K4119" t="str">
        <f>INDEX(products!$C$2:$C$5902,MATCH(D4119,products!$A$2:$A$5902,0))</f>
        <v>Phns</v>
      </c>
      <c r="L4119" s="3">
        <f>INDEX(products!$E$2:$E$5902,MATCH(D4119,products!$A$2:$A$5902,0))</f>
        <v>4348.17</v>
      </c>
      <c r="M4119">
        <f>_xlfn.XLOOKUP(D4119,products!$A$2:$A$5902,products!$F$2:$F$5902)</f>
        <v>6</v>
      </c>
      <c r="N4119" s="3">
        <f t="shared" si="64"/>
        <v>724.69500000000005</v>
      </c>
      <c r="O4119" s="3" t="str" cm="1">
        <f t="array" ref="O4119">_xlfn.IFS(J4119="Furn","Furniture",J4119="Tech","Technology",J4119="OffSup","Office Supplies")</f>
        <v>Technology</v>
      </c>
      <c r="P4119" s="3" t="str" cm="1">
        <f t="array" ref="P4119">_xlfn.IFS(K4119="Bkcs","Bookcases",K4119="Phns","Phones",K4119="Acc","Accessories",K4119="Bndrs","Binders",K4119="Fstnrs","Fasteners")</f>
        <v>Phones</v>
      </c>
      <c r="Q4119" t="str">
        <f>IF(_xlfn.XLOOKUP(D4119,products!$A$2:$A$5902,products!$H$2:$H$5902,,0)=1,"Yes","No")</f>
        <v>Yes</v>
      </c>
    </row>
    <row r="4120" spans="1:17" x14ac:dyDescent="0.3">
      <c r="A4120" t="s">
        <v>24146</v>
      </c>
      <c r="B4120" s="4">
        <v>44230</v>
      </c>
      <c r="C4120" t="s">
        <v>24147</v>
      </c>
      <c r="D4120" t="s">
        <v>24150</v>
      </c>
      <c r="E4120" s="1">
        <v>44313</v>
      </c>
      <c r="F4120" t="s">
        <v>74</v>
      </c>
      <c r="G4120" t="str">
        <f>_xlfn.XLOOKUP(C4120,customers!$A$2:$A$5902,customers!$B$2:$B$5902,,0)</f>
        <v>David Jones</v>
      </c>
      <c r="H4120" t="str">
        <f>_xlfn.XLOOKUP(C4120,customers!$A$2:$A$5902,customers!$G$2:$G$5902,,0)</f>
        <v>West</v>
      </c>
      <c r="I4120" t="str">
        <f>_xlfn.XLOOKUP(C4120,customers!$A$2:$A$5902,customers!$E$2:$E$5902,,0)</f>
        <v>East Taylorshire</v>
      </c>
      <c r="J4120" t="str">
        <f>INDEX(products!$B$2:$B$5902,MATCH(D4120,products!$A$2:$A$5902,0))</f>
        <v>OffSup</v>
      </c>
      <c r="K4120" t="str">
        <f>INDEX(products!$C$2:$C$5902,MATCH(D4120,products!$A$2:$A$5902,0))</f>
        <v>Bkcs</v>
      </c>
      <c r="L4120" s="3">
        <f>INDEX(products!$E$2:$E$5902,MATCH(D4120,products!$A$2:$A$5902,0))</f>
        <v>1630.46</v>
      </c>
      <c r="M4120">
        <f>_xlfn.XLOOKUP(D4120,products!$A$2:$A$5902,products!$F$2:$F$5902)</f>
        <v>4</v>
      </c>
      <c r="N4120" s="3">
        <f t="shared" si="64"/>
        <v>407.61500000000001</v>
      </c>
      <c r="O4120" s="3" t="str" cm="1">
        <f t="array" ref="O4120">_xlfn.IFS(J4120="Furn","Furniture",J4120="Tech","Technology",J4120="OffSup","Office Supplies")</f>
        <v>Office Supplies</v>
      </c>
      <c r="P4120" s="3" t="str" cm="1">
        <f t="array" ref="P4120">_xlfn.IFS(K4120="Bkcs","Bookcases",K4120="Phns","Phones",K4120="Acc","Accessories",K4120="Bndrs","Binders",K4120="Fstnrs","Fasteners")</f>
        <v>Bookcases</v>
      </c>
      <c r="Q4120" t="str">
        <f>IF(_xlfn.XLOOKUP(D4120,products!$A$2:$A$5902,products!$H$2:$H$5902,,0)=1,"Yes","No")</f>
        <v>No</v>
      </c>
    </row>
    <row r="4121" spans="1:17" x14ac:dyDescent="0.3">
      <c r="A4121" t="s">
        <v>24152</v>
      </c>
      <c r="B4121" s="4">
        <v>44740</v>
      </c>
      <c r="C4121" t="s">
        <v>24153</v>
      </c>
      <c r="D4121" t="s">
        <v>24156</v>
      </c>
      <c r="E4121" s="1">
        <v>44983</v>
      </c>
      <c r="F4121" t="s">
        <v>35</v>
      </c>
      <c r="G4121" t="str">
        <f>_xlfn.XLOOKUP(C4121,customers!$A$2:$A$5902,customers!$B$2:$B$5902,,0)</f>
        <v>Amanda Brennan</v>
      </c>
      <c r="H4121" t="str">
        <f>_xlfn.XLOOKUP(C4121,customers!$A$2:$A$5902,customers!$G$2:$G$5902,,0)</f>
        <v>West</v>
      </c>
      <c r="I4121" t="str">
        <f>_xlfn.XLOOKUP(C4121,customers!$A$2:$A$5902,customers!$E$2:$E$5902,,0)</f>
        <v>Lake Evanview</v>
      </c>
      <c r="J4121" t="str">
        <f>INDEX(products!$B$2:$B$5902,MATCH(D4121,products!$A$2:$A$5902,0))</f>
        <v>OffSup</v>
      </c>
      <c r="K4121" t="str">
        <f>INDEX(products!$C$2:$C$5902,MATCH(D4121,products!$A$2:$A$5902,0))</f>
        <v>Bkcs</v>
      </c>
      <c r="L4121" s="3">
        <f>INDEX(products!$E$2:$E$5902,MATCH(D4121,products!$A$2:$A$5902,0))</f>
        <v>1944.89</v>
      </c>
      <c r="M4121">
        <f>_xlfn.XLOOKUP(D4121,products!$A$2:$A$5902,products!$F$2:$F$5902)</f>
        <v>7</v>
      </c>
      <c r="N4121" s="3">
        <f t="shared" si="64"/>
        <v>277.84142857142859</v>
      </c>
      <c r="O4121" s="3" t="str" cm="1">
        <f t="array" ref="O4121">_xlfn.IFS(J4121="Furn","Furniture",J4121="Tech","Technology",J4121="OffSup","Office Supplies")</f>
        <v>Office Supplies</v>
      </c>
      <c r="P4121" s="3" t="str" cm="1">
        <f t="array" ref="P4121">_xlfn.IFS(K4121="Bkcs","Bookcases",K4121="Phns","Phones",K4121="Acc","Accessories",K4121="Bndrs","Binders",K4121="Fstnrs","Fasteners")</f>
        <v>Bookcases</v>
      </c>
      <c r="Q4121" t="str">
        <f>IF(_xlfn.XLOOKUP(D4121,products!$A$2:$A$5902,products!$H$2:$H$5902,,0)=1,"Yes","No")</f>
        <v>No</v>
      </c>
    </row>
    <row r="4122" spans="1:17" x14ac:dyDescent="0.3">
      <c r="A4122" t="s">
        <v>24158</v>
      </c>
      <c r="B4122" s="4">
        <v>44717</v>
      </c>
      <c r="C4122" t="s">
        <v>24159</v>
      </c>
      <c r="D4122" t="s">
        <v>24161</v>
      </c>
      <c r="E4122" s="1">
        <v>45016</v>
      </c>
      <c r="F4122" t="s">
        <v>35</v>
      </c>
      <c r="G4122" t="str">
        <f>_xlfn.XLOOKUP(C4122,customers!$A$2:$A$5902,customers!$B$2:$B$5902,,0)</f>
        <v>Tyler Peterson</v>
      </c>
      <c r="H4122" t="str">
        <f>_xlfn.XLOOKUP(C4122,customers!$A$2:$A$5902,customers!$G$2:$G$5902,,0)</f>
        <v>East</v>
      </c>
      <c r="I4122" t="str">
        <f>_xlfn.XLOOKUP(C4122,customers!$A$2:$A$5902,customers!$E$2:$E$5902,,0)</f>
        <v>North Joan</v>
      </c>
      <c r="J4122" t="str">
        <f>INDEX(products!$B$2:$B$5902,MATCH(D4122,products!$A$2:$A$5902,0))</f>
        <v>Furn</v>
      </c>
      <c r="K4122" t="str">
        <f>INDEX(products!$C$2:$C$5902,MATCH(D4122,products!$A$2:$A$5902,0))</f>
        <v>Fstnrs</v>
      </c>
      <c r="L4122" s="3">
        <f>INDEX(products!$E$2:$E$5902,MATCH(D4122,products!$A$2:$A$5902,0))</f>
        <v>4153.82</v>
      </c>
      <c r="M4122">
        <f>_xlfn.XLOOKUP(D4122,products!$A$2:$A$5902,products!$F$2:$F$5902)</f>
        <v>8</v>
      </c>
      <c r="N4122" s="3">
        <f t="shared" si="64"/>
        <v>519.22749999999996</v>
      </c>
      <c r="O4122" s="3" t="str" cm="1">
        <f t="array" ref="O4122">_xlfn.IFS(J4122="Furn","Furniture",J4122="Tech","Technology",J4122="OffSup","Office Supplies")</f>
        <v>Furniture</v>
      </c>
      <c r="P4122" s="3" t="str" cm="1">
        <f t="array" ref="P4122">_xlfn.IFS(K4122="Bkcs","Bookcases",K4122="Phns","Phones",K4122="Acc","Accessories",K4122="Bndrs","Binders",K4122="Fstnrs","Fasteners")</f>
        <v>Fasteners</v>
      </c>
      <c r="Q4122" t="str">
        <f>IF(_xlfn.XLOOKUP(D4122,products!$A$2:$A$5902,products!$H$2:$H$5902,,0)=1,"Yes","No")</f>
        <v>No</v>
      </c>
    </row>
    <row r="4123" spans="1:17" x14ac:dyDescent="0.3">
      <c r="A4123" t="s">
        <v>24163</v>
      </c>
      <c r="B4123" s="4">
        <v>45117</v>
      </c>
      <c r="C4123" t="s">
        <v>24164</v>
      </c>
      <c r="D4123" t="s">
        <v>24167</v>
      </c>
      <c r="E4123" s="1">
        <v>45219</v>
      </c>
      <c r="F4123" t="s">
        <v>74</v>
      </c>
      <c r="G4123" t="str">
        <f>_xlfn.XLOOKUP(C4123,customers!$A$2:$A$5902,customers!$B$2:$B$5902,,0)</f>
        <v>Brian Boyle</v>
      </c>
      <c r="H4123" t="str">
        <f>_xlfn.XLOOKUP(C4123,customers!$A$2:$A$5902,customers!$G$2:$G$5902,,0)</f>
        <v>North</v>
      </c>
      <c r="I4123" t="str">
        <f>_xlfn.XLOOKUP(C4123,customers!$A$2:$A$5902,customers!$E$2:$E$5902,,0)</f>
        <v>Port Stacy</v>
      </c>
      <c r="J4123" t="str">
        <f>INDEX(products!$B$2:$B$5902,MATCH(D4123,products!$A$2:$A$5902,0))</f>
        <v>Tech</v>
      </c>
      <c r="K4123" t="str">
        <f>INDEX(products!$C$2:$C$5902,MATCH(D4123,products!$A$2:$A$5902,0))</f>
        <v>Acc</v>
      </c>
      <c r="L4123" s="3">
        <f>INDEX(products!$E$2:$E$5902,MATCH(D4123,products!$A$2:$A$5902,0))</f>
        <v>208.56</v>
      </c>
      <c r="M4123">
        <f>_xlfn.XLOOKUP(D4123,products!$A$2:$A$5902,products!$F$2:$F$5902)</f>
        <v>8</v>
      </c>
      <c r="N4123" s="3">
        <f t="shared" si="64"/>
        <v>26.07</v>
      </c>
      <c r="O4123" s="3" t="str" cm="1">
        <f t="array" ref="O4123">_xlfn.IFS(J4123="Furn","Furniture",J4123="Tech","Technology",J4123="OffSup","Office Supplies")</f>
        <v>Technology</v>
      </c>
      <c r="P4123" s="3" t="str" cm="1">
        <f t="array" ref="P4123">_xlfn.IFS(K4123="Bkcs","Bookcases",K4123="Phns","Phones",K4123="Acc","Accessories",K4123="Bndrs","Binders",K4123="Fstnrs","Fasteners")</f>
        <v>Accessories</v>
      </c>
      <c r="Q4123" t="str">
        <f>IF(_xlfn.XLOOKUP(D4123,products!$A$2:$A$5902,products!$H$2:$H$5902,,0)=1,"Yes","No")</f>
        <v>No</v>
      </c>
    </row>
    <row r="4124" spans="1:17" x14ac:dyDescent="0.3">
      <c r="A4124" t="s">
        <v>24169</v>
      </c>
      <c r="B4124" s="4">
        <v>44850</v>
      </c>
      <c r="C4124" t="s">
        <v>24170</v>
      </c>
      <c r="D4124" t="s">
        <v>24173</v>
      </c>
      <c r="E4124" s="1">
        <v>45192</v>
      </c>
      <c r="F4124" t="s">
        <v>21</v>
      </c>
      <c r="G4124" t="str">
        <f>_xlfn.XLOOKUP(C4124,customers!$A$2:$A$5902,customers!$B$2:$B$5902,,0)</f>
        <v>Robert Brown</v>
      </c>
      <c r="H4124" t="str">
        <f>_xlfn.XLOOKUP(C4124,customers!$A$2:$A$5902,customers!$G$2:$G$5902,,0)</f>
        <v>West</v>
      </c>
      <c r="I4124" t="str">
        <f>_xlfn.XLOOKUP(C4124,customers!$A$2:$A$5902,customers!$E$2:$E$5902,,0)</f>
        <v>East Summershire</v>
      </c>
      <c r="J4124" t="str">
        <f>INDEX(products!$B$2:$B$5902,MATCH(D4124,products!$A$2:$A$5902,0))</f>
        <v>Tech</v>
      </c>
      <c r="K4124" t="str">
        <f>INDEX(products!$C$2:$C$5902,MATCH(D4124,products!$A$2:$A$5902,0))</f>
        <v>Bkcs</v>
      </c>
      <c r="L4124" s="3">
        <f>INDEX(products!$E$2:$E$5902,MATCH(D4124,products!$A$2:$A$5902,0))</f>
        <v>1394.16</v>
      </c>
      <c r="M4124">
        <f>_xlfn.XLOOKUP(D4124,products!$A$2:$A$5902,products!$F$2:$F$5902)</f>
        <v>1</v>
      </c>
      <c r="N4124" s="3">
        <f t="shared" si="64"/>
        <v>1394.16</v>
      </c>
      <c r="O4124" s="3" t="str" cm="1">
        <f t="array" ref="O4124">_xlfn.IFS(J4124="Furn","Furniture",J4124="Tech","Technology",J4124="OffSup","Office Supplies")</f>
        <v>Technology</v>
      </c>
      <c r="P4124" s="3" t="str" cm="1">
        <f t="array" ref="P4124">_xlfn.IFS(K4124="Bkcs","Bookcases",K4124="Phns","Phones",K4124="Acc","Accessories",K4124="Bndrs","Binders",K4124="Fstnrs","Fasteners")</f>
        <v>Bookcases</v>
      </c>
      <c r="Q4124" t="str">
        <f>IF(_xlfn.XLOOKUP(D4124,products!$A$2:$A$5902,products!$H$2:$H$5902,,0)=1,"Yes","No")</f>
        <v>Yes</v>
      </c>
    </row>
    <row r="4125" spans="1:17" x14ac:dyDescent="0.3">
      <c r="A4125" t="s">
        <v>24175</v>
      </c>
      <c r="B4125" s="4">
        <v>44127</v>
      </c>
      <c r="C4125" t="s">
        <v>24176</v>
      </c>
      <c r="D4125" t="s">
        <v>24178</v>
      </c>
      <c r="E4125" s="1">
        <v>44321</v>
      </c>
      <c r="F4125" t="s">
        <v>74</v>
      </c>
      <c r="G4125" t="str">
        <f>_xlfn.XLOOKUP(C4125,customers!$A$2:$A$5902,customers!$B$2:$B$5902,,0)</f>
        <v>Tyler Phillips</v>
      </c>
      <c r="H4125" t="str">
        <f>_xlfn.XLOOKUP(C4125,customers!$A$2:$A$5902,customers!$G$2:$G$5902,,0)</f>
        <v>West</v>
      </c>
      <c r="I4125" t="str">
        <f>_xlfn.XLOOKUP(C4125,customers!$A$2:$A$5902,customers!$E$2:$E$5902,,0)</f>
        <v>Christopherborough</v>
      </c>
      <c r="J4125" t="str">
        <f>INDEX(products!$B$2:$B$5902,MATCH(D4125,products!$A$2:$A$5902,0))</f>
        <v>Furn</v>
      </c>
      <c r="K4125" t="str">
        <f>INDEX(products!$C$2:$C$5902,MATCH(D4125,products!$A$2:$A$5902,0))</f>
        <v>Acc</v>
      </c>
      <c r="L4125" s="3">
        <f>INDEX(products!$E$2:$E$5902,MATCH(D4125,products!$A$2:$A$5902,0))</f>
        <v>187.02</v>
      </c>
      <c r="M4125">
        <f>_xlfn.XLOOKUP(D4125,products!$A$2:$A$5902,products!$F$2:$F$5902)</f>
        <v>5</v>
      </c>
      <c r="N4125" s="3">
        <f t="shared" si="64"/>
        <v>37.404000000000003</v>
      </c>
      <c r="O4125" s="3" t="str" cm="1">
        <f t="array" ref="O4125">_xlfn.IFS(J4125="Furn","Furniture",J4125="Tech","Technology",J4125="OffSup","Office Supplies")</f>
        <v>Furniture</v>
      </c>
      <c r="P4125" s="3" t="str" cm="1">
        <f t="array" ref="P4125">_xlfn.IFS(K4125="Bkcs","Bookcases",K4125="Phns","Phones",K4125="Acc","Accessories",K4125="Bndrs","Binders",K4125="Fstnrs","Fasteners")</f>
        <v>Accessories</v>
      </c>
      <c r="Q4125" t="str">
        <f>IF(_xlfn.XLOOKUP(D4125,products!$A$2:$A$5902,products!$H$2:$H$5902,,0)=1,"Yes","No")</f>
        <v>Yes</v>
      </c>
    </row>
    <row r="4126" spans="1:17" x14ac:dyDescent="0.3">
      <c r="A4126" t="s">
        <v>24180</v>
      </c>
      <c r="B4126" s="4">
        <v>45017</v>
      </c>
      <c r="C4126" t="s">
        <v>24181</v>
      </c>
      <c r="D4126" t="s">
        <v>24184</v>
      </c>
      <c r="E4126" s="1">
        <v>45198</v>
      </c>
      <c r="F4126" t="s">
        <v>35</v>
      </c>
      <c r="G4126" t="str">
        <f>_xlfn.XLOOKUP(C4126,customers!$A$2:$A$5902,customers!$B$2:$B$5902,,0)</f>
        <v>Teresa Conrad DDS</v>
      </c>
      <c r="H4126" t="str">
        <f>_xlfn.XLOOKUP(C4126,customers!$A$2:$A$5902,customers!$G$2:$G$5902,,0)</f>
        <v>North</v>
      </c>
      <c r="I4126" t="str">
        <f>_xlfn.XLOOKUP(C4126,customers!$A$2:$A$5902,customers!$E$2:$E$5902,,0)</f>
        <v>Maryhaven</v>
      </c>
      <c r="J4126" t="str">
        <f>INDEX(products!$B$2:$B$5902,MATCH(D4126,products!$A$2:$A$5902,0))</f>
        <v>Tech</v>
      </c>
      <c r="K4126" t="str">
        <f>INDEX(products!$C$2:$C$5902,MATCH(D4126,products!$A$2:$A$5902,0))</f>
        <v>Bkcs</v>
      </c>
      <c r="L4126" s="3">
        <f>INDEX(products!$E$2:$E$5902,MATCH(D4126,products!$A$2:$A$5902,0))</f>
        <v>3927.03</v>
      </c>
      <c r="M4126">
        <f>_xlfn.XLOOKUP(D4126,products!$A$2:$A$5902,products!$F$2:$F$5902)</f>
        <v>2</v>
      </c>
      <c r="N4126" s="3">
        <f t="shared" si="64"/>
        <v>1963.5150000000001</v>
      </c>
      <c r="O4126" s="3" t="str" cm="1">
        <f t="array" ref="O4126">_xlfn.IFS(J4126="Furn","Furniture",J4126="Tech","Technology",J4126="OffSup","Office Supplies")</f>
        <v>Technology</v>
      </c>
      <c r="P4126" s="3" t="str" cm="1">
        <f t="array" ref="P4126">_xlfn.IFS(K4126="Bkcs","Bookcases",K4126="Phns","Phones",K4126="Acc","Accessories",K4126="Bndrs","Binders",K4126="Fstnrs","Fasteners")</f>
        <v>Bookcases</v>
      </c>
      <c r="Q4126" t="str">
        <f>IF(_xlfn.XLOOKUP(D4126,products!$A$2:$A$5902,products!$H$2:$H$5902,,0)=1,"Yes","No")</f>
        <v>Yes</v>
      </c>
    </row>
    <row r="4127" spans="1:17" x14ac:dyDescent="0.3">
      <c r="A4127" t="s">
        <v>24186</v>
      </c>
      <c r="B4127" s="4">
        <v>45061</v>
      </c>
      <c r="C4127" t="s">
        <v>24187</v>
      </c>
      <c r="D4127" t="s">
        <v>24190</v>
      </c>
      <c r="E4127" s="1">
        <v>45383</v>
      </c>
      <c r="F4127" t="s">
        <v>21</v>
      </c>
      <c r="G4127" t="str">
        <f>_xlfn.XLOOKUP(C4127,customers!$A$2:$A$5902,customers!$B$2:$B$5902,,0)</f>
        <v>Christine Kerr</v>
      </c>
      <c r="H4127" t="str">
        <f>_xlfn.XLOOKUP(C4127,customers!$A$2:$A$5902,customers!$G$2:$G$5902,,0)</f>
        <v>West</v>
      </c>
      <c r="I4127" t="str">
        <f>_xlfn.XLOOKUP(C4127,customers!$A$2:$A$5902,customers!$E$2:$E$5902,,0)</f>
        <v>Robertsonview</v>
      </c>
      <c r="J4127" t="str">
        <f>INDEX(products!$B$2:$B$5902,MATCH(D4127,products!$A$2:$A$5902,0))</f>
        <v>OffSup</v>
      </c>
      <c r="K4127" t="str">
        <f>INDEX(products!$C$2:$C$5902,MATCH(D4127,products!$A$2:$A$5902,0))</f>
        <v>Fstnrs</v>
      </c>
      <c r="L4127" s="3">
        <f>INDEX(products!$E$2:$E$5902,MATCH(D4127,products!$A$2:$A$5902,0))</f>
        <v>1263</v>
      </c>
      <c r="M4127">
        <f>_xlfn.XLOOKUP(D4127,products!$A$2:$A$5902,products!$F$2:$F$5902)</f>
        <v>7</v>
      </c>
      <c r="N4127" s="3">
        <f t="shared" si="64"/>
        <v>180.42857142857142</v>
      </c>
      <c r="O4127" s="3" t="str" cm="1">
        <f t="array" ref="O4127">_xlfn.IFS(J4127="Furn","Furniture",J4127="Tech","Technology",J4127="OffSup","Office Supplies")</f>
        <v>Office Supplies</v>
      </c>
      <c r="P4127" s="3" t="str" cm="1">
        <f t="array" ref="P4127">_xlfn.IFS(K4127="Bkcs","Bookcases",K4127="Phns","Phones",K4127="Acc","Accessories",K4127="Bndrs","Binders",K4127="Fstnrs","Fasteners")</f>
        <v>Fasteners</v>
      </c>
      <c r="Q4127" t="str">
        <f>IF(_xlfn.XLOOKUP(D4127,products!$A$2:$A$5902,products!$H$2:$H$5902,,0)=1,"Yes","No")</f>
        <v>Yes</v>
      </c>
    </row>
    <row r="4128" spans="1:17" x14ac:dyDescent="0.3">
      <c r="A4128" t="s">
        <v>24192</v>
      </c>
      <c r="B4128" s="4">
        <v>44311</v>
      </c>
      <c r="C4128" t="s">
        <v>24193</v>
      </c>
      <c r="D4128" t="s">
        <v>24196</v>
      </c>
      <c r="E4128" s="1">
        <v>44513</v>
      </c>
      <c r="F4128" t="s">
        <v>74</v>
      </c>
      <c r="G4128" t="str">
        <f>_xlfn.XLOOKUP(C4128,customers!$A$2:$A$5902,customers!$B$2:$B$5902,,0)</f>
        <v>Edward Hart</v>
      </c>
      <c r="H4128" t="str">
        <f>_xlfn.XLOOKUP(C4128,customers!$A$2:$A$5902,customers!$G$2:$G$5902,,0)</f>
        <v>North</v>
      </c>
      <c r="I4128" t="str">
        <f>_xlfn.XLOOKUP(C4128,customers!$A$2:$A$5902,customers!$E$2:$E$5902,,0)</f>
        <v>Lake Erinshire</v>
      </c>
      <c r="J4128" t="str">
        <f>INDEX(products!$B$2:$B$5902,MATCH(D4128,products!$A$2:$A$5902,0))</f>
        <v>Tech</v>
      </c>
      <c r="K4128" t="str">
        <f>INDEX(products!$C$2:$C$5902,MATCH(D4128,products!$A$2:$A$5902,0))</f>
        <v>Bndrs</v>
      </c>
      <c r="L4128" s="3">
        <f>INDEX(products!$E$2:$E$5902,MATCH(D4128,products!$A$2:$A$5902,0))</f>
        <v>2024.29</v>
      </c>
      <c r="M4128">
        <f>_xlfn.XLOOKUP(D4128,products!$A$2:$A$5902,products!$F$2:$F$5902)</f>
        <v>4</v>
      </c>
      <c r="N4128" s="3">
        <f t="shared" si="64"/>
        <v>506.07249999999999</v>
      </c>
      <c r="O4128" s="3" t="str" cm="1">
        <f t="array" ref="O4128">_xlfn.IFS(J4128="Furn","Furniture",J4128="Tech","Technology",J4128="OffSup","Office Supplies")</f>
        <v>Technology</v>
      </c>
      <c r="P4128" s="3" t="str" cm="1">
        <f t="array" ref="P4128">_xlfn.IFS(K4128="Bkcs","Bookcases",K4128="Phns","Phones",K4128="Acc","Accessories",K4128="Bndrs","Binders",K4128="Fstnrs","Fasteners")</f>
        <v>Binders</v>
      </c>
      <c r="Q4128" t="str">
        <f>IF(_xlfn.XLOOKUP(D4128,products!$A$2:$A$5902,products!$H$2:$H$5902,,0)=1,"Yes","No")</f>
        <v>Yes</v>
      </c>
    </row>
    <row r="4129" spans="1:17" x14ac:dyDescent="0.3">
      <c r="A4129" t="s">
        <v>24198</v>
      </c>
      <c r="B4129" s="4">
        <v>44693</v>
      </c>
      <c r="C4129" t="s">
        <v>24199</v>
      </c>
      <c r="D4129" t="s">
        <v>24202</v>
      </c>
      <c r="E4129" s="1">
        <v>44806</v>
      </c>
      <c r="F4129" t="s">
        <v>35</v>
      </c>
      <c r="G4129" t="str">
        <f>_xlfn.XLOOKUP(C4129,customers!$A$2:$A$5902,customers!$B$2:$B$5902,,0)</f>
        <v>Christine Goodman</v>
      </c>
      <c r="H4129" t="str">
        <f>_xlfn.XLOOKUP(C4129,customers!$A$2:$A$5902,customers!$G$2:$G$5902,,0)</f>
        <v>North</v>
      </c>
      <c r="I4129" t="str">
        <f>_xlfn.XLOOKUP(C4129,customers!$A$2:$A$5902,customers!$E$2:$E$5902,,0)</f>
        <v>Port Andrewview</v>
      </c>
      <c r="J4129" t="str">
        <f>INDEX(products!$B$2:$B$5902,MATCH(D4129,products!$A$2:$A$5902,0))</f>
        <v>Furn</v>
      </c>
      <c r="K4129" t="str">
        <f>INDEX(products!$C$2:$C$5902,MATCH(D4129,products!$A$2:$A$5902,0))</f>
        <v>Phns</v>
      </c>
      <c r="L4129" s="3">
        <f>INDEX(products!$E$2:$E$5902,MATCH(D4129,products!$A$2:$A$5902,0))</f>
        <v>2774.59</v>
      </c>
      <c r="M4129">
        <f>_xlfn.XLOOKUP(D4129,products!$A$2:$A$5902,products!$F$2:$F$5902)</f>
        <v>9</v>
      </c>
      <c r="N4129" s="3">
        <f t="shared" si="64"/>
        <v>308.28777777777782</v>
      </c>
      <c r="O4129" s="3" t="str" cm="1">
        <f t="array" ref="O4129">_xlfn.IFS(J4129="Furn","Furniture",J4129="Tech","Technology",J4129="OffSup","Office Supplies")</f>
        <v>Furniture</v>
      </c>
      <c r="P4129" s="3" t="str" cm="1">
        <f t="array" ref="P4129">_xlfn.IFS(K4129="Bkcs","Bookcases",K4129="Phns","Phones",K4129="Acc","Accessories",K4129="Bndrs","Binders",K4129="Fstnrs","Fasteners")</f>
        <v>Phones</v>
      </c>
      <c r="Q4129" t="str">
        <f>IF(_xlfn.XLOOKUP(D4129,products!$A$2:$A$5902,products!$H$2:$H$5902,,0)=1,"Yes","No")</f>
        <v>Yes</v>
      </c>
    </row>
    <row r="4130" spans="1:17" x14ac:dyDescent="0.3">
      <c r="A4130" t="s">
        <v>24204</v>
      </c>
      <c r="B4130" s="4">
        <v>45207</v>
      </c>
      <c r="C4130" t="s">
        <v>24205</v>
      </c>
      <c r="D4130" t="s">
        <v>24208</v>
      </c>
      <c r="E4130" s="1">
        <v>45555</v>
      </c>
      <c r="F4130" t="s">
        <v>74</v>
      </c>
      <c r="G4130" t="str">
        <f>_xlfn.XLOOKUP(C4130,customers!$A$2:$A$5902,customers!$B$2:$B$5902,,0)</f>
        <v>Daniel Kim</v>
      </c>
      <c r="H4130" t="str">
        <f>_xlfn.XLOOKUP(C4130,customers!$A$2:$A$5902,customers!$G$2:$G$5902,,0)</f>
        <v>South</v>
      </c>
      <c r="I4130" t="str">
        <f>_xlfn.XLOOKUP(C4130,customers!$A$2:$A$5902,customers!$E$2:$E$5902,,0)</f>
        <v>Anthonyland</v>
      </c>
      <c r="J4130" t="str">
        <f>INDEX(products!$B$2:$B$5902,MATCH(D4130,products!$A$2:$A$5902,0))</f>
        <v>Furn</v>
      </c>
      <c r="K4130" t="str">
        <f>INDEX(products!$C$2:$C$5902,MATCH(D4130,products!$A$2:$A$5902,0))</f>
        <v>Fstnrs</v>
      </c>
      <c r="L4130" s="3">
        <f>INDEX(products!$E$2:$E$5902,MATCH(D4130,products!$A$2:$A$5902,0))</f>
        <v>1817.08</v>
      </c>
      <c r="M4130">
        <f>_xlfn.XLOOKUP(D4130,products!$A$2:$A$5902,products!$F$2:$F$5902)</f>
        <v>1</v>
      </c>
      <c r="N4130" s="3">
        <f t="shared" si="64"/>
        <v>1817.08</v>
      </c>
      <c r="O4130" s="3" t="str" cm="1">
        <f t="array" ref="O4130">_xlfn.IFS(J4130="Furn","Furniture",J4130="Tech","Technology",J4130="OffSup","Office Supplies")</f>
        <v>Furniture</v>
      </c>
      <c r="P4130" s="3" t="str" cm="1">
        <f t="array" ref="P4130">_xlfn.IFS(K4130="Bkcs","Bookcases",K4130="Phns","Phones",K4130="Acc","Accessories",K4130="Bndrs","Binders",K4130="Fstnrs","Fasteners")</f>
        <v>Fasteners</v>
      </c>
      <c r="Q4130" t="str">
        <f>IF(_xlfn.XLOOKUP(D4130,products!$A$2:$A$5902,products!$H$2:$H$5902,,0)=1,"Yes","No")</f>
        <v>No</v>
      </c>
    </row>
    <row r="4131" spans="1:17" x14ac:dyDescent="0.3">
      <c r="A4131" t="s">
        <v>24210</v>
      </c>
      <c r="B4131" s="4">
        <v>43567</v>
      </c>
      <c r="C4131" t="s">
        <v>24211</v>
      </c>
      <c r="D4131" t="s">
        <v>24214</v>
      </c>
      <c r="E4131" s="1">
        <v>43661</v>
      </c>
      <c r="F4131" t="s">
        <v>74</v>
      </c>
      <c r="G4131" t="str">
        <f>_xlfn.XLOOKUP(C4131,customers!$A$2:$A$5902,customers!$B$2:$B$5902,,0)</f>
        <v>Jessica Murillo</v>
      </c>
      <c r="H4131" t="str">
        <f>_xlfn.XLOOKUP(C4131,customers!$A$2:$A$5902,customers!$G$2:$G$5902,,0)</f>
        <v>North</v>
      </c>
      <c r="I4131" t="str">
        <f>_xlfn.XLOOKUP(C4131,customers!$A$2:$A$5902,customers!$E$2:$E$5902,,0)</f>
        <v>New Joditon</v>
      </c>
      <c r="J4131" t="str">
        <f>INDEX(products!$B$2:$B$5902,MATCH(D4131,products!$A$2:$A$5902,0))</f>
        <v>OffSup</v>
      </c>
      <c r="K4131" t="str">
        <f>INDEX(products!$C$2:$C$5902,MATCH(D4131,products!$A$2:$A$5902,0))</f>
        <v>Phns</v>
      </c>
      <c r="L4131" s="3">
        <f>INDEX(products!$E$2:$E$5902,MATCH(D4131,products!$A$2:$A$5902,0))</f>
        <v>3178.12</v>
      </c>
      <c r="M4131">
        <f>_xlfn.XLOOKUP(D4131,products!$A$2:$A$5902,products!$F$2:$F$5902)</f>
        <v>10</v>
      </c>
      <c r="N4131" s="3">
        <f t="shared" si="64"/>
        <v>317.81200000000001</v>
      </c>
      <c r="O4131" s="3" t="str" cm="1">
        <f t="array" ref="O4131">_xlfn.IFS(J4131="Furn","Furniture",J4131="Tech","Technology",J4131="OffSup","Office Supplies")</f>
        <v>Office Supplies</v>
      </c>
      <c r="P4131" s="3" t="str" cm="1">
        <f t="array" ref="P4131">_xlfn.IFS(K4131="Bkcs","Bookcases",K4131="Phns","Phones",K4131="Acc","Accessories",K4131="Bndrs","Binders",K4131="Fstnrs","Fasteners")</f>
        <v>Phones</v>
      </c>
      <c r="Q4131" t="str">
        <f>IF(_xlfn.XLOOKUP(D4131,products!$A$2:$A$5902,products!$H$2:$H$5902,,0)=1,"Yes","No")</f>
        <v>Yes</v>
      </c>
    </row>
    <row r="4132" spans="1:17" x14ac:dyDescent="0.3">
      <c r="A4132" t="s">
        <v>24216</v>
      </c>
      <c r="B4132" s="4">
        <v>45323</v>
      </c>
      <c r="C4132" t="s">
        <v>24217</v>
      </c>
      <c r="D4132" t="s">
        <v>24220</v>
      </c>
      <c r="E4132" s="1">
        <v>45603</v>
      </c>
      <c r="F4132" t="s">
        <v>35</v>
      </c>
      <c r="G4132" t="str">
        <f>_xlfn.XLOOKUP(C4132,customers!$A$2:$A$5902,customers!$B$2:$B$5902,,0)</f>
        <v>Tabitha Hawkins</v>
      </c>
      <c r="H4132" t="str">
        <f>_xlfn.XLOOKUP(C4132,customers!$A$2:$A$5902,customers!$G$2:$G$5902,,0)</f>
        <v>North</v>
      </c>
      <c r="I4132" t="str">
        <f>_xlfn.XLOOKUP(C4132,customers!$A$2:$A$5902,customers!$E$2:$E$5902,,0)</f>
        <v>Charlestown</v>
      </c>
      <c r="J4132" t="str">
        <f>INDEX(products!$B$2:$B$5902,MATCH(D4132,products!$A$2:$A$5902,0))</f>
        <v>Furn</v>
      </c>
      <c r="K4132" t="str">
        <f>INDEX(products!$C$2:$C$5902,MATCH(D4132,products!$A$2:$A$5902,0))</f>
        <v>Phns</v>
      </c>
      <c r="L4132" s="3">
        <f>INDEX(products!$E$2:$E$5902,MATCH(D4132,products!$A$2:$A$5902,0))</f>
        <v>632.70000000000005</v>
      </c>
      <c r="M4132">
        <f>_xlfn.XLOOKUP(D4132,products!$A$2:$A$5902,products!$F$2:$F$5902)</f>
        <v>9</v>
      </c>
      <c r="N4132" s="3">
        <f t="shared" si="64"/>
        <v>70.300000000000011</v>
      </c>
      <c r="O4132" s="3" t="str" cm="1">
        <f t="array" ref="O4132">_xlfn.IFS(J4132="Furn","Furniture",J4132="Tech","Technology",J4132="OffSup","Office Supplies")</f>
        <v>Furniture</v>
      </c>
      <c r="P4132" s="3" t="str" cm="1">
        <f t="array" ref="P4132">_xlfn.IFS(K4132="Bkcs","Bookcases",K4132="Phns","Phones",K4132="Acc","Accessories",K4132="Bndrs","Binders",K4132="Fstnrs","Fasteners")</f>
        <v>Phones</v>
      </c>
      <c r="Q4132" t="str">
        <f>IF(_xlfn.XLOOKUP(D4132,products!$A$2:$A$5902,products!$H$2:$H$5902,,0)=1,"Yes","No")</f>
        <v>Yes</v>
      </c>
    </row>
    <row r="4133" spans="1:17" x14ac:dyDescent="0.3">
      <c r="A4133" t="s">
        <v>24222</v>
      </c>
      <c r="B4133" s="4">
        <v>45357</v>
      </c>
      <c r="C4133" t="s">
        <v>24223</v>
      </c>
      <c r="D4133" t="s">
        <v>24226</v>
      </c>
      <c r="E4133" s="1">
        <v>45646</v>
      </c>
      <c r="F4133" t="s">
        <v>35</v>
      </c>
      <c r="G4133" t="str">
        <f>_xlfn.XLOOKUP(C4133,customers!$A$2:$A$5902,customers!$B$2:$B$5902,,0)</f>
        <v>Mark Webb</v>
      </c>
      <c r="H4133" t="str">
        <f>_xlfn.XLOOKUP(C4133,customers!$A$2:$A$5902,customers!$G$2:$G$5902,,0)</f>
        <v>East</v>
      </c>
      <c r="I4133" t="str">
        <f>_xlfn.XLOOKUP(C4133,customers!$A$2:$A$5902,customers!$E$2:$E$5902,,0)</f>
        <v>Lake Josephfort</v>
      </c>
      <c r="J4133" t="str">
        <f>INDEX(products!$B$2:$B$5902,MATCH(D4133,products!$A$2:$A$5902,0))</f>
        <v>Furn</v>
      </c>
      <c r="K4133" t="str">
        <f>INDEX(products!$C$2:$C$5902,MATCH(D4133,products!$A$2:$A$5902,0))</f>
        <v>Fstnrs</v>
      </c>
      <c r="L4133" s="3">
        <f>INDEX(products!$E$2:$E$5902,MATCH(D4133,products!$A$2:$A$5902,0))</f>
        <v>3544.17</v>
      </c>
      <c r="M4133">
        <f>_xlfn.XLOOKUP(D4133,products!$A$2:$A$5902,products!$F$2:$F$5902)</f>
        <v>1</v>
      </c>
      <c r="N4133" s="3">
        <f t="shared" si="64"/>
        <v>3544.17</v>
      </c>
      <c r="O4133" s="3" t="str" cm="1">
        <f t="array" ref="O4133">_xlfn.IFS(J4133="Furn","Furniture",J4133="Tech","Technology",J4133="OffSup","Office Supplies")</f>
        <v>Furniture</v>
      </c>
      <c r="P4133" s="3" t="str" cm="1">
        <f t="array" ref="P4133">_xlfn.IFS(K4133="Bkcs","Bookcases",K4133="Phns","Phones",K4133="Acc","Accessories",K4133="Bndrs","Binders",K4133="Fstnrs","Fasteners")</f>
        <v>Fasteners</v>
      </c>
      <c r="Q4133" t="str">
        <f>IF(_xlfn.XLOOKUP(D4133,products!$A$2:$A$5902,products!$H$2:$H$5902,,0)=1,"Yes","No")</f>
        <v>Yes</v>
      </c>
    </row>
    <row r="4134" spans="1:17" x14ac:dyDescent="0.3">
      <c r="A4134" t="s">
        <v>24228</v>
      </c>
      <c r="B4134" s="4">
        <v>44611</v>
      </c>
      <c r="C4134" t="s">
        <v>24229</v>
      </c>
      <c r="D4134" t="s">
        <v>24231</v>
      </c>
      <c r="E4134" s="1">
        <v>44722</v>
      </c>
      <c r="F4134" t="s">
        <v>21</v>
      </c>
      <c r="G4134" t="str">
        <f>_xlfn.XLOOKUP(C4134,customers!$A$2:$A$5902,customers!$B$2:$B$5902,,0)</f>
        <v>Christine Lowe</v>
      </c>
      <c r="H4134" t="str">
        <f>_xlfn.XLOOKUP(C4134,customers!$A$2:$A$5902,customers!$G$2:$G$5902,,0)</f>
        <v>East</v>
      </c>
      <c r="I4134" t="str">
        <f>_xlfn.XLOOKUP(C4134,customers!$A$2:$A$5902,customers!$E$2:$E$5902,,0)</f>
        <v>West Michaelchester</v>
      </c>
      <c r="J4134" t="str">
        <f>INDEX(products!$B$2:$B$5902,MATCH(D4134,products!$A$2:$A$5902,0))</f>
        <v>OffSup</v>
      </c>
      <c r="K4134" t="str">
        <f>INDEX(products!$C$2:$C$5902,MATCH(D4134,products!$A$2:$A$5902,0))</f>
        <v>Fstnrs</v>
      </c>
      <c r="L4134" s="3">
        <f>INDEX(products!$E$2:$E$5902,MATCH(D4134,products!$A$2:$A$5902,0))</f>
        <v>3496.48</v>
      </c>
      <c r="M4134">
        <f>_xlfn.XLOOKUP(D4134,products!$A$2:$A$5902,products!$F$2:$F$5902)</f>
        <v>10</v>
      </c>
      <c r="N4134" s="3">
        <f t="shared" si="64"/>
        <v>349.64800000000002</v>
      </c>
      <c r="O4134" s="3" t="str" cm="1">
        <f t="array" ref="O4134">_xlfn.IFS(J4134="Furn","Furniture",J4134="Tech","Technology",J4134="OffSup","Office Supplies")</f>
        <v>Office Supplies</v>
      </c>
      <c r="P4134" s="3" t="str" cm="1">
        <f t="array" ref="P4134">_xlfn.IFS(K4134="Bkcs","Bookcases",K4134="Phns","Phones",K4134="Acc","Accessories",K4134="Bndrs","Binders",K4134="Fstnrs","Fasteners")</f>
        <v>Fasteners</v>
      </c>
      <c r="Q4134" t="str">
        <f>IF(_xlfn.XLOOKUP(D4134,products!$A$2:$A$5902,products!$H$2:$H$5902,,0)=1,"Yes","No")</f>
        <v>Yes</v>
      </c>
    </row>
    <row r="4135" spans="1:17" x14ac:dyDescent="0.3">
      <c r="A4135" t="s">
        <v>24233</v>
      </c>
      <c r="B4135" s="4">
        <v>44936</v>
      </c>
      <c r="C4135" t="s">
        <v>24234</v>
      </c>
      <c r="D4135" t="s">
        <v>24237</v>
      </c>
      <c r="E4135" s="1">
        <v>45247</v>
      </c>
      <c r="F4135" t="s">
        <v>35</v>
      </c>
      <c r="G4135" t="str">
        <f>_xlfn.XLOOKUP(C4135,customers!$A$2:$A$5902,customers!$B$2:$B$5902,,0)</f>
        <v>Preston Simon</v>
      </c>
      <c r="H4135" t="str">
        <f>_xlfn.XLOOKUP(C4135,customers!$A$2:$A$5902,customers!$G$2:$G$5902,,0)</f>
        <v>North</v>
      </c>
      <c r="I4135" t="str">
        <f>_xlfn.XLOOKUP(C4135,customers!$A$2:$A$5902,customers!$E$2:$E$5902,,0)</f>
        <v>Dayfurt</v>
      </c>
      <c r="J4135" t="str">
        <f>INDEX(products!$B$2:$B$5902,MATCH(D4135,products!$A$2:$A$5902,0))</f>
        <v>OffSup</v>
      </c>
      <c r="K4135" t="str">
        <f>INDEX(products!$C$2:$C$5902,MATCH(D4135,products!$A$2:$A$5902,0))</f>
        <v>Fstnrs</v>
      </c>
      <c r="L4135" s="3">
        <f>INDEX(products!$E$2:$E$5902,MATCH(D4135,products!$A$2:$A$5902,0))</f>
        <v>2346.91</v>
      </c>
      <c r="M4135">
        <f>_xlfn.XLOOKUP(D4135,products!$A$2:$A$5902,products!$F$2:$F$5902)</f>
        <v>2</v>
      </c>
      <c r="N4135" s="3">
        <f t="shared" si="64"/>
        <v>1173.4549999999999</v>
      </c>
      <c r="O4135" s="3" t="str" cm="1">
        <f t="array" ref="O4135">_xlfn.IFS(J4135="Furn","Furniture",J4135="Tech","Technology",J4135="OffSup","Office Supplies")</f>
        <v>Office Supplies</v>
      </c>
      <c r="P4135" s="3" t="str" cm="1">
        <f t="array" ref="P4135">_xlfn.IFS(K4135="Bkcs","Bookcases",K4135="Phns","Phones",K4135="Acc","Accessories",K4135="Bndrs","Binders",K4135="Fstnrs","Fasteners")</f>
        <v>Fasteners</v>
      </c>
      <c r="Q4135" t="str">
        <f>IF(_xlfn.XLOOKUP(D4135,products!$A$2:$A$5902,products!$H$2:$H$5902,,0)=1,"Yes","No")</f>
        <v>Yes</v>
      </c>
    </row>
    <row r="4136" spans="1:17" x14ac:dyDescent="0.3">
      <c r="A4136" t="s">
        <v>24239</v>
      </c>
      <c r="B4136" s="4">
        <v>44828</v>
      </c>
      <c r="C4136" t="s">
        <v>24240</v>
      </c>
      <c r="D4136" t="s">
        <v>24243</v>
      </c>
      <c r="E4136" s="1">
        <v>45012</v>
      </c>
      <c r="F4136" t="s">
        <v>74</v>
      </c>
      <c r="G4136" t="str">
        <f>_xlfn.XLOOKUP(C4136,customers!$A$2:$A$5902,customers!$B$2:$B$5902,,0)</f>
        <v>Timothy Gallagher</v>
      </c>
      <c r="H4136" t="str">
        <f>_xlfn.XLOOKUP(C4136,customers!$A$2:$A$5902,customers!$G$2:$G$5902,,0)</f>
        <v>East</v>
      </c>
      <c r="I4136" t="str">
        <f>_xlfn.XLOOKUP(C4136,customers!$A$2:$A$5902,customers!$E$2:$E$5902,,0)</f>
        <v>Lake Vanessaburgh</v>
      </c>
      <c r="J4136" t="str">
        <f>INDEX(products!$B$2:$B$5902,MATCH(D4136,products!$A$2:$A$5902,0))</f>
        <v>OffSup</v>
      </c>
      <c r="K4136" t="str">
        <f>INDEX(products!$C$2:$C$5902,MATCH(D4136,products!$A$2:$A$5902,0))</f>
        <v>Acc</v>
      </c>
      <c r="L4136" s="3">
        <f>INDEX(products!$E$2:$E$5902,MATCH(D4136,products!$A$2:$A$5902,0))</f>
        <v>3460.71</v>
      </c>
      <c r="M4136">
        <f>_xlfn.XLOOKUP(D4136,products!$A$2:$A$5902,products!$F$2:$F$5902)</f>
        <v>1</v>
      </c>
      <c r="N4136" s="3">
        <f t="shared" si="64"/>
        <v>3460.71</v>
      </c>
      <c r="O4136" s="3" t="str" cm="1">
        <f t="array" ref="O4136">_xlfn.IFS(J4136="Furn","Furniture",J4136="Tech","Technology",J4136="OffSup","Office Supplies")</f>
        <v>Office Supplies</v>
      </c>
      <c r="P4136" s="3" t="str" cm="1">
        <f t="array" ref="P4136">_xlfn.IFS(K4136="Bkcs","Bookcases",K4136="Phns","Phones",K4136="Acc","Accessories",K4136="Bndrs","Binders",K4136="Fstnrs","Fasteners")</f>
        <v>Accessories</v>
      </c>
      <c r="Q4136" t="str">
        <f>IF(_xlfn.XLOOKUP(D4136,products!$A$2:$A$5902,products!$H$2:$H$5902,,0)=1,"Yes","No")</f>
        <v>Yes</v>
      </c>
    </row>
    <row r="4137" spans="1:17" x14ac:dyDescent="0.3">
      <c r="A4137" t="s">
        <v>24245</v>
      </c>
      <c r="B4137" s="4">
        <v>43989</v>
      </c>
      <c r="C4137" t="s">
        <v>24246</v>
      </c>
      <c r="D4137" t="s">
        <v>24249</v>
      </c>
      <c r="E4137" s="1">
        <v>44217</v>
      </c>
      <c r="F4137" t="s">
        <v>21</v>
      </c>
      <c r="G4137" t="str">
        <f>_xlfn.XLOOKUP(C4137,customers!$A$2:$A$5902,customers!$B$2:$B$5902,,0)</f>
        <v>Barbara Armstrong</v>
      </c>
      <c r="H4137" t="str">
        <f>_xlfn.XLOOKUP(C4137,customers!$A$2:$A$5902,customers!$G$2:$G$5902,,0)</f>
        <v>North</v>
      </c>
      <c r="I4137" t="str">
        <f>_xlfn.XLOOKUP(C4137,customers!$A$2:$A$5902,customers!$E$2:$E$5902,,0)</f>
        <v>East Kyle</v>
      </c>
      <c r="J4137" t="str">
        <f>INDEX(products!$B$2:$B$5902,MATCH(D4137,products!$A$2:$A$5902,0))</f>
        <v>Tech</v>
      </c>
      <c r="K4137" t="str">
        <f>INDEX(products!$C$2:$C$5902,MATCH(D4137,products!$A$2:$A$5902,0))</f>
        <v>Bndrs</v>
      </c>
      <c r="L4137" s="3">
        <f>INDEX(products!$E$2:$E$5902,MATCH(D4137,products!$A$2:$A$5902,0))</f>
        <v>3800.36</v>
      </c>
      <c r="M4137">
        <f>_xlfn.XLOOKUP(D4137,products!$A$2:$A$5902,products!$F$2:$F$5902)</f>
        <v>3</v>
      </c>
      <c r="N4137" s="3">
        <f t="shared" si="64"/>
        <v>1266.7866666666666</v>
      </c>
      <c r="O4137" s="3" t="str" cm="1">
        <f t="array" ref="O4137">_xlfn.IFS(J4137="Furn","Furniture",J4137="Tech","Technology",J4137="OffSup","Office Supplies")</f>
        <v>Technology</v>
      </c>
      <c r="P4137" s="3" t="str" cm="1">
        <f t="array" ref="P4137">_xlfn.IFS(K4137="Bkcs","Bookcases",K4137="Phns","Phones",K4137="Acc","Accessories",K4137="Bndrs","Binders",K4137="Fstnrs","Fasteners")</f>
        <v>Binders</v>
      </c>
      <c r="Q4137" t="str">
        <f>IF(_xlfn.XLOOKUP(D4137,products!$A$2:$A$5902,products!$H$2:$H$5902,,0)=1,"Yes","No")</f>
        <v>Yes</v>
      </c>
    </row>
    <row r="4138" spans="1:17" x14ac:dyDescent="0.3">
      <c r="A4138" t="s">
        <v>24251</v>
      </c>
      <c r="B4138" s="4">
        <v>45028</v>
      </c>
      <c r="C4138" t="s">
        <v>24252</v>
      </c>
      <c r="D4138" t="s">
        <v>24255</v>
      </c>
      <c r="E4138" s="1">
        <v>45363</v>
      </c>
      <c r="F4138" t="s">
        <v>21</v>
      </c>
      <c r="G4138" t="str">
        <f>_xlfn.XLOOKUP(C4138,customers!$A$2:$A$5902,customers!$B$2:$B$5902,,0)</f>
        <v>Thomas Ramirez</v>
      </c>
      <c r="H4138" t="str">
        <f>_xlfn.XLOOKUP(C4138,customers!$A$2:$A$5902,customers!$G$2:$G$5902,,0)</f>
        <v>South</v>
      </c>
      <c r="I4138" t="str">
        <f>_xlfn.XLOOKUP(C4138,customers!$A$2:$A$5902,customers!$E$2:$E$5902,,0)</f>
        <v>East Jameschester</v>
      </c>
      <c r="J4138" t="str">
        <f>INDEX(products!$B$2:$B$5902,MATCH(D4138,products!$A$2:$A$5902,0))</f>
        <v>Furn</v>
      </c>
      <c r="K4138" t="str">
        <f>INDEX(products!$C$2:$C$5902,MATCH(D4138,products!$A$2:$A$5902,0))</f>
        <v>Acc</v>
      </c>
      <c r="L4138" s="3">
        <f>INDEX(products!$E$2:$E$5902,MATCH(D4138,products!$A$2:$A$5902,0))</f>
        <v>207.99</v>
      </c>
      <c r="M4138">
        <f>_xlfn.XLOOKUP(D4138,products!$A$2:$A$5902,products!$F$2:$F$5902)</f>
        <v>2</v>
      </c>
      <c r="N4138" s="3">
        <f t="shared" si="64"/>
        <v>103.995</v>
      </c>
      <c r="O4138" s="3" t="str" cm="1">
        <f t="array" ref="O4138">_xlfn.IFS(J4138="Furn","Furniture",J4138="Tech","Technology",J4138="OffSup","Office Supplies")</f>
        <v>Furniture</v>
      </c>
      <c r="P4138" s="3" t="str" cm="1">
        <f t="array" ref="P4138">_xlfn.IFS(K4138="Bkcs","Bookcases",K4138="Phns","Phones",K4138="Acc","Accessories",K4138="Bndrs","Binders",K4138="Fstnrs","Fasteners")</f>
        <v>Accessories</v>
      </c>
      <c r="Q4138" t="str">
        <f>IF(_xlfn.XLOOKUP(D4138,products!$A$2:$A$5902,products!$H$2:$H$5902,,0)=1,"Yes","No")</f>
        <v>Yes</v>
      </c>
    </row>
    <row r="4139" spans="1:17" x14ac:dyDescent="0.3">
      <c r="A4139" t="s">
        <v>24257</v>
      </c>
      <c r="B4139" s="4">
        <v>43703</v>
      </c>
      <c r="C4139" t="s">
        <v>24258</v>
      </c>
      <c r="D4139" t="s">
        <v>24261</v>
      </c>
      <c r="E4139" s="1">
        <v>43873</v>
      </c>
      <c r="F4139" t="s">
        <v>21</v>
      </c>
      <c r="G4139" t="str">
        <f>_xlfn.XLOOKUP(C4139,customers!$A$2:$A$5902,customers!$B$2:$B$5902,,0)</f>
        <v>Aaron Wilson</v>
      </c>
      <c r="H4139" t="str">
        <f>_xlfn.XLOOKUP(C4139,customers!$A$2:$A$5902,customers!$G$2:$G$5902,,0)</f>
        <v>North</v>
      </c>
      <c r="I4139" t="str">
        <f>_xlfn.XLOOKUP(C4139,customers!$A$2:$A$5902,customers!$E$2:$E$5902,,0)</f>
        <v>North Devonland</v>
      </c>
      <c r="J4139" t="str">
        <f>INDEX(products!$B$2:$B$5902,MATCH(D4139,products!$A$2:$A$5902,0))</f>
        <v>OffSup</v>
      </c>
      <c r="K4139" t="str">
        <f>INDEX(products!$C$2:$C$5902,MATCH(D4139,products!$A$2:$A$5902,0))</f>
        <v>Bkcs</v>
      </c>
      <c r="L4139" s="3">
        <f>INDEX(products!$E$2:$E$5902,MATCH(D4139,products!$A$2:$A$5902,0))</f>
        <v>2364.6999999999998</v>
      </c>
      <c r="M4139">
        <f>_xlfn.XLOOKUP(D4139,products!$A$2:$A$5902,products!$F$2:$F$5902)</f>
        <v>8</v>
      </c>
      <c r="N4139" s="3">
        <f t="shared" si="64"/>
        <v>295.58749999999998</v>
      </c>
      <c r="O4139" s="3" t="str" cm="1">
        <f t="array" ref="O4139">_xlfn.IFS(J4139="Furn","Furniture",J4139="Tech","Technology",J4139="OffSup","Office Supplies")</f>
        <v>Office Supplies</v>
      </c>
      <c r="P4139" s="3" t="str" cm="1">
        <f t="array" ref="P4139">_xlfn.IFS(K4139="Bkcs","Bookcases",K4139="Phns","Phones",K4139="Acc","Accessories",K4139="Bndrs","Binders",K4139="Fstnrs","Fasteners")</f>
        <v>Bookcases</v>
      </c>
      <c r="Q4139" t="str">
        <f>IF(_xlfn.XLOOKUP(D4139,products!$A$2:$A$5902,products!$H$2:$H$5902,,0)=1,"Yes","No")</f>
        <v>No</v>
      </c>
    </row>
    <row r="4140" spans="1:17" x14ac:dyDescent="0.3">
      <c r="A4140" t="s">
        <v>24263</v>
      </c>
      <c r="B4140" s="4">
        <v>44900</v>
      </c>
      <c r="C4140" t="s">
        <v>24264</v>
      </c>
      <c r="D4140" t="s">
        <v>24267</v>
      </c>
      <c r="E4140" s="1">
        <v>45222</v>
      </c>
      <c r="F4140" t="s">
        <v>35</v>
      </c>
      <c r="G4140" t="str">
        <f>_xlfn.XLOOKUP(C4140,customers!$A$2:$A$5902,customers!$B$2:$B$5902,,0)</f>
        <v>Jacqueline Fleming</v>
      </c>
      <c r="H4140" t="str">
        <f>_xlfn.XLOOKUP(C4140,customers!$A$2:$A$5902,customers!$G$2:$G$5902,,0)</f>
        <v>South</v>
      </c>
      <c r="I4140" t="str">
        <f>_xlfn.XLOOKUP(C4140,customers!$A$2:$A$5902,customers!$E$2:$E$5902,,0)</f>
        <v>Jenkinschester</v>
      </c>
      <c r="J4140" t="str">
        <f>INDEX(products!$B$2:$B$5902,MATCH(D4140,products!$A$2:$A$5902,0))</f>
        <v>Tech</v>
      </c>
      <c r="K4140" t="str">
        <f>INDEX(products!$C$2:$C$5902,MATCH(D4140,products!$A$2:$A$5902,0))</f>
        <v>Bndrs</v>
      </c>
      <c r="L4140" s="3">
        <f>INDEX(products!$E$2:$E$5902,MATCH(D4140,products!$A$2:$A$5902,0))</f>
        <v>3989.48</v>
      </c>
      <c r="M4140">
        <f>_xlfn.XLOOKUP(D4140,products!$A$2:$A$5902,products!$F$2:$F$5902)</f>
        <v>8</v>
      </c>
      <c r="N4140" s="3">
        <f t="shared" si="64"/>
        <v>498.685</v>
      </c>
      <c r="O4140" s="3" t="str" cm="1">
        <f t="array" ref="O4140">_xlfn.IFS(J4140="Furn","Furniture",J4140="Tech","Technology",J4140="OffSup","Office Supplies")</f>
        <v>Technology</v>
      </c>
      <c r="P4140" s="3" t="str" cm="1">
        <f t="array" ref="P4140">_xlfn.IFS(K4140="Bkcs","Bookcases",K4140="Phns","Phones",K4140="Acc","Accessories",K4140="Bndrs","Binders",K4140="Fstnrs","Fasteners")</f>
        <v>Binders</v>
      </c>
      <c r="Q4140" t="str">
        <f>IF(_xlfn.XLOOKUP(D4140,products!$A$2:$A$5902,products!$H$2:$H$5902,,0)=1,"Yes","No")</f>
        <v>Yes</v>
      </c>
    </row>
    <row r="4141" spans="1:17" x14ac:dyDescent="0.3">
      <c r="A4141" t="s">
        <v>24269</v>
      </c>
      <c r="B4141" s="4">
        <v>44268</v>
      </c>
      <c r="C4141" t="s">
        <v>24270</v>
      </c>
      <c r="D4141" t="s">
        <v>24272</v>
      </c>
      <c r="E4141" s="1">
        <v>44311</v>
      </c>
      <c r="F4141" t="s">
        <v>35</v>
      </c>
      <c r="G4141" t="str">
        <f>_xlfn.XLOOKUP(C4141,customers!$A$2:$A$5902,customers!$B$2:$B$5902,,0)</f>
        <v>Steven Silva</v>
      </c>
      <c r="H4141" t="str">
        <f>_xlfn.XLOOKUP(C4141,customers!$A$2:$A$5902,customers!$G$2:$G$5902,,0)</f>
        <v>East</v>
      </c>
      <c r="I4141" t="str">
        <f>_xlfn.XLOOKUP(C4141,customers!$A$2:$A$5902,customers!$E$2:$E$5902,,0)</f>
        <v>Taylormouth</v>
      </c>
      <c r="J4141" t="str">
        <f>INDEX(products!$B$2:$B$5902,MATCH(D4141,products!$A$2:$A$5902,0))</f>
        <v>Tech</v>
      </c>
      <c r="K4141" t="str">
        <f>INDEX(products!$C$2:$C$5902,MATCH(D4141,products!$A$2:$A$5902,0))</f>
        <v>Bndrs</v>
      </c>
      <c r="L4141" s="3">
        <f>INDEX(products!$E$2:$E$5902,MATCH(D4141,products!$A$2:$A$5902,0))</f>
        <v>1826.03</v>
      </c>
      <c r="M4141">
        <f>_xlfn.XLOOKUP(D4141,products!$A$2:$A$5902,products!$F$2:$F$5902)</f>
        <v>1</v>
      </c>
      <c r="N4141" s="3">
        <f t="shared" si="64"/>
        <v>1826.03</v>
      </c>
      <c r="O4141" s="3" t="str" cm="1">
        <f t="array" ref="O4141">_xlfn.IFS(J4141="Furn","Furniture",J4141="Tech","Technology",J4141="OffSup","Office Supplies")</f>
        <v>Technology</v>
      </c>
      <c r="P4141" s="3" t="str" cm="1">
        <f t="array" ref="P4141">_xlfn.IFS(K4141="Bkcs","Bookcases",K4141="Phns","Phones",K4141="Acc","Accessories",K4141="Bndrs","Binders",K4141="Fstnrs","Fasteners")</f>
        <v>Binders</v>
      </c>
      <c r="Q4141" t="str">
        <f>IF(_xlfn.XLOOKUP(D4141,products!$A$2:$A$5902,products!$H$2:$H$5902,,0)=1,"Yes","No")</f>
        <v>No</v>
      </c>
    </row>
    <row r="4142" spans="1:17" x14ac:dyDescent="0.3">
      <c r="A4142" t="s">
        <v>24274</v>
      </c>
      <c r="B4142" s="4">
        <v>43650</v>
      </c>
      <c r="C4142" t="s">
        <v>24275</v>
      </c>
      <c r="D4142" t="s">
        <v>24278</v>
      </c>
      <c r="E4142" s="1">
        <v>43890</v>
      </c>
      <c r="F4142" t="s">
        <v>74</v>
      </c>
      <c r="G4142" t="str">
        <f>_xlfn.XLOOKUP(C4142,customers!$A$2:$A$5902,customers!$B$2:$B$5902,,0)</f>
        <v>Alan Brown</v>
      </c>
      <c r="H4142" t="str">
        <f>_xlfn.XLOOKUP(C4142,customers!$A$2:$A$5902,customers!$G$2:$G$5902,,0)</f>
        <v>South</v>
      </c>
      <c r="I4142" t="str">
        <f>_xlfn.XLOOKUP(C4142,customers!$A$2:$A$5902,customers!$E$2:$E$5902,,0)</f>
        <v>Walkerbury</v>
      </c>
      <c r="J4142" t="str">
        <f>INDEX(products!$B$2:$B$5902,MATCH(D4142,products!$A$2:$A$5902,0))</f>
        <v>Furn</v>
      </c>
      <c r="K4142" t="str">
        <f>INDEX(products!$C$2:$C$5902,MATCH(D4142,products!$A$2:$A$5902,0))</f>
        <v>Bkcs</v>
      </c>
      <c r="L4142" s="3">
        <f>INDEX(products!$E$2:$E$5902,MATCH(D4142,products!$A$2:$A$5902,0))</f>
        <v>3140.65</v>
      </c>
      <c r="M4142">
        <f>_xlfn.XLOOKUP(D4142,products!$A$2:$A$5902,products!$F$2:$F$5902)</f>
        <v>4</v>
      </c>
      <c r="N4142" s="3">
        <f t="shared" si="64"/>
        <v>785.16250000000002</v>
      </c>
      <c r="O4142" s="3" t="str" cm="1">
        <f t="array" ref="O4142">_xlfn.IFS(J4142="Furn","Furniture",J4142="Tech","Technology",J4142="OffSup","Office Supplies")</f>
        <v>Furniture</v>
      </c>
      <c r="P4142" s="3" t="str" cm="1">
        <f t="array" ref="P4142">_xlfn.IFS(K4142="Bkcs","Bookcases",K4142="Phns","Phones",K4142="Acc","Accessories",K4142="Bndrs","Binders",K4142="Fstnrs","Fasteners")</f>
        <v>Bookcases</v>
      </c>
      <c r="Q4142" t="str">
        <f>IF(_xlfn.XLOOKUP(D4142,products!$A$2:$A$5902,products!$H$2:$H$5902,,0)=1,"Yes","No")</f>
        <v>No</v>
      </c>
    </row>
    <row r="4143" spans="1:17" x14ac:dyDescent="0.3">
      <c r="A4143" t="s">
        <v>24280</v>
      </c>
      <c r="B4143" s="4">
        <v>44932</v>
      </c>
      <c r="C4143" t="s">
        <v>24281</v>
      </c>
      <c r="D4143" t="s">
        <v>24284</v>
      </c>
      <c r="E4143" s="1">
        <v>45242</v>
      </c>
      <c r="F4143" t="s">
        <v>35</v>
      </c>
      <c r="G4143" t="str">
        <f>_xlfn.XLOOKUP(C4143,customers!$A$2:$A$5902,customers!$B$2:$B$5902,,0)</f>
        <v>Linda Cardenas MD</v>
      </c>
      <c r="H4143" t="str">
        <f>_xlfn.XLOOKUP(C4143,customers!$A$2:$A$5902,customers!$G$2:$G$5902,,0)</f>
        <v>East</v>
      </c>
      <c r="I4143" t="str">
        <f>_xlfn.XLOOKUP(C4143,customers!$A$2:$A$5902,customers!$E$2:$E$5902,,0)</f>
        <v>Port Kelseystad</v>
      </c>
      <c r="J4143" t="str">
        <f>INDEX(products!$B$2:$B$5902,MATCH(D4143,products!$A$2:$A$5902,0))</f>
        <v>OffSup</v>
      </c>
      <c r="K4143" t="str">
        <f>INDEX(products!$C$2:$C$5902,MATCH(D4143,products!$A$2:$A$5902,0))</f>
        <v>Acc</v>
      </c>
      <c r="L4143" s="3">
        <f>INDEX(products!$E$2:$E$5902,MATCH(D4143,products!$A$2:$A$5902,0))</f>
        <v>1568.9</v>
      </c>
      <c r="M4143">
        <f>_xlfn.XLOOKUP(D4143,products!$A$2:$A$5902,products!$F$2:$F$5902)</f>
        <v>10</v>
      </c>
      <c r="N4143" s="3">
        <f t="shared" si="64"/>
        <v>156.89000000000001</v>
      </c>
      <c r="O4143" s="3" t="str" cm="1">
        <f t="array" ref="O4143">_xlfn.IFS(J4143="Furn","Furniture",J4143="Tech","Technology",J4143="OffSup","Office Supplies")</f>
        <v>Office Supplies</v>
      </c>
      <c r="P4143" s="3" t="str" cm="1">
        <f t="array" ref="P4143">_xlfn.IFS(K4143="Bkcs","Bookcases",K4143="Phns","Phones",K4143="Acc","Accessories",K4143="Bndrs","Binders",K4143="Fstnrs","Fasteners")</f>
        <v>Accessories</v>
      </c>
      <c r="Q4143" t="str">
        <f>IF(_xlfn.XLOOKUP(D4143,products!$A$2:$A$5902,products!$H$2:$H$5902,,0)=1,"Yes","No")</f>
        <v>No</v>
      </c>
    </row>
    <row r="4144" spans="1:17" x14ac:dyDescent="0.3">
      <c r="A4144" t="s">
        <v>24286</v>
      </c>
      <c r="B4144" s="4">
        <v>44888</v>
      </c>
      <c r="C4144" t="s">
        <v>24287</v>
      </c>
      <c r="D4144" t="s">
        <v>24288</v>
      </c>
      <c r="E4144" s="1">
        <v>45064</v>
      </c>
      <c r="F4144" t="s">
        <v>74</v>
      </c>
      <c r="G4144" t="str">
        <f>_xlfn.XLOOKUP(C4144,customers!$A$2:$A$5902,customers!$B$2:$B$5902,,0)</f>
        <v>Paul Davis</v>
      </c>
      <c r="H4144" t="str">
        <f>_xlfn.XLOOKUP(C4144,customers!$A$2:$A$5902,customers!$G$2:$G$5902,,0)</f>
        <v>South</v>
      </c>
      <c r="I4144" t="str">
        <f>_xlfn.XLOOKUP(C4144,customers!$A$2:$A$5902,customers!$E$2:$E$5902,,0)</f>
        <v>East Brandon</v>
      </c>
      <c r="J4144" t="str">
        <f>INDEX(products!$B$2:$B$5902,MATCH(D4144,products!$A$2:$A$5902,0))</f>
        <v>Tech</v>
      </c>
      <c r="K4144" t="str">
        <f>INDEX(products!$C$2:$C$5902,MATCH(D4144,products!$A$2:$A$5902,0))</f>
        <v>Bkcs</v>
      </c>
      <c r="L4144" s="3">
        <f>INDEX(products!$E$2:$E$5902,MATCH(D4144,products!$A$2:$A$5902,0))</f>
        <v>251.13</v>
      </c>
      <c r="M4144">
        <f>_xlfn.XLOOKUP(D4144,products!$A$2:$A$5902,products!$F$2:$F$5902)</f>
        <v>9</v>
      </c>
      <c r="N4144" s="3">
        <f t="shared" si="64"/>
        <v>27.903333333333332</v>
      </c>
      <c r="O4144" s="3" t="str" cm="1">
        <f t="array" ref="O4144">_xlfn.IFS(J4144="Furn","Furniture",J4144="Tech","Technology",J4144="OffSup","Office Supplies")</f>
        <v>Technology</v>
      </c>
      <c r="P4144" s="3" t="str" cm="1">
        <f t="array" ref="P4144">_xlfn.IFS(K4144="Bkcs","Bookcases",K4144="Phns","Phones",K4144="Acc","Accessories",K4144="Bndrs","Binders",K4144="Fstnrs","Fasteners")</f>
        <v>Bookcases</v>
      </c>
      <c r="Q4144" t="str">
        <f>IF(_xlfn.XLOOKUP(D4144,products!$A$2:$A$5902,products!$H$2:$H$5902,,0)=1,"Yes","No")</f>
        <v>No</v>
      </c>
    </row>
    <row r="4145" spans="1:17" x14ac:dyDescent="0.3">
      <c r="A4145" t="s">
        <v>24290</v>
      </c>
      <c r="B4145" s="4">
        <v>44296</v>
      </c>
      <c r="C4145" t="s">
        <v>24291</v>
      </c>
      <c r="D4145" t="s">
        <v>24294</v>
      </c>
      <c r="E4145" s="1">
        <v>44297</v>
      </c>
      <c r="F4145" t="s">
        <v>21</v>
      </c>
      <c r="G4145" t="str">
        <f>_xlfn.XLOOKUP(C4145,customers!$A$2:$A$5902,customers!$B$2:$B$5902,,0)</f>
        <v>Kevin Walker</v>
      </c>
      <c r="H4145" t="str">
        <f>_xlfn.XLOOKUP(C4145,customers!$A$2:$A$5902,customers!$G$2:$G$5902,,0)</f>
        <v>North</v>
      </c>
      <c r="I4145" t="str">
        <f>_xlfn.XLOOKUP(C4145,customers!$A$2:$A$5902,customers!$E$2:$E$5902,,0)</f>
        <v>Walterview</v>
      </c>
      <c r="J4145" t="str">
        <f>INDEX(products!$B$2:$B$5902,MATCH(D4145,products!$A$2:$A$5902,0))</f>
        <v>Tech</v>
      </c>
      <c r="K4145" t="str">
        <f>INDEX(products!$C$2:$C$5902,MATCH(D4145,products!$A$2:$A$5902,0))</f>
        <v>Phns</v>
      </c>
      <c r="L4145" s="3">
        <f>INDEX(products!$E$2:$E$5902,MATCH(D4145,products!$A$2:$A$5902,0))</f>
        <v>2612.71</v>
      </c>
      <c r="M4145">
        <f>_xlfn.XLOOKUP(D4145,products!$A$2:$A$5902,products!$F$2:$F$5902)</f>
        <v>6</v>
      </c>
      <c r="N4145" s="3">
        <f t="shared" si="64"/>
        <v>435.45166666666665</v>
      </c>
      <c r="O4145" s="3" t="str" cm="1">
        <f t="array" ref="O4145">_xlfn.IFS(J4145="Furn","Furniture",J4145="Tech","Technology",J4145="OffSup","Office Supplies")</f>
        <v>Technology</v>
      </c>
      <c r="P4145" s="3" t="str" cm="1">
        <f t="array" ref="P4145">_xlfn.IFS(K4145="Bkcs","Bookcases",K4145="Phns","Phones",K4145="Acc","Accessories",K4145="Bndrs","Binders",K4145="Fstnrs","Fasteners")</f>
        <v>Phones</v>
      </c>
      <c r="Q4145" t="str">
        <f>IF(_xlfn.XLOOKUP(D4145,products!$A$2:$A$5902,products!$H$2:$H$5902,,0)=1,"Yes","No")</f>
        <v>Yes</v>
      </c>
    </row>
    <row r="4146" spans="1:17" x14ac:dyDescent="0.3">
      <c r="A4146" t="s">
        <v>24296</v>
      </c>
      <c r="B4146" s="4">
        <v>45235</v>
      </c>
      <c r="C4146" t="s">
        <v>24297</v>
      </c>
      <c r="D4146" t="s">
        <v>24300</v>
      </c>
      <c r="E4146" s="1">
        <v>45316</v>
      </c>
      <c r="F4146" t="s">
        <v>21</v>
      </c>
      <c r="G4146" t="str">
        <f>_xlfn.XLOOKUP(C4146,customers!$A$2:$A$5902,customers!$B$2:$B$5902,,0)</f>
        <v>Kelly Martin</v>
      </c>
      <c r="H4146" t="str">
        <f>_xlfn.XLOOKUP(C4146,customers!$A$2:$A$5902,customers!$G$2:$G$5902,,0)</f>
        <v>North</v>
      </c>
      <c r="I4146" t="str">
        <f>_xlfn.XLOOKUP(C4146,customers!$A$2:$A$5902,customers!$E$2:$E$5902,,0)</f>
        <v>Maynardshire</v>
      </c>
      <c r="J4146" t="str">
        <f>INDEX(products!$B$2:$B$5902,MATCH(D4146,products!$A$2:$A$5902,0))</f>
        <v>OffSup</v>
      </c>
      <c r="K4146" t="str">
        <f>INDEX(products!$C$2:$C$5902,MATCH(D4146,products!$A$2:$A$5902,0))</f>
        <v>Bkcs</v>
      </c>
      <c r="L4146" s="3">
        <f>INDEX(products!$E$2:$E$5902,MATCH(D4146,products!$A$2:$A$5902,0))</f>
        <v>560.57000000000005</v>
      </c>
      <c r="M4146">
        <f>_xlfn.XLOOKUP(D4146,products!$A$2:$A$5902,products!$F$2:$F$5902)</f>
        <v>1</v>
      </c>
      <c r="N4146" s="3">
        <f t="shared" si="64"/>
        <v>560.57000000000005</v>
      </c>
      <c r="O4146" s="3" t="str" cm="1">
        <f t="array" ref="O4146">_xlfn.IFS(J4146="Furn","Furniture",J4146="Tech","Technology",J4146="OffSup","Office Supplies")</f>
        <v>Office Supplies</v>
      </c>
      <c r="P4146" s="3" t="str" cm="1">
        <f t="array" ref="P4146">_xlfn.IFS(K4146="Bkcs","Bookcases",K4146="Phns","Phones",K4146="Acc","Accessories",K4146="Bndrs","Binders",K4146="Fstnrs","Fasteners")</f>
        <v>Bookcases</v>
      </c>
      <c r="Q4146" t="str">
        <f>IF(_xlfn.XLOOKUP(D4146,products!$A$2:$A$5902,products!$H$2:$H$5902,,0)=1,"Yes","No")</f>
        <v>Yes</v>
      </c>
    </row>
    <row r="4147" spans="1:17" x14ac:dyDescent="0.3">
      <c r="A4147" t="s">
        <v>24302</v>
      </c>
      <c r="B4147" s="4">
        <v>45146</v>
      </c>
      <c r="C4147" t="s">
        <v>24303</v>
      </c>
      <c r="D4147" t="s">
        <v>24305</v>
      </c>
      <c r="E4147" s="1">
        <v>45510</v>
      </c>
      <c r="F4147" t="s">
        <v>74</v>
      </c>
      <c r="G4147" t="str">
        <f>_xlfn.XLOOKUP(C4147,customers!$A$2:$A$5902,customers!$B$2:$B$5902,,0)</f>
        <v>Ashley Williams</v>
      </c>
      <c r="H4147" t="str">
        <f>_xlfn.XLOOKUP(C4147,customers!$A$2:$A$5902,customers!$G$2:$G$5902,,0)</f>
        <v>North</v>
      </c>
      <c r="I4147" t="str">
        <f>_xlfn.XLOOKUP(C4147,customers!$A$2:$A$5902,customers!$E$2:$E$5902,,0)</f>
        <v>Port Nicoleville</v>
      </c>
      <c r="J4147" t="str">
        <f>INDEX(products!$B$2:$B$5902,MATCH(D4147,products!$A$2:$A$5902,0))</f>
        <v>Furn</v>
      </c>
      <c r="K4147" t="str">
        <f>INDEX(products!$C$2:$C$5902,MATCH(D4147,products!$A$2:$A$5902,0))</f>
        <v>Fstnrs</v>
      </c>
      <c r="L4147" s="3">
        <f>INDEX(products!$E$2:$E$5902,MATCH(D4147,products!$A$2:$A$5902,0))</f>
        <v>388.8</v>
      </c>
      <c r="M4147">
        <f>_xlfn.XLOOKUP(D4147,products!$A$2:$A$5902,products!$F$2:$F$5902)</f>
        <v>7</v>
      </c>
      <c r="N4147" s="3">
        <f t="shared" si="64"/>
        <v>55.542857142857144</v>
      </c>
      <c r="O4147" s="3" t="str" cm="1">
        <f t="array" ref="O4147">_xlfn.IFS(J4147="Furn","Furniture",J4147="Tech","Technology",J4147="OffSup","Office Supplies")</f>
        <v>Furniture</v>
      </c>
      <c r="P4147" s="3" t="str" cm="1">
        <f t="array" ref="P4147">_xlfn.IFS(K4147="Bkcs","Bookcases",K4147="Phns","Phones",K4147="Acc","Accessories",K4147="Bndrs","Binders",K4147="Fstnrs","Fasteners")</f>
        <v>Fasteners</v>
      </c>
      <c r="Q4147" t="str">
        <f>IF(_xlfn.XLOOKUP(D4147,products!$A$2:$A$5902,products!$H$2:$H$5902,,0)=1,"Yes","No")</f>
        <v>No</v>
      </c>
    </row>
    <row r="4148" spans="1:17" x14ac:dyDescent="0.3">
      <c r="A4148" t="s">
        <v>24307</v>
      </c>
      <c r="B4148" s="4">
        <v>44072</v>
      </c>
      <c r="C4148" t="s">
        <v>24308</v>
      </c>
      <c r="D4148" t="s">
        <v>24311</v>
      </c>
      <c r="E4148" s="1">
        <v>44178</v>
      </c>
      <c r="F4148" t="s">
        <v>35</v>
      </c>
      <c r="G4148" t="str">
        <f>_xlfn.XLOOKUP(C4148,customers!$A$2:$A$5902,customers!$B$2:$B$5902,,0)</f>
        <v>Jasmine Harvey</v>
      </c>
      <c r="H4148" t="str">
        <f>_xlfn.XLOOKUP(C4148,customers!$A$2:$A$5902,customers!$G$2:$G$5902,,0)</f>
        <v>North</v>
      </c>
      <c r="I4148" t="str">
        <f>_xlfn.XLOOKUP(C4148,customers!$A$2:$A$5902,customers!$E$2:$E$5902,,0)</f>
        <v>Santiagochester</v>
      </c>
      <c r="J4148" t="str">
        <f>INDEX(products!$B$2:$B$5902,MATCH(D4148,products!$A$2:$A$5902,0))</f>
        <v>Furn</v>
      </c>
      <c r="K4148" t="str">
        <f>INDEX(products!$C$2:$C$5902,MATCH(D4148,products!$A$2:$A$5902,0))</f>
        <v>Bndrs</v>
      </c>
      <c r="L4148" s="3">
        <f>INDEX(products!$E$2:$E$5902,MATCH(D4148,products!$A$2:$A$5902,0))</f>
        <v>4316.6000000000004</v>
      </c>
      <c r="M4148">
        <f>_xlfn.XLOOKUP(D4148,products!$A$2:$A$5902,products!$F$2:$F$5902)</f>
        <v>3</v>
      </c>
      <c r="N4148" s="3">
        <f t="shared" si="64"/>
        <v>1438.8666666666668</v>
      </c>
      <c r="O4148" s="3" t="str" cm="1">
        <f t="array" ref="O4148">_xlfn.IFS(J4148="Furn","Furniture",J4148="Tech","Technology",J4148="OffSup","Office Supplies")</f>
        <v>Furniture</v>
      </c>
      <c r="P4148" s="3" t="str" cm="1">
        <f t="array" ref="P4148">_xlfn.IFS(K4148="Bkcs","Bookcases",K4148="Phns","Phones",K4148="Acc","Accessories",K4148="Bndrs","Binders",K4148="Fstnrs","Fasteners")</f>
        <v>Binders</v>
      </c>
      <c r="Q4148" t="str">
        <f>IF(_xlfn.XLOOKUP(D4148,products!$A$2:$A$5902,products!$H$2:$H$5902,,0)=1,"Yes","No")</f>
        <v>Yes</v>
      </c>
    </row>
    <row r="4149" spans="1:17" x14ac:dyDescent="0.3">
      <c r="A4149" t="s">
        <v>24313</v>
      </c>
      <c r="B4149" s="4">
        <v>43864</v>
      </c>
      <c r="C4149" t="s">
        <v>24314</v>
      </c>
      <c r="D4149" t="s">
        <v>24317</v>
      </c>
      <c r="E4149" s="1">
        <v>43896</v>
      </c>
      <c r="F4149" t="s">
        <v>21</v>
      </c>
      <c r="G4149" t="str">
        <f>_xlfn.XLOOKUP(C4149,customers!$A$2:$A$5902,customers!$B$2:$B$5902,,0)</f>
        <v>Robert Neal</v>
      </c>
      <c r="H4149" t="str">
        <f>_xlfn.XLOOKUP(C4149,customers!$A$2:$A$5902,customers!$G$2:$G$5902,,0)</f>
        <v>East</v>
      </c>
      <c r="I4149" t="str">
        <f>_xlfn.XLOOKUP(C4149,customers!$A$2:$A$5902,customers!$E$2:$E$5902,,0)</f>
        <v>New Nicoleview</v>
      </c>
      <c r="J4149" t="str">
        <f>INDEX(products!$B$2:$B$5902,MATCH(D4149,products!$A$2:$A$5902,0))</f>
        <v>Tech</v>
      </c>
      <c r="K4149" t="str">
        <f>INDEX(products!$C$2:$C$5902,MATCH(D4149,products!$A$2:$A$5902,0))</f>
        <v>Bkcs</v>
      </c>
      <c r="L4149" s="3">
        <f>INDEX(products!$E$2:$E$5902,MATCH(D4149,products!$A$2:$A$5902,0))</f>
        <v>4584.1099999999997</v>
      </c>
      <c r="M4149">
        <f>_xlfn.XLOOKUP(D4149,products!$A$2:$A$5902,products!$F$2:$F$5902)</f>
        <v>4</v>
      </c>
      <c r="N4149" s="3">
        <f t="shared" si="64"/>
        <v>1146.0274999999999</v>
      </c>
      <c r="O4149" s="3" t="str" cm="1">
        <f t="array" ref="O4149">_xlfn.IFS(J4149="Furn","Furniture",J4149="Tech","Technology",J4149="OffSup","Office Supplies")</f>
        <v>Technology</v>
      </c>
      <c r="P4149" s="3" t="str" cm="1">
        <f t="array" ref="P4149">_xlfn.IFS(K4149="Bkcs","Bookcases",K4149="Phns","Phones",K4149="Acc","Accessories",K4149="Bndrs","Binders",K4149="Fstnrs","Fasteners")</f>
        <v>Bookcases</v>
      </c>
      <c r="Q4149" t="str">
        <f>IF(_xlfn.XLOOKUP(D4149,products!$A$2:$A$5902,products!$H$2:$H$5902,,0)=1,"Yes","No")</f>
        <v>Yes</v>
      </c>
    </row>
    <row r="4150" spans="1:17" x14ac:dyDescent="0.3">
      <c r="A4150" t="s">
        <v>24319</v>
      </c>
      <c r="B4150" s="4">
        <v>43786</v>
      </c>
      <c r="C4150" t="s">
        <v>24320</v>
      </c>
      <c r="D4150" s="2" t="s">
        <v>24322</v>
      </c>
      <c r="E4150" s="1">
        <v>43994</v>
      </c>
      <c r="F4150" t="s">
        <v>35</v>
      </c>
      <c r="G4150" t="str">
        <f>_xlfn.XLOOKUP(C4150,customers!$A$2:$A$5902,customers!$B$2:$B$5902,,0)</f>
        <v>Justin Contreras</v>
      </c>
      <c r="H4150" t="str">
        <f>_xlfn.XLOOKUP(C4150,customers!$A$2:$A$5902,customers!$G$2:$G$5902,,0)</f>
        <v>South</v>
      </c>
      <c r="I4150" t="str">
        <f>_xlfn.XLOOKUP(C4150,customers!$A$2:$A$5902,customers!$E$2:$E$5902,,0)</f>
        <v>Christophertown</v>
      </c>
      <c r="J4150" t="str">
        <f>INDEX(products!$B$2:$B$5902,MATCH(D4150,products!$A$2:$A$5902,0))</f>
        <v>OffSup</v>
      </c>
      <c r="K4150" t="str">
        <f>INDEX(products!$C$2:$C$5902,MATCH(D4150,products!$A$2:$A$5902,0))</f>
        <v>Phns</v>
      </c>
      <c r="L4150" s="3">
        <f>INDEX(products!$E$2:$E$5902,MATCH(D4150,products!$A$2:$A$5902,0))</f>
        <v>4761.3900000000003</v>
      </c>
      <c r="M4150">
        <f>_xlfn.XLOOKUP(D4150,products!$A$2:$A$5902,products!$F$2:$F$5902)</f>
        <v>1</v>
      </c>
      <c r="N4150" s="3">
        <f t="shared" si="64"/>
        <v>4761.3900000000003</v>
      </c>
      <c r="O4150" s="3" t="str" cm="1">
        <f t="array" ref="O4150">_xlfn.IFS(J4150="Furn","Furniture",J4150="Tech","Technology",J4150="OffSup","Office Supplies")</f>
        <v>Office Supplies</v>
      </c>
      <c r="P4150" s="3" t="str" cm="1">
        <f t="array" ref="P4150">_xlfn.IFS(K4150="Bkcs","Bookcases",K4150="Phns","Phones",K4150="Acc","Accessories",K4150="Bndrs","Binders",K4150="Fstnrs","Fasteners")</f>
        <v>Phones</v>
      </c>
      <c r="Q4150" t="str">
        <f>IF(_xlfn.XLOOKUP(D4150,products!$A$2:$A$5902,products!$H$2:$H$5902,,0)=1,"Yes","No")</f>
        <v>No</v>
      </c>
    </row>
    <row r="4151" spans="1:17" x14ac:dyDescent="0.3">
      <c r="A4151" t="s">
        <v>24324</v>
      </c>
      <c r="B4151" s="4">
        <v>44548</v>
      </c>
      <c r="C4151" t="s">
        <v>24325</v>
      </c>
      <c r="D4151" t="s">
        <v>24328</v>
      </c>
      <c r="E4151" s="1">
        <v>44738</v>
      </c>
      <c r="F4151" t="s">
        <v>21</v>
      </c>
      <c r="G4151" t="str">
        <f>_xlfn.XLOOKUP(C4151,customers!$A$2:$A$5902,customers!$B$2:$B$5902,,0)</f>
        <v>Franklin Becker</v>
      </c>
      <c r="H4151" t="str">
        <f>_xlfn.XLOOKUP(C4151,customers!$A$2:$A$5902,customers!$G$2:$G$5902,,0)</f>
        <v>North</v>
      </c>
      <c r="I4151" t="str">
        <f>_xlfn.XLOOKUP(C4151,customers!$A$2:$A$5902,customers!$E$2:$E$5902,,0)</f>
        <v>Georgeview</v>
      </c>
      <c r="J4151" t="str">
        <f>INDEX(products!$B$2:$B$5902,MATCH(D4151,products!$A$2:$A$5902,0))</f>
        <v>OffSup</v>
      </c>
      <c r="K4151" t="str">
        <f>INDEX(products!$C$2:$C$5902,MATCH(D4151,products!$A$2:$A$5902,0))</f>
        <v>Acc</v>
      </c>
      <c r="L4151" s="3">
        <f>INDEX(products!$E$2:$E$5902,MATCH(D4151,products!$A$2:$A$5902,0))</f>
        <v>2175.38</v>
      </c>
      <c r="M4151">
        <f>_xlfn.XLOOKUP(D4151,products!$A$2:$A$5902,products!$F$2:$F$5902)</f>
        <v>9</v>
      </c>
      <c r="N4151" s="3">
        <f t="shared" si="64"/>
        <v>241.70888888888891</v>
      </c>
      <c r="O4151" s="3" t="str" cm="1">
        <f t="array" ref="O4151">_xlfn.IFS(J4151="Furn","Furniture",J4151="Tech","Technology",J4151="OffSup","Office Supplies")</f>
        <v>Office Supplies</v>
      </c>
      <c r="P4151" s="3" t="str" cm="1">
        <f t="array" ref="P4151">_xlfn.IFS(K4151="Bkcs","Bookcases",K4151="Phns","Phones",K4151="Acc","Accessories",K4151="Bndrs","Binders",K4151="Fstnrs","Fasteners")</f>
        <v>Accessories</v>
      </c>
      <c r="Q4151" t="str">
        <f>IF(_xlfn.XLOOKUP(D4151,products!$A$2:$A$5902,products!$H$2:$H$5902,,0)=1,"Yes","No")</f>
        <v>No</v>
      </c>
    </row>
    <row r="4152" spans="1:17" x14ac:dyDescent="0.3">
      <c r="A4152" t="s">
        <v>24330</v>
      </c>
      <c r="B4152" s="4">
        <v>43778</v>
      </c>
      <c r="C4152" t="s">
        <v>24331</v>
      </c>
      <c r="D4152" t="s">
        <v>24333</v>
      </c>
      <c r="E4152" s="1">
        <v>44033</v>
      </c>
      <c r="F4152" t="s">
        <v>21</v>
      </c>
      <c r="G4152" t="str">
        <f>_xlfn.XLOOKUP(C4152,customers!$A$2:$A$5902,customers!$B$2:$B$5902,,0)</f>
        <v>Mrs. Casey Johnson</v>
      </c>
      <c r="H4152" t="str">
        <f>_xlfn.XLOOKUP(C4152,customers!$A$2:$A$5902,customers!$G$2:$G$5902,,0)</f>
        <v>East</v>
      </c>
      <c r="I4152" t="str">
        <f>_xlfn.XLOOKUP(C4152,customers!$A$2:$A$5902,customers!$E$2:$E$5902,,0)</f>
        <v>Lake Lisa</v>
      </c>
      <c r="J4152" t="str">
        <f>INDEX(products!$B$2:$B$5902,MATCH(D4152,products!$A$2:$A$5902,0))</f>
        <v>OffSup</v>
      </c>
      <c r="K4152" t="str">
        <f>INDEX(products!$C$2:$C$5902,MATCH(D4152,products!$A$2:$A$5902,0))</f>
        <v>Bndrs</v>
      </c>
      <c r="L4152" s="3">
        <f>INDEX(products!$E$2:$E$5902,MATCH(D4152,products!$A$2:$A$5902,0))</f>
        <v>4634.8900000000003</v>
      </c>
      <c r="M4152">
        <f>_xlfn.XLOOKUP(D4152,products!$A$2:$A$5902,products!$F$2:$F$5902)</f>
        <v>10</v>
      </c>
      <c r="N4152" s="3">
        <f t="shared" si="64"/>
        <v>463.48900000000003</v>
      </c>
      <c r="O4152" s="3" t="str" cm="1">
        <f t="array" ref="O4152">_xlfn.IFS(J4152="Furn","Furniture",J4152="Tech","Technology",J4152="OffSup","Office Supplies")</f>
        <v>Office Supplies</v>
      </c>
      <c r="P4152" s="3" t="str" cm="1">
        <f t="array" ref="P4152">_xlfn.IFS(K4152="Bkcs","Bookcases",K4152="Phns","Phones",K4152="Acc","Accessories",K4152="Bndrs","Binders",K4152="Fstnrs","Fasteners")</f>
        <v>Binders</v>
      </c>
      <c r="Q4152" t="str">
        <f>IF(_xlfn.XLOOKUP(D4152,products!$A$2:$A$5902,products!$H$2:$H$5902,,0)=1,"Yes","No")</f>
        <v>No</v>
      </c>
    </row>
    <row r="4153" spans="1:17" x14ac:dyDescent="0.3">
      <c r="A4153" t="s">
        <v>24335</v>
      </c>
      <c r="B4153" s="4">
        <v>44987</v>
      </c>
      <c r="C4153" t="s">
        <v>24336</v>
      </c>
      <c r="D4153" t="s">
        <v>24339</v>
      </c>
      <c r="E4153" s="1">
        <v>45180</v>
      </c>
      <c r="F4153" t="s">
        <v>21</v>
      </c>
      <c r="G4153" t="str">
        <f>_xlfn.XLOOKUP(C4153,customers!$A$2:$A$5902,customers!$B$2:$B$5902,,0)</f>
        <v>Matthew Brown</v>
      </c>
      <c r="H4153" t="str">
        <f>_xlfn.XLOOKUP(C4153,customers!$A$2:$A$5902,customers!$G$2:$G$5902,,0)</f>
        <v>North</v>
      </c>
      <c r="I4153" t="str">
        <f>_xlfn.XLOOKUP(C4153,customers!$A$2:$A$5902,customers!$E$2:$E$5902,,0)</f>
        <v>Leeside</v>
      </c>
      <c r="J4153" t="str">
        <f>INDEX(products!$B$2:$B$5902,MATCH(D4153,products!$A$2:$A$5902,0))</f>
        <v>OffSup</v>
      </c>
      <c r="K4153" t="str">
        <f>INDEX(products!$C$2:$C$5902,MATCH(D4153,products!$A$2:$A$5902,0))</f>
        <v>Acc</v>
      </c>
      <c r="L4153" s="3">
        <f>INDEX(products!$E$2:$E$5902,MATCH(D4153,products!$A$2:$A$5902,0))</f>
        <v>70.31</v>
      </c>
      <c r="M4153">
        <f>_xlfn.XLOOKUP(D4153,products!$A$2:$A$5902,products!$F$2:$F$5902)</f>
        <v>5</v>
      </c>
      <c r="N4153" s="3">
        <f t="shared" si="64"/>
        <v>14.062000000000001</v>
      </c>
      <c r="O4153" s="3" t="str" cm="1">
        <f t="array" ref="O4153">_xlfn.IFS(J4153="Furn","Furniture",J4153="Tech","Technology",J4153="OffSup","Office Supplies")</f>
        <v>Office Supplies</v>
      </c>
      <c r="P4153" s="3" t="str" cm="1">
        <f t="array" ref="P4153">_xlfn.IFS(K4153="Bkcs","Bookcases",K4153="Phns","Phones",K4153="Acc","Accessories",K4153="Bndrs","Binders",K4153="Fstnrs","Fasteners")</f>
        <v>Accessories</v>
      </c>
      <c r="Q4153" t="str">
        <f>IF(_xlfn.XLOOKUP(D4153,products!$A$2:$A$5902,products!$H$2:$H$5902,,0)=1,"Yes","No")</f>
        <v>No</v>
      </c>
    </row>
    <row r="4154" spans="1:17" x14ac:dyDescent="0.3">
      <c r="A4154" t="s">
        <v>24341</v>
      </c>
      <c r="B4154" s="4">
        <v>44425</v>
      </c>
      <c r="C4154" t="s">
        <v>24342</v>
      </c>
      <c r="D4154" t="s">
        <v>24345</v>
      </c>
      <c r="E4154" s="1">
        <v>44725</v>
      </c>
      <c r="F4154" t="s">
        <v>74</v>
      </c>
      <c r="G4154" t="str">
        <f>_xlfn.XLOOKUP(C4154,customers!$A$2:$A$5902,customers!$B$2:$B$5902,,0)</f>
        <v>Joann Gross</v>
      </c>
      <c r="H4154" t="str">
        <f>_xlfn.XLOOKUP(C4154,customers!$A$2:$A$5902,customers!$G$2:$G$5902,,0)</f>
        <v>West</v>
      </c>
      <c r="I4154" t="str">
        <f>_xlfn.XLOOKUP(C4154,customers!$A$2:$A$5902,customers!$E$2:$E$5902,,0)</f>
        <v>North Stephanieport</v>
      </c>
      <c r="J4154" t="str">
        <f>INDEX(products!$B$2:$B$5902,MATCH(D4154,products!$A$2:$A$5902,0))</f>
        <v>Tech</v>
      </c>
      <c r="K4154" t="str">
        <f>INDEX(products!$C$2:$C$5902,MATCH(D4154,products!$A$2:$A$5902,0))</f>
        <v>Bndrs</v>
      </c>
      <c r="L4154" s="3">
        <f>INDEX(products!$E$2:$E$5902,MATCH(D4154,products!$A$2:$A$5902,0))</f>
        <v>4757.3500000000004</v>
      </c>
      <c r="M4154">
        <f>_xlfn.XLOOKUP(D4154,products!$A$2:$A$5902,products!$F$2:$F$5902)</f>
        <v>9</v>
      </c>
      <c r="N4154" s="3">
        <f t="shared" si="64"/>
        <v>528.59444444444443</v>
      </c>
      <c r="O4154" s="3" t="str" cm="1">
        <f t="array" ref="O4154">_xlfn.IFS(J4154="Furn","Furniture",J4154="Tech","Technology",J4154="OffSup","Office Supplies")</f>
        <v>Technology</v>
      </c>
      <c r="P4154" s="3" t="str" cm="1">
        <f t="array" ref="P4154">_xlfn.IFS(K4154="Bkcs","Bookcases",K4154="Phns","Phones",K4154="Acc","Accessories",K4154="Bndrs","Binders",K4154="Fstnrs","Fasteners")</f>
        <v>Binders</v>
      </c>
      <c r="Q4154" t="str">
        <f>IF(_xlfn.XLOOKUP(D4154,products!$A$2:$A$5902,products!$H$2:$H$5902,,0)=1,"Yes","No")</f>
        <v>No</v>
      </c>
    </row>
    <row r="4155" spans="1:17" x14ac:dyDescent="0.3">
      <c r="A4155" t="s">
        <v>24347</v>
      </c>
      <c r="B4155" s="4">
        <v>45189</v>
      </c>
      <c r="C4155" t="s">
        <v>24348</v>
      </c>
      <c r="D4155" t="s">
        <v>24351</v>
      </c>
      <c r="E4155" s="1">
        <v>45453</v>
      </c>
      <c r="F4155" t="s">
        <v>21</v>
      </c>
      <c r="G4155" t="str">
        <f>_xlfn.XLOOKUP(C4155,customers!$A$2:$A$5902,customers!$B$2:$B$5902,,0)</f>
        <v>Dana Hancock DDS</v>
      </c>
      <c r="H4155" t="str">
        <f>_xlfn.XLOOKUP(C4155,customers!$A$2:$A$5902,customers!$G$2:$G$5902,,0)</f>
        <v>West</v>
      </c>
      <c r="I4155" t="str">
        <f>_xlfn.XLOOKUP(C4155,customers!$A$2:$A$5902,customers!$E$2:$E$5902,,0)</f>
        <v>Hollandport</v>
      </c>
      <c r="J4155" t="str">
        <f>INDEX(products!$B$2:$B$5902,MATCH(D4155,products!$A$2:$A$5902,0))</f>
        <v>Tech</v>
      </c>
      <c r="K4155" t="str">
        <f>INDEX(products!$C$2:$C$5902,MATCH(D4155,products!$A$2:$A$5902,0))</f>
        <v>Phns</v>
      </c>
      <c r="L4155" s="3">
        <f>INDEX(products!$E$2:$E$5902,MATCH(D4155,products!$A$2:$A$5902,0))</f>
        <v>3270.71</v>
      </c>
      <c r="M4155">
        <f>_xlfn.XLOOKUP(D4155,products!$A$2:$A$5902,products!$F$2:$F$5902)</f>
        <v>3</v>
      </c>
      <c r="N4155" s="3">
        <f t="shared" si="64"/>
        <v>1090.2366666666667</v>
      </c>
      <c r="O4155" s="3" t="str" cm="1">
        <f t="array" ref="O4155">_xlfn.IFS(J4155="Furn","Furniture",J4155="Tech","Technology",J4155="OffSup","Office Supplies")</f>
        <v>Technology</v>
      </c>
      <c r="P4155" s="3" t="str" cm="1">
        <f t="array" ref="P4155">_xlfn.IFS(K4155="Bkcs","Bookcases",K4155="Phns","Phones",K4155="Acc","Accessories",K4155="Bndrs","Binders",K4155="Fstnrs","Fasteners")</f>
        <v>Phones</v>
      </c>
      <c r="Q4155" t="str">
        <f>IF(_xlfn.XLOOKUP(D4155,products!$A$2:$A$5902,products!$H$2:$H$5902,,0)=1,"Yes","No")</f>
        <v>No</v>
      </c>
    </row>
    <row r="4156" spans="1:17" x14ac:dyDescent="0.3">
      <c r="A4156" t="s">
        <v>24353</v>
      </c>
      <c r="B4156" s="4">
        <v>44392</v>
      </c>
      <c r="C4156" t="s">
        <v>24354</v>
      </c>
      <c r="D4156" t="s">
        <v>24357</v>
      </c>
      <c r="E4156" s="1">
        <v>44650</v>
      </c>
      <c r="F4156" t="s">
        <v>35</v>
      </c>
      <c r="G4156" t="str">
        <f>_xlfn.XLOOKUP(C4156,customers!$A$2:$A$5902,customers!$B$2:$B$5902,,0)</f>
        <v>Johnathan Lewis</v>
      </c>
      <c r="H4156" t="str">
        <f>_xlfn.XLOOKUP(C4156,customers!$A$2:$A$5902,customers!$G$2:$G$5902,,0)</f>
        <v>South</v>
      </c>
      <c r="I4156" t="str">
        <f>_xlfn.XLOOKUP(C4156,customers!$A$2:$A$5902,customers!$E$2:$E$5902,,0)</f>
        <v>East Suzanne</v>
      </c>
      <c r="J4156" t="str">
        <f>INDEX(products!$B$2:$B$5902,MATCH(D4156,products!$A$2:$A$5902,0))</f>
        <v>OffSup</v>
      </c>
      <c r="K4156" t="str">
        <f>INDEX(products!$C$2:$C$5902,MATCH(D4156,products!$A$2:$A$5902,0))</f>
        <v>Acc</v>
      </c>
      <c r="L4156" s="3">
        <f>INDEX(products!$E$2:$E$5902,MATCH(D4156,products!$A$2:$A$5902,0))</f>
        <v>4285.6099999999997</v>
      </c>
      <c r="M4156">
        <f>_xlfn.XLOOKUP(D4156,products!$A$2:$A$5902,products!$F$2:$F$5902)</f>
        <v>8</v>
      </c>
      <c r="N4156" s="3">
        <f t="shared" si="64"/>
        <v>535.70124999999996</v>
      </c>
      <c r="O4156" s="3" t="str" cm="1">
        <f t="array" ref="O4156">_xlfn.IFS(J4156="Furn","Furniture",J4156="Tech","Technology",J4156="OffSup","Office Supplies")</f>
        <v>Office Supplies</v>
      </c>
      <c r="P4156" s="3" t="str" cm="1">
        <f t="array" ref="P4156">_xlfn.IFS(K4156="Bkcs","Bookcases",K4156="Phns","Phones",K4156="Acc","Accessories",K4156="Bndrs","Binders",K4156="Fstnrs","Fasteners")</f>
        <v>Accessories</v>
      </c>
      <c r="Q4156" t="str">
        <f>IF(_xlfn.XLOOKUP(D4156,products!$A$2:$A$5902,products!$H$2:$H$5902,,0)=1,"Yes","No")</f>
        <v>Yes</v>
      </c>
    </row>
    <row r="4157" spans="1:17" x14ac:dyDescent="0.3">
      <c r="A4157" t="s">
        <v>24359</v>
      </c>
      <c r="B4157" s="4">
        <v>44687</v>
      </c>
      <c r="C4157" t="s">
        <v>24360</v>
      </c>
      <c r="D4157" t="s">
        <v>24362</v>
      </c>
      <c r="E4157" s="1">
        <v>44955</v>
      </c>
      <c r="F4157" t="s">
        <v>21</v>
      </c>
      <c r="G4157" t="str">
        <f>_xlfn.XLOOKUP(C4157,customers!$A$2:$A$5902,customers!$B$2:$B$5902,,0)</f>
        <v>Julian Smith</v>
      </c>
      <c r="H4157" t="str">
        <f>_xlfn.XLOOKUP(C4157,customers!$A$2:$A$5902,customers!$G$2:$G$5902,,0)</f>
        <v>West</v>
      </c>
      <c r="I4157" t="str">
        <f>_xlfn.XLOOKUP(C4157,customers!$A$2:$A$5902,customers!$E$2:$E$5902,,0)</f>
        <v>New Tiffany</v>
      </c>
      <c r="J4157" t="str">
        <f>INDEX(products!$B$2:$B$5902,MATCH(D4157,products!$A$2:$A$5902,0))</f>
        <v>OffSup</v>
      </c>
      <c r="K4157" t="str">
        <f>INDEX(products!$C$2:$C$5902,MATCH(D4157,products!$A$2:$A$5902,0))</f>
        <v>Fstnrs</v>
      </c>
      <c r="L4157" s="3">
        <f>INDEX(products!$E$2:$E$5902,MATCH(D4157,products!$A$2:$A$5902,0))</f>
        <v>383.89</v>
      </c>
      <c r="M4157">
        <f>_xlfn.XLOOKUP(D4157,products!$A$2:$A$5902,products!$F$2:$F$5902)</f>
        <v>7</v>
      </c>
      <c r="N4157" s="3">
        <f t="shared" si="64"/>
        <v>54.841428571428573</v>
      </c>
      <c r="O4157" s="3" t="str" cm="1">
        <f t="array" ref="O4157">_xlfn.IFS(J4157="Furn","Furniture",J4157="Tech","Technology",J4157="OffSup","Office Supplies")</f>
        <v>Office Supplies</v>
      </c>
      <c r="P4157" s="3" t="str" cm="1">
        <f t="array" ref="P4157">_xlfn.IFS(K4157="Bkcs","Bookcases",K4157="Phns","Phones",K4157="Acc","Accessories",K4157="Bndrs","Binders",K4157="Fstnrs","Fasteners")</f>
        <v>Fasteners</v>
      </c>
      <c r="Q4157" t="str">
        <f>IF(_xlfn.XLOOKUP(D4157,products!$A$2:$A$5902,products!$H$2:$H$5902,,0)=1,"Yes","No")</f>
        <v>Yes</v>
      </c>
    </row>
    <row r="4158" spans="1:17" x14ac:dyDescent="0.3">
      <c r="A4158" t="s">
        <v>24364</v>
      </c>
      <c r="B4158" s="4">
        <v>43576</v>
      </c>
      <c r="C4158" t="s">
        <v>24365</v>
      </c>
      <c r="D4158" t="s">
        <v>24367</v>
      </c>
      <c r="E4158" s="1">
        <v>43862</v>
      </c>
      <c r="F4158" t="s">
        <v>74</v>
      </c>
      <c r="G4158" t="str">
        <f>_xlfn.XLOOKUP(C4158,customers!$A$2:$A$5902,customers!$B$2:$B$5902,,0)</f>
        <v>Bryan Chen</v>
      </c>
      <c r="H4158" t="str">
        <f>_xlfn.XLOOKUP(C4158,customers!$A$2:$A$5902,customers!$G$2:$G$5902,,0)</f>
        <v>South</v>
      </c>
      <c r="I4158" t="str">
        <f>_xlfn.XLOOKUP(C4158,customers!$A$2:$A$5902,customers!$E$2:$E$5902,,0)</f>
        <v>South Rebecca</v>
      </c>
      <c r="J4158" t="str">
        <f>INDEX(products!$B$2:$B$5902,MATCH(D4158,products!$A$2:$A$5902,0))</f>
        <v>Tech</v>
      </c>
      <c r="K4158" t="str">
        <f>INDEX(products!$C$2:$C$5902,MATCH(D4158,products!$A$2:$A$5902,0))</f>
        <v>Phns</v>
      </c>
      <c r="L4158" s="3">
        <f>INDEX(products!$E$2:$E$5902,MATCH(D4158,products!$A$2:$A$5902,0))</f>
        <v>4719.26</v>
      </c>
      <c r="M4158">
        <f>_xlfn.XLOOKUP(D4158,products!$A$2:$A$5902,products!$F$2:$F$5902)</f>
        <v>8</v>
      </c>
      <c r="N4158" s="3">
        <f t="shared" si="64"/>
        <v>589.90750000000003</v>
      </c>
      <c r="O4158" s="3" t="str" cm="1">
        <f t="array" ref="O4158">_xlfn.IFS(J4158="Furn","Furniture",J4158="Tech","Technology",J4158="OffSup","Office Supplies")</f>
        <v>Technology</v>
      </c>
      <c r="P4158" s="3" t="str" cm="1">
        <f t="array" ref="P4158">_xlfn.IFS(K4158="Bkcs","Bookcases",K4158="Phns","Phones",K4158="Acc","Accessories",K4158="Bndrs","Binders",K4158="Fstnrs","Fasteners")</f>
        <v>Phones</v>
      </c>
      <c r="Q4158" t="str">
        <f>IF(_xlfn.XLOOKUP(D4158,products!$A$2:$A$5902,products!$H$2:$H$5902,,0)=1,"Yes","No")</f>
        <v>No</v>
      </c>
    </row>
    <row r="4159" spans="1:17" x14ac:dyDescent="0.3">
      <c r="A4159" t="s">
        <v>24369</v>
      </c>
      <c r="B4159" s="4">
        <v>44416</v>
      </c>
      <c r="C4159" t="s">
        <v>24370</v>
      </c>
      <c r="D4159" t="s">
        <v>24372</v>
      </c>
      <c r="E4159" s="1">
        <v>44598</v>
      </c>
      <c r="F4159" t="s">
        <v>35</v>
      </c>
      <c r="G4159" t="str">
        <f>_xlfn.XLOOKUP(C4159,customers!$A$2:$A$5902,customers!$B$2:$B$5902,,0)</f>
        <v>Natalie Wright</v>
      </c>
      <c r="H4159" t="str">
        <f>_xlfn.XLOOKUP(C4159,customers!$A$2:$A$5902,customers!$G$2:$G$5902,,0)</f>
        <v>West</v>
      </c>
      <c r="I4159" t="str">
        <f>_xlfn.XLOOKUP(C4159,customers!$A$2:$A$5902,customers!$E$2:$E$5902,,0)</f>
        <v>East Daniel</v>
      </c>
      <c r="J4159" t="str">
        <f>INDEX(products!$B$2:$B$5902,MATCH(D4159,products!$A$2:$A$5902,0))</f>
        <v>Tech</v>
      </c>
      <c r="K4159" t="str">
        <f>INDEX(products!$C$2:$C$5902,MATCH(D4159,products!$A$2:$A$5902,0))</f>
        <v>Fstnrs</v>
      </c>
      <c r="L4159" s="3">
        <f>INDEX(products!$E$2:$E$5902,MATCH(D4159,products!$A$2:$A$5902,0))</f>
        <v>1655.52</v>
      </c>
      <c r="M4159">
        <f>_xlfn.XLOOKUP(D4159,products!$A$2:$A$5902,products!$F$2:$F$5902)</f>
        <v>3</v>
      </c>
      <c r="N4159" s="3">
        <f t="shared" si="64"/>
        <v>551.84</v>
      </c>
      <c r="O4159" s="3" t="str" cm="1">
        <f t="array" ref="O4159">_xlfn.IFS(J4159="Furn","Furniture",J4159="Tech","Technology",J4159="OffSup","Office Supplies")</f>
        <v>Technology</v>
      </c>
      <c r="P4159" s="3" t="str" cm="1">
        <f t="array" ref="P4159">_xlfn.IFS(K4159="Bkcs","Bookcases",K4159="Phns","Phones",K4159="Acc","Accessories",K4159="Bndrs","Binders",K4159="Fstnrs","Fasteners")</f>
        <v>Fasteners</v>
      </c>
      <c r="Q4159" t="str">
        <f>IF(_xlfn.XLOOKUP(D4159,products!$A$2:$A$5902,products!$H$2:$H$5902,,0)=1,"Yes","No")</f>
        <v>No</v>
      </c>
    </row>
    <row r="4160" spans="1:17" x14ac:dyDescent="0.3">
      <c r="A4160" t="s">
        <v>24374</v>
      </c>
      <c r="B4160" s="4">
        <v>44098</v>
      </c>
      <c r="C4160" t="s">
        <v>24375</v>
      </c>
      <c r="D4160" t="s">
        <v>24378</v>
      </c>
      <c r="E4160" s="1">
        <v>44305</v>
      </c>
      <c r="F4160" t="s">
        <v>21</v>
      </c>
      <c r="G4160" t="str">
        <f>_xlfn.XLOOKUP(C4160,customers!$A$2:$A$5902,customers!$B$2:$B$5902,,0)</f>
        <v>Brooke Diaz</v>
      </c>
      <c r="H4160" t="str">
        <f>_xlfn.XLOOKUP(C4160,customers!$A$2:$A$5902,customers!$G$2:$G$5902,,0)</f>
        <v>East</v>
      </c>
      <c r="I4160" t="str">
        <f>_xlfn.XLOOKUP(C4160,customers!$A$2:$A$5902,customers!$E$2:$E$5902,,0)</f>
        <v>Matthewville</v>
      </c>
      <c r="J4160" t="str">
        <f>INDEX(products!$B$2:$B$5902,MATCH(D4160,products!$A$2:$A$5902,0))</f>
        <v>OffSup</v>
      </c>
      <c r="K4160" t="str">
        <f>INDEX(products!$C$2:$C$5902,MATCH(D4160,products!$A$2:$A$5902,0))</f>
        <v>Fstnrs</v>
      </c>
      <c r="L4160" s="3">
        <f>INDEX(products!$E$2:$E$5902,MATCH(D4160,products!$A$2:$A$5902,0))</f>
        <v>4685.57</v>
      </c>
      <c r="M4160">
        <f>_xlfn.XLOOKUP(D4160,products!$A$2:$A$5902,products!$F$2:$F$5902)</f>
        <v>1</v>
      </c>
      <c r="N4160" s="3">
        <f t="shared" si="64"/>
        <v>4685.57</v>
      </c>
      <c r="O4160" s="3" t="str" cm="1">
        <f t="array" ref="O4160">_xlfn.IFS(J4160="Furn","Furniture",J4160="Tech","Technology",J4160="OffSup","Office Supplies")</f>
        <v>Office Supplies</v>
      </c>
      <c r="P4160" s="3" t="str" cm="1">
        <f t="array" ref="P4160">_xlfn.IFS(K4160="Bkcs","Bookcases",K4160="Phns","Phones",K4160="Acc","Accessories",K4160="Bndrs","Binders",K4160="Fstnrs","Fasteners")</f>
        <v>Fasteners</v>
      </c>
      <c r="Q4160" t="str">
        <f>IF(_xlfn.XLOOKUP(D4160,products!$A$2:$A$5902,products!$H$2:$H$5902,,0)=1,"Yes","No")</f>
        <v>No</v>
      </c>
    </row>
    <row r="4161" spans="1:17" x14ac:dyDescent="0.3">
      <c r="A4161" t="s">
        <v>24380</v>
      </c>
      <c r="B4161" s="4">
        <v>45051</v>
      </c>
      <c r="C4161" t="s">
        <v>24381</v>
      </c>
      <c r="D4161" t="s">
        <v>24383</v>
      </c>
      <c r="E4161" s="1">
        <v>45190</v>
      </c>
      <c r="F4161" t="s">
        <v>74</v>
      </c>
      <c r="G4161" t="str">
        <f>_xlfn.XLOOKUP(C4161,customers!$A$2:$A$5902,customers!$B$2:$B$5902,,0)</f>
        <v>Mrs. Vanessa Bryan</v>
      </c>
      <c r="H4161" t="str">
        <f>_xlfn.XLOOKUP(C4161,customers!$A$2:$A$5902,customers!$G$2:$G$5902,,0)</f>
        <v>West</v>
      </c>
      <c r="I4161" t="str">
        <f>_xlfn.XLOOKUP(C4161,customers!$A$2:$A$5902,customers!$E$2:$E$5902,,0)</f>
        <v>Laurastad</v>
      </c>
      <c r="J4161" t="str">
        <f>INDEX(products!$B$2:$B$5902,MATCH(D4161,products!$A$2:$A$5902,0))</f>
        <v>OffSup</v>
      </c>
      <c r="K4161" t="str">
        <f>INDEX(products!$C$2:$C$5902,MATCH(D4161,products!$A$2:$A$5902,0))</f>
        <v>Acc</v>
      </c>
      <c r="L4161" s="3">
        <f>INDEX(products!$E$2:$E$5902,MATCH(D4161,products!$A$2:$A$5902,0))</f>
        <v>231.73</v>
      </c>
      <c r="M4161">
        <f>_xlfn.XLOOKUP(D4161,products!$A$2:$A$5902,products!$F$2:$F$5902)</f>
        <v>9</v>
      </c>
      <c r="N4161" s="3">
        <f t="shared" si="64"/>
        <v>25.747777777777777</v>
      </c>
      <c r="O4161" s="3" t="str" cm="1">
        <f t="array" ref="O4161">_xlfn.IFS(J4161="Furn","Furniture",J4161="Tech","Technology",J4161="OffSup","Office Supplies")</f>
        <v>Office Supplies</v>
      </c>
      <c r="P4161" s="3" t="str" cm="1">
        <f t="array" ref="P4161">_xlfn.IFS(K4161="Bkcs","Bookcases",K4161="Phns","Phones",K4161="Acc","Accessories",K4161="Bndrs","Binders",K4161="Fstnrs","Fasteners")</f>
        <v>Accessories</v>
      </c>
      <c r="Q4161" t="str">
        <f>IF(_xlfn.XLOOKUP(D4161,products!$A$2:$A$5902,products!$H$2:$H$5902,,0)=1,"Yes","No")</f>
        <v>No</v>
      </c>
    </row>
    <row r="4162" spans="1:17" x14ac:dyDescent="0.3">
      <c r="A4162" t="s">
        <v>24385</v>
      </c>
      <c r="B4162" s="4">
        <v>44919</v>
      </c>
      <c r="C4162" t="s">
        <v>24386</v>
      </c>
      <c r="D4162" t="s">
        <v>24389</v>
      </c>
      <c r="E4162" s="1">
        <v>45227</v>
      </c>
      <c r="F4162" t="s">
        <v>21</v>
      </c>
      <c r="G4162" t="str">
        <f>_xlfn.XLOOKUP(C4162,customers!$A$2:$A$5902,customers!$B$2:$B$5902,,0)</f>
        <v>Joseph Parker</v>
      </c>
      <c r="H4162" t="str">
        <f>_xlfn.XLOOKUP(C4162,customers!$A$2:$A$5902,customers!$G$2:$G$5902,,0)</f>
        <v>East</v>
      </c>
      <c r="I4162" t="str">
        <f>_xlfn.XLOOKUP(C4162,customers!$A$2:$A$5902,customers!$E$2:$E$5902,,0)</f>
        <v>Terrifurt</v>
      </c>
      <c r="J4162" t="str">
        <f>INDEX(products!$B$2:$B$5902,MATCH(D4162,products!$A$2:$A$5902,0))</f>
        <v>OffSup</v>
      </c>
      <c r="K4162" t="str">
        <f>INDEX(products!$C$2:$C$5902,MATCH(D4162,products!$A$2:$A$5902,0))</f>
        <v>Bndrs</v>
      </c>
      <c r="L4162" s="3">
        <f>INDEX(products!$E$2:$E$5902,MATCH(D4162,products!$A$2:$A$5902,0))</f>
        <v>3376.67</v>
      </c>
      <c r="M4162">
        <f>_xlfn.XLOOKUP(D4162,products!$A$2:$A$5902,products!$F$2:$F$5902)</f>
        <v>1</v>
      </c>
      <c r="N4162" s="3">
        <f t="shared" si="64"/>
        <v>3376.67</v>
      </c>
      <c r="O4162" s="3" t="str" cm="1">
        <f t="array" ref="O4162">_xlfn.IFS(J4162="Furn","Furniture",J4162="Tech","Technology",J4162="OffSup","Office Supplies")</f>
        <v>Office Supplies</v>
      </c>
      <c r="P4162" s="3" t="str" cm="1">
        <f t="array" ref="P4162">_xlfn.IFS(K4162="Bkcs","Bookcases",K4162="Phns","Phones",K4162="Acc","Accessories",K4162="Bndrs","Binders",K4162="Fstnrs","Fasteners")</f>
        <v>Binders</v>
      </c>
      <c r="Q4162" t="str">
        <f>IF(_xlfn.XLOOKUP(D4162,products!$A$2:$A$5902,products!$H$2:$H$5902,,0)=1,"Yes","No")</f>
        <v>No</v>
      </c>
    </row>
    <row r="4163" spans="1:17" x14ac:dyDescent="0.3">
      <c r="A4163" t="s">
        <v>24391</v>
      </c>
      <c r="B4163" s="4">
        <v>45124</v>
      </c>
      <c r="C4163" t="s">
        <v>24392</v>
      </c>
      <c r="D4163" t="s">
        <v>24395</v>
      </c>
      <c r="E4163" s="1">
        <v>45198</v>
      </c>
      <c r="F4163" t="s">
        <v>35</v>
      </c>
      <c r="G4163" t="str">
        <f>_xlfn.XLOOKUP(C4163,customers!$A$2:$A$5902,customers!$B$2:$B$5902,,0)</f>
        <v>Kayla Holland</v>
      </c>
      <c r="H4163" t="str">
        <f>_xlfn.XLOOKUP(C4163,customers!$A$2:$A$5902,customers!$G$2:$G$5902,,0)</f>
        <v>North</v>
      </c>
      <c r="I4163" t="str">
        <f>_xlfn.XLOOKUP(C4163,customers!$A$2:$A$5902,customers!$E$2:$E$5902,,0)</f>
        <v>East Justinshire</v>
      </c>
      <c r="J4163" t="str">
        <f>INDEX(products!$B$2:$B$5902,MATCH(D4163,products!$A$2:$A$5902,0))</f>
        <v>Tech</v>
      </c>
      <c r="K4163" t="str">
        <f>INDEX(products!$C$2:$C$5902,MATCH(D4163,products!$A$2:$A$5902,0))</f>
        <v>Fstnrs</v>
      </c>
      <c r="L4163" s="3">
        <f>INDEX(products!$E$2:$E$5902,MATCH(D4163,products!$A$2:$A$5902,0))</f>
        <v>2571.35</v>
      </c>
      <c r="M4163">
        <f>_xlfn.XLOOKUP(D4163,products!$A$2:$A$5902,products!$F$2:$F$5902)</f>
        <v>6</v>
      </c>
      <c r="N4163" s="3">
        <f t="shared" ref="N4163:N4226" si="65">L4163/M4163</f>
        <v>428.55833333333334</v>
      </c>
      <c r="O4163" s="3" t="str" cm="1">
        <f t="array" ref="O4163">_xlfn.IFS(J4163="Furn","Furniture",J4163="Tech","Technology",J4163="OffSup","Office Supplies")</f>
        <v>Technology</v>
      </c>
      <c r="P4163" s="3" t="str" cm="1">
        <f t="array" ref="P4163">_xlfn.IFS(K4163="Bkcs","Bookcases",K4163="Phns","Phones",K4163="Acc","Accessories",K4163="Bndrs","Binders",K4163="Fstnrs","Fasteners")</f>
        <v>Fasteners</v>
      </c>
      <c r="Q4163" t="str">
        <f>IF(_xlfn.XLOOKUP(D4163,products!$A$2:$A$5902,products!$H$2:$H$5902,,0)=1,"Yes","No")</f>
        <v>Yes</v>
      </c>
    </row>
    <row r="4164" spans="1:17" x14ac:dyDescent="0.3">
      <c r="A4164" t="s">
        <v>24397</v>
      </c>
      <c r="B4164" s="4">
        <v>44743</v>
      </c>
      <c r="C4164" t="s">
        <v>24398</v>
      </c>
      <c r="D4164" t="s">
        <v>24401</v>
      </c>
      <c r="E4164" s="1">
        <v>44804</v>
      </c>
      <c r="F4164" t="s">
        <v>21</v>
      </c>
      <c r="G4164" t="str">
        <f>_xlfn.XLOOKUP(C4164,customers!$A$2:$A$5902,customers!$B$2:$B$5902,,0)</f>
        <v>Jennifer Gregory</v>
      </c>
      <c r="H4164" t="str">
        <f>_xlfn.XLOOKUP(C4164,customers!$A$2:$A$5902,customers!$G$2:$G$5902,,0)</f>
        <v>South</v>
      </c>
      <c r="I4164" t="str">
        <f>_xlfn.XLOOKUP(C4164,customers!$A$2:$A$5902,customers!$E$2:$E$5902,,0)</f>
        <v>South Rebeccamouth</v>
      </c>
      <c r="J4164" t="str">
        <f>INDEX(products!$B$2:$B$5902,MATCH(D4164,products!$A$2:$A$5902,0))</f>
        <v>OffSup</v>
      </c>
      <c r="K4164" t="str">
        <f>INDEX(products!$C$2:$C$5902,MATCH(D4164,products!$A$2:$A$5902,0))</f>
        <v>Acc</v>
      </c>
      <c r="L4164" s="3">
        <f>INDEX(products!$E$2:$E$5902,MATCH(D4164,products!$A$2:$A$5902,0))</f>
        <v>1379.66</v>
      </c>
      <c r="M4164">
        <f>_xlfn.XLOOKUP(D4164,products!$A$2:$A$5902,products!$F$2:$F$5902)</f>
        <v>2</v>
      </c>
      <c r="N4164" s="3">
        <f t="shared" si="65"/>
        <v>689.83</v>
      </c>
      <c r="O4164" s="3" t="str" cm="1">
        <f t="array" ref="O4164">_xlfn.IFS(J4164="Furn","Furniture",J4164="Tech","Technology",J4164="OffSup","Office Supplies")</f>
        <v>Office Supplies</v>
      </c>
      <c r="P4164" s="3" t="str" cm="1">
        <f t="array" ref="P4164">_xlfn.IFS(K4164="Bkcs","Bookcases",K4164="Phns","Phones",K4164="Acc","Accessories",K4164="Bndrs","Binders",K4164="Fstnrs","Fasteners")</f>
        <v>Accessories</v>
      </c>
      <c r="Q4164" t="str">
        <f>IF(_xlfn.XLOOKUP(D4164,products!$A$2:$A$5902,products!$H$2:$H$5902,,0)=1,"Yes","No")</f>
        <v>No</v>
      </c>
    </row>
    <row r="4165" spans="1:17" x14ac:dyDescent="0.3">
      <c r="A4165" t="s">
        <v>24403</v>
      </c>
      <c r="B4165" s="4">
        <v>44820</v>
      </c>
      <c r="C4165" t="s">
        <v>24404</v>
      </c>
      <c r="D4165" t="s">
        <v>24407</v>
      </c>
      <c r="E4165" s="1">
        <v>45136</v>
      </c>
      <c r="F4165" t="s">
        <v>35</v>
      </c>
      <c r="G4165" t="str">
        <f>_xlfn.XLOOKUP(C4165,customers!$A$2:$A$5902,customers!$B$2:$B$5902,,0)</f>
        <v>Julie Alexander</v>
      </c>
      <c r="H4165" t="str">
        <f>_xlfn.XLOOKUP(C4165,customers!$A$2:$A$5902,customers!$G$2:$G$5902,,0)</f>
        <v>North</v>
      </c>
      <c r="I4165" t="str">
        <f>_xlfn.XLOOKUP(C4165,customers!$A$2:$A$5902,customers!$E$2:$E$5902,,0)</f>
        <v>Amandamouth</v>
      </c>
      <c r="J4165" t="str">
        <f>INDEX(products!$B$2:$B$5902,MATCH(D4165,products!$A$2:$A$5902,0))</f>
        <v>Tech</v>
      </c>
      <c r="K4165" t="str">
        <f>INDEX(products!$C$2:$C$5902,MATCH(D4165,products!$A$2:$A$5902,0))</f>
        <v>Phns</v>
      </c>
      <c r="L4165" s="3">
        <f>INDEX(products!$E$2:$E$5902,MATCH(D4165,products!$A$2:$A$5902,0))</f>
        <v>3305.61</v>
      </c>
      <c r="M4165">
        <f>_xlfn.XLOOKUP(D4165,products!$A$2:$A$5902,products!$F$2:$F$5902)</f>
        <v>5</v>
      </c>
      <c r="N4165" s="3">
        <f t="shared" si="65"/>
        <v>661.12200000000007</v>
      </c>
      <c r="O4165" s="3" t="str" cm="1">
        <f t="array" ref="O4165">_xlfn.IFS(J4165="Furn","Furniture",J4165="Tech","Technology",J4165="OffSup","Office Supplies")</f>
        <v>Technology</v>
      </c>
      <c r="P4165" s="3" t="str" cm="1">
        <f t="array" ref="P4165">_xlfn.IFS(K4165="Bkcs","Bookcases",K4165="Phns","Phones",K4165="Acc","Accessories",K4165="Bndrs","Binders",K4165="Fstnrs","Fasteners")</f>
        <v>Phones</v>
      </c>
      <c r="Q4165" t="str">
        <f>IF(_xlfn.XLOOKUP(D4165,products!$A$2:$A$5902,products!$H$2:$H$5902,,0)=1,"Yes","No")</f>
        <v>No</v>
      </c>
    </row>
    <row r="4166" spans="1:17" x14ac:dyDescent="0.3">
      <c r="A4166" t="s">
        <v>24409</v>
      </c>
      <c r="B4166" s="4">
        <v>44480</v>
      </c>
      <c r="C4166" t="s">
        <v>24410</v>
      </c>
      <c r="D4166" t="s">
        <v>24412</v>
      </c>
      <c r="E4166" s="1">
        <v>44690</v>
      </c>
      <c r="F4166" t="s">
        <v>21</v>
      </c>
      <c r="G4166" t="str">
        <f>_xlfn.XLOOKUP(C4166,customers!$A$2:$A$5902,customers!$B$2:$B$5902,,0)</f>
        <v>Stephanie Davis</v>
      </c>
      <c r="H4166" t="str">
        <f>_xlfn.XLOOKUP(C4166,customers!$A$2:$A$5902,customers!$G$2:$G$5902,,0)</f>
        <v>West</v>
      </c>
      <c r="I4166" t="str">
        <f>_xlfn.XLOOKUP(C4166,customers!$A$2:$A$5902,customers!$E$2:$E$5902,,0)</f>
        <v>Isaiahfurt</v>
      </c>
      <c r="J4166" t="str">
        <f>INDEX(products!$B$2:$B$5902,MATCH(D4166,products!$A$2:$A$5902,0))</f>
        <v>Furn</v>
      </c>
      <c r="K4166" t="str">
        <f>INDEX(products!$C$2:$C$5902,MATCH(D4166,products!$A$2:$A$5902,0))</f>
        <v>Bndrs</v>
      </c>
      <c r="L4166" s="3">
        <f>INDEX(products!$E$2:$E$5902,MATCH(D4166,products!$A$2:$A$5902,0))</f>
        <v>3595.58</v>
      </c>
      <c r="M4166">
        <f>_xlfn.XLOOKUP(D4166,products!$A$2:$A$5902,products!$F$2:$F$5902)</f>
        <v>7</v>
      </c>
      <c r="N4166" s="3">
        <f t="shared" si="65"/>
        <v>513.65428571428572</v>
      </c>
      <c r="O4166" s="3" t="str" cm="1">
        <f t="array" ref="O4166">_xlfn.IFS(J4166="Furn","Furniture",J4166="Tech","Technology",J4166="OffSup","Office Supplies")</f>
        <v>Furniture</v>
      </c>
      <c r="P4166" s="3" t="str" cm="1">
        <f t="array" ref="P4166">_xlfn.IFS(K4166="Bkcs","Bookcases",K4166="Phns","Phones",K4166="Acc","Accessories",K4166="Bndrs","Binders",K4166="Fstnrs","Fasteners")</f>
        <v>Binders</v>
      </c>
      <c r="Q4166" t="str">
        <f>IF(_xlfn.XLOOKUP(D4166,products!$A$2:$A$5902,products!$H$2:$H$5902,,0)=1,"Yes","No")</f>
        <v>No</v>
      </c>
    </row>
    <row r="4167" spans="1:17" x14ac:dyDescent="0.3">
      <c r="A4167" t="s">
        <v>24414</v>
      </c>
      <c r="B4167" s="4">
        <v>44635</v>
      </c>
      <c r="C4167" t="s">
        <v>24415</v>
      </c>
      <c r="D4167" t="s">
        <v>24418</v>
      </c>
      <c r="E4167" s="1">
        <v>44872</v>
      </c>
      <c r="F4167" t="s">
        <v>21</v>
      </c>
      <c r="G4167" t="str">
        <f>_xlfn.XLOOKUP(C4167,customers!$A$2:$A$5902,customers!$B$2:$B$5902,,0)</f>
        <v>Taylor Garrett</v>
      </c>
      <c r="H4167" t="str">
        <f>_xlfn.XLOOKUP(C4167,customers!$A$2:$A$5902,customers!$G$2:$G$5902,,0)</f>
        <v>West</v>
      </c>
      <c r="I4167" t="str">
        <f>_xlfn.XLOOKUP(C4167,customers!$A$2:$A$5902,customers!$E$2:$E$5902,,0)</f>
        <v>West Kathrynshire</v>
      </c>
      <c r="J4167" t="str">
        <f>INDEX(products!$B$2:$B$5902,MATCH(D4167,products!$A$2:$A$5902,0))</f>
        <v>Furn</v>
      </c>
      <c r="K4167" t="str">
        <f>INDEX(products!$C$2:$C$5902,MATCH(D4167,products!$A$2:$A$5902,0))</f>
        <v>Bndrs</v>
      </c>
      <c r="L4167" s="3">
        <f>INDEX(products!$E$2:$E$5902,MATCH(D4167,products!$A$2:$A$5902,0))</f>
        <v>4752.71</v>
      </c>
      <c r="M4167">
        <f>_xlfn.XLOOKUP(D4167,products!$A$2:$A$5902,products!$F$2:$F$5902)</f>
        <v>4</v>
      </c>
      <c r="N4167" s="3">
        <f t="shared" si="65"/>
        <v>1188.1775</v>
      </c>
      <c r="O4167" s="3" t="str" cm="1">
        <f t="array" ref="O4167">_xlfn.IFS(J4167="Furn","Furniture",J4167="Tech","Technology",J4167="OffSup","Office Supplies")</f>
        <v>Furniture</v>
      </c>
      <c r="P4167" s="3" t="str" cm="1">
        <f t="array" ref="P4167">_xlfn.IFS(K4167="Bkcs","Bookcases",K4167="Phns","Phones",K4167="Acc","Accessories",K4167="Bndrs","Binders",K4167="Fstnrs","Fasteners")</f>
        <v>Binders</v>
      </c>
      <c r="Q4167" t="str">
        <f>IF(_xlfn.XLOOKUP(D4167,products!$A$2:$A$5902,products!$H$2:$H$5902,,0)=1,"Yes","No")</f>
        <v>No</v>
      </c>
    </row>
    <row r="4168" spans="1:17" x14ac:dyDescent="0.3">
      <c r="A4168" t="s">
        <v>24420</v>
      </c>
      <c r="B4168" s="4">
        <v>44052</v>
      </c>
      <c r="C4168" t="s">
        <v>24421</v>
      </c>
      <c r="D4168" t="s">
        <v>24424</v>
      </c>
      <c r="E4168" s="1">
        <v>44400</v>
      </c>
      <c r="F4168" t="s">
        <v>35</v>
      </c>
      <c r="G4168" t="str">
        <f>_xlfn.XLOOKUP(C4168,customers!$A$2:$A$5902,customers!$B$2:$B$5902,,0)</f>
        <v>Paige Nolan</v>
      </c>
      <c r="H4168" t="str">
        <f>_xlfn.XLOOKUP(C4168,customers!$A$2:$A$5902,customers!$G$2:$G$5902,,0)</f>
        <v>West</v>
      </c>
      <c r="I4168" t="str">
        <f>_xlfn.XLOOKUP(C4168,customers!$A$2:$A$5902,customers!$E$2:$E$5902,,0)</f>
        <v>East Jessicaland</v>
      </c>
      <c r="J4168" t="str">
        <f>INDEX(products!$B$2:$B$5902,MATCH(D4168,products!$A$2:$A$5902,0))</f>
        <v>OffSup</v>
      </c>
      <c r="K4168" t="str">
        <f>INDEX(products!$C$2:$C$5902,MATCH(D4168,products!$A$2:$A$5902,0))</f>
        <v>Bkcs</v>
      </c>
      <c r="L4168" s="3">
        <f>INDEX(products!$E$2:$E$5902,MATCH(D4168,products!$A$2:$A$5902,0))</f>
        <v>1091.51</v>
      </c>
      <c r="M4168">
        <f>_xlfn.XLOOKUP(D4168,products!$A$2:$A$5902,products!$F$2:$F$5902)</f>
        <v>10</v>
      </c>
      <c r="N4168" s="3">
        <f t="shared" si="65"/>
        <v>109.151</v>
      </c>
      <c r="O4168" s="3" t="str" cm="1">
        <f t="array" ref="O4168">_xlfn.IFS(J4168="Furn","Furniture",J4168="Tech","Technology",J4168="OffSup","Office Supplies")</f>
        <v>Office Supplies</v>
      </c>
      <c r="P4168" s="3" t="str" cm="1">
        <f t="array" ref="P4168">_xlfn.IFS(K4168="Bkcs","Bookcases",K4168="Phns","Phones",K4168="Acc","Accessories",K4168="Bndrs","Binders",K4168="Fstnrs","Fasteners")</f>
        <v>Bookcases</v>
      </c>
      <c r="Q4168" t="str">
        <f>IF(_xlfn.XLOOKUP(D4168,products!$A$2:$A$5902,products!$H$2:$H$5902,,0)=1,"Yes","No")</f>
        <v>No</v>
      </c>
    </row>
    <row r="4169" spans="1:17" x14ac:dyDescent="0.3">
      <c r="A4169" t="s">
        <v>24426</v>
      </c>
      <c r="B4169" s="4">
        <v>44161</v>
      </c>
      <c r="C4169" t="s">
        <v>24427</v>
      </c>
      <c r="D4169" t="s">
        <v>24430</v>
      </c>
      <c r="E4169" s="1">
        <v>44209</v>
      </c>
      <c r="F4169" t="s">
        <v>35</v>
      </c>
      <c r="G4169" t="str">
        <f>_xlfn.XLOOKUP(C4169,customers!$A$2:$A$5902,customers!$B$2:$B$5902,,0)</f>
        <v>Jeffery Rose</v>
      </c>
      <c r="H4169" t="str">
        <f>_xlfn.XLOOKUP(C4169,customers!$A$2:$A$5902,customers!$G$2:$G$5902,,0)</f>
        <v>South</v>
      </c>
      <c r="I4169" t="str">
        <f>_xlfn.XLOOKUP(C4169,customers!$A$2:$A$5902,customers!$E$2:$E$5902,,0)</f>
        <v>Lake Johnport</v>
      </c>
      <c r="J4169" t="str">
        <f>INDEX(products!$B$2:$B$5902,MATCH(D4169,products!$A$2:$A$5902,0))</f>
        <v>OffSup</v>
      </c>
      <c r="K4169" t="str">
        <f>INDEX(products!$C$2:$C$5902,MATCH(D4169,products!$A$2:$A$5902,0))</f>
        <v>Phns</v>
      </c>
      <c r="L4169" s="3">
        <f>INDEX(products!$E$2:$E$5902,MATCH(D4169,products!$A$2:$A$5902,0))</f>
        <v>2868.68</v>
      </c>
      <c r="M4169">
        <f>_xlfn.XLOOKUP(D4169,products!$A$2:$A$5902,products!$F$2:$F$5902)</f>
        <v>7</v>
      </c>
      <c r="N4169" s="3">
        <f t="shared" si="65"/>
        <v>409.81142857142856</v>
      </c>
      <c r="O4169" s="3" t="str" cm="1">
        <f t="array" ref="O4169">_xlfn.IFS(J4169="Furn","Furniture",J4169="Tech","Technology",J4169="OffSup","Office Supplies")</f>
        <v>Office Supplies</v>
      </c>
      <c r="P4169" s="3" t="str" cm="1">
        <f t="array" ref="P4169">_xlfn.IFS(K4169="Bkcs","Bookcases",K4169="Phns","Phones",K4169="Acc","Accessories",K4169="Bndrs","Binders",K4169="Fstnrs","Fasteners")</f>
        <v>Phones</v>
      </c>
      <c r="Q4169" t="str">
        <f>IF(_xlfn.XLOOKUP(D4169,products!$A$2:$A$5902,products!$H$2:$H$5902,,0)=1,"Yes","No")</f>
        <v>No</v>
      </c>
    </row>
    <row r="4170" spans="1:17" x14ac:dyDescent="0.3">
      <c r="A4170" t="s">
        <v>24432</v>
      </c>
      <c r="B4170" s="4">
        <v>44833</v>
      </c>
      <c r="C4170" t="s">
        <v>24433</v>
      </c>
      <c r="D4170" t="s">
        <v>24436</v>
      </c>
      <c r="E4170" s="1">
        <v>44913</v>
      </c>
      <c r="F4170" t="s">
        <v>74</v>
      </c>
      <c r="G4170" t="str">
        <f>_xlfn.XLOOKUP(C4170,customers!$A$2:$A$5902,customers!$B$2:$B$5902,,0)</f>
        <v>Pamela Williams</v>
      </c>
      <c r="H4170" t="str">
        <f>_xlfn.XLOOKUP(C4170,customers!$A$2:$A$5902,customers!$G$2:$G$5902,,0)</f>
        <v>North</v>
      </c>
      <c r="I4170" t="str">
        <f>_xlfn.XLOOKUP(C4170,customers!$A$2:$A$5902,customers!$E$2:$E$5902,,0)</f>
        <v>Daltonmouth</v>
      </c>
      <c r="J4170" t="str">
        <f>INDEX(products!$B$2:$B$5902,MATCH(D4170,products!$A$2:$A$5902,0))</f>
        <v>OffSup</v>
      </c>
      <c r="K4170" t="str">
        <f>INDEX(products!$C$2:$C$5902,MATCH(D4170,products!$A$2:$A$5902,0))</f>
        <v>Phns</v>
      </c>
      <c r="L4170" s="3">
        <f>INDEX(products!$E$2:$E$5902,MATCH(D4170,products!$A$2:$A$5902,0))</f>
        <v>3196.18</v>
      </c>
      <c r="M4170">
        <f>_xlfn.XLOOKUP(D4170,products!$A$2:$A$5902,products!$F$2:$F$5902)</f>
        <v>9</v>
      </c>
      <c r="N4170" s="3">
        <f t="shared" si="65"/>
        <v>355.13111111111107</v>
      </c>
      <c r="O4170" s="3" t="str" cm="1">
        <f t="array" ref="O4170">_xlfn.IFS(J4170="Furn","Furniture",J4170="Tech","Technology",J4170="OffSup","Office Supplies")</f>
        <v>Office Supplies</v>
      </c>
      <c r="P4170" s="3" t="str" cm="1">
        <f t="array" ref="P4170">_xlfn.IFS(K4170="Bkcs","Bookcases",K4170="Phns","Phones",K4170="Acc","Accessories",K4170="Bndrs","Binders",K4170="Fstnrs","Fasteners")</f>
        <v>Phones</v>
      </c>
      <c r="Q4170" t="str">
        <f>IF(_xlfn.XLOOKUP(D4170,products!$A$2:$A$5902,products!$H$2:$H$5902,,0)=1,"Yes","No")</f>
        <v>No</v>
      </c>
    </row>
    <row r="4171" spans="1:17" x14ac:dyDescent="0.3">
      <c r="A4171" t="s">
        <v>24438</v>
      </c>
      <c r="B4171" s="4">
        <v>44668</v>
      </c>
      <c r="C4171" t="s">
        <v>24439</v>
      </c>
      <c r="D4171" t="s">
        <v>24441</v>
      </c>
      <c r="E4171" s="1">
        <v>44737</v>
      </c>
      <c r="F4171" t="s">
        <v>21</v>
      </c>
      <c r="G4171" t="str">
        <f>_xlfn.XLOOKUP(C4171,customers!$A$2:$A$5902,customers!$B$2:$B$5902,,0)</f>
        <v>Ana Rogers</v>
      </c>
      <c r="H4171" t="str">
        <f>_xlfn.XLOOKUP(C4171,customers!$A$2:$A$5902,customers!$G$2:$G$5902,,0)</f>
        <v>North</v>
      </c>
      <c r="I4171" t="str">
        <f>_xlfn.XLOOKUP(C4171,customers!$A$2:$A$5902,customers!$E$2:$E$5902,,0)</f>
        <v>East Michelle</v>
      </c>
      <c r="J4171" t="str">
        <f>INDEX(products!$B$2:$B$5902,MATCH(D4171,products!$A$2:$A$5902,0))</f>
        <v>Furn</v>
      </c>
      <c r="K4171" t="str">
        <f>INDEX(products!$C$2:$C$5902,MATCH(D4171,products!$A$2:$A$5902,0))</f>
        <v>Fstnrs</v>
      </c>
      <c r="L4171" s="3">
        <f>INDEX(products!$E$2:$E$5902,MATCH(D4171,products!$A$2:$A$5902,0))</f>
        <v>1306.23</v>
      </c>
      <c r="M4171">
        <f>_xlfn.XLOOKUP(D4171,products!$A$2:$A$5902,products!$F$2:$F$5902)</f>
        <v>10</v>
      </c>
      <c r="N4171" s="3">
        <f t="shared" si="65"/>
        <v>130.62299999999999</v>
      </c>
      <c r="O4171" s="3" t="str" cm="1">
        <f t="array" ref="O4171">_xlfn.IFS(J4171="Furn","Furniture",J4171="Tech","Technology",J4171="OffSup","Office Supplies")</f>
        <v>Furniture</v>
      </c>
      <c r="P4171" s="3" t="str" cm="1">
        <f t="array" ref="P4171">_xlfn.IFS(K4171="Bkcs","Bookcases",K4171="Phns","Phones",K4171="Acc","Accessories",K4171="Bndrs","Binders",K4171="Fstnrs","Fasteners")</f>
        <v>Fasteners</v>
      </c>
      <c r="Q4171" t="str">
        <f>IF(_xlfn.XLOOKUP(D4171,products!$A$2:$A$5902,products!$H$2:$H$5902,,0)=1,"Yes","No")</f>
        <v>No</v>
      </c>
    </row>
    <row r="4172" spans="1:17" x14ac:dyDescent="0.3">
      <c r="A4172" t="s">
        <v>24443</v>
      </c>
      <c r="B4172" s="4">
        <v>44487</v>
      </c>
      <c r="C4172" t="s">
        <v>24444</v>
      </c>
      <c r="D4172" t="s">
        <v>24447</v>
      </c>
      <c r="E4172" s="1">
        <v>44761</v>
      </c>
      <c r="F4172" t="s">
        <v>35</v>
      </c>
      <c r="G4172" t="str">
        <f>_xlfn.XLOOKUP(C4172,customers!$A$2:$A$5902,customers!$B$2:$B$5902,,0)</f>
        <v>Erin Harris</v>
      </c>
      <c r="H4172" t="str">
        <f>_xlfn.XLOOKUP(C4172,customers!$A$2:$A$5902,customers!$G$2:$G$5902,,0)</f>
        <v>South</v>
      </c>
      <c r="I4172" t="str">
        <f>_xlfn.XLOOKUP(C4172,customers!$A$2:$A$5902,customers!$E$2:$E$5902,,0)</f>
        <v>South Williamstad</v>
      </c>
      <c r="J4172" t="str">
        <f>INDEX(products!$B$2:$B$5902,MATCH(D4172,products!$A$2:$A$5902,0))</f>
        <v>Tech</v>
      </c>
      <c r="K4172" t="str">
        <f>INDEX(products!$C$2:$C$5902,MATCH(D4172,products!$A$2:$A$5902,0))</f>
        <v>Phns</v>
      </c>
      <c r="L4172" s="3">
        <f>INDEX(products!$E$2:$E$5902,MATCH(D4172,products!$A$2:$A$5902,0))</f>
        <v>2787.07</v>
      </c>
      <c r="M4172">
        <f>_xlfn.XLOOKUP(D4172,products!$A$2:$A$5902,products!$F$2:$F$5902)</f>
        <v>7</v>
      </c>
      <c r="N4172" s="3">
        <f t="shared" si="65"/>
        <v>398.15285714285716</v>
      </c>
      <c r="O4172" s="3" t="str" cm="1">
        <f t="array" ref="O4172">_xlfn.IFS(J4172="Furn","Furniture",J4172="Tech","Technology",J4172="OffSup","Office Supplies")</f>
        <v>Technology</v>
      </c>
      <c r="P4172" s="3" t="str" cm="1">
        <f t="array" ref="P4172">_xlfn.IFS(K4172="Bkcs","Bookcases",K4172="Phns","Phones",K4172="Acc","Accessories",K4172="Bndrs","Binders",K4172="Fstnrs","Fasteners")</f>
        <v>Phones</v>
      </c>
      <c r="Q4172" t="str">
        <f>IF(_xlfn.XLOOKUP(D4172,products!$A$2:$A$5902,products!$H$2:$H$5902,,0)=1,"Yes","No")</f>
        <v>No</v>
      </c>
    </row>
    <row r="4173" spans="1:17" x14ac:dyDescent="0.3">
      <c r="A4173" t="s">
        <v>24449</v>
      </c>
      <c r="B4173" s="4">
        <v>43660</v>
      </c>
      <c r="C4173" t="s">
        <v>24450</v>
      </c>
      <c r="D4173" t="s">
        <v>24453</v>
      </c>
      <c r="E4173" s="1">
        <v>43863</v>
      </c>
      <c r="F4173" t="s">
        <v>35</v>
      </c>
      <c r="G4173" t="str">
        <f>_xlfn.XLOOKUP(C4173,customers!$A$2:$A$5902,customers!$B$2:$B$5902,,0)</f>
        <v>Eric Williams</v>
      </c>
      <c r="H4173" t="str">
        <f>_xlfn.XLOOKUP(C4173,customers!$A$2:$A$5902,customers!$G$2:$G$5902,,0)</f>
        <v>East</v>
      </c>
      <c r="I4173" t="str">
        <f>_xlfn.XLOOKUP(C4173,customers!$A$2:$A$5902,customers!$E$2:$E$5902,,0)</f>
        <v>Lake Raymondhaven</v>
      </c>
      <c r="J4173" t="str">
        <f>INDEX(products!$B$2:$B$5902,MATCH(D4173,products!$A$2:$A$5902,0))</f>
        <v>Tech</v>
      </c>
      <c r="K4173" t="str">
        <f>INDEX(products!$C$2:$C$5902,MATCH(D4173,products!$A$2:$A$5902,0))</f>
        <v>Bkcs</v>
      </c>
      <c r="L4173" s="3">
        <f>INDEX(products!$E$2:$E$5902,MATCH(D4173,products!$A$2:$A$5902,0))</f>
        <v>905.17</v>
      </c>
      <c r="M4173">
        <f>_xlfn.XLOOKUP(D4173,products!$A$2:$A$5902,products!$F$2:$F$5902)</f>
        <v>4</v>
      </c>
      <c r="N4173" s="3">
        <f t="shared" si="65"/>
        <v>226.29249999999999</v>
      </c>
      <c r="O4173" s="3" t="str" cm="1">
        <f t="array" ref="O4173">_xlfn.IFS(J4173="Furn","Furniture",J4173="Tech","Technology",J4173="OffSup","Office Supplies")</f>
        <v>Technology</v>
      </c>
      <c r="P4173" s="3" t="str" cm="1">
        <f t="array" ref="P4173">_xlfn.IFS(K4173="Bkcs","Bookcases",K4173="Phns","Phones",K4173="Acc","Accessories",K4173="Bndrs","Binders",K4173="Fstnrs","Fasteners")</f>
        <v>Bookcases</v>
      </c>
      <c r="Q4173" t="str">
        <f>IF(_xlfn.XLOOKUP(D4173,products!$A$2:$A$5902,products!$H$2:$H$5902,,0)=1,"Yes","No")</f>
        <v>Yes</v>
      </c>
    </row>
    <row r="4174" spans="1:17" x14ac:dyDescent="0.3">
      <c r="A4174" t="s">
        <v>24455</v>
      </c>
      <c r="B4174" s="4">
        <v>43583</v>
      </c>
      <c r="C4174" t="s">
        <v>24456</v>
      </c>
      <c r="D4174" t="s">
        <v>24459</v>
      </c>
      <c r="E4174" s="1">
        <v>43715</v>
      </c>
      <c r="F4174" t="s">
        <v>21</v>
      </c>
      <c r="G4174" t="str">
        <f>_xlfn.XLOOKUP(C4174,customers!$A$2:$A$5902,customers!$B$2:$B$5902,,0)</f>
        <v>Katherine Lynch</v>
      </c>
      <c r="H4174" t="str">
        <f>_xlfn.XLOOKUP(C4174,customers!$A$2:$A$5902,customers!$G$2:$G$5902,,0)</f>
        <v>South</v>
      </c>
      <c r="I4174" t="str">
        <f>_xlfn.XLOOKUP(C4174,customers!$A$2:$A$5902,customers!$E$2:$E$5902,,0)</f>
        <v>Lake Charles</v>
      </c>
      <c r="J4174" t="str">
        <f>INDEX(products!$B$2:$B$5902,MATCH(D4174,products!$A$2:$A$5902,0))</f>
        <v>Tech</v>
      </c>
      <c r="K4174" t="str">
        <f>INDEX(products!$C$2:$C$5902,MATCH(D4174,products!$A$2:$A$5902,0))</f>
        <v>Fstnrs</v>
      </c>
      <c r="L4174" s="3">
        <f>INDEX(products!$E$2:$E$5902,MATCH(D4174,products!$A$2:$A$5902,0))</f>
        <v>3819.32</v>
      </c>
      <c r="M4174">
        <f>_xlfn.XLOOKUP(D4174,products!$A$2:$A$5902,products!$F$2:$F$5902)</f>
        <v>9</v>
      </c>
      <c r="N4174" s="3">
        <f t="shared" si="65"/>
        <v>424.36888888888893</v>
      </c>
      <c r="O4174" s="3" t="str" cm="1">
        <f t="array" ref="O4174">_xlfn.IFS(J4174="Furn","Furniture",J4174="Tech","Technology",J4174="OffSup","Office Supplies")</f>
        <v>Technology</v>
      </c>
      <c r="P4174" s="3" t="str" cm="1">
        <f t="array" ref="P4174">_xlfn.IFS(K4174="Bkcs","Bookcases",K4174="Phns","Phones",K4174="Acc","Accessories",K4174="Bndrs","Binders",K4174="Fstnrs","Fasteners")</f>
        <v>Fasteners</v>
      </c>
      <c r="Q4174" t="str">
        <f>IF(_xlfn.XLOOKUP(D4174,products!$A$2:$A$5902,products!$H$2:$H$5902,,0)=1,"Yes","No")</f>
        <v>No</v>
      </c>
    </row>
    <row r="4175" spans="1:17" x14ac:dyDescent="0.3">
      <c r="A4175" t="s">
        <v>24461</v>
      </c>
      <c r="B4175" s="4">
        <v>45072</v>
      </c>
      <c r="C4175" t="s">
        <v>24462</v>
      </c>
      <c r="D4175" t="s">
        <v>24464</v>
      </c>
      <c r="E4175" s="1">
        <v>45391</v>
      </c>
      <c r="F4175" t="s">
        <v>35</v>
      </c>
      <c r="G4175" t="str">
        <f>_xlfn.XLOOKUP(C4175,customers!$A$2:$A$5902,customers!$B$2:$B$5902,,0)</f>
        <v>Brittany Carrillo</v>
      </c>
      <c r="H4175" t="str">
        <f>_xlfn.XLOOKUP(C4175,customers!$A$2:$A$5902,customers!$G$2:$G$5902,,0)</f>
        <v>North</v>
      </c>
      <c r="I4175" t="str">
        <f>_xlfn.XLOOKUP(C4175,customers!$A$2:$A$5902,customers!$E$2:$E$5902,,0)</f>
        <v>South Adam</v>
      </c>
      <c r="J4175" t="str">
        <f>INDEX(products!$B$2:$B$5902,MATCH(D4175,products!$A$2:$A$5902,0))</f>
        <v>OffSup</v>
      </c>
      <c r="K4175" t="str">
        <f>INDEX(products!$C$2:$C$5902,MATCH(D4175,products!$A$2:$A$5902,0))</f>
        <v>Bkcs</v>
      </c>
      <c r="L4175" s="3">
        <f>INDEX(products!$E$2:$E$5902,MATCH(D4175,products!$A$2:$A$5902,0))</f>
        <v>2567.85</v>
      </c>
      <c r="M4175">
        <f>_xlfn.XLOOKUP(D4175,products!$A$2:$A$5902,products!$F$2:$F$5902)</f>
        <v>3</v>
      </c>
      <c r="N4175" s="3">
        <f t="shared" si="65"/>
        <v>855.94999999999993</v>
      </c>
      <c r="O4175" s="3" t="str" cm="1">
        <f t="array" ref="O4175">_xlfn.IFS(J4175="Furn","Furniture",J4175="Tech","Technology",J4175="OffSup","Office Supplies")</f>
        <v>Office Supplies</v>
      </c>
      <c r="P4175" s="3" t="str" cm="1">
        <f t="array" ref="P4175">_xlfn.IFS(K4175="Bkcs","Bookcases",K4175="Phns","Phones",K4175="Acc","Accessories",K4175="Bndrs","Binders",K4175="Fstnrs","Fasteners")</f>
        <v>Bookcases</v>
      </c>
      <c r="Q4175" t="str">
        <f>IF(_xlfn.XLOOKUP(D4175,products!$A$2:$A$5902,products!$H$2:$H$5902,,0)=1,"Yes","No")</f>
        <v>No</v>
      </c>
    </row>
    <row r="4176" spans="1:17" x14ac:dyDescent="0.3">
      <c r="A4176" t="s">
        <v>24466</v>
      </c>
      <c r="B4176" s="4">
        <v>45026</v>
      </c>
      <c r="C4176" t="s">
        <v>24467</v>
      </c>
      <c r="D4176" t="s">
        <v>24469</v>
      </c>
      <c r="E4176" s="1">
        <v>45164</v>
      </c>
      <c r="F4176" t="s">
        <v>35</v>
      </c>
      <c r="G4176" t="str">
        <f>_xlfn.XLOOKUP(C4176,customers!$A$2:$A$5902,customers!$B$2:$B$5902,,0)</f>
        <v>Sarah Murphy</v>
      </c>
      <c r="H4176" t="str">
        <f>_xlfn.XLOOKUP(C4176,customers!$A$2:$A$5902,customers!$G$2:$G$5902,,0)</f>
        <v>East</v>
      </c>
      <c r="I4176" t="str">
        <f>_xlfn.XLOOKUP(C4176,customers!$A$2:$A$5902,customers!$E$2:$E$5902,,0)</f>
        <v>West Jeremyton</v>
      </c>
      <c r="J4176" t="str">
        <f>INDEX(products!$B$2:$B$5902,MATCH(D4176,products!$A$2:$A$5902,0))</f>
        <v>Tech</v>
      </c>
      <c r="K4176" t="str">
        <f>INDEX(products!$C$2:$C$5902,MATCH(D4176,products!$A$2:$A$5902,0))</f>
        <v>Bkcs</v>
      </c>
      <c r="L4176" s="3">
        <f>INDEX(products!$E$2:$E$5902,MATCH(D4176,products!$A$2:$A$5902,0))</f>
        <v>3841.73</v>
      </c>
      <c r="M4176">
        <f>_xlfn.XLOOKUP(D4176,products!$A$2:$A$5902,products!$F$2:$F$5902)</f>
        <v>4</v>
      </c>
      <c r="N4176" s="3">
        <f t="shared" si="65"/>
        <v>960.4325</v>
      </c>
      <c r="O4176" s="3" t="str" cm="1">
        <f t="array" ref="O4176">_xlfn.IFS(J4176="Furn","Furniture",J4176="Tech","Technology",J4176="OffSup","Office Supplies")</f>
        <v>Technology</v>
      </c>
      <c r="P4176" s="3" t="str" cm="1">
        <f t="array" ref="P4176">_xlfn.IFS(K4176="Bkcs","Bookcases",K4176="Phns","Phones",K4176="Acc","Accessories",K4176="Bndrs","Binders",K4176="Fstnrs","Fasteners")</f>
        <v>Bookcases</v>
      </c>
      <c r="Q4176" t="str">
        <f>IF(_xlfn.XLOOKUP(D4176,products!$A$2:$A$5902,products!$H$2:$H$5902,,0)=1,"Yes","No")</f>
        <v>Yes</v>
      </c>
    </row>
    <row r="4177" spans="1:17" x14ac:dyDescent="0.3">
      <c r="A4177" t="s">
        <v>24471</v>
      </c>
      <c r="B4177" s="4">
        <v>44589</v>
      </c>
      <c r="C4177" t="s">
        <v>24472</v>
      </c>
      <c r="D4177" t="s">
        <v>24474</v>
      </c>
      <c r="E4177" s="1">
        <v>44592</v>
      </c>
      <c r="F4177" t="s">
        <v>74</v>
      </c>
      <c r="G4177" t="str">
        <f>_xlfn.XLOOKUP(C4177,customers!$A$2:$A$5902,customers!$B$2:$B$5902,,0)</f>
        <v>Melissa Kramer</v>
      </c>
      <c r="H4177" t="str">
        <f>_xlfn.XLOOKUP(C4177,customers!$A$2:$A$5902,customers!$G$2:$G$5902,,0)</f>
        <v>West</v>
      </c>
      <c r="I4177" t="str">
        <f>_xlfn.XLOOKUP(C4177,customers!$A$2:$A$5902,customers!$E$2:$E$5902,,0)</f>
        <v>West Annstad</v>
      </c>
      <c r="J4177" t="str">
        <f>INDEX(products!$B$2:$B$5902,MATCH(D4177,products!$A$2:$A$5902,0))</f>
        <v>Tech</v>
      </c>
      <c r="K4177" t="str">
        <f>INDEX(products!$C$2:$C$5902,MATCH(D4177,products!$A$2:$A$5902,0))</f>
        <v>Bkcs</v>
      </c>
      <c r="L4177" s="3">
        <f>INDEX(products!$E$2:$E$5902,MATCH(D4177,products!$A$2:$A$5902,0))</f>
        <v>635.67999999999995</v>
      </c>
      <c r="M4177">
        <f>_xlfn.XLOOKUP(D4177,products!$A$2:$A$5902,products!$F$2:$F$5902)</f>
        <v>2</v>
      </c>
      <c r="N4177" s="3">
        <f t="shared" si="65"/>
        <v>317.83999999999997</v>
      </c>
      <c r="O4177" s="3" t="str" cm="1">
        <f t="array" ref="O4177">_xlfn.IFS(J4177="Furn","Furniture",J4177="Tech","Technology",J4177="OffSup","Office Supplies")</f>
        <v>Technology</v>
      </c>
      <c r="P4177" s="3" t="str" cm="1">
        <f t="array" ref="P4177">_xlfn.IFS(K4177="Bkcs","Bookcases",K4177="Phns","Phones",K4177="Acc","Accessories",K4177="Bndrs","Binders",K4177="Fstnrs","Fasteners")</f>
        <v>Bookcases</v>
      </c>
      <c r="Q4177" t="str">
        <f>IF(_xlfn.XLOOKUP(D4177,products!$A$2:$A$5902,products!$H$2:$H$5902,,0)=1,"Yes","No")</f>
        <v>No</v>
      </c>
    </row>
    <row r="4178" spans="1:17" x14ac:dyDescent="0.3">
      <c r="A4178" t="s">
        <v>24476</v>
      </c>
      <c r="B4178" s="4">
        <v>44834</v>
      </c>
      <c r="C4178" t="s">
        <v>24477</v>
      </c>
      <c r="D4178" t="s">
        <v>24480</v>
      </c>
      <c r="E4178" s="1">
        <v>44955</v>
      </c>
      <c r="F4178" t="s">
        <v>21</v>
      </c>
      <c r="G4178" t="str">
        <f>_xlfn.XLOOKUP(C4178,customers!$A$2:$A$5902,customers!$B$2:$B$5902,,0)</f>
        <v>Luis Martinez</v>
      </c>
      <c r="H4178" t="str">
        <f>_xlfn.XLOOKUP(C4178,customers!$A$2:$A$5902,customers!$G$2:$G$5902,,0)</f>
        <v>North</v>
      </c>
      <c r="I4178" t="str">
        <f>_xlfn.XLOOKUP(C4178,customers!$A$2:$A$5902,customers!$E$2:$E$5902,,0)</f>
        <v>Grahamport</v>
      </c>
      <c r="J4178" t="str">
        <f>INDEX(products!$B$2:$B$5902,MATCH(D4178,products!$A$2:$A$5902,0))</f>
        <v>Furn</v>
      </c>
      <c r="K4178" t="str">
        <f>INDEX(products!$C$2:$C$5902,MATCH(D4178,products!$A$2:$A$5902,0))</f>
        <v>Bndrs</v>
      </c>
      <c r="L4178" s="3">
        <f>INDEX(products!$E$2:$E$5902,MATCH(D4178,products!$A$2:$A$5902,0))</f>
        <v>4362.4399999999996</v>
      </c>
      <c r="M4178">
        <f>_xlfn.XLOOKUP(D4178,products!$A$2:$A$5902,products!$F$2:$F$5902)</f>
        <v>2</v>
      </c>
      <c r="N4178" s="3">
        <f t="shared" si="65"/>
        <v>2181.2199999999998</v>
      </c>
      <c r="O4178" s="3" t="str" cm="1">
        <f t="array" ref="O4178">_xlfn.IFS(J4178="Furn","Furniture",J4178="Tech","Technology",J4178="OffSup","Office Supplies")</f>
        <v>Furniture</v>
      </c>
      <c r="P4178" s="3" t="str" cm="1">
        <f t="array" ref="P4178">_xlfn.IFS(K4178="Bkcs","Bookcases",K4178="Phns","Phones",K4178="Acc","Accessories",K4178="Bndrs","Binders",K4178="Fstnrs","Fasteners")</f>
        <v>Binders</v>
      </c>
      <c r="Q4178" t="str">
        <f>IF(_xlfn.XLOOKUP(D4178,products!$A$2:$A$5902,products!$H$2:$H$5902,,0)=1,"Yes","No")</f>
        <v>No</v>
      </c>
    </row>
    <row r="4179" spans="1:17" x14ac:dyDescent="0.3">
      <c r="A4179" t="s">
        <v>24482</v>
      </c>
      <c r="B4179" s="4">
        <v>44296</v>
      </c>
      <c r="C4179" t="s">
        <v>24483</v>
      </c>
      <c r="D4179" t="s">
        <v>24486</v>
      </c>
      <c r="E4179" s="1">
        <v>44653</v>
      </c>
      <c r="F4179" t="s">
        <v>21</v>
      </c>
      <c r="G4179" t="str">
        <f>_xlfn.XLOOKUP(C4179,customers!$A$2:$A$5902,customers!$B$2:$B$5902,,0)</f>
        <v>Cheyenne Mccarthy</v>
      </c>
      <c r="H4179" t="str">
        <f>_xlfn.XLOOKUP(C4179,customers!$A$2:$A$5902,customers!$G$2:$G$5902,,0)</f>
        <v>West</v>
      </c>
      <c r="I4179" t="str">
        <f>_xlfn.XLOOKUP(C4179,customers!$A$2:$A$5902,customers!$E$2:$E$5902,,0)</f>
        <v>Dennisport</v>
      </c>
      <c r="J4179" t="str">
        <f>INDEX(products!$B$2:$B$5902,MATCH(D4179,products!$A$2:$A$5902,0))</f>
        <v>Tech</v>
      </c>
      <c r="K4179" t="str">
        <f>INDEX(products!$C$2:$C$5902,MATCH(D4179,products!$A$2:$A$5902,0))</f>
        <v>Bndrs</v>
      </c>
      <c r="L4179" s="3">
        <f>INDEX(products!$E$2:$E$5902,MATCH(D4179,products!$A$2:$A$5902,0))</f>
        <v>4908.7700000000004</v>
      </c>
      <c r="M4179">
        <f>_xlfn.XLOOKUP(D4179,products!$A$2:$A$5902,products!$F$2:$F$5902)</f>
        <v>7</v>
      </c>
      <c r="N4179" s="3">
        <f t="shared" si="65"/>
        <v>701.25285714285724</v>
      </c>
      <c r="O4179" s="3" t="str" cm="1">
        <f t="array" ref="O4179">_xlfn.IFS(J4179="Furn","Furniture",J4179="Tech","Technology",J4179="OffSup","Office Supplies")</f>
        <v>Technology</v>
      </c>
      <c r="P4179" s="3" t="str" cm="1">
        <f t="array" ref="P4179">_xlfn.IFS(K4179="Bkcs","Bookcases",K4179="Phns","Phones",K4179="Acc","Accessories",K4179="Bndrs","Binders",K4179="Fstnrs","Fasteners")</f>
        <v>Binders</v>
      </c>
      <c r="Q4179" t="str">
        <f>IF(_xlfn.XLOOKUP(D4179,products!$A$2:$A$5902,products!$H$2:$H$5902,,0)=1,"Yes","No")</f>
        <v>No</v>
      </c>
    </row>
    <row r="4180" spans="1:17" x14ac:dyDescent="0.3">
      <c r="A4180" t="s">
        <v>24488</v>
      </c>
      <c r="B4180" s="4">
        <v>44272</v>
      </c>
      <c r="C4180" t="s">
        <v>24489</v>
      </c>
      <c r="D4180" t="s">
        <v>24491</v>
      </c>
      <c r="E4180" s="1">
        <v>44569</v>
      </c>
      <c r="F4180" t="s">
        <v>35</v>
      </c>
      <c r="G4180" t="str">
        <f>_xlfn.XLOOKUP(C4180,customers!$A$2:$A$5902,customers!$B$2:$B$5902,,0)</f>
        <v>Terri Scott</v>
      </c>
      <c r="H4180" t="str">
        <f>_xlfn.XLOOKUP(C4180,customers!$A$2:$A$5902,customers!$G$2:$G$5902,,0)</f>
        <v>West</v>
      </c>
      <c r="I4180" t="str">
        <f>_xlfn.XLOOKUP(C4180,customers!$A$2:$A$5902,customers!$E$2:$E$5902,,0)</f>
        <v>North Ryan</v>
      </c>
      <c r="J4180" t="str">
        <f>INDEX(products!$B$2:$B$5902,MATCH(D4180,products!$A$2:$A$5902,0))</f>
        <v>OffSup</v>
      </c>
      <c r="K4180" t="str">
        <f>INDEX(products!$C$2:$C$5902,MATCH(D4180,products!$A$2:$A$5902,0))</f>
        <v>Fstnrs</v>
      </c>
      <c r="L4180" s="3">
        <f>INDEX(products!$E$2:$E$5902,MATCH(D4180,products!$A$2:$A$5902,0))</f>
        <v>4739.99</v>
      </c>
      <c r="M4180">
        <f>_xlfn.XLOOKUP(D4180,products!$A$2:$A$5902,products!$F$2:$F$5902)</f>
        <v>2</v>
      </c>
      <c r="N4180" s="3">
        <f t="shared" si="65"/>
        <v>2369.9949999999999</v>
      </c>
      <c r="O4180" s="3" t="str" cm="1">
        <f t="array" ref="O4180">_xlfn.IFS(J4180="Furn","Furniture",J4180="Tech","Technology",J4180="OffSup","Office Supplies")</f>
        <v>Office Supplies</v>
      </c>
      <c r="P4180" s="3" t="str" cm="1">
        <f t="array" ref="P4180">_xlfn.IFS(K4180="Bkcs","Bookcases",K4180="Phns","Phones",K4180="Acc","Accessories",K4180="Bndrs","Binders",K4180="Fstnrs","Fasteners")</f>
        <v>Fasteners</v>
      </c>
      <c r="Q4180" t="str">
        <f>IF(_xlfn.XLOOKUP(D4180,products!$A$2:$A$5902,products!$H$2:$H$5902,,0)=1,"Yes","No")</f>
        <v>No</v>
      </c>
    </row>
    <row r="4181" spans="1:17" x14ac:dyDescent="0.3">
      <c r="A4181" t="s">
        <v>24493</v>
      </c>
      <c r="B4181" s="4">
        <v>44924</v>
      </c>
      <c r="C4181" t="s">
        <v>24494</v>
      </c>
      <c r="D4181" t="s">
        <v>24496</v>
      </c>
      <c r="E4181" s="1">
        <v>45175</v>
      </c>
      <c r="F4181" t="s">
        <v>74</v>
      </c>
      <c r="G4181" t="str">
        <f>_xlfn.XLOOKUP(C4181,customers!$A$2:$A$5902,customers!$B$2:$B$5902,,0)</f>
        <v>Megan Walker</v>
      </c>
      <c r="H4181" t="str">
        <f>_xlfn.XLOOKUP(C4181,customers!$A$2:$A$5902,customers!$G$2:$G$5902,,0)</f>
        <v>East</v>
      </c>
      <c r="I4181" t="str">
        <f>_xlfn.XLOOKUP(C4181,customers!$A$2:$A$5902,customers!$E$2:$E$5902,,0)</f>
        <v>Johnsonfort</v>
      </c>
      <c r="J4181" t="str">
        <f>INDEX(products!$B$2:$B$5902,MATCH(D4181,products!$A$2:$A$5902,0))</f>
        <v>OffSup</v>
      </c>
      <c r="K4181" t="str">
        <f>INDEX(products!$C$2:$C$5902,MATCH(D4181,products!$A$2:$A$5902,0))</f>
        <v>Phns</v>
      </c>
      <c r="L4181" s="3">
        <f>INDEX(products!$E$2:$E$5902,MATCH(D4181,products!$A$2:$A$5902,0))</f>
        <v>4364.91</v>
      </c>
      <c r="M4181">
        <f>_xlfn.XLOOKUP(D4181,products!$A$2:$A$5902,products!$F$2:$F$5902)</f>
        <v>6</v>
      </c>
      <c r="N4181" s="3">
        <f t="shared" si="65"/>
        <v>727.48500000000001</v>
      </c>
      <c r="O4181" s="3" t="str" cm="1">
        <f t="array" ref="O4181">_xlfn.IFS(J4181="Furn","Furniture",J4181="Tech","Technology",J4181="OffSup","Office Supplies")</f>
        <v>Office Supplies</v>
      </c>
      <c r="P4181" s="3" t="str" cm="1">
        <f t="array" ref="P4181">_xlfn.IFS(K4181="Bkcs","Bookcases",K4181="Phns","Phones",K4181="Acc","Accessories",K4181="Bndrs","Binders",K4181="Fstnrs","Fasteners")</f>
        <v>Phones</v>
      </c>
      <c r="Q4181" t="str">
        <f>IF(_xlfn.XLOOKUP(D4181,products!$A$2:$A$5902,products!$H$2:$H$5902,,0)=1,"Yes","No")</f>
        <v>Yes</v>
      </c>
    </row>
    <row r="4182" spans="1:17" x14ac:dyDescent="0.3">
      <c r="A4182" t="s">
        <v>24498</v>
      </c>
      <c r="B4182" s="4">
        <v>44790</v>
      </c>
      <c r="C4182" t="s">
        <v>24499</v>
      </c>
      <c r="D4182" t="s">
        <v>24501</v>
      </c>
      <c r="E4182" s="1">
        <v>44973</v>
      </c>
      <c r="F4182" t="s">
        <v>74</v>
      </c>
      <c r="G4182" t="str">
        <f>_xlfn.XLOOKUP(C4182,customers!$A$2:$A$5902,customers!$B$2:$B$5902,,0)</f>
        <v>Sarah Webb</v>
      </c>
      <c r="H4182" t="str">
        <f>_xlfn.XLOOKUP(C4182,customers!$A$2:$A$5902,customers!$G$2:$G$5902,,0)</f>
        <v>East</v>
      </c>
      <c r="I4182" t="str">
        <f>_xlfn.XLOOKUP(C4182,customers!$A$2:$A$5902,customers!$E$2:$E$5902,,0)</f>
        <v>Jessicamouth</v>
      </c>
      <c r="J4182" t="str">
        <f>INDEX(products!$B$2:$B$5902,MATCH(D4182,products!$A$2:$A$5902,0))</f>
        <v>OffSup</v>
      </c>
      <c r="K4182" t="str">
        <f>INDEX(products!$C$2:$C$5902,MATCH(D4182,products!$A$2:$A$5902,0))</f>
        <v>Bkcs</v>
      </c>
      <c r="L4182" s="3">
        <f>INDEX(products!$E$2:$E$5902,MATCH(D4182,products!$A$2:$A$5902,0))</f>
        <v>1199.94</v>
      </c>
      <c r="M4182">
        <f>_xlfn.XLOOKUP(D4182,products!$A$2:$A$5902,products!$F$2:$F$5902)</f>
        <v>9</v>
      </c>
      <c r="N4182" s="3">
        <f t="shared" si="65"/>
        <v>133.32666666666668</v>
      </c>
      <c r="O4182" s="3" t="str" cm="1">
        <f t="array" ref="O4182">_xlfn.IFS(J4182="Furn","Furniture",J4182="Tech","Technology",J4182="OffSup","Office Supplies")</f>
        <v>Office Supplies</v>
      </c>
      <c r="P4182" s="3" t="str" cm="1">
        <f t="array" ref="P4182">_xlfn.IFS(K4182="Bkcs","Bookcases",K4182="Phns","Phones",K4182="Acc","Accessories",K4182="Bndrs","Binders",K4182="Fstnrs","Fasteners")</f>
        <v>Bookcases</v>
      </c>
      <c r="Q4182" t="str">
        <f>IF(_xlfn.XLOOKUP(D4182,products!$A$2:$A$5902,products!$H$2:$H$5902,,0)=1,"Yes","No")</f>
        <v>Yes</v>
      </c>
    </row>
    <row r="4183" spans="1:17" x14ac:dyDescent="0.3">
      <c r="A4183" t="s">
        <v>24503</v>
      </c>
      <c r="B4183" s="4">
        <v>44287</v>
      </c>
      <c r="C4183" t="s">
        <v>24504</v>
      </c>
      <c r="D4183" t="s">
        <v>24507</v>
      </c>
      <c r="E4183" s="1">
        <v>44327</v>
      </c>
      <c r="F4183" t="s">
        <v>35</v>
      </c>
      <c r="G4183" t="str">
        <f>_xlfn.XLOOKUP(C4183,customers!$A$2:$A$5902,customers!$B$2:$B$5902,,0)</f>
        <v>John Perry</v>
      </c>
      <c r="H4183" t="str">
        <f>_xlfn.XLOOKUP(C4183,customers!$A$2:$A$5902,customers!$G$2:$G$5902,,0)</f>
        <v>South</v>
      </c>
      <c r="I4183" t="str">
        <f>_xlfn.XLOOKUP(C4183,customers!$A$2:$A$5902,customers!$E$2:$E$5902,,0)</f>
        <v>West Thomas</v>
      </c>
      <c r="J4183" t="str">
        <f>INDEX(products!$B$2:$B$5902,MATCH(D4183,products!$A$2:$A$5902,0))</f>
        <v>Furn</v>
      </c>
      <c r="K4183" t="str">
        <f>INDEX(products!$C$2:$C$5902,MATCH(D4183,products!$A$2:$A$5902,0))</f>
        <v>Bkcs</v>
      </c>
      <c r="L4183" s="3">
        <f>INDEX(products!$E$2:$E$5902,MATCH(D4183,products!$A$2:$A$5902,0))</f>
        <v>3672.81</v>
      </c>
      <c r="M4183">
        <f>_xlfn.XLOOKUP(D4183,products!$A$2:$A$5902,products!$F$2:$F$5902)</f>
        <v>8</v>
      </c>
      <c r="N4183" s="3">
        <f t="shared" si="65"/>
        <v>459.10124999999999</v>
      </c>
      <c r="O4183" s="3" t="str" cm="1">
        <f t="array" ref="O4183">_xlfn.IFS(J4183="Furn","Furniture",J4183="Tech","Technology",J4183="OffSup","Office Supplies")</f>
        <v>Furniture</v>
      </c>
      <c r="P4183" s="3" t="str" cm="1">
        <f t="array" ref="P4183">_xlfn.IFS(K4183="Bkcs","Bookcases",K4183="Phns","Phones",K4183="Acc","Accessories",K4183="Bndrs","Binders",K4183="Fstnrs","Fasteners")</f>
        <v>Bookcases</v>
      </c>
      <c r="Q4183" t="str">
        <f>IF(_xlfn.XLOOKUP(D4183,products!$A$2:$A$5902,products!$H$2:$H$5902,,0)=1,"Yes","No")</f>
        <v>Yes</v>
      </c>
    </row>
    <row r="4184" spans="1:17" x14ac:dyDescent="0.3">
      <c r="A4184" t="s">
        <v>24509</v>
      </c>
      <c r="B4184" s="4">
        <v>45325</v>
      </c>
      <c r="C4184" t="s">
        <v>24510</v>
      </c>
      <c r="D4184" t="s">
        <v>24513</v>
      </c>
      <c r="E4184" s="1">
        <v>45440</v>
      </c>
      <c r="F4184" t="s">
        <v>21</v>
      </c>
      <c r="G4184" t="str">
        <f>_xlfn.XLOOKUP(C4184,customers!$A$2:$A$5902,customers!$B$2:$B$5902,,0)</f>
        <v>Heather Martinez</v>
      </c>
      <c r="H4184" t="str">
        <f>_xlfn.XLOOKUP(C4184,customers!$A$2:$A$5902,customers!$G$2:$G$5902,,0)</f>
        <v>West</v>
      </c>
      <c r="I4184" t="str">
        <f>_xlfn.XLOOKUP(C4184,customers!$A$2:$A$5902,customers!$E$2:$E$5902,,0)</f>
        <v>Kristyshire</v>
      </c>
      <c r="J4184" t="str">
        <f>INDEX(products!$B$2:$B$5902,MATCH(D4184,products!$A$2:$A$5902,0))</f>
        <v>Tech</v>
      </c>
      <c r="K4184" t="str">
        <f>INDEX(products!$C$2:$C$5902,MATCH(D4184,products!$A$2:$A$5902,0))</f>
        <v>Acc</v>
      </c>
      <c r="L4184" s="3">
        <f>INDEX(products!$E$2:$E$5902,MATCH(D4184,products!$A$2:$A$5902,0))</f>
        <v>1598.29</v>
      </c>
      <c r="M4184">
        <f>_xlfn.XLOOKUP(D4184,products!$A$2:$A$5902,products!$F$2:$F$5902)</f>
        <v>9</v>
      </c>
      <c r="N4184" s="3">
        <f t="shared" si="65"/>
        <v>177.58777777777777</v>
      </c>
      <c r="O4184" s="3" t="str" cm="1">
        <f t="array" ref="O4184">_xlfn.IFS(J4184="Furn","Furniture",J4184="Tech","Technology",J4184="OffSup","Office Supplies")</f>
        <v>Technology</v>
      </c>
      <c r="P4184" s="3" t="str" cm="1">
        <f t="array" ref="P4184">_xlfn.IFS(K4184="Bkcs","Bookcases",K4184="Phns","Phones",K4184="Acc","Accessories",K4184="Bndrs","Binders",K4184="Fstnrs","Fasteners")</f>
        <v>Accessories</v>
      </c>
      <c r="Q4184" t="str">
        <f>IF(_xlfn.XLOOKUP(D4184,products!$A$2:$A$5902,products!$H$2:$H$5902,,0)=1,"Yes","No")</f>
        <v>Yes</v>
      </c>
    </row>
    <row r="4185" spans="1:17" x14ac:dyDescent="0.3">
      <c r="A4185" t="s">
        <v>24515</v>
      </c>
      <c r="B4185" s="4">
        <v>44673</v>
      </c>
      <c r="C4185" t="s">
        <v>24516</v>
      </c>
      <c r="D4185" t="s">
        <v>24519</v>
      </c>
      <c r="E4185" s="1">
        <v>44868</v>
      </c>
      <c r="F4185" t="s">
        <v>74</v>
      </c>
      <c r="G4185" t="str">
        <f>_xlfn.XLOOKUP(C4185,customers!$A$2:$A$5902,customers!$B$2:$B$5902,,0)</f>
        <v>Shelby Rogers</v>
      </c>
      <c r="H4185" t="str">
        <f>_xlfn.XLOOKUP(C4185,customers!$A$2:$A$5902,customers!$G$2:$G$5902,,0)</f>
        <v>North</v>
      </c>
      <c r="I4185" t="str">
        <f>_xlfn.XLOOKUP(C4185,customers!$A$2:$A$5902,customers!$E$2:$E$5902,,0)</f>
        <v>North Royburgh</v>
      </c>
      <c r="J4185" t="str">
        <f>INDEX(products!$B$2:$B$5902,MATCH(D4185,products!$A$2:$A$5902,0))</f>
        <v>Furn</v>
      </c>
      <c r="K4185" t="str">
        <f>INDEX(products!$C$2:$C$5902,MATCH(D4185,products!$A$2:$A$5902,0))</f>
        <v>Phns</v>
      </c>
      <c r="L4185" s="3">
        <f>INDEX(products!$E$2:$E$5902,MATCH(D4185,products!$A$2:$A$5902,0))</f>
        <v>4614.26</v>
      </c>
      <c r="M4185">
        <f>_xlfn.XLOOKUP(D4185,products!$A$2:$A$5902,products!$F$2:$F$5902)</f>
        <v>7</v>
      </c>
      <c r="N4185" s="3">
        <f t="shared" si="65"/>
        <v>659.18000000000006</v>
      </c>
      <c r="O4185" s="3" t="str" cm="1">
        <f t="array" ref="O4185">_xlfn.IFS(J4185="Furn","Furniture",J4185="Tech","Technology",J4185="OffSup","Office Supplies")</f>
        <v>Furniture</v>
      </c>
      <c r="P4185" s="3" t="str" cm="1">
        <f t="array" ref="P4185">_xlfn.IFS(K4185="Bkcs","Bookcases",K4185="Phns","Phones",K4185="Acc","Accessories",K4185="Bndrs","Binders",K4185="Fstnrs","Fasteners")</f>
        <v>Phones</v>
      </c>
      <c r="Q4185" t="str">
        <f>IF(_xlfn.XLOOKUP(D4185,products!$A$2:$A$5902,products!$H$2:$H$5902,,0)=1,"Yes","No")</f>
        <v>No</v>
      </c>
    </row>
    <row r="4186" spans="1:17" x14ac:dyDescent="0.3">
      <c r="A4186" t="s">
        <v>24521</v>
      </c>
      <c r="B4186" s="4">
        <v>44150</v>
      </c>
      <c r="C4186" t="s">
        <v>24522</v>
      </c>
      <c r="D4186" t="s">
        <v>24525</v>
      </c>
      <c r="E4186" s="1">
        <v>44328</v>
      </c>
      <c r="F4186" t="s">
        <v>74</v>
      </c>
      <c r="G4186" t="str">
        <f>_xlfn.XLOOKUP(C4186,customers!$A$2:$A$5902,customers!$B$2:$B$5902,,0)</f>
        <v>Martin Joyce</v>
      </c>
      <c r="H4186" t="str">
        <f>_xlfn.XLOOKUP(C4186,customers!$A$2:$A$5902,customers!$G$2:$G$5902,,0)</f>
        <v>South</v>
      </c>
      <c r="I4186" t="str">
        <f>_xlfn.XLOOKUP(C4186,customers!$A$2:$A$5902,customers!$E$2:$E$5902,,0)</f>
        <v>East Williamfort</v>
      </c>
      <c r="J4186" t="str">
        <f>INDEX(products!$B$2:$B$5902,MATCH(D4186,products!$A$2:$A$5902,0))</f>
        <v>Furn</v>
      </c>
      <c r="K4186" t="str">
        <f>INDEX(products!$C$2:$C$5902,MATCH(D4186,products!$A$2:$A$5902,0))</f>
        <v>Acc</v>
      </c>
      <c r="L4186" s="3">
        <f>INDEX(products!$E$2:$E$5902,MATCH(D4186,products!$A$2:$A$5902,0))</f>
        <v>2342.62</v>
      </c>
      <c r="M4186">
        <f>_xlfn.XLOOKUP(D4186,products!$A$2:$A$5902,products!$F$2:$F$5902)</f>
        <v>3</v>
      </c>
      <c r="N4186" s="3">
        <f t="shared" si="65"/>
        <v>780.87333333333333</v>
      </c>
      <c r="O4186" s="3" t="str" cm="1">
        <f t="array" ref="O4186">_xlfn.IFS(J4186="Furn","Furniture",J4186="Tech","Technology",J4186="OffSup","Office Supplies")</f>
        <v>Furniture</v>
      </c>
      <c r="P4186" s="3" t="str" cm="1">
        <f t="array" ref="P4186">_xlfn.IFS(K4186="Bkcs","Bookcases",K4186="Phns","Phones",K4186="Acc","Accessories",K4186="Bndrs","Binders",K4186="Fstnrs","Fasteners")</f>
        <v>Accessories</v>
      </c>
      <c r="Q4186" t="str">
        <f>IF(_xlfn.XLOOKUP(D4186,products!$A$2:$A$5902,products!$H$2:$H$5902,,0)=1,"Yes","No")</f>
        <v>Yes</v>
      </c>
    </row>
    <row r="4187" spans="1:17" x14ac:dyDescent="0.3">
      <c r="A4187" t="s">
        <v>24527</v>
      </c>
      <c r="B4187" s="4">
        <v>44595</v>
      </c>
      <c r="C4187" t="s">
        <v>24528</v>
      </c>
      <c r="D4187" t="s">
        <v>24531</v>
      </c>
      <c r="E4187" s="1">
        <v>44918</v>
      </c>
      <c r="F4187" t="s">
        <v>35</v>
      </c>
      <c r="G4187" t="str">
        <f>_xlfn.XLOOKUP(C4187,customers!$A$2:$A$5902,customers!$B$2:$B$5902,,0)</f>
        <v>Edward Sandoval</v>
      </c>
      <c r="H4187" t="str">
        <f>_xlfn.XLOOKUP(C4187,customers!$A$2:$A$5902,customers!$G$2:$G$5902,,0)</f>
        <v>West</v>
      </c>
      <c r="I4187" t="str">
        <f>_xlfn.XLOOKUP(C4187,customers!$A$2:$A$5902,customers!$E$2:$E$5902,,0)</f>
        <v>Dustinport</v>
      </c>
      <c r="J4187" t="str">
        <f>INDEX(products!$B$2:$B$5902,MATCH(D4187,products!$A$2:$A$5902,0))</f>
        <v>Furn</v>
      </c>
      <c r="K4187" t="str">
        <f>INDEX(products!$C$2:$C$5902,MATCH(D4187,products!$A$2:$A$5902,0))</f>
        <v>Phns</v>
      </c>
      <c r="L4187" s="3">
        <f>INDEX(products!$E$2:$E$5902,MATCH(D4187,products!$A$2:$A$5902,0))</f>
        <v>2437.4</v>
      </c>
      <c r="M4187">
        <f>_xlfn.XLOOKUP(D4187,products!$A$2:$A$5902,products!$F$2:$F$5902)</f>
        <v>2</v>
      </c>
      <c r="N4187" s="3">
        <f t="shared" si="65"/>
        <v>1218.7</v>
      </c>
      <c r="O4187" s="3" t="str" cm="1">
        <f t="array" ref="O4187">_xlfn.IFS(J4187="Furn","Furniture",J4187="Tech","Technology",J4187="OffSup","Office Supplies")</f>
        <v>Furniture</v>
      </c>
      <c r="P4187" s="3" t="str" cm="1">
        <f t="array" ref="P4187">_xlfn.IFS(K4187="Bkcs","Bookcases",K4187="Phns","Phones",K4187="Acc","Accessories",K4187="Bndrs","Binders",K4187="Fstnrs","Fasteners")</f>
        <v>Phones</v>
      </c>
      <c r="Q4187" t="str">
        <f>IF(_xlfn.XLOOKUP(D4187,products!$A$2:$A$5902,products!$H$2:$H$5902,,0)=1,"Yes","No")</f>
        <v>Yes</v>
      </c>
    </row>
    <row r="4188" spans="1:17" x14ac:dyDescent="0.3">
      <c r="A4188" t="s">
        <v>24533</v>
      </c>
      <c r="B4188" s="4">
        <v>45024</v>
      </c>
      <c r="C4188" t="s">
        <v>24534</v>
      </c>
      <c r="D4188" t="s">
        <v>24536</v>
      </c>
      <c r="E4188" s="1">
        <v>45277</v>
      </c>
      <c r="F4188" t="s">
        <v>74</v>
      </c>
      <c r="G4188" t="str">
        <f>_xlfn.XLOOKUP(C4188,customers!$A$2:$A$5902,customers!$B$2:$B$5902,,0)</f>
        <v>Bradley Oconnor</v>
      </c>
      <c r="H4188" t="str">
        <f>_xlfn.XLOOKUP(C4188,customers!$A$2:$A$5902,customers!$G$2:$G$5902,,0)</f>
        <v>North</v>
      </c>
      <c r="I4188" t="str">
        <f>_xlfn.XLOOKUP(C4188,customers!$A$2:$A$5902,customers!$E$2:$E$5902,,0)</f>
        <v>Johnsonmouth</v>
      </c>
      <c r="J4188" t="str">
        <f>INDEX(products!$B$2:$B$5902,MATCH(D4188,products!$A$2:$A$5902,0))</f>
        <v>Tech</v>
      </c>
      <c r="K4188" t="str">
        <f>INDEX(products!$C$2:$C$5902,MATCH(D4188,products!$A$2:$A$5902,0))</f>
        <v>Bkcs</v>
      </c>
      <c r="L4188" s="3">
        <f>INDEX(products!$E$2:$E$5902,MATCH(D4188,products!$A$2:$A$5902,0))</f>
        <v>1472.55</v>
      </c>
      <c r="M4188">
        <f>_xlfn.XLOOKUP(D4188,products!$A$2:$A$5902,products!$F$2:$F$5902)</f>
        <v>5</v>
      </c>
      <c r="N4188" s="3">
        <f t="shared" si="65"/>
        <v>294.51</v>
      </c>
      <c r="O4188" s="3" t="str" cm="1">
        <f t="array" ref="O4188">_xlfn.IFS(J4188="Furn","Furniture",J4188="Tech","Technology",J4188="OffSup","Office Supplies")</f>
        <v>Technology</v>
      </c>
      <c r="P4188" s="3" t="str" cm="1">
        <f t="array" ref="P4188">_xlfn.IFS(K4188="Bkcs","Bookcases",K4188="Phns","Phones",K4188="Acc","Accessories",K4188="Bndrs","Binders",K4188="Fstnrs","Fasteners")</f>
        <v>Bookcases</v>
      </c>
      <c r="Q4188" t="str">
        <f>IF(_xlfn.XLOOKUP(D4188,products!$A$2:$A$5902,products!$H$2:$H$5902,,0)=1,"Yes","No")</f>
        <v>No</v>
      </c>
    </row>
    <row r="4189" spans="1:17" x14ac:dyDescent="0.3">
      <c r="A4189" t="s">
        <v>24538</v>
      </c>
      <c r="B4189" s="4">
        <v>43626</v>
      </c>
      <c r="C4189" t="s">
        <v>24539</v>
      </c>
      <c r="D4189" t="s">
        <v>24542</v>
      </c>
      <c r="E4189" s="1">
        <v>43675</v>
      </c>
      <c r="F4189" t="s">
        <v>21</v>
      </c>
      <c r="G4189" t="str">
        <f>_xlfn.XLOOKUP(C4189,customers!$A$2:$A$5902,customers!$B$2:$B$5902,,0)</f>
        <v>Dawn Barrett</v>
      </c>
      <c r="H4189" t="str">
        <f>_xlfn.XLOOKUP(C4189,customers!$A$2:$A$5902,customers!$G$2:$G$5902,,0)</f>
        <v>South</v>
      </c>
      <c r="I4189" t="str">
        <f>_xlfn.XLOOKUP(C4189,customers!$A$2:$A$5902,customers!$E$2:$E$5902,,0)</f>
        <v>Arnoldport</v>
      </c>
      <c r="J4189" t="str">
        <f>INDEX(products!$B$2:$B$5902,MATCH(D4189,products!$A$2:$A$5902,0))</f>
        <v>Tech</v>
      </c>
      <c r="K4189" t="str">
        <f>INDEX(products!$C$2:$C$5902,MATCH(D4189,products!$A$2:$A$5902,0))</f>
        <v>Fstnrs</v>
      </c>
      <c r="L4189" s="3">
        <f>INDEX(products!$E$2:$E$5902,MATCH(D4189,products!$A$2:$A$5902,0))</f>
        <v>319.63</v>
      </c>
      <c r="M4189">
        <f>_xlfn.XLOOKUP(D4189,products!$A$2:$A$5902,products!$F$2:$F$5902)</f>
        <v>7</v>
      </c>
      <c r="N4189" s="3">
        <f t="shared" si="65"/>
        <v>45.661428571428573</v>
      </c>
      <c r="O4189" s="3" t="str" cm="1">
        <f t="array" ref="O4189">_xlfn.IFS(J4189="Furn","Furniture",J4189="Tech","Technology",J4189="OffSup","Office Supplies")</f>
        <v>Technology</v>
      </c>
      <c r="P4189" s="3" t="str" cm="1">
        <f t="array" ref="P4189">_xlfn.IFS(K4189="Bkcs","Bookcases",K4189="Phns","Phones",K4189="Acc","Accessories",K4189="Bndrs","Binders",K4189="Fstnrs","Fasteners")</f>
        <v>Fasteners</v>
      </c>
      <c r="Q4189" t="str">
        <f>IF(_xlfn.XLOOKUP(D4189,products!$A$2:$A$5902,products!$H$2:$H$5902,,0)=1,"Yes","No")</f>
        <v>Yes</v>
      </c>
    </row>
    <row r="4190" spans="1:17" x14ac:dyDescent="0.3">
      <c r="A4190" t="s">
        <v>24544</v>
      </c>
      <c r="B4190" s="4">
        <v>44792</v>
      </c>
      <c r="C4190" t="s">
        <v>24545</v>
      </c>
      <c r="D4190" t="s">
        <v>24548</v>
      </c>
      <c r="E4190" s="1">
        <v>45150</v>
      </c>
      <c r="F4190" t="s">
        <v>74</v>
      </c>
      <c r="G4190" t="str">
        <f>_xlfn.XLOOKUP(C4190,customers!$A$2:$A$5902,customers!$B$2:$B$5902,,0)</f>
        <v>Nicole Fleming</v>
      </c>
      <c r="H4190" t="str">
        <f>_xlfn.XLOOKUP(C4190,customers!$A$2:$A$5902,customers!$G$2:$G$5902,,0)</f>
        <v>South</v>
      </c>
      <c r="I4190" t="str">
        <f>_xlfn.XLOOKUP(C4190,customers!$A$2:$A$5902,customers!$E$2:$E$5902,,0)</f>
        <v>Roachshire</v>
      </c>
      <c r="J4190" t="str">
        <f>INDEX(products!$B$2:$B$5902,MATCH(D4190,products!$A$2:$A$5902,0))</f>
        <v>OffSup</v>
      </c>
      <c r="K4190" t="str">
        <f>INDEX(products!$C$2:$C$5902,MATCH(D4190,products!$A$2:$A$5902,0))</f>
        <v>Phns</v>
      </c>
      <c r="L4190" s="3">
        <f>INDEX(products!$E$2:$E$5902,MATCH(D4190,products!$A$2:$A$5902,0))</f>
        <v>1320.72</v>
      </c>
      <c r="M4190">
        <f>_xlfn.XLOOKUP(D4190,products!$A$2:$A$5902,products!$F$2:$F$5902)</f>
        <v>1</v>
      </c>
      <c r="N4190" s="3">
        <f t="shared" si="65"/>
        <v>1320.72</v>
      </c>
      <c r="O4190" s="3" t="str" cm="1">
        <f t="array" ref="O4190">_xlfn.IFS(J4190="Furn","Furniture",J4190="Tech","Technology",J4190="OffSup","Office Supplies")</f>
        <v>Office Supplies</v>
      </c>
      <c r="P4190" s="3" t="str" cm="1">
        <f t="array" ref="P4190">_xlfn.IFS(K4190="Bkcs","Bookcases",K4190="Phns","Phones",K4190="Acc","Accessories",K4190="Bndrs","Binders",K4190="Fstnrs","Fasteners")</f>
        <v>Phones</v>
      </c>
      <c r="Q4190" t="str">
        <f>IF(_xlfn.XLOOKUP(D4190,products!$A$2:$A$5902,products!$H$2:$H$5902,,0)=1,"Yes","No")</f>
        <v>Yes</v>
      </c>
    </row>
    <row r="4191" spans="1:17" x14ac:dyDescent="0.3">
      <c r="A4191" t="s">
        <v>24550</v>
      </c>
      <c r="B4191" s="4">
        <v>45173</v>
      </c>
      <c r="C4191" t="s">
        <v>24551</v>
      </c>
      <c r="D4191" t="s">
        <v>24553</v>
      </c>
      <c r="E4191" s="1">
        <v>45379</v>
      </c>
      <c r="F4191" t="s">
        <v>21</v>
      </c>
      <c r="G4191" t="str">
        <f>_xlfn.XLOOKUP(C4191,customers!$A$2:$A$5902,customers!$B$2:$B$5902,,0)</f>
        <v>Kayla Small</v>
      </c>
      <c r="H4191" t="str">
        <f>_xlfn.XLOOKUP(C4191,customers!$A$2:$A$5902,customers!$G$2:$G$5902,,0)</f>
        <v>North</v>
      </c>
      <c r="I4191" t="str">
        <f>_xlfn.XLOOKUP(C4191,customers!$A$2:$A$5902,customers!$E$2:$E$5902,,0)</f>
        <v>New Julia</v>
      </c>
      <c r="J4191" t="str">
        <f>INDEX(products!$B$2:$B$5902,MATCH(D4191,products!$A$2:$A$5902,0))</f>
        <v>OffSup</v>
      </c>
      <c r="K4191" t="str">
        <f>INDEX(products!$C$2:$C$5902,MATCH(D4191,products!$A$2:$A$5902,0))</f>
        <v>Phns</v>
      </c>
      <c r="L4191" s="3">
        <f>INDEX(products!$E$2:$E$5902,MATCH(D4191,products!$A$2:$A$5902,0))</f>
        <v>462.3</v>
      </c>
      <c r="M4191">
        <f>_xlfn.XLOOKUP(D4191,products!$A$2:$A$5902,products!$F$2:$F$5902)</f>
        <v>1</v>
      </c>
      <c r="N4191" s="3">
        <f t="shared" si="65"/>
        <v>462.3</v>
      </c>
      <c r="O4191" s="3" t="str" cm="1">
        <f t="array" ref="O4191">_xlfn.IFS(J4191="Furn","Furniture",J4191="Tech","Technology",J4191="OffSup","Office Supplies")</f>
        <v>Office Supplies</v>
      </c>
      <c r="P4191" s="3" t="str" cm="1">
        <f t="array" ref="P4191">_xlfn.IFS(K4191="Bkcs","Bookcases",K4191="Phns","Phones",K4191="Acc","Accessories",K4191="Bndrs","Binders",K4191="Fstnrs","Fasteners")</f>
        <v>Phones</v>
      </c>
      <c r="Q4191" t="str">
        <f>IF(_xlfn.XLOOKUP(D4191,products!$A$2:$A$5902,products!$H$2:$H$5902,,0)=1,"Yes","No")</f>
        <v>Yes</v>
      </c>
    </row>
    <row r="4192" spans="1:17" x14ac:dyDescent="0.3">
      <c r="A4192" t="s">
        <v>24555</v>
      </c>
      <c r="B4192" s="4">
        <v>45085</v>
      </c>
      <c r="C4192" t="s">
        <v>24556</v>
      </c>
      <c r="D4192" t="s">
        <v>24559</v>
      </c>
      <c r="E4192" s="1">
        <v>45330</v>
      </c>
      <c r="F4192" t="s">
        <v>74</v>
      </c>
      <c r="G4192" t="str">
        <f>_xlfn.XLOOKUP(C4192,customers!$A$2:$A$5902,customers!$B$2:$B$5902,,0)</f>
        <v>Michael Carpenter</v>
      </c>
      <c r="H4192" t="str">
        <f>_xlfn.XLOOKUP(C4192,customers!$A$2:$A$5902,customers!$G$2:$G$5902,,0)</f>
        <v>West</v>
      </c>
      <c r="I4192" t="str">
        <f>_xlfn.XLOOKUP(C4192,customers!$A$2:$A$5902,customers!$E$2:$E$5902,,0)</f>
        <v>East Justin</v>
      </c>
      <c r="J4192" t="str">
        <f>INDEX(products!$B$2:$B$5902,MATCH(D4192,products!$A$2:$A$5902,0))</f>
        <v>Furn</v>
      </c>
      <c r="K4192" t="str">
        <f>INDEX(products!$C$2:$C$5902,MATCH(D4192,products!$A$2:$A$5902,0))</f>
        <v>Bkcs</v>
      </c>
      <c r="L4192" s="3">
        <f>INDEX(products!$E$2:$E$5902,MATCH(D4192,products!$A$2:$A$5902,0))</f>
        <v>3453.13</v>
      </c>
      <c r="M4192">
        <f>_xlfn.XLOOKUP(D4192,products!$A$2:$A$5902,products!$F$2:$F$5902)</f>
        <v>6</v>
      </c>
      <c r="N4192" s="3">
        <f t="shared" si="65"/>
        <v>575.52166666666665</v>
      </c>
      <c r="O4192" s="3" t="str" cm="1">
        <f t="array" ref="O4192">_xlfn.IFS(J4192="Furn","Furniture",J4192="Tech","Technology",J4192="OffSup","Office Supplies")</f>
        <v>Furniture</v>
      </c>
      <c r="P4192" s="3" t="str" cm="1">
        <f t="array" ref="P4192">_xlfn.IFS(K4192="Bkcs","Bookcases",K4192="Phns","Phones",K4192="Acc","Accessories",K4192="Bndrs","Binders",K4192="Fstnrs","Fasteners")</f>
        <v>Bookcases</v>
      </c>
      <c r="Q4192" t="str">
        <f>IF(_xlfn.XLOOKUP(D4192,products!$A$2:$A$5902,products!$H$2:$H$5902,,0)=1,"Yes","No")</f>
        <v>Yes</v>
      </c>
    </row>
    <row r="4193" spans="1:17" x14ac:dyDescent="0.3">
      <c r="A4193" s="2" t="s">
        <v>24561</v>
      </c>
      <c r="B4193" s="4">
        <v>43806</v>
      </c>
      <c r="C4193" t="s">
        <v>24562</v>
      </c>
      <c r="D4193" t="s">
        <v>24565</v>
      </c>
      <c r="E4193" s="1">
        <v>44085</v>
      </c>
      <c r="F4193" t="s">
        <v>35</v>
      </c>
      <c r="G4193" t="str">
        <f>_xlfn.XLOOKUP(C4193,customers!$A$2:$A$5902,customers!$B$2:$B$5902,,0)</f>
        <v>Lori Pruitt</v>
      </c>
      <c r="H4193" t="str">
        <f>_xlfn.XLOOKUP(C4193,customers!$A$2:$A$5902,customers!$G$2:$G$5902,,0)</f>
        <v>East</v>
      </c>
      <c r="I4193" t="str">
        <f>_xlfn.XLOOKUP(C4193,customers!$A$2:$A$5902,customers!$E$2:$E$5902,,0)</f>
        <v>Jacksonton</v>
      </c>
      <c r="J4193" t="str">
        <f>INDEX(products!$B$2:$B$5902,MATCH(D4193,products!$A$2:$A$5902,0))</f>
        <v>Tech</v>
      </c>
      <c r="K4193" t="str">
        <f>INDEX(products!$C$2:$C$5902,MATCH(D4193,products!$A$2:$A$5902,0))</f>
        <v>Acc</v>
      </c>
      <c r="L4193" s="3">
        <f>INDEX(products!$E$2:$E$5902,MATCH(D4193,products!$A$2:$A$5902,0))</f>
        <v>2488.36</v>
      </c>
      <c r="M4193">
        <f>_xlfn.XLOOKUP(D4193,products!$A$2:$A$5902,products!$F$2:$F$5902)</f>
        <v>9</v>
      </c>
      <c r="N4193" s="3">
        <f t="shared" si="65"/>
        <v>276.48444444444448</v>
      </c>
      <c r="O4193" s="3" t="str" cm="1">
        <f t="array" ref="O4193">_xlfn.IFS(J4193="Furn","Furniture",J4193="Tech","Technology",J4193="OffSup","Office Supplies")</f>
        <v>Technology</v>
      </c>
      <c r="P4193" s="3" t="str" cm="1">
        <f t="array" ref="P4193">_xlfn.IFS(K4193="Bkcs","Bookcases",K4193="Phns","Phones",K4193="Acc","Accessories",K4193="Bndrs","Binders",K4193="Fstnrs","Fasteners")</f>
        <v>Accessories</v>
      </c>
      <c r="Q4193" t="str">
        <f>IF(_xlfn.XLOOKUP(D4193,products!$A$2:$A$5902,products!$H$2:$H$5902,,0)=1,"Yes","No")</f>
        <v>Yes</v>
      </c>
    </row>
    <row r="4194" spans="1:17" x14ac:dyDescent="0.3">
      <c r="A4194" t="s">
        <v>24567</v>
      </c>
      <c r="B4194" s="4">
        <v>44981</v>
      </c>
      <c r="C4194" t="s">
        <v>24568</v>
      </c>
      <c r="D4194" t="s">
        <v>24571</v>
      </c>
      <c r="E4194" s="1">
        <v>44982</v>
      </c>
      <c r="F4194" t="s">
        <v>74</v>
      </c>
      <c r="G4194" t="str">
        <f>_xlfn.XLOOKUP(C4194,customers!$A$2:$A$5902,customers!$B$2:$B$5902,,0)</f>
        <v>Autumn Strickland</v>
      </c>
      <c r="H4194" t="str">
        <f>_xlfn.XLOOKUP(C4194,customers!$A$2:$A$5902,customers!$G$2:$G$5902,,0)</f>
        <v>East</v>
      </c>
      <c r="I4194" t="str">
        <f>_xlfn.XLOOKUP(C4194,customers!$A$2:$A$5902,customers!$E$2:$E$5902,,0)</f>
        <v>Kiddside</v>
      </c>
      <c r="J4194" t="str">
        <f>INDEX(products!$B$2:$B$5902,MATCH(D4194,products!$A$2:$A$5902,0))</f>
        <v>Furn</v>
      </c>
      <c r="K4194" t="str">
        <f>INDEX(products!$C$2:$C$5902,MATCH(D4194,products!$A$2:$A$5902,0))</f>
        <v>Phns</v>
      </c>
      <c r="L4194" s="3">
        <f>INDEX(products!$E$2:$E$5902,MATCH(D4194,products!$A$2:$A$5902,0))</f>
        <v>2036.12</v>
      </c>
      <c r="M4194">
        <f>_xlfn.XLOOKUP(D4194,products!$A$2:$A$5902,products!$F$2:$F$5902)</f>
        <v>5</v>
      </c>
      <c r="N4194" s="3">
        <f t="shared" si="65"/>
        <v>407.22399999999999</v>
      </c>
      <c r="O4194" s="3" t="str" cm="1">
        <f t="array" ref="O4194">_xlfn.IFS(J4194="Furn","Furniture",J4194="Tech","Technology",J4194="OffSup","Office Supplies")</f>
        <v>Furniture</v>
      </c>
      <c r="P4194" s="3" t="str" cm="1">
        <f t="array" ref="P4194">_xlfn.IFS(K4194="Bkcs","Bookcases",K4194="Phns","Phones",K4194="Acc","Accessories",K4194="Bndrs","Binders",K4194="Fstnrs","Fasteners")</f>
        <v>Phones</v>
      </c>
      <c r="Q4194" t="str">
        <f>IF(_xlfn.XLOOKUP(D4194,products!$A$2:$A$5902,products!$H$2:$H$5902,,0)=1,"Yes","No")</f>
        <v>Yes</v>
      </c>
    </row>
    <row r="4195" spans="1:17" x14ac:dyDescent="0.3">
      <c r="A4195" t="s">
        <v>24573</v>
      </c>
      <c r="B4195" s="4">
        <v>44713</v>
      </c>
      <c r="C4195" t="s">
        <v>24574</v>
      </c>
      <c r="D4195" t="s">
        <v>24577</v>
      </c>
      <c r="E4195" s="1">
        <v>44924</v>
      </c>
      <c r="F4195" t="s">
        <v>74</v>
      </c>
      <c r="G4195" t="str">
        <f>_xlfn.XLOOKUP(C4195,customers!$A$2:$A$5902,customers!$B$2:$B$5902,,0)</f>
        <v>Dr. Kathleen Wilson</v>
      </c>
      <c r="H4195" t="str">
        <f>_xlfn.XLOOKUP(C4195,customers!$A$2:$A$5902,customers!$G$2:$G$5902,,0)</f>
        <v>South</v>
      </c>
      <c r="I4195" t="str">
        <f>_xlfn.XLOOKUP(C4195,customers!$A$2:$A$5902,customers!$E$2:$E$5902,,0)</f>
        <v>Churchmouth</v>
      </c>
      <c r="J4195" t="str">
        <f>INDEX(products!$B$2:$B$5902,MATCH(D4195,products!$A$2:$A$5902,0))</f>
        <v>Tech</v>
      </c>
      <c r="K4195" t="str">
        <f>INDEX(products!$C$2:$C$5902,MATCH(D4195,products!$A$2:$A$5902,0))</f>
        <v>Bkcs</v>
      </c>
      <c r="L4195" s="3">
        <f>INDEX(products!$E$2:$E$5902,MATCH(D4195,products!$A$2:$A$5902,0))</f>
        <v>2202.79</v>
      </c>
      <c r="M4195">
        <f>_xlfn.XLOOKUP(D4195,products!$A$2:$A$5902,products!$F$2:$F$5902)</f>
        <v>10</v>
      </c>
      <c r="N4195" s="3">
        <f t="shared" si="65"/>
        <v>220.279</v>
      </c>
      <c r="O4195" s="3" t="str" cm="1">
        <f t="array" ref="O4195">_xlfn.IFS(J4195="Furn","Furniture",J4195="Tech","Technology",J4195="OffSup","Office Supplies")</f>
        <v>Technology</v>
      </c>
      <c r="P4195" s="3" t="str" cm="1">
        <f t="array" ref="P4195">_xlfn.IFS(K4195="Bkcs","Bookcases",K4195="Phns","Phones",K4195="Acc","Accessories",K4195="Bndrs","Binders",K4195="Fstnrs","Fasteners")</f>
        <v>Bookcases</v>
      </c>
      <c r="Q4195" t="str">
        <f>IF(_xlfn.XLOOKUP(D4195,products!$A$2:$A$5902,products!$H$2:$H$5902,,0)=1,"Yes","No")</f>
        <v>No</v>
      </c>
    </row>
    <row r="4196" spans="1:17" x14ac:dyDescent="0.3">
      <c r="A4196" t="s">
        <v>24579</v>
      </c>
      <c r="B4196" s="4">
        <v>45032</v>
      </c>
      <c r="C4196" t="s">
        <v>24580</v>
      </c>
      <c r="D4196" t="s">
        <v>24583</v>
      </c>
      <c r="E4196" s="1">
        <v>45235</v>
      </c>
      <c r="F4196" t="s">
        <v>35</v>
      </c>
      <c r="G4196" t="str">
        <f>_xlfn.XLOOKUP(C4196,customers!$A$2:$A$5902,customers!$B$2:$B$5902,,0)</f>
        <v>Keith Escobar</v>
      </c>
      <c r="H4196" t="str">
        <f>_xlfn.XLOOKUP(C4196,customers!$A$2:$A$5902,customers!$G$2:$G$5902,,0)</f>
        <v>South</v>
      </c>
      <c r="I4196" t="str">
        <f>_xlfn.XLOOKUP(C4196,customers!$A$2:$A$5902,customers!$E$2:$E$5902,,0)</f>
        <v>Boyleport</v>
      </c>
      <c r="J4196" t="str">
        <f>INDEX(products!$B$2:$B$5902,MATCH(D4196,products!$A$2:$A$5902,0))</f>
        <v>Tech</v>
      </c>
      <c r="K4196" t="str">
        <f>INDEX(products!$C$2:$C$5902,MATCH(D4196,products!$A$2:$A$5902,0))</f>
        <v>Phns</v>
      </c>
      <c r="L4196" s="3">
        <f>INDEX(products!$E$2:$E$5902,MATCH(D4196,products!$A$2:$A$5902,0))</f>
        <v>4110.87</v>
      </c>
      <c r="M4196">
        <f>_xlfn.XLOOKUP(D4196,products!$A$2:$A$5902,products!$F$2:$F$5902)</f>
        <v>10</v>
      </c>
      <c r="N4196" s="3">
        <f t="shared" si="65"/>
        <v>411.08699999999999</v>
      </c>
      <c r="O4196" s="3" t="str" cm="1">
        <f t="array" ref="O4196">_xlfn.IFS(J4196="Furn","Furniture",J4196="Tech","Technology",J4196="OffSup","Office Supplies")</f>
        <v>Technology</v>
      </c>
      <c r="P4196" s="3" t="str" cm="1">
        <f t="array" ref="P4196">_xlfn.IFS(K4196="Bkcs","Bookcases",K4196="Phns","Phones",K4196="Acc","Accessories",K4196="Bndrs","Binders",K4196="Fstnrs","Fasteners")</f>
        <v>Phones</v>
      </c>
      <c r="Q4196" t="str">
        <f>IF(_xlfn.XLOOKUP(D4196,products!$A$2:$A$5902,products!$H$2:$H$5902,,0)=1,"Yes","No")</f>
        <v>No</v>
      </c>
    </row>
    <row r="4197" spans="1:17" x14ac:dyDescent="0.3">
      <c r="A4197" t="s">
        <v>24585</v>
      </c>
      <c r="B4197" s="4">
        <v>44023</v>
      </c>
      <c r="C4197" t="s">
        <v>24586</v>
      </c>
      <c r="D4197" t="s">
        <v>24589</v>
      </c>
      <c r="E4197" s="1">
        <v>44226</v>
      </c>
      <c r="F4197" t="s">
        <v>74</v>
      </c>
      <c r="G4197" t="str">
        <f>_xlfn.XLOOKUP(C4197,customers!$A$2:$A$5902,customers!$B$2:$B$5902,,0)</f>
        <v>Joshua Jones</v>
      </c>
      <c r="H4197" t="str">
        <f>_xlfn.XLOOKUP(C4197,customers!$A$2:$A$5902,customers!$G$2:$G$5902,,0)</f>
        <v>East</v>
      </c>
      <c r="I4197" t="str">
        <f>_xlfn.XLOOKUP(C4197,customers!$A$2:$A$5902,customers!$E$2:$E$5902,,0)</f>
        <v>Laurenville</v>
      </c>
      <c r="J4197" t="str">
        <f>INDEX(products!$B$2:$B$5902,MATCH(D4197,products!$A$2:$A$5902,0))</f>
        <v>OffSup</v>
      </c>
      <c r="K4197" t="str">
        <f>INDEX(products!$C$2:$C$5902,MATCH(D4197,products!$A$2:$A$5902,0))</f>
        <v>Fstnrs</v>
      </c>
      <c r="L4197" s="3">
        <f>INDEX(products!$E$2:$E$5902,MATCH(D4197,products!$A$2:$A$5902,0))</f>
        <v>2486.25</v>
      </c>
      <c r="M4197">
        <f>_xlfn.XLOOKUP(D4197,products!$A$2:$A$5902,products!$F$2:$F$5902)</f>
        <v>5</v>
      </c>
      <c r="N4197" s="3">
        <f t="shared" si="65"/>
        <v>497.25</v>
      </c>
      <c r="O4197" s="3" t="str" cm="1">
        <f t="array" ref="O4197">_xlfn.IFS(J4197="Furn","Furniture",J4197="Tech","Technology",J4197="OffSup","Office Supplies")</f>
        <v>Office Supplies</v>
      </c>
      <c r="P4197" s="3" t="str" cm="1">
        <f t="array" ref="P4197">_xlfn.IFS(K4197="Bkcs","Bookcases",K4197="Phns","Phones",K4197="Acc","Accessories",K4197="Bndrs","Binders",K4197="Fstnrs","Fasteners")</f>
        <v>Fasteners</v>
      </c>
      <c r="Q4197" t="str">
        <f>IF(_xlfn.XLOOKUP(D4197,products!$A$2:$A$5902,products!$H$2:$H$5902,,0)=1,"Yes","No")</f>
        <v>No</v>
      </c>
    </row>
    <row r="4198" spans="1:17" x14ac:dyDescent="0.3">
      <c r="A4198" t="s">
        <v>24591</v>
      </c>
      <c r="B4198" s="4">
        <v>44520</v>
      </c>
      <c r="C4198" t="s">
        <v>24592</v>
      </c>
      <c r="D4198" t="s">
        <v>24594</v>
      </c>
      <c r="E4198" s="1">
        <v>44668</v>
      </c>
      <c r="F4198" t="s">
        <v>74</v>
      </c>
      <c r="G4198" t="str">
        <f>_xlfn.XLOOKUP(C4198,customers!$A$2:$A$5902,customers!$B$2:$B$5902,,0)</f>
        <v>Michael Morrison</v>
      </c>
      <c r="H4198" t="str">
        <f>_xlfn.XLOOKUP(C4198,customers!$A$2:$A$5902,customers!$G$2:$G$5902,,0)</f>
        <v>North</v>
      </c>
      <c r="I4198" t="str">
        <f>_xlfn.XLOOKUP(C4198,customers!$A$2:$A$5902,customers!$E$2:$E$5902,,0)</f>
        <v>Lake Brett</v>
      </c>
      <c r="J4198" t="str">
        <f>INDEX(products!$B$2:$B$5902,MATCH(D4198,products!$A$2:$A$5902,0))</f>
        <v>OffSup</v>
      </c>
      <c r="K4198" t="str">
        <f>INDEX(products!$C$2:$C$5902,MATCH(D4198,products!$A$2:$A$5902,0))</f>
        <v>Bkcs</v>
      </c>
      <c r="L4198" s="3">
        <f>INDEX(products!$E$2:$E$5902,MATCH(D4198,products!$A$2:$A$5902,0))</f>
        <v>1673.13</v>
      </c>
      <c r="M4198">
        <f>_xlfn.XLOOKUP(D4198,products!$A$2:$A$5902,products!$F$2:$F$5902)</f>
        <v>6</v>
      </c>
      <c r="N4198" s="3">
        <f t="shared" si="65"/>
        <v>278.85500000000002</v>
      </c>
      <c r="O4198" s="3" t="str" cm="1">
        <f t="array" ref="O4198">_xlfn.IFS(J4198="Furn","Furniture",J4198="Tech","Technology",J4198="OffSup","Office Supplies")</f>
        <v>Office Supplies</v>
      </c>
      <c r="P4198" s="3" t="str" cm="1">
        <f t="array" ref="P4198">_xlfn.IFS(K4198="Bkcs","Bookcases",K4198="Phns","Phones",K4198="Acc","Accessories",K4198="Bndrs","Binders",K4198="Fstnrs","Fasteners")</f>
        <v>Bookcases</v>
      </c>
      <c r="Q4198" t="str">
        <f>IF(_xlfn.XLOOKUP(D4198,products!$A$2:$A$5902,products!$H$2:$H$5902,,0)=1,"Yes","No")</f>
        <v>No</v>
      </c>
    </row>
    <row r="4199" spans="1:17" x14ac:dyDescent="0.3">
      <c r="A4199" t="s">
        <v>24596</v>
      </c>
      <c r="B4199" s="4">
        <v>45067</v>
      </c>
      <c r="C4199" t="s">
        <v>24597</v>
      </c>
      <c r="D4199" t="s">
        <v>24600</v>
      </c>
      <c r="E4199" s="1">
        <v>45315</v>
      </c>
      <c r="F4199" t="s">
        <v>21</v>
      </c>
      <c r="G4199" t="str">
        <f>_xlfn.XLOOKUP(C4199,customers!$A$2:$A$5902,customers!$B$2:$B$5902,,0)</f>
        <v>Molly Garza</v>
      </c>
      <c r="H4199" t="str">
        <f>_xlfn.XLOOKUP(C4199,customers!$A$2:$A$5902,customers!$G$2:$G$5902,,0)</f>
        <v>North</v>
      </c>
      <c r="I4199" t="str">
        <f>_xlfn.XLOOKUP(C4199,customers!$A$2:$A$5902,customers!$E$2:$E$5902,,0)</f>
        <v>West Tyler</v>
      </c>
      <c r="J4199" t="str">
        <f>INDEX(products!$B$2:$B$5902,MATCH(D4199,products!$A$2:$A$5902,0))</f>
        <v>Tech</v>
      </c>
      <c r="K4199" t="str">
        <f>INDEX(products!$C$2:$C$5902,MATCH(D4199,products!$A$2:$A$5902,0))</f>
        <v>Bkcs</v>
      </c>
      <c r="L4199" s="3">
        <f>INDEX(products!$E$2:$E$5902,MATCH(D4199,products!$A$2:$A$5902,0))</f>
        <v>1857.99</v>
      </c>
      <c r="M4199">
        <f>_xlfn.XLOOKUP(D4199,products!$A$2:$A$5902,products!$F$2:$F$5902)</f>
        <v>3</v>
      </c>
      <c r="N4199" s="3">
        <f t="shared" si="65"/>
        <v>619.33000000000004</v>
      </c>
      <c r="O4199" s="3" t="str" cm="1">
        <f t="array" ref="O4199">_xlfn.IFS(J4199="Furn","Furniture",J4199="Tech","Technology",J4199="OffSup","Office Supplies")</f>
        <v>Technology</v>
      </c>
      <c r="P4199" s="3" t="str" cm="1">
        <f t="array" ref="P4199">_xlfn.IFS(K4199="Bkcs","Bookcases",K4199="Phns","Phones",K4199="Acc","Accessories",K4199="Bndrs","Binders",K4199="Fstnrs","Fasteners")</f>
        <v>Bookcases</v>
      </c>
      <c r="Q4199" t="str">
        <f>IF(_xlfn.XLOOKUP(D4199,products!$A$2:$A$5902,products!$H$2:$H$5902,,0)=1,"Yes","No")</f>
        <v>No</v>
      </c>
    </row>
    <row r="4200" spans="1:17" x14ac:dyDescent="0.3">
      <c r="A4200" t="s">
        <v>24602</v>
      </c>
      <c r="B4200" s="4">
        <v>45114</v>
      </c>
      <c r="C4200" t="s">
        <v>24603</v>
      </c>
      <c r="D4200" s="2" t="s">
        <v>24605</v>
      </c>
      <c r="E4200" s="1">
        <v>45189</v>
      </c>
      <c r="F4200" t="s">
        <v>35</v>
      </c>
      <c r="G4200" t="str">
        <f>_xlfn.XLOOKUP(C4200,customers!$A$2:$A$5902,customers!$B$2:$B$5902,,0)</f>
        <v>Brandon Sosa</v>
      </c>
      <c r="H4200" t="str">
        <f>_xlfn.XLOOKUP(C4200,customers!$A$2:$A$5902,customers!$G$2:$G$5902,,0)</f>
        <v>South</v>
      </c>
      <c r="I4200" t="str">
        <f>_xlfn.XLOOKUP(C4200,customers!$A$2:$A$5902,customers!$E$2:$E$5902,,0)</f>
        <v>Lisamouth</v>
      </c>
      <c r="J4200" t="str">
        <f>INDEX(products!$B$2:$B$5902,MATCH(D4200,products!$A$2:$A$5902,0))</f>
        <v>OffSup</v>
      </c>
      <c r="K4200" t="str">
        <f>INDEX(products!$C$2:$C$5902,MATCH(D4200,products!$A$2:$A$5902,0))</f>
        <v>Acc</v>
      </c>
      <c r="L4200" s="3">
        <f>INDEX(products!$E$2:$E$5902,MATCH(D4200,products!$A$2:$A$5902,0))</f>
        <v>525.66999999999996</v>
      </c>
      <c r="M4200">
        <f>_xlfn.XLOOKUP(D4200,products!$A$2:$A$5902,products!$F$2:$F$5902)</f>
        <v>1</v>
      </c>
      <c r="N4200" s="3">
        <f t="shared" si="65"/>
        <v>525.66999999999996</v>
      </c>
      <c r="O4200" s="3" t="str" cm="1">
        <f t="array" ref="O4200">_xlfn.IFS(J4200="Furn","Furniture",J4200="Tech","Technology",J4200="OffSup","Office Supplies")</f>
        <v>Office Supplies</v>
      </c>
      <c r="P4200" s="3" t="str" cm="1">
        <f t="array" ref="P4200">_xlfn.IFS(K4200="Bkcs","Bookcases",K4200="Phns","Phones",K4200="Acc","Accessories",K4200="Bndrs","Binders",K4200="Fstnrs","Fasteners")</f>
        <v>Accessories</v>
      </c>
      <c r="Q4200" t="str">
        <f>IF(_xlfn.XLOOKUP(D4200,products!$A$2:$A$5902,products!$H$2:$H$5902,,0)=1,"Yes","No")</f>
        <v>No</v>
      </c>
    </row>
    <row r="4201" spans="1:17" x14ac:dyDescent="0.3">
      <c r="A4201" t="s">
        <v>24607</v>
      </c>
      <c r="B4201" s="4">
        <v>43790</v>
      </c>
      <c r="C4201" t="s">
        <v>24608</v>
      </c>
      <c r="D4201" t="s">
        <v>24610</v>
      </c>
      <c r="E4201" s="1">
        <v>44130</v>
      </c>
      <c r="F4201" t="s">
        <v>35</v>
      </c>
      <c r="G4201" t="str">
        <f>_xlfn.XLOOKUP(C4201,customers!$A$2:$A$5902,customers!$B$2:$B$5902,,0)</f>
        <v>Jasmine Dickerson</v>
      </c>
      <c r="H4201" t="str">
        <f>_xlfn.XLOOKUP(C4201,customers!$A$2:$A$5902,customers!$G$2:$G$5902,,0)</f>
        <v>East</v>
      </c>
      <c r="I4201" t="str">
        <f>_xlfn.XLOOKUP(C4201,customers!$A$2:$A$5902,customers!$E$2:$E$5902,,0)</f>
        <v>Lake Daniel</v>
      </c>
      <c r="J4201" t="str">
        <f>INDEX(products!$B$2:$B$5902,MATCH(D4201,products!$A$2:$A$5902,0))</f>
        <v>Furn</v>
      </c>
      <c r="K4201" t="str">
        <f>INDEX(products!$C$2:$C$5902,MATCH(D4201,products!$A$2:$A$5902,0))</f>
        <v>Phns</v>
      </c>
      <c r="L4201" s="3">
        <f>INDEX(products!$E$2:$E$5902,MATCH(D4201,products!$A$2:$A$5902,0))</f>
        <v>4877.49</v>
      </c>
      <c r="M4201">
        <f>_xlfn.XLOOKUP(D4201,products!$A$2:$A$5902,products!$F$2:$F$5902)</f>
        <v>1</v>
      </c>
      <c r="N4201" s="3">
        <f t="shared" si="65"/>
        <v>4877.49</v>
      </c>
      <c r="O4201" s="3" t="str" cm="1">
        <f t="array" ref="O4201">_xlfn.IFS(J4201="Furn","Furniture",J4201="Tech","Technology",J4201="OffSup","Office Supplies")</f>
        <v>Furniture</v>
      </c>
      <c r="P4201" s="3" t="str" cm="1">
        <f t="array" ref="P4201">_xlfn.IFS(K4201="Bkcs","Bookcases",K4201="Phns","Phones",K4201="Acc","Accessories",K4201="Bndrs","Binders",K4201="Fstnrs","Fasteners")</f>
        <v>Phones</v>
      </c>
      <c r="Q4201" t="str">
        <f>IF(_xlfn.XLOOKUP(D4201,products!$A$2:$A$5902,products!$H$2:$H$5902,,0)=1,"Yes","No")</f>
        <v>No</v>
      </c>
    </row>
    <row r="4202" spans="1:17" x14ac:dyDescent="0.3">
      <c r="A4202" t="s">
        <v>24612</v>
      </c>
      <c r="B4202" s="4">
        <v>43734</v>
      </c>
      <c r="C4202" t="s">
        <v>24613</v>
      </c>
      <c r="D4202" t="s">
        <v>24615</v>
      </c>
      <c r="E4202" s="1">
        <v>43816</v>
      </c>
      <c r="F4202" t="s">
        <v>74</v>
      </c>
      <c r="G4202" t="str">
        <f>_xlfn.XLOOKUP(C4202,customers!$A$2:$A$5902,customers!$B$2:$B$5902,,0)</f>
        <v>Stephanie Johnson</v>
      </c>
      <c r="H4202" t="str">
        <f>_xlfn.XLOOKUP(C4202,customers!$A$2:$A$5902,customers!$G$2:$G$5902,,0)</f>
        <v>South</v>
      </c>
      <c r="I4202" t="str">
        <f>_xlfn.XLOOKUP(C4202,customers!$A$2:$A$5902,customers!$E$2:$E$5902,,0)</f>
        <v>Kimburgh</v>
      </c>
      <c r="J4202" t="str">
        <f>INDEX(products!$B$2:$B$5902,MATCH(D4202,products!$A$2:$A$5902,0))</f>
        <v>Tech</v>
      </c>
      <c r="K4202" t="str">
        <f>INDEX(products!$C$2:$C$5902,MATCH(D4202,products!$A$2:$A$5902,0))</f>
        <v>Bkcs</v>
      </c>
      <c r="L4202" s="3">
        <f>INDEX(products!$E$2:$E$5902,MATCH(D4202,products!$A$2:$A$5902,0))</f>
        <v>1149.98</v>
      </c>
      <c r="M4202">
        <f>_xlfn.XLOOKUP(D4202,products!$A$2:$A$5902,products!$F$2:$F$5902)</f>
        <v>2</v>
      </c>
      <c r="N4202" s="3">
        <f t="shared" si="65"/>
        <v>574.99</v>
      </c>
      <c r="O4202" s="3" t="str" cm="1">
        <f t="array" ref="O4202">_xlfn.IFS(J4202="Furn","Furniture",J4202="Tech","Technology",J4202="OffSup","Office Supplies")</f>
        <v>Technology</v>
      </c>
      <c r="P4202" s="3" t="str" cm="1">
        <f t="array" ref="P4202">_xlfn.IFS(K4202="Bkcs","Bookcases",K4202="Phns","Phones",K4202="Acc","Accessories",K4202="Bndrs","Binders",K4202="Fstnrs","Fasteners")</f>
        <v>Bookcases</v>
      </c>
      <c r="Q4202" t="str">
        <f>IF(_xlfn.XLOOKUP(D4202,products!$A$2:$A$5902,products!$H$2:$H$5902,,0)=1,"Yes","No")</f>
        <v>Yes</v>
      </c>
    </row>
    <row r="4203" spans="1:17" x14ac:dyDescent="0.3">
      <c r="A4203" t="s">
        <v>24617</v>
      </c>
      <c r="B4203" s="4">
        <v>44442</v>
      </c>
      <c r="C4203" t="s">
        <v>24618</v>
      </c>
      <c r="D4203" t="s">
        <v>24621</v>
      </c>
      <c r="E4203" s="1">
        <v>44657</v>
      </c>
      <c r="F4203" t="s">
        <v>21</v>
      </c>
      <c r="G4203" t="str">
        <f>_xlfn.XLOOKUP(C4203,customers!$A$2:$A$5902,customers!$B$2:$B$5902,,0)</f>
        <v>Karen Taylor</v>
      </c>
      <c r="H4203" t="str">
        <f>_xlfn.XLOOKUP(C4203,customers!$A$2:$A$5902,customers!$G$2:$G$5902,,0)</f>
        <v>North</v>
      </c>
      <c r="I4203" t="str">
        <f>_xlfn.XLOOKUP(C4203,customers!$A$2:$A$5902,customers!$E$2:$E$5902,,0)</f>
        <v>West Lorraine</v>
      </c>
      <c r="J4203" t="str">
        <f>INDEX(products!$B$2:$B$5902,MATCH(D4203,products!$A$2:$A$5902,0))</f>
        <v>Furn</v>
      </c>
      <c r="K4203" t="str">
        <f>INDEX(products!$C$2:$C$5902,MATCH(D4203,products!$A$2:$A$5902,0))</f>
        <v>Acc</v>
      </c>
      <c r="L4203" s="3">
        <f>INDEX(products!$E$2:$E$5902,MATCH(D4203,products!$A$2:$A$5902,0))</f>
        <v>4794.09</v>
      </c>
      <c r="M4203">
        <f>_xlfn.XLOOKUP(D4203,products!$A$2:$A$5902,products!$F$2:$F$5902)</f>
        <v>10</v>
      </c>
      <c r="N4203" s="3">
        <f t="shared" si="65"/>
        <v>479.40899999999999</v>
      </c>
      <c r="O4203" s="3" t="str" cm="1">
        <f t="array" ref="O4203">_xlfn.IFS(J4203="Furn","Furniture",J4203="Tech","Technology",J4203="OffSup","Office Supplies")</f>
        <v>Furniture</v>
      </c>
      <c r="P4203" s="3" t="str" cm="1">
        <f t="array" ref="P4203">_xlfn.IFS(K4203="Bkcs","Bookcases",K4203="Phns","Phones",K4203="Acc","Accessories",K4203="Bndrs","Binders",K4203="Fstnrs","Fasteners")</f>
        <v>Accessories</v>
      </c>
      <c r="Q4203" t="str">
        <f>IF(_xlfn.XLOOKUP(D4203,products!$A$2:$A$5902,products!$H$2:$H$5902,,0)=1,"Yes","No")</f>
        <v>No</v>
      </c>
    </row>
    <row r="4204" spans="1:17" x14ac:dyDescent="0.3">
      <c r="A4204" t="s">
        <v>24623</v>
      </c>
      <c r="B4204" s="4">
        <v>43912</v>
      </c>
      <c r="C4204" t="s">
        <v>24624</v>
      </c>
      <c r="D4204" t="s">
        <v>24627</v>
      </c>
      <c r="E4204" s="1">
        <v>44184</v>
      </c>
      <c r="F4204" t="s">
        <v>35</v>
      </c>
      <c r="G4204" t="str">
        <f>_xlfn.XLOOKUP(C4204,customers!$A$2:$A$5902,customers!$B$2:$B$5902,,0)</f>
        <v>Scott Neal</v>
      </c>
      <c r="H4204" t="str">
        <f>_xlfn.XLOOKUP(C4204,customers!$A$2:$A$5902,customers!$G$2:$G$5902,,0)</f>
        <v>South</v>
      </c>
      <c r="I4204" t="str">
        <f>_xlfn.XLOOKUP(C4204,customers!$A$2:$A$5902,customers!$E$2:$E$5902,,0)</f>
        <v>Durhamfort</v>
      </c>
      <c r="J4204" t="str">
        <f>INDEX(products!$B$2:$B$5902,MATCH(D4204,products!$A$2:$A$5902,0))</f>
        <v>Furn</v>
      </c>
      <c r="K4204" t="str">
        <f>INDEX(products!$C$2:$C$5902,MATCH(D4204,products!$A$2:$A$5902,0))</f>
        <v>Fstnrs</v>
      </c>
      <c r="L4204" s="3">
        <f>INDEX(products!$E$2:$E$5902,MATCH(D4204,products!$A$2:$A$5902,0))</f>
        <v>705.59</v>
      </c>
      <c r="M4204">
        <f>_xlfn.XLOOKUP(D4204,products!$A$2:$A$5902,products!$F$2:$F$5902)</f>
        <v>9</v>
      </c>
      <c r="N4204" s="3">
        <f t="shared" si="65"/>
        <v>78.398888888888891</v>
      </c>
      <c r="O4204" s="3" t="str" cm="1">
        <f t="array" ref="O4204">_xlfn.IFS(J4204="Furn","Furniture",J4204="Tech","Technology",J4204="OffSup","Office Supplies")</f>
        <v>Furniture</v>
      </c>
      <c r="P4204" s="3" t="str" cm="1">
        <f t="array" ref="P4204">_xlfn.IFS(K4204="Bkcs","Bookcases",K4204="Phns","Phones",K4204="Acc","Accessories",K4204="Bndrs","Binders",K4204="Fstnrs","Fasteners")</f>
        <v>Fasteners</v>
      </c>
      <c r="Q4204" t="str">
        <f>IF(_xlfn.XLOOKUP(D4204,products!$A$2:$A$5902,products!$H$2:$H$5902,,0)=1,"Yes","No")</f>
        <v>Yes</v>
      </c>
    </row>
    <row r="4205" spans="1:17" x14ac:dyDescent="0.3">
      <c r="A4205" t="s">
        <v>24629</v>
      </c>
      <c r="B4205" s="4">
        <v>45210</v>
      </c>
      <c r="C4205" t="s">
        <v>24630</v>
      </c>
      <c r="D4205" t="s">
        <v>24633</v>
      </c>
      <c r="E4205" s="1">
        <v>45259</v>
      </c>
      <c r="F4205" t="s">
        <v>35</v>
      </c>
      <c r="G4205" t="str">
        <f>_xlfn.XLOOKUP(C4205,customers!$A$2:$A$5902,customers!$B$2:$B$5902,,0)</f>
        <v>Bernard Fuller</v>
      </c>
      <c r="H4205" t="str">
        <f>_xlfn.XLOOKUP(C4205,customers!$A$2:$A$5902,customers!$G$2:$G$5902,,0)</f>
        <v>South</v>
      </c>
      <c r="I4205" t="str">
        <f>_xlfn.XLOOKUP(C4205,customers!$A$2:$A$5902,customers!$E$2:$E$5902,,0)</f>
        <v>New Wayneville</v>
      </c>
      <c r="J4205" t="str">
        <f>INDEX(products!$B$2:$B$5902,MATCH(D4205,products!$A$2:$A$5902,0))</f>
        <v>Tech</v>
      </c>
      <c r="K4205" t="str">
        <f>INDEX(products!$C$2:$C$5902,MATCH(D4205,products!$A$2:$A$5902,0))</f>
        <v>Acc</v>
      </c>
      <c r="L4205" s="3">
        <f>INDEX(products!$E$2:$E$5902,MATCH(D4205,products!$A$2:$A$5902,0))</f>
        <v>4405.21</v>
      </c>
      <c r="M4205">
        <f>_xlfn.XLOOKUP(D4205,products!$A$2:$A$5902,products!$F$2:$F$5902)</f>
        <v>4</v>
      </c>
      <c r="N4205" s="3">
        <f t="shared" si="65"/>
        <v>1101.3025</v>
      </c>
      <c r="O4205" s="3" t="str" cm="1">
        <f t="array" ref="O4205">_xlfn.IFS(J4205="Furn","Furniture",J4205="Tech","Technology",J4205="OffSup","Office Supplies")</f>
        <v>Technology</v>
      </c>
      <c r="P4205" s="3" t="str" cm="1">
        <f t="array" ref="P4205">_xlfn.IFS(K4205="Bkcs","Bookcases",K4205="Phns","Phones",K4205="Acc","Accessories",K4205="Bndrs","Binders",K4205="Fstnrs","Fasteners")</f>
        <v>Accessories</v>
      </c>
      <c r="Q4205" t="str">
        <f>IF(_xlfn.XLOOKUP(D4205,products!$A$2:$A$5902,products!$H$2:$H$5902,,0)=1,"Yes","No")</f>
        <v>No</v>
      </c>
    </row>
    <row r="4206" spans="1:17" x14ac:dyDescent="0.3">
      <c r="A4206" t="s">
        <v>24635</v>
      </c>
      <c r="B4206" s="4">
        <v>44967</v>
      </c>
      <c r="C4206" t="s">
        <v>24636</v>
      </c>
      <c r="D4206" t="s">
        <v>24639</v>
      </c>
      <c r="E4206" s="1">
        <v>45292</v>
      </c>
      <c r="F4206" t="s">
        <v>35</v>
      </c>
      <c r="G4206" t="str">
        <f>_xlfn.XLOOKUP(C4206,customers!$A$2:$A$5902,customers!$B$2:$B$5902,,0)</f>
        <v>Cathy Baxter</v>
      </c>
      <c r="H4206" t="str">
        <f>_xlfn.XLOOKUP(C4206,customers!$A$2:$A$5902,customers!$G$2:$G$5902,,0)</f>
        <v>South</v>
      </c>
      <c r="I4206" t="str">
        <f>_xlfn.XLOOKUP(C4206,customers!$A$2:$A$5902,customers!$E$2:$E$5902,,0)</f>
        <v>North Jeff</v>
      </c>
      <c r="J4206" t="str">
        <f>INDEX(products!$B$2:$B$5902,MATCH(D4206,products!$A$2:$A$5902,0))</f>
        <v>Furn</v>
      </c>
      <c r="K4206" t="str">
        <f>INDEX(products!$C$2:$C$5902,MATCH(D4206,products!$A$2:$A$5902,0))</f>
        <v>Phns</v>
      </c>
      <c r="L4206" s="3">
        <f>INDEX(products!$E$2:$E$5902,MATCH(D4206,products!$A$2:$A$5902,0))</f>
        <v>706.92</v>
      </c>
      <c r="M4206">
        <f>_xlfn.XLOOKUP(D4206,products!$A$2:$A$5902,products!$F$2:$F$5902)</f>
        <v>7</v>
      </c>
      <c r="N4206" s="3">
        <f t="shared" si="65"/>
        <v>100.98857142857142</v>
      </c>
      <c r="O4206" s="3" t="str" cm="1">
        <f t="array" ref="O4206">_xlfn.IFS(J4206="Furn","Furniture",J4206="Tech","Technology",J4206="OffSup","Office Supplies")</f>
        <v>Furniture</v>
      </c>
      <c r="P4206" s="3" t="str" cm="1">
        <f t="array" ref="P4206">_xlfn.IFS(K4206="Bkcs","Bookcases",K4206="Phns","Phones",K4206="Acc","Accessories",K4206="Bndrs","Binders",K4206="Fstnrs","Fasteners")</f>
        <v>Phones</v>
      </c>
      <c r="Q4206" t="str">
        <f>IF(_xlfn.XLOOKUP(D4206,products!$A$2:$A$5902,products!$H$2:$H$5902,,0)=1,"Yes","No")</f>
        <v>No</v>
      </c>
    </row>
    <row r="4207" spans="1:17" x14ac:dyDescent="0.3">
      <c r="A4207" t="s">
        <v>24641</v>
      </c>
      <c r="B4207" s="4">
        <v>43703</v>
      </c>
      <c r="C4207" t="s">
        <v>24642</v>
      </c>
      <c r="D4207" t="s">
        <v>24644</v>
      </c>
      <c r="E4207" s="1">
        <v>44050</v>
      </c>
      <c r="F4207" t="s">
        <v>21</v>
      </c>
      <c r="G4207" t="str">
        <f>_xlfn.XLOOKUP(C4207,customers!$A$2:$A$5902,customers!$B$2:$B$5902,,0)</f>
        <v>Dillon Curtis</v>
      </c>
      <c r="H4207" t="str">
        <f>_xlfn.XLOOKUP(C4207,customers!$A$2:$A$5902,customers!$G$2:$G$5902,,0)</f>
        <v>West</v>
      </c>
      <c r="I4207" t="str">
        <f>_xlfn.XLOOKUP(C4207,customers!$A$2:$A$5902,customers!$E$2:$E$5902,,0)</f>
        <v>North Joshua</v>
      </c>
      <c r="J4207" t="str">
        <f>INDEX(products!$B$2:$B$5902,MATCH(D4207,products!$A$2:$A$5902,0))</f>
        <v>Furn</v>
      </c>
      <c r="K4207" t="str">
        <f>INDEX(products!$C$2:$C$5902,MATCH(D4207,products!$A$2:$A$5902,0))</f>
        <v>Bndrs</v>
      </c>
      <c r="L4207" s="3">
        <f>INDEX(products!$E$2:$E$5902,MATCH(D4207,products!$A$2:$A$5902,0))</f>
        <v>1741.04</v>
      </c>
      <c r="M4207">
        <f>_xlfn.XLOOKUP(D4207,products!$A$2:$A$5902,products!$F$2:$F$5902)</f>
        <v>10</v>
      </c>
      <c r="N4207" s="3">
        <f t="shared" si="65"/>
        <v>174.10399999999998</v>
      </c>
      <c r="O4207" s="3" t="str" cm="1">
        <f t="array" ref="O4207">_xlfn.IFS(J4207="Furn","Furniture",J4207="Tech","Technology",J4207="OffSup","Office Supplies")</f>
        <v>Furniture</v>
      </c>
      <c r="P4207" s="3" t="str" cm="1">
        <f t="array" ref="P4207">_xlfn.IFS(K4207="Bkcs","Bookcases",K4207="Phns","Phones",K4207="Acc","Accessories",K4207="Bndrs","Binders",K4207="Fstnrs","Fasteners")</f>
        <v>Binders</v>
      </c>
      <c r="Q4207" t="str">
        <f>IF(_xlfn.XLOOKUP(D4207,products!$A$2:$A$5902,products!$H$2:$H$5902,,0)=1,"Yes","No")</f>
        <v>Yes</v>
      </c>
    </row>
    <row r="4208" spans="1:17" x14ac:dyDescent="0.3">
      <c r="A4208" t="s">
        <v>24646</v>
      </c>
      <c r="B4208" s="4">
        <v>44668</v>
      </c>
      <c r="C4208" t="s">
        <v>24647</v>
      </c>
      <c r="D4208" t="s">
        <v>24650</v>
      </c>
      <c r="E4208" s="1">
        <v>44956</v>
      </c>
      <c r="F4208" t="s">
        <v>74</v>
      </c>
      <c r="G4208" t="str">
        <f>_xlfn.XLOOKUP(C4208,customers!$A$2:$A$5902,customers!$B$2:$B$5902,,0)</f>
        <v>Amy Hawkins</v>
      </c>
      <c r="H4208" t="str">
        <f>_xlfn.XLOOKUP(C4208,customers!$A$2:$A$5902,customers!$G$2:$G$5902,,0)</f>
        <v>East</v>
      </c>
      <c r="I4208" t="str">
        <f>_xlfn.XLOOKUP(C4208,customers!$A$2:$A$5902,customers!$E$2:$E$5902,,0)</f>
        <v>Hansonborough</v>
      </c>
      <c r="J4208" t="str">
        <f>INDEX(products!$B$2:$B$5902,MATCH(D4208,products!$A$2:$A$5902,0))</f>
        <v>Tech</v>
      </c>
      <c r="K4208" t="str">
        <f>INDEX(products!$C$2:$C$5902,MATCH(D4208,products!$A$2:$A$5902,0))</f>
        <v>Bndrs</v>
      </c>
      <c r="L4208" s="3">
        <f>INDEX(products!$E$2:$E$5902,MATCH(D4208,products!$A$2:$A$5902,0))</f>
        <v>3786.89</v>
      </c>
      <c r="M4208">
        <f>_xlfn.XLOOKUP(D4208,products!$A$2:$A$5902,products!$F$2:$F$5902)</f>
        <v>2</v>
      </c>
      <c r="N4208" s="3">
        <f t="shared" si="65"/>
        <v>1893.4449999999999</v>
      </c>
      <c r="O4208" s="3" t="str" cm="1">
        <f t="array" ref="O4208">_xlfn.IFS(J4208="Furn","Furniture",J4208="Tech","Technology",J4208="OffSup","Office Supplies")</f>
        <v>Technology</v>
      </c>
      <c r="P4208" s="3" t="str" cm="1">
        <f t="array" ref="P4208">_xlfn.IFS(K4208="Bkcs","Bookcases",K4208="Phns","Phones",K4208="Acc","Accessories",K4208="Bndrs","Binders",K4208="Fstnrs","Fasteners")</f>
        <v>Binders</v>
      </c>
      <c r="Q4208" t="str">
        <f>IF(_xlfn.XLOOKUP(D4208,products!$A$2:$A$5902,products!$H$2:$H$5902,,0)=1,"Yes","No")</f>
        <v>No</v>
      </c>
    </row>
    <row r="4209" spans="1:17" x14ac:dyDescent="0.3">
      <c r="A4209" t="s">
        <v>24652</v>
      </c>
      <c r="B4209" s="4">
        <v>44664</v>
      </c>
      <c r="C4209" t="s">
        <v>24653</v>
      </c>
      <c r="D4209" t="s">
        <v>24655</v>
      </c>
      <c r="E4209" s="1">
        <v>44871</v>
      </c>
      <c r="F4209" t="s">
        <v>21</v>
      </c>
      <c r="G4209" t="str">
        <f>_xlfn.XLOOKUP(C4209,customers!$A$2:$A$5902,customers!$B$2:$B$5902,,0)</f>
        <v>Mary Martinez</v>
      </c>
      <c r="H4209" t="str">
        <f>_xlfn.XLOOKUP(C4209,customers!$A$2:$A$5902,customers!$G$2:$G$5902,,0)</f>
        <v>South</v>
      </c>
      <c r="I4209" t="str">
        <f>_xlfn.XLOOKUP(C4209,customers!$A$2:$A$5902,customers!$E$2:$E$5902,,0)</f>
        <v>Haysside</v>
      </c>
      <c r="J4209" t="str">
        <f>INDEX(products!$B$2:$B$5902,MATCH(D4209,products!$A$2:$A$5902,0))</f>
        <v>Furn</v>
      </c>
      <c r="K4209" t="str">
        <f>INDEX(products!$C$2:$C$5902,MATCH(D4209,products!$A$2:$A$5902,0))</f>
        <v>Acc</v>
      </c>
      <c r="L4209" s="3">
        <f>INDEX(products!$E$2:$E$5902,MATCH(D4209,products!$A$2:$A$5902,0))</f>
        <v>2001.44</v>
      </c>
      <c r="M4209">
        <f>_xlfn.XLOOKUP(D4209,products!$A$2:$A$5902,products!$F$2:$F$5902)</f>
        <v>9</v>
      </c>
      <c r="N4209" s="3">
        <f t="shared" si="65"/>
        <v>222.38222222222223</v>
      </c>
      <c r="O4209" s="3" t="str" cm="1">
        <f t="array" ref="O4209">_xlfn.IFS(J4209="Furn","Furniture",J4209="Tech","Technology",J4209="OffSup","Office Supplies")</f>
        <v>Furniture</v>
      </c>
      <c r="P4209" s="3" t="str" cm="1">
        <f t="array" ref="P4209">_xlfn.IFS(K4209="Bkcs","Bookcases",K4209="Phns","Phones",K4209="Acc","Accessories",K4209="Bndrs","Binders",K4209="Fstnrs","Fasteners")</f>
        <v>Accessories</v>
      </c>
      <c r="Q4209" t="str">
        <f>IF(_xlfn.XLOOKUP(D4209,products!$A$2:$A$5902,products!$H$2:$H$5902,,0)=1,"Yes","No")</f>
        <v>No</v>
      </c>
    </row>
    <row r="4210" spans="1:17" x14ac:dyDescent="0.3">
      <c r="A4210" t="s">
        <v>24657</v>
      </c>
      <c r="B4210" s="4">
        <v>43945</v>
      </c>
      <c r="C4210" t="s">
        <v>24658</v>
      </c>
      <c r="D4210" t="s">
        <v>24660</v>
      </c>
      <c r="E4210" s="1">
        <v>43968</v>
      </c>
      <c r="F4210" t="s">
        <v>21</v>
      </c>
      <c r="G4210" t="str">
        <f>_xlfn.XLOOKUP(C4210,customers!$A$2:$A$5902,customers!$B$2:$B$5902,,0)</f>
        <v>Maria Thomas</v>
      </c>
      <c r="H4210" t="str">
        <f>_xlfn.XLOOKUP(C4210,customers!$A$2:$A$5902,customers!$G$2:$G$5902,,0)</f>
        <v>West</v>
      </c>
      <c r="I4210" t="str">
        <f>_xlfn.XLOOKUP(C4210,customers!$A$2:$A$5902,customers!$E$2:$E$5902,,0)</f>
        <v>South John</v>
      </c>
      <c r="J4210" t="str">
        <f>INDEX(products!$B$2:$B$5902,MATCH(D4210,products!$A$2:$A$5902,0))</f>
        <v>Furn</v>
      </c>
      <c r="K4210" t="str">
        <f>INDEX(products!$C$2:$C$5902,MATCH(D4210,products!$A$2:$A$5902,0))</f>
        <v>Bndrs</v>
      </c>
      <c r="L4210" s="3">
        <f>INDEX(products!$E$2:$E$5902,MATCH(D4210,products!$A$2:$A$5902,0))</f>
        <v>3433.22</v>
      </c>
      <c r="M4210">
        <f>_xlfn.XLOOKUP(D4210,products!$A$2:$A$5902,products!$F$2:$F$5902)</f>
        <v>5</v>
      </c>
      <c r="N4210" s="3">
        <f t="shared" si="65"/>
        <v>686.64400000000001</v>
      </c>
      <c r="O4210" s="3" t="str" cm="1">
        <f t="array" ref="O4210">_xlfn.IFS(J4210="Furn","Furniture",J4210="Tech","Technology",J4210="OffSup","Office Supplies")</f>
        <v>Furniture</v>
      </c>
      <c r="P4210" s="3" t="str" cm="1">
        <f t="array" ref="P4210">_xlfn.IFS(K4210="Bkcs","Bookcases",K4210="Phns","Phones",K4210="Acc","Accessories",K4210="Bndrs","Binders",K4210="Fstnrs","Fasteners")</f>
        <v>Binders</v>
      </c>
      <c r="Q4210" t="str">
        <f>IF(_xlfn.XLOOKUP(D4210,products!$A$2:$A$5902,products!$H$2:$H$5902,,0)=1,"Yes","No")</f>
        <v>Yes</v>
      </c>
    </row>
    <row r="4211" spans="1:17" x14ac:dyDescent="0.3">
      <c r="A4211" t="s">
        <v>24662</v>
      </c>
      <c r="B4211" s="4">
        <v>44970</v>
      </c>
      <c r="C4211" t="s">
        <v>24663</v>
      </c>
      <c r="D4211" t="s">
        <v>24666</v>
      </c>
      <c r="E4211" s="1">
        <v>45067</v>
      </c>
      <c r="F4211" t="s">
        <v>74</v>
      </c>
      <c r="G4211" t="str">
        <f>_xlfn.XLOOKUP(C4211,customers!$A$2:$A$5902,customers!$B$2:$B$5902,,0)</f>
        <v>Michael Torres</v>
      </c>
      <c r="H4211" t="str">
        <f>_xlfn.XLOOKUP(C4211,customers!$A$2:$A$5902,customers!$G$2:$G$5902,,0)</f>
        <v>West</v>
      </c>
      <c r="I4211" t="str">
        <f>_xlfn.XLOOKUP(C4211,customers!$A$2:$A$5902,customers!$E$2:$E$5902,,0)</f>
        <v>Davilaport</v>
      </c>
      <c r="J4211" t="str">
        <f>INDEX(products!$B$2:$B$5902,MATCH(D4211,products!$A$2:$A$5902,0))</f>
        <v>OffSup</v>
      </c>
      <c r="K4211" t="str">
        <f>INDEX(products!$C$2:$C$5902,MATCH(D4211,products!$A$2:$A$5902,0))</f>
        <v>Bndrs</v>
      </c>
      <c r="L4211" s="3">
        <f>INDEX(products!$E$2:$E$5902,MATCH(D4211,products!$A$2:$A$5902,0))</f>
        <v>2158.7600000000002</v>
      </c>
      <c r="M4211">
        <f>_xlfn.XLOOKUP(D4211,products!$A$2:$A$5902,products!$F$2:$F$5902)</f>
        <v>3</v>
      </c>
      <c r="N4211" s="3">
        <f t="shared" si="65"/>
        <v>719.5866666666667</v>
      </c>
      <c r="O4211" s="3" t="str" cm="1">
        <f t="array" ref="O4211">_xlfn.IFS(J4211="Furn","Furniture",J4211="Tech","Technology",J4211="OffSup","Office Supplies")</f>
        <v>Office Supplies</v>
      </c>
      <c r="P4211" s="3" t="str" cm="1">
        <f t="array" ref="P4211">_xlfn.IFS(K4211="Bkcs","Bookcases",K4211="Phns","Phones",K4211="Acc","Accessories",K4211="Bndrs","Binders",K4211="Fstnrs","Fasteners")</f>
        <v>Binders</v>
      </c>
      <c r="Q4211" t="str">
        <f>IF(_xlfn.XLOOKUP(D4211,products!$A$2:$A$5902,products!$H$2:$H$5902,,0)=1,"Yes","No")</f>
        <v>Yes</v>
      </c>
    </row>
    <row r="4212" spans="1:17" x14ac:dyDescent="0.3">
      <c r="A4212" t="s">
        <v>24668</v>
      </c>
      <c r="B4212" s="4">
        <v>44459</v>
      </c>
      <c r="C4212" t="s">
        <v>24669</v>
      </c>
      <c r="D4212" t="s">
        <v>24672</v>
      </c>
      <c r="E4212" s="1">
        <v>44672</v>
      </c>
      <c r="F4212" t="s">
        <v>21</v>
      </c>
      <c r="G4212" t="str">
        <f>_xlfn.XLOOKUP(C4212,customers!$A$2:$A$5902,customers!$B$2:$B$5902,,0)</f>
        <v>Mitchell Marshall</v>
      </c>
      <c r="H4212" t="str">
        <f>_xlfn.XLOOKUP(C4212,customers!$A$2:$A$5902,customers!$G$2:$G$5902,,0)</f>
        <v>North</v>
      </c>
      <c r="I4212" t="str">
        <f>_xlfn.XLOOKUP(C4212,customers!$A$2:$A$5902,customers!$E$2:$E$5902,,0)</f>
        <v>Josephfurt</v>
      </c>
      <c r="J4212" t="str">
        <f>INDEX(products!$B$2:$B$5902,MATCH(D4212,products!$A$2:$A$5902,0))</f>
        <v>Furn</v>
      </c>
      <c r="K4212" t="str">
        <f>INDEX(products!$C$2:$C$5902,MATCH(D4212,products!$A$2:$A$5902,0))</f>
        <v>Phns</v>
      </c>
      <c r="L4212" s="3">
        <f>INDEX(products!$E$2:$E$5902,MATCH(D4212,products!$A$2:$A$5902,0))</f>
        <v>1724.19</v>
      </c>
      <c r="M4212">
        <f>_xlfn.XLOOKUP(D4212,products!$A$2:$A$5902,products!$F$2:$F$5902)</f>
        <v>2</v>
      </c>
      <c r="N4212" s="3">
        <f t="shared" si="65"/>
        <v>862.09500000000003</v>
      </c>
      <c r="O4212" s="3" t="str" cm="1">
        <f t="array" ref="O4212">_xlfn.IFS(J4212="Furn","Furniture",J4212="Tech","Technology",J4212="OffSup","Office Supplies")</f>
        <v>Furniture</v>
      </c>
      <c r="P4212" s="3" t="str" cm="1">
        <f t="array" ref="P4212">_xlfn.IFS(K4212="Bkcs","Bookcases",K4212="Phns","Phones",K4212="Acc","Accessories",K4212="Bndrs","Binders",K4212="Fstnrs","Fasteners")</f>
        <v>Phones</v>
      </c>
      <c r="Q4212" t="str">
        <f>IF(_xlfn.XLOOKUP(D4212,products!$A$2:$A$5902,products!$H$2:$H$5902,,0)=1,"Yes","No")</f>
        <v>Yes</v>
      </c>
    </row>
    <row r="4213" spans="1:17" x14ac:dyDescent="0.3">
      <c r="A4213" t="s">
        <v>24674</v>
      </c>
      <c r="B4213" s="4">
        <v>44547</v>
      </c>
      <c r="C4213" t="s">
        <v>24675</v>
      </c>
      <c r="D4213" t="s">
        <v>24677</v>
      </c>
      <c r="E4213" s="1">
        <v>44786</v>
      </c>
      <c r="F4213" t="s">
        <v>74</v>
      </c>
      <c r="G4213" t="str">
        <f>_xlfn.XLOOKUP(C4213,customers!$A$2:$A$5902,customers!$B$2:$B$5902,,0)</f>
        <v>Laura Myers</v>
      </c>
      <c r="H4213" t="str">
        <f>_xlfn.XLOOKUP(C4213,customers!$A$2:$A$5902,customers!$G$2:$G$5902,,0)</f>
        <v>West</v>
      </c>
      <c r="I4213" t="str">
        <f>_xlfn.XLOOKUP(C4213,customers!$A$2:$A$5902,customers!$E$2:$E$5902,,0)</f>
        <v>South Andrew</v>
      </c>
      <c r="J4213" t="str">
        <f>INDEX(products!$B$2:$B$5902,MATCH(D4213,products!$A$2:$A$5902,0))</f>
        <v>Furn</v>
      </c>
      <c r="K4213" t="str">
        <f>INDEX(products!$C$2:$C$5902,MATCH(D4213,products!$A$2:$A$5902,0))</f>
        <v>Bkcs</v>
      </c>
      <c r="L4213" s="3">
        <f>INDEX(products!$E$2:$E$5902,MATCH(D4213,products!$A$2:$A$5902,0))</f>
        <v>2176.0700000000002</v>
      </c>
      <c r="M4213">
        <f>_xlfn.XLOOKUP(D4213,products!$A$2:$A$5902,products!$F$2:$F$5902)</f>
        <v>6</v>
      </c>
      <c r="N4213" s="3">
        <f t="shared" si="65"/>
        <v>362.67833333333334</v>
      </c>
      <c r="O4213" s="3" t="str" cm="1">
        <f t="array" ref="O4213">_xlfn.IFS(J4213="Furn","Furniture",J4213="Tech","Technology",J4213="OffSup","Office Supplies")</f>
        <v>Furniture</v>
      </c>
      <c r="P4213" s="3" t="str" cm="1">
        <f t="array" ref="P4213">_xlfn.IFS(K4213="Bkcs","Bookcases",K4213="Phns","Phones",K4213="Acc","Accessories",K4213="Bndrs","Binders",K4213="Fstnrs","Fasteners")</f>
        <v>Bookcases</v>
      </c>
      <c r="Q4213" t="str">
        <f>IF(_xlfn.XLOOKUP(D4213,products!$A$2:$A$5902,products!$H$2:$H$5902,,0)=1,"Yes","No")</f>
        <v>No</v>
      </c>
    </row>
    <row r="4214" spans="1:17" x14ac:dyDescent="0.3">
      <c r="A4214" t="s">
        <v>24679</v>
      </c>
      <c r="B4214" s="4">
        <v>45023</v>
      </c>
      <c r="C4214" t="s">
        <v>24680</v>
      </c>
      <c r="D4214" t="s">
        <v>24683</v>
      </c>
      <c r="E4214" s="1">
        <v>45073</v>
      </c>
      <c r="F4214" t="s">
        <v>74</v>
      </c>
      <c r="G4214" t="str">
        <f>_xlfn.XLOOKUP(C4214,customers!$A$2:$A$5902,customers!$B$2:$B$5902,,0)</f>
        <v>Eric French</v>
      </c>
      <c r="H4214" t="str">
        <f>_xlfn.XLOOKUP(C4214,customers!$A$2:$A$5902,customers!$G$2:$G$5902,,0)</f>
        <v>East</v>
      </c>
      <c r="I4214" t="str">
        <f>_xlfn.XLOOKUP(C4214,customers!$A$2:$A$5902,customers!$E$2:$E$5902,,0)</f>
        <v>Lawsonview</v>
      </c>
      <c r="J4214" t="str">
        <f>INDEX(products!$B$2:$B$5902,MATCH(D4214,products!$A$2:$A$5902,0))</f>
        <v>Furn</v>
      </c>
      <c r="K4214" t="str">
        <f>INDEX(products!$C$2:$C$5902,MATCH(D4214,products!$A$2:$A$5902,0))</f>
        <v>Acc</v>
      </c>
      <c r="L4214" s="3">
        <f>INDEX(products!$E$2:$E$5902,MATCH(D4214,products!$A$2:$A$5902,0))</f>
        <v>4976.79</v>
      </c>
      <c r="M4214">
        <f>_xlfn.XLOOKUP(D4214,products!$A$2:$A$5902,products!$F$2:$F$5902)</f>
        <v>8</v>
      </c>
      <c r="N4214" s="3">
        <f t="shared" si="65"/>
        <v>622.09875</v>
      </c>
      <c r="O4214" s="3" t="str" cm="1">
        <f t="array" ref="O4214">_xlfn.IFS(J4214="Furn","Furniture",J4214="Tech","Technology",J4214="OffSup","Office Supplies")</f>
        <v>Furniture</v>
      </c>
      <c r="P4214" s="3" t="str" cm="1">
        <f t="array" ref="P4214">_xlfn.IFS(K4214="Bkcs","Bookcases",K4214="Phns","Phones",K4214="Acc","Accessories",K4214="Bndrs","Binders",K4214="Fstnrs","Fasteners")</f>
        <v>Accessories</v>
      </c>
      <c r="Q4214" t="str">
        <f>IF(_xlfn.XLOOKUP(D4214,products!$A$2:$A$5902,products!$H$2:$H$5902,,0)=1,"Yes","No")</f>
        <v>Yes</v>
      </c>
    </row>
    <row r="4215" spans="1:17" x14ac:dyDescent="0.3">
      <c r="A4215" t="s">
        <v>24685</v>
      </c>
      <c r="B4215" s="4">
        <v>44811</v>
      </c>
      <c r="C4215" t="s">
        <v>24686</v>
      </c>
      <c r="D4215" t="s">
        <v>24689</v>
      </c>
      <c r="E4215" s="1">
        <v>44875</v>
      </c>
      <c r="F4215" t="s">
        <v>35</v>
      </c>
      <c r="G4215" t="str">
        <f>_xlfn.XLOOKUP(C4215,customers!$A$2:$A$5902,customers!$B$2:$B$5902,,0)</f>
        <v>Lindsay Abbott</v>
      </c>
      <c r="H4215" t="str">
        <f>_xlfn.XLOOKUP(C4215,customers!$A$2:$A$5902,customers!$G$2:$G$5902,,0)</f>
        <v>West</v>
      </c>
      <c r="I4215" t="str">
        <f>_xlfn.XLOOKUP(C4215,customers!$A$2:$A$5902,customers!$E$2:$E$5902,,0)</f>
        <v>New Carolynfort</v>
      </c>
      <c r="J4215" t="str">
        <f>INDEX(products!$B$2:$B$5902,MATCH(D4215,products!$A$2:$A$5902,0))</f>
        <v>Tech</v>
      </c>
      <c r="K4215" t="str">
        <f>INDEX(products!$C$2:$C$5902,MATCH(D4215,products!$A$2:$A$5902,0))</f>
        <v>Bkcs</v>
      </c>
      <c r="L4215" s="3">
        <f>INDEX(products!$E$2:$E$5902,MATCH(D4215,products!$A$2:$A$5902,0))</f>
        <v>4483.29</v>
      </c>
      <c r="M4215">
        <f>_xlfn.XLOOKUP(D4215,products!$A$2:$A$5902,products!$F$2:$F$5902)</f>
        <v>5</v>
      </c>
      <c r="N4215" s="3">
        <f t="shared" si="65"/>
        <v>896.65800000000002</v>
      </c>
      <c r="O4215" s="3" t="str" cm="1">
        <f t="array" ref="O4215">_xlfn.IFS(J4215="Furn","Furniture",J4215="Tech","Technology",J4215="OffSup","Office Supplies")</f>
        <v>Technology</v>
      </c>
      <c r="P4215" s="3" t="str" cm="1">
        <f t="array" ref="P4215">_xlfn.IFS(K4215="Bkcs","Bookcases",K4215="Phns","Phones",K4215="Acc","Accessories",K4215="Bndrs","Binders",K4215="Fstnrs","Fasteners")</f>
        <v>Bookcases</v>
      </c>
      <c r="Q4215" t="str">
        <f>IF(_xlfn.XLOOKUP(D4215,products!$A$2:$A$5902,products!$H$2:$H$5902,,0)=1,"Yes","No")</f>
        <v>Yes</v>
      </c>
    </row>
    <row r="4216" spans="1:17" x14ac:dyDescent="0.3">
      <c r="A4216" t="s">
        <v>24691</v>
      </c>
      <c r="B4216" s="4">
        <v>45366</v>
      </c>
      <c r="C4216" t="s">
        <v>24692</v>
      </c>
      <c r="D4216" t="s">
        <v>24695</v>
      </c>
      <c r="E4216" s="1">
        <v>45571</v>
      </c>
      <c r="F4216" t="s">
        <v>35</v>
      </c>
      <c r="G4216" t="str">
        <f>_xlfn.XLOOKUP(C4216,customers!$A$2:$A$5902,customers!$B$2:$B$5902,,0)</f>
        <v>Shawn Fuentes</v>
      </c>
      <c r="H4216" t="str">
        <f>_xlfn.XLOOKUP(C4216,customers!$A$2:$A$5902,customers!$G$2:$G$5902,,0)</f>
        <v>West</v>
      </c>
      <c r="I4216" t="str">
        <f>_xlfn.XLOOKUP(C4216,customers!$A$2:$A$5902,customers!$E$2:$E$5902,,0)</f>
        <v>New Meaganstad</v>
      </c>
      <c r="J4216" t="str">
        <f>INDEX(products!$B$2:$B$5902,MATCH(D4216,products!$A$2:$A$5902,0))</f>
        <v>OffSup</v>
      </c>
      <c r="K4216" t="str">
        <f>INDEX(products!$C$2:$C$5902,MATCH(D4216,products!$A$2:$A$5902,0))</f>
        <v>Bkcs</v>
      </c>
      <c r="L4216" s="3">
        <f>INDEX(products!$E$2:$E$5902,MATCH(D4216,products!$A$2:$A$5902,0))</f>
        <v>3294.21</v>
      </c>
      <c r="M4216">
        <f>_xlfn.XLOOKUP(D4216,products!$A$2:$A$5902,products!$F$2:$F$5902)</f>
        <v>3</v>
      </c>
      <c r="N4216" s="3">
        <f t="shared" si="65"/>
        <v>1098.07</v>
      </c>
      <c r="O4216" s="3" t="str" cm="1">
        <f t="array" ref="O4216">_xlfn.IFS(J4216="Furn","Furniture",J4216="Tech","Technology",J4216="OffSup","Office Supplies")</f>
        <v>Office Supplies</v>
      </c>
      <c r="P4216" s="3" t="str" cm="1">
        <f t="array" ref="P4216">_xlfn.IFS(K4216="Bkcs","Bookcases",K4216="Phns","Phones",K4216="Acc","Accessories",K4216="Bndrs","Binders",K4216="Fstnrs","Fasteners")</f>
        <v>Bookcases</v>
      </c>
      <c r="Q4216" t="str">
        <f>IF(_xlfn.XLOOKUP(D4216,products!$A$2:$A$5902,products!$H$2:$H$5902,,0)=1,"Yes","No")</f>
        <v>Yes</v>
      </c>
    </row>
    <row r="4217" spans="1:17" x14ac:dyDescent="0.3">
      <c r="A4217" t="s">
        <v>24697</v>
      </c>
      <c r="B4217" s="4">
        <v>44398</v>
      </c>
      <c r="C4217" t="s">
        <v>24698</v>
      </c>
      <c r="D4217" t="s">
        <v>24701</v>
      </c>
      <c r="E4217" s="1">
        <v>44488</v>
      </c>
      <c r="F4217" t="s">
        <v>35</v>
      </c>
      <c r="G4217" t="str">
        <f>_xlfn.XLOOKUP(C4217,customers!$A$2:$A$5902,customers!$B$2:$B$5902,,0)</f>
        <v>Pamela Cowan</v>
      </c>
      <c r="H4217" t="str">
        <f>_xlfn.XLOOKUP(C4217,customers!$A$2:$A$5902,customers!$G$2:$G$5902,,0)</f>
        <v>East</v>
      </c>
      <c r="I4217" t="str">
        <f>_xlfn.XLOOKUP(C4217,customers!$A$2:$A$5902,customers!$E$2:$E$5902,,0)</f>
        <v>Wilcoxview</v>
      </c>
      <c r="J4217" t="str">
        <f>INDEX(products!$B$2:$B$5902,MATCH(D4217,products!$A$2:$A$5902,0))</f>
        <v>Tech</v>
      </c>
      <c r="K4217" t="str">
        <f>INDEX(products!$C$2:$C$5902,MATCH(D4217,products!$A$2:$A$5902,0))</f>
        <v>Fstnrs</v>
      </c>
      <c r="L4217" s="3">
        <f>INDEX(products!$E$2:$E$5902,MATCH(D4217,products!$A$2:$A$5902,0))</f>
        <v>1440.72</v>
      </c>
      <c r="M4217">
        <f>_xlfn.XLOOKUP(D4217,products!$A$2:$A$5902,products!$F$2:$F$5902)</f>
        <v>9</v>
      </c>
      <c r="N4217" s="3">
        <f t="shared" si="65"/>
        <v>160.08000000000001</v>
      </c>
      <c r="O4217" s="3" t="str" cm="1">
        <f t="array" ref="O4217">_xlfn.IFS(J4217="Furn","Furniture",J4217="Tech","Technology",J4217="OffSup","Office Supplies")</f>
        <v>Technology</v>
      </c>
      <c r="P4217" s="3" t="str" cm="1">
        <f t="array" ref="P4217">_xlfn.IFS(K4217="Bkcs","Bookcases",K4217="Phns","Phones",K4217="Acc","Accessories",K4217="Bndrs","Binders",K4217="Fstnrs","Fasteners")</f>
        <v>Fasteners</v>
      </c>
      <c r="Q4217" t="str">
        <f>IF(_xlfn.XLOOKUP(D4217,products!$A$2:$A$5902,products!$H$2:$H$5902,,0)=1,"Yes","No")</f>
        <v>No</v>
      </c>
    </row>
    <row r="4218" spans="1:17" x14ac:dyDescent="0.3">
      <c r="A4218" t="s">
        <v>24703</v>
      </c>
      <c r="B4218" s="4">
        <v>43647</v>
      </c>
      <c r="C4218" t="s">
        <v>24704</v>
      </c>
      <c r="D4218" t="s">
        <v>24707</v>
      </c>
      <c r="E4218" s="1">
        <v>43720</v>
      </c>
      <c r="F4218" t="s">
        <v>35</v>
      </c>
      <c r="G4218" t="str">
        <f>_xlfn.XLOOKUP(C4218,customers!$A$2:$A$5902,customers!$B$2:$B$5902,,0)</f>
        <v>William Miller</v>
      </c>
      <c r="H4218" t="str">
        <f>_xlfn.XLOOKUP(C4218,customers!$A$2:$A$5902,customers!$G$2:$G$5902,,0)</f>
        <v>North</v>
      </c>
      <c r="I4218" t="str">
        <f>_xlfn.XLOOKUP(C4218,customers!$A$2:$A$5902,customers!$E$2:$E$5902,,0)</f>
        <v>West Christopherstad</v>
      </c>
      <c r="J4218" t="str">
        <f>INDEX(products!$B$2:$B$5902,MATCH(D4218,products!$A$2:$A$5902,0))</f>
        <v>Furn</v>
      </c>
      <c r="K4218" t="str">
        <f>INDEX(products!$C$2:$C$5902,MATCH(D4218,products!$A$2:$A$5902,0))</f>
        <v>Bndrs</v>
      </c>
      <c r="L4218" s="3">
        <f>INDEX(products!$E$2:$E$5902,MATCH(D4218,products!$A$2:$A$5902,0))</f>
        <v>2296.96</v>
      </c>
      <c r="M4218">
        <f>_xlfn.XLOOKUP(D4218,products!$A$2:$A$5902,products!$F$2:$F$5902)</f>
        <v>5</v>
      </c>
      <c r="N4218" s="3">
        <f t="shared" si="65"/>
        <v>459.392</v>
      </c>
      <c r="O4218" s="3" t="str" cm="1">
        <f t="array" ref="O4218">_xlfn.IFS(J4218="Furn","Furniture",J4218="Tech","Technology",J4218="OffSup","Office Supplies")</f>
        <v>Furniture</v>
      </c>
      <c r="P4218" s="3" t="str" cm="1">
        <f t="array" ref="P4218">_xlfn.IFS(K4218="Bkcs","Bookcases",K4218="Phns","Phones",K4218="Acc","Accessories",K4218="Bndrs","Binders",K4218="Fstnrs","Fasteners")</f>
        <v>Binders</v>
      </c>
      <c r="Q4218" t="str">
        <f>IF(_xlfn.XLOOKUP(D4218,products!$A$2:$A$5902,products!$H$2:$H$5902,,0)=1,"Yes","No")</f>
        <v>Yes</v>
      </c>
    </row>
    <row r="4219" spans="1:17" x14ac:dyDescent="0.3">
      <c r="A4219" t="s">
        <v>24709</v>
      </c>
      <c r="B4219" s="4">
        <v>44200</v>
      </c>
      <c r="C4219" t="s">
        <v>24710</v>
      </c>
      <c r="D4219" t="s">
        <v>24713</v>
      </c>
      <c r="E4219" s="1">
        <v>44308</v>
      </c>
      <c r="F4219" t="s">
        <v>74</v>
      </c>
      <c r="G4219" t="str">
        <f>_xlfn.XLOOKUP(C4219,customers!$A$2:$A$5902,customers!$B$2:$B$5902,,0)</f>
        <v>Matthew Peterson</v>
      </c>
      <c r="H4219" t="str">
        <f>_xlfn.XLOOKUP(C4219,customers!$A$2:$A$5902,customers!$G$2:$G$5902,,0)</f>
        <v>North</v>
      </c>
      <c r="I4219" t="str">
        <f>_xlfn.XLOOKUP(C4219,customers!$A$2:$A$5902,customers!$E$2:$E$5902,,0)</f>
        <v>Rosemouth</v>
      </c>
      <c r="J4219" t="str">
        <f>INDEX(products!$B$2:$B$5902,MATCH(D4219,products!$A$2:$A$5902,0))</f>
        <v>OffSup</v>
      </c>
      <c r="K4219" t="str">
        <f>INDEX(products!$C$2:$C$5902,MATCH(D4219,products!$A$2:$A$5902,0))</f>
        <v>Acc</v>
      </c>
      <c r="L4219" s="3">
        <f>INDEX(products!$E$2:$E$5902,MATCH(D4219,products!$A$2:$A$5902,0))</f>
        <v>4272.34</v>
      </c>
      <c r="M4219">
        <f>_xlfn.XLOOKUP(D4219,products!$A$2:$A$5902,products!$F$2:$F$5902)</f>
        <v>1</v>
      </c>
      <c r="N4219" s="3">
        <f t="shared" si="65"/>
        <v>4272.34</v>
      </c>
      <c r="O4219" s="3" t="str" cm="1">
        <f t="array" ref="O4219">_xlfn.IFS(J4219="Furn","Furniture",J4219="Tech","Technology",J4219="OffSup","Office Supplies")</f>
        <v>Office Supplies</v>
      </c>
      <c r="P4219" s="3" t="str" cm="1">
        <f t="array" ref="P4219">_xlfn.IFS(K4219="Bkcs","Bookcases",K4219="Phns","Phones",K4219="Acc","Accessories",K4219="Bndrs","Binders",K4219="Fstnrs","Fasteners")</f>
        <v>Accessories</v>
      </c>
      <c r="Q4219" t="str">
        <f>IF(_xlfn.XLOOKUP(D4219,products!$A$2:$A$5902,products!$H$2:$H$5902,,0)=1,"Yes","No")</f>
        <v>Yes</v>
      </c>
    </row>
    <row r="4220" spans="1:17" x14ac:dyDescent="0.3">
      <c r="A4220" t="s">
        <v>24715</v>
      </c>
      <c r="B4220" s="4">
        <v>44427</v>
      </c>
      <c r="C4220" t="s">
        <v>24716</v>
      </c>
      <c r="D4220" s="2" t="s">
        <v>24718</v>
      </c>
      <c r="E4220" s="1">
        <v>44658</v>
      </c>
      <c r="F4220" t="s">
        <v>74</v>
      </c>
      <c r="G4220" t="str">
        <f>_xlfn.XLOOKUP(C4220,customers!$A$2:$A$5902,customers!$B$2:$B$5902,,0)</f>
        <v>Matthew Pratt</v>
      </c>
      <c r="H4220" t="str">
        <f>_xlfn.XLOOKUP(C4220,customers!$A$2:$A$5902,customers!$G$2:$G$5902,,0)</f>
        <v>South</v>
      </c>
      <c r="I4220" t="str">
        <f>_xlfn.XLOOKUP(C4220,customers!$A$2:$A$5902,customers!$E$2:$E$5902,,0)</f>
        <v>Lake Susan</v>
      </c>
      <c r="J4220" t="str">
        <f>INDEX(products!$B$2:$B$5902,MATCH(D4220,products!$A$2:$A$5902,0))</f>
        <v>Tech</v>
      </c>
      <c r="K4220" t="str">
        <f>INDEX(products!$C$2:$C$5902,MATCH(D4220,products!$A$2:$A$5902,0))</f>
        <v>Phns</v>
      </c>
      <c r="L4220" s="3">
        <f>INDEX(products!$E$2:$E$5902,MATCH(D4220,products!$A$2:$A$5902,0))</f>
        <v>4926.4799999999996</v>
      </c>
      <c r="M4220">
        <f>_xlfn.XLOOKUP(D4220,products!$A$2:$A$5902,products!$F$2:$F$5902)</f>
        <v>2</v>
      </c>
      <c r="N4220" s="3">
        <f t="shared" si="65"/>
        <v>2463.2399999999998</v>
      </c>
      <c r="O4220" s="3" t="str" cm="1">
        <f t="array" ref="O4220">_xlfn.IFS(J4220="Furn","Furniture",J4220="Tech","Technology",J4220="OffSup","Office Supplies")</f>
        <v>Technology</v>
      </c>
      <c r="P4220" s="3" t="str" cm="1">
        <f t="array" ref="P4220">_xlfn.IFS(K4220="Bkcs","Bookcases",K4220="Phns","Phones",K4220="Acc","Accessories",K4220="Bndrs","Binders",K4220="Fstnrs","Fasteners")</f>
        <v>Phones</v>
      </c>
      <c r="Q4220" t="str">
        <f>IF(_xlfn.XLOOKUP(D4220,products!$A$2:$A$5902,products!$H$2:$H$5902,,0)=1,"Yes","No")</f>
        <v>No</v>
      </c>
    </row>
    <row r="4221" spans="1:17" x14ac:dyDescent="0.3">
      <c r="A4221" t="s">
        <v>24720</v>
      </c>
      <c r="B4221" s="4">
        <v>45095</v>
      </c>
      <c r="C4221" t="s">
        <v>24721</v>
      </c>
      <c r="D4221" t="s">
        <v>24724</v>
      </c>
      <c r="E4221" s="1">
        <v>45240</v>
      </c>
      <c r="F4221" t="s">
        <v>21</v>
      </c>
      <c r="G4221" t="str">
        <f>_xlfn.XLOOKUP(C4221,customers!$A$2:$A$5902,customers!$B$2:$B$5902,,0)</f>
        <v>Mark Andrews</v>
      </c>
      <c r="H4221" t="str">
        <f>_xlfn.XLOOKUP(C4221,customers!$A$2:$A$5902,customers!$G$2:$G$5902,,0)</f>
        <v>South</v>
      </c>
      <c r="I4221" t="str">
        <f>_xlfn.XLOOKUP(C4221,customers!$A$2:$A$5902,customers!$E$2:$E$5902,,0)</f>
        <v>Timothyshire</v>
      </c>
      <c r="J4221" t="str">
        <f>INDEX(products!$B$2:$B$5902,MATCH(D4221,products!$A$2:$A$5902,0))</f>
        <v>Tech</v>
      </c>
      <c r="K4221" t="str">
        <f>INDEX(products!$C$2:$C$5902,MATCH(D4221,products!$A$2:$A$5902,0))</f>
        <v>Fstnrs</v>
      </c>
      <c r="L4221" s="3">
        <f>INDEX(products!$E$2:$E$5902,MATCH(D4221,products!$A$2:$A$5902,0))</f>
        <v>979.83</v>
      </c>
      <c r="M4221">
        <f>_xlfn.XLOOKUP(D4221,products!$A$2:$A$5902,products!$F$2:$F$5902)</f>
        <v>8</v>
      </c>
      <c r="N4221" s="3">
        <f t="shared" si="65"/>
        <v>122.47875000000001</v>
      </c>
      <c r="O4221" s="3" t="str" cm="1">
        <f t="array" ref="O4221">_xlfn.IFS(J4221="Furn","Furniture",J4221="Tech","Technology",J4221="OffSup","Office Supplies")</f>
        <v>Technology</v>
      </c>
      <c r="P4221" s="3" t="str" cm="1">
        <f t="array" ref="P4221">_xlfn.IFS(K4221="Bkcs","Bookcases",K4221="Phns","Phones",K4221="Acc","Accessories",K4221="Bndrs","Binders",K4221="Fstnrs","Fasteners")</f>
        <v>Fasteners</v>
      </c>
      <c r="Q4221" t="str">
        <f>IF(_xlfn.XLOOKUP(D4221,products!$A$2:$A$5902,products!$H$2:$H$5902,,0)=1,"Yes","No")</f>
        <v>No</v>
      </c>
    </row>
    <row r="4222" spans="1:17" x14ac:dyDescent="0.3">
      <c r="A4222" t="s">
        <v>24726</v>
      </c>
      <c r="B4222" s="4">
        <v>44115</v>
      </c>
      <c r="C4222" t="s">
        <v>24727</v>
      </c>
      <c r="D4222" t="s">
        <v>24730</v>
      </c>
      <c r="E4222" s="1">
        <v>44479</v>
      </c>
      <c r="F4222" t="s">
        <v>74</v>
      </c>
      <c r="G4222" t="str">
        <f>_xlfn.XLOOKUP(C4222,customers!$A$2:$A$5902,customers!$B$2:$B$5902,,0)</f>
        <v>Traci Abbott</v>
      </c>
      <c r="H4222" t="str">
        <f>_xlfn.XLOOKUP(C4222,customers!$A$2:$A$5902,customers!$G$2:$G$5902,,0)</f>
        <v>North</v>
      </c>
      <c r="I4222" t="str">
        <f>_xlfn.XLOOKUP(C4222,customers!$A$2:$A$5902,customers!$E$2:$E$5902,,0)</f>
        <v>East Shanechester</v>
      </c>
      <c r="J4222" t="str">
        <f>INDEX(products!$B$2:$B$5902,MATCH(D4222,products!$A$2:$A$5902,0))</f>
        <v>Tech</v>
      </c>
      <c r="K4222" t="str">
        <f>INDEX(products!$C$2:$C$5902,MATCH(D4222,products!$A$2:$A$5902,0))</f>
        <v>Bkcs</v>
      </c>
      <c r="L4222" s="3">
        <f>INDEX(products!$E$2:$E$5902,MATCH(D4222,products!$A$2:$A$5902,0))</f>
        <v>2108.9699999999998</v>
      </c>
      <c r="M4222">
        <f>_xlfn.XLOOKUP(D4222,products!$A$2:$A$5902,products!$F$2:$F$5902)</f>
        <v>10</v>
      </c>
      <c r="N4222" s="3">
        <f t="shared" si="65"/>
        <v>210.89699999999999</v>
      </c>
      <c r="O4222" s="3" t="str" cm="1">
        <f t="array" ref="O4222">_xlfn.IFS(J4222="Furn","Furniture",J4222="Tech","Technology",J4222="OffSup","Office Supplies")</f>
        <v>Technology</v>
      </c>
      <c r="P4222" s="3" t="str" cm="1">
        <f t="array" ref="P4222">_xlfn.IFS(K4222="Bkcs","Bookcases",K4222="Phns","Phones",K4222="Acc","Accessories",K4222="Bndrs","Binders",K4222="Fstnrs","Fasteners")</f>
        <v>Bookcases</v>
      </c>
      <c r="Q4222" t="str">
        <f>IF(_xlfn.XLOOKUP(D4222,products!$A$2:$A$5902,products!$H$2:$H$5902,,0)=1,"Yes","No")</f>
        <v>Yes</v>
      </c>
    </row>
    <row r="4223" spans="1:17" x14ac:dyDescent="0.3">
      <c r="A4223" t="s">
        <v>24732</v>
      </c>
      <c r="B4223" s="4">
        <v>44766</v>
      </c>
      <c r="C4223" t="s">
        <v>24733</v>
      </c>
      <c r="D4223" t="s">
        <v>24736</v>
      </c>
      <c r="E4223" s="1">
        <v>44960</v>
      </c>
      <c r="F4223" t="s">
        <v>21</v>
      </c>
      <c r="G4223" t="str">
        <f>_xlfn.XLOOKUP(C4223,customers!$A$2:$A$5902,customers!$B$2:$B$5902,,0)</f>
        <v>Kathleen Day</v>
      </c>
      <c r="H4223" t="str">
        <f>_xlfn.XLOOKUP(C4223,customers!$A$2:$A$5902,customers!$G$2:$G$5902,,0)</f>
        <v>North</v>
      </c>
      <c r="I4223" t="str">
        <f>_xlfn.XLOOKUP(C4223,customers!$A$2:$A$5902,customers!$E$2:$E$5902,,0)</f>
        <v>West Jeremy</v>
      </c>
      <c r="J4223" t="str">
        <f>INDEX(products!$B$2:$B$5902,MATCH(D4223,products!$A$2:$A$5902,0))</f>
        <v>Tech</v>
      </c>
      <c r="K4223" t="str">
        <f>INDEX(products!$C$2:$C$5902,MATCH(D4223,products!$A$2:$A$5902,0))</f>
        <v>Fstnrs</v>
      </c>
      <c r="L4223" s="3">
        <f>INDEX(products!$E$2:$E$5902,MATCH(D4223,products!$A$2:$A$5902,0))</f>
        <v>4517.59</v>
      </c>
      <c r="M4223">
        <f>_xlfn.XLOOKUP(D4223,products!$A$2:$A$5902,products!$F$2:$F$5902)</f>
        <v>6</v>
      </c>
      <c r="N4223" s="3">
        <f t="shared" si="65"/>
        <v>752.93166666666673</v>
      </c>
      <c r="O4223" s="3" t="str" cm="1">
        <f t="array" ref="O4223">_xlfn.IFS(J4223="Furn","Furniture",J4223="Tech","Technology",J4223="OffSup","Office Supplies")</f>
        <v>Technology</v>
      </c>
      <c r="P4223" s="3" t="str" cm="1">
        <f t="array" ref="P4223">_xlfn.IFS(K4223="Bkcs","Bookcases",K4223="Phns","Phones",K4223="Acc","Accessories",K4223="Bndrs","Binders",K4223="Fstnrs","Fasteners")</f>
        <v>Fasteners</v>
      </c>
      <c r="Q4223" t="str">
        <f>IF(_xlfn.XLOOKUP(D4223,products!$A$2:$A$5902,products!$H$2:$H$5902,,0)=1,"Yes","No")</f>
        <v>Yes</v>
      </c>
    </row>
    <row r="4224" spans="1:17" x14ac:dyDescent="0.3">
      <c r="A4224" t="s">
        <v>24738</v>
      </c>
      <c r="B4224" s="4">
        <v>44156</v>
      </c>
      <c r="C4224" s="2" t="s">
        <v>24739</v>
      </c>
      <c r="D4224" t="s">
        <v>24742</v>
      </c>
      <c r="E4224" s="1">
        <v>44512</v>
      </c>
      <c r="F4224" t="s">
        <v>21</v>
      </c>
      <c r="G4224" t="str">
        <f>_xlfn.XLOOKUP(C4224,customers!$A$2:$A$5902,customers!$B$2:$B$5902,,0)</f>
        <v>Brandon Rodriguez</v>
      </c>
      <c r="H4224" t="str">
        <f>_xlfn.XLOOKUP(C4224,customers!$A$2:$A$5902,customers!$G$2:$G$5902,,0)</f>
        <v>South</v>
      </c>
      <c r="I4224" t="str">
        <f>_xlfn.XLOOKUP(C4224,customers!$A$2:$A$5902,customers!$E$2:$E$5902,,0)</f>
        <v>Christopherfurt</v>
      </c>
      <c r="J4224" t="str">
        <f>INDEX(products!$B$2:$B$5902,MATCH(D4224,products!$A$2:$A$5902,0))</f>
        <v>Tech</v>
      </c>
      <c r="K4224" t="str">
        <f>INDEX(products!$C$2:$C$5902,MATCH(D4224,products!$A$2:$A$5902,0))</f>
        <v>Fstnrs</v>
      </c>
      <c r="L4224" s="3">
        <f>INDEX(products!$E$2:$E$5902,MATCH(D4224,products!$A$2:$A$5902,0))</f>
        <v>1797.8</v>
      </c>
      <c r="M4224">
        <f>_xlfn.XLOOKUP(D4224,products!$A$2:$A$5902,products!$F$2:$F$5902)</f>
        <v>5</v>
      </c>
      <c r="N4224" s="3">
        <f t="shared" si="65"/>
        <v>359.56</v>
      </c>
      <c r="O4224" s="3" t="str" cm="1">
        <f t="array" ref="O4224">_xlfn.IFS(J4224="Furn","Furniture",J4224="Tech","Technology",J4224="OffSup","Office Supplies")</f>
        <v>Technology</v>
      </c>
      <c r="P4224" s="3" t="str" cm="1">
        <f t="array" ref="P4224">_xlfn.IFS(K4224="Bkcs","Bookcases",K4224="Phns","Phones",K4224="Acc","Accessories",K4224="Bndrs","Binders",K4224="Fstnrs","Fasteners")</f>
        <v>Fasteners</v>
      </c>
      <c r="Q4224" t="str">
        <f>IF(_xlfn.XLOOKUP(D4224,products!$A$2:$A$5902,products!$H$2:$H$5902,,0)=1,"Yes","No")</f>
        <v>No</v>
      </c>
    </row>
    <row r="4225" spans="1:17" x14ac:dyDescent="0.3">
      <c r="A4225" t="s">
        <v>24744</v>
      </c>
      <c r="B4225" s="4">
        <v>44338</v>
      </c>
      <c r="C4225" t="s">
        <v>24745</v>
      </c>
      <c r="D4225" t="s">
        <v>24748</v>
      </c>
      <c r="E4225" s="1">
        <v>44667</v>
      </c>
      <c r="F4225" t="s">
        <v>74</v>
      </c>
      <c r="G4225" t="str">
        <f>_xlfn.XLOOKUP(C4225,customers!$A$2:$A$5902,customers!$B$2:$B$5902,,0)</f>
        <v>Timothy Mills</v>
      </c>
      <c r="H4225" t="str">
        <f>_xlfn.XLOOKUP(C4225,customers!$A$2:$A$5902,customers!$G$2:$G$5902,,0)</f>
        <v>East</v>
      </c>
      <c r="I4225" t="str">
        <f>_xlfn.XLOOKUP(C4225,customers!$A$2:$A$5902,customers!$E$2:$E$5902,,0)</f>
        <v>Miguelhaven</v>
      </c>
      <c r="J4225" t="str">
        <f>INDEX(products!$B$2:$B$5902,MATCH(D4225,products!$A$2:$A$5902,0))</f>
        <v>Furn</v>
      </c>
      <c r="K4225" t="str">
        <f>INDEX(products!$C$2:$C$5902,MATCH(D4225,products!$A$2:$A$5902,0))</f>
        <v>Bkcs</v>
      </c>
      <c r="L4225" s="3">
        <f>INDEX(products!$E$2:$E$5902,MATCH(D4225,products!$A$2:$A$5902,0))</f>
        <v>728.67</v>
      </c>
      <c r="M4225">
        <f>_xlfn.XLOOKUP(D4225,products!$A$2:$A$5902,products!$F$2:$F$5902)</f>
        <v>2</v>
      </c>
      <c r="N4225" s="3">
        <f t="shared" si="65"/>
        <v>364.33499999999998</v>
      </c>
      <c r="O4225" s="3" t="str" cm="1">
        <f t="array" ref="O4225">_xlfn.IFS(J4225="Furn","Furniture",J4225="Tech","Technology",J4225="OffSup","Office Supplies")</f>
        <v>Furniture</v>
      </c>
      <c r="P4225" s="3" t="str" cm="1">
        <f t="array" ref="P4225">_xlfn.IFS(K4225="Bkcs","Bookcases",K4225="Phns","Phones",K4225="Acc","Accessories",K4225="Bndrs","Binders",K4225="Fstnrs","Fasteners")</f>
        <v>Bookcases</v>
      </c>
      <c r="Q4225" t="str">
        <f>IF(_xlfn.XLOOKUP(D4225,products!$A$2:$A$5902,products!$H$2:$H$5902,,0)=1,"Yes","No")</f>
        <v>No</v>
      </c>
    </row>
    <row r="4226" spans="1:17" x14ac:dyDescent="0.3">
      <c r="A4226" t="s">
        <v>24750</v>
      </c>
      <c r="B4226" s="4">
        <v>44209</v>
      </c>
      <c r="C4226" t="s">
        <v>24751</v>
      </c>
      <c r="D4226" s="2" t="s">
        <v>24754</v>
      </c>
      <c r="E4226" s="1">
        <v>44500</v>
      </c>
      <c r="F4226" t="s">
        <v>35</v>
      </c>
      <c r="G4226" t="str">
        <f>_xlfn.XLOOKUP(C4226,customers!$A$2:$A$5902,customers!$B$2:$B$5902,,0)</f>
        <v>Robert Chang</v>
      </c>
      <c r="H4226" t="str">
        <f>_xlfn.XLOOKUP(C4226,customers!$A$2:$A$5902,customers!$G$2:$G$5902,,0)</f>
        <v>East</v>
      </c>
      <c r="I4226" t="str">
        <f>_xlfn.XLOOKUP(C4226,customers!$A$2:$A$5902,customers!$E$2:$E$5902,,0)</f>
        <v>Millsstad</v>
      </c>
      <c r="J4226" t="str">
        <f>INDEX(products!$B$2:$B$5902,MATCH(D4226,products!$A$2:$A$5902,0))</f>
        <v>Furn</v>
      </c>
      <c r="K4226" t="str">
        <f>INDEX(products!$C$2:$C$5902,MATCH(D4226,products!$A$2:$A$5902,0))</f>
        <v>Acc</v>
      </c>
      <c r="L4226" s="3">
        <f>INDEX(products!$E$2:$E$5902,MATCH(D4226,products!$A$2:$A$5902,0))</f>
        <v>483</v>
      </c>
      <c r="M4226">
        <f>_xlfn.XLOOKUP(D4226,products!$A$2:$A$5902,products!$F$2:$F$5902)</f>
        <v>10</v>
      </c>
      <c r="N4226" s="3">
        <f t="shared" si="65"/>
        <v>48.3</v>
      </c>
      <c r="O4226" s="3" t="str" cm="1">
        <f t="array" ref="O4226">_xlfn.IFS(J4226="Furn","Furniture",J4226="Tech","Technology",J4226="OffSup","Office Supplies")</f>
        <v>Furniture</v>
      </c>
      <c r="P4226" s="3" t="str" cm="1">
        <f t="array" ref="P4226">_xlfn.IFS(K4226="Bkcs","Bookcases",K4226="Phns","Phones",K4226="Acc","Accessories",K4226="Bndrs","Binders",K4226="Fstnrs","Fasteners")</f>
        <v>Accessories</v>
      </c>
      <c r="Q4226" t="str">
        <f>IF(_xlfn.XLOOKUP(D4226,products!$A$2:$A$5902,products!$H$2:$H$5902,,0)=1,"Yes","No")</f>
        <v>No</v>
      </c>
    </row>
    <row r="4227" spans="1:17" x14ac:dyDescent="0.3">
      <c r="A4227" s="2" t="s">
        <v>24756</v>
      </c>
      <c r="B4227" s="4">
        <v>43923</v>
      </c>
      <c r="C4227" t="s">
        <v>24757</v>
      </c>
      <c r="D4227" t="s">
        <v>24760</v>
      </c>
      <c r="E4227" s="1">
        <v>44086</v>
      </c>
      <c r="F4227" t="s">
        <v>21</v>
      </c>
      <c r="G4227" t="str">
        <f>_xlfn.XLOOKUP(C4227,customers!$A$2:$A$5902,customers!$B$2:$B$5902,,0)</f>
        <v>Raven Wilson</v>
      </c>
      <c r="H4227" t="str">
        <f>_xlfn.XLOOKUP(C4227,customers!$A$2:$A$5902,customers!$G$2:$G$5902,,0)</f>
        <v>North</v>
      </c>
      <c r="I4227" t="str">
        <f>_xlfn.XLOOKUP(C4227,customers!$A$2:$A$5902,customers!$E$2:$E$5902,,0)</f>
        <v>East Teresa</v>
      </c>
      <c r="J4227" t="str">
        <f>INDEX(products!$B$2:$B$5902,MATCH(D4227,products!$A$2:$A$5902,0))</f>
        <v>OffSup</v>
      </c>
      <c r="K4227" t="str">
        <f>INDEX(products!$C$2:$C$5902,MATCH(D4227,products!$A$2:$A$5902,0))</f>
        <v>Phns</v>
      </c>
      <c r="L4227" s="3">
        <f>INDEX(products!$E$2:$E$5902,MATCH(D4227,products!$A$2:$A$5902,0))</f>
        <v>64.27</v>
      </c>
      <c r="M4227">
        <f>_xlfn.XLOOKUP(D4227,products!$A$2:$A$5902,products!$F$2:$F$5902)</f>
        <v>5</v>
      </c>
      <c r="N4227" s="3">
        <f t="shared" ref="N4227:N4290" si="66">L4227/M4227</f>
        <v>12.853999999999999</v>
      </c>
      <c r="O4227" s="3" t="str" cm="1">
        <f t="array" ref="O4227">_xlfn.IFS(J4227="Furn","Furniture",J4227="Tech","Technology",J4227="OffSup","Office Supplies")</f>
        <v>Office Supplies</v>
      </c>
      <c r="P4227" s="3" t="str" cm="1">
        <f t="array" ref="P4227">_xlfn.IFS(K4227="Bkcs","Bookcases",K4227="Phns","Phones",K4227="Acc","Accessories",K4227="Bndrs","Binders",K4227="Fstnrs","Fasteners")</f>
        <v>Phones</v>
      </c>
      <c r="Q4227" t="str">
        <f>IF(_xlfn.XLOOKUP(D4227,products!$A$2:$A$5902,products!$H$2:$H$5902,,0)=1,"Yes","No")</f>
        <v>No</v>
      </c>
    </row>
    <row r="4228" spans="1:17" x14ac:dyDescent="0.3">
      <c r="A4228" t="s">
        <v>24762</v>
      </c>
      <c r="B4228" s="4">
        <v>43805</v>
      </c>
      <c r="C4228" t="s">
        <v>24763</v>
      </c>
      <c r="D4228" t="s">
        <v>24766</v>
      </c>
      <c r="E4228" s="1">
        <v>44161</v>
      </c>
      <c r="F4228" t="s">
        <v>74</v>
      </c>
      <c r="G4228" t="str">
        <f>_xlfn.XLOOKUP(C4228,customers!$A$2:$A$5902,customers!$B$2:$B$5902,,0)</f>
        <v>Stephanie Prince</v>
      </c>
      <c r="H4228" t="str">
        <f>_xlfn.XLOOKUP(C4228,customers!$A$2:$A$5902,customers!$G$2:$G$5902,,0)</f>
        <v>East</v>
      </c>
      <c r="I4228" t="str">
        <f>_xlfn.XLOOKUP(C4228,customers!$A$2:$A$5902,customers!$E$2:$E$5902,,0)</f>
        <v>South Beth</v>
      </c>
      <c r="J4228" t="str">
        <f>INDEX(products!$B$2:$B$5902,MATCH(D4228,products!$A$2:$A$5902,0))</f>
        <v>OffSup</v>
      </c>
      <c r="K4228" t="str">
        <f>INDEX(products!$C$2:$C$5902,MATCH(D4228,products!$A$2:$A$5902,0))</f>
        <v>Fstnrs</v>
      </c>
      <c r="L4228" s="3">
        <f>INDEX(products!$E$2:$E$5902,MATCH(D4228,products!$A$2:$A$5902,0))</f>
        <v>955.5</v>
      </c>
      <c r="M4228">
        <f>_xlfn.XLOOKUP(D4228,products!$A$2:$A$5902,products!$F$2:$F$5902)</f>
        <v>5</v>
      </c>
      <c r="N4228" s="3">
        <f t="shared" si="66"/>
        <v>191.1</v>
      </c>
      <c r="O4228" s="3" t="str" cm="1">
        <f t="array" ref="O4228">_xlfn.IFS(J4228="Furn","Furniture",J4228="Tech","Technology",J4228="OffSup","Office Supplies")</f>
        <v>Office Supplies</v>
      </c>
      <c r="P4228" s="3" t="str" cm="1">
        <f t="array" ref="P4228">_xlfn.IFS(K4228="Bkcs","Bookcases",K4228="Phns","Phones",K4228="Acc","Accessories",K4228="Bndrs","Binders",K4228="Fstnrs","Fasteners")</f>
        <v>Fasteners</v>
      </c>
      <c r="Q4228" t="str">
        <f>IF(_xlfn.XLOOKUP(D4228,products!$A$2:$A$5902,products!$H$2:$H$5902,,0)=1,"Yes","No")</f>
        <v>No</v>
      </c>
    </row>
    <row r="4229" spans="1:17" x14ac:dyDescent="0.3">
      <c r="A4229" t="s">
        <v>24768</v>
      </c>
      <c r="B4229" s="4">
        <v>44216</v>
      </c>
      <c r="C4229" t="s">
        <v>24769</v>
      </c>
      <c r="D4229" t="s">
        <v>24771</v>
      </c>
      <c r="E4229" s="1">
        <v>44316</v>
      </c>
      <c r="F4229" t="s">
        <v>74</v>
      </c>
      <c r="G4229" t="str">
        <f>_xlfn.XLOOKUP(C4229,customers!$A$2:$A$5902,customers!$B$2:$B$5902,,0)</f>
        <v>Michael Johnson</v>
      </c>
      <c r="H4229" t="str">
        <f>_xlfn.XLOOKUP(C4229,customers!$A$2:$A$5902,customers!$G$2:$G$5902,,0)</f>
        <v>West</v>
      </c>
      <c r="I4229" t="str">
        <f>_xlfn.XLOOKUP(C4229,customers!$A$2:$A$5902,customers!$E$2:$E$5902,,0)</f>
        <v>Lisahaven</v>
      </c>
      <c r="J4229" t="str">
        <f>INDEX(products!$B$2:$B$5902,MATCH(D4229,products!$A$2:$A$5902,0))</f>
        <v>OffSup</v>
      </c>
      <c r="K4229" t="str">
        <f>INDEX(products!$C$2:$C$5902,MATCH(D4229,products!$A$2:$A$5902,0))</f>
        <v>Phns</v>
      </c>
      <c r="L4229" s="3">
        <f>INDEX(products!$E$2:$E$5902,MATCH(D4229,products!$A$2:$A$5902,0))</f>
        <v>1209.73</v>
      </c>
      <c r="M4229">
        <f>_xlfn.XLOOKUP(D4229,products!$A$2:$A$5902,products!$F$2:$F$5902)</f>
        <v>8</v>
      </c>
      <c r="N4229" s="3">
        <f t="shared" si="66"/>
        <v>151.21625</v>
      </c>
      <c r="O4229" s="3" t="str" cm="1">
        <f t="array" ref="O4229">_xlfn.IFS(J4229="Furn","Furniture",J4229="Tech","Technology",J4229="OffSup","Office Supplies")</f>
        <v>Office Supplies</v>
      </c>
      <c r="P4229" s="3" t="str" cm="1">
        <f t="array" ref="P4229">_xlfn.IFS(K4229="Bkcs","Bookcases",K4229="Phns","Phones",K4229="Acc","Accessories",K4229="Bndrs","Binders",K4229="Fstnrs","Fasteners")</f>
        <v>Phones</v>
      </c>
      <c r="Q4229" t="str">
        <f>IF(_xlfn.XLOOKUP(D4229,products!$A$2:$A$5902,products!$H$2:$H$5902,,0)=1,"Yes","No")</f>
        <v>No</v>
      </c>
    </row>
    <row r="4230" spans="1:17" x14ac:dyDescent="0.3">
      <c r="A4230" t="s">
        <v>24773</v>
      </c>
      <c r="B4230" s="4">
        <v>43715</v>
      </c>
      <c r="C4230" t="s">
        <v>24774</v>
      </c>
      <c r="D4230" t="s">
        <v>24777</v>
      </c>
      <c r="E4230" s="1">
        <v>43751</v>
      </c>
      <c r="F4230" t="s">
        <v>35</v>
      </c>
      <c r="G4230" t="str">
        <f>_xlfn.XLOOKUP(C4230,customers!$A$2:$A$5902,customers!$B$2:$B$5902,,0)</f>
        <v>Andrew Higgins</v>
      </c>
      <c r="H4230" t="str">
        <f>_xlfn.XLOOKUP(C4230,customers!$A$2:$A$5902,customers!$G$2:$G$5902,,0)</f>
        <v>North</v>
      </c>
      <c r="I4230" t="str">
        <f>_xlfn.XLOOKUP(C4230,customers!$A$2:$A$5902,customers!$E$2:$E$5902,,0)</f>
        <v>Mccartyburgh</v>
      </c>
      <c r="J4230" t="str">
        <f>INDEX(products!$B$2:$B$5902,MATCH(D4230,products!$A$2:$A$5902,0))</f>
        <v>OffSup</v>
      </c>
      <c r="K4230" t="str">
        <f>INDEX(products!$C$2:$C$5902,MATCH(D4230,products!$A$2:$A$5902,0))</f>
        <v>Bkcs</v>
      </c>
      <c r="L4230" s="3">
        <f>INDEX(products!$E$2:$E$5902,MATCH(D4230,products!$A$2:$A$5902,0))</f>
        <v>962.78</v>
      </c>
      <c r="M4230">
        <f>_xlfn.XLOOKUP(D4230,products!$A$2:$A$5902,products!$F$2:$F$5902)</f>
        <v>2</v>
      </c>
      <c r="N4230" s="3">
        <f t="shared" si="66"/>
        <v>481.39</v>
      </c>
      <c r="O4230" s="3" t="str" cm="1">
        <f t="array" ref="O4230">_xlfn.IFS(J4230="Furn","Furniture",J4230="Tech","Technology",J4230="OffSup","Office Supplies")</f>
        <v>Office Supplies</v>
      </c>
      <c r="P4230" s="3" t="str" cm="1">
        <f t="array" ref="P4230">_xlfn.IFS(K4230="Bkcs","Bookcases",K4230="Phns","Phones",K4230="Acc","Accessories",K4230="Bndrs","Binders",K4230="Fstnrs","Fasteners")</f>
        <v>Bookcases</v>
      </c>
      <c r="Q4230" t="str">
        <f>IF(_xlfn.XLOOKUP(D4230,products!$A$2:$A$5902,products!$H$2:$H$5902,,0)=1,"Yes","No")</f>
        <v>Yes</v>
      </c>
    </row>
    <row r="4231" spans="1:17" x14ac:dyDescent="0.3">
      <c r="A4231" t="s">
        <v>24779</v>
      </c>
      <c r="B4231" s="4">
        <v>44606</v>
      </c>
      <c r="C4231" t="s">
        <v>24780</v>
      </c>
      <c r="D4231" t="s">
        <v>24783</v>
      </c>
      <c r="E4231" s="1">
        <v>44682</v>
      </c>
      <c r="F4231" t="s">
        <v>35</v>
      </c>
      <c r="G4231" t="str">
        <f>_xlfn.XLOOKUP(C4231,customers!$A$2:$A$5902,customers!$B$2:$B$5902,,0)</f>
        <v>Michael Sandoval</v>
      </c>
      <c r="H4231" t="str">
        <f>_xlfn.XLOOKUP(C4231,customers!$A$2:$A$5902,customers!$G$2:$G$5902,,0)</f>
        <v>North</v>
      </c>
      <c r="I4231" t="str">
        <f>_xlfn.XLOOKUP(C4231,customers!$A$2:$A$5902,customers!$E$2:$E$5902,,0)</f>
        <v>Rossport</v>
      </c>
      <c r="J4231" t="str">
        <f>INDEX(products!$B$2:$B$5902,MATCH(D4231,products!$A$2:$A$5902,0))</f>
        <v>Tech</v>
      </c>
      <c r="K4231" t="str">
        <f>INDEX(products!$C$2:$C$5902,MATCH(D4231,products!$A$2:$A$5902,0))</f>
        <v>Bkcs</v>
      </c>
      <c r="L4231" s="3">
        <f>INDEX(products!$E$2:$E$5902,MATCH(D4231,products!$A$2:$A$5902,0))</f>
        <v>2735.68</v>
      </c>
      <c r="M4231">
        <f>_xlfn.XLOOKUP(D4231,products!$A$2:$A$5902,products!$F$2:$F$5902)</f>
        <v>9</v>
      </c>
      <c r="N4231" s="3">
        <f t="shared" si="66"/>
        <v>303.96444444444444</v>
      </c>
      <c r="O4231" s="3" t="str" cm="1">
        <f t="array" ref="O4231">_xlfn.IFS(J4231="Furn","Furniture",J4231="Tech","Technology",J4231="OffSup","Office Supplies")</f>
        <v>Technology</v>
      </c>
      <c r="P4231" s="3" t="str" cm="1">
        <f t="array" ref="P4231">_xlfn.IFS(K4231="Bkcs","Bookcases",K4231="Phns","Phones",K4231="Acc","Accessories",K4231="Bndrs","Binders",K4231="Fstnrs","Fasteners")</f>
        <v>Bookcases</v>
      </c>
      <c r="Q4231" t="str">
        <f>IF(_xlfn.XLOOKUP(D4231,products!$A$2:$A$5902,products!$H$2:$H$5902,,0)=1,"Yes","No")</f>
        <v>No</v>
      </c>
    </row>
    <row r="4232" spans="1:17" x14ac:dyDescent="0.3">
      <c r="A4232" t="s">
        <v>24785</v>
      </c>
      <c r="B4232" s="4">
        <v>43610</v>
      </c>
      <c r="C4232" t="s">
        <v>24786</v>
      </c>
      <c r="D4232" t="s">
        <v>24789</v>
      </c>
      <c r="E4232" s="1">
        <v>43937</v>
      </c>
      <c r="F4232" t="s">
        <v>21</v>
      </c>
      <c r="G4232" t="str">
        <f>_xlfn.XLOOKUP(C4232,customers!$A$2:$A$5902,customers!$B$2:$B$5902,,0)</f>
        <v>Emily Bradford</v>
      </c>
      <c r="H4232" t="str">
        <f>_xlfn.XLOOKUP(C4232,customers!$A$2:$A$5902,customers!$G$2:$G$5902,,0)</f>
        <v>East</v>
      </c>
      <c r="I4232" t="str">
        <f>_xlfn.XLOOKUP(C4232,customers!$A$2:$A$5902,customers!$E$2:$E$5902,,0)</f>
        <v>North Steven</v>
      </c>
      <c r="J4232" t="str">
        <f>INDEX(products!$B$2:$B$5902,MATCH(D4232,products!$A$2:$A$5902,0))</f>
        <v>Tech</v>
      </c>
      <c r="K4232" t="str">
        <f>INDEX(products!$C$2:$C$5902,MATCH(D4232,products!$A$2:$A$5902,0))</f>
        <v>Bkcs</v>
      </c>
      <c r="L4232" s="3">
        <f>INDEX(products!$E$2:$E$5902,MATCH(D4232,products!$A$2:$A$5902,0))</f>
        <v>4875.45</v>
      </c>
      <c r="M4232">
        <f>_xlfn.XLOOKUP(D4232,products!$A$2:$A$5902,products!$F$2:$F$5902)</f>
        <v>5</v>
      </c>
      <c r="N4232" s="3">
        <f t="shared" si="66"/>
        <v>975.08999999999992</v>
      </c>
      <c r="O4232" s="3" t="str" cm="1">
        <f t="array" ref="O4232">_xlfn.IFS(J4232="Furn","Furniture",J4232="Tech","Technology",J4232="OffSup","Office Supplies")</f>
        <v>Technology</v>
      </c>
      <c r="P4232" s="3" t="str" cm="1">
        <f t="array" ref="P4232">_xlfn.IFS(K4232="Bkcs","Bookcases",K4232="Phns","Phones",K4232="Acc","Accessories",K4232="Bndrs","Binders",K4232="Fstnrs","Fasteners")</f>
        <v>Bookcases</v>
      </c>
      <c r="Q4232" t="str">
        <f>IF(_xlfn.XLOOKUP(D4232,products!$A$2:$A$5902,products!$H$2:$H$5902,,0)=1,"Yes","No")</f>
        <v>No</v>
      </c>
    </row>
    <row r="4233" spans="1:17" x14ac:dyDescent="0.3">
      <c r="A4233" t="s">
        <v>24791</v>
      </c>
      <c r="B4233" s="4">
        <v>44827</v>
      </c>
      <c r="C4233" t="s">
        <v>24792</v>
      </c>
      <c r="D4233" t="s">
        <v>24795</v>
      </c>
      <c r="E4233" s="1">
        <v>45058</v>
      </c>
      <c r="F4233" t="s">
        <v>21</v>
      </c>
      <c r="G4233" t="str">
        <f>_xlfn.XLOOKUP(C4233,customers!$A$2:$A$5902,customers!$B$2:$B$5902,,0)</f>
        <v>Ruth Gregory</v>
      </c>
      <c r="H4233" t="str">
        <f>_xlfn.XLOOKUP(C4233,customers!$A$2:$A$5902,customers!$G$2:$G$5902,,0)</f>
        <v>North</v>
      </c>
      <c r="I4233" t="str">
        <f>_xlfn.XLOOKUP(C4233,customers!$A$2:$A$5902,customers!$E$2:$E$5902,,0)</f>
        <v>South Lauraside</v>
      </c>
      <c r="J4233" t="str">
        <f>INDEX(products!$B$2:$B$5902,MATCH(D4233,products!$A$2:$A$5902,0))</f>
        <v>Furn</v>
      </c>
      <c r="K4233" t="str">
        <f>INDEX(products!$C$2:$C$5902,MATCH(D4233,products!$A$2:$A$5902,0))</f>
        <v>Bndrs</v>
      </c>
      <c r="L4233" s="3">
        <f>INDEX(products!$E$2:$E$5902,MATCH(D4233,products!$A$2:$A$5902,0))</f>
        <v>959.31</v>
      </c>
      <c r="M4233">
        <f>_xlfn.XLOOKUP(D4233,products!$A$2:$A$5902,products!$F$2:$F$5902)</f>
        <v>10</v>
      </c>
      <c r="N4233" s="3">
        <f t="shared" si="66"/>
        <v>95.930999999999997</v>
      </c>
      <c r="O4233" s="3" t="str" cm="1">
        <f t="array" ref="O4233">_xlfn.IFS(J4233="Furn","Furniture",J4233="Tech","Technology",J4233="OffSup","Office Supplies")</f>
        <v>Furniture</v>
      </c>
      <c r="P4233" s="3" t="str" cm="1">
        <f t="array" ref="P4233">_xlfn.IFS(K4233="Bkcs","Bookcases",K4233="Phns","Phones",K4233="Acc","Accessories",K4233="Bndrs","Binders",K4233="Fstnrs","Fasteners")</f>
        <v>Binders</v>
      </c>
      <c r="Q4233" t="str">
        <f>IF(_xlfn.XLOOKUP(D4233,products!$A$2:$A$5902,products!$H$2:$H$5902,,0)=1,"Yes","No")</f>
        <v>Yes</v>
      </c>
    </row>
    <row r="4234" spans="1:17" x14ac:dyDescent="0.3">
      <c r="A4234" t="s">
        <v>24797</v>
      </c>
      <c r="B4234" s="4">
        <v>44672</v>
      </c>
      <c r="C4234" t="s">
        <v>24798</v>
      </c>
      <c r="D4234" t="s">
        <v>24801</v>
      </c>
      <c r="E4234" s="1">
        <v>44960</v>
      </c>
      <c r="F4234" t="s">
        <v>74</v>
      </c>
      <c r="G4234" t="str">
        <f>_xlfn.XLOOKUP(C4234,customers!$A$2:$A$5902,customers!$B$2:$B$5902,,0)</f>
        <v>Jason Wu</v>
      </c>
      <c r="H4234" t="str">
        <f>_xlfn.XLOOKUP(C4234,customers!$A$2:$A$5902,customers!$G$2:$G$5902,,0)</f>
        <v>West</v>
      </c>
      <c r="I4234" t="str">
        <f>_xlfn.XLOOKUP(C4234,customers!$A$2:$A$5902,customers!$E$2:$E$5902,,0)</f>
        <v>Lake Williamland</v>
      </c>
      <c r="J4234" t="str">
        <f>INDEX(products!$B$2:$B$5902,MATCH(D4234,products!$A$2:$A$5902,0))</f>
        <v>Tech</v>
      </c>
      <c r="K4234" t="str">
        <f>INDEX(products!$C$2:$C$5902,MATCH(D4234,products!$A$2:$A$5902,0))</f>
        <v>Bkcs</v>
      </c>
      <c r="L4234" s="3">
        <f>INDEX(products!$E$2:$E$5902,MATCH(D4234,products!$A$2:$A$5902,0))</f>
        <v>3229.73</v>
      </c>
      <c r="M4234">
        <f>_xlfn.XLOOKUP(D4234,products!$A$2:$A$5902,products!$F$2:$F$5902)</f>
        <v>7</v>
      </c>
      <c r="N4234" s="3">
        <f t="shared" si="66"/>
        <v>461.39</v>
      </c>
      <c r="O4234" s="3" t="str" cm="1">
        <f t="array" ref="O4234">_xlfn.IFS(J4234="Furn","Furniture",J4234="Tech","Technology",J4234="OffSup","Office Supplies")</f>
        <v>Technology</v>
      </c>
      <c r="P4234" s="3" t="str" cm="1">
        <f t="array" ref="P4234">_xlfn.IFS(K4234="Bkcs","Bookcases",K4234="Phns","Phones",K4234="Acc","Accessories",K4234="Bndrs","Binders",K4234="Fstnrs","Fasteners")</f>
        <v>Bookcases</v>
      </c>
      <c r="Q4234" t="str">
        <f>IF(_xlfn.XLOOKUP(D4234,products!$A$2:$A$5902,products!$H$2:$H$5902,,0)=1,"Yes","No")</f>
        <v>Yes</v>
      </c>
    </row>
    <row r="4235" spans="1:17" x14ac:dyDescent="0.3">
      <c r="A4235" t="s">
        <v>24803</v>
      </c>
      <c r="B4235" s="4">
        <v>44401</v>
      </c>
      <c r="C4235" t="s">
        <v>24804</v>
      </c>
      <c r="D4235" t="s">
        <v>24807</v>
      </c>
      <c r="E4235" s="1">
        <v>44610</v>
      </c>
      <c r="F4235" t="s">
        <v>21</v>
      </c>
      <c r="G4235" t="str">
        <f>_xlfn.XLOOKUP(C4235,customers!$A$2:$A$5902,customers!$B$2:$B$5902,,0)</f>
        <v>Timothy Bray</v>
      </c>
      <c r="H4235" t="str">
        <f>_xlfn.XLOOKUP(C4235,customers!$A$2:$A$5902,customers!$G$2:$G$5902,,0)</f>
        <v>East</v>
      </c>
      <c r="I4235" t="str">
        <f>_xlfn.XLOOKUP(C4235,customers!$A$2:$A$5902,customers!$E$2:$E$5902,,0)</f>
        <v>Barbarastad</v>
      </c>
      <c r="J4235" t="str">
        <f>INDEX(products!$B$2:$B$5902,MATCH(D4235,products!$A$2:$A$5902,0))</f>
        <v>Furn</v>
      </c>
      <c r="K4235" t="str">
        <f>INDEX(products!$C$2:$C$5902,MATCH(D4235,products!$A$2:$A$5902,0))</f>
        <v>Phns</v>
      </c>
      <c r="L4235" s="3">
        <f>INDEX(products!$E$2:$E$5902,MATCH(D4235,products!$A$2:$A$5902,0))</f>
        <v>2899.68</v>
      </c>
      <c r="M4235">
        <f>_xlfn.XLOOKUP(D4235,products!$A$2:$A$5902,products!$F$2:$F$5902)</f>
        <v>6</v>
      </c>
      <c r="N4235" s="3">
        <f t="shared" si="66"/>
        <v>483.28</v>
      </c>
      <c r="O4235" s="3" t="str" cm="1">
        <f t="array" ref="O4235">_xlfn.IFS(J4235="Furn","Furniture",J4235="Tech","Technology",J4235="OffSup","Office Supplies")</f>
        <v>Furniture</v>
      </c>
      <c r="P4235" s="3" t="str" cm="1">
        <f t="array" ref="P4235">_xlfn.IFS(K4235="Bkcs","Bookcases",K4235="Phns","Phones",K4235="Acc","Accessories",K4235="Bndrs","Binders",K4235="Fstnrs","Fasteners")</f>
        <v>Phones</v>
      </c>
      <c r="Q4235" t="str">
        <f>IF(_xlfn.XLOOKUP(D4235,products!$A$2:$A$5902,products!$H$2:$H$5902,,0)=1,"Yes","No")</f>
        <v>Yes</v>
      </c>
    </row>
    <row r="4236" spans="1:17" x14ac:dyDescent="0.3">
      <c r="A4236" t="s">
        <v>24809</v>
      </c>
      <c r="B4236" s="4">
        <v>43670</v>
      </c>
      <c r="C4236" t="s">
        <v>24810</v>
      </c>
      <c r="D4236" s="2" t="s">
        <v>24813</v>
      </c>
      <c r="E4236" s="1">
        <v>43902</v>
      </c>
      <c r="F4236" t="s">
        <v>74</v>
      </c>
      <c r="G4236" t="str">
        <f>_xlfn.XLOOKUP(C4236,customers!$A$2:$A$5902,customers!$B$2:$B$5902,,0)</f>
        <v>Carl Cameron</v>
      </c>
      <c r="H4236" t="str">
        <f>_xlfn.XLOOKUP(C4236,customers!$A$2:$A$5902,customers!$G$2:$G$5902,,0)</f>
        <v>South</v>
      </c>
      <c r="I4236" t="str">
        <f>_xlfn.XLOOKUP(C4236,customers!$A$2:$A$5902,customers!$E$2:$E$5902,,0)</f>
        <v>Hollowayshire</v>
      </c>
      <c r="J4236" t="str">
        <f>INDEX(products!$B$2:$B$5902,MATCH(D4236,products!$A$2:$A$5902,0))</f>
        <v>Furn</v>
      </c>
      <c r="K4236" t="str">
        <f>INDEX(products!$C$2:$C$5902,MATCH(D4236,products!$A$2:$A$5902,0))</f>
        <v>Bndrs</v>
      </c>
      <c r="L4236" s="3">
        <f>INDEX(products!$E$2:$E$5902,MATCH(D4236,products!$A$2:$A$5902,0))</f>
        <v>375.03</v>
      </c>
      <c r="M4236">
        <f>_xlfn.XLOOKUP(D4236,products!$A$2:$A$5902,products!$F$2:$F$5902)</f>
        <v>8</v>
      </c>
      <c r="N4236" s="3">
        <f t="shared" si="66"/>
        <v>46.878749999999997</v>
      </c>
      <c r="O4236" s="3" t="str" cm="1">
        <f t="array" ref="O4236">_xlfn.IFS(J4236="Furn","Furniture",J4236="Tech","Technology",J4236="OffSup","Office Supplies")</f>
        <v>Furniture</v>
      </c>
      <c r="P4236" s="3" t="str" cm="1">
        <f t="array" ref="P4236">_xlfn.IFS(K4236="Bkcs","Bookcases",K4236="Phns","Phones",K4236="Acc","Accessories",K4236="Bndrs","Binders",K4236="Fstnrs","Fasteners")</f>
        <v>Binders</v>
      </c>
      <c r="Q4236" t="str">
        <f>IF(_xlfn.XLOOKUP(D4236,products!$A$2:$A$5902,products!$H$2:$H$5902,,0)=1,"Yes","No")</f>
        <v>No</v>
      </c>
    </row>
    <row r="4237" spans="1:17" x14ac:dyDescent="0.3">
      <c r="A4237" t="s">
        <v>24815</v>
      </c>
      <c r="B4237" s="4">
        <v>44305</v>
      </c>
      <c r="C4237" t="s">
        <v>24816</v>
      </c>
      <c r="D4237" t="s">
        <v>24819</v>
      </c>
      <c r="E4237" s="1">
        <v>44607</v>
      </c>
      <c r="F4237" t="s">
        <v>35</v>
      </c>
      <c r="G4237" t="str">
        <f>_xlfn.XLOOKUP(C4237,customers!$A$2:$A$5902,customers!$B$2:$B$5902,,0)</f>
        <v>Andrew Nelson</v>
      </c>
      <c r="H4237" t="str">
        <f>_xlfn.XLOOKUP(C4237,customers!$A$2:$A$5902,customers!$G$2:$G$5902,,0)</f>
        <v>West</v>
      </c>
      <c r="I4237" t="str">
        <f>_xlfn.XLOOKUP(C4237,customers!$A$2:$A$5902,customers!$E$2:$E$5902,,0)</f>
        <v>Port Kristopher</v>
      </c>
      <c r="J4237" t="str">
        <f>INDEX(products!$B$2:$B$5902,MATCH(D4237,products!$A$2:$A$5902,0))</f>
        <v>Furn</v>
      </c>
      <c r="K4237" t="str">
        <f>INDEX(products!$C$2:$C$5902,MATCH(D4237,products!$A$2:$A$5902,0))</f>
        <v>Phns</v>
      </c>
      <c r="L4237" s="3">
        <f>INDEX(products!$E$2:$E$5902,MATCH(D4237,products!$A$2:$A$5902,0))</f>
        <v>3529.06</v>
      </c>
      <c r="M4237">
        <f>_xlfn.XLOOKUP(D4237,products!$A$2:$A$5902,products!$F$2:$F$5902)</f>
        <v>9</v>
      </c>
      <c r="N4237" s="3">
        <f t="shared" si="66"/>
        <v>392.11777777777775</v>
      </c>
      <c r="O4237" s="3" t="str" cm="1">
        <f t="array" ref="O4237">_xlfn.IFS(J4237="Furn","Furniture",J4237="Tech","Technology",J4237="OffSup","Office Supplies")</f>
        <v>Furniture</v>
      </c>
      <c r="P4237" s="3" t="str" cm="1">
        <f t="array" ref="P4237">_xlfn.IFS(K4237="Bkcs","Bookcases",K4237="Phns","Phones",K4237="Acc","Accessories",K4237="Bndrs","Binders",K4237="Fstnrs","Fasteners")</f>
        <v>Phones</v>
      </c>
      <c r="Q4237" t="str">
        <f>IF(_xlfn.XLOOKUP(D4237,products!$A$2:$A$5902,products!$H$2:$H$5902,,0)=1,"Yes","No")</f>
        <v>Yes</v>
      </c>
    </row>
    <row r="4238" spans="1:17" x14ac:dyDescent="0.3">
      <c r="A4238" t="s">
        <v>24821</v>
      </c>
      <c r="B4238" s="4">
        <v>44298</v>
      </c>
      <c r="C4238" t="s">
        <v>24822</v>
      </c>
      <c r="D4238" t="s">
        <v>24824</v>
      </c>
      <c r="E4238" s="1">
        <v>44588</v>
      </c>
      <c r="F4238" t="s">
        <v>21</v>
      </c>
      <c r="G4238" t="str">
        <f>_xlfn.XLOOKUP(C4238,customers!$A$2:$A$5902,customers!$B$2:$B$5902,,0)</f>
        <v>Calvin Shaw</v>
      </c>
      <c r="H4238" t="str">
        <f>_xlfn.XLOOKUP(C4238,customers!$A$2:$A$5902,customers!$G$2:$G$5902,,0)</f>
        <v>East</v>
      </c>
      <c r="I4238" t="str">
        <f>_xlfn.XLOOKUP(C4238,customers!$A$2:$A$5902,customers!$E$2:$E$5902,,0)</f>
        <v>East Emilyhaven</v>
      </c>
      <c r="J4238" t="str">
        <f>INDEX(products!$B$2:$B$5902,MATCH(D4238,products!$A$2:$A$5902,0))</f>
        <v>Furn</v>
      </c>
      <c r="K4238" t="str">
        <f>INDEX(products!$C$2:$C$5902,MATCH(D4238,products!$A$2:$A$5902,0))</f>
        <v>Fstnrs</v>
      </c>
      <c r="L4238" s="3">
        <f>INDEX(products!$E$2:$E$5902,MATCH(D4238,products!$A$2:$A$5902,0))</f>
        <v>4755.3100000000004</v>
      </c>
      <c r="M4238">
        <f>_xlfn.XLOOKUP(D4238,products!$A$2:$A$5902,products!$F$2:$F$5902)</f>
        <v>4</v>
      </c>
      <c r="N4238" s="3">
        <f t="shared" si="66"/>
        <v>1188.8275000000001</v>
      </c>
      <c r="O4238" s="3" t="str" cm="1">
        <f t="array" ref="O4238">_xlfn.IFS(J4238="Furn","Furniture",J4238="Tech","Technology",J4238="OffSup","Office Supplies")</f>
        <v>Furniture</v>
      </c>
      <c r="P4238" s="3" t="str" cm="1">
        <f t="array" ref="P4238">_xlfn.IFS(K4238="Bkcs","Bookcases",K4238="Phns","Phones",K4238="Acc","Accessories",K4238="Bndrs","Binders",K4238="Fstnrs","Fasteners")</f>
        <v>Fasteners</v>
      </c>
      <c r="Q4238" t="str">
        <f>IF(_xlfn.XLOOKUP(D4238,products!$A$2:$A$5902,products!$H$2:$H$5902,,0)=1,"Yes","No")</f>
        <v>No</v>
      </c>
    </row>
    <row r="4239" spans="1:17" x14ac:dyDescent="0.3">
      <c r="A4239" t="s">
        <v>24826</v>
      </c>
      <c r="B4239" s="4">
        <v>44283</v>
      </c>
      <c r="C4239" t="s">
        <v>24827</v>
      </c>
      <c r="D4239" t="s">
        <v>24830</v>
      </c>
      <c r="E4239" s="1">
        <v>44396</v>
      </c>
      <c r="F4239" t="s">
        <v>35</v>
      </c>
      <c r="G4239" t="str">
        <f>_xlfn.XLOOKUP(C4239,customers!$A$2:$A$5902,customers!$B$2:$B$5902,,0)</f>
        <v>Kevin Park</v>
      </c>
      <c r="H4239" t="str">
        <f>_xlfn.XLOOKUP(C4239,customers!$A$2:$A$5902,customers!$G$2:$G$5902,,0)</f>
        <v>East</v>
      </c>
      <c r="I4239" t="str">
        <f>_xlfn.XLOOKUP(C4239,customers!$A$2:$A$5902,customers!$E$2:$E$5902,,0)</f>
        <v>West Randallhaven</v>
      </c>
      <c r="J4239" t="str">
        <f>INDEX(products!$B$2:$B$5902,MATCH(D4239,products!$A$2:$A$5902,0))</f>
        <v>Tech</v>
      </c>
      <c r="K4239" t="str">
        <f>INDEX(products!$C$2:$C$5902,MATCH(D4239,products!$A$2:$A$5902,0))</f>
        <v>Phns</v>
      </c>
      <c r="L4239" s="3">
        <f>INDEX(products!$E$2:$E$5902,MATCH(D4239,products!$A$2:$A$5902,0))</f>
        <v>4923.29</v>
      </c>
      <c r="M4239">
        <f>_xlfn.XLOOKUP(D4239,products!$A$2:$A$5902,products!$F$2:$F$5902)</f>
        <v>7</v>
      </c>
      <c r="N4239" s="3">
        <f t="shared" si="66"/>
        <v>703.3271428571428</v>
      </c>
      <c r="O4239" s="3" t="str" cm="1">
        <f t="array" ref="O4239">_xlfn.IFS(J4239="Furn","Furniture",J4239="Tech","Technology",J4239="OffSup","Office Supplies")</f>
        <v>Technology</v>
      </c>
      <c r="P4239" s="3" t="str" cm="1">
        <f t="array" ref="P4239">_xlfn.IFS(K4239="Bkcs","Bookcases",K4239="Phns","Phones",K4239="Acc","Accessories",K4239="Bndrs","Binders",K4239="Fstnrs","Fasteners")</f>
        <v>Phones</v>
      </c>
      <c r="Q4239" t="str">
        <f>IF(_xlfn.XLOOKUP(D4239,products!$A$2:$A$5902,products!$H$2:$H$5902,,0)=1,"Yes","No")</f>
        <v>Yes</v>
      </c>
    </row>
    <row r="4240" spans="1:17" x14ac:dyDescent="0.3">
      <c r="A4240" t="s">
        <v>24832</v>
      </c>
      <c r="B4240" s="4">
        <v>44117</v>
      </c>
      <c r="C4240" t="s">
        <v>24833</v>
      </c>
      <c r="D4240" t="s">
        <v>24836</v>
      </c>
      <c r="E4240" s="1">
        <v>44367</v>
      </c>
      <c r="F4240" t="s">
        <v>21</v>
      </c>
      <c r="G4240" t="str">
        <f>_xlfn.XLOOKUP(C4240,customers!$A$2:$A$5902,customers!$B$2:$B$5902,,0)</f>
        <v>Susan Soto</v>
      </c>
      <c r="H4240" t="str">
        <f>_xlfn.XLOOKUP(C4240,customers!$A$2:$A$5902,customers!$G$2:$G$5902,,0)</f>
        <v>East</v>
      </c>
      <c r="I4240" t="str">
        <f>_xlfn.XLOOKUP(C4240,customers!$A$2:$A$5902,customers!$E$2:$E$5902,,0)</f>
        <v>West Dakotafort</v>
      </c>
      <c r="J4240" t="str">
        <f>INDEX(products!$B$2:$B$5902,MATCH(D4240,products!$A$2:$A$5902,0))</f>
        <v>OffSup</v>
      </c>
      <c r="K4240" t="str">
        <f>INDEX(products!$C$2:$C$5902,MATCH(D4240,products!$A$2:$A$5902,0))</f>
        <v>Fstnrs</v>
      </c>
      <c r="L4240" s="3">
        <f>INDEX(products!$E$2:$E$5902,MATCH(D4240,products!$A$2:$A$5902,0))</f>
        <v>2994.1</v>
      </c>
      <c r="M4240">
        <f>_xlfn.XLOOKUP(D4240,products!$A$2:$A$5902,products!$F$2:$F$5902)</f>
        <v>7</v>
      </c>
      <c r="N4240" s="3">
        <f t="shared" si="66"/>
        <v>427.7285714285714</v>
      </c>
      <c r="O4240" s="3" t="str" cm="1">
        <f t="array" ref="O4240">_xlfn.IFS(J4240="Furn","Furniture",J4240="Tech","Technology",J4240="OffSup","Office Supplies")</f>
        <v>Office Supplies</v>
      </c>
      <c r="P4240" s="3" t="str" cm="1">
        <f t="array" ref="P4240">_xlfn.IFS(K4240="Bkcs","Bookcases",K4240="Phns","Phones",K4240="Acc","Accessories",K4240="Bndrs","Binders",K4240="Fstnrs","Fasteners")</f>
        <v>Fasteners</v>
      </c>
      <c r="Q4240" t="str">
        <f>IF(_xlfn.XLOOKUP(D4240,products!$A$2:$A$5902,products!$H$2:$H$5902,,0)=1,"Yes","No")</f>
        <v>No</v>
      </c>
    </row>
    <row r="4241" spans="1:17" x14ac:dyDescent="0.3">
      <c r="A4241" t="s">
        <v>24838</v>
      </c>
      <c r="B4241" s="4">
        <v>43799</v>
      </c>
      <c r="C4241" t="s">
        <v>24839</v>
      </c>
      <c r="D4241" t="s">
        <v>24841</v>
      </c>
      <c r="E4241" s="1">
        <v>43993</v>
      </c>
      <c r="F4241" t="s">
        <v>35</v>
      </c>
      <c r="G4241" t="str">
        <f>_xlfn.XLOOKUP(C4241,customers!$A$2:$A$5902,customers!$B$2:$B$5902,,0)</f>
        <v>Katherine Compton</v>
      </c>
      <c r="H4241" t="str">
        <f>_xlfn.XLOOKUP(C4241,customers!$A$2:$A$5902,customers!$G$2:$G$5902,,0)</f>
        <v>East</v>
      </c>
      <c r="I4241" t="str">
        <f>_xlfn.XLOOKUP(C4241,customers!$A$2:$A$5902,customers!$E$2:$E$5902,,0)</f>
        <v>Terryville</v>
      </c>
      <c r="J4241" t="str">
        <f>INDEX(products!$B$2:$B$5902,MATCH(D4241,products!$A$2:$A$5902,0))</f>
        <v>Furn</v>
      </c>
      <c r="K4241" t="str">
        <f>INDEX(products!$C$2:$C$5902,MATCH(D4241,products!$A$2:$A$5902,0))</f>
        <v>Acc</v>
      </c>
      <c r="L4241" s="3">
        <f>INDEX(products!$E$2:$E$5902,MATCH(D4241,products!$A$2:$A$5902,0))</f>
        <v>3096.48</v>
      </c>
      <c r="M4241">
        <f>_xlfn.XLOOKUP(D4241,products!$A$2:$A$5902,products!$F$2:$F$5902)</f>
        <v>8</v>
      </c>
      <c r="N4241" s="3">
        <f t="shared" si="66"/>
        <v>387.06</v>
      </c>
      <c r="O4241" s="3" t="str" cm="1">
        <f t="array" ref="O4241">_xlfn.IFS(J4241="Furn","Furniture",J4241="Tech","Technology",J4241="OffSup","Office Supplies")</f>
        <v>Furniture</v>
      </c>
      <c r="P4241" s="3" t="str" cm="1">
        <f t="array" ref="P4241">_xlfn.IFS(K4241="Bkcs","Bookcases",K4241="Phns","Phones",K4241="Acc","Accessories",K4241="Bndrs","Binders",K4241="Fstnrs","Fasteners")</f>
        <v>Accessories</v>
      </c>
      <c r="Q4241" t="str">
        <f>IF(_xlfn.XLOOKUP(D4241,products!$A$2:$A$5902,products!$H$2:$H$5902,,0)=1,"Yes","No")</f>
        <v>No</v>
      </c>
    </row>
    <row r="4242" spans="1:17" x14ac:dyDescent="0.3">
      <c r="A4242" t="s">
        <v>24843</v>
      </c>
      <c r="B4242" s="4">
        <v>43620</v>
      </c>
      <c r="C4242" t="s">
        <v>24844</v>
      </c>
      <c r="D4242" t="s">
        <v>24847</v>
      </c>
      <c r="E4242" s="1">
        <v>43978</v>
      </c>
      <c r="F4242" t="s">
        <v>35</v>
      </c>
      <c r="G4242" t="str">
        <f>_xlfn.XLOOKUP(C4242,customers!$A$2:$A$5902,customers!$B$2:$B$5902,,0)</f>
        <v>Shawn Mcfarland</v>
      </c>
      <c r="H4242" t="str">
        <f>_xlfn.XLOOKUP(C4242,customers!$A$2:$A$5902,customers!$G$2:$G$5902,,0)</f>
        <v>North</v>
      </c>
      <c r="I4242" t="str">
        <f>_xlfn.XLOOKUP(C4242,customers!$A$2:$A$5902,customers!$E$2:$E$5902,,0)</f>
        <v>West Michaelfort</v>
      </c>
      <c r="J4242" t="str">
        <f>INDEX(products!$B$2:$B$5902,MATCH(D4242,products!$A$2:$A$5902,0))</f>
        <v>Tech</v>
      </c>
      <c r="K4242" t="str">
        <f>INDEX(products!$C$2:$C$5902,MATCH(D4242,products!$A$2:$A$5902,0))</f>
        <v>Phns</v>
      </c>
      <c r="L4242" s="3">
        <f>INDEX(products!$E$2:$E$5902,MATCH(D4242,products!$A$2:$A$5902,0))</f>
        <v>897.79</v>
      </c>
      <c r="M4242">
        <f>_xlfn.XLOOKUP(D4242,products!$A$2:$A$5902,products!$F$2:$F$5902)</f>
        <v>8</v>
      </c>
      <c r="N4242" s="3">
        <f t="shared" si="66"/>
        <v>112.22375</v>
      </c>
      <c r="O4242" s="3" t="str" cm="1">
        <f t="array" ref="O4242">_xlfn.IFS(J4242="Furn","Furniture",J4242="Tech","Technology",J4242="OffSup","Office Supplies")</f>
        <v>Technology</v>
      </c>
      <c r="P4242" s="3" t="str" cm="1">
        <f t="array" ref="P4242">_xlfn.IFS(K4242="Bkcs","Bookcases",K4242="Phns","Phones",K4242="Acc","Accessories",K4242="Bndrs","Binders",K4242="Fstnrs","Fasteners")</f>
        <v>Phones</v>
      </c>
      <c r="Q4242" t="str">
        <f>IF(_xlfn.XLOOKUP(D4242,products!$A$2:$A$5902,products!$H$2:$H$5902,,0)=1,"Yes","No")</f>
        <v>Yes</v>
      </c>
    </row>
    <row r="4243" spans="1:17" x14ac:dyDescent="0.3">
      <c r="A4243" s="2" t="s">
        <v>24849</v>
      </c>
      <c r="B4243" s="4">
        <v>43593</v>
      </c>
      <c r="C4243" t="s">
        <v>24850</v>
      </c>
      <c r="D4243" t="s">
        <v>24853</v>
      </c>
      <c r="E4243" s="1">
        <v>43852</v>
      </c>
      <c r="F4243" t="s">
        <v>74</v>
      </c>
      <c r="G4243" t="str">
        <f>_xlfn.XLOOKUP(C4243,customers!$A$2:$A$5902,customers!$B$2:$B$5902,,0)</f>
        <v>Bethany Burke</v>
      </c>
      <c r="H4243" t="str">
        <f>_xlfn.XLOOKUP(C4243,customers!$A$2:$A$5902,customers!$G$2:$G$5902,,0)</f>
        <v>South</v>
      </c>
      <c r="I4243" t="str">
        <f>_xlfn.XLOOKUP(C4243,customers!$A$2:$A$5902,customers!$E$2:$E$5902,,0)</f>
        <v>Linview</v>
      </c>
      <c r="J4243" t="str">
        <f>INDEX(products!$B$2:$B$5902,MATCH(D4243,products!$A$2:$A$5902,0))</f>
        <v>Furn</v>
      </c>
      <c r="K4243" t="str">
        <f>INDEX(products!$C$2:$C$5902,MATCH(D4243,products!$A$2:$A$5902,0))</f>
        <v>Acc</v>
      </c>
      <c r="L4243" s="3">
        <f>INDEX(products!$E$2:$E$5902,MATCH(D4243,products!$A$2:$A$5902,0))</f>
        <v>720.71</v>
      </c>
      <c r="M4243">
        <f>_xlfn.XLOOKUP(D4243,products!$A$2:$A$5902,products!$F$2:$F$5902)</f>
        <v>9</v>
      </c>
      <c r="N4243" s="3">
        <f t="shared" si="66"/>
        <v>80.078888888888898</v>
      </c>
      <c r="O4243" s="3" t="str" cm="1">
        <f t="array" ref="O4243">_xlfn.IFS(J4243="Furn","Furniture",J4243="Tech","Technology",J4243="OffSup","Office Supplies")</f>
        <v>Furniture</v>
      </c>
      <c r="P4243" s="3" t="str" cm="1">
        <f t="array" ref="P4243">_xlfn.IFS(K4243="Bkcs","Bookcases",K4243="Phns","Phones",K4243="Acc","Accessories",K4243="Bndrs","Binders",K4243="Fstnrs","Fasteners")</f>
        <v>Accessories</v>
      </c>
      <c r="Q4243" t="str">
        <f>IF(_xlfn.XLOOKUP(D4243,products!$A$2:$A$5902,products!$H$2:$H$5902,,0)=1,"Yes","No")</f>
        <v>No</v>
      </c>
    </row>
    <row r="4244" spans="1:17" x14ac:dyDescent="0.3">
      <c r="A4244" t="s">
        <v>24855</v>
      </c>
      <c r="B4244" s="4">
        <v>44422</v>
      </c>
      <c r="C4244" t="s">
        <v>24856</v>
      </c>
      <c r="D4244" t="s">
        <v>24859</v>
      </c>
      <c r="E4244" s="1">
        <v>44530</v>
      </c>
      <c r="F4244" t="s">
        <v>35</v>
      </c>
      <c r="G4244" t="str">
        <f>_xlfn.XLOOKUP(C4244,customers!$A$2:$A$5902,customers!$B$2:$B$5902,,0)</f>
        <v>Darryl Thomas</v>
      </c>
      <c r="H4244" t="str">
        <f>_xlfn.XLOOKUP(C4244,customers!$A$2:$A$5902,customers!$G$2:$G$5902,,0)</f>
        <v>North</v>
      </c>
      <c r="I4244" t="str">
        <f>_xlfn.XLOOKUP(C4244,customers!$A$2:$A$5902,customers!$E$2:$E$5902,,0)</f>
        <v>Martinezstad</v>
      </c>
      <c r="J4244" t="str">
        <f>INDEX(products!$B$2:$B$5902,MATCH(D4244,products!$A$2:$A$5902,0))</f>
        <v>Tech</v>
      </c>
      <c r="K4244" t="str">
        <f>INDEX(products!$C$2:$C$5902,MATCH(D4244,products!$A$2:$A$5902,0))</f>
        <v>Bndrs</v>
      </c>
      <c r="L4244" s="3">
        <f>INDEX(products!$E$2:$E$5902,MATCH(D4244,products!$A$2:$A$5902,0))</f>
        <v>4942.82</v>
      </c>
      <c r="M4244">
        <f>_xlfn.XLOOKUP(D4244,products!$A$2:$A$5902,products!$F$2:$F$5902)</f>
        <v>4</v>
      </c>
      <c r="N4244" s="3">
        <f t="shared" si="66"/>
        <v>1235.7049999999999</v>
      </c>
      <c r="O4244" s="3" t="str" cm="1">
        <f t="array" ref="O4244">_xlfn.IFS(J4244="Furn","Furniture",J4244="Tech","Technology",J4244="OffSup","Office Supplies")</f>
        <v>Technology</v>
      </c>
      <c r="P4244" s="3" t="str" cm="1">
        <f t="array" ref="P4244">_xlfn.IFS(K4244="Bkcs","Bookcases",K4244="Phns","Phones",K4244="Acc","Accessories",K4244="Bndrs","Binders",K4244="Fstnrs","Fasteners")</f>
        <v>Binders</v>
      </c>
      <c r="Q4244" t="str">
        <f>IF(_xlfn.XLOOKUP(D4244,products!$A$2:$A$5902,products!$H$2:$H$5902,,0)=1,"Yes","No")</f>
        <v>No</v>
      </c>
    </row>
    <row r="4245" spans="1:17" x14ac:dyDescent="0.3">
      <c r="A4245" t="s">
        <v>24861</v>
      </c>
      <c r="B4245" s="4">
        <v>44782</v>
      </c>
      <c r="C4245" t="s">
        <v>24862</v>
      </c>
      <c r="D4245" t="s">
        <v>24865</v>
      </c>
      <c r="E4245" s="1">
        <v>45054</v>
      </c>
      <c r="F4245" t="s">
        <v>74</v>
      </c>
      <c r="G4245" t="str">
        <f>_xlfn.XLOOKUP(C4245,customers!$A$2:$A$5902,customers!$B$2:$B$5902,,0)</f>
        <v>Amber Hansen</v>
      </c>
      <c r="H4245" t="str">
        <f>_xlfn.XLOOKUP(C4245,customers!$A$2:$A$5902,customers!$G$2:$G$5902,,0)</f>
        <v>South</v>
      </c>
      <c r="I4245" t="str">
        <f>_xlfn.XLOOKUP(C4245,customers!$A$2:$A$5902,customers!$E$2:$E$5902,,0)</f>
        <v>Pruittberg</v>
      </c>
      <c r="J4245" t="str">
        <f>INDEX(products!$B$2:$B$5902,MATCH(D4245,products!$A$2:$A$5902,0))</f>
        <v>OffSup</v>
      </c>
      <c r="K4245" t="str">
        <f>INDEX(products!$C$2:$C$5902,MATCH(D4245,products!$A$2:$A$5902,0))</f>
        <v>Fstnrs</v>
      </c>
      <c r="L4245" s="3">
        <f>INDEX(products!$E$2:$E$5902,MATCH(D4245,products!$A$2:$A$5902,0))</f>
        <v>3443.57</v>
      </c>
      <c r="M4245">
        <f>_xlfn.XLOOKUP(D4245,products!$A$2:$A$5902,products!$F$2:$F$5902)</f>
        <v>8</v>
      </c>
      <c r="N4245" s="3">
        <f t="shared" si="66"/>
        <v>430.44625000000002</v>
      </c>
      <c r="O4245" s="3" t="str" cm="1">
        <f t="array" ref="O4245">_xlfn.IFS(J4245="Furn","Furniture",J4245="Tech","Technology",J4245="OffSup","Office Supplies")</f>
        <v>Office Supplies</v>
      </c>
      <c r="P4245" s="3" t="str" cm="1">
        <f t="array" ref="P4245">_xlfn.IFS(K4245="Bkcs","Bookcases",K4245="Phns","Phones",K4245="Acc","Accessories",K4245="Bndrs","Binders",K4245="Fstnrs","Fasteners")</f>
        <v>Fasteners</v>
      </c>
      <c r="Q4245" t="str">
        <f>IF(_xlfn.XLOOKUP(D4245,products!$A$2:$A$5902,products!$H$2:$H$5902,,0)=1,"Yes","No")</f>
        <v>No</v>
      </c>
    </row>
    <row r="4246" spans="1:17" x14ac:dyDescent="0.3">
      <c r="A4246" t="s">
        <v>24867</v>
      </c>
      <c r="B4246" s="4">
        <v>44077</v>
      </c>
      <c r="C4246" t="s">
        <v>24868</v>
      </c>
      <c r="D4246" t="s">
        <v>24871</v>
      </c>
      <c r="E4246" s="1">
        <v>44255</v>
      </c>
      <c r="F4246" t="s">
        <v>35</v>
      </c>
      <c r="G4246" t="str">
        <f>_xlfn.XLOOKUP(C4246,customers!$A$2:$A$5902,customers!$B$2:$B$5902,,0)</f>
        <v>Dr. Crystal Duncan</v>
      </c>
      <c r="H4246" t="str">
        <f>_xlfn.XLOOKUP(C4246,customers!$A$2:$A$5902,customers!$G$2:$G$5902,,0)</f>
        <v>East</v>
      </c>
      <c r="I4246" t="str">
        <f>_xlfn.XLOOKUP(C4246,customers!$A$2:$A$5902,customers!$E$2:$E$5902,,0)</f>
        <v>Nicoleview</v>
      </c>
      <c r="J4246" t="str">
        <f>INDEX(products!$B$2:$B$5902,MATCH(D4246,products!$A$2:$A$5902,0))</f>
        <v>Tech</v>
      </c>
      <c r="K4246" t="str">
        <f>INDEX(products!$C$2:$C$5902,MATCH(D4246,products!$A$2:$A$5902,0))</f>
        <v>Bndrs</v>
      </c>
      <c r="L4246" s="3">
        <f>INDEX(products!$E$2:$E$5902,MATCH(D4246,products!$A$2:$A$5902,0))</f>
        <v>4787.84</v>
      </c>
      <c r="M4246">
        <f>_xlfn.XLOOKUP(D4246,products!$A$2:$A$5902,products!$F$2:$F$5902)</f>
        <v>10</v>
      </c>
      <c r="N4246" s="3">
        <f t="shared" si="66"/>
        <v>478.78399999999999</v>
      </c>
      <c r="O4246" s="3" t="str" cm="1">
        <f t="array" ref="O4246">_xlfn.IFS(J4246="Furn","Furniture",J4246="Tech","Technology",J4246="OffSup","Office Supplies")</f>
        <v>Technology</v>
      </c>
      <c r="P4246" s="3" t="str" cm="1">
        <f t="array" ref="P4246">_xlfn.IFS(K4246="Bkcs","Bookcases",K4246="Phns","Phones",K4246="Acc","Accessories",K4246="Bndrs","Binders",K4246="Fstnrs","Fasteners")</f>
        <v>Binders</v>
      </c>
      <c r="Q4246" t="str">
        <f>IF(_xlfn.XLOOKUP(D4246,products!$A$2:$A$5902,products!$H$2:$H$5902,,0)=1,"Yes","No")</f>
        <v>Yes</v>
      </c>
    </row>
    <row r="4247" spans="1:17" x14ac:dyDescent="0.3">
      <c r="A4247" t="s">
        <v>24873</v>
      </c>
      <c r="B4247" s="4">
        <v>44380</v>
      </c>
      <c r="C4247" t="s">
        <v>24874</v>
      </c>
      <c r="D4247" t="s">
        <v>24877</v>
      </c>
      <c r="E4247" s="1">
        <v>44554</v>
      </c>
      <c r="F4247" t="s">
        <v>35</v>
      </c>
      <c r="G4247" t="str">
        <f>_xlfn.XLOOKUP(C4247,customers!$A$2:$A$5902,customers!$B$2:$B$5902,,0)</f>
        <v>Kim Middleton</v>
      </c>
      <c r="H4247" t="str">
        <f>_xlfn.XLOOKUP(C4247,customers!$A$2:$A$5902,customers!$G$2:$G$5902,,0)</f>
        <v>East</v>
      </c>
      <c r="I4247" t="str">
        <f>_xlfn.XLOOKUP(C4247,customers!$A$2:$A$5902,customers!$E$2:$E$5902,,0)</f>
        <v>Barkerbury</v>
      </c>
      <c r="J4247" t="str">
        <f>INDEX(products!$B$2:$B$5902,MATCH(D4247,products!$A$2:$A$5902,0))</f>
        <v>OffSup</v>
      </c>
      <c r="K4247" t="str">
        <f>INDEX(products!$C$2:$C$5902,MATCH(D4247,products!$A$2:$A$5902,0))</f>
        <v>Acc</v>
      </c>
      <c r="L4247" s="3">
        <f>INDEX(products!$E$2:$E$5902,MATCH(D4247,products!$A$2:$A$5902,0))</f>
        <v>1718.69</v>
      </c>
      <c r="M4247">
        <f>_xlfn.XLOOKUP(D4247,products!$A$2:$A$5902,products!$F$2:$F$5902)</f>
        <v>1</v>
      </c>
      <c r="N4247" s="3">
        <f t="shared" si="66"/>
        <v>1718.69</v>
      </c>
      <c r="O4247" s="3" t="str" cm="1">
        <f t="array" ref="O4247">_xlfn.IFS(J4247="Furn","Furniture",J4247="Tech","Technology",J4247="OffSup","Office Supplies")</f>
        <v>Office Supplies</v>
      </c>
      <c r="P4247" s="3" t="str" cm="1">
        <f t="array" ref="P4247">_xlfn.IFS(K4247="Bkcs","Bookcases",K4247="Phns","Phones",K4247="Acc","Accessories",K4247="Bndrs","Binders",K4247="Fstnrs","Fasteners")</f>
        <v>Accessories</v>
      </c>
      <c r="Q4247" t="str">
        <f>IF(_xlfn.XLOOKUP(D4247,products!$A$2:$A$5902,products!$H$2:$H$5902,,0)=1,"Yes","No")</f>
        <v>No</v>
      </c>
    </row>
    <row r="4248" spans="1:17" x14ac:dyDescent="0.3">
      <c r="A4248" t="s">
        <v>24879</v>
      </c>
      <c r="B4248" s="4">
        <v>44935</v>
      </c>
      <c r="C4248" t="s">
        <v>24880</v>
      </c>
      <c r="D4248" t="s">
        <v>24883</v>
      </c>
      <c r="E4248" s="1">
        <v>45093</v>
      </c>
      <c r="F4248" t="s">
        <v>21</v>
      </c>
      <c r="G4248" t="str">
        <f>_xlfn.XLOOKUP(C4248,customers!$A$2:$A$5902,customers!$B$2:$B$5902,,0)</f>
        <v>Lawrence Savage</v>
      </c>
      <c r="H4248" t="str">
        <f>_xlfn.XLOOKUP(C4248,customers!$A$2:$A$5902,customers!$G$2:$G$5902,,0)</f>
        <v>West</v>
      </c>
      <c r="I4248" t="str">
        <f>_xlfn.XLOOKUP(C4248,customers!$A$2:$A$5902,customers!$E$2:$E$5902,,0)</f>
        <v>Ronaldside</v>
      </c>
      <c r="J4248" t="str">
        <f>INDEX(products!$B$2:$B$5902,MATCH(D4248,products!$A$2:$A$5902,0))</f>
        <v>OffSup</v>
      </c>
      <c r="K4248" t="str">
        <f>INDEX(products!$C$2:$C$5902,MATCH(D4248,products!$A$2:$A$5902,0))</f>
        <v>Acc</v>
      </c>
      <c r="L4248" s="3">
        <f>INDEX(products!$E$2:$E$5902,MATCH(D4248,products!$A$2:$A$5902,0))</f>
        <v>3675.9</v>
      </c>
      <c r="M4248">
        <f>_xlfn.XLOOKUP(D4248,products!$A$2:$A$5902,products!$F$2:$F$5902)</f>
        <v>5</v>
      </c>
      <c r="N4248" s="3">
        <f t="shared" si="66"/>
        <v>735.18000000000006</v>
      </c>
      <c r="O4248" s="3" t="str" cm="1">
        <f t="array" ref="O4248">_xlfn.IFS(J4248="Furn","Furniture",J4248="Tech","Technology",J4248="OffSup","Office Supplies")</f>
        <v>Office Supplies</v>
      </c>
      <c r="P4248" s="3" t="str" cm="1">
        <f t="array" ref="P4248">_xlfn.IFS(K4248="Bkcs","Bookcases",K4248="Phns","Phones",K4248="Acc","Accessories",K4248="Bndrs","Binders",K4248="Fstnrs","Fasteners")</f>
        <v>Accessories</v>
      </c>
      <c r="Q4248" t="str">
        <f>IF(_xlfn.XLOOKUP(D4248,products!$A$2:$A$5902,products!$H$2:$H$5902,,0)=1,"Yes","No")</f>
        <v>No</v>
      </c>
    </row>
    <row r="4249" spans="1:17" x14ac:dyDescent="0.3">
      <c r="A4249" t="s">
        <v>24885</v>
      </c>
      <c r="B4249" s="4">
        <v>44415</v>
      </c>
      <c r="C4249" t="s">
        <v>24886</v>
      </c>
      <c r="D4249" s="2" t="s">
        <v>24888</v>
      </c>
      <c r="E4249" s="1">
        <v>44579</v>
      </c>
      <c r="F4249" t="s">
        <v>35</v>
      </c>
      <c r="G4249" t="str">
        <f>_xlfn.XLOOKUP(C4249,customers!$A$2:$A$5902,customers!$B$2:$B$5902,,0)</f>
        <v>David Lee</v>
      </c>
      <c r="H4249" t="str">
        <f>_xlfn.XLOOKUP(C4249,customers!$A$2:$A$5902,customers!$G$2:$G$5902,,0)</f>
        <v>South</v>
      </c>
      <c r="I4249" t="str">
        <f>_xlfn.XLOOKUP(C4249,customers!$A$2:$A$5902,customers!$E$2:$E$5902,,0)</f>
        <v>Marymouth</v>
      </c>
      <c r="J4249" t="str">
        <f>INDEX(products!$B$2:$B$5902,MATCH(D4249,products!$A$2:$A$5902,0))</f>
        <v>OffSup</v>
      </c>
      <c r="K4249" t="str">
        <f>INDEX(products!$C$2:$C$5902,MATCH(D4249,products!$A$2:$A$5902,0))</f>
        <v>Bkcs</v>
      </c>
      <c r="L4249" s="3">
        <f>INDEX(products!$E$2:$E$5902,MATCH(D4249,products!$A$2:$A$5902,0))</f>
        <v>804.92</v>
      </c>
      <c r="M4249">
        <f>_xlfn.XLOOKUP(D4249,products!$A$2:$A$5902,products!$F$2:$F$5902)</f>
        <v>4</v>
      </c>
      <c r="N4249" s="3">
        <f t="shared" si="66"/>
        <v>201.23</v>
      </c>
      <c r="O4249" s="3" t="str" cm="1">
        <f t="array" ref="O4249">_xlfn.IFS(J4249="Furn","Furniture",J4249="Tech","Technology",J4249="OffSup","Office Supplies")</f>
        <v>Office Supplies</v>
      </c>
      <c r="P4249" s="3" t="str" cm="1">
        <f t="array" ref="P4249">_xlfn.IFS(K4249="Bkcs","Bookcases",K4249="Phns","Phones",K4249="Acc","Accessories",K4249="Bndrs","Binders",K4249="Fstnrs","Fasteners")</f>
        <v>Bookcases</v>
      </c>
      <c r="Q4249" t="str">
        <f>IF(_xlfn.XLOOKUP(D4249,products!$A$2:$A$5902,products!$H$2:$H$5902,,0)=1,"Yes","No")</f>
        <v>Yes</v>
      </c>
    </row>
    <row r="4250" spans="1:17" x14ac:dyDescent="0.3">
      <c r="A4250" t="s">
        <v>24890</v>
      </c>
      <c r="B4250" s="4">
        <v>43713</v>
      </c>
      <c r="C4250" t="s">
        <v>24891</v>
      </c>
      <c r="D4250" t="s">
        <v>24894</v>
      </c>
      <c r="E4250" s="1">
        <v>43745</v>
      </c>
      <c r="F4250" t="s">
        <v>74</v>
      </c>
      <c r="G4250" t="str">
        <f>_xlfn.XLOOKUP(C4250,customers!$A$2:$A$5902,customers!$B$2:$B$5902,,0)</f>
        <v>Jeremiah Chang</v>
      </c>
      <c r="H4250" t="str">
        <f>_xlfn.XLOOKUP(C4250,customers!$A$2:$A$5902,customers!$G$2:$G$5902,,0)</f>
        <v>North</v>
      </c>
      <c r="I4250" t="str">
        <f>_xlfn.XLOOKUP(C4250,customers!$A$2:$A$5902,customers!$E$2:$E$5902,,0)</f>
        <v>Meyershire</v>
      </c>
      <c r="J4250" t="str">
        <f>INDEX(products!$B$2:$B$5902,MATCH(D4250,products!$A$2:$A$5902,0))</f>
        <v>Furn</v>
      </c>
      <c r="K4250" t="str">
        <f>INDEX(products!$C$2:$C$5902,MATCH(D4250,products!$A$2:$A$5902,0))</f>
        <v>Phns</v>
      </c>
      <c r="L4250" s="3">
        <f>INDEX(products!$E$2:$E$5902,MATCH(D4250,products!$A$2:$A$5902,0))</f>
        <v>4658.47</v>
      </c>
      <c r="M4250">
        <f>_xlfn.XLOOKUP(D4250,products!$A$2:$A$5902,products!$F$2:$F$5902)</f>
        <v>10</v>
      </c>
      <c r="N4250" s="3">
        <f t="shared" si="66"/>
        <v>465.84700000000004</v>
      </c>
      <c r="O4250" s="3" t="str" cm="1">
        <f t="array" ref="O4250">_xlfn.IFS(J4250="Furn","Furniture",J4250="Tech","Technology",J4250="OffSup","Office Supplies")</f>
        <v>Furniture</v>
      </c>
      <c r="P4250" s="3" t="str" cm="1">
        <f t="array" ref="P4250">_xlfn.IFS(K4250="Bkcs","Bookcases",K4250="Phns","Phones",K4250="Acc","Accessories",K4250="Bndrs","Binders",K4250="Fstnrs","Fasteners")</f>
        <v>Phones</v>
      </c>
      <c r="Q4250" t="str">
        <f>IF(_xlfn.XLOOKUP(D4250,products!$A$2:$A$5902,products!$H$2:$H$5902,,0)=1,"Yes","No")</f>
        <v>Yes</v>
      </c>
    </row>
    <row r="4251" spans="1:17" x14ac:dyDescent="0.3">
      <c r="A4251" t="s">
        <v>24896</v>
      </c>
      <c r="B4251" s="4">
        <v>43646</v>
      </c>
      <c r="C4251" t="s">
        <v>24897</v>
      </c>
      <c r="D4251" t="s">
        <v>24899</v>
      </c>
      <c r="E4251" s="1">
        <v>43946</v>
      </c>
      <c r="F4251" t="s">
        <v>74</v>
      </c>
      <c r="G4251" t="str">
        <f>_xlfn.XLOOKUP(C4251,customers!$A$2:$A$5902,customers!$B$2:$B$5902,,0)</f>
        <v>Ashley Ramirez</v>
      </c>
      <c r="H4251" t="str">
        <f>_xlfn.XLOOKUP(C4251,customers!$A$2:$A$5902,customers!$G$2:$G$5902,,0)</f>
        <v>East</v>
      </c>
      <c r="I4251" t="str">
        <f>_xlfn.XLOOKUP(C4251,customers!$A$2:$A$5902,customers!$E$2:$E$5902,,0)</f>
        <v>Port James</v>
      </c>
      <c r="J4251" t="str">
        <f>INDEX(products!$B$2:$B$5902,MATCH(D4251,products!$A$2:$A$5902,0))</f>
        <v>Furn</v>
      </c>
      <c r="K4251" t="str">
        <f>INDEX(products!$C$2:$C$5902,MATCH(D4251,products!$A$2:$A$5902,0))</f>
        <v>Bndrs</v>
      </c>
      <c r="L4251" s="3">
        <f>INDEX(products!$E$2:$E$5902,MATCH(D4251,products!$A$2:$A$5902,0))</f>
        <v>4339.41</v>
      </c>
      <c r="M4251">
        <f>_xlfn.XLOOKUP(D4251,products!$A$2:$A$5902,products!$F$2:$F$5902)</f>
        <v>7</v>
      </c>
      <c r="N4251" s="3">
        <f t="shared" si="66"/>
        <v>619.91571428571422</v>
      </c>
      <c r="O4251" s="3" t="str" cm="1">
        <f t="array" ref="O4251">_xlfn.IFS(J4251="Furn","Furniture",J4251="Tech","Technology",J4251="OffSup","Office Supplies")</f>
        <v>Furniture</v>
      </c>
      <c r="P4251" s="3" t="str" cm="1">
        <f t="array" ref="P4251">_xlfn.IFS(K4251="Bkcs","Bookcases",K4251="Phns","Phones",K4251="Acc","Accessories",K4251="Bndrs","Binders",K4251="Fstnrs","Fasteners")</f>
        <v>Binders</v>
      </c>
      <c r="Q4251" t="str">
        <f>IF(_xlfn.XLOOKUP(D4251,products!$A$2:$A$5902,products!$H$2:$H$5902,,0)=1,"Yes","No")</f>
        <v>Yes</v>
      </c>
    </row>
    <row r="4252" spans="1:17" x14ac:dyDescent="0.3">
      <c r="A4252" s="2" t="s">
        <v>24901</v>
      </c>
      <c r="B4252" s="4">
        <v>44560</v>
      </c>
      <c r="C4252" t="s">
        <v>24902</v>
      </c>
      <c r="D4252" t="s">
        <v>24905</v>
      </c>
      <c r="E4252" s="1">
        <v>44854</v>
      </c>
      <c r="F4252" t="s">
        <v>74</v>
      </c>
      <c r="G4252" t="str">
        <f>_xlfn.XLOOKUP(C4252,customers!$A$2:$A$5902,customers!$B$2:$B$5902,,0)</f>
        <v>Samuel Mckee</v>
      </c>
      <c r="H4252" t="str">
        <f>_xlfn.XLOOKUP(C4252,customers!$A$2:$A$5902,customers!$G$2:$G$5902,,0)</f>
        <v>North</v>
      </c>
      <c r="I4252" t="str">
        <f>_xlfn.XLOOKUP(C4252,customers!$A$2:$A$5902,customers!$E$2:$E$5902,,0)</f>
        <v>Port Christopherburgh</v>
      </c>
      <c r="J4252" t="str">
        <f>INDEX(products!$B$2:$B$5902,MATCH(D4252,products!$A$2:$A$5902,0))</f>
        <v>Furn</v>
      </c>
      <c r="K4252" t="str">
        <f>INDEX(products!$C$2:$C$5902,MATCH(D4252,products!$A$2:$A$5902,0))</f>
        <v>Bkcs</v>
      </c>
      <c r="L4252" s="3">
        <f>INDEX(products!$E$2:$E$5902,MATCH(D4252,products!$A$2:$A$5902,0))</f>
        <v>4229.18</v>
      </c>
      <c r="M4252">
        <f>_xlfn.XLOOKUP(D4252,products!$A$2:$A$5902,products!$F$2:$F$5902)</f>
        <v>8</v>
      </c>
      <c r="N4252" s="3">
        <f t="shared" si="66"/>
        <v>528.64750000000004</v>
      </c>
      <c r="O4252" s="3" t="str" cm="1">
        <f t="array" ref="O4252">_xlfn.IFS(J4252="Furn","Furniture",J4252="Tech","Technology",J4252="OffSup","Office Supplies")</f>
        <v>Furniture</v>
      </c>
      <c r="P4252" s="3" t="str" cm="1">
        <f t="array" ref="P4252">_xlfn.IFS(K4252="Bkcs","Bookcases",K4252="Phns","Phones",K4252="Acc","Accessories",K4252="Bndrs","Binders",K4252="Fstnrs","Fasteners")</f>
        <v>Bookcases</v>
      </c>
      <c r="Q4252" t="str">
        <f>IF(_xlfn.XLOOKUP(D4252,products!$A$2:$A$5902,products!$H$2:$H$5902,,0)=1,"Yes","No")</f>
        <v>Yes</v>
      </c>
    </row>
    <row r="4253" spans="1:17" x14ac:dyDescent="0.3">
      <c r="A4253" t="s">
        <v>24907</v>
      </c>
      <c r="B4253" s="4">
        <v>45351</v>
      </c>
      <c r="C4253" t="s">
        <v>24908</v>
      </c>
      <c r="D4253" t="s">
        <v>24911</v>
      </c>
      <c r="E4253" s="1">
        <v>45632</v>
      </c>
      <c r="F4253" t="s">
        <v>74</v>
      </c>
      <c r="G4253" t="str">
        <f>_xlfn.XLOOKUP(C4253,customers!$A$2:$A$5902,customers!$B$2:$B$5902,,0)</f>
        <v>Michael Townsend</v>
      </c>
      <c r="H4253" t="str">
        <f>_xlfn.XLOOKUP(C4253,customers!$A$2:$A$5902,customers!$G$2:$G$5902,,0)</f>
        <v>East</v>
      </c>
      <c r="I4253" t="str">
        <f>_xlfn.XLOOKUP(C4253,customers!$A$2:$A$5902,customers!$E$2:$E$5902,,0)</f>
        <v>South Tammieberg</v>
      </c>
      <c r="J4253" t="str">
        <f>INDEX(products!$B$2:$B$5902,MATCH(D4253,products!$A$2:$A$5902,0))</f>
        <v>OffSup</v>
      </c>
      <c r="K4253" t="str">
        <f>INDEX(products!$C$2:$C$5902,MATCH(D4253,products!$A$2:$A$5902,0))</f>
        <v>Fstnrs</v>
      </c>
      <c r="L4253" s="3">
        <f>INDEX(products!$E$2:$E$5902,MATCH(D4253,products!$A$2:$A$5902,0))</f>
        <v>273.22000000000003</v>
      </c>
      <c r="M4253">
        <f>_xlfn.XLOOKUP(D4253,products!$A$2:$A$5902,products!$F$2:$F$5902)</f>
        <v>5</v>
      </c>
      <c r="N4253" s="3">
        <f t="shared" si="66"/>
        <v>54.644000000000005</v>
      </c>
      <c r="O4253" s="3" t="str" cm="1">
        <f t="array" ref="O4253">_xlfn.IFS(J4253="Furn","Furniture",J4253="Tech","Technology",J4253="OffSup","Office Supplies")</f>
        <v>Office Supplies</v>
      </c>
      <c r="P4253" s="3" t="str" cm="1">
        <f t="array" ref="P4253">_xlfn.IFS(K4253="Bkcs","Bookcases",K4253="Phns","Phones",K4253="Acc","Accessories",K4253="Bndrs","Binders",K4253="Fstnrs","Fasteners")</f>
        <v>Fasteners</v>
      </c>
      <c r="Q4253" t="str">
        <f>IF(_xlfn.XLOOKUP(D4253,products!$A$2:$A$5902,products!$H$2:$H$5902,,0)=1,"Yes","No")</f>
        <v>Yes</v>
      </c>
    </row>
    <row r="4254" spans="1:17" x14ac:dyDescent="0.3">
      <c r="A4254" t="s">
        <v>24913</v>
      </c>
      <c r="B4254" s="4">
        <v>44382</v>
      </c>
      <c r="C4254" t="s">
        <v>24914</v>
      </c>
      <c r="D4254" t="s">
        <v>24917</v>
      </c>
      <c r="E4254" s="1">
        <v>44482</v>
      </c>
      <c r="F4254" t="s">
        <v>35</v>
      </c>
      <c r="G4254" t="str">
        <f>_xlfn.XLOOKUP(C4254,customers!$A$2:$A$5902,customers!$B$2:$B$5902,,0)</f>
        <v>David Gill</v>
      </c>
      <c r="H4254" t="str">
        <f>_xlfn.XLOOKUP(C4254,customers!$A$2:$A$5902,customers!$G$2:$G$5902,,0)</f>
        <v>North</v>
      </c>
      <c r="I4254" t="str">
        <f>_xlfn.XLOOKUP(C4254,customers!$A$2:$A$5902,customers!$E$2:$E$5902,,0)</f>
        <v>West Joshua</v>
      </c>
      <c r="J4254" t="str">
        <f>INDEX(products!$B$2:$B$5902,MATCH(D4254,products!$A$2:$A$5902,0))</f>
        <v>OffSup</v>
      </c>
      <c r="K4254" t="str">
        <f>INDEX(products!$C$2:$C$5902,MATCH(D4254,products!$A$2:$A$5902,0))</f>
        <v>Bndrs</v>
      </c>
      <c r="L4254" s="3">
        <f>INDEX(products!$E$2:$E$5902,MATCH(D4254,products!$A$2:$A$5902,0))</f>
        <v>1262.53</v>
      </c>
      <c r="M4254">
        <f>_xlfn.XLOOKUP(D4254,products!$A$2:$A$5902,products!$F$2:$F$5902)</f>
        <v>4</v>
      </c>
      <c r="N4254" s="3">
        <f t="shared" si="66"/>
        <v>315.63249999999999</v>
      </c>
      <c r="O4254" s="3" t="str" cm="1">
        <f t="array" ref="O4254">_xlfn.IFS(J4254="Furn","Furniture",J4254="Tech","Technology",J4254="OffSup","Office Supplies")</f>
        <v>Office Supplies</v>
      </c>
      <c r="P4254" s="3" t="str" cm="1">
        <f t="array" ref="P4254">_xlfn.IFS(K4254="Bkcs","Bookcases",K4254="Phns","Phones",K4254="Acc","Accessories",K4254="Bndrs","Binders",K4254="Fstnrs","Fasteners")</f>
        <v>Binders</v>
      </c>
      <c r="Q4254" t="str">
        <f>IF(_xlfn.XLOOKUP(D4254,products!$A$2:$A$5902,products!$H$2:$H$5902,,0)=1,"Yes","No")</f>
        <v>Yes</v>
      </c>
    </row>
    <row r="4255" spans="1:17" x14ac:dyDescent="0.3">
      <c r="A4255" t="s">
        <v>24919</v>
      </c>
      <c r="B4255" s="4">
        <v>44312</v>
      </c>
      <c r="C4255" t="s">
        <v>24920</v>
      </c>
      <c r="D4255" t="s">
        <v>24923</v>
      </c>
      <c r="E4255" s="1">
        <v>44371</v>
      </c>
      <c r="F4255" t="s">
        <v>35</v>
      </c>
      <c r="G4255" t="str">
        <f>_xlfn.XLOOKUP(C4255,customers!$A$2:$A$5902,customers!$B$2:$B$5902,,0)</f>
        <v>Lee Thompson</v>
      </c>
      <c r="H4255" t="str">
        <f>_xlfn.XLOOKUP(C4255,customers!$A$2:$A$5902,customers!$G$2:$G$5902,,0)</f>
        <v>West</v>
      </c>
      <c r="I4255" t="str">
        <f>_xlfn.XLOOKUP(C4255,customers!$A$2:$A$5902,customers!$E$2:$E$5902,,0)</f>
        <v>Daltonstad</v>
      </c>
      <c r="J4255" t="str">
        <f>INDEX(products!$B$2:$B$5902,MATCH(D4255,products!$A$2:$A$5902,0))</f>
        <v>Furn</v>
      </c>
      <c r="K4255" t="str">
        <f>INDEX(products!$C$2:$C$5902,MATCH(D4255,products!$A$2:$A$5902,0))</f>
        <v>Phns</v>
      </c>
      <c r="L4255" s="3">
        <f>INDEX(products!$E$2:$E$5902,MATCH(D4255,products!$A$2:$A$5902,0))</f>
        <v>4536.8500000000004</v>
      </c>
      <c r="M4255">
        <f>_xlfn.XLOOKUP(D4255,products!$A$2:$A$5902,products!$F$2:$F$5902)</f>
        <v>5</v>
      </c>
      <c r="N4255" s="3">
        <f t="shared" si="66"/>
        <v>907.37000000000012</v>
      </c>
      <c r="O4255" s="3" t="str" cm="1">
        <f t="array" ref="O4255">_xlfn.IFS(J4255="Furn","Furniture",J4255="Tech","Technology",J4255="OffSup","Office Supplies")</f>
        <v>Furniture</v>
      </c>
      <c r="P4255" s="3" t="str" cm="1">
        <f t="array" ref="P4255">_xlfn.IFS(K4255="Bkcs","Bookcases",K4255="Phns","Phones",K4255="Acc","Accessories",K4255="Bndrs","Binders",K4255="Fstnrs","Fasteners")</f>
        <v>Phones</v>
      </c>
      <c r="Q4255" t="str">
        <f>IF(_xlfn.XLOOKUP(D4255,products!$A$2:$A$5902,products!$H$2:$H$5902,,0)=1,"Yes","No")</f>
        <v>No</v>
      </c>
    </row>
    <row r="4256" spans="1:17" x14ac:dyDescent="0.3">
      <c r="A4256" t="s">
        <v>24925</v>
      </c>
      <c r="B4256" s="4">
        <v>43762</v>
      </c>
      <c r="C4256" t="s">
        <v>24926</v>
      </c>
      <c r="D4256" t="s">
        <v>24929</v>
      </c>
      <c r="E4256" s="1">
        <v>44124</v>
      </c>
      <c r="F4256" t="s">
        <v>35</v>
      </c>
      <c r="G4256" t="str">
        <f>_xlfn.XLOOKUP(C4256,customers!$A$2:$A$5902,customers!$B$2:$B$5902,,0)</f>
        <v>Chelsea Taylor</v>
      </c>
      <c r="H4256" t="str">
        <f>_xlfn.XLOOKUP(C4256,customers!$A$2:$A$5902,customers!$G$2:$G$5902,,0)</f>
        <v>East</v>
      </c>
      <c r="I4256" t="str">
        <f>_xlfn.XLOOKUP(C4256,customers!$A$2:$A$5902,customers!$E$2:$E$5902,,0)</f>
        <v>Marthaville</v>
      </c>
      <c r="J4256" t="str">
        <f>INDEX(products!$B$2:$B$5902,MATCH(D4256,products!$A$2:$A$5902,0))</f>
        <v>Tech</v>
      </c>
      <c r="K4256" t="str">
        <f>INDEX(products!$C$2:$C$5902,MATCH(D4256,products!$A$2:$A$5902,0))</f>
        <v>Phns</v>
      </c>
      <c r="L4256" s="3">
        <f>INDEX(products!$E$2:$E$5902,MATCH(D4256,products!$A$2:$A$5902,0))</f>
        <v>1830.09</v>
      </c>
      <c r="M4256">
        <f>_xlfn.XLOOKUP(D4256,products!$A$2:$A$5902,products!$F$2:$F$5902)</f>
        <v>2</v>
      </c>
      <c r="N4256" s="3">
        <f t="shared" si="66"/>
        <v>915.04499999999996</v>
      </c>
      <c r="O4256" s="3" t="str" cm="1">
        <f t="array" ref="O4256">_xlfn.IFS(J4256="Furn","Furniture",J4256="Tech","Technology",J4256="OffSup","Office Supplies")</f>
        <v>Technology</v>
      </c>
      <c r="P4256" s="3" t="str" cm="1">
        <f t="array" ref="P4256">_xlfn.IFS(K4256="Bkcs","Bookcases",K4256="Phns","Phones",K4256="Acc","Accessories",K4256="Bndrs","Binders",K4256="Fstnrs","Fasteners")</f>
        <v>Phones</v>
      </c>
      <c r="Q4256" t="str">
        <f>IF(_xlfn.XLOOKUP(D4256,products!$A$2:$A$5902,products!$H$2:$H$5902,,0)=1,"Yes","No")</f>
        <v>No</v>
      </c>
    </row>
    <row r="4257" spans="1:17" x14ac:dyDescent="0.3">
      <c r="A4257" t="s">
        <v>24931</v>
      </c>
      <c r="B4257" s="4">
        <v>45289</v>
      </c>
      <c r="C4257" t="s">
        <v>24932</v>
      </c>
      <c r="D4257" t="s">
        <v>24934</v>
      </c>
      <c r="E4257" s="1">
        <v>45304</v>
      </c>
      <c r="F4257" t="s">
        <v>35</v>
      </c>
      <c r="G4257" t="str">
        <f>_xlfn.XLOOKUP(C4257,customers!$A$2:$A$5902,customers!$B$2:$B$5902,,0)</f>
        <v>Jason Williams</v>
      </c>
      <c r="H4257" t="str">
        <f>_xlfn.XLOOKUP(C4257,customers!$A$2:$A$5902,customers!$G$2:$G$5902,,0)</f>
        <v>West</v>
      </c>
      <c r="I4257" t="str">
        <f>_xlfn.XLOOKUP(C4257,customers!$A$2:$A$5902,customers!$E$2:$E$5902,,0)</f>
        <v>East Lori</v>
      </c>
      <c r="J4257" t="str">
        <f>INDEX(products!$B$2:$B$5902,MATCH(D4257,products!$A$2:$A$5902,0))</f>
        <v>Tech</v>
      </c>
      <c r="K4257" t="str">
        <f>INDEX(products!$C$2:$C$5902,MATCH(D4257,products!$A$2:$A$5902,0))</f>
        <v>Acc</v>
      </c>
      <c r="L4257" s="3">
        <f>INDEX(products!$E$2:$E$5902,MATCH(D4257,products!$A$2:$A$5902,0))</f>
        <v>1283.25</v>
      </c>
      <c r="M4257">
        <f>_xlfn.XLOOKUP(D4257,products!$A$2:$A$5902,products!$F$2:$F$5902)</f>
        <v>9</v>
      </c>
      <c r="N4257" s="3">
        <f t="shared" si="66"/>
        <v>142.58333333333334</v>
      </c>
      <c r="O4257" s="3" t="str" cm="1">
        <f t="array" ref="O4257">_xlfn.IFS(J4257="Furn","Furniture",J4257="Tech","Technology",J4257="OffSup","Office Supplies")</f>
        <v>Technology</v>
      </c>
      <c r="P4257" s="3" t="str" cm="1">
        <f t="array" ref="P4257">_xlfn.IFS(K4257="Bkcs","Bookcases",K4257="Phns","Phones",K4257="Acc","Accessories",K4257="Bndrs","Binders",K4257="Fstnrs","Fasteners")</f>
        <v>Accessories</v>
      </c>
      <c r="Q4257" t="str">
        <f>IF(_xlfn.XLOOKUP(D4257,products!$A$2:$A$5902,products!$H$2:$H$5902,,0)=1,"Yes","No")</f>
        <v>No</v>
      </c>
    </row>
    <row r="4258" spans="1:17" x14ac:dyDescent="0.3">
      <c r="A4258" t="s">
        <v>24936</v>
      </c>
      <c r="B4258" s="4">
        <v>45341</v>
      </c>
      <c r="C4258" t="s">
        <v>24937</v>
      </c>
      <c r="D4258" t="s">
        <v>24939</v>
      </c>
      <c r="E4258" s="1">
        <v>45503</v>
      </c>
      <c r="F4258" t="s">
        <v>35</v>
      </c>
      <c r="G4258" t="str">
        <f>_xlfn.XLOOKUP(C4258,customers!$A$2:$A$5902,customers!$B$2:$B$5902,,0)</f>
        <v>Clayton Campbell</v>
      </c>
      <c r="H4258" t="str">
        <f>_xlfn.XLOOKUP(C4258,customers!$A$2:$A$5902,customers!$G$2:$G$5902,,0)</f>
        <v>West</v>
      </c>
      <c r="I4258" t="str">
        <f>_xlfn.XLOOKUP(C4258,customers!$A$2:$A$5902,customers!$E$2:$E$5902,,0)</f>
        <v>Lake Rebecca</v>
      </c>
      <c r="J4258" t="str">
        <f>INDEX(products!$B$2:$B$5902,MATCH(D4258,products!$A$2:$A$5902,0))</f>
        <v>Tech</v>
      </c>
      <c r="K4258" t="str">
        <f>INDEX(products!$C$2:$C$5902,MATCH(D4258,products!$A$2:$A$5902,0))</f>
        <v>Phns</v>
      </c>
      <c r="L4258" s="3">
        <f>INDEX(products!$E$2:$E$5902,MATCH(D4258,products!$A$2:$A$5902,0))</f>
        <v>3605.41</v>
      </c>
      <c r="M4258">
        <f>_xlfn.XLOOKUP(D4258,products!$A$2:$A$5902,products!$F$2:$F$5902)</f>
        <v>1</v>
      </c>
      <c r="N4258" s="3">
        <f t="shared" si="66"/>
        <v>3605.41</v>
      </c>
      <c r="O4258" s="3" t="str" cm="1">
        <f t="array" ref="O4258">_xlfn.IFS(J4258="Furn","Furniture",J4258="Tech","Technology",J4258="OffSup","Office Supplies")</f>
        <v>Technology</v>
      </c>
      <c r="P4258" s="3" t="str" cm="1">
        <f t="array" ref="P4258">_xlfn.IFS(K4258="Bkcs","Bookcases",K4258="Phns","Phones",K4258="Acc","Accessories",K4258="Bndrs","Binders",K4258="Fstnrs","Fasteners")</f>
        <v>Phones</v>
      </c>
      <c r="Q4258" t="str">
        <f>IF(_xlfn.XLOOKUP(D4258,products!$A$2:$A$5902,products!$H$2:$H$5902,,0)=1,"Yes","No")</f>
        <v>Yes</v>
      </c>
    </row>
    <row r="4259" spans="1:17" x14ac:dyDescent="0.3">
      <c r="A4259" t="s">
        <v>24941</v>
      </c>
      <c r="B4259" s="4">
        <v>44341</v>
      </c>
      <c r="C4259" t="s">
        <v>24942</v>
      </c>
      <c r="D4259" t="s">
        <v>24945</v>
      </c>
      <c r="E4259" s="1">
        <v>44405</v>
      </c>
      <c r="F4259" t="s">
        <v>21</v>
      </c>
      <c r="G4259" t="str">
        <f>_xlfn.XLOOKUP(C4259,customers!$A$2:$A$5902,customers!$B$2:$B$5902,,0)</f>
        <v>Rebecca Thomas MD</v>
      </c>
      <c r="H4259" t="str">
        <f>_xlfn.XLOOKUP(C4259,customers!$A$2:$A$5902,customers!$G$2:$G$5902,,0)</f>
        <v>East</v>
      </c>
      <c r="I4259" t="str">
        <f>_xlfn.XLOOKUP(C4259,customers!$A$2:$A$5902,customers!$E$2:$E$5902,,0)</f>
        <v>Davisbury</v>
      </c>
      <c r="J4259" t="str">
        <f>INDEX(products!$B$2:$B$5902,MATCH(D4259,products!$A$2:$A$5902,0))</f>
        <v>Tech</v>
      </c>
      <c r="K4259" t="str">
        <f>INDEX(products!$C$2:$C$5902,MATCH(D4259,products!$A$2:$A$5902,0))</f>
        <v>Bndrs</v>
      </c>
      <c r="L4259" s="3">
        <f>INDEX(products!$E$2:$E$5902,MATCH(D4259,products!$A$2:$A$5902,0))</f>
        <v>1445.08</v>
      </c>
      <c r="M4259">
        <f>_xlfn.XLOOKUP(D4259,products!$A$2:$A$5902,products!$F$2:$F$5902)</f>
        <v>2</v>
      </c>
      <c r="N4259" s="3">
        <f t="shared" si="66"/>
        <v>722.54</v>
      </c>
      <c r="O4259" s="3" t="str" cm="1">
        <f t="array" ref="O4259">_xlfn.IFS(J4259="Furn","Furniture",J4259="Tech","Technology",J4259="OffSup","Office Supplies")</f>
        <v>Technology</v>
      </c>
      <c r="P4259" s="3" t="str" cm="1">
        <f t="array" ref="P4259">_xlfn.IFS(K4259="Bkcs","Bookcases",K4259="Phns","Phones",K4259="Acc","Accessories",K4259="Bndrs","Binders",K4259="Fstnrs","Fasteners")</f>
        <v>Binders</v>
      </c>
      <c r="Q4259" t="str">
        <f>IF(_xlfn.XLOOKUP(D4259,products!$A$2:$A$5902,products!$H$2:$H$5902,,0)=1,"Yes","No")</f>
        <v>Yes</v>
      </c>
    </row>
    <row r="4260" spans="1:17" x14ac:dyDescent="0.3">
      <c r="A4260" t="s">
        <v>24947</v>
      </c>
      <c r="B4260" s="4">
        <v>44938</v>
      </c>
      <c r="C4260" t="s">
        <v>24948</v>
      </c>
      <c r="D4260" t="s">
        <v>24950</v>
      </c>
      <c r="E4260" s="1">
        <v>44997</v>
      </c>
      <c r="F4260" t="s">
        <v>74</v>
      </c>
      <c r="G4260" t="str">
        <f>_xlfn.XLOOKUP(C4260,customers!$A$2:$A$5902,customers!$B$2:$B$5902,,0)</f>
        <v>Jessica Valdez</v>
      </c>
      <c r="H4260" t="str">
        <f>_xlfn.XLOOKUP(C4260,customers!$A$2:$A$5902,customers!$G$2:$G$5902,,0)</f>
        <v>West</v>
      </c>
      <c r="I4260" t="str">
        <f>_xlfn.XLOOKUP(C4260,customers!$A$2:$A$5902,customers!$E$2:$E$5902,,0)</f>
        <v>New Stephanie</v>
      </c>
      <c r="J4260" t="str">
        <f>INDEX(products!$B$2:$B$5902,MATCH(D4260,products!$A$2:$A$5902,0))</f>
        <v>Tech</v>
      </c>
      <c r="K4260" t="str">
        <f>INDEX(products!$C$2:$C$5902,MATCH(D4260,products!$A$2:$A$5902,0))</f>
        <v>Acc</v>
      </c>
      <c r="L4260" s="3">
        <f>INDEX(products!$E$2:$E$5902,MATCH(D4260,products!$A$2:$A$5902,0))</f>
        <v>3992.18</v>
      </c>
      <c r="M4260">
        <f>_xlfn.XLOOKUP(D4260,products!$A$2:$A$5902,products!$F$2:$F$5902)</f>
        <v>7</v>
      </c>
      <c r="N4260" s="3">
        <f t="shared" si="66"/>
        <v>570.31142857142856</v>
      </c>
      <c r="O4260" s="3" t="str" cm="1">
        <f t="array" ref="O4260">_xlfn.IFS(J4260="Furn","Furniture",J4260="Tech","Technology",J4260="OffSup","Office Supplies")</f>
        <v>Technology</v>
      </c>
      <c r="P4260" s="3" t="str" cm="1">
        <f t="array" ref="P4260">_xlfn.IFS(K4260="Bkcs","Bookcases",K4260="Phns","Phones",K4260="Acc","Accessories",K4260="Bndrs","Binders",K4260="Fstnrs","Fasteners")</f>
        <v>Accessories</v>
      </c>
      <c r="Q4260" t="str">
        <f>IF(_xlfn.XLOOKUP(D4260,products!$A$2:$A$5902,products!$H$2:$H$5902,,0)=1,"Yes","No")</f>
        <v>No</v>
      </c>
    </row>
    <row r="4261" spans="1:17" x14ac:dyDescent="0.3">
      <c r="A4261" t="s">
        <v>24952</v>
      </c>
      <c r="B4261" s="4">
        <v>44440</v>
      </c>
      <c r="C4261" t="s">
        <v>24953</v>
      </c>
      <c r="D4261" t="s">
        <v>24956</v>
      </c>
      <c r="E4261" s="1">
        <v>44546</v>
      </c>
      <c r="F4261" t="s">
        <v>74</v>
      </c>
      <c r="G4261" t="str">
        <f>_xlfn.XLOOKUP(C4261,customers!$A$2:$A$5902,customers!$B$2:$B$5902,,0)</f>
        <v>Alicia Wallace</v>
      </c>
      <c r="H4261" t="str">
        <f>_xlfn.XLOOKUP(C4261,customers!$A$2:$A$5902,customers!$G$2:$G$5902,,0)</f>
        <v>West</v>
      </c>
      <c r="I4261" t="str">
        <f>_xlfn.XLOOKUP(C4261,customers!$A$2:$A$5902,customers!$E$2:$E$5902,,0)</f>
        <v>West Emilystad</v>
      </c>
      <c r="J4261" t="str">
        <f>INDEX(products!$B$2:$B$5902,MATCH(D4261,products!$A$2:$A$5902,0))</f>
        <v>Tech</v>
      </c>
      <c r="K4261" t="str">
        <f>INDEX(products!$C$2:$C$5902,MATCH(D4261,products!$A$2:$A$5902,0))</f>
        <v>Fstnrs</v>
      </c>
      <c r="L4261" s="3">
        <f>INDEX(products!$E$2:$E$5902,MATCH(D4261,products!$A$2:$A$5902,0))</f>
        <v>4094.92</v>
      </c>
      <c r="M4261">
        <f>_xlfn.XLOOKUP(D4261,products!$A$2:$A$5902,products!$F$2:$F$5902)</f>
        <v>10</v>
      </c>
      <c r="N4261" s="3">
        <f t="shared" si="66"/>
        <v>409.49200000000002</v>
      </c>
      <c r="O4261" s="3" t="str" cm="1">
        <f t="array" ref="O4261">_xlfn.IFS(J4261="Furn","Furniture",J4261="Tech","Technology",J4261="OffSup","Office Supplies")</f>
        <v>Technology</v>
      </c>
      <c r="P4261" s="3" t="str" cm="1">
        <f t="array" ref="P4261">_xlfn.IFS(K4261="Bkcs","Bookcases",K4261="Phns","Phones",K4261="Acc","Accessories",K4261="Bndrs","Binders",K4261="Fstnrs","Fasteners")</f>
        <v>Fasteners</v>
      </c>
      <c r="Q4261" t="str">
        <f>IF(_xlfn.XLOOKUP(D4261,products!$A$2:$A$5902,products!$H$2:$H$5902,,0)=1,"Yes","No")</f>
        <v>No</v>
      </c>
    </row>
    <row r="4262" spans="1:17" x14ac:dyDescent="0.3">
      <c r="A4262" t="s">
        <v>24958</v>
      </c>
      <c r="B4262" s="4">
        <v>44341</v>
      </c>
      <c r="C4262" t="s">
        <v>24959</v>
      </c>
      <c r="D4262" t="s">
        <v>24961</v>
      </c>
      <c r="E4262" s="1">
        <v>44388</v>
      </c>
      <c r="F4262" t="s">
        <v>74</v>
      </c>
      <c r="G4262" t="str">
        <f>_xlfn.XLOOKUP(C4262,customers!$A$2:$A$5902,customers!$B$2:$B$5902,,0)</f>
        <v>Amy Gonzales</v>
      </c>
      <c r="H4262" t="str">
        <f>_xlfn.XLOOKUP(C4262,customers!$A$2:$A$5902,customers!$G$2:$G$5902,,0)</f>
        <v>West</v>
      </c>
      <c r="I4262" t="str">
        <f>_xlfn.XLOOKUP(C4262,customers!$A$2:$A$5902,customers!$E$2:$E$5902,,0)</f>
        <v>Thompsontown</v>
      </c>
      <c r="J4262" t="str">
        <f>INDEX(products!$B$2:$B$5902,MATCH(D4262,products!$A$2:$A$5902,0))</f>
        <v>Tech</v>
      </c>
      <c r="K4262" t="str">
        <f>INDEX(products!$C$2:$C$5902,MATCH(D4262,products!$A$2:$A$5902,0))</f>
        <v>Acc</v>
      </c>
      <c r="L4262" s="3">
        <f>INDEX(products!$E$2:$E$5902,MATCH(D4262,products!$A$2:$A$5902,0))</f>
        <v>2800.16</v>
      </c>
      <c r="M4262">
        <f>_xlfn.XLOOKUP(D4262,products!$A$2:$A$5902,products!$F$2:$F$5902)</f>
        <v>3</v>
      </c>
      <c r="N4262" s="3">
        <f t="shared" si="66"/>
        <v>933.38666666666666</v>
      </c>
      <c r="O4262" s="3" t="str" cm="1">
        <f t="array" ref="O4262">_xlfn.IFS(J4262="Furn","Furniture",J4262="Tech","Technology",J4262="OffSup","Office Supplies")</f>
        <v>Technology</v>
      </c>
      <c r="P4262" s="3" t="str" cm="1">
        <f t="array" ref="P4262">_xlfn.IFS(K4262="Bkcs","Bookcases",K4262="Phns","Phones",K4262="Acc","Accessories",K4262="Bndrs","Binders",K4262="Fstnrs","Fasteners")</f>
        <v>Accessories</v>
      </c>
      <c r="Q4262" t="str">
        <f>IF(_xlfn.XLOOKUP(D4262,products!$A$2:$A$5902,products!$H$2:$H$5902,,0)=1,"Yes","No")</f>
        <v>No</v>
      </c>
    </row>
    <row r="4263" spans="1:17" x14ac:dyDescent="0.3">
      <c r="A4263" t="s">
        <v>24963</v>
      </c>
      <c r="B4263" s="4">
        <v>45146</v>
      </c>
      <c r="C4263" t="s">
        <v>24964</v>
      </c>
      <c r="D4263" t="s">
        <v>24967</v>
      </c>
      <c r="E4263" s="1">
        <v>45383</v>
      </c>
      <c r="F4263" t="s">
        <v>21</v>
      </c>
      <c r="G4263" t="str">
        <f>_xlfn.XLOOKUP(C4263,customers!$A$2:$A$5902,customers!$B$2:$B$5902,,0)</f>
        <v>Edward David</v>
      </c>
      <c r="H4263" t="str">
        <f>_xlfn.XLOOKUP(C4263,customers!$A$2:$A$5902,customers!$G$2:$G$5902,,0)</f>
        <v>North</v>
      </c>
      <c r="I4263" t="str">
        <f>_xlfn.XLOOKUP(C4263,customers!$A$2:$A$5902,customers!$E$2:$E$5902,,0)</f>
        <v>South Geneview</v>
      </c>
      <c r="J4263" t="str">
        <f>INDEX(products!$B$2:$B$5902,MATCH(D4263,products!$A$2:$A$5902,0))</f>
        <v>OffSup</v>
      </c>
      <c r="K4263" t="str">
        <f>INDEX(products!$C$2:$C$5902,MATCH(D4263,products!$A$2:$A$5902,0))</f>
        <v>Bkcs</v>
      </c>
      <c r="L4263" s="3">
        <f>INDEX(products!$E$2:$E$5902,MATCH(D4263,products!$A$2:$A$5902,0))</f>
        <v>1281.46</v>
      </c>
      <c r="M4263">
        <f>_xlfn.XLOOKUP(D4263,products!$A$2:$A$5902,products!$F$2:$F$5902)</f>
        <v>5</v>
      </c>
      <c r="N4263" s="3">
        <f t="shared" si="66"/>
        <v>256.29200000000003</v>
      </c>
      <c r="O4263" s="3" t="str" cm="1">
        <f t="array" ref="O4263">_xlfn.IFS(J4263="Furn","Furniture",J4263="Tech","Technology",J4263="OffSup","Office Supplies")</f>
        <v>Office Supplies</v>
      </c>
      <c r="P4263" s="3" t="str" cm="1">
        <f t="array" ref="P4263">_xlfn.IFS(K4263="Bkcs","Bookcases",K4263="Phns","Phones",K4263="Acc","Accessories",K4263="Bndrs","Binders",K4263="Fstnrs","Fasteners")</f>
        <v>Bookcases</v>
      </c>
      <c r="Q4263" t="str">
        <f>IF(_xlfn.XLOOKUP(D4263,products!$A$2:$A$5902,products!$H$2:$H$5902,,0)=1,"Yes","No")</f>
        <v>No</v>
      </c>
    </row>
    <row r="4264" spans="1:17" x14ac:dyDescent="0.3">
      <c r="A4264" t="s">
        <v>24969</v>
      </c>
      <c r="B4264" s="4">
        <v>44192</v>
      </c>
      <c r="C4264" t="s">
        <v>24970</v>
      </c>
      <c r="D4264" t="s">
        <v>24972</v>
      </c>
      <c r="E4264" s="1">
        <v>44472</v>
      </c>
      <c r="F4264" t="s">
        <v>35</v>
      </c>
      <c r="G4264" t="str">
        <f>_xlfn.XLOOKUP(C4264,customers!$A$2:$A$5902,customers!$B$2:$B$5902,,0)</f>
        <v>Mark Ewing</v>
      </c>
      <c r="H4264" t="str">
        <f>_xlfn.XLOOKUP(C4264,customers!$A$2:$A$5902,customers!$G$2:$G$5902,,0)</f>
        <v>West</v>
      </c>
      <c r="I4264" t="str">
        <f>_xlfn.XLOOKUP(C4264,customers!$A$2:$A$5902,customers!$E$2:$E$5902,,0)</f>
        <v>East Stephanie</v>
      </c>
      <c r="J4264" t="str">
        <f>INDEX(products!$B$2:$B$5902,MATCH(D4264,products!$A$2:$A$5902,0))</f>
        <v>OffSup</v>
      </c>
      <c r="K4264" t="str">
        <f>INDEX(products!$C$2:$C$5902,MATCH(D4264,products!$A$2:$A$5902,0))</f>
        <v>Bkcs</v>
      </c>
      <c r="L4264" s="3">
        <f>INDEX(products!$E$2:$E$5902,MATCH(D4264,products!$A$2:$A$5902,0))</f>
        <v>1292.54</v>
      </c>
      <c r="M4264">
        <f>_xlfn.XLOOKUP(D4264,products!$A$2:$A$5902,products!$F$2:$F$5902)</f>
        <v>9</v>
      </c>
      <c r="N4264" s="3">
        <f t="shared" si="66"/>
        <v>143.61555555555555</v>
      </c>
      <c r="O4264" s="3" t="str" cm="1">
        <f t="array" ref="O4264">_xlfn.IFS(J4264="Furn","Furniture",J4264="Tech","Technology",J4264="OffSup","Office Supplies")</f>
        <v>Office Supplies</v>
      </c>
      <c r="P4264" s="3" t="str" cm="1">
        <f t="array" ref="P4264">_xlfn.IFS(K4264="Bkcs","Bookcases",K4264="Phns","Phones",K4264="Acc","Accessories",K4264="Bndrs","Binders",K4264="Fstnrs","Fasteners")</f>
        <v>Bookcases</v>
      </c>
      <c r="Q4264" t="str">
        <f>IF(_xlfn.XLOOKUP(D4264,products!$A$2:$A$5902,products!$H$2:$H$5902,,0)=1,"Yes","No")</f>
        <v>Yes</v>
      </c>
    </row>
    <row r="4265" spans="1:17" x14ac:dyDescent="0.3">
      <c r="A4265" t="s">
        <v>24974</v>
      </c>
      <c r="B4265" s="4">
        <v>43829</v>
      </c>
      <c r="C4265" t="s">
        <v>24975</v>
      </c>
      <c r="D4265" t="s">
        <v>24978</v>
      </c>
      <c r="E4265" s="1">
        <v>44055</v>
      </c>
      <c r="F4265" t="s">
        <v>74</v>
      </c>
      <c r="G4265" t="str">
        <f>_xlfn.XLOOKUP(C4265,customers!$A$2:$A$5902,customers!$B$2:$B$5902,,0)</f>
        <v>Colton Hernandez</v>
      </c>
      <c r="H4265" t="str">
        <f>_xlfn.XLOOKUP(C4265,customers!$A$2:$A$5902,customers!$G$2:$G$5902,,0)</f>
        <v>North</v>
      </c>
      <c r="I4265" t="str">
        <f>_xlfn.XLOOKUP(C4265,customers!$A$2:$A$5902,customers!$E$2:$E$5902,,0)</f>
        <v>East Thomas</v>
      </c>
      <c r="J4265" t="str">
        <f>INDEX(products!$B$2:$B$5902,MATCH(D4265,products!$A$2:$A$5902,0))</f>
        <v>OffSup</v>
      </c>
      <c r="K4265" t="str">
        <f>INDEX(products!$C$2:$C$5902,MATCH(D4265,products!$A$2:$A$5902,0))</f>
        <v>Fstnrs</v>
      </c>
      <c r="L4265" s="3">
        <f>INDEX(products!$E$2:$E$5902,MATCH(D4265,products!$A$2:$A$5902,0))</f>
        <v>1880.83</v>
      </c>
      <c r="M4265">
        <f>_xlfn.XLOOKUP(D4265,products!$A$2:$A$5902,products!$F$2:$F$5902)</f>
        <v>10</v>
      </c>
      <c r="N4265" s="3">
        <f t="shared" si="66"/>
        <v>188.083</v>
      </c>
      <c r="O4265" s="3" t="str" cm="1">
        <f t="array" ref="O4265">_xlfn.IFS(J4265="Furn","Furniture",J4265="Tech","Technology",J4265="OffSup","Office Supplies")</f>
        <v>Office Supplies</v>
      </c>
      <c r="P4265" s="3" t="str" cm="1">
        <f t="array" ref="P4265">_xlfn.IFS(K4265="Bkcs","Bookcases",K4265="Phns","Phones",K4265="Acc","Accessories",K4265="Bndrs","Binders",K4265="Fstnrs","Fasteners")</f>
        <v>Fasteners</v>
      </c>
      <c r="Q4265" t="str">
        <f>IF(_xlfn.XLOOKUP(D4265,products!$A$2:$A$5902,products!$H$2:$H$5902,,0)=1,"Yes","No")</f>
        <v>Yes</v>
      </c>
    </row>
    <row r="4266" spans="1:17" x14ac:dyDescent="0.3">
      <c r="A4266" t="s">
        <v>24980</v>
      </c>
      <c r="B4266" s="4">
        <v>43834</v>
      </c>
      <c r="C4266" t="s">
        <v>24981</v>
      </c>
      <c r="D4266" t="s">
        <v>24984</v>
      </c>
      <c r="E4266" s="1">
        <v>43890</v>
      </c>
      <c r="F4266" t="s">
        <v>74</v>
      </c>
      <c r="G4266" t="str">
        <f>_xlfn.XLOOKUP(C4266,customers!$A$2:$A$5902,customers!$B$2:$B$5902,,0)</f>
        <v>Scott Johnson</v>
      </c>
      <c r="H4266" t="str">
        <f>_xlfn.XLOOKUP(C4266,customers!$A$2:$A$5902,customers!$G$2:$G$5902,,0)</f>
        <v>North</v>
      </c>
      <c r="I4266" t="str">
        <f>_xlfn.XLOOKUP(C4266,customers!$A$2:$A$5902,customers!$E$2:$E$5902,,0)</f>
        <v>Rodgersberg</v>
      </c>
      <c r="J4266" t="str">
        <f>INDEX(products!$B$2:$B$5902,MATCH(D4266,products!$A$2:$A$5902,0))</f>
        <v>Furn</v>
      </c>
      <c r="K4266" t="str">
        <f>INDEX(products!$C$2:$C$5902,MATCH(D4266,products!$A$2:$A$5902,0))</f>
        <v>Phns</v>
      </c>
      <c r="L4266" s="3">
        <f>INDEX(products!$E$2:$E$5902,MATCH(D4266,products!$A$2:$A$5902,0))</f>
        <v>755.28</v>
      </c>
      <c r="M4266">
        <f>_xlfn.XLOOKUP(D4266,products!$A$2:$A$5902,products!$F$2:$F$5902)</f>
        <v>2</v>
      </c>
      <c r="N4266" s="3">
        <f t="shared" si="66"/>
        <v>377.64</v>
      </c>
      <c r="O4266" s="3" t="str" cm="1">
        <f t="array" ref="O4266">_xlfn.IFS(J4266="Furn","Furniture",J4266="Tech","Technology",J4266="OffSup","Office Supplies")</f>
        <v>Furniture</v>
      </c>
      <c r="P4266" s="3" t="str" cm="1">
        <f t="array" ref="P4266">_xlfn.IFS(K4266="Bkcs","Bookcases",K4266="Phns","Phones",K4266="Acc","Accessories",K4266="Bndrs","Binders",K4266="Fstnrs","Fasteners")</f>
        <v>Phones</v>
      </c>
      <c r="Q4266" t="str">
        <f>IF(_xlfn.XLOOKUP(D4266,products!$A$2:$A$5902,products!$H$2:$H$5902,,0)=1,"Yes","No")</f>
        <v>No</v>
      </c>
    </row>
    <row r="4267" spans="1:17" x14ac:dyDescent="0.3">
      <c r="A4267" t="s">
        <v>24986</v>
      </c>
      <c r="B4267" s="4">
        <v>44705</v>
      </c>
      <c r="C4267" t="s">
        <v>24987</v>
      </c>
      <c r="D4267" t="s">
        <v>24990</v>
      </c>
      <c r="E4267" s="1">
        <v>45063</v>
      </c>
      <c r="F4267" t="s">
        <v>21</v>
      </c>
      <c r="G4267" t="str">
        <f>_xlfn.XLOOKUP(C4267,customers!$A$2:$A$5902,customers!$B$2:$B$5902,,0)</f>
        <v>Lisa Burgess</v>
      </c>
      <c r="H4267" t="str">
        <f>_xlfn.XLOOKUP(C4267,customers!$A$2:$A$5902,customers!$G$2:$G$5902,,0)</f>
        <v>North</v>
      </c>
      <c r="I4267" t="str">
        <f>_xlfn.XLOOKUP(C4267,customers!$A$2:$A$5902,customers!$E$2:$E$5902,,0)</f>
        <v>North Julie</v>
      </c>
      <c r="J4267" t="str">
        <f>INDEX(products!$B$2:$B$5902,MATCH(D4267,products!$A$2:$A$5902,0))</f>
        <v>OffSup</v>
      </c>
      <c r="K4267" t="str">
        <f>INDEX(products!$C$2:$C$5902,MATCH(D4267,products!$A$2:$A$5902,0))</f>
        <v>Bkcs</v>
      </c>
      <c r="L4267" s="3">
        <f>INDEX(products!$E$2:$E$5902,MATCH(D4267,products!$A$2:$A$5902,0))</f>
        <v>1936.31</v>
      </c>
      <c r="M4267">
        <f>_xlfn.XLOOKUP(D4267,products!$A$2:$A$5902,products!$F$2:$F$5902)</f>
        <v>6</v>
      </c>
      <c r="N4267" s="3">
        <f t="shared" si="66"/>
        <v>322.71833333333331</v>
      </c>
      <c r="O4267" s="3" t="str" cm="1">
        <f t="array" ref="O4267">_xlfn.IFS(J4267="Furn","Furniture",J4267="Tech","Technology",J4267="OffSup","Office Supplies")</f>
        <v>Office Supplies</v>
      </c>
      <c r="P4267" s="3" t="str" cm="1">
        <f t="array" ref="P4267">_xlfn.IFS(K4267="Bkcs","Bookcases",K4267="Phns","Phones",K4267="Acc","Accessories",K4267="Bndrs","Binders",K4267="Fstnrs","Fasteners")</f>
        <v>Bookcases</v>
      </c>
      <c r="Q4267" t="str">
        <f>IF(_xlfn.XLOOKUP(D4267,products!$A$2:$A$5902,products!$H$2:$H$5902,,0)=1,"Yes","No")</f>
        <v>Yes</v>
      </c>
    </row>
    <row r="4268" spans="1:17" x14ac:dyDescent="0.3">
      <c r="A4268" t="s">
        <v>24992</v>
      </c>
      <c r="B4268" s="4">
        <v>43894</v>
      </c>
      <c r="C4268" t="s">
        <v>24993</v>
      </c>
      <c r="D4268" t="s">
        <v>24995</v>
      </c>
      <c r="E4268" s="1">
        <v>43942</v>
      </c>
      <c r="F4268" t="s">
        <v>35</v>
      </c>
      <c r="G4268" t="str">
        <f>_xlfn.XLOOKUP(C4268,customers!$A$2:$A$5902,customers!$B$2:$B$5902,,0)</f>
        <v>Cheryl Perez</v>
      </c>
      <c r="H4268" t="str">
        <f>_xlfn.XLOOKUP(C4268,customers!$A$2:$A$5902,customers!$G$2:$G$5902,,0)</f>
        <v>South</v>
      </c>
      <c r="I4268" t="str">
        <f>_xlfn.XLOOKUP(C4268,customers!$A$2:$A$5902,customers!$E$2:$E$5902,,0)</f>
        <v>Cynthiafurt</v>
      </c>
      <c r="J4268" t="str">
        <f>INDEX(products!$B$2:$B$5902,MATCH(D4268,products!$A$2:$A$5902,0))</f>
        <v>Tech</v>
      </c>
      <c r="K4268" t="str">
        <f>INDEX(products!$C$2:$C$5902,MATCH(D4268,products!$A$2:$A$5902,0))</f>
        <v>Fstnrs</v>
      </c>
      <c r="L4268" s="3">
        <f>INDEX(products!$E$2:$E$5902,MATCH(D4268,products!$A$2:$A$5902,0))</f>
        <v>2053.5300000000002</v>
      </c>
      <c r="M4268">
        <f>_xlfn.XLOOKUP(D4268,products!$A$2:$A$5902,products!$F$2:$F$5902)</f>
        <v>4</v>
      </c>
      <c r="N4268" s="3">
        <f t="shared" si="66"/>
        <v>513.38250000000005</v>
      </c>
      <c r="O4268" s="3" t="str" cm="1">
        <f t="array" ref="O4268">_xlfn.IFS(J4268="Furn","Furniture",J4268="Tech","Technology",J4268="OffSup","Office Supplies")</f>
        <v>Technology</v>
      </c>
      <c r="P4268" s="3" t="str" cm="1">
        <f t="array" ref="P4268">_xlfn.IFS(K4268="Bkcs","Bookcases",K4268="Phns","Phones",K4268="Acc","Accessories",K4268="Bndrs","Binders",K4268="Fstnrs","Fasteners")</f>
        <v>Fasteners</v>
      </c>
      <c r="Q4268" t="str">
        <f>IF(_xlfn.XLOOKUP(D4268,products!$A$2:$A$5902,products!$H$2:$H$5902,,0)=1,"Yes","No")</f>
        <v>No</v>
      </c>
    </row>
    <row r="4269" spans="1:17" x14ac:dyDescent="0.3">
      <c r="A4269" t="s">
        <v>24997</v>
      </c>
      <c r="B4269" s="4">
        <v>45125</v>
      </c>
      <c r="C4269" t="s">
        <v>24998</v>
      </c>
      <c r="D4269" t="s">
        <v>25001</v>
      </c>
      <c r="E4269" s="1">
        <v>45133</v>
      </c>
      <c r="F4269" t="s">
        <v>74</v>
      </c>
      <c r="G4269" t="str">
        <f>_xlfn.XLOOKUP(C4269,customers!$A$2:$A$5902,customers!$B$2:$B$5902,,0)</f>
        <v>Jorge Rivera</v>
      </c>
      <c r="H4269" t="str">
        <f>_xlfn.XLOOKUP(C4269,customers!$A$2:$A$5902,customers!$G$2:$G$5902,,0)</f>
        <v>North</v>
      </c>
      <c r="I4269" t="str">
        <f>_xlfn.XLOOKUP(C4269,customers!$A$2:$A$5902,customers!$E$2:$E$5902,,0)</f>
        <v>West Gerald</v>
      </c>
      <c r="J4269" t="str">
        <f>INDEX(products!$B$2:$B$5902,MATCH(D4269,products!$A$2:$A$5902,0))</f>
        <v>Tech</v>
      </c>
      <c r="K4269" t="str">
        <f>INDEX(products!$C$2:$C$5902,MATCH(D4269,products!$A$2:$A$5902,0))</f>
        <v>Phns</v>
      </c>
      <c r="L4269" s="3">
        <f>INDEX(products!$E$2:$E$5902,MATCH(D4269,products!$A$2:$A$5902,0))</f>
        <v>1689.3</v>
      </c>
      <c r="M4269">
        <f>_xlfn.XLOOKUP(D4269,products!$A$2:$A$5902,products!$F$2:$F$5902)</f>
        <v>5</v>
      </c>
      <c r="N4269" s="3">
        <f t="shared" si="66"/>
        <v>337.86</v>
      </c>
      <c r="O4269" s="3" t="str" cm="1">
        <f t="array" ref="O4269">_xlfn.IFS(J4269="Furn","Furniture",J4269="Tech","Technology",J4269="OffSup","Office Supplies")</f>
        <v>Technology</v>
      </c>
      <c r="P4269" s="3" t="str" cm="1">
        <f t="array" ref="P4269">_xlfn.IFS(K4269="Bkcs","Bookcases",K4269="Phns","Phones",K4269="Acc","Accessories",K4269="Bndrs","Binders",K4269="Fstnrs","Fasteners")</f>
        <v>Phones</v>
      </c>
      <c r="Q4269" t="str">
        <f>IF(_xlfn.XLOOKUP(D4269,products!$A$2:$A$5902,products!$H$2:$H$5902,,0)=1,"Yes","No")</f>
        <v>Yes</v>
      </c>
    </row>
    <row r="4270" spans="1:17" x14ac:dyDescent="0.3">
      <c r="A4270" t="s">
        <v>25003</v>
      </c>
      <c r="B4270" s="4">
        <v>43708</v>
      </c>
      <c r="C4270" t="s">
        <v>25004</v>
      </c>
      <c r="D4270" t="s">
        <v>25006</v>
      </c>
      <c r="E4270" s="1">
        <v>43865</v>
      </c>
      <c r="F4270" t="s">
        <v>35</v>
      </c>
      <c r="G4270" t="str">
        <f>_xlfn.XLOOKUP(C4270,customers!$A$2:$A$5902,customers!$B$2:$B$5902,,0)</f>
        <v>Dawn Williams</v>
      </c>
      <c r="H4270" t="str">
        <f>_xlfn.XLOOKUP(C4270,customers!$A$2:$A$5902,customers!$G$2:$G$5902,,0)</f>
        <v>East</v>
      </c>
      <c r="I4270" t="str">
        <f>_xlfn.XLOOKUP(C4270,customers!$A$2:$A$5902,customers!$E$2:$E$5902,,0)</f>
        <v>New Gregorybury</v>
      </c>
      <c r="J4270" t="str">
        <f>INDEX(products!$B$2:$B$5902,MATCH(D4270,products!$A$2:$A$5902,0))</f>
        <v>Furn</v>
      </c>
      <c r="K4270" t="str">
        <f>INDEX(products!$C$2:$C$5902,MATCH(D4270,products!$A$2:$A$5902,0))</f>
        <v>Bndrs</v>
      </c>
      <c r="L4270" s="3">
        <f>INDEX(products!$E$2:$E$5902,MATCH(D4270,products!$A$2:$A$5902,0))</f>
        <v>2246.58</v>
      </c>
      <c r="M4270">
        <f>_xlfn.XLOOKUP(D4270,products!$A$2:$A$5902,products!$F$2:$F$5902)</f>
        <v>1</v>
      </c>
      <c r="N4270" s="3">
        <f t="shared" si="66"/>
        <v>2246.58</v>
      </c>
      <c r="O4270" s="3" t="str" cm="1">
        <f t="array" ref="O4270">_xlfn.IFS(J4270="Furn","Furniture",J4270="Tech","Technology",J4270="OffSup","Office Supplies")</f>
        <v>Furniture</v>
      </c>
      <c r="P4270" s="3" t="str" cm="1">
        <f t="array" ref="P4270">_xlfn.IFS(K4270="Bkcs","Bookcases",K4270="Phns","Phones",K4270="Acc","Accessories",K4270="Bndrs","Binders",K4270="Fstnrs","Fasteners")</f>
        <v>Binders</v>
      </c>
      <c r="Q4270" t="str">
        <f>IF(_xlfn.XLOOKUP(D4270,products!$A$2:$A$5902,products!$H$2:$H$5902,,0)=1,"Yes","No")</f>
        <v>No</v>
      </c>
    </row>
    <row r="4271" spans="1:17" x14ac:dyDescent="0.3">
      <c r="A4271" t="s">
        <v>25008</v>
      </c>
      <c r="B4271" s="4">
        <v>44687</v>
      </c>
      <c r="C4271" t="s">
        <v>25009</v>
      </c>
      <c r="D4271" t="s">
        <v>25012</v>
      </c>
      <c r="E4271" s="1">
        <v>44716</v>
      </c>
      <c r="F4271" t="s">
        <v>21</v>
      </c>
      <c r="G4271" t="str">
        <f>_xlfn.XLOOKUP(C4271,customers!$A$2:$A$5902,customers!$B$2:$B$5902,,0)</f>
        <v>Kelly Mendoza</v>
      </c>
      <c r="H4271" t="str">
        <f>_xlfn.XLOOKUP(C4271,customers!$A$2:$A$5902,customers!$G$2:$G$5902,,0)</f>
        <v>South</v>
      </c>
      <c r="I4271" t="str">
        <f>_xlfn.XLOOKUP(C4271,customers!$A$2:$A$5902,customers!$E$2:$E$5902,,0)</f>
        <v>South Tamara</v>
      </c>
      <c r="J4271" t="str">
        <f>INDEX(products!$B$2:$B$5902,MATCH(D4271,products!$A$2:$A$5902,0))</f>
        <v>OffSup</v>
      </c>
      <c r="K4271" t="str">
        <f>INDEX(products!$C$2:$C$5902,MATCH(D4271,products!$A$2:$A$5902,0))</f>
        <v>Bkcs</v>
      </c>
      <c r="L4271" s="3">
        <f>INDEX(products!$E$2:$E$5902,MATCH(D4271,products!$A$2:$A$5902,0))</f>
        <v>1946.78</v>
      </c>
      <c r="M4271">
        <f>_xlfn.XLOOKUP(D4271,products!$A$2:$A$5902,products!$F$2:$F$5902)</f>
        <v>5</v>
      </c>
      <c r="N4271" s="3">
        <f t="shared" si="66"/>
        <v>389.35599999999999</v>
      </c>
      <c r="O4271" s="3" t="str" cm="1">
        <f t="array" ref="O4271">_xlfn.IFS(J4271="Furn","Furniture",J4271="Tech","Technology",J4271="OffSup","Office Supplies")</f>
        <v>Office Supplies</v>
      </c>
      <c r="P4271" s="3" t="str" cm="1">
        <f t="array" ref="P4271">_xlfn.IFS(K4271="Bkcs","Bookcases",K4271="Phns","Phones",K4271="Acc","Accessories",K4271="Bndrs","Binders",K4271="Fstnrs","Fasteners")</f>
        <v>Bookcases</v>
      </c>
      <c r="Q4271" t="str">
        <f>IF(_xlfn.XLOOKUP(D4271,products!$A$2:$A$5902,products!$H$2:$H$5902,,0)=1,"Yes","No")</f>
        <v>Yes</v>
      </c>
    </row>
    <row r="4272" spans="1:17" x14ac:dyDescent="0.3">
      <c r="A4272" t="s">
        <v>25014</v>
      </c>
      <c r="B4272" s="4">
        <v>44423</v>
      </c>
      <c r="C4272" t="s">
        <v>25015</v>
      </c>
      <c r="D4272" t="s">
        <v>25016</v>
      </c>
      <c r="E4272" s="1">
        <v>44606</v>
      </c>
      <c r="F4272" t="s">
        <v>35</v>
      </c>
      <c r="G4272" t="str">
        <f>_xlfn.XLOOKUP(C4272,customers!$A$2:$A$5902,customers!$B$2:$B$5902,,0)</f>
        <v>Mark Murphy</v>
      </c>
      <c r="H4272" t="str">
        <f>_xlfn.XLOOKUP(C4272,customers!$A$2:$A$5902,customers!$G$2:$G$5902,,0)</f>
        <v>West</v>
      </c>
      <c r="I4272" t="str">
        <f>_xlfn.XLOOKUP(C4272,customers!$A$2:$A$5902,customers!$E$2:$E$5902,,0)</f>
        <v>Port Samantha</v>
      </c>
      <c r="J4272" t="str">
        <f>INDEX(products!$B$2:$B$5902,MATCH(D4272,products!$A$2:$A$5902,0))</f>
        <v>Tech</v>
      </c>
      <c r="K4272" t="str">
        <f>INDEX(products!$C$2:$C$5902,MATCH(D4272,products!$A$2:$A$5902,0))</f>
        <v>Acc</v>
      </c>
      <c r="L4272" s="3">
        <f>INDEX(products!$E$2:$E$5902,MATCH(D4272,products!$A$2:$A$5902,0))</f>
        <v>4597.7299999999996</v>
      </c>
      <c r="M4272">
        <f>_xlfn.XLOOKUP(D4272,products!$A$2:$A$5902,products!$F$2:$F$5902)</f>
        <v>4</v>
      </c>
      <c r="N4272" s="3">
        <f t="shared" si="66"/>
        <v>1149.4324999999999</v>
      </c>
      <c r="O4272" s="3" t="str" cm="1">
        <f t="array" ref="O4272">_xlfn.IFS(J4272="Furn","Furniture",J4272="Tech","Technology",J4272="OffSup","Office Supplies")</f>
        <v>Technology</v>
      </c>
      <c r="P4272" s="3" t="str" cm="1">
        <f t="array" ref="P4272">_xlfn.IFS(K4272="Bkcs","Bookcases",K4272="Phns","Phones",K4272="Acc","Accessories",K4272="Bndrs","Binders",K4272="Fstnrs","Fasteners")</f>
        <v>Accessories</v>
      </c>
      <c r="Q4272" t="str">
        <f>IF(_xlfn.XLOOKUP(D4272,products!$A$2:$A$5902,products!$H$2:$H$5902,,0)=1,"Yes","No")</f>
        <v>Yes</v>
      </c>
    </row>
    <row r="4273" spans="1:17" x14ac:dyDescent="0.3">
      <c r="A4273" t="s">
        <v>25018</v>
      </c>
      <c r="B4273" s="4">
        <v>45042</v>
      </c>
      <c r="C4273" t="s">
        <v>25019</v>
      </c>
      <c r="D4273" t="s">
        <v>25022</v>
      </c>
      <c r="E4273" s="1">
        <v>45240</v>
      </c>
      <c r="F4273" t="s">
        <v>35</v>
      </c>
      <c r="G4273" t="str">
        <f>_xlfn.XLOOKUP(C4273,customers!$A$2:$A$5902,customers!$B$2:$B$5902,,0)</f>
        <v>Jaime Avila</v>
      </c>
      <c r="H4273" t="str">
        <f>_xlfn.XLOOKUP(C4273,customers!$A$2:$A$5902,customers!$G$2:$G$5902,,0)</f>
        <v>South</v>
      </c>
      <c r="I4273" t="str">
        <f>_xlfn.XLOOKUP(C4273,customers!$A$2:$A$5902,customers!$E$2:$E$5902,,0)</f>
        <v>Lake Sabrinamouth</v>
      </c>
      <c r="J4273" t="str">
        <f>INDEX(products!$B$2:$B$5902,MATCH(D4273,products!$A$2:$A$5902,0))</f>
        <v>OffSup</v>
      </c>
      <c r="K4273" t="str">
        <f>INDEX(products!$C$2:$C$5902,MATCH(D4273,products!$A$2:$A$5902,0))</f>
        <v>Bkcs</v>
      </c>
      <c r="L4273" s="3">
        <f>INDEX(products!$E$2:$E$5902,MATCH(D4273,products!$A$2:$A$5902,0))</f>
        <v>3183.9</v>
      </c>
      <c r="M4273">
        <f>_xlfn.XLOOKUP(D4273,products!$A$2:$A$5902,products!$F$2:$F$5902)</f>
        <v>10</v>
      </c>
      <c r="N4273" s="3">
        <f t="shared" si="66"/>
        <v>318.39</v>
      </c>
      <c r="O4273" s="3" t="str" cm="1">
        <f t="array" ref="O4273">_xlfn.IFS(J4273="Furn","Furniture",J4273="Tech","Technology",J4273="OffSup","Office Supplies")</f>
        <v>Office Supplies</v>
      </c>
      <c r="P4273" s="3" t="str" cm="1">
        <f t="array" ref="P4273">_xlfn.IFS(K4273="Bkcs","Bookcases",K4273="Phns","Phones",K4273="Acc","Accessories",K4273="Bndrs","Binders",K4273="Fstnrs","Fasteners")</f>
        <v>Bookcases</v>
      </c>
      <c r="Q4273" t="str">
        <f>IF(_xlfn.XLOOKUP(D4273,products!$A$2:$A$5902,products!$H$2:$H$5902,,0)=1,"Yes","No")</f>
        <v>Yes</v>
      </c>
    </row>
    <row r="4274" spans="1:17" x14ac:dyDescent="0.3">
      <c r="A4274" t="s">
        <v>25024</v>
      </c>
      <c r="B4274" s="4">
        <v>44707</v>
      </c>
      <c r="C4274" t="s">
        <v>25025</v>
      </c>
      <c r="D4274" t="s">
        <v>25028</v>
      </c>
      <c r="E4274" s="1">
        <v>44986</v>
      </c>
      <c r="F4274" t="s">
        <v>74</v>
      </c>
      <c r="G4274" t="str">
        <f>_xlfn.XLOOKUP(C4274,customers!$A$2:$A$5902,customers!$B$2:$B$5902,,0)</f>
        <v>Allen Lucas</v>
      </c>
      <c r="H4274" t="str">
        <f>_xlfn.XLOOKUP(C4274,customers!$A$2:$A$5902,customers!$G$2:$G$5902,,0)</f>
        <v>East</v>
      </c>
      <c r="I4274" t="str">
        <f>_xlfn.XLOOKUP(C4274,customers!$A$2:$A$5902,customers!$E$2:$E$5902,,0)</f>
        <v>Patriciaside</v>
      </c>
      <c r="J4274" t="str">
        <f>INDEX(products!$B$2:$B$5902,MATCH(D4274,products!$A$2:$A$5902,0))</f>
        <v>Tech</v>
      </c>
      <c r="K4274" t="str">
        <f>INDEX(products!$C$2:$C$5902,MATCH(D4274,products!$A$2:$A$5902,0))</f>
        <v>Phns</v>
      </c>
      <c r="L4274" s="3">
        <f>INDEX(products!$E$2:$E$5902,MATCH(D4274,products!$A$2:$A$5902,0))</f>
        <v>3904.53</v>
      </c>
      <c r="M4274">
        <f>_xlfn.XLOOKUP(D4274,products!$A$2:$A$5902,products!$F$2:$F$5902)</f>
        <v>6</v>
      </c>
      <c r="N4274" s="3">
        <f t="shared" si="66"/>
        <v>650.755</v>
      </c>
      <c r="O4274" s="3" t="str" cm="1">
        <f t="array" ref="O4274">_xlfn.IFS(J4274="Furn","Furniture",J4274="Tech","Technology",J4274="OffSup","Office Supplies")</f>
        <v>Technology</v>
      </c>
      <c r="P4274" s="3" t="str" cm="1">
        <f t="array" ref="P4274">_xlfn.IFS(K4274="Bkcs","Bookcases",K4274="Phns","Phones",K4274="Acc","Accessories",K4274="Bndrs","Binders",K4274="Fstnrs","Fasteners")</f>
        <v>Phones</v>
      </c>
      <c r="Q4274" t="str">
        <f>IF(_xlfn.XLOOKUP(D4274,products!$A$2:$A$5902,products!$H$2:$H$5902,,0)=1,"Yes","No")</f>
        <v>Yes</v>
      </c>
    </row>
    <row r="4275" spans="1:17" x14ac:dyDescent="0.3">
      <c r="A4275" t="s">
        <v>25030</v>
      </c>
      <c r="B4275" s="4">
        <v>45119</v>
      </c>
      <c r="C4275" t="s">
        <v>25031</v>
      </c>
      <c r="D4275" s="2" t="s">
        <v>25033</v>
      </c>
      <c r="E4275" s="1">
        <v>45317</v>
      </c>
      <c r="F4275" t="s">
        <v>35</v>
      </c>
      <c r="G4275" t="str">
        <f>_xlfn.XLOOKUP(C4275,customers!$A$2:$A$5902,customers!$B$2:$B$5902,,0)</f>
        <v>Joshua Campbell</v>
      </c>
      <c r="H4275" t="str">
        <f>_xlfn.XLOOKUP(C4275,customers!$A$2:$A$5902,customers!$G$2:$G$5902,,0)</f>
        <v>East</v>
      </c>
      <c r="I4275" t="str">
        <f>_xlfn.XLOOKUP(C4275,customers!$A$2:$A$5902,customers!$E$2:$E$5902,,0)</f>
        <v>South Mary</v>
      </c>
      <c r="J4275" t="str">
        <f>INDEX(products!$B$2:$B$5902,MATCH(D4275,products!$A$2:$A$5902,0))</f>
        <v>OffSup</v>
      </c>
      <c r="K4275" t="str">
        <f>INDEX(products!$C$2:$C$5902,MATCH(D4275,products!$A$2:$A$5902,0))</f>
        <v>Bndrs</v>
      </c>
      <c r="L4275" s="3">
        <f>INDEX(products!$E$2:$E$5902,MATCH(D4275,products!$A$2:$A$5902,0))</f>
        <v>1180.4000000000001</v>
      </c>
      <c r="M4275">
        <f>_xlfn.XLOOKUP(D4275,products!$A$2:$A$5902,products!$F$2:$F$5902)</f>
        <v>2</v>
      </c>
      <c r="N4275" s="3">
        <f t="shared" si="66"/>
        <v>590.20000000000005</v>
      </c>
      <c r="O4275" s="3" t="str" cm="1">
        <f t="array" ref="O4275">_xlfn.IFS(J4275="Furn","Furniture",J4275="Tech","Technology",J4275="OffSup","Office Supplies")</f>
        <v>Office Supplies</v>
      </c>
      <c r="P4275" s="3" t="str" cm="1">
        <f t="array" ref="P4275">_xlfn.IFS(K4275="Bkcs","Bookcases",K4275="Phns","Phones",K4275="Acc","Accessories",K4275="Bndrs","Binders",K4275="Fstnrs","Fasteners")</f>
        <v>Binders</v>
      </c>
      <c r="Q4275" t="str">
        <f>IF(_xlfn.XLOOKUP(D4275,products!$A$2:$A$5902,products!$H$2:$H$5902,,0)=1,"Yes","No")</f>
        <v>Yes</v>
      </c>
    </row>
    <row r="4276" spans="1:17" x14ac:dyDescent="0.3">
      <c r="A4276" t="s">
        <v>25035</v>
      </c>
      <c r="B4276" s="4">
        <v>44428</v>
      </c>
      <c r="C4276" t="s">
        <v>25036</v>
      </c>
      <c r="D4276" t="s">
        <v>25039</v>
      </c>
      <c r="E4276" s="1">
        <v>44554</v>
      </c>
      <c r="F4276" t="s">
        <v>21</v>
      </c>
      <c r="G4276" t="str">
        <f>_xlfn.XLOOKUP(C4276,customers!$A$2:$A$5902,customers!$B$2:$B$5902,,0)</f>
        <v>Sean Sparks</v>
      </c>
      <c r="H4276" t="str">
        <f>_xlfn.XLOOKUP(C4276,customers!$A$2:$A$5902,customers!$G$2:$G$5902,,0)</f>
        <v>West</v>
      </c>
      <c r="I4276" t="str">
        <f>_xlfn.XLOOKUP(C4276,customers!$A$2:$A$5902,customers!$E$2:$E$5902,,0)</f>
        <v>Port Shannonmouth</v>
      </c>
      <c r="J4276" t="str">
        <f>INDEX(products!$B$2:$B$5902,MATCH(D4276,products!$A$2:$A$5902,0))</f>
        <v>Tech</v>
      </c>
      <c r="K4276" t="str">
        <f>INDEX(products!$C$2:$C$5902,MATCH(D4276,products!$A$2:$A$5902,0))</f>
        <v>Bndrs</v>
      </c>
      <c r="L4276" s="3">
        <f>INDEX(products!$E$2:$E$5902,MATCH(D4276,products!$A$2:$A$5902,0))</f>
        <v>2153.87</v>
      </c>
      <c r="M4276">
        <f>_xlfn.XLOOKUP(D4276,products!$A$2:$A$5902,products!$F$2:$F$5902)</f>
        <v>1</v>
      </c>
      <c r="N4276" s="3">
        <f t="shared" si="66"/>
        <v>2153.87</v>
      </c>
      <c r="O4276" s="3" t="str" cm="1">
        <f t="array" ref="O4276">_xlfn.IFS(J4276="Furn","Furniture",J4276="Tech","Technology",J4276="OffSup","Office Supplies")</f>
        <v>Technology</v>
      </c>
      <c r="P4276" s="3" t="str" cm="1">
        <f t="array" ref="P4276">_xlfn.IFS(K4276="Bkcs","Bookcases",K4276="Phns","Phones",K4276="Acc","Accessories",K4276="Bndrs","Binders",K4276="Fstnrs","Fasteners")</f>
        <v>Binders</v>
      </c>
      <c r="Q4276" t="str">
        <f>IF(_xlfn.XLOOKUP(D4276,products!$A$2:$A$5902,products!$H$2:$H$5902,,0)=1,"Yes","No")</f>
        <v>Yes</v>
      </c>
    </row>
    <row r="4277" spans="1:17" x14ac:dyDescent="0.3">
      <c r="A4277" t="s">
        <v>25041</v>
      </c>
      <c r="B4277" s="4">
        <v>45141</v>
      </c>
      <c r="C4277" t="s">
        <v>25042</v>
      </c>
      <c r="D4277" t="s">
        <v>25045</v>
      </c>
      <c r="E4277" s="1">
        <v>45503</v>
      </c>
      <c r="F4277" t="s">
        <v>35</v>
      </c>
      <c r="G4277" t="str">
        <f>_xlfn.XLOOKUP(C4277,customers!$A$2:$A$5902,customers!$B$2:$B$5902,,0)</f>
        <v>Kiara Robinson</v>
      </c>
      <c r="H4277" t="str">
        <f>_xlfn.XLOOKUP(C4277,customers!$A$2:$A$5902,customers!$G$2:$G$5902,,0)</f>
        <v>North</v>
      </c>
      <c r="I4277" t="str">
        <f>_xlfn.XLOOKUP(C4277,customers!$A$2:$A$5902,customers!$E$2:$E$5902,,0)</f>
        <v>Evanstown</v>
      </c>
      <c r="J4277" t="str">
        <f>INDEX(products!$B$2:$B$5902,MATCH(D4277,products!$A$2:$A$5902,0))</f>
        <v>Tech</v>
      </c>
      <c r="K4277" t="str">
        <f>INDEX(products!$C$2:$C$5902,MATCH(D4277,products!$A$2:$A$5902,0))</f>
        <v>Bndrs</v>
      </c>
      <c r="L4277" s="3">
        <f>INDEX(products!$E$2:$E$5902,MATCH(D4277,products!$A$2:$A$5902,0))</f>
        <v>1038.5899999999999</v>
      </c>
      <c r="M4277">
        <f>_xlfn.XLOOKUP(D4277,products!$A$2:$A$5902,products!$F$2:$F$5902)</f>
        <v>2</v>
      </c>
      <c r="N4277" s="3">
        <f t="shared" si="66"/>
        <v>519.29499999999996</v>
      </c>
      <c r="O4277" s="3" t="str" cm="1">
        <f t="array" ref="O4277">_xlfn.IFS(J4277="Furn","Furniture",J4277="Tech","Technology",J4277="OffSup","Office Supplies")</f>
        <v>Technology</v>
      </c>
      <c r="P4277" s="3" t="str" cm="1">
        <f t="array" ref="P4277">_xlfn.IFS(K4277="Bkcs","Bookcases",K4277="Phns","Phones",K4277="Acc","Accessories",K4277="Bndrs","Binders",K4277="Fstnrs","Fasteners")</f>
        <v>Binders</v>
      </c>
      <c r="Q4277" t="str">
        <f>IF(_xlfn.XLOOKUP(D4277,products!$A$2:$A$5902,products!$H$2:$H$5902,,0)=1,"Yes","No")</f>
        <v>Yes</v>
      </c>
    </row>
    <row r="4278" spans="1:17" x14ac:dyDescent="0.3">
      <c r="A4278" t="s">
        <v>25047</v>
      </c>
      <c r="B4278" s="4">
        <v>44463</v>
      </c>
      <c r="C4278" t="s">
        <v>25048</v>
      </c>
      <c r="D4278" t="s">
        <v>25051</v>
      </c>
      <c r="E4278" s="1">
        <v>44679</v>
      </c>
      <c r="F4278" t="s">
        <v>74</v>
      </c>
      <c r="G4278" t="str">
        <f>_xlfn.XLOOKUP(C4278,customers!$A$2:$A$5902,customers!$B$2:$B$5902,,0)</f>
        <v>Suzanne Lopez</v>
      </c>
      <c r="H4278" t="str">
        <f>_xlfn.XLOOKUP(C4278,customers!$A$2:$A$5902,customers!$G$2:$G$5902,,0)</f>
        <v>South</v>
      </c>
      <c r="I4278" t="str">
        <f>_xlfn.XLOOKUP(C4278,customers!$A$2:$A$5902,customers!$E$2:$E$5902,,0)</f>
        <v>North Matthewtown</v>
      </c>
      <c r="J4278" t="str">
        <f>INDEX(products!$B$2:$B$5902,MATCH(D4278,products!$A$2:$A$5902,0))</f>
        <v>OffSup</v>
      </c>
      <c r="K4278" t="str">
        <f>INDEX(products!$C$2:$C$5902,MATCH(D4278,products!$A$2:$A$5902,0))</f>
        <v>Bndrs</v>
      </c>
      <c r="L4278" s="3">
        <f>INDEX(products!$E$2:$E$5902,MATCH(D4278,products!$A$2:$A$5902,0))</f>
        <v>995.42</v>
      </c>
      <c r="M4278">
        <f>_xlfn.XLOOKUP(D4278,products!$A$2:$A$5902,products!$F$2:$F$5902)</f>
        <v>2</v>
      </c>
      <c r="N4278" s="3">
        <f t="shared" si="66"/>
        <v>497.71</v>
      </c>
      <c r="O4278" s="3" t="str" cm="1">
        <f t="array" ref="O4278">_xlfn.IFS(J4278="Furn","Furniture",J4278="Tech","Technology",J4278="OffSup","Office Supplies")</f>
        <v>Office Supplies</v>
      </c>
      <c r="P4278" s="3" t="str" cm="1">
        <f t="array" ref="P4278">_xlfn.IFS(K4278="Bkcs","Bookcases",K4278="Phns","Phones",K4278="Acc","Accessories",K4278="Bndrs","Binders",K4278="Fstnrs","Fasteners")</f>
        <v>Binders</v>
      </c>
      <c r="Q4278" t="str">
        <f>IF(_xlfn.XLOOKUP(D4278,products!$A$2:$A$5902,products!$H$2:$H$5902,,0)=1,"Yes","No")</f>
        <v>No</v>
      </c>
    </row>
    <row r="4279" spans="1:17" x14ac:dyDescent="0.3">
      <c r="A4279" t="s">
        <v>25053</v>
      </c>
      <c r="B4279" s="4">
        <v>43731</v>
      </c>
      <c r="C4279" t="s">
        <v>25054</v>
      </c>
      <c r="D4279" t="s">
        <v>25057</v>
      </c>
      <c r="E4279" s="1">
        <v>43790</v>
      </c>
      <c r="F4279" t="s">
        <v>21</v>
      </c>
      <c r="G4279" t="str">
        <f>_xlfn.XLOOKUP(C4279,customers!$A$2:$A$5902,customers!$B$2:$B$5902,,0)</f>
        <v>Jose Love</v>
      </c>
      <c r="H4279" t="str">
        <f>_xlfn.XLOOKUP(C4279,customers!$A$2:$A$5902,customers!$G$2:$G$5902,,0)</f>
        <v>West</v>
      </c>
      <c r="I4279" t="str">
        <f>_xlfn.XLOOKUP(C4279,customers!$A$2:$A$5902,customers!$E$2:$E$5902,,0)</f>
        <v>Brownburgh</v>
      </c>
      <c r="J4279" t="str">
        <f>INDEX(products!$B$2:$B$5902,MATCH(D4279,products!$A$2:$A$5902,0))</f>
        <v>OffSup</v>
      </c>
      <c r="K4279" t="str">
        <f>INDEX(products!$C$2:$C$5902,MATCH(D4279,products!$A$2:$A$5902,0))</f>
        <v>Fstnrs</v>
      </c>
      <c r="L4279" s="3">
        <f>INDEX(products!$E$2:$E$5902,MATCH(D4279,products!$A$2:$A$5902,0))</f>
        <v>557.15</v>
      </c>
      <c r="M4279">
        <f>_xlfn.XLOOKUP(D4279,products!$A$2:$A$5902,products!$F$2:$F$5902)</f>
        <v>7</v>
      </c>
      <c r="N4279" s="3">
        <f t="shared" si="66"/>
        <v>79.592857142857142</v>
      </c>
      <c r="O4279" s="3" t="str" cm="1">
        <f t="array" ref="O4279">_xlfn.IFS(J4279="Furn","Furniture",J4279="Tech","Technology",J4279="OffSup","Office Supplies")</f>
        <v>Office Supplies</v>
      </c>
      <c r="P4279" s="3" t="str" cm="1">
        <f t="array" ref="P4279">_xlfn.IFS(K4279="Bkcs","Bookcases",K4279="Phns","Phones",K4279="Acc","Accessories",K4279="Bndrs","Binders",K4279="Fstnrs","Fasteners")</f>
        <v>Fasteners</v>
      </c>
      <c r="Q4279" t="str">
        <f>IF(_xlfn.XLOOKUP(D4279,products!$A$2:$A$5902,products!$H$2:$H$5902,,0)=1,"Yes","No")</f>
        <v>Yes</v>
      </c>
    </row>
    <row r="4280" spans="1:17" x14ac:dyDescent="0.3">
      <c r="A4280" t="s">
        <v>25059</v>
      </c>
      <c r="B4280" s="4">
        <v>44928</v>
      </c>
      <c r="C4280" t="s">
        <v>25060</v>
      </c>
      <c r="D4280" t="s">
        <v>25062</v>
      </c>
      <c r="E4280" s="1">
        <v>45084</v>
      </c>
      <c r="F4280" t="s">
        <v>35</v>
      </c>
      <c r="G4280" t="str">
        <f>_xlfn.XLOOKUP(C4280,customers!$A$2:$A$5902,customers!$B$2:$B$5902,,0)</f>
        <v>Justin Shaffer</v>
      </c>
      <c r="H4280" t="str">
        <f>_xlfn.XLOOKUP(C4280,customers!$A$2:$A$5902,customers!$G$2:$G$5902,,0)</f>
        <v>North</v>
      </c>
      <c r="I4280" t="str">
        <f>_xlfn.XLOOKUP(C4280,customers!$A$2:$A$5902,customers!$E$2:$E$5902,,0)</f>
        <v>Port Lynn</v>
      </c>
      <c r="J4280" t="str">
        <f>INDEX(products!$B$2:$B$5902,MATCH(D4280,products!$A$2:$A$5902,0))</f>
        <v>Tech</v>
      </c>
      <c r="K4280" t="str">
        <f>INDEX(products!$C$2:$C$5902,MATCH(D4280,products!$A$2:$A$5902,0))</f>
        <v>Fstnrs</v>
      </c>
      <c r="L4280" s="3">
        <f>INDEX(products!$E$2:$E$5902,MATCH(D4280,products!$A$2:$A$5902,0))</f>
        <v>933.22</v>
      </c>
      <c r="M4280">
        <f>_xlfn.XLOOKUP(D4280,products!$A$2:$A$5902,products!$F$2:$F$5902)</f>
        <v>8</v>
      </c>
      <c r="N4280" s="3">
        <f t="shared" si="66"/>
        <v>116.6525</v>
      </c>
      <c r="O4280" s="3" t="str" cm="1">
        <f t="array" ref="O4280">_xlfn.IFS(J4280="Furn","Furniture",J4280="Tech","Technology",J4280="OffSup","Office Supplies")</f>
        <v>Technology</v>
      </c>
      <c r="P4280" s="3" t="str" cm="1">
        <f t="array" ref="P4280">_xlfn.IFS(K4280="Bkcs","Bookcases",K4280="Phns","Phones",K4280="Acc","Accessories",K4280="Bndrs","Binders",K4280="Fstnrs","Fasteners")</f>
        <v>Fasteners</v>
      </c>
      <c r="Q4280" t="str">
        <f>IF(_xlfn.XLOOKUP(D4280,products!$A$2:$A$5902,products!$H$2:$H$5902,,0)=1,"Yes","No")</f>
        <v>No</v>
      </c>
    </row>
    <row r="4281" spans="1:17" x14ac:dyDescent="0.3">
      <c r="A4281" s="2" t="s">
        <v>25064</v>
      </c>
      <c r="B4281" s="4">
        <v>44667</v>
      </c>
      <c r="C4281" t="s">
        <v>25065</v>
      </c>
      <c r="D4281" t="s">
        <v>25068</v>
      </c>
      <c r="E4281" s="1">
        <v>44874</v>
      </c>
      <c r="F4281" t="s">
        <v>35</v>
      </c>
      <c r="G4281" t="str">
        <f>_xlfn.XLOOKUP(C4281,customers!$A$2:$A$5902,customers!$B$2:$B$5902,,0)</f>
        <v>David Richardson</v>
      </c>
      <c r="H4281" t="str">
        <f>_xlfn.XLOOKUP(C4281,customers!$A$2:$A$5902,customers!$G$2:$G$5902,,0)</f>
        <v>North</v>
      </c>
      <c r="I4281" t="str">
        <f>_xlfn.XLOOKUP(C4281,customers!$A$2:$A$5902,customers!$E$2:$E$5902,,0)</f>
        <v>New Joanna</v>
      </c>
      <c r="J4281" t="str">
        <f>INDEX(products!$B$2:$B$5902,MATCH(D4281,products!$A$2:$A$5902,0))</f>
        <v>Furn</v>
      </c>
      <c r="K4281" t="str">
        <f>INDEX(products!$C$2:$C$5902,MATCH(D4281,products!$A$2:$A$5902,0))</f>
        <v>Acc</v>
      </c>
      <c r="L4281" s="3">
        <f>INDEX(products!$E$2:$E$5902,MATCH(D4281,products!$A$2:$A$5902,0))</f>
        <v>974.7</v>
      </c>
      <c r="M4281">
        <f>_xlfn.XLOOKUP(D4281,products!$A$2:$A$5902,products!$F$2:$F$5902)</f>
        <v>10</v>
      </c>
      <c r="N4281" s="3">
        <f t="shared" si="66"/>
        <v>97.47</v>
      </c>
      <c r="O4281" s="3" t="str" cm="1">
        <f t="array" ref="O4281">_xlfn.IFS(J4281="Furn","Furniture",J4281="Tech","Technology",J4281="OffSup","Office Supplies")</f>
        <v>Furniture</v>
      </c>
      <c r="P4281" s="3" t="str" cm="1">
        <f t="array" ref="P4281">_xlfn.IFS(K4281="Bkcs","Bookcases",K4281="Phns","Phones",K4281="Acc","Accessories",K4281="Bndrs","Binders",K4281="Fstnrs","Fasteners")</f>
        <v>Accessories</v>
      </c>
      <c r="Q4281" t="str">
        <f>IF(_xlfn.XLOOKUP(D4281,products!$A$2:$A$5902,products!$H$2:$H$5902,,0)=1,"Yes","No")</f>
        <v>Yes</v>
      </c>
    </row>
    <row r="4282" spans="1:17" x14ac:dyDescent="0.3">
      <c r="A4282" t="s">
        <v>25070</v>
      </c>
      <c r="B4282" s="4">
        <v>45147</v>
      </c>
      <c r="C4282" s="2" t="s">
        <v>25071</v>
      </c>
      <c r="D4282" t="s">
        <v>25074</v>
      </c>
      <c r="E4282" s="1">
        <v>45367</v>
      </c>
      <c r="F4282" t="s">
        <v>74</v>
      </c>
      <c r="G4282" t="str">
        <f>_xlfn.XLOOKUP(C4282,customers!$A$2:$A$5902,customers!$B$2:$B$5902,,0)</f>
        <v>Scott Arias</v>
      </c>
      <c r="H4282" t="str">
        <f>_xlfn.XLOOKUP(C4282,customers!$A$2:$A$5902,customers!$G$2:$G$5902,,0)</f>
        <v>North</v>
      </c>
      <c r="I4282" t="str">
        <f>_xlfn.XLOOKUP(C4282,customers!$A$2:$A$5902,customers!$E$2:$E$5902,,0)</f>
        <v>Terrellview</v>
      </c>
      <c r="J4282" t="str">
        <f>INDEX(products!$B$2:$B$5902,MATCH(D4282,products!$A$2:$A$5902,0))</f>
        <v>OffSup</v>
      </c>
      <c r="K4282" t="str">
        <f>INDEX(products!$C$2:$C$5902,MATCH(D4282,products!$A$2:$A$5902,0))</f>
        <v>Fstnrs</v>
      </c>
      <c r="L4282" s="3">
        <f>INDEX(products!$E$2:$E$5902,MATCH(D4282,products!$A$2:$A$5902,0))</f>
        <v>1027.6500000000001</v>
      </c>
      <c r="M4282">
        <f>_xlfn.XLOOKUP(D4282,products!$A$2:$A$5902,products!$F$2:$F$5902)</f>
        <v>4</v>
      </c>
      <c r="N4282" s="3">
        <f t="shared" si="66"/>
        <v>256.91250000000002</v>
      </c>
      <c r="O4282" s="3" t="str" cm="1">
        <f t="array" ref="O4282">_xlfn.IFS(J4282="Furn","Furniture",J4282="Tech","Technology",J4282="OffSup","Office Supplies")</f>
        <v>Office Supplies</v>
      </c>
      <c r="P4282" s="3" t="str" cm="1">
        <f t="array" ref="P4282">_xlfn.IFS(K4282="Bkcs","Bookcases",K4282="Phns","Phones",K4282="Acc","Accessories",K4282="Bndrs","Binders",K4282="Fstnrs","Fasteners")</f>
        <v>Fasteners</v>
      </c>
      <c r="Q4282" t="str">
        <f>IF(_xlfn.XLOOKUP(D4282,products!$A$2:$A$5902,products!$H$2:$H$5902,,0)=1,"Yes","No")</f>
        <v>No</v>
      </c>
    </row>
    <row r="4283" spans="1:17" x14ac:dyDescent="0.3">
      <c r="A4283" t="s">
        <v>25076</v>
      </c>
      <c r="B4283" s="4">
        <v>44981</v>
      </c>
      <c r="C4283" t="s">
        <v>25077</v>
      </c>
      <c r="D4283" t="s">
        <v>25080</v>
      </c>
      <c r="E4283" s="1">
        <v>45130</v>
      </c>
      <c r="F4283" t="s">
        <v>21</v>
      </c>
      <c r="G4283" t="str">
        <f>_xlfn.XLOOKUP(C4283,customers!$A$2:$A$5902,customers!$B$2:$B$5902,,0)</f>
        <v>Ashley Braun</v>
      </c>
      <c r="H4283" t="str">
        <f>_xlfn.XLOOKUP(C4283,customers!$A$2:$A$5902,customers!$G$2:$G$5902,,0)</f>
        <v>North</v>
      </c>
      <c r="I4283" t="str">
        <f>_xlfn.XLOOKUP(C4283,customers!$A$2:$A$5902,customers!$E$2:$E$5902,,0)</f>
        <v>North Jack</v>
      </c>
      <c r="J4283" t="str">
        <f>INDEX(products!$B$2:$B$5902,MATCH(D4283,products!$A$2:$A$5902,0))</f>
        <v>Tech</v>
      </c>
      <c r="K4283" t="str">
        <f>INDEX(products!$C$2:$C$5902,MATCH(D4283,products!$A$2:$A$5902,0))</f>
        <v>Phns</v>
      </c>
      <c r="L4283" s="3">
        <f>INDEX(products!$E$2:$E$5902,MATCH(D4283,products!$A$2:$A$5902,0))</f>
        <v>202.63</v>
      </c>
      <c r="M4283">
        <f>_xlfn.XLOOKUP(D4283,products!$A$2:$A$5902,products!$F$2:$F$5902)</f>
        <v>3</v>
      </c>
      <c r="N4283" s="3">
        <f t="shared" si="66"/>
        <v>67.543333333333337</v>
      </c>
      <c r="O4283" s="3" t="str" cm="1">
        <f t="array" ref="O4283">_xlfn.IFS(J4283="Furn","Furniture",J4283="Tech","Technology",J4283="OffSup","Office Supplies")</f>
        <v>Technology</v>
      </c>
      <c r="P4283" s="3" t="str" cm="1">
        <f t="array" ref="P4283">_xlfn.IFS(K4283="Bkcs","Bookcases",K4283="Phns","Phones",K4283="Acc","Accessories",K4283="Bndrs","Binders",K4283="Fstnrs","Fasteners")</f>
        <v>Phones</v>
      </c>
      <c r="Q4283" t="str">
        <f>IF(_xlfn.XLOOKUP(D4283,products!$A$2:$A$5902,products!$H$2:$H$5902,,0)=1,"Yes","No")</f>
        <v>No</v>
      </c>
    </row>
    <row r="4284" spans="1:17" x14ac:dyDescent="0.3">
      <c r="A4284" t="s">
        <v>25082</v>
      </c>
      <c r="B4284" s="4">
        <v>44709</v>
      </c>
      <c r="C4284" t="s">
        <v>25083</v>
      </c>
      <c r="D4284" t="s">
        <v>25086</v>
      </c>
      <c r="E4284" s="1">
        <v>44986</v>
      </c>
      <c r="F4284" t="s">
        <v>35</v>
      </c>
      <c r="G4284" t="str">
        <f>_xlfn.XLOOKUP(C4284,customers!$A$2:$A$5902,customers!$B$2:$B$5902,,0)</f>
        <v>Bonnie West</v>
      </c>
      <c r="H4284" t="str">
        <f>_xlfn.XLOOKUP(C4284,customers!$A$2:$A$5902,customers!$G$2:$G$5902,,0)</f>
        <v>West</v>
      </c>
      <c r="I4284" t="str">
        <f>_xlfn.XLOOKUP(C4284,customers!$A$2:$A$5902,customers!$E$2:$E$5902,,0)</f>
        <v>West Angelafurt</v>
      </c>
      <c r="J4284" t="str">
        <f>INDEX(products!$B$2:$B$5902,MATCH(D4284,products!$A$2:$A$5902,0))</f>
        <v>Tech</v>
      </c>
      <c r="K4284" t="str">
        <f>INDEX(products!$C$2:$C$5902,MATCH(D4284,products!$A$2:$A$5902,0))</f>
        <v>Fstnrs</v>
      </c>
      <c r="L4284" s="3">
        <f>INDEX(products!$E$2:$E$5902,MATCH(D4284,products!$A$2:$A$5902,0))</f>
        <v>2060.38</v>
      </c>
      <c r="M4284">
        <f>_xlfn.XLOOKUP(D4284,products!$A$2:$A$5902,products!$F$2:$F$5902)</f>
        <v>6</v>
      </c>
      <c r="N4284" s="3">
        <f t="shared" si="66"/>
        <v>343.3966666666667</v>
      </c>
      <c r="O4284" s="3" t="str" cm="1">
        <f t="array" ref="O4284">_xlfn.IFS(J4284="Furn","Furniture",J4284="Tech","Technology",J4284="OffSup","Office Supplies")</f>
        <v>Technology</v>
      </c>
      <c r="P4284" s="3" t="str" cm="1">
        <f t="array" ref="P4284">_xlfn.IFS(K4284="Bkcs","Bookcases",K4284="Phns","Phones",K4284="Acc","Accessories",K4284="Bndrs","Binders",K4284="Fstnrs","Fasteners")</f>
        <v>Fasteners</v>
      </c>
      <c r="Q4284" t="str">
        <f>IF(_xlfn.XLOOKUP(D4284,products!$A$2:$A$5902,products!$H$2:$H$5902,,0)=1,"Yes","No")</f>
        <v>Yes</v>
      </c>
    </row>
    <row r="4285" spans="1:17" x14ac:dyDescent="0.3">
      <c r="A4285" t="s">
        <v>25088</v>
      </c>
      <c r="B4285" s="4">
        <v>43775</v>
      </c>
      <c r="C4285" t="s">
        <v>25089</v>
      </c>
      <c r="D4285" t="s">
        <v>25091</v>
      </c>
      <c r="E4285" s="1">
        <v>44033</v>
      </c>
      <c r="F4285" t="s">
        <v>35</v>
      </c>
      <c r="G4285" t="str">
        <f>_xlfn.XLOOKUP(C4285,customers!$A$2:$A$5902,customers!$B$2:$B$5902,,0)</f>
        <v>Mrs. Amber Morales MD</v>
      </c>
      <c r="H4285" t="str">
        <f>_xlfn.XLOOKUP(C4285,customers!$A$2:$A$5902,customers!$G$2:$G$5902,,0)</f>
        <v>North</v>
      </c>
      <c r="I4285" t="str">
        <f>_xlfn.XLOOKUP(C4285,customers!$A$2:$A$5902,customers!$E$2:$E$5902,,0)</f>
        <v>East Joseph</v>
      </c>
      <c r="J4285" t="str">
        <f>INDEX(products!$B$2:$B$5902,MATCH(D4285,products!$A$2:$A$5902,0))</f>
        <v>Tech</v>
      </c>
      <c r="K4285" t="str">
        <f>INDEX(products!$C$2:$C$5902,MATCH(D4285,products!$A$2:$A$5902,0))</f>
        <v>Bndrs</v>
      </c>
      <c r="L4285" s="3">
        <f>INDEX(products!$E$2:$E$5902,MATCH(D4285,products!$A$2:$A$5902,0))</f>
        <v>961.84</v>
      </c>
      <c r="M4285">
        <f>_xlfn.XLOOKUP(D4285,products!$A$2:$A$5902,products!$F$2:$F$5902)</f>
        <v>8</v>
      </c>
      <c r="N4285" s="3">
        <f t="shared" si="66"/>
        <v>120.23</v>
      </c>
      <c r="O4285" s="3" t="str" cm="1">
        <f t="array" ref="O4285">_xlfn.IFS(J4285="Furn","Furniture",J4285="Tech","Technology",J4285="OffSup","Office Supplies")</f>
        <v>Technology</v>
      </c>
      <c r="P4285" s="3" t="str" cm="1">
        <f t="array" ref="P4285">_xlfn.IFS(K4285="Bkcs","Bookcases",K4285="Phns","Phones",K4285="Acc","Accessories",K4285="Bndrs","Binders",K4285="Fstnrs","Fasteners")</f>
        <v>Binders</v>
      </c>
      <c r="Q4285" t="str">
        <f>IF(_xlfn.XLOOKUP(D4285,products!$A$2:$A$5902,products!$H$2:$H$5902,,0)=1,"Yes","No")</f>
        <v>Yes</v>
      </c>
    </row>
    <row r="4286" spans="1:17" x14ac:dyDescent="0.3">
      <c r="A4286" t="s">
        <v>25093</v>
      </c>
      <c r="B4286" s="4">
        <v>43767</v>
      </c>
      <c r="C4286" t="s">
        <v>25094</v>
      </c>
      <c r="D4286" t="s">
        <v>25096</v>
      </c>
      <c r="E4286" s="1">
        <v>43860</v>
      </c>
      <c r="F4286" t="s">
        <v>21</v>
      </c>
      <c r="G4286" t="str">
        <f>_xlfn.XLOOKUP(C4286,customers!$A$2:$A$5902,customers!$B$2:$B$5902,,0)</f>
        <v>Michelle Farmer</v>
      </c>
      <c r="H4286" t="str">
        <f>_xlfn.XLOOKUP(C4286,customers!$A$2:$A$5902,customers!$G$2:$G$5902,,0)</f>
        <v>East</v>
      </c>
      <c r="I4286" t="str">
        <f>_xlfn.XLOOKUP(C4286,customers!$A$2:$A$5902,customers!$E$2:$E$5902,,0)</f>
        <v>Davidville</v>
      </c>
      <c r="J4286" t="str">
        <f>INDEX(products!$B$2:$B$5902,MATCH(D4286,products!$A$2:$A$5902,0))</f>
        <v>OffSup</v>
      </c>
      <c r="K4286" t="str">
        <f>INDEX(products!$C$2:$C$5902,MATCH(D4286,products!$A$2:$A$5902,0))</f>
        <v>Phns</v>
      </c>
      <c r="L4286" s="3">
        <f>INDEX(products!$E$2:$E$5902,MATCH(D4286,products!$A$2:$A$5902,0))</f>
        <v>4875.7</v>
      </c>
      <c r="M4286">
        <f>_xlfn.XLOOKUP(D4286,products!$A$2:$A$5902,products!$F$2:$F$5902)</f>
        <v>1</v>
      </c>
      <c r="N4286" s="3">
        <f t="shared" si="66"/>
        <v>4875.7</v>
      </c>
      <c r="O4286" s="3" t="str" cm="1">
        <f t="array" ref="O4286">_xlfn.IFS(J4286="Furn","Furniture",J4286="Tech","Technology",J4286="OffSup","Office Supplies")</f>
        <v>Office Supplies</v>
      </c>
      <c r="P4286" s="3" t="str" cm="1">
        <f t="array" ref="P4286">_xlfn.IFS(K4286="Bkcs","Bookcases",K4286="Phns","Phones",K4286="Acc","Accessories",K4286="Bndrs","Binders",K4286="Fstnrs","Fasteners")</f>
        <v>Phones</v>
      </c>
      <c r="Q4286" t="str">
        <f>IF(_xlfn.XLOOKUP(D4286,products!$A$2:$A$5902,products!$H$2:$H$5902,,0)=1,"Yes","No")</f>
        <v>No</v>
      </c>
    </row>
    <row r="4287" spans="1:17" x14ac:dyDescent="0.3">
      <c r="A4287" s="2" t="s">
        <v>25098</v>
      </c>
      <c r="B4287" s="4">
        <v>44852</v>
      </c>
      <c r="C4287" t="s">
        <v>25099</v>
      </c>
      <c r="D4287" t="s">
        <v>25102</v>
      </c>
      <c r="E4287" s="1">
        <v>44956</v>
      </c>
      <c r="F4287" t="s">
        <v>35</v>
      </c>
      <c r="G4287" t="str">
        <f>_xlfn.XLOOKUP(C4287,customers!$A$2:$A$5902,customers!$B$2:$B$5902,,0)</f>
        <v>Tracy Lewis</v>
      </c>
      <c r="H4287" t="str">
        <f>_xlfn.XLOOKUP(C4287,customers!$A$2:$A$5902,customers!$G$2:$G$5902,,0)</f>
        <v>South</v>
      </c>
      <c r="I4287" t="str">
        <f>_xlfn.XLOOKUP(C4287,customers!$A$2:$A$5902,customers!$E$2:$E$5902,,0)</f>
        <v>South Ericborough</v>
      </c>
      <c r="J4287" t="str">
        <f>INDEX(products!$B$2:$B$5902,MATCH(D4287,products!$A$2:$A$5902,0))</f>
        <v>OffSup</v>
      </c>
      <c r="K4287" t="str">
        <f>INDEX(products!$C$2:$C$5902,MATCH(D4287,products!$A$2:$A$5902,0))</f>
        <v>Acc</v>
      </c>
      <c r="L4287" s="3">
        <f>INDEX(products!$E$2:$E$5902,MATCH(D4287,products!$A$2:$A$5902,0))</f>
        <v>3664.8</v>
      </c>
      <c r="M4287">
        <f>_xlfn.XLOOKUP(D4287,products!$A$2:$A$5902,products!$F$2:$F$5902)</f>
        <v>1</v>
      </c>
      <c r="N4287" s="3">
        <f t="shared" si="66"/>
        <v>3664.8</v>
      </c>
      <c r="O4287" s="3" t="str" cm="1">
        <f t="array" ref="O4287">_xlfn.IFS(J4287="Furn","Furniture",J4287="Tech","Technology",J4287="OffSup","Office Supplies")</f>
        <v>Office Supplies</v>
      </c>
      <c r="P4287" s="3" t="str" cm="1">
        <f t="array" ref="P4287">_xlfn.IFS(K4287="Bkcs","Bookcases",K4287="Phns","Phones",K4287="Acc","Accessories",K4287="Bndrs","Binders",K4287="Fstnrs","Fasteners")</f>
        <v>Accessories</v>
      </c>
      <c r="Q4287" t="str">
        <f>IF(_xlfn.XLOOKUP(D4287,products!$A$2:$A$5902,products!$H$2:$H$5902,,0)=1,"Yes","No")</f>
        <v>Yes</v>
      </c>
    </row>
    <row r="4288" spans="1:17" x14ac:dyDescent="0.3">
      <c r="A4288" t="s">
        <v>25104</v>
      </c>
      <c r="B4288" s="4">
        <v>43854</v>
      </c>
      <c r="C4288" t="s">
        <v>25105</v>
      </c>
      <c r="D4288" t="s">
        <v>25108</v>
      </c>
      <c r="E4288" s="1">
        <v>43884</v>
      </c>
      <c r="F4288" t="s">
        <v>21</v>
      </c>
      <c r="G4288" t="str">
        <f>_xlfn.XLOOKUP(C4288,customers!$A$2:$A$5902,customers!$B$2:$B$5902,,0)</f>
        <v>Peter Hayes</v>
      </c>
      <c r="H4288" t="str">
        <f>_xlfn.XLOOKUP(C4288,customers!$A$2:$A$5902,customers!$G$2:$G$5902,,0)</f>
        <v>North</v>
      </c>
      <c r="I4288" t="str">
        <f>_xlfn.XLOOKUP(C4288,customers!$A$2:$A$5902,customers!$E$2:$E$5902,,0)</f>
        <v>South Ryan</v>
      </c>
      <c r="J4288" t="str">
        <f>INDEX(products!$B$2:$B$5902,MATCH(D4288,products!$A$2:$A$5902,0))</f>
        <v>OffSup</v>
      </c>
      <c r="K4288" t="str">
        <f>INDEX(products!$C$2:$C$5902,MATCH(D4288,products!$A$2:$A$5902,0))</f>
        <v>Bndrs</v>
      </c>
      <c r="L4288" s="3">
        <f>INDEX(products!$E$2:$E$5902,MATCH(D4288,products!$A$2:$A$5902,0))</f>
        <v>4638.25</v>
      </c>
      <c r="M4288">
        <f>_xlfn.XLOOKUP(D4288,products!$A$2:$A$5902,products!$F$2:$F$5902)</f>
        <v>8</v>
      </c>
      <c r="N4288" s="3">
        <f t="shared" si="66"/>
        <v>579.78125</v>
      </c>
      <c r="O4288" s="3" t="str" cm="1">
        <f t="array" ref="O4288">_xlfn.IFS(J4288="Furn","Furniture",J4288="Tech","Technology",J4288="OffSup","Office Supplies")</f>
        <v>Office Supplies</v>
      </c>
      <c r="P4288" s="3" t="str" cm="1">
        <f t="array" ref="P4288">_xlfn.IFS(K4288="Bkcs","Bookcases",K4288="Phns","Phones",K4288="Acc","Accessories",K4288="Bndrs","Binders",K4288="Fstnrs","Fasteners")</f>
        <v>Binders</v>
      </c>
      <c r="Q4288" t="str">
        <f>IF(_xlfn.XLOOKUP(D4288,products!$A$2:$A$5902,products!$H$2:$H$5902,,0)=1,"Yes","No")</f>
        <v>Yes</v>
      </c>
    </row>
    <row r="4289" spans="1:17" x14ac:dyDescent="0.3">
      <c r="A4289" t="s">
        <v>25110</v>
      </c>
      <c r="B4289" s="4">
        <v>43568</v>
      </c>
      <c r="C4289" t="s">
        <v>25111</v>
      </c>
      <c r="D4289" t="s">
        <v>25114</v>
      </c>
      <c r="E4289" s="1">
        <v>43818</v>
      </c>
      <c r="F4289" t="s">
        <v>35</v>
      </c>
      <c r="G4289" t="str">
        <f>_xlfn.XLOOKUP(C4289,customers!$A$2:$A$5902,customers!$B$2:$B$5902,,0)</f>
        <v>Tabitha Garcia</v>
      </c>
      <c r="H4289" t="str">
        <f>_xlfn.XLOOKUP(C4289,customers!$A$2:$A$5902,customers!$G$2:$G$5902,,0)</f>
        <v>North</v>
      </c>
      <c r="I4289" t="str">
        <f>_xlfn.XLOOKUP(C4289,customers!$A$2:$A$5902,customers!$E$2:$E$5902,,0)</f>
        <v>Lake Eric</v>
      </c>
      <c r="J4289" t="str">
        <f>INDEX(products!$B$2:$B$5902,MATCH(D4289,products!$A$2:$A$5902,0))</f>
        <v>Furn</v>
      </c>
      <c r="K4289" t="str">
        <f>INDEX(products!$C$2:$C$5902,MATCH(D4289,products!$A$2:$A$5902,0))</f>
        <v>Bndrs</v>
      </c>
      <c r="L4289" s="3">
        <f>INDEX(products!$E$2:$E$5902,MATCH(D4289,products!$A$2:$A$5902,0))</f>
        <v>2952.45</v>
      </c>
      <c r="M4289">
        <f>_xlfn.XLOOKUP(D4289,products!$A$2:$A$5902,products!$F$2:$F$5902)</f>
        <v>9</v>
      </c>
      <c r="N4289" s="3">
        <f t="shared" si="66"/>
        <v>328.04999999999995</v>
      </c>
      <c r="O4289" s="3" t="str" cm="1">
        <f t="array" ref="O4289">_xlfn.IFS(J4289="Furn","Furniture",J4289="Tech","Technology",J4289="OffSup","Office Supplies")</f>
        <v>Furniture</v>
      </c>
      <c r="P4289" s="3" t="str" cm="1">
        <f t="array" ref="P4289">_xlfn.IFS(K4289="Bkcs","Bookcases",K4289="Phns","Phones",K4289="Acc","Accessories",K4289="Bndrs","Binders",K4289="Fstnrs","Fasteners")</f>
        <v>Binders</v>
      </c>
      <c r="Q4289" t="str">
        <f>IF(_xlfn.XLOOKUP(D4289,products!$A$2:$A$5902,products!$H$2:$H$5902,,0)=1,"Yes","No")</f>
        <v>Yes</v>
      </c>
    </row>
    <row r="4290" spans="1:17" x14ac:dyDescent="0.3">
      <c r="A4290" t="s">
        <v>25116</v>
      </c>
      <c r="B4290" s="4">
        <v>44091</v>
      </c>
      <c r="C4290" t="s">
        <v>25117</v>
      </c>
      <c r="D4290" t="s">
        <v>25120</v>
      </c>
      <c r="E4290" s="1">
        <v>44422</v>
      </c>
      <c r="F4290" t="s">
        <v>21</v>
      </c>
      <c r="G4290" t="str">
        <f>_xlfn.XLOOKUP(C4290,customers!$A$2:$A$5902,customers!$B$2:$B$5902,,0)</f>
        <v>Mary Scott</v>
      </c>
      <c r="H4290" t="str">
        <f>_xlfn.XLOOKUP(C4290,customers!$A$2:$A$5902,customers!$G$2:$G$5902,,0)</f>
        <v>East</v>
      </c>
      <c r="I4290" t="str">
        <f>_xlfn.XLOOKUP(C4290,customers!$A$2:$A$5902,customers!$E$2:$E$5902,,0)</f>
        <v>South Christie</v>
      </c>
      <c r="J4290" t="str">
        <f>INDEX(products!$B$2:$B$5902,MATCH(D4290,products!$A$2:$A$5902,0))</f>
        <v>Tech</v>
      </c>
      <c r="K4290" t="str">
        <f>INDEX(products!$C$2:$C$5902,MATCH(D4290,products!$A$2:$A$5902,0))</f>
        <v>Bkcs</v>
      </c>
      <c r="L4290" s="3">
        <f>INDEX(products!$E$2:$E$5902,MATCH(D4290,products!$A$2:$A$5902,0))</f>
        <v>259.61</v>
      </c>
      <c r="M4290">
        <f>_xlfn.XLOOKUP(D4290,products!$A$2:$A$5902,products!$F$2:$F$5902)</f>
        <v>7</v>
      </c>
      <c r="N4290" s="3">
        <f t="shared" si="66"/>
        <v>37.087142857142858</v>
      </c>
      <c r="O4290" s="3" t="str" cm="1">
        <f t="array" ref="O4290">_xlfn.IFS(J4290="Furn","Furniture",J4290="Tech","Technology",J4290="OffSup","Office Supplies")</f>
        <v>Technology</v>
      </c>
      <c r="P4290" s="3" t="str" cm="1">
        <f t="array" ref="P4290">_xlfn.IFS(K4290="Bkcs","Bookcases",K4290="Phns","Phones",K4290="Acc","Accessories",K4290="Bndrs","Binders",K4290="Fstnrs","Fasteners")</f>
        <v>Bookcases</v>
      </c>
      <c r="Q4290" t="str">
        <f>IF(_xlfn.XLOOKUP(D4290,products!$A$2:$A$5902,products!$H$2:$H$5902,,0)=1,"Yes","No")</f>
        <v>No</v>
      </c>
    </row>
    <row r="4291" spans="1:17" x14ac:dyDescent="0.3">
      <c r="A4291" t="s">
        <v>25122</v>
      </c>
      <c r="B4291" s="4">
        <v>43883</v>
      </c>
      <c r="C4291" t="s">
        <v>25123</v>
      </c>
      <c r="D4291" t="s">
        <v>25125</v>
      </c>
      <c r="E4291" s="1">
        <v>44048</v>
      </c>
      <c r="F4291" t="s">
        <v>35</v>
      </c>
      <c r="G4291" t="str">
        <f>_xlfn.XLOOKUP(C4291,customers!$A$2:$A$5902,customers!$B$2:$B$5902,,0)</f>
        <v>Robert Ward</v>
      </c>
      <c r="H4291" t="str">
        <f>_xlfn.XLOOKUP(C4291,customers!$A$2:$A$5902,customers!$G$2:$G$5902,,0)</f>
        <v>North</v>
      </c>
      <c r="I4291" t="str">
        <f>_xlfn.XLOOKUP(C4291,customers!$A$2:$A$5902,customers!$E$2:$E$5902,,0)</f>
        <v>Joannatown</v>
      </c>
      <c r="J4291" t="str">
        <f>INDEX(products!$B$2:$B$5902,MATCH(D4291,products!$A$2:$A$5902,0))</f>
        <v>Tech</v>
      </c>
      <c r="K4291" t="str">
        <f>INDEX(products!$C$2:$C$5902,MATCH(D4291,products!$A$2:$A$5902,0))</f>
        <v>Acc</v>
      </c>
      <c r="L4291" s="3">
        <f>INDEX(products!$E$2:$E$5902,MATCH(D4291,products!$A$2:$A$5902,0))</f>
        <v>1933.52</v>
      </c>
      <c r="M4291">
        <f>_xlfn.XLOOKUP(D4291,products!$A$2:$A$5902,products!$F$2:$F$5902)</f>
        <v>7</v>
      </c>
      <c r="N4291" s="3">
        <f t="shared" ref="N4291:N4354" si="67">L4291/M4291</f>
        <v>276.21714285714285</v>
      </c>
      <c r="O4291" s="3" t="str" cm="1">
        <f t="array" ref="O4291">_xlfn.IFS(J4291="Furn","Furniture",J4291="Tech","Technology",J4291="OffSup","Office Supplies")</f>
        <v>Technology</v>
      </c>
      <c r="P4291" s="3" t="str" cm="1">
        <f t="array" ref="P4291">_xlfn.IFS(K4291="Bkcs","Bookcases",K4291="Phns","Phones",K4291="Acc","Accessories",K4291="Bndrs","Binders",K4291="Fstnrs","Fasteners")</f>
        <v>Accessories</v>
      </c>
      <c r="Q4291" t="str">
        <f>IF(_xlfn.XLOOKUP(D4291,products!$A$2:$A$5902,products!$H$2:$H$5902,,0)=1,"Yes","No")</f>
        <v>No</v>
      </c>
    </row>
    <row r="4292" spans="1:17" x14ac:dyDescent="0.3">
      <c r="A4292" t="s">
        <v>25127</v>
      </c>
      <c r="B4292" s="4">
        <v>44224</v>
      </c>
      <c r="C4292" t="s">
        <v>25128</v>
      </c>
      <c r="D4292" t="s">
        <v>25129</v>
      </c>
      <c r="E4292" s="1">
        <v>44500</v>
      </c>
      <c r="F4292" t="s">
        <v>21</v>
      </c>
      <c r="G4292" t="str">
        <f>_xlfn.XLOOKUP(C4292,customers!$A$2:$A$5902,customers!$B$2:$B$5902,,0)</f>
        <v>Kevin Smith</v>
      </c>
      <c r="H4292" t="str">
        <f>_xlfn.XLOOKUP(C4292,customers!$A$2:$A$5902,customers!$G$2:$G$5902,,0)</f>
        <v>South</v>
      </c>
      <c r="I4292" t="str">
        <f>_xlfn.XLOOKUP(C4292,customers!$A$2:$A$5902,customers!$E$2:$E$5902,,0)</f>
        <v>East Michael</v>
      </c>
      <c r="J4292" t="str">
        <f>INDEX(products!$B$2:$B$5902,MATCH(D4292,products!$A$2:$A$5902,0))</f>
        <v>Furn</v>
      </c>
      <c r="K4292" t="str">
        <f>INDEX(products!$C$2:$C$5902,MATCH(D4292,products!$A$2:$A$5902,0))</f>
        <v>Fstnrs</v>
      </c>
      <c r="L4292" s="3">
        <f>INDEX(products!$E$2:$E$5902,MATCH(D4292,products!$A$2:$A$5902,0))</f>
        <v>2093.5300000000002</v>
      </c>
      <c r="M4292">
        <f>_xlfn.XLOOKUP(D4292,products!$A$2:$A$5902,products!$F$2:$F$5902)</f>
        <v>10</v>
      </c>
      <c r="N4292" s="3">
        <f t="shared" si="67"/>
        <v>209.35300000000001</v>
      </c>
      <c r="O4292" s="3" t="str" cm="1">
        <f t="array" ref="O4292">_xlfn.IFS(J4292="Furn","Furniture",J4292="Tech","Technology",J4292="OffSup","Office Supplies")</f>
        <v>Furniture</v>
      </c>
      <c r="P4292" s="3" t="str" cm="1">
        <f t="array" ref="P4292">_xlfn.IFS(K4292="Bkcs","Bookcases",K4292="Phns","Phones",K4292="Acc","Accessories",K4292="Bndrs","Binders",K4292="Fstnrs","Fasteners")</f>
        <v>Fasteners</v>
      </c>
      <c r="Q4292" t="str">
        <f>IF(_xlfn.XLOOKUP(D4292,products!$A$2:$A$5902,products!$H$2:$H$5902,,0)=1,"Yes","No")</f>
        <v>Yes</v>
      </c>
    </row>
    <row r="4293" spans="1:17" x14ac:dyDescent="0.3">
      <c r="A4293" t="s">
        <v>25131</v>
      </c>
      <c r="B4293" s="4">
        <v>43985</v>
      </c>
      <c r="C4293" t="s">
        <v>25132</v>
      </c>
      <c r="D4293" t="s">
        <v>25135</v>
      </c>
      <c r="E4293" s="1">
        <v>43998</v>
      </c>
      <c r="F4293" t="s">
        <v>74</v>
      </c>
      <c r="G4293" t="str">
        <f>_xlfn.XLOOKUP(C4293,customers!$A$2:$A$5902,customers!$B$2:$B$5902,,0)</f>
        <v>Harry Preston</v>
      </c>
      <c r="H4293" t="str">
        <f>_xlfn.XLOOKUP(C4293,customers!$A$2:$A$5902,customers!$G$2:$G$5902,,0)</f>
        <v>West</v>
      </c>
      <c r="I4293" t="str">
        <f>_xlfn.XLOOKUP(C4293,customers!$A$2:$A$5902,customers!$E$2:$E$5902,,0)</f>
        <v>Aaronchester</v>
      </c>
      <c r="J4293" t="str">
        <f>INDEX(products!$B$2:$B$5902,MATCH(D4293,products!$A$2:$A$5902,0))</f>
        <v>OffSup</v>
      </c>
      <c r="K4293" t="str">
        <f>INDEX(products!$C$2:$C$5902,MATCH(D4293,products!$A$2:$A$5902,0))</f>
        <v>Bkcs</v>
      </c>
      <c r="L4293" s="3">
        <f>INDEX(products!$E$2:$E$5902,MATCH(D4293,products!$A$2:$A$5902,0))</f>
        <v>855.86</v>
      </c>
      <c r="M4293">
        <f>_xlfn.XLOOKUP(D4293,products!$A$2:$A$5902,products!$F$2:$F$5902)</f>
        <v>5</v>
      </c>
      <c r="N4293" s="3">
        <f t="shared" si="67"/>
        <v>171.172</v>
      </c>
      <c r="O4293" s="3" t="str" cm="1">
        <f t="array" ref="O4293">_xlfn.IFS(J4293="Furn","Furniture",J4293="Tech","Technology",J4293="OffSup","Office Supplies")</f>
        <v>Office Supplies</v>
      </c>
      <c r="P4293" s="3" t="str" cm="1">
        <f t="array" ref="P4293">_xlfn.IFS(K4293="Bkcs","Bookcases",K4293="Phns","Phones",K4293="Acc","Accessories",K4293="Bndrs","Binders",K4293="Fstnrs","Fasteners")</f>
        <v>Bookcases</v>
      </c>
      <c r="Q4293" t="str">
        <f>IF(_xlfn.XLOOKUP(D4293,products!$A$2:$A$5902,products!$H$2:$H$5902,,0)=1,"Yes","No")</f>
        <v>Yes</v>
      </c>
    </row>
    <row r="4294" spans="1:17" x14ac:dyDescent="0.3">
      <c r="A4294" t="s">
        <v>25137</v>
      </c>
      <c r="B4294" s="4">
        <v>43977</v>
      </c>
      <c r="C4294" t="s">
        <v>25138</v>
      </c>
      <c r="D4294" t="s">
        <v>25141</v>
      </c>
      <c r="E4294" s="1">
        <v>44000</v>
      </c>
      <c r="F4294" t="s">
        <v>74</v>
      </c>
      <c r="G4294" t="str">
        <f>_xlfn.XLOOKUP(C4294,customers!$A$2:$A$5902,customers!$B$2:$B$5902,,0)</f>
        <v>Anna Smith</v>
      </c>
      <c r="H4294" t="str">
        <f>_xlfn.XLOOKUP(C4294,customers!$A$2:$A$5902,customers!$G$2:$G$5902,,0)</f>
        <v>North</v>
      </c>
      <c r="I4294" t="str">
        <f>_xlfn.XLOOKUP(C4294,customers!$A$2:$A$5902,customers!$E$2:$E$5902,,0)</f>
        <v>Nathanielborough</v>
      </c>
      <c r="J4294" t="str">
        <f>INDEX(products!$B$2:$B$5902,MATCH(D4294,products!$A$2:$A$5902,0))</f>
        <v>Furn</v>
      </c>
      <c r="K4294" t="str">
        <f>INDEX(products!$C$2:$C$5902,MATCH(D4294,products!$A$2:$A$5902,0))</f>
        <v>Bndrs</v>
      </c>
      <c r="L4294" s="3">
        <f>INDEX(products!$E$2:$E$5902,MATCH(D4294,products!$A$2:$A$5902,0))</f>
        <v>1077.0999999999999</v>
      </c>
      <c r="M4294">
        <f>_xlfn.XLOOKUP(D4294,products!$A$2:$A$5902,products!$F$2:$F$5902)</f>
        <v>8</v>
      </c>
      <c r="N4294" s="3">
        <f t="shared" si="67"/>
        <v>134.63749999999999</v>
      </c>
      <c r="O4294" s="3" t="str" cm="1">
        <f t="array" ref="O4294">_xlfn.IFS(J4294="Furn","Furniture",J4294="Tech","Technology",J4294="OffSup","Office Supplies")</f>
        <v>Furniture</v>
      </c>
      <c r="P4294" s="3" t="str" cm="1">
        <f t="array" ref="P4294">_xlfn.IFS(K4294="Bkcs","Bookcases",K4294="Phns","Phones",K4294="Acc","Accessories",K4294="Bndrs","Binders",K4294="Fstnrs","Fasteners")</f>
        <v>Binders</v>
      </c>
      <c r="Q4294" t="str">
        <f>IF(_xlfn.XLOOKUP(D4294,products!$A$2:$A$5902,products!$H$2:$H$5902,,0)=1,"Yes","No")</f>
        <v>No</v>
      </c>
    </row>
    <row r="4295" spans="1:17" x14ac:dyDescent="0.3">
      <c r="A4295" t="s">
        <v>25143</v>
      </c>
      <c r="B4295" s="4">
        <v>44171</v>
      </c>
      <c r="C4295" t="s">
        <v>25144</v>
      </c>
      <c r="D4295" t="s">
        <v>25147</v>
      </c>
      <c r="E4295" s="1">
        <v>44223</v>
      </c>
      <c r="F4295" t="s">
        <v>21</v>
      </c>
      <c r="G4295" t="str">
        <f>_xlfn.XLOOKUP(C4295,customers!$A$2:$A$5902,customers!$B$2:$B$5902,,0)</f>
        <v>Veronica Rowland</v>
      </c>
      <c r="H4295" t="str">
        <f>_xlfn.XLOOKUP(C4295,customers!$A$2:$A$5902,customers!$G$2:$G$5902,,0)</f>
        <v>East</v>
      </c>
      <c r="I4295" t="str">
        <f>_xlfn.XLOOKUP(C4295,customers!$A$2:$A$5902,customers!$E$2:$E$5902,,0)</f>
        <v>New Paulchester</v>
      </c>
      <c r="J4295" t="str">
        <f>INDEX(products!$B$2:$B$5902,MATCH(D4295,products!$A$2:$A$5902,0))</f>
        <v>Furn</v>
      </c>
      <c r="K4295" t="str">
        <f>INDEX(products!$C$2:$C$5902,MATCH(D4295,products!$A$2:$A$5902,0))</f>
        <v>Acc</v>
      </c>
      <c r="L4295" s="3">
        <f>INDEX(products!$E$2:$E$5902,MATCH(D4295,products!$A$2:$A$5902,0))</f>
        <v>4490.16</v>
      </c>
      <c r="M4295">
        <f>_xlfn.XLOOKUP(D4295,products!$A$2:$A$5902,products!$F$2:$F$5902)</f>
        <v>6</v>
      </c>
      <c r="N4295" s="3">
        <f t="shared" si="67"/>
        <v>748.36</v>
      </c>
      <c r="O4295" s="3" t="str" cm="1">
        <f t="array" ref="O4295">_xlfn.IFS(J4295="Furn","Furniture",J4295="Tech","Technology",J4295="OffSup","Office Supplies")</f>
        <v>Furniture</v>
      </c>
      <c r="P4295" s="3" t="str" cm="1">
        <f t="array" ref="P4295">_xlfn.IFS(K4295="Bkcs","Bookcases",K4295="Phns","Phones",K4295="Acc","Accessories",K4295="Bndrs","Binders",K4295="Fstnrs","Fasteners")</f>
        <v>Accessories</v>
      </c>
      <c r="Q4295" t="str">
        <f>IF(_xlfn.XLOOKUP(D4295,products!$A$2:$A$5902,products!$H$2:$H$5902,,0)=1,"Yes","No")</f>
        <v>Yes</v>
      </c>
    </row>
    <row r="4296" spans="1:17" x14ac:dyDescent="0.3">
      <c r="A4296" t="s">
        <v>25149</v>
      </c>
      <c r="B4296" s="4">
        <v>45072</v>
      </c>
      <c r="C4296" t="s">
        <v>25150</v>
      </c>
      <c r="D4296" t="s">
        <v>25153</v>
      </c>
      <c r="E4296" s="1">
        <v>45173</v>
      </c>
      <c r="F4296" t="s">
        <v>74</v>
      </c>
      <c r="G4296" t="str">
        <f>_xlfn.XLOOKUP(C4296,customers!$A$2:$A$5902,customers!$B$2:$B$5902,,0)</f>
        <v>Katherine Stone</v>
      </c>
      <c r="H4296" t="str">
        <f>_xlfn.XLOOKUP(C4296,customers!$A$2:$A$5902,customers!$G$2:$G$5902,,0)</f>
        <v>West</v>
      </c>
      <c r="I4296" t="str">
        <f>_xlfn.XLOOKUP(C4296,customers!$A$2:$A$5902,customers!$E$2:$E$5902,,0)</f>
        <v>Hicksshire</v>
      </c>
      <c r="J4296" t="str">
        <f>INDEX(products!$B$2:$B$5902,MATCH(D4296,products!$A$2:$A$5902,0))</f>
        <v>Furn</v>
      </c>
      <c r="K4296" t="str">
        <f>INDEX(products!$C$2:$C$5902,MATCH(D4296,products!$A$2:$A$5902,0))</f>
        <v>Acc</v>
      </c>
      <c r="L4296" s="3">
        <f>INDEX(products!$E$2:$E$5902,MATCH(D4296,products!$A$2:$A$5902,0))</f>
        <v>1180.9100000000001</v>
      </c>
      <c r="M4296">
        <f>_xlfn.XLOOKUP(D4296,products!$A$2:$A$5902,products!$F$2:$F$5902)</f>
        <v>1</v>
      </c>
      <c r="N4296" s="3">
        <f t="shared" si="67"/>
        <v>1180.9100000000001</v>
      </c>
      <c r="O4296" s="3" t="str" cm="1">
        <f t="array" ref="O4296">_xlfn.IFS(J4296="Furn","Furniture",J4296="Tech","Technology",J4296="OffSup","Office Supplies")</f>
        <v>Furniture</v>
      </c>
      <c r="P4296" s="3" t="str" cm="1">
        <f t="array" ref="P4296">_xlfn.IFS(K4296="Bkcs","Bookcases",K4296="Phns","Phones",K4296="Acc","Accessories",K4296="Bndrs","Binders",K4296="Fstnrs","Fasteners")</f>
        <v>Accessories</v>
      </c>
      <c r="Q4296" t="str">
        <f>IF(_xlfn.XLOOKUP(D4296,products!$A$2:$A$5902,products!$H$2:$H$5902,,0)=1,"Yes","No")</f>
        <v>No</v>
      </c>
    </row>
    <row r="4297" spans="1:17" x14ac:dyDescent="0.3">
      <c r="A4297" t="s">
        <v>25155</v>
      </c>
      <c r="B4297" s="4">
        <v>44136</v>
      </c>
      <c r="C4297" t="s">
        <v>25156</v>
      </c>
      <c r="D4297" t="s">
        <v>25159</v>
      </c>
      <c r="E4297" s="1">
        <v>44341</v>
      </c>
      <c r="F4297" t="s">
        <v>74</v>
      </c>
      <c r="G4297" t="str">
        <f>_xlfn.XLOOKUP(C4297,customers!$A$2:$A$5902,customers!$B$2:$B$5902,,0)</f>
        <v>Jonathan Bond</v>
      </c>
      <c r="H4297" t="str">
        <f>_xlfn.XLOOKUP(C4297,customers!$A$2:$A$5902,customers!$G$2:$G$5902,,0)</f>
        <v>West</v>
      </c>
      <c r="I4297" t="str">
        <f>_xlfn.XLOOKUP(C4297,customers!$A$2:$A$5902,customers!$E$2:$E$5902,,0)</f>
        <v>Pinedafort</v>
      </c>
      <c r="J4297" t="str">
        <f>INDEX(products!$B$2:$B$5902,MATCH(D4297,products!$A$2:$A$5902,0))</f>
        <v>Tech</v>
      </c>
      <c r="K4297" t="str">
        <f>INDEX(products!$C$2:$C$5902,MATCH(D4297,products!$A$2:$A$5902,0))</f>
        <v>Bndrs</v>
      </c>
      <c r="L4297" s="3">
        <f>INDEX(products!$E$2:$E$5902,MATCH(D4297,products!$A$2:$A$5902,0))</f>
        <v>1092.05</v>
      </c>
      <c r="M4297">
        <f>_xlfn.XLOOKUP(D4297,products!$A$2:$A$5902,products!$F$2:$F$5902)</f>
        <v>10</v>
      </c>
      <c r="N4297" s="3">
        <f t="shared" si="67"/>
        <v>109.205</v>
      </c>
      <c r="O4297" s="3" t="str" cm="1">
        <f t="array" ref="O4297">_xlfn.IFS(J4297="Furn","Furniture",J4297="Tech","Technology",J4297="OffSup","Office Supplies")</f>
        <v>Technology</v>
      </c>
      <c r="P4297" s="3" t="str" cm="1">
        <f t="array" ref="P4297">_xlfn.IFS(K4297="Bkcs","Bookcases",K4297="Phns","Phones",K4297="Acc","Accessories",K4297="Bndrs","Binders",K4297="Fstnrs","Fasteners")</f>
        <v>Binders</v>
      </c>
      <c r="Q4297" t="str">
        <f>IF(_xlfn.XLOOKUP(D4297,products!$A$2:$A$5902,products!$H$2:$H$5902,,0)=1,"Yes","No")</f>
        <v>No</v>
      </c>
    </row>
    <row r="4298" spans="1:17" x14ac:dyDescent="0.3">
      <c r="A4298" s="2" t="s">
        <v>25161</v>
      </c>
      <c r="B4298" s="4">
        <v>43662</v>
      </c>
      <c r="C4298" t="s">
        <v>25162</v>
      </c>
      <c r="D4298" t="s">
        <v>25163</v>
      </c>
      <c r="E4298" s="1">
        <v>43923</v>
      </c>
      <c r="F4298" t="s">
        <v>21</v>
      </c>
      <c r="G4298" t="str">
        <f>_xlfn.XLOOKUP(C4298,customers!$A$2:$A$5902,customers!$B$2:$B$5902,,0)</f>
        <v>Nicole Smith</v>
      </c>
      <c r="H4298" t="str">
        <f>_xlfn.XLOOKUP(C4298,customers!$A$2:$A$5902,customers!$G$2:$G$5902,,0)</f>
        <v>East</v>
      </c>
      <c r="I4298" t="str">
        <f>_xlfn.XLOOKUP(C4298,customers!$A$2:$A$5902,customers!$E$2:$E$5902,,0)</f>
        <v>Scottstad</v>
      </c>
      <c r="J4298" t="str">
        <f>INDEX(products!$B$2:$B$5902,MATCH(D4298,products!$A$2:$A$5902,0))</f>
        <v>Furn</v>
      </c>
      <c r="K4298" t="str">
        <f>INDEX(products!$C$2:$C$5902,MATCH(D4298,products!$A$2:$A$5902,0))</f>
        <v>Fstnrs</v>
      </c>
      <c r="L4298" s="3">
        <f>INDEX(products!$E$2:$E$5902,MATCH(D4298,products!$A$2:$A$5902,0))</f>
        <v>4052.29</v>
      </c>
      <c r="M4298">
        <f>_xlfn.XLOOKUP(D4298,products!$A$2:$A$5902,products!$F$2:$F$5902)</f>
        <v>1</v>
      </c>
      <c r="N4298" s="3">
        <f t="shared" si="67"/>
        <v>4052.29</v>
      </c>
      <c r="O4298" s="3" t="str" cm="1">
        <f t="array" ref="O4298">_xlfn.IFS(J4298="Furn","Furniture",J4298="Tech","Technology",J4298="OffSup","Office Supplies")</f>
        <v>Furniture</v>
      </c>
      <c r="P4298" s="3" t="str" cm="1">
        <f t="array" ref="P4298">_xlfn.IFS(K4298="Bkcs","Bookcases",K4298="Phns","Phones",K4298="Acc","Accessories",K4298="Bndrs","Binders",K4298="Fstnrs","Fasteners")</f>
        <v>Fasteners</v>
      </c>
      <c r="Q4298" t="str">
        <f>IF(_xlfn.XLOOKUP(D4298,products!$A$2:$A$5902,products!$H$2:$H$5902,,0)=1,"Yes","No")</f>
        <v>No</v>
      </c>
    </row>
    <row r="4299" spans="1:17" x14ac:dyDescent="0.3">
      <c r="A4299" t="s">
        <v>25165</v>
      </c>
      <c r="B4299" s="4">
        <v>44506</v>
      </c>
      <c r="C4299" t="s">
        <v>25166</v>
      </c>
      <c r="D4299" t="s">
        <v>25169</v>
      </c>
      <c r="E4299" s="1">
        <v>44776</v>
      </c>
      <c r="F4299" t="s">
        <v>74</v>
      </c>
      <c r="G4299" t="str">
        <f>_xlfn.XLOOKUP(C4299,customers!$A$2:$A$5902,customers!$B$2:$B$5902,,0)</f>
        <v>James Munoz</v>
      </c>
      <c r="H4299" t="str">
        <f>_xlfn.XLOOKUP(C4299,customers!$A$2:$A$5902,customers!$G$2:$G$5902,,0)</f>
        <v>South</v>
      </c>
      <c r="I4299" t="str">
        <f>_xlfn.XLOOKUP(C4299,customers!$A$2:$A$5902,customers!$E$2:$E$5902,,0)</f>
        <v>West Tracy</v>
      </c>
      <c r="J4299" t="str">
        <f>INDEX(products!$B$2:$B$5902,MATCH(D4299,products!$A$2:$A$5902,0))</f>
        <v>Furn</v>
      </c>
      <c r="K4299" t="str">
        <f>INDEX(products!$C$2:$C$5902,MATCH(D4299,products!$A$2:$A$5902,0))</f>
        <v>Bkcs</v>
      </c>
      <c r="L4299" s="3">
        <f>INDEX(products!$E$2:$E$5902,MATCH(D4299,products!$A$2:$A$5902,0))</f>
        <v>1412.12</v>
      </c>
      <c r="M4299">
        <f>_xlfn.XLOOKUP(D4299,products!$A$2:$A$5902,products!$F$2:$F$5902)</f>
        <v>1</v>
      </c>
      <c r="N4299" s="3">
        <f t="shared" si="67"/>
        <v>1412.12</v>
      </c>
      <c r="O4299" s="3" t="str" cm="1">
        <f t="array" ref="O4299">_xlfn.IFS(J4299="Furn","Furniture",J4299="Tech","Technology",J4299="OffSup","Office Supplies")</f>
        <v>Furniture</v>
      </c>
      <c r="P4299" s="3" t="str" cm="1">
        <f t="array" ref="P4299">_xlfn.IFS(K4299="Bkcs","Bookcases",K4299="Phns","Phones",K4299="Acc","Accessories",K4299="Bndrs","Binders",K4299="Fstnrs","Fasteners")</f>
        <v>Bookcases</v>
      </c>
      <c r="Q4299" t="str">
        <f>IF(_xlfn.XLOOKUP(D4299,products!$A$2:$A$5902,products!$H$2:$H$5902,,0)=1,"Yes","No")</f>
        <v>Yes</v>
      </c>
    </row>
    <row r="4300" spans="1:17" x14ac:dyDescent="0.3">
      <c r="A4300" t="s">
        <v>25171</v>
      </c>
      <c r="B4300" s="4">
        <v>44078</v>
      </c>
      <c r="C4300" t="s">
        <v>25172</v>
      </c>
      <c r="D4300" t="s">
        <v>25175</v>
      </c>
      <c r="E4300" s="1">
        <v>44373</v>
      </c>
      <c r="F4300" t="s">
        <v>35</v>
      </c>
      <c r="G4300" t="str">
        <f>_xlfn.XLOOKUP(C4300,customers!$A$2:$A$5902,customers!$B$2:$B$5902,,0)</f>
        <v>Brittany Ramirez</v>
      </c>
      <c r="H4300" t="str">
        <f>_xlfn.XLOOKUP(C4300,customers!$A$2:$A$5902,customers!$G$2:$G$5902,,0)</f>
        <v>West</v>
      </c>
      <c r="I4300" t="str">
        <f>_xlfn.XLOOKUP(C4300,customers!$A$2:$A$5902,customers!$E$2:$E$5902,,0)</f>
        <v>East Donna</v>
      </c>
      <c r="J4300" t="str">
        <f>INDEX(products!$B$2:$B$5902,MATCH(D4300,products!$A$2:$A$5902,0))</f>
        <v>OffSup</v>
      </c>
      <c r="K4300" t="str">
        <f>INDEX(products!$C$2:$C$5902,MATCH(D4300,products!$A$2:$A$5902,0))</f>
        <v>Phns</v>
      </c>
      <c r="L4300" s="3">
        <f>INDEX(products!$E$2:$E$5902,MATCH(D4300,products!$A$2:$A$5902,0))</f>
        <v>291.77999999999997</v>
      </c>
      <c r="M4300">
        <f>_xlfn.XLOOKUP(D4300,products!$A$2:$A$5902,products!$F$2:$F$5902)</f>
        <v>1</v>
      </c>
      <c r="N4300" s="3">
        <f t="shared" si="67"/>
        <v>291.77999999999997</v>
      </c>
      <c r="O4300" s="3" t="str" cm="1">
        <f t="array" ref="O4300">_xlfn.IFS(J4300="Furn","Furniture",J4300="Tech","Technology",J4300="OffSup","Office Supplies")</f>
        <v>Office Supplies</v>
      </c>
      <c r="P4300" s="3" t="str" cm="1">
        <f t="array" ref="P4300">_xlfn.IFS(K4300="Bkcs","Bookcases",K4300="Phns","Phones",K4300="Acc","Accessories",K4300="Bndrs","Binders",K4300="Fstnrs","Fasteners")</f>
        <v>Phones</v>
      </c>
      <c r="Q4300" t="str">
        <f>IF(_xlfn.XLOOKUP(D4300,products!$A$2:$A$5902,products!$H$2:$H$5902,,0)=1,"Yes","No")</f>
        <v>Yes</v>
      </c>
    </row>
    <row r="4301" spans="1:17" x14ac:dyDescent="0.3">
      <c r="A4301" t="s">
        <v>25177</v>
      </c>
      <c r="B4301" s="4">
        <v>44637</v>
      </c>
      <c r="C4301" t="s">
        <v>25178</v>
      </c>
      <c r="D4301" t="s">
        <v>25180</v>
      </c>
      <c r="E4301" s="1">
        <v>44851</v>
      </c>
      <c r="F4301" t="s">
        <v>35</v>
      </c>
      <c r="G4301" t="str">
        <f>_xlfn.XLOOKUP(C4301,customers!$A$2:$A$5902,customers!$B$2:$B$5902,,0)</f>
        <v>Kenneth Gutierrez</v>
      </c>
      <c r="H4301" t="str">
        <f>_xlfn.XLOOKUP(C4301,customers!$A$2:$A$5902,customers!$G$2:$G$5902,,0)</f>
        <v>North</v>
      </c>
      <c r="I4301" t="str">
        <f>_xlfn.XLOOKUP(C4301,customers!$A$2:$A$5902,customers!$E$2:$E$5902,,0)</f>
        <v>Scottmouth</v>
      </c>
      <c r="J4301" t="str">
        <f>INDEX(products!$B$2:$B$5902,MATCH(D4301,products!$A$2:$A$5902,0))</f>
        <v>Furn</v>
      </c>
      <c r="K4301" t="str">
        <f>INDEX(products!$C$2:$C$5902,MATCH(D4301,products!$A$2:$A$5902,0))</f>
        <v>Bkcs</v>
      </c>
      <c r="L4301" s="3">
        <f>INDEX(products!$E$2:$E$5902,MATCH(D4301,products!$A$2:$A$5902,0))</f>
        <v>1205.6300000000001</v>
      </c>
      <c r="M4301">
        <f>_xlfn.XLOOKUP(D4301,products!$A$2:$A$5902,products!$F$2:$F$5902)</f>
        <v>2</v>
      </c>
      <c r="N4301" s="3">
        <f t="shared" si="67"/>
        <v>602.81500000000005</v>
      </c>
      <c r="O4301" s="3" t="str" cm="1">
        <f t="array" ref="O4301">_xlfn.IFS(J4301="Furn","Furniture",J4301="Tech","Technology",J4301="OffSup","Office Supplies")</f>
        <v>Furniture</v>
      </c>
      <c r="P4301" s="3" t="str" cm="1">
        <f t="array" ref="P4301">_xlfn.IFS(K4301="Bkcs","Bookcases",K4301="Phns","Phones",K4301="Acc","Accessories",K4301="Bndrs","Binders",K4301="Fstnrs","Fasteners")</f>
        <v>Bookcases</v>
      </c>
      <c r="Q4301" t="str">
        <f>IF(_xlfn.XLOOKUP(D4301,products!$A$2:$A$5902,products!$H$2:$H$5902,,0)=1,"Yes","No")</f>
        <v>Yes</v>
      </c>
    </row>
    <row r="4302" spans="1:17" x14ac:dyDescent="0.3">
      <c r="A4302" t="s">
        <v>25182</v>
      </c>
      <c r="B4302" s="4">
        <v>44500</v>
      </c>
      <c r="C4302" t="s">
        <v>25183</v>
      </c>
      <c r="D4302" t="s">
        <v>25186</v>
      </c>
      <c r="E4302" s="1">
        <v>44689</v>
      </c>
      <c r="F4302" t="s">
        <v>74</v>
      </c>
      <c r="G4302" t="str">
        <f>_xlfn.XLOOKUP(C4302,customers!$A$2:$A$5902,customers!$B$2:$B$5902,,0)</f>
        <v>Jade Miller</v>
      </c>
      <c r="H4302" t="str">
        <f>_xlfn.XLOOKUP(C4302,customers!$A$2:$A$5902,customers!$G$2:$G$5902,,0)</f>
        <v>North</v>
      </c>
      <c r="I4302" t="str">
        <f>_xlfn.XLOOKUP(C4302,customers!$A$2:$A$5902,customers!$E$2:$E$5902,,0)</f>
        <v>North Russell</v>
      </c>
      <c r="J4302" t="str">
        <f>INDEX(products!$B$2:$B$5902,MATCH(D4302,products!$A$2:$A$5902,0))</f>
        <v>Furn</v>
      </c>
      <c r="K4302" t="str">
        <f>INDEX(products!$C$2:$C$5902,MATCH(D4302,products!$A$2:$A$5902,0))</f>
        <v>Phns</v>
      </c>
      <c r="L4302" s="3">
        <f>INDEX(products!$E$2:$E$5902,MATCH(D4302,products!$A$2:$A$5902,0))</f>
        <v>3863.87</v>
      </c>
      <c r="M4302">
        <f>_xlfn.XLOOKUP(D4302,products!$A$2:$A$5902,products!$F$2:$F$5902)</f>
        <v>7</v>
      </c>
      <c r="N4302" s="3">
        <f t="shared" si="67"/>
        <v>551.98142857142852</v>
      </c>
      <c r="O4302" s="3" t="str" cm="1">
        <f t="array" ref="O4302">_xlfn.IFS(J4302="Furn","Furniture",J4302="Tech","Technology",J4302="OffSup","Office Supplies")</f>
        <v>Furniture</v>
      </c>
      <c r="P4302" s="3" t="str" cm="1">
        <f t="array" ref="P4302">_xlfn.IFS(K4302="Bkcs","Bookcases",K4302="Phns","Phones",K4302="Acc","Accessories",K4302="Bndrs","Binders",K4302="Fstnrs","Fasteners")</f>
        <v>Phones</v>
      </c>
      <c r="Q4302" t="str">
        <f>IF(_xlfn.XLOOKUP(D4302,products!$A$2:$A$5902,products!$H$2:$H$5902,,0)=1,"Yes","No")</f>
        <v>Yes</v>
      </c>
    </row>
    <row r="4303" spans="1:17" x14ac:dyDescent="0.3">
      <c r="A4303" t="s">
        <v>25188</v>
      </c>
      <c r="B4303" s="4">
        <v>44433</v>
      </c>
      <c r="C4303" t="s">
        <v>25189</v>
      </c>
      <c r="D4303" t="s">
        <v>25192</v>
      </c>
      <c r="E4303" s="1">
        <v>44590</v>
      </c>
      <c r="F4303" t="s">
        <v>21</v>
      </c>
      <c r="G4303" t="str">
        <f>_xlfn.XLOOKUP(C4303,customers!$A$2:$A$5902,customers!$B$2:$B$5902,,0)</f>
        <v>Diana Diaz</v>
      </c>
      <c r="H4303" t="str">
        <f>_xlfn.XLOOKUP(C4303,customers!$A$2:$A$5902,customers!$G$2:$G$5902,,0)</f>
        <v>South</v>
      </c>
      <c r="I4303" t="str">
        <f>_xlfn.XLOOKUP(C4303,customers!$A$2:$A$5902,customers!$E$2:$E$5902,,0)</f>
        <v>Reedport</v>
      </c>
      <c r="J4303" t="str">
        <f>INDEX(products!$B$2:$B$5902,MATCH(D4303,products!$A$2:$A$5902,0))</f>
        <v>OffSup</v>
      </c>
      <c r="K4303" t="str">
        <f>INDEX(products!$C$2:$C$5902,MATCH(D4303,products!$A$2:$A$5902,0))</f>
        <v>Fstnrs</v>
      </c>
      <c r="L4303" s="3">
        <f>INDEX(products!$E$2:$E$5902,MATCH(D4303,products!$A$2:$A$5902,0))</f>
        <v>2729.22</v>
      </c>
      <c r="M4303">
        <f>_xlfn.XLOOKUP(D4303,products!$A$2:$A$5902,products!$F$2:$F$5902)</f>
        <v>10</v>
      </c>
      <c r="N4303" s="3">
        <f t="shared" si="67"/>
        <v>272.92199999999997</v>
      </c>
      <c r="O4303" s="3" t="str" cm="1">
        <f t="array" ref="O4303">_xlfn.IFS(J4303="Furn","Furniture",J4303="Tech","Technology",J4303="OffSup","Office Supplies")</f>
        <v>Office Supplies</v>
      </c>
      <c r="P4303" s="3" t="str" cm="1">
        <f t="array" ref="P4303">_xlfn.IFS(K4303="Bkcs","Bookcases",K4303="Phns","Phones",K4303="Acc","Accessories",K4303="Bndrs","Binders",K4303="Fstnrs","Fasteners")</f>
        <v>Fasteners</v>
      </c>
      <c r="Q4303" t="str">
        <f>IF(_xlfn.XLOOKUP(D4303,products!$A$2:$A$5902,products!$H$2:$H$5902,,0)=1,"Yes","No")</f>
        <v>Yes</v>
      </c>
    </row>
    <row r="4304" spans="1:17" x14ac:dyDescent="0.3">
      <c r="A4304" t="s">
        <v>25194</v>
      </c>
      <c r="B4304" s="4">
        <v>44750</v>
      </c>
      <c r="C4304" t="s">
        <v>25195</v>
      </c>
      <c r="D4304" s="2" t="s">
        <v>25198</v>
      </c>
      <c r="E4304" s="1">
        <v>45028</v>
      </c>
      <c r="F4304" t="s">
        <v>74</v>
      </c>
      <c r="G4304" t="str">
        <f>_xlfn.XLOOKUP(C4304,customers!$A$2:$A$5902,customers!$B$2:$B$5902,,0)</f>
        <v>Diane May</v>
      </c>
      <c r="H4304" t="str">
        <f>_xlfn.XLOOKUP(C4304,customers!$A$2:$A$5902,customers!$G$2:$G$5902,,0)</f>
        <v>South</v>
      </c>
      <c r="I4304" t="str">
        <f>_xlfn.XLOOKUP(C4304,customers!$A$2:$A$5902,customers!$E$2:$E$5902,,0)</f>
        <v>New Debra</v>
      </c>
      <c r="J4304" t="str">
        <f>INDEX(products!$B$2:$B$5902,MATCH(D4304,products!$A$2:$A$5902,0))</f>
        <v>Tech</v>
      </c>
      <c r="K4304" t="str">
        <f>INDEX(products!$C$2:$C$5902,MATCH(D4304,products!$A$2:$A$5902,0))</f>
        <v>Acc</v>
      </c>
      <c r="L4304" s="3">
        <f>INDEX(products!$E$2:$E$5902,MATCH(D4304,products!$A$2:$A$5902,0))</f>
        <v>3549.58</v>
      </c>
      <c r="M4304">
        <f>_xlfn.XLOOKUP(D4304,products!$A$2:$A$5902,products!$F$2:$F$5902)</f>
        <v>3</v>
      </c>
      <c r="N4304" s="3">
        <f t="shared" si="67"/>
        <v>1183.1933333333334</v>
      </c>
      <c r="O4304" s="3" t="str" cm="1">
        <f t="array" ref="O4304">_xlfn.IFS(J4304="Furn","Furniture",J4304="Tech","Technology",J4304="OffSup","Office Supplies")</f>
        <v>Technology</v>
      </c>
      <c r="P4304" s="3" t="str" cm="1">
        <f t="array" ref="P4304">_xlfn.IFS(K4304="Bkcs","Bookcases",K4304="Phns","Phones",K4304="Acc","Accessories",K4304="Bndrs","Binders",K4304="Fstnrs","Fasteners")</f>
        <v>Accessories</v>
      </c>
      <c r="Q4304" t="str">
        <f>IF(_xlfn.XLOOKUP(D4304,products!$A$2:$A$5902,products!$H$2:$H$5902,,0)=1,"Yes","No")</f>
        <v>Yes</v>
      </c>
    </row>
    <row r="4305" spans="1:17" x14ac:dyDescent="0.3">
      <c r="A4305" t="s">
        <v>25200</v>
      </c>
      <c r="B4305" s="4">
        <v>45326</v>
      </c>
      <c r="C4305" t="s">
        <v>25201</v>
      </c>
      <c r="D4305" t="s">
        <v>25204</v>
      </c>
      <c r="E4305" s="1">
        <v>45535</v>
      </c>
      <c r="F4305" t="s">
        <v>21</v>
      </c>
      <c r="G4305" t="str">
        <f>_xlfn.XLOOKUP(C4305,customers!$A$2:$A$5902,customers!$B$2:$B$5902,,0)</f>
        <v>Tara Adams</v>
      </c>
      <c r="H4305" t="str">
        <f>_xlfn.XLOOKUP(C4305,customers!$A$2:$A$5902,customers!$G$2:$G$5902,,0)</f>
        <v>West</v>
      </c>
      <c r="I4305" t="str">
        <f>_xlfn.XLOOKUP(C4305,customers!$A$2:$A$5902,customers!$E$2:$E$5902,,0)</f>
        <v>South Amber</v>
      </c>
      <c r="J4305" t="str">
        <f>INDEX(products!$B$2:$B$5902,MATCH(D4305,products!$A$2:$A$5902,0))</f>
        <v>Tech</v>
      </c>
      <c r="K4305" t="str">
        <f>INDEX(products!$C$2:$C$5902,MATCH(D4305,products!$A$2:$A$5902,0))</f>
        <v>Fstnrs</v>
      </c>
      <c r="L4305" s="3">
        <f>INDEX(products!$E$2:$E$5902,MATCH(D4305,products!$A$2:$A$5902,0))</f>
        <v>3748.01</v>
      </c>
      <c r="M4305">
        <f>_xlfn.XLOOKUP(D4305,products!$A$2:$A$5902,products!$F$2:$F$5902)</f>
        <v>2</v>
      </c>
      <c r="N4305" s="3">
        <f t="shared" si="67"/>
        <v>1874.0050000000001</v>
      </c>
      <c r="O4305" s="3" t="str" cm="1">
        <f t="array" ref="O4305">_xlfn.IFS(J4305="Furn","Furniture",J4305="Tech","Technology",J4305="OffSup","Office Supplies")</f>
        <v>Technology</v>
      </c>
      <c r="P4305" s="3" t="str" cm="1">
        <f t="array" ref="P4305">_xlfn.IFS(K4305="Bkcs","Bookcases",K4305="Phns","Phones",K4305="Acc","Accessories",K4305="Bndrs","Binders",K4305="Fstnrs","Fasteners")</f>
        <v>Fasteners</v>
      </c>
      <c r="Q4305" t="str">
        <f>IF(_xlfn.XLOOKUP(D4305,products!$A$2:$A$5902,products!$H$2:$H$5902,,0)=1,"Yes","No")</f>
        <v>No</v>
      </c>
    </row>
    <row r="4306" spans="1:17" x14ac:dyDescent="0.3">
      <c r="A4306" t="s">
        <v>25206</v>
      </c>
      <c r="B4306" s="4">
        <v>44794</v>
      </c>
      <c r="C4306" t="s">
        <v>25207</v>
      </c>
      <c r="D4306" t="s">
        <v>25210</v>
      </c>
      <c r="E4306" s="1">
        <v>44807</v>
      </c>
      <c r="F4306" t="s">
        <v>35</v>
      </c>
      <c r="G4306" t="str">
        <f>_xlfn.XLOOKUP(C4306,customers!$A$2:$A$5902,customers!$B$2:$B$5902,,0)</f>
        <v>Lawrence Morris</v>
      </c>
      <c r="H4306" t="str">
        <f>_xlfn.XLOOKUP(C4306,customers!$A$2:$A$5902,customers!$G$2:$G$5902,,0)</f>
        <v>East</v>
      </c>
      <c r="I4306" t="str">
        <f>_xlfn.XLOOKUP(C4306,customers!$A$2:$A$5902,customers!$E$2:$E$5902,,0)</f>
        <v>East Denisefort</v>
      </c>
      <c r="J4306" t="str">
        <f>INDEX(products!$B$2:$B$5902,MATCH(D4306,products!$A$2:$A$5902,0))</f>
        <v>Furn</v>
      </c>
      <c r="K4306" t="str">
        <f>INDEX(products!$C$2:$C$5902,MATCH(D4306,products!$A$2:$A$5902,0))</f>
        <v>Bndrs</v>
      </c>
      <c r="L4306" s="3">
        <f>INDEX(products!$E$2:$E$5902,MATCH(D4306,products!$A$2:$A$5902,0))</f>
        <v>656.81</v>
      </c>
      <c r="M4306">
        <f>_xlfn.XLOOKUP(D4306,products!$A$2:$A$5902,products!$F$2:$F$5902)</f>
        <v>4</v>
      </c>
      <c r="N4306" s="3">
        <f t="shared" si="67"/>
        <v>164.20249999999999</v>
      </c>
      <c r="O4306" s="3" t="str" cm="1">
        <f t="array" ref="O4306">_xlfn.IFS(J4306="Furn","Furniture",J4306="Tech","Technology",J4306="OffSup","Office Supplies")</f>
        <v>Furniture</v>
      </c>
      <c r="P4306" s="3" t="str" cm="1">
        <f t="array" ref="P4306">_xlfn.IFS(K4306="Bkcs","Bookcases",K4306="Phns","Phones",K4306="Acc","Accessories",K4306="Bndrs","Binders",K4306="Fstnrs","Fasteners")</f>
        <v>Binders</v>
      </c>
      <c r="Q4306" t="str">
        <f>IF(_xlfn.XLOOKUP(D4306,products!$A$2:$A$5902,products!$H$2:$H$5902,,0)=1,"Yes","No")</f>
        <v>No</v>
      </c>
    </row>
    <row r="4307" spans="1:17" x14ac:dyDescent="0.3">
      <c r="A4307" t="s">
        <v>25212</v>
      </c>
      <c r="B4307" s="4">
        <v>44254</v>
      </c>
      <c r="C4307" t="s">
        <v>25213</v>
      </c>
      <c r="D4307" t="s">
        <v>25216</v>
      </c>
      <c r="E4307" s="1">
        <v>44456</v>
      </c>
      <c r="F4307" t="s">
        <v>35</v>
      </c>
      <c r="G4307" t="str">
        <f>_xlfn.XLOOKUP(C4307,customers!$A$2:$A$5902,customers!$B$2:$B$5902,,0)</f>
        <v>Rachel Hernandez</v>
      </c>
      <c r="H4307" t="str">
        <f>_xlfn.XLOOKUP(C4307,customers!$A$2:$A$5902,customers!$G$2:$G$5902,,0)</f>
        <v>North</v>
      </c>
      <c r="I4307" t="str">
        <f>_xlfn.XLOOKUP(C4307,customers!$A$2:$A$5902,customers!$E$2:$E$5902,,0)</f>
        <v>North Josephborough</v>
      </c>
      <c r="J4307" t="str">
        <f>INDEX(products!$B$2:$B$5902,MATCH(D4307,products!$A$2:$A$5902,0))</f>
        <v>Tech</v>
      </c>
      <c r="K4307" t="str">
        <f>INDEX(products!$C$2:$C$5902,MATCH(D4307,products!$A$2:$A$5902,0))</f>
        <v>Bkcs</v>
      </c>
      <c r="L4307" s="3">
        <f>INDEX(products!$E$2:$E$5902,MATCH(D4307,products!$A$2:$A$5902,0))</f>
        <v>2020.79</v>
      </c>
      <c r="M4307">
        <f>_xlfn.XLOOKUP(D4307,products!$A$2:$A$5902,products!$F$2:$F$5902)</f>
        <v>3</v>
      </c>
      <c r="N4307" s="3">
        <f t="shared" si="67"/>
        <v>673.59666666666669</v>
      </c>
      <c r="O4307" s="3" t="str" cm="1">
        <f t="array" ref="O4307">_xlfn.IFS(J4307="Furn","Furniture",J4307="Tech","Technology",J4307="OffSup","Office Supplies")</f>
        <v>Technology</v>
      </c>
      <c r="P4307" s="3" t="str" cm="1">
        <f t="array" ref="P4307">_xlfn.IFS(K4307="Bkcs","Bookcases",K4307="Phns","Phones",K4307="Acc","Accessories",K4307="Bndrs","Binders",K4307="Fstnrs","Fasteners")</f>
        <v>Bookcases</v>
      </c>
      <c r="Q4307" t="str">
        <f>IF(_xlfn.XLOOKUP(D4307,products!$A$2:$A$5902,products!$H$2:$H$5902,,0)=1,"Yes","No")</f>
        <v>No</v>
      </c>
    </row>
    <row r="4308" spans="1:17" x14ac:dyDescent="0.3">
      <c r="A4308" t="s">
        <v>25218</v>
      </c>
      <c r="B4308" s="4">
        <v>45102</v>
      </c>
      <c r="C4308" t="s">
        <v>25219</v>
      </c>
      <c r="D4308" t="s">
        <v>25222</v>
      </c>
      <c r="E4308" s="1">
        <v>45398</v>
      </c>
      <c r="F4308" t="s">
        <v>35</v>
      </c>
      <c r="G4308" t="str">
        <f>_xlfn.XLOOKUP(C4308,customers!$A$2:$A$5902,customers!$B$2:$B$5902,,0)</f>
        <v>Victor Hunter</v>
      </c>
      <c r="H4308" t="str">
        <f>_xlfn.XLOOKUP(C4308,customers!$A$2:$A$5902,customers!$G$2:$G$5902,,0)</f>
        <v>North</v>
      </c>
      <c r="I4308" t="str">
        <f>_xlfn.XLOOKUP(C4308,customers!$A$2:$A$5902,customers!$E$2:$E$5902,,0)</f>
        <v>Garciafurt</v>
      </c>
      <c r="J4308" t="str">
        <f>INDEX(products!$B$2:$B$5902,MATCH(D4308,products!$A$2:$A$5902,0))</f>
        <v>Furn</v>
      </c>
      <c r="K4308" t="str">
        <f>INDEX(products!$C$2:$C$5902,MATCH(D4308,products!$A$2:$A$5902,0))</f>
        <v>Acc</v>
      </c>
      <c r="L4308" s="3">
        <f>INDEX(products!$E$2:$E$5902,MATCH(D4308,products!$A$2:$A$5902,0))</f>
        <v>4859.51</v>
      </c>
      <c r="M4308">
        <f>_xlfn.XLOOKUP(D4308,products!$A$2:$A$5902,products!$F$2:$F$5902)</f>
        <v>8</v>
      </c>
      <c r="N4308" s="3">
        <f t="shared" si="67"/>
        <v>607.43875000000003</v>
      </c>
      <c r="O4308" s="3" t="str" cm="1">
        <f t="array" ref="O4308">_xlfn.IFS(J4308="Furn","Furniture",J4308="Tech","Technology",J4308="OffSup","Office Supplies")</f>
        <v>Furniture</v>
      </c>
      <c r="P4308" s="3" t="str" cm="1">
        <f t="array" ref="P4308">_xlfn.IFS(K4308="Bkcs","Bookcases",K4308="Phns","Phones",K4308="Acc","Accessories",K4308="Bndrs","Binders",K4308="Fstnrs","Fasteners")</f>
        <v>Accessories</v>
      </c>
      <c r="Q4308" t="str">
        <f>IF(_xlfn.XLOOKUP(D4308,products!$A$2:$A$5902,products!$H$2:$H$5902,,0)=1,"Yes","No")</f>
        <v>Yes</v>
      </c>
    </row>
    <row r="4309" spans="1:17" x14ac:dyDescent="0.3">
      <c r="A4309" t="s">
        <v>25224</v>
      </c>
      <c r="B4309" s="4">
        <v>44722</v>
      </c>
      <c r="C4309" t="s">
        <v>25225</v>
      </c>
      <c r="D4309" s="2" t="s">
        <v>25227</v>
      </c>
      <c r="E4309" s="1">
        <v>44821</v>
      </c>
      <c r="F4309" t="s">
        <v>21</v>
      </c>
      <c r="G4309" t="str">
        <f>_xlfn.XLOOKUP(C4309,customers!$A$2:$A$5902,customers!$B$2:$B$5902,,0)</f>
        <v>Patricia Davis DVM</v>
      </c>
      <c r="H4309" t="str">
        <f>_xlfn.XLOOKUP(C4309,customers!$A$2:$A$5902,customers!$G$2:$G$5902,,0)</f>
        <v>North</v>
      </c>
      <c r="I4309" t="str">
        <f>_xlfn.XLOOKUP(C4309,customers!$A$2:$A$5902,customers!$E$2:$E$5902,,0)</f>
        <v>West Joshua</v>
      </c>
      <c r="J4309" t="str">
        <f>INDEX(products!$B$2:$B$5902,MATCH(D4309,products!$A$2:$A$5902,0))</f>
        <v>Furn</v>
      </c>
      <c r="K4309" t="str">
        <f>INDEX(products!$C$2:$C$5902,MATCH(D4309,products!$A$2:$A$5902,0))</f>
        <v>Phns</v>
      </c>
      <c r="L4309" s="3">
        <f>INDEX(products!$E$2:$E$5902,MATCH(D4309,products!$A$2:$A$5902,0))</f>
        <v>2982.69</v>
      </c>
      <c r="M4309">
        <f>_xlfn.XLOOKUP(D4309,products!$A$2:$A$5902,products!$F$2:$F$5902)</f>
        <v>1</v>
      </c>
      <c r="N4309" s="3">
        <f t="shared" si="67"/>
        <v>2982.69</v>
      </c>
      <c r="O4309" s="3" t="str" cm="1">
        <f t="array" ref="O4309">_xlfn.IFS(J4309="Furn","Furniture",J4309="Tech","Technology",J4309="OffSup","Office Supplies")</f>
        <v>Furniture</v>
      </c>
      <c r="P4309" s="3" t="str" cm="1">
        <f t="array" ref="P4309">_xlfn.IFS(K4309="Bkcs","Bookcases",K4309="Phns","Phones",K4309="Acc","Accessories",K4309="Bndrs","Binders",K4309="Fstnrs","Fasteners")</f>
        <v>Phones</v>
      </c>
      <c r="Q4309" t="str">
        <f>IF(_xlfn.XLOOKUP(D4309,products!$A$2:$A$5902,products!$H$2:$H$5902,,0)=1,"Yes","No")</f>
        <v>Yes</v>
      </c>
    </row>
    <row r="4310" spans="1:17" x14ac:dyDescent="0.3">
      <c r="A4310" t="s">
        <v>25229</v>
      </c>
      <c r="B4310" s="4">
        <v>43638</v>
      </c>
      <c r="C4310" t="s">
        <v>25230</v>
      </c>
      <c r="D4310" t="s">
        <v>25233</v>
      </c>
      <c r="E4310" s="1">
        <v>43842</v>
      </c>
      <c r="F4310" t="s">
        <v>21</v>
      </c>
      <c r="G4310" t="str">
        <f>_xlfn.XLOOKUP(C4310,customers!$A$2:$A$5902,customers!$B$2:$B$5902,,0)</f>
        <v>Angela Hill</v>
      </c>
      <c r="H4310" t="str">
        <f>_xlfn.XLOOKUP(C4310,customers!$A$2:$A$5902,customers!$G$2:$G$5902,,0)</f>
        <v>North</v>
      </c>
      <c r="I4310" t="str">
        <f>_xlfn.XLOOKUP(C4310,customers!$A$2:$A$5902,customers!$E$2:$E$5902,,0)</f>
        <v>Henrytown</v>
      </c>
      <c r="J4310" t="str">
        <f>INDEX(products!$B$2:$B$5902,MATCH(D4310,products!$A$2:$A$5902,0))</f>
        <v>Tech</v>
      </c>
      <c r="K4310" t="str">
        <f>INDEX(products!$C$2:$C$5902,MATCH(D4310,products!$A$2:$A$5902,0))</f>
        <v>Phns</v>
      </c>
      <c r="L4310" s="3">
        <f>INDEX(products!$E$2:$E$5902,MATCH(D4310,products!$A$2:$A$5902,0))</f>
        <v>750.01</v>
      </c>
      <c r="M4310">
        <f>_xlfn.XLOOKUP(D4310,products!$A$2:$A$5902,products!$F$2:$F$5902)</f>
        <v>5</v>
      </c>
      <c r="N4310" s="3">
        <f t="shared" si="67"/>
        <v>150.00200000000001</v>
      </c>
      <c r="O4310" s="3" t="str" cm="1">
        <f t="array" ref="O4310">_xlfn.IFS(J4310="Furn","Furniture",J4310="Tech","Technology",J4310="OffSup","Office Supplies")</f>
        <v>Technology</v>
      </c>
      <c r="P4310" s="3" t="str" cm="1">
        <f t="array" ref="P4310">_xlfn.IFS(K4310="Bkcs","Bookcases",K4310="Phns","Phones",K4310="Acc","Accessories",K4310="Bndrs","Binders",K4310="Fstnrs","Fasteners")</f>
        <v>Phones</v>
      </c>
      <c r="Q4310" t="str">
        <f>IF(_xlfn.XLOOKUP(D4310,products!$A$2:$A$5902,products!$H$2:$H$5902,,0)=1,"Yes","No")</f>
        <v>Yes</v>
      </c>
    </row>
    <row r="4311" spans="1:17" x14ac:dyDescent="0.3">
      <c r="A4311" t="s">
        <v>25235</v>
      </c>
      <c r="B4311" s="4">
        <v>45331</v>
      </c>
      <c r="C4311" t="s">
        <v>25236</v>
      </c>
      <c r="D4311" t="s">
        <v>25239</v>
      </c>
      <c r="E4311" s="1">
        <v>45665</v>
      </c>
      <c r="F4311" t="s">
        <v>74</v>
      </c>
      <c r="G4311" t="str">
        <f>_xlfn.XLOOKUP(C4311,customers!$A$2:$A$5902,customers!$B$2:$B$5902,,0)</f>
        <v>Kendra Miller</v>
      </c>
      <c r="H4311" t="str">
        <f>_xlfn.XLOOKUP(C4311,customers!$A$2:$A$5902,customers!$G$2:$G$5902,,0)</f>
        <v>West</v>
      </c>
      <c r="I4311" t="str">
        <f>_xlfn.XLOOKUP(C4311,customers!$A$2:$A$5902,customers!$E$2:$E$5902,,0)</f>
        <v>Nelsonview</v>
      </c>
      <c r="J4311" t="str">
        <f>INDEX(products!$B$2:$B$5902,MATCH(D4311,products!$A$2:$A$5902,0))</f>
        <v>Furn</v>
      </c>
      <c r="K4311" t="str">
        <f>INDEX(products!$C$2:$C$5902,MATCH(D4311,products!$A$2:$A$5902,0))</f>
        <v>Acc</v>
      </c>
      <c r="L4311" s="3">
        <f>INDEX(products!$E$2:$E$5902,MATCH(D4311,products!$A$2:$A$5902,0))</f>
        <v>2395.7399999999998</v>
      </c>
      <c r="M4311">
        <f>_xlfn.XLOOKUP(D4311,products!$A$2:$A$5902,products!$F$2:$F$5902)</f>
        <v>9</v>
      </c>
      <c r="N4311" s="3">
        <f t="shared" si="67"/>
        <v>266.19333333333333</v>
      </c>
      <c r="O4311" s="3" t="str" cm="1">
        <f t="array" ref="O4311">_xlfn.IFS(J4311="Furn","Furniture",J4311="Tech","Technology",J4311="OffSup","Office Supplies")</f>
        <v>Furniture</v>
      </c>
      <c r="P4311" s="3" t="str" cm="1">
        <f t="array" ref="P4311">_xlfn.IFS(K4311="Bkcs","Bookcases",K4311="Phns","Phones",K4311="Acc","Accessories",K4311="Bndrs","Binders",K4311="Fstnrs","Fasteners")</f>
        <v>Accessories</v>
      </c>
      <c r="Q4311" t="str">
        <f>IF(_xlfn.XLOOKUP(D4311,products!$A$2:$A$5902,products!$H$2:$H$5902,,0)=1,"Yes","No")</f>
        <v>Yes</v>
      </c>
    </row>
    <row r="4312" spans="1:17" x14ac:dyDescent="0.3">
      <c r="A4312" t="s">
        <v>25241</v>
      </c>
      <c r="B4312" s="4">
        <v>44538</v>
      </c>
      <c r="C4312" t="s">
        <v>25242</v>
      </c>
      <c r="D4312" t="s">
        <v>25245</v>
      </c>
      <c r="E4312" s="1">
        <v>44687</v>
      </c>
      <c r="F4312" t="s">
        <v>35</v>
      </c>
      <c r="G4312" t="str">
        <f>_xlfn.XLOOKUP(C4312,customers!$A$2:$A$5902,customers!$B$2:$B$5902,,0)</f>
        <v>James Hawkins</v>
      </c>
      <c r="H4312" t="str">
        <f>_xlfn.XLOOKUP(C4312,customers!$A$2:$A$5902,customers!$G$2:$G$5902,,0)</f>
        <v>East</v>
      </c>
      <c r="I4312" t="str">
        <f>_xlfn.XLOOKUP(C4312,customers!$A$2:$A$5902,customers!$E$2:$E$5902,,0)</f>
        <v>North Catherine</v>
      </c>
      <c r="J4312" t="str">
        <f>INDEX(products!$B$2:$B$5902,MATCH(D4312,products!$A$2:$A$5902,0))</f>
        <v>Furn</v>
      </c>
      <c r="K4312" t="str">
        <f>INDEX(products!$C$2:$C$5902,MATCH(D4312,products!$A$2:$A$5902,0))</f>
        <v>Bndrs</v>
      </c>
      <c r="L4312" s="3">
        <f>INDEX(products!$E$2:$E$5902,MATCH(D4312,products!$A$2:$A$5902,0))</f>
        <v>2216.61</v>
      </c>
      <c r="M4312">
        <f>_xlfn.XLOOKUP(D4312,products!$A$2:$A$5902,products!$F$2:$F$5902)</f>
        <v>1</v>
      </c>
      <c r="N4312" s="3">
        <f t="shared" si="67"/>
        <v>2216.61</v>
      </c>
      <c r="O4312" s="3" t="str" cm="1">
        <f t="array" ref="O4312">_xlfn.IFS(J4312="Furn","Furniture",J4312="Tech","Technology",J4312="OffSup","Office Supplies")</f>
        <v>Furniture</v>
      </c>
      <c r="P4312" s="3" t="str" cm="1">
        <f t="array" ref="P4312">_xlfn.IFS(K4312="Bkcs","Bookcases",K4312="Phns","Phones",K4312="Acc","Accessories",K4312="Bndrs","Binders",K4312="Fstnrs","Fasteners")</f>
        <v>Binders</v>
      </c>
      <c r="Q4312" t="str">
        <f>IF(_xlfn.XLOOKUP(D4312,products!$A$2:$A$5902,products!$H$2:$H$5902,,0)=1,"Yes","No")</f>
        <v>Yes</v>
      </c>
    </row>
    <row r="4313" spans="1:17" x14ac:dyDescent="0.3">
      <c r="A4313" t="s">
        <v>25247</v>
      </c>
      <c r="B4313" s="4">
        <v>44712</v>
      </c>
      <c r="C4313" t="s">
        <v>25248</v>
      </c>
      <c r="D4313" t="s">
        <v>25251</v>
      </c>
      <c r="E4313" s="1">
        <v>44762</v>
      </c>
      <c r="F4313" t="s">
        <v>21</v>
      </c>
      <c r="G4313" t="str">
        <f>_xlfn.XLOOKUP(C4313,customers!$A$2:$A$5902,customers!$B$2:$B$5902,,0)</f>
        <v>Mrs. Dominique Johnson</v>
      </c>
      <c r="H4313" t="str">
        <f>_xlfn.XLOOKUP(C4313,customers!$A$2:$A$5902,customers!$G$2:$G$5902,,0)</f>
        <v>North</v>
      </c>
      <c r="I4313" t="str">
        <f>_xlfn.XLOOKUP(C4313,customers!$A$2:$A$5902,customers!$E$2:$E$5902,,0)</f>
        <v>East Rebeccafort</v>
      </c>
      <c r="J4313" t="str">
        <f>INDEX(products!$B$2:$B$5902,MATCH(D4313,products!$A$2:$A$5902,0))</f>
        <v>OffSup</v>
      </c>
      <c r="K4313" t="str">
        <f>INDEX(products!$C$2:$C$5902,MATCH(D4313,products!$A$2:$A$5902,0))</f>
        <v>Bndrs</v>
      </c>
      <c r="L4313" s="3">
        <f>INDEX(products!$E$2:$E$5902,MATCH(D4313,products!$A$2:$A$5902,0))</f>
        <v>294.8</v>
      </c>
      <c r="M4313">
        <f>_xlfn.XLOOKUP(D4313,products!$A$2:$A$5902,products!$F$2:$F$5902)</f>
        <v>10</v>
      </c>
      <c r="N4313" s="3">
        <f t="shared" si="67"/>
        <v>29.48</v>
      </c>
      <c r="O4313" s="3" t="str" cm="1">
        <f t="array" ref="O4313">_xlfn.IFS(J4313="Furn","Furniture",J4313="Tech","Technology",J4313="OffSup","Office Supplies")</f>
        <v>Office Supplies</v>
      </c>
      <c r="P4313" s="3" t="str" cm="1">
        <f t="array" ref="P4313">_xlfn.IFS(K4313="Bkcs","Bookcases",K4313="Phns","Phones",K4313="Acc","Accessories",K4313="Bndrs","Binders",K4313="Fstnrs","Fasteners")</f>
        <v>Binders</v>
      </c>
      <c r="Q4313" t="str">
        <f>IF(_xlfn.XLOOKUP(D4313,products!$A$2:$A$5902,products!$H$2:$H$5902,,0)=1,"Yes","No")</f>
        <v>Yes</v>
      </c>
    </row>
    <row r="4314" spans="1:17" x14ac:dyDescent="0.3">
      <c r="A4314" t="s">
        <v>25253</v>
      </c>
      <c r="B4314" s="4">
        <v>44907</v>
      </c>
      <c r="C4314" t="s">
        <v>25254</v>
      </c>
      <c r="D4314" t="s">
        <v>25257</v>
      </c>
      <c r="E4314" s="1">
        <v>45145</v>
      </c>
      <c r="F4314" t="s">
        <v>21</v>
      </c>
      <c r="G4314" t="str">
        <f>_xlfn.XLOOKUP(C4314,customers!$A$2:$A$5902,customers!$B$2:$B$5902,,0)</f>
        <v>Kathleen Stokes</v>
      </c>
      <c r="H4314" t="str">
        <f>_xlfn.XLOOKUP(C4314,customers!$A$2:$A$5902,customers!$G$2:$G$5902,,0)</f>
        <v>West</v>
      </c>
      <c r="I4314" t="str">
        <f>_xlfn.XLOOKUP(C4314,customers!$A$2:$A$5902,customers!$E$2:$E$5902,,0)</f>
        <v>Castrotown</v>
      </c>
      <c r="J4314" t="str">
        <f>INDEX(products!$B$2:$B$5902,MATCH(D4314,products!$A$2:$A$5902,0))</f>
        <v>OffSup</v>
      </c>
      <c r="K4314" t="str">
        <f>INDEX(products!$C$2:$C$5902,MATCH(D4314,products!$A$2:$A$5902,0))</f>
        <v>Fstnrs</v>
      </c>
      <c r="L4314" s="3">
        <f>INDEX(products!$E$2:$E$5902,MATCH(D4314,products!$A$2:$A$5902,0))</f>
        <v>1172.95</v>
      </c>
      <c r="M4314">
        <f>_xlfn.XLOOKUP(D4314,products!$A$2:$A$5902,products!$F$2:$F$5902)</f>
        <v>7</v>
      </c>
      <c r="N4314" s="3">
        <f t="shared" si="67"/>
        <v>167.56428571428572</v>
      </c>
      <c r="O4314" s="3" t="str" cm="1">
        <f t="array" ref="O4314">_xlfn.IFS(J4314="Furn","Furniture",J4314="Tech","Technology",J4314="OffSup","Office Supplies")</f>
        <v>Office Supplies</v>
      </c>
      <c r="P4314" s="3" t="str" cm="1">
        <f t="array" ref="P4314">_xlfn.IFS(K4314="Bkcs","Bookcases",K4314="Phns","Phones",K4314="Acc","Accessories",K4314="Bndrs","Binders",K4314="Fstnrs","Fasteners")</f>
        <v>Fasteners</v>
      </c>
      <c r="Q4314" t="str">
        <f>IF(_xlfn.XLOOKUP(D4314,products!$A$2:$A$5902,products!$H$2:$H$5902,,0)=1,"Yes","No")</f>
        <v>Yes</v>
      </c>
    </row>
    <row r="4315" spans="1:17" x14ac:dyDescent="0.3">
      <c r="A4315" t="s">
        <v>25259</v>
      </c>
      <c r="B4315" s="4">
        <v>44826</v>
      </c>
      <c r="C4315" t="s">
        <v>25260</v>
      </c>
      <c r="D4315" t="s">
        <v>25262</v>
      </c>
      <c r="E4315" s="1">
        <v>44983</v>
      </c>
      <c r="F4315" t="s">
        <v>35</v>
      </c>
      <c r="G4315" t="str">
        <f>_xlfn.XLOOKUP(C4315,customers!$A$2:$A$5902,customers!$B$2:$B$5902,,0)</f>
        <v>David Fox</v>
      </c>
      <c r="H4315" t="str">
        <f>_xlfn.XLOOKUP(C4315,customers!$A$2:$A$5902,customers!$G$2:$G$5902,,0)</f>
        <v>South</v>
      </c>
      <c r="I4315" t="str">
        <f>_xlfn.XLOOKUP(C4315,customers!$A$2:$A$5902,customers!$E$2:$E$5902,,0)</f>
        <v>West Samantha</v>
      </c>
      <c r="J4315" t="str">
        <f>INDEX(products!$B$2:$B$5902,MATCH(D4315,products!$A$2:$A$5902,0))</f>
        <v>OffSup</v>
      </c>
      <c r="K4315" t="str">
        <f>INDEX(products!$C$2:$C$5902,MATCH(D4315,products!$A$2:$A$5902,0))</f>
        <v>Fstnrs</v>
      </c>
      <c r="L4315" s="3">
        <f>INDEX(products!$E$2:$E$5902,MATCH(D4315,products!$A$2:$A$5902,0))</f>
        <v>4801.8999999999996</v>
      </c>
      <c r="M4315">
        <f>_xlfn.XLOOKUP(D4315,products!$A$2:$A$5902,products!$F$2:$F$5902)</f>
        <v>10</v>
      </c>
      <c r="N4315" s="3">
        <f t="shared" si="67"/>
        <v>480.18999999999994</v>
      </c>
      <c r="O4315" s="3" t="str" cm="1">
        <f t="array" ref="O4315">_xlfn.IFS(J4315="Furn","Furniture",J4315="Tech","Technology",J4315="OffSup","Office Supplies")</f>
        <v>Office Supplies</v>
      </c>
      <c r="P4315" s="3" t="str" cm="1">
        <f t="array" ref="P4315">_xlfn.IFS(K4315="Bkcs","Bookcases",K4315="Phns","Phones",K4315="Acc","Accessories",K4315="Bndrs","Binders",K4315="Fstnrs","Fasteners")</f>
        <v>Fasteners</v>
      </c>
      <c r="Q4315" t="str">
        <f>IF(_xlfn.XLOOKUP(D4315,products!$A$2:$A$5902,products!$H$2:$H$5902,,0)=1,"Yes","No")</f>
        <v>Yes</v>
      </c>
    </row>
    <row r="4316" spans="1:17" x14ac:dyDescent="0.3">
      <c r="A4316" t="s">
        <v>25264</v>
      </c>
      <c r="B4316" s="4">
        <v>44054</v>
      </c>
      <c r="C4316" t="s">
        <v>25265</v>
      </c>
      <c r="D4316" t="s">
        <v>25268</v>
      </c>
      <c r="E4316" s="1">
        <v>44058</v>
      </c>
      <c r="F4316" t="s">
        <v>35</v>
      </c>
      <c r="G4316" t="str">
        <f>_xlfn.XLOOKUP(C4316,customers!$A$2:$A$5902,customers!$B$2:$B$5902,,0)</f>
        <v>William Brown</v>
      </c>
      <c r="H4316" t="str">
        <f>_xlfn.XLOOKUP(C4316,customers!$A$2:$A$5902,customers!$G$2:$G$5902,,0)</f>
        <v>East</v>
      </c>
      <c r="I4316" t="str">
        <f>_xlfn.XLOOKUP(C4316,customers!$A$2:$A$5902,customers!$E$2:$E$5902,,0)</f>
        <v>Zacharymouth</v>
      </c>
      <c r="J4316" t="str">
        <f>INDEX(products!$B$2:$B$5902,MATCH(D4316,products!$A$2:$A$5902,0))</f>
        <v>Tech</v>
      </c>
      <c r="K4316" t="str">
        <f>INDEX(products!$C$2:$C$5902,MATCH(D4316,products!$A$2:$A$5902,0))</f>
        <v>Acc</v>
      </c>
      <c r="L4316" s="3">
        <f>INDEX(products!$E$2:$E$5902,MATCH(D4316,products!$A$2:$A$5902,0))</f>
        <v>4646.05</v>
      </c>
      <c r="M4316">
        <f>_xlfn.XLOOKUP(D4316,products!$A$2:$A$5902,products!$F$2:$F$5902)</f>
        <v>2</v>
      </c>
      <c r="N4316" s="3">
        <f t="shared" si="67"/>
        <v>2323.0250000000001</v>
      </c>
      <c r="O4316" s="3" t="str" cm="1">
        <f t="array" ref="O4316">_xlfn.IFS(J4316="Furn","Furniture",J4316="Tech","Technology",J4316="OffSup","Office Supplies")</f>
        <v>Technology</v>
      </c>
      <c r="P4316" s="3" t="str" cm="1">
        <f t="array" ref="P4316">_xlfn.IFS(K4316="Bkcs","Bookcases",K4316="Phns","Phones",K4316="Acc","Accessories",K4316="Bndrs","Binders",K4316="Fstnrs","Fasteners")</f>
        <v>Accessories</v>
      </c>
      <c r="Q4316" t="str">
        <f>IF(_xlfn.XLOOKUP(D4316,products!$A$2:$A$5902,products!$H$2:$H$5902,,0)=1,"Yes","No")</f>
        <v>No</v>
      </c>
    </row>
    <row r="4317" spans="1:17" x14ac:dyDescent="0.3">
      <c r="A4317" t="s">
        <v>25270</v>
      </c>
      <c r="B4317" s="4">
        <v>44706</v>
      </c>
      <c r="C4317" t="s">
        <v>25271</v>
      </c>
      <c r="D4317" t="s">
        <v>25274</v>
      </c>
      <c r="E4317" s="1">
        <v>44708</v>
      </c>
      <c r="F4317" t="s">
        <v>35</v>
      </c>
      <c r="G4317" t="str">
        <f>_xlfn.XLOOKUP(C4317,customers!$A$2:$A$5902,customers!$B$2:$B$5902,,0)</f>
        <v>Antonio Bush</v>
      </c>
      <c r="H4317" t="str">
        <f>_xlfn.XLOOKUP(C4317,customers!$A$2:$A$5902,customers!$G$2:$G$5902,,0)</f>
        <v>West</v>
      </c>
      <c r="I4317" t="str">
        <f>_xlfn.XLOOKUP(C4317,customers!$A$2:$A$5902,customers!$E$2:$E$5902,,0)</f>
        <v>West Bonnieburgh</v>
      </c>
      <c r="J4317" t="str">
        <f>INDEX(products!$B$2:$B$5902,MATCH(D4317,products!$A$2:$A$5902,0))</f>
        <v>Furn</v>
      </c>
      <c r="K4317" t="str">
        <f>INDEX(products!$C$2:$C$5902,MATCH(D4317,products!$A$2:$A$5902,0))</f>
        <v>Bndrs</v>
      </c>
      <c r="L4317" s="3">
        <f>INDEX(products!$E$2:$E$5902,MATCH(D4317,products!$A$2:$A$5902,0))</f>
        <v>294.76</v>
      </c>
      <c r="M4317">
        <f>_xlfn.XLOOKUP(D4317,products!$A$2:$A$5902,products!$F$2:$F$5902)</f>
        <v>1</v>
      </c>
      <c r="N4317" s="3">
        <f t="shared" si="67"/>
        <v>294.76</v>
      </c>
      <c r="O4317" s="3" t="str" cm="1">
        <f t="array" ref="O4317">_xlfn.IFS(J4317="Furn","Furniture",J4317="Tech","Technology",J4317="OffSup","Office Supplies")</f>
        <v>Furniture</v>
      </c>
      <c r="P4317" s="3" t="str" cm="1">
        <f t="array" ref="P4317">_xlfn.IFS(K4317="Bkcs","Bookcases",K4317="Phns","Phones",K4317="Acc","Accessories",K4317="Bndrs","Binders",K4317="Fstnrs","Fasteners")</f>
        <v>Binders</v>
      </c>
      <c r="Q4317" t="str">
        <f>IF(_xlfn.XLOOKUP(D4317,products!$A$2:$A$5902,products!$H$2:$H$5902,,0)=1,"Yes","No")</f>
        <v>Yes</v>
      </c>
    </row>
    <row r="4318" spans="1:17" x14ac:dyDescent="0.3">
      <c r="A4318" t="s">
        <v>25276</v>
      </c>
      <c r="B4318" s="4">
        <v>45164</v>
      </c>
      <c r="C4318" t="s">
        <v>25277</v>
      </c>
      <c r="D4318" t="s">
        <v>25279</v>
      </c>
      <c r="E4318" s="1">
        <v>45490</v>
      </c>
      <c r="F4318" t="s">
        <v>74</v>
      </c>
      <c r="G4318" t="str">
        <f>_xlfn.XLOOKUP(C4318,customers!$A$2:$A$5902,customers!$B$2:$B$5902,,0)</f>
        <v>Joseph Drake</v>
      </c>
      <c r="H4318" t="str">
        <f>_xlfn.XLOOKUP(C4318,customers!$A$2:$A$5902,customers!$G$2:$G$5902,,0)</f>
        <v>West</v>
      </c>
      <c r="I4318" t="str">
        <f>_xlfn.XLOOKUP(C4318,customers!$A$2:$A$5902,customers!$E$2:$E$5902,,0)</f>
        <v>Richardstad</v>
      </c>
      <c r="J4318" t="str">
        <f>INDEX(products!$B$2:$B$5902,MATCH(D4318,products!$A$2:$A$5902,0))</f>
        <v>OffSup</v>
      </c>
      <c r="K4318" t="str">
        <f>INDEX(products!$C$2:$C$5902,MATCH(D4318,products!$A$2:$A$5902,0))</f>
        <v>Bkcs</v>
      </c>
      <c r="L4318" s="3">
        <f>INDEX(products!$E$2:$E$5902,MATCH(D4318,products!$A$2:$A$5902,0))</f>
        <v>4389.3900000000003</v>
      </c>
      <c r="M4318">
        <f>_xlfn.XLOOKUP(D4318,products!$A$2:$A$5902,products!$F$2:$F$5902)</f>
        <v>3</v>
      </c>
      <c r="N4318" s="3">
        <f t="shared" si="67"/>
        <v>1463.13</v>
      </c>
      <c r="O4318" s="3" t="str" cm="1">
        <f t="array" ref="O4318">_xlfn.IFS(J4318="Furn","Furniture",J4318="Tech","Technology",J4318="OffSup","Office Supplies")</f>
        <v>Office Supplies</v>
      </c>
      <c r="P4318" s="3" t="str" cm="1">
        <f t="array" ref="P4318">_xlfn.IFS(K4318="Bkcs","Bookcases",K4318="Phns","Phones",K4318="Acc","Accessories",K4318="Bndrs","Binders",K4318="Fstnrs","Fasteners")</f>
        <v>Bookcases</v>
      </c>
      <c r="Q4318" t="str">
        <f>IF(_xlfn.XLOOKUP(D4318,products!$A$2:$A$5902,products!$H$2:$H$5902,,0)=1,"Yes","No")</f>
        <v>No</v>
      </c>
    </row>
    <row r="4319" spans="1:17" x14ac:dyDescent="0.3">
      <c r="A4319" t="s">
        <v>25281</v>
      </c>
      <c r="B4319" s="4">
        <v>44012</v>
      </c>
      <c r="C4319" t="s">
        <v>25282</v>
      </c>
      <c r="D4319" t="s">
        <v>25284</v>
      </c>
      <c r="E4319" s="1">
        <v>44291</v>
      </c>
      <c r="F4319" t="s">
        <v>74</v>
      </c>
      <c r="G4319" t="str">
        <f>_xlfn.XLOOKUP(C4319,customers!$A$2:$A$5902,customers!$B$2:$B$5902,,0)</f>
        <v>Anna Golden</v>
      </c>
      <c r="H4319" t="str">
        <f>_xlfn.XLOOKUP(C4319,customers!$A$2:$A$5902,customers!$G$2:$G$5902,,0)</f>
        <v>East</v>
      </c>
      <c r="I4319" t="str">
        <f>_xlfn.XLOOKUP(C4319,customers!$A$2:$A$5902,customers!$E$2:$E$5902,,0)</f>
        <v>Josephchester</v>
      </c>
      <c r="J4319" t="str">
        <f>INDEX(products!$B$2:$B$5902,MATCH(D4319,products!$A$2:$A$5902,0))</f>
        <v>Furn</v>
      </c>
      <c r="K4319" t="str">
        <f>INDEX(products!$C$2:$C$5902,MATCH(D4319,products!$A$2:$A$5902,0))</f>
        <v>Acc</v>
      </c>
      <c r="L4319" s="3">
        <f>INDEX(products!$E$2:$E$5902,MATCH(D4319,products!$A$2:$A$5902,0))</f>
        <v>1324.58</v>
      </c>
      <c r="M4319">
        <f>_xlfn.XLOOKUP(D4319,products!$A$2:$A$5902,products!$F$2:$F$5902)</f>
        <v>7</v>
      </c>
      <c r="N4319" s="3">
        <f t="shared" si="67"/>
        <v>189.22571428571428</v>
      </c>
      <c r="O4319" s="3" t="str" cm="1">
        <f t="array" ref="O4319">_xlfn.IFS(J4319="Furn","Furniture",J4319="Tech","Technology",J4319="OffSup","Office Supplies")</f>
        <v>Furniture</v>
      </c>
      <c r="P4319" s="3" t="str" cm="1">
        <f t="array" ref="P4319">_xlfn.IFS(K4319="Bkcs","Bookcases",K4319="Phns","Phones",K4319="Acc","Accessories",K4319="Bndrs","Binders",K4319="Fstnrs","Fasteners")</f>
        <v>Accessories</v>
      </c>
      <c r="Q4319" t="str">
        <f>IF(_xlfn.XLOOKUP(D4319,products!$A$2:$A$5902,products!$H$2:$H$5902,,0)=1,"Yes","No")</f>
        <v>No</v>
      </c>
    </row>
    <row r="4320" spans="1:17" x14ac:dyDescent="0.3">
      <c r="A4320" t="s">
        <v>25286</v>
      </c>
      <c r="B4320" s="4">
        <v>44043</v>
      </c>
      <c r="C4320" t="s">
        <v>25287</v>
      </c>
      <c r="D4320" t="s">
        <v>25290</v>
      </c>
      <c r="E4320" s="1">
        <v>44251</v>
      </c>
      <c r="F4320" t="s">
        <v>21</v>
      </c>
      <c r="G4320" t="str">
        <f>_xlfn.XLOOKUP(C4320,customers!$A$2:$A$5902,customers!$B$2:$B$5902,,0)</f>
        <v>Norma Johnson</v>
      </c>
      <c r="H4320" t="str">
        <f>_xlfn.XLOOKUP(C4320,customers!$A$2:$A$5902,customers!$G$2:$G$5902,,0)</f>
        <v>East</v>
      </c>
      <c r="I4320" t="str">
        <f>_xlfn.XLOOKUP(C4320,customers!$A$2:$A$5902,customers!$E$2:$E$5902,,0)</f>
        <v>New Yesenia</v>
      </c>
      <c r="J4320" t="str">
        <f>INDEX(products!$B$2:$B$5902,MATCH(D4320,products!$A$2:$A$5902,0))</f>
        <v>OffSup</v>
      </c>
      <c r="K4320" t="str">
        <f>INDEX(products!$C$2:$C$5902,MATCH(D4320,products!$A$2:$A$5902,0))</f>
        <v>Phns</v>
      </c>
      <c r="L4320" s="3">
        <f>INDEX(products!$E$2:$E$5902,MATCH(D4320,products!$A$2:$A$5902,0))</f>
        <v>1890.42</v>
      </c>
      <c r="M4320">
        <f>_xlfn.XLOOKUP(D4320,products!$A$2:$A$5902,products!$F$2:$F$5902)</f>
        <v>4</v>
      </c>
      <c r="N4320" s="3">
        <f t="shared" si="67"/>
        <v>472.60500000000002</v>
      </c>
      <c r="O4320" s="3" t="str" cm="1">
        <f t="array" ref="O4320">_xlfn.IFS(J4320="Furn","Furniture",J4320="Tech","Technology",J4320="OffSup","Office Supplies")</f>
        <v>Office Supplies</v>
      </c>
      <c r="P4320" s="3" t="str" cm="1">
        <f t="array" ref="P4320">_xlfn.IFS(K4320="Bkcs","Bookcases",K4320="Phns","Phones",K4320="Acc","Accessories",K4320="Bndrs","Binders",K4320="Fstnrs","Fasteners")</f>
        <v>Phones</v>
      </c>
      <c r="Q4320" t="str">
        <f>IF(_xlfn.XLOOKUP(D4320,products!$A$2:$A$5902,products!$H$2:$H$5902,,0)=1,"Yes","No")</f>
        <v>Yes</v>
      </c>
    </row>
    <row r="4321" spans="1:17" x14ac:dyDescent="0.3">
      <c r="A4321" t="s">
        <v>25292</v>
      </c>
      <c r="B4321" s="4">
        <v>44832</v>
      </c>
      <c r="C4321" t="s">
        <v>25293</v>
      </c>
      <c r="D4321" t="s">
        <v>25296</v>
      </c>
      <c r="E4321" s="1">
        <v>44876</v>
      </c>
      <c r="F4321" t="s">
        <v>35</v>
      </c>
      <c r="G4321" t="str">
        <f>_xlfn.XLOOKUP(C4321,customers!$A$2:$A$5902,customers!$B$2:$B$5902,,0)</f>
        <v>Paul Moore</v>
      </c>
      <c r="H4321" t="str">
        <f>_xlfn.XLOOKUP(C4321,customers!$A$2:$A$5902,customers!$G$2:$G$5902,,0)</f>
        <v>North</v>
      </c>
      <c r="I4321" t="str">
        <f>_xlfn.XLOOKUP(C4321,customers!$A$2:$A$5902,customers!$E$2:$E$5902,,0)</f>
        <v>New Shellyfurt</v>
      </c>
      <c r="J4321" t="str">
        <f>INDEX(products!$B$2:$B$5902,MATCH(D4321,products!$A$2:$A$5902,0))</f>
        <v>Tech</v>
      </c>
      <c r="K4321" t="str">
        <f>INDEX(products!$C$2:$C$5902,MATCH(D4321,products!$A$2:$A$5902,0))</f>
        <v>Phns</v>
      </c>
      <c r="L4321" s="3">
        <f>INDEX(products!$E$2:$E$5902,MATCH(D4321,products!$A$2:$A$5902,0))</f>
        <v>4789.13</v>
      </c>
      <c r="M4321">
        <f>_xlfn.XLOOKUP(D4321,products!$A$2:$A$5902,products!$F$2:$F$5902)</f>
        <v>8</v>
      </c>
      <c r="N4321" s="3">
        <f t="shared" si="67"/>
        <v>598.64125000000001</v>
      </c>
      <c r="O4321" s="3" t="str" cm="1">
        <f t="array" ref="O4321">_xlfn.IFS(J4321="Furn","Furniture",J4321="Tech","Technology",J4321="OffSup","Office Supplies")</f>
        <v>Technology</v>
      </c>
      <c r="P4321" s="3" t="str" cm="1">
        <f t="array" ref="P4321">_xlfn.IFS(K4321="Bkcs","Bookcases",K4321="Phns","Phones",K4321="Acc","Accessories",K4321="Bndrs","Binders",K4321="Fstnrs","Fasteners")</f>
        <v>Phones</v>
      </c>
      <c r="Q4321" t="str">
        <f>IF(_xlfn.XLOOKUP(D4321,products!$A$2:$A$5902,products!$H$2:$H$5902,,0)=1,"Yes","No")</f>
        <v>Yes</v>
      </c>
    </row>
    <row r="4322" spans="1:17" x14ac:dyDescent="0.3">
      <c r="A4322" t="s">
        <v>25298</v>
      </c>
      <c r="B4322" s="4">
        <v>43732</v>
      </c>
      <c r="C4322" t="s">
        <v>25299</v>
      </c>
      <c r="D4322" t="s">
        <v>25301</v>
      </c>
      <c r="E4322" s="1">
        <v>43758</v>
      </c>
      <c r="F4322" t="s">
        <v>35</v>
      </c>
      <c r="G4322" t="str">
        <f>_xlfn.XLOOKUP(C4322,customers!$A$2:$A$5902,customers!$B$2:$B$5902,,0)</f>
        <v>Anita Thompson</v>
      </c>
      <c r="H4322" t="str">
        <f>_xlfn.XLOOKUP(C4322,customers!$A$2:$A$5902,customers!$G$2:$G$5902,,0)</f>
        <v>North</v>
      </c>
      <c r="I4322" t="str">
        <f>_xlfn.XLOOKUP(C4322,customers!$A$2:$A$5902,customers!$E$2:$E$5902,,0)</f>
        <v>South Jamesbury</v>
      </c>
      <c r="J4322" t="str">
        <f>INDEX(products!$B$2:$B$5902,MATCH(D4322,products!$A$2:$A$5902,0))</f>
        <v>Furn</v>
      </c>
      <c r="K4322" t="str">
        <f>INDEX(products!$C$2:$C$5902,MATCH(D4322,products!$A$2:$A$5902,0))</f>
        <v>Bndrs</v>
      </c>
      <c r="L4322" s="3">
        <f>INDEX(products!$E$2:$E$5902,MATCH(D4322,products!$A$2:$A$5902,0))</f>
        <v>2434.1999999999998</v>
      </c>
      <c r="M4322">
        <f>_xlfn.XLOOKUP(D4322,products!$A$2:$A$5902,products!$F$2:$F$5902)</f>
        <v>7</v>
      </c>
      <c r="N4322" s="3">
        <f t="shared" si="67"/>
        <v>347.74285714285713</v>
      </c>
      <c r="O4322" s="3" t="str" cm="1">
        <f t="array" ref="O4322">_xlfn.IFS(J4322="Furn","Furniture",J4322="Tech","Technology",J4322="OffSup","Office Supplies")</f>
        <v>Furniture</v>
      </c>
      <c r="P4322" s="3" t="str" cm="1">
        <f t="array" ref="P4322">_xlfn.IFS(K4322="Bkcs","Bookcases",K4322="Phns","Phones",K4322="Acc","Accessories",K4322="Bndrs","Binders",K4322="Fstnrs","Fasteners")</f>
        <v>Binders</v>
      </c>
      <c r="Q4322" t="str">
        <f>IF(_xlfn.XLOOKUP(D4322,products!$A$2:$A$5902,products!$H$2:$H$5902,,0)=1,"Yes","No")</f>
        <v>No</v>
      </c>
    </row>
    <row r="4323" spans="1:17" x14ac:dyDescent="0.3">
      <c r="A4323" t="s">
        <v>25303</v>
      </c>
      <c r="B4323" s="4">
        <v>44840</v>
      </c>
      <c r="C4323" t="s">
        <v>25304</v>
      </c>
      <c r="D4323" t="s">
        <v>25307</v>
      </c>
      <c r="E4323" s="1">
        <v>45200</v>
      </c>
      <c r="F4323" t="s">
        <v>74</v>
      </c>
      <c r="G4323" t="str">
        <f>_xlfn.XLOOKUP(C4323,customers!$A$2:$A$5902,customers!$B$2:$B$5902,,0)</f>
        <v>Donald Walsh</v>
      </c>
      <c r="H4323" t="str">
        <f>_xlfn.XLOOKUP(C4323,customers!$A$2:$A$5902,customers!$G$2:$G$5902,,0)</f>
        <v>South</v>
      </c>
      <c r="I4323" t="str">
        <f>_xlfn.XLOOKUP(C4323,customers!$A$2:$A$5902,customers!$E$2:$E$5902,,0)</f>
        <v>Wayneborough</v>
      </c>
      <c r="J4323" t="str">
        <f>INDEX(products!$B$2:$B$5902,MATCH(D4323,products!$A$2:$A$5902,0))</f>
        <v>OffSup</v>
      </c>
      <c r="K4323" t="str">
        <f>INDEX(products!$C$2:$C$5902,MATCH(D4323,products!$A$2:$A$5902,0))</f>
        <v>Bkcs</v>
      </c>
      <c r="L4323" s="3">
        <f>INDEX(products!$E$2:$E$5902,MATCH(D4323,products!$A$2:$A$5902,0))</f>
        <v>4162.26</v>
      </c>
      <c r="M4323">
        <f>_xlfn.XLOOKUP(D4323,products!$A$2:$A$5902,products!$F$2:$F$5902)</f>
        <v>9</v>
      </c>
      <c r="N4323" s="3">
        <f t="shared" si="67"/>
        <v>462.47333333333336</v>
      </c>
      <c r="O4323" s="3" t="str" cm="1">
        <f t="array" ref="O4323">_xlfn.IFS(J4323="Furn","Furniture",J4323="Tech","Technology",J4323="OffSup","Office Supplies")</f>
        <v>Office Supplies</v>
      </c>
      <c r="P4323" s="3" t="str" cm="1">
        <f t="array" ref="P4323">_xlfn.IFS(K4323="Bkcs","Bookcases",K4323="Phns","Phones",K4323="Acc","Accessories",K4323="Bndrs","Binders",K4323="Fstnrs","Fasteners")</f>
        <v>Bookcases</v>
      </c>
      <c r="Q4323" t="str">
        <f>IF(_xlfn.XLOOKUP(D4323,products!$A$2:$A$5902,products!$H$2:$H$5902,,0)=1,"Yes","No")</f>
        <v>No</v>
      </c>
    </row>
    <row r="4324" spans="1:17" x14ac:dyDescent="0.3">
      <c r="A4324" t="s">
        <v>25309</v>
      </c>
      <c r="B4324" s="4">
        <v>44858</v>
      </c>
      <c r="C4324" t="s">
        <v>25310</v>
      </c>
      <c r="D4324" t="s">
        <v>25311</v>
      </c>
      <c r="E4324" s="1">
        <v>45098</v>
      </c>
      <c r="F4324" t="s">
        <v>21</v>
      </c>
      <c r="G4324" t="str">
        <f>_xlfn.XLOOKUP(C4324,customers!$A$2:$A$5902,customers!$B$2:$B$5902,,0)</f>
        <v>Steven Cortez</v>
      </c>
      <c r="H4324" t="str">
        <f>_xlfn.XLOOKUP(C4324,customers!$A$2:$A$5902,customers!$G$2:$G$5902,,0)</f>
        <v>East</v>
      </c>
      <c r="I4324" t="str">
        <f>_xlfn.XLOOKUP(C4324,customers!$A$2:$A$5902,customers!$E$2:$E$5902,,0)</f>
        <v>Brendaton</v>
      </c>
      <c r="J4324" t="str">
        <f>INDEX(products!$B$2:$B$5902,MATCH(D4324,products!$A$2:$A$5902,0))</f>
        <v>Tech</v>
      </c>
      <c r="K4324" t="str">
        <f>INDEX(products!$C$2:$C$5902,MATCH(D4324,products!$A$2:$A$5902,0))</f>
        <v>Bndrs</v>
      </c>
      <c r="L4324" s="3">
        <f>INDEX(products!$E$2:$E$5902,MATCH(D4324,products!$A$2:$A$5902,0))</f>
        <v>2644.36</v>
      </c>
      <c r="M4324">
        <f>_xlfn.XLOOKUP(D4324,products!$A$2:$A$5902,products!$F$2:$F$5902)</f>
        <v>1</v>
      </c>
      <c r="N4324" s="3">
        <f t="shared" si="67"/>
        <v>2644.36</v>
      </c>
      <c r="O4324" s="3" t="str" cm="1">
        <f t="array" ref="O4324">_xlfn.IFS(J4324="Furn","Furniture",J4324="Tech","Technology",J4324="OffSup","Office Supplies")</f>
        <v>Technology</v>
      </c>
      <c r="P4324" s="3" t="str" cm="1">
        <f t="array" ref="P4324">_xlfn.IFS(K4324="Bkcs","Bookcases",K4324="Phns","Phones",K4324="Acc","Accessories",K4324="Bndrs","Binders",K4324="Fstnrs","Fasteners")</f>
        <v>Binders</v>
      </c>
      <c r="Q4324" t="str">
        <f>IF(_xlfn.XLOOKUP(D4324,products!$A$2:$A$5902,products!$H$2:$H$5902,,0)=1,"Yes","No")</f>
        <v>No</v>
      </c>
    </row>
    <row r="4325" spans="1:17" x14ac:dyDescent="0.3">
      <c r="A4325" t="s">
        <v>25313</v>
      </c>
      <c r="B4325" s="4">
        <v>44453</v>
      </c>
      <c r="C4325" t="s">
        <v>25314</v>
      </c>
      <c r="D4325" t="s">
        <v>25317</v>
      </c>
      <c r="E4325" s="1">
        <v>44668</v>
      </c>
      <c r="F4325" t="s">
        <v>35</v>
      </c>
      <c r="G4325" t="str">
        <f>_xlfn.XLOOKUP(C4325,customers!$A$2:$A$5902,customers!$B$2:$B$5902,,0)</f>
        <v>Carol Jenkins</v>
      </c>
      <c r="H4325" t="str">
        <f>_xlfn.XLOOKUP(C4325,customers!$A$2:$A$5902,customers!$G$2:$G$5902,,0)</f>
        <v>South</v>
      </c>
      <c r="I4325" t="str">
        <f>_xlfn.XLOOKUP(C4325,customers!$A$2:$A$5902,customers!$E$2:$E$5902,,0)</f>
        <v>Riveraborough</v>
      </c>
      <c r="J4325" t="str">
        <f>INDEX(products!$B$2:$B$5902,MATCH(D4325,products!$A$2:$A$5902,0))</f>
        <v>Tech</v>
      </c>
      <c r="K4325" t="str">
        <f>INDEX(products!$C$2:$C$5902,MATCH(D4325,products!$A$2:$A$5902,0))</f>
        <v>Bndrs</v>
      </c>
      <c r="L4325" s="3">
        <f>INDEX(products!$E$2:$E$5902,MATCH(D4325,products!$A$2:$A$5902,0))</f>
        <v>2224.58</v>
      </c>
      <c r="M4325">
        <f>_xlfn.XLOOKUP(D4325,products!$A$2:$A$5902,products!$F$2:$F$5902)</f>
        <v>7</v>
      </c>
      <c r="N4325" s="3">
        <f t="shared" si="67"/>
        <v>317.79714285714283</v>
      </c>
      <c r="O4325" s="3" t="str" cm="1">
        <f t="array" ref="O4325">_xlfn.IFS(J4325="Furn","Furniture",J4325="Tech","Technology",J4325="OffSup","Office Supplies")</f>
        <v>Technology</v>
      </c>
      <c r="P4325" s="3" t="str" cm="1">
        <f t="array" ref="P4325">_xlfn.IFS(K4325="Bkcs","Bookcases",K4325="Phns","Phones",K4325="Acc","Accessories",K4325="Bndrs","Binders",K4325="Fstnrs","Fasteners")</f>
        <v>Binders</v>
      </c>
      <c r="Q4325" t="str">
        <f>IF(_xlfn.XLOOKUP(D4325,products!$A$2:$A$5902,products!$H$2:$H$5902,,0)=1,"Yes","No")</f>
        <v>No</v>
      </c>
    </row>
    <row r="4326" spans="1:17" x14ac:dyDescent="0.3">
      <c r="A4326" t="s">
        <v>25319</v>
      </c>
      <c r="B4326" s="4">
        <v>44366</v>
      </c>
      <c r="C4326" t="s">
        <v>25320</v>
      </c>
      <c r="D4326" t="s">
        <v>25322</v>
      </c>
      <c r="E4326" s="1">
        <v>44469</v>
      </c>
      <c r="F4326" t="s">
        <v>35</v>
      </c>
      <c r="G4326" t="str">
        <f>_xlfn.XLOOKUP(C4326,customers!$A$2:$A$5902,customers!$B$2:$B$5902,,0)</f>
        <v>Mary Evans</v>
      </c>
      <c r="H4326" t="str">
        <f>_xlfn.XLOOKUP(C4326,customers!$A$2:$A$5902,customers!$G$2:$G$5902,,0)</f>
        <v>South</v>
      </c>
      <c r="I4326" t="str">
        <f>_xlfn.XLOOKUP(C4326,customers!$A$2:$A$5902,customers!$E$2:$E$5902,,0)</f>
        <v>Mitchellberg</v>
      </c>
      <c r="J4326" t="str">
        <f>INDEX(products!$B$2:$B$5902,MATCH(D4326,products!$A$2:$A$5902,0))</f>
        <v>OffSup</v>
      </c>
      <c r="K4326" t="str">
        <f>INDEX(products!$C$2:$C$5902,MATCH(D4326,products!$A$2:$A$5902,0))</f>
        <v>Acc</v>
      </c>
      <c r="L4326" s="3">
        <f>INDEX(products!$E$2:$E$5902,MATCH(D4326,products!$A$2:$A$5902,0))</f>
        <v>309.66000000000003</v>
      </c>
      <c r="M4326">
        <f>_xlfn.XLOOKUP(D4326,products!$A$2:$A$5902,products!$F$2:$F$5902)</f>
        <v>9</v>
      </c>
      <c r="N4326" s="3">
        <f t="shared" si="67"/>
        <v>34.406666666666666</v>
      </c>
      <c r="O4326" s="3" t="str" cm="1">
        <f t="array" ref="O4326">_xlfn.IFS(J4326="Furn","Furniture",J4326="Tech","Technology",J4326="OffSup","Office Supplies")</f>
        <v>Office Supplies</v>
      </c>
      <c r="P4326" s="3" t="str" cm="1">
        <f t="array" ref="P4326">_xlfn.IFS(K4326="Bkcs","Bookcases",K4326="Phns","Phones",K4326="Acc","Accessories",K4326="Bndrs","Binders",K4326="Fstnrs","Fasteners")</f>
        <v>Accessories</v>
      </c>
      <c r="Q4326" t="str">
        <f>IF(_xlfn.XLOOKUP(D4326,products!$A$2:$A$5902,products!$H$2:$H$5902,,0)=1,"Yes","No")</f>
        <v>No</v>
      </c>
    </row>
    <row r="4327" spans="1:17" x14ac:dyDescent="0.3">
      <c r="A4327" t="s">
        <v>25324</v>
      </c>
      <c r="B4327" s="4">
        <v>44096</v>
      </c>
      <c r="C4327" t="s">
        <v>25325</v>
      </c>
      <c r="D4327" t="s">
        <v>25328</v>
      </c>
      <c r="E4327" s="1">
        <v>44208</v>
      </c>
      <c r="F4327" t="s">
        <v>74</v>
      </c>
      <c r="G4327" t="str">
        <f>_xlfn.XLOOKUP(C4327,customers!$A$2:$A$5902,customers!$B$2:$B$5902,,0)</f>
        <v>Angela Orr</v>
      </c>
      <c r="H4327" t="str">
        <f>_xlfn.XLOOKUP(C4327,customers!$A$2:$A$5902,customers!$G$2:$G$5902,,0)</f>
        <v>West</v>
      </c>
      <c r="I4327" t="str">
        <f>_xlfn.XLOOKUP(C4327,customers!$A$2:$A$5902,customers!$E$2:$E$5902,,0)</f>
        <v>West Sarahburgh</v>
      </c>
      <c r="J4327" t="str">
        <f>INDEX(products!$B$2:$B$5902,MATCH(D4327,products!$A$2:$A$5902,0))</f>
        <v>OffSup</v>
      </c>
      <c r="K4327" t="str">
        <f>INDEX(products!$C$2:$C$5902,MATCH(D4327,products!$A$2:$A$5902,0))</f>
        <v>Phns</v>
      </c>
      <c r="L4327" s="3">
        <f>INDEX(products!$E$2:$E$5902,MATCH(D4327,products!$A$2:$A$5902,0))</f>
        <v>3769.04</v>
      </c>
      <c r="M4327">
        <f>_xlfn.XLOOKUP(D4327,products!$A$2:$A$5902,products!$F$2:$F$5902)</f>
        <v>3</v>
      </c>
      <c r="N4327" s="3">
        <f t="shared" si="67"/>
        <v>1256.3466666666666</v>
      </c>
      <c r="O4327" s="3" t="str" cm="1">
        <f t="array" ref="O4327">_xlfn.IFS(J4327="Furn","Furniture",J4327="Tech","Technology",J4327="OffSup","Office Supplies")</f>
        <v>Office Supplies</v>
      </c>
      <c r="P4327" s="3" t="str" cm="1">
        <f t="array" ref="P4327">_xlfn.IFS(K4327="Bkcs","Bookcases",K4327="Phns","Phones",K4327="Acc","Accessories",K4327="Bndrs","Binders",K4327="Fstnrs","Fasteners")</f>
        <v>Phones</v>
      </c>
      <c r="Q4327" t="str">
        <f>IF(_xlfn.XLOOKUP(D4327,products!$A$2:$A$5902,products!$H$2:$H$5902,,0)=1,"Yes","No")</f>
        <v>Yes</v>
      </c>
    </row>
    <row r="4328" spans="1:17" x14ac:dyDescent="0.3">
      <c r="A4328" t="s">
        <v>25330</v>
      </c>
      <c r="B4328" s="4">
        <v>44996</v>
      </c>
      <c r="C4328" t="s">
        <v>25331</v>
      </c>
      <c r="D4328" t="s">
        <v>25334</v>
      </c>
      <c r="E4328" s="1">
        <v>45020</v>
      </c>
      <c r="F4328" t="s">
        <v>35</v>
      </c>
      <c r="G4328" t="str">
        <f>_xlfn.XLOOKUP(C4328,customers!$A$2:$A$5902,customers!$B$2:$B$5902,,0)</f>
        <v>John Hayes</v>
      </c>
      <c r="H4328" t="str">
        <f>_xlfn.XLOOKUP(C4328,customers!$A$2:$A$5902,customers!$G$2:$G$5902,,0)</f>
        <v>South</v>
      </c>
      <c r="I4328" t="str">
        <f>_xlfn.XLOOKUP(C4328,customers!$A$2:$A$5902,customers!$E$2:$E$5902,,0)</f>
        <v>Tylerhaven</v>
      </c>
      <c r="J4328" t="str">
        <f>INDEX(products!$B$2:$B$5902,MATCH(D4328,products!$A$2:$A$5902,0))</f>
        <v>Furn</v>
      </c>
      <c r="K4328" t="str">
        <f>INDEX(products!$C$2:$C$5902,MATCH(D4328,products!$A$2:$A$5902,0))</f>
        <v>Bndrs</v>
      </c>
      <c r="L4328" s="3">
        <f>INDEX(products!$E$2:$E$5902,MATCH(D4328,products!$A$2:$A$5902,0))</f>
        <v>4446.3100000000004</v>
      </c>
      <c r="M4328">
        <f>_xlfn.XLOOKUP(D4328,products!$A$2:$A$5902,products!$F$2:$F$5902)</f>
        <v>1</v>
      </c>
      <c r="N4328" s="3">
        <f t="shared" si="67"/>
        <v>4446.3100000000004</v>
      </c>
      <c r="O4328" s="3" t="str" cm="1">
        <f t="array" ref="O4328">_xlfn.IFS(J4328="Furn","Furniture",J4328="Tech","Technology",J4328="OffSup","Office Supplies")</f>
        <v>Furniture</v>
      </c>
      <c r="P4328" s="3" t="str" cm="1">
        <f t="array" ref="P4328">_xlfn.IFS(K4328="Bkcs","Bookcases",K4328="Phns","Phones",K4328="Acc","Accessories",K4328="Bndrs","Binders",K4328="Fstnrs","Fasteners")</f>
        <v>Binders</v>
      </c>
      <c r="Q4328" t="str">
        <f>IF(_xlfn.XLOOKUP(D4328,products!$A$2:$A$5902,products!$H$2:$H$5902,,0)=1,"Yes","No")</f>
        <v>No</v>
      </c>
    </row>
    <row r="4329" spans="1:17" x14ac:dyDescent="0.3">
      <c r="A4329" t="s">
        <v>25336</v>
      </c>
      <c r="B4329" s="4">
        <v>45120</v>
      </c>
      <c r="C4329" t="s">
        <v>25337</v>
      </c>
      <c r="D4329" t="s">
        <v>25340</v>
      </c>
      <c r="E4329" s="1">
        <v>45204</v>
      </c>
      <c r="F4329" t="s">
        <v>21</v>
      </c>
      <c r="G4329" t="str">
        <f>_xlfn.XLOOKUP(C4329,customers!$A$2:$A$5902,customers!$B$2:$B$5902,,0)</f>
        <v>Christina Moran</v>
      </c>
      <c r="H4329" t="str">
        <f>_xlfn.XLOOKUP(C4329,customers!$A$2:$A$5902,customers!$G$2:$G$5902,,0)</f>
        <v>South</v>
      </c>
      <c r="I4329" t="str">
        <f>_xlfn.XLOOKUP(C4329,customers!$A$2:$A$5902,customers!$E$2:$E$5902,,0)</f>
        <v>East Paulside</v>
      </c>
      <c r="J4329" t="str">
        <f>INDEX(products!$B$2:$B$5902,MATCH(D4329,products!$A$2:$A$5902,0))</f>
        <v>Tech</v>
      </c>
      <c r="K4329" t="str">
        <f>INDEX(products!$C$2:$C$5902,MATCH(D4329,products!$A$2:$A$5902,0))</f>
        <v>Fstnrs</v>
      </c>
      <c r="L4329" s="3">
        <f>INDEX(products!$E$2:$E$5902,MATCH(D4329,products!$A$2:$A$5902,0))</f>
        <v>4498.59</v>
      </c>
      <c r="M4329">
        <f>_xlfn.XLOOKUP(D4329,products!$A$2:$A$5902,products!$F$2:$F$5902)</f>
        <v>3</v>
      </c>
      <c r="N4329" s="3">
        <f t="shared" si="67"/>
        <v>1499.53</v>
      </c>
      <c r="O4329" s="3" t="str" cm="1">
        <f t="array" ref="O4329">_xlfn.IFS(J4329="Furn","Furniture",J4329="Tech","Technology",J4329="OffSup","Office Supplies")</f>
        <v>Technology</v>
      </c>
      <c r="P4329" s="3" t="str" cm="1">
        <f t="array" ref="P4329">_xlfn.IFS(K4329="Bkcs","Bookcases",K4329="Phns","Phones",K4329="Acc","Accessories",K4329="Bndrs","Binders",K4329="Fstnrs","Fasteners")</f>
        <v>Fasteners</v>
      </c>
      <c r="Q4329" t="str">
        <f>IF(_xlfn.XLOOKUP(D4329,products!$A$2:$A$5902,products!$H$2:$H$5902,,0)=1,"Yes","No")</f>
        <v>Yes</v>
      </c>
    </row>
    <row r="4330" spans="1:17" x14ac:dyDescent="0.3">
      <c r="A4330" t="s">
        <v>25342</v>
      </c>
      <c r="B4330" s="4">
        <v>44189</v>
      </c>
      <c r="C4330" t="s">
        <v>25343</v>
      </c>
      <c r="D4330" t="s">
        <v>25346</v>
      </c>
      <c r="E4330" s="1">
        <v>44371</v>
      </c>
      <c r="F4330" t="s">
        <v>21</v>
      </c>
      <c r="G4330" t="str">
        <f>_xlfn.XLOOKUP(C4330,customers!$A$2:$A$5902,customers!$B$2:$B$5902,,0)</f>
        <v>Ronald Henry</v>
      </c>
      <c r="H4330" t="str">
        <f>_xlfn.XLOOKUP(C4330,customers!$A$2:$A$5902,customers!$G$2:$G$5902,,0)</f>
        <v>East</v>
      </c>
      <c r="I4330" t="str">
        <f>_xlfn.XLOOKUP(C4330,customers!$A$2:$A$5902,customers!$E$2:$E$5902,,0)</f>
        <v>Toddfort</v>
      </c>
      <c r="J4330" t="str">
        <f>INDEX(products!$B$2:$B$5902,MATCH(D4330,products!$A$2:$A$5902,0))</f>
        <v>Tech</v>
      </c>
      <c r="K4330" t="str">
        <f>INDEX(products!$C$2:$C$5902,MATCH(D4330,products!$A$2:$A$5902,0))</f>
        <v>Bkcs</v>
      </c>
      <c r="L4330" s="3">
        <f>INDEX(products!$E$2:$E$5902,MATCH(D4330,products!$A$2:$A$5902,0))</f>
        <v>3990.14</v>
      </c>
      <c r="M4330">
        <f>_xlfn.XLOOKUP(D4330,products!$A$2:$A$5902,products!$F$2:$F$5902)</f>
        <v>10</v>
      </c>
      <c r="N4330" s="3">
        <f t="shared" si="67"/>
        <v>399.01400000000001</v>
      </c>
      <c r="O4330" s="3" t="str" cm="1">
        <f t="array" ref="O4330">_xlfn.IFS(J4330="Furn","Furniture",J4330="Tech","Technology",J4330="OffSup","Office Supplies")</f>
        <v>Technology</v>
      </c>
      <c r="P4330" s="3" t="str" cm="1">
        <f t="array" ref="P4330">_xlfn.IFS(K4330="Bkcs","Bookcases",K4330="Phns","Phones",K4330="Acc","Accessories",K4330="Bndrs","Binders",K4330="Fstnrs","Fasteners")</f>
        <v>Bookcases</v>
      </c>
      <c r="Q4330" t="str">
        <f>IF(_xlfn.XLOOKUP(D4330,products!$A$2:$A$5902,products!$H$2:$H$5902,,0)=1,"Yes","No")</f>
        <v>Yes</v>
      </c>
    </row>
    <row r="4331" spans="1:17" x14ac:dyDescent="0.3">
      <c r="A4331" t="s">
        <v>25348</v>
      </c>
      <c r="B4331" s="4">
        <v>44078</v>
      </c>
      <c r="C4331" t="s">
        <v>25349</v>
      </c>
      <c r="D4331" t="s">
        <v>25351</v>
      </c>
      <c r="E4331" s="1">
        <v>44171</v>
      </c>
      <c r="F4331" t="s">
        <v>21</v>
      </c>
      <c r="G4331" t="str">
        <f>_xlfn.XLOOKUP(C4331,customers!$A$2:$A$5902,customers!$B$2:$B$5902,,0)</f>
        <v>Wendy Silva</v>
      </c>
      <c r="H4331" t="str">
        <f>_xlfn.XLOOKUP(C4331,customers!$A$2:$A$5902,customers!$G$2:$G$5902,,0)</f>
        <v>South</v>
      </c>
      <c r="I4331" t="str">
        <f>_xlfn.XLOOKUP(C4331,customers!$A$2:$A$5902,customers!$E$2:$E$5902,,0)</f>
        <v>North Richard</v>
      </c>
      <c r="J4331" t="str">
        <f>INDEX(products!$B$2:$B$5902,MATCH(D4331,products!$A$2:$A$5902,0))</f>
        <v>Tech</v>
      </c>
      <c r="K4331" t="str">
        <f>INDEX(products!$C$2:$C$5902,MATCH(D4331,products!$A$2:$A$5902,0))</f>
        <v>Bkcs</v>
      </c>
      <c r="L4331" s="3">
        <f>INDEX(products!$E$2:$E$5902,MATCH(D4331,products!$A$2:$A$5902,0))</f>
        <v>3749.28</v>
      </c>
      <c r="M4331">
        <f>_xlfn.XLOOKUP(D4331,products!$A$2:$A$5902,products!$F$2:$F$5902)</f>
        <v>10</v>
      </c>
      <c r="N4331" s="3">
        <f t="shared" si="67"/>
        <v>374.928</v>
      </c>
      <c r="O4331" s="3" t="str" cm="1">
        <f t="array" ref="O4331">_xlfn.IFS(J4331="Furn","Furniture",J4331="Tech","Technology",J4331="OffSup","Office Supplies")</f>
        <v>Technology</v>
      </c>
      <c r="P4331" s="3" t="str" cm="1">
        <f t="array" ref="P4331">_xlfn.IFS(K4331="Bkcs","Bookcases",K4331="Phns","Phones",K4331="Acc","Accessories",K4331="Bndrs","Binders",K4331="Fstnrs","Fasteners")</f>
        <v>Bookcases</v>
      </c>
      <c r="Q4331" t="str">
        <f>IF(_xlfn.XLOOKUP(D4331,products!$A$2:$A$5902,products!$H$2:$H$5902,,0)=1,"Yes","No")</f>
        <v>Yes</v>
      </c>
    </row>
    <row r="4332" spans="1:17" x14ac:dyDescent="0.3">
      <c r="A4332" t="s">
        <v>25353</v>
      </c>
      <c r="B4332" s="4">
        <v>44569</v>
      </c>
      <c r="C4332" t="s">
        <v>25354</v>
      </c>
      <c r="D4332" t="s">
        <v>25357</v>
      </c>
      <c r="E4332" s="1">
        <v>44895</v>
      </c>
      <c r="F4332" t="s">
        <v>74</v>
      </c>
      <c r="G4332" t="str">
        <f>_xlfn.XLOOKUP(C4332,customers!$A$2:$A$5902,customers!$B$2:$B$5902,,0)</f>
        <v>Michael Khan</v>
      </c>
      <c r="H4332" t="str">
        <f>_xlfn.XLOOKUP(C4332,customers!$A$2:$A$5902,customers!$G$2:$G$5902,,0)</f>
        <v>South</v>
      </c>
      <c r="I4332" t="str">
        <f>_xlfn.XLOOKUP(C4332,customers!$A$2:$A$5902,customers!$E$2:$E$5902,,0)</f>
        <v>West Savannahburgh</v>
      </c>
      <c r="J4332" t="str">
        <f>INDEX(products!$B$2:$B$5902,MATCH(D4332,products!$A$2:$A$5902,0))</f>
        <v>OffSup</v>
      </c>
      <c r="K4332" t="str">
        <f>INDEX(products!$C$2:$C$5902,MATCH(D4332,products!$A$2:$A$5902,0))</f>
        <v>Bndrs</v>
      </c>
      <c r="L4332" s="3">
        <f>INDEX(products!$E$2:$E$5902,MATCH(D4332,products!$A$2:$A$5902,0))</f>
        <v>1022.64</v>
      </c>
      <c r="M4332">
        <f>_xlfn.XLOOKUP(D4332,products!$A$2:$A$5902,products!$F$2:$F$5902)</f>
        <v>10</v>
      </c>
      <c r="N4332" s="3">
        <f t="shared" si="67"/>
        <v>102.264</v>
      </c>
      <c r="O4332" s="3" t="str" cm="1">
        <f t="array" ref="O4332">_xlfn.IFS(J4332="Furn","Furniture",J4332="Tech","Technology",J4332="OffSup","Office Supplies")</f>
        <v>Office Supplies</v>
      </c>
      <c r="P4332" s="3" t="str" cm="1">
        <f t="array" ref="P4332">_xlfn.IFS(K4332="Bkcs","Bookcases",K4332="Phns","Phones",K4332="Acc","Accessories",K4332="Bndrs","Binders",K4332="Fstnrs","Fasteners")</f>
        <v>Binders</v>
      </c>
      <c r="Q4332" t="str">
        <f>IF(_xlfn.XLOOKUP(D4332,products!$A$2:$A$5902,products!$H$2:$H$5902,,0)=1,"Yes","No")</f>
        <v>Yes</v>
      </c>
    </row>
    <row r="4333" spans="1:17" x14ac:dyDescent="0.3">
      <c r="A4333" t="s">
        <v>25359</v>
      </c>
      <c r="B4333" s="4">
        <v>44816</v>
      </c>
      <c r="C4333" t="s">
        <v>25360</v>
      </c>
      <c r="D4333" t="s">
        <v>25363</v>
      </c>
      <c r="E4333" s="1">
        <v>45175</v>
      </c>
      <c r="F4333" t="s">
        <v>74</v>
      </c>
      <c r="G4333" t="str">
        <f>_xlfn.XLOOKUP(C4333,customers!$A$2:$A$5902,customers!$B$2:$B$5902,,0)</f>
        <v>Ronald Taylor</v>
      </c>
      <c r="H4333" t="str">
        <f>_xlfn.XLOOKUP(C4333,customers!$A$2:$A$5902,customers!$G$2:$G$5902,,0)</f>
        <v>North</v>
      </c>
      <c r="I4333" t="str">
        <f>_xlfn.XLOOKUP(C4333,customers!$A$2:$A$5902,customers!$E$2:$E$5902,,0)</f>
        <v>Lake Allisonfurt</v>
      </c>
      <c r="J4333" t="str">
        <f>INDEX(products!$B$2:$B$5902,MATCH(D4333,products!$A$2:$A$5902,0))</f>
        <v>Furn</v>
      </c>
      <c r="K4333" t="str">
        <f>INDEX(products!$C$2:$C$5902,MATCH(D4333,products!$A$2:$A$5902,0))</f>
        <v>Phns</v>
      </c>
      <c r="L4333" s="3">
        <f>INDEX(products!$E$2:$E$5902,MATCH(D4333,products!$A$2:$A$5902,0))</f>
        <v>2303.77</v>
      </c>
      <c r="M4333">
        <f>_xlfn.XLOOKUP(D4333,products!$A$2:$A$5902,products!$F$2:$F$5902)</f>
        <v>2</v>
      </c>
      <c r="N4333" s="3">
        <f t="shared" si="67"/>
        <v>1151.885</v>
      </c>
      <c r="O4333" s="3" t="str" cm="1">
        <f t="array" ref="O4333">_xlfn.IFS(J4333="Furn","Furniture",J4333="Tech","Technology",J4333="OffSup","Office Supplies")</f>
        <v>Furniture</v>
      </c>
      <c r="P4333" s="3" t="str" cm="1">
        <f t="array" ref="P4333">_xlfn.IFS(K4333="Bkcs","Bookcases",K4333="Phns","Phones",K4333="Acc","Accessories",K4333="Bndrs","Binders",K4333="Fstnrs","Fasteners")</f>
        <v>Phones</v>
      </c>
      <c r="Q4333" t="str">
        <f>IF(_xlfn.XLOOKUP(D4333,products!$A$2:$A$5902,products!$H$2:$H$5902,,0)=1,"Yes","No")</f>
        <v>No</v>
      </c>
    </row>
    <row r="4334" spans="1:17" x14ac:dyDescent="0.3">
      <c r="A4334" t="s">
        <v>25365</v>
      </c>
      <c r="B4334" s="4">
        <v>45018</v>
      </c>
      <c r="C4334" t="s">
        <v>25366</v>
      </c>
      <c r="D4334" t="s">
        <v>25368</v>
      </c>
      <c r="E4334" s="1">
        <v>45149</v>
      </c>
      <c r="F4334" t="s">
        <v>21</v>
      </c>
      <c r="G4334" t="str">
        <f>_xlfn.XLOOKUP(C4334,customers!$A$2:$A$5902,customers!$B$2:$B$5902,,0)</f>
        <v>Julian Barry</v>
      </c>
      <c r="H4334" t="str">
        <f>_xlfn.XLOOKUP(C4334,customers!$A$2:$A$5902,customers!$G$2:$G$5902,,0)</f>
        <v>North</v>
      </c>
      <c r="I4334" t="str">
        <f>_xlfn.XLOOKUP(C4334,customers!$A$2:$A$5902,customers!$E$2:$E$5902,,0)</f>
        <v>Lake Richard</v>
      </c>
      <c r="J4334" t="str">
        <f>INDEX(products!$B$2:$B$5902,MATCH(D4334,products!$A$2:$A$5902,0))</f>
        <v>Furn</v>
      </c>
      <c r="K4334" t="str">
        <f>INDEX(products!$C$2:$C$5902,MATCH(D4334,products!$A$2:$A$5902,0))</f>
        <v>Phns</v>
      </c>
      <c r="L4334" s="3">
        <f>INDEX(products!$E$2:$E$5902,MATCH(D4334,products!$A$2:$A$5902,0))</f>
        <v>1723.97</v>
      </c>
      <c r="M4334">
        <f>_xlfn.XLOOKUP(D4334,products!$A$2:$A$5902,products!$F$2:$F$5902)</f>
        <v>3</v>
      </c>
      <c r="N4334" s="3">
        <f t="shared" si="67"/>
        <v>574.65666666666664</v>
      </c>
      <c r="O4334" s="3" t="str" cm="1">
        <f t="array" ref="O4334">_xlfn.IFS(J4334="Furn","Furniture",J4334="Tech","Technology",J4334="OffSup","Office Supplies")</f>
        <v>Furniture</v>
      </c>
      <c r="P4334" s="3" t="str" cm="1">
        <f t="array" ref="P4334">_xlfn.IFS(K4334="Bkcs","Bookcases",K4334="Phns","Phones",K4334="Acc","Accessories",K4334="Bndrs","Binders",K4334="Fstnrs","Fasteners")</f>
        <v>Phones</v>
      </c>
      <c r="Q4334" t="str">
        <f>IF(_xlfn.XLOOKUP(D4334,products!$A$2:$A$5902,products!$H$2:$H$5902,,0)=1,"Yes","No")</f>
        <v>Yes</v>
      </c>
    </row>
    <row r="4335" spans="1:17" x14ac:dyDescent="0.3">
      <c r="A4335" t="s">
        <v>25370</v>
      </c>
      <c r="B4335" s="4">
        <v>44430</v>
      </c>
      <c r="C4335" t="s">
        <v>25371</v>
      </c>
      <c r="D4335" t="s">
        <v>25374</v>
      </c>
      <c r="E4335" s="1">
        <v>44658</v>
      </c>
      <c r="F4335" t="s">
        <v>74</v>
      </c>
      <c r="G4335" t="str">
        <f>_xlfn.XLOOKUP(C4335,customers!$A$2:$A$5902,customers!$B$2:$B$5902,,0)</f>
        <v>Jennifer Ramos</v>
      </c>
      <c r="H4335" t="str">
        <f>_xlfn.XLOOKUP(C4335,customers!$A$2:$A$5902,customers!$G$2:$G$5902,,0)</f>
        <v>East</v>
      </c>
      <c r="I4335" t="str">
        <f>_xlfn.XLOOKUP(C4335,customers!$A$2:$A$5902,customers!$E$2:$E$5902,,0)</f>
        <v>West Joshualand</v>
      </c>
      <c r="J4335" t="str">
        <f>INDEX(products!$B$2:$B$5902,MATCH(D4335,products!$A$2:$A$5902,0))</f>
        <v>Furn</v>
      </c>
      <c r="K4335" t="str">
        <f>INDEX(products!$C$2:$C$5902,MATCH(D4335,products!$A$2:$A$5902,0))</f>
        <v>Bndrs</v>
      </c>
      <c r="L4335" s="3">
        <f>INDEX(products!$E$2:$E$5902,MATCH(D4335,products!$A$2:$A$5902,0))</f>
        <v>3788.69</v>
      </c>
      <c r="M4335">
        <f>_xlfn.XLOOKUP(D4335,products!$A$2:$A$5902,products!$F$2:$F$5902)</f>
        <v>5</v>
      </c>
      <c r="N4335" s="3">
        <f t="shared" si="67"/>
        <v>757.73800000000006</v>
      </c>
      <c r="O4335" s="3" t="str" cm="1">
        <f t="array" ref="O4335">_xlfn.IFS(J4335="Furn","Furniture",J4335="Tech","Technology",J4335="OffSup","Office Supplies")</f>
        <v>Furniture</v>
      </c>
      <c r="P4335" s="3" t="str" cm="1">
        <f t="array" ref="P4335">_xlfn.IFS(K4335="Bkcs","Bookcases",K4335="Phns","Phones",K4335="Acc","Accessories",K4335="Bndrs","Binders",K4335="Fstnrs","Fasteners")</f>
        <v>Binders</v>
      </c>
      <c r="Q4335" t="str">
        <f>IF(_xlfn.XLOOKUP(D4335,products!$A$2:$A$5902,products!$H$2:$H$5902,,0)=1,"Yes","No")</f>
        <v>No</v>
      </c>
    </row>
    <row r="4336" spans="1:17" x14ac:dyDescent="0.3">
      <c r="A4336" s="2" t="s">
        <v>25376</v>
      </c>
      <c r="B4336" s="4">
        <v>44565</v>
      </c>
      <c r="C4336" t="s">
        <v>25377</v>
      </c>
      <c r="D4336" t="s">
        <v>25380</v>
      </c>
      <c r="E4336" s="1">
        <v>44830</v>
      </c>
      <c r="F4336" t="s">
        <v>74</v>
      </c>
      <c r="G4336" t="str">
        <f>_xlfn.XLOOKUP(C4336,customers!$A$2:$A$5902,customers!$B$2:$B$5902,,0)</f>
        <v>Mark Acevedo</v>
      </c>
      <c r="H4336" t="str">
        <f>_xlfn.XLOOKUP(C4336,customers!$A$2:$A$5902,customers!$G$2:$G$5902,,0)</f>
        <v>South</v>
      </c>
      <c r="I4336" t="str">
        <f>_xlfn.XLOOKUP(C4336,customers!$A$2:$A$5902,customers!$E$2:$E$5902,,0)</f>
        <v>Lake Nicoleburgh</v>
      </c>
      <c r="J4336" t="str">
        <f>INDEX(products!$B$2:$B$5902,MATCH(D4336,products!$A$2:$A$5902,0))</f>
        <v>Tech</v>
      </c>
      <c r="K4336" t="str">
        <f>INDEX(products!$C$2:$C$5902,MATCH(D4336,products!$A$2:$A$5902,0))</f>
        <v>Bkcs</v>
      </c>
      <c r="L4336" s="3">
        <f>INDEX(products!$E$2:$E$5902,MATCH(D4336,products!$A$2:$A$5902,0))</f>
        <v>1823.16</v>
      </c>
      <c r="M4336">
        <f>_xlfn.XLOOKUP(D4336,products!$A$2:$A$5902,products!$F$2:$F$5902)</f>
        <v>7</v>
      </c>
      <c r="N4336" s="3">
        <f t="shared" si="67"/>
        <v>260.45142857142861</v>
      </c>
      <c r="O4336" s="3" t="str" cm="1">
        <f t="array" ref="O4336">_xlfn.IFS(J4336="Furn","Furniture",J4336="Tech","Technology",J4336="OffSup","Office Supplies")</f>
        <v>Technology</v>
      </c>
      <c r="P4336" s="3" t="str" cm="1">
        <f t="array" ref="P4336">_xlfn.IFS(K4336="Bkcs","Bookcases",K4336="Phns","Phones",K4336="Acc","Accessories",K4336="Bndrs","Binders",K4336="Fstnrs","Fasteners")</f>
        <v>Bookcases</v>
      </c>
      <c r="Q4336" t="str">
        <f>IF(_xlfn.XLOOKUP(D4336,products!$A$2:$A$5902,products!$H$2:$H$5902,,0)=1,"Yes","No")</f>
        <v>Yes</v>
      </c>
    </row>
    <row r="4337" spans="1:17" x14ac:dyDescent="0.3">
      <c r="A4337" t="s">
        <v>25382</v>
      </c>
      <c r="B4337" s="4">
        <v>44826</v>
      </c>
      <c r="C4337" t="s">
        <v>25383</v>
      </c>
      <c r="D4337" t="s">
        <v>25386</v>
      </c>
      <c r="E4337" s="1">
        <v>45098</v>
      </c>
      <c r="F4337" t="s">
        <v>74</v>
      </c>
      <c r="G4337" t="str">
        <f>_xlfn.XLOOKUP(C4337,customers!$A$2:$A$5902,customers!$B$2:$B$5902,,0)</f>
        <v>Brittany Lopez</v>
      </c>
      <c r="H4337" t="str">
        <f>_xlfn.XLOOKUP(C4337,customers!$A$2:$A$5902,customers!$G$2:$G$5902,,0)</f>
        <v>South</v>
      </c>
      <c r="I4337" t="str">
        <f>_xlfn.XLOOKUP(C4337,customers!$A$2:$A$5902,customers!$E$2:$E$5902,,0)</f>
        <v>New Joy</v>
      </c>
      <c r="J4337" t="str">
        <f>INDEX(products!$B$2:$B$5902,MATCH(D4337,products!$A$2:$A$5902,0))</f>
        <v>OffSup</v>
      </c>
      <c r="K4337" t="str">
        <f>INDEX(products!$C$2:$C$5902,MATCH(D4337,products!$A$2:$A$5902,0))</f>
        <v>Bndrs</v>
      </c>
      <c r="L4337" s="3">
        <f>INDEX(products!$E$2:$E$5902,MATCH(D4337,products!$A$2:$A$5902,0))</f>
        <v>2079.96</v>
      </c>
      <c r="M4337">
        <f>_xlfn.XLOOKUP(D4337,products!$A$2:$A$5902,products!$F$2:$F$5902)</f>
        <v>10</v>
      </c>
      <c r="N4337" s="3">
        <f t="shared" si="67"/>
        <v>207.99600000000001</v>
      </c>
      <c r="O4337" s="3" t="str" cm="1">
        <f t="array" ref="O4337">_xlfn.IFS(J4337="Furn","Furniture",J4337="Tech","Technology",J4337="OffSup","Office Supplies")</f>
        <v>Office Supplies</v>
      </c>
      <c r="P4337" s="3" t="str" cm="1">
        <f t="array" ref="P4337">_xlfn.IFS(K4337="Bkcs","Bookcases",K4337="Phns","Phones",K4337="Acc","Accessories",K4337="Bndrs","Binders",K4337="Fstnrs","Fasteners")</f>
        <v>Binders</v>
      </c>
      <c r="Q4337" t="str">
        <f>IF(_xlfn.XLOOKUP(D4337,products!$A$2:$A$5902,products!$H$2:$H$5902,,0)=1,"Yes","No")</f>
        <v>Yes</v>
      </c>
    </row>
    <row r="4338" spans="1:17" x14ac:dyDescent="0.3">
      <c r="A4338" t="s">
        <v>25388</v>
      </c>
      <c r="B4338" s="4">
        <v>44796</v>
      </c>
      <c r="C4338" t="s">
        <v>25389</v>
      </c>
      <c r="D4338" t="s">
        <v>25392</v>
      </c>
      <c r="E4338" s="1">
        <v>45075</v>
      </c>
      <c r="F4338" t="s">
        <v>74</v>
      </c>
      <c r="G4338" t="str">
        <f>_xlfn.XLOOKUP(C4338,customers!$A$2:$A$5902,customers!$B$2:$B$5902,,0)</f>
        <v>Sharon Young</v>
      </c>
      <c r="H4338" t="str">
        <f>_xlfn.XLOOKUP(C4338,customers!$A$2:$A$5902,customers!$G$2:$G$5902,,0)</f>
        <v>North</v>
      </c>
      <c r="I4338" t="str">
        <f>_xlfn.XLOOKUP(C4338,customers!$A$2:$A$5902,customers!$E$2:$E$5902,,0)</f>
        <v>Heidishire</v>
      </c>
      <c r="J4338" t="str">
        <f>INDEX(products!$B$2:$B$5902,MATCH(D4338,products!$A$2:$A$5902,0))</f>
        <v>OffSup</v>
      </c>
      <c r="K4338" t="str">
        <f>INDEX(products!$C$2:$C$5902,MATCH(D4338,products!$A$2:$A$5902,0))</f>
        <v>Fstnrs</v>
      </c>
      <c r="L4338" s="3">
        <f>INDEX(products!$E$2:$E$5902,MATCH(D4338,products!$A$2:$A$5902,0))</f>
        <v>1530.26</v>
      </c>
      <c r="M4338">
        <f>_xlfn.XLOOKUP(D4338,products!$A$2:$A$5902,products!$F$2:$F$5902)</f>
        <v>1</v>
      </c>
      <c r="N4338" s="3">
        <f t="shared" si="67"/>
        <v>1530.26</v>
      </c>
      <c r="O4338" s="3" t="str" cm="1">
        <f t="array" ref="O4338">_xlfn.IFS(J4338="Furn","Furniture",J4338="Tech","Technology",J4338="OffSup","Office Supplies")</f>
        <v>Office Supplies</v>
      </c>
      <c r="P4338" s="3" t="str" cm="1">
        <f t="array" ref="P4338">_xlfn.IFS(K4338="Bkcs","Bookcases",K4338="Phns","Phones",K4338="Acc","Accessories",K4338="Bndrs","Binders",K4338="Fstnrs","Fasteners")</f>
        <v>Fasteners</v>
      </c>
      <c r="Q4338" t="str">
        <f>IF(_xlfn.XLOOKUP(D4338,products!$A$2:$A$5902,products!$H$2:$H$5902,,0)=1,"Yes","No")</f>
        <v>No</v>
      </c>
    </row>
    <row r="4339" spans="1:17" x14ac:dyDescent="0.3">
      <c r="A4339" t="s">
        <v>25394</v>
      </c>
      <c r="B4339" s="4">
        <v>44636</v>
      </c>
      <c r="C4339" t="s">
        <v>25395</v>
      </c>
      <c r="D4339" t="s">
        <v>25398</v>
      </c>
      <c r="E4339" s="1">
        <v>44762</v>
      </c>
      <c r="F4339" t="s">
        <v>35</v>
      </c>
      <c r="G4339" t="str">
        <f>_xlfn.XLOOKUP(C4339,customers!$A$2:$A$5902,customers!$B$2:$B$5902,,0)</f>
        <v>Kyle Myers</v>
      </c>
      <c r="H4339" t="str">
        <f>_xlfn.XLOOKUP(C4339,customers!$A$2:$A$5902,customers!$G$2:$G$5902,,0)</f>
        <v>North</v>
      </c>
      <c r="I4339" t="str">
        <f>_xlfn.XLOOKUP(C4339,customers!$A$2:$A$5902,customers!$E$2:$E$5902,,0)</f>
        <v>Martinezfurt</v>
      </c>
      <c r="J4339" t="str">
        <f>INDEX(products!$B$2:$B$5902,MATCH(D4339,products!$A$2:$A$5902,0))</f>
        <v>OffSup</v>
      </c>
      <c r="K4339" t="str">
        <f>INDEX(products!$C$2:$C$5902,MATCH(D4339,products!$A$2:$A$5902,0))</f>
        <v>Bndrs</v>
      </c>
      <c r="L4339" s="3">
        <f>INDEX(products!$E$2:$E$5902,MATCH(D4339,products!$A$2:$A$5902,0))</f>
        <v>925.96</v>
      </c>
      <c r="M4339">
        <f>_xlfn.XLOOKUP(D4339,products!$A$2:$A$5902,products!$F$2:$F$5902)</f>
        <v>1</v>
      </c>
      <c r="N4339" s="3">
        <f t="shared" si="67"/>
        <v>925.96</v>
      </c>
      <c r="O4339" s="3" t="str" cm="1">
        <f t="array" ref="O4339">_xlfn.IFS(J4339="Furn","Furniture",J4339="Tech","Technology",J4339="OffSup","Office Supplies")</f>
        <v>Office Supplies</v>
      </c>
      <c r="P4339" s="3" t="str" cm="1">
        <f t="array" ref="P4339">_xlfn.IFS(K4339="Bkcs","Bookcases",K4339="Phns","Phones",K4339="Acc","Accessories",K4339="Bndrs","Binders",K4339="Fstnrs","Fasteners")</f>
        <v>Binders</v>
      </c>
      <c r="Q4339" t="str">
        <f>IF(_xlfn.XLOOKUP(D4339,products!$A$2:$A$5902,products!$H$2:$H$5902,,0)=1,"Yes","No")</f>
        <v>No</v>
      </c>
    </row>
    <row r="4340" spans="1:17" x14ac:dyDescent="0.3">
      <c r="A4340" t="s">
        <v>25400</v>
      </c>
      <c r="B4340" s="4">
        <v>44152</v>
      </c>
      <c r="C4340" t="s">
        <v>25401</v>
      </c>
      <c r="D4340" t="s">
        <v>25404</v>
      </c>
      <c r="E4340" s="1">
        <v>44315</v>
      </c>
      <c r="F4340" t="s">
        <v>74</v>
      </c>
      <c r="G4340" t="str">
        <f>_xlfn.XLOOKUP(C4340,customers!$A$2:$A$5902,customers!$B$2:$B$5902,,0)</f>
        <v>Carlos Dixon</v>
      </c>
      <c r="H4340" t="str">
        <f>_xlfn.XLOOKUP(C4340,customers!$A$2:$A$5902,customers!$G$2:$G$5902,,0)</f>
        <v>North</v>
      </c>
      <c r="I4340" t="str">
        <f>_xlfn.XLOOKUP(C4340,customers!$A$2:$A$5902,customers!$E$2:$E$5902,,0)</f>
        <v>Boydburgh</v>
      </c>
      <c r="J4340" t="str">
        <f>INDEX(products!$B$2:$B$5902,MATCH(D4340,products!$A$2:$A$5902,0))</f>
        <v>Furn</v>
      </c>
      <c r="K4340" t="str">
        <f>INDEX(products!$C$2:$C$5902,MATCH(D4340,products!$A$2:$A$5902,0))</f>
        <v>Phns</v>
      </c>
      <c r="L4340" s="3">
        <f>INDEX(products!$E$2:$E$5902,MATCH(D4340,products!$A$2:$A$5902,0))</f>
        <v>4619.1499999999996</v>
      </c>
      <c r="M4340">
        <f>_xlfn.XLOOKUP(D4340,products!$A$2:$A$5902,products!$F$2:$F$5902)</f>
        <v>1</v>
      </c>
      <c r="N4340" s="3">
        <f t="shared" si="67"/>
        <v>4619.1499999999996</v>
      </c>
      <c r="O4340" s="3" t="str" cm="1">
        <f t="array" ref="O4340">_xlfn.IFS(J4340="Furn","Furniture",J4340="Tech","Technology",J4340="OffSup","Office Supplies")</f>
        <v>Furniture</v>
      </c>
      <c r="P4340" s="3" t="str" cm="1">
        <f t="array" ref="P4340">_xlfn.IFS(K4340="Bkcs","Bookcases",K4340="Phns","Phones",K4340="Acc","Accessories",K4340="Bndrs","Binders",K4340="Fstnrs","Fasteners")</f>
        <v>Phones</v>
      </c>
      <c r="Q4340" t="str">
        <f>IF(_xlfn.XLOOKUP(D4340,products!$A$2:$A$5902,products!$H$2:$H$5902,,0)=1,"Yes","No")</f>
        <v>No</v>
      </c>
    </row>
    <row r="4341" spans="1:17" x14ac:dyDescent="0.3">
      <c r="A4341" t="s">
        <v>25406</v>
      </c>
      <c r="B4341" s="4">
        <v>44582</v>
      </c>
      <c r="C4341" t="s">
        <v>25407</v>
      </c>
      <c r="D4341" t="s">
        <v>25409</v>
      </c>
      <c r="E4341" s="1">
        <v>44636</v>
      </c>
      <c r="F4341" t="s">
        <v>21</v>
      </c>
      <c r="G4341" t="str">
        <f>_xlfn.XLOOKUP(C4341,customers!$A$2:$A$5902,customers!$B$2:$B$5902,,0)</f>
        <v>Terri Schultz</v>
      </c>
      <c r="H4341" t="str">
        <f>_xlfn.XLOOKUP(C4341,customers!$A$2:$A$5902,customers!$G$2:$G$5902,,0)</f>
        <v>North</v>
      </c>
      <c r="I4341" t="str">
        <f>_xlfn.XLOOKUP(C4341,customers!$A$2:$A$5902,customers!$E$2:$E$5902,,0)</f>
        <v>Port Rebecca</v>
      </c>
      <c r="J4341" t="str">
        <f>INDEX(products!$B$2:$B$5902,MATCH(D4341,products!$A$2:$A$5902,0))</f>
        <v>Tech</v>
      </c>
      <c r="K4341" t="str">
        <f>INDEX(products!$C$2:$C$5902,MATCH(D4341,products!$A$2:$A$5902,0))</f>
        <v>Phns</v>
      </c>
      <c r="L4341" s="3">
        <f>INDEX(products!$E$2:$E$5902,MATCH(D4341,products!$A$2:$A$5902,0))</f>
        <v>4683.1000000000004</v>
      </c>
      <c r="M4341">
        <f>_xlfn.XLOOKUP(D4341,products!$A$2:$A$5902,products!$F$2:$F$5902)</f>
        <v>5</v>
      </c>
      <c r="N4341" s="3">
        <f t="shared" si="67"/>
        <v>936.62000000000012</v>
      </c>
      <c r="O4341" s="3" t="str" cm="1">
        <f t="array" ref="O4341">_xlfn.IFS(J4341="Furn","Furniture",J4341="Tech","Technology",J4341="OffSup","Office Supplies")</f>
        <v>Technology</v>
      </c>
      <c r="P4341" s="3" t="str" cm="1">
        <f t="array" ref="P4341">_xlfn.IFS(K4341="Bkcs","Bookcases",K4341="Phns","Phones",K4341="Acc","Accessories",K4341="Bndrs","Binders",K4341="Fstnrs","Fasteners")</f>
        <v>Phones</v>
      </c>
      <c r="Q4341" t="str">
        <f>IF(_xlfn.XLOOKUP(D4341,products!$A$2:$A$5902,products!$H$2:$H$5902,,0)=1,"Yes","No")</f>
        <v>No</v>
      </c>
    </row>
    <row r="4342" spans="1:17" x14ac:dyDescent="0.3">
      <c r="A4342" t="s">
        <v>25411</v>
      </c>
      <c r="B4342" s="4">
        <v>45020</v>
      </c>
      <c r="C4342" t="s">
        <v>25412</v>
      </c>
      <c r="D4342" t="s">
        <v>25414</v>
      </c>
      <c r="E4342" s="1">
        <v>45148</v>
      </c>
      <c r="F4342" t="s">
        <v>74</v>
      </c>
      <c r="G4342" t="str">
        <f>_xlfn.XLOOKUP(C4342,customers!$A$2:$A$5902,customers!$B$2:$B$5902,,0)</f>
        <v>Beverly Elliott</v>
      </c>
      <c r="H4342" t="str">
        <f>_xlfn.XLOOKUP(C4342,customers!$A$2:$A$5902,customers!$G$2:$G$5902,,0)</f>
        <v>North</v>
      </c>
      <c r="I4342" t="str">
        <f>_xlfn.XLOOKUP(C4342,customers!$A$2:$A$5902,customers!$E$2:$E$5902,,0)</f>
        <v>South Patrickburgh</v>
      </c>
      <c r="J4342" t="str">
        <f>INDEX(products!$B$2:$B$5902,MATCH(D4342,products!$A$2:$A$5902,0))</f>
        <v>Furn</v>
      </c>
      <c r="K4342" t="str">
        <f>INDEX(products!$C$2:$C$5902,MATCH(D4342,products!$A$2:$A$5902,0))</f>
        <v>Phns</v>
      </c>
      <c r="L4342" s="3">
        <f>INDEX(products!$E$2:$E$5902,MATCH(D4342,products!$A$2:$A$5902,0))</f>
        <v>1040.92</v>
      </c>
      <c r="M4342">
        <f>_xlfn.XLOOKUP(D4342,products!$A$2:$A$5902,products!$F$2:$F$5902)</f>
        <v>1</v>
      </c>
      <c r="N4342" s="3">
        <f t="shared" si="67"/>
        <v>1040.92</v>
      </c>
      <c r="O4342" s="3" t="str" cm="1">
        <f t="array" ref="O4342">_xlfn.IFS(J4342="Furn","Furniture",J4342="Tech","Technology",J4342="OffSup","Office Supplies")</f>
        <v>Furniture</v>
      </c>
      <c r="P4342" s="3" t="str" cm="1">
        <f t="array" ref="P4342">_xlfn.IFS(K4342="Bkcs","Bookcases",K4342="Phns","Phones",K4342="Acc","Accessories",K4342="Bndrs","Binders",K4342="Fstnrs","Fasteners")</f>
        <v>Phones</v>
      </c>
      <c r="Q4342" t="str">
        <f>IF(_xlfn.XLOOKUP(D4342,products!$A$2:$A$5902,products!$H$2:$H$5902,,0)=1,"Yes","No")</f>
        <v>Yes</v>
      </c>
    </row>
    <row r="4343" spans="1:17" x14ac:dyDescent="0.3">
      <c r="A4343" t="s">
        <v>25416</v>
      </c>
      <c r="B4343" s="4">
        <v>44512</v>
      </c>
      <c r="C4343" t="s">
        <v>25417</v>
      </c>
      <c r="D4343" t="s">
        <v>25419</v>
      </c>
      <c r="E4343" s="1">
        <v>44521</v>
      </c>
      <c r="F4343" t="s">
        <v>35</v>
      </c>
      <c r="G4343" t="str">
        <f>_xlfn.XLOOKUP(C4343,customers!$A$2:$A$5902,customers!$B$2:$B$5902,,0)</f>
        <v>Hayden Black</v>
      </c>
      <c r="H4343" t="str">
        <f>_xlfn.XLOOKUP(C4343,customers!$A$2:$A$5902,customers!$G$2:$G$5902,,0)</f>
        <v>West</v>
      </c>
      <c r="I4343" t="str">
        <f>_xlfn.XLOOKUP(C4343,customers!$A$2:$A$5902,customers!$E$2:$E$5902,,0)</f>
        <v>Port William</v>
      </c>
      <c r="J4343" t="str">
        <f>INDEX(products!$B$2:$B$5902,MATCH(D4343,products!$A$2:$A$5902,0))</f>
        <v>Furn</v>
      </c>
      <c r="K4343" t="str">
        <f>INDEX(products!$C$2:$C$5902,MATCH(D4343,products!$A$2:$A$5902,0))</f>
        <v>Phns</v>
      </c>
      <c r="L4343" s="3">
        <f>INDEX(products!$E$2:$E$5902,MATCH(D4343,products!$A$2:$A$5902,0))</f>
        <v>389.72</v>
      </c>
      <c r="M4343">
        <f>_xlfn.XLOOKUP(D4343,products!$A$2:$A$5902,products!$F$2:$F$5902)</f>
        <v>8</v>
      </c>
      <c r="N4343" s="3">
        <f t="shared" si="67"/>
        <v>48.715000000000003</v>
      </c>
      <c r="O4343" s="3" t="str" cm="1">
        <f t="array" ref="O4343">_xlfn.IFS(J4343="Furn","Furniture",J4343="Tech","Technology",J4343="OffSup","Office Supplies")</f>
        <v>Furniture</v>
      </c>
      <c r="P4343" s="3" t="str" cm="1">
        <f t="array" ref="P4343">_xlfn.IFS(K4343="Bkcs","Bookcases",K4343="Phns","Phones",K4343="Acc","Accessories",K4343="Bndrs","Binders",K4343="Fstnrs","Fasteners")</f>
        <v>Phones</v>
      </c>
      <c r="Q4343" t="str">
        <f>IF(_xlfn.XLOOKUP(D4343,products!$A$2:$A$5902,products!$H$2:$H$5902,,0)=1,"Yes","No")</f>
        <v>Yes</v>
      </c>
    </row>
    <row r="4344" spans="1:17" x14ac:dyDescent="0.3">
      <c r="A4344" t="s">
        <v>25421</v>
      </c>
      <c r="B4344" s="4">
        <v>44926</v>
      </c>
      <c r="C4344" t="s">
        <v>25422</v>
      </c>
      <c r="D4344" t="s">
        <v>25425</v>
      </c>
      <c r="E4344" s="1">
        <v>45249</v>
      </c>
      <c r="F4344" t="s">
        <v>35</v>
      </c>
      <c r="G4344" t="str">
        <f>_xlfn.XLOOKUP(C4344,customers!$A$2:$A$5902,customers!$B$2:$B$5902,,0)</f>
        <v>Harold Ruiz</v>
      </c>
      <c r="H4344" t="str">
        <f>_xlfn.XLOOKUP(C4344,customers!$A$2:$A$5902,customers!$G$2:$G$5902,,0)</f>
        <v>East</v>
      </c>
      <c r="I4344" t="str">
        <f>_xlfn.XLOOKUP(C4344,customers!$A$2:$A$5902,customers!$E$2:$E$5902,,0)</f>
        <v>Lake Andrea</v>
      </c>
      <c r="J4344" t="str">
        <f>INDEX(products!$B$2:$B$5902,MATCH(D4344,products!$A$2:$A$5902,0))</f>
        <v>Furn</v>
      </c>
      <c r="K4344" t="str">
        <f>INDEX(products!$C$2:$C$5902,MATCH(D4344,products!$A$2:$A$5902,0))</f>
        <v>Bkcs</v>
      </c>
      <c r="L4344" s="3">
        <f>INDEX(products!$E$2:$E$5902,MATCH(D4344,products!$A$2:$A$5902,0))</f>
        <v>3552.61</v>
      </c>
      <c r="M4344">
        <f>_xlfn.XLOOKUP(D4344,products!$A$2:$A$5902,products!$F$2:$F$5902)</f>
        <v>4</v>
      </c>
      <c r="N4344" s="3">
        <f t="shared" si="67"/>
        <v>888.15250000000003</v>
      </c>
      <c r="O4344" s="3" t="str" cm="1">
        <f t="array" ref="O4344">_xlfn.IFS(J4344="Furn","Furniture",J4344="Tech","Technology",J4344="OffSup","Office Supplies")</f>
        <v>Furniture</v>
      </c>
      <c r="P4344" s="3" t="str" cm="1">
        <f t="array" ref="P4344">_xlfn.IFS(K4344="Bkcs","Bookcases",K4344="Phns","Phones",K4344="Acc","Accessories",K4344="Bndrs","Binders",K4344="Fstnrs","Fasteners")</f>
        <v>Bookcases</v>
      </c>
      <c r="Q4344" t="str">
        <f>IF(_xlfn.XLOOKUP(D4344,products!$A$2:$A$5902,products!$H$2:$H$5902,,0)=1,"Yes","No")</f>
        <v>Yes</v>
      </c>
    </row>
    <row r="4345" spans="1:17" x14ac:dyDescent="0.3">
      <c r="A4345" t="s">
        <v>25427</v>
      </c>
      <c r="B4345" s="4">
        <v>43879</v>
      </c>
      <c r="C4345" t="s">
        <v>25428</v>
      </c>
      <c r="D4345" t="s">
        <v>25431</v>
      </c>
      <c r="E4345" s="1">
        <v>44130</v>
      </c>
      <c r="F4345" t="s">
        <v>74</v>
      </c>
      <c r="G4345" t="str">
        <f>_xlfn.XLOOKUP(C4345,customers!$A$2:$A$5902,customers!$B$2:$B$5902,,0)</f>
        <v>Linda Flowers</v>
      </c>
      <c r="H4345" t="str">
        <f>_xlfn.XLOOKUP(C4345,customers!$A$2:$A$5902,customers!$G$2:$G$5902,,0)</f>
        <v>East</v>
      </c>
      <c r="I4345" t="str">
        <f>_xlfn.XLOOKUP(C4345,customers!$A$2:$A$5902,customers!$E$2:$E$5902,,0)</f>
        <v>North Jenniferstad</v>
      </c>
      <c r="J4345" t="str">
        <f>INDEX(products!$B$2:$B$5902,MATCH(D4345,products!$A$2:$A$5902,0))</f>
        <v>OffSup</v>
      </c>
      <c r="K4345" t="str">
        <f>INDEX(products!$C$2:$C$5902,MATCH(D4345,products!$A$2:$A$5902,0))</f>
        <v>Bkcs</v>
      </c>
      <c r="L4345" s="3">
        <f>INDEX(products!$E$2:$E$5902,MATCH(D4345,products!$A$2:$A$5902,0))</f>
        <v>488.44</v>
      </c>
      <c r="M4345">
        <f>_xlfn.XLOOKUP(D4345,products!$A$2:$A$5902,products!$F$2:$F$5902)</f>
        <v>5</v>
      </c>
      <c r="N4345" s="3">
        <f t="shared" si="67"/>
        <v>97.688000000000002</v>
      </c>
      <c r="O4345" s="3" t="str" cm="1">
        <f t="array" ref="O4345">_xlfn.IFS(J4345="Furn","Furniture",J4345="Tech","Technology",J4345="OffSup","Office Supplies")</f>
        <v>Office Supplies</v>
      </c>
      <c r="P4345" s="3" t="str" cm="1">
        <f t="array" ref="P4345">_xlfn.IFS(K4345="Bkcs","Bookcases",K4345="Phns","Phones",K4345="Acc","Accessories",K4345="Bndrs","Binders",K4345="Fstnrs","Fasteners")</f>
        <v>Bookcases</v>
      </c>
      <c r="Q4345" t="str">
        <f>IF(_xlfn.XLOOKUP(D4345,products!$A$2:$A$5902,products!$H$2:$H$5902,,0)=1,"Yes","No")</f>
        <v>No</v>
      </c>
    </row>
    <row r="4346" spans="1:17" x14ac:dyDescent="0.3">
      <c r="A4346" t="s">
        <v>25433</v>
      </c>
      <c r="B4346" s="4">
        <v>44185</v>
      </c>
      <c r="C4346" t="s">
        <v>25434</v>
      </c>
      <c r="D4346" t="s">
        <v>25437</v>
      </c>
      <c r="E4346" s="1">
        <v>44382</v>
      </c>
      <c r="F4346" t="s">
        <v>74</v>
      </c>
      <c r="G4346" t="str">
        <f>_xlfn.XLOOKUP(C4346,customers!$A$2:$A$5902,customers!$B$2:$B$5902,,0)</f>
        <v>Elizabeth Williams</v>
      </c>
      <c r="H4346" t="str">
        <f>_xlfn.XLOOKUP(C4346,customers!$A$2:$A$5902,customers!$G$2:$G$5902,,0)</f>
        <v>East</v>
      </c>
      <c r="I4346" t="str">
        <f>_xlfn.XLOOKUP(C4346,customers!$A$2:$A$5902,customers!$E$2:$E$5902,,0)</f>
        <v>New Sandra</v>
      </c>
      <c r="J4346" t="str">
        <f>INDEX(products!$B$2:$B$5902,MATCH(D4346,products!$A$2:$A$5902,0))</f>
        <v>Furn</v>
      </c>
      <c r="K4346" t="str">
        <f>INDEX(products!$C$2:$C$5902,MATCH(D4346,products!$A$2:$A$5902,0))</f>
        <v>Bndrs</v>
      </c>
      <c r="L4346" s="3">
        <f>INDEX(products!$E$2:$E$5902,MATCH(D4346,products!$A$2:$A$5902,0))</f>
        <v>651.54</v>
      </c>
      <c r="M4346">
        <f>_xlfn.XLOOKUP(D4346,products!$A$2:$A$5902,products!$F$2:$F$5902)</f>
        <v>8</v>
      </c>
      <c r="N4346" s="3">
        <f t="shared" si="67"/>
        <v>81.442499999999995</v>
      </c>
      <c r="O4346" s="3" t="str" cm="1">
        <f t="array" ref="O4346">_xlfn.IFS(J4346="Furn","Furniture",J4346="Tech","Technology",J4346="OffSup","Office Supplies")</f>
        <v>Furniture</v>
      </c>
      <c r="P4346" s="3" t="str" cm="1">
        <f t="array" ref="P4346">_xlfn.IFS(K4346="Bkcs","Bookcases",K4346="Phns","Phones",K4346="Acc","Accessories",K4346="Bndrs","Binders",K4346="Fstnrs","Fasteners")</f>
        <v>Binders</v>
      </c>
      <c r="Q4346" t="str">
        <f>IF(_xlfn.XLOOKUP(D4346,products!$A$2:$A$5902,products!$H$2:$H$5902,,0)=1,"Yes","No")</f>
        <v>Yes</v>
      </c>
    </row>
    <row r="4347" spans="1:17" x14ac:dyDescent="0.3">
      <c r="A4347" t="s">
        <v>25439</v>
      </c>
      <c r="B4347" s="4">
        <v>43893</v>
      </c>
      <c r="C4347" t="s">
        <v>25440</v>
      </c>
      <c r="D4347" t="s">
        <v>25443</v>
      </c>
      <c r="E4347" s="1">
        <v>44237</v>
      </c>
      <c r="F4347" t="s">
        <v>21</v>
      </c>
      <c r="G4347" t="str">
        <f>_xlfn.XLOOKUP(C4347,customers!$A$2:$A$5902,customers!$B$2:$B$5902,,0)</f>
        <v>Matthew Nunez</v>
      </c>
      <c r="H4347" t="str">
        <f>_xlfn.XLOOKUP(C4347,customers!$A$2:$A$5902,customers!$G$2:$G$5902,,0)</f>
        <v>West</v>
      </c>
      <c r="I4347" t="str">
        <f>_xlfn.XLOOKUP(C4347,customers!$A$2:$A$5902,customers!$E$2:$E$5902,,0)</f>
        <v>North Aaronfurt</v>
      </c>
      <c r="J4347" t="str">
        <f>INDEX(products!$B$2:$B$5902,MATCH(D4347,products!$A$2:$A$5902,0))</f>
        <v>Furn</v>
      </c>
      <c r="K4347" t="str">
        <f>INDEX(products!$C$2:$C$5902,MATCH(D4347,products!$A$2:$A$5902,0))</f>
        <v>Acc</v>
      </c>
      <c r="L4347" s="3">
        <f>INDEX(products!$E$2:$E$5902,MATCH(D4347,products!$A$2:$A$5902,0))</f>
        <v>503.72</v>
      </c>
      <c r="M4347">
        <f>_xlfn.XLOOKUP(D4347,products!$A$2:$A$5902,products!$F$2:$F$5902)</f>
        <v>2</v>
      </c>
      <c r="N4347" s="3">
        <f t="shared" si="67"/>
        <v>251.86</v>
      </c>
      <c r="O4347" s="3" t="str" cm="1">
        <f t="array" ref="O4347">_xlfn.IFS(J4347="Furn","Furniture",J4347="Tech","Technology",J4347="OffSup","Office Supplies")</f>
        <v>Furniture</v>
      </c>
      <c r="P4347" s="3" t="str" cm="1">
        <f t="array" ref="P4347">_xlfn.IFS(K4347="Bkcs","Bookcases",K4347="Phns","Phones",K4347="Acc","Accessories",K4347="Bndrs","Binders",K4347="Fstnrs","Fasteners")</f>
        <v>Accessories</v>
      </c>
      <c r="Q4347" t="str">
        <f>IF(_xlfn.XLOOKUP(D4347,products!$A$2:$A$5902,products!$H$2:$H$5902,,0)=1,"Yes","No")</f>
        <v>Yes</v>
      </c>
    </row>
    <row r="4348" spans="1:17" x14ac:dyDescent="0.3">
      <c r="A4348" t="s">
        <v>25445</v>
      </c>
      <c r="B4348" s="4">
        <v>44372</v>
      </c>
      <c r="C4348" t="s">
        <v>25446</v>
      </c>
      <c r="D4348" t="s">
        <v>25448</v>
      </c>
      <c r="E4348" s="1">
        <v>44403</v>
      </c>
      <c r="F4348" t="s">
        <v>35</v>
      </c>
      <c r="G4348" t="str">
        <f>_xlfn.XLOOKUP(C4348,customers!$A$2:$A$5902,customers!$B$2:$B$5902,,0)</f>
        <v>Dr. Amanda Monroe MD</v>
      </c>
      <c r="H4348" t="str">
        <f>_xlfn.XLOOKUP(C4348,customers!$A$2:$A$5902,customers!$G$2:$G$5902,,0)</f>
        <v>East</v>
      </c>
      <c r="I4348" t="str">
        <f>_xlfn.XLOOKUP(C4348,customers!$A$2:$A$5902,customers!$E$2:$E$5902,,0)</f>
        <v>West Sarah</v>
      </c>
      <c r="J4348" t="str">
        <f>INDEX(products!$B$2:$B$5902,MATCH(D4348,products!$A$2:$A$5902,0))</f>
        <v>Tech</v>
      </c>
      <c r="K4348" t="str">
        <f>INDEX(products!$C$2:$C$5902,MATCH(D4348,products!$A$2:$A$5902,0))</f>
        <v>Bndrs</v>
      </c>
      <c r="L4348" s="3">
        <f>INDEX(products!$E$2:$E$5902,MATCH(D4348,products!$A$2:$A$5902,0))</f>
        <v>2191.35</v>
      </c>
      <c r="M4348">
        <f>_xlfn.XLOOKUP(D4348,products!$A$2:$A$5902,products!$F$2:$F$5902)</f>
        <v>7</v>
      </c>
      <c r="N4348" s="3">
        <f t="shared" si="67"/>
        <v>313.05</v>
      </c>
      <c r="O4348" s="3" t="str" cm="1">
        <f t="array" ref="O4348">_xlfn.IFS(J4348="Furn","Furniture",J4348="Tech","Technology",J4348="OffSup","Office Supplies")</f>
        <v>Technology</v>
      </c>
      <c r="P4348" s="3" t="str" cm="1">
        <f t="array" ref="P4348">_xlfn.IFS(K4348="Bkcs","Bookcases",K4348="Phns","Phones",K4348="Acc","Accessories",K4348="Bndrs","Binders",K4348="Fstnrs","Fasteners")</f>
        <v>Binders</v>
      </c>
      <c r="Q4348" t="str">
        <f>IF(_xlfn.XLOOKUP(D4348,products!$A$2:$A$5902,products!$H$2:$H$5902,,0)=1,"Yes","No")</f>
        <v>No</v>
      </c>
    </row>
    <row r="4349" spans="1:17" x14ac:dyDescent="0.3">
      <c r="A4349" t="s">
        <v>25450</v>
      </c>
      <c r="B4349" s="4">
        <v>44333</v>
      </c>
      <c r="C4349" t="s">
        <v>25451</v>
      </c>
      <c r="D4349" t="s">
        <v>25454</v>
      </c>
      <c r="E4349" s="1">
        <v>44382</v>
      </c>
      <c r="F4349" t="s">
        <v>21</v>
      </c>
      <c r="G4349" t="str">
        <f>_xlfn.XLOOKUP(C4349,customers!$A$2:$A$5902,customers!$B$2:$B$5902,,0)</f>
        <v>Mr. John Luna V</v>
      </c>
      <c r="H4349" t="str">
        <f>_xlfn.XLOOKUP(C4349,customers!$A$2:$A$5902,customers!$G$2:$G$5902,,0)</f>
        <v>South</v>
      </c>
      <c r="I4349" t="str">
        <f>_xlfn.XLOOKUP(C4349,customers!$A$2:$A$5902,customers!$E$2:$E$5902,,0)</f>
        <v>South Kathleenhaven</v>
      </c>
      <c r="J4349" t="str">
        <f>INDEX(products!$B$2:$B$5902,MATCH(D4349,products!$A$2:$A$5902,0))</f>
        <v>Furn</v>
      </c>
      <c r="K4349" t="str">
        <f>INDEX(products!$C$2:$C$5902,MATCH(D4349,products!$A$2:$A$5902,0))</f>
        <v>Bkcs</v>
      </c>
      <c r="L4349" s="3">
        <f>INDEX(products!$E$2:$E$5902,MATCH(D4349,products!$A$2:$A$5902,0))</f>
        <v>3741.67</v>
      </c>
      <c r="M4349">
        <f>_xlfn.XLOOKUP(D4349,products!$A$2:$A$5902,products!$F$2:$F$5902)</f>
        <v>9</v>
      </c>
      <c r="N4349" s="3">
        <f t="shared" si="67"/>
        <v>415.74111111111114</v>
      </c>
      <c r="O4349" s="3" t="str" cm="1">
        <f t="array" ref="O4349">_xlfn.IFS(J4349="Furn","Furniture",J4349="Tech","Technology",J4349="OffSup","Office Supplies")</f>
        <v>Furniture</v>
      </c>
      <c r="P4349" s="3" t="str" cm="1">
        <f t="array" ref="P4349">_xlfn.IFS(K4349="Bkcs","Bookcases",K4349="Phns","Phones",K4349="Acc","Accessories",K4349="Bndrs","Binders",K4349="Fstnrs","Fasteners")</f>
        <v>Bookcases</v>
      </c>
      <c r="Q4349" t="str">
        <f>IF(_xlfn.XLOOKUP(D4349,products!$A$2:$A$5902,products!$H$2:$H$5902,,0)=1,"Yes","No")</f>
        <v>Yes</v>
      </c>
    </row>
    <row r="4350" spans="1:17" x14ac:dyDescent="0.3">
      <c r="A4350" t="s">
        <v>25456</v>
      </c>
      <c r="B4350" s="4">
        <v>44526</v>
      </c>
      <c r="C4350" t="s">
        <v>25457</v>
      </c>
      <c r="D4350" t="s">
        <v>25459</v>
      </c>
      <c r="E4350" s="1">
        <v>44630</v>
      </c>
      <c r="F4350" t="s">
        <v>21</v>
      </c>
      <c r="G4350" t="str">
        <f>_xlfn.XLOOKUP(C4350,customers!$A$2:$A$5902,customers!$B$2:$B$5902,,0)</f>
        <v>Rebekah Wilson</v>
      </c>
      <c r="H4350" t="str">
        <f>_xlfn.XLOOKUP(C4350,customers!$A$2:$A$5902,customers!$G$2:$G$5902,,0)</f>
        <v>South</v>
      </c>
      <c r="I4350" t="str">
        <f>_xlfn.XLOOKUP(C4350,customers!$A$2:$A$5902,customers!$E$2:$E$5902,,0)</f>
        <v>North Carrie</v>
      </c>
      <c r="J4350" t="str">
        <f>INDEX(products!$B$2:$B$5902,MATCH(D4350,products!$A$2:$A$5902,0))</f>
        <v>Furn</v>
      </c>
      <c r="K4350" t="str">
        <f>INDEX(products!$C$2:$C$5902,MATCH(D4350,products!$A$2:$A$5902,0))</f>
        <v>Fstnrs</v>
      </c>
      <c r="L4350" s="3">
        <f>INDEX(products!$E$2:$E$5902,MATCH(D4350,products!$A$2:$A$5902,0))</f>
        <v>1895.85</v>
      </c>
      <c r="M4350">
        <f>_xlfn.XLOOKUP(D4350,products!$A$2:$A$5902,products!$F$2:$F$5902)</f>
        <v>2</v>
      </c>
      <c r="N4350" s="3">
        <f t="shared" si="67"/>
        <v>947.92499999999995</v>
      </c>
      <c r="O4350" s="3" t="str" cm="1">
        <f t="array" ref="O4350">_xlfn.IFS(J4350="Furn","Furniture",J4350="Tech","Technology",J4350="OffSup","Office Supplies")</f>
        <v>Furniture</v>
      </c>
      <c r="P4350" s="3" t="str" cm="1">
        <f t="array" ref="P4350">_xlfn.IFS(K4350="Bkcs","Bookcases",K4350="Phns","Phones",K4350="Acc","Accessories",K4350="Bndrs","Binders",K4350="Fstnrs","Fasteners")</f>
        <v>Fasteners</v>
      </c>
      <c r="Q4350" t="str">
        <f>IF(_xlfn.XLOOKUP(D4350,products!$A$2:$A$5902,products!$H$2:$H$5902,,0)=1,"Yes","No")</f>
        <v>No</v>
      </c>
    </row>
    <row r="4351" spans="1:17" x14ac:dyDescent="0.3">
      <c r="A4351" t="s">
        <v>25461</v>
      </c>
      <c r="B4351" s="4">
        <v>44276</v>
      </c>
      <c r="C4351" t="s">
        <v>25462</v>
      </c>
      <c r="D4351" t="s">
        <v>25465</v>
      </c>
      <c r="E4351" s="1">
        <v>44610</v>
      </c>
      <c r="F4351" t="s">
        <v>21</v>
      </c>
      <c r="G4351" t="str">
        <f>_xlfn.XLOOKUP(C4351,customers!$A$2:$A$5902,customers!$B$2:$B$5902,,0)</f>
        <v>Shelly Jackson</v>
      </c>
      <c r="H4351" t="str">
        <f>_xlfn.XLOOKUP(C4351,customers!$A$2:$A$5902,customers!$G$2:$G$5902,,0)</f>
        <v>South</v>
      </c>
      <c r="I4351" t="str">
        <f>_xlfn.XLOOKUP(C4351,customers!$A$2:$A$5902,customers!$E$2:$E$5902,,0)</f>
        <v>New Reneeburgh</v>
      </c>
      <c r="J4351" t="str">
        <f>INDEX(products!$B$2:$B$5902,MATCH(D4351,products!$A$2:$A$5902,0))</f>
        <v>Furn</v>
      </c>
      <c r="K4351" t="str">
        <f>INDEX(products!$C$2:$C$5902,MATCH(D4351,products!$A$2:$A$5902,0))</f>
        <v>Bndrs</v>
      </c>
      <c r="L4351" s="3">
        <f>INDEX(products!$E$2:$E$5902,MATCH(D4351,products!$A$2:$A$5902,0))</f>
        <v>4521.66</v>
      </c>
      <c r="M4351">
        <f>_xlfn.XLOOKUP(D4351,products!$A$2:$A$5902,products!$F$2:$F$5902)</f>
        <v>5</v>
      </c>
      <c r="N4351" s="3">
        <f t="shared" si="67"/>
        <v>904.33199999999999</v>
      </c>
      <c r="O4351" s="3" t="str" cm="1">
        <f t="array" ref="O4351">_xlfn.IFS(J4351="Furn","Furniture",J4351="Tech","Technology",J4351="OffSup","Office Supplies")</f>
        <v>Furniture</v>
      </c>
      <c r="P4351" s="3" t="str" cm="1">
        <f t="array" ref="P4351">_xlfn.IFS(K4351="Bkcs","Bookcases",K4351="Phns","Phones",K4351="Acc","Accessories",K4351="Bndrs","Binders",K4351="Fstnrs","Fasteners")</f>
        <v>Binders</v>
      </c>
      <c r="Q4351" t="str">
        <f>IF(_xlfn.XLOOKUP(D4351,products!$A$2:$A$5902,products!$H$2:$H$5902,,0)=1,"Yes","No")</f>
        <v>No</v>
      </c>
    </row>
    <row r="4352" spans="1:17" x14ac:dyDescent="0.3">
      <c r="A4352" t="s">
        <v>25467</v>
      </c>
      <c r="B4352" s="4">
        <v>44217</v>
      </c>
      <c r="C4352" t="s">
        <v>25468</v>
      </c>
      <c r="D4352" t="s">
        <v>25471</v>
      </c>
      <c r="E4352" s="1">
        <v>44556</v>
      </c>
      <c r="F4352" t="s">
        <v>21</v>
      </c>
      <c r="G4352" t="str">
        <f>_xlfn.XLOOKUP(C4352,customers!$A$2:$A$5902,customers!$B$2:$B$5902,,0)</f>
        <v>Thomas Campbell</v>
      </c>
      <c r="H4352" t="str">
        <f>_xlfn.XLOOKUP(C4352,customers!$A$2:$A$5902,customers!$G$2:$G$5902,,0)</f>
        <v>North</v>
      </c>
      <c r="I4352" t="str">
        <f>_xlfn.XLOOKUP(C4352,customers!$A$2:$A$5902,customers!$E$2:$E$5902,,0)</f>
        <v>West Elizabethberg</v>
      </c>
      <c r="J4352" t="str">
        <f>INDEX(products!$B$2:$B$5902,MATCH(D4352,products!$A$2:$A$5902,0))</f>
        <v>Tech</v>
      </c>
      <c r="K4352" t="str">
        <f>INDEX(products!$C$2:$C$5902,MATCH(D4352,products!$A$2:$A$5902,0))</f>
        <v>Bkcs</v>
      </c>
      <c r="L4352" s="3">
        <f>INDEX(products!$E$2:$E$5902,MATCH(D4352,products!$A$2:$A$5902,0))</f>
        <v>1515.85</v>
      </c>
      <c r="M4352">
        <f>_xlfn.XLOOKUP(D4352,products!$A$2:$A$5902,products!$F$2:$F$5902)</f>
        <v>5</v>
      </c>
      <c r="N4352" s="3">
        <f t="shared" si="67"/>
        <v>303.16999999999996</v>
      </c>
      <c r="O4352" s="3" t="str" cm="1">
        <f t="array" ref="O4352">_xlfn.IFS(J4352="Furn","Furniture",J4352="Tech","Technology",J4352="OffSup","Office Supplies")</f>
        <v>Technology</v>
      </c>
      <c r="P4352" s="3" t="str" cm="1">
        <f t="array" ref="P4352">_xlfn.IFS(K4352="Bkcs","Bookcases",K4352="Phns","Phones",K4352="Acc","Accessories",K4352="Bndrs","Binders",K4352="Fstnrs","Fasteners")</f>
        <v>Bookcases</v>
      </c>
      <c r="Q4352" t="str">
        <f>IF(_xlfn.XLOOKUP(D4352,products!$A$2:$A$5902,products!$H$2:$H$5902,,0)=1,"Yes","No")</f>
        <v>No</v>
      </c>
    </row>
    <row r="4353" spans="1:17" x14ac:dyDescent="0.3">
      <c r="A4353" t="s">
        <v>25473</v>
      </c>
      <c r="B4353" s="4">
        <v>44140</v>
      </c>
      <c r="C4353" t="s">
        <v>25474</v>
      </c>
      <c r="D4353" t="s">
        <v>25477</v>
      </c>
      <c r="E4353" s="1">
        <v>44204</v>
      </c>
      <c r="F4353" t="s">
        <v>21</v>
      </c>
      <c r="G4353" t="str">
        <f>_xlfn.XLOOKUP(C4353,customers!$A$2:$A$5902,customers!$B$2:$B$5902,,0)</f>
        <v>Kyle Weiss</v>
      </c>
      <c r="H4353" t="str">
        <f>_xlfn.XLOOKUP(C4353,customers!$A$2:$A$5902,customers!$G$2:$G$5902,,0)</f>
        <v>West</v>
      </c>
      <c r="I4353" t="str">
        <f>_xlfn.XLOOKUP(C4353,customers!$A$2:$A$5902,customers!$E$2:$E$5902,,0)</f>
        <v>Danielfort</v>
      </c>
      <c r="J4353" t="str">
        <f>INDEX(products!$B$2:$B$5902,MATCH(D4353,products!$A$2:$A$5902,0))</f>
        <v>Tech</v>
      </c>
      <c r="K4353" t="str">
        <f>INDEX(products!$C$2:$C$5902,MATCH(D4353,products!$A$2:$A$5902,0))</f>
        <v>Acc</v>
      </c>
      <c r="L4353" s="3">
        <f>INDEX(products!$E$2:$E$5902,MATCH(D4353,products!$A$2:$A$5902,0))</f>
        <v>3706.05</v>
      </c>
      <c r="M4353">
        <f>_xlfn.XLOOKUP(D4353,products!$A$2:$A$5902,products!$F$2:$F$5902)</f>
        <v>4</v>
      </c>
      <c r="N4353" s="3">
        <f t="shared" si="67"/>
        <v>926.51250000000005</v>
      </c>
      <c r="O4353" s="3" t="str" cm="1">
        <f t="array" ref="O4353">_xlfn.IFS(J4353="Furn","Furniture",J4353="Tech","Technology",J4353="OffSup","Office Supplies")</f>
        <v>Technology</v>
      </c>
      <c r="P4353" s="3" t="str" cm="1">
        <f t="array" ref="P4353">_xlfn.IFS(K4353="Bkcs","Bookcases",K4353="Phns","Phones",K4353="Acc","Accessories",K4353="Bndrs","Binders",K4353="Fstnrs","Fasteners")</f>
        <v>Accessories</v>
      </c>
      <c r="Q4353" t="str">
        <f>IF(_xlfn.XLOOKUP(D4353,products!$A$2:$A$5902,products!$H$2:$H$5902,,0)=1,"Yes","No")</f>
        <v>No</v>
      </c>
    </row>
    <row r="4354" spans="1:17" x14ac:dyDescent="0.3">
      <c r="A4354" t="s">
        <v>25479</v>
      </c>
      <c r="B4354" s="4">
        <v>44630</v>
      </c>
      <c r="C4354" t="s">
        <v>25480</v>
      </c>
      <c r="D4354" t="s">
        <v>25483</v>
      </c>
      <c r="E4354" s="1">
        <v>44937</v>
      </c>
      <c r="F4354" t="s">
        <v>35</v>
      </c>
      <c r="G4354" t="str">
        <f>_xlfn.XLOOKUP(C4354,customers!$A$2:$A$5902,customers!$B$2:$B$5902,,0)</f>
        <v>Kenneth Douglas</v>
      </c>
      <c r="H4354" t="str">
        <f>_xlfn.XLOOKUP(C4354,customers!$A$2:$A$5902,customers!$G$2:$G$5902,,0)</f>
        <v>West</v>
      </c>
      <c r="I4354" t="str">
        <f>_xlfn.XLOOKUP(C4354,customers!$A$2:$A$5902,customers!$E$2:$E$5902,,0)</f>
        <v>New Glenda</v>
      </c>
      <c r="J4354" t="str">
        <f>INDEX(products!$B$2:$B$5902,MATCH(D4354,products!$A$2:$A$5902,0))</f>
        <v>Furn</v>
      </c>
      <c r="K4354" t="str">
        <f>INDEX(products!$C$2:$C$5902,MATCH(D4354,products!$A$2:$A$5902,0))</f>
        <v>Bkcs</v>
      </c>
      <c r="L4354" s="3">
        <f>INDEX(products!$E$2:$E$5902,MATCH(D4354,products!$A$2:$A$5902,0))</f>
        <v>1588.7</v>
      </c>
      <c r="M4354">
        <f>_xlfn.XLOOKUP(D4354,products!$A$2:$A$5902,products!$F$2:$F$5902)</f>
        <v>4</v>
      </c>
      <c r="N4354" s="3">
        <f t="shared" si="67"/>
        <v>397.17500000000001</v>
      </c>
      <c r="O4354" s="3" t="str" cm="1">
        <f t="array" ref="O4354">_xlfn.IFS(J4354="Furn","Furniture",J4354="Tech","Technology",J4354="OffSup","Office Supplies")</f>
        <v>Furniture</v>
      </c>
      <c r="P4354" s="3" t="str" cm="1">
        <f t="array" ref="P4354">_xlfn.IFS(K4354="Bkcs","Bookcases",K4354="Phns","Phones",K4354="Acc","Accessories",K4354="Bndrs","Binders",K4354="Fstnrs","Fasteners")</f>
        <v>Bookcases</v>
      </c>
      <c r="Q4354" t="str">
        <f>IF(_xlfn.XLOOKUP(D4354,products!$A$2:$A$5902,products!$H$2:$H$5902,,0)=1,"Yes","No")</f>
        <v>Yes</v>
      </c>
    </row>
    <row r="4355" spans="1:17" x14ac:dyDescent="0.3">
      <c r="A4355" t="s">
        <v>25485</v>
      </c>
      <c r="B4355" s="4">
        <v>44694</v>
      </c>
      <c r="C4355" t="s">
        <v>25486</v>
      </c>
      <c r="D4355" t="s">
        <v>25489</v>
      </c>
      <c r="E4355" s="1">
        <v>44983</v>
      </c>
      <c r="F4355" t="s">
        <v>74</v>
      </c>
      <c r="G4355" t="str">
        <f>_xlfn.XLOOKUP(C4355,customers!$A$2:$A$5902,customers!$B$2:$B$5902,,0)</f>
        <v>Joseph Ellison</v>
      </c>
      <c r="H4355" t="str">
        <f>_xlfn.XLOOKUP(C4355,customers!$A$2:$A$5902,customers!$G$2:$G$5902,,0)</f>
        <v>South</v>
      </c>
      <c r="I4355" t="str">
        <f>_xlfn.XLOOKUP(C4355,customers!$A$2:$A$5902,customers!$E$2:$E$5902,,0)</f>
        <v>West Paulton</v>
      </c>
      <c r="J4355" t="str">
        <f>INDEX(products!$B$2:$B$5902,MATCH(D4355,products!$A$2:$A$5902,0))</f>
        <v>OffSup</v>
      </c>
      <c r="K4355" t="str">
        <f>INDEX(products!$C$2:$C$5902,MATCH(D4355,products!$A$2:$A$5902,0))</f>
        <v>Phns</v>
      </c>
      <c r="L4355" s="3">
        <f>INDEX(products!$E$2:$E$5902,MATCH(D4355,products!$A$2:$A$5902,0))</f>
        <v>723.3</v>
      </c>
      <c r="M4355">
        <f>_xlfn.XLOOKUP(D4355,products!$A$2:$A$5902,products!$F$2:$F$5902)</f>
        <v>8</v>
      </c>
      <c r="N4355" s="3">
        <f t="shared" ref="N4355:N4418" si="68">L4355/M4355</f>
        <v>90.412499999999994</v>
      </c>
      <c r="O4355" s="3" t="str" cm="1">
        <f t="array" ref="O4355">_xlfn.IFS(J4355="Furn","Furniture",J4355="Tech","Technology",J4355="OffSup","Office Supplies")</f>
        <v>Office Supplies</v>
      </c>
      <c r="P4355" s="3" t="str" cm="1">
        <f t="array" ref="P4355">_xlfn.IFS(K4355="Bkcs","Bookcases",K4355="Phns","Phones",K4355="Acc","Accessories",K4355="Bndrs","Binders",K4355="Fstnrs","Fasteners")</f>
        <v>Phones</v>
      </c>
      <c r="Q4355" t="str">
        <f>IF(_xlfn.XLOOKUP(D4355,products!$A$2:$A$5902,products!$H$2:$H$5902,,0)=1,"Yes","No")</f>
        <v>Yes</v>
      </c>
    </row>
    <row r="4356" spans="1:17" x14ac:dyDescent="0.3">
      <c r="A4356" t="s">
        <v>25491</v>
      </c>
      <c r="B4356" s="4">
        <v>44733</v>
      </c>
      <c r="C4356" t="s">
        <v>25492</v>
      </c>
      <c r="D4356" t="s">
        <v>25495</v>
      </c>
      <c r="E4356" s="1">
        <v>44763</v>
      </c>
      <c r="F4356" t="s">
        <v>35</v>
      </c>
      <c r="G4356" t="str">
        <f>_xlfn.XLOOKUP(C4356,customers!$A$2:$A$5902,customers!$B$2:$B$5902,,0)</f>
        <v>Jacqueline Carter</v>
      </c>
      <c r="H4356" t="str">
        <f>_xlfn.XLOOKUP(C4356,customers!$A$2:$A$5902,customers!$G$2:$G$5902,,0)</f>
        <v>North</v>
      </c>
      <c r="I4356" t="str">
        <f>_xlfn.XLOOKUP(C4356,customers!$A$2:$A$5902,customers!$E$2:$E$5902,,0)</f>
        <v>Port Adamtown</v>
      </c>
      <c r="J4356" t="str">
        <f>INDEX(products!$B$2:$B$5902,MATCH(D4356,products!$A$2:$A$5902,0))</f>
        <v>Furn</v>
      </c>
      <c r="K4356" t="str">
        <f>INDEX(products!$C$2:$C$5902,MATCH(D4356,products!$A$2:$A$5902,0))</f>
        <v>Bndrs</v>
      </c>
      <c r="L4356" s="3">
        <f>INDEX(products!$E$2:$E$5902,MATCH(D4356,products!$A$2:$A$5902,0))</f>
        <v>4594.26</v>
      </c>
      <c r="M4356">
        <f>_xlfn.XLOOKUP(D4356,products!$A$2:$A$5902,products!$F$2:$F$5902)</f>
        <v>4</v>
      </c>
      <c r="N4356" s="3">
        <f t="shared" si="68"/>
        <v>1148.5650000000001</v>
      </c>
      <c r="O4356" s="3" t="str" cm="1">
        <f t="array" ref="O4356">_xlfn.IFS(J4356="Furn","Furniture",J4356="Tech","Technology",J4356="OffSup","Office Supplies")</f>
        <v>Furniture</v>
      </c>
      <c r="P4356" s="3" t="str" cm="1">
        <f t="array" ref="P4356">_xlfn.IFS(K4356="Bkcs","Bookcases",K4356="Phns","Phones",K4356="Acc","Accessories",K4356="Bndrs","Binders",K4356="Fstnrs","Fasteners")</f>
        <v>Binders</v>
      </c>
      <c r="Q4356" t="str">
        <f>IF(_xlfn.XLOOKUP(D4356,products!$A$2:$A$5902,products!$H$2:$H$5902,,0)=1,"Yes","No")</f>
        <v>Yes</v>
      </c>
    </row>
    <row r="4357" spans="1:17" x14ac:dyDescent="0.3">
      <c r="A4357" t="s">
        <v>25497</v>
      </c>
      <c r="B4357" s="4">
        <v>44578</v>
      </c>
      <c r="C4357" t="s">
        <v>25498</v>
      </c>
      <c r="D4357" t="s">
        <v>25501</v>
      </c>
      <c r="E4357" s="1">
        <v>44668</v>
      </c>
      <c r="F4357" t="s">
        <v>74</v>
      </c>
      <c r="G4357" t="str">
        <f>_xlfn.XLOOKUP(C4357,customers!$A$2:$A$5902,customers!$B$2:$B$5902,,0)</f>
        <v>Aaron Shaw</v>
      </c>
      <c r="H4357" t="str">
        <f>_xlfn.XLOOKUP(C4357,customers!$A$2:$A$5902,customers!$G$2:$G$5902,,0)</f>
        <v>South</v>
      </c>
      <c r="I4357" t="str">
        <f>_xlfn.XLOOKUP(C4357,customers!$A$2:$A$5902,customers!$E$2:$E$5902,,0)</f>
        <v>South Sarachester</v>
      </c>
      <c r="J4357" t="str">
        <f>INDEX(products!$B$2:$B$5902,MATCH(D4357,products!$A$2:$A$5902,0))</f>
        <v>OffSup</v>
      </c>
      <c r="K4357" t="str">
        <f>INDEX(products!$C$2:$C$5902,MATCH(D4357,products!$A$2:$A$5902,0))</f>
        <v>Bkcs</v>
      </c>
      <c r="L4357" s="3">
        <f>INDEX(products!$E$2:$E$5902,MATCH(D4357,products!$A$2:$A$5902,0))</f>
        <v>3745.96</v>
      </c>
      <c r="M4357">
        <f>_xlfn.XLOOKUP(D4357,products!$A$2:$A$5902,products!$F$2:$F$5902)</f>
        <v>6</v>
      </c>
      <c r="N4357" s="3">
        <f t="shared" si="68"/>
        <v>624.32666666666671</v>
      </c>
      <c r="O4357" s="3" t="str" cm="1">
        <f t="array" ref="O4357">_xlfn.IFS(J4357="Furn","Furniture",J4357="Tech","Technology",J4357="OffSup","Office Supplies")</f>
        <v>Office Supplies</v>
      </c>
      <c r="P4357" s="3" t="str" cm="1">
        <f t="array" ref="P4357">_xlfn.IFS(K4357="Bkcs","Bookcases",K4357="Phns","Phones",K4357="Acc","Accessories",K4357="Bndrs","Binders",K4357="Fstnrs","Fasteners")</f>
        <v>Bookcases</v>
      </c>
      <c r="Q4357" t="str">
        <f>IF(_xlfn.XLOOKUP(D4357,products!$A$2:$A$5902,products!$H$2:$H$5902,,0)=1,"Yes","No")</f>
        <v>No</v>
      </c>
    </row>
    <row r="4358" spans="1:17" x14ac:dyDescent="0.3">
      <c r="A4358" t="s">
        <v>25503</v>
      </c>
      <c r="B4358" s="4">
        <v>43901</v>
      </c>
      <c r="C4358" t="s">
        <v>25504</v>
      </c>
      <c r="D4358" t="s">
        <v>25507</v>
      </c>
      <c r="E4358" s="1">
        <v>43946</v>
      </c>
      <c r="F4358" t="s">
        <v>35</v>
      </c>
      <c r="G4358" t="str">
        <f>_xlfn.XLOOKUP(C4358,customers!$A$2:$A$5902,customers!$B$2:$B$5902,,0)</f>
        <v>Marcus Hernandez</v>
      </c>
      <c r="H4358" t="str">
        <f>_xlfn.XLOOKUP(C4358,customers!$A$2:$A$5902,customers!$G$2:$G$5902,,0)</f>
        <v>South</v>
      </c>
      <c r="I4358" t="str">
        <f>_xlfn.XLOOKUP(C4358,customers!$A$2:$A$5902,customers!$E$2:$E$5902,,0)</f>
        <v>South Dawnview</v>
      </c>
      <c r="J4358" t="str">
        <f>INDEX(products!$B$2:$B$5902,MATCH(D4358,products!$A$2:$A$5902,0))</f>
        <v>Furn</v>
      </c>
      <c r="K4358" t="str">
        <f>INDEX(products!$C$2:$C$5902,MATCH(D4358,products!$A$2:$A$5902,0))</f>
        <v>Phns</v>
      </c>
      <c r="L4358" s="3">
        <f>INDEX(products!$E$2:$E$5902,MATCH(D4358,products!$A$2:$A$5902,0))</f>
        <v>4507.6899999999996</v>
      </c>
      <c r="M4358">
        <f>_xlfn.XLOOKUP(D4358,products!$A$2:$A$5902,products!$F$2:$F$5902)</f>
        <v>1</v>
      </c>
      <c r="N4358" s="3">
        <f t="shared" si="68"/>
        <v>4507.6899999999996</v>
      </c>
      <c r="O4358" s="3" t="str" cm="1">
        <f t="array" ref="O4358">_xlfn.IFS(J4358="Furn","Furniture",J4358="Tech","Technology",J4358="OffSup","Office Supplies")</f>
        <v>Furniture</v>
      </c>
      <c r="P4358" s="3" t="str" cm="1">
        <f t="array" ref="P4358">_xlfn.IFS(K4358="Bkcs","Bookcases",K4358="Phns","Phones",K4358="Acc","Accessories",K4358="Bndrs","Binders",K4358="Fstnrs","Fasteners")</f>
        <v>Phones</v>
      </c>
      <c r="Q4358" t="str">
        <f>IF(_xlfn.XLOOKUP(D4358,products!$A$2:$A$5902,products!$H$2:$H$5902,,0)=1,"Yes","No")</f>
        <v>No</v>
      </c>
    </row>
    <row r="4359" spans="1:17" x14ac:dyDescent="0.3">
      <c r="A4359" t="s">
        <v>25509</v>
      </c>
      <c r="B4359" s="4">
        <v>44606</v>
      </c>
      <c r="C4359" t="s">
        <v>25510</v>
      </c>
      <c r="D4359" s="2" t="s">
        <v>25513</v>
      </c>
      <c r="E4359" s="1">
        <v>44874</v>
      </c>
      <c r="F4359" t="s">
        <v>35</v>
      </c>
      <c r="G4359" t="str">
        <f>_xlfn.XLOOKUP(C4359,customers!$A$2:$A$5902,customers!$B$2:$B$5902,,0)</f>
        <v>Alicia Hill</v>
      </c>
      <c r="H4359" t="str">
        <f>_xlfn.XLOOKUP(C4359,customers!$A$2:$A$5902,customers!$G$2:$G$5902,,0)</f>
        <v>North</v>
      </c>
      <c r="I4359" t="str">
        <f>_xlfn.XLOOKUP(C4359,customers!$A$2:$A$5902,customers!$E$2:$E$5902,,0)</f>
        <v>North Shanemouth</v>
      </c>
      <c r="J4359" t="str">
        <f>INDEX(products!$B$2:$B$5902,MATCH(D4359,products!$A$2:$A$5902,0))</f>
        <v>Tech</v>
      </c>
      <c r="K4359" t="str">
        <f>INDEX(products!$C$2:$C$5902,MATCH(D4359,products!$A$2:$A$5902,0))</f>
        <v>Bkcs</v>
      </c>
      <c r="L4359" s="3">
        <f>INDEX(products!$E$2:$E$5902,MATCH(D4359,products!$A$2:$A$5902,0))</f>
        <v>3400.26</v>
      </c>
      <c r="M4359">
        <f>_xlfn.XLOOKUP(D4359,products!$A$2:$A$5902,products!$F$2:$F$5902)</f>
        <v>3</v>
      </c>
      <c r="N4359" s="3">
        <f t="shared" si="68"/>
        <v>1133.42</v>
      </c>
      <c r="O4359" s="3" t="str" cm="1">
        <f t="array" ref="O4359">_xlfn.IFS(J4359="Furn","Furniture",J4359="Tech","Technology",J4359="OffSup","Office Supplies")</f>
        <v>Technology</v>
      </c>
      <c r="P4359" s="3" t="str" cm="1">
        <f t="array" ref="P4359">_xlfn.IFS(K4359="Bkcs","Bookcases",K4359="Phns","Phones",K4359="Acc","Accessories",K4359="Bndrs","Binders",K4359="Fstnrs","Fasteners")</f>
        <v>Bookcases</v>
      </c>
      <c r="Q4359" t="str">
        <f>IF(_xlfn.XLOOKUP(D4359,products!$A$2:$A$5902,products!$H$2:$H$5902,,0)=1,"Yes","No")</f>
        <v>No</v>
      </c>
    </row>
    <row r="4360" spans="1:17" x14ac:dyDescent="0.3">
      <c r="A4360" t="s">
        <v>25515</v>
      </c>
      <c r="B4360" s="4">
        <v>44704</v>
      </c>
      <c r="C4360" t="s">
        <v>25516</v>
      </c>
      <c r="D4360" t="s">
        <v>25518</v>
      </c>
      <c r="E4360" s="1">
        <v>44727</v>
      </c>
      <c r="F4360" t="s">
        <v>21</v>
      </c>
      <c r="G4360" t="str">
        <f>_xlfn.XLOOKUP(C4360,customers!$A$2:$A$5902,customers!$B$2:$B$5902,,0)</f>
        <v>Rachel Skinner</v>
      </c>
      <c r="H4360" t="str">
        <f>_xlfn.XLOOKUP(C4360,customers!$A$2:$A$5902,customers!$G$2:$G$5902,,0)</f>
        <v>South</v>
      </c>
      <c r="I4360" t="str">
        <f>_xlfn.XLOOKUP(C4360,customers!$A$2:$A$5902,customers!$E$2:$E$5902,,0)</f>
        <v>Davisport</v>
      </c>
      <c r="J4360" t="str">
        <f>INDEX(products!$B$2:$B$5902,MATCH(D4360,products!$A$2:$A$5902,0))</f>
        <v>Tech</v>
      </c>
      <c r="K4360" t="str">
        <f>INDEX(products!$C$2:$C$5902,MATCH(D4360,products!$A$2:$A$5902,0))</f>
        <v>Fstnrs</v>
      </c>
      <c r="L4360" s="3">
        <f>INDEX(products!$E$2:$E$5902,MATCH(D4360,products!$A$2:$A$5902,0))</f>
        <v>4376.54</v>
      </c>
      <c r="M4360">
        <f>_xlfn.XLOOKUP(D4360,products!$A$2:$A$5902,products!$F$2:$F$5902)</f>
        <v>8</v>
      </c>
      <c r="N4360" s="3">
        <f t="shared" si="68"/>
        <v>547.0675</v>
      </c>
      <c r="O4360" s="3" t="str" cm="1">
        <f t="array" ref="O4360">_xlfn.IFS(J4360="Furn","Furniture",J4360="Tech","Technology",J4360="OffSup","Office Supplies")</f>
        <v>Technology</v>
      </c>
      <c r="P4360" s="3" t="str" cm="1">
        <f t="array" ref="P4360">_xlfn.IFS(K4360="Bkcs","Bookcases",K4360="Phns","Phones",K4360="Acc","Accessories",K4360="Bndrs","Binders",K4360="Fstnrs","Fasteners")</f>
        <v>Fasteners</v>
      </c>
      <c r="Q4360" t="str">
        <f>IF(_xlfn.XLOOKUP(D4360,products!$A$2:$A$5902,products!$H$2:$H$5902,,0)=1,"Yes","No")</f>
        <v>No</v>
      </c>
    </row>
    <row r="4361" spans="1:17" x14ac:dyDescent="0.3">
      <c r="A4361" t="s">
        <v>25520</v>
      </c>
      <c r="B4361" s="4">
        <v>44255</v>
      </c>
      <c r="C4361" t="s">
        <v>25521</v>
      </c>
      <c r="D4361" t="s">
        <v>25524</v>
      </c>
      <c r="E4361" s="1">
        <v>44361</v>
      </c>
      <c r="F4361" t="s">
        <v>35</v>
      </c>
      <c r="G4361" t="str">
        <f>_xlfn.XLOOKUP(C4361,customers!$A$2:$A$5902,customers!$B$2:$B$5902,,0)</f>
        <v>Heather Smith</v>
      </c>
      <c r="H4361" t="str">
        <f>_xlfn.XLOOKUP(C4361,customers!$A$2:$A$5902,customers!$G$2:$G$5902,,0)</f>
        <v>East</v>
      </c>
      <c r="I4361" t="str">
        <f>_xlfn.XLOOKUP(C4361,customers!$A$2:$A$5902,customers!$E$2:$E$5902,,0)</f>
        <v>Patelberg</v>
      </c>
      <c r="J4361" t="str">
        <f>INDEX(products!$B$2:$B$5902,MATCH(D4361,products!$A$2:$A$5902,0))</f>
        <v>Tech</v>
      </c>
      <c r="K4361" t="str">
        <f>INDEX(products!$C$2:$C$5902,MATCH(D4361,products!$A$2:$A$5902,0))</f>
        <v>Phns</v>
      </c>
      <c r="L4361" s="3">
        <f>INDEX(products!$E$2:$E$5902,MATCH(D4361,products!$A$2:$A$5902,0))</f>
        <v>3599.18</v>
      </c>
      <c r="M4361">
        <f>_xlfn.XLOOKUP(D4361,products!$A$2:$A$5902,products!$F$2:$F$5902)</f>
        <v>8</v>
      </c>
      <c r="N4361" s="3">
        <f t="shared" si="68"/>
        <v>449.89749999999998</v>
      </c>
      <c r="O4361" s="3" t="str" cm="1">
        <f t="array" ref="O4361">_xlfn.IFS(J4361="Furn","Furniture",J4361="Tech","Technology",J4361="OffSup","Office Supplies")</f>
        <v>Technology</v>
      </c>
      <c r="P4361" s="3" t="str" cm="1">
        <f t="array" ref="P4361">_xlfn.IFS(K4361="Bkcs","Bookcases",K4361="Phns","Phones",K4361="Acc","Accessories",K4361="Bndrs","Binders",K4361="Fstnrs","Fasteners")</f>
        <v>Phones</v>
      </c>
      <c r="Q4361" t="str">
        <f>IF(_xlfn.XLOOKUP(D4361,products!$A$2:$A$5902,products!$H$2:$H$5902,,0)=1,"Yes","No")</f>
        <v>No</v>
      </c>
    </row>
    <row r="4362" spans="1:17" x14ac:dyDescent="0.3">
      <c r="A4362" t="s">
        <v>25526</v>
      </c>
      <c r="B4362" s="4">
        <v>44975</v>
      </c>
      <c r="C4362" t="s">
        <v>25527</v>
      </c>
      <c r="D4362" t="s">
        <v>25530</v>
      </c>
      <c r="E4362" s="1">
        <v>45201</v>
      </c>
      <c r="F4362" t="s">
        <v>35</v>
      </c>
      <c r="G4362" t="str">
        <f>_xlfn.XLOOKUP(C4362,customers!$A$2:$A$5902,customers!$B$2:$B$5902,,0)</f>
        <v>Joe Garcia</v>
      </c>
      <c r="H4362" t="str">
        <f>_xlfn.XLOOKUP(C4362,customers!$A$2:$A$5902,customers!$G$2:$G$5902,,0)</f>
        <v>West</v>
      </c>
      <c r="I4362" t="str">
        <f>_xlfn.XLOOKUP(C4362,customers!$A$2:$A$5902,customers!$E$2:$E$5902,,0)</f>
        <v>Perkinsmouth</v>
      </c>
      <c r="J4362" t="str">
        <f>INDEX(products!$B$2:$B$5902,MATCH(D4362,products!$A$2:$A$5902,0))</f>
        <v>Tech</v>
      </c>
      <c r="K4362" t="str">
        <f>INDEX(products!$C$2:$C$5902,MATCH(D4362,products!$A$2:$A$5902,0))</f>
        <v>Fstnrs</v>
      </c>
      <c r="L4362" s="3">
        <f>INDEX(products!$E$2:$E$5902,MATCH(D4362,products!$A$2:$A$5902,0))</f>
        <v>4426.16</v>
      </c>
      <c r="M4362">
        <f>_xlfn.XLOOKUP(D4362,products!$A$2:$A$5902,products!$F$2:$F$5902)</f>
        <v>6</v>
      </c>
      <c r="N4362" s="3">
        <f t="shared" si="68"/>
        <v>737.69333333333327</v>
      </c>
      <c r="O4362" s="3" t="str" cm="1">
        <f t="array" ref="O4362">_xlfn.IFS(J4362="Furn","Furniture",J4362="Tech","Technology",J4362="OffSup","Office Supplies")</f>
        <v>Technology</v>
      </c>
      <c r="P4362" s="3" t="str" cm="1">
        <f t="array" ref="P4362">_xlfn.IFS(K4362="Bkcs","Bookcases",K4362="Phns","Phones",K4362="Acc","Accessories",K4362="Bndrs","Binders",K4362="Fstnrs","Fasteners")</f>
        <v>Fasteners</v>
      </c>
      <c r="Q4362" t="str">
        <f>IF(_xlfn.XLOOKUP(D4362,products!$A$2:$A$5902,products!$H$2:$H$5902,,0)=1,"Yes","No")</f>
        <v>Yes</v>
      </c>
    </row>
    <row r="4363" spans="1:17" x14ac:dyDescent="0.3">
      <c r="A4363" t="s">
        <v>25532</v>
      </c>
      <c r="B4363" s="4">
        <v>44438</v>
      </c>
      <c r="C4363" t="s">
        <v>25533</v>
      </c>
      <c r="D4363" t="s">
        <v>25536</v>
      </c>
      <c r="E4363" s="1">
        <v>44458</v>
      </c>
      <c r="F4363" t="s">
        <v>35</v>
      </c>
      <c r="G4363" t="str">
        <f>_xlfn.XLOOKUP(C4363,customers!$A$2:$A$5902,customers!$B$2:$B$5902,,0)</f>
        <v>Kelly Rodriguez</v>
      </c>
      <c r="H4363" t="str">
        <f>_xlfn.XLOOKUP(C4363,customers!$A$2:$A$5902,customers!$G$2:$G$5902,,0)</f>
        <v>North</v>
      </c>
      <c r="I4363" t="str">
        <f>_xlfn.XLOOKUP(C4363,customers!$A$2:$A$5902,customers!$E$2:$E$5902,,0)</f>
        <v>South Georgeburgh</v>
      </c>
      <c r="J4363" t="str">
        <f>INDEX(products!$B$2:$B$5902,MATCH(D4363,products!$A$2:$A$5902,0))</f>
        <v>Tech</v>
      </c>
      <c r="K4363" t="str">
        <f>INDEX(products!$C$2:$C$5902,MATCH(D4363,products!$A$2:$A$5902,0))</f>
        <v>Acc</v>
      </c>
      <c r="L4363" s="3">
        <f>INDEX(products!$E$2:$E$5902,MATCH(D4363,products!$A$2:$A$5902,0))</f>
        <v>1042.48</v>
      </c>
      <c r="M4363">
        <f>_xlfn.XLOOKUP(D4363,products!$A$2:$A$5902,products!$F$2:$F$5902)</f>
        <v>1</v>
      </c>
      <c r="N4363" s="3">
        <f t="shared" si="68"/>
        <v>1042.48</v>
      </c>
      <c r="O4363" s="3" t="str" cm="1">
        <f t="array" ref="O4363">_xlfn.IFS(J4363="Furn","Furniture",J4363="Tech","Technology",J4363="OffSup","Office Supplies")</f>
        <v>Technology</v>
      </c>
      <c r="P4363" s="3" t="str" cm="1">
        <f t="array" ref="P4363">_xlfn.IFS(K4363="Bkcs","Bookcases",K4363="Phns","Phones",K4363="Acc","Accessories",K4363="Bndrs","Binders",K4363="Fstnrs","Fasteners")</f>
        <v>Accessories</v>
      </c>
      <c r="Q4363" t="str">
        <f>IF(_xlfn.XLOOKUP(D4363,products!$A$2:$A$5902,products!$H$2:$H$5902,,0)=1,"Yes","No")</f>
        <v>No</v>
      </c>
    </row>
    <row r="4364" spans="1:17" x14ac:dyDescent="0.3">
      <c r="A4364" t="s">
        <v>25538</v>
      </c>
      <c r="B4364" s="4">
        <v>43908</v>
      </c>
      <c r="C4364" t="s">
        <v>25539</v>
      </c>
      <c r="D4364" t="s">
        <v>25541</v>
      </c>
      <c r="E4364" s="1">
        <v>44261</v>
      </c>
      <c r="F4364" t="s">
        <v>74</v>
      </c>
      <c r="G4364" t="str">
        <f>_xlfn.XLOOKUP(C4364,customers!$A$2:$A$5902,customers!$B$2:$B$5902,,0)</f>
        <v>Holly Martinez</v>
      </c>
      <c r="H4364" t="str">
        <f>_xlfn.XLOOKUP(C4364,customers!$A$2:$A$5902,customers!$G$2:$G$5902,,0)</f>
        <v>South</v>
      </c>
      <c r="I4364" t="str">
        <f>_xlfn.XLOOKUP(C4364,customers!$A$2:$A$5902,customers!$E$2:$E$5902,,0)</f>
        <v>Millerland</v>
      </c>
      <c r="J4364" t="str">
        <f>INDEX(products!$B$2:$B$5902,MATCH(D4364,products!$A$2:$A$5902,0))</f>
        <v>OffSup</v>
      </c>
      <c r="K4364" t="str">
        <f>INDEX(products!$C$2:$C$5902,MATCH(D4364,products!$A$2:$A$5902,0))</f>
        <v>Bkcs</v>
      </c>
      <c r="L4364" s="3">
        <f>INDEX(products!$E$2:$E$5902,MATCH(D4364,products!$A$2:$A$5902,0))</f>
        <v>2562.09</v>
      </c>
      <c r="M4364">
        <f>_xlfn.XLOOKUP(D4364,products!$A$2:$A$5902,products!$F$2:$F$5902)</f>
        <v>6</v>
      </c>
      <c r="N4364" s="3">
        <f t="shared" si="68"/>
        <v>427.01500000000004</v>
      </c>
      <c r="O4364" s="3" t="str" cm="1">
        <f t="array" ref="O4364">_xlfn.IFS(J4364="Furn","Furniture",J4364="Tech","Technology",J4364="OffSup","Office Supplies")</f>
        <v>Office Supplies</v>
      </c>
      <c r="P4364" s="3" t="str" cm="1">
        <f t="array" ref="P4364">_xlfn.IFS(K4364="Bkcs","Bookcases",K4364="Phns","Phones",K4364="Acc","Accessories",K4364="Bndrs","Binders",K4364="Fstnrs","Fasteners")</f>
        <v>Bookcases</v>
      </c>
      <c r="Q4364" t="str">
        <f>IF(_xlfn.XLOOKUP(D4364,products!$A$2:$A$5902,products!$H$2:$H$5902,,0)=1,"Yes","No")</f>
        <v>Yes</v>
      </c>
    </row>
    <row r="4365" spans="1:17" x14ac:dyDescent="0.3">
      <c r="A4365" t="s">
        <v>25543</v>
      </c>
      <c r="B4365" s="4">
        <v>45173</v>
      </c>
      <c r="C4365" t="s">
        <v>25544</v>
      </c>
      <c r="D4365" t="s">
        <v>25547</v>
      </c>
      <c r="E4365" s="1">
        <v>45303</v>
      </c>
      <c r="F4365" t="s">
        <v>35</v>
      </c>
      <c r="G4365" t="str">
        <f>_xlfn.XLOOKUP(C4365,customers!$A$2:$A$5902,customers!$B$2:$B$5902,,0)</f>
        <v>Jessica Cruz</v>
      </c>
      <c r="H4365" t="str">
        <f>_xlfn.XLOOKUP(C4365,customers!$A$2:$A$5902,customers!$G$2:$G$5902,,0)</f>
        <v>East</v>
      </c>
      <c r="I4365" t="str">
        <f>_xlfn.XLOOKUP(C4365,customers!$A$2:$A$5902,customers!$E$2:$E$5902,,0)</f>
        <v>West Ruth</v>
      </c>
      <c r="J4365" t="str">
        <f>INDEX(products!$B$2:$B$5902,MATCH(D4365,products!$A$2:$A$5902,0))</f>
        <v>Furn</v>
      </c>
      <c r="K4365" t="str">
        <f>INDEX(products!$C$2:$C$5902,MATCH(D4365,products!$A$2:$A$5902,0))</f>
        <v>Acc</v>
      </c>
      <c r="L4365" s="3">
        <f>INDEX(products!$E$2:$E$5902,MATCH(D4365,products!$A$2:$A$5902,0))</f>
        <v>4781.18</v>
      </c>
      <c r="M4365">
        <f>_xlfn.XLOOKUP(D4365,products!$A$2:$A$5902,products!$F$2:$F$5902)</f>
        <v>5</v>
      </c>
      <c r="N4365" s="3">
        <f t="shared" si="68"/>
        <v>956.2360000000001</v>
      </c>
      <c r="O4365" s="3" t="str" cm="1">
        <f t="array" ref="O4365">_xlfn.IFS(J4365="Furn","Furniture",J4365="Tech","Technology",J4365="OffSup","Office Supplies")</f>
        <v>Furniture</v>
      </c>
      <c r="P4365" s="3" t="str" cm="1">
        <f t="array" ref="P4365">_xlfn.IFS(K4365="Bkcs","Bookcases",K4365="Phns","Phones",K4365="Acc","Accessories",K4365="Bndrs","Binders",K4365="Fstnrs","Fasteners")</f>
        <v>Accessories</v>
      </c>
      <c r="Q4365" t="str">
        <f>IF(_xlfn.XLOOKUP(D4365,products!$A$2:$A$5902,products!$H$2:$H$5902,,0)=1,"Yes","No")</f>
        <v>Yes</v>
      </c>
    </row>
    <row r="4366" spans="1:17" x14ac:dyDescent="0.3">
      <c r="A4366" t="s">
        <v>25549</v>
      </c>
      <c r="B4366" s="4">
        <v>44238</v>
      </c>
      <c r="C4366" t="s">
        <v>25550</v>
      </c>
      <c r="D4366" t="s">
        <v>25553</v>
      </c>
      <c r="E4366" s="1">
        <v>44278</v>
      </c>
      <c r="F4366" t="s">
        <v>21</v>
      </c>
      <c r="G4366" t="str">
        <f>_xlfn.XLOOKUP(C4366,customers!$A$2:$A$5902,customers!$B$2:$B$5902,,0)</f>
        <v>Steven Everett</v>
      </c>
      <c r="H4366" t="str">
        <f>_xlfn.XLOOKUP(C4366,customers!$A$2:$A$5902,customers!$G$2:$G$5902,,0)</f>
        <v>South</v>
      </c>
      <c r="I4366" t="str">
        <f>_xlfn.XLOOKUP(C4366,customers!$A$2:$A$5902,customers!$E$2:$E$5902,,0)</f>
        <v>South Adamshire</v>
      </c>
      <c r="J4366" t="str">
        <f>INDEX(products!$B$2:$B$5902,MATCH(D4366,products!$A$2:$A$5902,0))</f>
        <v>Tech</v>
      </c>
      <c r="K4366" t="str">
        <f>INDEX(products!$C$2:$C$5902,MATCH(D4366,products!$A$2:$A$5902,0))</f>
        <v>Fstnrs</v>
      </c>
      <c r="L4366" s="3">
        <f>INDEX(products!$E$2:$E$5902,MATCH(D4366,products!$A$2:$A$5902,0))</f>
        <v>314.02</v>
      </c>
      <c r="M4366">
        <f>_xlfn.XLOOKUP(D4366,products!$A$2:$A$5902,products!$F$2:$F$5902)</f>
        <v>1</v>
      </c>
      <c r="N4366" s="3">
        <f t="shared" si="68"/>
        <v>314.02</v>
      </c>
      <c r="O4366" s="3" t="str" cm="1">
        <f t="array" ref="O4366">_xlfn.IFS(J4366="Furn","Furniture",J4366="Tech","Technology",J4366="OffSup","Office Supplies")</f>
        <v>Technology</v>
      </c>
      <c r="P4366" s="3" t="str" cm="1">
        <f t="array" ref="P4366">_xlfn.IFS(K4366="Bkcs","Bookcases",K4366="Phns","Phones",K4366="Acc","Accessories",K4366="Bndrs","Binders",K4366="Fstnrs","Fasteners")</f>
        <v>Fasteners</v>
      </c>
      <c r="Q4366" t="str">
        <f>IF(_xlfn.XLOOKUP(D4366,products!$A$2:$A$5902,products!$H$2:$H$5902,,0)=1,"Yes","No")</f>
        <v>Yes</v>
      </c>
    </row>
    <row r="4367" spans="1:17" x14ac:dyDescent="0.3">
      <c r="A4367" t="s">
        <v>25555</v>
      </c>
      <c r="B4367" s="4">
        <v>44741</v>
      </c>
      <c r="C4367" t="s">
        <v>25556</v>
      </c>
      <c r="D4367" t="s">
        <v>25559</v>
      </c>
      <c r="E4367" s="1">
        <v>44742</v>
      </c>
      <c r="F4367" t="s">
        <v>35</v>
      </c>
      <c r="G4367" t="str">
        <f>_xlfn.XLOOKUP(C4367,customers!$A$2:$A$5902,customers!$B$2:$B$5902,,0)</f>
        <v>John Robinson</v>
      </c>
      <c r="H4367" t="str">
        <f>_xlfn.XLOOKUP(C4367,customers!$A$2:$A$5902,customers!$G$2:$G$5902,,0)</f>
        <v>South</v>
      </c>
      <c r="I4367" t="str">
        <f>_xlfn.XLOOKUP(C4367,customers!$A$2:$A$5902,customers!$E$2:$E$5902,,0)</f>
        <v>West Stephenberg</v>
      </c>
      <c r="J4367" t="str">
        <f>INDEX(products!$B$2:$B$5902,MATCH(D4367,products!$A$2:$A$5902,0))</f>
        <v>Furn</v>
      </c>
      <c r="K4367" t="str">
        <f>INDEX(products!$C$2:$C$5902,MATCH(D4367,products!$A$2:$A$5902,0))</f>
        <v>Bndrs</v>
      </c>
      <c r="L4367" s="3">
        <f>INDEX(products!$E$2:$E$5902,MATCH(D4367,products!$A$2:$A$5902,0))</f>
        <v>1981.98</v>
      </c>
      <c r="M4367">
        <f>_xlfn.XLOOKUP(D4367,products!$A$2:$A$5902,products!$F$2:$F$5902)</f>
        <v>10</v>
      </c>
      <c r="N4367" s="3">
        <f t="shared" si="68"/>
        <v>198.19800000000001</v>
      </c>
      <c r="O4367" s="3" t="str" cm="1">
        <f t="array" ref="O4367">_xlfn.IFS(J4367="Furn","Furniture",J4367="Tech","Technology",J4367="OffSup","Office Supplies")</f>
        <v>Furniture</v>
      </c>
      <c r="P4367" s="3" t="str" cm="1">
        <f t="array" ref="P4367">_xlfn.IFS(K4367="Bkcs","Bookcases",K4367="Phns","Phones",K4367="Acc","Accessories",K4367="Bndrs","Binders",K4367="Fstnrs","Fasteners")</f>
        <v>Binders</v>
      </c>
      <c r="Q4367" t="str">
        <f>IF(_xlfn.XLOOKUP(D4367,products!$A$2:$A$5902,products!$H$2:$H$5902,,0)=1,"Yes","No")</f>
        <v>No</v>
      </c>
    </row>
    <row r="4368" spans="1:17" x14ac:dyDescent="0.3">
      <c r="A4368" t="s">
        <v>25561</v>
      </c>
      <c r="B4368" s="4">
        <v>45261</v>
      </c>
      <c r="C4368" t="s">
        <v>25562</v>
      </c>
      <c r="D4368" t="s">
        <v>25565</v>
      </c>
      <c r="E4368" s="1">
        <v>45453</v>
      </c>
      <c r="F4368" t="s">
        <v>21</v>
      </c>
      <c r="G4368" t="str">
        <f>_xlfn.XLOOKUP(C4368,customers!$A$2:$A$5902,customers!$B$2:$B$5902,,0)</f>
        <v>Manuel Owen</v>
      </c>
      <c r="H4368" t="str">
        <f>_xlfn.XLOOKUP(C4368,customers!$A$2:$A$5902,customers!$G$2:$G$5902,,0)</f>
        <v>West</v>
      </c>
      <c r="I4368" t="str">
        <f>_xlfn.XLOOKUP(C4368,customers!$A$2:$A$5902,customers!$E$2:$E$5902,,0)</f>
        <v>Rebeccatown</v>
      </c>
      <c r="J4368" t="str">
        <f>INDEX(products!$B$2:$B$5902,MATCH(D4368,products!$A$2:$A$5902,0))</f>
        <v>Furn</v>
      </c>
      <c r="K4368" t="str">
        <f>INDEX(products!$C$2:$C$5902,MATCH(D4368,products!$A$2:$A$5902,0))</f>
        <v>Acc</v>
      </c>
      <c r="L4368" s="3">
        <f>INDEX(products!$E$2:$E$5902,MATCH(D4368,products!$A$2:$A$5902,0))</f>
        <v>1784.2</v>
      </c>
      <c r="M4368">
        <f>_xlfn.XLOOKUP(D4368,products!$A$2:$A$5902,products!$F$2:$F$5902)</f>
        <v>1</v>
      </c>
      <c r="N4368" s="3">
        <f t="shared" si="68"/>
        <v>1784.2</v>
      </c>
      <c r="O4368" s="3" t="str" cm="1">
        <f t="array" ref="O4368">_xlfn.IFS(J4368="Furn","Furniture",J4368="Tech","Technology",J4368="OffSup","Office Supplies")</f>
        <v>Furniture</v>
      </c>
      <c r="P4368" s="3" t="str" cm="1">
        <f t="array" ref="P4368">_xlfn.IFS(K4368="Bkcs","Bookcases",K4368="Phns","Phones",K4368="Acc","Accessories",K4368="Bndrs","Binders",K4368="Fstnrs","Fasteners")</f>
        <v>Accessories</v>
      </c>
      <c r="Q4368" t="str">
        <f>IF(_xlfn.XLOOKUP(D4368,products!$A$2:$A$5902,products!$H$2:$H$5902,,0)=1,"Yes","No")</f>
        <v>Yes</v>
      </c>
    </row>
    <row r="4369" spans="1:17" x14ac:dyDescent="0.3">
      <c r="A4369" t="s">
        <v>25567</v>
      </c>
      <c r="B4369" s="4">
        <v>43686</v>
      </c>
      <c r="C4369" t="s">
        <v>25568</v>
      </c>
      <c r="D4369" t="s">
        <v>25571</v>
      </c>
      <c r="E4369" s="1">
        <v>43963</v>
      </c>
      <c r="F4369" t="s">
        <v>21</v>
      </c>
      <c r="G4369" t="str">
        <f>_xlfn.XLOOKUP(C4369,customers!$A$2:$A$5902,customers!$B$2:$B$5902,,0)</f>
        <v>Catherine Johnson</v>
      </c>
      <c r="H4369" t="str">
        <f>_xlfn.XLOOKUP(C4369,customers!$A$2:$A$5902,customers!$G$2:$G$5902,,0)</f>
        <v>East</v>
      </c>
      <c r="I4369" t="str">
        <f>_xlfn.XLOOKUP(C4369,customers!$A$2:$A$5902,customers!$E$2:$E$5902,,0)</f>
        <v>Claytonview</v>
      </c>
      <c r="J4369" t="str">
        <f>INDEX(products!$B$2:$B$5902,MATCH(D4369,products!$A$2:$A$5902,0))</f>
        <v>Furn</v>
      </c>
      <c r="K4369" t="str">
        <f>INDEX(products!$C$2:$C$5902,MATCH(D4369,products!$A$2:$A$5902,0))</f>
        <v>Acc</v>
      </c>
      <c r="L4369" s="3">
        <f>INDEX(products!$E$2:$E$5902,MATCH(D4369,products!$A$2:$A$5902,0))</f>
        <v>3658.24</v>
      </c>
      <c r="M4369">
        <f>_xlfn.XLOOKUP(D4369,products!$A$2:$A$5902,products!$F$2:$F$5902)</f>
        <v>7</v>
      </c>
      <c r="N4369" s="3">
        <f t="shared" si="68"/>
        <v>522.60571428571427</v>
      </c>
      <c r="O4369" s="3" t="str" cm="1">
        <f t="array" ref="O4369">_xlfn.IFS(J4369="Furn","Furniture",J4369="Tech","Technology",J4369="OffSup","Office Supplies")</f>
        <v>Furniture</v>
      </c>
      <c r="P4369" s="3" t="str" cm="1">
        <f t="array" ref="P4369">_xlfn.IFS(K4369="Bkcs","Bookcases",K4369="Phns","Phones",K4369="Acc","Accessories",K4369="Bndrs","Binders",K4369="Fstnrs","Fasteners")</f>
        <v>Accessories</v>
      </c>
      <c r="Q4369" t="str">
        <f>IF(_xlfn.XLOOKUP(D4369,products!$A$2:$A$5902,products!$H$2:$H$5902,,0)=1,"Yes","No")</f>
        <v>No</v>
      </c>
    </row>
    <row r="4370" spans="1:17" x14ac:dyDescent="0.3">
      <c r="A4370" t="s">
        <v>25573</v>
      </c>
      <c r="B4370" s="4">
        <v>43993</v>
      </c>
      <c r="C4370" t="s">
        <v>25574</v>
      </c>
      <c r="D4370" t="s">
        <v>25577</v>
      </c>
      <c r="E4370" s="1">
        <v>44009</v>
      </c>
      <c r="F4370" t="s">
        <v>74</v>
      </c>
      <c r="G4370" t="str">
        <f>_xlfn.XLOOKUP(C4370,customers!$A$2:$A$5902,customers!$B$2:$B$5902,,0)</f>
        <v>Steven Kim</v>
      </c>
      <c r="H4370" t="str">
        <f>_xlfn.XLOOKUP(C4370,customers!$A$2:$A$5902,customers!$G$2:$G$5902,,0)</f>
        <v>East</v>
      </c>
      <c r="I4370" t="str">
        <f>_xlfn.XLOOKUP(C4370,customers!$A$2:$A$5902,customers!$E$2:$E$5902,,0)</f>
        <v>Amandaview</v>
      </c>
      <c r="J4370" t="str">
        <f>INDEX(products!$B$2:$B$5902,MATCH(D4370,products!$A$2:$A$5902,0))</f>
        <v>Furn</v>
      </c>
      <c r="K4370" t="str">
        <f>INDEX(products!$C$2:$C$5902,MATCH(D4370,products!$A$2:$A$5902,0))</f>
        <v>Bndrs</v>
      </c>
      <c r="L4370" s="3">
        <f>INDEX(products!$E$2:$E$5902,MATCH(D4370,products!$A$2:$A$5902,0))</f>
        <v>3304.82</v>
      </c>
      <c r="M4370">
        <f>_xlfn.XLOOKUP(D4370,products!$A$2:$A$5902,products!$F$2:$F$5902)</f>
        <v>6</v>
      </c>
      <c r="N4370" s="3">
        <f t="shared" si="68"/>
        <v>550.8033333333334</v>
      </c>
      <c r="O4370" s="3" t="str" cm="1">
        <f t="array" ref="O4370">_xlfn.IFS(J4370="Furn","Furniture",J4370="Tech","Technology",J4370="OffSup","Office Supplies")</f>
        <v>Furniture</v>
      </c>
      <c r="P4370" s="3" t="str" cm="1">
        <f t="array" ref="P4370">_xlfn.IFS(K4370="Bkcs","Bookcases",K4370="Phns","Phones",K4370="Acc","Accessories",K4370="Bndrs","Binders",K4370="Fstnrs","Fasteners")</f>
        <v>Binders</v>
      </c>
      <c r="Q4370" t="str">
        <f>IF(_xlfn.XLOOKUP(D4370,products!$A$2:$A$5902,products!$H$2:$H$5902,,0)=1,"Yes","No")</f>
        <v>Yes</v>
      </c>
    </row>
    <row r="4371" spans="1:17" x14ac:dyDescent="0.3">
      <c r="A4371" t="s">
        <v>25579</v>
      </c>
      <c r="B4371" s="4">
        <v>44591</v>
      </c>
      <c r="C4371" t="s">
        <v>25580</v>
      </c>
      <c r="D4371" t="s">
        <v>25582</v>
      </c>
      <c r="E4371" s="1">
        <v>44821</v>
      </c>
      <c r="F4371" t="s">
        <v>21</v>
      </c>
      <c r="G4371" t="str">
        <f>_xlfn.XLOOKUP(C4371,customers!$A$2:$A$5902,customers!$B$2:$B$5902,,0)</f>
        <v>Thomas Jenkins</v>
      </c>
      <c r="H4371" t="str">
        <f>_xlfn.XLOOKUP(C4371,customers!$A$2:$A$5902,customers!$G$2:$G$5902,,0)</f>
        <v>North</v>
      </c>
      <c r="I4371" t="str">
        <f>_xlfn.XLOOKUP(C4371,customers!$A$2:$A$5902,customers!$E$2:$E$5902,,0)</f>
        <v>Payneville</v>
      </c>
      <c r="J4371" t="str">
        <f>INDEX(products!$B$2:$B$5902,MATCH(D4371,products!$A$2:$A$5902,0))</f>
        <v>Furn</v>
      </c>
      <c r="K4371" t="str">
        <f>INDEX(products!$C$2:$C$5902,MATCH(D4371,products!$A$2:$A$5902,0))</f>
        <v>Fstnrs</v>
      </c>
      <c r="L4371" s="3">
        <f>INDEX(products!$E$2:$E$5902,MATCH(D4371,products!$A$2:$A$5902,0))</f>
        <v>3197.56</v>
      </c>
      <c r="M4371">
        <f>_xlfn.XLOOKUP(D4371,products!$A$2:$A$5902,products!$F$2:$F$5902)</f>
        <v>1</v>
      </c>
      <c r="N4371" s="3">
        <f t="shared" si="68"/>
        <v>3197.56</v>
      </c>
      <c r="O4371" s="3" t="str" cm="1">
        <f t="array" ref="O4371">_xlfn.IFS(J4371="Furn","Furniture",J4371="Tech","Technology",J4371="OffSup","Office Supplies")</f>
        <v>Furniture</v>
      </c>
      <c r="P4371" s="3" t="str" cm="1">
        <f t="array" ref="P4371">_xlfn.IFS(K4371="Bkcs","Bookcases",K4371="Phns","Phones",K4371="Acc","Accessories",K4371="Bndrs","Binders",K4371="Fstnrs","Fasteners")</f>
        <v>Fasteners</v>
      </c>
      <c r="Q4371" t="str">
        <f>IF(_xlfn.XLOOKUP(D4371,products!$A$2:$A$5902,products!$H$2:$H$5902,,0)=1,"Yes","No")</f>
        <v>Yes</v>
      </c>
    </row>
    <row r="4372" spans="1:17" x14ac:dyDescent="0.3">
      <c r="A4372" t="s">
        <v>25584</v>
      </c>
      <c r="B4372" s="4">
        <v>44675</v>
      </c>
      <c r="C4372" t="s">
        <v>25585</v>
      </c>
      <c r="D4372" t="s">
        <v>25588</v>
      </c>
      <c r="E4372" s="1">
        <v>44761</v>
      </c>
      <c r="F4372" t="s">
        <v>21</v>
      </c>
      <c r="G4372" t="str">
        <f>_xlfn.XLOOKUP(C4372,customers!$A$2:$A$5902,customers!$B$2:$B$5902,,0)</f>
        <v>Elaine Eaton</v>
      </c>
      <c r="H4372" t="str">
        <f>_xlfn.XLOOKUP(C4372,customers!$A$2:$A$5902,customers!$G$2:$G$5902,,0)</f>
        <v>South</v>
      </c>
      <c r="I4372" t="str">
        <f>_xlfn.XLOOKUP(C4372,customers!$A$2:$A$5902,customers!$E$2:$E$5902,,0)</f>
        <v>South Bradley</v>
      </c>
      <c r="J4372" t="str">
        <f>INDEX(products!$B$2:$B$5902,MATCH(D4372,products!$A$2:$A$5902,0))</f>
        <v>Furn</v>
      </c>
      <c r="K4372" t="str">
        <f>INDEX(products!$C$2:$C$5902,MATCH(D4372,products!$A$2:$A$5902,0))</f>
        <v>Bkcs</v>
      </c>
      <c r="L4372" s="3">
        <f>INDEX(products!$E$2:$E$5902,MATCH(D4372,products!$A$2:$A$5902,0))</f>
        <v>2081.7399999999998</v>
      </c>
      <c r="M4372">
        <f>_xlfn.XLOOKUP(D4372,products!$A$2:$A$5902,products!$F$2:$F$5902)</f>
        <v>5</v>
      </c>
      <c r="N4372" s="3">
        <f t="shared" si="68"/>
        <v>416.34799999999996</v>
      </c>
      <c r="O4372" s="3" t="str" cm="1">
        <f t="array" ref="O4372">_xlfn.IFS(J4372="Furn","Furniture",J4372="Tech","Technology",J4372="OffSup","Office Supplies")</f>
        <v>Furniture</v>
      </c>
      <c r="P4372" s="3" t="str" cm="1">
        <f t="array" ref="P4372">_xlfn.IFS(K4372="Bkcs","Bookcases",K4372="Phns","Phones",K4372="Acc","Accessories",K4372="Bndrs","Binders",K4372="Fstnrs","Fasteners")</f>
        <v>Bookcases</v>
      </c>
      <c r="Q4372" t="str">
        <f>IF(_xlfn.XLOOKUP(D4372,products!$A$2:$A$5902,products!$H$2:$H$5902,,0)=1,"Yes","No")</f>
        <v>No</v>
      </c>
    </row>
    <row r="4373" spans="1:17" x14ac:dyDescent="0.3">
      <c r="A4373" t="s">
        <v>25590</v>
      </c>
      <c r="B4373" s="4">
        <v>44394</v>
      </c>
      <c r="C4373" t="s">
        <v>25591</v>
      </c>
      <c r="D4373" t="s">
        <v>25594</v>
      </c>
      <c r="E4373" s="1">
        <v>44613</v>
      </c>
      <c r="F4373" t="s">
        <v>74</v>
      </c>
      <c r="G4373" t="str">
        <f>_xlfn.XLOOKUP(C4373,customers!$A$2:$A$5902,customers!$B$2:$B$5902,,0)</f>
        <v>Maria Escobar</v>
      </c>
      <c r="H4373" t="str">
        <f>_xlfn.XLOOKUP(C4373,customers!$A$2:$A$5902,customers!$G$2:$G$5902,,0)</f>
        <v>South</v>
      </c>
      <c r="I4373" t="str">
        <f>_xlfn.XLOOKUP(C4373,customers!$A$2:$A$5902,customers!$E$2:$E$5902,,0)</f>
        <v>South Jessicamouth</v>
      </c>
      <c r="J4373" t="str">
        <f>INDEX(products!$B$2:$B$5902,MATCH(D4373,products!$A$2:$A$5902,0))</f>
        <v>OffSup</v>
      </c>
      <c r="K4373" t="str">
        <f>INDEX(products!$C$2:$C$5902,MATCH(D4373,products!$A$2:$A$5902,0))</f>
        <v>Bndrs</v>
      </c>
      <c r="L4373" s="3">
        <f>INDEX(products!$E$2:$E$5902,MATCH(D4373,products!$A$2:$A$5902,0))</f>
        <v>3031.1</v>
      </c>
      <c r="M4373">
        <f>_xlfn.XLOOKUP(D4373,products!$A$2:$A$5902,products!$F$2:$F$5902)</f>
        <v>6</v>
      </c>
      <c r="N4373" s="3">
        <f t="shared" si="68"/>
        <v>505.18333333333334</v>
      </c>
      <c r="O4373" s="3" t="str" cm="1">
        <f t="array" ref="O4373">_xlfn.IFS(J4373="Furn","Furniture",J4373="Tech","Technology",J4373="OffSup","Office Supplies")</f>
        <v>Office Supplies</v>
      </c>
      <c r="P4373" s="3" t="str" cm="1">
        <f t="array" ref="P4373">_xlfn.IFS(K4373="Bkcs","Bookcases",K4373="Phns","Phones",K4373="Acc","Accessories",K4373="Bndrs","Binders",K4373="Fstnrs","Fasteners")</f>
        <v>Binders</v>
      </c>
      <c r="Q4373" t="str">
        <f>IF(_xlfn.XLOOKUP(D4373,products!$A$2:$A$5902,products!$H$2:$H$5902,,0)=1,"Yes","No")</f>
        <v>No</v>
      </c>
    </row>
    <row r="4374" spans="1:17" x14ac:dyDescent="0.3">
      <c r="A4374" t="s">
        <v>25596</v>
      </c>
      <c r="B4374" s="4">
        <v>43617</v>
      </c>
      <c r="C4374" t="s">
        <v>25597</v>
      </c>
      <c r="D4374" t="s">
        <v>25600</v>
      </c>
      <c r="E4374" s="1">
        <v>43975</v>
      </c>
      <c r="F4374" t="s">
        <v>74</v>
      </c>
      <c r="G4374" t="str">
        <f>_xlfn.XLOOKUP(C4374,customers!$A$2:$A$5902,customers!$B$2:$B$5902,,0)</f>
        <v>Amy Williams</v>
      </c>
      <c r="H4374" t="str">
        <f>_xlfn.XLOOKUP(C4374,customers!$A$2:$A$5902,customers!$G$2:$G$5902,,0)</f>
        <v>West</v>
      </c>
      <c r="I4374" t="str">
        <f>_xlfn.XLOOKUP(C4374,customers!$A$2:$A$5902,customers!$E$2:$E$5902,,0)</f>
        <v>Sophiaberg</v>
      </c>
      <c r="J4374" t="str">
        <f>INDEX(products!$B$2:$B$5902,MATCH(D4374,products!$A$2:$A$5902,0))</f>
        <v>OffSup</v>
      </c>
      <c r="K4374" t="str">
        <f>INDEX(products!$C$2:$C$5902,MATCH(D4374,products!$A$2:$A$5902,0))</f>
        <v>Fstnrs</v>
      </c>
      <c r="L4374" s="3">
        <f>INDEX(products!$E$2:$E$5902,MATCH(D4374,products!$A$2:$A$5902,0))</f>
        <v>2024.33</v>
      </c>
      <c r="M4374">
        <f>_xlfn.XLOOKUP(D4374,products!$A$2:$A$5902,products!$F$2:$F$5902)</f>
        <v>3</v>
      </c>
      <c r="N4374" s="3">
        <f t="shared" si="68"/>
        <v>674.77666666666664</v>
      </c>
      <c r="O4374" s="3" t="str" cm="1">
        <f t="array" ref="O4374">_xlfn.IFS(J4374="Furn","Furniture",J4374="Tech","Technology",J4374="OffSup","Office Supplies")</f>
        <v>Office Supplies</v>
      </c>
      <c r="P4374" s="3" t="str" cm="1">
        <f t="array" ref="P4374">_xlfn.IFS(K4374="Bkcs","Bookcases",K4374="Phns","Phones",K4374="Acc","Accessories",K4374="Bndrs","Binders",K4374="Fstnrs","Fasteners")</f>
        <v>Fasteners</v>
      </c>
      <c r="Q4374" t="str">
        <f>IF(_xlfn.XLOOKUP(D4374,products!$A$2:$A$5902,products!$H$2:$H$5902,,0)=1,"Yes","No")</f>
        <v>No</v>
      </c>
    </row>
    <row r="4375" spans="1:17" x14ac:dyDescent="0.3">
      <c r="A4375" t="s">
        <v>25602</v>
      </c>
      <c r="B4375" s="4">
        <v>43856</v>
      </c>
      <c r="C4375" t="s">
        <v>25603</v>
      </c>
      <c r="D4375" t="s">
        <v>25606</v>
      </c>
      <c r="E4375" s="1">
        <v>44063</v>
      </c>
      <c r="F4375" t="s">
        <v>74</v>
      </c>
      <c r="G4375" t="str">
        <f>_xlfn.XLOOKUP(C4375,customers!$A$2:$A$5902,customers!$B$2:$B$5902,,0)</f>
        <v>Kiara Gamble</v>
      </c>
      <c r="H4375" t="str">
        <f>_xlfn.XLOOKUP(C4375,customers!$A$2:$A$5902,customers!$G$2:$G$5902,,0)</f>
        <v>East</v>
      </c>
      <c r="I4375" t="str">
        <f>_xlfn.XLOOKUP(C4375,customers!$A$2:$A$5902,customers!$E$2:$E$5902,,0)</f>
        <v>East Carlos</v>
      </c>
      <c r="J4375" t="str">
        <f>INDEX(products!$B$2:$B$5902,MATCH(D4375,products!$A$2:$A$5902,0))</f>
        <v>Tech</v>
      </c>
      <c r="K4375" t="str">
        <f>INDEX(products!$C$2:$C$5902,MATCH(D4375,products!$A$2:$A$5902,0))</f>
        <v>Fstnrs</v>
      </c>
      <c r="L4375" s="3">
        <f>INDEX(products!$E$2:$E$5902,MATCH(D4375,products!$A$2:$A$5902,0))</f>
        <v>2271.63</v>
      </c>
      <c r="M4375">
        <f>_xlfn.XLOOKUP(D4375,products!$A$2:$A$5902,products!$F$2:$F$5902)</f>
        <v>4</v>
      </c>
      <c r="N4375" s="3">
        <f t="shared" si="68"/>
        <v>567.90750000000003</v>
      </c>
      <c r="O4375" s="3" t="str" cm="1">
        <f t="array" ref="O4375">_xlfn.IFS(J4375="Furn","Furniture",J4375="Tech","Technology",J4375="OffSup","Office Supplies")</f>
        <v>Technology</v>
      </c>
      <c r="P4375" s="3" t="str" cm="1">
        <f t="array" ref="P4375">_xlfn.IFS(K4375="Bkcs","Bookcases",K4375="Phns","Phones",K4375="Acc","Accessories",K4375="Bndrs","Binders",K4375="Fstnrs","Fasteners")</f>
        <v>Fasteners</v>
      </c>
      <c r="Q4375" t="str">
        <f>IF(_xlfn.XLOOKUP(D4375,products!$A$2:$A$5902,products!$H$2:$H$5902,,0)=1,"Yes","No")</f>
        <v>Yes</v>
      </c>
    </row>
    <row r="4376" spans="1:17" x14ac:dyDescent="0.3">
      <c r="A4376" t="s">
        <v>25608</v>
      </c>
      <c r="B4376" s="4">
        <v>43980</v>
      </c>
      <c r="C4376" t="s">
        <v>25609</v>
      </c>
      <c r="D4376" t="s">
        <v>25612</v>
      </c>
      <c r="E4376" s="1">
        <v>44091</v>
      </c>
      <c r="F4376" t="s">
        <v>21</v>
      </c>
      <c r="G4376" t="str">
        <f>_xlfn.XLOOKUP(C4376,customers!$A$2:$A$5902,customers!$B$2:$B$5902,,0)</f>
        <v>Brandon Jenkins</v>
      </c>
      <c r="H4376" t="str">
        <f>_xlfn.XLOOKUP(C4376,customers!$A$2:$A$5902,customers!$G$2:$G$5902,,0)</f>
        <v>East</v>
      </c>
      <c r="I4376" t="str">
        <f>_xlfn.XLOOKUP(C4376,customers!$A$2:$A$5902,customers!$E$2:$E$5902,,0)</f>
        <v>New Josemouth</v>
      </c>
      <c r="J4376" t="str">
        <f>INDEX(products!$B$2:$B$5902,MATCH(D4376,products!$A$2:$A$5902,0))</f>
        <v>Furn</v>
      </c>
      <c r="K4376" t="str">
        <f>INDEX(products!$C$2:$C$5902,MATCH(D4376,products!$A$2:$A$5902,0))</f>
        <v>Phns</v>
      </c>
      <c r="L4376" s="3">
        <f>INDEX(products!$E$2:$E$5902,MATCH(D4376,products!$A$2:$A$5902,0))</f>
        <v>2554.36</v>
      </c>
      <c r="M4376">
        <f>_xlfn.XLOOKUP(D4376,products!$A$2:$A$5902,products!$F$2:$F$5902)</f>
        <v>1</v>
      </c>
      <c r="N4376" s="3">
        <f t="shared" si="68"/>
        <v>2554.36</v>
      </c>
      <c r="O4376" s="3" t="str" cm="1">
        <f t="array" ref="O4376">_xlfn.IFS(J4376="Furn","Furniture",J4376="Tech","Technology",J4376="OffSup","Office Supplies")</f>
        <v>Furniture</v>
      </c>
      <c r="P4376" s="3" t="str" cm="1">
        <f t="array" ref="P4376">_xlfn.IFS(K4376="Bkcs","Bookcases",K4376="Phns","Phones",K4376="Acc","Accessories",K4376="Bndrs","Binders",K4376="Fstnrs","Fasteners")</f>
        <v>Phones</v>
      </c>
      <c r="Q4376" t="str">
        <f>IF(_xlfn.XLOOKUP(D4376,products!$A$2:$A$5902,products!$H$2:$H$5902,,0)=1,"Yes","No")</f>
        <v>No</v>
      </c>
    </row>
    <row r="4377" spans="1:17" x14ac:dyDescent="0.3">
      <c r="A4377" t="s">
        <v>25614</v>
      </c>
      <c r="B4377" s="4">
        <v>44222</v>
      </c>
      <c r="C4377" t="s">
        <v>25615</v>
      </c>
      <c r="D4377" t="s">
        <v>25618</v>
      </c>
      <c r="E4377" s="1">
        <v>44493</v>
      </c>
      <c r="F4377" t="s">
        <v>74</v>
      </c>
      <c r="G4377" t="str">
        <f>_xlfn.XLOOKUP(C4377,customers!$A$2:$A$5902,customers!$B$2:$B$5902,,0)</f>
        <v>Bailey Lopez</v>
      </c>
      <c r="H4377" t="str">
        <f>_xlfn.XLOOKUP(C4377,customers!$A$2:$A$5902,customers!$G$2:$G$5902,,0)</f>
        <v>West</v>
      </c>
      <c r="I4377" t="str">
        <f>_xlfn.XLOOKUP(C4377,customers!$A$2:$A$5902,customers!$E$2:$E$5902,,0)</f>
        <v>Royport</v>
      </c>
      <c r="J4377" t="str">
        <f>INDEX(products!$B$2:$B$5902,MATCH(D4377,products!$A$2:$A$5902,0))</f>
        <v>OffSup</v>
      </c>
      <c r="K4377" t="str">
        <f>INDEX(products!$C$2:$C$5902,MATCH(D4377,products!$A$2:$A$5902,0))</f>
        <v>Bkcs</v>
      </c>
      <c r="L4377" s="3">
        <f>INDEX(products!$E$2:$E$5902,MATCH(D4377,products!$A$2:$A$5902,0))</f>
        <v>229.13</v>
      </c>
      <c r="M4377">
        <f>_xlfn.XLOOKUP(D4377,products!$A$2:$A$5902,products!$F$2:$F$5902)</f>
        <v>2</v>
      </c>
      <c r="N4377" s="3">
        <f t="shared" si="68"/>
        <v>114.565</v>
      </c>
      <c r="O4377" s="3" t="str" cm="1">
        <f t="array" ref="O4377">_xlfn.IFS(J4377="Furn","Furniture",J4377="Tech","Technology",J4377="OffSup","Office Supplies")</f>
        <v>Office Supplies</v>
      </c>
      <c r="P4377" s="3" t="str" cm="1">
        <f t="array" ref="P4377">_xlfn.IFS(K4377="Bkcs","Bookcases",K4377="Phns","Phones",K4377="Acc","Accessories",K4377="Bndrs","Binders",K4377="Fstnrs","Fasteners")</f>
        <v>Bookcases</v>
      </c>
      <c r="Q4377" t="str">
        <f>IF(_xlfn.XLOOKUP(D4377,products!$A$2:$A$5902,products!$H$2:$H$5902,,0)=1,"Yes","No")</f>
        <v>Yes</v>
      </c>
    </row>
    <row r="4378" spans="1:17" x14ac:dyDescent="0.3">
      <c r="A4378" t="s">
        <v>25620</v>
      </c>
      <c r="B4378" s="4">
        <v>43618</v>
      </c>
      <c r="C4378" t="s">
        <v>25621</v>
      </c>
      <c r="D4378" t="s">
        <v>25624</v>
      </c>
      <c r="E4378" s="1">
        <v>43734</v>
      </c>
      <c r="F4378" t="s">
        <v>74</v>
      </c>
      <c r="G4378" t="str">
        <f>_xlfn.XLOOKUP(C4378,customers!$A$2:$A$5902,customers!$B$2:$B$5902,,0)</f>
        <v>Michael Jones</v>
      </c>
      <c r="H4378" t="str">
        <f>_xlfn.XLOOKUP(C4378,customers!$A$2:$A$5902,customers!$G$2:$G$5902,,0)</f>
        <v>South</v>
      </c>
      <c r="I4378" t="str">
        <f>_xlfn.XLOOKUP(C4378,customers!$A$2:$A$5902,customers!$E$2:$E$5902,,0)</f>
        <v>Fosterbury</v>
      </c>
      <c r="J4378" t="str">
        <f>INDEX(products!$B$2:$B$5902,MATCH(D4378,products!$A$2:$A$5902,0))</f>
        <v>OffSup</v>
      </c>
      <c r="K4378" t="str">
        <f>INDEX(products!$C$2:$C$5902,MATCH(D4378,products!$A$2:$A$5902,0))</f>
        <v>Acc</v>
      </c>
      <c r="L4378" s="3">
        <f>INDEX(products!$E$2:$E$5902,MATCH(D4378,products!$A$2:$A$5902,0))</f>
        <v>2409.98</v>
      </c>
      <c r="M4378">
        <f>_xlfn.XLOOKUP(D4378,products!$A$2:$A$5902,products!$F$2:$F$5902)</f>
        <v>5</v>
      </c>
      <c r="N4378" s="3">
        <f t="shared" si="68"/>
        <v>481.99599999999998</v>
      </c>
      <c r="O4378" s="3" t="str" cm="1">
        <f t="array" ref="O4378">_xlfn.IFS(J4378="Furn","Furniture",J4378="Tech","Technology",J4378="OffSup","Office Supplies")</f>
        <v>Office Supplies</v>
      </c>
      <c r="P4378" s="3" t="str" cm="1">
        <f t="array" ref="P4378">_xlfn.IFS(K4378="Bkcs","Bookcases",K4378="Phns","Phones",K4378="Acc","Accessories",K4378="Bndrs","Binders",K4378="Fstnrs","Fasteners")</f>
        <v>Accessories</v>
      </c>
      <c r="Q4378" t="str">
        <f>IF(_xlfn.XLOOKUP(D4378,products!$A$2:$A$5902,products!$H$2:$H$5902,,0)=1,"Yes","No")</f>
        <v>Yes</v>
      </c>
    </row>
    <row r="4379" spans="1:17" x14ac:dyDescent="0.3">
      <c r="A4379" t="s">
        <v>25626</v>
      </c>
      <c r="B4379" s="4">
        <v>44850</v>
      </c>
      <c r="C4379" t="s">
        <v>25627</v>
      </c>
      <c r="D4379" t="s">
        <v>25630</v>
      </c>
      <c r="E4379" s="1">
        <v>45166</v>
      </c>
      <c r="F4379" t="s">
        <v>21</v>
      </c>
      <c r="G4379" t="str">
        <f>_xlfn.XLOOKUP(C4379,customers!$A$2:$A$5902,customers!$B$2:$B$5902,,0)</f>
        <v>Christopher Garrison</v>
      </c>
      <c r="H4379" t="str">
        <f>_xlfn.XLOOKUP(C4379,customers!$A$2:$A$5902,customers!$G$2:$G$5902,,0)</f>
        <v>West</v>
      </c>
      <c r="I4379" t="str">
        <f>_xlfn.XLOOKUP(C4379,customers!$A$2:$A$5902,customers!$E$2:$E$5902,,0)</f>
        <v>Cynthiahaven</v>
      </c>
      <c r="J4379" t="str">
        <f>INDEX(products!$B$2:$B$5902,MATCH(D4379,products!$A$2:$A$5902,0))</f>
        <v>Tech</v>
      </c>
      <c r="K4379" t="str">
        <f>INDEX(products!$C$2:$C$5902,MATCH(D4379,products!$A$2:$A$5902,0))</f>
        <v>Fstnrs</v>
      </c>
      <c r="L4379" s="3">
        <f>INDEX(products!$E$2:$E$5902,MATCH(D4379,products!$A$2:$A$5902,0))</f>
        <v>1792.86</v>
      </c>
      <c r="M4379">
        <f>_xlfn.XLOOKUP(D4379,products!$A$2:$A$5902,products!$F$2:$F$5902)</f>
        <v>2</v>
      </c>
      <c r="N4379" s="3">
        <f t="shared" si="68"/>
        <v>896.43</v>
      </c>
      <c r="O4379" s="3" t="str" cm="1">
        <f t="array" ref="O4379">_xlfn.IFS(J4379="Furn","Furniture",J4379="Tech","Technology",J4379="OffSup","Office Supplies")</f>
        <v>Technology</v>
      </c>
      <c r="P4379" s="3" t="str" cm="1">
        <f t="array" ref="P4379">_xlfn.IFS(K4379="Bkcs","Bookcases",K4379="Phns","Phones",K4379="Acc","Accessories",K4379="Bndrs","Binders",K4379="Fstnrs","Fasteners")</f>
        <v>Fasteners</v>
      </c>
      <c r="Q4379" t="str">
        <f>IF(_xlfn.XLOOKUP(D4379,products!$A$2:$A$5902,products!$H$2:$H$5902,,0)=1,"Yes","No")</f>
        <v>No</v>
      </c>
    </row>
    <row r="4380" spans="1:17" x14ac:dyDescent="0.3">
      <c r="A4380" t="s">
        <v>25632</v>
      </c>
      <c r="B4380" s="4">
        <v>43986</v>
      </c>
      <c r="C4380" t="s">
        <v>25633</v>
      </c>
      <c r="D4380" t="s">
        <v>25635</v>
      </c>
      <c r="E4380" s="1">
        <v>44224</v>
      </c>
      <c r="F4380" t="s">
        <v>21</v>
      </c>
      <c r="G4380" t="str">
        <f>_xlfn.XLOOKUP(C4380,customers!$A$2:$A$5902,customers!$B$2:$B$5902,,0)</f>
        <v>Deborah Jones</v>
      </c>
      <c r="H4380" t="str">
        <f>_xlfn.XLOOKUP(C4380,customers!$A$2:$A$5902,customers!$G$2:$G$5902,,0)</f>
        <v>East</v>
      </c>
      <c r="I4380" t="str">
        <f>_xlfn.XLOOKUP(C4380,customers!$A$2:$A$5902,customers!$E$2:$E$5902,,0)</f>
        <v>Port Jose</v>
      </c>
      <c r="J4380" t="str">
        <f>INDEX(products!$B$2:$B$5902,MATCH(D4380,products!$A$2:$A$5902,0))</f>
        <v>OffSup</v>
      </c>
      <c r="K4380" t="str">
        <f>INDEX(products!$C$2:$C$5902,MATCH(D4380,products!$A$2:$A$5902,0))</f>
        <v>Phns</v>
      </c>
      <c r="L4380" s="3">
        <f>INDEX(products!$E$2:$E$5902,MATCH(D4380,products!$A$2:$A$5902,0))</f>
        <v>2281.88</v>
      </c>
      <c r="M4380">
        <f>_xlfn.XLOOKUP(D4380,products!$A$2:$A$5902,products!$F$2:$F$5902)</f>
        <v>10</v>
      </c>
      <c r="N4380" s="3">
        <f t="shared" si="68"/>
        <v>228.18800000000002</v>
      </c>
      <c r="O4380" s="3" t="str" cm="1">
        <f t="array" ref="O4380">_xlfn.IFS(J4380="Furn","Furniture",J4380="Tech","Technology",J4380="OffSup","Office Supplies")</f>
        <v>Office Supplies</v>
      </c>
      <c r="P4380" s="3" t="str" cm="1">
        <f t="array" ref="P4380">_xlfn.IFS(K4380="Bkcs","Bookcases",K4380="Phns","Phones",K4380="Acc","Accessories",K4380="Bndrs","Binders",K4380="Fstnrs","Fasteners")</f>
        <v>Phones</v>
      </c>
      <c r="Q4380" t="str">
        <f>IF(_xlfn.XLOOKUP(D4380,products!$A$2:$A$5902,products!$H$2:$H$5902,,0)=1,"Yes","No")</f>
        <v>No</v>
      </c>
    </row>
    <row r="4381" spans="1:17" x14ac:dyDescent="0.3">
      <c r="A4381" t="s">
        <v>25637</v>
      </c>
      <c r="B4381" s="4">
        <v>43559</v>
      </c>
      <c r="C4381" t="s">
        <v>25638</v>
      </c>
      <c r="D4381" t="s">
        <v>25641</v>
      </c>
      <c r="E4381" s="1">
        <v>43581</v>
      </c>
      <c r="F4381" t="s">
        <v>21</v>
      </c>
      <c r="G4381" t="str">
        <f>_xlfn.XLOOKUP(C4381,customers!$A$2:$A$5902,customers!$B$2:$B$5902,,0)</f>
        <v>Francisco Hall</v>
      </c>
      <c r="H4381" t="str">
        <f>_xlfn.XLOOKUP(C4381,customers!$A$2:$A$5902,customers!$G$2:$G$5902,,0)</f>
        <v>South</v>
      </c>
      <c r="I4381" t="str">
        <f>_xlfn.XLOOKUP(C4381,customers!$A$2:$A$5902,customers!$E$2:$E$5902,,0)</f>
        <v>South Christopherton</v>
      </c>
      <c r="J4381" t="str">
        <f>INDEX(products!$B$2:$B$5902,MATCH(D4381,products!$A$2:$A$5902,0))</f>
        <v>OffSup</v>
      </c>
      <c r="K4381" t="str">
        <f>INDEX(products!$C$2:$C$5902,MATCH(D4381,products!$A$2:$A$5902,0))</f>
        <v>Phns</v>
      </c>
      <c r="L4381" s="3">
        <f>INDEX(products!$E$2:$E$5902,MATCH(D4381,products!$A$2:$A$5902,0))</f>
        <v>1689.88</v>
      </c>
      <c r="M4381">
        <f>_xlfn.XLOOKUP(D4381,products!$A$2:$A$5902,products!$F$2:$F$5902)</f>
        <v>7</v>
      </c>
      <c r="N4381" s="3">
        <f t="shared" si="68"/>
        <v>241.41142857142859</v>
      </c>
      <c r="O4381" s="3" t="str" cm="1">
        <f t="array" ref="O4381">_xlfn.IFS(J4381="Furn","Furniture",J4381="Tech","Technology",J4381="OffSup","Office Supplies")</f>
        <v>Office Supplies</v>
      </c>
      <c r="P4381" s="3" t="str" cm="1">
        <f t="array" ref="P4381">_xlfn.IFS(K4381="Bkcs","Bookcases",K4381="Phns","Phones",K4381="Acc","Accessories",K4381="Bndrs","Binders",K4381="Fstnrs","Fasteners")</f>
        <v>Phones</v>
      </c>
      <c r="Q4381" t="str">
        <f>IF(_xlfn.XLOOKUP(D4381,products!$A$2:$A$5902,products!$H$2:$H$5902,,0)=1,"Yes","No")</f>
        <v>No</v>
      </c>
    </row>
    <row r="4382" spans="1:17" x14ac:dyDescent="0.3">
      <c r="A4382" t="s">
        <v>25643</v>
      </c>
      <c r="B4382" s="4">
        <v>44259</v>
      </c>
      <c r="C4382" t="s">
        <v>25644</v>
      </c>
      <c r="D4382" t="s">
        <v>25647</v>
      </c>
      <c r="E4382" s="1">
        <v>44465</v>
      </c>
      <c r="F4382" t="s">
        <v>74</v>
      </c>
      <c r="G4382" t="str">
        <f>_xlfn.XLOOKUP(C4382,customers!$A$2:$A$5902,customers!$B$2:$B$5902,,0)</f>
        <v>Sandra Phillips</v>
      </c>
      <c r="H4382" t="str">
        <f>_xlfn.XLOOKUP(C4382,customers!$A$2:$A$5902,customers!$G$2:$G$5902,,0)</f>
        <v>East</v>
      </c>
      <c r="I4382" t="str">
        <f>_xlfn.XLOOKUP(C4382,customers!$A$2:$A$5902,customers!$E$2:$E$5902,,0)</f>
        <v>New Mistyfort</v>
      </c>
      <c r="J4382" t="str">
        <f>INDEX(products!$B$2:$B$5902,MATCH(D4382,products!$A$2:$A$5902,0))</f>
        <v>OffSup</v>
      </c>
      <c r="K4382" t="str">
        <f>INDEX(products!$C$2:$C$5902,MATCH(D4382,products!$A$2:$A$5902,0))</f>
        <v>Fstnrs</v>
      </c>
      <c r="L4382" s="3">
        <f>INDEX(products!$E$2:$E$5902,MATCH(D4382,products!$A$2:$A$5902,0))</f>
        <v>3379.91</v>
      </c>
      <c r="M4382">
        <f>_xlfn.XLOOKUP(D4382,products!$A$2:$A$5902,products!$F$2:$F$5902)</f>
        <v>2</v>
      </c>
      <c r="N4382" s="3">
        <f t="shared" si="68"/>
        <v>1689.9549999999999</v>
      </c>
      <c r="O4382" s="3" t="str" cm="1">
        <f t="array" ref="O4382">_xlfn.IFS(J4382="Furn","Furniture",J4382="Tech","Technology",J4382="OffSup","Office Supplies")</f>
        <v>Office Supplies</v>
      </c>
      <c r="P4382" s="3" t="str" cm="1">
        <f t="array" ref="P4382">_xlfn.IFS(K4382="Bkcs","Bookcases",K4382="Phns","Phones",K4382="Acc","Accessories",K4382="Bndrs","Binders",K4382="Fstnrs","Fasteners")</f>
        <v>Fasteners</v>
      </c>
      <c r="Q4382" t="str">
        <f>IF(_xlfn.XLOOKUP(D4382,products!$A$2:$A$5902,products!$H$2:$H$5902,,0)=1,"Yes","No")</f>
        <v>Yes</v>
      </c>
    </row>
    <row r="4383" spans="1:17" x14ac:dyDescent="0.3">
      <c r="A4383" t="s">
        <v>25649</v>
      </c>
      <c r="B4383" s="4">
        <v>44425</v>
      </c>
      <c r="C4383" s="2" t="s">
        <v>25650</v>
      </c>
      <c r="D4383" t="s">
        <v>25653</v>
      </c>
      <c r="E4383" s="1">
        <v>44751</v>
      </c>
      <c r="F4383" t="s">
        <v>35</v>
      </c>
      <c r="G4383" t="str">
        <f>_xlfn.XLOOKUP(C4383,customers!$A$2:$A$5902,customers!$B$2:$B$5902,,0)</f>
        <v>Jacob Armstrong</v>
      </c>
      <c r="H4383" t="str">
        <f>_xlfn.XLOOKUP(C4383,customers!$A$2:$A$5902,customers!$G$2:$G$5902,,0)</f>
        <v>East</v>
      </c>
      <c r="I4383" t="str">
        <f>_xlfn.XLOOKUP(C4383,customers!$A$2:$A$5902,customers!$E$2:$E$5902,,0)</f>
        <v>Munozberg</v>
      </c>
      <c r="J4383" t="str">
        <f>INDEX(products!$B$2:$B$5902,MATCH(D4383,products!$A$2:$A$5902,0))</f>
        <v>Tech</v>
      </c>
      <c r="K4383" t="str">
        <f>INDEX(products!$C$2:$C$5902,MATCH(D4383,products!$A$2:$A$5902,0))</f>
        <v>Phns</v>
      </c>
      <c r="L4383" s="3">
        <f>INDEX(products!$E$2:$E$5902,MATCH(D4383,products!$A$2:$A$5902,0))</f>
        <v>1760.19</v>
      </c>
      <c r="M4383">
        <f>_xlfn.XLOOKUP(D4383,products!$A$2:$A$5902,products!$F$2:$F$5902)</f>
        <v>9</v>
      </c>
      <c r="N4383" s="3">
        <f t="shared" si="68"/>
        <v>195.57666666666668</v>
      </c>
      <c r="O4383" s="3" t="str" cm="1">
        <f t="array" ref="O4383">_xlfn.IFS(J4383="Furn","Furniture",J4383="Tech","Technology",J4383="OffSup","Office Supplies")</f>
        <v>Technology</v>
      </c>
      <c r="P4383" s="3" t="str" cm="1">
        <f t="array" ref="P4383">_xlfn.IFS(K4383="Bkcs","Bookcases",K4383="Phns","Phones",K4383="Acc","Accessories",K4383="Bndrs","Binders",K4383="Fstnrs","Fasteners")</f>
        <v>Phones</v>
      </c>
      <c r="Q4383" t="str">
        <f>IF(_xlfn.XLOOKUP(D4383,products!$A$2:$A$5902,products!$H$2:$H$5902,,0)=1,"Yes","No")</f>
        <v>Yes</v>
      </c>
    </row>
    <row r="4384" spans="1:17" x14ac:dyDescent="0.3">
      <c r="A4384" t="s">
        <v>25655</v>
      </c>
      <c r="B4384" s="4">
        <v>43666</v>
      </c>
      <c r="C4384" t="s">
        <v>25656</v>
      </c>
      <c r="D4384" t="s">
        <v>25658</v>
      </c>
      <c r="E4384" s="1">
        <v>43980</v>
      </c>
      <c r="F4384" t="s">
        <v>35</v>
      </c>
      <c r="G4384" t="str">
        <f>_xlfn.XLOOKUP(C4384,customers!$A$2:$A$5902,customers!$B$2:$B$5902,,0)</f>
        <v>Bradley Gross</v>
      </c>
      <c r="H4384" t="str">
        <f>_xlfn.XLOOKUP(C4384,customers!$A$2:$A$5902,customers!$G$2:$G$5902,,0)</f>
        <v>South</v>
      </c>
      <c r="I4384" t="str">
        <f>_xlfn.XLOOKUP(C4384,customers!$A$2:$A$5902,customers!$E$2:$E$5902,,0)</f>
        <v>Matthewville</v>
      </c>
      <c r="J4384" t="str">
        <f>INDEX(products!$B$2:$B$5902,MATCH(D4384,products!$A$2:$A$5902,0))</f>
        <v>Tech</v>
      </c>
      <c r="K4384" t="str">
        <f>INDEX(products!$C$2:$C$5902,MATCH(D4384,products!$A$2:$A$5902,0))</f>
        <v>Bkcs</v>
      </c>
      <c r="L4384" s="3">
        <f>INDEX(products!$E$2:$E$5902,MATCH(D4384,products!$A$2:$A$5902,0))</f>
        <v>997.5</v>
      </c>
      <c r="M4384">
        <f>_xlfn.XLOOKUP(D4384,products!$A$2:$A$5902,products!$F$2:$F$5902)</f>
        <v>8</v>
      </c>
      <c r="N4384" s="3">
        <f t="shared" si="68"/>
        <v>124.6875</v>
      </c>
      <c r="O4384" s="3" t="str" cm="1">
        <f t="array" ref="O4384">_xlfn.IFS(J4384="Furn","Furniture",J4384="Tech","Technology",J4384="OffSup","Office Supplies")</f>
        <v>Technology</v>
      </c>
      <c r="P4384" s="3" t="str" cm="1">
        <f t="array" ref="P4384">_xlfn.IFS(K4384="Bkcs","Bookcases",K4384="Phns","Phones",K4384="Acc","Accessories",K4384="Bndrs","Binders",K4384="Fstnrs","Fasteners")</f>
        <v>Bookcases</v>
      </c>
      <c r="Q4384" t="str">
        <f>IF(_xlfn.XLOOKUP(D4384,products!$A$2:$A$5902,products!$H$2:$H$5902,,0)=1,"Yes","No")</f>
        <v>No</v>
      </c>
    </row>
    <row r="4385" spans="1:17" x14ac:dyDescent="0.3">
      <c r="A4385" t="s">
        <v>25660</v>
      </c>
      <c r="B4385" s="4">
        <v>43784</v>
      </c>
      <c r="C4385" t="s">
        <v>25661</v>
      </c>
      <c r="D4385" t="s">
        <v>25664</v>
      </c>
      <c r="E4385" s="1">
        <v>43784</v>
      </c>
      <c r="F4385" t="s">
        <v>21</v>
      </c>
      <c r="G4385" t="str">
        <f>_xlfn.XLOOKUP(C4385,customers!$A$2:$A$5902,customers!$B$2:$B$5902,,0)</f>
        <v>Cynthia Hanson</v>
      </c>
      <c r="H4385" t="str">
        <f>_xlfn.XLOOKUP(C4385,customers!$A$2:$A$5902,customers!$G$2:$G$5902,,0)</f>
        <v>East</v>
      </c>
      <c r="I4385" t="str">
        <f>_xlfn.XLOOKUP(C4385,customers!$A$2:$A$5902,customers!$E$2:$E$5902,,0)</f>
        <v>Sparkston</v>
      </c>
      <c r="J4385" t="str">
        <f>INDEX(products!$B$2:$B$5902,MATCH(D4385,products!$A$2:$A$5902,0))</f>
        <v>OffSup</v>
      </c>
      <c r="K4385" t="str">
        <f>INDEX(products!$C$2:$C$5902,MATCH(D4385,products!$A$2:$A$5902,0))</f>
        <v>Phns</v>
      </c>
      <c r="L4385" s="3">
        <f>INDEX(products!$E$2:$E$5902,MATCH(D4385,products!$A$2:$A$5902,0))</f>
        <v>1854.85</v>
      </c>
      <c r="M4385">
        <f>_xlfn.XLOOKUP(D4385,products!$A$2:$A$5902,products!$F$2:$F$5902)</f>
        <v>5</v>
      </c>
      <c r="N4385" s="3">
        <f t="shared" si="68"/>
        <v>370.96999999999997</v>
      </c>
      <c r="O4385" s="3" t="str" cm="1">
        <f t="array" ref="O4385">_xlfn.IFS(J4385="Furn","Furniture",J4385="Tech","Technology",J4385="OffSup","Office Supplies")</f>
        <v>Office Supplies</v>
      </c>
      <c r="P4385" s="3" t="str" cm="1">
        <f t="array" ref="P4385">_xlfn.IFS(K4385="Bkcs","Bookcases",K4385="Phns","Phones",K4385="Acc","Accessories",K4385="Bndrs","Binders",K4385="Fstnrs","Fasteners")</f>
        <v>Phones</v>
      </c>
      <c r="Q4385" t="str">
        <f>IF(_xlfn.XLOOKUP(D4385,products!$A$2:$A$5902,products!$H$2:$H$5902,,0)=1,"Yes","No")</f>
        <v>No</v>
      </c>
    </row>
    <row r="4386" spans="1:17" x14ac:dyDescent="0.3">
      <c r="A4386" t="s">
        <v>25666</v>
      </c>
      <c r="B4386" s="4">
        <v>45338</v>
      </c>
      <c r="C4386" t="s">
        <v>25667</v>
      </c>
      <c r="D4386" t="s">
        <v>25670</v>
      </c>
      <c r="E4386" s="1">
        <v>45516</v>
      </c>
      <c r="F4386" t="s">
        <v>74</v>
      </c>
      <c r="G4386" t="str">
        <f>_xlfn.XLOOKUP(C4386,customers!$A$2:$A$5902,customers!$B$2:$B$5902,,0)</f>
        <v>Thomas Young</v>
      </c>
      <c r="H4386" t="str">
        <f>_xlfn.XLOOKUP(C4386,customers!$A$2:$A$5902,customers!$G$2:$G$5902,,0)</f>
        <v>North</v>
      </c>
      <c r="I4386" t="str">
        <f>_xlfn.XLOOKUP(C4386,customers!$A$2:$A$5902,customers!$E$2:$E$5902,,0)</f>
        <v>East Claytontown</v>
      </c>
      <c r="J4386" t="str">
        <f>INDEX(products!$B$2:$B$5902,MATCH(D4386,products!$A$2:$A$5902,0))</f>
        <v>Furn</v>
      </c>
      <c r="K4386" t="str">
        <f>INDEX(products!$C$2:$C$5902,MATCH(D4386,products!$A$2:$A$5902,0))</f>
        <v>Bndrs</v>
      </c>
      <c r="L4386" s="3">
        <f>INDEX(products!$E$2:$E$5902,MATCH(D4386,products!$A$2:$A$5902,0))</f>
        <v>849.8</v>
      </c>
      <c r="M4386">
        <f>_xlfn.XLOOKUP(D4386,products!$A$2:$A$5902,products!$F$2:$F$5902)</f>
        <v>3</v>
      </c>
      <c r="N4386" s="3">
        <f t="shared" si="68"/>
        <v>283.26666666666665</v>
      </c>
      <c r="O4386" s="3" t="str" cm="1">
        <f t="array" ref="O4386">_xlfn.IFS(J4386="Furn","Furniture",J4386="Tech","Technology",J4386="OffSup","Office Supplies")</f>
        <v>Furniture</v>
      </c>
      <c r="P4386" s="3" t="str" cm="1">
        <f t="array" ref="P4386">_xlfn.IFS(K4386="Bkcs","Bookcases",K4386="Phns","Phones",K4386="Acc","Accessories",K4386="Bndrs","Binders",K4386="Fstnrs","Fasteners")</f>
        <v>Binders</v>
      </c>
      <c r="Q4386" t="str">
        <f>IF(_xlfn.XLOOKUP(D4386,products!$A$2:$A$5902,products!$H$2:$H$5902,,0)=1,"Yes","No")</f>
        <v>No</v>
      </c>
    </row>
    <row r="4387" spans="1:17" x14ac:dyDescent="0.3">
      <c r="A4387" t="s">
        <v>25672</v>
      </c>
      <c r="B4387" s="4">
        <v>44118</v>
      </c>
      <c r="C4387" t="s">
        <v>25673</v>
      </c>
      <c r="D4387" t="s">
        <v>25675</v>
      </c>
      <c r="E4387" s="1">
        <v>44139</v>
      </c>
      <c r="F4387" t="s">
        <v>21</v>
      </c>
      <c r="G4387" t="str">
        <f>_xlfn.XLOOKUP(C4387,customers!$A$2:$A$5902,customers!$B$2:$B$5902,,0)</f>
        <v>Patricia Owens</v>
      </c>
      <c r="H4387" t="str">
        <f>_xlfn.XLOOKUP(C4387,customers!$A$2:$A$5902,customers!$G$2:$G$5902,,0)</f>
        <v>North</v>
      </c>
      <c r="I4387" t="str">
        <f>_xlfn.XLOOKUP(C4387,customers!$A$2:$A$5902,customers!$E$2:$E$5902,,0)</f>
        <v>Reedshire</v>
      </c>
      <c r="J4387" t="str">
        <f>INDEX(products!$B$2:$B$5902,MATCH(D4387,products!$A$2:$A$5902,0))</f>
        <v>Tech</v>
      </c>
      <c r="K4387" t="str">
        <f>INDEX(products!$C$2:$C$5902,MATCH(D4387,products!$A$2:$A$5902,0))</f>
        <v>Phns</v>
      </c>
      <c r="L4387" s="3">
        <f>INDEX(products!$E$2:$E$5902,MATCH(D4387,products!$A$2:$A$5902,0))</f>
        <v>4938.17</v>
      </c>
      <c r="M4387">
        <f>_xlfn.XLOOKUP(D4387,products!$A$2:$A$5902,products!$F$2:$F$5902)</f>
        <v>3</v>
      </c>
      <c r="N4387" s="3">
        <f t="shared" si="68"/>
        <v>1646.0566666666666</v>
      </c>
      <c r="O4387" s="3" t="str" cm="1">
        <f t="array" ref="O4387">_xlfn.IFS(J4387="Furn","Furniture",J4387="Tech","Technology",J4387="OffSup","Office Supplies")</f>
        <v>Technology</v>
      </c>
      <c r="P4387" s="3" t="str" cm="1">
        <f t="array" ref="P4387">_xlfn.IFS(K4387="Bkcs","Bookcases",K4387="Phns","Phones",K4387="Acc","Accessories",K4387="Bndrs","Binders",K4387="Fstnrs","Fasteners")</f>
        <v>Phones</v>
      </c>
      <c r="Q4387" t="str">
        <f>IF(_xlfn.XLOOKUP(D4387,products!$A$2:$A$5902,products!$H$2:$H$5902,,0)=1,"Yes","No")</f>
        <v>Yes</v>
      </c>
    </row>
    <row r="4388" spans="1:17" x14ac:dyDescent="0.3">
      <c r="A4388" s="2" t="s">
        <v>25677</v>
      </c>
      <c r="B4388" s="4">
        <v>44381</v>
      </c>
      <c r="C4388" t="s">
        <v>25678</v>
      </c>
      <c r="D4388" t="s">
        <v>25681</v>
      </c>
      <c r="E4388" s="1">
        <v>44501</v>
      </c>
      <c r="F4388" t="s">
        <v>21</v>
      </c>
      <c r="G4388" t="str">
        <f>_xlfn.XLOOKUP(C4388,customers!$A$2:$A$5902,customers!$B$2:$B$5902,,0)</f>
        <v>Karen Garrett</v>
      </c>
      <c r="H4388" t="str">
        <f>_xlfn.XLOOKUP(C4388,customers!$A$2:$A$5902,customers!$G$2:$G$5902,,0)</f>
        <v>West</v>
      </c>
      <c r="I4388" t="str">
        <f>_xlfn.XLOOKUP(C4388,customers!$A$2:$A$5902,customers!$E$2:$E$5902,,0)</f>
        <v>Port Courtneyton</v>
      </c>
      <c r="J4388" t="str">
        <f>INDEX(products!$B$2:$B$5902,MATCH(D4388,products!$A$2:$A$5902,0))</f>
        <v>Tech</v>
      </c>
      <c r="K4388" t="str">
        <f>INDEX(products!$C$2:$C$5902,MATCH(D4388,products!$A$2:$A$5902,0))</f>
        <v>Phns</v>
      </c>
      <c r="L4388" s="3">
        <f>INDEX(products!$E$2:$E$5902,MATCH(D4388,products!$A$2:$A$5902,0))</f>
        <v>3498.87</v>
      </c>
      <c r="M4388">
        <f>_xlfn.XLOOKUP(D4388,products!$A$2:$A$5902,products!$F$2:$F$5902)</f>
        <v>9</v>
      </c>
      <c r="N4388" s="3">
        <f t="shared" si="68"/>
        <v>388.76333333333332</v>
      </c>
      <c r="O4388" s="3" t="str" cm="1">
        <f t="array" ref="O4388">_xlfn.IFS(J4388="Furn","Furniture",J4388="Tech","Technology",J4388="OffSup","Office Supplies")</f>
        <v>Technology</v>
      </c>
      <c r="P4388" s="3" t="str" cm="1">
        <f t="array" ref="P4388">_xlfn.IFS(K4388="Bkcs","Bookcases",K4388="Phns","Phones",K4388="Acc","Accessories",K4388="Bndrs","Binders",K4388="Fstnrs","Fasteners")</f>
        <v>Phones</v>
      </c>
      <c r="Q4388" t="str">
        <f>IF(_xlfn.XLOOKUP(D4388,products!$A$2:$A$5902,products!$H$2:$H$5902,,0)=1,"Yes","No")</f>
        <v>Yes</v>
      </c>
    </row>
    <row r="4389" spans="1:17" x14ac:dyDescent="0.3">
      <c r="A4389" t="s">
        <v>25683</v>
      </c>
      <c r="B4389" s="4">
        <v>45037</v>
      </c>
      <c r="C4389" t="s">
        <v>25684</v>
      </c>
      <c r="D4389" t="s">
        <v>25686</v>
      </c>
      <c r="E4389" s="1">
        <v>45103</v>
      </c>
      <c r="F4389" t="s">
        <v>74</v>
      </c>
      <c r="G4389" t="str">
        <f>_xlfn.XLOOKUP(C4389,customers!$A$2:$A$5902,customers!$B$2:$B$5902,,0)</f>
        <v>Katie Schmidt</v>
      </c>
      <c r="H4389" t="str">
        <f>_xlfn.XLOOKUP(C4389,customers!$A$2:$A$5902,customers!$G$2:$G$5902,,0)</f>
        <v>East</v>
      </c>
      <c r="I4389" t="str">
        <f>_xlfn.XLOOKUP(C4389,customers!$A$2:$A$5902,customers!$E$2:$E$5902,,0)</f>
        <v>Lake Eric</v>
      </c>
      <c r="J4389" t="str">
        <f>INDEX(products!$B$2:$B$5902,MATCH(D4389,products!$A$2:$A$5902,0))</f>
        <v>OffSup</v>
      </c>
      <c r="K4389" t="str">
        <f>INDEX(products!$C$2:$C$5902,MATCH(D4389,products!$A$2:$A$5902,0))</f>
        <v>Bkcs</v>
      </c>
      <c r="L4389" s="3">
        <f>INDEX(products!$E$2:$E$5902,MATCH(D4389,products!$A$2:$A$5902,0))</f>
        <v>483.31</v>
      </c>
      <c r="M4389">
        <f>_xlfn.XLOOKUP(D4389,products!$A$2:$A$5902,products!$F$2:$F$5902)</f>
        <v>9</v>
      </c>
      <c r="N4389" s="3">
        <f t="shared" si="68"/>
        <v>53.701111111111111</v>
      </c>
      <c r="O4389" s="3" t="str" cm="1">
        <f t="array" ref="O4389">_xlfn.IFS(J4389="Furn","Furniture",J4389="Tech","Technology",J4389="OffSup","Office Supplies")</f>
        <v>Office Supplies</v>
      </c>
      <c r="P4389" s="3" t="str" cm="1">
        <f t="array" ref="P4389">_xlfn.IFS(K4389="Bkcs","Bookcases",K4389="Phns","Phones",K4389="Acc","Accessories",K4389="Bndrs","Binders",K4389="Fstnrs","Fasteners")</f>
        <v>Bookcases</v>
      </c>
      <c r="Q4389" t="str">
        <f>IF(_xlfn.XLOOKUP(D4389,products!$A$2:$A$5902,products!$H$2:$H$5902,,0)=1,"Yes","No")</f>
        <v>Yes</v>
      </c>
    </row>
    <row r="4390" spans="1:17" x14ac:dyDescent="0.3">
      <c r="A4390" t="s">
        <v>25688</v>
      </c>
      <c r="B4390" s="4">
        <v>44611</v>
      </c>
      <c r="C4390" t="s">
        <v>25689</v>
      </c>
      <c r="D4390" t="s">
        <v>25692</v>
      </c>
      <c r="E4390" s="1">
        <v>44750</v>
      </c>
      <c r="F4390" t="s">
        <v>21</v>
      </c>
      <c r="G4390" t="str">
        <f>_xlfn.XLOOKUP(C4390,customers!$A$2:$A$5902,customers!$B$2:$B$5902,,0)</f>
        <v>Cory Stone</v>
      </c>
      <c r="H4390" t="str">
        <f>_xlfn.XLOOKUP(C4390,customers!$A$2:$A$5902,customers!$G$2:$G$5902,,0)</f>
        <v>West</v>
      </c>
      <c r="I4390" t="str">
        <f>_xlfn.XLOOKUP(C4390,customers!$A$2:$A$5902,customers!$E$2:$E$5902,,0)</f>
        <v>Mistyhaven</v>
      </c>
      <c r="J4390" t="str">
        <f>INDEX(products!$B$2:$B$5902,MATCH(D4390,products!$A$2:$A$5902,0))</f>
        <v>OffSup</v>
      </c>
      <c r="K4390" t="str">
        <f>INDEX(products!$C$2:$C$5902,MATCH(D4390,products!$A$2:$A$5902,0))</f>
        <v>Bndrs</v>
      </c>
      <c r="L4390" s="3">
        <f>INDEX(products!$E$2:$E$5902,MATCH(D4390,products!$A$2:$A$5902,0))</f>
        <v>726.31</v>
      </c>
      <c r="M4390">
        <f>_xlfn.XLOOKUP(D4390,products!$A$2:$A$5902,products!$F$2:$F$5902)</f>
        <v>10</v>
      </c>
      <c r="N4390" s="3">
        <f t="shared" si="68"/>
        <v>72.631</v>
      </c>
      <c r="O4390" s="3" t="str" cm="1">
        <f t="array" ref="O4390">_xlfn.IFS(J4390="Furn","Furniture",J4390="Tech","Technology",J4390="OffSup","Office Supplies")</f>
        <v>Office Supplies</v>
      </c>
      <c r="P4390" s="3" t="str" cm="1">
        <f t="array" ref="P4390">_xlfn.IFS(K4390="Bkcs","Bookcases",K4390="Phns","Phones",K4390="Acc","Accessories",K4390="Bndrs","Binders",K4390="Fstnrs","Fasteners")</f>
        <v>Binders</v>
      </c>
      <c r="Q4390" t="str">
        <f>IF(_xlfn.XLOOKUP(D4390,products!$A$2:$A$5902,products!$H$2:$H$5902,,0)=1,"Yes","No")</f>
        <v>No</v>
      </c>
    </row>
    <row r="4391" spans="1:17" x14ac:dyDescent="0.3">
      <c r="A4391" t="s">
        <v>25694</v>
      </c>
      <c r="B4391" s="4">
        <v>43618</v>
      </c>
      <c r="C4391" t="s">
        <v>25695</v>
      </c>
      <c r="D4391" t="s">
        <v>25698</v>
      </c>
      <c r="E4391" s="1">
        <v>43728</v>
      </c>
      <c r="F4391" t="s">
        <v>35</v>
      </c>
      <c r="G4391" t="str">
        <f>_xlfn.XLOOKUP(C4391,customers!$A$2:$A$5902,customers!$B$2:$B$5902,,0)</f>
        <v>Daniel Fowler</v>
      </c>
      <c r="H4391" t="str">
        <f>_xlfn.XLOOKUP(C4391,customers!$A$2:$A$5902,customers!$G$2:$G$5902,,0)</f>
        <v>West</v>
      </c>
      <c r="I4391" t="str">
        <f>_xlfn.XLOOKUP(C4391,customers!$A$2:$A$5902,customers!$E$2:$E$5902,,0)</f>
        <v>Port Bianca</v>
      </c>
      <c r="J4391" t="str">
        <f>INDEX(products!$B$2:$B$5902,MATCH(D4391,products!$A$2:$A$5902,0))</f>
        <v>OffSup</v>
      </c>
      <c r="K4391" t="str">
        <f>INDEX(products!$C$2:$C$5902,MATCH(D4391,products!$A$2:$A$5902,0))</f>
        <v>Bkcs</v>
      </c>
      <c r="L4391" s="3">
        <f>INDEX(products!$E$2:$E$5902,MATCH(D4391,products!$A$2:$A$5902,0))</f>
        <v>1586.99</v>
      </c>
      <c r="M4391">
        <f>_xlfn.XLOOKUP(D4391,products!$A$2:$A$5902,products!$F$2:$F$5902)</f>
        <v>1</v>
      </c>
      <c r="N4391" s="3">
        <f t="shared" si="68"/>
        <v>1586.99</v>
      </c>
      <c r="O4391" s="3" t="str" cm="1">
        <f t="array" ref="O4391">_xlfn.IFS(J4391="Furn","Furniture",J4391="Tech","Technology",J4391="OffSup","Office Supplies")</f>
        <v>Office Supplies</v>
      </c>
      <c r="P4391" s="3" t="str" cm="1">
        <f t="array" ref="P4391">_xlfn.IFS(K4391="Bkcs","Bookcases",K4391="Phns","Phones",K4391="Acc","Accessories",K4391="Bndrs","Binders",K4391="Fstnrs","Fasteners")</f>
        <v>Bookcases</v>
      </c>
      <c r="Q4391" t="str">
        <f>IF(_xlfn.XLOOKUP(D4391,products!$A$2:$A$5902,products!$H$2:$H$5902,,0)=1,"Yes","No")</f>
        <v>Yes</v>
      </c>
    </row>
    <row r="4392" spans="1:17" x14ac:dyDescent="0.3">
      <c r="A4392" t="s">
        <v>25700</v>
      </c>
      <c r="B4392" s="4">
        <v>44077</v>
      </c>
      <c r="C4392" t="s">
        <v>25701</v>
      </c>
      <c r="D4392" t="s">
        <v>25704</v>
      </c>
      <c r="E4392" s="1">
        <v>44098</v>
      </c>
      <c r="F4392" t="s">
        <v>74</v>
      </c>
      <c r="G4392" t="str">
        <f>_xlfn.XLOOKUP(C4392,customers!$A$2:$A$5902,customers!$B$2:$B$5902,,0)</f>
        <v>Renee Elliott</v>
      </c>
      <c r="H4392" t="str">
        <f>_xlfn.XLOOKUP(C4392,customers!$A$2:$A$5902,customers!$G$2:$G$5902,,0)</f>
        <v>East</v>
      </c>
      <c r="I4392" t="str">
        <f>_xlfn.XLOOKUP(C4392,customers!$A$2:$A$5902,customers!$E$2:$E$5902,,0)</f>
        <v>Amyland</v>
      </c>
      <c r="J4392" t="str">
        <f>INDEX(products!$B$2:$B$5902,MATCH(D4392,products!$A$2:$A$5902,0))</f>
        <v>OffSup</v>
      </c>
      <c r="K4392" t="str">
        <f>INDEX(products!$C$2:$C$5902,MATCH(D4392,products!$A$2:$A$5902,0))</f>
        <v>Bndrs</v>
      </c>
      <c r="L4392" s="3">
        <f>INDEX(products!$E$2:$E$5902,MATCH(D4392,products!$A$2:$A$5902,0))</f>
        <v>4541.3100000000004</v>
      </c>
      <c r="M4392">
        <f>_xlfn.XLOOKUP(D4392,products!$A$2:$A$5902,products!$F$2:$F$5902)</f>
        <v>7</v>
      </c>
      <c r="N4392" s="3">
        <f t="shared" si="68"/>
        <v>648.75857142857149</v>
      </c>
      <c r="O4392" s="3" t="str" cm="1">
        <f t="array" ref="O4392">_xlfn.IFS(J4392="Furn","Furniture",J4392="Tech","Technology",J4392="OffSup","Office Supplies")</f>
        <v>Office Supplies</v>
      </c>
      <c r="P4392" s="3" t="str" cm="1">
        <f t="array" ref="P4392">_xlfn.IFS(K4392="Bkcs","Bookcases",K4392="Phns","Phones",K4392="Acc","Accessories",K4392="Bndrs","Binders",K4392="Fstnrs","Fasteners")</f>
        <v>Binders</v>
      </c>
      <c r="Q4392" t="str">
        <f>IF(_xlfn.XLOOKUP(D4392,products!$A$2:$A$5902,products!$H$2:$H$5902,,0)=1,"Yes","No")</f>
        <v>No</v>
      </c>
    </row>
    <row r="4393" spans="1:17" x14ac:dyDescent="0.3">
      <c r="A4393" t="s">
        <v>25706</v>
      </c>
      <c r="B4393" s="4">
        <v>44744</v>
      </c>
      <c r="C4393" t="s">
        <v>25707</v>
      </c>
      <c r="D4393" t="s">
        <v>25710</v>
      </c>
      <c r="E4393" s="1">
        <v>45047</v>
      </c>
      <c r="F4393" t="s">
        <v>35</v>
      </c>
      <c r="G4393" t="str">
        <f>_xlfn.XLOOKUP(C4393,customers!$A$2:$A$5902,customers!$B$2:$B$5902,,0)</f>
        <v>Aaron Peters</v>
      </c>
      <c r="H4393" t="str">
        <f>_xlfn.XLOOKUP(C4393,customers!$A$2:$A$5902,customers!$G$2:$G$5902,,0)</f>
        <v>North</v>
      </c>
      <c r="I4393" t="str">
        <f>_xlfn.XLOOKUP(C4393,customers!$A$2:$A$5902,customers!$E$2:$E$5902,,0)</f>
        <v>Julieview</v>
      </c>
      <c r="J4393" t="str">
        <f>INDEX(products!$B$2:$B$5902,MATCH(D4393,products!$A$2:$A$5902,0))</f>
        <v>Tech</v>
      </c>
      <c r="K4393" t="str">
        <f>INDEX(products!$C$2:$C$5902,MATCH(D4393,products!$A$2:$A$5902,0))</f>
        <v>Fstnrs</v>
      </c>
      <c r="L4393" s="3">
        <f>INDEX(products!$E$2:$E$5902,MATCH(D4393,products!$A$2:$A$5902,0))</f>
        <v>1793.36</v>
      </c>
      <c r="M4393">
        <f>_xlfn.XLOOKUP(D4393,products!$A$2:$A$5902,products!$F$2:$F$5902)</f>
        <v>7</v>
      </c>
      <c r="N4393" s="3">
        <f t="shared" si="68"/>
        <v>256.19428571428568</v>
      </c>
      <c r="O4393" s="3" t="str" cm="1">
        <f t="array" ref="O4393">_xlfn.IFS(J4393="Furn","Furniture",J4393="Tech","Technology",J4393="OffSup","Office Supplies")</f>
        <v>Technology</v>
      </c>
      <c r="P4393" s="3" t="str" cm="1">
        <f t="array" ref="P4393">_xlfn.IFS(K4393="Bkcs","Bookcases",K4393="Phns","Phones",K4393="Acc","Accessories",K4393="Bndrs","Binders",K4393="Fstnrs","Fasteners")</f>
        <v>Fasteners</v>
      </c>
      <c r="Q4393" t="str">
        <f>IF(_xlfn.XLOOKUP(D4393,products!$A$2:$A$5902,products!$H$2:$H$5902,,0)=1,"Yes","No")</f>
        <v>Yes</v>
      </c>
    </row>
    <row r="4394" spans="1:17" x14ac:dyDescent="0.3">
      <c r="A4394" t="s">
        <v>25712</v>
      </c>
      <c r="B4394" s="4">
        <v>44569</v>
      </c>
      <c r="C4394" t="s">
        <v>25713</v>
      </c>
      <c r="D4394" t="s">
        <v>25716</v>
      </c>
      <c r="E4394" s="1">
        <v>44583</v>
      </c>
      <c r="F4394" t="s">
        <v>21</v>
      </c>
      <c r="G4394" t="str">
        <f>_xlfn.XLOOKUP(C4394,customers!$A$2:$A$5902,customers!$B$2:$B$5902,,0)</f>
        <v>Matthew Flores</v>
      </c>
      <c r="H4394" t="str">
        <f>_xlfn.XLOOKUP(C4394,customers!$A$2:$A$5902,customers!$G$2:$G$5902,,0)</f>
        <v>South</v>
      </c>
      <c r="I4394" t="str">
        <f>_xlfn.XLOOKUP(C4394,customers!$A$2:$A$5902,customers!$E$2:$E$5902,,0)</f>
        <v>Lopezhaven</v>
      </c>
      <c r="J4394" t="str">
        <f>INDEX(products!$B$2:$B$5902,MATCH(D4394,products!$A$2:$A$5902,0))</f>
        <v>OffSup</v>
      </c>
      <c r="K4394" t="str">
        <f>INDEX(products!$C$2:$C$5902,MATCH(D4394,products!$A$2:$A$5902,0))</f>
        <v>Fstnrs</v>
      </c>
      <c r="L4394" s="3">
        <f>INDEX(products!$E$2:$E$5902,MATCH(D4394,products!$A$2:$A$5902,0))</f>
        <v>2141.86</v>
      </c>
      <c r="M4394">
        <f>_xlfn.XLOOKUP(D4394,products!$A$2:$A$5902,products!$F$2:$F$5902)</f>
        <v>9</v>
      </c>
      <c r="N4394" s="3">
        <f t="shared" si="68"/>
        <v>237.98444444444445</v>
      </c>
      <c r="O4394" s="3" t="str" cm="1">
        <f t="array" ref="O4394">_xlfn.IFS(J4394="Furn","Furniture",J4394="Tech","Technology",J4394="OffSup","Office Supplies")</f>
        <v>Office Supplies</v>
      </c>
      <c r="P4394" s="3" t="str" cm="1">
        <f t="array" ref="P4394">_xlfn.IFS(K4394="Bkcs","Bookcases",K4394="Phns","Phones",K4394="Acc","Accessories",K4394="Bndrs","Binders",K4394="Fstnrs","Fasteners")</f>
        <v>Fasteners</v>
      </c>
      <c r="Q4394" t="str">
        <f>IF(_xlfn.XLOOKUP(D4394,products!$A$2:$A$5902,products!$H$2:$H$5902,,0)=1,"Yes","No")</f>
        <v>Yes</v>
      </c>
    </row>
    <row r="4395" spans="1:17" x14ac:dyDescent="0.3">
      <c r="A4395" t="s">
        <v>25718</v>
      </c>
      <c r="B4395" s="4">
        <v>44763</v>
      </c>
      <c r="C4395" t="s">
        <v>25719</v>
      </c>
      <c r="D4395" t="s">
        <v>25722</v>
      </c>
      <c r="E4395" s="1">
        <v>44872</v>
      </c>
      <c r="F4395" t="s">
        <v>21</v>
      </c>
      <c r="G4395" t="str">
        <f>_xlfn.XLOOKUP(C4395,customers!$A$2:$A$5902,customers!$B$2:$B$5902,,0)</f>
        <v>Mr. Jerry Massey</v>
      </c>
      <c r="H4395" t="str">
        <f>_xlfn.XLOOKUP(C4395,customers!$A$2:$A$5902,customers!$G$2:$G$5902,,0)</f>
        <v>East</v>
      </c>
      <c r="I4395" t="str">
        <f>_xlfn.XLOOKUP(C4395,customers!$A$2:$A$5902,customers!$E$2:$E$5902,,0)</f>
        <v>North Ericbury</v>
      </c>
      <c r="J4395" t="str">
        <f>INDEX(products!$B$2:$B$5902,MATCH(D4395,products!$A$2:$A$5902,0))</f>
        <v>OffSup</v>
      </c>
      <c r="K4395" t="str">
        <f>INDEX(products!$C$2:$C$5902,MATCH(D4395,products!$A$2:$A$5902,0))</f>
        <v>Bkcs</v>
      </c>
      <c r="L4395" s="3">
        <f>INDEX(products!$E$2:$E$5902,MATCH(D4395,products!$A$2:$A$5902,0))</f>
        <v>2815.84</v>
      </c>
      <c r="M4395">
        <f>_xlfn.XLOOKUP(D4395,products!$A$2:$A$5902,products!$F$2:$F$5902)</f>
        <v>6</v>
      </c>
      <c r="N4395" s="3">
        <f t="shared" si="68"/>
        <v>469.30666666666667</v>
      </c>
      <c r="O4395" s="3" t="str" cm="1">
        <f t="array" ref="O4395">_xlfn.IFS(J4395="Furn","Furniture",J4395="Tech","Technology",J4395="OffSup","Office Supplies")</f>
        <v>Office Supplies</v>
      </c>
      <c r="P4395" s="3" t="str" cm="1">
        <f t="array" ref="P4395">_xlfn.IFS(K4395="Bkcs","Bookcases",K4395="Phns","Phones",K4395="Acc","Accessories",K4395="Bndrs","Binders",K4395="Fstnrs","Fasteners")</f>
        <v>Bookcases</v>
      </c>
      <c r="Q4395" t="str">
        <f>IF(_xlfn.XLOOKUP(D4395,products!$A$2:$A$5902,products!$H$2:$H$5902,,0)=1,"Yes","No")</f>
        <v>No</v>
      </c>
    </row>
    <row r="4396" spans="1:17" x14ac:dyDescent="0.3">
      <c r="A4396" t="s">
        <v>25724</v>
      </c>
      <c r="B4396" s="4">
        <v>43976</v>
      </c>
      <c r="C4396" t="s">
        <v>25725</v>
      </c>
      <c r="D4396" t="s">
        <v>25728</v>
      </c>
      <c r="E4396" s="1">
        <v>44162</v>
      </c>
      <c r="F4396" t="s">
        <v>21</v>
      </c>
      <c r="G4396" t="str">
        <f>_xlfn.XLOOKUP(C4396,customers!$A$2:$A$5902,customers!$B$2:$B$5902,,0)</f>
        <v>Chelsea Wilson</v>
      </c>
      <c r="H4396" t="str">
        <f>_xlfn.XLOOKUP(C4396,customers!$A$2:$A$5902,customers!$G$2:$G$5902,,0)</f>
        <v>West</v>
      </c>
      <c r="I4396" t="str">
        <f>_xlfn.XLOOKUP(C4396,customers!$A$2:$A$5902,customers!$E$2:$E$5902,,0)</f>
        <v>Oconnorstad</v>
      </c>
      <c r="J4396" t="str">
        <f>INDEX(products!$B$2:$B$5902,MATCH(D4396,products!$A$2:$A$5902,0))</f>
        <v>OffSup</v>
      </c>
      <c r="K4396" t="str">
        <f>INDEX(products!$C$2:$C$5902,MATCH(D4396,products!$A$2:$A$5902,0))</f>
        <v>Phns</v>
      </c>
      <c r="L4396" s="3">
        <f>INDEX(products!$E$2:$E$5902,MATCH(D4396,products!$A$2:$A$5902,0))</f>
        <v>78.22</v>
      </c>
      <c r="M4396">
        <f>_xlfn.XLOOKUP(D4396,products!$A$2:$A$5902,products!$F$2:$F$5902)</f>
        <v>8</v>
      </c>
      <c r="N4396" s="3">
        <f t="shared" si="68"/>
        <v>9.7774999999999999</v>
      </c>
      <c r="O4396" s="3" t="str" cm="1">
        <f t="array" ref="O4396">_xlfn.IFS(J4396="Furn","Furniture",J4396="Tech","Technology",J4396="OffSup","Office Supplies")</f>
        <v>Office Supplies</v>
      </c>
      <c r="P4396" s="3" t="str" cm="1">
        <f t="array" ref="P4396">_xlfn.IFS(K4396="Bkcs","Bookcases",K4396="Phns","Phones",K4396="Acc","Accessories",K4396="Bndrs","Binders",K4396="Fstnrs","Fasteners")</f>
        <v>Phones</v>
      </c>
      <c r="Q4396" t="str">
        <f>IF(_xlfn.XLOOKUP(D4396,products!$A$2:$A$5902,products!$H$2:$H$5902,,0)=1,"Yes","No")</f>
        <v>Yes</v>
      </c>
    </row>
    <row r="4397" spans="1:17" x14ac:dyDescent="0.3">
      <c r="A4397" t="s">
        <v>25730</v>
      </c>
      <c r="B4397" s="4">
        <v>45048</v>
      </c>
      <c r="C4397" t="s">
        <v>25731</v>
      </c>
      <c r="D4397" t="s">
        <v>25734</v>
      </c>
      <c r="E4397" s="1">
        <v>45327</v>
      </c>
      <c r="F4397" t="s">
        <v>74</v>
      </c>
      <c r="G4397" t="str">
        <f>_xlfn.XLOOKUP(C4397,customers!$A$2:$A$5902,customers!$B$2:$B$5902,,0)</f>
        <v>Luis Stuart</v>
      </c>
      <c r="H4397" t="str">
        <f>_xlfn.XLOOKUP(C4397,customers!$A$2:$A$5902,customers!$G$2:$G$5902,,0)</f>
        <v>North</v>
      </c>
      <c r="I4397" t="str">
        <f>_xlfn.XLOOKUP(C4397,customers!$A$2:$A$5902,customers!$E$2:$E$5902,,0)</f>
        <v>New Deniseside</v>
      </c>
      <c r="J4397" t="str">
        <f>INDEX(products!$B$2:$B$5902,MATCH(D4397,products!$A$2:$A$5902,0))</f>
        <v>Tech</v>
      </c>
      <c r="K4397" t="str">
        <f>INDEX(products!$C$2:$C$5902,MATCH(D4397,products!$A$2:$A$5902,0))</f>
        <v>Bkcs</v>
      </c>
      <c r="L4397" s="3">
        <f>INDEX(products!$E$2:$E$5902,MATCH(D4397,products!$A$2:$A$5902,0))</f>
        <v>4232.21</v>
      </c>
      <c r="M4397">
        <f>_xlfn.XLOOKUP(D4397,products!$A$2:$A$5902,products!$F$2:$F$5902)</f>
        <v>5</v>
      </c>
      <c r="N4397" s="3">
        <f t="shared" si="68"/>
        <v>846.44200000000001</v>
      </c>
      <c r="O4397" s="3" t="str" cm="1">
        <f t="array" ref="O4397">_xlfn.IFS(J4397="Furn","Furniture",J4397="Tech","Technology",J4397="OffSup","Office Supplies")</f>
        <v>Technology</v>
      </c>
      <c r="P4397" s="3" t="str" cm="1">
        <f t="array" ref="P4397">_xlfn.IFS(K4397="Bkcs","Bookcases",K4397="Phns","Phones",K4397="Acc","Accessories",K4397="Bndrs","Binders",K4397="Fstnrs","Fasteners")</f>
        <v>Bookcases</v>
      </c>
      <c r="Q4397" t="str">
        <f>IF(_xlfn.XLOOKUP(D4397,products!$A$2:$A$5902,products!$H$2:$H$5902,,0)=1,"Yes","No")</f>
        <v>No</v>
      </c>
    </row>
    <row r="4398" spans="1:17" x14ac:dyDescent="0.3">
      <c r="A4398" t="s">
        <v>25736</v>
      </c>
      <c r="B4398" s="4">
        <v>45315</v>
      </c>
      <c r="C4398" t="s">
        <v>25737</v>
      </c>
      <c r="D4398" t="s">
        <v>25740</v>
      </c>
      <c r="E4398" s="1">
        <v>45645</v>
      </c>
      <c r="F4398" t="s">
        <v>21</v>
      </c>
      <c r="G4398" t="str">
        <f>_xlfn.XLOOKUP(C4398,customers!$A$2:$A$5902,customers!$B$2:$B$5902,,0)</f>
        <v>Frederick Carpenter</v>
      </c>
      <c r="H4398" t="str">
        <f>_xlfn.XLOOKUP(C4398,customers!$A$2:$A$5902,customers!$G$2:$G$5902,,0)</f>
        <v>South</v>
      </c>
      <c r="I4398" t="str">
        <f>_xlfn.XLOOKUP(C4398,customers!$A$2:$A$5902,customers!$E$2:$E$5902,,0)</f>
        <v>Lake Joan</v>
      </c>
      <c r="J4398" t="str">
        <f>INDEX(products!$B$2:$B$5902,MATCH(D4398,products!$A$2:$A$5902,0))</f>
        <v>Tech</v>
      </c>
      <c r="K4398" t="str">
        <f>INDEX(products!$C$2:$C$5902,MATCH(D4398,products!$A$2:$A$5902,0))</f>
        <v>Phns</v>
      </c>
      <c r="L4398" s="3">
        <f>INDEX(products!$E$2:$E$5902,MATCH(D4398,products!$A$2:$A$5902,0))</f>
        <v>2879.78</v>
      </c>
      <c r="M4398">
        <f>_xlfn.XLOOKUP(D4398,products!$A$2:$A$5902,products!$F$2:$F$5902)</f>
        <v>6</v>
      </c>
      <c r="N4398" s="3">
        <f t="shared" si="68"/>
        <v>479.96333333333337</v>
      </c>
      <c r="O4398" s="3" t="str" cm="1">
        <f t="array" ref="O4398">_xlfn.IFS(J4398="Furn","Furniture",J4398="Tech","Technology",J4398="OffSup","Office Supplies")</f>
        <v>Technology</v>
      </c>
      <c r="P4398" s="3" t="str" cm="1">
        <f t="array" ref="P4398">_xlfn.IFS(K4398="Bkcs","Bookcases",K4398="Phns","Phones",K4398="Acc","Accessories",K4398="Bndrs","Binders",K4398="Fstnrs","Fasteners")</f>
        <v>Phones</v>
      </c>
      <c r="Q4398" t="str">
        <f>IF(_xlfn.XLOOKUP(D4398,products!$A$2:$A$5902,products!$H$2:$H$5902,,0)=1,"Yes","No")</f>
        <v>No</v>
      </c>
    </row>
    <row r="4399" spans="1:17" x14ac:dyDescent="0.3">
      <c r="A4399" t="s">
        <v>25742</v>
      </c>
      <c r="B4399" s="4">
        <v>45345</v>
      </c>
      <c r="C4399" t="s">
        <v>25743</v>
      </c>
      <c r="D4399" t="s">
        <v>25746</v>
      </c>
      <c r="E4399" s="1">
        <v>45670</v>
      </c>
      <c r="F4399" t="s">
        <v>35</v>
      </c>
      <c r="G4399" t="str">
        <f>_xlfn.XLOOKUP(C4399,customers!$A$2:$A$5902,customers!$B$2:$B$5902,,0)</f>
        <v>Robert Gill</v>
      </c>
      <c r="H4399" t="str">
        <f>_xlfn.XLOOKUP(C4399,customers!$A$2:$A$5902,customers!$G$2:$G$5902,,0)</f>
        <v>North</v>
      </c>
      <c r="I4399" t="str">
        <f>_xlfn.XLOOKUP(C4399,customers!$A$2:$A$5902,customers!$E$2:$E$5902,,0)</f>
        <v>East Markchester</v>
      </c>
      <c r="J4399" t="str">
        <f>INDEX(products!$B$2:$B$5902,MATCH(D4399,products!$A$2:$A$5902,0))</f>
        <v>Tech</v>
      </c>
      <c r="K4399" t="str">
        <f>INDEX(products!$C$2:$C$5902,MATCH(D4399,products!$A$2:$A$5902,0))</f>
        <v>Acc</v>
      </c>
      <c r="L4399" s="3">
        <f>INDEX(products!$E$2:$E$5902,MATCH(D4399,products!$A$2:$A$5902,0))</f>
        <v>3715.09</v>
      </c>
      <c r="M4399">
        <f>_xlfn.XLOOKUP(D4399,products!$A$2:$A$5902,products!$F$2:$F$5902)</f>
        <v>6</v>
      </c>
      <c r="N4399" s="3">
        <f t="shared" si="68"/>
        <v>619.18166666666673</v>
      </c>
      <c r="O4399" s="3" t="str" cm="1">
        <f t="array" ref="O4399">_xlfn.IFS(J4399="Furn","Furniture",J4399="Tech","Technology",J4399="OffSup","Office Supplies")</f>
        <v>Technology</v>
      </c>
      <c r="P4399" s="3" t="str" cm="1">
        <f t="array" ref="P4399">_xlfn.IFS(K4399="Bkcs","Bookcases",K4399="Phns","Phones",K4399="Acc","Accessories",K4399="Bndrs","Binders",K4399="Fstnrs","Fasteners")</f>
        <v>Accessories</v>
      </c>
      <c r="Q4399" t="str">
        <f>IF(_xlfn.XLOOKUP(D4399,products!$A$2:$A$5902,products!$H$2:$H$5902,,0)=1,"Yes","No")</f>
        <v>No</v>
      </c>
    </row>
    <row r="4400" spans="1:17" x14ac:dyDescent="0.3">
      <c r="A4400" t="s">
        <v>25748</v>
      </c>
      <c r="B4400" s="4">
        <v>44811</v>
      </c>
      <c r="C4400" t="s">
        <v>25749</v>
      </c>
      <c r="D4400" t="s">
        <v>25752</v>
      </c>
      <c r="E4400" s="1">
        <v>45128</v>
      </c>
      <c r="F4400" t="s">
        <v>21</v>
      </c>
      <c r="G4400" t="str">
        <f>_xlfn.XLOOKUP(C4400,customers!$A$2:$A$5902,customers!$B$2:$B$5902,,0)</f>
        <v>Gabriel Cummings</v>
      </c>
      <c r="H4400" t="str">
        <f>_xlfn.XLOOKUP(C4400,customers!$A$2:$A$5902,customers!$G$2:$G$5902,,0)</f>
        <v>East</v>
      </c>
      <c r="I4400" t="str">
        <f>_xlfn.XLOOKUP(C4400,customers!$A$2:$A$5902,customers!$E$2:$E$5902,,0)</f>
        <v>Micheleville</v>
      </c>
      <c r="J4400" t="str">
        <f>INDEX(products!$B$2:$B$5902,MATCH(D4400,products!$A$2:$A$5902,0))</f>
        <v>OffSup</v>
      </c>
      <c r="K4400" t="str">
        <f>INDEX(products!$C$2:$C$5902,MATCH(D4400,products!$A$2:$A$5902,0))</f>
        <v>Fstnrs</v>
      </c>
      <c r="L4400" s="3">
        <f>INDEX(products!$E$2:$E$5902,MATCH(D4400,products!$A$2:$A$5902,0))</f>
        <v>403.81</v>
      </c>
      <c r="M4400">
        <f>_xlfn.XLOOKUP(D4400,products!$A$2:$A$5902,products!$F$2:$F$5902)</f>
        <v>10</v>
      </c>
      <c r="N4400" s="3">
        <f t="shared" si="68"/>
        <v>40.381</v>
      </c>
      <c r="O4400" s="3" t="str" cm="1">
        <f t="array" ref="O4400">_xlfn.IFS(J4400="Furn","Furniture",J4400="Tech","Technology",J4400="OffSup","Office Supplies")</f>
        <v>Office Supplies</v>
      </c>
      <c r="P4400" s="3" t="str" cm="1">
        <f t="array" ref="P4400">_xlfn.IFS(K4400="Bkcs","Bookcases",K4400="Phns","Phones",K4400="Acc","Accessories",K4400="Bndrs","Binders",K4400="Fstnrs","Fasteners")</f>
        <v>Fasteners</v>
      </c>
      <c r="Q4400" t="str">
        <f>IF(_xlfn.XLOOKUP(D4400,products!$A$2:$A$5902,products!$H$2:$H$5902,,0)=1,"Yes","No")</f>
        <v>No</v>
      </c>
    </row>
    <row r="4401" spans="1:17" x14ac:dyDescent="0.3">
      <c r="A4401" t="s">
        <v>25754</v>
      </c>
      <c r="B4401" s="4">
        <v>43662</v>
      </c>
      <c r="C4401" t="s">
        <v>25755</v>
      </c>
      <c r="D4401" t="s">
        <v>25758</v>
      </c>
      <c r="E4401" s="1">
        <v>43697</v>
      </c>
      <c r="F4401" t="s">
        <v>74</v>
      </c>
      <c r="G4401" t="str">
        <f>_xlfn.XLOOKUP(C4401,customers!$A$2:$A$5902,customers!$B$2:$B$5902,,0)</f>
        <v>Eric Conner</v>
      </c>
      <c r="H4401" t="str">
        <f>_xlfn.XLOOKUP(C4401,customers!$A$2:$A$5902,customers!$G$2:$G$5902,,0)</f>
        <v>West</v>
      </c>
      <c r="I4401" t="str">
        <f>_xlfn.XLOOKUP(C4401,customers!$A$2:$A$5902,customers!$E$2:$E$5902,,0)</f>
        <v>New Meganton</v>
      </c>
      <c r="J4401" t="str">
        <f>INDEX(products!$B$2:$B$5902,MATCH(D4401,products!$A$2:$A$5902,0))</f>
        <v>Furn</v>
      </c>
      <c r="K4401" t="str">
        <f>INDEX(products!$C$2:$C$5902,MATCH(D4401,products!$A$2:$A$5902,0))</f>
        <v>Bndrs</v>
      </c>
      <c r="L4401" s="3">
        <f>INDEX(products!$E$2:$E$5902,MATCH(D4401,products!$A$2:$A$5902,0))</f>
        <v>1540.58</v>
      </c>
      <c r="M4401">
        <f>_xlfn.XLOOKUP(D4401,products!$A$2:$A$5902,products!$F$2:$F$5902)</f>
        <v>2</v>
      </c>
      <c r="N4401" s="3">
        <f t="shared" si="68"/>
        <v>770.29</v>
      </c>
      <c r="O4401" s="3" t="str" cm="1">
        <f t="array" ref="O4401">_xlfn.IFS(J4401="Furn","Furniture",J4401="Tech","Technology",J4401="OffSup","Office Supplies")</f>
        <v>Furniture</v>
      </c>
      <c r="P4401" s="3" t="str" cm="1">
        <f t="array" ref="P4401">_xlfn.IFS(K4401="Bkcs","Bookcases",K4401="Phns","Phones",K4401="Acc","Accessories",K4401="Bndrs","Binders",K4401="Fstnrs","Fasteners")</f>
        <v>Binders</v>
      </c>
      <c r="Q4401" t="str">
        <f>IF(_xlfn.XLOOKUP(D4401,products!$A$2:$A$5902,products!$H$2:$H$5902,,0)=1,"Yes","No")</f>
        <v>No</v>
      </c>
    </row>
    <row r="4402" spans="1:17" x14ac:dyDescent="0.3">
      <c r="A4402" t="s">
        <v>25760</v>
      </c>
      <c r="B4402" s="4">
        <v>43638</v>
      </c>
      <c r="C4402" t="s">
        <v>25761</v>
      </c>
      <c r="D4402" t="s">
        <v>25763</v>
      </c>
      <c r="E4402" s="1">
        <v>43757</v>
      </c>
      <c r="F4402" t="s">
        <v>74</v>
      </c>
      <c r="G4402" t="str">
        <f>_xlfn.XLOOKUP(C4402,customers!$A$2:$A$5902,customers!$B$2:$B$5902,,0)</f>
        <v>Jerry Moore</v>
      </c>
      <c r="H4402" t="str">
        <f>_xlfn.XLOOKUP(C4402,customers!$A$2:$A$5902,customers!$G$2:$G$5902,,0)</f>
        <v>West</v>
      </c>
      <c r="I4402" t="str">
        <f>_xlfn.XLOOKUP(C4402,customers!$A$2:$A$5902,customers!$E$2:$E$5902,,0)</f>
        <v>Lake Thomas</v>
      </c>
      <c r="J4402" t="str">
        <f>INDEX(products!$B$2:$B$5902,MATCH(D4402,products!$A$2:$A$5902,0))</f>
        <v>OffSup</v>
      </c>
      <c r="K4402" t="str">
        <f>INDEX(products!$C$2:$C$5902,MATCH(D4402,products!$A$2:$A$5902,0))</f>
        <v>Bkcs</v>
      </c>
      <c r="L4402" s="3">
        <f>INDEX(products!$E$2:$E$5902,MATCH(D4402,products!$A$2:$A$5902,0))</f>
        <v>2250.4499999999998</v>
      </c>
      <c r="M4402">
        <f>_xlfn.XLOOKUP(D4402,products!$A$2:$A$5902,products!$F$2:$F$5902)</f>
        <v>3</v>
      </c>
      <c r="N4402" s="3">
        <f t="shared" si="68"/>
        <v>750.15</v>
      </c>
      <c r="O4402" s="3" t="str" cm="1">
        <f t="array" ref="O4402">_xlfn.IFS(J4402="Furn","Furniture",J4402="Tech","Technology",J4402="OffSup","Office Supplies")</f>
        <v>Office Supplies</v>
      </c>
      <c r="P4402" s="3" t="str" cm="1">
        <f t="array" ref="P4402">_xlfn.IFS(K4402="Bkcs","Bookcases",K4402="Phns","Phones",K4402="Acc","Accessories",K4402="Bndrs","Binders",K4402="Fstnrs","Fasteners")</f>
        <v>Bookcases</v>
      </c>
      <c r="Q4402" t="str">
        <f>IF(_xlfn.XLOOKUP(D4402,products!$A$2:$A$5902,products!$H$2:$H$5902,,0)=1,"Yes","No")</f>
        <v>Yes</v>
      </c>
    </row>
    <row r="4403" spans="1:17" x14ac:dyDescent="0.3">
      <c r="A4403" t="s">
        <v>25765</v>
      </c>
      <c r="B4403" s="4">
        <v>44132</v>
      </c>
      <c r="C4403" t="s">
        <v>25766</v>
      </c>
      <c r="D4403" t="s">
        <v>25768</v>
      </c>
      <c r="E4403" s="1">
        <v>44467</v>
      </c>
      <c r="F4403" t="s">
        <v>35</v>
      </c>
      <c r="G4403" t="str">
        <f>_xlfn.XLOOKUP(C4403,customers!$A$2:$A$5902,customers!$B$2:$B$5902,,0)</f>
        <v>Brenda Robinson</v>
      </c>
      <c r="H4403" t="str">
        <f>_xlfn.XLOOKUP(C4403,customers!$A$2:$A$5902,customers!$G$2:$G$5902,,0)</f>
        <v>West</v>
      </c>
      <c r="I4403" t="str">
        <f>_xlfn.XLOOKUP(C4403,customers!$A$2:$A$5902,customers!$E$2:$E$5902,,0)</f>
        <v>Danielburgh</v>
      </c>
      <c r="J4403" t="str">
        <f>INDEX(products!$B$2:$B$5902,MATCH(D4403,products!$A$2:$A$5902,0))</f>
        <v>Furn</v>
      </c>
      <c r="K4403" t="str">
        <f>INDEX(products!$C$2:$C$5902,MATCH(D4403,products!$A$2:$A$5902,0))</f>
        <v>Fstnrs</v>
      </c>
      <c r="L4403" s="3">
        <f>INDEX(products!$E$2:$E$5902,MATCH(D4403,products!$A$2:$A$5902,0))</f>
        <v>2415.0500000000002</v>
      </c>
      <c r="M4403">
        <f>_xlfn.XLOOKUP(D4403,products!$A$2:$A$5902,products!$F$2:$F$5902)</f>
        <v>2</v>
      </c>
      <c r="N4403" s="3">
        <f t="shared" si="68"/>
        <v>1207.5250000000001</v>
      </c>
      <c r="O4403" s="3" t="str" cm="1">
        <f t="array" ref="O4403">_xlfn.IFS(J4403="Furn","Furniture",J4403="Tech","Technology",J4403="OffSup","Office Supplies")</f>
        <v>Furniture</v>
      </c>
      <c r="P4403" s="3" t="str" cm="1">
        <f t="array" ref="P4403">_xlfn.IFS(K4403="Bkcs","Bookcases",K4403="Phns","Phones",K4403="Acc","Accessories",K4403="Bndrs","Binders",K4403="Fstnrs","Fasteners")</f>
        <v>Fasteners</v>
      </c>
      <c r="Q4403" t="str">
        <f>IF(_xlfn.XLOOKUP(D4403,products!$A$2:$A$5902,products!$H$2:$H$5902,,0)=1,"Yes","No")</f>
        <v>No</v>
      </c>
    </row>
    <row r="4404" spans="1:17" x14ac:dyDescent="0.3">
      <c r="A4404" t="s">
        <v>25770</v>
      </c>
      <c r="B4404" s="4">
        <v>43926</v>
      </c>
      <c r="C4404" s="2" t="s">
        <v>25771</v>
      </c>
      <c r="D4404" t="s">
        <v>25774</v>
      </c>
      <c r="E4404" s="1">
        <v>44154</v>
      </c>
      <c r="F4404" t="s">
        <v>35</v>
      </c>
      <c r="G4404" t="str">
        <f>_xlfn.XLOOKUP(C4404,customers!$A$2:$A$5902,customers!$B$2:$B$5902,,0)</f>
        <v>Angela Steele</v>
      </c>
      <c r="H4404" t="str">
        <f>_xlfn.XLOOKUP(C4404,customers!$A$2:$A$5902,customers!$G$2:$G$5902,,0)</f>
        <v>South</v>
      </c>
      <c r="I4404" t="str">
        <f>_xlfn.XLOOKUP(C4404,customers!$A$2:$A$5902,customers!$E$2:$E$5902,,0)</f>
        <v>Port Bradley</v>
      </c>
      <c r="J4404" t="str">
        <f>INDEX(products!$B$2:$B$5902,MATCH(D4404,products!$A$2:$A$5902,0))</f>
        <v>OffSup</v>
      </c>
      <c r="K4404" t="str">
        <f>INDEX(products!$C$2:$C$5902,MATCH(D4404,products!$A$2:$A$5902,0))</f>
        <v>Acc</v>
      </c>
      <c r="L4404" s="3">
        <f>INDEX(products!$E$2:$E$5902,MATCH(D4404,products!$A$2:$A$5902,0))</f>
        <v>1723.51</v>
      </c>
      <c r="M4404">
        <f>_xlfn.XLOOKUP(D4404,products!$A$2:$A$5902,products!$F$2:$F$5902)</f>
        <v>5</v>
      </c>
      <c r="N4404" s="3">
        <f t="shared" si="68"/>
        <v>344.702</v>
      </c>
      <c r="O4404" s="3" t="str" cm="1">
        <f t="array" ref="O4404">_xlfn.IFS(J4404="Furn","Furniture",J4404="Tech","Technology",J4404="OffSup","Office Supplies")</f>
        <v>Office Supplies</v>
      </c>
      <c r="P4404" s="3" t="str" cm="1">
        <f t="array" ref="P4404">_xlfn.IFS(K4404="Bkcs","Bookcases",K4404="Phns","Phones",K4404="Acc","Accessories",K4404="Bndrs","Binders",K4404="Fstnrs","Fasteners")</f>
        <v>Accessories</v>
      </c>
      <c r="Q4404" t="str">
        <f>IF(_xlfn.XLOOKUP(D4404,products!$A$2:$A$5902,products!$H$2:$H$5902,,0)=1,"Yes","No")</f>
        <v>Yes</v>
      </c>
    </row>
    <row r="4405" spans="1:17" x14ac:dyDescent="0.3">
      <c r="A4405" t="s">
        <v>25776</v>
      </c>
      <c r="B4405" s="4">
        <v>45199</v>
      </c>
      <c r="C4405" t="s">
        <v>25777</v>
      </c>
      <c r="D4405" t="s">
        <v>25780</v>
      </c>
      <c r="E4405" s="1">
        <v>45219</v>
      </c>
      <c r="F4405" t="s">
        <v>74</v>
      </c>
      <c r="G4405" t="str">
        <f>_xlfn.XLOOKUP(C4405,customers!$A$2:$A$5902,customers!$B$2:$B$5902,,0)</f>
        <v>Lisa Lin</v>
      </c>
      <c r="H4405" t="str">
        <f>_xlfn.XLOOKUP(C4405,customers!$A$2:$A$5902,customers!$G$2:$G$5902,,0)</f>
        <v>South</v>
      </c>
      <c r="I4405" t="str">
        <f>_xlfn.XLOOKUP(C4405,customers!$A$2:$A$5902,customers!$E$2:$E$5902,,0)</f>
        <v>South Miguelport</v>
      </c>
      <c r="J4405" t="str">
        <f>INDEX(products!$B$2:$B$5902,MATCH(D4405,products!$A$2:$A$5902,0))</f>
        <v>Tech</v>
      </c>
      <c r="K4405" t="str">
        <f>INDEX(products!$C$2:$C$5902,MATCH(D4405,products!$A$2:$A$5902,0))</f>
        <v>Phns</v>
      </c>
      <c r="L4405" s="3">
        <f>INDEX(products!$E$2:$E$5902,MATCH(D4405,products!$A$2:$A$5902,0))</f>
        <v>746.03</v>
      </c>
      <c r="M4405">
        <f>_xlfn.XLOOKUP(D4405,products!$A$2:$A$5902,products!$F$2:$F$5902)</f>
        <v>9</v>
      </c>
      <c r="N4405" s="3">
        <f t="shared" si="68"/>
        <v>82.892222222222216</v>
      </c>
      <c r="O4405" s="3" t="str" cm="1">
        <f t="array" ref="O4405">_xlfn.IFS(J4405="Furn","Furniture",J4405="Tech","Technology",J4405="OffSup","Office Supplies")</f>
        <v>Technology</v>
      </c>
      <c r="P4405" s="3" t="str" cm="1">
        <f t="array" ref="P4405">_xlfn.IFS(K4405="Bkcs","Bookcases",K4405="Phns","Phones",K4405="Acc","Accessories",K4405="Bndrs","Binders",K4405="Fstnrs","Fasteners")</f>
        <v>Phones</v>
      </c>
      <c r="Q4405" t="str">
        <f>IF(_xlfn.XLOOKUP(D4405,products!$A$2:$A$5902,products!$H$2:$H$5902,,0)=1,"Yes","No")</f>
        <v>Yes</v>
      </c>
    </row>
    <row r="4406" spans="1:17" x14ac:dyDescent="0.3">
      <c r="A4406" t="s">
        <v>25782</v>
      </c>
      <c r="B4406" s="4">
        <v>43925</v>
      </c>
      <c r="C4406" t="s">
        <v>25783</v>
      </c>
      <c r="D4406" t="s">
        <v>25786</v>
      </c>
      <c r="E4406" s="1">
        <v>44066</v>
      </c>
      <c r="F4406" t="s">
        <v>74</v>
      </c>
      <c r="G4406" t="str">
        <f>_xlfn.XLOOKUP(C4406,customers!$A$2:$A$5902,customers!$B$2:$B$5902,,0)</f>
        <v>Emily Saunders</v>
      </c>
      <c r="H4406" t="str">
        <f>_xlfn.XLOOKUP(C4406,customers!$A$2:$A$5902,customers!$G$2:$G$5902,,0)</f>
        <v>North</v>
      </c>
      <c r="I4406" t="str">
        <f>_xlfn.XLOOKUP(C4406,customers!$A$2:$A$5902,customers!$E$2:$E$5902,,0)</f>
        <v>Jasonburgh</v>
      </c>
      <c r="J4406" t="str">
        <f>INDEX(products!$B$2:$B$5902,MATCH(D4406,products!$A$2:$A$5902,0))</f>
        <v>Tech</v>
      </c>
      <c r="K4406" t="str">
        <f>INDEX(products!$C$2:$C$5902,MATCH(D4406,products!$A$2:$A$5902,0))</f>
        <v>Bndrs</v>
      </c>
      <c r="L4406" s="3">
        <f>INDEX(products!$E$2:$E$5902,MATCH(D4406,products!$A$2:$A$5902,0))</f>
        <v>3011.09</v>
      </c>
      <c r="M4406">
        <f>_xlfn.XLOOKUP(D4406,products!$A$2:$A$5902,products!$F$2:$F$5902)</f>
        <v>8</v>
      </c>
      <c r="N4406" s="3">
        <f t="shared" si="68"/>
        <v>376.38625000000002</v>
      </c>
      <c r="O4406" s="3" t="str" cm="1">
        <f t="array" ref="O4406">_xlfn.IFS(J4406="Furn","Furniture",J4406="Tech","Technology",J4406="OffSup","Office Supplies")</f>
        <v>Technology</v>
      </c>
      <c r="P4406" s="3" t="str" cm="1">
        <f t="array" ref="P4406">_xlfn.IFS(K4406="Bkcs","Bookcases",K4406="Phns","Phones",K4406="Acc","Accessories",K4406="Bndrs","Binders",K4406="Fstnrs","Fasteners")</f>
        <v>Binders</v>
      </c>
      <c r="Q4406" t="str">
        <f>IF(_xlfn.XLOOKUP(D4406,products!$A$2:$A$5902,products!$H$2:$H$5902,,0)=1,"Yes","No")</f>
        <v>Yes</v>
      </c>
    </row>
    <row r="4407" spans="1:17" x14ac:dyDescent="0.3">
      <c r="A4407" t="s">
        <v>25788</v>
      </c>
      <c r="B4407" s="4">
        <v>43987</v>
      </c>
      <c r="C4407" t="s">
        <v>25789</v>
      </c>
      <c r="D4407" t="s">
        <v>25792</v>
      </c>
      <c r="E4407" s="1">
        <v>44237</v>
      </c>
      <c r="F4407" t="s">
        <v>21</v>
      </c>
      <c r="G4407" t="str">
        <f>_xlfn.XLOOKUP(C4407,customers!$A$2:$A$5902,customers!$B$2:$B$5902,,0)</f>
        <v>Jennifer Torres</v>
      </c>
      <c r="H4407" t="str">
        <f>_xlfn.XLOOKUP(C4407,customers!$A$2:$A$5902,customers!$G$2:$G$5902,,0)</f>
        <v>North</v>
      </c>
      <c r="I4407" t="str">
        <f>_xlfn.XLOOKUP(C4407,customers!$A$2:$A$5902,customers!$E$2:$E$5902,,0)</f>
        <v>East Jasonmouth</v>
      </c>
      <c r="J4407" t="str">
        <f>INDEX(products!$B$2:$B$5902,MATCH(D4407,products!$A$2:$A$5902,0))</f>
        <v>Furn</v>
      </c>
      <c r="K4407" t="str">
        <f>INDEX(products!$C$2:$C$5902,MATCH(D4407,products!$A$2:$A$5902,0))</f>
        <v>Bndrs</v>
      </c>
      <c r="L4407" s="3">
        <f>INDEX(products!$E$2:$E$5902,MATCH(D4407,products!$A$2:$A$5902,0))</f>
        <v>1091.06</v>
      </c>
      <c r="M4407">
        <f>_xlfn.XLOOKUP(D4407,products!$A$2:$A$5902,products!$F$2:$F$5902)</f>
        <v>10</v>
      </c>
      <c r="N4407" s="3">
        <f t="shared" si="68"/>
        <v>109.10599999999999</v>
      </c>
      <c r="O4407" s="3" t="str" cm="1">
        <f t="array" ref="O4407">_xlfn.IFS(J4407="Furn","Furniture",J4407="Tech","Technology",J4407="OffSup","Office Supplies")</f>
        <v>Furniture</v>
      </c>
      <c r="P4407" s="3" t="str" cm="1">
        <f t="array" ref="P4407">_xlfn.IFS(K4407="Bkcs","Bookcases",K4407="Phns","Phones",K4407="Acc","Accessories",K4407="Bndrs","Binders",K4407="Fstnrs","Fasteners")</f>
        <v>Binders</v>
      </c>
      <c r="Q4407" t="str">
        <f>IF(_xlfn.XLOOKUP(D4407,products!$A$2:$A$5902,products!$H$2:$H$5902,,0)=1,"Yes","No")</f>
        <v>Yes</v>
      </c>
    </row>
    <row r="4408" spans="1:17" x14ac:dyDescent="0.3">
      <c r="A4408" t="s">
        <v>25794</v>
      </c>
      <c r="B4408" s="4">
        <v>45228</v>
      </c>
      <c r="C4408" t="s">
        <v>25795</v>
      </c>
      <c r="D4408" t="s">
        <v>25798</v>
      </c>
      <c r="E4408" s="1">
        <v>45452</v>
      </c>
      <c r="F4408" t="s">
        <v>74</v>
      </c>
      <c r="G4408" t="str">
        <f>_xlfn.XLOOKUP(C4408,customers!$A$2:$A$5902,customers!$B$2:$B$5902,,0)</f>
        <v>Sarah Bullock</v>
      </c>
      <c r="H4408" t="str">
        <f>_xlfn.XLOOKUP(C4408,customers!$A$2:$A$5902,customers!$G$2:$G$5902,,0)</f>
        <v>East</v>
      </c>
      <c r="I4408" t="str">
        <f>_xlfn.XLOOKUP(C4408,customers!$A$2:$A$5902,customers!$E$2:$E$5902,,0)</f>
        <v>South Bradleymouth</v>
      </c>
      <c r="J4408" t="str">
        <f>INDEX(products!$B$2:$B$5902,MATCH(D4408,products!$A$2:$A$5902,0))</f>
        <v>Tech</v>
      </c>
      <c r="K4408" t="str">
        <f>INDEX(products!$C$2:$C$5902,MATCH(D4408,products!$A$2:$A$5902,0))</f>
        <v>Phns</v>
      </c>
      <c r="L4408" s="3">
        <f>INDEX(products!$E$2:$E$5902,MATCH(D4408,products!$A$2:$A$5902,0))</f>
        <v>3265.85</v>
      </c>
      <c r="M4408">
        <f>_xlfn.XLOOKUP(D4408,products!$A$2:$A$5902,products!$F$2:$F$5902)</f>
        <v>10</v>
      </c>
      <c r="N4408" s="3">
        <f t="shared" si="68"/>
        <v>326.58499999999998</v>
      </c>
      <c r="O4408" s="3" t="str" cm="1">
        <f t="array" ref="O4408">_xlfn.IFS(J4408="Furn","Furniture",J4408="Tech","Technology",J4408="OffSup","Office Supplies")</f>
        <v>Technology</v>
      </c>
      <c r="P4408" s="3" t="str" cm="1">
        <f t="array" ref="P4408">_xlfn.IFS(K4408="Bkcs","Bookcases",K4408="Phns","Phones",K4408="Acc","Accessories",K4408="Bndrs","Binders",K4408="Fstnrs","Fasteners")</f>
        <v>Phones</v>
      </c>
      <c r="Q4408" t="str">
        <f>IF(_xlfn.XLOOKUP(D4408,products!$A$2:$A$5902,products!$H$2:$H$5902,,0)=1,"Yes","No")</f>
        <v>No</v>
      </c>
    </row>
    <row r="4409" spans="1:17" x14ac:dyDescent="0.3">
      <c r="A4409" t="s">
        <v>25800</v>
      </c>
      <c r="B4409" s="4">
        <v>44811</v>
      </c>
      <c r="C4409" t="s">
        <v>25801</v>
      </c>
      <c r="D4409" t="s">
        <v>25804</v>
      </c>
      <c r="E4409" s="1">
        <v>45095</v>
      </c>
      <c r="F4409" t="s">
        <v>21</v>
      </c>
      <c r="G4409" t="str">
        <f>_xlfn.XLOOKUP(C4409,customers!$A$2:$A$5902,customers!$B$2:$B$5902,,0)</f>
        <v>Robert King</v>
      </c>
      <c r="H4409" t="str">
        <f>_xlfn.XLOOKUP(C4409,customers!$A$2:$A$5902,customers!$G$2:$G$5902,,0)</f>
        <v>West</v>
      </c>
      <c r="I4409" t="str">
        <f>_xlfn.XLOOKUP(C4409,customers!$A$2:$A$5902,customers!$E$2:$E$5902,,0)</f>
        <v>Kenttown</v>
      </c>
      <c r="J4409" t="str">
        <f>INDEX(products!$B$2:$B$5902,MATCH(D4409,products!$A$2:$A$5902,0))</f>
        <v>Furn</v>
      </c>
      <c r="K4409" t="str">
        <f>INDEX(products!$C$2:$C$5902,MATCH(D4409,products!$A$2:$A$5902,0))</f>
        <v>Fstnrs</v>
      </c>
      <c r="L4409" s="3">
        <f>INDEX(products!$E$2:$E$5902,MATCH(D4409,products!$A$2:$A$5902,0))</f>
        <v>1955.66</v>
      </c>
      <c r="M4409">
        <f>_xlfn.XLOOKUP(D4409,products!$A$2:$A$5902,products!$F$2:$F$5902)</f>
        <v>10</v>
      </c>
      <c r="N4409" s="3">
        <f t="shared" si="68"/>
        <v>195.566</v>
      </c>
      <c r="O4409" s="3" t="str" cm="1">
        <f t="array" ref="O4409">_xlfn.IFS(J4409="Furn","Furniture",J4409="Tech","Technology",J4409="OffSup","Office Supplies")</f>
        <v>Furniture</v>
      </c>
      <c r="P4409" s="3" t="str" cm="1">
        <f t="array" ref="P4409">_xlfn.IFS(K4409="Bkcs","Bookcases",K4409="Phns","Phones",K4409="Acc","Accessories",K4409="Bndrs","Binders",K4409="Fstnrs","Fasteners")</f>
        <v>Fasteners</v>
      </c>
      <c r="Q4409" t="str">
        <f>IF(_xlfn.XLOOKUP(D4409,products!$A$2:$A$5902,products!$H$2:$H$5902,,0)=1,"Yes","No")</f>
        <v>Yes</v>
      </c>
    </row>
    <row r="4410" spans="1:17" x14ac:dyDescent="0.3">
      <c r="A4410" t="s">
        <v>25806</v>
      </c>
      <c r="B4410" s="4">
        <v>43804</v>
      </c>
      <c r="C4410" t="s">
        <v>25807</v>
      </c>
      <c r="D4410" t="s">
        <v>25810</v>
      </c>
      <c r="E4410" s="1">
        <v>43969</v>
      </c>
      <c r="F4410" t="s">
        <v>21</v>
      </c>
      <c r="G4410" t="str">
        <f>_xlfn.XLOOKUP(C4410,customers!$A$2:$A$5902,customers!$B$2:$B$5902,,0)</f>
        <v>Sharon Garza</v>
      </c>
      <c r="H4410" t="str">
        <f>_xlfn.XLOOKUP(C4410,customers!$A$2:$A$5902,customers!$G$2:$G$5902,,0)</f>
        <v>North</v>
      </c>
      <c r="I4410" t="str">
        <f>_xlfn.XLOOKUP(C4410,customers!$A$2:$A$5902,customers!$E$2:$E$5902,,0)</f>
        <v>North Scottside</v>
      </c>
      <c r="J4410" t="str">
        <f>INDEX(products!$B$2:$B$5902,MATCH(D4410,products!$A$2:$A$5902,0))</f>
        <v>Tech</v>
      </c>
      <c r="K4410" t="str">
        <f>INDEX(products!$C$2:$C$5902,MATCH(D4410,products!$A$2:$A$5902,0))</f>
        <v>Fstnrs</v>
      </c>
      <c r="L4410" s="3">
        <f>INDEX(products!$E$2:$E$5902,MATCH(D4410,products!$A$2:$A$5902,0))</f>
        <v>2205.35</v>
      </c>
      <c r="M4410">
        <f>_xlfn.XLOOKUP(D4410,products!$A$2:$A$5902,products!$F$2:$F$5902)</f>
        <v>5</v>
      </c>
      <c r="N4410" s="3">
        <f t="shared" si="68"/>
        <v>441.07</v>
      </c>
      <c r="O4410" s="3" t="str" cm="1">
        <f t="array" ref="O4410">_xlfn.IFS(J4410="Furn","Furniture",J4410="Tech","Technology",J4410="OffSup","Office Supplies")</f>
        <v>Technology</v>
      </c>
      <c r="P4410" s="3" t="str" cm="1">
        <f t="array" ref="P4410">_xlfn.IFS(K4410="Bkcs","Bookcases",K4410="Phns","Phones",K4410="Acc","Accessories",K4410="Bndrs","Binders",K4410="Fstnrs","Fasteners")</f>
        <v>Fasteners</v>
      </c>
      <c r="Q4410" t="str">
        <f>IF(_xlfn.XLOOKUP(D4410,products!$A$2:$A$5902,products!$H$2:$H$5902,,0)=1,"Yes","No")</f>
        <v>No</v>
      </c>
    </row>
    <row r="4411" spans="1:17" x14ac:dyDescent="0.3">
      <c r="A4411" t="s">
        <v>25812</v>
      </c>
      <c r="B4411" s="4">
        <v>43883</v>
      </c>
      <c r="C4411" t="s">
        <v>25813</v>
      </c>
      <c r="D4411" t="s">
        <v>25816</v>
      </c>
      <c r="E4411" s="1">
        <v>44097</v>
      </c>
      <c r="F4411" t="s">
        <v>35</v>
      </c>
      <c r="G4411" t="str">
        <f>_xlfn.XLOOKUP(C4411,customers!$A$2:$A$5902,customers!$B$2:$B$5902,,0)</f>
        <v>David Johnston</v>
      </c>
      <c r="H4411" t="str">
        <f>_xlfn.XLOOKUP(C4411,customers!$A$2:$A$5902,customers!$G$2:$G$5902,,0)</f>
        <v>East</v>
      </c>
      <c r="I4411" t="str">
        <f>_xlfn.XLOOKUP(C4411,customers!$A$2:$A$5902,customers!$E$2:$E$5902,,0)</f>
        <v>Darrylstad</v>
      </c>
      <c r="J4411" t="str">
        <f>INDEX(products!$B$2:$B$5902,MATCH(D4411,products!$A$2:$A$5902,0))</f>
        <v>Furn</v>
      </c>
      <c r="K4411" t="str">
        <f>INDEX(products!$C$2:$C$5902,MATCH(D4411,products!$A$2:$A$5902,0))</f>
        <v>Bkcs</v>
      </c>
      <c r="L4411" s="3">
        <f>INDEX(products!$E$2:$E$5902,MATCH(D4411,products!$A$2:$A$5902,0))</f>
        <v>4161.8999999999996</v>
      </c>
      <c r="M4411">
        <f>_xlfn.XLOOKUP(D4411,products!$A$2:$A$5902,products!$F$2:$F$5902)</f>
        <v>6</v>
      </c>
      <c r="N4411" s="3">
        <f t="shared" si="68"/>
        <v>693.65</v>
      </c>
      <c r="O4411" s="3" t="str" cm="1">
        <f t="array" ref="O4411">_xlfn.IFS(J4411="Furn","Furniture",J4411="Tech","Technology",J4411="OffSup","Office Supplies")</f>
        <v>Furniture</v>
      </c>
      <c r="P4411" s="3" t="str" cm="1">
        <f t="array" ref="P4411">_xlfn.IFS(K4411="Bkcs","Bookcases",K4411="Phns","Phones",K4411="Acc","Accessories",K4411="Bndrs","Binders",K4411="Fstnrs","Fasteners")</f>
        <v>Bookcases</v>
      </c>
      <c r="Q4411" t="str">
        <f>IF(_xlfn.XLOOKUP(D4411,products!$A$2:$A$5902,products!$H$2:$H$5902,,0)=1,"Yes","No")</f>
        <v>Yes</v>
      </c>
    </row>
    <row r="4412" spans="1:17" x14ac:dyDescent="0.3">
      <c r="A4412" t="s">
        <v>25818</v>
      </c>
      <c r="B4412" s="4">
        <v>43566</v>
      </c>
      <c r="C4412" s="2" t="s">
        <v>25819</v>
      </c>
      <c r="D4412" t="s">
        <v>25822</v>
      </c>
      <c r="E4412" s="1">
        <v>43704</v>
      </c>
      <c r="F4412" t="s">
        <v>74</v>
      </c>
      <c r="G4412" t="str">
        <f>_xlfn.XLOOKUP(C4412,customers!$A$2:$A$5902,customers!$B$2:$B$5902,,0)</f>
        <v>Joseph Cook</v>
      </c>
      <c r="H4412" t="str">
        <f>_xlfn.XLOOKUP(C4412,customers!$A$2:$A$5902,customers!$G$2:$G$5902,,0)</f>
        <v>West</v>
      </c>
      <c r="I4412" t="str">
        <f>_xlfn.XLOOKUP(C4412,customers!$A$2:$A$5902,customers!$E$2:$E$5902,,0)</f>
        <v>East Allisonside</v>
      </c>
      <c r="J4412" t="str">
        <f>INDEX(products!$B$2:$B$5902,MATCH(D4412,products!$A$2:$A$5902,0))</f>
        <v>Furn</v>
      </c>
      <c r="K4412" t="str">
        <f>INDEX(products!$C$2:$C$5902,MATCH(D4412,products!$A$2:$A$5902,0))</f>
        <v>Phns</v>
      </c>
      <c r="L4412" s="3">
        <f>INDEX(products!$E$2:$E$5902,MATCH(D4412,products!$A$2:$A$5902,0))</f>
        <v>2766.17</v>
      </c>
      <c r="M4412">
        <f>_xlfn.XLOOKUP(D4412,products!$A$2:$A$5902,products!$F$2:$F$5902)</f>
        <v>6</v>
      </c>
      <c r="N4412" s="3">
        <f t="shared" si="68"/>
        <v>461.02833333333336</v>
      </c>
      <c r="O4412" s="3" t="str" cm="1">
        <f t="array" ref="O4412">_xlfn.IFS(J4412="Furn","Furniture",J4412="Tech","Technology",J4412="OffSup","Office Supplies")</f>
        <v>Furniture</v>
      </c>
      <c r="P4412" s="3" t="str" cm="1">
        <f t="array" ref="P4412">_xlfn.IFS(K4412="Bkcs","Bookcases",K4412="Phns","Phones",K4412="Acc","Accessories",K4412="Bndrs","Binders",K4412="Fstnrs","Fasteners")</f>
        <v>Phones</v>
      </c>
      <c r="Q4412" t="str">
        <f>IF(_xlfn.XLOOKUP(D4412,products!$A$2:$A$5902,products!$H$2:$H$5902,,0)=1,"Yes","No")</f>
        <v>Yes</v>
      </c>
    </row>
    <row r="4413" spans="1:17" x14ac:dyDescent="0.3">
      <c r="A4413" t="s">
        <v>25824</v>
      </c>
      <c r="B4413" s="4">
        <v>44398</v>
      </c>
      <c r="C4413" t="s">
        <v>25825</v>
      </c>
      <c r="D4413" t="s">
        <v>25827</v>
      </c>
      <c r="E4413" s="1">
        <v>44729</v>
      </c>
      <c r="F4413" t="s">
        <v>35</v>
      </c>
      <c r="G4413" t="str">
        <f>_xlfn.XLOOKUP(C4413,customers!$A$2:$A$5902,customers!$B$2:$B$5902,,0)</f>
        <v>Charles Turner</v>
      </c>
      <c r="H4413" t="str">
        <f>_xlfn.XLOOKUP(C4413,customers!$A$2:$A$5902,customers!$G$2:$G$5902,,0)</f>
        <v>West</v>
      </c>
      <c r="I4413" t="str">
        <f>_xlfn.XLOOKUP(C4413,customers!$A$2:$A$5902,customers!$E$2:$E$5902,,0)</f>
        <v>East Alisonport</v>
      </c>
      <c r="J4413" t="str">
        <f>INDEX(products!$B$2:$B$5902,MATCH(D4413,products!$A$2:$A$5902,0))</f>
        <v>Furn</v>
      </c>
      <c r="K4413" t="str">
        <f>INDEX(products!$C$2:$C$5902,MATCH(D4413,products!$A$2:$A$5902,0))</f>
        <v>Fstnrs</v>
      </c>
      <c r="L4413" s="3">
        <f>INDEX(products!$E$2:$E$5902,MATCH(D4413,products!$A$2:$A$5902,0))</f>
        <v>2642.44</v>
      </c>
      <c r="M4413">
        <f>_xlfn.XLOOKUP(D4413,products!$A$2:$A$5902,products!$F$2:$F$5902)</f>
        <v>9</v>
      </c>
      <c r="N4413" s="3">
        <f t="shared" si="68"/>
        <v>293.60444444444443</v>
      </c>
      <c r="O4413" s="3" t="str" cm="1">
        <f t="array" ref="O4413">_xlfn.IFS(J4413="Furn","Furniture",J4413="Tech","Technology",J4413="OffSup","Office Supplies")</f>
        <v>Furniture</v>
      </c>
      <c r="P4413" s="3" t="str" cm="1">
        <f t="array" ref="P4413">_xlfn.IFS(K4413="Bkcs","Bookcases",K4413="Phns","Phones",K4413="Acc","Accessories",K4413="Bndrs","Binders",K4413="Fstnrs","Fasteners")</f>
        <v>Fasteners</v>
      </c>
      <c r="Q4413" t="str">
        <f>IF(_xlfn.XLOOKUP(D4413,products!$A$2:$A$5902,products!$H$2:$H$5902,,0)=1,"Yes","No")</f>
        <v>Yes</v>
      </c>
    </row>
    <row r="4414" spans="1:17" x14ac:dyDescent="0.3">
      <c r="A4414" t="s">
        <v>25829</v>
      </c>
      <c r="B4414" s="4">
        <v>44878</v>
      </c>
      <c r="C4414" t="s">
        <v>25830</v>
      </c>
      <c r="D4414" t="s">
        <v>25832</v>
      </c>
      <c r="E4414" s="1">
        <v>44981</v>
      </c>
      <c r="F4414" t="s">
        <v>21</v>
      </c>
      <c r="G4414" t="str">
        <f>_xlfn.XLOOKUP(C4414,customers!$A$2:$A$5902,customers!$B$2:$B$5902,,0)</f>
        <v>Taylor Blair</v>
      </c>
      <c r="H4414" t="str">
        <f>_xlfn.XLOOKUP(C4414,customers!$A$2:$A$5902,customers!$G$2:$G$5902,,0)</f>
        <v>North</v>
      </c>
      <c r="I4414" t="str">
        <f>_xlfn.XLOOKUP(C4414,customers!$A$2:$A$5902,customers!$E$2:$E$5902,,0)</f>
        <v>Michaelside</v>
      </c>
      <c r="J4414" t="str">
        <f>INDEX(products!$B$2:$B$5902,MATCH(D4414,products!$A$2:$A$5902,0))</f>
        <v>Furn</v>
      </c>
      <c r="K4414" t="str">
        <f>INDEX(products!$C$2:$C$5902,MATCH(D4414,products!$A$2:$A$5902,0))</f>
        <v>Phns</v>
      </c>
      <c r="L4414" s="3">
        <f>INDEX(products!$E$2:$E$5902,MATCH(D4414,products!$A$2:$A$5902,0))</f>
        <v>4015.01</v>
      </c>
      <c r="M4414">
        <f>_xlfn.XLOOKUP(D4414,products!$A$2:$A$5902,products!$F$2:$F$5902)</f>
        <v>3</v>
      </c>
      <c r="N4414" s="3">
        <f t="shared" si="68"/>
        <v>1338.3366666666668</v>
      </c>
      <c r="O4414" s="3" t="str" cm="1">
        <f t="array" ref="O4414">_xlfn.IFS(J4414="Furn","Furniture",J4414="Tech","Technology",J4414="OffSup","Office Supplies")</f>
        <v>Furniture</v>
      </c>
      <c r="P4414" s="3" t="str" cm="1">
        <f t="array" ref="P4414">_xlfn.IFS(K4414="Bkcs","Bookcases",K4414="Phns","Phones",K4414="Acc","Accessories",K4414="Bndrs","Binders",K4414="Fstnrs","Fasteners")</f>
        <v>Phones</v>
      </c>
      <c r="Q4414" t="str">
        <f>IF(_xlfn.XLOOKUP(D4414,products!$A$2:$A$5902,products!$H$2:$H$5902,,0)=1,"Yes","No")</f>
        <v>Yes</v>
      </c>
    </row>
    <row r="4415" spans="1:17" x14ac:dyDescent="0.3">
      <c r="A4415" t="s">
        <v>25834</v>
      </c>
      <c r="B4415" s="4">
        <v>44391</v>
      </c>
      <c r="C4415" t="s">
        <v>25835</v>
      </c>
      <c r="D4415" t="s">
        <v>25837</v>
      </c>
      <c r="E4415" s="1">
        <v>44590</v>
      </c>
      <c r="F4415" t="s">
        <v>35</v>
      </c>
      <c r="G4415" t="str">
        <f>_xlfn.XLOOKUP(C4415,customers!$A$2:$A$5902,customers!$B$2:$B$5902,,0)</f>
        <v>Matthew Schwartz</v>
      </c>
      <c r="H4415" t="str">
        <f>_xlfn.XLOOKUP(C4415,customers!$A$2:$A$5902,customers!$G$2:$G$5902,,0)</f>
        <v>West</v>
      </c>
      <c r="I4415" t="str">
        <f>_xlfn.XLOOKUP(C4415,customers!$A$2:$A$5902,customers!$E$2:$E$5902,,0)</f>
        <v>South Ryan</v>
      </c>
      <c r="J4415" t="str">
        <f>INDEX(products!$B$2:$B$5902,MATCH(D4415,products!$A$2:$A$5902,0))</f>
        <v>OffSup</v>
      </c>
      <c r="K4415" t="str">
        <f>INDEX(products!$C$2:$C$5902,MATCH(D4415,products!$A$2:$A$5902,0))</f>
        <v>Bkcs</v>
      </c>
      <c r="L4415" s="3">
        <f>INDEX(products!$E$2:$E$5902,MATCH(D4415,products!$A$2:$A$5902,0))</f>
        <v>1504.99</v>
      </c>
      <c r="M4415">
        <f>_xlfn.XLOOKUP(D4415,products!$A$2:$A$5902,products!$F$2:$F$5902)</f>
        <v>1</v>
      </c>
      <c r="N4415" s="3">
        <f t="shared" si="68"/>
        <v>1504.99</v>
      </c>
      <c r="O4415" s="3" t="str" cm="1">
        <f t="array" ref="O4415">_xlfn.IFS(J4415="Furn","Furniture",J4415="Tech","Technology",J4415="OffSup","Office Supplies")</f>
        <v>Office Supplies</v>
      </c>
      <c r="P4415" s="3" t="str" cm="1">
        <f t="array" ref="P4415">_xlfn.IFS(K4415="Bkcs","Bookcases",K4415="Phns","Phones",K4415="Acc","Accessories",K4415="Bndrs","Binders",K4415="Fstnrs","Fasteners")</f>
        <v>Bookcases</v>
      </c>
      <c r="Q4415" t="str">
        <f>IF(_xlfn.XLOOKUP(D4415,products!$A$2:$A$5902,products!$H$2:$H$5902,,0)=1,"Yes","No")</f>
        <v>Yes</v>
      </c>
    </row>
    <row r="4416" spans="1:17" x14ac:dyDescent="0.3">
      <c r="A4416" t="s">
        <v>25839</v>
      </c>
      <c r="B4416" s="4">
        <v>44448</v>
      </c>
      <c r="C4416" t="s">
        <v>25840</v>
      </c>
      <c r="D4416" t="s">
        <v>25843</v>
      </c>
      <c r="E4416" s="1">
        <v>44651</v>
      </c>
      <c r="F4416" t="s">
        <v>74</v>
      </c>
      <c r="G4416" t="str">
        <f>_xlfn.XLOOKUP(C4416,customers!$A$2:$A$5902,customers!$B$2:$B$5902,,0)</f>
        <v>Maria Hickman</v>
      </c>
      <c r="H4416" t="str">
        <f>_xlfn.XLOOKUP(C4416,customers!$A$2:$A$5902,customers!$G$2:$G$5902,,0)</f>
        <v>South</v>
      </c>
      <c r="I4416" t="str">
        <f>_xlfn.XLOOKUP(C4416,customers!$A$2:$A$5902,customers!$E$2:$E$5902,,0)</f>
        <v>Johnshire</v>
      </c>
      <c r="J4416" t="str">
        <f>INDEX(products!$B$2:$B$5902,MATCH(D4416,products!$A$2:$A$5902,0))</f>
        <v>Furn</v>
      </c>
      <c r="K4416" t="str">
        <f>INDEX(products!$C$2:$C$5902,MATCH(D4416,products!$A$2:$A$5902,0))</f>
        <v>Phns</v>
      </c>
      <c r="L4416" s="3">
        <f>INDEX(products!$E$2:$E$5902,MATCH(D4416,products!$A$2:$A$5902,0))</f>
        <v>261.83</v>
      </c>
      <c r="M4416">
        <f>_xlfn.XLOOKUP(D4416,products!$A$2:$A$5902,products!$F$2:$F$5902)</f>
        <v>9</v>
      </c>
      <c r="N4416" s="3">
        <f t="shared" si="68"/>
        <v>29.092222222222219</v>
      </c>
      <c r="O4416" s="3" t="str" cm="1">
        <f t="array" ref="O4416">_xlfn.IFS(J4416="Furn","Furniture",J4416="Tech","Technology",J4416="OffSup","Office Supplies")</f>
        <v>Furniture</v>
      </c>
      <c r="P4416" s="3" t="str" cm="1">
        <f t="array" ref="P4416">_xlfn.IFS(K4416="Bkcs","Bookcases",K4416="Phns","Phones",K4416="Acc","Accessories",K4416="Bndrs","Binders",K4416="Fstnrs","Fasteners")</f>
        <v>Phones</v>
      </c>
      <c r="Q4416" t="str">
        <f>IF(_xlfn.XLOOKUP(D4416,products!$A$2:$A$5902,products!$H$2:$H$5902,,0)=1,"Yes","No")</f>
        <v>Yes</v>
      </c>
    </row>
    <row r="4417" spans="1:17" x14ac:dyDescent="0.3">
      <c r="A4417" t="s">
        <v>25845</v>
      </c>
      <c r="B4417" s="4">
        <v>45287</v>
      </c>
      <c r="C4417" t="s">
        <v>25846</v>
      </c>
      <c r="D4417" t="s">
        <v>25849</v>
      </c>
      <c r="E4417" s="1">
        <v>45461</v>
      </c>
      <c r="F4417" t="s">
        <v>74</v>
      </c>
      <c r="G4417" t="str">
        <f>_xlfn.XLOOKUP(C4417,customers!$A$2:$A$5902,customers!$B$2:$B$5902,,0)</f>
        <v>Kevin Harper</v>
      </c>
      <c r="H4417" t="str">
        <f>_xlfn.XLOOKUP(C4417,customers!$A$2:$A$5902,customers!$G$2:$G$5902,,0)</f>
        <v>South</v>
      </c>
      <c r="I4417" t="str">
        <f>_xlfn.XLOOKUP(C4417,customers!$A$2:$A$5902,customers!$E$2:$E$5902,,0)</f>
        <v>New Leslie</v>
      </c>
      <c r="J4417" t="str">
        <f>INDEX(products!$B$2:$B$5902,MATCH(D4417,products!$A$2:$A$5902,0))</f>
        <v>OffSup</v>
      </c>
      <c r="K4417" t="str">
        <f>INDEX(products!$C$2:$C$5902,MATCH(D4417,products!$A$2:$A$5902,0))</f>
        <v>Fstnrs</v>
      </c>
      <c r="L4417" s="3">
        <f>INDEX(products!$E$2:$E$5902,MATCH(D4417,products!$A$2:$A$5902,0))</f>
        <v>4749.68</v>
      </c>
      <c r="M4417">
        <f>_xlfn.XLOOKUP(D4417,products!$A$2:$A$5902,products!$F$2:$F$5902)</f>
        <v>5</v>
      </c>
      <c r="N4417" s="3">
        <f t="shared" si="68"/>
        <v>949.93600000000004</v>
      </c>
      <c r="O4417" s="3" t="str" cm="1">
        <f t="array" ref="O4417">_xlfn.IFS(J4417="Furn","Furniture",J4417="Tech","Technology",J4417="OffSup","Office Supplies")</f>
        <v>Office Supplies</v>
      </c>
      <c r="P4417" s="3" t="str" cm="1">
        <f t="array" ref="P4417">_xlfn.IFS(K4417="Bkcs","Bookcases",K4417="Phns","Phones",K4417="Acc","Accessories",K4417="Bndrs","Binders",K4417="Fstnrs","Fasteners")</f>
        <v>Fasteners</v>
      </c>
      <c r="Q4417" t="str">
        <f>IF(_xlfn.XLOOKUP(D4417,products!$A$2:$A$5902,products!$H$2:$H$5902,,0)=1,"Yes","No")</f>
        <v>Yes</v>
      </c>
    </row>
    <row r="4418" spans="1:17" x14ac:dyDescent="0.3">
      <c r="A4418" t="s">
        <v>25851</v>
      </c>
      <c r="B4418" s="4">
        <v>44143</v>
      </c>
      <c r="C4418" t="s">
        <v>25852</v>
      </c>
      <c r="D4418" t="s">
        <v>25855</v>
      </c>
      <c r="E4418" s="1">
        <v>44481</v>
      </c>
      <c r="F4418" t="s">
        <v>21</v>
      </c>
      <c r="G4418" t="str">
        <f>_xlfn.XLOOKUP(C4418,customers!$A$2:$A$5902,customers!$B$2:$B$5902,,0)</f>
        <v>Cheryl Burke DVM</v>
      </c>
      <c r="H4418" t="str">
        <f>_xlfn.XLOOKUP(C4418,customers!$A$2:$A$5902,customers!$G$2:$G$5902,,0)</f>
        <v>West</v>
      </c>
      <c r="I4418" t="str">
        <f>_xlfn.XLOOKUP(C4418,customers!$A$2:$A$5902,customers!$E$2:$E$5902,,0)</f>
        <v>Lindseychester</v>
      </c>
      <c r="J4418" t="str">
        <f>INDEX(products!$B$2:$B$5902,MATCH(D4418,products!$A$2:$A$5902,0))</f>
        <v>Tech</v>
      </c>
      <c r="K4418" t="str">
        <f>INDEX(products!$C$2:$C$5902,MATCH(D4418,products!$A$2:$A$5902,0))</f>
        <v>Acc</v>
      </c>
      <c r="L4418" s="3">
        <f>INDEX(products!$E$2:$E$5902,MATCH(D4418,products!$A$2:$A$5902,0))</f>
        <v>4665.79</v>
      </c>
      <c r="M4418">
        <f>_xlfn.XLOOKUP(D4418,products!$A$2:$A$5902,products!$F$2:$F$5902)</f>
        <v>9</v>
      </c>
      <c r="N4418" s="3">
        <f t="shared" si="68"/>
        <v>518.42111111111114</v>
      </c>
      <c r="O4418" s="3" t="str" cm="1">
        <f t="array" ref="O4418">_xlfn.IFS(J4418="Furn","Furniture",J4418="Tech","Technology",J4418="OffSup","Office Supplies")</f>
        <v>Technology</v>
      </c>
      <c r="P4418" s="3" t="str" cm="1">
        <f t="array" ref="P4418">_xlfn.IFS(K4418="Bkcs","Bookcases",K4418="Phns","Phones",K4418="Acc","Accessories",K4418="Bndrs","Binders",K4418="Fstnrs","Fasteners")</f>
        <v>Accessories</v>
      </c>
      <c r="Q4418" t="str">
        <f>IF(_xlfn.XLOOKUP(D4418,products!$A$2:$A$5902,products!$H$2:$H$5902,,0)=1,"Yes","No")</f>
        <v>Yes</v>
      </c>
    </row>
    <row r="4419" spans="1:17" x14ac:dyDescent="0.3">
      <c r="A4419" s="2" t="s">
        <v>25857</v>
      </c>
      <c r="B4419" s="4">
        <v>43801</v>
      </c>
      <c r="C4419" t="s">
        <v>25858</v>
      </c>
      <c r="D4419" t="s">
        <v>25861</v>
      </c>
      <c r="E4419" s="1">
        <v>43906</v>
      </c>
      <c r="F4419" t="s">
        <v>21</v>
      </c>
      <c r="G4419" t="str">
        <f>_xlfn.XLOOKUP(C4419,customers!$A$2:$A$5902,customers!$B$2:$B$5902,,0)</f>
        <v>Jessica Anderson</v>
      </c>
      <c r="H4419" t="str">
        <f>_xlfn.XLOOKUP(C4419,customers!$A$2:$A$5902,customers!$G$2:$G$5902,,0)</f>
        <v>South</v>
      </c>
      <c r="I4419" t="str">
        <f>_xlfn.XLOOKUP(C4419,customers!$A$2:$A$5902,customers!$E$2:$E$5902,,0)</f>
        <v>Port Donnaborough</v>
      </c>
      <c r="J4419" t="str">
        <f>INDEX(products!$B$2:$B$5902,MATCH(D4419,products!$A$2:$A$5902,0))</f>
        <v>Furn</v>
      </c>
      <c r="K4419" t="str">
        <f>INDEX(products!$C$2:$C$5902,MATCH(D4419,products!$A$2:$A$5902,0))</f>
        <v>Fstnrs</v>
      </c>
      <c r="L4419" s="3">
        <f>INDEX(products!$E$2:$E$5902,MATCH(D4419,products!$A$2:$A$5902,0))</f>
        <v>1627.02</v>
      </c>
      <c r="M4419">
        <f>_xlfn.XLOOKUP(D4419,products!$A$2:$A$5902,products!$F$2:$F$5902)</f>
        <v>5</v>
      </c>
      <c r="N4419" s="3">
        <f t="shared" ref="N4419:N4482" si="69">L4419/M4419</f>
        <v>325.404</v>
      </c>
      <c r="O4419" s="3" t="str" cm="1">
        <f t="array" ref="O4419">_xlfn.IFS(J4419="Furn","Furniture",J4419="Tech","Technology",J4419="OffSup","Office Supplies")</f>
        <v>Furniture</v>
      </c>
      <c r="P4419" s="3" t="str" cm="1">
        <f t="array" ref="P4419">_xlfn.IFS(K4419="Bkcs","Bookcases",K4419="Phns","Phones",K4419="Acc","Accessories",K4419="Bndrs","Binders",K4419="Fstnrs","Fasteners")</f>
        <v>Fasteners</v>
      </c>
      <c r="Q4419" t="str">
        <f>IF(_xlfn.XLOOKUP(D4419,products!$A$2:$A$5902,products!$H$2:$H$5902,,0)=1,"Yes","No")</f>
        <v>Yes</v>
      </c>
    </row>
    <row r="4420" spans="1:17" x14ac:dyDescent="0.3">
      <c r="A4420" t="s">
        <v>25863</v>
      </c>
      <c r="B4420" s="4">
        <v>44413</v>
      </c>
      <c r="C4420" t="s">
        <v>25864</v>
      </c>
      <c r="D4420" t="s">
        <v>25867</v>
      </c>
      <c r="E4420" s="1">
        <v>44715</v>
      </c>
      <c r="F4420" t="s">
        <v>21</v>
      </c>
      <c r="G4420" t="str">
        <f>_xlfn.XLOOKUP(C4420,customers!$A$2:$A$5902,customers!$B$2:$B$5902,,0)</f>
        <v>Steve Bryant</v>
      </c>
      <c r="H4420" t="str">
        <f>_xlfn.XLOOKUP(C4420,customers!$A$2:$A$5902,customers!$G$2:$G$5902,,0)</f>
        <v>West</v>
      </c>
      <c r="I4420" t="str">
        <f>_xlfn.XLOOKUP(C4420,customers!$A$2:$A$5902,customers!$E$2:$E$5902,,0)</f>
        <v>North Johnstad</v>
      </c>
      <c r="J4420" t="str">
        <f>INDEX(products!$B$2:$B$5902,MATCH(D4420,products!$A$2:$A$5902,0))</f>
        <v>OffSup</v>
      </c>
      <c r="K4420" t="str">
        <f>INDEX(products!$C$2:$C$5902,MATCH(D4420,products!$A$2:$A$5902,0))</f>
        <v>Fstnrs</v>
      </c>
      <c r="L4420" s="3">
        <f>INDEX(products!$E$2:$E$5902,MATCH(D4420,products!$A$2:$A$5902,0))</f>
        <v>3697.63</v>
      </c>
      <c r="M4420">
        <f>_xlfn.XLOOKUP(D4420,products!$A$2:$A$5902,products!$F$2:$F$5902)</f>
        <v>2</v>
      </c>
      <c r="N4420" s="3">
        <f t="shared" si="69"/>
        <v>1848.8150000000001</v>
      </c>
      <c r="O4420" s="3" t="str" cm="1">
        <f t="array" ref="O4420">_xlfn.IFS(J4420="Furn","Furniture",J4420="Tech","Technology",J4420="OffSup","Office Supplies")</f>
        <v>Office Supplies</v>
      </c>
      <c r="P4420" s="3" t="str" cm="1">
        <f t="array" ref="P4420">_xlfn.IFS(K4420="Bkcs","Bookcases",K4420="Phns","Phones",K4420="Acc","Accessories",K4420="Bndrs","Binders",K4420="Fstnrs","Fasteners")</f>
        <v>Fasteners</v>
      </c>
      <c r="Q4420" t="str">
        <f>IF(_xlfn.XLOOKUP(D4420,products!$A$2:$A$5902,products!$H$2:$H$5902,,0)=1,"Yes","No")</f>
        <v>Yes</v>
      </c>
    </row>
    <row r="4421" spans="1:17" x14ac:dyDescent="0.3">
      <c r="A4421" t="s">
        <v>25869</v>
      </c>
      <c r="B4421" s="4">
        <v>45197</v>
      </c>
      <c r="C4421" t="s">
        <v>25870</v>
      </c>
      <c r="D4421" t="s">
        <v>25873</v>
      </c>
      <c r="E4421" s="1">
        <v>45357</v>
      </c>
      <c r="F4421" t="s">
        <v>21</v>
      </c>
      <c r="G4421" t="str">
        <f>_xlfn.XLOOKUP(C4421,customers!$A$2:$A$5902,customers!$B$2:$B$5902,,0)</f>
        <v>Chad Scott</v>
      </c>
      <c r="H4421" t="str">
        <f>_xlfn.XLOOKUP(C4421,customers!$A$2:$A$5902,customers!$G$2:$G$5902,,0)</f>
        <v>West</v>
      </c>
      <c r="I4421" t="str">
        <f>_xlfn.XLOOKUP(C4421,customers!$A$2:$A$5902,customers!$E$2:$E$5902,,0)</f>
        <v>Bennettfort</v>
      </c>
      <c r="J4421" t="str">
        <f>INDEX(products!$B$2:$B$5902,MATCH(D4421,products!$A$2:$A$5902,0))</f>
        <v>OffSup</v>
      </c>
      <c r="K4421" t="str">
        <f>INDEX(products!$C$2:$C$5902,MATCH(D4421,products!$A$2:$A$5902,0))</f>
        <v>Acc</v>
      </c>
      <c r="L4421" s="3">
        <f>INDEX(products!$E$2:$E$5902,MATCH(D4421,products!$A$2:$A$5902,0))</f>
        <v>2352.62</v>
      </c>
      <c r="M4421">
        <f>_xlfn.XLOOKUP(D4421,products!$A$2:$A$5902,products!$F$2:$F$5902)</f>
        <v>7</v>
      </c>
      <c r="N4421" s="3">
        <f t="shared" si="69"/>
        <v>336.08857142857141</v>
      </c>
      <c r="O4421" s="3" t="str" cm="1">
        <f t="array" ref="O4421">_xlfn.IFS(J4421="Furn","Furniture",J4421="Tech","Technology",J4421="OffSup","Office Supplies")</f>
        <v>Office Supplies</v>
      </c>
      <c r="P4421" s="3" t="str" cm="1">
        <f t="array" ref="P4421">_xlfn.IFS(K4421="Bkcs","Bookcases",K4421="Phns","Phones",K4421="Acc","Accessories",K4421="Bndrs","Binders",K4421="Fstnrs","Fasteners")</f>
        <v>Accessories</v>
      </c>
      <c r="Q4421" t="str">
        <f>IF(_xlfn.XLOOKUP(D4421,products!$A$2:$A$5902,products!$H$2:$H$5902,,0)=1,"Yes","No")</f>
        <v>Yes</v>
      </c>
    </row>
    <row r="4422" spans="1:17" x14ac:dyDescent="0.3">
      <c r="A4422" t="s">
        <v>25875</v>
      </c>
      <c r="B4422" s="4">
        <v>44868</v>
      </c>
      <c r="C4422" t="s">
        <v>25876</v>
      </c>
      <c r="D4422" t="s">
        <v>25878</v>
      </c>
      <c r="E4422" s="1">
        <v>44892</v>
      </c>
      <c r="F4422" t="s">
        <v>74</v>
      </c>
      <c r="G4422" t="str">
        <f>_xlfn.XLOOKUP(C4422,customers!$A$2:$A$5902,customers!$B$2:$B$5902,,0)</f>
        <v>Sandra Oneal</v>
      </c>
      <c r="H4422" t="str">
        <f>_xlfn.XLOOKUP(C4422,customers!$A$2:$A$5902,customers!$G$2:$G$5902,,0)</f>
        <v>East</v>
      </c>
      <c r="I4422" t="str">
        <f>_xlfn.XLOOKUP(C4422,customers!$A$2:$A$5902,customers!$E$2:$E$5902,,0)</f>
        <v>Port Jennifer</v>
      </c>
      <c r="J4422" t="str">
        <f>INDEX(products!$B$2:$B$5902,MATCH(D4422,products!$A$2:$A$5902,0))</f>
        <v>OffSup</v>
      </c>
      <c r="K4422" t="str">
        <f>INDEX(products!$C$2:$C$5902,MATCH(D4422,products!$A$2:$A$5902,0))</f>
        <v>Phns</v>
      </c>
      <c r="L4422" s="3">
        <f>INDEX(products!$E$2:$E$5902,MATCH(D4422,products!$A$2:$A$5902,0))</f>
        <v>3898.51</v>
      </c>
      <c r="M4422">
        <f>_xlfn.XLOOKUP(D4422,products!$A$2:$A$5902,products!$F$2:$F$5902)</f>
        <v>7</v>
      </c>
      <c r="N4422" s="3">
        <f t="shared" si="69"/>
        <v>556.93000000000006</v>
      </c>
      <c r="O4422" s="3" t="str" cm="1">
        <f t="array" ref="O4422">_xlfn.IFS(J4422="Furn","Furniture",J4422="Tech","Technology",J4422="OffSup","Office Supplies")</f>
        <v>Office Supplies</v>
      </c>
      <c r="P4422" s="3" t="str" cm="1">
        <f t="array" ref="P4422">_xlfn.IFS(K4422="Bkcs","Bookcases",K4422="Phns","Phones",K4422="Acc","Accessories",K4422="Bndrs","Binders",K4422="Fstnrs","Fasteners")</f>
        <v>Phones</v>
      </c>
      <c r="Q4422" t="str">
        <f>IF(_xlfn.XLOOKUP(D4422,products!$A$2:$A$5902,products!$H$2:$H$5902,,0)=1,"Yes","No")</f>
        <v>No</v>
      </c>
    </row>
    <row r="4423" spans="1:17" x14ac:dyDescent="0.3">
      <c r="A4423" t="s">
        <v>25880</v>
      </c>
      <c r="B4423" s="4">
        <v>45264</v>
      </c>
      <c r="C4423" t="s">
        <v>25881</v>
      </c>
      <c r="D4423" t="s">
        <v>25884</v>
      </c>
      <c r="E4423" s="1">
        <v>45311</v>
      </c>
      <c r="F4423" t="s">
        <v>74</v>
      </c>
      <c r="G4423" t="str">
        <f>_xlfn.XLOOKUP(C4423,customers!$A$2:$A$5902,customers!$B$2:$B$5902,,0)</f>
        <v>Rachel Brown</v>
      </c>
      <c r="H4423" t="str">
        <f>_xlfn.XLOOKUP(C4423,customers!$A$2:$A$5902,customers!$G$2:$G$5902,,0)</f>
        <v>East</v>
      </c>
      <c r="I4423" t="str">
        <f>_xlfn.XLOOKUP(C4423,customers!$A$2:$A$5902,customers!$E$2:$E$5902,,0)</f>
        <v>Cooperborough</v>
      </c>
      <c r="J4423" t="str">
        <f>INDEX(products!$B$2:$B$5902,MATCH(D4423,products!$A$2:$A$5902,0))</f>
        <v>Furn</v>
      </c>
      <c r="K4423" t="str">
        <f>INDEX(products!$C$2:$C$5902,MATCH(D4423,products!$A$2:$A$5902,0))</f>
        <v>Fstnrs</v>
      </c>
      <c r="L4423" s="3">
        <f>INDEX(products!$E$2:$E$5902,MATCH(D4423,products!$A$2:$A$5902,0))</f>
        <v>1919.42</v>
      </c>
      <c r="M4423">
        <f>_xlfn.XLOOKUP(D4423,products!$A$2:$A$5902,products!$F$2:$F$5902)</f>
        <v>2</v>
      </c>
      <c r="N4423" s="3">
        <f t="shared" si="69"/>
        <v>959.71</v>
      </c>
      <c r="O4423" s="3" t="str" cm="1">
        <f t="array" ref="O4423">_xlfn.IFS(J4423="Furn","Furniture",J4423="Tech","Technology",J4423="OffSup","Office Supplies")</f>
        <v>Furniture</v>
      </c>
      <c r="P4423" s="3" t="str" cm="1">
        <f t="array" ref="P4423">_xlfn.IFS(K4423="Bkcs","Bookcases",K4423="Phns","Phones",K4423="Acc","Accessories",K4423="Bndrs","Binders",K4423="Fstnrs","Fasteners")</f>
        <v>Fasteners</v>
      </c>
      <c r="Q4423" t="str">
        <f>IF(_xlfn.XLOOKUP(D4423,products!$A$2:$A$5902,products!$H$2:$H$5902,,0)=1,"Yes","No")</f>
        <v>No</v>
      </c>
    </row>
    <row r="4424" spans="1:17" x14ac:dyDescent="0.3">
      <c r="A4424" t="s">
        <v>25886</v>
      </c>
      <c r="B4424" s="4">
        <v>44527</v>
      </c>
      <c r="C4424" s="2" t="s">
        <v>25887</v>
      </c>
      <c r="D4424" t="s">
        <v>25890</v>
      </c>
      <c r="E4424" s="1">
        <v>44629</v>
      </c>
      <c r="F4424" t="s">
        <v>74</v>
      </c>
      <c r="G4424" t="str">
        <f>_xlfn.XLOOKUP(C4424,customers!$A$2:$A$5902,customers!$B$2:$B$5902,,0)</f>
        <v>John Holland</v>
      </c>
      <c r="H4424" t="str">
        <f>_xlfn.XLOOKUP(C4424,customers!$A$2:$A$5902,customers!$G$2:$G$5902,,0)</f>
        <v>East</v>
      </c>
      <c r="I4424" t="str">
        <f>_xlfn.XLOOKUP(C4424,customers!$A$2:$A$5902,customers!$E$2:$E$5902,,0)</f>
        <v>South William</v>
      </c>
      <c r="J4424" t="str">
        <f>INDEX(products!$B$2:$B$5902,MATCH(D4424,products!$A$2:$A$5902,0))</f>
        <v>OffSup</v>
      </c>
      <c r="K4424" t="str">
        <f>INDEX(products!$C$2:$C$5902,MATCH(D4424,products!$A$2:$A$5902,0))</f>
        <v>Acc</v>
      </c>
      <c r="L4424" s="3">
        <f>INDEX(products!$E$2:$E$5902,MATCH(D4424,products!$A$2:$A$5902,0))</f>
        <v>1738.47</v>
      </c>
      <c r="M4424">
        <f>_xlfn.XLOOKUP(D4424,products!$A$2:$A$5902,products!$F$2:$F$5902)</f>
        <v>4</v>
      </c>
      <c r="N4424" s="3">
        <f t="shared" si="69"/>
        <v>434.61750000000001</v>
      </c>
      <c r="O4424" s="3" t="str" cm="1">
        <f t="array" ref="O4424">_xlfn.IFS(J4424="Furn","Furniture",J4424="Tech","Technology",J4424="OffSup","Office Supplies")</f>
        <v>Office Supplies</v>
      </c>
      <c r="P4424" s="3" t="str" cm="1">
        <f t="array" ref="P4424">_xlfn.IFS(K4424="Bkcs","Bookcases",K4424="Phns","Phones",K4424="Acc","Accessories",K4424="Bndrs","Binders",K4424="Fstnrs","Fasteners")</f>
        <v>Accessories</v>
      </c>
      <c r="Q4424" t="str">
        <f>IF(_xlfn.XLOOKUP(D4424,products!$A$2:$A$5902,products!$H$2:$H$5902,,0)=1,"Yes","No")</f>
        <v>Yes</v>
      </c>
    </row>
    <row r="4425" spans="1:17" x14ac:dyDescent="0.3">
      <c r="A4425" t="s">
        <v>25892</v>
      </c>
      <c r="B4425" s="4">
        <v>44312</v>
      </c>
      <c r="C4425" s="2" t="s">
        <v>25893</v>
      </c>
      <c r="D4425" t="s">
        <v>25895</v>
      </c>
      <c r="E4425" s="1">
        <v>44328</v>
      </c>
      <c r="F4425" t="s">
        <v>35</v>
      </c>
      <c r="G4425" t="str">
        <f>_xlfn.XLOOKUP(C4425,customers!$A$2:$A$5902,customers!$B$2:$B$5902,,0)</f>
        <v>Maria Hubbard</v>
      </c>
      <c r="H4425" t="str">
        <f>_xlfn.XLOOKUP(C4425,customers!$A$2:$A$5902,customers!$G$2:$G$5902,,0)</f>
        <v>East</v>
      </c>
      <c r="I4425" t="str">
        <f>_xlfn.XLOOKUP(C4425,customers!$A$2:$A$5902,customers!$E$2:$E$5902,,0)</f>
        <v>Port Michael</v>
      </c>
      <c r="J4425" t="str">
        <f>INDEX(products!$B$2:$B$5902,MATCH(D4425,products!$A$2:$A$5902,0))</f>
        <v>Tech</v>
      </c>
      <c r="K4425" t="str">
        <f>INDEX(products!$C$2:$C$5902,MATCH(D4425,products!$A$2:$A$5902,0))</f>
        <v>Acc</v>
      </c>
      <c r="L4425" s="3">
        <f>INDEX(products!$E$2:$E$5902,MATCH(D4425,products!$A$2:$A$5902,0))</f>
        <v>4231.6099999999997</v>
      </c>
      <c r="M4425">
        <f>_xlfn.XLOOKUP(D4425,products!$A$2:$A$5902,products!$F$2:$F$5902)</f>
        <v>7</v>
      </c>
      <c r="N4425" s="3">
        <f t="shared" si="69"/>
        <v>604.51571428571424</v>
      </c>
      <c r="O4425" s="3" t="str" cm="1">
        <f t="array" ref="O4425">_xlfn.IFS(J4425="Furn","Furniture",J4425="Tech","Technology",J4425="OffSup","Office Supplies")</f>
        <v>Technology</v>
      </c>
      <c r="P4425" s="3" t="str" cm="1">
        <f t="array" ref="P4425">_xlfn.IFS(K4425="Bkcs","Bookcases",K4425="Phns","Phones",K4425="Acc","Accessories",K4425="Bndrs","Binders",K4425="Fstnrs","Fasteners")</f>
        <v>Accessories</v>
      </c>
      <c r="Q4425" t="str">
        <f>IF(_xlfn.XLOOKUP(D4425,products!$A$2:$A$5902,products!$H$2:$H$5902,,0)=1,"Yes","No")</f>
        <v>Yes</v>
      </c>
    </row>
    <row r="4426" spans="1:17" x14ac:dyDescent="0.3">
      <c r="A4426" t="s">
        <v>25897</v>
      </c>
      <c r="B4426" s="4">
        <v>44877</v>
      </c>
      <c r="C4426" t="s">
        <v>25898</v>
      </c>
      <c r="D4426" t="s">
        <v>25901</v>
      </c>
      <c r="E4426" s="1">
        <v>44962</v>
      </c>
      <c r="F4426" t="s">
        <v>35</v>
      </c>
      <c r="G4426" t="str">
        <f>_xlfn.XLOOKUP(C4426,customers!$A$2:$A$5902,customers!$B$2:$B$5902,,0)</f>
        <v>Michael Mata</v>
      </c>
      <c r="H4426" t="str">
        <f>_xlfn.XLOOKUP(C4426,customers!$A$2:$A$5902,customers!$G$2:$G$5902,,0)</f>
        <v>North</v>
      </c>
      <c r="I4426" t="str">
        <f>_xlfn.XLOOKUP(C4426,customers!$A$2:$A$5902,customers!$E$2:$E$5902,,0)</f>
        <v>Hernandezside</v>
      </c>
      <c r="J4426" t="str">
        <f>INDEX(products!$B$2:$B$5902,MATCH(D4426,products!$A$2:$A$5902,0))</f>
        <v>Furn</v>
      </c>
      <c r="K4426" t="str">
        <f>INDEX(products!$C$2:$C$5902,MATCH(D4426,products!$A$2:$A$5902,0))</f>
        <v>Bkcs</v>
      </c>
      <c r="L4426" s="3">
        <f>INDEX(products!$E$2:$E$5902,MATCH(D4426,products!$A$2:$A$5902,0))</f>
        <v>3299.17</v>
      </c>
      <c r="M4426">
        <f>_xlfn.XLOOKUP(D4426,products!$A$2:$A$5902,products!$F$2:$F$5902)</f>
        <v>8</v>
      </c>
      <c r="N4426" s="3">
        <f t="shared" si="69"/>
        <v>412.39625000000001</v>
      </c>
      <c r="O4426" s="3" t="str" cm="1">
        <f t="array" ref="O4426">_xlfn.IFS(J4426="Furn","Furniture",J4426="Tech","Technology",J4426="OffSup","Office Supplies")</f>
        <v>Furniture</v>
      </c>
      <c r="P4426" s="3" t="str" cm="1">
        <f t="array" ref="P4426">_xlfn.IFS(K4426="Bkcs","Bookcases",K4426="Phns","Phones",K4426="Acc","Accessories",K4426="Bndrs","Binders",K4426="Fstnrs","Fasteners")</f>
        <v>Bookcases</v>
      </c>
      <c r="Q4426" t="str">
        <f>IF(_xlfn.XLOOKUP(D4426,products!$A$2:$A$5902,products!$H$2:$H$5902,,0)=1,"Yes","No")</f>
        <v>No</v>
      </c>
    </row>
    <row r="4427" spans="1:17" x14ac:dyDescent="0.3">
      <c r="A4427" t="s">
        <v>25903</v>
      </c>
      <c r="B4427" s="4">
        <v>45023</v>
      </c>
      <c r="C4427" t="s">
        <v>25904</v>
      </c>
      <c r="D4427" t="s">
        <v>25907</v>
      </c>
      <c r="E4427" s="1">
        <v>45221</v>
      </c>
      <c r="F4427" t="s">
        <v>21</v>
      </c>
      <c r="G4427" t="str">
        <f>_xlfn.XLOOKUP(C4427,customers!$A$2:$A$5902,customers!$B$2:$B$5902,,0)</f>
        <v>Andrew Cox</v>
      </c>
      <c r="H4427" t="str">
        <f>_xlfn.XLOOKUP(C4427,customers!$A$2:$A$5902,customers!$G$2:$G$5902,,0)</f>
        <v>South</v>
      </c>
      <c r="I4427" t="str">
        <f>_xlfn.XLOOKUP(C4427,customers!$A$2:$A$5902,customers!$E$2:$E$5902,,0)</f>
        <v>New Tamarafort</v>
      </c>
      <c r="J4427" t="str">
        <f>INDEX(products!$B$2:$B$5902,MATCH(D4427,products!$A$2:$A$5902,0))</f>
        <v>Furn</v>
      </c>
      <c r="K4427" t="str">
        <f>INDEX(products!$C$2:$C$5902,MATCH(D4427,products!$A$2:$A$5902,0))</f>
        <v>Fstnrs</v>
      </c>
      <c r="L4427" s="3">
        <f>INDEX(products!$E$2:$E$5902,MATCH(D4427,products!$A$2:$A$5902,0))</f>
        <v>2584.0700000000002</v>
      </c>
      <c r="M4427">
        <f>_xlfn.XLOOKUP(D4427,products!$A$2:$A$5902,products!$F$2:$F$5902)</f>
        <v>4</v>
      </c>
      <c r="N4427" s="3">
        <f t="shared" si="69"/>
        <v>646.01750000000004</v>
      </c>
      <c r="O4427" s="3" t="str" cm="1">
        <f t="array" ref="O4427">_xlfn.IFS(J4427="Furn","Furniture",J4427="Tech","Technology",J4427="OffSup","Office Supplies")</f>
        <v>Furniture</v>
      </c>
      <c r="P4427" s="3" t="str" cm="1">
        <f t="array" ref="P4427">_xlfn.IFS(K4427="Bkcs","Bookcases",K4427="Phns","Phones",K4427="Acc","Accessories",K4427="Bndrs","Binders",K4427="Fstnrs","Fasteners")</f>
        <v>Fasteners</v>
      </c>
      <c r="Q4427" t="str">
        <f>IF(_xlfn.XLOOKUP(D4427,products!$A$2:$A$5902,products!$H$2:$H$5902,,0)=1,"Yes","No")</f>
        <v>No</v>
      </c>
    </row>
    <row r="4428" spans="1:17" x14ac:dyDescent="0.3">
      <c r="A4428" t="s">
        <v>25909</v>
      </c>
      <c r="B4428" s="4">
        <v>44357</v>
      </c>
      <c r="C4428" t="s">
        <v>25910</v>
      </c>
      <c r="D4428" t="s">
        <v>25913</v>
      </c>
      <c r="E4428" s="1">
        <v>44519</v>
      </c>
      <c r="F4428" t="s">
        <v>21</v>
      </c>
      <c r="G4428" t="str">
        <f>_xlfn.XLOOKUP(C4428,customers!$A$2:$A$5902,customers!$B$2:$B$5902,,0)</f>
        <v>Gregory Dawson MD</v>
      </c>
      <c r="H4428" t="str">
        <f>_xlfn.XLOOKUP(C4428,customers!$A$2:$A$5902,customers!$G$2:$G$5902,,0)</f>
        <v>East</v>
      </c>
      <c r="I4428" t="str">
        <f>_xlfn.XLOOKUP(C4428,customers!$A$2:$A$5902,customers!$E$2:$E$5902,,0)</f>
        <v>New Bethanymouth</v>
      </c>
      <c r="J4428" t="str">
        <f>INDEX(products!$B$2:$B$5902,MATCH(D4428,products!$A$2:$A$5902,0))</f>
        <v>Tech</v>
      </c>
      <c r="K4428" t="str">
        <f>INDEX(products!$C$2:$C$5902,MATCH(D4428,products!$A$2:$A$5902,0))</f>
        <v>Fstnrs</v>
      </c>
      <c r="L4428" s="3">
        <f>INDEX(products!$E$2:$E$5902,MATCH(D4428,products!$A$2:$A$5902,0))</f>
        <v>498.52</v>
      </c>
      <c r="M4428">
        <f>_xlfn.XLOOKUP(D4428,products!$A$2:$A$5902,products!$F$2:$F$5902)</f>
        <v>6</v>
      </c>
      <c r="N4428" s="3">
        <f t="shared" si="69"/>
        <v>83.086666666666659</v>
      </c>
      <c r="O4428" s="3" t="str" cm="1">
        <f t="array" ref="O4428">_xlfn.IFS(J4428="Furn","Furniture",J4428="Tech","Technology",J4428="OffSup","Office Supplies")</f>
        <v>Technology</v>
      </c>
      <c r="P4428" s="3" t="str" cm="1">
        <f t="array" ref="P4428">_xlfn.IFS(K4428="Bkcs","Bookcases",K4428="Phns","Phones",K4428="Acc","Accessories",K4428="Bndrs","Binders",K4428="Fstnrs","Fasteners")</f>
        <v>Fasteners</v>
      </c>
      <c r="Q4428" t="str">
        <f>IF(_xlfn.XLOOKUP(D4428,products!$A$2:$A$5902,products!$H$2:$H$5902,,0)=1,"Yes","No")</f>
        <v>Yes</v>
      </c>
    </row>
    <row r="4429" spans="1:17" x14ac:dyDescent="0.3">
      <c r="A4429" t="s">
        <v>25915</v>
      </c>
      <c r="B4429" s="4">
        <v>43758</v>
      </c>
      <c r="C4429" t="s">
        <v>25916</v>
      </c>
      <c r="D4429" t="s">
        <v>25919</v>
      </c>
      <c r="E4429" s="1">
        <v>43767</v>
      </c>
      <c r="F4429" t="s">
        <v>35</v>
      </c>
      <c r="G4429" t="str">
        <f>_xlfn.XLOOKUP(C4429,customers!$A$2:$A$5902,customers!$B$2:$B$5902,,0)</f>
        <v>Mercedes Reynolds</v>
      </c>
      <c r="H4429" t="str">
        <f>_xlfn.XLOOKUP(C4429,customers!$A$2:$A$5902,customers!$G$2:$G$5902,,0)</f>
        <v>North</v>
      </c>
      <c r="I4429" t="str">
        <f>_xlfn.XLOOKUP(C4429,customers!$A$2:$A$5902,customers!$E$2:$E$5902,,0)</f>
        <v>South Ernest</v>
      </c>
      <c r="J4429" t="str">
        <f>INDEX(products!$B$2:$B$5902,MATCH(D4429,products!$A$2:$A$5902,0))</f>
        <v>Tech</v>
      </c>
      <c r="K4429" t="str">
        <f>INDEX(products!$C$2:$C$5902,MATCH(D4429,products!$A$2:$A$5902,0))</f>
        <v>Phns</v>
      </c>
      <c r="L4429" s="3">
        <f>INDEX(products!$E$2:$E$5902,MATCH(D4429,products!$A$2:$A$5902,0))</f>
        <v>735.83</v>
      </c>
      <c r="M4429">
        <f>_xlfn.XLOOKUP(D4429,products!$A$2:$A$5902,products!$F$2:$F$5902)</f>
        <v>10</v>
      </c>
      <c r="N4429" s="3">
        <f t="shared" si="69"/>
        <v>73.582999999999998</v>
      </c>
      <c r="O4429" s="3" t="str" cm="1">
        <f t="array" ref="O4429">_xlfn.IFS(J4429="Furn","Furniture",J4429="Tech","Technology",J4429="OffSup","Office Supplies")</f>
        <v>Technology</v>
      </c>
      <c r="P4429" s="3" t="str" cm="1">
        <f t="array" ref="P4429">_xlfn.IFS(K4429="Bkcs","Bookcases",K4429="Phns","Phones",K4429="Acc","Accessories",K4429="Bndrs","Binders",K4429="Fstnrs","Fasteners")</f>
        <v>Phones</v>
      </c>
      <c r="Q4429" t="str">
        <f>IF(_xlfn.XLOOKUP(D4429,products!$A$2:$A$5902,products!$H$2:$H$5902,,0)=1,"Yes","No")</f>
        <v>No</v>
      </c>
    </row>
    <row r="4430" spans="1:17" x14ac:dyDescent="0.3">
      <c r="A4430" t="s">
        <v>25921</v>
      </c>
      <c r="B4430" s="4">
        <v>45182</v>
      </c>
      <c r="C4430" t="s">
        <v>25922</v>
      </c>
      <c r="D4430" t="s">
        <v>25924</v>
      </c>
      <c r="E4430" s="1">
        <v>45377</v>
      </c>
      <c r="F4430" t="s">
        <v>21</v>
      </c>
      <c r="G4430" t="str">
        <f>_xlfn.XLOOKUP(C4430,customers!$A$2:$A$5902,customers!$B$2:$B$5902,,0)</f>
        <v>Courtney Pace</v>
      </c>
      <c r="H4430" t="str">
        <f>_xlfn.XLOOKUP(C4430,customers!$A$2:$A$5902,customers!$G$2:$G$5902,,0)</f>
        <v>West</v>
      </c>
      <c r="I4430" t="str">
        <f>_xlfn.XLOOKUP(C4430,customers!$A$2:$A$5902,customers!$E$2:$E$5902,,0)</f>
        <v>Lake Robert</v>
      </c>
      <c r="J4430" t="str">
        <f>INDEX(products!$B$2:$B$5902,MATCH(D4430,products!$A$2:$A$5902,0))</f>
        <v>Tech</v>
      </c>
      <c r="K4430" t="str">
        <f>INDEX(products!$C$2:$C$5902,MATCH(D4430,products!$A$2:$A$5902,0))</f>
        <v>Fstnrs</v>
      </c>
      <c r="L4430" s="3">
        <f>INDEX(products!$E$2:$E$5902,MATCH(D4430,products!$A$2:$A$5902,0))</f>
        <v>1431.57</v>
      </c>
      <c r="M4430">
        <f>_xlfn.XLOOKUP(D4430,products!$A$2:$A$5902,products!$F$2:$F$5902)</f>
        <v>6</v>
      </c>
      <c r="N4430" s="3">
        <f t="shared" si="69"/>
        <v>238.595</v>
      </c>
      <c r="O4430" s="3" t="str" cm="1">
        <f t="array" ref="O4430">_xlfn.IFS(J4430="Furn","Furniture",J4430="Tech","Technology",J4430="OffSup","Office Supplies")</f>
        <v>Technology</v>
      </c>
      <c r="P4430" s="3" t="str" cm="1">
        <f t="array" ref="P4430">_xlfn.IFS(K4430="Bkcs","Bookcases",K4430="Phns","Phones",K4430="Acc","Accessories",K4430="Bndrs","Binders",K4430="Fstnrs","Fasteners")</f>
        <v>Fasteners</v>
      </c>
      <c r="Q4430" t="str">
        <f>IF(_xlfn.XLOOKUP(D4430,products!$A$2:$A$5902,products!$H$2:$H$5902,,0)=1,"Yes","No")</f>
        <v>No</v>
      </c>
    </row>
    <row r="4431" spans="1:17" x14ac:dyDescent="0.3">
      <c r="A4431" t="s">
        <v>25926</v>
      </c>
      <c r="B4431" s="4">
        <v>44670</v>
      </c>
      <c r="C4431" t="s">
        <v>25927</v>
      </c>
      <c r="D4431" t="s">
        <v>25930</v>
      </c>
      <c r="E4431" s="1">
        <v>44987</v>
      </c>
      <c r="F4431" t="s">
        <v>35</v>
      </c>
      <c r="G4431" t="str">
        <f>_xlfn.XLOOKUP(C4431,customers!$A$2:$A$5902,customers!$B$2:$B$5902,,0)</f>
        <v>Michael Walsh</v>
      </c>
      <c r="H4431" t="str">
        <f>_xlfn.XLOOKUP(C4431,customers!$A$2:$A$5902,customers!$G$2:$G$5902,,0)</f>
        <v>East</v>
      </c>
      <c r="I4431" t="str">
        <f>_xlfn.XLOOKUP(C4431,customers!$A$2:$A$5902,customers!$E$2:$E$5902,,0)</f>
        <v>East Madisonport</v>
      </c>
      <c r="J4431" t="str">
        <f>INDEX(products!$B$2:$B$5902,MATCH(D4431,products!$A$2:$A$5902,0))</f>
        <v>OffSup</v>
      </c>
      <c r="K4431" t="str">
        <f>INDEX(products!$C$2:$C$5902,MATCH(D4431,products!$A$2:$A$5902,0))</f>
        <v>Bkcs</v>
      </c>
      <c r="L4431" s="3">
        <f>INDEX(products!$E$2:$E$5902,MATCH(D4431,products!$A$2:$A$5902,0))</f>
        <v>3043.75</v>
      </c>
      <c r="M4431">
        <f>_xlfn.XLOOKUP(D4431,products!$A$2:$A$5902,products!$F$2:$F$5902)</f>
        <v>9</v>
      </c>
      <c r="N4431" s="3">
        <f t="shared" si="69"/>
        <v>338.19444444444446</v>
      </c>
      <c r="O4431" s="3" t="str" cm="1">
        <f t="array" ref="O4431">_xlfn.IFS(J4431="Furn","Furniture",J4431="Tech","Technology",J4431="OffSup","Office Supplies")</f>
        <v>Office Supplies</v>
      </c>
      <c r="P4431" s="3" t="str" cm="1">
        <f t="array" ref="P4431">_xlfn.IFS(K4431="Bkcs","Bookcases",K4431="Phns","Phones",K4431="Acc","Accessories",K4431="Bndrs","Binders",K4431="Fstnrs","Fasteners")</f>
        <v>Bookcases</v>
      </c>
      <c r="Q4431" t="str">
        <f>IF(_xlfn.XLOOKUP(D4431,products!$A$2:$A$5902,products!$H$2:$H$5902,,0)=1,"Yes","No")</f>
        <v>Yes</v>
      </c>
    </row>
    <row r="4432" spans="1:17" x14ac:dyDescent="0.3">
      <c r="A4432" t="s">
        <v>25932</v>
      </c>
      <c r="B4432" s="4">
        <v>45289</v>
      </c>
      <c r="C4432" t="s">
        <v>25933</v>
      </c>
      <c r="D4432" t="s">
        <v>25936</v>
      </c>
      <c r="E4432" s="1">
        <v>45607</v>
      </c>
      <c r="F4432" t="s">
        <v>35</v>
      </c>
      <c r="G4432" t="str">
        <f>_xlfn.XLOOKUP(C4432,customers!$A$2:$A$5902,customers!$B$2:$B$5902,,0)</f>
        <v>Richard Lynch</v>
      </c>
      <c r="H4432" t="str">
        <f>_xlfn.XLOOKUP(C4432,customers!$A$2:$A$5902,customers!$G$2:$G$5902,,0)</f>
        <v>East</v>
      </c>
      <c r="I4432" t="str">
        <f>_xlfn.XLOOKUP(C4432,customers!$A$2:$A$5902,customers!$E$2:$E$5902,,0)</f>
        <v>Port Amandaville</v>
      </c>
      <c r="J4432" t="str">
        <f>INDEX(products!$B$2:$B$5902,MATCH(D4432,products!$A$2:$A$5902,0))</f>
        <v>Tech</v>
      </c>
      <c r="K4432" t="str">
        <f>INDEX(products!$C$2:$C$5902,MATCH(D4432,products!$A$2:$A$5902,0))</f>
        <v>Fstnrs</v>
      </c>
      <c r="L4432" s="3">
        <f>INDEX(products!$E$2:$E$5902,MATCH(D4432,products!$A$2:$A$5902,0))</f>
        <v>4437.8599999999997</v>
      </c>
      <c r="M4432">
        <f>_xlfn.XLOOKUP(D4432,products!$A$2:$A$5902,products!$F$2:$F$5902)</f>
        <v>2</v>
      </c>
      <c r="N4432" s="3">
        <f t="shared" si="69"/>
        <v>2218.9299999999998</v>
      </c>
      <c r="O4432" s="3" t="str" cm="1">
        <f t="array" ref="O4432">_xlfn.IFS(J4432="Furn","Furniture",J4432="Tech","Technology",J4432="OffSup","Office Supplies")</f>
        <v>Technology</v>
      </c>
      <c r="P4432" s="3" t="str" cm="1">
        <f t="array" ref="P4432">_xlfn.IFS(K4432="Bkcs","Bookcases",K4432="Phns","Phones",K4432="Acc","Accessories",K4432="Bndrs","Binders",K4432="Fstnrs","Fasteners")</f>
        <v>Fasteners</v>
      </c>
      <c r="Q4432" t="str">
        <f>IF(_xlfn.XLOOKUP(D4432,products!$A$2:$A$5902,products!$H$2:$H$5902,,0)=1,"Yes","No")</f>
        <v>No</v>
      </c>
    </row>
    <row r="4433" spans="1:17" x14ac:dyDescent="0.3">
      <c r="A4433" t="s">
        <v>25938</v>
      </c>
      <c r="B4433" s="4">
        <v>43841</v>
      </c>
      <c r="C4433" t="s">
        <v>25939</v>
      </c>
      <c r="D4433" t="s">
        <v>25941</v>
      </c>
      <c r="E4433" s="1">
        <v>43984</v>
      </c>
      <c r="F4433" t="s">
        <v>21</v>
      </c>
      <c r="G4433" t="str">
        <f>_xlfn.XLOOKUP(C4433,customers!$A$2:$A$5902,customers!$B$2:$B$5902,,0)</f>
        <v>Scott Garcia</v>
      </c>
      <c r="H4433" t="str">
        <f>_xlfn.XLOOKUP(C4433,customers!$A$2:$A$5902,customers!$G$2:$G$5902,,0)</f>
        <v>West</v>
      </c>
      <c r="I4433" t="str">
        <f>_xlfn.XLOOKUP(C4433,customers!$A$2:$A$5902,customers!$E$2:$E$5902,,0)</f>
        <v>New Michael</v>
      </c>
      <c r="J4433" t="str">
        <f>INDEX(products!$B$2:$B$5902,MATCH(D4433,products!$A$2:$A$5902,0))</f>
        <v>Tech</v>
      </c>
      <c r="K4433" t="str">
        <f>INDEX(products!$C$2:$C$5902,MATCH(D4433,products!$A$2:$A$5902,0))</f>
        <v>Phns</v>
      </c>
      <c r="L4433" s="3">
        <f>INDEX(products!$E$2:$E$5902,MATCH(D4433,products!$A$2:$A$5902,0))</f>
        <v>522.29999999999995</v>
      </c>
      <c r="M4433">
        <f>_xlfn.XLOOKUP(D4433,products!$A$2:$A$5902,products!$F$2:$F$5902)</f>
        <v>4</v>
      </c>
      <c r="N4433" s="3">
        <f t="shared" si="69"/>
        <v>130.57499999999999</v>
      </c>
      <c r="O4433" s="3" t="str" cm="1">
        <f t="array" ref="O4433">_xlfn.IFS(J4433="Furn","Furniture",J4433="Tech","Technology",J4433="OffSup","Office Supplies")</f>
        <v>Technology</v>
      </c>
      <c r="P4433" s="3" t="str" cm="1">
        <f t="array" ref="P4433">_xlfn.IFS(K4433="Bkcs","Bookcases",K4433="Phns","Phones",K4433="Acc","Accessories",K4433="Bndrs","Binders",K4433="Fstnrs","Fasteners")</f>
        <v>Phones</v>
      </c>
      <c r="Q4433" t="str">
        <f>IF(_xlfn.XLOOKUP(D4433,products!$A$2:$A$5902,products!$H$2:$H$5902,,0)=1,"Yes","No")</f>
        <v>Yes</v>
      </c>
    </row>
    <row r="4434" spans="1:17" x14ac:dyDescent="0.3">
      <c r="A4434" t="s">
        <v>25943</v>
      </c>
      <c r="B4434" s="4">
        <v>44561</v>
      </c>
      <c r="C4434" t="s">
        <v>25944</v>
      </c>
      <c r="D4434" t="s">
        <v>25947</v>
      </c>
      <c r="E4434" s="1">
        <v>44903</v>
      </c>
      <c r="F4434" t="s">
        <v>21</v>
      </c>
      <c r="G4434" t="str">
        <f>_xlfn.XLOOKUP(C4434,customers!$A$2:$A$5902,customers!$B$2:$B$5902,,0)</f>
        <v>Jennifer Hunter</v>
      </c>
      <c r="H4434" t="str">
        <f>_xlfn.XLOOKUP(C4434,customers!$A$2:$A$5902,customers!$G$2:$G$5902,,0)</f>
        <v>North</v>
      </c>
      <c r="I4434" t="str">
        <f>_xlfn.XLOOKUP(C4434,customers!$A$2:$A$5902,customers!$E$2:$E$5902,,0)</f>
        <v>Mathewsmouth</v>
      </c>
      <c r="J4434" t="str">
        <f>INDEX(products!$B$2:$B$5902,MATCH(D4434,products!$A$2:$A$5902,0))</f>
        <v>OffSup</v>
      </c>
      <c r="K4434" t="str">
        <f>INDEX(products!$C$2:$C$5902,MATCH(D4434,products!$A$2:$A$5902,0))</f>
        <v>Bkcs</v>
      </c>
      <c r="L4434" s="3">
        <f>INDEX(products!$E$2:$E$5902,MATCH(D4434,products!$A$2:$A$5902,0))</f>
        <v>102.74</v>
      </c>
      <c r="M4434">
        <f>_xlfn.XLOOKUP(D4434,products!$A$2:$A$5902,products!$F$2:$F$5902)</f>
        <v>7</v>
      </c>
      <c r="N4434" s="3">
        <f t="shared" si="69"/>
        <v>14.677142857142856</v>
      </c>
      <c r="O4434" s="3" t="str" cm="1">
        <f t="array" ref="O4434">_xlfn.IFS(J4434="Furn","Furniture",J4434="Tech","Technology",J4434="OffSup","Office Supplies")</f>
        <v>Office Supplies</v>
      </c>
      <c r="P4434" s="3" t="str" cm="1">
        <f t="array" ref="P4434">_xlfn.IFS(K4434="Bkcs","Bookcases",K4434="Phns","Phones",K4434="Acc","Accessories",K4434="Bndrs","Binders",K4434="Fstnrs","Fasteners")</f>
        <v>Bookcases</v>
      </c>
      <c r="Q4434" t="str">
        <f>IF(_xlfn.XLOOKUP(D4434,products!$A$2:$A$5902,products!$H$2:$H$5902,,0)=1,"Yes","No")</f>
        <v>Yes</v>
      </c>
    </row>
    <row r="4435" spans="1:17" x14ac:dyDescent="0.3">
      <c r="A4435" t="s">
        <v>25949</v>
      </c>
      <c r="B4435" s="4">
        <v>44352</v>
      </c>
      <c r="C4435" t="s">
        <v>25950</v>
      </c>
      <c r="D4435" t="s">
        <v>25953</v>
      </c>
      <c r="E4435" s="1">
        <v>44362</v>
      </c>
      <c r="F4435" t="s">
        <v>74</v>
      </c>
      <c r="G4435" t="str">
        <f>_xlfn.XLOOKUP(C4435,customers!$A$2:$A$5902,customers!$B$2:$B$5902,,0)</f>
        <v>Alex Hancock</v>
      </c>
      <c r="H4435" t="str">
        <f>_xlfn.XLOOKUP(C4435,customers!$A$2:$A$5902,customers!$G$2:$G$5902,,0)</f>
        <v>East</v>
      </c>
      <c r="I4435" t="str">
        <f>_xlfn.XLOOKUP(C4435,customers!$A$2:$A$5902,customers!$E$2:$E$5902,,0)</f>
        <v>Hughesstad</v>
      </c>
      <c r="J4435" t="str">
        <f>INDEX(products!$B$2:$B$5902,MATCH(D4435,products!$A$2:$A$5902,0))</f>
        <v>Tech</v>
      </c>
      <c r="K4435" t="str">
        <f>INDEX(products!$C$2:$C$5902,MATCH(D4435,products!$A$2:$A$5902,0))</f>
        <v>Fstnrs</v>
      </c>
      <c r="L4435" s="3">
        <f>INDEX(products!$E$2:$E$5902,MATCH(D4435,products!$A$2:$A$5902,0))</f>
        <v>1450.46</v>
      </c>
      <c r="M4435">
        <f>_xlfn.XLOOKUP(D4435,products!$A$2:$A$5902,products!$F$2:$F$5902)</f>
        <v>8</v>
      </c>
      <c r="N4435" s="3">
        <f t="shared" si="69"/>
        <v>181.3075</v>
      </c>
      <c r="O4435" s="3" t="str" cm="1">
        <f t="array" ref="O4435">_xlfn.IFS(J4435="Furn","Furniture",J4435="Tech","Technology",J4435="OffSup","Office Supplies")</f>
        <v>Technology</v>
      </c>
      <c r="P4435" s="3" t="str" cm="1">
        <f t="array" ref="P4435">_xlfn.IFS(K4435="Bkcs","Bookcases",K4435="Phns","Phones",K4435="Acc","Accessories",K4435="Bndrs","Binders",K4435="Fstnrs","Fasteners")</f>
        <v>Fasteners</v>
      </c>
      <c r="Q4435" t="str">
        <f>IF(_xlfn.XLOOKUP(D4435,products!$A$2:$A$5902,products!$H$2:$H$5902,,0)=1,"Yes","No")</f>
        <v>Yes</v>
      </c>
    </row>
    <row r="4436" spans="1:17" x14ac:dyDescent="0.3">
      <c r="A4436" t="s">
        <v>25955</v>
      </c>
      <c r="B4436" s="4">
        <v>44796</v>
      </c>
      <c r="C4436" t="s">
        <v>25956</v>
      </c>
      <c r="D4436" t="s">
        <v>25959</v>
      </c>
      <c r="E4436" s="1">
        <v>44852</v>
      </c>
      <c r="F4436" t="s">
        <v>21</v>
      </c>
      <c r="G4436" t="str">
        <f>_xlfn.XLOOKUP(C4436,customers!$A$2:$A$5902,customers!$B$2:$B$5902,,0)</f>
        <v>Brian Cook</v>
      </c>
      <c r="H4436" t="str">
        <f>_xlfn.XLOOKUP(C4436,customers!$A$2:$A$5902,customers!$G$2:$G$5902,,0)</f>
        <v>West</v>
      </c>
      <c r="I4436" t="str">
        <f>_xlfn.XLOOKUP(C4436,customers!$A$2:$A$5902,customers!$E$2:$E$5902,,0)</f>
        <v>West Belinda</v>
      </c>
      <c r="J4436" t="str">
        <f>INDEX(products!$B$2:$B$5902,MATCH(D4436,products!$A$2:$A$5902,0))</f>
        <v>OffSup</v>
      </c>
      <c r="K4436" t="str">
        <f>INDEX(products!$C$2:$C$5902,MATCH(D4436,products!$A$2:$A$5902,0))</f>
        <v>Bkcs</v>
      </c>
      <c r="L4436" s="3">
        <f>INDEX(products!$E$2:$E$5902,MATCH(D4436,products!$A$2:$A$5902,0))</f>
        <v>3407.82</v>
      </c>
      <c r="M4436">
        <f>_xlfn.XLOOKUP(D4436,products!$A$2:$A$5902,products!$F$2:$F$5902)</f>
        <v>1</v>
      </c>
      <c r="N4436" s="3">
        <f t="shared" si="69"/>
        <v>3407.82</v>
      </c>
      <c r="O4436" s="3" t="str" cm="1">
        <f t="array" ref="O4436">_xlfn.IFS(J4436="Furn","Furniture",J4436="Tech","Technology",J4436="OffSup","Office Supplies")</f>
        <v>Office Supplies</v>
      </c>
      <c r="P4436" s="3" t="str" cm="1">
        <f t="array" ref="P4436">_xlfn.IFS(K4436="Bkcs","Bookcases",K4436="Phns","Phones",K4436="Acc","Accessories",K4436="Bndrs","Binders",K4436="Fstnrs","Fasteners")</f>
        <v>Bookcases</v>
      </c>
      <c r="Q4436" t="str">
        <f>IF(_xlfn.XLOOKUP(D4436,products!$A$2:$A$5902,products!$H$2:$H$5902,,0)=1,"Yes","No")</f>
        <v>No</v>
      </c>
    </row>
    <row r="4437" spans="1:17" x14ac:dyDescent="0.3">
      <c r="A4437" t="s">
        <v>25961</v>
      </c>
      <c r="B4437" s="4">
        <v>45122</v>
      </c>
      <c r="C4437" t="s">
        <v>25962</v>
      </c>
      <c r="D4437" t="s">
        <v>25965</v>
      </c>
      <c r="E4437" s="1">
        <v>45401</v>
      </c>
      <c r="F4437" t="s">
        <v>21</v>
      </c>
      <c r="G4437" t="str">
        <f>_xlfn.XLOOKUP(C4437,customers!$A$2:$A$5902,customers!$B$2:$B$5902,,0)</f>
        <v>Kristy Reyes</v>
      </c>
      <c r="H4437" t="str">
        <f>_xlfn.XLOOKUP(C4437,customers!$A$2:$A$5902,customers!$G$2:$G$5902,,0)</f>
        <v>West</v>
      </c>
      <c r="I4437" t="str">
        <f>_xlfn.XLOOKUP(C4437,customers!$A$2:$A$5902,customers!$E$2:$E$5902,,0)</f>
        <v>Lovehaven</v>
      </c>
      <c r="J4437" t="str">
        <f>INDEX(products!$B$2:$B$5902,MATCH(D4437,products!$A$2:$A$5902,0))</f>
        <v>Tech</v>
      </c>
      <c r="K4437" t="str">
        <f>INDEX(products!$C$2:$C$5902,MATCH(D4437,products!$A$2:$A$5902,0))</f>
        <v>Bndrs</v>
      </c>
      <c r="L4437" s="3">
        <f>INDEX(products!$E$2:$E$5902,MATCH(D4437,products!$A$2:$A$5902,0))</f>
        <v>2886.18</v>
      </c>
      <c r="M4437">
        <f>_xlfn.XLOOKUP(D4437,products!$A$2:$A$5902,products!$F$2:$F$5902)</f>
        <v>5</v>
      </c>
      <c r="N4437" s="3">
        <f t="shared" si="69"/>
        <v>577.23599999999999</v>
      </c>
      <c r="O4437" s="3" t="str" cm="1">
        <f t="array" ref="O4437">_xlfn.IFS(J4437="Furn","Furniture",J4437="Tech","Technology",J4437="OffSup","Office Supplies")</f>
        <v>Technology</v>
      </c>
      <c r="P4437" s="3" t="str" cm="1">
        <f t="array" ref="P4437">_xlfn.IFS(K4437="Bkcs","Bookcases",K4437="Phns","Phones",K4437="Acc","Accessories",K4437="Bndrs","Binders",K4437="Fstnrs","Fasteners")</f>
        <v>Binders</v>
      </c>
      <c r="Q4437" t="str">
        <f>IF(_xlfn.XLOOKUP(D4437,products!$A$2:$A$5902,products!$H$2:$H$5902,,0)=1,"Yes","No")</f>
        <v>No</v>
      </c>
    </row>
    <row r="4438" spans="1:17" x14ac:dyDescent="0.3">
      <c r="A4438" t="s">
        <v>25967</v>
      </c>
      <c r="B4438" s="4">
        <v>44657</v>
      </c>
      <c r="C4438" t="s">
        <v>25968</v>
      </c>
      <c r="D4438" t="s">
        <v>25970</v>
      </c>
      <c r="E4438" s="1">
        <v>44896</v>
      </c>
      <c r="F4438" t="s">
        <v>35</v>
      </c>
      <c r="G4438" t="str">
        <f>_xlfn.XLOOKUP(C4438,customers!$A$2:$A$5902,customers!$B$2:$B$5902,,0)</f>
        <v>Adam Morgan</v>
      </c>
      <c r="H4438" t="str">
        <f>_xlfn.XLOOKUP(C4438,customers!$A$2:$A$5902,customers!$G$2:$G$5902,,0)</f>
        <v>West</v>
      </c>
      <c r="I4438" t="str">
        <f>_xlfn.XLOOKUP(C4438,customers!$A$2:$A$5902,customers!$E$2:$E$5902,,0)</f>
        <v>Perezside</v>
      </c>
      <c r="J4438" t="str">
        <f>INDEX(products!$B$2:$B$5902,MATCH(D4438,products!$A$2:$A$5902,0))</f>
        <v>Tech</v>
      </c>
      <c r="K4438" t="str">
        <f>INDEX(products!$C$2:$C$5902,MATCH(D4438,products!$A$2:$A$5902,0))</f>
        <v>Bkcs</v>
      </c>
      <c r="L4438" s="3">
        <f>INDEX(products!$E$2:$E$5902,MATCH(D4438,products!$A$2:$A$5902,0))</f>
        <v>3033.69</v>
      </c>
      <c r="M4438">
        <f>_xlfn.XLOOKUP(D4438,products!$A$2:$A$5902,products!$F$2:$F$5902)</f>
        <v>5</v>
      </c>
      <c r="N4438" s="3">
        <f t="shared" si="69"/>
        <v>606.73800000000006</v>
      </c>
      <c r="O4438" s="3" t="str" cm="1">
        <f t="array" ref="O4438">_xlfn.IFS(J4438="Furn","Furniture",J4438="Tech","Technology",J4438="OffSup","Office Supplies")</f>
        <v>Technology</v>
      </c>
      <c r="P4438" s="3" t="str" cm="1">
        <f t="array" ref="P4438">_xlfn.IFS(K4438="Bkcs","Bookcases",K4438="Phns","Phones",K4438="Acc","Accessories",K4438="Bndrs","Binders",K4438="Fstnrs","Fasteners")</f>
        <v>Bookcases</v>
      </c>
      <c r="Q4438" t="str">
        <f>IF(_xlfn.XLOOKUP(D4438,products!$A$2:$A$5902,products!$H$2:$H$5902,,0)=1,"Yes","No")</f>
        <v>Yes</v>
      </c>
    </row>
    <row r="4439" spans="1:17" x14ac:dyDescent="0.3">
      <c r="A4439" t="s">
        <v>25972</v>
      </c>
      <c r="B4439" s="4">
        <v>45170</v>
      </c>
      <c r="C4439" t="s">
        <v>25973</v>
      </c>
      <c r="D4439" t="s">
        <v>25976</v>
      </c>
      <c r="E4439" s="1">
        <v>45504</v>
      </c>
      <c r="F4439" t="s">
        <v>35</v>
      </c>
      <c r="G4439" t="str">
        <f>_xlfn.XLOOKUP(C4439,customers!$A$2:$A$5902,customers!$B$2:$B$5902,,0)</f>
        <v>Wendy Rose</v>
      </c>
      <c r="H4439" t="str">
        <f>_xlfn.XLOOKUP(C4439,customers!$A$2:$A$5902,customers!$G$2:$G$5902,,0)</f>
        <v>North</v>
      </c>
      <c r="I4439" t="str">
        <f>_xlfn.XLOOKUP(C4439,customers!$A$2:$A$5902,customers!$E$2:$E$5902,,0)</f>
        <v>Port Paulstad</v>
      </c>
      <c r="J4439" t="str">
        <f>INDEX(products!$B$2:$B$5902,MATCH(D4439,products!$A$2:$A$5902,0))</f>
        <v>Tech</v>
      </c>
      <c r="K4439" t="str">
        <f>INDEX(products!$C$2:$C$5902,MATCH(D4439,products!$A$2:$A$5902,0))</f>
        <v>Bndrs</v>
      </c>
      <c r="L4439" s="3">
        <f>INDEX(products!$E$2:$E$5902,MATCH(D4439,products!$A$2:$A$5902,0))</f>
        <v>840.59</v>
      </c>
      <c r="M4439">
        <f>_xlfn.XLOOKUP(D4439,products!$A$2:$A$5902,products!$F$2:$F$5902)</f>
        <v>5</v>
      </c>
      <c r="N4439" s="3">
        <f t="shared" si="69"/>
        <v>168.11799999999999</v>
      </c>
      <c r="O4439" s="3" t="str" cm="1">
        <f t="array" ref="O4439">_xlfn.IFS(J4439="Furn","Furniture",J4439="Tech","Technology",J4439="OffSup","Office Supplies")</f>
        <v>Technology</v>
      </c>
      <c r="P4439" s="3" t="str" cm="1">
        <f t="array" ref="P4439">_xlfn.IFS(K4439="Bkcs","Bookcases",K4439="Phns","Phones",K4439="Acc","Accessories",K4439="Bndrs","Binders",K4439="Fstnrs","Fasteners")</f>
        <v>Binders</v>
      </c>
      <c r="Q4439" t="str">
        <f>IF(_xlfn.XLOOKUP(D4439,products!$A$2:$A$5902,products!$H$2:$H$5902,,0)=1,"Yes","No")</f>
        <v>No</v>
      </c>
    </row>
    <row r="4440" spans="1:17" x14ac:dyDescent="0.3">
      <c r="A4440" t="s">
        <v>25978</v>
      </c>
      <c r="B4440" s="4">
        <v>45305</v>
      </c>
      <c r="C4440" t="s">
        <v>25979</v>
      </c>
      <c r="D4440" t="s">
        <v>25981</v>
      </c>
      <c r="E4440" s="1">
        <v>45417</v>
      </c>
      <c r="F4440" t="s">
        <v>35</v>
      </c>
      <c r="G4440" t="str">
        <f>_xlfn.XLOOKUP(C4440,customers!$A$2:$A$5902,customers!$B$2:$B$5902,,0)</f>
        <v>Amber Long</v>
      </c>
      <c r="H4440" t="str">
        <f>_xlfn.XLOOKUP(C4440,customers!$A$2:$A$5902,customers!$G$2:$G$5902,,0)</f>
        <v>South</v>
      </c>
      <c r="I4440" t="str">
        <f>_xlfn.XLOOKUP(C4440,customers!$A$2:$A$5902,customers!$E$2:$E$5902,,0)</f>
        <v>New Richard</v>
      </c>
      <c r="J4440" t="str">
        <f>INDEX(products!$B$2:$B$5902,MATCH(D4440,products!$A$2:$A$5902,0))</f>
        <v>Tech</v>
      </c>
      <c r="K4440" t="str">
        <f>INDEX(products!$C$2:$C$5902,MATCH(D4440,products!$A$2:$A$5902,0))</f>
        <v>Fstnrs</v>
      </c>
      <c r="L4440" s="3">
        <f>INDEX(products!$E$2:$E$5902,MATCH(D4440,products!$A$2:$A$5902,0))</f>
        <v>342.7</v>
      </c>
      <c r="M4440">
        <f>_xlfn.XLOOKUP(D4440,products!$A$2:$A$5902,products!$F$2:$F$5902)</f>
        <v>4</v>
      </c>
      <c r="N4440" s="3">
        <f t="shared" si="69"/>
        <v>85.674999999999997</v>
      </c>
      <c r="O4440" s="3" t="str" cm="1">
        <f t="array" ref="O4440">_xlfn.IFS(J4440="Furn","Furniture",J4440="Tech","Technology",J4440="OffSup","Office Supplies")</f>
        <v>Technology</v>
      </c>
      <c r="P4440" s="3" t="str" cm="1">
        <f t="array" ref="P4440">_xlfn.IFS(K4440="Bkcs","Bookcases",K4440="Phns","Phones",K4440="Acc","Accessories",K4440="Bndrs","Binders",K4440="Fstnrs","Fasteners")</f>
        <v>Fasteners</v>
      </c>
      <c r="Q4440" t="str">
        <f>IF(_xlfn.XLOOKUP(D4440,products!$A$2:$A$5902,products!$H$2:$H$5902,,0)=1,"Yes","No")</f>
        <v>Yes</v>
      </c>
    </row>
    <row r="4441" spans="1:17" x14ac:dyDescent="0.3">
      <c r="A4441" t="s">
        <v>25983</v>
      </c>
      <c r="B4441" s="4">
        <v>43750</v>
      </c>
      <c r="C4441" t="s">
        <v>25984</v>
      </c>
      <c r="D4441" t="s">
        <v>25986</v>
      </c>
      <c r="E4441" s="1">
        <v>44081</v>
      </c>
      <c r="F4441" t="s">
        <v>21</v>
      </c>
      <c r="G4441" t="str">
        <f>_xlfn.XLOOKUP(C4441,customers!$A$2:$A$5902,customers!$B$2:$B$5902,,0)</f>
        <v>Peter Walters</v>
      </c>
      <c r="H4441" t="str">
        <f>_xlfn.XLOOKUP(C4441,customers!$A$2:$A$5902,customers!$G$2:$G$5902,,0)</f>
        <v>South</v>
      </c>
      <c r="I4441" t="str">
        <f>_xlfn.XLOOKUP(C4441,customers!$A$2:$A$5902,customers!$E$2:$E$5902,,0)</f>
        <v>South Kristen</v>
      </c>
      <c r="J4441" t="str">
        <f>INDEX(products!$B$2:$B$5902,MATCH(D4441,products!$A$2:$A$5902,0))</f>
        <v>OffSup</v>
      </c>
      <c r="K4441" t="str">
        <f>INDEX(products!$C$2:$C$5902,MATCH(D4441,products!$A$2:$A$5902,0))</f>
        <v>Fstnrs</v>
      </c>
      <c r="L4441" s="3">
        <f>INDEX(products!$E$2:$E$5902,MATCH(D4441,products!$A$2:$A$5902,0))</f>
        <v>393.61</v>
      </c>
      <c r="M4441">
        <f>_xlfn.XLOOKUP(D4441,products!$A$2:$A$5902,products!$F$2:$F$5902)</f>
        <v>5</v>
      </c>
      <c r="N4441" s="3">
        <f t="shared" si="69"/>
        <v>78.722000000000008</v>
      </c>
      <c r="O4441" s="3" t="str" cm="1">
        <f t="array" ref="O4441">_xlfn.IFS(J4441="Furn","Furniture",J4441="Tech","Technology",J4441="OffSup","Office Supplies")</f>
        <v>Office Supplies</v>
      </c>
      <c r="P4441" s="3" t="str" cm="1">
        <f t="array" ref="P4441">_xlfn.IFS(K4441="Bkcs","Bookcases",K4441="Phns","Phones",K4441="Acc","Accessories",K4441="Bndrs","Binders",K4441="Fstnrs","Fasteners")</f>
        <v>Fasteners</v>
      </c>
      <c r="Q4441" t="str">
        <f>IF(_xlfn.XLOOKUP(D4441,products!$A$2:$A$5902,products!$H$2:$H$5902,,0)=1,"Yes","No")</f>
        <v>Yes</v>
      </c>
    </row>
    <row r="4442" spans="1:17" x14ac:dyDescent="0.3">
      <c r="A4442" t="s">
        <v>25988</v>
      </c>
      <c r="B4442" s="4">
        <v>45052</v>
      </c>
      <c r="C4442" t="s">
        <v>25989</v>
      </c>
      <c r="D4442" t="s">
        <v>25991</v>
      </c>
      <c r="E4442" s="1">
        <v>45122</v>
      </c>
      <c r="F4442" t="s">
        <v>74</v>
      </c>
      <c r="G4442" t="str">
        <f>_xlfn.XLOOKUP(C4442,customers!$A$2:$A$5902,customers!$B$2:$B$5902,,0)</f>
        <v>Lisa Smith</v>
      </c>
      <c r="H4442" t="str">
        <f>_xlfn.XLOOKUP(C4442,customers!$A$2:$A$5902,customers!$G$2:$G$5902,,0)</f>
        <v>East</v>
      </c>
      <c r="I4442" t="str">
        <f>_xlfn.XLOOKUP(C4442,customers!$A$2:$A$5902,customers!$E$2:$E$5902,,0)</f>
        <v>Cynthiashire</v>
      </c>
      <c r="J4442" t="str">
        <f>INDEX(products!$B$2:$B$5902,MATCH(D4442,products!$A$2:$A$5902,0))</f>
        <v>Furn</v>
      </c>
      <c r="K4442" t="str">
        <f>INDEX(products!$C$2:$C$5902,MATCH(D4442,products!$A$2:$A$5902,0))</f>
        <v>Acc</v>
      </c>
      <c r="L4442" s="3">
        <f>INDEX(products!$E$2:$E$5902,MATCH(D4442,products!$A$2:$A$5902,0))</f>
        <v>4095.59</v>
      </c>
      <c r="M4442">
        <f>_xlfn.XLOOKUP(D4442,products!$A$2:$A$5902,products!$F$2:$F$5902)</f>
        <v>5</v>
      </c>
      <c r="N4442" s="3">
        <f t="shared" si="69"/>
        <v>819.11800000000005</v>
      </c>
      <c r="O4442" s="3" t="str" cm="1">
        <f t="array" ref="O4442">_xlfn.IFS(J4442="Furn","Furniture",J4442="Tech","Technology",J4442="OffSup","Office Supplies")</f>
        <v>Furniture</v>
      </c>
      <c r="P4442" s="3" t="str" cm="1">
        <f t="array" ref="P4442">_xlfn.IFS(K4442="Bkcs","Bookcases",K4442="Phns","Phones",K4442="Acc","Accessories",K4442="Bndrs","Binders",K4442="Fstnrs","Fasteners")</f>
        <v>Accessories</v>
      </c>
      <c r="Q4442" t="str">
        <f>IF(_xlfn.XLOOKUP(D4442,products!$A$2:$A$5902,products!$H$2:$H$5902,,0)=1,"Yes","No")</f>
        <v>No</v>
      </c>
    </row>
    <row r="4443" spans="1:17" x14ac:dyDescent="0.3">
      <c r="A4443" t="s">
        <v>25993</v>
      </c>
      <c r="B4443" s="4">
        <v>43644</v>
      </c>
      <c r="C4443" t="s">
        <v>25994</v>
      </c>
      <c r="D4443" t="s">
        <v>25997</v>
      </c>
      <c r="E4443" s="1">
        <v>43682</v>
      </c>
      <c r="F4443" t="s">
        <v>74</v>
      </c>
      <c r="G4443" t="str">
        <f>_xlfn.XLOOKUP(C4443,customers!$A$2:$A$5902,customers!$B$2:$B$5902,,0)</f>
        <v>Lydia Baker</v>
      </c>
      <c r="H4443" t="str">
        <f>_xlfn.XLOOKUP(C4443,customers!$A$2:$A$5902,customers!$G$2:$G$5902,,0)</f>
        <v>North</v>
      </c>
      <c r="I4443" t="str">
        <f>_xlfn.XLOOKUP(C4443,customers!$A$2:$A$5902,customers!$E$2:$E$5902,,0)</f>
        <v>South Anna</v>
      </c>
      <c r="J4443" t="str">
        <f>INDEX(products!$B$2:$B$5902,MATCH(D4443,products!$A$2:$A$5902,0))</f>
        <v>OffSup</v>
      </c>
      <c r="K4443" t="str">
        <f>INDEX(products!$C$2:$C$5902,MATCH(D4443,products!$A$2:$A$5902,0))</f>
        <v>Acc</v>
      </c>
      <c r="L4443" s="3">
        <f>INDEX(products!$E$2:$E$5902,MATCH(D4443,products!$A$2:$A$5902,0))</f>
        <v>4654.7</v>
      </c>
      <c r="M4443">
        <f>_xlfn.XLOOKUP(D4443,products!$A$2:$A$5902,products!$F$2:$F$5902)</f>
        <v>9</v>
      </c>
      <c r="N4443" s="3">
        <f t="shared" si="69"/>
        <v>517.18888888888887</v>
      </c>
      <c r="O4443" s="3" t="str" cm="1">
        <f t="array" ref="O4443">_xlfn.IFS(J4443="Furn","Furniture",J4443="Tech","Technology",J4443="OffSup","Office Supplies")</f>
        <v>Office Supplies</v>
      </c>
      <c r="P4443" s="3" t="str" cm="1">
        <f t="array" ref="P4443">_xlfn.IFS(K4443="Bkcs","Bookcases",K4443="Phns","Phones",K4443="Acc","Accessories",K4443="Bndrs","Binders",K4443="Fstnrs","Fasteners")</f>
        <v>Accessories</v>
      </c>
      <c r="Q4443" t="str">
        <f>IF(_xlfn.XLOOKUP(D4443,products!$A$2:$A$5902,products!$H$2:$H$5902,,0)=1,"Yes","No")</f>
        <v>Yes</v>
      </c>
    </row>
    <row r="4444" spans="1:17" x14ac:dyDescent="0.3">
      <c r="A4444" t="s">
        <v>25999</v>
      </c>
      <c r="B4444" s="4">
        <v>45059</v>
      </c>
      <c r="C4444" t="s">
        <v>26000</v>
      </c>
      <c r="D4444" t="s">
        <v>26003</v>
      </c>
      <c r="E4444" s="1">
        <v>45319</v>
      </c>
      <c r="F4444" t="s">
        <v>21</v>
      </c>
      <c r="G4444" t="str">
        <f>_xlfn.XLOOKUP(C4444,customers!$A$2:$A$5902,customers!$B$2:$B$5902,,0)</f>
        <v>Michael Weeks</v>
      </c>
      <c r="H4444" t="str">
        <f>_xlfn.XLOOKUP(C4444,customers!$A$2:$A$5902,customers!$G$2:$G$5902,,0)</f>
        <v>South</v>
      </c>
      <c r="I4444" t="str">
        <f>_xlfn.XLOOKUP(C4444,customers!$A$2:$A$5902,customers!$E$2:$E$5902,,0)</f>
        <v>Colemouth</v>
      </c>
      <c r="J4444" t="str">
        <f>INDEX(products!$B$2:$B$5902,MATCH(D4444,products!$A$2:$A$5902,0))</f>
        <v>Tech</v>
      </c>
      <c r="K4444" t="str">
        <f>INDEX(products!$C$2:$C$5902,MATCH(D4444,products!$A$2:$A$5902,0))</f>
        <v>Bndrs</v>
      </c>
      <c r="L4444" s="3">
        <f>INDEX(products!$E$2:$E$5902,MATCH(D4444,products!$A$2:$A$5902,0))</f>
        <v>4867.7700000000004</v>
      </c>
      <c r="M4444">
        <f>_xlfn.XLOOKUP(D4444,products!$A$2:$A$5902,products!$F$2:$F$5902)</f>
        <v>5</v>
      </c>
      <c r="N4444" s="3">
        <f t="shared" si="69"/>
        <v>973.55400000000009</v>
      </c>
      <c r="O4444" s="3" t="str" cm="1">
        <f t="array" ref="O4444">_xlfn.IFS(J4444="Furn","Furniture",J4444="Tech","Technology",J4444="OffSup","Office Supplies")</f>
        <v>Technology</v>
      </c>
      <c r="P4444" s="3" t="str" cm="1">
        <f t="array" ref="P4444">_xlfn.IFS(K4444="Bkcs","Bookcases",K4444="Phns","Phones",K4444="Acc","Accessories",K4444="Bndrs","Binders",K4444="Fstnrs","Fasteners")</f>
        <v>Binders</v>
      </c>
      <c r="Q4444" t="str">
        <f>IF(_xlfn.XLOOKUP(D4444,products!$A$2:$A$5902,products!$H$2:$H$5902,,0)=1,"Yes","No")</f>
        <v>Yes</v>
      </c>
    </row>
    <row r="4445" spans="1:17" x14ac:dyDescent="0.3">
      <c r="A4445" t="s">
        <v>26005</v>
      </c>
      <c r="B4445" s="4">
        <v>44636</v>
      </c>
      <c r="C4445" t="s">
        <v>26006</v>
      </c>
      <c r="D4445" t="s">
        <v>26009</v>
      </c>
      <c r="E4445" s="1">
        <v>44830</v>
      </c>
      <c r="F4445" t="s">
        <v>35</v>
      </c>
      <c r="G4445" t="str">
        <f>_xlfn.XLOOKUP(C4445,customers!$A$2:$A$5902,customers!$B$2:$B$5902,,0)</f>
        <v>Traci Brown</v>
      </c>
      <c r="H4445" t="str">
        <f>_xlfn.XLOOKUP(C4445,customers!$A$2:$A$5902,customers!$G$2:$G$5902,,0)</f>
        <v>West</v>
      </c>
      <c r="I4445" t="str">
        <f>_xlfn.XLOOKUP(C4445,customers!$A$2:$A$5902,customers!$E$2:$E$5902,,0)</f>
        <v>Stephaniestad</v>
      </c>
      <c r="J4445" t="str">
        <f>INDEX(products!$B$2:$B$5902,MATCH(D4445,products!$A$2:$A$5902,0))</f>
        <v>Tech</v>
      </c>
      <c r="K4445" t="str">
        <f>INDEX(products!$C$2:$C$5902,MATCH(D4445,products!$A$2:$A$5902,0))</f>
        <v>Bndrs</v>
      </c>
      <c r="L4445" s="3">
        <f>INDEX(products!$E$2:$E$5902,MATCH(D4445,products!$A$2:$A$5902,0))</f>
        <v>4833.08</v>
      </c>
      <c r="M4445">
        <f>_xlfn.XLOOKUP(D4445,products!$A$2:$A$5902,products!$F$2:$F$5902)</f>
        <v>9</v>
      </c>
      <c r="N4445" s="3">
        <f t="shared" si="69"/>
        <v>537.00888888888892</v>
      </c>
      <c r="O4445" s="3" t="str" cm="1">
        <f t="array" ref="O4445">_xlfn.IFS(J4445="Furn","Furniture",J4445="Tech","Technology",J4445="OffSup","Office Supplies")</f>
        <v>Technology</v>
      </c>
      <c r="P4445" s="3" t="str" cm="1">
        <f t="array" ref="P4445">_xlfn.IFS(K4445="Bkcs","Bookcases",K4445="Phns","Phones",K4445="Acc","Accessories",K4445="Bndrs","Binders",K4445="Fstnrs","Fasteners")</f>
        <v>Binders</v>
      </c>
      <c r="Q4445" t="str">
        <f>IF(_xlfn.XLOOKUP(D4445,products!$A$2:$A$5902,products!$H$2:$H$5902,,0)=1,"Yes","No")</f>
        <v>Yes</v>
      </c>
    </row>
    <row r="4446" spans="1:17" x14ac:dyDescent="0.3">
      <c r="A4446" t="s">
        <v>26011</v>
      </c>
      <c r="B4446" s="4">
        <v>44354</v>
      </c>
      <c r="C4446" t="s">
        <v>26012</v>
      </c>
      <c r="D4446" t="s">
        <v>26015</v>
      </c>
      <c r="E4446" s="1">
        <v>44380</v>
      </c>
      <c r="F4446" t="s">
        <v>74</v>
      </c>
      <c r="G4446" t="str">
        <f>_xlfn.XLOOKUP(C4446,customers!$A$2:$A$5902,customers!$B$2:$B$5902,,0)</f>
        <v>Dana Jenkins</v>
      </c>
      <c r="H4446" t="str">
        <f>_xlfn.XLOOKUP(C4446,customers!$A$2:$A$5902,customers!$G$2:$G$5902,,0)</f>
        <v>West</v>
      </c>
      <c r="I4446" t="str">
        <f>_xlfn.XLOOKUP(C4446,customers!$A$2:$A$5902,customers!$E$2:$E$5902,,0)</f>
        <v>Georgeshire</v>
      </c>
      <c r="J4446" t="str">
        <f>INDEX(products!$B$2:$B$5902,MATCH(D4446,products!$A$2:$A$5902,0))</f>
        <v>Tech</v>
      </c>
      <c r="K4446" t="str">
        <f>INDEX(products!$C$2:$C$5902,MATCH(D4446,products!$A$2:$A$5902,0))</f>
        <v>Acc</v>
      </c>
      <c r="L4446" s="3">
        <f>INDEX(products!$E$2:$E$5902,MATCH(D4446,products!$A$2:$A$5902,0))</f>
        <v>1988.69</v>
      </c>
      <c r="M4446">
        <f>_xlfn.XLOOKUP(D4446,products!$A$2:$A$5902,products!$F$2:$F$5902)</f>
        <v>1</v>
      </c>
      <c r="N4446" s="3">
        <f t="shared" si="69"/>
        <v>1988.69</v>
      </c>
      <c r="O4446" s="3" t="str" cm="1">
        <f t="array" ref="O4446">_xlfn.IFS(J4446="Furn","Furniture",J4446="Tech","Technology",J4446="OffSup","Office Supplies")</f>
        <v>Technology</v>
      </c>
      <c r="P4446" s="3" t="str" cm="1">
        <f t="array" ref="P4446">_xlfn.IFS(K4446="Bkcs","Bookcases",K4446="Phns","Phones",K4446="Acc","Accessories",K4446="Bndrs","Binders",K4446="Fstnrs","Fasteners")</f>
        <v>Accessories</v>
      </c>
      <c r="Q4446" t="str">
        <f>IF(_xlfn.XLOOKUP(D4446,products!$A$2:$A$5902,products!$H$2:$H$5902,,0)=1,"Yes","No")</f>
        <v>No</v>
      </c>
    </row>
    <row r="4447" spans="1:17" x14ac:dyDescent="0.3">
      <c r="A4447" t="s">
        <v>26017</v>
      </c>
      <c r="B4447" s="4">
        <v>44406</v>
      </c>
      <c r="C4447" t="s">
        <v>26018</v>
      </c>
      <c r="D4447" t="s">
        <v>26021</v>
      </c>
      <c r="E4447" s="1">
        <v>44678</v>
      </c>
      <c r="F4447" t="s">
        <v>74</v>
      </c>
      <c r="G4447" t="str">
        <f>_xlfn.XLOOKUP(C4447,customers!$A$2:$A$5902,customers!$B$2:$B$5902,,0)</f>
        <v>Jeffrey Green</v>
      </c>
      <c r="H4447" t="str">
        <f>_xlfn.XLOOKUP(C4447,customers!$A$2:$A$5902,customers!$G$2:$G$5902,,0)</f>
        <v>South</v>
      </c>
      <c r="I4447" t="str">
        <f>_xlfn.XLOOKUP(C4447,customers!$A$2:$A$5902,customers!$E$2:$E$5902,,0)</f>
        <v>North Phillip</v>
      </c>
      <c r="J4447" t="str">
        <f>INDEX(products!$B$2:$B$5902,MATCH(D4447,products!$A$2:$A$5902,0))</f>
        <v>Tech</v>
      </c>
      <c r="K4447" t="str">
        <f>INDEX(products!$C$2:$C$5902,MATCH(D4447,products!$A$2:$A$5902,0))</f>
        <v>Bkcs</v>
      </c>
      <c r="L4447" s="3">
        <f>INDEX(products!$E$2:$E$5902,MATCH(D4447,products!$A$2:$A$5902,0))</f>
        <v>2044.68</v>
      </c>
      <c r="M4447">
        <f>_xlfn.XLOOKUP(D4447,products!$A$2:$A$5902,products!$F$2:$F$5902)</f>
        <v>9</v>
      </c>
      <c r="N4447" s="3">
        <f t="shared" si="69"/>
        <v>227.18666666666667</v>
      </c>
      <c r="O4447" s="3" t="str" cm="1">
        <f t="array" ref="O4447">_xlfn.IFS(J4447="Furn","Furniture",J4447="Tech","Technology",J4447="OffSup","Office Supplies")</f>
        <v>Technology</v>
      </c>
      <c r="P4447" s="3" t="str" cm="1">
        <f t="array" ref="P4447">_xlfn.IFS(K4447="Bkcs","Bookcases",K4447="Phns","Phones",K4447="Acc","Accessories",K4447="Bndrs","Binders",K4447="Fstnrs","Fasteners")</f>
        <v>Bookcases</v>
      </c>
      <c r="Q4447" t="str">
        <f>IF(_xlfn.XLOOKUP(D4447,products!$A$2:$A$5902,products!$H$2:$H$5902,,0)=1,"Yes","No")</f>
        <v>Yes</v>
      </c>
    </row>
    <row r="4448" spans="1:17" x14ac:dyDescent="0.3">
      <c r="A4448" t="s">
        <v>26023</v>
      </c>
      <c r="B4448" s="4">
        <v>44356</v>
      </c>
      <c r="C4448" t="s">
        <v>26024</v>
      </c>
      <c r="D4448" t="s">
        <v>26027</v>
      </c>
      <c r="E4448" s="1">
        <v>44406</v>
      </c>
      <c r="F4448" t="s">
        <v>35</v>
      </c>
      <c r="G4448" t="str">
        <f>_xlfn.XLOOKUP(C4448,customers!$A$2:$A$5902,customers!$B$2:$B$5902,,0)</f>
        <v>Caitlin Harvey</v>
      </c>
      <c r="H4448" t="str">
        <f>_xlfn.XLOOKUP(C4448,customers!$A$2:$A$5902,customers!$G$2:$G$5902,,0)</f>
        <v>West</v>
      </c>
      <c r="I4448" t="str">
        <f>_xlfn.XLOOKUP(C4448,customers!$A$2:$A$5902,customers!$E$2:$E$5902,,0)</f>
        <v>Marquezview</v>
      </c>
      <c r="J4448" t="str">
        <f>INDEX(products!$B$2:$B$5902,MATCH(D4448,products!$A$2:$A$5902,0))</f>
        <v>Tech</v>
      </c>
      <c r="K4448" t="str">
        <f>INDEX(products!$C$2:$C$5902,MATCH(D4448,products!$A$2:$A$5902,0))</f>
        <v>Acc</v>
      </c>
      <c r="L4448" s="3">
        <f>INDEX(products!$E$2:$E$5902,MATCH(D4448,products!$A$2:$A$5902,0))</f>
        <v>3439.39</v>
      </c>
      <c r="M4448">
        <f>_xlfn.XLOOKUP(D4448,products!$A$2:$A$5902,products!$F$2:$F$5902)</f>
        <v>3</v>
      </c>
      <c r="N4448" s="3">
        <f t="shared" si="69"/>
        <v>1146.4633333333334</v>
      </c>
      <c r="O4448" s="3" t="str" cm="1">
        <f t="array" ref="O4448">_xlfn.IFS(J4448="Furn","Furniture",J4448="Tech","Technology",J4448="OffSup","Office Supplies")</f>
        <v>Technology</v>
      </c>
      <c r="P4448" s="3" t="str" cm="1">
        <f t="array" ref="P4448">_xlfn.IFS(K4448="Bkcs","Bookcases",K4448="Phns","Phones",K4448="Acc","Accessories",K4448="Bndrs","Binders",K4448="Fstnrs","Fasteners")</f>
        <v>Accessories</v>
      </c>
      <c r="Q4448" t="str">
        <f>IF(_xlfn.XLOOKUP(D4448,products!$A$2:$A$5902,products!$H$2:$H$5902,,0)=1,"Yes","No")</f>
        <v>Yes</v>
      </c>
    </row>
    <row r="4449" spans="1:17" x14ac:dyDescent="0.3">
      <c r="A4449" s="2" t="s">
        <v>26029</v>
      </c>
      <c r="B4449" s="4">
        <v>44750</v>
      </c>
      <c r="C4449" t="s">
        <v>26030</v>
      </c>
      <c r="D4449" t="s">
        <v>26032</v>
      </c>
      <c r="E4449" s="1">
        <v>45107</v>
      </c>
      <c r="F4449" t="s">
        <v>74</v>
      </c>
      <c r="G4449" t="str">
        <f>_xlfn.XLOOKUP(C4449,customers!$A$2:$A$5902,customers!$B$2:$B$5902,,0)</f>
        <v>Jennifer Morgan</v>
      </c>
      <c r="H4449" t="str">
        <f>_xlfn.XLOOKUP(C4449,customers!$A$2:$A$5902,customers!$G$2:$G$5902,,0)</f>
        <v>South</v>
      </c>
      <c r="I4449" t="str">
        <f>_xlfn.XLOOKUP(C4449,customers!$A$2:$A$5902,customers!$E$2:$E$5902,,0)</f>
        <v>Troystad</v>
      </c>
      <c r="J4449" t="str">
        <f>INDEX(products!$B$2:$B$5902,MATCH(D4449,products!$A$2:$A$5902,0))</f>
        <v>Tech</v>
      </c>
      <c r="K4449" t="str">
        <f>INDEX(products!$C$2:$C$5902,MATCH(D4449,products!$A$2:$A$5902,0))</f>
        <v>Phns</v>
      </c>
      <c r="L4449" s="3">
        <f>INDEX(products!$E$2:$E$5902,MATCH(D4449,products!$A$2:$A$5902,0))</f>
        <v>4911.82</v>
      </c>
      <c r="M4449">
        <f>_xlfn.XLOOKUP(D4449,products!$A$2:$A$5902,products!$F$2:$F$5902)</f>
        <v>8</v>
      </c>
      <c r="N4449" s="3">
        <f t="shared" si="69"/>
        <v>613.97749999999996</v>
      </c>
      <c r="O4449" s="3" t="str" cm="1">
        <f t="array" ref="O4449">_xlfn.IFS(J4449="Furn","Furniture",J4449="Tech","Technology",J4449="OffSup","Office Supplies")</f>
        <v>Technology</v>
      </c>
      <c r="P4449" s="3" t="str" cm="1">
        <f t="array" ref="P4449">_xlfn.IFS(K4449="Bkcs","Bookcases",K4449="Phns","Phones",K4449="Acc","Accessories",K4449="Bndrs","Binders",K4449="Fstnrs","Fasteners")</f>
        <v>Phones</v>
      </c>
      <c r="Q4449" t="str">
        <f>IF(_xlfn.XLOOKUP(D4449,products!$A$2:$A$5902,products!$H$2:$H$5902,,0)=1,"Yes","No")</f>
        <v>Yes</v>
      </c>
    </row>
    <row r="4450" spans="1:17" x14ac:dyDescent="0.3">
      <c r="A4450" t="s">
        <v>26034</v>
      </c>
      <c r="B4450" s="4">
        <v>44009</v>
      </c>
      <c r="C4450" t="s">
        <v>26035</v>
      </c>
      <c r="D4450" t="s">
        <v>26038</v>
      </c>
      <c r="E4450" s="1">
        <v>44155</v>
      </c>
      <c r="F4450" t="s">
        <v>35</v>
      </c>
      <c r="G4450" t="str">
        <f>_xlfn.XLOOKUP(C4450,customers!$A$2:$A$5902,customers!$B$2:$B$5902,,0)</f>
        <v>Melissa Lopez</v>
      </c>
      <c r="H4450" t="str">
        <f>_xlfn.XLOOKUP(C4450,customers!$A$2:$A$5902,customers!$G$2:$G$5902,,0)</f>
        <v>North</v>
      </c>
      <c r="I4450" t="str">
        <f>_xlfn.XLOOKUP(C4450,customers!$A$2:$A$5902,customers!$E$2:$E$5902,,0)</f>
        <v>West Christinaville</v>
      </c>
      <c r="J4450" t="str">
        <f>INDEX(products!$B$2:$B$5902,MATCH(D4450,products!$A$2:$A$5902,0))</f>
        <v>Tech</v>
      </c>
      <c r="K4450" t="str">
        <f>INDEX(products!$C$2:$C$5902,MATCH(D4450,products!$A$2:$A$5902,0))</f>
        <v>Bndrs</v>
      </c>
      <c r="L4450" s="3">
        <f>INDEX(products!$E$2:$E$5902,MATCH(D4450,products!$A$2:$A$5902,0))</f>
        <v>4900.62</v>
      </c>
      <c r="M4450">
        <f>_xlfn.XLOOKUP(D4450,products!$A$2:$A$5902,products!$F$2:$F$5902)</f>
        <v>4</v>
      </c>
      <c r="N4450" s="3">
        <f t="shared" si="69"/>
        <v>1225.155</v>
      </c>
      <c r="O4450" s="3" t="str" cm="1">
        <f t="array" ref="O4450">_xlfn.IFS(J4450="Furn","Furniture",J4450="Tech","Technology",J4450="OffSup","Office Supplies")</f>
        <v>Technology</v>
      </c>
      <c r="P4450" s="3" t="str" cm="1">
        <f t="array" ref="P4450">_xlfn.IFS(K4450="Bkcs","Bookcases",K4450="Phns","Phones",K4450="Acc","Accessories",K4450="Bndrs","Binders",K4450="Fstnrs","Fasteners")</f>
        <v>Binders</v>
      </c>
      <c r="Q4450" t="str">
        <f>IF(_xlfn.XLOOKUP(D4450,products!$A$2:$A$5902,products!$H$2:$H$5902,,0)=1,"Yes","No")</f>
        <v>Yes</v>
      </c>
    </row>
    <row r="4451" spans="1:17" x14ac:dyDescent="0.3">
      <c r="A4451" t="s">
        <v>26040</v>
      </c>
      <c r="B4451" s="4">
        <v>44004</v>
      </c>
      <c r="C4451" t="s">
        <v>26041</v>
      </c>
      <c r="D4451" t="s">
        <v>26043</v>
      </c>
      <c r="E4451" s="1">
        <v>44307</v>
      </c>
      <c r="F4451" t="s">
        <v>21</v>
      </c>
      <c r="G4451" t="str">
        <f>_xlfn.XLOOKUP(C4451,customers!$A$2:$A$5902,customers!$B$2:$B$5902,,0)</f>
        <v>Steven Hunt</v>
      </c>
      <c r="H4451" t="str">
        <f>_xlfn.XLOOKUP(C4451,customers!$A$2:$A$5902,customers!$G$2:$G$5902,,0)</f>
        <v>South</v>
      </c>
      <c r="I4451" t="str">
        <f>_xlfn.XLOOKUP(C4451,customers!$A$2:$A$5902,customers!$E$2:$E$5902,,0)</f>
        <v>West Lisa</v>
      </c>
      <c r="J4451" t="str">
        <f>INDEX(products!$B$2:$B$5902,MATCH(D4451,products!$A$2:$A$5902,0))</f>
        <v>Tech</v>
      </c>
      <c r="K4451" t="str">
        <f>INDEX(products!$C$2:$C$5902,MATCH(D4451,products!$A$2:$A$5902,0))</f>
        <v>Fstnrs</v>
      </c>
      <c r="L4451" s="3">
        <f>INDEX(products!$E$2:$E$5902,MATCH(D4451,products!$A$2:$A$5902,0))</f>
        <v>4305.97</v>
      </c>
      <c r="M4451">
        <f>_xlfn.XLOOKUP(D4451,products!$A$2:$A$5902,products!$F$2:$F$5902)</f>
        <v>10</v>
      </c>
      <c r="N4451" s="3">
        <f t="shared" si="69"/>
        <v>430.59700000000004</v>
      </c>
      <c r="O4451" s="3" t="str" cm="1">
        <f t="array" ref="O4451">_xlfn.IFS(J4451="Furn","Furniture",J4451="Tech","Technology",J4451="OffSup","Office Supplies")</f>
        <v>Technology</v>
      </c>
      <c r="P4451" s="3" t="str" cm="1">
        <f t="array" ref="P4451">_xlfn.IFS(K4451="Bkcs","Bookcases",K4451="Phns","Phones",K4451="Acc","Accessories",K4451="Bndrs","Binders",K4451="Fstnrs","Fasteners")</f>
        <v>Fasteners</v>
      </c>
      <c r="Q4451" t="str">
        <f>IF(_xlfn.XLOOKUP(D4451,products!$A$2:$A$5902,products!$H$2:$H$5902,,0)=1,"Yes","No")</f>
        <v>No</v>
      </c>
    </row>
    <row r="4452" spans="1:17" x14ac:dyDescent="0.3">
      <c r="A4452" t="s">
        <v>26045</v>
      </c>
      <c r="B4452" s="4">
        <v>43986</v>
      </c>
      <c r="C4452" t="s">
        <v>26046</v>
      </c>
      <c r="D4452" t="s">
        <v>26049</v>
      </c>
      <c r="E4452" s="1">
        <v>44289</v>
      </c>
      <c r="F4452" t="s">
        <v>74</v>
      </c>
      <c r="G4452" t="str">
        <f>_xlfn.XLOOKUP(C4452,customers!$A$2:$A$5902,customers!$B$2:$B$5902,,0)</f>
        <v>Brianna Stokes</v>
      </c>
      <c r="H4452" t="str">
        <f>_xlfn.XLOOKUP(C4452,customers!$A$2:$A$5902,customers!$G$2:$G$5902,,0)</f>
        <v>East</v>
      </c>
      <c r="I4452" t="str">
        <f>_xlfn.XLOOKUP(C4452,customers!$A$2:$A$5902,customers!$E$2:$E$5902,,0)</f>
        <v>East Alanstad</v>
      </c>
      <c r="J4452" t="str">
        <f>INDEX(products!$B$2:$B$5902,MATCH(D4452,products!$A$2:$A$5902,0))</f>
        <v>OffSup</v>
      </c>
      <c r="K4452" t="str">
        <f>INDEX(products!$C$2:$C$5902,MATCH(D4452,products!$A$2:$A$5902,0))</f>
        <v>Phns</v>
      </c>
      <c r="L4452" s="3">
        <f>INDEX(products!$E$2:$E$5902,MATCH(D4452,products!$A$2:$A$5902,0))</f>
        <v>3145.61</v>
      </c>
      <c r="M4452">
        <f>_xlfn.XLOOKUP(D4452,products!$A$2:$A$5902,products!$F$2:$F$5902)</f>
        <v>2</v>
      </c>
      <c r="N4452" s="3">
        <f t="shared" si="69"/>
        <v>1572.8050000000001</v>
      </c>
      <c r="O4452" s="3" t="str" cm="1">
        <f t="array" ref="O4452">_xlfn.IFS(J4452="Furn","Furniture",J4452="Tech","Technology",J4452="OffSup","Office Supplies")</f>
        <v>Office Supplies</v>
      </c>
      <c r="P4452" s="3" t="str" cm="1">
        <f t="array" ref="P4452">_xlfn.IFS(K4452="Bkcs","Bookcases",K4452="Phns","Phones",K4452="Acc","Accessories",K4452="Bndrs","Binders",K4452="Fstnrs","Fasteners")</f>
        <v>Phones</v>
      </c>
      <c r="Q4452" t="str">
        <f>IF(_xlfn.XLOOKUP(D4452,products!$A$2:$A$5902,products!$H$2:$H$5902,,0)=1,"Yes","No")</f>
        <v>No</v>
      </c>
    </row>
    <row r="4453" spans="1:17" x14ac:dyDescent="0.3">
      <c r="A4453" t="s">
        <v>26051</v>
      </c>
      <c r="B4453" s="4">
        <v>44867</v>
      </c>
      <c r="C4453" t="s">
        <v>26052</v>
      </c>
      <c r="D4453" t="s">
        <v>26055</v>
      </c>
      <c r="E4453" s="1">
        <v>45230</v>
      </c>
      <c r="F4453" t="s">
        <v>74</v>
      </c>
      <c r="G4453" t="str">
        <f>_xlfn.XLOOKUP(C4453,customers!$A$2:$A$5902,customers!$B$2:$B$5902,,0)</f>
        <v>Brittney Martinez</v>
      </c>
      <c r="H4453" t="str">
        <f>_xlfn.XLOOKUP(C4453,customers!$A$2:$A$5902,customers!$G$2:$G$5902,,0)</f>
        <v>South</v>
      </c>
      <c r="I4453" t="str">
        <f>_xlfn.XLOOKUP(C4453,customers!$A$2:$A$5902,customers!$E$2:$E$5902,,0)</f>
        <v>Ericborough</v>
      </c>
      <c r="J4453" t="str">
        <f>INDEX(products!$B$2:$B$5902,MATCH(D4453,products!$A$2:$A$5902,0))</f>
        <v>OffSup</v>
      </c>
      <c r="K4453" t="str">
        <f>INDEX(products!$C$2:$C$5902,MATCH(D4453,products!$A$2:$A$5902,0))</f>
        <v>Phns</v>
      </c>
      <c r="L4453" s="3">
        <f>INDEX(products!$E$2:$E$5902,MATCH(D4453,products!$A$2:$A$5902,0))</f>
        <v>4436.03</v>
      </c>
      <c r="M4453">
        <f>_xlfn.XLOOKUP(D4453,products!$A$2:$A$5902,products!$F$2:$F$5902)</f>
        <v>8</v>
      </c>
      <c r="N4453" s="3">
        <f t="shared" si="69"/>
        <v>554.50374999999997</v>
      </c>
      <c r="O4453" s="3" t="str" cm="1">
        <f t="array" ref="O4453">_xlfn.IFS(J4453="Furn","Furniture",J4453="Tech","Technology",J4453="OffSup","Office Supplies")</f>
        <v>Office Supplies</v>
      </c>
      <c r="P4453" s="3" t="str" cm="1">
        <f t="array" ref="P4453">_xlfn.IFS(K4453="Bkcs","Bookcases",K4453="Phns","Phones",K4453="Acc","Accessories",K4453="Bndrs","Binders",K4453="Fstnrs","Fasteners")</f>
        <v>Phones</v>
      </c>
      <c r="Q4453" t="str">
        <f>IF(_xlfn.XLOOKUP(D4453,products!$A$2:$A$5902,products!$H$2:$H$5902,,0)=1,"Yes","No")</f>
        <v>No</v>
      </c>
    </row>
    <row r="4454" spans="1:17" x14ac:dyDescent="0.3">
      <c r="A4454" t="s">
        <v>26057</v>
      </c>
      <c r="B4454" s="4">
        <v>44213</v>
      </c>
      <c r="C4454" t="s">
        <v>26058</v>
      </c>
      <c r="D4454" t="s">
        <v>26061</v>
      </c>
      <c r="E4454" s="1">
        <v>44220</v>
      </c>
      <c r="F4454" t="s">
        <v>35</v>
      </c>
      <c r="G4454" t="str">
        <f>_xlfn.XLOOKUP(C4454,customers!$A$2:$A$5902,customers!$B$2:$B$5902,,0)</f>
        <v>Stephanie Rogers</v>
      </c>
      <c r="H4454" t="str">
        <f>_xlfn.XLOOKUP(C4454,customers!$A$2:$A$5902,customers!$G$2:$G$5902,,0)</f>
        <v>South</v>
      </c>
      <c r="I4454" t="str">
        <f>_xlfn.XLOOKUP(C4454,customers!$A$2:$A$5902,customers!$E$2:$E$5902,,0)</f>
        <v>Roblesbury</v>
      </c>
      <c r="J4454" t="str">
        <f>INDEX(products!$B$2:$B$5902,MATCH(D4454,products!$A$2:$A$5902,0))</f>
        <v>OffSup</v>
      </c>
      <c r="K4454" t="str">
        <f>INDEX(products!$C$2:$C$5902,MATCH(D4454,products!$A$2:$A$5902,0))</f>
        <v>Phns</v>
      </c>
      <c r="L4454" s="3">
        <f>INDEX(products!$E$2:$E$5902,MATCH(D4454,products!$A$2:$A$5902,0))</f>
        <v>1228.26</v>
      </c>
      <c r="M4454">
        <f>_xlfn.XLOOKUP(D4454,products!$A$2:$A$5902,products!$F$2:$F$5902)</f>
        <v>9</v>
      </c>
      <c r="N4454" s="3">
        <f t="shared" si="69"/>
        <v>136.47333333333333</v>
      </c>
      <c r="O4454" s="3" t="str" cm="1">
        <f t="array" ref="O4454">_xlfn.IFS(J4454="Furn","Furniture",J4454="Tech","Technology",J4454="OffSup","Office Supplies")</f>
        <v>Office Supplies</v>
      </c>
      <c r="P4454" s="3" t="str" cm="1">
        <f t="array" ref="P4454">_xlfn.IFS(K4454="Bkcs","Bookcases",K4454="Phns","Phones",K4454="Acc","Accessories",K4454="Bndrs","Binders",K4454="Fstnrs","Fasteners")</f>
        <v>Phones</v>
      </c>
      <c r="Q4454" t="str">
        <f>IF(_xlfn.XLOOKUP(D4454,products!$A$2:$A$5902,products!$H$2:$H$5902,,0)=1,"Yes","No")</f>
        <v>Yes</v>
      </c>
    </row>
    <row r="4455" spans="1:17" x14ac:dyDescent="0.3">
      <c r="A4455" s="2" t="s">
        <v>26063</v>
      </c>
      <c r="B4455" s="4">
        <v>43622</v>
      </c>
      <c r="C4455" t="s">
        <v>26064</v>
      </c>
      <c r="D4455" t="s">
        <v>26067</v>
      </c>
      <c r="E4455" s="1">
        <v>43885</v>
      </c>
      <c r="F4455" t="s">
        <v>35</v>
      </c>
      <c r="G4455" t="str">
        <f>_xlfn.XLOOKUP(C4455,customers!$A$2:$A$5902,customers!$B$2:$B$5902,,0)</f>
        <v>Jeffery James</v>
      </c>
      <c r="H4455" t="str">
        <f>_xlfn.XLOOKUP(C4455,customers!$A$2:$A$5902,customers!$G$2:$G$5902,,0)</f>
        <v>East</v>
      </c>
      <c r="I4455" t="str">
        <f>_xlfn.XLOOKUP(C4455,customers!$A$2:$A$5902,customers!$E$2:$E$5902,,0)</f>
        <v>Kathleenbury</v>
      </c>
      <c r="J4455" t="str">
        <f>INDEX(products!$B$2:$B$5902,MATCH(D4455,products!$A$2:$A$5902,0))</f>
        <v>Furn</v>
      </c>
      <c r="K4455" t="str">
        <f>INDEX(products!$C$2:$C$5902,MATCH(D4455,products!$A$2:$A$5902,0))</f>
        <v>Phns</v>
      </c>
      <c r="L4455" s="3">
        <f>INDEX(products!$E$2:$E$5902,MATCH(D4455,products!$A$2:$A$5902,0))</f>
        <v>4841.72</v>
      </c>
      <c r="M4455">
        <f>_xlfn.XLOOKUP(D4455,products!$A$2:$A$5902,products!$F$2:$F$5902)</f>
        <v>10</v>
      </c>
      <c r="N4455" s="3">
        <f t="shared" si="69"/>
        <v>484.17200000000003</v>
      </c>
      <c r="O4455" s="3" t="str" cm="1">
        <f t="array" ref="O4455">_xlfn.IFS(J4455="Furn","Furniture",J4455="Tech","Technology",J4455="OffSup","Office Supplies")</f>
        <v>Furniture</v>
      </c>
      <c r="P4455" s="3" t="str" cm="1">
        <f t="array" ref="P4455">_xlfn.IFS(K4455="Bkcs","Bookcases",K4455="Phns","Phones",K4455="Acc","Accessories",K4455="Bndrs","Binders",K4455="Fstnrs","Fasteners")</f>
        <v>Phones</v>
      </c>
      <c r="Q4455" t="str">
        <f>IF(_xlfn.XLOOKUP(D4455,products!$A$2:$A$5902,products!$H$2:$H$5902,,0)=1,"Yes","No")</f>
        <v>Yes</v>
      </c>
    </row>
    <row r="4456" spans="1:17" x14ac:dyDescent="0.3">
      <c r="A4456" t="s">
        <v>26069</v>
      </c>
      <c r="B4456" s="4">
        <v>45059</v>
      </c>
      <c r="C4456" t="s">
        <v>26070</v>
      </c>
      <c r="D4456" t="s">
        <v>26073</v>
      </c>
      <c r="E4456" s="1">
        <v>45343</v>
      </c>
      <c r="F4456" t="s">
        <v>21</v>
      </c>
      <c r="G4456" t="str">
        <f>_xlfn.XLOOKUP(C4456,customers!$A$2:$A$5902,customers!$B$2:$B$5902,,0)</f>
        <v>Jennifer Acosta</v>
      </c>
      <c r="H4456" t="str">
        <f>_xlfn.XLOOKUP(C4456,customers!$A$2:$A$5902,customers!$G$2:$G$5902,,0)</f>
        <v>South</v>
      </c>
      <c r="I4456" t="str">
        <f>_xlfn.XLOOKUP(C4456,customers!$A$2:$A$5902,customers!$E$2:$E$5902,,0)</f>
        <v>New Alanhaven</v>
      </c>
      <c r="J4456" t="str">
        <f>INDEX(products!$B$2:$B$5902,MATCH(D4456,products!$A$2:$A$5902,0))</f>
        <v>Furn</v>
      </c>
      <c r="K4456" t="str">
        <f>INDEX(products!$C$2:$C$5902,MATCH(D4456,products!$A$2:$A$5902,0))</f>
        <v>Bkcs</v>
      </c>
      <c r="L4456" s="3">
        <f>INDEX(products!$E$2:$E$5902,MATCH(D4456,products!$A$2:$A$5902,0))</f>
        <v>3988.07</v>
      </c>
      <c r="M4456">
        <f>_xlfn.XLOOKUP(D4456,products!$A$2:$A$5902,products!$F$2:$F$5902)</f>
        <v>5</v>
      </c>
      <c r="N4456" s="3">
        <f t="shared" si="69"/>
        <v>797.61400000000003</v>
      </c>
      <c r="O4456" s="3" t="str" cm="1">
        <f t="array" ref="O4456">_xlfn.IFS(J4456="Furn","Furniture",J4456="Tech","Technology",J4456="OffSup","Office Supplies")</f>
        <v>Furniture</v>
      </c>
      <c r="P4456" s="3" t="str" cm="1">
        <f t="array" ref="P4456">_xlfn.IFS(K4456="Bkcs","Bookcases",K4456="Phns","Phones",K4456="Acc","Accessories",K4456="Bndrs","Binders",K4456="Fstnrs","Fasteners")</f>
        <v>Bookcases</v>
      </c>
      <c r="Q4456" t="str">
        <f>IF(_xlfn.XLOOKUP(D4456,products!$A$2:$A$5902,products!$H$2:$H$5902,,0)=1,"Yes","No")</f>
        <v>Yes</v>
      </c>
    </row>
    <row r="4457" spans="1:17" x14ac:dyDescent="0.3">
      <c r="A4457" t="s">
        <v>26075</v>
      </c>
      <c r="B4457" s="4">
        <v>44903</v>
      </c>
      <c r="C4457" t="s">
        <v>26076</v>
      </c>
      <c r="D4457" t="s">
        <v>26079</v>
      </c>
      <c r="E4457" s="1">
        <v>44942</v>
      </c>
      <c r="F4457" t="s">
        <v>21</v>
      </c>
      <c r="G4457" t="str">
        <f>_xlfn.XLOOKUP(C4457,customers!$A$2:$A$5902,customers!$B$2:$B$5902,,0)</f>
        <v>Jessica Blankenship</v>
      </c>
      <c r="H4457" t="str">
        <f>_xlfn.XLOOKUP(C4457,customers!$A$2:$A$5902,customers!$G$2:$G$5902,,0)</f>
        <v>South</v>
      </c>
      <c r="I4457" t="str">
        <f>_xlfn.XLOOKUP(C4457,customers!$A$2:$A$5902,customers!$E$2:$E$5902,,0)</f>
        <v>South Denise</v>
      </c>
      <c r="J4457" t="str">
        <f>INDEX(products!$B$2:$B$5902,MATCH(D4457,products!$A$2:$A$5902,0))</f>
        <v>OffSup</v>
      </c>
      <c r="K4457" t="str">
        <f>INDEX(products!$C$2:$C$5902,MATCH(D4457,products!$A$2:$A$5902,0))</f>
        <v>Phns</v>
      </c>
      <c r="L4457" s="3">
        <f>INDEX(products!$E$2:$E$5902,MATCH(D4457,products!$A$2:$A$5902,0))</f>
        <v>4719.37</v>
      </c>
      <c r="M4457">
        <f>_xlfn.XLOOKUP(D4457,products!$A$2:$A$5902,products!$F$2:$F$5902)</f>
        <v>8</v>
      </c>
      <c r="N4457" s="3">
        <f t="shared" si="69"/>
        <v>589.92124999999999</v>
      </c>
      <c r="O4457" s="3" t="str" cm="1">
        <f t="array" ref="O4457">_xlfn.IFS(J4457="Furn","Furniture",J4457="Tech","Technology",J4457="OffSup","Office Supplies")</f>
        <v>Office Supplies</v>
      </c>
      <c r="P4457" s="3" t="str" cm="1">
        <f t="array" ref="P4457">_xlfn.IFS(K4457="Bkcs","Bookcases",K4457="Phns","Phones",K4457="Acc","Accessories",K4457="Bndrs","Binders",K4457="Fstnrs","Fasteners")</f>
        <v>Phones</v>
      </c>
      <c r="Q4457" t="str">
        <f>IF(_xlfn.XLOOKUP(D4457,products!$A$2:$A$5902,products!$H$2:$H$5902,,0)=1,"Yes","No")</f>
        <v>Yes</v>
      </c>
    </row>
    <row r="4458" spans="1:17" x14ac:dyDescent="0.3">
      <c r="A4458" t="s">
        <v>26081</v>
      </c>
      <c r="B4458" s="4">
        <v>44191</v>
      </c>
      <c r="C4458" t="s">
        <v>26082</v>
      </c>
      <c r="D4458" s="2" t="s">
        <v>26085</v>
      </c>
      <c r="E4458" s="1">
        <v>44525</v>
      </c>
      <c r="F4458" t="s">
        <v>35</v>
      </c>
      <c r="G4458" t="str">
        <f>_xlfn.XLOOKUP(C4458,customers!$A$2:$A$5902,customers!$B$2:$B$5902,,0)</f>
        <v>Jennifer Smith</v>
      </c>
      <c r="H4458" t="str">
        <f>_xlfn.XLOOKUP(C4458,customers!$A$2:$A$5902,customers!$G$2:$G$5902,,0)</f>
        <v>South</v>
      </c>
      <c r="I4458" t="str">
        <f>_xlfn.XLOOKUP(C4458,customers!$A$2:$A$5902,customers!$E$2:$E$5902,,0)</f>
        <v>New Lawrence</v>
      </c>
      <c r="J4458" t="str">
        <f>INDEX(products!$B$2:$B$5902,MATCH(D4458,products!$A$2:$A$5902,0))</f>
        <v>Furn</v>
      </c>
      <c r="K4458" t="str">
        <f>INDEX(products!$C$2:$C$5902,MATCH(D4458,products!$A$2:$A$5902,0))</f>
        <v>Bndrs</v>
      </c>
      <c r="L4458" s="3">
        <f>INDEX(products!$E$2:$E$5902,MATCH(D4458,products!$A$2:$A$5902,0))</f>
        <v>4871.43</v>
      </c>
      <c r="M4458">
        <f>_xlfn.XLOOKUP(D4458,products!$A$2:$A$5902,products!$F$2:$F$5902)</f>
        <v>9</v>
      </c>
      <c r="N4458" s="3">
        <f t="shared" si="69"/>
        <v>541.27</v>
      </c>
      <c r="O4458" s="3" t="str" cm="1">
        <f t="array" ref="O4458">_xlfn.IFS(J4458="Furn","Furniture",J4458="Tech","Technology",J4458="OffSup","Office Supplies")</f>
        <v>Furniture</v>
      </c>
      <c r="P4458" s="3" t="str" cm="1">
        <f t="array" ref="P4458">_xlfn.IFS(K4458="Bkcs","Bookcases",K4458="Phns","Phones",K4458="Acc","Accessories",K4458="Bndrs","Binders",K4458="Fstnrs","Fasteners")</f>
        <v>Binders</v>
      </c>
      <c r="Q4458" t="str">
        <f>IF(_xlfn.XLOOKUP(D4458,products!$A$2:$A$5902,products!$H$2:$H$5902,,0)=1,"Yes","No")</f>
        <v>Yes</v>
      </c>
    </row>
    <row r="4459" spans="1:17" x14ac:dyDescent="0.3">
      <c r="A4459" t="s">
        <v>26087</v>
      </c>
      <c r="B4459" s="4">
        <v>44179</v>
      </c>
      <c r="C4459" t="s">
        <v>26088</v>
      </c>
      <c r="D4459" t="s">
        <v>26091</v>
      </c>
      <c r="E4459" s="1">
        <v>44492</v>
      </c>
      <c r="F4459" t="s">
        <v>74</v>
      </c>
      <c r="G4459" t="str">
        <f>_xlfn.XLOOKUP(C4459,customers!$A$2:$A$5902,customers!$B$2:$B$5902,,0)</f>
        <v>Melissa Reed</v>
      </c>
      <c r="H4459" t="str">
        <f>_xlfn.XLOOKUP(C4459,customers!$A$2:$A$5902,customers!$G$2:$G$5902,,0)</f>
        <v>East</v>
      </c>
      <c r="I4459" t="str">
        <f>_xlfn.XLOOKUP(C4459,customers!$A$2:$A$5902,customers!$E$2:$E$5902,,0)</f>
        <v>Flynnmouth</v>
      </c>
      <c r="J4459" t="str">
        <f>INDEX(products!$B$2:$B$5902,MATCH(D4459,products!$A$2:$A$5902,0))</f>
        <v>OffSup</v>
      </c>
      <c r="K4459" t="str">
        <f>INDEX(products!$C$2:$C$5902,MATCH(D4459,products!$A$2:$A$5902,0))</f>
        <v>Bndrs</v>
      </c>
      <c r="L4459" s="3">
        <f>INDEX(products!$E$2:$E$5902,MATCH(D4459,products!$A$2:$A$5902,0))</f>
        <v>4167.07</v>
      </c>
      <c r="M4459">
        <f>_xlfn.XLOOKUP(D4459,products!$A$2:$A$5902,products!$F$2:$F$5902)</f>
        <v>9</v>
      </c>
      <c r="N4459" s="3">
        <f t="shared" si="69"/>
        <v>463.00777777777773</v>
      </c>
      <c r="O4459" s="3" t="str" cm="1">
        <f t="array" ref="O4459">_xlfn.IFS(J4459="Furn","Furniture",J4459="Tech","Technology",J4459="OffSup","Office Supplies")</f>
        <v>Office Supplies</v>
      </c>
      <c r="P4459" s="3" t="str" cm="1">
        <f t="array" ref="P4459">_xlfn.IFS(K4459="Bkcs","Bookcases",K4459="Phns","Phones",K4459="Acc","Accessories",K4459="Bndrs","Binders",K4459="Fstnrs","Fasteners")</f>
        <v>Binders</v>
      </c>
      <c r="Q4459" t="str">
        <f>IF(_xlfn.XLOOKUP(D4459,products!$A$2:$A$5902,products!$H$2:$H$5902,,0)=1,"Yes","No")</f>
        <v>Yes</v>
      </c>
    </row>
    <row r="4460" spans="1:17" x14ac:dyDescent="0.3">
      <c r="A4460" t="s">
        <v>26093</v>
      </c>
      <c r="B4460" s="4">
        <v>44338</v>
      </c>
      <c r="C4460" t="s">
        <v>26094</v>
      </c>
      <c r="D4460" t="s">
        <v>26096</v>
      </c>
      <c r="E4460" s="1">
        <v>44404</v>
      </c>
      <c r="F4460" t="s">
        <v>21</v>
      </c>
      <c r="G4460" t="str">
        <f>_xlfn.XLOOKUP(C4460,customers!$A$2:$A$5902,customers!$B$2:$B$5902,,0)</f>
        <v>Antonio Graves</v>
      </c>
      <c r="H4460" t="str">
        <f>_xlfn.XLOOKUP(C4460,customers!$A$2:$A$5902,customers!$G$2:$G$5902,,0)</f>
        <v>West</v>
      </c>
      <c r="I4460" t="str">
        <f>_xlfn.XLOOKUP(C4460,customers!$A$2:$A$5902,customers!$E$2:$E$5902,,0)</f>
        <v>Lake Amanda</v>
      </c>
      <c r="J4460" t="str">
        <f>INDEX(products!$B$2:$B$5902,MATCH(D4460,products!$A$2:$A$5902,0))</f>
        <v>Furn</v>
      </c>
      <c r="K4460" t="str">
        <f>INDEX(products!$C$2:$C$5902,MATCH(D4460,products!$A$2:$A$5902,0))</f>
        <v>Bkcs</v>
      </c>
      <c r="L4460" s="3">
        <f>INDEX(products!$E$2:$E$5902,MATCH(D4460,products!$A$2:$A$5902,0))</f>
        <v>1274.8</v>
      </c>
      <c r="M4460">
        <f>_xlfn.XLOOKUP(D4460,products!$A$2:$A$5902,products!$F$2:$F$5902)</f>
        <v>4</v>
      </c>
      <c r="N4460" s="3">
        <f t="shared" si="69"/>
        <v>318.7</v>
      </c>
      <c r="O4460" s="3" t="str" cm="1">
        <f t="array" ref="O4460">_xlfn.IFS(J4460="Furn","Furniture",J4460="Tech","Technology",J4460="OffSup","Office Supplies")</f>
        <v>Furniture</v>
      </c>
      <c r="P4460" s="3" t="str" cm="1">
        <f t="array" ref="P4460">_xlfn.IFS(K4460="Bkcs","Bookcases",K4460="Phns","Phones",K4460="Acc","Accessories",K4460="Bndrs","Binders",K4460="Fstnrs","Fasteners")</f>
        <v>Bookcases</v>
      </c>
      <c r="Q4460" t="str">
        <f>IF(_xlfn.XLOOKUP(D4460,products!$A$2:$A$5902,products!$H$2:$H$5902,,0)=1,"Yes","No")</f>
        <v>No</v>
      </c>
    </row>
    <row r="4461" spans="1:17" x14ac:dyDescent="0.3">
      <c r="A4461" t="s">
        <v>26098</v>
      </c>
      <c r="B4461" s="4">
        <v>44512</v>
      </c>
      <c r="C4461" t="s">
        <v>26099</v>
      </c>
      <c r="D4461" t="s">
        <v>26101</v>
      </c>
      <c r="E4461" s="1">
        <v>44874</v>
      </c>
      <c r="F4461" t="s">
        <v>74</v>
      </c>
      <c r="G4461" t="str">
        <f>_xlfn.XLOOKUP(C4461,customers!$A$2:$A$5902,customers!$B$2:$B$5902,,0)</f>
        <v>Lisa Gonzalez</v>
      </c>
      <c r="H4461" t="str">
        <f>_xlfn.XLOOKUP(C4461,customers!$A$2:$A$5902,customers!$G$2:$G$5902,,0)</f>
        <v>South</v>
      </c>
      <c r="I4461" t="str">
        <f>_xlfn.XLOOKUP(C4461,customers!$A$2:$A$5902,customers!$E$2:$E$5902,,0)</f>
        <v>Bennettville</v>
      </c>
      <c r="J4461" t="str">
        <f>INDEX(products!$B$2:$B$5902,MATCH(D4461,products!$A$2:$A$5902,0))</f>
        <v>OffSup</v>
      </c>
      <c r="K4461" t="str">
        <f>INDEX(products!$C$2:$C$5902,MATCH(D4461,products!$A$2:$A$5902,0))</f>
        <v>Phns</v>
      </c>
      <c r="L4461" s="3">
        <f>INDEX(products!$E$2:$E$5902,MATCH(D4461,products!$A$2:$A$5902,0))</f>
        <v>1616.31</v>
      </c>
      <c r="M4461">
        <f>_xlfn.XLOOKUP(D4461,products!$A$2:$A$5902,products!$F$2:$F$5902)</f>
        <v>2</v>
      </c>
      <c r="N4461" s="3">
        <f t="shared" si="69"/>
        <v>808.15499999999997</v>
      </c>
      <c r="O4461" s="3" t="str" cm="1">
        <f t="array" ref="O4461">_xlfn.IFS(J4461="Furn","Furniture",J4461="Tech","Technology",J4461="OffSup","Office Supplies")</f>
        <v>Office Supplies</v>
      </c>
      <c r="P4461" s="3" t="str" cm="1">
        <f t="array" ref="P4461">_xlfn.IFS(K4461="Bkcs","Bookcases",K4461="Phns","Phones",K4461="Acc","Accessories",K4461="Bndrs","Binders",K4461="Fstnrs","Fasteners")</f>
        <v>Phones</v>
      </c>
      <c r="Q4461" t="str">
        <f>IF(_xlfn.XLOOKUP(D4461,products!$A$2:$A$5902,products!$H$2:$H$5902,,0)=1,"Yes","No")</f>
        <v>Yes</v>
      </c>
    </row>
    <row r="4462" spans="1:17" x14ac:dyDescent="0.3">
      <c r="A4462" t="s">
        <v>26103</v>
      </c>
      <c r="B4462" s="4">
        <v>43747</v>
      </c>
      <c r="C4462" t="s">
        <v>26104</v>
      </c>
      <c r="D4462" t="s">
        <v>26107</v>
      </c>
      <c r="E4462" s="1">
        <v>43968</v>
      </c>
      <c r="F4462" t="s">
        <v>21</v>
      </c>
      <c r="G4462" t="str">
        <f>_xlfn.XLOOKUP(C4462,customers!$A$2:$A$5902,customers!$B$2:$B$5902,,0)</f>
        <v>Stephanie Hinton</v>
      </c>
      <c r="H4462" t="str">
        <f>_xlfn.XLOOKUP(C4462,customers!$A$2:$A$5902,customers!$G$2:$G$5902,,0)</f>
        <v>East</v>
      </c>
      <c r="I4462" t="str">
        <f>_xlfn.XLOOKUP(C4462,customers!$A$2:$A$5902,customers!$E$2:$E$5902,,0)</f>
        <v>New Jose</v>
      </c>
      <c r="J4462" t="str">
        <f>INDEX(products!$B$2:$B$5902,MATCH(D4462,products!$A$2:$A$5902,0))</f>
        <v>Tech</v>
      </c>
      <c r="K4462" t="str">
        <f>INDEX(products!$C$2:$C$5902,MATCH(D4462,products!$A$2:$A$5902,0))</f>
        <v>Bndrs</v>
      </c>
      <c r="L4462" s="3">
        <f>INDEX(products!$E$2:$E$5902,MATCH(D4462,products!$A$2:$A$5902,0))</f>
        <v>3659.61</v>
      </c>
      <c r="M4462">
        <f>_xlfn.XLOOKUP(D4462,products!$A$2:$A$5902,products!$F$2:$F$5902)</f>
        <v>7</v>
      </c>
      <c r="N4462" s="3">
        <f t="shared" si="69"/>
        <v>522.80142857142857</v>
      </c>
      <c r="O4462" s="3" t="str" cm="1">
        <f t="array" ref="O4462">_xlfn.IFS(J4462="Furn","Furniture",J4462="Tech","Technology",J4462="OffSup","Office Supplies")</f>
        <v>Technology</v>
      </c>
      <c r="P4462" s="3" t="str" cm="1">
        <f t="array" ref="P4462">_xlfn.IFS(K4462="Bkcs","Bookcases",K4462="Phns","Phones",K4462="Acc","Accessories",K4462="Bndrs","Binders",K4462="Fstnrs","Fasteners")</f>
        <v>Binders</v>
      </c>
      <c r="Q4462" t="str">
        <f>IF(_xlfn.XLOOKUP(D4462,products!$A$2:$A$5902,products!$H$2:$H$5902,,0)=1,"Yes","No")</f>
        <v>No</v>
      </c>
    </row>
    <row r="4463" spans="1:17" x14ac:dyDescent="0.3">
      <c r="A4463" t="s">
        <v>26109</v>
      </c>
      <c r="B4463" s="4">
        <v>43885</v>
      </c>
      <c r="C4463" s="2" t="s">
        <v>26110</v>
      </c>
      <c r="D4463" t="s">
        <v>26113</v>
      </c>
      <c r="E4463" s="1">
        <v>44010</v>
      </c>
      <c r="F4463" t="s">
        <v>21</v>
      </c>
      <c r="G4463" t="str">
        <f>_xlfn.XLOOKUP(C4463,customers!$A$2:$A$5902,customers!$B$2:$B$5902,,0)</f>
        <v>Ashley White</v>
      </c>
      <c r="H4463" t="str">
        <f>_xlfn.XLOOKUP(C4463,customers!$A$2:$A$5902,customers!$G$2:$G$5902,,0)</f>
        <v>South</v>
      </c>
      <c r="I4463" t="str">
        <f>_xlfn.XLOOKUP(C4463,customers!$A$2:$A$5902,customers!$E$2:$E$5902,,0)</f>
        <v>Nealstad</v>
      </c>
      <c r="J4463" t="str">
        <f>INDEX(products!$B$2:$B$5902,MATCH(D4463,products!$A$2:$A$5902,0))</f>
        <v>OffSup</v>
      </c>
      <c r="K4463" t="str">
        <f>INDEX(products!$C$2:$C$5902,MATCH(D4463,products!$A$2:$A$5902,0))</f>
        <v>Phns</v>
      </c>
      <c r="L4463" s="3">
        <f>INDEX(products!$E$2:$E$5902,MATCH(D4463,products!$A$2:$A$5902,0))</f>
        <v>3780.3</v>
      </c>
      <c r="M4463">
        <f>_xlfn.XLOOKUP(D4463,products!$A$2:$A$5902,products!$F$2:$F$5902)</f>
        <v>7</v>
      </c>
      <c r="N4463" s="3">
        <f t="shared" si="69"/>
        <v>540.0428571428572</v>
      </c>
      <c r="O4463" s="3" t="str" cm="1">
        <f t="array" ref="O4463">_xlfn.IFS(J4463="Furn","Furniture",J4463="Tech","Technology",J4463="OffSup","Office Supplies")</f>
        <v>Office Supplies</v>
      </c>
      <c r="P4463" s="3" t="str" cm="1">
        <f t="array" ref="P4463">_xlfn.IFS(K4463="Bkcs","Bookcases",K4463="Phns","Phones",K4463="Acc","Accessories",K4463="Bndrs","Binders",K4463="Fstnrs","Fasteners")</f>
        <v>Phones</v>
      </c>
      <c r="Q4463" t="str">
        <f>IF(_xlfn.XLOOKUP(D4463,products!$A$2:$A$5902,products!$H$2:$H$5902,,0)=1,"Yes","No")</f>
        <v>No</v>
      </c>
    </row>
    <row r="4464" spans="1:17" x14ac:dyDescent="0.3">
      <c r="A4464" t="s">
        <v>26115</v>
      </c>
      <c r="B4464" s="4">
        <v>44699</v>
      </c>
      <c r="C4464" t="s">
        <v>26116</v>
      </c>
      <c r="D4464" t="s">
        <v>26119</v>
      </c>
      <c r="E4464" s="1">
        <v>44993</v>
      </c>
      <c r="F4464" t="s">
        <v>35</v>
      </c>
      <c r="G4464" t="str">
        <f>_xlfn.XLOOKUP(C4464,customers!$A$2:$A$5902,customers!$B$2:$B$5902,,0)</f>
        <v>Christie Torres</v>
      </c>
      <c r="H4464" t="str">
        <f>_xlfn.XLOOKUP(C4464,customers!$A$2:$A$5902,customers!$G$2:$G$5902,,0)</f>
        <v>West</v>
      </c>
      <c r="I4464" t="str">
        <f>_xlfn.XLOOKUP(C4464,customers!$A$2:$A$5902,customers!$E$2:$E$5902,,0)</f>
        <v>New Aprilton</v>
      </c>
      <c r="J4464" t="str">
        <f>INDEX(products!$B$2:$B$5902,MATCH(D4464,products!$A$2:$A$5902,0))</f>
        <v>Furn</v>
      </c>
      <c r="K4464" t="str">
        <f>INDEX(products!$C$2:$C$5902,MATCH(D4464,products!$A$2:$A$5902,0))</f>
        <v>Bkcs</v>
      </c>
      <c r="L4464" s="3">
        <f>INDEX(products!$E$2:$E$5902,MATCH(D4464,products!$A$2:$A$5902,0))</f>
        <v>2821.31</v>
      </c>
      <c r="M4464">
        <f>_xlfn.XLOOKUP(D4464,products!$A$2:$A$5902,products!$F$2:$F$5902)</f>
        <v>7</v>
      </c>
      <c r="N4464" s="3">
        <f t="shared" si="69"/>
        <v>403.04428571428571</v>
      </c>
      <c r="O4464" s="3" t="str" cm="1">
        <f t="array" ref="O4464">_xlfn.IFS(J4464="Furn","Furniture",J4464="Tech","Technology",J4464="OffSup","Office Supplies")</f>
        <v>Furniture</v>
      </c>
      <c r="P4464" s="3" t="str" cm="1">
        <f t="array" ref="P4464">_xlfn.IFS(K4464="Bkcs","Bookcases",K4464="Phns","Phones",K4464="Acc","Accessories",K4464="Bndrs","Binders",K4464="Fstnrs","Fasteners")</f>
        <v>Bookcases</v>
      </c>
      <c r="Q4464" t="str">
        <f>IF(_xlfn.XLOOKUP(D4464,products!$A$2:$A$5902,products!$H$2:$H$5902,,0)=1,"Yes","No")</f>
        <v>No</v>
      </c>
    </row>
    <row r="4465" spans="1:17" x14ac:dyDescent="0.3">
      <c r="A4465" t="s">
        <v>26121</v>
      </c>
      <c r="B4465" s="4">
        <v>45171</v>
      </c>
      <c r="C4465" t="s">
        <v>26122</v>
      </c>
      <c r="D4465" t="s">
        <v>26125</v>
      </c>
      <c r="E4465" s="1">
        <v>45206</v>
      </c>
      <c r="F4465" t="s">
        <v>35</v>
      </c>
      <c r="G4465" t="str">
        <f>_xlfn.XLOOKUP(C4465,customers!$A$2:$A$5902,customers!$B$2:$B$5902,,0)</f>
        <v>Andrea Dixon</v>
      </c>
      <c r="H4465" t="str">
        <f>_xlfn.XLOOKUP(C4465,customers!$A$2:$A$5902,customers!$G$2:$G$5902,,0)</f>
        <v>East</v>
      </c>
      <c r="I4465" t="str">
        <f>_xlfn.XLOOKUP(C4465,customers!$A$2:$A$5902,customers!$E$2:$E$5902,,0)</f>
        <v>North Staceyview</v>
      </c>
      <c r="J4465" t="str">
        <f>INDEX(products!$B$2:$B$5902,MATCH(D4465,products!$A$2:$A$5902,0))</f>
        <v>OffSup</v>
      </c>
      <c r="K4465" t="str">
        <f>INDEX(products!$C$2:$C$5902,MATCH(D4465,products!$A$2:$A$5902,0))</f>
        <v>Phns</v>
      </c>
      <c r="L4465" s="3">
        <f>INDEX(products!$E$2:$E$5902,MATCH(D4465,products!$A$2:$A$5902,0))</f>
        <v>3676.02</v>
      </c>
      <c r="M4465">
        <f>_xlfn.XLOOKUP(D4465,products!$A$2:$A$5902,products!$F$2:$F$5902)</f>
        <v>5</v>
      </c>
      <c r="N4465" s="3">
        <f t="shared" si="69"/>
        <v>735.20399999999995</v>
      </c>
      <c r="O4465" s="3" t="str" cm="1">
        <f t="array" ref="O4465">_xlfn.IFS(J4465="Furn","Furniture",J4465="Tech","Technology",J4465="OffSup","Office Supplies")</f>
        <v>Office Supplies</v>
      </c>
      <c r="P4465" s="3" t="str" cm="1">
        <f t="array" ref="P4465">_xlfn.IFS(K4465="Bkcs","Bookcases",K4465="Phns","Phones",K4465="Acc","Accessories",K4465="Bndrs","Binders",K4465="Fstnrs","Fasteners")</f>
        <v>Phones</v>
      </c>
      <c r="Q4465" t="str">
        <f>IF(_xlfn.XLOOKUP(D4465,products!$A$2:$A$5902,products!$H$2:$H$5902,,0)=1,"Yes","No")</f>
        <v>Yes</v>
      </c>
    </row>
    <row r="4466" spans="1:17" x14ac:dyDescent="0.3">
      <c r="A4466" t="s">
        <v>26127</v>
      </c>
      <c r="B4466" s="4">
        <v>45030</v>
      </c>
      <c r="C4466" t="s">
        <v>26128</v>
      </c>
      <c r="D4466" t="s">
        <v>26131</v>
      </c>
      <c r="E4466" s="1">
        <v>45357</v>
      </c>
      <c r="F4466" t="s">
        <v>21</v>
      </c>
      <c r="G4466" t="str">
        <f>_xlfn.XLOOKUP(C4466,customers!$A$2:$A$5902,customers!$B$2:$B$5902,,0)</f>
        <v>Cynthia Rhodes</v>
      </c>
      <c r="H4466" t="str">
        <f>_xlfn.XLOOKUP(C4466,customers!$A$2:$A$5902,customers!$G$2:$G$5902,,0)</f>
        <v>South</v>
      </c>
      <c r="I4466" t="str">
        <f>_xlfn.XLOOKUP(C4466,customers!$A$2:$A$5902,customers!$E$2:$E$5902,,0)</f>
        <v>West Ashleyland</v>
      </c>
      <c r="J4466" t="str">
        <f>INDEX(products!$B$2:$B$5902,MATCH(D4466,products!$A$2:$A$5902,0))</f>
        <v>OffSup</v>
      </c>
      <c r="K4466" t="str">
        <f>INDEX(products!$C$2:$C$5902,MATCH(D4466,products!$A$2:$A$5902,0))</f>
        <v>Bkcs</v>
      </c>
      <c r="L4466" s="3">
        <f>INDEX(products!$E$2:$E$5902,MATCH(D4466,products!$A$2:$A$5902,0))</f>
        <v>1642.2</v>
      </c>
      <c r="M4466">
        <f>_xlfn.XLOOKUP(D4466,products!$A$2:$A$5902,products!$F$2:$F$5902)</f>
        <v>3</v>
      </c>
      <c r="N4466" s="3">
        <f t="shared" si="69"/>
        <v>547.4</v>
      </c>
      <c r="O4466" s="3" t="str" cm="1">
        <f t="array" ref="O4466">_xlfn.IFS(J4466="Furn","Furniture",J4466="Tech","Technology",J4466="OffSup","Office Supplies")</f>
        <v>Office Supplies</v>
      </c>
      <c r="P4466" s="3" t="str" cm="1">
        <f t="array" ref="P4466">_xlfn.IFS(K4466="Bkcs","Bookcases",K4466="Phns","Phones",K4466="Acc","Accessories",K4466="Bndrs","Binders",K4466="Fstnrs","Fasteners")</f>
        <v>Bookcases</v>
      </c>
      <c r="Q4466" t="str">
        <f>IF(_xlfn.XLOOKUP(D4466,products!$A$2:$A$5902,products!$H$2:$H$5902,,0)=1,"Yes","No")</f>
        <v>No</v>
      </c>
    </row>
    <row r="4467" spans="1:17" x14ac:dyDescent="0.3">
      <c r="A4467" t="s">
        <v>26133</v>
      </c>
      <c r="B4467" s="4">
        <v>44334</v>
      </c>
      <c r="C4467" t="s">
        <v>26134</v>
      </c>
      <c r="D4467" t="s">
        <v>26137</v>
      </c>
      <c r="E4467" s="1">
        <v>44357</v>
      </c>
      <c r="F4467" t="s">
        <v>35</v>
      </c>
      <c r="G4467" t="str">
        <f>_xlfn.XLOOKUP(C4467,customers!$A$2:$A$5902,customers!$B$2:$B$5902,,0)</f>
        <v>Kenneth Clay</v>
      </c>
      <c r="H4467" t="str">
        <f>_xlfn.XLOOKUP(C4467,customers!$A$2:$A$5902,customers!$G$2:$G$5902,,0)</f>
        <v>South</v>
      </c>
      <c r="I4467" t="str">
        <f>_xlfn.XLOOKUP(C4467,customers!$A$2:$A$5902,customers!$E$2:$E$5902,,0)</f>
        <v>Woodchester</v>
      </c>
      <c r="J4467" t="str">
        <f>INDEX(products!$B$2:$B$5902,MATCH(D4467,products!$A$2:$A$5902,0))</f>
        <v>OffSup</v>
      </c>
      <c r="K4467" t="str">
        <f>INDEX(products!$C$2:$C$5902,MATCH(D4467,products!$A$2:$A$5902,0))</f>
        <v>Fstnrs</v>
      </c>
      <c r="L4467" s="3">
        <f>INDEX(products!$E$2:$E$5902,MATCH(D4467,products!$A$2:$A$5902,0))</f>
        <v>2661.51</v>
      </c>
      <c r="M4467">
        <f>_xlfn.XLOOKUP(D4467,products!$A$2:$A$5902,products!$F$2:$F$5902)</f>
        <v>3</v>
      </c>
      <c r="N4467" s="3">
        <f t="shared" si="69"/>
        <v>887.17000000000007</v>
      </c>
      <c r="O4467" s="3" t="str" cm="1">
        <f t="array" ref="O4467">_xlfn.IFS(J4467="Furn","Furniture",J4467="Tech","Technology",J4467="OffSup","Office Supplies")</f>
        <v>Office Supplies</v>
      </c>
      <c r="P4467" s="3" t="str" cm="1">
        <f t="array" ref="P4467">_xlfn.IFS(K4467="Bkcs","Bookcases",K4467="Phns","Phones",K4467="Acc","Accessories",K4467="Bndrs","Binders",K4467="Fstnrs","Fasteners")</f>
        <v>Fasteners</v>
      </c>
      <c r="Q4467" t="str">
        <f>IF(_xlfn.XLOOKUP(D4467,products!$A$2:$A$5902,products!$H$2:$H$5902,,0)=1,"Yes","No")</f>
        <v>Yes</v>
      </c>
    </row>
    <row r="4468" spans="1:17" x14ac:dyDescent="0.3">
      <c r="A4468" t="s">
        <v>26139</v>
      </c>
      <c r="B4468" s="4">
        <v>44108</v>
      </c>
      <c r="C4468" t="s">
        <v>26140</v>
      </c>
      <c r="D4468" t="s">
        <v>26143</v>
      </c>
      <c r="E4468" s="1">
        <v>44223</v>
      </c>
      <c r="F4468" t="s">
        <v>74</v>
      </c>
      <c r="G4468" t="str">
        <f>_xlfn.XLOOKUP(C4468,customers!$A$2:$A$5902,customers!$B$2:$B$5902,,0)</f>
        <v>Amanda Avery</v>
      </c>
      <c r="H4468" t="str">
        <f>_xlfn.XLOOKUP(C4468,customers!$A$2:$A$5902,customers!$G$2:$G$5902,,0)</f>
        <v>West</v>
      </c>
      <c r="I4468" t="str">
        <f>_xlfn.XLOOKUP(C4468,customers!$A$2:$A$5902,customers!$E$2:$E$5902,,0)</f>
        <v>Josefurt</v>
      </c>
      <c r="J4468" t="str">
        <f>INDEX(products!$B$2:$B$5902,MATCH(D4468,products!$A$2:$A$5902,0))</f>
        <v>Tech</v>
      </c>
      <c r="K4468" t="str">
        <f>INDEX(products!$C$2:$C$5902,MATCH(D4468,products!$A$2:$A$5902,0))</f>
        <v>Bndrs</v>
      </c>
      <c r="L4468" s="3">
        <f>INDEX(products!$E$2:$E$5902,MATCH(D4468,products!$A$2:$A$5902,0))</f>
        <v>868.42</v>
      </c>
      <c r="M4468">
        <f>_xlfn.XLOOKUP(D4468,products!$A$2:$A$5902,products!$F$2:$F$5902)</f>
        <v>4</v>
      </c>
      <c r="N4468" s="3">
        <f t="shared" si="69"/>
        <v>217.10499999999999</v>
      </c>
      <c r="O4468" s="3" t="str" cm="1">
        <f t="array" ref="O4468">_xlfn.IFS(J4468="Furn","Furniture",J4468="Tech","Technology",J4468="OffSup","Office Supplies")</f>
        <v>Technology</v>
      </c>
      <c r="P4468" s="3" t="str" cm="1">
        <f t="array" ref="P4468">_xlfn.IFS(K4468="Bkcs","Bookcases",K4468="Phns","Phones",K4468="Acc","Accessories",K4468="Bndrs","Binders",K4468="Fstnrs","Fasteners")</f>
        <v>Binders</v>
      </c>
      <c r="Q4468" t="str">
        <f>IF(_xlfn.XLOOKUP(D4468,products!$A$2:$A$5902,products!$H$2:$H$5902,,0)=1,"Yes","No")</f>
        <v>No</v>
      </c>
    </row>
    <row r="4469" spans="1:17" x14ac:dyDescent="0.3">
      <c r="A4469" t="s">
        <v>26145</v>
      </c>
      <c r="B4469" s="4">
        <v>45118</v>
      </c>
      <c r="C4469" t="s">
        <v>26146</v>
      </c>
      <c r="D4469" t="s">
        <v>26148</v>
      </c>
      <c r="E4469" s="1">
        <v>45182</v>
      </c>
      <c r="F4469" t="s">
        <v>21</v>
      </c>
      <c r="G4469" t="str">
        <f>_xlfn.XLOOKUP(C4469,customers!$A$2:$A$5902,customers!$B$2:$B$5902,,0)</f>
        <v>Donald Thompson</v>
      </c>
      <c r="H4469" t="str">
        <f>_xlfn.XLOOKUP(C4469,customers!$A$2:$A$5902,customers!$G$2:$G$5902,,0)</f>
        <v>West</v>
      </c>
      <c r="I4469" t="str">
        <f>_xlfn.XLOOKUP(C4469,customers!$A$2:$A$5902,customers!$E$2:$E$5902,,0)</f>
        <v>East Jessica</v>
      </c>
      <c r="J4469" t="str">
        <f>INDEX(products!$B$2:$B$5902,MATCH(D4469,products!$A$2:$A$5902,0))</f>
        <v>Furn</v>
      </c>
      <c r="K4469" t="str">
        <f>INDEX(products!$C$2:$C$5902,MATCH(D4469,products!$A$2:$A$5902,0))</f>
        <v>Bndrs</v>
      </c>
      <c r="L4469" s="3">
        <f>INDEX(products!$E$2:$E$5902,MATCH(D4469,products!$A$2:$A$5902,0))</f>
        <v>743.35</v>
      </c>
      <c r="M4469">
        <f>_xlfn.XLOOKUP(D4469,products!$A$2:$A$5902,products!$F$2:$F$5902)</f>
        <v>2</v>
      </c>
      <c r="N4469" s="3">
        <f t="shared" si="69"/>
        <v>371.67500000000001</v>
      </c>
      <c r="O4469" s="3" t="str" cm="1">
        <f t="array" ref="O4469">_xlfn.IFS(J4469="Furn","Furniture",J4469="Tech","Technology",J4469="OffSup","Office Supplies")</f>
        <v>Furniture</v>
      </c>
      <c r="P4469" s="3" t="str" cm="1">
        <f t="array" ref="P4469">_xlfn.IFS(K4469="Bkcs","Bookcases",K4469="Phns","Phones",K4469="Acc","Accessories",K4469="Bndrs","Binders",K4469="Fstnrs","Fasteners")</f>
        <v>Binders</v>
      </c>
      <c r="Q4469" t="str">
        <f>IF(_xlfn.XLOOKUP(D4469,products!$A$2:$A$5902,products!$H$2:$H$5902,,0)=1,"Yes","No")</f>
        <v>No</v>
      </c>
    </row>
    <row r="4470" spans="1:17" x14ac:dyDescent="0.3">
      <c r="A4470" t="s">
        <v>26150</v>
      </c>
      <c r="B4470" s="4">
        <v>44992</v>
      </c>
      <c r="C4470" t="s">
        <v>26151</v>
      </c>
      <c r="D4470" t="s">
        <v>26154</v>
      </c>
      <c r="E4470" s="1">
        <v>45062</v>
      </c>
      <c r="F4470" t="s">
        <v>74</v>
      </c>
      <c r="G4470" t="str">
        <f>_xlfn.XLOOKUP(C4470,customers!$A$2:$A$5902,customers!$B$2:$B$5902,,0)</f>
        <v>Shannon Gilbert</v>
      </c>
      <c r="H4470" t="str">
        <f>_xlfn.XLOOKUP(C4470,customers!$A$2:$A$5902,customers!$G$2:$G$5902,,0)</f>
        <v>South</v>
      </c>
      <c r="I4470" t="str">
        <f>_xlfn.XLOOKUP(C4470,customers!$A$2:$A$5902,customers!$E$2:$E$5902,,0)</f>
        <v>Taylorview</v>
      </c>
      <c r="J4470" t="str">
        <f>INDEX(products!$B$2:$B$5902,MATCH(D4470,products!$A$2:$A$5902,0))</f>
        <v>OffSup</v>
      </c>
      <c r="K4470" t="str">
        <f>INDEX(products!$C$2:$C$5902,MATCH(D4470,products!$A$2:$A$5902,0))</f>
        <v>Fstnrs</v>
      </c>
      <c r="L4470" s="3">
        <f>INDEX(products!$E$2:$E$5902,MATCH(D4470,products!$A$2:$A$5902,0))</f>
        <v>342.22</v>
      </c>
      <c r="M4470">
        <f>_xlfn.XLOOKUP(D4470,products!$A$2:$A$5902,products!$F$2:$F$5902)</f>
        <v>4</v>
      </c>
      <c r="N4470" s="3">
        <f t="shared" si="69"/>
        <v>85.555000000000007</v>
      </c>
      <c r="O4470" s="3" t="str" cm="1">
        <f t="array" ref="O4470">_xlfn.IFS(J4470="Furn","Furniture",J4470="Tech","Technology",J4470="OffSup","Office Supplies")</f>
        <v>Office Supplies</v>
      </c>
      <c r="P4470" s="3" t="str" cm="1">
        <f t="array" ref="P4470">_xlfn.IFS(K4470="Bkcs","Bookcases",K4470="Phns","Phones",K4470="Acc","Accessories",K4470="Bndrs","Binders",K4470="Fstnrs","Fasteners")</f>
        <v>Fasteners</v>
      </c>
      <c r="Q4470" t="str">
        <f>IF(_xlfn.XLOOKUP(D4470,products!$A$2:$A$5902,products!$H$2:$H$5902,,0)=1,"Yes","No")</f>
        <v>No</v>
      </c>
    </row>
    <row r="4471" spans="1:17" x14ac:dyDescent="0.3">
      <c r="A4471" t="s">
        <v>26156</v>
      </c>
      <c r="B4471" s="4">
        <v>44083</v>
      </c>
      <c r="C4471" t="s">
        <v>26157</v>
      </c>
      <c r="D4471" t="s">
        <v>26160</v>
      </c>
      <c r="E4471" s="1">
        <v>44133</v>
      </c>
      <c r="F4471" t="s">
        <v>74</v>
      </c>
      <c r="G4471" t="str">
        <f>_xlfn.XLOOKUP(C4471,customers!$A$2:$A$5902,customers!$B$2:$B$5902,,0)</f>
        <v>Melissa Boyd</v>
      </c>
      <c r="H4471" t="str">
        <f>_xlfn.XLOOKUP(C4471,customers!$A$2:$A$5902,customers!$G$2:$G$5902,,0)</f>
        <v>North</v>
      </c>
      <c r="I4471" t="str">
        <f>_xlfn.XLOOKUP(C4471,customers!$A$2:$A$5902,customers!$E$2:$E$5902,,0)</f>
        <v>Villarrealburgh</v>
      </c>
      <c r="J4471" t="str">
        <f>INDEX(products!$B$2:$B$5902,MATCH(D4471,products!$A$2:$A$5902,0))</f>
        <v>Tech</v>
      </c>
      <c r="K4471" t="str">
        <f>INDEX(products!$C$2:$C$5902,MATCH(D4471,products!$A$2:$A$5902,0))</f>
        <v>Bndrs</v>
      </c>
      <c r="L4471" s="3">
        <f>INDEX(products!$E$2:$E$5902,MATCH(D4471,products!$A$2:$A$5902,0))</f>
        <v>3623.22</v>
      </c>
      <c r="M4471">
        <f>_xlfn.XLOOKUP(D4471,products!$A$2:$A$5902,products!$F$2:$F$5902)</f>
        <v>7</v>
      </c>
      <c r="N4471" s="3">
        <f t="shared" si="69"/>
        <v>517.60285714285715</v>
      </c>
      <c r="O4471" s="3" t="str" cm="1">
        <f t="array" ref="O4471">_xlfn.IFS(J4471="Furn","Furniture",J4471="Tech","Technology",J4471="OffSup","Office Supplies")</f>
        <v>Technology</v>
      </c>
      <c r="P4471" s="3" t="str" cm="1">
        <f t="array" ref="P4471">_xlfn.IFS(K4471="Bkcs","Bookcases",K4471="Phns","Phones",K4471="Acc","Accessories",K4471="Bndrs","Binders",K4471="Fstnrs","Fasteners")</f>
        <v>Binders</v>
      </c>
      <c r="Q4471" t="str">
        <f>IF(_xlfn.XLOOKUP(D4471,products!$A$2:$A$5902,products!$H$2:$H$5902,,0)=1,"Yes","No")</f>
        <v>No</v>
      </c>
    </row>
    <row r="4472" spans="1:17" x14ac:dyDescent="0.3">
      <c r="A4472" t="s">
        <v>26162</v>
      </c>
      <c r="B4472" s="4">
        <v>44689</v>
      </c>
      <c r="C4472" t="s">
        <v>26163</v>
      </c>
      <c r="D4472" t="s">
        <v>26165</v>
      </c>
      <c r="E4472" s="1">
        <v>44730</v>
      </c>
      <c r="F4472" t="s">
        <v>21</v>
      </c>
      <c r="G4472" t="str">
        <f>_xlfn.XLOOKUP(C4472,customers!$A$2:$A$5902,customers!$B$2:$B$5902,,0)</f>
        <v>Patricia Johnson</v>
      </c>
      <c r="H4472" t="str">
        <f>_xlfn.XLOOKUP(C4472,customers!$A$2:$A$5902,customers!$G$2:$G$5902,,0)</f>
        <v>South</v>
      </c>
      <c r="I4472" t="str">
        <f>_xlfn.XLOOKUP(C4472,customers!$A$2:$A$5902,customers!$E$2:$E$5902,,0)</f>
        <v>West George</v>
      </c>
      <c r="J4472" t="str">
        <f>INDEX(products!$B$2:$B$5902,MATCH(D4472,products!$A$2:$A$5902,0))</f>
        <v>Tech</v>
      </c>
      <c r="K4472" t="str">
        <f>INDEX(products!$C$2:$C$5902,MATCH(D4472,products!$A$2:$A$5902,0))</f>
        <v>Bndrs</v>
      </c>
      <c r="L4472" s="3">
        <f>INDEX(products!$E$2:$E$5902,MATCH(D4472,products!$A$2:$A$5902,0))</f>
        <v>1443.78</v>
      </c>
      <c r="M4472">
        <f>_xlfn.XLOOKUP(D4472,products!$A$2:$A$5902,products!$F$2:$F$5902)</f>
        <v>4</v>
      </c>
      <c r="N4472" s="3">
        <f t="shared" si="69"/>
        <v>360.94499999999999</v>
      </c>
      <c r="O4472" s="3" t="str" cm="1">
        <f t="array" ref="O4472">_xlfn.IFS(J4472="Furn","Furniture",J4472="Tech","Technology",J4472="OffSup","Office Supplies")</f>
        <v>Technology</v>
      </c>
      <c r="P4472" s="3" t="str" cm="1">
        <f t="array" ref="P4472">_xlfn.IFS(K4472="Bkcs","Bookcases",K4472="Phns","Phones",K4472="Acc","Accessories",K4472="Bndrs","Binders",K4472="Fstnrs","Fasteners")</f>
        <v>Binders</v>
      </c>
      <c r="Q4472" t="str">
        <f>IF(_xlfn.XLOOKUP(D4472,products!$A$2:$A$5902,products!$H$2:$H$5902,,0)=1,"Yes","No")</f>
        <v>Yes</v>
      </c>
    </row>
    <row r="4473" spans="1:17" x14ac:dyDescent="0.3">
      <c r="A4473" t="s">
        <v>26167</v>
      </c>
      <c r="B4473" s="4">
        <v>45277</v>
      </c>
      <c r="C4473" t="s">
        <v>26168</v>
      </c>
      <c r="D4473" t="s">
        <v>26171</v>
      </c>
      <c r="E4473" s="1">
        <v>45596</v>
      </c>
      <c r="F4473" t="s">
        <v>74</v>
      </c>
      <c r="G4473" t="str">
        <f>_xlfn.XLOOKUP(C4473,customers!$A$2:$A$5902,customers!$B$2:$B$5902,,0)</f>
        <v>Dana Bowman</v>
      </c>
      <c r="H4473" t="str">
        <f>_xlfn.XLOOKUP(C4473,customers!$A$2:$A$5902,customers!$G$2:$G$5902,,0)</f>
        <v>North</v>
      </c>
      <c r="I4473" t="str">
        <f>_xlfn.XLOOKUP(C4473,customers!$A$2:$A$5902,customers!$E$2:$E$5902,,0)</f>
        <v>Brownville</v>
      </c>
      <c r="J4473" t="str">
        <f>INDEX(products!$B$2:$B$5902,MATCH(D4473,products!$A$2:$A$5902,0))</f>
        <v>OffSup</v>
      </c>
      <c r="K4473" t="str">
        <f>INDEX(products!$C$2:$C$5902,MATCH(D4473,products!$A$2:$A$5902,0))</f>
        <v>Bndrs</v>
      </c>
      <c r="L4473" s="3">
        <f>INDEX(products!$E$2:$E$5902,MATCH(D4473,products!$A$2:$A$5902,0))</f>
        <v>323.77999999999997</v>
      </c>
      <c r="M4473">
        <f>_xlfn.XLOOKUP(D4473,products!$A$2:$A$5902,products!$F$2:$F$5902)</f>
        <v>7</v>
      </c>
      <c r="N4473" s="3">
        <f t="shared" si="69"/>
        <v>46.254285714285707</v>
      </c>
      <c r="O4473" s="3" t="str" cm="1">
        <f t="array" ref="O4473">_xlfn.IFS(J4473="Furn","Furniture",J4473="Tech","Technology",J4473="OffSup","Office Supplies")</f>
        <v>Office Supplies</v>
      </c>
      <c r="P4473" s="3" t="str" cm="1">
        <f t="array" ref="P4473">_xlfn.IFS(K4473="Bkcs","Bookcases",K4473="Phns","Phones",K4473="Acc","Accessories",K4473="Bndrs","Binders",K4473="Fstnrs","Fasteners")</f>
        <v>Binders</v>
      </c>
      <c r="Q4473" t="str">
        <f>IF(_xlfn.XLOOKUP(D4473,products!$A$2:$A$5902,products!$H$2:$H$5902,,0)=1,"Yes","No")</f>
        <v>Yes</v>
      </c>
    </row>
    <row r="4474" spans="1:17" x14ac:dyDescent="0.3">
      <c r="A4474" t="s">
        <v>26173</v>
      </c>
      <c r="B4474" s="4">
        <v>44477</v>
      </c>
      <c r="C4474" t="s">
        <v>26174</v>
      </c>
      <c r="D4474" t="s">
        <v>26177</v>
      </c>
      <c r="E4474" s="1">
        <v>44689</v>
      </c>
      <c r="F4474" t="s">
        <v>74</v>
      </c>
      <c r="G4474" t="str">
        <f>_xlfn.XLOOKUP(C4474,customers!$A$2:$A$5902,customers!$B$2:$B$5902,,0)</f>
        <v>Gregory Williams</v>
      </c>
      <c r="H4474" t="str">
        <f>_xlfn.XLOOKUP(C4474,customers!$A$2:$A$5902,customers!$G$2:$G$5902,,0)</f>
        <v>South</v>
      </c>
      <c r="I4474" t="str">
        <f>_xlfn.XLOOKUP(C4474,customers!$A$2:$A$5902,customers!$E$2:$E$5902,,0)</f>
        <v>South Vickie</v>
      </c>
      <c r="J4474" t="str">
        <f>INDEX(products!$B$2:$B$5902,MATCH(D4474,products!$A$2:$A$5902,0))</f>
        <v>Tech</v>
      </c>
      <c r="K4474" t="str">
        <f>INDEX(products!$C$2:$C$5902,MATCH(D4474,products!$A$2:$A$5902,0))</f>
        <v>Bkcs</v>
      </c>
      <c r="L4474" s="3">
        <f>INDEX(products!$E$2:$E$5902,MATCH(D4474,products!$A$2:$A$5902,0))</f>
        <v>2784.68</v>
      </c>
      <c r="M4474">
        <f>_xlfn.XLOOKUP(D4474,products!$A$2:$A$5902,products!$F$2:$F$5902)</f>
        <v>7</v>
      </c>
      <c r="N4474" s="3">
        <f t="shared" si="69"/>
        <v>397.81142857142856</v>
      </c>
      <c r="O4474" s="3" t="str" cm="1">
        <f t="array" ref="O4474">_xlfn.IFS(J4474="Furn","Furniture",J4474="Tech","Technology",J4474="OffSup","Office Supplies")</f>
        <v>Technology</v>
      </c>
      <c r="P4474" s="3" t="str" cm="1">
        <f t="array" ref="P4474">_xlfn.IFS(K4474="Bkcs","Bookcases",K4474="Phns","Phones",K4474="Acc","Accessories",K4474="Bndrs","Binders",K4474="Fstnrs","Fasteners")</f>
        <v>Bookcases</v>
      </c>
      <c r="Q4474" t="str">
        <f>IF(_xlfn.XLOOKUP(D4474,products!$A$2:$A$5902,products!$H$2:$H$5902,,0)=1,"Yes","No")</f>
        <v>Yes</v>
      </c>
    </row>
    <row r="4475" spans="1:17" x14ac:dyDescent="0.3">
      <c r="A4475" t="s">
        <v>26179</v>
      </c>
      <c r="B4475" s="4">
        <v>44385</v>
      </c>
      <c r="C4475" t="s">
        <v>26180</v>
      </c>
      <c r="D4475" t="s">
        <v>26183</v>
      </c>
      <c r="E4475" s="1">
        <v>44473</v>
      </c>
      <c r="F4475" t="s">
        <v>21</v>
      </c>
      <c r="G4475" t="str">
        <f>_xlfn.XLOOKUP(C4475,customers!$A$2:$A$5902,customers!$B$2:$B$5902,,0)</f>
        <v>Shelly Wilson</v>
      </c>
      <c r="H4475" t="str">
        <f>_xlfn.XLOOKUP(C4475,customers!$A$2:$A$5902,customers!$G$2:$G$5902,,0)</f>
        <v>West</v>
      </c>
      <c r="I4475" t="str">
        <f>_xlfn.XLOOKUP(C4475,customers!$A$2:$A$5902,customers!$E$2:$E$5902,,0)</f>
        <v>Hallbury</v>
      </c>
      <c r="J4475" t="str">
        <f>INDEX(products!$B$2:$B$5902,MATCH(D4475,products!$A$2:$A$5902,0))</f>
        <v>Tech</v>
      </c>
      <c r="K4475" t="str">
        <f>INDEX(products!$C$2:$C$5902,MATCH(D4475,products!$A$2:$A$5902,0))</f>
        <v>Fstnrs</v>
      </c>
      <c r="L4475" s="3">
        <f>INDEX(products!$E$2:$E$5902,MATCH(D4475,products!$A$2:$A$5902,0))</f>
        <v>4435.3900000000003</v>
      </c>
      <c r="M4475">
        <f>_xlfn.XLOOKUP(D4475,products!$A$2:$A$5902,products!$F$2:$F$5902)</f>
        <v>4</v>
      </c>
      <c r="N4475" s="3">
        <f t="shared" si="69"/>
        <v>1108.8475000000001</v>
      </c>
      <c r="O4475" s="3" t="str" cm="1">
        <f t="array" ref="O4475">_xlfn.IFS(J4475="Furn","Furniture",J4475="Tech","Technology",J4475="OffSup","Office Supplies")</f>
        <v>Technology</v>
      </c>
      <c r="P4475" s="3" t="str" cm="1">
        <f t="array" ref="P4475">_xlfn.IFS(K4475="Bkcs","Bookcases",K4475="Phns","Phones",K4475="Acc","Accessories",K4475="Bndrs","Binders",K4475="Fstnrs","Fasteners")</f>
        <v>Fasteners</v>
      </c>
      <c r="Q4475" t="str">
        <f>IF(_xlfn.XLOOKUP(D4475,products!$A$2:$A$5902,products!$H$2:$H$5902,,0)=1,"Yes","No")</f>
        <v>Yes</v>
      </c>
    </row>
    <row r="4476" spans="1:17" x14ac:dyDescent="0.3">
      <c r="A4476" t="s">
        <v>26185</v>
      </c>
      <c r="B4476" s="4">
        <v>45086</v>
      </c>
      <c r="C4476" t="s">
        <v>26186</v>
      </c>
      <c r="D4476" t="s">
        <v>26189</v>
      </c>
      <c r="E4476" s="1">
        <v>45382</v>
      </c>
      <c r="F4476" t="s">
        <v>21</v>
      </c>
      <c r="G4476" t="str">
        <f>_xlfn.XLOOKUP(C4476,customers!$A$2:$A$5902,customers!$B$2:$B$5902,,0)</f>
        <v>Kenneth Jordan</v>
      </c>
      <c r="H4476" t="str">
        <f>_xlfn.XLOOKUP(C4476,customers!$A$2:$A$5902,customers!$G$2:$G$5902,,0)</f>
        <v>South</v>
      </c>
      <c r="I4476" t="str">
        <f>_xlfn.XLOOKUP(C4476,customers!$A$2:$A$5902,customers!$E$2:$E$5902,,0)</f>
        <v>Harrisonmouth</v>
      </c>
      <c r="J4476" t="str">
        <f>INDEX(products!$B$2:$B$5902,MATCH(D4476,products!$A$2:$A$5902,0))</f>
        <v>OffSup</v>
      </c>
      <c r="K4476" t="str">
        <f>INDEX(products!$C$2:$C$5902,MATCH(D4476,products!$A$2:$A$5902,0))</f>
        <v>Acc</v>
      </c>
      <c r="L4476" s="3">
        <f>INDEX(products!$E$2:$E$5902,MATCH(D4476,products!$A$2:$A$5902,0))</f>
        <v>4482.7700000000004</v>
      </c>
      <c r="M4476">
        <f>_xlfn.XLOOKUP(D4476,products!$A$2:$A$5902,products!$F$2:$F$5902)</f>
        <v>3</v>
      </c>
      <c r="N4476" s="3">
        <f t="shared" si="69"/>
        <v>1494.2566666666669</v>
      </c>
      <c r="O4476" s="3" t="str" cm="1">
        <f t="array" ref="O4476">_xlfn.IFS(J4476="Furn","Furniture",J4476="Tech","Technology",J4476="OffSup","Office Supplies")</f>
        <v>Office Supplies</v>
      </c>
      <c r="P4476" s="3" t="str" cm="1">
        <f t="array" ref="P4476">_xlfn.IFS(K4476="Bkcs","Bookcases",K4476="Phns","Phones",K4476="Acc","Accessories",K4476="Bndrs","Binders",K4476="Fstnrs","Fasteners")</f>
        <v>Accessories</v>
      </c>
      <c r="Q4476" t="str">
        <f>IF(_xlfn.XLOOKUP(D4476,products!$A$2:$A$5902,products!$H$2:$H$5902,,0)=1,"Yes","No")</f>
        <v>Yes</v>
      </c>
    </row>
    <row r="4477" spans="1:17" x14ac:dyDescent="0.3">
      <c r="A4477" t="s">
        <v>26191</v>
      </c>
      <c r="B4477" s="4">
        <v>43665</v>
      </c>
      <c r="C4477" t="s">
        <v>26192</v>
      </c>
      <c r="D4477" t="s">
        <v>26195</v>
      </c>
      <c r="E4477" s="1">
        <v>43867</v>
      </c>
      <c r="F4477" t="s">
        <v>35</v>
      </c>
      <c r="G4477" t="str">
        <f>_xlfn.XLOOKUP(C4477,customers!$A$2:$A$5902,customers!$B$2:$B$5902,,0)</f>
        <v>Amy Campbell</v>
      </c>
      <c r="H4477" t="str">
        <f>_xlfn.XLOOKUP(C4477,customers!$A$2:$A$5902,customers!$G$2:$G$5902,,0)</f>
        <v>South</v>
      </c>
      <c r="I4477" t="str">
        <f>_xlfn.XLOOKUP(C4477,customers!$A$2:$A$5902,customers!$E$2:$E$5902,,0)</f>
        <v>New Margaret</v>
      </c>
      <c r="J4477" t="str">
        <f>INDEX(products!$B$2:$B$5902,MATCH(D4477,products!$A$2:$A$5902,0))</f>
        <v>OffSup</v>
      </c>
      <c r="K4477" t="str">
        <f>INDEX(products!$C$2:$C$5902,MATCH(D4477,products!$A$2:$A$5902,0))</f>
        <v>Fstnrs</v>
      </c>
      <c r="L4477" s="3">
        <f>INDEX(products!$E$2:$E$5902,MATCH(D4477,products!$A$2:$A$5902,0))</f>
        <v>3703.83</v>
      </c>
      <c r="M4477">
        <f>_xlfn.XLOOKUP(D4477,products!$A$2:$A$5902,products!$F$2:$F$5902)</f>
        <v>1</v>
      </c>
      <c r="N4477" s="3">
        <f t="shared" si="69"/>
        <v>3703.83</v>
      </c>
      <c r="O4477" s="3" t="str" cm="1">
        <f t="array" ref="O4477">_xlfn.IFS(J4477="Furn","Furniture",J4477="Tech","Technology",J4477="OffSup","Office Supplies")</f>
        <v>Office Supplies</v>
      </c>
      <c r="P4477" s="3" t="str" cm="1">
        <f t="array" ref="P4477">_xlfn.IFS(K4477="Bkcs","Bookcases",K4477="Phns","Phones",K4477="Acc","Accessories",K4477="Bndrs","Binders",K4477="Fstnrs","Fasteners")</f>
        <v>Fasteners</v>
      </c>
      <c r="Q4477" t="str">
        <f>IF(_xlfn.XLOOKUP(D4477,products!$A$2:$A$5902,products!$H$2:$H$5902,,0)=1,"Yes","No")</f>
        <v>Yes</v>
      </c>
    </row>
    <row r="4478" spans="1:17" x14ac:dyDescent="0.3">
      <c r="A4478" t="s">
        <v>26197</v>
      </c>
      <c r="B4478" s="4">
        <v>44990</v>
      </c>
      <c r="C4478" t="s">
        <v>26198</v>
      </c>
      <c r="D4478" t="s">
        <v>26201</v>
      </c>
      <c r="E4478" s="1">
        <v>45257</v>
      </c>
      <c r="F4478" t="s">
        <v>74</v>
      </c>
      <c r="G4478" t="str">
        <f>_xlfn.XLOOKUP(C4478,customers!$A$2:$A$5902,customers!$B$2:$B$5902,,0)</f>
        <v>Beth Vargas</v>
      </c>
      <c r="H4478" t="str">
        <f>_xlfn.XLOOKUP(C4478,customers!$A$2:$A$5902,customers!$G$2:$G$5902,,0)</f>
        <v>East</v>
      </c>
      <c r="I4478" t="str">
        <f>_xlfn.XLOOKUP(C4478,customers!$A$2:$A$5902,customers!$E$2:$E$5902,,0)</f>
        <v>Coxmouth</v>
      </c>
      <c r="J4478" t="str">
        <f>INDEX(products!$B$2:$B$5902,MATCH(D4478,products!$A$2:$A$5902,0))</f>
        <v>Tech</v>
      </c>
      <c r="K4478" t="str">
        <f>INDEX(products!$C$2:$C$5902,MATCH(D4478,products!$A$2:$A$5902,0))</f>
        <v>Phns</v>
      </c>
      <c r="L4478" s="3">
        <f>INDEX(products!$E$2:$E$5902,MATCH(D4478,products!$A$2:$A$5902,0))</f>
        <v>2042.89</v>
      </c>
      <c r="M4478">
        <f>_xlfn.XLOOKUP(D4478,products!$A$2:$A$5902,products!$F$2:$F$5902)</f>
        <v>1</v>
      </c>
      <c r="N4478" s="3">
        <f t="shared" si="69"/>
        <v>2042.89</v>
      </c>
      <c r="O4478" s="3" t="str" cm="1">
        <f t="array" ref="O4478">_xlfn.IFS(J4478="Furn","Furniture",J4478="Tech","Technology",J4478="OffSup","Office Supplies")</f>
        <v>Technology</v>
      </c>
      <c r="P4478" s="3" t="str" cm="1">
        <f t="array" ref="P4478">_xlfn.IFS(K4478="Bkcs","Bookcases",K4478="Phns","Phones",K4478="Acc","Accessories",K4478="Bndrs","Binders",K4478="Fstnrs","Fasteners")</f>
        <v>Phones</v>
      </c>
      <c r="Q4478" t="str">
        <f>IF(_xlfn.XLOOKUP(D4478,products!$A$2:$A$5902,products!$H$2:$H$5902,,0)=1,"Yes","No")</f>
        <v>No</v>
      </c>
    </row>
    <row r="4479" spans="1:17" x14ac:dyDescent="0.3">
      <c r="A4479" t="s">
        <v>26203</v>
      </c>
      <c r="B4479" s="4">
        <v>44340</v>
      </c>
      <c r="C4479" t="s">
        <v>26204</v>
      </c>
      <c r="D4479" t="s">
        <v>26206</v>
      </c>
      <c r="E4479" s="1">
        <v>44646</v>
      </c>
      <c r="F4479" t="s">
        <v>35</v>
      </c>
      <c r="G4479" t="str">
        <f>_xlfn.XLOOKUP(C4479,customers!$A$2:$A$5902,customers!$B$2:$B$5902,,0)</f>
        <v>Amy Harvey</v>
      </c>
      <c r="H4479" t="str">
        <f>_xlfn.XLOOKUP(C4479,customers!$A$2:$A$5902,customers!$G$2:$G$5902,,0)</f>
        <v>South</v>
      </c>
      <c r="I4479" t="str">
        <f>_xlfn.XLOOKUP(C4479,customers!$A$2:$A$5902,customers!$E$2:$E$5902,,0)</f>
        <v>East Steven</v>
      </c>
      <c r="J4479" t="str">
        <f>INDEX(products!$B$2:$B$5902,MATCH(D4479,products!$A$2:$A$5902,0))</f>
        <v>Tech</v>
      </c>
      <c r="K4479" t="str">
        <f>INDEX(products!$C$2:$C$5902,MATCH(D4479,products!$A$2:$A$5902,0))</f>
        <v>Bndrs</v>
      </c>
      <c r="L4479" s="3">
        <f>INDEX(products!$E$2:$E$5902,MATCH(D4479,products!$A$2:$A$5902,0))</f>
        <v>4897.42</v>
      </c>
      <c r="M4479">
        <f>_xlfn.XLOOKUP(D4479,products!$A$2:$A$5902,products!$F$2:$F$5902)</f>
        <v>2</v>
      </c>
      <c r="N4479" s="3">
        <f t="shared" si="69"/>
        <v>2448.71</v>
      </c>
      <c r="O4479" s="3" t="str" cm="1">
        <f t="array" ref="O4479">_xlfn.IFS(J4479="Furn","Furniture",J4479="Tech","Technology",J4479="OffSup","Office Supplies")</f>
        <v>Technology</v>
      </c>
      <c r="P4479" s="3" t="str" cm="1">
        <f t="array" ref="P4479">_xlfn.IFS(K4479="Bkcs","Bookcases",K4479="Phns","Phones",K4479="Acc","Accessories",K4479="Bndrs","Binders",K4479="Fstnrs","Fasteners")</f>
        <v>Binders</v>
      </c>
      <c r="Q4479" t="str">
        <f>IF(_xlfn.XLOOKUP(D4479,products!$A$2:$A$5902,products!$H$2:$H$5902,,0)=1,"Yes","No")</f>
        <v>Yes</v>
      </c>
    </row>
    <row r="4480" spans="1:17" x14ac:dyDescent="0.3">
      <c r="A4480" t="s">
        <v>26208</v>
      </c>
      <c r="B4480" s="4">
        <v>44053</v>
      </c>
      <c r="C4480" t="s">
        <v>26209</v>
      </c>
      <c r="D4480" s="2" t="s">
        <v>26212</v>
      </c>
      <c r="E4480" s="1">
        <v>44144</v>
      </c>
      <c r="F4480" t="s">
        <v>21</v>
      </c>
      <c r="G4480" t="str">
        <f>_xlfn.XLOOKUP(C4480,customers!$A$2:$A$5902,customers!$B$2:$B$5902,,0)</f>
        <v>Jose Fuentes</v>
      </c>
      <c r="H4480" t="str">
        <f>_xlfn.XLOOKUP(C4480,customers!$A$2:$A$5902,customers!$G$2:$G$5902,,0)</f>
        <v>East</v>
      </c>
      <c r="I4480" t="str">
        <f>_xlfn.XLOOKUP(C4480,customers!$A$2:$A$5902,customers!$E$2:$E$5902,,0)</f>
        <v>South Kristenfort</v>
      </c>
      <c r="J4480" t="str">
        <f>INDEX(products!$B$2:$B$5902,MATCH(D4480,products!$A$2:$A$5902,0))</f>
        <v>Furn</v>
      </c>
      <c r="K4480" t="str">
        <f>INDEX(products!$C$2:$C$5902,MATCH(D4480,products!$A$2:$A$5902,0))</f>
        <v>Fstnrs</v>
      </c>
      <c r="L4480" s="3">
        <f>INDEX(products!$E$2:$E$5902,MATCH(D4480,products!$A$2:$A$5902,0))</f>
        <v>3332.52</v>
      </c>
      <c r="M4480">
        <f>_xlfn.XLOOKUP(D4480,products!$A$2:$A$5902,products!$F$2:$F$5902)</f>
        <v>7</v>
      </c>
      <c r="N4480" s="3">
        <f t="shared" si="69"/>
        <v>476.07428571428574</v>
      </c>
      <c r="O4480" s="3" t="str" cm="1">
        <f t="array" ref="O4480">_xlfn.IFS(J4480="Furn","Furniture",J4480="Tech","Technology",J4480="OffSup","Office Supplies")</f>
        <v>Furniture</v>
      </c>
      <c r="P4480" s="3" t="str" cm="1">
        <f t="array" ref="P4480">_xlfn.IFS(K4480="Bkcs","Bookcases",K4480="Phns","Phones",K4480="Acc","Accessories",K4480="Bndrs","Binders",K4480="Fstnrs","Fasteners")</f>
        <v>Fasteners</v>
      </c>
      <c r="Q4480" t="str">
        <f>IF(_xlfn.XLOOKUP(D4480,products!$A$2:$A$5902,products!$H$2:$H$5902,,0)=1,"Yes","No")</f>
        <v>Yes</v>
      </c>
    </row>
    <row r="4481" spans="1:17" x14ac:dyDescent="0.3">
      <c r="A4481" t="s">
        <v>26214</v>
      </c>
      <c r="B4481" s="4">
        <v>45078</v>
      </c>
      <c r="C4481" t="s">
        <v>26215</v>
      </c>
      <c r="D4481" t="s">
        <v>26218</v>
      </c>
      <c r="E4481" s="1">
        <v>45352</v>
      </c>
      <c r="F4481" t="s">
        <v>35</v>
      </c>
      <c r="G4481" t="str">
        <f>_xlfn.XLOOKUP(C4481,customers!$A$2:$A$5902,customers!$B$2:$B$5902,,0)</f>
        <v>Brian Mason</v>
      </c>
      <c r="H4481" t="str">
        <f>_xlfn.XLOOKUP(C4481,customers!$A$2:$A$5902,customers!$G$2:$G$5902,,0)</f>
        <v>South</v>
      </c>
      <c r="I4481" t="str">
        <f>_xlfn.XLOOKUP(C4481,customers!$A$2:$A$5902,customers!$E$2:$E$5902,,0)</f>
        <v>East Vincent</v>
      </c>
      <c r="J4481" t="str">
        <f>INDEX(products!$B$2:$B$5902,MATCH(D4481,products!$A$2:$A$5902,0))</f>
        <v>Furn</v>
      </c>
      <c r="K4481" t="str">
        <f>INDEX(products!$C$2:$C$5902,MATCH(D4481,products!$A$2:$A$5902,0))</f>
        <v>Bkcs</v>
      </c>
      <c r="L4481" s="3">
        <f>INDEX(products!$E$2:$E$5902,MATCH(D4481,products!$A$2:$A$5902,0))</f>
        <v>3679.7</v>
      </c>
      <c r="M4481">
        <f>_xlfn.XLOOKUP(D4481,products!$A$2:$A$5902,products!$F$2:$F$5902)</f>
        <v>10</v>
      </c>
      <c r="N4481" s="3">
        <f t="shared" si="69"/>
        <v>367.96999999999997</v>
      </c>
      <c r="O4481" s="3" t="str" cm="1">
        <f t="array" ref="O4481">_xlfn.IFS(J4481="Furn","Furniture",J4481="Tech","Technology",J4481="OffSup","Office Supplies")</f>
        <v>Furniture</v>
      </c>
      <c r="P4481" s="3" t="str" cm="1">
        <f t="array" ref="P4481">_xlfn.IFS(K4481="Bkcs","Bookcases",K4481="Phns","Phones",K4481="Acc","Accessories",K4481="Bndrs","Binders",K4481="Fstnrs","Fasteners")</f>
        <v>Bookcases</v>
      </c>
      <c r="Q4481" t="str">
        <f>IF(_xlfn.XLOOKUP(D4481,products!$A$2:$A$5902,products!$H$2:$H$5902,,0)=1,"Yes","No")</f>
        <v>Yes</v>
      </c>
    </row>
    <row r="4482" spans="1:17" x14ac:dyDescent="0.3">
      <c r="A4482" t="s">
        <v>26220</v>
      </c>
      <c r="B4482" s="4">
        <v>44118</v>
      </c>
      <c r="C4482" t="s">
        <v>26221</v>
      </c>
      <c r="D4482" t="s">
        <v>26224</v>
      </c>
      <c r="E4482" s="1">
        <v>44426</v>
      </c>
      <c r="F4482" t="s">
        <v>21</v>
      </c>
      <c r="G4482" t="str">
        <f>_xlfn.XLOOKUP(C4482,customers!$A$2:$A$5902,customers!$B$2:$B$5902,,0)</f>
        <v>Maureen Wood</v>
      </c>
      <c r="H4482" t="str">
        <f>_xlfn.XLOOKUP(C4482,customers!$A$2:$A$5902,customers!$G$2:$G$5902,,0)</f>
        <v>West</v>
      </c>
      <c r="I4482" t="str">
        <f>_xlfn.XLOOKUP(C4482,customers!$A$2:$A$5902,customers!$E$2:$E$5902,,0)</f>
        <v>New Thomasmouth</v>
      </c>
      <c r="J4482" t="str">
        <f>INDEX(products!$B$2:$B$5902,MATCH(D4482,products!$A$2:$A$5902,0))</f>
        <v>Tech</v>
      </c>
      <c r="K4482" t="str">
        <f>INDEX(products!$C$2:$C$5902,MATCH(D4482,products!$A$2:$A$5902,0))</f>
        <v>Acc</v>
      </c>
      <c r="L4482" s="3">
        <f>INDEX(products!$E$2:$E$5902,MATCH(D4482,products!$A$2:$A$5902,0))</f>
        <v>2471.52</v>
      </c>
      <c r="M4482">
        <f>_xlfn.XLOOKUP(D4482,products!$A$2:$A$5902,products!$F$2:$F$5902)</f>
        <v>5</v>
      </c>
      <c r="N4482" s="3">
        <f t="shared" si="69"/>
        <v>494.30399999999997</v>
      </c>
      <c r="O4482" s="3" t="str" cm="1">
        <f t="array" ref="O4482">_xlfn.IFS(J4482="Furn","Furniture",J4482="Tech","Technology",J4482="OffSup","Office Supplies")</f>
        <v>Technology</v>
      </c>
      <c r="P4482" s="3" t="str" cm="1">
        <f t="array" ref="P4482">_xlfn.IFS(K4482="Bkcs","Bookcases",K4482="Phns","Phones",K4482="Acc","Accessories",K4482="Bndrs","Binders",K4482="Fstnrs","Fasteners")</f>
        <v>Accessories</v>
      </c>
      <c r="Q4482" t="str">
        <f>IF(_xlfn.XLOOKUP(D4482,products!$A$2:$A$5902,products!$H$2:$H$5902,,0)=1,"Yes","No")</f>
        <v>No</v>
      </c>
    </row>
    <row r="4483" spans="1:17" x14ac:dyDescent="0.3">
      <c r="A4483" s="2" t="s">
        <v>26226</v>
      </c>
      <c r="B4483" s="4">
        <v>44816</v>
      </c>
      <c r="C4483" t="s">
        <v>26227</v>
      </c>
      <c r="D4483" t="s">
        <v>26230</v>
      </c>
      <c r="E4483" s="1">
        <v>45068</v>
      </c>
      <c r="F4483" t="s">
        <v>21</v>
      </c>
      <c r="G4483" t="str">
        <f>_xlfn.XLOOKUP(C4483,customers!$A$2:$A$5902,customers!$B$2:$B$5902,,0)</f>
        <v>Dawn Miles</v>
      </c>
      <c r="H4483" t="str">
        <f>_xlfn.XLOOKUP(C4483,customers!$A$2:$A$5902,customers!$G$2:$G$5902,,0)</f>
        <v>West</v>
      </c>
      <c r="I4483" t="str">
        <f>_xlfn.XLOOKUP(C4483,customers!$A$2:$A$5902,customers!$E$2:$E$5902,,0)</f>
        <v>New Robert</v>
      </c>
      <c r="J4483" t="str">
        <f>INDEX(products!$B$2:$B$5902,MATCH(D4483,products!$A$2:$A$5902,0))</f>
        <v>Furn</v>
      </c>
      <c r="K4483" t="str">
        <f>INDEX(products!$C$2:$C$5902,MATCH(D4483,products!$A$2:$A$5902,0))</f>
        <v>Bkcs</v>
      </c>
      <c r="L4483" s="3">
        <f>INDEX(products!$E$2:$E$5902,MATCH(D4483,products!$A$2:$A$5902,0))</f>
        <v>4762.34</v>
      </c>
      <c r="M4483">
        <f>_xlfn.XLOOKUP(D4483,products!$A$2:$A$5902,products!$F$2:$F$5902)</f>
        <v>8</v>
      </c>
      <c r="N4483" s="3">
        <f t="shared" ref="N4483:N4546" si="70">L4483/M4483</f>
        <v>595.29250000000002</v>
      </c>
      <c r="O4483" s="3" t="str" cm="1">
        <f t="array" ref="O4483">_xlfn.IFS(J4483="Furn","Furniture",J4483="Tech","Technology",J4483="OffSup","Office Supplies")</f>
        <v>Furniture</v>
      </c>
      <c r="P4483" s="3" t="str" cm="1">
        <f t="array" ref="P4483">_xlfn.IFS(K4483="Bkcs","Bookcases",K4483="Phns","Phones",K4483="Acc","Accessories",K4483="Bndrs","Binders",K4483="Fstnrs","Fasteners")</f>
        <v>Bookcases</v>
      </c>
      <c r="Q4483" t="str">
        <f>IF(_xlfn.XLOOKUP(D4483,products!$A$2:$A$5902,products!$H$2:$H$5902,,0)=1,"Yes","No")</f>
        <v>Yes</v>
      </c>
    </row>
    <row r="4484" spans="1:17" x14ac:dyDescent="0.3">
      <c r="A4484" t="s">
        <v>26232</v>
      </c>
      <c r="B4484" s="4">
        <v>43942</v>
      </c>
      <c r="C4484" s="2" t="s">
        <v>26233</v>
      </c>
      <c r="D4484" t="s">
        <v>26236</v>
      </c>
      <c r="E4484" s="1">
        <v>44213</v>
      </c>
      <c r="F4484" t="s">
        <v>21</v>
      </c>
      <c r="G4484" t="str">
        <f>_xlfn.XLOOKUP(C4484,customers!$A$2:$A$5902,customers!$B$2:$B$5902,,0)</f>
        <v>Jonathan Brown</v>
      </c>
      <c r="H4484" t="str">
        <f>_xlfn.XLOOKUP(C4484,customers!$A$2:$A$5902,customers!$G$2:$G$5902,,0)</f>
        <v>South</v>
      </c>
      <c r="I4484" t="str">
        <f>_xlfn.XLOOKUP(C4484,customers!$A$2:$A$5902,customers!$E$2:$E$5902,,0)</f>
        <v>Theresahaven</v>
      </c>
      <c r="J4484" t="str">
        <f>INDEX(products!$B$2:$B$5902,MATCH(D4484,products!$A$2:$A$5902,0))</f>
        <v>OffSup</v>
      </c>
      <c r="K4484" t="str">
        <f>INDEX(products!$C$2:$C$5902,MATCH(D4484,products!$A$2:$A$5902,0))</f>
        <v>Fstnrs</v>
      </c>
      <c r="L4484" s="3">
        <f>INDEX(products!$E$2:$E$5902,MATCH(D4484,products!$A$2:$A$5902,0))</f>
        <v>149.26</v>
      </c>
      <c r="M4484">
        <f>_xlfn.XLOOKUP(D4484,products!$A$2:$A$5902,products!$F$2:$F$5902)</f>
        <v>4</v>
      </c>
      <c r="N4484" s="3">
        <f t="shared" si="70"/>
        <v>37.314999999999998</v>
      </c>
      <c r="O4484" s="3" t="str" cm="1">
        <f t="array" ref="O4484">_xlfn.IFS(J4484="Furn","Furniture",J4484="Tech","Technology",J4484="OffSup","Office Supplies")</f>
        <v>Office Supplies</v>
      </c>
      <c r="P4484" s="3" t="str" cm="1">
        <f t="array" ref="P4484">_xlfn.IFS(K4484="Bkcs","Bookcases",K4484="Phns","Phones",K4484="Acc","Accessories",K4484="Bndrs","Binders",K4484="Fstnrs","Fasteners")</f>
        <v>Fasteners</v>
      </c>
      <c r="Q4484" t="str">
        <f>IF(_xlfn.XLOOKUP(D4484,products!$A$2:$A$5902,products!$H$2:$H$5902,,0)=1,"Yes","No")</f>
        <v>No</v>
      </c>
    </row>
    <row r="4485" spans="1:17" x14ac:dyDescent="0.3">
      <c r="A4485" t="s">
        <v>26238</v>
      </c>
      <c r="B4485" s="4">
        <v>43800</v>
      </c>
      <c r="C4485" t="s">
        <v>26239</v>
      </c>
      <c r="D4485" t="s">
        <v>26241</v>
      </c>
      <c r="E4485" s="1">
        <v>43893</v>
      </c>
      <c r="F4485" t="s">
        <v>35</v>
      </c>
      <c r="G4485" t="str">
        <f>_xlfn.XLOOKUP(C4485,customers!$A$2:$A$5902,customers!$B$2:$B$5902,,0)</f>
        <v>Amber Alexander</v>
      </c>
      <c r="H4485" t="str">
        <f>_xlfn.XLOOKUP(C4485,customers!$A$2:$A$5902,customers!$G$2:$G$5902,,0)</f>
        <v>North</v>
      </c>
      <c r="I4485" t="str">
        <f>_xlfn.XLOOKUP(C4485,customers!$A$2:$A$5902,customers!$E$2:$E$5902,,0)</f>
        <v>Port Alexandria</v>
      </c>
      <c r="J4485" t="str">
        <f>INDEX(products!$B$2:$B$5902,MATCH(D4485,products!$A$2:$A$5902,0))</f>
        <v>Furn</v>
      </c>
      <c r="K4485" t="str">
        <f>INDEX(products!$C$2:$C$5902,MATCH(D4485,products!$A$2:$A$5902,0))</f>
        <v>Fstnrs</v>
      </c>
      <c r="L4485" s="3">
        <f>INDEX(products!$E$2:$E$5902,MATCH(D4485,products!$A$2:$A$5902,0))</f>
        <v>867.82</v>
      </c>
      <c r="M4485">
        <f>_xlfn.XLOOKUP(D4485,products!$A$2:$A$5902,products!$F$2:$F$5902)</f>
        <v>10</v>
      </c>
      <c r="N4485" s="3">
        <f t="shared" si="70"/>
        <v>86.782000000000011</v>
      </c>
      <c r="O4485" s="3" t="str" cm="1">
        <f t="array" ref="O4485">_xlfn.IFS(J4485="Furn","Furniture",J4485="Tech","Technology",J4485="OffSup","Office Supplies")</f>
        <v>Furniture</v>
      </c>
      <c r="P4485" s="3" t="str" cm="1">
        <f t="array" ref="P4485">_xlfn.IFS(K4485="Bkcs","Bookcases",K4485="Phns","Phones",K4485="Acc","Accessories",K4485="Bndrs","Binders",K4485="Fstnrs","Fasteners")</f>
        <v>Fasteners</v>
      </c>
      <c r="Q4485" t="str">
        <f>IF(_xlfn.XLOOKUP(D4485,products!$A$2:$A$5902,products!$H$2:$H$5902,,0)=1,"Yes","No")</f>
        <v>Yes</v>
      </c>
    </row>
    <row r="4486" spans="1:17" x14ac:dyDescent="0.3">
      <c r="A4486" t="s">
        <v>26243</v>
      </c>
      <c r="B4486" s="4">
        <v>43899</v>
      </c>
      <c r="C4486" t="s">
        <v>26244</v>
      </c>
      <c r="D4486" t="s">
        <v>26246</v>
      </c>
      <c r="E4486" s="1">
        <v>44262</v>
      </c>
      <c r="F4486" t="s">
        <v>35</v>
      </c>
      <c r="G4486" t="str">
        <f>_xlfn.XLOOKUP(C4486,customers!$A$2:$A$5902,customers!$B$2:$B$5902,,0)</f>
        <v>Christina Daugherty</v>
      </c>
      <c r="H4486" t="str">
        <f>_xlfn.XLOOKUP(C4486,customers!$A$2:$A$5902,customers!$G$2:$G$5902,,0)</f>
        <v>East</v>
      </c>
      <c r="I4486" t="str">
        <f>_xlfn.XLOOKUP(C4486,customers!$A$2:$A$5902,customers!$E$2:$E$5902,,0)</f>
        <v>New Jason</v>
      </c>
      <c r="J4486" t="str">
        <f>INDEX(products!$B$2:$B$5902,MATCH(D4486,products!$A$2:$A$5902,0))</f>
        <v>Furn</v>
      </c>
      <c r="K4486" t="str">
        <f>INDEX(products!$C$2:$C$5902,MATCH(D4486,products!$A$2:$A$5902,0))</f>
        <v>Phns</v>
      </c>
      <c r="L4486" s="3">
        <f>INDEX(products!$E$2:$E$5902,MATCH(D4486,products!$A$2:$A$5902,0))</f>
        <v>4661.47</v>
      </c>
      <c r="M4486">
        <f>_xlfn.XLOOKUP(D4486,products!$A$2:$A$5902,products!$F$2:$F$5902)</f>
        <v>4</v>
      </c>
      <c r="N4486" s="3">
        <f t="shared" si="70"/>
        <v>1165.3675000000001</v>
      </c>
      <c r="O4486" s="3" t="str" cm="1">
        <f t="array" ref="O4486">_xlfn.IFS(J4486="Furn","Furniture",J4486="Tech","Technology",J4486="OffSup","Office Supplies")</f>
        <v>Furniture</v>
      </c>
      <c r="P4486" s="3" t="str" cm="1">
        <f t="array" ref="P4486">_xlfn.IFS(K4486="Bkcs","Bookcases",K4486="Phns","Phones",K4486="Acc","Accessories",K4486="Bndrs","Binders",K4486="Fstnrs","Fasteners")</f>
        <v>Phones</v>
      </c>
      <c r="Q4486" t="str">
        <f>IF(_xlfn.XLOOKUP(D4486,products!$A$2:$A$5902,products!$H$2:$H$5902,,0)=1,"Yes","No")</f>
        <v>No</v>
      </c>
    </row>
    <row r="4487" spans="1:17" x14ac:dyDescent="0.3">
      <c r="A4487" t="s">
        <v>26248</v>
      </c>
      <c r="B4487" s="4">
        <v>44036</v>
      </c>
      <c r="C4487" t="s">
        <v>26249</v>
      </c>
      <c r="D4487" t="s">
        <v>26252</v>
      </c>
      <c r="E4487" s="1">
        <v>44063</v>
      </c>
      <c r="F4487" t="s">
        <v>35</v>
      </c>
      <c r="G4487" t="str">
        <f>_xlfn.XLOOKUP(C4487,customers!$A$2:$A$5902,customers!$B$2:$B$5902,,0)</f>
        <v>Kelsey Kidd</v>
      </c>
      <c r="H4487" t="str">
        <f>_xlfn.XLOOKUP(C4487,customers!$A$2:$A$5902,customers!$G$2:$G$5902,,0)</f>
        <v>East</v>
      </c>
      <c r="I4487" t="str">
        <f>_xlfn.XLOOKUP(C4487,customers!$A$2:$A$5902,customers!$E$2:$E$5902,,0)</f>
        <v>South Meredithview</v>
      </c>
      <c r="J4487" t="str">
        <f>INDEX(products!$B$2:$B$5902,MATCH(D4487,products!$A$2:$A$5902,0))</f>
        <v>Tech</v>
      </c>
      <c r="K4487" t="str">
        <f>INDEX(products!$C$2:$C$5902,MATCH(D4487,products!$A$2:$A$5902,0))</f>
        <v>Phns</v>
      </c>
      <c r="L4487" s="3">
        <f>INDEX(products!$E$2:$E$5902,MATCH(D4487,products!$A$2:$A$5902,0))</f>
        <v>1280.3599999999999</v>
      </c>
      <c r="M4487">
        <f>_xlfn.XLOOKUP(D4487,products!$A$2:$A$5902,products!$F$2:$F$5902)</f>
        <v>8</v>
      </c>
      <c r="N4487" s="3">
        <f t="shared" si="70"/>
        <v>160.04499999999999</v>
      </c>
      <c r="O4487" s="3" t="str" cm="1">
        <f t="array" ref="O4487">_xlfn.IFS(J4487="Furn","Furniture",J4487="Tech","Technology",J4487="OffSup","Office Supplies")</f>
        <v>Technology</v>
      </c>
      <c r="P4487" s="3" t="str" cm="1">
        <f t="array" ref="P4487">_xlfn.IFS(K4487="Bkcs","Bookcases",K4487="Phns","Phones",K4487="Acc","Accessories",K4487="Bndrs","Binders",K4487="Fstnrs","Fasteners")</f>
        <v>Phones</v>
      </c>
      <c r="Q4487" t="str">
        <f>IF(_xlfn.XLOOKUP(D4487,products!$A$2:$A$5902,products!$H$2:$H$5902,,0)=1,"Yes","No")</f>
        <v>Yes</v>
      </c>
    </row>
    <row r="4488" spans="1:17" x14ac:dyDescent="0.3">
      <c r="A4488" t="s">
        <v>26254</v>
      </c>
      <c r="B4488" s="4">
        <v>44372</v>
      </c>
      <c r="C4488" t="s">
        <v>26255</v>
      </c>
      <c r="D4488" t="s">
        <v>26257</v>
      </c>
      <c r="E4488" s="1">
        <v>44376</v>
      </c>
      <c r="F4488" t="s">
        <v>74</v>
      </c>
      <c r="G4488" t="str">
        <f>_xlfn.XLOOKUP(C4488,customers!$A$2:$A$5902,customers!$B$2:$B$5902,,0)</f>
        <v>Jessica Hogan</v>
      </c>
      <c r="H4488" t="str">
        <f>_xlfn.XLOOKUP(C4488,customers!$A$2:$A$5902,customers!$G$2:$G$5902,,0)</f>
        <v>West</v>
      </c>
      <c r="I4488" t="str">
        <f>_xlfn.XLOOKUP(C4488,customers!$A$2:$A$5902,customers!$E$2:$E$5902,,0)</f>
        <v>Jamesville</v>
      </c>
      <c r="J4488" t="str">
        <f>INDEX(products!$B$2:$B$5902,MATCH(D4488,products!$A$2:$A$5902,0))</f>
        <v>Furn</v>
      </c>
      <c r="K4488" t="str">
        <f>INDEX(products!$C$2:$C$5902,MATCH(D4488,products!$A$2:$A$5902,0))</f>
        <v>Phns</v>
      </c>
      <c r="L4488" s="3">
        <f>INDEX(products!$E$2:$E$5902,MATCH(D4488,products!$A$2:$A$5902,0))</f>
        <v>3966.23</v>
      </c>
      <c r="M4488">
        <f>_xlfn.XLOOKUP(D4488,products!$A$2:$A$5902,products!$F$2:$F$5902)</f>
        <v>10</v>
      </c>
      <c r="N4488" s="3">
        <f t="shared" si="70"/>
        <v>396.62299999999999</v>
      </c>
      <c r="O4488" s="3" t="str" cm="1">
        <f t="array" ref="O4488">_xlfn.IFS(J4488="Furn","Furniture",J4488="Tech","Technology",J4488="OffSup","Office Supplies")</f>
        <v>Furniture</v>
      </c>
      <c r="P4488" s="3" t="str" cm="1">
        <f t="array" ref="P4488">_xlfn.IFS(K4488="Bkcs","Bookcases",K4488="Phns","Phones",K4488="Acc","Accessories",K4488="Bndrs","Binders",K4488="Fstnrs","Fasteners")</f>
        <v>Phones</v>
      </c>
      <c r="Q4488" t="str">
        <f>IF(_xlfn.XLOOKUP(D4488,products!$A$2:$A$5902,products!$H$2:$H$5902,,0)=1,"Yes","No")</f>
        <v>Yes</v>
      </c>
    </row>
    <row r="4489" spans="1:17" x14ac:dyDescent="0.3">
      <c r="A4489" t="s">
        <v>26259</v>
      </c>
      <c r="B4489" s="4">
        <v>43925</v>
      </c>
      <c r="C4489" t="s">
        <v>26260</v>
      </c>
      <c r="D4489" t="s">
        <v>26262</v>
      </c>
      <c r="E4489" s="1">
        <v>43943</v>
      </c>
      <c r="F4489" t="s">
        <v>74</v>
      </c>
      <c r="G4489" t="str">
        <f>_xlfn.XLOOKUP(C4489,customers!$A$2:$A$5902,customers!$B$2:$B$5902,,0)</f>
        <v>Ryan Campbell</v>
      </c>
      <c r="H4489" t="str">
        <f>_xlfn.XLOOKUP(C4489,customers!$A$2:$A$5902,customers!$G$2:$G$5902,,0)</f>
        <v>West</v>
      </c>
      <c r="I4489" t="str">
        <f>_xlfn.XLOOKUP(C4489,customers!$A$2:$A$5902,customers!$E$2:$E$5902,,0)</f>
        <v>Watkinshaven</v>
      </c>
      <c r="J4489" t="str">
        <f>INDEX(products!$B$2:$B$5902,MATCH(D4489,products!$A$2:$A$5902,0))</f>
        <v>OffSup</v>
      </c>
      <c r="K4489" t="str">
        <f>INDEX(products!$C$2:$C$5902,MATCH(D4489,products!$A$2:$A$5902,0))</f>
        <v>Acc</v>
      </c>
      <c r="L4489" s="3">
        <f>INDEX(products!$E$2:$E$5902,MATCH(D4489,products!$A$2:$A$5902,0))</f>
        <v>4711.8</v>
      </c>
      <c r="M4489">
        <f>_xlfn.XLOOKUP(D4489,products!$A$2:$A$5902,products!$F$2:$F$5902)</f>
        <v>8</v>
      </c>
      <c r="N4489" s="3">
        <f t="shared" si="70"/>
        <v>588.97500000000002</v>
      </c>
      <c r="O4489" s="3" t="str" cm="1">
        <f t="array" ref="O4489">_xlfn.IFS(J4489="Furn","Furniture",J4489="Tech","Technology",J4489="OffSup","Office Supplies")</f>
        <v>Office Supplies</v>
      </c>
      <c r="P4489" s="3" t="str" cm="1">
        <f t="array" ref="P4489">_xlfn.IFS(K4489="Bkcs","Bookcases",K4489="Phns","Phones",K4489="Acc","Accessories",K4489="Bndrs","Binders",K4489="Fstnrs","Fasteners")</f>
        <v>Accessories</v>
      </c>
      <c r="Q4489" t="str">
        <f>IF(_xlfn.XLOOKUP(D4489,products!$A$2:$A$5902,products!$H$2:$H$5902,,0)=1,"Yes","No")</f>
        <v>No</v>
      </c>
    </row>
    <row r="4490" spans="1:17" x14ac:dyDescent="0.3">
      <c r="A4490" t="s">
        <v>26264</v>
      </c>
      <c r="B4490" s="4">
        <v>44069</v>
      </c>
      <c r="C4490" t="s">
        <v>26265</v>
      </c>
      <c r="D4490" t="s">
        <v>26267</v>
      </c>
      <c r="E4490" s="1">
        <v>44249</v>
      </c>
      <c r="F4490" t="s">
        <v>21</v>
      </c>
      <c r="G4490" t="str">
        <f>_xlfn.XLOOKUP(C4490,customers!$A$2:$A$5902,customers!$B$2:$B$5902,,0)</f>
        <v>John Vazquez</v>
      </c>
      <c r="H4490" t="str">
        <f>_xlfn.XLOOKUP(C4490,customers!$A$2:$A$5902,customers!$G$2:$G$5902,,0)</f>
        <v>West</v>
      </c>
      <c r="I4490" t="str">
        <f>_xlfn.XLOOKUP(C4490,customers!$A$2:$A$5902,customers!$E$2:$E$5902,,0)</f>
        <v>Deannashire</v>
      </c>
      <c r="J4490" t="str">
        <f>INDEX(products!$B$2:$B$5902,MATCH(D4490,products!$A$2:$A$5902,0))</f>
        <v>Tech</v>
      </c>
      <c r="K4490" t="str">
        <f>INDEX(products!$C$2:$C$5902,MATCH(D4490,products!$A$2:$A$5902,0))</f>
        <v>Bkcs</v>
      </c>
      <c r="L4490" s="3">
        <f>INDEX(products!$E$2:$E$5902,MATCH(D4490,products!$A$2:$A$5902,0))</f>
        <v>4575.2299999999996</v>
      </c>
      <c r="M4490">
        <f>_xlfn.XLOOKUP(D4490,products!$A$2:$A$5902,products!$F$2:$F$5902)</f>
        <v>1</v>
      </c>
      <c r="N4490" s="3">
        <f t="shared" si="70"/>
        <v>4575.2299999999996</v>
      </c>
      <c r="O4490" s="3" t="str" cm="1">
        <f t="array" ref="O4490">_xlfn.IFS(J4490="Furn","Furniture",J4490="Tech","Technology",J4490="OffSup","Office Supplies")</f>
        <v>Technology</v>
      </c>
      <c r="P4490" s="3" t="str" cm="1">
        <f t="array" ref="P4490">_xlfn.IFS(K4490="Bkcs","Bookcases",K4490="Phns","Phones",K4490="Acc","Accessories",K4490="Bndrs","Binders",K4490="Fstnrs","Fasteners")</f>
        <v>Bookcases</v>
      </c>
      <c r="Q4490" t="str">
        <f>IF(_xlfn.XLOOKUP(D4490,products!$A$2:$A$5902,products!$H$2:$H$5902,,0)=1,"Yes","No")</f>
        <v>No</v>
      </c>
    </row>
    <row r="4491" spans="1:17" x14ac:dyDescent="0.3">
      <c r="A4491" t="s">
        <v>26269</v>
      </c>
      <c r="B4491" s="4">
        <v>44297</v>
      </c>
      <c r="C4491" t="s">
        <v>26270</v>
      </c>
      <c r="D4491" t="s">
        <v>26273</v>
      </c>
      <c r="E4491" s="1">
        <v>44535</v>
      </c>
      <c r="F4491" t="s">
        <v>35</v>
      </c>
      <c r="G4491" t="str">
        <f>_xlfn.XLOOKUP(C4491,customers!$A$2:$A$5902,customers!$B$2:$B$5902,,0)</f>
        <v>Todd Schroeder</v>
      </c>
      <c r="H4491" t="str">
        <f>_xlfn.XLOOKUP(C4491,customers!$A$2:$A$5902,customers!$G$2:$G$5902,,0)</f>
        <v>West</v>
      </c>
      <c r="I4491" t="str">
        <f>_xlfn.XLOOKUP(C4491,customers!$A$2:$A$5902,customers!$E$2:$E$5902,,0)</f>
        <v>Danielmouth</v>
      </c>
      <c r="J4491" t="str">
        <f>INDEX(products!$B$2:$B$5902,MATCH(D4491,products!$A$2:$A$5902,0))</f>
        <v>Tech</v>
      </c>
      <c r="K4491" t="str">
        <f>INDEX(products!$C$2:$C$5902,MATCH(D4491,products!$A$2:$A$5902,0))</f>
        <v>Bndrs</v>
      </c>
      <c r="L4491" s="3">
        <f>INDEX(products!$E$2:$E$5902,MATCH(D4491,products!$A$2:$A$5902,0))</f>
        <v>2424.56</v>
      </c>
      <c r="M4491">
        <f>_xlfn.XLOOKUP(D4491,products!$A$2:$A$5902,products!$F$2:$F$5902)</f>
        <v>1</v>
      </c>
      <c r="N4491" s="3">
        <f t="shared" si="70"/>
        <v>2424.56</v>
      </c>
      <c r="O4491" s="3" t="str" cm="1">
        <f t="array" ref="O4491">_xlfn.IFS(J4491="Furn","Furniture",J4491="Tech","Technology",J4491="OffSup","Office Supplies")</f>
        <v>Technology</v>
      </c>
      <c r="P4491" s="3" t="str" cm="1">
        <f t="array" ref="P4491">_xlfn.IFS(K4491="Bkcs","Bookcases",K4491="Phns","Phones",K4491="Acc","Accessories",K4491="Bndrs","Binders",K4491="Fstnrs","Fasteners")</f>
        <v>Binders</v>
      </c>
      <c r="Q4491" t="str">
        <f>IF(_xlfn.XLOOKUP(D4491,products!$A$2:$A$5902,products!$H$2:$H$5902,,0)=1,"Yes","No")</f>
        <v>Yes</v>
      </c>
    </row>
    <row r="4492" spans="1:17" x14ac:dyDescent="0.3">
      <c r="A4492" t="s">
        <v>26275</v>
      </c>
      <c r="B4492" s="4">
        <v>44422</v>
      </c>
      <c r="C4492" t="s">
        <v>26276</v>
      </c>
      <c r="D4492" t="s">
        <v>26279</v>
      </c>
      <c r="E4492" s="1">
        <v>44710</v>
      </c>
      <c r="F4492" t="s">
        <v>21</v>
      </c>
      <c r="G4492" t="str">
        <f>_xlfn.XLOOKUP(C4492,customers!$A$2:$A$5902,customers!$B$2:$B$5902,,0)</f>
        <v>Haley Bush</v>
      </c>
      <c r="H4492" t="str">
        <f>_xlfn.XLOOKUP(C4492,customers!$A$2:$A$5902,customers!$G$2:$G$5902,,0)</f>
        <v>West</v>
      </c>
      <c r="I4492" t="str">
        <f>_xlfn.XLOOKUP(C4492,customers!$A$2:$A$5902,customers!$E$2:$E$5902,,0)</f>
        <v>Spencerstad</v>
      </c>
      <c r="J4492" t="str">
        <f>INDEX(products!$B$2:$B$5902,MATCH(D4492,products!$A$2:$A$5902,0))</f>
        <v>Furn</v>
      </c>
      <c r="K4492" t="str">
        <f>INDEX(products!$C$2:$C$5902,MATCH(D4492,products!$A$2:$A$5902,0))</f>
        <v>Phns</v>
      </c>
      <c r="L4492" s="3">
        <f>INDEX(products!$E$2:$E$5902,MATCH(D4492,products!$A$2:$A$5902,0))</f>
        <v>4659.8999999999996</v>
      </c>
      <c r="M4492">
        <f>_xlfn.XLOOKUP(D4492,products!$A$2:$A$5902,products!$F$2:$F$5902)</f>
        <v>2</v>
      </c>
      <c r="N4492" s="3">
        <f t="shared" si="70"/>
        <v>2329.9499999999998</v>
      </c>
      <c r="O4492" s="3" t="str" cm="1">
        <f t="array" ref="O4492">_xlfn.IFS(J4492="Furn","Furniture",J4492="Tech","Technology",J4492="OffSup","Office Supplies")</f>
        <v>Furniture</v>
      </c>
      <c r="P4492" s="3" t="str" cm="1">
        <f t="array" ref="P4492">_xlfn.IFS(K4492="Bkcs","Bookcases",K4492="Phns","Phones",K4492="Acc","Accessories",K4492="Bndrs","Binders",K4492="Fstnrs","Fasteners")</f>
        <v>Phones</v>
      </c>
      <c r="Q4492" t="str">
        <f>IF(_xlfn.XLOOKUP(D4492,products!$A$2:$A$5902,products!$H$2:$H$5902,,0)=1,"Yes","No")</f>
        <v>Yes</v>
      </c>
    </row>
    <row r="4493" spans="1:17" x14ac:dyDescent="0.3">
      <c r="A4493" t="s">
        <v>26281</v>
      </c>
      <c r="B4493" s="4">
        <v>44278</v>
      </c>
      <c r="C4493" t="s">
        <v>26282</v>
      </c>
      <c r="D4493" t="s">
        <v>26284</v>
      </c>
      <c r="E4493" s="1">
        <v>44374</v>
      </c>
      <c r="F4493" t="s">
        <v>35</v>
      </c>
      <c r="G4493" t="str">
        <f>_xlfn.XLOOKUP(C4493,customers!$A$2:$A$5902,customers!$B$2:$B$5902,,0)</f>
        <v>Michael Morton</v>
      </c>
      <c r="H4493" t="str">
        <f>_xlfn.XLOOKUP(C4493,customers!$A$2:$A$5902,customers!$G$2:$G$5902,,0)</f>
        <v>East</v>
      </c>
      <c r="I4493" t="str">
        <f>_xlfn.XLOOKUP(C4493,customers!$A$2:$A$5902,customers!$E$2:$E$5902,,0)</f>
        <v>North Jennifer</v>
      </c>
      <c r="J4493" t="str">
        <f>INDEX(products!$B$2:$B$5902,MATCH(D4493,products!$A$2:$A$5902,0))</f>
        <v>OffSup</v>
      </c>
      <c r="K4493" t="str">
        <f>INDEX(products!$C$2:$C$5902,MATCH(D4493,products!$A$2:$A$5902,0))</f>
        <v>Phns</v>
      </c>
      <c r="L4493" s="3">
        <f>INDEX(products!$E$2:$E$5902,MATCH(D4493,products!$A$2:$A$5902,0))</f>
        <v>4645.3100000000004</v>
      </c>
      <c r="M4493">
        <f>_xlfn.XLOOKUP(D4493,products!$A$2:$A$5902,products!$F$2:$F$5902)</f>
        <v>5</v>
      </c>
      <c r="N4493" s="3">
        <f t="shared" si="70"/>
        <v>929.06200000000013</v>
      </c>
      <c r="O4493" s="3" t="str" cm="1">
        <f t="array" ref="O4493">_xlfn.IFS(J4493="Furn","Furniture",J4493="Tech","Technology",J4493="OffSup","Office Supplies")</f>
        <v>Office Supplies</v>
      </c>
      <c r="P4493" s="3" t="str" cm="1">
        <f t="array" ref="P4493">_xlfn.IFS(K4493="Bkcs","Bookcases",K4493="Phns","Phones",K4493="Acc","Accessories",K4493="Bndrs","Binders",K4493="Fstnrs","Fasteners")</f>
        <v>Phones</v>
      </c>
      <c r="Q4493" t="str">
        <f>IF(_xlfn.XLOOKUP(D4493,products!$A$2:$A$5902,products!$H$2:$H$5902,,0)=1,"Yes","No")</f>
        <v>No</v>
      </c>
    </row>
    <row r="4494" spans="1:17" x14ac:dyDescent="0.3">
      <c r="A4494" t="s">
        <v>26286</v>
      </c>
      <c r="B4494" s="4">
        <v>44983</v>
      </c>
      <c r="C4494" t="s">
        <v>26287</v>
      </c>
      <c r="D4494" t="s">
        <v>26288</v>
      </c>
      <c r="E4494" s="1">
        <v>45207</v>
      </c>
      <c r="F4494" t="s">
        <v>74</v>
      </c>
      <c r="G4494" t="str">
        <f>_xlfn.XLOOKUP(C4494,customers!$A$2:$A$5902,customers!$B$2:$B$5902,,0)</f>
        <v>Christopher Garcia</v>
      </c>
      <c r="H4494" t="str">
        <f>_xlfn.XLOOKUP(C4494,customers!$A$2:$A$5902,customers!$G$2:$G$5902,,0)</f>
        <v>North</v>
      </c>
      <c r="I4494" t="str">
        <f>_xlfn.XLOOKUP(C4494,customers!$A$2:$A$5902,customers!$E$2:$E$5902,,0)</f>
        <v>West Craig</v>
      </c>
      <c r="J4494" t="str">
        <f>INDEX(products!$B$2:$B$5902,MATCH(D4494,products!$A$2:$A$5902,0))</f>
        <v>OffSup</v>
      </c>
      <c r="K4494" t="str">
        <f>INDEX(products!$C$2:$C$5902,MATCH(D4494,products!$A$2:$A$5902,0))</f>
        <v>Phns</v>
      </c>
      <c r="L4494" s="3">
        <f>INDEX(products!$E$2:$E$5902,MATCH(D4494,products!$A$2:$A$5902,0))</f>
        <v>2210.16</v>
      </c>
      <c r="M4494">
        <f>_xlfn.XLOOKUP(D4494,products!$A$2:$A$5902,products!$F$2:$F$5902)</f>
        <v>8</v>
      </c>
      <c r="N4494" s="3">
        <f t="shared" si="70"/>
        <v>276.27</v>
      </c>
      <c r="O4494" s="3" t="str" cm="1">
        <f t="array" ref="O4494">_xlfn.IFS(J4494="Furn","Furniture",J4494="Tech","Technology",J4494="OffSup","Office Supplies")</f>
        <v>Office Supplies</v>
      </c>
      <c r="P4494" s="3" t="str" cm="1">
        <f t="array" ref="P4494">_xlfn.IFS(K4494="Bkcs","Bookcases",K4494="Phns","Phones",K4494="Acc","Accessories",K4494="Bndrs","Binders",K4494="Fstnrs","Fasteners")</f>
        <v>Phones</v>
      </c>
      <c r="Q4494" t="str">
        <f>IF(_xlfn.XLOOKUP(D4494,products!$A$2:$A$5902,products!$H$2:$H$5902,,0)=1,"Yes","No")</f>
        <v>No</v>
      </c>
    </row>
    <row r="4495" spans="1:17" x14ac:dyDescent="0.3">
      <c r="A4495" t="s">
        <v>26290</v>
      </c>
      <c r="B4495" s="4">
        <v>43647</v>
      </c>
      <c r="C4495" t="s">
        <v>26291</v>
      </c>
      <c r="D4495" t="s">
        <v>26293</v>
      </c>
      <c r="E4495" s="1">
        <v>43660</v>
      </c>
      <c r="F4495" t="s">
        <v>74</v>
      </c>
      <c r="G4495" t="str">
        <f>_xlfn.XLOOKUP(C4495,customers!$A$2:$A$5902,customers!$B$2:$B$5902,,0)</f>
        <v>Gregory Williams</v>
      </c>
      <c r="H4495" t="str">
        <f>_xlfn.XLOOKUP(C4495,customers!$A$2:$A$5902,customers!$G$2:$G$5902,,0)</f>
        <v>North</v>
      </c>
      <c r="I4495" t="str">
        <f>_xlfn.XLOOKUP(C4495,customers!$A$2:$A$5902,customers!$E$2:$E$5902,,0)</f>
        <v>Fergusonview</v>
      </c>
      <c r="J4495" t="str">
        <f>INDEX(products!$B$2:$B$5902,MATCH(D4495,products!$A$2:$A$5902,0))</f>
        <v>OffSup</v>
      </c>
      <c r="K4495" t="str">
        <f>INDEX(products!$C$2:$C$5902,MATCH(D4495,products!$A$2:$A$5902,0))</f>
        <v>Bkcs</v>
      </c>
      <c r="L4495" s="3">
        <f>INDEX(products!$E$2:$E$5902,MATCH(D4495,products!$A$2:$A$5902,0))</f>
        <v>3046.93</v>
      </c>
      <c r="M4495">
        <f>_xlfn.XLOOKUP(D4495,products!$A$2:$A$5902,products!$F$2:$F$5902)</f>
        <v>1</v>
      </c>
      <c r="N4495" s="3">
        <f t="shared" si="70"/>
        <v>3046.93</v>
      </c>
      <c r="O4495" s="3" t="str" cm="1">
        <f t="array" ref="O4495">_xlfn.IFS(J4495="Furn","Furniture",J4495="Tech","Technology",J4495="OffSup","Office Supplies")</f>
        <v>Office Supplies</v>
      </c>
      <c r="P4495" s="3" t="str" cm="1">
        <f t="array" ref="P4495">_xlfn.IFS(K4495="Bkcs","Bookcases",K4495="Phns","Phones",K4495="Acc","Accessories",K4495="Bndrs","Binders",K4495="Fstnrs","Fasteners")</f>
        <v>Bookcases</v>
      </c>
      <c r="Q4495" t="str">
        <f>IF(_xlfn.XLOOKUP(D4495,products!$A$2:$A$5902,products!$H$2:$H$5902,,0)=1,"Yes","No")</f>
        <v>Yes</v>
      </c>
    </row>
    <row r="4496" spans="1:17" x14ac:dyDescent="0.3">
      <c r="A4496" t="s">
        <v>26295</v>
      </c>
      <c r="B4496" s="4">
        <v>44723</v>
      </c>
      <c r="C4496" t="s">
        <v>26296</v>
      </c>
      <c r="D4496" t="s">
        <v>26299</v>
      </c>
      <c r="E4496" s="1">
        <v>45074</v>
      </c>
      <c r="F4496" t="s">
        <v>35</v>
      </c>
      <c r="G4496" t="str">
        <f>_xlfn.XLOOKUP(C4496,customers!$A$2:$A$5902,customers!$B$2:$B$5902,,0)</f>
        <v>Martin Johnston</v>
      </c>
      <c r="H4496" t="str">
        <f>_xlfn.XLOOKUP(C4496,customers!$A$2:$A$5902,customers!$G$2:$G$5902,,0)</f>
        <v>North</v>
      </c>
      <c r="I4496" t="str">
        <f>_xlfn.XLOOKUP(C4496,customers!$A$2:$A$5902,customers!$E$2:$E$5902,,0)</f>
        <v>New Staciefort</v>
      </c>
      <c r="J4496" t="str">
        <f>INDEX(products!$B$2:$B$5902,MATCH(D4496,products!$A$2:$A$5902,0))</f>
        <v>OffSup</v>
      </c>
      <c r="K4496" t="str">
        <f>INDEX(products!$C$2:$C$5902,MATCH(D4496,products!$A$2:$A$5902,0))</f>
        <v>Acc</v>
      </c>
      <c r="L4496" s="3">
        <f>INDEX(products!$E$2:$E$5902,MATCH(D4496,products!$A$2:$A$5902,0))</f>
        <v>233.31</v>
      </c>
      <c r="M4496">
        <f>_xlfn.XLOOKUP(D4496,products!$A$2:$A$5902,products!$F$2:$F$5902)</f>
        <v>10</v>
      </c>
      <c r="N4496" s="3">
        <f t="shared" si="70"/>
        <v>23.331</v>
      </c>
      <c r="O4496" s="3" t="str" cm="1">
        <f t="array" ref="O4496">_xlfn.IFS(J4496="Furn","Furniture",J4496="Tech","Technology",J4496="OffSup","Office Supplies")</f>
        <v>Office Supplies</v>
      </c>
      <c r="P4496" s="3" t="str" cm="1">
        <f t="array" ref="P4496">_xlfn.IFS(K4496="Bkcs","Bookcases",K4496="Phns","Phones",K4496="Acc","Accessories",K4496="Bndrs","Binders",K4496="Fstnrs","Fasteners")</f>
        <v>Accessories</v>
      </c>
      <c r="Q4496" t="str">
        <f>IF(_xlfn.XLOOKUP(D4496,products!$A$2:$A$5902,products!$H$2:$H$5902,,0)=1,"Yes","No")</f>
        <v>No</v>
      </c>
    </row>
    <row r="4497" spans="1:17" x14ac:dyDescent="0.3">
      <c r="A4497" t="s">
        <v>26301</v>
      </c>
      <c r="B4497" s="4">
        <v>44607</v>
      </c>
      <c r="C4497" t="s">
        <v>26302</v>
      </c>
      <c r="D4497" t="s">
        <v>26305</v>
      </c>
      <c r="E4497" s="1">
        <v>44819</v>
      </c>
      <c r="F4497" t="s">
        <v>35</v>
      </c>
      <c r="G4497" t="str">
        <f>_xlfn.XLOOKUP(C4497,customers!$A$2:$A$5902,customers!$B$2:$B$5902,,0)</f>
        <v>Bailey Johnson</v>
      </c>
      <c r="H4497" t="str">
        <f>_xlfn.XLOOKUP(C4497,customers!$A$2:$A$5902,customers!$G$2:$G$5902,,0)</f>
        <v>South</v>
      </c>
      <c r="I4497" t="str">
        <f>_xlfn.XLOOKUP(C4497,customers!$A$2:$A$5902,customers!$E$2:$E$5902,,0)</f>
        <v>New Carmenton</v>
      </c>
      <c r="J4497" t="str">
        <f>INDEX(products!$B$2:$B$5902,MATCH(D4497,products!$A$2:$A$5902,0))</f>
        <v>OffSup</v>
      </c>
      <c r="K4497" t="str">
        <f>INDEX(products!$C$2:$C$5902,MATCH(D4497,products!$A$2:$A$5902,0))</f>
        <v>Fstnrs</v>
      </c>
      <c r="L4497" s="3">
        <f>INDEX(products!$E$2:$E$5902,MATCH(D4497,products!$A$2:$A$5902,0))</f>
        <v>3398.65</v>
      </c>
      <c r="M4497">
        <f>_xlfn.XLOOKUP(D4497,products!$A$2:$A$5902,products!$F$2:$F$5902)</f>
        <v>8</v>
      </c>
      <c r="N4497" s="3">
        <f t="shared" si="70"/>
        <v>424.83125000000001</v>
      </c>
      <c r="O4497" s="3" t="str" cm="1">
        <f t="array" ref="O4497">_xlfn.IFS(J4497="Furn","Furniture",J4497="Tech","Technology",J4497="OffSup","Office Supplies")</f>
        <v>Office Supplies</v>
      </c>
      <c r="P4497" s="3" t="str" cm="1">
        <f t="array" ref="P4497">_xlfn.IFS(K4497="Bkcs","Bookcases",K4497="Phns","Phones",K4497="Acc","Accessories",K4497="Bndrs","Binders",K4497="Fstnrs","Fasteners")</f>
        <v>Fasteners</v>
      </c>
      <c r="Q4497" t="str">
        <f>IF(_xlfn.XLOOKUP(D4497,products!$A$2:$A$5902,products!$H$2:$H$5902,,0)=1,"Yes","No")</f>
        <v>No</v>
      </c>
    </row>
    <row r="4498" spans="1:17" x14ac:dyDescent="0.3">
      <c r="A4498" t="s">
        <v>26307</v>
      </c>
      <c r="B4498" s="4">
        <v>44589</v>
      </c>
      <c r="C4498" t="s">
        <v>26308</v>
      </c>
      <c r="D4498" t="s">
        <v>26311</v>
      </c>
      <c r="E4498" s="1">
        <v>44880</v>
      </c>
      <c r="F4498" t="s">
        <v>74</v>
      </c>
      <c r="G4498" t="str">
        <f>_xlfn.XLOOKUP(C4498,customers!$A$2:$A$5902,customers!$B$2:$B$5902,,0)</f>
        <v>Douglas Davila</v>
      </c>
      <c r="H4498" t="str">
        <f>_xlfn.XLOOKUP(C4498,customers!$A$2:$A$5902,customers!$G$2:$G$5902,,0)</f>
        <v>East</v>
      </c>
      <c r="I4498" t="str">
        <f>_xlfn.XLOOKUP(C4498,customers!$A$2:$A$5902,customers!$E$2:$E$5902,,0)</f>
        <v>Williamsburgh</v>
      </c>
      <c r="J4498" t="str">
        <f>INDEX(products!$B$2:$B$5902,MATCH(D4498,products!$A$2:$A$5902,0))</f>
        <v>Tech</v>
      </c>
      <c r="K4498" t="str">
        <f>INDEX(products!$C$2:$C$5902,MATCH(D4498,products!$A$2:$A$5902,0))</f>
        <v>Fstnrs</v>
      </c>
      <c r="L4498" s="3">
        <f>INDEX(products!$E$2:$E$5902,MATCH(D4498,products!$A$2:$A$5902,0))</f>
        <v>4355.8500000000004</v>
      </c>
      <c r="M4498">
        <f>_xlfn.XLOOKUP(D4498,products!$A$2:$A$5902,products!$F$2:$F$5902)</f>
        <v>2</v>
      </c>
      <c r="N4498" s="3">
        <f t="shared" si="70"/>
        <v>2177.9250000000002</v>
      </c>
      <c r="O4498" s="3" t="str" cm="1">
        <f t="array" ref="O4498">_xlfn.IFS(J4498="Furn","Furniture",J4498="Tech","Technology",J4498="OffSup","Office Supplies")</f>
        <v>Technology</v>
      </c>
      <c r="P4498" s="3" t="str" cm="1">
        <f t="array" ref="P4498">_xlfn.IFS(K4498="Bkcs","Bookcases",K4498="Phns","Phones",K4498="Acc","Accessories",K4498="Bndrs","Binders",K4498="Fstnrs","Fasteners")</f>
        <v>Fasteners</v>
      </c>
      <c r="Q4498" t="str">
        <f>IF(_xlfn.XLOOKUP(D4498,products!$A$2:$A$5902,products!$H$2:$H$5902,,0)=1,"Yes","No")</f>
        <v>No</v>
      </c>
    </row>
    <row r="4499" spans="1:17" x14ac:dyDescent="0.3">
      <c r="A4499" t="s">
        <v>26313</v>
      </c>
      <c r="B4499" s="4">
        <v>44459</v>
      </c>
      <c r="C4499" t="s">
        <v>26314</v>
      </c>
      <c r="D4499" t="s">
        <v>26317</v>
      </c>
      <c r="E4499" s="1">
        <v>44555</v>
      </c>
      <c r="F4499" t="s">
        <v>35</v>
      </c>
      <c r="G4499" t="str">
        <f>_xlfn.XLOOKUP(C4499,customers!$A$2:$A$5902,customers!$B$2:$B$5902,,0)</f>
        <v>Amanda Johnson</v>
      </c>
      <c r="H4499" t="str">
        <f>_xlfn.XLOOKUP(C4499,customers!$A$2:$A$5902,customers!$G$2:$G$5902,,0)</f>
        <v>North</v>
      </c>
      <c r="I4499" t="str">
        <f>_xlfn.XLOOKUP(C4499,customers!$A$2:$A$5902,customers!$E$2:$E$5902,,0)</f>
        <v>Elliottburgh</v>
      </c>
      <c r="J4499" t="str">
        <f>INDEX(products!$B$2:$B$5902,MATCH(D4499,products!$A$2:$A$5902,0))</f>
        <v>OffSup</v>
      </c>
      <c r="K4499" t="str">
        <f>INDEX(products!$C$2:$C$5902,MATCH(D4499,products!$A$2:$A$5902,0))</f>
        <v>Fstnrs</v>
      </c>
      <c r="L4499" s="3">
        <f>INDEX(products!$E$2:$E$5902,MATCH(D4499,products!$A$2:$A$5902,0))</f>
        <v>844.35</v>
      </c>
      <c r="M4499">
        <f>_xlfn.XLOOKUP(D4499,products!$A$2:$A$5902,products!$F$2:$F$5902)</f>
        <v>3</v>
      </c>
      <c r="N4499" s="3">
        <f t="shared" si="70"/>
        <v>281.45</v>
      </c>
      <c r="O4499" s="3" t="str" cm="1">
        <f t="array" ref="O4499">_xlfn.IFS(J4499="Furn","Furniture",J4499="Tech","Technology",J4499="OffSup","Office Supplies")</f>
        <v>Office Supplies</v>
      </c>
      <c r="P4499" s="3" t="str" cm="1">
        <f t="array" ref="P4499">_xlfn.IFS(K4499="Bkcs","Bookcases",K4499="Phns","Phones",K4499="Acc","Accessories",K4499="Bndrs","Binders",K4499="Fstnrs","Fasteners")</f>
        <v>Fasteners</v>
      </c>
      <c r="Q4499" t="str">
        <f>IF(_xlfn.XLOOKUP(D4499,products!$A$2:$A$5902,products!$H$2:$H$5902,,0)=1,"Yes","No")</f>
        <v>Yes</v>
      </c>
    </row>
    <row r="4500" spans="1:17" x14ac:dyDescent="0.3">
      <c r="A4500" t="s">
        <v>26319</v>
      </c>
      <c r="B4500" s="4">
        <v>44151</v>
      </c>
      <c r="C4500" t="s">
        <v>26320</v>
      </c>
      <c r="D4500" t="s">
        <v>26323</v>
      </c>
      <c r="E4500" s="1">
        <v>44202</v>
      </c>
      <c r="F4500" t="s">
        <v>74</v>
      </c>
      <c r="G4500" t="str">
        <f>_xlfn.XLOOKUP(C4500,customers!$A$2:$A$5902,customers!$B$2:$B$5902,,0)</f>
        <v>Bradley Griffin</v>
      </c>
      <c r="H4500" t="str">
        <f>_xlfn.XLOOKUP(C4500,customers!$A$2:$A$5902,customers!$G$2:$G$5902,,0)</f>
        <v>North</v>
      </c>
      <c r="I4500" t="str">
        <f>_xlfn.XLOOKUP(C4500,customers!$A$2:$A$5902,customers!$E$2:$E$5902,,0)</f>
        <v>West Brittanyport</v>
      </c>
      <c r="J4500" t="str">
        <f>INDEX(products!$B$2:$B$5902,MATCH(D4500,products!$A$2:$A$5902,0))</f>
        <v>Tech</v>
      </c>
      <c r="K4500" t="str">
        <f>INDEX(products!$C$2:$C$5902,MATCH(D4500,products!$A$2:$A$5902,0))</f>
        <v>Bkcs</v>
      </c>
      <c r="L4500" s="3">
        <f>INDEX(products!$E$2:$E$5902,MATCH(D4500,products!$A$2:$A$5902,0))</f>
        <v>1765.55</v>
      </c>
      <c r="M4500">
        <f>_xlfn.XLOOKUP(D4500,products!$A$2:$A$5902,products!$F$2:$F$5902)</f>
        <v>3</v>
      </c>
      <c r="N4500" s="3">
        <f t="shared" si="70"/>
        <v>588.51666666666665</v>
      </c>
      <c r="O4500" s="3" t="str" cm="1">
        <f t="array" ref="O4500">_xlfn.IFS(J4500="Furn","Furniture",J4500="Tech","Technology",J4500="OffSup","Office Supplies")</f>
        <v>Technology</v>
      </c>
      <c r="P4500" s="3" t="str" cm="1">
        <f t="array" ref="P4500">_xlfn.IFS(K4500="Bkcs","Bookcases",K4500="Phns","Phones",K4500="Acc","Accessories",K4500="Bndrs","Binders",K4500="Fstnrs","Fasteners")</f>
        <v>Bookcases</v>
      </c>
      <c r="Q4500" t="str">
        <f>IF(_xlfn.XLOOKUP(D4500,products!$A$2:$A$5902,products!$H$2:$H$5902,,0)=1,"Yes","No")</f>
        <v>Yes</v>
      </c>
    </row>
    <row r="4501" spans="1:17" x14ac:dyDescent="0.3">
      <c r="A4501" t="s">
        <v>26325</v>
      </c>
      <c r="B4501" s="4">
        <v>44411</v>
      </c>
      <c r="C4501" t="s">
        <v>26326</v>
      </c>
      <c r="D4501" t="s">
        <v>26329</v>
      </c>
      <c r="E4501" s="1">
        <v>44647</v>
      </c>
      <c r="F4501" t="s">
        <v>35</v>
      </c>
      <c r="G4501" t="str">
        <f>_xlfn.XLOOKUP(C4501,customers!$A$2:$A$5902,customers!$B$2:$B$5902,,0)</f>
        <v>Julie White</v>
      </c>
      <c r="H4501" t="str">
        <f>_xlfn.XLOOKUP(C4501,customers!$A$2:$A$5902,customers!$G$2:$G$5902,,0)</f>
        <v>East</v>
      </c>
      <c r="I4501" t="str">
        <f>_xlfn.XLOOKUP(C4501,customers!$A$2:$A$5902,customers!$E$2:$E$5902,,0)</f>
        <v>South Rachelton</v>
      </c>
      <c r="J4501" t="str">
        <f>INDEX(products!$B$2:$B$5902,MATCH(D4501,products!$A$2:$A$5902,0))</f>
        <v>OffSup</v>
      </c>
      <c r="K4501" t="str">
        <f>INDEX(products!$C$2:$C$5902,MATCH(D4501,products!$A$2:$A$5902,0))</f>
        <v>Fstnrs</v>
      </c>
      <c r="L4501" s="3">
        <f>INDEX(products!$E$2:$E$5902,MATCH(D4501,products!$A$2:$A$5902,0))</f>
        <v>1278.55</v>
      </c>
      <c r="M4501">
        <f>_xlfn.XLOOKUP(D4501,products!$A$2:$A$5902,products!$F$2:$F$5902)</f>
        <v>9</v>
      </c>
      <c r="N4501" s="3">
        <f t="shared" si="70"/>
        <v>142.0611111111111</v>
      </c>
      <c r="O4501" s="3" t="str" cm="1">
        <f t="array" ref="O4501">_xlfn.IFS(J4501="Furn","Furniture",J4501="Tech","Technology",J4501="OffSup","Office Supplies")</f>
        <v>Office Supplies</v>
      </c>
      <c r="P4501" s="3" t="str" cm="1">
        <f t="array" ref="P4501">_xlfn.IFS(K4501="Bkcs","Bookcases",K4501="Phns","Phones",K4501="Acc","Accessories",K4501="Bndrs","Binders",K4501="Fstnrs","Fasteners")</f>
        <v>Fasteners</v>
      </c>
      <c r="Q4501" t="str">
        <f>IF(_xlfn.XLOOKUP(D4501,products!$A$2:$A$5902,products!$H$2:$H$5902,,0)=1,"Yes","No")</f>
        <v>No</v>
      </c>
    </row>
    <row r="4502" spans="1:17" x14ac:dyDescent="0.3">
      <c r="A4502" t="s">
        <v>26331</v>
      </c>
      <c r="B4502" s="4">
        <v>44784</v>
      </c>
      <c r="C4502" t="s">
        <v>26332</v>
      </c>
      <c r="D4502" t="s">
        <v>26334</v>
      </c>
      <c r="E4502" s="1">
        <v>45071</v>
      </c>
      <c r="F4502" t="s">
        <v>35</v>
      </c>
      <c r="G4502" t="str">
        <f>_xlfn.XLOOKUP(C4502,customers!$A$2:$A$5902,customers!$B$2:$B$5902,,0)</f>
        <v>Gary Clark</v>
      </c>
      <c r="H4502" t="str">
        <f>_xlfn.XLOOKUP(C4502,customers!$A$2:$A$5902,customers!$G$2:$G$5902,,0)</f>
        <v>South</v>
      </c>
      <c r="I4502" t="str">
        <f>_xlfn.XLOOKUP(C4502,customers!$A$2:$A$5902,customers!$E$2:$E$5902,,0)</f>
        <v>North Zachary</v>
      </c>
      <c r="J4502" t="str">
        <f>INDEX(products!$B$2:$B$5902,MATCH(D4502,products!$A$2:$A$5902,0))</f>
        <v>Furn</v>
      </c>
      <c r="K4502" t="str">
        <f>INDEX(products!$C$2:$C$5902,MATCH(D4502,products!$A$2:$A$5902,0))</f>
        <v>Bkcs</v>
      </c>
      <c r="L4502" s="3">
        <f>INDEX(products!$E$2:$E$5902,MATCH(D4502,products!$A$2:$A$5902,0))</f>
        <v>1993.14</v>
      </c>
      <c r="M4502">
        <f>_xlfn.XLOOKUP(D4502,products!$A$2:$A$5902,products!$F$2:$F$5902)</f>
        <v>4</v>
      </c>
      <c r="N4502" s="3">
        <f t="shared" si="70"/>
        <v>498.28500000000003</v>
      </c>
      <c r="O4502" s="3" t="str" cm="1">
        <f t="array" ref="O4502">_xlfn.IFS(J4502="Furn","Furniture",J4502="Tech","Technology",J4502="OffSup","Office Supplies")</f>
        <v>Furniture</v>
      </c>
      <c r="P4502" s="3" t="str" cm="1">
        <f t="array" ref="P4502">_xlfn.IFS(K4502="Bkcs","Bookcases",K4502="Phns","Phones",K4502="Acc","Accessories",K4502="Bndrs","Binders",K4502="Fstnrs","Fasteners")</f>
        <v>Bookcases</v>
      </c>
      <c r="Q4502" t="str">
        <f>IF(_xlfn.XLOOKUP(D4502,products!$A$2:$A$5902,products!$H$2:$H$5902,,0)=1,"Yes","No")</f>
        <v>Yes</v>
      </c>
    </row>
    <row r="4503" spans="1:17" x14ac:dyDescent="0.3">
      <c r="A4503" t="s">
        <v>26336</v>
      </c>
      <c r="B4503" s="4">
        <v>43778</v>
      </c>
      <c r="C4503" t="s">
        <v>26337</v>
      </c>
      <c r="D4503" t="s">
        <v>26339</v>
      </c>
      <c r="E4503" s="1">
        <v>43969</v>
      </c>
      <c r="F4503" t="s">
        <v>74</v>
      </c>
      <c r="G4503" t="str">
        <f>_xlfn.XLOOKUP(C4503,customers!$A$2:$A$5902,customers!$B$2:$B$5902,,0)</f>
        <v>Alejandro Houston</v>
      </c>
      <c r="H4503" t="str">
        <f>_xlfn.XLOOKUP(C4503,customers!$A$2:$A$5902,customers!$G$2:$G$5902,,0)</f>
        <v>North</v>
      </c>
      <c r="I4503" t="str">
        <f>_xlfn.XLOOKUP(C4503,customers!$A$2:$A$5902,customers!$E$2:$E$5902,,0)</f>
        <v>Port Christina</v>
      </c>
      <c r="J4503" t="str">
        <f>INDEX(products!$B$2:$B$5902,MATCH(D4503,products!$A$2:$A$5902,0))</f>
        <v>OffSup</v>
      </c>
      <c r="K4503" t="str">
        <f>INDEX(products!$C$2:$C$5902,MATCH(D4503,products!$A$2:$A$5902,0))</f>
        <v>Bkcs</v>
      </c>
      <c r="L4503" s="3">
        <f>INDEX(products!$E$2:$E$5902,MATCH(D4503,products!$A$2:$A$5902,0))</f>
        <v>519.78</v>
      </c>
      <c r="M4503">
        <f>_xlfn.XLOOKUP(D4503,products!$A$2:$A$5902,products!$F$2:$F$5902)</f>
        <v>6</v>
      </c>
      <c r="N4503" s="3">
        <f t="shared" si="70"/>
        <v>86.63</v>
      </c>
      <c r="O4503" s="3" t="str" cm="1">
        <f t="array" ref="O4503">_xlfn.IFS(J4503="Furn","Furniture",J4503="Tech","Technology",J4503="OffSup","Office Supplies")</f>
        <v>Office Supplies</v>
      </c>
      <c r="P4503" s="3" t="str" cm="1">
        <f t="array" ref="P4503">_xlfn.IFS(K4503="Bkcs","Bookcases",K4503="Phns","Phones",K4503="Acc","Accessories",K4503="Bndrs","Binders",K4503="Fstnrs","Fasteners")</f>
        <v>Bookcases</v>
      </c>
      <c r="Q4503" t="str">
        <f>IF(_xlfn.XLOOKUP(D4503,products!$A$2:$A$5902,products!$H$2:$H$5902,,0)=1,"Yes","No")</f>
        <v>No</v>
      </c>
    </row>
    <row r="4504" spans="1:17" x14ac:dyDescent="0.3">
      <c r="A4504" t="s">
        <v>26341</v>
      </c>
      <c r="B4504" s="4">
        <v>44044</v>
      </c>
      <c r="C4504" t="s">
        <v>26342</v>
      </c>
      <c r="D4504" t="s">
        <v>26345</v>
      </c>
      <c r="E4504" s="1">
        <v>44197</v>
      </c>
      <c r="F4504" t="s">
        <v>21</v>
      </c>
      <c r="G4504" t="str">
        <f>_xlfn.XLOOKUP(C4504,customers!$A$2:$A$5902,customers!$B$2:$B$5902,,0)</f>
        <v>Stephanie Grant</v>
      </c>
      <c r="H4504" t="str">
        <f>_xlfn.XLOOKUP(C4504,customers!$A$2:$A$5902,customers!$G$2:$G$5902,,0)</f>
        <v>South</v>
      </c>
      <c r="I4504" t="str">
        <f>_xlfn.XLOOKUP(C4504,customers!$A$2:$A$5902,customers!$E$2:$E$5902,,0)</f>
        <v>Brianabury</v>
      </c>
      <c r="J4504" t="str">
        <f>INDEX(products!$B$2:$B$5902,MATCH(D4504,products!$A$2:$A$5902,0))</f>
        <v>Furn</v>
      </c>
      <c r="K4504" t="str">
        <f>INDEX(products!$C$2:$C$5902,MATCH(D4504,products!$A$2:$A$5902,0))</f>
        <v>Fstnrs</v>
      </c>
      <c r="L4504" s="3">
        <f>INDEX(products!$E$2:$E$5902,MATCH(D4504,products!$A$2:$A$5902,0))</f>
        <v>1381.29</v>
      </c>
      <c r="M4504">
        <f>_xlfn.XLOOKUP(D4504,products!$A$2:$A$5902,products!$F$2:$F$5902)</f>
        <v>8</v>
      </c>
      <c r="N4504" s="3">
        <f t="shared" si="70"/>
        <v>172.66125</v>
      </c>
      <c r="O4504" s="3" t="str" cm="1">
        <f t="array" ref="O4504">_xlfn.IFS(J4504="Furn","Furniture",J4504="Tech","Technology",J4504="OffSup","Office Supplies")</f>
        <v>Furniture</v>
      </c>
      <c r="P4504" s="3" t="str" cm="1">
        <f t="array" ref="P4504">_xlfn.IFS(K4504="Bkcs","Bookcases",K4504="Phns","Phones",K4504="Acc","Accessories",K4504="Bndrs","Binders",K4504="Fstnrs","Fasteners")</f>
        <v>Fasteners</v>
      </c>
      <c r="Q4504" t="str">
        <f>IF(_xlfn.XLOOKUP(D4504,products!$A$2:$A$5902,products!$H$2:$H$5902,,0)=1,"Yes","No")</f>
        <v>Yes</v>
      </c>
    </row>
    <row r="4505" spans="1:17" x14ac:dyDescent="0.3">
      <c r="A4505" t="s">
        <v>26347</v>
      </c>
      <c r="B4505" s="4">
        <v>44038</v>
      </c>
      <c r="C4505" t="s">
        <v>26348</v>
      </c>
      <c r="D4505" t="s">
        <v>26350</v>
      </c>
      <c r="E4505" s="1">
        <v>44350</v>
      </c>
      <c r="F4505" t="s">
        <v>74</v>
      </c>
      <c r="G4505" t="str">
        <f>_xlfn.XLOOKUP(C4505,customers!$A$2:$A$5902,customers!$B$2:$B$5902,,0)</f>
        <v>Laura Carter</v>
      </c>
      <c r="H4505" t="str">
        <f>_xlfn.XLOOKUP(C4505,customers!$A$2:$A$5902,customers!$G$2:$G$5902,,0)</f>
        <v>South</v>
      </c>
      <c r="I4505" t="str">
        <f>_xlfn.XLOOKUP(C4505,customers!$A$2:$A$5902,customers!$E$2:$E$5902,,0)</f>
        <v>Port Patricia</v>
      </c>
      <c r="J4505" t="str">
        <f>INDEX(products!$B$2:$B$5902,MATCH(D4505,products!$A$2:$A$5902,0))</f>
        <v>OffSup</v>
      </c>
      <c r="K4505" t="str">
        <f>INDEX(products!$C$2:$C$5902,MATCH(D4505,products!$A$2:$A$5902,0))</f>
        <v>Acc</v>
      </c>
      <c r="L4505" s="3">
        <f>INDEX(products!$E$2:$E$5902,MATCH(D4505,products!$A$2:$A$5902,0))</f>
        <v>3123.73</v>
      </c>
      <c r="M4505">
        <f>_xlfn.XLOOKUP(D4505,products!$A$2:$A$5902,products!$F$2:$F$5902)</f>
        <v>1</v>
      </c>
      <c r="N4505" s="3">
        <f t="shared" si="70"/>
        <v>3123.73</v>
      </c>
      <c r="O4505" s="3" t="str" cm="1">
        <f t="array" ref="O4505">_xlfn.IFS(J4505="Furn","Furniture",J4505="Tech","Technology",J4505="OffSup","Office Supplies")</f>
        <v>Office Supplies</v>
      </c>
      <c r="P4505" s="3" t="str" cm="1">
        <f t="array" ref="P4505">_xlfn.IFS(K4505="Bkcs","Bookcases",K4505="Phns","Phones",K4505="Acc","Accessories",K4505="Bndrs","Binders",K4505="Fstnrs","Fasteners")</f>
        <v>Accessories</v>
      </c>
      <c r="Q4505" t="str">
        <f>IF(_xlfn.XLOOKUP(D4505,products!$A$2:$A$5902,products!$H$2:$H$5902,,0)=1,"Yes","No")</f>
        <v>Yes</v>
      </c>
    </row>
    <row r="4506" spans="1:17" x14ac:dyDescent="0.3">
      <c r="A4506" t="s">
        <v>26352</v>
      </c>
      <c r="B4506" s="4">
        <v>44698</v>
      </c>
      <c r="C4506" t="s">
        <v>26353</v>
      </c>
      <c r="D4506" t="s">
        <v>26356</v>
      </c>
      <c r="E4506" s="1">
        <v>44925</v>
      </c>
      <c r="F4506" t="s">
        <v>21</v>
      </c>
      <c r="G4506" t="str">
        <f>_xlfn.XLOOKUP(C4506,customers!$A$2:$A$5902,customers!$B$2:$B$5902,,0)</f>
        <v>Julie Mejia</v>
      </c>
      <c r="H4506" t="str">
        <f>_xlfn.XLOOKUP(C4506,customers!$A$2:$A$5902,customers!$G$2:$G$5902,,0)</f>
        <v>West</v>
      </c>
      <c r="I4506" t="str">
        <f>_xlfn.XLOOKUP(C4506,customers!$A$2:$A$5902,customers!$E$2:$E$5902,,0)</f>
        <v>Chapmanmouth</v>
      </c>
      <c r="J4506" t="str">
        <f>INDEX(products!$B$2:$B$5902,MATCH(D4506,products!$A$2:$A$5902,0))</f>
        <v>OffSup</v>
      </c>
      <c r="K4506" t="str">
        <f>INDEX(products!$C$2:$C$5902,MATCH(D4506,products!$A$2:$A$5902,0))</f>
        <v>Bndrs</v>
      </c>
      <c r="L4506" s="3">
        <f>INDEX(products!$E$2:$E$5902,MATCH(D4506,products!$A$2:$A$5902,0))</f>
        <v>357.41</v>
      </c>
      <c r="M4506">
        <f>_xlfn.XLOOKUP(D4506,products!$A$2:$A$5902,products!$F$2:$F$5902)</f>
        <v>4</v>
      </c>
      <c r="N4506" s="3">
        <f t="shared" si="70"/>
        <v>89.352500000000006</v>
      </c>
      <c r="O4506" s="3" t="str" cm="1">
        <f t="array" ref="O4506">_xlfn.IFS(J4506="Furn","Furniture",J4506="Tech","Technology",J4506="OffSup","Office Supplies")</f>
        <v>Office Supplies</v>
      </c>
      <c r="P4506" s="3" t="str" cm="1">
        <f t="array" ref="P4506">_xlfn.IFS(K4506="Bkcs","Bookcases",K4506="Phns","Phones",K4506="Acc","Accessories",K4506="Bndrs","Binders",K4506="Fstnrs","Fasteners")</f>
        <v>Binders</v>
      </c>
      <c r="Q4506" t="str">
        <f>IF(_xlfn.XLOOKUP(D4506,products!$A$2:$A$5902,products!$H$2:$H$5902,,0)=1,"Yes","No")</f>
        <v>Yes</v>
      </c>
    </row>
    <row r="4507" spans="1:17" x14ac:dyDescent="0.3">
      <c r="A4507" t="s">
        <v>26358</v>
      </c>
      <c r="B4507" s="4">
        <v>44372</v>
      </c>
      <c r="C4507" t="s">
        <v>26359</v>
      </c>
      <c r="D4507" s="2" t="s">
        <v>26362</v>
      </c>
      <c r="E4507" s="1">
        <v>44498</v>
      </c>
      <c r="F4507" t="s">
        <v>21</v>
      </c>
      <c r="G4507" t="str">
        <f>_xlfn.XLOOKUP(C4507,customers!$A$2:$A$5902,customers!$B$2:$B$5902,,0)</f>
        <v>Cynthia Mcmillan</v>
      </c>
      <c r="H4507" t="str">
        <f>_xlfn.XLOOKUP(C4507,customers!$A$2:$A$5902,customers!$G$2:$G$5902,,0)</f>
        <v>East</v>
      </c>
      <c r="I4507" t="str">
        <f>_xlfn.XLOOKUP(C4507,customers!$A$2:$A$5902,customers!$E$2:$E$5902,,0)</f>
        <v>Lake Taylor</v>
      </c>
      <c r="J4507" t="str">
        <f>INDEX(products!$B$2:$B$5902,MATCH(D4507,products!$A$2:$A$5902,0))</f>
        <v>Furn</v>
      </c>
      <c r="K4507" t="str">
        <f>INDEX(products!$C$2:$C$5902,MATCH(D4507,products!$A$2:$A$5902,0))</f>
        <v>Fstnrs</v>
      </c>
      <c r="L4507" s="3">
        <f>INDEX(products!$E$2:$E$5902,MATCH(D4507,products!$A$2:$A$5902,0))</f>
        <v>1196.3499999999999</v>
      </c>
      <c r="M4507">
        <f>_xlfn.XLOOKUP(D4507,products!$A$2:$A$5902,products!$F$2:$F$5902)</f>
        <v>6</v>
      </c>
      <c r="N4507" s="3">
        <f t="shared" si="70"/>
        <v>199.39166666666665</v>
      </c>
      <c r="O4507" s="3" t="str" cm="1">
        <f t="array" ref="O4507">_xlfn.IFS(J4507="Furn","Furniture",J4507="Tech","Technology",J4507="OffSup","Office Supplies")</f>
        <v>Furniture</v>
      </c>
      <c r="P4507" s="3" t="str" cm="1">
        <f t="array" ref="P4507">_xlfn.IFS(K4507="Bkcs","Bookcases",K4507="Phns","Phones",K4507="Acc","Accessories",K4507="Bndrs","Binders",K4507="Fstnrs","Fasteners")</f>
        <v>Fasteners</v>
      </c>
      <c r="Q4507" t="str">
        <f>IF(_xlfn.XLOOKUP(D4507,products!$A$2:$A$5902,products!$H$2:$H$5902,,0)=1,"Yes","No")</f>
        <v>No</v>
      </c>
    </row>
    <row r="4508" spans="1:17" x14ac:dyDescent="0.3">
      <c r="A4508" t="s">
        <v>26364</v>
      </c>
      <c r="B4508" s="4">
        <v>43675</v>
      </c>
      <c r="C4508" t="s">
        <v>26365</v>
      </c>
      <c r="D4508" t="s">
        <v>26368</v>
      </c>
      <c r="E4508" s="1">
        <v>43802</v>
      </c>
      <c r="F4508" t="s">
        <v>35</v>
      </c>
      <c r="G4508" t="str">
        <f>_xlfn.XLOOKUP(C4508,customers!$A$2:$A$5902,customers!$B$2:$B$5902,,0)</f>
        <v>Kimberly Austin</v>
      </c>
      <c r="H4508" t="str">
        <f>_xlfn.XLOOKUP(C4508,customers!$A$2:$A$5902,customers!$G$2:$G$5902,,0)</f>
        <v>South</v>
      </c>
      <c r="I4508" t="str">
        <f>_xlfn.XLOOKUP(C4508,customers!$A$2:$A$5902,customers!$E$2:$E$5902,,0)</f>
        <v>Sharonville</v>
      </c>
      <c r="J4508" t="str">
        <f>INDEX(products!$B$2:$B$5902,MATCH(D4508,products!$A$2:$A$5902,0))</f>
        <v>Tech</v>
      </c>
      <c r="K4508" t="str">
        <f>INDEX(products!$C$2:$C$5902,MATCH(D4508,products!$A$2:$A$5902,0))</f>
        <v>Phns</v>
      </c>
      <c r="L4508" s="3">
        <f>INDEX(products!$E$2:$E$5902,MATCH(D4508,products!$A$2:$A$5902,0))</f>
        <v>3596.12</v>
      </c>
      <c r="M4508">
        <f>_xlfn.XLOOKUP(D4508,products!$A$2:$A$5902,products!$F$2:$F$5902)</f>
        <v>2</v>
      </c>
      <c r="N4508" s="3">
        <f t="shared" si="70"/>
        <v>1798.06</v>
      </c>
      <c r="O4508" s="3" t="str" cm="1">
        <f t="array" ref="O4508">_xlfn.IFS(J4508="Furn","Furniture",J4508="Tech","Technology",J4508="OffSup","Office Supplies")</f>
        <v>Technology</v>
      </c>
      <c r="P4508" s="3" t="str" cm="1">
        <f t="array" ref="P4508">_xlfn.IFS(K4508="Bkcs","Bookcases",K4508="Phns","Phones",K4508="Acc","Accessories",K4508="Bndrs","Binders",K4508="Fstnrs","Fasteners")</f>
        <v>Phones</v>
      </c>
      <c r="Q4508" t="str">
        <f>IF(_xlfn.XLOOKUP(D4508,products!$A$2:$A$5902,products!$H$2:$H$5902,,0)=1,"Yes","No")</f>
        <v>No</v>
      </c>
    </row>
    <row r="4509" spans="1:17" x14ac:dyDescent="0.3">
      <c r="A4509" t="s">
        <v>26370</v>
      </c>
      <c r="B4509" s="4">
        <v>43834</v>
      </c>
      <c r="C4509" t="s">
        <v>26371</v>
      </c>
      <c r="D4509" t="s">
        <v>26374</v>
      </c>
      <c r="E4509" s="1">
        <v>44036</v>
      </c>
      <c r="F4509" t="s">
        <v>35</v>
      </c>
      <c r="G4509" t="str">
        <f>_xlfn.XLOOKUP(C4509,customers!$A$2:$A$5902,customers!$B$2:$B$5902,,0)</f>
        <v>Margaret Neal</v>
      </c>
      <c r="H4509" t="str">
        <f>_xlfn.XLOOKUP(C4509,customers!$A$2:$A$5902,customers!$G$2:$G$5902,,0)</f>
        <v>South</v>
      </c>
      <c r="I4509" t="str">
        <f>_xlfn.XLOOKUP(C4509,customers!$A$2:$A$5902,customers!$E$2:$E$5902,,0)</f>
        <v>South Juanmouth</v>
      </c>
      <c r="J4509" t="str">
        <f>INDEX(products!$B$2:$B$5902,MATCH(D4509,products!$A$2:$A$5902,0))</f>
        <v>Tech</v>
      </c>
      <c r="K4509" t="str">
        <f>INDEX(products!$C$2:$C$5902,MATCH(D4509,products!$A$2:$A$5902,0))</f>
        <v>Bkcs</v>
      </c>
      <c r="L4509" s="3">
        <f>INDEX(products!$E$2:$E$5902,MATCH(D4509,products!$A$2:$A$5902,0))</f>
        <v>2635.67</v>
      </c>
      <c r="M4509">
        <f>_xlfn.XLOOKUP(D4509,products!$A$2:$A$5902,products!$F$2:$F$5902)</f>
        <v>6</v>
      </c>
      <c r="N4509" s="3">
        <f t="shared" si="70"/>
        <v>439.27833333333336</v>
      </c>
      <c r="O4509" s="3" t="str" cm="1">
        <f t="array" ref="O4509">_xlfn.IFS(J4509="Furn","Furniture",J4509="Tech","Technology",J4509="OffSup","Office Supplies")</f>
        <v>Technology</v>
      </c>
      <c r="P4509" s="3" t="str" cm="1">
        <f t="array" ref="P4509">_xlfn.IFS(K4509="Bkcs","Bookcases",K4509="Phns","Phones",K4509="Acc","Accessories",K4509="Bndrs","Binders",K4509="Fstnrs","Fasteners")</f>
        <v>Bookcases</v>
      </c>
      <c r="Q4509" t="str">
        <f>IF(_xlfn.XLOOKUP(D4509,products!$A$2:$A$5902,products!$H$2:$H$5902,,0)=1,"Yes","No")</f>
        <v>No</v>
      </c>
    </row>
    <row r="4510" spans="1:17" x14ac:dyDescent="0.3">
      <c r="A4510" t="s">
        <v>26376</v>
      </c>
      <c r="B4510" s="4">
        <v>43805</v>
      </c>
      <c r="C4510" t="s">
        <v>26377</v>
      </c>
      <c r="D4510" t="s">
        <v>26380</v>
      </c>
      <c r="E4510" s="1">
        <v>44158</v>
      </c>
      <c r="F4510" t="s">
        <v>35</v>
      </c>
      <c r="G4510" t="str">
        <f>_xlfn.XLOOKUP(C4510,customers!$A$2:$A$5902,customers!$B$2:$B$5902,,0)</f>
        <v>Jeffrey Carpenter</v>
      </c>
      <c r="H4510" t="str">
        <f>_xlfn.XLOOKUP(C4510,customers!$A$2:$A$5902,customers!$G$2:$G$5902,,0)</f>
        <v>South</v>
      </c>
      <c r="I4510" t="str">
        <f>_xlfn.XLOOKUP(C4510,customers!$A$2:$A$5902,customers!$E$2:$E$5902,,0)</f>
        <v>Davisburgh</v>
      </c>
      <c r="J4510" t="str">
        <f>INDEX(products!$B$2:$B$5902,MATCH(D4510,products!$A$2:$A$5902,0))</f>
        <v>Tech</v>
      </c>
      <c r="K4510" t="str">
        <f>INDEX(products!$C$2:$C$5902,MATCH(D4510,products!$A$2:$A$5902,0))</f>
        <v>Bkcs</v>
      </c>
      <c r="L4510" s="3">
        <f>INDEX(products!$E$2:$E$5902,MATCH(D4510,products!$A$2:$A$5902,0))</f>
        <v>2963.43</v>
      </c>
      <c r="M4510">
        <f>_xlfn.XLOOKUP(D4510,products!$A$2:$A$5902,products!$F$2:$F$5902)</f>
        <v>4</v>
      </c>
      <c r="N4510" s="3">
        <f t="shared" si="70"/>
        <v>740.85749999999996</v>
      </c>
      <c r="O4510" s="3" t="str" cm="1">
        <f t="array" ref="O4510">_xlfn.IFS(J4510="Furn","Furniture",J4510="Tech","Technology",J4510="OffSup","Office Supplies")</f>
        <v>Technology</v>
      </c>
      <c r="P4510" s="3" t="str" cm="1">
        <f t="array" ref="P4510">_xlfn.IFS(K4510="Bkcs","Bookcases",K4510="Phns","Phones",K4510="Acc","Accessories",K4510="Bndrs","Binders",K4510="Fstnrs","Fasteners")</f>
        <v>Bookcases</v>
      </c>
      <c r="Q4510" t="str">
        <f>IF(_xlfn.XLOOKUP(D4510,products!$A$2:$A$5902,products!$H$2:$H$5902,,0)=1,"Yes","No")</f>
        <v>Yes</v>
      </c>
    </row>
    <row r="4511" spans="1:17" x14ac:dyDescent="0.3">
      <c r="A4511" t="s">
        <v>26382</v>
      </c>
      <c r="B4511" s="4">
        <v>44604</v>
      </c>
      <c r="C4511" t="s">
        <v>26383</v>
      </c>
      <c r="D4511" t="s">
        <v>26386</v>
      </c>
      <c r="E4511" s="1">
        <v>44679</v>
      </c>
      <c r="F4511" t="s">
        <v>35</v>
      </c>
      <c r="G4511" t="str">
        <f>_xlfn.XLOOKUP(C4511,customers!$A$2:$A$5902,customers!$B$2:$B$5902,,0)</f>
        <v>Todd Chavez</v>
      </c>
      <c r="H4511" t="str">
        <f>_xlfn.XLOOKUP(C4511,customers!$A$2:$A$5902,customers!$G$2:$G$5902,,0)</f>
        <v>South</v>
      </c>
      <c r="I4511" t="str">
        <f>_xlfn.XLOOKUP(C4511,customers!$A$2:$A$5902,customers!$E$2:$E$5902,,0)</f>
        <v>Judithview</v>
      </c>
      <c r="J4511" t="str">
        <f>INDEX(products!$B$2:$B$5902,MATCH(D4511,products!$A$2:$A$5902,0))</f>
        <v>Furn</v>
      </c>
      <c r="K4511" t="str">
        <f>INDEX(products!$C$2:$C$5902,MATCH(D4511,products!$A$2:$A$5902,0))</f>
        <v>Bkcs</v>
      </c>
      <c r="L4511" s="3">
        <f>INDEX(products!$E$2:$E$5902,MATCH(D4511,products!$A$2:$A$5902,0))</f>
        <v>3997.26</v>
      </c>
      <c r="M4511">
        <f>_xlfn.XLOOKUP(D4511,products!$A$2:$A$5902,products!$F$2:$F$5902)</f>
        <v>9</v>
      </c>
      <c r="N4511" s="3">
        <f t="shared" si="70"/>
        <v>444.14000000000004</v>
      </c>
      <c r="O4511" s="3" t="str" cm="1">
        <f t="array" ref="O4511">_xlfn.IFS(J4511="Furn","Furniture",J4511="Tech","Technology",J4511="OffSup","Office Supplies")</f>
        <v>Furniture</v>
      </c>
      <c r="P4511" s="3" t="str" cm="1">
        <f t="array" ref="P4511">_xlfn.IFS(K4511="Bkcs","Bookcases",K4511="Phns","Phones",K4511="Acc","Accessories",K4511="Bndrs","Binders",K4511="Fstnrs","Fasteners")</f>
        <v>Bookcases</v>
      </c>
      <c r="Q4511" t="str">
        <f>IF(_xlfn.XLOOKUP(D4511,products!$A$2:$A$5902,products!$H$2:$H$5902,,0)=1,"Yes","No")</f>
        <v>No</v>
      </c>
    </row>
    <row r="4512" spans="1:17" x14ac:dyDescent="0.3">
      <c r="A4512" t="s">
        <v>26388</v>
      </c>
      <c r="B4512" s="4">
        <v>45262</v>
      </c>
      <c r="C4512" t="s">
        <v>26389</v>
      </c>
      <c r="D4512" t="s">
        <v>26392</v>
      </c>
      <c r="E4512" s="1">
        <v>45397</v>
      </c>
      <c r="F4512" t="s">
        <v>35</v>
      </c>
      <c r="G4512" t="str">
        <f>_xlfn.XLOOKUP(C4512,customers!$A$2:$A$5902,customers!$B$2:$B$5902,,0)</f>
        <v>Jeffrey Obrien</v>
      </c>
      <c r="H4512" t="str">
        <f>_xlfn.XLOOKUP(C4512,customers!$A$2:$A$5902,customers!$G$2:$G$5902,,0)</f>
        <v>North</v>
      </c>
      <c r="I4512" t="str">
        <f>_xlfn.XLOOKUP(C4512,customers!$A$2:$A$5902,customers!$E$2:$E$5902,,0)</f>
        <v>Heathershire</v>
      </c>
      <c r="J4512" t="str">
        <f>INDEX(products!$B$2:$B$5902,MATCH(D4512,products!$A$2:$A$5902,0))</f>
        <v>OffSup</v>
      </c>
      <c r="K4512" t="str">
        <f>INDEX(products!$C$2:$C$5902,MATCH(D4512,products!$A$2:$A$5902,0))</f>
        <v>Phns</v>
      </c>
      <c r="L4512" s="3">
        <f>INDEX(products!$E$2:$E$5902,MATCH(D4512,products!$A$2:$A$5902,0))</f>
        <v>4582.8</v>
      </c>
      <c r="M4512">
        <f>_xlfn.XLOOKUP(D4512,products!$A$2:$A$5902,products!$F$2:$F$5902)</f>
        <v>8</v>
      </c>
      <c r="N4512" s="3">
        <f t="shared" si="70"/>
        <v>572.85</v>
      </c>
      <c r="O4512" s="3" t="str" cm="1">
        <f t="array" ref="O4512">_xlfn.IFS(J4512="Furn","Furniture",J4512="Tech","Technology",J4512="OffSup","Office Supplies")</f>
        <v>Office Supplies</v>
      </c>
      <c r="P4512" s="3" t="str" cm="1">
        <f t="array" ref="P4512">_xlfn.IFS(K4512="Bkcs","Bookcases",K4512="Phns","Phones",K4512="Acc","Accessories",K4512="Bndrs","Binders",K4512="Fstnrs","Fasteners")</f>
        <v>Phones</v>
      </c>
      <c r="Q4512" t="str">
        <f>IF(_xlfn.XLOOKUP(D4512,products!$A$2:$A$5902,products!$H$2:$H$5902,,0)=1,"Yes","No")</f>
        <v>No</v>
      </c>
    </row>
    <row r="4513" spans="1:17" x14ac:dyDescent="0.3">
      <c r="A4513" t="s">
        <v>26394</v>
      </c>
      <c r="B4513" s="4">
        <v>45131</v>
      </c>
      <c r="C4513" t="s">
        <v>26395</v>
      </c>
      <c r="D4513" t="s">
        <v>26397</v>
      </c>
      <c r="E4513" s="1">
        <v>45470</v>
      </c>
      <c r="F4513" t="s">
        <v>35</v>
      </c>
      <c r="G4513" t="str">
        <f>_xlfn.XLOOKUP(C4513,customers!$A$2:$A$5902,customers!$B$2:$B$5902,,0)</f>
        <v>Matthew Cooper</v>
      </c>
      <c r="H4513" t="str">
        <f>_xlfn.XLOOKUP(C4513,customers!$A$2:$A$5902,customers!$G$2:$G$5902,,0)</f>
        <v>North</v>
      </c>
      <c r="I4513" t="str">
        <f>_xlfn.XLOOKUP(C4513,customers!$A$2:$A$5902,customers!$E$2:$E$5902,,0)</f>
        <v>Jonesstad</v>
      </c>
      <c r="J4513" t="str">
        <f>INDEX(products!$B$2:$B$5902,MATCH(D4513,products!$A$2:$A$5902,0))</f>
        <v>Tech</v>
      </c>
      <c r="K4513" t="str">
        <f>INDEX(products!$C$2:$C$5902,MATCH(D4513,products!$A$2:$A$5902,0))</f>
        <v>Bkcs</v>
      </c>
      <c r="L4513" s="3">
        <f>INDEX(products!$E$2:$E$5902,MATCH(D4513,products!$A$2:$A$5902,0))</f>
        <v>2760.74</v>
      </c>
      <c r="M4513">
        <f>_xlfn.XLOOKUP(D4513,products!$A$2:$A$5902,products!$F$2:$F$5902)</f>
        <v>10</v>
      </c>
      <c r="N4513" s="3">
        <f t="shared" si="70"/>
        <v>276.07399999999996</v>
      </c>
      <c r="O4513" s="3" t="str" cm="1">
        <f t="array" ref="O4513">_xlfn.IFS(J4513="Furn","Furniture",J4513="Tech","Technology",J4513="OffSup","Office Supplies")</f>
        <v>Technology</v>
      </c>
      <c r="P4513" s="3" t="str" cm="1">
        <f t="array" ref="P4513">_xlfn.IFS(K4513="Bkcs","Bookcases",K4513="Phns","Phones",K4513="Acc","Accessories",K4513="Bndrs","Binders",K4513="Fstnrs","Fasteners")</f>
        <v>Bookcases</v>
      </c>
      <c r="Q4513" t="str">
        <f>IF(_xlfn.XLOOKUP(D4513,products!$A$2:$A$5902,products!$H$2:$H$5902,,0)=1,"Yes","No")</f>
        <v>No</v>
      </c>
    </row>
    <row r="4514" spans="1:17" x14ac:dyDescent="0.3">
      <c r="A4514" t="s">
        <v>26399</v>
      </c>
      <c r="B4514" s="4">
        <v>44133</v>
      </c>
      <c r="C4514" t="s">
        <v>26400</v>
      </c>
      <c r="D4514" t="s">
        <v>26402</v>
      </c>
      <c r="E4514" s="1">
        <v>44379</v>
      </c>
      <c r="F4514" t="s">
        <v>74</v>
      </c>
      <c r="G4514" t="str">
        <f>_xlfn.XLOOKUP(C4514,customers!$A$2:$A$5902,customers!$B$2:$B$5902,,0)</f>
        <v>Sarah Mullins</v>
      </c>
      <c r="H4514" t="str">
        <f>_xlfn.XLOOKUP(C4514,customers!$A$2:$A$5902,customers!$G$2:$G$5902,,0)</f>
        <v>East</v>
      </c>
      <c r="I4514" t="str">
        <f>_xlfn.XLOOKUP(C4514,customers!$A$2:$A$5902,customers!$E$2:$E$5902,,0)</f>
        <v>Simpsonshire</v>
      </c>
      <c r="J4514" t="str">
        <f>INDEX(products!$B$2:$B$5902,MATCH(D4514,products!$A$2:$A$5902,0))</f>
        <v>Furn</v>
      </c>
      <c r="K4514" t="str">
        <f>INDEX(products!$C$2:$C$5902,MATCH(D4514,products!$A$2:$A$5902,0))</f>
        <v>Phns</v>
      </c>
      <c r="L4514" s="3">
        <f>INDEX(products!$E$2:$E$5902,MATCH(D4514,products!$A$2:$A$5902,0))</f>
        <v>360.81</v>
      </c>
      <c r="M4514">
        <f>_xlfn.XLOOKUP(D4514,products!$A$2:$A$5902,products!$F$2:$F$5902)</f>
        <v>7</v>
      </c>
      <c r="N4514" s="3">
        <f t="shared" si="70"/>
        <v>51.544285714285714</v>
      </c>
      <c r="O4514" s="3" t="str" cm="1">
        <f t="array" ref="O4514">_xlfn.IFS(J4514="Furn","Furniture",J4514="Tech","Technology",J4514="OffSup","Office Supplies")</f>
        <v>Furniture</v>
      </c>
      <c r="P4514" s="3" t="str" cm="1">
        <f t="array" ref="P4514">_xlfn.IFS(K4514="Bkcs","Bookcases",K4514="Phns","Phones",K4514="Acc","Accessories",K4514="Bndrs","Binders",K4514="Fstnrs","Fasteners")</f>
        <v>Phones</v>
      </c>
      <c r="Q4514" t="str">
        <f>IF(_xlfn.XLOOKUP(D4514,products!$A$2:$A$5902,products!$H$2:$H$5902,,0)=1,"Yes","No")</f>
        <v>No</v>
      </c>
    </row>
    <row r="4515" spans="1:17" x14ac:dyDescent="0.3">
      <c r="A4515" t="s">
        <v>26404</v>
      </c>
      <c r="B4515" s="4">
        <v>44217</v>
      </c>
      <c r="C4515" t="s">
        <v>26405</v>
      </c>
      <c r="D4515" t="s">
        <v>26408</v>
      </c>
      <c r="E4515" s="1">
        <v>44452</v>
      </c>
      <c r="F4515" t="s">
        <v>35</v>
      </c>
      <c r="G4515" t="str">
        <f>_xlfn.XLOOKUP(C4515,customers!$A$2:$A$5902,customers!$B$2:$B$5902,,0)</f>
        <v>Walter Myers</v>
      </c>
      <c r="H4515" t="str">
        <f>_xlfn.XLOOKUP(C4515,customers!$A$2:$A$5902,customers!$G$2:$G$5902,,0)</f>
        <v>West</v>
      </c>
      <c r="I4515" t="str">
        <f>_xlfn.XLOOKUP(C4515,customers!$A$2:$A$5902,customers!$E$2:$E$5902,,0)</f>
        <v>Kaylahaven</v>
      </c>
      <c r="J4515" t="str">
        <f>INDEX(products!$B$2:$B$5902,MATCH(D4515,products!$A$2:$A$5902,0))</f>
        <v>OffSup</v>
      </c>
      <c r="K4515" t="str">
        <f>INDEX(products!$C$2:$C$5902,MATCH(D4515,products!$A$2:$A$5902,0))</f>
        <v>Acc</v>
      </c>
      <c r="L4515" s="3">
        <f>INDEX(products!$E$2:$E$5902,MATCH(D4515,products!$A$2:$A$5902,0))</f>
        <v>3047.07</v>
      </c>
      <c r="M4515">
        <f>_xlfn.XLOOKUP(D4515,products!$A$2:$A$5902,products!$F$2:$F$5902)</f>
        <v>5</v>
      </c>
      <c r="N4515" s="3">
        <f t="shared" si="70"/>
        <v>609.41399999999999</v>
      </c>
      <c r="O4515" s="3" t="str" cm="1">
        <f t="array" ref="O4515">_xlfn.IFS(J4515="Furn","Furniture",J4515="Tech","Technology",J4515="OffSup","Office Supplies")</f>
        <v>Office Supplies</v>
      </c>
      <c r="P4515" s="3" t="str" cm="1">
        <f t="array" ref="P4515">_xlfn.IFS(K4515="Bkcs","Bookcases",K4515="Phns","Phones",K4515="Acc","Accessories",K4515="Bndrs","Binders",K4515="Fstnrs","Fasteners")</f>
        <v>Accessories</v>
      </c>
      <c r="Q4515" t="str">
        <f>IF(_xlfn.XLOOKUP(D4515,products!$A$2:$A$5902,products!$H$2:$H$5902,,0)=1,"Yes","No")</f>
        <v>Yes</v>
      </c>
    </row>
    <row r="4516" spans="1:17" x14ac:dyDescent="0.3">
      <c r="A4516" t="s">
        <v>26410</v>
      </c>
      <c r="B4516" s="4">
        <v>45309</v>
      </c>
      <c r="C4516" t="s">
        <v>26411</v>
      </c>
      <c r="D4516" t="s">
        <v>26413</v>
      </c>
      <c r="E4516" s="1">
        <v>45474</v>
      </c>
      <c r="F4516" t="s">
        <v>35</v>
      </c>
      <c r="G4516" t="str">
        <f>_xlfn.XLOOKUP(C4516,customers!$A$2:$A$5902,customers!$B$2:$B$5902,,0)</f>
        <v>David Jones</v>
      </c>
      <c r="H4516" t="str">
        <f>_xlfn.XLOOKUP(C4516,customers!$A$2:$A$5902,customers!$G$2:$G$5902,,0)</f>
        <v>South</v>
      </c>
      <c r="I4516" t="str">
        <f>_xlfn.XLOOKUP(C4516,customers!$A$2:$A$5902,customers!$E$2:$E$5902,,0)</f>
        <v>Carterport</v>
      </c>
      <c r="J4516" t="str">
        <f>INDEX(products!$B$2:$B$5902,MATCH(D4516,products!$A$2:$A$5902,0))</f>
        <v>OffSup</v>
      </c>
      <c r="K4516" t="str">
        <f>INDEX(products!$C$2:$C$5902,MATCH(D4516,products!$A$2:$A$5902,0))</f>
        <v>Acc</v>
      </c>
      <c r="L4516" s="3">
        <f>INDEX(products!$E$2:$E$5902,MATCH(D4516,products!$A$2:$A$5902,0))</f>
        <v>1724.62</v>
      </c>
      <c r="M4516">
        <f>_xlfn.XLOOKUP(D4516,products!$A$2:$A$5902,products!$F$2:$F$5902)</f>
        <v>2</v>
      </c>
      <c r="N4516" s="3">
        <f t="shared" si="70"/>
        <v>862.31</v>
      </c>
      <c r="O4516" s="3" t="str" cm="1">
        <f t="array" ref="O4516">_xlfn.IFS(J4516="Furn","Furniture",J4516="Tech","Technology",J4516="OffSup","Office Supplies")</f>
        <v>Office Supplies</v>
      </c>
      <c r="P4516" s="3" t="str" cm="1">
        <f t="array" ref="P4516">_xlfn.IFS(K4516="Bkcs","Bookcases",K4516="Phns","Phones",K4516="Acc","Accessories",K4516="Bndrs","Binders",K4516="Fstnrs","Fasteners")</f>
        <v>Accessories</v>
      </c>
      <c r="Q4516" t="str">
        <f>IF(_xlfn.XLOOKUP(D4516,products!$A$2:$A$5902,products!$H$2:$H$5902,,0)=1,"Yes","No")</f>
        <v>Yes</v>
      </c>
    </row>
    <row r="4517" spans="1:17" x14ac:dyDescent="0.3">
      <c r="A4517" t="s">
        <v>26415</v>
      </c>
      <c r="B4517" s="4">
        <v>43956</v>
      </c>
      <c r="C4517" t="s">
        <v>26416</v>
      </c>
      <c r="D4517" t="s">
        <v>26419</v>
      </c>
      <c r="E4517" s="1">
        <v>44004</v>
      </c>
      <c r="F4517" t="s">
        <v>21</v>
      </c>
      <c r="G4517" t="str">
        <f>_xlfn.XLOOKUP(C4517,customers!$A$2:$A$5902,customers!$B$2:$B$5902,,0)</f>
        <v>Jennifer Lowery</v>
      </c>
      <c r="H4517" t="str">
        <f>_xlfn.XLOOKUP(C4517,customers!$A$2:$A$5902,customers!$G$2:$G$5902,,0)</f>
        <v>North</v>
      </c>
      <c r="I4517" t="str">
        <f>_xlfn.XLOOKUP(C4517,customers!$A$2:$A$5902,customers!$E$2:$E$5902,,0)</f>
        <v>Walkerport</v>
      </c>
      <c r="J4517" t="str">
        <f>INDEX(products!$B$2:$B$5902,MATCH(D4517,products!$A$2:$A$5902,0))</f>
        <v>Furn</v>
      </c>
      <c r="K4517" t="str">
        <f>INDEX(products!$C$2:$C$5902,MATCH(D4517,products!$A$2:$A$5902,0))</f>
        <v>Bndrs</v>
      </c>
      <c r="L4517" s="3">
        <f>INDEX(products!$E$2:$E$5902,MATCH(D4517,products!$A$2:$A$5902,0))</f>
        <v>3121.24</v>
      </c>
      <c r="M4517">
        <f>_xlfn.XLOOKUP(D4517,products!$A$2:$A$5902,products!$F$2:$F$5902)</f>
        <v>9</v>
      </c>
      <c r="N4517" s="3">
        <f t="shared" si="70"/>
        <v>346.80444444444441</v>
      </c>
      <c r="O4517" s="3" t="str" cm="1">
        <f t="array" ref="O4517">_xlfn.IFS(J4517="Furn","Furniture",J4517="Tech","Technology",J4517="OffSup","Office Supplies")</f>
        <v>Furniture</v>
      </c>
      <c r="P4517" s="3" t="str" cm="1">
        <f t="array" ref="P4517">_xlfn.IFS(K4517="Bkcs","Bookcases",K4517="Phns","Phones",K4517="Acc","Accessories",K4517="Bndrs","Binders",K4517="Fstnrs","Fasteners")</f>
        <v>Binders</v>
      </c>
      <c r="Q4517" t="str">
        <f>IF(_xlfn.XLOOKUP(D4517,products!$A$2:$A$5902,products!$H$2:$H$5902,,0)=1,"Yes","No")</f>
        <v>No</v>
      </c>
    </row>
    <row r="4518" spans="1:17" x14ac:dyDescent="0.3">
      <c r="A4518" t="s">
        <v>26421</v>
      </c>
      <c r="B4518" s="4">
        <v>44433</v>
      </c>
      <c r="C4518" t="s">
        <v>26422</v>
      </c>
      <c r="D4518" t="s">
        <v>26425</v>
      </c>
      <c r="E4518" s="1">
        <v>44791</v>
      </c>
      <c r="F4518" t="s">
        <v>74</v>
      </c>
      <c r="G4518" t="str">
        <f>_xlfn.XLOOKUP(C4518,customers!$A$2:$A$5902,customers!$B$2:$B$5902,,0)</f>
        <v>Dr. Carrie Clark</v>
      </c>
      <c r="H4518" t="str">
        <f>_xlfn.XLOOKUP(C4518,customers!$A$2:$A$5902,customers!$G$2:$G$5902,,0)</f>
        <v>East</v>
      </c>
      <c r="I4518" t="str">
        <f>_xlfn.XLOOKUP(C4518,customers!$A$2:$A$5902,customers!$E$2:$E$5902,,0)</f>
        <v>Lindamouth</v>
      </c>
      <c r="J4518" t="str">
        <f>INDEX(products!$B$2:$B$5902,MATCH(D4518,products!$A$2:$A$5902,0))</f>
        <v>Furn</v>
      </c>
      <c r="K4518" t="str">
        <f>INDEX(products!$C$2:$C$5902,MATCH(D4518,products!$A$2:$A$5902,0))</f>
        <v>Bndrs</v>
      </c>
      <c r="L4518" s="3">
        <f>INDEX(products!$E$2:$E$5902,MATCH(D4518,products!$A$2:$A$5902,0))</f>
        <v>3955.1</v>
      </c>
      <c r="M4518">
        <f>_xlfn.XLOOKUP(D4518,products!$A$2:$A$5902,products!$F$2:$F$5902)</f>
        <v>2</v>
      </c>
      <c r="N4518" s="3">
        <f t="shared" si="70"/>
        <v>1977.55</v>
      </c>
      <c r="O4518" s="3" t="str" cm="1">
        <f t="array" ref="O4518">_xlfn.IFS(J4518="Furn","Furniture",J4518="Tech","Technology",J4518="OffSup","Office Supplies")</f>
        <v>Furniture</v>
      </c>
      <c r="P4518" s="3" t="str" cm="1">
        <f t="array" ref="P4518">_xlfn.IFS(K4518="Bkcs","Bookcases",K4518="Phns","Phones",K4518="Acc","Accessories",K4518="Bndrs","Binders",K4518="Fstnrs","Fasteners")</f>
        <v>Binders</v>
      </c>
      <c r="Q4518" t="str">
        <f>IF(_xlfn.XLOOKUP(D4518,products!$A$2:$A$5902,products!$H$2:$H$5902,,0)=1,"Yes","No")</f>
        <v>Yes</v>
      </c>
    </row>
    <row r="4519" spans="1:17" x14ac:dyDescent="0.3">
      <c r="A4519" t="s">
        <v>26427</v>
      </c>
      <c r="B4519" s="4">
        <v>45304</v>
      </c>
      <c r="C4519" t="s">
        <v>26428</v>
      </c>
      <c r="D4519" t="s">
        <v>26431</v>
      </c>
      <c r="E4519" s="1">
        <v>45491</v>
      </c>
      <c r="F4519" t="s">
        <v>35</v>
      </c>
      <c r="G4519" t="str">
        <f>_xlfn.XLOOKUP(C4519,customers!$A$2:$A$5902,customers!$B$2:$B$5902,,0)</f>
        <v>Allen Nguyen</v>
      </c>
      <c r="H4519" t="str">
        <f>_xlfn.XLOOKUP(C4519,customers!$A$2:$A$5902,customers!$G$2:$G$5902,,0)</f>
        <v>East</v>
      </c>
      <c r="I4519" t="str">
        <f>_xlfn.XLOOKUP(C4519,customers!$A$2:$A$5902,customers!$E$2:$E$5902,,0)</f>
        <v>North Nicoleshire</v>
      </c>
      <c r="J4519" t="str">
        <f>INDEX(products!$B$2:$B$5902,MATCH(D4519,products!$A$2:$A$5902,0))</f>
        <v>Tech</v>
      </c>
      <c r="K4519" t="str">
        <f>INDEX(products!$C$2:$C$5902,MATCH(D4519,products!$A$2:$A$5902,0))</f>
        <v>Acc</v>
      </c>
      <c r="L4519" s="3">
        <f>INDEX(products!$E$2:$E$5902,MATCH(D4519,products!$A$2:$A$5902,0))</f>
        <v>1291.27</v>
      </c>
      <c r="M4519">
        <f>_xlfn.XLOOKUP(D4519,products!$A$2:$A$5902,products!$F$2:$F$5902)</f>
        <v>6</v>
      </c>
      <c r="N4519" s="3">
        <f t="shared" si="70"/>
        <v>215.21166666666667</v>
      </c>
      <c r="O4519" s="3" t="str" cm="1">
        <f t="array" ref="O4519">_xlfn.IFS(J4519="Furn","Furniture",J4519="Tech","Technology",J4519="OffSup","Office Supplies")</f>
        <v>Technology</v>
      </c>
      <c r="P4519" s="3" t="str" cm="1">
        <f t="array" ref="P4519">_xlfn.IFS(K4519="Bkcs","Bookcases",K4519="Phns","Phones",K4519="Acc","Accessories",K4519="Bndrs","Binders",K4519="Fstnrs","Fasteners")</f>
        <v>Accessories</v>
      </c>
      <c r="Q4519" t="str">
        <f>IF(_xlfn.XLOOKUP(D4519,products!$A$2:$A$5902,products!$H$2:$H$5902,,0)=1,"Yes","No")</f>
        <v>No</v>
      </c>
    </row>
    <row r="4520" spans="1:17" x14ac:dyDescent="0.3">
      <c r="A4520" t="s">
        <v>26433</v>
      </c>
      <c r="B4520" s="4">
        <v>44751</v>
      </c>
      <c r="C4520" t="s">
        <v>26434</v>
      </c>
      <c r="D4520" t="s">
        <v>26436</v>
      </c>
      <c r="E4520" s="1">
        <v>44965</v>
      </c>
      <c r="F4520" t="s">
        <v>21</v>
      </c>
      <c r="G4520" t="str">
        <f>_xlfn.XLOOKUP(C4520,customers!$A$2:$A$5902,customers!$B$2:$B$5902,,0)</f>
        <v>Michael Cole</v>
      </c>
      <c r="H4520" t="str">
        <f>_xlfn.XLOOKUP(C4520,customers!$A$2:$A$5902,customers!$G$2:$G$5902,,0)</f>
        <v>North</v>
      </c>
      <c r="I4520" t="str">
        <f>_xlfn.XLOOKUP(C4520,customers!$A$2:$A$5902,customers!$E$2:$E$5902,,0)</f>
        <v>South Katieland</v>
      </c>
      <c r="J4520" t="str">
        <f>INDEX(products!$B$2:$B$5902,MATCH(D4520,products!$A$2:$A$5902,0))</f>
        <v>Furn</v>
      </c>
      <c r="K4520" t="str">
        <f>INDEX(products!$C$2:$C$5902,MATCH(D4520,products!$A$2:$A$5902,0))</f>
        <v>Bkcs</v>
      </c>
      <c r="L4520" s="3">
        <f>INDEX(products!$E$2:$E$5902,MATCH(D4520,products!$A$2:$A$5902,0))</f>
        <v>3979.9</v>
      </c>
      <c r="M4520">
        <f>_xlfn.XLOOKUP(D4520,products!$A$2:$A$5902,products!$F$2:$F$5902)</f>
        <v>10</v>
      </c>
      <c r="N4520" s="3">
        <f t="shared" si="70"/>
        <v>397.99</v>
      </c>
      <c r="O4520" s="3" t="str" cm="1">
        <f t="array" ref="O4520">_xlfn.IFS(J4520="Furn","Furniture",J4520="Tech","Technology",J4520="OffSup","Office Supplies")</f>
        <v>Furniture</v>
      </c>
      <c r="P4520" s="3" t="str" cm="1">
        <f t="array" ref="P4520">_xlfn.IFS(K4520="Bkcs","Bookcases",K4520="Phns","Phones",K4520="Acc","Accessories",K4520="Bndrs","Binders",K4520="Fstnrs","Fasteners")</f>
        <v>Bookcases</v>
      </c>
      <c r="Q4520" t="str">
        <f>IF(_xlfn.XLOOKUP(D4520,products!$A$2:$A$5902,products!$H$2:$H$5902,,0)=1,"Yes","No")</f>
        <v>Yes</v>
      </c>
    </row>
    <row r="4521" spans="1:17" x14ac:dyDescent="0.3">
      <c r="A4521" t="s">
        <v>26438</v>
      </c>
      <c r="B4521" s="4">
        <v>45165</v>
      </c>
      <c r="C4521" t="s">
        <v>26439</v>
      </c>
      <c r="D4521" t="s">
        <v>26441</v>
      </c>
      <c r="E4521" s="1">
        <v>45465</v>
      </c>
      <c r="F4521" t="s">
        <v>21</v>
      </c>
      <c r="G4521" t="str">
        <f>_xlfn.XLOOKUP(C4521,customers!$A$2:$A$5902,customers!$B$2:$B$5902,,0)</f>
        <v>Richard Ferguson</v>
      </c>
      <c r="H4521" t="str">
        <f>_xlfn.XLOOKUP(C4521,customers!$A$2:$A$5902,customers!$G$2:$G$5902,,0)</f>
        <v>West</v>
      </c>
      <c r="I4521" t="str">
        <f>_xlfn.XLOOKUP(C4521,customers!$A$2:$A$5902,customers!$E$2:$E$5902,,0)</f>
        <v>Port Tracy</v>
      </c>
      <c r="J4521" t="str">
        <f>INDEX(products!$B$2:$B$5902,MATCH(D4521,products!$A$2:$A$5902,0))</f>
        <v>OffSup</v>
      </c>
      <c r="K4521" t="str">
        <f>INDEX(products!$C$2:$C$5902,MATCH(D4521,products!$A$2:$A$5902,0))</f>
        <v>Phns</v>
      </c>
      <c r="L4521" s="3">
        <f>INDEX(products!$E$2:$E$5902,MATCH(D4521,products!$A$2:$A$5902,0))</f>
        <v>2531.36</v>
      </c>
      <c r="M4521">
        <f>_xlfn.XLOOKUP(D4521,products!$A$2:$A$5902,products!$F$2:$F$5902)</f>
        <v>1</v>
      </c>
      <c r="N4521" s="3">
        <f t="shared" si="70"/>
        <v>2531.36</v>
      </c>
      <c r="O4521" s="3" t="str" cm="1">
        <f t="array" ref="O4521">_xlfn.IFS(J4521="Furn","Furniture",J4521="Tech","Technology",J4521="OffSup","Office Supplies")</f>
        <v>Office Supplies</v>
      </c>
      <c r="P4521" s="3" t="str" cm="1">
        <f t="array" ref="P4521">_xlfn.IFS(K4521="Bkcs","Bookcases",K4521="Phns","Phones",K4521="Acc","Accessories",K4521="Bndrs","Binders",K4521="Fstnrs","Fasteners")</f>
        <v>Phones</v>
      </c>
      <c r="Q4521" t="str">
        <f>IF(_xlfn.XLOOKUP(D4521,products!$A$2:$A$5902,products!$H$2:$H$5902,,0)=1,"Yes","No")</f>
        <v>Yes</v>
      </c>
    </row>
    <row r="4522" spans="1:17" x14ac:dyDescent="0.3">
      <c r="A4522" t="s">
        <v>26443</v>
      </c>
      <c r="B4522" s="4">
        <v>44768</v>
      </c>
      <c r="C4522" t="s">
        <v>26444</v>
      </c>
      <c r="D4522" t="s">
        <v>26447</v>
      </c>
      <c r="E4522" s="1">
        <v>44967</v>
      </c>
      <c r="F4522" t="s">
        <v>35</v>
      </c>
      <c r="G4522" t="str">
        <f>_xlfn.XLOOKUP(C4522,customers!$A$2:$A$5902,customers!$B$2:$B$5902,,0)</f>
        <v>Courtney Mccoy</v>
      </c>
      <c r="H4522" t="str">
        <f>_xlfn.XLOOKUP(C4522,customers!$A$2:$A$5902,customers!$G$2:$G$5902,,0)</f>
        <v>West</v>
      </c>
      <c r="I4522" t="str">
        <f>_xlfn.XLOOKUP(C4522,customers!$A$2:$A$5902,customers!$E$2:$E$5902,,0)</f>
        <v>Margaretshire</v>
      </c>
      <c r="J4522" t="str">
        <f>INDEX(products!$B$2:$B$5902,MATCH(D4522,products!$A$2:$A$5902,0))</f>
        <v>Tech</v>
      </c>
      <c r="K4522" t="str">
        <f>INDEX(products!$C$2:$C$5902,MATCH(D4522,products!$A$2:$A$5902,0))</f>
        <v>Bkcs</v>
      </c>
      <c r="L4522" s="3">
        <f>INDEX(products!$E$2:$E$5902,MATCH(D4522,products!$A$2:$A$5902,0))</f>
        <v>3232.72</v>
      </c>
      <c r="M4522">
        <f>_xlfn.XLOOKUP(D4522,products!$A$2:$A$5902,products!$F$2:$F$5902)</f>
        <v>1</v>
      </c>
      <c r="N4522" s="3">
        <f t="shared" si="70"/>
        <v>3232.72</v>
      </c>
      <c r="O4522" s="3" t="str" cm="1">
        <f t="array" ref="O4522">_xlfn.IFS(J4522="Furn","Furniture",J4522="Tech","Technology",J4522="OffSup","Office Supplies")</f>
        <v>Technology</v>
      </c>
      <c r="P4522" s="3" t="str" cm="1">
        <f t="array" ref="P4522">_xlfn.IFS(K4522="Bkcs","Bookcases",K4522="Phns","Phones",K4522="Acc","Accessories",K4522="Bndrs","Binders",K4522="Fstnrs","Fasteners")</f>
        <v>Bookcases</v>
      </c>
      <c r="Q4522" t="str">
        <f>IF(_xlfn.XLOOKUP(D4522,products!$A$2:$A$5902,products!$H$2:$H$5902,,0)=1,"Yes","No")</f>
        <v>No</v>
      </c>
    </row>
    <row r="4523" spans="1:17" x14ac:dyDescent="0.3">
      <c r="A4523" t="s">
        <v>26449</v>
      </c>
      <c r="B4523" s="4">
        <v>44313</v>
      </c>
      <c r="C4523" t="s">
        <v>26450</v>
      </c>
      <c r="D4523" t="s">
        <v>26453</v>
      </c>
      <c r="E4523" s="1">
        <v>44329</v>
      </c>
      <c r="F4523" t="s">
        <v>74</v>
      </c>
      <c r="G4523" t="str">
        <f>_xlfn.XLOOKUP(C4523,customers!$A$2:$A$5902,customers!$B$2:$B$5902,,0)</f>
        <v>Aaron Dodson</v>
      </c>
      <c r="H4523" t="str">
        <f>_xlfn.XLOOKUP(C4523,customers!$A$2:$A$5902,customers!$G$2:$G$5902,,0)</f>
        <v>West</v>
      </c>
      <c r="I4523" t="str">
        <f>_xlfn.XLOOKUP(C4523,customers!$A$2:$A$5902,customers!$E$2:$E$5902,,0)</f>
        <v>Dylanmouth</v>
      </c>
      <c r="J4523" t="str">
        <f>INDEX(products!$B$2:$B$5902,MATCH(D4523,products!$A$2:$A$5902,0))</f>
        <v>OffSup</v>
      </c>
      <c r="K4523" t="str">
        <f>INDEX(products!$C$2:$C$5902,MATCH(D4523,products!$A$2:$A$5902,0))</f>
        <v>Fstnrs</v>
      </c>
      <c r="L4523" s="3">
        <f>INDEX(products!$E$2:$E$5902,MATCH(D4523,products!$A$2:$A$5902,0))</f>
        <v>2353.86</v>
      </c>
      <c r="M4523">
        <f>_xlfn.XLOOKUP(D4523,products!$A$2:$A$5902,products!$F$2:$F$5902)</f>
        <v>5</v>
      </c>
      <c r="N4523" s="3">
        <f t="shared" si="70"/>
        <v>470.77200000000005</v>
      </c>
      <c r="O4523" s="3" t="str" cm="1">
        <f t="array" ref="O4523">_xlfn.IFS(J4523="Furn","Furniture",J4523="Tech","Technology",J4523="OffSup","Office Supplies")</f>
        <v>Office Supplies</v>
      </c>
      <c r="P4523" s="3" t="str" cm="1">
        <f t="array" ref="P4523">_xlfn.IFS(K4523="Bkcs","Bookcases",K4523="Phns","Phones",K4523="Acc","Accessories",K4523="Bndrs","Binders",K4523="Fstnrs","Fasteners")</f>
        <v>Fasteners</v>
      </c>
      <c r="Q4523" t="str">
        <f>IF(_xlfn.XLOOKUP(D4523,products!$A$2:$A$5902,products!$H$2:$H$5902,,0)=1,"Yes","No")</f>
        <v>No</v>
      </c>
    </row>
    <row r="4524" spans="1:17" x14ac:dyDescent="0.3">
      <c r="A4524" t="s">
        <v>26455</v>
      </c>
      <c r="B4524" s="4">
        <v>44069</v>
      </c>
      <c r="C4524" t="s">
        <v>26456</v>
      </c>
      <c r="D4524" t="s">
        <v>26459</v>
      </c>
      <c r="E4524" s="1">
        <v>44099</v>
      </c>
      <c r="F4524" t="s">
        <v>74</v>
      </c>
      <c r="G4524" t="str">
        <f>_xlfn.XLOOKUP(C4524,customers!$A$2:$A$5902,customers!$B$2:$B$5902,,0)</f>
        <v>Allen Jones</v>
      </c>
      <c r="H4524" t="str">
        <f>_xlfn.XLOOKUP(C4524,customers!$A$2:$A$5902,customers!$G$2:$G$5902,,0)</f>
        <v>South</v>
      </c>
      <c r="I4524" t="str">
        <f>_xlfn.XLOOKUP(C4524,customers!$A$2:$A$5902,customers!$E$2:$E$5902,,0)</f>
        <v>Ronaldmouth</v>
      </c>
      <c r="J4524" t="str">
        <f>INDEX(products!$B$2:$B$5902,MATCH(D4524,products!$A$2:$A$5902,0))</f>
        <v>OffSup</v>
      </c>
      <c r="K4524" t="str">
        <f>INDEX(products!$C$2:$C$5902,MATCH(D4524,products!$A$2:$A$5902,0))</f>
        <v>Acc</v>
      </c>
      <c r="L4524" s="3">
        <f>INDEX(products!$E$2:$E$5902,MATCH(D4524,products!$A$2:$A$5902,0))</f>
        <v>1487.22</v>
      </c>
      <c r="M4524">
        <f>_xlfn.XLOOKUP(D4524,products!$A$2:$A$5902,products!$F$2:$F$5902)</f>
        <v>3</v>
      </c>
      <c r="N4524" s="3">
        <f t="shared" si="70"/>
        <v>495.74</v>
      </c>
      <c r="O4524" s="3" t="str" cm="1">
        <f t="array" ref="O4524">_xlfn.IFS(J4524="Furn","Furniture",J4524="Tech","Technology",J4524="OffSup","Office Supplies")</f>
        <v>Office Supplies</v>
      </c>
      <c r="P4524" s="3" t="str" cm="1">
        <f t="array" ref="P4524">_xlfn.IFS(K4524="Bkcs","Bookcases",K4524="Phns","Phones",K4524="Acc","Accessories",K4524="Bndrs","Binders",K4524="Fstnrs","Fasteners")</f>
        <v>Accessories</v>
      </c>
      <c r="Q4524" t="str">
        <f>IF(_xlfn.XLOOKUP(D4524,products!$A$2:$A$5902,products!$H$2:$H$5902,,0)=1,"Yes","No")</f>
        <v>No</v>
      </c>
    </row>
    <row r="4525" spans="1:17" x14ac:dyDescent="0.3">
      <c r="A4525" t="s">
        <v>26461</v>
      </c>
      <c r="B4525" s="4">
        <v>44682</v>
      </c>
      <c r="C4525" t="s">
        <v>26462</v>
      </c>
      <c r="D4525" t="s">
        <v>26464</v>
      </c>
      <c r="E4525" s="1">
        <v>44784</v>
      </c>
      <c r="F4525" t="s">
        <v>35</v>
      </c>
      <c r="G4525" t="str">
        <f>_xlfn.XLOOKUP(C4525,customers!$A$2:$A$5902,customers!$B$2:$B$5902,,0)</f>
        <v>Michael Smith</v>
      </c>
      <c r="H4525" t="str">
        <f>_xlfn.XLOOKUP(C4525,customers!$A$2:$A$5902,customers!$G$2:$G$5902,,0)</f>
        <v>North</v>
      </c>
      <c r="I4525" t="str">
        <f>_xlfn.XLOOKUP(C4525,customers!$A$2:$A$5902,customers!$E$2:$E$5902,,0)</f>
        <v>New Amymouth</v>
      </c>
      <c r="J4525" t="str">
        <f>INDEX(products!$B$2:$B$5902,MATCH(D4525,products!$A$2:$A$5902,0))</f>
        <v>OffSup</v>
      </c>
      <c r="K4525" t="str">
        <f>INDEX(products!$C$2:$C$5902,MATCH(D4525,products!$A$2:$A$5902,0))</f>
        <v>Bndrs</v>
      </c>
      <c r="L4525" s="3">
        <f>INDEX(products!$E$2:$E$5902,MATCH(D4525,products!$A$2:$A$5902,0))</f>
        <v>3794.31</v>
      </c>
      <c r="M4525">
        <f>_xlfn.XLOOKUP(D4525,products!$A$2:$A$5902,products!$F$2:$F$5902)</f>
        <v>6</v>
      </c>
      <c r="N4525" s="3">
        <f t="shared" si="70"/>
        <v>632.38499999999999</v>
      </c>
      <c r="O4525" s="3" t="str" cm="1">
        <f t="array" ref="O4525">_xlfn.IFS(J4525="Furn","Furniture",J4525="Tech","Technology",J4525="OffSup","Office Supplies")</f>
        <v>Office Supplies</v>
      </c>
      <c r="P4525" s="3" t="str" cm="1">
        <f t="array" ref="P4525">_xlfn.IFS(K4525="Bkcs","Bookcases",K4525="Phns","Phones",K4525="Acc","Accessories",K4525="Bndrs","Binders",K4525="Fstnrs","Fasteners")</f>
        <v>Binders</v>
      </c>
      <c r="Q4525" t="str">
        <f>IF(_xlfn.XLOOKUP(D4525,products!$A$2:$A$5902,products!$H$2:$H$5902,,0)=1,"Yes","No")</f>
        <v>Yes</v>
      </c>
    </row>
    <row r="4526" spans="1:17" x14ac:dyDescent="0.3">
      <c r="A4526" t="s">
        <v>26466</v>
      </c>
      <c r="B4526" s="4">
        <v>45163</v>
      </c>
      <c r="C4526" t="s">
        <v>26467</v>
      </c>
      <c r="D4526" t="s">
        <v>26470</v>
      </c>
      <c r="E4526" s="1">
        <v>45450</v>
      </c>
      <c r="F4526" t="s">
        <v>21</v>
      </c>
      <c r="G4526" t="str">
        <f>_xlfn.XLOOKUP(C4526,customers!$A$2:$A$5902,customers!$B$2:$B$5902,,0)</f>
        <v>Donna Gibbs</v>
      </c>
      <c r="H4526" t="str">
        <f>_xlfn.XLOOKUP(C4526,customers!$A$2:$A$5902,customers!$G$2:$G$5902,,0)</f>
        <v>South</v>
      </c>
      <c r="I4526" t="str">
        <f>_xlfn.XLOOKUP(C4526,customers!$A$2:$A$5902,customers!$E$2:$E$5902,,0)</f>
        <v>New Matthewfurt</v>
      </c>
      <c r="J4526" t="str">
        <f>INDEX(products!$B$2:$B$5902,MATCH(D4526,products!$A$2:$A$5902,0))</f>
        <v>OffSup</v>
      </c>
      <c r="K4526" t="str">
        <f>INDEX(products!$C$2:$C$5902,MATCH(D4526,products!$A$2:$A$5902,0))</f>
        <v>Phns</v>
      </c>
      <c r="L4526" s="3">
        <f>INDEX(products!$E$2:$E$5902,MATCH(D4526,products!$A$2:$A$5902,0))</f>
        <v>1706.41</v>
      </c>
      <c r="M4526">
        <f>_xlfn.XLOOKUP(D4526,products!$A$2:$A$5902,products!$F$2:$F$5902)</f>
        <v>5</v>
      </c>
      <c r="N4526" s="3">
        <f t="shared" si="70"/>
        <v>341.28200000000004</v>
      </c>
      <c r="O4526" s="3" t="str" cm="1">
        <f t="array" ref="O4526">_xlfn.IFS(J4526="Furn","Furniture",J4526="Tech","Technology",J4526="OffSup","Office Supplies")</f>
        <v>Office Supplies</v>
      </c>
      <c r="P4526" s="3" t="str" cm="1">
        <f t="array" ref="P4526">_xlfn.IFS(K4526="Bkcs","Bookcases",K4526="Phns","Phones",K4526="Acc","Accessories",K4526="Bndrs","Binders",K4526="Fstnrs","Fasteners")</f>
        <v>Phones</v>
      </c>
      <c r="Q4526" t="str">
        <f>IF(_xlfn.XLOOKUP(D4526,products!$A$2:$A$5902,products!$H$2:$H$5902,,0)=1,"Yes","No")</f>
        <v>No</v>
      </c>
    </row>
    <row r="4527" spans="1:17" x14ac:dyDescent="0.3">
      <c r="A4527" t="s">
        <v>26472</v>
      </c>
      <c r="B4527" s="4">
        <v>44901</v>
      </c>
      <c r="C4527" t="s">
        <v>26473</v>
      </c>
      <c r="D4527" t="s">
        <v>26476</v>
      </c>
      <c r="E4527" s="1">
        <v>44927</v>
      </c>
      <c r="F4527" t="s">
        <v>21</v>
      </c>
      <c r="G4527" t="str">
        <f>_xlfn.XLOOKUP(C4527,customers!$A$2:$A$5902,customers!$B$2:$B$5902,,0)</f>
        <v>Daniel Rojas</v>
      </c>
      <c r="H4527" t="str">
        <f>_xlfn.XLOOKUP(C4527,customers!$A$2:$A$5902,customers!$G$2:$G$5902,,0)</f>
        <v>North</v>
      </c>
      <c r="I4527" t="str">
        <f>_xlfn.XLOOKUP(C4527,customers!$A$2:$A$5902,customers!$E$2:$E$5902,,0)</f>
        <v>Salazarhaven</v>
      </c>
      <c r="J4527" t="str">
        <f>INDEX(products!$B$2:$B$5902,MATCH(D4527,products!$A$2:$A$5902,0))</f>
        <v>Tech</v>
      </c>
      <c r="K4527" t="str">
        <f>INDEX(products!$C$2:$C$5902,MATCH(D4527,products!$A$2:$A$5902,0))</f>
        <v>Fstnrs</v>
      </c>
      <c r="L4527" s="3">
        <f>INDEX(products!$E$2:$E$5902,MATCH(D4527,products!$A$2:$A$5902,0))</f>
        <v>936.38</v>
      </c>
      <c r="M4527">
        <f>_xlfn.XLOOKUP(D4527,products!$A$2:$A$5902,products!$F$2:$F$5902)</f>
        <v>8</v>
      </c>
      <c r="N4527" s="3">
        <f t="shared" si="70"/>
        <v>117.0475</v>
      </c>
      <c r="O4527" s="3" t="str" cm="1">
        <f t="array" ref="O4527">_xlfn.IFS(J4527="Furn","Furniture",J4527="Tech","Technology",J4527="OffSup","Office Supplies")</f>
        <v>Technology</v>
      </c>
      <c r="P4527" s="3" t="str" cm="1">
        <f t="array" ref="P4527">_xlfn.IFS(K4527="Bkcs","Bookcases",K4527="Phns","Phones",K4527="Acc","Accessories",K4527="Bndrs","Binders",K4527="Fstnrs","Fasteners")</f>
        <v>Fasteners</v>
      </c>
      <c r="Q4527" t="str">
        <f>IF(_xlfn.XLOOKUP(D4527,products!$A$2:$A$5902,products!$H$2:$H$5902,,0)=1,"Yes","No")</f>
        <v>Yes</v>
      </c>
    </row>
    <row r="4528" spans="1:17" x14ac:dyDescent="0.3">
      <c r="A4528" t="s">
        <v>26478</v>
      </c>
      <c r="B4528" s="4">
        <v>43717</v>
      </c>
      <c r="C4528" t="s">
        <v>26479</v>
      </c>
      <c r="D4528" t="s">
        <v>26482</v>
      </c>
      <c r="E4528" s="1">
        <v>44022</v>
      </c>
      <c r="F4528" t="s">
        <v>21</v>
      </c>
      <c r="G4528" t="str">
        <f>_xlfn.XLOOKUP(C4528,customers!$A$2:$A$5902,customers!$B$2:$B$5902,,0)</f>
        <v>Bill Perry</v>
      </c>
      <c r="H4528" t="str">
        <f>_xlfn.XLOOKUP(C4528,customers!$A$2:$A$5902,customers!$G$2:$G$5902,,0)</f>
        <v>East</v>
      </c>
      <c r="I4528" t="str">
        <f>_xlfn.XLOOKUP(C4528,customers!$A$2:$A$5902,customers!$E$2:$E$5902,,0)</f>
        <v>New David</v>
      </c>
      <c r="J4528" t="str">
        <f>INDEX(products!$B$2:$B$5902,MATCH(D4528,products!$A$2:$A$5902,0))</f>
        <v>Furn</v>
      </c>
      <c r="K4528" t="str">
        <f>INDEX(products!$C$2:$C$5902,MATCH(D4528,products!$A$2:$A$5902,0))</f>
        <v>Bkcs</v>
      </c>
      <c r="L4528" s="3">
        <f>INDEX(products!$E$2:$E$5902,MATCH(D4528,products!$A$2:$A$5902,0))</f>
        <v>4746.04</v>
      </c>
      <c r="M4528">
        <f>_xlfn.XLOOKUP(D4528,products!$A$2:$A$5902,products!$F$2:$F$5902)</f>
        <v>8</v>
      </c>
      <c r="N4528" s="3">
        <f t="shared" si="70"/>
        <v>593.255</v>
      </c>
      <c r="O4528" s="3" t="str" cm="1">
        <f t="array" ref="O4528">_xlfn.IFS(J4528="Furn","Furniture",J4528="Tech","Technology",J4528="OffSup","Office Supplies")</f>
        <v>Furniture</v>
      </c>
      <c r="P4528" s="3" t="str" cm="1">
        <f t="array" ref="P4528">_xlfn.IFS(K4528="Bkcs","Bookcases",K4528="Phns","Phones",K4528="Acc","Accessories",K4528="Bndrs","Binders",K4528="Fstnrs","Fasteners")</f>
        <v>Bookcases</v>
      </c>
      <c r="Q4528" t="str">
        <f>IF(_xlfn.XLOOKUP(D4528,products!$A$2:$A$5902,products!$H$2:$H$5902,,0)=1,"Yes","No")</f>
        <v>Yes</v>
      </c>
    </row>
    <row r="4529" spans="1:17" x14ac:dyDescent="0.3">
      <c r="A4529" t="s">
        <v>26484</v>
      </c>
      <c r="B4529" s="4">
        <v>44770</v>
      </c>
      <c r="C4529" t="s">
        <v>26485</v>
      </c>
      <c r="D4529" t="s">
        <v>26488</v>
      </c>
      <c r="E4529" s="1">
        <v>45056</v>
      </c>
      <c r="F4529" t="s">
        <v>21</v>
      </c>
      <c r="G4529" t="str">
        <f>_xlfn.XLOOKUP(C4529,customers!$A$2:$A$5902,customers!$B$2:$B$5902,,0)</f>
        <v>Elizabeth Shields</v>
      </c>
      <c r="H4529" t="str">
        <f>_xlfn.XLOOKUP(C4529,customers!$A$2:$A$5902,customers!$G$2:$G$5902,,0)</f>
        <v>South</v>
      </c>
      <c r="I4529" t="str">
        <f>_xlfn.XLOOKUP(C4529,customers!$A$2:$A$5902,customers!$E$2:$E$5902,,0)</f>
        <v>Stokesfurt</v>
      </c>
      <c r="J4529" t="str">
        <f>INDEX(products!$B$2:$B$5902,MATCH(D4529,products!$A$2:$A$5902,0))</f>
        <v>Furn</v>
      </c>
      <c r="K4529" t="str">
        <f>INDEX(products!$C$2:$C$5902,MATCH(D4529,products!$A$2:$A$5902,0))</f>
        <v>Bkcs</v>
      </c>
      <c r="L4529" s="3">
        <f>INDEX(products!$E$2:$E$5902,MATCH(D4529,products!$A$2:$A$5902,0))</f>
        <v>2824.79</v>
      </c>
      <c r="M4529">
        <f>_xlfn.XLOOKUP(D4529,products!$A$2:$A$5902,products!$F$2:$F$5902)</f>
        <v>8</v>
      </c>
      <c r="N4529" s="3">
        <f t="shared" si="70"/>
        <v>353.09875</v>
      </c>
      <c r="O4529" s="3" t="str" cm="1">
        <f t="array" ref="O4529">_xlfn.IFS(J4529="Furn","Furniture",J4529="Tech","Technology",J4529="OffSup","Office Supplies")</f>
        <v>Furniture</v>
      </c>
      <c r="P4529" s="3" t="str" cm="1">
        <f t="array" ref="P4529">_xlfn.IFS(K4529="Bkcs","Bookcases",K4529="Phns","Phones",K4529="Acc","Accessories",K4529="Bndrs","Binders",K4529="Fstnrs","Fasteners")</f>
        <v>Bookcases</v>
      </c>
      <c r="Q4529" t="str">
        <f>IF(_xlfn.XLOOKUP(D4529,products!$A$2:$A$5902,products!$H$2:$H$5902,,0)=1,"Yes","No")</f>
        <v>No</v>
      </c>
    </row>
    <row r="4530" spans="1:17" x14ac:dyDescent="0.3">
      <c r="A4530" t="s">
        <v>26490</v>
      </c>
      <c r="B4530" s="4">
        <v>44908</v>
      </c>
      <c r="C4530" t="s">
        <v>26491</v>
      </c>
      <c r="D4530" t="s">
        <v>26493</v>
      </c>
      <c r="E4530" s="1">
        <v>44978</v>
      </c>
      <c r="F4530" t="s">
        <v>74</v>
      </c>
      <c r="G4530" t="str">
        <f>_xlfn.XLOOKUP(C4530,customers!$A$2:$A$5902,customers!$B$2:$B$5902,,0)</f>
        <v>Lisa Holland</v>
      </c>
      <c r="H4530" t="str">
        <f>_xlfn.XLOOKUP(C4530,customers!$A$2:$A$5902,customers!$G$2:$G$5902,,0)</f>
        <v>North</v>
      </c>
      <c r="I4530" t="str">
        <f>_xlfn.XLOOKUP(C4530,customers!$A$2:$A$5902,customers!$E$2:$E$5902,,0)</f>
        <v>Port Melissa</v>
      </c>
      <c r="J4530" t="str">
        <f>INDEX(products!$B$2:$B$5902,MATCH(D4530,products!$A$2:$A$5902,0))</f>
        <v>OffSup</v>
      </c>
      <c r="K4530" t="str">
        <f>INDEX(products!$C$2:$C$5902,MATCH(D4530,products!$A$2:$A$5902,0))</f>
        <v>Fstnrs</v>
      </c>
      <c r="L4530" s="3">
        <f>INDEX(products!$E$2:$E$5902,MATCH(D4530,products!$A$2:$A$5902,0))</f>
        <v>2611.9699999999998</v>
      </c>
      <c r="M4530">
        <f>_xlfn.XLOOKUP(D4530,products!$A$2:$A$5902,products!$F$2:$F$5902)</f>
        <v>7</v>
      </c>
      <c r="N4530" s="3">
        <f t="shared" si="70"/>
        <v>373.13857142857142</v>
      </c>
      <c r="O4530" s="3" t="str" cm="1">
        <f t="array" ref="O4530">_xlfn.IFS(J4530="Furn","Furniture",J4530="Tech","Technology",J4530="OffSup","Office Supplies")</f>
        <v>Office Supplies</v>
      </c>
      <c r="P4530" s="3" t="str" cm="1">
        <f t="array" ref="P4530">_xlfn.IFS(K4530="Bkcs","Bookcases",K4530="Phns","Phones",K4530="Acc","Accessories",K4530="Bndrs","Binders",K4530="Fstnrs","Fasteners")</f>
        <v>Fasteners</v>
      </c>
      <c r="Q4530" t="str">
        <f>IF(_xlfn.XLOOKUP(D4530,products!$A$2:$A$5902,products!$H$2:$H$5902,,0)=1,"Yes","No")</f>
        <v>No</v>
      </c>
    </row>
    <row r="4531" spans="1:17" x14ac:dyDescent="0.3">
      <c r="A4531" t="s">
        <v>26495</v>
      </c>
      <c r="B4531" s="4">
        <v>44176</v>
      </c>
      <c r="C4531" t="s">
        <v>26496</v>
      </c>
      <c r="D4531" t="s">
        <v>26499</v>
      </c>
      <c r="E4531" s="1">
        <v>44425</v>
      </c>
      <c r="F4531" t="s">
        <v>35</v>
      </c>
      <c r="G4531" t="str">
        <f>_xlfn.XLOOKUP(C4531,customers!$A$2:$A$5902,customers!$B$2:$B$5902,,0)</f>
        <v>Walter Valenzuela</v>
      </c>
      <c r="H4531" t="str">
        <f>_xlfn.XLOOKUP(C4531,customers!$A$2:$A$5902,customers!$G$2:$G$5902,,0)</f>
        <v>West</v>
      </c>
      <c r="I4531" t="str">
        <f>_xlfn.XLOOKUP(C4531,customers!$A$2:$A$5902,customers!$E$2:$E$5902,,0)</f>
        <v>Flemingmouth</v>
      </c>
      <c r="J4531" t="str">
        <f>INDEX(products!$B$2:$B$5902,MATCH(D4531,products!$A$2:$A$5902,0))</f>
        <v>Furn</v>
      </c>
      <c r="K4531" t="str">
        <f>INDEX(products!$C$2:$C$5902,MATCH(D4531,products!$A$2:$A$5902,0))</f>
        <v>Bndrs</v>
      </c>
      <c r="L4531" s="3">
        <f>INDEX(products!$E$2:$E$5902,MATCH(D4531,products!$A$2:$A$5902,0))</f>
        <v>1059.32</v>
      </c>
      <c r="M4531">
        <f>_xlfn.XLOOKUP(D4531,products!$A$2:$A$5902,products!$F$2:$F$5902)</f>
        <v>3</v>
      </c>
      <c r="N4531" s="3">
        <f t="shared" si="70"/>
        <v>353.10666666666663</v>
      </c>
      <c r="O4531" s="3" t="str" cm="1">
        <f t="array" ref="O4531">_xlfn.IFS(J4531="Furn","Furniture",J4531="Tech","Technology",J4531="OffSup","Office Supplies")</f>
        <v>Furniture</v>
      </c>
      <c r="P4531" s="3" t="str" cm="1">
        <f t="array" ref="P4531">_xlfn.IFS(K4531="Bkcs","Bookcases",K4531="Phns","Phones",K4531="Acc","Accessories",K4531="Bndrs","Binders",K4531="Fstnrs","Fasteners")</f>
        <v>Binders</v>
      </c>
      <c r="Q4531" t="str">
        <f>IF(_xlfn.XLOOKUP(D4531,products!$A$2:$A$5902,products!$H$2:$H$5902,,0)=1,"Yes","No")</f>
        <v>Yes</v>
      </c>
    </row>
    <row r="4532" spans="1:17" x14ac:dyDescent="0.3">
      <c r="A4532" t="s">
        <v>26501</v>
      </c>
      <c r="B4532" s="4">
        <v>45137</v>
      </c>
      <c r="C4532" t="s">
        <v>26502</v>
      </c>
      <c r="D4532" t="s">
        <v>26504</v>
      </c>
      <c r="E4532" s="1">
        <v>45471</v>
      </c>
      <c r="F4532" t="s">
        <v>35</v>
      </c>
      <c r="G4532" t="str">
        <f>_xlfn.XLOOKUP(C4532,customers!$A$2:$A$5902,customers!$B$2:$B$5902,,0)</f>
        <v>Christopher Mcdowell</v>
      </c>
      <c r="H4532" t="str">
        <f>_xlfn.XLOOKUP(C4532,customers!$A$2:$A$5902,customers!$G$2:$G$5902,,0)</f>
        <v>East</v>
      </c>
      <c r="I4532" t="str">
        <f>_xlfn.XLOOKUP(C4532,customers!$A$2:$A$5902,customers!$E$2:$E$5902,,0)</f>
        <v>New Jerryshire</v>
      </c>
      <c r="J4532" t="str">
        <f>INDEX(products!$B$2:$B$5902,MATCH(D4532,products!$A$2:$A$5902,0))</f>
        <v>Furn</v>
      </c>
      <c r="K4532" t="str">
        <f>INDEX(products!$C$2:$C$5902,MATCH(D4532,products!$A$2:$A$5902,0))</f>
        <v>Fstnrs</v>
      </c>
      <c r="L4532" s="3">
        <f>INDEX(products!$E$2:$E$5902,MATCH(D4532,products!$A$2:$A$5902,0))</f>
        <v>233.94</v>
      </c>
      <c r="M4532">
        <f>_xlfn.XLOOKUP(D4532,products!$A$2:$A$5902,products!$F$2:$F$5902)</f>
        <v>2</v>
      </c>
      <c r="N4532" s="3">
        <f t="shared" si="70"/>
        <v>116.97</v>
      </c>
      <c r="O4532" s="3" t="str" cm="1">
        <f t="array" ref="O4532">_xlfn.IFS(J4532="Furn","Furniture",J4532="Tech","Technology",J4532="OffSup","Office Supplies")</f>
        <v>Furniture</v>
      </c>
      <c r="P4532" s="3" t="str" cm="1">
        <f t="array" ref="P4532">_xlfn.IFS(K4532="Bkcs","Bookcases",K4532="Phns","Phones",K4532="Acc","Accessories",K4532="Bndrs","Binders",K4532="Fstnrs","Fasteners")</f>
        <v>Fasteners</v>
      </c>
      <c r="Q4532" t="str">
        <f>IF(_xlfn.XLOOKUP(D4532,products!$A$2:$A$5902,products!$H$2:$H$5902,,0)=1,"Yes","No")</f>
        <v>Yes</v>
      </c>
    </row>
    <row r="4533" spans="1:17" x14ac:dyDescent="0.3">
      <c r="A4533" t="s">
        <v>26506</v>
      </c>
      <c r="B4533" s="4">
        <v>43744</v>
      </c>
      <c r="C4533" t="s">
        <v>26507</v>
      </c>
      <c r="D4533" t="s">
        <v>26510</v>
      </c>
      <c r="E4533" s="1">
        <v>43749</v>
      </c>
      <c r="F4533" t="s">
        <v>21</v>
      </c>
      <c r="G4533" t="str">
        <f>_xlfn.XLOOKUP(C4533,customers!$A$2:$A$5902,customers!$B$2:$B$5902,,0)</f>
        <v>Sean Walker</v>
      </c>
      <c r="H4533" t="str">
        <f>_xlfn.XLOOKUP(C4533,customers!$A$2:$A$5902,customers!$G$2:$G$5902,,0)</f>
        <v>West</v>
      </c>
      <c r="I4533" t="str">
        <f>_xlfn.XLOOKUP(C4533,customers!$A$2:$A$5902,customers!$E$2:$E$5902,,0)</f>
        <v>Sampsonstad</v>
      </c>
      <c r="J4533" t="str">
        <f>INDEX(products!$B$2:$B$5902,MATCH(D4533,products!$A$2:$A$5902,0))</f>
        <v>Tech</v>
      </c>
      <c r="K4533" t="str">
        <f>INDEX(products!$C$2:$C$5902,MATCH(D4533,products!$A$2:$A$5902,0))</f>
        <v>Bndrs</v>
      </c>
      <c r="L4533" s="3">
        <f>INDEX(products!$E$2:$E$5902,MATCH(D4533,products!$A$2:$A$5902,0))</f>
        <v>1594.13</v>
      </c>
      <c r="M4533">
        <f>_xlfn.XLOOKUP(D4533,products!$A$2:$A$5902,products!$F$2:$F$5902)</f>
        <v>1</v>
      </c>
      <c r="N4533" s="3">
        <f t="shared" si="70"/>
        <v>1594.13</v>
      </c>
      <c r="O4533" s="3" t="str" cm="1">
        <f t="array" ref="O4533">_xlfn.IFS(J4533="Furn","Furniture",J4533="Tech","Technology",J4533="OffSup","Office Supplies")</f>
        <v>Technology</v>
      </c>
      <c r="P4533" s="3" t="str" cm="1">
        <f t="array" ref="P4533">_xlfn.IFS(K4533="Bkcs","Bookcases",K4533="Phns","Phones",K4533="Acc","Accessories",K4533="Bndrs","Binders",K4533="Fstnrs","Fasteners")</f>
        <v>Binders</v>
      </c>
      <c r="Q4533" t="str">
        <f>IF(_xlfn.XLOOKUP(D4533,products!$A$2:$A$5902,products!$H$2:$H$5902,,0)=1,"Yes","No")</f>
        <v>No</v>
      </c>
    </row>
    <row r="4534" spans="1:17" x14ac:dyDescent="0.3">
      <c r="A4534" t="s">
        <v>26512</v>
      </c>
      <c r="B4534" s="4">
        <v>44974</v>
      </c>
      <c r="C4534" t="s">
        <v>26513</v>
      </c>
      <c r="D4534" t="s">
        <v>26516</v>
      </c>
      <c r="E4534" s="1">
        <v>45162</v>
      </c>
      <c r="F4534" t="s">
        <v>35</v>
      </c>
      <c r="G4534" t="str">
        <f>_xlfn.XLOOKUP(C4534,customers!$A$2:$A$5902,customers!$B$2:$B$5902,,0)</f>
        <v>Karen Davis</v>
      </c>
      <c r="H4534" t="str">
        <f>_xlfn.XLOOKUP(C4534,customers!$A$2:$A$5902,customers!$G$2:$G$5902,,0)</f>
        <v>West</v>
      </c>
      <c r="I4534" t="str">
        <f>_xlfn.XLOOKUP(C4534,customers!$A$2:$A$5902,customers!$E$2:$E$5902,,0)</f>
        <v>New Lauren</v>
      </c>
      <c r="J4534" t="str">
        <f>INDEX(products!$B$2:$B$5902,MATCH(D4534,products!$A$2:$A$5902,0))</f>
        <v>Furn</v>
      </c>
      <c r="K4534" t="str">
        <f>INDEX(products!$C$2:$C$5902,MATCH(D4534,products!$A$2:$A$5902,0))</f>
        <v>Phns</v>
      </c>
      <c r="L4534" s="3">
        <f>INDEX(products!$E$2:$E$5902,MATCH(D4534,products!$A$2:$A$5902,0))</f>
        <v>994.42</v>
      </c>
      <c r="M4534">
        <f>_xlfn.XLOOKUP(D4534,products!$A$2:$A$5902,products!$F$2:$F$5902)</f>
        <v>2</v>
      </c>
      <c r="N4534" s="3">
        <f t="shared" si="70"/>
        <v>497.21</v>
      </c>
      <c r="O4534" s="3" t="str" cm="1">
        <f t="array" ref="O4534">_xlfn.IFS(J4534="Furn","Furniture",J4534="Tech","Technology",J4534="OffSup","Office Supplies")</f>
        <v>Furniture</v>
      </c>
      <c r="P4534" s="3" t="str" cm="1">
        <f t="array" ref="P4534">_xlfn.IFS(K4534="Bkcs","Bookcases",K4534="Phns","Phones",K4534="Acc","Accessories",K4534="Bndrs","Binders",K4534="Fstnrs","Fasteners")</f>
        <v>Phones</v>
      </c>
      <c r="Q4534" t="str">
        <f>IF(_xlfn.XLOOKUP(D4534,products!$A$2:$A$5902,products!$H$2:$H$5902,,0)=1,"Yes","No")</f>
        <v>Yes</v>
      </c>
    </row>
    <row r="4535" spans="1:17" x14ac:dyDescent="0.3">
      <c r="A4535" t="s">
        <v>26518</v>
      </c>
      <c r="B4535" s="4">
        <v>44132</v>
      </c>
      <c r="C4535" t="s">
        <v>26519</v>
      </c>
      <c r="D4535" t="s">
        <v>26522</v>
      </c>
      <c r="E4535" s="1">
        <v>44285</v>
      </c>
      <c r="F4535" t="s">
        <v>21</v>
      </c>
      <c r="G4535" t="str">
        <f>_xlfn.XLOOKUP(C4535,customers!$A$2:$A$5902,customers!$B$2:$B$5902,,0)</f>
        <v>Robyn Wilcox</v>
      </c>
      <c r="H4535" t="str">
        <f>_xlfn.XLOOKUP(C4535,customers!$A$2:$A$5902,customers!$G$2:$G$5902,,0)</f>
        <v>East</v>
      </c>
      <c r="I4535" t="str">
        <f>_xlfn.XLOOKUP(C4535,customers!$A$2:$A$5902,customers!$E$2:$E$5902,,0)</f>
        <v>Mariaview</v>
      </c>
      <c r="J4535" t="str">
        <f>INDEX(products!$B$2:$B$5902,MATCH(D4535,products!$A$2:$A$5902,0))</f>
        <v>Tech</v>
      </c>
      <c r="K4535" t="str">
        <f>INDEX(products!$C$2:$C$5902,MATCH(D4535,products!$A$2:$A$5902,0))</f>
        <v>Bkcs</v>
      </c>
      <c r="L4535" s="3">
        <f>INDEX(products!$E$2:$E$5902,MATCH(D4535,products!$A$2:$A$5902,0))</f>
        <v>3724.82</v>
      </c>
      <c r="M4535">
        <f>_xlfn.XLOOKUP(D4535,products!$A$2:$A$5902,products!$F$2:$F$5902)</f>
        <v>10</v>
      </c>
      <c r="N4535" s="3">
        <f t="shared" si="70"/>
        <v>372.48200000000003</v>
      </c>
      <c r="O4535" s="3" t="str" cm="1">
        <f t="array" ref="O4535">_xlfn.IFS(J4535="Furn","Furniture",J4535="Tech","Technology",J4535="OffSup","Office Supplies")</f>
        <v>Technology</v>
      </c>
      <c r="P4535" s="3" t="str" cm="1">
        <f t="array" ref="P4535">_xlfn.IFS(K4535="Bkcs","Bookcases",K4535="Phns","Phones",K4535="Acc","Accessories",K4535="Bndrs","Binders",K4535="Fstnrs","Fasteners")</f>
        <v>Bookcases</v>
      </c>
      <c r="Q4535" t="str">
        <f>IF(_xlfn.XLOOKUP(D4535,products!$A$2:$A$5902,products!$H$2:$H$5902,,0)=1,"Yes","No")</f>
        <v>Yes</v>
      </c>
    </row>
    <row r="4536" spans="1:17" x14ac:dyDescent="0.3">
      <c r="A4536" t="s">
        <v>26524</v>
      </c>
      <c r="B4536" s="4">
        <v>44254</v>
      </c>
      <c r="C4536" t="s">
        <v>26525</v>
      </c>
      <c r="D4536" t="s">
        <v>26527</v>
      </c>
      <c r="E4536" s="1">
        <v>44506</v>
      </c>
      <c r="F4536" t="s">
        <v>35</v>
      </c>
      <c r="G4536" t="str">
        <f>_xlfn.XLOOKUP(C4536,customers!$A$2:$A$5902,customers!$B$2:$B$5902,,0)</f>
        <v>Angela Bush</v>
      </c>
      <c r="H4536" t="str">
        <f>_xlfn.XLOOKUP(C4536,customers!$A$2:$A$5902,customers!$G$2:$G$5902,,0)</f>
        <v>South</v>
      </c>
      <c r="I4536" t="str">
        <f>_xlfn.XLOOKUP(C4536,customers!$A$2:$A$5902,customers!$E$2:$E$5902,,0)</f>
        <v>Gomezmouth</v>
      </c>
      <c r="J4536" t="str">
        <f>INDEX(products!$B$2:$B$5902,MATCH(D4536,products!$A$2:$A$5902,0))</f>
        <v>OffSup</v>
      </c>
      <c r="K4536" t="str">
        <f>INDEX(products!$C$2:$C$5902,MATCH(D4536,products!$A$2:$A$5902,0))</f>
        <v>Acc</v>
      </c>
      <c r="L4536" s="3">
        <f>INDEX(products!$E$2:$E$5902,MATCH(D4536,products!$A$2:$A$5902,0))</f>
        <v>1063.18</v>
      </c>
      <c r="M4536">
        <f>_xlfn.XLOOKUP(D4536,products!$A$2:$A$5902,products!$F$2:$F$5902)</f>
        <v>3</v>
      </c>
      <c r="N4536" s="3">
        <f t="shared" si="70"/>
        <v>354.39333333333337</v>
      </c>
      <c r="O4536" s="3" t="str" cm="1">
        <f t="array" ref="O4536">_xlfn.IFS(J4536="Furn","Furniture",J4536="Tech","Technology",J4536="OffSup","Office Supplies")</f>
        <v>Office Supplies</v>
      </c>
      <c r="P4536" s="3" t="str" cm="1">
        <f t="array" ref="P4536">_xlfn.IFS(K4536="Bkcs","Bookcases",K4536="Phns","Phones",K4536="Acc","Accessories",K4536="Bndrs","Binders",K4536="Fstnrs","Fasteners")</f>
        <v>Accessories</v>
      </c>
      <c r="Q4536" t="str">
        <f>IF(_xlfn.XLOOKUP(D4536,products!$A$2:$A$5902,products!$H$2:$H$5902,,0)=1,"Yes","No")</f>
        <v>No</v>
      </c>
    </row>
    <row r="4537" spans="1:17" x14ac:dyDescent="0.3">
      <c r="A4537" t="s">
        <v>26529</v>
      </c>
      <c r="B4537" s="4">
        <v>45212</v>
      </c>
      <c r="C4537" t="s">
        <v>26530</v>
      </c>
      <c r="D4537" t="s">
        <v>26533</v>
      </c>
      <c r="E4537" s="1">
        <v>45292</v>
      </c>
      <c r="F4537" t="s">
        <v>21</v>
      </c>
      <c r="G4537" t="str">
        <f>_xlfn.XLOOKUP(C4537,customers!$A$2:$A$5902,customers!$B$2:$B$5902,,0)</f>
        <v>Sarah Mitchell</v>
      </c>
      <c r="H4537" t="str">
        <f>_xlfn.XLOOKUP(C4537,customers!$A$2:$A$5902,customers!$G$2:$G$5902,,0)</f>
        <v>East</v>
      </c>
      <c r="I4537" t="str">
        <f>_xlfn.XLOOKUP(C4537,customers!$A$2:$A$5902,customers!$E$2:$E$5902,,0)</f>
        <v>Henryshire</v>
      </c>
      <c r="J4537" t="str">
        <f>INDEX(products!$B$2:$B$5902,MATCH(D4537,products!$A$2:$A$5902,0))</f>
        <v>Furn</v>
      </c>
      <c r="K4537" t="str">
        <f>INDEX(products!$C$2:$C$5902,MATCH(D4537,products!$A$2:$A$5902,0))</f>
        <v>Fstnrs</v>
      </c>
      <c r="L4537" s="3">
        <f>INDEX(products!$E$2:$E$5902,MATCH(D4537,products!$A$2:$A$5902,0))</f>
        <v>4889.32</v>
      </c>
      <c r="M4537">
        <f>_xlfn.XLOOKUP(D4537,products!$A$2:$A$5902,products!$F$2:$F$5902)</f>
        <v>10</v>
      </c>
      <c r="N4537" s="3">
        <f t="shared" si="70"/>
        <v>488.93199999999996</v>
      </c>
      <c r="O4537" s="3" t="str" cm="1">
        <f t="array" ref="O4537">_xlfn.IFS(J4537="Furn","Furniture",J4537="Tech","Technology",J4537="OffSup","Office Supplies")</f>
        <v>Furniture</v>
      </c>
      <c r="P4537" s="3" t="str" cm="1">
        <f t="array" ref="P4537">_xlfn.IFS(K4537="Bkcs","Bookcases",K4537="Phns","Phones",K4537="Acc","Accessories",K4537="Bndrs","Binders",K4537="Fstnrs","Fasteners")</f>
        <v>Fasteners</v>
      </c>
      <c r="Q4537" t="str">
        <f>IF(_xlfn.XLOOKUP(D4537,products!$A$2:$A$5902,products!$H$2:$H$5902,,0)=1,"Yes","No")</f>
        <v>No</v>
      </c>
    </row>
    <row r="4538" spans="1:17" x14ac:dyDescent="0.3">
      <c r="A4538" t="s">
        <v>26535</v>
      </c>
      <c r="B4538" s="4">
        <v>43878</v>
      </c>
      <c r="C4538" t="s">
        <v>26536</v>
      </c>
      <c r="D4538" t="s">
        <v>26539</v>
      </c>
      <c r="E4538" s="1">
        <v>44004</v>
      </c>
      <c r="F4538" t="s">
        <v>35</v>
      </c>
      <c r="G4538" t="str">
        <f>_xlfn.XLOOKUP(C4538,customers!$A$2:$A$5902,customers!$B$2:$B$5902,,0)</f>
        <v>Carl Alvarez</v>
      </c>
      <c r="H4538" t="str">
        <f>_xlfn.XLOOKUP(C4538,customers!$A$2:$A$5902,customers!$G$2:$G$5902,,0)</f>
        <v>East</v>
      </c>
      <c r="I4538" t="str">
        <f>_xlfn.XLOOKUP(C4538,customers!$A$2:$A$5902,customers!$E$2:$E$5902,,0)</f>
        <v>New Tommychester</v>
      </c>
      <c r="J4538" t="str">
        <f>INDEX(products!$B$2:$B$5902,MATCH(D4538,products!$A$2:$A$5902,0))</f>
        <v>Furn</v>
      </c>
      <c r="K4538" t="str">
        <f>INDEX(products!$C$2:$C$5902,MATCH(D4538,products!$A$2:$A$5902,0))</f>
        <v>Acc</v>
      </c>
      <c r="L4538" s="3">
        <f>INDEX(products!$E$2:$E$5902,MATCH(D4538,products!$A$2:$A$5902,0))</f>
        <v>4009.22</v>
      </c>
      <c r="M4538">
        <f>_xlfn.XLOOKUP(D4538,products!$A$2:$A$5902,products!$F$2:$F$5902)</f>
        <v>3</v>
      </c>
      <c r="N4538" s="3">
        <f t="shared" si="70"/>
        <v>1336.4066666666665</v>
      </c>
      <c r="O4538" s="3" t="str" cm="1">
        <f t="array" ref="O4538">_xlfn.IFS(J4538="Furn","Furniture",J4538="Tech","Technology",J4538="OffSup","Office Supplies")</f>
        <v>Furniture</v>
      </c>
      <c r="P4538" s="3" t="str" cm="1">
        <f t="array" ref="P4538">_xlfn.IFS(K4538="Bkcs","Bookcases",K4538="Phns","Phones",K4538="Acc","Accessories",K4538="Bndrs","Binders",K4538="Fstnrs","Fasteners")</f>
        <v>Accessories</v>
      </c>
      <c r="Q4538" t="str">
        <f>IF(_xlfn.XLOOKUP(D4538,products!$A$2:$A$5902,products!$H$2:$H$5902,,0)=1,"Yes","No")</f>
        <v>Yes</v>
      </c>
    </row>
    <row r="4539" spans="1:17" x14ac:dyDescent="0.3">
      <c r="A4539" t="s">
        <v>26541</v>
      </c>
      <c r="B4539" s="4">
        <v>44282</v>
      </c>
      <c r="C4539" t="s">
        <v>26542</v>
      </c>
      <c r="D4539" t="s">
        <v>26544</v>
      </c>
      <c r="E4539" s="1">
        <v>44611</v>
      </c>
      <c r="F4539" t="s">
        <v>21</v>
      </c>
      <c r="G4539" t="str">
        <f>_xlfn.XLOOKUP(C4539,customers!$A$2:$A$5902,customers!$B$2:$B$5902,,0)</f>
        <v>Joshua Jones</v>
      </c>
      <c r="H4539" t="str">
        <f>_xlfn.XLOOKUP(C4539,customers!$A$2:$A$5902,customers!$G$2:$G$5902,,0)</f>
        <v>South</v>
      </c>
      <c r="I4539" t="str">
        <f>_xlfn.XLOOKUP(C4539,customers!$A$2:$A$5902,customers!$E$2:$E$5902,,0)</f>
        <v>North Lisafort</v>
      </c>
      <c r="J4539" t="str">
        <f>INDEX(products!$B$2:$B$5902,MATCH(D4539,products!$A$2:$A$5902,0))</f>
        <v>OffSup</v>
      </c>
      <c r="K4539" t="str">
        <f>INDEX(products!$C$2:$C$5902,MATCH(D4539,products!$A$2:$A$5902,0))</f>
        <v>Bndrs</v>
      </c>
      <c r="L4539" s="3">
        <f>INDEX(products!$E$2:$E$5902,MATCH(D4539,products!$A$2:$A$5902,0))</f>
        <v>4341.24</v>
      </c>
      <c r="M4539">
        <f>_xlfn.XLOOKUP(D4539,products!$A$2:$A$5902,products!$F$2:$F$5902)</f>
        <v>6</v>
      </c>
      <c r="N4539" s="3">
        <f t="shared" si="70"/>
        <v>723.54</v>
      </c>
      <c r="O4539" s="3" t="str" cm="1">
        <f t="array" ref="O4539">_xlfn.IFS(J4539="Furn","Furniture",J4539="Tech","Technology",J4539="OffSup","Office Supplies")</f>
        <v>Office Supplies</v>
      </c>
      <c r="P4539" s="3" t="str" cm="1">
        <f t="array" ref="P4539">_xlfn.IFS(K4539="Bkcs","Bookcases",K4539="Phns","Phones",K4539="Acc","Accessories",K4539="Bndrs","Binders",K4539="Fstnrs","Fasteners")</f>
        <v>Binders</v>
      </c>
      <c r="Q4539" t="str">
        <f>IF(_xlfn.XLOOKUP(D4539,products!$A$2:$A$5902,products!$H$2:$H$5902,,0)=1,"Yes","No")</f>
        <v>No</v>
      </c>
    </row>
    <row r="4540" spans="1:17" x14ac:dyDescent="0.3">
      <c r="A4540" t="s">
        <v>26546</v>
      </c>
      <c r="B4540" s="4">
        <v>44492</v>
      </c>
      <c r="C4540" t="s">
        <v>26547</v>
      </c>
      <c r="D4540" t="s">
        <v>26550</v>
      </c>
      <c r="E4540" s="1">
        <v>44765</v>
      </c>
      <c r="F4540" t="s">
        <v>74</v>
      </c>
      <c r="G4540" t="str">
        <f>_xlfn.XLOOKUP(C4540,customers!$A$2:$A$5902,customers!$B$2:$B$5902,,0)</f>
        <v>Austin Anderson</v>
      </c>
      <c r="H4540" t="str">
        <f>_xlfn.XLOOKUP(C4540,customers!$A$2:$A$5902,customers!$G$2:$G$5902,,0)</f>
        <v>East</v>
      </c>
      <c r="I4540" t="str">
        <f>_xlfn.XLOOKUP(C4540,customers!$A$2:$A$5902,customers!$E$2:$E$5902,,0)</f>
        <v>Port Kimberlyville</v>
      </c>
      <c r="J4540" t="str">
        <f>INDEX(products!$B$2:$B$5902,MATCH(D4540,products!$A$2:$A$5902,0))</f>
        <v>Tech</v>
      </c>
      <c r="K4540" t="str">
        <f>INDEX(products!$C$2:$C$5902,MATCH(D4540,products!$A$2:$A$5902,0))</f>
        <v>Fstnrs</v>
      </c>
      <c r="L4540" s="3">
        <f>INDEX(products!$E$2:$E$5902,MATCH(D4540,products!$A$2:$A$5902,0))</f>
        <v>738.55</v>
      </c>
      <c r="M4540">
        <f>_xlfn.XLOOKUP(D4540,products!$A$2:$A$5902,products!$F$2:$F$5902)</f>
        <v>3</v>
      </c>
      <c r="N4540" s="3">
        <f t="shared" si="70"/>
        <v>246.18333333333331</v>
      </c>
      <c r="O4540" s="3" t="str" cm="1">
        <f t="array" ref="O4540">_xlfn.IFS(J4540="Furn","Furniture",J4540="Tech","Technology",J4540="OffSup","Office Supplies")</f>
        <v>Technology</v>
      </c>
      <c r="P4540" s="3" t="str" cm="1">
        <f t="array" ref="P4540">_xlfn.IFS(K4540="Bkcs","Bookcases",K4540="Phns","Phones",K4540="Acc","Accessories",K4540="Bndrs","Binders",K4540="Fstnrs","Fasteners")</f>
        <v>Fasteners</v>
      </c>
      <c r="Q4540" t="str">
        <f>IF(_xlfn.XLOOKUP(D4540,products!$A$2:$A$5902,products!$H$2:$H$5902,,0)=1,"Yes","No")</f>
        <v>No</v>
      </c>
    </row>
    <row r="4541" spans="1:17" x14ac:dyDescent="0.3">
      <c r="A4541" t="s">
        <v>26552</v>
      </c>
      <c r="B4541" s="4">
        <v>44006</v>
      </c>
      <c r="C4541" t="s">
        <v>26553</v>
      </c>
      <c r="D4541" t="s">
        <v>26556</v>
      </c>
      <c r="E4541" s="1">
        <v>44350</v>
      </c>
      <c r="F4541" t="s">
        <v>35</v>
      </c>
      <c r="G4541" t="str">
        <f>_xlfn.XLOOKUP(C4541,customers!$A$2:$A$5902,customers!$B$2:$B$5902,,0)</f>
        <v>Penny Mclaughlin</v>
      </c>
      <c r="H4541" t="str">
        <f>_xlfn.XLOOKUP(C4541,customers!$A$2:$A$5902,customers!$G$2:$G$5902,,0)</f>
        <v>West</v>
      </c>
      <c r="I4541" t="str">
        <f>_xlfn.XLOOKUP(C4541,customers!$A$2:$A$5902,customers!$E$2:$E$5902,,0)</f>
        <v>Ortizborough</v>
      </c>
      <c r="J4541" t="str">
        <f>INDEX(products!$B$2:$B$5902,MATCH(D4541,products!$A$2:$A$5902,0))</f>
        <v>Furn</v>
      </c>
      <c r="K4541" t="str">
        <f>INDEX(products!$C$2:$C$5902,MATCH(D4541,products!$A$2:$A$5902,0))</f>
        <v>Acc</v>
      </c>
      <c r="L4541" s="3">
        <f>INDEX(products!$E$2:$E$5902,MATCH(D4541,products!$A$2:$A$5902,0))</f>
        <v>3543.18</v>
      </c>
      <c r="M4541">
        <f>_xlfn.XLOOKUP(D4541,products!$A$2:$A$5902,products!$F$2:$F$5902)</f>
        <v>8</v>
      </c>
      <c r="N4541" s="3">
        <f t="shared" si="70"/>
        <v>442.89749999999998</v>
      </c>
      <c r="O4541" s="3" t="str" cm="1">
        <f t="array" ref="O4541">_xlfn.IFS(J4541="Furn","Furniture",J4541="Tech","Technology",J4541="OffSup","Office Supplies")</f>
        <v>Furniture</v>
      </c>
      <c r="P4541" s="3" t="str" cm="1">
        <f t="array" ref="P4541">_xlfn.IFS(K4541="Bkcs","Bookcases",K4541="Phns","Phones",K4541="Acc","Accessories",K4541="Bndrs","Binders",K4541="Fstnrs","Fasteners")</f>
        <v>Accessories</v>
      </c>
      <c r="Q4541" t="str">
        <f>IF(_xlfn.XLOOKUP(D4541,products!$A$2:$A$5902,products!$H$2:$H$5902,,0)=1,"Yes","No")</f>
        <v>No</v>
      </c>
    </row>
    <row r="4542" spans="1:17" x14ac:dyDescent="0.3">
      <c r="A4542" t="s">
        <v>26558</v>
      </c>
      <c r="B4542" s="4">
        <v>43576</v>
      </c>
      <c r="C4542" t="s">
        <v>26559</v>
      </c>
      <c r="D4542" t="s">
        <v>26562</v>
      </c>
      <c r="E4542" s="1">
        <v>43938</v>
      </c>
      <c r="F4542" t="s">
        <v>74</v>
      </c>
      <c r="G4542" t="str">
        <f>_xlfn.XLOOKUP(C4542,customers!$A$2:$A$5902,customers!$B$2:$B$5902,,0)</f>
        <v>Ashley Hicks</v>
      </c>
      <c r="H4542" t="str">
        <f>_xlfn.XLOOKUP(C4542,customers!$A$2:$A$5902,customers!$G$2:$G$5902,,0)</f>
        <v>South</v>
      </c>
      <c r="I4542" t="str">
        <f>_xlfn.XLOOKUP(C4542,customers!$A$2:$A$5902,customers!$E$2:$E$5902,,0)</f>
        <v>Smithstad</v>
      </c>
      <c r="J4542" t="str">
        <f>INDEX(products!$B$2:$B$5902,MATCH(D4542,products!$A$2:$A$5902,0))</f>
        <v>OffSup</v>
      </c>
      <c r="K4542" t="str">
        <f>INDEX(products!$C$2:$C$5902,MATCH(D4542,products!$A$2:$A$5902,0))</f>
        <v>Bndrs</v>
      </c>
      <c r="L4542" s="3">
        <f>INDEX(products!$E$2:$E$5902,MATCH(D4542,products!$A$2:$A$5902,0))</f>
        <v>1067.8800000000001</v>
      </c>
      <c r="M4542">
        <f>_xlfn.XLOOKUP(D4542,products!$A$2:$A$5902,products!$F$2:$F$5902)</f>
        <v>3</v>
      </c>
      <c r="N4542" s="3">
        <f t="shared" si="70"/>
        <v>355.96000000000004</v>
      </c>
      <c r="O4542" s="3" t="str" cm="1">
        <f t="array" ref="O4542">_xlfn.IFS(J4542="Furn","Furniture",J4542="Tech","Technology",J4542="OffSup","Office Supplies")</f>
        <v>Office Supplies</v>
      </c>
      <c r="P4542" s="3" t="str" cm="1">
        <f t="array" ref="P4542">_xlfn.IFS(K4542="Bkcs","Bookcases",K4542="Phns","Phones",K4542="Acc","Accessories",K4542="Bndrs","Binders",K4542="Fstnrs","Fasteners")</f>
        <v>Binders</v>
      </c>
      <c r="Q4542" t="str">
        <f>IF(_xlfn.XLOOKUP(D4542,products!$A$2:$A$5902,products!$H$2:$H$5902,,0)=1,"Yes","No")</f>
        <v>Yes</v>
      </c>
    </row>
    <row r="4543" spans="1:17" x14ac:dyDescent="0.3">
      <c r="A4543" t="s">
        <v>26564</v>
      </c>
      <c r="B4543" s="4">
        <v>43710</v>
      </c>
      <c r="C4543" t="s">
        <v>26565</v>
      </c>
      <c r="D4543" t="s">
        <v>26568</v>
      </c>
      <c r="E4543" s="1">
        <v>43940</v>
      </c>
      <c r="F4543" t="s">
        <v>35</v>
      </c>
      <c r="G4543" t="str">
        <f>_xlfn.XLOOKUP(C4543,customers!$A$2:$A$5902,customers!$B$2:$B$5902,,0)</f>
        <v>Michael Murphy</v>
      </c>
      <c r="H4543" t="str">
        <f>_xlfn.XLOOKUP(C4543,customers!$A$2:$A$5902,customers!$G$2:$G$5902,,0)</f>
        <v>West</v>
      </c>
      <c r="I4543" t="str">
        <f>_xlfn.XLOOKUP(C4543,customers!$A$2:$A$5902,customers!$E$2:$E$5902,,0)</f>
        <v>East Lynnshire</v>
      </c>
      <c r="J4543" t="str">
        <f>INDEX(products!$B$2:$B$5902,MATCH(D4543,products!$A$2:$A$5902,0))</f>
        <v>Tech</v>
      </c>
      <c r="K4543" t="str">
        <f>INDEX(products!$C$2:$C$5902,MATCH(D4543,products!$A$2:$A$5902,0))</f>
        <v>Bndrs</v>
      </c>
      <c r="L4543" s="3">
        <f>INDEX(products!$E$2:$E$5902,MATCH(D4543,products!$A$2:$A$5902,0))</f>
        <v>3024.92</v>
      </c>
      <c r="M4543">
        <f>_xlfn.XLOOKUP(D4543,products!$A$2:$A$5902,products!$F$2:$F$5902)</f>
        <v>5</v>
      </c>
      <c r="N4543" s="3">
        <f t="shared" si="70"/>
        <v>604.98400000000004</v>
      </c>
      <c r="O4543" s="3" t="str" cm="1">
        <f t="array" ref="O4543">_xlfn.IFS(J4543="Furn","Furniture",J4543="Tech","Technology",J4543="OffSup","Office Supplies")</f>
        <v>Technology</v>
      </c>
      <c r="P4543" s="3" t="str" cm="1">
        <f t="array" ref="P4543">_xlfn.IFS(K4543="Bkcs","Bookcases",K4543="Phns","Phones",K4543="Acc","Accessories",K4543="Bndrs","Binders",K4543="Fstnrs","Fasteners")</f>
        <v>Binders</v>
      </c>
      <c r="Q4543" t="str">
        <f>IF(_xlfn.XLOOKUP(D4543,products!$A$2:$A$5902,products!$H$2:$H$5902,,0)=1,"Yes","No")</f>
        <v>Yes</v>
      </c>
    </row>
    <row r="4544" spans="1:17" x14ac:dyDescent="0.3">
      <c r="A4544" t="s">
        <v>26570</v>
      </c>
      <c r="B4544" s="4">
        <v>44443</v>
      </c>
      <c r="C4544" t="s">
        <v>26571</v>
      </c>
      <c r="D4544" t="s">
        <v>26574</v>
      </c>
      <c r="E4544" s="1">
        <v>44591</v>
      </c>
      <c r="F4544" t="s">
        <v>21</v>
      </c>
      <c r="G4544" t="str">
        <f>_xlfn.XLOOKUP(C4544,customers!$A$2:$A$5902,customers!$B$2:$B$5902,,0)</f>
        <v>Michelle Shepard</v>
      </c>
      <c r="H4544" t="str">
        <f>_xlfn.XLOOKUP(C4544,customers!$A$2:$A$5902,customers!$G$2:$G$5902,,0)</f>
        <v>North</v>
      </c>
      <c r="I4544" t="str">
        <f>_xlfn.XLOOKUP(C4544,customers!$A$2:$A$5902,customers!$E$2:$E$5902,,0)</f>
        <v>Donovanburgh</v>
      </c>
      <c r="J4544" t="str">
        <f>INDEX(products!$B$2:$B$5902,MATCH(D4544,products!$A$2:$A$5902,0))</f>
        <v>OffSup</v>
      </c>
      <c r="K4544" t="str">
        <f>INDEX(products!$C$2:$C$5902,MATCH(D4544,products!$A$2:$A$5902,0))</f>
        <v>Bkcs</v>
      </c>
      <c r="L4544" s="3">
        <f>INDEX(products!$E$2:$E$5902,MATCH(D4544,products!$A$2:$A$5902,0))</f>
        <v>1416.21</v>
      </c>
      <c r="M4544">
        <f>_xlfn.XLOOKUP(D4544,products!$A$2:$A$5902,products!$F$2:$F$5902)</f>
        <v>7</v>
      </c>
      <c r="N4544" s="3">
        <f t="shared" si="70"/>
        <v>202.31571428571428</v>
      </c>
      <c r="O4544" s="3" t="str" cm="1">
        <f t="array" ref="O4544">_xlfn.IFS(J4544="Furn","Furniture",J4544="Tech","Technology",J4544="OffSup","Office Supplies")</f>
        <v>Office Supplies</v>
      </c>
      <c r="P4544" s="3" t="str" cm="1">
        <f t="array" ref="P4544">_xlfn.IFS(K4544="Bkcs","Bookcases",K4544="Phns","Phones",K4544="Acc","Accessories",K4544="Bndrs","Binders",K4544="Fstnrs","Fasteners")</f>
        <v>Bookcases</v>
      </c>
      <c r="Q4544" t="str">
        <f>IF(_xlfn.XLOOKUP(D4544,products!$A$2:$A$5902,products!$H$2:$H$5902,,0)=1,"Yes","No")</f>
        <v>Yes</v>
      </c>
    </row>
    <row r="4545" spans="1:17" x14ac:dyDescent="0.3">
      <c r="A4545" t="s">
        <v>26576</v>
      </c>
      <c r="B4545" s="4">
        <v>44623</v>
      </c>
      <c r="C4545" t="s">
        <v>26577</v>
      </c>
      <c r="D4545" t="s">
        <v>26579</v>
      </c>
      <c r="E4545" s="1">
        <v>44880</v>
      </c>
      <c r="F4545" t="s">
        <v>74</v>
      </c>
      <c r="G4545" t="str">
        <f>_xlfn.XLOOKUP(C4545,customers!$A$2:$A$5902,customers!$B$2:$B$5902,,0)</f>
        <v>Maria Rodriguez</v>
      </c>
      <c r="H4545" t="str">
        <f>_xlfn.XLOOKUP(C4545,customers!$A$2:$A$5902,customers!$G$2:$G$5902,,0)</f>
        <v>West</v>
      </c>
      <c r="I4545" t="str">
        <f>_xlfn.XLOOKUP(C4545,customers!$A$2:$A$5902,customers!$E$2:$E$5902,,0)</f>
        <v>South Jason</v>
      </c>
      <c r="J4545" t="str">
        <f>INDEX(products!$B$2:$B$5902,MATCH(D4545,products!$A$2:$A$5902,0))</f>
        <v>Tech</v>
      </c>
      <c r="K4545" t="str">
        <f>INDEX(products!$C$2:$C$5902,MATCH(D4545,products!$A$2:$A$5902,0))</f>
        <v>Phns</v>
      </c>
      <c r="L4545" s="3">
        <f>INDEX(products!$E$2:$E$5902,MATCH(D4545,products!$A$2:$A$5902,0))</f>
        <v>168.1</v>
      </c>
      <c r="M4545">
        <f>_xlfn.XLOOKUP(D4545,products!$A$2:$A$5902,products!$F$2:$F$5902)</f>
        <v>4</v>
      </c>
      <c r="N4545" s="3">
        <f t="shared" si="70"/>
        <v>42.024999999999999</v>
      </c>
      <c r="O4545" s="3" t="str" cm="1">
        <f t="array" ref="O4545">_xlfn.IFS(J4545="Furn","Furniture",J4545="Tech","Technology",J4545="OffSup","Office Supplies")</f>
        <v>Technology</v>
      </c>
      <c r="P4545" s="3" t="str" cm="1">
        <f t="array" ref="P4545">_xlfn.IFS(K4545="Bkcs","Bookcases",K4545="Phns","Phones",K4545="Acc","Accessories",K4545="Bndrs","Binders",K4545="Fstnrs","Fasteners")</f>
        <v>Phones</v>
      </c>
      <c r="Q4545" t="str">
        <f>IF(_xlfn.XLOOKUP(D4545,products!$A$2:$A$5902,products!$H$2:$H$5902,,0)=1,"Yes","No")</f>
        <v>Yes</v>
      </c>
    </row>
    <row r="4546" spans="1:17" x14ac:dyDescent="0.3">
      <c r="A4546" t="s">
        <v>26581</v>
      </c>
      <c r="B4546" s="4">
        <v>44796</v>
      </c>
      <c r="C4546" t="s">
        <v>26582</v>
      </c>
      <c r="D4546" t="s">
        <v>26584</v>
      </c>
      <c r="E4546" s="1">
        <v>45024</v>
      </c>
      <c r="F4546" t="s">
        <v>35</v>
      </c>
      <c r="G4546" t="str">
        <f>_xlfn.XLOOKUP(C4546,customers!$A$2:$A$5902,customers!$B$2:$B$5902,,0)</f>
        <v>Cathy Adams</v>
      </c>
      <c r="H4546" t="str">
        <f>_xlfn.XLOOKUP(C4546,customers!$A$2:$A$5902,customers!$G$2:$G$5902,,0)</f>
        <v>West</v>
      </c>
      <c r="I4546" t="str">
        <f>_xlfn.XLOOKUP(C4546,customers!$A$2:$A$5902,customers!$E$2:$E$5902,,0)</f>
        <v>Port Jeffrey</v>
      </c>
      <c r="J4546" t="str">
        <f>INDEX(products!$B$2:$B$5902,MATCH(D4546,products!$A$2:$A$5902,0))</f>
        <v>OffSup</v>
      </c>
      <c r="K4546" t="str">
        <f>INDEX(products!$C$2:$C$5902,MATCH(D4546,products!$A$2:$A$5902,0))</f>
        <v>Phns</v>
      </c>
      <c r="L4546" s="3">
        <f>INDEX(products!$E$2:$E$5902,MATCH(D4546,products!$A$2:$A$5902,0))</f>
        <v>4267.7299999999996</v>
      </c>
      <c r="M4546">
        <f>_xlfn.XLOOKUP(D4546,products!$A$2:$A$5902,products!$F$2:$F$5902)</f>
        <v>3</v>
      </c>
      <c r="N4546" s="3">
        <f t="shared" si="70"/>
        <v>1422.5766666666666</v>
      </c>
      <c r="O4546" s="3" t="str" cm="1">
        <f t="array" ref="O4546">_xlfn.IFS(J4546="Furn","Furniture",J4546="Tech","Technology",J4546="OffSup","Office Supplies")</f>
        <v>Office Supplies</v>
      </c>
      <c r="P4546" s="3" t="str" cm="1">
        <f t="array" ref="P4546">_xlfn.IFS(K4546="Bkcs","Bookcases",K4546="Phns","Phones",K4546="Acc","Accessories",K4546="Bndrs","Binders",K4546="Fstnrs","Fasteners")</f>
        <v>Phones</v>
      </c>
      <c r="Q4546" t="str">
        <f>IF(_xlfn.XLOOKUP(D4546,products!$A$2:$A$5902,products!$H$2:$H$5902,,0)=1,"Yes","No")</f>
        <v>No</v>
      </c>
    </row>
    <row r="4547" spans="1:17" x14ac:dyDescent="0.3">
      <c r="A4547" t="s">
        <v>26586</v>
      </c>
      <c r="B4547" s="4">
        <v>44226</v>
      </c>
      <c r="C4547" t="s">
        <v>26587</v>
      </c>
      <c r="D4547" t="s">
        <v>26590</v>
      </c>
      <c r="E4547" s="1">
        <v>44285</v>
      </c>
      <c r="F4547" t="s">
        <v>74</v>
      </c>
      <c r="G4547" t="str">
        <f>_xlfn.XLOOKUP(C4547,customers!$A$2:$A$5902,customers!$B$2:$B$5902,,0)</f>
        <v>Matthew Martinez</v>
      </c>
      <c r="H4547" t="str">
        <f>_xlfn.XLOOKUP(C4547,customers!$A$2:$A$5902,customers!$G$2:$G$5902,,0)</f>
        <v>East</v>
      </c>
      <c r="I4547" t="str">
        <f>_xlfn.XLOOKUP(C4547,customers!$A$2:$A$5902,customers!$E$2:$E$5902,,0)</f>
        <v>Annettemouth</v>
      </c>
      <c r="J4547" t="str">
        <f>INDEX(products!$B$2:$B$5902,MATCH(D4547,products!$A$2:$A$5902,0))</f>
        <v>Tech</v>
      </c>
      <c r="K4547" t="str">
        <f>INDEX(products!$C$2:$C$5902,MATCH(D4547,products!$A$2:$A$5902,0))</f>
        <v>Bndrs</v>
      </c>
      <c r="L4547" s="3">
        <f>INDEX(products!$E$2:$E$5902,MATCH(D4547,products!$A$2:$A$5902,0))</f>
        <v>69.099999999999994</v>
      </c>
      <c r="M4547">
        <f>_xlfn.XLOOKUP(D4547,products!$A$2:$A$5902,products!$F$2:$F$5902)</f>
        <v>6</v>
      </c>
      <c r="N4547" s="3">
        <f t="shared" ref="N4547:N4610" si="71">L4547/M4547</f>
        <v>11.516666666666666</v>
      </c>
      <c r="O4547" s="3" t="str" cm="1">
        <f t="array" ref="O4547">_xlfn.IFS(J4547="Furn","Furniture",J4547="Tech","Technology",J4547="OffSup","Office Supplies")</f>
        <v>Technology</v>
      </c>
      <c r="P4547" s="3" t="str" cm="1">
        <f t="array" ref="P4547">_xlfn.IFS(K4547="Bkcs","Bookcases",K4547="Phns","Phones",K4547="Acc","Accessories",K4547="Bndrs","Binders",K4547="Fstnrs","Fasteners")</f>
        <v>Binders</v>
      </c>
      <c r="Q4547" t="str">
        <f>IF(_xlfn.XLOOKUP(D4547,products!$A$2:$A$5902,products!$H$2:$H$5902,,0)=1,"Yes","No")</f>
        <v>No</v>
      </c>
    </row>
    <row r="4548" spans="1:17" x14ac:dyDescent="0.3">
      <c r="A4548" t="s">
        <v>26592</v>
      </c>
      <c r="B4548" s="4">
        <v>44196</v>
      </c>
      <c r="C4548" t="s">
        <v>26593</v>
      </c>
      <c r="D4548" t="s">
        <v>26596</v>
      </c>
      <c r="E4548" s="1">
        <v>44365</v>
      </c>
      <c r="F4548" t="s">
        <v>74</v>
      </c>
      <c r="G4548" t="str">
        <f>_xlfn.XLOOKUP(C4548,customers!$A$2:$A$5902,customers!$B$2:$B$5902,,0)</f>
        <v>Dustin Novak MD</v>
      </c>
      <c r="H4548" t="str">
        <f>_xlfn.XLOOKUP(C4548,customers!$A$2:$A$5902,customers!$G$2:$G$5902,,0)</f>
        <v>North</v>
      </c>
      <c r="I4548" t="str">
        <f>_xlfn.XLOOKUP(C4548,customers!$A$2:$A$5902,customers!$E$2:$E$5902,,0)</f>
        <v>South Bryanberg</v>
      </c>
      <c r="J4548" t="str">
        <f>INDEX(products!$B$2:$B$5902,MATCH(D4548,products!$A$2:$A$5902,0))</f>
        <v>Tech</v>
      </c>
      <c r="K4548" t="str">
        <f>INDEX(products!$C$2:$C$5902,MATCH(D4548,products!$A$2:$A$5902,0))</f>
        <v>Phns</v>
      </c>
      <c r="L4548" s="3">
        <f>INDEX(products!$E$2:$E$5902,MATCH(D4548,products!$A$2:$A$5902,0))</f>
        <v>1537.82</v>
      </c>
      <c r="M4548">
        <f>_xlfn.XLOOKUP(D4548,products!$A$2:$A$5902,products!$F$2:$F$5902)</f>
        <v>7</v>
      </c>
      <c r="N4548" s="3">
        <f t="shared" si="71"/>
        <v>219.68857142857141</v>
      </c>
      <c r="O4548" s="3" t="str" cm="1">
        <f t="array" ref="O4548">_xlfn.IFS(J4548="Furn","Furniture",J4548="Tech","Technology",J4548="OffSup","Office Supplies")</f>
        <v>Technology</v>
      </c>
      <c r="P4548" s="3" t="str" cm="1">
        <f t="array" ref="P4548">_xlfn.IFS(K4548="Bkcs","Bookcases",K4548="Phns","Phones",K4548="Acc","Accessories",K4548="Bndrs","Binders",K4548="Fstnrs","Fasteners")</f>
        <v>Phones</v>
      </c>
      <c r="Q4548" t="str">
        <f>IF(_xlfn.XLOOKUP(D4548,products!$A$2:$A$5902,products!$H$2:$H$5902,,0)=1,"Yes","No")</f>
        <v>No</v>
      </c>
    </row>
    <row r="4549" spans="1:17" x14ac:dyDescent="0.3">
      <c r="A4549" t="s">
        <v>26598</v>
      </c>
      <c r="B4549" s="4">
        <v>43861</v>
      </c>
      <c r="C4549" t="s">
        <v>26599</v>
      </c>
      <c r="D4549" t="s">
        <v>26602</v>
      </c>
      <c r="E4549" s="1">
        <v>43959</v>
      </c>
      <c r="F4549" t="s">
        <v>21</v>
      </c>
      <c r="G4549" t="str">
        <f>_xlfn.XLOOKUP(C4549,customers!$A$2:$A$5902,customers!$B$2:$B$5902,,0)</f>
        <v>Charlotte Anderson</v>
      </c>
      <c r="H4549" t="str">
        <f>_xlfn.XLOOKUP(C4549,customers!$A$2:$A$5902,customers!$G$2:$G$5902,,0)</f>
        <v>North</v>
      </c>
      <c r="I4549" t="str">
        <f>_xlfn.XLOOKUP(C4549,customers!$A$2:$A$5902,customers!$E$2:$E$5902,,0)</f>
        <v>Robertport</v>
      </c>
      <c r="J4549" t="str">
        <f>INDEX(products!$B$2:$B$5902,MATCH(D4549,products!$A$2:$A$5902,0))</f>
        <v>Tech</v>
      </c>
      <c r="K4549" t="str">
        <f>INDEX(products!$C$2:$C$5902,MATCH(D4549,products!$A$2:$A$5902,0))</f>
        <v>Fstnrs</v>
      </c>
      <c r="L4549" s="3">
        <f>INDEX(products!$E$2:$E$5902,MATCH(D4549,products!$A$2:$A$5902,0))</f>
        <v>4577.72</v>
      </c>
      <c r="M4549">
        <f>_xlfn.XLOOKUP(D4549,products!$A$2:$A$5902,products!$F$2:$F$5902)</f>
        <v>1</v>
      </c>
      <c r="N4549" s="3">
        <f t="shared" si="71"/>
        <v>4577.72</v>
      </c>
      <c r="O4549" s="3" t="str" cm="1">
        <f t="array" ref="O4549">_xlfn.IFS(J4549="Furn","Furniture",J4549="Tech","Technology",J4549="OffSup","Office Supplies")</f>
        <v>Technology</v>
      </c>
      <c r="P4549" s="3" t="str" cm="1">
        <f t="array" ref="P4549">_xlfn.IFS(K4549="Bkcs","Bookcases",K4549="Phns","Phones",K4549="Acc","Accessories",K4549="Bndrs","Binders",K4549="Fstnrs","Fasteners")</f>
        <v>Fasteners</v>
      </c>
      <c r="Q4549" t="str">
        <f>IF(_xlfn.XLOOKUP(D4549,products!$A$2:$A$5902,products!$H$2:$H$5902,,0)=1,"Yes","No")</f>
        <v>Yes</v>
      </c>
    </row>
    <row r="4550" spans="1:17" x14ac:dyDescent="0.3">
      <c r="A4550" t="s">
        <v>26604</v>
      </c>
      <c r="B4550" s="4">
        <v>44440</v>
      </c>
      <c r="C4550" t="s">
        <v>26605</v>
      </c>
      <c r="D4550" t="s">
        <v>26608</v>
      </c>
      <c r="E4550" s="1">
        <v>44741</v>
      </c>
      <c r="F4550" t="s">
        <v>21</v>
      </c>
      <c r="G4550" t="str">
        <f>_xlfn.XLOOKUP(C4550,customers!$A$2:$A$5902,customers!$B$2:$B$5902,,0)</f>
        <v>Peter Winters</v>
      </c>
      <c r="H4550" t="str">
        <f>_xlfn.XLOOKUP(C4550,customers!$A$2:$A$5902,customers!$G$2:$G$5902,,0)</f>
        <v>North</v>
      </c>
      <c r="I4550" t="str">
        <f>_xlfn.XLOOKUP(C4550,customers!$A$2:$A$5902,customers!$E$2:$E$5902,,0)</f>
        <v>Brownfort</v>
      </c>
      <c r="J4550" t="str">
        <f>INDEX(products!$B$2:$B$5902,MATCH(D4550,products!$A$2:$A$5902,0))</f>
        <v>Tech</v>
      </c>
      <c r="K4550" t="str">
        <f>INDEX(products!$C$2:$C$5902,MATCH(D4550,products!$A$2:$A$5902,0))</f>
        <v>Phns</v>
      </c>
      <c r="L4550" s="3">
        <f>INDEX(products!$E$2:$E$5902,MATCH(D4550,products!$A$2:$A$5902,0))</f>
        <v>262.57</v>
      </c>
      <c r="M4550">
        <f>_xlfn.XLOOKUP(D4550,products!$A$2:$A$5902,products!$F$2:$F$5902)</f>
        <v>3</v>
      </c>
      <c r="N4550" s="3">
        <f t="shared" si="71"/>
        <v>87.523333333333326</v>
      </c>
      <c r="O4550" s="3" t="str" cm="1">
        <f t="array" ref="O4550">_xlfn.IFS(J4550="Furn","Furniture",J4550="Tech","Technology",J4550="OffSup","Office Supplies")</f>
        <v>Technology</v>
      </c>
      <c r="P4550" s="3" t="str" cm="1">
        <f t="array" ref="P4550">_xlfn.IFS(K4550="Bkcs","Bookcases",K4550="Phns","Phones",K4550="Acc","Accessories",K4550="Bndrs","Binders",K4550="Fstnrs","Fasteners")</f>
        <v>Phones</v>
      </c>
      <c r="Q4550" t="str">
        <f>IF(_xlfn.XLOOKUP(D4550,products!$A$2:$A$5902,products!$H$2:$H$5902,,0)=1,"Yes","No")</f>
        <v>Yes</v>
      </c>
    </row>
    <row r="4551" spans="1:17" x14ac:dyDescent="0.3">
      <c r="A4551" t="s">
        <v>26610</v>
      </c>
      <c r="B4551" s="4">
        <v>45204</v>
      </c>
      <c r="C4551" t="s">
        <v>26611</v>
      </c>
      <c r="D4551" t="s">
        <v>26614</v>
      </c>
      <c r="E4551" s="1">
        <v>45266</v>
      </c>
      <c r="F4551" t="s">
        <v>35</v>
      </c>
      <c r="G4551" t="str">
        <f>_xlfn.XLOOKUP(C4551,customers!$A$2:$A$5902,customers!$B$2:$B$5902,,0)</f>
        <v>Barry James</v>
      </c>
      <c r="H4551" t="str">
        <f>_xlfn.XLOOKUP(C4551,customers!$A$2:$A$5902,customers!$G$2:$G$5902,,0)</f>
        <v>East</v>
      </c>
      <c r="I4551" t="str">
        <f>_xlfn.XLOOKUP(C4551,customers!$A$2:$A$5902,customers!$E$2:$E$5902,,0)</f>
        <v>West Rodney</v>
      </c>
      <c r="J4551" t="str">
        <f>INDEX(products!$B$2:$B$5902,MATCH(D4551,products!$A$2:$A$5902,0))</f>
        <v>OffSup</v>
      </c>
      <c r="K4551" t="str">
        <f>INDEX(products!$C$2:$C$5902,MATCH(D4551,products!$A$2:$A$5902,0))</f>
        <v>Bndrs</v>
      </c>
      <c r="L4551" s="3">
        <f>INDEX(products!$E$2:$E$5902,MATCH(D4551,products!$A$2:$A$5902,0))</f>
        <v>4674.3999999999996</v>
      </c>
      <c r="M4551">
        <f>_xlfn.XLOOKUP(D4551,products!$A$2:$A$5902,products!$F$2:$F$5902)</f>
        <v>5</v>
      </c>
      <c r="N4551" s="3">
        <f t="shared" si="71"/>
        <v>934.87999999999988</v>
      </c>
      <c r="O4551" s="3" t="str" cm="1">
        <f t="array" ref="O4551">_xlfn.IFS(J4551="Furn","Furniture",J4551="Tech","Technology",J4551="OffSup","Office Supplies")</f>
        <v>Office Supplies</v>
      </c>
      <c r="P4551" s="3" t="str" cm="1">
        <f t="array" ref="P4551">_xlfn.IFS(K4551="Bkcs","Bookcases",K4551="Phns","Phones",K4551="Acc","Accessories",K4551="Bndrs","Binders",K4551="Fstnrs","Fasteners")</f>
        <v>Binders</v>
      </c>
      <c r="Q4551" t="str">
        <f>IF(_xlfn.XLOOKUP(D4551,products!$A$2:$A$5902,products!$H$2:$H$5902,,0)=1,"Yes","No")</f>
        <v>No</v>
      </c>
    </row>
    <row r="4552" spans="1:17" x14ac:dyDescent="0.3">
      <c r="A4552" t="s">
        <v>26616</v>
      </c>
      <c r="B4552" s="4">
        <v>43919</v>
      </c>
      <c r="C4552" t="s">
        <v>26617</v>
      </c>
      <c r="D4552" t="s">
        <v>26619</v>
      </c>
      <c r="E4552" s="1">
        <v>44239</v>
      </c>
      <c r="F4552" t="s">
        <v>35</v>
      </c>
      <c r="G4552" t="str">
        <f>_xlfn.XLOOKUP(C4552,customers!$A$2:$A$5902,customers!$B$2:$B$5902,,0)</f>
        <v>Jeffrey Hart</v>
      </c>
      <c r="H4552" t="str">
        <f>_xlfn.XLOOKUP(C4552,customers!$A$2:$A$5902,customers!$G$2:$G$5902,,0)</f>
        <v>West</v>
      </c>
      <c r="I4552" t="str">
        <f>_xlfn.XLOOKUP(C4552,customers!$A$2:$A$5902,customers!$E$2:$E$5902,,0)</f>
        <v>Lake Jon</v>
      </c>
      <c r="J4552" t="str">
        <f>INDEX(products!$B$2:$B$5902,MATCH(D4552,products!$A$2:$A$5902,0))</f>
        <v>Furn</v>
      </c>
      <c r="K4552" t="str">
        <f>INDEX(products!$C$2:$C$5902,MATCH(D4552,products!$A$2:$A$5902,0))</f>
        <v>Acc</v>
      </c>
      <c r="L4552" s="3">
        <f>INDEX(products!$E$2:$E$5902,MATCH(D4552,products!$A$2:$A$5902,0))</f>
        <v>3843.24</v>
      </c>
      <c r="M4552">
        <f>_xlfn.XLOOKUP(D4552,products!$A$2:$A$5902,products!$F$2:$F$5902)</f>
        <v>6</v>
      </c>
      <c r="N4552" s="3">
        <f t="shared" si="71"/>
        <v>640.54</v>
      </c>
      <c r="O4552" s="3" t="str" cm="1">
        <f t="array" ref="O4552">_xlfn.IFS(J4552="Furn","Furniture",J4552="Tech","Technology",J4552="OffSup","Office Supplies")</f>
        <v>Furniture</v>
      </c>
      <c r="P4552" s="3" t="str" cm="1">
        <f t="array" ref="P4552">_xlfn.IFS(K4552="Bkcs","Bookcases",K4552="Phns","Phones",K4552="Acc","Accessories",K4552="Bndrs","Binders",K4552="Fstnrs","Fasteners")</f>
        <v>Accessories</v>
      </c>
      <c r="Q4552" t="str">
        <f>IF(_xlfn.XLOOKUP(D4552,products!$A$2:$A$5902,products!$H$2:$H$5902,,0)=1,"Yes","No")</f>
        <v>No</v>
      </c>
    </row>
    <row r="4553" spans="1:17" x14ac:dyDescent="0.3">
      <c r="A4553" t="s">
        <v>26621</v>
      </c>
      <c r="B4553" s="4">
        <v>45018</v>
      </c>
      <c r="C4553" s="2" t="s">
        <v>26622</v>
      </c>
      <c r="D4553" t="s">
        <v>26625</v>
      </c>
      <c r="E4553" s="1">
        <v>45214</v>
      </c>
      <c r="F4553" t="s">
        <v>21</v>
      </c>
      <c r="G4553" t="str">
        <f>_xlfn.XLOOKUP(C4553,customers!$A$2:$A$5902,customers!$B$2:$B$5902,,0)</f>
        <v>Denise Clements</v>
      </c>
      <c r="H4553" t="str">
        <f>_xlfn.XLOOKUP(C4553,customers!$A$2:$A$5902,customers!$G$2:$G$5902,,0)</f>
        <v>North</v>
      </c>
      <c r="I4553" t="str">
        <f>_xlfn.XLOOKUP(C4553,customers!$A$2:$A$5902,customers!$E$2:$E$5902,,0)</f>
        <v>Stephanieborough</v>
      </c>
      <c r="J4553" t="str">
        <f>INDEX(products!$B$2:$B$5902,MATCH(D4553,products!$A$2:$A$5902,0))</f>
        <v>OffSup</v>
      </c>
      <c r="K4553" t="str">
        <f>INDEX(products!$C$2:$C$5902,MATCH(D4553,products!$A$2:$A$5902,0))</f>
        <v>Bkcs</v>
      </c>
      <c r="L4553" s="3">
        <f>INDEX(products!$E$2:$E$5902,MATCH(D4553,products!$A$2:$A$5902,0))</f>
        <v>1643.67</v>
      </c>
      <c r="M4553">
        <f>_xlfn.XLOOKUP(D4553,products!$A$2:$A$5902,products!$F$2:$F$5902)</f>
        <v>7</v>
      </c>
      <c r="N4553" s="3">
        <f t="shared" si="71"/>
        <v>234.81</v>
      </c>
      <c r="O4553" s="3" t="str" cm="1">
        <f t="array" ref="O4553">_xlfn.IFS(J4553="Furn","Furniture",J4553="Tech","Technology",J4553="OffSup","Office Supplies")</f>
        <v>Office Supplies</v>
      </c>
      <c r="P4553" s="3" t="str" cm="1">
        <f t="array" ref="P4553">_xlfn.IFS(K4553="Bkcs","Bookcases",K4553="Phns","Phones",K4553="Acc","Accessories",K4553="Bndrs","Binders",K4553="Fstnrs","Fasteners")</f>
        <v>Bookcases</v>
      </c>
      <c r="Q4553" t="str">
        <f>IF(_xlfn.XLOOKUP(D4553,products!$A$2:$A$5902,products!$H$2:$H$5902,,0)=1,"Yes","No")</f>
        <v>Yes</v>
      </c>
    </row>
    <row r="4554" spans="1:17" x14ac:dyDescent="0.3">
      <c r="A4554" t="s">
        <v>26627</v>
      </c>
      <c r="B4554" s="4">
        <v>44624</v>
      </c>
      <c r="C4554" t="s">
        <v>26628</v>
      </c>
      <c r="D4554" t="s">
        <v>26630</v>
      </c>
      <c r="E4554" s="1">
        <v>44727</v>
      </c>
      <c r="F4554" t="s">
        <v>35</v>
      </c>
      <c r="G4554" t="str">
        <f>_xlfn.XLOOKUP(C4554,customers!$A$2:$A$5902,customers!$B$2:$B$5902,,0)</f>
        <v>James Hill</v>
      </c>
      <c r="H4554" t="str">
        <f>_xlfn.XLOOKUP(C4554,customers!$A$2:$A$5902,customers!$G$2:$G$5902,,0)</f>
        <v>North</v>
      </c>
      <c r="I4554" t="str">
        <f>_xlfn.XLOOKUP(C4554,customers!$A$2:$A$5902,customers!$E$2:$E$5902,,0)</f>
        <v>West Matthewborough</v>
      </c>
      <c r="J4554" t="str">
        <f>INDEX(products!$B$2:$B$5902,MATCH(D4554,products!$A$2:$A$5902,0))</f>
        <v>OffSup</v>
      </c>
      <c r="K4554" t="str">
        <f>INDEX(products!$C$2:$C$5902,MATCH(D4554,products!$A$2:$A$5902,0))</f>
        <v>Bkcs</v>
      </c>
      <c r="L4554" s="3">
        <f>INDEX(products!$E$2:$E$5902,MATCH(D4554,products!$A$2:$A$5902,0))</f>
        <v>4488.7299999999996</v>
      </c>
      <c r="M4554">
        <f>_xlfn.XLOOKUP(D4554,products!$A$2:$A$5902,products!$F$2:$F$5902)</f>
        <v>7</v>
      </c>
      <c r="N4554" s="3">
        <f t="shared" si="71"/>
        <v>641.24714285714276</v>
      </c>
      <c r="O4554" s="3" t="str" cm="1">
        <f t="array" ref="O4554">_xlfn.IFS(J4554="Furn","Furniture",J4554="Tech","Technology",J4554="OffSup","Office Supplies")</f>
        <v>Office Supplies</v>
      </c>
      <c r="P4554" s="3" t="str" cm="1">
        <f t="array" ref="P4554">_xlfn.IFS(K4554="Bkcs","Bookcases",K4554="Phns","Phones",K4554="Acc","Accessories",K4554="Bndrs","Binders",K4554="Fstnrs","Fasteners")</f>
        <v>Bookcases</v>
      </c>
      <c r="Q4554" t="str">
        <f>IF(_xlfn.XLOOKUP(D4554,products!$A$2:$A$5902,products!$H$2:$H$5902,,0)=1,"Yes","No")</f>
        <v>No</v>
      </c>
    </row>
    <row r="4555" spans="1:17" x14ac:dyDescent="0.3">
      <c r="A4555" t="s">
        <v>26632</v>
      </c>
      <c r="B4555" s="4">
        <v>43630</v>
      </c>
      <c r="C4555" t="s">
        <v>26633</v>
      </c>
      <c r="D4555" t="s">
        <v>26635</v>
      </c>
      <c r="E4555" s="1">
        <v>43978</v>
      </c>
      <c r="F4555" t="s">
        <v>21</v>
      </c>
      <c r="G4555" t="str">
        <f>_xlfn.XLOOKUP(C4555,customers!$A$2:$A$5902,customers!$B$2:$B$5902,,0)</f>
        <v>Joshua Smith</v>
      </c>
      <c r="H4555" t="str">
        <f>_xlfn.XLOOKUP(C4555,customers!$A$2:$A$5902,customers!$G$2:$G$5902,,0)</f>
        <v>East</v>
      </c>
      <c r="I4555" t="str">
        <f>_xlfn.XLOOKUP(C4555,customers!$A$2:$A$5902,customers!$E$2:$E$5902,,0)</f>
        <v>North Sarahhaven</v>
      </c>
      <c r="J4555" t="str">
        <f>INDEX(products!$B$2:$B$5902,MATCH(D4555,products!$A$2:$A$5902,0))</f>
        <v>Tech</v>
      </c>
      <c r="K4555" t="str">
        <f>INDEX(products!$C$2:$C$5902,MATCH(D4555,products!$A$2:$A$5902,0))</f>
        <v>Fstnrs</v>
      </c>
      <c r="L4555" s="3">
        <f>INDEX(products!$E$2:$E$5902,MATCH(D4555,products!$A$2:$A$5902,0))</f>
        <v>285.89</v>
      </c>
      <c r="M4555">
        <f>_xlfn.XLOOKUP(D4555,products!$A$2:$A$5902,products!$F$2:$F$5902)</f>
        <v>2</v>
      </c>
      <c r="N4555" s="3">
        <f t="shared" si="71"/>
        <v>142.94499999999999</v>
      </c>
      <c r="O4555" s="3" t="str" cm="1">
        <f t="array" ref="O4555">_xlfn.IFS(J4555="Furn","Furniture",J4555="Tech","Technology",J4555="OffSup","Office Supplies")</f>
        <v>Technology</v>
      </c>
      <c r="P4555" s="3" t="str" cm="1">
        <f t="array" ref="P4555">_xlfn.IFS(K4555="Bkcs","Bookcases",K4555="Phns","Phones",K4555="Acc","Accessories",K4555="Bndrs","Binders",K4555="Fstnrs","Fasteners")</f>
        <v>Fasteners</v>
      </c>
      <c r="Q4555" t="str">
        <f>IF(_xlfn.XLOOKUP(D4555,products!$A$2:$A$5902,products!$H$2:$H$5902,,0)=1,"Yes","No")</f>
        <v>No</v>
      </c>
    </row>
    <row r="4556" spans="1:17" x14ac:dyDescent="0.3">
      <c r="A4556" s="2" t="s">
        <v>26637</v>
      </c>
      <c r="B4556" s="4">
        <v>44818</v>
      </c>
      <c r="C4556" t="s">
        <v>26638</v>
      </c>
      <c r="D4556" t="s">
        <v>26641</v>
      </c>
      <c r="E4556" s="1">
        <v>45119</v>
      </c>
      <c r="F4556" t="s">
        <v>35</v>
      </c>
      <c r="G4556" t="str">
        <f>_xlfn.XLOOKUP(C4556,customers!$A$2:$A$5902,customers!$B$2:$B$5902,,0)</f>
        <v>Jacqueline Morris</v>
      </c>
      <c r="H4556" t="str">
        <f>_xlfn.XLOOKUP(C4556,customers!$A$2:$A$5902,customers!$G$2:$G$5902,,0)</f>
        <v>West</v>
      </c>
      <c r="I4556" t="str">
        <f>_xlfn.XLOOKUP(C4556,customers!$A$2:$A$5902,customers!$E$2:$E$5902,,0)</f>
        <v>North Reginafurt</v>
      </c>
      <c r="J4556" t="str">
        <f>INDEX(products!$B$2:$B$5902,MATCH(D4556,products!$A$2:$A$5902,0))</f>
        <v>OffSup</v>
      </c>
      <c r="K4556" t="str">
        <f>INDEX(products!$C$2:$C$5902,MATCH(D4556,products!$A$2:$A$5902,0))</f>
        <v>Fstnrs</v>
      </c>
      <c r="L4556" s="3">
        <f>INDEX(products!$E$2:$E$5902,MATCH(D4556,products!$A$2:$A$5902,0))</f>
        <v>4300.1400000000003</v>
      </c>
      <c r="M4556">
        <f>_xlfn.XLOOKUP(D4556,products!$A$2:$A$5902,products!$F$2:$F$5902)</f>
        <v>1</v>
      </c>
      <c r="N4556" s="3">
        <f t="shared" si="71"/>
        <v>4300.1400000000003</v>
      </c>
      <c r="O4556" s="3" t="str" cm="1">
        <f t="array" ref="O4556">_xlfn.IFS(J4556="Furn","Furniture",J4556="Tech","Technology",J4556="OffSup","Office Supplies")</f>
        <v>Office Supplies</v>
      </c>
      <c r="P4556" s="3" t="str" cm="1">
        <f t="array" ref="P4556">_xlfn.IFS(K4556="Bkcs","Bookcases",K4556="Phns","Phones",K4556="Acc","Accessories",K4556="Bndrs","Binders",K4556="Fstnrs","Fasteners")</f>
        <v>Fasteners</v>
      </c>
      <c r="Q4556" t="str">
        <f>IF(_xlfn.XLOOKUP(D4556,products!$A$2:$A$5902,products!$H$2:$H$5902,,0)=1,"Yes","No")</f>
        <v>No</v>
      </c>
    </row>
    <row r="4557" spans="1:17" x14ac:dyDescent="0.3">
      <c r="A4557" t="s">
        <v>26643</v>
      </c>
      <c r="B4557" s="4">
        <v>44849</v>
      </c>
      <c r="C4557" s="2" t="s">
        <v>26644</v>
      </c>
      <c r="D4557" t="s">
        <v>26647</v>
      </c>
      <c r="E4557" s="1">
        <v>44941</v>
      </c>
      <c r="F4557" t="s">
        <v>35</v>
      </c>
      <c r="G4557" t="str">
        <f>_xlfn.XLOOKUP(C4557,customers!$A$2:$A$5902,customers!$B$2:$B$5902,,0)</f>
        <v>Stephanie Robinson</v>
      </c>
      <c r="H4557" t="str">
        <f>_xlfn.XLOOKUP(C4557,customers!$A$2:$A$5902,customers!$G$2:$G$5902,,0)</f>
        <v>South</v>
      </c>
      <c r="I4557" t="str">
        <f>_xlfn.XLOOKUP(C4557,customers!$A$2:$A$5902,customers!$E$2:$E$5902,,0)</f>
        <v>West Deborahborough</v>
      </c>
      <c r="J4557" t="str">
        <f>INDEX(products!$B$2:$B$5902,MATCH(D4557,products!$A$2:$A$5902,0))</f>
        <v>OffSup</v>
      </c>
      <c r="K4557" t="str">
        <f>INDEX(products!$C$2:$C$5902,MATCH(D4557,products!$A$2:$A$5902,0))</f>
        <v>Phns</v>
      </c>
      <c r="L4557" s="3">
        <f>INDEX(products!$E$2:$E$5902,MATCH(D4557,products!$A$2:$A$5902,0))</f>
        <v>1366.06</v>
      </c>
      <c r="M4557">
        <f>_xlfn.XLOOKUP(D4557,products!$A$2:$A$5902,products!$F$2:$F$5902)</f>
        <v>10</v>
      </c>
      <c r="N4557" s="3">
        <f t="shared" si="71"/>
        <v>136.60599999999999</v>
      </c>
      <c r="O4557" s="3" t="str" cm="1">
        <f t="array" ref="O4557">_xlfn.IFS(J4557="Furn","Furniture",J4557="Tech","Technology",J4557="OffSup","Office Supplies")</f>
        <v>Office Supplies</v>
      </c>
      <c r="P4557" s="3" t="str" cm="1">
        <f t="array" ref="P4557">_xlfn.IFS(K4557="Bkcs","Bookcases",K4557="Phns","Phones",K4557="Acc","Accessories",K4557="Bndrs","Binders",K4557="Fstnrs","Fasteners")</f>
        <v>Phones</v>
      </c>
      <c r="Q4557" t="str">
        <f>IF(_xlfn.XLOOKUP(D4557,products!$A$2:$A$5902,products!$H$2:$H$5902,,0)=1,"Yes","No")</f>
        <v>Yes</v>
      </c>
    </row>
    <row r="4558" spans="1:17" x14ac:dyDescent="0.3">
      <c r="A4558" t="s">
        <v>26649</v>
      </c>
      <c r="B4558" s="4">
        <v>45227</v>
      </c>
      <c r="C4558" t="s">
        <v>26650</v>
      </c>
      <c r="D4558" t="s">
        <v>26653</v>
      </c>
      <c r="E4558" s="1">
        <v>45303</v>
      </c>
      <c r="F4558" t="s">
        <v>74</v>
      </c>
      <c r="G4558" t="str">
        <f>_xlfn.XLOOKUP(C4558,customers!$A$2:$A$5902,customers!$B$2:$B$5902,,0)</f>
        <v>George Harvey</v>
      </c>
      <c r="H4558" t="str">
        <f>_xlfn.XLOOKUP(C4558,customers!$A$2:$A$5902,customers!$G$2:$G$5902,,0)</f>
        <v>North</v>
      </c>
      <c r="I4558" t="str">
        <f>_xlfn.XLOOKUP(C4558,customers!$A$2:$A$5902,customers!$E$2:$E$5902,,0)</f>
        <v>Horntown</v>
      </c>
      <c r="J4558" t="str">
        <f>INDEX(products!$B$2:$B$5902,MATCH(D4558,products!$A$2:$A$5902,0))</f>
        <v>Furn</v>
      </c>
      <c r="K4558" t="str">
        <f>INDEX(products!$C$2:$C$5902,MATCH(D4558,products!$A$2:$A$5902,0))</f>
        <v>Fstnrs</v>
      </c>
      <c r="L4558" s="3">
        <f>INDEX(products!$E$2:$E$5902,MATCH(D4558,products!$A$2:$A$5902,0))</f>
        <v>3787.48</v>
      </c>
      <c r="M4558">
        <f>_xlfn.XLOOKUP(D4558,products!$A$2:$A$5902,products!$F$2:$F$5902)</f>
        <v>2</v>
      </c>
      <c r="N4558" s="3">
        <f t="shared" si="71"/>
        <v>1893.74</v>
      </c>
      <c r="O4558" s="3" t="str" cm="1">
        <f t="array" ref="O4558">_xlfn.IFS(J4558="Furn","Furniture",J4558="Tech","Technology",J4558="OffSup","Office Supplies")</f>
        <v>Furniture</v>
      </c>
      <c r="P4558" s="3" t="str" cm="1">
        <f t="array" ref="P4558">_xlfn.IFS(K4558="Bkcs","Bookcases",K4558="Phns","Phones",K4558="Acc","Accessories",K4558="Bndrs","Binders",K4558="Fstnrs","Fasteners")</f>
        <v>Fasteners</v>
      </c>
      <c r="Q4558" t="str">
        <f>IF(_xlfn.XLOOKUP(D4558,products!$A$2:$A$5902,products!$H$2:$H$5902,,0)=1,"Yes","No")</f>
        <v>Yes</v>
      </c>
    </row>
    <row r="4559" spans="1:17" x14ac:dyDescent="0.3">
      <c r="A4559" t="s">
        <v>26655</v>
      </c>
      <c r="B4559" s="4">
        <v>44889</v>
      </c>
      <c r="C4559" t="s">
        <v>26656</v>
      </c>
      <c r="D4559" t="s">
        <v>26659</v>
      </c>
      <c r="E4559" s="1">
        <v>45048</v>
      </c>
      <c r="F4559" t="s">
        <v>21</v>
      </c>
      <c r="G4559" t="str">
        <f>_xlfn.XLOOKUP(C4559,customers!$A$2:$A$5902,customers!$B$2:$B$5902,,0)</f>
        <v>Debra Castillo</v>
      </c>
      <c r="H4559" t="str">
        <f>_xlfn.XLOOKUP(C4559,customers!$A$2:$A$5902,customers!$G$2:$G$5902,,0)</f>
        <v>East</v>
      </c>
      <c r="I4559" t="str">
        <f>_xlfn.XLOOKUP(C4559,customers!$A$2:$A$5902,customers!$E$2:$E$5902,,0)</f>
        <v>Port Daniellefort</v>
      </c>
      <c r="J4559" t="str">
        <f>INDEX(products!$B$2:$B$5902,MATCH(D4559,products!$A$2:$A$5902,0))</f>
        <v>Furn</v>
      </c>
      <c r="K4559" t="str">
        <f>INDEX(products!$C$2:$C$5902,MATCH(D4559,products!$A$2:$A$5902,0))</f>
        <v>Fstnrs</v>
      </c>
      <c r="L4559" s="3">
        <f>INDEX(products!$E$2:$E$5902,MATCH(D4559,products!$A$2:$A$5902,0))</f>
        <v>3882.77</v>
      </c>
      <c r="M4559">
        <f>_xlfn.XLOOKUP(D4559,products!$A$2:$A$5902,products!$F$2:$F$5902)</f>
        <v>9</v>
      </c>
      <c r="N4559" s="3">
        <f t="shared" si="71"/>
        <v>431.41888888888889</v>
      </c>
      <c r="O4559" s="3" t="str" cm="1">
        <f t="array" ref="O4559">_xlfn.IFS(J4559="Furn","Furniture",J4559="Tech","Technology",J4559="OffSup","Office Supplies")</f>
        <v>Furniture</v>
      </c>
      <c r="P4559" s="3" t="str" cm="1">
        <f t="array" ref="P4559">_xlfn.IFS(K4559="Bkcs","Bookcases",K4559="Phns","Phones",K4559="Acc","Accessories",K4559="Bndrs","Binders",K4559="Fstnrs","Fasteners")</f>
        <v>Fasteners</v>
      </c>
      <c r="Q4559" t="str">
        <f>IF(_xlfn.XLOOKUP(D4559,products!$A$2:$A$5902,products!$H$2:$H$5902,,0)=1,"Yes","No")</f>
        <v>Yes</v>
      </c>
    </row>
    <row r="4560" spans="1:17" x14ac:dyDescent="0.3">
      <c r="A4560" t="s">
        <v>26661</v>
      </c>
      <c r="B4560" s="4">
        <v>45111</v>
      </c>
      <c r="C4560" t="s">
        <v>26662</v>
      </c>
      <c r="D4560" t="s">
        <v>26665</v>
      </c>
      <c r="E4560" s="1">
        <v>45413</v>
      </c>
      <c r="F4560" t="s">
        <v>35</v>
      </c>
      <c r="G4560" t="str">
        <f>_xlfn.XLOOKUP(C4560,customers!$A$2:$A$5902,customers!$B$2:$B$5902,,0)</f>
        <v>Jose Williams</v>
      </c>
      <c r="H4560" t="str">
        <f>_xlfn.XLOOKUP(C4560,customers!$A$2:$A$5902,customers!$G$2:$G$5902,,0)</f>
        <v>East</v>
      </c>
      <c r="I4560" t="str">
        <f>_xlfn.XLOOKUP(C4560,customers!$A$2:$A$5902,customers!$E$2:$E$5902,,0)</f>
        <v>Aaronmouth</v>
      </c>
      <c r="J4560" t="str">
        <f>INDEX(products!$B$2:$B$5902,MATCH(D4560,products!$A$2:$A$5902,0))</f>
        <v>Tech</v>
      </c>
      <c r="K4560" t="str">
        <f>INDEX(products!$C$2:$C$5902,MATCH(D4560,products!$A$2:$A$5902,0))</f>
        <v>Acc</v>
      </c>
      <c r="L4560" s="3">
        <f>INDEX(products!$E$2:$E$5902,MATCH(D4560,products!$A$2:$A$5902,0))</f>
        <v>2633.4</v>
      </c>
      <c r="M4560">
        <f>_xlfn.XLOOKUP(D4560,products!$A$2:$A$5902,products!$F$2:$F$5902)</f>
        <v>5</v>
      </c>
      <c r="N4560" s="3">
        <f t="shared" si="71"/>
        <v>526.68000000000006</v>
      </c>
      <c r="O4560" s="3" t="str" cm="1">
        <f t="array" ref="O4560">_xlfn.IFS(J4560="Furn","Furniture",J4560="Tech","Technology",J4560="OffSup","Office Supplies")</f>
        <v>Technology</v>
      </c>
      <c r="P4560" s="3" t="str" cm="1">
        <f t="array" ref="P4560">_xlfn.IFS(K4560="Bkcs","Bookcases",K4560="Phns","Phones",K4560="Acc","Accessories",K4560="Bndrs","Binders",K4560="Fstnrs","Fasteners")</f>
        <v>Accessories</v>
      </c>
      <c r="Q4560" t="str">
        <f>IF(_xlfn.XLOOKUP(D4560,products!$A$2:$A$5902,products!$H$2:$H$5902,,0)=1,"Yes","No")</f>
        <v>Yes</v>
      </c>
    </row>
    <row r="4561" spans="1:17" x14ac:dyDescent="0.3">
      <c r="A4561" t="s">
        <v>26667</v>
      </c>
      <c r="B4561" s="4">
        <v>43615</v>
      </c>
      <c r="C4561" t="s">
        <v>26668</v>
      </c>
      <c r="D4561" t="s">
        <v>26670</v>
      </c>
      <c r="E4561" s="1">
        <v>43663</v>
      </c>
      <c r="F4561" t="s">
        <v>21</v>
      </c>
      <c r="G4561" t="str">
        <f>_xlfn.XLOOKUP(C4561,customers!$A$2:$A$5902,customers!$B$2:$B$5902,,0)</f>
        <v>Mary Huynh</v>
      </c>
      <c r="H4561" t="str">
        <f>_xlfn.XLOOKUP(C4561,customers!$A$2:$A$5902,customers!$G$2:$G$5902,,0)</f>
        <v>East</v>
      </c>
      <c r="I4561" t="str">
        <f>_xlfn.XLOOKUP(C4561,customers!$A$2:$A$5902,customers!$E$2:$E$5902,,0)</f>
        <v>Bushtown</v>
      </c>
      <c r="J4561" t="str">
        <f>INDEX(products!$B$2:$B$5902,MATCH(D4561,products!$A$2:$A$5902,0))</f>
        <v>OffSup</v>
      </c>
      <c r="K4561" t="str">
        <f>INDEX(products!$C$2:$C$5902,MATCH(D4561,products!$A$2:$A$5902,0))</f>
        <v>Fstnrs</v>
      </c>
      <c r="L4561" s="3">
        <f>INDEX(products!$E$2:$E$5902,MATCH(D4561,products!$A$2:$A$5902,0))</f>
        <v>1605.28</v>
      </c>
      <c r="M4561">
        <f>_xlfn.XLOOKUP(D4561,products!$A$2:$A$5902,products!$F$2:$F$5902)</f>
        <v>7</v>
      </c>
      <c r="N4561" s="3">
        <f t="shared" si="71"/>
        <v>229.32571428571427</v>
      </c>
      <c r="O4561" s="3" t="str" cm="1">
        <f t="array" ref="O4561">_xlfn.IFS(J4561="Furn","Furniture",J4561="Tech","Technology",J4561="OffSup","Office Supplies")</f>
        <v>Office Supplies</v>
      </c>
      <c r="P4561" s="3" t="str" cm="1">
        <f t="array" ref="P4561">_xlfn.IFS(K4561="Bkcs","Bookcases",K4561="Phns","Phones",K4561="Acc","Accessories",K4561="Bndrs","Binders",K4561="Fstnrs","Fasteners")</f>
        <v>Fasteners</v>
      </c>
      <c r="Q4561" t="str">
        <f>IF(_xlfn.XLOOKUP(D4561,products!$A$2:$A$5902,products!$H$2:$H$5902,,0)=1,"Yes","No")</f>
        <v>No</v>
      </c>
    </row>
    <row r="4562" spans="1:17" x14ac:dyDescent="0.3">
      <c r="A4562" t="s">
        <v>26672</v>
      </c>
      <c r="B4562" s="4">
        <v>45332</v>
      </c>
      <c r="C4562" t="s">
        <v>26673</v>
      </c>
      <c r="D4562" t="s">
        <v>26675</v>
      </c>
      <c r="E4562" s="1">
        <v>45472</v>
      </c>
      <c r="F4562" t="s">
        <v>35</v>
      </c>
      <c r="G4562" t="str">
        <f>_xlfn.XLOOKUP(C4562,customers!$A$2:$A$5902,customers!$B$2:$B$5902,,0)</f>
        <v>Michael Montgomery</v>
      </c>
      <c r="H4562" t="str">
        <f>_xlfn.XLOOKUP(C4562,customers!$A$2:$A$5902,customers!$G$2:$G$5902,,0)</f>
        <v>South</v>
      </c>
      <c r="I4562" t="str">
        <f>_xlfn.XLOOKUP(C4562,customers!$A$2:$A$5902,customers!$E$2:$E$5902,,0)</f>
        <v>Rivashaven</v>
      </c>
      <c r="J4562" t="str">
        <f>INDEX(products!$B$2:$B$5902,MATCH(D4562,products!$A$2:$A$5902,0))</f>
        <v>Furn</v>
      </c>
      <c r="K4562" t="str">
        <f>INDEX(products!$C$2:$C$5902,MATCH(D4562,products!$A$2:$A$5902,0))</f>
        <v>Fstnrs</v>
      </c>
      <c r="L4562" s="3">
        <f>INDEX(products!$E$2:$E$5902,MATCH(D4562,products!$A$2:$A$5902,0))</f>
        <v>1432.87</v>
      </c>
      <c r="M4562">
        <f>_xlfn.XLOOKUP(D4562,products!$A$2:$A$5902,products!$F$2:$F$5902)</f>
        <v>5</v>
      </c>
      <c r="N4562" s="3">
        <f t="shared" si="71"/>
        <v>286.57399999999996</v>
      </c>
      <c r="O4562" s="3" t="str" cm="1">
        <f t="array" ref="O4562">_xlfn.IFS(J4562="Furn","Furniture",J4562="Tech","Technology",J4562="OffSup","Office Supplies")</f>
        <v>Furniture</v>
      </c>
      <c r="P4562" s="3" t="str" cm="1">
        <f t="array" ref="P4562">_xlfn.IFS(K4562="Bkcs","Bookcases",K4562="Phns","Phones",K4562="Acc","Accessories",K4562="Bndrs","Binders",K4562="Fstnrs","Fasteners")</f>
        <v>Fasteners</v>
      </c>
      <c r="Q4562" t="str">
        <f>IF(_xlfn.XLOOKUP(D4562,products!$A$2:$A$5902,products!$H$2:$H$5902,,0)=1,"Yes","No")</f>
        <v>Yes</v>
      </c>
    </row>
    <row r="4563" spans="1:17" x14ac:dyDescent="0.3">
      <c r="A4563" t="s">
        <v>26677</v>
      </c>
      <c r="B4563" s="4">
        <v>44861</v>
      </c>
      <c r="C4563" t="s">
        <v>26678</v>
      </c>
      <c r="D4563" t="s">
        <v>26681</v>
      </c>
      <c r="E4563" s="1">
        <v>45087</v>
      </c>
      <c r="F4563" t="s">
        <v>21</v>
      </c>
      <c r="G4563" t="str">
        <f>_xlfn.XLOOKUP(C4563,customers!$A$2:$A$5902,customers!$B$2:$B$5902,,0)</f>
        <v>Mr. Harold Matthews</v>
      </c>
      <c r="H4563" t="str">
        <f>_xlfn.XLOOKUP(C4563,customers!$A$2:$A$5902,customers!$G$2:$G$5902,,0)</f>
        <v>North</v>
      </c>
      <c r="I4563" t="str">
        <f>_xlfn.XLOOKUP(C4563,customers!$A$2:$A$5902,customers!$E$2:$E$5902,,0)</f>
        <v>Christinaside</v>
      </c>
      <c r="J4563" t="str">
        <f>INDEX(products!$B$2:$B$5902,MATCH(D4563,products!$A$2:$A$5902,0))</f>
        <v>Furn</v>
      </c>
      <c r="K4563" t="str">
        <f>INDEX(products!$C$2:$C$5902,MATCH(D4563,products!$A$2:$A$5902,0))</f>
        <v>Bndrs</v>
      </c>
      <c r="L4563" s="3">
        <f>INDEX(products!$E$2:$E$5902,MATCH(D4563,products!$A$2:$A$5902,0))</f>
        <v>1219.73</v>
      </c>
      <c r="M4563">
        <f>_xlfn.XLOOKUP(D4563,products!$A$2:$A$5902,products!$F$2:$F$5902)</f>
        <v>4</v>
      </c>
      <c r="N4563" s="3">
        <f t="shared" si="71"/>
        <v>304.9325</v>
      </c>
      <c r="O4563" s="3" t="str" cm="1">
        <f t="array" ref="O4563">_xlfn.IFS(J4563="Furn","Furniture",J4563="Tech","Technology",J4563="OffSup","Office Supplies")</f>
        <v>Furniture</v>
      </c>
      <c r="P4563" s="3" t="str" cm="1">
        <f t="array" ref="P4563">_xlfn.IFS(K4563="Bkcs","Bookcases",K4563="Phns","Phones",K4563="Acc","Accessories",K4563="Bndrs","Binders",K4563="Fstnrs","Fasteners")</f>
        <v>Binders</v>
      </c>
      <c r="Q4563" t="str">
        <f>IF(_xlfn.XLOOKUP(D4563,products!$A$2:$A$5902,products!$H$2:$H$5902,,0)=1,"Yes","No")</f>
        <v>No</v>
      </c>
    </row>
    <row r="4564" spans="1:17" x14ac:dyDescent="0.3">
      <c r="A4564" t="s">
        <v>26683</v>
      </c>
      <c r="B4564" s="4">
        <v>44264</v>
      </c>
      <c r="C4564" t="s">
        <v>26684</v>
      </c>
      <c r="D4564" t="s">
        <v>26687</v>
      </c>
      <c r="E4564" s="1">
        <v>44410</v>
      </c>
      <c r="F4564" t="s">
        <v>74</v>
      </c>
      <c r="G4564" t="str">
        <f>_xlfn.XLOOKUP(C4564,customers!$A$2:$A$5902,customers!$B$2:$B$5902,,0)</f>
        <v>Randy Berger</v>
      </c>
      <c r="H4564" t="str">
        <f>_xlfn.XLOOKUP(C4564,customers!$A$2:$A$5902,customers!$G$2:$G$5902,,0)</f>
        <v>South</v>
      </c>
      <c r="I4564" t="str">
        <f>_xlfn.XLOOKUP(C4564,customers!$A$2:$A$5902,customers!$E$2:$E$5902,,0)</f>
        <v>Angelashire</v>
      </c>
      <c r="J4564" t="str">
        <f>INDEX(products!$B$2:$B$5902,MATCH(D4564,products!$A$2:$A$5902,0))</f>
        <v>Furn</v>
      </c>
      <c r="K4564" t="str">
        <f>INDEX(products!$C$2:$C$5902,MATCH(D4564,products!$A$2:$A$5902,0))</f>
        <v>Phns</v>
      </c>
      <c r="L4564" s="3">
        <f>INDEX(products!$E$2:$E$5902,MATCH(D4564,products!$A$2:$A$5902,0))</f>
        <v>2625.52</v>
      </c>
      <c r="M4564">
        <f>_xlfn.XLOOKUP(D4564,products!$A$2:$A$5902,products!$F$2:$F$5902)</f>
        <v>4</v>
      </c>
      <c r="N4564" s="3">
        <f t="shared" si="71"/>
        <v>656.38</v>
      </c>
      <c r="O4564" s="3" t="str" cm="1">
        <f t="array" ref="O4564">_xlfn.IFS(J4564="Furn","Furniture",J4564="Tech","Technology",J4564="OffSup","Office Supplies")</f>
        <v>Furniture</v>
      </c>
      <c r="P4564" s="3" t="str" cm="1">
        <f t="array" ref="P4564">_xlfn.IFS(K4564="Bkcs","Bookcases",K4564="Phns","Phones",K4564="Acc","Accessories",K4564="Bndrs","Binders",K4564="Fstnrs","Fasteners")</f>
        <v>Phones</v>
      </c>
      <c r="Q4564" t="str">
        <f>IF(_xlfn.XLOOKUP(D4564,products!$A$2:$A$5902,products!$H$2:$H$5902,,0)=1,"Yes","No")</f>
        <v>Yes</v>
      </c>
    </row>
    <row r="4565" spans="1:17" x14ac:dyDescent="0.3">
      <c r="A4565" t="s">
        <v>26689</v>
      </c>
      <c r="B4565" s="4">
        <v>44119</v>
      </c>
      <c r="C4565" t="s">
        <v>26690</v>
      </c>
      <c r="D4565" t="s">
        <v>26693</v>
      </c>
      <c r="E4565" s="1">
        <v>44266</v>
      </c>
      <c r="F4565" t="s">
        <v>74</v>
      </c>
      <c r="G4565" t="str">
        <f>_xlfn.XLOOKUP(C4565,customers!$A$2:$A$5902,customers!$B$2:$B$5902,,0)</f>
        <v>Ray Hernandez</v>
      </c>
      <c r="H4565" t="str">
        <f>_xlfn.XLOOKUP(C4565,customers!$A$2:$A$5902,customers!$G$2:$G$5902,,0)</f>
        <v>North</v>
      </c>
      <c r="I4565" t="str">
        <f>_xlfn.XLOOKUP(C4565,customers!$A$2:$A$5902,customers!$E$2:$E$5902,,0)</f>
        <v>South Brittneymouth</v>
      </c>
      <c r="J4565" t="str">
        <f>INDEX(products!$B$2:$B$5902,MATCH(D4565,products!$A$2:$A$5902,0))</f>
        <v>OffSup</v>
      </c>
      <c r="K4565" t="str">
        <f>INDEX(products!$C$2:$C$5902,MATCH(D4565,products!$A$2:$A$5902,0))</f>
        <v>Bndrs</v>
      </c>
      <c r="L4565" s="3">
        <f>INDEX(products!$E$2:$E$5902,MATCH(D4565,products!$A$2:$A$5902,0))</f>
        <v>4464.7700000000004</v>
      </c>
      <c r="M4565">
        <f>_xlfn.XLOOKUP(D4565,products!$A$2:$A$5902,products!$F$2:$F$5902)</f>
        <v>5</v>
      </c>
      <c r="N4565" s="3">
        <f t="shared" si="71"/>
        <v>892.95400000000006</v>
      </c>
      <c r="O4565" s="3" t="str" cm="1">
        <f t="array" ref="O4565">_xlfn.IFS(J4565="Furn","Furniture",J4565="Tech","Technology",J4565="OffSup","Office Supplies")</f>
        <v>Office Supplies</v>
      </c>
      <c r="P4565" s="3" t="str" cm="1">
        <f t="array" ref="P4565">_xlfn.IFS(K4565="Bkcs","Bookcases",K4565="Phns","Phones",K4565="Acc","Accessories",K4565="Bndrs","Binders",K4565="Fstnrs","Fasteners")</f>
        <v>Binders</v>
      </c>
      <c r="Q4565" t="str">
        <f>IF(_xlfn.XLOOKUP(D4565,products!$A$2:$A$5902,products!$H$2:$H$5902,,0)=1,"Yes","No")</f>
        <v>Yes</v>
      </c>
    </row>
    <row r="4566" spans="1:17" x14ac:dyDescent="0.3">
      <c r="A4566" s="2" t="s">
        <v>26695</v>
      </c>
      <c r="B4566" s="4">
        <v>44408</v>
      </c>
      <c r="C4566" t="s">
        <v>26696</v>
      </c>
      <c r="D4566" t="s">
        <v>26699</v>
      </c>
      <c r="E4566" s="1">
        <v>44442</v>
      </c>
      <c r="F4566" t="s">
        <v>35</v>
      </c>
      <c r="G4566" t="str">
        <f>_xlfn.XLOOKUP(C4566,customers!$A$2:$A$5902,customers!$B$2:$B$5902,,0)</f>
        <v>Jamie Collier</v>
      </c>
      <c r="H4566" t="str">
        <f>_xlfn.XLOOKUP(C4566,customers!$A$2:$A$5902,customers!$G$2:$G$5902,,0)</f>
        <v>East</v>
      </c>
      <c r="I4566" t="str">
        <f>_xlfn.XLOOKUP(C4566,customers!$A$2:$A$5902,customers!$E$2:$E$5902,,0)</f>
        <v>East Lacey</v>
      </c>
      <c r="J4566" t="str">
        <f>INDEX(products!$B$2:$B$5902,MATCH(D4566,products!$A$2:$A$5902,0))</f>
        <v>Furn</v>
      </c>
      <c r="K4566" t="str">
        <f>INDEX(products!$C$2:$C$5902,MATCH(D4566,products!$A$2:$A$5902,0))</f>
        <v>Bndrs</v>
      </c>
      <c r="L4566" s="3">
        <f>INDEX(products!$E$2:$E$5902,MATCH(D4566,products!$A$2:$A$5902,0))</f>
        <v>2158.9899999999998</v>
      </c>
      <c r="M4566">
        <f>_xlfn.XLOOKUP(D4566,products!$A$2:$A$5902,products!$F$2:$F$5902)</f>
        <v>9</v>
      </c>
      <c r="N4566" s="3">
        <f t="shared" si="71"/>
        <v>239.88777777777776</v>
      </c>
      <c r="O4566" s="3" t="str" cm="1">
        <f t="array" ref="O4566">_xlfn.IFS(J4566="Furn","Furniture",J4566="Tech","Technology",J4566="OffSup","Office Supplies")</f>
        <v>Furniture</v>
      </c>
      <c r="P4566" s="3" t="str" cm="1">
        <f t="array" ref="P4566">_xlfn.IFS(K4566="Bkcs","Bookcases",K4566="Phns","Phones",K4566="Acc","Accessories",K4566="Bndrs","Binders",K4566="Fstnrs","Fasteners")</f>
        <v>Binders</v>
      </c>
      <c r="Q4566" t="str">
        <f>IF(_xlfn.XLOOKUP(D4566,products!$A$2:$A$5902,products!$H$2:$H$5902,,0)=1,"Yes","No")</f>
        <v>Yes</v>
      </c>
    </row>
    <row r="4567" spans="1:17" x14ac:dyDescent="0.3">
      <c r="A4567" t="s">
        <v>26701</v>
      </c>
      <c r="B4567" s="4">
        <v>43621</v>
      </c>
      <c r="C4567" s="2" t="s">
        <v>26702</v>
      </c>
      <c r="D4567" t="s">
        <v>26705</v>
      </c>
      <c r="E4567" s="1">
        <v>43750</v>
      </c>
      <c r="F4567" t="s">
        <v>74</v>
      </c>
      <c r="G4567" t="str">
        <f>_xlfn.XLOOKUP(C4567,customers!$A$2:$A$5902,customers!$B$2:$B$5902,,0)</f>
        <v>April Ponce</v>
      </c>
      <c r="H4567" t="str">
        <f>_xlfn.XLOOKUP(C4567,customers!$A$2:$A$5902,customers!$G$2:$G$5902,,0)</f>
        <v>South</v>
      </c>
      <c r="I4567" t="str">
        <f>_xlfn.XLOOKUP(C4567,customers!$A$2:$A$5902,customers!$E$2:$E$5902,,0)</f>
        <v>New Ricardomouth</v>
      </c>
      <c r="J4567" t="str">
        <f>INDEX(products!$B$2:$B$5902,MATCH(D4567,products!$A$2:$A$5902,0))</f>
        <v>Furn</v>
      </c>
      <c r="K4567" t="str">
        <f>INDEX(products!$C$2:$C$5902,MATCH(D4567,products!$A$2:$A$5902,0))</f>
        <v>Acc</v>
      </c>
      <c r="L4567" s="3">
        <f>INDEX(products!$E$2:$E$5902,MATCH(D4567,products!$A$2:$A$5902,0))</f>
        <v>2874.47</v>
      </c>
      <c r="M4567">
        <f>_xlfn.XLOOKUP(D4567,products!$A$2:$A$5902,products!$F$2:$F$5902)</f>
        <v>7</v>
      </c>
      <c r="N4567" s="3">
        <f t="shared" si="71"/>
        <v>410.63857142857142</v>
      </c>
      <c r="O4567" s="3" t="str" cm="1">
        <f t="array" ref="O4567">_xlfn.IFS(J4567="Furn","Furniture",J4567="Tech","Technology",J4567="OffSup","Office Supplies")</f>
        <v>Furniture</v>
      </c>
      <c r="P4567" s="3" t="str" cm="1">
        <f t="array" ref="P4567">_xlfn.IFS(K4567="Bkcs","Bookcases",K4567="Phns","Phones",K4567="Acc","Accessories",K4567="Bndrs","Binders",K4567="Fstnrs","Fasteners")</f>
        <v>Accessories</v>
      </c>
      <c r="Q4567" t="str">
        <f>IF(_xlfn.XLOOKUP(D4567,products!$A$2:$A$5902,products!$H$2:$H$5902,,0)=1,"Yes","No")</f>
        <v>No</v>
      </c>
    </row>
    <row r="4568" spans="1:17" x14ac:dyDescent="0.3">
      <c r="A4568" t="s">
        <v>26707</v>
      </c>
      <c r="B4568" s="4">
        <v>43948</v>
      </c>
      <c r="C4568" t="s">
        <v>26708</v>
      </c>
      <c r="D4568" t="s">
        <v>26711</v>
      </c>
      <c r="E4568" s="1">
        <v>43952</v>
      </c>
      <c r="F4568" t="s">
        <v>21</v>
      </c>
      <c r="G4568" t="str">
        <f>_xlfn.XLOOKUP(C4568,customers!$A$2:$A$5902,customers!$B$2:$B$5902,,0)</f>
        <v>Donald Smith</v>
      </c>
      <c r="H4568" t="str">
        <f>_xlfn.XLOOKUP(C4568,customers!$A$2:$A$5902,customers!$G$2:$G$5902,,0)</f>
        <v>West</v>
      </c>
      <c r="I4568" t="str">
        <f>_xlfn.XLOOKUP(C4568,customers!$A$2:$A$5902,customers!$E$2:$E$5902,,0)</f>
        <v>North Larrymouth</v>
      </c>
      <c r="J4568" t="str">
        <f>INDEX(products!$B$2:$B$5902,MATCH(D4568,products!$A$2:$A$5902,0))</f>
        <v>OffSup</v>
      </c>
      <c r="K4568" t="str">
        <f>INDEX(products!$C$2:$C$5902,MATCH(D4568,products!$A$2:$A$5902,0))</f>
        <v>Bkcs</v>
      </c>
      <c r="L4568" s="3">
        <f>INDEX(products!$E$2:$E$5902,MATCH(D4568,products!$A$2:$A$5902,0))</f>
        <v>2490.8000000000002</v>
      </c>
      <c r="M4568">
        <f>_xlfn.XLOOKUP(D4568,products!$A$2:$A$5902,products!$F$2:$F$5902)</f>
        <v>1</v>
      </c>
      <c r="N4568" s="3">
        <f t="shared" si="71"/>
        <v>2490.8000000000002</v>
      </c>
      <c r="O4568" s="3" t="str" cm="1">
        <f t="array" ref="O4568">_xlfn.IFS(J4568="Furn","Furniture",J4568="Tech","Technology",J4568="OffSup","Office Supplies")</f>
        <v>Office Supplies</v>
      </c>
      <c r="P4568" s="3" t="str" cm="1">
        <f t="array" ref="P4568">_xlfn.IFS(K4568="Bkcs","Bookcases",K4568="Phns","Phones",K4568="Acc","Accessories",K4568="Bndrs","Binders",K4568="Fstnrs","Fasteners")</f>
        <v>Bookcases</v>
      </c>
      <c r="Q4568" t="str">
        <f>IF(_xlfn.XLOOKUP(D4568,products!$A$2:$A$5902,products!$H$2:$H$5902,,0)=1,"Yes","No")</f>
        <v>Yes</v>
      </c>
    </row>
    <row r="4569" spans="1:17" x14ac:dyDescent="0.3">
      <c r="A4569" t="s">
        <v>26713</v>
      </c>
      <c r="B4569" s="4">
        <v>45352</v>
      </c>
      <c r="C4569" t="s">
        <v>26714</v>
      </c>
      <c r="D4569" t="s">
        <v>26717</v>
      </c>
      <c r="E4569" s="1">
        <v>45399</v>
      </c>
      <c r="F4569" t="s">
        <v>21</v>
      </c>
      <c r="G4569" t="str">
        <f>_xlfn.XLOOKUP(C4569,customers!$A$2:$A$5902,customers!$B$2:$B$5902,,0)</f>
        <v>Brandon Bell</v>
      </c>
      <c r="H4569" t="str">
        <f>_xlfn.XLOOKUP(C4569,customers!$A$2:$A$5902,customers!$G$2:$G$5902,,0)</f>
        <v>West</v>
      </c>
      <c r="I4569" t="str">
        <f>_xlfn.XLOOKUP(C4569,customers!$A$2:$A$5902,customers!$E$2:$E$5902,,0)</f>
        <v>South Paul</v>
      </c>
      <c r="J4569" t="str">
        <f>INDEX(products!$B$2:$B$5902,MATCH(D4569,products!$A$2:$A$5902,0))</f>
        <v>OffSup</v>
      </c>
      <c r="K4569" t="str">
        <f>INDEX(products!$C$2:$C$5902,MATCH(D4569,products!$A$2:$A$5902,0))</f>
        <v>Bndrs</v>
      </c>
      <c r="L4569" s="3">
        <f>INDEX(products!$E$2:$E$5902,MATCH(D4569,products!$A$2:$A$5902,0))</f>
        <v>4609.3599999999997</v>
      </c>
      <c r="M4569">
        <f>_xlfn.XLOOKUP(D4569,products!$A$2:$A$5902,products!$F$2:$F$5902)</f>
        <v>1</v>
      </c>
      <c r="N4569" s="3">
        <f t="shared" si="71"/>
        <v>4609.3599999999997</v>
      </c>
      <c r="O4569" s="3" t="str" cm="1">
        <f t="array" ref="O4569">_xlfn.IFS(J4569="Furn","Furniture",J4569="Tech","Technology",J4569="OffSup","Office Supplies")</f>
        <v>Office Supplies</v>
      </c>
      <c r="P4569" s="3" t="str" cm="1">
        <f t="array" ref="P4569">_xlfn.IFS(K4569="Bkcs","Bookcases",K4569="Phns","Phones",K4569="Acc","Accessories",K4569="Bndrs","Binders",K4569="Fstnrs","Fasteners")</f>
        <v>Binders</v>
      </c>
      <c r="Q4569" t="str">
        <f>IF(_xlfn.XLOOKUP(D4569,products!$A$2:$A$5902,products!$H$2:$H$5902,,0)=1,"Yes","No")</f>
        <v>No</v>
      </c>
    </row>
    <row r="4570" spans="1:17" x14ac:dyDescent="0.3">
      <c r="A4570" t="s">
        <v>26719</v>
      </c>
      <c r="B4570" s="4">
        <v>43905</v>
      </c>
      <c r="C4570" t="s">
        <v>26720</v>
      </c>
      <c r="D4570" t="s">
        <v>26723</v>
      </c>
      <c r="E4570" s="1">
        <v>44204</v>
      </c>
      <c r="F4570" t="s">
        <v>74</v>
      </c>
      <c r="G4570" t="str">
        <f>_xlfn.XLOOKUP(C4570,customers!$A$2:$A$5902,customers!$B$2:$B$5902,,0)</f>
        <v>Malik Carter</v>
      </c>
      <c r="H4570" t="str">
        <f>_xlfn.XLOOKUP(C4570,customers!$A$2:$A$5902,customers!$G$2:$G$5902,,0)</f>
        <v>West</v>
      </c>
      <c r="I4570" t="str">
        <f>_xlfn.XLOOKUP(C4570,customers!$A$2:$A$5902,customers!$E$2:$E$5902,,0)</f>
        <v>Ashleytown</v>
      </c>
      <c r="J4570" t="str">
        <f>INDEX(products!$B$2:$B$5902,MATCH(D4570,products!$A$2:$A$5902,0))</f>
        <v>Tech</v>
      </c>
      <c r="K4570" t="str">
        <f>INDEX(products!$C$2:$C$5902,MATCH(D4570,products!$A$2:$A$5902,0))</f>
        <v>Bndrs</v>
      </c>
      <c r="L4570" s="3">
        <f>INDEX(products!$E$2:$E$5902,MATCH(D4570,products!$A$2:$A$5902,0))</f>
        <v>323.89</v>
      </c>
      <c r="M4570">
        <f>_xlfn.XLOOKUP(D4570,products!$A$2:$A$5902,products!$F$2:$F$5902)</f>
        <v>6</v>
      </c>
      <c r="N4570" s="3">
        <f t="shared" si="71"/>
        <v>53.981666666666662</v>
      </c>
      <c r="O4570" s="3" t="str" cm="1">
        <f t="array" ref="O4570">_xlfn.IFS(J4570="Furn","Furniture",J4570="Tech","Technology",J4570="OffSup","Office Supplies")</f>
        <v>Technology</v>
      </c>
      <c r="P4570" s="3" t="str" cm="1">
        <f t="array" ref="P4570">_xlfn.IFS(K4570="Bkcs","Bookcases",K4570="Phns","Phones",K4570="Acc","Accessories",K4570="Bndrs","Binders",K4570="Fstnrs","Fasteners")</f>
        <v>Binders</v>
      </c>
      <c r="Q4570" t="str">
        <f>IF(_xlfn.XLOOKUP(D4570,products!$A$2:$A$5902,products!$H$2:$H$5902,,0)=1,"Yes","No")</f>
        <v>Yes</v>
      </c>
    </row>
    <row r="4571" spans="1:17" x14ac:dyDescent="0.3">
      <c r="A4571" t="s">
        <v>26725</v>
      </c>
      <c r="B4571" s="4">
        <v>44950</v>
      </c>
      <c r="C4571" t="s">
        <v>26726</v>
      </c>
      <c r="D4571" t="s">
        <v>26729</v>
      </c>
      <c r="E4571" s="1">
        <v>45068</v>
      </c>
      <c r="F4571" t="s">
        <v>21</v>
      </c>
      <c r="G4571" t="str">
        <f>_xlfn.XLOOKUP(C4571,customers!$A$2:$A$5902,customers!$B$2:$B$5902,,0)</f>
        <v>Kristina Rush</v>
      </c>
      <c r="H4571" t="str">
        <f>_xlfn.XLOOKUP(C4571,customers!$A$2:$A$5902,customers!$G$2:$G$5902,,0)</f>
        <v>East</v>
      </c>
      <c r="I4571" t="str">
        <f>_xlfn.XLOOKUP(C4571,customers!$A$2:$A$5902,customers!$E$2:$E$5902,,0)</f>
        <v>West Amy</v>
      </c>
      <c r="J4571" t="str">
        <f>INDEX(products!$B$2:$B$5902,MATCH(D4571,products!$A$2:$A$5902,0))</f>
        <v>OffSup</v>
      </c>
      <c r="K4571" t="str">
        <f>INDEX(products!$C$2:$C$5902,MATCH(D4571,products!$A$2:$A$5902,0))</f>
        <v>Bkcs</v>
      </c>
      <c r="L4571" s="3">
        <f>INDEX(products!$E$2:$E$5902,MATCH(D4571,products!$A$2:$A$5902,0))</f>
        <v>2864.48</v>
      </c>
      <c r="M4571">
        <f>_xlfn.XLOOKUP(D4571,products!$A$2:$A$5902,products!$F$2:$F$5902)</f>
        <v>6</v>
      </c>
      <c r="N4571" s="3">
        <f t="shared" si="71"/>
        <v>477.41333333333336</v>
      </c>
      <c r="O4571" s="3" t="str" cm="1">
        <f t="array" ref="O4571">_xlfn.IFS(J4571="Furn","Furniture",J4571="Tech","Technology",J4571="OffSup","Office Supplies")</f>
        <v>Office Supplies</v>
      </c>
      <c r="P4571" s="3" t="str" cm="1">
        <f t="array" ref="P4571">_xlfn.IFS(K4571="Bkcs","Bookcases",K4571="Phns","Phones",K4571="Acc","Accessories",K4571="Bndrs","Binders",K4571="Fstnrs","Fasteners")</f>
        <v>Bookcases</v>
      </c>
      <c r="Q4571" t="str">
        <f>IF(_xlfn.XLOOKUP(D4571,products!$A$2:$A$5902,products!$H$2:$H$5902,,0)=1,"Yes","No")</f>
        <v>Yes</v>
      </c>
    </row>
    <row r="4572" spans="1:17" x14ac:dyDescent="0.3">
      <c r="A4572" t="s">
        <v>26731</v>
      </c>
      <c r="B4572" s="4">
        <v>44414</v>
      </c>
      <c r="C4572" t="s">
        <v>26732</v>
      </c>
      <c r="D4572" t="s">
        <v>26735</v>
      </c>
      <c r="E4572" s="1">
        <v>44553</v>
      </c>
      <c r="F4572" t="s">
        <v>35</v>
      </c>
      <c r="G4572" t="str">
        <f>_xlfn.XLOOKUP(C4572,customers!$A$2:$A$5902,customers!$B$2:$B$5902,,0)</f>
        <v>Karen Perez</v>
      </c>
      <c r="H4572" t="str">
        <f>_xlfn.XLOOKUP(C4572,customers!$A$2:$A$5902,customers!$G$2:$G$5902,,0)</f>
        <v>East</v>
      </c>
      <c r="I4572" t="str">
        <f>_xlfn.XLOOKUP(C4572,customers!$A$2:$A$5902,customers!$E$2:$E$5902,,0)</f>
        <v>Duncanview</v>
      </c>
      <c r="J4572" t="str">
        <f>INDEX(products!$B$2:$B$5902,MATCH(D4572,products!$A$2:$A$5902,0))</f>
        <v>OffSup</v>
      </c>
      <c r="K4572" t="str">
        <f>INDEX(products!$C$2:$C$5902,MATCH(D4572,products!$A$2:$A$5902,0))</f>
        <v>Bkcs</v>
      </c>
      <c r="L4572" s="3">
        <f>INDEX(products!$E$2:$E$5902,MATCH(D4572,products!$A$2:$A$5902,0))</f>
        <v>264.39999999999998</v>
      </c>
      <c r="M4572">
        <f>_xlfn.XLOOKUP(D4572,products!$A$2:$A$5902,products!$F$2:$F$5902)</f>
        <v>3</v>
      </c>
      <c r="N4572" s="3">
        <f t="shared" si="71"/>
        <v>88.133333333333326</v>
      </c>
      <c r="O4572" s="3" t="str" cm="1">
        <f t="array" ref="O4572">_xlfn.IFS(J4572="Furn","Furniture",J4572="Tech","Technology",J4572="OffSup","Office Supplies")</f>
        <v>Office Supplies</v>
      </c>
      <c r="P4572" s="3" t="str" cm="1">
        <f t="array" ref="P4572">_xlfn.IFS(K4572="Bkcs","Bookcases",K4572="Phns","Phones",K4572="Acc","Accessories",K4572="Bndrs","Binders",K4572="Fstnrs","Fasteners")</f>
        <v>Bookcases</v>
      </c>
      <c r="Q4572" t="str">
        <f>IF(_xlfn.XLOOKUP(D4572,products!$A$2:$A$5902,products!$H$2:$H$5902,,0)=1,"Yes","No")</f>
        <v>No</v>
      </c>
    </row>
    <row r="4573" spans="1:17" x14ac:dyDescent="0.3">
      <c r="A4573" t="s">
        <v>26737</v>
      </c>
      <c r="B4573" s="4">
        <v>43646</v>
      </c>
      <c r="C4573" t="s">
        <v>26738</v>
      </c>
      <c r="D4573" t="s">
        <v>26741</v>
      </c>
      <c r="E4573" s="1">
        <v>43804</v>
      </c>
      <c r="F4573" t="s">
        <v>74</v>
      </c>
      <c r="G4573" t="str">
        <f>_xlfn.XLOOKUP(C4573,customers!$A$2:$A$5902,customers!$B$2:$B$5902,,0)</f>
        <v>Rhonda Campbell</v>
      </c>
      <c r="H4573" t="str">
        <f>_xlfn.XLOOKUP(C4573,customers!$A$2:$A$5902,customers!$G$2:$G$5902,,0)</f>
        <v>South</v>
      </c>
      <c r="I4573" t="str">
        <f>_xlfn.XLOOKUP(C4573,customers!$A$2:$A$5902,customers!$E$2:$E$5902,,0)</f>
        <v>Mullinstown</v>
      </c>
      <c r="J4573" t="str">
        <f>INDEX(products!$B$2:$B$5902,MATCH(D4573,products!$A$2:$A$5902,0))</f>
        <v>Furn</v>
      </c>
      <c r="K4573" t="str">
        <f>INDEX(products!$C$2:$C$5902,MATCH(D4573,products!$A$2:$A$5902,0))</f>
        <v>Fstnrs</v>
      </c>
      <c r="L4573" s="3">
        <f>INDEX(products!$E$2:$E$5902,MATCH(D4573,products!$A$2:$A$5902,0))</f>
        <v>3978.38</v>
      </c>
      <c r="M4573">
        <f>_xlfn.XLOOKUP(D4573,products!$A$2:$A$5902,products!$F$2:$F$5902)</f>
        <v>2</v>
      </c>
      <c r="N4573" s="3">
        <f t="shared" si="71"/>
        <v>1989.19</v>
      </c>
      <c r="O4573" s="3" t="str" cm="1">
        <f t="array" ref="O4573">_xlfn.IFS(J4573="Furn","Furniture",J4573="Tech","Technology",J4573="OffSup","Office Supplies")</f>
        <v>Furniture</v>
      </c>
      <c r="P4573" s="3" t="str" cm="1">
        <f t="array" ref="P4573">_xlfn.IFS(K4573="Bkcs","Bookcases",K4573="Phns","Phones",K4573="Acc","Accessories",K4573="Bndrs","Binders",K4573="Fstnrs","Fasteners")</f>
        <v>Fasteners</v>
      </c>
      <c r="Q4573" t="str">
        <f>IF(_xlfn.XLOOKUP(D4573,products!$A$2:$A$5902,products!$H$2:$H$5902,,0)=1,"Yes","No")</f>
        <v>Yes</v>
      </c>
    </row>
    <row r="4574" spans="1:17" x14ac:dyDescent="0.3">
      <c r="A4574" t="s">
        <v>26743</v>
      </c>
      <c r="B4574" s="4">
        <v>43918</v>
      </c>
      <c r="C4574" t="s">
        <v>26744</v>
      </c>
      <c r="D4574" t="s">
        <v>26746</v>
      </c>
      <c r="E4574" s="1">
        <v>44148</v>
      </c>
      <c r="F4574" t="s">
        <v>74</v>
      </c>
      <c r="G4574" t="str">
        <f>_xlfn.XLOOKUP(C4574,customers!$A$2:$A$5902,customers!$B$2:$B$5902,,0)</f>
        <v>Tiffany Graham</v>
      </c>
      <c r="H4574" t="str">
        <f>_xlfn.XLOOKUP(C4574,customers!$A$2:$A$5902,customers!$G$2:$G$5902,,0)</f>
        <v>South</v>
      </c>
      <c r="I4574" t="str">
        <f>_xlfn.XLOOKUP(C4574,customers!$A$2:$A$5902,customers!$E$2:$E$5902,,0)</f>
        <v>New Shawn</v>
      </c>
      <c r="J4574" t="str">
        <f>INDEX(products!$B$2:$B$5902,MATCH(D4574,products!$A$2:$A$5902,0))</f>
        <v>OffSup</v>
      </c>
      <c r="K4574" t="str">
        <f>INDEX(products!$C$2:$C$5902,MATCH(D4574,products!$A$2:$A$5902,0))</f>
        <v>Bndrs</v>
      </c>
      <c r="L4574" s="3">
        <f>INDEX(products!$E$2:$E$5902,MATCH(D4574,products!$A$2:$A$5902,0))</f>
        <v>1379.78</v>
      </c>
      <c r="M4574">
        <f>_xlfn.XLOOKUP(D4574,products!$A$2:$A$5902,products!$F$2:$F$5902)</f>
        <v>2</v>
      </c>
      <c r="N4574" s="3">
        <f t="shared" si="71"/>
        <v>689.89</v>
      </c>
      <c r="O4574" s="3" t="str" cm="1">
        <f t="array" ref="O4574">_xlfn.IFS(J4574="Furn","Furniture",J4574="Tech","Technology",J4574="OffSup","Office Supplies")</f>
        <v>Office Supplies</v>
      </c>
      <c r="P4574" s="3" t="str" cm="1">
        <f t="array" ref="P4574">_xlfn.IFS(K4574="Bkcs","Bookcases",K4574="Phns","Phones",K4574="Acc","Accessories",K4574="Bndrs","Binders",K4574="Fstnrs","Fasteners")</f>
        <v>Binders</v>
      </c>
      <c r="Q4574" t="str">
        <f>IF(_xlfn.XLOOKUP(D4574,products!$A$2:$A$5902,products!$H$2:$H$5902,,0)=1,"Yes","No")</f>
        <v>No</v>
      </c>
    </row>
    <row r="4575" spans="1:17" x14ac:dyDescent="0.3">
      <c r="A4575" t="s">
        <v>26748</v>
      </c>
      <c r="B4575" s="4">
        <v>44761</v>
      </c>
      <c r="C4575" t="s">
        <v>26749</v>
      </c>
      <c r="D4575" t="s">
        <v>26751</v>
      </c>
      <c r="E4575" s="1">
        <v>44969</v>
      </c>
      <c r="F4575" t="s">
        <v>21</v>
      </c>
      <c r="G4575" t="str">
        <f>_xlfn.XLOOKUP(C4575,customers!$A$2:$A$5902,customers!$B$2:$B$5902,,0)</f>
        <v>Erin Sharp</v>
      </c>
      <c r="H4575" t="str">
        <f>_xlfn.XLOOKUP(C4575,customers!$A$2:$A$5902,customers!$G$2:$G$5902,,0)</f>
        <v>East</v>
      </c>
      <c r="I4575" t="str">
        <f>_xlfn.XLOOKUP(C4575,customers!$A$2:$A$5902,customers!$E$2:$E$5902,,0)</f>
        <v>Rodriguezfurt</v>
      </c>
      <c r="J4575" t="str">
        <f>INDEX(products!$B$2:$B$5902,MATCH(D4575,products!$A$2:$A$5902,0))</f>
        <v>OffSup</v>
      </c>
      <c r="K4575" t="str">
        <f>INDEX(products!$C$2:$C$5902,MATCH(D4575,products!$A$2:$A$5902,0))</f>
        <v>Acc</v>
      </c>
      <c r="L4575" s="3">
        <f>INDEX(products!$E$2:$E$5902,MATCH(D4575,products!$A$2:$A$5902,0))</f>
        <v>2307.54</v>
      </c>
      <c r="M4575">
        <f>_xlfn.XLOOKUP(D4575,products!$A$2:$A$5902,products!$F$2:$F$5902)</f>
        <v>9</v>
      </c>
      <c r="N4575" s="3">
        <f t="shared" si="71"/>
        <v>256.39333333333332</v>
      </c>
      <c r="O4575" s="3" t="str" cm="1">
        <f t="array" ref="O4575">_xlfn.IFS(J4575="Furn","Furniture",J4575="Tech","Technology",J4575="OffSup","Office Supplies")</f>
        <v>Office Supplies</v>
      </c>
      <c r="P4575" s="3" t="str" cm="1">
        <f t="array" ref="P4575">_xlfn.IFS(K4575="Bkcs","Bookcases",K4575="Phns","Phones",K4575="Acc","Accessories",K4575="Bndrs","Binders",K4575="Fstnrs","Fasteners")</f>
        <v>Accessories</v>
      </c>
      <c r="Q4575" t="str">
        <f>IF(_xlfn.XLOOKUP(D4575,products!$A$2:$A$5902,products!$H$2:$H$5902,,0)=1,"Yes","No")</f>
        <v>No</v>
      </c>
    </row>
    <row r="4576" spans="1:17" x14ac:dyDescent="0.3">
      <c r="A4576" t="s">
        <v>26753</v>
      </c>
      <c r="B4576" s="4">
        <v>43693</v>
      </c>
      <c r="C4576" t="s">
        <v>26754</v>
      </c>
      <c r="D4576" t="s">
        <v>26757</v>
      </c>
      <c r="E4576" s="1">
        <v>43786</v>
      </c>
      <c r="F4576" t="s">
        <v>21</v>
      </c>
      <c r="G4576" t="str">
        <f>_xlfn.XLOOKUP(C4576,customers!$A$2:$A$5902,customers!$B$2:$B$5902,,0)</f>
        <v>Kimberly Palmer</v>
      </c>
      <c r="H4576" t="str">
        <f>_xlfn.XLOOKUP(C4576,customers!$A$2:$A$5902,customers!$G$2:$G$5902,,0)</f>
        <v>East</v>
      </c>
      <c r="I4576" t="str">
        <f>_xlfn.XLOOKUP(C4576,customers!$A$2:$A$5902,customers!$E$2:$E$5902,,0)</f>
        <v>Royview</v>
      </c>
      <c r="J4576" t="str">
        <f>INDEX(products!$B$2:$B$5902,MATCH(D4576,products!$A$2:$A$5902,0))</f>
        <v>OffSup</v>
      </c>
      <c r="K4576" t="str">
        <f>INDEX(products!$C$2:$C$5902,MATCH(D4576,products!$A$2:$A$5902,0))</f>
        <v>Phns</v>
      </c>
      <c r="L4576" s="3">
        <f>INDEX(products!$E$2:$E$5902,MATCH(D4576,products!$A$2:$A$5902,0))</f>
        <v>2260.34</v>
      </c>
      <c r="M4576">
        <f>_xlfn.XLOOKUP(D4576,products!$A$2:$A$5902,products!$F$2:$F$5902)</f>
        <v>8</v>
      </c>
      <c r="N4576" s="3">
        <f t="shared" si="71"/>
        <v>282.54250000000002</v>
      </c>
      <c r="O4576" s="3" t="str" cm="1">
        <f t="array" ref="O4576">_xlfn.IFS(J4576="Furn","Furniture",J4576="Tech","Technology",J4576="OffSup","Office Supplies")</f>
        <v>Office Supplies</v>
      </c>
      <c r="P4576" s="3" t="str" cm="1">
        <f t="array" ref="P4576">_xlfn.IFS(K4576="Bkcs","Bookcases",K4576="Phns","Phones",K4576="Acc","Accessories",K4576="Bndrs","Binders",K4576="Fstnrs","Fasteners")</f>
        <v>Phones</v>
      </c>
      <c r="Q4576" t="str">
        <f>IF(_xlfn.XLOOKUP(D4576,products!$A$2:$A$5902,products!$H$2:$H$5902,,0)=1,"Yes","No")</f>
        <v>No</v>
      </c>
    </row>
    <row r="4577" spans="1:17" x14ac:dyDescent="0.3">
      <c r="A4577" t="s">
        <v>26759</v>
      </c>
      <c r="B4577" s="4">
        <v>44371</v>
      </c>
      <c r="C4577" t="s">
        <v>26760</v>
      </c>
      <c r="D4577" t="s">
        <v>26762</v>
      </c>
      <c r="E4577" s="1">
        <v>44734</v>
      </c>
      <c r="F4577" t="s">
        <v>74</v>
      </c>
      <c r="G4577" t="str">
        <f>_xlfn.XLOOKUP(C4577,customers!$A$2:$A$5902,customers!$B$2:$B$5902,,0)</f>
        <v>Rachael Wallace</v>
      </c>
      <c r="H4577" t="str">
        <f>_xlfn.XLOOKUP(C4577,customers!$A$2:$A$5902,customers!$G$2:$G$5902,,0)</f>
        <v>East</v>
      </c>
      <c r="I4577" t="str">
        <f>_xlfn.XLOOKUP(C4577,customers!$A$2:$A$5902,customers!$E$2:$E$5902,,0)</f>
        <v>Jessicaport</v>
      </c>
      <c r="J4577" t="str">
        <f>INDEX(products!$B$2:$B$5902,MATCH(D4577,products!$A$2:$A$5902,0))</f>
        <v>Tech</v>
      </c>
      <c r="K4577" t="str">
        <f>INDEX(products!$C$2:$C$5902,MATCH(D4577,products!$A$2:$A$5902,0))</f>
        <v>Bkcs</v>
      </c>
      <c r="L4577" s="3">
        <f>INDEX(products!$E$2:$E$5902,MATCH(D4577,products!$A$2:$A$5902,0))</f>
        <v>3227.33</v>
      </c>
      <c r="M4577">
        <f>_xlfn.XLOOKUP(D4577,products!$A$2:$A$5902,products!$F$2:$F$5902)</f>
        <v>4</v>
      </c>
      <c r="N4577" s="3">
        <f t="shared" si="71"/>
        <v>806.83249999999998</v>
      </c>
      <c r="O4577" s="3" t="str" cm="1">
        <f t="array" ref="O4577">_xlfn.IFS(J4577="Furn","Furniture",J4577="Tech","Technology",J4577="OffSup","Office Supplies")</f>
        <v>Technology</v>
      </c>
      <c r="P4577" s="3" t="str" cm="1">
        <f t="array" ref="P4577">_xlfn.IFS(K4577="Bkcs","Bookcases",K4577="Phns","Phones",K4577="Acc","Accessories",K4577="Bndrs","Binders",K4577="Fstnrs","Fasteners")</f>
        <v>Bookcases</v>
      </c>
      <c r="Q4577" t="str">
        <f>IF(_xlfn.XLOOKUP(D4577,products!$A$2:$A$5902,products!$H$2:$H$5902,,0)=1,"Yes","No")</f>
        <v>No</v>
      </c>
    </row>
    <row r="4578" spans="1:17" x14ac:dyDescent="0.3">
      <c r="A4578" t="s">
        <v>26764</v>
      </c>
      <c r="B4578" s="4">
        <v>44433</v>
      </c>
      <c r="C4578" t="s">
        <v>26765</v>
      </c>
      <c r="D4578" t="s">
        <v>26768</v>
      </c>
      <c r="E4578" s="1">
        <v>44745</v>
      </c>
      <c r="F4578" t="s">
        <v>21</v>
      </c>
      <c r="G4578" t="str">
        <f>_xlfn.XLOOKUP(C4578,customers!$A$2:$A$5902,customers!$B$2:$B$5902,,0)</f>
        <v>Charles Henderson</v>
      </c>
      <c r="H4578" t="str">
        <f>_xlfn.XLOOKUP(C4578,customers!$A$2:$A$5902,customers!$G$2:$G$5902,,0)</f>
        <v>North</v>
      </c>
      <c r="I4578" t="str">
        <f>_xlfn.XLOOKUP(C4578,customers!$A$2:$A$5902,customers!$E$2:$E$5902,,0)</f>
        <v>Karlview</v>
      </c>
      <c r="J4578" t="str">
        <f>INDEX(products!$B$2:$B$5902,MATCH(D4578,products!$A$2:$A$5902,0))</f>
        <v>Tech</v>
      </c>
      <c r="K4578" t="str">
        <f>INDEX(products!$C$2:$C$5902,MATCH(D4578,products!$A$2:$A$5902,0))</f>
        <v>Acc</v>
      </c>
      <c r="L4578" s="3">
        <f>INDEX(products!$E$2:$E$5902,MATCH(D4578,products!$A$2:$A$5902,0))</f>
        <v>3473.17</v>
      </c>
      <c r="M4578">
        <f>_xlfn.XLOOKUP(D4578,products!$A$2:$A$5902,products!$F$2:$F$5902)</f>
        <v>7</v>
      </c>
      <c r="N4578" s="3">
        <f t="shared" si="71"/>
        <v>496.16714285714289</v>
      </c>
      <c r="O4578" s="3" t="str" cm="1">
        <f t="array" ref="O4578">_xlfn.IFS(J4578="Furn","Furniture",J4578="Tech","Technology",J4578="OffSup","Office Supplies")</f>
        <v>Technology</v>
      </c>
      <c r="P4578" s="3" t="str" cm="1">
        <f t="array" ref="P4578">_xlfn.IFS(K4578="Bkcs","Bookcases",K4578="Phns","Phones",K4578="Acc","Accessories",K4578="Bndrs","Binders",K4578="Fstnrs","Fasteners")</f>
        <v>Accessories</v>
      </c>
      <c r="Q4578" t="str">
        <f>IF(_xlfn.XLOOKUP(D4578,products!$A$2:$A$5902,products!$H$2:$H$5902,,0)=1,"Yes","No")</f>
        <v>No</v>
      </c>
    </row>
    <row r="4579" spans="1:17" x14ac:dyDescent="0.3">
      <c r="A4579" t="s">
        <v>26770</v>
      </c>
      <c r="B4579" s="4">
        <v>44912</v>
      </c>
      <c r="C4579" s="2" t="s">
        <v>26771</v>
      </c>
      <c r="D4579" t="s">
        <v>26774</v>
      </c>
      <c r="E4579" s="1">
        <v>45018</v>
      </c>
      <c r="F4579" t="s">
        <v>35</v>
      </c>
      <c r="G4579" t="str">
        <f>_xlfn.XLOOKUP(C4579,customers!$A$2:$A$5902,customers!$B$2:$B$5902,,0)</f>
        <v>Chelsea Neal</v>
      </c>
      <c r="H4579" t="str">
        <f>_xlfn.XLOOKUP(C4579,customers!$A$2:$A$5902,customers!$G$2:$G$5902,,0)</f>
        <v>West</v>
      </c>
      <c r="I4579" t="str">
        <f>_xlfn.XLOOKUP(C4579,customers!$A$2:$A$5902,customers!$E$2:$E$5902,,0)</f>
        <v>Lake Edwardbury</v>
      </c>
      <c r="J4579" t="str">
        <f>INDEX(products!$B$2:$B$5902,MATCH(D4579,products!$A$2:$A$5902,0))</f>
        <v>Tech</v>
      </c>
      <c r="K4579" t="str">
        <f>INDEX(products!$C$2:$C$5902,MATCH(D4579,products!$A$2:$A$5902,0))</f>
        <v>Fstnrs</v>
      </c>
      <c r="L4579" s="3">
        <f>INDEX(products!$E$2:$E$5902,MATCH(D4579,products!$A$2:$A$5902,0))</f>
        <v>3972.73</v>
      </c>
      <c r="M4579">
        <f>_xlfn.XLOOKUP(D4579,products!$A$2:$A$5902,products!$F$2:$F$5902)</f>
        <v>1</v>
      </c>
      <c r="N4579" s="3">
        <f t="shared" si="71"/>
        <v>3972.73</v>
      </c>
      <c r="O4579" s="3" t="str" cm="1">
        <f t="array" ref="O4579">_xlfn.IFS(J4579="Furn","Furniture",J4579="Tech","Technology",J4579="OffSup","Office Supplies")</f>
        <v>Technology</v>
      </c>
      <c r="P4579" s="3" t="str" cm="1">
        <f t="array" ref="P4579">_xlfn.IFS(K4579="Bkcs","Bookcases",K4579="Phns","Phones",K4579="Acc","Accessories",K4579="Bndrs","Binders",K4579="Fstnrs","Fasteners")</f>
        <v>Fasteners</v>
      </c>
      <c r="Q4579" t="str">
        <f>IF(_xlfn.XLOOKUP(D4579,products!$A$2:$A$5902,products!$H$2:$H$5902,,0)=1,"Yes","No")</f>
        <v>Yes</v>
      </c>
    </row>
    <row r="4580" spans="1:17" x14ac:dyDescent="0.3">
      <c r="A4580" t="s">
        <v>26776</v>
      </c>
      <c r="B4580" s="4">
        <v>44122</v>
      </c>
      <c r="C4580" t="s">
        <v>26777</v>
      </c>
      <c r="D4580" t="s">
        <v>26780</v>
      </c>
      <c r="E4580" s="1">
        <v>44301</v>
      </c>
      <c r="F4580" t="s">
        <v>21</v>
      </c>
      <c r="G4580" t="str">
        <f>_xlfn.XLOOKUP(C4580,customers!$A$2:$A$5902,customers!$B$2:$B$5902,,0)</f>
        <v>Larry Clark</v>
      </c>
      <c r="H4580" t="str">
        <f>_xlfn.XLOOKUP(C4580,customers!$A$2:$A$5902,customers!$G$2:$G$5902,,0)</f>
        <v>East</v>
      </c>
      <c r="I4580" t="str">
        <f>_xlfn.XLOOKUP(C4580,customers!$A$2:$A$5902,customers!$E$2:$E$5902,,0)</f>
        <v>Saraland</v>
      </c>
      <c r="J4580" t="str">
        <f>INDEX(products!$B$2:$B$5902,MATCH(D4580,products!$A$2:$A$5902,0))</f>
        <v>OffSup</v>
      </c>
      <c r="K4580" t="str">
        <f>INDEX(products!$C$2:$C$5902,MATCH(D4580,products!$A$2:$A$5902,0))</f>
        <v>Acc</v>
      </c>
      <c r="L4580" s="3">
        <f>INDEX(products!$E$2:$E$5902,MATCH(D4580,products!$A$2:$A$5902,0))</f>
        <v>2389.37</v>
      </c>
      <c r="M4580">
        <f>_xlfn.XLOOKUP(D4580,products!$A$2:$A$5902,products!$F$2:$F$5902)</f>
        <v>5</v>
      </c>
      <c r="N4580" s="3">
        <f t="shared" si="71"/>
        <v>477.87399999999997</v>
      </c>
      <c r="O4580" s="3" t="str" cm="1">
        <f t="array" ref="O4580">_xlfn.IFS(J4580="Furn","Furniture",J4580="Tech","Technology",J4580="OffSup","Office Supplies")</f>
        <v>Office Supplies</v>
      </c>
      <c r="P4580" s="3" t="str" cm="1">
        <f t="array" ref="P4580">_xlfn.IFS(K4580="Bkcs","Bookcases",K4580="Phns","Phones",K4580="Acc","Accessories",K4580="Bndrs","Binders",K4580="Fstnrs","Fasteners")</f>
        <v>Accessories</v>
      </c>
      <c r="Q4580" t="str">
        <f>IF(_xlfn.XLOOKUP(D4580,products!$A$2:$A$5902,products!$H$2:$H$5902,,0)=1,"Yes","No")</f>
        <v>Yes</v>
      </c>
    </row>
    <row r="4581" spans="1:17" x14ac:dyDescent="0.3">
      <c r="A4581" t="s">
        <v>26782</v>
      </c>
      <c r="B4581" s="4">
        <v>45036</v>
      </c>
      <c r="C4581" t="s">
        <v>26783</v>
      </c>
      <c r="D4581" t="s">
        <v>26786</v>
      </c>
      <c r="E4581" s="1">
        <v>45304</v>
      </c>
      <c r="F4581" t="s">
        <v>21</v>
      </c>
      <c r="G4581" t="str">
        <f>_xlfn.XLOOKUP(C4581,customers!$A$2:$A$5902,customers!$B$2:$B$5902,,0)</f>
        <v>Sheena Rollins</v>
      </c>
      <c r="H4581" t="str">
        <f>_xlfn.XLOOKUP(C4581,customers!$A$2:$A$5902,customers!$G$2:$G$5902,,0)</f>
        <v>West</v>
      </c>
      <c r="I4581" t="str">
        <f>_xlfn.XLOOKUP(C4581,customers!$A$2:$A$5902,customers!$E$2:$E$5902,,0)</f>
        <v>Wrightville</v>
      </c>
      <c r="J4581" t="str">
        <f>INDEX(products!$B$2:$B$5902,MATCH(D4581,products!$A$2:$A$5902,0))</f>
        <v>OffSup</v>
      </c>
      <c r="K4581" t="str">
        <f>INDEX(products!$C$2:$C$5902,MATCH(D4581,products!$A$2:$A$5902,0))</f>
        <v>Fstnrs</v>
      </c>
      <c r="L4581" s="3">
        <f>INDEX(products!$E$2:$E$5902,MATCH(D4581,products!$A$2:$A$5902,0))</f>
        <v>4056.61</v>
      </c>
      <c r="M4581">
        <f>_xlfn.XLOOKUP(D4581,products!$A$2:$A$5902,products!$F$2:$F$5902)</f>
        <v>2</v>
      </c>
      <c r="N4581" s="3">
        <f t="shared" si="71"/>
        <v>2028.3050000000001</v>
      </c>
      <c r="O4581" s="3" t="str" cm="1">
        <f t="array" ref="O4581">_xlfn.IFS(J4581="Furn","Furniture",J4581="Tech","Technology",J4581="OffSup","Office Supplies")</f>
        <v>Office Supplies</v>
      </c>
      <c r="P4581" s="3" t="str" cm="1">
        <f t="array" ref="P4581">_xlfn.IFS(K4581="Bkcs","Bookcases",K4581="Phns","Phones",K4581="Acc","Accessories",K4581="Bndrs","Binders",K4581="Fstnrs","Fasteners")</f>
        <v>Fasteners</v>
      </c>
      <c r="Q4581" t="str">
        <f>IF(_xlfn.XLOOKUP(D4581,products!$A$2:$A$5902,products!$H$2:$H$5902,,0)=1,"Yes","No")</f>
        <v>No</v>
      </c>
    </row>
    <row r="4582" spans="1:17" x14ac:dyDescent="0.3">
      <c r="A4582" t="s">
        <v>26788</v>
      </c>
      <c r="B4582" s="4">
        <v>44425</v>
      </c>
      <c r="C4582" t="s">
        <v>26789</v>
      </c>
      <c r="D4582" t="s">
        <v>26791</v>
      </c>
      <c r="E4582" s="1">
        <v>44667</v>
      </c>
      <c r="F4582" t="s">
        <v>74</v>
      </c>
      <c r="G4582" t="str">
        <f>_xlfn.XLOOKUP(C4582,customers!$A$2:$A$5902,customers!$B$2:$B$5902,,0)</f>
        <v>Denise Smith</v>
      </c>
      <c r="H4582" t="str">
        <f>_xlfn.XLOOKUP(C4582,customers!$A$2:$A$5902,customers!$G$2:$G$5902,,0)</f>
        <v>North</v>
      </c>
      <c r="I4582" t="str">
        <f>_xlfn.XLOOKUP(C4582,customers!$A$2:$A$5902,customers!$E$2:$E$5902,,0)</f>
        <v>New Tara</v>
      </c>
      <c r="J4582" t="str">
        <f>INDEX(products!$B$2:$B$5902,MATCH(D4582,products!$A$2:$A$5902,0))</f>
        <v>OffSup</v>
      </c>
      <c r="K4582" t="str">
        <f>INDEX(products!$C$2:$C$5902,MATCH(D4582,products!$A$2:$A$5902,0))</f>
        <v>Bndrs</v>
      </c>
      <c r="L4582" s="3">
        <f>INDEX(products!$E$2:$E$5902,MATCH(D4582,products!$A$2:$A$5902,0))</f>
        <v>3096.7</v>
      </c>
      <c r="M4582">
        <f>_xlfn.XLOOKUP(D4582,products!$A$2:$A$5902,products!$F$2:$F$5902)</f>
        <v>1</v>
      </c>
      <c r="N4582" s="3">
        <f t="shared" si="71"/>
        <v>3096.7</v>
      </c>
      <c r="O4582" s="3" t="str" cm="1">
        <f t="array" ref="O4582">_xlfn.IFS(J4582="Furn","Furniture",J4582="Tech","Technology",J4582="OffSup","Office Supplies")</f>
        <v>Office Supplies</v>
      </c>
      <c r="P4582" s="3" t="str" cm="1">
        <f t="array" ref="P4582">_xlfn.IFS(K4582="Bkcs","Bookcases",K4582="Phns","Phones",K4582="Acc","Accessories",K4582="Bndrs","Binders",K4582="Fstnrs","Fasteners")</f>
        <v>Binders</v>
      </c>
      <c r="Q4582" t="str">
        <f>IF(_xlfn.XLOOKUP(D4582,products!$A$2:$A$5902,products!$H$2:$H$5902,,0)=1,"Yes","No")</f>
        <v>Yes</v>
      </c>
    </row>
    <row r="4583" spans="1:17" x14ac:dyDescent="0.3">
      <c r="A4583" t="s">
        <v>26793</v>
      </c>
      <c r="B4583" s="4">
        <v>43999</v>
      </c>
      <c r="C4583" t="s">
        <v>26794</v>
      </c>
      <c r="D4583" t="s">
        <v>26797</v>
      </c>
      <c r="E4583" s="1">
        <v>44060</v>
      </c>
      <c r="F4583" t="s">
        <v>74</v>
      </c>
      <c r="G4583" t="str">
        <f>_xlfn.XLOOKUP(C4583,customers!$A$2:$A$5902,customers!$B$2:$B$5902,,0)</f>
        <v>Shelby Roman</v>
      </c>
      <c r="H4583" t="str">
        <f>_xlfn.XLOOKUP(C4583,customers!$A$2:$A$5902,customers!$G$2:$G$5902,,0)</f>
        <v>East</v>
      </c>
      <c r="I4583" t="str">
        <f>_xlfn.XLOOKUP(C4583,customers!$A$2:$A$5902,customers!$E$2:$E$5902,,0)</f>
        <v>West Sarahberg</v>
      </c>
      <c r="J4583" t="str">
        <f>INDEX(products!$B$2:$B$5902,MATCH(D4583,products!$A$2:$A$5902,0))</f>
        <v>Furn</v>
      </c>
      <c r="K4583" t="str">
        <f>INDEX(products!$C$2:$C$5902,MATCH(D4583,products!$A$2:$A$5902,0))</f>
        <v>Fstnrs</v>
      </c>
      <c r="L4583" s="3">
        <f>INDEX(products!$E$2:$E$5902,MATCH(D4583,products!$A$2:$A$5902,0))</f>
        <v>867.03</v>
      </c>
      <c r="M4583">
        <f>_xlfn.XLOOKUP(D4583,products!$A$2:$A$5902,products!$F$2:$F$5902)</f>
        <v>4</v>
      </c>
      <c r="N4583" s="3">
        <f t="shared" si="71"/>
        <v>216.75749999999999</v>
      </c>
      <c r="O4583" s="3" t="str" cm="1">
        <f t="array" ref="O4583">_xlfn.IFS(J4583="Furn","Furniture",J4583="Tech","Technology",J4583="OffSup","Office Supplies")</f>
        <v>Furniture</v>
      </c>
      <c r="P4583" s="3" t="str" cm="1">
        <f t="array" ref="P4583">_xlfn.IFS(K4583="Bkcs","Bookcases",K4583="Phns","Phones",K4583="Acc","Accessories",K4583="Bndrs","Binders",K4583="Fstnrs","Fasteners")</f>
        <v>Fasteners</v>
      </c>
      <c r="Q4583" t="str">
        <f>IF(_xlfn.XLOOKUP(D4583,products!$A$2:$A$5902,products!$H$2:$H$5902,,0)=1,"Yes","No")</f>
        <v>Yes</v>
      </c>
    </row>
    <row r="4584" spans="1:17" x14ac:dyDescent="0.3">
      <c r="A4584" t="s">
        <v>26799</v>
      </c>
      <c r="B4584" s="4">
        <v>45017</v>
      </c>
      <c r="C4584" t="s">
        <v>26800</v>
      </c>
      <c r="D4584" t="s">
        <v>26803</v>
      </c>
      <c r="E4584" s="1">
        <v>45331</v>
      </c>
      <c r="F4584" t="s">
        <v>21</v>
      </c>
      <c r="G4584" t="str">
        <f>_xlfn.XLOOKUP(C4584,customers!$A$2:$A$5902,customers!$B$2:$B$5902,,0)</f>
        <v>Logan Maxwell</v>
      </c>
      <c r="H4584" t="str">
        <f>_xlfn.XLOOKUP(C4584,customers!$A$2:$A$5902,customers!$G$2:$G$5902,,0)</f>
        <v>South</v>
      </c>
      <c r="I4584" t="str">
        <f>_xlfn.XLOOKUP(C4584,customers!$A$2:$A$5902,customers!$E$2:$E$5902,,0)</f>
        <v>Phillipsborough</v>
      </c>
      <c r="J4584" t="str">
        <f>INDEX(products!$B$2:$B$5902,MATCH(D4584,products!$A$2:$A$5902,0))</f>
        <v>Tech</v>
      </c>
      <c r="K4584" t="str">
        <f>INDEX(products!$C$2:$C$5902,MATCH(D4584,products!$A$2:$A$5902,0))</f>
        <v>Fstnrs</v>
      </c>
      <c r="L4584" s="3">
        <f>INDEX(products!$E$2:$E$5902,MATCH(D4584,products!$A$2:$A$5902,0))</f>
        <v>112.23</v>
      </c>
      <c r="M4584">
        <f>_xlfn.XLOOKUP(D4584,products!$A$2:$A$5902,products!$F$2:$F$5902)</f>
        <v>10</v>
      </c>
      <c r="N4584" s="3">
        <f t="shared" si="71"/>
        <v>11.223000000000001</v>
      </c>
      <c r="O4584" s="3" t="str" cm="1">
        <f t="array" ref="O4584">_xlfn.IFS(J4584="Furn","Furniture",J4584="Tech","Technology",J4584="OffSup","Office Supplies")</f>
        <v>Technology</v>
      </c>
      <c r="P4584" s="3" t="str" cm="1">
        <f t="array" ref="P4584">_xlfn.IFS(K4584="Bkcs","Bookcases",K4584="Phns","Phones",K4584="Acc","Accessories",K4584="Bndrs","Binders",K4584="Fstnrs","Fasteners")</f>
        <v>Fasteners</v>
      </c>
      <c r="Q4584" t="str">
        <f>IF(_xlfn.XLOOKUP(D4584,products!$A$2:$A$5902,products!$H$2:$H$5902,,0)=1,"Yes","No")</f>
        <v>No</v>
      </c>
    </row>
    <row r="4585" spans="1:17" x14ac:dyDescent="0.3">
      <c r="A4585" t="s">
        <v>26805</v>
      </c>
      <c r="B4585" s="4">
        <v>43608</v>
      </c>
      <c r="C4585" t="s">
        <v>26806</v>
      </c>
      <c r="D4585" t="s">
        <v>26808</v>
      </c>
      <c r="E4585" s="1">
        <v>43867</v>
      </c>
      <c r="F4585" t="s">
        <v>74</v>
      </c>
      <c r="G4585" t="str">
        <f>_xlfn.XLOOKUP(C4585,customers!$A$2:$A$5902,customers!$B$2:$B$5902,,0)</f>
        <v>Lisa Long</v>
      </c>
      <c r="H4585" t="str">
        <f>_xlfn.XLOOKUP(C4585,customers!$A$2:$A$5902,customers!$G$2:$G$5902,,0)</f>
        <v>South</v>
      </c>
      <c r="I4585" t="str">
        <f>_xlfn.XLOOKUP(C4585,customers!$A$2:$A$5902,customers!$E$2:$E$5902,,0)</f>
        <v>Lake Heather</v>
      </c>
      <c r="J4585" t="str">
        <f>INDEX(products!$B$2:$B$5902,MATCH(D4585,products!$A$2:$A$5902,0))</f>
        <v>OffSup</v>
      </c>
      <c r="K4585" t="str">
        <f>INDEX(products!$C$2:$C$5902,MATCH(D4585,products!$A$2:$A$5902,0))</f>
        <v>Bkcs</v>
      </c>
      <c r="L4585" s="3">
        <f>INDEX(products!$E$2:$E$5902,MATCH(D4585,products!$A$2:$A$5902,0))</f>
        <v>77.95</v>
      </c>
      <c r="M4585">
        <f>_xlfn.XLOOKUP(D4585,products!$A$2:$A$5902,products!$F$2:$F$5902)</f>
        <v>8</v>
      </c>
      <c r="N4585" s="3">
        <f t="shared" si="71"/>
        <v>9.7437500000000004</v>
      </c>
      <c r="O4585" s="3" t="str" cm="1">
        <f t="array" ref="O4585">_xlfn.IFS(J4585="Furn","Furniture",J4585="Tech","Technology",J4585="OffSup","Office Supplies")</f>
        <v>Office Supplies</v>
      </c>
      <c r="P4585" s="3" t="str" cm="1">
        <f t="array" ref="P4585">_xlfn.IFS(K4585="Bkcs","Bookcases",K4585="Phns","Phones",K4585="Acc","Accessories",K4585="Bndrs","Binders",K4585="Fstnrs","Fasteners")</f>
        <v>Bookcases</v>
      </c>
      <c r="Q4585" t="str">
        <f>IF(_xlfn.XLOOKUP(D4585,products!$A$2:$A$5902,products!$H$2:$H$5902,,0)=1,"Yes","No")</f>
        <v>Yes</v>
      </c>
    </row>
    <row r="4586" spans="1:17" x14ac:dyDescent="0.3">
      <c r="A4586" t="s">
        <v>26810</v>
      </c>
      <c r="B4586" s="4">
        <v>44681</v>
      </c>
      <c r="C4586" t="s">
        <v>26811</v>
      </c>
      <c r="D4586" t="s">
        <v>26814</v>
      </c>
      <c r="E4586" s="1">
        <v>44695</v>
      </c>
      <c r="F4586" t="s">
        <v>74</v>
      </c>
      <c r="G4586" t="str">
        <f>_xlfn.XLOOKUP(C4586,customers!$A$2:$A$5902,customers!$B$2:$B$5902,,0)</f>
        <v>Donna Ortega</v>
      </c>
      <c r="H4586" t="str">
        <f>_xlfn.XLOOKUP(C4586,customers!$A$2:$A$5902,customers!$G$2:$G$5902,,0)</f>
        <v>South</v>
      </c>
      <c r="I4586" t="str">
        <f>_xlfn.XLOOKUP(C4586,customers!$A$2:$A$5902,customers!$E$2:$E$5902,,0)</f>
        <v>Snydershire</v>
      </c>
      <c r="J4586" t="str">
        <f>INDEX(products!$B$2:$B$5902,MATCH(D4586,products!$A$2:$A$5902,0))</f>
        <v>OffSup</v>
      </c>
      <c r="K4586" t="str">
        <f>INDEX(products!$C$2:$C$5902,MATCH(D4586,products!$A$2:$A$5902,0))</f>
        <v>Bndrs</v>
      </c>
      <c r="L4586" s="3">
        <f>INDEX(products!$E$2:$E$5902,MATCH(D4586,products!$A$2:$A$5902,0))</f>
        <v>4525.6499999999996</v>
      </c>
      <c r="M4586">
        <f>_xlfn.XLOOKUP(D4586,products!$A$2:$A$5902,products!$F$2:$F$5902)</f>
        <v>3</v>
      </c>
      <c r="N4586" s="3">
        <f t="shared" si="71"/>
        <v>1508.55</v>
      </c>
      <c r="O4586" s="3" t="str" cm="1">
        <f t="array" ref="O4586">_xlfn.IFS(J4586="Furn","Furniture",J4586="Tech","Technology",J4586="OffSup","Office Supplies")</f>
        <v>Office Supplies</v>
      </c>
      <c r="P4586" s="3" t="str" cm="1">
        <f t="array" ref="P4586">_xlfn.IFS(K4586="Bkcs","Bookcases",K4586="Phns","Phones",K4586="Acc","Accessories",K4586="Bndrs","Binders",K4586="Fstnrs","Fasteners")</f>
        <v>Binders</v>
      </c>
      <c r="Q4586" t="str">
        <f>IF(_xlfn.XLOOKUP(D4586,products!$A$2:$A$5902,products!$H$2:$H$5902,,0)=1,"Yes","No")</f>
        <v>No</v>
      </c>
    </row>
    <row r="4587" spans="1:17" x14ac:dyDescent="0.3">
      <c r="A4587" t="s">
        <v>26816</v>
      </c>
      <c r="B4587" s="4">
        <v>44699</v>
      </c>
      <c r="C4587" t="s">
        <v>26817</v>
      </c>
      <c r="D4587" t="s">
        <v>26820</v>
      </c>
      <c r="E4587" s="1">
        <v>45009</v>
      </c>
      <c r="F4587" t="s">
        <v>35</v>
      </c>
      <c r="G4587" t="str">
        <f>_xlfn.XLOOKUP(C4587,customers!$A$2:$A$5902,customers!$B$2:$B$5902,,0)</f>
        <v>Claire Zimmerman</v>
      </c>
      <c r="H4587" t="str">
        <f>_xlfn.XLOOKUP(C4587,customers!$A$2:$A$5902,customers!$G$2:$G$5902,,0)</f>
        <v>West</v>
      </c>
      <c r="I4587" t="str">
        <f>_xlfn.XLOOKUP(C4587,customers!$A$2:$A$5902,customers!$E$2:$E$5902,,0)</f>
        <v>North Emilytown</v>
      </c>
      <c r="J4587" t="str">
        <f>INDEX(products!$B$2:$B$5902,MATCH(D4587,products!$A$2:$A$5902,0))</f>
        <v>OffSup</v>
      </c>
      <c r="K4587" t="str">
        <f>INDEX(products!$C$2:$C$5902,MATCH(D4587,products!$A$2:$A$5902,0))</f>
        <v>Bndrs</v>
      </c>
      <c r="L4587" s="3">
        <f>INDEX(products!$E$2:$E$5902,MATCH(D4587,products!$A$2:$A$5902,0))</f>
        <v>2157.75</v>
      </c>
      <c r="M4587">
        <f>_xlfn.XLOOKUP(D4587,products!$A$2:$A$5902,products!$F$2:$F$5902)</f>
        <v>2</v>
      </c>
      <c r="N4587" s="3">
        <f t="shared" si="71"/>
        <v>1078.875</v>
      </c>
      <c r="O4587" s="3" t="str" cm="1">
        <f t="array" ref="O4587">_xlfn.IFS(J4587="Furn","Furniture",J4587="Tech","Technology",J4587="OffSup","Office Supplies")</f>
        <v>Office Supplies</v>
      </c>
      <c r="P4587" s="3" t="str" cm="1">
        <f t="array" ref="P4587">_xlfn.IFS(K4587="Bkcs","Bookcases",K4587="Phns","Phones",K4587="Acc","Accessories",K4587="Bndrs","Binders",K4587="Fstnrs","Fasteners")</f>
        <v>Binders</v>
      </c>
      <c r="Q4587" t="str">
        <f>IF(_xlfn.XLOOKUP(D4587,products!$A$2:$A$5902,products!$H$2:$H$5902,,0)=1,"Yes","No")</f>
        <v>No</v>
      </c>
    </row>
    <row r="4588" spans="1:17" x14ac:dyDescent="0.3">
      <c r="A4588" t="s">
        <v>26822</v>
      </c>
      <c r="B4588" s="4">
        <v>44015</v>
      </c>
      <c r="C4588" t="s">
        <v>26823</v>
      </c>
      <c r="D4588" t="s">
        <v>26826</v>
      </c>
      <c r="E4588" s="1">
        <v>44170</v>
      </c>
      <c r="F4588" t="s">
        <v>74</v>
      </c>
      <c r="G4588" t="str">
        <f>_xlfn.XLOOKUP(C4588,customers!$A$2:$A$5902,customers!$B$2:$B$5902,,0)</f>
        <v>Candace Goodwin</v>
      </c>
      <c r="H4588" t="str">
        <f>_xlfn.XLOOKUP(C4588,customers!$A$2:$A$5902,customers!$G$2:$G$5902,,0)</f>
        <v>North</v>
      </c>
      <c r="I4588" t="str">
        <f>_xlfn.XLOOKUP(C4588,customers!$A$2:$A$5902,customers!$E$2:$E$5902,,0)</f>
        <v>Port Deanna</v>
      </c>
      <c r="J4588" t="str">
        <f>INDEX(products!$B$2:$B$5902,MATCH(D4588,products!$A$2:$A$5902,0))</f>
        <v>OffSup</v>
      </c>
      <c r="K4588" t="str">
        <f>INDEX(products!$C$2:$C$5902,MATCH(D4588,products!$A$2:$A$5902,0))</f>
        <v>Fstnrs</v>
      </c>
      <c r="L4588" s="3">
        <f>INDEX(products!$E$2:$E$5902,MATCH(D4588,products!$A$2:$A$5902,0))</f>
        <v>318.58999999999997</v>
      </c>
      <c r="M4588">
        <f>_xlfn.XLOOKUP(D4588,products!$A$2:$A$5902,products!$F$2:$F$5902)</f>
        <v>1</v>
      </c>
      <c r="N4588" s="3">
        <f t="shared" si="71"/>
        <v>318.58999999999997</v>
      </c>
      <c r="O4588" s="3" t="str" cm="1">
        <f t="array" ref="O4588">_xlfn.IFS(J4588="Furn","Furniture",J4588="Tech","Technology",J4588="OffSup","Office Supplies")</f>
        <v>Office Supplies</v>
      </c>
      <c r="P4588" s="3" t="str" cm="1">
        <f t="array" ref="P4588">_xlfn.IFS(K4588="Bkcs","Bookcases",K4588="Phns","Phones",K4588="Acc","Accessories",K4588="Bndrs","Binders",K4588="Fstnrs","Fasteners")</f>
        <v>Fasteners</v>
      </c>
      <c r="Q4588" t="str">
        <f>IF(_xlfn.XLOOKUP(D4588,products!$A$2:$A$5902,products!$H$2:$H$5902,,0)=1,"Yes","No")</f>
        <v>No</v>
      </c>
    </row>
    <row r="4589" spans="1:17" x14ac:dyDescent="0.3">
      <c r="A4589" s="2" t="s">
        <v>26828</v>
      </c>
      <c r="B4589" s="4">
        <v>44080</v>
      </c>
      <c r="C4589" t="s">
        <v>26829</v>
      </c>
      <c r="D4589" t="s">
        <v>26832</v>
      </c>
      <c r="E4589" s="1">
        <v>44289</v>
      </c>
      <c r="F4589" t="s">
        <v>35</v>
      </c>
      <c r="G4589" t="str">
        <f>_xlfn.XLOOKUP(C4589,customers!$A$2:$A$5902,customers!$B$2:$B$5902,,0)</f>
        <v>Brittany Greene</v>
      </c>
      <c r="H4589" t="str">
        <f>_xlfn.XLOOKUP(C4589,customers!$A$2:$A$5902,customers!$G$2:$G$5902,,0)</f>
        <v>East</v>
      </c>
      <c r="I4589" t="str">
        <f>_xlfn.XLOOKUP(C4589,customers!$A$2:$A$5902,customers!$E$2:$E$5902,,0)</f>
        <v>Hoburgh</v>
      </c>
      <c r="J4589" t="str">
        <f>INDEX(products!$B$2:$B$5902,MATCH(D4589,products!$A$2:$A$5902,0))</f>
        <v>Tech</v>
      </c>
      <c r="K4589" t="str">
        <f>INDEX(products!$C$2:$C$5902,MATCH(D4589,products!$A$2:$A$5902,0))</f>
        <v>Bkcs</v>
      </c>
      <c r="L4589" s="3">
        <f>INDEX(products!$E$2:$E$5902,MATCH(D4589,products!$A$2:$A$5902,0))</f>
        <v>3536.17</v>
      </c>
      <c r="M4589">
        <f>_xlfn.XLOOKUP(D4589,products!$A$2:$A$5902,products!$F$2:$F$5902)</f>
        <v>6</v>
      </c>
      <c r="N4589" s="3">
        <f t="shared" si="71"/>
        <v>589.36166666666668</v>
      </c>
      <c r="O4589" s="3" t="str" cm="1">
        <f t="array" ref="O4589">_xlfn.IFS(J4589="Furn","Furniture",J4589="Tech","Technology",J4589="OffSup","Office Supplies")</f>
        <v>Technology</v>
      </c>
      <c r="P4589" s="3" t="str" cm="1">
        <f t="array" ref="P4589">_xlfn.IFS(K4589="Bkcs","Bookcases",K4589="Phns","Phones",K4589="Acc","Accessories",K4589="Bndrs","Binders",K4589="Fstnrs","Fasteners")</f>
        <v>Bookcases</v>
      </c>
      <c r="Q4589" t="str">
        <f>IF(_xlfn.XLOOKUP(D4589,products!$A$2:$A$5902,products!$H$2:$H$5902,,0)=1,"Yes","No")</f>
        <v>Yes</v>
      </c>
    </row>
    <row r="4590" spans="1:17" x14ac:dyDescent="0.3">
      <c r="A4590" t="s">
        <v>26834</v>
      </c>
      <c r="B4590" s="4">
        <v>43723</v>
      </c>
      <c r="C4590" t="s">
        <v>26835</v>
      </c>
      <c r="D4590" t="s">
        <v>26837</v>
      </c>
      <c r="E4590" s="1">
        <v>44029</v>
      </c>
      <c r="F4590" t="s">
        <v>35</v>
      </c>
      <c r="G4590" t="str">
        <f>_xlfn.XLOOKUP(C4590,customers!$A$2:$A$5902,customers!$B$2:$B$5902,,0)</f>
        <v>Kimberly Wright</v>
      </c>
      <c r="H4590" t="str">
        <f>_xlfn.XLOOKUP(C4590,customers!$A$2:$A$5902,customers!$G$2:$G$5902,,0)</f>
        <v>West</v>
      </c>
      <c r="I4590" t="str">
        <f>_xlfn.XLOOKUP(C4590,customers!$A$2:$A$5902,customers!$E$2:$E$5902,,0)</f>
        <v>New Kenneth</v>
      </c>
      <c r="J4590" t="str">
        <f>INDEX(products!$B$2:$B$5902,MATCH(D4590,products!$A$2:$A$5902,0))</f>
        <v>Tech</v>
      </c>
      <c r="K4590" t="str">
        <f>INDEX(products!$C$2:$C$5902,MATCH(D4590,products!$A$2:$A$5902,0))</f>
        <v>Fstnrs</v>
      </c>
      <c r="L4590" s="3">
        <f>INDEX(products!$E$2:$E$5902,MATCH(D4590,products!$A$2:$A$5902,0))</f>
        <v>1998.99</v>
      </c>
      <c r="M4590">
        <f>_xlfn.XLOOKUP(D4590,products!$A$2:$A$5902,products!$F$2:$F$5902)</f>
        <v>5</v>
      </c>
      <c r="N4590" s="3">
        <f t="shared" si="71"/>
        <v>399.798</v>
      </c>
      <c r="O4590" s="3" t="str" cm="1">
        <f t="array" ref="O4590">_xlfn.IFS(J4590="Furn","Furniture",J4590="Tech","Technology",J4590="OffSup","Office Supplies")</f>
        <v>Technology</v>
      </c>
      <c r="P4590" s="3" t="str" cm="1">
        <f t="array" ref="P4590">_xlfn.IFS(K4590="Bkcs","Bookcases",K4590="Phns","Phones",K4590="Acc","Accessories",K4590="Bndrs","Binders",K4590="Fstnrs","Fasteners")</f>
        <v>Fasteners</v>
      </c>
      <c r="Q4590" t="str">
        <f>IF(_xlfn.XLOOKUP(D4590,products!$A$2:$A$5902,products!$H$2:$H$5902,,0)=1,"Yes","No")</f>
        <v>Yes</v>
      </c>
    </row>
    <row r="4591" spans="1:17" x14ac:dyDescent="0.3">
      <c r="A4591" t="s">
        <v>26839</v>
      </c>
      <c r="B4591" s="4">
        <v>44466</v>
      </c>
      <c r="C4591" t="s">
        <v>26840</v>
      </c>
      <c r="D4591" t="s">
        <v>26843</v>
      </c>
      <c r="E4591" s="1">
        <v>44785</v>
      </c>
      <c r="F4591" t="s">
        <v>35</v>
      </c>
      <c r="G4591" t="str">
        <f>_xlfn.XLOOKUP(C4591,customers!$A$2:$A$5902,customers!$B$2:$B$5902,,0)</f>
        <v>Keith Hanson</v>
      </c>
      <c r="H4591" t="str">
        <f>_xlfn.XLOOKUP(C4591,customers!$A$2:$A$5902,customers!$G$2:$G$5902,,0)</f>
        <v>South</v>
      </c>
      <c r="I4591" t="str">
        <f>_xlfn.XLOOKUP(C4591,customers!$A$2:$A$5902,customers!$E$2:$E$5902,,0)</f>
        <v>Francoshire</v>
      </c>
      <c r="J4591" t="str">
        <f>INDEX(products!$B$2:$B$5902,MATCH(D4591,products!$A$2:$A$5902,0))</f>
        <v>Tech</v>
      </c>
      <c r="K4591" t="str">
        <f>INDEX(products!$C$2:$C$5902,MATCH(D4591,products!$A$2:$A$5902,0))</f>
        <v>Acc</v>
      </c>
      <c r="L4591" s="3">
        <f>INDEX(products!$E$2:$E$5902,MATCH(D4591,products!$A$2:$A$5902,0))</f>
        <v>3287.42</v>
      </c>
      <c r="M4591">
        <f>_xlfn.XLOOKUP(D4591,products!$A$2:$A$5902,products!$F$2:$F$5902)</f>
        <v>1</v>
      </c>
      <c r="N4591" s="3">
        <f t="shared" si="71"/>
        <v>3287.42</v>
      </c>
      <c r="O4591" s="3" t="str" cm="1">
        <f t="array" ref="O4591">_xlfn.IFS(J4591="Furn","Furniture",J4591="Tech","Technology",J4591="OffSup","Office Supplies")</f>
        <v>Technology</v>
      </c>
      <c r="P4591" s="3" t="str" cm="1">
        <f t="array" ref="P4591">_xlfn.IFS(K4591="Bkcs","Bookcases",K4591="Phns","Phones",K4591="Acc","Accessories",K4591="Bndrs","Binders",K4591="Fstnrs","Fasteners")</f>
        <v>Accessories</v>
      </c>
      <c r="Q4591" t="str">
        <f>IF(_xlfn.XLOOKUP(D4591,products!$A$2:$A$5902,products!$H$2:$H$5902,,0)=1,"Yes","No")</f>
        <v>No</v>
      </c>
    </row>
    <row r="4592" spans="1:17" x14ac:dyDescent="0.3">
      <c r="A4592" t="s">
        <v>26845</v>
      </c>
      <c r="B4592" s="4">
        <v>44437</v>
      </c>
      <c r="C4592" t="s">
        <v>26846</v>
      </c>
      <c r="D4592" t="s">
        <v>26849</v>
      </c>
      <c r="E4592" s="1">
        <v>44451</v>
      </c>
      <c r="F4592" t="s">
        <v>21</v>
      </c>
      <c r="G4592" t="str">
        <f>_xlfn.XLOOKUP(C4592,customers!$A$2:$A$5902,customers!$B$2:$B$5902,,0)</f>
        <v>Jeremy Butler</v>
      </c>
      <c r="H4592" t="str">
        <f>_xlfn.XLOOKUP(C4592,customers!$A$2:$A$5902,customers!$G$2:$G$5902,,0)</f>
        <v>South</v>
      </c>
      <c r="I4592" t="str">
        <f>_xlfn.XLOOKUP(C4592,customers!$A$2:$A$5902,customers!$E$2:$E$5902,,0)</f>
        <v>South Lindaport</v>
      </c>
      <c r="J4592" t="str">
        <f>INDEX(products!$B$2:$B$5902,MATCH(D4592,products!$A$2:$A$5902,0))</f>
        <v>Tech</v>
      </c>
      <c r="K4592" t="str">
        <f>INDEX(products!$C$2:$C$5902,MATCH(D4592,products!$A$2:$A$5902,0))</f>
        <v>Acc</v>
      </c>
      <c r="L4592" s="3">
        <f>INDEX(products!$E$2:$E$5902,MATCH(D4592,products!$A$2:$A$5902,0))</f>
        <v>3678.52</v>
      </c>
      <c r="M4592">
        <f>_xlfn.XLOOKUP(D4592,products!$A$2:$A$5902,products!$F$2:$F$5902)</f>
        <v>5</v>
      </c>
      <c r="N4592" s="3">
        <f t="shared" si="71"/>
        <v>735.70399999999995</v>
      </c>
      <c r="O4592" s="3" t="str" cm="1">
        <f t="array" ref="O4592">_xlfn.IFS(J4592="Furn","Furniture",J4592="Tech","Technology",J4592="OffSup","Office Supplies")</f>
        <v>Technology</v>
      </c>
      <c r="P4592" s="3" t="str" cm="1">
        <f t="array" ref="P4592">_xlfn.IFS(K4592="Bkcs","Bookcases",K4592="Phns","Phones",K4592="Acc","Accessories",K4592="Bndrs","Binders",K4592="Fstnrs","Fasteners")</f>
        <v>Accessories</v>
      </c>
      <c r="Q4592" t="str">
        <f>IF(_xlfn.XLOOKUP(D4592,products!$A$2:$A$5902,products!$H$2:$H$5902,,0)=1,"Yes","No")</f>
        <v>Yes</v>
      </c>
    </row>
    <row r="4593" spans="1:17" x14ac:dyDescent="0.3">
      <c r="A4593" t="s">
        <v>26851</v>
      </c>
      <c r="B4593" s="4">
        <v>43909</v>
      </c>
      <c r="C4593" t="s">
        <v>26852</v>
      </c>
      <c r="D4593" t="s">
        <v>26855</v>
      </c>
      <c r="E4593" s="1">
        <v>44117</v>
      </c>
      <c r="F4593" t="s">
        <v>74</v>
      </c>
      <c r="G4593" t="str">
        <f>_xlfn.XLOOKUP(C4593,customers!$A$2:$A$5902,customers!$B$2:$B$5902,,0)</f>
        <v>Thomas Torres</v>
      </c>
      <c r="H4593" t="str">
        <f>_xlfn.XLOOKUP(C4593,customers!$A$2:$A$5902,customers!$G$2:$G$5902,,0)</f>
        <v>West</v>
      </c>
      <c r="I4593" t="str">
        <f>_xlfn.XLOOKUP(C4593,customers!$A$2:$A$5902,customers!$E$2:$E$5902,,0)</f>
        <v>South Jeremyview</v>
      </c>
      <c r="J4593" t="str">
        <f>INDEX(products!$B$2:$B$5902,MATCH(D4593,products!$A$2:$A$5902,0))</f>
        <v>OffSup</v>
      </c>
      <c r="K4593" t="str">
        <f>INDEX(products!$C$2:$C$5902,MATCH(D4593,products!$A$2:$A$5902,0))</f>
        <v>Bkcs</v>
      </c>
      <c r="L4593" s="3">
        <f>INDEX(products!$E$2:$E$5902,MATCH(D4593,products!$A$2:$A$5902,0))</f>
        <v>1724.43</v>
      </c>
      <c r="M4593">
        <f>_xlfn.XLOOKUP(D4593,products!$A$2:$A$5902,products!$F$2:$F$5902)</f>
        <v>2</v>
      </c>
      <c r="N4593" s="3">
        <f t="shared" si="71"/>
        <v>862.21500000000003</v>
      </c>
      <c r="O4593" s="3" t="str" cm="1">
        <f t="array" ref="O4593">_xlfn.IFS(J4593="Furn","Furniture",J4593="Tech","Technology",J4593="OffSup","Office Supplies")</f>
        <v>Office Supplies</v>
      </c>
      <c r="P4593" s="3" t="str" cm="1">
        <f t="array" ref="P4593">_xlfn.IFS(K4593="Bkcs","Bookcases",K4593="Phns","Phones",K4593="Acc","Accessories",K4593="Bndrs","Binders",K4593="Fstnrs","Fasteners")</f>
        <v>Bookcases</v>
      </c>
      <c r="Q4593" t="str">
        <f>IF(_xlfn.XLOOKUP(D4593,products!$A$2:$A$5902,products!$H$2:$H$5902,,0)=1,"Yes","No")</f>
        <v>No</v>
      </c>
    </row>
    <row r="4594" spans="1:17" x14ac:dyDescent="0.3">
      <c r="A4594" t="s">
        <v>26857</v>
      </c>
      <c r="B4594" s="4">
        <v>43558</v>
      </c>
      <c r="C4594" t="s">
        <v>26858</v>
      </c>
      <c r="D4594" t="s">
        <v>26861</v>
      </c>
      <c r="E4594" s="1">
        <v>43579</v>
      </c>
      <c r="F4594" t="s">
        <v>35</v>
      </c>
      <c r="G4594" t="str">
        <f>_xlfn.XLOOKUP(C4594,customers!$A$2:$A$5902,customers!$B$2:$B$5902,,0)</f>
        <v>Zachary Hardy</v>
      </c>
      <c r="H4594" t="str">
        <f>_xlfn.XLOOKUP(C4594,customers!$A$2:$A$5902,customers!$G$2:$G$5902,,0)</f>
        <v>North</v>
      </c>
      <c r="I4594" t="str">
        <f>_xlfn.XLOOKUP(C4594,customers!$A$2:$A$5902,customers!$E$2:$E$5902,,0)</f>
        <v>New Paige</v>
      </c>
      <c r="J4594" t="str">
        <f>INDEX(products!$B$2:$B$5902,MATCH(D4594,products!$A$2:$A$5902,0))</f>
        <v>OffSup</v>
      </c>
      <c r="K4594" t="str">
        <f>INDEX(products!$C$2:$C$5902,MATCH(D4594,products!$A$2:$A$5902,0))</f>
        <v>Acc</v>
      </c>
      <c r="L4594" s="3">
        <f>INDEX(products!$E$2:$E$5902,MATCH(D4594,products!$A$2:$A$5902,0))</f>
        <v>3829.93</v>
      </c>
      <c r="M4594">
        <f>_xlfn.XLOOKUP(D4594,products!$A$2:$A$5902,products!$F$2:$F$5902)</f>
        <v>10</v>
      </c>
      <c r="N4594" s="3">
        <f t="shared" si="71"/>
        <v>382.99299999999999</v>
      </c>
      <c r="O4594" s="3" t="str" cm="1">
        <f t="array" ref="O4594">_xlfn.IFS(J4594="Furn","Furniture",J4594="Tech","Technology",J4594="OffSup","Office Supplies")</f>
        <v>Office Supplies</v>
      </c>
      <c r="P4594" s="3" t="str" cm="1">
        <f t="array" ref="P4594">_xlfn.IFS(K4594="Bkcs","Bookcases",K4594="Phns","Phones",K4594="Acc","Accessories",K4594="Bndrs","Binders",K4594="Fstnrs","Fasteners")</f>
        <v>Accessories</v>
      </c>
      <c r="Q4594" t="str">
        <f>IF(_xlfn.XLOOKUP(D4594,products!$A$2:$A$5902,products!$H$2:$H$5902,,0)=1,"Yes","No")</f>
        <v>Yes</v>
      </c>
    </row>
    <row r="4595" spans="1:17" x14ac:dyDescent="0.3">
      <c r="A4595" t="s">
        <v>26863</v>
      </c>
      <c r="B4595" s="4">
        <v>44718</v>
      </c>
      <c r="C4595" t="s">
        <v>26864</v>
      </c>
      <c r="D4595" t="s">
        <v>26867</v>
      </c>
      <c r="E4595" s="1">
        <v>45061</v>
      </c>
      <c r="F4595" t="s">
        <v>35</v>
      </c>
      <c r="G4595" t="str">
        <f>_xlfn.XLOOKUP(C4595,customers!$A$2:$A$5902,customers!$B$2:$B$5902,,0)</f>
        <v>Elizabeth Alvarez</v>
      </c>
      <c r="H4595" t="str">
        <f>_xlfn.XLOOKUP(C4595,customers!$A$2:$A$5902,customers!$G$2:$G$5902,,0)</f>
        <v>East</v>
      </c>
      <c r="I4595" t="str">
        <f>_xlfn.XLOOKUP(C4595,customers!$A$2:$A$5902,customers!$E$2:$E$5902,,0)</f>
        <v>East Johnbury</v>
      </c>
      <c r="J4595" t="str">
        <f>INDEX(products!$B$2:$B$5902,MATCH(D4595,products!$A$2:$A$5902,0))</f>
        <v>OffSup</v>
      </c>
      <c r="K4595" t="str">
        <f>INDEX(products!$C$2:$C$5902,MATCH(D4595,products!$A$2:$A$5902,0))</f>
        <v>Phns</v>
      </c>
      <c r="L4595" s="3">
        <f>INDEX(products!$E$2:$E$5902,MATCH(D4595,products!$A$2:$A$5902,0))</f>
        <v>1266.1099999999999</v>
      </c>
      <c r="M4595">
        <f>_xlfn.XLOOKUP(D4595,products!$A$2:$A$5902,products!$F$2:$F$5902)</f>
        <v>5</v>
      </c>
      <c r="N4595" s="3">
        <f t="shared" si="71"/>
        <v>253.22199999999998</v>
      </c>
      <c r="O4595" s="3" t="str" cm="1">
        <f t="array" ref="O4595">_xlfn.IFS(J4595="Furn","Furniture",J4595="Tech","Technology",J4595="OffSup","Office Supplies")</f>
        <v>Office Supplies</v>
      </c>
      <c r="P4595" s="3" t="str" cm="1">
        <f t="array" ref="P4595">_xlfn.IFS(K4595="Bkcs","Bookcases",K4595="Phns","Phones",K4595="Acc","Accessories",K4595="Bndrs","Binders",K4595="Fstnrs","Fasteners")</f>
        <v>Phones</v>
      </c>
      <c r="Q4595" t="str">
        <f>IF(_xlfn.XLOOKUP(D4595,products!$A$2:$A$5902,products!$H$2:$H$5902,,0)=1,"Yes","No")</f>
        <v>No</v>
      </c>
    </row>
    <row r="4596" spans="1:17" x14ac:dyDescent="0.3">
      <c r="A4596" t="s">
        <v>26869</v>
      </c>
      <c r="B4596" s="4">
        <v>44899</v>
      </c>
      <c r="C4596" t="s">
        <v>26870</v>
      </c>
      <c r="D4596" t="s">
        <v>26873</v>
      </c>
      <c r="E4596" s="1">
        <v>45185</v>
      </c>
      <c r="F4596" t="s">
        <v>35</v>
      </c>
      <c r="G4596" t="str">
        <f>_xlfn.XLOOKUP(C4596,customers!$A$2:$A$5902,customers!$B$2:$B$5902,,0)</f>
        <v>Brent Stewart</v>
      </c>
      <c r="H4596" t="str">
        <f>_xlfn.XLOOKUP(C4596,customers!$A$2:$A$5902,customers!$G$2:$G$5902,,0)</f>
        <v>South</v>
      </c>
      <c r="I4596" t="str">
        <f>_xlfn.XLOOKUP(C4596,customers!$A$2:$A$5902,customers!$E$2:$E$5902,,0)</f>
        <v>Holmesville</v>
      </c>
      <c r="J4596" t="str">
        <f>INDEX(products!$B$2:$B$5902,MATCH(D4596,products!$A$2:$A$5902,0))</f>
        <v>OffSup</v>
      </c>
      <c r="K4596" t="str">
        <f>INDEX(products!$C$2:$C$5902,MATCH(D4596,products!$A$2:$A$5902,0))</f>
        <v>Phns</v>
      </c>
      <c r="L4596" s="3">
        <f>INDEX(products!$E$2:$E$5902,MATCH(D4596,products!$A$2:$A$5902,0))</f>
        <v>3335.64</v>
      </c>
      <c r="M4596">
        <f>_xlfn.XLOOKUP(D4596,products!$A$2:$A$5902,products!$F$2:$F$5902)</f>
        <v>2</v>
      </c>
      <c r="N4596" s="3">
        <f t="shared" si="71"/>
        <v>1667.82</v>
      </c>
      <c r="O4596" s="3" t="str" cm="1">
        <f t="array" ref="O4596">_xlfn.IFS(J4596="Furn","Furniture",J4596="Tech","Technology",J4596="OffSup","Office Supplies")</f>
        <v>Office Supplies</v>
      </c>
      <c r="P4596" s="3" t="str" cm="1">
        <f t="array" ref="P4596">_xlfn.IFS(K4596="Bkcs","Bookcases",K4596="Phns","Phones",K4596="Acc","Accessories",K4596="Bndrs","Binders",K4596="Fstnrs","Fasteners")</f>
        <v>Phones</v>
      </c>
      <c r="Q4596" t="str">
        <f>IF(_xlfn.XLOOKUP(D4596,products!$A$2:$A$5902,products!$H$2:$H$5902,,0)=1,"Yes","No")</f>
        <v>No</v>
      </c>
    </row>
    <row r="4597" spans="1:17" x14ac:dyDescent="0.3">
      <c r="A4597" t="s">
        <v>26875</v>
      </c>
      <c r="B4597" s="4">
        <v>45046</v>
      </c>
      <c r="C4597" t="s">
        <v>26876</v>
      </c>
      <c r="D4597" t="s">
        <v>26879</v>
      </c>
      <c r="E4597" s="1">
        <v>45260</v>
      </c>
      <c r="F4597" t="s">
        <v>35</v>
      </c>
      <c r="G4597" t="str">
        <f>_xlfn.XLOOKUP(C4597,customers!$A$2:$A$5902,customers!$B$2:$B$5902,,0)</f>
        <v>Carlos Taylor</v>
      </c>
      <c r="H4597" t="str">
        <f>_xlfn.XLOOKUP(C4597,customers!$A$2:$A$5902,customers!$G$2:$G$5902,,0)</f>
        <v>West</v>
      </c>
      <c r="I4597" t="str">
        <f>_xlfn.XLOOKUP(C4597,customers!$A$2:$A$5902,customers!$E$2:$E$5902,,0)</f>
        <v>Lake Davidtown</v>
      </c>
      <c r="J4597" t="str">
        <f>INDEX(products!$B$2:$B$5902,MATCH(D4597,products!$A$2:$A$5902,0))</f>
        <v>Furn</v>
      </c>
      <c r="K4597" t="str">
        <f>INDEX(products!$C$2:$C$5902,MATCH(D4597,products!$A$2:$A$5902,0))</f>
        <v>Bkcs</v>
      </c>
      <c r="L4597" s="3">
        <f>INDEX(products!$E$2:$E$5902,MATCH(D4597,products!$A$2:$A$5902,0))</f>
        <v>503.05</v>
      </c>
      <c r="M4597">
        <f>_xlfn.XLOOKUP(D4597,products!$A$2:$A$5902,products!$F$2:$F$5902)</f>
        <v>3</v>
      </c>
      <c r="N4597" s="3">
        <f t="shared" si="71"/>
        <v>167.68333333333334</v>
      </c>
      <c r="O4597" s="3" t="str" cm="1">
        <f t="array" ref="O4597">_xlfn.IFS(J4597="Furn","Furniture",J4597="Tech","Technology",J4597="OffSup","Office Supplies")</f>
        <v>Furniture</v>
      </c>
      <c r="P4597" s="3" t="str" cm="1">
        <f t="array" ref="P4597">_xlfn.IFS(K4597="Bkcs","Bookcases",K4597="Phns","Phones",K4597="Acc","Accessories",K4597="Bndrs","Binders",K4597="Fstnrs","Fasteners")</f>
        <v>Bookcases</v>
      </c>
      <c r="Q4597" t="str">
        <f>IF(_xlfn.XLOOKUP(D4597,products!$A$2:$A$5902,products!$H$2:$H$5902,,0)=1,"Yes","No")</f>
        <v>Yes</v>
      </c>
    </row>
    <row r="4598" spans="1:17" x14ac:dyDescent="0.3">
      <c r="A4598" t="s">
        <v>26881</v>
      </c>
      <c r="B4598" s="4">
        <v>43852</v>
      </c>
      <c r="C4598" t="s">
        <v>26882</v>
      </c>
      <c r="D4598" t="s">
        <v>26884</v>
      </c>
      <c r="E4598" s="1">
        <v>43939</v>
      </c>
      <c r="F4598" t="s">
        <v>74</v>
      </c>
      <c r="G4598" t="str">
        <f>_xlfn.XLOOKUP(C4598,customers!$A$2:$A$5902,customers!$B$2:$B$5902,,0)</f>
        <v>Samantha Dickson</v>
      </c>
      <c r="H4598" t="str">
        <f>_xlfn.XLOOKUP(C4598,customers!$A$2:$A$5902,customers!$G$2:$G$5902,,0)</f>
        <v>North</v>
      </c>
      <c r="I4598" t="str">
        <f>_xlfn.XLOOKUP(C4598,customers!$A$2:$A$5902,customers!$E$2:$E$5902,,0)</f>
        <v>Brianshire</v>
      </c>
      <c r="J4598" t="str">
        <f>INDEX(products!$B$2:$B$5902,MATCH(D4598,products!$A$2:$A$5902,0))</f>
        <v>Furn</v>
      </c>
      <c r="K4598" t="str">
        <f>INDEX(products!$C$2:$C$5902,MATCH(D4598,products!$A$2:$A$5902,0))</f>
        <v>Fstnrs</v>
      </c>
      <c r="L4598" s="3">
        <f>INDEX(products!$E$2:$E$5902,MATCH(D4598,products!$A$2:$A$5902,0))</f>
        <v>1575.61</v>
      </c>
      <c r="M4598">
        <f>_xlfn.XLOOKUP(D4598,products!$A$2:$A$5902,products!$F$2:$F$5902)</f>
        <v>1</v>
      </c>
      <c r="N4598" s="3">
        <f t="shared" si="71"/>
        <v>1575.61</v>
      </c>
      <c r="O4598" s="3" t="str" cm="1">
        <f t="array" ref="O4598">_xlfn.IFS(J4598="Furn","Furniture",J4598="Tech","Technology",J4598="OffSup","Office Supplies")</f>
        <v>Furniture</v>
      </c>
      <c r="P4598" s="3" t="str" cm="1">
        <f t="array" ref="P4598">_xlfn.IFS(K4598="Bkcs","Bookcases",K4598="Phns","Phones",K4598="Acc","Accessories",K4598="Bndrs","Binders",K4598="Fstnrs","Fasteners")</f>
        <v>Fasteners</v>
      </c>
      <c r="Q4598" t="str">
        <f>IF(_xlfn.XLOOKUP(D4598,products!$A$2:$A$5902,products!$H$2:$H$5902,,0)=1,"Yes","No")</f>
        <v>No</v>
      </c>
    </row>
    <row r="4599" spans="1:17" x14ac:dyDescent="0.3">
      <c r="A4599" s="2" t="s">
        <v>26886</v>
      </c>
      <c r="B4599" s="4">
        <v>44464</v>
      </c>
      <c r="C4599" t="s">
        <v>26887</v>
      </c>
      <c r="D4599" t="s">
        <v>26890</v>
      </c>
      <c r="E4599" s="1">
        <v>44588</v>
      </c>
      <c r="F4599" t="s">
        <v>74</v>
      </c>
      <c r="G4599" t="str">
        <f>_xlfn.XLOOKUP(C4599,customers!$A$2:$A$5902,customers!$B$2:$B$5902,,0)</f>
        <v>Charles Collins</v>
      </c>
      <c r="H4599" t="str">
        <f>_xlfn.XLOOKUP(C4599,customers!$A$2:$A$5902,customers!$G$2:$G$5902,,0)</f>
        <v>West</v>
      </c>
      <c r="I4599" t="str">
        <f>_xlfn.XLOOKUP(C4599,customers!$A$2:$A$5902,customers!$E$2:$E$5902,,0)</f>
        <v>Donnaview</v>
      </c>
      <c r="J4599" t="str">
        <f>INDEX(products!$B$2:$B$5902,MATCH(D4599,products!$A$2:$A$5902,0))</f>
        <v>OffSup</v>
      </c>
      <c r="K4599" t="str">
        <f>INDEX(products!$C$2:$C$5902,MATCH(D4599,products!$A$2:$A$5902,0))</f>
        <v>Bkcs</v>
      </c>
      <c r="L4599" s="3">
        <f>INDEX(products!$E$2:$E$5902,MATCH(D4599,products!$A$2:$A$5902,0))</f>
        <v>2628.78</v>
      </c>
      <c r="M4599">
        <f>_xlfn.XLOOKUP(D4599,products!$A$2:$A$5902,products!$F$2:$F$5902)</f>
        <v>3</v>
      </c>
      <c r="N4599" s="3">
        <f t="shared" si="71"/>
        <v>876.2600000000001</v>
      </c>
      <c r="O4599" s="3" t="str" cm="1">
        <f t="array" ref="O4599">_xlfn.IFS(J4599="Furn","Furniture",J4599="Tech","Technology",J4599="OffSup","Office Supplies")</f>
        <v>Office Supplies</v>
      </c>
      <c r="P4599" s="3" t="str" cm="1">
        <f t="array" ref="P4599">_xlfn.IFS(K4599="Bkcs","Bookcases",K4599="Phns","Phones",K4599="Acc","Accessories",K4599="Bndrs","Binders",K4599="Fstnrs","Fasteners")</f>
        <v>Bookcases</v>
      </c>
      <c r="Q4599" t="str">
        <f>IF(_xlfn.XLOOKUP(D4599,products!$A$2:$A$5902,products!$H$2:$H$5902,,0)=1,"Yes","No")</f>
        <v>No</v>
      </c>
    </row>
    <row r="4600" spans="1:17" x14ac:dyDescent="0.3">
      <c r="A4600" t="s">
        <v>26892</v>
      </c>
      <c r="B4600" s="4">
        <v>43801</v>
      </c>
      <c r="C4600" t="s">
        <v>26893</v>
      </c>
      <c r="D4600" t="s">
        <v>26896</v>
      </c>
      <c r="E4600" s="1">
        <v>43843</v>
      </c>
      <c r="F4600" t="s">
        <v>35</v>
      </c>
      <c r="G4600" t="str">
        <f>_xlfn.XLOOKUP(C4600,customers!$A$2:$A$5902,customers!$B$2:$B$5902,,0)</f>
        <v>John Duran</v>
      </c>
      <c r="H4600" t="str">
        <f>_xlfn.XLOOKUP(C4600,customers!$A$2:$A$5902,customers!$G$2:$G$5902,,0)</f>
        <v>East</v>
      </c>
      <c r="I4600" t="str">
        <f>_xlfn.XLOOKUP(C4600,customers!$A$2:$A$5902,customers!$E$2:$E$5902,,0)</f>
        <v>Turnerfort</v>
      </c>
      <c r="J4600" t="str">
        <f>INDEX(products!$B$2:$B$5902,MATCH(D4600,products!$A$2:$A$5902,0))</f>
        <v>Furn</v>
      </c>
      <c r="K4600" t="str">
        <f>INDEX(products!$C$2:$C$5902,MATCH(D4600,products!$A$2:$A$5902,0))</f>
        <v>Bkcs</v>
      </c>
      <c r="L4600" s="3">
        <f>INDEX(products!$E$2:$E$5902,MATCH(D4600,products!$A$2:$A$5902,0))</f>
        <v>4144.38</v>
      </c>
      <c r="M4600">
        <f>_xlfn.XLOOKUP(D4600,products!$A$2:$A$5902,products!$F$2:$F$5902)</f>
        <v>4</v>
      </c>
      <c r="N4600" s="3">
        <f t="shared" si="71"/>
        <v>1036.095</v>
      </c>
      <c r="O4600" s="3" t="str" cm="1">
        <f t="array" ref="O4600">_xlfn.IFS(J4600="Furn","Furniture",J4600="Tech","Technology",J4600="OffSup","Office Supplies")</f>
        <v>Furniture</v>
      </c>
      <c r="P4600" s="3" t="str" cm="1">
        <f t="array" ref="P4600">_xlfn.IFS(K4600="Bkcs","Bookcases",K4600="Phns","Phones",K4600="Acc","Accessories",K4600="Bndrs","Binders",K4600="Fstnrs","Fasteners")</f>
        <v>Bookcases</v>
      </c>
      <c r="Q4600" t="str">
        <f>IF(_xlfn.XLOOKUP(D4600,products!$A$2:$A$5902,products!$H$2:$H$5902,,0)=1,"Yes","No")</f>
        <v>Yes</v>
      </c>
    </row>
    <row r="4601" spans="1:17" x14ac:dyDescent="0.3">
      <c r="A4601" t="s">
        <v>26898</v>
      </c>
      <c r="B4601" s="4">
        <v>43671</v>
      </c>
      <c r="C4601" t="s">
        <v>26899</v>
      </c>
      <c r="D4601" t="s">
        <v>26902</v>
      </c>
      <c r="E4601" s="1">
        <v>43885</v>
      </c>
      <c r="F4601" t="s">
        <v>21</v>
      </c>
      <c r="G4601" t="str">
        <f>_xlfn.XLOOKUP(C4601,customers!$A$2:$A$5902,customers!$B$2:$B$5902,,0)</f>
        <v>Matthew Lee</v>
      </c>
      <c r="H4601" t="str">
        <f>_xlfn.XLOOKUP(C4601,customers!$A$2:$A$5902,customers!$G$2:$G$5902,,0)</f>
        <v>East</v>
      </c>
      <c r="I4601" t="str">
        <f>_xlfn.XLOOKUP(C4601,customers!$A$2:$A$5902,customers!$E$2:$E$5902,,0)</f>
        <v>East Kathybury</v>
      </c>
      <c r="J4601" t="str">
        <f>INDEX(products!$B$2:$B$5902,MATCH(D4601,products!$A$2:$A$5902,0))</f>
        <v>OffSup</v>
      </c>
      <c r="K4601" t="str">
        <f>INDEX(products!$C$2:$C$5902,MATCH(D4601,products!$A$2:$A$5902,0))</f>
        <v>Bndrs</v>
      </c>
      <c r="L4601" s="3">
        <f>INDEX(products!$E$2:$E$5902,MATCH(D4601,products!$A$2:$A$5902,0))</f>
        <v>4074.25</v>
      </c>
      <c r="M4601">
        <f>_xlfn.XLOOKUP(D4601,products!$A$2:$A$5902,products!$F$2:$F$5902)</f>
        <v>4</v>
      </c>
      <c r="N4601" s="3">
        <f t="shared" si="71"/>
        <v>1018.5625</v>
      </c>
      <c r="O4601" s="3" t="str" cm="1">
        <f t="array" ref="O4601">_xlfn.IFS(J4601="Furn","Furniture",J4601="Tech","Technology",J4601="OffSup","Office Supplies")</f>
        <v>Office Supplies</v>
      </c>
      <c r="P4601" s="3" t="str" cm="1">
        <f t="array" ref="P4601">_xlfn.IFS(K4601="Bkcs","Bookcases",K4601="Phns","Phones",K4601="Acc","Accessories",K4601="Bndrs","Binders",K4601="Fstnrs","Fasteners")</f>
        <v>Binders</v>
      </c>
      <c r="Q4601" t="str">
        <f>IF(_xlfn.XLOOKUP(D4601,products!$A$2:$A$5902,products!$H$2:$H$5902,,0)=1,"Yes","No")</f>
        <v>No</v>
      </c>
    </row>
    <row r="4602" spans="1:17" x14ac:dyDescent="0.3">
      <c r="A4602" t="s">
        <v>26904</v>
      </c>
      <c r="B4602" s="4">
        <v>43650</v>
      </c>
      <c r="C4602" t="s">
        <v>26905</v>
      </c>
      <c r="D4602" t="s">
        <v>26908</v>
      </c>
      <c r="E4602" s="1">
        <v>43716</v>
      </c>
      <c r="F4602" t="s">
        <v>74</v>
      </c>
      <c r="G4602" t="str">
        <f>_xlfn.XLOOKUP(C4602,customers!$A$2:$A$5902,customers!$B$2:$B$5902,,0)</f>
        <v>Rebecca Gilmore</v>
      </c>
      <c r="H4602" t="str">
        <f>_xlfn.XLOOKUP(C4602,customers!$A$2:$A$5902,customers!$G$2:$G$5902,,0)</f>
        <v>West</v>
      </c>
      <c r="I4602" t="str">
        <f>_xlfn.XLOOKUP(C4602,customers!$A$2:$A$5902,customers!$E$2:$E$5902,,0)</f>
        <v>Holmesfurt</v>
      </c>
      <c r="J4602" t="str">
        <f>INDEX(products!$B$2:$B$5902,MATCH(D4602,products!$A$2:$A$5902,0))</f>
        <v>Furn</v>
      </c>
      <c r="K4602" t="str">
        <f>INDEX(products!$C$2:$C$5902,MATCH(D4602,products!$A$2:$A$5902,0))</f>
        <v>Acc</v>
      </c>
      <c r="L4602" s="3">
        <f>INDEX(products!$E$2:$E$5902,MATCH(D4602,products!$A$2:$A$5902,0))</f>
        <v>4662.51</v>
      </c>
      <c r="M4602">
        <f>_xlfn.XLOOKUP(D4602,products!$A$2:$A$5902,products!$F$2:$F$5902)</f>
        <v>9</v>
      </c>
      <c r="N4602" s="3">
        <f t="shared" si="71"/>
        <v>518.05666666666673</v>
      </c>
      <c r="O4602" s="3" t="str" cm="1">
        <f t="array" ref="O4602">_xlfn.IFS(J4602="Furn","Furniture",J4602="Tech","Technology",J4602="OffSup","Office Supplies")</f>
        <v>Furniture</v>
      </c>
      <c r="P4602" s="3" t="str" cm="1">
        <f t="array" ref="P4602">_xlfn.IFS(K4602="Bkcs","Bookcases",K4602="Phns","Phones",K4602="Acc","Accessories",K4602="Bndrs","Binders",K4602="Fstnrs","Fasteners")</f>
        <v>Accessories</v>
      </c>
      <c r="Q4602" t="str">
        <f>IF(_xlfn.XLOOKUP(D4602,products!$A$2:$A$5902,products!$H$2:$H$5902,,0)=1,"Yes","No")</f>
        <v>Yes</v>
      </c>
    </row>
    <row r="4603" spans="1:17" x14ac:dyDescent="0.3">
      <c r="A4603" t="s">
        <v>26910</v>
      </c>
      <c r="B4603" s="4">
        <v>43548</v>
      </c>
      <c r="C4603" t="s">
        <v>26911</v>
      </c>
      <c r="D4603" t="s">
        <v>26914</v>
      </c>
      <c r="E4603" s="1">
        <v>43621</v>
      </c>
      <c r="F4603" t="s">
        <v>74</v>
      </c>
      <c r="G4603" t="str">
        <f>_xlfn.XLOOKUP(C4603,customers!$A$2:$A$5902,customers!$B$2:$B$5902,,0)</f>
        <v>Andrea Alexander</v>
      </c>
      <c r="H4603" t="str">
        <f>_xlfn.XLOOKUP(C4603,customers!$A$2:$A$5902,customers!$G$2:$G$5902,,0)</f>
        <v>South</v>
      </c>
      <c r="I4603" t="str">
        <f>_xlfn.XLOOKUP(C4603,customers!$A$2:$A$5902,customers!$E$2:$E$5902,,0)</f>
        <v>Adamshaven</v>
      </c>
      <c r="J4603" t="str">
        <f>INDEX(products!$B$2:$B$5902,MATCH(D4603,products!$A$2:$A$5902,0))</f>
        <v>OffSup</v>
      </c>
      <c r="K4603" t="str">
        <f>INDEX(products!$C$2:$C$5902,MATCH(D4603,products!$A$2:$A$5902,0))</f>
        <v>Fstnrs</v>
      </c>
      <c r="L4603" s="3">
        <f>INDEX(products!$E$2:$E$5902,MATCH(D4603,products!$A$2:$A$5902,0))</f>
        <v>2111.39</v>
      </c>
      <c r="M4603">
        <f>_xlfn.XLOOKUP(D4603,products!$A$2:$A$5902,products!$F$2:$F$5902)</f>
        <v>6</v>
      </c>
      <c r="N4603" s="3">
        <f t="shared" si="71"/>
        <v>351.89833333333331</v>
      </c>
      <c r="O4603" s="3" t="str" cm="1">
        <f t="array" ref="O4603">_xlfn.IFS(J4603="Furn","Furniture",J4603="Tech","Technology",J4603="OffSup","Office Supplies")</f>
        <v>Office Supplies</v>
      </c>
      <c r="P4603" s="3" t="str" cm="1">
        <f t="array" ref="P4603">_xlfn.IFS(K4603="Bkcs","Bookcases",K4603="Phns","Phones",K4603="Acc","Accessories",K4603="Bndrs","Binders",K4603="Fstnrs","Fasteners")</f>
        <v>Fasteners</v>
      </c>
      <c r="Q4603" t="str">
        <f>IF(_xlfn.XLOOKUP(D4603,products!$A$2:$A$5902,products!$H$2:$H$5902,,0)=1,"Yes","No")</f>
        <v>No</v>
      </c>
    </row>
    <row r="4604" spans="1:17" x14ac:dyDescent="0.3">
      <c r="A4604" t="s">
        <v>26916</v>
      </c>
      <c r="B4604" s="4">
        <v>44775</v>
      </c>
      <c r="C4604" t="s">
        <v>26917</v>
      </c>
      <c r="D4604" t="s">
        <v>26919</v>
      </c>
      <c r="E4604" s="1">
        <v>44899</v>
      </c>
      <c r="F4604" t="s">
        <v>21</v>
      </c>
      <c r="G4604" t="str">
        <f>_xlfn.XLOOKUP(C4604,customers!$A$2:$A$5902,customers!$B$2:$B$5902,,0)</f>
        <v>Brian Jennings</v>
      </c>
      <c r="H4604" t="str">
        <f>_xlfn.XLOOKUP(C4604,customers!$A$2:$A$5902,customers!$G$2:$G$5902,,0)</f>
        <v>East</v>
      </c>
      <c r="I4604" t="str">
        <f>_xlfn.XLOOKUP(C4604,customers!$A$2:$A$5902,customers!$E$2:$E$5902,,0)</f>
        <v>Williamshaven</v>
      </c>
      <c r="J4604" t="str">
        <f>INDEX(products!$B$2:$B$5902,MATCH(D4604,products!$A$2:$A$5902,0))</f>
        <v>OffSup</v>
      </c>
      <c r="K4604" t="str">
        <f>INDEX(products!$C$2:$C$5902,MATCH(D4604,products!$A$2:$A$5902,0))</f>
        <v>Phns</v>
      </c>
      <c r="L4604" s="3">
        <f>INDEX(products!$E$2:$E$5902,MATCH(D4604,products!$A$2:$A$5902,0))</f>
        <v>3665.73</v>
      </c>
      <c r="M4604">
        <f>_xlfn.XLOOKUP(D4604,products!$A$2:$A$5902,products!$F$2:$F$5902)</f>
        <v>1</v>
      </c>
      <c r="N4604" s="3">
        <f t="shared" si="71"/>
        <v>3665.73</v>
      </c>
      <c r="O4604" s="3" t="str" cm="1">
        <f t="array" ref="O4604">_xlfn.IFS(J4604="Furn","Furniture",J4604="Tech","Technology",J4604="OffSup","Office Supplies")</f>
        <v>Office Supplies</v>
      </c>
      <c r="P4604" s="3" t="str" cm="1">
        <f t="array" ref="P4604">_xlfn.IFS(K4604="Bkcs","Bookcases",K4604="Phns","Phones",K4604="Acc","Accessories",K4604="Bndrs","Binders",K4604="Fstnrs","Fasteners")</f>
        <v>Phones</v>
      </c>
      <c r="Q4604" t="str">
        <f>IF(_xlfn.XLOOKUP(D4604,products!$A$2:$A$5902,products!$H$2:$H$5902,,0)=1,"Yes","No")</f>
        <v>Yes</v>
      </c>
    </row>
    <row r="4605" spans="1:17" x14ac:dyDescent="0.3">
      <c r="A4605" t="s">
        <v>26921</v>
      </c>
      <c r="B4605" s="4">
        <v>44083</v>
      </c>
      <c r="C4605" t="s">
        <v>26922</v>
      </c>
      <c r="D4605" t="s">
        <v>26925</v>
      </c>
      <c r="E4605" s="1">
        <v>44408</v>
      </c>
      <c r="F4605" t="s">
        <v>21</v>
      </c>
      <c r="G4605" t="str">
        <f>_xlfn.XLOOKUP(C4605,customers!$A$2:$A$5902,customers!$B$2:$B$5902,,0)</f>
        <v>April Fisher</v>
      </c>
      <c r="H4605" t="str">
        <f>_xlfn.XLOOKUP(C4605,customers!$A$2:$A$5902,customers!$G$2:$G$5902,,0)</f>
        <v>North</v>
      </c>
      <c r="I4605" t="str">
        <f>_xlfn.XLOOKUP(C4605,customers!$A$2:$A$5902,customers!$E$2:$E$5902,,0)</f>
        <v>South Elizabethton</v>
      </c>
      <c r="J4605" t="str">
        <f>INDEX(products!$B$2:$B$5902,MATCH(D4605,products!$A$2:$A$5902,0))</f>
        <v>OffSup</v>
      </c>
      <c r="K4605" t="str">
        <f>INDEX(products!$C$2:$C$5902,MATCH(D4605,products!$A$2:$A$5902,0))</f>
        <v>Acc</v>
      </c>
      <c r="L4605" s="3">
        <f>INDEX(products!$E$2:$E$5902,MATCH(D4605,products!$A$2:$A$5902,0))</f>
        <v>2720.9</v>
      </c>
      <c r="M4605">
        <f>_xlfn.XLOOKUP(D4605,products!$A$2:$A$5902,products!$F$2:$F$5902)</f>
        <v>4</v>
      </c>
      <c r="N4605" s="3">
        <f t="shared" si="71"/>
        <v>680.22500000000002</v>
      </c>
      <c r="O4605" s="3" t="str" cm="1">
        <f t="array" ref="O4605">_xlfn.IFS(J4605="Furn","Furniture",J4605="Tech","Technology",J4605="OffSup","Office Supplies")</f>
        <v>Office Supplies</v>
      </c>
      <c r="P4605" s="3" t="str" cm="1">
        <f t="array" ref="P4605">_xlfn.IFS(K4605="Bkcs","Bookcases",K4605="Phns","Phones",K4605="Acc","Accessories",K4605="Bndrs","Binders",K4605="Fstnrs","Fasteners")</f>
        <v>Accessories</v>
      </c>
      <c r="Q4605" t="str">
        <f>IF(_xlfn.XLOOKUP(D4605,products!$A$2:$A$5902,products!$H$2:$H$5902,,0)=1,"Yes","No")</f>
        <v>Yes</v>
      </c>
    </row>
    <row r="4606" spans="1:17" x14ac:dyDescent="0.3">
      <c r="A4606" t="s">
        <v>26927</v>
      </c>
      <c r="B4606" s="4">
        <v>45093</v>
      </c>
      <c r="C4606" t="s">
        <v>26928</v>
      </c>
      <c r="D4606" t="s">
        <v>26931</v>
      </c>
      <c r="E4606" s="1">
        <v>45344</v>
      </c>
      <c r="F4606" t="s">
        <v>74</v>
      </c>
      <c r="G4606" t="str">
        <f>_xlfn.XLOOKUP(C4606,customers!$A$2:$A$5902,customers!$B$2:$B$5902,,0)</f>
        <v>Maria Hernandez</v>
      </c>
      <c r="H4606" t="str">
        <f>_xlfn.XLOOKUP(C4606,customers!$A$2:$A$5902,customers!$G$2:$G$5902,,0)</f>
        <v>East</v>
      </c>
      <c r="I4606" t="str">
        <f>_xlfn.XLOOKUP(C4606,customers!$A$2:$A$5902,customers!$E$2:$E$5902,,0)</f>
        <v>Hodgeston</v>
      </c>
      <c r="J4606" t="str">
        <f>INDEX(products!$B$2:$B$5902,MATCH(D4606,products!$A$2:$A$5902,0))</f>
        <v>OffSup</v>
      </c>
      <c r="K4606" t="str">
        <f>INDEX(products!$C$2:$C$5902,MATCH(D4606,products!$A$2:$A$5902,0))</f>
        <v>Phns</v>
      </c>
      <c r="L4606" s="3">
        <f>INDEX(products!$E$2:$E$5902,MATCH(D4606,products!$A$2:$A$5902,0))</f>
        <v>1404.65</v>
      </c>
      <c r="M4606">
        <f>_xlfn.XLOOKUP(D4606,products!$A$2:$A$5902,products!$F$2:$F$5902)</f>
        <v>4</v>
      </c>
      <c r="N4606" s="3">
        <f t="shared" si="71"/>
        <v>351.16250000000002</v>
      </c>
      <c r="O4606" s="3" t="str" cm="1">
        <f t="array" ref="O4606">_xlfn.IFS(J4606="Furn","Furniture",J4606="Tech","Technology",J4606="OffSup","Office Supplies")</f>
        <v>Office Supplies</v>
      </c>
      <c r="P4606" s="3" t="str" cm="1">
        <f t="array" ref="P4606">_xlfn.IFS(K4606="Bkcs","Bookcases",K4606="Phns","Phones",K4606="Acc","Accessories",K4606="Bndrs","Binders",K4606="Fstnrs","Fasteners")</f>
        <v>Phones</v>
      </c>
      <c r="Q4606" t="str">
        <f>IF(_xlfn.XLOOKUP(D4606,products!$A$2:$A$5902,products!$H$2:$H$5902,,0)=1,"Yes","No")</f>
        <v>Yes</v>
      </c>
    </row>
    <row r="4607" spans="1:17" x14ac:dyDescent="0.3">
      <c r="A4607" t="s">
        <v>26933</v>
      </c>
      <c r="B4607" s="4">
        <v>44243</v>
      </c>
      <c r="C4607" t="s">
        <v>26934</v>
      </c>
      <c r="D4607" t="s">
        <v>26936</v>
      </c>
      <c r="E4607" s="1">
        <v>44434</v>
      </c>
      <c r="F4607" t="s">
        <v>74</v>
      </c>
      <c r="G4607" t="str">
        <f>_xlfn.XLOOKUP(C4607,customers!$A$2:$A$5902,customers!$B$2:$B$5902,,0)</f>
        <v>Margaret Swanson</v>
      </c>
      <c r="H4607" t="str">
        <f>_xlfn.XLOOKUP(C4607,customers!$A$2:$A$5902,customers!$G$2:$G$5902,,0)</f>
        <v>East</v>
      </c>
      <c r="I4607" t="str">
        <f>_xlfn.XLOOKUP(C4607,customers!$A$2:$A$5902,customers!$E$2:$E$5902,,0)</f>
        <v>Scottburgh</v>
      </c>
      <c r="J4607" t="str">
        <f>INDEX(products!$B$2:$B$5902,MATCH(D4607,products!$A$2:$A$5902,0))</f>
        <v>OffSup</v>
      </c>
      <c r="K4607" t="str">
        <f>INDEX(products!$C$2:$C$5902,MATCH(D4607,products!$A$2:$A$5902,0))</f>
        <v>Acc</v>
      </c>
      <c r="L4607" s="3">
        <f>INDEX(products!$E$2:$E$5902,MATCH(D4607,products!$A$2:$A$5902,0))</f>
        <v>3012.39</v>
      </c>
      <c r="M4607">
        <f>_xlfn.XLOOKUP(D4607,products!$A$2:$A$5902,products!$F$2:$F$5902)</f>
        <v>1</v>
      </c>
      <c r="N4607" s="3">
        <f t="shared" si="71"/>
        <v>3012.39</v>
      </c>
      <c r="O4607" s="3" t="str" cm="1">
        <f t="array" ref="O4607">_xlfn.IFS(J4607="Furn","Furniture",J4607="Tech","Technology",J4607="OffSup","Office Supplies")</f>
        <v>Office Supplies</v>
      </c>
      <c r="P4607" s="3" t="str" cm="1">
        <f t="array" ref="P4607">_xlfn.IFS(K4607="Bkcs","Bookcases",K4607="Phns","Phones",K4607="Acc","Accessories",K4607="Bndrs","Binders",K4607="Fstnrs","Fasteners")</f>
        <v>Accessories</v>
      </c>
      <c r="Q4607" t="str">
        <f>IF(_xlfn.XLOOKUP(D4607,products!$A$2:$A$5902,products!$H$2:$H$5902,,0)=1,"Yes","No")</f>
        <v>Yes</v>
      </c>
    </row>
    <row r="4608" spans="1:17" x14ac:dyDescent="0.3">
      <c r="A4608" t="s">
        <v>26938</v>
      </c>
      <c r="B4608" s="4">
        <v>44791</v>
      </c>
      <c r="C4608" t="s">
        <v>26939</v>
      </c>
      <c r="D4608" t="s">
        <v>26942</v>
      </c>
      <c r="E4608" s="1">
        <v>44799</v>
      </c>
      <c r="F4608" t="s">
        <v>35</v>
      </c>
      <c r="G4608" t="str">
        <f>_xlfn.XLOOKUP(C4608,customers!$A$2:$A$5902,customers!$B$2:$B$5902,,0)</f>
        <v>Jeffery Harris</v>
      </c>
      <c r="H4608" t="str">
        <f>_xlfn.XLOOKUP(C4608,customers!$A$2:$A$5902,customers!$G$2:$G$5902,,0)</f>
        <v>East</v>
      </c>
      <c r="I4608" t="str">
        <f>_xlfn.XLOOKUP(C4608,customers!$A$2:$A$5902,customers!$E$2:$E$5902,,0)</f>
        <v>Douglasburgh</v>
      </c>
      <c r="J4608" t="str">
        <f>INDEX(products!$B$2:$B$5902,MATCH(D4608,products!$A$2:$A$5902,0))</f>
        <v>Tech</v>
      </c>
      <c r="K4608" t="str">
        <f>INDEX(products!$C$2:$C$5902,MATCH(D4608,products!$A$2:$A$5902,0))</f>
        <v>Fstnrs</v>
      </c>
      <c r="L4608" s="3">
        <f>INDEX(products!$E$2:$E$5902,MATCH(D4608,products!$A$2:$A$5902,0))</f>
        <v>4789.25</v>
      </c>
      <c r="M4608">
        <f>_xlfn.XLOOKUP(D4608,products!$A$2:$A$5902,products!$F$2:$F$5902)</f>
        <v>7</v>
      </c>
      <c r="N4608" s="3">
        <f t="shared" si="71"/>
        <v>684.17857142857144</v>
      </c>
      <c r="O4608" s="3" t="str" cm="1">
        <f t="array" ref="O4608">_xlfn.IFS(J4608="Furn","Furniture",J4608="Tech","Technology",J4608="OffSup","Office Supplies")</f>
        <v>Technology</v>
      </c>
      <c r="P4608" s="3" t="str" cm="1">
        <f t="array" ref="P4608">_xlfn.IFS(K4608="Bkcs","Bookcases",K4608="Phns","Phones",K4608="Acc","Accessories",K4608="Bndrs","Binders",K4608="Fstnrs","Fasteners")</f>
        <v>Fasteners</v>
      </c>
      <c r="Q4608" t="str">
        <f>IF(_xlfn.XLOOKUP(D4608,products!$A$2:$A$5902,products!$H$2:$H$5902,,0)=1,"Yes","No")</f>
        <v>Yes</v>
      </c>
    </row>
    <row r="4609" spans="1:17" x14ac:dyDescent="0.3">
      <c r="A4609" t="s">
        <v>26944</v>
      </c>
      <c r="B4609" s="4">
        <v>45101</v>
      </c>
      <c r="C4609" t="s">
        <v>26945</v>
      </c>
      <c r="D4609" t="s">
        <v>26947</v>
      </c>
      <c r="E4609" s="1">
        <v>45133</v>
      </c>
      <c r="F4609" t="s">
        <v>74</v>
      </c>
      <c r="G4609" t="str">
        <f>_xlfn.XLOOKUP(C4609,customers!$A$2:$A$5902,customers!$B$2:$B$5902,,0)</f>
        <v>Dominic Ortiz</v>
      </c>
      <c r="H4609" t="str">
        <f>_xlfn.XLOOKUP(C4609,customers!$A$2:$A$5902,customers!$G$2:$G$5902,,0)</f>
        <v>South</v>
      </c>
      <c r="I4609" t="str">
        <f>_xlfn.XLOOKUP(C4609,customers!$A$2:$A$5902,customers!$E$2:$E$5902,,0)</f>
        <v>South Mary</v>
      </c>
      <c r="J4609" t="str">
        <f>INDEX(products!$B$2:$B$5902,MATCH(D4609,products!$A$2:$A$5902,0))</f>
        <v>Tech</v>
      </c>
      <c r="K4609" t="str">
        <f>INDEX(products!$C$2:$C$5902,MATCH(D4609,products!$A$2:$A$5902,0))</f>
        <v>Bndrs</v>
      </c>
      <c r="L4609" s="3">
        <f>INDEX(products!$E$2:$E$5902,MATCH(D4609,products!$A$2:$A$5902,0))</f>
        <v>1901.46</v>
      </c>
      <c r="M4609">
        <f>_xlfn.XLOOKUP(D4609,products!$A$2:$A$5902,products!$F$2:$F$5902)</f>
        <v>5</v>
      </c>
      <c r="N4609" s="3">
        <f t="shared" si="71"/>
        <v>380.29200000000003</v>
      </c>
      <c r="O4609" s="3" t="str" cm="1">
        <f t="array" ref="O4609">_xlfn.IFS(J4609="Furn","Furniture",J4609="Tech","Technology",J4609="OffSup","Office Supplies")</f>
        <v>Technology</v>
      </c>
      <c r="P4609" s="3" t="str" cm="1">
        <f t="array" ref="P4609">_xlfn.IFS(K4609="Bkcs","Bookcases",K4609="Phns","Phones",K4609="Acc","Accessories",K4609="Bndrs","Binders",K4609="Fstnrs","Fasteners")</f>
        <v>Binders</v>
      </c>
      <c r="Q4609" t="str">
        <f>IF(_xlfn.XLOOKUP(D4609,products!$A$2:$A$5902,products!$H$2:$H$5902,,0)=1,"Yes","No")</f>
        <v>No</v>
      </c>
    </row>
    <row r="4610" spans="1:17" x14ac:dyDescent="0.3">
      <c r="A4610" t="s">
        <v>26949</v>
      </c>
      <c r="B4610" s="4">
        <v>43828</v>
      </c>
      <c r="C4610" t="s">
        <v>26950</v>
      </c>
      <c r="D4610" t="s">
        <v>26952</v>
      </c>
      <c r="E4610" s="1">
        <v>43869</v>
      </c>
      <c r="F4610" t="s">
        <v>74</v>
      </c>
      <c r="G4610" t="str">
        <f>_xlfn.XLOOKUP(C4610,customers!$A$2:$A$5902,customers!$B$2:$B$5902,,0)</f>
        <v>Richard Jones MD</v>
      </c>
      <c r="H4610" t="str">
        <f>_xlfn.XLOOKUP(C4610,customers!$A$2:$A$5902,customers!$G$2:$G$5902,,0)</f>
        <v>West</v>
      </c>
      <c r="I4610" t="str">
        <f>_xlfn.XLOOKUP(C4610,customers!$A$2:$A$5902,customers!$E$2:$E$5902,,0)</f>
        <v>West Lori</v>
      </c>
      <c r="J4610" t="str">
        <f>INDEX(products!$B$2:$B$5902,MATCH(D4610,products!$A$2:$A$5902,0))</f>
        <v>Tech</v>
      </c>
      <c r="K4610" t="str">
        <f>INDEX(products!$C$2:$C$5902,MATCH(D4610,products!$A$2:$A$5902,0))</f>
        <v>Acc</v>
      </c>
      <c r="L4610" s="3">
        <f>INDEX(products!$E$2:$E$5902,MATCH(D4610,products!$A$2:$A$5902,0))</f>
        <v>950.25</v>
      </c>
      <c r="M4610">
        <f>_xlfn.XLOOKUP(D4610,products!$A$2:$A$5902,products!$F$2:$F$5902)</f>
        <v>10</v>
      </c>
      <c r="N4610" s="3">
        <f t="shared" si="71"/>
        <v>95.025000000000006</v>
      </c>
      <c r="O4610" s="3" t="str" cm="1">
        <f t="array" ref="O4610">_xlfn.IFS(J4610="Furn","Furniture",J4610="Tech","Technology",J4610="OffSup","Office Supplies")</f>
        <v>Technology</v>
      </c>
      <c r="P4610" s="3" t="str" cm="1">
        <f t="array" ref="P4610">_xlfn.IFS(K4610="Bkcs","Bookcases",K4610="Phns","Phones",K4610="Acc","Accessories",K4610="Bndrs","Binders",K4610="Fstnrs","Fasteners")</f>
        <v>Accessories</v>
      </c>
      <c r="Q4610" t="str">
        <f>IF(_xlfn.XLOOKUP(D4610,products!$A$2:$A$5902,products!$H$2:$H$5902,,0)=1,"Yes","No")</f>
        <v>Yes</v>
      </c>
    </row>
    <row r="4611" spans="1:17" x14ac:dyDescent="0.3">
      <c r="A4611" t="s">
        <v>26954</v>
      </c>
      <c r="B4611" s="4">
        <v>44809</v>
      </c>
      <c r="C4611" t="s">
        <v>26955</v>
      </c>
      <c r="D4611" t="s">
        <v>26957</v>
      </c>
      <c r="E4611" s="1">
        <v>44943</v>
      </c>
      <c r="F4611" t="s">
        <v>35</v>
      </c>
      <c r="G4611" t="str">
        <f>_xlfn.XLOOKUP(C4611,customers!$A$2:$A$5902,customers!$B$2:$B$5902,,0)</f>
        <v>Kimberly Melendez</v>
      </c>
      <c r="H4611" t="str">
        <f>_xlfn.XLOOKUP(C4611,customers!$A$2:$A$5902,customers!$G$2:$G$5902,,0)</f>
        <v>South</v>
      </c>
      <c r="I4611" t="str">
        <f>_xlfn.XLOOKUP(C4611,customers!$A$2:$A$5902,customers!$E$2:$E$5902,,0)</f>
        <v>Josephside</v>
      </c>
      <c r="J4611" t="str">
        <f>INDEX(products!$B$2:$B$5902,MATCH(D4611,products!$A$2:$A$5902,0))</f>
        <v>Tech</v>
      </c>
      <c r="K4611" t="str">
        <f>INDEX(products!$C$2:$C$5902,MATCH(D4611,products!$A$2:$A$5902,0))</f>
        <v>Fstnrs</v>
      </c>
      <c r="L4611" s="3">
        <f>INDEX(products!$E$2:$E$5902,MATCH(D4611,products!$A$2:$A$5902,0))</f>
        <v>387.82</v>
      </c>
      <c r="M4611">
        <f>_xlfn.XLOOKUP(D4611,products!$A$2:$A$5902,products!$F$2:$F$5902)</f>
        <v>9</v>
      </c>
      <c r="N4611" s="3">
        <f t="shared" ref="N4611:N4674" si="72">L4611/M4611</f>
        <v>43.091111111111111</v>
      </c>
      <c r="O4611" s="3" t="str" cm="1">
        <f t="array" ref="O4611">_xlfn.IFS(J4611="Furn","Furniture",J4611="Tech","Technology",J4611="OffSup","Office Supplies")</f>
        <v>Technology</v>
      </c>
      <c r="P4611" s="3" t="str" cm="1">
        <f t="array" ref="P4611">_xlfn.IFS(K4611="Bkcs","Bookcases",K4611="Phns","Phones",K4611="Acc","Accessories",K4611="Bndrs","Binders",K4611="Fstnrs","Fasteners")</f>
        <v>Fasteners</v>
      </c>
      <c r="Q4611" t="str">
        <f>IF(_xlfn.XLOOKUP(D4611,products!$A$2:$A$5902,products!$H$2:$H$5902,,0)=1,"Yes","No")</f>
        <v>No</v>
      </c>
    </row>
    <row r="4612" spans="1:17" x14ac:dyDescent="0.3">
      <c r="A4612" t="s">
        <v>26959</v>
      </c>
      <c r="B4612" s="4">
        <v>43625</v>
      </c>
      <c r="C4612" t="s">
        <v>26960</v>
      </c>
      <c r="D4612" t="s">
        <v>26962</v>
      </c>
      <c r="E4612" s="1">
        <v>43799</v>
      </c>
      <c r="F4612" t="s">
        <v>74</v>
      </c>
      <c r="G4612" t="str">
        <f>_xlfn.XLOOKUP(C4612,customers!$A$2:$A$5902,customers!$B$2:$B$5902,,0)</f>
        <v>Anna Page</v>
      </c>
      <c r="H4612" t="str">
        <f>_xlfn.XLOOKUP(C4612,customers!$A$2:$A$5902,customers!$G$2:$G$5902,,0)</f>
        <v>South</v>
      </c>
      <c r="I4612" t="str">
        <f>_xlfn.XLOOKUP(C4612,customers!$A$2:$A$5902,customers!$E$2:$E$5902,,0)</f>
        <v>Jamesberg</v>
      </c>
      <c r="J4612" t="str">
        <f>INDEX(products!$B$2:$B$5902,MATCH(D4612,products!$A$2:$A$5902,0))</f>
        <v>OffSup</v>
      </c>
      <c r="K4612" t="str">
        <f>INDEX(products!$C$2:$C$5902,MATCH(D4612,products!$A$2:$A$5902,0))</f>
        <v>Acc</v>
      </c>
      <c r="L4612" s="3">
        <f>INDEX(products!$E$2:$E$5902,MATCH(D4612,products!$A$2:$A$5902,0))</f>
        <v>3495.88</v>
      </c>
      <c r="M4612">
        <f>_xlfn.XLOOKUP(D4612,products!$A$2:$A$5902,products!$F$2:$F$5902)</f>
        <v>6</v>
      </c>
      <c r="N4612" s="3">
        <f t="shared" si="72"/>
        <v>582.64666666666665</v>
      </c>
      <c r="O4612" s="3" t="str" cm="1">
        <f t="array" ref="O4612">_xlfn.IFS(J4612="Furn","Furniture",J4612="Tech","Technology",J4612="OffSup","Office Supplies")</f>
        <v>Office Supplies</v>
      </c>
      <c r="P4612" s="3" t="str" cm="1">
        <f t="array" ref="P4612">_xlfn.IFS(K4612="Bkcs","Bookcases",K4612="Phns","Phones",K4612="Acc","Accessories",K4612="Bndrs","Binders",K4612="Fstnrs","Fasteners")</f>
        <v>Accessories</v>
      </c>
      <c r="Q4612" t="str">
        <f>IF(_xlfn.XLOOKUP(D4612,products!$A$2:$A$5902,products!$H$2:$H$5902,,0)=1,"Yes","No")</f>
        <v>No</v>
      </c>
    </row>
    <row r="4613" spans="1:17" x14ac:dyDescent="0.3">
      <c r="A4613" t="s">
        <v>26964</v>
      </c>
      <c r="B4613" s="4">
        <v>45248</v>
      </c>
      <c r="C4613" t="s">
        <v>26965</v>
      </c>
      <c r="D4613" t="s">
        <v>26968</v>
      </c>
      <c r="E4613" s="1">
        <v>45601</v>
      </c>
      <c r="F4613" t="s">
        <v>21</v>
      </c>
      <c r="G4613" t="str">
        <f>_xlfn.XLOOKUP(C4613,customers!$A$2:$A$5902,customers!$B$2:$B$5902,,0)</f>
        <v>George Booth</v>
      </c>
      <c r="H4613" t="str">
        <f>_xlfn.XLOOKUP(C4613,customers!$A$2:$A$5902,customers!$G$2:$G$5902,,0)</f>
        <v>East</v>
      </c>
      <c r="I4613" t="str">
        <f>_xlfn.XLOOKUP(C4613,customers!$A$2:$A$5902,customers!$E$2:$E$5902,,0)</f>
        <v>Edwardsshire</v>
      </c>
      <c r="J4613" t="str">
        <f>INDEX(products!$B$2:$B$5902,MATCH(D4613,products!$A$2:$A$5902,0))</f>
        <v>Furn</v>
      </c>
      <c r="K4613" t="str">
        <f>INDEX(products!$C$2:$C$5902,MATCH(D4613,products!$A$2:$A$5902,0))</f>
        <v>Bkcs</v>
      </c>
      <c r="L4613" s="3">
        <f>INDEX(products!$E$2:$E$5902,MATCH(D4613,products!$A$2:$A$5902,0))</f>
        <v>964.26</v>
      </c>
      <c r="M4613">
        <f>_xlfn.XLOOKUP(D4613,products!$A$2:$A$5902,products!$F$2:$F$5902)</f>
        <v>4</v>
      </c>
      <c r="N4613" s="3">
        <f t="shared" si="72"/>
        <v>241.065</v>
      </c>
      <c r="O4613" s="3" t="str" cm="1">
        <f t="array" ref="O4613">_xlfn.IFS(J4613="Furn","Furniture",J4613="Tech","Technology",J4613="OffSup","Office Supplies")</f>
        <v>Furniture</v>
      </c>
      <c r="P4613" s="3" t="str" cm="1">
        <f t="array" ref="P4613">_xlfn.IFS(K4613="Bkcs","Bookcases",K4613="Phns","Phones",K4613="Acc","Accessories",K4613="Bndrs","Binders",K4613="Fstnrs","Fasteners")</f>
        <v>Bookcases</v>
      </c>
      <c r="Q4613" t="str">
        <f>IF(_xlfn.XLOOKUP(D4613,products!$A$2:$A$5902,products!$H$2:$H$5902,,0)=1,"Yes","No")</f>
        <v>Yes</v>
      </c>
    </row>
    <row r="4614" spans="1:17" x14ac:dyDescent="0.3">
      <c r="A4614" t="s">
        <v>26970</v>
      </c>
      <c r="B4614" s="4">
        <v>45184</v>
      </c>
      <c r="C4614" t="s">
        <v>26971</v>
      </c>
      <c r="D4614" t="s">
        <v>26974</v>
      </c>
      <c r="E4614" s="1">
        <v>45525</v>
      </c>
      <c r="F4614" t="s">
        <v>74</v>
      </c>
      <c r="G4614" t="str">
        <f>_xlfn.XLOOKUP(C4614,customers!$A$2:$A$5902,customers!$B$2:$B$5902,,0)</f>
        <v>Sarah Jones</v>
      </c>
      <c r="H4614" t="str">
        <f>_xlfn.XLOOKUP(C4614,customers!$A$2:$A$5902,customers!$G$2:$G$5902,,0)</f>
        <v>East</v>
      </c>
      <c r="I4614" t="str">
        <f>_xlfn.XLOOKUP(C4614,customers!$A$2:$A$5902,customers!$E$2:$E$5902,,0)</f>
        <v>North Christopherfort</v>
      </c>
      <c r="J4614" t="str">
        <f>INDEX(products!$B$2:$B$5902,MATCH(D4614,products!$A$2:$A$5902,0))</f>
        <v>OffSup</v>
      </c>
      <c r="K4614" t="str">
        <f>INDEX(products!$C$2:$C$5902,MATCH(D4614,products!$A$2:$A$5902,0))</f>
        <v>Fstnrs</v>
      </c>
      <c r="L4614" s="3">
        <f>INDEX(products!$E$2:$E$5902,MATCH(D4614,products!$A$2:$A$5902,0))</f>
        <v>234.66</v>
      </c>
      <c r="M4614">
        <f>_xlfn.XLOOKUP(D4614,products!$A$2:$A$5902,products!$F$2:$F$5902)</f>
        <v>6</v>
      </c>
      <c r="N4614" s="3">
        <f t="shared" si="72"/>
        <v>39.11</v>
      </c>
      <c r="O4614" s="3" t="str" cm="1">
        <f t="array" ref="O4614">_xlfn.IFS(J4614="Furn","Furniture",J4614="Tech","Technology",J4614="OffSup","Office Supplies")</f>
        <v>Office Supplies</v>
      </c>
      <c r="P4614" s="3" t="str" cm="1">
        <f t="array" ref="P4614">_xlfn.IFS(K4614="Bkcs","Bookcases",K4614="Phns","Phones",K4614="Acc","Accessories",K4614="Bndrs","Binders",K4614="Fstnrs","Fasteners")</f>
        <v>Fasteners</v>
      </c>
      <c r="Q4614" t="str">
        <f>IF(_xlfn.XLOOKUP(D4614,products!$A$2:$A$5902,products!$H$2:$H$5902,,0)=1,"Yes","No")</f>
        <v>No</v>
      </c>
    </row>
    <row r="4615" spans="1:17" x14ac:dyDescent="0.3">
      <c r="A4615" t="s">
        <v>26976</v>
      </c>
      <c r="B4615" s="4">
        <v>44471</v>
      </c>
      <c r="C4615" t="s">
        <v>26977</v>
      </c>
      <c r="D4615" t="s">
        <v>26979</v>
      </c>
      <c r="E4615" s="1">
        <v>44647</v>
      </c>
      <c r="F4615" t="s">
        <v>35</v>
      </c>
      <c r="G4615" t="str">
        <f>_xlfn.XLOOKUP(C4615,customers!$A$2:$A$5902,customers!$B$2:$B$5902,,0)</f>
        <v>Robert Russell</v>
      </c>
      <c r="H4615" t="str">
        <f>_xlfn.XLOOKUP(C4615,customers!$A$2:$A$5902,customers!$G$2:$G$5902,,0)</f>
        <v>North</v>
      </c>
      <c r="I4615" t="str">
        <f>_xlfn.XLOOKUP(C4615,customers!$A$2:$A$5902,customers!$E$2:$E$5902,,0)</f>
        <v>Teresaside</v>
      </c>
      <c r="J4615" t="str">
        <f>INDEX(products!$B$2:$B$5902,MATCH(D4615,products!$A$2:$A$5902,0))</f>
        <v>Furn</v>
      </c>
      <c r="K4615" t="str">
        <f>INDEX(products!$C$2:$C$5902,MATCH(D4615,products!$A$2:$A$5902,0))</f>
        <v>Fstnrs</v>
      </c>
      <c r="L4615" s="3">
        <f>INDEX(products!$E$2:$E$5902,MATCH(D4615,products!$A$2:$A$5902,0))</f>
        <v>1440.54</v>
      </c>
      <c r="M4615">
        <f>_xlfn.XLOOKUP(D4615,products!$A$2:$A$5902,products!$F$2:$F$5902)</f>
        <v>2</v>
      </c>
      <c r="N4615" s="3">
        <f t="shared" si="72"/>
        <v>720.27</v>
      </c>
      <c r="O4615" s="3" t="str" cm="1">
        <f t="array" ref="O4615">_xlfn.IFS(J4615="Furn","Furniture",J4615="Tech","Technology",J4615="OffSup","Office Supplies")</f>
        <v>Furniture</v>
      </c>
      <c r="P4615" s="3" t="str" cm="1">
        <f t="array" ref="P4615">_xlfn.IFS(K4615="Bkcs","Bookcases",K4615="Phns","Phones",K4615="Acc","Accessories",K4615="Bndrs","Binders",K4615="Fstnrs","Fasteners")</f>
        <v>Fasteners</v>
      </c>
      <c r="Q4615" t="str">
        <f>IF(_xlfn.XLOOKUP(D4615,products!$A$2:$A$5902,products!$H$2:$H$5902,,0)=1,"Yes","No")</f>
        <v>No</v>
      </c>
    </row>
    <row r="4616" spans="1:17" x14ac:dyDescent="0.3">
      <c r="A4616" t="s">
        <v>26981</v>
      </c>
      <c r="B4616" s="4">
        <v>44382</v>
      </c>
      <c r="C4616" t="s">
        <v>26982</v>
      </c>
      <c r="D4616" t="s">
        <v>26985</v>
      </c>
      <c r="E4616" s="1">
        <v>44399</v>
      </c>
      <c r="F4616" t="s">
        <v>21</v>
      </c>
      <c r="G4616" t="str">
        <f>_xlfn.XLOOKUP(C4616,customers!$A$2:$A$5902,customers!$B$2:$B$5902,,0)</f>
        <v>Samantha Hoffman</v>
      </c>
      <c r="H4616" t="str">
        <f>_xlfn.XLOOKUP(C4616,customers!$A$2:$A$5902,customers!$G$2:$G$5902,,0)</f>
        <v>East</v>
      </c>
      <c r="I4616" t="str">
        <f>_xlfn.XLOOKUP(C4616,customers!$A$2:$A$5902,customers!$E$2:$E$5902,,0)</f>
        <v>New Nancy</v>
      </c>
      <c r="J4616" t="str">
        <f>INDEX(products!$B$2:$B$5902,MATCH(D4616,products!$A$2:$A$5902,0))</f>
        <v>Furn</v>
      </c>
      <c r="K4616" t="str">
        <f>INDEX(products!$C$2:$C$5902,MATCH(D4616,products!$A$2:$A$5902,0))</f>
        <v>Acc</v>
      </c>
      <c r="L4616" s="3">
        <f>INDEX(products!$E$2:$E$5902,MATCH(D4616,products!$A$2:$A$5902,0))</f>
        <v>3847.66</v>
      </c>
      <c r="M4616">
        <f>_xlfn.XLOOKUP(D4616,products!$A$2:$A$5902,products!$F$2:$F$5902)</f>
        <v>2</v>
      </c>
      <c r="N4616" s="3">
        <f t="shared" si="72"/>
        <v>1923.83</v>
      </c>
      <c r="O4616" s="3" t="str" cm="1">
        <f t="array" ref="O4616">_xlfn.IFS(J4616="Furn","Furniture",J4616="Tech","Technology",J4616="OffSup","Office Supplies")</f>
        <v>Furniture</v>
      </c>
      <c r="P4616" s="3" t="str" cm="1">
        <f t="array" ref="P4616">_xlfn.IFS(K4616="Bkcs","Bookcases",K4616="Phns","Phones",K4616="Acc","Accessories",K4616="Bndrs","Binders",K4616="Fstnrs","Fasteners")</f>
        <v>Accessories</v>
      </c>
      <c r="Q4616" t="str">
        <f>IF(_xlfn.XLOOKUP(D4616,products!$A$2:$A$5902,products!$H$2:$H$5902,,0)=1,"Yes","No")</f>
        <v>No</v>
      </c>
    </row>
    <row r="4617" spans="1:17" x14ac:dyDescent="0.3">
      <c r="A4617" t="s">
        <v>26987</v>
      </c>
      <c r="B4617" s="4">
        <v>43928</v>
      </c>
      <c r="C4617" t="s">
        <v>26988</v>
      </c>
      <c r="D4617" t="s">
        <v>26989</v>
      </c>
      <c r="E4617" s="1">
        <v>44263</v>
      </c>
      <c r="F4617" t="s">
        <v>74</v>
      </c>
      <c r="G4617" t="str">
        <f>_xlfn.XLOOKUP(C4617,customers!$A$2:$A$5902,customers!$B$2:$B$5902,,0)</f>
        <v>Kyle Brown</v>
      </c>
      <c r="H4617" t="str">
        <f>_xlfn.XLOOKUP(C4617,customers!$A$2:$A$5902,customers!$G$2:$G$5902,,0)</f>
        <v>North</v>
      </c>
      <c r="I4617" t="str">
        <f>_xlfn.XLOOKUP(C4617,customers!$A$2:$A$5902,customers!$E$2:$E$5902,,0)</f>
        <v>Robertland</v>
      </c>
      <c r="J4617" t="str">
        <f>INDEX(products!$B$2:$B$5902,MATCH(D4617,products!$A$2:$A$5902,0))</f>
        <v>Tech</v>
      </c>
      <c r="K4617" t="str">
        <f>INDEX(products!$C$2:$C$5902,MATCH(D4617,products!$A$2:$A$5902,0))</f>
        <v>Bkcs</v>
      </c>
      <c r="L4617" s="3">
        <f>INDEX(products!$E$2:$E$5902,MATCH(D4617,products!$A$2:$A$5902,0))</f>
        <v>3440.19</v>
      </c>
      <c r="M4617">
        <f>_xlfn.XLOOKUP(D4617,products!$A$2:$A$5902,products!$F$2:$F$5902)</f>
        <v>3</v>
      </c>
      <c r="N4617" s="3">
        <f t="shared" si="72"/>
        <v>1146.73</v>
      </c>
      <c r="O4617" s="3" t="str" cm="1">
        <f t="array" ref="O4617">_xlfn.IFS(J4617="Furn","Furniture",J4617="Tech","Technology",J4617="OffSup","Office Supplies")</f>
        <v>Technology</v>
      </c>
      <c r="P4617" s="3" t="str" cm="1">
        <f t="array" ref="P4617">_xlfn.IFS(K4617="Bkcs","Bookcases",K4617="Phns","Phones",K4617="Acc","Accessories",K4617="Bndrs","Binders",K4617="Fstnrs","Fasteners")</f>
        <v>Bookcases</v>
      </c>
      <c r="Q4617" t="str">
        <f>IF(_xlfn.XLOOKUP(D4617,products!$A$2:$A$5902,products!$H$2:$H$5902,,0)=1,"Yes","No")</f>
        <v>No</v>
      </c>
    </row>
    <row r="4618" spans="1:17" x14ac:dyDescent="0.3">
      <c r="A4618" t="s">
        <v>26991</v>
      </c>
      <c r="B4618" s="4">
        <v>44101</v>
      </c>
      <c r="C4618" t="s">
        <v>26992</v>
      </c>
      <c r="D4618" t="s">
        <v>26995</v>
      </c>
      <c r="E4618" s="1">
        <v>44195</v>
      </c>
      <c r="F4618" t="s">
        <v>21</v>
      </c>
      <c r="G4618" t="str">
        <f>_xlfn.XLOOKUP(C4618,customers!$A$2:$A$5902,customers!$B$2:$B$5902,,0)</f>
        <v>Anthony Matthews</v>
      </c>
      <c r="H4618" t="str">
        <f>_xlfn.XLOOKUP(C4618,customers!$A$2:$A$5902,customers!$G$2:$G$5902,,0)</f>
        <v>East</v>
      </c>
      <c r="I4618" t="str">
        <f>_xlfn.XLOOKUP(C4618,customers!$A$2:$A$5902,customers!$E$2:$E$5902,,0)</f>
        <v>Chapmanside</v>
      </c>
      <c r="J4618" t="str">
        <f>INDEX(products!$B$2:$B$5902,MATCH(D4618,products!$A$2:$A$5902,0))</f>
        <v>Tech</v>
      </c>
      <c r="K4618" t="str">
        <f>INDEX(products!$C$2:$C$5902,MATCH(D4618,products!$A$2:$A$5902,0))</f>
        <v>Phns</v>
      </c>
      <c r="L4618" s="3">
        <f>INDEX(products!$E$2:$E$5902,MATCH(D4618,products!$A$2:$A$5902,0))</f>
        <v>4770.32</v>
      </c>
      <c r="M4618">
        <f>_xlfn.XLOOKUP(D4618,products!$A$2:$A$5902,products!$F$2:$F$5902)</f>
        <v>10</v>
      </c>
      <c r="N4618" s="3">
        <f t="shared" si="72"/>
        <v>477.03199999999998</v>
      </c>
      <c r="O4618" s="3" t="str" cm="1">
        <f t="array" ref="O4618">_xlfn.IFS(J4618="Furn","Furniture",J4618="Tech","Technology",J4618="OffSup","Office Supplies")</f>
        <v>Technology</v>
      </c>
      <c r="P4618" s="3" t="str" cm="1">
        <f t="array" ref="P4618">_xlfn.IFS(K4618="Bkcs","Bookcases",K4618="Phns","Phones",K4618="Acc","Accessories",K4618="Bndrs","Binders",K4618="Fstnrs","Fasteners")</f>
        <v>Phones</v>
      </c>
      <c r="Q4618" t="str">
        <f>IF(_xlfn.XLOOKUP(D4618,products!$A$2:$A$5902,products!$H$2:$H$5902,,0)=1,"Yes","No")</f>
        <v>Yes</v>
      </c>
    </row>
    <row r="4619" spans="1:17" x14ac:dyDescent="0.3">
      <c r="A4619" t="s">
        <v>26997</v>
      </c>
      <c r="B4619" s="4">
        <v>45252</v>
      </c>
      <c r="C4619" t="s">
        <v>26998</v>
      </c>
      <c r="D4619" t="s">
        <v>27000</v>
      </c>
      <c r="E4619" s="1">
        <v>45565</v>
      </c>
      <c r="F4619" t="s">
        <v>35</v>
      </c>
      <c r="G4619" t="str">
        <f>_xlfn.XLOOKUP(C4619,customers!$A$2:$A$5902,customers!$B$2:$B$5902,,0)</f>
        <v>Kari Lopez</v>
      </c>
      <c r="H4619" t="str">
        <f>_xlfn.XLOOKUP(C4619,customers!$A$2:$A$5902,customers!$G$2:$G$5902,,0)</f>
        <v>South</v>
      </c>
      <c r="I4619" t="str">
        <f>_xlfn.XLOOKUP(C4619,customers!$A$2:$A$5902,customers!$E$2:$E$5902,,0)</f>
        <v>East Sarah</v>
      </c>
      <c r="J4619" t="str">
        <f>INDEX(products!$B$2:$B$5902,MATCH(D4619,products!$A$2:$A$5902,0))</f>
        <v>Tech</v>
      </c>
      <c r="K4619" t="str">
        <f>INDEX(products!$C$2:$C$5902,MATCH(D4619,products!$A$2:$A$5902,0))</f>
        <v>Fstnrs</v>
      </c>
      <c r="L4619" s="3">
        <f>INDEX(products!$E$2:$E$5902,MATCH(D4619,products!$A$2:$A$5902,0))</f>
        <v>1965.89</v>
      </c>
      <c r="M4619">
        <f>_xlfn.XLOOKUP(D4619,products!$A$2:$A$5902,products!$F$2:$F$5902)</f>
        <v>10</v>
      </c>
      <c r="N4619" s="3">
        <f t="shared" si="72"/>
        <v>196.589</v>
      </c>
      <c r="O4619" s="3" t="str" cm="1">
        <f t="array" ref="O4619">_xlfn.IFS(J4619="Furn","Furniture",J4619="Tech","Technology",J4619="OffSup","Office Supplies")</f>
        <v>Technology</v>
      </c>
      <c r="P4619" s="3" t="str" cm="1">
        <f t="array" ref="P4619">_xlfn.IFS(K4619="Bkcs","Bookcases",K4619="Phns","Phones",K4619="Acc","Accessories",K4619="Bndrs","Binders",K4619="Fstnrs","Fasteners")</f>
        <v>Fasteners</v>
      </c>
      <c r="Q4619" t="str">
        <f>IF(_xlfn.XLOOKUP(D4619,products!$A$2:$A$5902,products!$H$2:$H$5902,,0)=1,"Yes","No")</f>
        <v>No</v>
      </c>
    </row>
    <row r="4620" spans="1:17" x14ac:dyDescent="0.3">
      <c r="A4620" t="s">
        <v>27002</v>
      </c>
      <c r="B4620" s="4">
        <v>43932</v>
      </c>
      <c r="C4620" t="s">
        <v>27003</v>
      </c>
      <c r="D4620" t="s">
        <v>27006</v>
      </c>
      <c r="E4620" s="1">
        <v>44015</v>
      </c>
      <c r="F4620" t="s">
        <v>74</v>
      </c>
      <c r="G4620" t="str">
        <f>_xlfn.XLOOKUP(C4620,customers!$A$2:$A$5902,customers!$B$2:$B$5902,,0)</f>
        <v>Morgan Meza</v>
      </c>
      <c r="H4620" t="str">
        <f>_xlfn.XLOOKUP(C4620,customers!$A$2:$A$5902,customers!$G$2:$G$5902,,0)</f>
        <v>West</v>
      </c>
      <c r="I4620" t="str">
        <f>_xlfn.XLOOKUP(C4620,customers!$A$2:$A$5902,customers!$E$2:$E$5902,,0)</f>
        <v>New Andreamouth</v>
      </c>
      <c r="J4620" t="str">
        <f>INDEX(products!$B$2:$B$5902,MATCH(D4620,products!$A$2:$A$5902,0))</f>
        <v>Tech</v>
      </c>
      <c r="K4620" t="str">
        <f>INDEX(products!$C$2:$C$5902,MATCH(D4620,products!$A$2:$A$5902,0))</f>
        <v>Acc</v>
      </c>
      <c r="L4620" s="3">
        <f>INDEX(products!$E$2:$E$5902,MATCH(D4620,products!$A$2:$A$5902,0))</f>
        <v>792.23</v>
      </c>
      <c r="M4620">
        <f>_xlfn.XLOOKUP(D4620,products!$A$2:$A$5902,products!$F$2:$F$5902)</f>
        <v>2</v>
      </c>
      <c r="N4620" s="3">
        <f t="shared" si="72"/>
        <v>396.11500000000001</v>
      </c>
      <c r="O4620" s="3" t="str" cm="1">
        <f t="array" ref="O4620">_xlfn.IFS(J4620="Furn","Furniture",J4620="Tech","Technology",J4620="OffSup","Office Supplies")</f>
        <v>Technology</v>
      </c>
      <c r="P4620" s="3" t="str" cm="1">
        <f t="array" ref="P4620">_xlfn.IFS(K4620="Bkcs","Bookcases",K4620="Phns","Phones",K4620="Acc","Accessories",K4620="Bndrs","Binders",K4620="Fstnrs","Fasteners")</f>
        <v>Accessories</v>
      </c>
      <c r="Q4620" t="str">
        <f>IF(_xlfn.XLOOKUP(D4620,products!$A$2:$A$5902,products!$H$2:$H$5902,,0)=1,"Yes","No")</f>
        <v>Yes</v>
      </c>
    </row>
    <row r="4621" spans="1:17" x14ac:dyDescent="0.3">
      <c r="A4621" t="s">
        <v>27008</v>
      </c>
      <c r="B4621" s="4">
        <v>44697</v>
      </c>
      <c r="C4621" t="s">
        <v>27009</v>
      </c>
      <c r="D4621" t="s">
        <v>27011</v>
      </c>
      <c r="E4621" s="1">
        <v>44846</v>
      </c>
      <c r="F4621" t="s">
        <v>74</v>
      </c>
      <c r="G4621" t="str">
        <f>_xlfn.XLOOKUP(C4621,customers!$A$2:$A$5902,customers!$B$2:$B$5902,,0)</f>
        <v>Katelyn Thompson</v>
      </c>
      <c r="H4621" t="str">
        <f>_xlfn.XLOOKUP(C4621,customers!$A$2:$A$5902,customers!$G$2:$G$5902,,0)</f>
        <v>North</v>
      </c>
      <c r="I4621" t="str">
        <f>_xlfn.XLOOKUP(C4621,customers!$A$2:$A$5902,customers!$E$2:$E$5902,,0)</f>
        <v>West Matthew</v>
      </c>
      <c r="J4621" t="str">
        <f>INDEX(products!$B$2:$B$5902,MATCH(D4621,products!$A$2:$A$5902,0))</f>
        <v>Tech</v>
      </c>
      <c r="K4621" t="str">
        <f>INDEX(products!$C$2:$C$5902,MATCH(D4621,products!$A$2:$A$5902,0))</f>
        <v>Bkcs</v>
      </c>
      <c r="L4621" s="3">
        <f>INDEX(products!$E$2:$E$5902,MATCH(D4621,products!$A$2:$A$5902,0))</f>
        <v>1649.09</v>
      </c>
      <c r="M4621">
        <f>_xlfn.XLOOKUP(D4621,products!$A$2:$A$5902,products!$F$2:$F$5902)</f>
        <v>2</v>
      </c>
      <c r="N4621" s="3">
        <f t="shared" si="72"/>
        <v>824.54499999999996</v>
      </c>
      <c r="O4621" s="3" t="str" cm="1">
        <f t="array" ref="O4621">_xlfn.IFS(J4621="Furn","Furniture",J4621="Tech","Technology",J4621="OffSup","Office Supplies")</f>
        <v>Technology</v>
      </c>
      <c r="P4621" s="3" t="str" cm="1">
        <f t="array" ref="P4621">_xlfn.IFS(K4621="Bkcs","Bookcases",K4621="Phns","Phones",K4621="Acc","Accessories",K4621="Bndrs","Binders",K4621="Fstnrs","Fasteners")</f>
        <v>Bookcases</v>
      </c>
      <c r="Q4621" t="str">
        <f>IF(_xlfn.XLOOKUP(D4621,products!$A$2:$A$5902,products!$H$2:$H$5902,,0)=1,"Yes","No")</f>
        <v>No</v>
      </c>
    </row>
    <row r="4622" spans="1:17" x14ac:dyDescent="0.3">
      <c r="A4622" t="s">
        <v>27013</v>
      </c>
      <c r="B4622" s="4">
        <v>44682</v>
      </c>
      <c r="C4622" t="s">
        <v>27014</v>
      </c>
      <c r="D4622" t="s">
        <v>27017</v>
      </c>
      <c r="E4622" s="1">
        <v>44812</v>
      </c>
      <c r="F4622" t="s">
        <v>74</v>
      </c>
      <c r="G4622" t="str">
        <f>_xlfn.XLOOKUP(C4622,customers!$A$2:$A$5902,customers!$B$2:$B$5902,,0)</f>
        <v>Stephanie Thompson</v>
      </c>
      <c r="H4622" t="str">
        <f>_xlfn.XLOOKUP(C4622,customers!$A$2:$A$5902,customers!$G$2:$G$5902,,0)</f>
        <v>South</v>
      </c>
      <c r="I4622" t="str">
        <f>_xlfn.XLOOKUP(C4622,customers!$A$2:$A$5902,customers!$E$2:$E$5902,,0)</f>
        <v>Anitafort</v>
      </c>
      <c r="J4622" t="str">
        <f>INDEX(products!$B$2:$B$5902,MATCH(D4622,products!$A$2:$A$5902,0))</f>
        <v>Furn</v>
      </c>
      <c r="K4622" t="str">
        <f>INDEX(products!$C$2:$C$5902,MATCH(D4622,products!$A$2:$A$5902,0))</f>
        <v>Bkcs</v>
      </c>
      <c r="L4622" s="3">
        <f>INDEX(products!$E$2:$E$5902,MATCH(D4622,products!$A$2:$A$5902,0))</f>
        <v>3763.86</v>
      </c>
      <c r="M4622">
        <f>_xlfn.XLOOKUP(D4622,products!$A$2:$A$5902,products!$F$2:$F$5902)</f>
        <v>10</v>
      </c>
      <c r="N4622" s="3">
        <f t="shared" si="72"/>
        <v>376.38600000000002</v>
      </c>
      <c r="O4622" s="3" t="str" cm="1">
        <f t="array" ref="O4622">_xlfn.IFS(J4622="Furn","Furniture",J4622="Tech","Technology",J4622="OffSup","Office Supplies")</f>
        <v>Furniture</v>
      </c>
      <c r="P4622" s="3" t="str" cm="1">
        <f t="array" ref="P4622">_xlfn.IFS(K4622="Bkcs","Bookcases",K4622="Phns","Phones",K4622="Acc","Accessories",K4622="Bndrs","Binders",K4622="Fstnrs","Fasteners")</f>
        <v>Bookcases</v>
      </c>
      <c r="Q4622" t="str">
        <f>IF(_xlfn.XLOOKUP(D4622,products!$A$2:$A$5902,products!$H$2:$H$5902,,0)=1,"Yes","No")</f>
        <v>Yes</v>
      </c>
    </row>
    <row r="4623" spans="1:17" x14ac:dyDescent="0.3">
      <c r="A4623" t="s">
        <v>27019</v>
      </c>
      <c r="B4623" s="4">
        <v>44179</v>
      </c>
      <c r="C4623" t="s">
        <v>27020</v>
      </c>
      <c r="D4623" t="s">
        <v>27023</v>
      </c>
      <c r="E4623" s="1">
        <v>44257</v>
      </c>
      <c r="F4623" t="s">
        <v>35</v>
      </c>
      <c r="G4623" t="str">
        <f>_xlfn.XLOOKUP(C4623,customers!$A$2:$A$5902,customers!$B$2:$B$5902,,0)</f>
        <v>Dillon Brock</v>
      </c>
      <c r="H4623" t="str">
        <f>_xlfn.XLOOKUP(C4623,customers!$A$2:$A$5902,customers!$G$2:$G$5902,,0)</f>
        <v>East</v>
      </c>
      <c r="I4623" t="str">
        <f>_xlfn.XLOOKUP(C4623,customers!$A$2:$A$5902,customers!$E$2:$E$5902,,0)</f>
        <v>Parkville</v>
      </c>
      <c r="J4623" t="str">
        <f>INDEX(products!$B$2:$B$5902,MATCH(D4623,products!$A$2:$A$5902,0))</f>
        <v>Furn</v>
      </c>
      <c r="K4623" t="str">
        <f>INDEX(products!$C$2:$C$5902,MATCH(D4623,products!$A$2:$A$5902,0))</f>
        <v>Bkcs</v>
      </c>
      <c r="L4623" s="3">
        <f>INDEX(products!$E$2:$E$5902,MATCH(D4623,products!$A$2:$A$5902,0))</f>
        <v>4400.55</v>
      </c>
      <c r="M4623">
        <f>_xlfn.XLOOKUP(D4623,products!$A$2:$A$5902,products!$F$2:$F$5902)</f>
        <v>3</v>
      </c>
      <c r="N4623" s="3">
        <f t="shared" si="72"/>
        <v>1466.8500000000001</v>
      </c>
      <c r="O4623" s="3" t="str" cm="1">
        <f t="array" ref="O4623">_xlfn.IFS(J4623="Furn","Furniture",J4623="Tech","Technology",J4623="OffSup","Office Supplies")</f>
        <v>Furniture</v>
      </c>
      <c r="P4623" s="3" t="str" cm="1">
        <f t="array" ref="P4623">_xlfn.IFS(K4623="Bkcs","Bookcases",K4623="Phns","Phones",K4623="Acc","Accessories",K4623="Bndrs","Binders",K4623="Fstnrs","Fasteners")</f>
        <v>Bookcases</v>
      </c>
      <c r="Q4623" t="str">
        <f>IF(_xlfn.XLOOKUP(D4623,products!$A$2:$A$5902,products!$H$2:$H$5902,,0)=1,"Yes","No")</f>
        <v>Yes</v>
      </c>
    </row>
    <row r="4624" spans="1:17" x14ac:dyDescent="0.3">
      <c r="A4624" t="s">
        <v>27025</v>
      </c>
      <c r="B4624" s="4">
        <v>44636</v>
      </c>
      <c r="C4624" t="s">
        <v>27026</v>
      </c>
      <c r="D4624" t="s">
        <v>27028</v>
      </c>
      <c r="E4624" s="1">
        <v>44764</v>
      </c>
      <c r="F4624" t="s">
        <v>21</v>
      </c>
      <c r="G4624" t="str">
        <f>_xlfn.XLOOKUP(C4624,customers!$A$2:$A$5902,customers!$B$2:$B$5902,,0)</f>
        <v>Raymond Jones</v>
      </c>
      <c r="H4624" t="str">
        <f>_xlfn.XLOOKUP(C4624,customers!$A$2:$A$5902,customers!$G$2:$G$5902,,0)</f>
        <v>East</v>
      </c>
      <c r="I4624" t="str">
        <f>_xlfn.XLOOKUP(C4624,customers!$A$2:$A$5902,customers!$E$2:$E$5902,,0)</f>
        <v>North Christopher</v>
      </c>
      <c r="J4624" t="str">
        <f>INDEX(products!$B$2:$B$5902,MATCH(D4624,products!$A$2:$A$5902,0))</f>
        <v>Furn</v>
      </c>
      <c r="K4624" t="str">
        <f>INDEX(products!$C$2:$C$5902,MATCH(D4624,products!$A$2:$A$5902,0))</f>
        <v>Fstnrs</v>
      </c>
      <c r="L4624" s="3">
        <f>INDEX(products!$E$2:$E$5902,MATCH(D4624,products!$A$2:$A$5902,0))</f>
        <v>3567.28</v>
      </c>
      <c r="M4624">
        <f>_xlfn.XLOOKUP(D4624,products!$A$2:$A$5902,products!$F$2:$F$5902)</f>
        <v>2</v>
      </c>
      <c r="N4624" s="3">
        <f t="shared" si="72"/>
        <v>1783.64</v>
      </c>
      <c r="O4624" s="3" t="str" cm="1">
        <f t="array" ref="O4624">_xlfn.IFS(J4624="Furn","Furniture",J4624="Tech","Technology",J4624="OffSup","Office Supplies")</f>
        <v>Furniture</v>
      </c>
      <c r="P4624" s="3" t="str" cm="1">
        <f t="array" ref="P4624">_xlfn.IFS(K4624="Bkcs","Bookcases",K4624="Phns","Phones",K4624="Acc","Accessories",K4624="Bndrs","Binders",K4624="Fstnrs","Fasteners")</f>
        <v>Fasteners</v>
      </c>
      <c r="Q4624" t="str">
        <f>IF(_xlfn.XLOOKUP(D4624,products!$A$2:$A$5902,products!$H$2:$H$5902,,0)=1,"Yes","No")</f>
        <v>Yes</v>
      </c>
    </row>
    <row r="4625" spans="1:17" x14ac:dyDescent="0.3">
      <c r="A4625" t="s">
        <v>27030</v>
      </c>
      <c r="B4625" s="4">
        <v>45110</v>
      </c>
      <c r="C4625" t="s">
        <v>27031</v>
      </c>
      <c r="D4625" t="s">
        <v>27033</v>
      </c>
      <c r="E4625" s="1">
        <v>45141</v>
      </c>
      <c r="F4625" t="s">
        <v>35</v>
      </c>
      <c r="G4625" t="str">
        <f>_xlfn.XLOOKUP(C4625,customers!$A$2:$A$5902,customers!$B$2:$B$5902,,0)</f>
        <v>Jason Gomez</v>
      </c>
      <c r="H4625" t="str">
        <f>_xlfn.XLOOKUP(C4625,customers!$A$2:$A$5902,customers!$G$2:$G$5902,,0)</f>
        <v>West</v>
      </c>
      <c r="I4625" t="str">
        <f>_xlfn.XLOOKUP(C4625,customers!$A$2:$A$5902,customers!$E$2:$E$5902,,0)</f>
        <v>Meganville</v>
      </c>
      <c r="J4625" t="str">
        <f>INDEX(products!$B$2:$B$5902,MATCH(D4625,products!$A$2:$A$5902,0))</f>
        <v>Furn</v>
      </c>
      <c r="K4625" t="str">
        <f>INDEX(products!$C$2:$C$5902,MATCH(D4625,products!$A$2:$A$5902,0))</f>
        <v>Acc</v>
      </c>
      <c r="L4625" s="3">
        <f>INDEX(products!$E$2:$E$5902,MATCH(D4625,products!$A$2:$A$5902,0))</f>
        <v>3314.87</v>
      </c>
      <c r="M4625">
        <f>_xlfn.XLOOKUP(D4625,products!$A$2:$A$5902,products!$F$2:$F$5902)</f>
        <v>4</v>
      </c>
      <c r="N4625" s="3">
        <f t="shared" si="72"/>
        <v>828.71749999999997</v>
      </c>
      <c r="O4625" s="3" t="str" cm="1">
        <f t="array" ref="O4625">_xlfn.IFS(J4625="Furn","Furniture",J4625="Tech","Technology",J4625="OffSup","Office Supplies")</f>
        <v>Furniture</v>
      </c>
      <c r="P4625" s="3" t="str" cm="1">
        <f t="array" ref="P4625">_xlfn.IFS(K4625="Bkcs","Bookcases",K4625="Phns","Phones",K4625="Acc","Accessories",K4625="Bndrs","Binders",K4625="Fstnrs","Fasteners")</f>
        <v>Accessories</v>
      </c>
      <c r="Q4625" t="str">
        <f>IF(_xlfn.XLOOKUP(D4625,products!$A$2:$A$5902,products!$H$2:$H$5902,,0)=1,"Yes","No")</f>
        <v>Yes</v>
      </c>
    </row>
    <row r="4626" spans="1:17" x14ac:dyDescent="0.3">
      <c r="A4626" t="s">
        <v>27035</v>
      </c>
      <c r="B4626" s="4">
        <v>45039</v>
      </c>
      <c r="C4626" t="s">
        <v>27036</v>
      </c>
      <c r="D4626" t="s">
        <v>27039</v>
      </c>
      <c r="E4626" s="1">
        <v>45079</v>
      </c>
      <c r="F4626" t="s">
        <v>21</v>
      </c>
      <c r="G4626" t="str">
        <f>_xlfn.XLOOKUP(C4626,customers!$A$2:$A$5902,customers!$B$2:$B$5902,,0)</f>
        <v>Philip Mays</v>
      </c>
      <c r="H4626" t="str">
        <f>_xlfn.XLOOKUP(C4626,customers!$A$2:$A$5902,customers!$G$2:$G$5902,,0)</f>
        <v>North</v>
      </c>
      <c r="I4626" t="str">
        <f>_xlfn.XLOOKUP(C4626,customers!$A$2:$A$5902,customers!$E$2:$E$5902,,0)</f>
        <v>Phyllisport</v>
      </c>
      <c r="J4626" t="str">
        <f>INDEX(products!$B$2:$B$5902,MATCH(D4626,products!$A$2:$A$5902,0))</f>
        <v>Tech</v>
      </c>
      <c r="K4626" t="str">
        <f>INDEX(products!$C$2:$C$5902,MATCH(D4626,products!$A$2:$A$5902,0))</f>
        <v>Fstnrs</v>
      </c>
      <c r="L4626" s="3">
        <f>INDEX(products!$E$2:$E$5902,MATCH(D4626,products!$A$2:$A$5902,0))</f>
        <v>2911.25</v>
      </c>
      <c r="M4626">
        <f>_xlfn.XLOOKUP(D4626,products!$A$2:$A$5902,products!$F$2:$F$5902)</f>
        <v>8</v>
      </c>
      <c r="N4626" s="3">
        <f t="shared" si="72"/>
        <v>363.90625</v>
      </c>
      <c r="O4626" s="3" t="str" cm="1">
        <f t="array" ref="O4626">_xlfn.IFS(J4626="Furn","Furniture",J4626="Tech","Technology",J4626="OffSup","Office Supplies")</f>
        <v>Technology</v>
      </c>
      <c r="P4626" s="3" t="str" cm="1">
        <f t="array" ref="P4626">_xlfn.IFS(K4626="Bkcs","Bookcases",K4626="Phns","Phones",K4626="Acc","Accessories",K4626="Bndrs","Binders",K4626="Fstnrs","Fasteners")</f>
        <v>Fasteners</v>
      </c>
      <c r="Q4626" t="str">
        <f>IF(_xlfn.XLOOKUP(D4626,products!$A$2:$A$5902,products!$H$2:$H$5902,,0)=1,"Yes","No")</f>
        <v>No</v>
      </c>
    </row>
    <row r="4627" spans="1:17" x14ac:dyDescent="0.3">
      <c r="A4627" t="s">
        <v>27041</v>
      </c>
      <c r="B4627" s="4">
        <v>44306</v>
      </c>
      <c r="C4627" t="s">
        <v>27042</v>
      </c>
      <c r="D4627" t="s">
        <v>27044</v>
      </c>
      <c r="E4627" s="1">
        <v>44604</v>
      </c>
      <c r="F4627" t="s">
        <v>74</v>
      </c>
      <c r="G4627" t="str">
        <f>_xlfn.XLOOKUP(C4627,customers!$A$2:$A$5902,customers!$B$2:$B$5902,,0)</f>
        <v>James Cook</v>
      </c>
      <c r="H4627" t="str">
        <f>_xlfn.XLOOKUP(C4627,customers!$A$2:$A$5902,customers!$G$2:$G$5902,,0)</f>
        <v>North</v>
      </c>
      <c r="I4627" t="str">
        <f>_xlfn.XLOOKUP(C4627,customers!$A$2:$A$5902,customers!$E$2:$E$5902,,0)</f>
        <v>Campbellstad</v>
      </c>
      <c r="J4627" t="str">
        <f>INDEX(products!$B$2:$B$5902,MATCH(D4627,products!$A$2:$A$5902,0))</f>
        <v>OffSup</v>
      </c>
      <c r="K4627" t="str">
        <f>INDEX(products!$C$2:$C$5902,MATCH(D4627,products!$A$2:$A$5902,0))</f>
        <v>Phns</v>
      </c>
      <c r="L4627" s="3">
        <f>INDEX(products!$E$2:$E$5902,MATCH(D4627,products!$A$2:$A$5902,0))</f>
        <v>4703.08</v>
      </c>
      <c r="M4627">
        <f>_xlfn.XLOOKUP(D4627,products!$A$2:$A$5902,products!$F$2:$F$5902)</f>
        <v>2</v>
      </c>
      <c r="N4627" s="3">
        <f t="shared" si="72"/>
        <v>2351.54</v>
      </c>
      <c r="O4627" s="3" t="str" cm="1">
        <f t="array" ref="O4627">_xlfn.IFS(J4627="Furn","Furniture",J4627="Tech","Technology",J4627="OffSup","Office Supplies")</f>
        <v>Office Supplies</v>
      </c>
      <c r="P4627" s="3" t="str" cm="1">
        <f t="array" ref="P4627">_xlfn.IFS(K4627="Bkcs","Bookcases",K4627="Phns","Phones",K4627="Acc","Accessories",K4627="Bndrs","Binders",K4627="Fstnrs","Fasteners")</f>
        <v>Phones</v>
      </c>
      <c r="Q4627" t="str">
        <f>IF(_xlfn.XLOOKUP(D4627,products!$A$2:$A$5902,products!$H$2:$H$5902,,0)=1,"Yes","No")</f>
        <v>No</v>
      </c>
    </row>
    <row r="4628" spans="1:17" x14ac:dyDescent="0.3">
      <c r="A4628" t="s">
        <v>27046</v>
      </c>
      <c r="B4628" s="4">
        <v>44940</v>
      </c>
      <c r="C4628" t="s">
        <v>27047</v>
      </c>
      <c r="D4628" t="s">
        <v>27050</v>
      </c>
      <c r="E4628" s="1">
        <v>45061</v>
      </c>
      <c r="F4628" t="s">
        <v>35</v>
      </c>
      <c r="G4628" t="str">
        <f>_xlfn.XLOOKUP(C4628,customers!$A$2:$A$5902,customers!$B$2:$B$5902,,0)</f>
        <v>Brian Romero</v>
      </c>
      <c r="H4628" t="str">
        <f>_xlfn.XLOOKUP(C4628,customers!$A$2:$A$5902,customers!$G$2:$G$5902,,0)</f>
        <v>East</v>
      </c>
      <c r="I4628" t="str">
        <f>_xlfn.XLOOKUP(C4628,customers!$A$2:$A$5902,customers!$E$2:$E$5902,,0)</f>
        <v>Danielleland</v>
      </c>
      <c r="J4628" t="str">
        <f>INDEX(products!$B$2:$B$5902,MATCH(D4628,products!$A$2:$A$5902,0))</f>
        <v>OffSup</v>
      </c>
      <c r="K4628" t="str">
        <f>INDEX(products!$C$2:$C$5902,MATCH(D4628,products!$A$2:$A$5902,0))</f>
        <v>Bndrs</v>
      </c>
      <c r="L4628" s="3">
        <f>INDEX(products!$E$2:$E$5902,MATCH(D4628,products!$A$2:$A$5902,0))</f>
        <v>580.27</v>
      </c>
      <c r="M4628">
        <f>_xlfn.XLOOKUP(D4628,products!$A$2:$A$5902,products!$F$2:$F$5902)</f>
        <v>8</v>
      </c>
      <c r="N4628" s="3">
        <f t="shared" si="72"/>
        <v>72.533749999999998</v>
      </c>
      <c r="O4628" s="3" t="str" cm="1">
        <f t="array" ref="O4628">_xlfn.IFS(J4628="Furn","Furniture",J4628="Tech","Technology",J4628="OffSup","Office Supplies")</f>
        <v>Office Supplies</v>
      </c>
      <c r="P4628" s="3" t="str" cm="1">
        <f t="array" ref="P4628">_xlfn.IFS(K4628="Bkcs","Bookcases",K4628="Phns","Phones",K4628="Acc","Accessories",K4628="Bndrs","Binders",K4628="Fstnrs","Fasteners")</f>
        <v>Binders</v>
      </c>
      <c r="Q4628" t="str">
        <f>IF(_xlfn.XLOOKUP(D4628,products!$A$2:$A$5902,products!$H$2:$H$5902,,0)=1,"Yes","No")</f>
        <v>Yes</v>
      </c>
    </row>
    <row r="4629" spans="1:17" x14ac:dyDescent="0.3">
      <c r="A4629" t="s">
        <v>27052</v>
      </c>
      <c r="B4629" s="4">
        <v>43842</v>
      </c>
      <c r="C4629" t="s">
        <v>27053</v>
      </c>
      <c r="D4629" t="s">
        <v>27056</v>
      </c>
      <c r="E4629" s="1">
        <v>44023</v>
      </c>
      <c r="F4629" t="s">
        <v>35</v>
      </c>
      <c r="G4629" t="str">
        <f>_xlfn.XLOOKUP(C4629,customers!$A$2:$A$5902,customers!$B$2:$B$5902,,0)</f>
        <v>Renee Lewis</v>
      </c>
      <c r="H4629" t="str">
        <f>_xlfn.XLOOKUP(C4629,customers!$A$2:$A$5902,customers!$G$2:$G$5902,,0)</f>
        <v>East</v>
      </c>
      <c r="I4629" t="str">
        <f>_xlfn.XLOOKUP(C4629,customers!$A$2:$A$5902,customers!$E$2:$E$5902,,0)</f>
        <v>West Jennifermouth</v>
      </c>
      <c r="J4629" t="str">
        <f>INDEX(products!$B$2:$B$5902,MATCH(D4629,products!$A$2:$A$5902,0))</f>
        <v>Furn</v>
      </c>
      <c r="K4629" t="str">
        <f>INDEX(products!$C$2:$C$5902,MATCH(D4629,products!$A$2:$A$5902,0))</f>
        <v>Bndrs</v>
      </c>
      <c r="L4629" s="3">
        <f>INDEX(products!$E$2:$E$5902,MATCH(D4629,products!$A$2:$A$5902,0))</f>
        <v>160.59</v>
      </c>
      <c r="M4629">
        <f>_xlfn.XLOOKUP(D4629,products!$A$2:$A$5902,products!$F$2:$F$5902)</f>
        <v>1</v>
      </c>
      <c r="N4629" s="3">
        <f t="shared" si="72"/>
        <v>160.59</v>
      </c>
      <c r="O4629" s="3" t="str" cm="1">
        <f t="array" ref="O4629">_xlfn.IFS(J4629="Furn","Furniture",J4629="Tech","Technology",J4629="OffSup","Office Supplies")</f>
        <v>Furniture</v>
      </c>
      <c r="P4629" s="3" t="str" cm="1">
        <f t="array" ref="P4629">_xlfn.IFS(K4629="Bkcs","Bookcases",K4629="Phns","Phones",K4629="Acc","Accessories",K4629="Bndrs","Binders",K4629="Fstnrs","Fasteners")</f>
        <v>Binders</v>
      </c>
      <c r="Q4629" t="str">
        <f>IF(_xlfn.XLOOKUP(D4629,products!$A$2:$A$5902,products!$H$2:$H$5902,,0)=1,"Yes","No")</f>
        <v>Yes</v>
      </c>
    </row>
    <row r="4630" spans="1:17" x14ac:dyDescent="0.3">
      <c r="A4630" t="s">
        <v>27058</v>
      </c>
      <c r="B4630" s="4">
        <v>44013</v>
      </c>
      <c r="C4630" t="s">
        <v>27059</v>
      </c>
      <c r="D4630" t="s">
        <v>27062</v>
      </c>
      <c r="E4630" s="1">
        <v>44121</v>
      </c>
      <c r="F4630" t="s">
        <v>21</v>
      </c>
      <c r="G4630" t="str">
        <f>_xlfn.XLOOKUP(C4630,customers!$A$2:$A$5902,customers!$B$2:$B$5902,,0)</f>
        <v>Barbara Butler</v>
      </c>
      <c r="H4630" t="str">
        <f>_xlfn.XLOOKUP(C4630,customers!$A$2:$A$5902,customers!$G$2:$G$5902,,0)</f>
        <v>North</v>
      </c>
      <c r="I4630" t="str">
        <f>_xlfn.XLOOKUP(C4630,customers!$A$2:$A$5902,customers!$E$2:$E$5902,,0)</f>
        <v>Lake Ryan</v>
      </c>
      <c r="J4630" t="str">
        <f>INDEX(products!$B$2:$B$5902,MATCH(D4630,products!$A$2:$A$5902,0))</f>
        <v>OffSup</v>
      </c>
      <c r="K4630" t="str">
        <f>INDEX(products!$C$2:$C$5902,MATCH(D4630,products!$A$2:$A$5902,0))</f>
        <v>Bndrs</v>
      </c>
      <c r="L4630" s="3">
        <f>INDEX(products!$E$2:$E$5902,MATCH(D4630,products!$A$2:$A$5902,0))</f>
        <v>3416.34</v>
      </c>
      <c r="M4630">
        <f>_xlfn.XLOOKUP(D4630,products!$A$2:$A$5902,products!$F$2:$F$5902)</f>
        <v>8</v>
      </c>
      <c r="N4630" s="3">
        <f t="shared" si="72"/>
        <v>427.04250000000002</v>
      </c>
      <c r="O4630" s="3" t="str" cm="1">
        <f t="array" ref="O4630">_xlfn.IFS(J4630="Furn","Furniture",J4630="Tech","Technology",J4630="OffSup","Office Supplies")</f>
        <v>Office Supplies</v>
      </c>
      <c r="P4630" s="3" t="str" cm="1">
        <f t="array" ref="P4630">_xlfn.IFS(K4630="Bkcs","Bookcases",K4630="Phns","Phones",K4630="Acc","Accessories",K4630="Bndrs","Binders",K4630="Fstnrs","Fasteners")</f>
        <v>Binders</v>
      </c>
      <c r="Q4630" t="str">
        <f>IF(_xlfn.XLOOKUP(D4630,products!$A$2:$A$5902,products!$H$2:$H$5902,,0)=1,"Yes","No")</f>
        <v>No</v>
      </c>
    </row>
    <row r="4631" spans="1:17" x14ac:dyDescent="0.3">
      <c r="A4631" t="s">
        <v>27064</v>
      </c>
      <c r="B4631" s="4">
        <v>43869</v>
      </c>
      <c r="C4631" t="s">
        <v>27065</v>
      </c>
      <c r="D4631" t="s">
        <v>27067</v>
      </c>
      <c r="E4631" s="1">
        <v>44146</v>
      </c>
      <c r="F4631" t="s">
        <v>74</v>
      </c>
      <c r="G4631" t="str">
        <f>_xlfn.XLOOKUP(C4631,customers!$A$2:$A$5902,customers!$B$2:$B$5902,,0)</f>
        <v>Alan Schmidt</v>
      </c>
      <c r="H4631" t="str">
        <f>_xlfn.XLOOKUP(C4631,customers!$A$2:$A$5902,customers!$G$2:$G$5902,,0)</f>
        <v>South</v>
      </c>
      <c r="I4631" t="str">
        <f>_xlfn.XLOOKUP(C4631,customers!$A$2:$A$5902,customers!$E$2:$E$5902,,0)</f>
        <v>Lake Nicholas</v>
      </c>
      <c r="J4631" t="str">
        <f>INDEX(products!$B$2:$B$5902,MATCH(D4631,products!$A$2:$A$5902,0))</f>
        <v>Furn</v>
      </c>
      <c r="K4631" t="str">
        <f>INDEX(products!$C$2:$C$5902,MATCH(D4631,products!$A$2:$A$5902,0))</f>
        <v>Bkcs</v>
      </c>
      <c r="L4631" s="3">
        <f>INDEX(products!$E$2:$E$5902,MATCH(D4631,products!$A$2:$A$5902,0))</f>
        <v>254.85</v>
      </c>
      <c r="M4631">
        <f>_xlfn.XLOOKUP(D4631,products!$A$2:$A$5902,products!$F$2:$F$5902)</f>
        <v>2</v>
      </c>
      <c r="N4631" s="3">
        <f t="shared" si="72"/>
        <v>127.425</v>
      </c>
      <c r="O4631" s="3" t="str" cm="1">
        <f t="array" ref="O4631">_xlfn.IFS(J4631="Furn","Furniture",J4631="Tech","Technology",J4631="OffSup","Office Supplies")</f>
        <v>Furniture</v>
      </c>
      <c r="P4631" s="3" t="str" cm="1">
        <f t="array" ref="P4631">_xlfn.IFS(K4631="Bkcs","Bookcases",K4631="Phns","Phones",K4631="Acc","Accessories",K4631="Bndrs","Binders",K4631="Fstnrs","Fasteners")</f>
        <v>Bookcases</v>
      </c>
      <c r="Q4631" t="str">
        <f>IF(_xlfn.XLOOKUP(D4631,products!$A$2:$A$5902,products!$H$2:$H$5902,,0)=1,"Yes","No")</f>
        <v>No</v>
      </c>
    </row>
    <row r="4632" spans="1:17" x14ac:dyDescent="0.3">
      <c r="A4632" t="s">
        <v>27069</v>
      </c>
      <c r="B4632" s="4">
        <v>45343</v>
      </c>
      <c r="C4632" t="s">
        <v>27070</v>
      </c>
      <c r="D4632" t="s">
        <v>27073</v>
      </c>
      <c r="E4632" s="1">
        <v>45359</v>
      </c>
      <c r="F4632" t="s">
        <v>21</v>
      </c>
      <c r="G4632" t="str">
        <f>_xlfn.XLOOKUP(C4632,customers!$A$2:$A$5902,customers!$B$2:$B$5902,,0)</f>
        <v>Beth Robertson</v>
      </c>
      <c r="H4632" t="str">
        <f>_xlfn.XLOOKUP(C4632,customers!$A$2:$A$5902,customers!$G$2:$G$5902,,0)</f>
        <v>South</v>
      </c>
      <c r="I4632" t="str">
        <f>_xlfn.XLOOKUP(C4632,customers!$A$2:$A$5902,customers!$E$2:$E$5902,,0)</f>
        <v>New Katelynside</v>
      </c>
      <c r="J4632" t="str">
        <f>INDEX(products!$B$2:$B$5902,MATCH(D4632,products!$A$2:$A$5902,0))</f>
        <v>OffSup</v>
      </c>
      <c r="K4632" t="str">
        <f>INDEX(products!$C$2:$C$5902,MATCH(D4632,products!$A$2:$A$5902,0))</f>
        <v>Phns</v>
      </c>
      <c r="L4632" s="3">
        <f>INDEX(products!$E$2:$E$5902,MATCH(D4632,products!$A$2:$A$5902,0))</f>
        <v>649.11</v>
      </c>
      <c r="M4632">
        <f>_xlfn.XLOOKUP(D4632,products!$A$2:$A$5902,products!$F$2:$F$5902)</f>
        <v>9</v>
      </c>
      <c r="N4632" s="3">
        <f t="shared" si="72"/>
        <v>72.123333333333335</v>
      </c>
      <c r="O4632" s="3" t="str" cm="1">
        <f t="array" ref="O4632">_xlfn.IFS(J4632="Furn","Furniture",J4632="Tech","Technology",J4632="OffSup","Office Supplies")</f>
        <v>Office Supplies</v>
      </c>
      <c r="P4632" s="3" t="str" cm="1">
        <f t="array" ref="P4632">_xlfn.IFS(K4632="Bkcs","Bookcases",K4632="Phns","Phones",K4632="Acc","Accessories",K4632="Bndrs","Binders",K4632="Fstnrs","Fasteners")</f>
        <v>Phones</v>
      </c>
      <c r="Q4632" t="str">
        <f>IF(_xlfn.XLOOKUP(D4632,products!$A$2:$A$5902,products!$H$2:$H$5902,,0)=1,"Yes","No")</f>
        <v>Yes</v>
      </c>
    </row>
    <row r="4633" spans="1:17" x14ac:dyDescent="0.3">
      <c r="A4633" t="s">
        <v>27075</v>
      </c>
      <c r="B4633" s="4">
        <v>43634</v>
      </c>
      <c r="C4633" t="s">
        <v>27076</v>
      </c>
      <c r="D4633" t="s">
        <v>27079</v>
      </c>
      <c r="E4633" s="1">
        <v>43767</v>
      </c>
      <c r="F4633" t="s">
        <v>74</v>
      </c>
      <c r="G4633" t="str">
        <f>_xlfn.XLOOKUP(C4633,customers!$A$2:$A$5902,customers!$B$2:$B$5902,,0)</f>
        <v>Michael Hall</v>
      </c>
      <c r="H4633" t="str">
        <f>_xlfn.XLOOKUP(C4633,customers!$A$2:$A$5902,customers!$G$2:$G$5902,,0)</f>
        <v>North</v>
      </c>
      <c r="I4633" t="str">
        <f>_xlfn.XLOOKUP(C4633,customers!$A$2:$A$5902,customers!$E$2:$E$5902,,0)</f>
        <v>West Nicolestad</v>
      </c>
      <c r="J4633" t="str">
        <f>INDEX(products!$B$2:$B$5902,MATCH(D4633,products!$A$2:$A$5902,0))</f>
        <v>OffSup</v>
      </c>
      <c r="K4633" t="str">
        <f>INDEX(products!$C$2:$C$5902,MATCH(D4633,products!$A$2:$A$5902,0))</f>
        <v>Phns</v>
      </c>
      <c r="L4633" s="3">
        <f>INDEX(products!$E$2:$E$5902,MATCH(D4633,products!$A$2:$A$5902,0))</f>
        <v>4832.5</v>
      </c>
      <c r="M4633">
        <f>_xlfn.XLOOKUP(D4633,products!$A$2:$A$5902,products!$F$2:$F$5902)</f>
        <v>6</v>
      </c>
      <c r="N4633" s="3">
        <f t="shared" si="72"/>
        <v>805.41666666666663</v>
      </c>
      <c r="O4633" s="3" t="str" cm="1">
        <f t="array" ref="O4633">_xlfn.IFS(J4633="Furn","Furniture",J4633="Tech","Technology",J4633="OffSup","Office Supplies")</f>
        <v>Office Supplies</v>
      </c>
      <c r="P4633" s="3" t="str" cm="1">
        <f t="array" ref="P4633">_xlfn.IFS(K4633="Bkcs","Bookcases",K4633="Phns","Phones",K4633="Acc","Accessories",K4633="Bndrs","Binders",K4633="Fstnrs","Fasteners")</f>
        <v>Phones</v>
      </c>
      <c r="Q4633" t="str">
        <f>IF(_xlfn.XLOOKUP(D4633,products!$A$2:$A$5902,products!$H$2:$H$5902,,0)=1,"Yes","No")</f>
        <v>No</v>
      </c>
    </row>
    <row r="4634" spans="1:17" x14ac:dyDescent="0.3">
      <c r="A4634" t="s">
        <v>27081</v>
      </c>
      <c r="B4634" s="4">
        <v>44229</v>
      </c>
      <c r="C4634" t="s">
        <v>27082</v>
      </c>
      <c r="D4634" t="s">
        <v>27085</v>
      </c>
      <c r="E4634" s="1">
        <v>44478</v>
      </c>
      <c r="F4634" t="s">
        <v>74</v>
      </c>
      <c r="G4634" t="str">
        <f>_xlfn.XLOOKUP(C4634,customers!$A$2:$A$5902,customers!$B$2:$B$5902,,0)</f>
        <v>Alexa Nelson</v>
      </c>
      <c r="H4634" t="str">
        <f>_xlfn.XLOOKUP(C4634,customers!$A$2:$A$5902,customers!$G$2:$G$5902,,0)</f>
        <v>North</v>
      </c>
      <c r="I4634" t="str">
        <f>_xlfn.XLOOKUP(C4634,customers!$A$2:$A$5902,customers!$E$2:$E$5902,,0)</f>
        <v>Lisatown</v>
      </c>
      <c r="J4634" t="str">
        <f>INDEX(products!$B$2:$B$5902,MATCH(D4634,products!$A$2:$A$5902,0))</f>
        <v>Furn</v>
      </c>
      <c r="K4634" t="str">
        <f>INDEX(products!$C$2:$C$5902,MATCH(D4634,products!$A$2:$A$5902,0))</f>
        <v>Phns</v>
      </c>
      <c r="L4634" s="3">
        <f>INDEX(products!$E$2:$E$5902,MATCH(D4634,products!$A$2:$A$5902,0))</f>
        <v>482.28</v>
      </c>
      <c r="M4634">
        <f>_xlfn.XLOOKUP(D4634,products!$A$2:$A$5902,products!$F$2:$F$5902)</f>
        <v>9</v>
      </c>
      <c r="N4634" s="3">
        <f t="shared" si="72"/>
        <v>53.586666666666666</v>
      </c>
      <c r="O4634" s="3" t="str" cm="1">
        <f t="array" ref="O4634">_xlfn.IFS(J4634="Furn","Furniture",J4634="Tech","Technology",J4634="OffSup","Office Supplies")</f>
        <v>Furniture</v>
      </c>
      <c r="P4634" s="3" t="str" cm="1">
        <f t="array" ref="P4634">_xlfn.IFS(K4634="Bkcs","Bookcases",K4634="Phns","Phones",K4634="Acc","Accessories",K4634="Bndrs","Binders",K4634="Fstnrs","Fasteners")</f>
        <v>Phones</v>
      </c>
      <c r="Q4634" t="str">
        <f>IF(_xlfn.XLOOKUP(D4634,products!$A$2:$A$5902,products!$H$2:$H$5902,,0)=1,"Yes","No")</f>
        <v>Yes</v>
      </c>
    </row>
    <row r="4635" spans="1:17" x14ac:dyDescent="0.3">
      <c r="A4635" t="s">
        <v>27087</v>
      </c>
      <c r="B4635" s="4">
        <v>43937</v>
      </c>
      <c r="C4635" t="s">
        <v>27088</v>
      </c>
      <c r="D4635" t="s">
        <v>27090</v>
      </c>
      <c r="E4635" s="1">
        <v>44242</v>
      </c>
      <c r="F4635" t="s">
        <v>21</v>
      </c>
      <c r="G4635" t="str">
        <f>_xlfn.XLOOKUP(C4635,customers!$A$2:$A$5902,customers!$B$2:$B$5902,,0)</f>
        <v>Allison King</v>
      </c>
      <c r="H4635" t="str">
        <f>_xlfn.XLOOKUP(C4635,customers!$A$2:$A$5902,customers!$G$2:$G$5902,,0)</f>
        <v>East</v>
      </c>
      <c r="I4635" t="str">
        <f>_xlfn.XLOOKUP(C4635,customers!$A$2:$A$5902,customers!$E$2:$E$5902,,0)</f>
        <v>Crystalburgh</v>
      </c>
      <c r="J4635" t="str">
        <f>INDEX(products!$B$2:$B$5902,MATCH(D4635,products!$A$2:$A$5902,0))</f>
        <v>Furn</v>
      </c>
      <c r="K4635" t="str">
        <f>INDEX(products!$C$2:$C$5902,MATCH(D4635,products!$A$2:$A$5902,0))</f>
        <v>Fstnrs</v>
      </c>
      <c r="L4635" s="3">
        <f>INDEX(products!$E$2:$E$5902,MATCH(D4635,products!$A$2:$A$5902,0))</f>
        <v>1772.06</v>
      </c>
      <c r="M4635">
        <f>_xlfn.XLOOKUP(D4635,products!$A$2:$A$5902,products!$F$2:$F$5902)</f>
        <v>3</v>
      </c>
      <c r="N4635" s="3">
        <f t="shared" si="72"/>
        <v>590.68666666666661</v>
      </c>
      <c r="O4635" s="3" t="str" cm="1">
        <f t="array" ref="O4635">_xlfn.IFS(J4635="Furn","Furniture",J4635="Tech","Technology",J4635="OffSup","Office Supplies")</f>
        <v>Furniture</v>
      </c>
      <c r="P4635" s="3" t="str" cm="1">
        <f t="array" ref="P4635">_xlfn.IFS(K4635="Bkcs","Bookcases",K4635="Phns","Phones",K4635="Acc","Accessories",K4635="Bndrs","Binders",K4635="Fstnrs","Fasteners")</f>
        <v>Fasteners</v>
      </c>
      <c r="Q4635" t="str">
        <f>IF(_xlfn.XLOOKUP(D4635,products!$A$2:$A$5902,products!$H$2:$H$5902,,0)=1,"Yes","No")</f>
        <v>Yes</v>
      </c>
    </row>
    <row r="4636" spans="1:17" x14ac:dyDescent="0.3">
      <c r="A4636" t="s">
        <v>27092</v>
      </c>
      <c r="B4636" s="4">
        <v>44691</v>
      </c>
      <c r="C4636" t="s">
        <v>27093</v>
      </c>
      <c r="D4636" s="2" t="s">
        <v>27096</v>
      </c>
      <c r="E4636" s="1">
        <v>44741</v>
      </c>
      <c r="F4636" t="s">
        <v>35</v>
      </c>
      <c r="G4636" t="str">
        <f>_xlfn.XLOOKUP(C4636,customers!$A$2:$A$5902,customers!$B$2:$B$5902,,0)</f>
        <v>Sharon King</v>
      </c>
      <c r="H4636" t="str">
        <f>_xlfn.XLOOKUP(C4636,customers!$A$2:$A$5902,customers!$G$2:$G$5902,,0)</f>
        <v>West</v>
      </c>
      <c r="I4636" t="str">
        <f>_xlfn.XLOOKUP(C4636,customers!$A$2:$A$5902,customers!$E$2:$E$5902,,0)</f>
        <v>Brendanland</v>
      </c>
      <c r="J4636" t="str">
        <f>INDEX(products!$B$2:$B$5902,MATCH(D4636,products!$A$2:$A$5902,0))</f>
        <v>OffSup</v>
      </c>
      <c r="K4636" t="str">
        <f>INDEX(products!$C$2:$C$5902,MATCH(D4636,products!$A$2:$A$5902,0))</f>
        <v>Fstnrs</v>
      </c>
      <c r="L4636" s="3">
        <f>INDEX(products!$E$2:$E$5902,MATCH(D4636,products!$A$2:$A$5902,0))</f>
        <v>455.94</v>
      </c>
      <c r="M4636">
        <f>_xlfn.XLOOKUP(D4636,products!$A$2:$A$5902,products!$F$2:$F$5902)</f>
        <v>9</v>
      </c>
      <c r="N4636" s="3">
        <f t="shared" si="72"/>
        <v>50.66</v>
      </c>
      <c r="O4636" s="3" t="str" cm="1">
        <f t="array" ref="O4636">_xlfn.IFS(J4636="Furn","Furniture",J4636="Tech","Technology",J4636="OffSup","Office Supplies")</f>
        <v>Office Supplies</v>
      </c>
      <c r="P4636" s="3" t="str" cm="1">
        <f t="array" ref="P4636">_xlfn.IFS(K4636="Bkcs","Bookcases",K4636="Phns","Phones",K4636="Acc","Accessories",K4636="Bndrs","Binders",K4636="Fstnrs","Fasteners")</f>
        <v>Fasteners</v>
      </c>
      <c r="Q4636" t="str">
        <f>IF(_xlfn.XLOOKUP(D4636,products!$A$2:$A$5902,products!$H$2:$H$5902,,0)=1,"Yes","No")</f>
        <v>No</v>
      </c>
    </row>
    <row r="4637" spans="1:17" x14ac:dyDescent="0.3">
      <c r="A4637" t="s">
        <v>27098</v>
      </c>
      <c r="B4637" s="4">
        <v>44208</v>
      </c>
      <c r="C4637" t="s">
        <v>27099</v>
      </c>
      <c r="D4637" t="s">
        <v>27102</v>
      </c>
      <c r="E4637" s="1">
        <v>44252</v>
      </c>
      <c r="F4637" t="s">
        <v>74</v>
      </c>
      <c r="G4637" t="str">
        <f>_xlfn.XLOOKUP(C4637,customers!$A$2:$A$5902,customers!$B$2:$B$5902,,0)</f>
        <v>Marilyn Reeves</v>
      </c>
      <c r="H4637" t="str">
        <f>_xlfn.XLOOKUP(C4637,customers!$A$2:$A$5902,customers!$G$2:$G$5902,,0)</f>
        <v>North</v>
      </c>
      <c r="I4637" t="str">
        <f>_xlfn.XLOOKUP(C4637,customers!$A$2:$A$5902,customers!$E$2:$E$5902,,0)</f>
        <v>Port Edwardfort</v>
      </c>
      <c r="J4637" t="str">
        <f>INDEX(products!$B$2:$B$5902,MATCH(D4637,products!$A$2:$A$5902,0))</f>
        <v>Tech</v>
      </c>
      <c r="K4637" t="str">
        <f>INDEX(products!$C$2:$C$5902,MATCH(D4637,products!$A$2:$A$5902,0))</f>
        <v>Acc</v>
      </c>
      <c r="L4637" s="3">
        <f>INDEX(products!$E$2:$E$5902,MATCH(D4637,products!$A$2:$A$5902,0))</f>
        <v>1129.18</v>
      </c>
      <c r="M4637">
        <f>_xlfn.XLOOKUP(D4637,products!$A$2:$A$5902,products!$F$2:$F$5902)</f>
        <v>1</v>
      </c>
      <c r="N4637" s="3">
        <f t="shared" si="72"/>
        <v>1129.18</v>
      </c>
      <c r="O4637" s="3" t="str" cm="1">
        <f t="array" ref="O4637">_xlfn.IFS(J4637="Furn","Furniture",J4637="Tech","Technology",J4637="OffSup","Office Supplies")</f>
        <v>Technology</v>
      </c>
      <c r="P4637" s="3" t="str" cm="1">
        <f t="array" ref="P4637">_xlfn.IFS(K4637="Bkcs","Bookcases",K4637="Phns","Phones",K4637="Acc","Accessories",K4637="Bndrs","Binders",K4637="Fstnrs","Fasteners")</f>
        <v>Accessories</v>
      </c>
      <c r="Q4637" t="str">
        <f>IF(_xlfn.XLOOKUP(D4637,products!$A$2:$A$5902,products!$H$2:$H$5902,,0)=1,"Yes","No")</f>
        <v>Yes</v>
      </c>
    </row>
    <row r="4638" spans="1:17" x14ac:dyDescent="0.3">
      <c r="A4638" t="s">
        <v>27104</v>
      </c>
      <c r="B4638" s="4">
        <v>43900</v>
      </c>
      <c r="C4638" t="s">
        <v>27105</v>
      </c>
      <c r="D4638" t="s">
        <v>27107</v>
      </c>
      <c r="E4638" s="1">
        <v>44095</v>
      </c>
      <c r="F4638" t="s">
        <v>74</v>
      </c>
      <c r="G4638" t="str">
        <f>_xlfn.XLOOKUP(C4638,customers!$A$2:$A$5902,customers!$B$2:$B$5902,,0)</f>
        <v>Trevor Lewis</v>
      </c>
      <c r="H4638" t="str">
        <f>_xlfn.XLOOKUP(C4638,customers!$A$2:$A$5902,customers!$G$2:$G$5902,,0)</f>
        <v>South</v>
      </c>
      <c r="I4638" t="str">
        <f>_xlfn.XLOOKUP(C4638,customers!$A$2:$A$5902,customers!$E$2:$E$5902,,0)</f>
        <v>West David</v>
      </c>
      <c r="J4638" t="str">
        <f>INDEX(products!$B$2:$B$5902,MATCH(D4638,products!$A$2:$A$5902,0))</f>
        <v>Tech</v>
      </c>
      <c r="K4638" t="str">
        <f>INDEX(products!$C$2:$C$5902,MATCH(D4638,products!$A$2:$A$5902,0))</f>
        <v>Bkcs</v>
      </c>
      <c r="L4638" s="3">
        <f>INDEX(products!$E$2:$E$5902,MATCH(D4638,products!$A$2:$A$5902,0))</f>
        <v>2042.27</v>
      </c>
      <c r="M4638">
        <f>_xlfn.XLOOKUP(D4638,products!$A$2:$A$5902,products!$F$2:$F$5902)</f>
        <v>1</v>
      </c>
      <c r="N4638" s="3">
        <f t="shared" si="72"/>
        <v>2042.27</v>
      </c>
      <c r="O4638" s="3" t="str" cm="1">
        <f t="array" ref="O4638">_xlfn.IFS(J4638="Furn","Furniture",J4638="Tech","Technology",J4638="OffSup","Office Supplies")</f>
        <v>Technology</v>
      </c>
      <c r="P4638" s="3" t="str" cm="1">
        <f t="array" ref="P4638">_xlfn.IFS(K4638="Bkcs","Bookcases",K4638="Phns","Phones",K4638="Acc","Accessories",K4638="Bndrs","Binders",K4638="Fstnrs","Fasteners")</f>
        <v>Bookcases</v>
      </c>
      <c r="Q4638" t="str">
        <f>IF(_xlfn.XLOOKUP(D4638,products!$A$2:$A$5902,products!$H$2:$H$5902,,0)=1,"Yes","No")</f>
        <v>No</v>
      </c>
    </row>
    <row r="4639" spans="1:17" x14ac:dyDescent="0.3">
      <c r="A4639" t="s">
        <v>27109</v>
      </c>
      <c r="B4639" s="4">
        <v>43965</v>
      </c>
      <c r="C4639" t="s">
        <v>27110</v>
      </c>
      <c r="D4639" t="s">
        <v>27113</v>
      </c>
      <c r="E4639" s="1">
        <v>44313</v>
      </c>
      <c r="F4639" t="s">
        <v>21</v>
      </c>
      <c r="G4639" t="str">
        <f>_xlfn.XLOOKUP(C4639,customers!$A$2:$A$5902,customers!$B$2:$B$5902,,0)</f>
        <v>Willie Rodriguez Jr.</v>
      </c>
      <c r="H4639" t="str">
        <f>_xlfn.XLOOKUP(C4639,customers!$A$2:$A$5902,customers!$G$2:$G$5902,,0)</f>
        <v>South</v>
      </c>
      <c r="I4639" t="str">
        <f>_xlfn.XLOOKUP(C4639,customers!$A$2:$A$5902,customers!$E$2:$E$5902,,0)</f>
        <v>Lake Christine</v>
      </c>
      <c r="J4639" t="str">
        <f>INDEX(products!$B$2:$B$5902,MATCH(D4639,products!$A$2:$A$5902,0))</f>
        <v>Furn</v>
      </c>
      <c r="K4639" t="str">
        <f>INDEX(products!$C$2:$C$5902,MATCH(D4639,products!$A$2:$A$5902,0))</f>
        <v>Phns</v>
      </c>
      <c r="L4639" s="3">
        <f>INDEX(products!$E$2:$E$5902,MATCH(D4639,products!$A$2:$A$5902,0))</f>
        <v>514.85</v>
      </c>
      <c r="M4639">
        <f>_xlfn.XLOOKUP(D4639,products!$A$2:$A$5902,products!$F$2:$F$5902)</f>
        <v>3</v>
      </c>
      <c r="N4639" s="3">
        <f t="shared" si="72"/>
        <v>171.61666666666667</v>
      </c>
      <c r="O4639" s="3" t="str" cm="1">
        <f t="array" ref="O4639">_xlfn.IFS(J4639="Furn","Furniture",J4639="Tech","Technology",J4639="OffSup","Office Supplies")</f>
        <v>Furniture</v>
      </c>
      <c r="P4639" s="3" t="str" cm="1">
        <f t="array" ref="P4639">_xlfn.IFS(K4639="Bkcs","Bookcases",K4639="Phns","Phones",K4639="Acc","Accessories",K4639="Bndrs","Binders",K4639="Fstnrs","Fasteners")</f>
        <v>Phones</v>
      </c>
      <c r="Q4639" t="str">
        <f>IF(_xlfn.XLOOKUP(D4639,products!$A$2:$A$5902,products!$H$2:$H$5902,,0)=1,"Yes","No")</f>
        <v>No</v>
      </c>
    </row>
    <row r="4640" spans="1:17" x14ac:dyDescent="0.3">
      <c r="A4640" t="s">
        <v>27115</v>
      </c>
      <c r="B4640" s="4">
        <v>44447</v>
      </c>
      <c r="C4640" t="s">
        <v>27116</v>
      </c>
      <c r="D4640" t="s">
        <v>27119</v>
      </c>
      <c r="E4640" s="1">
        <v>44508</v>
      </c>
      <c r="F4640" t="s">
        <v>74</v>
      </c>
      <c r="G4640" t="str">
        <f>_xlfn.XLOOKUP(C4640,customers!$A$2:$A$5902,customers!$B$2:$B$5902,,0)</f>
        <v>Matthew Chambers</v>
      </c>
      <c r="H4640" t="str">
        <f>_xlfn.XLOOKUP(C4640,customers!$A$2:$A$5902,customers!$G$2:$G$5902,,0)</f>
        <v>West</v>
      </c>
      <c r="I4640" t="str">
        <f>_xlfn.XLOOKUP(C4640,customers!$A$2:$A$5902,customers!$E$2:$E$5902,,0)</f>
        <v>Holderside</v>
      </c>
      <c r="J4640" t="str">
        <f>INDEX(products!$B$2:$B$5902,MATCH(D4640,products!$A$2:$A$5902,0))</f>
        <v>Tech</v>
      </c>
      <c r="K4640" t="str">
        <f>INDEX(products!$C$2:$C$5902,MATCH(D4640,products!$A$2:$A$5902,0))</f>
        <v>Acc</v>
      </c>
      <c r="L4640" s="3">
        <f>INDEX(products!$E$2:$E$5902,MATCH(D4640,products!$A$2:$A$5902,0))</f>
        <v>2829.06</v>
      </c>
      <c r="M4640">
        <f>_xlfn.XLOOKUP(D4640,products!$A$2:$A$5902,products!$F$2:$F$5902)</f>
        <v>4</v>
      </c>
      <c r="N4640" s="3">
        <f t="shared" si="72"/>
        <v>707.26499999999999</v>
      </c>
      <c r="O4640" s="3" t="str" cm="1">
        <f t="array" ref="O4640">_xlfn.IFS(J4640="Furn","Furniture",J4640="Tech","Technology",J4640="OffSup","Office Supplies")</f>
        <v>Technology</v>
      </c>
      <c r="P4640" s="3" t="str" cm="1">
        <f t="array" ref="P4640">_xlfn.IFS(K4640="Bkcs","Bookcases",K4640="Phns","Phones",K4640="Acc","Accessories",K4640="Bndrs","Binders",K4640="Fstnrs","Fasteners")</f>
        <v>Accessories</v>
      </c>
      <c r="Q4640" t="str">
        <f>IF(_xlfn.XLOOKUP(D4640,products!$A$2:$A$5902,products!$H$2:$H$5902,,0)=1,"Yes","No")</f>
        <v>No</v>
      </c>
    </row>
    <row r="4641" spans="1:17" x14ac:dyDescent="0.3">
      <c r="A4641" t="s">
        <v>27121</v>
      </c>
      <c r="B4641" s="4">
        <v>44380</v>
      </c>
      <c r="C4641" t="s">
        <v>27122</v>
      </c>
      <c r="D4641" t="s">
        <v>27124</v>
      </c>
      <c r="E4641" s="1">
        <v>44494</v>
      </c>
      <c r="F4641" t="s">
        <v>35</v>
      </c>
      <c r="G4641" t="str">
        <f>_xlfn.XLOOKUP(C4641,customers!$A$2:$A$5902,customers!$B$2:$B$5902,,0)</f>
        <v>Michael Carey</v>
      </c>
      <c r="H4641" t="str">
        <f>_xlfn.XLOOKUP(C4641,customers!$A$2:$A$5902,customers!$G$2:$G$5902,,0)</f>
        <v>South</v>
      </c>
      <c r="I4641" t="str">
        <f>_xlfn.XLOOKUP(C4641,customers!$A$2:$A$5902,customers!$E$2:$E$5902,,0)</f>
        <v>East Thomas</v>
      </c>
      <c r="J4641" t="str">
        <f>INDEX(products!$B$2:$B$5902,MATCH(D4641,products!$A$2:$A$5902,0))</f>
        <v>OffSup</v>
      </c>
      <c r="K4641" t="str">
        <f>INDEX(products!$C$2:$C$5902,MATCH(D4641,products!$A$2:$A$5902,0))</f>
        <v>Phns</v>
      </c>
      <c r="L4641" s="3">
        <f>INDEX(products!$E$2:$E$5902,MATCH(D4641,products!$A$2:$A$5902,0))</f>
        <v>3989.82</v>
      </c>
      <c r="M4641">
        <f>_xlfn.XLOOKUP(D4641,products!$A$2:$A$5902,products!$F$2:$F$5902)</f>
        <v>5</v>
      </c>
      <c r="N4641" s="3">
        <f t="shared" si="72"/>
        <v>797.96400000000006</v>
      </c>
      <c r="O4641" s="3" t="str" cm="1">
        <f t="array" ref="O4641">_xlfn.IFS(J4641="Furn","Furniture",J4641="Tech","Technology",J4641="OffSup","Office Supplies")</f>
        <v>Office Supplies</v>
      </c>
      <c r="P4641" s="3" t="str" cm="1">
        <f t="array" ref="P4641">_xlfn.IFS(K4641="Bkcs","Bookcases",K4641="Phns","Phones",K4641="Acc","Accessories",K4641="Bndrs","Binders",K4641="Fstnrs","Fasteners")</f>
        <v>Phones</v>
      </c>
      <c r="Q4641" t="str">
        <f>IF(_xlfn.XLOOKUP(D4641,products!$A$2:$A$5902,products!$H$2:$H$5902,,0)=1,"Yes","No")</f>
        <v>Yes</v>
      </c>
    </row>
    <row r="4642" spans="1:17" x14ac:dyDescent="0.3">
      <c r="A4642" t="s">
        <v>27126</v>
      </c>
      <c r="B4642" s="4">
        <v>44029</v>
      </c>
      <c r="C4642" t="s">
        <v>27127</v>
      </c>
      <c r="D4642" t="s">
        <v>27130</v>
      </c>
      <c r="E4642" s="1">
        <v>44215</v>
      </c>
      <c r="F4642" t="s">
        <v>74</v>
      </c>
      <c r="G4642" t="str">
        <f>_xlfn.XLOOKUP(C4642,customers!$A$2:$A$5902,customers!$B$2:$B$5902,,0)</f>
        <v>Jean Wilson</v>
      </c>
      <c r="H4642" t="str">
        <f>_xlfn.XLOOKUP(C4642,customers!$A$2:$A$5902,customers!$G$2:$G$5902,,0)</f>
        <v>North</v>
      </c>
      <c r="I4642" t="str">
        <f>_xlfn.XLOOKUP(C4642,customers!$A$2:$A$5902,customers!$E$2:$E$5902,,0)</f>
        <v>Gillfurt</v>
      </c>
      <c r="J4642" t="str">
        <f>INDEX(products!$B$2:$B$5902,MATCH(D4642,products!$A$2:$A$5902,0))</f>
        <v>Tech</v>
      </c>
      <c r="K4642" t="str">
        <f>INDEX(products!$C$2:$C$5902,MATCH(D4642,products!$A$2:$A$5902,0))</f>
        <v>Fstnrs</v>
      </c>
      <c r="L4642" s="3">
        <f>INDEX(products!$E$2:$E$5902,MATCH(D4642,products!$A$2:$A$5902,0))</f>
        <v>938.75</v>
      </c>
      <c r="M4642">
        <f>_xlfn.XLOOKUP(D4642,products!$A$2:$A$5902,products!$F$2:$F$5902)</f>
        <v>10</v>
      </c>
      <c r="N4642" s="3">
        <f t="shared" si="72"/>
        <v>93.875</v>
      </c>
      <c r="O4642" s="3" t="str" cm="1">
        <f t="array" ref="O4642">_xlfn.IFS(J4642="Furn","Furniture",J4642="Tech","Technology",J4642="OffSup","Office Supplies")</f>
        <v>Technology</v>
      </c>
      <c r="P4642" s="3" t="str" cm="1">
        <f t="array" ref="P4642">_xlfn.IFS(K4642="Bkcs","Bookcases",K4642="Phns","Phones",K4642="Acc","Accessories",K4642="Bndrs","Binders",K4642="Fstnrs","Fasteners")</f>
        <v>Fasteners</v>
      </c>
      <c r="Q4642" t="str">
        <f>IF(_xlfn.XLOOKUP(D4642,products!$A$2:$A$5902,products!$H$2:$H$5902,,0)=1,"Yes","No")</f>
        <v>Yes</v>
      </c>
    </row>
    <row r="4643" spans="1:17" x14ac:dyDescent="0.3">
      <c r="A4643" t="s">
        <v>27132</v>
      </c>
      <c r="B4643" s="4">
        <v>44156</v>
      </c>
      <c r="C4643" t="s">
        <v>27133</v>
      </c>
      <c r="D4643" t="s">
        <v>27136</v>
      </c>
      <c r="E4643" s="1">
        <v>44295</v>
      </c>
      <c r="F4643" t="s">
        <v>74</v>
      </c>
      <c r="G4643" t="str">
        <f>_xlfn.XLOOKUP(C4643,customers!$A$2:$A$5902,customers!$B$2:$B$5902,,0)</f>
        <v>Adam Davis</v>
      </c>
      <c r="H4643" t="str">
        <f>_xlfn.XLOOKUP(C4643,customers!$A$2:$A$5902,customers!$G$2:$G$5902,,0)</f>
        <v>South</v>
      </c>
      <c r="I4643" t="str">
        <f>_xlfn.XLOOKUP(C4643,customers!$A$2:$A$5902,customers!$E$2:$E$5902,,0)</f>
        <v>West Jacqueline</v>
      </c>
      <c r="J4643" t="str">
        <f>INDEX(products!$B$2:$B$5902,MATCH(D4643,products!$A$2:$A$5902,0))</f>
        <v>Furn</v>
      </c>
      <c r="K4643" t="str">
        <f>INDEX(products!$C$2:$C$5902,MATCH(D4643,products!$A$2:$A$5902,0))</f>
        <v>Acc</v>
      </c>
      <c r="L4643" s="3">
        <f>INDEX(products!$E$2:$E$5902,MATCH(D4643,products!$A$2:$A$5902,0))</f>
        <v>4121.6099999999997</v>
      </c>
      <c r="M4643">
        <f>_xlfn.XLOOKUP(D4643,products!$A$2:$A$5902,products!$F$2:$F$5902)</f>
        <v>3</v>
      </c>
      <c r="N4643" s="3">
        <f t="shared" si="72"/>
        <v>1373.87</v>
      </c>
      <c r="O4643" s="3" t="str" cm="1">
        <f t="array" ref="O4643">_xlfn.IFS(J4643="Furn","Furniture",J4643="Tech","Technology",J4643="OffSup","Office Supplies")</f>
        <v>Furniture</v>
      </c>
      <c r="P4643" s="3" t="str" cm="1">
        <f t="array" ref="P4643">_xlfn.IFS(K4643="Bkcs","Bookcases",K4643="Phns","Phones",K4643="Acc","Accessories",K4643="Bndrs","Binders",K4643="Fstnrs","Fasteners")</f>
        <v>Accessories</v>
      </c>
      <c r="Q4643" t="str">
        <f>IF(_xlfn.XLOOKUP(D4643,products!$A$2:$A$5902,products!$H$2:$H$5902,,0)=1,"Yes","No")</f>
        <v>No</v>
      </c>
    </row>
    <row r="4644" spans="1:17" x14ac:dyDescent="0.3">
      <c r="A4644" t="s">
        <v>27138</v>
      </c>
      <c r="B4644" s="4">
        <v>45299</v>
      </c>
      <c r="C4644" t="s">
        <v>27139</v>
      </c>
      <c r="D4644" t="s">
        <v>27142</v>
      </c>
      <c r="E4644" s="1">
        <v>45348</v>
      </c>
      <c r="F4644" t="s">
        <v>21</v>
      </c>
      <c r="G4644" t="str">
        <f>_xlfn.XLOOKUP(C4644,customers!$A$2:$A$5902,customers!$B$2:$B$5902,,0)</f>
        <v>Tammy Brock</v>
      </c>
      <c r="H4644" t="str">
        <f>_xlfn.XLOOKUP(C4644,customers!$A$2:$A$5902,customers!$G$2:$G$5902,,0)</f>
        <v>South</v>
      </c>
      <c r="I4644" t="str">
        <f>_xlfn.XLOOKUP(C4644,customers!$A$2:$A$5902,customers!$E$2:$E$5902,,0)</f>
        <v>Richardstown</v>
      </c>
      <c r="J4644" t="str">
        <f>INDEX(products!$B$2:$B$5902,MATCH(D4644,products!$A$2:$A$5902,0))</f>
        <v>OffSup</v>
      </c>
      <c r="K4644" t="str">
        <f>INDEX(products!$C$2:$C$5902,MATCH(D4644,products!$A$2:$A$5902,0))</f>
        <v>Acc</v>
      </c>
      <c r="L4644" s="3">
        <f>INDEX(products!$E$2:$E$5902,MATCH(D4644,products!$A$2:$A$5902,0))</f>
        <v>2324.66</v>
      </c>
      <c r="M4644">
        <f>_xlfn.XLOOKUP(D4644,products!$A$2:$A$5902,products!$F$2:$F$5902)</f>
        <v>2</v>
      </c>
      <c r="N4644" s="3">
        <f t="shared" si="72"/>
        <v>1162.33</v>
      </c>
      <c r="O4644" s="3" t="str" cm="1">
        <f t="array" ref="O4644">_xlfn.IFS(J4644="Furn","Furniture",J4644="Tech","Technology",J4644="OffSup","Office Supplies")</f>
        <v>Office Supplies</v>
      </c>
      <c r="P4644" s="3" t="str" cm="1">
        <f t="array" ref="P4644">_xlfn.IFS(K4644="Bkcs","Bookcases",K4644="Phns","Phones",K4644="Acc","Accessories",K4644="Bndrs","Binders",K4644="Fstnrs","Fasteners")</f>
        <v>Accessories</v>
      </c>
      <c r="Q4644" t="str">
        <f>IF(_xlfn.XLOOKUP(D4644,products!$A$2:$A$5902,products!$H$2:$H$5902,,0)=1,"Yes","No")</f>
        <v>Yes</v>
      </c>
    </row>
    <row r="4645" spans="1:17" x14ac:dyDescent="0.3">
      <c r="A4645" t="s">
        <v>27144</v>
      </c>
      <c r="B4645" s="4">
        <v>43546</v>
      </c>
      <c r="C4645" t="s">
        <v>27145</v>
      </c>
      <c r="D4645" t="s">
        <v>27148</v>
      </c>
      <c r="E4645" s="1">
        <v>43894</v>
      </c>
      <c r="F4645" t="s">
        <v>35</v>
      </c>
      <c r="G4645" t="str">
        <f>_xlfn.XLOOKUP(C4645,customers!$A$2:$A$5902,customers!$B$2:$B$5902,,0)</f>
        <v>Shannon Gibson</v>
      </c>
      <c r="H4645" t="str">
        <f>_xlfn.XLOOKUP(C4645,customers!$A$2:$A$5902,customers!$G$2:$G$5902,,0)</f>
        <v>South</v>
      </c>
      <c r="I4645" t="str">
        <f>_xlfn.XLOOKUP(C4645,customers!$A$2:$A$5902,customers!$E$2:$E$5902,,0)</f>
        <v>Roachstad</v>
      </c>
      <c r="J4645" t="str">
        <f>INDEX(products!$B$2:$B$5902,MATCH(D4645,products!$A$2:$A$5902,0))</f>
        <v>Tech</v>
      </c>
      <c r="K4645" t="str">
        <f>INDEX(products!$C$2:$C$5902,MATCH(D4645,products!$A$2:$A$5902,0))</f>
        <v>Acc</v>
      </c>
      <c r="L4645" s="3">
        <f>INDEX(products!$E$2:$E$5902,MATCH(D4645,products!$A$2:$A$5902,0))</f>
        <v>3697.13</v>
      </c>
      <c r="M4645">
        <f>_xlfn.XLOOKUP(D4645,products!$A$2:$A$5902,products!$F$2:$F$5902)</f>
        <v>9</v>
      </c>
      <c r="N4645" s="3">
        <f t="shared" si="72"/>
        <v>410.79222222222222</v>
      </c>
      <c r="O4645" s="3" t="str" cm="1">
        <f t="array" ref="O4645">_xlfn.IFS(J4645="Furn","Furniture",J4645="Tech","Technology",J4645="OffSup","Office Supplies")</f>
        <v>Technology</v>
      </c>
      <c r="P4645" s="3" t="str" cm="1">
        <f t="array" ref="P4645">_xlfn.IFS(K4645="Bkcs","Bookcases",K4645="Phns","Phones",K4645="Acc","Accessories",K4645="Bndrs","Binders",K4645="Fstnrs","Fasteners")</f>
        <v>Accessories</v>
      </c>
      <c r="Q4645" t="str">
        <f>IF(_xlfn.XLOOKUP(D4645,products!$A$2:$A$5902,products!$H$2:$H$5902,,0)=1,"Yes","No")</f>
        <v>Yes</v>
      </c>
    </row>
    <row r="4646" spans="1:17" x14ac:dyDescent="0.3">
      <c r="A4646" t="s">
        <v>27150</v>
      </c>
      <c r="B4646" s="4">
        <v>44914</v>
      </c>
      <c r="C4646" t="s">
        <v>27151</v>
      </c>
      <c r="D4646" s="2" t="s">
        <v>27154</v>
      </c>
      <c r="E4646" s="1">
        <v>44976</v>
      </c>
      <c r="F4646" t="s">
        <v>21</v>
      </c>
      <c r="G4646" t="str">
        <f>_xlfn.XLOOKUP(C4646,customers!$A$2:$A$5902,customers!$B$2:$B$5902,,0)</f>
        <v>April Payne</v>
      </c>
      <c r="H4646" t="str">
        <f>_xlfn.XLOOKUP(C4646,customers!$A$2:$A$5902,customers!$G$2:$G$5902,,0)</f>
        <v>North</v>
      </c>
      <c r="I4646" t="str">
        <f>_xlfn.XLOOKUP(C4646,customers!$A$2:$A$5902,customers!$E$2:$E$5902,,0)</f>
        <v>Lake George</v>
      </c>
      <c r="J4646" t="str">
        <f>INDEX(products!$B$2:$B$5902,MATCH(D4646,products!$A$2:$A$5902,0))</f>
        <v>OffSup</v>
      </c>
      <c r="K4646" t="str">
        <f>INDEX(products!$C$2:$C$5902,MATCH(D4646,products!$A$2:$A$5902,0))</f>
        <v>Acc</v>
      </c>
      <c r="L4646" s="3">
        <f>INDEX(products!$E$2:$E$5902,MATCH(D4646,products!$A$2:$A$5902,0))</f>
        <v>4557.58</v>
      </c>
      <c r="M4646">
        <f>_xlfn.XLOOKUP(D4646,products!$A$2:$A$5902,products!$F$2:$F$5902)</f>
        <v>2</v>
      </c>
      <c r="N4646" s="3">
        <f t="shared" si="72"/>
        <v>2278.79</v>
      </c>
      <c r="O4646" s="3" t="str" cm="1">
        <f t="array" ref="O4646">_xlfn.IFS(J4646="Furn","Furniture",J4646="Tech","Technology",J4646="OffSup","Office Supplies")</f>
        <v>Office Supplies</v>
      </c>
      <c r="P4646" s="3" t="str" cm="1">
        <f t="array" ref="P4646">_xlfn.IFS(K4646="Bkcs","Bookcases",K4646="Phns","Phones",K4646="Acc","Accessories",K4646="Bndrs","Binders",K4646="Fstnrs","Fasteners")</f>
        <v>Accessories</v>
      </c>
      <c r="Q4646" t="str">
        <f>IF(_xlfn.XLOOKUP(D4646,products!$A$2:$A$5902,products!$H$2:$H$5902,,0)=1,"Yes","No")</f>
        <v>Yes</v>
      </c>
    </row>
    <row r="4647" spans="1:17" x14ac:dyDescent="0.3">
      <c r="A4647" t="s">
        <v>27156</v>
      </c>
      <c r="B4647" s="4">
        <v>44303</v>
      </c>
      <c r="C4647" t="s">
        <v>27157</v>
      </c>
      <c r="D4647" t="s">
        <v>27160</v>
      </c>
      <c r="E4647" s="1">
        <v>44644</v>
      </c>
      <c r="F4647" t="s">
        <v>21</v>
      </c>
      <c r="G4647" t="str">
        <f>_xlfn.XLOOKUP(C4647,customers!$A$2:$A$5902,customers!$B$2:$B$5902,,0)</f>
        <v>Marisa Brown</v>
      </c>
      <c r="H4647" t="str">
        <f>_xlfn.XLOOKUP(C4647,customers!$A$2:$A$5902,customers!$G$2:$G$5902,,0)</f>
        <v>South</v>
      </c>
      <c r="I4647" t="str">
        <f>_xlfn.XLOOKUP(C4647,customers!$A$2:$A$5902,customers!$E$2:$E$5902,,0)</f>
        <v>West Crystal</v>
      </c>
      <c r="J4647" t="str">
        <f>INDEX(products!$B$2:$B$5902,MATCH(D4647,products!$A$2:$A$5902,0))</f>
        <v>Tech</v>
      </c>
      <c r="K4647" t="str">
        <f>INDEX(products!$C$2:$C$5902,MATCH(D4647,products!$A$2:$A$5902,0))</f>
        <v>Phns</v>
      </c>
      <c r="L4647" s="3">
        <f>INDEX(products!$E$2:$E$5902,MATCH(D4647,products!$A$2:$A$5902,0))</f>
        <v>3981.99</v>
      </c>
      <c r="M4647">
        <f>_xlfn.XLOOKUP(D4647,products!$A$2:$A$5902,products!$F$2:$F$5902)</f>
        <v>6</v>
      </c>
      <c r="N4647" s="3">
        <f t="shared" si="72"/>
        <v>663.66499999999996</v>
      </c>
      <c r="O4647" s="3" t="str" cm="1">
        <f t="array" ref="O4647">_xlfn.IFS(J4647="Furn","Furniture",J4647="Tech","Technology",J4647="OffSup","Office Supplies")</f>
        <v>Technology</v>
      </c>
      <c r="P4647" s="3" t="str" cm="1">
        <f t="array" ref="P4647">_xlfn.IFS(K4647="Bkcs","Bookcases",K4647="Phns","Phones",K4647="Acc","Accessories",K4647="Bndrs","Binders",K4647="Fstnrs","Fasteners")</f>
        <v>Phones</v>
      </c>
      <c r="Q4647" t="str">
        <f>IF(_xlfn.XLOOKUP(D4647,products!$A$2:$A$5902,products!$H$2:$H$5902,,0)=1,"Yes","No")</f>
        <v>No</v>
      </c>
    </row>
    <row r="4648" spans="1:17" x14ac:dyDescent="0.3">
      <c r="A4648" t="s">
        <v>27162</v>
      </c>
      <c r="B4648" s="4">
        <v>44992</v>
      </c>
      <c r="C4648" t="s">
        <v>27163</v>
      </c>
      <c r="D4648" t="s">
        <v>27165</v>
      </c>
      <c r="E4648" s="1">
        <v>45179</v>
      </c>
      <c r="F4648" t="s">
        <v>35</v>
      </c>
      <c r="G4648" t="str">
        <f>_xlfn.XLOOKUP(C4648,customers!$A$2:$A$5902,customers!$B$2:$B$5902,,0)</f>
        <v>Levi Reyes</v>
      </c>
      <c r="H4648" t="str">
        <f>_xlfn.XLOOKUP(C4648,customers!$A$2:$A$5902,customers!$G$2:$G$5902,,0)</f>
        <v>North</v>
      </c>
      <c r="I4648" t="str">
        <f>_xlfn.XLOOKUP(C4648,customers!$A$2:$A$5902,customers!$E$2:$E$5902,,0)</f>
        <v>North Laura</v>
      </c>
      <c r="J4648" t="str">
        <f>INDEX(products!$B$2:$B$5902,MATCH(D4648,products!$A$2:$A$5902,0))</f>
        <v>OffSup</v>
      </c>
      <c r="K4648" t="str">
        <f>INDEX(products!$C$2:$C$5902,MATCH(D4648,products!$A$2:$A$5902,0))</f>
        <v>Acc</v>
      </c>
      <c r="L4648" s="3">
        <f>INDEX(products!$E$2:$E$5902,MATCH(D4648,products!$A$2:$A$5902,0))</f>
        <v>3689.65</v>
      </c>
      <c r="M4648">
        <f>_xlfn.XLOOKUP(D4648,products!$A$2:$A$5902,products!$F$2:$F$5902)</f>
        <v>5</v>
      </c>
      <c r="N4648" s="3">
        <f t="shared" si="72"/>
        <v>737.93000000000006</v>
      </c>
      <c r="O4648" s="3" t="str" cm="1">
        <f t="array" ref="O4648">_xlfn.IFS(J4648="Furn","Furniture",J4648="Tech","Technology",J4648="OffSup","Office Supplies")</f>
        <v>Office Supplies</v>
      </c>
      <c r="P4648" s="3" t="str" cm="1">
        <f t="array" ref="P4648">_xlfn.IFS(K4648="Bkcs","Bookcases",K4648="Phns","Phones",K4648="Acc","Accessories",K4648="Bndrs","Binders",K4648="Fstnrs","Fasteners")</f>
        <v>Accessories</v>
      </c>
      <c r="Q4648" t="str">
        <f>IF(_xlfn.XLOOKUP(D4648,products!$A$2:$A$5902,products!$H$2:$H$5902,,0)=1,"Yes","No")</f>
        <v>Yes</v>
      </c>
    </row>
    <row r="4649" spans="1:17" x14ac:dyDescent="0.3">
      <c r="A4649" t="s">
        <v>27167</v>
      </c>
      <c r="B4649" s="4">
        <v>45160</v>
      </c>
      <c r="C4649" t="s">
        <v>27168</v>
      </c>
      <c r="D4649" t="s">
        <v>27171</v>
      </c>
      <c r="E4649" s="1">
        <v>45415</v>
      </c>
      <c r="F4649" t="s">
        <v>21</v>
      </c>
      <c r="G4649" t="str">
        <f>_xlfn.XLOOKUP(C4649,customers!$A$2:$A$5902,customers!$B$2:$B$5902,,0)</f>
        <v>Gina Martinez</v>
      </c>
      <c r="H4649" t="str">
        <f>_xlfn.XLOOKUP(C4649,customers!$A$2:$A$5902,customers!$G$2:$G$5902,,0)</f>
        <v>North</v>
      </c>
      <c r="I4649" t="str">
        <f>_xlfn.XLOOKUP(C4649,customers!$A$2:$A$5902,customers!$E$2:$E$5902,,0)</f>
        <v>Lake Michaelmouth</v>
      </c>
      <c r="J4649" t="str">
        <f>INDEX(products!$B$2:$B$5902,MATCH(D4649,products!$A$2:$A$5902,0))</f>
        <v>Furn</v>
      </c>
      <c r="K4649" t="str">
        <f>INDEX(products!$C$2:$C$5902,MATCH(D4649,products!$A$2:$A$5902,0))</f>
        <v>Bkcs</v>
      </c>
      <c r="L4649" s="3">
        <f>INDEX(products!$E$2:$E$5902,MATCH(D4649,products!$A$2:$A$5902,0))</f>
        <v>1113.82</v>
      </c>
      <c r="M4649">
        <f>_xlfn.XLOOKUP(D4649,products!$A$2:$A$5902,products!$F$2:$F$5902)</f>
        <v>4</v>
      </c>
      <c r="N4649" s="3">
        <f t="shared" si="72"/>
        <v>278.45499999999998</v>
      </c>
      <c r="O4649" s="3" t="str" cm="1">
        <f t="array" ref="O4649">_xlfn.IFS(J4649="Furn","Furniture",J4649="Tech","Technology",J4649="OffSup","Office Supplies")</f>
        <v>Furniture</v>
      </c>
      <c r="P4649" s="3" t="str" cm="1">
        <f t="array" ref="P4649">_xlfn.IFS(K4649="Bkcs","Bookcases",K4649="Phns","Phones",K4649="Acc","Accessories",K4649="Bndrs","Binders",K4649="Fstnrs","Fasteners")</f>
        <v>Bookcases</v>
      </c>
      <c r="Q4649" t="str">
        <f>IF(_xlfn.XLOOKUP(D4649,products!$A$2:$A$5902,products!$H$2:$H$5902,,0)=1,"Yes","No")</f>
        <v>Yes</v>
      </c>
    </row>
    <row r="4650" spans="1:17" x14ac:dyDescent="0.3">
      <c r="A4650" t="s">
        <v>27173</v>
      </c>
      <c r="B4650" s="4">
        <v>45093</v>
      </c>
      <c r="C4650" t="s">
        <v>27174</v>
      </c>
      <c r="D4650" t="s">
        <v>27175</v>
      </c>
      <c r="E4650" s="1">
        <v>45449</v>
      </c>
      <c r="F4650" t="s">
        <v>74</v>
      </c>
      <c r="G4650" t="str">
        <f>_xlfn.XLOOKUP(C4650,customers!$A$2:$A$5902,customers!$B$2:$B$5902,,0)</f>
        <v>Sarah Smith</v>
      </c>
      <c r="H4650" t="str">
        <f>_xlfn.XLOOKUP(C4650,customers!$A$2:$A$5902,customers!$G$2:$G$5902,,0)</f>
        <v>North</v>
      </c>
      <c r="I4650" t="str">
        <f>_xlfn.XLOOKUP(C4650,customers!$A$2:$A$5902,customers!$E$2:$E$5902,,0)</f>
        <v>West Thomas</v>
      </c>
      <c r="J4650" t="str">
        <f>INDEX(products!$B$2:$B$5902,MATCH(D4650,products!$A$2:$A$5902,0))</f>
        <v>Tech</v>
      </c>
      <c r="K4650" t="str">
        <f>INDEX(products!$C$2:$C$5902,MATCH(D4650,products!$A$2:$A$5902,0))</f>
        <v>Bndrs</v>
      </c>
      <c r="L4650" s="3">
        <f>INDEX(products!$E$2:$E$5902,MATCH(D4650,products!$A$2:$A$5902,0))</f>
        <v>1629.56</v>
      </c>
      <c r="M4650">
        <f>_xlfn.XLOOKUP(D4650,products!$A$2:$A$5902,products!$F$2:$F$5902)</f>
        <v>3</v>
      </c>
      <c r="N4650" s="3">
        <f t="shared" si="72"/>
        <v>543.18666666666661</v>
      </c>
      <c r="O4650" s="3" t="str" cm="1">
        <f t="array" ref="O4650">_xlfn.IFS(J4650="Furn","Furniture",J4650="Tech","Technology",J4650="OffSup","Office Supplies")</f>
        <v>Technology</v>
      </c>
      <c r="P4650" s="3" t="str" cm="1">
        <f t="array" ref="P4650">_xlfn.IFS(K4650="Bkcs","Bookcases",K4650="Phns","Phones",K4650="Acc","Accessories",K4650="Bndrs","Binders",K4650="Fstnrs","Fasteners")</f>
        <v>Binders</v>
      </c>
      <c r="Q4650" t="str">
        <f>IF(_xlfn.XLOOKUP(D4650,products!$A$2:$A$5902,products!$H$2:$H$5902,,0)=1,"Yes","No")</f>
        <v>Yes</v>
      </c>
    </row>
    <row r="4651" spans="1:17" x14ac:dyDescent="0.3">
      <c r="A4651" t="s">
        <v>27177</v>
      </c>
      <c r="B4651" s="4">
        <v>44080</v>
      </c>
      <c r="C4651" t="s">
        <v>27178</v>
      </c>
      <c r="D4651" t="s">
        <v>27179</v>
      </c>
      <c r="E4651" s="1">
        <v>44097</v>
      </c>
      <c r="F4651" t="s">
        <v>74</v>
      </c>
      <c r="G4651" t="str">
        <f>_xlfn.XLOOKUP(C4651,customers!$A$2:$A$5902,customers!$B$2:$B$5902,,0)</f>
        <v>John Williams</v>
      </c>
      <c r="H4651" t="str">
        <f>_xlfn.XLOOKUP(C4651,customers!$A$2:$A$5902,customers!$G$2:$G$5902,,0)</f>
        <v>South</v>
      </c>
      <c r="I4651" t="str">
        <f>_xlfn.XLOOKUP(C4651,customers!$A$2:$A$5902,customers!$E$2:$E$5902,,0)</f>
        <v>New Julie</v>
      </c>
      <c r="J4651" t="str">
        <f>INDEX(products!$B$2:$B$5902,MATCH(D4651,products!$A$2:$A$5902,0))</f>
        <v>Tech</v>
      </c>
      <c r="K4651" t="str">
        <f>INDEX(products!$C$2:$C$5902,MATCH(D4651,products!$A$2:$A$5902,0))</f>
        <v>Bkcs</v>
      </c>
      <c r="L4651" s="3">
        <f>INDEX(products!$E$2:$E$5902,MATCH(D4651,products!$A$2:$A$5902,0))</f>
        <v>4020.92</v>
      </c>
      <c r="M4651">
        <f>_xlfn.XLOOKUP(D4651,products!$A$2:$A$5902,products!$F$2:$F$5902)</f>
        <v>4</v>
      </c>
      <c r="N4651" s="3">
        <f t="shared" si="72"/>
        <v>1005.23</v>
      </c>
      <c r="O4651" s="3" t="str" cm="1">
        <f t="array" ref="O4651">_xlfn.IFS(J4651="Furn","Furniture",J4651="Tech","Technology",J4651="OffSup","Office Supplies")</f>
        <v>Technology</v>
      </c>
      <c r="P4651" s="3" t="str" cm="1">
        <f t="array" ref="P4651">_xlfn.IFS(K4651="Bkcs","Bookcases",K4651="Phns","Phones",K4651="Acc","Accessories",K4651="Bndrs","Binders",K4651="Fstnrs","Fasteners")</f>
        <v>Bookcases</v>
      </c>
      <c r="Q4651" t="str">
        <f>IF(_xlfn.XLOOKUP(D4651,products!$A$2:$A$5902,products!$H$2:$H$5902,,0)=1,"Yes","No")</f>
        <v>No</v>
      </c>
    </row>
    <row r="4652" spans="1:17" x14ac:dyDescent="0.3">
      <c r="A4652" t="s">
        <v>27181</v>
      </c>
      <c r="B4652" s="4">
        <v>45333</v>
      </c>
      <c r="C4652" t="s">
        <v>27182</v>
      </c>
      <c r="D4652" t="s">
        <v>27185</v>
      </c>
      <c r="E4652" s="1">
        <v>45538</v>
      </c>
      <c r="F4652" t="s">
        <v>35</v>
      </c>
      <c r="G4652" t="str">
        <f>_xlfn.XLOOKUP(C4652,customers!$A$2:$A$5902,customers!$B$2:$B$5902,,0)</f>
        <v>Jacob Perez</v>
      </c>
      <c r="H4652" t="str">
        <f>_xlfn.XLOOKUP(C4652,customers!$A$2:$A$5902,customers!$G$2:$G$5902,,0)</f>
        <v>West</v>
      </c>
      <c r="I4652" t="str">
        <f>_xlfn.XLOOKUP(C4652,customers!$A$2:$A$5902,customers!$E$2:$E$5902,,0)</f>
        <v>Lake Angelaburgh</v>
      </c>
      <c r="J4652" t="str">
        <f>INDEX(products!$B$2:$B$5902,MATCH(D4652,products!$A$2:$A$5902,0))</f>
        <v>Tech</v>
      </c>
      <c r="K4652" t="str">
        <f>INDEX(products!$C$2:$C$5902,MATCH(D4652,products!$A$2:$A$5902,0))</f>
        <v>Fstnrs</v>
      </c>
      <c r="L4652" s="3">
        <f>INDEX(products!$E$2:$E$5902,MATCH(D4652,products!$A$2:$A$5902,0))</f>
        <v>620.37</v>
      </c>
      <c r="M4652">
        <f>_xlfn.XLOOKUP(D4652,products!$A$2:$A$5902,products!$F$2:$F$5902)</f>
        <v>8</v>
      </c>
      <c r="N4652" s="3">
        <f t="shared" si="72"/>
        <v>77.546250000000001</v>
      </c>
      <c r="O4652" s="3" t="str" cm="1">
        <f t="array" ref="O4652">_xlfn.IFS(J4652="Furn","Furniture",J4652="Tech","Technology",J4652="OffSup","Office Supplies")</f>
        <v>Technology</v>
      </c>
      <c r="P4652" s="3" t="str" cm="1">
        <f t="array" ref="P4652">_xlfn.IFS(K4652="Bkcs","Bookcases",K4652="Phns","Phones",K4652="Acc","Accessories",K4652="Bndrs","Binders",K4652="Fstnrs","Fasteners")</f>
        <v>Fasteners</v>
      </c>
      <c r="Q4652" t="str">
        <f>IF(_xlfn.XLOOKUP(D4652,products!$A$2:$A$5902,products!$H$2:$H$5902,,0)=1,"Yes","No")</f>
        <v>No</v>
      </c>
    </row>
    <row r="4653" spans="1:17" x14ac:dyDescent="0.3">
      <c r="A4653" t="s">
        <v>27187</v>
      </c>
      <c r="B4653" s="4">
        <v>43633</v>
      </c>
      <c r="C4653" t="s">
        <v>27188</v>
      </c>
      <c r="D4653" t="s">
        <v>27191</v>
      </c>
      <c r="E4653" s="1">
        <v>43971</v>
      </c>
      <c r="F4653" t="s">
        <v>35</v>
      </c>
      <c r="G4653" t="str">
        <f>_xlfn.XLOOKUP(C4653,customers!$A$2:$A$5902,customers!$B$2:$B$5902,,0)</f>
        <v>Angel Herman</v>
      </c>
      <c r="H4653" t="str">
        <f>_xlfn.XLOOKUP(C4653,customers!$A$2:$A$5902,customers!$G$2:$G$5902,,0)</f>
        <v>East</v>
      </c>
      <c r="I4653" t="str">
        <f>_xlfn.XLOOKUP(C4653,customers!$A$2:$A$5902,customers!$E$2:$E$5902,,0)</f>
        <v>West Donald</v>
      </c>
      <c r="J4653" t="str">
        <f>INDEX(products!$B$2:$B$5902,MATCH(D4653,products!$A$2:$A$5902,0))</f>
        <v>OffSup</v>
      </c>
      <c r="K4653" t="str">
        <f>INDEX(products!$C$2:$C$5902,MATCH(D4653,products!$A$2:$A$5902,0))</f>
        <v>Acc</v>
      </c>
      <c r="L4653" s="3">
        <f>INDEX(products!$E$2:$E$5902,MATCH(D4653,products!$A$2:$A$5902,0))</f>
        <v>778.18</v>
      </c>
      <c r="M4653">
        <f>_xlfn.XLOOKUP(D4653,products!$A$2:$A$5902,products!$F$2:$F$5902)</f>
        <v>1</v>
      </c>
      <c r="N4653" s="3">
        <f t="shared" si="72"/>
        <v>778.18</v>
      </c>
      <c r="O4653" s="3" t="str" cm="1">
        <f t="array" ref="O4653">_xlfn.IFS(J4653="Furn","Furniture",J4653="Tech","Technology",J4653="OffSup","Office Supplies")</f>
        <v>Office Supplies</v>
      </c>
      <c r="P4653" s="3" t="str" cm="1">
        <f t="array" ref="P4653">_xlfn.IFS(K4653="Bkcs","Bookcases",K4653="Phns","Phones",K4653="Acc","Accessories",K4653="Bndrs","Binders",K4653="Fstnrs","Fasteners")</f>
        <v>Accessories</v>
      </c>
      <c r="Q4653" t="str">
        <f>IF(_xlfn.XLOOKUP(D4653,products!$A$2:$A$5902,products!$H$2:$H$5902,,0)=1,"Yes","No")</f>
        <v>Yes</v>
      </c>
    </row>
    <row r="4654" spans="1:17" x14ac:dyDescent="0.3">
      <c r="A4654" t="s">
        <v>27193</v>
      </c>
      <c r="B4654" s="4">
        <v>43562</v>
      </c>
      <c r="C4654" t="s">
        <v>27194</v>
      </c>
      <c r="D4654" t="s">
        <v>27197</v>
      </c>
      <c r="E4654" s="1">
        <v>43642</v>
      </c>
      <c r="F4654" t="s">
        <v>35</v>
      </c>
      <c r="G4654" t="str">
        <f>_xlfn.XLOOKUP(C4654,customers!$A$2:$A$5902,customers!$B$2:$B$5902,,0)</f>
        <v>Jacob Robbins</v>
      </c>
      <c r="H4654" t="str">
        <f>_xlfn.XLOOKUP(C4654,customers!$A$2:$A$5902,customers!$G$2:$G$5902,,0)</f>
        <v>South</v>
      </c>
      <c r="I4654" t="str">
        <f>_xlfn.XLOOKUP(C4654,customers!$A$2:$A$5902,customers!$E$2:$E$5902,,0)</f>
        <v>Franciscoshire</v>
      </c>
      <c r="J4654" t="str">
        <f>INDEX(products!$B$2:$B$5902,MATCH(D4654,products!$A$2:$A$5902,0))</f>
        <v>Furn</v>
      </c>
      <c r="K4654" t="str">
        <f>INDEX(products!$C$2:$C$5902,MATCH(D4654,products!$A$2:$A$5902,0))</f>
        <v>Acc</v>
      </c>
      <c r="L4654" s="3">
        <f>INDEX(products!$E$2:$E$5902,MATCH(D4654,products!$A$2:$A$5902,0))</f>
        <v>3347.96</v>
      </c>
      <c r="M4654">
        <f>_xlfn.XLOOKUP(D4654,products!$A$2:$A$5902,products!$F$2:$F$5902)</f>
        <v>5</v>
      </c>
      <c r="N4654" s="3">
        <f t="shared" si="72"/>
        <v>669.59199999999998</v>
      </c>
      <c r="O4654" s="3" t="str" cm="1">
        <f t="array" ref="O4654">_xlfn.IFS(J4654="Furn","Furniture",J4654="Tech","Technology",J4654="OffSup","Office Supplies")</f>
        <v>Furniture</v>
      </c>
      <c r="P4654" s="3" t="str" cm="1">
        <f t="array" ref="P4654">_xlfn.IFS(K4654="Bkcs","Bookcases",K4654="Phns","Phones",K4654="Acc","Accessories",K4654="Bndrs","Binders",K4654="Fstnrs","Fasteners")</f>
        <v>Accessories</v>
      </c>
      <c r="Q4654" t="str">
        <f>IF(_xlfn.XLOOKUP(D4654,products!$A$2:$A$5902,products!$H$2:$H$5902,,0)=1,"Yes","No")</f>
        <v>Yes</v>
      </c>
    </row>
    <row r="4655" spans="1:17" x14ac:dyDescent="0.3">
      <c r="A4655" t="s">
        <v>27199</v>
      </c>
      <c r="B4655" s="4">
        <v>43540</v>
      </c>
      <c r="C4655" t="s">
        <v>27200</v>
      </c>
      <c r="D4655" t="s">
        <v>27203</v>
      </c>
      <c r="E4655" s="1">
        <v>43593</v>
      </c>
      <c r="F4655" t="s">
        <v>35</v>
      </c>
      <c r="G4655" t="str">
        <f>_xlfn.XLOOKUP(C4655,customers!$A$2:$A$5902,customers!$B$2:$B$5902,,0)</f>
        <v>Natalie Patel</v>
      </c>
      <c r="H4655" t="str">
        <f>_xlfn.XLOOKUP(C4655,customers!$A$2:$A$5902,customers!$G$2:$G$5902,,0)</f>
        <v>West</v>
      </c>
      <c r="I4655" t="str">
        <f>_xlfn.XLOOKUP(C4655,customers!$A$2:$A$5902,customers!$E$2:$E$5902,,0)</f>
        <v>North Sandra</v>
      </c>
      <c r="J4655" t="str">
        <f>INDEX(products!$B$2:$B$5902,MATCH(D4655,products!$A$2:$A$5902,0))</f>
        <v>OffSup</v>
      </c>
      <c r="K4655" t="str">
        <f>INDEX(products!$C$2:$C$5902,MATCH(D4655,products!$A$2:$A$5902,0))</f>
        <v>Acc</v>
      </c>
      <c r="L4655" s="3">
        <f>INDEX(products!$E$2:$E$5902,MATCH(D4655,products!$A$2:$A$5902,0))</f>
        <v>4762.42</v>
      </c>
      <c r="M4655">
        <f>_xlfn.XLOOKUP(D4655,products!$A$2:$A$5902,products!$F$2:$F$5902)</f>
        <v>8</v>
      </c>
      <c r="N4655" s="3">
        <f t="shared" si="72"/>
        <v>595.30250000000001</v>
      </c>
      <c r="O4655" s="3" t="str" cm="1">
        <f t="array" ref="O4655">_xlfn.IFS(J4655="Furn","Furniture",J4655="Tech","Technology",J4655="OffSup","Office Supplies")</f>
        <v>Office Supplies</v>
      </c>
      <c r="P4655" s="3" t="str" cm="1">
        <f t="array" ref="P4655">_xlfn.IFS(K4655="Bkcs","Bookcases",K4655="Phns","Phones",K4655="Acc","Accessories",K4655="Bndrs","Binders",K4655="Fstnrs","Fasteners")</f>
        <v>Accessories</v>
      </c>
      <c r="Q4655" t="str">
        <f>IF(_xlfn.XLOOKUP(D4655,products!$A$2:$A$5902,products!$H$2:$H$5902,,0)=1,"Yes","No")</f>
        <v>Yes</v>
      </c>
    </row>
    <row r="4656" spans="1:17" x14ac:dyDescent="0.3">
      <c r="A4656" t="s">
        <v>27205</v>
      </c>
      <c r="B4656" s="4">
        <v>43814</v>
      </c>
      <c r="C4656" t="s">
        <v>27206</v>
      </c>
      <c r="D4656" t="s">
        <v>27209</v>
      </c>
      <c r="E4656" s="1">
        <v>43985</v>
      </c>
      <c r="F4656" t="s">
        <v>35</v>
      </c>
      <c r="G4656" t="str">
        <f>_xlfn.XLOOKUP(C4656,customers!$A$2:$A$5902,customers!$B$2:$B$5902,,0)</f>
        <v>Julie Snyder</v>
      </c>
      <c r="H4656" t="str">
        <f>_xlfn.XLOOKUP(C4656,customers!$A$2:$A$5902,customers!$G$2:$G$5902,,0)</f>
        <v>East</v>
      </c>
      <c r="I4656" t="str">
        <f>_xlfn.XLOOKUP(C4656,customers!$A$2:$A$5902,customers!$E$2:$E$5902,,0)</f>
        <v>Lake Angelaland</v>
      </c>
      <c r="J4656" t="str">
        <f>INDEX(products!$B$2:$B$5902,MATCH(D4656,products!$A$2:$A$5902,0))</f>
        <v>OffSup</v>
      </c>
      <c r="K4656" t="str">
        <f>INDEX(products!$C$2:$C$5902,MATCH(D4656,products!$A$2:$A$5902,0))</f>
        <v>Acc</v>
      </c>
      <c r="L4656" s="3">
        <f>INDEX(products!$E$2:$E$5902,MATCH(D4656,products!$A$2:$A$5902,0))</f>
        <v>3505.9</v>
      </c>
      <c r="M4656">
        <f>_xlfn.XLOOKUP(D4656,products!$A$2:$A$5902,products!$F$2:$F$5902)</f>
        <v>5</v>
      </c>
      <c r="N4656" s="3">
        <f t="shared" si="72"/>
        <v>701.18000000000006</v>
      </c>
      <c r="O4656" s="3" t="str" cm="1">
        <f t="array" ref="O4656">_xlfn.IFS(J4656="Furn","Furniture",J4656="Tech","Technology",J4656="OffSup","Office Supplies")</f>
        <v>Office Supplies</v>
      </c>
      <c r="P4656" s="3" t="str" cm="1">
        <f t="array" ref="P4656">_xlfn.IFS(K4656="Bkcs","Bookcases",K4656="Phns","Phones",K4656="Acc","Accessories",K4656="Bndrs","Binders",K4656="Fstnrs","Fasteners")</f>
        <v>Accessories</v>
      </c>
      <c r="Q4656" t="str">
        <f>IF(_xlfn.XLOOKUP(D4656,products!$A$2:$A$5902,products!$H$2:$H$5902,,0)=1,"Yes","No")</f>
        <v>Yes</v>
      </c>
    </row>
    <row r="4657" spans="1:17" x14ac:dyDescent="0.3">
      <c r="A4657" t="s">
        <v>27211</v>
      </c>
      <c r="B4657" s="4">
        <v>44509</v>
      </c>
      <c r="C4657" t="s">
        <v>27212</v>
      </c>
      <c r="D4657" t="s">
        <v>27215</v>
      </c>
      <c r="E4657" s="1">
        <v>44813</v>
      </c>
      <c r="F4657" t="s">
        <v>21</v>
      </c>
      <c r="G4657" t="str">
        <f>_xlfn.XLOOKUP(C4657,customers!$A$2:$A$5902,customers!$B$2:$B$5902,,0)</f>
        <v>Diana Dougherty</v>
      </c>
      <c r="H4657" t="str">
        <f>_xlfn.XLOOKUP(C4657,customers!$A$2:$A$5902,customers!$G$2:$G$5902,,0)</f>
        <v>East</v>
      </c>
      <c r="I4657" t="str">
        <f>_xlfn.XLOOKUP(C4657,customers!$A$2:$A$5902,customers!$E$2:$E$5902,,0)</f>
        <v>Campbellfurt</v>
      </c>
      <c r="J4657" t="str">
        <f>INDEX(products!$B$2:$B$5902,MATCH(D4657,products!$A$2:$A$5902,0))</f>
        <v>OffSup</v>
      </c>
      <c r="K4657" t="str">
        <f>INDEX(products!$C$2:$C$5902,MATCH(D4657,products!$A$2:$A$5902,0))</f>
        <v>Phns</v>
      </c>
      <c r="L4657" s="3">
        <f>INDEX(products!$E$2:$E$5902,MATCH(D4657,products!$A$2:$A$5902,0))</f>
        <v>1444.41</v>
      </c>
      <c r="M4657">
        <f>_xlfn.XLOOKUP(D4657,products!$A$2:$A$5902,products!$F$2:$F$5902)</f>
        <v>4</v>
      </c>
      <c r="N4657" s="3">
        <f t="shared" si="72"/>
        <v>361.10250000000002</v>
      </c>
      <c r="O4657" s="3" t="str" cm="1">
        <f t="array" ref="O4657">_xlfn.IFS(J4657="Furn","Furniture",J4657="Tech","Technology",J4657="OffSup","Office Supplies")</f>
        <v>Office Supplies</v>
      </c>
      <c r="P4657" s="3" t="str" cm="1">
        <f t="array" ref="P4657">_xlfn.IFS(K4657="Bkcs","Bookcases",K4657="Phns","Phones",K4657="Acc","Accessories",K4657="Bndrs","Binders",K4657="Fstnrs","Fasteners")</f>
        <v>Phones</v>
      </c>
      <c r="Q4657" t="str">
        <f>IF(_xlfn.XLOOKUP(D4657,products!$A$2:$A$5902,products!$H$2:$H$5902,,0)=1,"Yes","No")</f>
        <v>Yes</v>
      </c>
    </row>
    <row r="4658" spans="1:17" x14ac:dyDescent="0.3">
      <c r="A4658" t="s">
        <v>27217</v>
      </c>
      <c r="B4658" s="4">
        <v>44346</v>
      </c>
      <c r="C4658" t="s">
        <v>27218</v>
      </c>
      <c r="D4658" t="s">
        <v>27221</v>
      </c>
      <c r="E4658" s="1">
        <v>44681</v>
      </c>
      <c r="F4658" t="s">
        <v>74</v>
      </c>
      <c r="G4658" t="str">
        <f>_xlfn.XLOOKUP(C4658,customers!$A$2:$A$5902,customers!$B$2:$B$5902,,0)</f>
        <v>Leslie Cunningham</v>
      </c>
      <c r="H4658" t="str">
        <f>_xlfn.XLOOKUP(C4658,customers!$A$2:$A$5902,customers!$G$2:$G$5902,,0)</f>
        <v>North</v>
      </c>
      <c r="I4658" t="str">
        <f>_xlfn.XLOOKUP(C4658,customers!$A$2:$A$5902,customers!$E$2:$E$5902,,0)</f>
        <v>Collinsfurt</v>
      </c>
      <c r="J4658" t="str">
        <f>INDEX(products!$B$2:$B$5902,MATCH(D4658,products!$A$2:$A$5902,0))</f>
        <v>OffSup</v>
      </c>
      <c r="K4658" t="str">
        <f>INDEX(products!$C$2:$C$5902,MATCH(D4658,products!$A$2:$A$5902,0))</f>
        <v>Bndrs</v>
      </c>
      <c r="L4658" s="3">
        <f>INDEX(products!$E$2:$E$5902,MATCH(D4658,products!$A$2:$A$5902,0))</f>
        <v>243.25</v>
      </c>
      <c r="M4658">
        <f>_xlfn.XLOOKUP(D4658,products!$A$2:$A$5902,products!$F$2:$F$5902)</f>
        <v>9</v>
      </c>
      <c r="N4658" s="3">
        <f t="shared" si="72"/>
        <v>27.027777777777779</v>
      </c>
      <c r="O4658" s="3" t="str" cm="1">
        <f t="array" ref="O4658">_xlfn.IFS(J4658="Furn","Furniture",J4658="Tech","Technology",J4658="OffSup","Office Supplies")</f>
        <v>Office Supplies</v>
      </c>
      <c r="P4658" s="3" t="str" cm="1">
        <f t="array" ref="P4658">_xlfn.IFS(K4658="Bkcs","Bookcases",K4658="Phns","Phones",K4658="Acc","Accessories",K4658="Bndrs","Binders",K4658="Fstnrs","Fasteners")</f>
        <v>Binders</v>
      </c>
      <c r="Q4658" t="str">
        <f>IF(_xlfn.XLOOKUP(D4658,products!$A$2:$A$5902,products!$H$2:$H$5902,,0)=1,"Yes","No")</f>
        <v>No</v>
      </c>
    </row>
    <row r="4659" spans="1:17" x14ac:dyDescent="0.3">
      <c r="A4659" t="s">
        <v>27223</v>
      </c>
      <c r="B4659" s="4">
        <v>45073</v>
      </c>
      <c r="C4659" t="s">
        <v>27224</v>
      </c>
      <c r="D4659" t="s">
        <v>27227</v>
      </c>
      <c r="E4659" s="1">
        <v>45365</v>
      </c>
      <c r="F4659" t="s">
        <v>74</v>
      </c>
      <c r="G4659" t="str">
        <f>_xlfn.XLOOKUP(C4659,customers!$A$2:$A$5902,customers!$B$2:$B$5902,,0)</f>
        <v>Mr. Robert Carter</v>
      </c>
      <c r="H4659" t="str">
        <f>_xlfn.XLOOKUP(C4659,customers!$A$2:$A$5902,customers!$G$2:$G$5902,,0)</f>
        <v>South</v>
      </c>
      <c r="I4659" t="str">
        <f>_xlfn.XLOOKUP(C4659,customers!$A$2:$A$5902,customers!$E$2:$E$5902,,0)</f>
        <v>Sharonburgh</v>
      </c>
      <c r="J4659" t="str">
        <f>INDEX(products!$B$2:$B$5902,MATCH(D4659,products!$A$2:$A$5902,0))</f>
        <v>Tech</v>
      </c>
      <c r="K4659" t="str">
        <f>INDEX(products!$C$2:$C$5902,MATCH(D4659,products!$A$2:$A$5902,0))</f>
        <v>Bndrs</v>
      </c>
      <c r="L4659" s="3">
        <f>INDEX(products!$E$2:$E$5902,MATCH(D4659,products!$A$2:$A$5902,0))</f>
        <v>2169.4299999999998</v>
      </c>
      <c r="M4659">
        <f>_xlfn.XLOOKUP(D4659,products!$A$2:$A$5902,products!$F$2:$F$5902)</f>
        <v>9</v>
      </c>
      <c r="N4659" s="3">
        <f t="shared" si="72"/>
        <v>241.04777777777775</v>
      </c>
      <c r="O4659" s="3" t="str" cm="1">
        <f t="array" ref="O4659">_xlfn.IFS(J4659="Furn","Furniture",J4659="Tech","Technology",J4659="OffSup","Office Supplies")</f>
        <v>Technology</v>
      </c>
      <c r="P4659" s="3" t="str" cm="1">
        <f t="array" ref="P4659">_xlfn.IFS(K4659="Bkcs","Bookcases",K4659="Phns","Phones",K4659="Acc","Accessories",K4659="Bndrs","Binders",K4659="Fstnrs","Fasteners")</f>
        <v>Binders</v>
      </c>
      <c r="Q4659" t="str">
        <f>IF(_xlfn.XLOOKUP(D4659,products!$A$2:$A$5902,products!$H$2:$H$5902,,0)=1,"Yes","No")</f>
        <v>No</v>
      </c>
    </row>
    <row r="4660" spans="1:17" x14ac:dyDescent="0.3">
      <c r="A4660" t="s">
        <v>27229</v>
      </c>
      <c r="B4660" s="4">
        <v>44224</v>
      </c>
      <c r="C4660" t="s">
        <v>27230</v>
      </c>
      <c r="D4660" t="s">
        <v>27233</v>
      </c>
      <c r="E4660" s="1">
        <v>44234</v>
      </c>
      <c r="F4660" t="s">
        <v>21</v>
      </c>
      <c r="G4660" t="str">
        <f>_xlfn.XLOOKUP(C4660,customers!$A$2:$A$5902,customers!$B$2:$B$5902,,0)</f>
        <v>Jeffery Rodriguez</v>
      </c>
      <c r="H4660" t="str">
        <f>_xlfn.XLOOKUP(C4660,customers!$A$2:$A$5902,customers!$G$2:$G$5902,,0)</f>
        <v>North</v>
      </c>
      <c r="I4660" t="str">
        <f>_xlfn.XLOOKUP(C4660,customers!$A$2:$A$5902,customers!$E$2:$E$5902,,0)</f>
        <v>Lake Toni</v>
      </c>
      <c r="J4660" t="str">
        <f>INDEX(products!$B$2:$B$5902,MATCH(D4660,products!$A$2:$A$5902,0))</f>
        <v>OffSup</v>
      </c>
      <c r="K4660" t="str">
        <f>INDEX(products!$C$2:$C$5902,MATCH(D4660,products!$A$2:$A$5902,0))</f>
        <v>Phns</v>
      </c>
      <c r="L4660" s="3">
        <f>INDEX(products!$E$2:$E$5902,MATCH(D4660,products!$A$2:$A$5902,0))</f>
        <v>154.84</v>
      </c>
      <c r="M4660">
        <f>_xlfn.XLOOKUP(D4660,products!$A$2:$A$5902,products!$F$2:$F$5902)</f>
        <v>3</v>
      </c>
      <c r="N4660" s="3">
        <f t="shared" si="72"/>
        <v>51.613333333333337</v>
      </c>
      <c r="O4660" s="3" t="str" cm="1">
        <f t="array" ref="O4660">_xlfn.IFS(J4660="Furn","Furniture",J4660="Tech","Technology",J4660="OffSup","Office Supplies")</f>
        <v>Office Supplies</v>
      </c>
      <c r="P4660" s="3" t="str" cm="1">
        <f t="array" ref="P4660">_xlfn.IFS(K4660="Bkcs","Bookcases",K4660="Phns","Phones",K4660="Acc","Accessories",K4660="Bndrs","Binders",K4660="Fstnrs","Fasteners")</f>
        <v>Phones</v>
      </c>
      <c r="Q4660" t="str">
        <f>IF(_xlfn.XLOOKUP(D4660,products!$A$2:$A$5902,products!$H$2:$H$5902,,0)=1,"Yes","No")</f>
        <v>Yes</v>
      </c>
    </row>
    <row r="4661" spans="1:17" x14ac:dyDescent="0.3">
      <c r="A4661" t="s">
        <v>27235</v>
      </c>
      <c r="B4661" s="4">
        <v>43918</v>
      </c>
      <c r="C4661" t="s">
        <v>27236</v>
      </c>
      <c r="D4661" t="s">
        <v>27239</v>
      </c>
      <c r="E4661" s="1">
        <v>43930</v>
      </c>
      <c r="F4661" t="s">
        <v>35</v>
      </c>
      <c r="G4661" t="str">
        <f>_xlfn.XLOOKUP(C4661,customers!$A$2:$A$5902,customers!$B$2:$B$5902,,0)</f>
        <v>Mrs. Barbara Anderson DDS</v>
      </c>
      <c r="H4661" t="str">
        <f>_xlfn.XLOOKUP(C4661,customers!$A$2:$A$5902,customers!$G$2:$G$5902,,0)</f>
        <v>South</v>
      </c>
      <c r="I4661" t="str">
        <f>_xlfn.XLOOKUP(C4661,customers!$A$2:$A$5902,customers!$E$2:$E$5902,,0)</f>
        <v>Wrightview</v>
      </c>
      <c r="J4661" t="str">
        <f>INDEX(products!$B$2:$B$5902,MATCH(D4661,products!$A$2:$A$5902,0))</f>
        <v>OffSup</v>
      </c>
      <c r="K4661" t="str">
        <f>INDEX(products!$C$2:$C$5902,MATCH(D4661,products!$A$2:$A$5902,0))</f>
        <v>Phns</v>
      </c>
      <c r="L4661" s="3">
        <f>INDEX(products!$E$2:$E$5902,MATCH(D4661,products!$A$2:$A$5902,0))</f>
        <v>4853.1099999999997</v>
      </c>
      <c r="M4661">
        <f>_xlfn.XLOOKUP(D4661,products!$A$2:$A$5902,products!$F$2:$F$5902)</f>
        <v>2</v>
      </c>
      <c r="N4661" s="3">
        <f t="shared" si="72"/>
        <v>2426.5549999999998</v>
      </c>
      <c r="O4661" s="3" t="str" cm="1">
        <f t="array" ref="O4661">_xlfn.IFS(J4661="Furn","Furniture",J4661="Tech","Technology",J4661="OffSup","Office Supplies")</f>
        <v>Office Supplies</v>
      </c>
      <c r="P4661" s="3" t="str" cm="1">
        <f t="array" ref="P4661">_xlfn.IFS(K4661="Bkcs","Bookcases",K4661="Phns","Phones",K4661="Acc","Accessories",K4661="Bndrs","Binders",K4661="Fstnrs","Fasteners")</f>
        <v>Phones</v>
      </c>
      <c r="Q4661" t="str">
        <f>IF(_xlfn.XLOOKUP(D4661,products!$A$2:$A$5902,products!$H$2:$H$5902,,0)=1,"Yes","No")</f>
        <v>Yes</v>
      </c>
    </row>
    <row r="4662" spans="1:17" x14ac:dyDescent="0.3">
      <c r="A4662" t="s">
        <v>27241</v>
      </c>
      <c r="B4662" s="4">
        <v>44068</v>
      </c>
      <c r="C4662" t="s">
        <v>27242</v>
      </c>
      <c r="D4662" t="s">
        <v>27245</v>
      </c>
      <c r="E4662" s="1">
        <v>44184</v>
      </c>
      <c r="F4662" t="s">
        <v>35</v>
      </c>
      <c r="G4662" t="str">
        <f>_xlfn.XLOOKUP(C4662,customers!$A$2:$A$5902,customers!$B$2:$B$5902,,0)</f>
        <v>Lisa Trujillo</v>
      </c>
      <c r="H4662" t="str">
        <f>_xlfn.XLOOKUP(C4662,customers!$A$2:$A$5902,customers!$G$2:$G$5902,,0)</f>
        <v>East</v>
      </c>
      <c r="I4662" t="str">
        <f>_xlfn.XLOOKUP(C4662,customers!$A$2:$A$5902,customers!$E$2:$E$5902,,0)</f>
        <v>Cruzview</v>
      </c>
      <c r="J4662" t="str">
        <f>INDEX(products!$B$2:$B$5902,MATCH(D4662,products!$A$2:$A$5902,0))</f>
        <v>Tech</v>
      </c>
      <c r="K4662" t="str">
        <f>INDEX(products!$C$2:$C$5902,MATCH(D4662,products!$A$2:$A$5902,0))</f>
        <v>Fstnrs</v>
      </c>
      <c r="L4662" s="3">
        <f>INDEX(products!$E$2:$E$5902,MATCH(D4662,products!$A$2:$A$5902,0))</f>
        <v>1778.84</v>
      </c>
      <c r="M4662">
        <f>_xlfn.XLOOKUP(D4662,products!$A$2:$A$5902,products!$F$2:$F$5902)</f>
        <v>6</v>
      </c>
      <c r="N4662" s="3">
        <f t="shared" si="72"/>
        <v>296.4733333333333</v>
      </c>
      <c r="O4662" s="3" t="str" cm="1">
        <f t="array" ref="O4662">_xlfn.IFS(J4662="Furn","Furniture",J4662="Tech","Technology",J4662="OffSup","Office Supplies")</f>
        <v>Technology</v>
      </c>
      <c r="P4662" s="3" t="str" cm="1">
        <f t="array" ref="P4662">_xlfn.IFS(K4662="Bkcs","Bookcases",K4662="Phns","Phones",K4662="Acc","Accessories",K4662="Bndrs","Binders",K4662="Fstnrs","Fasteners")</f>
        <v>Fasteners</v>
      </c>
      <c r="Q4662" t="str">
        <f>IF(_xlfn.XLOOKUP(D4662,products!$A$2:$A$5902,products!$H$2:$H$5902,,0)=1,"Yes","No")</f>
        <v>Yes</v>
      </c>
    </row>
    <row r="4663" spans="1:17" x14ac:dyDescent="0.3">
      <c r="A4663" t="s">
        <v>27247</v>
      </c>
      <c r="B4663" s="4">
        <v>45141</v>
      </c>
      <c r="C4663" t="s">
        <v>27248</v>
      </c>
      <c r="D4663" t="s">
        <v>27251</v>
      </c>
      <c r="E4663" s="1">
        <v>45197</v>
      </c>
      <c r="F4663" t="s">
        <v>21</v>
      </c>
      <c r="G4663" t="str">
        <f>_xlfn.XLOOKUP(C4663,customers!$A$2:$A$5902,customers!$B$2:$B$5902,,0)</f>
        <v>James Oneill</v>
      </c>
      <c r="H4663" t="str">
        <f>_xlfn.XLOOKUP(C4663,customers!$A$2:$A$5902,customers!$G$2:$G$5902,,0)</f>
        <v>West</v>
      </c>
      <c r="I4663" t="str">
        <f>_xlfn.XLOOKUP(C4663,customers!$A$2:$A$5902,customers!$E$2:$E$5902,,0)</f>
        <v>Caitlinmouth</v>
      </c>
      <c r="J4663" t="str">
        <f>INDEX(products!$B$2:$B$5902,MATCH(D4663,products!$A$2:$A$5902,0))</f>
        <v>OffSup</v>
      </c>
      <c r="K4663" t="str">
        <f>INDEX(products!$C$2:$C$5902,MATCH(D4663,products!$A$2:$A$5902,0))</f>
        <v>Bkcs</v>
      </c>
      <c r="L4663" s="3">
        <f>INDEX(products!$E$2:$E$5902,MATCH(D4663,products!$A$2:$A$5902,0))</f>
        <v>2199.66</v>
      </c>
      <c r="M4663">
        <f>_xlfn.XLOOKUP(D4663,products!$A$2:$A$5902,products!$F$2:$F$5902)</f>
        <v>6</v>
      </c>
      <c r="N4663" s="3">
        <f t="shared" si="72"/>
        <v>366.60999999999996</v>
      </c>
      <c r="O4663" s="3" t="str" cm="1">
        <f t="array" ref="O4663">_xlfn.IFS(J4663="Furn","Furniture",J4663="Tech","Technology",J4663="OffSup","Office Supplies")</f>
        <v>Office Supplies</v>
      </c>
      <c r="P4663" s="3" t="str" cm="1">
        <f t="array" ref="P4663">_xlfn.IFS(K4663="Bkcs","Bookcases",K4663="Phns","Phones",K4663="Acc","Accessories",K4663="Bndrs","Binders",K4663="Fstnrs","Fasteners")</f>
        <v>Bookcases</v>
      </c>
      <c r="Q4663" t="str">
        <f>IF(_xlfn.XLOOKUP(D4663,products!$A$2:$A$5902,products!$H$2:$H$5902,,0)=1,"Yes","No")</f>
        <v>No</v>
      </c>
    </row>
    <row r="4664" spans="1:17" x14ac:dyDescent="0.3">
      <c r="A4664" t="s">
        <v>27253</v>
      </c>
      <c r="B4664" s="4">
        <v>45312</v>
      </c>
      <c r="C4664" s="2" t="s">
        <v>27254</v>
      </c>
      <c r="D4664" t="s">
        <v>27256</v>
      </c>
      <c r="E4664" s="1">
        <v>45396</v>
      </c>
      <c r="F4664" t="s">
        <v>35</v>
      </c>
      <c r="G4664" t="str">
        <f>_xlfn.XLOOKUP(C4664,customers!$A$2:$A$5902,customers!$B$2:$B$5902,,0)</f>
        <v>Lisa Gay</v>
      </c>
      <c r="H4664" t="str">
        <f>_xlfn.XLOOKUP(C4664,customers!$A$2:$A$5902,customers!$G$2:$G$5902,,0)</f>
        <v>South</v>
      </c>
      <c r="I4664" t="str">
        <f>_xlfn.XLOOKUP(C4664,customers!$A$2:$A$5902,customers!$E$2:$E$5902,,0)</f>
        <v>Lake Jennifer</v>
      </c>
      <c r="J4664" t="str">
        <f>INDEX(products!$B$2:$B$5902,MATCH(D4664,products!$A$2:$A$5902,0))</f>
        <v>Furn</v>
      </c>
      <c r="K4664" t="str">
        <f>INDEX(products!$C$2:$C$5902,MATCH(D4664,products!$A$2:$A$5902,0))</f>
        <v>Fstnrs</v>
      </c>
      <c r="L4664" s="3">
        <f>INDEX(products!$E$2:$E$5902,MATCH(D4664,products!$A$2:$A$5902,0))</f>
        <v>4430.5</v>
      </c>
      <c r="M4664">
        <f>_xlfn.XLOOKUP(D4664,products!$A$2:$A$5902,products!$F$2:$F$5902)</f>
        <v>8</v>
      </c>
      <c r="N4664" s="3">
        <f t="shared" si="72"/>
        <v>553.8125</v>
      </c>
      <c r="O4664" s="3" t="str" cm="1">
        <f t="array" ref="O4664">_xlfn.IFS(J4664="Furn","Furniture",J4664="Tech","Technology",J4664="OffSup","Office Supplies")</f>
        <v>Furniture</v>
      </c>
      <c r="P4664" s="3" t="str" cm="1">
        <f t="array" ref="P4664">_xlfn.IFS(K4664="Bkcs","Bookcases",K4664="Phns","Phones",K4664="Acc","Accessories",K4664="Bndrs","Binders",K4664="Fstnrs","Fasteners")</f>
        <v>Fasteners</v>
      </c>
      <c r="Q4664" t="str">
        <f>IF(_xlfn.XLOOKUP(D4664,products!$A$2:$A$5902,products!$H$2:$H$5902,,0)=1,"Yes","No")</f>
        <v>Yes</v>
      </c>
    </row>
    <row r="4665" spans="1:17" x14ac:dyDescent="0.3">
      <c r="A4665" t="s">
        <v>27258</v>
      </c>
      <c r="B4665" s="4">
        <v>44468</v>
      </c>
      <c r="C4665" t="s">
        <v>27259</v>
      </c>
      <c r="D4665" t="s">
        <v>27262</v>
      </c>
      <c r="E4665" s="1">
        <v>44665</v>
      </c>
      <c r="F4665" t="s">
        <v>35</v>
      </c>
      <c r="G4665" t="str">
        <f>_xlfn.XLOOKUP(C4665,customers!$A$2:$A$5902,customers!$B$2:$B$5902,,0)</f>
        <v>Ian Hartman</v>
      </c>
      <c r="H4665" t="str">
        <f>_xlfn.XLOOKUP(C4665,customers!$A$2:$A$5902,customers!$G$2:$G$5902,,0)</f>
        <v>West</v>
      </c>
      <c r="I4665" t="str">
        <f>_xlfn.XLOOKUP(C4665,customers!$A$2:$A$5902,customers!$E$2:$E$5902,,0)</f>
        <v>Crawfordtown</v>
      </c>
      <c r="J4665" t="str">
        <f>INDEX(products!$B$2:$B$5902,MATCH(D4665,products!$A$2:$A$5902,0))</f>
        <v>Tech</v>
      </c>
      <c r="K4665" t="str">
        <f>INDEX(products!$C$2:$C$5902,MATCH(D4665,products!$A$2:$A$5902,0))</f>
        <v>Acc</v>
      </c>
      <c r="L4665" s="3">
        <f>INDEX(products!$E$2:$E$5902,MATCH(D4665,products!$A$2:$A$5902,0))</f>
        <v>628.14</v>
      </c>
      <c r="M4665">
        <f>_xlfn.XLOOKUP(D4665,products!$A$2:$A$5902,products!$F$2:$F$5902)</f>
        <v>1</v>
      </c>
      <c r="N4665" s="3">
        <f t="shared" si="72"/>
        <v>628.14</v>
      </c>
      <c r="O4665" s="3" t="str" cm="1">
        <f t="array" ref="O4665">_xlfn.IFS(J4665="Furn","Furniture",J4665="Tech","Technology",J4665="OffSup","Office Supplies")</f>
        <v>Technology</v>
      </c>
      <c r="P4665" s="3" t="str" cm="1">
        <f t="array" ref="P4665">_xlfn.IFS(K4665="Bkcs","Bookcases",K4665="Phns","Phones",K4665="Acc","Accessories",K4665="Bndrs","Binders",K4665="Fstnrs","Fasteners")</f>
        <v>Accessories</v>
      </c>
      <c r="Q4665" t="str">
        <f>IF(_xlfn.XLOOKUP(D4665,products!$A$2:$A$5902,products!$H$2:$H$5902,,0)=1,"Yes","No")</f>
        <v>Yes</v>
      </c>
    </row>
    <row r="4666" spans="1:17" x14ac:dyDescent="0.3">
      <c r="A4666" t="s">
        <v>27264</v>
      </c>
      <c r="B4666" s="4">
        <v>44621</v>
      </c>
      <c r="C4666" t="s">
        <v>27265</v>
      </c>
      <c r="D4666" t="s">
        <v>27268</v>
      </c>
      <c r="E4666" s="1">
        <v>44711</v>
      </c>
      <c r="F4666" t="s">
        <v>21</v>
      </c>
      <c r="G4666" t="str">
        <f>_xlfn.XLOOKUP(C4666,customers!$A$2:$A$5902,customers!$B$2:$B$5902,,0)</f>
        <v>Lee Wilcox</v>
      </c>
      <c r="H4666" t="str">
        <f>_xlfn.XLOOKUP(C4666,customers!$A$2:$A$5902,customers!$G$2:$G$5902,,0)</f>
        <v>North</v>
      </c>
      <c r="I4666" t="str">
        <f>_xlfn.XLOOKUP(C4666,customers!$A$2:$A$5902,customers!$E$2:$E$5902,,0)</f>
        <v>Charlesland</v>
      </c>
      <c r="J4666" t="str">
        <f>INDEX(products!$B$2:$B$5902,MATCH(D4666,products!$A$2:$A$5902,0))</f>
        <v>Tech</v>
      </c>
      <c r="K4666" t="str">
        <f>INDEX(products!$C$2:$C$5902,MATCH(D4666,products!$A$2:$A$5902,0))</f>
        <v>Bkcs</v>
      </c>
      <c r="L4666" s="3">
        <f>INDEX(products!$E$2:$E$5902,MATCH(D4666,products!$A$2:$A$5902,0))</f>
        <v>1400.33</v>
      </c>
      <c r="M4666">
        <f>_xlfn.XLOOKUP(D4666,products!$A$2:$A$5902,products!$F$2:$F$5902)</f>
        <v>10</v>
      </c>
      <c r="N4666" s="3">
        <f t="shared" si="72"/>
        <v>140.03299999999999</v>
      </c>
      <c r="O4666" s="3" t="str" cm="1">
        <f t="array" ref="O4666">_xlfn.IFS(J4666="Furn","Furniture",J4666="Tech","Technology",J4666="OffSup","Office Supplies")</f>
        <v>Technology</v>
      </c>
      <c r="P4666" s="3" t="str" cm="1">
        <f t="array" ref="P4666">_xlfn.IFS(K4666="Bkcs","Bookcases",K4666="Phns","Phones",K4666="Acc","Accessories",K4666="Bndrs","Binders",K4666="Fstnrs","Fasteners")</f>
        <v>Bookcases</v>
      </c>
      <c r="Q4666" t="str">
        <f>IF(_xlfn.XLOOKUP(D4666,products!$A$2:$A$5902,products!$H$2:$H$5902,,0)=1,"Yes","No")</f>
        <v>No</v>
      </c>
    </row>
    <row r="4667" spans="1:17" x14ac:dyDescent="0.3">
      <c r="A4667" t="s">
        <v>27270</v>
      </c>
      <c r="B4667" s="4">
        <v>43661</v>
      </c>
      <c r="C4667" t="s">
        <v>27271</v>
      </c>
      <c r="D4667" t="s">
        <v>27273</v>
      </c>
      <c r="E4667" s="1">
        <v>43791</v>
      </c>
      <c r="F4667" t="s">
        <v>74</v>
      </c>
      <c r="G4667" t="str">
        <f>_xlfn.XLOOKUP(C4667,customers!$A$2:$A$5902,customers!$B$2:$B$5902,,0)</f>
        <v>Kaitlyn Miller</v>
      </c>
      <c r="H4667" t="str">
        <f>_xlfn.XLOOKUP(C4667,customers!$A$2:$A$5902,customers!$G$2:$G$5902,,0)</f>
        <v>East</v>
      </c>
      <c r="I4667" t="str">
        <f>_xlfn.XLOOKUP(C4667,customers!$A$2:$A$5902,customers!$E$2:$E$5902,,0)</f>
        <v>West Daniel</v>
      </c>
      <c r="J4667" t="str">
        <f>INDEX(products!$B$2:$B$5902,MATCH(D4667,products!$A$2:$A$5902,0))</f>
        <v>OffSup</v>
      </c>
      <c r="K4667" t="str">
        <f>INDEX(products!$C$2:$C$5902,MATCH(D4667,products!$A$2:$A$5902,0))</f>
        <v>Acc</v>
      </c>
      <c r="L4667" s="3">
        <f>INDEX(products!$E$2:$E$5902,MATCH(D4667,products!$A$2:$A$5902,0))</f>
        <v>3335.78</v>
      </c>
      <c r="M4667">
        <f>_xlfn.XLOOKUP(D4667,products!$A$2:$A$5902,products!$F$2:$F$5902)</f>
        <v>9</v>
      </c>
      <c r="N4667" s="3">
        <f t="shared" si="72"/>
        <v>370.64222222222224</v>
      </c>
      <c r="O4667" s="3" t="str" cm="1">
        <f t="array" ref="O4667">_xlfn.IFS(J4667="Furn","Furniture",J4667="Tech","Technology",J4667="OffSup","Office Supplies")</f>
        <v>Office Supplies</v>
      </c>
      <c r="P4667" s="3" t="str" cm="1">
        <f t="array" ref="P4667">_xlfn.IFS(K4667="Bkcs","Bookcases",K4667="Phns","Phones",K4667="Acc","Accessories",K4667="Bndrs","Binders",K4667="Fstnrs","Fasteners")</f>
        <v>Accessories</v>
      </c>
      <c r="Q4667" t="str">
        <f>IF(_xlfn.XLOOKUP(D4667,products!$A$2:$A$5902,products!$H$2:$H$5902,,0)=1,"Yes","No")</f>
        <v>No</v>
      </c>
    </row>
    <row r="4668" spans="1:17" x14ac:dyDescent="0.3">
      <c r="A4668" t="s">
        <v>27275</v>
      </c>
      <c r="B4668" s="4">
        <v>45117</v>
      </c>
      <c r="C4668" t="s">
        <v>27276</v>
      </c>
      <c r="D4668" t="s">
        <v>27279</v>
      </c>
      <c r="E4668" s="1">
        <v>45318</v>
      </c>
      <c r="F4668" t="s">
        <v>35</v>
      </c>
      <c r="G4668" t="str">
        <f>_xlfn.XLOOKUP(C4668,customers!$A$2:$A$5902,customers!$B$2:$B$5902,,0)</f>
        <v>Deborah Christensen</v>
      </c>
      <c r="H4668" t="str">
        <f>_xlfn.XLOOKUP(C4668,customers!$A$2:$A$5902,customers!$G$2:$G$5902,,0)</f>
        <v>East</v>
      </c>
      <c r="I4668" t="str">
        <f>_xlfn.XLOOKUP(C4668,customers!$A$2:$A$5902,customers!$E$2:$E$5902,,0)</f>
        <v>Normaport</v>
      </c>
      <c r="J4668" t="str">
        <f>INDEX(products!$B$2:$B$5902,MATCH(D4668,products!$A$2:$A$5902,0))</f>
        <v>OffSup</v>
      </c>
      <c r="K4668" t="str">
        <f>INDEX(products!$C$2:$C$5902,MATCH(D4668,products!$A$2:$A$5902,0))</f>
        <v>Bkcs</v>
      </c>
      <c r="L4668" s="3">
        <f>INDEX(products!$E$2:$E$5902,MATCH(D4668,products!$A$2:$A$5902,0))</f>
        <v>365.45</v>
      </c>
      <c r="M4668">
        <f>_xlfn.XLOOKUP(D4668,products!$A$2:$A$5902,products!$F$2:$F$5902)</f>
        <v>10</v>
      </c>
      <c r="N4668" s="3">
        <f t="shared" si="72"/>
        <v>36.545000000000002</v>
      </c>
      <c r="O4668" s="3" t="str" cm="1">
        <f t="array" ref="O4668">_xlfn.IFS(J4668="Furn","Furniture",J4668="Tech","Technology",J4668="OffSup","Office Supplies")</f>
        <v>Office Supplies</v>
      </c>
      <c r="P4668" s="3" t="str" cm="1">
        <f t="array" ref="P4668">_xlfn.IFS(K4668="Bkcs","Bookcases",K4668="Phns","Phones",K4668="Acc","Accessories",K4668="Bndrs","Binders",K4668="Fstnrs","Fasteners")</f>
        <v>Bookcases</v>
      </c>
      <c r="Q4668" t="str">
        <f>IF(_xlfn.XLOOKUP(D4668,products!$A$2:$A$5902,products!$H$2:$H$5902,,0)=1,"Yes","No")</f>
        <v>No</v>
      </c>
    </row>
    <row r="4669" spans="1:17" x14ac:dyDescent="0.3">
      <c r="A4669" t="s">
        <v>27281</v>
      </c>
      <c r="B4669" s="4">
        <v>44283</v>
      </c>
      <c r="C4669" t="s">
        <v>27282</v>
      </c>
      <c r="D4669" t="s">
        <v>27284</v>
      </c>
      <c r="E4669" s="1">
        <v>44504</v>
      </c>
      <c r="F4669" t="s">
        <v>35</v>
      </c>
      <c r="G4669" t="str">
        <f>_xlfn.XLOOKUP(C4669,customers!$A$2:$A$5902,customers!$B$2:$B$5902,,0)</f>
        <v>Craig Solomon</v>
      </c>
      <c r="H4669" t="str">
        <f>_xlfn.XLOOKUP(C4669,customers!$A$2:$A$5902,customers!$G$2:$G$5902,,0)</f>
        <v>West</v>
      </c>
      <c r="I4669" t="str">
        <f>_xlfn.XLOOKUP(C4669,customers!$A$2:$A$5902,customers!$E$2:$E$5902,,0)</f>
        <v>North Jenniferfort</v>
      </c>
      <c r="J4669" t="str">
        <f>INDEX(products!$B$2:$B$5902,MATCH(D4669,products!$A$2:$A$5902,0))</f>
        <v>OffSup</v>
      </c>
      <c r="K4669" t="str">
        <f>INDEX(products!$C$2:$C$5902,MATCH(D4669,products!$A$2:$A$5902,0))</f>
        <v>Fstnrs</v>
      </c>
      <c r="L4669" s="3">
        <f>INDEX(products!$E$2:$E$5902,MATCH(D4669,products!$A$2:$A$5902,0))</f>
        <v>672.21</v>
      </c>
      <c r="M4669">
        <f>_xlfn.XLOOKUP(D4669,products!$A$2:$A$5902,products!$F$2:$F$5902)</f>
        <v>4</v>
      </c>
      <c r="N4669" s="3">
        <f t="shared" si="72"/>
        <v>168.05250000000001</v>
      </c>
      <c r="O4669" s="3" t="str" cm="1">
        <f t="array" ref="O4669">_xlfn.IFS(J4669="Furn","Furniture",J4669="Tech","Technology",J4669="OffSup","Office Supplies")</f>
        <v>Office Supplies</v>
      </c>
      <c r="P4669" s="3" t="str" cm="1">
        <f t="array" ref="P4669">_xlfn.IFS(K4669="Bkcs","Bookcases",K4669="Phns","Phones",K4669="Acc","Accessories",K4669="Bndrs","Binders",K4669="Fstnrs","Fasteners")</f>
        <v>Fasteners</v>
      </c>
      <c r="Q4669" t="str">
        <f>IF(_xlfn.XLOOKUP(D4669,products!$A$2:$A$5902,products!$H$2:$H$5902,,0)=1,"Yes","No")</f>
        <v>Yes</v>
      </c>
    </row>
    <row r="4670" spans="1:17" x14ac:dyDescent="0.3">
      <c r="A4670" t="s">
        <v>27286</v>
      </c>
      <c r="B4670" s="4">
        <v>44499</v>
      </c>
      <c r="C4670" t="s">
        <v>27287</v>
      </c>
      <c r="D4670" t="s">
        <v>27290</v>
      </c>
      <c r="E4670" s="1">
        <v>44633</v>
      </c>
      <c r="F4670" t="s">
        <v>74</v>
      </c>
      <c r="G4670" t="str">
        <f>_xlfn.XLOOKUP(C4670,customers!$A$2:$A$5902,customers!$B$2:$B$5902,,0)</f>
        <v>James Lewis</v>
      </c>
      <c r="H4670" t="str">
        <f>_xlfn.XLOOKUP(C4670,customers!$A$2:$A$5902,customers!$G$2:$G$5902,,0)</f>
        <v>East</v>
      </c>
      <c r="I4670" t="str">
        <f>_xlfn.XLOOKUP(C4670,customers!$A$2:$A$5902,customers!$E$2:$E$5902,,0)</f>
        <v>East Marisaberg</v>
      </c>
      <c r="J4670" t="str">
        <f>INDEX(products!$B$2:$B$5902,MATCH(D4670,products!$A$2:$A$5902,0))</f>
        <v>OffSup</v>
      </c>
      <c r="K4670" t="str">
        <f>INDEX(products!$C$2:$C$5902,MATCH(D4670,products!$A$2:$A$5902,0))</f>
        <v>Bndrs</v>
      </c>
      <c r="L4670" s="3">
        <f>INDEX(products!$E$2:$E$5902,MATCH(D4670,products!$A$2:$A$5902,0))</f>
        <v>1327.92</v>
      </c>
      <c r="M4670">
        <f>_xlfn.XLOOKUP(D4670,products!$A$2:$A$5902,products!$F$2:$F$5902)</f>
        <v>3</v>
      </c>
      <c r="N4670" s="3">
        <f t="shared" si="72"/>
        <v>442.64000000000004</v>
      </c>
      <c r="O4670" s="3" t="str" cm="1">
        <f t="array" ref="O4670">_xlfn.IFS(J4670="Furn","Furniture",J4670="Tech","Technology",J4670="OffSup","Office Supplies")</f>
        <v>Office Supplies</v>
      </c>
      <c r="P4670" s="3" t="str" cm="1">
        <f t="array" ref="P4670">_xlfn.IFS(K4670="Bkcs","Bookcases",K4670="Phns","Phones",K4670="Acc","Accessories",K4670="Bndrs","Binders",K4670="Fstnrs","Fasteners")</f>
        <v>Binders</v>
      </c>
      <c r="Q4670" t="str">
        <f>IF(_xlfn.XLOOKUP(D4670,products!$A$2:$A$5902,products!$H$2:$H$5902,,0)=1,"Yes","No")</f>
        <v>No</v>
      </c>
    </row>
    <row r="4671" spans="1:17" x14ac:dyDescent="0.3">
      <c r="A4671" t="s">
        <v>27292</v>
      </c>
      <c r="B4671" s="4">
        <v>44046</v>
      </c>
      <c r="C4671" t="s">
        <v>27293</v>
      </c>
      <c r="D4671" t="s">
        <v>27296</v>
      </c>
      <c r="E4671" s="1">
        <v>44313</v>
      </c>
      <c r="F4671" t="s">
        <v>21</v>
      </c>
      <c r="G4671" t="str">
        <f>_xlfn.XLOOKUP(C4671,customers!$A$2:$A$5902,customers!$B$2:$B$5902,,0)</f>
        <v>Danielle Rios</v>
      </c>
      <c r="H4671" t="str">
        <f>_xlfn.XLOOKUP(C4671,customers!$A$2:$A$5902,customers!$G$2:$G$5902,,0)</f>
        <v>West</v>
      </c>
      <c r="I4671" t="str">
        <f>_xlfn.XLOOKUP(C4671,customers!$A$2:$A$5902,customers!$E$2:$E$5902,,0)</f>
        <v>East Tanner</v>
      </c>
      <c r="J4671" t="str">
        <f>INDEX(products!$B$2:$B$5902,MATCH(D4671,products!$A$2:$A$5902,0))</f>
        <v>Furn</v>
      </c>
      <c r="K4671" t="str">
        <f>INDEX(products!$C$2:$C$5902,MATCH(D4671,products!$A$2:$A$5902,0))</f>
        <v>Acc</v>
      </c>
      <c r="L4671" s="3">
        <f>INDEX(products!$E$2:$E$5902,MATCH(D4671,products!$A$2:$A$5902,0))</f>
        <v>1336.46</v>
      </c>
      <c r="M4671">
        <f>_xlfn.XLOOKUP(D4671,products!$A$2:$A$5902,products!$F$2:$F$5902)</f>
        <v>4</v>
      </c>
      <c r="N4671" s="3">
        <f t="shared" si="72"/>
        <v>334.11500000000001</v>
      </c>
      <c r="O4671" s="3" t="str" cm="1">
        <f t="array" ref="O4671">_xlfn.IFS(J4671="Furn","Furniture",J4671="Tech","Technology",J4671="OffSup","Office Supplies")</f>
        <v>Furniture</v>
      </c>
      <c r="P4671" s="3" t="str" cm="1">
        <f t="array" ref="P4671">_xlfn.IFS(K4671="Bkcs","Bookcases",K4671="Phns","Phones",K4671="Acc","Accessories",K4671="Bndrs","Binders",K4671="Fstnrs","Fasteners")</f>
        <v>Accessories</v>
      </c>
      <c r="Q4671" t="str">
        <f>IF(_xlfn.XLOOKUP(D4671,products!$A$2:$A$5902,products!$H$2:$H$5902,,0)=1,"Yes","No")</f>
        <v>No</v>
      </c>
    </row>
    <row r="4672" spans="1:17" x14ac:dyDescent="0.3">
      <c r="A4672" t="s">
        <v>27298</v>
      </c>
      <c r="B4672" s="4">
        <v>45075</v>
      </c>
      <c r="C4672" t="s">
        <v>27299</v>
      </c>
      <c r="D4672" t="s">
        <v>27302</v>
      </c>
      <c r="E4672" s="1">
        <v>45086</v>
      </c>
      <c r="F4672" t="s">
        <v>74</v>
      </c>
      <c r="G4672" t="str">
        <f>_xlfn.XLOOKUP(C4672,customers!$A$2:$A$5902,customers!$B$2:$B$5902,,0)</f>
        <v>Michael Tucker</v>
      </c>
      <c r="H4672" t="str">
        <f>_xlfn.XLOOKUP(C4672,customers!$A$2:$A$5902,customers!$G$2:$G$5902,,0)</f>
        <v>South</v>
      </c>
      <c r="I4672" t="str">
        <f>_xlfn.XLOOKUP(C4672,customers!$A$2:$A$5902,customers!$E$2:$E$5902,,0)</f>
        <v>Alexandrashire</v>
      </c>
      <c r="J4672" t="str">
        <f>INDEX(products!$B$2:$B$5902,MATCH(D4672,products!$A$2:$A$5902,0))</f>
        <v>OffSup</v>
      </c>
      <c r="K4672" t="str">
        <f>INDEX(products!$C$2:$C$5902,MATCH(D4672,products!$A$2:$A$5902,0))</f>
        <v>Fstnrs</v>
      </c>
      <c r="L4672" s="3">
        <f>INDEX(products!$E$2:$E$5902,MATCH(D4672,products!$A$2:$A$5902,0))</f>
        <v>2583.52</v>
      </c>
      <c r="M4672">
        <f>_xlfn.XLOOKUP(D4672,products!$A$2:$A$5902,products!$F$2:$F$5902)</f>
        <v>7</v>
      </c>
      <c r="N4672" s="3">
        <f t="shared" si="72"/>
        <v>369.07428571428574</v>
      </c>
      <c r="O4672" s="3" t="str" cm="1">
        <f t="array" ref="O4672">_xlfn.IFS(J4672="Furn","Furniture",J4672="Tech","Technology",J4672="OffSup","Office Supplies")</f>
        <v>Office Supplies</v>
      </c>
      <c r="P4672" s="3" t="str" cm="1">
        <f t="array" ref="P4672">_xlfn.IFS(K4672="Bkcs","Bookcases",K4672="Phns","Phones",K4672="Acc","Accessories",K4672="Bndrs","Binders",K4672="Fstnrs","Fasteners")</f>
        <v>Fasteners</v>
      </c>
      <c r="Q4672" t="str">
        <f>IF(_xlfn.XLOOKUP(D4672,products!$A$2:$A$5902,products!$H$2:$H$5902,,0)=1,"Yes","No")</f>
        <v>Yes</v>
      </c>
    </row>
    <row r="4673" spans="1:17" x14ac:dyDescent="0.3">
      <c r="A4673" t="s">
        <v>27304</v>
      </c>
      <c r="B4673" s="4">
        <v>45022</v>
      </c>
      <c r="C4673" t="s">
        <v>27305</v>
      </c>
      <c r="D4673" t="s">
        <v>27308</v>
      </c>
      <c r="E4673" s="1">
        <v>45215</v>
      </c>
      <c r="F4673" t="s">
        <v>35</v>
      </c>
      <c r="G4673" t="str">
        <f>_xlfn.XLOOKUP(C4673,customers!$A$2:$A$5902,customers!$B$2:$B$5902,,0)</f>
        <v>Corey Meadows</v>
      </c>
      <c r="H4673" t="str">
        <f>_xlfn.XLOOKUP(C4673,customers!$A$2:$A$5902,customers!$G$2:$G$5902,,0)</f>
        <v>East</v>
      </c>
      <c r="I4673" t="str">
        <f>_xlfn.XLOOKUP(C4673,customers!$A$2:$A$5902,customers!$E$2:$E$5902,,0)</f>
        <v>South Keithshire</v>
      </c>
      <c r="J4673" t="str">
        <f>INDEX(products!$B$2:$B$5902,MATCH(D4673,products!$A$2:$A$5902,0))</f>
        <v>Furn</v>
      </c>
      <c r="K4673" t="str">
        <f>INDEX(products!$C$2:$C$5902,MATCH(D4673,products!$A$2:$A$5902,0))</f>
        <v>Acc</v>
      </c>
      <c r="L4673" s="3">
        <f>INDEX(products!$E$2:$E$5902,MATCH(D4673,products!$A$2:$A$5902,0))</f>
        <v>3903.92</v>
      </c>
      <c r="M4673">
        <f>_xlfn.XLOOKUP(D4673,products!$A$2:$A$5902,products!$F$2:$F$5902)</f>
        <v>8</v>
      </c>
      <c r="N4673" s="3">
        <f t="shared" si="72"/>
        <v>487.99</v>
      </c>
      <c r="O4673" s="3" t="str" cm="1">
        <f t="array" ref="O4673">_xlfn.IFS(J4673="Furn","Furniture",J4673="Tech","Technology",J4673="OffSup","Office Supplies")</f>
        <v>Furniture</v>
      </c>
      <c r="P4673" s="3" t="str" cm="1">
        <f t="array" ref="P4673">_xlfn.IFS(K4673="Bkcs","Bookcases",K4673="Phns","Phones",K4673="Acc","Accessories",K4673="Bndrs","Binders",K4673="Fstnrs","Fasteners")</f>
        <v>Accessories</v>
      </c>
      <c r="Q4673" t="str">
        <f>IF(_xlfn.XLOOKUP(D4673,products!$A$2:$A$5902,products!$H$2:$H$5902,,0)=1,"Yes","No")</f>
        <v>Yes</v>
      </c>
    </row>
    <row r="4674" spans="1:17" x14ac:dyDescent="0.3">
      <c r="A4674" t="s">
        <v>27310</v>
      </c>
      <c r="B4674" s="4">
        <v>43793</v>
      </c>
      <c r="C4674" t="s">
        <v>27311</v>
      </c>
      <c r="D4674" t="s">
        <v>27314</v>
      </c>
      <c r="E4674" s="1">
        <v>43966</v>
      </c>
      <c r="F4674" t="s">
        <v>21</v>
      </c>
      <c r="G4674" t="str">
        <f>_xlfn.XLOOKUP(C4674,customers!$A$2:$A$5902,customers!$B$2:$B$5902,,0)</f>
        <v>Joel Wood</v>
      </c>
      <c r="H4674" t="str">
        <f>_xlfn.XLOOKUP(C4674,customers!$A$2:$A$5902,customers!$G$2:$G$5902,,0)</f>
        <v>East</v>
      </c>
      <c r="I4674" t="str">
        <f>_xlfn.XLOOKUP(C4674,customers!$A$2:$A$5902,customers!$E$2:$E$5902,,0)</f>
        <v>Hicksbury</v>
      </c>
      <c r="J4674" t="str">
        <f>INDEX(products!$B$2:$B$5902,MATCH(D4674,products!$A$2:$A$5902,0))</f>
        <v>OffSup</v>
      </c>
      <c r="K4674" t="str">
        <f>INDEX(products!$C$2:$C$5902,MATCH(D4674,products!$A$2:$A$5902,0))</f>
        <v>Acc</v>
      </c>
      <c r="L4674" s="3">
        <f>INDEX(products!$E$2:$E$5902,MATCH(D4674,products!$A$2:$A$5902,0))</f>
        <v>1423.87</v>
      </c>
      <c r="M4674">
        <f>_xlfn.XLOOKUP(D4674,products!$A$2:$A$5902,products!$F$2:$F$5902)</f>
        <v>5</v>
      </c>
      <c r="N4674" s="3">
        <f t="shared" si="72"/>
        <v>284.774</v>
      </c>
      <c r="O4674" s="3" t="str" cm="1">
        <f t="array" ref="O4674">_xlfn.IFS(J4674="Furn","Furniture",J4674="Tech","Technology",J4674="OffSup","Office Supplies")</f>
        <v>Office Supplies</v>
      </c>
      <c r="P4674" s="3" t="str" cm="1">
        <f t="array" ref="P4674">_xlfn.IFS(K4674="Bkcs","Bookcases",K4674="Phns","Phones",K4674="Acc","Accessories",K4674="Bndrs","Binders",K4674="Fstnrs","Fasteners")</f>
        <v>Accessories</v>
      </c>
      <c r="Q4674" t="str">
        <f>IF(_xlfn.XLOOKUP(D4674,products!$A$2:$A$5902,products!$H$2:$H$5902,,0)=1,"Yes","No")</f>
        <v>No</v>
      </c>
    </row>
    <row r="4675" spans="1:17" x14ac:dyDescent="0.3">
      <c r="A4675" t="s">
        <v>27316</v>
      </c>
      <c r="B4675" s="4">
        <v>43726</v>
      </c>
      <c r="C4675" t="s">
        <v>27317</v>
      </c>
      <c r="D4675" t="s">
        <v>27319</v>
      </c>
      <c r="E4675" s="1">
        <v>43865</v>
      </c>
      <c r="F4675" t="s">
        <v>74</v>
      </c>
      <c r="G4675" t="str">
        <f>_xlfn.XLOOKUP(C4675,customers!$A$2:$A$5902,customers!$B$2:$B$5902,,0)</f>
        <v>Joseph Jackson</v>
      </c>
      <c r="H4675" t="str">
        <f>_xlfn.XLOOKUP(C4675,customers!$A$2:$A$5902,customers!$G$2:$G$5902,,0)</f>
        <v>North</v>
      </c>
      <c r="I4675" t="str">
        <f>_xlfn.XLOOKUP(C4675,customers!$A$2:$A$5902,customers!$E$2:$E$5902,,0)</f>
        <v>South Tiffany</v>
      </c>
      <c r="J4675" t="str">
        <f>INDEX(products!$B$2:$B$5902,MATCH(D4675,products!$A$2:$A$5902,0))</f>
        <v>Furn</v>
      </c>
      <c r="K4675" t="str">
        <f>INDEX(products!$C$2:$C$5902,MATCH(D4675,products!$A$2:$A$5902,0))</f>
        <v>Bndrs</v>
      </c>
      <c r="L4675" s="3">
        <f>INDEX(products!$E$2:$E$5902,MATCH(D4675,products!$A$2:$A$5902,0))</f>
        <v>3166.5</v>
      </c>
      <c r="M4675">
        <f>_xlfn.XLOOKUP(D4675,products!$A$2:$A$5902,products!$F$2:$F$5902)</f>
        <v>3</v>
      </c>
      <c r="N4675" s="3">
        <f t="shared" ref="N4675:N4738" si="73">L4675/M4675</f>
        <v>1055.5</v>
      </c>
      <c r="O4675" s="3" t="str" cm="1">
        <f t="array" ref="O4675">_xlfn.IFS(J4675="Furn","Furniture",J4675="Tech","Technology",J4675="OffSup","Office Supplies")</f>
        <v>Furniture</v>
      </c>
      <c r="P4675" s="3" t="str" cm="1">
        <f t="array" ref="P4675">_xlfn.IFS(K4675="Bkcs","Bookcases",K4675="Phns","Phones",K4675="Acc","Accessories",K4675="Bndrs","Binders",K4675="Fstnrs","Fasteners")</f>
        <v>Binders</v>
      </c>
      <c r="Q4675" t="str">
        <f>IF(_xlfn.XLOOKUP(D4675,products!$A$2:$A$5902,products!$H$2:$H$5902,,0)=1,"Yes","No")</f>
        <v>Yes</v>
      </c>
    </row>
    <row r="4676" spans="1:17" x14ac:dyDescent="0.3">
      <c r="A4676" t="s">
        <v>27321</v>
      </c>
      <c r="B4676" s="4">
        <v>44460</v>
      </c>
      <c r="C4676" s="2" t="s">
        <v>27322</v>
      </c>
      <c r="D4676" t="s">
        <v>27325</v>
      </c>
      <c r="E4676" s="1">
        <v>44714</v>
      </c>
      <c r="F4676" t="s">
        <v>21</v>
      </c>
      <c r="G4676" t="str">
        <f>_xlfn.XLOOKUP(C4676,customers!$A$2:$A$5902,customers!$B$2:$B$5902,,0)</f>
        <v>Michael Shaw</v>
      </c>
      <c r="H4676" t="str">
        <f>_xlfn.XLOOKUP(C4676,customers!$A$2:$A$5902,customers!$G$2:$G$5902,,0)</f>
        <v>West</v>
      </c>
      <c r="I4676" t="str">
        <f>_xlfn.XLOOKUP(C4676,customers!$A$2:$A$5902,customers!$E$2:$E$5902,,0)</f>
        <v>Christybury</v>
      </c>
      <c r="J4676" t="str">
        <f>INDEX(products!$B$2:$B$5902,MATCH(D4676,products!$A$2:$A$5902,0))</f>
        <v>Furn</v>
      </c>
      <c r="K4676" t="str">
        <f>INDEX(products!$C$2:$C$5902,MATCH(D4676,products!$A$2:$A$5902,0))</f>
        <v>Fstnrs</v>
      </c>
      <c r="L4676" s="3">
        <f>INDEX(products!$E$2:$E$5902,MATCH(D4676,products!$A$2:$A$5902,0))</f>
        <v>2440.98</v>
      </c>
      <c r="M4676">
        <f>_xlfn.XLOOKUP(D4676,products!$A$2:$A$5902,products!$F$2:$F$5902)</f>
        <v>7</v>
      </c>
      <c r="N4676" s="3">
        <f t="shared" si="73"/>
        <v>348.7114285714286</v>
      </c>
      <c r="O4676" s="3" t="str" cm="1">
        <f t="array" ref="O4676">_xlfn.IFS(J4676="Furn","Furniture",J4676="Tech","Technology",J4676="OffSup","Office Supplies")</f>
        <v>Furniture</v>
      </c>
      <c r="P4676" s="3" t="str" cm="1">
        <f t="array" ref="P4676">_xlfn.IFS(K4676="Bkcs","Bookcases",K4676="Phns","Phones",K4676="Acc","Accessories",K4676="Bndrs","Binders",K4676="Fstnrs","Fasteners")</f>
        <v>Fasteners</v>
      </c>
      <c r="Q4676" t="str">
        <f>IF(_xlfn.XLOOKUP(D4676,products!$A$2:$A$5902,products!$H$2:$H$5902,,0)=1,"Yes","No")</f>
        <v>Yes</v>
      </c>
    </row>
    <row r="4677" spans="1:17" x14ac:dyDescent="0.3">
      <c r="A4677" t="s">
        <v>27327</v>
      </c>
      <c r="B4677" s="4">
        <v>44191</v>
      </c>
      <c r="C4677" t="s">
        <v>27328</v>
      </c>
      <c r="D4677" t="s">
        <v>27330</v>
      </c>
      <c r="E4677" s="1">
        <v>44268</v>
      </c>
      <c r="F4677" t="s">
        <v>21</v>
      </c>
      <c r="G4677" t="str">
        <f>_xlfn.XLOOKUP(C4677,customers!$A$2:$A$5902,customers!$B$2:$B$5902,,0)</f>
        <v>Jordan Perez</v>
      </c>
      <c r="H4677" t="str">
        <f>_xlfn.XLOOKUP(C4677,customers!$A$2:$A$5902,customers!$G$2:$G$5902,,0)</f>
        <v>East</v>
      </c>
      <c r="I4677" t="str">
        <f>_xlfn.XLOOKUP(C4677,customers!$A$2:$A$5902,customers!$E$2:$E$5902,,0)</f>
        <v>North Stacey</v>
      </c>
      <c r="J4677" t="str">
        <f>INDEX(products!$B$2:$B$5902,MATCH(D4677,products!$A$2:$A$5902,0))</f>
        <v>Tech</v>
      </c>
      <c r="K4677" t="str">
        <f>INDEX(products!$C$2:$C$5902,MATCH(D4677,products!$A$2:$A$5902,0))</f>
        <v>Bndrs</v>
      </c>
      <c r="L4677" s="3">
        <f>INDEX(products!$E$2:$E$5902,MATCH(D4677,products!$A$2:$A$5902,0))</f>
        <v>4031.89</v>
      </c>
      <c r="M4677">
        <f>_xlfn.XLOOKUP(D4677,products!$A$2:$A$5902,products!$F$2:$F$5902)</f>
        <v>8</v>
      </c>
      <c r="N4677" s="3">
        <f t="shared" si="73"/>
        <v>503.98624999999998</v>
      </c>
      <c r="O4677" s="3" t="str" cm="1">
        <f t="array" ref="O4677">_xlfn.IFS(J4677="Furn","Furniture",J4677="Tech","Technology",J4677="OffSup","Office Supplies")</f>
        <v>Technology</v>
      </c>
      <c r="P4677" s="3" t="str" cm="1">
        <f t="array" ref="P4677">_xlfn.IFS(K4677="Bkcs","Bookcases",K4677="Phns","Phones",K4677="Acc","Accessories",K4677="Bndrs","Binders",K4677="Fstnrs","Fasteners")</f>
        <v>Binders</v>
      </c>
      <c r="Q4677" t="str">
        <f>IF(_xlfn.XLOOKUP(D4677,products!$A$2:$A$5902,products!$H$2:$H$5902,,0)=1,"Yes","No")</f>
        <v>No</v>
      </c>
    </row>
    <row r="4678" spans="1:17" x14ac:dyDescent="0.3">
      <c r="A4678" t="s">
        <v>27332</v>
      </c>
      <c r="B4678" s="4">
        <v>45070</v>
      </c>
      <c r="C4678" t="s">
        <v>27333</v>
      </c>
      <c r="D4678" t="s">
        <v>27335</v>
      </c>
      <c r="E4678" s="1">
        <v>45348</v>
      </c>
      <c r="F4678" t="s">
        <v>35</v>
      </c>
      <c r="G4678" t="str">
        <f>_xlfn.XLOOKUP(C4678,customers!$A$2:$A$5902,customers!$B$2:$B$5902,,0)</f>
        <v>Pamela Richardson</v>
      </c>
      <c r="H4678" t="str">
        <f>_xlfn.XLOOKUP(C4678,customers!$A$2:$A$5902,customers!$G$2:$G$5902,,0)</f>
        <v>North</v>
      </c>
      <c r="I4678" t="str">
        <f>_xlfn.XLOOKUP(C4678,customers!$A$2:$A$5902,customers!$E$2:$E$5902,,0)</f>
        <v>West Deborah</v>
      </c>
      <c r="J4678" t="str">
        <f>INDEX(products!$B$2:$B$5902,MATCH(D4678,products!$A$2:$A$5902,0))</f>
        <v>Furn</v>
      </c>
      <c r="K4678" t="str">
        <f>INDEX(products!$C$2:$C$5902,MATCH(D4678,products!$A$2:$A$5902,0))</f>
        <v>Bndrs</v>
      </c>
      <c r="L4678" s="3">
        <f>INDEX(products!$E$2:$E$5902,MATCH(D4678,products!$A$2:$A$5902,0))</f>
        <v>1565.61</v>
      </c>
      <c r="M4678">
        <f>_xlfn.XLOOKUP(D4678,products!$A$2:$A$5902,products!$F$2:$F$5902)</f>
        <v>9</v>
      </c>
      <c r="N4678" s="3">
        <f t="shared" si="73"/>
        <v>173.95666666666665</v>
      </c>
      <c r="O4678" s="3" t="str" cm="1">
        <f t="array" ref="O4678">_xlfn.IFS(J4678="Furn","Furniture",J4678="Tech","Technology",J4678="OffSup","Office Supplies")</f>
        <v>Furniture</v>
      </c>
      <c r="P4678" s="3" t="str" cm="1">
        <f t="array" ref="P4678">_xlfn.IFS(K4678="Bkcs","Bookcases",K4678="Phns","Phones",K4678="Acc","Accessories",K4678="Bndrs","Binders",K4678="Fstnrs","Fasteners")</f>
        <v>Binders</v>
      </c>
      <c r="Q4678" t="str">
        <f>IF(_xlfn.XLOOKUP(D4678,products!$A$2:$A$5902,products!$H$2:$H$5902,,0)=1,"Yes","No")</f>
        <v>No</v>
      </c>
    </row>
    <row r="4679" spans="1:17" x14ac:dyDescent="0.3">
      <c r="A4679" t="s">
        <v>27337</v>
      </c>
      <c r="B4679" s="4">
        <v>44736</v>
      </c>
      <c r="C4679" t="s">
        <v>27338</v>
      </c>
      <c r="D4679" t="s">
        <v>27341</v>
      </c>
      <c r="E4679" s="1">
        <v>44749</v>
      </c>
      <c r="F4679" t="s">
        <v>21</v>
      </c>
      <c r="G4679" t="str">
        <f>_xlfn.XLOOKUP(C4679,customers!$A$2:$A$5902,customers!$B$2:$B$5902,,0)</f>
        <v>Justin Fernandez</v>
      </c>
      <c r="H4679" t="str">
        <f>_xlfn.XLOOKUP(C4679,customers!$A$2:$A$5902,customers!$G$2:$G$5902,,0)</f>
        <v>East</v>
      </c>
      <c r="I4679" t="str">
        <f>_xlfn.XLOOKUP(C4679,customers!$A$2:$A$5902,customers!$E$2:$E$5902,,0)</f>
        <v>Vasquezhaven</v>
      </c>
      <c r="J4679" t="str">
        <f>INDEX(products!$B$2:$B$5902,MATCH(D4679,products!$A$2:$A$5902,0))</f>
        <v>Furn</v>
      </c>
      <c r="K4679" t="str">
        <f>INDEX(products!$C$2:$C$5902,MATCH(D4679,products!$A$2:$A$5902,0))</f>
        <v>Phns</v>
      </c>
      <c r="L4679" s="3">
        <f>INDEX(products!$E$2:$E$5902,MATCH(D4679,products!$A$2:$A$5902,0))</f>
        <v>182.25</v>
      </c>
      <c r="M4679">
        <f>_xlfn.XLOOKUP(D4679,products!$A$2:$A$5902,products!$F$2:$F$5902)</f>
        <v>10</v>
      </c>
      <c r="N4679" s="3">
        <f t="shared" si="73"/>
        <v>18.225000000000001</v>
      </c>
      <c r="O4679" s="3" t="str" cm="1">
        <f t="array" ref="O4679">_xlfn.IFS(J4679="Furn","Furniture",J4679="Tech","Technology",J4679="OffSup","Office Supplies")</f>
        <v>Furniture</v>
      </c>
      <c r="P4679" s="3" t="str" cm="1">
        <f t="array" ref="P4679">_xlfn.IFS(K4679="Bkcs","Bookcases",K4679="Phns","Phones",K4679="Acc","Accessories",K4679="Bndrs","Binders",K4679="Fstnrs","Fasteners")</f>
        <v>Phones</v>
      </c>
      <c r="Q4679" t="str">
        <f>IF(_xlfn.XLOOKUP(D4679,products!$A$2:$A$5902,products!$H$2:$H$5902,,0)=1,"Yes","No")</f>
        <v>Yes</v>
      </c>
    </row>
    <row r="4680" spans="1:17" x14ac:dyDescent="0.3">
      <c r="A4680" t="s">
        <v>27343</v>
      </c>
      <c r="B4680" s="4">
        <v>43650</v>
      </c>
      <c r="C4680" t="s">
        <v>27344</v>
      </c>
      <c r="D4680" t="s">
        <v>27347</v>
      </c>
      <c r="E4680" s="1">
        <v>43764</v>
      </c>
      <c r="F4680" t="s">
        <v>74</v>
      </c>
      <c r="G4680" t="str">
        <f>_xlfn.XLOOKUP(C4680,customers!$A$2:$A$5902,customers!$B$2:$B$5902,,0)</f>
        <v>Jose Ellis</v>
      </c>
      <c r="H4680" t="str">
        <f>_xlfn.XLOOKUP(C4680,customers!$A$2:$A$5902,customers!$G$2:$G$5902,,0)</f>
        <v>East</v>
      </c>
      <c r="I4680" t="str">
        <f>_xlfn.XLOOKUP(C4680,customers!$A$2:$A$5902,customers!$E$2:$E$5902,,0)</f>
        <v>Taylorville</v>
      </c>
      <c r="J4680" t="str">
        <f>INDEX(products!$B$2:$B$5902,MATCH(D4680,products!$A$2:$A$5902,0))</f>
        <v>Tech</v>
      </c>
      <c r="K4680" t="str">
        <f>INDEX(products!$C$2:$C$5902,MATCH(D4680,products!$A$2:$A$5902,0))</f>
        <v>Acc</v>
      </c>
      <c r="L4680" s="3">
        <f>INDEX(products!$E$2:$E$5902,MATCH(D4680,products!$A$2:$A$5902,0))</f>
        <v>445.78</v>
      </c>
      <c r="M4680">
        <f>_xlfn.XLOOKUP(D4680,products!$A$2:$A$5902,products!$F$2:$F$5902)</f>
        <v>1</v>
      </c>
      <c r="N4680" s="3">
        <f t="shared" si="73"/>
        <v>445.78</v>
      </c>
      <c r="O4680" s="3" t="str" cm="1">
        <f t="array" ref="O4680">_xlfn.IFS(J4680="Furn","Furniture",J4680="Tech","Technology",J4680="OffSup","Office Supplies")</f>
        <v>Technology</v>
      </c>
      <c r="P4680" s="3" t="str" cm="1">
        <f t="array" ref="P4680">_xlfn.IFS(K4680="Bkcs","Bookcases",K4680="Phns","Phones",K4680="Acc","Accessories",K4680="Bndrs","Binders",K4680="Fstnrs","Fasteners")</f>
        <v>Accessories</v>
      </c>
      <c r="Q4680" t="str">
        <f>IF(_xlfn.XLOOKUP(D4680,products!$A$2:$A$5902,products!$H$2:$H$5902,,0)=1,"Yes","No")</f>
        <v>Yes</v>
      </c>
    </row>
    <row r="4681" spans="1:17" x14ac:dyDescent="0.3">
      <c r="A4681" t="s">
        <v>27349</v>
      </c>
      <c r="B4681" s="4">
        <v>43673</v>
      </c>
      <c r="C4681" t="s">
        <v>27350</v>
      </c>
      <c r="D4681" t="s">
        <v>27353</v>
      </c>
      <c r="E4681" s="1">
        <v>43725</v>
      </c>
      <c r="F4681" t="s">
        <v>21</v>
      </c>
      <c r="G4681" t="str">
        <f>_xlfn.XLOOKUP(C4681,customers!$A$2:$A$5902,customers!$B$2:$B$5902,,0)</f>
        <v>Angela Evans</v>
      </c>
      <c r="H4681" t="str">
        <f>_xlfn.XLOOKUP(C4681,customers!$A$2:$A$5902,customers!$G$2:$G$5902,,0)</f>
        <v>South</v>
      </c>
      <c r="I4681" t="str">
        <f>_xlfn.XLOOKUP(C4681,customers!$A$2:$A$5902,customers!$E$2:$E$5902,,0)</f>
        <v>East Wandafort</v>
      </c>
      <c r="J4681" t="str">
        <f>INDEX(products!$B$2:$B$5902,MATCH(D4681,products!$A$2:$A$5902,0))</f>
        <v>Furn</v>
      </c>
      <c r="K4681" t="str">
        <f>INDEX(products!$C$2:$C$5902,MATCH(D4681,products!$A$2:$A$5902,0))</f>
        <v>Phns</v>
      </c>
      <c r="L4681" s="3">
        <f>INDEX(products!$E$2:$E$5902,MATCH(D4681,products!$A$2:$A$5902,0))</f>
        <v>661.98</v>
      </c>
      <c r="M4681">
        <f>_xlfn.XLOOKUP(D4681,products!$A$2:$A$5902,products!$F$2:$F$5902)</f>
        <v>1</v>
      </c>
      <c r="N4681" s="3">
        <f t="shared" si="73"/>
        <v>661.98</v>
      </c>
      <c r="O4681" s="3" t="str" cm="1">
        <f t="array" ref="O4681">_xlfn.IFS(J4681="Furn","Furniture",J4681="Tech","Technology",J4681="OffSup","Office Supplies")</f>
        <v>Furniture</v>
      </c>
      <c r="P4681" s="3" t="str" cm="1">
        <f t="array" ref="P4681">_xlfn.IFS(K4681="Bkcs","Bookcases",K4681="Phns","Phones",K4681="Acc","Accessories",K4681="Bndrs","Binders",K4681="Fstnrs","Fasteners")</f>
        <v>Phones</v>
      </c>
      <c r="Q4681" t="str">
        <f>IF(_xlfn.XLOOKUP(D4681,products!$A$2:$A$5902,products!$H$2:$H$5902,,0)=1,"Yes","No")</f>
        <v>No</v>
      </c>
    </row>
    <row r="4682" spans="1:17" x14ac:dyDescent="0.3">
      <c r="A4682" t="s">
        <v>27355</v>
      </c>
      <c r="B4682" s="4">
        <v>44757</v>
      </c>
      <c r="C4682" t="s">
        <v>27356</v>
      </c>
      <c r="D4682" t="s">
        <v>27359</v>
      </c>
      <c r="E4682" s="1">
        <v>45043</v>
      </c>
      <c r="F4682" t="s">
        <v>35</v>
      </c>
      <c r="G4682" t="str">
        <f>_xlfn.XLOOKUP(C4682,customers!$A$2:$A$5902,customers!$B$2:$B$5902,,0)</f>
        <v>Karen Hughes</v>
      </c>
      <c r="H4682" t="str">
        <f>_xlfn.XLOOKUP(C4682,customers!$A$2:$A$5902,customers!$G$2:$G$5902,,0)</f>
        <v>West</v>
      </c>
      <c r="I4682" t="str">
        <f>_xlfn.XLOOKUP(C4682,customers!$A$2:$A$5902,customers!$E$2:$E$5902,,0)</f>
        <v>East Williamside</v>
      </c>
      <c r="J4682" t="str">
        <f>INDEX(products!$B$2:$B$5902,MATCH(D4682,products!$A$2:$A$5902,0))</f>
        <v>OffSup</v>
      </c>
      <c r="K4682" t="str">
        <f>INDEX(products!$C$2:$C$5902,MATCH(D4682,products!$A$2:$A$5902,0))</f>
        <v>Bndrs</v>
      </c>
      <c r="L4682" s="3">
        <f>INDEX(products!$E$2:$E$5902,MATCH(D4682,products!$A$2:$A$5902,0))</f>
        <v>1157.28</v>
      </c>
      <c r="M4682">
        <f>_xlfn.XLOOKUP(D4682,products!$A$2:$A$5902,products!$F$2:$F$5902)</f>
        <v>2</v>
      </c>
      <c r="N4682" s="3">
        <f t="shared" si="73"/>
        <v>578.64</v>
      </c>
      <c r="O4682" s="3" t="str" cm="1">
        <f t="array" ref="O4682">_xlfn.IFS(J4682="Furn","Furniture",J4682="Tech","Technology",J4682="OffSup","Office Supplies")</f>
        <v>Office Supplies</v>
      </c>
      <c r="P4682" s="3" t="str" cm="1">
        <f t="array" ref="P4682">_xlfn.IFS(K4682="Bkcs","Bookcases",K4682="Phns","Phones",K4682="Acc","Accessories",K4682="Bndrs","Binders",K4682="Fstnrs","Fasteners")</f>
        <v>Binders</v>
      </c>
      <c r="Q4682" t="str">
        <f>IF(_xlfn.XLOOKUP(D4682,products!$A$2:$A$5902,products!$H$2:$H$5902,,0)=1,"Yes","No")</f>
        <v>Yes</v>
      </c>
    </row>
    <row r="4683" spans="1:17" x14ac:dyDescent="0.3">
      <c r="A4683" t="s">
        <v>27361</v>
      </c>
      <c r="B4683" s="4">
        <v>44422</v>
      </c>
      <c r="C4683" t="s">
        <v>27362</v>
      </c>
      <c r="D4683" t="s">
        <v>27365</v>
      </c>
      <c r="E4683" s="1">
        <v>44677</v>
      </c>
      <c r="F4683" t="s">
        <v>21</v>
      </c>
      <c r="G4683" t="str">
        <f>_xlfn.XLOOKUP(C4683,customers!$A$2:$A$5902,customers!$B$2:$B$5902,,0)</f>
        <v>Derek Guerra</v>
      </c>
      <c r="H4683" t="str">
        <f>_xlfn.XLOOKUP(C4683,customers!$A$2:$A$5902,customers!$G$2:$G$5902,,0)</f>
        <v>South</v>
      </c>
      <c r="I4683" t="str">
        <f>_xlfn.XLOOKUP(C4683,customers!$A$2:$A$5902,customers!$E$2:$E$5902,,0)</f>
        <v>Davidhaven</v>
      </c>
      <c r="J4683" t="str">
        <f>INDEX(products!$B$2:$B$5902,MATCH(D4683,products!$A$2:$A$5902,0))</f>
        <v>OffSup</v>
      </c>
      <c r="K4683" t="str">
        <f>INDEX(products!$C$2:$C$5902,MATCH(D4683,products!$A$2:$A$5902,0))</f>
        <v>Phns</v>
      </c>
      <c r="L4683" s="3">
        <f>INDEX(products!$E$2:$E$5902,MATCH(D4683,products!$A$2:$A$5902,0))</f>
        <v>2806.54</v>
      </c>
      <c r="M4683">
        <f>_xlfn.XLOOKUP(D4683,products!$A$2:$A$5902,products!$F$2:$F$5902)</f>
        <v>9</v>
      </c>
      <c r="N4683" s="3">
        <f t="shared" si="73"/>
        <v>311.83777777777777</v>
      </c>
      <c r="O4683" s="3" t="str" cm="1">
        <f t="array" ref="O4683">_xlfn.IFS(J4683="Furn","Furniture",J4683="Tech","Technology",J4683="OffSup","Office Supplies")</f>
        <v>Office Supplies</v>
      </c>
      <c r="P4683" s="3" t="str" cm="1">
        <f t="array" ref="P4683">_xlfn.IFS(K4683="Bkcs","Bookcases",K4683="Phns","Phones",K4683="Acc","Accessories",K4683="Bndrs","Binders",K4683="Fstnrs","Fasteners")</f>
        <v>Phones</v>
      </c>
      <c r="Q4683" t="str">
        <f>IF(_xlfn.XLOOKUP(D4683,products!$A$2:$A$5902,products!$H$2:$H$5902,,0)=1,"Yes","No")</f>
        <v>Yes</v>
      </c>
    </row>
    <row r="4684" spans="1:17" x14ac:dyDescent="0.3">
      <c r="A4684" s="2" t="s">
        <v>27367</v>
      </c>
      <c r="B4684" s="4">
        <v>43578</v>
      </c>
      <c r="C4684" t="s">
        <v>27368</v>
      </c>
      <c r="D4684" t="s">
        <v>27370</v>
      </c>
      <c r="E4684" s="1">
        <v>43807</v>
      </c>
      <c r="F4684" t="s">
        <v>35</v>
      </c>
      <c r="G4684" t="str">
        <f>_xlfn.XLOOKUP(C4684,customers!$A$2:$A$5902,customers!$B$2:$B$5902,,0)</f>
        <v>Katherine Roberts</v>
      </c>
      <c r="H4684" t="str">
        <f>_xlfn.XLOOKUP(C4684,customers!$A$2:$A$5902,customers!$G$2:$G$5902,,0)</f>
        <v>West</v>
      </c>
      <c r="I4684" t="str">
        <f>_xlfn.XLOOKUP(C4684,customers!$A$2:$A$5902,customers!$E$2:$E$5902,,0)</f>
        <v>South James</v>
      </c>
      <c r="J4684" t="str">
        <f>INDEX(products!$B$2:$B$5902,MATCH(D4684,products!$A$2:$A$5902,0))</f>
        <v>Furn</v>
      </c>
      <c r="K4684" t="str">
        <f>INDEX(products!$C$2:$C$5902,MATCH(D4684,products!$A$2:$A$5902,0))</f>
        <v>Acc</v>
      </c>
      <c r="L4684" s="3">
        <f>INDEX(products!$E$2:$E$5902,MATCH(D4684,products!$A$2:$A$5902,0))</f>
        <v>4689.82</v>
      </c>
      <c r="M4684">
        <f>_xlfn.XLOOKUP(D4684,products!$A$2:$A$5902,products!$F$2:$F$5902)</f>
        <v>4</v>
      </c>
      <c r="N4684" s="3">
        <f t="shared" si="73"/>
        <v>1172.4549999999999</v>
      </c>
      <c r="O4684" s="3" t="str" cm="1">
        <f t="array" ref="O4684">_xlfn.IFS(J4684="Furn","Furniture",J4684="Tech","Technology",J4684="OffSup","Office Supplies")</f>
        <v>Furniture</v>
      </c>
      <c r="P4684" s="3" t="str" cm="1">
        <f t="array" ref="P4684">_xlfn.IFS(K4684="Bkcs","Bookcases",K4684="Phns","Phones",K4684="Acc","Accessories",K4684="Bndrs","Binders",K4684="Fstnrs","Fasteners")</f>
        <v>Accessories</v>
      </c>
      <c r="Q4684" t="str">
        <f>IF(_xlfn.XLOOKUP(D4684,products!$A$2:$A$5902,products!$H$2:$H$5902,,0)=1,"Yes","No")</f>
        <v>No</v>
      </c>
    </row>
    <row r="4685" spans="1:17" x14ac:dyDescent="0.3">
      <c r="A4685" t="s">
        <v>27372</v>
      </c>
      <c r="B4685" s="4">
        <v>43978</v>
      </c>
      <c r="C4685" t="s">
        <v>27373</v>
      </c>
      <c r="D4685" t="s">
        <v>27375</v>
      </c>
      <c r="E4685" s="1">
        <v>44201</v>
      </c>
      <c r="F4685" t="s">
        <v>74</v>
      </c>
      <c r="G4685" t="str">
        <f>_xlfn.XLOOKUP(C4685,customers!$A$2:$A$5902,customers!$B$2:$B$5902,,0)</f>
        <v>Lisa Green</v>
      </c>
      <c r="H4685" t="str">
        <f>_xlfn.XLOOKUP(C4685,customers!$A$2:$A$5902,customers!$G$2:$G$5902,,0)</f>
        <v>East</v>
      </c>
      <c r="I4685" t="str">
        <f>_xlfn.XLOOKUP(C4685,customers!$A$2:$A$5902,customers!$E$2:$E$5902,,0)</f>
        <v>Thomasberg</v>
      </c>
      <c r="J4685" t="str">
        <f>INDEX(products!$B$2:$B$5902,MATCH(D4685,products!$A$2:$A$5902,0))</f>
        <v>Furn</v>
      </c>
      <c r="K4685" t="str">
        <f>INDEX(products!$C$2:$C$5902,MATCH(D4685,products!$A$2:$A$5902,0))</f>
        <v>Bkcs</v>
      </c>
      <c r="L4685" s="3">
        <f>INDEX(products!$E$2:$E$5902,MATCH(D4685,products!$A$2:$A$5902,0))</f>
        <v>4496.76</v>
      </c>
      <c r="M4685">
        <f>_xlfn.XLOOKUP(D4685,products!$A$2:$A$5902,products!$F$2:$F$5902)</f>
        <v>10</v>
      </c>
      <c r="N4685" s="3">
        <f t="shared" si="73"/>
        <v>449.67600000000004</v>
      </c>
      <c r="O4685" s="3" t="str" cm="1">
        <f t="array" ref="O4685">_xlfn.IFS(J4685="Furn","Furniture",J4685="Tech","Technology",J4685="OffSup","Office Supplies")</f>
        <v>Furniture</v>
      </c>
      <c r="P4685" s="3" t="str" cm="1">
        <f t="array" ref="P4685">_xlfn.IFS(K4685="Bkcs","Bookcases",K4685="Phns","Phones",K4685="Acc","Accessories",K4685="Bndrs","Binders",K4685="Fstnrs","Fasteners")</f>
        <v>Bookcases</v>
      </c>
      <c r="Q4685" t="str">
        <f>IF(_xlfn.XLOOKUP(D4685,products!$A$2:$A$5902,products!$H$2:$H$5902,,0)=1,"Yes","No")</f>
        <v>Yes</v>
      </c>
    </row>
    <row r="4686" spans="1:17" x14ac:dyDescent="0.3">
      <c r="A4686" t="s">
        <v>27377</v>
      </c>
      <c r="B4686" s="4">
        <v>44335</v>
      </c>
      <c r="C4686" t="s">
        <v>27378</v>
      </c>
      <c r="D4686" t="s">
        <v>27381</v>
      </c>
      <c r="E4686" s="1">
        <v>44556</v>
      </c>
      <c r="F4686" t="s">
        <v>35</v>
      </c>
      <c r="G4686" t="str">
        <f>_xlfn.XLOOKUP(C4686,customers!$A$2:$A$5902,customers!$B$2:$B$5902,,0)</f>
        <v>Mrs. Julie Ayers DVM</v>
      </c>
      <c r="H4686" t="str">
        <f>_xlfn.XLOOKUP(C4686,customers!$A$2:$A$5902,customers!$G$2:$G$5902,,0)</f>
        <v>West</v>
      </c>
      <c r="I4686" t="str">
        <f>_xlfn.XLOOKUP(C4686,customers!$A$2:$A$5902,customers!$E$2:$E$5902,,0)</f>
        <v>New Shelbyland</v>
      </c>
      <c r="J4686" t="str">
        <f>INDEX(products!$B$2:$B$5902,MATCH(D4686,products!$A$2:$A$5902,0))</f>
        <v>OffSup</v>
      </c>
      <c r="K4686" t="str">
        <f>INDEX(products!$C$2:$C$5902,MATCH(D4686,products!$A$2:$A$5902,0))</f>
        <v>Fstnrs</v>
      </c>
      <c r="L4686" s="3">
        <f>INDEX(products!$E$2:$E$5902,MATCH(D4686,products!$A$2:$A$5902,0))</f>
        <v>2912.5</v>
      </c>
      <c r="M4686">
        <f>_xlfn.XLOOKUP(D4686,products!$A$2:$A$5902,products!$F$2:$F$5902)</f>
        <v>6</v>
      </c>
      <c r="N4686" s="3">
        <f t="shared" si="73"/>
        <v>485.41666666666669</v>
      </c>
      <c r="O4686" s="3" t="str" cm="1">
        <f t="array" ref="O4686">_xlfn.IFS(J4686="Furn","Furniture",J4686="Tech","Technology",J4686="OffSup","Office Supplies")</f>
        <v>Office Supplies</v>
      </c>
      <c r="P4686" s="3" t="str" cm="1">
        <f t="array" ref="P4686">_xlfn.IFS(K4686="Bkcs","Bookcases",K4686="Phns","Phones",K4686="Acc","Accessories",K4686="Bndrs","Binders",K4686="Fstnrs","Fasteners")</f>
        <v>Fasteners</v>
      </c>
      <c r="Q4686" t="str">
        <f>IF(_xlfn.XLOOKUP(D4686,products!$A$2:$A$5902,products!$H$2:$H$5902,,0)=1,"Yes","No")</f>
        <v>Yes</v>
      </c>
    </row>
    <row r="4687" spans="1:17" x14ac:dyDescent="0.3">
      <c r="A4687" t="s">
        <v>27383</v>
      </c>
      <c r="B4687" s="4">
        <v>45353</v>
      </c>
      <c r="C4687" t="s">
        <v>27384</v>
      </c>
      <c r="D4687" t="s">
        <v>27386</v>
      </c>
      <c r="E4687" s="1">
        <v>45462</v>
      </c>
      <c r="F4687" t="s">
        <v>74</v>
      </c>
      <c r="G4687" t="str">
        <f>_xlfn.XLOOKUP(C4687,customers!$A$2:$A$5902,customers!$B$2:$B$5902,,0)</f>
        <v>Kristen Rogers</v>
      </c>
      <c r="H4687" t="str">
        <f>_xlfn.XLOOKUP(C4687,customers!$A$2:$A$5902,customers!$G$2:$G$5902,,0)</f>
        <v>South</v>
      </c>
      <c r="I4687" t="str">
        <f>_xlfn.XLOOKUP(C4687,customers!$A$2:$A$5902,customers!$E$2:$E$5902,,0)</f>
        <v>Michaelville</v>
      </c>
      <c r="J4687" t="str">
        <f>INDEX(products!$B$2:$B$5902,MATCH(D4687,products!$A$2:$A$5902,0))</f>
        <v>OffSup</v>
      </c>
      <c r="K4687" t="str">
        <f>INDEX(products!$C$2:$C$5902,MATCH(D4687,products!$A$2:$A$5902,0))</f>
        <v>Bkcs</v>
      </c>
      <c r="L4687" s="3">
        <f>INDEX(products!$E$2:$E$5902,MATCH(D4687,products!$A$2:$A$5902,0))</f>
        <v>3886.9</v>
      </c>
      <c r="M4687">
        <f>_xlfn.XLOOKUP(D4687,products!$A$2:$A$5902,products!$F$2:$F$5902)</f>
        <v>5</v>
      </c>
      <c r="N4687" s="3">
        <f t="shared" si="73"/>
        <v>777.38</v>
      </c>
      <c r="O4687" s="3" t="str" cm="1">
        <f t="array" ref="O4687">_xlfn.IFS(J4687="Furn","Furniture",J4687="Tech","Technology",J4687="OffSup","Office Supplies")</f>
        <v>Office Supplies</v>
      </c>
      <c r="P4687" s="3" t="str" cm="1">
        <f t="array" ref="P4687">_xlfn.IFS(K4687="Bkcs","Bookcases",K4687="Phns","Phones",K4687="Acc","Accessories",K4687="Bndrs","Binders",K4687="Fstnrs","Fasteners")</f>
        <v>Bookcases</v>
      </c>
      <c r="Q4687" t="str">
        <f>IF(_xlfn.XLOOKUP(D4687,products!$A$2:$A$5902,products!$H$2:$H$5902,,0)=1,"Yes","No")</f>
        <v>Yes</v>
      </c>
    </row>
    <row r="4688" spans="1:17" x14ac:dyDescent="0.3">
      <c r="A4688" t="s">
        <v>27388</v>
      </c>
      <c r="B4688" s="4">
        <v>44057</v>
      </c>
      <c r="C4688" t="s">
        <v>27389</v>
      </c>
      <c r="D4688" t="s">
        <v>27392</v>
      </c>
      <c r="E4688" s="1">
        <v>44181</v>
      </c>
      <c r="F4688" t="s">
        <v>35</v>
      </c>
      <c r="G4688" t="str">
        <f>_xlfn.XLOOKUP(C4688,customers!$A$2:$A$5902,customers!$B$2:$B$5902,,0)</f>
        <v>Chad Porter</v>
      </c>
      <c r="H4688" t="str">
        <f>_xlfn.XLOOKUP(C4688,customers!$A$2:$A$5902,customers!$G$2:$G$5902,,0)</f>
        <v>South</v>
      </c>
      <c r="I4688" t="str">
        <f>_xlfn.XLOOKUP(C4688,customers!$A$2:$A$5902,customers!$E$2:$E$5902,,0)</f>
        <v>East Nancyfurt</v>
      </c>
      <c r="J4688" t="str">
        <f>INDEX(products!$B$2:$B$5902,MATCH(D4688,products!$A$2:$A$5902,0))</f>
        <v>Tech</v>
      </c>
      <c r="K4688" t="str">
        <f>INDEX(products!$C$2:$C$5902,MATCH(D4688,products!$A$2:$A$5902,0))</f>
        <v>Fstnrs</v>
      </c>
      <c r="L4688" s="3">
        <f>INDEX(products!$E$2:$E$5902,MATCH(D4688,products!$A$2:$A$5902,0))</f>
        <v>824.44</v>
      </c>
      <c r="M4688">
        <f>_xlfn.XLOOKUP(D4688,products!$A$2:$A$5902,products!$F$2:$F$5902)</f>
        <v>1</v>
      </c>
      <c r="N4688" s="3">
        <f t="shared" si="73"/>
        <v>824.44</v>
      </c>
      <c r="O4688" s="3" t="str" cm="1">
        <f t="array" ref="O4688">_xlfn.IFS(J4688="Furn","Furniture",J4688="Tech","Technology",J4688="OffSup","Office Supplies")</f>
        <v>Technology</v>
      </c>
      <c r="P4688" s="3" t="str" cm="1">
        <f t="array" ref="P4688">_xlfn.IFS(K4688="Bkcs","Bookcases",K4688="Phns","Phones",K4688="Acc","Accessories",K4688="Bndrs","Binders",K4688="Fstnrs","Fasteners")</f>
        <v>Fasteners</v>
      </c>
      <c r="Q4688" t="str">
        <f>IF(_xlfn.XLOOKUP(D4688,products!$A$2:$A$5902,products!$H$2:$H$5902,,0)=1,"Yes","No")</f>
        <v>Yes</v>
      </c>
    </row>
    <row r="4689" spans="1:17" x14ac:dyDescent="0.3">
      <c r="A4689" t="s">
        <v>27394</v>
      </c>
      <c r="B4689" s="4">
        <v>44949</v>
      </c>
      <c r="C4689" t="s">
        <v>27395</v>
      </c>
      <c r="D4689" t="s">
        <v>27397</v>
      </c>
      <c r="E4689" s="1">
        <v>45086</v>
      </c>
      <c r="F4689" t="s">
        <v>35</v>
      </c>
      <c r="G4689" t="str">
        <f>_xlfn.XLOOKUP(C4689,customers!$A$2:$A$5902,customers!$B$2:$B$5902,,0)</f>
        <v>Mark Galvan</v>
      </c>
      <c r="H4689" t="str">
        <f>_xlfn.XLOOKUP(C4689,customers!$A$2:$A$5902,customers!$G$2:$G$5902,,0)</f>
        <v>North</v>
      </c>
      <c r="I4689" t="str">
        <f>_xlfn.XLOOKUP(C4689,customers!$A$2:$A$5902,customers!$E$2:$E$5902,,0)</f>
        <v>New Christina</v>
      </c>
      <c r="J4689" t="str">
        <f>INDEX(products!$B$2:$B$5902,MATCH(D4689,products!$A$2:$A$5902,0))</f>
        <v>Furn</v>
      </c>
      <c r="K4689" t="str">
        <f>INDEX(products!$C$2:$C$5902,MATCH(D4689,products!$A$2:$A$5902,0))</f>
        <v>Bkcs</v>
      </c>
      <c r="L4689" s="3">
        <f>INDEX(products!$E$2:$E$5902,MATCH(D4689,products!$A$2:$A$5902,0))</f>
        <v>2959.13</v>
      </c>
      <c r="M4689">
        <f>_xlfn.XLOOKUP(D4689,products!$A$2:$A$5902,products!$F$2:$F$5902)</f>
        <v>10</v>
      </c>
      <c r="N4689" s="3">
        <f t="shared" si="73"/>
        <v>295.91300000000001</v>
      </c>
      <c r="O4689" s="3" t="str" cm="1">
        <f t="array" ref="O4689">_xlfn.IFS(J4689="Furn","Furniture",J4689="Tech","Technology",J4689="OffSup","Office Supplies")</f>
        <v>Furniture</v>
      </c>
      <c r="P4689" s="3" t="str" cm="1">
        <f t="array" ref="P4689">_xlfn.IFS(K4689="Bkcs","Bookcases",K4689="Phns","Phones",K4689="Acc","Accessories",K4689="Bndrs","Binders",K4689="Fstnrs","Fasteners")</f>
        <v>Bookcases</v>
      </c>
      <c r="Q4689" t="str">
        <f>IF(_xlfn.XLOOKUP(D4689,products!$A$2:$A$5902,products!$H$2:$H$5902,,0)=1,"Yes","No")</f>
        <v>No</v>
      </c>
    </row>
    <row r="4690" spans="1:17" x14ac:dyDescent="0.3">
      <c r="A4690" t="s">
        <v>27399</v>
      </c>
      <c r="B4690" s="4">
        <v>45114</v>
      </c>
      <c r="C4690" t="s">
        <v>27400</v>
      </c>
      <c r="D4690" t="s">
        <v>27402</v>
      </c>
      <c r="E4690" s="1">
        <v>45300</v>
      </c>
      <c r="F4690" t="s">
        <v>21</v>
      </c>
      <c r="G4690" t="str">
        <f>_xlfn.XLOOKUP(C4690,customers!$A$2:$A$5902,customers!$B$2:$B$5902,,0)</f>
        <v>Melissa Houston</v>
      </c>
      <c r="H4690" t="str">
        <f>_xlfn.XLOOKUP(C4690,customers!$A$2:$A$5902,customers!$G$2:$G$5902,,0)</f>
        <v>East</v>
      </c>
      <c r="I4690" t="str">
        <f>_xlfn.XLOOKUP(C4690,customers!$A$2:$A$5902,customers!$E$2:$E$5902,,0)</f>
        <v>Rodriguezmouth</v>
      </c>
      <c r="J4690" t="str">
        <f>INDEX(products!$B$2:$B$5902,MATCH(D4690,products!$A$2:$A$5902,0))</f>
        <v>Tech</v>
      </c>
      <c r="K4690" t="str">
        <f>INDEX(products!$C$2:$C$5902,MATCH(D4690,products!$A$2:$A$5902,0))</f>
        <v>Fstnrs</v>
      </c>
      <c r="L4690" s="3">
        <f>INDEX(products!$E$2:$E$5902,MATCH(D4690,products!$A$2:$A$5902,0))</f>
        <v>4016.43</v>
      </c>
      <c r="M4690">
        <f>_xlfn.XLOOKUP(D4690,products!$A$2:$A$5902,products!$F$2:$F$5902)</f>
        <v>8</v>
      </c>
      <c r="N4690" s="3">
        <f t="shared" si="73"/>
        <v>502.05374999999998</v>
      </c>
      <c r="O4690" s="3" t="str" cm="1">
        <f t="array" ref="O4690">_xlfn.IFS(J4690="Furn","Furniture",J4690="Tech","Technology",J4690="OffSup","Office Supplies")</f>
        <v>Technology</v>
      </c>
      <c r="P4690" s="3" t="str" cm="1">
        <f t="array" ref="P4690">_xlfn.IFS(K4690="Bkcs","Bookcases",K4690="Phns","Phones",K4690="Acc","Accessories",K4690="Bndrs","Binders",K4690="Fstnrs","Fasteners")</f>
        <v>Fasteners</v>
      </c>
      <c r="Q4690" t="str">
        <f>IF(_xlfn.XLOOKUP(D4690,products!$A$2:$A$5902,products!$H$2:$H$5902,,0)=1,"Yes","No")</f>
        <v>No</v>
      </c>
    </row>
    <row r="4691" spans="1:17" x14ac:dyDescent="0.3">
      <c r="A4691" t="s">
        <v>27404</v>
      </c>
      <c r="B4691" s="4">
        <v>44859</v>
      </c>
      <c r="C4691" t="s">
        <v>27405</v>
      </c>
      <c r="D4691" t="s">
        <v>27407</v>
      </c>
      <c r="E4691" s="1">
        <v>45008</v>
      </c>
      <c r="F4691" t="s">
        <v>21</v>
      </c>
      <c r="G4691" t="str">
        <f>_xlfn.XLOOKUP(C4691,customers!$A$2:$A$5902,customers!$B$2:$B$5902,,0)</f>
        <v>Michael Kim</v>
      </c>
      <c r="H4691" t="str">
        <f>_xlfn.XLOOKUP(C4691,customers!$A$2:$A$5902,customers!$G$2:$G$5902,,0)</f>
        <v>West</v>
      </c>
      <c r="I4691" t="str">
        <f>_xlfn.XLOOKUP(C4691,customers!$A$2:$A$5902,customers!$E$2:$E$5902,,0)</f>
        <v>South Jennifer</v>
      </c>
      <c r="J4691" t="str">
        <f>INDEX(products!$B$2:$B$5902,MATCH(D4691,products!$A$2:$A$5902,0))</f>
        <v>OffSup</v>
      </c>
      <c r="K4691" t="str">
        <f>INDEX(products!$C$2:$C$5902,MATCH(D4691,products!$A$2:$A$5902,0))</f>
        <v>Phns</v>
      </c>
      <c r="L4691" s="3">
        <f>INDEX(products!$E$2:$E$5902,MATCH(D4691,products!$A$2:$A$5902,0))</f>
        <v>1501.19</v>
      </c>
      <c r="M4691">
        <f>_xlfn.XLOOKUP(D4691,products!$A$2:$A$5902,products!$F$2:$F$5902)</f>
        <v>3</v>
      </c>
      <c r="N4691" s="3">
        <f t="shared" si="73"/>
        <v>500.3966666666667</v>
      </c>
      <c r="O4691" s="3" t="str" cm="1">
        <f t="array" ref="O4691">_xlfn.IFS(J4691="Furn","Furniture",J4691="Tech","Technology",J4691="OffSup","Office Supplies")</f>
        <v>Office Supplies</v>
      </c>
      <c r="P4691" s="3" t="str" cm="1">
        <f t="array" ref="P4691">_xlfn.IFS(K4691="Bkcs","Bookcases",K4691="Phns","Phones",K4691="Acc","Accessories",K4691="Bndrs","Binders",K4691="Fstnrs","Fasteners")</f>
        <v>Phones</v>
      </c>
      <c r="Q4691" t="str">
        <f>IF(_xlfn.XLOOKUP(D4691,products!$A$2:$A$5902,products!$H$2:$H$5902,,0)=1,"Yes","No")</f>
        <v>No</v>
      </c>
    </row>
    <row r="4692" spans="1:17" x14ac:dyDescent="0.3">
      <c r="A4692" t="s">
        <v>27409</v>
      </c>
      <c r="B4692" s="4">
        <v>44648</v>
      </c>
      <c r="C4692" t="s">
        <v>27410</v>
      </c>
      <c r="D4692" t="s">
        <v>27412</v>
      </c>
      <c r="E4692" s="1">
        <v>44754</v>
      </c>
      <c r="F4692" t="s">
        <v>35</v>
      </c>
      <c r="G4692" t="str">
        <f>_xlfn.XLOOKUP(C4692,customers!$A$2:$A$5902,customers!$B$2:$B$5902,,0)</f>
        <v>Kimberly Holmes</v>
      </c>
      <c r="H4692" t="str">
        <f>_xlfn.XLOOKUP(C4692,customers!$A$2:$A$5902,customers!$G$2:$G$5902,,0)</f>
        <v>East</v>
      </c>
      <c r="I4692" t="str">
        <f>_xlfn.XLOOKUP(C4692,customers!$A$2:$A$5902,customers!$E$2:$E$5902,,0)</f>
        <v>Millerfurt</v>
      </c>
      <c r="J4692" t="str">
        <f>INDEX(products!$B$2:$B$5902,MATCH(D4692,products!$A$2:$A$5902,0))</f>
        <v>Furn</v>
      </c>
      <c r="K4692" t="str">
        <f>INDEX(products!$C$2:$C$5902,MATCH(D4692,products!$A$2:$A$5902,0))</f>
        <v>Bndrs</v>
      </c>
      <c r="L4692" s="3">
        <f>INDEX(products!$E$2:$E$5902,MATCH(D4692,products!$A$2:$A$5902,0))</f>
        <v>2137.21</v>
      </c>
      <c r="M4692">
        <f>_xlfn.XLOOKUP(D4692,products!$A$2:$A$5902,products!$F$2:$F$5902)</f>
        <v>4</v>
      </c>
      <c r="N4692" s="3">
        <f t="shared" si="73"/>
        <v>534.30250000000001</v>
      </c>
      <c r="O4692" s="3" t="str" cm="1">
        <f t="array" ref="O4692">_xlfn.IFS(J4692="Furn","Furniture",J4692="Tech","Technology",J4692="OffSup","Office Supplies")</f>
        <v>Furniture</v>
      </c>
      <c r="P4692" s="3" t="str" cm="1">
        <f t="array" ref="P4692">_xlfn.IFS(K4692="Bkcs","Bookcases",K4692="Phns","Phones",K4692="Acc","Accessories",K4692="Bndrs","Binders",K4692="Fstnrs","Fasteners")</f>
        <v>Binders</v>
      </c>
      <c r="Q4692" t="str">
        <f>IF(_xlfn.XLOOKUP(D4692,products!$A$2:$A$5902,products!$H$2:$H$5902,,0)=1,"Yes","No")</f>
        <v>No</v>
      </c>
    </row>
    <row r="4693" spans="1:17" x14ac:dyDescent="0.3">
      <c r="A4693" t="s">
        <v>27414</v>
      </c>
      <c r="B4693" s="4">
        <v>44483</v>
      </c>
      <c r="C4693" t="s">
        <v>27415</v>
      </c>
      <c r="D4693" t="s">
        <v>27418</v>
      </c>
      <c r="E4693" s="1">
        <v>44643</v>
      </c>
      <c r="F4693" t="s">
        <v>35</v>
      </c>
      <c r="G4693" t="str">
        <f>_xlfn.XLOOKUP(C4693,customers!$A$2:$A$5902,customers!$B$2:$B$5902,,0)</f>
        <v>Roberto Whitaker</v>
      </c>
      <c r="H4693" t="str">
        <f>_xlfn.XLOOKUP(C4693,customers!$A$2:$A$5902,customers!$G$2:$G$5902,,0)</f>
        <v>South</v>
      </c>
      <c r="I4693" t="str">
        <f>_xlfn.XLOOKUP(C4693,customers!$A$2:$A$5902,customers!$E$2:$E$5902,,0)</f>
        <v>Normaton</v>
      </c>
      <c r="J4693" t="str">
        <f>INDEX(products!$B$2:$B$5902,MATCH(D4693,products!$A$2:$A$5902,0))</f>
        <v>Furn</v>
      </c>
      <c r="K4693" t="str">
        <f>INDEX(products!$C$2:$C$5902,MATCH(D4693,products!$A$2:$A$5902,0))</f>
        <v>Bndrs</v>
      </c>
      <c r="L4693" s="3">
        <f>INDEX(products!$E$2:$E$5902,MATCH(D4693,products!$A$2:$A$5902,0))</f>
        <v>3641.11</v>
      </c>
      <c r="M4693">
        <f>_xlfn.XLOOKUP(D4693,products!$A$2:$A$5902,products!$F$2:$F$5902)</f>
        <v>9</v>
      </c>
      <c r="N4693" s="3">
        <f t="shared" si="73"/>
        <v>404.56777777777779</v>
      </c>
      <c r="O4693" s="3" t="str" cm="1">
        <f t="array" ref="O4693">_xlfn.IFS(J4693="Furn","Furniture",J4693="Tech","Technology",J4693="OffSup","Office Supplies")</f>
        <v>Furniture</v>
      </c>
      <c r="P4693" s="3" t="str" cm="1">
        <f t="array" ref="P4693">_xlfn.IFS(K4693="Bkcs","Bookcases",K4693="Phns","Phones",K4693="Acc","Accessories",K4693="Bndrs","Binders",K4693="Fstnrs","Fasteners")</f>
        <v>Binders</v>
      </c>
      <c r="Q4693" t="str">
        <f>IF(_xlfn.XLOOKUP(D4693,products!$A$2:$A$5902,products!$H$2:$H$5902,,0)=1,"Yes","No")</f>
        <v>No</v>
      </c>
    </row>
    <row r="4694" spans="1:17" x14ac:dyDescent="0.3">
      <c r="A4694" t="s">
        <v>27420</v>
      </c>
      <c r="B4694" s="4">
        <v>44193</v>
      </c>
      <c r="C4694" t="s">
        <v>27421</v>
      </c>
      <c r="D4694" t="s">
        <v>27424</v>
      </c>
      <c r="E4694" s="1">
        <v>44534</v>
      </c>
      <c r="F4694" t="s">
        <v>21</v>
      </c>
      <c r="G4694" t="str">
        <f>_xlfn.XLOOKUP(C4694,customers!$A$2:$A$5902,customers!$B$2:$B$5902,,0)</f>
        <v>Amanda Hamilton</v>
      </c>
      <c r="H4694" t="str">
        <f>_xlfn.XLOOKUP(C4694,customers!$A$2:$A$5902,customers!$G$2:$G$5902,,0)</f>
        <v>North</v>
      </c>
      <c r="I4694" t="str">
        <f>_xlfn.XLOOKUP(C4694,customers!$A$2:$A$5902,customers!$E$2:$E$5902,,0)</f>
        <v>Lake Alan</v>
      </c>
      <c r="J4694" t="str">
        <f>INDEX(products!$B$2:$B$5902,MATCH(D4694,products!$A$2:$A$5902,0))</f>
        <v>Tech</v>
      </c>
      <c r="K4694" t="str">
        <f>INDEX(products!$C$2:$C$5902,MATCH(D4694,products!$A$2:$A$5902,0))</f>
        <v>Fstnrs</v>
      </c>
      <c r="L4694" s="3">
        <f>INDEX(products!$E$2:$E$5902,MATCH(D4694,products!$A$2:$A$5902,0))</f>
        <v>1638.65</v>
      </c>
      <c r="M4694">
        <f>_xlfn.XLOOKUP(D4694,products!$A$2:$A$5902,products!$F$2:$F$5902)</f>
        <v>6</v>
      </c>
      <c r="N4694" s="3">
        <f t="shared" si="73"/>
        <v>273.10833333333335</v>
      </c>
      <c r="O4694" s="3" t="str" cm="1">
        <f t="array" ref="O4694">_xlfn.IFS(J4694="Furn","Furniture",J4694="Tech","Technology",J4694="OffSup","Office Supplies")</f>
        <v>Technology</v>
      </c>
      <c r="P4694" s="3" t="str" cm="1">
        <f t="array" ref="P4694">_xlfn.IFS(K4694="Bkcs","Bookcases",K4694="Phns","Phones",K4694="Acc","Accessories",K4694="Bndrs","Binders",K4694="Fstnrs","Fasteners")</f>
        <v>Fasteners</v>
      </c>
      <c r="Q4694" t="str">
        <f>IF(_xlfn.XLOOKUP(D4694,products!$A$2:$A$5902,products!$H$2:$H$5902,,0)=1,"Yes","No")</f>
        <v>Yes</v>
      </c>
    </row>
    <row r="4695" spans="1:17" x14ac:dyDescent="0.3">
      <c r="A4695" t="s">
        <v>27426</v>
      </c>
      <c r="B4695" s="4">
        <v>43736</v>
      </c>
      <c r="C4695" t="s">
        <v>27427</v>
      </c>
      <c r="D4695" t="s">
        <v>27429</v>
      </c>
      <c r="E4695" s="1">
        <v>43949</v>
      </c>
      <c r="F4695" t="s">
        <v>21</v>
      </c>
      <c r="G4695" t="str">
        <f>_xlfn.XLOOKUP(C4695,customers!$A$2:$A$5902,customers!$B$2:$B$5902,,0)</f>
        <v>Jeffrey Thompson</v>
      </c>
      <c r="H4695" t="str">
        <f>_xlfn.XLOOKUP(C4695,customers!$A$2:$A$5902,customers!$G$2:$G$5902,,0)</f>
        <v>East</v>
      </c>
      <c r="I4695" t="str">
        <f>_xlfn.XLOOKUP(C4695,customers!$A$2:$A$5902,customers!$E$2:$E$5902,,0)</f>
        <v>Kevinmouth</v>
      </c>
      <c r="J4695" t="str">
        <f>INDEX(products!$B$2:$B$5902,MATCH(D4695,products!$A$2:$A$5902,0))</f>
        <v>Furn</v>
      </c>
      <c r="K4695" t="str">
        <f>INDEX(products!$C$2:$C$5902,MATCH(D4695,products!$A$2:$A$5902,0))</f>
        <v>Acc</v>
      </c>
      <c r="L4695" s="3">
        <f>INDEX(products!$E$2:$E$5902,MATCH(D4695,products!$A$2:$A$5902,0))</f>
        <v>3918.09</v>
      </c>
      <c r="M4695">
        <f>_xlfn.XLOOKUP(D4695,products!$A$2:$A$5902,products!$F$2:$F$5902)</f>
        <v>3</v>
      </c>
      <c r="N4695" s="3">
        <f t="shared" si="73"/>
        <v>1306.03</v>
      </c>
      <c r="O4695" s="3" t="str" cm="1">
        <f t="array" ref="O4695">_xlfn.IFS(J4695="Furn","Furniture",J4695="Tech","Technology",J4695="OffSup","Office Supplies")</f>
        <v>Furniture</v>
      </c>
      <c r="P4695" s="3" t="str" cm="1">
        <f t="array" ref="P4695">_xlfn.IFS(K4695="Bkcs","Bookcases",K4695="Phns","Phones",K4695="Acc","Accessories",K4695="Bndrs","Binders",K4695="Fstnrs","Fasteners")</f>
        <v>Accessories</v>
      </c>
      <c r="Q4695" t="str">
        <f>IF(_xlfn.XLOOKUP(D4695,products!$A$2:$A$5902,products!$H$2:$H$5902,,0)=1,"Yes","No")</f>
        <v>No</v>
      </c>
    </row>
    <row r="4696" spans="1:17" x14ac:dyDescent="0.3">
      <c r="A4696" t="s">
        <v>27431</v>
      </c>
      <c r="B4696" s="4">
        <v>44574</v>
      </c>
      <c r="C4696" t="s">
        <v>27432</v>
      </c>
      <c r="D4696" t="s">
        <v>27435</v>
      </c>
      <c r="E4696" s="1">
        <v>44893</v>
      </c>
      <c r="F4696" t="s">
        <v>35</v>
      </c>
      <c r="G4696" t="str">
        <f>_xlfn.XLOOKUP(C4696,customers!$A$2:$A$5902,customers!$B$2:$B$5902,,0)</f>
        <v>Terry Cobb</v>
      </c>
      <c r="H4696" t="str">
        <f>_xlfn.XLOOKUP(C4696,customers!$A$2:$A$5902,customers!$G$2:$G$5902,,0)</f>
        <v>South</v>
      </c>
      <c r="I4696" t="str">
        <f>_xlfn.XLOOKUP(C4696,customers!$A$2:$A$5902,customers!$E$2:$E$5902,,0)</f>
        <v>Francoton</v>
      </c>
      <c r="J4696" t="str">
        <f>INDEX(products!$B$2:$B$5902,MATCH(D4696,products!$A$2:$A$5902,0))</f>
        <v>Furn</v>
      </c>
      <c r="K4696" t="str">
        <f>INDEX(products!$C$2:$C$5902,MATCH(D4696,products!$A$2:$A$5902,0))</f>
        <v>Bkcs</v>
      </c>
      <c r="L4696" s="3">
        <f>INDEX(products!$E$2:$E$5902,MATCH(D4696,products!$A$2:$A$5902,0))</f>
        <v>1002.01</v>
      </c>
      <c r="M4696">
        <f>_xlfn.XLOOKUP(D4696,products!$A$2:$A$5902,products!$F$2:$F$5902)</f>
        <v>7</v>
      </c>
      <c r="N4696" s="3">
        <f t="shared" si="73"/>
        <v>143.1442857142857</v>
      </c>
      <c r="O4696" s="3" t="str" cm="1">
        <f t="array" ref="O4696">_xlfn.IFS(J4696="Furn","Furniture",J4696="Tech","Technology",J4696="OffSup","Office Supplies")</f>
        <v>Furniture</v>
      </c>
      <c r="P4696" s="3" t="str" cm="1">
        <f t="array" ref="P4696">_xlfn.IFS(K4696="Bkcs","Bookcases",K4696="Phns","Phones",K4696="Acc","Accessories",K4696="Bndrs","Binders",K4696="Fstnrs","Fasteners")</f>
        <v>Bookcases</v>
      </c>
      <c r="Q4696" t="str">
        <f>IF(_xlfn.XLOOKUP(D4696,products!$A$2:$A$5902,products!$H$2:$H$5902,,0)=1,"Yes","No")</f>
        <v>No</v>
      </c>
    </row>
    <row r="4697" spans="1:17" x14ac:dyDescent="0.3">
      <c r="A4697" t="s">
        <v>27437</v>
      </c>
      <c r="B4697" s="4">
        <v>44604</v>
      </c>
      <c r="C4697" t="s">
        <v>27438</v>
      </c>
      <c r="D4697" t="s">
        <v>27441</v>
      </c>
      <c r="E4697" s="1">
        <v>44668</v>
      </c>
      <c r="F4697" t="s">
        <v>74</v>
      </c>
      <c r="G4697" t="str">
        <f>_xlfn.XLOOKUP(C4697,customers!$A$2:$A$5902,customers!$B$2:$B$5902,,0)</f>
        <v>Sara Peterson</v>
      </c>
      <c r="H4697" t="str">
        <f>_xlfn.XLOOKUP(C4697,customers!$A$2:$A$5902,customers!$G$2:$G$5902,,0)</f>
        <v>East</v>
      </c>
      <c r="I4697" t="str">
        <f>_xlfn.XLOOKUP(C4697,customers!$A$2:$A$5902,customers!$E$2:$E$5902,,0)</f>
        <v>Rebeccabury</v>
      </c>
      <c r="J4697" t="str">
        <f>INDEX(products!$B$2:$B$5902,MATCH(D4697,products!$A$2:$A$5902,0))</f>
        <v>Furn</v>
      </c>
      <c r="K4697" t="str">
        <f>INDEX(products!$C$2:$C$5902,MATCH(D4697,products!$A$2:$A$5902,0))</f>
        <v>Bndrs</v>
      </c>
      <c r="L4697" s="3">
        <f>INDEX(products!$E$2:$E$5902,MATCH(D4697,products!$A$2:$A$5902,0))</f>
        <v>4375.16</v>
      </c>
      <c r="M4697">
        <f>_xlfn.XLOOKUP(D4697,products!$A$2:$A$5902,products!$F$2:$F$5902)</f>
        <v>8</v>
      </c>
      <c r="N4697" s="3">
        <f t="shared" si="73"/>
        <v>546.89499999999998</v>
      </c>
      <c r="O4697" s="3" t="str" cm="1">
        <f t="array" ref="O4697">_xlfn.IFS(J4697="Furn","Furniture",J4697="Tech","Technology",J4697="OffSup","Office Supplies")</f>
        <v>Furniture</v>
      </c>
      <c r="P4697" s="3" t="str" cm="1">
        <f t="array" ref="P4697">_xlfn.IFS(K4697="Bkcs","Bookcases",K4697="Phns","Phones",K4697="Acc","Accessories",K4697="Bndrs","Binders",K4697="Fstnrs","Fasteners")</f>
        <v>Binders</v>
      </c>
      <c r="Q4697" t="str">
        <f>IF(_xlfn.XLOOKUP(D4697,products!$A$2:$A$5902,products!$H$2:$H$5902,,0)=1,"Yes","No")</f>
        <v>Yes</v>
      </c>
    </row>
    <row r="4698" spans="1:17" x14ac:dyDescent="0.3">
      <c r="A4698" t="s">
        <v>27443</v>
      </c>
      <c r="B4698" s="4">
        <v>44585</v>
      </c>
      <c r="C4698" t="s">
        <v>27444</v>
      </c>
      <c r="D4698" t="s">
        <v>27446</v>
      </c>
      <c r="E4698" s="1">
        <v>44603</v>
      </c>
      <c r="F4698" t="s">
        <v>35</v>
      </c>
      <c r="G4698" t="str">
        <f>_xlfn.XLOOKUP(C4698,customers!$A$2:$A$5902,customers!$B$2:$B$5902,,0)</f>
        <v>Mariah Ryan</v>
      </c>
      <c r="H4698" t="str">
        <f>_xlfn.XLOOKUP(C4698,customers!$A$2:$A$5902,customers!$G$2:$G$5902,,0)</f>
        <v>North</v>
      </c>
      <c r="I4698" t="str">
        <f>_xlfn.XLOOKUP(C4698,customers!$A$2:$A$5902,customers!$E$2:$E$5902,,0)</f>
        <v>New Marissa</v>
      </c>
      <c r="J4698" t="str">
        <f>INDEX(products!$B$2:$B$5902,MATCH(D4698,products!$A$2:$A$5902,0))</f>
        <v>OffSup</v>
      </c>
      <c r="K4698" t="str">
        <f>INDEX(products!$C$2:$C$5902,MATCH(D4698,products!$A$2:$A$5902,0))</f>
        <v>Bndrs</v>
      </c>
      <c r="L4698" s="3">
        <f>INDEX(products!$E$2:$E$5902,MATCH(D4698,products!$A$2:$A$5902,0))</f>
        <v>4755.43</v>
      </c>
      <c r="M4698">
        <f>_xlfn.XLOOKUP(D4698,products!$A$2:$A$5902,products!$F$2:$F$5902)</f>
        <v>3</v>
      </c>
      <c r="N4698" s="3">
        <f t="shared" si="73"/>
        <v>1585.1433333333334</v>
      </c>
      <c r="O4698" s="3" t="str" cm="1">
        <f t="array" ref="O4698">_xlfn.IFS(J4698="Furn","Furniture",J4698="Tech","Technology",J4698="OffSup","Office Supplies")</f>
        <v>Office Supplies</v>
      </c>
      <c r="P4698" s="3" t="str" cm="1">
        <f t="array" ref="P4698">_xlfn.IFS(K4698="Bkcs","Bookcases",K4698="Phns","Phones",K4698="Acc","Accessories",K4698="Bndrs","Binders",K4698="Fstnrs","Fasteners")</f>
        <v>Binders</v>
      </c>
      <c r="Q4698" t="str">
        <f>IF(_xlfn.XLOOKUP(D4698,products!$A$2:$A$5902,products!$H$2:$H$5902,,0)=1,"Yes","No")</f>
        <v>No</v>
      </c>
    </row>
    <row r="4699" spans="1:17" x14ac:dyDescent="0.3">
      <c r="A4699" t="s">
        <v>27448</v>
      </c>
      <c r="B4699" s="4">
        <v>45008</v>
      </c>
      <c r="C4699" t="s">
        <v>27449</v>
      </c>
      <c r="D4699" t="s">
        <v>27452</v>
      </c>
      <c r="E4699" s="1">
        <v>45089</v>
      </c>
      <c r="F4699" t="s">
        <v>74</v>
      </c>
      <c r="G4699" t="str">
        <f>_xlfn.XLOOKUP(C4699,customers!$A$2:$A$5902,customers!$B$2:$B$5902,,0)</f>
        <v>Kim Williams</v>
      </c>
      <c r="H4699" t="str">
        <f>_xlfn.XLOOKUP(C4699,customers!$A$2:$A$5902,customers!$G$2:$G$5902,,0)</f>
        <v>West</v>
      </c>
      <c r="I4699" t="str">
        <f>_xlfn.XLOOKUP(C4699,customers!$A$2:$A$5902,customers!$E$2:$E$5902,,0)</f>
        <v>West Kathleen</v>
      </c>
      <c r="J4699" t="str">
        <f>INDEX(products!$B$2:$B$5902,MATCH(D4699,products!$A$2:$A$5902,0))</f>
        <v>OffSup</v>
      </c>
      <c r="K4699" t="str">
        <f>INDEX(products!$C$2:$C$5902,MATCH(D4699,products!$A$2:$A$5902,0))</f>
        <v>Bkcs</v>
      </c>
      <c r="L4699" s="3">
        <f>INDEX(products!$E$2:$E$5902,MATCH(D4699,products!$A$2:$A$5902,0))</f>
        <v>3881.9</v>
      </c>
      <c r="M4699">
        <f>_xlfn.XLOOKUP(D4699,products!$A$2:$A$5902,products!$F$2:$F$5902)</f>
        <v>6</v>
      </c>
      <c r="N4699" s="3">
        <f t="shared" si="73"/>
        <v>646.98333333333335</v>
      </c>
      <c r="O4699" s="3" t="str" cm="1">
        <f t="array" ref="O4699">_xlfn.IFS(J4699="Furn","Furniture",J4699="Tech","Technology",J4699="OffSup","Office Supplies")</f>
        <v>Office Supplies</v>
      </c>
      <c r="P4699" s="3" t="str" cm="1">
        <f t="array" ref="P4699">_xlfn.IFS(K4699="Bkcs","Bookcases",K4699="Phns","Phones",K4699="Acc","Accessories",K4699="Bndrs","Binders",K4699="Fstnrs","Fasteners")</f>
        <v>Bookcases</v>
      </c>
      <c r="Q4699" t="str">
        <f>IF(_xlfn.XLOOKUP(D4699,products!$A$2:$A$5902,products!$H$2:$H$5902,,0)=1,"Yes","No")</f>
        <v>Yes</v>
      </c>
    </row>
    <row r="4700" spans="1:17" x14ac:dyDescent="0.3">
      <c r="A4700" t="s">
        <v>27454</v>
      </c>
      <c r="B4700" s="4">
        <v>44089</v>
      </c>
      <c r="C4700" t="s">
        <v>27455</v>
      </c>
      <c r="D4700" t="s">
        <v>27458</v>
      </c>
      <c r="E4700" s="1">
        <v>44157</v>
      </c>
      <c r="F4700" t="s">
        <v>74</v>
      </c>
      <c r="G4700" t="str">
        <f>_xlfn.XLOOKUP(C4700,customers!$A$2:$A$5902,customers!$B$2:$B$5902,,0)</f>
        <v>Michael Kidd</v>
      </c>
      <c r="H4700" t="str">
        <f>_xlfn.XLOOKUP(C4700,customers!$A$2:$A$5902,customers!$G$2:$G$5902,,0)</f>
        <v>West</v>
      </c>
      <c r="I4700" t="str">
        <f>_xlfn.XLOOKUP(C4700,customers!$A$2:$A$5902,customers!$E$2:$E$5902,,0)</f>
        <v>East Darrenton</v>
      </c>
      <c r="J4700" t="str">
        <f>INDEX(products!$B$2:$B$5902,MATCH(D4700,products!$A$2:$A$5902,0))</f>
        <v>OffSup</v>
      </c>
      <c r="K4700" t="str">
        <f>INDEX(products!$C$2:$C$5902,MATCH(D4700,products!$A$2:$A$5902,0))</f>
        <v>Phns</v>
      </c>
      <c r="L4700" s="3">
        <f>INDEX(products!$E$2:$E$5902,MATCH(D4700,products!$A$2:$A$5902,0))</f>
        <v>2838.41</v>
      </c>
      <c r="M4700">
        <f>_xlfn.XLOOKUP(D4700,products!$A$2:$A$5902,products!$F$2:$F$5902)</f>
        <v>10</v>
      </c>
      <c r="N4700" s="3">
        <f t="shared" si="73"/>
        <v>283.84100000000001</v>
      </c>
      <c r="O4700" s="3" t="str" cm="1">
        <f t="array" ref="O4700">_xlfn.IFS(J4700="Furn","Furniture",J4700="Tech","Technology",J4700="OffSup","Office Supplies")</f>
        <v>Office Supplies</v>
      </c>
      <c r="P4700" s="3" t="str" cm="1">
        <f t="array" ref="P4700">_xlfn.IFS(K4700="Bkcs","Bookcases",K4700="Phns","Phones",K4700="Acc","Accessories",K4700="Bndrs","Binders",K4700="Fstnrs","Fasteners")</f>
        <v>Phones</v>
      </c>
      <c r="Q4700" t="str">
        <f>IF(_xlfn.XLOOKUP(D4700,products!$A$2:$A$5902,products!$H$2:$H$5902,,0)=1,"Yes","No")</f>
        <v>Yes</v>
      </c>
    </row>
    <row r="4701" spans="1:17" x14ac:dyDescent="0.3">
      <c r="A4701" t="s">
        <v>27460</v>
      </c>
      <c r="B4701" s="4">
        <v>45137</v>
      </c>
      <c r="C4701" t="s">
        <v>27461</v>
      </c>
      <c r="D4701" t="s">
        <v>27464</v>
      </c>
      <c r="E4701" s="1">
        <v>45496</v>
      </c>
      <c r="F4701" t="s">
        <v>74</v>
      </c>
      <c r="G4701" t="str">
        <f>_xlfn.XLOOKUP(C4701,customers!$A$2:$A$5902,customers!$B$2:$B$5902,,0)</f>
        <v>Edwin Mckee</v>
      </c>
      <c r="H4701" t="str">
        <f>_xlfn.XLOOKUP(C4701,customers!$A$2:$A$5902,customers!$G$2:$G$5902,,0)</f>
        <v>North</v>
      </c>
      <c r="I4701" t="str">
        <f>_xlfn.XLOOKUP(C4701,customers!$A$2:$A$5902,customers!$E$2:$E$5902,,0)</f>
        <v>East Francis</v>
      </c>
      <c r="J4701" t="str">
        <f>INDEX(products!$B$2:$B$5902,MATCH(D4701,products!$A$2:$A$5902,0))</f>
        <v>OffSup</v>
      </c>
      <c r="K4701" t="str">
        <f>INDEX(products!$C$2:$C$5902,MATCH(D4701,products!$A$2:$A$5902,0))</f>
        <v>Bndrs</v>
      </c>
      <c r="L4701" s="3">
        <f>INDEX(products!$E$2:$E$5902,MATCH(D4701,products!$A$2:$A$5902,0))</f>
        <v>3357.93</v>
      </c>
      <c r="M4701">
        <f>_xlfn.XLOOKUP(D4701,products!$A$2:$A$5902,products!$F$2:$F$5902)</f>
        <v>4</v>
      </c>
      <c r="N4701" s="3">
        <f t="shared" si="73"/>
        <v>839.48249999999996</v>
      </c>
      <c r="O4701" s="3" t="str" cm="1">
        <f t="array" ref="O4701">_xlfn.IFS(J4701="Furn","Furniture",J4701="Tech","Technology",J4701="OffSup","Office Supplies")</f>
        <v>Office Supplies</v>
      </c>
      <c r="P4701" s="3" t="str" cm="1">
        <f t="array" ref="P4701">_xlfn.IFS(K4701="Bkcs","Bookcases",K4701="Phns","Phones",K4701="Acc","Accessories",K4701="Bndrs","Binders",K4701="Fstnrs","Fasteners")</f>
        <v>Binders</v>
      </c>
      <c r="Q4701" t="str">
        <f>IF(_xlfn.XLOOKUP(D4701,products!$A$2:$A$5902,products!$H$2:$H$5902,,0)=1,"Yes","No")</f>
        <v>Yes</v>
      </c>
    </row>
    <row r="4702" spans="1:17" x14ac:dyDescent="0.3">
      <c r="A4702" t="s">
        <v>27466</v>
      </c>
      <c r="B4702" s="4">
        <v>44904</v>
      </c>
      <c r="C4702" t="s">
        <v>27467</v>
      </c>
      <c r="D4702" t="s">
        <v>27470</v>
      </c>
      <c r="E4702" s="1">
        <v>45047</v>
      </c>
      <c r="F4702" t="s">
        <v>35</v>
      </c>
      <c r="G4702" t="str">
        <f>_xlfn.XLOOKUP(C4702,customers!$A$2:$A$5902,customers!$B$2:$B$5902,,0)</f>
        <v>Laurie Adkins</v>
      </c>
      <c r="H4702" t="str">
        <f>_xlfn.XLOOKUP(C4702,customers!$A$2:$A$5902,customers!$G$2:$G$5902,,0)</f>
        <v>West</v>
      </c>
      <c r="I4702" t="str">
        <f>_xlfn.XLOOKUP(C4702,customers!$A$2:$A$5902,customers!$E$2:$E$5902,,0)</f>
        <v>Deborahfurt</v>
      </c>
      <c r="J4702" t="str">
        <f>INDEX(products!$B$2:$B$5902,MATCH(D4702,products!$A$2:$A$5902,0))</f>
        <v>OffSup</v>
      </c>
      <c r="K4702" t="str">
        <f>INDEX(products!$C$2:$C$5902,MATCH(D4702,products!$A$2:$A$5902,0))</f>
        <v>Bkcs</v>
      </c>
      <c r="L4702" s="3">
        <f>INDEX(products!$E$2:$E$5902,MATCH(D4702,products!$A$2:$A$5902,0))</f>
        <v>146.91</v>
      </c>
      <c r="M4702">
        <f>_xlfn.XLOOKUP(D4702,products!$A$2:$A$5902,products!$F$2:$F$5902)</f>
        <v>1</v>
      </c>
      <c r="N4702" s="3">
        <f t="shared" si="73"/>
        <v>146.91</v>
      </c>
      <c r="O4702" s="3" t="str" cm="1">
        <f t="array" ref="O4702">_xlfn.IFS(J4702="Furn","Furniture",J4702="Tech","Technology",J4702="OffSup","Office Supplies")</f>
        <v>Office Supplies</v>
      </c>
      <c r="P4702" s="3" t="str" cm="1">
        <f t="array" ref="P4702">_xlfn.IFS(K4702="Bkcs","Bookcases",K4702="Phns","Phones",K4702="Acc","Accessories",K4702="Bndrs","Binders",K4702="Fstnrs","Fasteners")</f>
        <v>Bookcases</v>
      </c>
      <c r="Q4702" t="str">
        <f>IF(_xlfn.XLOOKUP(D4702,products!$A$2:$A$5902,products!$H$2:$H$5902,,0)=1,"Yes","No")</f>
        <v>No</v>
      </c>
    </row>
    <row r="4703" spans="1:17" x14ac:dyDescent="0.3">
      <c r="A4703" t="s">
        <v>27472</v>
      </c>
      <c r="B4703" s="4">
        <v>43887</v>
      </c>
      <c r="C4703" t="s">
        <v>27473</v>
      </c>
      <c r="D4703" t="s">
        <v>27475</v>
      </c>
      <c r="E4703" s="1">
        <v>43909</v>
      </c>
      <c r="F4703" t="s">
        <v>21</v>
      </c>
      <c r="G4703" t="str">
        <f>_xlfn.XLOOKUP(C4703,customers!$A$2:$A$5902,customers!$B$2:$B$5902,,0)</f>
        <v>Lynn Monroe</v>
      </c>
      <c r="H4703" t="str">
        <f>_xlfn.XLOOKUP(C4703,customers!$A$2:$A$5902,customers!$G$2:$G$5902,,0)</f>
        <v>North</v>
      </c>
      <c r="I4703" t="str">
        <f>_xlfn.XLOOKUP(C4703,customers!$A$2:$A$5902,customers!$E$2:$E$5902,,0)</f>
        <v>Stephenview</v>
      </c>
      <c r="J4703" t="str">
        <f>INDEX(products!$B$2:$B$5902,MATCH(D4703,products!$A$2:$A$5902,0))</f>
        <v>Furn</v>
      </c>
      <c r="K4703" t="str">
        <f>INDEX(products!$C$2:$C$5902,MATCH(D4703,products!$A$2:$A$5902,0))</f>
        <v>Phns</v>
      </c>
      <c r="L4703" s="3">
        <f>INDEX(products!$E$2:$E$5902,MATCH(D4703,products!$A$2:$A$5902,0))</f>
        <v>2955.91</v>
      </c>
      <c r="M4703">
        <f>_xlfn.XLOOKUP(D4703,products!$A$2:$A$5902,products!$F$2:$F$5902)</f>
        <v>8</v>
      </c>
      <c r="N4703" s="3">
        <f t="shared" si="73"/>
        <v>369.48874999999998</v>
      </c>
      <c r="O4703" s="3" t="str" cm="1">
        <f t="array" ref="O4703">_xlfn.IFS(J4703="Furn","Furniture",J4703="Tech","Technology",J4703="OffSup","Office Supplies")</f>
        <v>Furniture</v>
      </c>
      <c r="P4703" s="3" t="str" cm="1">
        <f t="array" ref="P4703">_xlfn.IFS(K4703="Bkcs","Bookcases",K4703="Phns","Phones",K4703="Acc","Accessories",K4703="Bndrs","Binders",K4703="Fstnrs","Fasteners")</f>
        <v>Phones</v>
      </c>
      <c r="Q4703" t="str">
        <f>IF(_xlfn.XLOOKUP(D4703,products!$A$2:$A$5902,products!$H$2:$H$5902,,0)=1,"Yes","No")</f>
        <v>Yes</v>
      </c>
    </row>
    <row r="4704" spans="1:17" x14ac:dyDescent="0.3">
      <c r="A4704" t="s">
        <v>27477</v>
      </c>
      <c r="B4704" s="4">
        <v>43800</v>
      </c>
      <c r="C4704" t="s">
        <v>27478</v>
      </c>
      <c r="D4704" t="s">
        <v>27481</v>
      </c>
      <c r="E4704" s="1">
        <v>44063</v>
      </c>
      <c r="F4704" t="s">
        <v>21</v>
      </c>
      <c r="G4704" t="str">
        <f>_xlfn.XLOOKUP(C4704,customers!$A$2:$A$5902,customers!$B$2:$B$5902,,0)</f>
        <v>Kimberly Peters</v>
      </c>
      <c r="H4704" t="str">
        <f>_xlfn.XLOOKUP(C4704,customers!$A$2:$A$5902,customers!$G$2:$G$5902,,0)</f>
        <v>East</v>
      </c>
      <c r="I4704" t="str">
        <f>_xlfn.XLOOKUP(C4704,customers!$A$2:$A$5902,customers!$E$2:$E$5902,,0)</f>
        <v>Port Blake</v>
      </c>
      <c r="J4704" t="str">
        <f>INDEX(products!$B$2:$B$5902,MATCH(D4704,products!$A$2:$A$5902,0))</f>
        <v>OffSup</v>
      </c>
      <c r="K4704" t="str">
        <f>INDEX(products!$C$2:$C$5902,MATCH(D4704,products!$A$2:$A$5902,0))</f>
        <v>Phns</v>
      </c>
      <c r="L4704" s="3">
        <f>INDEX(products!$E$2:$E$5902,MATCH(D4704,products!$A$2:$A$5902,0))</f>
        <v>2266.5100000000002</v>
      </c>
      <c r="M4704">
        <f>_xlfn.XLOOKUP(D4704,products!$A$2:$A$5902,products!$F$2:$F$5902)</f>
        <v>8</v>
      </c>
      <c r="N4704" s="3">
        <f t="shared" si="73"/>
        <v>283.31375000000003</v>
      </c>
      <c r="O4704" s="3" t="str" cm="1">
        <f t="array" ref="O4704">_xlfn.IFS(J4704="Furn","Furniture",J4704="Tech","Technology",J4704="OffSup","Office Supplies")</f>
        <v>Office Supplies</v>
      </c>
      <c r="P4704" s="3" t="str" cm="1">
        <f t="array" ref="P4704">_xlfn.IFS(K4704="Bkcs","Bookcases",K4704="Phns","Phones",K4704="Acc","Accessories",K4704="Bndrs","Binders",K4704="Fstnrs","Fasteners")</f>
        <v>Phones</v>
      </c>
      <c r="Q4704" t="str">
        <f>IF(_xlfn.XLOOKUP(D4704,products!$A$2:$A$5902,products!$H$2:$H$5902,,0)=1,"Yes","No")</f>
        <v>Yes</v>
      </c>
    </row>
    <row r="4705" spans="1:17" x14ac:dyDescent="0.3">
      <c r="A4705" t="s">
        <v>27483</v>
      </c>
      <c r="B4705" s="4">
        <v>44458</v>
      </c>
      <c r="C4705" t="s">
        <v>27484</v>
      </c>
      <c r="D4705" t="s">
        <v>27487</v>
      </c>
      <c r="E4705" s="1">
        <v>44712</v>
      </c>
      <c r="F4705" t="s">
        <v>21</v>
      </c>
      <c r="G4705" t="str">
        <f>_xlfn.XLOOKUP(C4705,customers!$A$2:$A$5902,customers!$B$2:$B$5902,,0)</f>
        <v>Betty Wheeler</v>
      </c>
      <c r="H4705" t="str">
        <f>_xlfn.XLOOKUP(C4705,customers!$A$2:$A$5902,customers!$G$2:$G$5902,,0)</f>
        <v>East</v>
      </c>
      <c r="I4705" t="str">
        <f>_xlfn.XLOOKUP(C4705,customers!$A$2:$A$5902,customers!$E$2:$E$5902,,0)</f>
        <v>Lake Bonnieborough</v>
      </c>
      <c r="J4705" t="str">
        <f>INDEX(products!$B$2:$B$5902,MATCH(D4705,products!$A$2:$A$5902,0))</f>
        <v>OffSup</v>
      </c>
      <c r="K4705" t="str">
        <f>INDEX(products!$C$2:$C$5902,MATCH(D4705,products!$A$2:$A$5902,0))</f>
        <v>Bkcs</v>
      </c>
      <c r="L4705" s="3">
        <f>INDEX(products!$E$2:$E$5902,MATCH(D4705,products!$A$2:$A$5902,0))</f>
        <v>1022.25</v>
      </c>
      <c r="M4705">
        <f>_xlfn.XLOOKUP(D4705,products!$A$2:$A$5902,products!$F$2:$F$5902)</f>
        <v>7</v>
      </c>
      <c r="N4705" s="3">
        <f t="shared" si="73"/>
        <v>146.03571428571428</v>
      </c>
      <c r="O4705" s="3" t="str" cm="1">
        <f t="array" ref="O4705">_xlfn.IFS(J4705="Furn","Furniture",J4705="Tech","Technology",J4705="OffSup","Office Supplies")</f>
        <v>Office Supplies</v>
      </c>
      <c r="P4705" s="3" t="str" cm="1">
        <f t="array" ref="P4705">_xlfn.IFS(K4705="Bkcs","Bookcases",K4705="Phns","Phones",K4705="Acc","Accessories",K4705="Bndrs","Binders",K4705="Fstnrs","Fasteners")</f>
        <v>Bookcases</v>
      </c>
      <c r="Q4705" t="str">
        <f>IF(_xlfn.XLOOKUP(D4705,products!$A$2:$A$5902,products!$H$2:$H$5902,,0)=1,"Yes","No")</f>
        <v>Yes</v>
      </c>
    </row>
    <row r="4706" spans="1:17" x14ac:dyDescent="0.3">
      <c r="A4706" t="s">
        <v>27489</v>
      </c>
      <c r="B4706" s="4">
        <v>45363</v>
      </c>
      <c r="C4706" t="s">
        <v>27490</v>
      </c>
      <c r="D4706" t="s">
        <v>27493</v>
      </c>
      <c r="E4706" s="1">
        <v>45613</v>
      </c>
      <c r="F4706" t="s">
        <v>35</v>
      </c>
      <c r="G4706" t="str">
        <f>_xlfn.XLOOKUP(C4706,customers!$A$2:$A$5902,customers!$B$2:$B$5902,,0)</f>
        <v>Brenda Shea</v>
      </c>
      <c r="H4706" t="str">
        <f>_xlfn.XLOOKUP(C4706,customers!$A$2:$A$5902,customers!$G$2:$G$5902,,0)</f>
        <v>South</v>
      </c>
      <c r="I4706" t="str">
        <f>_xlfn.XLOOKUP(C4706,customers!$A$2:$A$5902,customers!$E$2:$E$5902,,0)</f>
        <v>North Scottburgh</v>
      </c>
      <c r="J4706" t="str">
        <f>INDEX(products!$B$2:$B$5902,MATCH(D4706,products!$A$2:$A$5902,0))</f>
        <v>Tech</v>
      </c>
      <c r="K4706" t="str">
        <f>INDEX(products!$C$2:$C$5902,MATCH(D4706,products!$A$2:$A$5902,0))</f>
        <v>Fstnrs</v>
      </c>
      <c r="L4706" s="3">
        <f>INDEX(products!$E$2:$E$5902,MATCH(D4706,products!$A$2:$A$5902,0))</f>
        <v>3982.53</v>
      </c>
      <c r="M4706">
        <f>_xlfn.XLOOKUP(D4706,products!$A$2:$A$5902,products!$F$2:$F$5902)</f>
        <v>9</v>
      </c>
      <c r="N4706" s="3">
        <f t="shared" si="73"/>
        <v>442.50333333333333</v>
      </c>
      <c r="O4706" s="3" t="str" cm="1">
        <f t="array" ref="O4706">_xlfn.IFS(J4706="Furn","Furniture",J4706="Tech","Technology",J4706="OffSup","Office Supplies")</f>
        <v>Technology</v>
      </c>
      <c r="P4706" s="3" t="str" cm="1">
        <f t="array" ref="P4706">_xlfn.IFS(K4706="Bkcs","Bookcases",K4706="Phns","Phones",K4706="Acc","Accessories",K4706="Bndrs","Binders",K4706="Fstnrs","Fasteners")</f>
        <v>Fasteners</v>
      </c>
      <c r="Q4706" t="str">
        <f>IF(_xlfn.XLOOKUP(D4706,products!$A$2:$A$5902,products!$H$2:$H$5902,,0)=1,"Yes","No")</f>
        <v>Yes</v>
      </c>
    </row>
    <row r="4707" spans="1:17" x14ac:dyDescent="0.3">
      <c r="A4707" t="s">
        <v>27495</v>
      </c>
      <c r="B4707" s="4">
        <v>44712</v>
      </c>
      <c r="C4707" t="s">
        <v>27496</v>
      </c>
      <c r="D4707" t="s">
        <v>27499</v>
      </c>
      <c r="E4707" s="1">
        <v>45001</v>
      </c>
      <c r="F4707" t="s">
        <v>74</v>
      </c>
      <c r="G4707" t="str">
        <f>_xlfn.XLOOKUP(C4707,customers!$A$2:$A$5902,customers!$B$2:$B$5902,,0)</f>
        <v>Danielle Noble</v>
      </c>
      <c r="H4707" t="str">
        <f>_xlfn.XLOOKUP(C4707,customers!$A$2:$A$5902,customers!$G$2:$G$5902,,0)</f>
        <v>North</v>
      </c>
      <c r="I4707" t="str">
        <f>_xlfn.XLOOKUP(C4707,customers!$A$2:$A$5902,customers!$E$2:$E$5902,,0)</f>
        <v>Rowlandhaven</v>
      </c>
      <c r="J4707" t="str">
        <f>INDEX(products!$B$2:$B$5902,MATCH(D4707,products!$A$2:$A$5902,0))</f>
        <v>Furn</v>
      </c>
      <c r="K4707" t="str">
        <f>INDEX(products!$C$2:$C$5902,MATCH(D4707,products!$A$2:$A$5902,0))</f>
        <v>Fstnrs</v>
      </c>
      <c r="L4707" s="3">
        <f>INDEX(products!$E$2:$E$5902,MATCH(D4707,products!$A$2:$A$5902,0))</f>
        <v>4751.71</v>
      </c>
      <c r="M4707">
        <f>_xlfn.XLOOKUP(D4707,products!$A$2:$A$5902,products!$F$2:$F$5902)</f>
        <v>4</v>
      </c>
      <c r="N4707" s="3">
        <f t="shared" si="73"/>
        <v>1187.9275</v>
      </c>
      <c r="O4707" s="3" t="str" cm="1">
        <f t="array" ref="O4707">_xlfn.IFS(J4707="Furn","Furniture",J4707="Tech","Technology",J4707="OffSup","Office Supplies")</f>
        <v>Furniture</v>
      </c>
      <c r="P4707" s="3" t="str" cm="1">
        <f t="array" ref="P4707">_xlfn.IFS(K4707="Bkcs","Bookcases",K4707="Phns","Phones",K4707="Acc","Accessories",K4707="Bndrs","Binders",K4707="Fstnrs","Fasteners")</f>
        <v>Fasteners</v>
      </c>
      <c r="Q4707" t="str">
        <f>IF(_xlfn.XLOOKUP(D4707,products!$A$2:$A$5902,products!$H$2:$H$5902,,0)=1,"Yes","No")</f>
        <v>Yes</v>
      </c>
    </row>
    <row r="4708" spans="1:17" x14ac:dyDescent="0.3">
      <c r="A4708" t="s">
        <v>27501</v>
      </c>
      <c r="B4708" s="4">
        <v>44924</v>
      </c>
      <c r="C4708" s="2" t="s">
        <v>27502</v>
      </c>
      <c r="D4708" t="s">
        <v>27504</v>
      </c>
      <c r="E4708" s="1">
        <v>44959</v>
      </c>
      <c r="F4708" t="s">
        <v>74</v>
      </c>
      <c r="G4708" t="str">
        <f>_xlfn.XLOOKUP(C4708,customers!$A$2:$A$5902,customers!$B$2:$B$5902,,0)</f>
        <v>Ana Meyer</v>
      </c>
      <c r="H4708" t="str">
        <f>_xlfn.XLOOKUP(C4708,customers!$A$2:$A$5902,customers!$G$2:$G$5902,,0)</f>
        <v>East</v>
      </c>
      <c r="I4708" t="str">
        <f>_xlfn.XLOOKUP(C4708,customers!$A$2:$A$5902,customers!$E$2:$E$5902,,0)</f>
        <v>Amandaborough</v>
      </c>
      <c r="J4708" t="str">
        <f>INDEX(products!$B$2:$B$5902,MATCH(D4708,products!$A$2:$A$5902,0))</f>
        <v>Tech</v>
      </c>
      <c r="K4708" t="str">
        <f>INDEX(products!$C$2:$C$5902,MATCH(D4708,products!$A$2:$A$5902,0))</f>
        <v>Bndrs</v>
      </c>
      <c r="L4708" s="3">
        <f>INDEX(products!$E$2:$E$5902,MATCH(D4708,products!$A$2:$A$5902,0))</f>
        <v>2204.21</v>
      </c>
      <c r="M4708">
        <f>_xlfn.XLOOKUP(D4708,products!$A$2:$A$5902,products!$F$2:$F$5902)</f>
        <v>2</v>
      </c>
      <c r="N4708" s="3">
        <f t="shared" si="73"/>
        <v>1102.105</v>
      </c>
      <c r="O4708" s="3" t="str" cm="1">
        <f t="array" ref="O4708">_xlfn.IFS(J4708="Furn","Furniture",J4708="Tech","Technology",J4708="OffSup","Office Supplies")</f>
        <v>Technology</v>
      </c>
      <c r="P4708" s="3" t="str" cm="1">
        <f t="array" ref="P4708">_xlfn.IFS(K4708="Bkcs","Bookcases",K4708="Phns","Phones",K4708="Acc","Accessories",K4708="Bndrs","Binders",K4708="Fstnrs","Fasteners")</f>
        <v>Binders</v>
      </c>
      <c r="Q4708" t="str">
        <f>IF(_xlfn.XLOOKUP(D4708,products!$A$2:$A$5902,products!$H$2:$H$5902,,0)=1,"Yes","No")</f>
        <v>No</v>
      </c>
    </row>
    <row r="4709" spans="1:17" x14ac:dyDescent="0.3">
      <c r="A4709" t="s">
        <v>27506</v>
      </c>
      <c r="B4709" s="4">
        <v>44225</v>
      </c>
      <c r="C4709" t="s">
        <v>27507</v>
      </c>
      <c r="D4709" t="s">
        <v>27510</v>
      </c>
      <c r="E4709" s="1">
        <v>44380</v>
      </c>
      <c r="F4709" t="s">
        <v>35</v>
      </c>
      <c r="G4709" t="str">
        <f>_xlfn.XLOOKUP(C4709,customers!$A$2:$A$5902,customers!$B$2:$B$5902,,0)</f>
        <v>Kendra Doyle</v>
      </c>
      <c r="H4709" t="str">
        <f>_xlfn.XLOOKUP(C4709,customers!$A$2:$A$5902,customers!$G$2:$G$5902,,0)</f>
        <v>South</v>
      </c>
      <c r="I4709" t="str">
        <f>_xlfn.XLOOKUP(C4709,customers!$A$2:$A$5902,customers!$E$2:$E$5902,,0)</f>
        <v>Juanstad</v>
      </c>
      <c r="J4709" t="str">
        <f>INDEX(products!$B$2:$B$5902,MATCH(D4709,products!$A$2:$A$5902,0))</f>
        <v>Furn</v>
      </c>
      <c r="K4709" t="str">
        <f>INDEX(products!$C$2:$C$5902,MATCH(D4709,products!$A$2:$A$5902,0))</f>
        <v>Acc</v>
      </c>
      <c r="L4709" s="3">
        <f>INDEX(products!$E$2:$E$5902,MATCH(D4709,products!$A$2:$A$5902,0))</f>
        <v>3345.29</v>
      </c>
      <c r="M4709">
        <f>_xlfn.XLOOKUP(D4709,products!$A$2:$A$5902,products!$F$2:$F$5902)</f>
        <v>6</v>
      </c>
      <c r="N4709" s="3">
        <f t="shared" si="73"/>
        <v>557.54833333333329</v>
      </c>
      <c r="O4709" s="3" t="str" cm="1">
        <f t="array" ref="O4709">_xlfn.IFS(J4709="Furn","Furniture",J4709="Tech","Technology",J4709="OffSup","Office Supplies")</f>
        <v>Furniture</v>
      </c>
      <c r="P4709" s="3" t="str" cm="1">
        <f t="array" ref="P4709">_xlfn.IFS(K4709="Bkcs","Bookcases",K4709="Phns","Phones",K4709="Acc","Accessories",K4709="Bndrs","Binders",K4709="Fstnrs","Fasteners")</f>
        <v>Accessories</v>
      </c>
      <c r="Q4709" t="str">
        <f>IF(_xlfn.XLOOKUP(D4709,products!$A$2:$A$5902,products!$H$2:$H$5902,,0)=1,"Yes","No")</f>
        <v>Yes</v>
      </c>
    </row>
    <row r="4710" spans="1:17" x14ac:dyDescent="0.3">
      <c r="A4710" t="s">
        <v>27512</v>
      </c>
      <c r="B4710" s="4">
        <v>44597</v>
      </c>
      <c r="C4710" t="s">
        <v>27513</v>
      </c>
      <c r="D4710" t="s">
        <v>27516</v>
      </c>
      <c r="E4710" s="1">
        <v>44619</v>
      </c>
      <c r="F4710" t="s">
        <v>21</v>
      </c>
      <c r="G4710" t="str">
        <f>_xlfn.XLOOKUP(C4710,customers!$A$2:$A$5902,customers!$B$2:$B$5902,,0)</f>
        <v>Virginia Wilson</v>
      </c>
      <c r="H4710" t="str">
        <f>_xlfn.XLOOKUP(C4710,customers!$A$2:$A$5902,customers!$G$2:$G$5902,,0)</f>
        <v>West</v>
      </c>
      <c r="I4710" t="str">
        <f>_xlfn.XLOOKUP(C4710,customers!$A$2:$A$5902,customers!$E$2:$E$5902,,0)</f>
        <v>Rebeccamouth</v>
      </c>
      <c r="J4710" t="str">
        <f>INDEX(products!$B$2:$B$5902,MATCH(D4710,products!$A$2:$A$5902,0))</f>
        <v>OffSup</v>
      </c>
      <c r="K4710" t="str">
        <f>INDEX(products!$C$2:$C$5902,MATCH(D4710,products!$A$2:$A$5902,0))</f>
        <v>Fstnrs</v>
      </c>
      <c r="L4710" s="3">
        <f>INDEX(products!$E$2:$E$5902,MATCH(D4710,products!$A$2:$A$5902,0))</f>
        <v>3266.1</v>
      </c>
      <c r="M4710">
        <f>_xlfn.XLOOKUP(D4710,products!$A$2:$A$5902,products!$F$2:$F$5902)</f>
        <v>7</v>
      </c>
      <c r="N4710" s="3">
        <f t="shared" si="73"/>
        <v>466.58571428571429</v>
      </c>
      <c r="O4710" s="3" t="str" cm="1">
        <f t="array" ref="O4710">_xlfn.IFS(J4710="Furn","Furniture",J4710="Tech","Technology",J4710="OffSup","Office Supplies")</f>
        <v>Office Supplies</v>
      </c>
      <c r="P4710" s="3" t="str" cm="1">
        <f t="array" ref="P4710">_xlfn.IFS(K4710="Bkcs","Bookcases",K4710="Phns","Phones",K4710="Acc","Accessories",K4710="Bndrs","Binders",K4710="Fstnrs","Fasteners")</f>
        <v>Fasteners</v>
      </c>
      <c r="Q4710" t="str">
        <f>IF(_xlfn.XLOOKUP(D4710,products!$A$2:$A$5902,products!$H$2:$H$5902,,0)=1,"Yes","No")</f>
        <v>No</v>
      </c>
    </row>
    <row r="4711" spans="1:17" x14ac:dyDescent="0.3">
      <c r="A4711" t="s">
        <v>27518</v>
      </c>
      <c r="B4711" s="4">
        <v>43645</v>
      </c>
      <c r="C4711" t="s">
        <v>27519</v>
      </c>
      <c r="D4711" t="s">
        <v>27522</v>
      </c>
      <c r="E4711" s="1">
        <v>43884</v>
      </c>
      <c r="F4711" t="s">
        <v>35</v>
      </c>
      <c r="G4711" t="str">
        <f>_xlfn.XLOOKUP(C4711,customers!$A$2:$A$5902,customers!$B$2:$B$5902,,0)</f>
        <v>Cheryl Bates</v>
      </c>
      <c r="H4711" t="str">
        <f>_xlfn.XLOOKUP(C4711,customers!$A$2:$A$5902,customers!$G$2:$G$5902,,0)</f>
        <v>South</v>
      </c>
      <c r="I4711" t="str">
        <f>_xlfn.XLOOKUP(C4711,customers!$A$2:$A$5902,customers!$E$2:$E$5902,,0)</f>
        <v>Savannahland</v>
      </c>
      <c r="J4711" t="str">
        <f>INDEX(products!$B$2:$B$5902,MATCH(D4711,products!$A$2:$A$5902,0))</f>
        <v>Tech</v>
      </c>
      <c r="K4711" t="str">
        <f>INDEX(products!$C$2:$C$5902,MATCH(D4711,products!$A$2:$A$5902,0))</f>
        <v>Acc</v>
      </c>
      <c r="L4711" s="3">
        <f>INDEX(products!$E$2:$E$5902,MATCH(D4711,products!$A$2:$A$5902,0))</f>
        <v>3668.39</v>
      </c>
      <c r="M4711">
        <f>_xlfn.XLOOKUP(D4711,products!$A$2:$A$5902,products!$F$2:$F$5902)</f>
        <v>7</v>
      </c>
      <c r="N4711" s="3">
        <f t="shared" si="73"/>
        <v>524.05571428571432</v>
      </c>
      <c r="O4711" s="3" t="str" cm="1">
        <f t="array" ref="O4711">_xlfn.IFS(J4711="Furn","Furniture",J4711="Tech","Technology",J4711="OffSup","Office Supplies")</f>
        <v>Technology</v>
      </c>
      <c r="P4711" s="3" t="str" cm="1">
        <f t="array" ref="P4711">_xlfn.IFS(K4711="Bkcs","Bookcases",K4711="Phns","Phones",K4711="Acc","Accessories",K4711="Bndrs","Binders",K4711="Fstnrs","Fasteners")</f>
        <v>Accessories</v>
      </c>
      <c r="Q4711" t="str">
        <f>IF(_xlfn.XLOOKUP(D4711,products!$A$2:$A$5902,products!$H$2:$H$5902,,0)=1,"Yes","No")</f>
        <v>No</v>
      </c>
    </row>
    <row r="4712" spans="1:17" x14ac:dyDescent="0.3">
      <c r="A4712" t="s">
        <v>27524</v>
      </c>
      <c r="B4712" s="4">
        <v>44648</v>
      </c>
      <c r="C4712" t="s">
        <v>27525</v>
      </c>
      <c r="D4712" t="s">
        <v>27528</v>
      </c>
      <c r="E4712" s="1">
        <v>44967</v>
      </c>
      <c r="F4712" t="s">
        <v>21</v>
      </c>
      <c r="G4712" t="str">
        <f>_xlfn.XLOOKUP(C4712,customers!$A$2:$A$5902,customers!$B$2:$B$5902,,0)</f>
        <v>Karen Lindsey</v>
      </c>
      <c r="H4712" t="str">
        <f>_xlfn.XLOOKUP(C4712,customers!$A$2:$A$5902,customers!$G$2:$G$5902,,0)</f>
        <v>East</v>
      </c>
      <c r="I4712" t="str">
        <f>_xlfn.XLOOKUP(C4712,customers!$A$2:$A$5902,customers!$E$2:$E$5902,,0)</f>
        <v>Amyville</v>
      </c>
      <c r="J4712" t="str">
        <f>INDEX(products!$B$2:$B$5902,MATCH(D4712,products!$A$2:$A$5902,0))</f>
        <v>OffSup</v>
      </c>
      <c r="K4712" t="str">
        <f>INDEX(products!$C$2:$C$5902,MATCH(D4712,products!$A$2:$A$5902,0))</f>
        <v>Bndrs</v>
      </c>
      <c r="L4712" s="3">
        <f>INDEX(products!$E$2:$E$5902,MATCH(D4712,products!$A$2:$A$5902,0))</f>
        <v>3306.29</v>
      </c>
      <c r="M4712">
        <f>_xlfn.XLOOKUP(D4712,products!$A$2:$A$5902,products!$F$2:$F$5902)</f>
        <v>1</v>
      </c>
      <c r="N4712" s="3">
        <f t="shared" si="73"/>
        <v>3306.29</v>
      </c>
      <c r="O4712" s="3" t="str" cm="1">
        <f t="array" ref="O4712">_xlfn.IFS(J4712="Furn","Furniture",J4712="Tech","Technology",J4712="OffSup","Office Supplies")</f>
        <v>Office Supplies</v>
      </c>
      <c r="P4712" s="3" t="str" cm="1">
        <f t="array" ref="P4712">_xlfn.IFS(K4712="Bkcs","Bookcases",K4712="Phns","Phones",K4712="Acc","Accessories",K4712="Bndrs","Binders",K4712="Fstnrs","Fasteners")</f>
        <v>Binders</v>
      </c>
      <c r="Q4712" t="str">
        <f>IF(_xlfn.XLOOKUP(D4712,products!$A$2:$A$5902,products!$H$2:$H$5902,,0)=1,"Yes","No")</f>
        <v>Yes</v>
      </c>
    </row>
    <row r="4713" spans="1:17" x14ac:dyDescent="0.3">
      <c r="A4713" t="s">
        <v>27530</v>
      </c>
      <c r="B4713" s="4">
        <v>44910</v>
      </c>
      <c r="C4713" t="s">
        <v>27531</v>
      </c>
      <c r="D4713" t="s">
        <v>27534</v>
      </c>
      <c r="E4713" s="1">
        <v>45206</v>
      </c>
      <c r="F4713" t="s">
        <v>21</v>
      </c>
      <c r="G4713" t="str">
        <f>_xlfn.XLOOKUP(C4713,customers!$A$2:$A$5902,customers!$B$2:$B$5902,,0)</f>
        <v>Noah Walker</v>
      </c>
      <c r="H4713" t="str">
        <f>_xlfn.XLOOKUP(C4713,customers!$A$2:$A$5902,customers!$G$2:$G$5902,,0)</f>
        <v>South</v>
      </c>
      <c r="I4713" t="str">
        <f>_xlfn.XLOOKUP(C4713,customers!$A$2:$A$5902,customers!$E$2:$E$5902,,0)</f>
        <v>Hernandezmouth</v>
      </c>
      <c r="J4713" t="str">
        <f>INDEX(products!$B$2:$B$5902,MATCH(D4713,products!$A$2:$A$5902,0))</f>
        <v>Furn</v>
      </c>
      <c r="K4713" t="str">
        <f>INDEX(products!$C$2:$C$5902,MATCH(D4713,products!$A$2:$A$5902,0))</f>
        <v>Acc</v>
      </c>
      <c r="L4713" s="3">
        <f>INDEX(products!$E$2:$E$5902,MATCH(D4713,products!$A$2:$A$5902,0))</f>
        <v>2669.27</v>
      </c>
      <c r="M4713">
        <f>_xlfn.XLOOKUP(D4713,products!$A$2:$A$5902,products!$F$2:$F$5902)</f>
        <v>7</v>
      </c>
      <c r="N4713" s="3">
        <f t="shared" si="73"/>
        <v>381.32428571428574</v>
      </c>
      <c r="O4713" s="3" t="str" cm="1">
        <f t="array" ref="O4713">_xlfn.IFS(J4713="Furn","Furniture",J4713="Tech","Technology",J4713="OffSup","Office Supplies")</f>
        <v>Furniture</v>
      </c>
      <c r="P4713" s="3" t="str" cm="1">
        <f t="array" ref="P4713">_xlfn.IFS(K4713="Bkcs","Bookcases",K4713="Phns","Phones",K4713="Acc","Accessories",K4713="Bndrs","Binders",K4713="Fstnrs","Fasteners")</f>
        <v>Accessories</v>
      </c>
      <c r="Q4713" t="str">
        <f>IF(_xlfn.XLOOKUP(D4713,products!$A$2:$A$5902,products!$H$2:$H$5902,,0)=1,"Yes","No")</f>
        <v>Yes</v>
      </c>
    </row>
    <row r="4714" spans="1:17" x14ac:dyDescent="0.3">
      <c r="A4714" t="s">
        <v>27536</v>
      </c>
      <c r="B4714" s="4">
        <v>43707</v>
      </c>
      <c r="C4714" t="s">
        <v>27537</v>
      </c>
      <c r="D4714" t="s">
        <v>27539</v>
      </c>
      <c r="E4714" s="1">
        <v>43844</v>
      </c>
      <c r="F4714" t="s">
        <v>35</v>
      </c>
      <c r="G4714" t="str">
        <f>_xlfn.XLOOKUP(C4714,customers!$A$2:$A$5902,customers!$B$2:$B$5902,,0)</f>
        <v>Jason Parker</v>
      </c>
      <c r="H4714" t="str">
        <f>_xlfn.XLOOKUP(C4714,customers!$A$2:$A$5902,customers!$G$2:$G$5902,,0)</f>
        <v>East</v>
      </c>
      <c r="I4714" t="str">
        <f>_xlfn.XLOOKUP(C4714,customers!$A$2:$A$5902,customers!$E$2:$E$5902,,0)</f>
        <v>West Christina</v>
      </c>
      <c r="J4714" t="str">
        <f>INDEX(products!$B$2:$B$5902,MATCH(D4714,products!$A$2:$A$5902,0))</f>
        <v>Tech</v>
      </c>
      <c r="K4714" t="str">
        <f>INDEX(products!$C$2:$C$5902,MATCH(D4714,products!$A$2:$A$5902,0))</f>
        <v>Fstnrs</v>
      </c>
      <c r="L4714" s="3">
        <f>INDEX(products!$E$2:$E$5902,MATCH(D4714,products!$A$2:$A$5902,0))</f>
        <v>1945.22</v>
      </c>
      <c r="M4714">
        <f>_xlfn.XLOOKUP(D4714,products!$A$2:$A$5902,products!$F$2:$F$5902)</f>
        <v>4</v>
      </c>
      <c r="N4714" s="3">
        <f t="shared" si="73"/>
        <v>486.30500000000001</v>
      </c>
      <c r="O4714" s="3" t="str" cm="1">
        <f t="array" ref="O4714">_xlfn.IFS(J4714="Furn","Furniture",J4714="Tech","Technology",J4714="OffSup","Office Supplies")</f>
        <v>Technology</v>
      </c>
      <c r="P4714" s="3" t="str" cm="1">
        <f t="array" ref="P4714">_xlfn.IFS(K4714="Bkcs","Bookcases",K4714="Phns","Phones",K4714="Acc","Accessories",K4714="Bndrs","Binders",K4714="Fstnrs","Fasteners")</f>
        <v>Fasteners</v>
      </c>
      <c r="Q4714" t="str">
        <f>IF(_xlfn.XLOOKUP(D4714,products!$A$2:$A$5902,products!$H$2:$H$5902,,0)=1,"Yes","No")</f>
        <v>Yes</v>
      </c>
    </row>
    <row r="4715" spans="1:17" x14ac:dyDescent="0.3">
      <c r="A4715" t="s">
        <v>27541</v>
      </c>
      <c r="B4715" s="4">
        <v>44734</v>
      </c>
      <c r="C4715" t="s">
        <v>27542</v>
      </c>
      <c r="D4715" t="s">
        <v>27545</v>
      </c>
      <c r="E4715" s="1">
        <v>44782</v>
      </c>
      <c r="F4715" t="s">
        <v>74</v>
      </c>
      <c r="G4715" t="str">
        <f>_xlfn.XLOOKUP(C4715,customers!$A$2:$A$5902,customers!$B$2:$B$5902,,0)</f>
        <v>Veronica Stout</v>
      </c>
      <c r="H4715" t="str">
        <f>_xlfn.XLOOKUP(C4715,customers!$A$2:$A$5902,customers!$G$2:$G$5902,,0)</f>
        <v>East</v>
      </c>
      <c r="I4715" t="str">
        <f>_xlfn.XLOOKUP(C4715,customers!$A$2:$A$5902,customers!$E$2:$E$5902,,0)</f>
        <v>Angelicatown</v>
      </c>
      <c r="J4715" t="str">
        <f>INDEX(products!$B$2:$B$5902,MATCH(D4715,products!$A$2:$A$5902,0))</f>
        <v>Furn</v>
      </c>
      <c r="K4715" t="str">
        <f>INDEX(products!$C$2:$C$5902,MATCH(D4715,products!$A$2:$A$5902,0))</f>
        <v>Fstnrs</v>
      </c>
      <c r="L4715" s="3">
        <f>INDEX(products!$E$2:$E$5902,MATCH(D4715,products!$A$2:$A$5902,0))</f>
        <v>2583.56</v>
      </c>
      <c r="M4715">
        <f>_xlfn.XLOOKUP(D4715,products!$A$2:$A$5902,products!$F$2:$F$5902)</f>
        <v>9</v>
      </c>
      <c r="N4715" s="3">
        <f t="shared" si="73"/>
        <v>287.0622222222222</v>
      </c>
      <c r="O4715" s="3" t="str" cm="1">
        <f t="array" ref="O4715">_xlfn.IFS(J4715="Furn","Furniture",J4715="Tech","Technology",J4715="OffSup","Office Supplies")</f>
        <v>Furniture</v>
      </c>
      <c r="P4715" s="3" t="str" cm="1">
        <f t="array" ref="P4715">_xlfn.IFS(K4715="Bkcs","Bookcases",K4715="Phns","Phones",K4715="Acc","Accessories",K4715="Bndrs","Binders",K4715="Fstnrs","Fasteners")</f>
        <v>Fasteners</v>
      </c>
      <c r="Q4715" t="str">
        <f>IF(_xlfn.XLOOKUP(D4715,products!$A$2:$A$5902,products!$H$2:$H$5902,,0)=1,"Yes","No")</f>
        <v>Yes</v>
      </c>
    </row>
    <row r="4716" spans="1:17" x14ac:dyDescent="0.3">
      <c r="A4716" t="s">
        <v>27547</v>
      </c>
      <c r="B4716" s="4">
        <v>45109</v>
      </c>
      <c r="C4716" t="s">
        <v>27548</v>
      </c>
      <c r="D4716" t="s">
        <v>27551</v>
      </c>
      <c r="E4716" s="1">
        <v>45392</v>
      </c>
      <c r="F4716" t="s">
        <v>74</v>
      </c>
      <c r="G4716" t="str">
        <f>_xlfn.XLOOKUP(C4716,customers!$A$2:$A$5902,customers!$B$2:$B$5902,,0)</f>
        <v>Danielle Larson</v>
      </c>
      <c r="H4716" t="str">
        <f>_xlfn.XLOOKUP(C4716,customers!$A$2:$A$5902,customers!$G$2:$G$5902,,0)</f>
        <v>North</v>
      </c>
      <c r="I4716" t="str">
        <f>_xlfn.XLOOKUP(C4716,customers!$A$2:$A$5902,customers!$E$2:$E$5902,,0)</f>
        <v>North Jonathan</v>
      </c>
      <c r="J4716" t="str">
        <f>INDEX(products!$B$2:$B$5902,MATCH(D4716,products!$A$2:$A$5902,0))</f>
        <v>Tech</v>
      </c>
      <c r="K4716" t="str">
        <f>INDEX(products!$C$2:$C$5902,MATCH(D4716,products!$A$2:$A$5902,0))</f>
        <v>Bndrs</v>
      </c>
      <c r="L4716" s="3">
        <f>INDEX(products!$E$2:$E$5902,MATCH(D4716,products!$A$2:$A$5902,0))</f>
        <v>3240.12</v>
      </c>
      <c r="M4716">
        <f>_xlfn.XLOOKUP(D4716,products!$A$2:$A$5902,products!$F$2:$F$5902)</f>
        <v>5</v>
      </c>
      <c r="N4716" s="3">
        <f t="shared" si="73"/>
        <v>648.024</v>
      </c>
      <c r="O4716" s="3" t="str" cm="1">
        <f t="array" ref="O4716">_xlfn.IFS(J4716="Furn","Furniture",J4716="Tech","Technology",J4716="OffSup","Office Supplies")</f>
        <v>Technology</v>
      </c>
      <c r="P4716" s="3" t="str" cm="1">
        <f t="array" ref="P4716">_xlfn.IFS(K4716="Bkcs","Bookcases",K4716="Phns","Phones",K4716="Acc","Accessories",K4716="Bndrs","Binders",K4716="Fstnrs","Fasteners")</f>
        <v>Binders</v>
      </c>
      <c r="Q4716" t="str">
        <f>IF(_xlfn.XLOOKUP(D4716,products!$A$2:$A$5902,products!$H$2:$H$5902,,0)=1,"Yes","No")</f>
        <v>No</v>
      </c>
    </row>
    <row r="4717" spans="1:17" x14ac:dyDescent="0.3">
      <c r="A4717" t="s">
        <v>27553</v>
      </c>
      <c r="B4717" s="4">
        <v>44298</v>
      </c>
      <c r="C4717" t="s">
        <v>27554</v>
      </c>
      <c r="D4717" s="2" t="s">
        <v>27556</v>
      </c>
      <c r="E4717" s="1">
        <v>44356</v>
      </c>
      <c r="F4717" t="s">
        <v>74</v>
      </c>
      <c r="G4717" t="str">
        <f>_xlfn.XLOOKUP(C4717,customers!$A$2:$A$5902,customers!$B$2:$B$5902,,0)</f>
        <v>Ryan Henderson</v>
      </c>
      <c r="H4717" t="str">
        <f>_xlfn.XLOOKUP(C4717,customers!$A$2:$A$5902,customers!$G$2:$G$5902,,0)</f>
        <v>East</v>
      </c>
      <c r="I4717" t="str">
        <f>_xlfn.XLOOKUP(C4717,customers!$A$2:$A$5902,customers!$E$2:$E$5902,,0)</f>
        <v>Port Jessica</v>
      </c>
      <c r="J4717" t="str">
        <f>INDEX(products!$B$2:$B$5902,MATCH(D4717,products!$A$2:$A$5902,0))</f>
        <v>Furn</v>
      </c>
      <c r="K4717" t="str">
        <f>INDEX(products!$C$2:$C$5902,MATCH(D4717,products!$A$2:$A$5902,0))</f>
        <v>Bkcs</v>
      </c>
      <c r="L4717" s="3">
        <f>INDEX(products!$E$2:$E$5902,MATCH(D4717,products!$A$2:$A$5902,0))</f>
        <v>2810.95</v>
      </c>
      <c r="M4717">
        <f>_xlfn.XLOOKUP(D4717,products!$A$2:$A$5902,products!$F$2:$F$5902)</f>
        <v>2</v>
      </c>
      <c r="N4717" s="3">
        <f t="shared" si="73"/>
        <v>1405.4749999999999</v>
      </c>
      <c r="O4717" s="3" t="str" cm="1">
        <f t="array" ref="O4717">_xlfn.IFS(J4717="Furn","Furniture",J4717="Tech","Technology",J4717="OffSup","Office Supplies")</f>
        <v>Furniture</v>
      </c>
      <c r="P4717" s="3" t="str" cm="1">
        <f t="array" ref="P4717">_xlfn.IFS(K4717="Bkcs","Bookcases",K4717="Phns","Phones",K4717="Acc","Accessories",K4717="Bndrs","Binders",K4717="Fstnrs","Fasteners")</f>
        <v>Bookcases</v>
      </c>
      <c r="Q4717" t="str">
        <f>IF(_xlfn.XLOOKUP(D4717,products!$A$2:$A$5902,products!$H$2:$H$5902,,0)=1,"Yes","No")</f>
        <v>Yes</v>
      </c>
    </row>
    <row r="4718" spans="1:17" x14ac:dyDescent="0.3">
      <c r="A4718" t="s">
        <v>27558</v>
      </c>
      <c r="B4718" s="4">
        <v>44657</v>
      </c>
      <c r="C4718" t="s">
        <v>27559</v>
      </c>
      <c r="D4718" t="s">
        <v>27561</v>
      </c>
      <c r="E4718" s="1">
        <v>44707</v>
      </c>
      <c r="F4718" t="s">
        <v>35</v>
      </c>
      <c r="G4718" t="str">
        <f>_xlfn.XLOOKUP(C4718,customers!$A$2:$A$5902,customers!$B$2:$B$5902,,0)</f>
        <v>Maria Greene</v>
      </c>
      <c r="H4718" t="str">
        <f>_xlfn.XLOOKUP(C4718,customers!$A$2:$A$5902,customers!$G$2:$G$5902,,0)</f>
        <v>East</v>
      </c>
      <c r="I4718" t="str">
        <f>_xlfn.XLOOKUP(C4718,customers!$A$2:$A$5902,customers!$E$2:$E$5902,,0)</f>
        <v>North Robert</v>
      </c>
      <c r="J4718" t="str">
        <f>INDEX(products!$B$2:$B$5902,MATCH(D4718,products!$A$2:$A$5902,0))</f>
        <v>Tech</v>
      </c>
      <c r="K4718" t="str">
        <f>INDEX(products!$C$2:$C$5902,MATCH(D4718,products!$A$2:$A$5902,0))</f>
        <v>Fstnrs</v>
      </c>
      <c r="L4718" s="3">
        <f>INDEX(products!$E$2:$E$5902,MATCH(D4718,products!$A$2:$A$5902,0))</f>
        <v>4345.62</v>
      </c>
      <c r="M4718">
        <f>_xlfn.XLOOKUP(D4718,products!$A$2:$A$5902,products!$F$2:$F$5902)</f>
        <v>3</v>
      </c>
      <c r="N4718" s="3">
        <f t="shared" si="73"/>
        <v>1448.54</v>
      </c>
      <c r="O4718" s="3" t="str" cm="1">
        <f t="array" ref="O4718">_xlfn.IFS(J4718="Furn","Furniture",J4718="Tech","Technology",J4718="OffSup","Office Supplies")</f>
        <v>Technology</v>
      </c>
      <c r="P4718" s="3" t="str" cm="1">
        <f t="array" ref="P4718">_xlfn.IFS(K4718="Bkcs","Bookcases",K4718="Phns","Phones",K4718="Acc","Accessories",K4718="Bndrs","Binders",K4718="Fstnrs","Fasteners")</f>
        <v>Fasteners</v>
      </c>
      <c r="Q4718" t="str">
        <f>IF(_xlfn.XLOOKUP(D4718,products!$A$2:$A$5902,products!$H$2:$H$5902,,0)=1,"Yes","No")</f>
        <v>No</v>
      </c>
    </row>
    <row r="4719" spans="1:17" x14ac:dyDescent="0.3">
      <c r="A4719" t="s">
        <v>27563</v>
      </c>
      <c r="B4719" s="4">
        <v>44752</v>
      </c>
      <c r="C4719" t="s">
        <v>27564</v>
      </c>
      <c r="D4719" t="s">
        <v>27567</v>
      </c>
      <c r="E4719" s="1">
        <v>45075</v>
      </c>
      <c r="F4719" t="s">
        <v>21</v>
      </c>
      <c r="G4719" t="str">
        <f>_xlfn.XLOOKUP(C4719,customers!$A$2:$A$5902,customers!$B$2:$B$5902,,0)</f>
        <v>Perry Butler</v>
      </c>
      <c r="H4719" t="str">
        <f>_xlfn.XLOOKUP(C4719,customers!$A$2:$A$5902,customers!$G$2:$G$5902,,0)</f>
        <v>South</v>
      </c>
      <c r="I4719" t="str">
        <f>_xlfn.XLOOKUP(C4719,customers!$A$2:$A$5902,customers!$E$2:$E$5902,,0)</f>
        <v>Marshallport</v>
      </c>
      <c r="J4719" t="str">
        <f>INDEX(products!$B$2:$B$5902,MATCH(D4719,products!$A$2:$A$5902,0))</f>
        <v>OffSup</v>
      </c>
      <c r="K4719" t="str">
        <f>INDEX(products!$C$2:$C$5902,MATCH(D4719,products!$A$2:$A$5902,0))</f>
        <v>Bndrs</v>
      </c>
      <c r="L4719" s="3">
        <f>INDEX(products!$E$2:$E$5902,MATCH(D4719,products!$A$2:$A$5902,0))</f>
        <v>3380.81</v>
      </c>
      <c r="M4719">
        <f>_xlfn.XLOOKUP(D4719,products!$A$2:$A$5902,products!$F$2:$F$5902)</f>
        <v>6</v>
      </c>
      <c r="N4719" s="3">
        <f t="shared" si="73"/>
        <v>563.46833333333336</v>
      </c>
      <c r="O4719" s="3" t="str" cm="1">
        <f t="array" ref="O4719">_xlfn.IFS(J4719="Furn","Furniture",J4719="Tech","Technology",J4719="OffSup","Office Supplies")</f>
        <v>Office Supplies</v>
      </c>
      <c r="P4719" s="3" t="str" cm="1">
        <f t="array" ref="P4719">_xlfn.IFS(K4719="Bkcs","Bookcases",K4719="Phns","Phones",K4719="Acc","Accessories",K4719="Bndrs","Binders",K4719="Fstnrs","Fasteners")</f>
        <v>Binders</v>
      </c>
      <c r="Q4719" t="str">
        <f>IF(_xlfn.XLOOKUP(D4719,products!$A$2:$A$5902,products!$H$2:$H$5902,,0)=1,"Yes","No")</f>
        <v>Yes</v>
      </c>
    </row>
    <row r="4720" spans="1:17" x14ac:dyDescent="0.3">
      <c r="A4720" t="s">
        <v>27569</v>
      </c>
      <c r="B4720" s="4">
        <v>44320</v>
      </c>
      <c r="C4720" t="s">
        <v>27570</v>
      </c>
      <c r="D4720" t="s">
        <v>27573</v>
      </c>
      <c r="E4720" s="1">
        <v>44515</v>
      </c>
      <c r="F4720" t="s">
        <v>74</v>
      </c>
      <c r="G4720" t="str">
        <f>_xlfn.XLOOKUP(C4720,customers!$A$2:$A$5902,customers!$B$2:$B$5902,,0)</f>
        <v>Kathryn Hayes</v>
      </c>
      <c r="H4720" t="str">
        <f>_xlfn.XLOOKUP(C4720,customers!$A$2:$A$5902,customers!$G$2:$G$5902,,0)</f>
        <v>East</v>
      </c>
      <c r="I4720" t="str">
        <f>_xlfn.XLOOKUP(C4720,customers!$A$2:$A$5902,customers!$E$2:$E$5902,,0)</f>
        <v>West Walter</v>
      </c>
      <c r="J4720" t="str">
        <f>INDEX(products!$B$2:$B$5902,MATCH(D4720,products!$A$2:$A$5902,0))</f>
        <v>OffSup</v>
      </c>
      <c r="K4720" t="str">
        <f>INDEX(products!$C$2:$C$5902,MATCH(D4720,products!$A$2:$A$5902,0))</f>
        <v>Acc</v>
      </c>
      <c r="L4720" s="3">
        <f>INDEX(products!$E$2:$E$5902,MATCH(D4720,products!$A$2:$A$5902,0))</f>
        <v>4334.49</v>
      </c>
      <c r="M4720">
        <f>_xlfn.XLOOKUP(D4720,products!$A$2:$A$5902,products!$F$2:$F$5902)</f>
        <v>5</v>
      </c>
      <c r="N4720" s="3">
        <f t="shared" si="73"/>
        <v>866.89799999999991</v>
      </c>
      <c r="O4720" s="3" t="str" cm="1">
        <f t="array" ref="O4720">_xlfn.IFS(J4720="Furn","Furniture",J4720="Tech","Technology",J4720="OffSup","Office Supplies")</f>
        <v>Office Supplies</v>
      </c>
      <c r="P4720" s="3" t="str" cm="1">
        <f t="array" ref="P4720">_xlfn.IFS(K4720="Bkcs","Bookcases",K4720="Phns","Phones",K4720="Acc","Accessories",K4720="Bndrs","Binders",K4720="Fstnrs","Fasteners")</f>
        <v>Accessories</v>
      </c>
      <c r="Q4720" t="str">
        <f>IF(_xlfn.XLOOKUP(D4720,products!$A$2:$A$5902,products!$H$2:$H$5902,,0)=1,"Yes","No")</f>
        <v>Yes</v>
      </c>
    </row>
    <row r="4721" spans="1:17" x14ac:dyDescent="0.3">
      <c r="A4721" t="s">
        <v>27575</v>
      </c>
      <c r="B4721" s="4">
        <v>44561</v>
      </c>
      <c r="C4721" t="s">
        <v>27576</v>
      </c>
      <c r="D4721" t="s">
        <v>27579</v>
      </c>
      <c r="E4721" s="1">
        <v>44732</v>
      </c>
      <c r="F4721" t="s">
        <v>35</v>
      </c>
      <c r="G4721" t="str">
        <f>_xlfn.XLOOKUP(C4721,customers!$A$2:$A$5902,customers!$B$2:$B$5902,,0)</f>
        <v>Mary Richard</v>
      </c>
      <c r="H4721" t="str">
        <f>_xlfn.XLOOKUP(C4721,customers!$A$2:$A$5902,customers!$G$2:$G$5902,,0)</f>
        <v>East</v>
      </c>
      <c r="I4721" t="str">
        <f>_xlfn.XLOOKUP(C4721,customers!$A$2:$A$5902,customers!$E$2:$E$5902,,0)</f>
        <v>Hallburgh</v>
      </c>
      <c r="J4721" t="str">
        <f>INDEX(products!$B$2:$B$5902,MATCH(D4721,products!$A$2:$A$5902,0))</f>
        <v>OffSup</v>
      </c>
      <c r="K4721" t="str">
        <f>INDEX(products!$C$2:$C$5902,MATCH(D4721,products!$A$2:$A$5902,0))</f>
        <v>Bndrs</v>
      </c>
      <c r="L4721" s="3">
        <f>INDEX(products!$E$2:$E$5902,MATCH(D4721,products!$A$2:$A$5902,0))</f>
        <v>99.61</v>
      </c>
      <c r="M4721">
        <f>_xlfn.XLOOKUP(D4721,products!$A$2:$A$5902,products!$F$2:$F$5902)</f>
        <v>3</v>
      </c>
      <c r="N4721" s="3">
        <f t="shared" si="73"/>
        <v>33.203333333333333</v>
      </c>
      <c r="O4721" s="3" t="str" cm="1">
        <f t="array" ref="O4721">_xlfn.IFS(J4721="Furn","Furniture",J4721="Tech","Technology",J4721="OffSup","Office Supplies")</f>
        <v>Office Supplies</v>
      </c>
      <c r="P4721" s="3" t="str" cm="1">
        <f t="array" ref="P4721">_xlfn.IFS(K4721="Bkcs","Bookcases",K4721="Phns","Phones",K4721="Acc","Accessories",K4721="Bndrs","Binders",K4721="Fstnrs","Fasteners")</f>
        <v>Binders</v>
      </c>
      <c r="Q4721" t="str">
        <f>IF(_xlfn.XLOOKUP(D4721,products!$A$2:$A$5902,products!$H$2:$H$5902,,0)=1,"Yes","No")</f>
        <v>No</v>
      </c>
    </row>
    <row r="4722" spans="1:17" x14ac:dyDescent="0.3">
      <c r="A4722" t="s">
        <v>27581</v>
      </c>
      <c r="B4722" s="4">
        <v>43687</v>
      </c>
      <c r="C4722" t="s">
        <v>27582</v>
      </c>
      <c r="D4722" t="s">
        <v>27585</v>
      </c>
      <c r="E4722" s="1">
        <v>43939</v>
      </c>
      <c r="F4722" t="s">
        <v>35</v>
      </c>
      <c r="G4722" t="str">
        <f>_xlfn.XLOOKUP(C4722,customers!$A$2:$A$5902,customers!$B$2:$B$5902,,0)</f>
        <v>Melissa Myers</v>
      </c>
      <c r="H4722" t="str">
        <f>_xlfn.XLOOKUP(C4722,customers!$A$2:$A$5902,customers!$G$2:$G$5902,,0)</f>
        <v>North</v>
      </c>
      <c r="I4722" t="str">
        <f>_xlfn.XLOOKUP(C4722,customers!$A$2:$A$5902,customers!$E$2:$E$5902,,0)</f>
        <v>East Peggychester</v>
      </c>
      <c r="J4722" t="str">
        <f>INDEX(products!$B$2:$B$5902,MATCH(D4722,products!$A$2:$A$5902,0))</f>
        <v>Tech</v>
      </c>
      <c r="K4722" t="str">
        <f>INDEX(products!$C$2:$C$5902,MATCH(D4722,products!$A$2:$A$5902,0))</f>
        <v>Bkcs</v>
      </c>
      <c r="L4722" s="3">
        <f>INDEX(products!$E$2:$E$5902,MATCH(D4722,products!$A$2:$A$5902,0))</f>
        <v>2352.0300000000002</v>
      </c>
      <c r="M4722">
        <f>_xlfn.XLOOKUP(D4722,products!$A$2:$A$5902,products!$F$2:$F$5902)</f>
        <v>7</v>
      </c>
      <c r="N4722" s="3">
        <f t="shared" si="73"/>
        <v>336.00428571428574</v>
      </c>
      <c r="O4722" s="3" t="str" cm="1">
        <f t="array" ref="O4722">_xlfn.IFS(J4722="Furn","Furniture",J4722="Tech","Technology",J4722="OffSup","Office Supplies")</f>
        <v>Technology</v>
      </c>
      <c r="P4722" s="3" t="str" cm="1">
        <f t="array" ref="P4722">_xlfn.IFS(K4722="Bkcs","Bookcases",K4722="Phns","Phones",K4722="Acc","Accessories",K4722="Bndrs","Binders",K4722="Fstnrs","Fasteners")</f>
        <v>Bookcases</v>
      </c>
      <c r="Q4722" t="str">
        <f>IF(_xlfn.XLOOKUP(D4722,products!$A$2:$A$5902,products!$H$2:$H$5902,,0)=1,"Yes","No")</f>
        <v>No</v>
      </c>
    </row>
    <row r="4723" spans="1:17" x14ac:dyDescent="0.3">
      <c r="A4723" t="s">
        <v>27587</v>
      </c>
      <c r="B4723" s="4">
        <v>44406</v>
      </c>
      <c r="C4723" t="s">
        <v>27588</v>
      </c>
      <c r="D4723" t="s">
        <v>27590</v>
      </c>
      <c r="E4723" s="1">
        <v>44752</v>
      </c>
      <c r="F4723" t="s">
        <v>35</v>
      </c>
      <c r="G4723" t="str">
        <f>_xlfn.XLOOKUP(C4723,customers!$A$2:$A$5902,customers!$B$2:$B$5902,,0)</f>
        <v>Isaiah Martinez</v>
      </c>
      <c r="H4723" t="str">
        <f>_xlfn.XLOOKUP(C4723,customers!$A$2:$A$5902,customers!$G$2:$G$5902,,0)</f>
        <v>North</v>
      </c>
      <c r="I4723" t="str">
        <f>_xlfn.XLOOKUP(C4723,customers!$A$2:$A$5902,customers!$E$2:$E$5902,,0)</f>
        <v>New Daniel</v>
      </c>
      <c r="J4723" t="str">
        <f>INDEX(products!$B$2:$B$5902,MATCH(D4723,products!$A$2:$A$5902,0))</f>
        <v>Furn</v>
      </c>
      <c r="K4723" t="str">
        <f>INDEX(products!$C$2:$C$5902,MATCH(D4723,products!$A$2:$A$5902,0))</f>
        <v>Bkcs</v>
      </c>
      <c r="L4723" s="3">
        <f>INDEX(products!$E$2:$E$5902,MATCH(D4723,products!$A$2:$A$5902,0))</f>
        <v>1545.83</v>
      </c>
      <c r="M4723">
        <f>_xlfn.XLOOKUP(D4723,products!$A$2:$A$5902,products!$F$2:$F$5902)</f>
        <v>7</v>
      </c>
      <c r="N4723" s="3">
        <f t="shared" si="73"/>
        <v>220.83285714285714</v>
      </c>
      <c r="O4723" s="3" t="str" cm="1">
        <f t="array" ref="O4723">_xlfn.IFS(J4723="Furn","Furniture",J4723="Tech","Technology",J4723="OffSup","Office Supplies")</f>
        <v>Furniture</v>
      </c>
      <c r="P4723" s="3" t="str" cm="1">
        <f t="array" ref="P4723">_xlfn.IFS(K4723="Bkcs","Bookcases",K4723="Phns","Phones",K4723="Acc","Accessories",K4723="Bndrs","Binders",K4723="Fstnrs","Fasteners")</f>
        <v>Bookcases</v>
      </c>
      <c r="Q4723" t="str">
        <f>IF(_xlfn.XLOOKUP(D4723,products!$A$2:$A$5902,products!$H$2:$H$5902,,0)=1,"Yes","No")</f>
        <v>Yes</v>
      </c>
    </row>
    <row r="4724" spans="1:17" x14ac:dyDescent="0.3">
      <c r="A4724" t="s">
        <v>27592</v>
      </c>
      <c r="B4724" s="4">
        <v>44338</v>
      </c>
      <c r="C4724" t="s">
        <v>27593</v>
      </c>
      <c r="D4724" t="s">
        <v>27595</v>
      </c>
      <c r="E4724" s="1">
        <v>44577</v>
      </c>
      <c r="F4724" t="s">
        <v>74</v>
      </c>
      <c r="G4724" t="str">
        <f>_xlfn.XLOOKUP(C4724,customers!$A$2:$A$5902,customers!$B$2:$B$5902,,0)</f>
        <v>Erica Wilson</v>
      </c>
      <c r="H4724" t="str">
        <f>_xlfn.XLOOKUP(C4724,customers!$A$2:$A$5902,customers!$G$2:$G$5902,,0)</f>
        <v>North</v>
      </c>
      <c r="I4724" t="str">
        <f>_xlfn.XLOOKUP(C4724,customers!$A$2:$A$5902,customers!$E$2:$E$5902,,0)</f>
        <v>Lake James</v>
      </c>
      <c r="J4724" t="str">
        <f>INDEX(products!$B$2:$B$5902,MATCH(D4724,products!$A$2:$A$5902,0))</f>
        <v>Furn</v>
      </c>
      <c r="K4724" t="str">
        <f>INDEX(products!$C$2:$C$5902,MATCH(D4724,products!$A$2:$A$5902,0))</f>
        <v>Fstnrs</v>
      </c>
      <c r="L4724" s="3">
        <f>INDEX(products!$E$2:$E$5902,MATCH(D4724,products!$A$2:$A$5902,0))</f>
        <v>1686.11</v>
      </c>
      <c r="M4724">
        <f>_xlfn.XLOOKUP(D4724,products!$A$2:$A$5902,products!$F$2:$F$5902)</f>
        <v>8</v>
      </c>
      <c r="N4724" s="3">
        <f t="shared" si="73"/>
        <v>210.76374999999999</v>
      </c>
      <c r="O4724" s="3" t="str" cm="1">
        <f t="array" ref="O4724">_xlfn.IFS(J4724="Furn","Furniture",J4724="Tech","Technology",J4724="OffSup","Office Supplies")</f>
        <v>Furniture</v>
      </c>
      <c r="P4724" s="3" t="str" cm="1">
        <f t="array" ref="P4724">_xlfn.IFS(K4724="Bkcs","Bookcases",K4724="Phns","Phones",K4724="Acc","Accessories",K4724="Bndrs","Binders",K4724="Fstnrs","Fasteners")</f>
        <v>Fasteners</v>
      </c>
      <c r="Q4724" t="str">
        <f>IF(_xlfn.XLOOKUP(D4724,products!$A$2:$A$5902,products!$H$2:$H$5902,,0)=1,"Yes","No")</f>
        <v>No</v>
      </c>
    </row>
    <row r="4725" spans="1:17" x14ac:dyDescent="0.3">
      <c r="A4725" t="s">
        <v>27597</v>
      </c>
      <c r="B4725" s="4">
        <v>44634</v>
      </c>
      <c r="C4725" t="s">
        <v>27598</v>
      </c>
      <c r="D4725" t="s">
        <v>27601</v>
      </c>
      <c r="E4725" s="1">
        <v>44930</v>
      </c>
      <c r="F4725" t="s">
        <v>21</v>
      </c>
      <c r="G4725" t="str">
        <f>_xlfn.XLOOKUP(C4725,customers!$A$2:$A$5902,customers!$B$2:$B$5902,,0)</f>
        <v>Dennis Gonzalez</v>
      </c>
      <c r="H4725" t="str">
        <f>_xlfn.XLOOKUP(C4725,customers!$A$2:$A$5902,customers!$G$2:$G$5902,,0)</f>
        <v>East</v>
      </c>
      <c r="I4725" t="str">
        <f>_xlfn.XLOOKUP(C4725,customers!$A$2:$A$5902,customers!$E$2:$E$5902,,0)</f>
        <v>Lake Haley</v>
      </c>
      <c r="J4725" t="str">
        <f>INDEX(products!$B$2:$B$5902,MATCH(D4725,products!$A$2:$A$5902,0))</f>
        <v>OffSup</v>
      </c>
      <c r="K4725" t="str">
        <f>INDEX(products!$C$2:$C$5902,MATCH(D4725,products!$A$2:$A$5902,0))</f>
        <v>Acc</v>
      </c>
      <c r="L4725" s="3">
        <f>INDEX(products!$E$2:$E$5902,MATCH(D4725,products!$A$2:$A$5902,0))</f>
        <v>4265.5200000000004</v>
      </c>
      <c r="M4725">
        <f>_xlfn.XLOOKUP(D4725,products!$A$2:$A$5902,products!$F$2:$F$5902)</f>
        <v>6</v>
      </c>
      <c r="N4725" s="3">
        <f t="shared" si="73"/>
        <v>710.92000000000007</v>
      </c>
      <c r="O4725" s="3" t="str" cm="1">
        <f t="array" ref="O4725">_xlfn.IFS(J4725="Furn","Furniture",J4725="Tech","Technology",J4725="OffSup","Office Supplies")</f>
        <v>Office Supplies</v>
      </c>
      <c r="P4725" s="3" t="str" cm="1">
        <f t="array" ref="P4725">_xlfn.IFS(K4725="Bkcs","Bookcases",K4725="Phns","Phones",K4725="Acc","Accessories",K4725="Bndrs","Binders",K4725="Fstnrs","Fasteners")</f>
        <v>Accessories</v>
      </c>
      <c r="Q4725" t="str">
        <f>IF(_xlfn.XLOOKUP(D4725,products!$A$2:$A$5902,products!$H$2:$H$5902,,0)=1,"Yes","No")</f>
        <v>No</v>
      </c>
    </row>
    <row r="4726" spans="1:17" x14ac:dyDescent="0.3">
      <c r="A4726" t="s">
        <v>27603</v>
      </c>
      <c r="B4726" s="4">
        <v>44662</v>
      </c>
      <c r="C4726" t="s">
        <v>27604</v>
      </c>
      <c r="D4726" t="s">
        <v>27607</v>
      </c>
      <c r="E4726" s="1">
        <v>44692</v>
      </c>
      <c r="F4726" t="s">
        <v>35</v>
      </c>
      <c r="G4726" t="str">
        <f>_xlfn.XLOOKUP(C4726,customers!$A$2:$A$5902,customers!$B$2:$B$5902,,0)</f>
        <v>Patricia Nelson</v>
      </c>
      <c r="H4726" t="str">
        <f>_xlfn.XLOOKUP(C4726,customers!$A$2:$A$5902,customers!$G$2:$G$5902,,0)</f>
        <v>North</v>
      </c>
      <c r="I4726" t="str">
        <f>_xlfn.XLOOKUP(C4726,customers!$A$2:$A$5902,customers!$E$2:$E$5902,,0)</f>
        <v>Lindaport</v>
      </c>
      <c r="J4726" t="str">
        <f>INDEX(products!$B$2:$B$5902,MATCH(D4726,products!$A$2:$A$5902,0))</f>
        <v>Tech</v>
      </c>
      <c r="K4726" t="str">
        <f>INDEX(products!$C$2:$C$5902,MATCH(D4726,products!$A$2:$A$5902,0))</f>
        <v>Acc</v>
      </c>
      <c r="L4726" s="3">
        <f>INDEX(products!$E$2:$E$5902,MATCH(D4726,products!$A$2:$A$5902,0))</f>
        <v>2456.4</v>
      </c>
      <c r="M4726">
        <f>_xlfn.XLOOKUP(D4726,products!$A$2:$A$5902,products!$F$2:$F$5902)</f>
        <v>3</v>
      </c>
      <c r="N4726" s="3">
        <f t="shared" si="73"/>
        <v>818.80000000000007</v>
      </c>
      <c r="O4726" s="3" t="str" cm="1">
        <f t="array" ref="O4726">_xlfn.IFS(J4726="Furn","Furniture",J4726="Tech","Technology",J4726="OffSup","Office Supplies")</f>
        <v>Technology</v>
      </c>
      <c r="P4726" s="3" t="str" cm="1">
        <f t="array" ref="P4726">_xlfn.IFS(K4726="Bkcs","Bookcases",K4726="Phns","Phones",K4726="Acc","Accessories",K4726="Bndrs","Binders",K4726="Fstnrs","Fasteners")</f>
        <v>Accessories</v>
      </c>
      <c r="Q4726" t="str">
        <f>IF(_xlfn.XLOOKUP(D4726,products!$A$2:$A$5902,products!$H$2:$H$5902,,0)=1,"Yes","No")</f>
        <v>No</v>
      </c>
    </row>
    <row r="4727" spans="1:17" x14ac:dyDescent="0.3">
      <c r="A4727" s="2" t="s">
        <v>27609</v>
      </c>
      <c r="B4727" s="4">
        <v>44347</v>
      </c>
      <c r="C4727" t="s">
        <v>27610</v>
      </c>
      <c r="D4727" t="s">
        <v>27612</v>
      </c>
      <c r="E4727" s="1">
        <v>44673</v>
      </c>
      <c r="F4727" t="s">
        <v>21</v>
      </c>
      <c r="G4727" t="str">
        <f>_xlfn.XLOOKUP(C4727,customers!$A$2:$A$5902,customers!$B$2:$B$5902,,0)</f>
        <v>Cody Wheeler</v>
      </c>
      <c r="H4727" t="str">
        <f>_xlfn.XLOOKUP(C4727,customers!$A$2:$A$5902,customers!$G$2:$G$5902,,0)</f>
        <v>West</v>
      </c>
      <c r="I4727" t="str">
        <f>_xlfn.XLOOKUP(C4727,customers!$A$2:$A$5902,customers!$E$2:$E$5902,,0)</f>
        <v>Davidsonport</v>
      </c>
      <c r="J4727" t="str">
        <f>INDEX(products!$B$2:$B$5902,MATCH(D4727,products!$A$2:$A$5902,0))</f>
        <v>OffSup</v>
      </c>
      <c r="K4727" t="str">
        <f>INDEX(products!$C$2:$C$5902,MATCH(D4727,products!$A$2:$A$5902,0))</f>
        <v>Fstnrs</v>
      </c>
      <c r="L4727" s="3">
        <f>INDEX(products!$E$2:$E$5902,MATCH(D4727,products!$A$2:$A$5902,0))</f>
        <v>2241.23</v>
      </c>
      <c r="M4727">
        <f>_xlfn.XLOOKUP(D4727,products!$A$2:$A$5902,products!$F$2:$F$5902)</f>
        <v>5</v>
      </c>
      <c r="N4727" s="3">
        <f t="shared" si="73"/>
        <v>448.24599999999998</v>
      </c>
      <c r="O4727" s="3" t="str" cm="1">
        <f t="array" ref="O4727">_xlfn.IFS(J4727="Furn","Furniture",J4727="Tech","Technology",J4727="OffSup","Office Supplies")</f>
        <v>Office Supplies</v>
      </c>
      <c r="P4727" s="3" t="str" cm="1">
        <f t="array" ref="P4727">_xlfn.IFS(K4727="Bkcs","Bookcases",K4727="Phns","Phones",K4727="Acc","Accessories",K4727="Bndrs","Binders",K4727="Fstnrs","Fasteners")</f>
        <v>Fasteners</v>
      </c>
      <c r="Q4727" t="str">
        <f>IF(_xlfn.XLOOKUP(D4727,products!$A$2:$A$5902,products!$H$2:$H$5902,,0)=1,"Yes","No")</f>
        <v>Yes</v>
      </c>
    </row>
    <row r="4728" spans="1:17" x14ac:dyDescent="0.3">
      <c r="A4728" t="s">
        <v>27614</v>
      </c>
      <c r="B4728" s="4">
        <v>44090</v>
      </c>
      <c r="C4728" t="s">
        <v>27615</v>
      </c>
      <c r="D4728" t="s">
        <v>27618</v>
      </c>
      <c r="E4728" s="1">
        <v>44132</v>
      </c>
      <c r="F4728" t="s">
        <v>21</v>
      </c>
      <c r="G4728" t="str">
        <f>_xlfn.XLOOKUP(C4728,customers!$A$2:$A$5902,customers!$B$2:$B$5902,,0)</f>
        <v>Robert Washington</v>
      </c>
      <c r="H4728" t="str">
        <f>_xlfn.XLOOKUP(C4728,customers!$A$2:$A$5902,customers!$G$2:$G$5902,,0)</f>
        <v>East</v>
      </c>
      <c r="I4728" t="str">
        <f>_xlfn.XLOOKUP(C4728,customers!$A$2:$A$5902,customers!$E$2:$E$5902,,0)</f>
        <v>Thomasfurt</v>
      </c>
      <c r="J4728" t="str">
        <f>INDEX(products!$B$2:$B$5902,MATCH(D4728,products!$A$2:$A$5902,0))</f>
        <v>Furn</v>
      </c>
      <c r="K4728" t="str">
        <f>INDEX(products!$C$2:$C$5902,MATCH(D4728,products!$A$2:$A$5902,0))</f>
        <v>Fstnrs</v>
      </c>
      <c r="L4728" s="3">
        <f>INDEX(products!$E$2:$E$5902,MATCH(D4728,products!$A$2:$A$5902,0))</f>
        <v>1838.85</v>
      </c>
      <c r="M4728">
        <f>_xlfn.XLOOKUP(D4728,products!$A$2:$A$5902,products!$F$2:$F$5902)</f>
        <v>10</v>
      </c>
      <c r="N4728" s="3">
        <f t="shared" si="73"/>
        <v>183.88499999999999</v>
      </c>
      <c r="O4728" s="3" t="str" cm="1">
        <f t="array" ref="O4728">_xlfn.IFS(J4728="Furn","Furniture",J4728="Tech","Technology",J4728="OffSup","Office Supplies")</f>
        <v>Furniture</v>
      </c>
      <c r="P4728" s="3" t="str" cm="1">
        <f t="array" ref="P4728">_xlfn.IFS(K4728="Bkcs","Bookcases",K4728="Phns","Phones",K4728="Acc","Accessories",K4728="Bndrs","Binders",K4728="Fstnrs","Fasteners")</f>
        <v>Fasteners</v>
      </c>
      <c r="Q4728" t="str">
        <f>IF(_xlfn.XLOOKUP(D4728,products!$A$2:$A$5902,products!$H$2:$H$5902,,0)=1,"Yes","No")</f>
        <v>Yes</v>
      </c>
    </row>
    <row r="4729" spans="1:17" x14ac:dyDescent="0.3">
      <c r="A4729" t="s">
        <v>27620</v>
      </c>
      <c r="B4729" s="4">
        <v>44897</v>
      </c>
      <c r="C4729" t="s">
        <v>27621</v>
      </c>
      <c r="D4729" t="s">
        <v>27622</v>
      </c>
      <c r="E4729" s="1">
        <v>45017</v>
      </c>
      <c r="F4729" t="s">
        <v>21</v>
      </c>
      <c r="G4729" t="str">
        <f>_xlfn.XLOOKUP(C4729,customers!$A$2:$A$5902,customers!$B$2:$B$5902,,0)</f>
        <v>Michael Smith</v>
      </c>
      <c r="H4729" t="str">
        <f>_xlfn.XLOOKUP(C4729,customers!$A$2:$A$5902,customers!$G$2:$G$5902,,0)</f>
        <v>South</v>
      </c>
      <c r="I4729" t="str">
        <f>_xlfn.XLOOKUP(C4729,customers!$A$2:$A$5902,customers!$E$2:$E$5902,,0)</f>
        <v>Smithborough</v>
      </c>
      <c r="J4729" t="str">
        <f>INDEX(products!$B$2:$B$5902,MATCH(D4729,products!$A$2:$A$5902,0))</f>
        <v>OffSup</v>
      </c>
      <c r="K4729" t="str">
        <f>INDEX(products!$C$2:$C$5902,MATCH(D4729,products!$A$2:$A$5902,0))</f>
        <v>Acc</v>
      </c>
      <c r="L4729" s="3">
        <f>INDEX(products!$E$2:$E$5902,MATCH(D4729,products!$A$2:$A$5902,0))</f>
        <v>1713.16</v>
      </c>
      <c r="M4729">
        <f>_xlfn.XLOOKUP(D4729,products!$A$2:$A$5902,products!$F$2:$F$5902)</f>
        <v>10</v>
      </c>
      <c r="N4729" s="3">
        <f t="shared" si="73"/>
        <v>171.316</v>
      </c>
      <c r="O4729" s="3" t="str" cm="1">
        <f t="array" ref="O4729">_xlfn.IFS(J4729="Furn","Furniture",J4729="Tech","Technology",J4729="OffSup","Office Supplies")</f>
        <v>Office Supplies</v>
      </c>
      <c r="P4729" s="3" t="str" cm="1">
        <f t="array" ref="P4729">_xlfn.IFS(K4729="Bkcs","Bookcases",K4729="Phns","Phones",K4729="Acc","Accessories",K4729="Bndrs","Binders",K4729="Fstnrs","Fasteners")</f>
        <v>Accessories</v>
      </c>
      <c r="Q4729" t="str">
        <f>IF(_xlfn.XLOOKUP(D4729,products!$A$2:$A$5902,products!$H$2:$H$5902,,0)=1,"Yes","No")</f>
        <v>No</v>
      </c>
    </row>
    <row r="4730" spans="1:17" x14ac:dyDescent="0.3">
      <c r="A4730" s="2" t="s">
        <v>27624</v>
      </c>
      <c r="B4730" s="4">
        <v>43997</v>
      </c>
      <c r="C4730" t="s">
        <v>27625</v>
      </c>
      <c r="D4730" t="s">
        <v>27628</v>
      </c>
      <c r="E4730" s="1">
        <v>44237</v>
      </c>
      <c r="F4730" t="s">
        <v>21</v>
      </c>
      <c r="G4730" t="str">
        <f>_xlfn.XLOOKUP(C4730,customers!$A$2:$A$5902,customers!$B$2:$B$5902,,0)</f>
        <v>Kyle Humphrey</v>
      </c>
      <c r="H4730" t="str">
        <f>_xlfn.XLOOKUP(C4730,customers!$A$2:$A$5902,customers!$G$2:$G$5902,,0)</f>
        <v>South</v>
      </c>
      <c r="I4730" t="str">
        <f>_xlfn.XLOOKUP(C4730,customers!$A$2:$A$5902,customers!$E$2:$E$5902,,0)</f>
        <v>Salinasburgh</v>
      </c>
      <c r="J4730" t="str">
        <f>INDEX(products!$B$2:$B$5902,MATCH(D4730,products!$A$2:$A$5902,0))</f>
        <v>Tech</v>
      </c>
      <c r="K4730" t="str">
        <f>INDEX(products!$C$2:$C$5902,MATCH(D4730,products!$A$2:$A$5902,0))</f>
        <v>Acc</v>
      </c>
      <c r="L4730" s="3">
        <f>INDEX(products!$E$2:$E$5902,MATCH(D4730,products!$A$2:$A$5902,0))</f>
        <v>4081.96</v>
      </c>
      <c r="M4730">
        <f>_xlfn.XLOOKUP(D4730,products!$A$2:$A$5902,products!$F$2:$F$5902)</f>
        <v>10</v>
      </c>
      <c r="N4730" s="3">
        <f t="shared" si="73"/>
        <v>408.19600000000003</v>
      </c>
      <c r="O4730" s="3" t="str" cm="1">
        <f t="array" ref="O4730">_xlfn.IFS(J4730="Furn","Furniture",J4730="Tech","Technology",J4730="OffSup","Office Supplies")</f>
        <v>Technology</v>
      </c>
      <c r="P4730" s="3" t="str" cm="1">
        <f t="array" ref="P4730">_xlfn.IFS(K4730="Bkcs","Bookcases",K4730="Phns","Phones",K4730="Acc","Accessories",K4730="Bndrs","Binders",K4730="Fstnrs","Fasteners")</f>
        <v>Accessories</v>
      </c>
      <c r="Q4730" t="str">
        <f>IF(_xlfn.XLOOKUP(D4730,products!$A$2:$A$5902,products!$H$2:$H$5902,,0)=1,"Yes","No")</f>
        <v>Yes</v>
      </c>
    </row>
    <row r="4731" spans="1:17" x14ac:dyDescent="0.3">
      <c r="A4731" t="s">
        <v>27630</v>
      </c>
      <c r="B4731" s="4">
        <v>43645</v>
      </c>
      <c r="C4731" t="s">
        <v>27631</v>
      </c>
      <c r="D4731" t="s">
        <v>27634</v>
      </c>
      <c r="E4731" s="1">
        <v>43745</v>
      </c>
      <c r="F4731" t="s">
        <v>35</v>
      </c>
      <c r="G4731" t="str">
        <f>_xlfn.XLOOKUP(C4731,customers!$A$2:$A$5902,customers!$B$2:$B$5902,,0)</f>
        <v>Charles Powell</v>
      </c>
      <c r="H4731" t="str">
        <f>_xlfn.XLOOKUP(C4731,customers!$A$2:$A$5902,customers!$G$2:$G$5902,,0)</f>
        <v>North</v>
      </c>
      <c r="I4731" t="str">
        <f>_xlfn.XLOOKUP(C4731,customers!$A$2:$A$5902,customers!$E$2:$E$5902,,0)</f>
        <v>New Ashleyfort</v>
      </c>
      <c r="J4731" t="str">
        <f>INDEX(products!$B$2:$B$5902,MATCH(D4731,products!$A$2:$A$5902,0))</f>
        <v>Tech</v>
      </c>
      <c r="K4731" t="str">
        <f>INDEX(products!$C$2:$C$5902,MATCH(D4731,products!$A$2:$A$5902,0))</f>
        <v>Bndrs</v>
      </c>
      <c r="L4731" s="3">
        <f>INDEX(products!$E$2:$E$5902,MATCH(D4731,products!$A$2:$A$5902,0))</f>
        <v>1526.95</v>
      </c>
      <c r="M4731">
        <f>_xlfn.XLOOKUP(D4731,products!$A$2:$A$5902,products!$F$2:$F$5902)</f>
        <v>5</v>
      </c>
      <c r="N4731" s="3">
        <f t="shared" si="73"/>
        <v>305.39</v>
      </c>
      <c r="O4731" s="3" t="str" cm="1">
        <f t="array" ref="O4731">_xlfn.IFS(J4731="Furn","Furniture",J4731="Tech","Technology",J4731="OffSup","Office Supplies")</f>
        <v>Technology</v>
      </c>
      <c r="P4731" s="3" t="str" cm="1">
        <f t="array" ref="P4731">_xlfn.IFS(K4731="Bkcs","Bookcases",K4731="Phns","Phones",K4731="Acc","Accessories",K4731="Bndrs","Binders",K4731="Fstnrs","Fasteners")</f>
        <v>Binders</v>
      </c>
      <c r="Q4731" t="str">
        <f>IF(_xlfn.XLOOKUP(D4731,products!$A$2:$A$5902,products!$H$2:$H$5902,,0)=1,"Yes","No")</f>
        <v>No</v>
      </c>
    </row>
    <row r="4732" spans="1:17" x14ac:dyDescent="0.3">
      <c r="A4732" t="s">
        <v>27636</v>
      </c>
      <c r="B4732" s="4">
        <v>44787</v>
      </c>
      <c r="C4732" t="s">
        <v>27637</v>
      </c>
      <c r="D4732" t="s">
        <v>27639</v>
      </c>
      <c r="E4732" s="1">
        <v>45051</v>
      </c>
      <c r="F4732" t="s">
        <v>35</v>
      </c>
      <c r="G4732" t="str">
        <f>_xlfn.XLOOKUP(C4732,customers!$A$2:$A$5902,customers!$B$2:$B$5902,,0)</f>
        <v>Joshua Berger</v>
      </c>
      <c r="H4732" t="str">
        <f>_xlfn.XLOOKUP(C4732,customers!$A$2:$A$5902,customers!$G$2:$G$5902,,0)</f>
        <v>South</v>
      </c>
      <c r="I4732" t="str">
        <f>_xlfn.XLOOKUP(C4732,customers!$A$2:$A$5902,customers!$E$2:$E$5902,,0)</f>
        <v>Matthewmouth</v>
      </c>
      <c r="J4732" t="str">
        <f>INDEX(products!$B$2:$B$5902,MATCH(D4732,products!$A$2:$A$5902,0))</f>
        <v>OffSup</v>
      </c>
      <c r="K4732" t="str">
        <f>INDEX(products!$C$2:$C$5902,MATCH(D4732,products!$A$2:$A$5902,0))</f>
        <v>Bndrs</v>
      </c>
      <c r="L4732" s="3">
        <f>INDEX(products!$E$2:$E$5902,MATCH(D4732,products!$A$2:$A$5902,0))</f>
        <v>2222.4499999999998</v>
      </c>
      <c r="M4732">
        <f>_xlfn.XLOOKUP(D4732,products!$A$2:$A$5902,products!$F$2:$F$5902)</f>
        <v>10</v>
      </c>
      <c r="N4732" s="3">
        <f t="shared" si="73"/>
        <v>222.24499999999998</v>
      </c>
      <c r="O4732" s="3" t="str" cm="1">
        <f t="array" ref="O4732">_xlfn.IFS(J4732="Furn","Furniture",J4732="Tech","Technology",J4732="OffSup","Office Supplies")</f>
        <v>Office Supplies</v>
      </c>
      <c r="P4732" s="3" t="str" cm="1">
        <f t="array" ref="P4732">_xlfn.IFS(K4732="Bkcs","Bookcases",K4732="Phns","Phones",K4732="Acc","Accessories",K4732="Bndrs","Binders",K4732="Fstnrs","Fasteners")</f>
        <v>Binders</v>
      </c>
      <c r="Q4732" t="str">
        <f>IF(_xlfn.XLOOKUP(D4732,products!$A$2:$A$5902,products!$H$2:$H$5902,,0)=1,"Yes","No")</f>
        <v>No</v>
      </c>
    </row>
    <row r="4733" spans="1:17" x14ac:dyDescent="0.3">
      <c r="A4733" t="s">
        <v>27641</v>
      </c>
      <c r="B4733" s="4">
        <v>45230</v>
      </c>
      <c r="C4733" t="s">
        <v>27642</v>
      </c>
      <c r="D4733" t="s">
        <v>27645</v>
      </c>
      <c r="E4733" s="1">
        <v>45481</v>
      </c>
      <c r="F4733" t="s">
        <v>35</v>
      </c>
      <c r="G4733" t="str">
        <f>_xlfn.XLOOKUP(C4733,customers!$A$2:$A$5902,customers!$B$2:$B$5902,,0)</f>
        <v>Stephanie Flores</v>
      </c>
      <c r="H4733" t="str">
        <f>_xlfn.XLOOKUP(C4733,customers!$A$2:$A$5902,customers!$G$2:$G$5902,,0)</f>
        <v>West</v>
      </c>
      <c r="I4733" t="str">
        <f>_xlfn.XLOOKUP(C4733,customers!$A$2:$A$5902,customers!$E$2:$E$5902,,0)</f>
        <v>West Kennethtown</v>
      </c>
      <c r="J4733" t="str">
        <f>INDEX(products!$B$2:$B$5902,MATCH(D4733,products!$A$2:$A$5902,0))</f>
        <v>Tech</v>
      </c>
      <c r="K4733" t="str">
        <f>INDEX(products!$C$2:$C$5902,MATCH(D4733,products!$A$2:$A$5902,0))</f>
        <v>Acc</v>
      </c>
      <c r="L4733" s="3">
        <f>INDEX(products!$E$2:$E$5902,MATCH(D4733,products!$A$2:$A$5902,0))</f>
        <v>852.23</v>
      </c>
      <c r="M4733">
        <f>_xlfn.XLOOKUP(D4733,products!$A$2:$A$5902,products!$F$2:$F$5902)</f>
        <v>8</v>
      </c>
      <c r="N4733" s="3">
        <f t="shared" si="73"/>
        <v>106.52875</v>
      </c>
      <c r="O4733" s="3" t="str" cm="1">
        <f t="array" ref="O4733">_xlfn.IFS(J4733="Furn","Furniture",J4733="Tech","Technology",J4733="OffSup","Office Supplies")</f>
        <v>Technology</v>
      </c>
      <c r="P4733" s="3" t="str" cm="1">
        <f t="array" ref="P4733">_xlfn.IFS(K4733="Bkcs","Bookcases",K4733="Phns","Phones",K4733="Acc","Accessories",K4733="Bndrs","Binders",K4733="Fstnrs","Fasteners")</f>
        <v>Accessories</v>
      </c>
      <c r="Q4733" t="str">
        <f>IF(_xlfn.XLOOKUP(D4733,products!$A$2:$A$5902,products!$H$2:$H$5902,,0)=1,"Yes","No")</f>
        <v>No</v>
      </c>
    </row>
    <row r="4734" spans="1:17" x14ac:dyDescent="0.3">
      <c r="A4734" t="s">
        <v>27647</v>
      </c>
      <c r="B4734" s="4">
        <v>44474</v>
      </c>
      <c r="C4734" t="s">
        <v>27648</v>
      </c>
      <c r="D4734" t="s">
        <v>27650</v>
      </c>
      <c r="E4734" s="1">
        <v>44725</v>
      </c>
      <c r="F4734" t="s">
        <v>74</v>
      </c>
      <c r="G4734" t="str">
        <f>_xlfn.XLOOKUP(C4734,customers!$A$2:$A$5902,customers!$B$2:$B$5902,,0)</f>
        <v>Matthew Mason</v>
      </c>
      <c r="H4734" t="str">
        <f>_xlfn.XLOOKUP(C4734,customers!$A$2:$A$5902,customers!$G$2:$G$5902,,0)</f>
        <v>East</v>
      </c>
      <c r="I4734" t="str">
        <f>_xlfn.XLOOKUP(C4734,customers!$A$2:$A$5902,customers!$E$2:$E$5902,,0)</f>
        <v>Michaelhaven</v>
      </c>
      <c r="J4734" t="str">
        <f>INDEX(products!$B$2:$B$5902,MATCH(D4734,products!$A$2:$A$5902,0))</f>
        <v>OffSup</v>
      </c>
      <c r="K4734" t="str">
        <f>INDEX(products!$C$2:$C$5902,MATCH(D4734,products!$A$2:$A$5902,0))</f>
        <v>Phns</v>
      </c>
      <c r="L4734" s="3">
        <f>INDEX(products!$E$2:$E$5902,MATCH(D4734,products!$A$2:$A$5902,0))</f>
        <v>3725.19</v>
      </c>
      <c r="M4734">
        <f>_xlfn.XLOOKUP(D4734,products!$A$2:$A$5902,products!$F$2:$F$5902)</f>
        <v>9</v>
      </c>
      <c r="N4734" s="3">
        <f t="shared" si="73"/>
        <v>413.91</v>
      </c>
      <c r="O4734" s="3" t="str" cm="1">
        <f t="array" ref="O4734">_xlfn.IFS(J4734="Furn","Furniture",J4734="Tech","Technology",J4734="OffSup","Office Supplies")</f>
        <v>Office Supplies</v>
      </c>
      <c r="P4734" s="3" t="str" cm="1">
        <f t="array" ref="P4734">_xlfn.IFS(K4734="Bkcs","Bookcases",K4734="Phns","Phones",K4734="Acc","Accessories",K4734="Bndrs","Binders",K4734="Fstnrs","Fasteners")</f>
        <v>Phones</v>
      </c>
      <c r="Q4734" t="str">
        <f>IF(_xlfn.XLOOKUP(D4734,products!$A$2:$A$5902,products!$H$2:$H$5902,,0)=1,"Yes","No")</f>
        <v>No</v>
      </c>
    </row>
    <row r="4735" spans="1:17" x14ac:dyDescent="0.3">
      <c r="A4735" t="s">
        <v>27652</v>
      </c>
      <c r="B4735" s="4">
        <v>45286</v>
      </c>
      <c r="C4735" t="s">
        <v>27653</v>
      </c>
      <c r="D4735" t="s">
        <v>27656</v>
      </c>
      <c r="E4735" s="1">
        <v>45310</v>
      </c>
      <c r="F4735" t="s">
        <v>74</v>
      </c>
      <c r="G4735" t="str">
        <f>_xlfn.XLOOKUP(C4735,customers!$A$2:$A$5902,customers!$B$2:$B$5902,,0)</f>
        <v>Matthew Pope</v>
      </c>
      <c r="H4735" t="str">
        <f>_xlfn.XLOOKUP(C4735,customers!$A$2:$A$5902,customers!$G$2:$G$5902,,0)</f>
        <v>East</v>
      </c>
      <c r="I4735" t="str">
        <f>_xlfn.XLOOKUP(C4735,customers!$A$2:$A$5902,customers!$E$2:$E$5902,,0)</f>
        <v>Lake Anthonyville</v>
      </c>
      <c r="J4735" t="str">
        <f>INDEX(products!$B$2:$B$5902,MATCH(D4735,products!$A$2:$A$5902,0))</f>
        <v>Furn</v>
      </c>
      <c r="K4735" t="str">
        <f>INDEX(products!$C$2:$C$5902,MATCH(D4735,products!$A$2:$A$5902,0))</f>
        <v>Acc</v>
      </c>
      <c r="L4735" s="3">
        <f>INDEX(products!$E$2:$E$5902,MATCH(D4735,products!$A$2:$A$5902,0))</f>
        <v>2571.75</v>
      </c>
      <c r="M4735">
        <f>_xlfn.XLOOKUP(D4735,products!$A$2:$A$5902,products!$F$2:$F$5902)</f>
        <v>4</v>
      </c>
      <c r="N4735" s="3">
        <f t="shared" si="73"/>
        <v>642.9375</v>
      </c>
      <c r="O4735" s="3" t="str" cm="1">
        <f t="array" ref="O4735">_xlfn.IFS(J4735="Furn","Furniture",J4735="Tech","Technology",J4735="OffSup","Office Supplies")</f>
        <v>Furniture</v>
      </c>
      <c r="P4735" s="3" t="str" cm="1">
        <f t="array" ref="P4735">_xlfn.IFS(K4735="Bkcs","Bookcases",K4735="Phns","Phones",K4735="Acc","Accessories",K4735="Bndrs","Binders",K4735="Fstnrs","Fasteners")</f>
        <v>Accessories</v>
      </c>
      <c r="Q4735" t="str">
        <f>IF(_xlfn.XLOOKUP(D4735,products!$A$2:$A$5902,products!$H$2:$H$5902,,0)=1,"Yes","No")</f>
        <v>No</v>
      </c>
    </row>
    <row r="4736" spans="1:17" x14ac:dyDescent="0.3">
      <c r="A4736" t="s">
        <v>27658</v>
      </c>
      <c r="B4736" s="4">
        <v>44124</v>
      </c>
      <c r="C4736" t="s">
        <v>27659</v>
      </c>
      <c r="D4736" t="s">
        <v>27662</v>
      </c>
      <c r="E4736" s="1">
        <v>44243</v>
      </c>
      <c r="F4736" t="s">
        <v>35</v>
      </c>
      <c r="G4736" t="str">
        <f>_xlfn.XLOOKUP(C4736,customers!$A$2:$A$5902,customers!$B$2:$B$5902,,0)</f>
        <v>Craig Little</v>
      </c>
      <c r="H4736" t="str">
        <f>_xlfn.XLOOKUP(C4736,customers!$A$2:$A$5902,customers!$G$2:$G$5902,,0)</f>
        <v>North</v>
      </c>
      <c r="I4736" t="str">
        <f>_xlfn.XLOOKUP(C4736,customers!$A$2:$A$5902,customers!$E$2:$E$5902,,0)</f>
        <v>Reevesport</v>
      </c>
      <c r="J4736" t="str">
        <f>INDEX(products!$B$2:$B$5902,MATCH(D4736,products!$A$2:$A$5902,0))</f>
        <v>OffSup</v>
      </c>
      <c r="K4736" t="str">
        <f>INDEX(products!$C$2:$C$5902,MATCH(D4736,products!$A$2:$A$5902,0))</f>
        <v>Bndrs</v>
      </c>
      <c r="L4736" s="3">
        <f>INDEX(products!$E$2:$E$5902,MATCH(D4736,products!$A$2:$A$5902,0))</f>
        <v>2417.36</v>
      </c>
      <c r="M4736">
        <f>_xlfn.XLOOKUP(D4736,products!$A$2:$A$5902,products!$F$2:$F$5902)</f>
        <v>10</v>
      </c>
      <c r="N4736" s="3">
        <f t="shared" si="73"/>
        <v>241.73600000000002</v>
      </c>
      <c r="O4736" s="3" t="str" cm="1">
        <f t="array" ref="O4736">_xlfn.IFS(J4736="Furn","Furniture",J4736="Tech","Technology",J4736="OffSup","Office Supplies")</f>
        <v>Office Supplies</v>
      </c>
      <c r="P4736" s="3" t="str" cm="1">
        <f t="array" ref="P4736">_xlfn.IFS(K4736="Bkcs","Bookcases",K4736="Phns","Phones",K4736="Acc","Accessories",K4736="Bndrs","Binders",K4736="Fstnrs","Fasteners")</f>
        <v>Binders</v>
      </c>
      <c r="Q4736" t="str">
        <f>IF(_xlfn.XLOOKUP(D4736,products!$A$2:$A$5902,products!$H$2:$H$5902,,0)=1,"Yes","No")</f>
        <v>No</v>
      </c>
    </row>
    <row r="4737" spans="1:17" x14ac:dyDescent="0.3">
      <c r="A4737" t="s">
        <v>27664</v>
      </c>
      <c r="B4737" s="4">
        <v>44821</v>
      </c>
      <c r="C4737" t="s">
        <v>27665</v>
      </c>
      <c r="D4737" t="s">
        <v>27668</v>
      </c>
      <c r="E4737" s="1">
        <v>44859</v>
      </c>
      <c r="F4737" t="s">
        <v>21</v>
      </c>
      <c r="G4737" t="str">
        <f>_xlfn.XLOOKUP(C4737,customers!$A$2:$A$5902,customers!$B$2:$B$5902,,0)</f>
        <v>Briana Mullen</v>
      </c>
      <c r="H4737" t="str">
        <f>_xlfn.XLOOKUP(C4737,customers!$A$2:$A$5902,customers!$G$2:$G$5902,,0)</f>
        <v>North</v>
      </c>
      <c r="I4737" t="str">
        <f>_xlfn.XLOOKUP(C4737,customers!$A$2:$A$5902,customers!$E$2:$E$5902,,0)</f>
        <v>West Jefferyfurt</v>
      </c>
      <c r="J4737" t="str">
        <f>INDEX(products!$B$2:$B$5902,MATCH(D4737,products!$A$2:$A$5902,0))</f>
        <v>Tech</v>
      </c>
      <c r="K4737" t="str">
        <f>INDEX(products!$C$2:$C$5902,MATCH(D4737,products!$A$2:$A$5902,0))</f>
        <v>Acc</v>
      </c>
      <c r="L4737" s="3">
        <f>INDEX(products!$E$2:$E$5902,MATCH(D4737,products!$A$2:$A$5902,0))</f>
        <v>253.57</v>
      </c>
      <c r="M4737">
        <f>_xlfn.XLOOKUP(D4737,products!$A$2:$A$5902,products!$F$2:$F$5902)</f>
        <v>6</v>
      </c>
      <c r="N4737" s="3">
        <f t="shared" si="73"/>
        <v>42.261666666666663</v>
      </c>
      <c r="O4737" s="3" t="str" cm="1">
        <f t="array" ref="O4737">_xlfn.IFS(J4737="Furn","Furniture",J4737="Tech","Technology",J4737="OffSup","Office Supplies")</f>
        <v>Technology</v>
      </c>
      <c r="P4737" s="3" t="str" cm="1">
        <f t="array" ref="P4737">_xlfn.IFS(K4737="Bkcs","Bookcases",K4737="Phns","Phones",K4737="Acc","Accessories",K4737="Bndrs","Binders",K4737="Fstnrs","Fasteners")</f>
        <v>Accessories</v>
      </c>
      <c r="Q4737" t="str">
        <f>IF(_xlfn.XLOOKUP(D4737,products!$A$2:$A$5902,products!$H$2:$H$5902,,0)=1,"Yes","No")</f>
        <v>No</v>
      </c>
    </row>
    <row r="4738" spans="1:17" x14ac:dyDescent="0.3">
      <c r="A4738" t="s">
        <v>27670</v>
      </c>
      <c r="B4738" s="4">
        <v>43848</v>
      </c>
      <c r="C4738" t="s">
        <v>27671</v>
      </c>
      <c r="D4738" t="s">
        <v>27673</v>
      </c>
      <c r="E4738" s="1">
        <v>44071</v>
      </c>
      <c r="F4738" t="s">
        <v>21</v>
      </c>
      <c r="G4738" t="str">
        <f>_xlfn.XLOOKUP(C4738,customers!$A$2:$A$5902,customers!$B$2:$B$5902,,0)</f>
        <v>Michael Hodges</v>
      </c>
      <c r="H4738" t="str">
        <f>_xlfn.XLOOKUP(C4738,customers!$A$2:$A$5902,customers!$G$2:$G$5902,,0)</f>
        <v>West</v>
      </c>
      <c r="I4738" t="str">
        <f>_xlfn.XLOOKUP(C4738,customers!$A$2:$A$5902,customers!$E$2:$E$5902,,0)</f>
        <v>Palmershire</v>
      </c>
      <c r="J4738" t="str">
        <f>INDEX(products!$B$2:$B$5902,MATCH(D4738,products!$A$2:$A$5902,0))</f>
        <v>Furn</v>
      </c>
      <c r="K4738" t="str">
        <f>INDEX(products!$C$2:$C$5902,MATCH(D4738,products!$A$2:$A$5902,0))</f>
        <v>Acc</v>
      </c>
      <c r="L4738" s="3">
        <f>INDEX(products!$E$2:$E$5902,MATCH(D4738,products!$A$2:$A$5902,0))</f>
        <v>3497.29</v>
      </c>
      <c r="M4738">
        <f>_xlfn.XLOOKUP(D4738,products!$A$2:$A$5902,products!$F$2:$F$5902)</f>
        <v>2</v>
      </c>
      <c r="N4738" s="3">
        <f t="shared" si="73"/>
        <v>1748.645</v>
      </c>
      <c r="O4738" s="3" t="str" cm="1">
        <f t="array" ref="O4738">_xlfn.IFS(J4738="Furn","Furniture",J4738="Tech","Technology",J4738="OffSup","Office Supplies")</f>
        <v>Furniture</v>
      </c>
      <c r="P4738" s="3" t="str" cm="1">
        <f t="array" ref="P4738">_xlfn.IFS(K4738="Bkcs","Bookcases",K4738="Phns","Phones",K4738="Acc","Accessories",K4738="Bndrs","Binders",K4738="Fstnrs","Fasteners")</f>
        <v>Accessories</v>
      </c>
      <c r="Q4738" t="str">
        <f>IF(_xlfn.XLOOKUP(D4738,products!$A$2:$A$5902,products!$H$2:$H$5902,,0)=1,"Yes","No")</f>
        <v>Yes</v>
      </c>
    </row>
    <row r="4739" spans="1:17" x14ac:dyDescent="0.3">
      <c r="A4739" t="s">
        <v>27675</v>
      </c>
      <c r="B4739" s="4">
        <v>45112</v>
      </c>
      <c r="C4739" t="s">
        <v>27676</v>
      </c>
      <c r="D4739" t="s">
        <v>27679</v>
      </c>
      <c r="E4739" s="1">
        <v>45467</v>
      </c>
      <c r="F4739" t="s">
        <v>74</v>
      </c>
      <c r="G4739" t="str">
        <f>_xlfn.XLOOKUP(C4739,customers!$A$2:$A$5902,customers!$B$2:$B$5902,,0)</f>
        <v>Samuel Mullen</v>
      </c>
      <c r="H4739" t="str">
        <f>_xlfn.XLOOKUP(C4739,customers!$A$2:$A$5902,customers!$G$2:$G$5902,,0)</f>
        <v>South</v>
      </c>
      <c r="I4739" t="str">
        <f>_xlfn.XLOOKUP(C4739,customers!$A$2:$A$5902,customers!$E$2:$E$5902,,0)</f>
        <v>Brittneyhaven</v>
      </c>
      <c r="J4739" t="str">
        <f>INDEX(products!$B$2:$B$5902,MATCH(D4739,products!$A$2:$A$5902,0))</f>
        <v>Tech</v>
      </c>
      <c r="K4739" t="str">
        <f>INDEX(products!$C$2:$C$5902,MATCH(D4739,products!$A$2:$A$5902,0))</f>
        <v>Fstnrs</v>
      </c>
      <c r="L4739" s="3">
        <f>INDEX(products!$E$2:$E$5902,MATCH(D4739,products!$A$2:$A$5902,0))</f>
        <v>4523.09</v>
      </c>
      <c r="M4739">
        <f>_xlfn.XLOOKUP(D4739,products!$A$2:$A$5902,products!$F$2:$F$5902)</f>
        <v>4</v>
      </c>
      <c r="N4739" s="3">
        <f t="shared" ref="N4739:N4802" si="74">L4739/M4739</f>
        <v>1130.7725</v>
      </c>
      <c r="O4739" s="3" t="str" cm="1">
        <f t="array" ref="O4739">_xlfn.IFS(J4739="Furn","Furniture",J4739="Tech","Technology",J4739="OffSup","Office Supplies")</f>
        <v>Technology</v>
      </c>
      <c r="P4739" s="3" t="str" cm="1">
        <f t="array" ref="P4739">_xlfn.IFS(K4739="Bkcs","Bookcases",K4739="Phns","Phones",K4739="Acc","Accessories",K4739="Bndrs","Binders",K4739="Fstnrs","Fasteners")</f>
        <v>Fasteners</v>
      </c>
      <c r="Q4739" t="str">
        <f>IF(_xlfn.XLOOKUP(D4739,products!$A$2:$A$5902,products!$H$2:$H$5902,,0)=1,"Yes","No")</f>
        <v>No</v>
      </c>
    </row>
    <row r="4740" spans="1:17" x14ac:dyDescent="0.3">
      <c r="A4740" t="s">
        <v>27681</v>
      </c>
      <c r="B4740" s="4">
        <v>44430</v>
      </c>
      <c r="C4740" t="s">
        <v>27682</v>
      </c>
      <c r="D4740" t="s">
        <v>27685</v>
      </c>
      <c r="E4740" s="1">
        <v>44757</v>
      </c>
      <c r="F4740" t="s">
        <v>74</v>
      </c>
      <c r="G4740" t="str">
        <f>_xlfn.XLOOKUP(C4740,customers!$A$2:$A$5902,customers!$B$2:$B$5902,,0)</f>
        <v>Elizabeth Mckinney</v>
      </c>
      <c r="H4740" t="str">
        <f>_xlfn.XLOOKUP(C4740,customers!$A$2:$A$5902,customers!$G$2:$G$5902,,0)</f>
        <v>South</v>
      </c>
      <c r="I4740" t="str">
        <f>_xlfn.XLOOKUP(C4740,customers!$A$2:$A$5902,customers!$E$2:$E$5902,,0)</f>
        <v>West Michael</v>
      </c>
      <c r="J4740" t="str">
        <f>INDEX(products!$B$2:$B$5902,MATCH(D4740,products!$A$2:$A$5902,0))</f>
        <v>Furn</v>
      </c>
      <c r="K4740" t="str">
        <f>INDEX(products!$C$2:$C$5902,MATCH(D4740,products!$A$2:$A$5902,0))</f>
        <v>Acc</v>
      </c>
      <c r="L4740" s="3">
        <f>INDEX(products!$E$2:$E$5902,MATCH(D4740,products!$A$2:$A$5902,0))</f>
        <v>2881.78</v>
      </c>
      <c r="M4740">
        <f>_xlfn.XLOOKUP(D4740,products!$A$2:$A$5902,products!$F$2:$F$5902)</f>
        <v>8</v>
      </c>
      <c r="N4740" s="3">
        <f t="shared" si="74"/>
        <v>360.22250000000003</v>
      </c>
      <c r="O4740" s="3" t="str" cm="1">
        <f t="array" ref="O4740">_xlfn.IFS(J4740="Furn","Furniture",J4740="Tech","Technology",J4740="OffSup","Office Supplies")</f>
        <v>Furniture</v>
      </c>
      <c r="P4740" s="3" t="str" cm="1">
        <f t="array" ref="P4740">_xlfn.IFS(K4740="Bkcs","Bookcases",K4740="Phns","Phones",K4740="Acc","Accessories",K4740="Bndrs","Binders",K4740="Fstnrs","Fasteners")</f>
        <v>Accessories</v>
      </c>
      <c r="Q4740" t="str">
        <f>IF(_xlfn.XLOOKUP(D4740,products!$A$2:$A$5902,products!$H$2:$H$5902,,0)=1,"Yes","No")</f>
        <v>Yes</v>
      </c>
    </row>
    <row r="4741" spans="1:17" x14ac:dyDescent="0.3">
      <c r="A4741" s="2" t="s">
        <v>27687</v>
      </c>
      <c r="B4741" s="4">
        <v>44421</v>
      </c>
      <c r="C4741" t="s">
        <v>27688</v>
      </c>
      <c r="D4741" t="s">
        <v>27690</v>
      </c>
      <c r="E4741" s="1">
        <v>44536</v>
      </c>
      <c r="F4741" t="s">
        <v>74</v>
      </c>
      <c r="G4741" t="str">
        <f>_xlfn.XLOOKUP(C4741,customers!$A$2:$A$5902,customers!$B$2:$B$5902,,0)</f>
        <v>David Mcdonald</v>
      </c>
      <c r="H4741" t="str">
        <f>_xlfn.XLOOKUP(C4741,customers!$A$2:$A$5902,customers!$G$2:$G$5902,,0)</f>
        <v>South</v>
      </c>
      <c r="I4741" t="str">
        <f>_xlfn.XLOOKUP(C4741,customers!$A$2:$A$5902,customers!$E$2:$E$5902,,0)</f>
        <v>New Sandra</v>
      </c>
      <c r="J4741" t="str">
        <f>INDEX(products!$B$2:$B$5902,MATCH(D4741,products!$A$2:$A$5902,0))</f>
        <v>OffSup</v>
      </c>
      <c r="K4741" t="str">
        <f>INDEX(products!$C$2:$C$5902,MATCH(D4741,products!$A$2:$A$5902,0))</f>
        <v>Bkcs</v>
      </c>
      <c r="L4741" s="3">
        <f>INDEX(products!$E$2:$E$5902,MATCH(D4741,products!$A$2:$A$5902,0))</f>
        <v>223.77</v>
      </c>
      <c r="M4741">
        <f>_xlfn.XLOOKUP(D4741,products!$A$2:$A$5902,products!$F$2:$F$5902)</f>
        <v>5</v>
      </c>
      <c r="N4741" s="3">
        <f t="shared" si="74"/>
        <v>44.754000000000005</v>
      </c>
      <c r="O4741" s="3" t="str" cm="1">
        <f t="array" ref="O4741">_xlfn.IFS(J4741="Furn","Furniture",J4741="Tech","Technology",J4741="OffSup","Office Supplies")</f>
        <v>Office Supplies</v>
      </c>
      <c r="P4741" s="3" t="str" cm="1">
        <f t="array" ref="P4741">_xlfn.IFS(K4741="Bkcs","Bookcases",K4741="Phns","Phones",K4741="Acc","Accessories",K4741="Bndrs","Binders",K4741="Fstnrs","Fasteners")</f>
        <v>Bookcases</v>
      </c>
      <c r="Q4741" t="str">
        <f>IF(_xlfn.XLOOKUP(D4741,products!$A$2:$A$5902,products!$H$2:$H$5902,,0)=1,"Yes","No")</f>
        <v>Yes</v>
      </c>
    </row>
    <row r="4742" spans="1:17" x14ac:dyDescent="0.3">
      <c r="A4742" t="s">
        <v>27692</v>
      </c>
      <c r="B4742" s="4">
        <v>43788</v>
      </c>
      <c r="C4742" t="s">
        <v>27693</v>
      </c>
      <c r="D4742" t="s">
        <v>27695</v>
      </c>
      <c r="E4742" s="1">
        <v>44015</v>
      </c>
      <c r="F4742" t="s">
        <v>74</v>
      </c>
      <c r="G4742" t="str">
        <f>_xlfn.XLOOKUP(C4742,customers!$A$2:$A$5902,customers!$B$2:$B$5902,,0)</f>
        <v>Thomas Case DDS</v>
      </c>
      <c r="H4742" t="str">
        <f>_xlfn.XLOOKUP(C4742,customers!$A$2:$A$5902,customers!$G$2:$G$5902,,0)</f>
        <v>East</v>
      </c>
      <c r="I4742" t="str">
        <f>_xlfn.XLOOKUP(C4742,customers!$A$2:$A$5902,customers!$E$2:$E$5902,,0)</f>
        <v>New Scott</v>
      </c>
      <c r="J4742" t="str">
        <f>INDEX(products!$B$2:$B$5902,MATCH(D4742,products!$A$2:$A$5902,0))</f>
        <v>Furn</v>
      </c>
      <c r="K4742" t="str">
        <f>INDEX(products!$C$2:$C$5902,MATCH(D4742,products!$A$2:$A$5902,0))</f>
        <v>Phns</v>
      </c>
      <c r="L4742" s="3">
        <f>INDEX(products!$E$2:$E$5902,MATCH(D4742,products!$A$2:$A$5902,0))</f>
        <v>359.57</v>
      </c>
      <c r="M4742">
        <f>_xlfn.XLOOKUP(D4742,products!$A$2:$A$5902,products!$F$2:$F$5902)</f>
        <v>2</v>
      </c>
      <c r="N4742" s="3">
        <f t="shared" si="74"/>
        <v>179.785</v>
      </c>
      <c r="O4742" s="3" t="str" cm="1">
        <f t="array" ref="O4742">_xlfn.IFS(J4742="Furn","Furniture",J4742="Tech","Technology",J4742="OffSup","Office Supplies")</f>
        <v>Furniture</v>
      </c>
      <c r="P4742" s="3" t="str" cm="1">
        <f t="array" ref="P4742">_xlfn.IFS(K4742="Bkcs","Bookcases",K4742="Phns","Phones",K4742="Acc","Accessories",K4742="Bndrs","Binders",K4742="Fstnrs","Fasteners")</f>
        <v>Phones</v>
      </c>
      <c r="Q4742" t="str">
        <f>IF(_xlfn.XLOOKUP(D4742,products!$A$2:$A$5902,products!$H$2:$H$5902,,0)=1,"Yes","No")</f>
        <v>No</v>
      </c>
    </row>
    <row r="4743" spans="1:17" x14ac:dyDescent="0.3">
      <c r="A4743" t="s">
        <v>27697</v>
      </c>
      <c r="B4743" s="4">
        <v>44466</v>
      </c>
      <c r="C4743" t="s">
        <v>27698</v>
      </c>
      <c r="D4743" s="2" t="s">
        <v>27701</v>
      </c>
      <c r="E4743" s="1">
        <v>44589</v>
      </c>
      <c r="F4743" t="s">
        <v>74</v>
      </c>
      <c r="G4743" t="str">
        <f>_xlfn.XLOOKUP(C4743,customers!$A$2:$A$5902,customers!$B$2:$B$5902,,0)</f>
        <v>Michael Castro</v>
      </c>
      <c r="H4743" t="str">
        <f>_xlfn.XLOOKUP(C4743,customers!$A$2:$A$5902,customers!$G$2:$G$5902,,0)</f>
        <v>South</v>
      </c>
      <c r="I4743" t="str">
        <f>_xlfn.XLOOKUP(C4743,customers!$A$2:$A$5902,customers!$E$2:$E$5902,,0)</f>
        <v>South Jameschester</v>
      </c>
      <c r="J4743" t="str">
        <f>INDEX(products!$B$2:$B$5902,MATCH(D4743,products!$A$2:$A$5902,0))</f>
        <v>Furn</v>
      </c>
      <c r="K4743" t="str">
        <f>INDEX(products!$C$2:$C$5902,MATCH(D4743,products!$A$2:$A$5902,0))</f>
        <v>Fstnrs</v>
      </c>
      <c r="L4743" s="3">
        <f>INDEX(products!$E$2:$E$5902,MATCH(D4743,products!$A$2:$A$5902,0))</f>
        <v>2875.55</v>
      </c>
      <c r="M4743">
        <f>_xlfn.XLOOKUP(D4743,products!$A$2:$A$5902,products!$F$2:$F$5902)</f>
        <v>8</v>
      </c>
      <c r="N4743" s="3">
        <f t="shared" si="74"/>
        <v>359.44375000000002</v>
      </c>
      <c r="O4743" s="3" t="str" cm="1">
        <f t="array" ref="O4743">_xlfn.IFS(J4743="Furn","Furniture",J4743="Tech","Technology",J4743="OffSup","Office Supplies")</f>
        <v>Furniture</v>
      </c>
      <c r="P4743" s="3" t="str" cm="1">
        <f t="array" ref="P4743">_xlfn.IFS(K4743="Bkcs","Bookcases",K4743="Phns","Phones",K4743="Acc","Accessories",K4743="Bndrs","Binders",K4743="Fstnrs","Fasteners")</f>
        <v>Fasteners</v>
      </c>
      <c r="Q4743" t="str">
        <f>IF(_xlfn.XLOOKUP(D4743,products!$A$2:$A$5902,products!$H$2:$H$5902,,0)=1,"Yes","No")</f>
        <v>No</v>
      </c>
    </row>
    <row r="4744" spans="1:17" x14ac:dyDescent="0.3">
      <c r="A4744" t="s">
        <v>27703</v>
      </c>
      <c r="B4744" s="4">
        <v>43581</v>
      </c>
      <c r="C4744" t="s">
        <v>27704</v>
      </c>
      <c r="D4744" t="s">
        <v>27706</v>
      </c>
      <c r="E4744" s="1">
        <v>43938</v>
      </c>
      <c r="F4744" t="s">
        <v>21</v>
      </c>
      <c r="G4744" t="str">
        <f>_xlfn.XLOOKUP(C4744,customers!$A$2:$A$5902,customers!$B$2:$B$5902,,0)</f>
        <v>Ashley White</v>
      </c>
      <c r="H4744" t="str">
        <f>_xlfn.XLOOKUP(C4744,customers!$A$2:$A$5902,customers!$G$2:$G$5902,,0)</f>
        <v>South</v>
      </c>
      <c r="I4744" t="str">
        <f>_xlfn.XLOOKUP(C4744,customers!$A$2:$A$5902,customers!$E$2:$E$5902,,0)</f>
        <v>East Charles</v>
      </c>
      <c r="J4744" t="str">
        <f>INDEX(products!$B$2:$B$5902,MATCH(D4744,products!$A$2:$A$5902,0))</f>
        <v>OffSup</v>
      </c>
      <c r="K4744" t="str">
        <f>INDEX(products!$C$2:$C$5902,MATCH(D4744,products!$A$2:$A$5902,0))</f>
        <v>Phns</v>
      </c>
      <c r="L4744" s="3">
        <f>INDEX(products!$E$2:$E$5902,MATCH(D4744,products!$A$2:$A$5902,0))</f>
        <v>621.66</v>
      </c>
      <c r="M4744">
        <f>_xlfn.XLOOKUP(D4744,products!$A$2:$A$5902,products!$F$2:$F$5902)</f>
        <v>3</v>
      </c>
      <c r="N4744" s="3">
        <f t="shared" si="74"/>
        <v>207.22</v>
      </c>
      <c r="O4744" s="3" t="str" cm="1">
        <f t="array" ref="O4744">_xlfn.IFS(J4744="Furn","Furniture",J4744="Tech","Technology",J4744="OffSup","Office Supplies")</f>
        <v>Office Supplies</v>
      </c>
      <c r="P4744" s="3" t="str" cm="1">
        <f t="array" ref="P4744">_xlfn.IFS(K4744="Bkcs","Bookcases",K4744="Phns","Phones",K4744="Acc","Accessories",K4744="Bndrs","Binders",K4744="Fstnrs","Fasteners")</f>
        <v>Phones</v>
      </c>
      <c r="Q4744" t="str">
        <f>IF(_xlfn.XLOOKUP(D4744,products!$A$2:$A$5902,products!$H$2:$H$5902,,0)=1,"Yes","No")</f>
        <v>No</v>
      </c>
    </row>
    <row r="4745" spans="1:17" x14ac:dyDescent="0.3">
      <c r="A4745" t="s">
        <v>27708</v>
      </c>
      <c r="B4745" s="4">
        <v>44339</v>
      </c>
      <c r="C4745" t="s">
        <v>27709</v>
      </c>
      <c r="D4745" t="s">
        <v>27712</v>
      </c>
      <c r="E4745" s="1">
        <v>44417</v>
      </c>
      <c r="F4745" t="s">
        <v>74</v>
      </c>
      <c r="G4745" t="str">
        <f>_xlfn.XLOOKUP(C4745,customers!$A$2:$A$5902,customers!$B$2:$B$5902,,0)</f>
        <v>Johnny Mejia</v>
      </c>
      <c r="H4745" t="str">
        <f>_xlfn.XLOOKUP(C4745,customers!$A$2:$A$5902,customers!$G$2:$G$5902,,0)</f>
        <v>West</v>
      </c>
      <c r="I4745" t="str">
        <f>_xlfn.XLOOKUP(C4745,customers!$A$2:$A$5902,customers!$E$2:$E$5902,,0)</f>
        <v>South Cheryl</v>
      </c>
      <c r="J4745" t="str">
        <f>INDEX(products!$B$2:$B$5902,MATCH(D4745,products!$A$2:$A$5902,0))</f>
        <v>Tech</v>
      </c>
      <c r="K4745" t="str">
        <f>INDEX(products!$C$2:$C$5902,MATCH(D4745,products!$A$2:$A$5902,0))</f>
        <v>Bndrs</v>
      </c>
      <c r="L4745" s="3">
        <f>INDEX(products!$E$2:$E$5902,MATCH(D4745,products!$A$2:$A$5902,0))</f>
        <v>2105.0700000000002</v>
      </c>
      <c r="M4745">
        <f>_xlfn.XLOOKUP(D4745,products!$A$2:$A$5902,products!$F$2:$F$5902)</f>
        <v>10</v>
      </c>
      <c r="N4745" s="3">
        <f t="shared" si="74"/>
        <v>210.50700000000001</v>
      </c>
      <c r="O4745" s="3" t="str" cm="1">
        <f t="array" ref="O4745">_xlfn.IFS(J4745="Furn","Furniture",J4745="Tech","Technology",J4745="OffSup","Office Supplies")</f>
        <v>Technology</v>
      </c>
      <c r="P4745" s="3" t="str" cm="1">
        <f t="array" ref="P4745">_xlfn.IFS(K4745="Bkcs","Bookcases",K4745="Phns","Phones",K4745="Acc","Accessories",K4745="Bndrs","Binders",K4745="Fstnrs","Fasteners")</f>
        <v>Binders</v>
      </c>
      <c r="Q4745" t="str">
        <f>IF(_xlfn.XLOOKUP(D4745,products!$A$2:$A$5902,products!$H$2:$H$5902,,0)=1,"Yes","No")</f>
        <v>Yes</v>
      </c>
    </row>
    <row r="4746" spans="1:17" x14ac:dyDescent="0.3">
      <c r="A4746" t="s">
        <v>27714</v>
      </c>
      <c r="B4746" s="4">
        <v>43851</v>
      </c>
      <c r="C4746" t="s">
        <v>27715</v>
      </c>
      <c r="D4746" t="s">
        <v>27718</v>
      </c>
      <c r="E4746" s="1">
        <v>43992</v>
      </c>
      <c r="F4746" t="s">
        <v>74</v>
      </c>
      <c r="G4746" t="str">
        <f>_xlfn.XLOOKUP(C4746,customers!$A$2:$A$5902,customers!$B$2:$B$5902,,0)</f>
        <v>Renee Ramirez</v>
      </c>
      <c r="H4746" t="str">
        <f>_xlfn.XLOOKUP(C4746,customers!$A$2:$A$5902,customers!$G$2:$G$5902,,0)</f>
        <v>East</v>
      </c>
      <c r="I4746" t="str">
        <f>_xlfn.XLOOKUP(C4746,customers!$A$2:$A$5902,customers!$E$2:$E$5902,,0)</f>
        <v>Stokesshire</v>
      </c>
      <c r="J4746" t="str">
        <f>INDEX(products!$B$2:$B$5902,MATCH(D4746,products!$A$2:$A$5902,0))</f>
        <v>OffSup</v>
      </c>
      <c r="K4746" t="str">
        <f>INDEX(products!$C$2:$C$5902,MATCH(D4746,products!$A$2:$A$5902,0))</f>
        <v>Fstnrs</v>
      </c>
      <c r="L4746" s="3">
        <f>INDEX(products!$E$2:$E$5902,MATCH(D4746,products!$A$2:$A$5902,0))</f>
        <v>1993.41</v>
      </c>
      <c r="M4746">
        <f>_xlfn.XLOOKUP(D4746,products!$A$2:$A$5902,products!$F$2:$F$5902)</f>
        <v>5</v>
      </c>
      <c r="N4746" s="3">
        <f t="shared" si="74"/>
        <v>398.68200000000002</v>
      </c>
      <c r="O4746" s="3" t="str" cm="1">
        <f t="array" ref="O4746">_xlfn.IFS(J4746="Furn","Furniture",J4746="Tech","Technology",J4746="OffSup","Office Supplies")</f>
        <v>Office Supplies</v>
      </c>
      <c r="P4746" s="3" t="str" cm="1">
        <f t="array" ref="P4746">_xlfn.IFS(K4746="Bkcs","Bookcases",K4746="Phns","Phones",K4746="Acc","Accessories",K4746="Bndrs","Binders",K4746="Fstnrs","Fasteners")</f>
        <v>Fasteners</v>
      </c>
      <c r="Q4746" t="str">
        <f>IF(_xlfn.XLOOKUP(D4746,products!$A$2:$A$5902,products!$H$2:$H$5902,,0)=1,"Yes","No")</f>
        <v>No</v>
      </c>
    </row>
    <row r="4747" spans="1:17" x14ac:dyDescent="0.3">
      <c r="A4747" t="s">
        <v>27720</v>
      </c>
      <c r="B4747" s="4">
        <v>43842</v>
      </c>
      <c r="C4747" t="s">
        <v>27721</v>
      </c>
      <c r="D4747" t="s">
        <v>27724</v>
      </c>
      <c r="E4747" s="1">
        <v>43880</v>
      </c>
      <c r="F4747" t="s">
        <v>21</v>
      </c>
      <c r="G4747" t="str">
        <f>_xlfn.XLOOKUP(C4747,customers!$A$2:$A$5902,customers!$B$2:$B$5902,,0)</f>
        <v>Dustin Smith</v>
      </c>
      <c r="H4747" t="str">
        <f>_xlfn.XLOOKUP(C4747,customers!$A$2:$A$5902,customers!$G$2:$G$5902,,0)</f>
        <v>East</v>
      </c>
      <c r="I4747" t="str">
        <f>_xlfn.XLOOKUP(C4747,customers!$A$2:$A$5902,customers!$E$2:$E$5902,,0)</f>
        <v>West Victor</v>
      </c>
      <c r="J4747" t="str">
        <f>INDEX(products!$B$2:$B$5902,MATCH(D4747,products!$A$2:$A$5902,0))</f>
        <v>Tech</v>
      </c>
      <c r="K4747" t="str">
        <f>INDEX(products!$C$2:$C$5902,MATCH(D4747,products!$A$2:$A$5902,0))</f>
        <v>Bndrs</v>
      </c>
      <c r="L4747" s="3">
        <f>INDEX(products!$E$2:$E$5902,MATCH(D4747,products!$A$2:$A$5902,0))</f>
        <v>1937.79</v>
      </c>
      <c r="M4747">
        <f>_xlfn.XLOOKUP(D4747,products!$A$2:$A$5902,products!$F$2:$F$5902)</f>
        <v>8</v>
      </c>
      <c r="N4747" s="3">
        <f t="shared" si="74"/>
        <v>242.22375</v>
      </c>
      <c r="O4747" s="3" t="str" cm="1">
        <f t="array" ref="O4747">_xlfn.IFS(J4747="Furn","Furniture",J4747="Tech","Technology",J4747="OffSup","Office Supplies")</f>
        <v>Technology</v>
      </c>
      <c r="P4747" s="3" t="str" cm="1">
        <f t="array" ref="P4747">_xlfn.IFS(K4747="Bkcs","Bookcases",K4747="Phns","Phones",K4747="Acc","Accessories",K4747="Bndrs","Binders",K4747="Fstnrs","Fasteners")</f>
        <v>Binders</v>
      </c>
      <c r="Q4747" t="str">
        <f>IF(_xlfn.XLOOKUP(D4747,products!$A$2:$A$5902,products!$H$2:$H$5902,,0)=1,"Yes","No")</f>
        <v>Yes</v>
      </c>
    </row>
    <row r="4748" spans="1:17" x14ac:dyDescent="0.3">
      <c r="A4748" s="2" t="s">
        <v>27726</v>
      </c>
      <c r="B4748" s="4">
        <v>44924</v>
      </c>
      <c r="C4748" t="s">
        <v>27727</v>
      </c>
      <c r="D4748" t="s">
        <v>27730</v>
      </c>
      <c r="E4748" s="1">
        <v>45244</v>
      </c>
      <c r="F4748" t="s">
        <v>35</v>
      </c>
      <c r="G4748" t="str">
        <f>_xlfn.XLOOKUP(C4748,customers!$A$2:$A$5902,customers!$B$2:$B$5902,,0)</f>
        <v>Adrienne Wilson</v>
      </c>
      <c r="H4748" t="str">
        <f>_xlfn.XLOOKUP(C4748,customers!$A$2:$A$5902,customers!$G$2:$G$5902,,0)</f>
        <v>West</v>
      </c>
      <c r="I4748" t="str">
        <f>_xlfn.XLOOKUP(C4748,customers!$A$2:$A$5902,customers!$E$2:$E$5902,,0)</f>
        <v>Lopezchester</v>
      </c>
      <c r="J4748" t="str">
        <f>INDEX(products!$B$2:$B$5902,MATCH(D4748,products!$A$2:$A$5902,0))</f>
        <v>Tech</v>
      </c>
      <c r="K4748" t="str">
        <f>INDEX(products!$C$2:$C$5902,MATCH(D4748,products!$A$2:$A$5902,0))</f>
        <v>Fstnrs</v>
      </c>
      <c r="L4748" s="3">
        <f>INDEX(products!$E$2:$E$5902,MATCH(D4748,products!$A$2:$A$5902,0))</f>
        <v>3098.12</v>
      </c>
      <c r="M4748">
        <f>_xlfn.XLOOKUP(D4748,products!$A$2:$A$5902,products!$F$2:$F$5902)</f>
        <v>5</v>
      </c>
      <c r="N4748" s="3">
        <f t="shared" si="74"/>
        <v>619.62400000000002</v>
      </c>
      <c r="O4748" s="3" t="str" cm="1">
        <f t="array" ref="O4748">_xlfn.IFS(J4748="Furn","Furniture",J4748="Tech","Technology",J4748="OffSup","Office Supplies")</f>
        <v>Technology</v>
      </c>
      <c r="P4748" s="3" t="str" cm="1">
        <f t="array" ref="P4748">_xlfn.IFS(K4748="Bkcs","Bookcases",K4748="Phns","Phones",K4748="Acc","Accessories",K4748="Bndrs","Binders",K4748="Fstnrs","Fasteners")</f>
        <v>Fasteners</v>
      </c>
      <c r="Q4748" t="str">
        <f>IF(_xlfn.XLOOKUP(D4748,products!$A$2:$A$5902,products!$H$2:$H$5902,,0)=1,"Yes","No")</f>
        <v>No</v>
      </c>
    </row>
    <row r="4749" spans="1:17" x14ac:dyDescent="0.3">
      <c r="A4749" t="s">
        <v>27732</v>
      </c>
      <c r="B4749" s="4">
        <v>43795</v>
      </c>
      <c r="C4749" t="s">
        <v>27733</v>
      </c>
      <c r="D4749" t="s">
        <v>27735</v>
      </c>
      <c r="E4749" s="1">
        <v>43796</v>
      </c>
      <c r="F4749" t="s">
        <v>74</v>
      </c>
      <c r="G4749" t="str">
        <f>_xlfn.XLOOKUP(C4749,customers!$A$2:$A$5902,customers!$B$2:$B$5902,,0)</f>
        <v>Robert Ward</v>
      </c>
      <c r="H4749" t="str">
        <f>_xlfn.XLOOKUP(C4749,customers!$A$2:$A$5902,customers!$G$2:$G$5902,,0)</f>
        <v>North</v>
      </c>
      <c r="I4749" t="str">
        <f>_xlfn.XLOOKUP(C4749,customers!$A$2:$A$5902,customers!$E$2:$E$5902,,0)</f>
        <v>Sanchezton</v>
      </c>
      <c r="J4749" t="str">
        <f>INDEX(products!$B$2:$B$5902,MATCH(D4749,products!$A$2:$A$5902,0))</f>
        <v>Tech</v>
      </c>
      <c r="K4749" t="str">
        <f>INDEX(products!$C$2:$C$5902,MATCH(D4749,products!$A$2:$A$5902,0))</f>
        <v>Phns</v>
      </c>
      <c r="L4749" s="3">
        <f>INDEX(products!$E$2:$E$5902,MATCH(D4749,products!$A$2:$A$5902,0))</f>
        <v>4534.17</v>
      </c>
      <c r="M4749">
        <f>_xlfn.XLOOKUP(D4749,products!$A$2:$A$5902,products!$F$2:$F$5902)</f>
        <v>10</v>
      </c>
      <c r="N4749" s="3">
        <f t="shared" si="74"/>
        <v>453.41700000000003</v>
      </c>
      <c r="O4749" s="3" t="str" cm="1">
        <f t="array" ref="O4749">_xlfn.IFS(J4749="Furn","Furniture",J4749="Tech","Technology",J4749="OffSup","Office Supplies")</f>
        <v>Technology</v>
      </c>
      <c r="P4749" s="3" t="str" cm="1">
        <f t="array" ref="P4749">_xlfn.IFS(K4749="Bkcs","Bookcases",K4749="Phns","Phones",K4749="Acc","Accessories",K4749="Bndrs","Binders",K4749="Fstnrs","Fasteners")</f>
        <v>Phones</v>
      </c>
      <c r="Q4749" t="str">
        <f>IF(_xlfn.XLOOKUP(D4749,products!$A$2:$A$5902,products!$H$2:$H$5902,,0)=1,"Yes","No")</f>
        <v>Yes</v>
      </c>
    </row>
    <row r="4750" spans="1:17" x14ac:dyDescent="0.3">
      <c r="A4750" t="s">
        <v>27737</v>
      </c>
      <c r="B4750" s="4">
        <v>44979</v>
      </c>
      <c r="C4750" t="s">
        <v>27738</v>
      </c>
      <c r="D4750" t="s">
        <v>27741</v>
      </c>
      <c r="E4750" s="1">
        <v>45256</v>
      </c>
      <c r="F4750" t="s">
        <v>21</v>
      </c>
      <c r="G4750" t="str">
        <f>_xlfn.XLOOKUP(C4750,customers!$A$2:$A$5902,customers!$B$2:$B$5902,,0)</f>
        <v>Richard Nelson</v>
      </c>
      <c r="H4750" t="str">
        <f>_xlfn.XLOOKUP(C4750,customers!$A$2:$A$5902,customers!$G$2:$G$5902,,0)</f>
        <v>South</v>
      </c>
      <c r="I4750" t="str">
        <f>_xlfn.XLOOKUP(C4750,customers!$A$2:$A$5902,customers!$E$2:$E$5902,,0)</f>
        <v>Garciaville</v>
      </c>
      <c r="J4750" t="str">
        <f>INDEX(products!$B$2:$B$5902,MATCH(D4750,products!$A$2:$A$5902,0))</f>
        <v>Furn</v>
      </c>
      <c r="K4750" t="str">
        <f>INDEX(products!$C$2:$C$5902,MATCH(D4750,products!$A$2:$A$5902,0))</f>
        <v>Bkcs</v>
      </c>
      <c r="L4750" s="3">
        <f>INDEX(products!$E$2:$E$5902,MATCH(D4750,products!$A$2:$A$5902,0))</f>
        <v>323.52</v>
      </c>
      <c r="M4750">
        <f>_xlfn.XLOOKUP(D4750,products!$A$2:$A$5902,products!$F$2:$F$5902)</f>
        <v>7</v>
      </c>
      <c r="N4750" s="3">
        <f t="shared" si="74"/>
        <v>46.217142857142854</v>
      </c>
      <c r="O4750" s="3" t="str" cm="1">
        <f t="array" ref="O4750">_xlfn.IFS(J4750="Furn","Furniture",J4750="Tech","Technology",J4750="OffSup","Office Supplies")</f>
        <v>Furniture</v>
      </c>
      <c r="P4750" s="3" t="str" cm="1">
        <f t="array" ref="P4750">_xlfn.IFS(K4750="Bkcs","Bookcases",K4750="Phns","Phones",K4750="Acc","Accessories",K4750="Bndrs","Binders",K4750="Fstnrs","Fasteners")</f>
        <v>Bookcases</v>
      </c>
      <c r="Q4750" t="str">
        <f>IF(_xlfn.XLOOKUP(D4750,products!$A$2:$A$5902,products!$H$2:$H$5902,,0)=1,"Yes","No")</f>
        <v>Yes</v>
      </c>
    </row>
    <row r="4751" spans="1:17" x14ac:dyDescent="0.3">
      <c r="A4751" t="s">
        <v>27743</v>
      </c>
      <c r="B4751" s="4">
        <v>44493</v>
      </c>
      <c r="C4751" t="s">
        <v>27744</v>
      </c>
      <c r="D4751" t="s">
        <v>27747</v>
      </c>
      <c r="E4751" s="1">
        <v>44623</v>
      </c>
      <c r="F4751" t="s">
        <v>74</v>
      </c>
      <c r="G4751" t="str">
        <f>_xlfn.XLOOKUP(C4751,customers!$A$2:$A$5902,customers!$B$2:$B$5902,,0)</f>
        <v>Holly Williams</v>
      </c>
      <c r="H4751" t="str">
        <f>_xlfn.XLOOKUP(C4751,customers!$A$2:$A$5902,customers!$G$2:$G$5902,,0)</f>
        <v>East</v>
      </c>
      <c r="I4751" t="str">
        <f>_xlfn.XLOOKUP(C4751,customers!$A$2:$A$5902,customers!$E$2:$E$5902,,0)</f>
        <v>East Taylor</v>
      </c>
      <c r="J4751" t="str">
        <f>INDEX(products!$B$2:$B$5902,MATCH(D4751,products!$A$2:$A$5902,0))</f>
        <v>Tech</v>
      </c>
      <c r="K4751" t="str">
        <f>INDEX(products!$C$2:$C$5902,MATCH(D4751,products!$A$2:$A$5902,0))</f>
        <v>Bkcs</v>
      </c>
      <c r="L4751" s="3">
        <f>INDEX(products!$E$2:$E$5902,MATCH(D4751,products!$A$2:$A$5902,0))</f>
        <v>1736.25</v>
      </c>
      <c r="M4751">
        <f>_xlfn.XLOOKUP(D4751,products!$A$2:$A$5902,products!$F$2:$F$5902)</f>
        <v>6</v>
      </c>
      <c r="N4751" s="3">
        <f t="shared" si="74"/>
        <v>289.375</v>
      </c>
      <c r="O4751" s="3" t="str" cm="1">
        <f t="array" ref="O4751">_xlfn.IFS(J4751="Furn","Furniture",J4751="Tech","Technology",J4751="OffSup","Office Supplies")</f>
        <v>Technology</v>
      </c>
      <c r="P4751" s="3" t="str" cm="1">
        <f t="array" ref="P4751">_xlfn.IFS(K4751="Bkcs","Bookcases",K4751="Phns","Phones",K4751="Acc","Accessories",K4751="Bndrs","Binders",K4751="Fstnrs","Fasteners")</f>
        <v>Bookcases</v>
      </c>
      <c r="Q4751" t="str">
        <f>IF(_xlfn.XLOOKUP(D4751,products!$A$2:$A$5902,products!$H$2:$H$5902,,0)=1,"Yes","No")</f>
        <v>Yes</v>
      </c>
    </row>
    <row r="4752" spans="1:17" x14ac:dyDescent="0.3">
      <c r="A4752" t="s">
        <v>27749</v>
      </c>
      <c r="B4752" s="4">
        <v>43676</v>
      </c>
      <c r="C4752" t="s">
        <v>27750</v>
      </c>
      <c r="D4752" t="s">
        <v>27753</v>
      </c>
      <c r="E4752" s="1">
        <v>43954</v>
      </c>
      <c r="F4752" t="s">
        <v>21</v>
      </c>
      <c r="G4752" t="str">
        <f>_xlfn.XLOOKUP(C4752,customers!$A$2:$A$5902,customers!$B$2:$B$5902,,0)</f>
        <v>Chase Frederick</v>
      </c>
      <c r="H4752" t="str">
        <f>_xlfn.XLOOKUP(C4752,customers!$A$2:$A$5902,customers!$G$2:$G$5902,,0)</f>
        <v>South</v>
      </c>
      <c r="I4752" t="str">
        <f>_xlfn.XLOOKUP(C4752,customers!$A$2:$A$5902,customers!$E$2:$E$5902,,0)</f>
        <v>Abigailburgh</v>
      </c>
      <c r="J4752" t="str">
        <f>INDEX(products!$B$2:$B$5902,MATCH(D4752,products!$A$2:$A$5902,0))</f>
        <v>Furn</v>
      </c>
      <c r="K4752" t="str">
        <f>INDEX(products!$C$2:$C$5902,MATCH(D4752,products!$A$2:$A$5902,0))</f>
        <v>Acc</v>
      </c>
      <c r="L4752" s="3">
        <f>INDEX(products!$E$2:$E$5902,MATCH(D4752,products!$A$2:$A$5902,0))</f>
        <v>3510.62</v>
      </c>
      <c r="M4752">
        <f>_xlfn.XLOOKUP(D4752,products!$A$2:$A$5902,products!$F$2:$F$5902)</f>
        <v>9</v>
      </c>
      <c r="N4752" s="3">
        <f t="shared" si="74"/>
        <v>390.06888888888886</v>
      </c>
      <c r="O4752" s="3" t="str" cm="1">
        <f t="array" ref="O4752">_xlfn.IFS(J4752="Furn","Furniture",J4752="Tech","Technology",J4752="OffSup","Office Supplies")</f>
        <v>Furniture</v>
      </c>
      <c r="P4752" s="3" t="str" cm="1">
        <f t="array" ref="P4752">_xlfn.IFS(K4752="Bkcs","Bookcases",K4752="Phns","Phones",K4752="Acc","Accessories",K4752="Bndrs","Binders",K4752="Fstnrs","Fasteners")</f>
        <v>Accessories</v>
      </c>
      <c r="Q4752" t="str">
        <f>IF(_xlfn.XLOOKUP(D4752,products!$A$2:$A$5902,products!$H$2:$H$5902,,0)=1,"Yes","No")</f>
        <v>No</v>
      </c>
    </row>
    <row r="4753" spans="1:17" x14ac:dyDescent="0.3">
      <c r="A4753" t="s">
        <v>27755</v>
      </c>
      <c r="B4753" s="4">
        <v>44535</v>
      </c>
      <c r="C4753" t="s">
        <v>27756</v>
      </c>
      <c r="D4753" t="s">
        <v>27759</v>
      </c>
      <c r="E4753" s="1">
        <v>44623</v>
      </c>
      <c r="F4753" t="s">
        <v>74</v>
      </c>
      <c r="G4753" t="str">
        <f>_xlfn.XLOOKUP(C4753,customers!$A$2:$A$5902,customers!$B$2:$B$5902,,0)</f>
        <v>Kevin Mcguire</v>
      </c>
      <c r="H4753" t="str">
        <f>_xlfn.XLOOKUP(C4753,customers!$A$2:$A$5902,customers!$G$2:$G$5902,,0)</f>
        <v>South</v>
      </c>
      <c r="I4753" t="str">
        <f>_xlfn.XLOOKUP(C4753,customers!$A$2:$A$5902,customers!$E$2:$E$5902,,0)</f>
        <v>West Stevemouth</v>
      </c>
      <c r="J4753" t="str">
        <f>INDEX(products!$B$2:$B$5902,MATCH(D4753,products!$A$2:$A$5902,0))</f>
        <v>Tech</v>
      </c>
      <c r="K4753" t="str">
        <f>INDEX(products!$C$2:$C$5902,MATCH(D4753,products!$A$2:$A$5902,0))</f>
        <v>Bndrs</v>
      </c>
      <c r="L4753" s="3">
        <f>INDEX(products!$E$2:$E$5902,MATCH(D4753,products!$A$2:$A$5902,0))</f>
        <v>4765.3500000000004</v>
      </c>
      <c r="M4753">
        <f>_xlfn.XLOOKUP(D4753,products!$A$2:$A$5902,products!$F$2:$F$5902)</f>
        <v>6</v>
      </c>
      <c r="N4753" s="3">
        <f t="shared" si="74"/>
        <v>794.22500000000002</v>
      </c>
      <c r="O4753" s="3" t="str" cm="1">
        <f t="array" ref="O4753">_xlfn.IFS(J4753="Furn","Furniture",J4753="Tech","Technology",J4753="OffSup","Office Supplies")</f>
        <v>Technology</v>
      </c>
      <c r="P4753" s="3" t="str" cm="1">
        <f t="array" ref="P4753">_xlfn.IFS(K4753="Bkcs","Bookcases",K4753="Phns","Phones",K4753="Acc","Accessories",K4753="Bndrs","Binders",K4753="Fstnrs","Fasteners")</f>
        <v>Binders</v>
      </c>
      <c r="Q4753" t="str">
        <f>IF(_xlfn.XLOOKUP(D4753,products!$A$2:$A$5902,products!$H$2:$H$5902,,0)=1,"Yes","No")</f>
        <v>Yes</v>
      </c>
    </row>
    <row r="4754" spans="1:17" x14ac:dyDescent="0.3">
      <c r="A4754" t="s">
        <v>27761</v>
      </c>
      <c r="B4754" s="4">
        <v>45116</v>
      </c>
      <c r="C4754" t="s">
        <v>27762</v>
      </c>
      <c r="D4754" t="s">
        <v>27765</v>
      </c>
      <c r="E4754" s="1">
        <v>45150</v>
      </c>
      <c r="F4754" t="s">
        <v>35</v>
      </c>
      <c r="G4754" t="str">
        <f>_xlfn.XLOOKUP(C4754,customers!$A$2:$A$5902,customers!$B$2:$B$5902,,0)</f>
        <v>Pamela Montgomery</v>
      </c>
      <c r="H4754" t="str">
        <f>_xlfn.XLOOKUP(C4754,customers!$A$2:$A$5902,customers!$G$2:$G$5902,,0)</f>
        <v>South</v>
      </c>
      <c r="I4754" t="str">
        <f>_xlfn.XLOOKUP(C4754,customers!$A$2:$A$5902,customers!$E$2:$E$5902,,0)</f>
        <v>Port Brandimouth</v>
      </c>
      <c r="J4754" t="str">
        <f>INDEX(products!$B$2:$B$5902,MATCH(D4754,products!$A$2:$A$5902,0))</f>
        <v>OffSup</v>
      </c>
      <c r="K4754" t="str">
        <f>INDEX(products!$C$2:$C$5902,MATCH(D4754,products!$A$2:$A$5902,0))</f>
        <v>Phns</v>
      </c>
      <c r="L4754" s="3">
        <f>INDEX(products!$E$2:$E$5902,MATCH(D4754,products!$A$2:$A$5902,0))</f>
        <v>251.03</v>
      </c>
      <c r="M4754">
        <f>_xlfn.XLOOKUP(D4754,products!$A$2:$A$5902,products!$F$2:$F$5902)</f>
        <v>2</v>
      </c>
      <c r="N4754" s="3">
        <f t="shared" si="74"/>
        <v>125.515</v>
      </c>
      <c r="O4754" s="3" t="str" cm="1">
        <f t="array" ref="O4754">_xlfn.IFS(J4754="Furn","Furniture",J4754="Tech","Technology",J4754="OffSup","Office Supplies")</f>
        <v>Office Supplies</v>
      </c>
      <c r="P4754" s="3" t="str" cm="1">
        <f t="array" ref="P4754">_xlfn.IFS(K4754="Bkcs","Bookcases",K4754="Phns","Phones",K4754="Acc","Accessories",K4754="Bndrs","Binders",K4754="Fstnrs","Fasteners")</f>
        <v>Phones</v>
      </c>
      <c r="Q4754" t="str">
        <f>IF(_xlfn.XLOOKUP(D4754,products!$A$2:$A$5902,products!$H$2:$H$5902,,0)=1,"Yes","No")</f>
        <v>Yes</v>
      </c>
    </row>
    <row r="4755" spans="1:17" x14ac:dyDescent="0.3">
      <c r="A4755" t="s">
        <v>27767</v>
      </c>
      <c r="B4755" s="4">
        <v>44021</v>
      </c>
      <c r="C4755" t="s">
        <v>27768</v>
      </c>
      <c r="D4755" t="s">
        <v>27771</v>
      </c>
      <c r="E4755" s="1">
        <v>44242</v>
      </c>
      <c r="F4755" t="s">
        <v>35</v>
      </c>
      <c r="G4755" t="str">
        <f>_xlfn.XLOOKUP(C4755,customers!$A$2:$A$5902,customers!$B$2:$B$5902,,0)</f>
        <v>Diana Gonzalez</v>
      </c>
      <c r="H4755" t="str">
        <f>_xlfn.XLOOKUP(C4755,customers!$A$2:$A$5902,customers!$G$2:$G$5902,,0)</f>
        <v>East</v>
      </c>
      <c r="I4755" t="str">
        <f>_xlfn.XLOOKUP(C4755,customers!$A$2:$A$5902,customers!$E$2:$E$5902,,0)</f>
        <v>Suttonburgh</v>
      </c>
      <c r="J4755" t="str">
        <f>INDEX(products!$B$2:$B$5902,MATCH(D4755,products!$A$2:$A$5902,0))</f>
        <v>Furn</v>
      </c>
      <c r="K4755" t="str">
        <f>INDEX(products!$C$2:$C$5902,MATCH(D4755,products!$A$2:$A$5902,0))</f>
        <v>Fstnrs</v>
      </c>
      <c r="L4755" s="3">
        <f>INDEX(products!$E$2:$E$5902,MATCH(D4755,products!$A$2:$A$5902,0))</f>
        <v>1512.72</v>
      </c>
      <c r="M4755">
        <f>_xlfn.XLOOKUP(D4755,products!$A$2:$A$5902,products!$F$2:$F$5902)</f>
        <v>3</v>
      </c>
      <c r="N4755" s="3">
        <f t="shared" si="74"/>
        <v>504.24</v>
      </c>
      <c r="O4755" s="3" t="str" cm="1">
        <f t="array" ref="O4755">_xlfn.IFS(J4755="Furn","Furniture",J4755="Tech","Technology",J4755="OffSup","Office Supplies")</f>
        <v>Furniture</v>
      </c>
      <c r="P4755" s="3" t="str" cm="1">
        <f t="array" ref="P4755">_xlfn.IFS(K4755="Bkcs","Bookcases",K4755="Phns","Phones",K4755="Acc","Accessories",K4755="Bndrs","Binders",K4755="Fstnrs","Fasteners")</f>
        <v>Fasteners</v>
      </c>
      <c r="Q4755" t="str">
        <f>IF(_xlfn.XLOOKUP(D4755,products!$A$2:$A$5902,products!$H$2:$H$5902,,0)=1,"Yes","No")</f>
        <v>Yes</v>
      </c>
    </row>
    <row r="4756" spans="1:17" x14ac:dyDescent="0.3">
      <c r="A4756" t="s">
        <v>27773</v>
      </c>
      <c r="B4756" s="4">
        <v>45065</v>
      </c>
      <c r="C4756" t="s">
        <v>27774</v>
      </c>
      <c r="D4756" t="s">
        <v>27777</v>
      </c>
      <c r="E4756" s="1">
        <v>45332</v>
      </c>
      <c r="F4756" t="s">
        <v>35</v>
      </c>
      <c r="G4756" t="str">
        <f>_xlfn.XLOOKUP(C4756,customers!$A$2:$A$5902,customers!$B$2:$B$5902,,0)</f>
        <v>Carlos Grant</v>
      </c>
      <c r="H4756" t="str">
        <f>_xlfn.XLOOKUP(C4756,customers!$A$2:$A$5902,customers!$G$2:$G$5902,,0)</f>
        <v>North</v>
      </c>
      <c r="I4756" t="str">
        <f>_xlfn.XLOOKUP(C4756,customers!$A$2:$A$5902,customers!$E$2:$E$5902,,0)</f>
        <v>East Gailview</v>
      </c>
      <c r="J4756" t="str">
        <f>INDEX(products!$B$2:$B$5902,MATCH(D4756,products!$A$2:$A$5902,0))</f>
        <v>Tech</v>
      </c>
      <c r="K4756" t="str">
        <f>INDEX(products!$C$2:$C$5902,MATCH(D4756,products!$A$2:$A$5902,0))</f>
        <v>Fstnrs</v>
      </c>
      <c r="L4756" s="3">
        <f>INDEX(products!$E$2:$E$5902,MATCH(D4756,products!$A$2:$A$5902,0))</f>
        <v>3164.97</v>
      </c>
      <c r="M4756">
        <f>_xlfn.XLOOKUP(D4756,products!$A$2:$A$5902,products!$F$2:$F$5902)</f>
        <v>7</v>
      </c>
      <c r="N4756" s="3">
        <f t="shared" si="74"/>
        <v>452.13857142857142</v>
      </c>
      <c r="O4756" s="3" t="str" cm="1">
        <f t="array" ref="O4756">_xlfn.IFS(J4756="Furn","Furniture",J4756="Tech","Technology",J4756="OffSup","Office Supplies")</f>
        <v>Technology</v>
      </c>
      <c r="P4756" s="3" t="str" cm="1">
        <f t="array" ref="P4756">_xlfn.IFS(K4756="Bkcs","Bookcases",K4756="Phns","Phones",K4756="Acc","Accessories",K4756="Bndrs","Binders",K4756="Fstnrs","Fasteners")</f>
        <v>Fasteners</v>
      </c>
      <c r="Q4756" t="str">
        <f>IF(_xlfn.XLOOKUP(D4756,products!$A$2:$A$5902,products!$H$2:$H$5902,,0)=1,"Yes","No")</f>
        <v>Yes</v>
      </c>
    </row>
    <row r="4757" spans="1:17" x14ac:dyDescent="0.3">
      <c r="A4757" t="s">
        <v>27779</v>
      </c>
      <c r="B4757" s="4">
        <v>43954</v>
      </c>
      <c r="C4757" t="s">
        <v>27780</v>
      </c>
      <c r="D4757" t="s">
        <v>27782</v>
      </c>
      <c r="E4757" s="1">
        <v>44069</v>
      </c>
      <c r="F4757" t="s">
        <v>21</v>
      </c>
      <c r="G4757" t="str">
        <f>_xlfn.XLOOKUP(C4757,customers!$A$2:$A$5902,customers!$B$2:$B$5902,,0)</f>
        <v>Tyler Trujillo</v>
      </c>
      <c r="H4757" t="str">
        <f>_xlfn.XLOOKUP(C4757,customers!$A$2:$A$5902,customers!$G$2:$G$5902,,0)</f>
        <v>North</v>
      </c>
      <c r="I4757" t="str">
        <f>_xlfn.XLOOKUP(C4757,customers!$A$2:$A$5902,customers!$E$2:$E$5902,,0)</f>
        <v>Brendabury</v>
      </c>
      <c r="J4757" t="str">
        <f>INDEX(products!$B$2:$B$5902,MATCH(D4757,products!$A$2:$A$5902,0))</f>
        <v>Tech</v>
      </c>
      <c r="K4757" t="str">
        <f>INDEX(products!$C$2:$C$5902,MATCH(D4757,products!$A$2:$A$5902,0))</f>
        <v>Bndrs</v>
      </c>
      <c r="L4757" s="3">
        <f>INDEX(products!$E$2:$E$5902,MATCH(D4757,products!$A$2:$A$5902,0))</f>
        <v>2259.65</v>
      </c>
      <c r="M4757">
        <f>_xlfn.XLOOKUP(D4757,products!$A$2:$A$5902,products!$F$2:$F$5902)</f>
        <v>9</v>
      </c>
      <c r="N4757" s="3">
        <f t="shared" si="74"/>
        <v>251.07222222222222</v>
      </c>
      <c r="O4757" s="3" t="str" cm="1">
        <f t="array" ref="O4757">_xlfn.IFS(J4757="Furn","Furniture",J4757="Tech","Technology",J4757="OffSup","Office Supplies")</f>
        <v>Technology</v>
      </c>
      <c r="P4757" s="3" t="str" cm="1">
        <f t="array" ref="P4757">_xlfn.IFS(K4757="Bkcs","Bookcases",K4757="Phns","Phones",K4757="Acc","Accessories",K4757="Bndrs","Binders",K4757="Fstnrs","Fasteners")</f>
        <v>Binders</v>
      </c>
      <c r="Q4757" t="str">
        <f>IF(_xlfn.XLOOKUP(D4757,products!$A$2:$A$5902,products!$H$2:$H$5902,,0)=1,"Yes","No")</f>
        <v>No</v>
      </c>
    </row>
    <row r="4758" spans="1:17" x14ac:dyDescent="0.3">
      <c r="A4758" t="s">
        <v>27784</v>
      </c>
      <c r="B4758" s="4">
        <v>43845</v>
      </c>
      <c r="C4758" t="s">
        <v>27785</v>
      </c>
      <c r="D4758" t="s">
        <v>27788</v>
      </c>
      <c r="E4758" s="1">
        <v>43900</v>
      </c>
      <c r="F4758" t="s">
        <v>35</v>
      </c>
      <c r="G4758" t="str">
        <f>_xlfn.XLOOKUP(C4758,customers!$A$2:$A$5902,customers!$B$2:$B$5902,,0)</f>
        <v>Jorge Hall</v>
      </c>
      <c r="H4758" t="str">
        <f>_xlfn.XLOOKUP(C4758,customers!$A$2:$A$5902,customers!$G$2:$G$5902,,0)</f>
        <v>South</v>
      </c>
      <c r="I4758" t="str">
        <f>_xlfn.XLOOKUP(C4758,customers!$A$2:$A$5902,customers!$E$2:$E$5902,,0)</f>
        <v>Loveburgh</v>
      </c>
      <c r="J4758" t="str">
        <f>INDEX(products!$B$2:$B$5902,MATCH(D4758,products!$A$2:$A$5902,0))</f>
        <v>Furn</v>
      </c>
      <c r="K4758" t="str">
        <f>INDEX(products!$C$2:$C$5902,MATCH(D4758,products!$A$2:$A$5902,0))</f>
        <v>Bndrs</v>
      </c>
      <c r="L4758" s="3">
        <f>INDEX(products!$E$2:$E$5902,MATCH(D4758,products!$A$2:$A$5902,0))</f>
        <v>3557.63</v>
      </c>
      <c r="M4758">
        <f>_xlfn.XLOOKUP(D4758,products!$A$2:$A$5902,products!$F$2:$F$5902)</f>
        <v>6</v>
      </c>
      <c r="N4758" s="3">
        <f t="shared" si="74"/>
        <v>592.93833333333339</v>
      </c>
      <c r="O4758" s="3" t="str" cm="1">
        <f t="array" ref="O4758">_xlfn.IFS(J4758="Furn","Furniture",J4758="Tech","Technology",J4758="OffSup","Office Supplies")</f>
        <v>Furniture</v>
      </c>
      <c r="P4758" s="3" t="str" cm="1">
        <f t="array" ref="P4758">_xlfn.IFS(K4758="Bkcs","Bookcases",K4758="Phns","Phones",K4758="Acc","Accessories",K4758="Bndrs","Binders",K4758="Fstnrs","Fasteners")</f>
        <v>Binders</v>
      </c>
      <c r="Q4758" t="str">
        <f>IF(_xlfn.XLOOKUP(D4758,products!$A$2:$A$5902,products!$H$2:$H$5902,,0)=1,"Yes","No")</f>
        <v>Yes</v>
      </c>
    </row>
    <row r="4759" spans="1:17" x14ac:dyDescent="0.3">
      <c r="A4759" t="s">
        <v>27790</v>
      </c>
      <c r="B4759" s="4">
        <v>44076</v>
      </c>
      <c r="C4759" t="s">
        <v>27791</v>
      </c>
      <c r="D4759" t="s">
        <v>27794</v>
      </c>
      <c r="E4759" s="1">
        <v>44359</v>
      </c>
      <c r="F4759" t="s">
        <v>35</v>
      </c>
      <c r="G4759" t="str">
        <f>_xlfn.XLOOKUP(C4759,customers!$A$2:$A$5902,customers!$B$2:$B$5902,,0)</f>
        <v>Eduardo Mckinney</v>
      </c>
      <c r="H4759" t="str">
        <f>_xlfn.XLOOKUP(C4759,customers!$A$2:$A$5902,customers!$G$2:$G$5902,,0)</f>
        <v>East</v>
      </c>
      <c r="I4759" t="str">
        <f>_xlfn.XLOOKUP(C4759,customers!$A$2:$A$5902,customers!$E$2:$E$5902,,0)</f>
        <v>Johnsontown</v>
      </c>
      <c r="J4759" t="str">
        <f>INDEX(products!$B$2:$B$5902,MATCH(D4759,products!$A$2:$A$5902,0))</f>
        <v>Tech</v>
      </c>
      <c r="K4759" t="str">
        <f>INDEX(products!$C$2:$C$5902,MATCH(D4759,products!$A$2:$A$5902,0))</f>
        <v>Acc</v>
      </c>
      <c r="L4759" s="3">
        <f>INDEX(products!$E$2:$E$5902,MATCH(D4759,products!$A$2:$A$5902,0))</f>
        <v>386.38</v>
      </c>
      <c r="M4759">
        <f>_xlfn.XLOOKUP(D4759,products!$A$2:$A$5902,products!$F$2:$F$5902)</f>
        <v>2</v>
      </c>
      <c r="N4759" s="3">
        <f t="shared" si="74"/>
        <v>193.19</v>
      </c>
      <c r="O4759" s="3" t="str" cm="1">
        <f t="array" ref="O4759">_xlfn.IFS(J4759="Furn","Furniture",J4759="Tech","Technology",J4759="OffSup","Office Supplies")</f>
        <v>Technology</v>
      </c>
      <c r="P4759" s="3" t="str" cm="1">
        <f t="array" ref="P4759">_xlfn.IFS(K4759="Bkcs","Bookcases",K4759="Phns","Phones",K4759="Acc","Accessories",K4759="Bndrs","Binders",K4759="Fstnrs","Fasteners")</f>
        <v>Accessories</v>
      </c>
      <c r="Q4759" t="str">
        <f>IF(_xlfn.XLOOKUP(D4759,products!$A$2:$A$5902,products!$H$2:$H$5902,,0)=1,"Yes","No")</f>
        <v>Yes</v>
      </c>
    </row>
    <row r="4760" spans="1:17" x14ac:dyDescent="0.3">
      <c r="A4760" t="s">
        <v>27796</v>
      </c>
      <c r="B4760" s="4">
        <v>43834</v>
      </c>
      <c r="C4760" t="s">
        <v>27797</v>
      </c>
      <c r="D4760" t="s">
        <v>27799</v>
      </c>
      <c r="E4760" s="1">
        <v>43940</v>
      </c>
      <c r="F4760" t="s">
        <v>35</v>
      </c>
      <c r="G4760" t="str">
        <f>_xlfn.XLOOKUP(C4760,customers!$A$2:$A$5902,customers!$B$2:$B$5902,,0)</f>
        <v>James Hamilton</v>
      </c>
      <c r="H4760" t="str">
        <f>_xlfn.XLOOKUP(C4760,customers!$A$2:$A$5902,customers!$G$2:$G$5902,,0)</f>
        <v>North</v>
      </c>
      <c r="I4760" t="str">
        <f>_xlfn.XLOOKUP(C4760,customers!$A$2:$A$5902,customers!$E$2:$E$5902,,0)</f>
        <v>Port Tracie</v>
      </c>
      <c r="J4760" t="str">
        <f>INDEX(products!$B$2:$B$5902,MATCH(D4760,products!$A$2:$A$5902,0))</f>
        <v>Furn</v>
      </c>
      <c r="K4760" t="str">
        <f>INDEX(products!$C$2:$C$5902,MATCH(D4760,products!$A$2:$A$5902,0))</f>
        <v>Phns</v>
      </c>
      <c r="L4760" s="3">
        <f>INDEX(products!$E$2:$E$5902,MATCH(D4760,products!$A$2:$A$5902,0))</f>
        <v>1578.24</v>
      </c>
      <c r="M4760">
        <f>_xlfn.XLOOKUP(D4760,products!$A$2:$A$5902,products!$F$2:$F$5902)</f>
        <v>6</v>
      </c>
      <c r="N4760" s="3">
        <f t="shared" si="74"/>
        <v>263.04000000000002</v>
      </c>
      <c r="O4760" s="3" t="str" cm="1">
        <f t="array" ref="O4760">_xlfn.IFS(J4760="Furn","Furniture",J4760="Tech","Technology",J4760="OffSup","Office Supplies")</f>
        <v>Furniture</v>
      </c>
      <c r="P4760" s="3" t="str" cm="1">
        <f t="array" ref="P4760">_xlfn.IFS(K4760="Bkcs","Bookcases",K4760="Phns","Phones",K4760="Acc","Accessories",K4760="Bndrs","Binders",K4760="Fstnrs","Fasteners")</f>
        <v>Phones</v>
      </c>
      <c r="Q4760" t="str">
        <f>IF(_xlfn.XLOOKUP(D4760,products!$A$2:$A$5902,products!$H$2:$H$5902,,0)=1,"Yes","No")</f>
        <v>Yes</v>
      </c>
    </row>
    <row r="4761" spans="1:17" x14ac:dyDescent="0.3">
      <c r="A4761" t="s">
        <v>27801</v>
      </c>
      <c r="B4761" s="4">
        <v>43637</v>
      </c>
      <c r="C4761" t="s">
        <v>27802</v>
      </c>
      <c r="D4761" t="s">
        <v>27805</v>
      </c>
      <c r="E4761" s="1">
        <v>43870</v>
      </c>
      <c r="F4761" t="s">
        <v>74</v>
      </c>
      <c r="G4761" t="str">
        <f>_xlfn.XLOOKUP(C4761,customers!$A$2:$A$5902,customers!$B$2:$B$5902,,0)</f>
        <v>Joshua Rodriguez</v>
      </c>
      <c r="H4761" t="str">
        <f>_xlfn.XLOOKUP(C4761,customers!$A$2:$A$5902,customers!$G$2:$G$5902,,0)</f>
        <v>East</v>
      </c>
      <c r="I4761" t="str">
        <f>_xlfn.XLOOKUP(C4761,customers!$A$2:$A$5902,customers!$E$2:$E$5902,,0)</f>
        <v>East Sherry</v>
      </c>
      <c r="J4761" t="str">
        <f>INDEX(products!$B$2:$B$5902,MATCH(D4761,products!$A$2:$A$5902,0))</f>
        <v>OffSup</v>
      </c>
      <c r="K4761" t="str">
        <f>INDEX(products!$C$2:$C$5902,MATCH(D4761,products!$A$2:$A$5902,0))</f>
        <v>Bndrs</v>
      </c>
      <c r="L4761" s="3">
        <f>INDEX(products!$E$2:$E$5902,MATCH(D4761,products!$A$2:$A$5902,0))</f>
        <v>3430.69</v>
      </c>
      <c r="M4761">
        <f>_xlfn.XLOOKUP(D4761,products!$A$2:$A$5902,products!$F$2:$F$5902)</f>
        <v>10</v>
      </c>
      <c r="N4761" s="3">
        <f t="shared" si="74"/>
        <v>343.06900000000002</v>
      </c>
      <c r="O4761" s="3" t="str" cm="1">
        <f t="array" ref="O4761">_xlfn.IFS(J4761="Furn","Furniture",J4761="Tech","Technology",J4761="OffSup","Office Supplies")</f>
        <v>Office Supplies</v>
      </c>
      <c r="P4761" s="3" t="str" cm="1">
        <f t="array" ref="P4761">_xlfn.IFS(K4761="Bkcs","Bookcases",K4761="Phns","Phones",K4761="Acc","Accessories",K4761="Bndrs","Binders",K4761="Fstnrs","Fasteners")</f>
        <v>Binders</v>
      </c>
      <c r="Q4761" t="str">
        <f>IF(_xlfn.XLOOKUP(D4761,products!$A$2:$A$5902,products!$H$2:$H$5902,,0)=1,"Yes","No")</f>
        <v>Yes</v>
      </c>
    </row>
    <row r="4762" spans="1:17" x14ac:dyDescent="0.3">
      <c r="A4762" t="s">
        <v>27807</v>
      </c>
      <c r="B4762" s="4">
        <v>43870</v>
      </c>
      <c r="C4762" t="s">
        <v>27808</v>
      </c>
      <c r="D4762" t="s">
        <v>27811</v>
      </c>
      <c r="E4762" s="1">
        <v>44230</v>
      </c>
      <c r="F4762" t="s">
        <v>21</v>
      </c>
      <c r="G4762" t="str">
        <f>_xlfn.XLOOKUP(C4762,customers!$A$2:$A$5902,customers!$B$2:$B$5902,,0)</f>
        <v>Michelle Schneider</v>
      </c>
      <c r="H4762" t="str">
        <f>_xlfn.XLOOKUP(C4762,customers!$A$2:$A$5902,customers!$G$2:$G$5902,,0)</f>
        <v>South</v>
      </c>
      <c r="I4762" t="str">
        <f>_xlfn.XLOOKUP(C4762,customers!$A$2:$A$5902,customers!$E$2:$E$5902,,0)</f>
        <v>North Jennifertown</v>
      </c>
      <c r="J4762" t="str">
        <f>INDEX(products!$B$2:$B$5902,MATCH(D4762,products!$A$2:$A$5902,0))</f>
        <v>OffSup</v>
      </c>
      <c r="K4762" t="str">
        <f>INDEX(products!$C$2:$C$5902,MATCH(D4762,products!$A$2:$A$5902,0))</f>
        <v>Bndrs</v>
      </c>
      <c r="L4762" s="3">
        <f>INDEX(products!$E$2:$E$5902,MATCH(D4762,products!$A$2:$A$5902,0))</f>
        <v>783.14</v>
      </c>
      <c r="M4762">
        <f>_xlfn.XLOOKUP(D4762,products!$A$2:$A$5902,products!$F$2:$F$5902)</f>
        <v>7</v>
      </c>
      <c r="N4762" s="3">
        <f t="shared" si="74"/>
        <v>111.87714285714286</v>
      </c>
      <c r="O4762" s="3" t="str" cm="1">
        <f t="array" ref="O4762">_xlfn.IFS(J4762="Furn","Furniture",J4762="Tech","Technology",J4762="OffSup","Office Supplies")</f>
        <v>Office Supplies</v>
      </c>
      <c r="P4762" s="3" t="str" cm="1">
        <f t="array" ref="P4762">_xlfn.IFS(K4762="Bkcs","Bookcases",K4762="Phns","Phones",K4762="Acc","Accessories",K4762="Bndrs","Binders",K4762="Fstnrs","Fasteners")</f>
        <v>Binders</v>
      </c>
      <c r="Q4762" t="str">
        <f>IF(_xlfn.XLOOKUP(D4762,products!$A$2:$A$5902,products!$H$2:$H$5902,,0)=1,"Yes","No")</f>
        <v>No</v>
      </c>
    </row>
    <row r="4763" spans="1:17" x14ac:dyDescent="0.3">
      <c r="A4763" t="s">
        <v>27813</v>
      </c>
      <c r="B4763" s="4">
        <v>43921</v>
      </c>
      <c r="C4763" t="s">
        <v>27814</v>
      </c>
      <c r="D4763" t="s">
        <v>27817</v>
      </c>
      <c r="E4763" s="1">
        <v>44148</v>
      </c>
      <c r="F4763" t="s">
        <v>21</v>
      </c>
      <c r="G4763" t="str">
        <f>_xlfn.XLOOKUP(C4763,customers!$A$2:$A$5902,customers!$B$2:$B$5902,,0)</f>
        <v>Jay Gutierrez</v>
      </c>
      <c r="H4763" t="str">
        <f>_xlfn.XLOOKUP(C4763,customers!$A$2:$A$5902,customers!$G$2:$G$5902,,0)</f>
        <v>South</v>
      </c>
      <c r="I4763" t="str">
        <f>_xlfn.XLOOKUP(C4763,customers!$A$2:$A$5902,customers!$E$2:$E$5902,,0)</f>
        <v>Nguyenton</v>
      </c>
      <c r="J4763" t="str">
        <f>INDEX(products!$B$2:$B$5902,MATCH(D4763,products!$A$2:$A$5902,0))</f>
        <v>Tech</v>
      </c>
      <c r="K4763" t="str">
        <f>INDEX(products!$C$2:$C$5902,MATCH(D4763,products!$A$2:$A$5902,0))</f>
        <v>Bndrs</v>
      </c>
      <c r="L4763" s="3">
        <f>INDEX(products!$E$2:$E$5902,MATCH(D4763,products!$A$2:$A$5902,0))</f>
        <v>140.33000000000001</v>
      </c>
      <c r="M4763">
        <f>_xlfn.XLOOKUP(D4763,products!$A$2:$A$5902,products!$F$2:$F$5902)</f>
        <v>7</v>
      </c>
      <c r="N4763" s="3">
        <f t="shared" si="74"/>
        <v>20.047142857142859</v>
      </c>
      <c r="O4763" s="3" t="str" cm="1">
        <f t="array" ref="O4763">_xlfn.IFS(J4763="Furn","Furniture",J4763="Tech","Technology",J4763="OffSup","Office Supplies")</f>
        <v>Technology</v>
      </c>
      <c r="P4763" s="3" t="str" cm="1">
        <f t="array" ref="P4763">_xlfn.IFS(K4763="Bkcs","Bookcases",K4763="Phns","Phones",K4763="Acc","Accessories",K4763="Bndrs","Binders",K4763="Fstnrs","Fasteners")</f>
        <v>Binders</v>
      </c>
      <c r="Q4763" t="str">
        <f>IF(_xlfn.XLOOKUP(D4763,products!$A$2:$A$5902,products!$H$2:$H$5902,,0)=1,"Yes","No")</f>
        <v>Yes</v>
      </c>
    </row>
    <row r="4764" spans="1:17" x14ac:dyDescent="0.3">
      <c r="A4764" t="s">
        <v>27819</v>
      </c>
      <c r="B4764" s="4">
        <v>44967</v>
      </c>
      <c r="C4764" t="s">
        <v>27820</v>
      </c>
      <c r="D4764" t="s">
        <v>27823</v>
      </c>
      <c r="E4764" s="1">
        <v>45177</v>
      </c>
      <c r="F4764" t="s">
        <v>74</v>
      </c>
      <c r="G4764" t="str">
        <f>_xlfn.XLOOKUP(C4764,customers!$A$2:$A$5902,customers!$B$2:$B$5902,,0)</f>
        <v>Michael Mitchell</v>
      </c>
      <c r="H4764" t="str">
        <f>_xlfn.XLOOKUP(C4764,customers!$A$2:$A$5902,customers!$G$2:$G$5902,,0)</f>
        <v>West</v>
      </c>
      <c r="I4764" t="str">
        <f>_xlfn.XLOOKUP(C4764,customers!$A$2:$A$5902,customers!$E$2:$E$5902,,0)</f>
        <v>Kevinshire</v>
      </c>
      <c r="J4764" t="str">
        <f>INDEX(products!$B$2:$B$5902,MATCH(D4764,products!$A$2:$A$5902,0))</f>
        <v>OffSup</v>
      </c>
      <c r="K4764" t="str">
        <f>INDEX(products!$C$2:$C$5902,MATCH(D4764,products!$A$2:$A$5902,0))</f>
        <v>Phns</v>
      </c>
      <c r="L4764" s="3">
        <f>INDEX(products!$E$2:$E$5902,MATCH(D4764,products!$A$2:$A$5902,0))</f>
        <v>512.6</v>
      </c>
      <c r="M4764">
        <f>_xlfn.XLOOKUP(D4764,products!$A$2:$A$5902,products!$F$2:$F$5902)</f>
        <v>6</v>
      </c>
      <c r="N4764" s="3">
        <f t="shared" si="74"/>
        <v>85.433333333333337</v>
      </c>
      <c r="O4764" s="3" t="str" cm="1">
        <f t="array" ref="O4764">_xlfn.IFS(J4764="Furn","Furniture",J4764="Tech","Technology",J4764="OffSup","Office Supplies")</f>
        <v>Office Supplies</v>
      </c>
      <c r="P4764" s="3" t="str" cm="1">
        <f t="array" ref="P4764">_xlfn.IFS(K4764="Bkcs","Bookcases",K4764="Phns","Phones",K4764="Acc","Accessories",K4764="Bndrs","Binders",K4764="Fstnrs","Fasteners")</f>
        <v>Phones</v>
      </c>
      <c r="Q4764" t="str">
        <f>IF(_xlfn.XLOOKUP(D4764,products!$A$2:$A$5902,products!$H$2:$H$5902,,0)=1,"Yes","No")</f>
        <v>No</v>
      </c>
    </row>
    <row r="4765" spans="1:17" x14ac:dyDescent="0.3">
      <c r="A4765" t="s">
        <v>27825</v>
      </c>
      <c r="B4765" s="4">
        <v>43618</v>
      </c>
      <c r="C4765" t="s">
        <v>27826</v>
      </c>
      <c r="D4765" t="s">
        <v>27828</v>
      </c>
      <c r="E4765" s="1">
        <v>43807</v>
      </c>
      <c r="F4765" t="s">
        <v>74</v>
      </c>
      <c r="G4765" t="str">
        <f>_xlfn.XLOOKUP(C4765,customers!$A$2:$A$5902,customers!$B$2:$B$5902,,0)</f>
        <v>Brett Peterson</v>
      </c>
      <c r="H4765" t="str">
        <f>_xlfn.XLOOKUP(C4765,customers!$A$2:$A$5902,customers!$G$2:$G$5902,,0)</f>
        <v>North</v>
      </c>
      <c r="I4765" t="str">
        <f>_xlfn.XLOOKUP(C4765,customers!$A$2:$A$5902,customers!$E$2:$E$5902,,0)</f>
        <v>Port Jennifer</v>
      </c>
      <c r="J4765" t="str">
        <f>INDEX(products!$B$2:$B$5902,MATCH(D4765,products!$A$2:$A$5902,0))</f>
        <v>OffSup</v>
      </c>
      <c r="K4765" t="str">
        <f>INDEX(products!$C$2:$C$5902,MATCH(D4765,products!$A$2:$A$5902,0))</f>
        <v>Bkcs</v>
      </c>
      <c r="L4765" s="3">
        <f>INDEX(products!$E$2:$E$5902,MATCH(D4765,products!$A$2:$A$5902,0))</f>
        <v>3826.19</v>
      </c>
      <c r="M4765">
        <f>_xlfn.XLOOKUP(D4765,products!$A$2:$A$5902,products!$F$2:$F$5902)</f>
        <v>3</v>
      </c>
      <c r="N4765" s="3">
        <f t="shared" si="74"/>
        <v>1275.3966666666668</v>
      </c>
      <c r="O4765" s="3" t="str" cm="1">
        <f t="array" ref="O4765">_xlfn.IFS(J4765="Furn","Furniture",J4765="Tech","Technology",J4765="OffSup","Office Supplies")</f>
        <v>Office Supplies</v>
      </c>
      <c r="P4765" s="3" t="str" cm="1">
        <f t="array" ref="P4765">_xlfn.IFS(K4765="Bkcs","Bookcases",K4765="Phns","Phones",K4765="Acc","Accessories",K4765="Bndrs","Binders",K4765="Fstnrs","Fasteners")</f>
        <v>Bookcases</v>
      </c>
      <c r="Q4765" t="str">
        <f>IF(_xlfn.XLOOKUP(D4765,products!$A$2:$A$5902,products!$H$2:$H$5902,,0)=1,"Yes","No")</f>
        <v>No</v>
      </c>
    </row>
    <row r="4766" spans="1:17" x14ac:dyDescent="0.3">
      <c r="A4766" t="s">
        <v>27830</v>
      </c>
      <c r="B4766" s="4">
        <v>45301</v>
      </c>
      <c r="C4766" t="s">
        <v>27831</v>
      </c>
      <c r="D4766" t="s">
        <v>27834</v>
      </c>
      <c r="E4766" s="1">
        <v>45340</v>
      </c>
      <c r="F4766" t="s">
        <v>74</v>
      </c>
      <c r="G4766" t="str">
        <f>_xlfn.XLOOKUP(C4766,customers!$A$2:$A$5902,customers!$B$2:$B$5902,,0)</f>
        <v>Hailey Mcintosh DDS</v>
      </c>
      <c r="H4766" t="str">
        <f>_xlfn.XLOOKUP(C4766,customers!$A$2:$A$5902,customers!$G$2:$G$5902,,0)</f>
        <v>North</v>
      </c>
      <c r="I4766" t="str">
        <f>_xlfn.XLOOKUP(C4766,customers!$A$2:$A$5902,customers!$E$2:$E$5902,,0)</f>
        <v>North Tina</v>
      </c>
      <c r="J4766" t="str">
        <f>INDEX(products!$B$2:$B$5902,MATCH(D4766,products!$A$2:$A$5902,0))</f>
        <v>Tech</v>
      </c>
      <c r="K4766" t="str">
        <f>INDEX(products!$C$2:$C$5902,MATCH(D4766,products!$A$2:$A$5902,0))</f>
        <v>Bndrs</v>
      </c>
      <c r="L4766" s="3">
        <f>INDEX(products!$E$2:$E$5902,MATCH(D4766,products!$A$2:$A$5902,0))</f>
        <v>3110.22</v>
      </c>
      <c r="M4766">
        <f>_xlfn.XLOOKUP(D4766,products!$A$2:$A$5902,products!$F$2:$F$5902)</f>
        <v>8</v>
      </c>
      <c r="N4766" s="3">
        <f t="shared" si="74"/>
        <v>388.77749999999997</v>
      </c>
      <c r="O4766" s="3" t="str" cm="1">
        <f t="array" ref="O4766">_xlfn.IFS(J4766="Furn","Furniture",J4766="Tech","Technology",J4766="OffSup","Office Supplies")</f>
        <v>Technology</v>
      </c>
      <c r="P4766" s="3" t="str" cm="1">
        <f t="array" ref="P4766">_xlfn.IFS(K4766="Bkcs","Bookcases",K4766="Phns","Phones",K4766="Acc","Accessories",K4766="Bndrs","Binders",K4766="Fstnrs","Fasteners")</f>
        <v>Binders</v>
      </c>
      <c r="Q4766" t="str">
        <f>IF(_xlfn.XLOOKUP(D4766,products!$A$2:$A$5902,products!$H$2:$H$5902,,0)=1,"Yes","No")</f>
        <v>No</v>
      </c>
    </row>
    <row r="4767" spans="1:17" x14ac:dyDescent="0.3">
      <c r="A4767" t="s">
        <v>27836</v>
      </c>
      <c r="B4767" s="4">
        <v>43964</v>
      </c>
      <c r="C4767" t="s">
        <v>27837</v>
      </c>
      <c r="D4767" t="s">
        <v>27840</v>
      </c>
      <c r="E4767" s="1">
        <v>43991</v>
      </c>
      <c r="F4767" t="s">
        <v>35</v>
      </c>
      <c r="G4767" t="str">
        <f>_xlfn.XLOOKUP(C4767,customers!$A$2:$A$5902,customers!$B$2:$B$5902,,0)</f>
        <v>Matthew Welch</v>
      </c>
      <c r="H4767" t="str">
        <f>_xlfn.XLOOKUP(C4767,customers!$A$2:$A$5902,customers!$G$2:$G$5902,,0)</f>
        <v>North</v>
      </c>
      <c r="I4767" t="str">
        <f>_xlfn.XLOOKUP(C4767,customers!$A$2:$A$5902,customers!$E$2:$E$5902,,0)</f>
        <v>Rachelview</v>
      </c>
      <c r="J4767" t="str">
        <f>INDEX(products!$B$2:$B$5902,MATCH(D4767,products!$A$2:$A$5902,0))</f>
        <v>Tech</v>
      </c>
      <c r="K4767" t="str">
        <f>INDEX(products!$C$2:$C$5902,MATCH(D4767,products!$A$2:$A$5902,0))</f>
        <v>Fstnrs</v>
      </c>
      <c r="L4767" s="3">
        <f>INDEX(products!$E$2:$E$5902,MATCH(D4767,products!$A$2:$A$5902,0))</f>
        <v>4428.3500000000004</v>
      </c>
      <c r="M4767">
        <f>_xlfn.XLOOKUP(D4767,products!$A$2:$A$5902,products!$F$2:$F$5902)</f>
        <v>6</v>
      </c>
      <c r="N4767" s="3">
        <f t="shared" si="74"/>
        <v>738.05833333333339</v>
      </c>
      <c r="O4767" s="3" t="str" cm="1">
        <f t="array" ref="O4767">_xlfn.IFS(J4767="Furn","Furniture",J4767="Tech","Technology",J4767="OffSup","Office Supplies")</f>
        <v>Technology</v>
      </c>
      <c r="P4767" s="3" t="str" cm="1">
        <f t="array" ref="P4767">_xlfn.IFS(K4767="Bkcs","Bookcases",K4767="Phns","Phones",K4767="Acc","Accessories",K4767="Bndrs","Binders",K4767="Fstnrs","Fasteners")</f>
        <v>Fasteners</v>
      </c>
      <c r="Q4767" t="str">
        <f>IF(_xlfn.XLOOKUP(D4767,products!$A$2:$A$5902,products!$H$2:$H$5902,,0)=1,"Yes","No")</f>
        <v>No</v>
      </c>
    </row>
    <row r="4768" spans="1:17" x14ac:dyDescent="0.3">
      <c r="A4768" t="s">
        <v>27842</v>
      </c>
      <c r="B4768" s="4">
        <v>44180</v>
      </c>
      <c r="C4768" t="s">
        <v>27843</v>
      </c>
      <c r="D4768" t="s">
        <v>27845</v>
      </c>
      <c r="E4768" s="1">
        <v>44460</v>
      </c>
      <c r="F4768" t="s">
        <v>74</v>
      </c>
      <c r="G4768" t="str">
        <f>_xlfn.XLOOKUP(C4768,customers!$A$2:$A$5902,customers!$B$2:$B$5902,,0)</f>
        <v>Tracy Black</v>
      </c>
      <c r="H4768" t="str">
        <f>_xlfn.XLOOKUP(C4768,customers!$A$2:$A$5902,customers!$G$2:$G$5902,,0)</f>
        <v>East</v>
      </c>
      <c r="I4768" t="str">
        <f>_xlfn.XLOOKUP(C4768,customers!$A$2:$A$5902,customers!$E$2:$E$5902,,0)</f>
        <v>Lake Emily</v>
      </c>
      <c r="J4768" t="str">
        <f>INDEX(products!$B$2:$B$5902,MATCH(D4768,products!$A$2:$A$5902,0))</f>
        <v>Tech</v>
      </c>
      <c r="K4768" t="str">
        <f>INDEX(products!$C$2:$C$5902,MATCH(D4768,products!$A$2:$A$5902,0))</f>
        <v>Bkcs</v>
      </c>
      <c r="L4768" s="3">
        <f>INDEX(products!$E$2:$E$5902,MATCH(D4768,products!$A$2:$A$5902,0))</f>
        <v>621.86</v>
      </c>
      <c r="M4768">
        <f>_xlfn.XLOOKUP(D4768,products!$A$2:$A$5902,products!$F$2:$F$5902)</f>
        <v>4</v>
      </c>
      <c r="N4768" s="3">
        <f t="shared" si="74"/>
        <v>155.465</v>
      </c>
      <c r="O4768" s="3" t="str" cm="1">
        <f t="array" ref="O4768">_xlfn.IFS(J4768="Furn","Furniture",J4768="Tech","Technology",J4768="OffSup","Office Supplies")</f>
        <v>Technology</v>
      </c>
      <c r="P4768" s="3" t="str" cm="1">
        <f t="array" ref="P4768">_xlfn.IFS(K4768="Bkcs","Bookcases",K4768="Phns","Phones",K4768="Acc","Accessories",K4768="Bndrs","Binders",K4768="Fstnrs","Fasteners")</f>
        <v>Bookcases</v>
      </c>
      <c r="Q4768" t="str">
        <f>IF(_xlfn.XLOOKUP(D4768,products!$A$2:$A$5902,products!$H$2:$H$5902,,0)=1,"Yes","No")</f>
        <v>No</v>
      </c>
    </row>
    <row r="4769" spans="1:17" x14ac:dyDescent="0.3">
      <c r="A4769" t="s">
        <v>27847</v>
      </c>
      <c r="B4769" s="4">
        <v>44170</v>
      </c>
      <c r="C4769" t="s">
        <v>27848</v>
      </c>
      <c r="D4769" t="s">
        <v>27851</v>
      </c>
      <c r="E4769" s="1">
        <v>44463</v>
      </c>
      <c r="F4769" t="s">
        <v>35</v>
      </c>
      <c r="G4769" t="str">
        <f>_xlfn.XLOOKUP(C4769,customers!$A$2:$A$5902,customers!$B$2:$B$5902,,0)</f>
        <v>Christopher Bailey</v>
      </c>
      <c r="H4769" t="str">
        <f>_xlfn.XLOOKUP(C4769,customers!$A$2:$A$5902,customers!$G$2:$G$5902,,0)</f>
        <v>West</v>
      </c>
      <c r="I4769" t="str">
        <f>_xlfn.XLOOKUP(C4769,customers!$A$2:$A$5902,customers!$E$2:$E$5902,,0)</f>
        <v>South Wesley</v>
      </c>
      <c r="J4769" t="str">
        <f>INDEX(products!$B$2:$B$5902,MATCH(D4769,products!$A$2:$A$5902,0))</f>
        <v>Tech</v>
      </c>
      <c r="K4769" t="str">
        <f>INDEX(products!$C$2:$C$5902,MATCH(D4769,products!$A$2:$A$5902,0))</f>
        <v>Acc</v>
      </c>
      <c r="L4769" s="3">
        <f>INDEX(products!$E$2:$E$5902,MATCH(D4769,products!$A$2:$A$5902,0))</f>
        <v>2398.86</v>
      </c>
      <c r="M4769">
        <f>_xlfn.XLOOKUP(D4769,products!$A$2:$A$5902,products!$F$2:$F$5902)</f>
        <v>5</v>
      </c>
      <c r="N4769" s="3">
        <f t="shared" si="74"/>
        <v>479.77200000000005</v>
      </c>
      <c r="O4769" s="3" t="str" cm="1">
        <f t="array" ref="O4769">_xlfn.IFS(J4769="Furn","Furniture",J4769="Tech","Technology",J4769="OffSup","Office Supplies")</f>
        <v>Technology</v>
      </c>
      <c r="P4769" s="3" t="str" cm="1">
        <f t="array" ref="P4769">_xlfn.IFS(K4769="Bkcs","Bookcases",K4769="Phns","Phones",K4769="Acc","Accessories",K4769="Bndrs","Binders",K4769="Fstnrs","Fasteners")</f>
        <v>Accessories</v>
      </c>
      <c r="Q4769" t="str">
        <f>IF(_xlfn.XLOOKUP(D4769,products!$A$2:$A$5902,products!$H$2:$H$5902,,0)=1,"Yes","No")</f>
        <v>No</v>
      </c>
    </row>
    <row r="4770" spans="1:17" x14ac:dyDescent="0.3">
      <c r="A4770" t="s">
        <v>27853</v>
      </c>
      <c r="B4770" s="4">
        <v>44036</v>
      </c>
      <c r="C4770" t="s">
        <v>27854</v>
      </c>
      <c r="D4770" s="2" t="s">
        <v>27857</v>
      </c>
      <c r="E4770" s="1">
        <v>44164</v>
      </c>
      <c r="F4770" t="s">
        <v>35</v>
      </c>
      <c r="G4770" t="str">
        <f>_xlfn.XLOOKUP(C4770,customers!$A$2:$A$5902,customers!$B$2:$B$5902,,0)</f>
        <v>Alexander Martinez</v>
      </c>
      <c r="H4770" t="str">
        <f>_xlfn.XLOOKUP(C4770,customers!$A$2:$A$5902,customers!$G$2:$G$5902,,0)</f>
        <v>East</v>
      </c>
      <c r="I4770" t="str">
        <f>_xlfn.XLOOKUP(C4770,customers!$A$2:$A$5902,customers!$E$2:$E$5902,,0)</f>
        <v>North Josephton</v>
      </c>
      <c r="J4770" t="str">
        <f>INDEX(products!$B$2:$B$5902,MATCH(D4770,products!$A$2:$A$5902,0))</f>
        <v>Furn</v>
      </c>
      <c r="K4770" t="str">
        <f>INDEX(products!$C$2:$C$5902,MATCH(D4770,products!$A$2:$A$5902,0))</f>
        <v>Bndrs</v>
      </c>
      <c r="L4770" s="3">
        <f>INDEX(products!$E$2:$E$5902,MATCH(D4770,products!$A$2:$A$5902,0))</f>
        <v>496.19</v>
      </c>
      <c r="M4770">
        <f>_xlfn.XLOOKUP(D4770,products!$A$2:$A$5902,products!$F$2:$F$5902)</f>
        <v>5</v>
      </c>
      <c r="N4770" s="3">
        <f t="shared" si="74"/>
        <v>99.238</v>
      </c>
      <c r="O4770" s="3" t="str" cm="1">
        <f t="array" ref="O4770">_xlfn.IFS(J4770="Furn","Furniture",J4770="Tech","Technology",J4770="OffSup","Office Supplies")</f>
        <v>Furniture</v>
      </c>
      <c r="P4770" s="3" t="str" cm="1">
        <f t="array" ref="P4770">_xlfn.IFS(K4770="Bkcs","Bookcases",K4770="Phns","Phones",K4770="Acc","Accessories",K4770="Bndrs","Binders",K4770="Fstnrs","Fasteners")</f>
        <v>Binders</v>
      </c>
      <c r="Q4770" t="str">
        <f>IF(_xlfn.XLOOKUP(D4770,products!$A$2:$A$5902,products!$H$2:$H$5902,,0)=1,"Yes","No")</f>
        <v>Yes</v>
      </c>
    </row>
    <row r="4771" spans="1:17" x14ac:dyDescent="0.3">
      <c r="A4771" t="s">
        <v>27859</v>
      </c>
      <c r="B4771" s="4">
        <v>44583</v>
      </c>
      <c r="C4771" t="s">
        <v>27860</v>
      </c>
      <c r="D4771" t="s">
        <v>27863</v>
      </c>
      <c r="E4771" s="1">
        <v>44606</v>
      </c>
      <c r="F4771" t="s">
        <v>35</v>
      </c>
      <c r="G4771" t="str">
        <f>_xlfn.XLOOKUP(C4771,customers!$A$2:$A$5902,customers!$B$2:$B$5902,,0)</f>
        <v>Amy Lyons</v>
      </c>
      <c r="H4771" t="str">
        <f>_xlfn.XLOOKUP(C4771,customers!$A$2:$A$5902,customers!$G$2:$G$5902,,0)</f>
        <v>East</v>
      </c>
      <c r="I4771" t="str">
        <f>_xlfn.XLOOKUP(C4771,customers!$A$2:$A$5902,customers!$E$2:$E$5902,,0)</f>
        <v>New Nathan</v>
      </c>
      <c r="J4771" t="str">
        <f>INDEX(products!$B$2:$B$5902,MATCH(D4771,products!$A$2:$A$5902,0))</f>
        <v>OffSup</v>
      </c>
      <c r="K4771" t="str">
        <f>INDEX(products!$C$2:$C$5902,MATCH(D4771,products!$A$2:$A$5902,0))</f>
        <v>Fstnrs</v>
      </c>
      <c r="L4771" s="3">
        <f>INDEX(products!$E$2:$E$5902,MATCH(D4771,products!$A$2:$A$5902,0))</f>
        <v>2524.8200000000002</v>
      </c>
      <c r="M4771">
        <f>_xlfn.XLOOKUP(D4771,products!$A$2:$A$5902,products!$F$2:$F$5902)</f>
        <v>7</v>
      </c>
      <c r="N4771" s="3">
        <f t="shared" si="74"/>
        <v>360.68857142857144</v>
      </c>
      <c r="O4771" s="3" t="str" cm="1">
        <f t="array" ref="O4771">_xlfn.IFS(J4771="Furn","Furniture",J4771="Tech","Technology",J4771="OffSup","Office Supplies")</f>
        <v>Office Supplies</v>
      </c>
      <c r="P4771" s="3" t="str" cm="1">
        <f t="array" ref="P4771">_xlfn.IFS(K4771="Bkcs","Bookcases",K4771="Phns","Phones",K4771="Acc","Accessories",K4771="Bndrs","Binders",K4771="Fstnrs","Fasteners")</f>
        <v>Fasteners</v>
      </c>
      <c r="Q4771" t="str">
        <f>IF(_xlfn.XLOOKUP(D4771,products!$A$2:$A$5902,products!$H$2:$H$5902,,0)=1,"Yes","No")</f>
        <v>Yes</v>
      </c>
    </row>
    <row r="4772" spans="1:17" x14ac:dyDescent="0.3">
      <c r="A4772" t="s">
        <v>27865</v>
      </c>
      <c r="B4772" s="4">
        <v>45174</v>
      </c>
      <c r="C4772" t="s">
        <v>27866</v>
      </c>
      <c r="D4772" t="s">
        <v>27869</v>
      </c>
      <c r="E4772" s="1">
        <v>45315</v>
      </c>
      <c r="F4772" t="s">
        <v>74</v>
      </c>
      <c r="G4772" t="str">
        <f>_xlfn.XLOOKUP(C4772,customers!$A$2:$A$5902,customers!$B$2:$B$5902,,0)</f>
        <v>Deanna Blair</v>
      </c>
      <c r="H4772" t="str">
        <f>_xlfn.XLOOKUP(C4772,customers!$A$2:$A$5902,customers!$G$2:$G$5902,,0)</f>
        <v>East</v>
      </c>
      <c r="I4772" t="str">
        <f>_xlfn.XLOOKUP(C4772,customers!$A$2:$A$5902,customers!$E$2:$E$5902,,0)</f>
        <v>North Richardhaven</v>
      </c>
      <c r="J4772" t="str">
        <f>INDEX(products!$B$2:$B$5902,MATCH(D4772,products!$A$2:$A$5902,0))</f>
        <v>Tech</v>
      </c>
      <c r="K4772" t="str">
        <f>INDEX(products!$C$2:$C$5902,MATCH(D4772,products!$A$2:$A$5902,0))</f>
        <v>Acc</v>
      </c>
      <c r="L4772" s="3">
        <f>INDEX(products!$E$2:$E$5902,MATCH(D4772,products!$A$2:$A$5902,0))</f>
        <v>907.62</v>
      </c>
      <c r="M4772">
        <f>_xlfn.XLOOKUP(D4772,products!$A$2:$A$5902,products!$F$2:$F$5902)</f>
        <v>1</v>
      </c>
      <c r="N4772" s="3">
        <f t="shared" si="74"/>
        <v>907.62</v>
      </c>
      <c r="O4772" s="3" t="str" cm="1">
        <f t="array" ref="O4772">_xlfn.IFS(J4772="Furn","Furniture",J4772="Tech","Technology",J4772="OffSup","Office Supplies")</f>
        <v>Technology</v>
      </c>
      <c r="P4772" s="3" t="str" cm="1">
        <f t="array" ref="P4772">_xlfn.IFS(K4772="Bkcs","Bookcases",K4772="Phns","Phones",K4772="Acc","Accessories",K4772="Bndrs","Binders",K4772="Fstnrs","Fasteners")</f>
        <v>Accessories</v>
      </c>
      <c r="Q4772" t="str">
        <f>IF(_xlfn.XLOOKUP(D4772,products!$A$2:$A$5902,products!$H$2:$H$5902,,0)=1,"Yes","No")</f>
        <v>No</v>
      </c>
    </row>
    <row r="4773" spans="1:17" x14ac:dyDescent="0.3">
      <c r="A4773" t="s">
        <v>27871</v>
      </c>
      <c r="B4773" s="4">
        <v>44978</v>
      </c>
      <c r="C4773" t="s">
        <v>27872</v>
      </c>
      <c r="D4773" t="s">
        <v>27875</v>
      </c>
      <c r="E4773" s="1">
        <v>45247</v>
      </c>
      <c r="F4773" t="s">
        <v>35</v>
      </c>
      <c r="G4773" t="str">
        <f>_xlfn.XLOOKUP(C4773,customers!$A$2:$A$5902,customers!$B$2:$B$5902,,0)</f>
        <v>Paul Livingston</v>
      </c>
      <c r="H4773" t="str">
        <f>_xlfn.XLOOKUP(C4773,customers!$A$2:$A$5902,customers!$G$2:$G$5902,,0)</f>
        <v>North</v>
      </c>
      <c r="I4773" t="str">
        <f>_xlfn.XLOOKUP(C4773,customers!$A$2:$A$5902,customers!$E$2:$E$5902,,0)</f>
        <v>Jeffreychester</v>
      </c>
      <c r="J4773" t="str">
        <f>INDEX(products!$B$2:$B$5902,MATCH(D4773,products!$A$2:$A$5902,0))</f>
        <v>OffSup</v>
      </c>
      <c r="K4773" t="str">
        <f>INDEX(products!$C$2:$C$5902,MATCH(D4773,products!$A$2:$A$5902,0))</f>
        <v>Acc</v>
      </c>
      <c r="L4773" s="3">
        <f>INDEX(products!$E$2:$E$5902,MATCH(D4773,products!$A$2:$A$5902,0))</f>
        <v>294.47000000000003</v>
      </c>
      <c r="M4773">
        <f>_xlfn.XLOOKUP(D4773,products!$A$2:$A$5902,products!$F$2:$F$5902)</f>
        <v>10</v>
      </c>
      <c r="N4773" s="3">
        <f t="shared" si="74"/>
        <v>29.447000000000003</v>
      </c>
      <c r="O4773" s="3" t="str" cm="1">
        <f t="array" ref="O4773">_xlfn.IFS(J4773="Furn","Furniture",J4773="Tech","Technology",J4773="OffSup","Office Supplies")</f>
        <v>Office Supplies</v>
      </c>
      <c r="P4773" s="3" t="str" cm="1">
        <f t="array" ref="P4773">_xlfn.IFS(K4773="Bkcs","Bookcases",K4773="Phns","Phones",K4773="Acc","Accessories",K4773="Bndrs","Binders",K4773="Fstnrs","Fasteners")</f>
        <v>Accessories</v>
      </c>
      <c r="Q4773" t="str">
        <f>IF(_xlfn.XLOOKUP(D4773,products!$A$2:$A$5902,products!$H$2:$H$5902,,0)=1,"Yes","No")</f>
        <v>Yes</v>
      </c>
    </row>
    <row r="4774" spans="1:17" x14ac:dyDescent="0.3">
      <c r="A4774" t="s">
        <v>27877</v>
      </c>
      <c r="B4774" s="4">
        <v>44952</v>
      </c>
      <c r="C4774" t="s">
        <v>27878</v>
      </c>
      <c r="D4774" t="s">
        <v>27880</v>
      </c>
      <c r="E4774" s="1">
        <v>45064</v>
      </c>
      <c r="F4774" t="s">
        <v>21</v>
      </c>
      <c r="G4774" t="str">
        <f>_xlfn.XLOOKUP(C4774,customers!$A$2:$A$5902,customers!$B$2:$B$5902,,0)</f>
        <v>Thomas Garcia</v>
      </c>
      <c r="H4774" t="str">
        <f>_xlfn.XLOOKUP(C4774,customers!$A$2:$A$5902,customers!$G$2:$G$5902,,0)</f>
        <v>North</v>
      </c>
      <c r="I4774" t="str">
        <f>_xlfn.XLOOKUP(C4774,customers!$A$2:$A$5902,customers!$E$2:$E$5902,,0)</f>
        <v>Smithside</v>
      </c>
      <c r="J4774" t="str">
        <f>INDEX(products!$B$2:$B$5902,MATCH(D4774,products!$A$2:$A$5902,0))</f>
        <v>OffSup</v>
      </c>
      <c r="K4774" t="str">
        <f>INDEX(products!$C$2:$C$5902,MATCH(D4774,products!$A$2:$A$5902,0))</f>
        <v>Acc</v>
      </c>
      <c r="L4774" s="3">
        <f>INDEX(products!$E$2:$E$5902,MATCH(D4774,products!$A$2:$A$5902,0))</f>
        <v>4777.95</v>
      </c>
      <c r="M4774">
        <f>_xlfn.XLOOKUP(D4774,products!$A$2:$A$5902,products!$F$2:$F$5902)</f>
        <v>3</v>
      </c>
      <c r="N4774" s="3">
        <f t="shared" si="74"/>
        <v>1592.6499999999999</v>
      </c>
      <c r="O4774" s="3" t="str" cm="1">
        <f t="array" ref="O4774">_xlfn.IFS(J4774="Furn","Furniture",J4774="Tech","Technology",J4774="OffSup","Office Supplies")</f>
        <v>Office Supplies</v>
      </c>
      <c r="P4774" s="3" t="str" cm="1">
        <f t="array" ref="P4774">_xlfn.IFS(K4774="Bkcs","Bookcases",K4774="Phns","Phones",K4774="Acc","Accessories",K4774="Bndrs","Binders",K4774="Fstnrs","Fasteners")</f>
        <v>Accessories</v>
      </c>
      <c r="Q4774" t="str">
        <f>IF(_xlfn.XLOOKUP(D4774,products!$A$2:$A$5902,products!$H$2:$H$5902,,0)=1,"Yes","No")</f>
        <v>No</v>
      </c>
    </row>
    <row r="4775" spans="1:17" x14ac:dyDescent="0.3">
      <c r="A4775" t="s">
        <v>27882</v>
      </c>
      <c r="B4775" s="4">
        <v>44590</v>
      </c>
      <c r="C4775" t="s">
        <v>27883</v>
      </c>
      <c r="D4775" t="s">
        <v>27886</v>
      </c>
      <c r="E4775" s="1">
        <v>44901</v>
      </c>
      <c r="F4775" t="s">
        <v>21</v>
      </c>
      <c r="G4775" t="str">
        <f>_xlfn.XLOOKUP(C4775,customers!$A$2:$A$5902,customers!$B$2:$B$5902,,0)</f>
        <v>Mark Perkins</v>
      </c>
      <c r="H4775" t="str">
        <f>_xlfn.XLOOKUP(C4775,customers!$A$2:$A$5902,customers!$G$2:$G$5902,,0)</f>
        <v>North</v>
      </c>
      <c r="I4775" t="str">
        <f>_xlfn.XLOOKUP(C4775,customers!$A$2:$A$5902,customers!$E$2:$E$5902,,0)</f>
        <v>Ellisburgh</v>
      </c>
      <c r="J4775" t="str">
        <f>INDEX(products!$B$2:$B$5902,MATCH(D4775,products!$A$2:$A$5902,0))</f>
        <v>Furn</v>
      </c>
      <c r="K4775" t="str">
        <f>INDEX(products!$C$2:$C$5902,MATCH(D4775,products!$A$2:$A$5902,0))</f>
        <v>Acc</v>
      </c>
      <c r="L4775" s="3">
        <f>INDEX(products!$E$2:$E$5902,MATCH(D4775,products!$A$2:$A$5902,0))</f>
        <v>2537.87</v>
      </c>
      <c r="M4775">
        <f>_xlfn.XLOOKUP(D4775,products!$A$2:$A$5902,products!$F$2:$F$5902)</f>
        <v>6</v>
      </c>
      <c r="N4775" s="3">
        <f t="shared" si="74"/>
        <v>422.9783333333333</v>
      </c>
      <c r="O4775" s="3" t="str" cm="1">
        <f t="array" ref="O4775">_xlfn.IFS(J4775="Furn","Furniture",J4775="Tech","Technology",J4775="OffSup","Office Supplies")</f>
        <v>Furniture</v>
      </c>
      <c r="P4775" s="3" t="str" cm="1">
        <f t="array" ref="P4775">_xlfn.IFS(K4775="Bkcs","Bookcases",K4775="Phns","Phones",K4775="Acc","Accessories",K4775="Bndrs","Binders",K4775="Fstnrs","Fasteners")</f>
        <v>Accessories</v>
      </c>
      <c r="Q4775" t="str">
        <f>IF(_xlfn.XLOOKUP(D4775,products!$A$2:$A$5902,products!$H$2:$H$5902,,0)=1,"Yes","No")</f>
        <v>Yes</v>
      </c>
    </row>
    <row r="4776" spans="1:17" x14ac:dyDescent="0.3">
      <c r="A4776" t="s">
        <v>27888</v>
      </c>
      <c r="B4776" s="4">
        <v>44051</v>
      </c>
      <c r="C4776" t="s">
        <v>27889</v>
      </c>
      <c r="D4776" t="s">
        <v>27892</v>
      </c>
      <c r="E4776" s="1">
        <v>44108</v>
      </c>
      <c r="F4776" t="s">
        <v>35</v>
      </c>
      <c r="G4776" t="str">
        <f>_xlfn.XLOOKUP(C4776,customers!$A$2:$A$5902,customers!$B$2:$B$5902,,0)</f>
        <v>Melinda Schneider</v>
      </c>
      <c r="H4776" t="str">
        <f>_xlfn.XLOOKUP(C4776,customers!$A$2:$A$5902,customers!$G$2:$G$5902,,0)</f>
        <v>South</v>
      </c>
      <c r="I4776" t="str">
        <f>_xlfn.XLOOKUP(C4776,customers!$A$2:$A$5902,customers!$E$2:$E$5902,,0)</f>
        <v>Millerchester</v>
      </c>
      <c r="J4776" t="str">
        <f>INDEX(products!$B$2:$B$5902,MATCH(D4776,products!$A$2:$A$5902,0))</f>
        <v>OffSup</v>
      </c>
      <c r="K4776" t="str">
        <f>INDEX(products!$C$2:$C$5902,MATCH(D4776,products!$A$2:$A$5902,0))</f>
        <v>Bndrs</v>
      </c>
      <c r="L4776" s="3">
        <f>INDEX(products!$E$2:$E$5902,MATCH(D4776,products!$A$2:$A$5902,0))</f>
        <v>238.61</v>
      </c>
      <c r="M4776">
        <f>_xlfn.XLOOKUP(D4776,products!$A$2:$A$5902,products!$F$2:$F$5902)</f>
        <v>3</v>
      </c>
      <c r="N4776" s="3">
        <f t="shared" si="74"/>
        <v>79.536666666666676</v>
      </c>
      <c r="O4776" s="3" t="str" cm="1">
        <f t="array" ref="O4776">_xlfn.IFS(J4776="Furn","Furniture",J4776="Tech","Technology",J4776="OffSup","Office Supplies")</f>
        <v>Office Supplies</v>
      </c>
      <c r="P4776" s="3" t="str" cm="1">
        <f t="array" ref="P4776">_xlfn.IFS(K4776="Bkcs","Bookcases",K4776="Phns","Phones",K4776="Acc","Accessories",K4776="Bndrs","Binders",K4776="Fstnrs","Fasteners")</f>
        <v>Binders</v>
      </c>
      <c r="Q4776" t="str">
        <f>IF(_xlfn.XLOOKUP(D4776,products!$A$2:$A$5902,products!$H$2:$H$5902,,0)=1,"Yes","No")</f>
        <v>Yes</v>
      </c>
    </row>
    <row r="4777" spans="1:17" x14ac:dyDescent="0.3">
      <c r="A4777" t="s">
        <v>27894</v>
      </c>
      <c r="B4777" s="4">
        <v>43650</v>
      </c>
      <c r="C4777" t="s">
        <v>27895</v>
      </c>
      <c r="D4777" t="s">
        <v>27898</v>
      </c>
      <c r="E4777" s="1">
        <v>43875</v>
      </c>
      <c r="F4777" t="s">
        <v>21</v>
      </c>
      <c r="G4777" t="str">
        <f>_xlfn.XLOOKUP(C4777,customers!$A$2:$A$5902,customers!$B$2:$B$5902,,0)</f>
        <v>Thomas Baird</v>
      </c>
      <c r="H4777" t="str">
        <f>_xlfn.XLOOKUP(C4777,customers!$A$2:$A$5902,customers!$G$2:$G$5902,,0)</f>
        <v>South</v>
      </c>
      <c r="I4777" t="str">
        <f>_xlfn.XLOOKUP(C4777,customers!$A$2:$A$5902,customers!$E$2:$E$5902,,0)</f>
        <v>South Hectorside</v>
      </c>
      <c r="J4777" t="str">
        <f>INDEX(products!$B$2:$B$5902,MATCH(D4777,products!$A$2:$A$5902,0))</f>
        <v>Tech</v>
      </c>
      <c r="K4777" t="str">
        <f>INDEX(products!$C$2:$C$5902,MATCH(D4777,products!$A$2:$A$5902,0))</f>
        <v>Acc</v>
      </c>
      <c r="L4777" s="3">
        <f>INDEX(products!$E$2:$E$5902,MATCH(D4777,products!$A$2:$A$5902,0))</f>
        <v>841.23</v>
      </c>
      <c r="M4777">
        <f>_xlfn.XLOOKUP(D4777,products!$A$2:$A$5902,products!$F$2:$F$5902)</f>
        <v>5</v>
      </c>
      <c r="N4777" s="3">
        <f t="shared" si="74"/>
        <v>168.24600000000001</v>
      </c>
      <c r="O4777" s="3" t="str" cm="1">
        <f t="array" ref="O4777">_xlfn.IFS(J4777="Furn","Furniture",J4777="Tech","Technology",J4777="OffSup","Office Supplies")</f>
        <v>Technology</v>
      </c>
      <c r="P4777" s="3" t="str" cm="1">
        <f t="array" ref="P4777">_xlfn.IFS(K4777="Bkcs","Bookcases",K4777="Phns","Phones",K4777="Acc","Accessories",K4777="Bndrs","Binders",K4777="Fstnrs","Fasteners")</f>
        <v>Accessories</v>
      </c>
      <c r="Q4777" t="str">
        <f>IF(_xlfn.XLOOKUP(D4777,products!$A$2:$A$5902,products!$H$2:$H$5902,,0)=1,"Yes","No")</f>
        <v>Yes</v>
      </c>
    </row>
    <row r="4778" spans="1:17" x14ac:dyDescent="0.3">
      <c r="A4778" t="s">
        <v>27900</v>
      </c>
      <c r="B4778" s="4">
        <v>44538</v>
      </c>
      <c r="C4778" t="s">
        <v>27901</v>
      </c>
      <c r="D4778" t="s">
        <v>27904</v>
      </c>
      <c r="E4778" s="1">
        <v>44725</v>
      </c>
      <c r="F4778" t="s">
        <v>21</v>
      </c>
      <c r="G4778" t="str">
        <f>_xlfn.XLOOKUP(C4778,customers!$A$2:$A$5902,customers!$B$2:$B$5902,,0)</f>
        <v>Teresa Wilson</v>
      </c>
      <c r="H4778" t="str">
        <f>_xlfn.XLOOKUP(C4778,customers!$A$2:$A$5902,customers!$G$2:$G$5902,,0)</f>
        <v>East</v>
      </c>
      <c r="I4778" t="str">
        <f>_xlfn.XLOOKUP(C4778,customers!$A$2:$A$5902,customers!$E$2:$E$5902,,0)</f>
        <v>Warrenburgh</v>
      </c>
      <c r="J4778" t="str">
        <f>INDEX(products!$B$2:$B$5902,MATCH(D4778,products!$A$2:$A$5902,0))</f>
        <v>OffSup</v>
      </c>
      <c r="K4778" t="str">
        <f>INDEX(products!$C$2:$C$5902,MATCH(D4778,products!$A$2:$A$5902,0))</f>
        <v>Bndrs</v>
      </c>
      <c r="L4778" s="3">
        <f>INDEX(products!$E$2:$E$5902,MATCH(D4778,products!$A$2:$A$5902,0))</f>
        <v>180.51</v>
      </c>
      <c r="M4778">
        <f>_xlfn.XLOOKUP(D4778,products!$A$2:$A$5902,products!$F$2:$F$5902)</f>
        <v>9</v>
      </c>
      <c r="N4778" s="3">
        <f t="shared" si="74"/>
        <v>20.056666666666665</v>
      </c>
      <c r="O4778" s="3" t="str" cm="1">
        <f t="array" ref="O4778">_xlfn.IFS(J4778="Furn","Furniture",J4778="Tech","Technology",J4778="OffSup","Office Supplies")</f>
        <v>Office Supplies</v>
      </c>
      <c r="P4778" s="3" t="str" cm="1">
        <f t="array" ref="P4778">_xlfn.IFS(K4778="Bkcs","Bookcases",K4778="Phns","Phones",K4778="Acc","Accessories",K4778="Bndrs","Binders",K4778="Fstnrs","Fasteners")</f>
        <v>Binders</v>
      </c>
      <c r="Q4778" t="str">
        <f>IF(_xlfn.XLOOKUP(D4778,products!$A$2:$A$5902,products!$H$2:$H$5902,,0)=1,"Yes","No")</f>
        <v>No</v>
      </c>
    </row>
    <row r="4779" spans="1:17" x14ac:dyDescent="0.3">
      <c r="A4779" t="s">
        <v>27906</v>
      </c>
      <c r="B4779" s="4">
        <v>44545</v>
      </c>
      <c r="C4779" t="s">
        <v>27907</v>
      </c>
      <c r="D4779" s="2" t="s">
        <v>27910</v>
      </c>
      <c r="E4779" s="1">
        <v>44909</v>
      </c>
      <c r="F4779" t="s">
        <v>35</v>
      </c>
      <c r="G4779" t="str">
        <f>_xlfn.XLOOKUP(C4779,customers!$A$2:$A$5902,customers!$B$2:$B$5902,,0)</f>
        <v>Darlene Robinson</v>
      </c>
      <c r="H4779" t="str">
        <f>_xlfn.XLOOKUP(C4779,customers!$A$2:$A$5902,customers!$G$2:$G$5902,,0)</f>
        <v>South</v>
      </c>
      <c r="I4779" t="str">
        <f>_xlfn.XLOOKUP(C4779,customers!$A$2:$A$5902,customers!$E$2:$E$5902,,0)</f>
        <v>Alejandramouth</v>
      </c>
      <c r="J4779" t="str">
        <f>INDEX(products!$B$2:$B$5902,MATCH(D4779,products!$A$2:$A$5902,0))</f>
        <v>Tech</v>
      </c>
      <c r="K4779" t="str">
        <f>INDEX(products!$C$2:$C$5902,MATCH(D4779,products!$A$2:$A$5902,0))</f>
        <v>Acc</v>
      </c>
      <c r="L4779" s="3">
        <f>INDEX(products!$E$2:$E$5902,MATCH(D4779,products!$A$2:$A$5902,0))</f>
        <v>2711.43</v>
      </c>
      <c r="M4779">
        <f>_xlfn.XLOOKUP(D4779,products!$A$2:$A$5902,products!$F$2:$F$5902)</f>
        <v>3</v>
      </c>
      <c r="N4779" s="3">
        <f t="shared" si="74"/>
        <v>903.81</v>
      </c>
      <c r="O4779" s="3" t="str" cm="1">
        <f t="array" ref="O4779">_xlfn.IFS(J4779="Furn","Furniture",J4779="Tech","Technology",J4779="OffSup","Office Supplies")</f>
        <v>Technology</v>
      </c>
      <c r="P4779" s="3" t="str" cm="1">
        <f t="array" ref="P4779">_xlfn.IFS(K4779="Bkcs","Bookcases",K4779="Phns","Phones",K4779="Acc","Accessories",K4779="Bndrs","Binders",K4779="Fstnrs","Fasteners")</f>
        <v>Accessories</v>
      </c>
      <c r="Q4779" t="str">
        <f>IF(_xlfn.XLOOKUP(D4779,products!$A$2:$A$5902,products!$H$2:$H$5902,,0)=1,"Yes","No")</f>
        <v>Yes</v>
      </c>
    </row>
    <row r="4780" spans="1:17" x14ac:dyDescent="0.3">
      <c r="A4780" t="s">
        <v>27912</v>
      </c>
      <c r="B4780" s="4">
        <v>44132</v>
      </c>
      <c r="C4780" t="s">
        <v>27913</v>
      </c>
      <c r="D4780" t="s">
        <v>27916</v>
      </c>
      <c r="E4780" s="1">
        <v>44253</v>
      </c>
      <c r="F4780" t="s">
        <v>35</v>
      </c>
      <c r="G4780" t="str">
        <f>_xlfn.XLOOKUP(C4780,customers!$A$2:$A$5902,customers!$B$2:$B$5902,,0)</f>
        <v>Joshua Sullivan</v>
      </c>
      <c r="H4780" t="str">
        <f>_xlfn.XLOOKUP(C4780,customers!$A$2:$A$5902,customers!$G$2:$G$5902,,0)</f>
        <v>East</v>
      </c>
      <c r="I4780" t="str">
        <f>_xlfn.XLOOKUP(C4780,customers!$A$2:$A$5902,customers!$E$2:$E$5902,,0)</f>
        <v>Moonfurt</v>
      </c>
      <c r="J4780" t="str">
        <f>INDEX(products!$B$2:$B$5902,MATCH(D4780,products!$A$2:$A$5902,0))</f>
        <v>Tech</v>
      </c>
      <c r="K4780" t="str">
        <f>INDEX(products!$C$2:$C$5902,MATCH(D4780,products!$A$2:$A$5902,0))</f>
        <v>Fstnrs</v>
      </c>
      <c r="L4780" s="3">
        <f>INDEX(products!$E$2:$E$5902,MATCH(D4780,products!$A$2:$A$5902,0))</f>
        <v>1772.94</v>
      </c>
      <c r="M4780">
        <f>_xlfn.XLOOKUP(D4780,products!$A$2:$A$5902,products!$F$2:$F$5902)</f>
        <v>9</v>
      </c>
      <c r="N4780" s="3">
        <f t="shared" si="74"/>
        <v>196.99333333333334</v>
      </c>
      <c r="O4780" s="3" t="str" cm="1">
        <f t="array" ref="O4780">_xlfn.IFS(J4780="Furn","Furniture",J4780="Tech","Technology",J4780="OffSup","Office Supplies")</f>
        <v>Technology</v>
      </c>
      <c r="P4780" s="3" t="str" cm="1">
        <f t="array" ref="P4780">_xlfn.IFS(K4780="Bkcs","Bookcases",K4780="Phns","Phones",K4780="Acc","Accessories",K4780="Bndrs","Binders",K4780="Fstnrs","Fasteners")</f>
        <v>Fasteners</v>
      </c>
      <c r="Q4780" t="str">
        <f>IF(_xlfn.XLOOKUP(D4780,products!$A$2:$A$5902,products!$H$2:$H$5902,,0)=1,"Yes","No")</f>
        <v>Yes</v>
      </c>
    </row>
    <row r="4781" spans="1:17" x14ac:dyDescent="0.3">
      <c r="A4781" t="s">
        <v>27918</v>
      </c>
      <c r="B4781" s="4">
        <v>45203</v>
      </c>
      <c r="C4781" t="s">
        <v>27919</v>
      </c>
      <c r="D4781" t="s">
        <v>27922</v>
      </c>
      <c r="E4781" s="1">
        <v>45375</v>
      </c>
      <c r="F4781" t="s">
        <v>35</v>
      </c>
      <c r="G4781" t="str">
        <f>_xlfn.XLOOKUP(C4781,customers!$A$2:$A$5902,customers!$B$2:$B$5902,,0)</f>
        <v>Mrs. Meredith Black DVM</v>
      </c>
      <c r="H4781" t="str">
        <f>_xlfn.XLOOKUP(C4781,customers!$A$2:$A$5902,customers!$G$2:$G$5902,,0)</f>
        <v>West</v>
      </c>
      <c r="I4781" t="str">
        <f>_xlfn.XLOOKUP(C4781,customers!$A$2:$A$5902,customers!$E$2:$E$5902,,0)</f>
        <v>West Johntown</v>
      </c>
      <c r="J4781" t="str">
        <f>INDEX(products!$B$2:$B$5902,MATCH(D4781,products!$A$2:$A$5902,0))</f>
        <v>Tech</v>
      </c>
      <c r="K4781" t="str">
        <f>INDEX(products!$C$2:$C$5902,MATCH(D4781,products!$A$2:$A$5902,0))</f>
        <v>Bndrs</v>
      </c>
      <c r="L4781" s="3">
        <f>INDEX(products!$E$2:$E$5902,MATCH(D4781,products!$A$2:$A$5902,0))</f>
        <v>2927.41</v>
      </c>
      <c r="M4781">
        <f>_xlfn.XLOOKUP(D4781,products!$A$2:$A$5902,products!$F$2:$F$5902)</f>
        <v>6</v>
      </c>
      <c r="N4781" s="3">
        <f t="shared" si="74"/>
        <v>487.90166666666664</v>
      </c>
      <c r="O4781" s="3" t="str" cm="1">
        <f t="array" ref="O4781">_xlfn.IFS(J4781="Furn","Furniture",J4781="Tech","Technology",J4781="OffSup","Office Supplies")</f>
        <v>Technology</v>
      </c>
      <c r="P4781" s="3" t="str" cm="1">
        <f t="array" ref="P4781">_xlfn.IFS(K4781="Bkcs","Bookcases",K4781="Phns","Phones",K4781="Acc","Accessories",K4781="Bndrs","Binders",K4781="Fstnrs","Fasteners")</f>
        <v>Binders</v>
      </c>
      <c r="Q4781" t="str">
        <f>IF(_xlfn.XLOOKUP(D4781,products!$A$2:$A$5902,products!$H$2:$H$5902,,0)=1,"Yes","No")</f>
        <v>No</v>
      </c>
    </row>
    <row r="4782" spans="1:17" x14ac:dyDescent="0.3">
      <c r="A4782" t="s">
        <v>27924</v>
      </c>
      <c r="B4782" s="4">
        <v>43909</v>
      </c>
      <c r="C4782" t="s">
        <v>27925</v>
      </c>
      <c r="D4782" t="s">
        <v>27928</v>
      </c>
      <c r="E4782" s="1">
        <v>44216</v>
      </c>
      <c r="F4782" t="s">
        <v>21</v>
      </c>
      <c r="G4782" t="str">
        <f>_xlfn.XLOOKUP(C4782,customers!$A$2:$A$5902,customers!$B$2:$B$5902,,0)</f>
        <v>Tina Carpenter</v>
      </c>
      <c r="H4782" t="str">
        <f>_xlfn.XLOOKUP(C4782,customers!$A$2:$A$5902,customers!$G$2:$G$5902,,0)</f>
        <v>West</v>
      </c>
      <c r="I4782" t="str">
        <f>_xlfn.XLOOKUP(C4782,customers!$A$2:$A$5902,customers!$E$2:$E$5902,,0)</f>
        <v>Sototon</v>
      </c>
      <c r="J4782" t="str">
        <f>INDEX(products!$B$2:$B$5902,MATCH(D4782,products!$A$2:$A$5902,0))</f>
        <v>OffSup</v>
      </c>
      <c r="K4782" t="str">
        <f>INDEX(products!$C$2:$C$5902,MATCH(D4782,products!$A$2:$A$5902,0))</f>
        <v>Fstnrs</v>
      </c>
      <c r="L4782" s="3">
        <f>INDEX(products!$E$2:$E$5902,MATCH(D4782,products!$A$2:$A$5902,0))</f>
        <v>1574.94</v>
      </c>
      <c r="M4782">
        <f>_xlfn.XLOOKUP(D4782,products!$A$2:$A$5902,products!$F$2:$F$5902)</f>
        <v>2</v>
      </c>
      <c r="N4782" s="3">
        <f t="shared" si="74"/>
        <v>787.47</v>
      </c>
      <c r="O4782" s="3" t="str" cm="1">
        <f t="array" ref="O4782">_xlfn.IFS(J4782="Furn","Furniture",J4782="Tech","Technology",J4782="OffSup","Office Supplies")</f>
        <v>Office Supplies</v>
      </c>
      <c r="P4782" s="3" t="str" cm="1">
        <f t="array" ref="P4782">_xlfn.IFS(K4782="Bkcs","Bookcases",K4782="Phns","Phones",K4782="Acc","Accessories",K4782="Bndrs","Binders",K4782="Fstnrs","Fasteners")</f>
        <v>Fasteners</v>
      </c>
      <c r="Q4782" t="str">
        <f>IF(_xlfn.XLOOKUP(D4782,products!$A$2:$A$5902,products!$H$2:$H$5902,,0)=1,"Yes","No")</f>
        <v>Yes</v>
      </c>
    </row>
    <row r="4783" spans="1:17" x14ac:dyDescent="0.3">
      <c r="A4783" t="s">
        <v>27930</v>
      </c>
      <c r="B4783" s="4">
        <v>45175</v>
      </c>
      <c r="C4783" t="s">
        <v>27931</v>
      </c>
      <c r="D4783" t="s">
        <v>27933</v>
      </c>
      <c r="E4783" s="1">
        <v>45187</v>
      </c>
      <c r="F4783" t="s">
        <v>74</v>
      </c>
      <c r="G4783" t="str">
        <f>_xlfn.XLOOKUP(C4783,customers!$A$2:$A$5902,customers!$B$2:$B$5902,,0)</f>
        <v>David Townsend</v>
      </c>
      <c r="H4783" t="str">
        <f>_xlfn.XLOOKUP(C4783,customers!$A$2:$A$5902,customers!$G$2:$G$5902,,0)</f>
        <v>North</v>
      </c>
      <c r="I4783" t="str">
        <f>_xlfn.XLOOKUP(C4783,customers!$A$2:$A$5902,customers!$E$2:$E$5902,,0)</f>
        <v>Debbieville</v>
      </c>
      <c r="J4783" t="str">
        <f>INDEX(products!$B$2:$B$5902,MATCH(D4783,products!$A$2:$A$5902,0))</f>
        <v>OffSup</v>
      </c>
      <c r="K4783" t="str">
        <f>INDEX(products!$C$2:$C$5902,MATCH(D4783,products!$A$2:$A$5902,0))</f>
        <v>Acc</v>
      </c>
      <c r="L4783" s="3">
        <f>INDEX(products!$E$2:$E$5902,MATCH(D4783,products!$A$2:$A$5902,0))</f>
        <v>4090.63</v>
      </c>
      <c r="M4783">
        <f>_xlfn.XLOOKUP(D4783,products!$A$2:$A$5902,products!$F$2:$F$5902)</f>
        <v>10</v>
      </c>
      <c r="N4783" s="3">
        <f t="shared" si="74"/>
        <v>409.06299999999999</v>
      </c>
      <c r="O4783" s="3" t="str" cm="1">
        <f t="array" ref="O4783">_xlfn.IFS(J4783="Furn","Furniture",J4783="Tech","Technology",J4783="OffSup","Office Supplies")</f>
        <v>Office Supplies</v>
      </c>
      <c r="P4783" s="3" t="str" cm="1">
        <f t="array" ref="P4783">_xlfn.IFS(K4783="Bkcs","Bookcases",K4783="Phns","Phones",K4783="Acc","Accessories",K4783="Bndrs","Binders",K4783="Fstnrs","Fasteners")</f>
        <v>Accessories</v>
      </c>
      <c r="Q4783" t="str">
        <f>IF(_xlfn.XLOOKUP(D4783,products!$A$2:$A$5902,products!$H$2:$H$5902,,0)=1,"Yes","No")</f>
        <v>Yes</v>
      </c>
    </row>
    <row r="4784" spans="1:17" x14ac:dyDescent="0.3">
      <c r="A4784" t="s">
        <v>27935</v>
      </c>
      <c r="B4784" s="4">
        <v>44139</v>
      </c>
      <c r="C4784" t="s">
        <v>27936</v>
      </c>
      <c r="D4784" t="s">
        <v>27939</v>
      </c>
      <c r="E4784" s="1">
        <v>44394</v>
      </c>
      <c r="F4784" t="s">
        <v>21</v>
      </c>
      <c r="G4784" t="str">
        <f>_xlfn.XLOOKUP(C4784,customers!$A$2:$A$5902,customers!$B$2:$B$5902,,0)</f>
        <v>Tracy Davis</v>
      </c>
      <c r="H4784" t="str">
        <f>_xlfn.XLOOKUP(C4784,customers!$A$2:$A$5902,customers!$G$2:$G$5902,,0)</f>
        <v>North</v>
      </c>
      <c r="I4784" t="str">
        <f>_xlfn.XLOOKUP(C4784,customers!$A$2:$A$5902,customers!$E$2:$E$5902,,0)</f>
        <v>Myershaven</v>
      </c>
      <c r="J4784" t="str">
        <f>INDEX(products!$B$2:$B$5902,MATCH(D4784,products!$A$2:$A$5902,0))</f>
        <v>OffSup</v>
      </c>
      <c r="K4784" t="str">
        <f>INDEX(products!$C$2:$C$5902,MATCH(D4784,products!$A$2:$A$5902,0))</f>
        <v>Bkcs</v>
      </c>
      <c r="L4784" s="3">
        <f>INDEX(products!$E$2:$E$5902,MATCH(D4784,products!$A$2:$A$5902,0))</f>
        <v>3507.64</v>
      </c>
      <c r="M4784">
        <f>_xlfn.XLOOKUP(D4784,products!$A$2:$A$5902,products!$F$2:$F$5902)</f>
        <v>4</v>
      </c>
      <c r="N4784" s="3">
        <f t="shared" si="74"/>
        <v>876.91</v>
      </c>
      <c r="O4784" s="3" t="str" cm="1">
        <f t="array" ref="O4784">_xlfn.IFS(J4784="Furn","Furniture",J4784="Tech","Technology",J4784="OffSup","Office Supplies")</f>
        <v>Office Supplies</v>
      </c>
      <c r="P4784" s="3" t="str" cm="1">
        <f t="array" ref="P4784">_xlfn.IFS(K4784="Bkcs","Bookcases",K4784="Phns","Phones",K4784="Acc","Accessories",K4784="Bndrs","Binders",K4784="Fstnrs","Fasteners")</f>
        <v>Bookcases</v>
      </c>
      <c r="Q4784" t="str">
        <f>IF(_xlfn.XLOOKUP(D4784,products!$A$2:$A$5902,products!$H$2:$H$5902,,0)=1,"Yes","No")</f>
        <v>No</v>
      </c>
    </row>
    <row r="4785" spans="1:17" x14ac:dyDescent="0.3">
      <c r="A4785" t="s">
        <v>27941</v>
      </c>
      <c r="B4785" s="4">
        <v>44233</v>
      </c>
      <c r="C4785" t="s">
        <v>27942</v>
      </c>
      <c r="D4785" t="s">
        <v>27945</v>
      </c>
      <c r="E4785" s="1">
        <v>44242</v>
      </c>
      <c r="F4785" t="s">
        <v>35</v>
      </c>
      <c r="G4785" t="str">
        <f>_xlfn.XLOOKUP(C4785,customers!$A$2:$A$5902,customers!$B$2:$B$5902,,0)</f>
        <v>Michael George</v>
      </c>
      <c r="H4785" t="str">
        <f>_xlfn.XLOOKUP(C4785,customers!$A$2:$A$5902,customers!$G$2:$G$5902,,0)</f>
        <v>West</v>
      </c>
      <c r="I4785" t="str">
        <f>_xlfn.XLOOKUP(C4785,customers!$A$2:$A$5902,customers!$E$2:$E$5902,,0)</f>
        <v>Port Belindaville</v>
      </c>
      <c r="J4785" t="str">
        <f>INDEX(products!$B$2:$B$5902,MATCH(D4785,products!$A$2:$A$5902,0))</f>
        <v>Furn</v>
      </c>
      <c r="K4785" t="str">
        <f>INDEX(products!$C$2:$C$5902,MATCH(D4785,products!$A$2:$A$5902,0))</f>
        <v>Fstnrs</v>
      </c>
      <c r="L4785" s="3">
        <f>INDEX(products!$E$2:$E$5902,MATCH(D4785,products!$A$2:$A$5902,0))</f>
        <v>4988.47</v>
      </c>
      <c r="M4785">
        <f>_xlfn.XLOOKUP(D4785,products!$A$2:$A$5902,products!$F$2:$F$5902)</f>
        <v>1</v>
      </c>
      <c r="N4785" s="3">
        <f t="shared" si="74"/>
        <v>4988.47</v>
      </c>
      <c r="O4785" s="3" t="str" cm="1">
        <f t="array" ref="O4785">_xlfn.IFS(J4785="Furn","Furniture",J4785="Tech","Technology",J4785="OffSup","Office Supplies")</f>
        <v>Furniture</v>
      </c>
      <c r="P4785" s="3" t="str" cm="1">
        <f t="array" ref="P4785">_xlfn.IFS(K4785="Bkcs","Bookcases",K4785="Phns","Phones",K4785="Acc","Accessories",K4785="Bndrs","Binders",K4785="Fstnrs","Fasteners")</f>
        <v>Fasteners</v>
      </c>
      <c r="Q4785" t="str">
        <f>IF(_xlfn.XLOOKUP(D4785,products!$A$2:$A$5902,products!$H$2:$H$5902,,0)=1,"Yes","No")</f>
        <v>No</v>
      </c>
    </row>
    <row r="4786" spans="1:17" x14ac:dyDescent="0.3">
      <c r="A4786" t="s">
        <v>27947</v>
      </c>
      <c r="B4786" s="4">
        <v>43688</v>
      </c>
      <c r="C4786" t="s">
        <v>27948</v>
      </c>
      <c r="D4786" t="s">
        <v>27949</v>
      </c>
      <c r="E4786" s="1">
        <v>43852</v>
      </c>
      <c r="F4786" t="s">
        <v>74</v>
      </c>
      <c r="G4786" t="str">
        <f>_xlfn.XLOOKUP(C4786,customers!$A$2:$A$5902,customers!$B$2:$B$5902,,0)</f>
        <v>Timothy Brown</v>
      </c>
      <c r="H4786" t="str">
        <f>_xlfn.XLOOKUP(C4786,customers!$A$2:$A$5902,customers!$G$2:$G$5902,,0)</f>
        <v>West</v>
      </c>
      <c r="I4786" t="str">
        <f>_xlfn.XLOOKUP(C4786,customers!$A$2:$A$5902,customers!$E$2:$E$5902,,0)</f>
        <v>East Cheryl</v>
      </c>
      <c r="J4786" t="str">
        <f>INDEX(products!$B$2:$B$5902,MATCH(D4786,products!$A$2:$A$5902,0))</f>
        <v>Furn</v>
      </c>
      <c r="K4786" t="str">
        <f>INDEX(products!$C$2:$C$5902,MATCH(D4786,products!$A$2:$A$5902,0))</f>
        <v>Fstnrs</v>
      </c>
      <c r="L4786" s="3">
        <f>INDEX(products!$E$2:$E$5902,MATCH(D4786,products!$A$2:$A$5902,0))</f>
        <v>3307.86</v>
      </c>
      <c r="M4786">
        <f>_xlfn.XLOOKUP(D4786,products!$A$2:$A$5902,products!$F$2:$F$5902)</f>
        <v>10</v>
      </c>
      <c r="N4786" s="3">
        <f t="shared" si="74"/>
        <v>330.786</v>
      </c>
      <c r="O4786" s="3" t="str" cm="1">
        <f t="array" ref="O4786">_xlfn.IFS(J4786="Furn","Furniture",J4786="Tech","Technology",J4786="OffSup","Office Supplies")</f>
        <v>Furniture</v>
      </c>
      <c r="P4786" s="3" t="str" cm="1">
        <f t="array" ref="P4786">_xlfn.IFS(K4786="Bkcs","Bookcases",K4786="Phns","Phones",K4786="Acc","Accessories",K4786="Bndrs","Binders",K4786="Fstnrs","Fasteners")</f>
        <v>Fasteners</v>
      </c>
      <c r="Q4786" t="str">
        <f>IF(_xlfn.XLOOKUP(D4786,products!$A$2:$A$5902,products!$H$2:$H$5902,,0)=1,"Yes","No")</f>
        <v>No</v>
      </c>
    </row>
    <row r="4787" spans="1:17" x14ac:dyDescent="0.3">
      <c r="A4787" t="s">
        <v>27951</v>
      </c>
      <c r="B4787" s="4">
        <v>43863</v>
      </c>
      <c r="C4787" t="s">
        <v>27952</v>
      </c>
      <c r="D4787" t="s">
        <v>27954</v>
      </c>
      <c r="E4787" s="1">
        <v>43931</v>
      </c>
      <c r="F4787" t="s">
        <v>35</v>
      </c>
      <c r="G4787" t="str">
        <f>_xlfn.XLOOKUP(C4787,customers!$A$2:$A$5902,customers!$B$2:$B$5902,,0)</f>
        <v>Amy Smith</v>
      </c>
      <c r="H4787" t="str">
        <f>_xlfn.XLOOKUP(C4787,customers!$A$2:$A$5902,customers!$G$2:$G$5902,,0)</f>
        <v>West</v>
      </c>
      <c r="I4787" t="str">
        <f>_xlfn.XLOOKUP(C4787,customers!$A$2:$A$5902,customers!$E$2:$E$5902,,0)</f>
        <v>Guerraborough</v>
      </c>
      <c r="J4787" t="str">
        <f>INDEX(products!$B$2:$B$5902,MATCH(D4787,products!$A$2:$A$5902,0))</f>
        <v>Tech</v>
      </c>
      <c r="K4787" t="str">
        <f>INDEX(products!$C$2:$C$5902,MATCH(D4787,products!$A$2:$A$5902,0))</f>
        <v>Phns</v>
      </c>
      <c r="L4787" s="3">
        <f>INDEX(products!$E$2:$E$5902,MATCH(D4787,products!$A$2:$A$5902,0))</f>
        <v>2479.0700000000002</v>
      </c>
      <c r="M4787">
        <f>_xlfn.XLOOKUP(D4787,products!$A$2:$A$5902,products!$F$2:$F$5902)</f>
        <v>7</v>
      </c>
      <c r="N4787" s="3">
        <f t="shared" si="74"/>
        <v>354.15285714285716</v>
      </c>
      <c r="O4787" s="3" t="str" cm="1">
        <f t="array" ref="O4787">_xlfn.IFS(J4787="Furn","Furniture",J4787="Tech","Technology",J4787="OffSup","Office Supplies")</f>
        <v>Technology</v>
      </c>
      <c r="P4787" s="3" t="str" cm="1">
        <f t="array" ref="P4787">_xlfn.IFS(K4787="Bkcs","Bookcases",K4787="Phns","Phones",K4787="Acc","Accessories",K4787="Bndrs","Binders",K4787="Fstnrs","Fasteners")</f>
        <v>Phones</v>
      </c>
      <c r="Q4787" t="str">
        <f>IF(_xlfn.XLOOKUP(D4787,products!$A$2:$A$5902,products!$H$2:$H$5902,,0)=1,"Yes","No")</f>
        <v>Yes</v>
      </c>
    </row>
    <row r="4788" spans="1:17" x14ac:dyDescent="0.3">
      <c r="A4788" t="s">
        <v>27956</v>
      </c>
      <c r="B4788" s="4">
        <v>44181</v>
      </c>
      <c r="C4788" t="s">
        <v>27957</v>
      </c>
      <c r="D4788" t="s">
        <v>27960</v>
      </c>
      <c r="E4788" s="1">
        <v>44254</v>
      </c>
      <c r="F4788" t="s">
        <v>21</v>
      </c>
      <c r="G4788" t="str">
        <f>_xlfn.XLOOKUP(C4788,customers!$A$2:$A$5902,customers!$B$2:$B$5902,,0)</f>
        <v>Tony Nunez</v>
      </c>
      <c r="H4788" t="str">
        <f>_xlfn.XLOOKUP(C4788,customers!$A$2:$A$5902,customers!$G$2:$G$5902,,0)</f>
        <v>East</v>
      </c>
      <c r="I4788" t="str">
        <f>_xlfn.XLOOKUP(C4788,customers!$A$2:$A$5902,customers!$E$2:$E$5902,,0)</f>
        <v>Allisonhaven</v>
      </c>
      <c r="J4788" t="str">
        <f>INDEX(products!$B$2:$B$5902,MATCH(D4788,products!$A$2:$A$5902,0))</f>
        <v>Tech</v>
      </c>
      <c r="K4788" t="str">
        <f>INDEX(products!$C$2:$C$5902,MATCH(D4788,products!$A$2:$A$5902,0))</f>
        <v>Bndrs</v>
      </c>
      <c r="L4788" s="3">
        <f>INDEX(products!$E$2:$E$5902,MATCH(D4788,products!$A$2:$A$5902,0))</f>
        <v>1581.59</v>
      </c>
      <c r="M4788">
        <f>_xlfn.XLOOKUP(D4788,products!$A$2:$A$5902,products!$F$2:$F$5902)</f>
        <v>4</v>
      </c>
      <c r="N4788" s="3">
        <f t="shared" si="74"/>
        <v>395.39749999999998</v>
      </c>
      <c r="O4788" s="3" t="str" cm="1">
        <f t="array" ref="O4788">_xlfn.IFS(J4788="Furn","Furniture",J4788="Tech","Technology",J4788="OffSup","Office Supplies")</f>
        <v>Technology</v>
      </c>
      <c r="P4788" s="3" t="str" cm="1">
        <f t="array" ref="P4788">_xlfn.IFS(K4788="Bkcs","Bookcases",K4788="Phns","Phones",K4788="Acc","Accessories",K4788="Bndrs","Binders",K4788="Fstnrs","Fasteners")</f>
        <v>Binders</v>
      </c>
      <c r="Q4788" t="str">
        <f>IF(_xlfn.XLOOKUP(D4788,products!$A$2:$A$5902,products!$H$2:$H$5902,,0)=1,"Yes","No")</f>
        <v>No</v>
      </c>
    </row>
    <row r="4789" spans="1:17" x14ac:dyDescent="0.3">
      <c r="A4789" t="s">
        <v>27962</v>
      </c>
      <c r="B4789" s="4">
        <v>44035</v>
      </c>
      <c r="C4789" t="s">
        <v>27963</v>
      </c>
      <c r="D4789" t="s">
        <v>27966</v>
      </c>
      <c r="E4789" s="1">
        <v>44103</v>
      </c>
      <c r="F4789" t="s">
        <v>21</v>
      </c>
      <c r="G4789" t="str">
        <f>_xlfn.XLOOKUP(C4789,customers!$A$2:$A$5902,customers!$B$2:$B$5902,,0)</f>
        <v>Nicholas Brown</v>
      </c>
      <c r="H4789" t="str">
        <f>_xlfn.XLOOKUP(C4789,customers!$A$2:$A$5902,customers!$G$2:$G$5902,,0)</f>
        <v>South</v>
      </c>
      <c r="I4789" t="str">
        <f>_xlfn.XLOOKUP(C4789,customers!$A$2:$A$5902,customers!$E$2:$E$5902,,0)</f>
        <v>Port Frankmouth</v>
      </c>
      <c r="J4789" t="str">
        <f>INDEX(products!$B$2:$B$5902,MATCH(D4789,products!$A$2:$A$5902,0))</f>
        <v>Tech</v>
      </c>
      <c r="K4789" t="str">
        <f>INDEX(products!$C$2:$C$5902,MATCH(D4789,products!$A$2:$A$5902,0))</f>
        <v>Bndrs</v>
      </c>
      <c r="L4789" s="3">
        <f>INDEX(products!$E$2:$E$5902,MATCH(D4789,products!$A$2:$A$5902,0))</f>
        <v>403.08</v>
      </c>
      <c r="M4789">
        <f>_xlfn.XLOOKUP(D4789,products!$A$2:$A$5902,products!$F$2:$F$5902)</f>
        <v>9</v>
      </c>
      <c r="N4789" s="3">
        <f t="shared" si="74"/>
        <v>44.786666666666662</v>
      </c>
      <c r="O4789" s="3" t="str" cm="1">
        <f t="array" ref="O4789">_xlfn.IFS(J4789="Furn","Furniture",J4789="Tech","Technology",J4789="OffSup","Office Supplies")</f>
        <v>Technology</v>
      </c>
      <c r="P4789" s="3" t="str" cm="1">
        <f t="array" ref="P4789">_xlfn.IFS(K4789="Bkcs","Bookcases",K4789="Phns","Phones",K4789="Acc","Accessories",K4789="Bndrs","Binders",K4789="Fstnrs","Fasteners")</f>
        <v>Binders</v>
      </c>
      <c r="Q4789" t="str">
        <f>IF(_xlfn.XLOOKUP(D4789,products!$A$2:$A$5902,products!$H$2:$H$5902,,0)=1,"Yes","No")</f>
        <v>No</v>
      </c>
    </row>
    <row r="4790" spans="1:17" x14ac:dyDescent="0.3">
      <c r="A4790" t="s">
        <v>27968</v>
      </c>
      <c r="B4790" s="4">
        <v>44215</v>
      </c>
      <c r="C4790" t="s">
        <v>27969</v>
      </c>
      <c r="D4790" t="s">
        <v>27971</v>
      </c>
      <c r="E4790" s="1">
        <v>44388</v>
      </c>
      <c r="F4790" t="s">
        <v>21</v>
      </c>
      <c r="G4790" t="str">
        <f>_xlfn.XLOOKUP(C4790,customers!$A$2:$A$5902,customers!$B$2:$B$5902,,0)</f>
        <v>Frank Wilson</v>
      </c>
      <c r="H4790" t="str">
        <f>_xlfn.XLOOKUP(C4790,customers!$A$2:$A$5902,customers!$G$2:$G$5902,,0)</f>
        <v>North</v>
      </c>
      <c r="I4790" t="str">
        <f>_xlfn.XLOOKUP(C4790,customers!$A$2:$A$5902,customers!$E$2:$E$5902,,0)</f>
        <v>Ashleyburgh</v>
      </c>
      <c r="J4790" t="str">
        <f>INDEX(products!$B$2:$B$5902,MATCH(D4790,products!$A$2:$A$5902,0))</f>
        <v>Tech</v>
      </c>
      <c r="K4790" t="str">
        <f>INDEX(products!$C$2:$C$5902,MATCH(D4790,products!$A$2:$A$5902,0))</f>
        <v>Bndrs</v>
      </c>
      <c r="L4790" s="3">
        <f>INDEX(products!$E$2:$E$5902,MATCH(D4790,products!$A$2:$A$5902,0))</f>
        <v>4888.57</v>
      </c>
      <c r="M4790">
        <f>_xlfn.XLOOKUP(D4790,products!$A$2:$A$5902,products!$F$2:$F$5902)</f>
        <v>1</v>
      </c>
      <c r="N4790" s="3">
        <f t="shared" si="74"/>
        <v>4888.57</v>
      </c>
      <c r="O4790" s="3" t="str" cm="1">
        <f t="array" ref="O4790">_xlfn.IFS(J4790="Furn","Furniture",J4790="Tech","Technology",J4790="OffSup","Office Supplies")</f>
        <v>Technology</v>
      </c>
      <c r="P4790" s="3" t="str" cm="1">
        <f t="array" ref="P4790">_xlfn.IFS(K4790="Bkcs","Bookcases",K4790="Phns","Phones",K4790="Acc","Accessories",K4790="Bndrs","Binders",K4790="Fstnrs","Fasteners")</f>
        <v>Binders</v>
      </c>
      <c r="Q4790" t="str">
        <f>IF(_xlfn.XLOOKUP(D4790,products!$A$2:$A$5902,products!$H$2:$H$5902,,0)=1,"Yes","No")</f>
        <v>No</v>
      </c>
    </row>
    <row r="4791" spans="1:17" x14ac:dyDescent="0.3">
      <c r="A4791" t="s">
        <v>27973</v>
      </c>
      <c r="B4791" s="4">
        <v>44859</v>
      </c>
      <c r="C4791" t="s">
        <v>27974</v>
      </c>
      <c r="D4791" t="s">
        <v>27977</v>
      </c>
      <c r="E4791" s="1">
        <v>45160</v>
      </c>
      <c r="F4791" t="s">
        <v>21</v>
      </c>
      <c r="G4791" t="str">
        <f>_xlfn.XLOOKUP(C4791,customers!$A$2:$A$5902,customers!$B$2:$B$5902,,0)</f>
        <v>Karen Crawford</v>
      </c>
      <c r="H4791" t="str">
        <f>_xlfn.XLOOKUP(C4791,customers!$A$2:$A$5902,customers!$G$2:$G$5902,,0)</f>
        <v>East</v>
      </c>
      <c r="I4791" t="str">
        <f>_xlfn.XLOOKUP(C4791,customers!$A$2:$A$5902,customers!$E$2:$E$5902,,0)</f>
        <v>New Virginia</v>
      </c>
      <c r="J4791" t="str">
        <f>INDEX(products!$B$2:$B$5902,MATCH(D4791,products!$A$2:$A$5902,0))</f>
        <v>Tech</v>
      </c>
      <c r="K4791" t="str">
        <f>INDEX(products!$C$2:$C$5902,MATCH(D4791,products!$A$2:$A$5902,0))</f>
        <v>Bkcs</v>
      </c>
      <c r="L4791" s="3">
        <f>INDEX(products!$E$2:$E$5902,MATCH(D4791,products!$A$2:$A$5902,0))</f>
        <v>76.540000000000006</v>
      </c>
      <c r="M4791">
        <f>_xlfn.XLOOKUP(D4791,products!$A$2:$A$5902,products!$F$2:$F$5902)</f>
        <v>10</v>
      </c>
      <c r="N4791" s="3">
        <f t="shared" si="74"/>
        <v>7.6540000000000008</v>
      </c>
      <c r="O4791" s="3" t="str" cm="1">
        <f t="array" ref="O4791">_xlfn.IFS(J4791="Furn","Furniture",J4791="Tech","Technology",J4791="OffSup","Office Supplies")</f>
        <v>Technology</v>
      </c>
      <c r="P4791" s="3" t="str" cm="1">
        <f t="array" ref="P4791">_xlfn.IFS(K4791="Bkcs","Bookcases",K4791="Phns","Phones",K4791="Acc","Accessories",K4791="Bndrs","Binders",K4791="Fstnrs","Fasteners")</f>
        <v>Bookcases</v>
      </c>
      <c r="Q4791" t="str">
        <f>IF(_xlfn.XLOOKUP(D4791,products!$A$2:$A$5902,products!$H$2:$H$5902,,0)=1,"Yes","No")</f>
        <v>Yes</v>
      </c>
    </row>
    <row r="4792" spans="1:17" x14ac:dyDescent="0.3">
      <c r="A4792" t="s">
        <v>27979</v>
      </c>
      <c r="B4792" s="4">
        <v>44823</v>
      </c>
      <c r="C4792" t="s">
        <v>27980</v>
      </c>
      <c r="D4792" t="s">
        <v>27982</v>
      </c>
      <c r="E4792" s="1">
        <v>45102</v>
      </c>
      <c r="F4792" t="s">
        <v>35</v>
      </c>
      <c r="G4792" t="str">
        <f>_xlfn.XLOOKUP(C4792,customers!$A$2:$A$5902,customers!$B$2:$B$5902,,0)</f>
        <v>Jodi Scott</v>
      </c>
      <c r="H4792" t="str">
        <f>_xlfn.XLOOKUP(C4792,customers!$A$2:$A$5902,customers!$G$2:$G$5902,,0)</f>
        <v>West</v>
      </c>
      <c r="I4792" t="str">
        <f>_xlfn.XLOOKUP(C4792,customers!$A$2:$A$5902,customers!$E$2:$E$5902,,0)</f>
        <v>West John</v>
      </c>
      <c r="J4792" t="str">
        <f>INDEX(products!$B$2:$B$5902,MATCH(D4792,products!$A$2:$A$5902,0))</f>
        <v>OffSup</v>
      </c>
      <c r="K4792" t="str">
        <f>INDEX(products!$C$2:$C$5902,MATCH(D4792,products!$A$2:$A$5902,0))</f>
        <v>Acc</v>
      </c>
      <c r="L4792" s="3">
        <f>INDEX(products!$E$2:$E$5902,MATCH(D4792,products!$A$2:$A$5902,0))</f>
        <v>470.17</v>
      </c>
      <c r="M4792">
        <f>_xlfn.XLOOKUP(D4792,products!$A$2:$A$5902,products!$F$2:$F$5902)</f>
        <v>6</v>
      </c>
      <c r="N4792" s="3">
        <f t="shared" si="74"/>
        <v>78.361666666666665</v>
      </c>
      <c r="O4792" s="3" t="str" cm="1">
        <f t="array" ref="O4792">_xlfn.IFS(J4792="Furn","Furniture",J4792="Tech","Technology",J4792="OffSup","Office Supplies")</f>
        <v>Office Supplies</v>
      </c>
      <c r="P4792" s="3" t="str" cm="1">
        <f t="array" ref="P4792">_xlfn.IFS(K4792="Bkcs","Bookcases",K4792="Phns","Phones",K4792="Acc","Accessories",K4792="Bndrs","Binders",K4792="Fstnrs","Fasteners")</f>
        <v>Accessories</v>
      </c>
      <c r="Q4792" t="str">
        <f>IF(_xlfn.XLOOKUP(D4792,products!$A$2:$A$5902,products!$H$2:$H$5902,,0)=1,"Yes","No")</f>
        <v>No</v>
      </c>
    </row>
    <row r="4793" spans="1:17" x14ac:dyDescent="0.3">
      <c r="A4793" t="s">
        <v>27984</v>
      </c>
      <c r="B4793" s="4">
        <v>45038</v>
      </c>
      <c r="C4793" t="s">
        <v>27985</v>
      </c>
      <c r="D4793" t="s">
        <v>27986</v>
      </c>
      <c r="E4793" s="1">
        <v>45089</v>
      </c>
      <c r="F4793" t="s">
        <v>21</v>
      </c>
      <c r="G4793" t="str">
        <f>_xlfn.XLOOKUP(C4793,customers!$A$2:$A$5902,customers!$B$2:$B$5902,,0)</f>
        <v>Jennifer Scott</v>
      </c>
      <c r="H4793" t="str">
        <f>_xlfn.XLOOKUP(C4793,customers!$A$2:$A$5902,customers!$G$2:$G$5902,,0)</f>
        <v>East</v>
      </c>
      <c r="I4793" t="str">
        <f>_xlfn.XLOOKUP(C4793,customers!$A$2:$A$5902,customers!$E$2:$E$5902,,0)</f>
        <v>Rebeccabury</v>
      </c>
      <c r="J4793" t="str">
        <f>INDEX(products!$B$2:$B$5902,MATCH(D4793,products!$A$2:$A$5902,0))</f>
        <v>Tech</v>
      </c>
      <c r="K4793" t="str">
        <f>INDEX(products!$C$2:$C$5902,MATCH(D4793,products!$A$2:$A$5902,0))</f>
        <v>Acc</v>
      </c>
      <c r="L4793" s="3">
        <f>INDEX(products!$E$2:$E$5902,MATCH(D4793,products!$A$2:$A$5902,0))</f>
        <v>2592.2800000000002</v>
      </c>
      <c r="M4793">
        <f>_xlfn.XLOOKUP(D4793,products!$A$2:$A$5902,products!$F$2:$F$5902)</f>
        <v>5</v>
      </c>
      <c r="N4793" s="3">
        <f t="shared" si="74"/>
        <v>518.45600000000002</v>
      </c>
      <c r="O4793" s="3" t="str" cm="1">
        <f t="array" ref="O4793">_xlfn.IFS(J4793="Furn","Furniture",J4793="Tech","Technology",J4793="OffSup","Office Supplies")</f>
        <v>Technology</v>
      </c>
      <c r="P4793" s="3" t="str" cm="1">
        <f t="array" ref="P4793">_xlfn.IFS(K4793="Bkcs","Bookcases",K4793="Phns","Phones",K4793="Acc","Accessories",K4793="Bndrs","Binders",K4793="Fstnrs","Fasteners")</f>
        <v>Accessories</v>
      </c>
      <c r="Q4793" t="str">
        <f>IF(_xlfn.XLOOKUP(D4793,products!$A$2:$A$5902,products!$H$2:$H$5902,,0)=1,"Yes","No")</f>
        <v>No</v>
      </c>
    </row>
    <row r="4794" spans="1:17" x14ac:dyDescent="0.3">
      <c r="A4794" t="s">
        <v>27988</v>
      </c>
      <c r="B4794" s="4">
        <v>45214</v>
      </c>
      <c r="C4794" t="s">
        <v>27989</v>
      </c>
      <c r="D4794" t="s">
        <v>27992</v>
      </c>
      <c r="E4794" s="1">
        <v>45406</v>
      </c>
      <c r="F4794" t="s">
        <v>74</v>
      </c>
      <c r="G4794" t="str">
        <f>_xlfn.XLOOKUP(C4794,customers!$A$2:$A$5902,customers!$B$2:$B$5902,,0)</f>
        <v>Kendra Green</v>
      </c>
      <c r="H4794" t="str">
        <f>_xlfn.XLOOKUP(C4794,customers!$A$2:$A$5902,customers!$G$2:$G$5902,,0)</f>
        <v>South</v>
      </c>
      <c r="I4794" t="str">
        <f>_xlfn.XLOOKUP(C4794,customers!$A$2:$A$5902,customers!$E$2:$E$5902,,0)</f>
        <v>Mccoymouth</v>
      </c>
      <c r="J4794" t="str">
        <f>INDEX(products!$B$2:$B$5902,MATCH(D4794,products!$A$2:$A$5902,0))</f>
        <v>Furn</v>
      </c>
      <c r="K4794" t="str">
        <f>INDEX(products!$C$2:$C$5902,MATCH(D4794,products!$A$2:$A$5902,0))</f>
        <v>Acc</v>
      </c>
      <c r="L4794" s="3">
        <f>INDEX(products!$E$2:$E$5902,MATCH(D4794,products!$A$2:$A$5902,0))</f>
        <v>2209.62</v>
      </c>
      <c r="M4794">
        <f>_xlfn.XLOOKUP(D4794,products!$A$2:$A$5902,products!$F$2:$F$5902)</f>
        <v>3</v>
      </c>
      <c r="N4794" s="3">
        <f t="shared" si="74"/>
        <v>736.54</v>
      </c>
      <c r="O4794" s="3" t="str" cm="1">
        <f t="array" ref="O4794">_xlfn.IFS(J4794="Furn","Furniture",J4794="Tech","Technology",J4794="OffSup","Office Supplies")</f>
        <v>Furniture</v>
      </c>
      <c r="P4794" s="3" t="str" cm="1">
        <f t="array" ref="P4794">_xlfn.IFS(K4794="Bkcs","Bookcases",K4794="Phns","Phones",K4794="Acc","Accessories",K4794="Bndrs","Binders",K4794="Fstnrs","Fasteners")</f>
        <v>Accessories</v>
      </c>
      <c r="Q4794" t="str">
        <f>IF(_xlfn.XLOOKUP(D4794,products!$A$2:$A$5902,products!$H$2:$H$5902,,0)=1,"Yes","No")</f>
        <v>No</v>
      </c>
    </row>
    <row r="4795" spans="1:17" x14ac:dyDescent="0.3">
      <c r="A4795" t="s">
        <v>27994</v>
      </c>
      <c r="B4795" s="4">
        <v>44585</v>
      </c>
      <c r="C4795" t="s">
        <v>27995</v>
      </c>
      <c r="D4795" t="s">
        <v>27998</v>
      </c>
      <c r="E4795" s="1">
        <v>44678</v>
      </c>
      <c r="F4795" t="s">
        <v>35</v>
      </c>
      <c r="G4795" t="str">
        <f>_xlfn.XLOOKUP(C4795,customers!$A$2:$A$5902,customers!$B$2:$B$5902,,0)</f>
        <v>Ronald Owens</v>
      </c>
      <c r="H4795" t="str">
        <f>_xlfn.XLOOKUP(C4795,customers!$A$2:$A$5902,customers!$G$2:$G$5902,,0)</f>
        <v>North</v>
      </c>
      <c r="I4795" t="str">
        <f>_xlfn.XLOOKUP(C4795,customers!$A$2:$A$5902,customers!$E$2:$E$5902,,0)</f>
        <v>South Emilymouth</v>
      </c>
      <c r="J4795" t="str">
        <f>INDEX(products!$B$2:$B$5902,MATCH(D4795,products!$A$2:$A$5902,0))</f>
        <v>Tech</v>
      </c>
      <c r="K4795" t="str">
        <f>INDEX(products!$C$2:$C$5902,MATCH(D4795,products!$A$2:$A$5902,0))</f>
        <v>Acc</v>
      </c>
      <c r="L4795" s="3">
        <f>INDEX(products!$E$2:$E$5902,MATCH(D4795,products!$A$2:$A$5902,0))</f>
        <v>988.1</v>
      </c>
      <c r="M4795">
        <f>_xlfn.XLOOKUP(D4795,products!$A$2:$A$5902,products!$F$2:$F$5902)</f>
        <v>3</v>
      </c>
      <c r="N4795" s="3">
        <f t="shared" si="74"/>
        <v>329.36666666666667</v>
      </c>
      <c r="O4795" s="3" t="str" cm="1">
        <f t="array" ref="O4795">_xlfn.IFS(J4795="Furn","Furniture",J4795="Tech","Technology",J4795="OffSup","Office Supplies")</f>
        <v>Technology</v>
      </c>
      <c r="P4795" s="3" t="str" cm="1">
        <f t="array" ref="P4795">_xlfn.IFS(K4795="Bkcs","Bookcases",K4795="Phns","Phones",K4795="Acc","Accessories",K4795="Bndrs","Binders",K4795="Fstnrs","Fasteners")</f>
        <v>Accessories</v>
      </c>
      <c r="Q4795" t="str">
        <f>IF(_xlfn.XLOOKUP(D4795,products!$A$2:$A$5902,products!$H$2:$H$5902,,0)=1,"Yes","No")</f>
        <v>No</v>
      </c>
    </row>
    <row r="4796" spans="1:17" x14ac:dyDescent="0.3">
      <c r="A4796" t="s">
        <v>28000</v>
      </c>
      <c r="B4796" s="4">
        <v>43799</v>
      </c>
      <c r="C4796" t="s">
        <v>28001</v>
      </c>
      <c r="D4796" t="s">
        <v>28003</v>
      </c>
      <c r="E4796" s="1">
        <v>44086</v>
      </c>
      <c r="F4796" t="s">
        <v>35</v>
      </c>
      <c r="G4796" t="str">
        <f>_xlfn.XLOOKUP(C4796,customers!$A$2:$A$5902,customers!$B$2:$B$5902,,0)</f>
        <v>Brian Baker</v>
      </c>
      <c r="H4796" t="str">
        <f>_xlfn.XLOOKUP(C4796,customers!$A$2:$A$5902,customers!$G$2:$G$5902,,0)</f>
        <v>West</v>
      </c>
      <c r="I4796" t="str">
        <f>_xlfn.XLOOKUP(C4796,customers!$A$2:$A$5902,customers!$E$2:$E$5902,,0)</f>
        <v>Angelastad</v>
      </c>
      <c r="J4796" t="str">
        <f>INDEX(products!$B$2:$B$5902,MATCH(D4796,products!$A$2:$A$5902,0))</f>
        <v>Furn</v>
      </c>
      <c r="K4796" t="str">
        <f>INDEX(products!$C$2:$C$5902,MATCH(D4796,products!$A$2:$A$5902,0))</f>
        <v>Fstnrs</v>
      </c>
      <c r="L4796" s="3">
        <f>INDEX(products!$E$2:$E$5902,MATCH(D4796,products!$A$2:$A$5902,0))</f>
        <v>2011.47</v>
      </c>
      <c r="M4796">
        <f>_xlfn.XLOOKUP(D4796,products!$A$2:$A$5902,products!$F$2:$F$5902)</f>
        <v>3</v>
      </c>
      <c r="N4796" s="3">
        <f t="shared" si="74"/>
        <v>670.49</v>
      </c>
      <c r="O4796" s="3" t="str" cm="1">
        <f t="array" ref="O4796">_xlfn.IFS(J4796="Furn","Furniture",J4796="Tech","Technology",J4796="OffSup","Office Supplies")</f>
        <v>Furniture</v>
      </c>
      <c r="P4796" s="3" t="str" cm="1">
        <f t="array" ref="P4796">_xlfn.IFS(K4796="Bkcs","Bookcases",K4796="Phns","Phones",K4796="Acc","Accessories",K4796="Bndrs","Binders",K4796="Fstnrs","Fasteners")</f>
        <v>Fasteners</v>
      </c>
      <c r="Q4796" t="str">
        <f>IF(_xlfn.XLOOKUP(D4796,products!$A$2:$A$5902,products!$H$2:$H$5902,,0)=1,"Yes","No")</f>
        <v>No</v>
      </c>
    </row>
    <row r="4797" spans="1:17" x14ac:dyDescent="0.3">
      <c r="A4797" t="s">
        <v>28005</v>
      </c>
      <c r="B4797" s="4">
        <v>44194</v>
      </c>
      <c r="C4797" t="s">
        <v>28006</v>
      </c>
      <c r="D4797" t="s">
        <v>28009</v>
      </c>
      <c r="E4797" s="1">
        <v>44300</v>
      </c>
      <c r="F4797" t="s">
        <v>21</v>
      </c>
      <c r="G4797" t="str">
        <f>_xlfn.XLOOKUP(C4797,customers!$A$2:$A$5902,customers!$B$2:$B$5902,,0)</f>
        <v>Gabriel Mccormick</v>
      </c>
      <c r="H4797" t="str">
        <f>_xlfn.XLOOKUP(C4797,customers!$A$2:$A$5902,customers!$G$2:$G$5902,,0)</f>
        <v>North</v>
      </c>
      <c r="I4797" t="str">
        <f>_xlfn.XLOOKUP(C4797,customers!$A$2:$A$5902,customers!$E$2:$E$5902,,0)</f>
        <v>Donaldsonberg</v>
      </c>
      <c r="J4797" t="str">
        <f>INDEX(products!$B$2:$B$5902,MATCH(D4797,products!$A$2:$A$5902,0))</f>
        <v>OffSup</v>
      </c>
      <c r="K4797" t="str">
        <f>INDEX(products!$C$2:$C$5902,MATCH(D4797,products!$A$2:$A$5902,0))</f>
        <v>Fstnrs</v>
      </c>
      <c r="L4797" s="3">
        <f>INDEX(products!$E$2:$E$5902,MATCH(D4797,products!$A$2:$A$5902,0))</f>
        <v>1465.19</v>
      </c>
      <c r="M4797">
        <f>_xlfn.XLOOKUP(D4797,products!$A$2:$A$5902,products!$F$2:$F$5902)</f>
        <v>6</v>
      </c>
      <c r="N4797" s="3">
        <f t="shared" si="74"/>
        <v>244.19833333333335</v>
      </c>
      <c r="O4797" s="3" t="str" cm="1">
        <f t="array" ref="O4797">_xlfn.IFS(J4797="Furn","Furniture",J4797="Tech","Technology",J4797="OffSup","Office Supplies")</f>
        <v>Office Supplies</v>
      </c>
      <c r="P4797" s="3" t="str" cm="1">
        <f t="array" ref="P4797">_xlfn.IFS(K4797="Bkcs","Bookcases",K4797="Phns","Phones",K4797="Acc","Accessories",K4797="Bndrs","Binders",K4797="Fstnrs","Fasteners")</f>
        <v>Fasteners</v>
      </c>
      <c r="Q4797" t="str">
        <f>IF(_xlfn.XLOOKUP(D4797,products!$A$2:$A$5902,products!$H$2:$H$5902,,0)=1,"Yes","No")</f>
        <v>Yes</v>
      </c>
    </row>
    <row r="4798" spans="1:17" x14ac:dyDescent="0.3">
      <c r="A4798" t="s">
        <v>28011</v>
      </c>
      <c r="B4798" s="4">
        <v>45299</v>
      </c>
      <c r="C4798" t="s">
        <v>28012</v>
      </c>
      <c r="D4798" t="s">
        <v>28015</v>
      </c>
      <c r="E4798" s="1">
        <v>45558</v>
      </c>
      <c r="F4798" t="s">
        <v>21</v>
      </c>
      <c r="G4798" t="str">
        <f>_xlfn.XLOOKUP(C4798,customers!$A$2:$A$5902,customers!$B$2:$B$5902,,0)</f>
        <v>Susan Russell</v>
      </c>
      <c r="H4798" t="str">
        <f>_xlfn.XLOOKUP(C4798,customers!$A$2:$A$5902,customers!$G$2:$G$5902,,0)</f>
        <v>West</v>
      </c>
      <c r="I4798" t="str">
        <f>_xlfn.XLOOKUP(C4798,customers!$A$2:$A$5902,customers!$E$2:$E$5902,,0)</f>
        <v>Lake Kathleentown</v>
      </c>
      <c r="J4798" t="str">
        <f>INDEX(products!$B$2:$B$5902,MATCH(D4798,products!$A$2:$A$5902,0))</f>
        <v>OffSup</v>
      </c>
      <c r="K4798" t="str">
        <f>INDEX(products!$C$2:$C$5902,MATCH(D4798,products!$A$2:$A$5902,0))</f>
        <v>Bndrs</v>
      </c>
      <c r="L4798" s="3">
        <f>INDEX(products!$E$2:$E$5902,MATCH(D4798,products!$A$2:$A$5902,0))</f>
        <v>1461.19</v>
      </c>
      <c r="M4798">
        <f>_xlfn.XLOOKUP(D4798,products!$A$2:$A$5902,products!$F$2:$F$5902)</f>
        <v>9</v>
      </c>
      <c r="N4798" s="3">
        <f t="shared" si="74"/>
        <v>162.35444444444445</v>
      </c>
      <c r="O4798" s="3" t="str" cm="1">
        <f t="array" ref="O4798">_xlfn.IFS(J4798="Furn","Furniture",J4798="Tech","Technology",J4798="OffSup","Office Supplies")</f>
        <v>Office Supplies</v>
      </c>
      <c r="P4798" s="3" t="str" cm="1">
        <f t="array" ref="P4798">_xlfn.IFS(K4798="Bkcs","Bookcases",K4798="Phns","Phones",K4798="Acc","Accessories",K4798="Bndrs","Binders",K4798="Fstnrs","Fasteners")</f>
        <v>Binders</v>
      </c>
      <c r="Q4798" t="str">
        <f>IF(_xlfn.XLOOKUP(D4798,products!$A$2:$A$5902,products!$H$2:$H$5902,,0)=1,"Yes","No")</f>
        <v>No</v>
      </c>
    </row>
    <row r="4799" spans="1:17" x14ac:dyDescent="0.3">
      <c r="A4799" t="s">
        <v>28017</v>
      </c>
      <c r="B4799" s="4">
        <v>44031</v>
      </c>
      <c r="C4799" t="s">
        <v>28018</v>
      </c>
      <c r="D4799" t="s">
        <v>28021</v>
      </c>
      <c r="E4799" s="1">
        <v>44269</v>
      </c>
      <c r="F4799" t="s">
        <v>21</v>
      </c>
      <c r="G4799" t="str">
        <f>_xlfn.XLOOKUP(C4799,customers!$A$2:$A$5902,customers!$B$2:$B$5902,,0)</f>
        <v>Dean Mccoy</v>
      </c>
      <c r="H4799" t="str">
        <f>_xlfn.XLOOKUP(C4799,customers!$A$2:$A$5902,customers!$G$2:$G$5902,,0)</f>
        <v>East</v>
      </c>
      <c r="I4799" t="str">
        <f>_xlfn.XLOOKUP(C4799,customers!$A$2:$A$5902,customers!$E$2:$E$5902,,0)</f>
        <v>New Tylerbury</v>
      </c>
      <c r="J4799" t="str">
        <f>INDEX(products!$B$2:$B$5902,MATCH(D4799,products!$A$2:$A$5902,0))</f>
        <v>Furn</v>
      </c>
      <c r="K4799" t="str">
        <f>INDEX(products!$C$2:$C$5902,MATCH(D4799,products!$A$2:$A$5902,0))</f>
        <v>Acc</v>
      </c>
      <c r="L4799" s="3">
        <f>INDEX(products!$E$2:$E$5902,MATCH(D4799,products!$A$2:$A$5902,0))</f>
        <v>4807.51</v>
      </c>
      <c r="M4799">
        <f>_xlfn.XLOOKUP(D4799,products!$A$2:$A$5902,products!$F$2:$F$5902)</f>
        <v>7</v>
      </c>
      <c r="N4799" s="3">
        <f t="shared" si="74"/>
        <v>686.78714285714284</v>
      </c>
      <c r="O4799" s="3" t="str" cm="1">
        <f t="array" ref="O4799">_xlfn.IFS(J4799="Furn","Furniture",J4799="Tech","Technology",J4799="OffSup","Office Supplies")</f>
        <v>Furniture</v>
      </c>
      <c r="P4799" s="3" t="str" cm="1">
        <f t="array" ref="P4799">_xlfn.IFS(K4799="Bkcs","Bookcases",K4799="Phns","Phones",K4799="Acc","Accessories",K4799="Bndrs","Binders",K4799="Fstnrs","Fasteners")</f>
        <v>Accessories</v>
      </c>
      <c r="Q4799" t="str">
        <f>IF(_xlfn.XLOOKUP(D4799,products!$A$2:$A$5902,products!$H$2:$H$5902,,0)=1,"Yes","No")</f>
        <v>No</v>
      </c>
    </row>
    <row r="4800" spans="1:17" x14ac:dyDescent="0.3">
      <c r="A4800" t="s">
        <v>28023</v>
      </c>
      <c r="B4800" s="4">
        <v>44089</v>
      </c>
      <c r="C4800" t="s">
        <v>28024</v>
      </c>
      <c r="D4800" t="s">
        <v>28027</v>
      </c>
      <c r="E4800" s="1">
        <v>44126</v>
      </c>
      <c r="F4800" t="s">
        <v>35</v>
      </c>
      <c r="G4800" t="str">
        <f>_xlfn.XLOOKUP(C4800,customers!$A$2:$A$5902,customers!$B$2:$B$5902,,0)</f>
        <v>Allison Warner</v>
      </c>
      <c r="H4800" t="str">
        <f>_xlfn.XLOOKUP(C4800,customers!$A$2:$A$5902,customers!$G$2:$G$5902,,0)</f>
        <v>West</v>
      </c>
      <c r="I4800" t="str">
        <f>_xlfn.XLOOKUP(C4800,customers!$A$2:$A$5902,customers!$E$2:$E$5902,,0)</f>
        <v>West Jennifershire</v>
      </c>
      <c r="J4800" t="str">
        <f>INDEX(products!$B$2:$B$5902,MATCH(D4800,products!$A$2:$A$5902,0))</f>
        <v>OffSup</v>
      </c>
      <c r="K4800" t="str">
        <f>INDEX(products!$C$2:$C$5902,MATCH(D4800,products!$A$2:$A$5902,0))</f>
        <v>Phns</v>
      </c>
      <c r="L4800" s="3">
        <f>INDEX(products!$E$2:$E$5902,MATCH(D4800,products!$A$2:$A$5902,0))</f>
        <v>4423.08</v>
      </c>
      <c r="M4800">
        <f>_xlfn.XLOOKUP(D4800,products!$A$2:$A$5902,products!$F$2:$F$5902)</f>
        <v>9</v>
      </c>
      <c r="N4800" s="3">
        <f t="shared" si="74"/>
        <v>491.45333333333332</v>
      </c>
      <c r="O4800" s="3" t="str" cm="1">
        <f t="array" ref="O4800">_xlfn.IFS(J4800="Furn","Furniture",J4800="Tech","Technology",J4800="OffSup","Office Supplies")</f>
        <v>Office Supplies</v>
      </c>
      <c r="P4800" s="3" t="str" cm="1">
        <f t="array" ref="P4800">_xlfn.IFS(K4800="Bkcs","Bookcases",K4800="Phns","Phones",K4800="Acc","Accessories",K4800="Bndrs","Binders",K4800="Fstnrs","Fasteners")</f>
        <v>Phones</v>
      </c>
      <c r="Q4800" t="str">
        <f>IF(_xlfn.XLOOKUP(D4800,products!$A$2:$A$5902,products!$H$2:$H$5902,,0)=1,"Yes","No")</f>
        <v>No</v>
      </c>
    </row>
    <row r="4801" spans="1:17" x14ac:dyDescent="0.3">
      <c r="A4801" t="s">
        <v>28029</v>
      </c>
      <c r="B4801" s="4">
        <v>44062</v>
      </c>
      <c r="C4801" t="s">
        <v>28030</v>
      </c>
      <c r="D4801" t="s">
        <v>28033</v>
      </c>
      <c r="E4801" s="1">
        <v>44324</v>
      </c>
      <c r="F4801" t="s">
        <v>21</v>
      </c>
      <c r="G4801" t="str">
        <f>_xlfn.XLOOKUP(C4801,customers!$A$2:$A$5902,customers!$B$2:$B$5902,,0)</f>
        <v>Linda Sharp</v>
      </c>
      <c r="H4801" t="str">
        <f>_xlfn.XLOOKUP(C4801,customers!$A$2:$A$5902,customers!$G$2:$G$5902,,0)</f>
        <v>East</v>
      </c>
      <c r="I4801" t="str">
        <f>_xlfn.XLOOKUP(C4801,customers!$A$2:$A$5902,customers!$E$2:$E$5902,,0)</f>
        <v>Jenniferland</v>
      </c>
      <c r="J4801" t="str">
        <f>INDEX(products!$B$2:$B$5902,MATCH(D4801,products!$A$2:$A$5902,0))</f>
        <v>Tech</v>
      </c>
      <c r="K4801" t="str">
        <f>INDEX(products!$C$2:$C$5902,MATCH(D4801,products!$A$2:$A$5902,0))</f>
        <v>Fstnrs</v>
      </c>
      <c r="L4801" s="3">
        <f>INDEX(products!$E$2:$E$5902,MATCH(D4801,products!$A$2:$A$5902,0))</f>
        <v>4176.76</v>
      </c>
      <c r="M4801">
        <f>_xlfn.XLOOKUP(D4801,products!$A$2:$A$5902,products!$F$2:$F$5902)</f>
        <v>1</v>
      </c>
      <c r="N4801" s="3">
        <f t="shared" si="74"/>
        <v>4176.76</v>
      </c>
      <c r="O4801" s="3" t="str" cm="1">
        <f t="array" ref="O4801">_xlfn.IFS(J4801="Furn","Furniture",J4801="Tech","Technology",J4801="OffSup","Office Supplies")</f>
        <v>Technology</v>
      </c>
      <c r="P4801" s="3" t="str" cm="1">
        <f t="array" ref="P4801">_xlfn.IFS(K4801="Bkcs","Bookcases",K4801="Phns","Phones",K4801="Acc","Accessories",K4801="Bndrs","Binders",K4801="Fstnrs","Fasteners")</f>
        <v>Fasteners</v>
      </c>
      <c r="Q4801" t="str">
        <f>IF(_xlfn.XLOOKUP(D4801,products!$A$2:$A$5902,products!$H$2:$H$5902,,0)=1,"Yes","No")</f>
        <v>Yes</v>
      </c>
    </row>
    <row r="4802" spans="1:17" x14ac:dyDescent="0.3">
      <c r="A4802" t="s">
        <v>28035</v>
      </c>
      <c r="B4802" s="4">
        <v>43775</v>
      </c>
      <c r="C4802" t="s">
        <v>28036</v>
      </c>
      <c r="D4802" t="s">
        <v>28038</v>
      </c>
      <c r="E4802" s="1">
        <v>43779</v>
      </c>
      <c r="F4802" t="s">
        <v>35</v>
      </c>
      <c r="G4802" t="str">
        <f>_xlfn.XLOOKUP(C4802,customers!$A$2:$A$5902,customers!$B$2:$B$5902,,0)</f>
        <v>Chase Hayes</v>
      </c>
      <c r="H4802" t="str">
        <f>_xlfn.XLOOKUP(C4802,customers!$A$2:$A$5902,customers!$G$2:$G$5902,,0)</f>
        <v>West</v>
      </c>
      <c r="I4802" t="str">
        <f>_xlfn.XLOOKUP(C4802,customers!$A$2:$A$5902,customers!$E$2:$E$5902,,0)</f>
        <v>New Jenniferberg</v>
      </c>
      <c r="J4802" t="str">
        <f>INDEX(products!$B$2:$B$5902,MATCH(D4802,products!$A$2:$A$5902,0))</f>
        <v>Furn</v>
      </c>
      <c r="K4802" t="str">
        <f>INDEX(products!$C$2:$C$5902,MATCH(D4802,products!$A$2:$A$5902,0))</f>
        <v>Bkcs</v>
      </c>
      <c r="L4802" s="3">
        <f>INDEX(products!$E$2:$E$5902,MATCH(D4802,products!$A$2:$A$5902,0))</f>
        <v>236.56</v>
      </c>
      <c r="M4802">
        <f>_xlfn.XLOOKUP(D4802,products!$A$2:$A$5902,products!$F$2:$F$5902)</f>
        <v>2</v>
      </c>
      <c r="N4802" s="3">
        <f t="shared" si="74"/>
        <v>118.28</v>
      </c>
      <c r="O4802" s="3" t="str" cm="1">
        <f t="array" ref="O4802">_xlfn.IFS(J4802="Furn","Furniture",J4802="Tech","Technology",J4802="OffSup","Office Supplies")</f>
        <v>Furniture</v>
      </c>
      <c r="P4802" s="3" t="str" cm="1">
        <f t="array" ref="P4802">_xlfn.IFS(K4802="Bkcs","Bookcases",K4802="Phns","Phones",K4802="Acc","Accessories",K4802="Bndrs","Binders",K4802="Fstnrs","Fasteners")</f>
        <v>Bookcases</v>
      </c>
      <c r="Q4802" t="str">
        <f>IF(_xlfn.XLOOKUP(D4802,products!$A$2:$A$5902,products!$H$2:$H$5902,,0)=1,"Yes","No")</f>
        <v>No</v>
      </c>
    </row>
    <row r="4803" spans="1:17" x14ac:dyDescent="0.3">
      <c r="A4803" t="s">
        <v>28040</v>
      </c>
      <c r="B4803" s="4">
        <v>45328</v>
      </c>
      <c r="C4803" t="s">
        <v>28041</v>
      </c>
      <c r="D4803" t="s">
        <v>28044</v>
      </c>
      <c r="E4803" s="1">
        <v>45657</v>
      </c>
      <c r="F4803" t="s">
        <v>21</v>
      </c>
      <c r="G4803" t="str">
        <f>_xlfn.XLOOKUP(C4803,customers!$A$2:$A$5902,customers!$B$2:$B$5902,,0)</f>
        <v>John Moody</v>
      </c>
      <c r="H4803" t="str">
        <f>_xlfn.XLOOKUP(C4803,customers!$A$2:$A$5902,customers!$G$2:$G$5902,,0)</f>
        <v>South</v>
      </c>
      <c r="I4803" t="str">
        <f>_xlfn.XLOOKUP(C4803,customers!$A$2:$A$5902,customers!$E$2:$E$5902,,0)</f>
        <v>West Joshuabury</v>
      </c>
      <c r="J4803" t="str">
        <f>INDEX(products!$B$2:$B$5902,MATCH(D4803,products!$A$2:$A$5902,0))</f>
        <v>Furn</v>
      </c>
      <c r="K4803" t="str">
        <f>INDEX(products!$C$2:$C$5902,MATCH(D4803,products!$A$2:$A$5902,0))</f>
        <v>Acc</v>
      </c>
      <c r="L4803" s="3">
        <f>INDEX(products!$E$2:$E$5902,MATCH(D4803,products!$A$2:$A$5902,0))</f>
        <v>3349.41</v>
      </c>
      <c r="M4803">
        <f>_xlfn.XLOOKUP(D4803,products!$A$2:$A$5902,products!$F$2:$F$5902)</f>
        <v>8</v>
      </c>
      <c r="N4803" s="3">
        <f t="shared" ref="N4803:N4866" si="75">L4803/M4803</f>
        <v>418.67624999999998</v>
      </c>
      <c r="O4803" s="3" t="str" cm="1">
        <f t="array" ref="O4803">_xlfn.IFS(J4803="Furn","Furniture",J4803="Tech","Technology",J4803="OffSup","Office Supplies")</f>
        <v>Furniture</v>
      </c>
      <c r="P4803" s="3" t="str" cm="1">
        <f t="array" ref="P4803">_xlfn.IFS(K4803="Bkcs","Bookcases",K4803="Phns","Phones",K4803="Acc","Accessories",K4803="Bndrs","Binders",K4803="Fstnrs","Fasteners")</f>
        <v>Accessories</v>
      </c>
      <c r="Q4803" t="str">
        <f>IF(_xlfn.XLOOKUP(D4803,products!$A$2:$A$5902,products!$H$2:$H$5902,,0)=1,"Yes","No")</f>
        <v>Yes</v>
      </c>
    </row>
    <row r="4804" spans="1:17" x14ac:dyDescent="0.3">
      <c r="A4804" t="s">
        <v>28046</v>
      </c>
      <c r="B4804" s="4">
        <v>44614</v>
      </c>
      <c r="C4804" t="s">
        <v>28047</v>
      </c>
      <c r="D4804" t="s">
        <v>28050</v>
      </c>
      <c r="E4804" s="1">
        <v>44894</v>
      </c>
      <c r="F4804" t="s">
        <v>74</v>
      </c>
      <c r="G4804" t="str">
        <f>_xlfn.XLOOKUP(C4804,customers!$A$2:$A$5902,customers!$B$2:$B$5902,,0)</f>
        <v>Shannon Williams</v>
      </c>
      <c r="H4804" t="str">
        <f>_xlfn.XLOOKUP(C4804,customers!$A$2:$A$5902,customers!$G$2:$G$5902,,0)</f>
        <v>North</v>
      </c>
      <c r="I4804" t="str">
        <f>_xlfn.XLOOKUP(C4804,customers!$A$2:$A$5902,customers!$E$2:$E$5902,,0)</f>
        <v>Brownport</v>
      </c>
      <c r="J4804" t="str">
        <f>INDEX(products!$B$2:$B$5902,MATCH(D4804,products!$A$2:$A$5902,0))</f>
        <v>OffSup</v>
      </c>
      <c r="K4804" t="str">
        <f>INDEX(products!$C$2:$C$5902,MATCH(D4804,products!$A$2:$A$5902,0))</f>
        <v>Phns</v>
      </c>
      <c r="L4804" s="3">
        <f>INDEX(products!$E$2:$E$5902,MATCH(D4804,products!$A$2:$A$5902,0))</f>
        <v>3061.09</v>
      </c>
      <c r="M4804">
        <f>_xlfn.XLOOKUP(D4804,products!$A$2:$A$5902,products!$F$2:$F$5902)</f>
        <v>1</v>
      </c>
      <c r="N4804" s="3">
        <f t="shared" si="75"/>
        <v>3061.09</v>
      </c>
      <c r="O4804" s="3" t="str" cm="1">
        <f t="array" ref="O4804">_xlfn.IFS(J4804="Furn","Furniture",J4804="Tech","Technology",J4804="OffSup","Office Supplies")</f>
        <v>Office Supplies</v>
      </c>
      <c r="P4804" s="3" t="str" cm="1">
        <f t="array" ref="P4804">_xlfn.IFS(K4804="Bkcs","Bookcases",K4804="Phns","Phones",K4804="Acc","Accessories",K4804="Bndrs","Binders",K4804="Fstnrs","Fasteners")</f>
        <v>Phones</v>
      </c>
      <c r="Q4804" t="str">
        <f>IF(_xlfn.XLOOKUP(D4804,products!$A$2:$A$5902,products!$H$2:$H$5902,,0)=1,"Yes","No")</f>
        <v>No</v>
      </c>
    </row>
    <row r="4805" spans="1:17" x14ac:dyDescent="0.3">
      <c r="A4805" t="s">
        <v>28052</v>
      </c>
      <c r="B4805" s="4">
        <v>43646</v>
      </c>
      <c r="C4805" t="s">
        <v>28053</v>
      </c>
      <c r="D4805" t="s">
        <v>28056</v>
      </c>
      <c r="E4805" s="1">
        <v>43970</v>
      </c>
      <c r="F4805" t="s">
        <v>35</v>
      </c>
      <c r="G4805" t="str">
        <f>_xlfn.XLOOKUP(C4805,customers!$A$2:$A$5902,customers!$B$2:$B$5902,,0)</f>
        <v>Sean Jones</v>
      </c>
      <c r="H4805" t="str">
        <f>_xlfn.XLOOKUP(C4805,customers!$A$2:$A$5902,customers!$G$2:$G$5902,,0)</f>
        <v>South</v>
      </c>
      <c r="I4805" t="str">
        <f>_xlfn.XLOOKUP(C4805,customers!$A$2:$A$5902,customers!$E$2:$E$5902,,0)</f>
        <v>Mullinsside</v>
      </c>
      <c r="J4805" t="str">
        <f>INDEX(products!$B$2:$B$5902,MATCH(D4805,products!$A$2:$A$5902,0))</f>
        <v>Furn</v>
      </c>
      <c r="K4805" t="str">
        <f>INDEX(products!$C$2:$C$5902,MATCH(D4805,products!$A$2:$A$5902,0))</f>
        <v>Acc</v>
      </c>
      <c r="L4805" s="3">
        <f>INDEX(products!$E$2:$E$5902,MATCH(D4805,products!$A$2:$A$5902,0))</f>
        <v>2962.56</v>
      </c>
      <c r="M4805">
        <f>_xlfn.XLOOKUP(D4805,products!$A$2:$A$5902,products!$F$2:$F$5902)</f>
        <v>9</v>
      </c>
      <c r="N4805" s="3">
        <f t="shared" si="75"/>
        <v>329.17333333333335</v>
      </c>
      <c r="O4805" s="3" t="str" cm="1">
        <f t="array" ref="O4805">_xlfn.IFS(J4805="Furn","Furniture",J4805="Tech","Technology",J4805="OffSup","Office Supplies")</f>
        <v>Furniture</v>
      </c>
      <c r="P4805" s="3" t="str" cm="1">
        <f t="array" ref="P4805">_xlfn.IFS(K4805="Bkcs","Bookcases",K4805="Phns","Phones",K4805="Acc","Accessories",K4805="Bndrs","Binders",K4805="Fstnrs","Fasteners")</f>
        <v>Accessories</v>
      </c>
      <c r="Q4805" t="str">
        <f>IF(_xlfn.XLOOKUP(D4805,products!$A$2:$A$5902,products!$H$2:$H$5902,,0)=1,"Yes","No")</f>
        <v>No</v>
      </c>
    </row>
    <row r="4806" spans="1:17" x14ac:dyDescent="0.3">
      <c r="A4806" t="s">
        <v>28058</v>
      </c>
      <c r="B4806" s="4">
        <v>45129</v>
      </c>
      <c r="C4806" t="s">
        <v>28059</v>
      </c>
      <c r="D4806" t="s">
        <v>28062</v>
      </c>
      <c r="E4806" s="1">
        <v>45483</v>
      </c>
      <c r="F4806" t="s">
        <v>74</v>
      </c>
      <c r="G4806" t="str">
        <f>_xlfn.XLOOKUP(C4806,customers!$A$2:$A$5902,customers!$B$2:$B$5902,,0)</f>
        <v>Amanda Gardner</v>
      </c>
      <c r="H4806" t="str">
        <f>_xlfn.XLOOKUP(C4806,customers!$A$2:$A$5902,customers!$G$2:$G$5902,,0)</f>
        <v>West</v>
      </c>
      <c r="I4806" t="str">
        <f>_xlfn.XLOOKUP(C4806,customers!$A$2:$A$5902,customers!$E$2:$E$5902,,0)</f>
        <v>North Manuelview</v>
      </c>
      <c r="J4806" t="str">
        <f>INDEX(products!$B$2:$B$5902,MATCH(D4806,products!$A$2:$A$5902,0))</f>
        <v>Furn</v>
      </c>
      <c r="K4806" t="str">
        <f>INDEX(products!$C$2:$C$5902,MATCH(D4806,products!$A$2:$A$5902,0))</f>
        <v>Fstnrs</v>
      </c>
      <c r="L4806" s="3">
        <f>INDEX(products!$E$2:$E$5902,MATCH(D4806,products!$A$2:$A$5902,0))</f>
        <v>2608.85</v>
      </c>
      <c r="M4806">
        <f>_xlfn.XLOOKUP(D4806,products!$A$2:$A$5902,products!$F$2:$F$5902)</f>
        <v>4</v>
      </c>
      <c r="N4806" s="3">
        <f t="shared" si="75"/>
        <v>652.21249999999998</v>
      </c>
      <c r="O4806" s="3" t="str" cm="1">
        <f t="array" ref="O4806">_xlfn.IFS(J4806="Furn","Furniture",J4806="Tech","Technology",J4806="OffSup","Office Supplies")</f>
        <v>Furniture</v>
      </c>
      <c r="P4806" s="3" t="str" cm="1">
        <f t="array" ref="P4806">_xlfn.IFS(K4806="Bkcs","Bookcases",K4806="Phns","Phones",K4806="Acc","Accessories",K4806="Bndrs","Binders",K4806="Fstnrs","Fasteners")</f>
        <v>Fasteners</v>
      </c>
      <c r="Q4806" t="str">
        <f>IF(_xlfn.XLOOKUP(D4806,products!$A$2:$A$5902,products!$H$2:$H$5902,,0)=1,"Yes","No")</f>
        <v>No</v>
      </c>
    </row>
    <row r="4807" spans="1:17" x14ac:dyDescent="0.3">
      <c r="A4807" t="s">
        <v>28064</v>
      </c>
      <c r="B4807" s="4">
        <v>44696</v>
      </c>
      <c r="C4807" t="s">
        <v>28065</v>
      </c>
      <c r="D4807" t="s">
        <v>28068</v>
      </c>
      <c r="E4807" s="1">
        <v>44924</v>
      </c>
      <c r="F4807" t="s">
        <v>74</v>
      </c>
      <c r="G4807" t="str">
        <f>_xlfn.XLOOKUP(C4807,customers!$A$2:$A$5902,customers!$B$2:$B$5902,,0)</f>
        <v>Betty Maynard</v>
      </c>
      <c r="H4807" t="str">
        <f>_xlfn.XLOOKUP(C4807,customers!$A$2:$A$5902,customers!$G$2:$G$5902,,0)</f>
        <v>South</v>
      </c>
      <c r="I4807" t="str">
        <f>_xlfn.XLOOKUP(C4807,customers!$A$2:$A$5902,customers!$E$2:$E$5902,,0)</f>
        <v>Oliviaview</v>
      </c>
      <c r="J4807" t="str">
        <f>INDEX(products!$B$2:$B$5902,MATCH(D4807,products!$A$2:$A$5902,0))</f>
        <v>OffSup</v>
      </c>
      <c r="K4807" t="str">
        <f>INDEX(products!$C$2:$C$5902,MATCH(D4807,products!$A$2:$A$5902,0))</f>
        <v>Bndrs</v>
      </c>
      <c r="L4807" s="3">
        <f>INDEX(products!$E$2:$E$5902,MATCH(D4807,products!$A$2:$A$5902,0))</f>
        <v>729.8</v>
      </c>
      <c r="M4807">
        <f>_xlfn.XLOOKUP(D4807,products!$A$2:$A$5902,products!$F$2:$F$5902)</f>
        <v>2</v>
      </c>
      <c r="N4807" s="3">
        <f t="shared" si="75"/>
        <v>364.9</v>
      </c>
      <c r="O4807" s="3" t="str" cm="1">
        <f t="array" ref="O4807">_xlfn.IFS(J4807="Furn","Furniture",J4807="Tech","Technology",J4807="OffSup","Office Supplies")</f>
        <v>Office Supplies</v>
      </c>
      <c r="P4807" s="3" t="str" cm="1">
        <f t="array" ref="P4807">_xlfn.IFS(K4807="Bkcs","Bookcases",K4807="Phns","Phones",K4807="Acc","Accessories",K4807="Bndrs","Binders",K4807="Fstnrs","Fasteners")</f>
        <v>Binders</v>
      </c>
      <c r="Q4807" t="str">
        <f>IF(_xlfn.XLOOKUP(D4807,products!$A$2:$A$5902,products!$H$2:$H$5902,,0)=1,"Yes","No")</f>
        <v>Yes</v>
      </c>
    </row>
    <row r="4808" spans="1:17" x14ac:dyDescent="0.3">
      <c r="A4808" t="s">
        <v>28070</v>
      </c>
      <c r="B4808" s="4">
        <v>44264</v>
      </c>
      <c r="C4808" t="s">
        <v>28071</v>
      </c>
      <c r="D4808" t="s">
        <v>28074</v>
      </c>
      <c r="E4808" s="1">
        <v>44380</v>
      </c>
      <c r="F4808" t="s">
        <v>35</v>
      </c>
      <c r="G4808" t="str">
        <f>_xlfn.XLOOKUP(C4808,customers!$A$2:$A$5902,customers!$B$2:$B$5902,,0)</f>
        <v>Vincent Santiago</v>
      </c>
      <c r="H4808" t="str">
        <f>_xlfn.XLOOKUP(C4808,customers!$A$2:$A$5902,customers!$G$2:$G$5902,,0)</f>
        <v>South</v>
      </c>
      <c r="I4808" t="str">
        <f>_xlfn.XLOOKUP(C4808,customers!$A$2:$A$5902,customers!$E$2:$E$5902,,0)</f>
        <v>Sophiastad</v>
      </c>
      <c r="J4808" t="str">
        <f>INDEX(products!$B$2:$B$5902,MATCH(D4808,products!$A$2:$A$5902,0))</f>
        <v>Furn</v>
      </c>
      <c r="K4808" t="str">
        <f>INDEX(products!$C$2:$C$5902,MATCH(D4808,products!$A$2:$A$5902,0))</f>
        <v>Acc</v>
      </c>
      <c r="L4808" s="3">
        <f>INDEX(products!$E$2:$E$5902,MATCH(D4808,products!$A$2:$A$5902,0))</f>
        <v>3666.34</v>
      </c>
      <c r="M4808">
        <f>_xlfn.XLOOKUP(D4808,products!$A$2:$A$5902,products!$F$2:$F$5902)</f>
        <v>8</v>
      </c>
      <c r="N4808" s="3">
        <f t="shared" si="75"/>
        <v>458.29250000000002</v>
      </c>
      <c r="O4808" s="3" t="str" cm="1">
        <f t="array" ref="O4808">_xlfn.IFS(J4808="Furn","Furniture",J4808="Tech","Technology",J4808="OffSup","Office Supplies")</f>
        <v>Furniture</v>
      </c>
      <c r="P4808" s="3" t="str" cm="1">
        <f t="array" ref="P4808">_xlfn.IFS(K4808="Bkcs","Bookcases",K4808="Phns","Phones",K4808="Acc","Accessories",K4808="Bndrs","Binders",K4808="Fstnrs","Fasteners")</f>
        <v>Accessories</v>
      </c>
      <c r="Q4808" t="str">
        <f>IF(_xlfn.XLOOKUP(D4808,products!$A$2:$A$5902,products!$H$2:$H$5902,,0)=1,"Yes","No")</f>
        <v>No</v>
      </c>
    </row>
    <row r="4809" spans="1:17" x14ac:dyDescent="0.3">
      <c r="A4809" t="s">
        <v>28076</v>
      </c>
      <c r="B4809" s="4">
        <v>45147</v>
      </c>
      <c r="C4809" t="s">
        <v>28077</v>
      </c>
      <c r="D4809" t="s">
        <v>28080</v>
      </c>
      <c r="E4809" s="1">
        <v>45292</v>
      </c>
      <c r="F4809" t="s">
        <v>35</v>
      </c>
      <c r="G4809" t="str">
        <f>_xlfn.XLOOKUP(C4809,customers!$A$2:$A$5902,customers!$B$2:$B$5902,,0)</f>
        <v>Tonya Flowers</v>
      </c>
      <c r="H4809" t="str">
        <f>_xlfn.XLOOKUP(C4809,customers!$A$2:$A$5902,customers!$G$2:$G$5902,,0)</f>
        <v>South</v>
      </c>
      <c r="I4809" t="str">
        <f>_xlfn.XLOOKUP(C4809,customers!$A$2:$A$5902,customers!$E$2:$E$5902,,0)</f>
        <v>East Garyborough</v>
      </c>
      <c r="J4809" t="str">
        <f>INDEX(products!$B$2:$B$5902,MATCH(D4809,products!$A$2:$A$5902,0))</f>
        <v>Tech</v>
      </c>
      <c r="K4809" t="str">
        <f>INDEX(products!$C$2:$C$5902,MATCH(D4809,products!$A$2:$A$5902,0))</f>
        <v>Acc</v>
      </c>
      <c r="L4809" s="3">
        <f>INDEX(products!$E$2:$E$5902,MATCH(D4809,products!$A$2:$A$5902,0))</f>
        <v>4490.6899999999996</v>
      </c>
      <c r="M4809">
        <f>_xlfn.XLOOKUP(D4809,products!$A$2:$A$5902,products!$F$2:$F$5902)</f>
        <v>5</v>
      </c>
      <c r="N4809" s="3">
        <f t="shared" si="75"/>
        <v>898.13799999999992</v>
      </c>
      <c r="O4809" s="3" t="str" cm="1">
        <f t="array" ref="O4809">_xlfn.IFS(J4809="Furn","Furniture",J4809="Tech","Technology",J4809="OffSup","Office Supplies")</f>
        <v>Technology</v>
      </c>
      <c r="P4809" s="3" t="str" cm="1">
        <f t="array" ref="P4809">_xlfn.IFS(K4809="Bkcs","Bookcases",K4809="Phns","Phones",K4809="Acc","Accessories",K4809="Bndrs","Binders",K4809="Fstnrs","Fasteners")</f>
        <v>Accessories</v>
      </c>
      <c r="Q4809" t="str">
        <f>IF(_xlfn.XLOOKUP(D4809,products!$A$2:$A$5902,products!$H$2:$H$5902,,0)=1,"Yes","No")</f>
        <v>No</v>
      </c>
    </row>
    <row r="4810" spans="1:17" x14ac:dyDescent="0.3">
      <c r="A4810" t="s">
        <v>28082</v>
      </c>
      <c r="B4810" s="4">
        <v>44759</v>
      </c>
      <c r="C4810" t="s">
        <v>28083</v>
      </c>
      <c r="D4810" t="s">
        <v>28085</v>
      </c>
      <c r="E4810" s="1">
        <v>45024</v>
      </c>
      <c r="F4810" t="s">
        <v>35</v>
      </c>
      <c r="G4810" t="str">
        <f>_xlfn.XLOOKUP(C4810,customers!$A$2:$A$5902,customers!$B$2:$B$5902,,0)</f>
        <v>Natalie Moore</v>
      </c>
      <c r="H4810" t="str">
        <f>_xlfn.XLOOKUP(C4810,customers!$A$2:$A$5902,customers!$G$2:$G$5902,,0)</f>
        <v>North</v>
      </c>
      <c r="I4810" t="str">
        <f>_xlfn.XLOOKUP(C4810,customers!$A$2:$A$5902,customers!$E$2:$E$5902,,0)</f>
        <v>Hallton</v>
      </c>
      <c r="J4810" t="str">
        <f>INDEX(products!$B$2:$B$5902,MATCH(D4810,products!$A$2:$A$5902,0))</f>
        <v>Furn</v>
      </c>
      <c r="K4810" t="str">
        <f>INDEX(products!$C$2:$C$5902,MATCH(D4810,products!$A$2:$A$5902,0))</f>
        <v>Phns</v>
      </c>
      <c r="L4810" s="3">
        <f>INDEX(products!$E$2:$E$5902,MATCH(D4810,products!$A$2:$A$5902,0))</f>
        <v>2431.71</v>
      </c>
      <c r="M4810">
        <f>_xlfn.XLOOKUP(D4810,products!$A$2:$A$5902,products!$F$2:$F$5902)</f>
        <v>1</v>
      </c>
      <c r="N4810" s="3">
        <f t="shared" si="75"/>
        <v>2431.71</v>
      </c>
      <c r="O4810" s="3" t="str" cm="1">
        <f t="array" ref="O4810">_xlfn.IFS(J4810="Furn","Furniture",J4810="Tech","Technology",J4810="OffSup","Office Supplies")</f>
        <v>Furniture</v>
      </c>
      <c r="P4810" s="3" t="str" cm="1">
        <f t="array" ref="P4810">_xlfn.IFS(K4810="Bkcs","Bookcases",K4810="Phns","Phones",K4810="Acc","Accessories",K4810="Bndrs","Binders",K4810="Fstnrs","Fasteners")</f>
        <v>Phones</v>
      </c>
      <c r="Q4810" t="str">
        <f>IF(_xlfn.XLOOKUP(D4810,products!$A$2:$A$5902,products!$H$2:$H$5902,,0)=1,"Yes","No")</f>
        <v>Yes</v>
      </c>
    </row>
    <row r="4811" spans="1:17" x14ac:dyDescent="0.3">
      <c r="A4811" t="s">
        <v>28087</v>
      </c>
      <c r="B4811" s="4">
        <v>43744</v>
      </c>
      <c r="C4811" t="s">
        <v>28088</v>
      </c>
      <c r="D4811" t="s">
        <v>28091</v>
      </c>
      <c r="E4811" s="1">
        <v>43998</v>
      </c>
      <c r="F4811" t="s">
        <v>74</v>
      </c>
      <c r="G4811" t="str">
        <f>_xlfn.XLOOKUP(C4811,customers!$A$2:$A$5902,customers!$B$2:$B$5902,,0)</f>
        <v>Daniel Armstrong</v>
      </c>
      <c r="H4811" t="str">
        <f>_xlfn.XLOOKUP(C4811,customers!$A$2:$A$5902,customers!$G$2:$G$5902,,0)</f>
        <v>East</v>
      </c>
      <c r="I4811" t="str">
        <f>_xlfn.XLOOKUP(C4811,customers!$A$2:$A$5902,customers!$E$2:$E$5902,,0)</f>
        <v>Myerstown</v>
      </c>
      <c r="J4811" t="str">
        <f>INDEX(products!$B$2:$B$5902,MATCH(D4811,products!$A$2:$A$5902,0))</f>
        <v>Furn</v>
      </c>
      <c r="K4811" t="str">
        <f>INDEX(products!$C$2:$C$5902,MATCH(D4811,products!$A$2:$A$5902,0))</f>
        <v>Fstnrs</v>
      </c>
      <c r="L4811" s="3">
        <f>INDEX(products!$E$2:$E$5902,MATCH(D4811,products!$A$2:$A$5902,0))</f>
        <v>383.52</v>
      </c>
      <c r="M4811">
        <f>_xlfn.XLOOKUP(D4811,products!$A$2:$A$5902,products!$F$2:$F$5902)</f>
        <v>9</v>
      </c>
      <c r="N4811" s="3">
        <f t="shared" si="75"/>
        <v>42.61333333333333</v>
      </c>
      <c r="O4811" s="3" t="str" cm="1">
        <f t="array" ref="O4811">_xlfn.IFS(J4811="Furn","Furniture",J4811="Tech","Technology",J4811="OffSup","Office Supplies")</f>
        <v>Furniture</v>
      </c>
      <c r="P4811" s="3" t="str" cm="1">
        <f t="array" ref="P4811">_xlfn.IFS(K4811="Bkcs","Bookcases",K4811="Phns","Phones",K4811="Acc","Accessories",K4811="Bndrs","Binders",K4811="Fstnrs","Fasteners")</f>
        <v>Fasteners</v>
      </c>
      <c r="Q4811" t="str">
        <f>IF(_xlfn.XLOOKUP(D4811,products!$A$2:$A$5902,products!$H$2:$H$5902,,0)=1,"Yes","No")</f>
        <v>Yes</v>
      </c>
    </row>
    <row r="4812" spans="1:17" x14ac:dyDescent="0.3">
      <c r="A4812" t="s">
        <v>28093</v>
      </c>
      <c r="B4812" s="4">
        <v>44082</v>
      </c>
      <c r="C4812" t="s">
        <v>28094</v>
      </c>
      <c r="D4812" t="s">
        <v>28097</v>
      </c>
      <c r="E4812" s="1">
        <v>44123</v>
      </c>
      <c r="F4812" t="s">
        <v>74</v>
      </c>
      <c r="G4812" t="str">
        <f>_xlfn.XLOOKUP(C4812,customers!$A$2:$A$5902,customers!$B$2:$B$5902,,0)</f>
        <v>Lisa Bowen</v>
      </c>
      <c r="H4812" t="str">
        <f>_xlfn.XLOOKUP(C4812,customers!$A$2:$A$5902,customers!$G$2:$G$5902,,0)</f>
        <v>West</v>
      </c>
      <c r="I4812" t="str">
        <f>_xlfn.XLOOKUP(C4812,customers!$A$2:$A$5902,customers!$E$2:$E$5902,,0)</f>
        <v>Adamtown</v>
      </c>
      <c r="J4812" t="str">
        <f>INDEX(products!$B$2:$B$5902,MATCH(D4812,products!$A$2:$A$5902,0))</f>
        <v>OffSup</v>
      </c>
      <c r="K4812" t="str">
        <f>INDEX(products!$C$2:$C$5902,MATCH(D4812,products!$A$2:$A$5902,0))</f>
        <v>Phns</v>
      </c>
      <c r="L4812" s="3">
        <f>INDEX(products!$E$2:$E$5902,MATCH(D4812,products!$A$2:$A$5902,0))</f>
        <v>2059.61</v>
      </c>
      <c r="M4812">
        <f>_xlfn.XLOOKUP(D4812,products!$A$2:$A$5902,products!$F$2:$F$5902)</f>
        <v>3</v>
      </c>
      <c r="N4812" s="3">
        <f t="shared" si="75"/>
        <v>686.53666666666675</v>
      </c>
      <c r="O4812" s="3" t="str" cm="1">
        <f t="array" ref="O4812">_xlfn.IFS(J4812="Furn","Furniture",J4812="Tech","Technology",J4812="OffSup","Office Supplies")</f>
        <v>Office Supplies</v>
      </c>
      <c r="P4812" s="3" t="str" cm="1">
        <f t="array" ref="P4812">_xlfn.IFS(K4812="Bkcs","Bookcases",K4812="Phns","Phones",K4812="Acc","Accessories",K4812="Bndrs","Binders",K4812="Fstnrs","Fasteners")</f>
        <v>Phones</v>
      </c>
      <c r="Q4812" t="str">
        <f>IF(_xlfn.XLOOKUP(D4812,products!$A$2:$A$5902,products!$H$2:$H$5902,,0)=1,"Yes","No")</f>
        <v>No</v>
      </c>
    </row>
    <row r="4813" spans="1:17" x14ac:dyDescent="0.3">
      <c r="A4813" t="s">
        <v>28099</v>
      </c>
      <c r="B4813" s="4">
        <v>43827</v>
      </c>
      <c r="C4813" t="s">
        <v>28100</v>
      </c>
      <c r="D4813" t="s">
        <v>28101</v>
      </c>
      <c r="E4813" s="1">
        <v>43974</v>
      </c>
      <c r="F4813" t="s">
        <v>35</v>
      </c>
      <c r="G4813" t="str">
        <f>_xlfn.XLOOKUP(C4813,customers!$A$2:$A$5902,customers!$B$2:$B$5902,,0)</f>
        <v>David Bennett</v>
      </c>
      <c r="H4813" t="str">
        <f>_xlfn.XLOOKUP(C4813,customers!$A$2:$A$5902,customers!$G$2:$G$5902,,0)</f>
        <v>East</v>
      </c>
      <c r="I4813" t="str">
        <f>_xlfn.XLOOKUP(C4813,customers!$A$2:$A$5902,customers!$E$2:$E$5902,,0)</f>
        <v>South Anna</v>
      </c>
      <c r="J4813" t="str">
        <f>INDEX(products!$B$2:$B$5902,MATCH(D4813,products!$A$2:$A$5902,0))</f>
        <v>Furn</v>
      </c>
      <c r="K4813" t="str">
        <f>INDEX(products!$C$2:$C$5902,MATCH(D4813,products!$A$2:$A$5902,0))</f>
        <v>Fstnrs</v>
      </c>
      <c r="L4813" s="3">
        <f>INDEX(products!$E$2:$E$5902,MATCH(D4813,products!$A$2:$A$5902,0))</f>
        <v>3356.66</v>
      </c>
      <c r="M4813">
        <f>_xlfn.XLOOKUP(D4813,products!$A$2:$A$5902,products!$F$2:$F$5902)</f>
        <v>5</v>
      </c>
      <c r="N4813" s="3">
        <f t="shared" si="75"/>
        <v>671.33199999999999</v>
      </c>
      <c r="O4813" s="3" t="str" cm="1">
        <f t="array" ref="O4813">_xlfn.IFS(J4813="Furn","Furniture",J4813="Tech","Technology",J4813="OffSup","Office Supplies")</f>
        <v>Furniture</v>
      </c>
      <c r="P4813" s="3" t="str" cm="1">
        <f t="array" ref="P4813">_xlfn.IFS(K4813="Bkcs","Bookcases",K4813="Phns","Phones",K4813="Acc","Accessories",K4813="Bndrs","Binders",K4813="Fstnrs","Fasteners")</f>
        <v>Fasteners</v>
      </c>
      <c r="Q4813" t="str">
        <f>IF(_xlfn.XLOOKUP(D4813,products!$A$2:$A$5902,products!$H$2:$H$5902,,0)=1,"Yes","No")</f>
        <v>Yes</v>
      </c>
    </row>
    <row r="4814" spans="1:17" x14ac:dyDescent="0.3">
      <c r="A4814" t="s">
        <v>28103</v>
      </c>
      <c r="B4814" s="4">
        <v>44733</v>
      </c>
      <c r="C4814" t="s">
        <v>28104</v>
      </c>
      <c r="D4814" t="s">
        <v>28106</v>
      </c>
      <c r="E4814" s="1">
        <v>44801</v>
      </c>
      <c r="F4814" t="s">
        <v>35</v>
      </c>
      <c r="G4814" t="str">
        <f>_xlfn.XLOOKUP(C4814,customers!$A$2:$A$5902,customers!$B$2:$B$5902,,0)</f>
        <v>Michael Young</v>
      </c>
      <c r="H4814" t="str">
        <f>_xlfn.XLOOKUP(C4814,customers!$A$2:$A$5902,customers!$G$2:$G$5902,,0)</f>
        <v>West</v>
      </c>
      <c r="I4814" t="str">
        <f>_xlfn.XLOOKUP(C4814,customers!$A$2:$A$5902,customers!$E$2:$E$5902,,0)</f>
        <v>New Nicholas</v>
      </c>
      <c r="J4814" t="str">
        <f>INDEX(products!$B$2:$B$5902,MATCH(D4814,products!$A$2:$A$5902,0))</f>
        <v>Furn</v>
      </c>
      <c r="K4814" t="str">
        <f>INDEX(products!$C$2:$C$5902,MATCH(D4814,products!$A$2:$A$5902,0))</f>
        <v>Fstnrs</v>
      </c>
      <c r="L4814" s="3">
        <f>INDEX(products!$E$2:$E$5902,MATCH(D4814,products!$A$2:$A$5902,0))</f>
        <v>4807.8100000000004</v>
      </c>
      <c r="M4814">
        <f>_xlfn.XLOOKUP(D4814,products!$A$2:$A$5902,products!$F$2:$F$5902)</f>
        <v>8</v>
      </c>
      <c r="N4814" s="3">
        <f t="shared" si="75"/>
        <v>600.97625000000005</v>
      </c>
      <c r="O4814" s="3" t="str" cm="1">
        <f t="array" ref="O4814">_xlfn.IFS(J4814="Furn","Furniture",J4814="Tech","Technology",J4814="OffSup","Office Supplies")</f>
        <v>Furniture</v>
      </c>
      <c r="P4814" s="3" t="str" cm="1">
        <f t="array" ref="P4814">_xlfn.IFS(K4814="Bkcs","Bookcases",K4814="Phns","Phones",K4814="Acc","Accessories",K4814="Bndrs","Binders",K4814="Fstnrs","Fasteners")</f>
        <v>Fasteners</v>
      </c>
      <c r="Q4814" t="str">
        <f>IF(_xlfn.XLOOKUP(D4814,products!$A$2:$A$5902,products!$H$2:$H$5902,,0)=1,"Yes","No")</f>
        <v>Yes</v>
      </c>
    </row>
    <row r="4815" spans="1:17" x14ac:dyDescent="0.3">
      <c r="A4815" t="s">
        <v>28108</v>
      </c>
      <c r="B4815" s="4">
        <v>44543</v>
      </c>
      <c r="C4815" t="s">
        <v>28109</v>
      </c>
      <c r="D4815" t="s">
        <v>28112</v>
      </c>
      <c r="E4815" s="1">
        <v>44570</v>
      </c>
      <c r="F4815" t="s">
        <v>35</v>
      </c>
      <c r="G4815" t="str">
        <f>_xlfn.XLOOKUP(C4815,customers!$A$2:$A$5902,customers!$B$2:$B$5902,,0)</f>
        <v>Dennis Alvarado</v>
      </c>
      <c r="H4815" t="str">
        <f>_xlfn.XLOOKUP(C4815,customers!$A$2:$A$5902,customers!$G$2:$G$5902,,0)</f>
        <v>East</v>
      </c>
      <c r="I4815" t="str">
        <f>_xlfn.XLOOKUP(C4815,customers!$A$2:$A$5902,customers!$E$2:$E$5902,,0)</f>
        <v>Dakotashire</v>
      </c>
      <c r="J4815" t="str">
        <f>INDEX(products!$B$2:$B$5902,MATCH(D4815,products!$A$2:$A$5902,0))</f>
        <v>Furn</v>
      </c>
      <c r="K4815" t="str">
        <f>INDEX(products!$C$2:$C$5902,MATCH(D4815,products!$A$2:$A$5902,0))</f>
        <v>Bndrs</v>
      </c>
      <c r="L4815" s="3">
        <f>INDEX(products!$E$2:$E$5902,MATCH(D4815,products!$A$2:$A$5902,0))</f>
        <v>3479.1</v>
      </c>
      <c r="M4815">
        <f>_xlfn.XLOOKUP(D4815,products!$A$2:$A$5902,products!$F$2:$F$5902)</f>
        <v>8</v>
      </c>
      <c r="N4815" s="3">
        <f t="shared" si="75"/>
        <v>434.88749999999999</v>
      </c>
      <c r="O4815" s="3" t="str" cm="1">
        <f t="array" ref="O4815">_xlfn.IFS(J4815="Furn","Furniture",J4815="Tech","Technology",J4815="OffSup","Office Supplies")</f>
        <v>Furniture</v>
      </c>
      <c r="P4815" s="3" t="str" cm="1">
        <f t="array" ref="P4815">_xlfn.IFS(K4815="Bkcs","Bookcases",K4815="Phns","Phones",K4815="Acc","Accessories",K4815="Bndrs","Binders",K4815="Fstnrs","Fasteners")</f>
        <v>Binders</v>
      </c>
      <c r="Q4815" t="str">
        <f>IF(_xlfn.XLOOKUP(D4815,products!$A$2:$A$5902,products!$H$2:$H$5902,,0)=1,"Yes","No")</f>
        <v>Yes</v>
      </c>
    </row>
    <row r="4816" spans="1:17" x14ac:dyDescent="0.3">
      <c r="A4816" t="s">
        <v>28114</v>
      </c>
      <c r="B4816" s="4">
        <v>43692</v>
      </c>
      <c r="C4816" t="s">
        <v>28115</v>
      </c>
      <c r="D4816" t="s">
        <v>28118</v>
      </c>
      <c r="E4816" s="1">
        <v>43782</v>
      </c>
      <c r="F4816" t="s">
        <v>74</v>
      </c>
      <c r="G4816" t="str">
        <f>_xlfn.XLOOKUP(C4816,customers!$A$2:$A$5902,customers!$B$2:$B$5902,,0)</f>
        <v>Deborah Miller</v>
      </c>
      <c r="H4816" t="str">
        <f>_xlfn.XLOOKUP(C4816,customers!$A$2:$A$5902,customers!$G$2:$G$5902,,0)</f>
        <v>South</v>
      </c>
      <c r="I4816" t="str">
        <f>_xlfn.XLOOKUP(C4816,customers!$A$2:$A$5902,customers!$E$2:$E$5902,,0)</f>
        <v>Beverlymouth</v>
      </c>
      <c r="J4816" t="str">
        <f>INDEX(products!$B$2:$B$5902,MATCH(D4816,products!$A$2:$A$5902,0))</f>
        <v>OffSup</v>
      </c>
      <c r="K4816" t="str">
        <f>INDEX(products!$C$2:$C$5902,MATCH(D4816,products!$A$2:$A$5902,0))</f>
        <v>Bndrs</v>
      </c>
      <c r="L4816" s="3">
        <f>INDEX(products!$E$2:$E$5902,MATCH(D4816,products!$A$2:$A$5902,0))</f>
        <v>2649.82</v>
      </c>
      <c r="M4816">
        <f>_xlfn.XLOOKUP(D4816,products!$A$2:$A$5902,products!$F$2:$F$5902)</f>
        <v>5</v>
      </c>
      <c r="N4816" s="3">
        <f t="shared" si="75"/>
        <v>529.96400000000006</v>
      </c>
      <c r="O4816" s="3" t="str" cm="1">
        <f t="array" ref="O4816">_xlfn.IFS(J4816="Furn","Furniture",J4816="Tech","Technology",J4816="OffSup","Office Supplies")</f>
        <v>Office Supplies</v>
      </c>
      <c r="P4816" s="3" t="str" cm="1">
        <f t="array" ref="P4816">_xlfn.IFS(K4816="Bkcs","Bookcases",K4816="Phns","Phones",K4816="Acc","Accessories",K4816="Bndrs","Binders",K4816="Fstnrs","Fasteners")</f>
        <v>Binders</v>
      </c>
      <c r="Q4816" t="str">
        <f>IF(_xlfn.XLOOKUP(D4816,products!$A$2:$A$5902,products!$H$2:$H$5902,,0)=1,"Yes","No")</f>
        <v>Yes</v>
      </c>
    </row>
    <row r="4817" spans="1:17" x14ac:dyDescent="0.3">
      <c r="A4817" t="s">
        <v>28120</v>
      </c>
      <c r="B4817" s="4">
        <v>43676</v>
      </c>
      <c r="C4817" t="s">
        <v>28121</v>
      </c>
      <c r="D4817" t="s">
        <v>28123</v>
      </c>
      <c r="E4817" s="1">
        <v>43727</v>
      </c>
      <c r="F4817" t="s">
        <v>74</v>
      </c>
      <c r="G4817" t="str">
        <f>_xlfn.XLOOKUP(C4817,customers!$A$2:$A$5902,customers!$B$2:$B$5902,,0)</f>
        <v>Jason Hunter</v>
      </c>
      <c r="H4817" t="str">
        <f>_xlfn.XLOOKUP(C4817,customers!$A$2:$A$5902,customers!$G$2:$G$5902,,0)</f>
        <v>North</v>
      </c>
      <c r="I4817" t="str">
        <f>_xlfn.XLOOKUP(C4817,customers!$A$2:$A$5902,customers!$E$2:$E$5902,,0)</f>
        <v>South Keithshire</v>
      </c>
      <c r="J4817" t="str">
        <f>INDEX(products!$B$2:$B$5902,MATCH(D4817,products!$A$2:$A$5902,0))</f>
        <v>Furn</v>
      </c>
      <c r="K4817" t="str">
        <f>INDEX(products!$C$2:$C$5902,MATCH(D4817,products!$A$2:$A$5902,0))</f>
        <v>Fstnrs</v>
      </c>
      <c r="L4817" s="3">
        <f>INDEX(products!$E$2:$E$5902,MATCH(D4817,products!$A$2:$A$5902,0))</f>
        <v>3728.41</v>
      </c>
      <c r="M4817">
        <f>_xlfn.XLOOKUP(D4817,products!$A$2:$A$5902,products!$F$2:$F$5902)</f>
        <v>2</v>
      </c>
      <c r="N4817" s="3">
        <f t="shared" si="75"/>
        <v>1864.2049999999999</v>
      </c>
      <c r="O4817" s="3" t="str" cm="1">
        <f t="array" ref="O4817">_xlfn.IFS(J4817="Furn","Furniture",J4817="Tech","Technology",J4817="OffSup","Office Supplies")</f>
        <v>Furniture</v>
      </c>
      <c r="P4817" s="3" t="str" cm="1">
        <f t="array" ref="P4817">_xlfn.IFS(K4817="Bkcs","Bookcases",K4817="Phns","Phones",K4817="Acc","Accessories",K4817="Bndrs","Binders",K4817="Fstnrs","Fasteners")</f>
        <v>Fasteners</v>
      </c>
      <c r="Q4817" t="str">
        <f>IF(_xlfn.XLOOKUP(D4817,products!$A$2:$A$5902,products!$H$2:$H$5902,,0)=1,"Yes","No")</f>
        <v>No</v>
      </c>
    </row>
    <row r="4818" spans="1:17" x14ac:dyDescent="0.3">
      <c r="A4818" t="s">
        <v>28125</v>
      </c>
      <c r="B4818" s="4">
        <v>45173</v>
      </c>
      <c r="C4818" t="s">
        <v>28126</v>
      </c>
      <c r="D4818" t="s">
        <v>28129</v>
      </c>
      <c r="E4818" s="1">
        <v>45399</v>
      </c>
      <c r="F4818" t="s">
        <v>21</v>
      </c>
      <c r="G4818" t="str">
        <f>_xlfn.XLOOKUP(C4818,customers!$A$2:$A$5902,customers!$B$2:$B$5902,,0)</f>
        <v>Anita Howard</v>
      </c>
      <c r="H4818" t="str">
        <f>_xlfn.XLOOKUP(C4818,customers!$A$2:$A$5902,customers!$G$2:$G$5902,,0)</f>
        <v>East</v>
      </c>
      <c r="I4818" t="str">
        <f>_xlfn.XLOOKUP(C4818,customers!$A$2:$A$5902,customers!$E$2:$E$5902,,0)</f>
        <v>Bradberg</v>
      </c>
      <c r="J4818" t="str">
        <f>INDEX(products!$B$2:$B$5902,MATCH(D4818,products!$A$2:$A$5902,0))</f>
        <v>OffSup</v>
      </c>
      <c r="K4818" t="str">
        <f>INDEX(products!$C$2:$C$5902,MATCH(D4818,products!$A$2:$A$5902,0))</f>
        <v>Acc</v>
      </c>
      <c r="L4818" s="3">
        <f>INDEX(products!$E$2:$E$5902,MATCH(D4818,products!$A$2:$A$5902,0))</f>
        <v>2822.08</v>
      </c>
      <c r="M4818">
        <f>_xlfn.XLOOKUP(D4818,products!$A$2:$A$5902,products!$F$2:$F$5902)</f>
        <v>10</v>
      </c>
      <c r="N4818" s="3">
        <f t="shared" si="75"/>
        <v>282.20799999999997</v>
      </c>
      <c r="O4818" s="3" t="str" cm="1">
        <f t="array" ref="O4818">_xlfn.IFS(J4818="Furn","Furniture",J4818="Tech","Technology",J4818="OffSup","Office Supplies")</f>
        <v>Office Supplies</v>
      </c>
      <c r="P4818" s="3" t="str" cm="1">
        <f t="array" ref="P4818">_xlfn.IFS(K4818="Bkcs","Bookcases",K4818="Phns","Phones",K4818="Acc","Accessories",K4818="Bndrs","Binders",K4818="Fstnrs","Fasteners")</f>
        <v>Accessories</v>
      </c>
      <c r="Q4818" t="str">
        <f>IF(_xlfn.XLOOKUP(D4818,products!$A$2:$A$5902,products!$H$2:$H$5902,,0)=1,"Yes","No")</f>
        <v>Yes</v>
      </c>
    </row>
    <row r="4819" spans="1:17" x14ac:dyDescent="0.3">
      <c r="A4819" t="s">
        <v>28131</v>
      </c>
      <c r="B4819" s="4">
        <v>44382</v>
      </c>
      <c r="C4819" t="s">
        <v>28132</v>
      </c>
      <c r="D4819" t="s">
        <v>28135</v>
      </c>
      <c r="E4819" s="1">
        <v>44547</v>
      </c>
      <c r="F4819" t="s">
        <v>21</v>
      </c>
      <c r="G4819" t="str">
        <f>_xlfn.XLOOKUP(C4819,customers!$A$2:$A$5902,customers!$B$2:$B$5902,,0)</f>
        <v>Cory Jones</v>
      </c>
      <c r="H4819" t="str">
        <f>_xlfn.XLOOKUP(C4819,customers!$A$2:$A$5902,customers!$G$2:$G$5902,,0)</f>
        <v>North</v>
      </c>
      <c r="I4819" t="str">
        <f>_xlfn.XLOOKUP(C4819,customers!$A$2:$A$5902,customers!$E$2:$E$5902,,0)</f>
        <v>East Justinburgh</v>
      </c>
      <c r="J4819" t="str">
        <f>INDEX(products!$B$2:$B$5902,MATCH(D4819,products!$A$2:$A$5902,0))</f>
        <v>OffSup</v>
      </c>
      <c r="K4819" t="str">
        <f>INDEX(products!$C$2:$C$5902,MATCH(D4819,products!$A$2:$A$5902,0))</f>
        <v>Bkcs</v>
      </c>
      <c r="L4819" s="3">
        <f>INDEX(products!$E$2:$E$5902,MATCH(D4819,products!$A$2:$A$5902,0))</f>
        <v>1454.03</v>
      </c>
      <c r="M4819">
        <f>_xlfn.XLOOKUP(D4819,products!$A$2:$A$5902,products!$F$2:$F$5902)</f>
        <v>2</v>
      </c>
      <c r="N4819" s="3">
        <f t="shared" si="75"/>
        <v>727.01499999999999</v>
      </c>
      <c r="O4819" s="3" t="str" cm="1">
        <f t="array" ref="O4819">_xlfn.IFS(J4819="Furn","Furniture",J4819="Tech","Technology",J4819="OffSup","Office Supplies")</f>
        <v>Office Supplies</v>
      </c>
      <c r="P4819" s="3" t="str" cm="1">
        <f t="array" ref="P4819">_xlfn.IFS(K4819="Bkcs","Bookcases",K4819="Phns","Phones",K4819="Acc","Accessories",K4819="Bndrs","Binders",K4819="Fstnrs","Fasteners")</f>
        <v>Bookcases</v>
      </c>
      <c r="Q4819" t="str">
        <f>IF(_xlfn.XLOOKUP(D4819,products!$A$2:$A$5902,products!$H$2:$H$5902,,0)=1,"Yes","No")</f>
        <v>No</v>
      </c>
    </row>
    <row r="4820" spans="1:17" x14ac:dyDescent="0.3">
      <c r="A4820" t="s">
        <v>28137</v>
      </c>
      <c r="B4820" s="4">
        <v>43769</v>
      </c>
      <c r="C4820" t="s">
        <v>28138</v>
      </c>
      <c r="D4820" t="s">
        <v>28141</v>
      </c>
      <c r="E4820" s="1">
        <v>43850</v>
      </c>
      <c r="F4820" t="s">
        <v>35</v>
      </c>
      <c r="G4820" t="str">
        <f>_xlfn.XLOOKUP(C4820,customers!$A$2:$A$5902,customers!$B$2:$B$5902,,0)</f>
        <v>Thomas Mcintosh</v>
      </c>
      <c r="H4820" t="str">
        <f>_xlfn.XLOOKUP(C4820,customers!$A$2:$A$5902,customers!$G$2:$G$5902,,0)</f>
        <v>East</v>
      </c>
      <c r="I4820" t="str">
        <f>_xlfn.XLOOKUP(C4820,customers!$A$2:$A$5902,customers!$E$2:$E$5902,,0)</f>
        <v>Conwayside</v>
      </c>
      <c r="J4820" t="str">
        <f>INDEX(products!$B$2:$B$5902,MATCH(D4820,products!$A$2:$A$5902,0))</f>
        <v>OffSup</v>
      </c>
      <c r="K4820" t="str">
        <f>INDEX(products!$C$2:$C$5902,MATCH(D4820,products!$A$2:$A$5902,0))</f>
        <v>Fstnrs</v>
      </c>
      <c r="L4820" s="3">
        <f>INDEX(products!$E$2:$E$5902,MATCH(D4820,products!$A$2:$A$5902,0))</f>
        <v>4507.28</v>
      </c>
      <c r="M4820">
        <f>_xlfn.XLOOKUP(D4820,products!$A$2:$A$5902,products!$F$2:$F$5902)</f>
        <v>2</v>
      </c>
      <c r="N4820" s="3">
        <f t="shared" si="75"/>
        <v>2253.64</v>
      </c>
      <c r="O4820" s="3" t="str" cm="1">
        <f t="array" ref="O4820">_xlfn.IFS(J4820="Furn","Furniture",J4820="Tech","Technology",J4820="OffSup","Office Supplies")</f>
        <v>Office Supplies</v>
      </c>
      <c r="P4820" s="3" t="str" cm="1">
        <f t="array" ref="P4820">_xlfn.IFS(K4820="Bkcs","Bookcases",K4820="Phns","Phones",K4820="Acc","Accessories",K4820="Bndrs","Binders",K4820="Fstnrs","Fasteners")</f>
        <v>Fasteners</v>
      </c>
      <c r="Q4820" t="str">
        <f>IF(_xlfn.XLOOKUP(D4820,products!$A$2:$A$5902,products!$H$2:$H$5902,,0)=1,"Yes","No")</f>
        <v>Yes</v>
      </c>
    </row>
    <row r="4821" spans="1:17" x14ac:dyDescent="0.3">
      <c r="A4821" t="s">
        <v>28143</v>
      </c>
      <c r="B4821" s="4">
        <v>43631</v>
      </c>
      <c r="C4821" t="s">
        <v>28144</v>
      </c>
      <c r="D4821" t="s">
        <v>28147</v>
      </c>
      <c r="E4821" s="1">
        <v>43970</v>
      </c>
      <c r="F4821" t="s">
        <v>21</v>
      </c>
      <c r="G4821" t="str">
        <f>_xlfn.XLOOKUP(C4821,customers!$A$2:$A$5902,customers!$B$2:$B$5902,,0)</f>
        <v>Ricky Randall</v>
      </c>
      <c r="H4821" t="str">
        <f>_xlfn.XLOOKUP(C4821,customers!$A$2:$A$5902,customers!$G$2:$G$5902,,0)</f>
        <v>West</v>
      </c>
      <c r="I4821" t="str">
        <f>_xlfn.XLOOKUP(C4821,customers!$A$2:$A$5902,customers!$E$2:$E$5902,,0)</f>
        <v>Carlsonchester</v>
      </c>
      <c r="J4821" t="str">
        <f>INDEX(products!$B$2:$B$5902,MATCH(D4821,products!$A$2:$A$5902,0))</f>
        <v>Furn</v>
      </c>
      <c r="K4821" t="str">
        <f>INDEX(products!$C$2:$C$5902,MATCH(D4821,products!$A$2:$A$5902,0))</f>
        <v>Bkcs</v>
      </c>
      <c r="L4821" s="3">
        <f>INDEX(products!$E$2:$E$5902,MATCH(D4821,products!$A$2:$A$5902,0))</f>
        <v>2320.0100000000002</v>
      </c>
      <c r="M4821">
        <f>_xlfn.XLOOKUP(D4821,products!$A$2:$A$5902,products!$F$2:$F$5902)</f>
        <v>6</v>
      </c>
      <c r="N4821" s="3">
        <f t="shared" si="75"/>
        <v>386.66833333333335</v>
      </c>
      <c r="O4821" s="3" t="str" cm="1">
        <f t="array" ref="O4821">_xlfn.IFS(J4821="Furn","Furniture",J4821="Tech","Technology",J4821="OffSup","Office Supplies")</f>
        <v>Furniture</v>
      </c>
      <c r="P4821" s="3" t="str" cm="1">
        <f t="array" ref="P4821">_xlfn.IFS(K4821="Bkcs","Bookcases",K4821="Phns","Phones",K4821="Acc","Accessories",K4821="Bndrs","Binders",K4821="Fstnrs","Fasteners")</f>
        <v>Bookcases</v>
      </c>
      <c r="Q4821" t="str">
        <f>IF(_xlfn.XLOOKUP(D4821,products!$A$2:$A$5902,products!$H$2:$H$5902,,0)=1,"Yes","No")</f>
        <v>Yes</v>
      </c>
    </row>
    <row r="4822" spans="1:17" x14ac:dyDescent="0.3">
      <c r="A4822" t="s">
        <v>28149</v>
      </c>
      <c r="B4822" s="4">
        <v>44828</v>
      </c>
      <c r="C4822" t="s">
        <v>28150</v>
      </c>
      <c r="D4822" t="s">
        <v>28152</v>
      </c>
      <c r="E4822" s="1">
        <v>44925</v>
      </c>
      <c r="F4822" t="s">
        <v>21</v>
      </c>
      <c r="G4822" t="str">
        <f>_xlfn.XLOOKUP(C4822,customers!$A$2:$A$5902,customers!$B$2:$B$5902,,0)</f>
        <v>Victoria Boone</v>
      </c>
      <c r="H4822" t="str">
        <f>_xlfn.XLOOKUP(C4822,customers!$A$2:$A$5902,customers!$G$2:$G$5902,,0)</f>
        <v>East</v>
      </c>
      <c r="I4822" t="str">
        <f>_xlfn.XLOOKUP(C4822,customers!$A$2:$A$5902,customers!$E$2:$E$5902,,0)</f>
        <v>Port Amanda</v>
      </c>
      <c r="J4822" t="str">
        <f>INDEX(products!$B$2:$B$5902,MATCH(D4822,products!$A$2:$A$5902,0))</f>
        <v>OffSup</v>
      </c>
      <c r="K4822" t="str">
        <f>INDEX(products!$C$2:$C$5902,MATCH(D4822,products!$A$2:$A$5902,0))</f>
        <v>Phns</v>
      </c>
      <c r="L4822" s="3">
        <f>INDEX(products!$E$2:$E$5902,MATCH(D4822,products!$A$2:$A$5902,0))</f>
        <v>3346.96</v>
      </c>
      <c r="M4822">
        <f>_xlfn.XLOOKUP(D4822,products!$A$2:$A$5902,products!$F$2:$F$5902)</f>
        <v>5</v>
      </c>
      <c r="N4822" s="3">
        <f t="shared" si="75"/>
        <v>669.39200000000005</v>
      </c>
      <c r="O4822" s="3" t="str" cm="1">
        <f t="array" ref="O4822">_xlfn.IFS(J4822="Furn","Furniture",J4822="Tech","Technology",J4822="OffSup","Office Supplies")</f>
        <v>Office Supplies</v>
      </c>
      <c r="P4822" s="3" t="str" cm="1">
        <f t="array" ref="P4822">_xlfn.IFS(K4822="Bkcs","Bookcases",K4822="Phns","Phones",K4822="Acc","Accessories",K4822="Bndrs","Binders",K4822="Fstnrs","Fasteners")</f>
        <v>Phones</v>
      </c>
      <c r="Q4822" t="str">
        <f>IF(_xlfn.XLOOKUP(D4822,products!$A$2:$A$5902,products!$H$2:$H$5902,,0)=1,"Yes","No")</f>
        <v>Yes</v>
      </c>
    </row>
    <row r="4823" spans="1:17" x14ac:dyDescent="0.3">
      <c r="A4823" t="s">
        <v>28154</v>
      </c>
      <c r="B4823" s="4">
        <v>45093</v>
      </c>
      <c r="C4823" t="s">
        <v>28155</v>
      </c>
      <c r="D4823" t="s">
        <v>28158</v>
      </c>
      <c r="E4823" s="1">
        <v>45303</v>
      </c>
      <c r="F4823" t="s">
        <v>21</v>
      </c>
      <c r="G4823" t="str">
        <f>_xlfn.XLOOKUP(C4823,customers!$A$2:$A$5902,customers!$B$2:$B$5902,,0)</f>
        <v>Michaela Lambert</v>
      </c>
      <c r="H4823" t="str">
        <f>_xlfn.XLOOKUP(C4823,customers!$A$2:$A$5902,customers!$G$2:$G$5902,,0)</f>
        <v>East</v>
      </c>
      <c r="I4823" t="str">
        <f>_xlfn.XLOOKUP(C4823,customers!$A$2:$A$5902,customers!$E$2:$E$5902,,0)</f>
        <v>Gonzalezstad</v>
      </c>
      <c r="J4823" t="str">
        <f>INDEX(products!$B$2:$B$5902,MATCH(D4823,products!$A$2:$A$5902,0))</f>
        <v>OffSup</v>
      </c>
      <c r="K4823" t="str">
        <f>INDEX(products!$C$2:$C$5902,MATCH(D4823,products!$A$2:$A$5902,0))</f>
        <v>Fstnrs</v>
      </c>
      <c r="L4823" s="3">
        <f>INDEX(products!$E$2:$E$5902,MATCH(D4823,products!$A$2:$A$5902,0))</f>
        <v>514.29999999999995</v>
      </c>
      <c r="M4823">
        <f>_xlfn.XLOOKUP(D4823,products!$A$2:$A$5902,products!$F$2:$F$5902)</f>
        <v>10</v>
      </c>
      <c r="N4823" s="3">
        <f t="shared" si="75"/>
        <v>51.429999999999993</v>
      </c>
      <c r="O4823" s="3" t="str" cm="1">
        <f t="array" ref="O4823">_xlfn.IFS(J4823="Furn","Furniture",J4823="Tech","Technology",J4823="OffSup","Office Supplies")</f>
        <v>Office Supplies</v>
      </c>
      <c r="P4823" s="3" t="str" cm="1">
        <f t="array" ref="P4823">_xlfn.IFS(K4823="Bkcs","Bookcases",K4823="Phns","Phones",K4823="Acc","Accessories",K4823="Bndrs","Binders",K4823="Fstnrs","Fasteners")</f>
        <v>Fasteners</v>
      </c>
      <c r="Q4823" t="str">
        <f>IF(_xlfn.XLOOKUP(D4823,products!$A$2:$A$5902,products!$H$2:$H$5902,,0)=1,"Yes","No")</f>
        <v>Yes</v>
      </c>
    </row>
    <row r="4824" spans="1:17" x14ac:dyDescent="0.3">
      <c r="A4824" t="s">
        <v>28160</v>
      </c>
      <c r="B4824" s="4">
        <v>44760</v>
      </c>
      <c r="C4824" t="s">
        <v>28161</v>
      </c>
      <c r="D4824" t="s">
        <v>28163</v>
      </c>
      <c r="E4824" s="1">
        <v>44942</v>
      </c>
      <c r="F4824" t="s">
        <v>74</v>
      </c>
      <c r="G4824" t="str">
        <f>_xlfn.XLOOKUP(C4824,customers!$A$2:$A$5902,customers!$B$2:$B$5902,,0)</f>
        <v>Jonathan Reed</v>
      </c>
      <c r="H4824" t="str">
        <f>_xlfn.XLOOKUP(C4824,customers!$A$2:$A$5902,customers!$G$2:$G$5902,,0)</f>
        <v>West</v>
      </c>
      <c r="I4824" t="str">
        <f>_xlfn.XLOOKUP(C4824,customers!$A$2:$A$5902,customers!$E$2:$E$5902,,0)</f>
        <v>North William</v>
      </c>
      <c r="J4824" t="str">
        <f>INDEX(products!$B$2:$B$5902,MATCH(D4824,products!$A$2:$A$5902,0))</f>
        <v>Tech</v>
      </c>
      <c r="K4824" t="str">
        <f>INDEX(products!$C$2:$C$5902,MATCH(D4824,products!$A$2:$A$5902,0))</f>
        <v>Bndrs</v>
      </c>
      <c r="L4824" s="3">
        <f>INDEX(products!$E$2:$E$5902,MATCH(D4824,products!$A$2:$A$5902,0))</f>
        <v>4155.1400000000003</v>
      </c>
      <c r="M4824">
        <f>_xlfn.XLOOKUP(D4824,products!$A$2:$A$5902,products!$F$2:$F$5902)</f>
        <v>7</v>
      </c>
      <c r="N4824" s="3">
        <f t="shared" si="75"/>
        <v>593.59142857142865</v>
      </c>
      <c r="O4824" s="3" t="str" cm="1">
        <f t="array" ref="O4824">_xlfn.IFS(J4824="Furn","Furniture",J4824="Tech","Technology",J4824="OffSup","Office Supplies")</f>
        <v>Technology</v>
      </c>
      <c r="P4824" s="3" t="str" cm="1">
        <f t="array" ref="P4824">_xlfn.IFS(K4824="Bkcs","Bookcases",K4824="Phns","Phones",K4824="Acc","Accessories",K4824="Bndrs","Binders",K4824="Fstnrs","Fasteners")</f>
        <v>Binders</v>
      </c>
      <c r="Q4824" t="str">
        <f>IF(_xlfn.XLOOKUP(D4824,products!$A$2:$A$5902,products!$H$2:$H$5902,,0)=1,"Yes","No")</f>
        <v>Yes</v>
      </c>
    </row>
    <row r="4825" spans="1:17" x14ac:dyDescent="0.3">
      <c r="A4825" t="s">
        <v>28165</v>
      </c>
      <c r="B4825" s="4">
        <v>44554</v>
      </c>
      <c r="C4825" t="s">
        <v>28166</v>
      </c>
      <c r="D4825" t="s">
        <v>28169</v>
      </c>
      <c r="E4825" s="1">
        <v>44664</v>
      </c>
      <c r="F4825" t="s">
        <v>74</v>
      </c>
      <c r="G4825" t="str">
        <f>_xlfn.XLOOKUP(C4825,customers!$A$2:$A$5902,customers!$B$2:$B$5902,,0)</f>
        <v>Margaret Shaw</v>
      </c>
      <c r="H4825" t="str">
        <f>_xlfn.XLOOKUP(C4825,customers!$A$2:$A$5902,customers!$G$2:$G$5902,,0)</f>
        <v>West</v>
      </c>
      <c r="I4825" t="str">
        <f>_xlfn.XLOOKUP(C4825,customers!$A$2:$A$5902,customers!$E$2:$E$5902,,0)</f>
        <v>Lake Ronald</v>
      </c>
      <c r="J4825" t="str">
        <f>INDEX(products!$B$2:$B$5902,MATCH(D4825,products!$A$2:$A$5902,0))</f>
        <v>Furn</v>
      </c>
      <c r="K4825" t="str">
        <f>INDEX(products!$C$2:$C$5902,MATCH(D4825,products!$A$2:$A$5902,0))</f>
        <v>Fstnrs</v>
      </c>
      <c r="L4825" s="3">
        <f>INDEX(products!$E$2:$E$5902,MATCH(D4825,products!$A$2:$A$5902,0))</f>
        <v>3791.05</v>
      </c>
      <c r="M4825">
        <f>_xlfn.XLOOKUP(D4825,products!$A$2:$A$5902,products!$F$2:$F$5902)</f>
        <v>2</v>
      </c>
      <c r="N4825" s="3">
        <f t="shared" si="75"/>
        <v>1895.5250000000001</v>
      </c>
      <c r="O4825" s="3" t="str" cm="1">
        <f t="array" ref="O4825">_xlfn.IFS(J4825="Furn","Furniture",J4825="Tech","Technology",J4825="OffSup","Office Supplies")</f>
        <v>Furniture</v>
      </c>
      <c r="P4825" s="3" t="str" cm="1">
        <f t="array" ref="P4825">_xlfn.IFS(K4825="Bkcs","Bookcases",K4825="Phns","Phones",K4825="Acc","Accessories",K4825="Bndrs","Binders",K4825="Fstnrs","Fasteners")</f>
        <v>Fasteners</v>
      </c>
      <c r="Q4825" t="str">
        <f>IF(_xlfn.XLOOKUP(D4825,products!$A$2:$A$5902,products!$H$2:$H$5902,,0)=1,"Yes","No")</f>
        <v>No</v>
      </c>
    </row>
    <row r="4826" spans="1:17" x14ac:dyDescent="0.3">
      <c r="A4826" t="s">
        <v>28171</v>
      </c>
      <c r="B4826" s="4">
        <v>45365</v>
      </c>
      <c r="C4826" t="s">
        <v>28172</v>
      </c>
      <c r="D4826" t="s">
        <v>28175</v>
      </c>
      <c r="E4826" s="1">
        <v>45575</v>
      </c>
      <c r="F4826" t="s">
        <v>21</v>
      </c>
      <c r="G4826" t="str">
        <f>_xlfn.XLOOKUP(C4826,customers!$A$2:$A$5902,customers!$B$2:$B$5902,,0)</f>
        <v>Brenda Holmes</v>
      </c>
      <c r="H4826" t="str">
        <f>_xlfn.XLOOKUP(C4826,customers!$A$2:$A$5902,customers!$G$2:$G$5902,,0)</f>
        <v>East</v>
      </c>
      <c r="I4826" t="str">
        <f>_xlfn.XLOOKUP(C4826,customers!$A$2:$A$5902,customers!$E$2:$E$5902,,0)</f>
        <v>Tristanmouth</v>
      </c>
      <c r="J4826" t="str">
        <f>INDEX(products!$B$2:$B$5902,MATCH(D4826,products!$A$2:$A$5902,0))</f>
        <v>Tech</v>
      </c>
      <c r="K4826" t="str">
        <f>INDEX(products!$C$2:$C$5902,MATCH(D4826,products!$A$2:$A$5902,0))</f>
        <v>Bndrs</v>
      </c>
      <c r="L4826" s="3">
        <f>INDEX(products!$E$2:$E$5902,MATCH(D4826,products!$A$2:$A$5902,0))</f>
        <v>1245.53</v>
      </c>
      <c r="M4826">
        <f>_xlfn.XLOOKUP(D4826,products!$A$2:$A$5902,products!$F$2:$F$5902)</f>
        <v>5</v>
      </c>
      <c r="N4826" s="3">
        <f t="shared" si="75"/>
        <v>249.10599999999999</v>
      </c>
      <c r="O4826" s="3" t="str" cm="1">
        <f t="array" ref="O4826">_xlfn.IFS(J4826="Furn","Furniture",J4826="Tech","Technology",J4826="OffSup","Office Supplies")</f>
        <v>Technology</v>
      </c>
      <c r="P4826" s="3" t="str" cm="1">
        <f t="array" ref="P4826">_xlfn.IFS(K4826="Bkcs","Bookcases",K4826="Phns","Phones",K4826="Acc","Accessories",K4826="Bndrs","Binders",K4826="Fstnrs","Fasteners")</f>
        <v>Binders</v>
      </c>
      <c r="Q4826" t="str">
        <f>IF(_xlfn.XLOOKUP(D4826,products!$A$2:$A$5902,products!$H$2:$H$5902,,0)=1,"Yes","No")</f>
        <v>No</v>
      </c>
    </row>
    <row r="4827" spans="1:17" x14ac:dyDescent="0.3">
      <c r="A4827" t="s">
        <v>28177</v>
      </c>
      <c r="B4827" s="4">
        <v>44766</v>
      </c>
      <c r="C4827" t="s">
        <v>28178</v>
      </c>
      <c r="D4827" t="s">
        <v>28181</v>
      </c>
      <c r="E4827" s="1">
        <v>45000</v>
      </c>
      <c r="F4827" t="s">
        <v>74</v>
      </c>
      <c r="G4827" t="str">
        <f>_xlfn.XLOOKUP(C4827,customers!$A$2:$A$5902,customers!$B$2:$B$5902,,0)</f>
        <v>Zachary Fox</v>
      </c>
      <c r="H4827" t="str">
        <f>_xlfn.XLOOKUP(C4827,customers!$A$2:$A$5902,customers!$G$2:$G$5902,,0)</f>
        <v>South</v>
      </c>
      <c r="I4827" t="str">
        <f>_xlfn.XLOOKUP(C4827,customers!$A$2:$A$5902,customers!$E$2:$E$5902,,0)</f>
        <v>Kyletown</v>
      </c>
      <c r="J4827" t="str">
        <f>INDEX(products!$B$2:$B$5902,MATCH(D4827,products!$A$2:$A$5902,0))</f>
        <v>OffSup</v>
      </c>
      <c r="K4827" t="str">
        <f>INDEX(products!$C$2:$C$5902,MATCH(D4827,products!$A$2:$A$5902,0))</f>
        <v>Bndrs</v>
      </c>
      <c r="L4827" s="3">
        <f>INDEX(products!$E$2:$E$5902,MATCH(D4827,products!$A$2:$A$5902,0))</f>
        <v>1446.43</v>
      </c>
      <c r="M4827">
        <f>_xlfn.XLOOKUP(D4827,products!$A$2:$A$5902,products!$F$2:$F$5902)</f>
        <v>6</v>
      </c>
      <c r="N4827" s="3">
        <f t="shared" si="75"/>
        <v>241.07166666666669</v>
      </c>
      <c r="O4827" s="3" t="str" cm="1">
        <f t="array" ref="O4827">_xlfn.IFS(J4827="Furn","Furniture",J4827="Tech","Technology",J4827="OffSup","Office Supplies")</f>
        <v>Office Supplies</v>
      </c>
      <c r="P4827" s="3" t="str" cm="1">
        <f t="array" ref="P4827">_xlfn.IFS(K4827="Bkcs","Bookcases",K4827="Phns","Phones",K4827="Acc","Accessories",K4827="Bndrs","Binders",K4827="Fstnrs","Fasteners")</f>
        <v>Binders</v>
      </c>
      <c r="Q4827" t="str">
        <f>IF(_xlfn.XLOOKUP(D4827,products!$A$2:$A$5902,products!$H$2:$H$5902,,0)=1,"Yes","No")</f>
        <v>Yes</v>
      </c>
    </row>
    <row r="4828" spans="1:17" x14ac:dyDescent="0.3">
      <c r="A4828" t="s">
        <v>28183</v>
      </c>
      <c r="B4828" s="4">
        <v>44482</v>
      </c>
      <c r="C4828" t="s">
        <v>28184</v>
      </c>
      <c r="D4828" t="s">
        <v>28187</v>
      </c>
      <c r="E4828" s="1">
        <v>44669</v>
      </c>
      <c r="F4828" t="s">
        <v>35</v>
      </c>
      <c r="G4828" t="str">
        <f>_xlfn.XLOOKUP(C4828,customers!$A$2:$A$5902,customers!$B$2:$B$5902,,0)</f>
        <v>Danielle Bryan</v>
      </c>
      <c r="H4828" t="str">
        <f>_xlfn.XLOOKUP(C4828,customers!$A$2:$A$5902,customers!$G$2:$G$5902,,0)</f>
        <v>North</v>
      </c>
      <c r="I4828" t="str">
        <f>_xlfn.XLOOKUP(C4828,customers!$A$2:$A$5902,customers!$E$2:$E$5902,,0)</f>
        <v>East Kendrashire</v>
      </c>
      <c r="J4828" t="str">
        <f>INDEX(products!$B$2:$B$5902,MATCH(D4828,products!$A$2:$A$5902,0))</f>
        <v>Tech</v>
      </c>
      <c r="K4828" t="str">
        <f>INDEX(products!$C$2:$C$5902,MATCH(D4828,products!$A$2:$A$5902,0))</f>
        <v>Bkcs</v>
      </c>
      <c r="L4828" s="3">
        <f>INDEX(products!$E$2:$E$5902,MATCH(D4828,products!$A$2:$A$5902,0))</f>
        <v>3040.08</v>
      </c>
      <c r="M4828">
        <f>_xlfn.XLOOKUP(D4828,products!$A$2:$A$5902,products!$F$2:$F$5902)</f>
        <v>4</v>
      </c>
      <c r="N4828" s="3">
        <f t="shared" si="75"/>
        <v>760.02</v>
      </c>
      <c r="O4828" s="3" t="str" cm="1">
        <f t="array" ref="O4828">_xlfn.IFS(J4828="Furn","Furniture",J4828="Tech","Technology",J4828="OffSup","Office Supplies")</f>
        <v>Technology</v>
      </c>
      <c r="P4828" s="3" t="str" cm="1">
        <f t="array" ref="P4828">_xlfn.IFS(K4828="Bkcs","Bookcases",K4828="Phns","Phones",K4828="Acc","Accessories",K4828="Bndrs","Binders",K4828="Fstnrs","Fasteners")</f>
        <v>Bookcases</v>
      </c>
      <c r="Q4828" t="str">
        <f>IF(_xlfn.XLOOKUP(D4828,products!$A$2:$A$5902,products!$H$2:$H$5902,,0)=1,"Yes","No")</f>
        <v>No</v>
      </c>
    </row>
    <row r="4829" spans="1:17" x14ac:dyDescent="0.3">
      <c r="A4829" t="s">
        <v>28189</v>
      </c>
      <c r="B4829" s="4">
        <v>43938</v>
      </c>
      <c r="C4829" t="s">
        <v>28190</v>
      </c>
      <c r="D4829" t="s">
        <v>28192</v>
      </c>
      <c r="E4829" s="1">
        <v>44062</v>
      </c>
      <c r="F4829" t="s">
        <v>35</v>
      </c>
      <c r="G4829" t="str">
        <f>_xlfn.XLOOKUP(C4829,customers!$A$2:$A$5902,customers!$B$2:$B$5902,,0)</f>
        <v>Jeffrey Sullivan</v>
      </c>
      <c r="H4829" t="str">
        <f>_xlfn.XLOOKUP(C4829,customers!$A$2:$A$5902,customers!$G$2:$G$5902,,0)</f>
        <v>North</v>
      </c>
      <c r="I4829" t="str">
        <f>_xlfn.XLOOKUP(C4829,customers!$A$2:$A$5902,customers!$E$2:$E$5902,,0)</f>
        <v>East Ryan</v>
      </c>
      <c r="J4829" t="str">
        <f>INDEX(products!$B$2:$B$5902,MATCH(D4829,products!$A$2:$A$5902,0))</f>
        <v>Tech</v>
      </c>
      <c r="K4829" t="str">
        <f>INDEX(products!$C$2:$C$5902,MATCH(D4829,products!$A$2:$A$5902,0))</f>
        <v>Bkcs</v>
      </c>
      <c r="L4829" s="3">
        <f>INDEX(products!$E$2:$E$5902,MATCH(D4829,products!$A$2:$A$5902,0))</f>
        <v>540.46</v>
      </c>
      <c r="M4829">
        <f>_xlfn.XLOOKUP(D4829,products!$A$2:$A$5902,products!$F$2:$F$5902)</f>
        <v>4</v>
      </c>
      <c r="N4829" s="3">
        <f t="shared" si="75"/>
        <v>135.11500000000001</v>
      </c>
      <c r="O4829" s="3" t="str" cm="1">
        <f t="array" ref="O4829">_xlfn.IFS(J4829="Furn","Furniture",J4829="Tech","Technology",J4829="OffSup","Office Supplies")</f>
        <v>Technology</v>
      </c>
      <c r="P4829" s="3" t="str" cm="1">
        <f t="array" ref="P4829">_xlfn.IFS(K4829="Bkcs","Bookcases",K4829="Phns","Phones",K4829="Acc","Accessories",K4829="Bndrs","Binders",K4829="Fstnrs","Fasteners")</f>
        <v>Bookcases</v>
      </c>
      <c r="Q4829" t="str">
        <f>IF(_xlfn.XLOOKUP(D4829,products!$A$2:$A$5902,products!$H$2:$H$5902,,0)=1,"Yes","No")</f>
        <v>No</v>
      </c>
    </row>
    <row r="4830" spans="1:17" x14ac:dyDescent="0.3">
      <c r="A4830" t="s">
        <v>28194</v>
      </c>
      <c r="B4830" s="4">
        <v>43898</v>
      </c>
      <c r="C4830" t="s">
        <v>28195</v>
      </c>
      <c r="D4830" t="s">
        <v>28198</v>
      </c>
      <c r="E4830" s="1">
        <v>43908</v>
      </c>
      <c r="F4830" t="s">
        <v>21</v>
      </c>
      <c r="G4830" t="str">
        <f>_xlfn.XLOOKUP(C4830,customers!$A$2:$A$5902,customers!$B$2:$B$5902,,0)</f>
        <v>Monica Robinson</v>
      </c>
      <c r="H4830" t="str">
        <f>_xlfn.XLOOKUP(C4830,customers!$A$2:$A$5902,customers!$G$2:$G$5902,,0)</f>
        <v>East</v>
      </c>
      <c r="I4830" t="str">
        <f>_xlfn.XLOOKUP(C4830,customers!$A$2:$A$5902,customers!$E$2:$E$5902,,0)</f>
        <v>West Emily</v>
      </c>
      <c r="J4830" t="str">
        <f>INDEX(products!$B$2:$B$5902,MATCH(D4830,products!$A$2:$A$5902,0))</f>
        <v>OffSup</v>
      </c>
      <c r="K4830" t="str">
        <f>INDEX(products!$C$2:$C$5902,MATCH(D4830,products!$A$2:$A$5902,0))</f>
        <v>Bkcs</v>
      </c>
      <c r="L4830" s="3">
        <f>INDEX(products!$E$2:$E$5902,MATCH(D4830,products!$A$2:$A$5902,0))</f>
        <v>1021.2</v>
      </c>
      <c r="M4830">
        <f>_xlfn.XLOOKUP(D4830,products!$A$2:$A$5902,products!$F$2:$F$5902)</f>
        <v>9</v>
      </c>
      <c r="N4830" s="3">
        <f t="shared" si="75"/>
        <v>113.46666666666667</v>
      </c>
      <c r="O4830" s="3" t="str" cm="1">
        <f t="array" ref="O4830">_xlfn.IFS(J4830="Furn","Furniture",J4830="Tech","Technology",J4830="OffSup","Office Supplies")</f>
        <v>Office Supplies</v>
      </c>
      <c r="P4830" s="3" t="str" cm="1">
        <f t="array" ref="P4830">_xlfn.IFS(K4830="Bkcs","Bookcases",K4830="Phns","Phones",K4830="Acc","Accessories",K4830="Bndrs","Binders",K4830="Fstnrs","Fasteners")</f>
        <v>Bookcases</v>
      </c>
      <c r="Q4830" t="str">
        <f>IF(_xlfn.XLOOKUP(D4830,products!$A$2:$A$5902,products!$H$2:$H$5902,,0)=1,"Yes","No")</f>
        <v>Yes</v>
      </c>
    </row>
    <row r="4831" spans="1:17" x14ac:dyDescent="0.3">
      <c r="A4831" t="s">
        <v>28200</v>
      </c>
      <c r="B4831" s="4">
        <v>45194</v>
      </c>
      <c r="C4831" t="s">
        <v>28201</v>
      </c>
      <c r="D4831" t="s">
        <v>28204</v>
      </c>
      <c r="E4831" s="1">
        <v>45217</v>
      </c>
      <c r="F4831" t="s">
        <v>35</v>
      </c>
      <c r="G4831" t="str">
        <f>_xlfn.XLOOKUP(C4831,customers!$A$2:$A$5902,customers!$B$2:$B$5902,,0)</f>
        <v>Jose Smith</v>
      </c>
      <c r="H4831" t="str">
        <f>_xlfn.XLOOKUP(C4831,customers!$A$2:$A$5902,customers!$G$2:$G$5902,,0)</f>
        <v>South</v>
      </c>
      <c r="I4831" t="str">
        <f>_xlfn.XLOOKUP(C4831,customers!$A$2:$A$5902,customers!$E$2:$E$5902,,0)</f>
        <v>Raymondville</v>
      </c>
      <c r="J4831" t="str">
        <f>INDEX(products!$B$2:$B$5902,MATCH(D4831,products!$A$2:$A$5902,0))</f>
        <v>OffSup</v>
      </c>
      <c r="K4831" t="str">
        <f>INDEX(products!$C$2:$C$5902,MATCH(D4831,products!$A$2:$A$5902,0))</f>
        <v>Fstnrs</v>
      </c>
      <c r="L4831" s="3">
        <f>INDEX(products!$E$2:$E$5902,MATCH(D4831,products!$A$2:$A$5902,0))</f>
        <v>3627.08</v>
      </c>
      <c r="M4831">
        <f>_xlfn.XLOOKUP(D4831,products!$A$2:$A$5902,products!$F$2:$F$5902)</f>
        <v>5</v>
      </c>
      <c r="N4831" s="3">
        <f t="shared" si="75"/>
        <v>725.41599999999994</v>
      </c>
      <c r="O4831" s="3" t="str" cm="1">
        <f t="array" ref="O4831">_xlfn.IFS(J4831="Furn","Furniture",J4831="Tech","Technology",J4831="OffSup","Office Supplies")</f>
        <v>Office Supplies</v>
      </c>
      <c r="P4831" s="3" t="str" cm="1">
        <f t="array" ref="P4831">_xlfn.IFS(K4831="Bkcs","Bookcases",K4831="Phns","Phones",K4831="Acc","Accessories",K4831="Bndrs","Binders",K4831="Fstnrs","Fasteners")</f>
        <v>Fasteners</v>
      </c>
      <c r="Q4831" t="str">
        <f>IF(_xlfn.XLOOKUP(D4831,products!$A$2:$A$5902,products!$H$2:$H$5902,,0)=1,"Yes","No")</f>
        <v>No</v>
      </c>
    </row>
    <row r="4832" spans="1:17" x14ac:dyDescent="0.3">
      <c r="A4832" t="s">
        <v>28206</v>
      </c>
      <c r="B4832" s="4">
        <v>43934</v>
      </c>
      <c r="C4832" t="s">
        <v>28207</v>
      </c>
      <c r="D4832" t="s">
        <v>28210</v>
      </c>
      <c r="E4832" s="1">
        <v>43945</v>
      </c>
      <c r="F4832" t="s">
        <v>35</v>
      </c>
      <c r="G4832" t="str">
        <f>_xlfn.XLOOKUP(C4832,customers!$A$2:$A$5902,customers!$B$2:$B$5902,,0)</f>
        <v>Nicholas Williamson</v>
      </c>
      <c r="H4832" t="str">
        <f>_xlfn.XLOOKUP(C4832,customers!$A$2:$A$5902,customers!$G$2:$G$5902,,0)</f>
        <v>East</v>
      </c>
      <c r="I4832" t="str">
        <f>_xlfn.XLOOKUP(C4832,customers!$A$2:$A$5902,customers!$E$2:$E$5902,,0)</f>
        <v>South Josebury</v>
      </c>
      <c r="J4832" t="str">
        <f>INDEX(products!$B$2:$B$5902,MATCH(D4832,products!$A$2:$A$5902,0))</f>
        <v>Furn</v>
      </c>
      <c r="K4832" t="str">
        <f>INDEX(products!$C$2:$C$5902,MATCH(D4832,products!$A$2:$A$5902,0))</f>
        <v>Fstnrs</v>
      </c>
      <c r="L4832" s="3">
        <f>INDEX(products!$E$2:$E$5902,MATCH(D4832,products!$A$2:$A$5902,0))</f>
        <v>1209.8599999999999</v>
      </c>
      <c r="M4832">
        <f>_xlfn.XLOOKUP(D4832,products!$A$2:$A$5902,products!$F$2:$F$5902)</f>
        <v>9</v>
      </c>
      <c r="N4832" s="3">
        <f t="shared" si="75"/>
        <v>134.42888888888888</v>
      </c>
      <c r="O4832" s="3" t="str" cm="1">
        <f t="array" ref="O4832">_xlfn.IFS(J4832="Furn","Furniture",J4832="Tech","Technology",J4832="OffSup","Office Supplies")</f>
        <v>Furniture</v>
      </c>
      <c r="P4832" s="3" t="str" cm="1">
        <f t="array" ref="P4832">_xlfn.IFS(K4832="Bkcs","Bookcases",K4832="Phns","Phones",K4832="Acc","Accessories",K4832="Bndrs","Binders",K4832="Fstnrs","Fasteners")</f>
        <v>Fasteners</v>
      </c>
      <c r="Q4832" t="str">
        <f>IF(_xlfn.XLOOKUP(D4832,products!$A$2:$A$5902,products!$H$2:$H$5902,,0)=1,"Yes","No")</f>
        <v>No</v>
      </c>
    </row>
    <row r="4833" spans="1:17" x14ac:dyDescent="0.3">
      <c r="A4833" t="s">
        <v>28212</v>
      </c>
      <c r="B4833" s="4">
        <v>45182</v>
      </c>
      <c r="C4833" t="s">
        <v>28213</v>
      </c>
      <c r="D4833" t="s">
        <v>28216</v>
      </c>
      <c r="E4833" s="1">
        <v>45195</v>
      </c>
      <c r="F4833" t="s">
        <v>74</v>
      </c>
      <c r="G4833" t="str">
        <f>_xlfn.XLOOKUP(C4833,customers!$A$2:$A$5902,customers!$B$2:$B$5902,,0)</f>
        <v>Michael Williams</v>
      </c>
      <c r="H4833" t="str">
        <f>_xlfn.XLOOKUP(C4833,customers!$A$2:$A$5902,customers!$G$2:$G$5902,,0)</f>
        <v>East</v>
      </c>
      <c r="I4833" t="str">
        <f>_xlfn.XLOOKUP(C4833,customers!$A$2:$A$5902,customers!$E$2:$E$5902,,0)</f>
        <v>Port Michaelborough</v>
      </c>
      <c r="J4833" t="str">
        <f>INDEX(products!$B$2:$B$5902,MATCH(D4833,products!$A$2:$A$5902,0))</f>
        <v>OffSup</v>
      </c>
      <c r="K4833" t="str">
        <f>INDEX(products!$C$2:$C$5902,MATCH(D4833,products!$A$2:$A$5902,0))</f>
        <v>Bndrs</v>
      </c>
      <c r="L4833" s="3">
        <f>INDEX(products!$E$2:$E$5902,MATCH(D4833,products!$A$2:$A$5902,0))</f>
        <v>732.93</v>
      </c>
      <c r="M4833">
        <f>_xlfn.XLOOKUP(D4833,products!$A$2:$A$5902,products!$F$2:$F$5902)</f>
        <v>9</v>
      </c>
      <c r="N4833" s="3">
        <f t="shared" si="75"/>
        <v>81.436666666666667</v>
      </c>
      <c r="O4833" s="3" t="str" cm="1">
        <f t="array" ref="O4833">_xlfn.IFS(J4833="Furn","Furniture",J4833="Tech","Technology",J4833="OffSup","Office Supplies")</f>
        <v>Office Supplies</v>
      </c>
      <c r="P4833" s="3" t="str" cm="1">
        <f t="array" ref="P4833">_xlfn.IFS(K4833="Bkcs","Bookcases",K4833="Phns","Phones",K4833="Acc","Accessories",K4833="Bndrs","Binders",K4833="Fstnrs","Fasteners")</f>
        <v>Binders</v>
      </c>
      <c r="Q4833" t="str">
        <f>IF(_xlfn.XLOOKUP(D4833,products!$A$2:$A$5902,products!$H$2:$H$5902,,0)=1,"Yes","No")</f>
        <v>No</v>
      </c>
    </row>
    <row r="4834" spans="1:17" x14ac:dyDescent="0.3">
      <c r="A4834" t="s">
        <v>28218</v>
      </c>
      <c r="B4834" s="4">
        <v>45261</v>
      </c>
      <c r="C4834" t="s">
        <v>28219</v>
      </c>
      <c r="D4834" t="s">
        <v>28221</v>
      </c>
      <c r="E4834" s="1">
        <v>45597</v>
      </c>
      <c r="F4834" t="s">
        <v>21</v>
      </c>
      <c r="G4834" t="str">
        <f>_xlfn.XLOOKUP(C4834,customers!$A$2:$A$5902,customers!$B$2:$B$5902,,0)</f>
        <v>Sara Williams</v>
      </c>
      <c r="H4834" t="str">
        <f>_xlfn.XLOOKUP(C4834,customers!$A$2:$A$5902,customers!$G$2:$G$5902,,0)</f>
        <v>North</v>
      </c>
      <c r="I4834" t="str">
        <f>_xlfn.XLOOKUP(C4834,customers!$A$2:$A$5902,customers!$E$2:$E$5902,,0)</f>
        <v>Lake Michael</v>
      </c>
      <c r="J4834" t="str">
        <f>INDEX(products!$B$2:$B$5902,MATCH(D4834,products!$A$2:$A$5902,0))</f>
        <v>Tech</v>
      </c>
      <c r="K4834" t="str">
        <f>INDEX(products!$C$2:$C$5902,MATCH(D4834,products!$A$2:$A$5902,0))</f>
        <v>Phns</v>
      </c>
      <c r="L4834" s="3">
        <f>INDEX(products!$E$2:$E$5902,MATCH(D4834,products!$A$2:$A$5902,0))</f>
        <v>4470.57</v>
      </c>
      <c r="M4834">
        <f>_xlfn.XLOOKUP(D4834,products!$A$2:$A$5902,products!$F$2:$F$5902)</f>
        <v>4</v>
      </c>
      <c r="N4834" s="3">
        <f t="shared" si="75"/>
        <v>1117.6424999999999</v>
      </c>
      <c r="O4834" s="3" t="str" cm="1">
        <f t="array" ref="O4834">_xlfn.IFS(J4834="Furn","Furniture",J4834="Tech","Technology",J4834="OffSup","Office Supplies")</f>
        <v>Technology</v>
      </c>
      <c r="P4834" s="3" t="str" cm="1">
        <f t="array" ref="P4834">_xlfn.IFS(K4834="Bkcs","Bookcases",K4834="Phns","Phones",K4834="Acc","Accessories",K4834="Bndrs","Binders",K4834="Fstnrs","Fasteners")</f>
        <v>Phones</v>
      </c>
      <c r="Q4834" t="str">
        <f>IF(_xlfn.XLOOKUP(D4834,products!$A$2:$A$5902,products!$H$2:$H$5902,,0)=1,"Yes","No")</f>
        <v>Yes</v>
      </c>
    </row>
    <row r="4835" spans="1:17" x14ac:dyDescent="0.3">
      <c r="A4835" t="s">
        <v>28223</v>
      </c>
      <c r="B4835" s="4">
        <v>43682</v>
      </c>
      <c r="C4835" t="s">
        <v>28224</v>
      </c>
      <c r="D4835" t="s">
        <v>28226</v>
      </c>
      <c r="E4835" s="1">
        <v>44013</v>
      </c>
      <c r="F4835" t="s">
        <v>74</v>
      </c>
      <c r="G4835" t="str">
        <f>_xlfn.XLOOKUP(C4835,customers!$A$2:$A$5902,customers!$B$2:$B$5902,,0)</f>
        <v>Benjamin Harris MD</v>
      </c>
      <c r="H4835" t="str">
        <f>_xlfn.XLOOKUP(C4835,customers!$A$2:$A$5902,customers!$G$2:$G$5902,,0)</f>
        <v>East</v>
      </c>
      <c r="I4835" t="str">
        <f>_xlfn.XLOOKUP(C4835,customers!$A$2:$A$5902,customers!$E$2:$E$5902,,0)</f>
        <v>Thomasview</v>
      </c>
      <c r="J4835" t="str">
        <f>INDEX(products!$B$2:$B$5902,MATCH(D4835,products!$A$2:$A$5902,0))</f>
        <v>Tech</v>
      </c>
      <c r="K4835" t="str">
        <f>INDEX(products!$C$2:$C$5902,MATCH(D4835,products!$A$2:$A$5902,0))</f>
        <v>Bkcs</v>
      </c>
      <c r="L4835" s="3">
        <f>INDEX(products!$E$2:$E$5902,MATCH(D4835,products!$A$2:$A$5902,0))</f>
        <v>1634.36</v>
      </c>
      <c r="M4835">
        <f>_xlfn.XLOOKUP(D4835,products!$A$2:$A$5902,products!$F$2:$F$5902)</f>
        <v>1</v>
      </c>
      <c r="N4835" s="3">
        <f t="shared" si="75"/>
        <v>1634.36</v>
      </c>
      <c r="O4835" s="3" t="str" cm="1">
        <f t="array" ref="O4835">_xlfn.IFS(J4835="Furn","Furniture",J4835="Tech","Technology",J4835="OffSup","Office Supplies")</f>
        <v>Technology</v>
      </c>
      <c r="P4835" s="3" t="str" cm="1">
        <f t="array" ref="P4835">_xlfn.IFS(K4835="Bkcs","Bookcases",K4835="Phns","Phones",K4835="Acc","Accessories",K4835="Bndrs","Binders",K4835="Fstnrs","Fasteners")</f>
        <v>Bookcases</v>
      </c>
      <c r="Q4835" t="str">
        <f>IF(_xlfn.XLOOKUP(D4835,products!$A$2:$A$5902,products!$H$2:$H$5902,,0)=1,"Yes","No")</f>
        <v>No</v>
      </c>
    </row>
    <row r="4836" spans="1:17" x14ac:dyDescent="0.3">
      <c r="A4836" t="s">
        <v>28228</v>
      </c>
      <c r="B4836" s="4">
        <v>44007</v>
      </c>
      <c r="C4836" t="s">
        <v>28229</v>
      </c>
      <c r="D4836" t="s">
        <v>28232</v>
      </c>
      <c r="E4836" s="1">
        <v>44087</v>
      </c>
      <c r="F4836" t="s">
        <v>35</v>
      </c>
      <c r="G4836" t="str">
        <f>_xlfn.XLOOKUP(C4836,customers!$A$2:$A$5902,customers!$B$2:$B$5902,,0)</f>
        <v>Jason Wagner</v>
      </c>
      <c r="H4836" t="str">
        <f>_xlfn.XLOOKUP(C4836,customers!$A$2:$A$5902,customers!$G$2:$G$5902,,0)</f>
        <v>East</v>
      </c>
      <c r="I4836" t="str">
        <f>_xlfn.XLOOKUP(C4836,customers!$A$2:$A$5902,customers!$E$2:$E$5902,,0)</f>
        <v>Lake Steven</v>
      </c>
      <c r="J4836" t="str">
        <f>INDEX(products!$B$2:$B$5902,MATCH(D4836,products!$A$2:$A$5902,0))</f>
        <v>Tech</v>
      </c>
      <c r="K4836" t="str">
        <f>INDEX(products!$C$2:$C$5902,MATCH(D4836,products!$A$2:$A$5902,0))</f>
        <v>Fstnrs</v>
      </c>
      <c r="L4836" s="3">
        <f>INDEX(products!$E$2:$E$5902,MATCH(D4836,products!$A$2:$A$5902,0))</f>
        <v>1613.06</v>
      </c>
      <c r="M4836">
        <f>_xlfn.XLOOKUP(D4836,products!$A$2:$A$5902,products!$F$2:$F$5902)</f>
        <v>2</v>
      </c>
      <c r="N4836" s="3">
        <f t="shared" si="75"/>
        <v>806.53</v>
      </c>
      <c r="O4836" s="3" t="str" cm="1">
        <f t="array" ref="O4836">_xlfn.IFS(J4836="Furn","Furniture",J4836="Tech","Technology",J4836="OffSup","Office Supplies")</f>
        <v>Technology</v>
      </c>
      <c r="P4836" s="3" t="str" cm="1">
        <f t="array" ref="P4836">_xlfn.IFS(K4836="Bkcs","Bookcases",K4836="Phns","Phones",K4836="Acc","Accessories",K4836="Bndrs","Binders",K4836="Fstnrs","Fasteners")</f>
        <v>Fasteners</v>
      </c>
      <c r="Q4836" t="str">
        <f>IF(_xlfn.XLOOKUP(D4836,products!$A$2:$A$5902,products!$H$2:$H$5902,,0)=1,"Yes","No")</f>
        <v>Yes</v>
      </c>
    </row>
    <row r="4837" spans="1:17" x14ac:dyDescent="0.3">
      <c r="A4837" t="s">
        <v>28234</v>
      </c>
      <c r="B4837" s="4">
        <v>44397</v>
      </c>
      <c r="C4837" t="s">
        <v>28235</v>
      </c>
      <c r="D4837" t="s">
        <v>28238</v>
      </c>
      <c r="E4837" s="1">
        <v>44725</v>
      </c>
      <c r="F4837" t="s">
        <v>35</v>
      </c>
      <c r="G4837" t="str">
        <f>_xlfn.XLOOKUP(C4837,customers!$A$2:$A$5902,customers!$B$2:$B$5902,,0)</f>
        <v>Michael Stewart</v>
      </c>
      <c r="H4837" t="str">
        <f>_xlfn.XLOOKUP(C4837,customers!$A$2:$A$5902,customers!$G$2:$G$5902,,0)</f>
        <v>West</v>
      </c>
      <c r="I4837" t="str">
        <f>_xlfn.XLOOKUP(C4837,customers!$A$2:$A$5902,customers!$E$2:$E$5902,,0)</f>
        <v>Aliciaburgh</v>
      </c>
      <c r="J4837" t="str">
        <f>INDEX(products!$B$2:$B$5902,MATCH(D4837,products!$A$2:$A$5902,0))</f>
        <v>Tech</v>
      </c>
      <c r="K4837" t="str">
        <f>INDEX(products!$C$2:$C$5902,MATCH(D4837,products!$A$2:$A$5902,0))</f>
        <v>Phns</v>
      </c>
      <c r="L4837" s="3">
        <f>INDEX(products!$E$2:$E$5902,MATCH(D4837,products!$A$2:$A$5902,0))</f>
        <v>3665.01</v>
      </c>
      <c r="M4837">
        <f>_xlfn.XLOOKUP(D4837,products!$A$2:$A$5902,products!$F$2:$F$5902)</f>
        <v>6</v>
      </c>
      <c r="N4837" s="3">
        <f t="shared" si="75"/>
        <v>610.83500000000004</v>
      </c>
      <c r="O4837" s="3" t="str" cm="1">
        <f t="array" ref="O4837">_xlfn.IFS(J4837="Furn","Furniture",J4837="Tech","Technology",J4837="OffSup","Office Supplies")</f>
        <v>Technology</v>
      </c>
      <c r="P4837" s="3" t="str" cm="1">
        <f t="array" ref="P4837">_xlfn.IFS(K4837="Bkcs","Bookcases",K4837="Phns","Phones",K4837="Acc","Accessories",K4837="Bndrs","Binders",K4837="Fstnrs","Fasteners")</f>
        <v>Phones</v>
      </c>
      <c r="Q4837" t="str">
        <f>IF(_xlfn.XLOOKUP(D4837,products!$A$2:$A$5902,products!$H$2:$H$5902,,0)=1,"Yes","No")</f>
        <v>No</v>
      </c>
    </row>
    <row r="4838" spans="1:17" x14ac:dyDescent="0.3">
      <c r="A4838" s="2" t="s">
        <v>28240</v>
      </c>
      <c r="B4838" s="4">
        <v>44990</v>
      </c>
      <c r="C4838" t="s">
        <v>28241</v>
      </c>
      <c r="D4838" t="s">
        <v>28244</v>
      </c>
      <c r="E4838" s="1">
        <v>45306</v>
      </c>
      <c r="F4838" t="s">
        <v>74</v>
      </c>
      <c r="G4838" t="str">
        <f>_xlfn.XLOOKUP(C4838,customers!$A$2:$A$5902,customers!$B$2:$B$5902,,0)</f>
        <v>Angela Padilla</v>
      </c>
      <c r="H4838" t="str">
        <f>_xlfn.XLOOKUP(C4838,customers!$A$2:$A$5902,customers!$G$2:$G$5902,,0)</f>
        <v>East</v>
      </c>
      <c r="I4838" t="str">
        <f>_xlfn.XLOOKUP(C4838,customers!$A$2:$A$5902,customers!$E$2:$E$5902,,0)</f>
        <v>North Christopherborough</v>
      </c>
      <c r="J4838" t="str">
        <f>INDEX(products!$B$2:$B$5902,MATCH(D4838,products!$A$2:$A$5902,0))</f>
        <v>OffSup</v>
      </c>
      <c r="K4838" t="str">
        <f>INDEX(products!$C$2:$C$5902,MATCH(D4838,products!$A$2:$A$5902,0))</f>
        <v>Fstnrs</v>
      </c>
      <c r="L4838" s="3">
        <f>INDEX(products!$E$2:$E$5902,MATCH(D4838,products!$A$2:$A$5902,0))</f>
        <v>3857.23</v>
      </c>
      <c r="M4838">
        <f>_xlfn.XLOOKUP(D4838,products!$A$2:$A$5902,products!$F$2:$F$5902)</f>
        <v>2</v>
      </c>
      <c r="N4838" s="3">
        <f t="shared" si="75"/>
        <v>1928.615</v>
      </c>
      <c r="O4838" s="3" t="str" cm="1">
        <f t="array" ref="O4838">_xlfn.IFS(J4838="Furn","Furniture",J4838="Tech","Technology",J4838="OffSup","Office Supplies")</f>
        <v>Office Supplies</v>
      </c>
      <c r="P4838" s="3" t="str" cm="1">
        <f t="array" ref="P4838">_xlfn.IFS(K4838="Bkcs","Bookcases",K4838="Phns","Phones",K4838="Acc","Accessories",K4838="Bndrs","Binders",K4838="Fstnrs","Fasteners")</f>
        <v>Fasteners</v>
      </c>
      <c r="Q4838" t="str">
        <f>IF(_xlfn.XLOOKUP(D4838,products!$A$2:$A$5902,products!$H$2:$H$5902,,0)=1,"Yes","No")</f>
        <v>No</v>
      </c>
    </row>
    <row r="4839" spans="1:17" x14ac:dyDescent="0.3">
      <c r="A4839" t="s">
        <v>28246</v>
      </c>
      <c r="B4839" s="4">
        <v>45038</v>
      </c>
      <c r="C4839" t="s">
        <v>28247</v>
      </c>
      <c r="D4839" t="s">
        <v>28250</v>
      </c>
      <c r="E4839" s="1">
        <v>45392</v>
      </c>
      <c r="F4839" t="s">
        <v>74</v>
      </c>
      <c r="G4839" t="str">
        <f>_xlfn.XLOOKUP(C4839,customers!$A$2:$A$5902,customers!$B$2:$B$5902,,0)</f>
        <v>Brooke Stevenson</v>
      </c>
      <c r="H4839" t="str">
        <f>_xlfn.XLOOKUP(C4839,customers!$A$2:$A$5902,customers!$G$2:$G$5902,,0)</f>
        <v>South</v>
      </c>
      <c r="I4839" t="str">
        <f>_xlfn.XLOOKUP(C4839,customers!$A$2:$A$5902,customers!$E$2:$E$5902,,0)</f>
        <v>South Meganport</v>
      </c>
      <c r="J4839" t="str">
        <f>INDEX(products!$B$2:$B$5902,MATCH(D4839,products!$A$2:$A$5902,0))</f>
        <v>Tech</v>
      </c>
      <c r="K4839" t="str">
        <f>INDEX(products!$C$2:$C$5902,MATCH(D4839,products!$A$2:$A$5902,0))</f>
        <v>Bkcs</v>
      </c>
      <c r="L4839" s="3">
        <f>INDEX(products!$E$2:$E$5902,MATCH(D4839,products!$A$2:$A$5902,0))</f>
        <v>511.83</v>
      </c>
      <c r="M4839">
        <f>_xlfn.XLOOKUP(D4839,products!$A$2:$A$5902,products!$F$2:$F$5902)</f>
        <v>4</v>
      </c>
      <c r="N4839" s="3">
        <f t="shared" si="75"/>
        <v>127.9575</v>
      </c>
      <c r="O4839" s="3" t="str" cm="1">
        <f t="array" ref="O4839">_xlfn.IFS(J4839="Furn","Furniture",J4839="Tech","Technology",J4839="OffSup","Office Supplies")</f>
        <v>Technology</v>
      </c>
      <c r="P4839" s="3" t="str" cm="1">
        <f t="array" ref="P4839">_xlfn.IFS(K4839="Bkcs","Bookcases",K4839="Phns","Phones",K4839="Acc","Accessories",K4839="Bndrs","Binders",K4839="Fstnrs","Fasteners")</f>
        <v>Bookcases</v>
      </c>
      <c r="Q4839" t="str">
        <f>IF(_xlfn.XLOOKUP(D4839,products!$A$2:$A$5902,products!$H$2:$H$5902,,0)=1,"Yes","No")</f>
        <v>No</v>
      </c>
    </row>
    <row r="4840" spans="1:17" x14ac:dyDescent="0.3">
      <c r="A4840" t="s">
        <v>28252</v>
      </c>
      <c r="B4840" s="4">
        <v>45049</v>
      </c>
      <c r="C4840" t="s">
        <v>28253</v>
      </c>
      <c r="D4840" t="s">
        <v>28256</v>
      </c>
      <c r="E4840" s="1">
        <v>45214</v>
      </c>
      <c r="F4840" t="s">
        <v>21</v>
      </c>
      <c r="G4840" t="str">
        <f>_xlfn.XLOOKUP(C4840,customers!$A$2:$A$5902,customers!$B$2:$B$5902,,0)</f>
        <v>Laura Duarte</v>
      </c>
      <c r="H4840" t="str">
        <f>_xlfn.XLOOKUP(C4840,customers!$A$2:$A$5902,customers!$G$2:$G$5902,,0)</f>
        <v>West</v>
      </c>
      <c r="I4840" t="str">
        <f>_xlfn.XLOOKUP(C4840,customers!$A$2:$A$5902,customers!$E$2:$E$5902,,0)</f>
        <v>Port Cassandra</v>
      </c>
      <c r="J4840" t="str">
        <f>INDEX(products!$B$2:$B$5902,MATCH(D4840,products!$A$2:$A$5902,0))</f>
        <v>Tech</v>
      </c>
      <c r="K4840" t="str">
        <f>INDEX(products!$C$2:$C$5902,MATCH(D4840,products!$A$2:$A$5902,0))</f>
        <v>Bkcs</v>
      </c>
      <c r="L4840" s="3">
        <f>INDEX(products!$E$2:$E$5902,MATCH(D4840,products!$A$2:$A$5902,0))</f>
        <v>1846.11</v>
      </c>
      <c r="M4840">
        <f>_xlfn.XLOOKUP(D4840,products!$A$2:$A$5902,products!$F$2:$F$5902)</f>
        <v>6</v>
      </c>
      <c r="N4840" s="3">
        <f t="shared" si="75"/>
        <v>307.685</v>
      </c>
      <c r="O4840" s="3" t="str" cm="1">
        <f t="array" ref="O4840">_xlfn.IFS(J4840="Furn","Furniture",J4840="Tech","Technology",J4840="OffSup","Office Supplies")</f>
        <v>Technology</v>
      </c>
      <c r="P4840" s="3" t="str" cm="1">
        <f t="array" ref="P4840">_xlfn.IFS(K4840="Bkcs","Bookcases",K4840="Phns","Phones",K4840="Acc","Accessories",K4840="Bndrs","Binders",K4840="Fstnrs","Fasteners")</f>
        <v>Bookcases</v>
      </c>
      <c r="Q4840" t="str">
        <f>IF(_xlfn.XLOOKUP(D4840,products!$A$2:$A$5902,products!$H$2:$H$5902,,0)=1,"Yes","No")</f>
        <v>Yes</v>
      </c>
    </row>
    <row r="4841" spans="1:17" x14ac:dyDescent="0.3">
      <c r="A4841" t="s">
        <v>28258</v>
      </c>
      <c r="B4841" s="4">
        <v>44485</v>
      </c>
      <c r="C4841" t="s">
        <v>28259</v>
      </c>
      <c r="D4841" t="s">
        <v>28262</v>
      </c>
      <c r="E4841" s="1">
        <v>44595</v>
      </c>
      <c r="F4841" t="s">
        <v>35</v>
      </c>
      <c r="G4841" t="str">
        <f>_xlfn.XLOOKUP(C4841,customers!$A$2:$A$5902,customers!$B$2:$B$5902,,0)</f>
        <v>Michael Stanley</v>
      </c>
      <c r="H4841" t="str">
        <f>_xlfn.XLOOKUP(C4841,customers!$A$2:$A$5902,customers!$G$2:$G$5902,,0)</f>
        <v>West</v>
      </c>
      <c r="I4841" t="str">
        <f>_xlfn.XLOOKUP(C4841,customers!$A$2:$A$5902,customers!$E$2:$E$5902,,0)</f>
        <v>Andersonchester</v>
      </c>
      <c r="J4841" t="str">
        <f>INDEX(products!$B$2:$B$5902,MATCH(D4841,products!$A$2:$A$5902,0))</f>
        <v>OffSup</v>
      </c>
      <c r="K4841" t="str">
        <f>INDEX(products!$C$2:$C$5902,MATCH(D4841,products!$A$2:$A$5902,0))</f>
        <v>Fstnrs</v>
      </c>
      <c r="L4841" s="3">
        <f>INDEX(products!$E$2:$E$5902,MATCH(D4841,products!$A$2:$A$5902,0))</f>
        <v>4680.32</v>
      </c>
      <c r="M4841">
        <f>_xlfn.XLOOKUP(D4841,products!$A$2:$A$5902,products!$F$2:$F$5902)</f>
        <v>6</v>
      </c>
      <c r="N4841" s="3">
        <f t="shared" si="75"/>
        <v>780.05333333333328</v>
      </c>
      <c r="O4841" s="3" t="str" cm="1">
        <f t="array" ref="O4841">_xlfn.IFS(J4841="Furn","Furniture",J4841="Tech","Technology",J4841="OffSup","Office Supplies")</f>
        <v>Office Supplies</v>
      </c>
      <c r="P4841" s="3" t="str" cm="1">
        <f t="array" ref="P4841">_xlfn.IFS(K4841="Bkcs","Bookcases",K4841="Phns","Phones",K4841="Acc","Accessories",K4841="Bndrs","Binders",K4841="Fstnrs","Fasteners")</f>
        <v>Fasteners</v>
      </c>
      <c r="Q4841" t="str">
        <f>IF(_xlfn.XLOOKUP(D4841,products!$A$2:$A$5902,products!$H$2:$H$5902,,0)=1,"Yes","No")</f>
        <v>No</v>
      </c>
    </row>
    <row r="4842" spans="1:17" x14ac:dyDescent="0.3">
      <c r="A4842" t="s">
        <v>28264</v>
      </c>
      <c r="B4842" s="4">
        <v>44250</v>
      </c>
      <c r="C4842" t="s">
        <v>28265</v>
      </c>
      <c r="D4842" t="s">
        <v>28267</v>
      </c>
      <c r="E4842" s="1">
        <v>44585</v>
      </c>
      <c r="F4842" t="s">
        <v>21</v>
      </c>
      <c r="G4842" t="str">
        <f>_xlfn.XLOOKUP(C4842,customers!$A$2:$A$5902,customers!$B$2:$B$5902,,0)</f>
        <v>Barbara Bennett</v>
      </c>
      <c r="H4842" t="str">
        <f>_xlfn.XLOOKUP(C4842,customers!$A$2:$A$5902,customers!$G$2:$G$5902,,0)</f>
        <v>South</v>
      </c>
      <c r="I4842" t="str">
        <f>_xlfn.XLOOKUP(C4842,customers!$A$2:$A$5902,customers!$E$2:$E$5902,,0)</f>
        <v>North Amy</v>
      </c>
      <c r="J4842" t="str">
        <f>INDEX(products!$B$2:$B$5902,MATCH(D4842,products!$A$2:$A$5902,0))</f>
        <v>OffSup</v>
      </c>
      <c r="K4842" t="str">
        <f>INDEX(products!$C$2:$C$5902,MATCH(D4842,products!$A$2:$A$5902,0))</f>
        <v>Acc</v>
      </c>
      <c r="L4842" s="3">
        <f>INDEX(products!$E$2:$E$5902,MATCH(D4842,products!$A$2:$A$5902,0))</f>
        <v>794.17</v>
      </c>
      <c r="M4842">
        <f>_xlfn.XLOOKUP(D4842,products!$A$2:$A$5902,products!$F$2:$F$5902)</f>
        <v>10</v>
      </c>
      <c r="N4842" s="3">
        <f t="shared" si="75"/>
        <v>79.417000000000002</v>
      </c>
      <c r="O4842" s="3" t="str" cm="1">
        <f t="array" ref="O4842">_xlfn.IFS(J4842="Furn","Furniture",J4842="Tech","Technology",J4842="OffSup","Office Supplies")</f>
        <v>Office Supplies</v>
      </c>
      <c r="P4842" s="3" t="str" cm="1">
        <f t="array" ref="P4842">_xlfn.IFS(K4842="Bkcs","Bookcases",K4842="Phns","Phones",K4842="Acc","Accessories",K4842="Bndrs","Binders",K4842="Fstnrs","Fasteners")</f>
        <v>Accessories</v>
      </c>
      <c r="Q4842" t="str">
        <f>IF(_xlfn.XLOOKUP(D4842,products!$A$2:$A$5902,products!$H$2:$H$5902,,0)=1,"Yes","No")</f>
        <v>Yes</v>
      </c>
    </row>
    <row r="4843" spans="1:17" x14ac:dyDescent="0.3">
      <c r="A4843" t="s">
        <v>28269</v>
      </c>
      <c r="B4843" s="4">
        <v>44831</v>
      </c>
      <c r="C4843" t="s">
        <v>28270</v>
      </c>
      <c r="D4843" t="s">
        <v>28273</v>
      </c>
      <c r="E4843" s="1">
        <v>45056</v>
      </c>
      <c r="F4843" t="s">
        <v>35</v>
      </c>
      <c r="G4843" t="str">
        <f>_xlfn.XLOOKUP(C4843,customers!$A$2:$A$5902,customers!$B$2:$B$5902,,0)</f>
        <v>Kathleen Campbell</v>
      </c>
      <c r="H4843" t="str">
        <f>_xlfn.XLOOKUP(C4843,customers!$A$2:$A$5902,customers!$G$2:$G$5902,,0)</f>
        <v>North</v>
      </c>
      <c r="I4843" t="str">
        <f>_xlfn.XLOOKUP(C4843,customers!$A$2:$A$5902,customers!$E$2:$E$5902,,0)</f>
        <v>North Sonyaville</v>
      </c>
      <c r="J4843" t="str">
        <f>INDEX(products!$B$2:$B$5902,MATCH(D4843,products!$A$2:$A$5902,0))</f>
        <v>Tech</v>
      </c>
      <c r="K4843" t="str">
        <f>INDEX(products!$C$2:$C$5902,MATCH(D4843,products!$A$2:$A$5902,0))</f>
        <v>Bkcs</v>
      </c>
      <c r="L4843" s="3">
        <f>INDEX(products!$E$2:$E$5902,MATCH(D4843,products!$A$2:$A$5902,0))</f>
        <v>3855.86</v>
      </c>
      <c r="M4843">
        <f>_xlfn.XLOOKUP(D4843,products!$A$2:$A$5902,products!$F$2:$F$5902)</f>
        <v>6</v>
      </c>
      <c r="N4843" s="3">
        <f t="shared" si="75"/>
        <v>642.64333333333332</v>
      </c>
      <c r="O4843" s="3" t="str" cm="1">
        <f t="array" ref="O4843">_xlfn.IFS(J4843="Furn","Furniture",J4843="Tech","Technology",J4843="OffSup","Office Supplies")</f>
        <v>Technology</v>
      </c>
      <c r="P4843" s="3" t="str" cm="1">
        <f t="array" ref="P4843">_xlfn.IFS(K4843="Bkcs","Bookcases",K4843="Phns","Phones",K4843="Acc","Accessories",K4843="Bndrs","Binders",K4843="Fstnrs","Fasteners")</f>
        <v>Bookcases</v>
      </c>
      <c r="Q4843" t="str">
        <f>IF(_xlfn.XLOOKUP(D4843,products!$A$2:$A$5902,products!$H$2:$H$5902,,0)=1,"Yes","No")</f>
        <v>No</v>
      </c>
    </row>
    <row r="4844" spans="1:17" x14ac:dyDescent="0.3">
      <c r="A4844" t="s">
        <v>28275</v>
      </c>
      <c r="B4844" s="4">
        <v>43831</v>
      </c>
      <c r="C4844" t="s">
        <v>28276</v>
      </c>
      <c r="D4844" s="2" t="s">
        <v>28279</v>
      </c>
      <c r="E4844" s="1">
        <v>43968</v>
      </c>
      <c r="F4844" t="s">
        <v>21</v>
      </c>
      <c r="G4844" t="str">
        <f>_xlfn.XLOOKUP(C4844,customers!$A$2:$A$5902,customers!$B$2:$B$5902,,0)</f>
        <v>Mr. Ryan Mclaughlin V</v>
      </c>
      <c r="H4844" t="str">
        <f>_xlfn.XLOOKUP(C4844,customers!$A$2:$A$5902,customers!$G$2:$G$5902,,0)</f>
        <v>North</v>
      </c>
      <c r="I4844" t="str">
        <f>_xlfn.XLOOKUP(C4844,customers!$A$2:$A$5902,customers!$E$2:$E$5902,,0)</f>
        <v>North Jeffrey</v>
      </c>
      <c r="J4844" t="str">
        <f>INDEX(products!$B$2:$B$5902,MATCH(D4844,products!$A$2:$A$5902,0))</f>
        <v>Tech</v>
      </c>
      <c r="K4844" t="str">
        <f>INDEX(products!$C$2:$C$5902,MATCH(D4844,products!$A$2:$A$5902,0))</f>
        <v>Bndrs</v>
      </c>
      <c r="L4844" s="3">
        <f>INDEX(products!$E$2:$E$5902,MATCH(D4844,products!$A$2:$A$5902,0))</f>
        <v>1391.46</v>
      </c>
      <c r="M4844">
        <f>_xlfn.XLOOKUP(D4844,products!$A$2:$A$5902,products!$F$2:$F$5902)</f>
        <v>3</v>
      </c>
      <c r="N4844" s="3">
        <f t="shared" si="75"/>
        <v>463.82</v>
      </c>
      <c r="O4844" s="3" t="str" cm="1">
        <f t="array" ref="O4844">_xlfn.IFS(J4844="Furn","Furniture",J4844="Tech","Technology",J4844="OffSup","Office Supplies")</f>
        <v>Technology</v>
      </c>
      <c r="P4844" s="3" t="str" cm="1">
        <f t="array" ref="P4844">_xlfn.IFS(K4844="Bkcs","Bookcases",K4844="Phns","Phones",K4844="Acc","Accessories",K4844="Bndrs","Binders",K4844="Fstnrs","Fasteners")</f>
        <v>Binders</v>
      </c>
      <c r="Q4844" t="str">
        <f>IF(_xlfn.XLOOKUP(D4844,products!$A$2:$A$5902,products!$H$2:$H$5902,,0)=1,"Yes","No")</f>
        <v>No</v>
      </c>
    </row>
    <row r="4845" spans="1:17" x14ac:dyDescent="0.3">
      <c r="A4845" t="s">
        <v>28281</v>
      </c>
      <c r="B4845" s="4">
        <v>44737</v>
      </c>
      <c r="C4845" t="s">
        <v>28282</v>
      </c>
      <c r="D4845" t="s">
        <v>28285</v>
      </c>
      <c r="E4845" s="1">
        <v>44873</v>
      </c>
      <c r="F4845" t="s">
        <v>74</v>
      </c>
      <c r="G4845" t="str">
        <f>_xlfn.XLOOKUP(C4845,customers!$A$2:$A$5902,customers!$B$2:$B$5902,,0)</f>
        <v>Monica Lewis PhD</v>
      </c>
      <c r="H4845" t="str">
        <f>_xlfn.XLOOKUP(C4845,customers!$A$2:$A$5902,customers!$G$2:$G$5902,,0)</f>
        <v>South</v>
      </c>
      <c r="I4845" t="str">
        <f>_xlfn.XLOOKUP(C4845,customers!$A$2:$A$5902,customers!$E$2:$E$5902,,0)</f>
        <v>Navarromouth</v>
      </c>
      <c r="J4845" t="str">
        <f>INDEX(products!$B$2:$B$5902,MATCH(D4845,products!$A$2:$A$5902,0))</f>
        <v>OffSup</v>
      </c>
      <c r="K4845" t="str">
        <f>INDEX(products!$C$2:$C$5902,MATCH(D4845,products!$A$2:$A$5902,0))</f>
        <v>Bndrs</v>
      </c>
      <c r="L4845" s="3">
        <f>INDEX(products!$E$2:$E$5902,MATCH(D4845,products!$A$2:$A$5902,0))</f>
        <v>1009.31</v>
      </c>
      <c r="M4845">
        <f>_xlfn.XLOOKUP(D4845,products!$A$2:$A$5902,products!$F$2:$F$5902)</f>
        <v>9</v>
      </c>
      <c r="N4845" s="3">
        <f t="shared" si="75"/>
        <v>112.14555555555555</v>
      </c>
      <c r="O4845" s="3" t="str" cm="1">
        <f t="array" ref="O4845">_xlfn.IFS(J4845="Furn","Furniture",J4845="Tech","Technology",J4845="OffSup","Office Supplies")</f>
        <v>Office Supplies</v>
      </c>
      <c r="P4845" s="3" t="str" cm="1">
        <f t="array" ref="P4845">_xlfn.IFS(K4845="Bkcs","Bookcases",K4845="Phns","Phones",K4845="Acc","Accessories",K4845="Bndrs","Binders",K4845="Fstnrs","Fasteners")</f>
        <v>Binders</v>
      </c>
      <c r="Q4845" t="str">
        <f>IF(_xlfn.XLOOKUP(D4845,products!$A$2:$A$5902,products!$H$2:$H$5902,,0)=1,"Yes","No")</f>
        <v>Yes</v>
      </c>
    </row>
    <row r="4846" spans="1:17" x14ac:dyDescent="0.3">
      <c r="A4846" t="s">
        <v>28287</v>
      </c>
      <c r="B4846" s="4">
        <v>44651</v>
      </c>
      <c r="C4846" t="s">
        <v>28288</v>
      </c>
      <c r="D4846" t="s">
        <v>28291</v>
      </c>
      <c r="E4846" s="1">
        <v>44856</v>
      </c>
      <c r="F4846" t="s">
        <v>21</v>
      </c>
      <c r="G4846" t="str">
        <f>_xlfn.XLOOKUP(C4846,customers!$A$2:$A$5902,customers!$B$2:$B$5902,,0)</f>
        <v>Mrs. Sabrina Hicks</v>
      </c>
      <c r="H4846" t="str">
        <f>_xlfn.XLOOKUP(C4846,customers!$A$2:$A$5902,customers!$G$2:$G$5902,,0)</f>
        <v>East</v>
      </c>
      <c r="I4846" t="str">
        <f>_xlfn.XLOOKUP(C4846,customers!$A$2:$A$5902,customers!$E$2:$E$5902,,0)</f>
        <v>Nelsonland</v>
      </c>
      <c r="J4846" t="str">
        <f>INDEX(products!$B$2:$B$5902,MATCH(D4846,products!$A$2:$A$5902,0))</f>
        <v>Furn</v>
      </c>
      <c r="K4846" t="str">
        <f>INDEX(products!$C$2:$C$5902,MATCH(D4846,products!$A$2:$A$5902,0))</f>
        <v>Phns</v>
      </c>
      <c r="L4846" s="3">
        <f>INDEX(products!$E$2:$E$5902,MATCH(D4846,products!$A$2:$A$5902,0))</f>
        <v>829.26</v>
      </c>
      <c r="M4846">
        <f>_xlfn.XLOOKUP(D4846,products!$A$2:$A$5902,products!$F$2:$F$5902)</f>
        <v>9</v>
      </c>
      <c r="N4846" s="3">
        <f t="shared" si="75"/>
        <v>92.14</v>
      </c>
      <c r="O4846" s="3" t="str" cm="1">
        <f t="array" ref="O4846">_xlfn.IFS(J4846="Furn","Furniture",J4846="Tech","Technology",J4846="OffSup","Office Supplies")</f>
        <v>Furniture</v>
      </c>
      <c r="P4846" s="3" t="str" cm="1">
        <f t="array" ref="P4846">_xlfn.IFS(K4846="Bkcs","Bookcases",K4846="Phns","Phones",K4846="Acc","Accessories",K4846="Bndrs","Binders",K4846="Fstnrs","Fasteners")</f>
        <v>Phones</v>
      </c>
      <c r="Q4846" t="str">
        <f>IF(_xlfn.XLOOKUP(D4846,products!$A$2:$A$5902,products!$H$2:$H$5902,,0)=1,"Yes","No")</f>
        <v>No</v>
      </c>
    </row>
    <row r="4847" spans="1:17" x14ac:dyDescent="0.3">
      <c r="A4847" t="s">
        <v>28293</v>
      </c>
      <c r="B4847" s="4">
        <v>44618</v>
      </c>
      <c r="C4847" t="s">
        <v>28294</v>
      </c>
      <c r="D4847" t="s">
        <v>28297</v>
      </c>
      <c r="E4847" s="1">
        <v>44618</v>
      </c>
      <c r="F4847" t="s">
        <v>74</v>
      </c>
      <c r="G4847" t="str">
        <f>_xlfn.XLOOKUP(C4847,customers!$A$2:$A$5902,customers!$B$2:$B$5902,,0)</f>
        <v>Melissa Ritter</v>
      </c>
      <c r="H4847" t="str">
        <f>_xlfn.XLOOKUP(C4847,customers!$A$2:$A$5902,customers!$G$2:$G$5902,,0)</f>
        <v>West</v>
      </c>
      <c r="I4847" t="str">
        <f>_xlfn.XLOOKUP(C4847,customers!$A$2:$A$5902,customers!$E$2:$E$5902,,0)</f>
        <v>New Joshuamouth</v>
      </c>
      <c r="J4847" t="str">
        <f>INDEX(products!$B$2:$B$5902,MATCH(D4847,products!$A$2:$A$5902,0))</f>
        <v>Tech</v>
      </c>
      <c r="K4847" t="str">
        <f>INDEX(products!$C$2:$C$5902,MATCH(D4847,products!$A$2:$A$5902,0))</f>
        <v>Acc</v>
      </c>
      <c r="L4847" s="3">
        <f>INDEX(products!$E$2:$E$5902,MATCH(D4847,products!$A$2:$A$5902,0))</f>
        <v>196.6</v>
      </c>
      <c r="M4847">
        <f>_xlfn.XLOOKUP(D4847,products!$A$2:$A$5902,products!$F$2:$F$5902)</f>
        <v>4</v>
      </c>
      <c r="N4847" s="3">
        <f t="shared" si="75"/>
        <v>49.15</v>
      </c>
      <c r="O4847" s="3" t="str" cm="1">
        <f t="array" ref="O4847">_xlfn.IFS(J4847="Furn","Furniture",J4847="Tech","Technology",J4847="OffSup","Office Supplies")</f>
        <v>Technology</v>
      </c>
      <c r="P4847" s="3" t="str" cm="1">
        <f t="array" ref="P4847">_xlfn.IFS(K4847="Bkcs","Bookcases",K4847="Phns","Phones",K4847="Acc","Accessories",K4847="Bndrs","Binders",K4847="Fstnrs","Fasteners")</f>
        <v>Accessories</v>
      </c>
      <c r="Q4847" t="str">
        <f>IF(_xlfn.XLOOKUP(D4847,products!$A$2:$A$5902,products!$H$2:$H$5902,,0)=1,"Yes","No")</f>
        <v>Yes</v>
      </c>
    </row>
    <row r="4848" spans="1:17" x14ac:dyDescent="0.3">
      <c r="A4848" s="2" t="s">
        <v>28299</v>
      </c>
      <c r="B4848" s="4">
        <v>44597</v>
      </c>
      <c r="C4848" t="s">
        <v>28300</v>
      </c>
      <c r="D4848" t="s">
        <v>28303</v>
      </c>
      <c r="E4848" s="1">
        <v>44856</v>
      </c>
      <c r="F4848" t="s">
        <v>21</v>
      </c>
      <c r="G4848" t="str">
        <f>_xlfn.XLOOKUP(C4848,customers!$A$2:$A$5902,customers!$B$2:$B$5902,,0)</f>
        <v>Stanley Lucas</v>
      </c>
      <c r="H4848" t="str">
        <f>_xlfn.XLOOKUP(C4848,customers!$A$2:$A$5902,customers!$G$2:$G$5902,,0)</f>
        <v>West</v>
      </c>
      <c r="I4848" t="str">
        <f>_xlfn.XLOOKUP(C4848,customers!$A$2:$A$5902,customers!$E$2:$E$5902,,0)</f>
        <v>New Angelaton</v>
      </c>
      <c r="J4848" t="str">
        <f>INDEX(products!$B$2:$B$5902,MATCH(D4848,products!$A$2:$A$5902,0))</f>
        <v>Furn</v>
      </c>
      <c r="K4848" t="str">
        <f>INDEX(products!$C$2:$C$5902,MATCH(D4848,products!$A$2:$A$5902,0))</f>
        <v>Bndrs</v>
      </c>
      <c r="L4848" s="3">
        <f>INDEX(products!$E$2:$E$5902,MATCH(D4848,products!$A$2:$A$5902,0))</f>
        <v>1560.14</v>
      </c>
      <c r="M4848">
        <f>_xlfn.XLOOKUP(D4848,products!$A$2:$A$5902,products!$F$2:$F$5902)</f>
        <v>5</v>
      </c>
      <c r="N4848" s="3">
        <f t="shared" si="75"/>
        <v>312.02800000000002</v>
      </c>
      <c r="O4848" s="3" t="str" cm="1">
        <f t="array" ref="O4848">_xlfn.IFS(J4848="Furn","Furniture",J4848="Tech","Technology",J4848="OffSup","Office Supplies")</f>
        <v>Furniture</v>
      </c>
      <c r="P4848" s="3" t="str" cm="1">
        <f t="array" ref="P4848">_xlfn.IFS(K4848="Bkcs","Bookcases",K4848="Phns","Phones",K4848="Acc","Accessories",K4848="Bndrs","Binders",K4848="Fstnrs","Fasteners")</f>
        <v>Binders</v>
      </c>
      <c r="Q4848" t="str">
        <f>IF(_xlfn.XLOOKUP(D4848,products!$A$2:$A$5902,products!$H$2:$H$5902,,0)=1,"Yes","No")</f>
        <v>No</v>
      </c>
    </row>
    <row r="4849" spans="1:17" x14ac:dyDescent="0.3">
      <c r="A4849" t="s">
        <v>28305</v>
      </c>
      <c r="B4849" s="4">
        <v>44680</v>
      </c>
      <c r="C4849" t="s">
        <v>28306</v>
      </c>
      <c r="D4849" t="s">
        <v>28309</v>
      </c>
      <c r="E4849" s="1">
        <v>44733</v>
      </c>
      <c r="F4849" t="s">
        <v>21</v>
      </c>
      <c r="G4849" t="str">
        <f>_xlfn.XLOOKUP(C4849,customers!$A$2:$A$5902,customers!$B$2:$B$5902,,0)</f>
        <v>Heather King</v>
      </c>
      <c r="H4849" t="str">
        <f>_xlfn.XLOOKUP(C4849,customers!$A$2:$A$5902,customers!$G$2:$G$5902,,0)</f>
        <v>West</v>
      </c>
      <c r="I4849" t="str">
        <f>_xlfn.XLOOKUP(C4849,customers!$A$2:$A$5902,customers!$E$2:$E$5902,,0)</f>
        <v>Dyerstad</v>
      </c>
      <c r="J4849" t="str">
        <f>INDEX(products!$B$2:$B$5902,MATCH(D4849,products!$A$2:$A$5902,0))</f>
        <v>Tech</v>
      </c>
      <c r="K4849" t="str">
        <f>INDEX(products!$C$2:$C$5902,MATCH(D4849,products!$A$2:$A$5902,0))</f>
        <v>Bkcs</v>
      </c>
      <c r="L4849" s="3">
        <f>INDEX(products!$E$2:$E$5902,MATCH(D4849,products!$A$2:$A$5902,0))</f>
        <v>172.4</v>
      </c>
      <c r="M4849">
        <f>_xlfn.XLOOKUP(D4849,products!$A$2:$A$5902,products!$F$2:$F$5902)</f>
        <v>8</v>
      </c>
      <c r="N4849" s="3">
        <f t="shared" si="75"/>
        <v>21.55</v>
      </c>
      <c r="O4849" s="3" t="str" cm="1">
        <f t="array" ref="O4849">_xlfn.IFS(J4849="Furn","Furniture",J4849="Tech","Technology",J4849="OffSup","Office Supplies")</f>
        <v>Technology</v>
      </c>
      <c r="P4849" s="3" t="str" cm="1">
        <f t="array" ref="P4849">_xlfn.IFS(K4849="Bkcs","Bookcases",K4849="Phns","Phones",K4849="Acc","Accessories",K4849="Bndrs","Binders",K4849="Fstnrs","Fasteners")</f>
        <v>Bookcases</v>
      </c>
      <c r="Q4849" t="str">
        <f>IF(_xlfn.XLOOKUP(D4849,products!$A$2:$A$5902,products!$H$2:$H$5902,,0)=1,"Yes","No")</f>
        <v>Yes</v>
      </c>
    </row>
    <row r="4850" spans="1:17" x14ac:dyDescent="0.3">
      <c r="A4850" t="s">
        <v>28311</v>
      </c>
      <c r="B4850" s="4">
        <v>43944</v>
      </c>
      <c r="C4850" t="s">
        <v>28312</v>
      </c>
      <c r="D4850" t="s">
        <v>28315</v>
      </c>
      <c r="E4850" s="1">
        <v>44061</v>
      </c>
      <c r="F4850" t="s">
        <v>21</v>
      </c>
      <c r="G4850" t="str">
        <f>_xlfn.XLOOKUP(C4850,customers!$A$2:$A$5902,customers!$B$2:$B$5902,,0)</f>
        <v>Elizabeth Simon</v>
      </c>
      <c r="H4850" t="str">
        <f>_xlfn.XLOOKUP(C4850,customers!$A$2:$A$5902,customers!$G$2:$G$5902,,0)</f>
        <v>East</v>
      </c>
      <c r="I4850" t="str">
        <f>_xlfn.XLOOKUP(C4850,customers!$A$2:$A$5902,customers!$E$2:$E$5902,,0)</f>
        <v>North Lesliemouth</v>
      </c>
      <c r="J4850" t="str">
        <f>INDEX(products!$B$2:$B$5902,MATCH(D4850,products!$A$2:$A$5902,0))</f>
        <v>Tech</v>
      </c>
      <c r="K4850" t="str">
        <f>INDEX(products!$C$2:$C$5902,MATCH(D4850,products!$A$2:$A$5902,0))</f>
        <v>Phns</v>
      </c>
      <c r="L4850" s="3">
        <f>INDEX(products!$E$2:$E$5902,MATCH(D4850,products!$A$2:$A$5902,0))</f>
        <v>1853.28</v>
      </c>
      <c r="M4850">
        <f>_xlfn.XLOOKUP(D4850,products!$A$2:$A$5902,products!$F$2:$F$5902)</f>
        <v>6</v>
      </c>
      <c r="N4850" s="3">
        <f t="shared" si="75"/>
        <v>308.88</v>
      </c>
      <c r="O4850" s="3" t="str" cm="1">
        <f t="array" ref="O4850">_xlfn.IFS(J4850="Furn","Furniture",J4850="Tech","Technology",J4850="OffSup","Office Supplies")</f>
        <v>Technology</v>
      </c>
      <c r="P4850" s="3" t="str" cm="1">
        <f t="array" ref="P4850">_xlfn.IFS(K4850="Bkcs","Bookcases",K4850="Phns","Phones",K4850="Acc","Accessories",K4850="Bndrs","Binders",K4850="Fstnrs","Fasteners")</f>
        <v>Phones</v>
      </c>
      <c r="Q4850" t="str">
        <f>IF(_xlfn.XLOOKUP(D4850,products!$A$2:$A$5902,products!$H$2:$H$5902,,0)=1,"Yes","No")</f>
        <v>No</v>
      </c>
    </row>
    <row r="4851" spans="1:17" x14ac:dyDescent="0.3">
      <c r="A4851" t="s">
        <v>28317</v>
      </c>
      <c r="B4851" s="4">
        <v>44251</v>
      </c>
      <c r="C4851" t="s">
        <v>28318</v>
      </c>
      <c r="D4851" t="s">
        <v>28321</v>
      </c>
      <c r="E4851" s="1">
        <v>44470</v>
      </c>
      <c r="F4851" t="s">
        <v>21</v>
      </c>
      <c r="G4851" t="str">
        <f>_xlfn.XLOOKUP(C4851,customers!$A$2:$A$5902,customers!$B$2:$B$5902,,0)</f>
        <v>Thomas Aguilar</v>
      </c>
      <c r="H4851" t="str">
        <f>_xlfn.XLOOKUP(C4851,customers!$A$2:$A$5902,customers!$G$2:$G$5902,,0)</f>
        <v>North</v>
      </c>
      <c r="I4851" t="str">
        <f>_xlfn.XLOOKUP(C4851,customers!$A$2:$A$5902,customers!$E$2:$E$5902,,0)</f>
        <v>Veronicabury</v>
      </c>
      <c r="J4851" t="str">
        <f>INDEX(products!$B$2:$B$5902,MATCH(D4851,products!$A$2:$A$5902,0))</f>
        <v>OffSup</v>
      </c>
      <c r="K4851" t="str">
        <f>INDEX(products!$C$2:$C$5902,MATCH(D4851,products!$A$2:$A$5902,0))</f>
        <v>Bndrs</v>
      </c>
      <c r="L4851" s="3">
        <f>INDEX(products!$E$2:$E$5902,MATCH(D4851,products!$A$2:$A$5902,0))</f>
        <v>3463.91</v>
      </c>
      <c r="M4851">
        <f>_xlfn.XLOOKUP(D4851,products!$A$2:$A$5902,products!$F$2:$F$5902)</f>
        <v>3</v>
      </c>
      <c r="N4851" s="3">
        <f t="shared" si="75"/>
        <v>1154.6366666666665</v>
      </c>
      <c r="O4851" s="3" t="str" cm="1">
        <f t="array" ref="O4851">_xlfn.IFS(J4851="Furn","Furniture",J4851="Tech","Technology",J4851="OffSup","Office Supplies")</f>
        <v>Office Supplies</v>
      </c>
      <c r="P4851" s="3" t="str" cm="1">
        <f t="array" ref="P4851">_xlfn.IFS(K4851="Bkcs","Bookcases",K4851="Phns","Phones",K4851="Acc","Accessories",K4851="Bndrs","Binders",K4851="Fstnrs","Fasteners")</f>
        <v>Binders</v>
      </c>
      <c r="Q4851" t="str">
        <f>IF(_xlfn.XLOOKUP(D4851,products!$A$2:$A$5902,products!$H$2:$H$5902,,0)=1,"Yes","No")</f>
        <v>Yes</v>
      </c>
    </row>
    <row r="4852" spans="1:17" x14ac:dyDescent="0.3">
      <c r="A4852" t="s">
        <v>28323</v>
      </c>
      <c r="B4852" s="4">
        <v>44893</v>
      </c>
      <c r="C4852" t="s">
        <v>28324</v>
      </c>
      <c r="D4852" t="s">
        <v>28327</v>
      </c>
      <c r="E4852" s="1">
        <v>45108</v>
      </c>
      <c r="F4852" t="s">
        <v>35</v>
      </c>
      <c r="G4852" t="str">
        <f>_xlfn.XLOOKUP(C4852,customers!$A$2:$A$5902,customers!$B$2:$B$5902,,0)</f>
        <v>Lynn Obrien</v>
      </c>
      <c r="H4852" t="str">
        <f>_xlfn.XLOOKUP(C4852,customers!$A$2:$A$5902,customers!$G$2:$G$5902,,0)</f>
        <v>West</v>
      </c>
      <c r="I4852" t="str">
        <f>_xlfn.XLOOKUP(C4852,customers!$A$2:$A$5902,customers!$E$2:$E$5902,,0)</f>
        <v>South Heather</v>
      </c>
      <c r="J4852" t="str">
        <f>INDEX(products!$B$2:$B$5902,MATCH(D4852,products!$A$2:$A$5902,0))</f>
        <v>OffSup</v>
      </c>
      <c r="K4852" t="str">
        <f>INDEX(products!$C$2:$C$5902,MATCH(D4852,products!$A$2:$A$5902,0))</f>
        <v>Fstnrs</v>
      </c>
      <c r="L4852" s="3">
        <f>INDEX(products!$E$2:$E$5902,MATCH(D4852,products!$A$2:$A$5902,0))</f>
        <v>4055.44</v>
      </c>
      <c r="M4852">
        <f>_xlfn.XLOOKUP(D4852,products!$A$2:$A$5902,products!$F$2:$F$5902)</f>
        <v>6</v>
      </c>
      <c r="N4852" s="3">
        <f t="shared" si="75"/>
        <v>675.90666666666664</v>
      </c>
      <c r="O4852" s="3" t="str" cm="1">
        <f t="array" ref="O4852">_xlfn.IFS(J4852="Furn","Furniture",J4852="Tech","Technology",J4852="OffSup","Office Supplies")</f>
        <v>Office Supplies</v>
      </c>
      <c r="P4852" s="3" t="str" cm="1">
        <f t="array" ref="P4852">_xlfn.IFS(K4852="Bkcs","Bookcases",K4852="Phns","Phones",K4852="Acc","Accessories",K4852="Bndrs","Binders",K4852="Fstnrs","Fasteners")</f>
        <v>Fasteners</v>
      </c>
      <c r="Q4852" t="str">
        <f>IF(_xlfn.XLOOKUP(D4852,products!$A$2:$A$5902,products!$H$2:$H$5902,,0)=1,"Yes","No")</f>
        <v>Yes</v>
      </c>
    </row>
    <row r="4853" spans="1:17" x14ac:dyDescent="0.3">
      <c r="A4853" t="s">
        <v>28329</v>
      </c>
      <c r="B4853" s="4">
        <v>43824</v>
      </c>
      <c r="C4853" t="s">
        <v>28330</v>
      </c>
      <c r="D4853" t="s">
        <v>28333</v>
      </c>
      <c r="E4853" s="1">
        <v>44148</v>
      </c>
      <c r="F4853" t="s">
        <v>74</v>
      </c>
      <c r="G4853" t="str">
        <f>_xlfn.XLOOKUP(C4853,customers!$A$2:$A$5902,customers!$B$2:$B$5902,,0)</f>
        <v>Tracy Proctor</v>
      </c>
      <c r="H4853" t="str">
        <f>_xlfn.XLOOKUP(C4853,customers!$A$2:$A$5902,customers!$G$2:$G$5902,,0)</f>
        <v>West</v>
      </c>
      <c r="I4853" t="str">
        <f>_xlfn.XLOOKUP(C4853,customers!$A$2:$A$5902,customers!$E$2:$E$5902,,0)</f>
        <v>Sanchezmouth</v>
      </c>
      <c r="J4853" t="str">
        <f>INDEX(products!$B$2:$B$5902,MATCH(D4853,products!$A$2:$A$5902,0))</f>
        <v>OffSup</v>
      </c>
      <c r="K4853" t="str">
        <f>INDEX(products!$C$2:$C$5902,MATCH(D4853,products!$A$2:$A$5902,0))</f>
        <v>Bkcs</v>
      </c>
      <c r="L4853" s="3">
        <f>INDEX(products!$E$2:$E$5902,MATCH(D4853,products!$A$2:$A$5902,0))</f>
        <v>2620.64</v>
      </c>
      <c r="M4853">
        <f>_xlfn.XLOOKUP(D4853,products!$A$2:$A$5902,products!$F$2:$F$5902)</f>
        <v>9</v>
      </c>
      <c r="N4853" s="3">
        <f t="shared" si="75"/>
        <v>291.18222222222221</v>
      </c>
      <c r="O4853" s="3" t="str" cm="1">
        <f t="array" ref="O4853">_xlfn.IFS(J4853="Furn","Furniture",J4853="Tech","Technology",J4853="OffSup","Office Supplies")</f>
        <v>Office Supplies</v>
      </c>
      <c r="P4853" s="3" t="str" cm="1">
        <f t="array" ref="P4853">_xlfn.IFS(K4853="Bkcs","Bookcases",K4853="Phns","Phones",K4853="Acc","Accessories",K4853="Bndrs","Binders",K4853="Fstnrs","Fasteners")</f>
        <v>Bookcases</v>
      </c>
      <c r="Q4853" t="str">
        <f>IF(_xlfn.XLOOKUP(D4853,products!$A$2:$A$5902,products!$H$2:$H$5902,,0)=1,"Yes","No")</f>
        <v>No</v>
      </c>
    </row>
    <row r="4854" spans="1:17" x14ac:dyDescent="0.3">
      <c r="A4854" t="s">
        <v>28335</v>
      </c>
      <c r="B4854" s="4">
        <v>44974</v>
      </c>
      <c r="C4854" t="s">
        <v>28336</v>
      </c>
      <c r="D4854" t="s">
        <v>28339</v>
      </c>
      <c r="E4854" s="1">
        <v>45204</v>
      </c>
      <c r="F4854" t="s">
        <v>35</v>
      </c>
      <c r="G4854" t="str">
        <f>_xlfn.XLOOKUP(C4854,customers!$A$2:$A$5902,customers!$B$2:$B$5902,,0)</f>
        <v>Benjamin Stanley</v>
      </c>
      <c r="H4854" t="str">
        <f>_xlfn.XLOOKUP(C4854,customers!$A$2:$A$5902,customers!$G$2:$G$5902,,0)</f>
        <v>East</v>
      </c>
      <c r="I4854" t="str">
        <f>_xlfn.XLOOKUP(C4854,customers!$A$2:$A$5902,customers!$E$2:$E$5902,,0)</f>
        <v>New Robertmouth</v>
      </c>
      <c r="J4854" t="str">
        <f>INDEX(products!$B$2:$B$5902,MATCH(D4854,products!$A$2:$A$5902,0))</f>
        <v>Tech</v>
      </c>
      <c r="K4854" t="str">
        <f>INDEX(products!$C$2:$C$5902,MATCH(D4854,products!$A$2:$A$5902,0))</f>
        <v>Bkcs</v>
      </c>
      <c r="L4854" s="3">
        <f>INDEX(products!$E$2:$E$5902,MATCH(D4854,products!$A$2:$A$5902,0))</f>
        <v>111.26</v>
      </c>
      <c r="M4854">
        <f>_xlfn.XLOOKUP(D4854,products!$A$2:$A$5902,products!$F$2:$F$5902)</f>
        <v>7</v>
      </c>
      <c r="N4854" s="3">
        <f t="shared" si="75"/>
        <v>15.894285714285715</v>
      </c>
      <c r="O4854" s="3" t="str" cm="1">
        <f t="array" ref="O4854">_xlfn.IFS(J4854="Furn","Furniture",J4854="Tech","Technology",J4854="OffSup","Office Supplies")</f>
        <v>Technology</v>
      </c>
      <c r="P4854" s="3" t="str" cm="1">
        <f t="array" ref="P4854">_xlfn.IFS(K4854="Bkcs","Bookcases",K4854="Phns","Phones",K4854="Acc","Accessories",K4854="Bndrs","Binders",K4854="Fstnrs","Fasteners")</f>
        <v>Bookcases</v>
      </c>
      <c r="Q4854" t="str">
        <f>IF(_xlfn.XLOOKUP(D4854,products!$A$2:$A$5902,products!$H$2:$H$5902,,0)=1,"Yes","No")</f>
        <v>Yes</v>
      </c>
    </row>
    <row r="4855" spans="1:17" x14ac:dyDescent="0.3">
      <c r="A4855" t="s">
        <v>28341</v>
      </c>
      <c r="B4855" s="4">
        <v>44950</v>
      </c>
      <c r="C4855" t="s">
        <v>28342</v>
      </c>
      <c r="D4855" t="s">
        <v>28345</v>
      </c>
      <c r="E4855" s="1">
        <v>45201</v>
      </c>
      <c r="F4855" t="s">
        <v>21</v>
      </c>
      <c r="G4855" t="str">
        <f>_xlfn.XLOOKUP(C4855,customers!$A$2:$A$5902,customers!$B$2:$B$5902,,0)</f>
        <v>Alyssa Russo</v>
      </c>
      <c r="H4855" t="str">
        <f>_xlfn.XLOOKUP(C4855,customers!$A$2:$A$5902,customers!$G$2:$G$5902,,0)</f>
        <v>West</v>
      </c>
      <c r="I4855" t="str">
        <f>_xlfn.XLOOKUP(C4855,customers!$A$2:$A$5902,customers!$E$2:$E$5902,,0)</f>
        <v>Diazburgh</v>
      </c>
      <c r="J4855" t="str">
        <f>INDEX(products!$B$2:$B$5902,MATCH(D4855,products!$A$2:$A$5902,0))</f>
        <v>OffSup</v>
      </c>
      <c r="K4855" t="str">
        <f>INDEX(products!$C$2:$C$5902,MATCH(D4855,products!$A$2:$A$5902,0))</f>
        <v>Bndrs</v>
      </c>
      <c r="L4855" s="3">
        <f>INDEX(products!$E$2:$E$5902,MATCH(D4855,products!$A$2:$A$5902,0))</f>
        <v>3474.09</v>
      </c>
      <c r="M4855">
        <f>_xlfn.XLOOKUP(D4855,products!$A$2:$A$5902,products!$F$2:$F$5902)</f>
        <v>6</v>
      </c>
      <c r="N4855" s="3">
        <f t="shared" si="75"/>
        <v>579.01499999999999</v>
      </c>
      <c r="O4855" s="3" t="str" cm="1">
        <f t="array" ref="O4855">_xlfn.IFS(J4855="Furn","Furniture",J4855="Tech","Technology",J4855="OffSup","Office Supplies")</f>
        <v>Office Supplies</v>
      </c>
      <c r="P4855" s="3" t="str" cm="1">
        <f t="array" ref="P4855">_xlfn.IFS(K4855="Bkcs","Bookcases",K4855="Phns","Phones",K4855="Acc","Accessories",K4855="Bndrs","Binders",K4855="Fstnrs","Fasteners")</f>
        <v>Binders</v>
      </c>
      <c r="Q4855" t="str">
        <f>IF(_xlfn.XLOOKUP(D4855,products!$A$2:$A$5902,products!$H$2:$H$5902,,0)=1,"Yes","No")</f>
        <v>Yes</v>
      </c>
    </row>
    <row r="4856" spans="1:17" x14ac:dyDescent="0.3">
      <c r="A4856" t="s">
        <v>28347</v>
      </c>
      <c r="B4856" s="4">
        <v>44567</v>
      </c>
      <c r="C4856" t="s">
        <v>28348</v>
      </c>
      <c r="D4856" t="s">
        <v>28350</v>
      </c>
      <c r="E4856" s="1">
        <v>44568</v>
      </c>
      <c r="F4856" t="s">
        <v>21</v>
      </c>
      <c r="G4856" t="str">
        <f>_xlfn.XLOOKUP(C4856,customers!$A$2:$A$5902,customers!$B$2:$B$5902,,0)</f>
        <v>Katelyn Byrd</v>
      </c>
      <c r="H4856" t="str">
        <f>_xlfn.XLOOKUP(C4856,customers!$A$2:$A$5902,customers!$G$2:$G$5902,,0)</f>
        <v>West</v>
      </c>
      <c r="I4856" t="str">
        <f>_xlfn.XLOOKUP(C4856,customers!$A$2:$A$5902,customers!$E$2:$E$5902,,0)</f>
        <v>North Barbara</v>
      </c>
      <c r="J4856" t="str">
        <f>INDEX(products!$B$2:$B$5902,MATCH(D4856,products!$A$2:$A$5902,0))</f>
        <v>OffSup</v>
      </c>
      <c r="K4856" t="str">
        <f>INDEX(products!$C$2:$C$5902,MATCH(D4856,products!$A$2:$A$5902,0))</f>
        <v>Phns</v>
      </c>
      <c r="L4856" s="3">
        <f>INDEX(products!$E$2:$E$5902,MATCH(D4856,products!$A$2:$A$5902,0))</f>
        <v>3692.06</v>
      </c>
      <c r="M4856">
        <f>_xlfn.XLOOKUP(D4856,products!$A$2:$A$5902,products!$F$2:$F$5902)</f>
        <v>4</v>
      </c>
      <c r="N4856" s="3">
        <f t="shared" si="75"/>
        <v>923.01499999999999</v>
      </c>
      <c r="O4856" s="3" t="str" cm="1">
        <f t="array" ref="O4856">_xlfn.IFS(J4856="Furn","Furniture",J4856="Tech","Technology",J4856="OffSup","Office Supplies")</f>
        <v>Office Supplies</v>
      </c>
      <c r="P4856" s="3" t="str" cm="1">
        <f t="array" ref="P4856">_xlfn.IFS(K4856="Bkcs","Bookcases",K4856="Phns","Phones",K4856="Acc","Accessories",K4856="Bndrs","Binders",K4856="Fstnrs","Fasteners")</f>
        <v>Phones</v>
      </c>
      <c r="Q4856" t="str">
        <f>IF(_xlfn.XLOOKUP(D4856,products!$A$2:$A$5902,products!$H$2:$H$5902,,0)=1,"Yes","No")</f>
        <v>No</v>
      </c>
    </row>
    <row r="4857" spans="1:17" x14ac:dyDescent="0.3">
      <c r="A4857" t="s">
        <v>28352</v>
      </c>
      <c r="B4857" s="4">
        <v>43816</v>
      </c>
      <c r="C4857" t="s">
        <v>28353</v>
      </c>
      <c r="D4857" t="s">
        <v>28355</v>
      </c>
      <c r="E4857" s="1">
        <v>43985</v>
      </c>
      <c r="F4857" t="s">
        <v>74</v>
      </c>
      <c r="G4857" t="str">
        <f>_xlfn.XLOOKUP(C4857,customers!$A$2:$A$5902,customers!$B$2:$B$5902,,0)</f>
        <v>Benjamin Smith</v>
      </c>
      <c r="H4857" t="str">
        <f>_xlfn.XLOOKUP(C4857,customers!$A$2:$A$5902,customers!$G$2:$G$5902,,0)</f>
        <v>East</v>
      </c>
      <c r="I4857" t="str">
        <f>_xlfn.XLOOKUP(C4857,customers!$A$2:$A$5902,customers!$E$2:$E$5902,,0)</f>
        <v>Andreatown</v>
      </c>
      <c r="J4857" t="str">
        <f>INDEX(products!$B$2:$B$5902,MATCH(D4857,products!$A$2:$A$5902,0))</f>
        <v>OffSup</v>
      </c>
      <c r="K4857" t="str">
        <f>INDEX(products!$C$2:$C$5902,MATCH(D4857,products!$A$2:$A$5902,0))</f>
        <v>Acc</v>
      </c>
      <c r="L4857" s="3">
        <f>INDEX(products!$E$2:$E$5902,MATCH(D4857,products!$A$2:$A$5902,0))</f>
        <v>4066.75</v>
      </c>
      <c r="M4857">
        <f>_xlfn.XLOOKUP(D4857,products!$A$2:$A$5902,products!$F$2:$F$5902)</f>
        <v>8</v>
      </c>
      <c r="N4857" s="3">
        <f t="shared" si="75"/>
        <v>508.34375</v>
      </c>
      <c r="O4857" s="3" t="str" cm="1">
        <f t="array" ref="O4857">_xlfn.IFS(J4857="Furn","Furniture",J4857="Tech","Technology",J4857="OffSup","Office Supplies")</f>
        <v>Office Supplies</v>
      </c>
      <c r="P4857" s="3" t="str" cm="1">
        <f t="array" ref="P4857">_xlfn.IFS(K4857="Bkcs","Bookcases",K4857="Phns","Phones",K4857="Acc","Accessories",K4857="Bndrs","Binders",K4857="Fstnrs","Fasteners")</f>
        <v>Accessories</v>
      </c>
      <c r="Q4857" t="str">
        <f>IF(_xlfn.XLOOKUP(D4857,products!$A$2:$A$5902,products!$H$2:$H$5902,,0)=1,"Yes","No")</f>
        <v>No</v>
      </c>
    </row>
    <row r="4858" spans="1:17" x14ac:dyDescent="0.3">
      <c r="A4858" t="s">
        <v>28357</v>
      </c>
      <c r="B4858" s="4">
        <v>44912</v>
      </c>
      <c r="C4858" t="s">
        <v>28358</v>
      </c>
      <c r="D4858" t="s">
        <v>28361</v>
      </c>
      <c r="E4858" s="1">
        <v>45055</v>
      </c>
      <c r="F4858" t="s">
        <v>21</v>
      </c>
      <c r="G4858" t="str">
        <f>_xlfn.XLOOKUP(C4858,customers!$A$2:$A$5902,customers!$B$2:$B$5902,,0)</f>
        <v>Bobby Ryan</v>
      </c>
      <c r="H4858" t="str">
        <f>_xlfn.XLOOKUP(C4858,customers!$A$2:$A$5902,customers!$G$2:$G$5902,,0)</f>
        <v>North</v>
      </c>
      <c r="I4858" t="str">
        <f>_xlfn.XLOOKUP(C4858,customers!$A$2:$A$5902,customers!$E$2:$E$5902,,0)</f>
        <v>Thorntonburgh</v>
      </c>
      <c r="J4858" t="str">
        <f>INDEX(products!$B$2:$B$5902,MATCH(D4858,products!$A$2:$A$5902,0))</f>
        <v>Furn</v>
      </c>
      <c r="K4858" t="str">
        <f>INDEX(products!$C$2:$C$5902,MATCH(D4858,products!$A$2:$A$5902,0))</f>
        <v>Fstnrs</v>
      </c>
      <c r="L4858" s="3">
        <f>INDEX(products!$E$2:$E$5902,MATCH(D4858,products!$A$2:$A$5902,0))</f>
        <v>990.79</v>
      </c>
      <c r="M4858">
        <f>_xlfn.XLOOKUP(D4858,products!$A$2:$A$5902,products!$F$2:$F$5902)</f>
        <v>10</v>
      </c>
      <c r="N4858" s="3">
        <f t="shared" si="75"/>
        <v>99.078999999999994</v>
      </c>
      <c r="O4858" s="3" t="str" cm="1">
        <f t="array" ref="O4858">_xlfn.IFS(J4858="Furn","Furniture",J4858="Tech","Technology",J4858="OffSup","Office Supplies")</f>
        <v>Furniture</v>
      </c>
      <c r="P4858" s="3" t="str" cm="1">
        <f t="array" ref="P4858">_xlfn.IFS(K4858="Bkcs","Bookcases",K4858="Phns","Phones",K4858="Acc","Accessories",K4858="Bndrs","Binders",K4858="Fstnrs","Fasteners")</f>
        <v>Fasteners</v>
      </c>
      <c r="Q4858" t="str">
        <f>IF(_xlfn.XLOOKUP(D4858,products!$A$2:$A$5902,products!$H$2:$H$5902,,0)=1,"Yes","No")</f>
        <v>No</v>
      </c>
    </row>
    <row r="4859" spans="1:17" x14ac:dyDescent="0.3">
      <c r="A4859" t="s">
        <v>28363</v>
      </c>
      <c r="B4859" s="4">
        <v>43773</v>
      </c>
      <c r="C4859" t="s">
        <v>28364</v>
      </c>
      <c r="D4859" t="s">
        <v>28367</v>
      </c>
      <c r="E4859" s="1">
        <v>43876</v>
      </c>
      <c r="F4859" t="s">
        <v>21</v>
      </c>
      <c r="G4859" t="str">
        <f>_xlfn.XLOOKUP(C4859,customers!$A$2:$A$5902,customers!$B$2:$B$5902,,0)</f>
        <v>Amy Sutton</v>
      </c>
      <c r="H4859" t="str">
        <f>_xlfn.XLOOKUP(C4859,customers!$A$2:$A$5902,customers!$G$2:$G$5902,,0)</f>
        <v>East</v>
      </c>
      <c r="I4859" t="str">
        <f>_xlfn.XLOOKUP(C4859,customers!$A$2:$A$5902,customers!$E$2:$E$5902,,0)</f>
        <v>New Dale</v>
      </c>
      <c r="J4859" t="str">
        <f>INDEX(products!$B$2:$B$5902,MATCH(D4859,products!$A$2:$A$5902,0))</f>
        <v>Furn</v>
      </c>
      <c r="K4859" t="str">
        <f>INDEX(products!$C$2:$C$5902,MATCH(D4859,products!$A$2:$A$5902,0))</f>
        <v>Phns</v>
      </c>
      <c r="L4859" s="3">
        <f>INDEX(products!$E$2:$E$5902,MATCH(D4859,products!$A$2:$A$5902,0))</f>
        <v>1621.61</v>
      </c>
      <c r="M4859">
        <f>_xlfn.XLOOKUP(D4859,products!$A$2:$A$5902,products!$F$2:$F$5902)</f>
        <v>1</v>
      </c>
      <c r="N4859" s="3">
        <f t="shared" si="75"/>
        <v>1621.61</v>
      </c>
      <c r="O4859" s="3" t="str" cm="1">
        <f t="array" ref="O4859">_xlfn.IFS(J4859="Furn","Furniture",J4859="Tech","Technology",J4859="OffSup","Office Supplies")</f>
        <v>Furniture</v>
      </c>
      <c r="P4859" s="3" t="str" cm="1">
        <f t="array" ref="P4859">_xlfn.IFS(K4859="Bkcs","Bookcases",K4859="Phns","Phones",K4859="Acc","Accessories",K4859="Bndrs","Binders",K4859="Fstnrs","Fasteners")</f>
        <v>Phones</v>
      </c>
      <c r="Q4859" t="str">
        <f>IF(_xlfn.XLOOKUP(D4859,products!$A$2:$A$5902,products!$H$2:$H$5902,,0)=1,"Yes","No")</f>
        <v>Yes</v>
      </c>
    </row>
    <row r="4860" spans="1:17" x14ac:dyDescent="0.3">
      <c r="A4860" t="s">
        <v>28369</v>
      </c>
      <c r="B4860" s="4">
        <v>44343</v>
      </c>
      <c r="C4860" t="s">
        <v>28370</v>
      </c>
      <c r="D4860" t="s">
        <v>28373</v>
      </c>
      <c r="E4860" s="1">
        <v>44523</v>
      </c>
      <c r="F4860" t="s">
        <v>35</v>
      </c>
      <c r="G4860" t="str">
        <f>_xlfn.XLOOKUP(C4860,customers!$A$2:$A$5902,customers!$B$2:$B$5902,,0)</f>
        <v>Jimmy Ibarra</v>
      </c>
      <c r="H4860" t="str">
        <f>_xlfn.XLOOKUP(C4860,customers!$A$2:$A$5902,customers!$G$2:$G$5902,,0)</f>
        <v>South</v>
      </c>
      <c r="I4860" t="str">
        <f>_xlfn.XLOOKUP(C4860,customers!$A$2:$A$5902,customers!$E$2:$E$5902,,0)</f>
        <v>Stevenstown</v>
      </c>
      <c r="J4860" t="str">
        <f>INDEX(products!$B$2:$B$5902,MATCH(D4860,products!$A$2:$A$5902,0))</f>
        <v>Furn</v>
      </c>
      <c r="K4860" t="str">
        <f>INDEX(products!$C$2:$C$5902,MATCH(D4860,products!$A$2:$A$5902,0))</f>
        <v>Bndrs</v>
      </c>
      <c r="L4860" s="3">
        <f>INDEX(products!$E$2:$E$5902,MATCH(D4860,products!$A$2:$A$5902,0))</f>
        <v>4476.4799999999996</v>
      </c>
      <c r="M4860">
        <f>_xlfn.XLOOKUP(D4860,products!$A$2:$A$5902,products!$F$2:$F$5902)</f>
        <v>3</v>
      </c>
      <c r="N4860" s="3">
        <f t="shared" si="75"/>
        <v>1492.1599999999999</v>
      </c>
      <c r="O4860" s="3" t="str" cm="1">
        <f t="array" ref="O4860">_xlfn.IFS(J4860="Furn","Furniture",J4860="Tech","Technology",J4860="OffSup","Office Supplies")</f>
        <v>Furniture</v>
      </c>
      <c r="P4860" s="3" t="str" cm="1">
        <f t="array" ref="P4860">_xlfn.IFS(K4860="Bkcs","Bookcases",K4860="Phns","Phones",K4860="Acc","Accessories",K4860="Bndrs","Binders",K4860="Fstnrs","Fasteners")</f>
        <v>Binders</v>
      </c>
      <c r="Q4860" t="str">
        <f>IF(_xlfn.XLOOKUP(D4860,products!$A$2:$A$5902,products!$H$2:$H$5902,,0)=1,"Yes","No")</f>
        <v>No</v>
      </c>
    </row>
    <row r="4861" spans="1:17" x14ac:dyDescent="0.3">
      <c r="A4861" t="s">
        <v>28375</v>
      </c>
      <c r="B4861" s="4">
        <v>45258</v>
      </c>
      <c r="C4861" t="s">
        <v>28376</v>
      </c>
      <c r="D4861" t="s">
        <v>28379</v>
      </c>
      <c r="E4861" s="1">
        <v>45616</v>
      </c>
      <c r="F4861" t="s">
        <v>74</v>
      </c>
      <c r="G4861" t="str">
        <f>_xlfn.XLOOKUP(C4861,customers!$A$2:$A$5902,customers!$B$2:$B$5902,,0)</f>
        <v>Glenn West</v>
      </c>
      <c r="H4861" t="str">
        <f>_xlfn.XLOOKUP(C4861,customers!$A$2:$A$5902,customers!$G$2:$G$5902,,0)</f>
        <v>East</v>
      </c>
      <c r="I4861" t="str">
        <f>_xlfn.XLOOKUP(C4861,customers!$A$2:$A$5902,customers!$E$2:$E$5902,,0)</f>
        <v>Peterland</v>
      </c>
      <c r="J4861" t="str">
        <f>INDEX(products!$B$2:$B$5902,MATCH(D4861,products!$A$2:$A$5902,0))</f>
        <v>Furn</v>
      </c>
      <c r="K4861" t="str">
        <f>INDEX(products!$C$2:$C$5902,MATCH(D4861,products!$A$2:$A$5902,0))</f>
        <v>Phns</v>
      </c>
      <c r="L4861" s="3">
        <f>INDEX(products!$E$2:$E$5902,MATCH(D4861,products!$A$2:$A$5902,0))</f>
        <v>2049.38</v>
      </c>
      <c r="M4861">
        <f>_xlfn.XLOOKUP(D4861,products!$A$2:$A$5902,products!$F$2:$F$5902)</f>
        <v>5</v>
      </c>
      <c r="N4861" s="3">
        <f t="shared" si="75"/>
        <v>409.87600000000003</v>
      </c>
      <c r="O4861" s="3" t="str" cm="1">
        <f t="array" ref="O4861">_xlfn.IFS(J4861="Furn","Furniture",J4861="Tech","Technology",J4861="OffSup","Office Supplies")</f>
        <v>Furniture</v>
      </c>
      <c r="P4861" s="3" t="str" cm="1">
        <f t="array" ref="P4861">_xlfn.IFS(K4861="Bkcs","Bookcases",K4861="Phns","Phones",K4861="Acc","Accessories",K4861="Bndrs","Binders",K4861="Fstnrs","Fasteners")</f>
        <v>Phones</v>
      </c>
      <c r="Q4861" t="str">
        <f>IF(_xlfn.XLOOKUP(D4861,products!$A$2:$A$5902,products!$H$2:$H$5902,,0)=1,"Yes","No")</f>
        <v>Yes</v>
      </c>
    </row>
    <row r="4862" spans="1:17" x14ac:dyDescent="0.3">
      <c r="A4862" t="s">
        <v>28381</v>
      </c>
      <c r="B4862" s="4">
        <v>44380</v>
      </c>
      <c r="C4862" t="s">
        <v>28382</v>
      </c>
      <c r="D4862" t="s">
        <v>28385</v>
      </c>
      <c r="E4862" s="1">
        <v>44412</v>
      </c>
      <c r="F4862" t="s">
        <v>21</v>
      </c>
      <c r="G4862" t="str">
        <f>_xlfn.XLOOKUP(C4862,customers!$A$2:$A$5902,customers!$B$2:$B$5902,,0)</f>
        <v>Natasha Washington</v>
      </c>
      <c r="H4862" t="str">
        <f>_xlfn.XLOOKUP(C4862,customers!$A$2:$A$5902,customers!$G$2:$G$5902,,0)</f>
        <v>East</v>
      </c>
      <c r="I4862" t="str">
        <f>_xlfn.XLOOKUP(C4862,customers!$A$2:$A$5902,customers!$E$2:$E$5902,,0)</f>
        <v>East Karenshire</v>
      </c>
      <c r="J4862" t="str">
        <f>INDEX(products!$B$2:$B$5902,MATCH(D4862,products!$A$2:$A$5902,0))</f>
        <v>OffSup</v>
      </c>
      <c r="K4862" t="str">
        <f>INDEX(products!$C$2:$C$5902,MATCH(D4862,products!$A$2:$A$5902,0))</f>
        <v>Acc</v>
      </c>
      <c r="L4862" s="3">
        <f>INDEX(products!$E$2:$E$5902,MATCH(D4862,products!$A$2:$A$5902,0))</f>
        <v>878.22</v>
      </c>
      <c r="M4862">
        <f>_xlfn.XLOOKUP(D4862,products!$A$2:$A$5902,products!$F$2:$F$5902)</f>
        <v>4</v>
      </c>
      <c r="N4862" s="3">
        <f t="shared" si="75"/>
        <v>219.55500000000001</v>
      </c>
      <c r="O4862" s="3" t="str" cm="1">
        <f t="array" ref="O4862">_xlfn.IFS(J4862="Furn","Furniture",J4862="Tech","Technology",J4862="OffSup","Office Supplies")</f>
        <v>Office Supplies</v>
      </c>
      <c r="P4862" s="3" t="str" cm="1">
        <f t="array" ref="P4862">_xlfn.IFS(K4862="Bkcs","Bookcases",K4862="Phns","Phones",K4862="Acc","Accessories",K4862="Bndrs","Binders",K4862="Fstnrs","Fasteners")</f>
        <v>Accessories</v>
      </c>
      <c r="Q4862" t="str">
        <f>IF(_xlfn.XLOOKUP(D4862,products!$A$2:$A$5902,products!$H$2:$H$5902,,0)=1,"Yes","No")</f>
        <v>No</v>
      </c>
    </row>
    <row r="4863" spans="1:17" x14ac:dyDescent="0.3">
      <c r="A4863" t="s">
        <v>28387</v>
      </c>
      <c r="B4863" s="4">
        <v>44147</v>
      </c>
      <c r="C4863" t="s">
        <v>28388</v>
      </c>
      <c r="D4863" t="s">
        <v>28391</v>
      </c>
      <c r="E4863" s="1">
        <v>44408</v>
      </c>
      <c r="F4863" t="s">
        <v>74</v>
      </c>
      <c r="G4863" t="str">
        <f>_xlfn.XLOOKUP(C4863,customers!$A$2:$A$5902,customers!$B$2:$B$5902,,0)</f>
        <v>Rachel Phillips</v>
      </c>
      <c r="H4863" t="str">
        <f>_xlfn.XLOOKUP(C4863,customers!$A$2:$A$5902,customers!$G$2:$G$5902,,0)</f>
        <v>West</v>
      </c>
      <c r="I4863" t="str">
        <f>_xlfn.XLOOKUP(C4863,customers!$A$2:$A$5902,customers!$E$2:$E$5902,,0)</f>
        <v>Petersenside</v>
      </c>
      <c r="J4863" t="str">
        <f>INDEX(products!$B$2:$B$5902,MATCH(D4863,products!$A$2:$A$5902,0))</f>
        <v>Furn</v>
      </c>
      <c r="K4863" t="str">
        <f>INDEX(products!$C$2:$C$5902,MATCH(D4863,products!$A$2:$A$5902,0))</f>
        <v>Fstnrs</v>
      </c>
      <c r="L4863" s="3">
        <f>INDEX(products!$E$2:$E$5902,MATCH(D4863,products!$A$2:$A$5902,0))</f>
        <v>507.9</v>
      </c>
      <c r="M4863">
        <f>_xlfn.XLOOKUP(D4863,products!$A$2:$A$5902,products!$F$2:$F$5902)</f>
        <v>4</v>
      </c>
      <c r="N4863" s="3">
        <f t="shared" si="75"/>
        <v>126.97499999999999</v>
      </c>
      <c r="O4863" s="3" t="str" cm="1">
        <f t="array" ref="O4863">_xlfn.IFS(J4863="Furn","Furniture",J4863="Tech","Technology",J4863="OffSup","Office Supplies")</f>
        <v>Furniture</v>
      </c>
      <c r="P4863" s="3" t="str" cm="1">
        <f t="array" ref="P4863">_xlfn.IFS(K4863="Bkcs","Bookcases",K4863="Phns","Phones",K4863="Acc","Accessories",K4863="Bndrs","Binders",K4863="Fstnrs","Fasteners")</f>
        <v>Fasteners</v>
      </c>
      <c r="Q4863" t="str">
        <f>IF(_xlfn.XLOOKUP(D4863,products!$A$2:$A$5902,products!$H$2:$H$5902,,0)=1,"Yes","No")</f>
        <v>Yes</v>
      </c>
    </row>
    <row r="4864" spans="1:17" x14ac:dyDescent="0.3">
      <c r="A4864" t="s">
        <v>28393</v>
      </c>
      <c r="B4864" s="4">
        <v>44562</v>
      </c>
      <c r="C4864" t="s">
        <v>28394</v>
      </c>
      <c r="D4864" t="s">
        <v>28397</v>
      </c>
      <c r="E4864" s="1">
        <v>44635</v>
      </c>
      <c r="F4864" t="s">
        <v>35</v>
      </c>
      <c r="G4864" t="str">
        <f>_xlfn.XLOOKUP(C4864,customers!$A$2:$A$5902,customers!$B$2:$B$5902,,0)</f>
        <v>Andrea Robinson</v>
      </c>
      <c r="H4864" t="str">
        <f>_xlfn.XLOOKUP(C4864,customers!$A$2:$A$5902,customers!$G$2:$G$5902,,0)</f>
        <v>West</v>
      </c>
      <c r="I4864" t="str">
        <f>_xlfn.XLOOKUP(C4864,customers!$A$2:$A$5902,customers!$E$2:$E$5902,,0)</f>
        <v>Ruizberg</v>
      </c>
      <c r="J4864" t="str">
        <f>INDEX(products!$B$2:$B$5902,MATCH(D4864,products!$A$2:$A$5902,0))</f>
        <v>Furn</v>
      </c>
      <c r="K4864" t="str">
        <f>INDEX(products!$C$2:$C$5902,MATCH(D4864,products!$A$2:$A$5902,0))</f>
        <v>Bkcs</v>
      </c>
      <c r="L4864" s="3">
        <f>INDEX(products!$E$2:$E$5902,MATCH(D4864,products!$A$2:$A$5902,0))</f>
        <v>1274.18</v>
      </c>
      <c r="M4864">
        <f>_xlfn.XLOOKUP(D4864,products!$A$2:$A$5902,products!$F$2:$F$5902)</f>
        <v>6</v>
      </c>
      <c r="N4864" s="3">
        <f t="shared" si="75"/>
        <v>212.36333333333334</v>
      </c>
      <c r="O4864" s="3" t="str" cm="1">
        <f t="array" ref="O4864">_xlfn.IFS(J4864="Furn","Furniture",J4864="Tech","Technology",J4864="OffSup","Office Supplies")</f>
        <v>Furniture</v>
      </c>
      <c r="P4864" s="3" t="str" cm="1">
        <f t="array" ref="P4864">_xlfn.IFS(K4864="Bkcs","Bookcases",K4864="Phns","Phones",K4864="Acc","Accessories",K4864="Bndrs","Binders",K4864="Fstnrs","Fasteners")</f>
        <v>Bookcases</v>
      </c>
      <c r="Q4864" t="str">
        <f>IF(_xlfn.XLOOKUP(D4864,products!$A$2:$A$5902,products!$H$2:$H$5902,,0)=1,"Yes","No")</f>
        <v>No</v>
      </c>
    </row>
    <row r="4865" spans="1:17" x14ac:dyDescent="0.3">
      <c r="A4865" t="s">
        <v>28399</v>
      </c>
      <c r="B4865" s="4">
        <v>45344</v>
      </c>
      <c r="C4865" t="s">
        <v>28400</v>
      </c>
      <c r="D4865" t="s">
        <v>28402</v>
      </c>
      <c r="E4865" s="1">
        <v>45515</v>
      </c>
      <c r="F4865" t="s">
        <v>21</v>
      </c>
      <c r="G4865" t="str">
        <f>_xlfn.XLOOKUP(C4865,customers!$A$2:$A$5902,customers!$B$2:$B$5902,,0)</f>
        <v>Rachel Tucker</v>
      </c>
      <c r="H4865" t="str">
        <f>_xlfn.XLOOKUP(C4865,customers!$A$2:$A$5902,customers!$G$2:$G$5902,,0)</f>
        <v>East</v>
      </c>
      <c r="I4865" t="str">
        <f>_xlfn.XLOOKUP(C4865,customers!$A$2:$A$5902,customers!$E$2:$E$5902,,0)</f>
        <v>Jeffreyview</v>
      </c>
      <c r="J4865" t="str">
        <f>INDEX(products!$B$2:$B$5902,MATCH(D4865,products!$A$2:$A$5902,0))</f>
        <v>OffSup</v>
      </c>
      <c r="K4865" t="str">
        <f>INDEX(products!$C$2:$C$5902,MATCH(D4865,products!$A$2:$A$5902,0))</f>
        <v>Acc</v>
      </c>
      <c r="L4865" s="3">
        <f>INDEX(products!$E$2:$E$5902,MATCH(D4865,products!$A$2:$A$5902,0))</f>
        <v>2432.7399999999998</v>
      </c>
      <c r="M4865">
        <f>_xlfn.XLOOKUP(D4865,products!$A$2:$A$5902,products!$F$2:$F$5902)</f>
        <v>6</v>
      </c>
      <c r="N4865" s="3">
        <f t="shared" si="75"/>
        <v>405.45666666666665</v>
      </c>
      <c r="O4865" s="3" t="str" cm="1">
        <f t="array" ref="O4865">_xlfn.IFS(J4865="Furn","Furniture",J4865="Tech","Technology",J4865="OffSup","Office Supplies")</f>
        <v>Office Supplies</v>
      </c>
      <c r="P4865" s="3" t="str" cm="1">
        <f t="array" ref="P4865">_xlfn.IFS(K4865="Bkcs","Bookcases",K4865="Phns","Phones",K4865="Acc","Accessories",K4865="Bndrs","Binders",K4865="Fstnrs","Fasteners")</f>
        <v>Accessories</v>
      </c>
      <c r="Q4865" t="str">
        <f>IF(_xlfn.XLOOKUP(D4865,products!$A$2:$A$5902,products!$H$2:$H$5902,,0)=1,"Yes","No")</f>
        <v>Yes</v>
      </c>
    </row>
    <row r="4866" spans="1:17" x14ac:dyDescent="0.3">
      <c r="A4866" t="s">
        <v>28404</v>
      </c>
      <c r="B4866" s="4">
        <v>44720</v>
      </c>
      <c r="C4866" t="s">
        <v>28405</v>
      </c>
      <c r="D4866" t="s">
        <v>28408</v>
      </c>
      <c r="E4866" s="1">
        <v>44856</v>
      </c>
      <c r="F4866" t="s">
        <v>35</v>
      </c>
      <c r="G4866" t="str">
        <f>_xlfn.XLOOKUP(C4866,customers!$A$2:$A$5902,customers!$B$2:$B$5902,,0)</f>
        <v>Sara Jones</v>
      </c>
      <c r="H4866" t="str">
        <f>_xlfn.XLOOKUP(C4866,customers!$A$2:$A$5902,customers!$G$2:$G$5902,,0)</f>
        <v>North</v>
      </c>
      <c r="I4866" t="str">
        <f>_xlfn.XLOOKUP(C4866,customers!$A$2:$A$5902,customers!$E$2:$E$5902,,0)</f>
        <v>Mitchellview</v>
      </c>
      <c r="J4866" t="str">
        <f>INDEX(products!$B$2:$B$5902,MATCH(D4866,products!$A$2:$A$5902,0))</f>
        <v>OffSup</v>
      </c>
      <c r="K4866" t="str">
        <f>INDEX(products!$C$2:$C$5902,MATCH(D4866,products!$A$2:$A$5902,0))</f>
        <v>Phns</v>
      </c>
      <c r="L4866" s="3">
        <f>INDEX(products!$E$2:$E$5902,MATCH(D4866,products!$A$2:$A$5902,0))</f>
        <v>1584.95</v>
      </c>
      <c r="M4866">
        <f>_xlfn.XLOOKUP(D4866,products!$A$2:$A$5902,products!$F$2:$F$5902)</f>
        <v>9</v>
      </c>
      <c r="N4866" s="3">
        <f t="shared" si="75"/>
        <v>176.10555555555555</v>
      </c>
      <c r="O4866" s="3" t="str" cm="1">
        <f t="array" ref="O4866">_xlfn.IFS(J4866="Furn","Furniture",J4866="Tech","Technology",J4866="OffSup","Office Supplies")</f>
        <v>Office Supplies</v>
      </c>
      <c r="P4866" s="3" t="str" cm="1">
        <f t="array" ref="P4866">_xlfn.IFS(K4866="Bkcs","Bookcases",K4866="Phns","Phones",K4866="Acc","Accessories",K4866="Bndrs","Binders",K4866="Fstnrs","Fasteners")</f>
        <v>Phones</v>
      </c>
      <c r="Q4866" t="str">
        <f>IF(_xlfn.XLOOKUP(D4866,products!$A$2:$A$5902,products!$H$2:$H$5902,,0)=1,"Yes","No")</f>
        <v>No</v>
      </c>
    </row>
    <row r="4867" spans="1:17" x14ac:dyDescent="0.3">
      <c r="A4867" t="s">
        <v>28410</v>
      </c>
      <c r="B4867" s="4">
        <v>44418</v>
      </c>
      <c r="C4867" t="s">
        <v>28411</v>
      </c>
      <c r="D4867" t="s">
        <v>28414</v>
      </c>
      <c r="E4867" s="1">
        <v>44454</v>
      </c>
      <c r="F4867" t="s">
        <v>35</v>
      </c>
      <c r="G4867" t="str">
        <f>_xlfn.XLOOKUP(C4867,customers!$A$2:$A$5902,customers!$B$2:$B$5902,,0)</f>
        <v>Victoria Coffey</v>
      </c>
      <c r="H4867" t="str">
        <f>_xlfn.XLOOKUP(C4867,customers!$A$2:$A$5902,customers!$G$2:$G$5902,,0)</f>
        <v>North</v>
      </c>
      <c r="I4867" t="str">
        <f>_xlfn.XLOOKUP(C4867,customers!$A$2:$A$5902,customers!$E$2:$E$5902,,0)</f>
        <v>North Ian</v>
      </c>
      <c r="J4867" t="str">
        <f>INDEX(products!$B$2:$B$5902,MATCH(D4867,products!$A$2:$A$5902,0))</f>
        <v>OffSup</v>
      </c>
      <c r="K4867" t="str">
        <f>INDEX(products!$C$2:$C$5902,MATCH(D4867,products!$A$2:$A$5902,0))</f>
        <v>Bkcs</v>
      </c>
      <c r="L4867" s="3">
        <f>INDEX(products!$E$2:$E$5902,MATCH(D4867,products!$A$2:$A$5902,0))</f>
        <v>4882.62</v>
      </c>
      <c r="M4867">
        <f>_xlfn.XLOOKUP(D4867,products!$A$2:$A$5902,products!$F$2:$F$5902)</f>
        <v>1</v>
      </c>
      <c r="N4867" s="3">
        <f t="shared" ref="N4867:N4930" si="76">L4867/M4867</f>
        <v>4882.62</v>
      </c>
      <c r="O4867" s="3" t="str" cm="1">
        <f t="array" ref="O4867">_xlfn.IFS(J4867="Furn","Furniture",J4867="Tech","Technology",J4867="OffSup","Office Supplies")</f>
        <v>Office Supplies</v>
      </c>
      <c r="P4867" s="3" t="str" cm="1">
        <f t="array" ref="P4867">_xlfn.IFS(K4867="Bkcs","Bookcases",K4867="Phns","Phones",K4867="Acc","Accessories",K4867="Bndrs","Binders",K4867="Fstnrs","Fasteners")</f>
        <v>Bookcases</v>
      </c>
      <c r="Q4867" t="str">
        <f>IF(_xlfn.XLOOKUP(D4867,products!$A$2:$A$5902,products!$H$2:$H$5902,,0)=1,"Yes","No")</f>
        <v>No</v>
      </c>
    </row>
    <row r="4868" spans="1:17" x14ac:dyDescent="0.3">
      <c r="A4868" t="s">
        <v>28416</v>
      </c>
      <c r="B4868" s="4">
        <v>44524</v>
      </c>
      <c r="C4868" t="s">
        <v>28417</v>
      </c>
      <c r="D4868" s="2" t="s">
        <v>28419</v>
      </c>
      <c r="E4868" s="1">
        <v>44592</v>
      </c>
      <c r="F4868" t="s">
        <v>74</v>
      </c>
      <c r="G4868" t="str">
        <f>_xlfn.XLOOKUP(C4868,customers!$A$2:$A$5902,customers!$B$2:$B$5902,,0)</f>
        <v>Nathan Garcia</v>
      </c>
      <c r="H4868" t="str">
        <f>_xlfn.XLOOKUP(C4868,customers!$A$2:$A$5902,customers!$G$2:$G$5902,,0)</f>
        <v>East</v>
      </c>
      <c r="I4868" t="str">
        <f>_xlfn.XLOOKUP(C4868,customers!$A$2:$A$5902,customers!$E$2:$E$5902,,0)</f>
        <v>East Julia</v>
      </c>
      <c r="J4868" t="str">
        <f>INDEX(products!$B$2:$B$5902,MATCH(D4868,products!$A$2:$A$5902,0))</f>
        <v>Furn</v>
      </c>
      <c r="K4868" t="str">
        <f>INDEX(products!$C$2:$C$5902,MATCH(D4868,products!$A$2:$A$5902,0))</f>
        <v>Fstnrs</v>
      </c>
      <c r="L4868" s="3">
        <f>INDEX(products!$E$2:$E$5902,MATCH(D4868,products!$A$2:$A$5902,0))</f>
        <v>94.83</v>
      </c>
      <c r="M4868">
        <f>_xlfn.XLOOKUP(D4868,products!$A$2:$A$5902,products!$F$2:$F$5902)</f>
        <v>10</v>
      </c>
      <c r="N4868" s="3">
        <f t="shared" si="76"/>
        <v>9.4830000000000005</v>
      </c>
      <c r="O4868" s="3" t="str" cm="1">
        <f t="array" ref="O4868">_xlfn.IFS(J4868="Furn","Furniture",J4868="Tech","Technology",J4868="OffSup","Office Supplies")</f>
        <v>Furniture</v>
      </c>
      <c r="P4868" s="3" t="str" cm="1">
        <f t="array" ref="P4868">_xlfn.IFS(K4868="Bkcs","Bookcases",K4868="Phns","Phones",K4868="Acc","Accessories",K4868="Bndrs","Binders",K4868="Fstnrs","Fasteners")</f>
        <v>Fasteners</v>
      </c>
      <c r="Q4868" t="str">
        <f>IF(_xlfn.XLOOKUP(D4868,products!$A$2:$A$5902,products!$H$2:$H$5902,,0)=1,"Yes","No")</f>
        <v>No</v>
      </c>
    </row>
    <row r="4869" spans="1:17" x14ac:dyDescent="0.3">
      <c r="A4869" t="s">
        <v>28421</v>
      </c>
      <c r="B4869" s="4">
        <v>44763</v>
      </c>
      <c r="C4869" t="s">
        <v>28422</v>
      </c>
      <c r="D4869" t="s">
        <v>28425</v>
      </c>
      <c r="E4869" s="1">
        <v>45105</v>
      </c>
      <c r="F4869" t="s">
        <v>21</v>
      </c>
      <c r="G4869" t="str">
        <f>_xlfn.XLOOKUP(C4869,customers!$A$2:$A$5902,customers!$B$2:$B$5902,,0)</f>
        <v>Cheryl King</v>
      </c>
      <c r="H4869" t="str">
        <f>_xlfn.XLOOKUP(C4869,customers!$A$2:$A$5902,customers!$G$2:$G$5902,,0)</f>
        <v>West</v>
      </c>
      <c r="I4869" t="str">
        <f>_xlfn.XLOOKUP(C4869,customers!$A$2:$A$5902,customers!$E$2:$E$5902,,0)</f>
        <v>Port Angela</v>
      </c>
      <c r="J4869" t="str">
        <f>INDEX(products!$B$2:$B$5902,MATCH(D4869,products!$A$2:$A$5902,0))</f>
        <v>Tech</v>
      </c>
      <c r="K4869" t="str">
        <f>INDEX(products!$C$2:$C$5902,MATCH(D4869,products!$A$2:$A$5902,0))</f>
        <v>Phns</v>
      </c>
      <c r="L4869" s="3">
        <f>INDEX(products!$E$2:$E$5902,MATCH(D4869,products!$A$2:$A$5902,0))</f>
        <v>4144.3100000000004</v>
      </c>
      <c r="M4869">
        <f>_xlfn.XLOOKUP(D4869,products!$A$2:$A$5902,products!$F$2:$F$5902)</f>
        <v>9</v>
      </c>
      <c r="N4869" s="3">
        <f t="shared" si="76"/>
        <v>460.47888888888895</v>
      </c>
      <c r="O4869" s="3" t="str" cm="1">
        <f t="array" ref="O4869">_xlfn.IFS(J4869="Furn","Furniture",J4869="Tech","Technology",J4869="OffSup","Office Supplies")</f>
        <v>Technology</v>
      </c>
      <c r="P4869" s="3" t="str" cm="1">
        <f t="array" ref="P4869">_xlfn.IFS(K4869="Bkcs","Bookcases",K4869="Phns","Phones",K4869="Acc","Accessories",K4869="Bndrs","Binders",K4869="Fstnrs","Fasteners")</f>
        <v>Phones</v>
      </c>
      <c r="Q4869" t="str">
        <f>IF(_xlfn.XLOOKUP(D4869,products!$A$2:$A$5902,products!$H$2:$H$5902,,0)=1,"Yes","No")</f>
        <v>Yes</v>
      </c>
    </row>
    <row r="4870" spans="1:17" x14ac:dyDescent="0.3">
      <c r="A4870" t="s">
        <v>28427</v>
      </c>
      <c r="B4870" s="4">
        <v>43722</v>
      </c>
      <c r="C4870" t="s">
        <v>28428</v>
      </c>
      <c r="D4870" t="s">
        <v>28431</v>
      </c>
      <c r="E4870" s="1">
        <v>43794</v>
      </c>
      <c r="F4870" t="s">
        <v>35</v>
      </c>
      <c r="G4870" t="str">
        <f>_xlfn.XLOOKUP(C4870,customers!$A$2:$A$5902,customers!$B$2:$B$5902,,0)</f>
        <v>Robert Case</v>
      </c>
      <c r="H4870" t="str">
        <f>_xlfn.XLOOKUP(C4870,customers!$A$2:$A$5902,customers!$G$2:$G$5902,,0)</f>
        <v>West</v>
      </c>
      <c r="I4870" t="str">
        <f>_xlfn.XLOOKUP(C4870,customers!$A$2:$A$5902,customers!$E$2:$E$5902,,0)</f>
        <v>East Kimberly</v>
      </c>
      <c r="J4870" t="str">
        <f>INDEX(products!$B$2:$B$5902,MATCH(D4870,products!$A$2:$A$5902,0))</f>
        <v>Furn</v>
      </c>
      <c r="K4870" t="str">
        <f>INDEX(products!$C$2:$C$5902,MATCH(D4870,products!$A$2:$A$5902,0))</f>
        <v>Acc</v>
      </c>
      <c r="L4870" s="3">
        <f>INDEX(products!$E$2:$E$5902,MATCH(D4870,products!$A$2:$A$5902,0))</f>
        <v>139.13</v>
      </c>
      <c r="M4870">
        <f>_xlfn.XLOOKUP(D4870,products!$A$2:$A$5902,products!$F$2:$F$5902)</f>
        <v>8</v>
      </c>
      <c r="N4870" s="3">
        <f t="shared" si="76"/>
        <v>17.391249999999999</v>
      </c>
      <c r="O4870" s="3" t="str" cm="1">
        <f t="array" ref="O4870">_xlfn.IFS(J4870="Furn","Furniture",J4870="Tech","Technology",J4870="OffSup","Office Supplies")</f>
        <v>Furniture</v>
      </c>
      <c r="P4870" s="3" t="str" cm="1">
        <f t="array" ref="P4870">_xlfn.IFS(K4870="Bkcs","Bookcases",K4870="Phns","Phones",K4870="Acc","Accessories",K4870="Bndrs","Binders",K4870="Fstnrs","Fasteners")</f>
        <v>Accessories</v>
      </c>
      <c r="Q4870" t="str">
        <f>IF(_xlfn.XLOOKUP(D4870,products!$A$2:$A$5902,products!$H$2:$H$5902,,0)=1,"Yes","No")</f>
        <v>No</v>
      </c>
    </row>
    <row r="4871" spans="1:17" x14ac:dyDescent="0.3">
      <c r="A4871" t="s">
        <v>28433</v>
      </c>
      <c r="B4871" s="4">
        <v>44021</v>
      </c>
      <c r="C4871" t="s">
        <v>28434</v>
      </c>
      <c r="D4871" t="s">
        <v>28437</v>
      </c>
      <c r="E4871" s="1">
        <v>44320</v>
      </c>
      <c r="F4871" t="s">
        <v>21</v>
      </c>
      <c r="G4871" t="str">
        <f>_xlfn.XLOOKUP(C4871,customers!$A$2:$A$5902,customers!$B$2:$B$5902,,0)</f>
        <v>Heather Garcia</v>
      </c>
      <c r="H4871" t="str">
        <f>_xlfn.XLOOKUP(C4871,customers!$A$2:$A$5902,customers!$G$2:$G$5902,,0)</f>
        <v>North</v>
      </c>
      <c r="I4871" t="str">
        <f>_xlfn.XLOOKUP(C4871,customers!$A$2:$A$5902,customers!$E$2:$E$5902,,0)</f>
        <v>Lake Paul</v>
      </c>
      <c r="J4871" t="str">
        <f>INDEX(products!$B$2:$B$5902,MATCH(D4871,products!$A$2:$A$5902,0))</f>
        <v>OffSup</v>
      </c>
      <c r="K4871" t="str">
        <f>INDEX(products!$C$2:$C$5902,MATCH(D4871,products!$A$2:$A$5902,0))</f>
        <v>Fstnrs</v>
      </c>
      <c r="L4871" s="3">
        <f>INDEX(products!$E$2:$E$5902,MATCH(D4871,products!$A$2:$A$5902,0))</f>
        <v>528.04999999999995</v>
      </c>
      <c r="M4871">
        <f>_xlfn.XLOOKUP(D4871,products!$A$2:$A$5902,products!$F$2:$F$5902)</f>
        <v>5</v>
      </c>
      <c r="N4871" s="3">
        <f t="shared" si="76"/>
        <v>105.60999999999999</v>
      </c>
      <c r="O4871" s="3" t="str" cm="1">
        <f t="array" ref="O4871">_xlfn.IFS(J4871="Furn","Furniture",J4871="Tech","Technology",J4871="OffSup","Office Supplies")</f>
        <v>Office Supplies</v>
      </c>
      <c r="P4871" s="3" t="str" cm="1">
        <f t="array" ref="P4871">_xlfn.IFS(K4871="Bkcs","Bookcases",K4871="Phns","Phones",K4871="Acc","Accessories",K4871="Bndrs","Binders",K4871="Fstnrs","Fasteners")</f>
        <v>Fasteners</v>
      </c>
      <c r="Q4871" t="str">
        <f>IF(_xlfn.XLOOKUP(D4871,products!$A$2:$A$5902,products!$H$2:$H$5902,,0)=1,"Yes","No")</f>
        <v>Yes</v>
      </c>
    </row>
    <row r="4872" spans="1:17" x14ac:dyDescent="0.3">
      <c r="A4872" t="s">
        <v>28439</v>
      </c>
      <c r="B4872" s="4">
        <v>44159</v>
      </c>
      <c r="C4872" t="s">
        <v>28440</v>
      </c>
      <c r="D4872" t="s">
        <v>28443</v>
      </c>
      <c r="E4872" s="1">
        <v>44477</v>
      </c>
      <c r="F4872" t="s">
        <v>74</v>
      </c>
      <c r="G4872" t="str">
        <f>_xlfn.XLOOKUP(C4872,customers!$A$2:$A$5902,customers!$B$2:$B$5902,,0)</f>
        <v>Randy Dawson</v>
      </c>
      <c r="H4872" t="str">
        <f>_xlfn.XLOOKUP(C4872,customers!$A$2:$A$5902,customers!$G$2:$G$5902,,0)</f>
        <v>South</v>
      </c>
      <c r="I4872" t="str">
        <f>_xlfn.XLOOKUP(C4872,customers!$A$2:$A$5902,customers!$E$2:$E$5902,,0)</f>
        <v>Scottberg</v>
      </c>
      <c r="J4872" t="str">
        <f>INDEX(products!$B$2:$B$5902,MATCH(D4872,products!$A$2:$A$5902,0))</f>
        <v>OffSup</v>
      </c>
      <c r="K4872" t="str">
        <f>INDEX(products!$C$2:$C$5902,MATCH(D4872,products!$A$2:$A$5902,0))</f>
        <v>Acc</v>
      </c>
      <c r="L4872" s="3">
        <f>INDEX(products!$E$2:$E$5902,MATCH(D4872,products!$A$2:$A$5902,0))</f>
        <v>4895.6499999999996</v>
      </c>
      <c r="M4872">
        <f>_xlfn.XLOOKUP(D4872,products!$A$2:$A$5902,products!$F$2:$F$5902)</f>
        <v>6</v>
      </c>
      <c r="N4872" s="3">
        <f t="shared" si="76"/>
        <v>815.94166666666661</v>
      </c>
      <c r="O4872" s="3" t="str" cm="1">
        <f t="array" ref="O4872">_xlfn.IFS(J4872="Furn","Furniture",J4872="Tech","Technology",J4872="OffSup","Office Supplies")</f>
        <v>Office Supplies</v>
      </c>
      <c r="P4872" s="3" t="str" cm="1">
        <f t="array" ref="P4872">_xlfn.IFS(K4872="Bkcs","Bookcases",K4872="Phns","Phones",K4872="Acc","Accessories",K4872="Bndrs","Binders",K4872="Fstnrs","Fasteners")</f>
        <v>Accessories</v>
      </c>
      <c r="Q4872" t="str">
        <f>IF(_xlfn.XLOOKUP(D4872,products!$A$2:$A$5902,products!$H$2:$H$5902,,0)=1,"Yes","No")</f>
        <v>No</v>
      </c>
    </row>
    <row r="4873" spans="1:17" x14ac:dyDescent="0.3">
      <c r="A4873" t="s">
        <v>28445</v>
      </c>
      <c r="B4873" s="4">
        <v>43664</v>
      </c>
      <c r="C4873" t="s">
        <v>28446</v>
      </c>
      <c r="D4873" t="s">
        <v>28449</v>
      </c>
      <c r="E4873" s="1">
        <v>43703</v>
      </c>
      <c r="F4873" t="s">
        <v>35</v>
      </c>
      <c r="G4873" t="str">
        <f>_xlfn.XLOOKUP(C4873,customers!$A$2:$A$5902,customers!$B$2:$B$5902,,0)</f>
        <v>Jennifer Small</v>
      </c>
      <c r="H4873" t="str">
        <f>_xlfn.XLOOKUP(C4873,customers!$A$2:$A$5902,customers!$G$2:$G$5902,,0)</f>
        <v>North</v>
      </c>
      <c r="I4873" t="str">
        <f>_xlfn.XLOOKUP(C4873,customers!$A$2:$A$5902,customers!$E$2:$E$5902,,0)</f>
        <v>South Connor</v>
      </c>
      <c r="J4873" t="str">
        <f>INDEX(products!$B$2:$B$5902,MATCH(D4873,products!$A$2:$A$5902,0))</f>
        <v>Tech</v>
      </c>
      <c r="K4873" t="str">
        <f>INDEX(products!$C$2:$C$5902,MATCH(D4873,products!$A$2:$A$5902,0))</f>
        <v>Bkcs</v>
      </c>
      <c r="L4873" s="3">
        <f>INDEX(products!$E$2:$E$5902,MATCH(D4873,products!$A$2:$A$5902,0))</f>
        <v>1655.89</v>
      </c>
      <c r="M4873">
        <f>_xlfn.XLOOKUP(D4873,products!$A$2:$A$5902,products!$F$2:$F$5902)</f>
        <v>7</v>
      </c>
      <c r="N4873" s="3">
        <f t="shared" si="76"/>
        <v>236.55571428571429</v>
      </c>
      <c r="O4873" s="3" t="str" cm="1">
        <f t="array" ref="O4873">_xlfn.IFS(J4873="Furn","Furniture",J4873="Tech","Technology",J4873="OffSup","Office Supplies")</f>
        <v>Technology</v>
      </c>
      <c r="P4873" s="3" t="str" cm="1">
        <f t="array" ref="P4873">_xlfn.IFS(K4873="Bkcs","Bookcases",K4873="Phns","Phones",K4873="Acc","Accessories",K4873="Bndrs","Binders",K4873="Fstnrs","Fasteners")</f>
        <v>Bookcases</v>
      </c>
      <c r="Q4873" t="str">
        <f>IF(_xlfn.XLOOKUP(D4873,products!$A$2:$A$5902,products!$H$2:$H$5902,,0)=1,"Yes","No")</f>
        <v>No</v>
      </c>
    </row>
    <row r="4874" spans="1:17" x14ac:dyDescent="0.3">
      <c r="A4874" t="s">
        <v>28451</v>
      </c>
      <c r="B4874" s="4">
        <v>44178</v>
      </c>
      <c r="C4874" t="s">
        <v>28452</v>
      </c>
      <c r="D4874" t="s">
        <v>28455</v>
      </c>
      <c r="E4874" s="1">
        <v>44403</v>
      </c>
      <c r="F4874" t="s">
        <v>35</v>
      </c>
      <c r="G4874" t="str">
        <f>_xlfn.XLOOKUP(C4874,customers!$A$2:$A$5902,customers!$B$2:$B$5902,,0)</f>
        <v>Benjamin Jones</v>
      </c>
      <c r="H4874" t="str">
        <f>_xlfn.XLOOKUP(C4874,customers!$A$2:$A$5902,customers!$G$2:$G$5902,,0)</f>
        <v>South</v>
      </c>
      <c r="I4874" t="str">
        <f>_xlfn.XLOOKUP(C4874,customers!$A$2:$A$5902,customers!$E$2:$E$5902,,0)</f>
        <v>South Josephberg</v>
      </c>
      <c r="J4874" t="str">
        <f>INDEX(products!$B$2:$B$5902,MATCH(D4874,products!$A$2:$A$5902,0))</f>
        <v>Tech</v>
      </c>
      <c r="K4874" t="str">
        <f>INDEX(products!$C$2:$C$5902,MATCH(D4874,products!$A$2:$A$5902,0))</f>
        <v>Fstnrs</v>
      </c>
      <c r="L4874" s="3">
        <f>INDEX(products!$E$2:$E$5902,MATCH(D4874,products!$A$2:$A$5902,0))</f>
        <v>807.69</v>
      </c>
      <c r="M4874">
        <f>_xlfn.XLOOKUP(D4874,products!$A$2:$A$5902,products!$F$2:$F$5902)</f>
        <v>8</v>
      </c>
      <c r="N4874" s="3">
        <f t="shared" si="76"/>
        <v>100.96125000000001</v>
      </c>
      <c r="O4874" s="3" t="str" cm="1">
        <f t="array" ref="O4874">_xlfn.IFS(J4874="Furn","Furniture",J4874="Tech","Technology",J4874="OffSup","Office Supplies")</f>
        <v>Technology</v>
      </c>
      <c r="P4874" s="3" t="str" cm="1">
        <f t="array" ref="P4874">_xlfn.IFS(K4874="Bkcs","Bookcases",K4874="Phns","Phones",K4874="Acc","Accessories",K4874="Bndrs","Binders",K4874="Fstnrs","Fasteners")</f>
        <v>Fasteners</v>
      </c>
      <c r="Q4874" t="str">
        <f>IF(_xlfn.XLOOKUP(D4874,products!$A$2:$A$5902,products!$H$2:$H$5902,,0)=1,"Yes","No")</f>
        <v>Yes</v>
      </c>
    </row>
    <row r="4875" spans="1:17" x14ac:dyDescent="0.3">
      <c r="A4875" t="s">
        <v>28457</v>
      </c>
      <c r="B4875" s="4">
        <v>44838</v>
      </c>
      <c r="C4875" t="s">
        <v>28458</v>
      </c>
      <c r="D4875" t="s">
        <v>28461</v>
      </c>
      <c r="E4875" s="1">
        <v>45101</v>
      </c>
      <c r="F4875" t="s">
        <v>35</v>
      </c>
      <c r="G4875" t="str">
        <f>_xlfn.XLOOKUP(C4875,customers!$A$2:$A$5902,customers!$B$2:$B$5902,,0)</f>
        <v>Dr. Ashley Brown</v>
      </c>
      <c r="H4875" t="str">
        <f>_xlfn.XLOOKUP(C4875,customers!$A$2:$A$5902,customers!$G$2:$G$5902,,0)</f>
        <v>South</v>
      </c>
      <c r="I4875" t="str">
        <f>_xlfn.XLOOKUP(C4875,customers!$A$2:$A$5902,customers!$E$2:$E$5902,,0)</f>
        <v>North Tinastad</v>
      </c>
      <c r="J4875" t="str">
        <f>INDEX(products!$B$2:$B$5902,MATCH(D4875,products!$A$2:$A$5902,0))</f>
        <v>OffSup</v>
      </c>
      <c r="K4875" t="str">
        <f>INDEX(products!$C$2:$C$5902,MATCH(D4875,products!$A$2:$A$5902,0))</f>
        <v>Bkcs</v>
      </c>
      <c r="L4875" s="3">
        <f>INDEX(products!$E$2:$E$5902,MATCH(D4875,products!$A$2:$A$5902,0))</f>
        <v>2244.94</v>
      </c>
      <c r="M4875">
        <f>_xlfn.XLOOKUP(D4875,products!$A$2:$A$5902,products!$F$2:$F$5902)</f>
        <v>2</v>
      </c>
      <c r="N4875" s="3">
        <f t="shared" si="76"/>
        <v>1122.47</v>
      </c>
      <c r="O4875" s="3" t="str" cm="1">
        <f t="array" ref="O4875">_xlfn.IFS(J4875="Furn","Furniture",J4875="Tech","Technology",J4875="OffSup","Office Supplies")</f>
        <v>Office Supplies</v>
      </c>
      <c r="P4875" s="3" t="str" cm="1">
        <f t="array" ref="P4875">_xlfn.IFS(K4875="Bkcs","Bookcases",K4875="Phns","Phones",K4875="Acc","Accessories",K4875="Bndrs","Binders",K4875="Fstnrs","Fasteners")</f>
        <v>Bookcases</v>
      </c>
      <c r="Q4875" t="str">
        <f>IF(_xlfn.XLOOKUP(D4875,products!$A$2:$A$5902,products!$H$2:$H$5902,,0)=1,"Yes","No")</f>
        <v>Yes</v>
      </c>
    </row>
    <row r="4876" spans="1:17" x14ac:dyDescent="0.3">
      <c r="A4876" t="s">
        <v>28463</v>
      </c>
      <c r="B4876" s="4">
        <v>44559</v>
      </c>
      <c r="C4876" t="s">
        <v>28464</v>
      </c>
      <c r="D4876" t="s">
        <v>28466</v>
      </c>
      <c r="E4876" s="1">
        <v>44787</v>
      </c>
      <c r="F4876" t="s">
        <v>21</v>
      </c>
      <c r="G4876" t="str">
        <f>_xlfn.XLOOKUP(C4876,customers!$A$2:$A$5902,customers!$B$2:$B$5902,,0)</f>
        <v>Jamie Hahn</v>
      </c>
      <c r="H4876" t="str">
        <f>_xlfn.XLOOKUP(C4876,customers!$A$2:$A$5902,customers!$G$2:$G$5902,,0)</f>
        <v>East</v>
      </c>
      <c r="I4876" t="str">
        <f>_xlfn.XLOOKUP(C4876,customers!$A$2:$A$5902,customers!$E$2:$E$5902,,0)</f>
        <v>Johnsonland</v>
      </c>
      <c r="J4876" t="str">
        <f>INDEX(products!$B$2:$B$5902,MATCH(D4876,products!$A$2:$A$5902,0))</f>
        <v>Tech</v>
      </c>
      <c r="K4876" t="str">
        <f>INDEX(products!$C$2:$C$5902,MATCH(D4876,products!$A$2:$A$5902,0))</f>
        <v>Phns</v>
      </c>
      <c r="L4876" s="3">
        <f>INDEX(products!$E$2:$E$5902,MATCH(D4876,products!$A$2:$A$5902,0))</f>
        <v>2629.62</v>
      </c>
      <c r="M4876">
        <f>_xlfn.XLOOKUP(D4876,products!$A$2:$A$5902,products!$F$2:$F$5902)</f>
        <v>1</v>
      </c>
      <c r="N4876" s="3">
        <f t="shared" si="76"/>
        <v>2629.62</v>
      </c>
      <c r="O4876" s="3" t="str" cm="1">
        <f t="array" ref="O4876">_xlfn.IFS(J4876="Furn","Furniture",J4876="Tech","Technology",J4876="OffSup","Office Supplies")</f>
        <v>Technology</v>
      </c>
      <c r="P4876" s="3" t="str" cm="1">
        <f t="array" ref="P4876">_xlfn.IFS(K4876="Bkcs","Bookcases",K4876="Phns","Phones",K4876="Acc","Accessories",K4876="Bndrs","Binders",K4876="Fstnrs","Fasteners")</f>
        <v>Phones</v>
      </c>
      <c r="Q4876" t="str">
        <f>IF(_xlfn.XLOOKUP(D4876,products!$A$2:$A$5902,products!$H$2:$H$5902,,0)=1,"Yes","No")</f>
        <v>No</v>
      </c>
    </row>
    <row r="4877" spans="1:17" x14ac:dyDescent="0.3">
      <c r="A4877" t="s">
        <v>28468</v>
      </c>
      <c r="B4877" s="4">
        <v>44577</v>
      </c>
      <c r="C4877" t="s">
        <v>28469</v>
      </c>
      <c r="D4877" t="s">
        <v>28472</v>
      </c>
      <c r="E4877" s="1">
        <v>44920</v>
      </c>
      <c r="F4877" t="s">
        <v>74</v>
      </c>
      <c r="G4877" t="str">
        <f>_xlfn.XLOOKUP(C4877,customers!$A$2:$A$5902,customers!$B$2:$B$5902,,0)</f>
        <v>Mrs. Jessica Ramos</v>
      </c>
      <c r="H4877" t="str">
        <f>_xlfn.XLOOKUP(C4877,customers!$A$2:$A$5902,customers!$G$2:$G$5902,,0)</f>
        <v>West</v>
      </c>
      <c r="I4877" t="str">
        <f>_xlfn.XLOOKUP(C4877,customers!$A$2:$A$5902,customers!$E$2:$E$5902,,0)</f>
        <v>Farleyshire</v>
      </c>
      <c r="J4877" t="str">
        <f>INDEX(products!$B$2:$B$5902,MATCH(D4877,products!$A$2:$A$5902,0))</f>
        <v>Tech</v>
      </c>
      <c r="K4877" t="str">
        <f>INDEX(products!$C$2:$C$5902,MATCH(D4877,products!$A$2:$A$5902,0))</f>
        <v>Acc</v>
      </c>
      <c r="L4877" s="3">
        <f>INDEX(products!$E$2:$E$5902,MATCH(D4877,products!$A$2:$A$5902,0))</f>
        <v>240.16</v>
      </c>
      <c r="M4877">
        <f>_xlfn.XLOOKUP(D4877,products!$A$2:$A$5902,products!$F$2:$F$5902)</f>
        <v>7</v>
      </c>
      <c r="N4877" s="3">
        <f t="shared" si="76"/>
        <v>34.308571428571426</v>
      </c>
      <c r="O4877" s="3" t="str" cm="1">
        <f t="array" ref="O4877">_xlfn.IFS(J4877="Furn","Furniture",J4877="Tech","Technology",J4877="OffSup","Office Supplies")</f>
        <v>Technology</v>
      </c>
      <c r="P4877" s="3" t="str" cm="1">
        <f t="array" ref="P4877">_xlfn.IFS(K4877="Bkcs","Bookcases",K4877="Phns","Phones",K4877="Acc","Accessories",K4877="Bndrs","Binders",K4877="Fstnrs","Fasteners")</f>
        <v>Accessories</v>
      </c>
      <c r="Q4877" t="str">
        <f>IF(_xlfn.XLOOKUP(D4877,products!$A$2:$A$5902,products!$H$2:$H$5902,,0)=1,"Yes","No")</f>
        <v>Yes</v>
      </c>
    </row>
    <row r="4878" spans="1:17" x14ac:dyDescent="0.3">
      <c r="A4878" t="s">
        <v>28474</v>
      </c>
      <c r="B4878" s="4">
        <v>44214</v>
      </c>
      <c r="C4878" t="s">
        <v>28475</v>
      </c>
      <c r="D4878" t="s">
        <v>28478</v>
      </c>
      <c r="E4878" s="1">
        <v>44379</v>
      </c>
      <c r="F4878" t="s">
        <v>74</v>
      </c>
      <c r="G4878" t="str">
        <f>_xlfn.XLOOKUP(C4878,customers!$A$2:$A$5902,customers!$B$2:$B$5902,,0)</f>
        <v>Ronald Young</v>
      </c>
      <c r="H4878" t="str">
        <f>_xlfn.XLOOKUP(C4878,customers!$A$2:$A$5902,customers!$G$2:$G$5902,,0)</f>
        <v>East</v>
      </c>
      <c r="I4878" t="str">
        <f>_xlfn.XLOOKUP(C4878,customers!$A$2:$A$5902,customers!$E$2:$E$5902,,0)</f>
        <v>New Laurenburgh</v>
      </c>
      <c r="J4878" t="str">
        <f>INDEX(products!$B$2:$B$5902,MATCH(D4878,products!$A$2:$A$5902,0))</f>
        <v>OffSup</v>
      </c>
      <c r="K4878" t="str">
        <f>INDEX(products!$C$2:$C$5902,MATCH(D4878,products!$A$2:$A$5902,0))</f>
        <v>Phns</v>
      </c>
      <c r="L4878" s="3">
        <f>INDEX(products!$E$2:$E$5902,MATCH(D4878,products!$A$2:$A$5902,0))</f>
        <v>2767.11</v>
      </c>
      <c r="M4878">
        <f>_xlfn.XLOOKUP(D4878,products!$A$2:$A$5902,products!$F$2:$F$5902)</f>
        <v>6</v>
      </c>
      <c r="N4878" s="3">
        <f t="shared" si="76"/>
        <v>461.185</v>
      </c>
      <c r="O4878" s="3" t="str" cm="1">
        <f t="array" ref="O4878">_xlfn.IFS(J4878="Furn","Furniture",J4878="Tech","Technology",J4878="OffSup","Office Supplies")</f>
        <v>Office Supplies</v>
      </c>
      <c r="P4878" s="3" t="str" cm="1">
        <f t="array" ref="P4878">_xlfn.IFS(K4878="Bkcs","Bookcases",K4878="Phns","Phones",K4878="Acc","Accessories",K4878="Bndrs","Binders",K4878="Fstnrs","Fasteners")</f>
        <v>Phones</v>
      </c>
      <c r="Q4878" t="str">
        <f>IF(_xlfn.XLOOKUP(D4878,products!$A$2:$A$5902,products!$H$2:$H$5902,,0)=1,"Yes","No")</f>
        <v>No</v>
      </c>
    </row>
    <row r="4879" spans="1:17" x14ac:dyDescent="0.3">
      <c r="A4879" t="s">
        <v>28480</v>
      </c>
      <c r="B4879" s="4">
        <v>43566</v>
      </c>
      <c r="C4879" t="s">
        <v>28481</v>
      </c>
      <c r="D4879" t="s">
        <v>28484</v>
      </c>
      <c r="E4879" s="1">
        <v>43878</v>
      </c>
      <c r="F4879" t="s">
        <v>74</v>
      </c>
      <c r="G4879" t="str">
        <f>_xlfn.XLOOKUP(C4879,customers!$A$2:$A$5902,customers!$B$2:$B$5902,,0)</f>
        <v>Stanley Thornton</v>
      </c>
      <c r="H4879" t="str">
        <f>_xlfn.XLOOKUP(C4879,customers!$A$2:$A$5902,customers!$G$2:$G$5902,,0)</f>
        <v>North</v>
      </c>
      <c r="I4879" t="str">
        <f>_xlfn.XLOOKUP(C4879,customers!$A$2:$A$5902,customers!$E$2:$E$5902,,0)</f>
        <v>Osbornehaven</v>
      </c>
      <c r="J4879" t="str">
        <f>INDEX(products!$B$2:$B$5902,MATCH(D4879,products!$A$2:$A$5902,0))</f>
        <v>Tech</v>
      </c>
      <c r="K4879" t="str">
        <f>INDEX(products!$C$2:$C$5902,MATCH(D4879,products!$A$2:$A$5902,0))</f>
        <v>Phns</v>
      </c>
      <c r="L4879" s="3">
        <f>INDEX(products!$E$2:$E$5902,MATCH(D4879,products!$A$2:$A$5902,0))</f>
        <v>2120.5500000000002</v>
      </c>
      <c r="M4879">
        <f>_xlfn.XLOOKUP(D4879,products!$A$2:$A$5902,products!$F$2:$F$5902)</f>
        <v>10</v>
      </c>
      <c r="N4879" s="3">
        <f t="shared" si="76"/>
        <v>212.05500000000001</v>
      </c>
      <c r="O4879" s="3" t="str" cm="1">
        <f t="array" ref="O4879">_xlfn.IFS(J4879="Furn","Furniture",J4879="Tech","Technology",J4879="OffSup","Office Supplies")</f>
        <v>Technology</v>
      </c>
      <c r="P4879" s="3" t="str" cm="1">
        <f t="array" ref="P4879">_xlfn.IFS(K4879="Bkcs","Bookcases",K4879="Phns","Phones",K4879="Acc","Accessories",K4879="Bndrs","Binders",K4879="Fstnrs","Fasteners")</f>
        <v>Phones</v>
      </c>
      <c r="Q4879" t="str">
        <f>IF(_xlfn.XLOOKUP(D4879,products!$A$2:$A$5902,products!$H$2:$H$5902,,0)=1,"Yes","No")</f>
        <v>Yes</v>
      </c>
    </row>
    <row r="4880" spans="1:17" x14ac:dyDescent="0.3">
      <c r="A4880" t="s">
        <v>28486</v>
      </c>
      <c r="B4880" s="4">
        <v>44203</v>
      </c>
      <c r="C4880" t="s">
        <v>28487</v>
      </c>
      <c r="D4880" t="s">
        <v>28490</v>
      </c>
      <c r="E4880" s="1">
        <v>44549</v>
      </c>
      <c r="F4880" t="s">
        <v>35</v>
      </c>
      <c r="G4880" t="str">
        <f>_xlfn.XLOOKUP(C4880,customers!$A$2:$A$5902,customers!$B$2:$B$5902,,0)</f>
        <v>Nicholas Howell</v>
      </c>
      <c r="H4880" t="str">
        <f>_xlfn.XLOOKUP(C4880,customers!$A$2:$A$5902,customers!$G$2:$G$5902,,0)</f>
        <v>South</v>
      </c>
      <c r="I4880" t="str">
        <f>_xlfn.XLOOKUP(C4880,customers!$A$2:$A$5902,customers!$E$2:$E$5902,,0)</f>
        <v>Curtisfort</v>
      </c>
      <c r="J4880" t="str">
        <f>INDEX(products!$B$2:$B$5902,MATCH(D4880,products!$A$2:$A$5902,0))</f>
        <v>Tech</v>
      </c>
      <c r="K4880" t="str">
        <f>INDEX(products!$C$2:$C$5902,MATCH(D4880,products!$A$2:$A$5902,0))</f>
        <v>Phns</v>
      </c>
      <c r="L4880" s="3">
        <f>INDEX(products!$E$2:$E$5902,MATCH(D4880,products!$A$2:$A$5902,0))</f>
        <v>4249.88</v>
      </c>
      <c r="M4880">
        <f>_xlfn.XLOOKUP(D4880,products!$A$2:$A$5902,products!$F$2:$F$5902)</f>
        <v>3</v>
      </c>
      <c r="N4880" s="3">
        <f t="shared" si="76"/>
        <v>1416.6266666666668</v>
      </c>
      <c r="O4880" s="3" t="str" cm="1">
        <f t="array" ref="O4880">_xlfn.IFS(J4880="Furn","Furniture",J4880="Tech","Technology",J4880="OffSup","Office Supplies")</f>
        <v>Technology</v>
      </c>
      <c r="P4880" s="3" t="str" cm="1">
        <f t="array" ref="P4880">_xlfn.IFS(K4880="Bkcs","Bookcases",K4880="Phns","Phones",K4880="Acc","Accessories",K4880="Bndrs","Binders",K4880="Fstnrs","Fasteners")</f>
        <v>Phones</v>
      </c>
      <c r="Q4880" t="str">
        <f>IF(_xlfn.XLOOKUP(D4880,products!$A$2:$A$5902,products!$H$2:$H$5902,,0)=1,"Yes","No")</f>
        <v>No</v>
      </c>
    </row>
    <row r="4881" spans="1:17" x14ac:dyDescent="0.3">
      <c r="A4881" t="s">
        <v>28492</v>
      </c>
      <c r="B4881" s="4">
        <v>43777</v>
      </c>
      <c r="C4881" t="s">
        <v>28493</v>
      </c>
      <c r="D4881" t="s">
        <v>28496</v>
      </c>
      <c r="E4881" s="1">
        <v>43848</v>
      </c>
      <c r="F4881" t="s">
        <v>74</v>
      </c>
      <c r="G4881" t="str">
        <f>_xlfn.XLOOKUP(C4881,customers!$A$2:$A$5902,customers!$B$2:$B$5902,,0)</f>
        <v>Antonio Ortega</v>
      </c>
      <c r="H4881" t="str">
        <f>_xlfn.XLOOKUP(C4881,customers!$A$2:$A$5902,customers!$G$2:$G$5902,,0)</f>
        <v>West</v>
      </c>
      <c r="I4881" t="str">
        <f>_xlfn.XLOOKUP(C4881,customers!$A$2:$A$5902,customers!$E$2:$E$5902,,0)</f>
        <v>New Catherineburgh</v>
      </c>
      <c r="J4881" t="str">
        <f>INDEX(products!$B$2:$B$5902,MATCH(D4881,products!$A$2:$A$5902,0))</f>
        <v>OffSup</v>
      </c>
      <c r="K4881" t="str">
        <f>INDEX(products!$C$2:$C$5902,MATCH(D4881,products!$A$2:$A$5902,0))</f>
        <v>Phns</v>
      </c>
      <c r="L4881" s="3">
        <f>INDEX(products!$E$2:$E$5902,MATCH(D4881,products!$A$2:$A$5902,0))</f>
        <v>3806.82</v>
      </c>
      <c r="M4881">
        <f>_xlfn.XLOOKUP(D4881,products!$A$2:$A$5902,products!$F$2:$F$5902)</f>
        <v>9</v>
      </c>
      <c r="N4881" s="3">
        <f t="shared" si="76"/>
        <v>422.98</v>
      </c>
      <c r="O4881" s="3" t="str" cm="1">
        <f t="array" ref="O4881">_xlfn.IFS(J4881="Furn","Furniture",J4881="Tech","Technology",J4881="OffSup","Office Supplies")</f>
        <v>Office Supplies</v>
      </c>
      <c r="P4881" s="3" t="str" cm="1">
        <f t="array" ref="P4881">_xlfn.IFS(K4881="Bkcs","Bookcases",K4881="Phns","Phones",K4881="Acc","Accessories",K4881="Bndrs","Binders",K4881="Fstnrs","Fasteners")</f>
        <v>Phones</v>
      </c>
      <c r="Q4881" t="str">
        <f>IF(_xlfn.XLOOKUP(D4881,products!$A$2:$A$5902,products!$H$2:$H$5902,,0)=1,"Yes","No")</f>
        <v>No</v>
      </c>
    </row>
    <row r="4882" spans="1:17" x14ac:dyDescent="0.3">
      <c r="A4882" t="s">
        <v>28498</v>
      </c>
      <c r="B4882" s="4">
        <v>44723</v>
      </c>
      <c r="C4882" t="s">
        <v>28499</v>
      </c>
      <c r="D4882" t="s">
        <v>28502</v>
      </c>
      <c r="E4882" s="1">
        <v>44842</v>
      </c>
      <c r="F4882" t="s">
        <v>35</v>
      </c>
      <c r="G4882" t="str">
        <f>_xlfn.XLOOKUP(C4882,customers!$A$2:$A$5902,customers!$B$2:$B$5902,,0)</f>
        <v>Devin Mcintosh</v>
      </c>
      <c r="H4882" t="str">
        <f>_xlfn.XLOOKUP(C4882,customers!$A$2:$A$5902,customers!$G$2:$G$5902,,0)</f>
        <v>West</v>
      </c>
      <c r="I4882" t="str">
        <f>_xlfn.XLOOKUP(C4882,customers!$A$2:$A$5902,customers!$E$2:$E$5902,,0)</f>
        <v>South Jesse</v>
      </c>
      <c r="J4882" t="str">
        <f>INDEX(products!$B$2:$B$5902,MATCH(D4882,products!$A$2:$A$5902,0))</f>
        <v>Tech</v>
      </c>
      <c r="K4882" t="str">
        <f>INDEX(products!$C$2:$C$5902,MATCH(D4882,products!$A$2:$A$5902,0))</f>
        <v>Acc</v>
      </c>
      <c r="L4882" s="3">
        <f>INDEX(products!$E$2:$E$5902,MATCH(D4882,products!$A$2:$A$5902,0))</f>
        <v>533.34</v>
      </c>
      <c r="M4882">
        <f>_xlfn.XLOOKUP(D4882,products!$A$2:$A$5902,products!$F$2:$F$5902)</f>
        <v>4</v>
      </c>
      <c r="N4882" s="3">
        <f t="shared" si="76"/>
        <v>133.33500000000001</v>
      </c>
      <c r="O4882" s="3" t="str" cm="1">
        <f t="array" ref="O4882">_xlfn.IFS(J4882="Furn","Furniture",J4882="Tech","Technology",J4882="OffSup","Office Supplies")</f>
        <v>Technology</v>
      </c>
      <c r="P4882" s="3" t="str" cm="1">
        <f t="array" ref="P4882">_xlfn.IFS(K4882="Bkcs","Bookcases",K4882="Phns","Phones",K4882="Acc","Accessories",K4882="Bndrs","Binders",K4882="Fstnrs","Fasteners")</f>
        <v>Accessories</v>
      </c>
      <c r="Q4882" t="str">
        <f>IF(_xlfn.XLOOKUP(D4882,products!$A$2:$A$5902,products!$H$2:$H$5902,,0)=1,"Yes","No")</f>
        <v>Yes</v>
      </c>
    </row>
    <row r="4883" spans="1:17" x14ac:dyDescent="0.3">
      <c r="A4883" t="s">
        <v>28504</v>
      </c>
      <c r="B4883" s="4">
        <v>43585</v>
      </c>
      <c r="C4883" t="s">
        <v>28505</v>
      </c>
      <c r="D4883" t="s">
        <v>28507</v>
      </c>
      <c r="E4883" s="1">
        <v>43793</v>
      </c>
      <c r="F4883" t="s">
        <v>35</v>
      </c>
      <c r="G4883" t="str">
        <f>_xlfn.XLOOKUP(C4883,customers!$A$2:$A$5902,customers!$B$2:$B$5902,,0)</f>
        <v>Adrienne Larson</v>
      </c>
      <c r="H4883" t="str">
        <f>_xlfn.XLOOKUP(C4883,customers!$A$2:$A$5902,customers!$G$2:$G$5902,,0)</f>
        <v>West</v>
      </c>
      <c r="I4883" t="str">
        <f>_xlfn.XLOOKUP(C4883,customers!$A$2:$A$5902,customers!$E$2:$E$5902,,0)</f>
        <v>Jamestown</v>
      </c>
      <c r="J4883" t="str">
        <f>INDEX(products!$B$2:$B$5902,MATCH(D4883,products!$A$2:$A$5902,0))</f>
        <v>Furn</v>
      </c>
      <c r="K4883" t="str">
        <f>INDEX(products!$C$2:$C$5902,MATCH(D4883,products!$A$2:$A$5902,0))</f>
        <v>Fstnrs</v>
      </c>
      <c r="L4883" s="3">
        <f>INDEX(products!$E$2:$E$5902,MATCH(D4883,products!$A$2:$A$5902,0))</f>
        <v>207.92</v>
      </c>
      <c r="M4883">
        <f>_xlfn.XLOOKUP(D4883,products!$A$2:$A$5902,products!$F$2:$F$5902)</f>
        <v>2</v>
      </c>
      <c r="N4883" s="3">
        <f t="shared" si="76"/>
        <v>103.96</v>
      </c>
      <c r="O4883" s="3" t="str" cm="1">
        <f t="array" ref="O4883">_xlfn.IFS(J4883="Furn","Furniture",J4883="Tech","Technology",J4883="OffSup","Office Supplies")</f>
        <v>Furniture</v>
      </c>
      <c r="P4883" s="3" t="str" cm="1">
        <f t="array" ref="P4883">_xlfn.IFS(K4883="Bkcs","Bookcases",K4883="Phns","Phones",K4883="Acc","Accessories",K4883="Bndrs","Binders",K4883="Fstnrs","Fasteners")</f>
        <v>Fasteners</v>
      </c>
      <c r="Q4883" t="str">
        <f>IF(_xlfn.XLOOKUP(D4883,products!$A$2:$A$5902,products!$H$2:$H$5902,,0)=1,"Yes","No")</f>
        <v>No</v>
      </c>
    </row>
    <row r="4884" spans="1:17" x14ac:dyDescent="0.3">
      <c r="A4884" t="s">
        <v>28509</v>
      </c>
      <c r="B4884" s="4">
        <v>44933</v>
      </c>
      <c r="C4884" t="s">
        <v>28510</v>
      </c>
      <c r="D4884" t="s">
        <v>28512</v>
      </c>
      <c r="E4884" s="1">
        <v>45222</v>
      </c>
      <c r="F4884" t="s">
        <v>21</v>
      </c>
      <c r="G4884" t="str">
        <f>_xlfn.XLOOKUP(C4884,customers!$A$2:$A$5902,customers!$B$2:$B$5902,,0)</f>
        <v>Anthony Cook</v>
      </c>
      <c r="H4884" t="str">
        <f>_xlfn.XLOOKUP(C4884,customers!$A$2:$A$5902,customers!$G$2:$G$5902,,0)</f>
        <v>East</v>
      </c>
      <c r="I4884" t="str">
        <f>_xlfn.XLOOKUP(C4884,customers!$A$2:$A$5902,customers!$E$2:$E$5902,,0)</f>
        <v>New Nicole</v>
      </c>
      <c r="J4884" t="str">
        <f>INDEX(products!$B$2:$B$5902,MATCH(D4884,products!$A$2:$A$5902,0))</f>
        <v>Furn</v>
      </c>
      <c r="K4884" t="str">
        <f>INDEX(products!$C$2:$C$5902,MATCH(D4884,products!$A$2:$A$5902,0))</f>
        <v>Fstnrs</v>
      </c>
      <c r="L4884" s="3">
        <f>INDEX(products!$E$2:$E$5902,MATCH(D4884,products!$A$2:$A$5902,0))</f>
        <v>4882.66</v>
      </c>
      <c r="M4884">
        <f>_xlfn.XLOOKUP(D4884,products!$A$2:$A$5902,products!$F$2:$F$5902)</f>
        <v>3</v>
      </c>
      <c r="N4884" s="3">
        <f t="shared" si="76"/>
        <v>1627.5533333333333</v>
      </c>
      <c r="O4884" s="3" t="str" cm="1">
        <f t="array" ref="O4884">_xlfn.IFS(J4884="Furn","Furniture",J4884="Tech","Technology",J4884="OffSup","Office Supplies")</f>
        <v>Furniture</v>
      </c>
      <c r="P4884" s="3" t="str" cm="1">
        <f t="array" ref="P4884">_xlfn.IFS(K4884="Bkcs","Bookcases",K4884="Phns","Phones",K4884="Acc","Accessories",K4884="Bndrs","Binders",K4884="Fstnrs","Fasteners")</f>
        <v>Fasteners</v>
      </c>
      <c r="Q4884" t="str">
        <f>IF(_xlfn.XLOOKUP(D4884,products!$A$2:$A$5902,products!$H$2:$H$5902,,0)=1,"Yes","No")</f>
        <v>Yes</v>
      </c>
    </row>
    <row r="4885" spans="1:17" x14ac:dyDescent="0.3">
      <c r="A4885" t="s">
        <v>28514</v>
      </c>
      <c r="B4885" s="4">
        <v>44420</v>
      </c>
      <c r="C4885" t="s">
        <v>28515</v>
      </c>
      <c r="D4885" t="s">
        <v>28518</v>
      </c>
      <c r="E4885" s="1">
        <v>44473</v>
      </c>
      <c r="F4885" t="s">
        <v>35</v>
      </c>
      <c r="G4885" t="str">
        <f>_xlfn.XLOOKUP(C4885,customers!$A$2:$A$5902,customers!$B$2:$B$5902,,0)</f>
        <v>Jacqueline Olson</v>
      </c>
      <c r="H4885" t="str">
        <f>_xlfn.XLOOKUP(C4885,customers!$A$2:$A$5902,customers!$G$2:$G$5902,,0)</f>
        <v>South</v>
      </c>
      <c r="I4885" t="str">
        <f>_xlfn.XLOOKUP(C4885,customers!$A$2:$A$5902,customers!$E$2:$E$5902,,0)</f>
        <v>Adamsfurt</v>
      </c>
      <c r="J4885" t="str">
        <f>INDEX(products!$B$2:$B$5902,MATCH(D4885,products!$A$2:$A$5902,0))</f>
        <v>Tech</v>
      </c>
      <c r="K4885" t="str">
        <f>INDEX(products!$C$2:$C$5902,MATCH(D4885,products!$A$2:$A$5902,0))</f>
        <v>Phns</v>
      </c>
      <c r="L4885" s="3">
        <f>INDEX(products!$E$2:$E$5902,MATCH(D4885,products!$A$2:$A$5902,0))</f>
        <v>1205.98</v>
      </c>
      <c r="M4885">
        <f>_xlfn.XLOOKUP(D4885,products!$A$2:$A$5902,products!$F$2:$F$5902)</f>
        <v>4</v>
      </c>
      <c r="N4885" s="3">
        <f t="shared" si="76"/>
        <v>301.495</v>
      </c>
      <c r="O4885" s="3" t="str" cm="1">
        <f t="array" ref="O4885">_xlfn.IFS(J4885="Furn","Furniture",J4885="Tech","Technology",J4885="OffSup","Office Supplies")</f>
        <v>Technology</v>
      </c>
      <c r="P4885" s="3" t="str" cm="1">
        <f t="array" ref="P4885">_xlfn.IFS(K4885="Bkcs","Bookcases",K4885="Phns","Phones",K4885="Acc","Accessories",K4885="Bndrs","Binders",K4885="Fstnrs","Fasteners")</f>
        <v>Phones</v>
      </c>
      <c r="Q4885" t="str">
        <f>IF(_xlfn.XLOOKUP(D4885,products!$A$2:$A$5902,products!$H$2:$H$5902,,0)=1,"Yes","No")</f>
        <v>Yes</v>
      </c>
    </row>
    <row r="4886" spans="1:17" x14ac:dyDescent="0.3">
      <c r="A4886" t="s">
        <v>28520</v>
      </c>
      <c r="B4886" s="4">
        <v>44158</v>
      </c>
      <c r="C4886" t="s">
        <v>28521</v>
      </c>
      <c r="D4886" t="s">
        <v>28522</v>
      </c>
      <c r="E4886" s="1">
        <v>44318</v>
      </c>
      <c r="F4886" t="s">
        <v>35</v>
      </c>
      <c r="G4886" t="str">
        <f>_xlfn.XLOOKUP(C4886,customers!$A$2:$A$5902,customers!$B$2:$B$5902,,0)</f>
        <v>Michael Johnson</v>
      </c>
      <c r="H4886" t="str">
        <f>_xlfn.XLOOKUP(C4886,customers!$A$2:$A$5902,customers!$G$2:$G$5902,,0)</f>
        <v>South</v>
      </c>
      <c r="I4886" t="str">
        <f>_xlfn.XLOOKUP(C4886,customers!$A$2:$A$5902,customers!$E$2:$E$5902,,0)</f>
        <v>Michellestad</v>
      </c>
      <c r="J4886" t="str">
        <f>INDEX(products!$B$2:$B$5902,MATCH(D4886,products!$A$2:$A$5902,0))</f>
        <v>Furn</v>
      </c>
      <c r="K4886" t="str">
        <f>INDEX(products!$C$2:$C$5902,MATCH(D4886,products!$A$2:$A$5902,0))</f>
        <v>Fstnrs</v>
      </c>
      <c r="L4886" s="3">
        <f>INDEX(products!$E$2:$E$5902,MATCH(D4886,products!$A$2:$A$5902,0))</f>
        <v>1653.54</v>
      </c>
      <c r="M4886">
        <f>_xlfn.XLOOKUP(D4886,products!$A$2:$A$5902,products!$F$2:$F$5902)</f>
        <v>6</v>
      </c>
      <c r="N4886" s="3">
        <f t="shared" si="76"/>
        <v>275.58999999999997</v>
      </c>
      <c r="O4886" s="3" t="str" cm="1">
        <f t="array" ref="O4886">_xlfn.IFS(J4886="Furn","Furniture",J4886="Tech","Technology",J4886="OffSup","Office Supplies")</f>
        <v>Furniture</v>
      </c>
      <c r="P4886" s="3" t="str" cm="1">
        <f t="array" ref="P4886">_xlfn.IFS(K4886="Bkcs","Bookcases",K4886="Phns","Phones",K4886="Acc","Accessories",K4886="Bndrs","Binders",K4886="Fstnrs","Fasteners")</f>
        <v>Fasteners</v>
      </c>
      <c r="Q4886" t="str">
        <f>IF(_xlfn.XLOOKUP(D4886,products!$A$2:$A$5902,products!$H$2:$H$5902,,0)=1,"Yes","No")</f>
        <v>Yes</v>
      </c>
    </row>
    <row r="4887" spans="1:17" x14ac:dyDescent="0.3">
      <c r="A4887" t="s">
        <v>28524</v>
      </c>
      <c r="B4887" s="4">
        <v>44166</v>
      </c>
      <c r="C4887" t="s">
        <v>28525</v>
      </c>
      <c r="D4887" t="s">
        <v>28527</v>
      </c>
      <c r="E4887" s="1">
        <v>44270</v>
      </c>
      <c r="F4887" t="s">
        <v>35</v>
      </c>
      <c r="G4887" t="str">
        <f>_xlfn.XLOOKUP(C4887,customers!$A$2:$A$5902,customers!$B$2:$B$5902,,0)</f>
        <v>Nicholas Rose</v>
      </c>
      <c r="H4887" t="str">
        <f>_xlfn.XLOOKUP(C4887,customers!$A$2:$A$5902,customers!$G$2:$G$5902,,0)</f>
        <v>West</v>
      </c>
      <c r="I4887" t="str">
        <f>_xlfn.XLOOKUP(C4887,customers!$A$2:$A$5902,customers!$E$2:$E$5902,,0)</f>
        <v>North Keith</v>
      </c>
      <c r="J4887" t="str">
        <f>INDEX(products!$B$2:$B$5902,MATCH(D4887,products!$A$2:$A$5902,0))</f>
        <v>OffSup</v>
      </c>
      <c r="K4887" t="str">
        <f>INDEX(products!$C$2:$C$5902,MATCH(D4887,products!$A$2:$A$5902,0))</f>
        <v>Acc</v>
      </c>
      <c r="L4887" s="3">
        <f>INDEX(products!$E$2:$E$5902,MATCH(D4887,products!$A$2:$A$5902,0))</f>
        <v>566.53</v>
      </c>
      <c r="M4887">
        <f>_xlfn.XLOOKUP(D4887,products!$A$2:$A$5902,products!$F$2:$F$5902)</f>
        <v>7</v>
      </c>
      <c r="N4887" s="3">
        <f t="shared" si="76"/>
        <v>80.932857142857145</v>
      </c>
      <c r="O4887" s="3" t="str" cm="1">
        <f t="array" ref="O4887">_xlfn.IFS(J4887="Furn","Furniture",J4887="Tech","Technology",J4887="OffSup","Office Supplies")</f>
        <v>Office Supplies</v>
      </c>
      <c r="P4887" s="3" t="str" cm="1">
        <f t="array" ref="P4887">_xlfn.IFS(K4887="Bkcs","Bookcases",K4887="Phns","Phones",K4887="Acc","Accessories",K4887="Bndrs","Binders",K4887="Fstnrs","Fasteners")</f>
        <v>Accessories</v>
      </c>
      <c r="Q4887" t="str">
        <f>IF(_xlfn.XLOOKUP(D4887,products!$A$2:$A$5902,products!$H$2:$H$5902,,0)=1,"Yes","No")</f>
        <v>Yes</v>
      </c>
    </row>
    <row r="4888" spans="1:17" x14ac:dyDescent="0.3">
      <c r="A4888" t="s">
        <v>28529</v>
      </c>
      <c r="B4888" s="4">
        <v>43684</v>
      </c>
      <c r="C4888" t="s">
        <v>28530</v>
      </c>
      <c r="D4888" t="s">
        <v>28533</v>
      </c>
      <c r="E4888" s="1">
        <v>43704</v>
      </c>
      <c r="F4888" t="s">
        <v>21</v>
      </c>
      <c r="G4888" t="str">
        <f>_xlfn.XLOOKUP(C4888,customers!$A$2:$A$5902,customers!$B$2:$B$5902,,0)</f>
        <v>Dana Foster</v>
      </c>
      <c r="H4888" t="str">
        <f>_xlfn.XLOOKUP(C4888,customers!$A$2:$A$5902,customers!$G$2:$G$5902,,0)</f>
        <v>South</v>
      </c>
      <c r="I4888" t="str">
        <f>_xlfn.XLOOKUP(C4888,customers!$A$2:$A$5902,customers!$E$2:$E$5902,,0)</f>
        <v>Port Michele</v>
      </c>
      <c r="J4888" t="str">
        <f>INDEX(products!$B$2:$B$5902,MATCH(D4888,products!$A$2:$A$5902,0))</f>
        <v>OffSup</v>
      </c>
      <c r="K4888" t="str">
        <f>INDEX(products!$C$2:$C$5902,MATCH(D4888,products!$A$2:$A$5902,0))</f>
        <v>Phns</v>
      </c>
      <c r="L4888" s="3">
        <f>INDEX(products!$E$2:$E$5902,MATCH(D4888,products!$A$2:$A$5902,0))</f>
        <v>4238.62</v>
      </c>
      <c r="M4888">
        <f>_xlfn.XLOOKUP(D4888,products!$A$2:$A$5902,products!$F$2:$F$5902)</f>
        <v>10</v>
      </c>
      <c r="N4888" s="3">
        <f t="shared" si="76"/>
        <v>423.86199999999997</v>
      </c>
      <c r="O4888" s="3" t="str" cm="1">
        <f t="array" ref="O4888">_xlfn.IFS(J4888="Furn","Furniture",J4888="Tech","Technology",J4888="OffSup","Office Supplies")</f>
        <v>Office Supplies</v>
      </c>
      <c r="P4888" s="3" t="str" cm="1">
        <f t="array" ref="P4888">_xlfn.IFS(K4888="Bkcs","Bookcases",K4888="Phns","Phones",K4888="Acc","Accessories",K4888="Bndrs","Binders",K4888="Fstnrs","Fasteners")</f>
        <v>Phones</v>
      </c>
      <c r="Q4888" t="str">
        <f>IF(_xlfn.XLOOKUP(D4888,products!$A$2:$A$5902,products!$H$2:$H$5902,,0)=1,"Yes","No")</f>
        <v>No</v>
      </c>
    </row>
    <row r="4889" spans="1:17" x14ac:dyDescent="0.3">
      <c r="A4889" t="s">
        <v>28535</v>
      </c>
      <c r="B4889" s="4">
        <v>44222</v>
      </c>
      <c r="C4889" t="s">
        <v>28536</v>
      </c>
      <c r="D4889" t="s">
        <v>28538</v>
      </c>
      <c r="E4889" s="1">
        <v>44560</v>
      </c>
      <c r="F4889" t="s">
        <v>21</v>
      </c>
      <c r="G4889" t="str">
        <f>_xlfn.XLOOKUP(C4889,customers!$A$2:$A$5902,customers!$B$2:$B$5902,,0)</f>
        <v>Joseph Cook</v>
      </c>
      <c r="H4889" t="str">
        <f>_xlfn.XLOOKUP(C4889,customers!$A$2:$A$5902,customers!$G$2:$G$5902,,0)</f>
        <v>South</v>
      </c>
      <c r="I4889" t="str">
        <f>_xlfn.XLOOKUP(C4889,customers!$A$2:$A$5902,customers!$E$2:$E$5902,,0)</f>
        <v>Skinnerview</v>
      </c>
      <c r="J4889" t="str">
        <f>INDEX(products!$B$2:$B$5902,MATCH(D4889,products!$A$2:$A$5902,0))</f>
        <v>Tech</v>
      </c>
      <c r="K4889" t="str">
        <f>INDEX(products!$C$2:$C$5902,MATCH(D4889,products!$A$2:$A$5902,0))</f>
        <v>Fstnrs</v>
      </c>
      <c r="L4889" s="3">
        <f>INDEX(products!$E$2:$E$5902,MATCH(D4889,products!$A$2:$A$5902,0))</f>
        <v>2318.16</v>
      </c>
      <c r="M4889">
        <f>_xlfn.XLOOKUP(D4889,products!$A$2:$A$5902,products!$F$2:$F$5902)</f>
        <v>6</v>
      </c>
      <c r="N4889" s="3">
        <f t="shared" si="76"/>
        <v>386.35999999999996</v>
      </c>
      <c r="O4889" s="3" t="str" cm="1">
        <f t="array" ref="O4889">_xlfn.IFS(J4889="Furn","Furniture",J4889="Tech","Technology",J4889="OffSup","Office Supplies")</f>
        <v>Technology</v>
      </c>
      <c r="P4889" s="3" t="str" cm="1">
        <f t="array" ref="P4889">_xlfn.IFS(K4889="Bkcs","Bookcases",K4889="Phns","Phones",K4889="Acc","Accessories",K4889="Bndrs","Binders",K4889="Fstnrs","Fasteners")</f>
        <v>Fasteners</v>
      </c>
      <c r="Q4889" t="str">
        <f>IF(_xlfn.XLOOKUP(D4889,products!$A$2:$A$5902,products!$H$2:$H$5902,,0)=1,"Yes","No")</f>
        <v>No</v>
      </c>
    </row>
    <row r="4890" spans="1:17" x14ac:dyDescent="0.3">
      <c r="A4890" t="s">
        <v>28540</v>
      </c>
      <c r="B4890" s="4">
        <v>43860</v>
      </c>
      <c r="C4890" t="s">
        <v>28541</v>
      </c>
      <c r="D4890" t="s">
        <v>28544</v>
      </c>
      <c r="E4890" s="1">
        <v>44148</v>
      </c>
      <c r="F4890" t="s">
        <v>74</v>
      </c>
      <c r="G4890" t="str">
        <f>_xlfn.XLOOKUP(C4890,customers!$A$2:$A$5902,customers!$B$2:$B$5902,,0)</f>
        <v>Rodney Gregory</v>
      </c>
      <c r="H4890" t="str">
        <f>_xlfn.XLOOKUP(C4890,customers!$A$2:$A$5902,customers!$G$2:$G$5902,,0)</f>
        <v>West</v>
      </c>
      <c r="I4890" t="str">
        <f>_xlfn.XLOOKUP(C4890,customers!$A$2:$A$5902,customers!$E$2:$E$5902,,0)</f>
        <v>Robertsview</v>
      </c>
      <c r="J4890" t="str">
        <f>INDEX(products!$B$2:$B$5902,MATCH(D4890,products!$A$2:$A$5902,0))</f>
        <v>OffSup</v>
      </c>
      <c r="K4890" t="str">
        <f>INDEX(products!$C$2:$C$5902,MATCH(D4890,products!$A$2:$A$5902,0))</f>
        <v>Fstnrs</v>
      </c>
      <c r="L4890" s="3">
        <f>INDEX(products!$E$2:$E$5902,MATCH(D4890,products!$A$2:$A$5902,0))</f>
        <v>1497.27</v>
      </c>
      <c r="M4890">
        <f>_xlfn.XLOOKUP(D4890,products!$A$2:$A$5902,products!$F$2:$F$5902)</f>
        <v>3</v>
      </c>
      <c r="N4890" s="3">
        <f t="shared" si="76"/>
        <v>499.09</v>
      </c>
      <c r="O4890" s="3" t="str" cm="1">
        <f t="array" ref="O4890">_xlfn.IFS(J4890="Furn","Furniture",J4890="Tech","Technology",J4890="OffSup","Office Supplies")</f>
        <v>Office Supplies</v>
      </c>
      <c r="P4890" s="3" t="str" cm="1">
        <f t="array" ref="P4890">_xlfn.IFS(K4890="Bkcs","Bookcases",K4890="Phns","Phones",K4890="Acc","Accessories",K4890="Bndrs","Binders",K4890="Fstnrs","Fasteners")</f>
        <v>Fasteners</v>
      </c>
      <c r="Q4890" t="str">
        <f>IF(_xlfn.XLOOKUP(D4890,products!$A$2:$A$5902,products!$H$2:$H$5902,,0)=1,"Yes","No")</f>
        <v>No</v>
      </c>
    </row>
    <row r="4891" spans="1:17" x14ac:dyDescent="0.3">
      <c r="A4891" t="s">
        <v>28546</v>
      </c>
      <c r="B4891" s="4">
        <v>45142</v>
      </c>
      <c r="C4891" t="s">
        <v>28547</v>
      </c>
      <c r="D4891" t="s">
        <v>28550</v>
      </c>
      <c r="E4891" s="1">
        <v>45342</v>
      </c>
      <c r="F4891" t="s">
        <v>21</v>
      </c>
      <c r="G4891" t="str">
        <f>_xlfn.XLOOKUP(C4891,customers!$A$2:$A$5902,customers!$B$2:$B$5902,,0)</f>
        <v>Matthew Stewart</v>
      </c>
      <c r="H4891" t="str">
        <f>_xlfn.XLOOKUP(C4891,customers!$A$2:$A$5902,customers!$G$2:$G$5902,,0)</f>
        <v>North</v>
      </c>
      <c r="I4891" t="str">
        <f>_xlfn.XLOOKUP(C4891,customers!$A$2:$A$5902,customers!$E$2:$E$5902,,0)</f>
        <v>Jamesshire</v>
      </c>
      <c r="J4891" t="str">
        <f>INDEX(products!$B$2:$B$5902,MATCH(D4891,products!$A$2:$A$5902,0))</f>
        <v>Tech</v>
      </c>
      <c r="K4891" t="str">
        <f>INDEX(products!$C$2:$C$5902,MATCH(D4891,products!$A$2:$A$5902,0))</f>
        <v>Acc</v>
      </c>
      <c r="L4891" s="3">
        <f>INDEX(products!$E$2:$E$5902,MATCH(D4891,products!$A$2:$A$5902,0))</f>
        <v>3106.61</v>
      </c>
      <c r="M4891">
        <f>_xlfn.XLOOKUP(D4891,products!$A$2:$A$5902,products!$F$2:$F$5902)</f>
        <v>1</v>
      </c>
      <c r="N4891" s="3">
        <f t="shared" si="76"/>
        <v>3106.61</v>
      </c>
      <c r="O4891" s="3" t="str" cm="1">
        <f t="array" ref="O4891">_xlfn.IFS(J4891="Furn","Furniture",J4891="Tech","Technology",J4891="OffSup","Office Supplies")</f>
        <v>Technology</v>
      </c>
      <c r="P4891" s="3" t="str" cm="1">
        <f t="array" ref="P4891">_xlfn.IFS(K4891="Bkcs","Bookcases",K4891="Phns","Phones",K4891="Acc","Accessories",K4891="Bndrs","Binders",K4891="Fstnrs","Fasteners")</f>
        <v>Accessories</v>
      </c>
      <c r="Q4891" t="str">
        <f>IF(_xlfn.XLOOKUP(D4891,products!$A$2:$A$5902,products!$H$2:$H$5902,,0)=1,"Yes","No")</f>
        <v>No</v>
      </c>
    </row>
    <row r="4892" spans="1:17" x14ac:dyDescent="0.3">
      <c r="A4892" t="s">
        <v>28552</v>
      </c>
      <c r="B4892" s="4">
        <v>43892</v>
      </c>
      <c r="C4892" t="s">
        <v>28553</v>
      </c>
      <c r="D4892" t="s">
        <v>28556</v>
      </c>
      <c r="E4892" s="1">
        <v>43893</v>
      </c>
      <c r="F4892" t="s">
        <v>74</v>
      </c>
      <c r="G4892" t="str">
        <f>_xlfn.XLOOKUP(C4892,customers!$A$2:$A$5902,customers!$B$2:$B$5902,,0)</f>
        <v>Mason Hayes</v>
      </c>
      <c r="H4892" t="str">
        <f>_xlfn.XLOOKUP(C4892,customers!$A$2:$A$5902,customers!$G$2:$G$5902,,0)</f>
        <v>West</v>
      </c>
      <c r="I4892" t="str">
        <f>_xlfn.XLOOKUP(C4892,customers!$A$2:$A$5902,customers!$E$2:$E$5902,,0)</f>
        <v>Anneside</v>
      </c>
      <c r="J4892" t="str">
        <f>INDEX(products!$B$2:$B$5902,MATCH(D4892,products!$A$2:$A$5902,0))</f>
        <v>Tech</v>
      </c>
      <c r="K4892" t="str">
        <f>INDEX(products!$C$2:$C$5902,MATCH(D4892,products!$A$2:$A$5902,0))</f>
        <v>Bndrs</v>
      </c>
      <c r="L4892" s="3">
        <f>INDEX(products!$E$2:$E$5902,MATCH(D4892,products!$A$2:$A$5902,0))</f>
        <v>3818.7</v>
      </c>
      <c r="M4892">
        <f>_xlfn.XLOOKUP(D4892,products!$A$2:$A$5902,products!$F$2:$F$5902)</f>
        <v>2</v>
      </c>
      <c r="N4892" s="3">
        <f t="shared" si="76"/>
        <v>1909.35</v>
      </c>
      <c r="O4892" s="3" t="str" cm="1">
        <f t="array" ref="O4892">_xlfn.IFS(J4892="Furn","Furniture",J4892="Tech","Technology",J4892="OffSup","Office Supplies")</f>
        <v>Technology</v>
      </c>
      <c r="P4892" s="3" t="str" cm="1">
        <f t="array" ref="P4892">_xlfn.IFS(K4892="Bkcs","Bookcases",K4892="Phns","Phones",K4892="Acc","Accessories",K4892="Bndrs","Binders",K4892="Fstnrs","Fasteners")</f>
        <v>Binders</v>
      </c>
      <c r="Q4892" t="str">
        <f>IF(_xlfn.XLOOKUP(D4892,products!$A$2:$A$5902,products!$H$2:$H$5902,,0)=1,"Yes","No")</f>
        <v>No</v>
      </c>
    </row>
    <row r="4893" spans="1:17" x14ac:dyDescent="0.3">
      <c r="A4893" t="s">
        <v>28558</v>
      </c>
      <c r="B4893" s="4">
        <v>45166</v>
      </c>
      <c r="C4893" t="s">
        <v>28559</v>
      </c>
      <c r="D4893" t="s">
        <v>28562</v>
      </c>
      <c r="E4893" s="1">
        <v>45453</v>
      </c>
      <c r="F4893" t="s">
        <v>35</v>
      </c>
      <c r="G4893" t="str">
        <f>_xlfn.XLOOKUP(C4893,customers!$A$2:$A$5902,customers!$B$2:$B$5902,,0)</f>
        <v>Donald Myers</v>
      </c>
      <c r="H4893" t="str">
        <f>_xlfn.XLOOKUP(C4893,customers!$A$2:$A$5902,customers!$G$2:$G$5902,,0)</f>
        <v>South</v>
      </c>
      <c r="I4893" t="str">
        <f>_xlfn.XLOOKUP(C4893,customers!$A$2:$A$5902,customers!$E$2:$E$5902,,0)</f>
        <v>Lake Kaylatown</v>
      </c>
      <c r="J4893" t="str">
        <f>INDEX(products!$B$2:$B$5902,MATCH(D4893,products!$A$2:$A$5902,0))</f>
        <v>OffSup</v>
      </c>
      <c r="K4893" t="str">
        <f>INDEX(products!$C$2:$C$5902,MATCH(D4893,products!$A$2:$A$5902,0))</f>
        <v>Bndrs</v>
      </c>
      <c r="L4893" s="3">
        <f>INDEX(products!$E$2:$E$5902,MATCH(D4893,products!$A$2:$A$5902,0))</f>
        <v>4212.6400000000003</v>
      </c>
      <c r="M4893">
        <f>_xlfn.XLOOKUP(D4893,products!$A$2:$A$5902,products!$F$2:$F$5902)</f>
        <v>6</v>
      </c>
      <c r="N4893" s="3">
        <f t="shared" si="76"/>
        <v>702.10666666666668</v>
      </c>
      <c r="O4893" s="3" t="str" cm="1">
        <f t="array" ref="O4893">_xlfn.IFS(J4893="Furn","Furniture",J4893="Tech","Technology",J4893="OffSup","Office Supplies")</f>
        <v>Office Supplies</v>
      </c>
      <c r="P4893" s="3" t="str" cm="1">
        <f t="array" ref="P4893">_xlfn.IFS(K4893="Bkcs","Bookcases",K4893="Phns","Phones",K4893="Acc","Accessories",K4893="Bndrs","Binders",K4893="Fstnrs","Fasteners")</f>
        <v>Binders</v>
      </c>
      <c r="Q4893" t="str">
        <f>IF(_xlfn.XLOOKUP(D4893,products!$A$2:$A$5902,products!$H$2:$H$5902,,0)=1,"Yes","No")</f>
        <v>No</v>
      </c>
    </row>
    <row r="4894" spans="1:17" x14ac:dyDescent="0.3">
      <c r="A4894" t="s">
        <v>28564</v>
      </c>
      <c r="B4894" s="4">
        <v>44654</v>
      </c>
      <c r="C4894" t="s">
        <v>28565</v>
      </c>
      <c r="D4894" t="s">
        <v>28568</v>
      </c>
      <c r="E4894" s="1">
        <v>44913</v>
      </c>
      <c r="F4894" t="s">
        <v>35</v>
      </c>
      <c r="G4894" t="str">
        <f>_xlfn.XLOOKUP(C4894,customers!$A$2:$A$5902,customers!$B$2:$B$5902,,0)</f>
        <v>Jason Stuart</v>
      </c>
      <c r="H4894" t="str">
        <f>_xlfn.XLOOKUP(C4894,customers!$A$2:$A$5902,customers!$G$2:$G$5902,,0)</f>
        <v>South</v>
      </c>
      <c r="I4894" t="str">
        <f>_xlfn.XLOOKUP(C4894,customers!$A$2:$A$5902,customers!$E$2:$E$5902,,0)</f>
        <v>East Susanfort</v>
      </c>
      <c r="J4894" t="str">
        <f>INDEX(products!$B$2:$B$5902,MATCH(D4894,products!$A$2:$A$5902,0))</f>
        <v>OffSup</v>
      </c>
      <c r="K4894" t="str">
        <f>INDEX(products!$C$2:$C$5902,MATCH(D4894,products!$A$2:$A$5902,0))</f>
        <v>Bndrs</v>
      </c>
      <c r="L4894" s="3">
        <f>INDEX(products!$E$2:$E$5902,MATCH(D4894,products!$A$2:$A$5902,0))</f>
        <v>1052.79</v>
      </c>
      <c r="M4894">
        <f>_xlfn.XLOOKUP(D4894,products!$A$2:$A$5902,products!$F$2:$F$5902)</f>
        <v>10</v>
      </c>
      <c r="N4894" s="3">
        <f t="shared" si="76"/>
        <v>105.279</v>
      </c>
      <c r="O4894" s="3" t="str" cm="1">
        <f t="array" ref="O4894">_xlfn.IFS(J4894="Furn","Furniture",J4894="Tech","Technology",J4894="OffSup","Office Supplies")</f>
        <v>Office Supplies</v>
      </c>
      <c r="P4894" s="3" t="str" cm="1">
        <f t="array" ref="P4894">_xlfn.IFS(K4894="Bkcs","Bookcases",K4894="Phns","Phones",K4894="Acc","Accessories",K4894="Bndrs","Binders",K4894="Fstnrs","Fasteners")</f>
        <v>Binders</v>
      </c>
      <c r="Q4894" t="str">
        <f>IF(_xlfn.XLOOKUP(D4894,products!$A$2:$A$5902,products!$H$2:$H$5902,,0)=1,"Yes","No")</f>
        <v>Yes</v>
      </c>
    </row>
    <row r="4895" spans="1:17" x14ac:dyDescent="0.3">
      <c r="A4895" t="s">
        <v>28570</v>
      </c>
      <c r="B4895" s="4">
        <v>45172</v>
      </c>
      <c r="C4895" t="s">
        <v>28571</v>
      </c>
      <c r="D4895" t="s">
        <v>28574</v>
      </c>
      <c r="E4895" s="1">
        <v>45307</v>
      </c>
      <c r="F4895" t="s">
        <v>35</v>
      </c>
      <c r="G4895" t="str">
        <f>_xlfn.XLOOKUP(C4895,customers!$A$2:$A$5902,customers!$B$2:$B$5902,,0)</f>
        <v>Brian Duncan</v>
      </c>
      <c r="H4895" t="str">
        <f>_xlfn.XLOOKUP(C4895,customers!$A$2:$A$5902,customers!$G$2:$G$5902,,0)</f>
        <v>South</v>
      </c>
      <c r="I4895" t="str">
        <f>_xlfn.XLOOKUP(C4895,customers!$A$2:$A$5902,customers!$E$2:$E$5902,,0)</f>
        <v>West Ann</v>
      </c>
      <c r="J4895" t="str">
        <f>INDEX(products!$B$2:$B$5902,MATCH(D4895,products!$A$2:$A$5902,0))</f>
        <v>Furn</v>
      </c>
      <c r="K4895" t="str">
        <f>INDEX(products!$C$2:$C$5902,MATCH(D4895,products!$A$2:$A$5902,0))</f>
        <v>Fstnrs</v>
      </c>
      <c r="L4895" s="3">
        <f>INDEX(products!$E$2:$E$5902,MATCH(D4895,products!$A$2:$A$5902,0))</f>
        <v>3161.71</v>
      </c>
      <c r="M4895">
        <f>_xlfn.XLOOKUP(D4895,products!$A$2:$A$5902,products!$F$2:$F$5902)</f>
        <v>1</v>
      </c>
      <c r="N4895" s="3">
        <f t="shared" si="76"/>
        <v>3161.71</v>
      </c>
      <c r="O4895" s="3" t="str" cm="1">
        <f t="array" ref="O4895">_xlfn.IFS(J4895="Furn","Furniture",J4895="Tech","Technology",J4895="OffSup","Office Supplies")</f>
        <v>Furniture</v>
      </c>
      <c r="P4895" s="3" t="str" cm="1">
        <f t="array" ref="P4895">_xlfn.IFS(K4895="Bkcs","Bookcases",K4895="Phns","Phones",K4895="Acc","Accessories",K4895="Bndrs","Binders",K4895="Fstnrs","Fasteners")</f>
        <v>Fasteners</v>
      </c>
      <c r="Q4895" t="str">
        <f>IF(_xlfn.XLOOKUP(D4895,products!$A$2:$A$5902,products!$H$2:$H$5902,,0)=1,"Yes","No")</f>
        <v>Yes</v>
      </c>
    </row>
    <row r="4896" spans="1:17" x14ac:dyDescent="0.3">
      <c r="A4896" t="s">
        <v>28576</v>
      </c>
      <c r="B4896" s="4">
        <v>44501</v>
      </c>
      <c r="C4896" t="s">
        <v>28577</v>
      </c>
      <c r="D4896" t="s">
        <v>28580</v>
      </c>
      <c r="E4896" s="1">
        <v>44739</v>
      </c>
      <c r="F4896" t="s">
        <v>74</v>
      </c>
      <c r="G4896" t="str">
        <f>_xlfn.XLOOKUP(C4896,customers!$A$2:$A$5902,customers!$B$2:$B$5902,,0)</f>
        <v>Julia Koch</v>
      </c>
      <c r="H4896" t="str">
        <f>_xlfn.XLOOKUP(C4896,customers!$A$2:$A$5902,customers!$G$2:$G$5902,,0)</f>
        <v>North</v>
      </c>
      <c r="I4896" t="str">
        <f>_xlfn.XLOOKUP(C4896,customers!$A$2:$A$5902,customers!$E$2:$E$5902,,0)</f>
        <v>Humphreyville</v>
      </c>
      <c r="J4896" t="str">
        <f>INDEX(products!$B$2:$B$5902,MATCH(D4896,products!$A$2:$A$5902,0))</f>
        <v>Tech</v>
      </c>
      <c r="K4896" t="str">
        <f>INDEX(products!$C$2:$C$5902,MATCH(D4896,products!$A$2:$A$5902,0))</f>
        <v>Bkcs</v>
      </c>
      <c r="L4896" s="3">
        <f>INDEX(products!$E$2:$E$5902,MATCH(D4896,products!$A$2:$A$5902,0))</f>
        <v>3256.79</v>
      </c>
      <c r="M4896">
        <f>_xlfn.XLOOKUP(D4896,products!$A$2:$A$5902,products!$F$2:$F$5902)</f>
        <v>5</v>
      </c>
      <c r="N4896" s="3">
        <f t="shared" si="76"/>
        <v>651.35799999999995</v>
      </c>
      <c r="O4896" s="3" t="str" cm="1">
        <f t="array" ref="O4896">_xlfn.IFS(J4896="Furn","Furniture",J4896="Tech","Technology",J4896="OffSup","Office Supplies")</f>
        <v>Technology</v>
      </c>
      <c r="P4896" s="3" t="str" cm="1">
        <f t="array" ref="P4896">_xlfn.IFS(K4896="Bkcs","Bookcases",K4896="Phns","Phones",K4896="Acc","Accessories",K4896="Bndrs","Binders",K4896="Fstnrs","Fasteners")</f>
        <v>Bookcases</v>
      </c>
      <c r="Q4896" t="str">
        <f>IF(_xlfn.XLOOKUP(D4896,products!$A$2:$A$5902,products!$H$2:$H$5902,,0)=1,"Yes","No")</f>
        <v>No</v>
      </c>
    </row>
    <row r="4897" spans="1:17" x14ac:dyDescent="0.3">
      <c r="A4897" t="s">
        <v>28582</v>
      </c>
      <c r="B4897" s="4">
        <v>44509</v>
      </c>
      <c r="C4897" t="s">
        <v>28583</v>
      </c>
      <c r="D4897" t="s">
        <v>28586</v>
      </c>
      <c r="E4897" s="1">
        <v>44618</v>
      </c>
      <c r="F4897" t="s">
        <v>74</v>
      </c>
      <c r="G4897" t="str">
        <f>_xlfn.XLOOKUP(C4897,customers!$A$2:$A$5902,customers!$B$2:$B$5902,,0)</f>
        <v>Katherine Walker</v>
      </c>
      <c r="H4897" t="str">
        <f>_xlfn.XLOOKUP(C4897,customers!$A$2:$A$5902,customers!$G$2:$G$5902,,0)</f>
        <v>East</v>
      </c>
      <c r="I4897" t="str">
        <f>_xlfn.XLOOKUP(C4897,customers!$A$2:$A$5902,customers!$E$2:$E$5902,,0)</f>
        <v>Taraton</v>
      </c>
      <c r="J4897" t="str">
        <f>INDEX(products!$B$2:$B$5902,MATCH(D4897,products!$A$2:$A$5902,0))</f>
        <v>Furn</v>
      </c>
      <c r="K4897" t="str">
        <f>INDEX(products!$C$2:$C$5902,MATCH(D4897,products!$A$2:$A$5902,0))</f>
        <v>Bkcs</v>
      </c>
      <c r="L4897" s="3">
        <f>INDEX(products!$E$2:$E$5902,MATCH(D4897,products!$A$2:$A$5902,0))</f>
        <v>3502.57</v>
      </c>
      <c r="M4897">
        <f>_xlfn.XLOOKUP(D4897,products!$A$2:$A$5902,products!$F$2:$F$5902)</f>
        <v>2</v>
      </c>
      <c r="N4897" s="3">
        <f t="shared" si="76"/>
        <v>1751.2850000000001</v>
      </c>
      <c r="O4897" s="3" t="str" cm="1">
        <f t="array" ref="O4897">_xlfn.IFS(J4897="Furn","Furniture",J4897="Tech","Technology",J4897="OffSup","Office Supplies")</f>
        <v>Furniture</v>
      </c>
      <c r="P4897" s="3" t="str" cm="1">
        <f t="array" ref="P4897">_xlfn.IFS(K4897="Bkcs","Bookcases",K4897="Phns","Phones",K4897="Acc","Accessories",K4897="Bndrs","Binders",K4897="Fstnrs","Fasteners")</f>
        <v>Bookcases</v>
      </c>
      <c r="Q4897" t="str">
        <f>IF(_xlfn.XLOOKUP(D4897,products!$A$2:$A$5902,products!$H$2:$H$5902,,0)=1,"Yes","No")</f>
        <v>No</v>
      </c>
    </row>
    <row r="4898" spans="1:17" x14ac:dyDescent="0.3">
      <c r="A4898" t="s">
        <v>28588</v>
      </c>
      <c r="B4898" s="4">
        <v>44777</v>
      </c>
      <c r="C4898" t="s">
        <v>28589</v>
      </c>
      <c r="D4898" t="s">
        <v>28592</v>
      </c>
      <c r="E4898" s="1">
        <v>44913</v>
      </c>
      <c r="F4898" t="s">
        <v>21</v>
      </c>
      <c r="G4898" t="str">
        <f>_xlfn.XLOOKUP(C4898,customers!$A$2:$A$5902,customers!$B$2:$B$5902,,0)</f>
        <v>Thomas Stewart</v>
      </c>
      <c r="H4898" t="str">
        <f>_xlfn.XLOOKUP(C4898,customers!$A$2:$A$5902,customers!$G$2:$G$5902,,0)</f>
        <v>North</v>
      </c>
      <c r="I4898" t="str">
        <f>_xlfn.XLOOKUP(C4898,customers!$A$2:$A$5902,customers!$E$2:$E$5902,,0)</f>
        <v>Coffeyside</v>
      </c>
      <c r="J4898" t="str">
        <f>INDEX(products!$B$2:$B$5902,MATCH(D4898,products!$A$2:$A$5902,0))</f>
        <v>Tech</v>
      </c>
      <c r="K4898" t="str">
        <f>INDEX(products!$C$2:$C$5902,MATCH(D4898,products!$A$2:$A$5902,0))</f>
        <v>Fstnrs</v>
      </c>
      <c r="L4898" s="3">
        <f>INDEX(products!$E$2:$E$5902,MATCH(D4898,products!$A$2:$A$5902,0))</f>
        <v>902.84</v>
      </c>
      <c r="M4898">
        <f>_xlfn.XLOOKUP(D4898,products!$A$2:$A$5902,products!$F$2:$F$5902)</f>
        <v>3</v>
      </c>
      <c r="N4898" s="3">
        <f t="shared" si="76"/>
        <v>300.94666666666666</v>
      </c>
      <c r="O4898" s="3" t="str" cm="1">
        <f t="array" ref="O4898">_xlfn.IFS(J4898="Furn","Furniture",J4898="Tech","Technology",J4898="OffSup","Office Supplies")</f>
        <v>Technology</v>
      </c>
      <c r="P4898" s="3" t="str" cm="1">
        <f t="array" ref="P4898">_xlfn.IFS(K4898="Bkcs","Bookcases",K4898="Phns","Phones",K4898="Acc","Accessories",K4898="Bndrs","Binders",K4898="Fstnrs","Fasteners")</f>
        <v>Fasteners</v>
      </c>
      <c r="Q4898" t="str">
        <f>IF(_xlfn.XLOOKUP(D4898,products!$A$2:$A$5902,products!$H$2:$H$5902,,0)=1,"Yes","No")</f>
        <v>Yes</v>
      </c>
    </row>
    <row r="4899" spans="1:17" x14ac:dyDescent="0.3">
      <c r="A4899" t="s">
        <v>28594</v>
      </c>
      <c r="B4899" s="4">
        <v>44506</v>
      </c>
      <c r="C4899" t="s">
        <v>28595</v>
      </c>
      <c r="D4899" t="s">
        <v>28597</v>
      </c>
      <c r="E4899" s="1">
        <v>44855</v>
      </c>
      <c r="F4899" t="s">
        <v>35</v>
      </c>
      <c r="G4899" t="str">
        <f>_xlfn.XLOOKUP(C4899,customers!$A$2:$A$5902,customers!$B$2:$B$5902,,0)</f>
        <v>Christina Strong</v>
      </c>
      <c r="H4899" t="str">
        <f>_xlfn.XLOOKUP(C4899,customers!$A$2:$A$5902,customers!$G$2:$G$5902,,0)</f>
        <v>South</v>
      </c>
      <c r="I4899" t="str">
        <f>_xlfn.XLOOKUP(C4899,customers!$A$2:$A$5902,customers!$E$2:$E$5902,,0)</f>
        <v>Carlaside</v>
      </c>
      <c r="J4899" t="str">
        <f>INDEX(products!$B$2:$B$5902,MATCH(D4899,products!$A$2:$A$5902,0))</f>
        <v>OffSup</v>
      </c>
      <c r="K4899" t="str">
        <f>INDEX(products!$C$2:$C$5902,MATCH(D4899,products!$A$2:$A$5902,0))</f>
        <v>Fstnrs</v>
      </c>
      <c r="L4899" s="3">
        <f>INDEX(products!$E$2:$E$5902,MATCH(D4899,products!$A$2:$A$5902,0))</f>
        <v>1647.26</v>
      </c>
      <c r="M4899">
        <f>_xlfn.XLOOKUP(D4899,products!$A$2:$A$5902,products!$F$2:$F$5902)</f>
        <v>7</v>
      </c>
      <c r="N4899" s="3">
        <f t="shared" si="76"/>
        <v>235.32285714285715</v>
      </c>
      <c r="O4899" s="3" t="str" cm="1">
        <f t="array" ref="O4899">_xlfn.IFS(J4899="Furn","Furniture",J4899="Tech","Technology",J4899="OffSup","Office Supplies")</f>
        <v>Office Supplies</v>
      </c>
      <c r="P4899" s="3" t="str" cm="1">
        <f t="array" ref="P4899">_xlfn.IFS(K4899="Bkcs","Bookcases",K4899="Phns","Phones",K4899="Acc","Accessories",K4899="Bndrs","Binders",K4899="Fstnrs","Fasteners")</f>
        <v>Fasteners</v>
      </c>
      <c r="Q4899" t="str">
        <f>IF(_xlfn.XLOOKUP(D4899,products!$A$2:$A$5902,products!$H$2:$H$5902,,0)=1,"Yes","No")</f>
        <v>Yes</v>
      </c>
    </row>
    <row r="4900" spans="1:17" x14ac:dyDescent="0.3">
      <c r="A4900" t="s">
        <v>28599</v>
      </c>
      <c r="B4900" s="4">
        <v>44743</v>
      </c>
      <c r="C4900" t="s">
        <v>28600</v>
      </c>
      <c r="D4900" t="s">
        <v>28603</v>
      </c>
      <c r="E4900" s="1">
        <v>44965</v>
      </c>
      <c r="F4900" t="s">
        <v>21</v>
      </c>
      <c r="G4900" t="str">
        <f>_xlfn.XLOOKUP(C4900,customers!$A$2:$A$5902,customers!$B$2:$B$5902,,0)</f>
        <v>Stephen Dawson</v>
      </c>
      <c r="H4900" t="str">
        <f>_xlfn.XLOOKUP(C4900,customers!$A$2:$A$5902,customers!$G$2:$G$5902,,0)</f>
        <v>North</v>
      </c>
      <c r="I4900" t="str">
        <f>_xlfn.XLOOKUP(C4900,customers!$A$2:$A$5902,customers!$E$2:$E$5902,,0)</f>
        <v>South Monicahaven</v>
      </c>
      <c r="J4900" t="str">
        <f>INDEX(products!$B$2:$B$5902,MATCH(D4900,products!$A$2:$A$5902,0))</f>
        <v>Furn</v>
      </c>
      <c r="K4900" t="str">
        <f>INDEX(products!$C$2:$C$5902,MATCH(D4900,products!$A$2:$A$5902,0))</f>
        <v>Bkcs</v>
      </c>
      <c r="L4900" s="3">
        <f>INDEX(products!$E$2:$E$5902,MATCH(D4900,products!$A$2:$A$5902,0))</f>
        <v>2346.23</v>
      </c>
      <c r="M4900">
        <f>_xlfn.XLOOKUP(D4900,products!$A$2:$A$5902,products!$F$2:$F$5902)</f>
        <v>7</v>
      </c>
      <c r="N4900" s="3">
        <f t="shared" si="76"/>
        <v>335.17571428571426</v>
      </c>
      <c r="O4900" s="3" t="str" cm="1">
        <f t="array" ref="O4900">_xlfn.IFS(J4900="Furn","Furniture",J4900="Tech","Technology",J4900="OffSup","Office Supplies")</f>
        <v>Furniture</v>
      </c>
      <c r="P4900" s="3" t="str" cm="1">
        <f t="array" ref="P4900">_xlfn.IFS(K4900="Bkcs","Bookcases",K4900="Phns","Phones",K4900="Acc","Accessories",K4900="Bndrs","Binders",K4900="Fstnrs","Fasteners")</f>
        <v>Bookcases</v>
      </c>
      <c r="Q4900" t="str">
        <f>IF(_xlfn.XLOOKUP(D4900,products!$A$2:$A$5902,products!$H$2:$H$5902,,0)=1,"Yes","No")</f>
        <v>Yes</v>
      </c>
    </row>
    <row r="4901" spans="1:17" x14ac:dyDescent="0.3">
      <c r="A4901" t="s">
        <v>28605</v>
      </c>
      <c r="B4901" s="4">
        <v>44142</v>
      </c>
      <c r="C4901" t="s">
        <v>28606</v>
      </c>
      <c r="D4901" t="s">
        <v>28609</v>
      </c>
      <c r="E4901" s="1">
        <v>44354</v>
      </c>
      <c r="F4901" t="s">
        <v>35</v>
      </c>
      <c r="G4901" t="str">
        <f>_xlfn.XLOOKUP(C4901,customers!$A$2:$A$5902,customers!$B$2:$B$5902,,0)</f>
        <v>Maureen Long</v>
      </c>
      <c r="H4901" t="str">
        <f>_xlfn.XLOOKUP(C4901,customers!$A$2:$A$5902,customers!$G$2:$G$5902,,0)</f>
        <v>South</v>
      </c>
      <c r="I4901" t="str">
        <f>_xlfn.XLOOKUP(C4901,customers!$A$2:$A$5902,customers!$E$2:$E$5902,,0)</f>
        <v>Timothyland</v>
      </c>
      <c r="J4901" t="str">
        <f>INDEX(products!$B$2:$B$5902,MATCH(D4901,products!$A$2:$A$5902,0))</f>
        <v>Tech</v>
      </c>
      <c r="K4901" t="str">
        <f>INDEX(products!$C$2:$C$5902,MATCH(D4901,products!$A$2:$A$5902,0))</f>
        <v>Acc</v>
      </c>
      <c r="L4901" s="3">
        <f>INDEX(products!$E$2:$E$5902,MATCH(D4901,products!$A$2:$A$5902,0))</f>
        <v>997.78</v>
      </c>
      <c r="M4901">
        <f>_xlfn.XLOOKUP(D4901,products!$A$2:$A$5902,products!$F$2:$F$5902)</f>
        <v>6</v>
      </c>
      <c r="N4901" s="3">
        <f t="shared" si="76"/>
        <v>166.29666666666665</v>
      </c>
      <c r="O4901" s="3" t="str" cm="1">
        <f t="array" ref="O4901">_xlfn.IFS(J4901="Furn","Furniture",J4901="Tech","Technology",J4901="OffSup","Office Supplies")</f>
        <v>Technology</v>
      </c>
      <c r="P4901" s="3" t="str" cm="1">
        <f t="array" ref="P4901">_xlfn.IFS(K4901="Bkcs","Bookcases",K4901="Phns","Phones",K4901="Acc","Accessories",K4901="Bndrs","Binders",K4901="Fstnrs","Fasteners")</f>
        <v>Accessories</v>
      </c>
      <c r="Q4901" t="str">
        <f>IF(_xlfn.XLOOKUP(D4901,products!$A$2:$A$5902,products!$H$2:$H$5902,,0)=1,"Yes","No")</f>
        <v>Yes</v>
      </c>
    </row>
    <row r="4902" spans="1:17" x14ac:dyDescent="0.3">
      <c r="A4902" t="s">
        <v>28611</v>
      </c>
      <c r="B4902" s="4">
        <v>44039</v>
      </c>
      <c r="C4902" t="s">
        <v>28612</v>
      </c>
      <c r="D4902" s="2" t="s">
        <v>28615</v>
      </c>
      <c r="E4902" s="1">
        <v>44171</v>
      </c>
      <c r="F4902" t="s">
        <v>35</v>
      </c>
      <c r="G4902" t="str">
        <f>_xlfn.XLOOKUP(C4902,customers!$A$2:$A$5902,customers!$B$2:$B$5902,,0)</f>
        <v>Johnny Tucker</v>
      </c>
      <c r="H4902" t="str">
        <f>_xlfn.XLOOKUP(C4902,customers!$A$2:$A$5902,customers!$G$2:$G$5902,,0)</f>
        <v>North</v>
      </c>
      <c r="I4902" t="str">
        <f>_xlfn.XLOOKUP(C4902,customers!$A$2:$A$5902,customers!$E$2:$E$5902,,0)</f>
        <v>South Jasminetown</v>
      </c>
      <c r="J4902" t="str">
        <f>INDEX(products!$B$2:$B$5902,MATCH(D4902,products!$A$2:$A$5902,0))</f>
        <v>Tech</v>
      </c>
      <c r="K4902" t="str">
        <f>INDEX(products!$C$2:$C$5902,MATCH(D4902,products!$A$2:$A$5902,0))</f>
        <v>Bkcs</v>
      </c>
      <c r="L4902" s="3">
        <f>INDEX(products!$E$2:$E$5902,MATCH(D4902,products!$A$2:$A$5902,0))</f>
        <v>1902.66</v>
      </c>
      <c r="M4902">
        <f>_xlfn.XLOOKUP(D4902,products!$A$2:$A$5902,products!$F$2:$F$5902)</f>
        <v>8</v>
      </c>
      <c r="N4902" s="3">
        <f t="shared" si="76"/>
        <v>237.83250000000001</v>
      </c>
      <c r="O4902" s="3" t="str" cm="1">
        <f t="array" ref="O4902">_xlfn.IFS(J4902="Furn","Furniture",J4902="Tech","Technology",J4902="OffSup","Office Supplies")</f>
        <v>Technology</v>
      </c>
      <c r="P4902" s="3" t="str" cm="1">
        <f t="array" ref="P4902">_xlfn.IFS(K4902="Bkcs","Bookcases",K4902="Phns","Phones",K4902="Acc","Accessories",K4902="Bndrs","Binders",K4902="Fstnrs","Fasteners")</f>
        <v>Bookcases</v>
      </c>
      <c r="Q4902" t="str">
        <f>IF(_xlfn.XLOOKUP(D4902,products!$A$2:$A$5902,products!$H$2:$H$5902,,0)=1,"Yes","No")</f>
        <v>No</v>
      </c>
    </row>
    <row r="4903" spans="1:17" x14ac:dyDescent="0.3">
      <c r="A4903" t="s">
        <v>28617</v>
      </c>
      <c r="B4903" s="4">
        <v>44797</v>
      </c>
      <c r="C4903" t="s">
        <v>28618</v>
      </c>
      <c r="D4903" t="s">
        <v>28620</v>
      </c>
      <c r="E4903" s="1">
        <v>45014</v>
      </c>
      <c r="F4903" t="s">
        <v>74</v>
      </c>
      <c r="G4903" t="str">
        <f>_xlfn.XLOOKUP(C4903,customers!$A$2:$A$5902,customers!$B$2:$B$5902,,0)</f>
        <v>Lauren Martinez</v>
      </c>
      <c r="H4903" t="str">
        <f>_xlfn.XLOOKUP(C4903,customers!$A$2:$A$5902,customers!$G$2:$G$5902,,0)</f>
        <v>North</v>
      </c>
      <c r="I4903" t="str">
        <f>_xlfn.XLOOKUP(C4903,customers!$A$2:$A$5902,customers!$E$2:$E$5902,,0)</f>
        <v>East Lisaview</v>
      </c>
      <c r="J4903" t="str">
        <f>INDEX(products!$B$2:$B$5902,MATCH(D4903,products!$A$2:$A$5902,0))</f>
        <v>Tech</v>
      </c>
      <c r="K4903" t="str">
        <f>INDEX(products!$C$2:$C$5902,MATCH(D4903,products!$A$2:$A$5902,0))</f>
        <v>Acc</v>
      </c>
      <c r="L4903" s="3">
        <f>INDEX(products!$E$2:$E$5902,MATCH(D4903,products!$A$2:$A$5902,0))</f>
        <v>3267.27</v>
      </c>
      <c r="M4903">
        <f>_xlfn.XLOOKUP(D4903,products!$A$2:$A$5902,products!$F$2:$F$5902)</f>
        <v>4</v>
      </c>
      <c r="N4903" s="3">
        <f t="shared" si="76"/>
        <v>816.8175</v>
      </c>
      <c r="O4903" s="3" t="str" cm="1">
        <f t="array" ref="O4903">_xlfn.IFS(J4903="Furn","Furniture",J4903="Tech","Technology",J4903="OffSup","Office Supplies")</f>
        <v>Technology</v>
      </c>
      <c r="P4903" s="3" t="str" cm="1">
        <f t="array" ref="P4903">_xlfn.IFS(K4903="Bkcs","Bookcases",K4903="Phns","Phones",K4903="Acc","Accessories",K4903="Bndrs","Binders",K4903="Fstnrs","Fasteners")</f>
        <v>Accessories</v>
      </c>
      <c r="Q4903" t="str">
        <f>IF(_xlfn.XLOOKUP(D4903,products!$A$2:$A$5902,products!$H$2:$H$5902,,0)=1,"Yes","No")</f>
        <v>Yes</v>
      </c>
    </row>
    <row r="4904" spans="1:17" x14ac:dyDescent="0.3">
      <c r="A4904" t="s">
        <v>28622</v>
      </c>
      <c r="B4904" s="4">
        <v>44291</v>
      </c>
      <c r="C4904" t="s">
        <v>28623</v>
      </c>
      <c r="D4904" t="s">
        <v>28625</v>
      </c>
      <c r="E4904" s="1">
        <v>44485</v>
      </c>
      <c r="F4904" t="s">
        <v>35</v>
      </c>
      <c r="G4904" t="str">
        <f>_xlfn.XLOOKUP(C4904,customers!$A$2:$A$5902,customers!$B$2:$B$5902,,0)</f>
        <v>John Jones</v>
      </c>
      <c r="H4904" t="str">
        <f>_xlfn.XLOOKUP(C4904,customers!$A$2:$A$5902,customers!$G$2:$G$5902,,0)</f>
        <v>East</v>
      </c>
      <c r="I4904" t="str">
        <f>_xlfn.XLOOKUP(C4904,customers!$A$2:$A$5902,customers!$E$2:$E$5902,,0)</f>
        <v>South Meganfurt</v>
      </c>
      <c r="J4904" t="str">
        <f>INDEX(products!$B$2:$B$5902,MATCH(D4904,products!$A$2:$A$5902,0))</f>
        <v>Furn</v>
      </c>
      <c r="K4904" t="str">
        <f>INDEX(products!$C$2:$C$5902,MATCH(D4904,products!$A$2:$A$5902,0))</f>
        <v>Bkcs</v>
      </c>
      <c r="L4904" s="3">
        <f>INDEX(products!$E$2:$E$5902,MATCH(D4904,products!$A$2:$A$5902,0))</f>
        <v>4036.94</v>
      </c>
      <c r="M4904">
        <f>_xlfn.XLOOKUP(D4904,products!$A$2:$A$5902,products!$F$2:$F$5902)</f>
        <v>2</v>
      </c>
      <c r="N4904" s="3">
        <f t="shared" si="76"/>
        <v>2018.47</v>
      </c>
      <c r="O4904" s="3" t="str" cm="1">
        <f t="array" ref="O4904">_xlfn.IFS(J4904="Furn","Furniture",J4904="Tech","Technology",J4904="OffSup","Office Supplies")</f>
        <v>Furniture</v>
      </c>
      <c r="P4904" s="3" t="str" cm="1">
        <f t="array" ref="P4904">_xlfn.IFS(K4904="Bkcs","Bookcases",K4904="Phns","Phones",K4904="Acc","Accessories",K4904="Bndrs","Binders",K4904="Fstnrs","Fasteners")</f>
        <v>Bookcases</v>
      </c>
      <c r="Q4904" t="str">
        <f>IF(_xlfn.XLOOKUP(D4904,products!$A$2:$A$5902,products!$H$2:$H$5902,,0)=1,"Yes","No")</f>
        <v>Yes</v>
      </c>
    </row>
    <row r="4905" spans="1:17" x14ac:dyDescent="0.3">
      <c r="A4905" t="s">
        <v>28627</v>
      </c>
      <c r="B4905" s="4">
        <v>44296</v>
      </c>
      <c r="C4905" t="s">
        <v>28628</v>
      </c>
      <c r="D4905" t="s">
        <v>28631</v>
      </c>
      <c r="E4905" s="1">
        <v>44562</v>
      </c>
      <c r="F4905" t="s">
        <v>35</v>
      </c>
      <c r="G4905" t="str">
        <f>_xlfn.XLOOKUP(C4905,customers!$A$2:$A$5902,customers!$B$2:$B$5902,,0)</f>
        <v>Jeffery Torres</v>
      </c>
      <c r="H4905" t="str">
        <f>_xlfn.XLOOKUP(C4905,customers!$A$2:$A$5902,customers!$G$2:$G$5902,,0)</f>
        <v>North</v>
      </c>
      <c r="I4905" t="str">
        <f>_xlfn.XLOOKUP(C4905,customers!$A$2:$A$5902,customers!$E$2:$E$5902,,0)</f>
        <v>Thomasport</v>
      </c>
      <c r="J4905" t="str">
        <f>INDEX(products!$B$2:$B$5902,MATCH(D4905,products!$A$2:$A$5902,0))</f>
        <v>Furn</v>
      </c>
      <c r="K4905" t="str">
        <f>INDEX(products!$C$2:$C$5902,MATCH(D4905,products!$A$2:$A$5902,0))</f>
        <v>Phns</v>
      </c>
      <c r="L4905" s="3">
        <f>INDEX(products!$E$2:$E$5902,MATCH(D4905,products!$A$2:$A$5902,0))</f>
        <v>1770.47</v>
      </c>
      <c r="M4905">
        <f>_xlfn.XLOOKUP(D4905,products!$A$2:$A$5902,products!$F$2:$F$5902)</f>
        <v>5</v>
      </c>
      <c r="N4905" s="3">
        <f t="shared" si="76"/>
        <v>354.09399999999999</v>
      </c>
      <c r="O4905" s="3" t="str" cm="1">
        <f t="array" ref="O4905">_xlfn.IFS(J4905="Furn","Furniture",J4905="Tech","Technology",J4905="OffSup","Office Supplies")</f>
        <v>Furniture</v>
      </c>
      <c r="P4905" s="3" t="str" cm="1">
        <f t="array" ref="P4905">_xlfn.IFS(K4905="Bkcs","Bookcases",K4905="Phns","Phones",K4905="Acc","Accessories",K4905="Bndrs","Binders",K4905="Fstnrs","Fasteners")</f>
        <v>Phones</v>
      </c>
      <c r="Q4905" t="str">
        <f>IF(_xlfn.XLOOKUP(D4905,products!$A$2:$A$5902,products!$H$2:$H$5902,,0)=1,"Yes","No")</f>
        <v>Yes</v>
      </c>
    </row>
    <row r="4906" spans="1:17" x14ac:dyDescent="0.3">
      <c r="A4906" t="s">
        <v>28633</v>
      </c>
      <c r="B4906" s="4">
        <v>44216</v>
      </c>
      <c r="C4906" t="s">
        <v>28634</v>
      </c>
      <c r="D4906" t="s">
        <v>28637</v>
      </c>
      <c r="E4906" s="1">
        <v>44499</v>
      </c>
      <c r="F4906" t="s">
        <v>35</v>
      </c>
      <c r="G4906" t="str">
        <f>_xlfn.XLOOKUP(C4906,customers!$A$2:$A$5902,customers!$B$2:$B$5902,,0)</f>
        <v>Michael Rogers</v>
      </c>
      <c r="H4906" t="str">
        <f>_xlfn.XLOOKUP(C4906,customers!$A$2:$A$5902,customers!$G$2:$G$5902,,0)</f>
        <v>North</v>
      </c>
      <c r="I4906" t="str">
        <f>_xlfn.XLOOKUP(C4906,customers!$A$2:$A$5902,customers!$E$2:$E$5902,,0)</f>
        <v>Judithside</v>
      </c>
      <c r="J4906" t="str">
        <f>INDEX(products!$B$2:$B$5902,MATCH(D4906,products!$A$2:$A$5902,0))</f>
        <v>Furn</v>
      </c>
      <c r="K4906" t="str">
        <f>INDEX(products!$C$2:$C$5902,MATCH(D4906,products!$A$2:$A$5902,0))</f>
        <v>Bndrs</v>
      </c>
      <c r="L4906" s="3">
        <f>INDEX(products!$E$2:$E$5902,MATCH(D4906,products!$A$2:$A$5902,0))</f>
        <v>1888.43</v>
      </c>
      <c r="M4906">
        <f>_xlfn.XLOOKUP(D4906,products!$A$2:$A$5902,products!$F$2:$F$5902)</f>
        <v>9</v>
      </c>
      <c r="N4906" s="3">
        <f t="shared" si="76"/>
        <v>209.82555555555555</v>
      </c>
      <c r="O4906" s="3" t="str" cm="1">
        <f t="array" ref="O4906">_xlfn.IFS(J4906="Furn","Furniture",J4906="Tech","Technology",J4906="OffSup","Office Supplies")</f>
        <v>Furniture</v>
      </c>
      <c r="P4906" s="3" t="str" cm="1">
        <f t="array" ref="P4906">_xlfn.IFS(K4906="Bkcs","Bookcases",K4906="Phns","Phones",K4906="Acc","Accessories",K4906="Bndrs","Binders",K4906="Fstnrs","Fasteners")</f>
        <v>Binders</v>
      </c>
      <c r="Q4906" t="str">
        <f>IF(_xlfn.XLOOKUP(D4906,products!$A$2:$A$5902,products!$H$2:$H$5902,,0)=1,"Yes","No")</f>
        <v>No</v>
      </c>
    </row>
    <row r="4907" spans="1:17" x14ac:dyDescent="0.3">
      <c r="A4907" t="s">
        <v>28639</v>
      </c>
      <c r="B4907" s="4">
        <v>45219</v>
      </c>
      <c r="C4907" t="s">
        <v>28640</v>
      </c>
      <c r="D4907" t="s">
        <v>28643</v>
      </c>
      <c r="E4907" s="1">
        <v>45572</v>
      </c>
      <c r="F4907" t="s">
        <v>74</v>
      </c>
      <c r="G4907" t="str">
        <f>_xlfn.XLOOKUP(C4907,customers!$A$2:$A$5902,customers!$B$2:$B$5902,,0)</f>
        <v>Matthew Carroll</v>
      </c>
      <c r="H4907" t="str">
        <f>_xlfn.XLOOKUP(C4907,customers!$A$2:$A$5902,customers!$G$2:$G$5902,,0)</f>
        <v>North</v>
      </c>
      <c r="I4907" t="str">
        <f>_xlfn.XLOOKUP(C4907,customers!$A$2:$A$5902,customers!$E$2:$E$5902,,0)</f>
        <v>Lake Margaret</v>
      </c>
      <c r="J4907" t="str">
        <f>INDEX(products!$B$2:$B$5902,MATCH(D4907,products!$A$2:$A$5902,0))</f>
        <v>Furn</v>
      </c>
      <c r="K4907" t="str">
        <f>INDEX(products!$C$2:$C$5902,MATCH(D4907,products!$A$2:$A$5902,0))</f>
        <v>Fstnrs</v>
      </c>
      <c r="L4907" s="3">
        <f>INDEX(products!$E$2:$E$5902,MATCH(D4907,products!$A$2:$A$5902,0))</f>
        <v>3948.02</v>
      </c>
      <c r="M4907">
        <f>_xlfn.XLOOKUP(D4907,products!$A$2:$A$5902,products!$F$2:$F$5902)</f>
        <v>9</v>
      </c>
      <c r="N4907" s="3">
        <f t="shared" si="76"/>
        <v>438.66888888888889</v>
      </c>
      <c r="O4907" s="3" t="str" cm="1">
        <f t="array" ref="O4907">_xlfn.IFS(J4907="Furn","Furniture",J4907="Tech","Technology",J4907="OffSup","Office Supplies")</f>
        <v>Furniture</v>
      </c>
      <c r="P4907" s="3" t="str" cm="1">
        <f t="array" ref="P4907">_xlfn.IFS(K4907="Bkcs","Bookcases",K4907="Phns","Phones",K4907="Acc","Accessories",K4907="Bndrs","Binders",K4907="Fstnrs","Fasteners")</f>
        <v>Fasteners</v>
      </c>
      <c r="Q4907" t="str">
        <f>IF(_xlfn.XLOOKUP(D4907,products!$A$2:$A$5902,products!$H$2:$H$5902,,0)=1,"Yes","No")</f>
        <v>Yes</v>
      </c>
    </row>
    <row r="4908" spans="1:17" x14ac:dyDescent="0.3">
      <c r="A4908" t="s">
        <v>28645</v>
      </c>
      <c r="B4908" s="4">
        <v>45138</v>
      </c>
      <c r="C4908" t="s">
        <v>28646</v>
      </c>
      <c r="D4908" t="s">
        <v>28649</v>
      </c>
      <c r="E4908" s="1">
        <v>45302</v>
      </c>
      <c r="F4908" t="s">
        <v>74</v>
      </c>
      <c r="G4908" t="str">
        <f>_xlfn.XLOOKUP(C4908,customers!$A$2:$A$5902,customers!$B$2:$B$5902,,0)</f>
        <v>Amy Meza</v>
      </c>
      <c r="H4908" t="str">
        <f>_xlfn.XLOOKUP(C4908,customers!$A$2:$A$5902,customers!$G$2:$G$5902,,0)</f>
        <v>East</v>
      </c>
      <c r="I4908" t="str">
        <f>_xlfn.XLOOKUP(C4908,customers!$A$2:$A$5902,customers!$E$2:$E$5902,,0)</f>
        <v>New Linda</v>
      </c>
      <c r="J4908" t="str">
        <f>INDEX(products!$B$2:$B$5902,MATCH(D4908,products!$A$2:$A$5902,0))</f>
        <v>Furn</v>
      </c>
      <c r="K4908" t="str">
        <f>INDEX(products!$C$2:$C$5902,MATCH(D4908,products!$A$2:$A$5902,0))</f>
        <v>Bkcs</v>
      </c>
      <c r="L4908" s="3">
        <f>INDEX(products!$E$2:$E$5902,MATCH(D4908,products!$A$2:$A$5902,0))</f>
        <v>3639.97</v>
      </c>
      <c r="M4908">
        <f>_xlfn.XLOOKUP(D4908,products!$A$2:$A$5902,products!$F$2:$F$5902)</f>
        <v>9</v>
      </c>
      <c r="N4908" s="3">
        <f t="shared" si="76"/>
        <v>404.44111111111107</v>
      </c>
      <c r="O4908" s="3" t="str" cm="1">
        <f t="array" ref="O4908">_xlfn.IFS(J4908="Furn","Furniture",J4908="Tech","Technology",J4908="OffSup","Office Supplies")</f>
        <v>Furniture</v>
      </c>
      <c r="P4908" s="3" t="str" cm="1">
        <f t="array" ref="P4908">_xlfn.IFS(K4908="Bkcs","Bookcases",K4908="Phns","Phones",K4908="Acc","Accessories",K4908="Bndrs","Binders",K4908="Fstnrs","Fasteners")</f>
        <v>Bookcases</v>
      </c>
      <c r="Q4908" t="str">
        <f>IF(_xlfn.XLOOKUP(D4908,products!$A$2:$A$5902,products!$H$2:$H$5902,,0)=1,"Yes","No")</f>
        <v>Yes</v>
      </c>
    </row>
    <row r="4909" spans="1:17" x14ac:dyDescent="0.3">
      <c r="A4909" t="s">
        <v>28651</v>
      </c>
      <c r="B4909" s="4">
        <v>44289</v>
      </c>
      <c r="C4909" s="2" t="s">
        <v>28652</v>
      </c>
      <c r="D4909" t="s">
        <v>28655</v>
      </c>
      <c r="E4909" s="1">
        <v>44479</v>
      </c>
      <c r="F4909" t="s">
        <v>21</v>
      </c>
      <c r="G4909" t="str">
        <f>_xlfn.XLOOKUP(C4909,customers!$A$2:$A$5902,customers!$B$2:$B$5902,,0)</f>
        <v>Carrie Greer</v>
      </c>
      <c r="H4909" t="str">
        <f>_xlfn.XLOOKUP(C4909,customers!$A$2:$A$5902,customers!$G$2:$G$5902,,0)</f>
        <v>North</v>
      </c>
      <c r="I4909" t="str">
        <f>_xlfn.XLOOKUP(C4909,customers!$A$2:$A$5902,customers!$E$2:$E$5902,,0)</f>
        <v>Port Christinaland</v>
      </c>
      <c r="J4909" t="str">
        <f>INDEX(products!$B$2:$B$5902,MATCH(D4909,products!$A$2:$A$5902,0))</f>
        <v>Furn</v>
      </c>
      <c r="K4909" t="str">
        <f>INDEX(products!$C$2:$C$5902,MATCH(D4909,products!$A$2:$A$5902,0))</f>
        <v>Bkcs</v>
      </c>
      <c r="L4909" s="3">
        <f>INDEX(products!$E$2:$E$5902,MATCH(D4909,products!$A$2:$A$5902,0))</f>
        <v>4661.37</v>
      </c>
      <c r="M4909">
        <f>_xlfn.XLOOKUP(D4909,products!$A$2:$A$5902,products!$F$2:$F$5902)</f>
        <v>8</v>
      </c>
      <c r="N4909" s="3">
        <f t="shared" si="76"/>
        <v>582.67124999999999</v>
      </c>
      <c r="O4909" s="3" t="str" cm="1">
        <f t="array" ref="O4909">_xlfn.IFS(J4909="Furn","Furniture",J4909="Tech","Technology",J4909="OffSup","Office Supplies")</f>
        <v>Furniture</v>
      </c>
      <c r="P4909" s="3" t="str" cm="1">
        <f t="array" ref="P4909">_xlfn.IFS(K4909="Bkcs","Bookcases",K4909="Phns","Phones",K4909="Acc","Accessories",K4909="Bndrs","Binders",K4909="Fstnrs","Fasteners")</f>
        <v>Bookcases</v>
      </c>
      <c r="Q4909" t="str">
        <f>IF(_xlfn.XLOOKUP(D4909,products!$A$2:$A$5902,products!$H$2:$H$5902,,0)=1,"Yes","No")</f>
        <v>Yes</v>
      </c>
    </row>
    <row r="4910" spans="1:17" x14ac:dyDescent="0.3">
      <c r="A4910" t="s">
        <v>28657</v>
      </c>
      <c r="B4910" s="4">
        <v>44320</v>
      </c>
      <c r="C4910" t="s">
        <v>28658</v>
      </c>
      <c r="D4910" s="2" t="s">
        <v>28660</v>
      </c>
      <c r="E4910" s="1">
        <v>44613</v>
      </c>
      <c r="F4910" t="s">
        <v>35</v>
      </c>
      <c r="G4910" t="str">
        <f>_xlfn.XLOOKUP(C4910,customers!$A$2:$A$5902,customers!$B$2:$B$5902,,0)</f>
        <v>Mark Russell</v>
      </c>
      <c r="H4910" t="str">
        <f>_xlfn.XLOOKUP(C4910,customers!$A$2:$A$5902,customers!$G$2:$G$5902,,0)</f>
        <v>East</v>
      </c>
      <c r="I4910" t="str">
        <f>_xlfn.XLOOKUP(C4910,customers!$A$2:$A$5902,customers!$E$2:$E$5902,,0)</f>
        <v>Michaelfurt</v>
      </c>
      <c r="J4910" t="str">
        <f>INDEX(products!$B$2:$B$5902,MATCH(D4910,products!$A$2:$A$5902,0))</f>
        <v>Furn</v>
      </c>
      <c r="K4910" t="str">
        <f>INDEX(products!$C$2:$C$5902,MATCH(D4910,products!$A$2:$A$5902,0))</f>
        <v>Bndrs</v>
      </c>
      <c r="L4910" s="3">
        <f>INDEX(products!$E$2:$E$5902,MATCH(D4910,products!$A$2:$A$5902,0))</f>
        <v>900.25</v>
      </c>
      <c r="M4910">
        <f>_xlfn.XLOOKUP(D4910,products!$A$2:$A$5902,products!$F$2:$F$5902)</f>
        <v>7</v>
      </c>
      <c r="N4910" s="3">
        <f t="shared" si="76"/>
        <v>128.60714285714286</v>
      </c>
      <c r="O4910" s="3" t="str" cm="1">
        <f t="array" ref="O4910">_xlfn.IFS(J4910="Furn","Furniture",J4910="Tech","Technology",J4910="OffSup","Office Supplies")</f>
        <v>Furniture</v>
      </c>
      <c r="P4910" s="3" t="str" cm="1">
        <f t="array" ref="P4910">_xlfn.IFS(K4910="Bkcs","Bookcases",K4910="Phns","Phones",K4910="Acc","Accessories",K4910="Bndrs","Binders",K4910="Fstnrs","Fasteners")</f>
        <v>Binders</v>
      </c>
      <c r="Q4910" t="str">
        <f>IF(_xlfn.XLOOKUP(D4910,products!$A$2:$A$5902,products!$H$2:$H$5902,,0)=1,"Yes","No")</f>
        <v>Yes</v>
      </c>
    </row>
    <row r="4911" spans="1:17" x14ac:dyDescent="0.3">
      <c r="A4911" t="s">
        <v>28662</v>
      </c>
      <c r="B4911" s="4">
        <v>44919</v>
      </c>
      <c r="C4911" t="s">
        <v>28663</v>
      </c>
      <c r="D4911" t="s">
        <v>28666</v>
      </c>
      <c r="E4911" s="1">
        <v>45039</v>
      </c>
      <c r="F4911" t="s">
        <v>35</v>
      </c>
      <c r="G4911" t="str">
        <f>_xlfn.XLOOKUP(C4911,customers!$A$2:$A$5902,customers!$B$2:$B$5902,,0)</f>
        <v>Charles Franklin</v>
      </c>
      <c r="H4911" t="str">
        <f>_xlfn.XLOOKUP(C4911,customers!$A$2:$A$5902,customers!$G$2:$G$5902,,0)</f>
        <v>East</v>
      </c>
      <c r="I4911" t="str">
        <f>_xlfn.XLOOKUP(C4911,customers!$A$2:$A$5902,customers!$E$2:$E$5902,,0)</f>
        <v>West Dustin</v>
      </c>
      <c r="J4911" t="str">
        <f>INDEX(products!$B$2:$B$5902,MATCH(D4911,products!$A$2:$A$5902,0))</f>
        <v>OffSup</v>
      </c>
      <c r="K4911" t="str">
        <f>INDEX(products!$C$2:$C$5902,MATCH(D4911,products!$A$2:$A$5902,0))</f>
        <v>Bkcs</v>
      </c>
      <c r="L4911" s="3">
        <f>INDEX(products!$E$2:$E$5902,MATCH(D4911,products!$A$2:$A$5902,0))</f>
        <v>4416.45</v>
      </c>
      <c r="M4911">
        <f>_xlfn.XLOOKUP(D4911,products!$A$2:$A$5902,products!$F$2:$F$5902)</f>
        <v>7</v>
      </c>
      <c r="N4911" s="3">
        <f t="shared" si="76"/>
        <v>630.92142857142858</v>
      </c>
      <c r="O4911" s="3" t="str" cm="1">
        <f t="array" ref="O4911">_xlfn.IFS(J4911="Furn","Furniture",J4911="Tech","Technology",J4911="OffSup","Office Supplies")</f>
        <v>Office Supplies</v>
      </c>
      <c r="P4911" s="3" t="str" cm="1">
        <f t="array" ref="P4911">_xlfn.IFS(K4911="Bkcs","Bookcases",K4911="Phns","Phones",K4911="Acc","Accessories",K4911="Bndrs","Binders",K4911="Fstnrs","Fasteners")</f>
        <v>Bookcases</v>
      </c>
      <c r="Q4911" t="str">
        <f>IF(_xlfn.XLOOKUP(D4911,products!$A$2:$A$5902,products!$H$2:$H$5902,,0)=1,"Yes","No")</f>
        <v>Yes</v>
      </c>
    </row>
    <row r="4912" spans="1:17" x14ac:dyDescent="0.3">
      <c r="A4912" t="s">
        <v>28668</v>
      </c>
      <c r="B4912" s="4">
        <v>44633</v>
      </c>
      <c r="C4912" t="s">
        <v>28669</v>
      </c>
      <c r="D4912" t="s">
        <v>28672</v>
      </c>
      <c r="E4912" s="1">
        <v>44746</v>
      </c>
      <c r="F4912" t="s">
        <v>21</v>
      </c>
      <c r="G4912" t="str">
        <f>_xlfn.XLOOKUP(C4912,customers!$A$2:$A$5902,customers!$B$2:$B$5902,,0)</f>
        <v>Allison Hill</v>
      </c>
      <c r="H4912" t="str">
        <f>_xlfn.XLOOKUP(C4912,customers!$A$2:$A$5902,customers!$G$2:$G$5902,,0)</f>
        <v>North</v>
      </c>
      <c r="I4912" t="str">
        <f>_xlfn.XLOOKUP(C4912,customers!$A$2:$A$5902,customers!$E$2:$E$5902,,0)</f>
        <v>Ruizstad</v>
      </c>
      <c r="J4912" t="str">
        <f>INDEX(products!$B$2:$B$5902,MATCH(D4912,products!$A$2:$A$5902,0))</f>
        <v>Furn</v>
      </c>
      <c r="K4912" t="str">
        <f>INDEX(products!$C$2:$C$5902,MATCH(D4912,products!$A$2:$A$5902,0))</f>
        <v>Phns</v>
      </c>
      <c r="L4912" s="3">
        <f>INDEX(products!$E$2:$E$5902,MATCH(D4912,products!$A$2:$A$5902,0))</f>
        <v>2292.56</v>
      </c>
      <c r="M4912">
        <f>_xlfn.XLOOKUP(D4912,products!$A$2:$A$5902,products!$F$2:$F$5902)</f>
        <v>3</v>
      </c>
      <c r="N4912" s="3">
        <f t="shared" si="76"/>
        <v>764.18666666666661</v>
      </c>
      <c r="O4912" s="3" t="str" cm="1">
        <f t="array" ref="O4912">_xlfn.IFS(J4912="Furn","Furniture",J4912="Tech","Technology",J4912="OffSup","Office Supplies")</f>
        <v>Furniture</v>
      </c>
      <c r="P4912" s="3" t="str" cm="1">
        <f t="array" ref="P4912">_xlfn.IFS(K4912="Bkcs","Bookcases",K4912="Phns","Phones",K4912="Acc","Accessories",K4912="Bndrs","Binders",K4912="Fstnrs","Fasteners")</f>
        <v>Phones</v>
      </c>
      <c r="Q4912" t="str">
        <f>IF(_xlfn.XLOOKUP(D4912,products!$A$2:$A$5902,products!$H$2:$H$5902,,0)=1,"Yes","No")</f>
        <v>Yes</v>
      </c>
    </row>
    <row r="4913" spans="1:17" x14ac:dyDescent="0.3">
      <c r="A4913" t="s">
        <v>28674</v>
      </c>
      <c r="B4913" s="4">
        <v>44652</v>
      </c>
      <c r="C4913" t="s">
        <v>28675</v>
      </c>
      <c r="D4913" t="s">
        <v>28677</v>
      </c>
      <c r="E4913" s="1">
        <v>44835</v>
      </c>
      <c r="F4913" t="s">
        <v>74</v>
      </c>
      <c r="G4913" t="str">
        <f>_xlfn.XLOOKUP(C4913,customers!$A$2:$A$5902,customers!$B$2:$B$5902,,0)</f>
        <v>Gerald Johnson</v>
      </c>
      <c r="H4913" t="str">
        <f>_xlfn.XLOOKUP(C4913,customers!$A$2:$A$5902,customers!$G$2:$G$5902,,0)</f>
        <v>South</v>
      </c>
      <c r="I4913" t="str">
        <f>_xlfn.XLOOKUP(C4913,customers!$A$2:$A$5902,customers!$E$2:$E$5902,,0)</f>
        <v>East Michael</v>
      </c>
      <c r="J4913" t="str">
        <f>INDEX(products!$B$2:$B$5902,MATCH(D4913,products!$A$2:$A$5902,0))</f>
        <v>OffSup</v>
      </c>
      <c r="K4913" t="str">
        <f>INDEX(products!$C$2:$C$5902,MATCH(D4913,products!$A$2:$A$5902,0))</f>
        <v>Bndrs</v>
      </c>
      <c r="L4913" s="3">
        <f>INDEX(products!$E$2:$E$5902,MATCH(D4913,products!$A$2:$A$5902,0))</f>
        <v>2675.07</v>
      </c>
      <c r="M4913">
        <f>_xlfn.XLOOKUP(D4913,products!$A$2:$A$5902,products!$F$2:$F$5902)</f>
        <v>6</v>
      </c>
      <c r="N4913" s="3">
        <f t="shared" si="76"/>
        <v>445.84500000000003</v>
      </c>
      <c r="O4913" s="3" t="str" cm="1">
        <f t="array" ref="O4913">_xlfn.IFS(J4913="Furn","Furniture",J4913="Tech","Technology",J4913="OffSup","Office Supplies")</f>
        <v>Office Supplies</v>
      </c>
      <c r="P4913" s="3" t="str" cm="1">
        <f t="array" ref="P4913">_xlfn.IFS(K4913="Bkcs","Bookcases",K4913="Phns","Phones",K4913="Acc","Accessories",K4913="Bndrs","Binders",K4913="Fstnrs","Fasteners")</f>
        <v>Binders</v>
      </c>
      <c r="Q4913" t="str">
        <f>IF(_xlfn.XLOOKUP(D4913,products!$A$2:$A$5902,products!$H$2:$H$5902,,0)=1,"Yes","No")</f>
        <v>No</v>
      </c>
    </row>
    <row r="4914" spans="1:17" x14ac:dyDescent="0.3">
      <c r="A4914" t="s">
        <v>28679</v>
      </c>
      <c r="B4914" s="4">
        <v>45053</v>
      </c>
      <c r="C4914" t="s">
        <v>28680</v>
      </c>
      <c r="D4914" t="s">
        <v>28682</v>
      </c>
      <c r="E4914" s="1">
        <v>45295</v>
      </c>
      <c r="F4914" t="s">
        <v>74</v>
      </c>
      <c r="G4914" t="str">
        <f>_xlfn.XLOOKUP(C4914,customers!$A$2:$A$5902,customers!$B$2:$B$5902,,0)</f>
        <v>Eric Woods</v>
      </c>
      <c r="H4914" t="str">
        <f>_xlfn.XLOOKUP(C4914,customers!$A$2:$A$5902,customers!$G$2:$G$5902,,0)</f>
        <v>West</v>
      </c>
      <c r="I4914" t="str">
        <f>_xlfn.XLOOKUP(C4914,customers!$A$2:$A$5902,customers!$E$2:$E$5902,,0)</f>
        <v>Lake Kellyland</v>
      </c>
      <c r="J4914" t="str">
        <f>INDEX(products!$B$2:$B$5902,MATCH(D4914,products!$A$2:$A$5902,0))</f>
        <v>Furn</v>
      </c>
      <c r="K4914" t="str">
        <f>INDEX(products!$C$2:$C$5902,MATCH(D4914,products!$A$2:$A$5902,0))</f>
        <v>Bkcs</v>
      </c>
      <c r="L4914" s="3">
        <f>INDEX(products!$E$2:$E$5902,MATCH(D4914,products!$A$2:$A$5902,0))</f>
        <v>3731.03</v>
      </c>
      <c r="M4914">
        <f>_xlfn.XLOOKUP(D4914,products!$A$2:$A$5902,products!$F$2:$F$5902)</f>
        <v>5</v>
      </c>
      <c r="N4914" s="3">
        <f t="shared" si="76"/>
        <v>746.20600000000002</v>
      </c>
      <c r="O4914" s="3" t="str" cm="1">
        <f t="array" ref="O4914">_xlfn.IFS(J4914="Furn","Furniture",J4914="Tech","Technology",J4914="OffSup","Office Supplies")</f>
        <v>Furniture</v>
      </c>
      <c r="P4914" s="3" t="str" cm="1">
        <f t="array" ref="P4914">_xlfn.IFS(K4914="Bkcs","Bookcases",K4914="Phns","Phones",K4914="Acc","Accessories",K4914="Bndrs","Binders",K4914="Fstnrs","Fasteners")</f>
        <v>Bookcases</v>
      </c>
      <c r="Q4914" t="str">
        <f>IF(_xlfn.XLOOKUP(D4914,products!$A$2:$A$5902,products!$H$2:$H$5902,,0)=1,"Yes","No")</f>
        <v>Yes</v>
      </c>
    </row>
    <row r="4915" spans="1:17" x14ac:dyDescent="0.3">
      <c r="A4915" t="s">
        <v>28684</v>
      </c>
      <c r="B4915" s="4">
        <v>44172</v>
      </c>
      <c r="C4915" t="s">
        <v>28685</v>
      </c>
      <c r="D4915" t="s">
        <v>28687</v>
      </c>
      <c r="E4915" s="1">
        <v>44244</v>
      </c>
      <c r="F4915" t="s">
        <v>21</v>
      </c>
      <c r="G4915" t="str">
        <f>_xlfn.XLOOKUP(C4915,customers!$A$2:$A$5902,customers!$B$2:$B$5902,,0)</f>
        <v>Karen Martin</v>
      </c>
      <c r="H4915" t="str">
        <f>_xlfn.XLOOKUP(C4915,customers!$A$2:$A$5902,customers!$G$2:$G$5902,,0)</f>
        <v>South</v>
      </c>
      <c r="I4915" t="str">
        <f>_xlfn.XLOOKUP(C4915,customers!$A$2:$A$5902,customers!$E$2:$E$5902,,0)</f>
        <v>New Matthewview</v>
      </c>
      <c r="J4915" t="str">
        <f>INDEX(products!$B$2:$B$5902,MATCH(D4915,products!$A$2:$A$5902,0))</f>
        <v>Furn</v>
      </c>
      <c r="K4915" t="str">
        <f>INDEX(products!$C$2:$C$5902,MATCH(D4915,products!$A$2:$A$5902,0))</f>
        <v>Bndrs</v>
      </c>
      <c r="L4915" s="3">
        <f>INDEX(products!$E$2:$E$5902,MATCH(D4915,products!$A$2:$A$5902,0))</f>
        <v>4981.6499999999996</v>
      </c>
      <c r="M4915">
        <f>_xlfn.XLOOKUP(D4915,products!$A$2:$A$5902,products!$F$2:$F$5902)</f>
        <v>6</v>
      </c>
      <c r="N4915" s="3">
        <f t="shared" si="76"/>
        <v>830.27499999999998</v>
      </c>
      <c r="O4915" s="3" t="str" cm="1">
        <f t="array" ref="O4915">_xlfn.IFS(J4915="Furn","Furniture",J4915="Tech","Technology",J4915="OffSup","Office Supplies")</f>
        <v>Furniture</v>
      </c>
      <c r="P4915" s="3" t="str" cm="1">
        <f t="array" ref="P4915">_xlfn.IFS(K4915="Bkcs","Bookcases",K4915="Phns","Phones",K4915="Acc","Accessories",K4915="Bndrs","Binders",K4915="Fstnrs","Fasteners")</f>
        <v>Binders</v>
      </c>
      <c r="Q4915" t="str">
        <f>IF(_xlfn.XLOOKUP(D4915,products!$A$2:$A$5902,products!$H$2:$H$5902,,0)=1,"Yes","No")</f>
        <v>No</v>
      </c>
    </row>
    <row r="4916" spans="1:17" x14ac:dyDescent="0.3">
      <c r="A4916" t="s">
        <v>28689</v>
      </c>
      <c r="B4916" s="4">
        <v>44946</v>
      </c>
      <c r="C4916" t="s">
        <v>28690</v>
      </c>
      <c r="D4916" t="s">
        <v>28692</v>
      </c>
      <c r="E4916" s="1">
        <v>45137</v>
      </c>
      <c r="F4916" t="s">
        <v>21</v>
      </c>
      <c r="G4916" t="str">
        <f>_xlfn.XLOOKUP(C4916,customers!$A$2:$A$5902,customers!$B$2:$B$5902,,0)</f>
        <v>Michael Robinson</v>
      </c>
      <c r="H4916" t="str">
        <f>_xlfn.XLOOKUP(C4916,customers!$A$2:$A$5902,customers!$G$2:$G$5902,,0)</f>
        <v>East</v>
      </c>
      <c r="I4916" t="str">
        <f>_xlfn.XLOOKUP(C4916,customers!$A$2:$A$5902,customers!$E$2:$E$5902,,0)</f>
        <v>New Christopher</v>
      </c>
      <c r="J4916" t="str">
        <f>INDEX(products!$B$2:$B$5902,MATCH(D4916,products!$A$2:$A$5902,0))</f>
        <v>OffSup</v>
      </c>
      <c r="K4916" t="str">
        <f>INDEX(products!$C$2:$C$5902,MATCH(D4916,products!$A$2:$A$5902,0))</f>
        <v>Bkcs</v>
      </c>
      <c r="L4916" s="3">
        <f>INDEX(products!$E$2:$E$5902,MATCH(D4916,products!$A$2:$A$5902,0))</f>
        <v>3187.38</v>
      </c>
      <c r="M4916">
        <f>_xlfn.XLOOKUP(D4916,products!$A$2:$A$5902,products!$F$2:$F$5902)</f>
        <v>8</v>
      </c>
      <c r="N4916" s="3">
        <f t="shared" si="76"/>
        <v>398.42250000000001</v>
      </c>
      <c r="O4916" s="3" t="str" cm="1">
        <f t="array" ref="O4916">_xlfn.IFS(J4916="Furn","Furniture",J4916="Tech","Technology",J4916="OffSup","Office Supplies")</f>
        <v>Office Supplies</v>
      </c>
      <c r="P4916" s="3" t="str" cm="1">
        <f t="array" ref="P4916">_xlfn.IFS(K4916="Bkcs","Bookcases",K4916="Phns","Phones",K4916="Acc","Accessories",K4916="Bndrs","Binders",K4916="Fstnrs","Fasteners")</f>
        <v>Bookcases</v>
      </c>
      <c r="Q4916" t="str">
        <f>IF(_xlfn.XLOOKUP(D4916,products!$A$2:$A$5902,products!$H$2:$H$5902,,0)=1,"Yes","No")</f>
        <v>Yes</v>
      </c>
    </row>
    <row r="4917" spans="1:17" x14ac:dyDescent="0.3">
      <c r="A4917" t="s">
        <v>28694</v>
      </c>
      <c r="B4917" s="4">
        <v>45132</v>
      </c>
      <c r="C4917" t="s">
        <v>28695</v>
      </c>
      <c r="D4917" t="s">
        <v>28698</v>
      </c>
      <c r="E4917" s="1">
        <v>45276</v>
      </c>
      <c r="F4917" t="s">
        <v>74</v>
      </c>
      <c r="G4917" t="str">
        <f>_xlfn.XLOOKUP(C4917,customers!$A$2:$A$5902,customers!$B$2:$B$5902,,0)</f>
        <v>Shelia Davis</v>
      </c>
      <c r="H4917" t="str">
        <f>_xlfn.XLOOKUP(C4917,customers!$A$2:$A$5902,customers!$G$2:$G$5902,,0)</f>
        <v>West</v>
      </c>
      <c r="I4917" t="str">
        <f>_xlfn.XLOOKUP(C4917,customers!$A$2:$A$5902,customers!$E$2:$E$5902,,0)</f>
        <v>Nguyenport</v>
      </c>
      <c r="J4917" t="str">
        <f>INDEX(products!$B$2:$B$5902,MATCH(D4917,products!$A$2:$A$5902,0))</f>
        <v>Furn</v>
      </c>
      <c r="K4917" t="str">
        <f>INDEX(products!$C$2:$C$5902,MATCH(D4917,products!$A$2:$A$5902,0))</f>
        <v>Fstnrs</v>
      </c>
      <c r="L4917" s="3">
        <f>INDEX(products!$E$2:$E$5902,MATCH(D4917,products!$A$2:$A$5902,0))</f>
        <v>1353.55</v>
      </c>
      <c r="M4917">
        <f>_xlfn.XLOOKUP(D4917,products!$A$2:$A$5902,products!$F$2:$F$5902)</f>
        <v>2</v>
      </c>
      <c r="N4917" s="3">
        <f t="shared" si="76"/>
        <v>676.77499999999998</v>
      </c>
      <c r="O4917" s="3" t="str" cm="1">
        <f t="array" ref="O4917">_xlfn.IFS(J4917="Furn","Furniture",J4917="Tech","Technology",J4917="OffSup","Office Supplies")</f>
        <v>Furniture</v>
      </c>
      <c r="P4917" s="3" t="str" cm="1">
        <f t="array" ref="P4917">_xlfn.IFS(K4917="Bkcs","Bookcases",K4917="Phns","Phones",K4917="Acc","Accessories",K4917="Bndrs","Binders",K4917="Fstnrs","Fasteners")</f>
        <v>Fasteners</v>
      </c>
      <c r="Q4917" t="str">
        <f>IF(_xlfn.XLOOKUP(D4917,products!$A$2:$A$5902,products!$H$2:$H$5902,,0)=1,"Yes","No")</f>
        <v>Yes</v>
      </c>
    </row>
    <row r="4918" spans="1:17" x14ac:dyDescent="0.3">
      <c r="A4918" t="s">
        <v>28700</v>
      </c>
      <c r="B4918" s="4">
        <v>43846</v>
      </c>
      <c r="C4918" t="s">
        <v>28701</v>
      </c>
      <c r="D4918" t="s">
        <v>28704</v>
      </c>
      <c r="E4918" s="1">
        <v>44137</v>
      </c>
      <c r="F4918" t="s">
        <v>21</v>
      </c>
      <c r="G4918" t="str">
        <f>_xlfn.XLOOKUP(C4918,customers!$A$2:$A$5902,customers!$B$2:$B$5902,,0)</f>
        <v>Brian Cole</v>
      </c>
      <c r="H4918" t="str">
        <f>_xlfn.XLOOKUP(C4918,customers!$A$2:$A$5902,customers!$G$2:$G$5902,,0)</f>
        <v>South</v>
      </c>
      <c r="I4918" t="str">
        <f>_xlfn.XLOOKUP(C4918,customers!$A$2:$A$5902,customers!$E$2:$E$5902,,0)</f>
        <v>North Carolineborough</v>
      </c>
      <c r="J4918" t="str">
        <f>INDEX(products!$B$2:$B$5902,MATCH(D4918,products!$A$2:$A$5902,0))</f>
        <v>Tech</v>
      </c>
      <c r="K4918" t="str">
        <f>INDEX(products!$C$2:$C$5902,MATCH(D4918,products!$A$2:$A$5902,0))</f>
        <v>Bkcs</v>
      </c>
      <c r="L4918" s="3">
        <f>INDEX(products!$E$2:$E$5902,MATCH(D4918,products!$A$2:$A$5902,0))</f>
        <v>2963.41</v>
      </c>
      <c r="M4918">
        <f>_xlfn.XLOOKUP(D4918,products!$A$2:$A$5902,products!$F$2:$F$5902)</f>
        <v>6</v>
      </c>
      <c r="N4918" s="3">
        <f t="shared" si="76"/>
        <v>493.90166666666664</v>
      </c>
      <c r="O4918" s="3" t="str" cm="1">
        <f t="array" ref="O4918">_xlfn.IFS(J4918="Furn","Furniture",J4918="Tech","Technology",J4918="OffSup","Office Supplies")</f>
        <v>Technology</v>
      </c>
      <c r="P4918" s="3" t="str" cm="1">
        <f t="array" ref="P4918">_xlfn.IFS(K4918="Bkcs","Bookcases",K4918="Phns","Phones",K4918="Acc","Accessories",K4918="Bndrs","Binders",K4918="Fstnrs","Fasteners")</f>
        <v>Bookcases</v>
      </c>
      <c r="Q4918" t="str">
        <f>IF(_xlfn.XLOOKUP(D4918,products!$A$2:$A$5902,products!$H$2:$H$5902,,0)=1,"Yes","No")</f>
        <v>No</v>
      </c>
    </row>
    <row r="4919" spans="1:17" x14ac:dyDescent="0.3">
      <c r="A4919" t="s">
        <v>28706</v>
      </c>
      <c r="B4919" s="4">
        <v>43705</v>
      </c>
      <c r="C4919" t="s">
        <v>28707</v>
      </c>
      <c r="D4919" t="s">
        <v>28709</v>
      </c>
      <c r="E4919" s="1">
        <v>44069</v>
      </c>
      <c r="F4919" t="s">
        <v>35</v>
      </c>
      <c r="G4919" t="str">
        <f>_xlfn.XLOOKUP(C4919,customers!$A$2:$A$5902,customers!$B$2:$B$5902,,0)</f>
        <v>Karen Hansen</v>
      </c>
      <c r="H4919" t="str">
        <f>_xlfn.XLOOKUP(C4919,customers!$A$2:$A$5902,customers!$G$2:$G$5902,,0)</f>
        <v>East</v>
      </c>
      <c r="I4919" t="str">
        <f>_xlfn.XLOOKUP(C4919,customers!$A$2:$A$5902,customers!$E$2:$E$5902,,0)</f>
        <v>New Cassandra</v>
      </c>
      <c r="J4919" t="str">
        <f>INDEX(products!$B$2:$B$5902,MATCH(D4919,products!$A$2:$A$5902,0))</f>
        <v>Furn</v>
      </c>
      <c r="K4919" t="str">
        <f>INDEX(products!$C$2:$C$5902,MATCH(D4919,products!$A$2:$A$5902,0))</f>
        <v>Acc</v>
      </c>
      <c r="L4919" s="3">
        <f>INDEX(products!$E$2:$E$5902,MATCH(D4919,products!$A$2:$A$5902,0))</f>
        <v>4142.8999999999996</v>
      </c>
      <c r="M4919">
        <f>_xlfn.XLOOKUP(D4919,products!$A$2:$A$5902,products!$F$2:$F$5902)</f>
        <v>7</v>
      </c>
      <c r="N4919" s="3">
        <f t="shared" si="76"/>
        <v>591.84285714285704</v>
      </c>
      <c r="O4919" s="3" t="str" cm="1">
        <f t="array" ref="O4919">_xlfn.IFS(J4919="Furn","Furniture",J4919="Tech","Technology",J4919="OffSup","Office Supplies")</f>
        <v>Furniture</v>
      </c>
      <c r="P4919" s="3" t="str" cm="1">
        <f t="array" ref="P4919">_xlfn.IFS(K4919="Bkcs","Bookcases",K4919="Phns","Phones",K4919="Acc","Accessories",K4919="Bndrs","Binders",K4919="Fstnrs","Fasteners")</f>
        <v>Accessories</v>
      </c>
      <c r="Q4919" t="str">
        <f>IF(_xlfn.XLOOKUP(D4919,products!$A$2:$A$5902,products!$H$2:$H$5902,,0)=1,"Yes","No")</f>
        <v>No</v>
      </c>
    </row>
    <row r="4920" spans="1:17" x14ac:dyDescent="0.3">
      <c r="A4920" t="s">
        <v>28711</v>
      </c>
      <c r="B4920" s="4">
        <v>44301</v>
      </c>
      <c r="C4920" t="s">
        <v>28712</v>
      </c>
      <c r="D4920" t="s">
        <v>28714</v>
      </c>
      <c r="E4920" s="1">
        <v>44648</v>
      </c>
      <c r="F4920" t="s">
        <v>21</v>
      </c>
      <c r="G4920" t="str">
        <f>_xlfn.XLOOKUP(C4920,customers!$A$2:$A$5902,customers!$B$2:$B$5902,,0)</f>
        <v>Dawn Morris</v>
      </c>
      <c r="H4920" t="str">
        <f>_xlfn.XLOOKUP(C4920,customers!$A$2:$A$5902,customers!$G$2:$G$5902,,0)</f>
        <v>West</v>
      </c>
      <c r="I4920" t="str">
        <f>_xlfn.XLOOKUP(C4920,customers!$A$2:$A$5902,customers!$E$2:$E$5902,,0)</f>
        <v>North April</v>
      </c>
      <c r="J4920" t="str">
        <f>INDEX(products!$B$2:$B$5902,MATCH(D4920,products!$A$2:$A$5902,0))</f>
        <v>OffSup</v>
      </c>
      <c r="K4920" t="str">
        <f>INDEX(products!$C$2:$C$5902,MATCH(D4920,products!$A$2:$A$5902,0))</f>
        <v>Bndrs</v>
      </c>
      <c r="L4920" s="3">
        <f>INDEX(products!$E$2:$E$5902,MATCH(D4920,products!$A$2:$A$5902,0))</f>
        <v>1308.1400000000001</v>
      </c>
      <c r="M4920">
        <f>_xlfn.XLOOKUP(D4920,products!$A$2:$A$5902,products!$F$2:$F$5902)</f>
        <v>9</v>
      </c>
      <c r="N4920" s="3">
        <f t="shared" si="76"/>
        <v>145.34888888888889</v>
      </c>
      <c r="O4920" s="3" t="str" cm="1">
        <f t="array" ref="O4920">_xlfn.IFS(J4920="Furn","Furniture",J4920="Tech","Technology",J4920="OffSup","Office Supplies")</f>
        <v>Office Supplies</v>
      </c>
      <c r="P4920" s="3" t="str" cm="1">
        <f t="array" ref="P4920">_xlfn.IFS(K4920="Bkcs","Bookcases",K4920="Phns","Phones",K4920="Acc","Accessories",K4920="Bndrs","Binders",K4920="Fstnrs","Fasteners")</f>
        <v>Binders</v>
      </c>
      <c r="Q4920" t="str">
        <f>IF(_xlfn.XLOOKUP(D4920,products!$A$2:$A$5902,products!$H$2:$H$5902,,0)=1,"Yes","No")</f>
        <v>No</v>
      </c>
    </row>
    <row r="4921" spans="1:17" x14ac:dyDescent="0.3">
      <c r="A4921" t="s">
        <v>28716</v>
      </c>
      <c r="B4921" s="4">
        <v>44609</v>
      </c>
      <c r="C4921" t="s">
        <v>28717</v>
      </c>
      <c r="D4921" t="s">
        <v>28720</v>
      </c>
      <c r="E4921" s="1">
        <v>44705</v>
      </c>
      <c r="F4921" t="s">
        <v>21</v>
      </c>
      <c r="G4921" t="str">
        <f>_xlfn.XLOOKUP(C4921,customers!$A$2:$A$5902,customers!$B$2:$B$5902,,0)</f>
        <v>Meghan Smith</v>
      </c>
      <c r="H4921" t="str">
        <f>_xlfn.XLOOKUP(C4921,customers!$A$2:$A$5902,customers!$G$2:$G$5902,,0)</f>
        <v>North</v>
      </c>
      <c r="I4921" t="str">
        <f>_xlfn.XLOOKUP(C4921,customers!$A$2:$A$5902,customers!$E$2:$E$5902,,0)</f>
        <v>New Johnland</v>
      </c>
      <c r="J4921" t="str">
        <f>INDEX(products!$B$2:$B$5902,MATCH(D4921,products!$A$2:$A$5902,0))</f>
        <v>OffSup</v>
      </c>
      <c r="K4921" t="str">
        <f>INDEX(products!$C$2:$C$5902,MATCH(D4921,products!$A$2:$A$5902,0))</f>
        <v>Fstnrs</v>
      </c>
      <c r="L4921" s="3">
        <f>INDEX(products!$E$2:$E$5902,MATCH(D4921,products!$A$2:$A$5902,0))</f>
        <v>1030.57</v>
      </c>
      <c r="M4921">
        <f>_xlfn.XLOOKUP(D4921,products!$A$2:$A$5902,products!$F$2:$F$5902)</f>
        <v>9</v>
      </c>
      <c r="N4921" s="3">
        <f t="shared" si="76"/>
        <v>114.50777777777778</v>
      </c>
      <c r="O4921" s="3" t="str" cm="1">
        <f t="array" ref="O4921">_xlfn.IFS(J4921="Furn","Furniture",J4921="Tech","Technology",J4921="OffSup","Office Supplies")</f>
        <v>Office Supplies</v>
      </c>
      <c r="P4921" s="3" t="str" cm="1">
        <f t="array" ref="P4921">_xlfn.IFS(K4921="Bkcs","Bookcases",K4921="Phns","Phones",K4921="Acc","Accessories",K4921="Bndrs","Binders",K4921="Fstnrs","Fasteners")</f>
        <v>Fasteners</v>
      </c>
      <c r="Q4921" t="str">
        <f>IF(_xlfn.XLOOKUP(D4921,products!$A$2:$A$5902,products!$H$2:$H$5902,,0)=1,"Yes","No")</f>
        <v>Yes</v>
      </c>
    </row>
    <row r="4922" spans="1:17" x14ac:dyDescent="0.3">
      <c r="A4922" t="s">
        <v>28722</v>
      </c>
      <c r="B4922" s="4">
        <v>44575</v>
      </c>
      <c r="C4922" t="s">
        <v>28723</v>
      </c>
      <c r="D4922" t="s">
        <v>28726</v>
      </c>
      <c r="E4922" s="1">
        <v>44641</v>
      </c>
      <c r="F4922" t="s">
        <v>21</v>
      </c>
      <c r="G4922" t="str">
        <f>_xlfn.XLOOKUP(C4922,customers!$A$2:$A$5902,customers!$B$2:$B$5902,,0)</f>
        <v>Ryan Wilkerson</v>
      </c>
      <c r="H4922" t="str">
        <f>_xlfn.XLOOKUP(C4922,customers!$A$2:$A$5902,customers!$G$2:$G$5902,,0)</f>
        <v>South</v>
      </c>
      <c r="I4922" t="str">
        <f>_xlfn.XLOOKUP(C4922,customers!$A$2:$A$5902,customers!$E$2:$E$5902,,0)</f>
        <v>Cobbhaven</v>
      </c>
      <c r="J4922" t="str">
        <f>INDEX(products!$B$2:$B$5902,MATCH(D4922,products!$A$2:$A$5902,0))</f>
        <v>Tech</v>
      </c>
      <c r="K4922" t="str">
        <f>INDEX(products!$C$2:$C$5902,MATCH(D4922,products!$A$2:$A$5902,0))</f>
        <v>Bkcs</v>
      </c>
      <c r="L4922" s="3">
        <f>INDEX(products!$E$2:$E$5902,MATCH(D4922,products!$A$2:$A$5902,0))</f>
        <v>4274.55</v>
      </c>
      <c r="M4922">
        <f>_xlfn.XLOOKUP(D4922,products!$A$2:$A$5902,products!$F$2:$F$5902)</f>
        <v>10</v>
      </c>
      <c r="N4922" s="3">
        <f t="shared" si="76"/>
        <v>427.45500000000004</v>
      </c>
      <c r="O4922" s="3" t="str" cm="1">
        <f t="array" ref="O4922">_xlfn.IFS(J4922="Furn","Furniture",J4922="Tech","Technology",J4922="OffSup","Office Supplies")</f>
        <v>Technology</v>
      </c>
      <c r="P4922" s="3" t="str" cm="1">
        <f t="array" ref="P4922">_xlfn.IFS(K4922="Bkcs","Bookcases",K4922="Phns","Phones",K4922="Acc","Accessories",K4922="Bndrs","Binders",K4922="Fstnrs","Fasteners")</f>
        <v>Bookcases</v>
      </c>
      <c r="Q4922" t="str">
        <f>IF(_xlfn.XLOOKUP(D4922,products!$A$2:$A$5902,products!$H$2:$H$5902,,0)=1,"Yes","No")</f>
        <v>Yes</v>
      </c>
    </row>
    <row r="4923" spans="1:17" x14ac:dyDescent="0.3">
      <c r="A4923" t="s">
        <v>28728</v>
      </c>
      <c r="B4923" s="4">
        <v>44844</v>
      </c>
      <c r="C4923" t="s">
        <v>28729</v>
      </c>
      <c r="D4923" t="s">
        <v>28732</v>
      </c>
      <c r="E4923" s="1">
        <v>45145</v>
      </c>
      <c r="F4923" t="s">
        <v>74</v>
      </c>
      <c r="G4923" t="str">
        <f>_xlfn.XLOOKUP(C4923,customers!$A$2:$A$5902,customers!$B$2:$B$5902,,0)</f>
        <v>Megan Haley</v>
      </c>
      <c r="H4923" t="str">
        <f>_xlfn.XLOOKUP(C4923,customers!$A$2:$A$5902,customers!$G$2:$G$5902,,0)</f>
        <v>South</v>
      </c>
      <c r="I4923" t="str">
        <f>_xlfn.XLOOKUP(C4923,customers!$A$2:$A$5902,customers!$E$2:$E$5902,,0)</f>
        <v>Lonnieport</v>
      </c>
      <c r="J4923" t="str">
        <f>INDEX(products!$B$2:$B$5902,MATCH(D4923,products!$A$2:$A$5902,0))</f>
        <v>Furn</v>
      </c>
      <c r="K4923" t="str">
        <f>INDEX(products!$C$2:$C$5902,MATCH(D4923,products!$A$2:$A$5902,0))</f>
        <v>Bkcs</v>
      </c>
      <c r="L4923" s="3">
        <f>INDEX(products!$E$2:$E$5902,MATCH(D4923,products!$A$2:$A$5902,0))</f>
        <v>2840.77</v>
      </c>
      <c r="M4923">
        <f>_xlfn.XLOOKUP(D4923,products!$A$2:$A$5902,products!$F$2:$F$5902)</f>
        <v>8</v>
      </c>
      <c r="N4923" s="3">
        <f t="shared" si="76"/>
        <v>355.09625</v>
      </c>
      <c r="O4923" s="3" t="str" cm="1">
        <f t="array" ref="O4923">_xlfn.IFS(J4923="Furn","Furniture",J4923="Tech","Technology",J4923="OffSup","Office Supplies")</f>
        <v>Furniture</v>
      </c>
      <c r="P4923" s="3" t="str" cm="1">
        <f t="array" ref="P4923">_xlfn.IFS(K4923="Bkcs","Bookcases",K4923="Phns","Phones",K4923="Acc","Accessories",K4923="Bndrs","Binders",K4923="Fstnrs","Fasteners")</f>
        <v>Bookcases</v>
      </c>
      <c r="Q4923" t="str">
        <f>IF(_xlfn.XLOOKUP(D4923,products!$A$2:$A$5902,products!$H$2:$H$5902,,0)=1,"Yes","No")</f>
        <v>No</v>
      </c>
    </row>
    <row r="4924" spans="1:17" x14ac:dyDescent="0.3">
      <c r="A4924" t="s">
        <v>28734</v>
      </c>
      <c r="B4924" s="4">
        <v>44853</v>
      </c>
      <c r="C4924" t="s">
        <v>28735</v>
      </c>
      <c r="D4924" t="s">
        <v>28738</v>
      </c>
      <c r="E4924" s="1">
        <v>44876</v>
      </c>
      <c r="F4924" t="s">
        <v>35</v>
      </c>
      <c r="G4924" t="str">
        <f>_xlfn.XLOOKUP(C4924,customers!$A$2:$A$5902,customers!$B$2:$B$5902,,0)</f>
        <v>Mark Callahan</v>
      </c>
      <c r="H4924" t="str">
        <f>_xlfn.XLOOKUP(C4924,customers!$A$2:$A$5902,customers!$G$2:$G$5902,,0)</f>
        <v>West</v>
      </c>
      <c r="I4924" t="str">
        <f>_xlfn.XLOOKUP(C4924,customers!$A$2:$A$5902,customers!$E$2:$E$5902,,0)</f>
        <v>Brownstad</v>
      </c>
      <c r="J4924" t="str">
        <f>INDEX(products!$B$2:$B$5902,MATCH(D4924,products!$A$2:$A$5902,0))</f>
        <v>Furn</v>
      </c>
      <c r="K4924" t="str">
        <f>INDEX(products!$C$2:$C$5902,MATCH(D4924,products!$A$2:$A$5902,0))</f>
        <v>Bkcs</v>
      </c>
      <c r="L4924" s="3">
        <f>INDEX(products!$E$2:$E$5902,MATCH(D4924,products!$A$2:$A$5902,0))</f>
        <v>236.82</v>
      </c>
      <c r="M4924">
        <f>_xlfn.XLOOKUP(D4924,products!$A$2:$A$5902,products!$F$2:$F$5902)</f>
        <v>7</v>
      </c>
      <c r="N4924" s="3">
        <f t="shared" si="76"/>
        <v>33.831428571428567</v>
      </c>
      <c r="O4924" s="3" t="str" cm="1">
        <f t="array" ref="O4924">_xlfn.IFS(J4924="Furn","Furniture",J4924="Tech","Technology",J4924="OffSup","Office Supplies")</f>
        <v>Furniture</v>
      </c>
      <c r="P4924" s="3" t="str" cm="1">
        <f t="array" ref="P4924">_xlfn.IFS(K4924="Bkcs","Bookcases",K4924="Phns","Phones",K4924="Acc","Accessories",K4924="Bndrs","Binders",K4924="Fstnrs","Fasteners")</f>
        <v>Bookcases</v>
      </c>
      <c r="Q4924" t="str">
        <f>IF(_xlfn.XLOOKUP(D4924,products!$A$2:$A$5902,products!$H$2:$H$5902,,0)=1,"Yes","No")</f>
        <v>Yes</v>
      </c>
    </row>
    <row r="4925" spans="1:17" x14ac:dyDescent="0.3">
      <c r="A4925" t="s">
        <v>28740</v>
      </c>
      <c r="B4925" s="4">
        <v>44494</v>
      </c>
      <c r="C4925" s="2" t="s">
        <v>28741</v>
      </c>
      <c r="D4925" t="s">
        <v>28744</v>
      </c>
      <c r="E4925" s="1">
        <v>44635</v>
      </c>
      <c r="F4925" t="s">
        <v>74</v>
      </c>
      <c r="G4925" t="str">
        <f>_xlfn.XLOOKUP(C4925,customers!$A$2:$A$5902,customers!$B$2:$B$5902,,0)</f>
        <v>Dr. Cheryl Vargas</v>
      </c>
      <c r="H4925" t="str">
        <f>_xlfn.XLOOKUP(C4925,customers!$A$2:$A$5902,customers!$G$2:$G$5902,,0)</f>
        <v>West</v>
      </c>
      <c r="I4925" t="str">
        <f>_xlfn.XLOOKUP(C4925,customers!$A$2:$A$5902,customers!$E$2:$E$5902,,0)</f>
        <v>Lake Erica</v>
      </c>
      <c r="J4925" t="str">
        <f>INDEX(products!$B$2:$B$5902,MATCH(D4925,products!$A$2:$A$5902,0))</f>
        <v>Tech</v>
      </c>
      <c r="K4925" t="str">
        <f>INDEX(products!$C$2:$C$5902,MATCH(D4925,products!$A$2:$A$5902,0))</f>
        <v>Acc</v>
      </c>
      <c r="L4925" s="3">
        <f>INDEX(products!$E$2:$E$5902,MATCH(D4925,products!$A$2:$A$5902,0))</f>
        <v>2131.4299999999998</v>
      </c>
      <c r="M4925">
        <f>_xlfn.XLOOKUP(D4925,products!$A$2:$A$5902,products!$F$2:$F$5902)</f>
        <v>1</v>
      </c>
      <c r="N4925" s="3">
        <f t="shared" si="76"/>
        <v>2131.4299999999998</v>
      </c>
      <c r="O4925" s="3" t="str" cm="1">
        <f t="array" ref="O4925">_xlfn.IFS(J4925="Furn","Furniture",J4925="Tech","Technology",J4925="OffSup","Office Supplies")</f>
        <v>Technology</v>
      </c>
      <c r="P4925" s="3" t="str" cm="1">
        <f t="array" ref="P4925">_xlfn.IFS(K4925="Bkcs","Bookcases",K4925="Phns","Phones",K4925="Acc","Accessories",K4925="Bndrs","Binders",K4925="Fstnrs","Fasteners")</f>
        <v>Accessories</v>
      </c>
      <c r="Q4925" t="str">
        <f>IF(_xlfn.XLOOKUP(D4925,products!$A$2:$A$5902,products!$H$2:$H$5902,,0)=1,"Yes","No")</f>
        <v>No</v>
      </c>
    </row>
    <row r="4926" spans="1:17" x14ac:dyDescent="0.3">
      <c r="A4926" t="s">
        <v>28746</v>
      </c>
      <c r="B4926" s="4">
        <v>45302</v>
      </c>
      <c r="C4926" t="s">
        <v>28747</v>
      </c>
      <c r="D4926" t="s">
        <v>28750</v>
      </c>
      <c r="E4926" s="1">
        <v>45408</v>
      </c>
      <c r="F4926" t="s">
        <v>21</v>
      </c>
      <c r="G4926" t="str">
        <f>_xlfn.XLOOKUP(C4926,customers!$A$2:$A$5902,customers!$B$2:$B$5902,,0)</f>
        <v>Dean Santos</v>
      </c>
      <c r="H4926" t="str">
        <f>_xlfn.XLOOKUP(C4926,customers!$A$2:$A$5902,customers!$G$2:$G$5902,,0)</f>
        <v>South</v>
      </c>
      <c r="I4926" t="str">
        <f>_xlfn.XLOOKUP(C4926,customers!$A$2:$A$5902,customers!$E$2:$E$5902,,0)</f>
        <v>West Russell</v>
      </c>
      <c r="J4926" t="str">
        <f>INDEX(products!$B$2:$B$5902,MATCH(D4926,products!$A$2:$A$5902,0))</f>
        <v>OffSup</v>
      </c>
      <c r="K4926" t="str">
        <f>INDEX(products!$C$2:$C$5902,MATCH(D4926,products!$A$2:$A$5902,0))</f>
        <v>Phns</v>
      </c>
      <c r="L4926" s="3">
        <f>INDEX(products!$E$2:$E$5902,MATCH(D4926,products!$A$2:$A$5902,0))</f>
        <v>2285.12</v>
      </c>
      <c r="M4926">
        <f>_xlfn.XLOOKUP(D4926,products!$A$2:$A$5902,products!$F$2:$F$5902)</f>
        <v>4</v>
      </c>
      <c r="N4926" s="3">
        <f t="shared" si="76"/>
        <v>571.28</v>
      </c>
      <c r="O4926" s="3" t="str" cm="1">
        <f t="array" ref="O4926">_xlfn.IFS(J4926="Furn","Furniture",J4926="Tech","Technology",J4926="OffSup","Office Supplies")</f>
        <v>Office Supplies</v>
      </c>
      <c r="P4926" s="3" t="str" cm="1">
        <f t="array" ref="P4926">_xlfn.IFS(K4926="Bkcs","Bookcases",K4926="Phns","Phones",K4926="Acc","Accessories",K4926="Bndrs","Binders",K4926="Fstnrs","Fasteners")</f>
        <v>Phones</v>
      </c>
      <c r="Q4926" t="str">
        <f>IF(_xlfn.XLOOKUP(D4926,products!$A$2:$A$5902,products!$H$2:$H$5902,,0)=1,"Yes","No")</f>
        <v>No</v>
      </c>
    </row>
    <row r="4927" spans="1:17" x14ac:dyDescent="0.3">
      <c r="A4927" t="s">
        <v>28752</v>
      </c>
      <c r="B4927" s="4">
        <v>44332</v>
      </c>
      <c r="C4927" t="s">
        <v>28753</v>
      </c>
      <c r="D4927" t="s">
        <v>28756</v>
      </c>
      <c r="E4927" s="1">
        <v>44591</v>
      </c>
      <c r="F4927" t="s">
        <v>21</v>
      </c>
      <c r="G4927" t="str">
        <f>_xlfn.XLOOKUP(C4927,customers!$A$2:$A$5902,customers!$B$2:$B$5902,,0)</f>
        <v>Derek Snow</v>
      </c>
      <c r="H4927" t="str">
        <f>_xlfn.XLOOKUP(C4927,customers!$A$2:$A$5902,customers!$G$2:$G$5902,,0)</f>
        <v>South</v>
      </c>
      <c r="I4927" t="str">
        <f>_xlfn.XLOOKUP(C4927,customers!$A$2:$A$5902,customers!$E$2:$E$5902,,0)</f>
        <v>East Chadhaven</v>
      </c>
      <c r="J4927" t="str">
        <f>INDEX(products!$B$2:$B$5902,MATCH(D4927,products!$A$2:$A$5902,0))</f>
        <v>Furn</v>
      </c>
      <c r="K4927" t="str">
        <f>INDEX(products!$C$2:$C$5902,MATCH(D4927,products!$A$2:$A$5902,0))</f>
        <v>Fstnrs</v>
      </c>
      <c r="L4927" s="3">
        <f>INDEX(products!$E$2:$E$5902,MATCH(D4927,products!$A$2:$A$5902,0))</f>
        <v>2797.73</v>
      </c>
      <c r="M4927">
        <f>_xlfn.XLOOKUP(D4927,products!$A$2:$A$5902,products!$F$2:$F$5902)</f>
        <v>1</v>
      </c>
      <c r="N4927" s="3">
        <f t="shared" si="76"/>
        <v>2797.73</v>
      </c>
      <c r="O4927" s="3" t="str" cm="1">
        <f t="array" ref="O4927">_xlfn.IFS(J4927="Furn","Furniture",J4927="Tech","Technology",J4927="OffSup","Office Supplies")</f>
        <v>Furniture</v>
      </c>
      <c r="P4927" s="3" t="str" cm="1">
        <f t="array" ref="P4927">_xlfn.IFS(K4927="Bkcs","Bookcases",K4927="Phns","Phones",K4927="Acc","Accessories",K4927="Bndrs","Binders",K4927="Fstnrs","Fasteners")</f>
        <v>Fasteners</v>
      </c>
      <c r="Q4927" t="str">
        <f>IF(_xlfn.XLOOKUP(D4927,products!$A$2:$A$5902,products!$H$2:$H$5902,,0)=1,"Yes","No")</f>
        <v>No</v>
      </c>
    </row>
    <row r="4928" spans="1:17" x14ac:dyDescent="0.3">
      <c r="A4928" t="s">
        <v>28758</v>
      </c>
      <c r="B4928" s="4">
        <v>44010</v>
      </c>
      <c r="C4928" t="s">
        <v>28759</v>
      </c>
      <c r="D4928" t="s">
        <v>28762</v>
      </c>
      <c r="E4928" s="1">
        <v>44043</v>
      </c>
      <c r="F4928" t="s">
        <v>21</v>
      </c>
      <c r="G4928" t="str">
        <f>_xlfn.XLOOKUP(C4928,customers!$A$2:$A$5902,customers!$B$2:$B$5902,,0)</f>
        <v>Andrew Gomez</v>
      </c>
      <c r="H4928" t="str">
        <f>_xlfn.XLOOKUP(C4928,customers!$A$2:$A$5902,customers!$G$2:$G$5902,,0)</f>
        <v>North</v>
      </c>
      <c r="I4928" t="str">
        <f>_xlfn.XLOOKUP(C4928,customers!$A$2:$A$5902,customers!$E$2:$E$5902,,0)</f>
        <v>Christopherside</v>
      </c>
      <c r="J4928" t="str">
        <f>INDEX(products!$B$2:$B$5902,MATCH(D4928,products!$A$2:$A$5902,0))</f>
        <v>OffSup</v>
      </c>
      <c r="K4928" t="str">
        <f>INDEX(products!$C$2:$C$5902,MATCH(D4928,products!$A$2:$A$5902,0))</f>
        <v>Bndrs</v>
      </c>
      <c r="L4928" s="3">
        <f>INDEX(products!$E$2:$E$5902,MATCH(D4928,products!$A$2:$A$5902,0))</f>
        <v>3053.65</v>
      </c>
      <c r="M4928">
        <f>_xlfn.XLOOKUP(D4928,products!$A$2:$A$5902,products!$F$2:$F$5902)</f>
        <v>2</v>
      </c>
      <c r="N4928" s="3">
        <f t="shared" si="76"/>
        <v>1526.825</v>
      </c>
      <c r="O4928" s="3" t="str" cm="1">
        <f t="array" ref="O4928">_xlfn.IFS(J4928="Furn","Furniture",J4928="Tech","Technology",J4928="OffSup","Office Supplies")</f>
        <v>Office Supplies</v>
      </c>
      <c r="P4928" s="3" t="str" cm="1">
        <f t="array" ref="P4928">_xlfn.IFS(K4928="Bkcs","Bookcases",K4928="Phns","Phones",K4928="Acc","Accessories",K4928="Bndrs","Binders",K4928="Fstnrs","Fasteners")</f>
        <v>Binders</v>
      </c>
      <c r="Q4928" t="str">
        <f>IF(_xlfn.XLOOKUP(D4928,products!$A$2:$A$5902,products!$H$2:$H$5902,,0)=1,"Yes","No")</f>
        <v>Yes</v>
      </c>
    </row>
    <row r="4929" spans="1:17" x14ac:dyDescent="0.3">
      <c r="A4929" t="s">
        <v>28764</v>
      </c>
      <c r="B4929" s="4">
        <v>44545</v>
      </c>
      <c r="C4929" t="s">
        <v>28765</v>
      </c>
      <c r="D4929" t="s">
        <v>28768</v>
      </c>
      <c r="E4929" s="1">
        <v>44876</v>
      </c>
      <c r="F4929" t="s">
        <v>21</v>
      </c>
      <c r="G4929" t="str">
        <f>_xlfn.XLOOKUP(C4929,customers!$A$2:$A$5902,customers!$B$2:$B$5902,,0)</f>
        <v>Thomas Thornton</v>
      </c>
      <c r="H4929" t="str">
        <f>_xlfn.XLOOKUP(C4929,customers!$A$2:$A$5902,customers!$G$2:$G$5902,,0)</f>
        <v>North</v>
      </c>
      <c r="I4929" t="str">
        <f>_xlfn.XLOOKUP(C4929,customers!$A$2:$A$5902,customers!$E$2:$E$5902,,0)</f>
        <v>Williamborough</v>
      </c>
      <c r="J4929" t="str">
        <f>INDEX(products!$B$2:$B$5902,MATCH(D4929,products!$A$2:$A$5902,0))</f>
        <v>Furn</v>
      </c>
      <c r="K4929" t="str">
        <f>INDEX(products!$C$2:$C$5902,MATCH(D4929,products!$A$2:$A$5902,0))</f>
        <v>Phns</v>
      </c>
      <c r="L4929" s="3">
        <f>INDEX(products!$E$2:$E$5902,MATCH(D4929,products!$A$2:$A$5902,0))</f>
        <v>1163.6400000000001</v>
      </c>
      <c r="M4929">
        <f>_xlfn.XLOOKUP(D4929,products!$A$2:$A$5902,products!$F$2:$F$5902)</f>
        <v>2</v>
      </c>
      <c r="N4929" s="3">
        <f t="shared" si="76"/>
        <v>581.82000000000005</v>
      </c>
      <c r="O4929" s="3" t="str" cm="1">
        <f t="array" ref="O4929">_xlfn.IFS(J4929="Furn","Furniture",J4929="Tech","Technology",J4929="OffSup","Office Supplies")</f>
        <v>Furniture</v>
      </c>
      <c r="P4929" s="3" t="str" cm="1">
        <f t="array" ref="P4929">_xlfn.IFS(K4929="Bkcs","Bookcases",K4929="Phns","Phones",K4929="Acc","Accessories",K4929="Bndrs","Binders",K4929="Fstnrs","Fasteners")</f>
        <v>Phones</v>
      </c>
      <c r="Q4929" t="str">
        <f>IF(_xlfn.XLOOKUP(D4929,products!$A$2:$A$5902,products!$H$2:$H$5902,,0)=1,"Yes","No")</f>
        <v>Yes</v>
      </c>
    </row>
    <row r="4930" spans="1:17" x14ac:dyDescent="0.3">
      <c r="A4930" t="s">
        <v>28770</v>
      </c>
      <c r="B4930" s="4">
        <v>44891</v>
      </c>
      <c r="C4930" t="s">
        <v>28771</v>
      </c>
      <c r="D4930" t="s">
        <v>28774</v>
      </c>
      <c r="E4930" s="1">
        <v>44903</v>
      </c>
      <c r="F4930" t="s">
        <v>74</v>
      </c>
      <c r="G4930" t="str">
        <f>_xlfn.XLOOKUP(C4930,customers!$A$2:$A$5902,customers!$B$2:$B$5902,,0)</f>
        <v>Jeffrey Rose</v>
      </c>
      <c r="H4930" t="str">
        <f>_xlfn.XLOOKUP(C4930,customers!$A$2:$A$5902,customers!$G$2:$G$5902,,0)</f>
        <v>West</v>
      </c>
      <c r="I4930" t="str">
        <f>_xlfn.XLOOKUP(C4930,customers!$A$2:$A$5902,customers!$E$2:$E$5902,,0)</f>
        <v>Port Theresa</v>
      </c>
      <c r="J4930" t="str">
        <f>INDEX(products!$B$2:$B$5902,MATCH(D4930,products!$A$2:$A$5902,0))</f>
        <v>Furn</v>
      </c>
      <c r="K4930" t="str">
        <f>INDEX(products!$C$2:$C$5902,MATCH(D4930,products!$A$2:$A$5902,0))</f>
        <v>Bndrs</v>
      </c>
      <c r="L4930" s="3">
        <f>INDEX(products!$E$2:$E$5902,MATCH(D4930,products!$A$2:$A$5902,0))</f>
        <v>2561.04</v>
      </c>
      <c r="M4930">
        <f>_xlfn.XLOOKUP(D4930,products!$A$2:$A$5902,products!$F$2:$F$5902)</f>
        <v>10</v>
      </c>
      <c r="N4930" s="3">
        <f t="shared" si="76"/>
        <v>256.10399999999998</v>
      </c>
      <c r="O4930" s="3" t="str" cm="1">
        <f t="array" ref="O4930">_xlfn.IFS(J4930="Furn","Furniture",J4930="Tech","Technology",J4930="OffSup","Office Supplies")</f>
        <v>Furniture</v>
      </c>
      <c r="P4930" s="3" t="str" cm="1">
        <f t="array" ref="P4930">_xlfn.IFS(K4930="Bkcs","Bookcases",K4930="Phns","Phones",K4930="Acc","Accessories",K4930="Bndrs","Binders",K4930="Fstnrs","Fasteners")</f>
        <v>Binders</v>
      </c>
      <c r="Q4930" t="str">
        <f>IF(_xlfn.XLOOKUP(D4930,products!$A$2:$A$5902,products!$H$2:$H$5902,,0)=1,"Yes","No")</f>
        <v>Yes</v>
      </c>
    </row>
    <row r="4931" spans="1:17" x14ac:dyDescent="0.3">
      <c r="A4931" t="s">
        <v>28776</v>
      </c>
      <c r="B4931" s="4">
        <v>43813</v>
      </c>
      <c r="C4931" t="s">
        <v>28777</v>
      </c>
      <c r="D4931" t="s">
        <v>28780</v>
      </c>
      <c r="E4931" s="1">
        <v>43855</v>
      </c>
      <c r="F4931" t="s">
        <v>35</v>
      </c>
      <c r="G4931" t="str">
        <f>_xlfn.XLOOKUP(C4931,customers!$A$2:$A$5902,customers!$B$2:$B$5902,,0)</f>
        <v>Veronica Walton</v>
      </c>
      <c r="H4931" t="str">
        <f>_xlfn.XLOOKUP(C4931,customers!$A$2:$A$5902,customers!$G$2:$G$5902,,0)</f>
        <v>West</v>
      </c>
      <c r="I4931" t="str">
        <f>_xlfn.XLOOKUP(C4931,customers!$A$2:$A$5902,customers!$E$2:$E$5902,,0)</f>
        <v>Port Kayla</v>
      </c>
      <c r="J4931" t="str">
        <f>INDEX(products!$B$2:$B$5902,MATCH(D4931,products!$A$2:$A$5902,0))</f>
        <v>OffSup</v>
      </c>
      <c r="K4931" t="str">
        <f>INDEX(products!$C$2:$C$5902,MATCH(D4931,products!$A$2:$A$5902,0))</f>
        <v>Fstnrs</v>
      </c>
      <c r="L4931" s="3">
        <f>INDEX(products!$E$2:$E$5902,MATCH(D4931,products!$A$2:$A$5902,0))</f>
        <v>2583.73</v>
      </c>
      <c r="M4931">
        <f>_xlfn.XLOOKUP(D4931,products!$A$2:$A$5902,products!$F$2:$F$5902)</f>
        <v>2</v>
      </c>
      <c r="N4931" s="3">
        <f t="shared" ref="N4931:N4994" si="77">L4931/M4931</f>
        <v>1291.865</v>
      </c>
      <c r="O4931" s="3" t="str" cm="1">
        <f t="array" ref="O4931">_xlfn.IFS(J4931="Furn","Furniture",J4931="Tech","Technology",J4931="OffSup","Office Supplies")</f>
        <v>Office Supplies</v>
      </c>
      <c r="P4931" s="3" t="str" cm="1">
        <f t="array" ref="P4931">_xlfn.IFS(K4931="Bkcs","Bookcases",K4931="Phns","Phones",K4931="Acc","Accessories",K4931="Bndrs","Binders",K4931="Fstnrs","Fasteners")</f>
        <v>Fasteners</v>
      </c>
      <c r="Q4931" t="str">
        <f>IF(_xlfn.XLOOKUP(D4931,products!$A$2:$A$5902,products!$H$2:$H$5902,,0)=1,"Yes","No")</f>
        <v>No</v>
      </c>
    </row>
    <row r="4932" spans="1:17" x14ac:dyDescent="0.3">
      <c r="A4932" t="s">
        <v>28782</v>
      </c>
      <c r="B4932" s="4">
        <v>44605</v>
      </c>
      <c r="C4932" t="s">
        <v>28783</v>
      </c>
      <c r="D4932" t="s">
        <v>28786</v>
      </c>
      <c r="E4932" s="1">
        <v>44938</v>
      </c>
      <c r="F4932" t="s">
        <v>21</v>
      </c>
      <c r="G4932" t="str">
        <f>_xlfn.XLOOKUP(C4932,customers!$A$2:$A$5902,customers!$B$2:$B$5902,,0)</f>
        <v>Tyler Cruz</v>
      </c>
      <c r="H4932" t="str">
        <f>_xlfn.XLOOKUP(C4932,customers!$A$2:$A$5902,customers!$G$2:$G$5902,,0)</f>
        <v>South</v>
      </c>
      <c r="I4932" t="str">
        <f>_xlfn.XLOOKUP(C4932,customers!$A$2:$A$5902,customers!$E$2:$E$5902,,0)</f>
        <v>Valenciahaven</v>
      </c>
      <c r="J4932" t="str">
        <f>INDEX(products!$B$2:$B$5902,MATCH(D4932,products!$A$2:$A$5902,0))</f>
        <v>Tech</v>
      </c>
      <c r="K4932" t="str">
        <f>INDEX(products!$C$2:$C$5902,MATCH(D4932,products!$A$2:$A$5902,0))</f>
        <v>Fstnrs</v>
      </c>
      <c r="L4932" s="3">
        <f>INDEX(products!$E$2:$E$5902,MATCH(D4932,products!$A$2:$A$5902,0))</f>
        <v>2021.97</v>
      </c>
      <c r="M4932">
        <f>_xlfn.XLOOKUP(D4932,products!$A$2:$A$5902,products!$F$2:$F$5902)</f>
        <v>6</v>
      </c>
      <c r="N4932" s="3">
        <f t="shared" si="77"/>
        <v>336.995</v>
      </c>
      <c r="O4932" s="3" t="str" cm="1">
        <f t="array" ref="O4932">_xlfn.IFS(J4932="Furn","Furniture",J4932="Tech","Technology",J4932="OffSup","Office Supplies")</f>
        <v>Technology</v>
      </c>
      <c r="P4932" s="3" t="str" cm="1">
        <f t="array" ref="P4932">_xlfn.IFS(K4932="Bkcs","Bookcases",K4932="Phns","Phones",K4932="Acc","Accessories",K4932="Bndrs","Binders",K4932="Fstnrs","Fasteners")</f>
        <v>Fasteners</v>
      </c>
      <c r="Q4932" t="str">
        <f>IF(_xlfn.XLOOKUP(D4932,products!$A$2:$A$5902,products!$H$2:$H$5902,,0)=1,"Yes","No")</f>
        <v>Yes</v>
      </c>
    </row>
    <row r="4933" spans="1:17" x14ac:dyDescent="0.3">
      <c r="A4933" t="s">
        <v>28788</v>
      </c>
      <c r="B4933" s="4">
        <v>44671</v>
      </c>
      <c r="C4933" t="s">
        <v>28789</v>
      </c>
      <c r="D4933" t="s">
        <v>28791</v>
      </c>
      <c r="E4933" s="1">
        <v>44953</v>
      </c>
      <c r="F4933" t="s">
        <v>74</v>
      </c>
      <c r="G4933" t="str">
        <f>_xlfn.XLOOKUP(C4933,customers!$A$2:$A$5902,customers!$B$2:$B$5902,,0)</f>
        <v>Samantha Brown</v>
      </c>
      <c r="H4933" t="str">
        <f>_xlfn.XLOOKUP(C4933,customers!$A$2:$A$5902,customers!$G$2:$G$5902,,0)</f>
        <v>North</v>
      </c>
      <c r="I4933" t="str">
        <f>_xlfn.XLOOKUP(C4933,customers!$A$2:$A$5902,customers!$E$2:$E$5902,,0)</f>
        <v>Lake David</v>
      </c>
      <c r="J4933" t="str">
        <f>INDEX(products!$B$2:$B$5902,MATCH(D4933,products!$A$2:$A$5902,0))</f>
        <v>Furn</v>
      </c>
      <c r="K4933" t="str">
        <f>INDEX(products!$C$2:$C$5902,MATCH(D4933,products!$A$2:$A$5902,0))</f>
        <v>Bndrs</v>
      </c>
      <c r="L4933" s="3">
        <f>INDEX(products!$E$2:$E$5902,MATCH(D4933,products!$A$2:$A$5902,0))</f>
        <v>1570.93</v>
      </c>
      <c r="M4933">
        <f>_xlfn.XLOOKUP(D4933,products!$A$2:$A$5902,products!$F$2:$F$5902)</f>
        <v>7</v>
      </c>
      <c r="N4933" s="3">
        <f t="shared" si="77"/>
        <v>224.41857142857143</v>
      </c>
      <c r="O4933" s="3" t="str" cm="1">
        <f t="array" ref="O4933">_xlfn.IFS(J4933="Furn","Furniture",J4933="Tech","Technology",J4933="OffSup","Office Supplies")</f>
        <v>Furniture</v>
      </c>
      <c r="P4933" s="3" t="str" cm="1">
        <f t="array" ref="P4933">_xlfn.IFS(K4933="Bkcs","Bookcases",K4933="Phns","Phones",K4933="Acc","Accessories",K4933="Bndrs","Binders",K4933="Fstnrs","Fasteners")</f>
        <v>Binders</v>
      </c>
      <c r="Q4933" t="str">
        <f>IF(_xlfn.XLOOKUP(D4933,products!$A$2:$A$5902,products!$H$2:$H$5902,,0)=1,"Yes","No")</f>
        <v>No</v>
      </c>
    </row>
    <row r="4934" spans="1:17" x14ac:dyDescent="0.3">
      <c r="A4934" t="s">
        <v>28793</v>
      </c>
      <c r="B4934" s="4">
        <v>44431</v>
      </c>
      <c r="C4934" t="s">
        <v>28794</v>
      </c>
      <c r="D4934" t="s">
        <v>28797</v>
      </c>
      <c r="E4934" s="1">
        <v>44765</v>
      </c>
      <c r="F4934" t="s">
        <v>35</v>
      </c>
      <c r="G4934" t="str">
        <f>_xlfn.XLOOKUP(C4934,customers!$A$2:$A$5902,customers!$B$2:$B$5902,,0)</f>
        <v>Steven Moses</v>
      </c>
      <c r="H4934" t="str">
        <f>_xlfn.XLOOKUP(C4934,customers!$A$2:$A$5902,customers!$G$2:$G$5902,,0)</f>
        <v>South</v>
      </c>
      <c r="I4934" t="str">
        <f>_xlfn.XLOOKUP(C4934,customers!$A$2:$A$5902,customers!$E$2:$E$5902,,0)</f>
        <v>West Christinamouth</v>
      </c>
      <c r="J4934" t="str">
        <f>INDEX(products!$B$2:$B$5902,MATCH(D4934,products!$A$2:$A$5902,0))</f>
        <v>Tech</v>
      </c>
      <c r="K4934" t="str">
        <f>INDEX(products!$C$2:$C$5902,MATCH(D4934,products!$A$2:$A$5902,0))</f>
        <v>Fstnrs</v>
      </c>
      <c r="L4934" s="3">
        <f>INDEX(products!$E$2:$E$5902,MATCH(D4934,products!$A$2:$A$5902,0))</f>
        <v>3848.16</v>
      </c>
      <c r="M4934">
        <f>_xlfn.XLOOKUP(D4934,products!$A$2:$A$5902,products!$F$2:$F$5902)</f>
        <v>8</v>
      </c>
      <c r="N4934" s="3">
        <f t="shared" si="77"/>
        <v>481.02</v>
      </c>
      <c r="O4934" s="3" t="str" cm="1">
        <f t="array" ref="O4934">_xlfn.IFS(J4934="Furn","Furniture",J4934="Tech","Technology",J4934="OffSup","Office Supplies")</f>
        <v>Technology</v>
      </c>
      <c r="P4934" s="3" t="str" cm="1">
        <f t="array" ref="P4934">_xlfn.IFS(K4934="Bkcs","Bookcases",K4934="Phns","Phones",K4934="Acc","Accessories",K4934="Bndrs","Binders",K4934="Fstnrs","Fasteners")</f>
        <v>Fasteners</v>
      </c>
      <c r="Q4934" t="str">
        <f>IF(_xlfn.XLOOKUP(D4934,products!$A$2:$A$5902,products!$H$2:$H$5902,,0)=1,"Yes","No")</f>
        <v>Yes</v>
      </c>
    </row>
    <row r="4935" spans="1:17" x14ac:dyDescent="0.3">
      <c r="A4935" t="s">
        <v>28799</v>
      </c>
      <c r="B4935" s="4">
        <v>44619</v>
      </c>
      <c r="C4935" t="s">
        <v>28800</v>
      </c>
      <c r="D4935" t="s">
        <v>28802</v>
      </c>
      <c r="E4935" s="1">
        <v>44645</v>
      </c>
      <c r="F4935" t="s">
        <v>35</v>
      </c>
      <c r="G4935" t="str">
        <f>_xlfn.XLOOKUP(C4935,customers!$A$2:$A$5902,customers!$B$2:$B$5902,,0)</f>
        <v>Dustin Perry</v>
      </c>
      <c r="H4935" t="str">
        <f>_xlfn.XLOOKUP(C4935,customers!$A$2:$A$5902,customers!$G$2:$G$5902,,0)</f>
        <v>North</v>
      </c>
      <c r="I4935" t="str">
        <f>_xlfn.XLOOKUP(C4935,customers!$A$2:$A$5902,customers!$E$2:$E$5902,,0)</f>
        <v>Lake Michael</v>
      </c>
      <c r="J4935" t="str">
        <f>INDEX(products!$B$2:$B$5902,MATCH(D4935,products!$A$2:$A$5902,0))</f>
        <v>Tech</v>
      </c>
      <c r="K4935" t="str">
        <f>INDEX(products!$C$2:$C$5902,MATCH(D4935,products!$A$2:$A$5902,0))</f>
        <v>Acc</v>
      </c>
      <c r="L4935" s="3">
        <f>INDEX(products!$E$2:$E$5902,MATCH(D4935,products!$A$2:$A$5902,0))</f>
        <v>3896.81</v>
      </c>
      <c r="M4935">
        <f>_xlfn.XLOOKUP(D4935,products!$A$2:$A$5902,products!$F$2:$F$5902)</f>
        <v>5</v>
      </c>
      <c r="N4935" s="3">
        <f t="shared" si="77"/>
        <v>779.36199999999997</v>
      </c>
      <c r="O4935" s="3" t="str" cm="1">
        <f t="array" ref="O4935">_xlfn.IFS(J4935="Furn","Furniture",J4935="Tech","Technology",J4935="OffSup","Office Supplies")</f>
        <v>Technology</v>
      </c>
      <c r="P4935" s="3" t="str" cm="1">
        <f t="array" ref="P4935">_xlfn.IFS(K4935="Bkcs","Bookcases",K4935="Phns","Phones",K4935="Acc","Accessories",K4935="Bndrs","Binders",K4935="Fstnrs","Fasteners")</f>
        <v>Accessories</v>
      </c>
      <c r="Q4935" t="str">
        <f>IF(_xlfn.XLOOKUP(D4935,products!$A$2:$A$5902,products!$H$2:$H$5902,,0)=1,"Yes","No")</f>
        <v>Yes</v>
      </c>
    </row>
    <row r="4936" spans="1:17" x14ac:dyDescent="0.3">
      <c r="A4936" t="s">
        <v>28804</v>
      </c>
      <c r="B4936" s="4">
        <v>44747</v>
      </c>
      <c r="C4936" t="s">
        <v>28805</v>
      </c>
      <c r="D4936" t="s">
        <v>28807</v>
      </c>
      <c r="E4936" s="1">
        <v>44754</v>
      </c>
      <c r="F4936" t="s">
        <v>35</v>
      </c>
      <c r="G4936" t="str">
        <f>_xlfn.XLOOKUP(C4936,customers!$A$2:$A$5902,customers!$B$2:$B$5902,,0)</f>
        <v>Brandon Walsh</v>
      </c>
      <c r="H4936" t="str">
        <f>_xlfn.XLOOKUP(C4936,customers!$A$2:$A$5902,customers!$G$2:$G$5902,,0)</f>
        <v>East</v>
      </c>
      <c r="I4936" t="str">
        <f>_xlfn.XLOOKUP(C4936,customers!$A$2:$A$5902,customers!$E$2:$E$5902,,0)</f>
        <v>New Christina</v>
      </c>
      <c r="J4936" t="str">
        <f>INDEX(products!$B$2:$B$5902,MATCH(D4936,products!$A$2:$A$5902,0))</f>
        <v>OffSup</v>
      </c>
      <c r="K4936" t="str">
        <f>INDEX(products!$C$2:$C$5902,MATCH(D4936,products!$A$2:$A$5902,0))</f>
        <v>Bndrs</v>
      </c>
      <c r="L4936" s="3">
        <f>INDEX(products!$E$2:$E$5902,MATCH(D4936,products!$A$2:$A$5902,0))</f>
        <v>2914.17</v>
      </c>
      <c r="M4936">
        <f>_xlfn.XLOOKUP(D4936,products!$A$2:$A$5902,products!$F$2:$F$5902)</f>
        <v>9</v>
      </c>
      <c r="N4936" s="3">
        <f t="shared" si="77"/>
        <v>323.79666666666668</v>
      </c>
      <c r="O4936" s="3" t="str" cm="1">
        <f t="array" ref="O4936">_xlfn.IFS(J4936="Furn","Furniture",J4936="Tech","Technology",J4936="OffSup","Office Supplies")</f>
        <v>Office Supplies</v>
      </c>
      <c r="P4936" s="3" t="str" cm="1">
        <f t="array" ref="P4936">_xlfn.IFS(K4936="Bkcs","Bookcases",K4936="Phns","Phones",K4936="Acc","Accessories",K4936="Bndrs","Binders",K4936="Fstnrs","Fasteners")</f>
        <v>Binders</v>
      </c>
      <c r="Q4936" t="str">
        <f>IF(_xlfn.XLOOKUP(D4936,products!$A$2:$A$5902,products!$H$2:$H$5902,,0)=1,"Yes","No")</f>
        <v>Yes</v>
      </c>
    </row>
    <row r="4937" spans="1:17" x14ac:dyDescent="0.3">
      <c r="A4937" t="s">
        <v>28809</v>
      </c>
      <c r="B4937" s="4">
        <v>44542</v>
      </c>
      <c r="C4937" t="s">
        <v>28810</v>
      </c>
      <c r="D4937" t="s">
        <v>28812</v>
      </c>
      <c r="E4937" s="1">
        <v>44573</v>
      </c>
      <c r="F4937" t="s">
        <v>35</v>
      </c>
      <c r="G4937" t="str">
        <f>_xlfn.XLOOKUP(C4937,customers!$A$2:$A$5902,customers!$B$2:$B$5902,,0)</f>
        <v>David Alexander</v>
      </c>
      <c r="H4937" t="str">
        <f>_xlfn.XLOOKUP(C4937,customers!$A$2:$A$5902,customers!$G$2:$G$5902,,0)</f>
        <v>East</v>
      </c>
      <c r="I4937" t="str">
        <f>_xlfn.XLOOKUP(C4937,customers!$A$2:$A$5902,customers!$E$2:$E$5902,,0)</f>
        <v>West Christopher</v>
      </c>
      <c r="J4937" t="str">
        <f>INDEX(products!$B$2:$B$5902,MATCH(D4937,products!$A$2:$A$5902,0))</f>
        <v>OffSup</v>
      </c>
      <c r="K4937" t="str">
        <f>INDEX(products!$C$2:$C$5902,MATCH(D4937,products!$A$2:$A$5902,0))</f>
        <v>Bkcs</v>
      </c>
      <c r="L4937" s="3">
        <f>INDEX(products!$E$2:$E$5902,MATCH(D4937,products!$A$2:$A$5902,0))</f>
        <v>4770.66</v>
      </c>
      <c r="M4937">
        <f>_xlfn.XLOOKUP(D4937,products!$A$2:$A$5902,products!$F$2:$F$5902)</f>
        <v>2</v>
      </c>
      <c r="N4937" s="3">
        <f t="shared" si="77"/>
        <v>2385.33</v>
      </c>
      <c r="O4937" s="3" t="str" cm="1">
        <f t="array" ref="O4937">_xlfn.IFS(J4937="Furn","Furniture",J4937="Tech","Technology",J4937="OffSup","Office Supplies")</f>
        <v>Office Supplies</v>
      </c>
      <c r="P4937" s="3" t="str" cm="1">
        <f t="array" ref="P4937">_xlfn.IFS(K4937="Bkcs","Bookcases",K4937="Phns","Phones",K4937="Acc","Accessories",K4937="Bndrs","Binders",K4937="Fstnrs","Fasteners")</f>
        <v>Bookcases</v>
      </c>
      <c r="Q4937" t="str">
        <f>IF(_xlfn.XLOOKUP(D4937,products!$A$2:$A$5902,products!$H$2:$H$5902,,0)=1,"Yes","No")</f>
        <v>Yes</v>
      </c>
    </row>
    <row r="4938" spans="1:17" x14ac:dyDescent="0.3">
      <c r="A4938" t="s">
        <v>28814</v>
      </c>
      <c r="B4938" s="4">
        <v>43841</v>
      </c>
      <c r="C4938" t="s">
        <v>28815</v>
      </c>
      <c r="D4938" t="s">
        <v>28817</v>
      </c>
      <c r="E4938" s="1">
        <v>44114</v>
      </c>
      <c r="F4938" t="s">
        <v>74</v>
      </c>
      <c r="G4938" t="str">
        <f>_xlfn.XLOOKUP(C4938,customers!$A$2:$A$5902,customers!$B$2:$B$5902,,0)</f>
        <v>Amanda Mack</v>
      </c>
      <c r="H4938" t="str">
        <f>_xlfn.XLOOKUP(C4938,customers!$A$2:$A$5902,customers!$G$2:$G$5902,,0)</f>
        <v>North</v>
      </c>
      <c r="I4938" t="str">
        <f>_xlfn.XLOOKUP(C4938,customers!$A$2:$A$5902,customers!$E$2:$E$5902,,0)</f>
        <v>New Daniel</v>
      </c>
      <c r="J4938" t="str">
        <f>INDEX(products!$B$2:$B$5902,MATCH(D4938,products!$A$2:$A$5902,0))</f>
        <v>OffSup</v>
      </c>
      <c r="K4938" t="str">
        <f>INDEX(products!$C$2:$C$5902,MATCH(D4938,products!$A$2:$A$5902,0))</f>
        <v>Bkcs</v>
      </c>
      <c r="L4938" s="3">
        <f>INDEX(products!$E$2:$E$5902,MATCH(D4938,products!$A$2:$A$5902,0))</f>
        <v>3980.8</v>
      </c>
      <c r="M4938">
        <f>_xlfn.XLOOKUP(D4938,products!$A$2:$A$5902,products!$F$2:$F$5902)</f>
        <v>4</v>
      </c>
      <c r="N4938" s="3">
        <f t="shared" si="77"/>
        <v>995.2</v>
      </c>
      <c r="O4938" s="3" t="str" cm="1">
        <f t="array" ref="O4938">_xlfn.IFS(J4938="Furn","Furniture",J4938="Tech","Technology",J4938="OffSup","Office Supplies")</f>
        <v>Office Supplies</v>
      </c>
      <c r="P4938" s="3" t="str" cm="1">
        <f t="array" ref="P4938">_xlfn.IFS(K4938="Bkcs","Bookcases",K4938="Phns","Phones",K4938="Acc","Accessories",K4938="Bndrs","Binders",K4938="Fstnrs","Fasteners")</f>
        <v>Bookcases</v>
      </c>
      <c r="Q4938" t="str">
        <f>IF(_xlfn.XLOOKUP(D4938,products!$A$2:$A$5902,products!$H$2:$H$5902,,0)=1,"Yes","No")</f>
        <v>Yes</v>
      </c>
    </row>
    <row r="4939" spans="1:17" x14ac:dyDescent="0.3">
      <c r="A4939" t="s">
        <v>28819</v>
      </c>
      <c r="B4939" s="4">
        <v>44584</v>
      </c>
      <c r="C4939" t="s">
        <v>28820</v>
      </c>
      <c r="D4939" t="s">
        <v>28823</v>
      </c>
      <c r="E4939" s="1">
        <v>44910</v>
      </c>
      <c r="F4939" t="s">
        <v>74</v>
      </c>
      <c r="G4939" t="str">
        <f>_xlfn.XLOOKUP(C4939,customers!$A$2:$A$5902,customers!$B$2:$B$5902,,0)</f>
        <v>Sharon Ramirez</v>
      </c>
      <c r="H4939" t="str">
        <f>_xlfn.XLOOKUP(C4939,customers!$A$2:$A$5902,customers!$G$2:$G$5902,,0)</f>
        <v>East</v>
      </c>
      <c r="I4939" t="str">
        <f>_xlfn.XLOOKUP(C4939,customers!$A$2:$A$5902,customers!$E$2:$E$5902,,0)</f>
        <v>South Amybury</v>
      </c>
      <c r="J4939" t="str">
        <f>INDEX(products!$B$2:$B$5902,MATCH(D4939,products!$A$2:$A$5902,0))</f>
        <v>Tech</v>
      </c>
      <c r="K4939" t="str">
        <f>INDEX(products!$C$2:$C$5902,MATCH(D4939,products!$A$2:$A$5902,0))</f>
        <v>Fstnrs</v>
      </c>
      <c r="L4939" s="3">
        <f>INDEX(products!$E$2:$E$5902,MATCH(D4939,products!$A$2:$A$5902,0))</f>
        <v>2224.5700000000002</v>
      </c>
      <c r="M4939">
        <f>_xlfn.XLOOKUP(D4939,products!$A$2:$A$5902,products!$F$2:$F$5902)</f>
        <v>6</v>
      </c>
      <c r="N4939" s="3">
        <f t="shared" si="77"/>
        <v>370.76166666666671</v>
      </c>
      <c r="O4939" s="3" t="str" cm="1">
        <f t="array" ref="O4939">_xlfn.IFS(J4939="Furn","Furniture",J4939="Tech","Technology",J4939="OffSup","Office Supplies")</f>
        <v>Technology</v>
      </c>
      <c r="P4939" s="3" t="str" cm="1">
        <f t="array" ref="P4939">_xlfn.IFS(K4939="Bkcs","Bookcases",K4939="Phns","Phones",K4939="Acc","Accessories",K4939="Bndrs","Binders",K4939="Fstnrs","Fasteners")</f>
        <v>Fasteners</v>
      </c>
      <c r="Q4939" t="str">
        <f>IF(_xlfn.XLOOKUP(D4939,products!$A$2:$A$5902,products!$H$2:$H$5902,,0)=1,"Yes","No")</f>
        <v>Yes</v>
      </c>
    </row>
    <row r="4940" spans="1:17" x14ac:dyDescent="0.3">
      <c r="A4940" t="s">
        <v>28825</v>
      </c>
      <c r="B4940" s="4">
        <v>45245</v>
      </c>
      <c r="C4940" t="s">
        <v>28826</v>
      </c>
      <c r="D4940" t="s">
        <v>28829</v>
      </c>
      <c r="E4940" s="1">
        <v>45370</v>
      </c>
      <c r="F4940" t="s">
        <v>21</v>
      </c>
      <c r="G4940" t="str">
        <f>_xlfn.XLOOKUP(C4940,customers!$A$2:$A$5902,customers!$B$2:$B$5902,,0)</f>
        <v>Amy Hunt</v>
      </c>
      <c r="H4940" t="str">
        <f>_xlfn.XLOOKUP(C4940,customers!$A$2:$A$5902,customers!$G$2:$G$5902,,0)</f>
        <v>West</v>
      </c>
      <c r="I4940" t="str">
        <f>_xlfn.XLOOKUP(C4940,customers!$A$2:$A$5902,customers!$E$2:$E$5902,,0)</f>
        <v>Melissafurt</v>
      </c>
      <c r="J4940" t="str">
        <f>INDEX(products!$B$2:$B$5902,MATCH(D4940,products!$A$2:$A$5902,0))</f>
        <v>OffSup</v>
      </c>
      <c r="K4940" t="str">
        <f>INDEX(products!$C$2:$C$5902,MATCH(D4940,products!$A$2:$A$5902,0))</f>
        <v>Bndrs</v>
      </c>
      <c r="L4940" s="3">
        <f>INDEX(products!$E$2:$E$5902,MATCH(D4940,products!$A$2:$A$5902,0))</f>
        <v>2393.88</v>
      </c>
      <c r="M4940">
        <f>_xlfn.XLOOKUP(D4940,products!$A$2:$A$5902,products!$F$2:$F$5902)</f>
        <v>4</v>
      </c>
      <c r="N4940" s="3">
        <f t="shared" si="77"/>
        <v>598.47</v>
      </c>
      <c r="O4940" s="3" t="str" cm="1">
        <f t="array" ref="O4940">_xlfn.IFS(J4940="Furn","Furniture",J4940="Tech","Technology",J4940="OffSup","Office Supplies")</f>
        <v>Office Supplies</v>
      </c>
      <c r="P4940" s="3" t="str" cm="1">
        <f t="array" ref="P4940">_xlfn.IFS(K4940="Bkcs","Bookcases",K4940="Phns","Phones",K4940="Acc","Accessories",K4940="Bndrs","Binders",K4940="Fstnrs","Fasteners")</f>
        <v>Binders</v>
      </c>
      <c r="Q4940" t="str">
        <f>IF(_xlfn.XLOOKUP(D4940,products!$A$2:$A$5902,products!$H$2:$H$5902,,0)=1,"Yes","No")</f>
        <v>Yes</v>
      </c>
    </row>
    <row r="4941" spans="1:17" x14ac:dyDescent="0.3">
      <c r="A4941" t="s">
        <v>28831</v>
      </c>
      <c r="B4941" s="4">
        <v>44304</v>
      </c>
      <c r="C4941" t="s">
        <v>28832</v>
      </c>
      <c r="D4941" t="s">
        <v>28834</v>
      </c>
      <c r="E4941" s="1">
        <v>44485</v>
      </c>
      <c r="F4941" t="s">
        <v>35</v>
      </c>
      <c r="G4941" t="str">
        <f>_xlfn.XLOOKUP(C4941,customers!$A$2:$A$5902,customers!$B$2:$B$5902,,0)</f>
        <v>Mary Jones</v>
      </c>
      <c r="H4941" t="str">
        <f>_xlfn.XLOOKUP(C4941,customers!$A$2:$A$5902,customers!$G$2:$G$5902,,0)</f>
        <v>East</v>
      </c>
      <c r="I4941" t="str">
        <f>_xlfn.XLOOKUP(C4941,customers!$A$2:$A$5902,customers!$E$2:$E$5902,,0)</f>
        <v>Stephaniechester</v>
      </c>
      <c r="J4941" t="str">
        <f>INDEX(products!$B$2:$B$5902,MATCH(D4941,products!$A$2:$A$5902,0))</f>
        <v>OffSup</v>
      </c>
      <c r="K4941" t="str">
        <f>INDEX(products!$C$2:$C$5902,MATCH(D4941,products!$A$2:$A$5902,0))</f>
        <v>Acc</v>
      </c>
      <c r="L4941" s="3">
        <f>INDEX(products!$E$2:$E$5902,MATCH(D4941,products!$A$2:$A$5902,0))</f>
        <v>4336.6000000000004</v>
      </c>
      <c r="M4941">
        <f>_xlfn.XLOOKUP(D4941,products!$A$2:$A$5902,products!$F$2:$F$5902)</f>
        <v>1</v>
      </c>
      <c r="N4941" s="3">
        <f t="shared" si="77"/>
        <v>4336.6000000000004</v>
      </c>
      <c r="O4941" s="3" t="str" cm="1">
        <f t="array" ref="O4941">_xlfn.IFS(J4941="Furn","Furniture",J4941="Tech","Technology",J4941="OffSup","Office Supplies")</f>
        <v>Office Supplies</v>
      </c>
      <c r="P4941" s="3" t="str" cm="1">
        <f t="array" ref="P4941">_xlfn.IFS(K4941="Bkcs","Bookcases",K4941="Phns","Phones",K4941="Acc","Accessories",K4941="Bndrs","Binders",K4941="Fstnrs","Fasteners")</f>
        <v>Accessories</v>
      </c>
      <c r="Q4941" t="str">
        <f>IF(_xlfn.XLOOKUP(D4941,products!$A$2:$A$5902,products!$H$2:$H$5902,,0)=1,"Yes","No")</f>
        <v>No</v>
      </c>
    </row>
    <row r="4942" spans="1:17" x14ac:dyDescent="0.3">
      <c r="A4942" t="s">
        <v>28836</v>
      </c>
      <c r="B4942" s="4">
        <v>44922</v>
      </c>
      <c r="C4942" t="s">
        <v>28837</v>
      </c>
      <c r="D4942" t="s">
        <v>28840</v>
      </c>
      <c r="E4942" s="1">
        <v>44932</v>
      </c>
      <c r="F4942" t="s">
        <v>21</v>
      </c>
      <c r="G4942" t="str">
        <f>_xlfn.XLOOKUP(C4942,customers!$A$2:$A$5902,customers!$B$2:$B$5902,,0)</f>
        <v>Angela Bowman</v>
      </c>
      <c r="H4942" t="str">
        <f>_xlfn.XLOOKUP(C4942,customers!$A$2:$A$5902,customers!$G$2:$G$5902,,0)</f>
        <v>East</v>
      </c>
      <c r="I4942" t="str">
        <f>_xlfn.XLOOKUP(C4942,customers!$A$2:$A$5902,customers!$E$2:$E$5902,,0)</f>
        <v>Sanchezshire</v>
      </c>
      <c r="J4942" t="str">
        <f>INDEX(products!$B$2:$B$5902,MATCH(D4942,products!$A$2:$A$5902,0))</f>
        <v>Tech</v>
      </c>
      <c r="K4942" t="str">
        <f>INDEX(products!$C$2:$C$5902,MATCH(D4942,products!$A$2:$A$5902,0))</f>
        <v>Fstnrs</v>
      </c>
      <c r="L4942" s="3">
        <f>INDEX(products!$E$2:$E$5902,MATCH(D4942,products!$A$2:$A$5902,0))</f>
        <v>3266.84</v>
      </c>
      <c r="M4942">
        <f>_xlfn.XLOOKUP(D4942,products!$A$2:$A$5902,products!$F$2:$F$5902)</f>
        <v>4</v>
      </c>
      <c r="N4942" s="3">
        <f t="shared" si="77"/>
        <v>816.71</v>
      </c>
      <c r="O4942" s="3" t="str" cm="1">
        <f t="array" ref="O4942">_xlfn.IFS(J4942="Furn","Furniture",J4942="Tech","Technology",J4942="OffSup","Office Supplies")</f>
        <v>Technology</v>
      </c>
      <c r="P4942" s="3" t="str" cm="1">
        <f t="array" ref="P4942">_xlfn.IFS(K4942="Bkcs","Bookcases",K4942="Phns","Phones",K4942="Acc","Accessories",K4942="Bndrs","Binders",K4942="Fstnrs","Fasteners")</f>
        <v>Fasteners</v>
      </c>
      <c r="Q4942" t="str">
        <f>IF(_xlfn.XLOOKUP(D4942,products!$A$2:$A$5902,products!$H$2:$H$5902,,0)=1,"Yes","No")</f>
        <v>Yes</v>
      </c>
    </row>
    <row r="4943" spans="1:17" x14ac:dyDescent="0.3">
      <c r="A4943" t="s">
        <v>28842</v>
      </c>
      <c r="B4943" s="4">
        <v>44628</v>
      </c>
      <c r="C4943" t="s">
        <v>28843</v>
      </c>
      <c r="D4943" t="s">
        <v>28846</v>
      </c>
      <c r="E4943" s="1">
        <v>44882</v>
      </c>
      <c r="F4943" t="s">
        <v>74</v>
      </c>
      <c r="G4943" t="str">
        <f>_xlfn.XLOOKUP(C4943,customers!$A$2:$A$5902,customers!$B$2:$B$5902,,0)</f>
        <v>Tina Nichols</v>
      </c>
      <c r="H4943" t="str">
        <f>_xlfn.XLOOKUP(C4943,customers!$A$2:$A$5902,customers!$G$2:$G$5902,,0)</f>
        <v>East</v>
      </c>
      <c r="I4943" t="str">
        <f>_xlfn.XLOOKUP(C4943,customers!$A$2:$A$5902,customers!$E$2:$E$5902,,0)</f>
        <v>Garrettchester</v>
      </c>
      <c r="J4943" t="str">
        <f>INDEX(products!$B$2:$B$5902,MATCH(D4943,products!$A$2:$A$5902,0))</f>
        <v>Furn</v>
      </c>
      <c r="K4943" t="str">
        <f>INDEX(products!$C$2:$C$5902,MATCH(D4943,products!$A$2:$A$5902,0))</f>
        <v>Bkcs</v>
      </c>
      <c r="L4943" s="3">
        <f>INDEX(products!$E$2:$E$5902,MATCH(D4943,products!$A$2:$A$5902,0))</f>
        <v>287.12</v>
      </c>
      <c r="M4943">
        <f>_xlfn.XLOOKUP(D4943,products!$A$2:$A$5902,products!$F$2:$F$5902)</f>
        <v>4</v>
      </c>
      <c r="N4943" s="3">
        <f t="shared" si="77"/>
        <v>71.78</v>
      </c>
      <c r="O4943" s="3" t="str" cm="1">
        <f t="array" ref="O4943">_xlfn.IFS(J4943="Furn","Furniture",J4943="Tech","Technology",J4943="OffSup","Office Supplies")</f>
        <v>Furniture</v>
      </c>
      <c r="P4943" s="3" t="str" cm="1">
        <f t="array" ref="P4943">_xlfn.IFS(K4943="Bkcs","Bookcases",K4943="Phns","Phones",K4943="Acc","Accessories",K4943="Bndrs","Binders",K4943="Fstnrs","Fasteners")</f>
        <v>Bookcases</v>
      </c>
      <c r="Q4943" t="str">
        <f>IF(_xlfn.XLOOKUP(D4943,products!$A$2:$A$5902,products!$H$2:$H$5902,,0)=1,"Yes","No")</f>
        <v>No</v>
      </c>
    </row>
    <row r="4944" spans="1:17" x14ac:dyDescent="0.3">
      <c r="A4944" t="s">
        <v>28848</v>
      </c>
      <c r="B4944" s="4">
        <v>44403</v>
      </c>
      <c r="C4944" s="2" t="s">
        <v>28849</v>
      </c>
      <c r="D4944" t="s">
        <v>28851</v>
      </c>
      <c r="E4944" s="1">
        <v>44654</v>
      </c>
      <c r="F4944" t="s">
        <v>35</v>
      </c>
      <c r="G4944" t="str">
        <f>_xlfn.XLOOKUP(C4944,customers!$A$2:$A$5902,customers!$B$2:$B$5902,,0)</f>
        <v>Yvonne White</v>
      </c>
      <c r="H4944" t="str">
        <f>_xlfn.XLOOKUP(C4944,customers!$A$2:$A$5902,customers!$G$2:$G$5902,,0)</f>
        <v>South</v>
      </c>
      <c r="I4944" t="str">
        <f>_xlfn.XLOOKUP(C4944,customers!$A$2:$A$5902,customers!$E$2:$E$5902,,0)</f>
        <v>Florestown</v>
      </c>
      <c r="J4944" t="str">
        <f>INDEX(products!$B$2:$B$5902,MATCH(D4944,products!$A$2:$A$5902,0))</f>
        <v>Furn</v>
      </c>
      <c r="K4944" t="str">
        <f>INDEX(products!$C$2:$C$5902,MATCH(D4944,products!$A$2:$A$5902,0))</f>
        <v>Bndrs</v>
      </c>
      <c r="L4944" s="3">
        <f>INDEX(products!$E$2:$E$5902,MATCH(D4944,products!$A$2:$A$5902,0))</f>
        <v>424.48</v>
      </c>
      <c r="M4944">
        <f>_xlfn.XLOOKUP(D4944,products!$A$2:$A$5902,products!$F$2:$F$5902)</f>
        <v>4</v>
      </c>
      <c r="N4944" s="3">
        <f t="shared" si="77"/>
        <v>106.12</v>
      </c>
      <c r="O4944" s="3" t="str" cm="1">
        <f t="array" ref="O4944">_xlfn.IFS(J4944="Furn","Furniture",J4944="Tech","Technology",J4944="OffSup","Office Supplies")</f>
        <v>Furniture</v>
      </c>
      <c r="P4944" s="3" t="str" cm="1">
        <f t="array" ref="P4944">_xlfn.IFS(K4944="Bkcs","Bookcases",K4944="Phns","Phones",K4944="Acc","Accessories",K4944="Bndrs","Binders",K4944="Fstnrs","Fasteners")</f>
        <v>Binders</v>
      </c>
      <c r="Q4944" t="str">
        <f>IF(_xlfn.XLOOKUP(D4944,products!$A$2:$A$5902,products!$H$2:$H$5902,,0)=1,"Yes","No")</f>
        <v>No</v>
      </c>
    </row>
    <row r="4945" spans="1:17" x14ac:dyDescent="0.3">
      <c r="A4945" s="2" t="s">
        <v>28853</v>
      </c>
      <c r="B4945" s="4">
        <v>44965</v>
      </c>
      <c r="C4945" t="s">
        <v>28854</v>
      </c>
      <c r="D4945" t="s">
        <v>28857</v>
      </c>
      <c r="E4945" s="1">
        <v>45287</v>
      </c>
      <c r="F4945" t="s">
        <v>35</v>
      </c>
      <c r="G4945" t="str">
        <f>_xlfn.XLOOKUP(C4945,customers!$A$2:$A$5902,customers!$B$2:$B$5902,,0)</f>
        <v>James Reese</v>
      </c>
      <c r="H4945" t="str">
        <f>_xlfn.XLOOKUP(C4945,customers!$A$2:$A$5902,customers!$G$2:$G$5902,,0)</f>
        <v>South</v>
      </c>
      <c r="I4945" t="str">
        <f>_xlfn.XLOOKUP(C4945,customers!$A$2:$A$5902,customers!$E$2:$E$5902,,0)</f>
        <v>Lake Christophermouth</v>
      </c>
      <c r="J4945" t="str">
        <f>INDEX(products!$B$2:$B$5902,MATCH(D4945,products!$A$2:$A$5902,0))</f>
        <v>Tech</v>
      </c>
      <c r="K4945" t="str">
        <f>INDEX(products!$C$2:$C$5902,MATCH(D4945,products!$A$2:$A$5902,0))</f>
        <v>Phns</v>
      </c>
      <c r="L4945" s="3">
        <f>INDEX(products!$E$2:$E$5902,MATCH(D4945,products!$A$2:$A$5902,0))</f>
        <v>3045.25</v>
      </c>
      <c r="M4945">
        <f>_xlfn.XLOOKUP(D4945,products!$A$2:$A$5902,products!$F$2:$F$5902)</f>
        <v>5</v>
      </c>
      <c r="N4945" s="3">
        <f t="shared" si="77"/>
        <v>609.04999999999995</v>
      </c>
      <c r="O4945" s="3" t="str" cm="1">
        <f t="array" ref="O4945">_xlfn.IFS(J4945="Furn","Furniture",J4945="Tech","Technology",J4945="OffSup","Office Supplies")</f>
        <v>Technology</v>
      </c>
      <c r="P4945" s="3" t="str" cm="1">
        <f t="array" ref="P4945">_xlfn.IFS(K4945="Bkcs","Bookcases",K4945="Phns","Phones",K4945="Acc","Accessories",K4945="Bndrs","Binders",K4945="Fstnrs","Fasteners")</f>
        <v>Phones</v>
      </c>
      <c r="Q4945" t="str">
        <f>IF(_xlfn.XLOOKUP(D4945,products!$A$2:$A$5902,products!$H$2:$H$5902,,0)=1,"Yes","No")</f>
        <v>No</v>
      </c>
    </row>
    <row r="4946" spans="1:17" x14ac:dyDescent="0.3">
      <c r="A4946" s="2" t="s">
        <v>28859</v>
      </c>
      <c r="B4946" s="4">
        <v>44945</v>
      </c>
      <c r="C4946" t="s">
        <v>28860</v>
      </c>
      <c r="D4946" t="s">
        <v>28862</v>
      </c>
      <c r="E4946" s="1">
        <v>45295</v>
      </c>
      <c r="F4946" t="s">
        <v>35</v>
      </c>
      <c r="G4946" t="str">
        <f>_xlfn.XLOOKUP(C4946,customers!$A$2:$A$5902,customers!$B$2:$B$5902,,0)</f>
        <v>Robert Hawkins</v>
      </c>
      <c r="H4946" t="str">
        <f>_xlfn.XLOOKUP(C4946,customers!$A$2:$A$5902,customers!$G$2:$G$5902,,0)</f>
        <v>East</v>
      </c>
      <c r="I4946" t="str">
        <f>_xlfn.XLOOKUP(C4946,customers!$A$2:$A$5902,customers!$E$2:$E$5902,,0)</f>
        <v>Lisaton</v>
      </c>
      <c r="J4946" t="str">
        <f>INDEX(products!$B$2:$B$5902,MATCH(D4946,products!$A$2:$A$5902,0))</f>
        <v>Tech</v>
      </c>
      <c r="K4946" t="str">
        <f>INDEX(products!$C$2:$C$5902,MATCH(D4946,products!$A$2:$A$5902,0))</f>
        <v>Bndrs</v>
      </c>
      <c r="L4946" s="3">
        <f>INDEX(products!$E$2:$E$5902,MATCH(D4946,products!$A$2:$A$5902,0))</f>
        <v>851.21</v>
      </c>
      <c r="M4946">
        <f>_xlfn.XLOOKUP(D4946,products!$A$2:$A$5902,products!$F$2:$F$5902)</f>
        <v>6</v>
      </c>
      <c r="N4946" s="3">
        <f t="shared" si="77"/>
        <v>141.86833333333334</v>
      </c>
      <c r="O4946" s="3" t="str" cm="1">
        <f t="array" ref="O4946">_xlfn.IFS(J4946="Furn","Furniture",J4946="Tech","Technology",J4946="OffSup","Office Supplies")</f>
        <v>Technology</v>
      </c>
      <c r="P4946" s="3" t="str" cm="1">
        <f t="array" ref="P4946">_xlfn.IFS(K4946="Bkcs","Bookcases",K4946="Phns","Phones",K4946="Acc","Accessories",K4946="Bndrs","Binders",K4946="Fstnrs","Fasteners")</f>
        <v>Binders</v>
      </c>
      <c r="Q4946" t="str">
        <f>IF(_xlfn.XLOOKUP(D4946,products!$A$2:$A$5902,products!$H$2:$H$5902,,0)=1,"Yes","No")</f>
        <v>Yes</v>
      </c>
    </row>
    <row r="4947" spans="1:17" x14ac:dyDescent="0.3">
      <c r="A4947" t="s">
        <v>28864</v>
      </c>
      <c r="B4947" s="4">
        <v>45120</v>
      </c>
      <c r="C4947" t="s">
        <v>28865</v>
      </c>
      <c r="D4947" t="s">
        <v>28868</v>
      </c>
      <c r="E4947" s="1">
        <v>45344</v>
      </c>
      <c r="F4947" t="s">
        <v>35</v>
      </c>
      <c r="G4947" t="str">
        <f>_xlfn.XLOOKUP(C4947,customers!$A$2:$A$5902,customers!$B$2:$B$5902,,0)</f>
        <v>Cynthia English</v>
      </c>
      <c r="H4947" t="str">
        <f>_xlfn.XLOOKUP(C4947,customers!$A$2:$A$5902,customers!$G$2:$G$5902,,0)</f>
        <v>North</v>
      </c>
      <c r="I4947" t="str">
        <f>_xlfn.XLOOKUP(C4947,customers!$A$2:$A$5902,customers!$E$2:$E$5902,,0)</f>
        <v>South Alexandraville</v>
      </c>
      <c r="J4947" t="str">
        <f>INDEX(products!$B$2:$B$5902,MATCH(D4947,products!$A$2:$A$5902,0))</f>
        <v>OffSup</v>
      </c>
      <c r="K4947" t="str">
        <f>INDEX(products!$C$2:$C$5902,MATCH(D4947,products!$A$2:$A$5902,0))</f>
        <v>Acc</v>
      </c>
      <c r="L4947" s="3">
        <f>INDEX(products!$E$2:$E$5902,MATCH(D4947,products!$A$2:$A$5902,0))</f>
        <v>2548.86</v>
      </c>
      <c r="M4947">
        <f>_xlfn.XLOOKUP(D4947,products!$A$2:$A$5902,products!$F$2:$F$5902)</f>
        <v>1</v>
      </c>
      <c r="N4947" s="3">
        <f t="shared" si="77"/>
        <v>2548.86</v>
      </c>
      <c r="O4947" s="3" t="str" cm="1">
        <f t="array" ref="O4947">_xlfn.IFS(J4947="Furn","Furniture",J4947="Tech","Technology",J4947="OffSup","Office Supplies")</f>
        <v>Office Supplies</v>
      </c>
      <c r="P4947" s="3" t="str" cm="1">
        <f t="array" ref="P4947">_xlfn.IFS(K4947="Bkcs","Bookcases",K4947="Phns","Phones",K4947="Acc","Accessories",K4947="Bndrs","Binders",K4947="Fstnrs","Fasteners")</f>
        <v>Accessories</v>
      </c>
      <c r="Q4947" t="str">
        <f>IF(_xlfn.XLOOKUP(D4947,products!$A$2:$A$5902,products!$H$2:$H$5902,,0)=1,"Yes","No")</f>
        <v>No</v>
      </c>
    </row>
    <row r="4948" spans="1:17" x14ac:dyDescent="0.3">
      <c r="A4948" t="s">
        <v>28870</v>
      </c>
      <c r="B4948" s="4">
        <v>44121</v>
      </c>
      <c r="C4948" t="s">
        <v>28871</v>
      </c>
      <c r="D4948" t="s">
        <v>28874</v>
      </c>
      <c r="E4948" s="1">
        <v>44144</v>
      </c>
      <c r="F4948" t="s">
        <v>74</v>
      </c>
      <c r="G4948" t="str">
        <f>_xlfn.XLOOKUP(C4948,customers!$A$2:$A$5902,customers!$B$2:$B$5902,,0)</f>
        <v>Stacy Hill MD</v>
      </c>
      <c r="H4948" t="str">
        <f>_xlfn.XLOOKUP(C4948,customers!$A$2:$A$5902,customers!$G$2:$G$5902,,0)</f>
        <v>North</v>
      </c>
      <c r="I4948" t="str">
        <f>_xlfn.XLOOKUP(C4948,customers!$A$2:$A$5902,customers!$E$2:$E$5902,,0)</f>
        <v>Russellstad</v>
      </c>
      <c r="J4948" t="str">
        <f>INDEX(products!$B$2:$B$5902,MATCH(D4948,products!$A$2:$A$5902,0))</f>
        <v>Furn</v>
      </c>
      <c r="K4948" t="str">
        <f>INDEX(products!$C$2:$C$5902,MATCH(D4948,products!$A$2:$A$5902,0))</f>
        <v>Acc</v>
      </c>
      <c r="L4948" s="3">
        <f>INDEX(products!$E$2:$E$5902,MATCH(D4948,products!$A$2:$A$5902,0))</f>
        <v>4327.37</v>
      </c>
      <c r="M4948">
        <f>_xlfn.XLOOKUP(D4948,products!$A$2:$A$5902,products!$F$2:$F$5902)</f>
        <v>2</v>
      </c>
      <c r="N4948" s="3">
        <f t="shared" si="77"/>
        <v>2163.6849999999999</v>
      </c>
      <c r="O4948" s="3" t="str" cm="1">
        <f t="array" ref="O4948">_xlfn.IFS(J4948="Furn","Furniture",J4948="Tech","Technology",J4948="OffSup","Office Supplies")</f>
        <v>Furniture</v>
      </c>
      <c r="P4948" s="3" t="str" cm="1">
        <f t="array" ref="P4948">_xlfn.IFS(K4948="Bkcs","Bookcases",K4948="Phns","Phones",K4948="Acc","Accessories",K4948="Bndrs","Binders",K4948="Fstnrs","Fasteners")</f>
        <v>Accessories</v>
      </c>
      <c r="Q4948" t="str">
        <f>IF(_xlfn.XLOOKUP(D4948,products!$A$2:$A$5902,products!$H$2:$H$5902,,0)=1,"Yes","No")</f>
        <v>Yes</v>
      </c>
    </row>
    <row r="4949" spans="1:17" x14ac:dyDescent="0.3">
      <c r="A4949" t="s">
        <v>28876</v>
      </c>
      <c r="B4949" s="4">
        <v>44144</v>
      </c>
      <c r="C4949" t="s">
        <v>28877</v>
      </c>
      <c r="D4949" t="s">
        <v>28879</v>
      </c>
      <c r="E4949" s="1">
        <v>44213</v>
      </c>
      <c r="F4949" t="s">
        <v>21</v>
      </c>
      <c r="G4949" t="str">
        <f>_xlfn.XLOOKUP(C4949,customers!$A$2:$A$5902,customers!$B$2:$B$5902,,0)</f>
        <v>Nancy Diaz</v>
      </c>
      <c r="H4949" t="str">
        <f>_xlfn.XLOOKUP(C4949,customers!$A$2:$A$5902,customers!$G$2:$G$5902,,0)</f>
        <v>North</v>
      </c>
      <c r="I4949" t="str">
        <f>_xlfn.XLOOKUP(C4949,customers!$A$2:$A$5902,customers!$E$2:$E$5902,,0)</f>
        <v>Tinaborough</v>
      </c>
      <c r="J4949" t="str">
        <f>INDEX(products!$B$2:$B$5902,MATCH(D4949,products!$A$2:$A$5902,0))</f>
        <v>Tech</v>
      </c>
      <c r="K4949" t="str">
        <f>INDEX(products!$C$2:$C$5902,MATCH(D4949,products!$A$2:$A$5902,0))</f>
        <v>Bndrs</v>
      </c>
      <c r="L4949" s="3">
        <f>INDEX(products!$E$2:$E$5902,MATCH(D4949,products!$A$2:$A$5902,0))</f>
        <v>3658.98</v>
      </c>
      <c r="M4949">
        <f>_xlfn.XLOOKUP(D4949,products!$A$2:$A$5902,products!$F$2:$F$5902)</f>
        <v>9</v>
      </c>
      <c r="N4949" s="3">
        <f t="shared" si="77"/>
        <v>406.55333333333334</v>
      </c>
      <c r="O4949" s="3" t="str" cm="1">
        <f t="array" ref="O4949">_xlfn.IFS(J4949="Furn","Furniture",J4949="Tech","Technology",J4949="OffSup","Office Supplies")</f>
        <v>Technology</v>
      </c>
      <c r="P4949" s="3" t="str" cm="1">
        <f t="array" ref="P4949">_xlfn.IFS(K4949="Bkcs","Bookcases",K4949="Phns","Phones",K4949="Acc","Accessories",K4949="Bndrs","Binders",K4949="Fstnrs","Fasteners")</f>
        <v>Binders</v>
      </c>
      <c r="Q4949" t="str">
        <f>IF(_xlfn.XLOOKUP(D4949,products!$A$2:$A$5902,products!$H$2:$H$5902,,0)=1,"Yes","No")</f>
        <v>No</v>
      </c>
    </row>
    <row r="4950" spans="1:17" x14ac:dyDescent="0.3">
      <c r="A4950" t="s">
        <v>28881</v>
      </c>
      <c r="B4950" s="4">
        <v>43891</v>
      </c>
      <c r="C4950" t="s">
        <v>28882</v>
      </c>
      <c r="D4950" t="s">
        <v>28885</v>
      </c>
      <c r="E4950" s="1">
        <v>44073</v>
      </c>
      <c r="F4950" t="s">
        <v>35</v>
      </c>
      <c r="G4950" t="str">
        <f>_xlfn.XLOOKUP(C4950,customers!$A$2:$A$5902,customers!$B$2:$B$5902,,0)</f>
        <v>Maria Robinson</v>
      </c>
      <c r="H4950" t="str">
        <f>_xlfn.XLOOKUP(C4950,customers!$A$2:$A$5902,customers!$G$2:$G$5902,,0)</f>
        <v>South</v>
      </c>
      <c r="I4950" t="str">
        <f>_xlfn.XLOOKUP(C4950,customers!$A$2:$A$5902,customers!$E$2:$E$5902,,0)</f>
        <v>North Eduardo</v>
      </c>
      <c r="J4950" t="str">
        <f>INDEX(products!$B$2:$B$5902,MATCH(D4950,products!$A$2:$A$5902,0))</f>
        <v>OffSup</v>
      </c>
      <c r="K4950" t="str">
        <f>INDEX(products!$C$2:$C$5902,MATCH(D4950,products!$A$2:$A$5902,0))</f>
        <v>Phns</v>
      </c>
      <c r="L4950" s="3">
        <f>INDEX(products!$E$2:$E$5902,MATCH(D4950,products!$A$2:$A$5902,0))</f>
        <v>2353.79</v>
      </c>
      <c r="M4950">
        <f>_xlfn.XLOOKUP(D4950,products!$A$2:$A$5902,products!$F$2:$F$5902)</f>
        <v>1</v>
      </c>
      <c r="N4950" s="3">
        <f t="shared" si="77"/>
        <v>2353.79</v>
      </c>
      <c r="O4950" s="3" t="str" cm="1">
        <f t="array" ref="O4950">_xlfn.IFS(J4950="Furn","Furniture",J4950="Tech","Technology",J4950="OffSup","Office Supplies")</f>
        <v>Office Supplies</v>
      </c>
      <c r="P4950" s="3" t="str" cm="1">
        <f t="array" ref="P4950">_xlfn.IFS(K4950="Bkcs","Bookcases",K4950="Phns","Phones",K4950="Acc","Accessories",K4950="Bndrs","Binders",K4950="Fstnrs","Fasteners")</f>
        <v>Phones</v>
      </c>
      <c r="Q4950" t="str">
        <f>IF(_xlfn.XLOOKUP(D4950,products!$A$2:$A$5902,products!$H$2:$H$5902,,0)=1,"Yes","No")</f>
        <v>Yes</v>
      </c>
    </row>
    <row r="4951" spans="1:17" x14ac:dyDescent="0.3">
      <c r="A4951" t="s">
        <v>28887</v>
      </c>
      <c r="B4951" s="4">
        <v>44044</v>
      </c>
      <c r="C4951" t="s">
        <v>28888</v>
      </c>
      <c r="D4951" t="s">
        <v>28890</v>
      </c>
      <c r="E4951" s="1">
        <v>44106</v>
      </c>
      <c r="F4951" t="s">
        <v>21</v>
      </c>
      <c r="G4951" t="str">
        <f>_xlfn.XLOOKUP(C4951,customers!$A$2:$A$5902,customers!$B$2:$B$5902,,0)</f>
        <v>Jeffrey Shea</v>
      </c>
      <c r="H4951" t="str">
        <f>_xlfn.XLOOKUP(C4951,customers!$A$2:$A$5902,customers!$G$2:$G$5902,,0)</f>
        <v>West</v>
      </c>
      <c r="I4951" t="str">
        <f>_xlfn.XLOOKUP(C4951,customers!$A$2:$A$5902,customers!$E$2:$E$5902,,0)</f>
        <v>Dunnfurt</v>
      </c>
      <c r="J4951" t="str">
        <f>INDEX(products!$B$2:$B$5902,MATCH(D4951,products!$A$2:$A$5902,0))</f>
        <v>Tech</v>
      </c>
      <c r="K4951" t="str">
        <f>INDEX(products!$C$2:$C$5902,MATCH(D4951,products!$A$2:$A$5902,0))</f>
        <v>Bkcs</v>
      </c>
      <c r="L4951" s="3">
        <f>INDEX(products!$E$2:$E$5902,MATCH(D4951,products!$A$2:$A$5902,0))</f>
        <v>4147.2299999999996</v>
      </c>
      <c r="M4951">
        <f>_xlfn.XLOOKUP(D4951,products!$A$2:$A$5902,products!$F$2:$F$5902)</f>
        <v>4</v>
      </c>
      <c r="N4951" s="3">
        <f t="shared" si="77"/>
        <v>1036.8074999999999</v>
      </c>
      <c r="O4951" s="3" t="str" cm="1">
        <f t="array" ref="O4951">_xlfn.IFS(J4951="Furn","Furniture",J4951="Tech","Technology",J4951="OffSup","Office Supplies")</f>
        <v>Technology</v>
      </c>
      <c r="P4951" s="3" t="str" cm="1">
        <f t="array" ref="P4951">_xlfn.IFS(K4951="Bkcs","Bookcases",K4951="Phns","Phones",K4951="Acc","Accessories",K4951="Bndrs","Binders",K4951="Fstnrs","Fasteners")</f>
        <v>Bookcases</v>
      </c>
      <c r="Q4951" t="str">
        <f>IF(_xlfn.XLOOKUP(D4951,products!$A$2:$A$5902,products!$H$2:$H$5902,,0)=1,"Yes","No")</f>
        <v>No</v>
      </c>
    </row>
    <row r="4952" spans="1:17" x14ac:dyDescent="0.3">
      <c r="A4952" t="s">
        <v>28892</v>
      </c>
      <c r="B4952" s="4">
        <v>44250</v>
      </c>
      <c r="C4952" t="s">
        <v>28893</v>
      </c>
      <c r="D4952" t="s">
        <v>28896</v>
      </c>
      <c r="E4952" s="1">
        <v>44314</v>
      </c>
      <c r="F4952" t="s">
        <v>21</v>
      </c>
      <c r="G4952" t="str">
        <f>_xlfn.XLOOKUP(C4952,customers!$A$2:$A$5902,customers!$B$2:$B$5902,,0)</f>
        <v>Sarah Crawford</v>
      </c>
      <c r="H4952" t="str">
        <f>_xlfn.XLOOKUP(C4952,customers!$A$2:$A$5902,customers!$G$2:$G$5902,,0)</f>
        <v>East</v>
      </c>
      <c r="I4952" t="str">
        <f>_xlfn.XLOOKUP(C4952,customers!$A$2:$A$5902,customers!$E$2:$E$5902,,0)</f>
        <v>Webertown</v>
      </c>
      <c r="J4952" t="str">
        <f>INDEX(products!$B$2:$B$5902,MATCH(D4952,products!$A$2:$A$5902,0))</f>
        <v>Tech</v>
      </c>
      <c r="K4952" t="str">
        <f>INDEX(products!$C$2:$C$5902,MATCH(D4952,products!$A$2:$A$5902,0))</f>
        <v>Fstnrs</v>
      </c>
      <c r="L4952" s="3">
        <f>INDEX(products!$E$2:$E$5902,MATCH(D4952,products!$A$2:$A$5902,0))</f>
        <v>1159.8900000000001</v>
      </c>
      <c r="M4952">
        <f>_xlfn.XLOOKUP(D4952,products!$A$2:$A$5902,products!$F$2:$F$5902)</f>
        <v>6</v>
      </c>
      <c r="N4952" s="3">
        <f t="shared" si="77"/>
        <v>193.31500000000003</v>
      </c>
      <c r="O4952" s="3" t="str" cm="1">
        <f t="array" ref="O4952">_xlfn.IFS(J4952="Furn","Furniture",J4952="Tech","Technology",J4952="OffSup","Office Supplies")</f>
        <v>Technology</v>
      </c>
      <c r="P4952" s="3" t="str" cm="1">
        <f t="array" ref="P4952">_xlfn.IFS(K4952="Bkcs","Bookcases",K4952="Phns","Phones",K4952="Acc","Accessories",K4952="Bndrs","Binders",K4952="Fstnrs","Fasteners")</f>
        <v>Fasteners</v>
      </c>
      <c r="Q4952" t="str">
        <f>IF(_xlfn.XLOOKUP(D4952,products!$A$2:$A$5902,products!$H$2:$H$5902,,0)=1,"Yes","No")</f>
        <v>Yes</v>
      </c>
    </row>
    <row r="4953" spans="1:17" x14ac:dyDescent="0.3">
      <c r="A4953" t="s">
        <v>28898</v>
      </c>
      <c r="B4953" s="4">
        <v>44843</v>
      </c>
      <c r="C4953" t="s">
        <v>28899</v>
      </c>
      <c r="D4953" t="s">
        <v>28902</v>
      </c>
      <c r="E4953" s="1">
        <v>45015</v>
      </c>
      <c r="F4953" t="s">
        <v>21</v>
      </c>
      <c r="G4953" t="str">
        <f>_xlfn.XLOOKUP(C4953,customers!$A$2:$A$5902,customers!$B$2:$B$5902,,0)</f>
        <v>Kevin Lewis</v>
      </c>
      <c r="H4953" t="str">
        <f>_xlfn.XLOOKUP(C4953,customers!$A$2:$A$5902,customers!$G$2:$G$5902,,0)</f>
        <v>North</v>
      </c>
      <c r="I4953" t="str">
        <f>_xlfn.XLOOKUP(C4953,customers!$A$2:$A$5902,customers!$E$2:$E$5902,,0)</f>
        <v>Emilystad</v>
      </c>
      <c r="J4953" t="str">
        <f>INDEX(products!$B$2:$B$5902,MATCH(D4953,products!$A$2:$A$5902,0))</f>
        <v>Furn</v>
      </c>
      <c r="K4953" t="str">
        <f>INDEX(products!$C$2:$C$5902,MATCH(D4953,products!$A$2:$A$5902,0))</f>
        <v>Fstnrs</v>
      </c>
      <c r="L4953" s="3">
        <f>INDEX(products!$E$2:$E$5902,MATCH(D4953,products!$A$2:$A$5902,0))</f>
        <v>4176.43</v>
      </c>
      <c r="M4953">
        <f>_xlfn.XLOOKUP(D4953,products!$A$2:$A$5902,products!$F$2:$F$5902)</f>
        <v>10</v>
      </c>
      <c r="N4953" s="3">
        <f t="shared" si="77"/>
        <v>417.64300000000003</v>
      </c>
      <c r="O4953" s="3" t="str" cm="1">
        <f t="array" ref="O4953">_xlfn.IFS(J4953="Furn","Furniture",J4953="Tech","Technology",J4953="OffSup","Office Supplies")</f>
        <v>Furniture</v>
      </c>
      <c r="P4953" s="3" t="str" cm="1">
        <f t="array" ref="P4953">_xlfn.IFS(K4953="Bkcs","Bookcases",K4953="Phns","Phones",K4953="Acc","Accessories",K4953="Bndrs","Binders",K4953="Fstnrs","Fasteners")</f>
        <v>Fasteners</v>
      </c>
      <c r="Q4953" t="str">
        <f>IF(_xlfn.XLOOKUP(D4953,products!$A$2:$A$5902,products!$H$2:$H$5902,,0)=1,"Yes","No")</f>
        <v>Yes</v>
      </c>
    </row>
    <row r="4954" spans="1:17" x14ac:dyDescent="0.3">
      <c r="A4954" t="s">
        <v>28904</v>
      </c>
      <c r="B4954" s="4">
        <v>44635</v>
      </c>
      <c r="C4954" t="s">
        <v>28905</v>
      </c>
      <c r="D4954" t="s">
        <v>28908</v>
      </c>
      <c r="E4954" s="1">
        <v>44920</v>
      </c>
      <c r="F4954" t="s">
        <v>21</v>
      </c>
      <c r="G4954" t="str">
        <f>_xlfn.XLOOKUP(C4954,customers!$A$2:$A$5902,customers!$B$2:$B$5902,,0)</f>
        <v>Phyllis Potter</v>
      </c>
      <c r="H4954" t="str">
        <f>_xlfn.XLOOKUP(C4954,customers!$A$2:$A$5902,customers!$G$2:$G$5902,,0)</f>
        <v>North</v>
      </c>
      <c r="I4954" t="str">
        <f>_xlfn.XLOOKUP(C4954,customers!$A$2:$A$5902,customers!$E$2:$E$5902,,0)</f>
        <v>West Cindy</v>
      </c>
      <c r="J4954" t="str">
        <f>INDEX(products!$B$2:$B$5902,MATCH(D4954,products!$A$2:$A$5902,0))</f>
        <v>OffSup</v>
      </c>
      <c r="K4954" t="str">
        <f>INDEX(products!$C$2:$C$5902,MATCH(D4954,products!$A$2:$A$5902,0))</f>
        <v>Acc</v>
      </c>
      <c r="L4954" s="3">
        <f>INDEX(products!$E$2:$E$5902,MATCH(D4954,products!$A$2:$A$5902,0))</f>
        <v>4970.91</v>
      </c>
      <c r="M4954">
        <f>_xlfn.XLOOKUP(D4954,products!$A$2:$A$5902,products!$F$2:$F$5902)</f>
        <v>5</v>
      </c>
      <c r="N4954" s="3">
        <f t="shared" si="77"/>
        <v>994.18200000000002</v>
      </c>
      <c r="O4954" s="3" t="str" cm="1">
        <f t="array" ref="O4954">_xlfn.IFS(J4954="Furn","Furniture",J4954="Tech","Technology",J4954="OffSup","Office Supplies")</f>
        <v>Office Supplies</v>
      </c>
      <c r="P4954" s="3" t="str" cm="1">
        <f t="array" ref="P4954">_xlfn.IFS(K4954="Bkcs","Bookcases",K4954="Phns","Phones",K4954="Acc","Accessories",K4954="Bndrs","Binders",K4954="Fstnrs","Fasteners")</f>
        <v>Accessories</v>
      </c>
      <c r="Q4954" t="str">
        <f>IF(_xlfn.XLOOKUP(D4954,products!$A$2:$A$5902,products!$H$2:$H$5902,,0)=1,"Yes","No")</f>
        <v>Yes</v>
      </c>
    </row>
    <row r="4955" spans="1:17" x14ac:dyDescent="0.3">
      <c r="A4955" t="s">
        <v>28910</v>
      </c>
      <c r="B4955" s="4">
        <v>44799</v>
      </c>
      <c r="C4955" t="s">
        <v>28911</v>
      </c>
      <c r="D4955" t="s">
        <v>28914</v>
      </c>
      <c r="E4955" s="1">
        <v>45119</v>
      </c>
      <c r="F4955" t="s">
        <v>21</v>
      </c>
      <c r="G4955" t="str">
        <f>_xlfn.XLOOKUP(C4955,customers!$A$2:$A$5902,customers!$B$2:$B$5902,,0)</f>
        <v>Kevin Snyder</v>
      </c>
      <c r="H4955" t="str">
        <f>_xlfn.XLOOKUP(C4955,customers!$A$2:$A$5902,customers!$G$2:$G$5902,,0)</f>
        <v>South</v>
      </c>
      <c r="I4955" t="str">
        <f>_xlfn.XLOOKUP(C4955,customers!$A$2:$A$5902,customers!$E$2:$E$5902,,0)</f>
        <v>Mcguiretown</v>
      </c>
      <c r="J4955" t="str">
        <f>INDEX(products!$B$2:$B$5902,MATCH(D4955,products!$A$2:$A$5902,0))</f>
        <v>Furn</v>
      </c>
      <c r="K4955" t="str">
        <f>INDEX(products!$C$2:$C$5902,MATCH(D4955,products!$A$2:$A$5902,0))</f>
        <v>Phns</v>
      </c>
      <c r="L4955" s="3">
        <f>INDEX(products!$E$2:$E$5902,MATCH(D4955,products!$A$2:$A$5902,0))</f>
        <v>4823.3999999999996</v>
      </c>
      <c r="M4955">
        <f>_xlfn.XLOOKUP(D4955,products!$A$2:$A$5902,products!$F$2:$F$5902)</f>
        <v>7</v>
      </c>
      <c r="N4955" s="3">
        <f t="shared" si="77"/>
        <v>689.05714285714282</v>
      </c>
      <c r="O4955" s="3" t="str" cm="1">
        <f t="array" ref="O4955">_xlfn.IFS(J4955="Furn","Furniture",J4955="Tech","Technology",J4955="OffSup","Office Supplies")</f>
        <v>Furniture</v>
      </c>
      <c r="P4955" s="3" t="str" cm="1">
        <f t="array" ref="P4955">_xlfn.IFS(K4955="Bkcs","Bookcases",K4955="Phns","Phones",K4955="Acc","Accessories",K4955="Bndrs","Binders",K4955="Fstnrs","Fasteners")</f>
        <v>Phones</v>
      </c>
      <c r="Q4955" t="str">
        <f>IF(_xlfn.XLOOKUP(D4955,products!$A$2:$A$5902,products!$H$2:$H$5902,,0)=1,"Yes","No")</f>
        <v>Yes</v>
      </c>
    </row>
    <row r="4956" spans="1:17" x14ac:dyDescent="0.3">
      <c r="A4956" t="s">
        <v>28916</v>
      </c>
      <c r="B4956" s="4">
        <v>44323</v>
      </c>
      <c r="C4956" t="s">
        <v>28917</v>
      </c>
      <c r="D4956" t="s">
        <v>28920</v>
      </c>
      <c r="E4956" s="1">
        <v>44647</v>
      </c>
      <c r="F4956" t="s">
        <v>35</v>
      </c>
      <c r="G4956" t="str">
        <f>_xlfn.XLOOKUP(C4956,customers!$A$2:$A$5902,customers!$B$2:$B$5902,,0)</f>
        <v>Thomas Morris</v>
      </c>
      <c r="H4956" t="str">
        <f>_xlfn.XLOOKUP(C4956,customers!$A$2:$A$5902,customers!$G$2:$G$5902,,0)</f>
        <v>West</v>
      </c>
      <c r="I4956" t="str">
        <f>_xlfn.XLOOKUP(C4956,customers!$A$2:$A$5902,customers!$E$2:$E$5902,,0)</f>
        <v>Lauraburgh</v>
      </c>
      <c r="J4956" t="str">
        <f>INDEX(products!$B$2:$B$5902,MATCH(D4956,products!$A$2:$A$5902,0))</f>
        <v>Tech</v>
      </c>
      <c r="K4956" t="str">
        <f>INDEX(products!$C$2:$C$5902,MATCH(D4956,products!$A$2:$A$5902,0))</f>
        <v>Fstnrs</v>
      </c>
      <c r="L4956" s="3">
        <f>INDEX(products!$E$2:$E$5902,MATCH(D4956,products!$A$2:$A$5902,0))</f>
        <v>1733.63</v>
      </c>
      <c r="M4956">
        <f>_xlfn.XLOOKUP(D4956,products!$A$2:$A$5902,products!$F$2:$F$5902)</f>
        <v>8</v>
      </c>
      <c r="N4956" s="3">
        <f t="shared" si="77"/>
        <v>216.70375000000001</v>
      </c>
      <c r="O4956" s="3" t="str" cm="1">
        <f t="array" ref="O4956">_xlfn.IFS(J4956="Furn","Furniture",J4956="Tech","Technology",J4956="OffSup","Office Supplies")</f>
        <v>Technology</v>
      </c>
      <c r="P4956" s="3" t="str" cm="1">
        <f t="array" ref="P4956">_xlfn.IFS(K4956="Bkcs","Bookcases",K4956="Phns","Phones",K4956="Acc","Accessories",K4956="Bndrs","Binders",K4956="Fstnrs","Fasteners")</f>
        <v>Fasteners</v>
      </c>
      <c r="Q4956" t="str">
        <f>IF(_xlfn.XLOOKUP(D4956,products!$A$2:$A$5902,products!$H$2:$H$5902,,0)=1,"Yes","No")</f>
        <v>No</v>
      </c>
    </row>
    <row r="4957" spans="1:17" x14ac:dyDescent="0.3">
      <c r="A4957" t="s">
        <v>28922</v>
      </c>
      <c r="B4957" s="4">
        <v>44556</v>
      </c>
      <c r="C4957" t="s">
        <v>28923</v>
      </c>
      <c r="D4957" t="s">
        <v>28926</v>
      </c>
      <c r="E4957" s="1">
        <v>44853</v>
      </c>
      <c r="F4957" t="s">
        <v>74</v>
      </c>
      <c r="G4957" t="str">
        <f>_xlfn.XLOOKUP(C4957,customers!$A$2:$A$5902,customers!$B$2:$B$5902,,0)</f>
        <v>Jay Flores</v>
      </c>
      <c r="H4957" t="str">
        <f>_xlfn.XLOOKUP(C4957,customers!$A$2:$A$5902,customers!$G$2:$G$5902,,0)</f>
        <v>South</v>
      </c>
      <c r="I4957" t="str">
        <f>_xlfn.XLOOKUP(C4957,customers!$A$2:$A$5902,customers!$E$2:$E$5902,,0)</f>
        <v>Port Davidshire</v>
      </c>
      <c r="J4957" t="str">
        <f>INDEX(products!$B$2:$B$5902,MATCH(D4957,products!$A$2:$A$5902,0))</f>
        <v>Tech</v>
      </c>
      <c r="K4957" t="str">
        <f>INDEX(products!$C$2:$C$5902,MATCH(D4957,products!$A$2:$A$5902,0))</f>
        <v>Acc</v>
      </c>
      <c r="L4957" s="3">
        <f>INDEX(products!$E$2:$E$5902,MATCH(D4957,products!$A$2:$A$5902,0))</f>
        <v>2204.1999999999998</v>
      </c>
      <c r="M4957">
        <f>_xlfn.XLOOKUP(D4957,products!$A$2:$A$5902,products!$F$2:$F$5902)</f>
        <v>7</v>
      </c>
      <c r="N4957" s="3">
        <f t="shared" si="77"/>
        <v>314.88571428571424</v>
      </c>
      <c r="O4957" s="3" t="str" cm="1">
        <f t="array" ref="O4957">_xlfn.IFS(J4957="Furn","Furniture",J4957="Tech","Technology",J4957="OffSup","Office Supplies")</f>
        <v>Technology</v>
      </c>
      <c r="P4957" s="3" t="str" cm="1">
        <f t="array" ref="P4957">_xlfn.IFS(K4957="Bkcs","Bookcases",K4957="Phns","Phones",K4957="Acc","Accessories",K4957="Bndrs","Binders",K4957="Fstnrs","Fasteners")</f>
        <v>Accessories</v>
      </c>
      <c r="Q4957" t="str">
        <f>IF(_xlfn.XLOOKUP(D4957,products!$A$2:$A$5902,products!$H$2:$H$5902,,0)=1,"Yes","No")</f>
        <v>Yes</v>
      </c>
    </row>
    <row r="4958" spans="1:17" x14ac:dyDescent="0.3">
      <c r="A4958" t="s">
        <v>28928</v>
      </c>
      <c r="B4958" s="4">
        <v>44884</v>
      </c>
      <c r="C4958" t="s">
        <v>28929</v>
      </c>
      <c r="D4958" t="s">
        <v>28931</v>
      </c>
      <c r="E4958" s="1">
        <v>45121</v>
      </c>
      <c r="F4958" t="s">
        <v>74</v>
      </c>
      <c r="G4958" t="str">
        <f>_xlfn.XLOOKUP(C4958,customers!$A$2:$A$5902,customers!$B$2:$B$5902,,0)</f>
        <v>Kristin Smith</v>
      </c>
      <c r="H4958" t="str">
        <f>_xlfn.XLOOKUP(C4958,customers!$A$2:$A$5902,customers!$G$2:$G$5902,,0)</f>
        <v>North</v>
      </c>
      <c r="I4958" t="str">
        <f>_xlfn.XLOOKUP(C4958,customers!$A$2:$A$5902,customers!$E$2:$E$5902,,0)</f>
        <v>Hillside</v>
      </c>
      <c r="J4958" t="str">
        <f>INDEX(products!$B$2:$B$5902,MATCH(D4958,products!$A$2:$A$5902,0))</f>
        <v>OffSup</v>
      </c>
      <c r="K4958" t="str">
        <f>INDEX(products!$C$2:$C$5902,MATCH(D4958,products!$A$2:$A$5902,0))</f>
        <v>Acc</v>
      </c>
      <c r="L4958" s="3">
        <f>INDEX(products!$E$2:$E$5902,MATCH(D4958,products!$A$2:$A$5902,0))</f>
        <v>2967.99</v>
      </c>
      <c r="M4958">
        <f>_xlfn.XLOOKUP(D4958,products!$A$2:$A$5902,products!$F$2:$F$5902)</f>
        <v>10</v>
      </c>
      <c r="N4958" s="3">
        <f t="shared" si="77"/>
        <v>296.79899999999998</v>
      </c>
      <c r="O4958" s="3" t="str" cm="1">
        <f t="array" ref="O4958">_xlfn.IFS(J4958="Furn","Furniture",J4958="Tech","Technology",J4958="OffSup","Office Supplies")</f>
        <v>Office Supplies</v>
      </c>
      <c r="P4958" s="3" t="str" cm="1">
        <f t="array" ref="P4958">_xlfn.IFS(K4958="Bkcs","Bookcases",K4958="Phns","Phones",K4958="Acc","Accessories",K4958="Bndrs","Binders",K4958="Fstnrs","Fasteners")</f>
        <v>Accessories</v>
      </c>
      <c r="Q4958" t="str">
        <f>IF(_xlfn.XLOOKUP(D4958,products!$A$2:$A$5902,products!$H$2:$H$5902,,0)=1,"Yes","No")</f>
        <v>No</v>
      </c>
    </row>
    <row r="4959" spans="1:17" x14ac:dyDescent="0.3">
      <c r="A4959" t="s">
        <v>28933</v>
      </c>
      <c r="B4959" s="4">
        <v>44982</v>
      </c>
      <c r="C4959" t="s">
        <v>28934</v>
      </c>
      <c r="D4959" t="s">
        <v>28937</v>
      </c>
      <c r="E4959" s="1">
        <v>45251</v>
      </c>
      <c r="F4959" t="s">
        <v>35</v>
      </c>
      <c r="G4959" t="str">
        <f>_xlfn.XLOOKUP(C4959,customers!$A$2:$A$5902,customers!$B$2:$B$5902,,0)</f>
        <v>Ariana Kim</v>
      </c>
      <c r="H4959" t="str">
        <f>_xlfn.XLOOKUP(C4959,customers!$A$2:$A$5902,customers!$G$2:$G$5902,,0)</f>
        <v>East</v>
      </c>
      <c r="I4959" t="str">
        <f>_xlfn.XLOOKUP(C4959,customers!$A$2:$A$5902,customers!$E$2:$E$5902,,0)</f>
        <v>Port Williamview</v>
      </c>
      <c r="J4959" t="str">
        <f>INDEX(products!$B$2:$B$5902,MATCH(D4959,products!$A$2:$A$5902,0))</f>
        <v>OffSup</v>
      </c>
      <c r="K4959" t="str">
        <f>INDEX(products!$C$2:$C$5902,MATCH(D4959,products!$A$2:$A$5902,0))</f>
        <v>Acc</v>
      </c>
      <c r="L4959" s="3">
        <f>INDEX(products!$E$2:$E$5902,MATCH(D4959,products!$A$2:$A$5902,0))</f>
        <v>732.48</v>
      </c>
      <c r="M4959">
        <f>_xlfn.XLOOKUP(D4959,products!$A$2:$A$5902,products!$F$2:$F$5902)</f>
        <v>3</v>
      </c>
      <c r="N4959" s="3">
        <f t="shared" si="77"/>
        <v>244.16</v>
      </c>
      <c r="O4959" s="3" t="str" cm="1">
        <f t="array" ref="O4959">_xlfn.IFS(J4959="Furn","Furniture",J4959="Tech","Technology",J4959="OffSup","Office Supplies")</f>
        <v>Office Supplies</v>
      </c>
      <c r="P4959" s="3" t="str" cm="1">
        <f t="array" ref="P4959">_xlfn.IFS(K4959="Bkcs","Bookcases",K4959="Phns","Phones",K4959="Acc","Accessories",K4959="Bndrs","Binders",K4959="Fstnrs","Fasteners")</f>
        <v>Accessories</v>
      </c>
      <c r="Q4959" t="str">
        <f>IF(_xlfn.XLOOKUP(D4959,products!$A$2:$A$5902,products!$H$2:$H$5902,,0)=1,"Yes","No")</f>
        <v>No</v>
      </c>
    </row>
    <row r="4960" spans="1:17" x14ac:dyDescent="0.3">
      <c r="A4960" t="s">
        <v>28939</v>
      </c>
      <c r="B4960" s="4">
        <v>44315</v>
      </c>
      <c r="C4960" t="s">
        <v>28940</v>
      </c>
      <c r="D4960" t="s">
        <v>28943</v>
      </c>
      <c r="E4960" s="1">
        <v>44439</v>
      </c>
      <c r="F4960" t="s">
        <v>21</v>
      </c>
      <c r="G4960" t="str">
        <f>_xlfn.XLOOKUP(C4960,customers!$A$2:$A$5902,customers!$B$2:$B$5902,,0)</f>
        <v>Amanda Horn</v>
      </c>
      <c r="H4960" t="str">
        <f>_xlfn.XLOOKUP(C4960,customers!$A$2:$A$5902,customers!$G$2:$G$5902,,0)</f>
        <v>West</v>
      </c>
      <c r="I4960" t="str">
        <f>_xlfn.XLOOKUP(C4960,customers!$A$2:$A$5902,customers!$E$2:$E$5902,,0)</f>
        <v>East Marcus</v>
      </c>
      <c r="J4960" t="str">
        <f>INDEX(products!$B$2:$B$5902,MATCH(D4960,products!$A$2:$A$5902,0))</f>
        <v>Furn</v>
      </c>
      <c r="K4960" t="str">
        <f>INDEX(products!$C$2:$C$5902,MATCH(D4960,products!$A$2:$A$5902,0))</f>
        <v>Acc</v>
      </c>
      <c r="L4960" s="3">
        <f>INDEX(products!$E$2:$E$5902,MATCH(D4960,products!$A$2:$A$5902,0))</f>
        <v>3242.49</v>
      </c>
      <c r="M4960">
        <f>_xlfn.XLOOKUP(D4960,products!$A$2:$A$5902,products!$F$2:$F$5902)</f>
        <v>8</v>
      </c>
      <c r="N4960" s="3">
        <f t="shared" si="77"/>
        <v>405.31124999999997</v>
      </c>
      <c r="O4960" s="3" t="str" cm="1">
        <f t="array" ref="O4960">_xlfn.IFS(J4960="Furn","Furniture",J4960="Tech","Technology",J4960="OffSup","Office Supplies")</f>
        <v>Furniture</v>
      </c>
      <c r="P4960" s="3" t="str" cm="1">
        <f t="array" ref="P4960">_xlfn.IFS(K4960="Bkcs","Bookcases",K4960="Phns","Phones",K4960="Acc","Accessories",K4960="Bndrs","Binders",K4960="Fstnrs","Fasteners")</f>
        <v>Accessories</v>
      </c>
      <c r="Q4960" t="str">
        <f>IF(_xlfn.XLOOKUP(D4960,products!$A$2:$A$5902,products!$H$2:$H$5902,,0)=1,"Yes","No")</f>
        <v>Yes</v>
      </c>
    </row>
    <row r="4961" spans="1:17" x14ac:dyDescent="0.3">
      <c r="A4961" t="s">
        <v>28945</v>
      </c>
      <c r="B4961" s="4">
        <v>44457</v>
      </c>
      <c r="C4961" t="s">
        <v>28946</v>
      </c>
      <c r="D4961" t="s">
        <v>28949</v>
      </c>
      <c r="E4961" s="1">
        <v>44493</v>
      </c>
      <c r="F4961" t="s">
        <v>74</v>
      </c>
      <c r="G4961" t="str">
        <f>_xlfn.XLOOKUP(C4961,customers!$A$2:$A$5902,customers!$B$2:$B$5902,,0)</f>
        <v>Jeremy Cain</v>
      </c>
      <c r="H4961" t="str">
        <f>_xlfn.XLOOKUP(C4961,customers!$A$2:$A$5902,customers!$G$2:$G$5902,,0)</f>
        <v>East</v>
      </c>
      <c r="I4961" t="str">
        <f>_xlfn.XLOOKUP(C4961,customers!$A$2:$A$5902,customers!$E$2:$E$5902,,0)</f>
        <v>North Hannah</v>
      </c>
      <c r="J4961" t="str">
        <f>INDEX(products!$B$2:$B$5902,MATCH(D4961,products!$A$2:$A$5902,0))</f>
        <v>OffSup</v>
      </c>
      <c r="K4961" t="str">
        <f>INDEX(products!$C$2:$C$5902,MATCH(D4961,products!$A$2:$A$5902,0))</f>
        <v>Fstnrs</v>
      </c>
      <c r="L4961" s="3">
        <f>INDEX(products!$E$2:$E$5902,MATCH(D4961,products!$A$2:$A$5902,0))</f>
        <v>970.03</v>
      </c>
      <c r="M4961">
        <f>_xlfn.XLOOKUP(D4961,products!$A$2:$A$5902,products!$F$2:$F$5902)</f>
        <v>3</v>
      </c>
      <c r="N4961" s="3">
        <f t="shared" si="77"/>
        <v>323.34333333333331</v>
      </c>
      <c r="O4961" s="3" t="str" cm="1">
        <f t="array" ref="O4961">_xlfn.IFS(J4961="Furn","Furniture",J4961="Tech","Technology",J4961="OffSup","Office Supplies")</f>
        <v>Office Supplies</v>
      </c>
      <c r="P4961" s="3" t="str" cm="1">
        <f t="array" ref="P4961">_xlfn.IFS(K4961="Bkcs","Bookcases",K4961="Phns","Phones",K4961="Acc","Accessories",K4961="Bndrs","Binders",K4961="Fstnrs","Fasteners")</f>
        <v>Fasteners</v>
      </c>
      <c r="Q4961" t="str">
        <f>IF(_xlfn.XLOOKUP(D4961,products!$A$2:$A$5902,products!$H$2:$H$5902,,0)=1,"Yes","No")</f>
        <v>No</v>
      </c>
    </row>
    <row r="4962" spans="1:17" x14ac:dyDescent="0.3">
      <c r="A4962" t="s">
        <v>28951</v>
      </c>
      <c r="B4962" s="4">
        <v>44107</v>
      </c>
      <c r="C4962" s="2" t="s">
        <v>28952</v>
      </c>
      <c r="D4962" t="s">
        <v>28954</v>
      </c>
      <c r="E4962" s="1">
        <v>44470</v>
      </c>
      <c r="F4962" t="s">
        <v>35</v>
      </c>
      <c r="G4962" t="str">
        <f>_xlfn.XLOOKUP(C4962,customers!$A$2:$A$5902,customers!$B$2:$B$5902,,0)</f>
        <v>Zachary Cook</v>
      </c>
      <c r="H4962" t="str">
        <f>_xlfn.XLOOKUP(C4962,customers!$A$2:$A$5902,customers!$G$2:$G$5902,,0)</f>
        <v>West</v>
      </c>
      <c r="I4962" t="str">
        <f>_xlfn.XLOOKUP(C4962,customers!$A$2:$A$5902,customers!$E$2:$E$5902,,0)</f>
        <v>Michaelport</v>
      </c>
      <c r="J4962" t="str">
        <f>INDEX(products!$B$2:$B$5902,MATCH(D4962,products!$A$2:$A$5902,0))</f>
        <v>Tech</v>
      </c>
      <c r="K4962" t="str">
        <f>INDEX(products!$C$2:$C$5902,MATCH(D4962,products!$A$2:$A$5902,0))</f>
        <v>Phns</v>
      </c>
      <c r="L4962" s="3">
        <f>INDEX(products!$E$2:$E$5902,MATCH(D4962,products!$A$2:$A$5902,0))</f>
        <v>4471.3100000000004</v>
      </c>
      <c r="M4962">
        <f>_xlfn.XLOOKUP(D4962,products!$A$2:$A$5902,products!$F$2:$F$5902)</f>
        <v>8</v>
      </c>
      <c r="N4962" s="3">
        <f t="shared" si="77"/>
        <v>558.91375000000005</v>
      </c>
      <c r="O4962" s="3" t="str" cm="1">
        <f t="array" ref="O4962">_xlfn.IFS(J4962="Furn","Furniture",J4962="Tech","Technology",J4962="OffSup","Office Supplies")</f>
        <v>Technology</v>
      </c>
      <c r="P4962" s="3" t="str" cm="1">
        <f t="array" ref="P4962">_xlfn.IFS(K4962="Bkcs","Bookcases",K4962="Phns","Phones",K4962="Acc","Accessories",K4962="Bndrs","Binders",K4962="Fstnrs","Fasteners")</f>
        <v>Phones</v>
      </c>
      <c r="Q4962" t="str">
        <f>IF(_xlfn.XLOOKUP(D4962,products!$A$2:$A$5902,products!$H$2:$H$5902,,0)=1,"Yes","No")</f>
        <v>No</v>
      </c>
    </row>
    <row r="4963" spans="1:17" x14ac:dyDescent="0.3">
      <c r="A4963" t="s">
        <v>28956</v>
      </c>
      <c r="B4963" s="4">
        <v>44151</v>
      </c>
      <c r="C4963" t="s">
        <v>28957</v>
      </c>
      <c r="D4963" t="s">
        <v>28960</v>
      </c>
      <c r="E4963" s="1">
        <v>44327</v>
      </c>
      <c r="F4963" t="s">
        <v>35</v>
      </c>
      <c r="G4963" t="str">
        <f>_xlfn.XLOOKUP(C4963,customers!$A$2:$A$5902,customers!$B$2:$B$5902,,0)</f>
        <v>Mrs. Stacey Marks DDS</v>
      </c>
      <c r="H4963" t="str">
        <f>_xlfn.XLOOKUP(C4963,customers!$A$2:$A$5902,customers!$G$2:$G$5902,,0)</f>
        <v>South</v>
      </c>
      <c r="I4963" t="str">
        <f>_xlfn.XLOOKUP(C4963,customers!$A$2:$A$5902,customers!$E$2:$E$5902,,0)</f>
        <v>West Rachel</v>
      </c>
      <c r="J4963" t="str">
        <f>INDEX(products!$B$2:$B$5902,MATCH(D4963,products!$A$2:$A$5902,0))</f>
        <v>Furn</v>
      </c>
      <c r="K4963" t="str">
        <f>INDEX(products!$C$2:$C$5902,MATCH(D4963,products!$A$2:$A$5902,0))</f>
        <v>Acc</v>
      </c>
      <c r="L4963" s="3">
        <f>INDEX(products!$E$2:$E$5902,MATCH(D4963,products!$A$2:$A$5902,0))</f>
        <v>2558.59</v>
      </c>
      <c r="M4963">
        <f>_xlfn.XLOOKUP(D4963,products!$A$2:$A$5902,products!$F$2:$F$5902)</f>
        <v>7</v>
      </c>
      <c r="N4963" s="3">
        <f t="shared" si="77"/>
        <v>365.51285714285717</v>
      </c>
      <c r="O4963" s="3" t="str" cm="1">
        <f t="array" ref="O4963">_xlfn.IFS(J4963="Furn","Furniture",J4963="Tech","Technology",J4963="OffSup","Office Supplies")</f>
        <v>Furniture</v>
      </c>
      <c r="P4963" s="3" t="str" cm="1">
        <f t="array" ref="P4963">_xlfn.IFS(K4963="Bkcs","Bookcases",K4963="Phns","Phones",K4963="Acc","Accessories",K4963="Bndrs","Binders",K4963="Fstnrs","Fasteners")</f>
        <v>Accessories</v>
      </c>
      <c r="Q4963" t="str">
        <f>IF(_xlfn.XLOOKUP(D4963,products!$A$2:$A$5902,products!$H$2:$H$5902,,0)=1,"Yes","No")</f>
        <v>No</v>
      </c>
    </row>
    <row r="4964" spans="1:17" x14ac:dyDescent="0.3">
      <c r="A4964" t="s">
        <v>28962</v>
      </c>
      <c r="B4964" s="4">
        <v>44925</v>
      </c>
      <c r="C4964" t="s">
        <v>28963</v>
      </c>
      <c r="D4964" t="s">
        <v>28966</v>
      </c>
      <c r="E4964" s="1">
        <v>45139</v>
      </c>
      <c r="F4964" t="s">
        <v>74</v>
      </c>
      <c r="G4964" t="str">
        <f>_xlfn.XLOOKUP(C4964,customers!$A$2:$A$5902,customers!$B$2:$B$5902,,0)</f>
        <v>Darlene Meyers</v>
      </c>
      <c r="H4964" t="str">
        <f>_xlfn.XLOOKUP(C4964,customers!$A$2:$A$5902,customers!$G$2:$G$5902,,0)</f>
        <v>East</v>
      </c>
      <c r="I4964" t="str">
        <f>_xlfn.XLOOKUP(C4964,customers!$A$2:$A$5902,customers!$E$2:$E$5902,,0)</f>
        <v>Port Carla</v>
      </c>
      <c r="J4964" t="str">
        <f>INDEX(products!$B$2:$B$5902,MATCH(D4964,products!$A$2:$A$5902,0))</f>
        <v>Tech</v>
      </c>
      <c r="K4964" t="str">
        <f>INDEX(products!$C$2:$C$5902,MATCH(D4964,products!$A$2:$A$5902,0))</f>
        <v>Bkcs</v>
      </c>
      <c r="L4964" s="3">
        <f>INDEX(products!$E$2:$E$5902,MATCH(D4964,products!$A$2:$A$5902,0))</f>
        <v>1462.54</v>
      </c>
      <c r="M4964">
        <f>_xlfn.XLOOKUP(D4964,products!$A$2:$A$5902,products!$F$2:$F$5902)</f>
        <v>8</v>
      </c>
      <c r="N4964" s="3">
        <f t="shared" si="77"/>
        <v>182.8175</v>
      </c>
      <c r="O4964" s="3" t="str" cm="1">
        <f t="array" ref="O4964">_xlfn.IFS(J4964="Furn","Furniture",J4964="Tech","Technology",J4964="OffSup","Office Supplies")</f>
        <v>Technology</v>
      </c>
      <c r="P4964" s="3" t="str" cm="1">
        <f t="array" ref="P4964">_xlfn.IFS(K4964="Bkcs","Bookcases",K4964="Phns","Phones",K4964="Acc","Accessories",K4964="Bndrs","Binders",K4964="Fstnrs","Fasteners")</f>
        <v>Bookcases</v>
      </c>
      <c r="Q4964" t="str">
        <f>IF(_xlfn.XLOOKUP(D4964,products!$A$2:$A$5902,products!$H$2:$H$5902,,0)=1,"Yes","No")</f>
        <v>No</v>
      </c>
    </row>
    <row r="4965" spans="1:17" x14ac:dyDescent="0.3">
      <c r="A4965" t="s">
        <v>28968</v>
      </c>
      <c r="B4965" s="4">
        <v>45167</v>
      </c>
      <c r="C4965" t="s">
        <v>28969</v>
      </c>
      <c r="D4965" t="s">
        <v>28971</v>
      </c>
      <c r="E4965" s="1">
        <v>45287</v>
      </c>
      <c r="F4965" t="s">
        <v>35</v>
      </c>
      <c r="G4965" t="str">
        <f>_xlfn.XLOOKUP(C4965,customers!$A$2:$A$5902,customers!$B$2:$B$5902,,0)</f>
        <v>Jesus Rodriguez</v>
      </c>
      <c r="H4965" t="str">
        <f>_xlfn.XLOOKUP(C4965,customers!$A$2:$A$5902,customers!$G$2:$G$5902,,0)</f>
        <v>East</v>
      </c>
      <c r="I4965" t="str">
        <f>_xlfn.XLOOKUP(C4965,customers!$A$2:$A$5902,customers!$E$2:$E$5902,,0)</f>
        <v>New Robert</v>
      </c>
      <c r="J4965" t="str">
        <f>INDEX(products!$B$2:$B$5902,MATCH(D4965,products!$A$2:$A$5902,0))</f>
        <v>Tech</v>
      </c>
      <c r="K4965" t="str">
        <f>INDEX(products!$C$2:$C$5902,MATCH(D4965,products!$A$2:$A$5902,0))</f>
        <v>Fstnrs</v>
      </c>
      <c r="L4965" s="3">
        <f>INDEX(products!$E$2:$E$5902,MATCH(D4965,products!$A$2:$A$5902,0))</f>
        <v>2258.91</v>
      </c>
      <c r="M4965">
        <f>_xlfn.XLOOKUP(D4965,products!$A$2:$A$5902,products!$F$2:$F$5902)</f>
        <v>9</v>
      </c>
      <c r="N4965" s="3">
        <f t="shared" si="77"/>
        <v>250.98999999999998</v>
      </c>
      <c r="O4965" s="3" t="str" cm="1">
        <f t="array" ref="O4965">_xlfn.IFS(J4965="Furn","Furniture",J4965="Tech","Technology",J4965="OffSup","Office Supplies")</f>
        <v>Technology</v>
      </c>
      <c r="P4965" s="3" t="str" cm="1">
        <f t="array" ref="P4965">_xlfn.IFS(K4965="Bkcs","Bookcases",K4965="Phns","Phones",K4965="Acc","Accessories",K4965="Bndrs","Binders",K4965="Fstnrs","Fasteners")</f>
        <v>Fasteners</v>
      </c>
      <c r="Q4965" t="str">
        <f>IF(_xlfn.XLOOKUP(D4965,products!$A$2:$A$5902,products!$H$2:$H$5902,,0)=1,"Yes","No")</f>
        <v>Yes</v>
      </c>
    </row>
    <row r="4966" spans="1:17" x14ac:dyDescent="0.3">
      <c r="A4966" t="s">
        <v>28973</v>
      </c>
      <c r="B4966" s="4">
        <v>44590</v>
      </c>
      <c r="C4966" t="s">
        <v>28974</v>
      </c>
      <c r="D4966" t="s">
        <v>28977</v>
      </c>
      <c r="E4966" s="1">
        <v>44897</v>
      </c>
      <c r="F4966" t="s">
        <v>35</v>
      </c>
      <c r="G4966" t="str">
        <f>_xlfn.XLOOKUP(C4966,customers!$A$2:$A$5902,customers!$B$2:$B$5902,,0)</f>
        <v>Victoria Reynolds</v>
      </c>
      <c r="H4966" t="str">
        <f>_xlfn.XLOOKUP(C4966,customers!$A$2:$A$5902,customers!$G$2:$G$5902,,0)</f>
        <v>North</v>
      </c>
      <c r="I4966" t="str">
        <f>_xlfn.XLOOKUP(C4966,customers!$A$2:$A$5902,customers!$E$2:$E$5902,,0)</f>
        <v>Snowfurt</v>
      </c>
      <c r="J4966" t="str">
        <f>INDEX(products!$B$2:$B$5902,MATCH(D4966,products!$A$2:$A$5902,0))</f>
        <v>OffSup</v>
      </c>
      <c r="K4966" t="str">
        <f>INDEX(products!$C$2:$C$5902,MATCH(D4966,products!$A$2:$A$5902,0))</f>
        <v>Fstnrs</v>
      </c>
      <c r="L4966" s="3">
        <f>INDEX(products!$E$2:$E$5902,MATCH(D4966,products!$A$2:$A$5902,0))</f>
        <v>3553.23</v>
      </c>
      <c r="M4966">
        <f>_xlfn.XLOOKUP(D4966,products!$A$2:$A$5902,products!$F$2:$F$5902)</f>
        <v>7</v>
      </c>
      <c r="N4966" s="3">
        <f t="shared" si="77"/>
        <v>507.60428571428571</v>
      </c>
      <c r="O4966" s="3" t="str" cm="1">
        <f t="array" ref="O4966">_xlfn.IFS(J4966="Furn","Furniture",J4966="Tech","Technology",J4966="OffSup","Office Supplies")</f>
        <v>Office Supplies</v>
      </c>
      <c r="P4966" s="3" t="str" cm="1">
        <f t="array" ref="P4966">_xlfn.IFS(K4966="Bkcs","Bookcases",K4966="Phns","Phones",K4966="Acc","Accessories",K4966="Bndrs","Binders",K4966="Fstnrs","Fasteners")</f>
        <v>Fasteners</v>
      </c>
      <c r="Q4966" t="str">
        <f>IF(_xlfn.XLOOKUP(D4966,products!$A$2:$A$5902,products!$H$2:$H$5902,,0)=1,"Yes","No")</f>
        <v>No</v>
      </c>
    </row>
    <row r="4967" spans="1:17" x14ac:dyDescent="0.3">
      <c r="A4967" t="s">
        <v>28979</v>
      </c>
      <c r="B4967" s="4">
        <v>44676</v>
      </c>
      <c r="C4967" t="s">
        <v>28980</v>
      </c>
      <c r="D4967" t="s">
        <v>28983</v>
      </c>
      <c r="E4967" s="1">
        <v>44906</v>
      </c>
      <c r="F4967" t="s">
        <v>21</v>
      </c>
      <c r="G4967" t="str">
        <f>_xlfn.XLOOKUP(C4967,customers!$A$2:$A$5902,customers!$B$2:$B$5902,,0)</f>
        <v>Heather Andersen</v>
      </c>
      <c r="H4967" t="str">
        <f>_xlfn.XLOOKUP(C4967,customers!$A$2:$A$5902,customers!$G$2:$G$5902,,0)</f>
        <v>South</v>
      </c>
      <c r="I4967" t="str">
        <f>_xlfn.XLOOKUP(C4967,customers!$A$2:$A$5902,customers!$E$2:$E$5902,,0)</f>
        <v>West Kimberly</v>
      </c>
      <c r="J4967" t="str">
        <f>INDEX(products!$B$2:$B$5902,MATCH(D4967,products!$A$2:$A$5902,0))</f>
        <v>Furn</v>
      </c>
      <c r="K4967" t="str">
        <f>INDEX(products!$C$2:$C$5902,MATCH(D4967,products!$A$2:$A$5902,0))</f>
        <v>Phns</v>
      </c>
      <c r="L4967" s="3">
        <f>INDEX(products!$E$2:$E$5902,MATCH(D4967,products!$A$2:$A$5902,0))</f>
        <v>3301.09</v>
      </c>
      <c r="M4967">
        <f>_xlfn.XLOOKUP(D4967,products!$A$2:$A$5902,products!$F$2:$F$5902)</f>
        <v>8</v>
      </c>
      <c r="N4967" s="3">
        <f t="shared" si="77"/>
        <v>412.63625000000002</v>
      </c>
      <c r="O4967" s="3" t="str" cm="1">
        <f t="array" ref="O4967">_xlfn.IFS(J4967="Furn","Furniture",J4967="Tech","Technology",J4967="OffSup","Office Supplies")</f>
        <v>Furniture</v>
      </c>
      <c r="P4967" s="3" t="str" cm="1">
        <f t="array" ref="P4967">_xlfn.IFS(K4967="Bkcs","Bookcases",K4967="Phns","Phones",K4967="Acc","Accessories",K4967="Bndrs","Binders",K4967="Fstnrs","Fasteners")</f>
        <v>Phones</v>
      </c>
      <c r="Q4967" t="str">
        <f>IF(_xlfn.XLOOKUP(D4967,products!$A$2:$A$5902,products!$H$2:$H$5902,,0)=1,"Yes","No")</f>
        <v>Yes</v>
      </c>
    </row>
    <row r="4968" spans="1:17" x14ac:dyDescent="0.3">
      <c r="A4968" t="s">
        <v>28985</v>
      </c>
      <c r="B4968" s="4">
        <v>44138</v>
      </c>
      <c r="C4968" t="s">
        <v>28986</v>
      </c>
      <c r="D4968" t="s">
        <v>28989</v>
      </c>
      <c r="E4968" s="1">
        <v>44418</v>
      </c>
      <c r="F4968" t="s">
        <v>21</v>
      </c>
      <c r="G4968" t="str">
        <f>_xlfn.XLOOKUP(C4968,customers!$A$2:$A$5902,customers!$B$2:$B$5902,,0)</f>
        <v>Kaitlyn Wall</v>
      </c>
      <c r="H4968" t="str">
        <f>_xlfn.XLOOKUP(C4968,customers!$A$2:$A$5902,customers!$G$2:$G$5902,,0)</f>
        <v>West</v>
      </c>
      <c r="I4968" t="str">
        <f>_xlfn.XLOOKUP(C4968,customers!$A$2:$A$5902,customers!$E$2:$E$5902,,0)</f>
        <v>North Chloebury</v>
      </c>
      <c r="J4968" t="str">
        <f>INDEX(products!$B$2:$B$5902,MATCH(D4968,products!$A$2:$A$5902,0))</f>
        <v>Tech</v>
      </c>
      <c r="K4968" t="str">
        <f>INDEX(products!$C$2:$C$5902,MATCH(D4968,products!$A$2:$A$5902,0))</f>
        <v>Bkcs</v>
      </c>
      <c r="L4968" s="3">
        <f>INDEX(products!$E$2:$E$5902,MATCH(D4968,products!$A$2:$A$5902,0))</f>
        <v>3408.87</v>
      </c>
      <c r="M4968">
        <f>_xlfn.XLOOKUP(D4968,products!$A$2:$A$5902,products!$F$2:$F$5902)</f>
        <v>5</v>
      </c>
      <c r="N4968" s="3">
        <f t="shared" si="77"/>
        <v>681.774</v>
      </c>
      <c r="O4968" s="3" t="str" cm="1">
        <f t="array" ref="O4968">_xlfn.IFS(J4968="Furn","Furniture",J4968="Tech","Technology",J4968="OffSup","Office Supplies")</f>
        <v>Technology</v>
      </c>
      <c r="P4968" s="3" t="str" cm="1">
        <f t="array" ref="P4968">_xlfn.IFS(K4968="Bkcs","Bookcases",K4968="Phns","Phones",K4968="Acc","Accessories",K4968="Bndrs","Binders",K4968="Fstnrs","Fasteners")</f>
        <v>Bookcases</v>
      </c>
      <c r="Q4968" t="str">
        <f>IF(_xlfn.XLOOKUP(D4968,products!$A$2:$A$5902,products!$H$2:$H$5902,,0)=1,"Yes","No")</f>
        <v>No</v>
      </c>
    </row>
    <row r="4969" spans="1:17" x14ac:dyDescent="0.3">
      <c r="A4969" t="s">
        <v>28991</v>
      </c>
      <c r="B4969" s="4">
        <v>44398</v>
      </c>
      <c r="C4969" t="s">
        <v>28992</v>
      </c>
      <c r="D4969" t="s">
        <v>28994</v>
      </c>
      <c r="E4969" s="1">
        <v>44400</v>
      </c>
      <c r="F4969" t="s">
        <v>35</v>
      </c>
      <c r="G4969" t="str">
        <f>_xlfn.XLOOKUP(C4969,customers!$A$2:$A$5902,customers!$B$2:$B$5902,,0)</f>
        <v>Jasmine Anderson</v>
      </c>
      <c r="H4969" t="str">
        <f>_xlfn.XLOOKUP(C4969,customers!$A$2:$A$5902,customers!$G$2:$G$5902,,0)</f>
        <v>East</v>
      </c>
      <c r="I4969" t="str">
        <f>_xlfn.XLOOKUP(C4969,customers!$A$2:$A$5902,customers!$E$2:$E$5902,,0)</f>
        <v>South Lisa</v>
      </c>
      <c r="J4969" t="str">
        <f>INDEX(products!$B$2:$B$5902,MATCH(D4969,products!$A$2:$A$5902,0))</f>
        <v>Furn</v>
      </c>
      <c r="K4969" t="str">
        <f>INDEX(products!$C$2:$C$5902,MATCH(D4969,products!$A$2:$A$5902,0))</f>
        <v>Fstnrs</v>
      </c>
      <c r="L4969" s="3">
        <f>INDEX(products!$E$2:$E$5902,MATCH(D4969,products!$A$2:$A$5902,0))</f>
        <v>69.86</v>
      </c>
      <c r="M4969">
        <f>_xlfn.XLOOKUP(D4969,products!$A$2:$A$5902,products!$F$2:$F$5902)</f>
        <v>8</v>
      </c>
      <c r="N4969" s="3">
        <f t="shared" si="77"/>
        <v>8.7324999999999999</v>
      </c>
      <c r="O4969" s="3" t="str" cm="1">
        <f t="array" ref="O4969">_xlfn.IFS(J4969="Furn","Furniture",J4969="Tech","Technology",J4969="OffSup","Office Supplies")</f>
        <v>Furniture</v>
      </c>
      <c r="P4969" s="3" t="str" cm="1">
        <f t="array" ref="P4969">_xlfn.IFS(K4969="Bkcs","Bookcases",K4969="Phns","Phones",K4969="Acc","Accessories",K4969="Bndrs","Binders",K4969="Fstnrs","Fasteners")</f>
        <v>Fasteners</v>
      </c>
      <c r="Q4969" t="str">
        <f>IF(_xlfn.XLOOKUP(D4969,products!$A$2:$A$5902,products!$H$2:$H$5902,,0)=1,"Yes","No")</f>
        <v>No</v>
      </c>
    </row>
    <row r="4970" spans="1:17" x14ac:dyDescent="0.3">
      <c r="A4970" t="s">
        <v>28996</v>
      </c>
      <c r="B4970" s="4">
        <v>44710</v>
      </c>
      <c r="C4970" t="s">
        <v>28997</v>
      </c>
      <c r="D4970" t="s">
        <v>29000</v>
      </c>
      <c r="E4970" s="1">
        <v>45052</v>
      </c>
      <c r="F4970" t="s">
        <v>74</v>
      </c>
      <c r="G4970" t="str">
        <f>_xlfn.XLOOKUP(C4970,customers!$A$2:$A$5902,customers!$B$2:$B$5902,,0)</f>
        <v>Meagan Myers</v>
      </c>
      <c r="H4970" t="str">
        <f>_xlfn.XLOOKUP(C4970,customers!$A$2:$A$5902,customers!$G$2:$G$5902,,0)</f>
        <v>West</v>
      </c>
      <c r="I4970" t="str">
        <f>_xlfn.XLOOKUP(C4970,customers!$A$2:$A$5902,customers!$E$2:$E$5902,,0)</f>
        <v>Carmenmouth</v>
      </c>
      <c r="J4970" t="str">
        <f>INDEX(products!$B$2:$B$5902,MATCH(D4970,products!$A$2:$A$5902,0))</f>
        <v>Tech</v>
      </c>
      <c r="K4970" t="str">
        <f>INDEX(products!$C$2:$C$5902,MATCH(D4970,products!$A$2:$A$5902,0))</f>
        <v>Phns</v>
      </c>
      <c r="L4970" s="3">
        <f>INDEX(products!$E$2:$E$5902,MATCH(D4970,products!$A$2:$A$5902,0))</f>
        <v>3521.84</v>
      </c>
      <c r="M4970">
        <f>_xlfn.XLOOKUP(D4970,products!$A$2:$A$5902,products!$F$2:$F$5902)</f>
        <v>8</v>
      </c>
      <c r="N4970" s="3">
        <f t="shared" si="77"/>
        <v>440.23</v>
      </c>
      <c r="O4970" s="3" t="str" cm="1">
        <f t="array" ref="O4970">_xlfn.IFS(J4970="Furn","Furniture",J4970="Tech","Technology",J4970="OffSup","Office Supplies")</f>
        <v>Technology</v>
      </c>
      <c r="P4970" s="3" t="str" cm="1">
        <f t="array" ref="P4970">_xlfn.IFS(K4970="Bkcs","Bookcases",K4970="Phns","Phones",K4970="Acc","Accessories",K4970="Bndrs","Binders",K4970="Fstnrs","Fasteners")</f>
        <v>Phones</v>
      </c>
      <c r="Q4970" t="str">
        <f>IF(_xlfn.XLOOKUP(D4970,products!$A$2:$A$5902,products!$H$2:$H$5902,,0)=1,"Yes","No")</f>
        <v>Yes</v>
      </c>
    </row>
    <row r="4971" spans="1:17" x14ac:dyDescent="0.3">
      <c r="A4971" t="s">
        <v>29002</v>
      </c>
      <c r="B4971" s="4">
        <v>44216</v>
      </c>
      <c r="C4971" t="s">
        <v>29003</v>
      </c>
      <c r="D4971" t="s">
        <v>29005</v>
      </c>
      <c r="E4971" s="1">
        <v>44396</v>
      </c>
      <c r="F4971" t="s">
        <v>35</v>
      </c>
      <c r="G4971" t="str">
        <f>_xlfn.XLOOKUP(C4971,customers!$A$2:$A$5902,customers!$B$2:$B$5902,,0)</f>
        <v>Shawn Booker</v>
      </c>
      <c r="H4971" t="str">
        <f>_xlfn.XLOOKUP(C4971,customers!$A$2:$A$5902,customers!$G$2:$G$5902,,0)</f>
        <v>North</v>
      </c>
      <c r="I4971" t="str">
        <f>_xlfn.XLOOKUP(C4971,customers!$A$2:$A$5902,customers!$E$2:$E$5902,,0)</f>
        <v>Kingstad</v>
      </c>
      <c r="J4971" t="str">
        <f>INDEX(products!$B$2:$B$5902,MATCH(D4971,products!$A$2:$A$5902,0))</f>
        <v>Furn</v>
      </c>
      <c r="K4971" t="str">
        <f>INDEX(products!$C$2:$C$5902,MATCH(D4971,products!$A$2:$A$5902,0))</f>
        <v>Bkcs</v>
      </c>
      <c r="L4971" s="3">
        <f>INDEX(products!$E$2:$E$5902,MATCH(D4971,products!$A$2:$A$5902,0))</f>
        <v>3839.6</v>
      </c>
      <c r="M4971">
        <f>_xlfn.XLOOKUP(D4971,products!$A$2:$A$5902,products!$F$2:$F$5902)</f>
        <v>4</v>
      </c>
      <c r="N4971" s="3">
        <f t="shared" si="77"/>
        <v>959.9</v>
      </c>
      <c r="O4971" s="3" t="str" cm="1">
        <f t="array" ref="O4971">_xlfn.IFS(J4971="Furn","Furniture",J4971="Tech","Technology",J4971="OffSup","Office Supplies")</f>
        <v>Furniture</v>
      </c>
      <c r="P4971" s="3" t="str" cm="1">
        <f t="array" ref="P4971">_xlfn.IFS(K4971="Bkcs","Bookcases",K4971="Phns","Phones",K4971="Acc","Accessories",K4971="Bndrs","Binders",K4971="Fstnrs","Fasteners")</f>
        <v>Bookcases</v>
      </c>
      <c r="Q4971" t="str">
        <f>IF(_xlfn.XLOOKUP(D4971,products!$A$2:$A$5902,products!$H$2:$H$5902,,0)=1,"Yes","No")</f>
        <v>Yes</v>
      </c>
    </row>
    <row r="4972" spans="1:17" x14ac:dyDescent="0.3">
      <c r="A4972" t="s">
        <v>29007</v>
      </c>
      <c r="B4972" s="4">
        <v>44016</v>
      </c>
      <c r="C4972" t="s">
        <v>29008</v>
      </c>
      <c r="D4972" t="s">
        <v>29011</v>
      </c>
      <c r="E4972" s="1">
        <v>44067</v>
      </c>
      <c r="F4972" t="s">
        <v>74</v>
      </c>
      <c r="G4972" t="str">
        <f>_xlfn.XLOOKUP(C4972,customers!$A$2:$A$5902,customers!$B$2:$B$5902,,0)</f>
        <v>Brittany Charles</v>
      </c>
      <c r="H4972" t="str">
        <f>_xlfn.XLOOKUP(C4972,customers!$A$2:$A$5902,customers!$G$2:$G$5902,,0)</f>
        <v>North</v>
      </c>
      <c r="I4972" t="str">
        <f>_xlfn.XLOOKUP(C4972,customers!$A$2:$A$5902,customers!$E$2:$E$5902,,0)</f>
        <v>East Cassidyhaven</v>
      </c>
      <c r="J4972" t="str">
        <f>INDEX(products!$B$2:$B$5902,MATCH(D4972,products!$A$2:$A$5902,0))</f>
        <v>OffSup</v>
      </c>
      <c r="K4972" t="str">
        <f>INDEX(products!$C$2:$C$5902,MATCH(D4972,products!$A$2:$A$5902,0))</f>
        <v>Acc</v>
      </c>
      <c r="L4972" s="3">
        <f>INDEX(products!$E$2:$E$5902,MATCH(D4972,products!$A$2:$A$5902,0))</f>
        <v>3240</v>
      </c>
      <c r="M4972">
        <f>_xlfn.XLOOKUP(D4972,products!$A$2:$A$5902,products!$F$2:$F$5902)</f>
        <v>5</v>
      </c>
      <c r="N4972" s="3">
        <f t="shared" si="77"/>
        <v>648</v>
      </c>
      <c r="O4972" s="3" t="str" cm="1">
        <f t="array" ref="O4972">_xlfn.IFS(J4972="Furn","Furniture",J4972="Tech","Technology",J4972="OffSup","Office Supplies")</f>
        <v>Office Supplies</v>
      </c>
      <c r="P4972" s="3" t="str" cm="1">
        <f t="array" ref="P4972">_xlfn.IFS(K4972="Bkcs","Bookcases",K4972="Phns","Phones",K4972="Acc","Accessories",K4972="Bndrs","Binders",K4972="Fstnrs","Fasteners")</f>
        <v>Accessories</v>
      </c>
      <c r="Q4972" t="str">
        <f>IF(_xlfn.XLOOKUP(D4972,products!$A$2:$A$5902,products!$H$2:$H$5902,,0)=1,"Yes","No")</f>
        <v>Yes</v>
      </c>
    </row>
    <row r="4973" spans="1:17" x14ac:dyDescent="0.3">
      <c r="A4973" t="s">
        <v>29013</v>
      </c>
      <c r="B4973" s="4">
        <v>45009</v>
      </c>
      <c r="C4973" t="s">
        <v>29014</v>
      </c>
      <c r="D4973" t="s">
        <v>29017</v>
      </c>
      <c r="E4973" s="1">
        <v>45298</v>
      </c>
      <c r="F4973" t="s">
        <v>35</v>
      </c>
      <c r="G4973" t="str">
        <f>_xlfn.XLOOKUP(C4973,customers!$A$2:$A$5902,customers!$B$2:$B$5902,,0)</f>
        <v>Lisa Walter</v>
      </c>
      <c r="H4973" t="str">
        <f>_xlfn.XLOOKUP(C4973,customers!$A$2:$A$5902,customers!$G$2:$G$5902,,0)</f>
        <v>South</v>
      </c>
      <c r="I4973" t="str">
        <f>_xlfn.XLOOKUP(C4973,customers!$A$2:$A$5902,customers!$E$2:$E$5902,,0)</f>
        <v>New Ethanmouth</v>
      </c>
      <c r="J4973" t="str">
        <f>INDEX(products!$B$2:$B$5902,MATCH(D4973,products!$A$2:$A$5902,0))</f>
        <v>Tech</v>
      </c>
      <c r="K4973" t="str">
        <f>INDEX(products!$C$2:$C$5902,MATCH(D4973,products!$A$2:$A$5902,0))</f>
        <v>Acc</v>
      </c>
      <c r="L4973" s="3">
        <f>INDEX(products!$E$2:$E$5902,MATCH(D4973,products!$A$2:$A$5902,0))</f>
        <v>4675.6099999999997</v>
      </c>
      <c r="M4973">
        <f>_xlfn.XLOOKUP(D4973,products!$A$2:$A$5902,products!$F$2:$F$5902)</f>
        <v>4</v>
      </c>
      <c r="N4973" s="3">
        <f t="shared" si="77"/>
        <v>1168.9024999999999</v>
      </c>
      <c r="O4973" s="3" t="str" cm="1">
        <f t="array" ref="O4973">_xlfn.IFS(J4973="Furn","Furniture",J4973="Tech","Technology",J4973="OffSup","Office Supplies")</f>
        <v>Technology</v>
      </c>
      <c r="P4973" s="3" t="str" cm="1">
        <f t="array" ref="P4973">_xlfn.IFS(K4973="Bkcs","Bookcases",K4973="Phns","Phones",K4973="Acc","Accessories",K4973="Bndrs","Binders",K4973="Fstnrs","Fasteners")</f>
        <v>Accessories</v>
      </c>
      <c r="Q4973" t="str">
        <f>IF(_xlfn.XLOOKUP(D4973,products!$A$2:$A$5902,products!$H$2:$H$5902,,0)=1,"Yes","No")</f>
        <v>Yes</v>
      </c>
    </row>
    <row r="4974" spans="1:17" x14ac:dyDescent="0.3">
      <c r="A4974" s="2" t="s">
        <v>29019</v>
      </c>
      <c r="B4974" s="4">
        <v>43749</v>
      </c>
      <c r="C4974" t="s">
        <v>29020</v>
      </c>
      <c r="D4974" t="s">
        <v>29022</v>
      </c>
      <c r="E4974" s="1">
        <v>43769</v>
      </c>
      <c r="F4974" t="s">
        <v>35</v>
      </c>
      <c r="G4974" t="str">
        <f>_xlfn.XLOOKUP(C4974,customers!$A$2:$A$5902,customers!$B$2:$B$5902,,0)</f>
        <v>Robert Walker</v>
      </c>
      <c r="H4974" t="str">
        <f>_xlfn.XLOOKUP(C4974,customers!$A$2:$A$5902,customers!$G$2:$G$5902,,0)</f>
        <v>South</v>
      </c>
      <c r="I4974" t="str">
        <f>_xlfn.XLOOKUP(C4974,customers!$A$2:$A$5902,customers!$E$2:$E$5902,,0)</f>
        <v>New Charles</v>
      </c>
      <c r="J4974" t="str">
        <f>INDEX(products!$B$2:$B$5902,MATCH(D4974,products!$A$2:$A$5902,0))</f>
        <v>Furn</v>
      </c>
      <c r="K4974" t="str">
        <f>INDEX(products!$C$2:$C$5902,MATCH(D4974,products!$A$2:$A$5902,0))</f>
        <v>Bndrs</v>
      </c>
      <c r="L4974" s="3">
        <f>INDEX(products!$E$2:$E$5902,MATCH(D4974,products!$A$2:$A$5902,0))</f>
        <v>4047</v>
      </c>
      <c r="M4974">
        <f>_xlfn.XLOOKUP(D4974,products!$A$2:$A$5902,products!$F$2:$F$5902)</f>
        <v>4</v>
      </c>
      <c r="N4974" s="3">
        <f t="shared" si="77"/>
        <v>1011.75</v>
      </c>
      <c r="O4974" s="3" t="str" cm="1">
        <f t="array" ref="O4974">_xlfn.IFS(J4974="Furn","Furniture",J4974="Tech","Technology",J4974="OffSup","Office Supplies")</f>
        <v>Furniture</v>
      </c>
      <c r="P4974" s="3" t="str" cm="1">
        <f t="array" ref="P4974">_xlfn.IFS(K4974="Bkcs","Bookcases",K4974="Phns","Phones",K4974="Acc","Accessories",K4974="Bndrs","Binders",K4974="Fstnrs","Fasteners")</f>
        <v>Binders</v>
      </c>
      <c r="Q4974" t="str">
        <f>IF(_xlfn.XLOOKUP(D4974,products!$A$2:$A$5902,products!$H$2:$H$5902,,0)=1,"Yes","No")</f>
        <v>No</v>
      </c>
    </row>
    <row r="4975" spans="1:17" x14ac:dyDescent="0.3">
      <c r="A4975" t="s">
        <v>29024</v>
      </c>
      <c r="B4975" s="4">
        <v>43603</v>
      </c>
      <c r="C4975" t="s">
        <v>29025</v>
      </c>
      <c r="D4975" t="s">
        <v>29026</v>
      </c>
      <c r="E4975" s="1">
        <v>43897</v>
      </c>
      <c r="F4975" t="s">
        <v>35</v>
      </c>
      <c r="G4975" t="str">
        <f>_xlfn.XLOOKUP(C4975,customers!$A$2:$A$5902,customers!$B$2:$B$5902,,0)</f>
        <v>Robert Williams</v>
      </c>
      <c r="H4975" t="str">
        <f>_xlfn.XLOOKUP(C4975,customers!$A$2:$A$5902,customers!$G$2:$G$5902,,0)</f>
        <v>South</v>
      </c>
      <c r="I4975" t="str">
        <f>_xlfn.XLOOKUP(C4975,customers!$A$2:$A$5902,customers!$E$2:$E$5902,,0)</f>
        <v>South Denise</v>
      </c>
      <c r="J4975" t="str">
        <f>INDEX(products!$B$2:$B$5902,MATCH(D4975,products!$A$2:$A$5902,0))</f>
        <v>Tech</v>
      </c>
      <c r="K4975" t="str">
        <f>INDEX(products!$C$2:$C$5902,MATCH(D4975,products!$A$2:$A$5902,0))</f>
        <v>Fstnrs</v>
      </c>
      <c r="L4975" s="3">
        <f>INDEX(products!$E$2:$E$5902,MATCH(D4975,products!$A$2:$A$5902,0))</f>
        <v>184.51</v>
      </c>
      <c r="M4975">
        <f>_xlfn.XLOOKUP(D4975,products!$A$2:$A$5902,products!$F$2:$F$5902)</f>
        <v>1</v>
      </c>
      <c r="N4975" s="3">
        <f t="shared" si="77"/>
        <v>184.51</v>
      </c>
      <c r="O4975" s="3" t="str" cm="1">
        <f t="array" ref="O4975">_xlfn.IFS(J4975="Furn","Furniture",J4975="Tech","Technology",J4975="OffSup","Office Supplies")</f>
        <v>Technology</v>
      </c>
      <c r="P4975" s="3" t="str" cm="1">
        <f t="array" ref="P4975">_xlfn.IFS(K4975="Bkcs","Bookcases",K4975="Phns","Phones",K4975="Acc","Accessories",K4975="Bndrs","Binders",K4975="Fstnrs","Fasteners")</f>
        <v>Fasteners</v>
      </c>
      <c r="Q4975" t="str">
        <f>IF(_xlfn.XLOOKUP(D4975,products!$A$2:$A$5902,products!$H$2:$H$5902,,0)=1,"Yes","No")</f>
        <v>Yes</v>
      </c>
    </row>
    <row r="4976" spans="1:17" x14ac:dyDescent="0.3">
      <c r="A4976" t="s">
        <v>29028</v>
      </c>
      <c r="B4976" s="4">
        <v>43845</v>
      </c>
      <c r="C4976" t="s">
        <v>29029</v>
      </c>
      <c r="D4976" t="s">
        <v>29031</v>
      </c>
      <c r="E4976" s="1">
        <v>43998</v>
      </c>
      <c r="F4976" t="s">
        <v>21</v>
      </c>
      <c r="G4976" t="str">
        <f>_xlfn.XLOOKUP(C4976,customers!$A$2:$A$5902,customers!$B$2:$B$5902,,0)</f>
        <v>Mackenzie Johnson</v>
      </c>
      <c r="H4976" t="str">
        <f>_xlfn.XLOOKUP(C4976,customers!$A$2:$A$5902,customers!$G$2:$G$5902,,0)</f>
        <v>North</v>
      </c>
      <c r="I4976" t="str">
        <f>_xlfn.XLOOKUP(C4976,customers!$A$2:$A$5902,customers!$E$2:$E$5902,,0)</f>
        <v>Port Anthony</v>
      </c>
      <c r="J4976" t="str">
        <f>INDEX(products!$B$2:$B$5902,MATCH(D4976,products!$A$2:$A$5902,0))</f>
        <v>Tech</v>
      </c>
      <c r="K4976" t="str">
        <f>INDEX(products!$C$2:$C$5902,MATCH(D4976,products!$A$2:$A$5902,0))</f>
        <v>Bndrs</v>
      </c>
      <c r="L4976" s="3">
        <f>INDEX(products!$E$2:$E$5902,MATCH(D4976,products!$A$2:$A$5902,0))</f>
        <v>3880.07</v>
      </c>
      <c r="M4976">
        <f>_xlfn.XLOOKUP(D4976,products!$A$2:$A$5902,products!$F$2:$F$5902)</f>
        <v>4</v>
      </c>
      <c r="N4976" s="3">
        <f t="shared" si="77"/>
        <v>970.01750000000004</v>
      </c>
      <c r="O4976" s="3" t="str" cm="1">
        <f t="array" ref="O4976">_xlfn.IFS(J4976="Furn","Furniture",J4976="Tech","Technology",J4976="OffSup","Office Supplies")</f>
        <v>Technology</v>
      </c>
      <c r="P4976" s="3" t="str" cm="1">
        <f t="array" ref="P4976">_xlfn.IFS(K4976="Bkcs","Bookcases",K4976="Phns","Phones",K4976="Acc","Accessories",K4976="Bndrs","Binders",K4976="Fstnrs","Fasteners")</f>
        <v>Binders</v>
      </c>
      <c r="Q4976" t="str">
        <f>IF(_xlfn.XLOOKUP(D4976,products!$A$2:$A$5902,products!$H$2:$H$5902,,0)=1,"Yes","No")</f>
        <v>No</v>
      </c>
    </row>
    <row r="4977" spans="1:17" x14ac:dyDescent="0.3">
      <c r="A4977" t="s">
        <v>29033</v>
      </c>
      <c r="B4977" s="4">
        <v>45042</v>
      </c>
      <c r="C4977" t="s">
        <v>29034</v>
      </c>
      <c r="D4977" t="s">
        <v>29037</v>
      </c>
      <c r="E4977" s="1">
        <v>45102</v>
      </c>
      <c r="F4977" t="s">
        <v>21</v>
      </c>
      <c r="G4977" t="str">
        <f>_xlfn.XLOOKUP(C4977,customers!$A$2:$A$5902,customers!$B$2:$B$5902,,0)</f>
        <v>David Stewart</v>
      </c>
      <c r="H4977" t="str">
        <f>_xlfn.XLOOKUP(C4977,customers!$A$2:$A$5902,customers!$G$2:$G$5902,,0)</f>
        <v>West</v>
      </c>
      <c r="I4977" t="str">
        <f>_xlfn.XLOOKUP(C4977,customers!$A$2:$A$5902,customers!$E$2:$E$5902,,0)</f>
        <v>Castilloland</v>
      </c>
      <c r="J4977" t="str">
        <f>INDEX(products!$B$2:$B$5902,MATCH(D4977,products!$A$2:$A$5902,0))</f>
        <v>Tech</v>
      </c>
      <c r="K4977" t="str">
        <f>INDEX(products!$C$2:$C$5902,MATCH(D4977,products!$A$2:$A$5902,0))</f>
        <v>Bkcs</v>
      </c>
      <c r="L4977" s="3">
        <f>INDEX(products!$E$2:$E$5902,MATCH(D4977,products!$A$2:$A$5902,0))</f>
        <v>3018.33</v>
      </c>
      <c r="M4977">
        <f>_xlfn.XLOOKUP(D4977,products!$A$2:$A$5902,products!$F$2:$F$5902)</f>
        <v>7</v>
      </c>
      <c r="N4977" s="3">
        <f t="shared" si="77"/>
        <v>431.19</v>
      </c>
      <c r="O4977" s="3" t="str" cm="1">
        <f t="array" ref="O4977">_xlfn.IFS(J4977="Furn","Furniture",J4977="Tech","Technology",J4977="OffSup","Office Supplies")</f>
        <v>Technology</v>
      </c>
      <c r="P4977" s="3" t="str" cm="1">
        <f t="array" ref="P4977">_xlfn.IFS(K4977="Bkcs","Bookcases",K4977="Phns","Phones",K4977="Acc","Accessories",K4977="Bndrs","Binders",K4977="Fstnrs","Fasteners")</f>
        <v>Bookcases</v>
      </c>
      <c r="Q4977" t="str">
        <f>IF(_xlfn.XLOOKUP(D4977,products!$A$2:$A$5902,products!$H$2:$H$5902,,0)=1,"Yes","No")</f>
        <v>No</v>
      </c>
    </row>
    <row r="4978" spans="1:17" x14ac:dyDescent="0.3">
      <c r="A4978" t="s">
        <v>29039</v>
      </c>
      <c r="B4978" s="4">
        <v>44174</v>
      </c>
      <c r="C4978" t="s">
        <v>29040</v>
      </c>
      <c r="D4978" t="s">
        <v>29043</v>
      </c>
      <c r="E4978" s="1">
        <v>44197</v>
      </c>
      <c r="F4978" t="s">
        <v>21</v>
      </c>
      <c r="G4978" t="str">
        <f>_xlfn.XLOOKUP(C4978,customers!$A$2:$A$5902,customers!$B$2:$B$5902,,0)</f>
        <v>Ariel Rodriguez</v>
      </c>
      <c r="H4978" t="str">
        <f>_xlfn.XLOOKUP(C4978,customers!$A$2:$A$5902,customers!$G$2:$G$5902,,0)</f>
        <v>South</v>
      </c>
      <c r="I4978" t="str">
        <f>_xlfn.XLOOKUP(C4978,customers!$A$2:$A$5902,customers!$E$2:$E$5902,,0)</f>
        <v>Kyleport</v>
      </c>
      <c r="J4978" t="str">
        <f>INDEX(products!$B$2:$B$5902,MATCH(D4978,products!$A$2:$A$5902,0))</f>
        <v>OffSup</v>
      </c>
      <c r="K4978" t="str">
        <f>INDEX(products!$C$2:$C$5902,MATCH(D4978,products!$A$2:$A$5902,0))</f>
        <v>Phns</v>
      </c>
      <c r="L4978" s="3">
        <f>INDEX(products!$E$2:$E$5902,MATCH(D4978,products!$A$2:$A$5902,0))</f>
        <v>2409.27</v>
      </c>
      <c r="M4978">
        <f>_xlfn.XLOOKUP(D4978,products!$A$2:$A$5902,products!$F$2:$F$5902)</f>
        <v>8</v>
      </c>
      <c r="N4978" s="3">
        <f t="shared" si="77"/>
        <v>301.15875</v>
      </c>
      <c r="O4978" s="3" t="str" cm="1">
        <f t="array" ref="O4978">_xlfn.IFS(J4978="Furn","Furniture",J4978="Tech","Technology",J4978="OffSup","Office Supplies")</f>
        <v>Office Supplies</v>
      </c>
      <c r="P4978" s="3" t="str" cm="1">
        <f t="array" ref="P4978">_xlfn.IFS(K4978="Bkcs","Bookcases",K4978="Phns","Phones",K4978="Acc","Accessories",K4978="Bndrs","Binders",K4978="Fstnrs","Fasteners")</f>
        <v>Phones</v>
      </c>
      <c r="Q4978" t="str">
        <f>IF(_xlfn.XLOOKUP(D4978,products!$A$2:$A$5902,products!$H$2:$H$5902,,0)=1,"Yes","No")</f>
        <v>No</v>
      </c>
    </row>
    <row r="4979" spans="1:17" x14ac:dyDescent="0.3">
      <c r="A4979" t="s">
        <v>29045</v>
      </c>
      <c r="B4979" s="4">
        <v>44645</v>
      </c>
      <c r="C4979" t="s">
        <v>29046</v>
      </c>
      <c r="D4979" t="s">
        <v>29049</v>
      </c>
      <c r="E4979" s="1">
        <v>44757</v>
      </c>
      <c r="F4979" t="s">
        <v>35</v>
      </c>
      <c r="G4979" t="str">
        <f>_xlfn.XLOOKUP(C4979,customers!$A$2:$A$5902,customers!$B$2:$B$5902,,0)</f>
        <v>Crystal May</v>
      </c>
      <c r="H4979" t="str">
        <f>_xlfn.XLOOKUP(C4979,customers!$A$2:$A$5902,customers!$G$2:$G$5902,,0)</f>
        <v>North</v>
      </c>
      <c r="I4979" t="str">
        <f>_xlfn.XLOOKUP(C4979,customers!$A$2:$A$5902,customers!$E$2:$E$5902,,0)</f>
        <v>Wilsonside</v>
      </c>
      <c r="J4979" t="str">
        <f>INDEX(products!$B$2:$B$5902,MATCH(D4979,products!$A$2:$A$5902,0))</f>
        <v>OffSup</v>
      </c>
      <c r="K4979" t="str">
        <f>INDEX(products!$C$2:$C$5902,MATCH(D4979,products!$A$2:$A$5902,0))</f>
        <v>Fstnrs</v>
      </c>
      <c r="L4979" s="3">
        <f>INDEX(products!$E$2:$E$5902,MATCH(D4979,products!$A$2:$A$5902,0))</f>
        <v>1369.72</v>
      </c>
      <c r="M4979">
        <f>_xlfn.XLOOKUP(D4979,products!$A$2:$A$5902,products!$F$2:$F$5902)</f>
        <v>10</v>
      </c>
      <c r="N4979" s="3">
        <f t="shared" si="77"/>
        <v>136.97200000000001</v>
      </c>
      <c r="O4979" s="3" t="str" cm="1">
        <f t="array" ref="O4979">_xlfn.IFS(J4979="Furn","Furniture",J4979="Tech","Technology",J4979="OffSup","Office Supplies")</f>
        <v>Office Supplies</v>
      </c>
      <c r="P4979" s="3" t="str" cm="1">
        <f t="array" ref="P4979">_xlfn.IFS(K4979="Bkcs","Bookcases",K4979="Phns","Phones",K4979="Acc","Accessories",K4979="Bndrs","Binders",K4979="Fstnrs","Fasteners")</f>
        <v>Fasteners</v>
      </c>
      <c r="Q4979" t="str">
        <f>IF(_xlfn.XLOOKUP(D4979,products!$A$2:$A$5902,products!$H$2:$H$5902,,0)=1,"Yes","No")</f>
        <v>No</v>
      </c>
    </row>
    <row r="4980" spans="1:17" x14ac:dyDescent="0.3">
      <c r="A4980" t="s">
        <v>29051</v>
      </c>
      <c r="B4980" s="4">
        <v>44238</v>
      </c>
      <c r="C4980" t="s">
        <v>29052</v>
      </c>
      <c r="D4980" t="s">
        <v>29055</v>
      </c>
      <c r="E4980" s="1">
        <v>44511</v>
      </c>
      <c r="F4980" t="s">
        <v>21</v>
      </c>
      <c r="G4980" t="str">
        <f>_xlfn.XLOOKUP(C4980,customers!$A$2:$A$5902,customers!$B$2:$B$5902,,0)</f>
        <v>Jennifer Allen</v>
      </c>
      <c r="H4980" t="str">
        <f>_xlfn.XLOOKUP(C4980,customers!$A$2:$A$5902,customers!$G$2:$G$5902,,0)</f>
        <v>North</v>
      </c>
      <c r="I4980" t="str">
        <f>_xlfn.XLOOKUP(C4980,customers!$A$2:$A$5902,customers!$E$2:$E$5902,,0)</f>
        <v>West Austin</v>
      </c>
      <c r="J4980" t="str">
        <f>INDEX(products!$B$2:$B$5902,MATCH(D4980,products!$A$2:$A$5902,0))</f>
        <v>Tech</v>
      </c>
      <c r="K4980" t="str">
        <f>INDEX(products!$C$2:$C$5902,MATCH(D4980,products!$A$2:$A$5902,0))</f>
        <v>Fstnrs</v>
      </c>
      <c r="L4980" s="3">
        <f>INDEX(products!$E$2:$E$5902,MATCH(D4980,products!$A$2:$A$5902,0))</f>
        <v>3113.85</v>
      </c>
      <c r="M4980">
        <f>_xlfn.XLOOKUP(D4980,products!$A$2:$A$5902,products!$F$2:$F$5902)</f>
        <v>4</v>
      </c>
      <c r="N4980" s="3">
        <f t="shared" si="77"/>
        <v>778.46249999999998</v>
      </c>
      <c r="O4980" s="3" t="str" cm="1">
        <f t="array" ref="O4980">_xlfn.IFS(J4980="Furn","Furniture",J4980="Tech","Technology",J4980="OffSup","Office Supplies")</f>
        <v>Technology</v>
      </c>
      <c r="P4980" s="3" t="str" cm="1">
        <f t="array" ref="P4980">_xlfn.IFS(K4980="Bkcs","Bookcases",K4980="Phns","Phones",K4980="Acc","Accessories",K4980="Bndrs","Binders",K4980="Fstnrs","Fasteners")</f>
        <v>Fasteners</v>
      </c>
      <c r="Q4980" t="str">
        <f>IF(_xlfn.XLOOKUP(D4980,products!$A$2:$A$5902,products!$H$2:$H$5902,,0)=1,"Yes","No")</f>
        <v>No</v>
      </c>
    </row>
    <row r="4981" spans="1:17" x14ac:dyDescent="0.3">
      <c r="A4981" t="s">
        <v>29057</v>
      </c>
      <c r="B4981" s="4">
        <v>44647</v>
      </c>
      <c r="C4981" t="s">
        <v>29058</v>
      </c>
      <c r="D4981" t="s">
        <v>29061</v>
      </c>
      <c r="E4981" s="1">
        <v>44783</v>
      </c>
      <c r="F4981" t="s">
        <v>21</v>
      </c>
      <c r="G4981" t="str">
        <f>_xlfn.XLOOKUP(C4981,customers!$A$2:$A$5902,customers!$B$2:$B$5902,,0)</f>
        <v>Richard Mitchell</v>
      </c>
      <c r="H4981" t="str">
        <f>_xlfn.XLOOKUP(C4981,customers!$A$2:$A$5902,customers!$G$2:$G$5902,,0)</f>
        <v>South</v>
      </c>
      <c r="I4981" t="str">
        <f>_xlfn.XLOOKUP(C4981,customers!$A$2:$A$5902,customers!$E$2:$E$5902,,0)</f>
        <v>East Tamiton</v>
      </c>
      <c r="J4981" t="str">
        <f>INDEX(products!$B$2:$B$5902,MATCH(D4981,products!$A$2:$A$5902,0))</f>
        <v>Tech</v>
      </c>
      <c r="K4981" t="str">
        <f>INDEX(products!$C$2:$C$5902,MATCH(D4981,products!$A$2:$A$5902,0))</f>
        <v>Bkcs</v>
      </c>
      <c r="L4981" s="3">
        <f>INDEX(products!$E$2:$E$5902,MATCH(D4981,products!$A$2:$A$5902,0))</f>
        <v>3813.14</v>
      </c>
      <c r="M4981">
        <f>_xlfn.XLOOKUP(D4981,products!$A$2:$A$5902,products!$F$2:$F$5902)</f>
        <v>3</v>
      </c>
      <c r="N4981" s="3">
        <f t="shared" si="77"/>
        <v>1271.0466666666666</v>
      </c>
      <c r="O4981" s="3" t="str" cm="1">
        <f t="array" ref="O4981">_xlfn.IFS(J4981="Furn","Furniture",J4981="Tech","Technology",J4981="OffSup","Office Supplies")</f>
        <v>Technology</v>
      </c>
      <c r="P4981" s="3" t="str" cm="1">
        <f t="array" ref="P4981">_xlfn.IFS(K4981="Bkcs","Bookcases",K4981="Phns","Phones",K4981="Acc","Accessories",K4981="Bndrs","Binders",K4981="Fstnrs","Fasteners")</f>
        <v>Bookcases</v>
      </c>
      <c r="Q4981" t="str">
        <f>IF(_xlfn.XLOOKUP(D4981,products!$A$2:$A$5902,products!$H$2:$H$5902,,0)=1,"Yes","No")</f>
        <v>Yes</v>
      </c>
    </row>
    <row r="4982" spans="1:17" x14ac:dyDescent="0.3">
      <c r="A4982" t="s">
        <v>29063</v>
      </c>
      <c r="B4982" s="4">
        <v>45311</v>
      </c>
      <c r="C4982" t="s">
        <v>29064</v>
      </c>
      <c r="D4982" t="s">
        <v>29067</v>
      </c>
      <c r="E4982" s="1">
        <v>45499</v>
      </c>
      <c r="F4982" t="s">
        <v>21</v>
      </c>
      <c r="G4982" t="str">
        <f>_xlfn.XLOOKUP(C4982,customers!$A$2:$A$5902,customers!$B$2:$B$5902,,0)</f>
        <v>John Ferguson</v>
      </c>
      <c r="H4982" t="str">
        <f>_xlfn.XLOOKUP(C4982,customers!$A$2:$A$5902,customers!$G$2:$G$5902,,0)</f>
        <v>West</v>
      </c>
      <c r="I4982" t="str">
        <f>_xlfn.XLOOKUP(C4982,customers!$A$2:$A$5902,customers!$E$2:$E$5902,,0)</f>
        <v>New Benjaminfort</v>
      </c>
      <c r="J4982" t="str">
        <f>INDEX(products!$B$2:$B$5902,MATCH(D4982,products!$A$2:$A$5902,0))</f>
        <v>Furn</v>
      </c>
      <c r="K4982" t="str">
        <f>INDEX(products!$C$2:$C$5902,MATCH(D4982,products!$A$2:$A$5902,0))</f>
        <v>Fstnrs</v>
      </c>
      <c r="L4982" s="3">
        <f>INDEX(products!$E$2:$E$5902,MATCH(D4982,products!$A$2:$A$5902,0))</f>
        <v>755.74</v>
      </c>
      <c r="M4982">
        <f>_xlfn.XLOOKUP(D4982,products!$A$2:$A$5902,products!$F$2:$F$5902)</f>
        <v>10</v>
      </c>
      <c r="N4982" s="3">
        <f t="shared" si="77"/>
        <v>75.573999999999998</v>
      </c>
      <c r="O4982" s="3" t="str" cm="1">
        <f t="array" ref="O4982">_xlfn.IFS(J4982="Furn","Furniture",J4982="Tech","Technology",J4982="OffSup","Office Supplies")</f>
        <v>Furniture</v>
      </c>
      <c r="P4982" s="3" t="str" cm="1">
        <f t="array" ref="P4982">_xlfn.IFS(K4982="Bkcs","Bookcases",K4982="Phns","Phones",K4982="Acc","Accessories",K4982="Bndrs","Binders",K4982="Fstnrs","Fasteners")</f>
        <v>Fasteners</v>
      </c>
      <c r="Q4982" t="str">
        <f>IF(_xlfn.XLOOKUP(D4982,products!$A$2:$A$5902,products!$H$2:$H$5902,,0)=1,"Yes","No")</f>
        <v>Yes</v>
      </c>
    </row>
    <row r="4983" spans="1:17" x14ac:dyDescent="0.3">
      <c r="A4983" t="s">
        <v>29069</v>
      </c>
      <c r="B4983" s="4">
        <v>44305</v>
      </c>
      <c r="C4983" t="s">
        <v>29070</v>
      </c>
      <c r="D4983" t="s">
        <v>29073</v>
      </c>
      <c r="E4983" s="1">
        <v>44515</v>
      </c>
      <c r="F4983" t="s">
        <v>35</v>
      </c>
      <c r="G4983" t="str">
        <f>_xlfn.XLOOKUP(C4983,customers!$A$2:$A$5902,customers!$B$2:$B$5902,,0)</f>
        <v>Anita Taylor</v>
      </c>
      <c r="H4983" t="str">
        <f>_xlfn.XLOOKUP(C4983,customers!$A$2:$A$5902,customers!$G$2:$G$5902,,0)</f>
        <v>East</v>
      </c>
      <c r="I4983" t="str">
        <f>_xlfn.XLOOKUP(C4983,customers!$A$2:$A$5902,customers!$E$2:$E$5902,,0)</f>
        <v>North Austin</v>
      </c>
      <c r="J4983" t="str">
        <f>INDEX(products!$B$2:$B$5902,MATCH(D4983,products!$A$2:$A$5902,0))</f>
        <v>Tech</v>
      </c>
      <c r="K4983" t="str">
        <f>INDEX(products!$C$2:$C$5902,MATCH(D4983,products!$A$2:$A$5902,0))</f>
        <v>Acc</v>
      </c>
      <c r="L4983" s="3">
        <f>INDEX(products!$E$2:$E$5902,MATCH(D4983,products!$A$2:$A$5902,0))</f>
        <v>1962.89</v>
      </c>
      <c r="M4983">
        <f>_xlfn.XLOOKUP(D4983,products!$A$2:$A$5902,products!$F$2:$F$5902)</f>
        <v>3</v>
      </c>
      <c r="N4983" s="3">
        <f t="shared" si="77"/>
        <v>654.29666666666674</v>
      </c>
      <c r="O4983" s="3" t="str" cm="1">
        <f t="array" ref="O4983">_xlfn.IFS(J4983="Furn","Furniture",J4983="Tech","Technology",J4983="OffSup","Office Supplies")</f>
        <v>Technology</v>
      </c>
      <c r="P4983" s="3" t="str" cm="1">
        <f t="array" ref="P4983">_xlfn.IFS(K4983="Bkcs","Bookcases",K4983="Phns","Phones",K4983="Acc","Accessories",K4983="Bndrs","Binders",K4983="Fstnrs","Fasteners")</f>
        <v>Accessories</v>
      </c>
      <c r="Q4983" t="str">
        <f>IF(_xlfn.XLOOKUP(D4983,products!$A$2:$A$5902,products!$H$2:$H$5902,,0)=1,"Yes","No")</f>
        <v>No</v>
      </c>
    </row>
    <row r="4984" spans="1:17" x14ac:dyDescent="0.3">
      <c r="A4984" t="s">
        <v>29075</v>
      </c>
      <c r="B4984" s="4">
        <v>45128</v>
      </c>
      <c r="C4984" t="s">
        <v>29076</v>
      </c>
      <c r="D4984" t="s">
        <v>29079</v>
      </c>
      <c r="E4984" s="1">
        <v>45156</v>
      </c>
      <c r="F4984" t="s">
        <v>74</v>
      </c>
      <c r="G4984" t="str">
        <f>_xlfn.XLOOKUP(C4984,customers!$A$2:$A$5902,customers!$B$2:$B$5902,,0)</f>
        <v>Mercedes Hodge</v>
      </c>
      <c r="H4984" t="str">
        <f>_xlfn.XLOOKUP(C4984,customers!$A$2:$A$5902,customers!$G$2:$G$5902,,0)</f>
        <v>West</v>
      </c>
      <c r="I4984" t="str">
        <f>_xlfn.XLOOKUP(C4984,customers!$A$2:$A$5902,customers!$E$2:$E$5902,,0)</f>
        <v>Murrayville</v>
      </c>
      <c r="J4984" t="str">
        <f>INDEX(products!$B$2:$B$5902,MATCH(D4984,products!$A$2:$A$5902,0))</f>
        <v>Tech</v>
      </c>
      <c r="K4984" t="str">
        <f>INDEX(products!$C$2:$C$5902,MATCH(D4984,products!$A$2:$A$5902,0))</f>
        <v>Bndrs</v>
      </c>
      <c r="L4984" s="3">
        <f>INDEX(products!$E$2:$E$5902,MATCH(D4984,products!$A$2:$A$5902,0))</f>
        <v>485.8</v>
      </c>
      <c r="M4984">
        <f>_xlfn.XLOOKUP(D4984,products!$A$2:$A$5902,products!$F$2:$F$5902)</f>
        <v>9</v>
      </c>
      <c r="N4984" s="3">
        <f t="shared" si="77"/>
        <v>53.977777777777781</v>
      </c>
      <c r="O4984" s="3" t="str" cm="1">
        <f t="array" ref="O4984">_xlfn.IFS(J4984="Furn","Furniture",J4984="Tech","Technology",J4984="OffSup","Office Supplies")</f>
        <v>Technology</v>
      </c>
      <c r="P4984" s="3" t="str" cm="1">
        <f t="array" ref="P4984">_xlfn.IFS(K4984="Bkcs","Bookcases",K4984="Phns","Phones",K4984="Acc","Accessories",K4984="Bndrs","Binders",K4984="Fstnrs","Fasteners")</f>
        <v>Binders</v>
      </c>
      <c r="Q4984" t="str">
        <f>IF(_xlfn.XLOOKUP(D4984,products!$A$2:$A$5902,products!$H$2:$H$5902,,0)=1,"Yes","No")</f>
        <v>Yes</v>
      </c>
    </row>
    <row r="4985" spans="1:17" x14ac:dyDescent="0.3">
      <c r="A4985" t="s">
        <v>29081</v>
      </c>
      <c r="B4985" s="4">
        <v>44592</v>
      </c>
      <c r="C4985" t="s">
        <v>29082</v>
      </c>
      <c r="D4985" t="s">
        <v>29085</v>
      </c>
      <c r="E4985" s="1">
        <v>44804</v>
      </c>
      <c r="F4985" t="s">
        <v>35</v>
      </c>
      <c r="G4985" t="str">
        <f>_xlfn.XLOOKUP(C4985,customers!$A$2:$A$5902,customers!$B$2:$B$5902,,0)</f>
        <v>Andrea Turner</v>
      </c>
      <c r="H4985" t="str">
        <f>_xlfn.XLOOKUP(C4985,customers!$A$2:$A$5902,customers!$G$2:$G$5902,,0)</f>
        <v>North</v>
      </c>
      <c r="I4985" t="str">
        <f>_xlfn.XLOOKUP(C4985,customers!$A$2:$A$5902,customers!$E$2:$E$5902,,0)</f>
        <v>New Ralphstad</v>
      </c>
      <c r="J4985" t="str">
        <f>INDEX(products!$B$2:$B$5902,MATCH(D4985,products!$A$2:$A$5902,0))</f>
        <v>OffSup</v>
      </c>
      <c r="K4985" t="str">
        <f>INDEX(products!$C$2:$C$5902,MATCH(D4985,products!$A$2:$A$5902,0))</f>
        <v>Phns</v>
      </c>
      <c r="L4985" s="3">
        <f>INDEX(products!$E$2:$E$5902,MATCH(D4985,products!$A$2:$A$5902,0))</f>
        <v>2066.69</v>
      </c>
      <c r="M4985">
        <f>_xlfn.XLOOKUP(D4985,products!$A$2:$A$5902,products!$F$2:$F$5902)</f>
        <v>3</v>
      </c>
      <c r="N4985" s="3">
        <f t="shared" si="77"/>
        <v>688.89666666666665</v>
      </c>
      <c r="O4985" s="3" t="str" cm="1">
        <f t="array" ref="O4985">_xlfn.IFS(J4985="Furn","Furniture",J4985="Tech","Technology",J4985="OffSup","Office Supplies")</f>
        <v>Office Supplies</v>
      </c>
      <c r="P4985" s="3" t="str" cm="1">
        <f t="array" ref="P4985">_xlfn.IFS(K4985="Bkcs","Bookcases",K4985="Phns","Phones",K4985="Acc","Accessories",K4985="Bndrs","Binders",K4985="Fstnrs","Fasteners")</f>
        <v>Phones</v>
      </c>
      <c r="Q4985" t="str">
        <f>IF(_xlfn.XLOOKUP(D4985,products!$A$2:$A$5902,products!$H$2:$H$5902,,0)=1,"Yes","No")</f>
        <v>Yes</v>
      </c>
    </row>
    <row r="4986" spans="1:17" x14ac:dyDescent="0.3">
      <c r="A4986" t="s">
        <v>29087</v>
      </c>
      <c r="B4986" s="4">
        <v>44968</v>
      </c>
      <c r="C4986" t="s">
        <v>29088</v>
      </c>
      <c r="D4986" t="s">
        <v>29091</v>
      </c>
      <c r="E4986" s="1">
        <v>45141</v>
      </c>
      <c r="F4986" t="s">
        <v>35</v>
      </c>
      <c r="G4986" t="str">
        <f>_xlfn.XLOOKUP(C4986,customers!$A$2:$A$5902,customers!$B$2:$B$5902,,0)</f>
        <v>Emily Gonzales</v>
      </c>
      <c r="H4986" t="str">
        <f>_xlfn.XLOOKUP(C4986,customers!$A$2:$A$5902,customers!$G$2:$G$5902,,0)</f>
        <v>West</v>
      </c>
      <c r="I4986" t="str">
        <f>_xlfn.XLOOKUP(C4986,customers!$A$2:$A$5902,customers!$E$2:$E$5902,,0)</f>
        <v>Adammouth</v>
      </c>
      <c r="J4986" t="str">
        <f>INDEX(products!$B$2:$B$5902,MATCH(D4986,products!$A$2:$A$5902,0))</f>
        <v>Tech</v>
      </c>
      <c r="K4986" t="str">
        <f>INDEX(products!$C$2:$C$5902,MATCH(D4986,products!$A$2:$A$5902,0))</f>
        <v>Bndrs</v>
      </c>
      <c r="L4986" s="3">
        <f>INDEX(products!$E$2:$E$5902,MATCH(D4986,products!$A$2:$A$5902,0))</f>
        <v>4952.46</v>
      </c>
      <c r="M4986">
        <f>_xlfn.XLOOKUP(D4986,products!$A$2:$A$5902,products!$F$2:$F$5902)</f>
        <v>3</v>
      </c>
      <c r="N4986" s="3">
        <f t="shared" si="77"/>
        <v>1650.82</v>
      </c>
      <c r="O4986" s="3" t="str" cm="1">
        <f t="array" ref="O4986">_xlfn.IFS(J4986="Furn","Furniture",J4986="Tech","Technology",J4986="OffSup","Office Supplies")</f>
        <v>Technology</v>
      </c>
      <c r="P4986" s="3" t="str" cm="1">
        <f t="array" ref="P4986">_xlfn.IFS(K4986="Bkcs","Bookcases",K4986="Phns","Phones",K4986="Acc","Accessories",K4986="Bndrs","Binders",K4986="Fstnrs","Fasteners")</f>
        <v>Binders</v>
      </c>
      <c r="Q4986" t="str">
        <f>IF(_xlfn.XLOOKUP(D4986,products!$A$2:$A$5902,products!$H$2:$H$5902,,0)=1,"Yes","No")</f>
        <v>No</v>
      </c>
    </row>
    <row r="4987" spans="1:17" x14ac:dyDescent="0.3">
      <c r="A4987" t="s">
        <v>29093</v>
      </c>
      <c r="B4987" s="4">
        <v>45280</v>
      </c>
      <c r="C4987" t="s">
        <v>29094</v>
      </c>
      <c r="D4987" t="s">
        <v>29096</v>
      </c>
      <c r="E4987" s="1">
        <v>45609</v>
      </c>
      <c r="F4987" t="s">
        <v>35</v>
      </c>
      <c r="G4987" t="str">
        <f>_xlfn.XLOOKUP(C4987,customers!$A$2:$A$5902,customers!$B$2:$B$5902,,0)</f>
        <v>Alyssa Thomas</v>
      </c>
      <c r="H4987" t="str">
        <f>_xlfn.XLOOKUP(C4987,customers!$A$2:$A$5902,customers!$G$2:$G$5902,,0)</f>
        <v>West</v>
      </c>
      <c r="I4987" t="str">
        <f>_xlfn.XLOOKUP(C4987,customers!$A$2:$A$5902,customers!$E$2:$E$5902,,0)</f>
        <v>South Jeffrey</v>
      </c>
      <c r="J4987" t="str">
        <f>INDEX(products!$B$2:$B$5902,MATCH(D4987,products!$A$2:$A$5902,0))</f>
        <v>Furn</v>
      </c>
      <c r="K4987" t="str">
        <f>INDEX(products!$C$2:$C$5902,MATCH(D4987,products!$A$2:$A$5902,0))</f>
        <v>Fstnrs</v>
      </c>
      <c r="L4987" s="3">
        <f>INDEX(products!$E$2:$E$5902,MATCH(D4987,products!$A$2:$A$5902,0))</f>
        <v>762.79</v>
      </c>
      <c r="M4987">
        <f>_xlfn.XLOOKUP(D4987,products!$A$2:$A$5902,products!$F$2:$F$5902)</f>
        <v>3</v>
      </c>
      <c r="N4987" s="3">
        <f t="shared" si="77"/>
        <v>254.26333333333332</v>
      </c>
      <c r="O4987" s="3" t="str" cm="1">
        <f t="array" ref="O4987">_xlfn.IFS(J4987="Furn","Furniture",J4987="Tech","Technology",J4987="OffSup","Office Supplies")</f>
        <v>Furniture</v>
      </c>
      <c r="P4987" s="3" t="str" cm="1">
        <f t="array" ref="P4987">_xlfn.IFS(K4987="Bkcs","Bookcases",K4987="Phns","Phones",K4987="Acc","Accessories",K4987="Bndrs","Binders",K4987="Fstnrs","Fasteners")</f>
        <v>Fasteners</v>
      </c>
      <c r="Q4987" t="str">
        <f>IF(_xlfn.XLOOKUP(D4987,products!$A$2:$A$5902,products!$H$2:$H$5902,,0)=1,"Yes","No")</f>
        <v>No</v>
      </c>
    </row>
    <row r="4988" spans="1:17" x14ac:dyDescent="0.3">
      <c r="A4988" t="s">
        <v>29098</v>
      </c>
      <c r="B4988" s="4">
        <v>45004</v>
      </c>
      <c r="C4988" t="s">
        <v>29099</v>
      </c>
      <c r="D4988" t="s">
        <v>29102</v>
      </c>
      <c r="E4988" s="1">
        <v>45241</v>
      </c>
      <c r="F4988" t="s">
        <v>21</v>
      </c>
      <c r="G4988" t="str">
        <f>_xlfn.XLOOKUP(C4988,customers!$A$2:$A$5902,customers!$B$2:$B$5902,,0)</f>
        <v>Lindsay Allison</v>
      </c>
      <c r="H4988" t="str">
        <f>_xlfn.XLOOKUP(C4988,customers!$A$2:$A$5902,customers!$G$2:$G$5902,,0)</f>
        <v>West</v>
      </c>
      <c r="I4988" t="str">
        <f>_xlfn.XLOOKUP(C4988,customers!$A$2:$A$5902,customers!$E$2:$E$5902,,0)</f>
        <v>East Robertchester</v>
      </c>
      <c r="J4988" t="str">
        <f>INDEX(products!$B$2:$B$5902,MATCH(D4988,products!$A$2:$A$5902,0))</f>
        <v>Furn</v>
      </c>
      <c r="K4988" t="str">
        <f>INDEX(products!$C$2:$C$5902,MATCH(D4988,products!$A$2:$A$5902,0))</f>
        <v>Bkcs</v>
      </c>
      <c r="L4988" s="3">
        <f>INDEX(products!$E$2:$E$5902,MATCH(D4988,products!$A$2:$A$5902,0))</f>
        <v>4576.3100000000004</v>
      </c>
      <c r="M4988">
        <f>_xlfn.XLOOKUP(D4988,products!$A$2:$A$5902,products!$F$2:$F$5902)</f>
        <v>9</v>
      </c>
      <c r="N4988" s="3">
        <f t="shared" si="77"/>
        <v>508.47888888888895</v>
      </c>
      <c r="O4988" s="3" t="str" cm="1">
        <f t="array" ref="O4988">_xlfn.IFS(J4988="Furn","Furniture",J4988="Tech","Technology",J4988="OffSup","Office Supplies")</f>
        <v>Furniture</v>
      </c>
      <c r="P4988" s="3" t="str" cm="1">
        <f t="array" ref="P4988">_xlfn.IFS(K4988="Bkcs","Bookcases",K4988="Phns","Phones",K4988="Acc","Accessories",K4988="Bndrs","Binders",K4988="Fstnrs","Fasteners")</f>
        <v>Bookcases</v>
      </c>
      <c r="Q4988" t="str">
        <f>IF(_xlfn.XLOOKUP(D4988,products!$A$2:$A$5902,products!$H$2:$H$5902,,0)=1,"Yes","No")</f>
        <v>Yes</v>
      </c>
    </row>
    <row r="4989" spans="1:17" x14ac:dyDescent="0.3">
      <c r="A4989" t="s">
        <v>29104</v>
      </c>
      <c r="B4989" s="4">
        <v>43719</v>
      </c>
      <c r="C4989" t="s">
        <v>29105</v>
      </c>
      <c r="D4989" t="s">
        <v>29108</v>
      </c>
      <c r="E4989" s="1">
        <v>43740</v>
      </c>
      <c r="F4989" t="s">
        <v>35</v>
      </c>
      <c r="G4989" t="str">
        <f>_xlfn.XLOOKUP(C4989,customers!$A$2:$A$5902,customers!$B$2:$B$5902,,0)</f>
        <v>Mary Diaz</v>
      </c>
      <c r="H4989" t="str">
        <f>_xlfn.XLOOKUP(C4989,customers!$A$2:$A$5902,customers!$G$2:$G$5902,,0)</f>
        <v>North</v>
      </c>
      <c r="I4989" t="str">
        <f>_xlfn.XLOOKUP(C4989,customers!$A$2:$A$5902,customers!$E$2:$E$5902,,0)</f>
        <v>Tamaramouth</v>
      </c>
      <c r="J4989" t="str">
        <f>INDEX(products!$B$2:$B$5902,MATCH(D4989,products!$A$2:$A$5902,0))</f>
        <v>Furn</v>
      </c>
      <c r="K4989" t="str">
        <f>INDEX(products!$C$2:$C$5902,MATCH(D4989,products!$A$2:$A$5902,0))</f>
        <v>Bndrs</v>
      </c>
      <c r="L4989" s="3">
        <f>INDEX(products!$E$2:$E$5902,MATCH(D4989,products!$A$2:$A$5902,0))</f>
        <v>2230.4699999999998</v>
      </c>
      <c r="M4989">
        <f>_xlfn.XLOOKUP(D4989,products!$A$2:$A$5902,products!$F$2:$F$5902)</f>
        <v>10</v>
      </c>
      <c r="N4989" s="3">
        <f t="shared" si="77"/>
        <v>223.04699999999997</v>
      </c>
      <c r="O4989" s="3" t="str" cm="1">
        <f t="array" ref="O4989">_xlfn.IFS(J4989="Furn","Furniture",J4989="Tech","Technology",J4989="OffSup","Office Supplies")</f>
        <v>Furniture</v>
      </c>
      <c r="P4989" s="3" t="str" cm="1">
        <f t="array" ref="P4989">_xlfn.IFS(K4989="Bkcs","Bookcases",K4989="Phns","Phones",K4989="Acc","Accessories",K4989="Bndrs","Binders",K4989="Fstnrs","Fasteners")</f>
        <v>Binders</v>
      </c>
      <c r="Q4989" t="str">
        <f>IF(_xlfn.XLOOKUP(D4989,products!$A$2:$A$5902,products!$H$2:$H$5902,,0)=1,"Yes","No")</f>
        <v>Yes</v>
      </c>
    </row>
    <row r="4990" spans="1:17" x14ac:dyDescent="0.3">
      <c r="A4990" t="s">
        <v>29110</v>
      </c>
      <c r="B4990" s="4">
        <v>43944</v>
      </c>
      <c r="C4990" t="s">
        <v>29111</v>
      </c>
      <c r="D4990" t="s">
        <v>29114</v>
      </c>
      <c r="E4990" s="1">
        <v>44218</v>
      </c>
      <c r="F4990" t="s">
        <v>35</v>
      </c>
      <c r="G4990" t="str">
        <f>_xlfn.XLOOKUP(C4990,customers!$A$2:$A$5902,customers!$B$2:$B$5902,,0)</f>
        <v>Sylvia Bush</v>
      </c>
      <c r="H4990" t="str">
        <f>_xlfn.XLOOKUP(C4990,customers!$A$2:$A$5902,customers!$G$2:$G$5902,,0)</f>
        <v>South</v>
      </c>
      <c r="I4990" t="str">
        <f>_xlfn.XLOOKUP(C4990,customers!$A$2:$A$5902,customers!$E$2:$E$5902,,0)</f>
        <v>Lancebury</v>
      </c>
      <c r="J4990" t="str">
        <f>INDEX(products!$B$2:$B$5902,MATCH(D4990,products!$A$2:$A$5902,0))</f>
        <v>Tech</v>
      </c>
      <c r="K4990" t="str">
        <f>INDEX(products!$C$2:$C$5902,MATCH(D4990,products!$A$2:$A$5902,0))</f>
        <v>Acc</v>
      </c>
      <c r="L4990" s="3">
        <f>INDEX(products!$E$2:$E$5902,MATCH(D4990,products!$A$2:$A$5902,0))</f>
        <v>3668.6</v>
      </c>
      <c r="M4990">
        <f>_xlfn.XLOOKUP(D4990,products!$A$2:$A$5902,products!$F$2:$F$5902)</f>
        <v>1</v>
      </c>
      <c r="N4990" s="3">
        <f t="shared" si="77"/>
        <v>3668.6</v>
      </c>
      <c r="O4990" s="3" t="str" cm="1">
        <f t="array" ref="O4990">_xlfn.IFS(J4990="Furn","Furniture",J4990="Tech","Technology",J4990="OffSup","Office Supplies")</f>
        <v>Technology</v>
      </c>
      <c r="P4990" s="3" t="str" cm="1">
        <f t="array" ref="P4990">_xlfn.IFS(K4990="Bkcs","Bookcases",K4990="Phns","Phones",K4990="Acc","Accessories",K4990="Bndrs","Binders",K4990="Fstnrs","Fasteners")</f>
        <v>Accessories</v>
      </c>
      <c r="Q4990" t="str">
        <f>IF(_xlfn.XLOOKUP(D4990,products!$A$2:$A$5902,products!$H$2:$H$5902,,0)=1,"Yes","No")</f>
        <v>Yes</v>
      </c>
    </row>
    <row r="4991" spans="1:17" x14ac:dyDescent="0.3">
      <c r="A4991" t="s">
        <v>29116</v>
      </c>
      <c r="B4991" s="4">
        <v>44831</v>
      </c>
      <c r="C4991" s="2" t="s">
        <v>29117</v>
      </c>
      <c r="D4991" t="s">
        <v>29119</v>
      </c>
      <c r="E4991" s="1">
        <v>44882</v>
      </c>
      <c r="F4991" t="s">
        <v>74</v>
      </c>
      <c r="G4991" t="str">
        <f>_xlfn.XLOOKUP(C4991,customers!$A$2:$A$5902,customers!$B$2:$B$5902,,0)</f>
        <v>Travis Bell</v>
      </c>
      <c r="H4991" t="str">
        <f>_xlfn.XLOOKUP(C4991,customers!$A$2:$A$5902,customers!$G$2:$G$5902,,0)</f>
        <v>North</v>
      </c>
      <c r="I4991" t="str">
        <f>_xlfn.XLOOKUP(C4991,customers!$A$2:$A$5902,customers!$E$2:$E$5902,,0)</f>
        <v>West Aaron</v>
      </c>
      <c r="J4991" t="str">
        <f>INDEX(products!$B$2:$B$5902,MATCH(D4991,products!$A$2:$A$5902,0))</f>
        <v>OffSup</v>
      </c>
      <c r="K4991" t="str">
        <f>INDEX(products!$C$2:$C$5902,MATCH(D4991,products!$A$2:$A$5902,0))</f>
        <v>Bkcs</v>
      </c>
      <c r="L4991" s="3">
        <f>INDEX(products!$E$2:$E$5902,MATCH(D4991,products!$A$2:$A$5902,0))</f>
        <v>870.65</v>
      </c>
      <c r="M4991">
        <f>_xlfn.XLOOKUP(D4991,products!$A$2:$A$5902,products!$F$2:$F$5902)</f>
        <v>2</v>
      </c>
      <c r="N4991" s="3">
        <f t="shared" si="77"/>
        <v>435.32499999999999</v>
      </c>
      <c r="O4991" s="3" t="str" cm="1">
        <f t="array" ref="O4991">_xlfn.IFS(J4991="Furn","Furniture",J4991="Tech","Technology",J4991="OffSup","Office Supplies")</f>
        <v>Office Supplies</v>
      </c>
      <c r="P4991" s="3" t="str" cm="1">
        <f t="array" ref="P4991">_xlfn.IFS(K4991="Bkcs","Bookcases",K4991="Phns","Phones",K4991="Acc","Accessories",K4991="Bndrs","Binders",K4991="Fstnrs","Fasteners")</f>
        <v>Bookcases</v>
      </c>
      <c r="Q4991" t="str">
        <f>IF(_xlfn.XLOOKUP(D4991,products!$A$2:$A$5902,products!$H$2:$H$5902,,0)=1,"Yes","No")</f>
        <v>No</v>
      </c>
    </row>
    <row r="4992" spans="1:17" x14ac:dyDescent="0.3">
      <c r="A4992" t="s">
        <v>29121</v>
      </c>
      <c r="B4992" s="4">
        <v>44764</v>
      </c>
      <c r="C4992" t="s">
        <v>29122</v>
      </c>
      <c r="D4992" s="2" t="s">
        <v>29125</v>
      </c>
      <c r="E4992" s="1">
        <v>44983</v>
      </c>
      <c r="F4992" t="s">
        <v>21</v>
      </c>
      <c r="G4992" t="str">
        <f>_xlfn.XLOOKUP(C4992,customers!$A$2:$A$5902,customers!$B$2:$B$5902,,0)</f>
        <v>Rebecca Sandoval DDS</v>
      </c>
      <c r="H4992" t="str">
        <f>_xlfn.XLOOKUP(C4992,customers!$A$2:$A$5902,customers!$G$2:$G$5902,,0)</f>
        <v>West</v>
      </c>
      <c r="I4992" t="str">
        <f>_xlfn.XLOOKUP(C4992,customers!$A$2:$A$5902,customers!$E$2:$E$5902,,0)</f>
        <v>Melaniefurt</v>
      </c>
      <c r="J4992" t="str">
        <f>INDEX(products!$B$2:$B$5902,MATCH(D4992,products!$A$2:$A$5902,0))</f>
        <v>Tech</v>
      </c>
      <c r="K4992" t="str">
        <f>INDEX(products!$C$2:$C$5902,MATCH(D4992,products!$A$2:$A$5902,0))</f>
        <v>Fstnrs</v>
      </c>
      <c r="L4992" s="3">
        <f>INDEX(products!$E$2:$E$5902,MATCH(D4992,products!$A$2:$A$5902,0))</f>
        <v>525.29999999999995</v>
      </c>
      <c r="M4992">
        <f>_xlfn.XLOOKUP(D4992,products!$A$2:$A$5902,products!$F$2:$F$5902)</f>
        <v>1</v>
      </c>
      <c r="N4992" s="3">
        <f t="shared" si="77"/>
        <v>525.29999999999995</v>
      </c>
      <c r="O4992" s="3" t="str" cm="1">
        <f t="array" ref="O4992">_xlfn.IFS(J4992="Furn","Furniture",J4992="Tech","Technology",J4992="OffSup","Office Supplies")</f>
        <v>Technology</v>
      </c>
      <c r="P4992" s="3" t="str" cm="1">
        <f t="array" ref="P4992">_xlfn.IFS(K4992="Bkcs","Bookcases",K4992="Phns","Phones",K4992="Acc","Accessories",K4992="Bndrs","Binders",K4992="Fstnrs","Fasteners")</f>
        <v>Fasteners</v>
      </c>
      <c r="Q4992" t="str">
        <f>IF(_xlfn.XLOOKUP(D4992,products!$A$2:$A$5902,products!$H$2:$H$5902,,0)=1,"Yes","No")</f>
        <v>No</v>
      </c>
    </row>
    <row r="4993" spans="1:17" x14ac:dyDescent="0.3">
      <c r="A4993" t="s">
        <v>29127</v>
      </c>
      <c r="B4993" s="4">
        <v>44037</v>
      </c>
      <c r="C4993" t="s">
        <v>29128</v>
      </c>
      <c r="D4993" t="s">
        <v>29131</v>
      </c>
      <c r="E4993" s="1">
        <v>44395</v>
      </c>
      <c r="F4993" t="s">
        <v>35</v>
      </c>
      <c r="G4993" t="str">
        <f>_xlfn.XLOOKUP(C4993,customers!$A$2:$A$5902,customers!$B$2:$B$5902,,0)</f>
        <v>Anna Hernandez</v>
      </c>
      <c r="H4993" t="str">
        <f>_xlfn.XLOOKUP(C4993,customers!$A$2:$A$5902,customers!$G$2:$G$5902,,0)</f>
        <v>East</v>
      </c>
      <c r="I4993" t="str">
        <f>_xlfn.XLOOKUP(C4993,customers!$A$2:$A$5902,customers!$E$2:$E$5902,,0)</f>
        <v>West Crystalhaven</v>
      </c>
      <c r="J4993" t="str">
        <f>INDEX(products!$B$2:$B$5902,MATCH(D4993,products!$A$2:$A$5902,0))</f>
        <v>Furn</v>
      </c>
      <c r="K4993" t="str">
        <f>INDEX(products!$C$2:$C$5902,MATCH(D4993,products!$A$2:$A$5902,0))</f>
        <v>Bkcs</v>
      </c>
      <c r="L4993" s="3">
        <f>INDEX(products!$E$2:$E$5902,MATCH(D4993,products!$A$2:$A$5902,0))</f>
        <v>1702.61</v>
      </c>
      <c r="M4993">
        <f>_xlfn.XLOOKUP(D4993,products!$A$2:$A$5902,products!$F$2:$F$5902)</f>
        <v>6</v>
      </c>
      <c r="N4993" s="3">
        <f t="shared" si="77"/>
        <v>283.76833333333332</v>
      </c>
      <c r="O4993" s="3" t="str" cm="1">
        <f t="array" ref="O4993">_xlfn.IFS(J4993="Furn","Furniture",J4993="Tech","Technology",J4993="OffSup","Office Supplies")</f>
        <v>Furniture</v>
      </c>
      <c r="P4993" s="3" t="str" cm="1">
        <f t="array" ref="P4993">_xlfn.IFS(K4993="Bkcs","Bookcases",K4993="Phns","Phones",K4993="Acc","Accessories",K4993="Bndrs","Binders",K4993="Fstnrs","Fasteners")</f>
        <v>Bookcases</v>
      </c>
      <c r="Q4993" t="str">
        <f>IF(_xlfn.XLOOKUP(D4993,products!$A$2:$A$5902,products!$H$2:$H$5902,,0)=1,"Yes","No")</f>
        <v>Yes</v>
      </c>
    </row>
    <row r="4994" spans="1:17" x14ac:dyDescent="0.3">
      <c r="A4994" t="s">
        <v>29133</v>
      </c>
      <c r="B4994" s="4">
        <v>44505</v>
      </c>
      <c r="C4994" t="s">
        <v>29134</v>
      </c>
      <c r="D4994" t="s">
        <v>29137</v>
      </c>
      <c r="E4994" s="1">
        <v>44590</v>
      </c>
      <c r="F4994" t="s">
        <v>35</v>
      </c>
      <c r="G4994" t="str">
        <f>_xlfn.XLOOKUP(C4994,customers!$A$2:$A$5902,customers!$B$2:$B$5902,,0)</f>
        <v>Joshua Williams</v>
      </c>
      <c r="H4994" t="str">
        <f>_xlfn.XLOOKUP(C4994,customers!$A$2:$A$5902,customers!$G$2:$G$5902,,0)</f>
        <v>East</v>
      </c>
      <c r="I4994" t="str">
        <f>_xlfn.XLOOKUP(C4994,customers!$A$2:$A$5902,customers!$E$2:$E$5902,,0)</f>
        <v>Jadeborough</v>
      </c>
      <c r="J4994" t="str">
        <f>INDEX(products!$B$2:$B$5902,MATCH(D4994,products!$A$2:$A$5902,0))</f>
        <v>OffSup</v>
      </c>
      <c r="K4994" t="str">
        <f>INDEX(products!$C$2:$C$5902,MATCH(D4994,products!$A$2:$A$5902,0))</f>
        <v>Fstnrs</v>
      </c>
      <c r="L4994" s="3">
        <f>INDEX(products!$E$2:$E$5902,MATCH(D4994,products!$A$2:$A$5902,0))</f>
        <v>1863.16</v>
      </c>
      <c r="M4994">
        <f>_xlfn.XLOOKUP(D4994,products!$A$2:$A$5902,products!$F$2:$F$5902)</f>
        <v>1</v>
      </c>
      <c r="N4994" s="3">
        <f t="shared" si="77"/>
        <v>1863.16</v>
      </c>
      <c r="O4994" s="3" t="str" cm="1">
        <f t="array" ref="O4994">_xlfn.IFS(J4994="Furn","Furniture",J4994="Tech","Technology",J4994="OffSup","Office Supplies")</f>
        <v>Office Supplies</v>
      </c>
      <c r="P4994" s="3" t="str" cm="1">
        <f t="array" ref="P4994">_xlfn.IFS(K4994="Bkcs","Bookcases",K4994="Phns","Phones",K4994="Acc","Accessories",K4994="Bndrs","Binders",K4994="Fstnrs","Fasteners")</f>
        <v>Fasteners</v>
      </c>
      <c r="Q4994" t="str">
        <f>IF(_xlfn.XLOOKUP(D4994,products!$A$2:$A$5902,products!$H$2:$H$5902,,0)=1,"Yes","No")</f>
        <v>No</v>
      </c>
    </row>
    <row r="4995" spans="1:17" x14ac:dyDescent="0.3">
      <c r="A4995" t="s">
        <v>29139</v>
      </c>
      <c r="B4995" s="4">
        <v>43774</v>
      </c>
      <c r="C4995" t="s">
        <v>29140</v>
      </c>
      <c r="D4995" s="2" t="s">
        <v>29143</v>
      </c>
      <c r="E4995" s="1">
        <v>43996</v>
      </c>
      <c r="F4995" t="s">
        <v>21</v>
      </c>
      <c r="G4995" t="str">
        <f>_xlfn.XLOOKUP(C4995,customers!$A$2:$A$5902,customers!$B$2:$B$5902,,0)</f>
        <v>Joanna Ferguson</v>
      </c>
      <c r="H4995" t="str">
        <f>_xlfn.XLOOKUP(C4995,customers!$A$2:$A$5902,customers!$G$2:$G$5902,,0)</f>
        <v>West</v>
      </c>
      <c r="I4995" t="str">
        <f>_xlfn.XLOOKUP(C4995,customers!$A$2:$A$5902,customers!$E$2:$E$5902,,0)</f>
        <v>South Allenmouth</v>
      </c>
      <c r="J4995" t="str">
        <f>INDEX(products!$B$2:$B$5902,MATCH(D4995,products!$A$2:$A$5902,0))</f>
        <v>Furn</v>
      </c>
      <c r="K4995" t="str">
        <f>INDEX(products!$C$2:$C$5902,MATCH(D4995,products!$A$2:$A$5902,0))</f>
        <v>Fstnrs</v>
      </c>
      <c r="L4995" s="3">
        <f>INDEX(products!$E$2:$E$5902,MATCH(D4995,products!$A$2:$A$5902,0))</f>
        <v>3486.79</v>
      </c>
      <c r="M4995">
        <f>_xlfn.XLOOKUP(D4995,products!$A$2:$A$5902,products!$F$2:$F$5902)</f>
        <v>1</v>
      </c>
      <c r="N4995" s="3">
        <f t="shared" ref="N4995:N5058" si="78">L4995/M4995</f>
        <v>3486.79</v>
      </c>
      <c r="O4995" s="3" t="str" cm="1">
        <f t="array" ref="O4995">_xlfn.IFS(J4995="Furn","Furniture",J4995="Tech","Technology",J4995="OffSup","Office Supplies")</f>
        <v>Furniture</v>
      </c>
      <c r="P4995" s="3" t="str" cm="1">
        <f t="array" ref="P4995">_xlfn.IFS(K4995="Bkcs","Bookcases",K4995="Phns","Phones",K4995="Acc","Accessories",K4995="Bndrs","Binders",K4995="Fstnrs","Fasteners")</f>
        <v>Fasteners</v>
      </c>
      <c r="Q4995" t="str">
        <f>IF(_xlfn.XLOOKUP(D4995,products!$A$2:$A$5902,products!$H$2:$H$5902,,0)=1,"Yes","No")</f>
        <v>No</v>
      </c>
    </row>
    <row r="4996" spans="1:17" x14ac:dyDescent="0.3">
      <c r="A4996" t="s">
        <v>29145</v>
      </c>
      <c r="B4996" s="4">
        <v>44767</v>
      </c>
      <c r="C4996" t="s">
        <v>29146</v>
      </c>
      <c r="D4996" t="s">
        <v>29148</v>
      </c>
      <c r="E4996" s="1">
        <v>45080</v>
      </c>
      <c r="F4996" t="s">
        <v>35</v>
      </c>
      <c r="G4996" t="str">
        <f>_xlfn.XLOOKUP(C4996,customers!$A$2:$A$5902,customers!$B$2:$B$5902,,0)</f>
        <v>Matthew Johnson</v>
      </c>
      <c r="H4996" t="str">
        <f>_xlfn.XLOOKUP(C4996,customers!$A$2:$A$5902,customers!$G$2:$G$5902,,0)</f>
        <v>East</v>
      </c>
      <c r="I4996" t="str">
        <f>_xlfn.XLOOKUP(C4996,customers!$A$2:$A$5902,customers!$E$2:$E$5902,,0)</f>
        <v>East Gabrielle</v>
      </c>
      <c r="J4996" t="str">
        <f>INDEX(products!$B$2:$B$5902,MATCH(D4996,products!$A$2:$A$5902,0))</f>
        <v>Tech</v>
      </c>
      <c r="K4996" t="str">
        <f>INDEX(products!$C$2:$C$5902,MATCH(D4996,products!$A$2:$A$5902,0))</f>
        <v>Bndrs</v>
      </c>
      <c r="L4996" s="3">
        <f>INDEX(products!$E$2:$E$5902,MATCH(D4996,products!$A$2:$A$5902,0))</f>
        <v>1548.76</v>
      </c>
      <c r="M4996">
        <f>_xlfn.XLOOKUP(D4996,products!$A$2:$A$5902,products!$F$2:$F$5902)</f>
        <v>2</v>
      </c>
      <c r="N4996" s="3">
        <f t="shared" si="78"/>
        <v>774.38</v>
      </c>
      <c r="O4996" s="3" t="str" cm="1">
        <f t="array" ref="O4996">_xlfn.IFS(J4996="Furn","Furniture",J4996="Tech","Technology",J4996="OffSup","Office Supplies")</f>
        <v>Technology</v>
      </c>
      <c r="P4996" s="3" t="str" cm="1">
        <f t="array" ref="P4996">_xlfn.IFS(K4996="Bkcs","Bookcases",K4996="Phns","Phones",K4996="Acc","Accessories",K4996="Bndrs","Binders",K4996="Fstnrs","Fasteners")</f>
        <v>Binders</v>
      </c>
      <c r="Q4996" t="str">
        <f>IF(_xlfn.XLOOKUP(D4996,products!$A$2:$A$5902,products!$H$2:$H$5902,,0)=1,"Yes","No")</f>
        <v>No</v>
      </c>
    </row>
    <row r="4997" spans="1:17" x14ac:dyDescent="0.3">
      <c r="A4997" t="s">
        <v>29150</v>
      </c>
      <c r="B4997" s="4">
        <v>44799</v>
      </c>
      <c r="C4997" t="s">
        <v>29151</v>
      </c>
      <c r="D4997" t="s">
        <v>29153</v>
      </c>
      <c r="E4997" s="1">
        <v>44990</v>
      </c>
      <c r="F4997" t="s">
        <v>74</v>
      </c>
      <c r="G4997" t="str">
        <f>_xlfn.XLOOKUP(C4997,customers!$A$2:$A$5902,customers!$B$2:$B$5902,,0)</f>
        <v>Erik Ford</v>
      </c>
      <c r="H4997" t="str">
        <f>_xlfn.XLOOKUP(C4997,customers!$A$2:$A$5902,customers!$G$2:$G$5902,,0)</f>
        <v>East</v>
      </c>
      <c r="I4997" t="str">
        <f>_xlfn.XLOOKUP(C4997,customers!$A$2:$A$5902,customers!$E$2:$E$5902,,0)</f>
        <v>South Jason</v>
      </c>
      <c r="J4997" t="str">
        <f>INDEX(products!$B$2:$B$5902,MATCH(D4997,products!$A$2:$A$5902,0))</f>
        <v>Furn</v>
      </c>
      <c r="K4997" t="str">
        <f>INDEX(products!$C$2:$C$5902,MATCH(D4997,products!$A$2:$A$5902,0))</f>
        <v>Bkcs</v>
      </c>
      <c r="L4997" s="3">
        <f>INDEX(products!$E$2:$E$5902,MATCH(D4997,products!$A$2:$A$5902,0))</f>
        <v>3708.16</v>
      </c>
      <c r="M4997">
        <f>_xlfn.XLOOKUP(D4997,products!$A$2:$A$5902,products!$F$2:$F$5902)</f>
        <v>7</v>
      </c>
      <c r="N4997" s="3">
        <f t="shared" si="78"/>
        <v>529.73714285714289</v>
      </c>
      <c r="O4997" s="3" t="str" cm="1">
        <f t="array" ref="O4997">_xlfn.IFS(J4997="Furn","Furniture",J4997="Tech","Technology",J4997="OffSup","Office Supplies")</f>
        <v>Furniture</v>
      </c>
      <c r="P4997" s="3" t="str" cm="1">
        <f t="array" ref="P4997">_xlfn.IFS(K4997="Bkcs","Bookcases",K4997="Phns","Phones",K4997="Acc","Accessories",K4997="Bndrs","Binders",K4997="Fstnrs","Fasteners")</f>
        <v>Bookcases</v>
      </c>
      <c r="Q4997" t="str">
        <f>IF(_xlfn.XLOOKUP(D4997,products!$A$2:$A$5902,products!$H$2:$H$5902,,0)=1,"Yes","No")</f>
        <v>Yes</v>
      </c>
    </row>
    <row r="4998" spans="1:17" x14ac:dyDescent="0.3">
      <c r="A4998" t="s">
        <v>29155</v>
      </c>
      <c r="B4998" s="4">
        <v>43799</v>
      </c>
      <c r="C4998" t="s">
        <v>29156</v>
      </c>
      <c r="D4998" t="s">
        <v>29159</v>
      </c>
      <c r="E4998" s="1">
        <v>44162</v>
      </c>
      <c r="F4998" t="s">
        <v>21</v>
      </c>
      <c r="G4998" t="str">
        <f>_xlfn.XLOOKUP(C4998,customers!$A$2:$A$5902,customers!$B$2:$B$5902,,0)</f>
        <v>Jennifer Robertson</v>
      </c>
      <c r="H4998" t="str">
        <f>_xlfn.XLOOKUP(C4998,customers!$A$2:$A$5902,customers!$G$2:$G$5902,,0)</f>
        <v>East</v>
      </c>
      <c r="I4998" t="str">
        <f>_xlfn.XLOOKUP(C4998,customers!$A$2:$A$5902,customers!$E$2:$E$5902,,0)</f>
        <v>Crystalton</v>
      </c>
      <c r="J4998" t="str">
        <f>INDEX(products!$B$2:$B$5902,MATCH(D4998,products!$A$2:$A$5902,0))</f>
        <v>OffSup</v>
      </c>
      <c r="K4998" t="str">
        <f>INDEX(products!$C$2:$C$5902,MATCH(D4998,products!$A$2:$A$5902,0))</f>
        <v>Fstnrs</v>
      </c>
      <c r="L4998" s="3">
        <f>INDEX(products!$E$2:$E$5902,MATCH(D4998,products!$A$2:$A$5902,0))</f>
        <v>4344.63</v>
      </c>
      <c r="M4998">
        <f>_xlfn.XLOOKUP(D4998,products!$A$2:$A$5902,products!$F$2:$F$5902)</f>
        <v>5</v>
      </c>
      <c r="N4998" s="3">
        <f t="shared" si="78"/>
        <v>868.92600000000004</v>
      </c>
      <c r="O4998" s="3" t="str" cm="1">
        <f t="array" ref="O4998">_xlfn.IFS(J4998="Furn","Furniture",J4998="Tech","Technology",J4998="OffSup","Office Supplies")</f>
        <v>Office Supplies</v>
      </c>
      <c r="P4998" s="3" t="str" cm="1">
        <f t="array" ref="P4998">_xlfn.IFS(K4998="Bkcs","Bookcases",K4998="Phns","Phones",K4998="Acc","Accessories",K4998="Bndrs","Binders",K4998="Fstnrs","Fasteners")</f>
        <v>Fasteners</v>
      </c>
      <c r="Q4998" t="str">
        <f>IF(_xlfn.XLOOKUP(D4998,products!$A$2:$A$5902,products!$H$2:$H$5902,,0)=1,"Yes","No")</f>
        <v>No</v>
      </c>
    </row>
    <row r="4999" spans="1:17" x14ac:dyDescent="0.3">
      <c r="A4999" s="2" t="s">
        <v>29161</v>
      </c>
      <c r="B4999" s="4">
        <v>45156</v>
      </c>
      <c r="C4999" t="s">
        <v>29162</v>
      </c>
      <c r="D4999" t="s">
        <v>29165</v>
      </c>
      <c r="E4999" s="1">
        <v>45459</v>
      </c>
      <c r="F4999" t="s">
        <v>74</v>
      </c>
      <c r="G4999" t="str">
        <f>_xlfn.XLOOKUP(C4999,customers!$A$2:$A$5902,customers!$B$2:$B$5902,,0)</f>
        <v>Jenny Graham</v>
      </c>
      <c r="H4999" t="str">
        <f>_xlfn.XLOOKUP(C4999,customers!$A$2:$A$5902,customers!$G$2:$G$5902,,0)</f>
        <v>North</v>
      </c>
      <c r="I4999" t="str">
        <f>_xlfn.XLOOKUP(C4999,customers!$A$2:$A$5902,customers!$E$2:$E$5902,,0)</f>
        <v>Yatesberg</v>
      </c>
      <c r="J4999" t="str">
        <f>INDEX(products!$B$2:$B$5902,MATCH(D4999,products!$A$2:$A$5902,0))</f>
        <v>Furn</v>
      </c>
      <c r="K4999" t="str">
        <f>INDEX(products!$C$2:$C$5902,MATCH(D4999,products!$A$2:$A$5902,0))</f>
        <v>Bndrs</v>
      </c>
      <c r="L4999" s="3">
        <f>INDEX(products!$E$2:$E$5902,MATCH(D4999,products!$A$2:$A$5902,0))</f>
        <v>207.25</v>
      </c>
      <c r="M4999">
        <f>_xlfn.XLOOKUP(D4999,products!$A$2:$A$5902,products!$F$2:$F$5902)</f>
        <v>2</v>
      </c>
      <c r="N4999" s="3">
        <f t="shared" si="78"/>
        <v>103.625</v>
      </c>
      <c r="O4999" s="3" t="str" cm="1">
        <f t="array" ref="O4999">_xlfn.IFS(J4999="Furn","Furniture",J4999="Tech","Technology",J4999="OffSup","Office Supplies")</f>
        <v>Furniture</v>
      </c>
      <c r="P4999" s="3" t="str" cm="1">
        <f t="array" ref="P4999">_xlfn.IFS(K4999="Bkcs","Bookcases",K4999="Phns","Phones",K4999="Acc","Accessories",K4999="Bndrs","Binders",K4999="Fstnrs","Fasteners")</f>
        <v>Binders</v>
      </c>
      <c r="Q4999" t="str">
        <f>IF(_xlfn.XLOOKUP(D4999,products!$A$2:$A$5902,products!$H$2:$H$5902,,0)=1,"Yes","No")</f>
        <v>No</v>
      </c>
    </row>
    <row r="5000" spans="1:17" x14ac:dyDescent="0.3">
      <c r="A5000" t="s">
        <v>29167</v>
      </c>
      <c r="B5000" s="4">
        <v>44851</v>
      </c>
      <c r="C5000" t="s">
        <v>29168</v>
      </c>
      <c r="D5000" t="s">
        <v>29171</v>
      </c>
      <c r="E5000" s="1">
        <v>45072</v>
      </c>
      <c r="F5000" t="s">
        <v>21</v>
      </c>
      <c r="G5000" t="str">
        <f>_xlfn.XLOOKUP(C5000,customers!$A$2:$A$5902,customers!$B$2:$B$5902,,0)</f>
        <v>Larry Mcknight</v>
      </c>
      <c r="H5000" t="str">
        <f>_xlfn.XLOOKUP(C5000,customers!$A$2:$A$5902,customers!$G$2:$G$5902,,0)</f>
        <v>South</v>
      </c>
      <c r="I5000" t="str">
        <f>_xlfn.XLOOKUP(C5000,customers!$A$2:$A$5902,customers!$E$2:$E$5902,,0)</f>
        <v>Rodriguezland</v>
      </c>
      <c r="J5000" t="str">
        <f>INDEX(products!$B$2:$B$5902,MATCH(D5000,products!$A$2:$A$5902,0))</f>
        <v>OffSup</v>
      </c>
      <c r="K5000" t="str">
        <f>INDEX(products!$C$2:$C$5902,MATCH(D5000,products!$A$2:$A$5902,0))</f>
        <v>Bndrs</v>
      </c>
      <c r="L5000" s="3">
        <f>INDEX(products!$E$2:$E$5902,MATCH(D5000,products!$A$2:$A$5902,0))</f>
        <v>4281.33</v>
      </c>
      <c r="M5000">
        <f>_xlfn.XLOOKUP(D5000,products!$A$2:$A$5902,products!$F$2:$F$5902)</f>
        <v>7</v>
      </c>
      <c r="N5000" s="3">
        <f t="shared" si="78"/>
        <v>611.61857142857139</v>
      </c>
      <c r="O5000" s="3" t="str" cm="1">
        <f t="array" ref="O5000">_xlfn.IFS(J5000="Furn","Furniture",J5000="Tech","Technology",J5000="OffSup","Office Supplies")</f>
        <v>Office Supplies</v>
      </c>
      <c r="P5000" s="3" t="str" cm="1">
        <f t="array" ref="P5000">_xlfn.IFS(K5000="Bkcs","Bookcases",K5000="Phns","Phones",K5000="Acc","Accessories",K5000="Bndrs","Binders",K5000="Fstnrs","Fasteners")</f>
        <v>Binders</v>
      </c>
      <c r="Q5000" t="str">
        <f>IF(_xlfn.XLOOKUP(D5000,products!$A$2:$A$5902,products!$H$2:$H$5902,,0)=1,"Yes","No")</f>
        <v>No</v>
      </c>
    </row>
    <row r="5001" spans="1:17" x14ac:dyDescent="0.3">
      <c r="A5001" t="s">
        <v>29173</v>
      </c>
      <c r="B5001" s="4">
        <v>44251</v>
      </c>
      <c r="C5001" t="s">
        <v>29174</v>
      </c>
      <c r="D5001" t="s">
        <v>29176</v>
      </c>
      <c r="E5001" s="1">
        <v>44423</v>
      </c>
      <c r="F5001" t="s">
        <v>35</v>
      </c>
      <c r="G5001" t="str">
        <f>_xlfn.XLOOKUP(C5001,customers!$A$2:$A$5902,customers!$B$2:$B$5902,,0)</f>
        <v>Joseph Castillo</v>
      </c>
      <c r="H5001" t="str">
        <f>_xlfn.XLOOKUP(C5001,customers!$A$2:$A$5902,customers!$G$2:$G$5902,,0)</f>
        <v>East</v>
      </c>
      <c r="I5001" t="str">
        <f>_xlfn.XLOOKUP(C5001,customers!$A$2:$A$5902,customers!$E$2:$E$5902,,0)</f>
        <v>South Anthony</v>
      </c>
      <c r="J5001" t="str">
        <f>INDEX(products!$B$2:$B$5902,MATCH(D5001,products!$A$2:$A$5902,0))</f>
        <v>Furn</v>
      </c>
      <c r="K5001" t="str">
        <f>INDEX(products!$C$2:$C$5902,MATCH(D5001,products!$A$2:$A$5902,0))</f>
        <v>Acc</v>
      </c>
      <c r="L5001" s="3">
        <f>INDEX(products!$E$2:$E$5902,MATCH(D5001,products!$A$2:$A$5902,0))</f>
        <v>2518.61</v>
      </c>
      <c r="M5001">
        <f>_xlfn.XLOOKUP(D5001,products!$A$2:$A$5902,products!$F$2:$F$5902)</f>
        <v>4</v>
      </c>
      <c r="N5001" s="3">
        <f t="shared" si="78"/>
        <v>629.65250000000003</v>
      </c>
      <c r="O5001" s="3" t="str" cm="1">
        <f t="array" ref="O5001">_xlfn.IFS(J5001="Furn","Furniture",J5001="Tech","Technology",J5001="OffSup","Office Supplies")</f>
        <v>Furniture</v>
      </c>
      <c r="P5001" s="3" t="str" cm="1">
        <f t="array" ref="P5001">_xlfn.IFS(K5001="Bkcs","Bookcases",K5001="Phns","Phones",K5001="Acc","Accessories",K5001="Bndrs","Binders",K5001="Fstnrs","Fasteners")</f>
        <v>Accessories</v>
      </c>
      <c r="Q5001" t="str">
        <f>IF(_xlfn.XLOOKUP(D5001,products!$A$2:$A$5902,products!$H$2:$H$5902,,0)=1,"Yes","No")</f>
        <v>No</v>
      </c>
    </row>
    <row r="5002" spans="1:17" x14ac:dyDescent="0.3">
      <c r="A5002" t="s">
        <v>29178</v>
      </c>
      <c r="B5002" s="4">
        <v>44869</v>
      </c>
      <c r="C5002" t="s">
        <v>29179</v>
      </c>
      <c r="D5002" t="s">
        <v>29182</v>
      </c>
      <c r="E5002" s="1">
        <v>45018</v>
      </c>
      <c r="F5002" t="s">
        <v>35</v>
      </c>
      <c r="G5002" t="str">
        <f>_xlfn.XLOOKUP(C5002,customers!$A$2:$A$5902,customers!$B$2:$B$5902,,0)</f>
        <v>Jared Li</v>
      </c>
      <c r="H5002" t="str">
        <f>_xlfn.XLOOKUP(C5002,customers!$A$2:$A$5902,customers!$G$2:$G$5902,,0)</f>
        <v>East</v>
      </c>
      <c r="I5002" t="str">
        <f>_xlfn.XLOOKUP(C5002,customers!$A$2:$A$5902,customers!$E$2:$E$5902,,0)</f>
        <v>South Mark</v>
      </c>
      <c r="J5002" t="str">
        <f>INDEX(products!$B$2:$B$5902,MATCH(D5002,products!$A$2:$A$5902,0))</f>
        <v>Tech</v>
      </c>
      <c r="K5002" t="str">
        <f>INDEX(products!$C$2:$C$5902,MATCH(D5002,products!$A$2:$A$5902,0))</f>
        <v>Bndrs</v>
      </c>
      <c r="L5002" s="3">
        <f>INDEX(products!$E$2:$E$5902,MATCH(D5002,products!$A$2:$A$5902,0))</f>
        <v>1312.39</v>
      </c>
      <c r="M5002">
        <f>_xlfn.XLOOKUP(D5002,products!$A$2:$A$5902,products!$F$2:$F$5902)</f>
        <v>3</v>
      </c>
      <c r="N5002" s="3">
        <f t="shared" si="78"/>
        <v>437.46333333333337</v>
      </c>
      <c r="O5002" s="3" t="str" cm="1">
        <f t="array" ref="O5002">_xlfn.IFS(J5002="Furn","Furniture",J5002="Tech","Technology",J5002="OffSup","Office Supplies")</f>
        <v>Technology</v>
      </c>
      <c r="P5002" s="3" t="str" cm="1">
        <f t="array" ref="P5002">_xlfn.IFS(K5002="Bkcs","Bookcases",K5002="Phns","Phones",K5002="Acc","Accessories",K5002="Bndrs","Binders",K5002="Fstnrs","Fasteners")</f>
        <v>Binders</v>
      </c>
      <c r="Q5002" t="str">
        <f>IF(_xlfn.XLOOKUP(D5002,products!$A$2:$A$5902,products!$H$2:$H$5902,,0)=1,"Yes","No")</f>
        <v>No</v>
      </c>
    </row>
    <row r="5003" spans="1:17" x14ac:dyDescent="0.3">
      <c r="A5003" t="s">
        <v>29184</v>
      </c>
      <c r="B5003" s="4">
        <v>44844</v>
      </c>
      <c r="C5003" t="s">
        <v>29185</v>
      </c>
      <c r="D5003" t="s">
        <v>29188</v>
      </c>
      <c r="E5003" s="1">
        <v>45101</v>
      </c>
      <c r="F5003" t="s">
        <v>21</v>
      </c>
      <c r="G5003" t="str">
        <f>_xlfn.XLOOKUP(C5003,customers!$A$2:$A$5902,customers!$B$2:$B$5902,,0)</f>
        <v>Christopher Howard</v>
      </c>
      <c r="H5003" t="str">
        <f>_xlfn.XLOOKUP(C5003,customers!$A$2:$A$5902,customers!$G$2:$G$5902,,0)</f>
        <v>East</v>
      </c>
      <c r="I5003" t="str">
        <f>_xlfn.XLOOKUP(C5003,customers!$A$2:$A$5902,customers!$E$2:$E$5902,,0)</f>
        <v>Rachelfort</v>
      </c>
      <c r="J5003" t="str">
        <f>INDEX(products!$B$2:$B$5902,MATCH(D5003,products!$A$2:$A$5902,0))</f>
        <v>Tech</v>
      </c>
      <c r="K5003" t="str">
        <f>INDEX(products!$C$2:$C$5902,MATCH(D5003,products!$A$2:$A$5902,0))</f>
        <v>Bkcs</v>
      </c>
      <c r="L5003" s="3">
        <f>INDEX(products!$E$2:$E$5902,MATCH(D5003,products!$A$2:$A$5902,0))</f>
        <v>4774.54</v>
      </c>
      <c r="M5003">
        <f>_xlfn.XLOOKUP(D5003,products!$A$2:$A$5902,products!$F$2:$F$5902)</f>
        <v>3</v>
      </c>
      <c r="N5003" s="3">
        <f t="shared" si="78"/>
        <v>1591.5133333333333</v>
      </c>
      <c r="O5003" s="3" t="str" cm="1">
        <f t="array" ref="O5003">_xlfn.IFS(J5003="Furn","Furniture",J5003="Tech","Technology",J5003="OffSup","Office Supplies")</f>
        <v>Technology</v>
      </c>
      <c r="P5003" s="3" t="str" cm="1">
        <f t="array" ref="P5003">_xlfn.IFS(K5003="Bkcs","Bookcases",K5003="Phns","Phones",K5003="Acc","Accessories",K5003="Bndrs","Binders",K5003="Fstnrs","Fasteners")</f>
        <v>Bookcases</v>
      </c>
      <c r="Q5003" t="str">
        <f>IF(_xlfn.XLOOKUP(D5003,products!$A$2:$A$5902,products!$H$2:$H$5902,,0)=1,"Yes","No")</f>
        <v>Yes</v>
      </c>
    </row>
    <row r="5004" spans="1:17" x14ac:dyDescent="0.3">
      <c r="A5004" t="s">
        <v>29190</v>
      </c>
      <c r="B5004" s="4">
        <v>43650</v>
      </c>
      <c r="C5004" t="s">
        <v>29191</v>
      </c>
      <c r="D5004" t="s">
        <v>29194</v>
      </c>
      <c r="E5004" s="1">
        <v>43777</v>
      </c>
      <c r="F5004" t="s">
        <v>74</v>
      </c>
      <c r="G5004" t="str">
        <f>_xlfn.XLOOKUP(C5004,customers!$A$2:$A$5902,customers!$B$2:$B$5902,,0)</f>
        <v>Steven Wood</v>
      </c>
      <c r="H5004" t="str">
        <f>_xlfn.XLOOKUP(C5004,customers!$A$2:$A$5902,customers!$G$2:$G$5902,,0)</f>
        <v>North</v>
      </c>
      <c r="I5004" t="str">
        <f>_xlfn.XLOOKUP(C5004,customers!$A$2:$A$5902,customers!$E$2:$E$5902,,0)</f>
        <v>Hardyshire</v>
      </c>
      <c r="J5004" t="str">
        <f>INDEX(products!$B$2:$B$5902,MATCH(D5004,products!$A$2:$A$5902,0))</f>
        <v>Furn</v>
      </c>
      <c r="K5004" t="str">
        <f>INDEX(products!$C$2:$C$5902,MATCH(D5004,products!$A$2:$A$5902,0))</f>
        <v>Bndrs</v>
      </c>
      <c r="L5004" s="3">
        <f>INDEX(products!$E$2:$E$5902,MATCH(D5004,products!$A$2:$A$5902,0))</f>
        <v>912.87</v>
      </c>
      <c r="M5004">
        <f>_xlfn.XLOOKUP(D5004,products!$A$2:$A$5902,products!$F$2:$F$5902)</f>
        <v>6</v>
      </c>
      <c r="N5004" s="3">
        <f t="shared" si="78"/>
        <v>152.14500000000001</v>
      </c>
      <c r="O5004" s="3" t="str" cm="1">
        <f t="array" ref="O5004">_xlfn.IFS(J5004="Furn","Furniture",J5004="Tech","Technology",J5004="OffSup","Office Supplies")</f>
        <v>Furniture</v>
      </c>
      <c r="P5004" s="3" t="str" cm="1">
        <f t="array" ref="P5004">_xlfn.IFS(K5004="Bkcs","Bookcases",K5004="Phns","Phones",K5004="Acc","Accessories",K5004="Bndrs","Binders",K5004="Fstnrs","Fasteners")</f>
        <v>Binders</v>
      </c>
      <c r="Q5004" t="str">
        <f>IF(_xlfn.XLOOKUP(D5004,products!$A$2:$A$5902,products!$H$2:$H$5902,,0)=1,"Yes","No")</f>
        <v>Yes</v>
      </c>
    </row>
    <row r="5005" spans="1:17" x14ac:dyDescent="0.3">
      <c r="A5005" t="s">
        <v>29196</v>
      </c>
      <c r="B5005" s="4">
        <v>44438</v>
      </c>
      <c r="C5005" t="s">
        <v>29197</v>
      </c>
      <c r="D5005" t="s">
        <v>29200</v>
      </c>
      <c r="E5005" s="1">
        <v>44469</v>
      </c>
      <c r="F5005" t="s">
        <v>74</v>
      </c>
      <c r="G5005" t="str">
        <f>_xlfn.XLOOKUP(C5005,customers!$A$2:$A$5902,customers!$B$2:$B$5902,,0)</f>
        <v>James Fitzpatrick</v>
      </c>
      <c r="H5005" t="str">
        <f>_xlfn.XLOOKUP(C5005,customers!$A$2:$A$5902,customers!$G$2:$G$5902,,0)</f>
        <v>West</v>
      </c>
      <c r="I5005" t="str">
        <f>_xlfn.XLOOKUP(C5005,customers!$A$2:$A$5902,customers!$E$2:$E$5902,,0)</f>
        <v>North Josephside</v>
      </c>
      <c r="J5005" t="str">
        <f>INDEX(products!$B$2:$B$5902,MATCH(D5005,products!$A$2:$A$5902,0))</f>
        <v>OffSup</v>
      </c>
      <c r="K5005" t="str">
        <f>INDEX(products!$C$2:$C$5902,MATCH(D5005,products!$A$2:$A$5902,0))</f>
        <v>Phns</v>
      </c>
      <c r="L5005" s="3">
        <f>INDEX(products!$E$2:$E$5902,MATCH(D5005,products!$A$2:$A$5902,0))</f>
        <v>2314.86</v>
      </c>
      <c r="M5005">
        <f>_xlfn.XLOOKUP(D5005,products!$A$2:$A$5902,products!$F$2:$F$5902)</f>
        <v>10</v>
      </c>
      <c r="N5005" s="3">
        <f t="shared" si="78"/>
        <v>231.48600000000002</v>
      </c>
      <c r="O5005" s="3" t="str" cm="1">
        <f t="array" ref="O5005">_xlfn.IFS(J5005="Furn","Furniture",J5005="Tech","Technology",J5005="OffSup","Office Supplies")</f>
        <v>Office Supplies</v>
      </c>
      <c r="P5005" s="3" t="str" cm="1">
        <f t="array" ref="P5005">_xlfn.IFS(K5005="Bkcs","Bookcases",K5005="Phns","Phones",K5005="Acc","Accessories",K5005="Bndrs","Binders",K5005="Fstnrs","Fasteners")</f>
        <v>Phones</v>
      </c>
      <c r="Q5005" t="str">
        <f>IF(_xlfn.XLOOKUP(D5005,products!$A$2:$A$5902,products!$H$2:$H$5902,,0)=1,"Yes","No")</f>
        <v>Yes</v>
      </c>
    </row>
    <row r="5006" spans="1:17" x14ac:dyDescent="0.3">
      <c r="A5006" t="s">
        <v>29202</v>
      </c>
      <c r="B5006" s="4">
        <v>44226</v>
      </c>
      <c r="C5006" t="s">
        <v>29203</v>
      </c>
      <c r="D5006" t="s">
        <v>29205</v>
      </c>
      <c r="E5006" s="1">
        <v>44538</v>
      </c>
      <c r="F5006" t="s">
        <v>74</v>
      </c>
      <c r="G5006" t="str">
        <f>_xlfn.XLOOKUP(C5006,customers!$A$2:$A$5902,customers!$B$2:$B$5902,,0)</f>
        <v>Kevin Taylor</v>
      </c>
      <c r="H5006" t="str">
        <f>_xlfn.XLOOKUP(C5006,customers!$A$2:$A$5902,customers!$G$2:$G$5902,,0)</f>
        <v>South</v>
      </c>
      <c r="I5006" t="str">
        <f>_xlfn.XLOOKUP(C5006,customers!$A$2:$A$5902,customers!$E$2:$E$5902,,0)</f>
        <v>Port Joseph</v>
      </c>
      <c r="J5006" t="str">
        <f>INDEX(products!$B$2:$B$5902,MATCH(D5006,products!$A$2:$A$5902,0))</f>
        <v>Tech</v>
      </c>
      <c r="K5006" t="str">
        <f>INDEX(products!$C$2:$C$5902,MATCH(D5006,products!$A$2:$A$5902,0))</f>
        <v>Bndrs</v>
      </c>
      <c r="L5006" s="3">
        <f>INDEX(products!$E$2:$E$5902,MATCH(D5006,products!$A$2:$A$5902,0))</f>
        <v>2977.91</v>
      </c>
      <c r="M5006">
        <f>_xlfn.XLOOKUP(D5006,products!$A$2:$A$5902,products!$F$2:$F$5902)</f>
        <v>10</v>
      </c>
      <c r="N5006" s="3">
        <f t="shared" si="78"/>
        <v>297.791</v>
      </c>
      <c r="O5006" s="3" t="str" cm="1">
        <f t="array" ref="O5006">_xlfn.IFS(J5006="Furn","Furniture",J5006="Tech","Technology",J5006="OffSup","Office Supplies")</f>
        <v>Technology</v>
      </c>
      <c r="P5006" s="3" t="str" cm="1">
        <f t="array" ref="P5006">_xlfn.IFS(K5006="Bkcs","Bookcases",K5006="Phns","Phones",K5006="Acc","Accessories",K5006="Bndrs","Binders",K5006="Fstnrs","Fasteners")</f>
        <v>Binders</v>
      </c>
      <c r="Q5006" t="str">
        <f>IF(_xlfn.XLOOKUP(D5006,products!$A$2:$A$5902,products!$H$2:$H$5902,,0)=1,"Yes","No")</f>
        <v>Yes</v>
      </c>
    </row>
    <row r="5007" spans="1:17" x14ac:dyDescent="0.3">
      <c r="A5007" t="s">
        <v>29207</v>
      </c>
      <c r="B5007" s="4">
        <v>44169</v>
      </c>
      <c r="C5007" t="s">
        <v>29208</v>
      </c>
      <c r="D5007" t="s">
        <v>29211</v>
      </c>
      <c r="E5007" s="1">
        <v>44276</v>
      </c>
      <c r="F5007" t="s">
        <v>74</v>
      </c>
      <c r="G5007" t="str">
        <f>_xlfn.XLOOKUP(C5007,customers!$A$2:$A$5902,customers!$B$2:$B$5902,,0)</f>
        <v>Steven Torres</v>
      </c>
      <c r="H5007" t="str">
        <f>_xlfn.XLOOKUP(C5007,customers!$A$2:$A$5902,customers!$G$2:$G$5902,,0)</f>
        <v>East</v>
      </c>
      <c r="I5007" t="str">
        <f>_xlfn.XLOOKUP(C5007,customers!$A$2:$A$5902,customers!$E$2:$E$5902,,0)</f>
        <v>New Pamelatown</v>
      </c>
      <c r="J5007" t="str">
        <f>INDEX(products!$B$2:$B$5902,MATCH(D5007,products!$A$2:$A$5902,0))</f>
        <v>Tech</v>
      </c>
      <c r="K5007" t="str">
        <f>INDEX(products!$C$2:$C$5902,MATCH(D5007,products!$A$2:$A$5902,0))</f>
        <v>Bkcs</v>
      </c>
      <c r="L5007" s="3">
        <f>INDEX(products!$E$2:$E$5902,MATCH(D5007,products!$A$2:$A$5902,0))</f>
        <v>912.53</v>
      </c>
      <c r="M5007">
        <f>_xlfn.XLOOKUP(D5007,products!$A$2:$A$5902,products!$F$2:$F$5902)</f>
        <v>7</v>
      </c>
      <c r="N5007" s="3">
        <f t="shared" si="78"/>
        <v>130.36142857142858</v>
      </c>
      <c r="O5007" s="3" t="str" cm="1">
        <f t="array" ref="O5007">_xlfn.IFS(J5007="Furn","Furniture",J5007="Tech","Technology",J5007="OffSup","Office Supplies")</f>
        <v>Technology</v>
      </c>
      <c r="P5007" s="3" t="str" cm="1">
        <f t="array" ref="P5007">_xlfn.IFS(K5007="Bkcs","Bookcases",K5007="Phns","Phones",K5007="Acc","Accessories",K5007="Bndrs","Binders",K5007="Fstnrs","Fasteners")</f>
        <v>Bookcases</v>
      </c>
      <c r="Q5007" t="str">
        <f>IF(_xlfn.XLOOKUP(D5007,products!$A$2:$A$5902,products!$H$2:$H$5902,,0)=1,"Yes","No")</f>
        <v>Yes</v>
      </c>
    </row>
    <row r="5008" spans="1:17" x14ac:dyDescent="0.3">
      <c r="A5008" t="s">
        <v>29213</v>
      </c>
      <c r="B5008" s="4">
        <v>45329</v>
      </c>
      <c r="C5008" t="s">
        <v>29214</v>
      </c>
      <c r="D5008" t="s">
        <v>29217</v>
      </c>
      <c r="E5008" s="1">
        <v>45659</v>
      </c>
      <c r="F5008" t="s">
        <v>74</v>
      </c>
      <c r="G5008" t="str">
        <f>_xlfn.XLOOKUP(C5008,customers!$A$2:$A$5902,customers!$B$2:$B$5902,,0)</f>
        <v>Thomas Roberts</v>
      </c>
      <c r="H5008" t="str">
        <f>_xlfn.XLOOKUP(C5008,customers!$A$2:$A$5902,customers!$G$2:$G$5902,,0)</f>
        <v>South</v>
      </c>
      <c r="I5008" t="str">
        <f>_xlfn.XLOOKUP(C5008,customers!$A$2:$A$5902,customers!$E$2:$E$5902,,0)</f>
        <v>Stephanieburgh</v>
      </c>
      <c r="J5008" t="str">
        <f>INDEX(products!$B$2:$B$5902,MATCH(D5008,products!$A$2:$A$5902,0))</f>
        <v>Furn</v>
      </c>
      <c r="K5008" t="str">
        <f>INDEX(products!$C$2:$C$5902,MATCH(D5008,products!$A$2:$A$5902,0))</f>
        <v>Phns</v>
      </c>
      <c r="L5008" s="3">
        <f>INDEX(products!$E$2:$E$5902,MATCH(D5008,products!$A$2:$A$5902,0))</f>
        <v>1253.53</v>
      </c>
      <c r="M5008">
        <f>_xlfn.XLOOKUP(D5008,products!$A$2:$A$5902,products!$F$2:$F$5902)</f>
        <v>4</v>
      </c>
      <c r="N5008" s="3">
        <f t="shared" si="78"/>
        <v>313.38249999999999</v>
      </c>
      <c r="O5008" s="3" t="str" cm="1">
        <f t="array" ref="O5008">_xlfn.IFS(J5008="Furn","Furniture",J5008="Tech","Technology",J5008="OffSup","Office Supplies")</f>
        <v>Furniture</v>
      </c>
      <c r="P5008" s="3" t="str" cm="1">
        <f t="array" ref="P5008">_xlfn.IFS(K5008="Bkcs","Bookcases",K5008="Phns","Phones",K5008="Acc","Accessories",K5008="Bndrs","Binders",K5008="Fstnrs","Fasteners")</f>
        <v>Phones</v>
      </c>
      <c r="Q5008" t="str">
        <f>IF(_xlfn.XLOOKUP(D5008,products!$A$2:$A$5902,products!$H$2:$H$5902,,0)=1,"Yes","No")</f>
        <v>No</v>
      </c>
    </row>
    <row r="5009" spans="1:17" x14ac:dyDescent="0.3">
      <c r="A5009" t="s">
        <v>29219</v>
      </c>
      <c r="B5009" s="4">
        <v>44661</v>
      </c>
      <c r="C5009" t="s">
        <v>29220</v>
      </c>
      <c r="D5009" t="s">
        <v>29222</v>
      </c>
      <c r="E5009" s="1">
        <v>44698</v>
      </c>
      <c r="F5009" t="s">
        <v>74</v>
      </c>
      <c r="G5009" t="str">
        <f>_xlfn.XLOOKUP(C5009,customers!$A$2:$A$5902,customers!$B$2:$B$5902,,0)</f>
        <v>Laura Davis</v>
      </c>
      <c r="H5009" t="str">
        <f>_xlfn.XLOOKUP(C5009,customers!$A$2:$A$5902,customers!$G$2:$G$5902,,0)</f>
        <v>South</v>
      </c>
      <c r="I5009" t="str">
        <f>_xlfn.XLOOKUP(C5009,customers!$A$2:$A$5902,customers!$E$2:$E$5902,,0)</f>
        <v>Rileyland</v>
      </c>
      <c r="J5009" t="str">
        <f>INDEX(products!$B$2:$B$5902,MATCH(D5009,products!$A$2:$A$5902,0))</f>
        <v>Furn</v>
      </c>
      <c r="K5009" t="str">
        <f>INDEX(products!$C$2:$C$5902,MATCH(D5009,products!$A$2:$A$5902,0))</f>
        <v>Fstnrs</v>
      </c>
      <c r="L5009" s="3">
        <f>INDEX(products!$E$2:$E$5902,MATCH(D5009,products!$A$2:$A$5902,0))</f>
        <v>4702.51</v>
      </c>
      <c r="M5009">
        <f>_xlfn.XLOOKUP(D5009,products!$A$2:$A$5902,products!$F$2:$F$5902)</f>
        <v>9</v>
      </c>
      <c r="N5009" s="3">
        <f t="shared" si="78"/>
        <v>522.50111111111119</v>
      </c>
      <c r="O5009" s="3" t="str" cm="1">
        <f t="array" ref="O5009">_xlfn.IFS(J5009="Furn","Furniture",J5009="Tech","Technology",J5009="OffSup","Office Supplies")</f>
        <v>Furniture</v>
      </c>
      <c r="P5009" s="3" t="str" cm="1">
        <f t="array" ref="P5009">_xlfn.IFS(K5009="Bkcs","Bookcases",K5009="Phns","Phones",K5009="Acc","Accessories",K5009="Bndrs","Binders",K5009="Fstnrs","Fasteners")</f>
        <v>Fasteners</v>
      </c>
      <c r="Q5009" t="str">
        <f>IF(_xlfn.XLOOKUP(D5009,products!$A$2:$A$5902,products!$H$2:$H$5902,,0)=1,"Yes","No")</f>
        <v>Yes</v>
      </c>
    </row>
    <row r="5010" spans="1:17" x14ac:dyDescent="0.3">
      <c r="A5010" t="s">
        <v>29224</v>
      </c>
      <c r="B5010" s="4">
        <v>44548</v>
      </c>
      <c r="C5010" t="s">
        <v>29225</v>
      </c>
      <c r="D5010" t="s">
        <v>29228</v>
      </c>
      <c r="E5010" s="1">
        <v>44707</v>
      </c>
      <c r="F5010" t="s">
        <v>74</v>
      </c>
      <c r="G5010" t="str">
        <f>_xlfn.XLOOKUP(C5010,customers!$A$2:$A$5902,customers!$B$2:$B$5902,,0)</f>
        <v>Elizabeth Cook</v>
      </c>
      <c r="H5010" t="str">
        <f>_xlfn.XLOOKUP(C5010,customers!$A$2:$A$5902,customers!$G$2:$G$5902,,0)</f>
        <v>East</v>
      </c>
      <c r="I5010" t="str">
        <f>_xlfn.XLOOKUP(C5010,customers!$A$2:$A$5902,customers!$E$2:$E$5902,,0)</f>
        <v>Laurenton</v>
      </c>
      <c r="J5010" t="str">
        <f>INDEX(products!$B$2:$B$5902,MATCH(D5010,products!$A$2:$A$5902,0))</f>
        <v>Furn</v>
      </c>
      <c r="K5010" t="str">
        <f>INDEX(products!$C$2:$C$5902,MATCH(D5010,products!$A$2:$A$5902,0))</f>
        <v>Bkcs</v>
      </c>
      <c r="L5010" s="3">
        <f>INDEX(products!$E$2:$E$5902,MATCH(D5010,products!$A$2:$A$5902,0))</f>
        <v>1262.43</v>
      </c>
      <c r="M5010">
        <f>_xlfn.XLOOKUP(D5010,products!$A$2:$A$5902,products!$F$2:$F$5902)</f>
        <v>8</v>
      </c>
      <c r="N5010" s="3">
        <f t="shared" si="78"/>
        <v>157.80375000000001</v>
      </c>
      <c r="O5010" s="3" t="str" cm="1">
        <f t="array" ref="O5010">_xlfn.IFS(J5010="Furn","Furniture",J5010="Tech","Technology",J5010="OffSup","Office Supplies")</f>
        <v>Furniture</v>
      </c>
      <c r="P5010" s="3" t="str" cm="1">
        <f t="array" ref="P5010">_xlfn.IFS(K5010="Bkcs","Bookcases",K5010="Phns","Phones",K5010="Acc","Accessories",K5010="Bndrs","Binders",K5010="Fstnrs","Fasteners")</f>
        <v>Bookcases</v>
      </c>
      <c r="Q5010" t="str">
        <f>IF(_xlfn.XLOOKUP(D5010,products!$A$2:$A$5902,products!$H$2:$H$5902,,0)=1,"Yes","No")</f>
        <v>No</v>
      </c>
    </row>
    <row r="5011" spans="1:17" x14ac:dyDescent="0.3">
      <c r="A5011" t="s">
        <v>29230</v>
      </c>
      <c r="B5011" s="4">
        <v>45322</v>
      </c>
      <c r="C5011" s="2" t="s">
        <v>29231</v>
      </c>
      <c r="D5011" t="s">
        <v>29234</v>
      </c>
      <c r="E5011" s="1">
        <v>45508</v>
      </c>
      <c r="F5011" t="s">
        <v>74</v>
      </c>
      <c r="G5011" t="str">
        <f>_xlfn.XLOOKUP(C5011,customers!$A$2:$A$5902,customers!$B$2:$B$5902,,0)</f>
        <v>Patrick Wood</v>
      </c>
      <c r="H5011" t="str">
        <f>_xlfn.XLOOKUP(C5011,customers!$A$2:$A$5902,customers!$G$2:$G$5902,,0)</f>
        <v>North</v>
      </c>
      <c r="I5011" t="str">
        <f>_xlfn.XLOOKUP(C5011,customers!$A$2:$A$5902,customers!$E$2:$E$5902,,0)</f>
        <v>West Douglas</v>
      </c>
      <c r="J5011" t="str">
        <f>INDEX(products!$B$2:$B$5902,MATCH(D5011,products!$A$2:$A$5902,0))</f>
        <v>Tech</v>
      </c>
      <c r="K5011" t="str">
        <f>INDEX(products!$C$2:$C$5902,MATCH(D5011,products!$A$2:$A$5902,0))</f>
        <v>Acc</v>
      </c>
      <c r="L5011" s="3">
        <f>INDEX(products!$E$2:$E$5902,MATCH(D5011,products!$A$2:$A$5902,0))</f>
        <v>1357.22</v>
      </c>
      <c r="M5011">
        <f>_xlfn.XLOOKUP(D5011,products!$A$2:$A$5902,products!$F$2:$F$5902)</f>
        <v>6</v>
      </c>
      <c r="N5011" s="3">
        <f t="shared" si="78"/>
        <v>226.20333333333335</v>
      </c>
      <c r="O5011" s="3" t="str" cm="1">
        <f t="array" ref="O5011">_xlfn.IFS(J5011="Furn","Furniture",J5011="Tech","Technology",J5011="OffSup","Office Supplies")</f>
        <v>Technology</v>
      </c>
      <c r="P5011" s="3" t="str" cm="1">
        <f t="array" ref="P5011">_xlfn.IFS(K5011="Bkcs","Bookcases",K5011="Phns","Phones",K5011="Acc","Accessories",K5011="Bndrs","Binders",K5011="Fstnrs","Fasteners")</f>
        <v>Accessories</v>
      </c>
      <c r="Q5011" t="str">
        <f>IF(_xlfn.XLOOKUP(D5011,products!$A$2:$A$5902,products!$H$2:$H$5902,,0)=1,"Yes","No")</f>
        <v>No</v>
      </c>
    </row>
    <row r="5012" spans="1:17" x14ac:dyDescent="0.3">
      <c r="A5012" t="s">
        <v>29236</v>
      </c>
      <c r="B5012" s="4">
        <v>44844</v>
      </c>
      <c r="C5012" t="s">
        <v>29237</v>
      </c>
      <c r="D5012" t="s">
        <v>29239</v>
      </c>
      <c r="E5012" s="1">
        <v>44987</v>
      </c>
      <c r="F5012" t="s">
        <v>35</v>
      </c>
      <c r="G5012" t="str">
        <f>_xlfn.XLOOKUP(C5012,customers!$A$2:$A$5902,customers!$B$2:$B$5902,,0)</f>
        <v>Joshua Taylor</v>
      </c>
      <c r="H5012" t="str">
        <f>_xlfn.XLOOKUP(C5012,customers!$A$2:$A$5902,customers!$G$2:$G$5902,,0)</f>
        <v>East</v>
      </c>
      <c r="I5012" t="str">
        <f>_xlfn.XLOOKUP(C5012,customers!$A$2:$A$5902,customers!$E$2:$E$5902,,0)</f>
        <v>Jacobberg</v>
      </c>
      <c r="J5012" t="str">
        <f>INDEX(products!$B$2:$B$5902,MATCH(D5012,products!$A$2:$A$5902,0))</f>
        <v>OffSup</v>
      </c>
      <c r="K5012" t="str">
        <f>INDEX(products!$C$2:$C$5902,MATCH(D5012,products!$A$2:$A$5902,0))</f>
        <v>Acc</v>
      </c>
      <c r="L5012" s="3">
        <f>INDEX(products!$E$2:$E$5902,MATCH(D5012,products!$A$2:$A$5902,0))</f>
        <v>3239.7</v>
      </c>
      <c r="M5012">
        <f>_xlfn.XLOOKUP(D5012,products!$A$2:$A$5902,products!$F$2:$F$5902)</f>
        <v>2</v>
      </c>
      <c r="N5012" s="3">
        <f t="shared" si="78"/>
        <v>1619.85</v>
      </c>
      <c r="O5012" s="3" t="str" cm="1">
        <f t="array" ref="O5012">_xlfn.IFS(J5012="Furn","Furniture",J5012="Tech","Technology",J5012="OffSup","Office Supplies")</f>
        <v>Office Supplies</v>
      </c>
      <c r="P5012" s="3" t="str" cm="1">
        <f t="array" ref="P5012">_xlfn.IFS(K5012="Bkcs","Bookcases",K5012="Phns","Phones",K5012="Acc","Accessories",K5012="Bndrs","Binders",K5012="Fstnrs","Fasteners")</f>
        <v>Accessories</v>
      </c>
      <c r="Q5012" t="str">
        <f>IF(_xlfn.XLOOKUP(D5012,products!$A$2:$A$5902,products!$H$2:$H$5902,,0)=1,"Yes","No")</f>
        <v>No</v>
      </c>
    </row>
    <row r="5013" spans="1:17" x14ac:dyDescent="0.3">
      <c r="A5013" t="s">
        <v>29241</v>
      </c>
      <c r="B5013" s="4">
        <v>43829</v>
      </c>
      <c r="C5013" t="s">
        <v>29242</v>
      </c>
      <c r="D5013" t="s">
        <v>29245</v>
      </c>
      <c r="E5013" s="1">
        <v>43843</v>
      </c>
      <c r="F5013" t="s">
        <v>35</v>
      </c>
      <c r="G5013" t="str">
        <f>_xlfn.XLOOKUP(C5013,customers!$A$2:$A$5902,customers!$B$2:$B$5902,,0)</f>
        <v>Hannah Moore</v>
      </c>
      <c r="H5013" t="str">
        <f>_xlfn.XLOOKUP(C5013,customers!$A$2:$A$5902,customers!$G$2:$G$5902,,0)</f>
        <v>South</v>
      </c>
      <c r="I5013" t="str">
        <f>_xlfn.XLOOKUP(C5013,customers!$A$2:$A$5902,customers!$E$2:$E$5902,,0)</f>
        <v>Lauraton</v>
      </c>
      <c r="J5013" t="str">
        <f>INDEX(products!$B$2:$B$5902,MATCH(D5013,products!$A$2:$A$5902,0))</f>
        <v>OffSup</v>
      </c>
      <c r="K5013" t="str">
        <f>INDEX(products!$C$2:$C$5902,MATCH(D5013,products!$A$2:$A$5902,0))</f>
        <v>Fstnrs</v>
      </c>
      <c r="L5013" s="3">
        <f>INDEX(products!$E$2:$E$5902,MATCH(D5013,products!$A$2:$A$5902,0))</f>
        <v>2270.14</v>
      </c>
      <c r="M5013">
        <f>_xlfn.XLOOKUP(D5013,products!$A$2:$A$5902,products!$F$2:$F$5902)</f>
        <v>3</v>
      </c>
      <c r="N5013" s="3">
        <f t="shared" si="78"/>
        <v>756.71333333333325</v>
      </c>
      <c r="O5013" s="3" t="str" cm="1">
        <f t="array" ref="O5013">_xlfn.IFS(J5013="Furn","Furniture",J5013="Tech","Technology",J5013="OffSup","Office Supplies")</f>
        <v>Office Supplies</v>
      </c>
      <c r="P5013" s="3" t="str" cm="1">
        <f t="array" ref="P5013">_xlfn.IFS(K5013="Bkcs","Bookcases",K5013="Phns","Phones",K5013="Acc","Accessories",K5013="Bndrs","Binders",K5013="Fstnrs","Fasteners")</f>
        <v>Fasteners</v>
      </c>
      <c r="Q5013" t="str">
        <f>IF(_xlfn.XLOOKUP(D5013,products!$A$2:$A$5902,products!$H$2:$H$5902,,0)=1,"Yes","No")</f>
        <v>Yes</v>
      </c>
    </row>
    <row r="5014" spans="1:17" x14ac:dyDescent="0.3">
      <c r="A5014" t="s">
        <v>29247</v>
      </c>
      <c r="B5014" s="4">
        <v>44831</v>
      </c>
      <c r="C5014" t="s">
        <v>29248</v>
      </c>
      <c r="D5014" t="s">
        <v>29251</v>
      </c>
      <c r="E5014" s="1">
        <v>45069</v>
      </c>
      <c r="F5014" t="s">
        <v>35</v>
      </c>
      <c r="G5014" t="str">
        <f>_xlfn.XLOOKUP(C5014,customers!$A$2:$A$5902,customers!$B$2:$B$5902,,0)</f>
        <v>Jesse Garcia</v>
      </c>
      <c r="H5014" t="str">
        <f>_xlfn.XLOOKUP(C5014,customers!$A$2:$A$5902,customers!$G$2:$G$5902,,0)</f>
        <v>East</v>
      </c>
      <c r="I5014" t="str">
        <f>_xlfn.XLOOKUP(C5014,customers!$A$2:$A$5902,customers!$E$2:$E$5902,,0)</f>
        <v>Brandonchester</v>
      </c>
      <c r="J5014" t="str">
        <f>INDEX(products!$B$2:$B$5902,MATCH(D5014,products!$A$2:$A$5902,0))</f>
        <v>OffSup</v>
      </c>
      <c r="K5014" t="str">
        <f>INDEX(products!$C$2:$C$5902,MATCH(D5014,products!$A$2:$A$5902,0))</f>
        <v>Bkcs</v>
      </c>
      <c r="L5014" s="3">
        <f>INDEX(products!$E$2:$E$5902,MATCH(D5014,products!$A$2:$A$5902,0))</f>
        <v>4995.26</v>
      </c>
      <c r="M5014">
        <f>_xlfn.XLOOKUP(D5014,products!$A$2:$A$5902,products!$F$2:$F$5902)</f>
        <v>2</v>
      </c>
      <c r="N5014" s="3">
        <f t="shared" si="78"/>
        <v>2497.63</v>
      </c>
      <c r="O5014" s="3" t="str" cm="1">
        <f t="array" ref="O5014">_xlfn.IFS(J5014="Furn","Furniture",J5014="Tech","Technology",J5014="OffSup","Office Supplies")</f>
        <v>Office Supplies</v>
      </c>
      <c r="P5014" s="3" t="str" cm="1">
        <f t="array" ref="P5014">_xlfn.IFS(K5014="Bkcs","Bookcases",K5014="Phns","Phones",K5014="Acc","Accessories",K5014="Bndrs","Binders",K5014="Fstnrs","Fasteners")</f>
        <v>Bookcases</v>
      </c>
      <c r="Q5014" t="str">
        <f>IF(_xlfn.XLOOKUP(D5014,products!$A$2:$A$5902,products!$H$2:$H$5902,,0)=1,"Yes","No")</f>
        <v>Yes</v>
      </c>
    </row>
    <row r="5015" spans="1:17" x14ac:dyDescent="0.3">
      <c r="A5015" t="s">
        <v>29253</v>
      </c>
      <c r="B5015" s="4">
        <v>45117</v>
      </c>
      <c r="C5015" t="s">
        <v>29254</v>
      </c>
      <c r="D5015" t="s">
        <v>29256</v>
      </c>
      <c r="E5015" s="1">
        <v>45304</v>
      </c>
      <c r="F5015" t="s">
        <v>35</v>
      </c>
      <c r="G5015" t="str">
        <f>_xlfn.XLOOKUP(C5015,customers!$A$2:$A$5902,customers!$B$2:$B$5902,,0)</f>
        <v>Stephanie Webb</v>
      </c>
      <c r="H5015" t="str">
        <f>_xlfn.XLOOKUP(C5015,customers!$A$2:$A$5902,customers!$G$2:$G$5902,,0)</f>
        <v>North</v>
      </c>
      <c r="I5015" t="str">
        <f>_xlfn.XLOOKUP(C5015,customers!$A$2:$A$5902,customers!$E$2:$E$5902,,0)</f>
        <v>Michaelside</v>
      </c>
      <c r="J5015" t="str">
        <f>INDEX(products!$B$2:$B$5902,MATCH(D5015,products!$A$2:$A$5902,0))</f>
        <v>Tech</v>
      </c>
      <c r="K5015" t="str">
        <f>INDEX(products!$C$2:$C$5902,MATCH(D5015,products!$A$2:$A$5902,0))</f>
        <v>Bndrs</v>
      </c>
      <c r="L5015" s="3">
        <f>INDEX(products!$E$2:$E$5902,MATCH(D5015,products!$A$2:$A$5902,0))</f>
        <v>3091.3</v>
      </c>
      <c r="M5015">
        <f>_xlfn.XLOOKUP(D5015,products!$A$2:$A$5902,products!$F$2:$F$5902)</f>
        <v>9</v>
      </c>
      <c r="N5015" s="3">
        <f t="shared" si="78"/>
        <v>343.47777777777782</v>
      </c>
      <c r="O5015" s="3" t="str" cm="1">
        <f t="array" ref="O5015">_xlfn.IFS(J5015="Furn","Furniture",J5015="Tech","Technology",J5015="OffSup","Office Supplies")</f>
        <v>Technology</v>
      </c>
      <c r="P5015" s="3" t="str" cm="1">
        <f t="array" ref="P5015">_xlfn.IFS(K5015="Bkcs","Bookcases",K5015="Phns","Phones",K5015="Acc","Accessories",K5015="Bndrs","Binders",K5015="Fstnrs","Fasteners")</f>
        <v>Binders</v>
      </c>
      <c r="Q5015" t="str">
        <f>IF(_xlfn.XLOOKUP(D5015,products!$A$2:$A$5902,products!$H$2:$H$5902,,0)=1,"Yes","No")</f>
        <v>Yes</v>
      </c>
    </row>
    <row r="5016" spans="1:17" x14ac:dyDescent="0.3">
      <c r="A5016" t="s">
        <v>29258</v>
      </c>
      <c r="B5016" s="4">
        <v>45336</v>
      </c>
      <c r="C5016" t="s">
        <v>29259</v>
      </c>
      <c r="D5016" t="s">
        <v>29262</v>
      </c>
      <c r="E5016" s="1">
        <v>45377</v>
      </c>
      <c r="F5016" t="s">
        <v>21</v>
      </c>
      <c r="G5016" t="str">
        <f>_xlfn.XLOOKUP(C5016,customers!$A$2:$A$5902,customers!$B$2:$B$5902,,0)</f>
        <v>Jose Myers</v>
      </c>
      <c r="H5016" t="str">
        <f>_xlfn.XLOOKUP(C5016,customers!$A$2:$A$5902,customers!$G$2:$G$5902,,0)</f>
        <v>North</v>
      </c>
      <c r="I5016" t="str">
        <f>_xlfn.XLOOKUP(C5016,customers!$A$2:$A$5902,customers!$E$2:$E$5902,,0)</f>
        <v>Lake Marychester</v>
      </c>
      <c r="J5016" t="str">
        <f>INDEX(products!$B$2:$B$5902,MATCH(D5016,products!$A$2:$A$5902,0))</f>
        <v>Tech</v>
      </c>
      <c r="K5016" t="str">
        <f>INDEX(products!$C$2:$C$5902,MATCH(D5016,products!$A$2:$A$5902,0))</f>
        <v>Bkcs</v>
      </c>
      <c r="L5016" s="3">
        <f>INDEX(products!$E$2:$E$5902,MATCH(D5016,products!$A$2:$A$5902,0))</f>
        <v>3787.33</v>
      </c>
      <c r="M5016">
        <f>_xlfn.XLOOKUP(D5016,products!$A$2:$A$5902,products!$F$2:$F$5902)</f>
        <v>5</v>
      </c>
      <c r="N5016" s="3">
        <f t="shared" si="78"/>
        <v>757.46600000000001</v>
      </c>
      <c r="O5016" s="3" t="str" cm="1">
        <f t="array" ref="O5016">_xlfn.IFS(J5016="Furn","Furniture",J5016="Tech","Technology",J5016="OffSup","Office Supplies")</f>
        <v>Technology</v>
      </c>
      <c r="P5016" s="3" t="str" cm="1">
        <f t="array" ref="P5016">_xlfn.IFS(K5016="Bkcs","Bookcases",K5016="Phns","Phones",K5016="Acc","Accessories",K5016="Bndrs","Binders",K5016="Fstnrs","Fasteners")</f>
        <v>Bookcases</v>
      </c>
      <c r="Q5016" t="str">
        <f>IF(_xlfn.XLOOKUP(D5016,products!$A$2:$A$5902,products!$H$2:$H$5902,,0)=1,"Yes","No")</f>
        <v>No</v>
      </c>
    </row>
    <row r="5017" spans="1:17" x14ac:dyDescent="0.3">
      <c r="A5017" t="s">
        <v>29264</v>
      </c>
      <c r="B5017" s="4">
        <v>43704</v>
      </c>
      <c r="C5017" t="s">
        <v>29265</v>
      </c>
      <c r="D5017" t="s">
        <v>29268</v>
      </c>
      <c r="E5017" s="1">
        <v>43982</v>
      </c>
      <c r="F5017" t="s">
        <v>74</v>
      </c>
      <c r="G5017" t="str">
        <f>_xlfn.XLOOKUP(C5017,customers!$A$2:$A$5902,customers!$B$2:$B$5902,,0)</f>
        <v>Angela Hernandez</v>
      </c>
      <c r="H5017" t="str">
        <f>_xlfn.XLOOKUP(C5017,customers!$A$2:$A$5902,customers!$G$2:$G$5902,,0)</f>
        <v>East</v>
      </c>
      <c r="I5017" t="str">
        <f>_xlfn.XLOOKUP(C5017,customers!$A$2:$A$5902,customers!$E$2:$E$5902,,0)</f>
        <v>Stoneshire</v>
      </c>
      <c r="J5017" t="str">
        <f>INDEX(products!$B$2:$B$5902,MATCH(D5017,products!$A$2:$A$5902,0))</f>
        <v>Tech</v>
      </c>
      <c r="K5017" t="str">
        <f>INDEX(products!$C$2:$C$5902,MATCH(D5017,products!$A$2:$A$5902,0))</f>
        <v>Fstnrs</v>
      </c>
      <c r="L5017" s="3">
        <f>INDEX(products!$E$2:$E$5902,MATCH(D5017,products!$A$2:$A$5902,0))</f>
        <v>1807.76</v>
      </c>
      <c r="M5017">
        <f>_xlfn.XLOOKUP(D5017,products!$A$2:$A$5902,products!$F$2:$F$5902)</f>
        <v>5</v>
      </c>
      <c r="N5017" s="3">
        <f t="shared" si="78"/>
        <v>361.55200000000002</v>
      </c>
      <c r="O5017" s="3" t="str" cm="1">
        <f t="array" ref="O5017">_xlfn.IFS(J5017="Furn","Furniture",J5017="Tech","Technology",J5017="OffSup","Office Supplies")</f>
        <v>Technology</v>
      </c>
      <c r="P5017" s="3" t="str" cm="1">
        <f t="array" ref="P5017">_xlfn.IFS(K5017="Bkcs","Bookcases",K5017="Phns","Phones",K5017="Acc","Accessories",K5017="Bndrs","Binders",K5017="Fstnrs","Fasteners")</f>
        <v>Fasteners</v>
      </c>
      <c r="Q5017" t="str">
        <f>IF(_xlfn.XLOOKUP(D5017,products!$A$2:$A$5902,products!$H$2:$H$5902,,0)=1,"Yes","No")</f>
        <v>Yes</v>
      </c>
    </row>
    <row r="5018" spans="1:17" x14ac:dyDescent="0.3">
      <c r="A5018" t="s">
        <v>29270</v>
      </c>
      <c r="B5018" s="4">
        <v>45139</v>
      </c>
      <c r="C5018" t="s">
        <v>29271</v>
      </c>
      <c r="D5018" t="s">
        <v>29274</v>
      </c>
      <c r="E5018" s="1">
        <v>45408</v>
      </c>
      <c r="F5018" t="s">
        <v>74</v>
      </c>
      <c r="G5018" t="str">
        <f>_xlfn.XLOOKUP(C5018,customers!$A$2:$A$5902,customers!$B$2:$B$5902,,0)</f>
        <v>Jeffrey King</v>
      </c>
      <c r="H5018" t="str">
        <f>_xlfn.XLOOKUP(C5018,customers!$A$2:$A$5902,customers!$G$2:$G$5902,,0)</f>
        <v>South</v>
      </c>
      <c r="I5018" t="str">
        <f>_xlfn.XLOOKUP(C5018,customers!$A$2:$A$5902,customers!$E$2:$E$5902,,0)</f>
        <v>Buchananland</v>
      </c>
      <c r="J5018" t="str">
        <f>INDEX(products!$B$2:$B$5902,MATCH(D5018,products!$A$2:$A$5902,0))</f>
        <v>Tech</v>
      </c>
      <c r="K5018" t="str">
        <f>INDEX(products!$C$2:$C$5902,MATCH(D5018,products!$A$2:$A$5902,0))</f>
        <v>Bndrs</v>
      </c>
      <c r="L5018" s="3">
        <f>INDEX(products!$E$2:$E$5902,MATCH(D5018,products!$A$2:$A$5902,0))</f>
        <v>596.89</v>
      </c>
      <c r="M5018">
        <f>_xlfn.XLOOKUP(D5018,products!$A$2:$A$5902,products!$F$2:$F$5902)</f>
        <v>8</v>
      </c>
      <c r="N5018" s="3">
        <f t="shared" si="78"/>
        <v>74.611249999999998</v>
      </c>
      <c r="O5018" s="3" t="str" cm="1">
        <f t="array" ref="O5018">_xlfn.IFS(J5018="Furn","Furniture",J5018="Tech","Technology",J5018="OffSup","Office Supplies")</f>
        <v>Technology</v>
      </c>
      <c r="P5018" s="3" t="str" cm="1">
        <f t="array" ref="P5018">_xlfn.IFS(K5018="Bkcs","Bookcases",K5018="Phns","Phones",K5018="Acc","Accessories",K5018="Bndrs","Binders",K5018="Fstnrs","Fasteners")</f>
        <v>Binders</v>
      </c>
      <c r="Q5018" t="str">
        <f>IF(_xlfn.XLOOKUP(D5018,products!$A$2:$A$5902,products!$H$2:$H$5902,,0)=1,"Yes","No")</f>
        <v>No</v>
      </c>
    </row>
    <row r="5019" spans="1:17" x14ac:dyDescent="0.3">
      <c r="A5019" t="s">
        <v>29276</v>
      </c>
      <c r="B5019" s="4">
        <v>44257</v>
      </c>
      <c r="C5019" t="s">
        <v>29277</v>
      </c>
      <c r="D5019" t="s">
        <v>29279</v>
      </c>
      <c r="E5019" s="1">
        <v>44598</v>
      </c>
      <c r="F5019" t="s">
        <v>35</v>
      </c>
      <c r="G5019" t="str">
        <f>_xlfn.XLOOKUP(C5019,customers!$A$2:$A$5902,customers!$B$2:$B$5902,,0)</f>
        <v>Patricia Morris</v>
      </c>
      <c r="H5019" t="str">
        <f>_xlfn.XLOOKUP(C5019,customers!$A$2:$A$5902,customers!$G$2:$G$5902,,0)</f>
        <v>West</v>
      </c>
      <c r="I5019" t="str">
        <f>_xlfn.XLOOKUP(C5019,customers!$A$2:$A$5902,customers!$E$2:$E$5902,,0)</f>
        <v>Hansenhaven</v>
      </c>
      <c r="J5019" t="str">
        <f>INDEX(products!$B$2:$B$5902,MATCH(D5019,products!$A$2:$A$5902,0))</f>
        <v>OffSup</v>
      </c>
      <c r="K5019" t="str">
        <f>INDEX(products!$C$2:$C$5902,MATCH(D5019,products!$A$2:$A$5902,0))</f>
        <v>Acc</v>
      </c>
      <c r="L5019" s="3">
        <f>INDEX(products!$E$2:$E$5902,MATCH(D5019,products!$A$2:$A$5902,0))</f>
        <v>2031.13</v>
      </c>
      <c r="M5019">
        <f>_xlfn.XLOOKUP(D5019,products!$A$2:$A$5902,products!$F$2:$F$5902)</f>
        <v>1</v>
      </c>
      <c r="N5019" s="3">
        <f t="shared" si="78"/>
        <v>2031.13</v>
      </c>
      <c r="O5019" s="3" t="str" cm="1">
        <f t="array" ref="O5019">_xlfn.IFS(J5019="Furn","Furniture",J5019="Tech","Technology",J5019="OffSup","Office Supplies")</f>
        <v>Office Supplies</v>
      </c>
      <c r="P5019" s="3" t="str" cm="1">
        <f t="array" ref="P5019">_xlfn.IFS(K5019="Bkcs","Bookcases",K5019="Phns","Phones",K5019="Acc","Accessories",K5019="Bndrs","Binders",K5019="Fstnrs","Fasteners")</f>
        <v>Accessories</v>
      </c>
      <c r="Q5019" t="str">
        <f>IF(_xlfn.XLOOKUP(D5019,products!$A$2:$A$5902,products!$H$2:$H$5902,,0)=1,"Yes","No")</f>
        <v>No</v>
      </c>
    </row>
    <row r="5020" spans="1:17" x14ac:dyDescent="0.3">
      <c r="A5020" t="s">
        <v>29281</v>
      </c>
      <c r="B5020" s="4">
        <v>43880</v>
      </c>
      <c r="C5020" t="s">
        <v>29282</v>
      </c>
      <c r="D5020" t="s">
        <v>29284</v>
      </c>
      <c r="E5020" s="1">
        <v>43884</v>
      </c>
      <c r="F5020" t="s">
        <v>21</v>
      </c>
      <c r="G5020" t="str">
        <f>_xlfn.XLOOKUP(C5020,customers!$A$2:$A$5902,customers!$B$2:$B$5902,,0)</f>
        <v>Lisa Kirk</v>
      </c>
      <c r="H5020" t="str">
        <f>_xlfn.XLOOKUP(C5020,customers!$A$2:$A$5902,customers!$G$2:$G$5902,,0)</f>
        <v>East</v>
      </c>
      <c r="I5020" t="str">
        <f>_xlfn.XLOOKUP(C5020,customers!$A$2:$A$5902,customers!$E$2:$E$5902,,0)</f>
        <v>New Donald</v>
      </c>
      <c r="J5020" t="str">
        <f>INDEX(products!$B$2:$B$5902,MATCH(D5020,products!$A$2:$A$5902,0))</f>
        <v>OffSup</v>
      </c>
      <c r="K5020" t="str">
        <f>INDEX(products!$C$2:$C$5902,MATCH(D5020,products!$A$2:$A$5902,0))</f>
        <v>Bkcs</v>
      </c>
      <c r="L5020" s="3">
        <f>INDEX(products!$E$2:$E$5902,MATCH(D5020,products!$A$2:$A$5902,0))</f>
        <v>4192.45</v>
      </c>
      <c r="M5020">
        <f>_xlfn.XLOOKUP(D5020,products!$A$2:$A$5902,products!$F$2:$F$5902)</f>
        <v>7</v>
      </c>
      <c r="N5020" s="3">
        <f t="shared" si="78"/>
        <v>598.92142857142858</v>
      </c>
      <c r="O5020" s="3" t="str" cm="1">
        <f t="array" ref="O5020">_xlfn.IFS(J5020="Furn","Furniture",J5020="Tech","Technology",J5020="OffSup","Office Supplies")</f>
        <v>Office Supplies</v>
      </c>
      <c r="P5020" s="3" t="str" cm="1">
        <f t="array" ref="P5020">_xlfn.IFS(K5020="Bkcs","Bookcases",K5020="Phns","Phones",K5020="Acc","Accessories",K5020="Bndrs","Binders",K5020="Fstnrs","Fasteners")</f>
        <v>Bookcases</v>
      </c>
      <c r="Q5020" t="str">
        <f>IF(_xlfn.XLOOKUP(D5020,products!$A$2:$A$5902,products!$H$2:$H$5902,,0)=1,"Yes","No")</f>
        <v>No</v>
      </c>
    </row>
    <row r="5021" spans="1:17" x14ac:dyDescent="0.3">
      <c r="A5021" t="s">
        <v>29286</v>
      </c>
      <c r="B5021" s="4">
        <v>44050</v>
      </c>
      <c r="C5021" t="s">
        <v>29287</v>
      </c>
      <c r="D5021" t="s">
        <v>29290</v>
      </c>
      <c r="E5021" s="1">
        <v>44162</v>
      </c>
      <c r="F5021" t="s">
        <v>21</v>
      </c>
      <c r="G5021" t="str">
        <f>_xlfn.XLOOKUP(C5021,customers!$A$2:$A$5902,customers!$B$2:$B$5902,,0)</f>
        <v>Linda Murray MD</v>
      </c>
      <c r="H5021" t="str">
        <f>_xlfn.XLOOKUP(C5021,customers!$A$2:$A$5902,customers!$G$2:$G$5902,,0)</f>
        <v>North</v>
      </c>
      <c r="I5021" t="str">
        <f>_xlfn.XLOOKUP(C5021,customers!$A$2:$A$5902,customers!$E$2:$E$5902,,0)</f>
        <v>Jesushaven</v>
      </c>
      <c r="J5021" t="str">
        <f>INDEX(products!$B$2:$B$5902,MATCH(D5021,products!$A$2:$A$5902,0))</f>
        <v>Furn</v>
      </c>
      <c r="K5021" t="str">
        <f>INDEX(products!$C$2:$C$5902,MATCH(D5021,products!$A$2:$A$5902,0))</f>
        <v>Phns</v>
      </c>
      <c r="L5021" s="3">
        <f>INDEX(products!$E$2:$E$5902,MATCH(D5021,products!$A$2:$A$5902,0))</f>
        <v>2821.61</v>
      </c>
      <c r="M5021">
        <f>_xlfn.XLOOKUP(D5021,products!$A$2:$A$5902,products!$F$2:$F$5902)</f>
        <v>7</v>
      </c>
      <c r="N5021" s="3">
        <f t="shared" si="78"/>
        <v>403.08714285714285</v>
      </c>
      <c r="O5021" s="3" t="str" cm="1">
        <f t="array" ref="O5021">_xlfn.IFS(J5021="Furn","Furniture",J5021="Tech","Technology",J5021="OffSup","Office Supplies")</f>
        <v>Furniture</v>
      </c>
      <c r="P5021" s="3" t="str" cm="1">
        <f t="array" ref="P5021">_xlfn.IFS(K5021="Bkcs","Bookcases",K5021="Phns","Phones",K5021="Acc","Accessories",K5021="Bndrs","Binders",K5021="Fstnrs","Fasteners")</f>
        <v>Phones</v>
      </c>
      <c r="Q5021" t="str">
        <f>IF(_xlfn.XLOOKUP(D5021,products!$A$2:$A$5902,products!$H$2:$H$5902,,0)=1,"Yes","No")</f>
        <v>No</v>
      </c>
    </row>
    <row r="5022" spans="1:17" x14ac:dyDescent="0.3">
      <c r="A5022" t="s">
        <v>29292</v>
      </c>
      <c r="B5022" s="4">
        <v>44510</v>
      </c>
      <c r="C5022" t="s">
        <v>29293</v>
      </c>
      <c r="D5022" t="s">
        <v>29296</v>
      </c>
      <c r="E5022" s="1">
        <v>44675</v>
      </c>
      <c r="F5022" t="s">
        <v>21</v>
      </c>
      <c r="G5022" t="str">
        <f>_xlfn.XLOOKUP(C5022,customers!$A$2:$A$5902,customers!$B$2:$B$5902,,0)</f>
        <v>Erin Walters</v>
      </c>
      <c r="H5022" t="str">
        <f>_xlfn.XLOOKUP(C5022,customers!$A$2:$A$5902,customers!$G$2:$G$5902,,0)</f>
        <v>North</v>
      </c>
      <c r="I5022" t="str">
        <f>_xlfn.XLOOKUP(C5022,customers!$A$2:$A$5902,customers!$E$2:$E$5902,,0)</f>
        <v>East Alexander</v>
      </c>
      <c r="J5022" t="str">
        <f>INDEX(products!$B$2:$B$5902,MATCH(D5022,products!$A$2:$A$5902,0))</f>
        <v>Tech</v>
      </c>
      <c r="K5022" t="str">
        <f>INDEX(products!$C$2:$C$5902,MATCH(D5022,products!$A$2:$A$5902,0))</f>
        <v>Fstnrs</v>
      </c>
      <c r="L5022" s="3">
        <f>INDEX(products!$E$2:$E$5902,MATCH(D5022,products!$A$2:$A$5902,0))</f>
        <v>531.69000000000005</v>
      </c>
      <c r="M5022">
        <f>_xlfn.XLOOKUP(D5022,products!$A$2:$A$5902,products!$F$2:$F$5902)</f>
        <v>5</v>
      </c>
      <c r="N5022" s="3">
        <f t="shared" si="78"/>
        <v>106.33800000000001</v>
      </c>
      <c r="O5022" s="3" t="str" cm="1">
        <f t="array" ref="O5022">_xlfn.IFS(J5022="Furn","Furniture",J5022="Tech","Technology",J5022="OffSup","Office Supplies")</f>
        <v>Technology</v>
      </c>
      <c r="P5022" s="3" t="str" cm="1">
        <f t="array" ref="P5022">_xlfn.IFS(K5022="Bkcs","Bookcases",K5022="Phns","Phones",K5022="Acc","Accessories",K5022="Bndrs","Binders",K5022="Fstnrs","Fasteners")</f>
        <v>Fasteners</v>
      </c>
      <c r="Q5022" t="str">
        <f>IF(_xlfn.XLOOKUP(D5022,products!$A$2:$A$5902,products!$H$2:$H$5902,,0)=1,"Yes","No")</f>
        <v>No</v>
      </c>
    </row>
    <row r="5023" spans="1:17" x14ac:dyDescent="0.3">
      <c r="A5023" t="s">
        <v>29298</v>
      </c>
      <c r="B5023" s="4">
        <v>44729</v>
      </c>
      <c r="C5023" t="s">
        <v>29299</v>
      </c>
      <c r="D5023" t="s">
        <v>29302</v>
      </c>
      <c r="E5023" s="1">
        <v>44985</v>
      </c>
      <c r="F5023" t="s">
        <v>35</v>
      </c>
      <c r="G5023" t="str">
        <f>_xlfn.XLOOKUP(C5023,customers!$A$2:$A$5902,customers!$B$2:$B$5902,,0)</f>
        <v>Christina Rivera DVM</v>
      </c>
      <c r="H5023" t="str">
        <f>_xlfn.XLOOKUP(C5023,customers!$A$2:$A$5902,customers!$G$2:$G$5902,,0)</f>
        <v>North</v>
      </c>
      <c r="I5023" t="str">
        <f>_xlfn.XLOOKUP(C5023,customers!$A$2:$A$5902,customers!$E$2:$E$5902,,0)</f>
        <v>Wilsontown</v>
      </c>
      <c r="J5023" t="str">
        <f>INDEX(products!$B$2:$B$5902,MATCH(D5023,products!$A$2:$A$5902,0))</f>
        <v>Tech</v>
      </c>
      <c r="K5023" t="str">
        <f>INDEX(products!$C$2:$C$5902,MATCH(D5023,products!$A$2:$A$5902,0))</f>
        <v>Acc</v>
      </c>
      <c r="L5023" s="3">
        <f>INDEX(products!$E$2:$E$5902,MATCH(D5023,products!$A$2:$A$5902,0))</f>
        <v>2801.58</v>
      </c>
      <c r="M5023">
        <f>_xlfn.XLOOKUP(D5023,products!$A$2:$A$5902,products!$F$2:$F$5902)</f>
        <v>10</v>
      </c>
      <c r="N5023" s="3">
        <f t="shared" si="78"/>
        <v>280.15800000000002</v>
      </c>
      <c r="O5023" s="3" t="str" cm="1">
        <f t="array" ref="O5023">_xlfn.IFS(J5023="Furn","Furniture",J5023="Tech","Technology",J5023="OffSup","Office Supplies")</f>
        <v>Technology</v>
      </c>
      <c r="P5023" s="3" t="str" cm="1">
        <f t="array" ref="P5023">_xlfn.IFS(K5023="Bkcs","Bookcases",K5023="Phns","Phones",K5023="Acc","Accessories",K5023="Bndrs","Binders",K5023="Fstnrs","Fasteners")</f>
        <v>Accessories</v>
      </c>
      <c r="Q5023" t="str">
        <f>IF(_xlfn.XLOOKUP(D5023,products!$A$2:$A$5902,products!$H$2:$H$5902,,0)=1,"Yes","No")</f>
        <v>Yes</v>
      </c>
    </row>
    <row r="5024" spans="1:17" x14ac:dyDescent="0.3">
      <c r="A5024" t="s">
        <v>29304</v>
      </c>
      <c r="B5024" s="4">
        <v>44831</v>
      </c>
      <c r="C5024" t="s">
        <v>29305</v>
      </c>
      <c r="D5024" t="s">
        <v>29308</v>
      </c>
      <c r="E5024" s="1">
        <v>45008</v>
      </c>
      <c r="F5024" t="s">
        <v>35</v>
      </c>
      <c r="G5024" t="str">
        <f>_xlfn.XLOOKUP(C5024,customers!$A$2:$A$5902,customers!$B$2:$B$5902,,0)</f>
        <v>Brandon Sandoval</v>
      </c>
      <c r="H5024" t="str">
        <f>_xlfn.XLOOKUP(C5024,customers!$A$2:$A$5902,customers!$G$2:$G$5902,,0)</f>
        <v>North</v>
      </c>
      <c r="I5024" t="str">
        <f>_xlfn.XLOOKUP(C5024,customers!$A$2:$A$5902,customers!$E$2:$E$5902,,0)</f>
        <v>New Daltonport</v>
      </c>
      <c r="J5024" t="str">
        <f>INDEX(products!$B$2:$B$5902,MATCH(D5024,products!$A$2:$A$5902,0))</f>
        <v>Furn</v>
      </c>
      <c r="K5024" t="str">
        <f>INDEX(products!$C$2:$C$5902,MATCH(D5024,products!$A$2:$A$5902,0))</f>
        <v>Bndrs</v>
      </c>
      <c r="L5024" s="3">
        <f>INDEX(products!$E$2:$E$5902,MATCH(D5024,products!$A$2:$A$5902,0))</f>
        <v>1873.23</v>
      </c>
      <c r="M5024">
        <f>_xlfn.XLOOKUP(D5024,products!$A$2:$A$5902,products!$F$2:$F$5902)</f>
        <v>7</v>
      </c>
      <c r="N5024" s="3">
        <f t="shared" si="78"/>
        <v>267.60428571428571</v>
      </c>
      <c r="O5024" s="3" t="str" cm="1">
        <f t="array" ref="O5024">_xlfn.IFS(J5024="Furn","Furniture",J5024="Tech","Technology",J5024="OffSup","Office Supplies")</f>
        <v>Furniture</v>
      </c>
      <c r="P5024" s="3" t="str" cm="1">
        <f t="array" ref="P5024">_xlfn.IFS(K5024="Bkcs","Bookcases",K5024="Phns","Phones",K5024="Acc","Accessories",K5024="Bndrs","Binders",K5024="Fstnrs","Fasteners")</f>
        <v>Binders</v>
      </c>
      <c r="Q5024" t="str">
        <f>IF(_xlfn.XLOOKUP(D5024,products!$A$2:$A$5902,products!$H$2:$H$5902,,0)=1,"Yes","No")</f>
        <v>No</v>
      </c>
    </row>
    <row r="5025" spans="1:17" x14ac:dyDescent="0.3">
      <c r="A5025" t="s">
        <v>29310</v>
      </c>
      <c r="B5025" s="4">
        <v>44376</v>
      </c>
      <c r="C5025" t="s">
        <v>29311</v>
      </c>
      <c r="D5025" t="s">
        <v>29314</v>
      </c>
      <c r="E5025" s="1">
        <v>44551</v>
      </c>
      <c r="F5025" t="s">
        <v>21</v>
      </c>
      <c r="G5025" t="str">
        <f>_xlfn.XLOOKUP(C5025,customers!$A$2:$A$5902,customers!$B$2:$B$5902,,0)</f>
        <v>Erik Garcia</v>
      </c>
      <c r="H5025" t="str">
        <f>_xlfn.XLOOKUP(C5025,customers!$A$2:$A$5902,customers!$G$2:$G$5902,,0)</f>
        <v>West</v>
      </c>
      <c r="I5025" t="str">
        <f>_xlfn.XLOOKUP(C5025,customers!$A$2:$A$5902,customers!$E$2:$E$5902,,0)</f>
        <v>Amymouth</v>
      </c>
      <c r="J5025" t="str">
        <f>INDEX(products!$B$2:$B$5902,MATCH(D5025,products!$A$2:$A$5902,0))</f>
        <v>OffSup</v>
      </c>
      <c r="K5025" t="str">
        <f>INDEX(products!$C$2:$C$5902,MATCH(D5025,products!$A$2:$A$5902,0))</f>
        <v>Phns</v>
      </c>
      <c r="L5025" s="3">
        <f>INDEX(products!$E$2:$E$5902,MATCH(D5025,products!$A$2:$A$5902,0))</f>
        <v>4565.04</v>
      </c>
      <c r="M5025">
        <f>_xlfn.XLOOKUP(D5025,products!$A$2:$A$5902,products!$F$2:$F$5902)</f>
        <v>3</v>
      </c>
      <c r="N5025" s="3">
        <f t="shared" si="78"/>
        <v>1521.68</v>
      </c>
      <c r="O5025" s="3" t="str" cm="1">
        <f t="array" ref="O5025">_xlfn.IFS(J5025="Furn","Furniture",J5025="Tech","Technology",J5025="OffSup","Office Supplies")</f>
        <v>Office Supplies</v>
      </c>
      <c r="P5025" s="3" t="str" cm="1">
        <f t="array" ref="P5025">_xlfn.IFS(K5025="Bkcs","Bookcases",K5025="Phns","Phones",K5025="Acc","Accessories",K5025="Bndrs","Binders",K5025="Fstnrs","Fasteners")</f>
        <v>Phones</v>
      </c>
      <c r="Q5025" t="str">
        <f>IF(_xlfn.XLOOKUP(D5025,products!$A$2:$A$5902,products!$H$2:$H$5902,,0)=1,"Yes","No")</f>
        <v>Yes</v>
      </c>
    </row>
    <row r="5026" spans="1:17" x14ac:dyDescent="0.3">
      <c r="A5026" t="s">
        <v>29316</v>
      </c>
      <c r="B5026" s="4">
        <v>43922</v>
      </c>
      <c r="C5026" t="s">
        <v>29317</v>
      </c>
      <c r="D5026" t="s">
        <v>29320</v>
      </c>
      <c r="E5026" s="1">
        <v>43963</v>
      </c>
      <c r="F5026" t="s">
        <v>35</v>
      </c>
      <c r="G5026" t="str">
        <f>_xlfn.XLOOKUP(C5026,customers!$A$2:$A$5902,customers!$B$2:$B$5902,,0)</f>
        <v>Jessica Mcgee</v>
      </c>
      <c r="H5026" t="str">
        <f>_xlfn.XLOOKUP(C5026,customers!$A$2:$A$5902,customers!$G$2:$G$5902,,0)</f>
        <v>West</v>
      </c>
      <c r="I5026" t="str">
        <f>_xlfn.XLOOKUP(C5026,customers!$A$2:$A$5902,customers!$E$2:$E$5902,,0)</f>
        <v>Johnbury</v>
      </c>
      <c r="J5026" t="str">
        <f>INDEX(products!$B$2:$B$5902,MATCH(D5026,products!$A$2:$A$5902,0))</f>
        <v>Furn</v>
      </c>
      <c r="K5026" t="str">
        <f>INDEX(products!$C$2:$C$5902,MATCH(D5026,products!$A$2:$A$5902,0))</f>
        <v>Bkcs</v>
      </c>
      <c r="L5026" s="3">
        <f>INDEX(products!$E$2:$E$5902,MATCH(D5026,products!$A$2:$A$5902,0))</f>
        <v>794.76</v>
      </c>
      <c r="M5026">
        <f>_xlfn.XLOOKUP(D5026,products!$A$2:$A$5902,products!$F$2:$F$5902)</f>
        <v>8</v>
      </c>
      <c r="N5026" s="3">
        <f t="shared" si="78"/>
        <v>99.344999999999999</v>
      </c>
      <c r="O5026" s="3" t="str" cm="1">
        <f t="array" ref="O5026">_xlfn.IFS(J5026="Furn","Furniture",J5026="Tech","Technology",J5026="OffSup","Office Supplies")</f>
        <v>Furniture</v>
      </c>
      <c r="P5026" s="3" t="str" cm="1">
        <f t="array" ref="P5026">_xlfn.IFS(K5026="Bkcs","Bookcases",K5026="Phns","Phones",K5026="Acc","Accessories",K5026="Bndrs","Binders",K5026="Fstnrs","Fasteners")</f>
        <v>Bookcases</v>
      </c>
      <c r="Q5026" t="str">
        <f>IF(_xlfn.XLOOKUP(D5026,products!$A$2:$A$5902,products!$H$2:$H$5902,,0)=1,"Yes","No")</f>
        <v>No</v>
      </c>
    </row>
    <row r="5027" spans="1:17" x14ac:dyDescent="0.3">
      <c r="A5027" t="s">
        <v>29322</v>
      </c>
      <c r="B5027" s="4">
        <v>44027</v>
      </c>
      <c r="C5027" t="s">
        <v>29323</v>
      </c>
      <c r="D5027" t="s">
        <v>29326</v>
      </c>
      <c r="E5027" s="1">
        <v>44292</v>
      </c>
      <c r="F5027" t="s">
        <v>74</v>
      </c>
      <c r="G5027" t="str">
        <f>_xlfn.XLOOKUP(C5027,customers!$A$2:$A$5902,customers!$B$2:$B$5902,,0)</f>
        <v>Melissa Cole</v>
      </c>
      <c r="H5027" t="str">
        <f>_xlfn.XLOOKUP(C5027,customers!$A$2:$A$5902,customers!$G$2:$G$5902,,0)</f>
        <v>East</v>
      </c>
      <c r="I5027" t="str">
        <f>_xlfn.XLOOKUP(C5027,customers!$A$2:$A$5902,customers!$E$2:$E$5902,,0)</f>
        <v>Patelland</v>
      </c>
      <c r="J5027" t="str">
        <f>INDEX(products!$B$2:$B$5902,MATCH(D5027,products!$A$2:$A$5902,0))</f>
        <v>Furn</v>
      </c>
      <c r="K5027" t="str">
        <f>INDEX(products!$C$2:$C$5902,MATCH(D5027,products!$A$2:$A$5902,0))</f>
        <v>Acc</v>
      </c>
      <c r="L5027" s="3">
        <f>INDEX(products!$E$2:$E$5902,MATCH(D5027,products!$A$2:$A$5902,0))</f>
        <v>2612.62</v>
      </c>
      <c r="M5027">
        <f>_xlfn.XLOOKUP(D5027,products!$A$2:$A$5902,products!$F$2:$F$5902)</f>
        <v>8</v>
      </c>
      <c r="N5027" s="3">
        <f t="shared" si="78"/>
        <v>326.57749999999999</v>
      </c>
      <c r="O5027" s="3" t="str" cm="1">
        <f t="array" ref="O5027">_xlfn.IFS(J5027="Furn","Furniture",J5027="Tech","Technology",J5027="OffSup","Office Supplies")</f>
        <v>Furniture</v>
      </c>
      <c r="P5027" s="3" t="str" cm="1">
        <f t="array" ref="P5027">_xlfn.IFS(K5027="Bkcs","Bookcases",K5027="Phns","Phones",K5027="Acc","Accessories",K5027="Bndrs","Binders",K5027="Fstnrs","Fasteners")</f>
        <v>Accessories</v>
      </c>
      <c r="Q5027" t="str">
        <f>IF(_xlfn.XLOOKUP(D5027,products!$A$2:$A$5902,products!$H$2:$H$5902,,0)=1,"Yes","No")</f>
        <v>No</v>
      </c>
    </row>
    <row r="5028" spans="1:17" x14ac:dyDescent="0.3">
      <c r="A5028" t="s">
        <v>29328</v>
      </c>
      <c r="B5028" s="4">
        <v>44480</v>
      </c>
      <c r="C5028" t="s">
        <v>29329</v>
      </c>
      <c r="D5028" t="s">
        <v>29332</v>
      </c>
      <c r="E5028" s="1">
        <v>44726</v>
      </c>
      <c r="F5028" t="s">
        <v>21</v>
      </c>
      <c r="G5028" t="str">
        <f>_xlfn.XLOOKUP(C5028,customers!$A$2:$A$5902,customers!$B$2:$B$5902,,0)</f>
        <v>Amber Davis</v>
      </c>
      <c r="H5028" t="str">
        <f>_xlfn.XLOOKUP(C5028,customers!$A$2:$A$5902,customers!$G$2:$G$5902,,0)</f>
        <v>South</v>
      </c>
      <c r="I5028" t="str">
        <f>_xlfn.XLOOKUP(C5028,customers!$A$2:$A$5902,customers!$E$2:$E$5902,,0)</f>
        <v>Lake Ernestland</v>
      </c>
      <c r="J5028" t="str">
        <f>INDEX(products!$B$2:$B$5902,MATCH(D5028,products!$A$2:$A$5902,0))</f>
        <v>Furn</v>
      </c>
      <c r="K5028" t="str">
        <f>INDEX(products!$C$2:$C$5902,MATCH(D5028,products!$A$2:$A$5902,0))</f>
        <v>Bndrs</v>
      </c>
      <c r="L5028" s="3">
        <f>INDEX(products!$E$2:$E$5902,MATCH(D5028,products!$A$2:$A$5902,0))</f>
        <v>1517.05</v>
      </c>
      <c r="M5028">
        <f>_xlfn.XLOOKUP(D5028,products!$A$2:$A$5902,products!$F$2:$F$5902)</f>
        <v>8</v>
      </c>
      <c r="N5028" s="3">
        <f t="shared" si="78"/>
        <v>189.63124999999999</v>
      </c>
      <c r="O5028" s="3" t="str" cm="1">
        <f t="array" ref="O5028">_xlfn.IFS(J5028="Furn","Furniture",J5028="Tech","Technology",J5028="OffSup","Office Supplies")</f>
        <v>Furniture</v>
      </c>
      <c r="P5028" s="3" t="str" cm="1">
        <f t="array" ref="P5028">_xlfn.IFS(K5028="Bkcs","Bookcases",K5028="Phns","Phones",K5028="Acc","Accessories",K5028="Bndrs","Binders",K5028="Fstnrs","Fasteners")</f>
        <v>Binders</v>
      </c>
      <c r="Q5028" t="str">
        <f>IF(_xlfn.XLOOKUP(D5028,products!$A$2:$A$5902,products!$H$2:$H$5902,,0)=1,"Yes","No")</f>
        <v>No</v>
      </c>
    </row>
    <row r="5029" spans="1:17" x14ac:dyDescent="0.3">
      <c r="A5029" t="s">
        <v>29334</v>
      </c>
      <c r="B5029" s="4">
        <v>44693</v>
      </c>
      <c r="C5029" t="s">
        <v>29335</v>
      </c>
      <c r="D5029" t="s">
        <v>29338</v>
      </c>
      <c r="E5029" s="1">
        <v>44717</v>
      </c>
      <c r="F5029" t="s">
        <v>21</v>
      </c>
      <c r="G5029" t="str">
        <f>_xlfn.XLOOKUP(C5029,customers!$A$2:$A$5902,customers!$B$2:$B$5902,,0)</f>
        <v>Sylvia Smith</v>
      </c>
      <c r="H5029" t="str">
        <f>_xlfn.XLOOKUP(C5029,customers!$A$2:$A$5902,customers!$G$2:$G$5902,,0)</f>
        <v>West</v>
      </c>
      <c r="I5029" t="str">
        <f>_xlfn.XLOOKUP(C5029,customers!$A$2:$A$5902,customers!$E$2:$E$5902,,0)</f>
        <v>West Joseph</v>
      </c>
      <c r="J5029" t="str">
        <f>INDEX(products!$B$2:$B$5902,MATCH(D5029,products!$A$2:$A$5902,0))</f>
        <v>OffSup</v>
      </c>
      <c r="K5029" t="str">
        <f>INDEX(products!$C$2:$C$5902,MATCH(D5029,products!$A$2:$A$5902,0))</f>
        <v>Acc</v>
      </c>
      <c r="L5029" s="3">
        <f>INDEX(products!$E$2:$E$5902,MATCH(D5029,products!$A$2:$A$5902,0))</f>
        <v>564.33000000000004</v>
      </c>
      <c r="M5029">
        <f>_xlfn.XLOOKUP(D5029,products!$A$2:$A$5902,products!$F$2:$F$5902)</f>
        <v>3</v>
      </c>
      <c r="N5029" s="3">
        <f t="shared" si="78"/>
        <v>188.11</v>
      </c>
      <c r="O5029" s="3" t="str" cm="1">
        <f t="array" ref="O5029">_xlfn.IFS(J5029="Furn","Furniture",J5029="Tech","Technology",J5029="OffSup","Office Supplies")</f>
        <v>Office Supplies</v>
      </c>
      <c r="P5029" s="3" t="str" cm="1">
        <f t="array" ref="P5029">_xlfn.IFS(K5029="Bkcs","Bookcases",K5029="Phns","Phones",K5029="Acc","Accessories",K5029="Bndrs","Binders",K5029="Fstnrs","Fasteners")</f>
        <v>Accessories</v>
      </c>
      <c r="Q5029" t="str">
        <f>IF(_xlfn.XLOOKUP(D5029,products!$A$2:$A$5902,products!$H$2:$H$5902,,0)=1,"Yes","No")</f>
        <v>Yes</v>
      </c>
    </row>
    <row r="5030" spans="1:17" x14ac:dyDescent="0.3">
      <c r="A5030" t="s">
        <v>29340</v>
      </c>
      <c r="B5030" s="4">
        <v>45017</v>
      </c>
      <c r="C5030" t="s">
        <v>29341</v>
      </c>
      <c r="D5030" t="s">
        <v>29343</v>
      </c>
      <c r="E5030" s="1">
        <v>45054</v>
      </c>
      <c r="F5030" t="s">
        <v>35</v>
      </c>
      <c r="G5030" t="str">
        <f>_xlfn.XLOOKUP(C5030,customers!$A$2:$A$5902,customers!$B$2:$B$5902,,0)</f>
        <v>Ashley Torres</v>
      </c>
      <c r="H5030" t="str">
        <f>_xlfn.XLOOKUP(C5030,customers!$A$2:$A$5902,customers!$G$2:$G$5902,,0)</f>
        <v>North</v>
      </c>
      <c r="I5030" t="str">
        <f>_xlfn.XLOOKUP(C5030,customers!$A$2:$A$5902,customers!$E$2:$E$5902,,0)</f>
        <v>Lake Victoria</v>
      </c>
      <c r="J5030" t="str">
        <f>INDEX(products!$B$2:$B$5902,MATCH(D5030,products!$A$2:$A$5902,0))</f>
        <v>Tech</v>
      </c>
      <c r="K5030" t="str">
        <f>INDEX(products!$C$2:$C$5902,MATCH(D5030,products!$A$2:$A$5902,0))</f>
        <v>Bndrs</v>
      </c>
      <c r="L5030" s="3">
        <f>INDEX(products!$E$2:$E$5902,MATCH(D5030,products!$A$2:$A$5902,0))</f>
        <v>1864.28</v>
      </c>
      <c r="M5030">
        <f>_xlfn.XLOOKUP(D5030,products!$A$2:$A$5902,products!$F$2:$F$5902)</f>
        <v>8</v>
      </c>
      <c r="N5030" s="3">
        <f t="shared" si="78"/>
        <v>233.035</v>
      </c>
      <c r="O5030" s="3" t="str" cm="1">
        <f t="array" ref="O5030">_xlfn.IFS(J5030="Furn","Furniture",J5030="Tech","Technology",J5030="OffSup","Office Supplies")</f>
        <v>Technology</v>
      </c>
      <c r="P5030" s="3" t="str" cm="1">
        <f t="array" ref="P5030">_xlfn.IFS(K5030="Bkcs","Bookcases",K5030="Phns","Phones",K5030="Acc","Accessories",K5030="Bndrs","Binders",K5030="Fstnrs","Fasteners")</f>
        <v>Binders</v>
      </c>
      <c r="Q5030" t="str">
        <f>IF(_xlfn.XLOOKUP(D5030,products!$A$2:$A$5902,products!$H$2:$H$5902,,0)=1,"Yes","No")</f>
        <v>No</v>
      </c>
    </row>
    <row r="5031" spans="1:17" x14ac:dyDescent="0.3">
      <c r="A5031" t="s">
        <v>29345</v>
      </c>
      <c r="B5031" s="4">
        <v>44148</v>
      </c>
      <c r="C5031" t="s">
        <v>29346</v>
      </c>
      <c r="D5031" t="s">
        <v>29349</v>
      </c>
      <c r="E5031" s="1">
        <v>44416</v>
      </c>
      <c r="F5031" t="s">
        <v>74</v>
      </c>
      <c r="G5031" t="str">
        <f>_xlfn.XLOOKUP(C5031,customers!$A$2:$A$5902,customers!$B$2:$B$5902,,0)</f>
        <v>Connie Willis</v>
      </c>
      <c r="H5031" t="str">
        <f>_xlfn.XLOOKUP(C5031,customers!$A$2:$A$5902,customers!$G$2:$G$5902,,0)</f>
        <v>North</v>
      </c>
      <c r="I5031" t="str">
        <f>_xlfn.XLOOKUP(C5031,customers!$A$2:$A$5902,customers!$E$2:$E$5902,,0)</f>
        <v>Edwardsfort</v>
      </c>
      <c r="J5031" t="str">
        <f>INDEX(products!$B$2:$B$5902,MATCH(D5031,products!$A$2:$A$5902,0))</f>
        <v>Tech</v>
      </c>
      <c r="K5031" t="str">
        <f>INDEX(products!$C$2:$C$5902,MATCH(D5031,products!$A$2:$A$5902,0))</f>
        <v>Bkcs</v>
      </c>
      <c r="L5031" s="3">
        <f>INDEX(products!$E$2:$E$5902,MATCH(D5031,products!$A$2:$A$5902,0))</f>
        <v>4136.46</v>
      </c>
      <c r="M5031">
        <f>_xlfn.XLOOKUP(D5031,products!$A$2:$A$5902,products!$F$2:$F$5902)</f>
        <v>7</v>
      </c>
      <c r="N5031" s="3">
        <f t="shared" si="78"/>
        <v>590.9228571428572</v>
      </c>
      <c r="O5031" s="3" t="str" cm="1">
        <f t="array" ref="O5031">_xlfn.IFS(J5031="Furn","Furniture",J5031="Tech","Technology",J5031="OffSup","Office Supplies")</f>
        <v>Technology</v>
      </c>
      <c r="P5031" s="3" t="str" cm="1">
        <f t="array" ref="P5031">_xlfn.IFS(K5031="Bkcs","Bookcases",K5031="Phns","Phones",K5031="Acc","Accessories",K5031="Bndrs","Binders",K5031="Fstnrs","Fasteners")</f>
        <v>Bookcases</v>
      </c>
      <c r="Q5031" t="str">
        <f>IF(_xlfn.XLOOKUP(D5031,products!$A$2:$A$5902,products!$H$2:$H$5902,,0)=1,"Yes","No")</f>
        <v>Yes</v>
      </c>
    </row>
    <row r="5032" spans="1:17" x14ac:dyDescent="0.3">
      <c r="A5032" t="s">
        <v>29351</v>
      </c>
      <c r="B5032" s="4">
        <v>43657</v>
      </c>
      <c r="C5032" t="s">
        <v>29352</v>
      </c>
      <c r="D5032" t="s">
        <v>29354</v>
      </c>
      <c r="E5032" s="1">
        <v>43758</v>
      </c>
      <c r="F5032" t="s">
        <v>21</v>
      </c>
      <c r="G5032" t="str">
        <f>_xlfn.XLOOKUP(C5032,customers!$A$2:$A$5902,customers!$B$2:$B$5902,,0)</f>
        <v>Tina Jensen</v>
      </c>
      <c r="H5032" t="str">
        <f>_xlfn.XLOOKUP(C5032,customers!$A$2:$A$5902,customers!$G$2:$G$5902,,0)</f>
        <v>South</v>
      </c>
      <c r="I5032" t="str">
        <f>_xlfn.XLOOKUP(C5032,customers!$A$2:$A$5902,customers!$E$2:$E$5902,,0)</f>
        <v>Brittanyport</v>
      </c>
      <c r="J5032" t="str">
        <f>INDEX(products!$B$2:$B$5902,MATCH(D5032,products!$A$2:$A$5902,0))</f>
        <v>Tech</v>
      </c>
      <c r="K5032" t="str">
        <f>INDEX(products!$C$2:$C$5902,MATCH(D5032,products!$A$2:$A$5902,0))</f>
        <v>Fstnrs</v>
      </c>
      <c r="L5032" s="3">
        <f>INDEX(products!$E$2:$E$5902,MATCH(D5032,products!$A$2:$A$5902,0))</f>
        <v>1681.61</v>
      </c>
      <c r="M5032">
        <f>_xlfn.XLOOKUP(D5032,products!$A$2:$A$5902,products!$F$2:$F$5902)</f>
        <v>3</v>
      </c>
      <c r="N5032" s="3">
        <f t="shared" si="78"/>
        <v>560.53666666666663</v>
      </c>
      <c r="O5032" s="3" t="str" cm="1">
        <f t="array" ref="O5032">_xlfn.IFS(J5032="Furn","Furniture",J5032="Tech","Technology",J5032="OffSup","Office Supplies")</f>
        <v>Technology</v>
      </c>
      <c r="P5032" s="3" t="str" cm="1">
        <f t="array" ref="P5032">_xlfn.IFS(K5032="Bkcs","Bookcases",K5032="Phns","Phones",K5032="Acc","Accessories",K5032="Bndrs","Binders",K5032="Fstnrs","Fasteners")</f>
        <v>Fasteners</v>
      </c>
      <c r="Q5032" t="str">
        <f>IF(_xlfn.XLOOKUP(D5032,products!$A$2:$A$5902,products!$H$2:$H$5902,,0)=1,"Yes","No")</f>
        <v>Yes</v>
      </c>
    </row>
    <row r="5033" spans="1:17" x14ac:dyDescent="0.3">
      <c r="A5033" t="s">
        <v>29356</v>
      </c>
      <c r="B5033" s="4">
        <v>45063</v>
      </c>
      <c r="C5033" t="s">
        <v>29357</v>
      </c>
      <c r="D5033" t="s">
        <v>29359</v>
      </c>
      <c r="E5033" s="1">
        <v>45140</v>
      </c>
      <c r="F5033" t="s">
        <v>74</v>
      </c>
      <c r="G5033" t="str">
        <f>_xlfn.XLOOKUP(C5033,customers!$A$2:$A$5902,customers!$B$2:$B$5902,,0)</f>
        <v>Albert Duke</v>
      </c>
      <c r="H5033" t="str">
        <f>_xlfn.XLOOKUP(C5033,customers!$A$2:$A$5902,customers!$G$2:$G$5902,,0)</f>
        <v>North</v>
      </c>
      <c r="I5033" t="str">
        <f>_xlfn.XLOOKUP(C5033,customers!$A$2:$A$5902,customers!$E$2:$E$5902,,0)</f>
        <v>Jessicamouth</v>
      </c>
      <c r="J5033" t="str">
        <f>INDEX(products!$B$2:$B$5902,MATCH(D5033,products!$A$2:$A$5902,0))</f>
        <v>Tech</v>
      </c>
      <c r="K5033" t="str">
        <f>INDEX(products!$C$2:$C$5902,MATCH(D5033,products!$A$2:$A$5902,0))</f>
        <v>Acc</v>
      </c>
      <c r="L5033" s="3">
        <f>INDEX(products!$E$2:$E$5902,MATCH(D5033,products!$A$2:$A$5902,0))</f>
        <v>284.17</v>
      </c>
      <c r="M5033">
        <f>_xlfn.XLOOKUP(D5033,products!$A$2:$A$5902,products!$F$2:$F$5902)</f>
        <v>3</v>
      </c>
      <c r="N5033" s="3">
        <f t="shared" si="78"/>
        <v>94.723333333333343</v>
      </c>
      <c r="O5033" s="3" t="str" cm="1">
        <f t="array" ref="O5033">_xlfn.IFS(J5033="Furn","Furniture",J5033="Tech","Technology",J5033="OffSup","Office Supplies")</f>
        <v>Technology</v>
      </c>
      <c r="P5033" s="3" t="str" cm="1">
        <f t="array" ref="P5033">_xlfn.IFS(K5033="Bkcs","Bookcases",K5033="Phns","Phones",K5033="Acc","Accessories",K5033="Bndrs","Binders",K5033="Fstnrs","Fasteners")</f>
        <v>Accessories</v>
      </c>
      <c r="Q5033" t="str">
        <f>IF(_xlfn.XLOOKUP(D5033,products!$A$2:$A$5902,products!$H$2:$H$5902,,0)=1,"Yes","No")</f>
        <v>Yes</v>
      </c>
    </row>
    <row r="5034" spans="1:17" x14ac:dyDescent="0.3">
      <c r="A5034" t="s">
        <v>29361</v>
      </c>
      <c r="B5034" s="4">
        <v>45022</v>
      </c>
      <c r="C5034" t="s">
        <v>29362</v>
      </c>
      <c r="D5034" t="s">
        <v>29365</v>
      </c>
      <c r="E5034" s="1">
        <v>45207</v>
      </c>
      <c r="F5034" t="s">
        <v>21</v>
      </c>
      <c r="G5034" t="str">
        <f>_xlfn.XLOOKUP(C5034,customers!$A$2:$A$5902,customers!$B$2:$B$5902,,0)</f>
        <v>Matthew Shepard</v>
      </c>
      <c r="H5034" t="str">
        <f>_xlfn.XLOOKUP(C5034,customers!$A$2:$A$5902,customers!$G$2:$G$5902,,0)</f>
        <v>West</v>
      </c>
      <c r="I5034" t="str">
        <f>_xlfn.XLOOKUP(C5034,customers!$A$2:$A$5902,customers!$E$2:$E$5902,,0)</f>
        <v>Port Andreview</v>
      </c>
      <c r="J5034" t="str">
        <f>INDEX(products!$B$2:$B$5902,MATCH(D5034,products!$A$2:$A$5902,0))</f>
        <v>Furn</v>
      </c>
      <c r="K5034" t="str">
        <f>INDEX(products!$C$2:$C$5902,MATCH(D5034,products!$A$2:$A$5902,0))</f>
        <v>Phns</v>
      </c>
      <c r="L5034" s="3">
        <f>INDEX(products!$E$2:$E$5902,MATCH(D5034,products!$A$2:$A$5902,0))</f>
        <v>2911.13</v>
      </c>
      <c r="M5034">
        <f>_xlfn.XLOOKUP(D5034,products!$A$2:$A$5902,products!$F$2:$F$5902)</f>
        <v>6</v>
      </c>
      <c r="N5034" s="3">
        <f t="shared" si="78"/>
        <v>485.18833333333333</v>
      </c>
      <c r="O5034" s="3" t="str" cm="1">
        <f t="array" ref="O5034">_xlfn.IFS(J5034="Furn","Furniture",J5034="Tech","Technology",J5034="OffSup","Office Supplies")</f>
        <v>Furniture</v>
      </c>
      <c r="P5034" s="3" t="str" cm="1">
        <f t="array" ref="P5034">_xlfn.IFS(K5034="Bkcs","Bookcases",K5034="Phns","Phones",K5034="Acc","Accessories",K5034="Bndrs","Binders",K5034="Fstnrs","Fasteners")</f>
        <v>Phones</v>
      </c>
      <c r="Q5034" t="str">
        <f>IF(_xlfn.XLOOKUP(D5034,products!$A$2:$A$5902,products!$H$2:$H$5902,,0)=1,"Yes","No")</f>
        <v>No</v>
      </c>
    </row>
    <row r="5035" spans="1:17" x14ac:dyDescent="0.3">
      <c r="A5035" t="s">
        <v>29367</v>
      </c>
      <c r="B5035" s="4">
        <v>44202</v>
      </c>
      <c r="C5035" t="s">
        <v>29368</v>
      </c>
      <c r="D5035" t="s">
        <v>29370</v>
      </c>
      <c r="E5035" s="1">
        <v>44335</v>
      </c>
      <c r="F5035" t="s">
        <v>74</v>
      </c>
      <c r="G5035" t="str">
        <f>_xlfn.XLOOKUP(C5035,customers!$A$2:$A$5902,customers!$B$2:$B$5902,,0)</f>
        <v>Shelly Downs</v>
      </c>
      <c r="H5035" t="str">
        <f>_xlfn.XLOOKUP(C5035,customers!$A$2:$A$5902,customers!$G$2:$G$5902,,0)</f>
        <v>South</v>
      </c>
      <c r="I5035" t="str">
        <f>_xlfn.XLOOKUP(C5035,customers!$A$2:$A$5902,customers!$E$2:$E$5902,,0)</f>
        <v>East Edward</v>
      </c>
      <c r="J5035" t="str">
        <f>INDEX(products!$B$2:$B$5902,MATCH(D5035,products!$A$2:$A$5902,0))</f>
        <v>Furn</v>
      </c>
      <c r="K5035" t="str">
        <f>INDEX(products!$C$2:$C$5902,MATCH(D5035,products!$A$2:$A$5902,0))</f>
        <v>Bkcs</v>
      </c>
      <c r="L5035" s="3">
        <f>INDEX(products!$E$2:$E$5902,MATCH(D5035,products!$A$2:$A$5902,0))</f>
        <v>3461.61</v>
      </c>
      <c r="M5035">
        <f>_xlfn.XLOOKUP(D5035,products!$A$2:$A$5902,products!$F$2:$F$5902)</f>
        <v>8</v>
      </c>
      <c r="N5035" s="3">
        <f t="shared" si="78"/>
        <v>432.70125000000002</v>
      </c>
      <c r="O5035" s="3" t="str" cm="1">
        <f t="array" ref="O5035">_xlfn.IFS(J5035="Furn","Furniture",J5035="Tech","Technology",J5035="OffSup","Office Supplies")</f>
        <v>Furniture</v>
      </c>
      <c r="P5035" s="3" t="str" cm="1">
        <f t="array" ref="P5035">_xlfn.IFS(K5035="Bkcs","Bookcases",K5035="Phns","Phones",K5035="Acc","Accessories",K5035="Bndrs","Binders",K5035="Fstnrs","Fasteners")</f>
        <v>Bookcases</v>
      </c>
      <c r="Q5035" t="str">
        <f>IF(_xlfn.XLOOKUP(D5035,products!$A$2:$A$5902,products!$H$2:$H$5902,,0)=1,"Yes","No")</f>
        <v>No</v>
      </c>
    </row>
    <row r="5036" spans="1:17" x14ac:dyDescent="0.3">
      <c r="A5036" t="s">
        <v>29372</v>
      </c>
      <c r="B5036" s="4">
        <v>44907</v>
      </c>
      <c r="C5036" t="s">
        <v>29373</v>
      </c>
      <c r="D5036" t="s">
        <v>29376</v>
      </c>
      <c r="E5036" s="1">
        <v>44991</v>
      </c>
      <c r="F5036" t="s">
        <v>35</v>
      </c>
      <c r="G5036" t="str">
        <f>_xlfn.XLOOKUP(C5036,customers!$A$2:$A$5902,customers!$B$2:$B$5902,,0)</f>
        <v>Kristi Welch</v>
      </c>
      <c r="H5036" t="str">
        <f>_xlfn.XLOOKUP(C5036,customers!$A$2:$A$5902,customers!$G$2:$G$5902,,0)</f>
        <v>East</v>
      </c>
      <c r="I5036" t="str">
        <f>_xlfn.XLOOKUP(C5036,customers!$A$2:$A$5902,customers!$E$2:$E$5902,,0)</f>
        <v>Lake Sarahside</v>
      </c>
      <c r="J5036" t="str">
        <f>INDEX(products!$B$2:$B$5902,MATCH(D5036,products!$A$2:$A$5902,0))</f>
        <v>Furn</v>
      </c>
      <c r="K5036" t="str">
        <f>INDEX(products!$C$2:$C$5902,MATCH(D5036,products!$A$2:$A$5902,0))</f>
        <v>Phns</v>
      </c>
      <c r="L5036" s="3">
        <f>INDEX(products!$E$2:$E$5902,MATCH(D5036,products!$A$2:$A$5902,0))</f>
        <v>4886.47</v>
      </c>
      <c r="M5036">
        <f>_xlfn.XLOOKUP(D5036,products!$A$2:$A$5902,products!$F$2:$F$5902)</f>
        <v>3</v>
      </c>
      <c r="N5036" s="3">
        <f t="shared" si="78"/>
        <v>1628.8233333333335</v>
      </c>
      <c r="O5036" s="3" t="str" cm="1">
        <f t="array" ref="O5036">_xlfn.IFS(J5036="Furn","Furniture",J5036="Tech","Technology",J5036="OffSup","Office Supplies")</f>
        <v>Furniture</v>
      </c>
      <c r="P5036" s="3" t="str" cm="1">
        <f t="array" ref="P5036">_xlfn.IFS(K5036="Bkcs","Bookcases",K5036="Phns","Phones",K5036="Acc","Accessories",K5036="Bndrs","Binders",K5036="Fstnrs","Fasteners")</f>
        <v>Phones</v>
      </c>
      <c r="Q5036" t="str">
        <f>IF(_xlfn.XLOOKUP(D5036,products!$A$2:$A$5902,products!$H$2:$H$5902,,0)=1,"Yes","No")</f>
        <v>Yes</v>
      </c>
    </row>
    <row r="5037" spans="1:17" x14ac:dyDescent="0.3">
      <c r="A5037" t="s">
        <v>29378</v>
      </c>
      <c r="B5037" s="4">
        <v>44582</v>
      </c>
      <c r="C5037" t="s">
        <v>29379</v>
      </c>
      <c r="D5037" t="s">
        <v>29381</v>
      </c>
      <c r="E5037" s="1">
        <v>44852</v>
      </c>
      <c r="F5037" t="s">
        <v>35</v>
      </c>
      <c r="G5037" t="str">
        <f>_xlfn.XLOOKUP(C5037,customers!$A$2:$A$5902,customers!$B$2:$B$5902,,0)</f>
        <v>Nancy Sweeney</v>
      </c>
      <c r="H5037" t="str">
        <f>_xlfn.XLOOKUP(C5037,customers!$A$2:$A$5902,customers!$G$2:$G$5902,,0)</f>
        <v>East</v>
      </c>
      <c r="I5037" t="str">
        <f>_xlfn.XLOOKUP(C5037,customers!$A$2:$A$5902,customers!$E$2:$E$5902,,0)</f>
        <v>New Bruce</v>
      </c>
      <c r="J5037" t="str">
        <f>INDEX(products!$B$2:$B$5902,MATCH(D5037,products!$A$2:$A$5902,0))</f>
        <v>Furn</v>
      </c>
      <c r="K5037" t="str">
        <f>INDEX(products!$C$2:$C$5902,MATCH(D5037,products!$A$2:$A$5902,0))</f>
        <v>Fstnrs</v>
      </c>
      <c r="L5037" s="3">
        <f>INDEX(products!$E$2:$E$5902,MATCH(D5037,products!$A$2:$A$5902,0))</f>
        <v>2422.2800000000002</v>
      </c>
      <c r="M5037">
        <f>_xlfn.XLOOKUP(D5037,products!$A$2:$A$5902,products!$F$2:$F$5902)</f>
        <v>4</v>
      </c>
      <c r="N5037" s="3">
        <f t="shared" si="78"/>
        <v>605.57000000000005</v>
      </c>
      <c r="O5037" s="3" t="str" cm="1">
        <f t="array" ref="O5037">_xlfn.IFS(J5037="Furn","Furniture",J5037="Tech","Technology",J5037="OffSup","Office Supplies")</f>
        <v>Furniture</v>
      </c>
      <c r="P5037" s="3" t="str" cm="1">
        <f t="array" ref="P5037">_xlfn.IFS(K5037="Bkcs","Bookcases",K5037="Phns","Phones",K5037="Acc","Accessories",K5037="Bndrs","Binders",K5037="Fstnrs","Fasteners")</f>
        <v>Fasteners</v>
      </c>
      <c r="Q5037" t="str">
        <f>IF(_xlfn.XLOOKUP(D5037,products!$A$2:$A$5902,products!$H$2:$H$5902,,0)=1,"Yes","No")</f>
        <v>No</v>
      </c>
    </row>
    <row r="5038" spans="1:17" x14ac:dyDescent="0.3">
      <c r="A5038" t="s">
        <v>29383</v>
      </c>
      <c r="B5038" s="4">
        <v>44949</v>
      </c>
      <c r="C5038" t="s">
        <v>29384</v>
      </c>
      <c r="D5038" t="s">
        <v>29387</v>
      </c>
      <c r="E5038" s="1">
        <v>45126</v>
      </c>
      <c r="F5038" t="s">
        <v>21</v>
      </c>
      <c r="G5038" t="str">
        <f>_xlfn.XLOOKUP(C5038,customers!$A$2:$A$5902,customers!$B$2:$B$5902,,0)</f>
        <v>Willie Carter</v>
      </c>
      <c r="H5038" t="str">
        <f>_xlfn.XLOOKUP(C5038,customers!$A$2:$A$5902,customers!$G$2:$G$5902,,0)</f>
        <v>East</v>
      </c>
      <c r="I5038" t="str">
        <f>_xlfn.XLOOKUP(C5038,customers!$A$2:$A$5902,customers!$E$2:$E$5902,,0)</f>
        <v>West Brandonchester</v>
      </c>
      <c r="J5038" t="str">
        <f>INDEX(products!$B$2:$B$5902,MATCH(D5038,products!$A$2:$A$5902,0))</f>
        <v>Furn</v>
      </c>
      <c r="K5038" t="str">
        <f>INDEX(products!$C$2:$C$5902,MATCH(D5038,products!$A$2:$A$5902,0))</f>
        <v>Acc</v>
      </c>
      <c r="L5038" s="3">
        <f>INDEX(products!$E$2:$E$5902,MATCH(D5038,products!$A$2:$A$5902,0))</f>
        <v>2771.76</v>
      </c>
      <c r="M5038">
        <f>_xlfn.XLOOKUP(D5038,products!$A$2:$A$5902,products!$F$2:$F$5902)</f>
        <v>8</v>
      </c>
      <c r="N5038" s="3">
        <f t="shared" si="78"/>
        <v>346.47</v>
      </c>
      <c r="O5038" s="3" t="str" cm="1">
        <f t="array" ref="O5038">_xlfn.IFS(J5038="Furn","Furniture",J5038="Tech","Technology",J5038="OffSup","Office Supplies")</f>
        <v>Furniture</v>
      </c>
      <c r="P5038" s="3" t="str" cm="1">
        <f t="array" ref="P5038">_xlfn.IFS(K5038="Bkcs","Bookcases",K5038="Phns","Phones",K5038="Acc","Accessories",K5038="Bndrs","Binders",K5038="Fstnrs","Fasteners")</f>
        <v>Accessories</v>
      </c>
      <c r="Q5038" t="str">
        <f>IF(_xlfn.XLOOKUP(D5038,products!$A$2:$A$5902,products!$H$2:$H$5902,,0)=1,"Yes","No")</f>
        <v>Yes</v>
      </c>
    </row>
    <row r="5039" spans="1:17" x14ac:dyDescent="0.3">
      <c r="A5039" t="s">
        <v>29389</v>
      </c>
      <c r="B5039" s="4">
        <v>44635</v>
      </c>
      <c r="C5039" t="s">
        <v>29390</v>
      </c>
      <c r="D5039" t="s">
        <v>29392</v>
      </c>
      <c r="E5039" s="1">
        <v>44862</v>
      </c>
      <c r="F5039" t="s">
        <v>35</v>
      </c>
      <c r="G5039" t="str">
        <f>_xlfn.XLOOKUP(C5039,customers!$A$2:$A$5902,customers!$B$2:$B$5902,,0)</f>
        <v>Eric Brown</v>
      </c>
      <c r="H5039" t="str">
        <f>_xlfn.XLOOKUP(C5039,customers!$A$2:$A$5902,customers!$G$2:$G$5902,,0)</f>
        <v>West</v>
      </c>
      <c r="I5039" t="str">
        <f>_xlfn.XLOOKUP(C5039,customers!$A$2:$A$5902,customers!$E$2:$E$5902,,0)</f>
        <v>East Alexis</v>
      </c>
      <c r="J5039" t="str">
        <f>INDEX(products!$B$2:$B$5902,MATCH(D5039,products!$A$2:$A$5902,0))</f>
        <v>OffSup</v>
      </c>
      <c r="K5039" t="str">
        <f>INDEX(products!$C$2:$C$5902,MATCH(D5039,products!$A$2:$A$5902,0))</f>
        <v>Bkcs</v>
      </c>
      <c r="L5039" s="3">
        <f>INDEX(products!$E$2:$E$5902,MATCH(D5039,products!$A$2:$A$5902,0))</f>
        <v>4557.5600000000004</v>
      </c>
      <c r="M5039">
        <f>_xlfn.XLOOKUP(D5039,products!$A$2:$A$5902,products!$F$2:$F$5902)</f>
        <v>4</v>
      </c>
      <c r="N5039" s="3">
        <f t="shared" si="78"/>
        <v>1139.3900000000001</v>
      </c>
      <c r="O5039" s="3" t="str" cm="1">
        <f t="array" ref="O5039">_xlfn.IFS(J5039="Furn","Furniture",J5039="Tech","Technology",J5039="OffSup","Office Supplies")</f>
        <v>Office Supplies</v>
      </c>
      <c r="P5039" s="3" t="str" cm="1">
        <f t="array" ref="P5039">_xlfn.IFS(K5039="Bkcs","Bookcases",K5039="Phns","Phones",K5039="Acc","Accessories",K5039="Bndrs","Binders",K5039="Fstnrs","Fasteners")</f>
        <v>Bookcases</v>
      </c>
      <c r="Q5039" t="str">
        <f>IF(_xlfn.XLOOKUP(D5039,products!$A$2:$A$5902,products!$H$2:$H$5902,,0)=1,"Yes","No")</f>
        <v>No</v>
      </c>
    </row>
    <row r="5040" spans="1:17" x14ac:dyDescent="0.3">
      <c r="A5040" t="s">
        <v>29394</v>
      </c>
      <c r="B5040" s="4">
        <v>43951</v>
      </c>
      <c r="C5040" t="s">
        <v>29395</v>
      </c>
      <c r="D5040" t="s">
        <v>29398</v>
      </c>
      <c r="E5040" s="1">
        <v>44247</v>
      </c>
      <c r="F5040" t="s">
        <v>21</v>
      </c>
      <c r="G5040" t="str">
        <f>_xlfn.XLOOKUP(C5040,customers!$A$2:$A$5902,customers!$B$2:$B$5902,,0)</f>
        <v>Ryan White</v>
      </c>
      <c r="H5040" t="str">
        <f>_xlfn.XLOOKUP(C5040,customers!$A$2:$A$5902,customers!$G$2:$G$5902,,0)</f>
        <v>South</v>
      </c>
      <c r="I5040" t="str">
        <f>_xlfn.XLOOKUP(C5040,customers!$A$2:$A$5902,customers!$E$2:$E$5902,,0)</f>
        <v>Butlermouth</v>
      </c>
      <c r="J5040" t="str">
        <f>INDEX(products!$B$2:$B$5902,MATCH(D5040,products!$A$2:$A$5902,0))</f>
        <v>Furn</v>
      </c>
      <c r="K5040" t="str">
        <f>INDEX(products!$C$2:$C$5902,MATCH(D5040,products!$A$2:$A$5902,0))</f>
        <v>Fstnrs</v>
      </c>
      <c r="L5040" s="3">
        <f>INDEX(products!$E$2:$E$5902,MATCH(D5040,products!$A$2:$A$5902,0))</f>
        <v>4679.9399999999996</v>
      </c>
      <c r="M5040">
        <f>_xlfn.XLOOKUP(D5040,products!$A$2:$A$5902,products!$F$2:$F$5902)</f>
        <v>9</v>
      </c>
      <c r="N5040" s="3">
        <f t="shared" si="78"/>
        <v>519.99333333333334</v>
      </c>
      <c r="O5040" s="3" t="str" cm="1">
        <f t="array" ref="O5040">_xlfn.IFS(J5040="Furn","Furniture",J5040="Tech","Technology",J5040="OffSup","Office Supplies")</f>
        <v>Furniture</v>
      </c>
      <c r="P5040" s="3" t="str" cm="1">
        <f t="array" ref="P5040">_xlfn.IFS(K5040="Bkcs","Bookcases",K5040="Phns","Phones",K5040="Acc","Accessories",K5040="Bndrs","Binders",K5040="Fstnrs","Fasteners")</f>
        <v>Fasteners</v>
      </c>
      <c r="Q5040" t="str">
        <f>IF(_xlfn.XLOOKUP(D5040,products!$A$2:$A$5902,products!$H$2:$H$5902,,0)=1,"Yes","No")</f>
        <v>No</v>
      </c>
    </row>
    <row r="5041" spans="1:17" x14ac:dyDescent="0.3">
      <c r="A5041" t="s">
        <v>29400</v>
      </c>
      <c r="B5041" s="4">
        <v>43615</v>
      </c>
      <c r="C5041" t="s">
        <v>29401</v>
      </c>
      <c r="D5041" t="s">
        <v>29404</v>
      </c>
      <c r="E5041" s="1">
        <v>43884</v>
      </c>
      <c r="F5041" t="s">
        <v>35</v>
      </c>
      <c r="G5041" t="str">
        <f>_xlfn.XLOOKUP(C5041,customers!$A$2:$A$5902,customers!$B$2:$B$5902,,0)</f>
        <v>Maria Parks</v>
      </c>
      <c r="H5041" t="str">
        <f>_xlfn.XLOOKUP(C5041,customers!$A$2:$A$5902,customers!$G$2:$G$5902,,0)</f>
        <v>North</v>
      </c>
      <c r="I5041" t="str">
        <f>_xlfn.XLOOKUP(C5041,customers!$A$2:$A$5902,customers!$E$2:$E$5902,,0)</f>
        <v>East Melaniemouth</v>
      </c>
      <c r="J5041" t="str">
        <f>INDEX(products!$B$2:$B$5902,MATCH(D5041,products!$A$2:$A$5902,0))</f>
        <v>Tech</v>
      </c>
      <c r="K5041" t="str">
        <f>INDEX(products!$C$2:$C$5902,MATCH(D5041,products!$A$2:$A$5902,0))</f>
        <v>Bndrs</v>
      </c>
      <c r="L5041" s="3">
        <f>INDEX(products!$E$2:$E$5902,MATCH(D5041,products!$A$2:$A$5902,0))</f>
        <v>4543.17</v>
      </c>
      <c r="M5041">
        <f>_xlfn.XLOOKUP(D5041,products!$A$2:$A$5902,products!$F$2:$F$5902)</f>
        <v>7</v>
      </c>
      <c r="N5041" s="3">
        <f t="shared" si="78"/>
        <v>649.02428571428572</v>
      </c>
      <c r="O5041" s="3" t="str" cm="1">
        <f t="array" ref="O5041">_xlfn.IFS(J5041="Furn","Furniture",J5041="Tech","Technology",J5041="OffSup","Office Supplies")</f>
        <v>Technology</v>
      </c>
      <c r="P5041" s="3" t="str" cm="1">
        <f t="array" ref="P5041">_xlfn.IFS(K5041="Bkcs","Bookcases",K5041="Phns","Phones",K5041="Acc","Accessories",K5041="Bndrs","Binders",K5041="Fstnrs","Fasteners")</f>
        <v>Binders</v>
      </c>
      <c r="Q5041" t="str">
        <f>IF(_xlfn.XLOOKUP(D5041,products!$A$2:$A$5902,products!$H$2:$H$5902,,0)=1,"Yes","No")</f>
        <v>Yes</v>
      </c>
    </row>
    <row r="5042" spans="1:17" x14ac:dyDescent="0.3">
      <c r="A5042" t="s">
        <v>29406</v>
      </c>
      <c r="B5042" s="4">
        <v>45306</v>
      </c>
      <c r="C5042" t="s">
        <v>29407</v>
      </c>
      <c r="D5042" t="s">
        <v>29409</v>
      </c>
      <c r="E5042" s="1">
        <v>45527</v>
      </c>
      <c r="F5042" t="s">
        <v>74</v>
      </c>
      <c r="G5042" t="str">
        <f>_xlfn.XLOOKUP(C5042,customers!$A$2:$A$5902,customers!$B$2:$B$5902,,0)</f>
        <v>Corey Todd</v>
      </c>
      <c r="H5042" t="str">
        <f>_xlfn.XLOOKUP(C5042,customers!$A$2:$A$5902,customers!$G$2:$G$5902,,0)</f>
        <v>West</v>
      </c>
      <c r="I5042" t="str">
        <f>_xlfn.XLOOKUP(C5042,customers!$A$2:$A$5902,customers!$E$2:$E$5902,,0)</f>
        <v>East Paul</v>
      </c>
      <c r="J5042" t="str">
        <f>INDEX(products!$B$2:$B$5902,MATCH(D5042,products!$A$2:$A$5902,0))</f>
        <v>Tech</v>
      </c>
      <c r="K5042" t="str">
        <f>INDEX(products!$C$2:$C$5902,MATCH(D5042,products!$A$2:$A$5902,0))</f>
        <v>Bkcs</v>
      </c>
      <c r="L5042" s="3">
        <f>INDEX(products!$E$2:$E$5902,MATCH(D5042,products!$A$2:$A$5902,0))</f>
        <v>2865.45</v>
      </c>
      <c r="M5042">
        <f>_xlfn.XLOOKUP(D5042,products!$A$2:$A$5902,products!$F$2:$F$5902)</f>
        <v>2</v>
      </c>
      <c r="N5042" s="3">
        <f t="shared" si="78"/>
        <v>1432.7249999999999</v>
      </c>
      <c r="O5042" s="3" t="str" cm="1">
        <f t="array" ref="O5042">_xlfn.IFS(J5042="Furn","Furniture",J5042="Tech","Technology",J5042="OffSup","Office Supplies")</f>
        <v>Technology</v>
      </c>
      <c r="P5042" s="3" t="str" cm="1">
        <f t="array" ref="P5042">_xlfn.IFS(K5042="Bkcs","Bookcases",K5042="Phns","Phones",K5042="Acc","Accessories",K5042="Bndrs","Binders",K5042="Fstnrs","Fasteners")</f>
        <v>Bookcases</v>
      </c>
      <c r="Q5042" t="str">
        <f>IF(_xlfn.XLOOKUP(D5042,products!$A$2:$A$5902,products!$H$2:$H$5902,,0)=1,"Yes","No")</f>
        <v>No</v>
      </c>
    </row>
    <row r="5043" spans="1:17" x14ac:dyDescent="0.3">
      <c r="A5043" t="s">
        <v>29411</v>
      </c>
      <c r="B5043" s="4">
        <v>44821</v>
      </c>
      <c r="C5043" t="s">
        <v>29412</v>
      </c>
      <c r="D5043" t="s">
        <v>29415</v>
      </c>
      <c r="E5043" s="1">
        <v>44870</v>
      </c>
      <c r="F5043" t="s">
        <v>74</v>
      </c>
      <c r="G5043" t="str">
        <f>_xlfn.XLOOKUP(C5043,customers!$A$2:$A$5902,customers!$B$2:$B$5902,,0)</f>
        <v>Joseph Rosario</v>
      </c>
      <c r="H5043" t="str">
        <f>_xlfn.XLOOKUP(C5043,customers!$A$2:$A$5902,customers!$G$2:$G$5902,,0)</f>
        <v>East</v>
      </c>
      <c r="I5043" t="str">
        <f>_xlfn.XLOOKUP(C5043,customers!$A$2:$A$5902,customers!$E$2:$E$5902,,0)</f>
        <v>New Ryanhaven</v>
      </c>
      <c r="J5043" t="str">
        <f>INDEX(products!$B$2:$B$5902,MATCH(D5043,products!$A$2:$A$5902,0))</f>
        <v>OffSup</v>
      </c>
      <c r="K5043" t="str">
        <f>INDEX(products!$C$2:$C$5902,MATCH(D5043,products!$A$2:$A$5902,0))</f>
        <v>Phns</v>
      </c>
      <c r="L5043" s="3">
        <f>INDEX(products!$E$2:$E$5902,MATCH(D5043,products!$A$2:$A$5902,0))</f>
        <v>963.67</v>
      </c>
      <c r="M5043">
        <f>_xlfn.XLOOKUP(D5043,products!$A$2:$A$5902,products!$F$2:$F$5902)</f>
        <v>10</v>
      </c>
      <c r="N5043" s="3">
        <f t="shared" si="78"/>
        <v>96.36699999999999</v>
      </c>
      <c r="O5043" s="3" t="str" cm="1">
        <f t="array" ref="O5043">_xlfn.IFS(J5043="Furn","Furniture",J5043="Tech","Technology",J5043="OffSup","Office Supplies")</f>
        <v>Office Supplies</v>
      </c>
      <c r="P5043" s="3" t="str" cm="1">
        <f t="array" ref="P5043">_xlfn.IFS(K5043="Bkcs","Bookcases",K5043="Phns","Phones",K5043="Acc","Accessories",K5043="Bndrs","Binders",K5043="Fstnrs","Fasteners")</f>
        <v>Phones</v>
      </c>
      <c r="Q5043" t="str">
        <f>IF(_xlfn.XLOOKUP(D5043,products!$A$2:$A$5902,products!$H$2:$H$5902,,0)=1,"Yes","No")</f>
        <v>Yes</v>
      </c>
    </row>
    <row r="5044" spans="1:17" x14ac:dyDescent="0.3">
      <c r="A5044" t="s">
        <v>29417</v>
      </c>
      <c r="B5044" s="4">
        <v>44965</v>
      </c>
      <c r="C5044" t="s">
        <v>29418</v>
      </c>
      <c r="D5044" t="s">
        <v>29420</v>
      </c>
      <c r="E5044" s="1">
        <v>45012</v>
      </c>
      <c r="F5044" t="s">
        <v>21</v>
      </c>
      <c r="G5044" t="str">
        <f>_xlfn.XLOOKUP(C5044,customers!$A$2:$A$5902,customers!$B$2:$B$5902,,0)</f>
        <v>Daniel Rodriguez</v>
      </c>
      <c r="H5044" t="str">
        <f>_xlfn.XLOOKUP(C5044,customers!$A$2:$A$5902,customers!$G$2:$G$5902,,0)</f>
        <v>South</v>
      </c>
      <c r="I5044" t="str">
        <f>_xlfn.XLOOKUP(C5044,customers!$A$2:$A$5902,customers!$E$2:$E$5902,,0)</f>
        <v>Annaburgh</v>
      </c>
      <c r="J5044" t="str">
        <f>INDEX(products!$B$2:$B$5902,MATCH(D5044,products!$A$2:$A$5902,0))</f>
        <v>Furn</v>
      </c>
      <c r="K5044" t="str">
        <f>INDEX(products!$C$2:$C$5902,MATCH(D5044,products!$A$2:$A$5902,0))</f>
        <v>Bkcs</v>
      </c>
      <c r="L5044" s="3">
        <f>INDEX(products!$E$2:$E$5902,MATCH(D5044,products!$A$2:$A$5902,0))</f>
        <v>3092.73</v>
      </c>
      <c r="M5044">
        <f>_xlfn.XLOOKUP(D5044,products!$A$2:$A$5902,products!$F$2:$F$5902)</f>
        <v>8</v>
      </c>
      <c r="N5044" s="3">
        <f t="shared" si="78"/>
        <v>386.59125</v>
      </c>
      <c r="O5044" s="3" t="str" cm="1">
        <f t="array" ref="O5044">_xlfn.IFS(J5044="Furn","Furniture",J5044="Tech","Technology",J5044="OffSup","Office Supplies")</f>
        <v>Furniture</v>
      </c>
      <c r="P5044" s="3" t="str" cm="1">
        <f t="array" ref="P5044">_xlfn.IFS(K5044="Bkcs","Bookcases",K5044="Phns","Phones",K5044="Acc","Accessories",K5044="Bndrs","Binders",K5044="Fstnrs","Fasteners")</f>
        <v>Bookcases</v>
      </c>
      <c r="Q5044" t="str">
        <f>IF(_xlfn.XLOOKUP(D5044,products!$A$2:$A$5902,products!$H$2:$H$5902,,0)=1,"Yes","No")</f>
        <v>No</v>
      </c>
    </row>
    <row r="5045" spans="1:17" x14ac:dyDescent="0.3">
      <c r="A5045" t="s">
        <v>29422</v>
      </c>
      <c r="B5045" s="4">
        <v>43881</v>
      </c>
      <c r="C5045" s="2" t="s">
        <v>29423</v>
      </c>
      <c r="D5045" t="s">
        <v>29426</v>
      </c>
      <c r="E5045" s="1">
        <v>44086</v>
      </c>
      <c r="F5045" t="s">
        <v>35</v>
      </c>
      <c r="G5045" t="str">
        <f>_xlfn.XLOOKUP(C5045,customers!$A$2:$A$5902,customers!$B$2:$B$5902,,0)</f>
        <v>Kathleen Simmons</v>
      </c>
      <c r="H5045" t="str">
        <f>_xlfn.XLOOKUP(C5045,customers!$A$2:$A$5902,customers!$G$2:$G$5902,,0)</f>
        <v>West</v>
      </c>
      <c r="I5045" t="str">
        <f>_xlfn.XLOOKUP(C5045,customers!$A$2:$A$5902,customers!$E$2:$E$5902,,0)</f>
        <v>Sarahfurt</v>
      </c>
      <c r="J5045" t="str">
        <f>INDEX(products!$B$2:$B$5902,MATCH(D5045,products!$A$2:$A$5902,0))</f>
        <v>Tech</v>
      </c>
      <c r="K5045" t="str">
        <f>INDEX(products!$C$2:$C$5902,MATCH(D5045,products!$A$2:$A$5902,0))</f>
        <v>Fstnrs</v>
      </c>
      <c r="L5045" s="3">
        <f>INDEX(products!$E$2:$E$5902,MATCH(D5045,products!$A$2:$A$5902,0))</f>
        <v>1601.69</v>
      </c>
      <c r="M5045">
        <f>_xlfn.XLOOKUP(D5045,products!$A$2:$A$5902,products!$F$2:$F$5902)</f>
        <v>4</v>
      </c>
      <c r="N5045" s="3">
        <f t="shared" si="78"/>
        <v>400.42250000000001</v>
      </c>
      <c r="O5045" s="3" t="str" cm="1">
        <f t="array" ref="O5045">_xlfn.IFS(J5045="Furn","Furniture",J5045="Tech","Technology",J5045="OffSup","Office Supplies")</f>
        <v>Technology</v>
      </c>
      <c r="P5045" s="3" t="str" cm="1">
        <f t="array" ref="P5045">_xlfn.IFS(K5045="Bkcs","Bookcases",K5045="Phns","Phones",K5045="Acc","Accessories",K5045="Bndrs","Binders",K5045="Fstnrs","Fasteners")</f>
        <v>Fasteners</v>
      </c>
      <c r="Q5045" t="str">
        <f>IF(_xlfn.XLOOKUP(D5045,products!$A$2:$A$5902,products!$H$2:$H$5902,,0)=1,"Yes","No")</f>
        <v>Yes</v>
      </c>
    </row>
    <row r="5046" spans="1:17" x14ac:dyDescent="0.3">
      <c r="A5046" t="s">
        <v>29428</v>
      </c>
      <c r="B5046" s="4">
        <v>44696</v>
      </c>
      <c r="C5046" t="s">
        <v>29429</v>
      </c>
      <c r="D5046" t="s">
        <v>29432</v>
      </c>
      <c r="E5046" s="1">
        <v>44862</v>
      </c>
      <c r="F5046" t="s">
        <v>74</v>
      </c>
      <c r="G5046" t="str">
        <f>_xlfn.XLOOKUP(C5046,customers!$A$2:$A$5902,customers!$B$2:$B$5902,,0)</f>
        <v>Dr. Thomas Johnson</v>
      </c>
      <c r="H5046" t="str">
        <f>_xlfn.XLOOKUP(C5046,customers!$A$2:$A$5902,customers!$G$2:$G$5902,,0)</f>
        <v>South</v>
      </c>
      <c r="I5046" t="str">
        <f>_xlfn.XLOOKUP(C5046,customers!$A$2:$A$5902,customers!$E$2:$E$5902,,0)</f>
        <v>West Ashleyfurt</v>
      </c>
      <c r="J5046" t="str">
        <f>INDEX(products!$B$2:$B$5902,MATCH(D5046,products!$A$2:$A$5902,0))</f>
        <v>Furn</v>
      </c>
      <c r="K5046" t="str">
        <f>INDEX(products!$C$2:$C$5902,MATCH(D5046,products!$A$2:$A$5902,0))</f>
        <v>Fstnrs</v>
      </c>
      <c r="L5046" s="3">
        <f>INDEX(products!$E$2:$E$5902,MATCH(D5046,products!$A$2:$A$5902,0))</f>
        <v>860.29</v>
      </c>
      <c r="M5046">
        <f>_xlfn.XLOOKUP(D5046,products!$A$2:$A$5902,products!$F$2:$F$5902)</f>
        <v>8</v>
      </c>
      <c r="N5046" s="3">
        <f t="shared" si="78"/>
        <v>107.53625</v>
      </c>
      <c r="O5046" s="3" t="str" cm="1">
        <f t="array" ref="O5046">_xlfn.IFS(J5046="Furn","Furniture",J5046="Tech","Technology",J5046="OffSup","Office Supplies")</f>
        <v>Furniture</v>
      </c>
      <c r="P5046" s="3" t="str" cm="1">
        <f t="array" ref="P5046">_xlfn.IFS(K5046="Bkcs","Bookcases",K5046="Phns","Phones",K5046="Acc","Accessories",K5046="Bndrs","Binders",K5046="Fstnrs","Fasteners")</f>
        <v>Fasteners</v>
      </c>
      <c r="Q5046" t="str">
        <f>IF(_xlfn.XLOOKUP(D5046,products!$A$2:$A$5902,products!$H$2:$H$5902,,0)=1,"Yes","No")</f>
        <v>Yes</v>
      </c>
    </row>
    <row r="5047" spans="1:17" x14ac:dyDescent="0.3">
      <c r="A5047" t="s">
        <v>29434</v>
      </c>
      <c r="B5047" s="4">
        <v>44594</v>
      </c>
      <c r="C5047" t="s">
        <v>29435</v>
      </c>
      <c r="D5047" t="s">
        <v>29438</v>
      </c>
      <c r="E5047" s="1">
        <v>44609</v>
      </c>
      <c r="F5047" t="s">
        <v>74</v>
      </c>
      <c r="G5047" t="str">
        <f>_xlfn.XLOOKUP(C5047,customers!$A$2:$A$5902,customers!$B$2:$B$5902,,0)</f>
        <v>Heather Jacobs</v>
      </c>
      <c r="H5047" t="str">
        <f>_xlfn.XLOOKUP(C5047,customers!$A$2:$A$5902,customers!$G$2:$G$5902,,0)</f>
        <v>East</v>
      </c>
      <c r="I5047" t="str">
        <f>_xlfn.XLOOKUP(C5047,customers!$A$2:$A$5902,customers!$E$2:$E$5902,,0)</f>
        <v>South Nathan</v>
      </c>
      <c r="J5047" t="str">
        <f>INDEX(products!$B$2:$B$5902,MATCH(D5047,products!$A$2:$A$5902,0))</f>
        <v>OffSup</v>
      </c>
      <c r="K5047" t="str">
        <f>INDEX(products!$C$2:$C$5902,MATCH(D5047,products!$A$2:$A$5902,0))</f>
        <v>Phns</v>
      </c>
      <c r="L5047" s="3">
        <f>INDEX(products!$E$2:$E$5902,MATCH(D5047,products!$A$2:$A$5902,0))</f>
        <v>3549.65</v>
      </c>
      <c r="M5047">
        <f>_xlfn.XLOOKUP(D5047,products!$A$2:$A$5902,products!$F$2:$F$5902)</f>
        <v>1</v>
      </c>
      <c r="N5047" s="3">
        <f t="shared" si="78"/>
        <v>3549.65</v>
      </c>
      <c r="O5047" s="3" t="str" cm="1">
        <f t="array" ref="O5047">_xlfn.IFS(J5047="Furn","Furniture",J5047="Tech","Technology",J5047="OffSup","Office Supplies")</f>
        <v>Office Supplies</v>
      </c>
      <c r="P5047" s="3" t="str" cm="1">
        <f t="array" ref="P5047">_xlfn.IFS(K5047="Bkcs","Bookcases",K5047="Phns","Phones",K5047="Acc","Accessories",K5047="Bndrs","Binders",K5047="Fstnrs","Fasteners")</f>
        <v>Phones</v>
      </c>
      <c r="Q5047" t="str">
        <f>IF(_xlfn.XLOOKUP(D5047,products!$A$2:$A$5902,products!$H$2:$H$5902,,0)=1,"Yes","No")</f>
        <v>Yes</v>
      </c>
    </row>
    <row r="5048" spans="1:17" x14ac:dyDescent="0.3">
      <c r="A5048" t="s">
        <v>29440</v>
      </c>
      <c r="B5048" s="4">
        <v>45303</v>
      </c>
      <c r="C5048" t="s">
        <v>29441</v>
      </c>
      <c r="D5048" t="s">
        <v>29443</v>
      </c>
      <c r="E5048" s="1">
        <v>45422</v>
      </c>
      <c r="F5048" t="s">
        <v>74</v>
      </c>
      <c r="G5048" t="str">
        <f>_xlfn.XLOOKUP(C5048,customers!$A$2:$A$5902,customers!$B$2:$B$5902,,0)</f>
        <v>Eric Peterson</v>
      </c>
      <c r="H5048" t="str">
        <f>_xlfn.XLOOKUP(C5048,customers!$A$2:$A$5902,customers!$G$2:$G$5902,,0)</f>
        <v>South</v>
      </c>
      <c r="I5048" t="str">
        <f>_xlfn.XLOOKUP(C5048,customers!$A$2:$A$5902,customers!$E$2:$E$5902,,0)</f>
        <v>Elizabethhaven</v>
      </c>
      <c r="J5048" t="str">
        <f>INDEX(products!$B$2:$B$5902,MATCH(D5048,products!$A$2:$A$5902,0))</f>
        <v>Furn</v>
      </c>
      <c r="K5048" t="str">
        <f>INDEX(products!$C$2:$C$5902,MATCH(D5048,products!$A$2:$A$5902,0))</f>
        <v>Phns</v>
      </c>
      <c r="L5048" s="3">
        <f>INDEX(products!$E$2:$E$5902,MATCH(D5048,products!$A$2:$A$5902,0))</f>
        <v>4264.2299999999996</v>
      </c>
      <c r="M5048">
        <f>_xlfn.XLOOKUP(D5048,products!$A$2:$A$5902,products!$F$2:$F$5902)</f>
        <v>4</v>
      </c>
      <c r="N5048" s="3">
        <f t="shared" si="78"/>
        <v>1066.0574999999999</v>
      </c>
      <c r="O5048" s="3" t="str" cm="1">
        <f t="array" ref="O5048">_xlfn.IFS(J5048="Furn","Furniture",J5048="Tech","Technology",J5048="OffSup","Office Supplies")</f>
        <v>Furniture</v>
      </c>
      <c r="P5048" s="3" t="str" cm="1">
        <f t="array" ref="P5048">_xlfn.IFS(K5048="Bkcs","Bookcases",K5048="Phns","Phones",K5048="Acc","Accessories",K5048="Bndrs","Binders",K5048="Fstnrs","Fasteners")</f>
        <v>Phones</v>
      </c>
      <c r="Q5048" t="str">
        <f>IF(_xlfn.XLOOKUP(D5048,products!$A$2:$A$5902,products!$H$2:$H$5902,,0)=1,"Yes","No")</f>
        <v>No</v>
      </c>
    </row>
    <row r="5049" spans="1:17" x14ac:dyDescent="0.3">
      <c r="A5049" t="s">
        <v>29445</v>
      </c>
      <c r="B5049" s="4">
        <v>44868</v>
      </c>
      <c r="C5049" t="s">
        <v>29446</v>
      </c>
      <c r="D5049" t="s">
        <v>29449</v>
      </c>
      <c r="E5049" s="1">
        <v>45002</v>
      </c>
      <c r="F5049" t="s">
        <v>21</v>
      </c>
      <c r="G5049" t="str">
        <f>_xlfn.XLOOKUP(C5049,customers!$A$2:$A$5902,customers!$B$2:$B$5902,,0)</f>
        <v>Ryan Wade</v>
      </c>
      <c r="H5049" t="str">
        <f>_xlfn.XLOOKUP(C5049,customers!$A$2:$A$5902,customers!$G$2:$G$5902,,0)</f>
        <v>West</v>
      </c>
      <c r="I5049" t="str">
        <f>_xlfn.XLOOKUP(C5049,customers!$A$2:$A$5902,customers!$E$2:$E$5902,,0)</f>
        <v>Burchbury</v>
      </c>
      <c r="J5049" t="str">
        <f>INDEX(products!$B$2:$B$5902,MATCH(D5049,products!$A$2:$A$5902,0))</f>
        <v>Furn</v>
      </c>
      <c r="K5049" t="str">
        <f>INDEX(products!$C$2:$C$5902,MATCH(D5049,products!$A$2:$A$5902,0))</f>
        <v>Fstnrs</v>
      </c>
      <c r="L5049" s="3">
        <f>INDEX(products!$E$2:$E$5902,MATCH(D5049,products!$A$2:$A$5902,0))</f>
        <v>723.2</v>
      </c>
      <c r="M5049">
        <f>_xlfn.XLOOKUP(D5049,products!$A$2:$A$5902,products!$F$2:$F$5902)</f>
        <v>8</v>
      </c>
      <c r="N5049" s="3">
        <f t="shared" si="78"/>
        <v>90.4</v>
      </c>
      <c r="O5049" s="3" t="str" cm="1">
        <f t="array" ref="O5049">_xlfn.IFS(J5049="Furn","Furniture",J5049="Tech","Technology",J5049="OffSup","Office Supplies")</f>
        <v>Furniture</v>
      </c>
      <c r="P5049" s="3" t="str" cm="1">
        <f t="array" ref="P5049">_xlfn.IFS(K5049="Bkcs","Bookcases",K5049="Phns","Phones",K5049="Acc","Accessories",K5049="Bndrs","Binders",K5049="Fstnrs","Fasteners")</f>
        <v>Fasteners</v>
      </c>
      <c r="Q5049" t="str">
        <f>IF(_xlfn.XLOOKUP(D5049,products!$A$2:$A$5902,products!$H$2:$H$5902,,0)=1,"Yes","No")</f>
        <v>No</v>
      </c>
    </row>
    <row r="5050" spans="1:17" x14ac:dyDescent="0.3">
      <c r="A5050" t="s">
        <v>29451</v>
      </c>
      <c r="B5050" s="4">
        <v>44134</v>
      </c>
      <c r="C5050" t="s">
        <v>29452</v>
      </c>
      <c r="D5050" t="s">
        <v>29455</v>
      </c>
      <c r="E5050" s="1">
        <v>44420</v>
      </c>
      <c r="F5050" t="s">
        <v>21</v>
      </c>
      <c r="G5050" t="str">
        <f>_xlfn.XLOOKUP(C5050,customers!$A$2:$A$5902,customers!$B$2:$B$5902,,0)</f>
        <v>Tracy Fowler</v>
      </c>
      <c r="H5050" t="str">
        <f>_xlfn.XLOOKUP(C5050,customers!$A$2:$A$5902,customers!$G$2:$G$5902,,0)</f>
        <v>North</v>
      </c>
      <c r="I5050" t="str">
        <f>_xlfn.XLOOKUP(C5050,customers!$A$2:$A$5902,customers!$E$2:$E$5902,,0)</f>
        <v>North Ashleyville</v>
      </c>
      <c r="J5050" t="str">
        <f>INDEX(products!$B$2:$B$5902,MATCH(D5050,products!$A$2:$A$5902,0))</f>
        <v>OffSup</v>
      </c>
      <c r="K5050" t="str">
        <f>INDEX(products!$C$2:$C$5902,MATCH(D5050,products!$A$2:$A$5902,0))</f>
        <v>Fstnrs</v>
      </c>
      <c r="L5050" s="3">
        <f>INDEX(products!$E$2:$E$5902,MATCH(D5050,products!$A$2:$A$5902,0))</f>
        <v>1229.52</v>
      </c>
      <c r="M5050">
        <f>_xlfn.XLOOKUP(D5050,products!$A$2:$A$5902,products!$F$2:$F$5902)</f>
        <v>7</v>
      </c>
      <c r="N5050" s="3">
        <f t="shared" si="78"/>
        <v>175.64571428571429</v>
      </c>
      <c r="O5050" s="3" t="str" cm="1">
        <f t="array" ref="O5050">_xlfn.IFS(J5050="Furn","Furniture",J5050="Tech","Technology",J5050="OffSup","Office Supplies")</f>
        <v>Office Supplies</v>
      </c>
      <c r="P5050" s="3" t="str" cm="1">
        <f t="array" ref="P5050">_xlfn.IFS(K5050="Bkcs","Bookcases",K5050="Phns","Phones",K5050="Acc","Accessories",K5050="Bndrs","Binders",K5050="Fstnrs","Fasteners")</f>
        <v>Fasteners</v>
      </c>
      <c r="Q5050" t="str">
        <f>IF(_xlfn.XLOOKUP(D5050,products!$A$2:$A$5902,products!$H$2:$H$5902,,0)=1,"Yes","No")</f>
        <v>No</v>
      </c>
    </row>
    <row r="5051" spans="1:17" x14ac:dyDescent="0.3">
      <c r="A5051" t="s">
        <v>29457</v>
      </c>
      <c r="B5051" s="4">
        <v>44470</v>
      </c>
      <c r="C5051" t="s">
        <v>29458</v>
      </c>
      <c r="D5051" t="s">
        <v>29461</v>
      </c>
      <c r="E5051" s="1">
        <v>44781</v>
      </c>
      <c r="F5051" t="s">
        <v>74</v>
      </c>
      <c r="G5051" t="str">
        <f>_xlfn.XLOOKUP(C5051,customers!$A$2:$A$5902,customers!$B$2:$B$5902,,0)</f>
        <v>Erica Rodgers</v>
      </c>
      <c r="H5051" t="str">
        <f>_xlfn.XLOOKUP(C5051,customers!$A$2:$A$5902,customers!$G$2:$G$5902,,0)</f>
        <v>West</v>
      </c>
      <c r="I5051" t="str">
        <f>_xlfn.XLOOKUP(C5051,customers!$A$2:$A$5902,customers!$E$2:$E$5902,,0)</f>
        <v>Port Jared</v>
      </c>
      <c r="J5051" t="str">
        <f>INDEX(products!$B$2:$B$5902,MATCH(D5051,products!$A$2:$A$5902,0))</f>
        <v>OffSup</v>
      </c>
      <c r="K5051" t="str">
        <f>INDEX(products!$C$2:$C$5902,MATCH(D5051,products!$A$2:$A$5902,0))</f>
        <v>Bndrs</v>
      </c>
      <c r="L5051" s="3">
        <f>INDEX(products!$E$2:$E$5902,MATCH(D5051,products!$A$2:$A$5902,0))</f>
        <v>2035.04</v>
      </c>
      <c r="M5051">
        <f>_xlfn.XLOOKUP(D5051,products!$A$2:$A$5902,products!$F$2:$F$5902)</f>
        <v>7</v>
      </c>
      <c r="N5051" s="3">
        <f t="shared" si="78"/>
        <v>290.71999999999997</v>
      </c>
      <c r="O5051" s="3" t="str" cm="1">
        <f t="array" ref="O5051">_xlfn.IFS(J5051="Furn","Furniture",J5051="Tech","Technology",J5051="OffSup","Office Supplies")</f>
        <v>Office Supplies</v>
      </c>
      <c r="P5051" s="3" t="str" cm="1">
        <f t="array" ref="P5051">_xlfn.IFS(K5051="Bkcs","Bookcases",K5051="Phns","Phones",K5051="Acc","Accessories",K5051="Bndrs","Binders",K5051="Fstnrs","Fasteners")</f>
        <v>Binders</v>
      </c>
      <c r="Q5051" t="str">
        <f>IF(_xlfn.XLOOKUP(D5051,products!$A$2:$A$5902,products!$H$2:$H$5902,,0)=1,"Yes","No")</f>
        <v>No</v>
      </c>
    </row>
    <row r="5052" spans="1:17" x14ac:dyDescent="0.3">
      <c r="A5052" t="s">
        <v>29463</v>
      </c>
      <c r="B5052" s="4">
        <v>44590</v>
      </c>
      <c r="C5052" t="s">
        <v>29464</v>
      </c>
      <c r="D5052" t="s">
        <v>29467</v>
      </c>
      <c r="E5052" s="1">
        <v>44699</v>
      </c>
      <c r="F5052" t="s">
        <v>21</v>
      </c>
      <c r="G5052" t="str">
        <f>_xlfn.XLOOKUP(C5052,customers!$A$2:$A$5902,customers!$B$2:$B$5902,,0)</f>
        <v>Joseph Bell</v>
      </c>
      <c r="H5052" t="str">
        <f>_xlfn.XLOOKUP(C5052,customers!$A$2:$A$5902,customers!$G$2:$G$5902,,0)</f>
        <v>North</v>
      </c>
      <c r="I5052" t="str">
        <f>_xlfn.XLOOKUP(C5052,customers!$A$2:$A$5902,customers!$E$2:$E$5902,,0)</f>
        <v>Rileymouth</v>
      </c>
      <c r="J5052" t="str">
        <f>INDEX(products!$B$2:$B$5902,MATCH(D5052,products!$A$2:$A$5902,0))</f>
        <v>Furn</v>
      </c>
      <c r="K5052" t="str">
        <f>INDEX(products!$C$2:$C$5902,MATCH(D5052,products!$A$2:$A$5902,0))</f>
        <v>Acc</v>
      </c>
      <c r="L5052" s="3">
        <f>INDEX(products!$E$2:$E$5902,MATCH(D5052,products!$A$2:$A$5902,0))</f>
        <v>829.59</v>
      </c>
      <c r="M5052">
        <f>_xlfn.XLOOKUP(D5052,products!$A$2:$A$5902,products!$F$2:$F$5902)</f>
        <v>2</v>
      </c>
      <c r="N5052" s="3">
        <f t="shared" si="78"/>
        <v>414.79500000000002</v>
      </c>
      <c r="O5052" s="3" t="str" cm="1">
        <f t="array" ref="O5052">_xlfn.IFS(J5052="Furn","Furniture",J5052="Tech","Technology",J5052="OffSup","Office Supplies")</f>
        <v>Furniture</v>
      </c>
      <c r="P5052" s="3" t="str" cm="1">
        <f t="array" ref="P5052">_xlfn.IFS(K5052="Bkcs","Bookcases",K5052="Phns","Phones",K5052="Acc","Accessories",K5052="Bndrs","Binders",K5052="Fstnrs","Fasteners")</f>
        <v>Accessories</v>
      </c>
      <c r="Q5052" t="str">
        <f>IF(_xlfn.XLOOKUP(D5052,products!$A$2:$A$5902,products!$H$2:$H$5902,,0)=1,"Yes","No")</f>
        <v>Yes</v>
      </c>
    </row>
    <row r="5053" spans="1:17" x14ac:dyDescent="0.3">
      <c r="A5053" t="s">
        <v>29469</v>
      </c>
      <c r="B5053" s="4">
        <v>44942</v>
      </c>
      <c r="C5053" t="s">
        <v>29470</v>
      </c>
      <c r="D5053" t="s">
        <v>29473</v>
      </c>
      <c r="E5053" s="1">
        <v>45020</v>
      </c>
      <c r="F5053" t="s">
        <v>21</v>
      </c>
      <c r="G5053" t="str">
        <f>_xlfn.XLOOKUP(C5053,customers!$A$2:$A$5902,customers!$B$2:$B$5902,,0)</f>
        <v>Cameron Butler</v>
      </c>
      <c r="H5053" t="str">
        <f>_xlfn.XLOOKUP(C5053,customers!$A$2:$A$5902,customers!$G$2:$G$5902,,0)</f>
        <v>West</v>
      </c>
      <c r="I5053" t="str">
        <f>_xlfn.XLOOKUP(C5053,customers!$A$2:$A$5902,customers!$E$2:$E$5902,,0)</f>
        <v>Lake Sheri</v>
      </c>
      <c r="J5053" t="str">
        <f>INDEX(products!$B$2:$B$5902,MATCH(D5053,products!$A$2:$A$5902,0))</f>
        <v>Tech</v>
      </c>
      <c r="K5053" t="str">
        <f>INDEX(products!$C$2:$C$5902,MATCH(D5053,products!$A$2:$A$5902,0))</f>
        <v>Bndrs</v>
      </c>
      <c r="L5053" s="3">
        <f>INDEX(products!$E$2:$E$5902,MATCH(D5053,products!$A$2:$A$5902,0))</f>
        <v>2845.22</v>
      </c>
      <c r="M5053">
        <f>_xlfn.XLOOKUP(D5053,products!$A$2:$A$5902,products!$F$2:$F$5902)</f>
        <v>7</v>
      </c>
      <c r="N5053" s="3">
        <f t="shared" si="78"/>
        <v>406.46</v>
      </c>
      <c r="O5053" s="3" t="str" cm="1">
        <f t="array" ref="O5053">_xlfn.IFS(J5053="Furn","Furniture",J5053="Tech","Technology",J5053="OffSup","Office Supplies")</f>
        <v>Technology</v>
      </c>
      <c r="P5053" s="3" t="str" cm="1">
        <f t="array" ref="P5053">_xlfn.IFS(K5053="Bkcs","Bookcases",K5053="Phns","Phones",K5053="Acc","Accessories",K5053="Bndrs","Binders",K5053="Fstnrs","Fasteners")</f>
        <v>Binders</v>
      </c>
      <c r="Q5053" t="str">
        <f>IF(_xlfn.XLOOKUP(D5053,products!$A$2:$A$5902,products!$H$2:$H$5902,,0)=1,"Yes","No")</f>
        <v>Yes</v>
      </c>
    </row>
    <row r="5054" spans="1:17" x14ac:dyDescent="0.3">
      <c r="A5054" t="s">
        <v>29475</v>
      </c>
      <c r="B5054" s="4">
        <v>44457</v>
      </c>
      <c r="C5054" t="s">
        <v>29476</v>
      </c>
      <c r="D5054" t="s">
        <v>29479</v>
      </c>
      <c r="E5054" s="1">
        <v>44707</v>
      </c>
      <c r="F5054" t="s">
        <v>21</v>
      </c>
      <c r="G5054" t="str">
        <f>_xlfn.XLOOKUP(C5054,customers!$A$2:$A$5902,customers!$B$2:$B$5902,,0)</f>
        <v>Jerry Nelson</v>
      </c>
      <c r="H5054" t="str">
        <f>_xlfn.XLOOKUP(C5054,customers!$A$2:$A$5902,customers!$G$2:$G$5902,,0)</f>
        <v>North</v>
      </c>
      <c r="I5054" t="str">
        <f>_xlfn.XLOOKUP(C5054,customers!$A$2:$A$5902,customers!$E$2:$E$5902,,0)</f>
        <v>Singletonberg</v>
      </c>
      <c r="J5054" t="str">
        <f>INDEX(products!$B$2:$B$5902,MATCH(D5054,products!$A$2:$A$5902,0))</f>
        <v>OffSup</v>
      </c>
      <c r="K5054" t="str">
        <f>INDEX(products!$C$2:$C$5902,MATCH(D5054,products!$A$2:$A$5902,0))</f>
        <v>Bndrs</v>
      </c>
      <c r="L5054" s="3">
        <f>INDEX(products!$E$2:$E$5902,MATCH(D5054,products!$A$2:$A$5902,0))</f>
        <v>2315.79</v>
      </c>
      <c r="M5054">
        <f>_xlfn.XLOOKUP(D5054,products!$A$2:$A$5902,products!$F$2:$F$5902)</f>
        <v>1</v>
      </c>
      <c r="N5054" s="3">
        <f t="shared" si="78"/>
        <v>2315.79</v>
      </c>
      <c r="O5054" s="3" t="str" cm="1">
        <f t="array" ref="O5054">_xlfn.IFS(J5054="Furn","Furniture",J5054="Tech","Technology",J5054="OffSup","Office Supplies")</f>
        <v>Office Supplies</v>
      </c>
      <c r="P5054" s="3" t="str" cm="1">
        <f t="array" ref="P5054">_xlfn.IFS(K5054="Bkcs","Bookcases",K5054="Phns","Phones",K5054="Acc","Accessories",K5054="Bndrs","Binders",K5054="Fstnrs","Fasteners")</f>
        <v>Binders</v>
      </c>
      <c r="Q5054" t="str">
        <f>IF(_xlfn.XLOOKUP(D5054,products!$A$2:$A$5902,products!$H$2:$H$5902,,0)=1,"Yes","No")</f>
        <v>Yes</v>
      </c>
    </row>
    <row r="5055" spans="1:17" x14ac:dyDescent="0.3">
      <c r="A5055" t="s">
        <v>29481</v>
      </c>
      <c r="B5055" s="4">
        <v>43698</v>
      </c>
      <c r="C5055" t="s">
        <v>29482</v>
      </c>
      <c r="D5055" t="s">
        <v>29485</v>
      </c>
      <c r="E5055" s="1">
        <v>44045</v>
      </c>
      <c r="F5055" t="s">
        <v>74</v>
      </c>
      <c r="G5055" t="str">
        <f>_xlfn.XLOOKUP(C5055,customers!$A$2:$A$5902,customers!$B$2:$B$5902,,0)</f>
        <v>Michelle Sanders</v>
      </c>
      <c r="H5055" t="str">
        <f>_xlfn.XLOOKUP(C5055,customers!$A$2:$A$5902,customers!$G$2:$G$5902,,0)</f>
        <v>East</v>
      </c>
      <c r="I5055" t="str">
        <f>_xlfn.XLOOKUP(C5055,customers!$A$2:$A$5902,customers!$E$2:$E$5902,,0)</f>
        <v>Dunnside</v>
      </c>
      <c r="J5055" t="str">
        <f>INDEX(products!$B$2:$B$5902,MATCH(D5055,products!$A$2:$A$5902,0))</f>
        <v>Furn</v>
      </c>
      <c r="K5055" t="str">
        <f>INDEX(products!$C$2:$C$5902,MATCH(D5055,products!$A$2:$A$5902,0))</f>
        <v>Bkcs</v>
      </c>
      <c r="L5055" s="3">
        <f>INDEX(products!$E$2:$E$5902,MATCH(D5055,products!$A$2:$A$5902,0))</f>
        <v>1870.1</v>
      </c>
      <c r="M5055">
        <f>_xlfn.XLOOKUP(D5055,products!$A$2:$A$5902,products!$F$2:$F$5902)</f>
        <v>8</v>
      </c>
      <c r="N5055" s="3">
        <f t="shared" si="78"/>
        <v>233.76249999999999</v>
      </c>
      <c r="O5055" s="3" t="str" cm="1">
        <f t="array" ref="O5055">_xlfn.IFS(J5055="Furn","Furniture",J5055="Tech","Technology",J5055="OffSup","Office Supplies")</f>
        <v>Furniture</v>
      </c>
      <c r="P5055" s="3" t="str" cm="1">
        <f t="array" ref="P5055">_xlfn.IFS(K5055="Bkcs","Bookcases",K5055="Phns","Phones",K5055="Acc","Accessories",K5055="Bndrs","Binders",K5055="Fstnrs","Fasteners")</f>
        <v>Bookcases</v>
      </c>
      <c r="Q5055" t="str">
        <f>IF(_xlfn.XLOOKUP(D5055,products!$A$2:$A$5902,products!$H$2:$H$5902,,0)=1,"Yes","No")</f>
        <v>Yes</v>
      </c>
    </row>
    <row r="5056" spans="1:17" x14ac:dyDescent="0.3">
      <c r="A5056" s="2" t="s">
        <v>29487</v>
      </c>
      <c r="B5056" s="4">
        <v>44745</v>
      </c>
      <c r="C5056" t="s">
        <v>29488</v>
      </c>
      <c r="D5056" t="s">
        <v>29490</v>
      </c>
      <c r="E5056" s="1">
        <v>45090</v>
      </c>
      <c r="F5056" t="s">
        <v>21</v>
      </c>
      <c r="G5056" t="str">
        <f>_xlfn.XLOOKUP(C5056,customers!$A$2:$A$5902,customers!$B$2:$B$5902,,0)</f>
        <v>Joe Diaz</v>
      </c>
      <c r="H5056" t="str">
        <f>_xlfn.XLOOKUP(C5056,customers!$A$2:$A$5902,customers!$G$2:$G$5902,,0)</f>
        <v>West</v>
      </c>
      <c r="I5056" t="str">
        <f>_xlfn.XLOOKUP(C5056,customers!$A$2:$A$5902,customers!$E$2:$E$5902,,0)</f>
        <v>Port Donnaborough</v>
      </c>
      <c r="J5056" t="str">
        <f>INDEX(products!$B$2:$B$5902,MATCH(D5056,products!$A$2:$A$5902,0))</f>
        <v>OffSup</v>
      </c>
      <c r="K5056" t="str">
        <f>INDEX(products!$C$2:$C$5902,MATCH(D5056,products!$A$2:$A$5902,0))</f>
        <v>Bkcs</v>
      </c>
      <c r="L5056" s="3">
        <f>INDEX(products!$E$2:$E$5902,MATCH(D5056,products!$A$2:$A$5902,0))</f>
        <v>4045.43</v>
      </c>
      <c r="M5056">
        <f>_xlfn.XLOOKUP(D5056,products!$A$2:$A$5902,products!$F$2:$F$5902)</f>
        <v>2</v>
      </c>
      <c r="N5056" s="3">
        <f t="shared" si="78"/>
        <v>2022.7149999999999</v>
      </c>
      <c r="O5056" s="3" t="str" cm="1">
        <f t="array" ref="O5056">_xlfn.IFS(J5056="Furn","Furniture",J5056="Tech","Technology",J5056="OffSup","Office Supplies")</f>
        <v>Office Supplies</v>
      </c>
      <c r="P5056" s="3" t="str" cm="1">
        <f t="array" ref="P5056">_xlfn.IFS(K5056="Bkcs","Bookcases",K5056="Phns","Phones",K5056="Acc","Accessories",K5056="Bndrs","Binders",K5056="Fstnrs","Fasteners")</f>
        <v>Bookcases</v>
      </c>
      <c r="Q5056" t="str">
        <f>IF(_xlfn.XLOOKUP(D5056,products!$A$2:$A$5902,products!$H$2:$H$5902,,0)=1,"Yes","No")</f>
        <v>No</v>
      </c>
    </row>
    <row r="5057" spans="1:17" x14ac:dyDescent="0.3">
      <c r="A5057" t="s">
        <v>29492</v>
      </c>
      <c r="B5057" s="4">
        <v>43599</v>
      </c>
      <c r="C5057" t="s">
        <v>29493</v>
      </c>
      <c r="D5057" t="s">
        <v>29496</v>
      </c>
      <c r="E5057" s="1">
        <v>43626</v>
      </c>
      <c r="F5057" t="s">
        <v>74</v>
      </c>
      <c r="G5057" t="str">
        <f>_xlfn.XLOOKUP(C5057,customers!$A$2:$A$5902,customers!$B$2:$B$5902,,0)</f>
        <v>Michael Ward</v>
      </c>
      <c r="H5057" t="str">
        <f>_xlfn.XLOOKUP(C5057,customers!$A$2:$A$5902,customers!$G$2:$G$5902,,0)</f>
        <v>East</v>
      </c>
      <c r="I5057" t="str">
        <f>_xlfn.XLOOKUP(C5057,customers!$A$2:$A$5902,customers!$E$2:$E$5902,,0)</f>
        <v>South Jonathanborough</v>
      </c>
      <c r="J5057" t="str">
        <f>INDEX(products!$B$2:$B$5902,MATCH(D5057,products!$A$2:$A$5902,0))</f>
        <v>Tech</v>
      </c>
      <c r="K5057" t="str">
        <f>INDEX(products!$C$2:$C$5902,MATCH(D5057,products!$A$2:$A$5902,0))</f>
        <v>Bndrs</v>
      </c>
      <c r="L5057" s="3">
        <f>INDEX(products!$E$2:$E$5902,MATCH(D5057,products!$A$2:$A$5902,0))</f>
        <v>523.66999999999996</v>
      </c>
      <c r="M5057">
        <f>_xlfn.XLOOKUP(D5057,products!$A$2:$A$5902,products!$F$2:$F$5902)</f>
        <v>9</v>
      </c>
      <c r="N5057" s="3">
        <f t="shared" si="78"/>
        <v>58.185555555555553</v>
      </c>
      <c r="O5057" s="3" t="str" cm="1">
        <f t="array" ref="O5057">_xlfn.IFS(J5057="Furn","Furniture",J5057="Tech","Technology",J5057="OffSup","Office Supplies")</f>
        <v>Technology</v>
      </c>
      <c r="P5057" s="3" t="str" cm="1">
        <f t="array" ref="P5057">_xlfn.IFS(K5057="Bkcs","Bookcases",K5057="Phns","Phones",K5057="Acc","Accessories",K5057="Bndrs","Binders",K5057="Fstnrs","Fasteners")</f>
        <v>Binders</v>
      </c>
      <c r="Q5057" t="str">
        <f>IF(_xlfn.XLOOKUP(D5057,products!$A$2:$A$5902,products!$H$2:$H$5902,,0)=1,"Yes","No")</f>
        <v>Yes</v>
      </c>
    </row>
    <row r="5058" spans="1:17" x14ac:dyDescent="0.3">
      <c r="A5058" t="s">
        <v>29498</v>
      </c>
      <c r="B5058" s="4">
        <v>44666</v>
      </c>
      <c r="C5058" t="s">
        <v>29499</v>
      </c>
      <c r="D5058" t="s">
        <v>29502</v>
      </c>
      <c r="E5058" s="1">
        <v>44689</v>
      </c>
      <c r="F5058" t="s">
        <v>74</v>
      </c>
      <c r="G5058" t="str">
        <f>_xlfn.XLOOKUP(C5058,customers!$A$2:$A$5902,customers!$B$2:$B$5902,,0)</f>
        <v>Matthew Harrison</v>
      </c>
      <c r="H5058" t="str">
        <f>_xlfn.XLOOKUP(C5058,customers!$A$2:$A$5902,customers!$G$2:$G$5902,,0)</f>
        <v>South</v>
      </c>
      <c r="I5058" t="str">
        <f>_xlfn.XLOOKUP(C5058,customers!$A$2:$A$5902,customers!$E$2:$E$5902,,0)</f>
        <v>Johnstonview</v>
      </c>
      <c r="J5058" t="str">
        <f>INDEX(products!$B$2:$B$5902,MATCH(D5058,products!$A$2:$A$5902,0))</f>
        <v>Tech</v>
      </c>
      <c r="K5058" t="str">
        <f>INDEX(products!$C$2:$C$5902,MATCH(D5058,products!$A$2:$A$5902,0))</f>
        <v>Bkcs</v>
      </c>
      <c r="L5058" s="3">
        <f>INDEX(products!$E$2:$E$5902,MATCH(D5058,products!$A$2:$A$5902,0))</f>
        <v>3718.64</v>
      </c>
      <c r="M5058">
        <f>_xlfn.XLOOKUP(D5058,products!$A$2:$A$5902,products!$F$2:$F$5902)</f>
        <v>7</v>
      </c>
      <c r="N5058" s="3">
        <f t="shared" si="78"/>
        <v>531.23428571428565</v>
      </c>
      <c r="O5058" s="3" t="str" cm="1">
        <f t="array" ref="O5058">_xlfn.IFS(J5058="Furn","Furniture",J5058="Tech","Technology",J5058="OffSup","Office Supplies")</f>
        <v>Technology</v>
      </c>
      <c r="P5058" s="3" t="str" cm="1">
        <f t="array" ref="P5058">_xlfn.IFS(K5058="Bkcs","Bookcases",K5058="Phns","Phones",K5058="Acc","Accessories",K5058="Bndrs","Binders",K5058="Fstnrs","Fasteners")</f>
        <v>Bookcases</v>
      </c>
      <c r="Q5058" t="str">
        <f>IF(_xlfn.XLOOKUP(D5058,products!$A$2:$A$5902,products!$H$2:$H$5902,,0)=1,"Yes","No")</f>
        <v>Yes</v>
      </c>
    </row>
    <row r="5059" spans="1:17" x14ac:dyDescent="0.3">
      <c r="A5059" t="s">
        <v>29504</v>
      </c>
      <c r="B5059" s="4">
        <v>44443</v>
      </c>
      <c r="C5059" t="s">
        <v>29505</v>
      </c>
      <c r="D5059" t="s">
        <v>29508</v>
      </c>
      <c r="E5059" s="1">
        <v>44737</v>
      </c>
      <c r="F5059" t="s">
        <v>35</v>
      </c>
      <c r="G5059" t="str">
        <f>_xlfn.XLOOKUP(C5059,customers!$A$2:$A$5902,customers!$B$2:$B$5902,,0)</f>
        <v>Joshua Manning</v>
      </c>
      <c r="H5059" t="str">
        <f>_xlfn.XLOOKUP(C5059,customers!$A$2:$A$5902,customers!$G$2:$G$5902,,0)</f>
        <v>North</v>
      </c>
      <c r="I5059" t="str">
        <f>_xlfn.XLOOKUP(C5059,customers!$A$2:$A$5902,customers!$E$2:$E$5902,,0)</f>
        <v>Brandonmouth</v>
      </c>
      <c r="J5059" t="str">
        <f>INDEX(products!$B$2:$B$5902,MATCH(D5059,products!$A$2:$A$5902,0))</f>
        <v>Tech</v>
      </c>
      <c r="K5059" t="str">
        <f>INDEX(products!$C$2:$C$5902,MATCH(D5059,products!$A$2:$A$5902,0))</f>
        <v>Bkcs</v>
      </c>
      <c r="L5059" s="3">
        <f>INDEX(products!$E$2:$E$5902,MATCH(D5059,products!$A$2:$A$5902,0))</f>
        <v>72.48</v>
      </c>
      <c r="M5059">
        <f>_xlfn.XLOOKUP(D5059,products!$A$2:$A$5902,products!$F$2:$F$5902)</f>
        <v>7</v>
      </c>
      <c r="N5059" s="3">
        <f t="shared" ref="N5059:N5122" si="79">L5059/M5059</f>
        <v>10.354285714285714</v>
      </c>
      <c r="O5059" s="3" t="str" cm="1">
        <f t="array" ref="O5059">_xlfn.IFS(J5059="Furn","Furniture",J5059="Tech","Technology",J5059="OffSup","Office Supplies")</f>
        <v>Technology</v>
      </c>
      <c r="P5059" s="3" t="str" cm="1">
        <f t="array" ref="P5059">_xlfn.IFS(K5059="Bkcs","Bookcases",K5059="Phns","Phones",K5059="Acc","Accessories",K5059="Bndrs","Binders",K5059="Fstnrs","Fasteners")</f>
        <v>Bookcases</v>
      </c>
      <c r="Q5059" t="str">
        <f>IF(_xlfn.XLOOKUP(D5059,products!$A$2:$A$5902,products!$H$2:$H$5902,,0)=1,"Yes","No")</f>
        <v>Yes</v>
      </c>
    </row>
    <row r="5060" spans="1:17" x14ac:dyDescent="0.3">
      <c r="A5060" t="s">
        <v>29510</v>
      </c>
      <c r="B5060" s="4">
        <v>44295</v>
      </c>
      <c r="C5060" t="s">
        <v>29511</v>
      </c>
      <c r="D5060" t="s">
        <v>29514</v>
      </c>
      <c r="E5060" s="1">
        <v>44311</v>
      </c>
      <c r="F5060" t="s">
        <v>21</v>
      </c>
      <c r="G5060" t="str">
        <f>_xlfn.XLOOKUP(C5060,customers!$A$2:$A$5902,customers!$B$2:$B$5902,,0)</f>
        <v>Joe Woods</v>
      </c>
      <c r="H5060" t="str">
        <f>_xlfn.XLOOKUP(C5060,customers!$A$2:$A$5902,customers!$G$2:$G$5902,,0)</f>
        <v>West</v>
      </c>
      <c r="I5060" t="str">
        <f>_xlfn.XLOOKUP(C5060,customers!$A$2:$A$5902,customers!$E$2:$E$5902,,0)</f>
        <v>Calvinport</v>
      </c>
      <c r="J5060" t="str">
        <f>INDEX(products!$B$2:$B$5902,MATCH(D5060,products!$A$2:$A$5902,0))</f>
        <v>Furn</v>
      </c>
      <c r="K5060" t="str">
        <f>INDEX(products!$C$2:$C$5902,MATCH(D5060,products!$A$2:$A$5902,0))</f>
        <v>Bkcs</v>
      </c>
      <c r="L5060" s="3">
        <f>INDEX(products!$E$2:$E$5902,MATCH(D5060,products!$A$2:$A$5902,0))</f>
        <v>3246.27</v>
      </c>
      <c r="M5060">
        <f>_xlfn.XLOOKUP(D5060,products!$A$2:$A$5902,products!$F$2:$F$5902)</f>
        <v>10</v>
      </c>
      <c r="N5060" s="3">
        <f t="shared" si="79"/>
        <v>324.62700000000001</v>
      </c>
      <c r="O5060" s="3" t="str" cm="1">
        <f t="array" ref="O5060">_xlfn.IFS(J5060="Furn","Furniture",J5060="Tech","Technology",J5060="OffSup","Office Supplies")</f>
        <v>Furniture</v>
      </c>
      <c r="P5060" s="3" t="str" cm="1">
        <f t="array" ref="P5060">_xlfn.IFS(K5060="Bkcs","Bookcases",K5060="Phns","Phones",K5060="Acc","Accessories",K5060="Bndrs","Binders",K5060="Fstnrs","Fasteners")</f>
        <v>Bookcases</v>
      </c>
      <c r="Q5060" t="str">
        <f>IF(_xlfn.XLOOKUP(D5060,products!$A$2:$A$5902,products!$H$2:$H$5902,,0)=1,"Yes","No")</f>
        <v>Yes</v>
      </c>
    </row>
    <row r="5061" spans="1:17" x14ac:dyDescent="0.3">
      <c r="A5061" t="s">
        <v>29516</v>
      </c>
      <c r="B5061" s="4">
        <v>44280</v>
      </c>
      <c r="C5061" t="s">
        <v>29517</v>
      </c>
      <c r="D5061" t="s">
        <v>29520</v>
      </c>
      <c r="E5061" s="1">
        <v>44455</v>
      </c>
      <c r="F5061" t="s">
        <v>21</v>
      </c>
      <c r="G5061" t="str">
        <f>_xlfn.XLOOKUP(C5061,customers!$A$2:$A$5902,customers!$B$2:$B$5902,,0)</f>
        <v>Kristin Webb</v>
      </c>
      <c r="H5061" t="str">
        <f>_xlfn.XLOOKUP(C5061,customers!$A$2:$A$5902,customers!$G$2:$G$5902,,0)</f>
        <v>West</v>
      </c>
      <c r="I5061" t="str">
        <f>_xlfn.XLOOKUP(C5061,customers!$A$2:$A$5902,customers!$E$2:$E$5902,,0)</f>
        <v>Lake Ashleybury</v>
      </c>
      <c r="J5061" t="str">
        <f>INDEX(products!$B$2:$B$5902,MATCH(D5061,products!$A$2:$A$5902,0))</f>
        <v>Tech</v>
      </c>
      <c r="K5061" t="str">
        <f>INDEX(products!$C$2:$C$5902,MATCH(D5061,products!$A$2:$A$5902,0))</f>
        <v>Bkcs</v>
      </c>
      <c r="L5061" s="3">
        <f>INDEX(products!$E$2:$E$5902,MATCH(D5061,products!$A$2:$A$5902,0))</f>
        <v>553.37</v>
      </c>
      <c r="M5061">
        <f>_xlfn.XLOOKUP(D5061,products!$A$2:$A$5902,products!$F$2:$F$5902)</f>
        <v>8</v>
      </c>
      <c r="N5061" s="3">
        <f t="shared" si="79"/>
        <v>69.171250000000001</v>
      </c>
      <c r="O5061" s="3" t="str" cm="1">
        <f t="array" ref="O5061">_xlfn.IFS(J5061="Furn","Furniture",J5061="Tech","Technology",J5061="OffSup","Office Supplies")</f>
        <v>Technology</v>
      </c>
      <c r="P5061" s="3" t="str" cm="1">
        <f t="array" ref="P5061">_xlfn.IFS(K5061="Bkcs","Bookcases",K5061="Phns","Phones",K5061="Acc","Accessories",K5061="Bndrs","Binders",K5061="Fstnrs","Fasteners")</f>
        <v>Bookcases</v>
      </c>
      <c r="Q5061" t="str">
        <f>IF(_xlfn.XLOOKUP(D5061,products!$A$2:$A$5902,products!$H$2:$H$5902,,0)=1,"Yes","No")</f>
        <v>Yes</v>
      </c>
    </row>
    <row r="5062" spans="1:17" x14ac:dyDescent="0.3">
      <c r="A5062" t="s">
        <v>29522</v>
      </c>
      <c r="B5062" s="4">
        <v>44015</v>
      </c>
      <c r="C5062" t="s">
        <v>29523</v>
      </c>
      <c r="D5062" t="s">
        <v>29526</v>
      </c>
      <c r="E5062" s="1">
        <v>44097</v>
      </c>
      <c r="F5062" t="s">
        <v>35</v>
      </c>
      <c r="G5062" t="str">
        <f>_xlfn.XLOOKUP(C5062,customers!$A$2:$A$5902,customers!$B$2:$B$5902,,0)</f>
        <v>Ethan Charles</v>
      </c>
      <c r="H5062" t="str">
        <f>_xlfn.XLOOKUP(C5062,customers!$A$2:$A$5902,customers!$G$2:$G$5902,,0)</f>
        <v>North</v>
      </c>
      <c r="I5062" t="str">
        <f>_xlfn.XLOOKUP(C5062,customers!$A$2:$A$5902,customers!$E$2:$E$5902,,0)</f>
        <v>Rodriguezstad</v>
      </c>
      <c r="J5062" t="str">
        <f>INDEX(products!$B$2:$B$5902,MATCH(D5062,products!$A$2:$A$5902,0))</f>
        <v>Furn</v>
      </c>
      <c r="K5062" t="str">
        <f>INDEX(products!$C$2:$C$5902,MATCH(D5062,products!$A$2:$A$5902,0))</f>
        <v>Bndrs</v>
      </c>
      <c r="L5062" s="3">
        <f>INDEX(products!$E$2:$E$5902,MATCH(D5062,products!$A$2:$A$5902,0))</f>
        <v>1104.1600000000001</v>
      </c>
      <c r="M5062">
        <f>_xlfn.XLOOKUP(D5062,products!$A$2:$A$5902,products!$F$2:$F$5902)</f>
        <v>7</v>
      </c>
      <c r="N5062" s="3">
        <f t="shared" si="79"/>
        <v>157.73714285714286</v>
      </c>
      <c r="O5062" s="3" t="str" cm="1">
        <f t="array" ref="O5062">_xlfn.IFS(J5062="Furn","Furniture",J5062="Tech","Technology",J5062="OffSup","Office Supplies")</f>
        <v>Furniture</v>
      </c>
      <c r="P5062" s="3" t="str" cm="1">
        <f t="array" ref="P5062">_xlfn.IFS(K5062="Bkcs","Bookcases",K5062="Phns","Phones",K5062="Acc","Accessories",K5062="Bndrs","Binders",K5062="Fstnrs","Fasteners")</f>
        <v>Binders</v>
      </c>
      <c r="Q5062" t="str">
        <f>IF(_xlfn.XLOOKUP(D5062,products!$A$2:$A$5902,products!$H$2:$H$5902,,0)=1,"Yes","No")</f>
        <v>No</v>
      </c>
    </row>
    <row r="5063" spans="1:17" x14ac:dyDescent="0.3">
      <c r="A5063" t="s">
        <v>29528</v>
      </c>
      <c r="B5063" s="4">
        <v>44340</v>
      </c>
      <c r="C5063" t="s">
        <v>29529</v>
      </c>
      <c r="D5063" t="s">
        <v>29532</v>
      </c>
      <c r="E5063" s="1">
        <v>44430</v>
      </c>
      <c r="F5063" t="s">
        <v>74</v>
      </c>
      <c r="G5063" t="str">
        <f>_xlfn.XLOOKUP(C5063,customers!$A$2:$A$5902,customers!$B$2:$B$5902,,0)</f>
        <v>Nicole Peterson</v>
      </c>
      <c r="H5063" t="str">
        <f>_xlfn.XLOOKUP(C5063,customers!$A$2:$A$5902,customers!$G$2:$G$5902,,0)</f>
        <v>East</v>
      </c>
      <c r="I5063" t="str">
        <f>_xlfn.XLOOKUP(C5063,customers!$A$2:$A$5902,customers!$E$2:$E$5902,,0)</f>
        <v>Garretthaven</v>
      </c>
      <c r="J5063" t="str">
        <f>INDEX(products!$B$2:$B$5902,MATCH(D5063,products!$A$2:$A$5902,0))</f>
        <v>Tech</v>
      </c>
      <c r="K5063" t="str">
        <f>INDEX(products!$C$2:$C$5902,MATCH(D5063,products!$A$2:$A$5902,0))</f>
        <v>Fstnrs</v>
      </c>
      <c r="L5063" s="3">
        <f>INDEX(products!$E$2:$E$5902,MATCH(D5063,products!$A$2:$A$5902,0))</f>
        <v>3736.92</v>
      </c>
      <c r="M5063">
        <f>_xlfn.XLOOKUP(D5063,products!$A$2:$A$5902,products!$F$2:$F$5902)</f>
        <v>9</v>
      </c>
      <c r="N5063" s="3">
        <f t="shared" si="79"/>
        <v>415.21333333333337</v>
      </c>
      <c r="O5063" s="3" t="str" cm="1">
        <f t="array" ref="O5063">_xlfn.IFS(J5063="Furn","Furniture",J5063="Tech","Technology",J5063="OffSup","Office Supplies")</f>
        <v>Technology</v>
      </c>
      <c r="P5063" s="3" t="str" cm="1">
        <f t="array" ref="P5063">_xlfn.IFS(K5063="Bkcs","Bookcases",K5063="Phns","Phones",K5063="Acc","Accessories",K5063="Bndrs","Binders",K5063="Fstnrs","Fasteners")</f>
        <v>Fasteners</v>
      </c>
      <c r="Q5063" t="str">
        <f>IF(_xlfn.XLOOKUP(D5063,products!$A$2:$A$5902,products!$H$2:$H$5902,,0)=1,"Yes","No")</f>
        <v>Yes</v>
      </c>
    </row>
    <row r="5064" spans="1:17" x14ac:dyDescent="0.3">
      <c r="A5064" t="s">
        <v>29534</v>
      </c>
      <c r="B5064" s="4">
        <v>43855</v>
      </c>
      <c r="C5064" t="s">
        <v>29535</v>
      </c>
      <c r="D5064" t="s">
        <v>29538</v>
      </c>
      <c r="E5064" s="1">
        <v>44157</v>
      </c>
      <c r="F5064" t="s">
        <v>35</v>
      </c>
      <c r="G5064" t="str">
        <f>_xlfn.XLOOKUP(C5064,customers!$A$2:$A$5902,customers!$B$2:$B$5902,,0)</f>
        <v>Angela Peck</v>
      </c>
      <c r="H5064" t="str">
        <f>_xlfn.XLOOKUP(C5064,customers!$A$2:$A$5902,customers!$G$2:$G$5902,,0)</f>
        <v>North</v>
      </c>
      <c r="I5064" t="str">
        <f>_xlfn.XLOOKUP(C5064,customers!$A$2:$A$5902,customers!$E$2:$E$5902,,0)</f>
        <v>Lake Georgeton</v>
      </c>
      <c r="J5064" t="str">
        <f>INDEX(products!$B$2:$B$5902,MATCH(D5064,products!$A$2:$A$5902,0))</f>
        <v>OffSup</v>
      </c>
      <c r="K5064" t="str">
        <f>INDEX(products!$C$2:$C$5902,MATCH(D5064,products!$A$2:$A$5902,0))</f>
        <v>Fstnrs</v>
      </c>
      <c r="L5064" s="3">
        <f>INDEX(products!$E$2:$E$5902,MATCH(D5064,products!$A$2:$A$5902,0))</f>
        <v>1531.9</v>
      </c>
      <c r="M5064">
        <f>_xlfn.XLOOKUP(D5064,products!$A$2:$A$5902,products!$F$2:$F$5902)</f>
        <v>8</v>
      </c>
      <c r="N5064" s="3">
        <f t="shared" si="79"/>
        <v>191.48750000000001</v>
      </c>
      <c r="O5064" s="3" t="str" cm="1">
        <f t="array" ref="O5064">_xlfn.IFS(J5064="Furn","Furniture",J5064="Tech","Technology",J5064="OffSup","Office Supplies")</f>
        <v>Office Supplies</v>
      </c>
      <c r="P5064" s="3" t="str" cm="1">
        <f t="array" ref="P5064">_xlfn.IFS(K5064="Bkcs","Bookcases",K5064="Phns","Phones",K5064="Acc","Accessories",K5064="Bndrs","Binders",K5064="Fstnrs","Fasteners")</f>
        <v>Fasteners</v>
      </c>
      <c r="Q5064" t="str">
        <f>IF(_xlfn.XLOOKUP(D5064,products!$A$2:$A$5902,products!$H$2:$H$5902,,0)=1,"Yes","No")</f>
        <v>Yes</v>
      </c>
    </row>
    <row r="5065" spans="1:17" x14ac:dyDescent="0.3">
      <c r="A5065" t="s">
        <v>29540</v>
      </c>
      <c r="B5065" s="4">
        <v>43979</v>
      </c>
      <c r="C5065" t="s">
        <v>29541</v>
      </c>
      <c r="D5065" t="s">
        <v>29544</v>
      </c>
      <c r="E5065" s="1">
        <v>44018</v>
      </c>
      <c r="F5065" t="s">
        <v>74</v>
      </c>
      <c r="G5065" t="str">
        <f>_xlfn.XLOOKUP(C5065,customers!$A$2:$A$5902,customers!$B$2:$B$5902,,0)</f>
        <v>Renee Dennis</v>
      </c>
      <c r="H5065" t="str">
        <f>_xlfn.XLOOKUP(C5065,customers!$A$2:$A$5902,customers!$G$2:$G$5902,,0)</f>
        <v>West</v>
      </c>
      <c r="I5065" t="str">
        <f>_xlfn.XLOOKUP(C5065,customers!$A$2:$A$5902,customers!$E$2:$E$5902,,0)</f>
        <v>Catherineburgh</v>
      </c>
      <c r="J5065" t="str">
        <f>INDEX(products!$B$2:$B$5902,MATCH(D5065,products!$A$2:$A$5902,0))</f>
        <v>OffSup</v>
      </c>
      <c r="K5065" t="str">
        <f>INDEX(products!$C$2:$C$5902,MATCH(D5065,products!$A$2:$A$5902,0))</f>
        <v>Bkcs</v>
      </c>
      <c r="L5065" s="3">
        <f>INDEX(products!$E$2:$E$5902,MATCH(D5065,products!$A$2:$A$5902,0))</f>
        <v>1866.94</v>
      </c>
      <c r="M5065">
        <f>_xlfn.XLOOKUP(D5065,products!$A$2:$A$5902,products!$F$2:$F$5902)</f>
        <v>2</v>
      </c>
      <c r="N5065" s="3">
        <f t="shared" si="79"/>
        <v>933.47</v>
      </c>
      <c r="O5065" s="3" t="str" cm="1">
        <f t="array" ref="O5065">_xlfn.IFS(J5065="Furn","Furniture",J5065="Tech","Technology",J5065="OffSup","Office Supplies")</f>
        <v>Office Supplies</v>
      </c>
      <c r="P5065" s="3" t="str" cm="1">
        <f t="array" ref="P5065">_xlfn.IFS(K5065="Bkcs","Bookcases",K5065="Phns","Phones",K5065="Acc","Accessories",K5065="Bndrs","Binders",K5065="Fstnrs","Fasteners")</f>
        <v>Bookcases</v>
      </c>
      <c r="Q5065" t="str">
        <f>IF(_xlfn.XLOOKUP(D5065,products!$A$2:$A$5902,products!$H$2:$H$5902,,0)=1,"Yes","No")</f>
        <v>No</v>
      </c>
    </row>
    <row r="5066" spans="1:17" x14ac:dyDescent="0.3">
      <c r="A5066" t="s">
        <v>29546</v>
      </c>
      <c r="B5066" s="4">
        <v>45180</v>
      </c>
      <c r="C5066" t="s">
        <v>29547</v>
      </c>
      <c r="D5066" t="s">
        <v>29550</v>
      </c>
      <c r="E5066" s="1">
        <v>45212</v>
      </c>
      <c r="F5066" t="s">
        <v>35</v>
      </c>
      <c r="G5066" t="str">
        <f>_xlfn.XLOOKUP(C5066,customers!$A$2:$A$5902,customers!$B$2:$B$5902,,0)</f>
        <v>Steve Jackson</v>
      </c>
      <c r="H5066" t="str">
        <f>_xlfn.XLOOKUP(C5066,customers!$A$2:$A$5902,customers!$G$2:$G$5902,,0)</f>
        <v>West</v>
      </c>
      <c r="I5066" t="str">
        <f>_xlfn.XLOOKUP(C5066,customers!$A$2:$A$5902,customers!$E$2:$E$5902,,0)</f>
        <v>New Jeremyburgh</v>
      </c>
      <c r="J5066" t="str">
        <f>INDEX(products!$B$2:$B$5902,MATCH(D5066,products!$A$2:$A$5902,0))</f>
        <v>Furn</v>
      </c>
      <c r="K5066" t="str">
        <f>INDEX(products!$C$2:$C$5902,MATCH(D5066,products!$A$2:$A$5902,0))</f>
        <v>Phns</v>
      </c>
      <c r="L5066" s="3">
        <f>INDEX(products!$E$2:$E$5902,MATCH(D5066,products!$A$2:$A$5902,0))</f>
        <v>268.36</v>
      </c>
      <c r="M5066">
        <f>_xlfn.XLOOKUP(D5066,products!$A$2:$A$5902,products!$F$2:$F$5902)</f>
        <v>8</v>
      </c>
      <c r="N5066" s="3">
        <f t="shared" si="79"/>
        <v>33.545000000000002</v>
      </c>
      <c r="O5066" s="3" t="str" cm="1">
        <f t="array" ref="O5066">_xlfn.IFS(J5066="Furn","Furniture",J5066="Tech","Technology",J5066="OffSup","Office Supplies")</f>
        <v>Furniture</v>
      </c>
      <c r="P5066" s="3" t="str" cm="1">
        <f t="array" ref="P5066">_xlfn.IFS(K5066="Bkcs","Bookcases",K5066="Phns","Phones",K5066="Acc","Accessories",K5066="Bndrs","Binders",K5066="Fstnrs","Fasteners")</f>
        <v>Phones</v>
      </c>
      <c r="Q5066" t="str">
        <f>IF(_xlfn.XLOOKUP(D5066,products!$A$2:$A$5902,products!$H$2:$H$5902,,0)=1,"Yes","No")</f>
        <v>Yes</v>
      </c>
    </row>
    <row r="5067" spans="1:17" x14ac:dyDescent="0.3">
      <c r="A5067" t="s">
        <v>29552</v>
      </c>
      <c r="B5067" s="4">
        <v>45239</v>
      </c>
      <c r="C5067" t="s">
        <v>29553</v>
      </c>
      <c r="D5067" t="s">
        <v>29556</v>
      </c>
      <c r="E5067" s="1">
        <v>45297</v>
      </c>
      <c r="F5067" t="s">
        <v>35</v>
      </c>
      <c r="G5067" t="str">
        <f>_xlfn.XLOOKUP(C5067,customers!$A$2:$A$5902,customers!$B$2:$B$5902,,0)</f>
        <v>Joshua Hart</v>
      </c>
      <c r="H5067" t="str">
        <f>_xlfn.XLOOKUP(C5067,customers!$A$2:$A$5902,customers!$G$2:$G$5902,,0)</f>
        <v>West</v>
      </c>
      <c r="I5067" t="str">
        <f>_xlfn.XLOOKUP(C5067,customers!$A$2:$A$5902,customers!$E$2:$E$5902,,0)</f>
        <v>Smithburgh</v>
      </c>
      <c r="J5067" t="str">
        <f>INDEX(products!$B$2:$B$5902,MATCH(D5067,products!$A$2:$A$5902,0))</f>
        <v>OffSup</v>
      </c>
      <c r="K5067" t="str">
        <f>INDEX(products!$C$2:$C$5902,MATCH(D5067,products!$A$2:$A$5902,0))</f>
        <v>Bkcs</v>
      </c>
      <c r="L5067" s="3">
        <f>INDEX(products!$E$2:$E$5902,MATCH(D5067,products!$A$2:$A$5902,0))</f>
        <v>4664.74</v>
      </c>
      <c r="M5067">
        <f>_xlfn.XLOOKUP(D5067,products!$A$2:$A$5902,products!$F$2:$F$5902)</f>
        <v>5</v>
      </c>
      <c r="N5067" s="3">
        <f t="shared" si="79"/>
        <v>932.94799999999998</v>
      </c>
      <c r="O5067" s="3" t="str" cm="1">
        <f t="array" ref="O5067">_xlfn.IFS(J5067="Furn","Furniture",J5067="Tech","Technology",J5067="OffSup","Office Supplies")</f>
        <v>Office Supplies</v>
      </c>
      <c r="P5067" s="3" t="str" cm="1">
        <f t="array" ref="P5067">_xlfn.IFS(K5067="Bkcs","Bookcases",K5067="Phns","Phones",K5067="Acc","Accessories",K5067="Bndrs","Binders",K5067="Fstnrs","Fasteners")</f>
        <v>Bookcases</v>
      </c>
      <c r="Q5067" t="str">
        <f>IF(_xlfn.XLOOKUP(D5067,products!$A$2:$A$5902,products!$H$2:$H$5902,,0)=1,"Yes","No")</f>
        <v>No</v>
      </c>
    </row>
    <row r="5068" spans="1:17" x14ac:dyDescent="0.3">
      <c r="A5068" t="s">
        <v>29558</v>
      </c>
      <c r="B5068" s="4">
        <v>44794</v>
      </c>
      <c r="C5068" t="s">
        <v>29559</v>
      </c>
      <c r="D5068" t="s">
        <v>29561</v>
      </c>
      <c r="E5068" s="1">
        <v>45151</v>
      </c>
      <c r="F5068" t="s">
        <v>21</v>
      </c>
      <c r="G5068" t="str">
        <f>_xlfn.XLOOKUP(C5068,customers!$A$2:$A$5902,customers!$B$2:$B$5902,,0)</f>
        <v>Michael Munoz</v>
      </c>
      <c r="H5068" t="str">
        <f>_xlfn.XLOOKUP(C5068,customers!$A$2:$A$5902,customers!$G$2:$G$5902,,0)</f>
        <v>West</v>
      </c>
      <c r="I5068" t="str">
        <f>_xlfn.XLOOKUP(C5068,customers!$A$2:$A$5902,customers!$E$2:$E$5902,,0)</f>
        <v>Johnstonstad</v>
      </c>
      <c r="J5068" t="str">
        <f>INDEX(products!$B$2:$B$5902,MATCH(D5068,products!$A$2:$A$5902,0))</f>
        <v>OffSup</v>
      </c>
      <c r="K5068" t="str">
        <f>INDEX(products!$C$2:$C$5902,MATCH(D5068,products!$A$2:$A$5902,0))</f>
        <v>Acc</v>
      </c>
      <c r="L5068" s="3">
        <f>INDEX(products!$E$2:$E$5902,MATCH(D5068,products!$A$2:$A$5902,0))</f>
        <v>1323.35</v>
      </c>
      <c r="M5068">
        <f>_xlfn.XLOOKUP(D5068,products!$A$2:$A$5902,products!$F$2:$F$5902)</f>
        <v>4</v>
      </c>
      <c r="N5068" s="3">
        <f t="shared" si="79"/>
        <v>330.83749999999998</v>
      </c>
      <c r="O5068" s="3" t="str" cm="1">
        <f t="array" ref="O5068">_xlfn.IFS(J5068="Furn","Furniture",J5068="Tech","Technology",J5068="OffSup","Office Supplies")</f>
        <v>Office Supplies</v>
      </c>
      <c r="P5068" s="3" t="str" cm="1">
        <f t="array" ref="P5068">_xlfn.IFS(K5068="Bkcs","Bookcases",K5068="Phns","Phones",K5068="Acc","Accessories",K5068="Bndrs","Binders",K5068="Fstnrs","Fasteners")</f>
        <v>Accessories</v>
      </c>
      <c r="Q5068" t="str">
        <f>IF(_xlfn.XLOOKUP(D5068,products!$A$2:$A$5902,products!$H$2:$H$5902,,0)=1,"Yes","No")</f>
        <v>No</v>
      </c>
    </row>
    <row r="5069" spans="1:17" x14ac:dyDescent="0.3">
      <c r="A5069" t="s">
        <v>29563</v>
      </c>
      <c r="B5069" s="4">
        <v>43805</v>
      </c>
      <c r="C5069" t="s">
        <v>29564</v>
      </c>
      <c r="D5069" t="s">
        <v>29567</v>
      </c>
      <c r="E5069" s="1">
        <v>44156</v>
      </c>
      <c r="F5069" t="s">
        <v>74</v>
      </c>
      <c r="G5069" t="str">
        <f>_xlfn.XLOOKUP(C5069,customers!$A$2:$A$5902,customers!$B$2:$B$5902,,0)</f>
        <v>Haley Hardy</v>
      </c>
      <c r="H5069" t="str">
        <f>_xlfn.XLOOKUP(C5069,customers!$A$2:$A$5902,customers!$G$2:$G$5902,,0)</f>
        <v>North</v>
      </c>
      <c r="I5069" t="str">
        <f>_xlfn.XLOOKUP(C5069,customers!$A$2:$A$5902,customers!$E$2:$E$5902,,0)</f>
        <v>North Brandy</v>
      </c>
      <c r="J5069" t="str">
        <f>INDEX(products!$B$2:$B$5902,MATCH(D5069,products!$A$2:$A$5902,0))</f>
        <v>OffSup</v>
      </c>
      <c r="K5069" t="str">
        <f>INDEX(products!$C$2:$C$5902,MATCH(D5069,products!$A$2:$A$5902,0))</f>
        <v>Bndrs</v>
      </c>
      <c r="L5069" s="3">
        <f>INDEX(products!$E$2:$E$5902,MATCH(D5069,products!$A$2:$A$5902,0))</f>
        <v>1945.2</v>
      </c>
      <c r="M5069">
        <f>_xlfn.XLOOKUP(D5069,products!$A$2:$A$5902,products!$F$2:$F$5902)</f>
        <v>2</v>
      </c>
      <c r="N5069" s="3">
        <f t="shared" si="79"/>
        <v>972.6</v>
      </c>
      <c r="O5069" s="3" t="str" cm="1">
        <f t="array" ref="O5069">_xlfn.IFS(J5069="Furn","Furniture",J5069="Tech","Technology",J5069="OffSup","Office Supplies")</f>
        <v>Office Supplies</v>
      </c>
      <c r="P5069" s="3" t="str" cm="1">
        <f t="array" ref="P5069">_xlfn.IFS(K5069="Bkcs","Bookcases",K5069="Phns","Phones",K5069="Acc","Accessories",K5069="Bndrs","Binders",K5069="Fstnrs","Fasteners")</f>
        <v>Binders</v>
      </c>
      <c r="Q5069" t="str">
        <f>IF(_xlfn.XLOOKUP(D5069,products!$A$2:$A$5902,products!$H$2:$H$5902,,0)=1,"Yes","No")</f>
        <v>No</v>
      </c>
    </row>
    <row r="5070" spans="1:17" x14ac:dyDescent="0.3">
      <c r="A5070" t="s">
        <v>29569</v>
      </c>
      <c r="B5070" s="4">
        <v>44576</v>
      </c>
      <c r="C5070" t="s">
        <v>29570</v>
      </c>
      <c r="D5070" t="s">
        <v>29573</v>
      </c>
      <c r="E5070" s="1">
        <v>44746</v>
      </c>
      <c r="F5070" t="s">
        <v>74</v>
      </c>
      <c r="G5070" t="str">
        <f>_xlfn.XLOOKUP(C5070,customers!$A$2:$A$5902,customers!$B$2:$B$5902,,0)</f>
        <v>Anthony Macias</v>
      </c>
      <c r="H5070" t="str">
        <f>_xlfn.XLOOKUP(C5070,customers!$A$2:$A$5902,customers!$G$2:$G$5902,,0)</f>
        <v>East</v>
      </c>
      <c r="I5070" t="str">
        <f>_xlfn.XLOOKUP(C5070,customers!$A$2:$A$5902,customers!$E$2:$E$5902,,0)</f>
        <v>South Jessica</v>
      </c>
      <c r="J5070" t="str">
        <f>INDEX(products!$B$2:$B$5902,MATCH(D5070,products!$A$2:$A$5902,0))</f>
        <v>Tech</v>
      </c>
      <c r="K5070" t="str">
        <f>INDEX(products!$C$2:$C$5902,MATCH(D5070,products!$A$2:$A$5902,0))</f>
        <v>Phns</v>
      </c>
      <c r="L5070" s="3">
        <f>INDEX(products!$E$2:$E$5902,MATCH(D5070,products!$A$2:$A$5902,0))</f>
        <v>2099.35</v>
      </c>
      <c r="M5070">
        <f>_xlfn.XLOOKUP(D5070,products!$A$2:$A$5902,products!$F$2:$F$5902)</f>
        <v>7</v>
      </c>
      <c r="N5070" s="3">
        <f t="shared" si="79"/>
        <v>299.90714285714284</v>
      </c>
      <c r="O5070" s="3" t="str" cm="1">
        <f t="array" ref="O5070">_xlfn.IFS(J5070="Furn","Furniture",J5070="Tech","Technology",J5070="OffSup","Office Supplies")</f>
        <v>Technology</v>
      </c>
      <c r="P5070" s="3" t="str" cm="1">
        <f t="array" ref="P5070">_xlfn.IFS(K5070="Bkcs","Bookcases",K5070="Phns","Phones",K5070="Acc","Accessories",K5070="Bndrs","Binders",K5070="Fstnrs","Fasteners")</f>
        <v>Phones</v>
      </c>
      <c r="Q5070" t="str">
        <f>IF(_xlfn.XLOOKUP(D5070,products!$A$2:$A$5902,products!$H$2:$H$5902,,0)=1,"Yes","No")</f>
        <v>Yes</v>
      </c>
    </row>
    <row r="5071" spans="1:17" x14ac:dyDescent="0.3">
      <c r="A5071" t="s">
        <v>29575</v>
      </c>
      <c r="B5071" s="4">
        <v>44729</v>
      </c>
      <c r="C5071" t="s">
        <v>29576</v>
      </c>
      <c r="D5071" t="s">
        <v>29579</v>
      </c>
      <c r="E5071" s="1">
        <v>44774</v>
      </c>
      <c r="F5071" t="s">
        <v>74</v>
      </c>
      <c r="G5071" t="str">
        <f>_xlfn.XLOOKUP(C5071,customers!$A$2:$A$5902,customers!$B$2:$B$5902,,0)</f>
        <v>Jordan Fowler</v>
      </c>
      <c r="H5071" t="str">
        <f>_xlfn.XLOOKUP(C5071,customers!$A$2:$A$5902,customers!$G$2:$G$5902,,0)</f>
        <v>South</v>
      </c>
      <c r="I5071" t="str">
        <f>_xlfn.XLOOKUP(C5071,customers!$A$2:$A$5902,customers!$E$2:$E$5902,,0)</f>
        <v>Lake Jonfort</v>
      </c>
      <c r="J5071" t="str">
        <f>INDEX(products!$B$2:$B$5902,MATCH(D5071,products!$A$2:$A$5902,0))</f>
        <v>Furn</v>
      </c>
      <c r="K5071" t="str">
        <f>INDEX(products!$C$2:$C$5902,MATCH(D5071,products!$A$2:$A$5902,0))</f>
        <v>Bndrs</v>
      </c>
      <c r="L5071" s="3">
        <f>INDEX(products!$E$2:$E$5902,MATCH(D5071,products!$A$2:$A$5902,0))</f>
        <v>3541.46</v>
      </c>
      <c r="M5071">
        <f>_xlfn.XLOOKUP(D5071,products!$A$2:$A$5902,products!$F$2:$F$5902)</f>
        <v>5</v>
      </c>
      <c r="N5071" s="3">
        <f t="shared" si="79"/>
        <v>708.29200000000003</v>
      </c>
      <c r="O5071" s="3" t="str" cm="1">
        <f t="array" ref="O5071">_xlfn.IFS(J5071="Furn","Furniture",J5071="Tech","Technology",J5071="OffSup","Office Supplies")</f>
        <v>Furniture</v>
      </c>
      <c r="P5071" s="3" t="str" cm="1">
        <f t="array" ref="P5071">_xlfn.IFS(K5071="Bkcs","Bookcases",K5071="Phns","Phones",K5071="Acc","Accessories",K5071="Bndrs","Binders",K5071="Fstnrs","Fasteners")</f>
        <v>Binders</v>
      </c>
      <c r="Q5071" t="str">
        <f>IF(_xlfn.XLOOKUP(D5071,products!$A$2:$A$5902,products!$H$2:$H$5902,,0)=1,"Yes","No")</f>
        <v>No</v>
      </c>
    </row>
    <row r="5072" spans="1:17" x14ac:dyDescent="0.3">
      <c r="A5072" t="s">
        <v>29581</v>
      </c>
      <c r="B5072" s="4">
        <v>45045</v>
      </c>
      <c r="C5072" t="s">
        <v>29582</v>
      </c>
      <c r="D5072" t="s">
        <v>29585</v>
      </c>
      <c r="E5072" s="1">
        <v>45209</v>
      </c>
      <c r="F5072" t="s">
        <v>74</v>
      </c>
      <c r="G5072" t="str">
        <f>_xlfn.XLOOKUP(C5072,customers!$A$2:$A$5902,customers!$B$2:$B$5902,,0)</f>
        <v>Lorraine Schmitt</v>
      </c>
      <c r="H5072" t="str">
        <f>_xlfn.XLOOKUP(C5072,customers!$A$2:$A$5902,customers!$G$2:$G$5902,,0)</f>
        <v>West</v>
      </c>
      <c r="I5072" t="str">
        <f>_xlfn.XLOOKUP(C5072,customers!$A$2:$A$5902,customers!$E$2:$E$5902,,0)</f>
        <v>South Justinview</v>
      </c>
      <c r="J5072" t="str">
        <f>INDEX(products!$B$2:$B$5902,MATCH(D5072,products!$A$2:$A$5902,0))</f>
        <v>Furn</v>
      </c>
      <c r="K5072" t="str">
        <f>INDEX(products!$C$2:$C$5902,MATCH(D5072,products!$A$2:$A$5902,0))</f>
        <v>Phns</v>
      </c>
      <c r="L5072" s="3">
        <f>INDEX(products!$E$2:$E$5902,MATCH(D5072,products!$A$2:$A$5902,0))</f>
        <v>4925.34</v>
      </c>
      <c r="M5072">
        <f>_xlfn.XLOOKUP(D5072,products!$A$2:$A$5902,products!$F$2:$F$5902)</f>
        <v>6</v>
      </c>
      <c r="N5072" s="3">
        <f t="shared" si="79"/>
        <v>820.89</v>
      </c>
      <c r="O5072" s="3" t="str" cm="1">
        <f t="array" ref="O5072">_xlfn.IFS(J5072="Furn","Furniture",J5072="Tech","Technology",J5072="OffSup","Office Supplies")</f>
        <v>Furniture</v>
      </c>
      <c r="P5072" s="3" t="str" cm="1">
        <f t="array" ref="P5072">_xlfn.IFS(K5072="Bkcs","Bookcases",K5072="Phns","Phones",K5072="Acc","Accessories",K5072="Bndrs","Binders",K5072="Fstnrs","Fasteners")</f>
        <v>Phones</v>
      </c>
      <c r="Q5072" t="str">
        <f>IF(_xlfn.XLOOKUP(D5072,products!$A$2:$A$5902,products!$H$2:$H$5902,,0)=1,"Yes","No")</f>
        <v>No</v>
      </c>
    </row>
    <row r="5073" spans="1:17" x14ac:dyDescent="0.3">
      <c r="A5073" t="s">
        <v>29587</v>
      </c>
      <c r="B5073" s="4">
        <v>44611</v>
      </c>
      <c r="C5073" t="s">
        <v>29588</v>
      </c>
      <c r="D5073" t="s">
        <v>29591</v>
      </c>
      <c r="E5073" s="1">
        <v>44889</v>
      </c>
      <c r="F5073" t="s">
        <v>74</v>
      </c>
      <c r="G5073" t="str">
        <f>_xlfn.XLOOKUP(C5073,customers!$A$2:$A$5902,customers!$B$2:$B$5902,,0)</f>
        <v>Anita Young</v>
      </c>
      <c r="H5073" t="str">
        <f>_xlfn.XLOOKUP(C5073,customers!$A$2:$A$5902,customers!$G$2:$G$5902,,0)</f>
        <v>East</v>
      </c>
      <c r="I5073" t="str">
        <f>_xlfn.XLOOKUP(C5073,customers!$A$2:$A$5902,customers!$E$2:$E$5902,,0)</f>
        <v>East Amyside</v>
      </c>
      <c r="J5073" t="str">
        <f>INDEX(products!$B$2:$B$5902,MATCH(D5073,products!$A$2:$A$5902,0))</f>
        <v>OffSup</v>
      </c>
      <c r="K5073" t="str">
        <f>INDEX(products!$C$2:$C$5902,MATCH(D5073,products!$A$2:$A$5902,0))</f>
        <v>Fstnrs</v>
      </c>
      <c r="L5073" s="3">
        <f>INDEX(products!$E$2:$E$5902,MATCH(D5073,products!$A$2:$A$5902,0))</f>
        <v>117.26</v>
      </c>
      <c r="M5073">
        <f>_xlfn.XLOOKUP(D5073,products!$A$2:$A$5902,products!$F$2:$F$5902)</f>
        <v>5</v>
      </c>
      <c r="N5073" s="3">
        <f t="shared" si="79"/>
        <v>23.452000000000002</v>
      </c>
      <c r="O5073" s="3" t="str" cm="1">
        <f t="array" ref="O5073">_xlfn.IFS(J5073="Furn","Furniture",J5073="Tech","Technology",J5073="OffSup","Office Supplies")</f>
        <v>Office Supplies</v>
      </c>
      <c r="P5073" s="3" t="str" cm="1">
        <f t="array" ref="P5073">_xlfn.IFS(K5073="Bkcs","Bookcases",K5073="Phns","Phones",K5073="Acc","Accessories",K5073="Bndrs","Binders",K5073="Fstnrs","Fasteners")</f>
        <v>Fasteners</v>
      </c>
      <c r="Q5073" t="str">
        <f>IF(_xlfn.XLOOKUP(D5073,products!$A$2:$A$5902,products!$H$2:$H$5902,,0)=1,"Yes","No")</f>
        <v>No</v>
      </c>
    </row>
    <row r="5074" spans="1:17" x14ac:dyDescent="0.3">
      <c r="A5074" t="s">
        <v>29593</v>
      </c>
      <c r="B5074" s="4">
        <v>44345</v>
      </c>
      <c r="C5074" t="s">
        <v>29594</v>
      </c>
      <c r="D5074" t="s">
        <v>29597</v>
      </c>
      <c r="E5074" s="1">
        <v>44494</v>
      </c>
      <c r="F5074" t="s">
        <v>21</v>
      </c>
      <c r="G5074" t="str">
        <f>_xlfn.XLOOKUP(C5074,customers!$A$2:$A$5902,customers!$B$2:$B$5902,,0)</f>
        <v>Scott Stewart</v>
      </c>
      <c r="H5074" t="str">
        <f>_xlfn.XLOOKUP(C5074,customers!$A$2:$A$5902,customers!$G$2:$G$5902,,0)</f>
        <v>South</v>
      </c>
      <c r="I5074" t="str">
        <f>_xlfn.XLOOKUP(C5074,customers!$A$2:$A$5902,customers!$E$2:$E$5902,,0)</f>
        <v>Lake Heatherstad</v>
      </c>
      <c r="J5074" t="str">
        <f>INDEX(products!$B$2:$B$5902,MATCH(D5074,products!$A$2:$A$5902,0))</f>
        <v>OffSup</v>
      </c>
      <c r="K5074" t="str">
        <f>INDEX(products!$C$2:$C$5902,MATCH(D5074,products!$A$2:$A$5902,0))</f>
        <v>Bndrs</v>
      </c>
      <c r="L5074" s="3">
        <f>INDEX(products!$E$2:$E$5902,MATCH(D5074,products!$A$2:$A$5902,0))</f>
        <v>1221.56</v>
      </c>
      <c r="M5074">
        <f>_xlfn.XLOOKUP(D5074,products!$A$2:$A$5902,products!$F$2:$F$5902)</f>
        <v>10</v>
      </c>
      <c r="N5074" s="3">
        <f t="shared" si="79"/>
        <v>122.15599999999999</v>
      </c>
      <c r="O5074" s="3" t="str" cm="1">
        <f t="array" ref="O5074">_xlfn.IFS(J5074="Furn","Furniture",J5074="Tech","Technology",J5074="OffSup","Office Supplies")</f>
        <v>Office Supplies</v>
      </c>
      <c r="P5074" s="3" t="str" cm="1">
        <f t="array" ref="P5074">_xlfn.IFS(K5074="Bkcs","Bookcases",K5074="Phns","Phones",K5074="Acc","Accessories",K5074="Bndrs","Binders",K5074="Fstnrs","Fasteners")</f>
        <v>Binders</v>
      </c>
      <c r="Q5074" t="str">
        <f>IF(_xlfn.XLOOKUP(D5074,products!$A$2:$A$5902,products!$H$2:$H$5902,,0)=1,"Yes","No")</f>
        <v>Yes</v>
      </c>
    </row>
    <row r="5075" spans="1:17" x14ac:dyDescent="0.3">
      <c r="A5075" t="s">
        <v>29599</v>
      </c>
      <c r="B5075" s="4">
        <v>43930</v>
      </c>
      <c r="C5075" t="s">
        <v>29600</v>
      </c>
      <c r="D5075" t="s">
        <v>29603</v>
      </c>
      <c r="E5075" s="1">
        <v>44134</v>
      </c>
      <c r="F5075" t="s">
        <v>74</v>
      </c>
      <c r="G5075" t="str">
        <f>_xlfn.XLOOKUP(C5075,customers!$A$2:$A$5902,customers!$B$2:$B$5902,,0)</f>
        <v>Joshua Patel</v>
      </c>
      <c r="H5075" t="str">
        <f>_xlfn.XLOOKUP(C5075,customers!$A$2:$A$5902,customers!$G$2:$G$5902,,0)</f>
        <v>East</v>
      </c>
      <c r="I5075" t="str">
        <f>_xlfn.XLOOKUP(C5075,customers!$A$2:$A$5902,customers!$E$2:$E$5902,,0)</f>
        <v>Dudleymouth</v>
      </c>
      <c r="J5075" t="str">
        <f>INDEX(products!$B$2:$B$5902,MATCH(D5075,products!$A$2:$A$5902,0))</f>
        <v>OffSup</v>
      </c>
      <c r="K5075" t="str">
        <f>INDEX(products!$C$2:$C$5902,MATCH(D5075,products!$A$2:$A$5902,0))</f>
        <v>Bkcs</v>
      </c>
      <c r="L5075" s="3">
        <f>INDEX(products!$E$2:$E$5902,MATCH(D5075,products!$A$2:$A$5902,0))</f>
        <v>655.32000000000005</v>
      </c>
      <c r="M5075">
        <f>_xlfn.XLOOKUP(D5075,products!$A$2:$A$5902,products!$F$2:$F$5902)</f>
        <v>10</v>
      </c>
      <c r="N5075" s="3">
        <f t="shared" si="79"/>
        <v>65.532000000000011</v>
      </c>
      <c r="O5075" s="3" t="str" cm="1">
        <f t="array" ref="O5075">_xlfn.IFS(J5075="Furn","Furniture",J5075="Tech","Technology",J5075="OffSup","Office Supplies")</f>
        <v>Office Supplies</v>
      </c>
      <c r="P5075" s="3" t="str" cm="1">
        <f t="array" ref="P5075">_xlfn.IFS(K5075="Bkcs","Bookcases",K5075="Phns","Phones",K5075="Acc","Accessories",K5075="Bndrs","Binders",K5075="Fstnrs","Fasteners")</f>
        <v>Bookcases</v>
      </c>
      <c r="Q5075" t="str">
        <f>IF(_xlfn.XLOOKUP(D5075,products!$A$2:$A$5902,products!$H$2:$H$5902,,0)=1,"Yes","No")</f>
        <v>No</v>
      </c>
    </row>
    <row r="5076" spans="1:17" x14ac:dyDescent="0.3">
      <c r="A5076" t="s">
        <v>29605</v>
      </c>
      <c r="B5076" s="4">
        <v>45223</v>
      </c>
      <c r="C5076" t="s">
        <v>29606</v>
      </c>
      <c r="D5076" s="2" t="s">
        <v>29609</v>
      </c>
      <c r="E5076" s="1">
        <v>45375</v>
      </c>
      <c r="F5076" t="s">
        <v>35</v>
      </c>
      <c r="G5076" t="str">
        <f>_xlfn.XLOOKUP(C5076,customers!$A$2:$A$5902,customers!$B$2:$B$5902,,0)</f>
        <v>Joseph Meza</v>
      </c>
      <c r="H5076" t="str">
        <f>_xlfn.XLOOKUP(C5076,customers!$A$2:$A$5902,customers!$G$2:$G$5902,,0)</f>
        <v>North</v>
      </c>
      <c r="I5076" t="str">
        <f>_xlfn.XLOOKUP(C5076,customers!$A$2:$A$5902,customers!$E$2:$E$5902,,0)</f>
        <v>East Johnshire</v>
      </c>
      <c r="J5076" t="str">
        <f>INDEX(products!$B$2:$B$5902,MATCH(D5076,products!$A$2:$A$5902,0))</f>
        <v>Tech</v>
      </c>
      <c r="K5076" t="str">
        <f>INDEX(products!$C$2:$C$5902,MATCH(D5076,products!$A$2:$A$5902,0))</f>
        <v>Bndrs</v>
      </c>
      <c r="L5076" s="3">
        <f>INDEX(products!$E$2:$E$5902,MATCH(D5076,products!$A$2:$A$5902,0))</f>
        <v>1626.14</v>
      </c>
      <c r="M5076">
        <f>_xlfn.XLOOKUP(D5076,products!$A$2:$A$5902,products!$F$2:$F$5902)</f>
        <v>1</v>
      </c>
      <c r="N5076" s="3">
        <f t="shared" si="79"/>
        <v>1626.14</v>
      </c>
      <c r="O5076" s="3" t="str" cm="1">
        <f t="array" ref="O5076">_xlfn.IFS(J5076="Furn","Furniture",J5076="Tech","Technology",J5076="OffSup","Office Supplies")</f>
        <v>Technology</v>
      </c>
      <c r="P5076" s="3" t="str" cm="1">
        <f t="array" ref="P5076">_xlfn.IFS(K5076="Bkcs","Bookcases",K5076="Phns","Phones",K5076="Acc","Accessories",K5076="Bndrs","Binders",K5076="Fstnrs","Fasteners")</f>
        <v>Binders</v>
      </c>
      <c r="Q5076" t="str">
        <f>IF(_xlfn.XLOOKUP(D5076,products!$A$2:$A$5902,products!$H$2:$H$5902,,0)=1,"Yes","No")</f>
        <v>Yes</v>
      </c>
    </row>
    <row r="5077" spans="1:17" x14ac:dyDescent="0.3">
      <c r="A5077" t="s">
        <v>29611</v>
      </c>
      <c r="B5077" s="4">
        <v>43978</v>
      </c>
      <c r="C5077" t="s">
        <v>29612</v>
      </c>
      <c r="D5077" t="s">
        <v>29615</v>
      </c>
      <c r="E5077" s="1">
        <v>44320</v>
      </c>
      <c r="F5077" t="s">
        <v>21</v>
      </c>
      <c r="G5077" t="str">
        <f>_xlfn.XLOOKUP(C5077,customers!$A$2:$A$5902,customers!$B$2:$B$5902,,0)</f>
        <v>Stephen Pearson</v>
      </c>
      <c r="H5077" t="str">
        <f>_xlfn.XLOOKUP(C5077,customers!$A$2:$A$5902,customers!$G$2:$G$5902,,0)</f>
        <v>West</v>
      </c>
      <c r="I5077" t="str">
        <f>_xlfn.XLOOKUP(C5077,customers!$A$2:$A$5902,customers!$E$2:$E$5902,,0)</f>
        <v>Allenstad</v>
      </c>
      <c r="J5077" t="str">
        <f>INDEX(products!$B$2:$B$5902,MATCH(D5077,products!$A$2:$A$5902,0))</f>
        <v>Tech</v>
      </c>
      <c r="K5077" t="str">
        <f>INDEX(products!$C$2:$C$5902,MATCH(D5077,products!$A$2:$A$5902,0))</f>
        <v>Bndrs</v>
      </c>
      <c r="L5077" s="3">
        <f>INDEX(products!$E$2:$E$5902,MATCH(D5077,products!$A$2:$A$5902,0))</f>
        <v>426.57</v>
      </c>
      <c r="M5077">
        <f>_xlfn.XLOOKUP(D5077,products!$A$2:$A$5902,products!$F$2:$F$5902)</f>
        <v>10</v>
      </c>
      <c r="N5077" s="3">
        <f t="shared" si="79"/>
        <v>42.656999999999996</v>
      </c>
      <c r="O5077" s="3" t="str" cm="1">
        <f t="array" ref="O5077">_xlfn.IFS(J5077="Furn","Furniture",J5077="Tech","Technology",J5077="OffSup","Office Supplies")</f>
        <v>Technology</v>
      </c>
      <c r="P5077" s="3" t="str" cm="1">
        <f t="array" ref="P5077">_xlfn.IFS(K5077="Bkcs","Bookcases",K5077="Phns","Phones",K5077="Acc","Accessories",K5077="Bndrs","Binders",K5077="Fstnrs","Fasteners")</f>
        <v>Binders</v>
      </c>
      <c r="Q5077" t="str">
        <f>IF(_xlfn.XLOOKUP(D5077,products!$A$2:$A$5902,products!$H$2:$H$5902,,0)=1,"Yes","No")</f>
        <v>No</v>
      </c>
    </row>
    <row r="5078" spans="1:17" x14ac:dyDescent="0.3">
      <c r="A5078" t="s">
        <v>29617</v>
      </c>
      <c r="B5078" s="4">
        <v>44536</v>
      </c>
      <c r="C5078" t="s">
        <v>29618</v>
      </c>
      <c r="D5078" t="s">
        <v>29621</v>
      </c>
      <c r="E5078" s="1">
        <v>44541</v>
      </c>
      <c r="F5078" t="s">
        <v>35</v>
      </c>
      <c r="G5078" t="str">
        <f>_xlfn.XLOOKUP(C5078,customers!$A$2:$A$5902,customers!$B$2:$B$5902,,0)</f>
        <v>Katie Peterson</v>
      </c>
      <c r="H5078" t="str">
        <f>_xlfn.XLOOKUP(C5078,customers!$A$2:$A$5902,customers!$G$2:$G$5902,,0)</f>
        <v>South</v>
      </c>
      <c r="I5078" t="str">
        <f>_xlfn.XLOOKUP(C5078,customers!$A$2:$A$5902,customers!$E$2:$E$5902,,0)</f>
        <v>Amberport</v>
      </c>
      <c r="J5078" t="str">
        <f>INDEX(products!$B$2:$B$5902,MATCH(D5078,products!$A$2:$A$5902,0))</f>
        <v>Furn</v>
      </c>
      <c r="K5078" t="str">
        <f>INDEX(products!$C$2:$C$5902,MATCH(D5078,products!$A$2:$A$5902,0))</f>
        <v>Acc</v>
      </c>
      <c r="L5078" s="3">
        <f>INDEX(products!$E$2:$E$5902,MATCH(D5078,products!$A$2:$A$5902,0))</f>
        <v>3357.54</v>
      </c>
      <c r="M5078">
        <f>_xlfn.XLOOKUP(D5078,products!$A$2:$A$5902,products!$F$2:$F$5902)</f>
        <v>8</v>
      </c>
      <c r="N5078" s="3">
        <f t="shared" si="79"/>
        <v>419.6925</v>
      </c>
      <c r="O5078" s="3" t="str" cm="1">
        <f t="array" ref="O5078">_xlfn.IFS(J5078="Furn","Furniture",J5078="Tech","Technology",J5078="OffSup","Office Supplies")</f>
        <v>Furniture</v>
      </c>
      <c r="P5078" s="3" t="str" cm="1">
        <f t="array" ref="P5078">_xlfn.IFS(K5078="Bkcs","Bookcases",K5078="Phns","Phones",K5078="Acc","Accessories",K5078="Bndrs","Binders",K5078="Fstnrs","Fasteners")</f>
        <v>Accessories</v>
      </c>
      <c r="Q5078" t="str">
        <f>IF(_xlfn.XLOOKUP(D5078,products!$A$2:$A$5902,products!$H$2:$H$5902,,0)=1,"Yes","No")</f>
        <v>Yes</v>
      </c>
    </row>
    <row r="5079" spans="1:17" x14ac:dyDescent="0.3">
      <c r="A5079" t="s">
        <v>29623</v>
      </c>
      <c r="B5079" s="4">
        <v>44162</v>
      </c>
      <c r="C5079" t="s">
        <v>29624</v>
      </c>
      <c r="D5079" t="s">
        <v>29627</v>
      </c>
      <c r="E5079" s="1">
        <v>44476</v>
      </c>
      <c r="F5079" t="s">
        <v>35</v>
      </c>
      <c r="G5079" t="str">
        <f>_xlfn.XLOOKUP(C5079,customers!$A$2:$A$5902,customers!$B$2:$B$5902,,0)</f>
        <v>Kathy Pitts</v>
      </c>
      <c r="H5079" t="str">
        <f>_xlfn.XLOOKUP(C5079,customers!$A$2:$A$5902,customers!$G$2:$G$5902,,0)</f>
        <v>North</v>
      </c>
      <c r="I5079" t="str">
        <f>_xlfn.XLOOKUP(C5079,customers!$A$2:$A$5902,customers!$E$2:$E$5902,,0)</f>
        <v>New Melissa</v>
      </c>
      <c r="J5079" t="str">
        <f>INDEX(products!$B$2:$B$5902,MATCH(D5079,products!$A$2:$A$5902,0))</f>
        <v>Tech</v>
      </c>
      <c r="K5079" t="str">
        <f>INDEX(products!$C$2:$C$5902,MATCH(D5079,products!$A$2:$A$5902,0))</f>
        <v>Bkcs</v>
      </c>
      <c r="L5079" s="3">
        <f>INDEX(products!$E$2:$E$5902,MATCH(D5079,products!$A$2:$A$5902,0))</f>
        <v>1240.93</v>
      </c>
      <c r="M5079">
        <f>_xlfn.XLOOKUP(D5079,products!$A$2:$A$5902,products!$F$2:$F$5902)</f>
        <v>1</v>
      </c>
      <c r="N5079" s="3">
        <f t="shared" si="79"/>
        <v>1240.93</v>
      </c>
      <c r="O5079" s="3" t="str" cm="1">
        <f t="array" ref="O5079">_xlfn.IFS(J5079="Furn","Furniture",J5079="Tech","Technology",J5079="OffSup","Office Supplies")</f>
        <v>Technology</v>
      </c>
      <c r="P5079" s="3" t="str" cm="1">
        <f t="array" ref="P5079">_xlfn.IFS(K5079="Bkcs","Bookcases",K5079="Phns","Phones",K5079="Acc","Accessories",K5079="Bndrs","Binders",K5079="Fstnrs","Fasteners")</f>
        <v>Bookcases</v>
      </c>
      <c r="Q5079" t="str">
        <f>IF(_xlfn.XLOOKUP(D5079,products!$A$2:$A$5902,products!$H$2:$H$5902,,0)=1,"Yes","No")</f>
        <v>Yes</v>
      </c>
    </row>
    <row r="5080" spans="1:17" x14ac:dyDescent="0.3">
      <c r="A5080" t="s">
        <v>29629</v>
      </c>
      <c r="B5080" s="4">
        <v>43987</v>
      </c>
      <c r="C5080" t="s">
        <v>29630</v>
      </c>
      <c r="D5080" t="s">
        <v>29633</v>
      </c>
      <c r="E5080" s="1">
        <v>44258</v>
      </c>
      <c r="F5080" t="s">
        <v>21</v>
      </c>
      <c r="G5080" t="str">
        <f>_xlfn.XLOOKUP(C5080,customers!$A$2:$A$5902,customers!$B$2:$B$5902,,0)</f>
        <v>Luke Campos PhD</v>
      </c>
      <c r="H5080" t="str">
        <f>_xlfn.XLOOKUP(C5080,customers!$A$2:$A$5902,customers!$G$2:$G$5902,,0)</f>
        <v>South</v>
      </c>
      <c r="I5080" t="str">
        <f>_xlfn.XLOOKUP(C5080,customers!$A$2:$A$5902,customers!$E$2:$E$5902,,0)</f>
        <v>Sethstad</v>
      </c>
      <c r="J5080" t="str">
        <f>INDEX(products!$B$2:$B$5902,MATCH(D5080,products!$A$2:$A$5902,0))</f>
        <v>Furn</v>
      </c>
      <c r="K5080" t="str">
        <f>INDEX(products!$C$2:$C$5902,MATCH(D5080,products!$A$2:$A$5902,0))</f>
        <v>Acc</v>
      </c>
      <c r="L5080" s="3">
        <f>INDEX(products!$E$2:$E$5902,MATCH(D5080,products!$A$2:$A$5902,0))</f>
        <v>335.42</v>
      </c>
      <c r="M5080">
        <f>_xlfn.XLOOKUP(D5080,products!$A$2:$A$5902,products!$F$2:$F$5902)</f>
        <v>7</v>
      </c>
      <c r="N5080" s="3">
        <f t="shared" si="79"/>
        <v>47.917142857142856</v>
      </c>
      <c r="O5080" s="3" t="str" cm="1">
        <f t="array" ref="O5080">_xlfn.IFS(J5080="Furn","Furniture",J5080="Tech","Technology",J5080="OffSup","Office Supplies")</f>
        <v>Furniture</v>
      </c>
      <c r="P5080" s="3" t="str" cm="1">
        <f t="array" ref="P5080">_xlfn.IFS(K5080="Bkcs","Bookcases",K5080="Phns","Phones",K5080="Acc","Accessories",K5080="Bndrs","Binders",K5080="Fstnrs","Fasteners")</f>
        <v>Accessories</v>
      </c>
      <c r="Q5080" t="str">
        <f>IF(_xlfn.XLOOKUP(D5080,products!$A$2:$A$5902,products!$H$2:$H$5902,,0)=1,"Yes","No")</f>
        <v>No</v>
      </c>
    </row>
    <row r="5081" spans="1:17" x14ac:dyDescent="0.3">
      <c r="A5081" t="s">
        <v>29635</v>
      </c>
      <c r="B5081" s="4">
        <v>43853</v>
      </c>
      <c r="C5081" t="s">
        <v>29636</v>
      </c>
      <c r="D5081" t="s">
        <v>29639</v>
      </c>
      <c r="E5081" s="1">
        <v>44158</v>
      </c>
      <c r="F5081" t="s">
        <v>74</v>
      </c>
      <c r="G5081" t="str">
        <f>_xlfn.XLOOKUP(C5081,customers!$A$2:$A$5902,customers!$B$2:$B$5902,,0)</f>
        <v>Wesley Austin</v>
      </c>
      <c r="H5081" t="str">
        <f>_xlfn.XLOOKUP(C5081,customers!$A$2:$A$5902,customers!$G$2:$G$5902,,0)</f>
        <v>East</v>
      </c>
      <c r="I5081" t="str">
        <f>_xlfn.XLOOKUP(C5081,customers!$A$2:$A$5902,customers!$E$2:$E$5902,,0)</f>
        <v>Lake Annshire</v>
      </c>
      <c r="J5081" t="str">
        <f>INDEX(products!$B$2:$B$5902,MATCH(D5081,products!$A$2:$A$5902,0))</f>
        <v>Tech</v>
      </c>
      <c r="K5081" t="str">
        <f>INDEX(products!$C$2:$C$5902,MATCH(D5081,products!$A$2:$A$5902,0))</f>
        <v>Fstnrs</v>
      </c>
      <c r="L5081" s="3">
        <f>INDEX(products!$E$2:$E$5902,MATCH(D5081,products!$A$2:$A$5902,0))</f>
        <v>4578</v>
      </c>
      <c r="M5081">
        <f>_xlfn.XLOOKUP(D5081,products!$A$2:$A$5902,products!$F$2:$F$5902)</f>
        <v>4</v>
      </c>
      <c r="N5081" s="3">
        <f t="shared" si="79"/>
        <v>1144.5</v>
      </c>
      <c r="O5081" s="3" t="str" cm="1">
        <f t="array" ref="O5081">_xlfn.IFS(J5081="Furn","Furniture",J5081="Tech","Technology",J5081="OffSup","Office Supplies")</f>
        <v>Technology</v>
      </c>
      <c r="P5081" s="3" t="str" cm="1">
        <f t="array" ref="P5081">_xlfn.IFS(K5081="Bkcs","Bookcases",K5081="Phns","Phones",K5081="Acc","Accessories",K5081="Bndrs","Binders",K5081="Fstnrs","Fasteners")</f>
        <v>Fasteners</v>
      </c>
      <c r="Q5081" t="str">
        <f>IF(_xlfn.XLOOKUP(D5081,products!$A$2:$A$5902,products!$H$2:$H$5902,,0)=1,"Yes","No")</f>
        <v>No</v>
      </c>
    </row>
    <row r="5082" spans="1:17" x14ac:dyDescent="0.3">
      <c r="A5082" t="s">
        <v>29641</v>
      </c>
      <c r="B5082" s="4">
        <v>44701</v>
      </c>
      <c r="C5082" t="s">
        <v>29642</v>
      </c>
      <c r="D5082" t="s">
        <v>29645</v>
      </c>
      <c r="E5082" s="1">
        <v>44749</v>
      </c>
      <c r="F5082" t="s">
        <v>35</v>
      </c>
      <c r="G5082" t="str">
        <f>_xlfn.XLOOKUP(C5082,customers!$A$2:$A$5902,customers!$B$2:$B$5902,,0)</f>
        <v>Gabriel Webb</v>
      </c>
      <c r="H5082" t="str">
        <f>_xlfn.XLOOKUP(C5082,customers!$A$2:$A$5902,customers!$G$2:$G$5902,,0)</f>
        <v>West</v>
      </c>
      <c r="I5082" t="str">
        <f>_xlfn.XLOOKUP(C5082,customers!$A$2:$A$5902,customers!$E$2:$E$5902,,0)</f>
        <v>West Brittany</v>
      </c>
      <c r="J5082" t="str">
        <f>INDEX(products!$B$2:$B$5902,MATCH(D5082,products!$A$2:$A$5902,0))</f>
        <v>Tech</v>
      </c>
      <c r="K5082" t="str">
        <f>INDEX(products!$C$2:$C$5902,MATCH(D5082,products!$A$2:$A$5902,0))</f>
        <v>Phns</v>
      </c>
      <c r="L5082" s="3">
        <f>INDEX(products!$E$2:$E$5902,MATCH(D5082,products!$A$2:$A$5902,0))</f>
        <v>1010.71</v>
      </c>
      <c r="M5082">
        <f>_xlfn.XLOOKUP(D5082,products!$A$2:$A$5902,products!$F$2:$F$5902)</f>
        <v>6</v>
      </c>
      <c r="N5082" s="3">
        <f t="shared" si="79"/>
        <v>168.45166666666668</v>
      </c>
      <c r="O5082" s="3" t="str" cm="1">
        <f t="array" ref="O5082">_xlfn.IFS(J5082="Furn","Furniture",J5082="Tech","Technology",J5082="OffSup","Office Supplies")</f>
        <v>Technology</v>
      </c>
      <c r="P5082" s="3" t="str" cm="1">
        <f t="array" ref="P5082">_xlfn.IFS(K5082="Bkcs","Bookcases",K5082="Phns","Phones",K5082="Acc","Accessories",K5082="Bndrs","Binders",K5082="Fstnrs","Fasteners")</f>
        <v>Phones</v>
      </c>
      <c r="Q5082" t="str">
        <f>IF(_xlfn.XLOOKUP(D5082,products!$A$2:$A$5902,products!$H$2:$H$5902,,0)=1,"Yes","No")</f>
        <v>Yes</v>
      </c>
    </row>
    <row r="5083" spans="1:17" x14ac:dyDescent="0.3">
      <c r="A5083" t="s">
        <v>29647</v>
      </c>
      <c r="B5083" s="4">
        <v>43909</v>
      </c>
      <c r="C5083" t="s">
        <v>29648</v>
      </c>
      <c r="D5083" t="s">
        <v>29651</v>
      </c>
      <c r="E5083" s="1">
        <v>43944</v>
      </c>
      <c r="F5083" t="s">
        <v>74</v>
      </c>
      <c r="G5083" t="str">
        <f>_xlfn.XLOOKUP(C5083,customers!$A$2:$A$5902,customers!$B$2:$B$5902,,0)</f>
        <v>Barbara Wilson</v>
      </c>
      <c r="H5083" t="str">
        <f>_xlfn.XLOOKUP(C5083,customers!$A$2:$A$5902,customers!$G$2:$G$5902,,0)</f>
        <v>North</v>
      </c>
      <c r="I5083" t="str">
        <f>_xlfn.XLOOKUP(C5083,customers!$A$2:$A$5902,customers!$E$2:$E$5902,,0)</f>
        <v>Hudsonbury</v>
      </c>
      <c r="J5083" t="str">
        <f>INDEX(products!$B$2:$B$5902,MATCH(D5083,products!$A$2:$A$5902,0))</f>
        <v>OffSup</v>
      </c>
      <c r="K5083" t="str">
        <f>INDEX(products!$C$2:$C$5902,MATCH(D5083,products!$A$2:$A$5902,0))</f>
        <v>Fstnrs</v>
      </c>
      <c r="L5083" s="3">
        <f>INDEX(products!$E$2:$E$5902,MATCH(D5083,products!$A$2:$A$5902,0))</f>
        <v>1565.79</v>
      </c>
      <c r="M5083">
        <f>_xlfn.XLOOKUP(D5083,products!$A$2:$A$5902,products!$F$2:$F$5902)</f>
        <v>1</v>
      </c>
      <c r="N5083" s="3">
        <f t="shared" si="79"/>
        <v>1565.79</v>
      </c>
      <c r="O5083" s="3" t="str" cm="1">
        <f t="array" ref="O5083">_xlfn.IFS(J5083="Furn","Furniture",J5083="Tech","Technology",J5083="OffSup","Office Supplies")</f>
        <v>Office Supplies</v>
      </c>
      <c r="P5083" s="3" t="str" cm="1">
        <f t="array" ref="P5083">_xlfn.IFS(K5083="Bkcs","Bookcases",K5083="Phns","Phones",K5083="Acc","Accessories",K5083="Bndrs","Binders",K5083="Fstnrs","Fasteners")</f>
        <v>Fasteners</v>
      </c>
      <c r="Q5083" t="str">
        <f>IF(_xlfn.XLOOKUP(D5083,products!$A$2:$A$5902,products!$H$2:$H$5902,,0)=1,"Yes","No")</f>
        <v>Yes</v>
      </c>
    </row>
    <row r="5084" spans="1:17" x14ac:dyDescent="0.3">
      <c r="A5084" t="s">
        <v>29653</v>
      </c>
      <c r="B5084" s="4">
        <v>44785</v>
      </c>
      <c r="C5084" t="s">
        <v>29654</v>
      </c>
      <c r="D5084" t="s">
        <v>29655</v>
      </c>
      <c r="E5084" s="1">
        <v>45133</v>
      </c>
      <c r="F5084" t="s">
        <v>35</v>
      </c>
      <c r="G5084" t="str">
        <f>_xlfn.XLOOKUP(C5084,customers!$A$2:$A$5902,customers!$B$2:$B$5902,,0)</f>
        <v>Rachel Davis</v>
      </c>
      <c r="H5084" t="str">
        <f>_xlfn.XLOOKUP(C5084,customers!$A$2:$A$5902,customers!$G$2:$G$5902,,0)</f>
        <v>West</v>
      </c>
      <c r="I5084" t="str">
        <f>_xlfn.XLOOKUP(C5084,customers!$A$2:$A$5902,customers!$E$2:$E$5902,,0)</f>
        <v>New Michael</v>
      </c>
      <c r="J5084" t="str">
        <f>INDEX(products!$B$2:$B$5902,MATCH(D5084,products!$A$2:$A$5902,0))</f>
        <v>Furn</v>
      </c>
      <c r="K5084" t="str">
        <f>INDEX(products!$C$2:$C$5902,MATCH(D5084,products!$A$2:$A$5902,0))</f>
        <v>Acc</v>
      </c>
      <c r="L5084" s="3">
        <f>INDEX(products!$E$2:$E$5902,MATCH(D5084,products!$A$2:$A$5902,0))</f>
        <v>951.72</v>
      </c>
      <c r="M5084">
        <f>_xlfn.XLOOKUP(D5084,products!$A$2:$A$5902,products!$F$2:$F$5902)</f>
        <v>8</v>
      </c>
      <c r="N5084" s="3">
        <f t="shared" si="79"/>
        <v>118.965</v>
      </c>
      <c r="O5084" s="3" t="str" cm="1">
        <f t="array" ref="O5084">_xlfn.IFS(J5084="Furn","Furniture",J5084="Tech","Technology",J5084="OffSup","Office Supplies")</f>
        <v>Furniture</v>
      </c>
      <c r="P5084" s="3" t="str" cm="1">
        <f t="array" ref="P5084">_xlfn.IFS(K5084="Bkcs","Bookcases",K5084="Phns","Phones",K5084="Acc","Accessories",K5084="Bndrs","Binders",K5084="Fstnrs","Fasteners")</f>
        <v>Accessories</v>
      </c>
      <c r="Q5084" t="str">
        <f>IF(_xlfn.XLOOKUP(D5084,products!$A$2:$A$5902,products!$H$2:$H$5902,,0)=1,"Yes","No")</f>
        <v>Yes</v>
      </c>
    </row>
    <row r="5085" spans="1:17" x14ac:dyDescent="0.3">
      <c r="A5085" t="s">
        <v>29657</v>
      </c>
      <c r="B5085" s="4">
        <v>43928</v>
      </c>
      <c r="C5085" t="s">
        <v>29658</v>
      </c>
      <c r="D5085" t="s">
        <v>29661</v>
      </c>
      <c r="E5085" s="1">
        <v>43967</v>
      </c>
      <c r="F5085" t="s">
        <v>74</v>
      </c>
      <c r="G5085" t="str">
        <f>_xlfn.XLOOKUP(C5085,customers!$A$2:$A$5902,customers!$B$2:$B$5902,,0)</f>
        <v>Jose Wagner</v>
      </c>
      <c r="H5085" t="str">
        <f>_xlfn.XLOOKUP(C5085,customers!$A$2:$A$5902,customers!$G$2:$G$5902,,0)</f>
        <v>East</v>
      </c>
      <c r="I5085" t="str">
        <f>_xlfn.XLOOKUP(C5085,customers!$A$2:$A$5902,customers!$E$2:$E$5902,,0)</f>
        <v>Jeremybury</v>
      </c>
      <c r="J5085" t="str">
        <f>INDEX(products!$B$2:$B$5902,MATCH(D5085,products!$A$2:$A$5902,0))</f>
        <v>Tech</v>
      </c>
      <c r="K5085" t="str">
        <f>INDEX(products!$C$2:$C$5902,MATCH(D5085,products!$A$2:$A$5902,0))</f>
        <v>Fstnrs</v>
      </c>
      <c r="L5085" s="3">
        <f>INDEX(products!$E$2:$E$5902,MATCH(D5085,products!$A$2:$A$5902,0))</f>
        <v>4202.33</v>
      </c>
      <c r="M5085">
        <f>_xlfn.XLOOKUP(D5085,products!$A$2:$A$5902,products!$F$2:$F$5902)</f>
        <v>2</v>
      </c>
      <c r="N5085" s="3">
        <f t="shared" si="79"/>
        <v>2101.165</v>
      </c>
      <c r="O5085" s="3" t="str" cm="1">
        <f t="array" ref="O5085">_xlfn.IFS(J5085="Furn","Furniture",J5085="Tech","Technology",J5085="OffSup","Office Supplies")</f>
        <v>Technology</v>
      </c>
      <c r="P5085" s="3" t="str" cm="1">
        <f t="array" ref="P5085">_xlfn.IFS(K5085="Bkcs","Bookcases",K5085="Phns","Phones",K5085="Acc","Accessories",K5085="Bndrs","Binders",K5085="Fstnrs","Fasteners")</f>
        <v>Fasteners</v>
      </c>
      <c r="Q5085" t="str">
        <f>IF(_xlfn.XLOOKUP(D5085,products!$A$2:$A$5902,products!$H$2:$H$5902,,0)=1,"Yes","No")</f>
        <v>No</v>
      </c>
    </row>
    <row r="5086" spans="1:17" x14ac:dyDescent="0.3">
      <c r="A5086" t="s">
        <v>29663</v>
      </c>
      <c r="B5086" s="4">
        <v>44739</v>
      </c>
      <c r="C5086" t="s">
        <v>29664</v>
      </c>
      <c r="D5086" t="s">
        <v>29667</v>
      </c>
      <c r="E5086" s="1">
        <v>44751</v>
      </c>
      <c r="F5086" t="s">
        <v>35</v>
      </c>
      <c r="G5086" t="str">
        <f>_xlfn.XLOOKUP(C5086,customers!$A$2:$A$5902,customers!$B$2:$B$5902,,0)</f>
        <v>Veronica Davis</v>
      </c>
      <c r="H5086" t="str">
        <f>_xlfn.XLOOKUP(C5086,customers!$A$2:$A$5902,customers!$G$2:$G$5902,,0)</f>
        <v>North</v>
      </c>
      <c r="I5086" t="str">
        <f>_xlfn.XLOOKUP(C5086,customers!$A$2:$A$5902,customers!$E$2:$E$5902,,0)</f>
        <v>North Pedro</v>
      </c>
      <c r="J5086" t="str">
        <f>INDEX(products!$B$2:$B$5902,MATCH(D5086,products!$A$2:$A$5902,0))</f>
        <v>Furn</v>
      </c>
      <c r="K5086" t="str">
        <f>INDEX(products!$C$2:$C$5902,MATCH(D5086,products!$A$2:$A$5902,0))</f>
        <v>Acc</v>
      </c>
      <c r="L5086" s="3">
        <f>INDEX(products!$E$2:$E$5902,MATCH(D5086,products!$A$2:$A$5902,0))</f>
        <v>1672.81</v>
      </c>
      <c r="M5086">
        <f>_xlfn.XLOOKUP(D5086,products!$A$2:$A$5902,products!$F$2:$F$5902)</f>
        <v>2</v>
      </c>
      <c r="N5086" s="3">
        <f t="shared" si="79"/>
        <v>836.40499999999997</v>
      </c>
      <c r="O5086" s="3" t="str" cm="1">
        <f t="array" ref="O5086">_xlfn.IFS(J5086="Furn","Furniture",J5086="Tech","Technology",J5086="OffSup","Office Supplies")</f>
        <v>Furniture</v>
      </c>
      <c r="P5086" s="3" t="str" cm="1">
        <f t="array" ref="P5086">_xlfn.IFS(K5086="Bkcs","Bookcases",K5086="Phns","Phones",K5086="Acc","Accessories",K5086="Bndrs","Binders",K5086="Fstnrs","Fasteners")</f>
        <v>Accessories</v>
      </c>
      <c r="Q5086" t="str">
        <f>IF(_xlfn.XLOOKUP(D5086,products!$A$2:$A$5902,products!$H$2:$H$5902,,0)=1,"Yes","No")</f>
        <v>Yes</v>
      </c>
    </row>
    <row r="5087" spans="1:17" x14ac:dyDescent="0.3">
      <c r="A5087" t="s">
        <v>29669</v>
      </c>
      <c r="B5087" s="4">
        <v>44455</v>
      </c>
      <c r="C5087" t="s">
        <v>29670</v>
      </c>
      <c r="D5087" t="s">
        <v>29673</v>
      </c>
      <c r="E5087" s="1">
        <v>44517</v>
      </c>
      <c r="F5087" t="s">
        <v>74</v>
      </c>
      <c r="G5087" t="str">
        <f>_xlfn.XLOOKUP(C5087,customers!$A$2:$A$5902,customers!$B$2:$B$5902,,0)</f>
        <v>John Frost</v>
      </c>
      <c r="H5087" t="str">
        <f>_xlfn.XLOOKUP(C5087,customers!$A$2:$A$5902,customers!$G$2:$G$5902,,0)</f>
        <v>West</v>
      </c>
      <c r="I5087" t="str">
        <f>_xlfn.XLOOKUP(C5087,customers!$A$2:$A$5902,customers!$E$2:$E$5902,,0)</f>
        <v>Lake Andrew</v>
      </c>
      <c r="J5087" t="str">
        <f>INDEX(products!$B$2:$B$5902,MATCH(D5087,products!$A$2:$A$5902,0))</f>
        <v>OffSup</v>
      </c>
      <c r="K5087" t="str">
        <f>INDEX(products!$C$2:$C$5902,MATCH(D5087,products!$A$2:$A$5902,0))</f>
        <v>Phns</v>
      </c>
      <c r="L5087" s="3">
        <f>INDEX(products!$E$2:$E$5902,MATCH(D5087,products!$A$2:$A$5902,0))</f>
        <v>786.62</v>
      </c>
      <c r="M5087">
        <f>_xlfn.XLOOKUP(D5087,products!$A$2:$A$5902,products!$F$2:$F$5902)</f>
        <v>1</v>
      </c>
      <c r="N5087" s="3">
        <f t="shared" si="79"/>
        <v>786.62</v>
      </c>
      <c r="O5087" s="3" t="str" cm="1">
        <f t="array" ref="O5087">_xlfn.IFS(J5087="Furn","Furniture",J5087="Tech","Technology",J5087="OffSup","Office Supplies")</f>
        <v>Office Supplies</v>
      </c>
      <c r="P5087" s="3" t="str" cm="1">
        <f t="array" ref="P5087">_xlfn.IFS(K5087="Bkcs","Bookcases",K5087="Phns","Phones",K5087="Acc","Accessories",K5087="Bndrs","Binders",K5087="Fstnrs","Fasteners")</f>
        <v>Phones</v>
      </c>
      <c r="Q5087" t="str">
        <f>IF(_xlfn.XLOOKUP(D5087,products!$A$2:$A$5902,products!$H$2:$H$5902,,0)=1,"Yes","No")</f>
        <v>Yes</v>
      </c>
    </row>
    <row r="5088" spans="1:17" x14ac:dyDescent="0.3">
      <c r="A5088" t="s">
        <v>29675</v>
      </c>
      <c r="B5088" s="4">
        <v>43631</v>
      </c>
      <c r="C5088" t="s">
        <v>29676</v>
      </c>
      <c r="D5088" t="s">
        <v>29679</v>
      </c>
      <c r="E5088" s="1">
        <v>43989</v>
      </c>
      <c r="F5088" t="s">
        <v>35</v>
      </c>
      <c r="G5088" t="str">
        <f>_xlfn.XLOOKUP(C5088,customers!$A$2:$A$5902,customers!$B$2:$B$5902,,0)</f>
        <v>Alisha Wade</v>
      </c>
      <c r="H5088" t="str">
        <f>_xlfn.XLOOKUP(C5088,customers!$A$2:$A$5902,customers!$G$2:$G$5902,,0)</f>
        <v>South</v>
      </c>
      <c r="I5088" t="str">
        <f>_xlfn.XLOOKUP(C5088,customers!$A$2:$A$5902,customers!$E$2:$E$5902,,0)</f>
        <v>Gentrymouth</v>
      </c>
      <c r="J5088" t="str">
        <f>INDEX(products!$B$2:$B$5902,MATCH(D5088,products!$A$2:$A$5902,0))</f>
        <v>Tech</v>
      </c>
      <c r="K5088" t="str">
        <f>INDEX(products!$C$2:$C$5902,MATCH(D5088,products!$A$2:$A$5902,0))</f>
        <v>Bndrs</v>
      </c>
      <c r="L5088" s="3">
        <f>INDEX(products!$E$2:$E$5902,MATCH(D5088,products!$A$2:$A$5902,0))</f>
        <v>4139.16</v>
      </c>
      <c r="M5088">
        <f>_xlfn.XLOOKUP(D5088,products!$A$2:$A$5902,products!$F$2:$F$5902)</f>
        <v>1</v>
      </c>
      <c r="N5088" s="3">
        <f t="shared" si="79"/>
        <v>4139.16</v>
      </c>
      <c r="O5088" s="3" t="str" cm="1">
        <f t="array" ref="O5088">_xlfn.IFS(J5088="Furn","Furniture",J5088="Tech","Technology",J5088="OffSup","Office Supplies")</f>
        <v>Technology</v>
      </c>
      <c r="P5088" s="3" t="str" cm="1">
        <f t="array" ref="P5088">_xlfn.IFS(K5088="Bkcs","Bookcases",K5088="Phns","Phones",K5088="Acc","Accessories",K5088="Bndrs","Binders",K5088="Fstnrs","Fasteners")</f>
        <v>Binders</v>
      </c>
      <c r="Q5088" t="str">
        <f>IF(_xlfn.XLOOKUP(D5088,products!$A$2:$A$5902,products!$H$2:$H$5902,,0)=1,"Yes","No")</f>
        <v>No</v>
      </c>
    </row>
    <row r="5089" spans="1:17" x14ac:dyDescent="0.3">
      <c r="A5089" t="s">
        <v>29681</v>
      </c>
      <c r="B5089" s="4">
        <v>44542</v>
      </c>
      <c r="C5089" t="s">
        <v>29682</v>
      </c>
      <c r="D5089" t="s">
        <v>29685</v>
      </c>
      <c r="E5089" s="1">
        <v>44647</v>
      </c>
      <c r="F5089" t="s">
        <v>35</v>
      </c>
      <c r="G5089" t="str">
        <f>_xlfn.XLOOKUP(C5089,customers!$A$2:$A$5902,customers!$B$2:$B$5902,,0)</f>
        <v>Lisa Wright</v>
      </c>
      <c r="H5089" t="str">
        <f>_xlfn.XLOOKUP(C5089,customers!$A$2:$A$5902,customers!$G$2:$G$5902,,0)</f>
        <v>North</v>
      </c>
      <c r="I5089" t="str">
        <f>_xlfn.XLOOKUP(C5089,customers!$A$2:$A$5902,customers!$E$2:$E$5902,,0)</f>
        <v>Port Erikmouth</v>
      </c>
      <c r="J5089" t="str">
        <f>INDEX(products!$B$2:$B$5902,MATCH(D5089,products!$A$2:$A$5902,0))</f>
        <v>Tech</v>
      </c>
      <c r="K5089" t="str">
        <f>INDEX(products!$C$2:$C$5902,MATCH(D5089,products!$A$2:$A$5902,0))</f>
        <v>Acc</v>
      </c>
      <c r="L5089" s="3">
        <f>INDEX(products!$E$2:$E$5902,MATCH(D5089,products!$A$2:$A$5902,0))</f>
        <v>293.44</v>
      </c>
      <c r="M5089">
        <f>_xlfn.XLOOKUP(D5089,products!$A$2:$A$5902,products!$F$2:$F$5902)</f>
        <v>3</v>
      </c>
      <c r="N5089" s="3">
        <f t="shared" si="79"/>
        <v>97.813333333333333</v>
      </c>
      <c r="O5089" s="3" t="str" cm="1">
        <f t="array" ref="O5089">_xlfn.IFS(J5089="Furn","Furniture",J5089="Tech","Technology",J5089="OffSup","Office Supplies")</f>
        <v>Technology</v>
      </c>
      <c r="P5089" s="3" t="str" cm="1">
        <f t="array" ref="P5089">_xlfn.IFS(K5089="Bkcs","Bookcases",K5089="Phns","Phones",K5089="Acc","Accessories",K5089="Bndrs","Binders",K5089="Fstnrs","Fasteners")</f>
        <v>Accessories</v>
      </c>
      <c r="Q5089" t="str">
        <f>IF(_xlfn.XLOOKUP(D5089,products!$A$2:$A$5902,products!$H$2:$H$5902,,0)=1,"Yes","No")</f>
        <v>No</v>
      </c>
    </row>
    <row r="5090" spans="1:17" x14ac:dyDescent="0.3">
      <c r="A5090" t="s">
        <v>29687</v>
      </c>
      <c r="B5090" s="4">
        <v>44200</v>
      </c>
      <c r="C5090" s="2" t="s">
        <v>29688</v>
      </c>
      <c r="D5090" t="s">
        <v>29691</v>
      </c>
      <c r="E5090" s="1">
        <v>44429</v>
      </c>
      <c r="F5090" t="s">
        <v>74</v>
      </c>
      <c r="G5090" t="str">
        <f>_xlfn.XLOOKUP(C5090,customers!$A$2:$A$5902,customers!$B$2:$B$5902,,0)</f>
        <v>Jill Vargas</v>
      </c>
      <c r="H5090" t="str">
        <f>_xlfn.XLOOKUP(C5090,customers!$A$2:$A$5902,customers!$G$2:$G$5902,,0)</f>
        <v>South</v>
      </c>
      <c r="I5090" t="str">
        <f>_xlfn.XLOOKUP(C5090,customers!$A$2:$A$5902,customers!$E$2:$E$5902,,0)</f>
        <v>Ashleechester</v>
      </c>
      <c r="J5090" t="str">
        <f>INDEX(products!$B$2:$B$5902,MATCH(D5090,products!$A$2:$A$5902,0))</f>
        <v>OffSup</v>
      </c>
      <c r="K5090" t="str">
        <f>INDEX(products!$C$2:$C$5902,MATCH(D5090,products!$A$2:$A$5902,0))</f>
        <v>Bndrs</v>
      </c>
      <c r="L5090" s="3">
        <f>INDEX(products!$E$2:$E$5902,MATCH(D5090,products!$A$2:$A$5902,0))</f>
        <v>2389.4899999999998</v>
      </c>
      <c r="M5090">
        <f>_xlfn.XLOOKUP(D5090,products!$A$2:$A$5902,products!$F$2:$F$5902)</f>
        <v>7</v>
      </c>
      <c r="N5090" s="3">
        <f t="shared" si="79"/>
        <v>341.35571428571427</v>
      </c>
      <c r="O5090" s="3" t="str" cm="1">
        <f t="array" ref="O5090">_xlfn.IFS(J5090="Furn","Furniture",J5090="Tech","Technology",J5090="OffSup","Office Supplies")</f>
        <v>Office Supplies</v>
      </c>
      <c r="P5090" s="3" t="str" cm="1">
        <f t="array" ref="P5090">_xlfn.IFS(K5090="Bkcs","Bookcases",K5090="Phns","Phones",K5090="Acc","Accessories",K5090="Bndrs","Binders",K5090="Fstnrs","Fasteners")</f>
        <v>Binders</v>
      </c>
      <c r="Q5090" t="str">
        <f>IF(_xlfn.XLOOKUP(D5090,products!$A$2:$A$5902,products!$H$2:$H$5902,,0)=1,"Yes","No")</f>
        <v>No</v>
      </c>
    </row>
    <row r="5091" spans="1:17" x14ac:dyDescent="0.3">
      <c r="A5091" t="s">
        <v>29693</v>
      </c>
      <c r="B5091" s="4">
        <v>43985</v>
      </c>
      <c r="C5091" t="s">
        <v>29694</v>
      </c>
      <c r="D5091" t="s">
        <v>29697</v>
      </c>
      <c r="E5091" s="1">
        <v>44036</v>
      </c>
      <c r="F5091" t="s">
        <v>74</v>
      </c>
      <c r="G5091" t="str">
        <f>_xlfn.XLOOKUP(C5091,customers!$A$2:$A$5902,customers!$B$2:$B$5902,,0)</f>
        <v>Pamela Jones</v>
      </c>
      <c r="H5091" t="str">
        <f>_xlfn.XLOOKUP(C5091,customers!$A$2:$A$5902,customers!$G$2:$G$5902,,0)</f>
        <v>West</v>
      </c>
      <c r="I5091" t="str">
        <f>_xlfn.XLOOKUP(C5091,customers!$A$2:$A$5902,customers!$E$2:$E$5902,,0)</f>
        <v>Julieport</v>
      </c>
      <c r="J5091" t="str">
        <f>INDEX(products!$B$2:$B$5902,MATCH(D5091,products!$A$2:$A$5902,0))</f>
        <v>OffSup</v>
      </c>
      <c r="K5091" t="str">
        <f>INDEX(products!$C$2:$C$5902,MATCH(D5091,products!$A$2:$A$5902,0))</f>
        <v>Acc</v>
      </c>
      <c r="L5091" s="3">
        <f>INDEX(products!$E$2:$E$5902,MATCH(D5091,products!$A$2:$A$5902,0))</f>
        <v>2555.71</v>
      </c>
      <c r="M5091">
        <f>_xlfn.XLOOKUP(D5091,products!$A$2:$A$5902,products!$F$2:$F$5902)</f>
        <v>2</v>
      </c>
      <c r="N5091" s="3">
        <f t="shared" si="79"/>
        <v>1277.855</v>
      </c>
      <c r="O5091" s="3" t="str" cm="1">
        <f t="array" ref="O5091">_xlfn.IFS(J5091="Furn","Furniture",J5091="Tech","Technology",J5091="OffSup","Office Supplies")</f>
        <v>Office Supplies</v>
      </c>
      <c r="P5091" s="3" t="str" cm="1">
        <f t="array" ref="P5091">_xlfn.IFS(K5091="Bkcs","Bookcases",K5091="Phns","Phones",K5091="Acc","Accessories",K5091="Bndrs","Binders",K5091="Fstnrs","Fasteners")</f>
        <v>Accessories</v>
      </c>
      <c r="Q5091" t="str">
        <f>IF(_xlfn.XLOOKUP(D5091,products!$A$2:$A$5902,products!$H$2:$H$5902,,0)=1,"Yes","No")</f>
        <v>Yes</v>
      </c>
    </row>
    <row r="5092" spans="1:17" x14ac:dyDescent="0.3">
      <c r="A5092" t="s">
        <v>29699</v>
      </c>
      <c r="B5092" s="4">
        <v>44964</v>
      </c>
      <c r="C5092" t="s">
        <v>29700</v>
      </c>
      <c r="D5092" t="s">
        <v>29703</v>
      </c>
      <c r="E5092" s="1">
        <v>45206</v>
      </c>
      <c r="F5092" t="s">
        <v>21</v>
      </c>
      <c r="G5092" t="str">
        <f>_xlfn.XLOOKUP(C5092,customers!$A$2:$A$5902,customers!$B$2:$B$5902,,0)</f>
        <v>Theresa Peterson</v>
      </c>
      <c r="H5092" t="str">
        <f>_xlfn.XLOOKUP(C5092,customers!$A$2:$A$5902,customers!$G$2:$G$5902,,0)</f>
        <v>South</v>
      </c>
      <c r="I5092" t="str">
        <f>_xlfn.XLOOKUP(C5092,customers!$A$2:$A$5902,customers!$E$2:$E$5902,,0)</f>
        <v>Peterville</v>
      </c>
      <c r="J5092" t="str">
        <f>INDEX(products!$B$2:$B$5902,MATCH(D5092,products!$A$2:$A$5902,0))</f>
        <v>Furn</v>
      </c>
      <c r="K5092" t="str">
        <f>INDEX(products!$C$2:$C$5902,MATCH(D5092,products!$A$2:$A$5902,0))</f>
        <v>Bndrs</v>
      </c>
      <c r="L5092" s="3">
        <f>INDEX(products!$E$2:$E$5902,MATCH(D5092,products!$A$2:$A$5902,0))</f>
        <v>2606.38</v>
      </c>
      <c r="M5092">
        <f>_xlfn.XLOOKUP(D5092,products!$A$2:$A$5902,products!$F$2:$F$5902)</f>
        <v>10</v>
      </c>
      <c r="N5092" s="3">
        <f t="shared" si="79"/>
        <v>260.63800000000003</v>
      </c>
      <c r="O5092" s="3" t="str" cm="1">
        <f t="array" ref="O5092">_xlfn.IFS(J5092="Furn","Furniture",J5092="Tech","Technology",J5092="OffSup","Office Supplies")</f>
        <v>Furniture</v>
      </c>
      <c r="P5092" s="3" t="str" cm="1">
        <f t="array" ref="P5092">_xlfn.IFS(K5092="Bkcs","Bookcases",K5092="Phns","Phones",K5092="Acc","Accessories",K5092="Bndrs","Binders",K5092="Fstnrs","Fasteners")</f>
        <v>Binders</v>
      </c>
      <c r="Q5092" t="str">
        <f>IF(_xlfn.XLOOKUP(D5092,products!$A$2:$A$5902,products!$H$2:$H$5902,,0)=1,"Yes","No")</f>
        <v>Yes</v>
      </c>
    </row>
    <row r="5093" spans="1:17" x14ac:dyDescent="0.3">
      <c r="A5093" t="s">
        <v>29705</v>
      </c>
      <c r="B5093" s="4">
        <v>45137</v>
      </c>
      <c r="C5093" t="s">
        <v>29706</v>
      </c>
      <c r="D5093" t="s">
        <v>29709</v>
      </c>
      <c r="E5093" s="1">
        <v>45376</v>
      </c>
      <c r="F5093" t="s">
        <v>74</v>
      </c>
      <c r="G5093" t="str">
        <f>_xlfn.XLOOKUP(C5093,customers!$A$2:$A$5902,customers!$B$2:$B$5902,,0)</f>
        <v>Adrienne Savage</v>
      </c>
      <c r="H5093" t="str">
        <f>_xlfn.XLOOKUP(C5093,customers!$A$2:$A$5902,customers!$G$2:$G$5902,,0)</f>
        <v>West</v>
      </c>
      <c r="I5093" t="str">
        <f>_xlfn.XLOOKUP(C5093,customers!$A$2:$A$5902,customers!$E$2:$E$5902,,0)</f>
        <v>North Amanda</v>
      </c>
      <c r="J5093" t="str">
        <f>INDEX(products!$B$2:$B$5902,MATCH(D5093,products!$A$2:$A$5902,0))</f>
        <v>Furn</v>
      </c>
      <c r="K5093" t="str">
        <f>INDEX(products!$C$2:$C$5902,MATCH(D5093,products!$A$2:$A$5902,0))</f>
        <v>Bndrs</v>
      </c>
      <c r="L5093" s="3">
        <f>INDEX(products!$E$2:$E$5902,MATCH(D5093,products!$A$2:$A$5902,0))</f>
        <v>4204.6000000000004</v>
      </c>
      <c r="M5093">
        <f>_xlfn.XLOOKUP(D5093,products!$A$2:$A$5902,products!$F$2:$F$5902)</f>
        <v>4</v>
      </c>
      <c r="N5093" s="3">
        <f t="shared" si="79"/>
        <v>1051.1500000000001</v>
      </c>
      <c r="O5093" s="3" t="str" cm="1">
        <f t="array" ref="O5093">_xlfn.IFS(J5093="Furn","Furniture",J5093="Tech","Technology",J5093="OffSup","Office Supplies")</f>
        <v>Furniture</v>
      </c>
      <c r="P5093" s="3" t="str" cm="1">
        <f t="array" ref="P5093">_xlfn.IFS(K5093="Bkcs","Bookcases",K5093="Phns","Phones",K5093="Acc","Accessories",K5093="Bndrs","Binders",K5093="Fstnrs","Fasteners")</f>
        <v>Binders</v>
      </c>
      <c r="Q5093" t="str">
        <f>IF(_xlfn.XLOOKUP(D5093,products!$A$2:$A$5902,products!$H$2:$H$5902,,0)=1,"Yes","No")</f>
        <v>Yes</v>
      </c>
    </row>
    <row r="5094" spans="1:17" x14ac:dyDescent="0.3">
      <c r="A5094" t="s">
        <v>29711</v>
      </c>
      <c r="B5094" s="4">
        <v>44717</v>
      </c>
      <c r="C5094" t="s">
        <v>29712</v>
      </c>
      <c r="D5094" t="s">
        <v>29715</v>
      </c>
      <c r="E5094" s="1">
        <v>44847</v>
      </c>
      <c r="F5094" t="s">
        <v>35</v>
      </c>
      <c r="G5094" t="str">
        <f>_xlfn.XLOOKUP(C5094,customers!$A$2:$A$5902,customers!$B$2:$B$5902,,0)</f>
        <v>Hector Rivera</v>
      </c>
      <c r="H5094" t="str">
        <f>_xlfn.XLOOKUP(C5094,customers!$A$2:$A$5902,customers!$G$2:$G$5902,,0)</f>
        <v>North</v>
      </c>
      <c r="I5094" t="str">
        <f>_xlfn.XLOOKUP(C5094,customers!$A$2:$A$5902,customers!$E$2:$E$5902,,0)</f>
        <v>South Mistyhaven</v>
      </c>
      <c r="J5094" t="str">
        <f>INDEX(products!$B$2:$B$5902,MATCH(D5094,products!$A$2:$A$5902,0))</f>
        <v>OffSup</v>
      </c>
      <c r="K5094" t="str">
        <f>INDEX(products!$C$2:$C$5902,MATCH(D5094,products!$A$2:$A$5902,0))</f>
        <v>Bndrs</v>
      </c>
      <c r="L5094" s="3">
        <f>INDEX(products!$E$2:$E$5902,MATCH(D5094,products!$A$2:$A$5902,0))</f>
        <v>2784.59</v>
      </c>
      <c r="M5094">
        <f>_xlfn.XLOOKUP(D5094,products!$A$2:$A$5902,products!$F$2:$F$5902)</f>
        <v>6</v>
      </c>
      <c r="N5094" s="3">
        <f t="shared" si="79"/>
        <v>464.09833333333336</v>
      </c>
      <c r="O5094" s="3" t="str" cm="1">
        <f t="array" ref="O5094">_xlfn.IFS(J5094="Furn","Furniture",J5094="Tech","Technology",J5094="OffSup","Office Supplies")</f>
        <v>Office Supplies</v>
      </c>
      <c r="P5094" s="3" t="str" cm="1">
        <f t="array" ref="P5094">_xlfn.IFS(K5094="Bkcs","Bookcases",K5094="Phns","Phones",K5094="Acc","Accessories",K5094="Bndrs","Binders",K5094="Fstnrs","Fasteners")</f>
        <v>Binders</v>
      </c>
      <c r="Q5094" t="str">
        <f>IF(_xlfn.XLOOKUP(D5094,products!$A$2:$A$5902,products!$H$2:$H$5902,,0)=1,"Yes","No")</f>
        <v>No</v>
      </c>
    </row>
    <row r="5095" spans="1:17" x14ac:dyDescent="0.3">
      <c r="A5095" t="s">
        <v>29717</v>
      </c>
      <c r="B5095" s="4">
        <v>43992</v>
      </c>
      <c r="C5095" t="s">
        <v>29718</v>
      </c>
      <c r="D5095" t="s">
        <v>29721</v>
      </c>
      <c r="E5095" s="1">
        <v>44003</v>
      </c>
      <c r="F5095" t="s">
        <v>21</v>
      </c>
      <c r="G5095" t="str">
        <f>_xlfn.XLOOKUP(C5095,customers!$A$2:$A$5902,customers!$B$2:$B$5902,,0)</f>
        <v>Ruth Houston</v>
      </c>
      <c r="H5095" t="str">
        <f>_xlfn.XLOOKUP(C5095,customers!$A$2:$A$5902,customers!$G$2:$G$5902,,0)</f>
        <v>East</v>
      </c>
      <c r="I5095" t="str">
        <f>_xlfn.XLOOKUP(C5095,customers!$A$2:$A$5902,customers!$E$2:$E$5902,,0)</f>
        <v>Jenkinsview</v>
      </c>
      <c r="J5095" t="str">
        <f>INDEX(products!$B$2:$B$5902,MATCH(D5095,products!$A$2:$A$5902,0))</f>
        <v>OffSup</v>
      </c>
      <c r="K5095" t="str">
        <f>INDEX(products!$C$2:$C$5902,MATCH(D5095,products!$A$2:$A$5902,0))</f>
        <v>Fstnrs</v>
      </c>
      <c r="L5095" s="3">
        <f>INDEX(products!$E$2:$E$5902,MATCH(D5095,products!$A$2:$A$5902,0))</f>
        <v>4645.12</v>
      </c>
      <c r="M5095">
        <f>_xlfn.XLOOKUP(D5095,products!$A$2:$A$5902,products!$F$2:$F$5902)</f>
        <v>1</v>
      </c>
      <c r="N5095" s="3">
        <f t="shared" si="79"/>
        <v>4645.12</v>
      </c>
      <c r="O5095" s="3" t="str" cm="1">
        <f t="array" ref="O5095">_xlfn.IFS(J5095="Furn","Furniture",J5095="Tech","Technology",J5095="OffSup","Office Supplies")</f>
        <v>Office Supplies</v>
      </c>
      <c r="P5095" s="3" t="str" cm="1">
        <f t="array" ref="P5095">_xlfn.IFS(K5095="Bkcs","Bookcases",K5095="Phns","Phones",K5095="Acc","Accessories",K5095="Bndrs","Binders",K5095="Fstnrs","Fasteners")</f>
        <v>Fasteners</v>
      </c>
      <c r="Q5095" t="str">
        <f>IF(_xlfn.XLOOKUP(D5095,products!$A$2:$A$5902,products!$H$2:$H$5902,,0)=1,"Yes","No")</f>
        <v>No</v>
      </c>
    </row>
    <row r="5096" spans="1:17" x14ac:dyDescent="0.3">
      <c r="A5096" t="s">
        <v>29723</v>
      </c>
      <c r="B5096" s="4">
        <v>43689</v>
      </c>
      <c r="C5096" t="s">
        <v>29724</v>
      </c>
      <c r="D5096" t="s">
        <v>29727</v>
      </c>
      <c r="E5096" s="1">
        <v>43905</v>
      </c>
      <c r="F5096" t="s">
        <v>74</v>
      </c>
      <c r="G5096" t="str">
        <f>_xlfn.XLOOKUP(C5096,customers!$A$2:$A$5902,customers!$B$2:$B$5902,,0)</f>
        <v>Deborah Sullivan</v>
      </c>
      <c r="H5096" t="str">
        <f>_xlfn.XLOOKUP(C5096,customers!$A$2:$A$5902,customers!$G$2:$G$5902,,0)</f>
        <v>East</v>
      </c>
      <c r="I5096" t="str">
        <f>_xlfn.XLOOKUP(C5096,customers!$A$2:$A$5902,customers!$E$2:$E$5902,,0)</f>
        <v>West Kimberlyfurt</v>
      </c>
      <c r="J5096" t="str">
        <f>INDEX(products!$B$2:$B$5902,MATCH(D5096,products!$A$2:$A$5902,0))</f>
        <v>Furn</v>
      </c>
      <c r="K5096" t="str">
        <f>INDEX(products!$C$2:$C$5902,MATCH(D5096,products!$A$2:$A$5902,0))</f>
        <v>Acc</v>
      </c>
      <c r="L5096" s="3">
        <f>INDEX(products!$E$2:$E$5902,MATCH(D5096,products!$A$2:$A$5902,0))</f>
        <v>1869.42</v>
      </c>
      <c r="M5096">
        <f>_xlfn.XLOOKUP(D5096,products!$A$2:$A$5902,products!$F$2:$F$5902)</f>
        <v>1</v>
      </c>
      <c r="N5096" s="3">
        <f t="shared" si="79"/>
        <v>1869.42</v>
      </c>
      <c r="O5096" s="3" t="str" cm="1">
        <f t="array" ref="O5096">_xlfn.IFS(J5096="Furn","Furniture",J5096="Tech","Technology",J5096="OffSup","Office Supplies")</f>
        <v>Furniture</v>
      </c>
      <c r="P5096" s="3" t="str" cm="1">
        <f t="array" ref="P5096">_xlfn.IFS(K5096="Bkcs","Bookcases",K5096="Phns","Phones",K5096="Acc","Accessories",K5096="Bndrs","Binders",K5096="Fstnrs","Fasteners")</f>
        <v>Accessories</v>
      </c>
      <c r="Q5096" t="str">
        <f>IF(_xlfn.XLOOKUP(D5096,products!$A$2:$A$5902,products!$H$2:$H$5902,,0)=1,"Yes","No")</f>
        <v>No</v>
      </c>
    </row>
    <row r="5097" spans="1:17" x14ac:dyDescent="0.3">
      <c r="A5097" t="s">
        <v>29729</v>
      </c>
      <c r="B5097" s="4">
        <v>44780</v>
      </c>
      <c r="C5097" t="s">
        <v>29730</v>
      </c>
      <c r="D5097" t="s">
        <v>29733</v>
      </c>
      <c r="E5097" s="1">
        <v>44862</v>
      </c>
      <c r="F5097" t="s">
        <v>74</v>
      </c>
      <c r="G5097" t="str">
        <f>_xlfn.XLOOKUP(C5097,customers!$A$2:$A$5902,customers!$B$2:$B$5902,,0)</f>
        <v>Sarah Krueger</v>
      </c>
      <c r="H5097" t="str">
        <f>_xlfn.XLOOKUP(C5097,customers!$A$2:$A$5902,customers!$G$2:$G$5902,,0)</f>
        <v>East</v>
      </c>
      <c r="I5097" t="str">
        <f>_xlfn.XLOOKUP(C5097,customers!$A$2:$A$5902,customers!$E$2:$E$5902,,0)</f>
        <v>Mcphersonside</v>
      </c>
      <c r="J5097" t="str">
        <f>INDEX(products!$B$2:$B$5902,MATCH(D5097,products!$A$2:$A$5902,0))</f>
        <v>OffSup</v>
      </c>
      <c r="K5097" t="str">
        <f>INDEX(products!$C$2:$C$5902,MATCH(D5097,products!$A$2:$A$5902,0))</f>
        <v>Acc</v>
      </c>
      <c r="L5097" s="3">
        <f>INDEX(products!$E$2:$E$5902,MATCH(D5097,products!$A$2:$A$5902,0))</f>
        <v>478.95</v>
      </c>
      <c r="M5097">
        <f>_xlfn.XLOOKUP(D5097,products!$A$2:$A$5902,products!$F$2:$F$5902)</f>
        <v>9</v>
      </c>
      <c r="N5097" s="3">
        <f t="shared" si="79"/>
        <v>53.216666666666669</v>
      </c>
      <c r="O5097" s="3" t="str" cm="1">
        <f t="array" ref="O5097">_xlfn.IFS(J5097="Furn","Furniture",J5097="Tech","Technology",J5097="OffSup","Office Supplies")</f>
        <v>Office Supplies</v>
      </c>
      <c r="P5097" s="3" t="str" cm="1">
        <f t="array" ref="P5097">_xlfn.IFS(K5097="Bkcs","Bookcases",K5097="Phns","Phones",K5097="Acc","Accessories",K5097="Bndrs","Binders",K5097="Fstnrs","Fasteners")</f>
        <v>Accessories</v>
      </c>
      <c r="Q5097" t="str">
        <f>IF(_xlfn.XLOOKUP(D5097,products!$A$2:$A$5902,products!$H$2:$H$5902,,0)=1,"Yes","No")</f>
        <v>No</v>
      </c>
    </row>
    <row r="5098" spans="1:17" x14ac:dyDescent="0.3">
      <c r="A5098" t="s">
        <v>29735</v>
      </c>
      <c r="B5098" s="4">
        <v>45147</v>
      </c>
      <c r="C5098" t="s">
        <v>29736</v>
      </c>
      <c r="D5098" t="s">
        <v>29739</v>
      </c>
      <c r="E5098" s="1">
        <v>45458</v>
      </c>
      <c r="F5098" t="s">
        <v>35</v>
      </c>
      <c r="G5098" t="str">
        <f>_xlfn.XLOOKUP(C5098,customers!$A$2:$A$5902,customers!$B$2:$B$5902,,0)</f>
        <v>Jason Day</v>
      </c>
      <c r="H5098" t="str">
        <f>_xlfn.XLOOKUP(C5098,customers!$A$2:$A$5902,customers!$G$2:$G$5902,,0)</f>
        <v>West</v>
      </c>
      <c r="I5098" t="str">
        <f>_xlfn.XLOOKUP(C5098,customers!$A$2:$A$5902,customers!$E$2:$E$5902,,0)</f>
        <v>Port Ricardo</v>
      </c>
      <c r="J5098" t="str">
        <f>INDEX(products!$B$2:$B$5902,MATCH(D5098,products!$A$2:$A$5902,0))</f>
        <v>Tech</v>
      </c>
      <c r="K5098" t="str">
        <f>INDEX(products!$C$2:$C$5902,MATCH(D5098,products!$A$2:$A$5902,0))</f>
        <v>Fstnrs</v>
      </c>
      <c r="L5098" s="3">
        <f>INDEX(products!$E$2:$E$5902,MATCH(D5098,products!$A$2:$A$5902,0))</f>
        <v>3336.93</v>
      </c>
      <c r="M5098">
        <f>_xlfn.XLOOKUP(D5098,products!$A$2:$A$5902,products!$F$2:$F$5902)</f>
        <v>7</v>
      </c>
      <c r="N5098" s="3">
        <f t="shared" si="79"/>
        <v>476.70428571428567</v>
      </c>
      <c r="O5098" s="3" t="str" cm="1">
        <f t="array" ref="O5098">_xlfn.IFS(J5098="Furn","Furniture",J5098="Tech","Technology",J5098="OffSup","Office Supplies")</f>
        <v>Technology</v>
      </c>
      <c r="P5098" s="3" t="str" cm="1">
        <f t="array" ref="P5098">_xlfn.IFS(K5098="Bkcs","Bookcases",K5098="Phns","Phones",K5098="Acc","Accessories",K5098="Bndrs","Binders",K5098="Fstnrs","Fasteners")</f>
        <v>Fasteners</v>
      </c>
      <c r="Q5098" t="str">
        <f>IF(_xlfn.XLOOKUP(D5098,products!$A$2:$A$5902,products!$H$2:$H$5902,,0)=1,"Yes","No")</f>
        <v>Yes</v>
      </c>
    </row>
    <row r="5099" spans="1:17" x14ac:dyDescent="0.3">
      <c r="A5099" t="s">
        <v>29741</v>
      </c>
      <c r="B5099" s="4">
        <v>44802</v>
      </c>
      <c r="C5099" t="s">
        <v>29742</v>
      </c>
      <c r="D5099" t="s">
        <v>29745</v>
      </c>
      <c r="E5099" s="1">
        <v>45009</v>
      </c>
      <c r="F5099" t="s">
        <v>74</v>
      </c>
      <c r="G5099" t="str">
        <f>_xlfn.XLOOKUP(C5099,customers!$A$2:$A$5902,customers!$B$2:$B$5902,,0)</f>
        <v>Nicole Harper</v>
      </c>
      <c r="H5099" t="str">
        <f>_xlfn.XLOOKUP(C5099,customers!$A$2:$A$5902,customers!$G$2:$G$5902,,0)</f>
        <v>East</v>
      </c>
      <c r="I5099" t="str">
        <f>_xlfn.XLOOKUP(C5099,customers!$A$2:$A$5902,customers!$E$2:$E$5902,,0)</f>
        <v>Lorimouth</v>
      </c>
      <c r="J5099" t="str">
        <f>INDEX(products!$B$2:$B$5902,MATCH(D5099,products!$A$2:$A$5902,0))</f>
        <v>Furn</v>
      </c>
      <c r="K5099" t="str">
        <f>INDEX(products!$C$2:$C$5902,MATCH(D5099,products!$A$2:$A$5902,0))</f>
        <v>Fstnrs</v>
      </c>
      <c r="L5099" s="3">
        <f>INDEX(products!$E$2:$E$5902,MATCH(D5099,products!$A$2:$A$5902,0))</f>
        <v>1232.9000000000001</v>
      </c>
      <c r="M5099">
        <f>_xlfn.XLOOKUP(D5099,products!$A$2:$A$5902,products!$F$2:$F$5902)</f>
        <v>1</v>
      </c>
      <c r="N5099" s="3">
        <f t="shared" si="79"/>
        <v>1232.9000000000001</v>
      </c>
      <c r="O5099" s="3" t="str" cm="1">
        <f t="array" ref="O5099">_xlfn.IFS(J5099="Furn","Furniture",J5099="Tech","Technology",J5099="OffSup","Office Supplies")</f>
        <v>Furniture</v>
      </c>
      <c r="P5099" s="3" t="str" cm="1">
        <f t="array" ref="P5099">_xlfn.IFS(K5099="Bkcs","Bookcases",K5099="Phns","Phones",K5099="Acc","Accessories",K5099="Bndrs","Binders",K5099="Fstnrs","Fasteners")</f>
        <v>Fasteners</v>
      </c>
      <c r="Q5099" t="str">
        <f>IF(_xlfn.XLOOKUP(D5099,products!$A$2:$A$5902,products!$H$2:$H$5902,,0)=1,"Yes","No")</f>
        <v>Yes</v>
      </c>
    </row>
    <row r="5100" spans="1:17" x14ac:dyDescent="0.3">
      <c r="A5100" t="s">
        <v>29747</v>
      </c>
      <c r="B5100" s="4">
        <v>43856</v>
      </c>
      <c r="C5100" t="s">
        <v>29748</v>
      </c>
      <c r="D5100" t="s">
        <v>29750</v>
      </c>
      <c r="E5100" s="1">
        <v>44192</v>
      </c>
      <c r="F5100" t="s">
        <v>21</v>
      </c>
      <c r="G5100" t="str">
        <f>_xlfn.XLOOKUP(C5100,customers!$A$2:$A$5902,customers!$B$2:$B$5902,,0)</f>
        <v>Matthew Rodgers</v>
      </c>
      <c r="H5100" t="str">
        <f>_xlfn.XLOOKUP(C5100,customers!$A$2:$A$5902,customers!$G$2:$G$5902,,0)</f>
        <v>South</v>
      </c>
      <c r="I5100" t="str">
        <f>_xlfn.XLOOKUP(C5100,customers!$A$2:$A$5902,customers!$E$2:$E$5902,,0)</f>
        <v>Michaelville</v>
      </c>
      <c r="J5100" t="str">
        <f>INDEX(products!$B$2:$B$5902,MATCH(D5100,products!$A$2:$A$5902,0))</f>
        <v>OffSup</v>
      </c>
      <c r="K5100" t="str">
        <f>INDEX(products!$C$2:$C$5902,MATCH(D5100,products!$A$2:$A$5902,0))</f>
        <v>Acc</v>
      </c>
      <c r="L5100" s="3">
        <f>INDEX(products!$E$2:$E$5902,MATCH(D5100,products!$A$2:$A$5902,0))</f>
        <v>1626.72</v>
      </c>
      <c r="M5100">
        <f>_xlfn.XLOOKUP(D5100,products!$A$2:$A$5902,products!$F$2:$F$5902)</f>
        <v>2</v>
      </c>
      <c r="N5100" s="3">
        <f t="shared" si="79"/>
        <v>813.36</v>
      </c>
      <c r="O5100" s="3" t="str" cm="1">
        <f t="array" ref="O5100">_xlfn.IFS(J5100="Furn","Furniture",J5100="Tech","Technology",J5100="OffSup","Office Supplies")</f>
        <v>Office Supplies</v>
      </c>
      <c r="P5100" s="3" t="str" cm="1">
        <f t="array" ref="P5100">_xlfn.IFS(K5100="Bkcs","Bookcases",K5100="Phns","Phones",K5100="Acc","Accessories",K5100="Bndrs","Binders",K5100="Fstnrs","Fasteners")</f>
        <v>Accessories</v>
      </c>
      <c r="Q5100" t="str">
        <f>IF(_xlfn.XLOOKUP(D5100,products!$A$2:$A$5902,products!$H$2:$H$5902,,0)=1,"Yes","No")</f>
        <v>Yes</v>
      </c>
    </row>
    <row r="5101" spans="1:17" x14ac:dyDescent="0.3">
      <c r="A5101" t="s">
        <v>29752</v>
      </c>
      <c r="B5101" s="4">
        <v>43880</v>
      </c>
      <c r="C5101" t="s">
        <v>29753</v>
      </c>
      <c r="D5101" t="s">
        <v>29755</v>
      </c>
      <c r="E5101" s="1">
        <v>44122</v>
      </c>
      <c r="F5101" t="s">
        <v>21</v>
      </c>
      <c r="G5101" t="str">
        <f>_xlfn.XLOOKUP(C5101,customers!$A$2:$A$5902,customers!$B$2:$B$5902,,0)</f>
        <v>Jeffrey Russell</v>
      </c>
      <c r="H5101" t="str">
        <f>_xlfn.XLOOKUP(C5101,customers!$A$2:$A$5902,customers!$G$2:$G$5902,,0)</f>
        <v>North</v>
      </c>
      <c r="I5101" t="str">
        <f>_xlfn.XLOOKUP(C5101,customers!$A$2:$A$5902,customers!$E$2:$E$5902,,0)</f>
        <v>Kingchester</v>
      </c>
      <c r="J5101" t="str">
        <f>INDEX(products!$B$2:$B$5902,MATCH(D5101,products!$A$2:$A$5902,0))</f>
        <v>Furn</v>
      </c>
      <c r="K5101" t="str">
        <f>INDEX(products!$C$2:$C$5902,MATCH(D5101,products!$A$2:$A$5902,0))</f>
        <v>Acc</v>
      </c>
      <c r="L5101" s="3">
        <f>INDEX(products!$E$2:$E$5902,MATCH(D5101,products!$A$2:$A$5902,0))</f>
        <v>2416.21</v>
      </c>
      <c r="M5101">
        <f>_xlfn.XLOOKUP(D5101,products!$A$2:$A$5902,products!$F$2:$F$5902)</f>
        <v>2</v>
      </c>
      <c r="N5101" s="3">
        <f t="shared" si="79"/>
        <v>1208.105</v>
      </c>
      <c r="O5101" s="3" t="str" cm="1">
        <f t="array" ref="O5101">_xlfn.IFS(J5101="Furn","Furniture",J5101="Tech","Technology",J5101="OffSup","Office Supplies")</f>
        <v>Furniture</v>
      </c>
      <c r="P5101" s="3" t="str" cm="1">
        <f t="array" ref="P5101">_xlfn.IFS(K5101="Bkcs","Bookcases",K5101="Phns","Phones",K5101="Acc","Accessories",K5101="Bndrs","Binders",K5101="Fstnrs","Fasteners")</f>
        <v>Accessories</v>
      </c>
      <c r="Q5101" t="str">
        <f>IF(_xlfn.XLOOKUP(D5101,products!$A$2:$A$5902,products!$H$2:$H$5902,,0)=1,"Yes","No")</f>
        <v>No</v>
      </c>
    </row>
    <row r="5102" spans="1:17" x14ac:dyDescent="0.3">
      <c r="A5102" t="s">
        <v>29757</v>
      </c>
      <c r="B5102" s="4">
        <v>43541</v>
      </c>
      <c r="C5102" t="s">
        <v>29758</v>
      </c>
      <c r="D5102" t="s">
        <v>29761</v>
      </c>
      <c r="E5102" s="1">
        <v>43806</v>
      </c>
      <c r="F5102" t="s">
        <v>74</v>
      </c>
      <c r="G5102" t="str">
        <f>_xlfn.XLOOKUP(C5102,customers!$A$2:$A$5902,customers!$B$2:$B$5902,,0)</f>
        <v>Sheila Reyes</v>
      </c>
      <c r="H5102" t="str">
        <f>_xlfn.XLOOKUP(C5102,customers!$A$2:$A$5902,customers!$G$2:$G$5902,,0)</f>
        <v>West</v>
      </c>
      <c r="I5102" t="str">
        <f>_xlfn.XLOOKUP(C5102,customers!$A$2:$A$5902,customers!$E$2:$E$5902,,0)</f>
        <v>Leborough</v>
      </c>
      <c r="J5102" t="str">
        <f>INDEX(products!$B$2:$B$5902,MATCH(D5102,products!$A$2:$A$5902,0))</f>
        <v>OffSup</v>
      </c>
      <c r="K5102" t="str">
        <f>INDEX(products!$C$2:$C$5902,MATCH(D5102,products!$A$2:$A$5902,0))</f>
        <v>Fstnrs</v>
      </c>
      <c r="L5102" s="3">
        <f>INDEX(products!$E$2:$E$5902,MATCH(D5102,products!$A$2:$A$5902,0))</f>
        <v>4480.68</v>
      </c>
      <c r="M5102">
        <f>_xlfn.XLOOKUP(D5102,products!$A$2:$A$5902,products!$F$2:$F$5902)</f>
        <v>1</v>
      </c>
      <c r="N5102" s="3">
        <f t="shared" si="79"/>
        <v>4480.68</v>
      </c>
      <c r="O5102" s="3" t="str" cm="1">
        <f t="array" ref="O5102">_xlfn.IFS(J5102="Furn","Furniture",J5102="Tech","Technology",J5102="OffSup","Office Supplies")</f>
        <v>Office Supplies</v>
      </c>
      <c r="P5102" s="3" t="str" cm="1">
        <f t="array" ref="P5102">_xlfn.IFS(K5102="Bkcs","Bookcases",K5102="Phns","Phones",K5102="Acc","Accessories",K5102="Bndrs","Binders",K5102="Fstnrs","Fasteners")</f>
        <v>Fasteners</v>
      </c>
      <c r="Q5102" t="str">
        <f>IF(_xlfn.XLOOKUP(D5102,products!$A$2:$A$5902,products!$H$2:$H$5902,,0)=1,"Yes","No")</f>
        <v>Yes</v>
      </c>
    </row>
    <row r="5103" spans="1:17" x14ac:dyDescent="0.3">
      <c r="A5103" t="s">
        <v>29763</v>
      </c>
      <c r="B5103" s="4">
        <v>44079</v>
      </c>
      <c r="C5103" t="s">
        <v>29764</v>
      </c>
      <c r="D5103" t="s">
        <v>29767</v>
      </c>
      <c r="E5103" s="1">
        <v>44351</v>
      </c>
      <c r="F5103" t="s">
        <v>74</v>
      </c>
      <c r="G5103" t="str">
        <f>_xlfn.XLOOKUP(C5103,customers!$A$2:$A$5902,customers!$B$2:$B$5902,,0)</f>
        <v>Brian Obrien</v>
      </c>
      <c r="H5103" t="str">
        <f>_xlfn.XLOOKUP(C5103,customers!$A$2:$A$5902,customers!$G$2:$G$5902,,0)</f>
        <v>East</v>
      </c>
      <c r="I5103" t="str">
        <f>_xlfn.XLOOKUP(C5103,customers!$A$2:$A$5902,customers!$E$2:$E$5902,,0)</f>
        <v>Maxmouth</v>
      </c>
      <c r="J5103" t="str">
        <f>INDEX(products!$B$2:$B$5902,MATCH(D5103,products!$A$2:$A$5902,0))</f>
        <v>Tech</v>
      </c>
      <c r="K5103" t="str">
        <f>INDEX(products!$C$2:$C$5902,MATCH(D5103,products!$A$2:$A$5902,0))</f>
        <v>Acc</v>
      </c>
      <c r="L5103" s="3">
        <f>INDEX(products!$E$2:$E$5902,MATCH(D5103,products!$A$2:$A$5902,0))</f>
        <v>801.89</v>
      </c>
      <c r="M5103">
        <f>_xlfn.XLOOKUP(D5103,products!$A$2:$A$5902,products!$F$2:$F$5902)</f>
        <v>6</v>
      </c>
      <c r="N5103" s="3">
        <f t="shared" si="79"/>
        <v>133.64833333333334</v>
      </c>
      <c r="O5103" s="3" t="str" cm="1">
        <f t="array" ref="O5103">_xlfn.IFS(J5103="Furn","Furniture",J5103="Tech","Technology",J5103="OffSup","Office Supplies")</f>
        <v>Technology</v>
      </c>
      <c r="P5103" s="3" t="str" cm="1">
        <f t="array" ref="P5103">_xlfn.IFS(K5103="Bkcs","Bookcases",K5103="Phns","Phones",K5103="Acc","Accessories",K5103="Bndrs","Binders",K5103="Fstnrs","Fasteners")</f>
        <v>Accessories</v>
      </c>
      <c r="Q5103" t="str">
        <f>IF(_xlfn.XLOOKUP(D5103,products!$A$2:$A$5902,products!$H$2:$H$5902,,0)=1,"Yes","No")</f>
        <v>Yes</v>
      </c>
    </row>
    <row r="5104" spans="1:17" x14ac:dyDescent="0.3">
      <c r="A5104" t="s">
        <v>29769</v>
      </c>
      <c r="B5104" s="4">
        <v>45057</v>
      </c>
      <c r="C5104" t="s">
        <v>29770</v>
      </c>
      <c r="D5104" t="s">
        <v>29773</v>
      </c>
      <c r="E5104" s="1">
        <v>45317</v>
      </c>
      <c r="F5104" t="s">
        <v>21</v>
      </c>
      <c r="G5104" t="str">
        <f>_xlfn.XLOOKUP(C5104,customers!$A$2:$A$5902,customers!$B$2:$B$5902,,0)</f>
        <v>Christopher Thompson</v>
      </c>
      <c r="H5104" t="str">
        <f>_xlfn.XLOOKUP(C5104,customers!$A$2:$A$5902,customers!$G$2:$G$5902,,0)</f>
        <v>West</v>
      </c>
      <c r="I5104" t="str">
        <f>_xlfn.XLOOKUP(C5104,customers!$A$2:$A$5902,customers!$E$2:$E$5902,,0)</f>
        <v>Perryfurt</v>
      </c>
      <c r="J5104" t="str">
        <f>INDEX(products!$B$2:$B$5902,MATCH(D5104,products!$A$2:$A$5902,0))</f>
        <v>Tech</v>
      </c>
      <c r="K5104" t="str">
        <f>INDEX(products!$C$2:$C$5902,MATCH(D5104,products!$A$2:$A$5902,0))</f>
        <v>Phns</v>
      </c>
      <c r="L5104" s="3">
        <f>INDEX(products!$E$2:$E$5902,MATCH(D5104,products!$A$2:$A$5902,0))</f>
        <v>1417.25</v>
      </c>
      <c r="M5104">
        <f>_xlfn.XLOOKUP(D5104,products!$A$2:$A$5902,products!$F$2:$F$5902)</f>
        <v>5</v>
      </c>
      <c r="N5104" s="3">
        <f t="shared" si="79"/>
        <v>283.45</v>
      </c>
      <c r="O5104" s="3" t="str" cm="1">
        <f t="array" ref="O5104">_xlfn.IFS(J5104="Furn","Furniture",J5104="Tech","Technology",J5104="OffSup","Office Supplies")</f>
        <v>Technology</v>
      </c>
      <c r="P5104" s="3" t="str" cm="1">
        <f t="array" ref="P5104">_xlfn.IFS(K5104="Bkcs","Bookcases",K5104="Phns","Phones",K5104="Acc","Accessories",K5104="Bndrs","Binders",K5104="Fstnrs","Fasteners")</f>
        <v>Phones</v>
      </c>
      <c r="Q5104" t="str">
        <f>IF(_xlfn.XLOOKUP(D5104,products!$A$2:$A$5902,products!$H$2:$H$5902,,0)=1,"Yes","No")</f>
        <v>No</v>
      </c>
    </row>
    <row r="5105" spans="1:17" x14ac:dyDescent="0.3">
      <c r="A5105" t="s">
        <v>29775</v>
      </c>
      <c r="B5105" s="4">
        <v>45343</v>
      </c>
      <c r="C5105" t="s">
        <v>29776</v>
      </c>
      <c r="D5105" t="s">
        <v>29779</v>
      </c>
      <c r="E5105" s="1">
        <v>45544</v>
      </c>
      <c r="F5105" t="s">
        <v>21</v>
      </c>
      <c r="G5105" t="str">
        <f>_xlfn.XLOOKUP(C5105,customers!$A$2:$A$5902,customers!$B$2:$B$5902,,0)</f>
        <v>Donna Mullins</v>
      </c>
      <c r="H5105" t="str">
        <f>_xlfn.XLOOKUP(C5105,customers!$A$2:$A$5902,customers!$G$2:$G$5902,,0)</f>
        <v>East</v>
      </c>
      <c r="I5105" t="str">
        <f>_xlfn.XLOOKUP(C5105,customers!$A$2:$A$5902,customers!$E$2:$E$5902,,0)</f>
        <v>Aguilarmouth</v>
      </c>
      <c r="J5105" t="str">
        <f>INDEX(products!$B$2:$B$5902,MATCH(D5105,products!$A$2:$A$5902,0))</f>
        <v>OffSup</v>
      </c>
      <c r="K5105" t="str">
        <f>INDEX(products!$C$2:$C$5902,MATCH(D5105,products!$A$2:$A$5902,0))</f>
        <v>Phns</v>
      </c>
      <c r="L5105" s="3">
        <f>INDEX(products!$E$2:$E$5902,MATCH(D5105,products!$A$2:$A$5902,0))</f>
        <v>1266.99</v>
      </c>
      <c r="M5105">
        <f>_xlfn.XLOOKUP(D5105,products!$A$2:$A$5902,products!$F$2:$F$5902)</f>
        <v>3</v>
      </c>
      <c r="N5105" s="3">
        <f t="shared" si="79"/>
        <v>422.33</v>
      </c>
      <c r="O5105" s="3" t="str" cm="1">
        <f t="array" ref="O5105">_xlfn.IFS(J5105="Furn","Furniture",J5105="Tech","Technology",J5105="OffSup","Office Supplies")</f>
        <v>Office Supplies</v>
      </c>
      <c r="P5105" s="3" t="str" cm="1">
        <f t="array" ref="P5105">_xlfn.IFS(K5105="Bkcs","Bookcases",K5105="Phns","Phones",K5105="Acc","Accessories",K5105="Bndrs","Binders",K5105="Fstnrs","Fasteners")</f>
        <v>Phones</v>
      </c>
      <c r="Q5105" t="str">
        <f>IF(_xlfn.XLOOKUP(D5105,products!$A$2:$A$5902,products!$H$2:$H$5902,,0)=1,"Yes","No")</f>
        <v>Yes</v>
      </c>
    </row>
    <row r="5106" spans="1:17" x14ac:dyDescent="0.3">
      <c r="A5106" t="s">
        <v>29781</v>
      </c>
      <c r="B5106" s="4">
        <v>44735</v>
      </c>
      <c r="C5106" t="s">
        <v>29782</v>
      </c>
      <c r="D5106" t="s">
        <v>29785</v>
      </c>
      <c r="E5106" s="1">
        <v>44920</v>
      </c>
      <c r="F5106" t="s">
        <v>21</v>
      </c>
      <c r="G5106" t="str">
        <f>_xlfn.XLOOKUP(C5106,customers!$A$2:$A$5902,customers!$B$2:$B$5902,,0)</f>
        <v>Thomas Medina</v>
      </c>
      <c r="H5106" t="str">
        <f>_xlfn.XLOOKUP(C5106,customers!$A$2:$A$5902,customers!$G$2:$G$5902,,0)</f>
        <v>South</v>
      </c>
      <c r="I5106" t="str">
        <f>_xlfn.XLOOKUP(C5106,customers!$A$2:$A$5902,customers!$E$2:$E$5902,,0)</f>
        <v>Stricklandmouth</v>
      </c>
      <c r="J5106" t="str">
        <f>INDEX(products!$B$2:$B$5902,MATCH(D5106,products!$A$2:$A$5902,0))</f>
        <v>Furn</v>
      </c>
      <c r="K5106" t="str">
        <f>INDEX(products!$C$2:$C$5902,MATCH(D5106,products!$A$2:$A$5902,0))</f>
        <v>Bkcs</v>
      </c>
      <c r="L5106" s="3">
        <f>INDEX(products!$E$2:$E$5902,MATCH(D5106,products!$A$2:$A$5902,0))</f>
        <v>338.42</v>
      </c>
      <c r="M5106">
        <f>_xlfn.XLOOKUP(D5106,products!$A$2:$A$5902,products!$F$2:$F$5902)</f>
        <v>8</v>
      </c>
      <c r="N5106" s="3">
        <f t="shared" si="79"/>
        <v>42.302500000000002</v>
      </c>
      <c r="O5106" s="3" t="str" cm="1">
        <f t="array" ref="O5106">_xlfn.IFS(J5106="Furn","Furniture",J5106="Tech","Technology",J5106="OffSup","Office Supplies")</f>
        <v>Furniture</v>
      </c>
      <c r="P5106" s="3" t="str" cm="1">
        <f t="array" ref="P5106">_xlfn.IFS(K5106="Bkcs","Bookcases",K5106="Phns","Phones",K5106="Acc","Accessories",K5106="Bndrs","Binders",K5106="Fstnrs","Fasteners")</f>
        <v>Bookcases</v>
      </c>
      <c r="Q5106" t="str">
        <f>IF(_xlfn.XLOOKUP(D5106,products!$A$2:$A$5902,products!$H$2:$H$5902,,0)=1,"Yes","No")</f>
        <v>Yes</v>
      </c>
    </row>
    <row r="5107" spans="1:17" x14ac:dyDescent="0.3">
      <c r="A5107" t="s">
        <v>29787</v>
      </c>
      <c r="B5107" s="4">
        <v>45173</v>
      </c>
      <c r="C5107" t="s">
        <v>29788</v>
      </c>
      <c r="D5107" t="s">
        <v>29790</v>
      </c>
      <c r="E5107" s="1">
        <v>45209</v>
      </c>
      <c r="F5107" t="s">
        <v>74</v>
      </c>
      <c r="G5107" t="str">
        <f>_xlfn.XLOOKUP(C5107,customers!$A$2:$A$5902,customers!$B$2:$B$5902,,0)</f>
        <v>Laura Sharp</v>
      </c>
      <c r="H5107" t="str">
        <f>_xlfn.XLOOKUP(C5107,customers!$A$2:$A$5902,customers!$G$2:$G$5902,,0)</f>
        <v>West</v>
      </c>
      <c r="I5107" t="str">
        <f>_xlfn.XLOOKUP(C5107,customers!$A$2:$A$5902,customers!$E$2:$E$5902,,0)</f>
        <v>Hillside</v>
      </c>
      <c r="J5107" t="str">
        <f>INDEX(products!$B$2:$B$5902,MATCH(D5107,products!$A$2:$A$5902,0))</f>
        <v>OffSup</v>
      </c>
      <c r="K5107" t="str">
        <f>INDEX(products!$C$2:$C$5902,MATCH(D5107,products!$A$2:$A$5902,0))</f>
        <v>Acc</v>
      </c>
      <c r="L5107" s="3">
        <f>INDEX(products!$E$2:$E$5902,MATCH(D5107,products!$A$2:$A$5902,0))</f>
        <v>4959.66</v>
      </c>
      <c r="M5107">
        <f>_xlfn.XLOOKUP(D5107,products!$A$2:$A$5902,products!$F$2:$F$5902)</f>
        <v>5</v>
      </c>
      <c r="N5107" s="3">
        <f t="shared" si="79"/>
        <v>991.93200000000002</v>
      </c>
      <c r="O5107" s="3" t="str" cm="1">
        <f t="array" ref="O5107">_xlfn.IFS(J5107="Furn","Furniture",J5107="Tech","Technology",J5107="OffSup","Office Supplies")</f>
        <v>Office Supplies</v>
      </c>
      <c r="P5107" s="3" t="str" cm="1">
        <f t="array" ref="P5107">_xlfn.IFS(K5107="Bkcs","Bookcases",K5107="Phns","Phones",K5107="Acc","Accessories",K5107="Bndrs","Binders",K5107="Fstnrs","Fasteners")</f>
        <v>Accessories</v>
      </c>
      <c r="Q5107" t="str">
        <f>IF(_xlfn.XLOOKUP(D5107,products!$A$2:$A$5902,products!$H$2:$H$5902,,0)=1,"Yes","No")</f>
        <v>Yes</v>
      </c>
    </row>
    <row r="5108" spans="1:17" x14ac:dyDescent="0.3">
      <c r="A5108" t="s">
        <v>29792</v>
      </c>
      <c r="B5108" s="4">
        <v>43555</v>
      </c>
      <c r="C5108" s="2" t="s">
        <v>29793</v>
      </c>
      <c r="D5108" t="s">
        <v>29796</v>
      </c>
      <c r="E5108" s="1">
        <v>43590</v>
      </c>
      <c r="F5108" t="s">
        <v>21</v>
      </c>
      <c r="G5108" t="str">
        <f>_xlfn.XLOOKUP(C5108,customers!$A$2:$A$5902,customers!$B$2:$B$5902,,0)</f>
        <v>Kaylee Garcia</v>
      </c>
      <c r="H5108" t="str">
        <f>_xlfn.XLOOKUP(C5108,customers!$A$2:$A$5902,customers!$G$2:$G$5902,,0)</f>
        <v>West</v>
      </c>
      <c r="I5108" t="str">
        <f>_xlfn.XLOOKUP(C5108,customers!$A$2:$A$5902,customers!$E$2:$E$5902,,0)</f>
        <v>Rachelmouth</v>
      </c>
      <c r="J5108" t="str">
        <f>INDEX(products!$B$2:$B$5902,MATCH(D5108,products!$A$2:$A$5902,0))</f>
        <v>Furn</v>
      </c>
      <c r="K5108" t="str">
        <f>INDEX(products!$C$2:$C$5902,MATCH(D5108,products!$A$2:$A$5902,0))</f>
        <v>Phns</v>
      </c>
      <c r="L5108" s="3">
        <f>INDEX(products!$E$2:$E$5902,MATCH(D5108,products!$A$2:$A$5902,0))</f>
        <v>4860.21</v>
      </c>
      <c r="M5108">
        <f>_xlfn.XLOOKUP(D5108,products!$A$2:$A$5902,products!$F$2:$F$5902)</f>
        <v>3</v>
      </c>
      <c r="N5108" s="3">
        <f t="shared" si="79"/>
        <v>1620.07</v>
      </c>
      <c r="O5108" s="3" t="str" cm="1">
        <f t="array" ref="O5108">_xlfn.IFS(J5108="Furn","Furniture",J5108="Tech","Technology",J5108="OffSup","Office Supplies")</f>
        <v>Furniture</v>
      </c>
      <c r="P5108" s="3" t="str" cm="1">
        <f t="array" ref="P5108">_xlfn.IFS(K5108="Bkcs","Bookcases",K5108="Phns","Phones",K5108="Acc","Accessories",K5108="Bndrs","Binders",K5108="Fstnrs","Fasteners")</f>
        <v>Phones</v>
      </c>
      <c r="Q5108" t="str">
        <f>IF(_xlfn.XLOOKUP(D5108,products!$A$2:$A$5902,products!$H$2:$H$5902,,0)=1,"Yes","No")</f>
        <v>No</v>
      </c>
    </row>
    <row r="5109" spans="1:17" x14ac:dyDescent="0.3">
      <c r="A5109" t="s">
        <v>29798</v>
      </c>
      <c r="B5109" s="4">
        <v>43864</v>
      </c>
      <c r="C5109" t="s">
        <v>29799</v>
      </c>
      <c r="D5109" t="s">
        <v>29802</v>
      </c>
      <c r="E5109" s="1">
        <v>43958</v>
      </c>
      <c r="F5109" t="s">
        <v>21</v>
      </c>
      <c r="G5109" t="str">
        <f>_xlfn.XLOOKUP(C5109,customers!$A$2:$A$5902,customers!$B$2:$B$5902,,0)</f>
        <v>Jeff Fowler</v>
      </c>
      <c r="H5109" t="str">
        <f>_xlfn.XLOOKUP(C5109,customers!$A$2:$A$5902,customers!$G$2:$G$5902,,0)</f>
        <v>South</v>
      </c>
      <c r="I5109" t="str">
        <f>_xlfn.XLOOKUP(C5109,customers!$A$2:$A$5902,customers!$E$2:$E$5902,,0)</f>
        <v>South Amymouth</v>
      </c>
      <c r="J5109" t="str">
        <f>INDEX(products!$B$2:$B$5902,MATCH(D5109,products!$A$2:$A$5902,0))</f>
        <v>Tech</v>
      </c>
      <c r="K5109" t="str">
        <f>INDEX(products!$C$2:$C$5902,MATCH(D5109,products!$A$2:$A$5902,0))</f>
        <v>Acc</v>
      </c>
      <c r="L5109" s="3">
        <f>INDEX(products!$E$2:$E$5902,MATCH(D5109,products!$A$2:$A$5902,0))</f>
        <v>1361.39</v>
      </c>
      <c r="M5109">
        <f>_xlfn.XLOOKUP(D5109,products!$A$2:$A$5902,products!$F$2:$F$5902)</f>
        <v>10</v>
      </c>
      <c r="N5109" s="3">
        <f t="shared" si="79"/>
        <v>136.13900000000001</v>
      </c>
      <c r="O5109" s="3" t="str" cm="1">
        <f t="array" ref="O5109">_xlfn.IFS(J5109="Furn","Furniture",J5109="Tech","Technology",J5109="OffSup","Office Supplies")</f>
        <v>Technology</v>
      </c>
      <c r="P5109" s="3" t="str" cm="1">
        <f t="array" ref="P5109">_xlfn.IFS(K5109="Bkcs","Bookcases",K5109="Phns","Phones",K5109="Acc","Accessories",K5109="Bndrs","Binders",K5109="Fstnrs","Fasteners")</f>
        <v>Accessories</v>
      </c>
      <c r="Q5109" t="str">
        <f>IF(_xlfn.XLOOKUP(D5109,products!$A$2:$A$5902,products!$H$2:$H$5902,,0)=1,"Yes","No")</f>
        <v>No</v>
      </c>
    </row>
    <row r="5110" spans="1:17" x14ac:dyDescent="0.3">
      <c r="A5110" t="s">
        <v>29804</v>
      </c>
      <c r="B5110" s="4">
        <v>44864</v>
      </c>
      <c r="C5110" t="s">
        <v>29805</v>
      </c>
      <c r="D5110" t="s">
        <v>29808</v>
      </c>
      <c r="E5110" s="1">
        <v>45158</v>
      </c>
      <c r="F5110" t="s">
        <v>35</v>
      </c>
      <c r="G5110" t="str">
        <f>_xlfn.XLOOKUP(C5110,customers!$A$2:$A$5902,customers!$B$2:$B$5902,,0)</f>
        <v>Daniel Schroeder</v>
      </c>
      <c r="H5110" t="str">
        <f>_xlfn.XLOOKUP(C5110,customers!$A$2:$A$5902,customers!$G$2:$G$5902,,0)</f>
        <v>West</v>
      </c>
      <c r="I5110" t="str">
        <f>_xlfn.XLOOKUP(C5110,customers!$A$2:$A$5902,customers!$E$2:$E$5902,,0)</f>
        <v>Elaineshire</v>
      </c>
      <c r="J5110" t="str">
        <f>INDEX(products!$B$2:$B$5902,MATCH(D5110,products!$A$2:$A$5902,0))</f>
        <v>Tech</v>
      </c>
      <c r="K5110" t="str">
        <f>INDEX(products!$C$2:$C$5902,MATCH(D5110,products!$A$2:$A$5902,0))</f>
        <v>Fstnrs</v>
      </c>
      <c r="L5110" s="3">
        <f>INDEX(products!$E$2:$E$5902,MATCH(D5110,products!$A$2:$A$5902,0))</f>
        <v>2360.0500000000002</v>
      </c>
      <c r="M5110">
        <f>_xlfn.XLOOKUP(D5110,products!$A$2:$A$5902,products!$F$2:$F$5902)</f>
        <v>6</v>
      </c>
      <c r="N5110" s="3">
        <f t="shared" si="79"/>
        <v>393.3416666666667</v>
      </c>
      <c r="O5110" s="3" t="str" cm="1">
        <f t="array" ref="O5110">_xlfn.IFS(J5110="Furn","Furniture",J5110="Tech","Technology",J5110="OffSup","Office Supplies")</f>
        <v>Technology</v>
      </c>
      <c r="P5110" s="3" t="str" cm="1">
        <f t="array" ref="P5110">_xlfn.IFS(K5110="Bkcs","Bookcases",K5110="Phns","Phones",K5110="Acc","Accessories",K5110="Bndrs","Binders",K5110="Fstnrs","Fasteners")</f>
        <v>Fasteners</v>
      </c>
      <c r="Q5110" t="str">
        <f>IF(_xlfn.XLOOKUP(D5110,products!$A$2:$A$5902,products!$H$2:$H$5902,,0)=1,"Yes","No")</f>
        <v>Yes</v>
      </c>
    </row>
    <row r="5111" spans="1:17" x14ac:dyDescent="0.3">
      <c r="A5111" t="s">
        <v>29810</v>
      </c>
      <c r="B5111" s="4">
        <v>45334</v>
      </c>
      <c r="C5111" t="s">
        <v>29811</v>
      </c>
      <c r="D5111" t="s">
        <v>29814</v>
      </c>
      <c r="E5111" s="1">
        <v>45610</v>
      </c>
      <c r="F5111" t="s">
        <v>21</v>
      </c>
      <c r="G5111" t="str">
        <f>_xlfn.XLOOKUP(C5111,customers!$A$2:$A$5902,customers!$B$2:$B$5902,,0)</f>
        <v>Melissa Rodriguez</v>
      </c>
      <c r="H5111" t="str">
        <f>_xlfn.XLOOKUP(C5111,customers!$A$2:$A$5902,customers!$G$2:$G$5902,,0)</f>
        <v>North</v>
      </c>
      <c r="I5111" t="str">
        <f>_xlfn.XLOOKUP(C5111,customers!$A$2:$A$5902,customers!$E$2:$E$5902,,0)</f>
        <v>Simpsonfort</v>
      </c>
      <c r="J5111" t="str">
        <f>INDEX(products!$B$2:$B$5902,MATCH(D5111,products!$A$2:$A$5902,0))</f>
        <v>Tech</v>
      </c>
      <c r="K5111" t="str">
        <f>INDEX(products!$C$2:$C$5902,MATCH(D5111,products!$A$2:$A$5902,0))</f>
        <v>Phns</v>
      </c>
      <c r="L5111" s="3">
        <f>INDEX(products!$E$2:$E$5902,MATCH(D5111,products!$A$2:$A$5902,0))</f>
        <v>4246.1099999999997</v>
      </c>
      <c r="M5111">
        <f>_xlfn.XLOOKUP(D5111,products!$A$2:$A$5902,products!$F$2:$F$5902)</f>
        <v>3</v>
      </c>
      <c r="N5111" s="3">
        <f t="shared" si="79"/>
        <v>1415.37</v>
      </c>
      <c r="O5111" s="3" t="str" cm="1">
        <f t="array" ref="O5111">_xlfn.IFS(J5111="Furn","Furniture",J5111="Tech","Technology",J5111="OffSup","Office Supplies")</f>
        <v>Technology</v>
      </c>
      <c r="P5111" s="3" t="str" cm="1">
        <f t="array" ref="P5111">_xlfn.IFS(K5111="Bkcs","Bookcases",K5111="Phns","Phones",K5111="Acc","Accessories",K5111="Bndrs","Binders",K5111="Fstnrs","Fasteners")</f>
        <v>Phones</v>
      </c>
      <c r="Q5111" t="str">
        <f>IF(_xlfn.XLOOKUP(D5111,products!$A$2:$A$5902,products!$H$2:$H$5902,,0)=1,"Yes","No")</f>
        <v>Yes</v>
      </c>
    </row>
    <row r="5112" spans="1:17" x14ac:dyDescent="0.3">
      <c r="A5112" t="s">
        <v>29816</v>
      </c>
      <c r="B5112" s="4">
        <v>44253</v>
      </c>
      <c r="C5112" t="s">
        <v>29817</v>
      </c>
      <c r="D5112" t="s">
        <v>29820</v>
      </c>
      <c r="E5112" s="1">
        <v>44579</v>
      </c>
      <c r="F5112" t="s">
        <v>35</v>
      </c>
      <c r="G5112" t="str">
        <f>_xlfn.XLOOKUP(C5112,customers!$A$2:$A$5902,customers!$B$2:$B$5902,,0)</f>
        <v>Kyle Marsh</v>
      </c>
      <c r="H5112" t="str">
        <f>_xlfn.XLOOKUP(C5112,customers!$A$2:$A$5902,customers!$G$2:$G$5902,,0)</f>
        <v>North</v>
      </c>
      <c r="I5112" t="str">
        <f>_xlfn.XLOOKUP(C5112,customers!$A$2:$A$5902,customers!$E$2:$E$5902,,0)</f>
        <v>Mcfarlandmouth</v>
      </c>
      <c r="J5112" t="str">
        <f>INDEX(products!$B$2:$B$5902,MATCH(D5112,products!$A$2:$A$5902,0))</f>
        <v>Furn</v>
      </c>
      <c r="K5112" t="str">
        <f>INDEX(products!$C$2:$C$5902,MATCH(D5112,products!$A$2:$A$5902,0))</f>
        <v>Acc</v>
      </c>
      <c r="L5112" s="3">
        <f>INDEX(products!$E$2:$E$5902,MATCH(D5112,products!$A$2:$A$5902,0))</f>
        <v>122.46</v>
      </c>
      <c r="M5112">
        <f>_xlfn.XLOOKUP(D5112,products!$A$2:$A$5902,products!$F$2:$F$5902)</f>
        <v>9</v>
      </c>
      <c r="N5112" s="3">
        <f t="shared" si="79"/>
        <v>13.606666666666666</v>
      </c>
      <c r="O5112" s="3" t="str" cm="1">
        <f t="array" ref="O5112">_xlfn.IFS(J5112="Furn","Furniture",J5112="Tech","Technology",J5112="OffSup","Office Supplies")</f>
        <v>Furniture</v>
      </c>
      <c r="P5112" s="3" t="str" cm="1">
        <f t="array" ref="P5112">_xlfn.IFS(K5112="Bkcs","Bookcases",K5112="Phns","Phones",K5112="Acc","Accessories",K5112="Bndrs","Binders",K5112="Fstnrs","Fasteners")</f>
        <v>Accessories</v>
      </c>
      <c r="Q5112" t="str">
        <f>IF(_xlfn.XLOOKUP(D5112,products!$A$2:$A$5902,products!$H$2:$H$5902,,0)=1,"Yes","No")</f>
        <v>No</v>
      </c>
    </row>
    <row r="5113" spans="1:17" x14ac:dyDescent="0.3">
      <c r="A5113" t="s">
        <v>29822</v>
      </c>
      <c r="B5113" s="4">
        <v>44254</v>
      </c>
      <c r="C5113" t="s">
        <v>29823</v>
      </c>
      <c r="D5113" t="s">
        <v>29826</v>
      </c>
      <c r="E5113" s="1">
        <v>44298</v>
      </c>
      <c r="F5113" t="s">
        <v>74</v>
      </c>
      <c r="G5113" t="str">
        <f>_xlfn.XLOOKUP(C5113,customers!$A$2:$A$5902,customers!$B$2:$B$5902,,0)</f>
        <v>Joy Anderson</v>
      </c>
      <c r="H5113" t="str">
        <f>_xlfn.XLOOKUP(C5113,customers!$A$2:$A$5902,customers!$G$2:$G$5902,,0)</f>
        <v>East</v>
      </c>
      <c r="I5113" t="str">
        <f>_xlfn.XLOOKUP(C5113,customers!$A$2:$A$5902,customers!$E$2:$E$5902,,0)</f>
        <v>Calderonton</v>
      </c>
      <c r="J5113" t="str">
        <f>INDEX(products!$B$2:$B$5902,MATCH(D5113,products!$A$2:$A$5902,0))</f>
        <v>Furn</v>
      </c>
      <c r="K5113" t="str">
        <f>INDEX(products!$C$2:$C$5902,MATCH(D5113,products!$A$2:$A$5902,0))</f>
        <v>Phns</v>
      </c>
      <c r="L5113" s="3">
        <f>INDEX(products!$E$2:$E$5902,MATCH(D5113,products!$A$2:$A$5902,0))</f>
        <v>3516.97</v>
      </c>
      <c r="M5113">
        <f>_xlfn.XLOOKUP(D5113,products!$A$2:$A$5902,products!$F$2:$F$5902)</f>
        <v>5</v>
      </c>
      <c r="N5113" s="3">
        <f t="shared" si="79"/>
        <v>703.39400000000001</v>
      </c>
      <c r="O5113" s="3" t="str" cm="1">
        <f t="array" ref="O5113">_xlfn.IFS(J5113="Furn","Furniture",J5113="Tech","Technology",J5113="OffSup","Office Supplies")</f>
        <v>Furniture</v>
      </c>
      <c r="P5113" s="3" t="str" cm="1">
        <f t="array" ref="P5113">_xlfn.IFS(K5113="Bkcs","Bookcases",K5113="Phns","Phones",K5113="Acc","Accessories",K5113="Bndrs","Binders",K5113="Fstnrs","Fasteners")</f>
        <v>Phones</v>
      </c>
      <c r="Q5113" t="str">
        <f>IF(_xlfn.XLOOKUP(D5113,products!$A$2:$A$5902,products!$H$2:$H$5902,,0)=1,"Yes","No")</f>
        <v>No</v>
      </c>
    </row>
    <row r="5114" spans="1:17" x14ac:dyDescent="0.3">
      <c r="A5114" t="s">
        <v>29828</v>
      </c>
      <c r="B5114" s="4">
        <v>43994</v>
      </c>
      <c r="C5114" t="s">
        <v>29829</v>
      </c>
      <c r="D5114" t="s">
        <v>29831</v>
      </c>
      <c r="E5114" s="1">
        <v>44128</v>
      </c>
      <c r="F5114" t="s">
        <v>21</v>
      </c>
      <c r="G5114" t="str">
        <f>_xlfn.XLOOKUP(C5114,customers!$A$2:$A$5902,customers!$B$2:$B$5902,,0)</f>
        <v>Mr. Eric Hernandez III</v>
      </c>
      <c r="H5114" t="str">
        <f>_xlfn.XLOOKUP(C5114,customers!$A$2:$A$5902,customers!$G$2:$G$5902,,0)</f>
        <v>West</v>
      </c>
      <c r="I5114" t="str">
        <f>_xlfn.XLOOKUP(C5114,customers!$A$2:$A$5902,customers!$E$2:$E$5902,,0)</f>
        <v>Port Ericfort</v>
      </c>
      <c r="J5114" t="str">
        <f>INDEX(products!$B$2:$B$5902,MATCH(D5114,products!$A$2:$A$5902,0))</f>
        <v>Furn</v>
      </c>
      <c r="K5114" t="str">
        <f>INDEX(products!$C$2:$C$5902,MATCH(D5114,products!$A$2:$A$5902,0))</f>
        <v>Phns</v>
      </c>
      <c r="L5114" s="3">
        <f>INDEX(products!$E$2:$E$5902,MATCH(D5114,products!$A$2:$A$5902,0))</f>
        <v>3101.54</v>
      </c>
      <c r="M5114">
        <f>_xlfn.XLOOKUP(D5114,products!$A$2:$A$5902,products!$F$2:$F$5902)</f>
        <v>4</v>
      </c>
      <c r="N5114" s="3">
        <f t="shared" si="79"/>
        <v>775.38499999999999</v>
      </c>
      <c r="O5114" s="3" t="str" cm="1">
        <f t="array" ref="O5114">_xlfn.IFS(J5114="Furn","Furniture",J5114="Tech","Technology",J5114="OffSup","Office Supplies")</f>
        <v>Furniture</v>
      </c>
      <c r="P5114" s="3" t="str" cm="1">
        <f t="array" ref="P5114">_xlfn.IFS(K5114="Bkcs","Bookcases",K5114="Phns","Phones",K5114="Acc","Accessories",K5114="Bndrs","Binders",K5114="Fstnrs","Fasteners")</f>
        <v>Phones</v>
      </c>
      <c r="Q5114" t="str">
        <f>IF(_xlfn.XLOOKUP(D5114,products!$A$2:$A$5902,products!$H$2:$H$5902,,0)=1,"Yes","No")</f>
        <v>No</v>
      </c>
    </row>
    <row r="5115" spans="1:17" x14ac:dyDescent="0.3">
      <c r="A5115" t="s">
        <v>29833</v>
      </c>
      <c r="B5115" s="4">
        <v>45325</v>
      </c>
      <c r="C5115" t="s">
        <v>29834</v>
      </c>
      <c r="D5115" t="s">
        <v>29837</v>
      </c>
      <c r="E5115" s="1">
        <v>45547</v>
      </c>
      <c r="F5115" t="s">
        <v>35</v>
      </c>
      <c r="G5115" t="str">
        <f>_xlfn.XLOOKUP(C5115,customers!$A$2:$A$5902,customers!$B$2:$B$5902,,0)</f>
        <v>Danielle George</v>
      </c>
      <c r="H5115" t="str">
        <f>_xlfn.XLOOKUP(C5115,customers!$A$2:$A$5902,customers!$G$2:$G$5902,,0)</f>
        <v>East</v>
      </c>
      <c r="I5115" t="str">
        <f>_xlfn.XLOOKUP(C5115,customers!$A$2:$A$5902,customers!$E$2:$E$5902,,0)</f>
        <v>Andrewville</v>
      </c>
      <c r="J5115" t="str">
        <f>INDEX(products!$B$2:$B$5902,MATCH(D5115,products!$A$2:$A$5902,0))</f>
        <v>Tech</v>
      </c>
      <c r="K5115" t="str">
        <f>INDEX(products!$C$2:$C$5902,MATCH(D5115,products!$A$2:$A$5902,0))</f>
        <v>Phns</v>
      </c>
      <c r="L5115" s="3">
        <f>INDEX(products!$E$2:$E$5902,MATCH(D5115,products!$A$2:$A$5902,0))</f>
        <v>3740.46</v>
      </c>
      <c r="M5115">
        <f>_xlfn.XLOOKUP(D5115,products!$A$2:$A$5902,products!$F$2:$F$5902)</f>
        <v>1</v>
      </c>
      <c r="N5115" s="3">
        <f t="shared" si="79"/>
        <v>3740.46</v>
      </c>
      <c r="O5115" s="3" t="str" cm="1">
        <f t="array" ref="O5115">_xlfn.IFS(J5115="Furn","Furniture",J5115="Tech","Technology",J5115="OffSup","Office Supplies")</f>
        <v>Technology</v>
      </c>
      <c r="P5115" s="3" t="str" cm="1">
        <f t="array" ref="P5115">_xlfn.IFS(K5115="Bkcs","Bookcases",K5115="Phns","Phones",K5115="Acc","Accessories",K5115="Bndrs","Binders",K5115="Fstnrs","Fasteners")</f>
        <v>Phones</v>
      </c>
      <c r="Q5115" t="str">
        <f>IF(_xlfn.XLOOKUP(D5115,products!$A$2:$A$5902,products!$H$2:$H$5902,,0)=1,"Yes","No")</f>
        <v>Yes</v>
      </c>
    </row>
    <row r="5116" spans="1:17" x14ac:dyDescent="0.3">
      <c r="A5116" t="s">
        <v>29839</v>
      </c>
      <c r="B5116" s="4">
        <v>44378</v>
      </c>
      <c r="C5116" t="s">
        <v>29840</v>
      </c>
      <c r="D5116" t="s">
        <v>29843</v>
      </c>
      <c r="E5116" s="1">
        <v>44449</v>
      </c>
      <c r="F5116" t="s">
        <v>74</v>
      </c>
      <c r="G5116" t="str">
        <f>_xlfn.XLOOKUP(C5116,customers!$A$2:$A$5902,customers!$B$2:$B$5902,,0)</f>
        <v>James Guerra</v>
      </c>
      <c r="H5116" t="str">
        <f>_xlfn.XLOOKUP(C5116,customers!$A$2:$A$5902,customers!$G$2:$G$5902,,0)</f>
        <v>West</v>
      </c>
      <c r="I5116" t="str">
        <f>_xlfn.XLOOKUP(C5116,customers!$A$2:$A$5902,customers!$E$2:$E$5902,,0)</f>
        <v>North Manuel</v>
      </c>
      <c r="J5116" t="str">
        <f>INDEX(products!$B$2:$B$5902,MATCH(D5116,products!$A$2:$A$5902,0))</f>
        <v>Furn</v>
      </c>
      <c r="K5116" t="str">
        <f>INDEX(products!$C$2:$C$5902,MATCH(D5116,products!$A$2:$A$5902,0))</f>
        <v>Fstnrs</v>
      </c>
      <c r="L5116" s="3">
        <f>INDEX(products!$E$2:$E$5902,MATCH(D5116,products!$A$2:$A$5902,0))</f>
        <v>2178.87</v>
      </c>
      <c r="M5116">
        <f>_xlfn.XLOOKUP(D5116,products!$A$2:$A$5902,products!$F$2:$F$5902)</f>
        <v>4</v>
      </c>
      <c r="N5116" s="3">
        <f t="shared" si="79"/>
        <v>544.71749999999997</v>
      </c>
      <c r="O5116" s="3" t="str" cm="1">
        <f t="array" ref="O5116">_xlfn.IFS(J5116="Furn","Furniture",J5116="Tech","Technology",J5116="OffSup","Office Supplies")</f>
        <v>Furniture</v>
      </c>
      <c r="P5116" s="3" t="str" cm="1">
        <f t="array" ref="P5116">_xlfn.IFS(K5116="Bkcs","Bookcases",K5116="Phns","Phones",K5116="Acc","Accessories",K5116="Bndrs","Binders",K5116="Fstnrs","Fasteners")</f>
        <v>Fasteners</v>
      </c>
      <c r="Q5116" t="str">
        <f>IF(_xlfn.XLOOKUP(D5116,products!$A$2:$A$5902,products!$H$2:$H$5902,,0)=1,"Yes","No")</f>
        <v>Yes</v>
      </c>
    </row>
    <row r="5117" spans="1:17" x14ac:dyDescent="0.3">
      <c r="A5117" t="s">
        <v>29845</v>
      </c>
      <c r="B5117" s="4">
        <v>44587</v>
      </c>
      <c r="C5117" t="s">
        <v>29846</v>
      </c>
      <c r="D5117" t="s">
        <v>29849</v>
      </c>
      <c r="E5117" s="1">
        <v>44880</v>
      </c>
      <c r="F5117" t="s">
        <v>74</v>
      </c>
      <c r="G5117" t="str">
        <f>_xlfn.XLOOKUP(C5117,customers!$A$2:$A$5902,customers!$B$2:$B$5902,,0)</f>
        <v>Jack Hutchinson</v>
      </c>
      <c r="H5117" t="str">
        <f>_xlfn.XLOOKUP(C5117,customers!$A$2:$A$5902,customers!$G$2:$G$5902,,0)</f>
        <v>North</v>
      </c>
      <c r="I5117" t="str">
        <f>_xlfn.XLOOKUP(C5117,customers!$A$2:$A$5902,customers!$E$2:$E$5902,,0)</f>
        <v>North Eugene</v>
      </c>
      <c r="J5117" t="str">
        <f>INDEX(products!$B$2:$B$5902,MATCH(D5117,products!$A$2:$A$5902,0))</f>
        <v>OffSup</v>
      </c>
      <c r="K5117" t="str">
        <f>INDEX(products!$C$2:$C$5902,MATCH(D5117,products!$A$2:$A$5902,0))</f>
        <v>Fstnrs</v>
      </c>
      <c r="L5117" s="3">
        <f>INDEX(products!$E$2:$E$5902,MATCH(D5117,products!$A$2:$A$5902,0))</f>
        <v>415.09</v>
      </c>
      <c r="M5117">
        <f>_xlfn.XLOOKUP(D5117,products!$A$2:$A$5902,products!$F$2:$F$5902)</f>
        <v>3</v>
      </c>
      <c r="N5117" s="3">
        <f t="shared" si="79"/>
        <v>138.36333333333332</v>
      </c>
      <c r="O5117" s="3" t="str" cm="1">
        <f t="array" ref="O5117">_xlfn.IFS(J5117="Furn","Furniture",J5117="Tech","Technology",J5117="OffSup","Office Supplies")</f>
        <v>Office Supplies</v>
      </c>
      <c r="P5117" s="3" t="str" cm="1">
        <f t="array" ref="P5117">_xlfn.IFS(K5117="Bkcs","Bookcases",K5117="Phns","Phones",K5117="Acc","Accessories",K5117="Bndrs","Binders",K5117="Fstnrs","Fasteners")</f>
        <v>Fasteners</v>
      </c>
      <c r="Q5117" t="str">
        <f>IF(_xlfn.XLOOKUP(D5117,products!$A$2:$A$5902,products!$H$2:$H$5902,,0)=1,"Yes","No")</f>
        <v>Yes</v>
      </c>
    </row>
    <row r="5118" spans="1:17" x14ac:dyDescent="0.3">
      <c r="A5118" t="s">
        <v>29851</v>
      </c>
      <c r="B5118" s="4">
        <v>43863</v>
      </c>
      <c r="C5118" t="s">
        <v>29852</v>
      </c>
      <c r="D5118" t="s">
        <v>29854</v>
      </c>
      <c r="E5118" s="1">
        <v>44071</v>
      </c>
      <c r="F5118" t="s">
        <v>35</v>
      </c>
      <c r="G5118" t="str">
        <f>_xlfn.XLOOKUP(C5118,customers!$A$2:$A$5902,customers!$B$2:$B$5902,,0)</f>
        <v>Megan Wilson</v>
      </c>
      <c r="H5118" t="str">
        <f>_xlfn.XLOOKUP(C5118,customers!$A$2:$A$5902,customers!$G$2:$G$5902,,0)</f>
        <v>North</v>
      </c>
      <c r="I5118" t="str">
        <f>_xlfn.XLOOKUP(C5118,customers!$A$2:$A$5902,customers!$E$2:$E$5902,,0)</f>
        <v>Kinghaven</v>
      </c>
      <c r="J5118" t="str">
        <f>INDEX(products!$B$2:$B$5902,MATCH(D5118,products!$A$2:$A$5902,0))</f>
        <v>Tech</v>
      </c>
      <c r="K5118" t="str">
        <f>INDEX(products!$C$2:$C$5902,MATCH(D5118,products!$A$2:$A$5902,0))</f>
        <v>Bndrs</v>
      </c>
      <c r="L5118" s="3">
        <f>INDEX(products!$E$2:$E$5902,MATCH(D5118,products!$A$2:$A$5902,0))</f>
        <v>3921.35</v>
      </c>
      <c r="M5118">
        <f>_xlfn.XLOOKUP(D5118,products!$A$2:$A$5902,products!$F$2:$F$5902)</f>
        <v>8</v>
      </c>
      <c r="N5118" s="3">
        <f t="shared" si="79"/>
        <v>490.16874999999999</v>
      </c>
      <c r="O5118" s="3" t="str" cm="1">
        <f t="array" ref="O5118">_xlfn.IFS(J5118="Furn","Furniture",J5118="Tech","Technology",J5118="OffSup","Office Supplies")</f>
        <v>Technology</v>
      </c>
      <c r="P5118" s="3" t="str" cm="1">
        <f t="array" ref="P5118">_xlfn.IFS(K5118="Bkcs","Bookcases",K5118="Phns","Phones",K5118="Acc","Accessories",K5118="Bndrs","Binders",K5118="Fstnrs","Fasteners")</f>
        <v>Binders</v>
      </c>
      <c r="Q5118" t="str">
        <f>IF(_xlfn.XLOOKUP(D5118,products!$A$2:$A$5902,products!$H$2:$H$5902,,0)=1,"Yes","No")</f>
        <v>Yes</v>
      </c>
    </row>
    <row r="5119" spans="1:17" x14ac:dyDescent="0.3">
      <c r="A5119" t="s">
        <v>29856</v>
      </c>
      <c r="B5119" s="4">
        <v>43671</v>
      </c>
      <c r="C5119" t="s">
        <v>29857</v>
      </c>
      <c r="D5119" t="s">
        <v>29860</v>
      </c>
      <c r="E5119" s="1">
        <v>43949</v>
      </c>
      <c r="F5119" t="s">
        <v>21</v>
      </c>
      <c r="G5119" t="str">
        <f>_xlfn.XLOOKUP(C5119,customers!$A$2:$A$5902,customers!$B$2:$B$5902,,0)</f>
        <v>Matthew Montoya</v>
      </c>
      <c r="H5119" t="str">
        <f>_xlfn.XLOOKUP(C5119,customers!$A$2:$A$5902,customers!$G$2:$G$5902,,0)</f>
        <v>West</v>
      </c>
      <c r="I5119" t="str">
        <f>_xlfn.XLOOKUP(C5119,customers!$A$2:$A$5902,customers!$E$2:$E$5902,,0)</f>
        <v>East Gary</v>
      </c>
      <c r="J5119" t="str">
        <f>INDEX(products!$B$2:$B$5902,MATCH(D5119,products!$A$2:$A$5902,0))</f>
        <v>Tech</v>
      </c>
      <c r="K5119" t="str">
        <f>INDEX(products!$C$2:$C$5902,MATCH(D5119,products!$A$2:$A$5902,0))</f>
        <v>Bkcs</v>
      </c>
      <c r="L5119" s="3">
        <f>INDEX(products!$E$2:$E$5902,MATCH(D5119,products!$A$2:$A$5902,0))</f>
        <v>4693.41</v>
      </c>
      <c r="M5119">
        <f>_xlfn.XLOOKUP(D5119,products!$A$2:$A$5902,products!$F$2:$F$5902)</f>
        <v>4</v>
      </c>
      <c r="N5119" s="3">
        <f t="shared" si="79"/>
        <v>1173.3525</v>
      </c>
      <c r="O5119" s="3" t="str" cm="1">
        <f t="array" ref="O5119">_xlfn.IFS(J5119="Furn","Furniture",J5119="Tech","Technology",J5119="OffSup","Office Supplies")</f>
        <v>Technology</v>
      </c>
      <c r="P5119" s="3" t="str" cm="1">
        <f t="array" ref="P5119">_xlfn.IFS(K5119="Bkcs","Bookcases",K5119="Phns","Phones",K5119="Acc","Accessories",K5119="Bndrs","Binders",K5119="Fstnrs","Fasteners")</f>
        <v>Bookcases</v>
      </c>
      <c r="Q5119" t="str">
        <f>IF(_xlfn.XLOOKUP(D5119,products!$A$2:$A$5902,products!$H$2:$H$5902,,0)=1,"Yes","No")</f>
        <v>Yes</v>
      </c>
    </row>
    <row r="5120" spans="1:17" x14ac:dyDescent="0.3">
      <c r="A5120" t="s">
        <v>29862</v>
      </c>
      <c r="B5120" s="4">
        <v>43753</v>
      </c>
      <c r="C5120" t="s">
        <v>29863</v>
      </c>
      <c r="D5120" t="s">
        <v>29865</v>
      </c>
      <c r="E5120" s="1">
        <v>44053</v>
      </c>
      <c r="F5120" t="s">
        <v>21</v>
      </c>
      <c r="G5120" t="str">
        <f>_xlfn.XLOOKUP(C5120,customers!$A$2:$A$5902,customers!$B$2:$B$5902,,0)</f>
        <v>Patricia Johnson</v>
      </c>
      <c r="H5120" t="str">
        <f>_xlfn.XLOOKUP(C5120,customers!$A$2:$A$5902,customers!$G$2:$G$5902,,0)</f>
        <v>West</v>
      </c>
      <c r="I5120" t="str">
        <f>_xlfn.XLOOKUP(C5120,customers!$A$2:$A$5902,customers!$E$2:$E$5902,,0)</f>
        <v>West Patriciabury</v>
      </c>
      <c r="J5120" t="str">
        <f>INDEX(products!$B$2:$B$5902,MATCH(D5120,products!$A$2:$A$5902,0))</f>
        <v>Tech</v>
      </c>
      <c r="K5120" t="str">
        <f>INDEX(products!$C$2:$C$5902,MATCH(D5120,products!$A$2:$A$5902,0))</f>
        <v>Phns</v>
      </c>
      <c r="L5120" s="3">
        <f>INDEX(products!$E$2:$E$5902,MATCH(D5120,products!$A$2:$A$5902,0))</f>
        <v>1811.57</v>
      </c>
      <c r="M5120">
        <f>_xlfn.XLOOKUP(D5120,products!$A$2:$A$5902,products!$F$2:$F$5902)</f>
        <v>8</v>
      </c>
      <c r="N5120" s="3">
        <f t="shared" si="79"/>
        <v>226.44624999999999</v>
      </c>
      <c r="O5120" s="3" t="str" cm="1">
        <f t="array" ref="O5120">_xlfn.IFS(J5120="Furn","Furniture",J5120="Tech","Technology",J5120="OffSup","Office Supplies")</f>
        <v>Technology</v>
      </c>
      <c r="P5120" s="3" t="str" cm="1">
        <f t="array" ref="P5120">_xlfn.IFS(K5120="Bkcs","Bookcases",K5120="Phns","Phones",K5120="Acc","Accessories",K5120="Bndrs","Binders",K5120="Fstnrs","Fasteners")</f>
        <v>Phones</v>
      </c>
      <c r="Q5120" t="str">
        <f>IF(_xlfn.XLOOKUP(D5120,products!$A$2:$A$5902,products!$H$2:$H$5902,,0)=1,"Yes","No")</f>
        <v>Yes</v>
      </c>
    </row>
    <row r="5121" spans="1:17" x14ac:dyDescent="0.3">
      <c r="A5121" t="s">
        <v>29867</v>
      </c>
      <c r="B5121" s="4">
        <v>44004</v>
      </c>
      <c r="C5121" t="s">
        <v>29868</v>
      </c>
      <c r="D5121" t="s">
        <v>29871</v>
      </c>
      <c r="E5121" s="1">
        <v>44195</v>
      </c>
      <c r="F5121" t="s">
        <v>74</v>
      </c>
      <c r="G5121" t="str">
        <f>_xlfn.XLOOKUP(C5121,customers!$A$2:$A$5902,customers!$B$2:$B$5902,,0)</f>
        <v>Alan Harper</v>
      </c>
      <c r="H5121" t="str">
        <f>_xlfn.XLOOKUP(C5121,customers!$A$2:$A$5902,customers!$G$2:$G$5902,,0)</f>
        <v>South</v>
      </c>
      <c r="I5121" t="str">
        <f>_xlfn.XLOOKUP(C5121,customers!$A$2:$A$5902,customers!$E$2:$E$5902,,0)</f>
        <v>Breannaport</v>
      </c>
      <c r="J5121" t="str">
        <f>INDEX(products!$B$2:$B$5902,MATCH(D5121,products!$A$2:$A$5902,0))</f>
        <v>OffSup</v>
      </c>
      <c r="K5121" t="str">
        <f>INDEX(products!$C$2:$C$5902,MATCH(D5121,products!$A$2:$A$5902,0))</f>
        <v>Acc</v>
      </c>
      <c r="L5121" s="3">
        <f>INDEX(products!$E$2:$E$5902,MATCH(D5121,products!$A$2:$A$5902,0))</f>
        <v>836.09</v>
      </c>
      <c r="M5121">
        <f>_xlfn.XLOOKUP(D5121,products!$A$2:$A$5902,products!$F$2:$F$5902)</f>
        <v>4</v>
      </c>
      <c r="N5121" s="3">
        <f t="shared" si="79"/>
        <v>209.02250000000001</v>
      </c>
      <c r="O5121" s="3" t="str" cm="1">
        <f t="array" ref="O5121">_xlfn.IFS(J5121="Furn","Furniture",J5121="Tech","Technology",J5121="OffSup","Office Supplies")</f>
        <v>Office Supplies</v>
      </c>
      <c r="P5121" s="3" t="str" cm="1">
        <f t="array" ref="P5121">_xlfn.IFS(K5121="Bkcs","Bookcases",K5121="Phns","Phones",K5121="Acc","Accessories",K5121="Bndrs","Binders",K5121="Fstnrs","Fasteners")</f>
        <v>Accessories</v>
      </c>
      <c r="Q5121" t="str">
        <f>IF(_xlfn.XLOOKUP(D5121,products!$A$2:$A$5902,products!$H$2:$H$5902,,0)=1,"Yes","No")</f>
        <v>No</v>
      </c>
    </row>
    <row r="5122" spans="1:17" x14ac:dyDescent="0.3">
      <c r="A5122" t="s">
        <v>29873</v>
      </c>
      <c r="B5122" s="4">
        <v>44566</v>
      </c>
      <c r="C5122" t="s">
        <v>29874</v>
      </c>
      <c r="D5122" t="s">
        <v>29877</v>
      </c>
      <c r="E5122" s="1">
        <v>44887</v>
      </c>
      <c r="F5122" t="s">
        <v>74</v>
      </c>
      <c r="G5122" t="str">
        <f>_xlfn.XLOOKUP(C5122,customers!$A$2:$A$5902,customers!$B$2:$B$5902,,0)</f>
        <v>Daniel Miller</v>
      </c>
      <c r="H5122" t="str">
        <f>_xlfn.XLOOKUP(C5122,customers!$A$2:$A$5902,customers!$G$2:$G$5902,,0)</f>
        <v>East</v>
      </c>
      <c r="I5122" t="str">
        <f>_xlfn.XLOOKUP(C5122,customers!$A$2:$A$5902,customers!$E$2:$E$5902,,0)</f>
        <v>Whitechester</v>
      </c>
      <c r="J5122" t="str">
        <f>INDEX(products!$B$2:$B$5902,MATCH(D5122,products!$A$2:$A$5902,0))</f>
        <v>Furn</v>
      </c>
      <c r="K5122" t="str">
        <f>INDEX(products!$C$2:$C$5902,MATCH(D5122,products!$A$2:$A$5902,0))</f>
        <v>Acc</v>
      </c>
      <c r="L5122" s="3">
        <f>INDEX(products!$E$2:$E$5902,MATCH(D5122,products!$A$2:$A$5902,0))</f>
        <v>4761.7299999999996</v>
      </c>
      <c r="M5122">
        <f>_xlfn.XLOOKUP(D5122,products!$A$2:$A$5902,products!$F$2:$F$5902)</f>
        <v>9</v>
      </c>
      <c r="N5122" s="3">
        <f t="shared" si="79"/>
        <v>529.08111111111111</v>
      </c>
      <c r="O5122" s="3" t="str" cm="1">
        <f t="array" ref="O5122">_xlfn.IFS(J5122="Furn","Furniture",J5122="Tech","Technology",J5122="OffSup","Office Supplies")</f>
        <v>Furniture</v>
      </c>
      <c r="P5122" s="3" t="str" cm="1">
        <f t="array" ref="P5122">_xlfn.IFS(K5122="Bkcs","Bookcases",K5122="Phns","Phones",K5122="Acc","Accessories",K5122="Bndrs","Binders",K5122="Fstnrs","Fasteners")</f>
        <v>Accessories</v>
      </c>
      <c r="Q5122" t="str">
        <f>IF(_xlfn.XLOOKUP(D5122,products!$A$2:$A$5902,products!$H$2:$H$5902,,0)=1,"Yes","No")</f>
        <v>Yes</v>
      </c>
    </row>
    <row r="5123" spans="1:17" x14ac:dyDescent="0.3">
      <c r="A5123" t="s">
        <v>29879</v>
      </c>
      <c r="B5123" s="4">
        <v>45098</v>
      </c>
      <c r="C5123" t="s">
        <v>29880</v>
      </c>
      <c r="D5123" t="s">
        <v>29882</v>
      </c>
      <c r="E5123" s="1">
        <v>45137</v>
      </c>
      <c r="F5123" t="s">
        <v>35</v>
      </c>
      <c r="G5123" t="str">
        <f>_xlfn.XLOOKUP(C5123,customers!$A$2:$A$5902,customers!$B$2:$B$5902,,0)</f>
        <v>Anthony Larsen</v>
      </c>
      <c r="H5123" t="str">
        <f>_xlfn.XLOOKUP(C5123,customers!$A$2:$A$5902,customers!$G$2:$G$5902,,0)</f>
        <v>West</v>
      </c>
      <c r="I5123" t="str">
        <f>_xlfn.XLOOKUP(C5123,customers!$A$2:$A$5902,customers!$E$2:$E$5902,,0)</f>
        <v>Johnsonstad</v>
      </c>
      <c r="J5123" t="str">
        <f>INDEX(products!$B$2:$B$5902,MATCH(D5123,products!$A$2:$A$5902,0))</f>
        <v>Furn</v>
      </c>
      <c r="K5123" t="str">
        <f>INDEX(products!$C$2:$C$5902,MATCH(D5123,products!$A$2:$A$5902,0))</f>
        <v>Bndrs</v>
      </c>
      <c r="L5123" s="3">
        <f>INDEX(products!$E$2:$E$5902,MATCH(D5123,products!$A$2:$A$5902,0))</f>
        <v>4033.76</v>
      </c>
      <c r="M5123">
        <f>_xlfn.XLOOKUP(D5123,products!$A$2:$A$5902,products!$F$2:$F$5902)</f>
        <v>1</v>
      </c>
      <c r="N5123" s="3">
        <f t="shared" ref="N5123:N5186" si="80">L5123/M5123</f>
        <v>4033.76</v>
      </c>
      <c r="O5123" s="3" t="str" cm="1">
        <f t="array" ref="O5123">_xlfn.IFS(J5123="Furn","Furniture",J5123="Tech","Technology",J5123="OffSup","Office Supplies")</f>
        <v>Furniture</v>
      </c>
      <c r="P5123" s="3" t="str" cm="1">
        <f t="array" ref="P5123">_xlfn.IFS(K5123="Bkcs","Bookcases",K5123="Phns","Phones",K5123="Acc","Accessories",K5123="Bndrs","Binders",K5123="Fstnrs","Fasteners")</f>
        <v>Binders</v>
      </c>
      <c r="Q5123" t="str">
        <f>IF(_xlfn.XLOOKUP(D5123,products!$A$2:$A$5902,products!$H$2:$H$5902,,0)=1,"Yes","No")</f>
        <v>No</v>
      </c>
    </row>
    <row r="5124" spans="1:17" x14ac:dyDescent="0.3">
      <c r="A5124" t="s">
        <v>29884</v>
      </c>
      <c r="B5124" s="4">
        <v>43800</v>
      </c>
      <c r="C5124" t="s">
        <v>29885</v>
      </c>
      <c r="D5124" t="s">
        <v>29888</v>
      </c>
      <c r="E5124" s="1">
        <v>44108</v>
      </c>
      <c r="F5124" t="s">
        <v>74</v>
      </c>
      <c r="G5124" t="str">
        <f>_xlfn.XLOOKUP(C5124,customers!$A$2:$A$5902,customers!$B$2:$B$5902,,0)</f>
        <v>William Kelly</v>
      </c>
      <c r="H5124" t="str">
        <f>_xlfn.XLOOKUP(C5124,customers!$A$2:$A$5902,customers!$G$2:$G$5902,,0)</f>
        <v>West</v>
      </c>
      <c r="I5124" t="str">
        <f>_xlfn.XLOOKUP(C5124,customers!$A$2:$A$5902,customers!$E$2:$E$5902,,0)</f>
        <v>West Sean</v>
      </c>
      <c r="J5124" t="str">
        <f>INDEX(products!$B$2:$B$5902,MATCH(D5124,products!$A$2:$A$5902,0))</f>
        <v>Tech</v>
      </c>
      <c r="K5124" t="str">
        <f>INDEX(products!$C$2:$C$5902,MATCH(D5124,products!$A$2:$A$5902,0))</f>
        <v>Bndrs</v>
      </c>
      <c r="L5124" s="3">
        <f>INDEX(products!$E$2:$E$5902,MATCH(D5124,products!$A$2:$A$5902,0))</f>
        <v>570.53</v>
      </c>
      <c r="M5124">
        <f>_xlfn.XLOOKUP(D5124,products!$A$2:$A$5902,products!$F$2:$F$5902)</f>
        <v>9</v>
      </c>
      <c r="N5124" s="3">
        <f t="shared" si="80"/>
        <v>63.392222222222216</v>
      </c>
      <c r="O5124" s="3" t="str" cm="1">
        <f t="array" ref="O5124">_xlfn.IFS(J5124="Furn","Furniture",J5124="Tech","Technology",J5124="OffSup","Office Supplies")</f>
        <v>Technology</v>
      </c>
      <c r="P5124" s="3" t="str" cm="1">
        <f t="array" ref="P5124">_xlfn.IFS(K5124="Bkcs","Bookcases",K5124="Phns","Phones",K5124="Acc","Accessories",K5124="Bndrs","Binders",K5124="Fstnrs","Fasteners")</f>
        <v>Binders</v>
      </c>
      <c r="Q5124" t="str">
        <f>IF(_xlfn.XLOOKUP(D5124,products!$A$2:$A$5902,products!$H$2:$H$5902,,0)=1,"Yes","No")</f>
        <v>Yes</v>
      </c>
    </row>
    <row r="5125" spans="1:17" x14ac:dyDescent="0.3">
      <c r="A5125" t="s">
        <v>29890</v>
      </c>
      <c r="B5125" s="4">
        <v>44427</v>
      </c>
      <c r="C5125" t="s">
        <v>29891</v>
      </c>
      <c r="D5125" t="s">
        <v>29893</v>
      </c>
      <c r="E5125" s="1">
        <v>44754</v>
      </c>
      <c r="F5125" t="s">
        <v>21</v>
      </c>
      <c r="G5125" t="str">
        <f>_xlfn.XLOOKUP(C5125,customers!$A$2:$A$5902,customers!$B$2:$B$5902,,0)</f>
        <v>Rachel Hernandez</v>
      </c>
      <c r="H5125" t="str">
        <f>_xlfn.XLOOKUP(C5125,customers!$A$2:$A$5902,customers!$G$2:$G$5902,,0)</f>
        <v>West</v>
      </c>
      <c r="I5125" t="str">
        <f>_xlfn.XLOOKUP(C5125,customers!$A$2:$A$5902,customers!$E$2:$E$5902,,0)</f>
        <v>South Anastad</v>
      </c>
      <c r="J5125" t="str">
        <f>INDEX(products!$B$2:$B$5902,MATCH(D5125,products!$A$2:$A$5902,0))</f>
        <v>Furn</v>
      </c>
      <c r="K5125" t="str">
        <f>INDEX(products!$C$2:$C$5902,MATCH(D5125,products!$A$2:$A$5902,0))</f>
        <v>Fstnrs</v>
      </c>
      <c r="L5125" s="3">
        <f>INDEX(products!$E$2:$E$5902,MATCH(D5125,products!$A$2:$A$5902,0))</f>
        <v>1561.77</v>
      </c>
      <c r="M5125">
        <f>_xlfn.XLOOKUP(D5125,products!$A$2:$A$5902,products!$F$2:$F$5902)</f>
        <v>6</v>
      </c>
      <c r="N5125" s="3">
        <f t="shared" si="80"/>
        <v>260.29500000000002</v>
      </c>
      <c r="O5125" s="3" t="str" cm="1">
        <f t="array" ref="O5125">_xlfn.IFS(J5125="Furn","Furniture",J5125="Tech","Technology",J5125="OffSup","Office Supplies")</f>
        <v>Furniture</v>
      </c>
      <c r="P5125" s="3" t="str" cm="1">
        <f t="array" ref="P5125">_xlfn.IFS(K5125="Bkcs","Bookcases",K5125="Phns","Phones",K5125="Acc","Accessories",K5125="Bndrs","Binders",K5125="Fstnrs","Fasteners")</f>
        <v>Fasteners</v>
      </c>
      <c r="Q5125" t="str">
        <f>IF(_xlfn.XLOOKUP(D5125,products!$A$2:$A$5902,products!$H$2:$H$5902,,0)=1,"Yes","No")</f>
        <v>Yes</v>
      </c>
    </row>
    <row r="5126" spans="1:17" x14ac:dyDescent="0.3">
      <c r="A5126" t="s">
        <v>29895</v>
      </c>
      <c r="B5126" s="4">
        <v>44475</v>
      </c>
      <c r="C5126" t="s">
        <v>29896</v>
      </c>
      <c r="D5126" t="s">
        <v>29898</v>
      </c>
      <c r="E5126" s="1">
        <v>44693</v>
      </c>
      <c r="F5126" t="s">
        <v>74</v>
      </c>
      <c r="G5126" t="str">
        <f>_xlfn.XLOOKUP(C5126,customers!$A$2:$A$5902,customers!$B$2:$B$5902,,0)</f>
        <v>Dr. Shannon Wilson</v>
      </c>
      <c r="H5126" t="str">
        <f>_xlfn.XLOOKUP(C5126,customers!$A$2:$A$5902,customers!$G$2:$G$5902,,0)</f>
        <v>West</v>
      </c>
      <c r="I5126" t="str">
        <f>_xlfn.XLOOKUP(C5126,customers!$A$2:$A$5902,customers!$E$2:$E$5902,,0)</f>
        <v>West Crystal</v>
      </c>
      <c r="J5126" t="str">
        <f>INDEX(products!$B$2:$B$5902,MATCH(D5126,products!$A$2:$A$5902,0))</f>
        <v>Furn</v>
      </c>
      <c r="K5126" t="str">
        <f>INDEX(products!$C$2:$C$5902,MATCH(D5126,products!$A$2:$A$5902,0))</f>
        <v>Bkcs</v>
      </c>
      <c r="L5126" s="3">
        <f>INDEX(products!$E$2:$E$5902,MATCH(D5126,products!$A$2:$A$5902,0))</f>
        <v>2806.81</v>
      </c>
      <c r="M5126">
        <f>_xlfn.XLOOKUP(D5126,products!$A$2:$A$5902,products!$F$2:$F$5902)</f>
        <v>9</v>
      </c>
      <c r="N5126" s="3">
        <f t="shared" si="80"/>
        <v>311.86777777777775</v>
      </c>
      <c r="O5126" s="3" t="str" cm="1">
        <f t="array" ref="O5126">_xlfn.IFS(J5126="Furn","Furniture",J5126="Tech","Technology",J5126="OffSup","Office Supplies")</f>
        <v>Furniture</v>
      </c>
      <c r="P5126" s="3" t="str" cm="1">
        <f t="array" ref="P5126">_xlfn.IFS(K5126="Bkcs","Bookcases",K5126="Phns","Phones",K5126="Acc","Accessories",K5126="Bndrs","Binders",K5126="Fstnrs","Fasteners")</f>
        <v>Bookcases</v>
      </c>
      <c r="Q5126" t="str">
        <f>IF(_xlfn.XLOOKUP(D5126,products!$A$2:$A$5902,products!$H$2:$H$5902,,0)=1,"Yes","No")</f>
        <v>Yes</v>
      </c>
    </row>
    <row r="5127" spans="1:17" x14ac:dyDescent="0.3">
      <c r="A5127" t="s">
        <v>29900</v>
      </c>
      <c r="B5127" s="4">
        <v>43567</v>
      </c>
      <c r="C5127" t="s">
        <v>29901</v>
      </c>
      <c r="D5127" s="2" t="s">
        <v>29904</v>
      </c>
      <c r="E5127" s="1">
        <v>43600</v>
      </c>
      <c r="F5127" t="s">
        <v>35</v>
      </c>
      <c r="G5127" t="str">
        <f>_xlfn.XLOOKUP(C5127,customers!$A$2:$A$5902,customers!$B$2:$B$5902,,0)</f>
        <v>Larry Cooper</v>
      </c>
      <c r="H5127" t="str">
        <f>_xlfn.XLOOKUP(C5127,customers!$A$2:$A$5902,customers!$G$2:$G$5902,,0)</f>
        <v>West</v>
      </c>
      <c r="I5127" t="str">
        <f>_xlfn.XLOOKUP(C5127,customers!$A$2:$A$5902,customers!$E$2:$E$5902,,0)</f>
        <v>Cruzfort</v>
      </c>
      <c r="J5127" t="str">
        <f>INDEX(products!$B$2:$B$5902,MATCH(D5127,products!$A$2:$A$5902,0))</f>
        <v>Tech</v>
      </c>
      <c r="K5127" t="str">
        <f>INDEX(products!$C$2:$C$5902,MATCH(D5127,products!$A$2:$A$5902,0))</f>
        <v>Fstnrs</v>
      </c>
      <c r="L5127" s="3">
        <f>INDEX(products!$E$2:$E$5902,MATCH(D5127,products!$A$2:$A$5902,0))</f>
        <v>3777.99</v>
      </c>
      <c r="M5127">
        <f>_xlfn.XLOOKUP(D5127,products!$A$2:$A$5902,products!$F$2:$F$5902)</f>
        <v>7</v>
      </c>
      <c r="N5127" s="3">
        <f t="shared" si="80"/>
        <v>539.71285714285716</v>
      </c>
      <c r="O5127" s="3" t="str" cm="1">
        <f t="array" ref="O5127">_xlfn.IFS(J5127="Furn","Furniture",J5127="Tech","Technology",J5127="OffSup","Office Supplies")</f>
        <v>Technology</v>
      </c>
      <c r="P5127" s="3" t="str" cm="1">
        <f t="array" ref="P5127">_xlfn.IFS(K5127="Bkcs","Bookcases",K5127="Phns","Phones",K5127="Acc","Accessories",K5127="Bndrs","Binders",K5127="Fstnrs","Fasteners")</f>
        <v>Fasteners</v>
      </c>
      <c r="Q5127" t="str">
        <f>IF(_xlfn.XLOOKUP(D5127,products!$A$2:$A$5902,products!$H$2:$H$5902,,0)=1,"Yes","No")</f>
        <v>No</v>
      </c>
    </row>
    <row r="5128" spans="1:17" x14ac:dyDescent="0.3">
      <c r="A5128" t="s">
        <v>29906</v>
      </c>
      <c r="B5128" s="4">
        <v>43909</v>
      </c>
      <c r="C5128" t="s">
        <v>29907</v>
      </c>
      <c r="D5128" t="s">
        <v>29910</v>
      </c>
      <c r="E5128" s="1">
        <v>44082</v>
      </c>
      <c r="F5128" t="s">
        <v>35</v>
      </c>
      <c r="G5128" t="str">
        <f>_xlfn.XLOOKUP(C5128,customers!$A$2:$A$5902,customers!$B$2:$B$5902,,0)</f>
        <v>Kevin Hubbard</v>
      </c>
      <c r="H5128" t="str">
        <f>_xlfn.XLOOKUP(C5128,customers!$A$2:$A$5902,customers!$G$2:$G$5902,,0)</f>
        <v>South</v>
      </c>
      <c r="I5128" t="str">
        <f>_xlfn.XLOOKUP(C5128,customers!$A$2:$A$5902,customers!$E$2:$E$5902,,0)</f>
        <v>South Alexander</v>
      </c>
      <c r="J5128" t="str">
        <f>INDEX(products!$B$2:$B$5902,MATCH(D5128,products!$A$2:$A$5902,0))</f>
        <v>Tech</v>
      </c>
      <c r="K5128" t="str">
        <f>INDEX(products!$C$2:$C$5902,MATCH(D5128,products!$A$2:$A$5902,0))</f>
        <v>Phns</v>
      </c>
      <c r="L5128" s="3">
        <f>INDEX(products!$E$2:$E$5902,MATCH(D5128,products!$A$2:$A$5902,0))</f>
        <v>467.75</v>
      </c>
      <c r="M5128">
        <f>_xlfn.XLOOKUP(D5128,products!$A$2:$A$5902,products!$F$2:$F$5902)</f>
        <v>1</v>
      </c>
      <c r="N5128" s="3">
        <f t="shared" si="80"/>
        <v>467.75</v>
      </c>
      <c r="O5128" s="3" t="str" cm="1">
        <f t="array" ref="O5128">_xlfn.IFS(J5128="Furn","Furniture",J5128="Tech","Technology",J5128="OffSup","Office Supplies")</f>
        <v>Technology</v>
      </c>
      <c r="P5128" s="3" t="str" cm="1">
        <f t="array" ref="P5128">_xlfn.IFS(K5128="Bkcs","Bookcases",K5128="Phns","Phones",K5128="Acc","Accessories",K5128="Bndrs","Binders",K5128="Fstnrs","Fasteners")</f>
        <v>Phones</v>
      </c>
      <c r="Q5128" t="str">
        <f>IF(_xlfn.XLOOKUP(D5128,products!$A$2:$A$5902,products!$H$2:$H$5902,,0)=1,"Yes","No")</f>
        <v>Yes</v>
      </c>
    </row>
    <row r="5129" spans="1:17" x14ac:dyDescent="0.3">
      <c r="A5129" t="s">
        <v>29912</v>
      </c>
      <c r="B5129" s="4">
        <v>44188</v>
      </c>
      <c r="C5129" t="s">
        <v>29913</v>
      </c>
      <c r="D5129" t="s">
        <v>29916</v>
      </c>
      <c r="E5129" s="1">
        <v>44535</v>
      </c>
      <c r="F5129" t="s">
        <v>74</v>
      </c>
      <c r="G5129" t="str">
        <f>_xlfn.XLOOKUP(C5129,customers!$A$2:$A$5902,customers!$B$2:$B$5902,,0)</f>
        <v>Paula Black</v>
      </c>
      <c r="H5129" t="str">
        <f>_xlfn.XLOOKUP(C5129,customers!$A$2:$A$5902,customers!$G$2:$G$5902,,0)</f>
        <v>South</v>
      </c>
      <c r="I5129" t="str">
        <f>_xlfn.XLOOKUP(C5129,customers!$A$2:$A$5902,customers!$E$2:$E$5902,,0)</f>
        <v>Hardymouth</v>
      </c>
      <c r="J5129" t="str">
        <f>INDEX(products!$B$2:$B$5902,MATCH(D5129,products!$A$2:$A$5902,0))</f>
        <v>Tech</v>
      </c>
      <c r="K5129" t="str">
        <f>INDEX(products!$C$2:$C$5902,MATCH(D5129,products!$A$2:$A$5902,0))</f>
        <v>Phns</v>
      </c>
      <c r="L5129" s="3">
        <f>INDEX(products!$E$2:$E$5902,MATCH(D5129,products!$A$2:$A$5902,0))</f>
        <v>1040.1199999999999</v>
      </c>
      <c r="M5129">
        <f>_xlfn.XLOOKUP(D5129,products!$A$2:$A$5902,products!$F$2:$F$5902)</f>
        <v>7</v>
      </c>
      <c r="N5129" s="3">
        <f t="shared" si="80"/>
        <v>148.58857142857141</v>
      </c>
      <c r="O5129" s="3" t="str" cm="1">
        <f t="array" ref="O5129">_xlfn.IFS(J5129="Furn","Furniture",J5129="Tech","Technology",J5129="OffSup","Office Supplies")</f>
        <v>Technology</v>
      </c>
      <c r="P5129" s="3" t="str" cm="1">
        <f t="array" ref="P5129">_xlfn.IFS(K5129="Bkcs","Bookcases",K5129="Phns","Phones",K5129="Acc","Accessories",K5129="Bndrs","Binders",K5129="Fstnrs","Fasteners")</f>
        <v>Phones</v>
      </c>
      <c r="Q5129" t="str">
        <f>IF(_xlfn.XLOOKUP(D5129,products!$A$2:$A$5902,products!$H$2:$H$5902,,0)=1,"Yes","No")</f>
        <v>No</v>
      </c>
    </row>
    <row r="5130" spans="1:17" x14ac:dyDescent="0.3">
      <c r="A5130" t="s">
        <v>29918</v>
      </c>
      <c r="B5130" s="4">
        <v>43963</v>
      </c>
      <c r="C5130" t="s">
        <v>29919</v>
      </c>
      <c r="D5130" t="s">
        <v>29922</v>
      </c>
      <c r="E5130" s="1">
        <v>44049</v>
      </c>
      <c r="F5130" t="s">
        <v>35</v>
      </c>
      <c r="G5130" t="str">
        <f>_xlfn.XLOOKUP(C5130,customers!$A$2:$A$5902,customers!$B$2:$B$5902,,0)</f>
        <v>David Crawford</v>
      </c>
      <c r="H5130" t="str">
        <f>_xlfn.XLOOKUP(C5130,customers!$A$2:$A$5902,customers!$G$2:$G$5902,,0)</f>
        <v>North</v>
      </c>
      <c r="I5130" t="str">
        <f>_xlfn.XLOOKUP(C5130,customers!$A$2:$A$5902,customers!$E$2:$E$5902,,0)</f>
        <v>Nielsenview</v>
      </c>
      <c r="J5130" t="str">
        <f>INDEX(products!$B$2:$B$5902,MATCH(D5130,products!$A$2:$A$5902,0))</f>
        <v>Furn</v>
      </c>
      <c r="K5130" t="str">
        <f>INDEX(products!$C$2:$C$5902,MATCH(D5130,products!$A$2:$A$5902,0))</f>
        <v>Phns</v>
      </c>
      <c r="L5130" s="3">
        <f>INDEX(products!$E$2:$E$5902,MATCH(D5130,products!$A$2:$A$5902,0))</f>
        <v>3693.45</v>
      </c>
      <c r="M5130">
        <f>_xlfn.XLOOKUP(D5130,products!$A$2:$A$5902,products!$F$2:$F$5902)</f>
        <v>1</v>
      </c>
      <c r="N5130" s="3">
        <f t="shared" si="80"/>
        <v>3693.45</v>
      </c>
      <c r="O5130" s="3" t="str" cm="1">
        <f t="array" ref="O5130">_xlfn.IFS(J5130="Furn","Furniture",J5130="Tech","Technology",J5130="OffSup","Office Supplies")</f>
        <v>Furniture</v>
      </c>
      <c r="P5130" s="3" t="str" cm="1">
        <f t="array" ref="P5130">_xlfn.IFS(K5130="Bkcs","Bookcases",K5130="Phns","Phones",K5130="Acc","Accessories",K5130="Bndrs","Binders",K5130="Fstnrs","Fasteners")</f>
        <v>Phones</v>
      </c>
      <c r="Q5130" t="str">
        <f>IF(_xlfn.XLOOKUP(D5130,products!$A$2:$A$5902,products!$H$2:$H$5902,,0)=1,"Yes","No")</f>
        <v>No</v>
      </c>
    </row>
    <row r="5131" spans="1:17" x14ac:dyDescent="0.3">
      <c r="A5131" s="2" t="s">
        <v>29924</v>
      </c>
      <c r="B5131" s="4">
        <v>44421</v>
      </c>
      <c r="C5131" t="s">
        <v>29925</v>
      </c>
      <c r="D5131" t="s">
        <v>29928</v>
      </c>
      <c r="E5131" s="1">
        <v>44715</v>
      </c>
      <c r="F5131" t="s">
        <v>21</v>
      </c>
      <c r="G5131" t="str">
        <f>_xlfn.XLOOKUP(C5131,customers!$A$2:$A$5902,customers!$B$2:$B$5902,,0)</f>
        <v>Kelly Jackson</v>
      </c>
      <c r="H5131" t="str">
        <f>_xlfn.XLOOKUP(C5131,customers!$A$2:$A$5902,customers!$G$2:$G$5902,,0)</f>
        <v>West</v>
      </c>
      <c r="I5131" t="str">
        <f>_xlfn.XLOOKUP(C5131,customers!$A$2:$A$5902,customers!$E$2:$E$5902,,0)</f>
        <v>Shawton</v>
      </c>
      <c r="J5131" t="str">
        <f>INDEX(products!$B$2:$B$5902,MATCH(D5131,products!$A$2:$A$5902,0))</f>
        <v>Tech</v>
      </c>
      <c r="K5131" t="str">
        <f>INDEX(products!$C$2:$C$5902,MATCH(D5131,products!$A$2:$A$5902,0))</f>
        <v>Fstnrs</v>
      </c>
      <c r="L5131" s="3">
        <f>INDEX(products!$E$2:$E$5902,MATCH(D5131,products!$A$2:$A$5902,0))</f>
        <v>3732.68</v>
      </c>
      <c r="M5131">
        <f>_xlfn.XLOOKUP(D5131,products!$A$2:$A$5902,products!$F$2:$F$5902)</f>
        <v>4</v>
      </c>
      <c r="N5131" s="3">
        <f t="shared" si="80"/>
        <v>933.17</v>
      </c>
      <c r="O5131" s="3" t="str" cm="1">
        <f t="array" ref="O5131">_xlfn.IFS(J5131="Furn","Furniture",J5131="Tech","Technology",J5131="OffSup","Office Supplies")</f>
        <v>Technology</v>
      </c>
      <c r="P5131" s="3" t="str" cm="1">
        <f t="array" ref="P5131">_xlfn.IFS(K5131="Bkcs","Bookcases",K5131="Phns","Phones",K5131="Acc","Accessories",K5131="Bndrs","Binders",K5131="Fstnrs","Fasteners")</f>
        <v>Fasteners</v>
      </c>
      <c r="Q5131" t="str">
        <f>IF(_xlfn.XLOOKUP(D5131,products!$A$2:$A$5902,products!$H$2:$H$5902,,0)=1,"Yes","No")</f>
        <v>Yes</v>
      </c>
    </row>
    <row r="5132" spans="1:17" x14ac:dyDescent="0.3">
      <c r="A5132" t="s">
        <v>29930</v>
      </c>
      <c r="B5132" s="4">
        <v>43546</v>
      </c>
      <c r="C5132" s="2" t="s">
        <v>29931</v>
      </c>
      <c r="D5132" t="s">
        <v>29934</v>
      </c>
      <c r="E5132" s="1">
        <v>43891</v>
      </c>
      <c r="F5132" t="s">
        <v>35</v>
      </c>
      <c r="G5132" t="str">
        <f>_xlfn.XLOOKUP(C5132,customers!$A$2:$A$5902,customers!$B$2:$B$5902,,0)</f>
        <v>Matthew Barker</v>
      </c>
      <c r="H5132" t="str">
        <f>_xlfn.XLOOKUP(C5132,customers!$A$2:$A$5902,customers!$G$2:$G$5902,,0)</f>
        <v>East</v>
      </c>
      <c r="I5132" t="str">
        <f>_xlfn.XLOOKUP(C5132,customers!$A$2:$A$5902,customers!$E$2:$E$5902,,0)</f>
        <v>Danielland</v>
      </c>
      <c r="J5132" t="str">
        <f>INDEX(products!$B$2:$B$5902,MATCH(D5132,products!$A$2:$A$5902,0))</f>
        <v>Furn</v>
      </c>
      <c r="K5132" t="str">
        <f>INDEX(products!$C$2:$C$5902,MATCH(D5132,products!$A$2:$A$5902,0))</f>
        <v>Bndrs</v>
      </c>
      <c r="L5132" s="3">
        <f>INDEX(products!$E$2:$E$5902,MATCH(D5132,products!$A$2:$A$5902,0))</f>
        <v>2401.41</v>
      </c>
      <c r="M5132">
        <f>_xlfn.XLOOKUP(D5132,products!$A$2:$A$5902,products!$F$2:$F$5902)</f>
        <v>3</v>
      </c>
      <c r="N5132" s="3">
        <f t="shared" si="80"/>
        <v>800.46999999999991</v>
      </c>
      <c r="O5132" s="3" t="str" cm="1">
        <f t="array" ref="O5132">_xlfn.IFS(J5132="Furn","Furniture",J5132="Tech","Technology",J5132="OffSup","Office Supplies")</f>
        <v>Furniture</v>
      </c>
      <c r="P5132" s="3" t="str" cm="1">
        <f t="array" ref="P5132">_xlfn.IFS(K5132="Bkcs","Bookcases",K5132="Phns","Phones",K5132="Acc","Accessories",K5132="Bndrs","Binders",K5132="Fstnrs","Fasteners")</f>
        <v>Binders</v>
      </c>
      <c r="Q5132" t="str">
        <f>IF(_xlfn.XLOOKUP(D5132,products!$A$2:$A$5902,products!$H$2:$H$5902,,0)=1,"Yes","No")</f>
        <v>No</v>
      </c>
    </row>
    <row r="5133" spans="1:17" x14ac:dyDescent="0.3">
      <c r="A5133" t="s">
        <v>29936</v>
      </c>
      <c r="B5133" s="4">
        <v>45202</v>
      </c>
      <c r="C5133" t="s">
        <v>29937</v>
      </c>
      <c r="D5133" t="s">
        <v>29940</v>
      </c>
      <c r="E5133" s="1">
        <v>45281</v>
      </c>
      <c r="F5133" t="s">
        <v>74</v>
      </c>
      <c r="G5133" t="str">
        <f>_xlfn.XLOOKUP(C5133,customers!$A$2:$A$5902,customers!$B$2:$B$5902,,0)</f>
        <v>Paul Mills</v>
      </c>
      <c r="H5133" t="str">
        <f>_xlfn.XLOOKUP(C5133,customers!$A$2:$A$5902,customers!$G$2:$G$5902,,0)</f>
        <v>West</v>
      </c>
      <c r="I5133" t="str">
        <f>_xlfn.XLOOKUP(C5133,customers!$A$2:$A$5902,customers!$E$2:$E$5902,,0)</f>
        <v>Lake Elizabethton</v>
      </c>
      <c r="J5133" t="str">
        <f>INDEX(products!$B$2:$B$5902,MATCH(D5133,products!$A$2:$A$5902,0))</f>
        <v>Furn</v>
      </c>
      <c r="K5133" t="str">
        <f>INDEX(products!$C$2:$C$5902,MATCH(D5133,products!$A$2:$A$5902,0))</f>
        <v>Phns</v>
      </c>
      <c r="L5133" s="3">
        <f>INDEX(products!$E$2:$E$5902,MATCH(D5133,products!$A$2:$A$5902,0))</f>
        <v>582.91999999999996</v>
      </c>
      <c r="M5133">
        <f>_xlfn.XLOOKUP(D5133,products!$A$2:$A$5902,products!$F$2:$F$5902)</f>
        <v>7</v>
      </c>
      <c r="N5133" s="3">
        <f t="shared" si="80"/>
        <v>83.27428571428571</v>
      </c>
      <c r="O5133" s="3" t="str" cm="1">
        <f t="array" ref="O5133">_xlfn.IFS(J5133="Furn","Furniture",J5133="Tech","Technology",J5133="OffSup","Office Supplies")</f>
        <v>Furniture</v>
      </c>
      <c r="P5133" s="3" t="str" cm="1">
        <f t="array" ref="P5133">_xlfn.IFS(K5133="Bkcs","Bookcases",K5133="Phns","Phones",K5133="Acc","Accessories",K5133="Bndrs","Binders",K5133="Fstnrs","Fasteners")</f>
        <v>Phones</v>
      </c>
      <c r="Q5133" t="str">
        <f>IF(_xlfn.XLOOKUP(D5133,products!$A$2:$A$5902,products!$H$2:$H$5902,,0)=1,"Yes","No")</f>
        <v>No</v>
      </c>
    </row>
    <row r="5134" spans="1:17" x14ac:dyDescent="0.3">
      <c r="A5134" t="s">
        <v>29942</v>
      </c>
      <c r="B5134" s="4">
        <v>43718</v>
      </c>
      <c r="C5134" t="s">
        <v>29943</v>
      </c>
      <c r="D5134" t="s">
        <v>29946</v>
      </c>
      <c r="E5134" s="1">
        <v>43861</v>
      </c>
      <c r="F5134" t="s">
        <v>74</v>
      </c>
      <c r="G5134" t="str">
        <f>_xlfn.XLOOKUP(C5134,customers!$A$2:$A$5902,customers!$B$2:$B$5902,,0)</f>
        <v>Jacob Riley</v>
      </c>
      <c r="H5134" t="str">
        <f>_xlfn.XLOOKUP(C5134,customers!$A$2:$A$5902,customers!$G$2:$G$5902,,0)</f>
        <v>East</v>
      </c>
      <c r="I5134" t="str">
        <f>_xlfn.XLOOKUP(C5134,customers!$A$2:$A$5902,customers!$E$2:$E$5902,,0)</f>
        <v>Lake Veronica</v>
      </c>
      <c r="J5134" t="str">
        <f>INDEX(products!$B$2:$B$5902,MATCH(D5134,products!$A$2:$A$5902,0))</f>
        <v>Tech</v>
      </c>
      <c r="K5134" t="str">
        <f>INDEX(products!$C$2:$C$5902,MATCH(D5134,products!$A$2:$A$5902,0))</f>
        <v>Phns</v>
      </c>
      <c r="L5134" s="3">
        <f>INDEX(products!$E$2:$E$5902,MATCH(D5134,products!$A$2:$A$5902,0))</f>
        <v>2981.99</v>
      </c>
      <c r="M5134">
        <f>_xlfn.XLOOKUP(D5134,products!$A$2:$A$5902,products!$F$2:$F$5902)</f>
        <v>7</v>
      </c>
      <c r="N5134" s="3">
        <f t="shared" si="80"/>
        <v>425.99857142857138</v>
      </c>
      <c r="O5134" s="3" t="str" cm="1">
        <f t="array" ref="O5134">_xlfn.IFS(J5134="Furn","Furniture",J5134="Tech","Technology",J5134="OffSup","Office Supplies")</f>
        <v>Technology</v>
      </c>
      <c r="P5134" s="3" t="str" cm="1">
        <f t="array" ref="P5134">_xlfn.IFS(K5134="Bkcs","Bookcases",K5134="Phns","Phones",K5134="Acc","Accessories",K5134="Bndrs","Binders",K5134="Fstnrs","Fasteners")</f>
        <v>Phones</v>
      </c>
      <c r="Q5134" t="str">
        <f>IF(_xlfn.XLOOKUP(D5134,products!$A$2:$A$5902,products!$H$2:$H$5902,,0)=1,"Yes","No")</f>
        <v>No</v>
      </c>
    </row>
    <row r="5135" spans="1:17" x14ac:dyDescent="0.3">
      <c r="A5135" t="s">
        <v>29948</v>
      </c>
      <c r="B5135" s="4">
        <v>43557</v>
      </c>
      <c r="C5135" t="s">
        <v>29949</v>
      </c>
      <c r="D5135" t="s">
        <v>29952</v>
      </c>
      <c r="E5135" s="1">
        <v>43903</v>
      </c>
      <c r="F5135" t="s">
        <v>74</v>
      </c>
      <c r="G5135" t="str">
        <f>_xlfn.XLOOKUP(C5135,customers!$A$2:$A$5902,customers!$B$2:$B$5902,,0)</f>
        <v>Jennifer Velasquez</v>
      </c>
      <c r="H5135" t="str">
        <f>_xlfn.XLOOKUP(C5135,customers!$A$2:$A$5902,customers!$G$2:$G$5902,,0)</f>
        <v>North</v>
      </c>
      <c r="I5135" t="str">
        <f>_xlfn.XLOOKUP(C5135,customers!$A$2:$A$5902,customers!$E$2:$E$5902,,0)</f>
        <v>Banksfort</v>
      </c>
      <c r="J5135" t="str">
        <f>INDEX(products!$B$2:$B$5902,MATCH(D5135,products!$A$2:$A$5902,0))</f>
        <v>Furn</v>
      </c>
      <c r="K5135" t="str">
        <f>INDEX(products!$C$2:$C$5902,MATCH(D5135,products!$A$2:$A$5902,0))</f>
        <v>Bndrs</v>
      </c>
      <c r="L5135" s="3">
        <f>INDEX(products!$E$2:$E$5902,MATCH(D5135,products!$A$2:$A$5902,0))</f>
        <v>2804.42</v>
      </c>
      <c r="M5135">
        <f>_xlfn.XLOOKUP(D5135,products!$A$2:$A$5902,products!$F$2:$F$5902)</f>
        <v>6</v>
      </c>
      <c r="N5135" s="3">
        <f t="shared" si="80"/>
        <v>467.40333333333336</v>
      </c>
      <c r="O5135" s="3" t="str" cm="1">
        <f t="array" ref="O5135">_xlfn.IFS(J5135="Furn","Furniture",J5135="Tech","Technology",J5135="OffSup","Office Supplies")</f>
        <v>Furniture</v>
      </c>
      <c r="P5135" s="3" t="str" cm="1">
        <f t="array" ref="P5135">_xlfn.IFS(K5135="Bkcs","Bookcases",K5135="Phns","Phones",K5135="Acc","Accessories",K5135="Bndrs","Binders",K5135="Fstnrs","Fasteners")</f>
        <v>Binders</v>
      </c>
      <c r="Q5135" t="str">
        <f>IF(_xlfn.XLOOKUP(D5135,products!$A$2:$A$5902,products!$H$2:$H$5902,,0)=1,"Yes","No")</f>
        <v>Yes</v>
      </c>
    </row>
    <row r="5136" spans="1:17" x14ac:dyDescent="0.3">
      <c r="A5136" t="s">
        <v>29954</v>
      </c>
      <c r="B5136" s="4">
        <v>44377</v>
      </c>
      <c r="C5136" t="s">
        <v>29955</v>
      </c>
      <c r="D5136" t="s">
        <v>29958</v>
      </c>
      <c r="E5136" s="1">
        <v>44420</v>
      </c>
      <c r="F5136" t="s">
        <v>74</v>
      </c>
      <c r="G5136" t="str">
        <f>_xlfn.XLOOKUP(C5136,customers!$A$2:$A$5902,customers!$B$2:$B$5902,,0)</f>
        <v>Marcia Davidson</v>
      </c>
      <c r="H5136" t="str">
        <f>_xlfn.XLOOKUP(C5136,customers!$A$2:$A$5902,customers!$G$2:$G$5902,,0)</f>
        <v>North</v>
      </c>
      <c r="I5136" t="str">
        <f>_xlfn.XLOOKUP(C5136,customers!$A$2:$A$5902,customers!$E$2:$E$5902,,0)</f>
        <v>Harrisstad</v>
      </c>
      <c r="J5136" t="str">
        <f>INDEX(products!$B$2:$B$5902,MATCH(D5136,products!$A$2:$A$5902,0))</f>
        <v>OffSup</v>
      </c>
      <c r="K5136" t="str">
        <f>INDEX(products!$C$2:$C$5902,MATCH(D5136,products!$A$2:$A$5902,0))</f>
        <v>Fstnrs</v>
      </c>
      <c r="L5136" s="3">
        <f>INDEX(products!$E$2:$E$5902,MATCH(D5136,products!$A$2:$A$5902,0))</f>
        <v>3373.08</v>
      </c>
      <c r="M5136">
        <f>_xlfn.XLOOKUP(D5136,products!$A$2:$A$5902,products!$F$2:$F$5902)</f>
        <v>9</v>
      </c>
      <c r="N5136" s="3">
        <f t="shared" si="80"/>
        <v>374.78666666666663</v>
      </c>
      <c r="O5136" s="3" t="str" cm="1">
        <f t="array" ref="O5136">_xlfn.IFS(J5136="Furn","Furniture",J5136="Tech","Technology",J5136="OffSup","Office Supplies")</f>
        <v>Office Supplies</v>
      </c>
      <c r="P5136" s="3" t="str" cm="1">
        <f t="array" ref="P5136">_xlfn.IFS(K5136="Bkcs","Bookcases",K5136="Phns","Phones",K5136="Acc","Accessories",K5136="Bndrs","Binders",K5136="Fstnrs","Fasteners")</f>
        <v>Fasteners</v>
      </c>
      <c r="Q5136" t="str">
        <f>IF(_xlfn.XLOOKUP(D5136,products!$A$2:$A$5902,products!$H$2:$H$5902,,0)=1,"Yes","No")</f>
        <v>Yes</v>
      </c>
    </row>
    <row r="5137" spans="1:17" x14ac:dyDescent="0.3">
      <c r="A5137" t="s">
        <v>29960</v>
      </c>
      <c r="B5137" s="4">
        <v>44136</v>
      </c>
      <c r="C5137" t="s">
        <v>29961</v>
      </c>
      <c r="D5137" t="s">
        <v>29963</v>
      </c>
      <c r="E5137" s="1">
        <v>44395</v>
      </c>
      <c r="F5137" t="s">
        <v>35</v>
      </c>
      <c r="G5137" t="str">
        <f>_xlfn.XLOOKUP(C5137,customers!$A$2:$A$5902,customers!$B$2:$B$5902,,0)</f>
        <v>James Valenzuela</v>
      </c>
      <c r="H5137" t="str">
        <f>_xlfn.XLOOKUP(C5137,customers!$A$2:$A$5902,customers!$G$2:$G$5902,,0)</f>
        <v>East</v>
      </c>
      <c r="I5137" t="str">
        <f>_xlfn.XLOOKUP(C5137,customers!$A$2:$A$5902,customers!$E$2:$E$5902,,0)</f>
        <v>Annafurt</v>
      </c>
      <c r="J5137" t="str">
        <f>INDEX(products!$B$2:$B$5902,MATCH(D5137,products!$A$2:$A$5902,0))</f>
        <v>Furn</v>
      </c>
      <c r="K5137" t="str">
        <f>INDEX(products!$C$2:$C$5902,MATCH(D5137,products!$A$2:$A$5902,0))</f>
        <v>Bkcs</v>
      </c>
      <c r="L5137" s="3">
        <f>INDEX(products!$E$2:$E$5902,MATCH(D5137,products!$A$2:$A$5902,0))</f>
        <v>3710.03</v>
      </c>
      <c r="M5137">
        <f>_xlfn.XLOOKUP(D5137,products!$A$2:$A$5902,products!$F$2:$F$5902)</f>
        <v>9</v>
      </c>
      <c r="N5137" s="3">
        <f t="shared" si="80"/>
        <v>412.22555555555556</v>
      </c>
      <c r="O5137" s="3" t="str" cm="1">
        <f t="array" ref="O5137">_xlfn.IFS(J5137="Furn","Furniture",J5137="Tech","Technology",J5137="OffSup","Office Supplies")</f>
        <v>Furniture</v>
      </c>
      <c r="P5137" s="3" t="str" cm="1">
        <f t="array" ref="P5137">_xlfn.IFS(K5137="Bkcs","Bookcases",K5137="Phns","Phones",K5137="Acc","Accessories",K5137="Bndrs","Binders",K5137="Fstnrs","Fasteners")</f>
        <v>Bookcases</v>
      </c>
      <c r="Q5137" t="str">
        <f>IF(_xlfn.XLOOKUP(D5137,products!$A$2:$A$5902,products!$H$2:$H$5902,,0)=1,"Yes","No")</f>
        <v>No</v>
      </c>
    </row>
    <row r="5138" spans="1:17" x14ac:dyDescent="0.3">
      <c r="A5138" t="s">
        <v>29965</v>
      </c>
      <c r="B5138" s="4">
        <v>44334</v>
      </c>
      <c r="C5138" t="s">
        <v>29966</v>
      </c>
      <c r="D5138" t="s">
        <v>29969</v>
      </c>
      <c r="E5138" s="1">
        <v>44568</v>
      </c>
      <c r="F5138" t="s">
        <v>74</v>
      </c>
      <c r="G5138" t="str">
        <f>_xlfn.XLOOKUP(C5138,customers!$A$2:$A$5902,customers!$B$2:$B$5902,,0)</f>
        <v>Brenda Andersen</v>
      </c>
      <c r="H5138" t="str">
        <f>_xlfn.XLOOKUP(C5138,customers!$A$2:$A$5902,customers!$G$2:$G$5902,,0)</f>
        <v>South</v>
      </c>
      <c r="I5138" t="str">
        <f>_xlfn.XLOOKUP(C5138,customers!$A$2:$A$5902,customers!$E$2:$E$5902,,0)</f>
        <v>Yvonneborough</v>
      </c>
      <c r="J5138" t="str">
        <f>INDEX(products!$B$2:$B$5902,MATCH(D5138,products!$A$2:$A$5902,0))</f>
        <v>Tech</v>
      </c>
      <c r="K5138" t="str">
        <f>INDEX(products!$C$2:$C$5902,MATCH(D5138,products!$A$2:$A$5902,0))</f>
        <v>Bkcs</v>
      </c>
      <c r="L5138" s="3">
        <f>INDEX(products!$E$2:$E$5902,MATCH(D5138,products!$A$2:$A$5902,0))</f>
        <v>2277.62</v>
      </c>
      <c r="M5138">
        <f>_xlfn.XLOOKUP(D5138,products!$A$2:$A$5902,products!$F$2:$F$5902)</f>
        <v>8</v>
      </c>
      <c r="N5138" s="3">
        <f t="shared" si="80"/>
        <v>284.70249999999999</v>
      </c>
      <c r="O5138" s="3" t="str" cm="1">
        <f t="array" ref="O5138">_xlfn.IFS(J5138="Furn","Furniture",J5138="Tech","Technology",J5138="OffSup","Office Supplies")</f>
        <v>Technology</v>
      </c>
      <c r="P5138" s="3" t="str" cm="1">
        <f t="array" ref="P5138">_xlfn.IFS(K5138="Bkcs","Bookcases",K5138="Phns","Phones",K5138="Acc","Accessories",K5138="Bndrs","Binders",K5138="Fstnrs","Fasteners")</f>
        <v>Bookcases</v>
      </c>
      <c r="Q5138" t="str">
        <f>IF(_xlfn.XLOOKUP(D5138,products!$A$2:$A$5902,products!$H$2:$H$5902,,0)=1,"Yes","No")</f>
        <v>Yes</v>
      </c>
    </row>
    <row r="5139" spans="1:17" x14ac:dyDescent="0.3">
      <c r="A5139" t="s">
        <v>29971</v>
      </c>
      <c r="B5139" s="4">
        <v>44632</v>
      </c>
      <c r="C5139" t="s">
        <v>29972</v>
      </c>
      <c r="D5139" t="s">
        <v>29975</v>
      </c>
      <c r="E5139" s="1">
        <v>44787</v>
      </c>
      <c r="F5139" t="s">
        <v>35</v>
      </c>
      <c r="G5139" t="str">
        <f>_xlfn.XLOOKUP(C5139,customers!$A$2:$A$5902,customers!$B$2:$B$5902,,0)</f>
        <v>Gregory Mueller</v>
      </c>
      <c r="H5139" t="str">
        <f>_xlfn.XLOOKUP(C5139,customers!$A$2:$A$5902,customers!$G$2:$G$5902,,0)</f>
        <v>East</v>
      </c>
      <c r="I5139" t="str">
        <f>_xlfn.XLOOKUP(C5139,customers!$A$2:$A$5902,customers!$E$2:$E$5902,,0)</f>
        <v>Obrienchester</v>
      </c>
      <c r="J5139" t="str">
        <f>INDEX(products!$B$2:$B$5902,MATCH(D5139,products!$A$2:$A$5902,0))</f>
        <v>Furn</v>
      </c>
      <c r="K5139" t="str">
        <f>INDEX(products!$C$2:$C$5902,MATCH(D5139,products!$A$2:$A$5902,0))</f>
        <v>Fstnrs</v>
      </c>
      <c r="L5139" s="3">
        <f>INDEX(products!$E$2:$E$5902,MATCH(D5139,products!$A$2:$A$5902,0))</f>
        <v>3053.83</v>
      </c>
      <c r="M5139">
        <f>_xlfn.XLOOKUP(D5139,products!$A$2:$A$5902,products!$F$2:$F$5902)</f>
        <v>10</v>
      </c>
      <c r="N5139" s="3">
        <f t="shared" si="80"/>
        <v>305.38299999999998</v>
      </c>
      <c r="O5139" s="3" t="str" cm="1">
        <f t="array" ref="O5139">_xlfn.IFS(J5139="Furn","Furniture",J5139="Tech","Technology",J5139="OffSup","Office Supplies")</f>
        <v>Furniture</v>
      </c>
      <c r="P5139" s="3" t="str" cm="1">
        <f t="array" ref="P5139">_xlfn.IFS(K5139="Bkcs","Bookcases",K5139="Phns","Phones",K5139="Acc","Accessories",K5139="Bndrs","Binders",K5139="Fstnrs","Fasteners")</f>
        <v>Fasteners</v>
      </c>
      <c r="Q5139" t="str">
        <f>IF(_xlfn.XLOOKUP(D5139,products!$A$2:$A$5902,products!$H$2:$H$5902,,0)=1,"Yes","No")</f>
        <v>Yes</v>
      </c>
    </row>
    <row r="5140" spans="1:17" x14ac:dyDescent="0.3">
      <c r="A5140" t="s">
        <v>29977</v>
      </c>
      <c r="B5140" s="4">
        <v>44702</v>
      </c>
      <c r="C5140" t="s">
        <v>29978</v>
      </c>
      <c r="D5140" t="s">
        <v>29981</v>
      </c>
      <c r="E5140" s="1">
        <v>44867</v>
      </c>
      <c r="F5140" t="s">
        <v>21</v>
      </c>
      <c r="G5140" t="str">
        <f>_xlfn.XLOOKUP(C5140,customers!$A$2:$A$5902,customers!$B$2:$B$5902,,0)</f>
        <v>David Olson</v>
      </c>
      <c r="H5140" t="str">
        <f>_xlfn.XLOOKUP(C5140,customers!$A$2:$A$5902,customers!$G$2:$G$5902,,0)</f>
        <v>North</v>
      </c>
      <c r="I5140" t="str">
        <f>_xlfn.XLOOKUP(C5140,customers!$A$2:$A$5902,customers!$E$2:$E$5902,,0)</f>
        <v>Emilyview</v>
      </c>
      <c r="J5140" t="str">
        <f>INDEX(products!$B$2:$B$5902,MATCH(D5140,products!$A$2:$A$5902,0))</f>
        <v>OffSup</v>
      </c>
      <c r="K5140" t="str">
        <f>INDEX(products!$C$2:$C$5902,MATCH(D5140,products!$A$2:$A$5902,0))</f>
        <v>Acc</v>
      </c>
      <c r="L5140" s="3">
        <f>INDEX(products!$E$2:$E$5902,MATCH(D5140,products!$A$2:$A$5902,0))</f>
        <v>1535.2</v>
      </c>
      <c r="M5140">
        <f>_xlfn.XLOOKUP(D5140,products!$A$2:$A$5902,products!$F$2:$F$5902)</f>
        <v>1</v>
      </c>
      <c r="N5140" s="3">
        <f t="shared" si="80"/>
        <v>1535.2</v>
      </c>
      <c r="O5140" s="3" t="str" cm="1">
        <f t="array" ref="O5140">_xlfn.IFS(J5140="Furn","Furniture",J5140="Tech","Technology",J5140="OffSup","Office Supplies")</f>
        <v>Office Supplies</v>
      </c>
      <c r="P5140" s="3" t="str" cm="1">
        <f t="array" ref="P5140">_xlfn.IFS(K5140="Bkcs","Bookcases",K5140="Phns","Phones",K5140="Acc","Accessories",K5140="Bndrs","Binders",K5140="Fstnrs","Fasteners")</f>
        <v>Accessories</v>
      </c>
      <c r="Q5140" t="str">
        <f>IF(_xlfn.XLOOKUP(D5140,products!$A$2:$A$5902,products!$H$2:$H$5902,,0)=1,"Yes","No")</f>
        <v>No</v>
      </c>
    </row>
    <row r="5141" spans="1:17" x14ac:dyDescent="0.3">
      <c r="A5141" t="s">
        <v>29983</v>
      </c>
      <c r="B5141" s="4">
        <v>43848</v>
      </c>
      <c r="C5141" t="s">
        <v>29984</v>
      </c>
      <c r="D5141" t="s">
        <v>29987</v>
      </c>
      <c r="E5141" s="1">
        <v>44208</v>
      </c>
      <c r="F5141" t="s">
        <v>21</v>
      </c>
      <c r="G5141" t="str">
        <f>_xlfn.XLOOKUP(C5141,customers!$A$2:$A$5902,customers!$B$2:$B$5902,,0)</f>
        <v>Larry May</v>
      </c>
      <c r="H5141" t="str">
        <f>_xlfn.XLOOKUP(C5141,customers!$A$2:$A$5902,customers!$G$2:$G$5902,,0)</f>
        <v>North</v>
      </c>
      <c r="I5141" t="str">
        <f>_xlfn.XLOOKUP(C5141,customers!$A$2:$A$5902,customers!$E$2:$E$5902,,0)</f>
        <v>Ortizfurt</v>
      </c>
      <c r="J5141" t="str">
        <f>INDEX(products!$B$2:$B$5902,MATCH(D5141,products!$A$2:$A$5902,0))</f>
        <v>Tech</v>
      </c>
      <c r="K5141" t="str">
        <f>INDEX(products!$C$2:$C$5902,MATCH(D5141,products!$A$2:$A$5902,0))</f>
        <v>Phns</v>
      </c>
      <c r="L5141" s="3">
        <f>INDEX(products!$E$2:$E$5902,MATCH(D5141,products!$A$2:$A$5902,0))</f>
        <v>2502.65</v>
      </c>
      <c r="M5141">
        <f>_xlfn.XLOOKUP(D5141,products!$A$2:$A$5902,products!$F$2:$F$5902)</f>
        <v>1</v>
      </c>
      <c r="N5141" s="3">
        <f t="shared" si="80"/>
        <v>2502.65</v>
      </c>
      <c r="O5141" s="3" t="str" cm="1">
        <f t="array" ref="O5141">_xlfn.IFS(J5141="Furn","Furniture",J5141="Tech","Technology",J5141="OffSup","Office Supplies")</f>
        <v>Technology</v>
      </c>
      <c r="P5141" s="3" t="str" cm="1">
        <f t="array" ref="P5141">_xlfn.IFS(K5141="Bkcs","Bookcases",K5141="Phns","Phones",K5141="Acc","Accessories",K5141="Bndrs","Binders",K5141="Fstnrs","Fasteners")</f>
        <v>Phones</v>
      </c>
      <c r="Q5141" t="str">
        <f>IF(_xlfn.XLOOKUP(D5141,products!$A$2:$A$5902,products!$H$2:$H$5902,,0)=1,"Yes","No")</f>
        <v>No</v>
      </c>
    </row>
    <row r="5142" spans="1:17" x14ac:dyDescent="0.3">
      <c r="A5142" t="s">
        <v>29989</v>
      </c>
      <c r="B5142" s="4">
        <v>44161</v>
      </c>
      <c r="C5142" t="s">
        <v>29990</v>
      </c>
      <c r="D5142" t="s">
        <v>29992</v>
      </c>
      <c r="E5142" s="1">
        <v>44267</v>
      </c>
      <c r="F5142" t="s">
        <v>74</v>
      </c>
      <c r="G5142" t="str">
        <f>_xlfn.XLOOKUP(C5142,customers!$A$2:$A$5902,customers!$B$2:$B$5902,,0)</f>
        <v>Katherine Anderson</v>
      </c>
      <c r="H5142" t="str">
        <f>_xlfn.XLOOKUP(C5142,customers!$A$2:$A$5902,customers!$G$2:$G$5902,,0)</f>
        <v>North</v>
      </c>
      <c r="I5142" t="str">
        <f>_xlfn.XLOOKUP(C5142,customers!$A$2:$A$5902,customers!$E$2:$E$5902,,0)</f>
        <v>North Kevinmouth</v>
      </c>
      <c r="J5142" t="str">
        <f>INDEX(products!$B$2:$B$5902,MATCH(D5142,products!$A$2:$A$5902,0))</f>
        <v>Furn</v>
      </c>
      <c r="K5142" t="str">
        <f>INDEX(products!$C$2:$C$5902,MATCH(D5142,products!$A$2:$A$5902,0))</f>
        <v>Fstnrs</v>
      </c>
      <c r="L5142" s="3">
        <f>INDEX(products!$E$2:$E$5902,MATCH(D5142,products!$A$2:$A$5902,0))</f>
        <v>1059.6300000000001</v>
      </c>
      <c r="M5142">
        <f>_xlfn.XLOOKUP(D5142,products!$A$2:$A$5902,products!$F$2:$F$5902)</f>
        <v>6</v>
      </c>
      <c r="N5142" s="3">
        <f t="shared" si="80"/>
        <v>176.60500000000002</v>
      </c>
      <c r="O5142" s="3" t="str" cm="1">
        <f t="array" ref="O5142">_xlfn.IFS(J5142="Furn","Furniture",J5142="Tech","Technology",J5142="OffSup","Office Supplies")</f>
        <v>Furniture</v>
      </c>
      <c r="P5142" s="3" t="str" cm="1">
        <f t="array" ref="P5142">_xlfn.IFS(K5142="Bkcs","Bookcases",K5142="Phns","Phones",K5142="Acc","Accessories",K5142="Bndrs","Binders",K5142="Fstnrs","Fasteners")</f>
        <v>Fasteners</v>
      </c>
      <c r="Q5142" t="str">
        <f>IF(_xlfn.XLOOKUP(D5142,products!$A$2:$A$5902,products!$H$2:$H$5902,,0)=1,"Yes","No")</f>
        <v>Yes</v>
      </c>
    </row>
    <row r="5143" spans="1:17" x14ac:dyDescent="0.3">
      <c r="A5143" t="s">
        <v>29994</v>
      </c>
      <c r="B5143" s="4">
        <v>45212</v>
      </c>
      <c r="C5143" t="s">
        <v>29995</v>
      </c>
      <c r="D5143" t="s">
        <v>29998</v>
      </c>
      <c r="E5143" s="1">
        <v>45451</v>
      </c>
      <c r="F5143" t="s">
        <v>74</v>
      </c>
      <c r="G5143" t="str">
        <f>_xlfn.XLOOKUP(C5143,customers!$A$2:$A$5902,customers!$B$2:$B$5902,,0)</f>
        <v>Bridget Henry</v>
      </c>
      <c r="H5143" t="str">
        <f>_xlfn.XLOOKUP(C5143,customers!$A$2:$A$5902,customers!$G$2:$G$5902,,0)</f>
        <v>West</v>
      </c>
      <c r="I5143" t="str">
        <f>_xlfn.XLOOKUP(C5143,customers!$A$2:$A$5902,customers!$E$2:$E$5902,,0)</f>
        <v>Kelliport</v>
      </c>
      <c r="J5143" t="str">
        <f>INDEX(products!$B$2:$B$5902,MATCH(D5143,products!$A$2:$A$5902,0))</f>
        <v>Tech</v>
      </c>
      <c r="K5143" t="str">
        <f>INDEX(products!$C$2:$C$5902,MATCH(D5143,products!$A$2:$A$5902,0))</f>
        <v>Bndrs</v>
      </c>
      <c r="L5143" s="3">
        <f>INDEX(products!$E$2:$E$5902,MATCH(D5143,products!$A$2:$A$5902,0))</f>
        <v>3299.87</v>
      </c>
      <c r="M5143">
        <f>_xlfn.XLOOKUP(D5143,products!$A$2:$A$5902,products!$F$2:$F$5902)</f>
        <v>9</v>
      </c>
      <c r="N5143" s="3">
        <f t="shared" si="80"/>
        <v>366.65222222222224</v>
      </c>
      <c r="O5143" s="3" t="str" cm="1">
        <f t="array" ref="O5143">_xlfn.IFS(J5143="Furn","Furniture",J5143="Tech","Technology",J5143="OffSup","Office Supplies")</f>
        <v>Technology</v>
      </c>
      <c r="P5143" s="3" t="str" cm="1">
        <f t="array" ref="P5143">_xlfn.IFS(K5143="Bkcs","Bookcases",K5143="Phns","Phones",K5143="Acc","Accessories",K5143="Bndrs","Binders",K5143="Fstnrs","Fasteners")</f>
        <v>Binders</v>
      </c>
      <c r="Q5143" t="str">
        <f>IF(_xlfn.XLOOKUP(D5143,products!$A$2:$A$5902,products!$H$2:$H$5902,,0)=1,"Yes","No")</f>
        <v>Yes</v>
      </c>
    </row>
    <row r="5144" spans="1:17" x14ac:dyDescent="0.3">
      <c r="A5144" t="s">
        <v>30000</v>
      </c>
      <c r="B5144" s="4">
        <v>44528</v>
      </c>
      <c r="C5144" t="s">
        <v>30001</v>
      </c>
      <c r="D5144" t="s">
        <v>30003</v>
      </c>
      <c r="E5144" s="1">
        <v>44808</v>
      </c>
      <c r="F5144" t="s">
        <v>74</v>
      </c>
      <c r="G5144" t="str">
        <f>_xlfn.XLOOKUP(C5144,customers!$A$2:$A$5902,customers!$B$2:$B$5902,,0)</f>
        <v>Joshua Mclean</v>
      </c>
      <c r="H5144" t="str">
        <f>_xlfn.XLOOKUP(C5144,customers!$A$2:$A$5902,customers!$G$2:$G$5902,,0)</f>
        <v>South</v>
      </c>
      <c r="I5144" t="str">
        <f>_xlfn.XLOOKUP(C5144,customers!$A$2:$A$5902,customers!$E$2:$E$5902,,0)</f>
        <v>New Jason</v>
      </c>
      <c r="J5144" t="str">
        <f>INDEX(products!$B$2:$B$5902,MATCH(D5144,products!$A$2:$A$5902,0))</f>
        <v>Tech</v>
      </c>
      <c r="K5144" t="str">
        <f>INDEX(products!$C$2:$C$5902,MATCH(D5144,products!$A$2:$A$5902,0))</f>
        <v>Bndrs</v>
      </c>
      <c r="L5144" s="3">
        <f>INDEX(products!$E$2:$E$5902,MATCH(D5144,products!$A$2:$A$5902,0))</f>
        <v>2969.7</v>
      </c>
      <c r="M5144">
        <f>_xlfn.XLOOKUP(D5144,products!$A$2:$A$5902,products!$F$2:$F$5902)</f>
        <v>1</v>
      </c>
      <c r="N5144" s="3">
        <f t="shared" si="80"/>
        <v>2969.7</v>
      </c>
      <c r="O5144" s="3" t="str" cm="1">
        <f t="array" ref="O5144">_xlfn.IFS(J5144="Furn","Furniture",J5144="Tech","Technology",J5144="OffSup","Office Supplies")</f>
        <v>Technology</v>
      </c>
      <c r="P5144" s="3" t="str" cm="1">
        <f t="array" ref="P5144">_xlfn.IFS(K5144="Bkcs","Bookcases",K5144="Phns","Phones",K5144="Acc","Accessories",K5144="Bndrs","Binders",K5144="Fstnrs","Fasteners")</f>
        <v>Binders</v>
      </c>
      <c r="Q5144" t="str">
        <f>IF(_xlfn.XLOOKUP(D5144,products!$A$2:$A$5902,products!$H$2:$H$5902,,0)=1,"Yes","No")</f>
        <v>No</v>
      </c>
    </row>
    <row r="5145" spans="1:17" x14ac:dyDescent="0.3">
      <c r="A5145" t="s">
        <v>30005</v>
      </c>
      <c r="B5145" s="4">
        <v>44421</v>
      </c>
      <c r="C5145" t="s">
        <v>30006</v>
      </c>
      <c r="D5145" t="s">
        <v>30009</v>
      </c>
      <c r="E5145" s="1">
        <v>44632</v>
      </c>
      <c r="F5145" t="s">
        <v>21</v>
      </c>
      <c r="G5145" t="str">
        <f>_xlfn.XLOOKUP(C5145,customers!$A$2:$A$5902,customers!$B$2:$B$5902,,0)</f>
        <v>Steven Johnson</v>
      </c>
      <c r="H5145" t="str">
        <f>_xlfn.XLOOKUP(C5145,customers!$A$2:$A$5902,customers!$G$2:$G$5902,,0)</f>
        <v>North</v>
      </c>
      <c r="I5145" t="str">
        <f>_xlfn.XLOOKUP(C5145,customers!$A$2:$A$5902,customers!$E$2:$E$5902,,0)</f>
        <v>Robertsonmouth</v>
      </c>
      <c r="J5145" t="str">
        <f>INDEX(products!$B$2:$B$5902,MATCH(D5145,products!$A$2:$A$5902,0))</f>
        <v>Tech</v>
      </c>
      <c r="K5145" t="str">
        <f>INDEX(products!$C$2:$C$5902,MATCH(D5145,products!$A$2:$A$5902,0))</f>
        <v>Acc</v>
      </c>
      <c r="L5145" s="3">
        <f>INDEX(products!$E$2:$E$5902,MATCH(D5145,products!$A$2:$A$5902,0))</f>
        <v>3876.27</v>
      </c>
      <c r="M5145">
        <f>_xlfn.XLOOKUP(D5145,products!$A$2:$A$5902,products!$F$2:$F$5902)</f>
        <v>2</v>
      </c>
      <c r="N5145" s="3">
        <f t="shared" si="80"/>
        <v>1938.135</v>
      </c>
      <c r="O5145" s="3" t="str" cm="1">
        <f t="array" ref="O5145">_xlfn.IFS(J5145="Furn","Furniture",J5145="Tech","Technology",J5145="OffSup","Office Supplies")</f>
        <v>Technology</v>
      </c>
      <c r="P5145" s="3" t="str" cm="1">
        <f t="array" ref="P5145">_xlfn.IFS(K5145="Bkcs","Bookcases",K5145="Phns","Phones",K5145="Acc","Accessories",K5145="Bndrs","Binders",K5145="Fstnrs","Fasteners")</f>
        <v>Accessories</v>
      </c>
      <c r="Q5145" t="str">
        <f>IF(_xlfn.XLOOKUP(D5145,products!$A$2:$A$5902,products!$H$2:$H$5902,,0)=1,"Yes","No")</f>
        <v>No</v>
      </c>
    </row>
    <row r="5146" spans="1:17" x14ac:dyDescent="0.3">
      <c r="A5146" t="s">
        <v>30011</v>
      </c>
      <c r="B5146" s="4">
        <v>43574</v>
      </c>
      <c r="C5146" t="s">
        <v>30012</v>
      </c>
      <c r="D5146" t="s">
        <v>30015</v>
      </c>
      <c r="E5146" s="1">
        <v>43853</v>
      </c>
      <c r="F5146" t="s">
        <v>21</v>
      </c>
      <c r="G5146" t="str">
        <f>_xlfn.XLOOKUP(C5146,customers!$A$2:$A$5902,customers!$B$2:$B$5902,,0)</f>
        <v>Whitney Jones</v>
      </c>
      <c r="H5146" t="str">
        <f>_xlfn.XLOOKUP(C5146,customers!$A$2:$A$5902,customers!$G$2:$G$5902,,0)</f>
        <v>North</v>
      </c>
      <c r="I5146" t="str">
        <f>_xlfn.XLOOKUP(C5146,customers!$A$2:$A$5902,customers!$E$2:$E$5902,,0)</f>
        <v>Allenfort</v>
      </c>
      <c r="J5146" t="str">
        <f>INDEX(products!$B$2:$B$5902,MATCH(D5146,products!$A$2:$A$5902,0))</f>
        <v>OffSup</v>
      </c>
      <c r="K5146" t="str">
        <f>INDEX(products!$C$2:$C$5902,MATCH(D5146,products!$A$2:$A$5902,0))</f>
        <v>Phns</v>
      </c>
      <c r="L5146" s="3">
        <f>INDEX(products!$E$2:$E$5902,MATCH(D5146,products!$A$2:$A$5902,0))</f>
        <v>2053.66</v>
      </c>
      <c r="M5146">
        <f>_xlfn.XLOOKUP(D5146,products!$A$2:$A$5902,products!$F$2:$F$5902)</f>
        <v>8</v>
      </c>
      <c r="N5146" s="3">
        <f t="shared" si="80"/>
        <v>256.70749999999998</v>
      </c>
      <c r="O5146" s="3" t="str" cm="1">
        <f t="array" ref="O5146">_xlfn.IFS(J5146="Furn","Furniture",J5146="Tech","Technology",J5146="OffSup","Office Supplies")</f>
        <v>Office Supplies</v>
      </c>
      <c r="P5146" s="3" t="str" cm="1">
        <f t="array" ref="P5146">_xlfn.IFS(K5146="Bkcs","Bookcases",K5146="Phns","Phones",K5146="Acc","Accessories",K5146="Bndrs","Binders",K5146="Fstnrs","Fasteners")</f>
        <v>Phones</v>
      </c>
      <c r="Q5146" t="str">
        <f>IF(_xlfn.XLOOKUP(D5146,products!$A$2:$A$5902,products!$H$2:$H$5902,,0)=1,"Yes","No")</f>
        <v>Yes</v>
      </c>
    </row>
    <row r="5147" spans="1:17" x14ac:dyDescent="0.3">
      <c r="A5147" t="s">
        <v>30017</v>
      </c>
      <c r="B5147" s="4">
        <v>45200</v>
      </c>
      <c r="C5147" t="s">
        <v>30018</v>
      </c>
      <c r="D5147" t="s">
        <v>30021</v>
      </c>
      <c r="E5147" s="1">
        <v>45437</v>
      </c>
      <c r="F5147" t="s">
        <v>74</v>
      </c>
      <c r="G5147" t="str">
        <f>_xlfn.XLOOKUP(C5147,customers!$A$2:$A$5902,customers!$B$2:$B$5902,,0)</f>
        <v>Ronald Diaz</v>
      </c>
      <c r="H5147" t="str">
        <f>_xlfn.XLOOKUP(C5147,customers!$A$2:$A$5902,customers!$G$2:$G$5902,,0)</f>
        <v>West</v>
      </c>
      <c r="I5147" t="str">
        <f>_xlfn.XLOOKUP(C5147,customers!$A$2:$A$5902,customers!$E$2:$E$5902,,0)</f>
        <v>New Brianberg</v>
      </c>
      <c r="J5147" t="str">
        <f>INDEX(products!$B$2:$B$5902,MATCH(D5147,products!$A$2:$A$5902,0))</f>
        <v>Tech</v>
      </c>
      <c r="K5147" t="str">
        <f>INDEX(products!$C$2:$C$5902,MATCH(D5147,products!$A$2:$A$5902,0))</f>
        <v>Bkcs</v>
      </c>
      <c r="L5147" s="3">
        <f>INDEX(products!$E$2:$E$5902,MATCH(D5147,products!$A$2:$A$5902,0))</f>
        <v>758.67</v>
      </c>
      <c r="M5147">
        <f>_xlfn.XLOOKUP(D5147,products!$A$2:$A$5902,products!$F$2:$F$5902)</f>
        <v>5</v>
      </c>
      <c r="N5147" s="3">
        <f t="shared" si="80"/>
        <v>151.73399999999998</v>
      </c>
      <c r="O5147" s="3" t="str" cm="1">
        <f t="array" ref="O5147">_xlfn.IFS(J5147="Furn","Furniture",J5147="Tech","Technology",J5147="OffSup","Office Supplies")</f>
        <v>Technology</v>
      </c>
      <c r="P5147" s="3" t="str" cm="1">
        <f t="array" ref="P5147">_xlfn.IFS(K5147="Bkcs","Bookcases",K5147="Phns","Phones",K5147="Acc","Accessories",K5147="Bndrs","Binders",K5147="Fstnrs","Fasteners")</f>
        <v>Bookcases</v>
      </c>
      <c r="Q5147" t="str">
        <f>IF(_xlfn.XLOOKUP(D5147,products!$A$2:$A$5902,products!$H$2:$H$5902,,0)=1,"Yes","No")</f>
        <v>No</v>
      </c>
    </row>
    <row r="5148" spans="1:17" x14ac:dyDescent="0.3">
      <c r="A5148" t="s">
        <v>30023</v>
      </c>
      <c r="B5148" s="4">
        <v>44079</v>
      </c>
      <c r="C5148" t="s">
        <v>30024</v>
      </c>
      <c r="D5148" t="s">
        <v>30027</v>
      </c>
      <c r="E5148" s="1">
        <v>44182</v>
      </c>
      <c r="F5148" t="s">
        <v>21</v>
      </c>
      <c r="G5148" t="str">
        <f>_xlfn.XLOOKUP(C5148,customers!$A$2:$A$5902,customers!$B$2:$B$5902,,0)</f>
        <v>Andrea Riley</v>
      </c>
      <c r="H5148" t="str">
        <f>_xlfn.XLOOKUP(C5148,customers!$A$2:$A$5902,customers!$G$2:$G$5902,,0)</f>
        <v>South</v>
      </c>
      <c r="I5148" t="str">
        <f>_xlfn.XLOOKUP(C5148,customers!$A$2:$A$5902,customers!$E$2:$E$5902,,0)</f>
        <v>North Tasha</v>
      </c>
      <c r="J5148" t="str">
        <f>INDEX(products!$B$2:$B$5902,MATCH(D5148,products!$A$2:$A$5902,0))</f>
        <v>Tech</v>
      </c>
      <c r="K5148" t="str">
        <f>INDEX(products!$C$2:$C$5902,MATCH(D5148,products!$A$2:$A$5902,0))</f>
        <v>Phns</v>
      </c>
      <c r="L5148" s="3">
        <f>INDEX(products!$E$2:$E$5902,MATCH(D5148,products!$A$2:$A$5902,0))</f>
        <v>2110.7199999999998</v>
      </c>
      <c r="M5148">
        <f>_xlfn.XLOOKUP(D5148,products!$A$2:$A$5902,products!$F$2:$F$5902)</f>
        <v>10</v>
      </c>
      <c r="N5148" s="3">
        <f t="shared" si="80"/>
        <v>211.07199999999997</v>
      </c>
      <c r="O5148" s="3" t="str" cm="1">
        <f t="array" ref="O5148">_xlfn.IFS(J5148="Furn","Furniture",J5148="Tech","Technology",J5148="OffSup","Office Supplies")</f>
        <v>Technology</v>
      </c>
      <c r="P5148" s="3" t="str" cm="1">
        <f t="array" ref="P5148">_xlfn.IFS(K5148="Bkcs","Bookcases",K5148="Phns","Phones",K5148="Acc","Accessories",K5148="Bndrs","Binders",K5148="Fstnrs","Fasteners")</f>
        <v>Phones</v>
      </c>
      <c r="Q5148" t="str">
        <f>IF(_xlfn.XLOOKUP(D5148,products!$A$2:$A$5902,products!$H$2:$H$5902,,0)=1,"Yes","No")</f>
        <v>Yes</v>
      </c>
    </row>
    <row r="5149" spans="1:17" x14ac:dyDescent="0.3">
      <c r="A5149" t="s">
        <v>30029</v>
      </c>
      <c r="B5149" s="4">
        <v>43718</v>
      </c>
      <c r="C5149" t="s">
        <v>30030</v>
      </c>
      <c r="D5149" t="s">
        <v>30033</v>
      </c>
      <c r="E5149" s="1">
        <v>43939</v>
      </c>
      <c r="F5149" t="s">
        <v>21</v>
      </c>
      <c r="G5149" t="str">
        <f>_xlfn.XLOOKUP(C5149,customers!$A$2:$A$5902,customers!$B$2:$B$5902,,0)</f>
        <v>Marie Barnes</v>
      </c>
      <c r="H5149" t="str">
        <f>_xlfn.XLOOKUP(C5149,customers!$A$2:$A$5902,customers!$G$2:$G$5902,,0)</f>
        <v>East</v>
      </c>
      <c r="I5149" t="str">
        <f>_xlfn.XLOOKUP(C5149,customers!$A$2:$A$5902,customers!$E$2:$E$5902,,0)</f>
        <v>Gomezview</v>
      </c>
      <c r="J5149" t="str">
        <f>INDEX(products!$B$2:$B$5902,MATCH(D5149,products!$A$2:$A$5902,0))</f>
        <v>OffSup</v>
      </c>
      <c r="K5149" t="str">
        <f>INDEX(products!$C$2:$C$5902,MATCH(D5149,products!$A$2:$A$5902,0))</f>
        <v>Acc</v>
      </c>
      <c r="L5149" s="3">
        <f>INDEX(products!$E$2:$E$5902,MATCH(D5149,products!$A$2:$A$5902,0))</f>
        <v>3762.69</v>
      </c>
      <c r="M5149">
        <f>_xlfn.XLOOKUP(D5149,products!$A$2:$A$5902,products!$F$2:$F$5902)</f>
        <v>3</v>
      </c>
      <c r="N5149" s="3">
        <f t="shared" si="80"/>
        <v>1254.23</v>
      </c>
      <c r="O5149" s="3" t="str" cm="1">
        <f t="array" ref="O5149">_xlfn.IFS(J5149="Furn","Furniture",J5149="Tech","Technology",J5149="OffSup","Office Supplies")</f>
        <v>Office Supplies</v>
      </c>
      <c r="P5149" s="3" t="str" cm="1">
        <f t="array" ref="P5149">_xlfn.IFS(K5149="Bkcs","Bookcases",K5149="Phns","Phones",K5149="Acc","Accessories",K5149="Bndrs","Binders",K5149="Fstnrs","Fasteners")</f>
        <v>Accessories</v>
      </c>
      <c r="Q5149" t="str">
        <f>IF(_xlfn.XLOOKUP(D5149,products!$A$2:$A$5902,products!$H$2:$H$5902,,0)=1,"Yes","No")</f>
        <v>No</v>
      </c>
    </row>
    <row r="5150" spans="1:17" x14ac:dyDescent="0.3">
      <c r="A5150" t="s">
        <v>30035</v>
      </c>
      <c r="B5150" s="4">
        <v>44639</v>
      </c>
      <c r="C5150" t="s">
        <v>30036</v>
      </c>
      <c r="D5150" t="s">
        <v>30039</v>
      </c>
      <c r="E5150" s="1">
        <v>45000</v>
      </c>
      <c r="F5150" t="s">
        <v>74</v>
      </c>
      <c r="G5150" t="str">
        <f>_xlfn.XLOOKUP(C5150,customers!$A$2:$A$5902,customers!$B$2:$B$5902,,0)</f>
        <v>Katherine Jordan</v>
      </c>
      <c r="H5150" t="str">
        <f>_xlfn.XLOOKUP(C5150,customers!$A$2:$A$5902,customers!$G$2:$G$5902,,0)</f>
        <v>South</v>
      </c>
      <c r="I5150" t="str">
        <f>_xlfn.XLOOKUP(C5150,customers!$A$2:$A$5902,customers!$E$2:$E$5902,,0)</f>
        <v>Olsenport</v>
      </c>
      <c r="J5150" t="str">
        <f>INDEX(products!$B$2:$B$5902,MATCH(D5150,products!$A$2:$A$5902,0))</f>
        <v>OffSup</v>
      </c>
      <c r="K5150" t="str">
        <f>INDEX(products!$C$2:$C$5902,MATCH(D5150,products!$A$2:$A$5902,0))</f>
        <v>Phns</v>
      </c>
      <c r="L5150" s="3">
        <f>INDEX(products!$E$2:$E$5902,MATCH(D5150,products!$A$2:$A$5902,0))</f>
        <v>1823.19</v>
      </c>
      <c r="M5150">
        <f>_xlfn.XLOOKUP(D5150,products!$A$2:$A$5902,products!$F$2:$F$5902)</f>
        <v>7</v>
      </c>
      <c r="N5150" s="3">
        <f t="shared" si="80"/>
        <v>260.45571428571429</v>
      </c>
      <c r="O5150" s="3" t="str" cm="1">
        <f t="array" ref="O5150">_xlfn.IFS(J5150="Furn","Furniture",J5150="Tech","Technology",J5150="OffSup","Office Supplies")</f>
        <v>Office Supplies</v>
      </c>
      <c r="P5150" s="3" t="str" cm="1">
        <f t="array" ref="P5150">_xlfn.IFS(K5150="Bkcs","Bookcases",K5150="Phns","Phones",K5150="Acc","Accessories",K5150="Bndrs","Binders",K5150="Fstnrs","Fasteners")</f>
        <v>Phones</v>
      </c>
      <c r="Q5150" t="str">
        <f>IF(_xlfn.XLOOKUP(D5150,products!$A$2:$A$5902,products!$H$2:$H$5902,,0)=1,"Yes","No")</f>
        <v>No</v>
      </c>
    </row>
    <row r="5151" spans="1:17" x14ac:dyDescent="0.3">
      <c r="A5151" t="s">
        <v>30041</v>
      </c>
      <c r="B5151" s="4">
        <v>44828</v>
      </c>
      <c r="C5151" t="s">
        <v>30042</v>
      </c>
      <c r="D5151" t="s">
        <v>30044</v>
      </c>
      <c r="E5151" s="1">
        <v>45068</v>
      </c>
      <c r="F5151" t="s">
        <v>35</v>
      </c>
      <c r="G5151" t="str">
        <f>_xlfn.XLOOKUP(C5151,customers!$A$2:$A$5902,customers!$B$2:$B$5902,,0)</f>
        <v>Peter Reynolds</v>
      </c>
      <c r="H5151" t="str">
        <f>_xlfn.XLOOKUP(C5151,customers!$A$2:$A$5902,customers!$G$2:$G$5902,,0)</f>
        <v>West</v>
      </c>
      <c r="I5151" t="str">
        <f>_xlfn.XLOOKUP(C5151,customers!$A$2:$A$5902,customers!$E$2:$E$5902,,0)</f>
        <v>Lake Mary</v>
      </c>
      <c r="J5151" t="str">
        <f>INDEX(products!$B$2:$B$5902,MATCH(D5151,products!$A$2:$A$5902,0))</f>
        <v>Tech</v>
      </c>
      <c r="K5151" t="str">
        <f>INDEX(products!$C$2:$C$5902,MATCH(D5151,products!$A$2:$A$5902,0))</f>
        <v>Bkcs</v>
      </c>
      <c r="L5151" s="3">
        <f>INDEX(products!$E$2:$E$5902,MATCH(D5151,products!$A$2:$A$5902,0))</f>
        <v>3959.69</v>
      </c>
      <c r="M5151">
        <f>_xlfn.XLOOKUP(D5151,products!$A$2:$A$5902,products!$F$2:$F$5902)</f>
        <v>5</v>
      </c>
      <c r="N5151" s="3">
        <f t="shared" si="80"/>
        <v>791.93799999999999</v>
      </c>
      <c r="O5151" s="3" t="str" cm="1">
        <f t="array" ref="O5151">_xlfn.IFS(J5151="Furn","Furniture",J5151="Tech","Technology",J5151="OffSup","Office Supplies")</f>
        <v>Technology</v>
      </c>
      <c r="P5151" s="3" t="str" cm="1">
        <f t="array" ref="P5151">_xlfn.IFS(K5151="Bkcs","Bookcases",K5151="Phns","Phones",K5151="Acc","Accessories",K5151="Bndrs","Binders",K5151="Fstnrs","Fasteners")</f>
        <v>Bookcases</v>
      </c>
      <c r="Q5151" t="str">
        <f>IF(_xlfn.XLOOKUP(D5151,products!$A$2:$A$5902,products!$H$2:$H$5902,,0)=1,"Yes","No")</f>
        <v>No</v>
      </c>
    </row>
    <row r="5152" spans="1:17" x14ac:dyDescent="0.3">
      <c r="A5152" t="s">
        <v>30046</v>
      </c>
      <c r="B5152" s="4">
        <v>44916</v>
      </c>
      <c r="C5152" t="s">
        <v>30047</v>
      </c>
      <c r="D5152" t="s">
        <v>30050</v>
      </c>
      <c r="E5152" s="1">
        <v>45025</v>
      </c>
      <c r="F5152" t="s">
        <v>21</v>
      </c>
      <c r="G5152" t="str">
        <f>_xlfn.XLOOKUP(C5152,customers!$A$2:$A$5902,customers!$B$2:$B$5902,,0)</f>
        <v>Valerie Wilson</v>
      </c>
      <c r="H5152" t="str">
        <f>_xlfn.XLOOKUP(C5152,customers!$A$2:$A$5902,customers!$G$2:$G$5902,,0)</f>
        <v>West</v>
      </c>
      <c r="I5152" t="str">
        <f>_xlfn.XLOOKUP(C5152,customers!$A$2:$A$5902,customers!$E$2:$E$5902,,0)</f>
        <v>Alexandershire</v>
      </c>
      <c r="J5152" t="str">
        <f>INDEX(products!$B$2:$B$5902,MATCH(D5152,products!$A$2:$A$5902,0))</f>
        <v>Furn</v>
      </c>
      <c r="K5152" t="str">
        <f>INDEX(products!$C$2:$C$5902,MATCH(D5152,products!$A$2:$A$5902,0))</f>
        <v>Acc</v>
      </c>
      <c r="L5152" s="3">
        <f>INDEX(products!$E$2:$E$5902,MATCH(D5152,products!$A$2:$A$5902,0))</f>
        <v>2937.95</v>
      </c>
      <c r="M5152">
        <f>_xlfn.XLOOKUP(D5152,products!$A$2:$A$5902,products!$F$2:$F$5902)</f>
        <v>9</v>
      </c>
      <c r="N5152" s="3">
        <f t="shared" si="80"/>
        <v>326.43888888888887</v>
      </c>
      <c r="O5152" s="3" t="str" cm="1">
        <f t="array" ref="O5152">_xlfn.IFS(J5152="Furn","Furniture",J5152="Tech","Technology",J5152="OffSup","Office Supplies")</f>
        <v>Furniture</v>
      </c>
      <c r="P5152" s="3" t="str" cm="1">
        <f t="array" ref="P5152">_xlfn.IFS(K5152="Bkcs","Bookcases",K5152="Phns","Phones",K5152="Acc","Accessories",K5152="Bndrs","Binders",K5152="Fstnrs","Fasteners")</f>
        <v>Accessories</v>
      </c>
      <c r="Q5152" t="str">
        <f>IF(_xlfn.XLOOKUP(D5152,products!$A$2:$A$5902,products!$H$2:$H$5902,,0)=1,"Yes","No")</f>
        <v>No</v>
      </c>
    </row>
    <row r="5153" spans="1:17" x14ac:dyDescent="0.3">
      <c r="A5153" t="s">
        <v>30052</v>
      </c>
      <c r="B5153" s="4">
        <v>44684</v>
      </c>
      <c r="C5153" t="s">
        <v>30053</v>
      </c>
      <c r="D5153" t="s">
        <v>30055</v>
      </c>
      <c r="E5153" s="1">
        <v>44935</v>
      </c>
      <c r="F5153" t="s">
        <v>35</v>
      </c>
      <c r="G5153" t="str">
        <f>_xlfn.XLOOKUP(C5153,customers!$A$2:$A$5902,customers!$B$2:$B$5902,,0)</f>
        <v>Nathan Poole</v>
      </c>
      <c r="H5153" t="str">
        <f>_xlfn.XLOOKUP(C5153,customers!$A$2:$A$5902,customers!$G$2:$G$5902,,0)</f>
        <v>North</v>
      </c>
      <c r="I5153" t="str">
        <f>_xlfn.XLOOKUP(C5153,customers!$A$2:$A$5902,customers!$E$2:$E$5902,,0)</f>
        <v>South Keith</v>
      </c>
      <c r="J5153" t="str">
        <f>INDEX(products!$B$2:$B$5902,MATCH(D5153,products!$A$2:$A$5902,0))</f>
        <v>Furn</v>
      </c>
      <c r="K5153" t="str">
        <f>INDEX(products!$C$2:$C$5902,MATCH(D5153,products!$A$2:$A$5902,0))</f>
        <v>Bkcs</v>
      </c>
      <c r="L5153" s="3">
        <f>INDEX(products!$E$2:$E$5902,MATCH(D5153,products!$A$2:$A$5902,0))</f>
        <v>509.05</v>
      </c>
      <c r="M5153">
        <f>_xlfn.XLOOKUP(D5153,products!$A$2:$A$5902,products!$F$2:$F$5902)</f>
        <v>1</v>
      </c>
      <c r="N5153" s="3">
        <f t="shared" si="80"/>
        <v>509.05</v>
      </c>
      <c r="O5153" s="3" t="str" cm="1">
        <f t="array" ref="O5153">_xlfn.IFS(J5153="Furn","Furniture",J5153="Tech","Technology",J5153="OffSup","Office Supplies")</f>
        <v>Furniture</v>
      </c>
      <c r="P5153" s="3" t="str" cm="1">
        <f t="array" ref="P5153">_xlfn.IFS(K5153="Bkcs","Bookcases",K5153="Phns","Phones",K5153="Acc","Accessories",K5153="Bndrs","Binders",K5153="Fstnrs","Fasteners")</f>
        <v>Bookcases</v>
      </c>
      <c r="Q5153" t="str">
        <f>IF(_xlfn.XLOOKUP(D5153,products!$A$2:$A$5902,products!$H$2:$H$5902,,0)=1,"Yes","No")</f>
        <v>No</v>
      </c>
    </row>
    <row r="5154" spans="1:17" x14ac:dyDescent="0.3">
      <c r="A5154" s="2" t="s">
        <v>30057</v>
      </c>
      <c r="B5154" s="4">
        <v>44434</v>
      </c>
      <c r="C5154" t="s">
        <v>30058</v>
      </c>
      <c r="D5154" t="s">
        <v>30061</v>
      </c>
      <c r="E5154" s="1">
        <v>44571</v>
      </c>
      <c r="F5154" t="s">
        <v>74</v>
      </c>
      <c r="G5154" t="str">
        <f>_xlfn.XLOOKUP(C5154,customers!$A$2:$A$5902,customers!$B$2:$B$5902,,0)</f>
        <v>Joshua Pearson</v>
      </c>
      <c r="H5154" t="str">
        <f>_xlfn.XLOOKUP(C5154,customers!$A$2:$A$5902,customers!$G$2:$G$5902,,0)</f>
        <v>West</v>
      </c>
      <c r="I5154" t="str">
        <f>_xlfn.XLOOKUP(C5154,customers!$A$2:$A$5902,customers!$E$2:$E$5902,,0)</f>
        <v>Ronaldbury</v>
      </c>
      <c r="J5154" t="str">
        <f>INDEX(products!$B$2:$B$5902,MATCH(D5154,products!$A$2:$A$5902,0))</f>
        <v>Tech</v>
      </c>
      <c r="K5154" t="str">
        <f>INDEX(products!$C$2:$C$5902,MATCH(D5154,products!$A$2:$A$5902,0))</f>
        <v>Bkcs</v>
      </c>
      <c r="L5154" s="3">
        <f>INDEX(products!$E$2:$E$5902,MATCH(D5154,products!$A$2:$A$5902,0))</f>
        <v>2379.12</v>
      </c>
      <c r="M5154">
        <f>_xlfn.XLOOKUP(D5154,products!$A$2:$A$5902,products!$F$2:$F$5902)</f>
        <v>6</v>
      </c>
      <c r="N5154" s="3">
        <f t="shared" si="80"/>
        <v>396.52</v>
      </c>
      <c r="O5154" s="3" t="str" cm="1">
        <f t="array" ref="O5154">_xlfn.IFS(J5154="Furn","Furniture",J5154="Tech","Technology",J5154="OffSup","Office Supplies")</f>
        <v>Technology</v>
      </c>
      <c r="P5154" s="3" t="str" cm="1">
        <f t="array" ref="P5154">_xlfn.IFS(K5154="Bkcs","Bookcases",K5154="Phns","Phones",K5154="Acc","Accessories",K5154="Bndrs","Binders",K5154="Fstnrs","Fasteners")</f>
        <v>Bookcases</v>
      </c>
      <c r="Q5154" t="str">
        <f>IF(_xlfn.XLOOKUP(D5154,products!$A$2:$A$5902,products!$H$2:$H$5902,,0)=1,"Yes","No")</f>
        <v>Yes</v>
      </c>
    </row>
    <row r="5155" spans="1:17" x14ac:dyDescent="0.3">
      <c r="A5155" t="s">
        <v>30063</v>
      </c>
      <c r="B5155" s="4">
        <v>44779</v>
      </c>
      <c r="C5155" t="s">
        <v>30064</v>
      </c>
      <c r="D5155" t="s">
        <v>30067</v>
      </c>
      <c r="E5155" s="1">
        <v>44935</v>
      </c>
      <c r="F5155" t="s">
        <v>21</v>
      </c>
      <c r="G5155" t="str">
        <f>_xlfn.XLOOKUP(C5155,customers!$A$2:$A$5902,customers!$B$2:$B$5902,,0)</f>
        <v>Brenda Orozco</v>
      </c>
      <c r="H5155" t="str">
        <f>_xlfn.XLOOKUP(C5155,customers!$A$2:$A$5902,customers!$G$2:$G$5902,,0)</f>
        <v>South</v>
      </c>
      <c r="I5155" t="str">
        <f>_xlfn.XLOOKUP(C5155,customers!$A$2:$A$5902,customers!$E$2:$E$5902,,0)</f>
        <v>Haynesburgh</v>
      </c>
      <c r="J5155" t="str">
        <f>INDEX(products!$B$2:$B$5902,MATCH(D5155,products!$A$2:$A$5902,0))</f>
        <v>Furn</v>
      </c>
      <c r="K5155" t="str">
        <f>INDEX(products!$C$2:$C$5902,MATCH(D5155,products!$A$2:$A$5902,0))</f>
        <v>Bkcs</v>
      </c>
      <c r="L5155" s="3">
        <f>INDEX(products!$E$2:$E$5902,MATCH(D5155,products!$A$2:$A$5902,0))</f>
        <v>1065.51</v>
      </c>
      <c r="M5155">
        <f>_xlfn.XLOOKUP(D5155,products!$A$2:$A$5902,products!$F$2:$F$5902)</f>
        <v>4</v>
      </c>
      <c r="N5155" s="3">
        <f t="shared" si="80"/>
        <v>266.3775</v>
      </c>
      <c r="O5155" s="3" t="str" cm="1">
        <f t="array" ref="O5155">_xlfn.IFS(J5155="Furn","Furniture",J5155="Tech","Technology",J5155="OffSup","Office Supplies")</f>
        <v>Furniture</v>
      </c>
      <c r="P5155" s="3" t="str" cm="1">
        <f t="array" ref="P5155">_xlfn.IFS(K5155="Bkcs","Bookcases",K5155="Phns","Phones",K5155="Acc","Accessories",K5155="Bndrs","Binders",K5155="Fstnrs","Fasteners")</f>
        <v>Bookcases</v>
      </c>
      <c r="Q5155" t="str">
        <f>IF(_xlfn.XLOOKUP(D5155,products!$A$2:$A$5902,products!$H$2:$H$5902,,0)=1,"Yes","No")</f>
        <v>No</v>
      </c>
    </row>
    <row r="5156" spans="1:17" x14ac:dyDescent="0.3">
      <c r="A5156" t="s">
        <v>30069</v>
      </c>
      <c r="B5156" s="4">
        <v>45034</v>
      </c>
      <c r="C5156" t="s">
        <v>30070</v>
      </c>
      <c r="D5156" t="s">
        <v>30073</v>
      </c>
      <c r="E5156" s="1">
        <v>45186</v>
      </c>
      <c r="F5156" t="s">
        <v>74</v>
      </c>
      <c r="G5156" t="str">
        <f>_xlfn.XLOOKUP(C5156,customers!$A$2:$A$5902,customers!$B$2:$B$5902,,0)</f>
        <v>Chelsey Vaughan</v>
      </c>
      <c r="H5156" t="str">
        <f>_xlfn.XLOOKUP(C5156,customers!$A$2:$A$5902,customers!$G$2:$G$5902,,0)</f>
        <v>South</v>
      </c>
      <c r="I5156" t="str">
        <f>_xlfn.XLOOKUP(C5156,customers!$A$2:$A$5902,customers!$E$2:$E$5902,,0)</f>
        <v>Lake Georgeport</v>
      </c>
      <c r="J5156" t="str">
        <f>INDEX(products!$B$2:$B$5902,MATCH(D5156,products!$A$2:$A$5902,0))</f>
        <v>Tech</v>
      </c>
      <c r="K5156" t="str">
        <f>INDEX(products!$C$2:$C$5902,MATCH(D5156,products!$A$2:$A$5902,0))</f>
        <v>Acc</v>
      </c>
      <c r="L5156" s="3">
        <f>INDEX(products!$E$2:$E$5902,MATCH(D5156,products!$A$2:$A$5902,0))</f>
        <v>2902.08</v>
      </c>
      <c r="M5156">
        <f>_xlfn.XLOOKUP(D5156,products!$A$2:$A$5902,products!$F$2:$F$5902)</f>
        <v>10</v>
      </c>
      <c r="N5156" s="3">
        <f t="shared" si="80"/>
        <v>290.20799999999997</v>
      </c>
      <c r="O5156" s="3" t="str" cm="1">
        <f t="array" ref="O5156">_xlfn.IFS(J5156="Furn","Furniture",J5156="Tech","Technology",J5156="OffSup","Office Supplies")</f>
        <v>Technology</v>
      </c>
      <c r="P5156" s="3" t="str" cm="1">
        <f t="array" ref="P5156">_xlfn.IFS(K5156="Bkcs","Bookcases",K5156="Phns","Phones",K5156="Acc","Accessories",K5156="Bndrs","Binders",K5156="Fstnrs","Fasteners")</f>
        <v>Accessories</v>
      </c>
      <c r="Q5156" t="str">
        <f>IF(_xlfn.XLOOKUP(D5156,products!$A$2:$A$5902,products!$H$2:$H$5902,,0)=1,"Yes","No")</f>
        <v>Yes</v>
      </c>
    </row>
    <row r="5157" spans="1:17" x14ac:dyDescent="0.3">
      <c r="A5157" t="s">
        <v>30075</v>
      </c>
      <c r="B5157" s="4">
        <v>44919</v>
      </c>
      <c r="C5157" t="s">
        <v>30076</v>
      </c>
      <c r="D5157" t="s">
        <v>30079</v>
      </c>
      <c r="E5157" s="1">
        <v>45132</v>
      </c>
      <c r="F5157" t="s">
        <v>35</v>
      </c>
      <c r="G5157" t="str">
        <f>_xlfn.XLOOKUP(C5157,customers!$A$2:$A$5902,customers!$B$2:$B$5902,,0)</f>
        <v>Joseph Chaney</v>
      </c>
      <c r="H5157" t="str">
        <f>_xlfn.XLOOKUP(C5157,customers!$A$2:$A$5902,customers!$G$2:$G$5902,,0)</f>
        <v>East</v>
      </c>
      <c r="I5157" t="str">
        <f>_xlfn.XLOOKUP(C5157,customers!$A$2:$A$5902,customers!$E$2:$E$5902,,0)</f>
        <v>Stevenfort</v>
      </c>
      <c r="J5157" t="str">
        <f>INDEX(products!$B$2:$B$5902,MATCH(D5157,products!$A$2:$A$5902,0))</f>
        <v>OffSup</v>
      </c>
      <c r="K5157" t="str">
        <f>INDEX(products!$C$2:$C$5902,MATCH(D5157,products!$A$2:$A$5902,0))</f>
        <v>Bndrs</v>
      </c>
      <c r="L5157" s="3">
        <f>INDEX(products!$E$2:$E$5902,MATCH(D5157,products!$A$2:$A$5902,0))</f>
        <v>3561.64</v>
      </c>
      <c r="M5157">
        <f>_xlfn.XLOOKUP(D5157,products!$A$2:$A$5902,products!$F$2:$F$5902)</f>
        <v>5</v>
      </c>
      <c r="N5157" s="3">
        <f t="shared" si="80"/>
        <v>712.32799999999997</v>
      </c>
      <c r="O5157" s="3" t="str" cm="1">
        <f t="array" ref="O5157">_xlfn.IFS(J5157="Furn","Furniture",J5157="Tech","Technology",J5157="OffSup","Office Supplies")</f>
        <v>Office Supplies</v>
      </c>
      <c r="P5157" s="3" t="str" cm="1">
        <f t="array" ref="P5157">_xlfn.IFS(K5157="Bkcs","Bookcases",K5157="Phns","Phones",K5157="Acc","Accessories",K5157="Bndrs","Binders",K5157="Fstnrs","Fasteners")</f>
        <v>Binders</v>
      </c>
      <c r="Q5157" t="str">
        <f>IF(_xlfn.XLOOKUP(D5157,products!$A$2:$A$5902,products!$H$2:$H$5902,,0)=1,"Yes","No")</f>
        <v>Yes</v>
      </c>
    </row>
    <row r="5158" spans="1:17" x14ac:dyDescent="0.3">
      <c r="A5158" t="s">
        <v>30081</v>
      </c>
      <c r="B5158" s="4">
        <v>44905</v>
      </c>
      <c r="C5158" t="s">
        <v>30082</v>
      </c>
      <c r="D5158" t="s">
        <v>30085</v>
      </c>
      <c r="E5158" s="1">
        <v>45017</v>
      </c>
      <c r="F5158" t="s">
        <v>74</v>
      </c>
      <c r="G5158" t="str">
        <f>_xlfn.XLOOKUP(C5158,customers!$A$2:$A$5902,customers!$B$2:$B$5902,,0)</f>
        <v>Kimberly King</v>
      </c>
      <c r="H5158" t="str">
        <f>_xlfn.XLOOKUP(C5158,customers!$A$2:$A$5902,customers!$G$2:$G$5902,,0)</f>
        <v>South</v>
      </c>
      <c r="I5158" t="str">
        <f>_xlfn.XLOOKUP(C5158,customers!$A$2:$A$5902,customers!$E$2:$E$5902,,0)</f>
        <v>South Jessicaville</v>
      </c>
      <c r="J5158" t="str">
        <f>INDEX(products!$B$2:$B$5902,MATCH(D5158,products!$A$2:$A$5902,0))</f>
        <v>Furn</v>
      </c>
      <c r="K5158" t="str">
        <f>INDEX(products!$C$2:$C$5902,MATCH(D5158,products!$A$2:$A$5902,0))</f>
        <v>Fstnrs</v>
      </c>
      <c r="L5158" s="3">
        <f>INDEX(products!$E$2:$E$5902,MATCH(D5158,products!$A$2:$A$5902,0))</f>
        <v>3108.36</v>
      </c>
      <c r="M5158">
        <f>_xlfn.XLOOKUP(D5158,products!$A$2:$A$5902,products!$F$2:$F$5902)</f>
        <v>3</v>
      </c>
      <c r="N5158" s="3">
        <f t="shared" si="80"/>
        <v>1036.1200000000001</v>
      </c>
      <c r="O5158" s="3" t="str" cm="1">
        <f t="array" ref="O5158">_xlfn.IFS(J5158="Furn","Furniture",J5158="Tech","Technology",J5158="OffSup","Office Supplies")</f>
        <v>Furniture</v>
      </c>
      <c r="P5158" s="3" t="str" cm="1">
        <f t="array" ref="P5158">_xlfn.IFS(K5158="Bkcs","Bookcases",K5158="Phns","Phones",K5158="Acc","Accessories",K5158="Bndrs","Binders",K5158="Fstnrs","Fasteners")</f>
        <v>Fasteners</v>
      </c>
      <c r="Q5158" t="str">
        <f>IF(_xlfn.XLOOKUP(D5158,products!$A$2:$A$5902,products!$H$2:$H$5902,,0)=1,"Yes","No")</f>
        <v>No</v>
      </c>
    </row>
    <row r="5159" spans="1:17" x14ac:dyDescent="0.3">
      <c r="A5159" t="s">
        <v>30087</v>
      </c>
      <c r="B5159" s="4">
        <v>44343</v>
      </c>
      <c r="C5159" t="s">
        <v>30088</v>
      </c>
      <c r="D5159" t="s">
        <v>30090</v>
      </c>
      <c r="E5159" s="1">
        <v>44619</v>
      </c>
      <c r="F5159" t="s">
        <v>21</v>
      </c>
      <c r="G5159" t="str">
        <f>_xlfn.XLOOKUP(C5159,customers!$A$2:$A$5902,customers!$B$2:$B$5902,,0)</f>
        <v>Christopher Rodriguez</v>
      </c>
      <c r="H5159" t="str">
        <f>_xlfn.XLOOKUP(C5159,customers!$A$2:$A$5902,customers!$G$2:$G$5902,,0)</f>
        <v>North</v>
      </c>
      <c r="I5159" t="str">
        <f>_xlfn.XLOOKUP(C5159,customers!$A$2:$A$5902,customers!$E$2:$E$5902,,0)</f>
        <v>Murraybury</v>
      </c>
      <c r="J5159" t="str">
        <f>INDEX(products!$B$2:$B$5902,MATCH(D5159,products!$A$2:$A$5902,0))</f>
        <v>Tech</v>
      </c>
      <c r="K5159" t="str">
        <f>INDEX(products!$C$2:$C$5902,MATCH(D5159,products!$A$2:$A$5902,0))</f>
        <v>Bkcs</v>
      </c>
      <c r="L5159" s="3">
        <f>INDEX(products!$E$2:$E$5902,MATCH(D5159,products!$A$2:$A$5902,0))</f>
        <v>994.93</v>
      </c>
      <c r="M5159">
        <f>_xlfn.XLOOKUP(D5159,products!$A$2:$A$5902,products!$F$2:$F$5902)</f>
        <v>2</v>
      </c>
      <c r="N5159" s="3">
        <f t="shared" si="80"/>
        <v>497.46499999999997</v>
      </c>
      <c r="O5159" s="3" t="str" cm="1">
        <f t="array" ref="O5159">_xlfn.IFS(J5159="Furn","Furniture",J5159="Tech","Technology",J5159="OffSup","Office Supplies")</f>
        <v>Technology</v>
      </c>
      <c r="P5159" s="3" t="str" cm="1">
        <f t="array" ref="P5159">_xlfn.IFS(K5159="Bkcs","Bookcases",K5159="Phns","Phones",K5159="Acc","Accessories",K5159="Bndrs","Binders",K5159="Fstnrs","Fasteners")</f>
        <v>Bookcases</v>
      </c>
      <c r="Q5159" t="str">
        <f>IF(_xlfn.XLOOKUP(D5159,products!$A$2:$A$5902,products!$H$2:$H$5902,,0)=1,"Yes","No")</f>
        <v>No</v>
      </c>
    </row>
    <row r="5160" spans="1:17" x14ac:dyDescent="0.3">
      <c r="A5160" t="s">
        <v>30092</v>
      </c>
      <c r="B5160" s="4">
        <v>43693</v>
      </c>
      <c r="C5160" t="s">
        <v>30093</v>
      </c>
      <c r="D5160" t="s">
        <v>30096</v>
      </c>
      <c r="E5160" s="1">
        <v>43701</v>
      </c>
      <c r="F5160" t="s">
        <v>35</v>
      </c>
      <c r="G5160" t="str">
        <f>_xlfn.XLOOKUP(C5160,customers!$A$2:$A$5902,customers!$B$2:$B$5902,,0)</f>
        <v>Christopher Lopez</v>
      </c>
      <c r="H5160" t="str">
        <f>_xlfn.XLOOKUP(C5160,customers!$A$2:$A$5902,customers!$G$2:$G$5902,,0)</f>
        <v>East</v>
      </c>
      <c r="I5160" t="str">
        <f>_xlfn.XLOOKUP(C5160,customers!$A$2:$A$5902,customers!$E$2:$E$5902,,0)</f>
        <v>Candiceburgh</v>
      </c>
      <c r="J5160" t="str">
        <f>INDEX(products!$B$2:$B$5902,MATCH(D5160,products!$A$2:$A$5902,0))</f>
        <v>OffSup</v>
      </c>
      <c r="K5160" t="str">
        <f>INDEX(products!$C$2:$C$5902,MATCH(D5160,products!$A$2:$A$5902,0))</f>
        <v>Bkcs</v>
      </c>
      <c r="L5160" s="3">
        <f>INDEX(products!$E$2:$E$5902,MATCH(D5160,products!$A$2:$A$5902,0))</f>
        <v>4840.8999999999996</v>
      </c>
      <c r="M5160">
        <f>_xlfn.XLOOKUP(D5160,products!$A$2:$A$5902,products!$F$2:$F$5902)</f>
        <v>9</v>
      </c>
      <c r="N5160" s="3">
        <f t="shared" si="80"/>
        <v>537.87777777777774</v>
      </c>
      <c r="O5160" s="3" t="str" cm="1">
        <f t="array" ref="O5160">_xlfn.IFS(J5160="Furn","Furniture",J5160="Tech","Technology",J5160="OffSup","Office Supplies")</f>
        <v>Office Supplies</v>
      </c>
      <c r="P5160" s="3" t="str" cm="1">
        <f t="array" ref="P5160">_xlfn.IFS(K5160="Bkcs","Bookcases",K5160="Phns","Phones",K5160="Acc","Accessories",K5160="Bndrs","Binders",K5160="Fstnrs","Fasteners")</f>
        <v>Bookcases</v>
      </c>
      <c r="Q5160" t="str">
        <f>IF(_xlfn.XLOOKUP(D5160,products!$A$2:$A$5902,products!$H$2:$H$5902,,0)=1,"Yes","No")</f>
        <v>Yes</v>
      </c>
    </row>
    <row r="5161" spans="1:17" x14ac:dyDescent="0.3">
      <c r="A5161" t="s">
        <v>30098</v>
      </c>
      <c r="B5161" s="4">
        <v>44078</v>
      </c>
      <c r="C5161" t="s">
        <v>30099</v>
      </c>
      <c r="D5161" t="s">
        <v>30102</v>
      </c>
      <c r="E5161" s="1">
        <v>44307</v>
      </c>
      <c r="F5161" t="s">
        <v>35</v>
      </c>
      <c r="G5161" t="str">
        <f>_xlfn.XLOOKUP(C5161,customers!$A$2:$A$5902,customers!$B$2:$B$5902,,0)</f>
        <v>Amy Grant</v>
      </c>
      <c r="H5161" t="str">
        <f>_xlfn.XLOOKUP(C5161,customers!$A$2:$A$5902,customers!$G$2:$G$5902,,0)</f>
        <v>North</v>
      </c>
      <c r="I5161" t="str">
        <f>_xlfn.XLOOKUP(C5161,customers!$A$2:$A$5902,customers!$E$2:$E$5902,,0)</f>
        <v>Robinsonchester</v>
      </c>
      <c r="J5161" t="str">
        <f>INDEX(products!$B$2:$B$5902,MATCH(D5161,products!$A$2:$A$5902,0))</f>
        <v>Tech</v>
      </c>
      <c r="K5161" t="str">
        <f>INDEX(products!$C$2:$C$5902,MATCH(D5161,products!$A$2:$A$5902,0))</f>
        <v>Phns</v>
      </c>
      <c r="L5161" s="3">
        <f>INDEX(products!$E$2:$E$5902,MATCH(D5161,products!$A$2:$A$5902,0))</f>
        <v>4428.24</v>
      </c>
      <c r="M5161">
        <f>_xlfn.XLOOKUP(D5161,products!$A$2:$A$5902,products!$F$2:$F$5902)</f>
        <v>1</v>
      </c>
      <c r="N5161" s="3">
        <f t="shared" si="80"/>
        <v>4428.24</v>
      </c>
      <c r="O5161" s="3" t="str" cm="1">
        <f t="array" ref="O5161">_xlfn.IFS(J5161="Furn","Furniture",J5161="Tech","Technology",J5161="OffSup","Office Supplies")</f>
        <v>Technology</v>
      </c>
      <c r="P5161" s="3" t="str" cm="1">
        <f t="array" ref="P5161">_xlfn.IFS(K5161="Bkcs","Bookcases",K5161="Phns","Phones",K5161="Acc","Accessories",K5161="Bndrs","Binders",K5161="Fstnrs","Fasteners")</f>
        <v>Phones</v>
      </c>
      <c r="Q5161" t="str">
        <f>IF(_xlfn.XLOOKUP(D5161,products!$A$2:$A$5902,products!$H$2:$H$5902,,0)=1,"Yes","No")</f>
        <v>No</v>
      </c>
    </row>
    <row r="5162" spans="1:17" x14ac:dyDescent="0.3">
      <c r="A5162" t="s">
        <v>30104</v>
      </c>
      <c r="B5162" s="4">
        <v>43969</v>
      </c>
      <c r="C5162" t="s">
        <v>30105</v>
      </c>
      <c r="D5162" t="s">
        <v>30108</v>
      </c>
      <c r="E5162" s="1">
        <v>44217</v>
      </c>
      <c r="F5162" t="s">
        <v>74</v>
      </c>
      <c r="G5162" t="str">
        <f>_xlfn.XLOOKUP(C5162,customers!$A$2:$A$5902,customers!$B$2:$B$5902,,0)</f>
        <v>Stephen Norris</v>
      </c>
      <c r="H5162" t="str">
        <f>_xlfn.XLOOKUP(C5162,customers!$A$2:$A$5902,customers!$G$2:$G$5902,,0)</f>
        <v>East</v>
      </c>
      <c r="I5162" t="str">
        <f>_xlfn.XLOOKUP(C5162,customers!$A$2:$A$5902,customers!$E$2:$E$5902,,0)</f>
        <v>East Sandra</v>
      </c>
      <c r="J5162" t="str">
        <f>INDEX(products!$B$2:$B$5902,MATCH(D5162,products!$A$2:$A$5902,0))</f>
        <v>Tech</v>
      </c>
      <c r="K5162" t="str">
        <f>INDEX(products!$C$2:$C$5902,MATCH(D5162,products!$A$2:$A$5902,0))</f>
        <v>Bndrs</v>
      </c>
      <c r="L5162" s="3">
        <f>INDEX(products!$E$2:$E$5902,MATCH(D5162,products!$A$2:$A$5902,0))</f>
        <v>3124.28</v>
      </c>
      <c r="M5162">
        <f>_xlfn.XLOOKUP(D5162,products!$A$2:$A$5902,products!$F$2:$F$5902)</f>
        <v>8</v>
      </c>
      <c r="N5162" s="3">
        <f t="shared" si="80"/>
        <v>390.53500000000003</v>
      </c>
      <c r="O5162" s="3" t="str" cm="1">
        <f t="array" ref="O5162">_xlfn.IFS(J5162="Furn","Furniture",J5162="Tech","Technology",J5162="OffSup","Office Supplies")</f>
        <v>Technology</v>
      </c>
      <c r="P5162" s="3" t="str" cm="1">
        <f t="array" ref="P5162">_xlfn.IFS(K5162="Bkcs","Bookcases",K5162="Phns","Phones",K5162="Acc","Accessories",K5162="Bndrs","Binders",K5162="Fstnrs","Fasteners")</f>
        <v>Binders</v>
      </c>
      <c r="Q5162" t="str">
        <f>IF(_xlfn.XLOOKUP(D5162,products!$A$2:$A$5902,products!$H$2:$H$5902,,0)=1,"Yes","No")</f>
        <v>Yes</v>
      </c>
    </row>
    <row r="5163" spans="1:17" x14ac:dyDescent="0.3">
      <c r="A5163" t="s">
        <v>30110</v>
      </c>
      <c r="B5163" s="4">
        <v>44367</v>
      </c>
      <c r="C5163" t="s">
        <v>30111</v>
      </c>
      <c r="D5163" t="s">
        <v>30114</v>
      </c>
      <c r="E5163" s="1">
        <v>44639</v>
      </c>
      <c r="F5163" t="s">
        <v>35</v>
      </c>
      <c r="G5163" t="str">
        <f>_xlfn.XLOOKUP(C5163,customers!$A$2:$A$5902,customers!$B$2:$B$5902,,0)</f>
        <v>Anthony Petty</v>
      </c>
      <c r="H5163" t="str">
        <f>_xlfn.XLOOKUP(C5163,customers!$A$2:$A$5902,customers!$G$2:$G$5902,,0)</f>
        <v>South</v>
      </c>
      <c r="I5163" t="str">
        <f>_xlfn.XLOOKUP(C5163,customers!$A$2:$A$5902,customers!$E$2:$E$5902,,0)</f>
        <v>Burtonfort</v>
      </c>
      <c r="J5163" t="str">
        <f>INDEX(products!$B$2:$B$5902,MATCH(D5163,products!$A$2:$A$5902,0))</f>
        <v>Tech</v>
      </c>
      <c r="K5163" t="str">
        <f>INDEX(products!$C$2:$C$5902,MATCH(D5163,products!$A$2:$A$5902,0))</f>
        <v>Acc</v>
      </c>
      <c r="L5163" s="3">
        <f>INDEX(products!$E$2:$E$5902,MATCH(D5163,products!$A$2:$A$5902,0))</f>
        <v>189.31</v>
      </c>
      <c r="M5163">
        <f>_xlfn.XLOOKUP(D5163,products!$A$2:$A$5902,products!$F$2:$F$5902)</f>
        <v>8</v>
      </c>
      <c r="N5163" s="3">
        <f t="shared" si="80"/>
        <v>23.66375</v>
      </c>
      <c r="O5163" s="3" t="str" cm="1">
        <f t="array" ref="O5163">_xlfn.IFS(J5163="Furn","Furniture",J5163="Tech","Technology",J5163="OffSup","Office Supplies")</f>
        <v>Technology</v>
      </c>
      <c r="P5163" s="3" t="str" cm="1">
        <f t="array" ref="P5163">_xlfn.IFS(K5163="Bkcs","Bookcases",K5163="Phns","Phones",K5163="Acc","Accessories",K5163="Bndrs","Binders",K5163="Fstnrs","Fasteners")</f>
        <v>Accessories</v>
      </c>
      <c r="Q5163" t="str">
        <f>IF(_xlfn.XLOOKUP(D5163,products!$A$2:$A$5902,products!$H$2:$H$5902,,0)=1,"Yes","No")</f>
        <v>Yes</v>
      </c>
    </row>
    <row r="5164" spans="1:17" x14ac:dyDescent="0.3">
      <c r="A5164" t="s">
        <v>30116</v>
      </c>
      <c r="B5164" s="4">
        <v>44755</v>
      </c>
      <c r="C5164" t="s">
        <v>30117</v>
      </c>
      <c r="D5164" t="s">
        <v>30120</v>
      </c>
      <c r="E5164" s="1">
        <v>44950</v>
      </c>
      <c r="F5164" t="s">
        <v>74</v>
      </c>
      <c r="G5164" t="str">
        <f>_xlfn.XLOOKUP(C5164,customers!$A$2:$A$5902,customers!$B$2:$B$5902,,0)</f>
        <v>Alvin Vargas</v>
      </c>
      <c r="H5164" t="str">
        <f>_xlfn.XLOOKUP(C5164,customers!$A$2:$A$5902,customers!$G$2:$G$5902,,0)</f>
        <v>West</v>
      </c>
      <c r="I5164" t="str">
        <f>_xlfn.XLOOKUP(C5164,customers!$A$2:$A$5902,customers!$E$2:$E$5902,,0)</f>
        <v>Colechester</v>
      </c>
      <c r="J5164" t="str">
        <f>INDEX(products!$B$2:$B$5902,MATCH(D5164,products!$A$2:$A$5902,0))</f>
        <v>Furn</v>
      </c>
      <c r="K5164" t="str">
        <f>INDEX(products!$C$2:$C$5902,MATCH(D5164,products!$A$2:$A$5902,0))</f>
        <v>Phns</v>
      </c>
      <c r="L5164" s="3">
        <f>INDEX(products!$E$2:$E$5902,MATCH(D5164,products!$A$2:$A$5902,0))</f>
        <v>601.83000000000004</v>
      </c>
      <c r="M5164">
        <f>_xlfn.XLOOKUP(D5164,products!$A$2:$A$5902,products!$F$2:$F$5902)</f>
        <v>5</v>
      </c>
      <c r="N5164" s="3">
        <f t="shared" si="80"/>
        <v>120.36600000000001</v>
      </c>
      <c r="O5164" s="3" t="str" cm="1">
        <f t="array" ref="O5164">_xlfn.IFS(J5164="Furn","Furniture",J5164="Tech","Technology",J5164="OffSup","Office Supplies")</f>
        <v>Furniture</v>
      </c>
      <c r="P5164" s="3" t="str" cm="1">
        <f t="array" ref="P5164">_xlfn.IFS(K5164="Bkcs","Bookcases",K5164="Phns","Phones",K5164="Acc","Accessories",K5164="Bndrs","Binders",K5164="Fstnrs","Fasteners")</f>
        <v>Phones</v>
      </c>
      <c r="Q5164" t="str">
        <f>IF(_xlfn.XLOOKUP(D5164,products!$A$2:$A$5902,products!$H$2:$H$5902,,0)=1,"Yes","No")</f>
        <v>Yes</v>
      </c>
    </row>
    <row r="5165" spans="1:17" x14ac:dyDescent="0.3">
      <c r="A5165" t="s">
        <v>30122</v>
      </c>
      <c r="B5165" s="4">
        <v>43616</v>
      </c>
      <c r="C5165" t="s">
        <v>30123</v>
      </c>
      <c r="D5165" t="s">
        <v>30126</v>
      </c>
      <c r="E5165" s="1">
        <v>43913</v>
      </c>
      <c r="F5165" t="s">
        <v>74</v>
      </c>
      <c r="G5165" t="str">
        <f>_xlfn.XLOOKUP(C5165,customers!$A$2:$A$5902,customers!$B$2:$B$5902,,0)</f>
        <v>Cory Rivera</v>
      </c>
      <c r="H5165" t="str">
        <f>_xlfn.XLOOKUP(C5165,customers!$A$2:$A$5902,customers!$G$2:$G$5902,,0)</f>
        <v>East</v>
      </c>
      <c r="I5165" t="str">
        <f>_xlfn.XLOOKUP(C5165,customers!$A$2:$A$5902,customers!$E$2:$E$5902,,0)</f>
        <v>Richardsonberg</v>
      </c>
      <c r="J5165" t="str">
        <f>INDEX(products!$B$2:$B$5902,MATCH(D5165,products!$A$2:$A$5902,0))</f>
        <v>OffSup</v>
      </c>
      <c r="K5165" t="str">
        <f>INDEX(products!$C$2:$C$5902,MATCH(D5165,products!$A$2:$A$5902,0))</f>
        <v>Bndrs</v>
      </c>
      <c r="L5165" s="3">
        <f>INDEX(products!$E$2:$E$5902,MATCH(D5165,products!$A$2:$A$5902,0))</f>
        <v>4903.33</v>
      </c>
      <c r="M5165">
        <f>_xlfn.XLOOKUP(D5165,products!$A$2:$A$5902,products!$F$2:$F$5902)</f>
        <v>4</v>
      </c>
      <c r="N5165" s="3">
        <f t="shared" si="80"/>
        <v>1225.8325</v>
      </c>
      <c r="O5165" s="3" t="str" cm="1">
        <f t="array" ref="O5165">_xlfn.IFS(J5165="Furn","Furniture",J5165="Tech","Technology",J5165="OffSup","Office Supplies")</f>
        <v>Office Supplies</v>
      </c>
      <c r="P5165" s="3" t="str" cm="1">
        <f t="array" ref="P5165">_xlfn.IFS(K5165="Bkcs","Bookcases",K5165="Phns","Phones",K5165="Acc","Accessories",K5165="Bndrs","Binders",K5165="Fstnrs","Fasteners")</f>
        <v>Binders</v>
      </c>
      <c r="Q5165" t="str">
        <f>IF(_xlfn.XLOOKUP(D5165,products!$A$2:$A$5902,products!$H$2:$H$5902,,0)=1,"Yes","No")</f>
        <v>No</v>
      </c>
    </row>
    <row r="5166" spans="1:17" x14ac:dyDescent="0.3">
      <c r="A5166" t="s">
        <v>30128</v>
      </c>
      <c r="B5166" s="4">
        <v>44573</v>
      </c>
      <c r="C5166" t="s">
        <v>30129</v>
      </c>
      <c r="D5166" t="s">
        <v>30132</v>
      </c>
      <c r="E5166" s="1">
        <v>44582</v>
      </c>
      <c r="F5166" t="s">
        <v>74</v>
      </c>
      <c r="G5166" t="str">
        <f>_xlfn.XLOOKUP(C5166,customers!$A$2:$A$5902,customers!$B$2:$B$5902,,0)</f>
        <v>Charles Edwards</v>
      </c>
      <c r="H5166" t="str">
        <f>_xlfn.XLOOKUP(C5166,customers!$A$2:$A$5902,customers!$G$2:$G$5902,,0)</f>
        <v>North</v>
      </c>
      <c r="I5166" t="str">
        <f>_xlfn.XLOOKUP(C5166,customers!$A$2:$A$5902,customers!$E$2:$E$5902,,0)</f>
        <v>South Denisetown</v>
      </c>
      <c r="J5166" t="str">
        <f>INDEX(products!$B$2:$B$5902,MATCH(D5166,products!$A$2:$A$5902,0))</f>
        <v>Tech</v>
      </c>
      <c r="K5166" t="str">
        <f>INDEX(products!$C$2:$C$5902,MATCH(D5166,products!$A$2:$A$5902,0))</f>
        <v>Phns</v>
      </c>
      <c r="L5166" s="3">
        <f>INDEX(products!$E$2:$E$5902,MATCH(D5166,products!$A$2:$A$5902,0))</f>
        <v>1632.82</v>
      </c>
      <c r="M5166">
        <f>_xlfn.XLOOKUP(D5166,products!$A$2:$A$5902,products!$F$2:$F$5902)</f>
        <v>1</v>
      </c>
      <c r="N5166" s="3">
        <f t="shared" si="80"/>
        <v>1632.82</v>
      </c>
      <c r="O5166" s="3" t="str" cm="1">
        <f t="array" ref="O5166">_xlfn.IFS(J5166="Furn","Furniture",J5166="Tech","Technology",J5166="OffSup","Office Supplies")</f>
        <v>Technology</v>
      </c>
      <c r="P5166" s="3" t="str" cm="1">
        <f t="array" ref="P5166">_xlfn.IFS(K5166="Bkcs","Bookcases",K5166="Phns","Phones",K5166="Acc","Accessories",K5166="Bndrs","Binders",K5166="Fstnrs","Fasteners")</f>
        <v>Phones</v>
      </c>
      <c r="Q5166" t="str">
        <f>IF(_xlfn.XLOOKUP(D5166,products!$A$2:$A$5902,products!$H$2:$H$5902,,0)=1,"Yes","No")</f>
        <v>Yes</v>
      </c>
    </row>
    <row r="5167" spans="1:17" x14ac:dyDescent="0.3">
      <c r="A5167" t="s">
        <v>30134</v>
      </c>
      <c r="B5167" s="4">
        <v>44914</v>
      </c>
      <c r="C5167" t="s">
        <v>30135</v>
      </c>
      <c r="D5167" t="s">
        <v>30137</v>
      </c>
      <c r="E5167" s="1">
        <v>45127</v>
      </c>
      <c r="F5167" t="s">
        <v>74</v>
      </c>
      <c r="G5167" t="str">
        <f>_xlfn.XLOOKUP(C5167,customers!$A$2:$A$5902,customers!$B$2:$B$5902,,0)</f>
        <v>Mr. Alexander Gill</v>
      </c>
      <c r="H5167" t="str">
        <f>_xlfn.XLOOKUP(C5167,customers!$A$2:$A$5902,customers!$G$2:$G$5902,,0)</f>
        <v>North</v>
      </c>
      <c r="I5167" t="str">
        <f>_xlfn.XLOOKUP(C5167,customers!$A$2:$A$5902,customers!$E$2:$E$5902,,0)</f>
        <v>East Eric</v>
      </c>
      <c r="J5167" t="str">
        <f>INDEX(products!$B$2:$B$5902,MATCH(D5167,products!$A$2:$A$5902,0))</f>
        <v>Furn</v>
      </c>
      <c r="K5167" t="str">
        <f>INDEX(products!$C$2:$C$5902,MATCH(D5167,products!$A$2:$A$5902,0))</f>
        <v>Bkcs</v>
      </c>
      <c r="L5167" s="3">
        <f>INDEX(products!$E$2:$E$5902,MATCH(D5167,products!$A$2:$A$5902,0))</f>
        <v>4999.29</v>
      </c>
      <c r="M5167">
        <f>_xlfn.XLOOKUP(D5167,products!$A$2:$A$5902,products!$F$2:$F$5902)</f>
        <v>9</v>
      </c>
      <c r="N5167" s="3">
        <f t="shared" si="80"/>
        <v>555.47666666666669</v>
      </c>
      <c r="O5167" s="3" t="str" cm="1">
        <f t="array" ref="O5167">_xlfn.IFS(J5167="Furn","Furniture",J5167="Tech","Technology",J5167="OffSup","Office Supplies")</f>
        <v>Furniture</v>
      </c>
      <c r="P5167" s="3" t="str" cm="1">
        <f t="array" ref="P5167">_xlfn.IFS(K5167="Bkcs","Bookcases",K5167="Phns","Phones",K5167="Acc","Accessories",K5167="Bndrs","Binders",K5167="Fstnrs","Fasteners")</f>
        <v>Bookcases</v>
      </c>
      <c r="Q5167" t="str">
        <f>IF(_xlfn.XLOOKUP(D5167,products!$A$2:$A$5902,products!$H$2:$H$5902,,0)=1,"Yes","No")</f>
        <v>No</v>
      </c>
    </row>
    <row r="5168" spans="1:17" x14ac:dyDescent="0.3">
      <c r="A5168" t="s">
        <v>30139</v>
      </c>
      <c r="B5168" s="4">
        <v>43988</v>
      </c>
      <c r="C5168" t="s">
        <v>30140</v>
      </c>
      <c r="D5168" t="s">
        <v>30142</v>
      </c>
      <c r="E5168" s="1">
        <v>44063</v>
      </c>
      <c r="F5168" t="s">
        <v>21</v>
      </c>
      <c r="G5168" t="str">
        <f>_xlfn.XLOOKUP(C5168,customers!$A$2:$A$5902,customers!$B$2:$B$5902,,0)</f>
        <v>Michael Hoover</v>
      </c>
      <c r="H5168" t="str">
        <f>_xlfn.XLOOKUP(C5168,customers!$A$2:$A$5902,customers!$G$2:$G$5902,,0)</f>
        <v>South</v>
      </c>
      <c r="I5168" t="str">
        <f>_xlfn.XLOOKUP(C5168,customers!$A$2:$A$5902,customers!$E$2:$E$5902,,0)</f>
        <v>Elizabethchester</v>
      </c>
      <c r="J5168" t="str">
        <f>INDEX(products!$B$2:$B$5902,MATCH(D5168,products!$A$2:$A$5902,0))</f>
        <v>OffSup</v>
      </c>
      <c r="K5168" t="str">
        <f>INDEX(products!$C$2:$C$5902,MATCH(D5168,products!$A$2:$A$5902,0))</f>
        <v>Bndrs</v>
      </c>
      <c r="L5168" s="3">
        <f>INDEX(products!$E$2:$E$5902,MATCH(D5168,products!$A$2:$A$5902,0))</f>
        <v>3340.95</v>
      </c>
      <c r="M5168">
        <f>_xlfn.XLOOKUP(D5168,products!$A$2:$A$5902,products!$F$2:$F$5902)</f>
        <v>6</v>
      </c>
      <c r="N5168" s="3">
        <f t="shared" si="80"/>
        <v>556.82499999999993</v>
      </c>
      <c r="O5168" s="3" t="str" cm="1">
        <f t="array" ref="O5168">_xlfn.IFS(J5168="Furn","Furniture",J5168="Tech","Technology",J5168="OffSup","Office Supplies")</f>
        <v>Office Supplies</v>
      </c>
      <c r="P5168" s="3" t="str" cm="1">
        <f t="array" ref="P5168">_xlfn.IFS(K5168="Bkcs","Bookcases",K5168="Phns","Phones",K5168="Acc","Accessories",K5168="Bndrs","Binders",K5168="Fstnrs","Fasteners")</f>
        <v>Binders</v>
      </c>
      <c r="Q5168" t="str">
        <f>IF(_xlfn.XLOOKUP(D5168,products!$A$2:$A$5902,products!$H$2:$H$5902,,0)=1,"Yes","No")</f>
        <v>Yes</v>
      </c>
    </row>
    <row r="5169" spans="1:17" x14ac:dyDescent="0.3">
      <c r="A5169" t="s">
        <v>30144</v>
      </c>
      <c r="B5169" s="4">
        <v>44645</v>
      </c>
      <c r="C5169" t="s">
        <v>30145</v>
      </c>
      <c r="D5169" t="s">
        <v>30148</v>
      </c>
      <c r="E5169" s="1">
        <v>44885</v>
      </c>
      <c r="F5169" t="s">
        <v>35</v>
      </c>
      <c r="G5169" t="str">
        <f>_xlfn.XLOOKUP(C5169,customers!$A$2:$A$5902,customers!$B$2:$B$5902,,0)</f>
        <v>Michelle Wang</v>
      </c>
      <c r="H5169" t="str">
        <f>_xlfn.XLOOKUP(C5169,customers!$A$2:$A$5902,customers!$G$2:$G$5902,,0)</f>
        <v>South</v>
      </c>
      <c r="I5169" t="str">
        <f>_xlfn.XLOOKUP(C5169,customers!$A$2:$A$5902,customers!$E$2:$E$5902,,0)</f>
        <v>Hinesshire</v>
      </c>
      <c r="J5169" t="str">
        <f>INDEX(products!$B$2:$B$5902,MATCH(D5169,products!$A$2:$A$5902,0))</f>
        <v>OffSup</v>
      </c>
      <c r="K5169" t="str">
        <f>INDEX(products!$C$2:$C$5902,MATCH(D5169,products!$A$2:$A$5902,0))</f>
        <v>Acc</v>
      </c>
      <c r="L5169" s="3">
        <f>INDEX(products!$E$2:$E$5902,MATCH(D5169,products!$A$2:$A$5902,0))</f>
        <v>2773.83</v>
      </c>
      <c r="M5169">
        <f>_xlfn.XLOOKUP(D5169,products!$A$2:$A$5902,products!$F$2:$F$5902)</f>
        <v>1</v>
      </c>
      <c r="N5169" s="3">
        <f t="shared" si="80"/>
        <v>2773.83</v>
      </c>
      <c r="O5169" s="3" t="str" cm="1">
        <f t="array" ref="O5169">_xlfn.IFS(J5169="Furn","Furniture",J5169="Tech","Technology",J5169="OffSup","Office Supplies")</f>
        <v>Office Supplies</v>
      </c>
      <c r="P5169" s="3" t="str" cm="1">
        <f t="array" ref="P5169">_xlfn.IFS(K5169="Bkcs","Bookcases",K5169="Phns","Phones",K5169="Acc","Accessories",K5169="Bndrs","Binders",K5169="Fstnrs","Fasteners")</f>
        <v>Accessories</v>
      </c>
      <c r="Q5169" t="str">
        <f>IF(_xlfn.XLOOKUP(D5169,products!$A$2:$A$5902,products!$H$2:$H$5902,,0)=1,"Yes","No")</f>
        <v>No</v>
      </c>
    </row>
    <row r="5170" spans="1:17" x14ac:dyDescent="0.3">
      <c r="A5170" t="s">
        <v>30150</v>
      </c>
      <c r="B5170" s="4">
        <v>43604</v>
      </c>
      <c r="C5170" t="s">
        <v>30151</v>
      </c>
      <c r="D5170" t="s">
        <v>30154</v>
      </c>
      <c r="E5170" s="1">
        <v>43697</v>
      </c>
      <c r="F5170" t="s">
        <v>74</v>
      </c>
      <c r="G5170" t="str">
        <f>_xlfn.XLOOKUP(C5170,customers!$A$2:$A$5902,customers!$B$2:$B$5902,,0)</f>
        <v>Logan Baker</v>
      </c>
      <c r="H5170" t="str">
        <f>_xlfn.XLOOKUP(C5170,customers!$A$2:$A$5902,customers!$G$2:$G$5902,,0)</f>
        <v>North</v>
      </c>
      <c r="I5170" t="str">
        <f>_xlfn.XLOOKUP(C5170,customers!$A$2:$A$5902,customers!$E$2:$E$5902,,0)</f>
        <v>East Karenburgh</v>
      </c>
      <c r="J5170" t="str">
        <f>INDEX(products!$B$2:$B$5902,MATCH(D5170,products!$A$2:$A$5902,0))</f>
        <v>Furn</v>
      </c>
      <c r="K5170" t="str">
        <f>INDEX(products!$C$2:$C$5902,MATCH(D5170,products!$A$2:$A$5902,0))</f>
        <v>Acc</v>
      </c>
      <c r="L5170" s="3">
        <f>INDEX(products!$E$2:$E$5902,MATCH(D5170,products!$A$2:$A$5902,0))</f>
        <v>1043.6099999999999</v>
      </c>
      <c r="M5170">
        <f>_xlfn.XLOOKUP(D5170,products!$A$2:$A$5902,products!$F$2:$F$5902)</f>
        <v>7</v>
      </c>
      <c r="N5170" s="3">
        <f t="shared" si="80"/>
        <v>149.08714285714285</v>
      </c>
      <c r="O5170" s="3" t="str" cm="1">
        <f t="array" ref="O5170">_xlfn.IFS(J5170="Furn","Furniture",J5170="Tech","Technology",J5170="OffSup","Office Supplies")</f>
        <v>Furniture</v>
      </c>
      <c r="P5170" s="3" t="str" cm="1">
        <f t="array" ref="P5170">_xlfn.IFS(K5170="Bkcs","Bookcases",K5170="Phns","Phones",K5170="Acc","Accessories",K5170="Bndrs","Binders",K5170="Fstnrs","Fasteners")</f>
        <v>Accessories</v>
      </c>
      <c r="Q5170" t="str">
        <f>IF(_xlfn.XLOOKUP(D5170,products!$A$2:$A$5902,products!$H$2:$H$5902,,0)=1,"Yes","No")</f>
        <v>Yes</v>
      </c>
    </row>
    <row r="5171" spans="1:17" x14ac:dyDescent="0.3">
      <c r="A5171" t="s">
        <v>30156</v>
      </c>
      <c r="B5171" s="4">
        <v>43544</v>
      </c>
      <c r="C5171" t="s">
        <v>30157</v>
      </c>
      <c r="D5171" t="s">
        <v>30160</v>
      </c>
      <c r="E5171" s="1">
        <v>43791</v>
      </c>
      <c r="F5171" t="s">
        <v>35</v>
      </c>
      <c r="G5171" t="str">
        <f>_xlfn.XLOOKUP(C5171,customers!$A$2:$A$5902,customers!$B$2:$B$5902,,0)</f>
        <v>Daniel Velez</v>
      </c>
      <c r="H5171" t="str">
        <f>_xlfn.XLOOKUP(C5171,customers!$A$2:$A$5902,customers!$G$2:$G$5902,,0)</f>
        <v>East</v>
      </c>
      <c r="I5171" t="str">
        <f>_xlfn.XLOOKUP(C5171,customers!$A$2:$A$5902,customers!$E$2:$E$5902,,0)</f>
        <v>East Aaronborough</v>
      </c>
      <c r="J5171" t="str">
        <f>INDEX(products!$B$2:$B$5902,MATCH(D5171,products!$A$2:$A$5902,0))</f>
        <v>Tech</v>
      </c>
      <c r="K5171" t="str">
        <f>INDEX(products!$C$2:$C$5902,MATCH(D5171,products!$A$2:$A$5902,0))</f>
        <v>Phns</v>
      </c>
      <c r="L5171" s="3">
        <f>INDEX(products!$E$2:$E$5902,MATCH(D5171,products!$A$2:$A$5902,0))</f>
        <v>2290.04</v>
      </c>
      <c r="M5171">
        <f>_xlfn.XLOOKUP(D5171,products!$A$2:$A$5902,products!$F$2:$F$5902)</f>
        <v>8</v>
      </c>
      <c r="N5171" s="3">
        <f t="shared" si="80"/>
        <v>286.255</v>
      </c>
      <c r="O5171" s="3" t="str" cm="1">
        <f t="array" ref="O5171">_xlfn.IFS(J5171="Furn","Furniture",J5171="Tech","Technology",J5171="OffSup","Office Supplies")</f>
        <v>Technology</v>
      </c>
      <c r="P5171" s="3" t="str" cm="1">
        <f t="array" ref="P5171">_xlfn.IFS(K5171="Bkcs","Bookcases",K5171="Phns","Phones",K5171="Acc","Accessories",K5171="Bndrs","Binders",K5171="Fstnrs","Fasteners")</f>
        <v>Phones</v>
      </c>
      <c r="Q5171" t="str">
        <f>IF(_xlfn.XLOOKUP(D5171,products!$A$2:$A$5902,products!$H$2:$H$5902,,0)=1,"Yes","No")</f>
        <v>No</v>
      </c>
    </row>
    <row r="5172" spans="1:17" x14ac:dyDescent="0.3">
      <c r="A5172" t="s">
        <v>30162</v>
      </c>
      <c r="B5172" s="4">
        <v>44979</v>
      </c>
      <c r="C5172" t="s">
        <v>30163</v>
      </c>
      <c r="D5172" t="s">
        <v>30166</v>
      </c>
      <c r="E5172" s="1">
        <v>45016</v>
      </c>
      <c r="F5172" t="s">
        <v>21</v>
      </c>
      <c r="G5172" t="str">
        <f>_xlfn.XLOOKUP(C5172,customers!$A$2:$A$5902,customers!$B$2:$B$5902,,0)</f>
        <v>Mr. Joshua Rogers IV</v>
      </c>
      <c r="H5172" t="str">
        <f>_xlfn.XLOOKUP(C5172,customers!$A$2:$A$5902,customers!$G$2:$G$5902,,0)</f>
        <v>North</v>
      </c>
      <c r="I5172" t="str">
        <f>_xlfn.XLOOKUP(C5172,customers!$A$2:$A$5902,customers!$E$2:$E$5902,,0)</f>
        <v>Port Davidchester</v>
      </c>
      <c r="J5172" t="str">
        <f>INDEX(products!$B$2:$B$5902,MATCH(D5172,products!$A$2:$A$5902,0))</f>
        <v>Tech</v>
      </c>
      <c r="K5172" t="str">
        <f>INDEX(products!$C$2:$C$5902,MATCH(D5172,products!$A$2:$A$5902,0))</f>
        <v>Bndrs</v>
      </c>
      <c r="L5172" s="3">
        <f>INDEX(products!$E$2:$E$5902,MATCH(D5172,products!$A$2:$A$5902,0))</f>
        <v>2192.7800000000002</v>
      </c>
      <c r="M5172">
        <f>_xlfn.XLOOKUP(D5172,products!$A$2:$A$5902,products!$F$2:$F$5902)</f>
        <v>7</v>
      </c>
      <c r="N5172" s="3">
        <f t="shared" si="80"/>
        <v>313.25428571428574</v>
      </c>
      <c r="O5172" s="3" t="str" cm="1">
        <f t="array" ref="O5172">_xlfn.IFS(J5172="Furn","Furniture",J5172="Tech","Technology",J5172="OffSup","Office Supplies")</f>
        <v>Technology</v>
      </c>
      <c r="P5172" s="3" t="str" cm="1">
        <f t="array" ref="P5172">_xlfn.IFS(K5172="Bkcs","Bookcases",K5172="Phns","Phones",K5172="Acc","Accessories",K5172="Bndrs","Binders",K5172="Fstnrs","Fasteners")</f>
        <v>Binders</v>
      </c>
      <c r="Q5172" t="str">
        <f>IF(_xlfn.XLOOKUP(D5172,products!$A$2:$A$5902,products!$H$2:$H$5902,,0)=1,"Yes","No")</f>
        <v>No</v>
      </c>
    </row>
    <row r="5173" spans="1:17" x14ac:dyDescent="0.3">
      <c r="A5173" t="s">
        <v>30168</v>
      </c>
      <c r="B5173" s="4">
        <v>44476</v>
      </c>
      <c r="C5173" t="s">
        <v>30169</v>
      </c>
      <c r="D5173" t="s">
        <v>30171</v>
      </c>
      <c r="E5173" s="1">
        <v>44643</v>
      </c>
      <c r="F5173" t="s">
        <v>74</v>
      </c>
      <c r="G5173" t="str">
        <f>_xlfn.XLOOKUP(C5173,customers!$A$2:$A$5902,customers!$B$2:$B$5902,,0)</f>
        <v>Jordan Jackson</v>
      </c>
      <c r="H5173" t="str">
        <f>_xlfn.XLOOKUP(C5173,customers!$A$2:$A$5902,customers!$G$2:$G$5902,,0)</f>
        <v>East</v>
      </c>
      <c r="I5173" t="str">
        <f>_xlfn.XLOOKUP(C5173,customers!$A$2:$A$5902,customers!$E$2:$E$5902,,0)</f>
        <v>Lake Robert</v>
      </c>
      <c r="J5173" t="str">
        <f>INDEX(products!$B$2:$B$5902,MATCH(D5173,products!$A$2:$A$5902,0))</f>
        <v>Tech</v>
      </c>
      <c r="K5173" t="str">
        <f>INDEX(products!$C$2:$C$5902,MATCH(D5173,products!$A$2:$A$5902,0))</f>
        <v>Phns</v>
      </c>
      <c r="L5173" s="3">
        <f>INDEX(products!$E$2:$E$5902,MATCH(D5173,products!$A$2:$A$5902,0))</f>
        <v>4878.3</v>
      </c>
      <c r="M5173">
        <f>_xlfn.XLOOKUP(D5173,products!$A$2:$A$5902,products!$F$2:$F$5902)</f>
        <v>6</v>
      </c>
      <c r="N5173" s="3">
        <f t="shared" si="80"/>
        <v>813.05000000000007</v>
      </c>
      <c r="O5173" s="3" t="str" cm="1">
        <f t="array" ref="O5173">_xlfn.IFS(J5173="Furn","Furniture",J5173="Tech","Technology",J5173="OffSup","Office Supplies")</f>
        <v>Technology</v>
      </c>
      <c r="P5173" s="3" t="str" cm="1">
        <f t="array" ref="P5173">_xlfn.IFS(K5173="Bkcs","Bookcases",K5173="Phns","Phones",K5173="Acc","Accessories",K5173="Bndrs","Binders",K5173="Fstnrs","Fasteners")</f>
        <v>Phones</v>
      </c>
      <c r="Q5173" t="str">
        <f>IF(_xlfn.XLOOKUP(D5173,products!$A$2:$A$5902,products!$H$2:$H$5902,,0)=1,"Yes","No")</f>
        <v>Yes</v>
      </c>
    </row>
    <row r="5174" spans="1:17" x14ac:dyDescent="0.3">
      <c r="A5174" t="s">
        <v>30173</v>
      </c>
      <c r="B5174" s="4">
        <v>44603</v>
      </c>
      <c r="C5174" t="s">
        <v>30174</v>
      </c>
      <c r="D5174" t="s">
        <v>30177</v>
      </c>
      <c r="E5174" s="1">
        <v>44641</v>
      </c>
      <c r="F5174" t="s">
        <v>35</v>
      </c>
      <c r="G5174" t="str">
        <f>_xlfn.XLOOKUP(C5174,customers!$A$2:$A$5902,customers!$B$2:$B$5902,,0)</f>
        <v>Christy White</v>
      </c>
      <c r="H5174" t="str">
        <f>_xlfn.XLOOKUP(C5174,customers!$A$2:$A$5902,customers!$G$2:$G$5902,,0)</f>
        <v>West</v>
      </c>
      <c r="I5174" t="str">
        <f>_xlfn.XLOOKUP(C5174,customers!$A$2:$A$5902,customers!$E$2:$E$5902,,0)</f>
        <v>East Andrewmouth</v>
      </c>
      <c r="J5174" t="str">
        <f>INDEX(products!$B$2:$B$5902,MATCH(D5174,products!$A$2:$A$5902,0))</f>
        <v>Furn</v>
      </c>
      <c r="K5174" t="str">
        <f>INDEX(products!$C$2:$C$5902,MATCH(D5174,products!$A$2:$A$5902,0))</f>
        <v>Bndrs</v>
      </c>
      <c r="L5174" s="3">
        <f>INDEX(products!$E$2:$E$5902,MATCH(D5174,products!$A$2:$A$5902,0))</f>
        <v>3463.99</v>
      </c>
      <c r="M5174">
        <f>_xlfn.XLOOKUP(D5174,products!$A$2:$A$5902,products!$F$2:$F$5902)</f>
        <v>3</v>
      </c>
      <c r="N5174" s="3">
        <f t="shared" si="80"/>
        <v>1154.6633333333332</v>
      </c>
      <c r="O5174" s="3" t="str" cm="1">
        <f t="array" ref="O5174">_xlfn.IFS(J5174="Furn","Furniture",J5174="Tech","Technology",J5174="OffSup","Office Supplies")</f>
        <v>Furniture</v>
      </c>
      <c r="P5174" s="3" t="str" cm="1">
        <f t="array" ref="P5174">_xlfn.IFS(K5174="Bkcs","Bookcases",K5174="Phns","Phones",K5174="Acc","Accessories",K5174="Bndrs","Binders",K5174="Fstnrs","Fasteners")</f>
        <v>Binders</v>
      </c>
      <c r="Q5174" t="str">
        <f>IF(_xlfn.XLOOKUP(D5174,products!$A$2:$A$5902,products!$H$2:$H$5902,,0)=1,"Yes","No")</f>
        <v>Yes</v>
      </c>
    </row>
    <row r="5175" spans="1:17" x14ac:dyDescent="0.3">
      <c r="A5175" t="s">
        <v>30179</v>
      </c>
      <c r="B5175" s="4">
        <v>45320</v>
      </c>
      <c r="C5175" t="s">
        <v>30180</v>
      </c>
      <c r="D5175" t="s">
        <v>30182</v>
      </c>
      <c r="E5175" s="1">
        <v>45633</v>
      </c>
      <c r="F5175" t="s">
        <v>35</v>
      </c>
      <c r="G5175" t="str">
        <f>_xlfn.XLOOKUP(C5175,customers!$A$2:$A$5902,customers!$B$2:$B$5902,,0)</f>
        <v>Kyle Cooper</v>
      </c>
      <c r="H5175" t="str">
        <f>_xlfn.XLOOKUP(C5175,customers!$A$2:$A$5902,customers!$G$2:$G$5902,,0)</f>
        <v>West</v>
      </c>
      <c r="I5175" t="str">
        <f>_xlfn.XLOOKUP(C5175,customers!$A$2:$A$5902,customers!$E$2:$E$5902,,0)</f>
        <v>Lake Amber</v>
      </c>
      <c r="J5175" t="str">
        <f>INDEX(products!$B$2:$B$5902,MATCH(D5175,products!$A$2:$A$5902,0))</f>
        <v>OffSup</v>
      </c>
      <c r="K5175" t="str">
        <f>INDEX(products!$C$2:$C$5902,MATCH(D5175,products!$A$2:$A$5902,0))</f>
        <v>Fstnrs</v>
      </c>
      <c r="L5175" s="3">
        <f>INDEX(products!$E$2:$E$5902,MATCH(D5175,products!$A$2:$A$5902,0))</f>
        <v>3093.75</v>
      </c>
      <c r="M5175">
        <f>_xlfn.XLOOKUP(D5175,products!$A$2:$A$5902,products!$F$2:$F$5902)</f>
        <v>6</v>
      </c>
      <c r="N5175" s="3">
        <f t="shared" si="80"/>
        <v>515.625</v>
      </c>
      <c r="O5175" s="3" t="str" cm="1">
        <f t="array" ref="O5175">_xlfn.IFS(J5175="Furn","Furniture",J5175="Tech","Technology",J5175="OffSup","Office Supplies")</f>
        <v>Office Supplies</v>
      </c>
      <c r="P5175" s="3" t="str" cm="1">
        <f t="array" ref="P5175">_xlfn.IFS(K5175="Bkcs","Bookcases",K5175="Phns","Phones",K5175="Acc","Accessories",K5175="Bndrs","Binders",K5175="Fstnrs","Fasteners")</f>
        <v>Fasteners</v>
      </c>
      <c r="Q5175" t="str">
        <f>IF(_xlfn.XLOOKUP(D5175,products!$A$2:$A$5902,products!$H$2:$H$5902,,0)=1,"Yes","No")</f>
        <v>No</v>
      </c>
    </row>
    <row r="5176" spans="1:17" x14ac:dyDescent="0.3">
      <c r="A5176" t="s">
        <v>30184</v>
      </c>
      <c r="B5176" s="4">
        <v>43852</v>
      </c>
      <c r="C5176" t="s">
        <v>30185</v>
      </c>
      <c r="D5176" t="s">
        <v>30188</v>
      </c>
      <c r="E5176" s="1">
        <v>43929</v>
      </c>
      <c r="F5176" t="s">
        <v>35</v>
      </c>
      <c r="G5176" t="str">
        <f>_xlfn.XLOOKUP(C5176,customers!$A$2:$A$5902,customers!$B$2:$B$5902,,0)</f>
        <v>Mark Clark</v>
      </c>
      <c r="H5176" t="str">
        <f>_xlfn.XLOOKUP(C5176,customers!$A$2:$A$5902,customers!$G$2:$G$5902,,0)</f>
        <v>South</v>
      </c>
      <c r="I5176" t="str">
        <f>_xlfn.XLOOKUP(C5176,customers!$A$2:$A$5902,customers!$E$2:$E$5902,,0)</f>
        <v>Steventon</v>
      </c>
      <c r="J5176" t="str">
        <f>INDEX(products!$B$2:$B$5902,MATCH(D5176,products!$A$2:$A$5902,0))</f>
        <v>Tech</v>
      </c>
      <c r="K5176" t="str">
        <f>INDEX(products!$C$2:$C$5902,MATCH(D5176,products!$A$2:$A$5902,0))</f>
        <v>Phns</v>
      </c>
      <c r="L5176" s="3">
        <f>INDEX(products!$E$2:$E$5902,MATCH(D5176,products!$A$2:$A$5902,0))</f>
        <v>4111.47</v>
      </c>
      <c r="M5176">
        <f>_xlfn.XLOOKUP(D5176,products!$A$2:$A$5902,products!$F$2:$F$5902)</f>
        <v>2</v>
      </c>
      <c r="N5176" s="3">
        <f t="shared" si="80"/>
        <v>2055.7350000000001</v>
      </c>
      <c r="O5176" s="3" t="str" cm="1">
        <f t="array" ref="O5176">_xlfn.IFS(J5176="Furn","Furniture",J5176="Tech","Technology",J5176="OffSup","Office Supplies")</f>
        <v>Technology</v>
      </c>
      <c r="P5176" s="3" t="str" cm="1">
        <f t="array" ref="P5176">_xlfn.IFS(K5176="Bkcs","Bookcases",K5176="Phns","Phones",K5176="Acc","Accessories",K5176="Bndrs","Binders",K5176="Fstnrs","Fasteners")</f>
        <v>Phones</v>
      </c>
      <c r="Q5176" t="str">
        <f>IF(_xlfn.XLOOKUP(D5176,products!$A$2:$A$5902,products!$H$2:$H$5902,,0)=1,"Yes","No")</f>
        <v>No</v>
      </c>
    </row>
    <row r="5177" spans="1:17" x14ac:dyDescent="0.3">
      <c r="A5177" t="s">
        <v>30190</v>
      </c>
      <c r="B5177" s="4">
        <v>45328</v>
      </c>
      <c r="C5177" t="s">
        <v>30191</v>
      </c>
      <c r="D5177" t="s">
        <v>30194</v>
      </c>
      <c r="E5177" s="1">
        <v>45550</v>
      </c>
      <c r="F5177" t="s">
        <v>74</v>
      </c>
      <c r="G5177" t="str">
        <f>_xlfn.XLOOKUP(C5177,customers!$A$2:$A$5902,customers!$B$2:$B$5902,,0)</f>
        <v>Stephanie Sexton</v>
      </c>
      <c r="H5177" t="str">
        <f>_xlfn.XLOOKUP(C5177,customers!$A$2:$A$5902,customers!$G$2:$G$5902,,0)</f>
        <v>East</v>
      </c>
      <c r="I5177" t="str">
        <f>_xlfn.XLOOKUP(C5177,customers!$A$2:$A$5902,customers!$E$2:$E$5902,,0)</f>
        <v>New Brianborough</v>
      </c>
      <c r="J5177" t="str">
        <f>INDEX(products!$B$2:$B$5902,MATCH(D5177,products!$A$2:$A$5902,0))</f>
        <v>Furn</v>
      </c>
      <c r="K5177" t="str">
        <f>INDEX(products!$C$2:$C$5902,MATCH(D5177,products!$A$2:$A$5902,0))</f>
        <v>Fstnrs</v>
      </c>
      <c r="L5177" s="3">
        <f>INDEX(products!$E$2:$E$5902,MATCH(D5177,products!$A$2:$A$5902,0))</f>
        <v>2557.56</v>
      </c>
      <c r="M5177">
        <f>_xlfn.XLOOKUP(D5177,products!$A$2:$A$5902,products!$F$2:$F$5902)</f>
        <v>6</v>
      </c>
      <c r="N5177" s="3">
        <f t="shared" si="80"/>
        <v>426.26</v>
      </c>
      <c r="O5177" s="3" t="str" cm="1">
        <f t="array" ref="O5177">_xlfn.IFS(J5177="Furn","Furniture",J5177="Tech","Technology",J5177="OffSup","Office Supplies")</f>
        <v>Furniture</v>
      </c>
      <c r="P5177" s="3" t="str" cm="1">
        <f t="array" ref="P5177">_xlfn.IFS(K5177="Bkcs","Bookcases",K5177="Phns","Phones",K5177="Acc","Accessories",K5177="Bndrs","Binders",K5177="Fstnrs","Fasteners")</f>
        <v>Fasteners</v>
      </c>
      <c r="Q5177" t="str">
        <f>IF(_xlfn.XLOOKUP(D5177,products!$A$2:$A$5902,products!$H$2:$H$5902,,0)=1,"Yes","No")</f>
        <v>No</v>
      </c>
    </row>
    <row r="5178" spans="1:17" x14ac:dyDescent="0.3">
      <c r="A5178" t="s">
        <v>30196</v>
      </c>
      <c r="B5178" s="4">
        <v>45301</v>
      </c>
      <c r="C5178" t="s">
        <v>30197</v>
      </c>
      <c r="D5178" t="s">
        <v>30200</v>
      </c>
      <c r="E5178" s="1">
        <v>45391</v>
      </c>
      <c r="F5178" t="s">
        <v>21</v>
      </c>
      <c r="G5178" t="str">
        <f>_xlfn.XLOOKUP(C5178,customers!$A$2:$A$5902,customers!$B$2:$B$5902,,0)</f>
        <v>Tyler Velasquez</v>
      </c>
      <c r="H5178" t="str">
        <f>_xlfn.XLOOKUP(C5178,customers!$A$2:$A$5902,customers!$G$2:$G$5902,,0)</f>
        <v>East</v>
      </c>
      <c r="I5178" t="str">
        <f>_xlfn.XLOOKUP(C5178,customers!$A$2:$A$5902,customers!$E$2:$E$5902,,0)</f>
        <v>Lake Michelle</v>
      </c>
      <c r="J5178" t="str">
        <f>INDEX(products!$B$2:$B$5902,MATCH(D5178,products!$A$2:$A$5902,0))</f>
        <v>Tech</v>
      </c>
      <c r="K5178" t="str">
        <f>INDEX(products!$C$2:$C$5902,MATCH(D5178,products!$A$2:$A$5902,0))</f>
        <v>Bndrs</v>
      </c>
      <c r="L5178" s="3">
        <f>INDEX(products!$E$2:$E$5902,MATCH(D5178,products!$A$2:$A$5902,0))</f>
        <v>3889.97</v>
      </c>
      <c r="M5178">
        <f>_xlfn.XLOOKUP(D5178,products!$A$2:$A$5902,products!$F$2:$F$5902)</f>
        <v>5</v>
      </c>
      <c r="N5178" s="3">
        <f t="shared" si="80"/>
        <v>777.99399999999991</v>
      </c>
      <c r="O5178" s="3" t="str" cm="1">
        <f t="array" ref="O5178">_xlfn.IFS(J5178="Furn","Furniture",J5178="Tech","Technology",J5178="OffSup","Office Supplies")</f>
        <v>Technology</v>
      </c>
      <c r="P5178" s="3" t="str" cm="1">
        <f t="array" ref="P5178">_xlfn.IFS(K5178="Bkcs","Bookcases",K5178="Phns","Phones",K5178="Acc","Accessories",K5178="Bndrs","Binders",K5178="Fstnrs","Fasteners")</f>
        <v>Binders</v>
      </c>
      <c r="Q5178" t="str">
        <f>IF(_xlfn.XLOOKUP(D5178,products!$A$2:$A$5902,products!$H$2:$H$5902,,0)=1,"Yes","No")</f>
        <v>No</v>
      </c>
    </row>
    <row r="5179" spans="1:17" x14ac:dyDescent="0.3">
      <c r="A5179" t="s">
        <v>30202</v>
      </c>
      <c r="B5179" s="4">
        <v>44272</v>
      </c>
      <c r="C5179" t="s">
        <v>30203</v>
      </c>
      <c r="D5179" t="s">
        <v>30206</v>
      </c>
      <c r="E5179" s="1">
        <v>44599</v>
      </c>
      <c r="F5179" t="s">
        <v>74</v>
      </c>
      <c r="G5179" t="str">
        <f>_xlfn.XLOOKUP(C5179,customers!$A$2:$A$5902,customers!$B$2:$B$5902,,0)</f>
        <v>Jennifer Griffin</v>
      </c>
      <c r="H5179" t="str">
        <f>_xlfn.XLOOKUP(C5179,customers!$A$2:$A$5902,customers!$G$2:$G$5902,,0)</f>
        <v>East</v>
      </c>
      <c r="I5179" t="str">
        <f>_xlfn.XLOOKUP(C5179,customers!$A$2:$A$5902,customers!$E$2:$E$5902,,0)</f>
        <v>Nicoleborough</v>
      </c>
      <c r="J5179" t="str">
        <f>INDEX(products!$B$2:$B$5902,MATCH(D5179,products!$A$2:$A$5902,0))</f>
        <v>OffSup</v>
      </c>
      <c r="K5179" t="str">
        <f>INDEX(products!$C$2:$C$5902,MATCH(D5179,products!$A$2:$A$5902,0))</f>
        <v>Acc</v>
      </c>
      <c r="L5179" s="3">
        <f>INDEX(products!$E$2:$E$5902,MATCH(D5179,products!$A$2:$A$5902,0))</f>
        <v>1282.54</v>
      </c>
      <c r="M5179">
        <f>_xlfn.XLOOKUP(D5179,products!$A$2:$A$5902,products!$F$2:$F$5902)</f>
        <v>1</v>
      </c>
      <c r="N5179" s="3">
        <f t="shared" si="80"/>
        <v>1282.54</v>
      </c>
      <c r="O5179" s="3" t="str" cm="1">
        <f t="array" ref="O5179">_xlfn.IFS(J5179="Furn","Furniture",J5179="Tech","Technology",J5179="OffSup","Office Supplies")</f>
        <v>Office Supplies</v>
      </c>
      <c r="P5179" s="3" t="str" cm="1">
        <f t="array" ref="P5179">_xlfn.IFS(K5179="Bkcs","Bookcases",K5179="Phns","Phones",K5179="Acc","Accessories",K5179="Bndrs","Binders",K5179="Fstnrs","Fasteners")</f>
        <v>Accessories</v>
      </c>
      <c r="Q5179" t="str">
        <f>IF(_xlfn.XLOOKUP(D5179,products!$A$2:$A$5902,products!$H$2:$H$5902,,0)=1,"Yes","No")</f>
        <v>Yes</v>
      </c>
    </row>
    <row r="5180" spans="1:17" x14ac:dyDescent="0.3">
      <c r="A5180" t="s">
        <v>30208</v>
      </c>
      <c r="B5180" s="4">
        <v>45140</v>
      </c>
      <c r="C5180" t="s">
        <v>30209</v>
      </c>
      <c r="D5180" t="s">
        <v>30212</v>
      </c>
      <c r="E5180" s="1">
        <v>45214</v>
      </c>
      <c r="F5180" t="s">
        <v>21</v>
      </c>
      <c r="G5180" t="str">
        <f>_xlfn.XLOOKUP(C5180,customers!$A$2:$A$5902,customers!$B$2:$B$5902,,0)</f>
        <v>Mary Gonzales</v>
      </c>
      <c r="H5180" t="str">
        <f>_xlfn.XLOOKUP(C5180,customers!$A$2:$A$5902,customers!$G$2:$G$5902,,0)</f>
        <v>West</v>
      </c>
      <c r="I5180" t="str">
        <f>_xlfn.XLOOKUP(C5180,customers!$A$2:$A$5902,customers!$E$2:$E$5902,,0)</f>
        <v>Longville</v>
      </c>
      <c r="J5180" t="str">
        <f>INDEX(products!$B$2:$B$5902,MATCH(D5180,products!$A$2:$A$5902,0))</f>
        <v>Furn</v>
      </c>
      <c r="K5180" t="str">
        <f>INDEX(products!$C$2:$C$5902,MATCH(D5180,products!$A$2:$A$5902,0))</f>
        <v>Phns</v>
      </c>
      <c r="L5180" s="3">
        <f>INDEX(products!$E$2:$E$5902,MATCH(D5180,products!$A$2:$A$5902,0))</f>
        <v>88.93</v>
      </c>
      <c r="M5180">
        <f>_xlfn.XLOOKUP(D5180,products!$A$2:$A$5902,products!$F$2:$F$5902)</f>
        <v>8</v>
      </c>
      <c r="N5180" s="3">
        <f t="shared" si="80"/>
        <v>11.116250000000001</v>
      </c>
      <c r="O5180" s="3" t="str" cm="1">
        <f t="array" ref="O5180">_xlfn.IFS(J5180="Furn","Furniture",J5180="Tech","Technology",J5180="OffSup","Office Supplies")</f>
        <v>Furniture</v>
      </c>
      <c r="P5180" s="3" t="str" cm="1">
        <f t="array" ref="P5180">_xlfn.IFS(K5180="Bkcs","Bookcases",K5180="Phns","Phones",K5180="Acc","Accessories",K5180="Bndrs","Binders",K5180="Fstnrs","Fasteners")</f>
        <v>Phones</v>
      </c>
      <c r="Q5180" t="str">
        <f>IF(_xlfn.XLOOKUP(D5180,products!$A$2:$A$5902,products!$H$2:$H$5902,,0)=1,"Yes","No")</f>
        <v>No</v>
      </c>
    </row>
    <row r="5181" spans="1:17" x14ac:dyDescent="0.3">
      <c r="A5181" t="s">
        <v>30214</v>
      </c>
      <c r="B5181" s="4">
        <v>44731</v>
      </c>
      <c r="C5181" t="s">
        <v>30215</v>
      </c>
      <c r="D5181" t="s">
        <v>30218</v>
      </c>
      <c r="E5181" s="1">
        <v>45075</v>
      </c>
      <c r="F5181" t="s">
        <v>35</v>
      </c>
      <c r="G5181" t="str">
        <f>_xlfn.XLOOKUP(C5181,customers!$A$2:$A$5902,customers!$B$2:$B$5902,,0)</f>
        <v>Adam Lee</v>
      </c>
      <c r="H5181" t="str">
        <f>_xlfn.XLOOKUP(C5181,customers!$A$2:$A$5902,customers!$G$2:$G$5902,,0)</f>
        <v>North</v>
      </c>
      <c r="I5181" t="str">
        <f>_xlfn.XLOOKUP(C5181,customers!$A$2:$A$5902,customers!$E$2:$E$5902,,0)</f>
        <v>North Shirley</v>
      </c>
      <c r="J5181" t="str">
        <f>INDEX(products!$B$2:$B$5902,MATCH(D5181,products!$A$2:$A$5902,0))</f>
        <v>Tech</v>
      </c>
      <c r="K5181" t="str">
        <f>INDEX(products!$C$2:$C$5902,MATCH(D5181,products!$A$2:$A$5902,0))</f>
        <v>Acc</v>
      </c>
      <c r="L5181" s="3">
        <f>INDEX(products!$E$2:$E$5902,MATCH(D5181,products!$A$2:$A$5902,0))</f>
        <v>1967.43</v>
      </c>
      <c r="M5181">
        <f>_xlfn.XLOOKUP(D5181,products!$A$2:$A$5902,products!$F$2:$F$5902)</f>
        <v>1</v>
      </c>
      <c r="N5181" s="3">
        <f t="shared" si="80"/>
        <v>1967.43</v>
      </c>
      <c r="O5181" s="3" t="str" cm="1">
        <f t="array" ref="O5181">_xlfn.IFS(J5181="Furn","Furniture",J5181="Tech","Technology",J5181="OffSup","Office Supplies")</f>
        <v>Technology</v>
      </c>
      <c r="P5181" s="3" t="str" cm="1">
        <f t="array" ref="P5181">_xlfn.IFS(K5181="Bkcs","Bookcases",K5181="Phns","Phones",K5181="Acc","Accessories",K5181="Bndrs","Binders",K5181="Fstnrs","Fasteners")</f>
        <v>Accessories</v>
      </c>
      <c r="Q5181" t="str">
        <f>IF(_xlfn.XLOOKUP(D5181,products!$A$2:$A$5902,products!$H$2:$H$5902,,0)=1,"Yes","No")</f>
        <v>Yes</v>
      </c>
    </row>
    <row r="5182" spans="1:17" x14ac:dyDescent="0.3">
      <c r="A5182" t="s">
        <v>30220</v>
      </c>
      <c r="B5182" s="4">
        <v>44135</v>
      </c>
      <c r="C5182" t="s">
        <v>30221</v>
      </c>
      <c r="D5182" t="s">
        <v>30223</v>
      </c>
      <c r="E5182" s="1">
        <v>44270</v>
      </c>
      <c r="F5182" t="s">
        <v>35</v>
      </c>
      <c r="G5182" t="str">
        <f>_xlfn.XLOOKUP(C5182,customers!$A$2:$A$5902,customers!$B$2:$B$5902,,0)</f>
        <v>Mark Clark</v>
      </c>
      <c r="H5182" t="str">
        <f>_xlfn.XLOOKUP(C5182,customers!$A$2:$A$5902,customers!$G$2:$G$5902,,0)</f>
        <v>South</v>
      </c>
      <c r="I5182" t="str">
        <f>_xlfn.XLOOKUP(C5182,customers!$A$2:$A$5902,customers!$E$2:$E$5902,,0)</f>
        <v>North Christine</v>
      </c>
      <c r="J5182" t="str">
        <f>INDEX(products!$B$2:$B$5902,MATCH(D5182,products!$A$2:$A$5902,0))</f>
        <v>Furn</v>
      </c>
      <c r="K5182" t="str">
        <f>INDEX(products!$C$2:$C$5902,MATCH(D5182,products!$A$2:$A$5902,0))</f>
        <v>Bkcs</v>
      </c>
      <c r="L5182" s="3">
        <f>INDEX(products!$E$2:$E$5902,MATCH(D5182,products!$A$2:$A$5902,0))</f>
        <v>4568.97</v>
      </c>
      <c r="M5182">
        <f>_xlfn.XLOOKUP(D5182,products!$A$2:$A$5902,products!$F$2:$F$5902)</f>
        <v>1</v>
      </c>
      <c r="N5182" s="3">
        <f t="shared" si="80"/>
        <v>4568.97</v>
      </c>
      <c r="O5182" s="3" t="str" cm="1">
        <f t="array" ref="O5182">_xlfn.IFS(J5182="Furn","Furniture",J5182="Tech","Technology",J5182="OffSup","Office Supplies")</f>
        <v>Furniture</v>
      </c>
      <c r="P5182" s="3" t="str" cm="1">
        <f t="array" ref="P5182">_xlfn.IFS(K5182="Bkcs","Bookcases",K5182="Phns","Phones",K5182="Acc","Accessories",K5182="Bndrs","Binders",K5182="Fstnrs","Fasteners")</f>
        <v>Bookcases</v>
      </c>
      <c r="Q5182" t="str">
        <f>IF(_xlfn.XLOOKUP(D5182,products!$A$2:$A$5902,products!$H$2:$H$5902,,0)=1,"Yes","No")</f>
        <v>Yes</v>
      </c>
    </row>
    <row r="5183" spans="1:17" x14ac:dyDescent="0.3">
      <c r="A5183" s="2" t="s">
        <v>30225</v>
      </c>
      <c r="B5183" s="4">
        <v>43900</v>
      </c>
      <c r="C5183" t="s">
        <v>30226</v>
      </c>
      <c r="D5183" t="s">
        <v>30229</v>
      </c>
      <c r="E5183" s="1">
        <v>44040</v>
      </c>
      <c r="F5183" t="s">
        <v>74</v>
      </c>
      <c r="G5183" t="str">
        <f>_xlfn.XLOOKUP(C5183,customers!$A$2:$A$5902,customers!$B$2:$B$5902,,0)</f>
        <v>Mrs. Jessica Smith</v>
      </c>
      <c r="H5183" t="str">
        <f>_xlfn.XLOOKUP(C5183,customers!$A$2:$A$5902,customers!$G$2:$G$5902,,0)</f>
        <v>South</v>
      </c>
      <c r="I5183" t="str">
        <f>_xlfn.XLOOKUP(C5183,customers!$A$2:$A$5902,customers!$E$2:$E$5902,,0)</f>
        <v>Port Danielland</v>
      </c>
      <c r="J5183" t="str">
        <f>INDEX(products!$B$2:$B$5902,MATCH(D5183,products!$A$2:$A$5902,0))</f>
        <v>Furn</v>
      </c>
      <c r="K5183" t="str">
        <f>INDEX(products!$C$2:$C$5902,MATCH(D5183,products!$A$2:$A$5902,0))</f>
        <v>Phns</v>
      </c>
      <c r="L5183" s="3">
        <f>INDEX(products!$E$2:$E$5902,MATCH(D5183,products!$A$2:$A$5902,0))</f>
        <v>2590.64</v>
      </c>
      <c r="M5183">
        <f>_xlfn.XLOOKUP(D5183,products!$A$2:$A$5902,products!$F$2:$F$5902)</f>
        <v>1</v>
      </c>
      <c r="N5183" s="3">
        <f t="shared" si="80"/>
        <v>2590.64</v>
      </c>
      <c r="O5183" s="3" t="str" cm="1">
        <f t="array" ref="O5183">_xlfn.IFS(J5183="Furn","Furniture",J5183="Tech","Technology",J5183="OffSup","Office Supplies")</f>
        <v>Furniture</v>
      </c>
      <c r="P5183" s="3" t="str" cm="1">
        <f t="array" ref="P5183">_xlfn.IFS(K5183="Bkcs","Bookcases",K5183="Phns","Phones",K5183="Acc","Accessories",K5183="Bndrs","Binders",K5183="Fstnrs","Fasteners")</f>
        <v>Phones</v>
      </c>
      <c r="Q5183" t="str">
        <f>IF(_xlfn.XLOOKUP(D5183,products!$A$2:$A$5902,products!$H$2:$H$5902,,0)=1,"Yes","No")</f>
        <v>No</v>
      </c>
    </row>
    <row r="5184" spans="1:17" x14ac:dyDescent="0.3">
      <c r="A5184" t="s">
        <v>30231</v>
      </c>
      <c r="B5184" s="4">
        <v>44447</v>
      </c>
      <c r="C5184" t="s">
        <v>30232</v>
      </c>
      <c r="D5184" t="s">
        <v>30235</v>
      </c>
      <c r="E5184" s="1">
        <v>44769</v>
      </c>
      <c r="F5184" t="s">
        <v>74</v>
      </c>
      <c r="G5184" t="str">
        <f>_xlfn.XLOOKUP(C5184,customers!$A$2:$A$5902,customers!$B$2:$B$5902,,0)</f>
        <v>Taylor Haynes</v>
      </c>
      <c r="H5184" t="str">
        <f>_xlfn.XLOOKUP(C5184,customers!$A$2:$A$5902,customers!$G$2:$G$5902,,0)</f>
        <v>East</v>
      </c>
      <c r="I5184" t="str">
        <f>_xlfn.XLOOKUP(C5184,customers!$A$2:$A$5902,customers!$E$2:$E$5902,,0)</f>
        <v>New Thomastown</v>
      </c>
      <c r="J5184" t="str">
        <f>INDEX(products!$B$2:$B$5902,MATCH(D5184,products!$A$2:$A$5902,0))</f>
        <v>Furn</v>
      </c>
      <c r="K5184" t="str">
        <f>INDEX(products!$C$2:$C$5902,MATCH(D5184,products!$A$2:$A$5902,0))</f>
        <v>Bkcs</v>
      </c>
      <c r="L5184" s="3">
        <f>INDEX(products!$E$2:$E$5902,MATCH(D5184,products!$A$2:$A$5902,0))</f>
        <v>2834.16</v>
      </c>
      <c r="M5184">
        <f>_xlfn.XLOOKUP(D5184,products!$A$2:$A$5902,products!$F$2:$F$5902)</f>
        <v>10</v>
      </c>
      <c r="N5184" s="3">
        <f t="shared" si="80"/>
        <v>283.416</v>
      </c>
      <c r="O5184" s="3" t="str" cm="1">
        <f t="array" ref="O5184">_xlfn.IFS(J5184="Furn","Furniture",J5184="Tech","Technology",J5184="OffSup","Office Supplies")</f>
        <v>Furniture</v>
      </c>
      <c r="P5184" s="3" t="str" cm="1">
        <f t="array" ref="P5184">_xlfn.IFS(K5184="Bkcs","Bookcases",K5184="Phns","Phones",K5184="Acc","Accessories",K5184="Bndrs","Binders",K5184="Fstnrs","Fasteners")</f>
        <v>Bookcases</v>
      </c>
      <c r="Q5184" t="str">
        <f>IF(_xlfn.XLOOKUP(D5184,products!$A$2:$A$5902,products!$H$2:$H$5902,,0)=1,"Yes","No")</f>
        <v>No</v>
      </c>
    </row>
    <row r="5185" spans="1:17" x14ac:dyDescent="0.3">
      <c r="A5185" t="s">
        <v>30237</v>
      </c>
      <c r="B5185" s="4">
        <v>44340</v>
      </c>
      <c r="C5185" t="s">
        <v>30238</v>
      </c>
      <c r="D5185" t="s">
        <v>30241</v>
      </c>
      <c r="E5185" s="1">
        <v>44586</v>
      </c>
      <c r="F5185" t="s">
        <v>74</v>
      </c>
      <c r="G5185" t="str">
        <f>_xlfn.XLOOKUP(C5185,customers!$A$2:$A$5902,customers!$B$2:$B$5902,,0)</f>
        <v>Caitlin Mcmahon</v>
      </c>
      <c r="H5185" t="str">
        <f>_xlfn.XLOOKUP(C5185,customers!$A$2:$A$5902,customers!$G$2:$G$5902,,0)</f>
        <v>North</v>
      </c>
      <c r="I5185" t="str">
        <f>_xlfn.XLOOKUP(C5185,customers!$A$2:$A$5902,customers!$E$2:$E$5902,,0)</f>
        <v>West Kaylabury</v>
      </c>
      <c r="J5185" t="str">
        <f>INDEX(products!$B$2:$B$5902,MATCH(D5185,products!$A$2:$A$5902,0))</f>
        <v>Furn</v>
      </c>
      <c r="K5185" t="str">
        <f>INDEX(products!$C$2:$C$5902,MATCH(D5185,products!$A$2:$A$5902,0))</f>
        <v>Bkcs</v>
      </c>
      <c r="L5185" s="3">
        <f>INDEX(products!$E$2:$E$5902,MATCH(D5185,products!$A$2:$A$5902,0))</f>
        <v>2101.14</v>
      </c>
      <c r="M5185">
        <f>_xlfn.XLOOKUP(D5185,products!$A$2:$A$5902,products!$F$2:$F$5902)</f>
        <v>2</v>
      </c>
      <c r="N5185" s="3">
        <f t="shared" si="80"/>
        <v>1050.57</v>
      </c>
      <c r="O5185" s="3" t="str" cm="1">
        <f t="array" ref="O5185">_xlfn.IFS(J5185="Furn","Furniture",J5185="Tech","Technology",J5185="OffSup","Office Supplies")</f>
        <v>Furniture</v>
      </c>
      <c r="P5185" s="3" t="str" cm="1">
        <f t="array" ref="P5185">_xlfn.IFS(K5185="Bkcs","Bookcases",K5185="Phns","Phones",K5185="Acc","Accessories",K5185="Bndrs","Binders",K5185="Fstnrs","Fasteners")</f>
        <v>Bookcases</v>
      </c>
      <c r="Q5185" t="str">
        <f>IF(_xlfn.XLOOKUP(D5185,products!$A$2:$A$5902,products!$H$2:$H$5902,,0)=1,"Yes","No")</f>
        <v>Yes</v>
      </c>
    </row>
    <row r="5186" spans="1:17" x14ac:dyDescent="0.3">
      <c r="A5186" t="s">
        <v>30243</v>
      </c>
      <c r="B5186" s="4">
        <v>44883</v>
      </c>
      <c r="C5186" t="s">
        <v>30244</v>
      </c>
      <c r="D5186" t="s">
        <v>30246</v>
      </c>
      <c r="E5186" s="1">
        <v>45122</v>
      </c>
      <c r="F5186" t="s">
        <v>35</v>
      </c>
      <c r="G5186" t="str">
        <f>_xlfn.XLOOKUP(C5186,customers!$A$2:$A$5902,customers!$B$2:$B$5902,,0)</f>
        <v>Brenda Manning</v>
      </c>
      <c r="H5186" t="str">
        <f>_xlfn.XLOOKUP(C5186,customers!$A$2:$A$5902,customers!$G$2:$G$5902,,0)</f>
        <v>South</v>
      </c>
      <c r="I5186" t="str">
        <f>_xlfn.XLOOKUP(C5186,customers!$A$2:$A$5902,customers!$E$2:$E$5902,,0)</f>
        <v>Matthewmouth</v>
      </c>
      <c r="J5186" t="str">
        <f>INDEX(products!$B$2:$B$5902,MATCH(D5186,products!$A$2:$A$5902,0))</f>
        <v>Tech</v>
      </c>
      <c r="K5186" t="str">
        <f>INDEX(products!$C$2:$C$5902,MATCH(D5186,products!$A$2:$A$5902,0))</f>
        <v>Bndrs</v>
      </c>
      <c r="L5186" s="3">
        <f>INDEX(products!$E$2:$E$5902,MATCH(D5186,products!$A$2:$A$5902,0))</f>
        <v>663.7</v>
      </c>
      <c r="M5186">
        <f>_xlfn.XLOOKUP(D5186,products!$A$2:$A$5902,products!$F$2:$F$5902)</f>
        <v>2</v>
      </c>
      <c r="N5186" s="3">
        <f t="shared" si="80"/>
        <v>331.85</v>
      </c>
      <c r="O5186" s="3" t="str" cm="1">
        <f t="array" ref="O5186">_xlfn.IFS(J5186="Furn","Furniture",J5186="Tech","Technology",J5186="OffSup","Office Supplies")</f>
        <v>Technology</v>
      </c>
      <c r="P5186" s="3" t="str" cm="1">
        <f t="array" ref="P5186">_xlfn.IFS(K5186="Bkcs","Bookcases",K5186="Phns","Phones",K5186="Acc","Accessories",K5186="Bndrs","Binders",K5186="Fstnrs","Fasteners")</f>
        <v>Binders</v>
      </c>
      <c r="Q5186" t="str">
        <f>IF(_xlfn.XLOOKUP(D5186,products!$A$2:$A$5902,products!$H$2:$H$5902,,0)=1,"Yes","No")</f>
        <v>Yes</v>
      </c>
    </row>
    <row r="5187" spans="1:17" x14ac:dyDescent="0.3">
      <c r="A5187" t="s">
        <v>30248</v>
      </c>
      <c r="B5187" s="4">
        <v>44993</v>
      </c>
      <c r="C5187" t="s">
        <v>30249</v>
      </c>
      <c r="D5187" t="s">
        <v>30252</v>
      </c>
      <c r="E5187" s="1">
        <v>45269</v>
      </c>
      <c r="F5187" t="s">
        <v>35</v>
      </c>
      <c r="G5187" t="str">
        <f>_xlfn.XLOOKUP(C5187,customers!$A$2:$A$5902,customers!$B$2:$B$5902,,0)</f>
        <v>Derek Kennedy</v>
      </c>
      <c r="H5187" t="str">
        <f>_xlfn.XLOOKUP(C5187,customers!$A$2:$A$5902,customers!$G$2:$G$5902,,0)</f>
        <v>South</v>
      </c>
      <c r="I5187" t="str">
        <f>_xlfn.XLOOKUP(C5187,customers!$A$2:$A$5902,customers!$E$2:$E$5902,,0)</f>
        <v>Port Nathaniel</v>
      </c>
      <c r="J5187" t="str">
        <f>INDEX(products!$B$2:$B$5902,MATCH(D5187,products!$A$2:$A$5902,0))</f>
        <v>Tech</v>
      </c>
      <c r="K5187" t="str">
        <f>INDEX(products!$C$2:$C$5902,MATCH(D5187,products!$A$2:$A$5902,0))</f>
        <v>Phns</v>
      </c>
      <c r="L5187" s="3">
        <f>INDEX(products!$E$2:$E$5902,MATCH(D5187,products!$A$2:$A$5902,0))</f>
        <v>2323.73</v>
      </c>
      <c r="M5187">
        <f>_xlfn.XLOOKUP(D5187,products!$A$2:$A$5902,products!$F$2:$F$5902)</f>
        <v>10</v>
      </c>
      <c r="N5187" s="3">
        <f t="shared" ref="N5187:N5250" si="81">L5187/M5187</f>
        <v>232.37299999999999</v>
      </c>
      <c r="O5187" s="3" t="str" cm="1">
        <f t="array" ref="O5187">_xlfn.IFS(J5187="Furn","Furniture",J5187="Tech","Technology",J5187="OffSup","Office Supplies")</f>
        <v>Technology</v>
      </c>
      <c r="P5187" s="3" t="str" cm="1">
        <f t="array" ref="P5187">_xlfn.IFS(K5187="Bkcs","Bookcases",K5187="Phns","Phones",K5187="Acc","Accessories",K5187="Bndrs","Binders",K5187="Fstnrs","Fasteners")</f>
        <v>Phones</v>
      </c>
      <c r="Q5187" t="str">
        <f>IF(_xlfn.XLOOKUP(D5187,products!$A$2:$A$5902,products!$H$2:$H$5902,,0)=1,"Yes","No")</f>
        <v>No</v>
      </c>
    </row>
    <row r="5188" spans="1:17" x14ac:dyDescent="0.3">
      <c r="A5188" t="s">
        <v>30254</v>
      </c>
      <c r="B5188" s="4">
        <v>44873</v>
      </c>
      <c r="C5188" t="s">
        <v>30255</v>
      </c>
      <c r="D5188" t="s">
        <v>30258</v>
      </c>
      <c r="E5188" s="1">
        <v>45130</v>
      </c>
      <c r="F5188" t="s">
        <v>74</v>
      </c>
      <c r="G5188" t="str">
        <f>_xlfn.XLOOKUP(C5188,customers!$A$2:$A$5902,customers!$B$2:$B$5902,,0)</f>
        <v>Rebecca Sherman</v>
      </c>
      <c r="H5188" t="str">
        <f>_xlfn.XLOOKUP(C5188,customers!$A$2:$A$5902,customers!$G$2:$G$5902,,0)</f>
        <v>West</v>
      </c>
      <c r="I5188" t="str">
        <f>_xlfn.XLOOKUP(C5188,customers!$A$2:$A$5902,customers!$E$2:$E$5902,,0)</f>
        <v>North Bradleyburgh</v>
      </c>
      <c r="J5188" t="str">
        <f>INDEX(products!$B$2:$B$5902,MATCH(D5188,products!$A$2:$A$5902,0))</f>
        <v>OffSup</v>
      </c>
      <c r="K5188" t="str">
        <f>INDEX(products!$C$2:$C$5902,MATCH(D5188,products!$A$2:$A$5902,0))</f>
        <v>Bkcs</v>
      </c>
      <c r="L5188" s="3">
        <f>INDEX(products!$E$2:$E$5902,MATCH(D5188,products!$A$2:$A$5902,0))</f>
        <v>3750.79</v>
      </c>
      <c r="M5188">
        <f>_xlfn.XLOOKUP(D5188,products!$A$2:$A$5902,products!$F$2:$F$5902)</f>
        <v>5</v>
      </c>
      <c r="N5188" s="3">
        <f t="shared" si="81"/>
        <v>750.15800000000002</v>
      </c>
      <c r="O5188" s="3" t="str" cm="1">
        <f t="array" ref="O5188">_xlfn.IFS(J5188="Furn","Furniture",J5188="Tech","Technology",J5188="OffSup","Office Supplies")</f>
        <v>Office Supplies</v>
      </c>
      <c r="P5188" s="3" t="str" cm="1">
        <f t="array" ref="P5188">_xlfn.IFS(K5188="Bkcs","Bookcases",K5188="Phns","Phones",K5188="Acc","Accessories",K5188="Bndrs","Binders",K5188="Fstnrs","Fasteners")</f>
        <v>Bookcases</v>
      </c>
      <c r="Q5188" t="str">
        <f>IF(_xlfn.XLOOKUP(D5188,products!$A$2:$A$5902,products!$H$2:$H$5902,,0)=1,"Yes","No")</f>
        <v>Yes</v>
      </c>
    </row>
    <row r="5189" spans="1:17" x14ac:dyDescent="0.3">
      <c r="A5189" t="s">
        <v>30260</v>
      </c>
      <c r="B5189" s="4">
        <v>43867</v>
      </c>
      <c r="C5189" t="s">
        <v>30261</v>
      </c>
      <c r="D5189" t="s">
        <v>30263</v>
      </c>
      <c r="E5189" s="1">
        <v>44155</v>
      </c>
      <c r="F5189" t="s">
        <v>74</v>
      </c>
      <c r="G5189" t="str">
        <f>_xlfn.XLOOKUP(C5189,customers!$A$2:$A$5902,customers!$B$2:$B$5902,,0)</f>
        <v>Shaun Brown</v>
      </c>
      <c r="H5189" t="str">
        <f>_xlfn.XLOOKUP(C5189,customers!$A$2:$A$5902,customers!$G$2:$G$5902,,0)</f>
        <v>East</v>
      </c>
      <c r="I5189" t="str">
        <f>_xlfn.XLOOKUP(C5189,customers!$A$2:$A$5902,customers!$E$2:$E$5902,,0)</f>
        <v>Lake Robert</v>
      </c>
      <c r="J5189" t="str">
        <f>INDEX(products!$B$2:$B$5902,MATCH(D5189,products!$A$2:$A$5902,0))</f>
        <v>Tech</v>
      </c>
      <c r="K5189" t="str">
        <f>INDEX(products!$C$2:$C$5902,MATCH(D5189,products!$A$2:$A$5902,0))</f>
        <v>Bndrs</v>
      </c>
      <c r="L5189" s="3">
        <f>INDEX(products!$E$2:$E$5902,MATCH(D5189,products!$A$2:$A$5902,0))</f>
        <v>685.82</v>
      </c>
      <c r="M5189">
        <f>_xlfn.XLOOKUP(D5189,products!$A$2:$A$5902,products!$F$2:$F$5902)</f>
        <v>5</v>
      </c>
      <c r="N5189" s="3">
        <f t="shared" si="81"/>
        <v>137.16400000000002</v>
      </c>
      <c r="O5189" s="3" t="str" cm="1">
        <f t="array" ref="O5189">_xlfn.IFS(J5189="Furn","Furniture",J5189="Tech","Technology",J5189="OffSup","Office Supplies")</f>
        <v>Technology</v>
      </c>
      <c r="P5189" s="3" t="str" cm="1">
        <f t="array" ref="P5189">_xlfn.IFS(K5189="Bkcs","Bookcases",K5189="Phns","Phones",K5189="Acc","Accessories",K5189="Bndrs","Binders",K5189="Fstnrs","Fasteners")</f>
        <v>Binders</v>
      </c>
      <c r="Q5189" t="str">
        <f>IF(_xlfn.XLOOKUP(D5189,products!$A$2:$A$5902,products!$H$2:$H$5902,,0)=1,"Yes","No")</f>
        <v>Yes</v>
      </c>
    </row>
    <row r="5190" spans="1:17" x14ac:dyDescent="0.3">
      <c r="A5190" t="s">
        <v>30265</v>
      </c>
      <c r="B5190" s="4">
        <v>44577</v>
      </c>
      <c r="C5190" t="s">
        <v>30266</v>
      </c>
      <c r="D5190" t="s">
        <v>30269</v>
      </c>
      <c r="E5190" s="1">
        <v>44675</v>
      </c>
      <c r="F5190" t="s">
        <v>21</v>
      </c>
      <c r="G5190" t="str">
        <f>_xlfn.XLOOKUP(C5190,customers!$A$2:$A$5902,customers!$B$2:$B$5902,,0)</f>
        <v>Sharon Murphy</v>
      </c>
      <c r="H5190" t="str">
        <f>_xlfn.XLOOKUP(C5190,customers!$A$2:$A$5902,customers!$G$2:$G$5902,,0)</f>
        <v>North</v>
      </c>
      <c r="I5190" t="str">
        <f>_xlfn.XLOOKUP(C5190,customers!$A$2:$A$5902,customers!$E$2:$E$5902,,0)</f>
        <v>Dianeland</v>
      </c>
      <c r="J5190" t="str">
        <f>INDEX(products!$B$2:$B$5902,MATCH(D5190,products!$A$2:$A$5902,0))</f>
        <v>OffSup</v>
      </c>
      <c r="K5190" t="str">
        <f>INDEX(products!$C$2:$C$5902,MATCH(D5190,products!$A$2:$A$5902,0))</f>
        <v>Fstnrs</v>
      </c>
      <c r="L5190" s="3">
        <f>INDEX(products!$E$2:$E$5902,MATCH(D5190,products!$A$2:$A$5902,0))</f>
        <v>231.49</v>
      </c>
      <c r="M5190">
        <f>_xlfn.XLOOKUP(D5190,products!$A$2:$A$5902,products!$F$2:$F$5902)</f>
        <v>10</v>
      </c>
      <c r="N5190" s="3">
        <f t="shared" si="81"/>
        <v>23.149000000000001</v>
      </c>
      <c r="O5190" s="3" t="str" cm="1">
        <f t="array" ref="O5190">_xlfn.IFS(J5190="Furn","Furniture",J5190="Tech","Technology",J5190="OffSup","Office Supplies")</f>
        <v>Office Supplies</v>
      </c>
      <c r="P5190" s="3" t="str" cm="1">
        <f t="array" ref="P5190">_xlfn.IFS(K5190="Bkcs","Bookcases",K5190="Phns","Phones",K5190="Acc","Accessories",K5190="Bndrs","Binders",K5190="Fstnrs","Fasteners")</f>
        <v>Fasteners</v>
      </c>
      <c r="Q5190" t="str">
        <f>IF(_xlfn.XLOOKUP(D5190,products!$A$2:$A$5902,products!$H$2:$H$5902,,0)=1,"Yes","No")</f>
        <v>Yes</v>
      </c>
    </row>
    <row r="5191" spans="1:17" x14ac:dyDescent="0.3">
      <c r="A5191" t="s">
        <v>30271</v>
      </c>
      <c r="B5191" s="4">
        <v>43633</v>
      </c>
      <c r="C5191" t="s">
        <v>30272</v>
      </c>
      <c r="D5191" t="s">
        <v>30275</v>
      </c>
      <c r="E5191" s="1">
        <v>43987</v>
      </c>
      <c r="F5191" t="s">
        <v>74</v>
      </c>
      <c r="G5191" t="str">
        <f>_xlfn.XLOOKUP(C5191,customers!$A$2:$A$5902,customers!$B$2:$B$5902,,0)</f>
        <v>Joshua Mills</v>
      </c>
      <c r="H5191" t="str">
        <f>_xlfn.XLOOKUP(C5191,customers!$A$2:$A$5902,customers!$G$2:$G$5902,,0)</f>
        <v>West</v>
      </c>
      <c r="I5191" t="str">
        <f>_xlfn.XLOOKUP(C5191,customers!$A$2:$A$5902,customers!$E$2:$E$5902,,0)</f>
        <v>East Michaelhaven</v>
      </c>
      <c r="J5191" t="str">
        <f>INDEX(products!$B$2:$B$5902,MATCH(D5191,products!$A$2:$A$5902,0))</f>
        <v>Furn</v>
      </c>
      <c r="K5191" t="str">
        <f>INDEX(products!$C$2:$C$5902,MATCH(D5191,products!$A$2:$A$5902,0))</f>
        <v>Bndrs</v>
      </c>
      <c r="L5191" s="3">
        <f>INDEX(products!$E$2:$E$5902,MATCH(D5191,products!$A$2:$A$5902,0))</f>
        <v>1675.29</v>
      </c>
      <c r="M5191">
        <f>_xlfn.XLOOKUP(D5191,products!$A$2:$A$5902,products!$F$2:$F$5902)</f>
        <v>3</v>
      </c>
      <c r="N5191" s="3">
        <f t="shared" si="81"/>
        <v>558.42999999999995</v>
      </c>
      <c r="O5191" s="3" t="str" cm="1">
        <f t="array" ref="O5191">_xlfn.IFS(J5191="Furn","Furniture",J5191="Tech","Technology",J5191="OffSup","Office Supplies")</f>
        <v>Furniture</v>
      </c>
      <c r="P5191" s="3" t="str" cm="1">
        <f t="array" ref="P5191">_xlfn.IFS(K5191="Bkcs","Bookcases",K5191="Phns","Phones",K5191="Acc","Accessories",K5191="Bndrs","Binders",K5191="Fstnrs","Fasteners")</f>
        <v>Binders</v>
      </c>
      <c r="Q5191" t="str">
        <f>IF(_xlfn.XLOOKUP(D5191,products!$A$2:$A$5902,products!$H$2:$H$5902,,0)=1,"Yes","No")</f>
        <v>No</v>
      </c>
    </row>
    <row r="5192" spans="1:17" x14ac:dyDescent="0.3">
      <c r="A5192" t="s">
        <v>30277</v>
      </c>
      <c r="B5192" s="4">
        <v>44264</v>
      </c>
      <c r="C5192" t="s">
        <v>30278</v>
      </c>
      <c r="D5192" t="s">
        <v>30280</v>
      </c>
      <c r="E5192" s="1">
        <v>44318</v>
      </c>
      <c r="F5192" t="s">
        <v>74</v>
      </c>
      <c r="G5192" t="str">
        <f>_xlfn.XLOOKUP(C5192,customers!$A$2:$A$5902,customers!$B$2:$B$5902,,0)</f>
        <v>Dorothy Russell</v>
      </c>
      <c r="H5192" t="str">
        <f>_xlfn.XLOOKUP(C5192,customers!$A$2:$A$5902,customers!$G$2:$G$5902,,0)</f>
        <v>West</v>
      </c>
      <c r="I5192" t="str">
        <f>_xlfn.XLOOKUP(C5192,customers!$A$2:$A$5902,customers!$E$2:$E$5902,,0)</f>
        <v>West Ryan</v>
      </c>
      <c r="J5192" t="str">
        <f>INDEX(products!$B$2:$B$5902,MATCH(D5192,products!$A$2:$A$5902,0))</f>
        <v>Tech</v>
      </c>
      <c r="K5192" t="str">
        <f>INDEX(products!$C$2:$C$5902,MATCH(D5192,products!$A$2:$A$5902,0))</f>
        <v>Phns</v>
      </c>
      <c r="L5192" s="3">
        <f>INDEX(products!$E$2:$E$5902,MATCH(D5192,products!$A$2:$A$5902,0))</f>
        <v>3133.37</v>
      </c>
      <c r="M5192">
        <f>_xlfn.XLOOKUP(D5192,products!$A$2:$A$5902,products!$F$2:$F$5902)</f>
        <v>9</v>
      </c>
      <c r="N5192" s="3">
        <f t="shared" si="81"/>
        <v>348.15222222222224</v>
      </c>
      <c r="O5192" s="3" t="str" cm="1">
        <f t="array" ref="O5192">_xlfn.IFS(J5192="Furn","Furniture",J5192="Tech","Technology",J5192="OffSup","Office Supplies")</f>
        <v>Technology</v>
      </c>
      <c r="P5192" s="3" t="str" cm="1">
        <f t="array" ref="P5192">_xlfn.IFS(K5192="Bkcs","Bookcases",K5192="Phns","Phones",K5192="Acc","Accessories",K5192="Bndrs","Binders",K5192="Fstnrs","Fasteners")</f>
        <v>Phones</v>
      </c>
      <c r="Q5192" t="str">
        <f>IF(_xlfn.XLOOKUP(D5192,products!$A$2:$A$5902,products!$H$2:$H$5902,,0)=1,"Yes","No")</f>
        <v>No</v>
      </c>
    </row>
    <row r="5193" spans="1:17" x14ac:dyDescent="0.3">
      <c r="A5193" t="s">
        <v>30282</v>
      </c>
      <c r="B5193" s="4">
        <v>43649</v>
      </c>
      <c r="C5193" t="s">
        <v>30283</v>
      </c>
      <c r="D5193" t="s">
        <v>30286</v>
      </c>
      <c r="E5193" s="1">
        <v>43926</v>
      </c>
      <c r="F5193" t="s">
        <v>35</v>
      </c>
      <c r="G5193" t="str">
        <f>_xlfn.XLOOKUP(C5193,customers!$A$2:$A$5902,customers!$B$2:$B$5902,,0)</f>
        <v>Linda Jones</v>
      </c>
      <c r="H5193" t="str">
        <f>_xlfn.XLOOKUP(C5193,customers!$A$2:$A$5902,customers!$G$2:$G$5902,,0)</f>
        <v>East</v>
      </c>
      <c r="I5193" t="str">
        <f>_xlfn.XLOOKUP(C5193,customers!$A$2:$A$5902,customers!$E$2:$E$5902,,0)</f>
        <v>South Jonathan</v>
      </c>
      <c r="J5193" t="str">
        <f>INDEX(products!$B$2:$B$5902,MATCH(D5193,products!$A$2:$A$5902,0))</f>
        <v>OffSup</v>
      </c>
      <c r="K5193" t="str">
        <f>INDEX(products!$C$2:$C$5902,MATCH(D5193,products!$A$2:$A$5902,0))</f>
        <v>Phns</v>
      </c>
      <c r="L5193" s="3">
        <f>INDEX(products!$E$2:$E$5902,MATCH(D5193,products!$A$2:$A$5902,0))</f>
        <v>2511.0700000000002</v>
      </c>
      <c r="M5193">
        <f>_xlfn.XLOOKUP(D5193,products!$A$2:$A$5902,products!$F$2:$F$5902)</f>
        <v>6</v>
      </c>
      <c r="N5193" s="3">
        <f t="shared" si="81"/>
        <v>418.51166666666671</v>
      </c>
      <c r="O5193" s="3" t="str" cm="1">
        <f t="array" ref="O5193">_xlfn.IFS(J5193="Furn","Furniture",J5193="Tech","Technology",J5193="OffSup","Office Supplies")</f>
        <v>Office Supplies</v>
      </c>
      <c r="P5193" s="3" t="str" cm="1">
        <f t="array" ref="P5193">_xlfn.IFS(K5193="Bkcs","Bookcases",K5193="Phns","Phones",K5193="Acc","Accessories",K5193="Bndrs","Binders",K5193="Fstnrs","Fasteners")</f>
        <v>Phones</v>
      </c>
      <c r="Q5193" t="str">
        <f>IF(_xlfn.XLOOKUP(D5193,products!$A$2:$A$5902,products!$H$2:$H$5902,,0)=1,"Yes","No")</f>
        <v>No</v>
      </c>
    </row>
    <row r="5194" spans="1:17" x14ac:dyDescent="0.3">
      <c r="A5194" t="s">
        <v>30288</v>
      </c>
      <c r="B5194" s="4">
        <v>43741</v>
      </c>
      <c r="C5194" t="s">
        <v>30289</v>
      </c>
      <c r="D5194" t="s">
        <v>30292</v>
      </c>
      <c r="E5194" s="1">
        <v>44021</v>
      </c>
      <c r="F5194" t="s">
        <v>21</v>
      </c>
      <c r="G5194" t="str">
        <f>_xlfn.XLOOKUP(C5194,customers!$A$2:$A$5902,customers!$B$2:$B$5902,,0)</f>
        <v>Ann Curry</v>
      </c>
      <c r="H5194" t="str">
        <f>_xlfn.XLOOKUP(C5194,customers!$A$2:$A$5902,customers!$G$2:$G$5902,,0)</f>
        <v>South</v>
      </c>
      <c r="I5194" t="str">
        <f>_xlfn.XLOOKUP(C5194,customers!$A$2:$A$5902,customers!$E$2:$E$5902,,0)</f>
        <v>Parkerport</v>
      </c>
      <c r="J5194" t="str">
        <f>INDEX(products!$B$2:$B$5902,MATCH(D5194,products!$A$2:$A$5902,0))</f>
        <v>Tech</v>
      </c>
      <c r="K5194" t="str">
        <f>INDEX(products!$C$2:$C$5902,MATCH(D5194,products!$A$2:$A$5902,0))</f>
        <v>Phns</v>
      </c>
      <c r="L5194" s="3">
        <f>INDEX(products!$E$2:$E$5902,MATCH(D5194,products!$A$2:$A$5902,0))</f>
        <v>777.61</v>
      </c>
      <c r="M5194">
        <f>_xlfn.XLOOKUP(D5194,products!$A$2:$A$5902,products!$F$2:$F$5902)</f>
        <v>4</v>
      </c>
      <c r="N5194" s="3">
        <f t="shared" si="81"/>
        <v>194.4025</v>
      </c>
      <c r="O5194" s="3" t="str" cm="1">
        <f t="array" ref="O5194">_xlfn.IFS(J5194="Furn","Furniture",J5194="Tech","Technology",J5194="OffSup","Office Supplies")</f>
        <v>Technology</v>
      </c>
      <c r="P5194" s="3" t="str" cm="1">
        <f t="array" ref="P5194">_xlfn.IFS(K5194="Bkcs","Bookcases",K5194="Phns","Phones",K5194="Acc","Accessories",K5194="Bndrs","Binders",K5194="Fstnrs","Fasteners")</f>
        <v>Phones</v>
      </c>
      <c r="Q5194" t="str">
        <f>IF(_xlfn.XLOOKUP(D5194,products!$A$2:$A$5902,products!$H$2:$H$5902,,0)=1,"Yes","No")</f>
        <v>No</v>
      </c>
    </row>
    <row r="5195" spans="1:17" x14ac:dyDescent="0.3">
      <c r="A5195" t="s">
        <v>30294</v>
      </c>
      <c r="B5195" s="4">
        <v>43880</v>
      </c>
      <c r="C5195" t="s">
        <v>30295</v>
      </c>
      <c r="D5195" t="s">
        <v>30298</v>
      </c>
      <c r="E5195" s="1">
        <v>44140</v>
      </c>
      <c r="F5195" t="s">
        <v>21</v>
      </c>
      <c r="G5195" t="str">
        <f>_xlfn.XLOOKUP(C5195,customers!$A$2:$A$5902,customers!$B$2:$B$5902,,0)</f>
        <v>Michael Matthews</v>
      </c>
      <c r="H5195" t="str">
        <f>_xlfn.XLOOKUP(C5195,customers!$A$2:$A$5902,customers!$G$2:$G$5902,,0)</f>
        <v>South</v>
      </c>
      <c r="I5195" t="str">
        <f>_xlfn.XLOOKUP(C5195,customers!$A$2:$A$5902,customers!$E$2:$E$5902,,0)</f>
        <v>Port Gilbert</v>
      </c>
      <c r="J5195" t="str">
        <f>INDEX(products!$B$2:$B$5902,MATCH(D5195,products!$A$2:$A$5902,0))</f>
        <v>OffSup</v>
      </c>
      <c r="K5195" t="str">
        <f>INDEX(products!$C$2:$C$5902,MATCH(D5195,products!$A$2:$A$5902,0))</f>
        <v>Phns</v>
      </c>
      <c r="L5195" s="3">
        <f>INDEX(products!$E$2:$E$5902,MATCH(D5195,products!$A$2:$A$5902,0))</f>
        <v>1082.23</v>
      </c>
      <c r="M5195">
        <f>_xlfn.XLOOKUP(D5195,products!$A$2:$A$5902,products!$F$2:$F$5902)</f>
        <v>2</v>
      </c>
      <c r="N5195" s="3">
        <f t="shared" si="81"/>
        <v>541.11500000000001</v>
      </c>
      <c r="O5195" s="3" t="str" cm="1">
        <f t="array" ref="O5195">_xlfn.IFS(J5195="Furn","Furniture",J5195="Tech","Technology",J5195="OffSup","Office Supplies")</f>
        <v>Office Supplies</v>
      </c>
      <c r="P5195" s="3" t="str" cm="1">
        <f t="array" ref="P5195">_xlfn.IFS(K5195="Bkcs","Bookcases",K5195="Phns","Phones",K5195="Acc","Accessories",K5195="Bndrs","Binders",K5195="Fstnrs","Fasteners")</f>
        <v>Phones</v>
      </c>
      <c r="Q5195" t="str">
        <f>IF(_xlfn.XLOOKUP(D5195,products!$A$2:$A$5902,products!$H$2:$H$5902,,0)=1,"Yes","No")</f>
        <v>No</v>
      </c>
    </row>
    <row r="5196" spans="1:17" x14ac:dyDescent="0.3">
      <c r="A5196" t="s">
        <v>30300</v>
      </c>
      <c r="B5196" s="4">
        <v>44323</v>
      </c>
      <c r="C5196" t="s">
        <v>30301</v>
      </c>
      <c r="D5196" t="s">
        <v>30304</v>
      </c>
      <c r="E5196" s="1">
        <v>44352</v>
      </c>
      <c r="F5196" t="s">
        <v>35</v>
      </c>
      <c r="G5196" t="str">
        <f>_xlfn.XLOOKUP(C5196,customers!$A$2:$A$5902,customers!$B$2:$B$5902,,0)</f>
        <v>Monica Davis</v>
      </c>
      <c r="H5196" t="str">
        <f>_xlfn.XLOOKUP(C5196,customers!$A$2:$A$5902,customers!$G$2:$G$5902,,0)</f>
        <v>West</v>
      </c>
      <c r="I5196" t="str">
        <f>_xlfn.XLOOKUP(C5196,customers!$A$2:$A$5902,customers!$E$2:$E$5902,,0)</f>
        <v>Dustinland</v>
      </c>
      <c r="J5196" t="str">
        <f>INDEX(products!$B$2:$B$5902,MATCH(D5196,products!$A$2:$A$5902,0))</f>
        <v>Furn</v>
      </c>
      <c r="K5196" t="str">
        <f>INDEX(products!$C$2:$C$5902,MATCH(D5196,products!$A$2:$A$5902,0))</f>
        <v>Bndrs</v>
      </c>
      <c r="L5196" s="3">
        <f>INDEX(products!$E$2:$E$5902,MATCH(D5196,products!$A$2:$A$5902,0))</f>
        <v>117.83</v>
      </c>
      <c r="M5196">
        <f>_xlfn.XLOOKUP(D5196,products!$A$2:$A$5902,products!$F$2:$F$5902)</f>
        <v>3</v>
      </c>
      <c r="N5196" s="3">
        <f t="shared" si="81"/>
        <v>39.276666666666664</v>
      </c>
      <c r="O5196" s="3" t="str" cm="1">
        <f t="array" ref="O5196">_xlfn.IFS(J5196="Furn","Furniture",J5196="Tech","Technology",J5196="OffSup","Office Supplies")</f>
        <v>Furniture</v>
      </c>
      <c r="P5196" s="3" t="str" cm="1">
        <f t="array" ref="P5196">_xlfn.IFS(K5196="Bkcs","Bookcases",K5196="Phns","Phones",K5196="Acc","Accessories",K5196="Bndrs","Binders",K5196="Fstnrs","Fasteners")</f>
        <v>Binders</v>
      </c>
      <c r="Q5196" t="str">
        <f>IF(_xlfn.XLOOKUP(D5196,products!$A$2:$A$5902,products!$H$2:$H$5902,,0)=1,"Yes","No")</f>
        <v>Yes</v>
      </c>
    </row>
    <row r="5197" spans="1:17" x14ac:dyDescent="0.3">
      <c r="A5197" t="s">
        <v>30306</v>
      </c>
      <c r="B5197" s="4">
        <v>44636</v>
      </c>
      <c r="C5197" t="s">
        <v>30307</v>
      </c>
      <c r="D5197" t="s">
        <v>30309</v>
      </c>
      <c r="E5197" s="1">
        <v>44830</v>
      </c>
      <c r="F5197" t="s">
        <v>74</v>
      </c>
      <c r="G5197" t="str">
        <f>_xlfn.XLOOKUP(C5197,customers!$A$2:$A$5902,customers!$B$2:$B$5902,,0)</f>
        <v>Kristina Booker</v>
      </c>
      <c r="H5197" t="str">
        <f>_xlfn.XLOOKUP(C5197,customers!$A$2:$A$5902,customers!$G$2:$G$5902,,0)</f>
        <v>North</v>
      </c>
      <c r="I5197" t="str">
        <f>_xlfn.XLOOKUP(C5197,customers!$A$2:$A$5902,customers!$E$2:$E$5902,,0)</f>
        <v>Christopherhaven</v>
      </c>
      <c r="J5197" t="str">
        <f>INDEX(products!$B$2:$B$5902,MATCH(D5197,products!$A$2:$A$5902,0))</f>
        <v>Furn</v>
      </c>
      <c r="K5197" t="str">
        <f>INDEX(products!$C$2:$C$5902,MATCH(D5197,products!$A$2:$A$5902,0))</f>
        <v>Phns</v>
      </c>
      <c r="L5197" s="3">
        <f>INDEX(products!$E$2:$E$5902,MATCH(D5197,products!$A$2:$A$5902,0))</f>
        <v>2225.7600000000002</v>
      </c>
      <c r="M5197">
        <f>_xlfn.XLOOKUP(D5197,products!$A$2:$A$5902,products!$F$2:$F$5902)</f>
        <v>9</v>
      </c>
      <c r="N5197" s="3">
        <f t="shared" si="81"/>
        <v>247.3066666666667</v>
      </c>
      <c r="O5197" s="3" t="str" cm="1">
        <f t="array" ref="O5197">_xlfn.IFS(J5197="Furn","Furniture",J5197="Tech","Technology",J5197="OffSup","Office Supplies")</f>
        <v>Furniture</v>
      </c>
      <c r="P5197" s="3" t="str" cm="1">
        <f t="array" ref="P5197">_xlfn.IFS(K5197="Bkcs","Bookcases",K5197="Phns","Phones",K5197="Acc","Accessories",K5197="Bndrs","Binders",K5197="Fstnrs","Fasteners")</f>
        <v>Phones</v>
      </c>
      <c r="Q5197" t="str">
        <f>IF(_xlfn.XLOOKUP(D5197,products!$A$2:$A$5902,products!$H$2:$H$5902,,0)=1,"Yes","No")</f>
        <v>No</v>
      </c>
    </row>
    <row r="5198" spans="1:17" x14ac:dyDescent="0.3">
      <c r="A5198" t="s">
        <v>30311</v>
      </c>
      <c r="B5198" s="4">
        <v>43732</v>
      </c>
      <c r="C5198" t="s">
        <v>30312</v>
      </c>
      <c r="D5198" t="s">
        <v>30315</v>
      </c>
      <c r="E5198" s="1">
        <v>43893</v>
      </c>
      <c r="F5198" t="s">
        <v>21</v>
      </c>
      <c r="G5198" t="str">
        <f>_xlfn.XLOOKUP(C5198,customers!$A$2:$A$5902,customers!$B$2:$B$5902,,0)</f>
        <v>Brittany Adams</v>
      </c>
      <c r="H5198" t="str">
        <f>_xlfn.XLOOKUP(C5198,customers!$A$2:$A$5902,customers!$G$2:$G$5902,,0)</f>
        <v>South</v>
      </c>
      <c r="I5198" t="str">
        <f>_xlfn.XLOOKUP(C5198,customers!$A$2:$A$5902,customers!$E$2:$E$5902,,0)</f>
        <v>East Kristina</v>
      </c>
      <c r="J5198" t="str">
        <f>INDEX(products!$B$2:$B$5902,MATCH(D5198,products!$A$2:$A$5902,0))</f>
        <v>Furn</v>
      </c>
      <c r="K5198" t="str">
        <f>INDEX(products!$C$2:$C$5902,MATCH(D5198,products!$A$2:$A$5902,0))</f>
        <v>Bndrs</v>
      </c>
      <c r="L5198" s="3">
        <f>INDEX(products!$E$2:$E$5902,MATCH(D5198,products!$A$2:$A$5902,0))</f>
        <v>3455.39</v>
      </c>
      <c r="M5198">
        <f>_xlfn.XLOOKUP(D5198,products!$A$2:$A$5902,products!$F$2:$F$5902)</f>
        <v>5</v>
      </c>
      <c r="N5198" s="3">
        <f t="shared" si="81"/>
        <v>691.07799999999997</v>
      </c>
      <c r="O5198" s="3" t="str" cm="1">
        <f t="array" ref="O5198">_xlfn.IFS(J5198="Furn","Furniture",J5198="Tech","Technology",J5198="OffSup","Office Supplies")</f>
        <v>Furniture</v>
      </c>
      <c r="P5198" s="3" t="str" cm="1">
        <f t="array" ref="P5198">_xlfn.IFS(K5198="Bkcs","Bookcases",K5198="Phns","Phones",K5198="Acc","Accessories",K5198="Bndrs","Binders",K5198="Fstnrs","Fasteners")</f>
        <v>Binders</v>
      </c>
      <c r="Q5198" t="str">
        <f>IF(_xlfn.XLOOKUP(D5198,products!$A$2:$A$5902,products!$H$2:$H$5902,,0)=1,"Yes","No")</f>
        <v>No</v>
      </c>
    </row>
    <row r="5199" spans="1:17" x14ac:dyDescent="0.3">
      <c r="A5199" t="s">
        <v>30317</v>
      </c>
      <c r="B5199" s="4">
        <v>45243</v>
      </c>
      <c r="C5199" t="s">
        <v>30318</v>
      </c>
      <c r="D5199" t="s">
        <v>30321</v>
      </c>
      <c r="E5199" s="1">
        <v>45430</v>
      </c>
      <c r="F5199" t="s">
        <v>21</v>
      </c>
      <c r="G5199" t="str">
        <f>_xlfn.XLOOKUP(C5199,customers!$A$2:$A$5902,customers!$B$2:$B$5902,,0)</f>
        <v>John Hess</v>
      </c>
      <c r="H5199" t="str">
        <f>_xlfn.XLOOKUP(C5199,customers!$A$2:$A$5902,customers!$G$2:$G$5902,,0)</f>
        <v>South</v>
      </c>
      <c r="I5199" t="str">
        <f>_xlfn.XLOOKUP(C5199,customers!$A$2:$A$5902,customers!$E$2:$E$5902,,0)</f>
        <v>Burchfurt</v>
      </c>
      <c r="J5199" t="str">
        <f>INDEX(products!$B$2:$B$5902,MATCH(D5199,products!$A$2:$A$5902,0))</f>
        <v>OffSup</v>
      </c>
      <c r="K5199" t="str">
        <f>INDEX(products!$C$2:$C$5902,MATCH(D5199,products!$A$2:$A$5902,0))</f>
        <v>Bndrs</v>
      </c>
      <c r="L5199" s="3">
        <f>INDEX(products!$E$2:$E$5902,MATCH(D5199,products!$A$2:$A$5902,0))</f>
        <v>4755.07</v>
      </c>
      <c r="M5199">
        <f>_xlfn.XLOOKUP(D5199,products!$A$2:$A$5902,products!$F$2:$F$5902)</f>
        <v>3</v>
      </c>
      <c r="N5199" s="3">
        <f t="shared" si="81"/>
        <v>1585.0233333333333</v>
      </c>
      <c r="O5199" s="3" t="str" cm="1">
        <f t="array" ref="O5199">_xlfn.IFS(J5199="Furn","Furniture",J5199="Tech","Technology",J5199="OffSup","Office Supplies")</f>
        <v>Office Supplies</v>
      </c>
      <c r="P5199" s="3" t="str" cm="1">
        <f t="array" ref="P5199">_xlfn.IFS(K5199="Bkcs","Bookcases",K5199="Phns","Phones",K5199="Acc","Accessories",K5199="Bndrs","Binders",K5199="Fstnrs","Fasteners")</f>
        <v>Binders</v>
      </c>
      <c r="Q5199" t="str">
        <f>IF(_xlfn.XLOOKUP(D5199,products!$A$2:$A$5902,products!$H$2:$H$5902,,0)=1,"Yes","No")</f>
        <v>Yes</v>
      </c>
    </row>
    <row r="5200" spans="1:17" x14ac:dyDescent="0.3">
      <c r="A5200" t="s">
        <v>30323</v>
      </c>
      <c r="B5200" s="4">
        <v>44555</v>
      </c>
      <c r="C5200" t="s">
        <v>30324</v>
      </c>
      <c r="D5200" t="s">
        <v>30327</v>
      </c>
      <c r="E5200" s="1">
        <v>44658</v>
      </c>
      <c r="F5200" t="s">
        <v>35</v>
      </c>
      <c r="G5200" t="str">
        <f>_xlfn.XLOOKUP(C5200,customers!$A$2:$A$5902,customers!$B$2:$B$5902,,0)</f>
        <v>Michael West</v>
      </c>
      <c r="H5200" t="str">
        <f>_xlfn.XLOOKUP(C5200,customers!$A$2:$A$5902,customers!$G$2:$G$5902,,0)</f>
        <v>East</v>
      </c>
      <c r="I5200" t="str">
        <f>_xlfn.XLOOKUP(C5200,customers!$A$2:$A$5902,customers!$E$2:$E$5902,,0)</f>
        <v>Jessicafort</v>
      </c>
      <c r="J5200" t="str">
        <f>INDEX(products!$B$2:$B$5902,MATCH(D5200,products!$A$2:$A$5902,0))</f>
        <v>Furn</v>
      </c>
      <c r="K5200" t="str">
        <f>INDEX(products!$C$2:$C$5902,MATCH(D5200,products!$A$2:$A$5902,0))</f>
        <v>Phns</v>
      </c>
      <c r="L5200" s="3">
        <f>INDEX(products!$E$2:$E$5902,MATCH(D5200,products!$A$2:$A$5902,0))</f>
        <v>2579.9</v>
      </c>
      <c r="M5200">
        <f>_xlfn.XLOOKUP(D5200,products!$A$2:$A$5902,products!$F$2:$F$5902)</f>
        <v>2</v>
      </c>
      <c r="N5200" s="3">
        <f t="shared" si="81"/>
        <v>1289.95</v>
      </c>
      <c r="O5200" s="3" t="str" cm="1">
        <f t="array" ref="O5200">_xlfn.IFS(J5200="Furn","Furniture",J5200="Tech","Technology",J5200="OffSup","Office Supplies")</f>
        <v>Furniture</v>
      </c>
      <c r="P5200" s="3" t="str" cm="1">
        <f t="array" ref="P5200">_xlfn.IFS(K5200="Bkcs","Bookcases",K5200="Phns","Phones",K5200="Acc","Accessories",K5200="Bndrs","Binders",K5200="Fstnrs","Fasteners")</f>
        <v>Phones</v>
      </c>
      <c r="Q5200" t="str">
        <f>IF(_xlfn.XLOOKUP(D5200,products!$A$2:$A$5902,products!$H$2:$H$5902,,0)=1,"Yes","No")</f>
        <v>No</v>
      </c>
    </row>
    <row r="5201" spans="1:17" x14ac:dyDescent="0.3">
      <c r="A5201" t="s">
        <v>30329</v>
      </c>
      <c r="B5201" s="4">
        <v>44534</v>
      </c>
      <c r="C5201" t="s">
        <v>30330</v>
      </c>
      <c r="D5201" t="s">
        <v>30333</v>
      </c>
      <c r="E5201" s="1">
        <v>44568</v>
      </c>
      <c r="F5201" t="s">
        <v>21</v>
      </c>
      <c r="G5201" t="str">
        <f>_xlfn.XLOOKUP(C5201,customers!$A$2:$A$5902,customers!$B$2:$B$5902,,0)</f>
        <v>Charlotte Hawkins</v>
      </c>
      <c r="H5201" t="str">
        <f>_xlfn.XLOOKUP(C5201,customers!$A$2:$A$5902,customers!$G$2:$G$5902,,0)</f>
        <v>East</v>
      </c>
      <c r="I5201" t="str">
        <f>_xlfn.XLOOKUP(C5201,customers!$A$2:$A$5902,customers!$E$2:$E$5902,,0)</f>
        <v>Lake Oscar</v>
      </c>
      <c r="J5201" t="str">
        <f>INDEX(products!$B$2:$B$5902,MATCH(D5201,products!$A$2:$A$5902,0))</f>
        <v>Furn</v>
      </c>
      <c r="K5201" t="str">
        <f>INDEX(products!$C$2:$C$5902,MATCH(D5201,products!$A$2:$A$5902,0))</f>
        <v>Acc</v>
      </c>
      <c r="L5201" s="3">
        <f>INDEX(products!$E$2:$E$5902,MATCH(D5201,products!$A$2:$A$5902,0))</f>
        <v>3672.8</v>
      </c>
      <c r="M5201">
        <f>_xlfn.XLOOKUP(D5201,products!$A$2:$A$5902,products!$F$2:$F$5902)</f>
        <v>5</v>
      </c>
      <c r="N5201" s="3">
        <f t="shared" si="81"/>
        <v>734.56000000000006</v>
      </c>
      <c r="O5201" s="3" t="str" cm="1">
        <f t="array" ref="O5201">_xlfn.IFS(J5201="Furn","Furniture",J5201="Tech","Technology",J5201="OffSup","Office Supplies")</f>
        <v>Furniture</v>
      </c>
      <c r="P5201" s="3" t="str" cm="1">
        <f t="array" ref="P5201">_xlfn.IFS(K5201="Bkcs","Bookcases",K5201="Phns","Phones",K5201="Acc","Accessories",K5201="Bndrs","Binders",K5201="Fstnrs","Fasteners")</f>
        <v>Accessories</v>
      </c>
      <c r="Q5201" t="str">
        <f>IF(_xlfn.XLOOKUP(D5201,products!$A$2:$A$5902,products!$H$2:$H$5902,,0)=1,"Yes","No")</f>
        <v>No</v>
      </c>
    </row>
    <row r="5202" spans="1:17" x14ac:dyDescent="0.3">
      <c r="A5202" t="s">
        <v>30335</v>
      </c>
      <c r="B5202" s="4">
        <v>44293</v>
      </c>
      <c r="C5202" t="s">
        <v>30336</v>
      </c>
      <c r="D5202" t="s">
        <v>30339</v>
      </c>
      <c r="E5202" s="1">
        <v>44573</v>
      </c>
      <c r="F5202" t="s">
        <v>35</v>
      </c>
      <c r="G5202" t="str">
        <f>_xlfn.XLOOKUP(C5202,customers!$A$2:$A$5902,customers!$B$2:$B$5902,,0)</f>
        <v>Molly Walker</v>
      </c>
      <c r="H5202" t="str">
        <f>_xlfn.XLOOKUP(C5202,customers!$A$2:$A$5902,customers!$G$2:$G$5902,,0)</f>
        <v>South</v>
      </c>
      <c r="I5202" t="str">
        <f>_xlfn.XLOOKUP(C5202,customers!$A$2:$A$5902,customers!$E$2:$E$5902,,0)</f>
        <v>South Joshuaview</v>
      </c>
      <c r="J5202" t="str">
        <f>INDEX(products!$B$2:$B$5902,MATCH(D5202,products!$A$2:$A$5902,0))</f>
        <v>Furn</v>
      </c>
      <c r="K5202" t="str">
        <f>INDEX(products!$C$2:$C$5902,MATCH(D5202,products!$A$2:$A$5902,0))</f>
        <v>Bkcs</v>
      </c>
      <c r="L5202" s="3">
        <f>INDEX(products!$E$2:$E$5902,MATCH(D5202,products!$A$2:$A$5902,0))</f>
        <v>1124</v>
      </c>
      <c r="M5202">
        <f>_xlfn.XLOOKUP(D5202,products!$A$2:$A$5902,products!$F$2:$F$5902)</f>
        <v>3</v>
      </c>
      <c r="N5202" s="3">
        <f t="shared" si="81"/>
        <v>374.66666666666669</v>
      </c>
      <c r="O5202" s="3" t="str" cm="1">
        <f t="array" ref="O5202">_xlfn.IFS(J5202="Furn","Furniture",J5202="Tech","Technology",J5202="OffSup","Office Supplies")</f>
        <v>Furniture</v>
      </c>
      <c r="P5202" s="3" t="str" cm="1">
        <f t="array" ref="P5202">_xlfn.IFS(K5202="Bkcs","Bookcases",K5202="Phns","Phones",K5202="Acc","Accessories",K5202="Bndrs","Binders",K5202="Fstnrs","Fasteners")</f>
        <v>Bookcases</v>
      </c>
      <c r="Q5202" t="str">
        <f>IF(_xlfn.XLOOKUP(D5202,products!$A$2:$A$5902,products!$H$2:$H$5902,,0)=1,"Yes","No")</f>
        <v>Yes</v>
      </c>
    </row>
    <row r="5203" spans="1:17" x14ac:dyDescent="0.3">
      <c r="A5203" t="s">
        <v>30341</v>
      </c>
      <c r="B5203" s="4">
        <v>44297</v>
      </c>
      <c r="C5203" t="s">
        <v>30342</v>
      </c>
      <c r="D5203" t="s">
        <v>30344</v>
      </c>
      <c r="E5203" s="1">
        <v>44625</v>
      </c>
      <c r="F5203" t="s">
        <v>35</v>
      </c>
      <c r="G5203" t="str">
        <f>_xlfn.XLOOKUP(C5203,customers!$A$2:$A$5902,customers!$B$2:$B$5902,,0)</f>
        <v>David Patterson</v>
      </c>
      <c r="H5203" t="str">
        <f>_xlfn.XLOOKUP(C5203,customers!$A$2:$A$5902,customers!$G$2:$G$5902,,0)</f>
        <v>West</v>
      </c>
      <c r="I5203" t="str">
        <f>_xlfn.XLOOKUP(C5203,customers!$A$2:$A$5902,customers!$E$2:$E$5902,,0)</f>
        <v>South Joseph</v>
      </c>
      <c r="J5203" t="str">
        <f>INDEX(products!$B$2:$B$5902,MATCH(D5203,products!$A$2:$A$5902,0))</f>
        <v>OffSup</v>
      </c>
      <c r="K5203" t="str">
        <f>INDEX(products!$C$2:$C$5902,MATCH(D5203,products!$A$2:$A$5902,0))</f>
        <v>Bkcs</v>
      </c>
      <c r="L5203" s="3">
        <f>INDEX(products!$E$2:$E$5902,MATCH(D5203,products!$A$2:$A$5902,0))</f>
        <v>657.8</v>
      </c>
      <c r="M5203">
        <f>_xlfn.XLOOKUP(D5203,products!$A$2:$A$5902,products!$F$2:$F$5902)</f>
        <v>6</v>
      </c>
      <c r="N5203" s="3">
        <f t="shared" si="81"/>
        <v>109.63333333333333</v>
      </c>
      <c r="O5203" s="3" t="str" cm="1">
        <f t="array" ref="O5203">_xlfn.IFS(J5203="Furn","Furniture",J5203="Tech","Technology",J5203="OffSup","Office Supplies")</f>
        <v>Office Supplies</v>
      </c>
      <c r="P5203" s="3" t="str" cm="1">
        <f t="array" ref="P5203">_xlfn.IFS(K5203="Bkcs","Bookcases",K5203="Phns","Phones",K5203="Acc","Accessories",K5203="Bndrs","Binders",K5203="Fstnrs","Fasteners")</f>
        <v>Bookcases</v>
      </c>
      <c r="Q5203" t="str">
        <f>IF(_xlfn.XLOOKUP(D5203,products!$A$2:$A$5902,products!$H$2:$H$5902,,0)=1,"Yes","No")</f>
        <v>No</v>
      </c>
    </row>
    <row r="5204" spans="1:17" x14ac:dyDescent="0.3">
      <c r="A5204" t="s">
        <v>30346</v>
      </c>
      <c r="B5204" s="4">
        <v>45329</v>
      </c>
      <c r="C5204" t="s">
        <v>30347</v>
      </c>
      <c r="D5204" t="s">
        <v>30350</v>
      </c>
      <c r="E5204" s="1">
        <v>45680</v>
      </c>
      <c r="F5204" t="s">
        <v>35</v>
      </c>
      <c r="G5204" t="str">
        <f>_xlfn.XLOOKUP(C5204,customers!$A$2:$A$5902,customers!$B$2:$B$5902,,0)</f>
        <v>Taylor Schultz</v>
      </c>
      <c r="H5204" t="str">
        <f>_xlfn.XLOOKUP(C5204,customers!$A$2:$A$5902,customers!$G$2:$G$5902,,0)</f>
        <v>West</v>
      </c>
      <c r="I5204" t="str">
        <f>_xlfn.XLOOKUP(C5204,customers!$A$2:$A$5902,customers!$E$2:$E$5902,,0)</f>
        <v>South Lisaberg</v>
      </c>
      <c r="J5204" t="str">
        <f>INDEX(products!$B$2:$B$5902,MATCH(D5204,products!$A$2:$A$5902,0))</f>
        <v>Tech</v>
      </c>
      <c r="K5204" t="str">
        <f>INDEX(products!$C$2:$C$5902,MATCH(D5204,products!$A$2:$A$5902,0))</f>
        <v>Bkcs</v>
      </c>
      <c r="L5204" s="3">
        <f>INDEX(products!$E$2:$E$5902,MATCH(D5204,products!$A$2:$A$5902,0))</f>
        <v>1352.1</v>
      </c>
      <c r="M5204">
        <f>_xlfn.XLOOKUP(D5204,products!$A$2:$A$5902,products!$F$2:$F$5902)</f>
        <v>4</v>
      </c>
      <c r="N5204" s="3">
        <f t="shared" si="81"/>
        <v>338.02499999999998</v>
      </c>
      <c r="O5204" s="3" t="str" cm="1">
        <f t="array" ref="O5204">_xlfn.IFS(J5204="Furn","Furniture",J5204="Tech","Technology",J5204="OffSup","Office Supplies")</f>
        <v>Technology</v>
      </c>
      <c r="P5204" s="3" t="str" cm="1">
        <f t="array" ref="P5204">_xlfn.IFS(K5204="Bkcs","Bookcases",K5204="Phns","Phones",K5204="Acc","Accessories",K5204="Bndrs","Binders",K5204="Fstnrs","Fasteners")</f>
        <v>Bookcases</v>
      </c>
      <c r="Q5204" t="str">
        <f>IF(_xlfn.XLOOKUP(D5204,products!$A$2:$A$5902,products!$H$2:$H$5902,,0)=1,"Yes","No")</f>
        <v>No</v>
      </c>
    </row>
    <row r="5205" spans="1:17" x14ac:dyDescent="0.3">
      <c r="A5205" t="s">
        <v>30352</v>
      </c>
      <c r="B5205" s="4">
        <v>43682</v>
      </c>
      <c r="C5205" t="s">
        <v>30353</v>
      </c>
      <c r="D5205" t="s">
        <v>30356</v>
      </c>
      <c r="E5205" s="1">
        <v>43962</v>
      </c>
      <c r="F5205" t="s">
        <v>35</v>
      </c>
      <c r="G5205" t="str">
        <f>_xlfn.XLOOKUP(C5205,customers!$A$2:$A$5902,customers!$B$2:$B$5902,,0)</f>
        <v>Allen Barker</v>
      </c>
      <c r="H5205" t="str">
        <f>_xlfn.XLOOKUP(C5205,customers!$A$2:$A$5902,customers!$G$2:$G$5902,,0)</f>
        <v>North</v>
      </c>
      <c r="I5205" t="str">
        <f>_xlfn.XLOOKUP(C5205,customers!$A$2:$A$5902,customers!$E$2:$E$5902,,0)</f>
        <v>East Angela</v>
      </c>
      <c r="J5205" t="str">
        <f>INDEX(products!$B$2:$B$5902,MATCH(D5205,products!$A$2:$A$5902,0))</f>
        <v>OffSup</v>
      </c>
      <c r="K5205" t="str">
        <f>INDEX(products!$C$2:$C$5902,MATCH(D5205,products!$A$2:$A$5902,0))</f>
        <v>Bkcs</v>
      </c>
      <c r="L5205" s="3">
        <f>INDEX(products!$E$2:$E$5902,MATCH(D5205,products!$A$2:$A$5902,0))</f>
        <v>4815.76</v>
      </c>
      <c r="M5205">
        <f>_xlfn.XLOOKUP(D5205,products!$A$2:$A$5902,products!$F$2:$F$5902)</f>
        <v>4</v>
      </c>
      <c r="N5205" s="3">
        <f t="shared" si="81"/>
        <v>1203.94</v>
      </c>
      <c r="O5205" s="3" t="str" cm="1">
        <f t="array" ref="O5205">_xlfn.IFS(J5205="Furn","Furniture",J5205="Tech","Technology",J5205="OffSup","Office Supplies")</f>
        <v>Office Supplies</v>
      </c>
      <c r="P5205" s="3" t="str" cm="1">
        <f t="array" ref="P5205">_xlfn.IFS(K5205="Bkcs","Bookcases",K5205="Phns","Phones",K5205="Acc","Accessories",K5205="Bndrs","Binders",K5205="Fstnrs","Fasteners")</f>
        <v>Bookcases</v>
      </c>
      <c r="Q5205" t="str">
        <f>IF(_xlfn.XLOOKUP(D5205,products!$A$2:$A$5902,products!$H$2:$H$5902,,0)=1,"Yes","No")</f>
        <v>No</v>
      </c>
    </row>
    <row r="5206" spans="1:17" x14ac:dyDescent="0.3">
      <c r="A5206" t="s">
        <v>30358</v>
      </c>
      <c r="B5206" s="4">
        <v>44139</v>
      </c>
      <c r="C5206" t="s">
        <v>30359</v>
      </c>
      <c r="D5206" t="s">
        <v>30362</v>
      </c>
      <c r="E5206" s="1">
        <v>44476</v>
      </c>
      <c r="F5206" t="s">
        <v>35</v>
      </c>
      <c r="G5206" t="str">
        <f>_xlfn.XLOOKUP(C5206,customers!$A$2:$A$5902,customers!$B$2:$B$5902,,0)</f>
        <v>Nicholas Padilla</v>
      </c>
      <c r="H5206" t="str">
        <f>_xlfn.XLOOKUP(C5206,customers!$A$2:$A$5902,customers!$G$2:$G$5902,,0)</f>
        <v>South</v>
      </c>
      <c r="I5206" t="str">
        <f>_xlfn.XLOOKUP(C5206,customers!$A$2:$A$5902,customers!$E$2:$E$5902,,0)</f>
        <v>Atkinsonberg</v>
      </c>
      <c r="J5206" t="str">
        <f>INDEX(products!$B$2:$B$5902,MATCH(D5206,products!$A$2:$A$5902,0))</f>
        <v>Tech</v>
      </c>
      <c r="K5206" t="str">
        <f>INDEX(products!$C$2:$C$5902,MATCH(D5206,products!$A$2:$A$5902,0))</f>
        <v>Bkcs</v>
      </c>
      <c r="L5206" s="3">
        <f>INDEX(products!$E$2:$E$5902,MATCH(D5206,products!$A$2:$A$5902,0))</f>
        <v>1146.47</v>
      </c>
      <c r="M5206">
        <f>_xlfn.XLOOKUP(D5206,products!$A$2:$A$5902,products!$F$2:$F$5902)</f>
        <v>2</v>
      </c>
      <c r="N5206" s="3">
        <f t="shared" si="81"/>
        <v>573.23500000000001</v>
      </c>
      <c r="O5206" s="3" t="str" cm="1">
        <f t="array" ref="O5206">_xlfn.IFS(J5206="Furn","Furniture",J5206="Tech","Technology",J5206="OffSup","Office Supplies")</f>
        <v>Technology</v>
      </c>
      <c r="P5206" s="3" t="str" cm="1">
        <f t="array" ref="P5206">_xlfn.IFS(K5206="Bkcs","Bookcases",K5206="Phns","Phones",K5206="Acc","Accessories",K5206="Bndrs","Binders",K5206="Fstnrs","Fasteners")</f>
        <v>Bookcases</v>
      </c>
      <c r="Q5206" t="str">
        <f>IF(_xlfn.XLOOKUP(D5206,products!$A$2:$A$5902,products!$H$2:$H$5902,,0)=1,"Yes","No")</f>
        <v>Yes</v>
      </c>
    </row>
    <row r="5207" spans="1:17" x14ac:dyDescent="0.3">
      <c r="A5207" t="s">
        <v>30364</v>
      </c>
      <c r="B5207" s="4">
        <v>44663</v>
      </c>
      <c r="C5207" t="s">
        <v>30365</v>
      </c>
      <c r="D5207" t="s">
        <v>30368</v>
      </c>
      <c r="E5207" s="1">
        <v>44934</v>
      </c>
      <c r="F5207" t="s">
        <v>21</v>
      </c>
      <c r="G5207" t="str">
        <f>_xlfn.XLOOKUP(C5207,customers!$A$2:$A$5902,customers!$B$2:$B$5902,,0)</f>
        <v>John Patton</v>
      </c>
      <c r="H5207" t="str">
        <f>_xlfn.XLOOKUP(C5207,customers!$A$2:$A$5902,customers!$G$2:$G$5902,,0)</f>
        <v>South</v>
      </c>
      <c r="I5207" t="str">
        <f>_xlfn.XLOOKUP(C5207,customers!$A$2:$A$5902,customers!$E$2:$E$5902,,0)</f>
        <v>South Feliciaview</v>
      </c>
      <c r="J5207" t="str">
        <f>INDEX(products!$B$2:$B$5902,MATCH(D5207,products!$A$2:$A$5902,0))</f>
        <v>OffSup</v>
      </c>
      <c r="K5207" t="str">
        <f>INDEX(products!$C$2:$C$5902,MATCH(D5207,products!$A$2:$A$5902,0))</f>
        <v>Fstnrs</v>
      </c>
      <c r="L5207" s="3">
        <f>INDEX(products!$E$2:$E$5902,MATCH(D5207,products!$A$2:$A$5902,0))</f>
        <v>626.04</v>
      </c>
      <c r="M5207">
        <f>_xlfn.XLOOKUP(D5207,products!$A$2:$A$5902,products!$F$2:$F$5902)</f>
        <v>1</v>
      </c>
      <c r="N5207" s="3">
        <f t="shared" si="81"/>
        <v>626.04</v>
      </c>
      <c r="O5207" s="3" t="str" cm="1">
        <f t="array" ref="O5207">_xlfn.IFS(J5207="Furn","Furniture",J5207="Tech","Technology",J5207="OffSup","Office Supplies")</f>
        <v>Office Supplies</v>
      </c>
      <c r="P5207" s="3" t="str" cm="1">
        <f t="array" ref="P5207">_xlfn.IFS(K5207="Bkcs","Bookcases",K5207="Phns","Phones",K5207="Acc","Accessories",K5207="Bndrs","Binders",K5207="Fstnrs","Fasteners")</f>
        <v>Fasteners</v>
      </c>
      <c r="Q5207" t="str">
        <f>IF(_xlfn.XLOOKUP(D5207,products!$A$2:$A$5902,products!$H$2:$H$5902,,0)=1,"Yes","No")</f>
        <v>No</v>
      </c>
    </row>
    <row r="5208" spans="1:17" x14ac:dyDescent="0.3">
      <c r="A5208" t="s">
        <v>30370</v>
      </c>
      <c r="B5208" s="4">
        <v>44765</v>
      </c>
      <c r="C5208" t="s">
        <v>30371</v>
      </c>
      <c r="D5208" t="s">
        <v>30374</v>
      </c>
      <c r="E5208" s="1">
        <v>44786</v>
      </c>
      <c r="F5208" t="s">
        <v>21</v>
      </c>
      <c r="G5208" t="str">
        <f>_xlfn.XLOOKUP(C5208,customers!$A$2:$A$5902,customers!$B$2:$B$5902,,0)</f>
        <v>Kyle Rodriguez</v>
      </c>
      <c r="H5208" t="str">
        <f>_xlfn.XLOOKUP(C5208,customers!$A$2:$A$5902,customers!$G$2:$G$5902,,0)</f>
        <v>South</v>
      </c>
      <c r="I5208" t="str">
        <f>_xlfn.XLOOKUP(C5208,customers!$A$2:$A$5902,customers!$E$2:$E$5902,,0)</f>
        <v>Gatesburgh</v>
      </c>
      <c r="J5208" t="str">
        <f>INDEX(products!$B$2:$B$5902,MATCH(D5208,products!$A$2:$A$5902,0))</f>
        <v>Furn</v>
      </c>
      <c r="K5208" t="str">
        <f>INDEX(products!$C$2:$C$5902,MATCH(D5208,products!$A$2:$A$5902,0))</f>
        <v>Bndrs</v>
      </c>
      <c r="L5208" s="3">
        <f>INDEX(products!$E$2:$E$5902,MATCH(D5208,products!$A$2:$A$5902,0))</f>
        <v>1597.75</v>
      </c>
      <c r="M5208">
        <f>_xlfn.XLOOKUP(D5208,products!$A$2:$A$5902,products!$F$2:$F$5902)</f>
        <v>7</v>
      </c>
      <c r="N5208" s="3">
        <f t="shared" si="81"/>
        <v>228.25</v>
      </c>
      <c r="O5208" s="3" t="str" cm="1">
        <f t="array" ref="O5208">_xlfn.IFS(J5208="Furn","Furniture",J5208="Tech","Technology",J5208="OffSup","Office Supplies")</f>
        <v>Furniture</v>
      </c>
      <c r="P5208" s="3" t="str" cm="1">
        <f t="array" ref="P5208">_xlfn.IFS(K5208="Bkcs","Bookcases",K5208="Phns","Phones",K5208="Acc","Accessories",K5208="Bndrs","Binders",K5208="Fstnrs","Fasteners")</f>
        <v>Binders</v>
      </c>
      <c r="Q5208" t="str">
        <f>IF(_xlfn.XLOOKUP(D5208,products!$A$2:$A$5902,products!$H$2:$H$5902,,0)=1,"Yes","No")</f>
        <v>No</v>
      </c>
    </row>
    <row r="5209" spans="1:17" x14ac:dyDescent="0.3">
      <c r="A5209" t="s">
        <v>30376</v>
      </c>
      <c r="B5209" s="4">
        <v>45274</v>
      </c>
      <c r="C5209" t="s">
        <v>30377</v>
      </c>
      <c r="D5209" t="s">
        <v>30380</v>
      </c>
      <c r="E5209" s="1">
        <v>45332</v>
      </c>
      <c r="F5209" t="s">
        <v>74</v>
      </c>
      <c r="G5209" t="str">
        <f>_xlfn.XLOOKUP(C5209,customers!$A$2:$A$5902,customers!$B$2:$B$5902,,0)</f>
        <v>Darlene Gordon</v>
      </c>
      <c r="H5209" t="str">
        <f>_xlfn.XLOOKUP(C5209,customers!$A$2:$A$5902,customers!$G$2:$G$5902,,0)</f>
        <v>North</v>
      </c>
      <c r="I5209" t="str">
        <f>_xlfn.XLOOKUP(C5209,customers!$A$2:$A$5902,customers!$E$2:$E$5902,,0)</f>
        <v>New Robertside</v>
      </c>
      <c r="J5209" t="str">
        <f>INDEX(products!$B$2:$B$5902,MATCH(D5209,products!$A$2:$A$5902,0))</f>
        <v>Tech</v>
      </c>
      <c r="K5209" t="str">
        <f>INDEX(products!$C$2:$C$5902,MATCH(D5209,products!$A$2:$A$5902,0))</f>
        <v>Phns</v>
      </c>
      <c r="L5209" s="3">
        <f>INDEX(products!$E$2:$E$5902,MATCH(D5209,products!$A$2:$A$5902,0))</f>
        <v>114.26</v>
      </c>
      <c r="M5209">
        <f>_xlfn.XLOOKUP(D5209,products!$A$2:$A$5902,products!$F$2:$F$5902)</f>
        <v>1</v>
      </c>
      <c r="N5209" s="3">
        <f t="shared" si="81"/>
        <v>114.26</v>
      </c>
      <c r="O5209" s="3" t="str" cm="1">
        <f t="array" ref="O5209">_xlfn.IFS(J5209="Furn","Furniture",J5209="Tech","Technology",J5209="OffSup","Office Supplies")</f>
        <v>Technology</v>
      </c>
      <c r="P5209" s="3" t="str" cm="1">
        <f t="array" ref="P5209">_xlfn.IFS(K5209="Bkcs","Bookcases",K5209="Phns","Phones",K5209="Acc","Accessories",K5209="Bndrs","Binders",K5209="Fstnrs","Fasteners")</f>
        <v>Phones</v>
      </c>
      <c r="Q5209" t="str">
        <f>IF(_xlfn.XLOOKUP(D5209,products!$A$2:$A$5902,products!$H$2:$H$5902,,0)=1,"Yes","No")</f>
        <v>Yes</v>
      </c>
    </row>
    <row r="5210" spans="1:17" x14ac:dyDescent="0.3">
      <c r="A5210" t="s">
        <v>30382</v>
      </c>
      <c r="B5210" s="4">
        <v>44414</v>
      </c>
      <c r="C5210" t="s">
        <v>30383</v>
      </c>
      <c r="D5210" t="s">
        <v>30386</v>
      </c>
      <c r="E5210" s="1">
        <v>44728</v>
      </c>
      <c r="F5210" t="s">
        <v>74</v>
      </c>
      <c r="G5210" t="str">
        <f>_xlfn.XLOOKUP(C5210,customers!$A$2:$A$5902,customers!$B$2:$B$5902,,0)</f>
        <v>Adrian Oneal</v>
      </c>
      <c r="H5210" t="str">
        <f>_xlfn.XLOOKUP(C5210,customers!$A$2:$A$5902,customers!$G$2:$G$5902,,0)</f>
        <v>West</v>
      </c>
      <c r="I5210" t="str">
        <f>_xlfn.XLOOKUP(C5210,customers!$A$2:$A$5902,customers!$E$2:$E$5902,,0)</f>
        <v>Mcculloughview</v>
      </c>
      <c r="J5210" t="str">
        <f>INDEX(products!$B$2:$B$5902,MATCH(D5210,products!$A$2:$A$5902,0))</f>
        <v>OffSup</v>
      </c>
      <c r="K5210" t="str">
        <f>INDEX(products!$C$2:$C$5902,MATCH(D5210,products!$A$2:$A$5902,0))</f>
        <v>Fstnrs</v>
      </c>
      <c r="L5210" s="3">
        <f>INDEX(products!$E$2:$E$5902,MATCH(D5210,products!$A$2:$A$5902,0))</f>
        <v>939.4</v>
      </c>
      <c r="M5210">
        <f>_xlfn.XLOOKUP(D5210,products!$A$2:$A$5902,products!$F$2:$F$5902)</f>
        <v>5</v>
      </c>
      <c r="N5210" s="3">
        <f t="shared" si="81"/>
        <v>187.88</v>
      </c>
      <c r="O5210" s="3" t="str" cm="1">
        <f t="array" ref="O5210">_xlfn.IFS(J5210="Furn","Furniture",J5210="Tech","Technology",J5210="OffSup","Office Supplies")</f>
        <v>Office Supplies</v>
      </c>
      <c r="P5210" s="3" t="str" cm="1">
        <f t="array" ref="P5210">_xlfn.IFS(K5210="Bkcs","Bookcases",K5210="Phns","Phones",K5210="Acc","Accessories",K5210="Bndrs","Binders",K5210="Fstnrs","Fasteners")</f>
        <v>Fasteners</v>
      </c>
      <c r="Q5210" t="str">
        <f>IF(_xlfn.XLOOKUP(D5210,products!$A$2:$A$5902,products!$H$2:$H$5902,,0)=1,"Yes","No")</f>
        <v>No</v>
      </c>
    </row>
    <row r="5211" spans="1:17" x14ac:dyDescent="0.3">
      <c r="A5211" t="s">
        <v>30388</v>
      </c>
      <c r="B5211" s="4">
        <v>44851</v>
      </c>
      <c r="C5211" t="s">
        <v>30389</v>
      </c>
      <c r="D5211" t="s">
        <v>30392</v>
      </c>
      <c r="E5211" s="1">
        <v>45152</v>
      </c>
      <c r="F5211" t="s">
        <v>74</v>
      </c>
      <c r="G5211" t="str">
        <f>_xlfn.XLOOKUP(C5211,customers!$A$2:$A$5902,customers!$B$2:$B$5902,,0)</f>
        <v>Hannah Jones</v>
      </c>
      <c r="H5211" t="str">
        <f>_xlfn.XLOOKUP(C5211,customers!$A$2:$A$5902,customers!$G$2:$G$5902,,0)</f>
        <v>South</v>
      </c>
      <c r="I5211" t="str">
        <f>_xlfn.XLOOKUP(C5211,customers!$A$2:$A$5902,customers!$E$2:$E$5902,,0)</f>
        <v>Lake Erinfurt</v>
      </c>
      <c r="J5211" t="str">
        <f>INDEX(products!$B$2:$B$5902,MATCH(D5211,products!$A$2:$A$5902,0))</f>
        <v>OffSup</v>
      </c>
      <c r="K5211" t="str">
        <f>INDEX(products!$C$2:$C$5902,MATCH(D5211,products!$A$2:$A$5902,0))</f>
        <v>Fstnrs</v>
      </c>
      <c r="L5211" s="3">
        <f>INDEX(products!$E$2:$E$5902,MATCH(D5211,products!$A$2:$A$5902,0))</f>
        <v>1444.48</v>
      </c>
      <c r="M5211">
        <f>_xlfn.XLOOKUP(D5211,products!$A$2:$A$5902,products!$F$2:$F$5902)</f>
        <v>7</v>
      </c>
      <c r="N5211" s="3">
        <f t="shared" si="81"/>
        <v>206.35428571428571</v>
      </c>
      <c r="O5211" s="3" t="str" cm="1">
        <f t="array" ref="O5211">_xlfn.IFS(J5211="Furn","Furniture",J5211="Tech","Technology",J5211="OffSup","Office Supplies")</f>
        <v>Office Supplies</v>
      </c>
      <c r="P5211" s="3" t="str" cm="1">
        <f t="array" ref="P5211">_xlfn.IFS(K5211="Bkcs","Bookcases",K5211="Phns","Phones",K5211="Acc","Accessories",K5211="Bndrs","Binders",K5211="Fstnrs","Fasteners")</f>
        <v>Fasteners</v>
      </c>
      <c r="Q5211" t="str">
        <f>IF(_xlfn.XLOOKUP(D5211,products!$A$2:$A$5902,products!$H$2:$H$5902,,0)=1,"Yes","No")</f>
        <v>Yes</v>
      </c>
    </row>
    <row r="5212" spans="1:17" x14ac:dyDescent="0.3">
      <c r="A5212" t="s">
        <v>30394</v>
      </c>
      <c r="B5212" s="4">
        <v>44270</v>
      </c>
      <c r="C5212" t="s">
        <v>30395</v>
      </c>
      <c r="D5212" t="s">
        <v>30398</v>
      </c>
      <c r="E5212" s="1">
        <v>44281</v>
      </c>
      <c r="F5212" t="s">
        <v>21</v>
      </c>
      <c r="G5212" t="str">
        <f>_xlfn.XLOOKUP(C5212,customers!$A$2:$A$5902,customers!$B$2:$B$5902,,0)</f>
        <v>Daniel Sloan</v>
      </c>
      <c r="H5212" t="str">
        <f>_xlfn.XLOOKUP(C5212,customers!$A$2:$A$5902,customers!$G$2:$G$5902,,0)</f>
        <v>South</v>
      </c>
      <c r="I5212" t="str">
        <f>_xlfn.XLOOKUP(C5212,customers!$A$2:$A$5902,customers!$E$2:$E$5902,,0)</f>
        <v>East Laurie</v>
      </c>
      <c r="J5212" t="str">
        <f>INDEX(products!$B$2:$B$5902,MATCH(D5212,products!$A$2:$A$5902,0))</f>
        <v>OffSup</v>
      </c>
      <c r="K5212" t="str">
        <f>INDEX(products!$C$2:$C$5902,MATCH(D5212,products!$A$2:$A$5902,0))</f>
        <v>Fstnrs</v>
      </c>
      <c r="L5212" s="3">
        <f>INDEX(products!$E$2:$E$5902,MATCH(D5212,products!$A$2:$A$5902,0))</f>
        <v>3639.1</v>
      </c>
      <c r="M5212">
        <f>_xlfn.XLOOKUP(D5212,products!$A$2:$A$5902,products!$F$2:$F$5902)</f>
        <v>7</v>
      </c>
      <c r="N5212" s="3">
        <f t="shared" si="81"/>
        <v>519.87142857142851</v>
      </c>
      <c r="O5212" s="3" t="str" cm="1">
        <f t="array" ref="O5212">_xlfn.IFS(J5212="Furn","Furniture",J5212="Tech","Technology",J5212="OffSup","Office Supplies")</f>
        <v>Office Supplies</v>
      </c>
      <c r="P5212" s="3" t="str" cm="1">
        <f t="array" ref="P5212">_xlfn.IFS(K5212="Bkcs","Bookcases",K5212="Phns","Phones",K5212="Acc","Accessories",K5212="Bndrs","Binders",K5212="Fstnrs","Fasteners")</f>
        <v>Fasteners</v>
      </c>
      <c r="Q5212" t="str">
        <f>IF(_xlfn.XLOOKUP(D5212,products!$A$2:$A$5902,products!$H$2:$H$5902,,0)=1,"Yes","No")</f>
        <v>Yes</v>
      </c>
    </row>
    <row r="5213" spans="1:17" x14ac:dyDescent="0.3">
      <c r="A5213" t="s">
        <v>30400</v>
      </c>
      <c r="B5213" s="4">
        <v>44260</v>
      </c>
      <c r="C5213" t="s">
        <v>30401</v>
      </c>
      <c r="D5213" t="s">
        <v>30403</v>
      </c>
      <c r="E5213" s="1">
        <v>44506</v>
      </c>
      <c r="F5213" t="s">
        <v>35</v>
      </c>
      <c r="G5213" t="str">
        <f>_xlfn.XLOOKUP(C5213,customers!$A$2:$A$5902,customers!$B$2:$B$5902,,0)</f>
        <v>Maurice Randolph</v>
      </c>
      <c r="H5213" t="str">
        <f>_xlfn.XLOOKUP(C5213,customers!$A$2:$A$5902,customers!$G$2:$G$5902,,0)</f>
        <v>North</v>
      </c>
      <c r="I5213" t="str">
        <f>_xlfn.XLOOKUP(C5213,customers!$A$2:$A$5902,customers!$E$2:$E$5902,,0)</f>
        <v>East Hannah</v>
      </c>
      <c r="J5213" t="str">
        <f>INDEX(products!$B$2:$B$5902,MATCH(D5213,products!$A$2:$A$5902,0))</f>
        <v>Tech</v>
      </c>
      <c r="K5213" t="str">
        <f>INDEX(products!$C$2:$C$5902,MATCH(D5213,products!$A$2:$A$5902,0))</f>
        <v>Bkcs</v>
      </c>
      <c r="L5213" s="3">
        <f>INDEX(products!$E$2:$E$5902,MATCH(D5213,products!$A$2:$A$5902,0))</f>
        <v>1788.82</v>
      </c>
      <c r="M5213">
        <f>_xlfn.XLOOKUP(D5213,products!$A$2:$A$5902,products!$F$2:$F$5902)</f>
        <v>6</v>
      </c>
      <c r="N5213" s="3">
        <f t="shared" si="81"/>
        <v>298.13666666666666</v>
      </c>
      <c r="O5213" s="3" t="str" cm="1">
        <f t="array" ref="O5213">_xlfn.IFS(J5213="Furn","Furniture",J5213="Tech","Technology",J5213="OffSup","Office Supplies")</f>
        <v>Technology</v>
      </c>
      <c r="P5213" s="3" t="str" cm="1">
        <f t="array" ref="P5213">_xlfn.IFS(K5213="Bkcs","Bookcases",K5213="Phns","Phones",K5213="Acc","Accessories",K5213="Bndrs","Binders",K5213="Fstnrs","Fasteners")</f>
        <v>Bookcases</v>
      </c>
      <c r="Q5213" t="str">
        <f>IF(_xlfn.XLOOKUP(D5213,products!$A$2:$A$5902,products!$H$2:$H$5902,,0)=1,"Yes","No")</f>
        <v>Yes</v>
      </c>
    </row>
    <row r="5214" spans="1:17" x14ac:dyDescent="0.3">
      <c r="A5214" t="s">
        <v>30405</v>
      </c>
      <c r="B5214" s="4">
        <v>43658</v>
      </c>
      <c r="C5214" t="s">
        <v>30406</v>
      </c>
      <c r="D5214" t="s">
        <v>30409</v>
      </c>
      <c r="E5214" s="1">
        <v>43892</v>
      </c>
      <c r="F5214" t="s">
        <v>74</v>
      </c>
      <c r="G5214" t="str">
        <f>_xlfn.XLOOKUP(C5214,customers!$A$2:$A$5902,customers!$B$2:$B$5902,,0)</f>
        <v>Andrew Byrd</v>
      </c>
      <c r="H5214" t="str">
        <f>_xlfn.XLOOKUP(C5214,customers!$A$2:$A$5902,customers!$G$2:$G$5902,,0)</f>
        <v>South</v>
      </c>
      <c r="I5214" t="str">
        <f>_xlfn.XLOOKUP(C5214,customers!$A$2:$A$5902,customers!$E$2:$E$5902,,0)</f>
        <v>Port Sarahbury</v>
      </c>
      <c r="J5214" t="str">
        <f>INDEX(products!$B$2:$B$5902,MATCH(D5214,products!$A$2:$A$5902,0))</f>
        <v>Tech</v>
      </c>
      <c r="K5214" t="str">
        <f>INDEX(products!$C$2:$C$5902,MATCH(D5214,products!$A$2:$A$5902,0))</f>
        <v>Phns</v>
      </c>
      <c r="L5214" s="3">
        <f>INDEX(products!$E$2:$E$5902,MATCH(D5214,products!$A$2:$A$5902,0))</f>
        <v>3748.95</v>
      </c>
      <c r="M5214">
        <f>_xlfn.XLOOKUP(D5214,products!$A$2:$A$5902,products!$F$2:$F$5902)</f>
        <v>6</v>
      </c>
      <c r="N5214" s="3">
        <f t="shared" si="81"/>
        <v>624.82499999999993</v>
      </c>
      <c r="O5214" s="3" t="str" cm="1">
        <f t="array" ref="O5214">_xlfn.IFS(J5214="Furn","Furniture",J5214="Tech","Technology",J5214="OffSup","Office Supplies")</f>
        <v>Technology</v>
      </c>
      <c r="P5214" s="3" t="str" cm="1">
        <f t="array" ref="P5214">_xlfn.IFS(K5214="Bkcs","Bookcases",K5214="Phns","Phones",K5214="Acc","Accessories",K5214="Bndrs","Binders",K5214="Fstnrs","Fasteners")</f>
        <v>Phones</v>
      </c>
      <c r="Q5214" t="str">
        <f>IF(_xlfn.XLOOKUP(D5214,products!$A$2:$A$5902,products!$H$2:$H$5902,,0)=1,"Yes","No")</f>
        <v>No</v>
      </c>
    </row>
    <row r="5215" spans="1:17" x14ac:dyDescent="0.3">
      <c r="A5215" t="s">
        <v>30411</v>
      </c>
      <c r="B5215" s="4">
        <v>43952</v>
      </c>
      <c r="C5215" t="s">
        <v>30412</v>
      </c>
      <c r="D5215" s="2" t="s">
        <v>30415</v>
      </c>
      <c r="E5215" s="1">
        <v>44104</v>
      </c>
      <c r="F5215" t="s">
        <v>21</v>
      </c>
      <c r="G5215" t="str">
        <f>_xlfn.XLOOKUP(C5215,customers!$A$2:$A$5902,customers!$B$2:$B$5902,,0)</f>
        <v>Courtney Rowe</v>
      </c>
      <c r="H5215" t="str">
        <f>_xlfn.XLOOKUP(C5215,customers!$A$2:$A$5902,customers!$G$2:$G$5902,,0)</f>
        <v>North</v>
      </c>
      <c r="I5215" t="str">
        <f>_xlfn.XLOOKUP(C5215,customers!$A$2:$A$5902,customers!$E$2:$E$5902,,0)</f>
        <v>Heatherland</v>
      </c>
      <c r="J5215" t="str">
        <f>INDEX(products!$B$2:$B$5902,MATCH(D5215,products!$A$2:$A$5902,0))</f>
        <v>OffSup</v>
      </c>
      <c r="K5215" t="str">
        <f>INDEX(products!$C$2:$C$5902,MATCH(D5215,products!$A$2:$A$5902,0))</f>
        <v>Bkcs</v>
      </c>
      <c r="L5215" s="3">
        <f>INDEX(products!$E$2:$E$5902,MATCH(D5215,products!$A$2:$A$5902,0))</f>
        <v>1310.1400000000001</v>
      </c>
      <c r="M5215">
        <f>_xlfn.XLOOKUP(D5215,products!$A$2:$A$5902,products!$F$2:$F$5902)</f>
        <v>7</v>
      </c>
      <c r="N5215" s="3">
        <f t="shared" si="81"/>
        <v>187.16285714285715</v>
      </c>
      <c r="O5215" s="3" t="str" cm="1">
        <f t="array" ref="O5215">_xlfn.IFS(J5215="Furn","Furniture",J5215="Tech","Technology",J5215="OffSup","Office Supplies")</f>
        <v>Office Supplies</v>
      </c>
      <c r="P5215" s="3" t="str" cm="1">
        <f t="array" ref="P5215">_xlfn.IFS(K5215="Bkcs","Bookcases",K5215="Phns","Phones",K5215="Acc","Accessories",K5215="Bndrs","Binders",K5215="Fstnrs","Fasteners")</f>
        <v>Bookcases</v>
      </c>
      <c r="Q5215" t="str">
        <f>IF(_xlfn.XLOOKUP(D5215,products!$A$2:$A$5902,products!$H$2:$H$5902,,0)=1,"Yes","No")</f>
        <v>Yes</v>
      </c>
    </row>
    <row r="5216" spans="1:17" x14ac:dyDescent="0.3">
      <c r="A5216" t="s">
        <v>30417</v>
      </c>
      <c r="B5216" s="4">
        <v>45040</v>
      </c>
      <c r="C5216" t="s">
        <v>30418</v>
      </c>
      <c r="D5216" t="s">
        <v>30421</v>
      </c>
      <c r="E5216" s="1">
        <v>45304</v>
      </c>
      <c r="F5216" t="s">
        <v>21</v>
      </c>
      <c r="G5216" t="str">
        <f>_xlfn.XLOOKUP(C5216,customers!$A$2:$A$5902,customers!$B$2:$B$5902,,0)</f>
        <v>Maria Frazier</v>
      </c>
      <c r="H5216" t="str">
        <f>_xlfn.XLOOKUP(C5216,customers!$A$2:$A$5902,customers!$G$2:$G$5902,,0)</f>
        <v>East</v>
      </c>
      <c r="I5216" t="str">
        <f>_xlfn.XLOOKUP(C5216,customers!$A$2:$A$5902,customers!$E$2:$E$5902,,0)</f>
        <v>East Gregoryfurt</v>
      </c>
      <c r="J5216" t="str">
        <f>INDEX(products!$B$2:$B$5902,MATCH(D5216,products!$A$2:$A$5902,0))</f>
        <v>Tech</v>
      </c>
      <c r="K5216" t="str">
        <f>INDEX(products!$C$2:$C$5902,MATCH(D5216,products!$A$2:$A$5902,0))</f>
        <v>Fstnrs</v>
      </c>
      <c r="L5216" s="3">
        <f>INDEX(products!$E$2:$E$5902,MATCH(D5216,products!$A$2:$A$5902,0))</f>
        <v>4022.54</v>
      </c>
      <c r="M5216">
        <f>_xlfn.XLOOKUP(D5216,products!$A$2:$A$5902,products!$F$2:$F$5902)</f>
        <v>3</v>
      </c>
      <c r="N5216" s="3">
        <f t="shared" si="81"/>
        <v>1340.8466666666666</v>
      </c>
      <c r="O5216" s="3" t="str" cm="1">
        <f t="array" ref="O5216">_xlfn.IFS(J5216="Furn","Furniture",J5216="Tech","Technology",J5216="OffSup","Office Supplies")</f>
        <v>Technology</v>
      </c>
      <c r="P5216" s="3" t="str" cm="1">
        <f t="array" ref="P5216">_xlfn.IFS(K5216="Bkcs","Bookcases",K5216="Phns","Phones",K5216="Acc","Accessories",K5216="Bndrs","Binders",K5216="Fstnrs","Fasteners")</f>
        <v>Fasteners</v>
      </c>
      <c r="Q5216" t="str">
        <f>IF(_xlfn.XLOOKUP(D5216,products!$A$2:$A$5902,products!$H$2:$H$5902,,0)=1,"Yes","No")</f>
        <v>Yes</v>
      </c>
    </row>
    <row r="5217" spans="1:17" x14ac:dyDescent="0.3">
      <c r="A5217" t="s">
        <v>30423</v>
      </c>
      <c r="B5217" s="4">
        <v>44357</v>
      </c>
      <c r="C5217" s="2" t="s">
        <v>30424</v>
      </c>
      <c r="D5217" t="s">
        <v>30426</v>
      </c>
      <c r="E5217" s="1">
        <v>44590</v>
      </c>
      <c r="F5217" t="s">
        <v>35</v>
      </c>
      <c r="G5217" t="str">
        <f>_xlfn.XLOOKUP(C5217,customers!$A$2:$A$5902,customers!$B$2:$B$5902,,0)</f>
        <v>Joseph Jackson</v>
      </c>
      <c r="H5217" t="str">
        <f>_xlfn.XLOOKUP(C5217,customers!$A$2:$A$5902,customers!$G$2:$G$5902,,0)</f>
        <v>South</v>
      </c>
      <c r="I5217" t="str">
        <f>_xlfn.XLOOKUP(C5217,customers!$A$2:$A$5902,customers!$E$2:$E$5902,,0)</f>
        <v>Atkinschester</v>
      </c>
      <c r="J5217" t="str">
        <f>INDEX(products!$B$2:$B$5902,MATCH(D5217,products!$A$2:$A$5902,0))</f>
        <v>OffSup</v>
      </c>
      <c r="K5217" t="str">
        <f>INDEX(products!$C$2:$C$5902,MATCH(D5217,products!$A$2:$A$5902,0))</f>
        <v>Acc</v>
      </c>
      <c r="L5217" s="3">
        <f>INDEX(products!$E$2:$E$5902,MATCH(D5217,products!$A$2:$A$5902,0))</f>
        <v>339.99</v>
      </c>
      <c r="M5217">
        <f>_xlfn.XLOOKUP(D5217,products!$A$2:$A$5902,products!$F$2:$F$5902)</f>
        <v>2</v>
      </c>
      <c r="N5217" s="3">
        <f t="shared" si="81"/>
        <v>169.995</v>
      </c>
      <c r="O5217" s="3" t="str" cm="1">
        <f t="array" ref="O5217">_xlfn.IFS(J5217="Furn","Furniture",J5217="Tech","Technology",J5217="OffSup","Office Supplies")</f>
        <v>Office Supplies</v>
      </c>
      <c r="P5217" s="3" t="str" cm="1">
        <f t="array" ref="P5217">_xlfn.IFS(K5217="Bkcs","Bookcases",K5217="Phns","Phones",K5217="Acc","Accessories",K5217="Bndrs","Binders",K5217="Fstnrs","Fasteners")</f>
        <v>Accessories</v>
      </c>
      <c r="Q5217" t="str">
        <f>IF(_xlfn.XLOOKUP(D5217,products!$A$2:$A$5902,products!$H$2:$H$5902,,0)=1,"Yes","No")</f>
        <v>Yes</v>
      </c>
    </row>
    <row r="5218" spans="1:17" x14ac:dyDescent="0.3">
      <c r="A5218" t="s">
        <v>30428</v>
      </c>
      <c r="B5218" s="4">
        <v>44978</v>
      </c>
      <c r="C5218" t="s">
        <v>30429</v>
      </c>
      <c r="D5218" t="s">
        <v>30432</v>
      </c>
      <c r="E5218" s="1">
        <v>45164</v>
      </c>
      <c r="F5218" t="s">
        <v>21</v>
      </c>
      <c r="G5218" t="str">
        <f>_xlfn.XLOOKUP(C5218,customers!$A$2:$A$5902,customers!$B$2:$B$5902,,0)</f>
        <v>Debra Greer</v>
      </c>
      <c r="H5218" t="str">
        <f>_xlfn.XLOOKUP(C5218,customers!$A$2:$A$5902,customers!$G$2:$G$5902,,0)</f>
        <v>West</v>
      </c>
      <c r="I5218" t="str">
        <f>_xlfn.XLOOKUP(C5218,customers!$A$2:$A$5902,customers!$E$2:$E$5902,,0)</f>
        <v>East Coleborough</v>
      </c>
      <c r="J5218" t="str">
        <f>INDEX(products!$B$2:$B$5902,MATCH(D5218,products!$A$2:$A$5902,0))</f>
        <v>Tech</v>
      </c>
      <c r="K5218" t="str">
        <f>INDEX(products!$C$2:$C$5902,MATCH(D5218,products!$A$2:$A$5902,0))</f>
        <v>Phns</v>
      </c>
      <c r="L5218" s="3">
        <f>INDEX(products!$E$2:$E$5902,MATCH(D5218,products!$A$2:$A$5902,0))</f>
        <v>975.46</v>
      </c>
      <c r="M5218">
        <f>_xlfn.XLOOKUP(D5218,products!$A$2:$A$5902,products!$F$2:$F$5902)</f>
        <v>8</v>
      </c>
      <c r="N5218" s="3">
        <f t="shared" si="81"/>
        <v>121.9325</v>
      </c>
      <c r="O5218" s="3" t="str" cm="1">
        <f t="array" ref="O5218">_xlfn.IFS(J5218="Furn","Furniture",J5218="Tech","Technology",J5218="OffSup","Office Supplies")</f>
        <v>Technology</v>
      </c>
      <c r="P5218" s="3" t="str" cm="1">
        <f t="array" ref="P5218">_xlfn.IFS(K5218="Bkcs","Bookcases",K5218="Phns","Phones",K5218="Acc","Accessories",K5218="Bndrs","Binders",K5218="Fstnrs","Fasteners")</f>
        <v>Phones</v>
      </c>
      <c r="Q5218" t="str">
        <f>IF(_xlfn.XLOOKUP(D5218,products!$A$2:$A$5902,products!$H$2:$H$5902,,0)=1,"Yes","No")</f>
        <v>Yes</v>
      </c>
    </row>
    <row r="5219" spans="1:17" x14ac:dyDescent="0.3">
      <c r="A5219" t="s">
        <v>30434</v>
      </c>
      <c r="B5219" s="4">
        <v>43907</v>
      </c>
      <c r="C5219" t="s">
        <v>30435</v>
      </c>
      <c r="D5219" t="s">
        <v>30437</v>
      </c>
      <c r="E5219" s="1">
        <v>44178</v>
      </c>
      <c r="F5219" t="s">
        <v>35</v>
      </c>
      <c r="G5219" t="str">
        <f>_xlfn.XLOOKUP(C5219,customers!$A$2:$A$5902,customers!$B$2:$B$5902,,0)</f>
        <v>Christopher Alvarez</v>
      </c>
      <c r="H5219" t="str">
        <f>_xlfn.XLOOKUP(C5219,customers!$A$2:$A$5902,customers!$G$2:$G$5902,,0)</f>
        <v>East</v>
      </c>
      <c r="I5219" t="str">
        <f>_xlfn.XLOOKUP(C5219,customers!$A$2:$A$5902,customers!$E$2:$E$5902,,0)</f>
        <v>East Linda</v>
      </c>
      <c r="J5219" t="str">
        <f>INDEX(products!$B$2:$B$5902,MATCH(D5219,products!$A$2:$A$5902,0))</f>
        <v>OffSup</v>
      </c>
      <c r="K5219" t="str">
        <f>INDEX(products!$C$2:$C$5902,MATCH(D5219,products!$A$2:$A$5902,0))</f>
        <v>Fstnrs</v>
      </c>
      <c r="L5219" s="3">
        <f>INDEX(products!$E$2:$E$5902,MATCH(D5219,products!$A$2:$A$5902,0))</f>
        <v>548.13</v>
      </c>
      <c r="M5219">
        <f>_xlfn.XLOOKUP(D5219,products!$A$2:$A$5902,products!$F$2:$F$5902)</f>
        <v>10</v>
      </c>
      <c r="N5219" s="3">
        <f t="shared" si="81"/>
        <v>54.813000000000002</v>
      </c>
      <c r="O5219" s="3" t="str" cm="1">
        <f t="array" ref="O5219">_xlfn.IFS(J5219="Furn","Furniture",J5219="Tech","Technology",J5219="OffSup","Office Supplies")</f>
        <v>Office Supplies</v>
      </c>
      <c r="P5219" s="3" t="str" cm="1">
        <f t="array" ref="P5219">_xlfn.IFS(K5219="Bkcs","Bookcases",K5219="Phns","Phones",K5219="Acc","Accessories",K5219="Bndrs","Binders",K5219="Fstnrs","Fasteners")</f>
        <v>Fasteners</v>
      </c>
      <c r="Q5219" t="str">
        <f>IF(_xlfn.XLOOKUP(D5219,products!$A$2:$A$5902,products!$H$2:$H$5902,,0)=1,"Yes","No")</f>
        <v>Yes</v>
      </c>
    </row>
    <row r="5220" spans="1:17" x14ac:dyDescent="0.3">
      <c r="A5220" t="s">
        <v>30439</v>
      </c>
      <c r="B5220" s="4">
        <v>45334</v>
      </c>
      <c r="C5220" t="s">
        <v>30440</v>
      </c>
      <c r="D5220" t="s">
        <v>30443</v>
      </c>
      <c r="E5220" s="1">
        <v>45503</v>
      </c>
      <c r="F5220" t="s">
        <v>21</v>
      </c>
      <c r="G5220" t="str">
        <f>_xlfn.XLOOKUP(C5220,customers!$A$2:$A$5902,customers!$B$2:$B$5902,,0)</f>
        <v>Angela Mendoza</v>
      </c>
      <c r="H5220" t="str">
        <f>_xlfn.XLOOKUP(C5220,customers!$A$2:$A$5902,customers!$G$2:$G$5902,,0)</f>
        <v>South</v>
      </c>
      <c r="I5220" t="str">
        <f>_xlfn.XLOOKUP(C5220,customers!$A$2:$A$5902,customers!$E$2:$E$5902,,0)</f>
        <v>Loganchester</v>
      </c>
      <c r="J5220" t="str">
        <f>INDEX(products!$B$2:$B$5902,MATCH(D5220,products!$A$2:$A$5902,0))</f>
        <v>Tech</v>
      </c>
      <c r="K5220" t="str">
        <f>INDEX(products!$C$2:$C$5902,MATCH(D5220,products!$A$2:$A$5902,0))</f>
        <v>Phns</v>
      </c>
      <c r="L5220" s="3">
        <f>INDEX(products!$E$2:$E$5902,MATCH(D5220,products!$A$2:$A$5902,0))</f>
        <v>1150.56</v>
      </c>
      <c r="M5220">
        <f>_xlfn.XLOOKUP(D5220,products!$A$2:$A$5902,products!$F$2:$F$5902)</f>
        <v>2</v>
      </c>
      <c r="N5220" s="3">
        <f t="shared" si="81"/>
        <v>575.28</v>
      </c>
      <c r="O5220" s="3" t="str" cm="1">
        <f t="array" ref="O5220">_xlfn.IFS(J5220="Furn","Furniture",J5220="Tech","Technology",J5220="OffSup","Office Supplies")</f>
        <v>Technology</v>
      </c>
      <c r="P5220" s="3" t="str" cm="1">
        <f t="array" ref="P5220">_xlfn.IFS(K5220="Bkcs","Bookcases",K5220="Phns","Phones",K5220="Acc","Accessories",K5220="Bndrs","Binders",K5220="Fstnrs","Fasteners")</f>
        <v>Phones</v>
      </c>
      <c r="Q5220" t="str">
        <f>IF(_xlfn.XLOOKUP(D5220,products!$A$2:$A$5902,products!$H$2:$H$5902,,0)=1,"Yes","No")</f>
        <v>No</v>
      </c>
    </row>
    <row r="5221" spans="1:17" x14ac:dyDescent="0.3">
      <c r="A5221" t="s">
        <v>30445</v>
      </c>
      <c r="B5221" s="4">
        <v>45145</v>
      </c>
      <c r="C5221" t="s">
        <v>30446</v>
      </c>
      <c r="D5221" t="s">
        <v>30449</v>
      </c>
      <c r="E5221" s="1">
        <v>45181</v>
      </c>
      <c r="F5221" t="s">
        <v>21</v>
      </c>
      <c r="G5221" t="str">
        <f>_xlfn.XLOOKUP(C5221,customers!$A$2:$A$5902,customers!$B$2:$B$5902,,0)</f>
        <v>Amy Castro</v>
      </c>
      <c r="H5221" t="str">
        <f>_xlfn.XLOOKUP(C5221,customers!$A$2:$A$5902,customers!$G$2:$G$5902,,0)</f>
        <v>West</v>
      </c>
      <c r="I5221" t="str">
        <f>_xlfn.XLOOKUP(C5221,customers!$A$2:$A$5902,customers!$E$2:$E$5902,,0)</f>
        <v>Carrfort</v>
      </c>
      <c r="J5221" t="str">
        <f>INDEX(products!$B$2:$B$5902,MATCH(D5221,products!$A$2:$A$5902,0))</f>
        <v>Furn</v>
      </c>
      <c r="K5221" t="str">
        <f>INDEX(products!$C$2:$C$5902,MATCH(D5221,products!$A$2:$A$5902,0))</f>
        <v>Bkcs</v>
      </c>
      <c r="L5221" s="3">
        <f>INDEX(products!$E$2:$E$5902,MATCH(D5221,products!$A$2:$A$5902,0))</f>
        <v>2600.31</v>
      </c>
      <c r="M5221">
        <f>_xlfn.XLOOKUP(D5221,products!$A$2:$A$5902,products!$F$2:$F$5902)</f>
        <v>10</v>
      </c>
      <c r="N5221" s="3">
        <f t="shared" si="81"/>
        <v>260.03100000000001</v>
      </c>
      <c r="O5221" s="3" t="str" cm="1">
        <f t="array" ref="O5221">_xlfn.IFS(J5221="Furn","Furniture",J5221="Tech","Technology",J5221="OffSup","Office Supplies")</f>
        <v>Furniture</v>
      </c>
      <c r="P5221" s="3" t="str" cm="1">
        <f t="array" ref="P5221">_xlfn.IFS(K5221="Bkcs","Bookcases",K5221="Phns","Phones",K5221="Acc","Accessories",K5221="Bndrs","Binders",K5221="Fstnrs","Fasteners")</f>
        <v>Bookcases</v>
      </c>
      <c r="Q5221" t="str">
        <f>IF(_xlfn.XLOOKUP(D5221,products!$A$2:$A$5902,products!$H$2:$H$5902,,0)=1,"Yes","No")</f>
        <v>No</v>
      </c>
    </row>
    <row r="5222" spans="1:17" x14ac:dyDescent="0.3">
      <c r="A5222" t="s">
        <v>30451</v>
      </c>
      <c r="B5222" s="4">
        <v>44221</v>
      </c>
      <c r="C5222" t="s">
        <v>30452</v>
      </c>
      <c r="D5222" t="s">
        <v>30455</v>
      </c>
      <c r="E5222" s="1">
        <v>44569</v>
      </c>
      <c r="F5222" t="s">
        <v>21</v>
      </c>
      <c r="G5222" t="str">
        <f>_xlfn.XLOOKUP(C5222,customers!$A$2:$A$5902,customers!$B$2:$B$5902,,0)</f>
        <v>April Ryan</v>
      </c>
      <c r="H5222" t="str">
        <f>_xlfn.XLOOKUP(C5222,customers!$A$2:$A$5902,customers!$G$2:$G$5902,,0)</f>
        <v>East</v>
      </c>
      <c r="I5222" t="str">
        <f>_xlfn.XLOOKUP(C5222,customers!$A$2:$A$5902,customers!$E$2:$E$5902,,0)</f>
        <v>Juliemouth</v>
      </c>
      <c r="J5222" t="str">
        <f>INDEX(products!$B$2:$B$5902,MATCH(D5222,products!$A$2:$A$5902,0))</f>
        <v>Furn</v>
      </c>
      <c r="K5222" t="str">
        <f>INDEX(products!$C$2:$C$5902,MATCH(D5222,products!$A$2:$A$5902,0))</f>
        <v>Bndrs</v>
      </c>
      <c r="L5222" s="3">
        <f>INDEX(products!$E$2:$E$5902,MATCH(D5222,products!$A$2:$A$5902,0))</f>
        <v>4002.04</v>
      </c>
      <c r="M5222">
        <f>_xlfn.XLOOKUP(D5222,products!$A$2:$A$5902,products!$F$2:$F$5902)</f>
        <v>6</v>
      </c>
      <c r="N5222" s="3">
        <f t="shared" si="81"/>
        <v>667.00666666666666</v>
      </c>
      <c r="O5222" s="3" t="str" cm="1">
        <f t="array" ref="O5222">_xlfn.IFS(J5222="Furn","Furniture",J5222="Tech","Technology",J5222="OffSup","Office Supplies")</f>
        <v>Furniture</v>
      </c>
      <c r="P5222" s="3" t="str" cm="1">
        <f t="array" ref="P5222">_xlfn.IFS(K5222="Bkcs","Bookcases",K5222="Phns","Phones",K5222="Acc","Accessories",K5222="Bndrs","Binders",K5222="Fstnrs","Fasteners")</f>
        <v>Binders</v>
      </c>
      <c r="Q5222" t="str">
        <f>IF(_xlfn.XLOOKUP(D5222,products!$A$2:$A$5902,products!$H$2:$H$5902,,0)=1,"Yes","No")</f>
        <v>No</v>
      </c>
    </row>
    <row r="5223" spans="1:17" x14ac:dyDescent="0.3">
      <c r="A5223" t="s">
        <v>30457</v>
      </c>
      <c r="B5223" s="4">
        <v>45039</v>
      </c>
      <c r="C5223" s="2" t="s">
        <v>30458</v>
      </c>
      <c r="D5223" t="s">
        <v>30461</v>
      </c>
      <c r="E5223" s="1">
        <v>45301</v>
      </c>
      <c r="F5223" t="s">
        <v>35</v>
      </c>
      <c r="G5223" t="str">
        <f>_xlfn.XLOOKUP(C5223,customers!$A$2:$A$5902,customers!$B$2:$B$5902,,0)</f>
        <v>Joseph Sanchez</v>
      </c>
      <c r="H5223" t="str">
        <f>_xlfn.XLOOKUP(C5223,customers!$A$2:$A$5902,customers!$G$2:$G$5902,,0)</f>
        <v>East</v>
      </c>
      <c r="I5223" t="str">
        <f>_xlfn.XLOOKUP(C5223,customers!$A$2:$A$5902,customers!$E$2:$E$5902,,0)</f>
        <v>Delgadostad</v>
      </c>
      <c r="J5223" t="str">
        <f>INDEX(products!$B$2:$B$5902,MATCH(D5223,products!$A$2:$A$5902,0))</f>
        <v>Furn</v>
      </c>
      <c r="K5223" t="str">
        <f>INDEX(products!$C$2:$C$5902,MATCH(D5223,products!$A$2:$A$5902,0))</f>
        <v>Bkcs</v>
      </c>
      <c r="L5223" s="3">
        <f>INDEX(products!$E$2:$E$5902,MATCH(D5223,products!$A$2:$A$5902,0))</f>
        <v>3483.08</v>
      </c>
      <c r="M5223">
        <f>_xlfn.XLOOKUP(D5223,products!$A$2:$A$5902,products!$F$2:$F$5902)</f>
        <v>5</v>
      </c>
      <c r="N5223" s="3">
        <f t="shared" si="81"/>
        <v>696.61599999999999</v>
      </c>
      <c r="O5223" s="3" t="str" cm="1">
        <f t="array" ref="O5223">_xlfn.IFS(J5223="Furn","Furniture",J5223="Tech","Technology",J5223="OffSup","Office Supplies")</f>
        <v>Furniture</v>
      </c>
      <c r="P5223" s="3" t="str" cm="1">
        <f t="array" ref="P5223">_xlfn.IFS(K5223="Bkcs","Bookcases",K5223="Phns","Phones",K5223="Acc","Accessories",K5223="Bndrs","Binders",K5223="Fstnrs","Fasteners")</f>
        <v>Bookcases</v>
      </c>
      <c r="Q5223" t="str">
        <f>IF(_xlfn.XLOOKUP(D5223,products!$A$2:$A$5902,products!$H$2:$H$5902,,0)=1,"Yes","No")</f>
        <v>Yes</v>
      </c>
    </row>
    <row r="5224" spans="1:17" x14ac:dyDescent="0.3">
      <c r="A5224" t="s">
        <v>30463</v>
      </c>
      <c r="B5224" s="4">
        <v>44447</v>
      </c>
      <c r="C5224" t="s">
        <v>30464</v>
      </c>
      <c r="D5224" t="s">
        <v>30467</v>
      </c>
      <c r="E5224" s="1">
        <v>44710</v>
      </c>
      <c r="F5224" t="s">
        <v>74</v>
      </c>
      <c r="G5224" t="str">
        <f>_xlfn.XLOOKUP(C5224,customers!$A$2:$A$5902,customers!$B$2:$B$5902,,0)</f>
        <v>Ann Price</v>
      </c>
      <c r="H5224" t="str">
        <f>_xlfn.XLOOKUP(C5224,customers!$A$2:$A$5902,customers!$G$2:$G$5902,,0)</f>
        <v>North</v>
      </c>
      <c r="I5224" t="str">
        <f>_xlfn.XLOOKUP(C5224,customers!$A$2:$A$5902,customers!$E$2:$E$5902,,0)</f>
        <v>Lambborough</v>
      </c>
      <c r="J5224" t="str">
        <f>INDEX(products!$B$2:$B$5902,MATCH(D5224,products!$A$2:$A$5902,0))</f>
        <v>Furn</v>
      </c>
      <c r="K5224" t="str">
        <f>INDEX(products!$C$2:$C$5902,MATCH(D5224,products!$A$2:$A$5902,0))</f>
        <v>Phns</v>
      </c>
      <c r="L5224" s="3">
        <f>INDEX(products!$E$2:$E$5902,MATCH(D5224,products!$A$2:$A$5902,0))</f>
        <v>4668.59</v>
      </c>
      <c r="M5224">
        <f>_xlfn.XLOOKUP(D5224,products!$A$2:$A$5902,products!$F$2:$F$5902)</f>
        <v>6</v>
      </c>
      <c r="N5224" s="3">
        <f t="shared" si="81"/>
        <v>778.09833333333336</v>
      </c>
      <c r="O5224" s="3" t="str" cm="1">
        <f t="array" ref="O5224">_xlfn.IFS(J5224="Furn","Furniture",J5224="Tech","Technology",J5224="OffSup","Office Supplies")</f>
        <v>Furniture</v>
      </c>
      <c r="P5224" s="3" t="str" cm="1">
        <f t="array" ref="P5224">_xlfn.IFS(K5224="Bkcs","Bookcases",K5224="Phns","Phones",K5224="Acc","Accessories",K5224="Bndrs","Binders",K5224="Fstnrs","Fasteners")</f>
        <v>Phones</v>
      </c>
      <c r="Q5224" t="str">
        <f>IF(_xlfn.XLOOKUP(D5224,products!$A$2:$A$5902,products!$H$2:$H$5902,,0)=1,"Yes","No")</f>
        <v>Yes</v>
      </c>
    </row>
    <row r="5225" spans="1:17" x14ac:dyDescent="0.3">
      <c r="A5225" t="s">
        <v>30469</v>
      </c>
      <c r="B5225" s="4">
        <v>44742</v>
      </c>
      <c r="C5225" t="s">
        <v>30470</v>
      </c>
      <c r="D5225" t="s">
        <v>30473</v>
      </c>
      <c r="E5225" s="1">
        <v>44950</v>
      </c>
      <c r="F5225" t="s">
        <v>21</v>
      </c>
      <c r="G5225" t="str">
        <f>_xlfn.XLOOKUP(C5225,customers!$A$2:$A$5902,customers!$B$2:$B$5902,,0)</f>
        <v>Eric Richardson</v>
      </c>
      <c r="H5225" t="str">
        <f>_xlfn.XLOOKUP(C5225,customers!$A$2:$A$5902,customers!$G$2:$G$5902,,0)</f>
        <v>East</v>
      </c>
      <c r="I5225" t="str">
        <f>_xlfn.XLOOKUP(C5225,customers!$A$2:$A$5902,customers!$E$2:$E$5902,,0)</f>
        <v>Lanceburgh</v>
      </c>
      <c r="J5225" t="str">
        <f>INDEX(products!$B$2:$B$5902,MATCH(D5225,products!$A$2:$A$5902,0))</f>
        <v>Tech</v>
      </c>
      <c r="K5225" t="str">
        <f>INDEX(products!$C$2:$C$5902,MATCH(D5225,products!$A$2:$A$5902,0))</f>
        <v>Bkcs</v>
      </c>
      <c r="L5225" s="3">
        <f>INDEX(products!$E$2:$E$5902,MATCH(D5225,products!$A$2:$A$5902,0))</f>
        <v>1777.11</v>
      </c>
      <c r="M5225">
        <f>_xlfn.XLOOKUP(D5225,products!$A$2:$A$5902,products!$F$2:$F$5902)</f>
        <v>3</v>
      </c>
      <c r="N5225" s="3">
        <f t="shared" si="81"/>
        <v>592.37</v>
      </c>
      <c r="O5225" s="3" t="str" cm="1">
        <f t="array" ref="O5225">_xlfn.IFS(J5225="Furn","Furniture",J5225="Tech","Technology",J5225="OffSup","Office Supplies")</f>
        <v>Technology</v>
      </c>
      <c r="P5225" s="3" t="str" cm="1">
        <f t="array" ref="P5225">_xlfn.IFS(K5225="Bkcs","Bookcases",K5225="Phns","Phones",K5225="Acc","Accessories",K5225="Bndrs","Binders",K5225="Fstnrs","Fasteners")</f>
        <v>Bookcases</v>
      </c>
      <c r="Q5225" t="str">
        <f>IF(_xlfn.XLOOKUP(D5225,products!$A$2:$A$5902,products!$H$2:$H$5902,,0)=1,"Yes","No")</f>
        <v>No</v>
      </c>
    </row>
    <row r="5226" spans="1:17" x14ac:dyDescent="0.3">
      <c r="A5226" t="s">
        <v>30475</v>
      </c>
      <c r="B5226" s="4">
        <v>44868</v>
      </c>
      <c r="C5226" t="s">
        <v>30476</v>
      </c>
      <c r="D5226" t="s">
        <v>30479</v>
      </c>
      <c r="E5226" s="1">
        <v>45157</v>
      </c>
      <c r="F5226" t="s">
        <v>74</v>
      </c>
      <c r="G5226" t="str">
        <f>_xlfn.XLOOKUP(C5226,customers!$A$2:$A$5902,customers!$B$2:$B$5902,,0)</f>
        <v>Joseph Gray</v>
      </c>
      <c r="H5226" t="str">
        <f>_xlfn.XLOOKUP(C5226,customers!$A$2:$A$5902,customers!$G$2:$G$5902,,0)</f>
        <v>West</v>
      </c>
      <c r="I5226" t="str">
        <f>_xlfn.XLOOKUP(C5226,customers!$A$2:$A$5902,customers!$E$2:$E$5902,,0)</f>
        <v>South Juliemouth</v>
      </c>
      <c r="J5226" t="str">
        <f>INDEX(products!$B$2:$B$5902,MATCH(D5226,products!$A$2:$A$5902,0))</f>
        <v>Tech</v>
      </c>
      <c r="K5226" t="str">
        <f>INDEX(products!$C$2:$C$5902,MATCH(D5226,products!$A$2:$A$5902,0))</f>
        <v>Acc</v>
      </c>
      <c r="L5226" s="3">
        <f>INDEX(products!$E$2:$E$5902,MATCH(D5226,products!$A$2:$A$5902,0))</f>
        <v>1852.63</v>
      </c>
      <c r="M5226">
        <f>_xlfn.XLOOKUP(D5226,products!$A$2:$A$5902,products!$F$2:$F$5902)</f>
        <v>2</v>
      </c>
      <c r="N5226" s="3">
        <f t="shared" si="81"/>
        <v>926.31500000000005</v>
      </c>
      <c r="O5226" s="3" t="str" cm="1">
        <f t="array" ref="O5226">_xlfn.IFS(J5226="Furn","Furniture",J5226="Tech","Technology",J5226="OffSup","Office Supplies")</f>
        <v>Technology</v>
      </c>
      <c r="P5226" s="3" t="str" cm="1">
        <f t="array" ref="P5226">_xlfn.IFS(K5226="Bkcs","Bookcases",K5226="Phns","Phones",K5226="Acc","Accessories",K5226="Bndrs","Binders",K5226="Fstnrs","Fasteners")</f>
        <v>Accessories</v>
      </c>
      <c r="Q5226" t="str">
        <f>IF(_xlfn.XLOOKUP(D5226,products!$A$2:$A$5902,products!$H$2:$H$5902,,0)=1,"Yes","No")</f>
        <v>Yes</v>
      </c>
    </row>
    <row r="5227" spans="1:17" x14ac:dyDescent="0.3">
      <c r="A5227" t="s">
        <v>30481</v>
      </c>
      <c r="B5227" s="4">
        <v>43581</v>
      </c>
      <c r="C5227" t="s">
        <v>30482</v>
      </c>
      <c r="D5227" t="s">
        <v>30485</v>
      </c>
      <c r="E5227" s="1">
        <v>43593</v>
      </c>
      <c r="F5227" t="s">
        <v>35</v>
      </c>
      <c r="G5227" t="str">
        <f>_xlfn.XLOOKUP(C5227,customers!$A$2:$A$5902,customers!$B$2:$B$5902,,0)</f>
        <v>Donald Thornton</v>
      </c>
      <c r="H5227" t="str">
        <f>_xlfn.XLOOKUP(C5227,customers!$A$2:$A$5902,customers!$G$2:$G$5902,,0)</f>
        <v>West</v>
      </c>
      <c r="I5227" t="str">
        <f>_xlfn.XLOOKUP(C5227,customers!$A$2:$A$5902,customers!$E$2:$E$5902,,0)</f>
        <v>Lake Desiree</v>
      </c>
      <c r="J5227" t="str">
        <f>INDEX(products!$B$2:$B$5902,MATCH(D5227,products!$A$2:$A$5902,0))</f>
        <v>Furn</v>
      </c>
      <c r="K5227" t="str">
        <f>INDEX(products!$C$2:$C$5902,MATCH(D5227,products!$A$2:$A$5902,0))</f>
        <v>Acc</v>
      </c>
      <c r="L5227" s="3">
        <f>INDEX(products!$E$2:$E$5902,MATCH(D5227,products!$A$2:$A$5902,0))</f>
        <v>3158.06</v>
      </c>
      <c r="M5227">
        <f>_xlfn.XLOOKUP(D5227,products!$A$2:$A$5902,products!$F$2:$F$5902)</f>
        <v>7</v>
      </c>
      <c r="N5227" s="3">
        <f t="shared" si="81"/>
        <v>451.15142857142854</v>
      </c>
      <c r="O5227" s="3" t="str" cm="1">
        <f t="array" ref="O5227">_xlfn.IFS(J5227="Furn","Furniture",J5227="Tech","Technology",J5227="OffSup","Office Supplies")</f>
        <v>Furniture</v>
      </c>
      <c r="P5227" s="3" t="str" cm="1">
        <f t="array" ref="P5227">_xlfn.IFS(K5227="Bkcs","Bookcases",K5227="Phns","Phones",K5227="Acc","Accessories",K5227="Bndrs","Binders",K5227="Fstnrs","Fasteners")</f>
        <v>Accessories</v>
      </c>
      <c r="Q5227" t="str">
        <f>IF(_xlfn.XLOOKUP(D5227,products!$A$2:$A$5902,products!$H$2:$H$5902,,0)=1,"Yes","No")</f>
        <v>No</v>
      </c>
    </row>
    <row r="5228" spans="1:17" x14ac:dyDescent="0.3">
      <c r="A5228" t="s">
        <v>30487</v>
      </c>
      <c r="B5228" s="4">
        <v>43597</v>
      </c>
      <c r="C5228" s="2" t="s">
        <v>30488</v>
      </c>
      <c r="D5228" t="s">
        <v>30491</v>
      </c>
      <c r="E5228" s="1">
        <v>43943</v>
      </c>
      <c r="F5228" t="s">
        <v>21</v>
      </c>
      <c r="G5228" t="str">
        <f>_xlfn.XLOOKUP(C5228,customers!$A$2:$A$5902,customers!$B$2:$B$5902,,0)</f>
        <v>Melissa Castillo</v>
      </c>
      <c r="H5228" t="str">
        <f>_xlfn.XLOOKUP(C5228,customers!$A$2:$A$5902,customers!$G$2:$G$5902,,0)</f>
        <v>South</v>
      </c>
      <c r="I5228" t="str">
        <f>_xlfn.XLOOKUP(C5228,customers!$A$2:$A$5902,customers!$E$2:$E$5902,,0)</f>
        <v>Cassidyberg</v>
      </c>
      <c r="J5228" t="str">
        <f>INDEX(products!$B$2:$B$5902,MATCH(D5228,products!$A$2:$A$5902,0))</f>
        <v>OffSup</v>
      </c>
      <c r="K5228" t="str">
        <f>INDEX(products!$C$2:$C$5902,MATCH(D5228,products!$A$2:$A$5902,0))</f>
        <v>Acc</v>
      </c>
      <c r="L5228" s="3">
        <f>INDEX(products!$E$2:$E$5902,MATCH(D5228,products!$A$2:$A$5902,0))</f>
        <v>3663.62</v>
      </c>
      <c r="M5228">
        <f>_xlfn.XLOOKUP(D5228,products!$A$2:$A$5902,products!$F$2:$F$5902)</f>
        <v>1</v>
      </c>
      <c r="N5228" s="3">
        <f t="shared" si="81"/>
        <v>3663.62</v>
      </c>
      <c r="O5228" s="3" t="str" cm="1">
        <f t="array" ref="O5228">_xlfn.IFS(J5228="Furn","Furniture",J5228="Tech","Technology",J5228="OffSup","Office Supplies")</f>
        <v>Office Supplies</v>
      </c>
      <c r="P5228" s="3" t="str" cm="1">
        <f t="array" ref="P5228">_xlfn.IFS(K5228="Bkcs","Bookcases",K5228="Phns","Phones",K5228="Acc","Accessories",K5228="Bndrs","Binders",K5228="Fstnrs","Fasteners")</f>
        <v>Accessories</v>
      </c>
      <c r="Q5228" t="str">
        <f>IF(_xlfn.XLOOKUP(D5228,products!$A$2:$A$5902,products!$H$2:$H$5902,,0)=1,"Yes","No")</f>
        <v>No</v>
      </c>
    </row>
    <row r="5229" spans="1:17" x14ac:dyDescent="0.3">
      <c r="A5229" t="s">
        <v>30493</v>
      </c>
      <c r="B5229" s="4">
        <v>44453</v>
      </c>
      <c r="C5229" t="s">
        <v>30494</v>
      </c>
      <c r="D5229" t="s">
        <v>30497</v>
      </c>
      <c r="E5229" s="1">
        <v>44465</v>
      </c>
      <c r="F5229" t="s">
        <v>74</v>
      </c>
      <c r="G5229" t="str">
        <f>_xlfn.XLOOKUP(C5229,customers!$A$2:$A$5902,customers!$B$2:$B$5902,,0)</f>
        <v>Jamie Herman</v>
      </c>
      <c r="H5229" t="str">
        <f>_xlfn.XLOOKUP(C5229,customers!$A$2:$A$5902,customers!$G$2:$G$5902,,0)</f>
        <v>East</v>
      </c>
      <c r="I5229" t="str">
        <f>_xlfn.XLOOKUP(C5229,customers!$A$2:$A$5902,customers!$E$2:$E$5902,,0)</f>
        <v>Bowmanstad</v>
      </c>
      <c r="J5229" t="str">
        <f>INDEX(products!$B$2:$B$5902,MATCH(D5229,products!$A$2:$A$5902,0))</f>
        <v>OffSup</v>
      </c>
      <c r="K5229" t="str">
        <f>INDEX(products!$C$2:$C$5902,MATCH(D5229,products!$A$2:$A$5902,0))</f>
        <v>Bkcs</v>
      </c>
      <c r="L5229" s="3">
        <f>INDEX(products!$E$2:$E$5902,MATCH(D5229,products!$A$2:$A$5902,0))</f>
        <v>4195.68</v>
      </c>
      <c r="M5229">
        <f>_xlfn.XLOOKUP(D5229,products!$A$2:$A$5902,products!$F$2:$F$5902)</f>
        <v>2</v>
      </c>
      <c r="N5229" s="3">
        <f t="shared" si="81"/>
        <v>2097.84</v>
      </c>
      <c r="O5229" s="3" t="str" cm="1">
        <f t="array" ref="O5229">_xlfn.IFS(J5229="Furn","Furniture",J5229="Tech","Technology",J5229="OffSup","Office Supplies")</f>
        <v>Office Supplies</v>
      </c>
      <c r="P5229" s="3" t="str" cm="1">
        <f t="array" ref="P5229">_xlfn.IFS(K5229="Bkcs","Bookcases",K5229="Phns","Phones",K5229="Acc","Accessories",K5229="Bndrs","Binders",K5229="Fstnrs","Fasteners")</f>
        <v>Bookcases</v>
      </c>
      <c r="Q5229" t="str">
        <f>IF(_xlfn.XLOOKUP(D5229,products!$A$2:$A$5902,products!$H$2:$H$5902,,0)=1,"Yes","No")</f>
        <v>No</v>
      </c>
    </row>
    <row r="5230" spans="1:17" x14ac:dyDescent="0.3">
      <c r="A5230" t="s">
        <v>30499</v>
      </c>
      <c r="B5230" s="4">
        <v>45030</v>
      </c>
      <c r="C5230" t="s">
        <v>30500</v>
      </c>
      <c r="D5230" t="s">
        <v>30503</v>
      </c>
      <c r="E5230" s="1">
        <v>45288</v>
      </c>
      <c r="F5230" t="s">
        <v>35</v>
      </c>
      <c r="G5230" t="str">
        <f>_xlfn.XLOOKUP(C5230,customers!$A$2:$A$5902,customers!$B$2:$B$5902,,0)</f>
        <v>Benjamin Shaffer</v>
      </c>
      <c r="H5230" t="str">
        <f>_xlfn.XLOOKUP(C5230,customers!$A$2:$A$5902,customers!$G$2:$G$5902,,0)</f>
        <v>North</v>
      </c>
      <c r="I5230" t="str">
        <f>_xlfn.XLOOKUP(C5230,customers!$A$2:$A$5902,customers!$E$2:$E$5902,,0)</f>
        <v>West Kara</v>
      </c>
      <c r="J5230" t="str">
        <f>INDEX(products!$B$2:$B$5902,MATCH(D5230,products!$A$2:$A$5902,0))</f>
        <v>OffSup</v>
      </c>
      <c r="K5230" t="str">
        <f>INDEX(products!$C$2:$C$5902,MATCH(D5230,products!$A$2:$A$5902,0))</f>
        <v>Bkcs</v>
      </c>
      <c r="L5230" s="3">
        <f>INDEX(products!$E$2:$E$5902,MATCH(D5230,products!$A$2:$A$5902,0))</f>
        <v>767.07</v>
      </c>
      <c r="M5230">
        <f>_xlfn.XLOOKUP(D5230,products!$A$2:$A$5902,products!$F$2:$F$5902)</f>
        <v>1</v>
      </c>
      <c r="N5230" s="3">
        <f t="shared" si="81"/>
        <v>767.07</v>
      </c>
      <c r="O5230" s="3" t="str" cm="1">
        <f t="array" ref="O5230">_xlfn.IFS(J5230="Furn","Furniture",J5230="Tech","Technology",J5230="OffSup","Office Supplies")</f>
        <v>Office Supplies</v>
      </c>
      <c r="P5230" s="3" t="str" cm="1">
        <f t="array" ref="P5230">_xlfn.IFS(K5230="Bkcs","Bookcases",K5230="Phns","Phones",K5230="Acc","Accessories",K5230="Bndrs","Binders",K5230="Fstnrs","Fasteners")</f>
        <v>Bookcases</v>
      </c>
      <c r="Q5230" t="str">
        <f>IF(_xlfn.XLOOKUP(D5230,products!$A$2:$A$5902,products!$H$2:$H$5902,,0)=1,"Yes","No")</f>
        <v>Yes</v>
      </c>
    </row>
    <row r="5231" spans="1:17" x14ac:dyDescent="0.3">
      <c r="A5231" t="s">
        <v>30505</v>
      </c>
      <c r="B5231" s="4">
        <v>43618</v>
      </c>
      <c r="C5231" t="s">
        <v>30506</v>
      </c>
      <c r="D5231" t="s">
        <v>30507</v>
      </c>
      <c r="E5231" s="1">
        <v>43884</v>
      </c>
      <c r="F5231" t="s">
        <v>74</v>
      </c>
      <c r="G5231" t="str">
        <f>_xlfn.XLOOKUP(C5231,customers!$A$2:$A$5902,customers!$B$2:$B$5902,,0)</f>
        <v>Richard King</v>
      </c>
      <c r="H5231" t="str">
        <f>_xlfn.XLOOKUP(C5231,customers!$A$2:$A$5902,customers!$G$2:$G$5902,,0)</f>
        <v>East</v>
      </c>
      <c r="I5231" t="str">
        <f>_xlfn.XLOOKUP(C5231,customers!$A$2:$A$5902,customers!$E$2:$E$5902,,0)</f>
        <v>North Charles</v>
      </c>
      <c r="J5231" t="str">
        <f>INDEX(products!$B$2:$B$5902,MATCH(D5231,products!$A$2:$A$5902,0))</f>
        <v>Furn</v>
      </c>
      <c r="K5231" t="str">
        <f>INDEX(products!$C$2:$C$5902,MATCH(D5231,products!$A$2:$A$5902,0))</f>
        <v>Bkcs</v>
      </c>
      <c r="L5231" s="3">
        <f>INDEX(products!$E$2:$E$5902,MATCH(D5231,products!$A$2:$A$5902,0))</f>
        <v>2219.2600000000002</v>
      </c>
      <c r="M5231">
        <f>_xlfn.XLOOKUP(D5231,products!$A$2:$A$5902,products!$F$2:$F$5902)</f>
        <v>10</v>
      </c>
      <c r="N5231" s="3">
        <f t="shared" si="81"/>
        <v>221.92600000000002</v>
      </c>
      <c r="O5231" s="3" t="str" cm="1">
        <f t="array" ref="O5231">_xlfn.IFS(J5231="Furn","Furniture",J5231="Tech","Technology",J5231="OffSup","Office Supplies")</f>
        <v>Furniture</v>
      </c>
      <c r="P5231" s="3" t="str" cm="1">
        <f t="array" ref="P5231">_xlfn.IFS(K5231="Bkcs","Bookcases",K5231="Phns","Phones",K5231="Acc","Accessories",K5231="Bndrs","Binders",K5231="Fstnrs","Fasteners")</f>
        <v>Bookcases</v>
      </c>
      <c r="Q5231" t="str">
        <f>IF(_xlfn.XLOOKUP(D5231,products!$A$2:$A$5902,products!$H$2:$H$5902,,0)=1,"Yes","No")</f>
        <v>Yes</v>
      </c>
    </row>
    <row r="5232" spans="1:17" x14ac:dyDescent="0.3">
      <c r="A5232" t="s">
        <v>30509</v>
      </c>
      <c r="B5232" s="4">
        <v>45103</v>
      </c>
      <c r="C5232" t="s">
        <v>30510</v>
      </c>
      <c r="D5232" t="s">
        <v>30513</v>
      </c>
      <c r="E5232" s="1">
        <v>45295</v>
      </c>
      <c r="F5232" t="s">
        <v>21</v>
      </c>
      <c r="G5232" t="str">
        <f>_xlfn.XLOOKUP(C5232,customers!$A$2:$A$5902,customers!$B$2:$B$5902,,0)</f>
        <v>Margaret Ward</v>
      </c>
      <c r="H5232" t="str">
        <f>_xlfn.XLOOKUP(C5232,customers!$A$2:$A$5902,customers!$G$2:$G$5902,,0)</f>
        <v>West</v>
      </c>
      <c r="I5232" t="str">
        <f>_xlfn.XLOOKUP(C5232,customers!$A$2:$A$5902,customers!$E$2:$E$5902,,0)</f>
        <v>Johnsonton</v>
      </c>
      <c r="J5232" t="str">
        <f>INDEX(products!$B$2:$B$5902,MATCH(D5232,products!$A$2:$A$5902,0))</f>
        <v>OffSup</v>
      </c>
      <c r="K5232" t="str">
        <f>INDEX(products!$C$2:$C$5902,MATCH(D5232,products!$A$2:$A$5902,0))</f>
        <v>Phns</v>
      </c>
      <c r="L5232" s="3">
        <f>INDEX(products!$E$2:$E$5902,MATCH(D5232,products!$A$2:$A$5902,0))</f>
        <v>931.55</v>
      </c>
      <c r="M5232">
        <f>_xlfn.XLOOKUP(D5232,products!$A$2:$A$5902,products!$F$2:$F$5902)</f>
        <v>6</v>
      </c>
      <c r="N5232" s="3">
        <f t="shared" si="81"/>
        <v>155.25833333333333</v>
      </c>
      <c r="O5232" s="3" t="str" cm="1">
        <f t="array" ref="O5232">_xlfn.IFS(J5232="Furn","Furniture",J5232="Tech","Technology",J5232="OffSup","Office Supplies")</f>
        <v>Office Supplies</v>
      </c>
      <c r="P5232" s="3" t="str" cm="1">
        <f t="array" ref="P5232">_xlfn.IFS(K5232="Bkcs","Bookcases",K5232="Phns","Phones",K5232="Acc","Accessories",K5232="Bndrs","Binders",K5232="Fstnrs","Fasteners")</f>
        <v>Phones</v>
      </c>
      <c r="Q5232" t="str">
        <f>IF(_xlfn.XLOOKUP(D5232,products!$A$2:$A$5902,products!$H$2:$H$5902,,0)=1,"Yes","No")</f>
        <v>No</v>
      </c>
    </row>
    <row r="5233" spans="1:17" x14ac:dyDescent="0.3">
      <c r="A5233" t="s">
        <v>30515</v>
      </c>
      <c r="B5233" s="4">
        <v>44085</v>
      </c>
      <c r="C5233" t="s">
        <v>30516</v>
      </c>
      <c r="D5233" t="s">
        <v>30518</v>
      </c>
      <c r="E5233" s="1">
        <v>44270</v>
      </c>
      <c r="F5233" t="s">
        <v>21</v>
      </c>
      <c r="G5233" t="str">
        <f>_xlfn.XLOOKUP(C5233,customers!$A$2:$A$5902,customers!$B$2:$B$5902,,0)</f>
        <v>Vickie Cole</v>
      </c>
      <c r="H5233" t="str">
        <f>_xlfn.XLOOKUP(C5233,customers!$A$2:$A$5902,customers!$G$2:$G$5902,,0)</f>
        <v>South</v>
      </c>
      <c r="I5233" t="str">
        <f>_xlfn.XLOOKUP(C5233,customers!$A$2:$A$5902,customers!$E$2:$E$5902,,0)</f>
        <v>Stephaniemouth</v>
      </c>
      <c r="J5233" t="str">
        <f>INDEX(products!$B$2:$B$5902,MATCH(D5233,products!$A$2:$A$5902,0))</f>
        <v>Tech</v>
      </c>
      <c r="K5233" t="str">
        <f>INDEX(products!$C$2:$C$5902,MATCH(D5233,products!$A$2:$A$5902,0))</f>
        <v>Bkcs</v>
      </c>
      <c r="L5233" s="3">
        <f>INDEX(products!$E$2:$E$5902,MATCH(D5233,products!$A$2:$A$5902,0))</f>
        <v>1673.95</v>
      </c>
      <c r="M5233">
        <f>_xlfn.XLOOKUP(D5233,products!$A$2:$A$5902,products!$F$2:$F$5902)</f>
        <v>10</v>
      </c>
      <c r="N5233" s="3">
        <f t="shared" si="81"/>
        <v>167.39500000000001</v>
      </c>
      <c r="O5233" s="3" t="str" cm="1">
        <f t="array" ref="O5233">_xlfn.IFS(J5233="Furn","Furniture",J5233="Tech","Technology",J5233="OffSup","Office Supplies")</f>
        <v>Technology</v>
      </c>
      <c r="P5233" s="3" t="str" cm="1">
        <f t="array" ref="P5233">_xlfn.IFS(K5233="Bkcs","Bookcases",K5233="Phns","Phones",K5233="Acc","Accessories",K5233="Bndrs","Binders",K5233="Fstnrs","Fasteners")</f>
        <v>Bookcases</v>
      </c>
      <c r="Q5233" t="str">
        <f>IF(_xlfn.XLOOKUP(D5233,products!$A$2:$A$5902,products!$H$2:$H$5902,,0)=1,"Yes","No")</f>
        <v>Yes</v>
      </c>
    </row>
    <row r="5234" spans="1:17" x14ac:dyDescent="0.3">
      <c r="A5234" t="s">
        <v>30520</v>
      </c>
      <c r="B5234" s="4">
        <v>44965</v>
      </c>
      <c r="C5234" t="s">
        <v>30521</v>
      </c>
      <c r="D5234" t="s">
        <v>30524</v>
      </c>
      <c r="E5234" s="1">
        <v>45245</v>
      </c>
      <c r="F5234" t="s">
        <v>21</v>
      </c>
      <c r="G5234" t="str">
        <f>_xlfn.XLOOKUP(C5234,customers!$A$2:$A$5902,customers!$B$2:$B$5902,,0)</f>
        <v>Valerie Bell</v>
      </c>
      <c r="H5234" t="str">
        <f>_xlfn.XLOOKUP(C5234,customers!$A$2:$A$5902,customers!$G$2:$G$5902,,0)</f>
        <v>South</v>
      </c>
      <c r="I5234" t="str">
        <f>_xlfn.XLOOKUP(C5234,customers!$A$2:$A$5902,customers!$E$2:$E$5902,,0)</f>
        <v>Chadborough</v>
      </c>
      <c r="J5234" t="str">
        <f>INDEX(products!$B$2:$B$5902,MATCH(D5234,products!$A$2:$A$5902,0))</f>
        <v>Tech</v>
      </c>
      <c r="K5234" t="str">
        <f>INDEX(products!$C$2:$C$5902,MATCH(D5234,products!$A$2:$A$5902,0))</f>
        <v>Bkcs</v>
      </c>
      <c r="L5234" s="3">
        <f>INDEX(products!$E$2:$E$5902,MATCH(D5234,products!$A$2:$A$5902,0))</f>
        <v>2058.17</v>
      </c>
      <c r="M5234">
        <f>_xlfn.XLOOKUP(D5234,products!$A$2:$A$5902,products!$F$2:$F$5902)</f>
        <v>2</v>
      </c>
      <c r="N5234" s="3">
        <f t="shared" si="81"/>
        <v>1029.085</v>
      </c>
      <c r="O5234" s="3" t="str" cm="1">
        <f t="array" ref="O5234">_xlfn.IFS(J5234="Furn","Furniture",J5234="Tech","Technology",J5234="OffSup","Office Supplies")</f>
        <v>Technology</v>
      </c>
      <c r="P5234" s="3" t="str" cm="1">
        <f t="array" ref="P5234">_xlfn.IFS(K5234="Bkcs","Bookcases",K5234="Phns","Phones",K5234="Acc","Accessories",K5234="Bndrs","Binders",K5234="Fstnrs","Fasteners")</f>
        <v>Bookcases</v>
      </c>
      <c r="Q5234" t="str">
        <f>IF(_xlfn.XLOOKUP(D5234,products!$A$2:$A$5902,products!$H$2:$H$5902,,0)=1,"Yes","No")</f>
        <v>No</v>
      </c>
    </row>
    <row r="5235" spans="1:17" x14ac:dyDescent="0.3">
      <c r="A5235" t="s">
        <v>30526</v>
      </c>
      <c r="B5235" s="4">
        <v>45233</v>
      </c>
      <c r="C5235" t="s">
        <v>30527</v>
      </c>
      <c r="D5235" t="s">
        <v>30530</v>
      </c>
      <c r="E5235" s="1">
        <v>45401</v>
      </c>
      <c r="F5235" t="s">
        <v>74</v>
      </c>
      <c r="G5235" t="str">
        <f>_xlfn.XLOOKUP(C5235,customers!$A$2:$A$5902,customers!$B$2:$B$5902,,0)</f>
        <v>Danielle Jones</v>
      </c>
      <c r="H5235" t="str">
        <f>_xlfn.XLOOKUP(C5235,customers!$A$2:$A$5902,customers!$G$2:$G$5902,,0)</f>
        <v>South</v>
      </c>
      <c r="I5235" t="str">
        <f>_xlfn.XLOOKUP(C5235,customers!$A$2:$A$5902,customers!$E$2:$E$5902,,0)</f>
        <v>Lake Kristenhaven</v>
      </c>
      <c r="J5235" t="str">
        <f>INDEX(products!$B$2:$B$5902,MATCH(D5235,products!$A$2:$A$5902,0))</f>
        <v>OffSup</v>
      </c>
      <c r="K5235" t="str">
        <f>INDEX(products!$C$2:$C$5902,MATCH(D5235,products!$A$2:$A$5902,0))</f>
        <v>Bkcs</v>
      </c>
      <c r="L5235" s="3">
        <f>INDEX(products!$E$2:$E$5902,MATCH(D5235,products!$A$2:$A$5902,0))</f>
        <v>183.1</v>
      </c>
      <c r="M5235">
        <f>_xlfn.XLOOKUP(D5235,products!$A$2:$A$5902,products!$F$2:$F$5902)</f>
        <v>5</v>
      </c>
      <c r="N5235" s="3">
        <f t="shared" si="81"/>
        <v>36.619999999999997</v>
      </c>
      <c r="O5235" s="3" t="str" cm="1">
        <f t="array" ref="O5235">_xlfn.IFS(J5235="Furn","Furniture",J5235="Tech","Technology",J5235="OffSup","Office Supplies")</f>
        <v>Office Supplies</v>
      </c>
      <c r="P5235" s="3" t="str" cm="1">
        <f t="array" ref="P5235">_xlfn.IFS(K5235="Bkcs","Bookcases",K5235="Phns","Phones",K5235="Acc","Accessories",K5235="Bndrs","Binders",K5235="Fstnrs","Fasteners")</f>
        <v>Bookcases</v>
      </c>
      <c r="Q5235" t="str">
        <f>IF(_xlfn.XLOOKUP(D5235,products!$A$2:$A$5902,products!$H$2:$H$5902,,0)=1,"Yes","No")</f>
        <v>Yes</v>
      </c>
    </row>
    <row r="5236" spans="1:17" x14ac:dyDescent="0.3">
      <c r="A5236" t="s">
        <v>30532</v>
      </c>
      <c r="B5236" s="4">
        <v>44765</v>
      </c>
      <c r="C5236" t="s">
        <v>30533</v>
      </c>
      <c r="D5236" t="s">
        <v>30536</v>
      </c>
      <c r="E5236" s="1">
        <v>45000</v>
      </c>
      <c r="F5236" t="s">
        <v>35</v>
      </c>
      <c r="G5236" t="str">
        <f>_xlfn.XLOOKUP(C5236,customers!$A$2:$A$5902,customers!$B$2:$B$5902,,0)</f>
        <v>Linda Murphy</v>
      </c>
      <c r="H5236" t="str">
        <f>_xlfn.XLOOKUP(C5236,customers!$A$2:$A$5902,customers!$G$2:$G$5902,,0)</f>
        <v>West</v>
      </c>
      <c r="I5236" t="str">
        <f>_xlfn.XLOOKUP(C5236,customers!$A$2:$A$5902,customers!$E$2:$E$5902,,0)</f>
        <v>New Kathy</v>
      </c>
      <c r="J5236" t="str">
        <f>INDEX(products!$B$2:$B$5902,MATCH(D5236,products!$A$2:$A$5902,0))</f>
        <v>Tech</v>
      </c>
      <c r="K5236" t="str">
        <f>INDEX(products!$C$2:$C$5902,MATCH(D5236,products!$A$2:$A$5902,0))</f>
        <v>Fstnrs</v>
      </c>
      <c r="L5236" s="3">
        <f>INDEX(products!$E$2:$E$5902,MATCH(D5236,products!$A$2:$A$5902,0))</f>
        <v>807.91</v>
      </c>
      <c r="M5236">
        <f>_xlfn.XLOOKUP(D5236,products!$A$2:$A$5902,products!$F$2:$F$5902)</f>
        <v>4</v>
      </c>
      <c r="N5236" s="3">
        <f t="shared" si="81"/>
        <v>201.97749999999999</v>
      </c>
      <c r="O5236" s="3" t="str" cm="1">
        <f t="array" ref="O5236">_xlfn.IFS(J5236="Furn","Furniture",J5236="Tech","Technology",J5236="OffSup","Office Supplies")</f>
        <v>Technology</v>
      </c>
      <c r="P5236" s="3" t="str" cm="1">
        <f t="array" ref="P5236">_xlfn.IFS(K5236="Bkcs","Bookcases",K5236="Phns","Phones",K5236="Acc","Accessories",K5236="Bndrs","Binders",K5236="Fstnrs","Fasteners")</f>
        <v>Fasteners</v>
      </c>
      <c r="Q5236" t="str">
        <f>IF(_xlfn.XLOOKUP(D5236,products!$A$2:$A$5902,products!$H$2:$H$5902,,0)=1,"Yes","No")</f>
        <v>Yes</v>
      </c>
    </row>
    <row r="5237" spans="1:17" x14ac:dyDescent="0.3">
      <c r="A5237" t="s">
        <v>30538</v>
      </c>
      <c r="B5237" s="4">
        <v>45319</v>
      </c>
      <c r="C5237" t="s">
        <v>30539</v>
      </c>
      <c r="D5237" t="s">
        <v>30542</v>
      </c>
      <c r="E5237" s="1">
        <v>45389</v>
      </c>
      <c r="F5237" t="s">
        <v>21</v>
      </c>
      <c r="G5237" t="str">
        <f>_xlfn.XLOOKUP(C5237,customers!$A$2:$A$5902,customers!$B$2:$B$5902,,0)</f>
        <v>Trevor Cruz</v>
      </c>
      <c r="H5237" t="str">
        <f>_xlfn.XLOOKUP(C5237,customers!$A$2:$A$5902,customers!$G$2:$G$5902,,0)</f>
        <v>West</v>
      </c>
      <c r="I5237" t="str">
        <f>_xlfn.XLOOKUP(C5237,customers!$A$2:$A$5902,customers!$E$2:$E$5902,,0)</f>
        <v>East Jason</v>
      </c>
      <c r="J5237" t="str">
        <f>INDEX(products!$B$2:$B$5902,MATCH(D5237,products!$A$2:$A$5902,0))</f>
        <v>Tech</v>
      </c>
      <c r="K5237" t="str">
        <f>INDEX(products!$C$2:$C$5902,MATCH(D5237,products!$A$2:$A$5902,0))</f>
        <v>Fstnrs</v>
      </c>
      <c r="L5237" s="3">
        <f>INDEX(products!$E$2:$E$5902,MATCH(D5237,products!$A$2:$A$5902,0))</f>
        <v>3245.62</v>
      </c>
      <c r="M5237">
        <f>_xlfn.XLOOKUP(D5237,products!$A$2:$A$5902,products!$F$2:$F$5902)</f>
        <v>5</v>
      </c>
      <c r="N5237" s="3">
        <f t="shared" si="81"/>
        <v>649.12400000000002</v>
      </c>
      <c r="O5237" s="3" t="str" cm="1">
        <f t="array" ref="O5237">_xlfn.IFS(J5237="Furn","Furniture",J5237="Tech","Technology",J5237="OffSup","Office Supplies")</f>
        <v>Technology</v>
      </c>
      <c r="P5237" s="3" t="str" cm="1">
        <f t="array" ref="P5237">_xlfn.IFS(K5237="Bkcs","Bookcases",K5237="Phns","Phones",K5237="Acc","Accessories",K5237="Bndrs","Binders",K5237="Fstnrs","Fasteners")</f>
        <v>Fasteners</v>
      </c>
      <c r="Q5237" t="str">
        <f>IF(_xlfn.XLOOKUP(D5237,products!$A$2:$A$5902,products!$H$2:$H$5902,,0)=1,"Yes","No")</f>
        <v>No</v>
      </c>
    </row>
    <row r="5238" spans="1:17" x14ac:dyDescent="0.3">
      <c r="A5238" t="s">
        <v>30544</v>
      </c>
      <c r="B5238" s="4">
        <v>44571</v>
      </c>
      <c r="C5238" s="2" t="s">
        <v>30545</v>
      </c>
      <c r="D5238" t="s">
        <v>30547</v>
      </c>
      <c r="E5238" s="1">
        <v>44725</v>
      </c>
      <c r="F5238" t="s">
        <v>74</v>
      </c>
      <c r="G5238" t="str">
        <f>_xlfn.XLOOKUP(C5238,customers!$A$2:$A$5902,customers!$B$2:$B$5902,,0)</f>
        <v>Donna Freeman</v>
      </c>
      <c r="H5238" t="str">
        <f>_xlfn.XLOOKUP(C5238,customers!$A$2:$A$5902,customers!$G$2:$G$5902,,0)</f>
        <v>North</v>
      </c>
      <c r="I5238" t="str">
        <f>_xlfn.XLOOKUP(C5238,customers!$A$2:$A$5902,customers!$E$2:$E$5902,,0)</f>
        <v>Josephmouth</v>
      </c>
      <c r="J5238" t="str">
        <f>INDEX(products!$B$2:$B$5902,MATCH(D5238,products!$A$2:$A$5902,0))</f>
        <v>Furn</v>
      </c>
      <c r="K5238" t="str">
        <f>INDEX(products!$C$2:$C$5902,MATCH(D5238,products!$A$2:$A$5902,0))</f>
        <v>Acc</v>
      </c>
      <c r="L5238" s="3">
        <f>INDEX(products!$E$2:$E$5902,MATCH(D5238,products!$A$2:$A$5902,0))</f>
        <v>1905.35</v>
      </c>
      <c r="M5238">
        <f>_xlfn.XLOOKUP(D5238,products!$A$2:$A$5902,products!$F$2:$F$5902)</f>
        <v>10</v>
      </c>
      <c r="N5238" s="3">
        <f t="shared" si="81"/>
        <v>190.535</v>
      </c>
      <c r="O5238" s="3" t="str" cm="1">
        <f t="array" ref="O5238">_xlfn.IFS(J5238="Furn","Furniture",J5238="Tech","Technology",J5238="OffSup","Office Supplies")</f>
        <v>Furniture</v>
      </c>
      <c r="P5238" s="3" t="str" cm="1">
        <f t="array" ref="P5238">_xlfn.IFS(K5238="Bkcs","Bookcases",K5238="Phns","Phones",K5238="Acc","Accessories",K5238="Bndrs","Binders",K5238="Fstnrs","Fasteners")</f>
        <v>Accessories</v>
      </c>
      <c r="Q5238" t="str">
        <f>IF(_xlfn.XLOOKUP(D5238,products!$A$2:$A$5902,products!$H$2:$H$5902,,0)=1,"Yes","No")</f>
        <v>No</v>
      </c>
    </row>
    <row r="5239" spans="1:17" x14ac:dyDescent="0.3">
      <c r="A5239" t="s">
        <v>30549</v>
      </c>
      <c r="B5239" s="4">
        <v>44703</v>
      </c>
      <c r="C5239" t="s">
        <v>30550</v>
      </c>
      <c r="D5239" t="s">
        <v>30553</v>
      </c>
      <c r="E5239" s="1">
        <v>44857</v>
      </c>
      <c r="F5239" t="s">
        <v>74</v>
      </c>
      <c r="G5239" t="str">
        <f>_xlfn.XLOOKUP(C5239,customers!$A$2:$A$5902,customers!$B$2:$B$5902,,0)</f>
        <v>Chelsea Lopez DVM</v>
      </c>
      <c r="H5239" t="str">
        <f>_xlfn.XLOOKUP(C5239,customers!$A$2:$A$5902,customers!$G$2:$G$5902,,0)</f>
        <v>East</v>
      </c>
      <c r="I5239" t="str">
        <f>_xlfn.XLOOKUP(C5239,customers!$A$2:$A$5902,customers!$E$2:$E$5902,,0)</f>
        <v>Holderfurt</v>
      </c>
      <c r="J5239" t="str">
        <f>INDEX(products!$B$2:$B$5902,MATCH(D5239,products!$A$2:$A$5902,0))</f>
        <v>Furn</v>
      </c>
      <c r="K5239" t="str">
        <f>INDEX(products!$C$2:$C$5902,MATCH(D5239,products!$A$2:$A$5902,0))</f>
        <v>Bkcs</v>
      </c>
      <c r="L5239" s="3">
        <f>INDEX(products!$E$2:$E$5902,MATCH(D5239,products!$A$2:$A$5902,0))</f>
        <v>1524.51</v>
      </c>
      <c r="M5239">
        <f>_xlfn.XLOOKUP(D5239,products!$A$2:$A$5902,products!$F$2:$F$5902)</f>
        <v>10</v>
      </c>
      <c r="N5239" s="3">
        <f t="shared" si="81"/>
        <v>152.45099999999999</v>
      </c>
      <c r="O5239" s="3" t="str" cm="1">
        <f t="array" ref="O5239">_xlfn.IFS(J5239="Furn","Furniture",J5239="Tech","Technology",J5239="OffSup","Office Supplies")</f>
        <v>Furniture</v>
      </c>
      <c r="P5239" s="3" t="str" cm="1">
        <f t="array" ref="P5239">_xlfn.IFS(K5239="Bkcs","Bookcases",K5239="Phns","Phones",K5239="Acc","Accessories",K5239="Bndrs","Binders",K5239="Fstnrs","Fasteners")</f>
        <v>Bookcases</v>
      </c>
      <c r="Q5239" t="str">
        <f>IF(_xlfn.XLOOKUP(D5239,products!$A$2:$A$5902,products!$H$2:$H$5902,,0)=1,"Yes","No")</f>
        <v>Yes</v>
      </c>
    </row>
    <row r="5240" spans="1:17" x14ac:dyDescent="0.3">
      <c r="A5240" t="s">
        <v>30555</v>
      </c>
      <c r="B5240" s="4">
        <v>44860</v>
      </c>
      <c r="C5240" t="s">
        <v>30556</v>
      </c>
      <c r="D5240" t="s">
        <v>30558</v>
      </c>
      <c r="E5240" s="1">
        <v>45031</v>
      </c>
      <c r="F5240" t="s">
        <v>21</v>
      </c>
      <c r="G5240" t="str">
        <f>_xlfn.XLOOKUP(C5240,customers!$A$2:$A$5902,customers!$B$2:$B$5902,,0)</f>
        <v>Ryan White</v>
      </c>
      <c r="H5240" t="str">
        <f>_xlfn.XLOOKUP(C5240,customers!$A$2:$A$5902,customers!$G$2:$G$5902,,0)</f>
        <v>East</v>
      </c>
      <c r="I5240" t="str">
        <f>_xlfn.XLOOKUP(C5240,customers!$A$2:$A$5902,customers!$E$2:$E$5902,,0)</f>
        <v>Watsonberg</v>
      </c>
      <c r="J5240" t="str">
        <f>INDEX(products!$B$2:$B$5902,MATCH(D5240,products!$A$2:$A$5902,0))</f>
        <v>OffSup</v>
      </c>
      <c r="K5240" t="str">
        <f>INDEX(products!$C$2:$C$5902,MATCH(D5240,products!$A$2:$A$5902,0))</f>
        <v>Acc</v>
      </c>
      <c r="L5240" s="3">
        <f>INDEX(products!$E$2:$E$5902,MATCH(D5240,products!$A$2:$A$5902,0))</f>
        <v>1195.26</v>
      </c>
      <c r="M5240">
        <f>_xlfn.XLOOKUP(D5240,products!$A$2:$A$5902,products!$F$2:$F$5902)</f>
        <v>3</v>
      </c>
      <c r="N5240" s="3">
        <f t="shared" si="81"/>
        <v>398.42</v>
      </c>
      <c r="O5240" s="3" t="str" cm="1">
        <f t="array" ref="O5240">_xlfn.IFS(J5240="Furn","Furniture",J5240="Tech","Technology",J5240="OffSup","Office Supplies")</f>
        <v>Office Supplies</v>
      </c>
      <c r="P5240" s="3" t="str" cm="1">
        <f t="array" ref="P5240">_xlfn.IFS(K5240="Bkcs","Bookcases",K5240="Phns","Phones",K5240="Acc","Accessories",K5240="Bndrs","Binders",K5240="Fstnrs","Fasteners")</f>
        <v>Accessories</v>
      </c>
      <c r="Q5240" t="str">
        <f>IF(_xlfn.XLOOKUP(D5240,products!$A$2:$A$5902,products!$H$2:$H$5902,,0)=1,"Yes","No")</f>
        <v>No</v>
      </c>
    </row>
    <row r="5241" spans="1:17" x14ac:dyDescent="0.3">
      <c r="A5241" t="s">
        <v>30560</v>
      </c>
      <c r="B5241" s="4">
        <v>44366</v>
      </c>
      <c r="C5241" t="s">
        <v>30561</v>
      </c>
      <c r="D5241" t="s">
        <v>30564</v>
      </c>
      <c r="E5241" s="1">
        <v>44598</v>
      </c>
      <c r="F5241" t="s">
        <v>35</v>
      </c>
      <c r="G5241" t="str">
        <f>_xlfn.XLOOKUP(C5241,customers!$A$2:$A$5902,customers!$B$2:$B$5902,,0)</f>
        <v>Vincent Hamilton</v>
      </c>
      <c r="H5241" t="str">
        <f>_xlfn.XLOOKUP(C5241,customers!$A$2:$A$5902,customers!$G$2:$G$5902,,0)</f>
        <v>East</v>
      </c>
      <c r="I5241" t="str">
        <f>_xlfn.XLOOKUP(C5241,customers!$A$2:$A$5902,customers!$E$2:$E$5902,,0)</f>
        <v>Wilsonville</v>
      </c>
      <c r="J5241" t="str">
        <f>INDEX(products!$B$2:$B$5902,MATCH(D5241,products!$A$2:$A$5902,0))</f>
        <v>OffSup</v>
      </c>
      <c r="K5241" t="str">
        <f>INDEX(products!$C$2:$C$5902,MATCH(D5241,products!$A$2:$A$5902,0))</f>
        <v>Bndrs</v>
      </c>
      <c r="L5241" s="3">
        <f>INDEX(products!$E$2:$E$5902,MATCH(D5241,products!$A$2:$A$5902,0))</f>
        <v>165.88</v>
      </c>
      <c r="M5241">
        <f>_xlfn.XLOOKUP(D5241,products!$A$2:$A$5902,products!$F$2:$F$5902)</f>
        <v>3</v>
      </c>
      <c r="N5241" s="3">
        <f t="shared" si="81"/>
        <v>55.293333333333329</v>
      </c>
      <c r="O5241" s="3" t="str" cm="1">
        <f t="array" ref="O5241">_xlfn.IFS(J5241="Furn","Furniture",J5241="Tech","Technology",J5241="OffSup","Office Supplies")</f>
        <v>Office Supplies</v>
      </c>
      <c r="P5241" s="3" t="str" cm="1">
        <f t="array" ref="P5241">_xlfn.IFS(K5241="Bkcs","Bookcases",K5241="Phns","Phones",K5241="Acc","Accessories",K5241="Bndrs","Binders",K5241="Fstnrs","Fasteners")</f>
        <v>Binders</v>
      </c>
      <c r="Q5241" t="str">
        <f>IF(_xlfn.XLOOKUP(D5241,products!$A$2:$A$5902,products!$H$2:$H$5902,,0)=1,"Yes","No")</f>
        <v>Yes</v>
      </c>
    </row>
    <row r="5242" spans="1:17" x14ac:dyDescent="0.3">
      <c r="A5242" t="s">
        <v>30566</v>
      </c>
      <c r="B5242" s="4">
        <v>44187</v>
      </c>
      <c r="C5242" t="s">
        <v>30567</v>
      </c>
      <c r="D5242" t="s">
        <v>30570</v>
      </c>
      <c r="E5242" s="1">
        <v>44545</v>
      </c>
      <c r="F5242" t="s">
        <v>21</v>
      </c>
      <c r="G5242" t="str">
        <f>_xlfn.XLOOKUP(C5242,customers!$A$2:$A$5902,customers!$B$2:$B$5902,,0)</f>
        <v>Chad Russell</v>
      </c>
      <c r="H5242" t="str">
        <f>_xlfn.XLOOKUP(C5242,customers!$A$2:$A$5902,customers!$G$2:$G$5902,,0)</f>
        <v>East</v>
      </c>
      <c r="I5242" t="str">
        <f>_xlfn.XLOOKUP(C5242,customers!$A$2:$A$5902,customers!$E$2:$E$5902,,0)</f>
        <v>Brycemouth</v>
      </c>
      <c r="J5242" t="str">
        <f>INDEX(products!$B$2:$B$5902,MATCH(D5242,products!$A$2:$A$5902,0))</f>
        <v>OffSup</v>
      </c>
      <c r="K5242" t="str">
        <f>INDEX(products!$C$2:$C$5902,MATCH(D5242,products!$A$2:$A$5902,0))</f>
        <v>Phns</v>
      </c>
      <c r="L5242" s="3">
        <f>INDEX(products!$E$2:$E$5902,MATCH(D5242,products!$A$2:$A$5902,0))</f>
        <v>1343.6</v>
      </c>
      <c r="M5242">
        <f>_xlfn.XLOOKUP(D5242,products!$A$2:$A$5902,products!$F$2:$F$5902)</f>
        <v>3</v>
      </c>
      <c r="N5242" s="3">
        <f t="shared" si="81"/>
        <v>447.86666666666662</v>
      </c>
      <c r="O5242" s="3" t="str" cm="1">
        <f t="array" ref="O5242">_xlfn.IFS(J5242="Furn","Furniture",J5242="Tech","Technology",J5242="OffSup","Office Supplies")</f>
        <v>Office Supplies</v>
      </c>
      <c r="P5242" s="3" t="str" cm="1">
        <f t="array" ref="P5242">_xlfn.IFS(K5242="Bkcs","Bookcases",K5242="Phns","Phones",K5242="Acc","Accessories",K5242="Bndrs","Binders",K5242="Fstnrs","Fasteners")</f>
        <v>Phones</v>
      </c>
      <c r="Q5242" t="str">
        <f>IF(_xlfn.XLOOKUP(D5242,products!$A$2:$A$5902,products!$H$2:$H$5902,,0)=1,"Yes","No")</f>
        <v>Yes</v>
      </c>
    </row>
    <row r="5243" spans="1:17" x14ac:dyDescent="0.3">
      <c r="A5243" t="s">
        <v>30572</v>
      </c>
      <c r="B5243" s="4">
        <v>44617</v>
      </c>
      <c r="C5243" t="s">
        <v>30573</v>
      </c>
      <c r="D5243" t="s">
        <v>30576</v>
      </c>
      <c r="E5243" s="1">
        <v>44841</v>
      </c>
      <c r="F5243" t="s">
        <v>35</v>
      </c>
      <c r="G5243" t="str">
        <f>_xlfn.XLOOKUP(C5243,customers!$A$2:$A$5902,customers!$B$2:$B$5902,,0)</f>
        <v>Cory Matthews</v>
      </c>
      <c r="H5243" t="str">
        <f>_xlfn.XLOOKUP(C5243,customers!$A$2:$A$5902,customers!$G$2:$G$5902,,0)</f>
        <v>West</v>
      </c>
      <c r="I5243" t="str">
        <f>_xlfn.XLOOKUP(C5243,customers!$A$2:$A$5902,customers!$E$2:$E$5902,,0)</f>
        <v>Christopherbury</v>
      </c>
      <c r="J5243" t="str">
        <f>INDEX(products!$B$2:$B$5902,MATCH(D5243,products!$A$2:$A$5902,0))</f>
        <v>Furn</v>
      </c>
      <c r="K5243" t="str">
        <f>INDEX(products!$C$2:$C$5902,MATCH(D5243,products!$A$2:$A$5902,0))</f>
        <v>Bkcs</v>
      </c>
      <c r="L5243" s="3">
        <f>INDEX(products!$E$2:$E$5902,MATCH(D5243,products!$A$2:$A$5902,0))</f>
        <v>3306.9</v>
      </c>
      <c r="M5243">
        <f>_xlfn.XLOOKUP(D5243,products!$A$2:$A$5902,products!$F$2:$F$5902)</f>
        <v>9</v>
      </c>
      <c r="N5243" s="3">
        <f t="shared" si="81"/>
        <v>367.43333333333334</v>
      </c>
      <c r="O5243" s="3" t="str" cm="1">
        <f t="array" ref="O5243">_xlfn.IFS(J5243="Furn","Furniture",J5243="Tech","Technology",J5243="OffSup","Office Supplies")</f>
        <v>Furniture</v>
      </c>
      <c r="P5243" s="3" t="str" cm="1">
        <f t="array" ref="P5243">_xlfn.IFS(K5243="Bkcs","Bookcases",K5243="Phns","Phones",K5243="Acc","Accessories",K5243="Bndrs","Binders",K5243="Fstnrs","Fasteners")</f>
        <v>Bookcases</v>
      </c>
      <c r="Q5243" t="str">
        <f>IF(_xlfn.XLOOKUP(D5243,products!$A$2:$A$5902,products!$H$2:$H$5902,,0)=1,"Yes","No")</f>
        <v>Yes</v>
      </c>
    </row>
    <row r="5244" spans="1:17" x14ac:dyDescent="0.3">
      <c r="A5244" t="s">
        <v>30578</v>
      </c>
      <c r="B5244" s="4">
        <v>44187</v>
      </c>
      <c r="C5244" t="s">
        <v>30579</v>
      </c>
      <c r="D5244" t="s">
        <v>30582</v>
      </c>
      <c r="E5244" s="1">
        <v>44288</v>
      </c>
      <c r="F5244" t="s">
        <v>21</v>
      </c>
      <c r="G5244" t="str">
        <f>_xlfn.XLOOKUP(C5244,customers!$A$2:$A$5902,customers!$B$2:$B$5902,,0)</f>
        <v>Cheyenne Franklin</v>
      </c>
      <c r="H5244" t="str">
        <f>_xlfn.XLOOKUP(C5244,customers!$A$2:$A$5902,customers!$G$2:$G$5902,,0)</f>
        <v>South</v>
      </c>
      <c r="I5244" t="str">
        <f>_xlfn.XLOOKUP(C5244,customers!$A$2:$A$5902,customers!$E$2:$E$5902,,0)</f>
        <v>Moorebury</v>
      </c>
      <c r="J5244" t="str">
        <f>INDEX(products!$B$2:$B$5902,MATCH(D5244,products!$A$2:$A$5902,0))</f>
        <v>Furn</v>
      </c>
      <c r="K5244" t="str">
        <f>INDEX(products!$C$2:$C$5902,MATCH(D5244,products!$A$2:$A$5902,0))</f>
        <v>Fstnrs</v>
      </c>
      <c r="L5244" s="3">
        <f>INDEX(products!$E$2:$E$5902,MATCH(D5244,products!$A$2:$A$5902,0))</f>
        <v>2500.69</v>
      </c>
      <c r="M5244">
        <f>_xlfn.XLOOKUP(D5244,products!$A$2:$A$5902,products!$F$2:$F$5902)</f>
        <v>7</v>
      </c>
      <c r="N5244" s="3">
        <f t="shared" si="81"/>
        <v>357.24142857142857</v>
      </c>
      <c r="O5244" s="3" t="str" cm="1">
        <f t="array" ref="O5244">_xlfn.IFS(J5244="Furn","Furniture",J5244="Tech","Technology",J5244="OffSup","Office Supplies")</f>
        <v>Furniture</v>
      </c>
      <c r="P5244" s="3" t="str" cm="1">
        <f t="array" ref="P5244">_xlfn.IFS(K5244="Bkcs","Bookcases",K5244="Phns","Phones",K5244="Acc","Accessories",K5244="Bndrs","Binders",K5244="Fstnrs","Fasteners")</f>
        <v>Fasteners</v>
      </c>
      <c r="Q5244" t="str">
        <f>IF(_xlfn.XLOOKUP(D5244,products!$A$2:$A$5902,products!$H$2:$H$5902,,0)=1,"Yes","No")</f>
        <v>No</v>
      </c>
    </row>
    <row r="5245" spans="1:17" x14ac:dyDescent="0.3">
      <c r="A5245" s="2" t="s">
        <v>30584</v>
      </c>
      <c r="B5245" s="4">
        <v>43756</v>
      </c>
      <c r="C5245" t="s">
        <v>30585</v>
      </c>
      <c r="D5245" t="s">
        <v>30588</v>
      </c>
      <c r="E5245" s="1">
        <v>44038</v>
      </c>
      <c r="F5245" t="s">
        <v>21</v>
      </c>
      <c r="G5245" t="str">
        <f>_xlfn.XLOOKUP(C5245,customers!$A$2:$A$5902,customers!$B$2:$B$5902,,0)</f>
        <v>Steven Nguyen</v>
      </c>
      <c r="H5245" t="str">
        <f>_xlfn.XLOOKUP(C5245,customers!$A$2:$A$5902,customers!$G$2:$G$5902,,0)</f>
        <v>North</v>
      </c>
      <c r="I5245" t="str">
        <f>_xlfn.XLOOKUP(C5245,customers!$A$2:$A$5902,customers!$E$2:$E$5902,,0)</f>
        <v>West Alanport</v>
      </c>
      <c r="J5245" t="str">
        <f>INDEX(products!$B$2:$B$5902,MATCH(D5245,products!$A$2:$A$5902,0))</f>
        <v>Furn</v>
      </c>
      <c r="K5245" t="str">
        <f>INDEX(products!$C$2:$C$5902,MATCH(D5245,products!$A$2:$A$5902,0))</f>
        <v>Bndrs</v>
      </c>
      <c r="L5245" s="3">
        <f>INDEX(products!$E$2:$E$5902,MATCH(D5245,products!$A$2:$A$5902,0))</f>
        <v>704.65</v>
      </c>
      <c r="M5245">
        <f>_xlfn.XLOOKUP(D5245,products!$A$2:$A$5902,products!$F$2:$F$5902)</f>
        <v>6</v>
      </c>
      <c r="N5245" s="3">
        <f t="shared" si="81"/>
        <v>117.44166666666666</v>
      </c>
      <c r="O5245" s="3" t="str" cm="1">
        <f t="array" ref="O5245">_xlfn.IFS(J5245="Furn","Furniture",J5245="Tech","Technology",J5245="OffSup","Office Supplies")</f>
        <v>Furniture</v>
      </c>
      <c r="P5245" s="3" t="str" cm="1">
        <f t="array" ref="P5245">_xlfn.IFS(K5245="Bkcs","Bookcases",K5245="Phns","Phones",K5245="Acc","Accessories",K5245="Bndrs","Binders",K5245="Fstnrs","Fasteners")</f>
        <v>Binders</v>
      </c>
      <c r="Q5245" t="str">
        <f>IF(_xlfn.XLOOKUP(D5245,products!$A$2:$A$5902,products!$H$2:$H$5902,,0)=1,"Yes","No")</f>
        <v>No</v>
      </c>
    </row>
    <row r="5246" spans="1:17" x14ac:dyDescent="0.3">
      <c r="A5246" t="s">
        <v>30590</v>
      </c>
      <c r="B5246" s="4">
        <v>45211</v>
      </c>
      <c r="C5246" t="s">
        <v>30591</v>
      </c>
      <c r="D5246" t="s">
        <v>30594</v>
      </c>
      <c r="E5246" s="1">
        <v>45431</v>
      </c>
      <c r="F5246" t="s">
        <v>35</v>
      </c>
      <c r="G5246" t="str">
        <f>_xlfn.XLOOKUP(C5246,customers!$A$2:$A$5902,customers!$B$2:$B$5902,,0)</f>
        <v>Larry Gallegos</v>
      </c>
      <c r="H5246" t="str">
        <f>_xlfn.XLOOKUP(C5246,customers!$A$2:$A$5902,customers!$G$2:$G$5902,,0)</f>
        <v>South</v>
      </c>
      <c r="I5246" t="str">
        <f>_xlfn.XLOOKUP(C5246,customers!$A$2:$A$5902,customers!$E$2:$E$5902,,0)</f>
        <v>East Daisy</v>
      </c>
      <c r="J5246" t="str">
        <f>INDEX(products!$B$2:$B$5902,MATCH(D5246,products!$A$2:$A$5902,0))</f>
        <v>Tech</v>
      </c>
      <c r="K5246" t="str">
        <f>INDEX(products!$C$2:$C$5902,MATCH(D5246,products!$A$2:$A$5902,0))</f>
        <v>Phns</v>
      </c>
      <c r="L5246" s="3">
        <f>INDEX(products!$E$2:$E$5902,MATCH(D5246,products!$A$2:$A$5902,0))</f>
        <v>1290.74</v>
      </c>
      <c r="M5246">
        <f>_xlfn.XLOOKUP(D5246,products!$A$2:$A$5902,products!$F$2:$F$5902)</f>
        <v>1</v>
      </c>
      <c r="N5246" s="3">
        <f t="shared" si="81"/>
        <v>1290.74</v>
      </c>
      <c r="O5246" s="3" t="str" cm="1">
        <f t="array" ref="O5246">_xlfn.IFS(J5246="Furn","Furniture",J5246="Tech","Technology",J5246="OffSup","Office Supplies")</f>
        <v>Technology</v>
      </c>
      <c r="P5246" s="3" t="str" cm="1">
        <f t="array" ref="P5246">_xlfn.IFS(K5246="Bkcs","Bookcases",K5246="Phns","Phones",K5246="Acc","Accessories",K5246="Bndrs","Binders",K5246="Fstnrs","Fasteners")</f>
        <v>Phones</v>
      </c>
      <c r="Q5246" t="str">
        <f>IF(_xlfn.XLOOKUP(D5246,products!$A$2:$A$5902,products!$H$2:$H$5902,,0)=1,"Yes","No")</f>
        <v>No</v>
      </c>
    </row>
    <row r="5247" spans="1:17" x14ac:dyDescent="0.3">
      <c r="A5247" t="s">
        <v>30596</v>
      </c>
      <c r="B5247" s="4">
        <v>45209</v>
      </c>
      <c r="C5247" t="s">
        <v>30597</v>
      </c>
      <c r="D5247" t="s">
        <v>30600</v>
      </c>
      <c r="E5247" s="1">
        <v>45393</v>
      </c>
      <c r="F5247" t="s">
        <v>35</v>
      </c>
      <c r="G5247" t="str">
        <f>_xlfn.XLOOKUP(C5247,customers!$A$2:$A$5902,customers!$B$2:$B$5902,,0)</f>
        <v>Laura Larson</v>
      </c>
      <c r="H5247" t="str">
        <f>_xlfn.XLOOKUP(C5247,customers!$A$2:$A$5902,customers!$G$2:$G$5902,,0)</f>
        <v>East</v>
      </c>
      <c r="I5247" t="str">
        <f>_xlfn.XLOOKUP(C5247,customers!$A$2:$A$5902,customers!$E$2:$E$5902,,0)</f>
        <v>East Nicholasbury</v>
      </c>
      <c r="J5247" t="str">
        <f>INDEX(products!$B$2:$B$5902,MATCH(D5247,products!$A$2:$A$5902,0))</f>
        <v>OffSup</v>
      </c>
      <c r="K5247" t="str">
        <f>INDEX(products!$C$2:$C$5902,MATCH(D5247,products!$A$2:$A$5902,0))</f>
        <v>Fstnrs</v>
      </c>
      <c r="L5247" s="3">
        <f>INDEX(products!$E$2:$E$5902,MATCH(D5247,products!$A$2:$A$5902,0))</f>
        <v>149.86000000000001</v>
      </c>
      <c r="M5247">
        <f>_xlfn.XLOOKUP(D5247,products!$A$2:$A$5902,products!$F$2:$F$5902)</f>
        <v>4</v>
      </c>
      <c r="N5247" s="3">
        <f t="shared" si="81"/>
        <v>37.465000000000003</v>
      </c>
      <c r="O5247" s="3" t="str" cm="1">
        <f t="array" ref="O5247">_xlfn.IFS(J5247="Furn","Furniture",J5247="Tech","Technology",J5247="OffSup","Office Supplies")</f>
        <v>Office Supplies</v>
      </c>
      <c r="P5247" s="3" t="str" cm="1">
        <f t="array" ref="P5247">_xlfn.IFS(K5247="Bkcs","Bookcases",K5247="Phns","Phones",K5247="Acc","Accessories",K5247="Bndrs","Binders",K5247="Fstnrs","Fasteners")</f>
        <v>Fasteners</v>
      </c>
      <c r="Q5247" t="str">
        <f>IF(_xlfn.XLOOKUP(D5247,products!$A$2:$A$5902,products!$H$2:$H$5902,,0)=1,"Yes","No")</f>
        <v>No</v>
      </c>
    </row>
    <row r="5248" spans="1:17" x14ac:dyDescent="0.3">
      <c r="A5248" t="s">
        <v>30602</v>
      </c>
      <c r="B5248" s="4">
        <v>44797</v>
      </c>
      <c r="C5248" t="s">
        <v>30603</v>
      </c>
      <c r="D5248" t="s">
        <v>30606</v>
      </c>
      <c r="E5248" s="1">
        <v>45109</v>
      </c>
      <c r="F5248" t="s">
        <v>21</v>
      </c>
      <c r="G5248" t="str">
        <f>_xlfn.XLOOKUP(C5248,customers!$A$2:$A$5902,customers!$B$2:$B$5902,,0)</f>
        <v>James Ellis</v>
      </c>
      <c r="H5248" t="str">
        <f>_xlfn.XLOOKUP(C5248,customers!$A$2:$A$5902,customers!$G$2:$G$5902,,0)</f>
        <v>West</v>
      </c>
      <c r="I5248" t="str">
        <f>_xlfn.XLOOKUP(C5248,customers!$A$2:$A$5902,customers!$E$2:$E$5902,,0)</f>
        <v>Jenningsburgh</v>
      </c>
      <c r="J5248" t="str">
        <f>INDEX(products!$B$2:$B$5902,MATCH(D5248,products!$A$2:$A$5902,0))</f>
        <v>Tech</v>
      </c>
      <c r="K5248" t="str">
        <f>INDEX(products!$C$2:$C$5902,MATCH(D5248,products!$A$2:$A$5902,0))</f>
        <v>Phns</v>
      </c>
      <c r="L5248" s="3">
        <f>INDEX(products!$E$2:$E$5902,MATCH(D5248,products!$A$2:$A$5902,0))</f>
        <v>182.34</v>
      </c>
      <c r="M5248">
        <f>_xlfn.XLOOKUP(D5248,products!$A$2:$A$5902,products!$F$2:$F$5902)</f>
        <v>1</v>
      </c>
      <c r="N5248" s="3">
        <f t="shared" si="81"/>
        <v>182.34</v>
      </c>
      <c r="O5248" s="3" t="str" cm="1">
        <f t="array" ref="O5248">_xlfn.IFS(J5248="Furn","Furniture",J5248="Tech","Technology",J5248="OffSup","Office Supplies")</f>
        <v>Technology</v>
      </c>
      <c r="P5248" s="3" t="str" cm="1">
        <f t="array" ref="P5248">_xlfn.IFS(K5248="Bkcs","Bookcases",K5248="Phns","Phones",K5248="Acc","Accessories",K5248="Bndrs","Binders",K5248="Fstnrs","Fasteners")</f>
        <v>Phones</v>
      </c>
      <c r="Q5248" t="str">
        <f>IF(_xlfn.XLOOKUP(D5248,products!$A$2:$A$5902,products!$H$2:$H$5902,,0)=1,"Yes","No")</f>
        <v>Yes</v>
      </c>
    </row>
    <row r="5249" spans="1:17" x14ac:dyDescent="0.3">
      <c r="A5249" t="s">
        <v>30608</v>
      </c>
      <c r="B5249" s="4">
        <v>43694</v>
      </c>
      <c r="C5249" t="s">
        <v>30609</v>
      </c>
      <c r="D5249" t="s">
        <v>30612</v>
      </c>
      <c r="E5249" s="1">
        <v>43841</v>
      </c>
      <c r="F5249" t="s">
        <v>35</v>
      </c>
      <c r="G5249" t="str">
        <f>_xlfn.XLOOKUP(C5249,customers!$A$2:$A$5902,customers!$B$2:$B$5902,,0)</f>
        <v>Norman Gonzalez</v>
      </c>
      <c r="H5249" t="str">
        <f>_xlfn.XLOOKUP(C5249,customers!$A$2:$A$5902,customers!$G$2:$G$5902,,0)</f>
        <v>North</v>
      </c>
      <c r="I5249" t="str">
        <f>_xlfn.XLOOKUP(C5249,customers!$A$2:$A$5902,customers!$E$2:$E$5902,,0)</f>
        <v>Matthewview</v>
      </c>
      <c r="J5249" t="str">
        <f>INDEX(products!$B$2:$B$5902,MATCH(D5249,products!$A$2:$A$5902,0))</f>
        <v>Tech</v>
      </c>
      <c r="K5249" t="str">
        <f>INDEX(products!$C$2:$C$5902,MATCH(D5249,products!$A$2:$A$5902,0))</f>
        <v>Acc</v>
      </c>
      <c r="L5249" s="3">
        <f>INDEX(products!$E$2:$E$5902,MATCH(D5249,products!$A$2:$A$5902,0))</f>
        <v>4229.07</v>
      </c>
      <c r="M5249">
        <f>_xlfn.XLOOKUP(D5249,products!$A$2:$A$5902,products!$F$2:$F$5902)</f>
        <v>5</v>
      </c>
      <c r="N5249" s="3">
        <f t="shared" si="81"/>
        <v>845.81399999999996</v>
      </c>
      <c r="O5249" s="3" t="str" cm="1">
        <f t="array" ref="O5249">_xlfn.IFS(J5249="Furn","Furniture",J5249="Tech","Technology",J5249="OffSup","Office Supplies")</f>
        <v>Technology</v>
      </c>
      <c r="P5249" s="3" t="str" cm="1">
        <f t="array" ref="P5249">_xlfn.IFS(K5249="Bkcs","Bookcases",K5249="Phns","Phones",K5249="Acc","Accessories",K5249="Bndrs","Binders",K5249="Fstnrs","Fasteners")</f>
        <v>Accessories</v>
      </c>
      <c r="Q5249" t="str">
        <f>IF(_xlfn.XLOOKUP(D5249,products!$A$2:$A$5902,products!$H$2:$H$5902,,0)=1,"Yes","No")</f>
        <v>No</v>
      </c>
    </row>
    <row r="5250" spans="1:17" x14ac:dyDescent="0.3">
      <c r="A5250" t="s">
        <v>30614</v>
      </c>
      <c r="B5250" s="4">
        <v>44985</v>
      </c>
      <c r="C5250" t="s">
        <v>30615</v>
      </c>
      <c r="D5250" t="s">
        <v>30618</v>
      </c>
      <c r="E5250" s="1">
        <v>45288</v>
      </c>
      <c r="F5250" t="s">
        <v>21</v>
      </c>
      <c r="G5250" t="str">
        <f>_xlfn.XLOOKUP(C5250,customers!$A$2:$A$5902,customers!$B$2:$B$5902,,0)</f>
        <v>Robert Olson</v>
      </c>
      <c r="H5250" t="str">
        <f>_xlfn.XLOOKUP(C5250,customers!$A$2:$A$5902,customers!$G$2:$G$5902,,0)</f>
        <v>West</v>
      </c>
      <c r="I5250" t="str">
        <f>_xlfn.XLOOKUP(C5250,customers!$A$2:$A$5902,customers!$E$2:$E$5902,,0)</f>
        <v>North Kennethbury</v>
      </c>
      <c r="J5250" t="str">
        <f>INDEX(products!$B$2:$B$5902,MATCH(D5250,products!$A$2:$A$5902,0))</f>
        <v>Furn</v>
      </c>
      <c r="K5250" t="str">
        <f>INDEX(products!$C$2:$C$5902,MATCH(D5250,products!$A$2:$A$5902,0))</f>
        <v>Acc</v>
      </c>
      <c r="L5250" s="3">
        <f>INDEX(products!$E$2:$E$5902,MATCH(D5250,products!$A$2:$A$5902,0))</f>
        <v>509.58</v>
      </c>
      <c r="M5250">
        <f>_xlfn.XLOOKUP(D5250,products!$A$2:$A$5902,products!$F$2:$F$5902)</f>
        <v>4</v>
      </c>
      <c r="N5250" s="3">
        <f t="shared" si="81"/>
        <v>127.395</v>
      </c>
      <c r="O5250" s="3" t="str" cm="1">
        <f t="array" ref="O5250">_xlfn.IFS(J5250="Furn","Furniture",J5250="Tech","Technology",J5250="OffSup","Office Supplies")</f>
        <v>Furniture</v>
      </c>
      <c r="P5250" s="3" t="str" cm="1">
        <f t="array" ref="P5250">_xlfn.IFS(K5250="Bkcs","Bookcases",K5250="Phns","Phones",K5250="Acc","Accessories",K5250="Bndrs","Binders",K5250="Fstnrs","Fasteners")</f>
        <v>Accessories</v>
      </c>
      <c r="Q5250" t="str">
        <f>IF(_xlfn.XLOOKUP(D5250,products!$A$2:$A$5902,products!$H$2:$H$5902,,0)=1,"Yes","No")</f>
        <v>Yes</v>
      </c>
    </row>
    <row r="5251" spans="1:17" x14ac:dyDescent="0.3">
      <c r="A5251" t="s">
        <v>30620</v>
      </c>
      <c r="B5251" s="4">
        <v>44448</v>
      </c>
      <c r="C5251" t="s">
        <v>30621</v>
      </c>
      <c r="D5251" t="s">
        <v>30624</v>
      </c>
      <c r="E5251" s="1">
        <v>44755</v>
      </c>
      <c r="F5251" t="s">
        <v>21</v>
      </c>
      <c r="G5251" t="str">
        <f>_xlfn.XLOOKUP(C5251,customers!$A$2:$A$5902,customers!$B$2:$B$5902,,0)</f>
        <v>Kyle Frazier</v>
      </c>
      <c r="H5251" t="str">
        <f>_xlfn.XLOOKUP(C5251,customers!$A$2:$A$5902,customers!$G$2:$G$5902,,0)</f>
        <v>East</v>
      </c>
      <c r="I5251" t="str">
        <f>_xlfn.XLOOKUP(C5251,customers!$A$2:$A$5902,customers!$E$2:$E$5902,,0)</f>
        <v>North Gabriellestad</v>
      </c>
      <c r="J5251" t="str">
        <f>INDEX(products!$B$2:$B$5902,MATCH(D5251,products!$A$2:$A$5902,0))</f>
        <v>Tech</v>
      </c>
      <c r="K5251" t="str">
        <f>INDEX(products!$C$2:$C$5902,MATCH(D5251,products!$A$2:$A$5902,0))</f>
        <v>Bndrs</v>
      </c>
      <c r="L5251" s="3">
        <f>INDEX(products!$E$2:$E$5902,MATCH(D5251,products!$A$2:$A$5902,0))</f>
        <v>4154.2700000000004</v>
      </c>
      <c r="M5251">
        <f>_xlfn.XLOOKUP(D5251,products!$A$2:$A$5902,products!$F$2:$F$5902)</f>
        <v>8</v>
      </c>
      <c r="N5251" s="3">
        <f t="shared" ref="N5251:N5314" si="82">L5251/M5251</f>
        <v>519.28375000000005</v>
      </c>
      <c r="O5251" s="3" t="str" cm="1">
        <f t="array" ref="O5251">_xlfn.IFS(J5251="Furn","Furniture",J5251="Tech","Technology",J5251="OffSup","Office Supplies")</f>
        <v>Technology</v>
      </c>
      <c r="P5251" s="3" t="str" cm="1">
        <f t="array" ref="P5251">_xlfn.IFS(K5251="Bkcs","Bookcases",K5251="Phns","Phones",K5251="Acc","Accessories",K5251="Bndrs","Binders",K5251="Fstnrs","Fasteners")</f>
        <v>Binders</v>
      </c>
      <c r="Q5251" t="str">
        <f>IF(_xlfn.XLOOKUP(D5251,products!$A$2:$A$5902,products!$H$2:$H$5902,,0)=1,"Yes","No")</f>
        <v>Yes</v>
      </c>
    </row>
    <row r="5252" spans="1:17" x14ac:dyDescent="0.3">
      <c r="A5252" t="s">
        <v>30626</v>
      </c>
      <c r="B5252" s="4">
        <v>44371</v>
      </c>
      <c r="C5252" t="s">
        <v>30627</v>
      </c>
      <c r="D5252" t="s">
        <v>30630</v>
      </c>
      <c r="E5252" s="1">
        <v>44595</v>
      </c>
      <c r="F5252" t="s">
        <v>35</v>
      </c>
      <c r="G5252" t="str">
        <f>_xlfn.XLOOKUP(C5252,customers!$A$2:$A$5902,customers!$B$2:$B$5902,,0)</f>
        <v>Cindy Kennedy</v>
      </c>
      <c r="H5252" t="str">
        <f>_xlfn.XLOOKUP(C5252,customers!$A$2:$A$5902,customers!$G$2:$G$5902,,0)</f>
        <v>North</v>
      </c>
      <c r="I5252" t="str">
        <f>_xlfn.XLOOKUP(C5252,customers!$A$2:$A$5902,customers!$E$2:$E$5902,,0)</f>
        <v>Debraside</v>
      </c>
      <c r="J5252" t="str">
        <f>INDEX(products!$B$2:$B$5902,MATCH(D5252,products!$A$2:$A$5902,0))</f>
        <v>OffSup</v>
      </c>
      <c r="K5252" t="str">
        <f>INDEX(products!$C$2:$C$5902,MATCH(D5252,products!$A$2:$A$5902,0))</f>
        <v>Fstnrs</v>
      </c>
      <c r="L5252" s="3">
        <f>INDEX(products!$E$2:$E$5902,MATCH(D5252,products!$A$2:$A$5902,0))</f>
        <v>3353.7</v>
      </c>
      <c r="M5252">
        <f>_xlfn.XLOOKUP(D5252,products!$A$2:$A$5902,products!$F$2:$F$5902)</f>
        <v>8</v>
      </c>
      <c r="N5252" s="3">
        <f t="shared" si="82"/>
        <v>419.21249999999998</v>
      </c>
      <c r="O5252" s="3" t="str" cm="1">
        <f t="array" ref="O5252">_xlfn.IFS(J5252="Furn","Furniture",J5252="Tech","Technology",J5252="OffSup","Office Supplies")</f>
        <v>Office Supplies</v>
      </c>
      <c r="P5252" s="3" t="str" cm="1">
        <f t="array" ref="P5252">_xlfn.IFS(K5252="Bkcs","Bookcases",K5252="Phns","Phones",K5252="Acc","Accessories",K5252="Bndrs","Binders",K5252="Fstnrs","Fasteners")</f>
        <v>Fasteners</v>
      </c>
      <c r="Q5252" t="str">
        <f>IF(_xlfn.XLOOKUP(D5252,products!$A$2:$A$5902,products!$H$2:$H$5902,,0)=1,"Yes","No")</f>
        <v>No</v>
      </c>
    </row>
    <row r="5253" spans="1:17" x14ac:dyDescent="0.3">
      <c r="A5253" t="s">
        <v>30632</v>
      </c>
      <c r="B5253" s="4">
        <v>44887</v>
      </c>
      <c r="C5253" t="s">
        <v>30633</v>
      </c>
      <c r="D5253" t="s">
        <v>30636</v>
      </c>
      <c r="E5253" s="1">
        <v>45213</v>
      </c>
      <c r="F5253" t="s">
        <v>21</v>
      </c>
      <c r="G5253" t="str">
        <f>_xlfn.XLOOKUP(C5253,customers!$A$2:$A$5902,customers!$B$2:$B$5902,,0)</f>
        <v>William Hall</v>
      </c>
      <c r="H5253" t="str">
        <f>_xlfn.XLOOKUP(C5253,customers!$A$2:$A$5902,customers!$G$2:$G$5902,,0)</f>
        <v>North</v>
      </c>
      <c r="I5253" t="str">
        <f>_xlfn.XLOOKUP(C5253,customers!$A$2:$A$5902,customers!$E$2:$E$5902,,0)</f>
        <v>Fieldsbury</v>
      </c>
      <c r="J5253" t="str">
        <f>INDEX(products!$B$2:$B$5902,MATCH(D5253,products!$A$2:$A$5902,0))</f>
        <v>Tech</v>
      </c>
      <c r="K5253" t="str">
        <f>INDEX(products!$C$2:$C$5902,MATCH(D5253,products!$A$2:$A$5902,0))</f>
        <v>Bndrs</v>
      </c>
      <c r="L5253" s="3">
        <f>INDEX(products!$E$2:$E$5902,MATCH(D5253,products!$A$2:$A$5902,0))</f>
        <v>3387.08</v>
      </c>
      <c r="M5253">
        <f>_xlfn.XLOOKUP(D5253,products!$A$2:$A$5902,products!$F$2:$F$5902)</f>
        <v>10</v>
      </c>
      <c r="N5253" s="3">
        <f t="shared" si="82"/>
        <v>338.70799999999997</v>
      </c>
      <c r="O5253" s="3" t="str" cm="1">
        <f t="array" ref="O5253">_xlfn.IFS(J5253="Furn","Furniture",J5253="Tech","Technology",J5253="OffSup","Office Supplies")</f>
        <v>Technology</v>
      </c>
      <c r="P5253" s="3" t="str" cm="1">
        <f t="array" ref="P5253">_xlfn.IFS(K5253="Bkcs","Bookcases",K5253="Phns","Phones",K5253="Acc","Accessories",K5253="Bndrs","Binders",K5253="Fstnrs","Fasteners")</f>
        <v>Binders</v>
      </c>
      <c r="Q5253" t="str">
        <f>IF(_xlfn.XLOOKUP(D5253,products!$A$2:$A$5902,products!$H$2:$H$5902,,0)=1,"Yes","No")</f>
        <v>No</v>
      </c>
    </row>
    <row r="5254" spans="1:17" x14ac:dyDescent="0.3">
      <c r="A5254" t="s">
        <v>30638</v>
      </c>
      <c r="B5254" s="4">
        <v>44212</v>
      </c>
      <c r="C5254" t="s">
        <v>30639</v>
      </c>
      <c r="D5254" t="s">
        <v>30642</v>
      </c>
      <c r="E5254" s="1">
        <v>44521</v>
      </c>
      <c r="F5254" t="s">
        <v>21</v>
      </c>
      <c r="G5254" t="str">
        <f>_xlfn.XLOOKUP(C5254,customers!$A$2:$A$5902,customers!$B$2:$B$5902,,0)</f>
        <v>Gordon Stewart</v>
      </c>
      <c r="H5254" t="str">
        <f>_xlfn.XLOOKUP(C5254,customers!$A$2:$A$5902,customers!$G$2:$G$5902,,0)</f>
        <v>North</v>
      </c>
      <c r="I5254" t="str">
        <f>_xlfn.XLOOKUP(C5254,customers!$A$2:$A$5902,customers!$E$2:$E$5902,,0)</f>
        <v>North Isabella</v>
      </c>
      <c r="J5254" t="str">
        <f>INDEX(products!$B$2:$B$5902,MATCH(D5254,products!$A$2:$A$5902,0))</f>
        <v>Tech</v>
      </c>
      <c r="K5254" t="str">
        <f>INDEX(products!$C$2:$C$5902,MATCH(D5254,products!$A$2:$A$5902,0))</f>
        <v>Acc</v>
      </c>
      <c r="L5254" s="3">
        <f>INDEX(products!$E$2:$E$5902,MATCH(D5254,products!$A$2:$A$5902,0))</f>
        <v>2638.55</v>
      </c>
      <c r="M5254">
        <f>_xlfn.XLOOKUP(D5254,products!$A$2:$A$5902,products!$F$2:$F$5902)</f>
        <v>4</v>
      </c>
      <c r="N5254" s="3">
        <f t="shared" si="82"/>
        <v>659.63750000000005</v>
      </c>
      <c r="O5254" s="3" t="str" cm="1">
        <f t="array" ref="O5254">_xlfn.IFS(J5254="Furn","Furniture",J5254="Tech","Technology",J5254="OffSup","Office Supplies")</f>
        <v>Technology</v>
      </c>
      <c r="P5254" s="3" t="str" cm="1">
        <f t="array" ref="P5254">_xlfn.IFS(K5254="Bkcs","Bookcases",K5254="Phns","Phones",K5254="Acc","Accessories",K5254="Bndrs","Binders",K5254="Fstnrs","Fasteners")</f>
        <v>Accessories</v>
      </c>
      <c r="Q5254" t="str">
        <f>IF(_xlfn.XLOOKUP(D5254,products!$A$2:$A$5902,products!$H$2:$H$5902,,0)=1,"Yes","No")</f>
        <v>No</v>
      </c>
    </row>
    <row r="5255" spans="1:17" x14ac:dyDescent="0.3">
      <c r="A5255" t="s">
        <v>30644</v>
      </c>
      <c r="B5255" s="4">
        <v>43959</v>
      </c>
      <c r="C5255" t="s">
        <v>30645</v>
      </c>
      <c r="D5255" t="s">
        <v>30648</v>
      </c>
      <c r="E5255" s="1">
        <v>44068</v>
      </c>
      <c r="F5255" t="s">
        <v>74</v>
      </c>
      <c r="G5255" t="str">
        <f>_xlfn.XLOOKUP(C5255,customers!$A$2:$A$5902,customers!$B$2:$B$5902,,0)</f>
        <v>Nicole Stafford</v>
      </c>
      <c r="H5255" t="str">
        <f>_xlfn.XLOOKUP(C5255,customers!$A$2:$A$5902,customers!$G$2:$G$5902,,0)</f>
        <v>North</v>
      </c>
      <c r="I5255" t="str">
        <f>_xlfn.XLOOKUP(C5255,customers!$A$2:$A$5902,customers!$E$2:$E$5902,,0)</f>
        <v>East Tylerburgh</v>
      </c>
      <c r="J5255" t="str">
        <f>INDEX(products!$B$2:$B$5902,MATCH(D5255,products!$A$2:$A$5902,0))</f>
        <v>Tech</v>
      </c>
      <c r="K5255" t="str">
        <f>INDEX(products!$C$2:$C$5902,MATCH(D5255,products!$A$2:$A$5902,0))</f>
        <v>Fstnrs</v>
      </c>
      <c r="L5255" s="3">
        <f>INDEX(products!$E$2:$E$5902,MATCH(D5255,products!$A$2:$A$5902,0))</f>
        <v>4292.59</v>
      </c>
      <c r="M5255">
        <f>_xlfn.XLOOKUP(D5255,products!$A$2:$A$5902,products!$F$2:$F$5902)</f>
        <v>5</v>
      </c>
      <c r="N5255" s="3">
        <f t="shared" si="82"/>
        <v>858.51800000000003</v>
      </c>
      <c r="O5255" s="3" t="str" cm="1">
        <f t="array" ref="O5255">_xlfn.IFS(J5255="Furn","Furniture",J5255="Tech","Technology",J5255="OffSup","Office Supplies")</f>
        <v>Technology</v>
      </c>
      <c r="P5255" s="3" t="str" cm="1">
        <f t="array" ref="P5255">_xlfn.IFS(K5255="Bkcs","Bookcases",K5255="Phns","Phones",K5255="Acc","Accessories",K5255="Bndrs","Binders",K5255="Fstnrs","Fasteners")</f>
        <v>Fasteners</v>
      </c>
      <c r="Q5255" t="str">
        <f>IF(_xlfn.XLOOKUP(D5255,products!$A$2:$A$5902,products!$H$2:$H$5902,,0)=1,"Yes","No")</f>
        <v>No</v>
      </c>
    </row>
    <row r="5256" spans="1:17" x14ac:dyDescent="0.3">
      <c r="A5256" t="s">
        <v>30650</v>
      </c>
      <c r="B5256" s="4">
        <v>43928</v>
      </c>
      <c r="C5256" t="s">
        <v>30651</v>
      </c>
      <c r="D5256" t="s">
        <v>30654</v>
      </c>
      <c r="E5256" s="1">
        <v>43994</v>
      </c>
      <c r="F5256" t="s">
        <v>21</v>
      </c>
      <c r="G5256" t="str">
        <f>_xlfn.XLOOKUP(C5256,customers!$A$2:$A$5902,customers!$B$2:$B$5902,,0)</f>
        <v>Kevin Stewart</v>
      </c>
      <c r="H5256" t="str">
        <f>_xlfn.XLOOKUP(C5256,customers!$A$2:$A$5902,customers!$G$2:$G$5902,,0)</f>
        <v>North</v>
      </c>
      <c r="I5256" t="str">
        <f>_xlfn.XLOOKUP(C5256,customers!$A$2:$A$5902,customers!$E$2:$E$5902,,0)</f>
        <v>North Vickie</v>
      </c>
      <c r="J5256" t="str">
        <f>INDEX(products!$B$2:$B$5902,MATCH(D5256,products!$A$2:$A$5902,0))</f>
        <v>Furn</v>
      </c>
      <c r="K5256" t="str">
        <f>INDEX(products!$C$2:$C$5902,MATCH(D5256,products!$A$2:$A$5902,0))</f>
        <v>Fstnrs</v>
      </c>
      <c r="L5256" s="3">
        <f>INDEX(products!$E$2:$E$5902,MATCH(D5256,products!$A$2:$A$5902,0))</f>
        <v>2708.46</v>
      </c>
      <c r="M5256">
        <f>_xlfn.XLOOKUP(D5256,products!$A$2:$A$5902,products!$F$2:$F$5902)</f>
        <v>10</v>
      </c>
      <c r="N5256" s="3">
        <f t="shared" si="82"/>
        <v>270.846</v>
      </c>
      <c r="O5256" s="3" t="str" cm="1">
        <f t="array" ref="O5256">_xlfn.IFS(J5256="Furn","Furniture",J5256="Tech","Technology",J5256="OffSup","Office Supplies")</f>
        <v>Furniture</v>
      </c>
      <c r="P5256" s="3" t="str" cm="1">
        <f t="array" ref="P5256">_xlfn.IFS(K5256="Bkcs","Bookcases",K5256="Phns","Phones",K5256="Acc","Accessories",K5256="Bndrs","Binders",K5256="Fstnrs","Fasteners")</f>
        <v>Fasteners</v>
      </c>
      <c r="Q5256" t="str">
        <f>IF(_xlfn.XLOOKUP(D5256,products!$A$2:$A$5902,products!$H$2:$H$5902,,0)=1,"Yes","No")</f>
        <v>Yes</v>
      </c>
    </row>
    <row r="5257" spans="1:17" x14ac:dyDescent="0.3">
      <c r="A5257" s="2" t="s">
        <v>30656</v>
      </c>
      <c r="B5257" s="4">
        <v>45095</v>
      </c>
      <c r="C5257" t="s">
        <v>30657</v>
      </c>
      <c r="D5257" t="s">
        <v>30660</v>
      </c>
      <c r="E5257" s="1">
        <v>45374</v>
      </c>
      <c r="F5257" t="s">
        <v>74</v>
      </c>
      <c r="G5257" t="str">
        <f>_xlfn.XLOOKUP(C5257,customers!$A$2:$A$5902,customers!$B$2:$B$5902,,0)</f>
        <v>Amy Wood</v>
      </c>
      <c r="H5257" t="str">
        <f>_xlfn.XLOOKUP(C5257,customers!$A$2:$A$5902,customers!$G$2:$G$5902,,0)</f>
        <v>East</v>
      </c>
      <c r="I5257" t="str">
        <f>_xlfn.XLOOKUP(C5257,customers!$A$2:$A$5902,customers!$E$2:$E$5902,,0)</f>
        <v>Port Richardmouth</v>
      </c>
      <c r="J5257" t="str">
        <f>INDEX(products!$B$2:$B$5902,MATCH(D5257,products!$A$2:$A$5902,0))</f>
        <v>Tech</v>
      </c>
      <c r="K5257" t="str">
        <f>INDEX(products!$C$2:$C$5902,MATCH(D5257,products!$A$2:$A$5902,0))</f>
        <v>Fstnrs</v>
      </c>
      <c r="L5257" s="3">
        <f>INDEX(products!$E$2:$E$5902,MATCH(D5257,products!$A$2:$A$5902,0))</f>
        <v>1432.36</v>
      </c>
      <c r="M5257">
        <f>_xlfn.XLOOKUP(D5257,products!$A$2:$A$5902,products!$F$2:$F$5902)</f>
        <v>3</v>
      </c>
      <c r="N5257" s="3">
        <f t="shared" si="82"/>
        <v>477.45333333333332</v>
      </c>
      <c r="O5257" s="3" t="str" cm="1">
        <f t="array" ref="O5257">_xlfn.IFS(J5257="Furn","Furniture",J5257="Tech","Technology",J5257="OffSup","Office Supplies")</f>
        <v>Technology</v>
      </c>
      <c r="P5257" s="3" t="str" cm="1">
        <f t="array" ref="P5257">_xlfn.IFS(K5257="Bkcs","Bookcases",K5257="Phns","Phones",K5257="Acc","Accessories",K5257="Bndrs","Binders",K5257="Fstnrs","Fasteners")</f>
        <v>Fasteners</v>
      </c>
      <c r="Q5257" t="str">
        <f>IF(_xlfn.XLOOKUP(D5257,products!$A$2:$A$5902,products!$H$2:$H$5902,,0)=1,"Yes","No")</f>
        <v>No</v>
      </c>
    </row>
    <row r="5258" spans="1:17" x14ac:dyDescent="0.3">
      <c r="A5258" t="s">
        <v>30662</v>
      </c>
      <c r="B5258" s="4">
        <v>43888</v>
      </c>
      <c r="C5258" t="s">
        <v>30663</v>
      </c>
      <c r="D5258" t="s">
        <v>30666</v>
      </c>
      <c r="E5258" s="1">
        <v>44079</v>
      </c>
      <c r="F5258" t="s">
        <v>74</v>
      </c>
      <c r="G5258" t="str">
        <f>_xlfn.XLOOKUP(C5258,customers!$A$2:$A$5902,customers!$B$2:$B$5902,,0)</f>
        <v>Margaret Cooley</v>
      </c>
      <c r="H5258" t="str">
        <f>_xlfn.XLOOKUP(C5258,customers!$A$2:$A$5902,customers!$G$2:$G$5902,,0)</f>
        <v>East</v>
      </c>
      <c r="I5258" t="str">
        <f>_xlfn.XLOOKUP(C5258,customers!$A$2:$A$5902,customers!$E$2:$E$5902,,0)</f>
        <v>Port Melissaville</v>
      </c>
      <c r="J5258" t="str">
        <f>INDEX(products!$B$2:$B$5902,MATCH(D5258,products!$A$2:$A$5902,0))</f>
        <v>Furn</v>
      </c>
      <c r="K5258" t="str">
        <f>INDEX(products!$C$2:$C$5902,MATCH(D5258,products!$A$2:$A$5902,0))</f>
        <v>Bkcs</v>
      </c>
      <c r="L5258" s="3">
        <f>INDEX(products!$E$2:$E$5902,MATCH(D5258,products!$A$2:$A$5902,0))</f>
        <v>605.75</v>
      </c>
      <c r="M5258">
        <f>_xlfn.XLOOKUP(D5258,products!$A$2:$A$5902,products!$F$2:$F$5902)</f>
        <v>5</v>
      </c>
      <c r="N5258" s="3">
        <f t="shared" si="82"/>
        <v>121.15</v>
      </c>
      <c r="O5258" s="3" t="str" cm="1">
        <f t="array" ref="O5258">_xlfn.IFS(J5258="Furn","Furniture",J5258="Tech","Technology",J5258="OffSup","Office Supplies")</f>
        <v>Furniture</v>
      </c>
      <c r="P5258" s="3" t="str" cm="1">
        <f t="array" ref="P5258">_xlfn.IFS(K5258="Bkcs","Bookcases",K5258="Phns","Phones",K5258="Acc","Accessories",K5258="Bndrs","Binders",K5258="Fstnrs","Fasteners")</f>
        <v>Bookcases</v>
      </c>
      <c r="Q5258" t="str">
        <f>IF(_xlfn.XLOOKUP(D5258,products!$A$2:$A$5902,products!$H$2:$H$5902,,0)=1,"Yes","No")</f>
        <v>No</v>
      </c>
    </row>
    <row r="5259" spans="1:17" x14ac:dyDescent="0.3">
      <c r="A5259" t="s">
        <v>30668</v>
      </c>
      <c r="B5259" s="4">
        <v>44082</v>
      </c>
      <c r="C5259" s="2" t="s">
        <v>30669</v>
      </c>
      <c r="D5259" t="s">
        <v>30672</v>
      </c>
      <c r="E5259" s="1">
        <v>44292</v>
      </c>
      <c r="F5259" t="s">
        <v>74</v>
      </c>
      <c r="G5259" t="str">
        <f>_xlfn.XLOOKUP(C5259,customers!$A$2:$A$5902,customers!$B$2:$B$5902,,0)</f>
        <v>Mallory Dillon</v>
      </c>
      <c r="H5259" t="str">
        <f>_xlfn.XLOOKUP(C5259,customers!$A$2:$A$5902,customers!$G$2:$G$5902,,0)</f>
        <v>West</v>
      </c>
      <c r="I5259" t="str">
        <f>_xlfn.XLOOKUP(C5259,customers!$A$2:$A$5902,customers!$E$2:$E$5902,,0)</f>
        <v>Santosburgh</v>
      </c>
      <c r="J5259" t="str">
        <f>INDEX(products!$B$2:$B$5902,MATCH(D5259,products!$A$2:$A$5902,0))</f>
        <v>OffSup</v>
      </c>
      <c r="K5259" t="str">
        <f>INDEX(products!$C$2:$C$5902,MATCH(D5259,products!$A$2:$A$5902,0))</f>
        <v>Fstnrs</v>
      </c>
      <c r="L5259" s="3">
        <f>INDEX(products!$E$2:$E$5902,MATCH(D5259,products!$A$2:$A$5902,0))</f>
        <v>1203.32</v>
      </c>
      <c r="M5259">
        <f>_xlfn.XLOOKUP(D5259,products!$A$2:$A$5902,products!$F$2:$F$5902)</f>
        <v>1</v>
      </c>
      <c r="N5259" s="3">
        <f t="shared" si="82"/>
        <v>1203.32</v>
      </c>
      <c r="O5259" s="3" t="str" cm="1">
        <f t="array" ref="O5259">_xlfn.IFS(J5259="Furn","Furniture",J5259="Tech","Technology",J5259="OffSup","Office Supplies")</f>
        <v>Office Supplies</v>
      </c>
      <c r="P5259" s="3" t="str" cm="1">
        <f t="array" ref="P5259">_xlfn.IFS(K5259="Bkcs","Bookcases",K5259="Phns","Phones",K5259="Acc","Accessories",K5259="Bndrs","Binders",K5259="Fstnrs","Fasteners")</f>
        <v>Fasteners</v>
      </c>
      <c r="Q5259" t="str">
        <f>IF(_xlfn.XLOOKUP(D5259,products!$A$2:$A$5902,products!$H$2:$H$5902,,0)=1,"Yes","No")</f>
        <v>Yes</v>
      </c>
    </row>
    <row r="5260" spans="1:17" x14ac:dyDescent="0.3">
      <c r="A5260" t="s">
        <v>30674</v>
      </c>
      <c r="B5260" s="4">
        <v>45299</v>
      </c>
      <c r="C5260" t="s">
        <v>30675</v>
      </c>
      <c r="D5260" t="s">
        <v>30677</v>
      </c>
      <c r="E5260" s="1">
        <v>45418</v>
      </c>
      <c r="F5260" t="s">
        <v>35</v>
      </c>
      <c r="G5260" t="str">
        <f>_xlfn.XLOOKUP(C5260,customers!$A$2:$A$5902,customers!$B$2:$B$5902,,0)</f>
        <v>Christine Turner</v>
      </c>
      <c r="H5260" t="str">
        <f>_xlfn.XLOOKUP(C5260,customers!$A$2:$A$5902,customers!$G$2:$G$5902,,0)</f>
        <v>West</v>
      </c>
      <c r="I5260" t="str">
        <f>_xlfn.XLOOKUP(C5260,customers!$A$2:$A$5902,customers!$E$2:$E$5902,,0)</f>
        <v>East Daniel</v>
      </c>
      <c r="J5260" t="str">
        <f>INDEX(products!$B$2:$B$5902,MATCH(D5260,products!$A$2:$A$5902,0))</f>
        <v>Tech</v>
      </c>
      <c r="K5260" t="str">
        <f>INDEX(products!$C$2:$C$5902,MATCH(D5260,products!$A$2:$A$5902,0))</f>
        <v>Acc</v>
      </c>
      <c r="L5260" s="3">
        <f>INDEX(products!$E$2:$E$5902,MATCH(D5260,products!$A$2:$A$5902,0))</f>
        <v>4153.63</v>
      </c>
      <c r="M5260">
        <f>_xlfn.XLOOKUP(D5260,products!$A$2:$A$5902,products!$F$2:$F$5902)</f>
        <v>3</v>
      </c>
      <c r="N5260" s="3">
        <f t="shared" si="82"/>
        <v>1384.5433333333333</v>
      </c>
      <c r="O5260" s="3" t="str" cm="1">
        <f t="array" ref="O5260">_xlfn.IFS(J5260="Furn","Furniture",J5260="Tech","Technology",J5260="OffSup","Office Supplies")</f>
        <v>Technology</v>
      </c>
      <c r="P5260" s="3" t="str" cm="1">
        <f t="array" ref="P5260">_xlfn.IFS(K5260="Bkcs","Bookcases",K5260="Phns","Phones",K5260="Acc","Accessories",K5260="Bndrs","Binders",K5260="Fstnrs","Fasteners")</f>
        <v>Accessories</v>
      </c>
      <c r="Q5260" t="str">
        <f>IF(_xlfn.XLOOKUP(D5260,products!$A$2:$A$5902,products!$H$2:$H$5902,,0)=1,"Yes","No")</f>
        <v>Yes</v>
      </c>
    </row>
    <row r="5261" spans="1:17" x14ac:dyDescent="0.3">
      <c r="A5261" t="s">
        <v>30679</v>
      </c>
      <c r="B5261" s="4">
        <v>44054</v>
      </c>
      <c r="C5261" t="s">
        <v>30680</v>
      </c>
      <c r="D5261" t="s">
        <v>30682</v>
      </c>
      <c r="E5261" s="1">
        <v>44372</v>
      </c>
      <c r="F5261" t="s">
        <v>74</v>
      </c>
      <c r="G5261" t="str">
        <f>_xlfn.XLOOKUP(C5261,customers!$A$2:$A$5902,customers!$B$2:$B$5902,,0)</f>
        <v>Anna Nelson</v>
      </c>
      <c r="H5261" t="str">
        <f>_xlfn.XLOOKUP(C5261,customers!$A$2:$A$5902,customers!$G$2:$G$5902,,0)</f>
        <v>South</v>
      </c>
      <c r="I5261" t="str">
        <f>_xlfn.XLOOKUP(C5261,customers!$A$2:$A$5902,customers!$E$2:$E$5902,,0)</f>
        <v>Lake Stacy</v>
      </c>
      <c r="J5261" t="str">
        <f>INDEX(products!$B$2:$B$5902,MATCH(D5261,products!$A$2:$A$5902,0))</f>
        <v>Furn</v>
      </c>
      <c r="K5261" t="str">
        <f>INDEX(products!$C$2:$C$5902,MATCH(D5261,products!$A$2:$A$5902,0))</f>
        <v>Bkcs</v>
      </c>
      <c r="L5261" s="3">
        <f>INDEX(products!$E$2:$E$5902,MATCH(D5261,products!$A$2:$A$5902,0))</f>
        <v>2429.09</v>
      </c>
      <c r="M5261">
        <f>_xlfn.XLOOKUP(D5261,products!$A$2:$A$5902,products!$F$2:$F$5902)</f>
        <v>8</v>
      </c>
      <c r="N5261" s="3">
        <f t="shared" si="82"/>
        <v>303.63625000000002</v>
      </c>
      <c r="O5261" s="3" t="str" cm="1">
        <f t="array" ref="O5261">_xlfn.IFS(J5261="Furn","Furniture",J5261="Tech","Technology",J5261="OffSup","Office Supplies")</f>
        <v>Furniture</v>
      </c>
      <c r="P5261" s="3" t="str" cm="1">
        <f t="array" ref="P5261">_xlfn.IFS(K5261="Bkcs","Bookcases",K5261="Phns","Phones",K5261="Acc","Accessories",K5261="Bndrs","Binders",K5261="Fstnrs","Fasteners")</f>
        <v>Bookcases</v>
      </c>
      <c r="Q5261" t="str">
        <f>IF(_xlfn.XLOOKUP(D5261,products!$A$2:$A$5902,products!$H$2:$H$5902,,0)=1,"Yes","No")</f>
        <v>Yes</v>
      </c>
    </row>
    <row r="5262" spans="1:17" x14ac:dyDescent="0.3">
      <c r="A5262" t="s">
        <v>30684</v>
      </c>
      <c r="B5262" s="4">
        <v>43677</v>
      </c>
      <c r="C5262" t="s">
        <v>30685</v>
      </c>
      <c r="D5262" t="s">
        <v>30688</v>
      </c>
      <c r="E5262" s="1">
        <v>44032</v>
      </c>
      <c r="F5262" t="s">
        <v>74</v>
      </c>
      <c r="G5262" t="str">
        <f>_xlfn.XLOOKUP(C5262,customers!$A$2:$A$5902,customers!$B$2:$B$5902,,0)</f>
        <v>Aaron Barrett</v>
      </c>
      <c r="H5262" t="str">
        <f>_xlfn.XLOOKUP(C5262,customers!$A$2:$A$5902,customers!$G$2:$G$5902,,0)</f>
        <v>North</v>
      </c>
      <c r="I5262" t="str">
        <f>_xlfn.XLOOKUP(C5262,customers!$A$2:$A$5902,customers!$E$2:$E$5902,,0)</f>
        <v>Olsenfurt</v>
      </c>
      <c r="J5262" t="str">
        <f>INDEX(products!$B$2:$B$5902,MATCH(D5262,products!$A$2:$A$5902,0))</f>
        <v>Tech</v>
      </c>
      <c r="K5262" t="str">
        <f>INDEX(products!$C$2:$C$5902,MATCH(D5262,products!$A$2:$A$5902,0))</f>
        <v>Bkcs</v>
      </c>
      <c r="L5262" s="3">
        <f>INDEX(products!$E$2:$E$5902,MATCH(D5262,products!$A$2:$A$5902,0))</f>
        <v>2186.19</v>
      </c>
      <c r="M5262">
        <f>_xlfn.XLOOKUP(D5262,products!$A$2:$A$5902,products!$F$2:$F$5902)</f>
        <v>2</v>
      </c>
      <c r="N5262" s="3">
        <f t="shared" si="82"/>
        <v>1093.095</v>
      </c>
      <c r="O5262" s="3" t="str" cm="1">
        <f t="array" ref="O5262">_xlfn.IFS(J5262="Furn","Furniture",J5262="Tech","Technology",J5262="OffSup","Office Supplies")</f>
        <v>Technology</v>
      </c>
      <c r="P5262" s="3" t="str" cm="1">
        <f t="array" ref="P5262">_xlfn.IFS(K5262="Bkcs","Bookcases",K5262="Phns","Phones",K5262="Acc","Accessories",K5262="Bndrs","Binders",K5262="Fstnrs","Fasteners")</f>
        <v>Bookcases</v>
      </c>
      <c r="Q5262" t="str">
        <f>IF(_xlfn.XLOOKUP(D5262,products!$A$2:$A$5902,products!$H$2:$H$5902,,0)=1,"Yes","No")</f>
        <v>No</v>
      </c>
    </row>
    <row r="5263" spans="1:17" x14ac:dyDescent="0.3">
      <c r="A5263" t="s">
        <v>30690</v>
      </c>
      <c r="B5263" s="4">
        <v>44969</v>
      </c>
      <c r="C5263" t="s">
        <v>30691</v>
      </c>
      <c r="D5263" t="s">
        <v>30694</v>
      </c>
      <c r="E5263" s="1">
        <v>45145</v>
      </c>
      <c r="F5263" t="s">
        <v>35</v>
      </c>
      <c r="G5263" t="str">
        <f>_xlfn.XLOOKUP(C5263,customers!$A$2:$A$5902,customers!$B$2:$B$5902,,0)</f>
        <v>Cheryl Weiss</v>
      </c>
      <c r="H5263" t="str">
        <f>_xlfn.XLOOKUP(C5263,customers!$A$2:$A$5902,customers!$G$2:$G$5902,,0)</f>
        <v>North</v>
      </c>
      <c r="I5263" t="str">
        <f>_xlfn.XLOOKUP(C5263,customers!$A$2:$A$5902,customers!$E$2:$E$5902,,0)</f>
        <v>Port Justinhaven</v>
      </c>
      <c r="J5263" t="str">
        <f>INDEX(products!$B$2:$B$5902,MATCH(D5263,products!$A$2:$A$5902,0))</f>
        <v>Tech</v>
      </c>
      <c r="K5263" t="str">
        <f>INDEX(products!$C$2:$C$5902,MATCH(D5263,products!$A$2:$A$5902,0))</f>
        <v>Acc</v>
      </c>
      <c r="L5263" s="3">
        <f>INDEX(products!$E$2:$E$5902,MATCH(D5263,products!$A$2:$A$5902,0))</f>
        <v>2208.1799999999998</v>
      </c>
      <c r="M5263">
        <f>_xlfn.XLOOKUP(D5263,products!$A$2:$A$5902,products!$F$2:$F$5902)</f>
        <v>10</v>
      </c>
      <c r="N5263" s="3">
        <f t="shared" si="82"/>
        <v>220.81799999999998</v>
      </c>
      <c r="O5263" s="3" t="str" cm="1">
        <f t="array" ref="O5263">_xlfn.IFS(J5263="Furn","Furniture",J5263="Tech","Technology",J5263="OffSup","Office Supplies")</f>
        <v>Technology</v>
      </c>
      <c r="P5263" s="3" t="str" cm="1">
        <f t="array" ref="P5263">_xlfn.IFS(K5263="Bkcs","Bookcases",K5263="Phns","Phones",K5263="Acc","Accessories",K5263="Bndrs","Binders",K5263="Fstnrs","Fasteners")</f>
        <v>Accessories</v>
      </c>
      <c r="Q5263" t="str">
        <f>IF(_xlfn.XLOOKUP(D5263,products!$A$2:$A$5902,products!$H$2:$H$5902,,0)=1,"Yes","No")</f>
        <v>No</v>
      </c>
    </row>
    <row r="5264" spans="1:17" x14ac:dyDescent="0.3">
      <c r="A5264" t="s">
        <v>30696</v>
      </c>
      <c r="B5264" s="4">
        <v>44462</v>
      </c>
      <c r="C5264" t="s">
        <v>30697</v>
      </c>
      <c r="D5264" t="s">
        <v>30700</v>
      </c>
      <c r="E5264" s="1">
        <v>44543</v>
      </c>
      <c r="F5264" t="s">
        <v>74</v>
      </c>
      <c r="G5264" t="str">
        <f>_xlfn.XLOOKUP(C5264,customers!$A$2:$A$5902,customers!$B$2:$B$5902,,0)</f>
        <v>Molly Richards</v>
      </c>
      <c r="H5264" t="str">
        <f>_xlfn.XLOOKUP(C5264,customers!$A$2:$A$5902,customers!$G$2:$G$5902,,0)</f>
        <v>South</v>
      </c>
      <c r="I5264" t="str">
        <f>_xlfn.XLOOKUP(C5264,customers!$A$2:$A$5902,customers!$E$2:$E$5902,,0)</f>
        <v>Ochoaborough</v>
      </c>
      <c r="J5264" t="str">
        <f>INDEX(products!$B$2:$B$5902,MATCH(D5264,products!$A$2:$A$5902,0))</f>
        <v>OffSup</v>
      </c>
      <c r="K5264" t="str">
        <f>INDEX(products!$C$2:$C$5902,MATCH(D5264,products!$A$2:$A$5902,0))</f>
        <v>Phns</v>
      </c>
      <c r="L5264" s="3">
        <f>INDEX(products!$E$2:$E$5902,MATCH(D5264,products!$A$2:$A$5902,0))</f>
        <v>3837.7</v>
      </c>
      <c r="M5264">
        <f>_xlfn.XLOOKUP(D5264,products!$A$2:$A$5902,products!$F$2:$F$5902)</f>
        <v>6</v>
      </c>
      <c r="N5264" s="3">
        <f t="shared" si="82"/>
        <v>639.61666666666667</v>
      </c>
      <c r="O5264" s="3" t="str" cm="1">
        <f t="array" ref="O5264">_xlfn.IFS(J5264="Furn","Furniture",J5264="Tech","Technology",J5264="OffSup","Office Supplies")</f>
        <v>Office Supplies</v>
      </c>
      <c r="P5264" s="3" t="str" cm="1">
        <f t="array" ref="P5264">_xlfn.IFS(K5264="Bkcs","Bookcases",K5264="Phns","Phones",K5264="Acc","Accessories",K5264="Bndrs","Binders",K5264="Fstnrs","Fasteners")</f>
        <v>Phones</v>
      </c>
      <c r="Q5264" t="str">
        <f>IF(_xlfn.XLOOKUP(D5264,products!$A$2:$A$5902,products!$H$2:$H$5902,,0)=1,"Yes","No")</f>
        <v>Yes</v>
      </c>
    </row>
    <row r="5265" spans="1:17" x14ac:dyDescent="0.3">
      <c r="A5265" t="s">
        <v>30702</v>
      </c>
      <c r="B5265" s="4">
        <v>44447</v>
      </c>
      <c r="C5265" t="s">
        <v>30703</v>
      </c>
      <c r="D5265" t="s">
        <v>30706</v>
      </c>
      <c r="E5265" s="1">
        <v>44451</v>
      </c>
      <c r="F5265" t="s">
        <v>74</v>
      </c>
      <c r="G5265" t="str">
        <f>_xlfn.XLOOKUP(C5265,customers!$A$2:$A$5902,customers!$B$2:$B$5902,,0)</f>
        <v>Christina Trujillo</v>
      </c>
      <c r="H5265" t="str">
        <f>_xlfn.XLOOKUP(C5265,customers!$A$2:$A$5902,customers!$G$2:$G$5902,,0)</f>
        <v>North</v>
      </c>
      <c r="I5265" t="str">
        <f>_xlfn.XLOOKUP(C5265,customers!$A$2:$A$5902,customers!$E$2:$E$5902,,0)</f>
        <v>Lake Christopherhaven</v>
      </c>
      <c r="J5265" t="str">
        <f>INDEX(products!$B$2:$B$5902,MATCH(D5265,products!$A$2:$A$5902,0))</f>
        <v>OffSup</v>
      </c>
      <c r="K5265" t="str">
        <f>INDEX(products!$C$2:$C$5902,MATCH(D5265,products!$A$2:$A$5902,0))</f>
        <v>Phns</v>
      </c>
      <c r="L5265" s="3">
        <f>INDEX(products!$E$2:$E$5902,MATCH(D5265,products!$A$2:$A$5902,0))</f>
        <v>3913.78</v>
      </c>
      <c r="M5265">
        <f>_xlfn.XLOOKUP(D5265,products!$A$2:$A$5902,products!$F$2:$F$5902)</f>
        <v>5</v>
      </c>
      <c r="N5265" s="3">
        <f t="shared" si="82"/>
        <v>782.75600000000009</v>
      </c>
      <c r="O5265" s="3" t="str" cm="1">
        <f t="array" ref="O5265">_xlfn.IFS(J5265="Furn","Furniture",J5265="Tech","Technology",J5265="OffSup","Office Supplies")</f>
        <v>Office Supplies</v>
      </c>
      <c r="P5265" s="3" t="str" cm="1">
        <f t="array" ref="P5265">_xlfn.IFS(K5265="Bkcs","Bookcases",K5265="Phns","Phones",K5265="Acc","Accessories",K5265="Bndrs","Binders",K5265="Fstnrs","Fasteners")</f>
        <v>Phones</v>
      </c>
      <c r="Q5265" t="str">
        <f>IF(_xlfn.XLOOKUP(D5265,products!$A$2:$A$5902,products!$H$2:$H$5902,,0)=1,"Yes","No")</f>
        <v>Yes</v>
      </c>
    </row>
    <row r="5266" spans="1:17" x14ac:dyDescent="0.3">
      <c r="A5266" t="s">
        <v>30708</v>
      </c>
      <c r="B5266" s="4">
        <v>43864</v>
      </c>
      <c r="C5266" t="s">
        <v>30709</v>
      </c>
      <c r="D5266" t="s">
        <v>30712</v>
      </c>
      <c r="E5266" s="1">
        <v>44145</v>
      </c>
      <c r="F5266" t="s">
        <v>21</v>
      </c>
      <c r="G5266" t="str">
        <f>_xlfn.XLOOKUP(C5266,customers!$A$2:$A$5902,customers!$B$2:$B$5902,,0)</f>
        <v>Richard Torres</v>
      </c>
      <c r="H5266" t="str">
        <f>_xlfn.XLOOKUP(C5266,customers!$A$2:$A$5902,customers!$G$2:$G$5902,,0)</f>
        <v>East</v>
      </c>
      <c r="I5266" t="str">
        <f>_xlfn.XLOOKUP(C5266,customers!$A$2:$A$5902,customers!$E$2:$E$5902,,0)</f>
        <v>Roachside</v>
      </c>
      <c r="J5266" t="str">
        <f>INDEX(products!$B$2:$B$5902,MATCH(D5266,products!$A$2:$A$5902,0))</f>
        <v>OffSup</v>
      </c>
      <c r="K5266" t="str">
        <f>INDEX(products!$C$2:$C$5902,MATCH(D5266,products!$A$2:$A$5902,0))</f>
        <v>Acc</v>
      </c>
      <c r="L5266" s="3">
        <f>INDEX(products!$E$2:$E$5902,MATCH(D5266,products!$A$2:$A$5902,0))</f>
        <v>1688.46</v>
      </c>
      <c r="M5266">
        <f>_xlfn.XLOOKUP(D5266,products!$A$2:$A$5902,products!$F$2:$F$5902)</f>
        <v>5</v>
      </c>
      <c r="N5266" s="3">
        <f t="shared" si="82"/>
        <v>337.69200000000001</v>
      </c>
      <c r="O5266" s="3" t="str" cm="1">
        <f t="array" ref="O5266">_xlfn.IFS(J5266="Furn","Furniture",J5266="Tech","Technology",J5266="OffSup","Office Supplies")</f>
        <v>Office Supplies</v>
      </c>
      <c r="P5266" s="3" t="str" cm="1">
        <f t="array" ref="P5266">_xlfn.IFS(K5266="Bkcs","Bookcases",K5266="Phns","Phones",K5266="Acc","Accessories",K5266="Bndrs","Binders",K5266="Fstnrs","Fasteners")</f>
        <v>Accessories</v>
      </c>
      <c r="Q5266" t="str">
        <f>IF(_xlfn.XLOOKUP(D5266,products!$A$2:$A$5902,products!$H$2:$H$5902,,0)=1,"Yes","No")</f>
        <v>No</v>
      </c>
    </row>
    <row r="5267" spans="1:17" x14ac:dyDescent="0.3">
      <c r="A5267" s="2" t="s">
        <v>30714</v>
      </c>
      <c r="B5267" s="4">
        <v>44851</v>
      </c>
      <c r="C5267" t="s">
        <v>30715</v>
      </c>
      <c r="D5267" t="s">
        <v>30717</v>
      </c>
      <c r="E5267" s="1">
        <v>44893</v>
      </c>
      <c r="F5267" t="s">
        <v>74</v>
      </c>
      <c r="G5267" t="str">
        <f>_xlfn.XLOOKUP(C5267,customers!$A$2:$A$5902,customers!$B$2:$B$5902,,0)</f>
        <v>Alexis Cook</v>
      </c>
      <c r="H5267" t="str">
        <f>_xlfn.XLOOKUP(C5267,customers!$A$2:$A$5902,customers!$G$2:$G$5902,,0)</f>
        <v>South</v>
      </c>
      <c r="I5267" t="str">
        <f>_xlfn.XLOOKUP(C5267,customers!$A$2:$A$5902,customers!$E$2:$E$5902,,0)</f>
        <v>South Veronica</v>
      </c>
      <c r="J5267" t="str">
        <f>INDEX(products!$B$2:$B$5902,MATCH(D5267,products!$A$2:$A$5902,0))</f>
        <v>OffSup</v>
      </c>
      <c r="K5267" t="str">
        <f>INDEX(products!$C$2:$C$5902,MATCH(D5267,products!$A$2:$A$5902,0))</f>
        <v>Fstnrs</v>
      </c>
      <c r="L5267" s="3">
        <f>INDEX(products!$E$2:$E$5902,MATCH(D5267,products!$A$2:$A$5902,0))</f>
        <v>1486.76</v>
      </c>
      <c r="M5267">
        <f>_xlfn.XLOOKUP(D5267,products!$A$2:$A$5902,products!$F$2:$F$5902)</f>
        <v>4</v>
      </c>
      <c r="N5267" s="3">
        <f t="shared" si="82"/>
        <v>371.69</v>
      </c>
      <c r="O5267" s="3" t="str" cm="1">
        <f t="array" ref="O5267">_xlfn.IFS(J5267="Furn","Furniture",J5267="Tech","Technology",J5267="OffSup","Office Supplies")</f>
        <v>Office Supplies</v>
      </c>
      <c r="P5267" s="3" t="str" cm="1">
        <f t="array" ref="P5267">_xlfn.IFS(K5267="Bkcs","Bookcases",K5267="Phns","Phones",K5267="Acc","Accessories",K5267="Bndrs","Binders",K5267="Fstnrs","Fasteners")</f>
        <v>Fasteners</v>
      </c>
      <c r="Q5267" t="str">
        <f>IF(_xlfn.XLOOKUP(D5267,products!$A$2:$A$5902,products!$H$2:$H$5902,,0)=1,"Yes","No")</f>
        <v>Yes</v>
      </c>
    </row>
    <row r="5268" spans="1:17" x14ac:dyDescent="0.3">
      <c r="A5268" t="s">
        <v>30719</v>
      </c>
      <c r="B5268" s="4">
        <v>44482</v>
      </c>
      <c r="C5268" t="s">
        <v>30720</v>
      </c>
      <c r="D5268" t="s">
        <v>30722</v>
      </c>
      <c r="E5268" s="1">
        <v>44721</v>
      </c>
      <c r="F5268" t="s">
        <v>35</v>
      </c>
      <c r="G5268" t="str">
        <f>_xlfn.XLOOKUP(C5268,customers!$A$2:$A$5902,customers!$B$2:$B$5902,,0)</f>
        <v>Deanna Ramos</v>
      </c>
      <c r="H5268" t="str">
        <f>_xlfn.XLOOKUP(C5268,customers!$A$2:$A$5902,customers!$G$2:$G$5902,,0)</f>
        <v>South</v>
      </c>
      <c r="I5268" t="str">
        <f>_xlfn.XLOOKUP(C5268,customers!$A$2:$A$5902,customers!$E$2:$E$5902,,0)</f>
        <v>Christopherside</v>
      </c>
      <c r="J5268" t="str">
        <f>INDEX(products!$B$2:$B$5902,MATCH(D5268,products!$A$2:$A$5902,0))</f>
        <v>OffSup</v>
      </c>
      <c r="K5268" t="str">
        <f>INDEX(products!$C$2:$C$5902,MATCH(D5268,products!$A$2:$A$5902,0))</f>
        <v>Phns</v>
      </c>
      <c r="L5268" s="3">
        <f>INDEX(products!$E$2:$E$5902,MATCH(D5268,products!$A$2:$A$5902,0))</f>
        <v>2999.01</v>
      </c>
      <c r="M5268">
        <f>_xlfn.XLOOKUP(D5268,products!$A$2:$A$5902,products!$F$2:$F$5902)</f>
        <v>3</v>
      </c>
      <c r="N5268" s="3">
        <f t="shared" si="82"/>
        <v>999.67000000000007</v>
      </c>
      <c r="O5268" s="3" t="str" cm="1">
        <f t="array" ref="O5268">_xlfn.IFS(J5268="Furn","Furniture",J5268="Tech","Technology",J5268="OffSup","Office Supplies")</f>
        <v>Office Supplies</v>
      </c>
      <c r="P5268" s="3" t="str" cm="1">
        <f t="array" ref="P5268">_xlfn.IFS(K5268="Bkcs","Bookcases",K5268="Phns","Phones",K5268="Acc","Accessories",K5268="Bndrs","Binders",K5268="Fstnrs","Fasteners")</f>
        <v>Phones</v>
      </c>
      <c r="Q5268" t="str">
        <f>IF(_xlfn.XLOOKUP(D5268,products!$A$2:$A$5902,products!$H$2:$H$5902,,0)=1,"Yes","No")</f>
        <v>No</v>
      </c>
    </row>
    <row r="5269" spans="1:17" x14ac:dyDescent="0.3">
      <c r="A5269" s="2" t="s">
        <v>30724</v>
      </c>
      <c r="B5269" s="4">
        <v>44032</v>
      </c>
      <c r="C5269" t="s">
        <v>30725</v>
      </c>
      <c r="D5269" t="s">
        <v>30727</v>
      </c>
      <c r="E5269" s="1">
        <v>44231</v>
      </c>
      <c r="F5269" t="s">
        <v>35</v>
      </c>
      <c r="G5269" t="str">
        <f>_xlfn.XLOOKUP(C5269,customers!$A$2:$A$5902,customers!$B$2:$B$5902,,0)</f>
        <v>Russell Ellis</v>
      </c>
      <c r="H5269" t="str">
        <f>_xlfn.XLOOKUP(C5269,customers!$A$2:$A$5902,customers!$G$2:$G$5902,,0)</f>
        <v>East</v>
      </c>
      <c r="I5269" t="str">
        <f>_xlfn.XLOOKUP(C5269,customers!$A$2:$A$5902,customers!$E$2:$E$5902,,0)</f>
        <v>Michaelstad</v>
      </c>
      <c r="J5269" t="str">
        <f>INDEX(products!$B$2:$B$5902,MATCH(D5269,products!$A$2:$A$5902,0))</f>
        <v>Furn</v>
      </c>
      <c r="K5269" t="str">
        <f>INDEX(products!$C$2:$C$5902,MATCH(D5269,products!$A$2:$A$5902,0))</f>
        <v>Bkcs</v>
      </c>
      <c r="L5269" s="3">
        <f>INDEX(products!$E$2:$E$5902,MATCH(D5269,products!$A$2:$A$5902,0))</f>
        <v>935.66</v>
      </c>
      <c r="M5269">
        <f>_xlfn.XLOOKUP(D5269,products!$A$2:$A$5902,products!$F$2:$F$5902)</f>
        <v>4</v>
      </c>
      <c r="N5269" s="3">
        <f t="shared" si="82"/>
        <v>233.91499999999999</v>
      </c>
      <c r="O5269" s="3" t="str" cm="1">
        <f t="array" ref="O5269">_xlfn.IFS(J5269="Furn","Furniture",J5269="Tech","Technology",J5269="OffSup","Office Supplies")</f>
        <v>Furniture</v>
      </c>
      <c r="P5269" s="3" t="str" cm="1">
        <f t="array" ref="P5269">_xlfn.IFS(K5269="Bkcs","Bookcases",K5269="Phns","Phones",K5269="Acc","Accessories",K5269="Bndrs","Binders",K5269="Fstnrs","Fasteners")</f>
        <v>Bookcases</v>
      </c>
      <c r="Q5269" t="str">
        <f>IF(_xlfn.XLOOKUP(D5269,products!$A$2:$A$5902,products!$H$2:$H$5902,,0)=1,"Yes","No")</f>
        <v>Yes</v>
      </c>
    </row>
    <row r="5270" spans="1:17" x14ac:dyDescent="0.3">
      <c r="A5270" t="s">
        <v>30729</v>
      </c>
      <c r="B5270" s="4">
        <v>44010</v>
      </c>
      <c r="C5270" t="s">
        <v>30730</v>
      </c>
      <c r="D5270" t="s">
        <v>30733</v>
      </c>
      <c r="E5270" s="1">
        <v>44067</v>
      </c>
      <c r="F5270" t="s">
        <v>21</v>
      </c>
      <c r="G5270" t="str">
        <f>_xlfn.XLOOKUP(C5270,customers!$A$2:$A$5902,customers!$B$2:$B$5902,,0)</f>
        <v>Shane Guerra</v>
      </c>
      <c r="H5270" t="str">
        <f>_xlfn.XLOOKUP(C5270,customers!$A$2:$A$5902,customers!$G$2:$G$5902,,0)</f>
        <v>West</v>
      </c>
      <c r="I5270" t="str">
        <f>_xlfn.XLOOKUP(C5270,customers!$A$2:$A$5902,customers!$E$2:$E$5902,,0)</f>
        <v>Brianville</v>
      </c>
      <c r="J5270" t="str">
        <f>INDEX(products!$B$2:$B$5902,MATCH(D5270,products!$A$2:$A$5902,0))</f>
        <v>OffSup</v>
      </c>
      <c r="K5270" t="str">
        <f>INDEX(products!$C$2:$C$5902,MATCH(D5270,products!$A$2:$A$5902,0))</f>
        <v>Fstnrs</v>
      </c>
      <c r="L5270" s="3">
        <f>INDEX(products!$E$2:$E$5902,MATCH(D5270,products!$A$2:$A$5902,0))</f>
        <v>2468.37</v>
      </c>
      <c r="M5270">
        <f>_xlfn.XLOOKUP(D5270,products!$A$2:$A$5902,products!$F$2:$F$5902)</f>
        <v>7</v>
      </c>
      <c r="N5270" s="3">
        <f t="shared" si="82"/>
        <v>352.62428571428569</v>
      </c>
      <c r="O5270" s="3" t="str" cm="1">
        <f t="array" ref="O5270">_xlfn.IFS(J5270="Furn","Furniture",J5270="Tech","Technology",J5270="OffSup","Office Supplies")</f>
        <v>Office Supplies</v>
      </c>
      <c r="P5270" s="3" t="str" cm="1">
        <f t="array" ref="P5270">_xlfn.IFS(K5270="Bkcs","Bookcases",K5270="Phns","Phones",K5270="Acc","Accessories",K5270="Bndrs","Binders",K5270="Fstnrs","Fasteners")</f>
        <v>Fasteners</v>
      </c>
      <c r="Q5270" t="str">
        <f>IF(_xlfn.XLOOKUP(D5270,products!$A$2:$A$5902,products!$H$2:$H$5902,,0)=1,"Yes","No")</f>
        <v>No</v>
      </c>
    </row>
    <row r="5271" spans="1:17" x14ac:dyDescent="0.3">
      <c r="A5271" t="s">
        <v>30735</v>
      </c>
      <c r="B5271" s="4">
        <v>43841</v>
      </c>
      <c r="C5271" t="s">
        <v>30736</v>
      </c>
      <c r="D5271" t="s">
        <v>30739</v>
      </c>
      <c r="E5271" s="1">
        <v>43919</v>
      </c>
      <c r="F5271" t="s">
        <v>74</v>
      </c>
      <c r="G5271" t="str">
        <f>_xlfn.XLOOKUP(C5271,customers!$A$2:$A$5902,customers!$B$2:$B$5902,,0)</f>
        <v>Darlene Hale</v>
      </c>
      <c r="H5271" t="str">
        <f>_xlfn.XLOOKUP(C5271,customers!$A$2:$A$5902,customers!$G$2:$G$5902,,0)</f>
        <v>North</v>
      </c>
      <c r="I5271" t="str">
        <f>_xlfn.XLOOKUP(C5271,customers!$A$2:$A$5902,customers!$E$2:$E$5902,,0)</f>
        <v>Andreastad</v>
      </c>
      <c r="J5271" t="str">
        <f>INDEX(products!$B$2:$B$5902,MATCH(D5271,products!$A$2:$A$5902,0))</f>
        <v>Tech</v>
      </c>
      <c r="K5271" t="str">
        <f>INDEX(products!$C$2:$C$5902,MATCH(D5271,products!$A$2:$A$5902,0))</f>
        <v>Acc</v>
      </c>
      <c r="L5271" s="3">
        <f>INDEX(products!$E$2:$E$5902,MATCH(D5271,products!$A$2:$A$5902,0))</f>
        <v>2205.29</v>
      </c>
      <c r="M5271">
        <f>_xlfn.XLOOKUP(D5271,products!$A$2:$A$5902,products!$F$2:$F$5902)</f>
        <v>2</v>
      </c>
      <c r="N5271" s="3">
        <f t="shared" si="82"/>
        <v>1102.645</v>
      </c>
      <c r="O5271" s="3" t="str" cm="1">
        <f t="array" ref="O5271">_xlfn.IFS(J5271="Furn","Furniture",J5271="Tech","Technology",J5271="OffSup","Office Supplies")</f>
        <v>Technology</v>
      </c>
      <c r="P5271" s="3" t="str" cm="1">
        <f t="array" ref="P5271">_xlfn.IFS(K5271="Bkcs","Bookcases",K5271="Phns","Phones",K5271="Acc","Accessories",K5271="Bndrs","Binders",K5271="Fstnrs","Fasteners")</f>
        <v>Accessories</v>
      </c>
      <c r="Q5271" t="str">
        <f>IF(_xlfn.XLOOKUP(D5271,products!$A$2:$A$5902,products!$H$2:$H$5902,,0)=1,"Yes","No")</f>
        <v>Yes</v>
      </c>
    </row>
    <row r="5272" spans="1:17" x14ac:dyDescent="0.3">
      <c r="A5272" t="s">
        <v>30741</v>
      </c>
      <c r="B5272" s="4">
        <v>43831</v>
      </c>
      <c r="C5272" t="s">
        <v>30742</v>
      </c>
      <c r="D5272" t="s">
        <v>30744</v>
      </c>
      <c r="E5272" s="1">
        <v>43941</v>
      </c>
      <c r="F5272" t="s">
        <v>74</v>
      </c>
      <c r="G5272" t="str">
        <f>_xlfn.XLOOKUP(C5272,customers!$A$2:$A$5902,customers!$B$2:$B$5902,,0)</f>
        <v>Anna Leach</v>
      </c>
      <c r="H5272" t="str">
        <f>_xlfn.XLOOKUP(C5272,customers!$A$2:$A$5902,customers!$G$2:$G$5902,,0)</f>
        <v>East</v>
      </c>
      <c r="I5272" t="str">
        <f>_xlfn.XLOOKUP(C5272,customers!$A$2:$A$5902,customers!$E$2:$E$5902,,0)</f>
        <v>Josephhaven</v>
      </c>
      <c r="J5272" t="str">
        <f>INDEX(products!$B$2:$B$5902,MATCH(D5272,products!$A$2:$A$5902,0))</f>
        <v>Furn</v>
      </c>
      <c r="K5272" t="str">
        <f>INDEX(products!$C$2:$C$5902,MATCH(D5272,products!$A$2:$A$5902,0))</f>
        <v>Bkcs</v>
      </c>
      <c r="L5272" s="3">
        <f>INDEX(products!$E$2:$E$5902,MATCH(D5272,products!$A$2:$A$5902,0))</f>
        <v>1473.32</v>
      </c>
      <c r="M5272">
        <f>_xlfn.XLOOKUP(D5272,products!$A$2:$A$5902,products!$F$2:$F$5902)</f>
        <v>1</v>
      </c>
      <c r="N5272" s="3">
        <f t="shared" si="82"/>
        <v>1473.32</v>
      </c>
      <c r="O5272" s="3" t="str" cm="1">
        <f t="array" ref="O5272">_xlfn.IFS(J5272="Furn","Furniture",J5272="Tech","Technology",J5272="OffSup","Office Supplies")</f>
        <v>Furniture</v>
      </c>
      <c r="P5272" s="3" t="str" cm="1">
        <f t="array" ref="P5272">_xlfn.IFS(K5272="Bkcs","Bookcases",K5272="Phns","Phones",K5272="Acc","Accessories",K5272="Bndrs","Binders",K5272="Fstnrs","Fasteners")</f>
        <v>Bookcases</v>
      </c>
      <c r="Q5272" t="str">
        <f>IF(_xlfn.XLOOKUP(D5272,products!$A$2:$A$5902,products!$H$2:$H$5902,,0)=1,"Yes","No")</f>
        <v>No</v>
      </c>
    </row>
    <row r="5273" spans="1:17" x14ac:dyDescent="0.3">
      <c r="A5273" t="s">
        <v>30746</v>
      </c>
      <c r="B5273" s="4">
        <v>44520</v>
      </c>
      <c r="C5273" t="s">
        <v>30747</v>
      </c>
      <c r="D5273" t="s">
        <v>30750</v>
      </c>
      <c r="E5273" s="1">
        <v>44723</v>
      </c>
      <c r="F5273" t="s">
        <v>35</v>
      </c>
      <c r="G5273" t="str">
        <f>_xlfn.XLOOKUP(C5273,customers!$A$2:$A$5902,customers!$B$2:$B$5902,,0)</f>
        <v>James Larsen</v>
      </c>
      <c r="H5273" t="str">
        <f>_xlfn.XLOOKUP(C5273,customers!$A$2:$A$5902,customers!$G$2:$G$5902,,0)</f>
        <v>South</v>
      </c>
      <c r="I5273" t="str">
        <f>_xlfn.XLOOKUP(C5273,customers!$A$2:$A$5902,customers!$E$2:$E$5902,,0)</f>
        <v>Lake Autumn</v>
      </c>
      <c r="J5273" t="str">
        <f>INDEX(products!$B$2:$B$5902,MATCH(D5273,products!$A$2:$A$5902,0))</f>
        <v>OffSup</v>
      </c>
      <c r="K5273" t="str">
        <f>INDEX(products!$C$2:$C$5902,MATCH(D5273,products!$A$2:$A$5902,0))</f>
        <v>Phns</v>
      </c>
      <c r="L5273" s="3">
        <f>INDEX(products!$E$2:$E$5902,MATCH(D5273,products!$A$2:$A$5902,0))</f>
        <v>1752.37</v>
      </c>
      <c r="M5273">
        <f>_xlfn.XLOOKUP(D5273,products!$A$2:$A$5902,products!$F$2:$F$5902)</f>
        <v>3</v>
      </c>
      <c r="N5273" s="3">
        <f t="shared" si="82"/>
        <v>584.12333333333333</v>
      </c>
      <c r="O5273" s="3" t="str" cm="1">
        <f t="array" ref="O5273">_xlfn.IFS(J5273="Furn","Furniture",J5273="Tech","Technology",J5273="OffSup","Office Supplies")</f>
        <v>Office Supplies</v>
      </c>
      <c r="P5273" s="3" t="str" cm="1">
        <f t="array" ref="P5273">_xlfn.IFS(K5273="Bkcs","Bookcases",K5273="Phns","Phones",K5273="Acc","Accessories",K5273="Bndrs","Binders",K5273="Fstnrs","Fasteners")</f>
        <v>Phones</v>
      </c>
      <c r="Q5273" t="str">
        <f>IF(_xlfn.XLOOKUP(D5273,products!$A$2:$A$5902,products!$H$2:$H$5902,,0)=1,"Yes","No")</f>
        <v>No</v>
      </c>
    </row>
    <row r="5274" spans="1:17" x14ac:dyDescent="0.3">
      <c r="A5274" t="s">
        <v>30752</v>
      </c>
      <c r="B5274" s="4">
        <v>43655</v>
      </c>
      <c r="C5274" t="s">
        <v>30753</v>
      </c>
      <c r="D5274" t="s">
        <v>30755</v>
      </c>
      <c r="E5274" s="1">
        <v>43854</v>
      </c>
      <c r="F5274" t="s">
        <v>35</v>
      </c>
      <c r="G5274" t="str">
        <f>_xlfn.XLOOKUP(C5274,customers!$A$2:$A$5902,customers!$B$2:$B$5902,,0)</f>
        <v>Jennifer Russell</v>
      </c>
      <c r="H5274" t="str">
        <f>_xlfn.XLOOKUP(C5274,customers!$A$2:$A$5902,customers!$G$2:$G$5902,,0)</f>
        <v>East</v>
      </c>
      <c r="I5274" t="str">
        <f>_xlfn.XLOOKUP(C5274,customers!$A$2:$A$5902,customers!$E$2:$E$5902,,0)</f>
        <v>Powelltown</v>
      </c>
      <c r="J5274" t="str">
        <f>INDEX(products!$B$2:$B$5902,MATCH(D5274,products!$A$2:$A$5902,0))</f>
        <v>Tech</v>
      </c>
      <c r="K5274" t="str">
        <f>INDEX(products!$C$2:$C$5902,MATCH(D5274,products!$A$2:$A$5902,0))</f>
        <v>Bkcs</v>
      </c>
      <c r="L5274" s="3">
        <f>INDEX(products!$E$2:$E$5902,MATCH(D5274,products!$A$2:$A$5902,0))</f>
        <v>697.59</v>
      </c>
      <c r="M5274">
        <f>_xlfn.XLOOKUP(D5274,products!$A$2:$A$5902,products!$F$2:$F$5902)</f>
        <v>2</v>
      </c>
      <c r="N5274" s="3">
        <f t="shared" si="82"/>
        <v>348.79500000000002</v>
      </c>
      <c r="O5274" s="3" t="str" cm="1">
        <f t="array" ref="O5274">_xlfn.IFS(J5274="Furn","Furniture",J5274="Tech","Technology",J5274="OffSup","Office Supplies")</f>
        <v>Technology</v>
      </c>
      <c r="P5274" s="3" t="str" cm="1">
        <f t="array" ref="P5274">_xlfn.IFS(K5274="Bkcs","Bookcases",K5274="Phns","Phones",K5274="Acc","Accessories",K5274="Bndrs","Binders",K5274="Fstnrs","Fasteners")</f>
        <v>Bookcases</v>
      </c>
      <c r="Q5274" t="str">
        <f>IF(_xlfn.XLOOKUP(D5274,products!$A$2:$A$5902,products!$H$2:$H$5902,,0)=1,"Yes","No")</f>
        <v>No</v>
      </c>
    </row>
    <row r="5275" spans="1:17" x14ac:dyDescent="0.3">
      <c r="A5275" t="s">
        <v>30757</v>
      </c>
      <c r="B5275" s="4">
        <v>44850</v>
      </c>
      <c r="C5275" t="s">
        <v>30758</v>
      </c>
      <c r="D5275" t="s">
        <v>30761</v>
      </c>
      <c r="E5275" s="1">
        <v>45122</v>
      </c>
      <c r="F5275" t="s">
        <v>35</v>
      </c>
      <c r="G5275" t="str">
        <f>_xlfn.XLOOKUP(C5275,customers!$A$2:$A$5902,customers!$B$2:$B$5902,,0)</f>
        <v>Sean Williams</v>
      </c>
      <c r="H5275" t="str">
        <f>_xlfn.XLOOKUP(C5275,customers!$A$2:$A$5902,customers!$G$2:$G$5902,,0)</f>
        <v>West</v>
      </c>
      <c r="I5275" t="str">
        <f>_xlfn.XLOOKUP(C5275,customers!$A$2:$A$5902,customers!$E$2:$E$5902,,0)</f>
        <v>Rhondamouth</v>
      </c>
      <c r="J5275" t="str">
        <f>INDEX(products!$B$2:$B$5902,MATCH(D5275,products!$A$2:$A$5902,0))</f>
        <v>Tech</v>
      </c>
      <c r="K5275" t="str">
        <f>INDEX(products!$C$2:$C$5902,MATCH(D5275,products!$A$2:$A$5902,0))</f>
        <v>Fstnrs</v>
      </c>
      <c r="L5275" s="3">
        <f>INDEX(products!$E$2:$E$5902,MATCH(D5275,products!$A$2:$A$5902,0))</f>
        <v>4289.8999999999996</v>
      </c>
      <c r="M5275">
        <f>_xlfn.XLOOKUP(D5275,products!$A$2:$A$5902,products!$F$2:$F$5902)</f>
        <v>10</v>
      </c>
      <c r="N5275" s="3">
        <f t="shared" si="82"/>
        <v>428.98999999999995</v>
      </c>
      <c r="O5275" s="3" t="str" cm="1">
        <f t="array" ref="O5275">_xlfn.IFS(J5275="Furn","Furniture",J5275="Tech","Technology",J5275="OffSup","Office Supplies")</f>
        <v>Technology</v>
      </c>
      <c r="P5275" s="3" t="str" cm="1">
        <f t="array" ref="P5275">_xlfn.IFS(K5275="Bkcs","Bookcases",K5275="Phns","Phones",K5275="Acc","Accessories",K5275="Bndrs","Binders",K5275="Fstnrs","Fasteners")</f>
        <v>Fasteners</v>
      </c>
      <c r="Q5275" t="str">
        <f>IF(_xlfn.XLOOKUP(D5275,products!$A$2:$A$5902,products!$H$2:$H$5902,,0)=1,"Yes","No")</f>
        <v>No</v>
      </c>
    </row>
    <row r="5276" spans="1:17" x14ac:dyDescent="0.3">
      <c r="A5276" t="s">
        <v>30763</v>
      </c>
      <c r="B5276" s="4">
        <v>44862</v>
      </c>
      <c r="C5276" t="s">
        <v>30764</v>
      </c>
      <c r="D5276" t="s">
        <v>30767</v>
      </c>
      <c r="E5276" s="1">
        <v>44891</v>
      </c>
      <c r="F5276" t="s">
        <v>35</v>
      </c>
      <c r="G5276" t="str">
        <f>_xlfn.XLOOKUP(C5276,customers!$A$2:$A$5902,customers!$B$2:$B$5902,,0)</f>
        <v>Colleen Hernandez</v>
      </c>
      <c r="H5276" t="str">
        <f>_xlfn.XLOOKUP(C5276,customers!$A$2:$A$5902,customers!$G$2:$G$5902,,0)</f>
        <v>North</v>
      </c>
      <c r="I5276" t="str">
        <f>_xlfn.XLOOKUP(C5276,customers!$A$2:$A$5902,customers!$E$2:$E$5902,,0)</f>
        <v>East Courtneybury</v>
      </c>
      <c r="J5276" t="str">
        <f>INDEX(products!$B$2:$B$5902,MATCH(D5276,products!$A$2:$A$5902,0))</f>
        <v>OffSup</v>
      </c>
      <c r="K5276" t="str">
        <f>INDEX(products!$C$2:$C$5902,MATCH(D5276,products!$A$2:$A$5902,0))</f>
        <v>Bkcs</v>
      </c>
      <c r="L5276" s="3">
        <f>INDEX(products!$E$2:$E$5902,MATCH(D5276,products!$A$2:$A$5902,0))</f>
        <v>4005.91</v>
      </c>
      <c r="M5276">
        <f>_xlfn.XLOOKUP(D5276,products!$A$2:$A$5902,products!$F$2:$F$5902)</f>
        <v>2</v>
      </c>
      <c r="N5276" s="3">
        <f t="shared" si="82"/>
        <v>2002.9549999999999</v>
      </c>
      <c r="O5276" s="3" t="str" cm="1">
        <f t="array" ref="O5276">_xlfn.IFS(J5276="Furn","Furniture",J5276="Tech","Technology",J5276="OffSup","Office Supplies")</f>
        <v>Office Supplies</v>
      </c>
      <c r="P5276" s="3" t="str" cm="1">
        <f t="array" ref="P5276">_xlfn.IFS(K5276="Bkcs","Bookcases",K5276="Phns","Phones",K5276="Acc","Accessories",K5276="Bndrs","Binders",K5276="Fstnrs","Fasteners")</f>
        <v>Bookcases</v>
      </c>
      <c r="Q5276" t="str">
        <f>IF(_xlfn.XLOOKUP(D5276,products!$A$2:$A$5902,products!$H$2:$H$5902,,0)=1,"Yes","No")</f>
        <v>No</v>
      </c>
    </row>
    <row r="5277" spans="1:17" x14ac:dyDescent="0.3">
      <c r="A5277" t="s">
        <v>30769</v>
      </c>
      <c r="B5277" s="4">
        <v>43895</v>
      </c>
      <c r="C5277" t="s">
        <v>30770</v>
      </c>
      <c r="D5277" t="s">
        <v>30772</v>
      </c>
      <c r="E5277" s="1">
        <v>43970</v>
      </c>
      <c r="F5277" t="s">
        <v>35</v>
      </c>
      <c r="G5277" t="str">
        <f>_xlfn.XLOOKUP(C5277,customers!$A$2:$A$5902,customers!$B$2:$B$5902,,0)</f>
        <v>Mrs. Lisa Williams</v>
      </c>
      <c r="H5277" t="str">
        <f>_xlfn.XLOOKUP(C5277,customers!$A$2:$A$5902,customers!$G$2:$G$5902,,0)</f>
        <v>West</v>
      </c>
      <c r="I5277" t="str">
        <f>_xlfn.XLOOKUP(C5277,customers!$A$2:$A$5902,customers!$E$2:$E$5902,,0)</f>
        <v>New Stephanie</v>
      </c>
      <c r="J5277" t="str">
        <f>INDEX(products!$B$2:$B$5902,MATCH(D5277,products!$A$2:$A$5902,0))</f>
        <v>Tech</v>
      </c>
      <c r="K5277" t="str">
        <f>INDEX(products!$C$2:$C$5902,MATCH(D5277,products!$A$2:$A$5902,0))</f>
        <v>Acc</v>
      </c>
      <c r="L5277" s="3">
        <f>INDEX(products!$E$2:$E$5902,MATCH(D5277,products!$A$2:$A$5902,0))</f>
        <v>1717.61</v>
      </c>
      <c r="M5277">
        <f>_xlfn.XLOOKUP(D5277,products!$A$2:$A$5902,products!$F$2:$F$5902)</f>
        <v>3</v>
      </c>
      <c r="N5277" s="3">
        <f t="shared" si="82"/>
        <v>572.53666666666663</v>
      </c>
      <c r="O5277" s="3" t="str" cm="1">
        <f t="array" ref="O5277">_xlfn.IFS(J5277="Furn","Furniture",J5277="Tech","Technology",J5277="OffSup","Office Supplies")</f>
        <v>Technology</v>
      </c>
      <c r="P5277" s="3" t="str" cm="1">
        <f t="array" ref="P5277">_xlfn.IFS(K5277="Bkcs","Bookcases",K5277="Phns","Phones",K5277="Acc","Accessories",K5277="Bndrs","Binders",K5277="Fstnrs","Fasteners")</f>
        <v>Accessories</v>
      </c>
      <c r="Q5277" t="str">
        <f>IF(_xlfn.XLOOKUP(D5277,products!$A$2:$A$5902,products!$H$2:$H$5902,,0)=1,"Yes","No")</f>
        <v>No</v>
      </c>
    </row>
    <row r="5278" spans="1:17" x14ac:dyDescent="0.3">
      <c r="A5278" t="s">
        <v>30774</v>
      </c>
      <c r="B5278" s="4">
        <v>43615</v>
      </c>
      <c r="C5278" t="s">
        <v>30775</v>
      </c>
      <c r="D5278" t="s">
        <v>30778</v>
      </c>
      <c r="E5278" s="1">
        <v>43630</v>
      </c>
      <c r="F5278" t="s">
        <v>35</v>
      </c>
      <c r="G5278" t="str">
        <f>_xlfn.XLOOKUP(C5278,customers!$A$2:$A$5902,customers!$B$2:$B$5902,,0)</f>
        <v>Javier Lee</v>
      </c>
      <c r="H5278" t="str">
        <f>_xlfn.XLOOKUP(C5278,customers!$A$2:$A$5902,customers!$G$2:$G$5902,,0)</f>
        <v>East</v>
      </c>
      <c r="I5278" t="str">
        <f>_xlfn.XLOOKUP(C5278,customers!$A$2:$A$5902,customers!$E$2:$E$5902,,0)</f>
        <v>South Benjamin</v>
      </c>
      <c r="J5278" t="str">
        <f>INDEX(products!$B$2:$B$5902,MATCH(D5278,products!$A$2:$A$5902,0))</f>
        <v>Tech</v>
      </c>
      <c r="K5278" t="str">
        <f>INDEX(products!$C$2:$C$5902,MATCH(D5278,products!$A$2:$A$5902,0))</f>
        <v>Phns</v>
      </c>
      <c r="L5278" s="3">
        <f>INDEX(products!$E$2:$E$5902,MATCH(D5278,products!$A$2:$A$5902,0))</f>
        <v>1058.43</v>
      </c>
      <c r="M5278">
        <f>_xlfn.XLOOKUP(D5278,products!$A$2:$A$5902,products!$F$2:$F$5902)</f>
        <v>8</v>
      </c>
      <c r="N5278" s="3">
        <f t="shared" si="82"/>
        <v>132.30375000000001</v>
      </c>
      <c r="O5278" s="3" t="str" cm="1">
        <f t="array" ref="O5278">_xlfn.IFS(J5278="Furn","Furniture",J5278="Tech","Technology",J5278="OffSup","Office Supplies")</f>
        <v>Technology</v>
      </c>
      <c r="P5278" s="3" t="str" cm="1">
        <f t="array" ref="P5278">_xlfn.IFS(K5278="Bkcs","Bookcases",K5278="Phns","Phones",K5278="Acc","Accessories",K5278="Bndrs","Binders",K5278="Fstnrs","Fasteners")</f>
        <v>Phones</v>
      </c>
      <c r="Q5278" t="str">
        <f>IF(_xlfn.XLOOKUP(D5278,products!$A$2:$A$5902,products!$H$2:$H$5902,,0)=1,"Yes","No")</f>
        <v>Yes</v>
      </c>
    </row>
    <row r="5279" spans="1:17" x14ac:dyDescent="0.3">
      <c r="A5279" t="s">
        <v>30780</v>
      </c>
      <c r="B5279" s="4">
        <v>43595</v>
      </c>
      <c r="C5279" t="s">
        <v>30781</v>
      </c>
      <c r="D5279" t="s">
        <v>30784</v>
      </c>
      <c r="E5279" s="1">
        <v>43843</v>
      </c>
      <c r="F5279" t="s">
        <v>74</v>
      </c>
      <c r="G5279" t="str">
        <f>_xlfn.XLOOKUP(C5279,customers!$A$2:$A$5902,customers!$B$2:$B$5902,,0)</f>
        <v>Michael Day</v>
      </c>
      <c r="H5279" t="str">
        <f>_xlfn.XLOOKUP(C5279,customers!$A$2:$A$5902,customers!$G$2:$G$5902,,0)</f>
        <v>North</v>
      </c>
      <c r="I5279" t="str">
        <f>_xlfn.XLOOKUP(C5279,customers!$A$2:$A$5902,customers!$E$2:$E$5902,,0)</f>
        <v>Lopezton</v>
      </c>
      <c r="J5279" t="str">
        <f>INDEX(products!$B$2:$B$5902,MATCH(D5279,products!$A$2:$A$5902,0))</f>
        <v>OffSup</v>
      </c>
      <c r="K5279" t="str">
        <f>INDEX(products!$C$2:$C$5902,MATCH(D5279,products!$A$2:$A$5902,0))</f>
        <v>Acc</v>
      </c>
      <c r="L5279" s="3">
        <f>INDEX(products!$E$2:$E$5902,MATCH(D5279,products!$A$2:$A$5902,0))</f>
        <v>4918.58</v>
      </c>
      <c r="M5279">
        <f>_xlfn.XLOOKUP(D5279,products!$A$2:$A$5902,products!$F$2:$F$5902)</f>
        <v>10</v>
      </c>
      <c r="N5279" s="3">
        <f t="shared" si="82"/>
        <v>491.858</v>
      </c>
      <c r="O5279" s="3" t="str" cm="1">
        <f t="array" ref="O5279">_xlfn.IFS(J5279="Furn","Furniture",J5279="Tech","Technology",J5279="OffSup","Office Supplies")</f>
        <v>Office Supplies</v>
      </c>
      <c r="P5279" s="3" t="str" cm="1">
        <f t="array" ref="P5279">_xlfn.IFS(K5279="Bkcs","Bookcases",K5279="Phns","Phones",K5279="Acc","Accessories",K5279="Bndrs","Binders",K5279="Fstnrs","Fasteners")</f>
        <v>Accessories</v>
      </c>
      <c r="Q5279" t="str">
        <f>IF(_xlfn.XLOOKUP(D5279,products!$A$2:$A$5902,products!$H$2:$H$5902,,0)=1,"Yes","No")</f>
        <v>No</v>
      </c>
    </row>
    <row r="5280" spans="1:17" x14ac:dyDescent="0.3">
      <c r="A5280" t="s">
        <v>30786</v>
      </c>
      <c r="B5280" s="4">
        <v>45135</v>
      </c>
      <c r="C5280" t="s">
        <v>30787</v>
      </c>
      <c r="D5280" t="s">
        <v>30790</v>
      </c>
      <c r="E5280" s="1">
        <v>45257</v>
      </c>
      <c r="F5280" t="s">
        <v>35</v>
      </c>
      <c r="G5280" t="str">
        <f>_xlfn.XLOOKUP(C5280,customers!$A$2:$A$5902,customers!$B$2:$B$5902,,0)</f>
        <v>Katherine Edwards</v>
      </c>
      <c r="H5280" t="str">
        <f>_xlfn.XLOOKUP(C5280,customers!$A$2:$A$5902,customers!$G$2:$G$5902,,0)</f>
        <v>South</v>
      </c>
      <c r="I5280" t="str">
        <f>_xlfn.XLOOKUP(C5280,customers!$A$2:$A$5902,customers!$E$2:$E$5902,,0)</f>
        <v>Timothyton</v>
      </c>
      <c r="J5280" t="str">
        <f>INDEX(products!$B$2:$B$5902,MATCH(D5280,products!$A$2:$A$5902,0))</f>
        <v>Tech</v>
      </c>
      <c r="K5280" t="str">
        <f>INDEX(products!$C$2:$C$5902,MATCH(D5280,products!$A$2:$A$5902,0))</f>
        <v>Bkcs</v>
      </c>
      <c r="L5280" s="3">
        <f>INDEX(products!$E$2:$E$5902,MATCH(D5280,products!$A$2:$A$5902,0))</f>
        <v>4259.71</v>
      </c>
      <c r="M5280">
        <f>_xlfn.XLOOKUP(D5280,products!$A$2:$A$5902,products!$F$2:$F$5902)</f>
        <v>10</v>
      </c>
      <c r="N5280" s="3">
        <f t="shared" si="82"/>
        <v>425.971</v>
      </c>
      <c r="O5280" s="3" t="str" cm="1">
        <f t="array" ref="O5280">_xlfn.IFS(J5280="Furn","Furniture",J5280="Tech","Technology",J5280="OffSup","Office Supplies")</f>
        <v>Technology</v>
      </c>
      <c r="P5280" s="3" t="str" cm="1">
        <f t="array" ref="P5280">_xlfn.IFS(K5280="Bkcs","Bookcases",K5280="Phns","Phones",K5280="Acc","Accessories",K5280="Bndrs","Binders",K5280="Fstnrs","Fasteners")</f>
        <v>Bookcases</v>
      </c>
      <c r="Q5280" t="str">
        <f>IF(_xlfn.XLOOKUP(D5280,products!$A$2:$A$5902,products!$H$2:$H$5902,,0)=1,"Yes","No")</f>
        <v>Yes</v>
      </c>
    </row>
    <row r="5281" spans="1:17" x14ac:dyDescent="0.3">
      <c r="A5281" t="s">
        <v>30792</v>
      </c>
      <c r="B5281" s="4">
        <v>44269</v>
      </c>
      <c r="C5281" t="s">
        <v>30793</v>
      </c>
      <c r="D5281" t="s">
        <v>30796</v>
      </c>
      <c r="E5281" s="1">
        <v>44523</v>
      </c>
      <c r="F5281" t="s">
        <v>21</v>
      </c>
      <c r="G5281" t="str">
        <f>_xlfn.XLOOKUP(C5281,customers!$A$2:$A$5902,customers!$B$2:$B$5902,,0)</f>
        <v>Kathleen Hopkins</v>
      </c>
      <c r="H5281" t="str">
        <f>_xlfn.XLOOKUP(C5281,customers!$A$2:$A$5902,customers!$G$2:$G$5902,,0)</f>
        <v>East</v>
      </c>
      <c r="I5281" t="str">
        <f>_xlfn.XLOOKUP(C5281,customers!$A$2:$A$5902,customers!$E$2:$E$5902,,0)</f>
        <v>Zavalaburgh</v>
      </c>
      <c r="J5281" t="str">
        <f>INDEX(products!$B$2:$B$5902,MATCH(D5281,products!$A$2:$A$5902,0))</f>
        <v>Tech</v>
      </c>
      <c r="K5281" t="str">
        <f>INDEX(products!$C$2:$C$5902,MATCH(D5281,products!$A$2:$A$5902,0))</f>
        <v>Bkcs</v>
      </c>
      <c r="L5281" s="3">
        <f>INDEX(products!$E$2:$E$5902,MATCH(D5281,products!$A$2:$A$5902,0))</f>
        <v>2445.3000000000002</v>
      </c>
      <c r="M5281">
        <f>_xlfn.XLOOKUP(D5281,products!$A$2:$A$5902,products!$F$2:$F$5902)</f>
        <v>1</v>
      </c>
      <c r="N5281" s="3">
        <f t="shared" si="82"/>
        <v>2445.3000000000002</v>
      </c>
      <c r="O5281" s="3" t="str" cm="1">
        <f t="array" ref="O5281">_xlfn.IFS(J5281="Furn","Furniture",J5281="Tech","Technology",J5281="OffSup","Office Supplies")</f>
        <v>Technology</v>
      </c>
      <c r="P5281" s="3" t="str" cm="1">
        <f t="array" ref="P5281">_xlfn.IFS(K5281="Bkcs","Bookcases",K5281="Phns","Phones",K5281="Acc","Accessories",K5281="Bndrs","Binders",K5281="Fstnrs","Fasteners")</f>
        <v>Bookcases</v>
      </c>
      <c r="Q5281" t="str">
        <f>IF(_xlfn.XLOOKUP(D5281,products!$A$2:$A$5902,products!$H$2:$H$5902,,0)=1,"Yes","No")</f>
        <v>Yes</v>
      </c>
    </row>
    <row r="5282" spans="1:17" x14ac:dyDescent="0.3">
      <c r="A5282" t="s">
        <v>30798</v>
      </c>
      <c r="B5282" s="4">
        <v>45067</v>
      </c>
      <c r="C5282" t="s">
        <v>30799</v>
      </c>
      <c r="D5282" t="s">
        <v>30801</v>
      </c>
      <c r="E5282" s="1">
        <v>45320</v>
      </c>
      <c r="F5282" t="s">
        <v>35</v>
      </c>
      <c r="G5282" t="str">
        <f>_xlfn.XLOOKUP(C5282,customers!$A$2:$A$5902,customers!$B$2:$B$5902,,0)</f>
        <v>Lisa Porter</v>
      </c>
      <c r="H5282" t="str">
        <f>_xlfn.XLOOKUP(C5282,customers!$A$2:$A$5902,customers!$G$2:$G$5902,,0)</f>
        <v>North</v>
      </c>
      <c r="I5282" t="str">
        <f>_xlfn.XLOOKUP(C5282,customers!$A$2:$A$5902,customers!$E$2:$E$5902,,0)</f>
        <v>Dawnstad</v>
      </c>
      <c r="J5282" t="str">
        <f>INDEX(products!$B$2:$B$5902,MATCH(D5282,products!$A$2:$A$5902,0))</f>
        <v>Tech</v>
      </c>
      <c r="K5282" t="str">
        <f>INDEX(products!$C$2:$C$5902,MATCH(D5282,products!$A$2:$A$5902,0))</f>
        <v>Bkcs</v>
      </c>
      <c r="L5282" s="3">
        <f>INDEX(products!$E$2:$E$5902,MATCH(D5282,products!$A$2:$A$5902,0))</f>
        <v>533.39</v>
      </c>
      <c r="M5282">
        <f>_xlfn.XLOOKUP(D5282,products!$A$2:$A$5902,products!$F$2:$F$5902)</f>
        <v>5</v>
      </c>
      <c r="N5282" s="3">
        <f t="shared" si="82"/>
        <v>106.678</v>
      </c>
      <c r="O5282" s="3" t="str" cm="1">
        <f t="array" ref="O5282">_xlfn.IFS(J5282="Furn","Furniture",J5282="Tech","Technology",J5282="OffSup","Office Supplies")</f>
        <v>Technology</v>
      </c>
      <c r="P5282" s="3" t="str" cm="1">
        <f t="array" ref="P5282">_xlfn.IFS(K5282="Bkcs","Bookcases",K5282="Phns","Phones",K5282="Acc","Accessories",K5282="Bndrs","Binders",K5282="Fstnrs","Fasteners")</f>
        <v>Bookcases</v>
      </c>
      <c r="Q5282" t="str">
        <f>IF(_xlfn.XLOOKUP(D5282,products!$A$2:$A$5902,products!$H$2:$H$5902,,0)=1,"Yes","No")</f>
        <v>Yes</v>
      </c>
    </row>
    <row r="5283" spans="1:17" x14ac:dyDescent="0.3">
      <c r="A5283" t="s">
        <v>30803</v>
      </c>
      <c r="B5283" s="4">
        <v>44507</v>
      </c>
      <c r="C5283" t="s">
        <v>30804</v>
      </c>
      <c r="D5283" t="s">
        <v>30807</v>
      </c>
      <c r="E5283" s="1">
        <v>44848</v>
      </c>
      <c r="F5283" t="s">
        <v>74</v>
      </c>
      <c r="G5283" t="str">
        <f>_xlfn.XLOOKUP(C5283,customers!$A$2:$A$5902,customers!$B$2:$B$5902,,0)</f>
        <v>Jeremy Roberts</v>
      </c>
      <c r="H5283" t="str">
        <f>_xlfn.XLOOKUP(C5283,customers!$A$2:$A$5902,customers!$G$2:$G$5902,,0)</f>
        <v>West</v>
      </c>
      <c r="I5283" t="str">
        <f>_xlfn.XLOOKUP(C5283,customers!$A$2:$A$5902,customers!$E$2:$E$5902,,0)</f>
        <v>New Seanburgh</v>
      </c>
      <c r="J5283" t="str">
        <f>INDEX(products!$B$2:$B$5902,MATCH(D5283,products!$A$2:$A$5902,0))</f>
        <v>Furn</v>
      </c>
      <c r="K5283" t="str">
        <f>INDEX(products!$C$2:$C$5902,MATCH(D5283,products!$A$2:$A$5902,0))</f>
        <v>Bndrs</v>
      </c>
      <c r="L5283" s="3">
        <f>INDEX(products!$E$2:$E$5902,MATCH(D5283,products!$A$2:$A$5902,0))</f>
        <v>1006.88</v>
      </c>
      <c r="M5283">
        <f>_xlfn.XLOOKUP(D5283,products!$A$2:$A$5902,products!$F$2:$F$5902)</f>
        <v>10</v>
      </c>
      <c r="N5283" s="3">
        <f t="shared" si="82"/>
        <v>100.688</v>
      </c>
      <c r="O5283" s="3" t="str" cm="1">
        <f t="array" ref="O5283">_xlfn.IFS(J5283="Furn","Furniture",J5283="Tech","Technology",J5283="OffSup","Office Supplies")</f>
        <v>Furniture</v>
      </c>
      <c r="P5283" s="3" t="str" cm="1">
        <f t="array" ref="P5283">_xlfn.IFS(K5283="Bkcs","Bookcases",K5283="Phns","Phones",K5283="Acc","Accessories",K5283="Bndrs","Binders",K5283="Fstnrs","Fasteners")</f>
        <v>Binders</v>
      </c>
      <c r="Q5283" t="str">
        <f>IF(_xlfn.XLOOKUP(D5283,products!$A$2:$A$5902,products!$H$2:$H$5902,,0)=1,"Yes","No")</f>
        <v>No</v>
      </c>
    </row>
    <row r="5284" spans="1:17" x14ac:dyDescent="0.3">
      <c r="A5284" t="s">
        <v>30809</v>
      </c>
      <c r="B5284" s="4">
        <v>44797</v>
      </c>
      <c r="C5284" t="s">
        <v>30810</v>
      </c>
      <c r="D5284" t="s">
        <v>30813</v>
      </c>
      <c r="E5284" s="1">
        <v>45132</v>
      </c>
      <c r="F5284" t="s">
        <v>21</v>
      </c>
      <c r="G5284" t="str">
        <f>_xlfn.XLOOKUP(C5284,customers!$A$2:$A$5902,customers!$B$2:$B$5902,,0)</f>
        <v>Ms. Lori Reynolds</v>
      </c>
      <c r="H5284" t="str">
        <f>_xlfn.XLOOKUP(C5284,customers!$A$2:$A$5902,customers!$G$2:$G$5902,,0)</f>
        <v>South</v>
      </c>
      <c r="I5284" t="str">
        <f>_xlfn.XLOOKUP(C5284,customers!$A$2:$A$5902,customers!$E$2:$E$5902,,0)</f>
        <v>Julieside</v>
      </c>
      <c r="J5284" t="str">
        <f>INDEX(products!$B$2:$B$5902,MATCH(D5284,products!$A$2:$A$5902,0))</f>
        <v>Tech</v>
      </c>
      <c r="K5284" t="str">
        <f>INDEX(products!$C$2:$C$5902,MATCH(D5284,products!$A$2:$A$5902,0))</f>
        <v>Acc</v>
      </c>
      <c r="L5284" s="3">
        <f>INDEX(products!$E$2:$E$5902,MATCH(D5284,products!$A$2:$A$5902,0))</f>
        <v>3674.21</v>
      </c>
      <c r="M5284">
        <f>_xlfn.XLOOKUP(D5284,products!$A$2:$A$5902,products!$F$2:$F$5902)</f>
        <v>5</v>
      </c>
      <c r="N5284" s="3">
        <f t="shared" si="82"/>
        <v>734.84199999999998</v>
      </c>
      <c r="O5284" s="3" t="str" cm="1">
        <f t="array" ref="O5284">_xlfn.IFS(J5284="Furn","Furniture",J5284="Tech","Technology",J5284="OffSup","Office Supplies")</f>
        <v>Technology</v>
      </c>
      <c r="P5284" s="3" t="str" cm="1">
        <f t="array" ref="P5284">_xlfn.IFS(K5284="Bkcs","Bookcases",K5284="Phns","Phones",K5284="Acc","Accessories",K5284="Bndrs","Binders",K5284="Fstnrs","Fasteners")</f>
        <v>Accessories</v>
      </c>
      <c r="Q5284" t="str">
        <f>IF(_xlfn.XLOOKUP(D5284,products!$A$2:$A$5902,products!$H$2:$H$5902,,0)=1,"Yes","No")</f>
        <v>No</v>
      </c>
    </row>
    <row r="5285" spans="1:17" x14ac:dyDescent="0.3">
      <c r="A5285" t="s">
        <v>30815</v>
      </c>
      <c r="B5285" s="4">
        <v>43664</v>
      </c>
      <c r="C5285" t="s">
        <v>30816</v>
      </c>
      <c r="D5285" t="s">
        <v>30819</v>
      </c>
      <c r="E5285" s="1">
        <v>43844</v>
      </c>
      <c r="F5285" t="s">
        <v>21</v>
      </c>
      <c r="G5285" t="str">
        <f>_xlfn.XLOOKUP(C5285,customers!$A$2:$A$5902,customers!$B$2:$B$5902,,0)</f>
        <v>Amanda Stewart</v>
      </c>
      <c r="H5285" t="str">
        <f>_xlfn.XLOOKUP(C5285,customers!$A$2:$A$5902,customers!$G$2:$G$5902,,0)</f>
        <v>South</v>
      </c>
      <c r="I5285" t="str">
        <f>_xlfn.XLOOKUP(C5285,customers!$A$2:$A$5902,customers!$E$2:$E$5902,,0)</f>
        <v>South Janicemouth</v>
      </c>
      <c r="J5285" t="str">
        <f>INDEX(products!$B$2:$B$5902,MATCH(D5285,products!$A$2:$A$5902,0))</f>
        <v>OffSup</v>
      </c>
      <c r="K5285" t="str">
        <f>INDEX(products!$C$2:$C$5902,MATCH(D5285,products!$A$2:$A$5902,0))</f>
        <v>Phns</v>
      </c>
      <c r="L5285" s="3">
        <f>INDEX(products!$E$2:$E$5902,MATCH(D5285,products!$A$2:$A$5902,0))</f>
        <v>3202.3</v>
      </c>
      <c r="M5285">
        <f>_xlfn.XLOOKUP(D5285,products!$A$2:$A$5902,products!$F$2:$F$5902)</f>
        <v>6</v>
      </c>
      <c r="N5285" s="3">
        <f t="shared" si="82"/>
        <v>533.7166666666667</v>
      </c>
      <c r="O5285" s="3" t="str" cm="1">
        <f t="array" ref="O5285">_xlfn.IFS(J5285="Furn","Furniture",J5285="Tech","Technology",J5285="OffSup","Office Supplies")</f>
        <v>Office Supplies</v>
      </c>
      <c r="P5285" s="3" t="str" cm="1">
        <f t="array" ref="P5285">_xlfn.IFS(K5285="Bkcs","Bookcases",K5285="Phns","Phones",K5285="Acc","Accessories",K5285="Bndrs","Binders",K5285="Fstnrs","Fasteners")</f>
        <v>Phones</v>
      </c>
      <c r="Q5285" t="str">
        <f>IF(_xlfn.XLOOKUP(D5285,products!$A$2:$A$5902,products!$H$2:$H$5902,,0)=1,"Yes","No")</f>
        <v>No</v>
      </c>
    </row>
    <row r="5286" spans="1:17" x14ac:dyDescent="0.3">
      <c r="A5286" t="s">
        <v>30821</v>
      </c>
      <c r="B5286" s="4">
        <v>44738</v>
      </c>
      <c r="C5286" t="s">
        <v>30822</v>
      </c>
      <c r="D5286" t="s">
        <v>30825</v>
      </c>
      <c r="E5286" s="1">
        <v>44986</v>
      </c>
      <c r="F5286" t="s">
        <v>35</v>
      </c>
      <c r="G5286" t="str">
        <f>_xlfn.XLOOKUP(C5286,customers!$A$2:$A$5902,customers!$B$2:$B$5902,,0)</f>
        <v>James Walker</v>
      </c>
      <c r="H5286" t="str">
        <f>_xlfn.XLOOKUP(C5286,customers!$A$2:$A$5902,customers!$G$2:$G$5902,,0)</f>
        <v>East</v>
      </c>
      <c r="I5286" t="str">
        <f>_xlfn.XLOOKUP(C5286,customers!$A$2:$A$5902,customers!$E$2:$E$5902,,0)</f>
        <v>Jonathanshire</v>
      </c>
      <c r="J5286" t="str">
        <f>INDEX(products!$B$2:$B$5902,MATCH(D5286,products!$A$2:$A$5902,0))</f>
        <v>Tech</v>
      </c>
      <c r="K5286" t="str">
        <f>INDEX(products!$C$2:$C$5902,MATCH(D5286,products!$A$2:$A$5902,0))</f>
        <v>Fstnrs</v>
      </c>
      <c r="L5286" s="3">
        <f>INDEX(products!$E$2:$E$5902,MATCH(D5286,products!$A$2:$A$5902,0))</f>
        <v>1102.69</v>
      </c>
      <c r="M5286">
        <f>_xlfn.XLOOKUP(D5286,products!$A$2:$A$5902,products!$F$2:$F$5902)</f>
        <v>3</v>
      </c>
      <c r="N5286" s="3">
        <f t="shared" si="82"/>
        <v>367.56333333333333</v>
      </c>
      <c r="O5286" s="3" t="str" cm="1">
        <f t="array" ref="O5286">_xlfn.IFS(J5286="Furn","Furniture",J5286="Tech","Technology",J5286="OffSup","Office Supplies")</f>
        <v>Technology</v>
      </c>
      <c r="P5286" s="3" t="str" cm="1">
        <f t="array" ref="P5286">_xlfn.IFS(K5286="Bkcs","Bookcases",K5286="Phns","Phones",K5286="Acc","Accessories",K5286="Bndrs","Binders",K5286="Fstnrs","Fasteners")</f>
        <v>Fasteners</v>
      </c>
      <c r="Q5286" t="str">
        <f>IF(_xlfn.XLOOKUP(D5286,products!$A$2:$A$5902,products!$H$2:$H$5902,,0)=1,"Yes","No")</f>
        <v>Yes</v>
      </c>
    </row>
    <row r="5287" spans="1:17" x14ac:dyDescent="0.3">
      <c r="A5287" t="s">
        <v>30827</v>
      </c>
      <c r="B5287" s="4">
        <v>43597</v>
      </c>
      <c r="C5287" t="s">
        <v>30828</v>
      </c>
      <c r="D5287" t="s">
        <v>30830</v>
      </c>
      <c r="E5287" s="1">
        <v>43744</v>
      </c>
      <c r="F5287" t="s">
        <v>74</v>
      </c>
      <c r="G5287" t="str">
        <f>_xlfn.XLOOKUP(C5287,customers!$A$2:$A$5902,customers!$B$2:$B$5902,,0)</f>
        <v>Kevin Ramos</v>
      </c>
      <c r="H5287" t="str">
        <f>_xlfn.XLOOKUP(C5287,customers!$A$2:$A$5902,customers!$G$2:$G$5902,,0)</f>
        <v>West</v>
      </c>
      <c r="I5287" t="str">
        <f>_xlfn.XLOOKUP(C5287,customers!$A$2:$A$5902,customers!$E$2:$E$5902,,0)</f>
        <v>Marshshire</v>
      </c>
      <c r="J5287" t="str">
        <f>INDEX(products!$B$2:$B$5902,MATCH(D5287,products!$A$2:$A$5902,0))</f>
        <v>OffSup</v>
      </c>
      <c r="K5287" t="str">
        <f>INDEX(products!$C$2:$C$5902,MATCH(D5287,products!$A$2:$A$5902,0))</f>
        <v>Bndrs</v>
      </c>
      <c r="L5287" s="3">
        <f>INDEX(products!$E$2:$E$5902,MATCH(D5287,products!$A$2:$A$5902,0))</f>
        <v>1676.39</v>
      </c>
      <c r="M5287">
        <f>_xlfn.XLOOKUP(D5287,products!$A$2:$A$5902,products!$F$2:$F$5902)</f>
        <v>2</v>
      </c>
      <c r="N5287" s="3">
        <f t="shared" si="82"/>
        <v>838.19500000000005</v>
      </c>
      <c r="O5287" s="3" t="str" cm="1">
        <f t="array" ref="O5287">_xlfn.IFS(J5287="Furn","Furniture",J5287="Tech","Technology",J5287="OffSup","Office Supplies")</f>
        <v>Office Supplies</v>
      </c>
      <c r="P5287" s="3" t="str" cm="1">
        <f t="array" ref="P5287">_xlfn.IFS(K5287="Bkcs","Bookcases",K5287="Phns","Phones",K5287="Acc","Accessories",K5287="Bndrs","Binders",K5287="Fstnrs","Fasteners")</f>
        <v>Binders</v>
      </c>
      <c r="Q5287" t="str">
        <f>IF(_xlfn.XLOOKUP(D5287,products!$A$2:$A$5902,products!$H$2:$H$5902,,0)=1,"Yes","No")</f>
        <v>Yes</v>
      </c>
    </row>
    <row r="5288" spans="1:17" x14ac:dyDescent="0.3">
      <c r="A5288" t="s">
        <v>30832</v>
      </c>
      <c r="B5288" s="4">
        <v>44249</v>
      </c>
      <c r="C5288" t="s">
        <v>30833</v>
      </c>
      <c r="D5288" t="s">
        <v>30836</v>
      </c>
      <c r="E5288" s="1">
        <v>44466</v>
      </c>
      <c r="F5288" t="s">
        <v>35</v>
      </c>
      <c r="G5288" t="str">
        <f>_xlfn.XLOOKUP(C5288,customers!$A$2:$A$5902,customers!$B$2:$B$5902,,0)</f>
        <v>Derrick Anderson</v>
      </c>
      <c r="H5288" t="str">
        <f>_xlfn.XLOOKUP(C5288,customers!$A$2:$A$5902,customers!$G$2:$G$5902,,0)</f>
        <v>East</v>
      </c>
      <c r="I5288" t="str">
        <f>_xlfn.XLOOKUP(C5288,customers!$A$2:$A$5902,customers!$E$2:$E$5902,,0)</f>
        <v>East Alexishaven</v>
      </c>
      <c r="J5288" t="str">
        <f>INDEX(products!$B$2:$B$5902,MATCH(D5288,products!$A$2:$A$5902,0))</f>
        <v>OffSup</v>
      </c>
      <c r="K5288" t="str">
        <f>INDEX(products!$C$2:$C$5902,MATCH(D5288,products!$A$2:$A$5902,0))</f>
        <v>Fstnrs</v>
      </c>
      <c r="L5288" s="3">
        <f>INDEX(products!$E$2:$E$5902,MATCH(D5288,products!$A$2:$A$5902,0))</f>
        <v>2334.9499999999998</v>
      </c>
      <c r="M5288">
        <f>_xlfn.XLOOKUP(D5288,products!$A$2:$A$5902,products!$F$2:$F$5902)</f>
        <v>1</v>
      </c>
      <c r="N5288" s="3">
        <f t="shared" si="82"/>
        <v>2334.9499999999998</v>
      </c>
      <c r="O5288" s="3" t="str" cm="1">
        <f t="array" ref="O5288">_xlfn.IFS(J5288="Furn","Furniture",J5288="Tech","Technology",J5288="OffSup","Office Supplies")</f>
        <v>Office Supplies</v>
      </c>
      <c r="P5288" s="3" t="str" cm="1">
        <f t="array" ref="P5288">_xlfn.IFS(K5288="Bkcs","Bookcases",K5288="Phns","Phones",K5288="Acc","Accessories",K5288="Bndrs","Binders",K5288="Fstnrs","Fasteners")</f>
        <v>Fasteners</v>
      </c>
      <c r="Q5288" t="str">
        <f>IF(_xlfn.XLOOKUP(D5288,products!$A$2:$A$5902,products!$H$2:$H$5902,,0)=1,"Yes","No")</f>
        <v>Yes</v>
      </c>
    </row>
    <row r="5289" spans="1:17" x14ac:dyDescent="0.3">
      <c r="A5289" t="s">
        <v>30838</v>
      </c>
      <c r="B5289" s="4">
        <v>43742</v>
      </c>
      <c r="C5289" t="s">
        <v>30839</v>
      </c>
      <c r="D5289" t="s">
        <v>30841</v>
      </c>
      <c r="E5289" s="1">
        <v>43851</v>
      </c>
      <c r="F5289" t="s">
        <v>35</v>
      </c>
      <c r="G5289" t="str">
        <f>_xlfn.XLOOKUP(C5289,customers!$A$2:$A$5902,customers!$B$2:$B$5902,,0)</f>
        <v>George Parks</v>
      </c>
      <c r="H5289" t="str">
        <f>_xlfn.XLOOKUP(C5289,customers!$A$2:$A$5902,customers!$G$2:$G$5902,,0)</f>
        <v>East</v>
      </c>
      <c r="I5289" t="str">
        <f>_xlfn.XLOOKUP(C5289,customers!$A$2:$A$5902,customers!$E$2:$E$5902,,0)</f>
        <v>West Joshua</v>
      </c>
      <c r="J5289" t="str">
        <f>INDEX(products!$B$2:$B$5902,MATCH(D5289,products!$A$2:$A$5902,0))</f>
        <v>Tech</v>
      </c>
      <c r="K5289" t="str">
        <f>INDEX(products!$C$2:$C$5902,MATCH(D5289,products!$A$2:$A$5902,0))</f>
        <v>Bndrs</v>
      </c>
      <c r="L5289" s="3">
        <f>INDEX(products!$E$2:$E$5902,MATCH(D5289,products!$A$2:$A$5902,0))</f>
        <v>3961.8</v>
      </c>
      <c r="M5289">
        <f>_xlfn.XLOOKUP(D5289,products!$A$2:$A$5902,products!$F$2:$F$5902)</f>
        <v>6</v>
      </c>
      <c r="N5289" s="3">
        <f t="shared" si="82"/>
        <v>660.30000000000007</v>
      </c>
      <c r="O5289" s="3" t="str" cm="1">
        <f t="array" ref="O5289">_xlfn.IFS(J5289="Furn","Furniture",J5289="Tech","Technology",J5289="OffSup","Office Supplies")</f>
        <v>Technology</v>
      </c>
      <c r="P5289" s="3" t="str" cm="1">
        <f t="array" ref="P5289">_xlfn.IFS(K5289="Bkcs","Bookcases",K5289="Phns","Phones",K5289="Acc","Accessories",K5289="Bndrs","Binders",K5289="Fstnrs","Fasteners")</f>
        <v>Binders</v>
      </c>
      <c r="Q5289" t="str">
        <f>IF(_xlfn.XLOOKUP(D5289,products!$A$2:$A$5902,products!$H$2:$H$5902,,0)=1,"Yes","No")</f>
        <v>Yes</v>
      </c>
    </row>
    <row r="5290" spans="1:17" x14ac:dyDescent="0.3">
      <c r="A5290" t="s">
        <v>30843</v>
      </c>
      <c r="B5290" s="4">
        <v>44272</v>
      </c>
      <c r="C5290" t="s">
        <v>30844</v>
      </c>
      <c r="D5290" t="s">
        <v>30845</v>
      </c>
      <c r="E5290" s="1">
        <v>44360</v>
      </c>
      <c r="F5290" t="s">
        <v>21</v>
      </c>
      <c r="G5290" t="str">
        <f>_xlfn.XLOOKUP(C5290,customers!$A$2:$A$5902,customers!$B$2:$B$5902,,0)</f>
        <v>Angela Edwards</v>
      </c>
      <c r="H5290" t="str">
        <f>_xlfn.XLOOKUP(C5290,customers!$A$2:$A$5902,customers!$G$2:$G$5902,,0)</f>
        <v>North</v>
      </c>
      <c r="I5290" t="str">
        <f>_xlfn.XLOOKUP(C5290,customers!$A$2:$A$5902,customers!$E$2:$E$5902,,0)</f>
        <v>South Gary</v>
      </c>
      <c r="J5290" t="str">
        <f>INDEX(products!$B$2:$B$5902,MATCH(D5290,products!$A$2:$A$5902,0))</f>
        <v>Furn</v>
      </c>
      <c r="K5290" t="str">
        <f>INDEX(products!$C$2:$C$5902,MATCH(D5290,products!$A$2:$A$5902,0))</f>
        <v>Fstnrs</v>
      </c>
      <c r="L5290" s="3">
        <f>INDEX(products!$E$2:$E$5902,MATCH(D5290,products!$A$2:$A$5902,0))</f>
        <v>2665.2</v>
      </c>
      <c r="M5290">
        <f>_xlfn.XLOOKUP(D5290,products!$A$2:$A$5902,products!$F$2:$F$5902)</f>
        <v>2</v>
      </c>
      <c r="N5290" s="3">
        <f t="shared" si="82"/>
        <v>1332.6</v>
      </c>
      <c r="O5290" s="3" t="str" cm="1">
        <f t="array" ref="O5290">_xlfn.IFS(J5290="Furn","Furniture",J5290="Tech","Technology",J5290="OffSup","Office Supplies")</f>
        <v>Furniture</v>
      </c>
      <c r="P5290" s="3" t="str" cm="1">
        <f t="array" ref="P5290">_xlfn.IFS(K5290="Bkcs","Bookcases",K5290="Phns","Phones",K5290="Acc","Accessories",K5290="Bndrs","Binders",K5290="Fstnrs","Fasteners")</f>
        <v>Fasteners</v>
      </c>
      <c r="Q5290" t="str">
        <f>IF(_xlfn.XLOOKUP(D5290,products!$A$2:$A$5902,products!$H$2:$H$5902,,0)=1,"Yes","No")</f>
        <v>No</v>
      </c>
    </row>
    <row r="5291" spans="1:17" x14ac:dyDescent="0.3">
      <c r="A5291" t="s">
        <v>30847</v>
      </c>
      <c r="B5291" s="4">
        <v>44071</v>
      </c>
      <c r="C5291" t="s">
        <v>30848</v>
      </c>
      <c r="D5291" t="s">
        <v>30851</v>
      </c>
      <c r="E5291" s="1">
        <v>44168</v>
      </c>
      <c r="F5291" t="s">
        <v>35</v>
      </c>
      <c r="G5291" t="str">
        <f>_xlfn.XLOOKUP(C5291,customers!$A$2:$A$5902,customers!$B$2:$B$5902,,0)</f>
        <v>Allison Cooper</v>
      </c>
      <c r="H5291" t="str">
        <f>_xlfn.XLOOKUP(C5291,customers!$A$2:$A$5902,customers!$G$2:$G$5902,,0)</f>
        <v>West</v>
      </c>
      <c r="I5291" t="str">
        <f>_xlfn.XLOOKUP(C5291,customers!$A$2:$A$5902,customers!$E$2:$E$5902,,0)</f>
        <v>Andrewstad</v>
      </c>
      <c r="J5291" t="str">
        <f>INDEX(products!$B$2:$B$5902,MATCH(D5291,products!$A$2:$A$5902,0))</f>
        <v>Furn</v>
      </c>
      <c r="K5291" t="str">
        <f>INDEX(products!$C$2:$C$5902,MATCH(D5291,products!$A$2:$A$5902,0))</f>
        <v>Fstnrs</v>
      </c>
      <c r="L5291" s="3">
        <f>INDEX(products!$E$2:$E$5902,MATCH(D5291,products!$A$2:$A$5902,0))</f>
        <v>3023.74</v>
      </c>
      <c r="M5291">
        <f>_xlfn.XLOOKUP(D5291,products!$A$2:$A$5902,products!$F$2:$F$5902)</f>
        <v>4</v>
      </c>
      <c r="N5291" s="3">
        <f t="shared" si="82"/>
        <v>755.93499999999995</v>
      </c>
      <c r="O5291" s="3" t="str" cm="1">
        <f t="array" ref="O5291">_xlfn.IFS(J5291="Furn","Furniture",J5291="Tech","Technology",J5291="OffSup","Office Supplies")</f>
        <v>Furniture</v>
      </c>
      <c r="P5291" s="3" t="str" cm="1">
        <f t="array" ref="P5291">_xlfn.IFS(K5291="Bkcs","Bookcases",K5291="Phns","Phones",K5291="Acc","Accessories",K5291="Bndrs","Binders",K5291="Fstnrs","Fasteners")</f>
        <v>Fasteners</v>
      </c>
      <c r="Q5291" t="str">
        <f>IF(_xlfn.XLOOKUP(D5291,products!$A$2:$A$5902,products!$H$2:$H$5902,,0)=1,"Yes","No")</f>
        <v>Yes</v>
      </c>
    </row>
    <row r="5292" spans="1:17" x14ac:dyDescent="0.3">
      <c r="A5292" t="s">
        <v>30853</v>
      </c>
      <c r="B5292" s="4">
        <v>45111</v>
      </c>
      <c r="C5292" t="s">
        <v>30854</v>
      </c>
      <c r="D5292" t="s">
        <v>30857</v>
      </c>
      <c r="E5292" s="1">
        <v>45370</v>
      </c>
      <c r="F5292" t="s">
        <v>21</v>
      </c>
      <c r="G5292" t="str">
        <f>_xlfn.XLOOKUP(C5292,customers!$A$2:$A$5902,customers!$B$2:$B$5902,,0)</f>
        <v>Sydney Miles</v>
      </c>
      <c r="H5292" t="str">
        <f>_xlfn.XLOOKUP(C5292,customers!$A$2:$A$5902,customers!$G$2:$G$5902,,0)</f>
        <v>North</v>
      </c>
      <c r="I5292" t="str">
        <f>_xlfn.XLOOKUP(C5292,customers!$A$2:$A$5902,customers!$E$2:$E$5902,,0)</f>
        <v>Bradleyfurt</v>
      </c>
      <c r="J5292" t="str">
        <f>INDEX(products!$B$2:$B$5902,MATCH(D5292,products!$A$2:$A$5902,0))</f>
        <v>Furn</v>
      </c>
      <c r="K5292" t="str">
        <f>INDEX(products!$C$2:$C$5902,MATCH(D5292,products!$A$2:$A$5902,0))</f>
        <v>Fstnrs</v>
      </c>
      <c r="L5292" s="3">
        <f>INDEX(products!$E$2:$E$5902,MATCH(D5292,products!$A$2:$A$5902,0))</f>
        <v>2593.3000000000002</v>
      </c>
      <c r="M5292">
        <f>_xlfn.XLOOKUP(D5292,products!$A$2:$A$5902,products!$F$2:$F$5902)</f>
        <v>5</v>
      </c>
      <c r="N5292" s="3">
        <f t="shared" si="82"/>
        <v>518.66000000000008</v>
      </c>
      <c r="O5292" s="3" t="str" cm="1">
        <f t="array" ref="O5292">_xlfn.IFS(J5292="Furn","Furniture",J5292="Tech","Technology",J5292="OffSup","Office Supplies")</f>
        <v>Furniture</v>
      </c>
      <c r="P5292" s="3" t="str" cm="1">
        <f t="array" ref="P5292">_xlfn.IFS(K5292="Bkcs","Bookcases",K5292="Phns","Phones",K5292="Acc","Accessories",K5292="Bndrs","Binders",K5292="Fstnrs","Fasteners")</f>
        <v>Fasteners</v>
      </c>
      <c r="Q5292" t="str">
        <f>IF(_xlfn.XLOOKUP(D5292,products!$A$2:$A$5902,products!$H$2:$H$5902,,0)=1,"Yes","No")</f>
        <v>Yes</v>
      </c>
    </row>
    <row r="5293" spans="1:17" x14ac:dyDescent="0.3">
      <c r="A5293" s="2" t="s">
        <v>30859</v>
      </c>
      <c r="B5293" s="4">
        <v>45151</v>
      </c>
      <c r="C5293" t="s">
        <v>30860</v>
      </c>
      <c r="D5293" t="s">
        <v>30863</v>
      </c>
      <c r="E5293" s="1">
        <v>45163</v>
      </c>
      <c r="F5293" t="s">
        <v>35</v>
      </c>
      <c r="G5293" t="str">
        <f>_xlfn.XLOOKUP(C5293,customers!$A$2:$A$5902,customers!$B$2:$B$5902,,0)</f>
        <v>Erik Bautista</v>
      </c>
      <c r="H5293" t="str">
        <f>_xlfn.XLOOKUP(C5293,customers!$A$2:$A$5902,customers!$G$2:$G$5902,,0)</f>
        <v>South</v>
      </c>
      <c r="I5293" t="str">
        <f>_xlfn.XLOOKUP(C5293,customers!$A$2:$A$5902,customers!$E$2:$E$5902,,0)</f>
        <v>Whiteburgh</v>
      </c>
      <c r="J5293" t="str">
        <f>INDEX(products!$B$2:$B$5902,MATCH(D5293,products!$A$2:$A$5902,0))</f>
        <v>OffSup</v>
      </c>
      <c r="K5293" t="str">
        <f>INDEX(products!$C$2:$C$5902,MATCH(D5293,products!$A$2:$A$5902,0))</f>
        <v>Acc</v>
      </c>
      <c r="L5293" s="3">
        <f>INDEX(products!$E$2:$E$5902,MATCH(D5293,products!$A$2:$A$5902,0))</f>
        <v>4471.3900000000003</v>
      </c>
      <c r="M5293">
        <f>_xlfn.XLOOKUP(D5293,products!$A$2:$A$5902,products!$F$2:$F$5902)</f>
        <v>8</v>
      </c>
      <c r="N5293" s="3">
        <f t="shared" si="82"/>
        <v>558.92375000000004</v>
      </c>
      <c r="O5293" s="3" t="str" cm="1">
        <f t="array" ref="O5293">_xlfn.IFS(J5293="Furn","Furniture",J5293="Tech","Technology",J5293="OffSup","Office Supplies")</f>
        <v>Office Supplies</v>
      </c>
      <c r="P5293" s="3" t="str" cm="1">
        <f t="array" ref="P5293">_xlfn.IFS(K5293="Bkcs","Bookcases",K5293="Phns","Phones",K5293="Acc","Accessories",K5293="Bndrs","Binders",K5293="Fstnrs","Fasteners")</f>
        <v>Accessories</v>
      </c>
      <c r="Q5293" t="str">
        <f>IF(_xlfn.XLOOKUP(D5293,products!$A$2:$A$5902,products!$H$2:$H$5902,,0)=1,"Yes","No")</f>
        <v>Yes</v>
      </c>
    </row>
    <row r="5294" spans="1:17" x14ac:dyDescent="0.3">
      <c r="A5294" t="s">
        <v>30865</v>
      </c>
      <c r="B5294" s="4">
        <v>43918</v>
      </c>
      <c r="C5294" t="s">
        <v>30866</v>
      </c>
      <c r="D5294" t="s">
        <v>30869</v>
      </c>
      <c r="E5294" s="1">
        <v>44254</v>
      </c>
      <c r="F5294" t="s">
        <v>35</v>
      </c>
      <c r="G5294" t="str">
        <f>_xlfn.XLOOKUP(C5294,customers!$A$2:$A$5902,customers!$B$2:$B$5902,,0)</f>
        <v>Logan Fry</v>
      </c>
      <c r="H5294" t="str">
        <f>_xlfn.XLOOKUP(C5294,customers!$A$2:$A$5902,customers!$G$2:$G$5902,,0)</f>
        <v>East</v>
      </c>
      <c r="I5294" t="str">
        <f>_xlfn.XLOOKUP(C5294,customers!$A$2:$A$5902,customers!$E$2:$E$5902,,0)</f>
        <v>Port Thomasburgh</v>
      </c>
      <c r="J5294" t="str">
        <f>INDEX(products!$B$2:$B$5902,MATCH(D5294,products!$A$2:$A$5902,0))</f>
        <v>Tech</v>
      </c>
      <c r="K5294" t="str">
        <f>INDEX(products!$C$2:$C$5902,MATCH(D5294,products!$A$2:$A$5902,0))</f>
        <v>Bkcs</v>
      </c>
      <c r="L5294" s="3">
        <f>INDEX(products!$E$2:$E$5902,MATCH(D5294,products!$A$2:$A$5902,0))</f>
        <v>1840.63</v>
      </c>
      <c r="M5294">
        <f>_xlfn.XLOOKUP(D5294,products!$A$2:$A$5902,products!$F$2:$F$5902)</f>
        <v>10</v>
      </c>
      <c r="N5294" s="3">
        <f t="shared" si="82"/>
        <v>184.06300000000002</v>
      </c>
      <c r="O5294" s="3" t="str" cm="1">
        <f t="array" ref="O5294">_xlfn.IFS(J5294="Furn","Furniture",J5294="Tech","Technology",J5294="OffSup","Office Supplies")</f>
        <v>Technology</v>
      </c>
      <c r="P5294" s="3" t="str" cm="1">
        <f t="array" ref="P5294">_xlfn.IFS(K5294="Bkcs","Bookcases",K5294="Phns","Phones",K5294="Acc","Accessories",K5294="Bndrs","Binders",K5294="Fstnrs","Fasteners")</f>
        <v>Bookcases</v>
      </c>
      <c r="Q5294" t="str">
        <f>IF(_xlfn.XLOOKUP(D5294,products!$A$2:$A$5902,products!$H$2:$H$5902,,0)=1,"Yes","No")</f>
        <v>No</v>
      </c>
    </row>
    <row r="5295" spans="1:17" x14ac:dyDescent="0.3">
      <c r="A5295" t="s">
        <v>30871</v>
      </c>
      <c r="B5295" s="4">
        <v>44016</v>
      </c>
      <c r="C5295" t="s">
        <v>30872</v>
      </c>
      <c r="D5295" t="s">
        <v>30875</v>
      </c>
      <c r="E5295" s="1">
        <v>44280</v>
      </c>
      <c r="F5295" t="s">
        <v>35</v>
      </c>
      <c r="G5295" t="str">
        <f>_xlfn.XLOOKUP(C5295,customers!$A$2:$A$5902,customers!$B$2:$B$5902,,0)</f>
        <v>Dennis Price</v>
      </c>
      <c r="H5295" t="str">
        <f>_xlfn.XLOOKUP(C5295,customers!$A$2:$A$5902,customers!$G$2:$G$5902,,0)</f>
        <v>South</v>
      </c>
      <c r="I5295" t="str">
        <f>_xlfn.XLOOKUP(C5295,customers!$A$2:$A$5902,customers!$E$2:$E$5902,,0)</f>
        <v>West Justinberg</v>
      </c>
      <c r="J5295" t="str">
        <f>INDEX(products!$B$2:$B$5902,MATCH(D5295,products!$A$2:$A$5902,0))</f>
        <v>Furn</v>
      </c>
      <c r="K5295" t="str">
        <f>INDEX(products!$C$2:$C$5902,MATCH(D5295,products!$A$2:$A$5902,0))</f>
        <v>Acc</v>
      </c>
      <c r="L5295" s="3">
        <f>INDEX(products!$E$2:$E$5902,MATCH(D5295,products!$A$2:$A$5902,0))</f>
        <v>296.74</v>
      </c>
      <c r="M5295">
        <f>_xlfn.XLOOKUP(D5295,products!$A$2:$A$5902,products!$F$2:$F$5902)</f>
        <v>6</v>
      </c>
      <c r="N5295" s="3">
        <f t="shared" si="82"/>
        <v>49.456666666666671</v>
      </c>
      <c r="O5295" s="3" t="str" cm="1">
        <f t="array" ref="O5295">_xlfn.IFS(J5295="Furn","Furniture",J5295="Tech","Technology",J5295="OffSup","Office Supplies")</f>
        <v>Furniture</v>
      </c>
      <c r="P5295" s="3" t="str" cm="1">
        <f t="array" ref="P5295">_xlfn.IFS(K5295="Bkcs","Bookcases",K5295="Phns","Phones",K5295="Acc","Accessories",K5295="Bndrs","Binders",K5295="Fstnrs","Fasteners")</f>
        <v>Accessories</v>
      </c>
      <c r="Q5295" t="str">
        <f>IF(_xlfn.XLOOKUP(D5295,products!$A$2:$A$5902,products!$H$2:$H$5902,,0)=1,"Yes","No")</f>
        <v>Yes</v>
      </c>
    </row>
    <row r="5296" spans="1:17" x14ac:dyDescent="0.3">
      <c r="A5296" t="s">
        <v>30877</v>
      </c>
      <c r="B5296" s="4">
        <v>45002</v>
      </c>
      <c r="C5296" t="s">
        <v>30878</v>
      </c>
      <c r="D5296" t="s">
        <v>30880</v>
      </c>
      <c r="E5296" s="1">
        <v>45041</v>
      </c>
      <c r="F5296" t="s">
        <v>35</v>
      </c>
      <c r="G5296" t="str">
        <f>_xlfn.XLOOKUP(C5296,customers!$A$2:$A$5902,customers!$B$2:$B$5902,,0)</f>
        <v>Dr. Jeffrey Sanchez</v>
      </c>
      <c r="H5296" t="str">
        <f>_xlfn.XLOOKUP(C5296,customers!$A$2:$A$5902,customers!$G$2:$G$5902,,0)</f>
        <v>West</v>
      </c>
      <c r="I5296" t="str">
        <f>_xlfn.XLOOKUP(C5296,customers!$A$2:$A$5902,customers!$E$2:$E$5902,,0)</f>
        <v>North Richard</v>
      </c>
      <c r="J5296" t="str">
        <f>INDEX(products!$B$2:$B$5902,MATCH(D5296,products!$A$2:$A$5902,0))</f>
        <v>OffSup</v>
      </c>
      <c r="K5296" t="str">
        <f>INDEX(products!$C$2:$C$5902,MATCH(D5296,products!$A$2:$A$5902,0))</f>
        <v>Fstnrs</v>
      </c>
      <c r="L5296" s="3">
        <f>INDEX(products!$E$2:$E$5902,MATCH(D5296,products!$A$2:$A$5902,0))</f>
        <v>3207.94</v>
      </c>
      <c r="M5296">
        <f>_xlfn.XLOOKUP(D5296,products!$A$2:$A$5902,products!$F$2:$F$5902)</f>
        <v>7</v>
      </c>
      <c r="N5296" s="3">
        <f t="shared" si="82"/>
        <v>458.27714285714285</v>
      </c>
      <c r="O5296" s="3" t="str" cm="1">
        <f t="array" ref="O5296">_xlfn.IFS(J5296="Furn","Furniture",J5296="Tech","Technology",J5296="OffSup","Office Supplies")</f>
        <v>Office Supplies</v>
      </c>
      <c r="P5296" s="3" t="str" cm="1">
        <f t="array" ref="P5296">_xlfn.IFS(K5296="Bkcs","Bookcases",K5296="Phns","Phones",K5296="Acc","Accessories",K5296="Bndrs","Binders",K5296="Fstnrs","Fasteners")</f>
        <v>Fasteners</v>
      </c>
      <c r="Q5296" t="str">
        <f>IF(_xlfn.XLOOKUP(D5296,products!$A$2:$A$5902,products!$H$2:$H$5902,,0)=1,"Yes","No")</f>
        <v>Yes</v>
      </c>
    </row>
    <row r="5297" spans="1:17" x14ac:dyDescent="0.3">
      <c r="A5297" t="s">
        <v>30882</v>
      </c>
      <c r="B5297" s="4">
        <v>43676</v>
      </c>
      <c r="C5297" t="s">
        <v>30883</v>
      </c>
      <c r="D5297" t="s">
        <v>30886</v>
      </c>
      <c r="E5297" s="1">
        <v>43714</v>
      </c>
      <c r="F5297" t="s">
        <v>35</v>
      </c>
      <c r="G5297" t="str">
        <f>_xlfn.XLOOKUP(C5297,customers!$A$2:$A$5902,customers!$B$2:$B$5902,,0)</f>
        <v>Kevin Anderson</v>
      </c>
      <c r="H5297" t="str">
        <f>_xlfn.XLOOKUP(C5297,customers!$A$2:$A$5902,customers!$G$2:$G$5902,,0)</f>
        <v>North</v>
      </c>
      <c r="I5297" t="str">
        <f>_xlfn.XLOOKUP(C5297,customers!$A$2:$A$5902,customers!$E$2:$E$5902,,0)</f>
        <v>Yolandaburgh</v>
      </c>
      <c r="J5297" t="str">
        <f>INDEX(products!$B$2:$B$5902,MATCH(D5297,products!$A$2:$A$5902,0))</f>
        <v>Furn</v>
      </c>
      <c r="K5297" t="str">
        <f>INDEX(products!$C$2:$C$5902,MATCH(D5297,products!$A$2:$A$5902,0))</f>
        <v>Acc</v>
      </c>
      <c r="L5297" s="3">
        <f>INDEX(products!$E$2:$E$5902,MATCH(D5297,products!$A$2:$A$5902,0))</f>
        <v>902.29</v>
      </c>
      <c r="M5297">
        <f>_xlfn.XLOOKUP(D5297,products!$A$2:$A$5902,products!$F$2:$F$5902)</f>
        <v>3</v>
      </c>
      <c r="N5297" s="3">
        <f t="shared" si="82"/>
        <v>300.76333333333332</v>
      </c>
      <c r="O5297" s="3" t="str" cm="1">
        <f t="array" ref="O5297">_xlfn.IFS(J5297="Furn","Furniture",J5297="Tech","Technology",J5297="OffSup","Office Supplies")</f>
        <v>Furniture</v>
      </c>
      <c r="P5297" s="3" t="str" cm="1">
        <f t="array" ref="P5297">_xlfn.IFS(K5297="Bkcs","Bookcases",K5297="Phns","Phones",K5297="Acc","Accessories",K5297="Bndrs","Binders",K5297="Fstnrs","Fasteners")</f>
        <v>Accessories</v>
      </c>
      <c r="Q5297" t="str">
        <f>IF(_xlfn.XLOOKUP(D5297,products!$A$2:$A$5902,products!$H$2:$H$5902,,0)=1,"Yes","No")</f>
        <v>No</v>
      </c>
    </row>
    <row r="5298" spans="1:17" x14ac:dyDescent="0.3">
      <c r="A5298" s="2" t="s">
        <v>30888</v>
      </c>
      <c r="B5298" s="4">
        <v>43904</v>
      </c>
      <c r="C5298" t="s">
        <v>30889</v>
      </c>
      <c r="D5298" t="s">
        <v>30891</v>
      </c>
      <c r="E5298" s="1">
        <v>43991</v>
      </c>
      <c r="F5298" t="s">
        <v>74</v>
      </c>
      <c r="G5298" t="str">
        <f>_xlfn.XLOOKUP(C5298,customers!$A$2:$A$5902,customers!$B$2:$B$5902,,0)</f>
        <v>Mr. Michael Morrison Jr.</v>
      </c>
      <c r="H5298" t="str">
        <f>_xlfn.XLOOKUP(C5298,customers!$A$2:$A$5902,customers!$G$2:$G$5902,,0)</f>
        <v>West</v>
      </c>
      <c r="I5298" t="str">
        <f>_xlfn.XLOOKUP(C5298,customers!$A$2:$A$5902,customers!$E$2:$E$5902,,0)</f>
        <v>Andersonville</v>
      </c>
      <c r="J5298" t="str">
        <f>INDEX(products!$B$2:$B$5902,MATCH(D5298,products!$A$2:$A$5902,0))</f>
        <v>Furn</v>
      </c>
      <c r="K5298" t="str">
        <f>INDEX(products!$C$2:$C$5902,MATCH(D5298,products!$A$2:$A$5902,0))</f>
        <v>Phns</v>
      </c>
      <c r="L5298" s="3">
        <f>INDEX(products!$E$2:$E$5902,MATCH(D5298,products!$A$2:$A$5902,0))</f>
        <v>3214.89</v>
      </c>
      <c r="M5298">
        <f>_xlfn.XLOOKUP(D5298,products!$A$2:$A$5902,products!$F$2:$F$5902)</f>
        <v>1</v>
      </c>
      <c r="N5298" s="3">
        <f t="shared" si="82"/>
        <v>3214.89</v>
      </c>
      <c r="O5298" s="3" t="str" cm="1">
        <f t="array" ref="O5298">_xlfn.IFS(J5298="Furn","Furniture",J5298="Tech","Technology",J5298="OffSup","Office Supplies")</f>
        <v>Furniture</v>
      </c>
      <c r="P5298" s="3" t="str" cm="1">
        <f t="array" ref="P5298">_xlfn.IFS(K5298="Bkcs","Bookcases",K5298="Phns","Phones",K5298="Acc","Accessories",K5298="Bndrs","Binders",K5298="Fstnrs","Fasteners")</f>
        <v>Phones</v>
      </c>
      <c r="Q5298" t="str">
        <f>IF(_xlfn.XLOOKUP(D5298,products!$A$2:$A$5902,products!$H$2:$H$5902,,0)=1,"Yes","No")</f>
        <v>No</v>
      </c>
    </row>
    <row r="5299" spans="1:17" x14ac:dyDescent="0.3">
      <c r="A5299" t="s">
        <v>30893</v>
      </c>
      <c r="B5299" s="4">
        <v>45029</v>
      </c>
      <c r="C5299" t="s">
        <v>30894</v>
      </c>
      <c r="D5299" t="s">
        <v>30896</v>
      </c>
      <c r="E5299" s="1">
        <v>45192</v>
      </c>
      <c r="F5299" t="s">
        <v>74</v>
      </c>
      <c r="G5299" t="str">
        <f>_xlfn.XLOOKUP(C5299,customers!$A$2:$A$5902,customers!$B$2:$B$5902,,0)</f>
        <v>Michael Foster</v>
      </c>
      <c r="H5299" t="str">
        <f>_xlfn.XLOOKUP(C5299,customers!$A$2:$A$5902,customers!$G$2:$G$5902,,0)</f>
        <v>North</v>
      </c>
      <c r="I5299" t="str">
        <f>_xlfn.XLOOKUP(C5299,customers!$A$2:$A$5902,customers!$E$2:$E$5902,,0)</f>
        <v>East Jessica</v>
      </c>
      <c r="J5299" t="str">
        <f>INDEX(products!$B$2:$B$5902,MATCH(D5299,products!$A$2:$A$5902,0))</f>
        <v>Tech</v>
      </c>
      <c r="K5299" t="str">
        <f>INDEX(products!$C$2:$C$5902,MATCH(D5299,products!$A$2:$A$5902,0))</f>
        <v>Fstnrs</v>
      </c>
      <c r="L5299" s="3">
        <f>INDEX(products!$E$2:$E$5902,MATCH(D5299,products!$A$2:$A$5902,0))</f>
        <v>1031.1099999999999</v>
      </c>
      <c r="M5299">
        <f>_xlfn.XLOOKUP(D5299,products!$A$2:$A$5902,products!$F$2:$F$5902)</f>
        <v>8</v>
      </c>
      <c r="N5299" s="3">
        <f t="shared" si="82"/>
        <v>128.88874999999999</v>
      </c>
      <c r="O5299" s="3" t="str" cm="1">
        <f t="array" ref="O5299">_xlfn.IFS(J5299="Furn","Furniture",J5299="Tech","Technology",J5299="OffSup","Office Supplies")</f>
        <v>Technology</v>
      </c>
      <c r="P5299" s="3" t="str" cm="1">
        <f t="array" ref="P5299">_xlfn.IFS(K5299="Bkcs","Bookcases",K5299="Phns","Phones",K5299="Acc","Accessories",K5299="Bndrs","Binders",K5299="Fstnrs","Fasteners")</f>
        <v>Fasteners</v>
      </c>
      <c r="Q5299" t="str">
        <f>IF(_xlfn.XLOOKUP(D5299,products!$A$2:$A$5902,products!$H$2:$H$5902,,0)=1,"Yes","No")</f>
        <v>Yes</v>
      </c>
    </row>
    <row r="5300" spans="1:17" x14ac:dyDescent="0.3">
      <c r="A5300" t="s">
        <v>30898</v>
      </c>
      <c r="B5300" s="4">
        <v>43812</v>
      </c>
      <c r="C5300" t="s">
        <v>30899</v>
      </c>
      <c r="D5300" t="s">
        <v>30901</v>
      </c>
      <c r="E5300" s="1">
        <v>43919</v>
      </c>
      <c r="F5300" t="s">
        <v>21</v>
      </c>
      <c r="G5300" t="str">
        <f>_xlfn.XLOOKUP(C5300,customers!$A$2:$A$5902,customers!$B$2:$B$5902,,0)</f>
        <v>Ashley Scott</v>
      </c>
      <c r="H5300" t="str">
        <f>_xlfn.XLOOKUP(C5300,customers!$A$2:$A$5902,customers!$G$2:$G$5902,,0)</f>
        <v>North</v>
      </c>
      <c r="I5300" t="str">
        <f>_xlfn.XLOOKUP(C5300,customers!$A$2:$A$5902,customers!$E$2:$E$5902,,0)</f>
        <v>South Brandonberg</v>
      </c>
      <c r="J5300" t="str">
        <f>INDEX(products!$B$2:$B$5902,MATCH(D5300,products!$A$2:$A$5902,0))</f>
        <v>Furn</v>
      </c>
      <c r="K5300" t="str">
        <f>INDEX(products!$C$2:$C$5902,MATCH(D5300,products!$A$2:$A$5902,0))</f>
        <v>Acc</v>
      </c>
      <c r="L5300" s="3">
        <f>INDEX(products!$E$2:$E$5902,MATCH(D5300,products!$A$2:$A$5902,0))</f>
        <v>2521.7399999999998</v>
      </c>
      <c r="M5300">
        <f>_xlfn.XLOOKUP(D5300,products!$A$2:$A$5902,products!$F$2:$F$5902)</f>
        <v>10</v>
      </c>
      <c r="N5300" s="3">
        <f t="shared" si="82"/>
        <v>252.17399999999998</v>
      </c>
      <c r="O5300" s="3" t="str" cm="1">
        <f t="array" ref="O5300">_xlfn.IFS(J5300="Furn","Furniture",J5300="Tech","Technology",J5300="OffSup","Office Supplies")</f>
        <v>Furniture</v>
      </c>
      <c r="P5300" s="3" t="str" cm="1">
        <f t="array" ref="P5300">_xlfn.IFS(K5300="Bkcs","Bookcases",K5300="Phns","Phones",K5300="Acc","Accessories",K5300="Bndrs","Binders",K5300="Fstnrs","Fasteners")</f>
        <v>Accessories</v>
      </c>
      <c r="Q5300" t="str">
        <f>IF(_xlfn.XLOOKUP(D5300,products!$A$2:$A$5902,products!$H$2:$H$5902,,0)=1,"Yes","No")</f>
        <v>Yes</v>
      </c>
    </row>
    <row r="5301" spans="1:17" x14ac:dyDescent="0.3">
      <c r="A5301" t="s">
        <v>30903</v>
      </c>
      <c r="B5301" s="4">
        <v>44182</v>
      </c>
      <c r="C5301" t="s">
        <v>30904</v>
      </c>
      <c r="D5301" t="s">
        <v>30907</v>
      </c>
      <c r="E5301" s="1">
        <v>44397</v>
      </c>
      <c r="F5301" t="s">
        <v>35</v>
      </c>
      <c r="G5301" t="str">
        <f>_xlfn.XLOOKUP(C5301,customers!$A$2:$A$5902,customers!$B$2:$B$5902,,0)</f>
        <v>Patricia Ruiz</v>
      </c>
      <c r="H5301" t="str">
        <f>_xlfn.XLOOKUP(C5301,customers!$A$2:$A$5902,customers!$G$2:$G$5902,,0)</f>
        <v>North</v>
      </c>
      <c r="I5301" t="str">
        <f>_xlfn.XLOOKUP(C5301,customers!$A$2:$A$5902,customers!$E$2:$E$5902,,0)</f>
        <v>Smithland</v>
      </c>
      <c r="J5301" t="str">
        <f>INDEX(products!$B$2:$B$5902,MATCH(D5301,products!$A$2:$A$5902,0))</f>
        <v>OffSup</v>
      </c>
      <c r="K5301" t="str">
        <f>INDEX(products!$C$2:$C$5902,MATCH(D5301,products!$A$2:$A$5902,0))</f>
        <v>Acc</v>
      </c>
      <c r="L5301" s="3">
        <f>INDEX(products!$E$2:$E$5902,MATCH(D5301,products!$A$2:$A$5902,0))</f>
        <v>2288.63</v>
      </c>
      <c r="M5301">
        <f>_xlfn.XLOOKUP(D5301,products!$A$2:$A$5902,products!$F$2:$F$5902)</f>
        <v>5</v>
      </c>
      <c r="N5301" s="3">
        <f t="shared" si="82"/>
        <v>457.726</v>
      </c>
      <c r="O5301" s="3" t="str" cm="1">
        <f t="array" ref="O5301">_xlfn.IFS(J5301="Furn","Furniture",J5301="Tech","Technology",J5301="OffSup","Office Supplies")</f>
        <v>Office Supplies</v>
      </c>
      <c r="P5301" s="3" t="str" cm="1">
        <f t="array" ref="P5301">_xlfn.IFS(K5301="Bkcs","Bookcases",K5301="Phns","Phones",K5301="Acc","Accessories",K5301="Bndrs","Binders",K5301="Fstnrs","Fasteners")</f>
        <v>Accessories</v>
      </c>
      <c r="Q5301" t="str">
        <f>IF(_xlfn.XLOOKUP(D5301,products!$A$2:$A$5902,products!$H$2:$H$5902,,0)=1,"Yes","No")</f>
        <v>No</v>
      </c>
    </row>
    <row r="5302" spans="1:17" x14ac:dyDescent="0.3">
      <c r="A5302" t="s">
        <v>30909</v>
      </c>
      <c r="B5302" s="4">
        <v>43833</v>
      </c>
      <c r="C5302" t="s">
        <v>30910</v>
      </c>
      <c r="D5302" t="s">
        <v>30913</v>
      </c>
      <c r="E5302" s="1">
        <v>44021</v>
      </c>
      <c r="F5302" t="s">
        <v>21</v>
      </c>
      <c r="G5302" t="str">
        <f>_xlfn.XLOOKUP(C5302,customers!$A$2:$A$5902,customers!$B$2:$B$5902,,0)</f>
        <v>Fernando Anderson</v>
      </c>
      <c r="H5302" t="str">
        <f>_xlfn.XLOOKUP(C5302,customers!$A$2:$A$5902,customers!$G$2:$G$5902,,0)</f>
        <v>East</v>
      </c>
      <c r="I5302" t="str">
        <f>_xlfn.XLOOKUP(C5302,customers!$A$2:$A$5902,customers!$E$2:$E$5902,,0)</f>
        <v>Theresastad</v>
      </c>
      <c r="J5302" t="str">
        <f>INDEX(products!$B$2:$B$5902,MATCH(D5302,products!$A$2:$A$5902,0))</f>
        <v>Furn</v>
      </c>
      <c r="K5302" t="str">
        <f>INDEX(products!$C$2:$C$5902,MATCH(D5302,products!$A$2:$A$5902,0))</f>
        <v>Phns</v>
      </c>
      <c r="L5302" s="3">
        <f>INDEX(products!$E$2:$E$5902,MATCH(D5302,products!$A$2:$A$5902,0))</f>
        <v>511.15</v>
      </c>
      <c r="M5302">
        <f>_xlfn.XLOOKUP(D5302,products!$A$2:$A$5902,products!$F$2:$F$5902)</f>
        <v>7</v>
      </c>
      <c r="N5302" s="3">
        <f t="shared" si="82"/>
        <v>73.021428571428572</v>
      </c>
      <c r="O5302" s="3" t="str" cm="1">
        <f t="array" ref="O5302">_xlfn.IFS(J5302="Furn","Furniture",J5302="Tech","Technology",J5302="OffSup","Office Supplies")</f>
        <v>Furniture</v>
      </c>
      <c r="P5302" s="3" t="str" cm="1">
        <f t="array" ref="P5302">_xlfn.IFS(K5302="Bkcs","Bookcases",K5302="Phns","Phones",K5302="Acc","Accessories",K5302="Bndrs","Binders",K5302="Fstnrs","Fasteners")</f>
        <v>Phones</v>
      </c>
      <c r="Q5302" t="str">
        <f>IF(_xlfn.XLOOKUP(D5302,products!$A$2:$A$5902,products!$H$2:$H$5902,,0)=1,"Yes","No")</f>
        <v>Yes</v>
      </c>
    </row>
    <row r="5303" spans="1:17" x14ac:dyDescent="0.3">
      <c r="A5303" t="s">
        <v>30915</v>
      </c>
      <c r="B5303" s="4">
        <v>44120</v>
      </c>
      <c r="C5303" t="s">
        <v>30916</v>
      </c>
      <c r="D5303" s="2" t="s">
        <v>30919</v>
      </c>
      <c r="E5303" s="1">
        <v>44291</v>
      </c>
      <c r="F5303" t="s">
        <v>21</v>
      </c>
      <c r="G5303" t="str">
        <f>_xlfn.XLOOKUP(C5303,customers!$A$2:$A$5902,customers!$B$2:$B$5902,,0)</f>
        <v>Robert Harrell</v>
      </c>
      <c r="H5303" t="str">
        <f>_xlfn.XLOOKUP(C5303,customers!$A$2:$A$5902,customers!$G$2:$G$5902,,0)</f>
        <v>South</v>
      </c>
      <c r="I5303" t="str">
        <f>_xlfn.XLOOKUP(C5303,customers!$A$2:$A$5902,customers!$E$2:$E$5902,,0)</f>
        <v>Ambermouth</v>
      </c>
      <c r="J5303" t="str">
        <f>INDEX(products!$B$2:$B$5902,MATCH(D5303,products!$A$2:$A$5902,0))</f>
        <v>Tech</v>
      </c>
      <c r="K5303" t="str">
        <f>INDEX(products!$C$2:$C$5902,MATCH(D5303,products!$A$2:$A$5902,0))</f>
        <v>Fstnrs</v>
      </c>
      <c r="L5303" s="3">
        <f>INDEX(products!$E$2:$E$5902,MATCH(D5303,products!$A$2:$A$5902,0))</f>
        <v>505.48</v>
      </c>
      <c r="M5303">
        <f>_xlfn.XLOOKUP(D5303,products!$A$2:$A$5902,products!$F$2:$F$5902)</f>
        <v>7</v>
      </c>
      <c r="N5303" s="3">
        <f t="shared" si="82"/>
        <v>72.21142857142857</v>
      </c>
      <c r="O5303" s="3" t="str" cm="1">
        <f t="array" ref="O5303">_xlfn.IFS(J5303="Furn","Furniture",J5303="Tech","Technology",J5303="OffSup","Office Supplies")</f>
        <v>Technology</v>
      </c>
      <c r="P5303" s="3" t="str" cm="1">
        <f t="array" ref="P5303">_xlfn.IFS(K5303="Bkcs","Bookcases",K5303="Phns","Phones",K5303="Acc","Accessories",K5303="Bndrs","Binders",K5303="Fstnrs","Fasteners")</f>
        <v>Fasteners</v>
      </c>
      <c r="Q5303" t="str">
        <f>IF(_xlfn.XLOOKUP(D5303,products!$A$2:$A$5902,products!$H$2:$H$5902,,0)=1,"Yes","No")</f>
        <v>Yes</v>
      </c>
    </row>
    <row r="5304" spans="1:17" x14ac:dyDescent="0.3">
      <c r="A5304" t="s">
        <v>30921</v>
      </c>
      <c r="B5304" s="4">
        <v>44986</v>
      </c>
      <c r="C5304" t="s">
        <v>30922</v>
      </c>
      <c r="D5304" t="s">
        <v>30924</v>
      </c>
      <c r="E5304" s="1">
        <v>45010</v>
      </c>
      <c r="F5304" t="s">
        <v>35</v>
      </c>
      <c r="G5304" t="str">
        <f>_xlfn.XLOOKUP(C5304,customers!$A$2:$A$5902,customers!$B$2:$B$5902,,0)</f>
        <v>Deborah Lutz</v>
      </c>
      <c r="H5304" t="str">
        <f>_xlfn.XLOOKUP(C5304,customers!$A$2:$A$5902,customers!$G$2:$G$5902,,0)</f>
        <v>West</v>
      </c>
      <c r="I5304" t="str">
        <f>_xlfn.XLOOKUP(C5304,customers!$A$2:$A$5902,customers!$E$2:$E$5902,,0)</f>
        <v>Johnsonfurt</v>
      </c>
      <c r="J5304" t="str">
        <f>INDEX(products!$B$2:$B$5902,MATCH(D5304,products!$A$2:$A$5902,0))</f>
        <v>Tech</v>
      </c>
      <c r="K5304" t="str">
        <f>INDEX(products!$C$2:$C$5902,MATCH(D5304,products!$A$2:$A$5902,0))</f>
        <v>Fstnrs</v>
      </c>
      <c r="L5304" s="3">
        <f>INDEX(products!$E$2:$E$5902,MATCH(D5304,products!$A$2:$A$5902,0))</f>
        <v>3319.07</v>
      </c>
      <c r="M5304">
        <f>_xlfn.XLOOKUP(D5304,products!$A$2:$A$5902,products!$F$2:$F$5902)</f>
        <v>10</v>
      </c>
      <c r="N5304" s="3">
        <f t="shared" si="82"/>
        <v>331.90700000000004</v>
      </c>
      <c r="O5304" s="3" t="str" cm="1">
        <f t="array" ref="O5304">_xlfn.IFS(J5304="Furn","Furniture",J5304="Tech","Technology",J5304="OffSup","Office Supplies")</f>
        <v>Technology</v>
      </c>
      <c r="P5304" s="3" t="str" cm="1">
        <f t="array" ref="P5304">_xlfn.IFS(K5304="Bkcs","Bookcases",K5304="Phns","Phones",K5304="Acc","Accessories",K5304="Bndrs","Binders",K5304="Fstnrs","Fasteners")</f>
        <v>Fasteners</v>
      </c>
      <c r="Q5304" t="str">
        <f>IF(_xlfn.XLOOKUP(D5304,products!$A$2:$A$5902,products!$H$2:$H$5902,,0)=1,"Yes","No")</f>
        <v>No</v>
      </c>
    </row>
    <row r="5305" spans="1:17" x14ac:dyDescent="0.3">
      <c r="A5305" t="s">
        <v>30926</v>
      </c>
      <c r="B5305" s="4">
        <v>43664</v>
      </c>
      <c r="C5305" t="s">
        <v>30927</v>
      </c>
      <c r="D5305" t="s">
        <v>30929</v>
      </c>
      <c r="E5305" s="1">
        <v>43781</v>
      </c>
      <c r="F5305" t="s">
        <v>35</v>
      </c>
      <c r="G5305" t="str">
        <f>_xlfn.XLOOKUP(C5305,customers!$A$2:$A$5902,customers!$B$2:$B$5902,,0)</f>
        <v>Michael Chavez</v>
      </c>
      <c r="H5305" t="str">
        <f>_xlfn.XLOOKUP(C5305,customers!$A$2:$A$5902,customers!$G$2:$G$5902,,0)</f>
        <v>North</v>
      </c>
      <c r="I5305" t="str">
        <f>_xlfn.XLOOKUP(C5305,customers!$A$2:$A$5902,customers!$E$2:$E$5902,,0)</f>
        <v>Rojasville</v>
      </c>
      <c r="J5305" t="str">
        <f>INDEX(products!$B$2:$B$5902,MATCH(D5305,products!$A$2:$A$5902,0))</f>
        <v>OffSup</v>
      </c>
      <c r="K5305" t="str">
        <f>INDEX(products!$C$2:$C$5902,MATCH(D5305,products!$A$2:$A$5902,0))</f>
        <v>Fstnrs</v>
      </c>
      <c r="L5305" s="3">
        <f>INDEX(products!$E$2:$E$5902,MATCH(D5305,products!$A$2:$A$5902,0))</f>
        <v>4760.76</v>
      </c>
      <c r="M5305">
        <f>_xlfn.XLOOKUP(D5305,products!$A$2:$A$5902,products!$F$2:$F$5902)</f>
        <v>3</v>
      </c>
      <c r="N5305" s="3">
        <f t="shared" si="82"/>
        <v>1586.92</v>
      </c>
      <c r="O5305" s="3" t="str" cm="1">
        <f t="array" ref="O5305">_xlfn.IFS(J5305="Furn","Furniture",J5305="Tech","Technology",J5305="OffSup","Office Supplies")</f>
        <v>Office Supplies</v>
      </c>
      <c r="P5305" s="3" t="str" cm="1">
        <f t="array" ref="P5305">_xlfn.IFS(K5305="Bkcs","Bookcases",K5305="Phns","Phones",K5305="Acc","Accessories",K5305="Bndrs","Binders",K5305="Fstnrs","Fasteners")</f>
        <v>Fasteners</v>
      </c>
      <c r="Q5305" t="str">
        <f>IF(_xlfn.XLOOKUP(D5305,products!$A$2:$A$5902,products!$H$2:$H$5902,,0)=1,"Yes","No")</f>
        <v>Yes</v>
      </c>
    </row>
    <row r="5306" spans="1:17" x14ac:dyDescent="0.3">
      <c r="A5306" t="s">
        <v>30931</v>
      </c>
      <c r="B5306" s="4">
        <v>45135</v>
      </c>
      <c r="C5306" t="s">
        <v>30932</v>
      </c>
      <c r="D5306" t="s">
        <v>30935</v>
      </c>
      <c r="E5306" s="1">
        <v>45498</v>
      </c>
      <c r="F5306" t="s">
        <v>74</v>
      </c>
      <c r="G5306" t="str">
        <f>_xlfn.XLOOKUP(C5306,customers!$A$2:$A$5902,customers!$B$2:$B$5902,,0)</f>
        <v>Dylan Moreno</v>
      </c>
      <c r="H5306" t="str">
        <f>_xlfn.XLOOKUP(C5306,customers!$A$2:$A$5902,customers!$G$2:$G$5902,,0)</f>
        <v>South</v>
      </c>
      <c r="I5306" t="str">
        <f>_xlfn.XLOOKUP(C5306,customers!$A$2:$A$5902,customers!$E$2:$E$5902,,0)</f>
        <v>Port Eugenefurt</v>
      </c>
      <c r="J5306" t="str">
        <f>INDEX(products!$B$2:$B$5902,MATCH(D5306,products!$A$2:$A$5902,0))</f>
        <v>Tech</v>
      </c>
      <c r="K5306" t="str">
        <f>INDEX(products!$C$2:$C$5902,MATCH(D5306,products!$A$2:$A$5902,0))</f>
        <v>Phns</v>
      </c>
      <c r="L5306" s="3">
        <f>INDEX(products!$E$2:$E$5902,MATCH(D5306,products!$A$2:$A$5902,0))</f>
        <v>4879.21</v>
      </c>
      <c r="M5306">
        <f>_xlfn.XLOOKUP(D5306,products!$A$2:$A$5902,products!$F$2:$F$5902)</f>
        <v>4</v>
      </c>
      <c r="N5306" s="3">
        <f t="shared" si="82"/>
        <v>1219.8025</v>
      </c>
      <c r="O5306" s="3" t="str" cm="1">
        <f t="array" ref="O5306">_xlfn.IFS(J5306="Furn","Furniture",J5306="Tech","Technology",J5306="OffSup","Office Supplies")</f>
        <v>Technology</v>
      </c>
      <c r="P5306" s="3" t="str" cm="1">
        <f t="array" ref="P5306">_xlfn.IFS(K5306="Bkcs","Bookcases",K5306="Phns","Phones",K5306="Acc","Accessories",K5306="Bndrs","Binders",K5306="Fstnrs","Fasteners")</f>
        <v>Phones</v>
      </c>
      <c r="Q5306" t="str">
        <f>IF(_xlfn.XLOOKUP(D5306,products!$A$2:$A$5902,products!$H$2:$H$5902,,0)=1,"Yes","No")</f>
        <v>No</v>
      </c>
    </row>
    <row r="5307" spans="1:17" x14ac:dyDescent="0.3">
      <c r="A5307" t="s">
        <v>30937</v>
      </c>
      <c r="B5307" s="4">
        <v>45006</v>
      </c>
      <c r="C5307" t="s">
        <v>30938</v>
      </c>
      <c r="D5307" t="s">
        <v>30941</v>
      </c>
      <c r="E5307" s="1">
        <v>45203</v>
      </c>
      <c r="F5307" t="s">
        <v>74</v>
      </c>
      <c r="G5307" t="str">
        <f>_xlfn.XLOOKUP(C5307,customers!$A$2:$A$5902,customers!$B$2:$B$5902,,0)</f>
        <v>Veronica Kim</v>
      </c>
      <c r="H5307" t="str">
        <f>_xlfn.XLOOKUP(C5307,customers!$A$2:$A$5902,customers!$G$2:$G$5902,,0)</f>
        <v>East</v>
      </c>
      <c r="I5307" t="str">
        <f>_xlfn.XLOOKUP(C5307,customers!$A$2:$A$5902,customers!$E$2:$E$5902,,0)</f>
        <v>Amandahaven</v>
      </c>
      <c r="J5307" t="str">
        <f>INDEX(products!$B$2:$B$5902,MATCH(D5307,products!$A$2:$A$5902,0))</f>
        <v>Furn</v>
      </c>
      <c r="K5307" t="str">
        <f>INDEX(products!$C$2:$C$5902,MATCH(D5307,products!$A$2:$A$5902,0))</f>
        <v>Bkcs</v>
      </c>
      <c r="L5307" s="3">
        <f>INDEX(products!$E$2:$E$5902,MATCH(D5307,products!$A$2:$A$5902,0))</f>
        <v>2048.7399999999998</v>
      </c>
      <c r="M5307">
        <f>_xlfn.XLOOKUP(D5307,products!$A$2:$A$5902,products!$F$2:$F$5902)</f>
        <v>7</v>
      </c>
      <c r="N5307" s="3">
        <f t="shared" si="82"/>
        <v>292.67714285714283</v>
      </c>
      <c r="O5307" s="3" t="str" cm="1">
        <f t="array" ref="O5307">_xlfn.IFS(J5307="Furn","Furniture",J5307="Tech","Technology",J5307="OffSup","Office Supplies")</f>
        <v>Furniture</v>
      </c>
      <c r="P5307" s="3" t="str" cm="1">
        <f t="array" ref="P5307">_xlfn.IFS(K5307="Bkcs","Bookcases",K5307="Phns","Phones",K5307="Acc","Accessories",K5307="Bndrs","Binders",K5307="Fstnrs","Fasteners")</f>
        <v>Bookcases</v>
      </c>
      <c r="Q5307" t="str">
        <f>IF(_xlfn.XLOOKUP(D5307,products!$A$2:$A$5902,products!$H$2:$H$5902,,0)=1,"Yes","No")</f>
        <v>No</v>
      </c>
    </row>
    <row r="5308" spans="1:17" x14ac:dyDescent="0.3">
      <c r="A5308" t="s">
        <v>30943</v>
      </c>
      <c r="B5308" s="4">
        <v>44968</v>
      </c>
      <c r="C5308" t="s">
        <v>30944</v>
      </c>
      <c r="D5308" t="s">
        <v>30947</v>
      </c>
      <c r="E5308" s="1">
        <v>45284</v>
      </c>
      <c r="F5308" t="s">
        <v>21</v>
      </c>
      <c r="G5308" t="str">
        <f>_xlfn.XLOOKUP(C5308,customers!$A$2:$A$5902,customers!$B$2:$B$5902,,0)</f>
        <v>John Cooper</v>
      </c>
      <c r="H5308" t="str">
        <f>_xlfn.XLOOKUP(C5308,customers!$A$2:$A$5902,customers!$G$2:$G$5902,,0)</f>
        <v>West</v>
      </c>
      <c r="I5308" t="str">
        <f>_xlfn.XLOOKUP(C5308,customers!$A$2:$A$5902,customers!$E$2:$E$5902,,0)</f>
        <v>South Shannonberg</v>
      </c>
      <c r="J5308" t="str">
        <f>INDEX(products!$B$2:$B$5902,MATCH(D5308,products!$A$2:$A$5902,0))</f>
        <v>OffSup</v>
      </c>
      <c r="K5308" t="str">
        <f>INDEX(products!$C$2:$C$5902,MATCH(D5308,products!$A$2:$A$5902,0))</f>
        <v>Bndrs</v>
      </c>
      <c r="L5308" s="3">
        <f>INDEX(products!$E$2:$E$5902,MATCH(D5308,products!$A$2:$A$5902,0))</f>
        <v>2024.78</v>
      </c>
      <c r="M5308">
        <f>_xlfn.XLOOKUP(D5308,products!$A$2:$A$5902,products!$F$2:$F$5902)</f>
        <v>8</v>
      </c>
      <c r="N5308" s="3">
        <f t="shared" si="82"/>
        <v>253.0975</v>
      </c>
      <c r="O5308" s="3" t="str" cm="1">
        <f t="array" ref="O5308">_xlfn.IFS(J5308="Furn","Furniture",J5308="Tech","Technology",J5308="OffSup","Office Supplies")</f>
        <v>Office Supplies</v>
      </c>
      <c r="P5308" s="3" t="str" cm="1">
        <f t="array" ref="P5308">_xlfn.IFS(K5308="Bkcs","Bookcases",K5308="Phns","Phones",K5308="Acc","Accessories",K5308="Bndrs","Binders",K5308="Fstnrs","Fasteners")</f>
        <v>Binders</v>
      </c>
      <c r="Q5308" t="str">
        <f>IF(_xlfn.XLOOKUP(D5308,products!$A$2:$A$5902,products!$H$2:$H$5902,,0)=1,"Yes","No")</f>
        <v>No</v>
      </c>
    </row>
    <row r="5309" spans="1:17" x14ac:dyDescent="0.3">
      <c r="A5309" t="s">
        <v>30949</v>
      </c>
      <c r="B5309" s="4">
        <v>45240</v>
      </c>
      <c r="C5309" t="s">
        <v>30950</v>
      </c>
      <c r="D5309" t="s">
        <v>30952</v>
      </c>
      <c r="E5309" s="1">
        <v>45437</v>
      </c>
      <c r="F5309" t="s">
        <v>21</v>
      </c>
      <c r="G5309" t="str">
        <f>_xlfn.XLOOKUP(C5309,customers!$A$2:$A$5902,customers!$B$2:$B$5902,,0)</f>
        <v>Stuart Heath</v>
      </c>
      <c r="H5309" t="str">
        <f>_xlfn.XLOOKUP(C5309,customers!$A$2:$A$5902,customers!$G$2:$G$5902,,0)</f>
        <v>South</v>
      </c>
      <c r="I5309" t="str">
        <f>_xlfn.XLOOKUP(C5309,customers!$A$2:$A$5902,customers!$E$2:$E$5902,,0)</f>
        <v>North David</v>
      </c>
      <c r="J5309" t="str">
        <f>INDEX(products!$B$2:$B$5902,MATCH(D5309,products!$A$2:$A$5902,0))</f>
        <v>Furn</v>
      </c>
      <c r="K5309" t="str">
        <f>INDEX(products!$C$2:$C$5902,MATCH(D5309,products!$A$2:$A$5902,0))</f>
        <v>Bkcs</v>
      </c>
      <c r="L5309" s="3">
        <f>INDEX(products!$E$2:$E$5902,MATCH(D5309,products!$A$2:$A$5902,0))</f>
        <v>2201.5100000000002</v>
      </c>
      <c r="M5309">
        <f>_xlfn.XLOOKUP(D5309,products!$A$2:$A$5902,products!$F$2:$F$5902)</f>
        <v>6</v>
      </c>
      <c r="N5309" s="3">
        <f t="shared" si="82"/>
        <v>366.91833333333335</v>
      </c>
      <c r="O5309" s="3" t="str" cm="1">
        <f t="array" ref="O5309">_xlfn.IFS(J5309="Furn","Furniture",J5309="Tech","Technology",J5309="OffSup","Office Supplies")</f>
        <v>Furniture</v>
      </c>
      <c r="P5309" s="3" t="str" cm="1">
        <f t="array" ref="P5309">_xlfn.IFS(K5309="Bkcs","Bookcases",K5309="Phns","Phones",K5309="Acc","Accessories",K5309="Bndrs","Binders",K5309="Fstnrs","Fasteners")</f>
        <v>Bookcases</v>
      </c>
      <c r="Q5309" t="str">
        <f>IF(_xlfn.XLOOKUP(D5309,products!$A$2:$A$5902,products!$H$2:$H$5902,,0)=1,"Yes","No")</f>
        <v>No</v>
      </c>
    </row>
    <row r="5310" spans="1:17" x14ac:dyDescent="0.3">
      <c r="A5310" t="s">
        <v>30954</v>
      </c>
      <c r="B5310" s="4">
        <v>44049</v>
      </c>
      <c r="C5310" t="s">
        <v>30955</v>
      </c>
      <c r="D5310" t="s">
        <v>30958</v>
      </c>
      <c r="E5310" s="1">
        <v>44246</v>
      </c>
      <c r="F5310" t="s">
        <v>21</v>
      </c>
      <c r="G5310" t="str">
        <f>_xlfn.XLOOKUP(C5310,customers!$A$2:$A$5902,customers!$B$2:$B$5902,,0)</f>
        <v>Timothy Daniel</v>
      </c>
      <c r="H5310" t="str">
        <f>_xlfn.XLOOKUP(C5310,customers!$A$2:$A$5902,customers!$G$2:$G$5902,,0)</f>
        <v>North</v>
      </c>
      <c r="I5310" t="str">
        <f>_xlfn.XLOOKUP(C5310,customers!$A$2:$A$5902,customers!$E$2:$E$5902,,0)</f>
        <v>Lake Michaelbury</v>
      </c>
      <c r="J5310" t="str">
        <f>INDEX(products!$B$2:$B$5902,MATCH(D5310,products!$A$2:$A$5902,0))</f>
        <v>Tech</v>
      </c>
      <c r="K5310" t="str">
        <f>INDEX(products!$C$2:$C$5902,MATCH(D5310,products!$A$2:$A$5902,0))</f>
        <v>Bndrs</v>
      </c>
      <c r="L5310" s="3">
        <f>INDEX(products!$E$2:$E$5902,MATCH(D5310,products!$A$2:$A$5902,0))</f>
        <v>4502.82</v>
      </c>
      <c r="M5310">
        <f>_xlfn.XLOOKUP(D5310,products!$A$2:$A$5902,products!$F$2:$F$5902)</f>
        <v>2</v>
      </c>
      <c r="N5310" s="3">
        <f t="shared" si="82"/>
        <v>2251.41</v>
      </c>
      <c r="O5310" s="3" t="str" cm="1">
        <f t="array" ref="O5310">_xlfn.IFS(J5310="Furn","Furniture",J5310="Tech","Technology",J5310="OffSup","Office Supplies")</f>
        <v>Technology</v>
      </c>
      <c r="P5310" s="3" t="str" cm="1">
        <f t="array" ref="P5310">_xlfn.IFS(K5310="Bkcs","Bookcases",K5310="Phns","Phones",K5310="Acc","Accessories",K5310="Bndrs","Binders",K5310="Fstnrs","Fasteners")</f>
        <v>Binders</v>
      </c>
      <c r="Q5310" t="str">
        <f>IF(_xlfn.XLOOKUP(D5310,products!$A$2:$A$5902,products!$H$2:$H$5902,,0)=1,"Yes","No")</f>
        <v>No</v>
      </c>
    </row>
    <row r="5311" spans="1:17" x14ac:dyDescent="0.3">
      <c r="A5311" t="s">
        <v>30960</v>
      </c>
      <c r="B5311" s="4">
        <v>44366</v>
      </c>
      <c r="C5311" t="s">
        <v>30961</v>
      </c>
      <c r="D5311" t="s">
        <v>30964</v>
      </c>
      <c r="E5311" s="1">
        <v>44706</v>
      </c>
      <c r="F5311" t="s">
        <v>35</v>
      </c>
      <c r="G5311" t="str">
        <f>_xlfn.XLOOKUP(C5311,customers!$A$2:$A$5902,customers!$B$2:$B$5902,,0)</f>
        <v>Carrie Hughes</v>
      </c>
      <c r="H5311" t="str">
        <f>_xlfn.XLOOKUP(C5311,customers!$A$2:$A$5902,customers!$G$2:$G$5902,,0)</f>
        <v>West</v>
      </c>
      <c r="I5311" t="str">
        <f>_xlfn.XLOOKUP(C5311,customers!$A$2:$A$5902,customers!$E$2:$E$5902,,0)</f>
        <v>East Theresaport</v>
      </c>
      <c r="J5311" t="str">
        <f>INDEX(products!$B$2:$B$5902,MATCH(D5311,products!$A$2:$A$5902,0))</f>
        <v>Furn</v>
      </c>
      <c r="K5311" t="str">
        <f>INDEX(products!$C$2:$C$5902,MATCH(D5311,products!$A$2:$A$5902,0))</f>
        <v>Acc</v>
      </c>
      <c r="L5311" s="3">
        <f>INDEX(products!$E$2:$E$5902,MATCH(D5311,products!$A$2:$A$5902,0))</f>
        <v>1109.05</v>
      </c>
      <c r="M5311">
        <f>_xlfn.XLOOKUP(D5311,products!$A$2:$A$5902,products!$F$2:$F$5902)</f>
        <v>2</v>
      </c>
      <c r="N5311" s="3">
        <f t="shared" si="82"/>
        <v>554.52499999999998</v>
      </c>
      <c r="O5311" s="3" t="str" cm="1">
        <f t="array" ref="O5311">_xlfn.IFS(J5311="Furn","Furniture",J5311="Tech","Technology",J5311="OffSup","Office Supplies")</f>
        <v>Furniture</v>
      </c>
      <c r="P5311" s="3" t="str" cm="1">
        <f t="array" ref="P5311">_xlfn.IFS(K5311="Bkcs","Bookcases",K5311="Phns","Phones",K5311="Acc","Accessories",K5311="Bndrs","Binders",K5311="Fstnrs","Fasteners")</f>
        <v>Accessories</v>
      </c>
      <c r="Q5311" t="str">
        <f>IF(_xlfn.XLOOKUP(D5311,products!$A$2:$A$5902,products!$H$2:$H$5902,,0)=1,"Yes","No")</f>
        <v>Yes</v>
      </c>
    </row>
    <row r="5312" spans="1:17" x14ac:dyDescent="0.3">
      <c r="A5312" t="s">
        <v>30966</v>
      </c>
      <c r="B5312" s="4">
        <v>43887</v>
      </c>
      <c r="C5312" t="s">
        <v>30967</v>
      </c>
      <c r="D5312" t="s">
        <v>30970</v>
      </c>
      <c r="E5312" s="1">
        <v>44197</v>
      </c>
      <c r="F5312" t="s">
        <v>35</v>
      </c>
      <c r="G5312" t="str">
        <f>_xlfn.XLOOKUP(C5312,customers!$A$2:$A$5902,customers!$B$2:$B$5902,,0)</f>
        <v>Trevor Johnson</v>
      </c>
      <c r="H5312" t="str">
        <f>_xlfn.XLOOKUP(C5312,customers!$A$2:$A$5902,customers!$G$2:$G$5902,,0)</f>
        <v>East</v>
      </c>
      <c r="I5312" t="str">
        <f>_xlfn.XLOOKUP(C5312,customers!$A$2:$A$5902,customers!$E$2:$E$5902,,0)</f>
        <v>North Heatherbury</v>
      </c>
      <c r="J5312" t="str">
        <f>INDEX(products!$B$2:$B$5902,MATCH(D5312,products!$A$2:$A$5902,0))</f>
        <v>Tech</v>
      </c>
      <c r="K5312" t="str">
        <f>INDEX(products!$C$2:$C$5902,MATCH(D5312,products!$A$2:$A$5902,0))</f>
        <v>Acc</v>
      </c>
      <c r="L5312" s="3">
        <f>INDEX(products!$E$2:$E$5902,MATCH(D5312,products!$A$2:$A$5902,0))</f>
        <v>3921.63</v>
      </c>
      <c r="M5312">
        <f>_xlfn.XLOOKUP(D5312,products!$A$2:$A$5902,products!$F$2:$F$5902)</f>
        <v>4</v>
      </c>
      <c r="N5312" s="3">
        <f t="shared" si="82"/>
        <v>980.40750000000003</v>
      </c>
      <c r="O5312" s="3" t="str" cm="1">
        <f t="array" ref="O5312">_xlfn.IFS(J5312="Furn","Furniture",J5312="Tech","Technology",J5312="OffSup","Office Supplies")</f>
        <v>Technology</v>
      </c>
      <c r="P5312" s="3" t="str" cm="1">
        <f t="array" ref="P5312">_xlfn.IFS(K5312="Bkcs","Bookcases",K5312="Phns","Phones",K5312="Acc","Accessories",K5312="Bndrs","Binders",K5312="Fstnrs","Fasteners")</f>
        <v>Accessories</v>
      </c>
      <c r="Q5312" t="str">
        <f>IF(_xlfn.XLOOKUP(D5312,products!$A$2:$A$5902,products!$H$2:$H$5902,,0)=1,"Yes","No")</f>
        <v>No</v>
      </c>
    </row>
    <row r="5313" spans="1:17" x14ac:dyDescent="0.3">
      <c r="A5313" t="s">
        <v>30972</v>
      </c>
      <c r="B5313" s="4">
        <v>44097</v>
      </c>
      <c r="C5313" t="s">
        <v>30973</v>
      </c>
      <c r="D5313" t="s">
        <v>30976</v>
      </c>
      <c r="E5313" s="1">
        <v>44331</v>
      </c>
      <c r="F5313" t="s">
        <v>35</v>
      </c>
      <c r="G5313" t="str">
        <f>_xlfn.XLOOKUP(C5313,customers!$A$2:$A$5902,customers!$B$2:$B$5902,,0)</f>
        <v>Mitchell Moore</v>
      </c>
      <c r="H5313" t="str">
        <f>_xlfn.XLOOKUP(C5313,customers!$A$2:$A$5902,customers!$G$2:$G$5902,,0)</f>
        <v>East</v>
      </c>
      <c r="I5313" t="str">
        <f>_xlfn.XLOOKUP(C5313,customers!$A$2:$A$5902,customers!$E$2:$E$5902,,0)</f>
        <v>Bakerport</v>
      </c>
      <c r="J5313" t="str">
        <f>INDEX(products!$B$2:$B$5902,MATCH(D5313,products!$A$2:$A$5902,0))</f>
        <v>OffSup</v>
      </c>
      <c r="K5313" t="str">
        <f>INDEX(products!$C$2:$C$5902,MATCH(D5313,products!$A$2:$A$5902,0))</f>
        <v>Bndrs</v>
      </c>
      <c r="L5313" s="3">
        <f>INDEX(products!$E$2:$E$5902,MATCH(D5313,products!$A$2:$A$5902,0))</f>
        <v>2682.17</v>
      </c>
      <c r="M5313">
        <f>_xlfn.XLOOKUP(D5313,products!$A$2:$A$5902,products!$F$2:$F$5902)</f>
        <v>2</v>
      </c>
      <c r="N5313" s="3">
        <f t="shared" si="82"/>
        <v>1341.085</v>
      </c>
      <c r="O5313" s="3" t="str" cm="1">
        <f t="array" ref="O5313">_xlfn.IFS(J5313="Furn","Furniture",J5313="Tech","Technology",J5313="OffSup","Office Supplies")</f>
        <v>Office Supplies</v>
      </c>
      <c r="P5313" s="3" t="str" cm="1">
        <f t="array" ref="P5313">_xlfn.IFS(K5313="Bkcs","Bookcases",K5313="Phns","Phones",K5313="Acc","Accessories",K5313="Bndrs","Binders",K5313="Fstnrs","Fasteners")</f>
        <v>Binders</v>
      </c>
      <c r="Q5313" t="str">
        <f>IF(_xlfn.XLOOKUP(D5313,products!$A$2:$A$5902,products!$H$2:$H$5902,,0)=1,"Yes","No")</f>
        <v>Yes</v>
      </c>
    </row>
    <row r="5314" spans="1:17" x14ac:dyDescent="0.3">
      <c r="A5314" t="s">
        <v>30978</v>
      </c>
      <c r="B5314" s="4">
        <v>43854</v>
      </c>
      <c r="C5314" t="s">
        <v>30979</v>
      </c>
      <c r="D5314" t="s">
        <v>30982</v>
      </c>
      <c r="E5314" s="1">
        <v>44167</v>
      </c>
      <c r="F5314" t="s">
        <v>35</v>
      </c>
      <c r="G5314" t="str">
        <f>_xlfn.XLOOKUP(C5314,customers!$A$2:$A$5902,customers!$B$2:$B$5902,,0)</f>
        <v>Sara Aguilar</v>
      </c>
      <c r="H5314" t="str">
        <f>_xlfn.XLOOKUP(C5314,customers!$A$2:$A$5902,customers!$G$2:$G$5902,,0)</f>
        <v>South</v>
      </c>
      <c r="I5314" t="str">
        <f>_xlfn.XLOOKUP(C5314,customers!$A$2:$A$5902,customers!$E$2:$E$5902,,0)</f>
        <v>Staceyton</v>
      </c>
      <c r="J5314" t="str">
        <f>INDEX(products!$B$2:$B$5902,MATCH(D5314,products!$A$2:$A$5902,0))</f>
        <v>Tech</v>
      </c>
      <c r="K5314" t="str">
        <f>INDEX(products!$C$2:$C$5902,MATCH(D5314,products!$A$2:$A$5902,0))</f>
        <v>Phns</v>
      </c>
      <c r="L5314" s="3">
        <f>INDEX(products!$E$2:$E$5902,MATCH(D5314,products!$A$2:$A$5902,0))</f>
        <v>3379.07</v>
      </c>
      <c r="M5314">
        <f>_xlfn.XLOOKUP(D5314,products!$A$2:$A$5902,products!$F$2:$F$5902)</f>
        <v>8</v>
      </c>
      <c r="N5314" s="3">
        <f t="shared" si="82"/>
        <v>422.38375000000002</v>
      </c>
      <c r="O5314" s="3" t="str" cm="1">
        <f t="array" ref="O5314">_xlfn.IFS(J5314="Furn","Furniture",J5314="Tech","Technology",J5314="OffSup","Office Supplies")</f>
        <v>Technology</v>
      </c>
      <c r="P5314" s="3" t="str" cm="1">
        <f t="array" ref="P5314">_xlfn.IFS(K5314="Bkcs","Bookcases",K5314="Phns","Phones",K5314="Acc","Accessories",K5314="Bndrs","Binders",K5314="Fstnrs","Fasteners")</f>
        <v>Phones</v>
      </c>
      <c r="Q5314" t="str">
        <f>IF(_xlfn.XLOOKUP(D5314,products!$A$2:$A$5902,products!$H$2:$H$5902,,0)=1,"Yes","No")</f>
        <v>Yes</v>
      </c>
    </row>
    <row r="5315" spans="1:17" x14ac:dyDescent="0.3">
      <c r="A5315" t="s">
        <v>30984</v>
      </c>
      <c r="B5315" s="4">
        <v>43926</v>
      </c>
      <c r="C5315" t="s">
        <v>30985</v>
      </c>
      <c r="D5315" t="s">
        <v>30988</v>
      </c>
      <c r="E5315" s="1">
        <v>44251</v>
      </c>
      <c r="F5315" t="s">
        <v>21</v>
      </c>
      <c r="G5315" t="str">
        <f>_xlfn.XLOOKUP(C5315,customers!$A$2:$A$5902,customers!$B$2:$B$5902,,0)</f>
        <v>William Carter</v>
      </c>
      <c r="H5315" t="str">
        <f>_xlfn.XLOOKUP(C5315,customers!$A$2:$A$5902,customers!$G$2:$G$5902,,0)</f>
        <v>East</v>
      </c>
      <c r="I5315" t="str">
        <f>_xlfn.XLOOKUP(C5315,customers!$A$2:$A$5902,customers!$E$2:$E$5902,,0)</f>
        <v>New Timothyhaven</v>
      </c>
      <c r="J5315" t="str">
        <f>INDEX(products!$B$2:$B$5902,MATCH(D5315,products!$A$2:$A$5902,0))</f>
        <v>Furn</v>
      </c>
      <c r="K5315" t="str">
        <f>INDEX(products!$C$2:$C$5902,MATCH(D5315,products!$A$2:$A$5902,0))</f>
        <v>Bkcs</v>
      </c>
      <c r="L5315" s="3">
        <f>INDEX(products!$E$2:$E$5902,MATCH(D5315,products!$A$2:$A$5902,0))</f>
        <v>981.02</v>
      </c>
      <c r="M5315">
        <f>_xlfn.XLOOKUP(D5315,products!$A$2:$A$5902,products!$F$2:$F$5902)</f>
        <v>4</v>
      </c>
      <c r="N5315" s="3">
        <f t="shared" ref="N5315:N5378" si="83">L5315/M5315</f>
        <v>245.255</v>
      </c>
      <c r="O5315" s="3" t="str" cm="1">
        <f t="array" ref="O5315">_xlfn.IFS(J5315="Furn","Furniture",J5315="Tech","Technology",J5315="OffSup","Office Supplies")</f>
        <v>Furniture</v>
      </c>
      <c r="P5315" s="3" t="str" cm="1">
        <f t="array" ref="P5315">_xlfn.IFS(K5315="Bkcs","Bookcases",K5315="Phns","Phones",K5315="Acc","Accessories",K5315="Bndrs","Binders",K5315="Fstnrs","Fasteners")</f>
        <v>Bookcases</v>
      </c>
      <c r="Q5315" t="str">
        <f>IF(_xlfn.XLOOKUP(D5315,products!$A$2:$A$5902,products!$H$2:$H$5902,,0)=1,"Yes","No")</f>
        <v>No</v>
      </c>
    </row>
    <row r="5316" spans="1:17" x14ac:dyDescent="0.3">
      <c r="A5316" t="s">
        <v>30990</v>
      </c>
      <c r="B5316" s="4">
        <v>43974</v>
      </c>
      <c r="C5316" t="s">
        <v>30991</v>
      </c>
      <c r="D5316" t="s">
        <v>30994</v>
      </c>
      <c r="E5316" s="1">
        <v>44258</v>
      </c>
      <c r="F5316" t="s">
        <v>35</v>
      </c>
      <c r="G5316" t="str">
        <f>_xlfn.XLOOKUP(C5316,customers!$A$2:$A$5902,customers!$B$2:$B$5902,,0)</f>
        <v>Jonathan Clark</v>
      </c>
      <c r="H5316" t="str">
        <f>_xlfn.XLOOKUP(C5316,customers!$A$2:$A$5902,customers!$G$2:$G$5902,,0)</f>
        <v>East</v>
      </c>
      <c r="I5316" t="str">
        <f>_xlfn.XLOOKUP(C5316,customers!$A$2:$A$5902,customers!$E$2:$E$5902,,0)</f>
        <v>Frankport</v>
      </c>
      <c r="J5316" t="str">
        <f>INDEX(products!$B$2:$B$5902,MATCH(D5316,products!$A$2:$A$5902,0))</f>
        <v>Furn</v>
      </c>
      <c r="K5316" t="str">
        <f>INDEX(products!$C$2:$C$5902,MATCH(D5316,products!$A$2:$A$5902,0))</f>
        <v>Fstnrs</v>
      </c>
      <c r="L5316" s="3">
        <f>INDEX(products!$E$2:$E$5902,MATCH(D5316,products!$A$2:$A$5902,0))</f>
        <v>2773.39</v>
      </c>
      <c r="M5316">
        <f>_xlfn.XLOOKUP(D5316,products!$A$2:$A$5902,products!$F$2:$F$5902)</f>
        <v>4</v>
      </c>
      <c r="N5316" s="3">
        <f t="shared" si="83"/>
        <v>693.34749999999997</v>
      </c>
      <c r="O5316" s="3" t="str" cm="1">
        <f t="array" ref="O5316">_xlfn.IFS(J5316="Furn","Furniture",J5316="Tech","Technology",J5316="OffSup","Office Supplies")</f>
        <v>Furniture</v>
      </c>
      <c r="P5316" s="3" t="str" cm="1">
        <f t="array" ref="P5316">_xlfn.IFS(K5316="Bkcs","Bookcases",K5316="Phns","Phones",K5316="Acc","Accessories",K5316="Bndrs","Binders",K5316="Fstnrs","Fasteners")</f>
        <v>Fasteners</v>
      </c>
      <c r="Q5316" t="str">
        <f>IF(_xlfn.XLOOKUP(D5316,products!$A$2:$A$5902,products!$H$2:$H$5902,,0)=1,"Yes","No")</f>
        <v>Yes</v>
      </c>
    </row>
    <row r="5317" spans="1:17" x14ac:dyDescent="0.3">
      <c r="A5317" t="s">
        <v>30996</v>
      </c>
      <c r="B5317" s="4">
        <v>44139</v>
      </c>
      <c r="C5317" t="s">
        <v>30997</v>
      </c>
      <c r="D5317" t="s">
        <v>31000</v>
      </c>
      <c r="E5317" s="1">
        <v>44295</v>
      </c>
      <c r="F5317" t="s">
        <v>35</v>
      </c>
      <c r="G5317" t="str">
        <f>_xlfn.XLOOKUP(C5317,customers!$A$2:$A$5902,customers!$B$2:$B$5902,,0)</f>
        <v>Jeffery Porter</v>
      </c>
      <c r="H5317" t="str">
        <f>_xlfn.XLOOKUP(C5317,customers!$A$2:$A$5902,customers!$G$2:$G$5902,,0)</f>
        <v>North</v>
      </c>
      <c r="I5317" t="str">
        <f>_xlfn.XLOOKUP(C5317,customers!$A$2:$A$5902,customers!$E$2:$E$5902,,0)</f>
        <v>South Stephenfort</v>
      </c>
      <c r="J5317" t="str">
        <f>INDEX(products!$B$2:$B$5902,MATCH(D5317,products!$A$2:$A$5902,0))</f>
        <v>Furn</v>
      </c>
      <c r="K5317" t="str">
        <f>INDEX(products!$C$2:$C$5902,MATCH(D5317,products!$A$2:$A$5902,0))</f>
        <v>Phns</v>
      </c>
      <c r="L5317" s="3">
        <f>INDEX(products!$E$2:$E$5902,MATCH(D5317,products!$A$2:$A$5902,0))</f>
        <v>2076.77</v>
      </c>
      <c r="M5317">
        <f>_xlfn.XLOOKUP(D5317,products!$A$2:$A$5902,products!$F$2:$F$5902)</f>
        <v>7</v>
      </c>
      <c r="N5317" s="3">
        <f t="shared" si="83"/>
        <v>296.68142857142857</v>
      </c>
      <c r="O5317" s="3" t="str" cm="1">
        <f t="array" ref="O5317">_xlfn.IFS(J5317="Furn","Furniture",J5317="Tech","Technology",J5317="OffSup","Office Supplies")</f>
        <v>Furniture</v>
      </c>
      <c r="P5317" s="3" t="str" cm="1">
        <f t="array" ref="P5317">_xlfn.IFS(K5317="Bkcs","Bookcases",K5317="Phns","Phones",K5317="Acc","Accessories",K5317="Bndrs","Binders",K5317="Fstnrs","Fasteners")</f>
        <v>Phones</v>
      </c>
      <c r="Q5317" t="str">
        <f>IF(_xlfn.XLOOKUP(D5317,products!$A$2:$A$5902,products!$H$2:$H$5902,,0)=1,"Yes","No")</f>
        <v>Yes</v>
      </c>
    </row>
    <row r="5318" spans="1:17" x14ac:dyDescent="0.3">
      <c r="A5318" t="s">
        <v>31002</v>
      </c>
      <c r="B5318" s="4">
        <v>45313</v>
      </c>
      <c r="C5318" t="s">
        <v>31003</v>
      </c>
      <c r="D5318" t="s">
        <v>31006</v>
      </c>
      <c r="E5318" s="1">
        <v>45492</v>
      </c>
      <c r="F5318" t="s">
        <v>35</v>
      </c>
      <c r="G5318" t="str">
        <f>_xlfn.XLOOKUP(C5318,customers!$A$2:$A$5902,customers!$B$2:$B$5902,,0)</f>
        <v>Crystal Clark</v>
      </c>
      <c r="H5318" t="str">
        <f>_xlfn.XLOOKUP(C5318,customers!$A$2:$A$5902,customers!$G$2:$G$5902,,0)</f>
        <v>East</v>
      </c>
      <c r="I5318" t="str">
        <f>_xlfn.XLOOKUP(C5318,customers!$A$2:$A$5902,customers!$E$2:$E$5902,,0)</f>
        <v>Webbport</v>
      </c>
      <c r="J5318" t="str">
        <f>INDEX(products!$B$2:$B$5902,MATCH(D5318,products!$A$2:$A$5902,0))</f>
        <v>OffSup</v>
      </c>
      <c r="K5318" t="str">
        <f>INDEX(products!$C$2:$C$5902,MATCH(D5318,products!$A$2:$A$5902,0))</f>
        <v>Fstnrs</v>
      </c>
      <c r="L5318" s="3">
        <f>INDEX(products!$E$2:$E$5902,MATCH(D5318,products!$A$2:$A$5902,0))</f>
        <v>945.7</v>
      </c>
      <c r="M5318">
        <f>_xlfn.XLOOKUP(D5318,products!$A$2:$A$5902,products!$F$2:$F$5902)</f>
        <v>4</v>
      </c>
      <c r="N5318" s="3">
        <f t="shared" si="83"/>
        <v>236.42500000000001</v>
      </c>
      <c r="O5318" s="3" t="str" cm="1">
        <f t="array" ref="O5318">_xlfn.IFS(J5318="Furn","Furniture",J5318="Tech","Technology",J5318="OffSup","Office Supplies")</f>
        <v>Office Supplies</v>
      </c>
      <c r="P5318" s="3" t="str" cm="1">
        <f t="array" ref="P5318">_xlfn.IFS(K5318="Bkcs","Bookcases",K5318="Phns","Phones",K5318="Acc","Accessories",K5318="Bndrs","Binders",K5318="Fstnrs","Fasteners")</f>
        <v>Fasteners</v>
      </c>
      <c r="Q5318" t="str">
        <f>IF(_xlfn.XLOOKUP(D5318,products!$A$2:$A$5902,products!$H$2:$H$5902,,0)=1,"Yes","No")</f>
        <v>Yes</v>
      </c>
    </row>
    <row r="5319" spans="1:17" x14ac:dyDescent="0.3">
      <c r="A5319" t="s">
        <v>31008</v>
      </c>
      <c r="B5319" s="4">
        <v>43549</v>
      </c>
      <c r="C5319" t="s">
        <v>31009</v>
      </c>
      <c r="D5319" t="s">
        <v>31012</v>
      </c>
      <c r="E5319" s="1">
        <v>43808</v>
      </c>
      <c r="F5319" t="s">
        <v>35</v>
      </c>
      <c r="G5319" t="str">
        <f>_xlfn.XLOOKUP(C5319,customers!$A$2:$A$5902,customers!$B$2:$B$5902,,0)</f>
        <v>Gregory Jackson</v>
      </c>
      <c r="H5319" t="str">
        <f>_xlfn.XLOOKUP(C5319,customers!$A$2:$A$5902,customers!$G$2:$G$5902,,0)</f>
        <v>South</v>
      </c>
      <c r="I5319" t="str">
        <f>_xlfn.XLOOKUP(C5319,customers!$A$2:$A$5902,customers!$E$2:$E$5902,,0)</f>
        <v>North Denise</v>
      </c>
      <c r="J5319" t="str">
        <f>INDEX(products!$B$2:$B$5902,MATCH(D5319,products!$A$2:$A$5902,0))</f>
        <v>Furn</v>
      </c>
      <c r="K5319" t="str">
        <f>INDEX(products!$C$2:$C$5902,MATCH(D5319,products!$A$2:$A$5902,0))</f>
        <v>Fstnrs</v>
      </c>
      <c r="L5319" s="3">
        <f>INDEX(products!$E$2:$E$5902,MATCH(D5319,products!$A$2:$A$5902,0))</f>
        <v>2722.68</v>
      </c>
      <c r="M5319">
        <f>_xlfn.XLOOKUP(D5319,products!$A$2:$A$5902,products!$F$2:$F$5902)</f>
        <v>6</v>
      </c>
      <c r="N5319" s="3">
        <f t="shared" si="83"/>
        <v>453.78</v>
      </c>
      <c r="O5319" s="3" t="str" cm="1">
        <f t="array" ref="O5319">_xlfn.IFS(J5319="Furn","Furniture",J5319="Tech","Technology",J5319="OffSup","Office Supplies")</f>
        <v>Furniture</v>
      </c>
      <c r="P5319" s="3" t="str" cm="1">
        <f t="array" ref="P5319">_xlfn.IFS(K5319="Bkcs","Bookcases",K5319="Phns","Phones",K5319="Acc","Accessories",K5319="Bndrs","Binders",K5319="Fstnrs","Fasteners")</f>
        <v>Fasteners</v>
      </c>
      <c r="Q5319" t="str">
        <f>IF(_xlfn.XLOOKUP(D5319,products!$A$2:$A$5902,products!$H$2:$H$5902,,0)=1,"Yes","No")</f>
        <v>Yes</v>
      </c>
    </row>
    <row r="5320" spans="1:17" x14ac:dyDescent="0.3">
      <c r="A5320" t="s">
        <v>31014</v>
      </c>
      <c r="B5320" s="4">
        <v>45121</v>
      </c>
      <c r="C5320" t="s">
        <v>31015</v>
      </c>
      <c r="D5320" t="s">
        <v>31018</v>
      </c>
      <c r="E5320" s="1">
        <v>45404</v>
      </c>
      <c r="F5320" t="s">
        <v>35</v>
      </c>
      <c r="G5320" t="str">
        <f>_xlfn.XLOOKUP(C5320,customers!$A$2:$A$5902,customers!$B$2:$B$5902,,0)</f>
        <v>Michael Perez</v>
      </c>
      <c r="H5320" t="str">
        <f>_xlfn.XLOOKUP(C5320,customers!$A$2:$A$5902,customers!$G$2:$G$5902,,0)</f>
        <v>East</v>
      </c>
      <c r="I5320" t="str">
        <f>_xlfn.XLOOKUP(C5320,customers!$A$2:$A$5902,customers!$E$2:$E$5902,,0)</f>
        <v>West Natashaberg</v>
      </c>
      <c r="J5320" t="str">
        <f>INDEX(products!$B$2:$B$5902,MATCH(D5320,products!$A$2:$A$5902,0))</f>
        <v>Tech</v>
      </c>
      <c r="K5320" t="str">
        <f>INDEX(products!$C$2:$C$5902,MATCH(D5320,products!$A$2:$A$5902,0))</f>
        <v>Bndrs</v>
      </c>
      <c r="L5320" s="3">
        <f>INDEX(products!$E$2:$E$5902,MATCH(D5320,products!$A$2:$A$5902,0))</f>
        <v>3190.99</v>
      </c>
      <c r="M5320">
        <f>_xlfn.XLOOKUP(D5320,products!$A$2:$A$5902,products!$F$2:$F$5902)</f>
        <v>5</v>
      </c>
      <c r="N5320" s="3">
        <f t="shared" si="83"/>
        <v>638.19799999999998</v>
      </c>
      <c r="O5320" s="3" t="str" cm="1">
        <f t="array" ref="O5320">_xlfn.IFS(J5320="Furn","Furniture",J5320="Tech","Technology",J5320="OffSup","Office Supplies")</f>
        <v>Technology</v>
      </c>
      <c r="P5320" s="3" t="str" cm="1">
        <f t="array" ref="P5320">_xlfn.IFS(K5320="Bkcs","Bookcases",K5320="Phns","Phones",K5320="Acc","Accessories",K5320="Bndrs","Binders",K5320="Fstnrs","Fasteners")</f>
        <v>Binders</v>
      </c>
      <c r="Q5320" t="str">
        <f>IF(_xlfn.XLOOKUP(D5320,products!$A$2:$A$5902,products!$H$2:$H$5902,,0)=1,"Yes","No")</f>
        <v>No</v>
      </c>
    </row>
    <row r="5321" spans="1:17" x14ac:dyDescent="0.3">
      <c r="A5321" t="s">
        <v>31020</v>
      </c>
      <c r="B5321" s="4">
        <v>44323</v>
      </c>
      <c r="C5321" t="s">
        <v>31021</v>
      </c>
      <c r="D5321" t="s">
        <v>31024</v>
      </c>
      <c r="E5321" s="1">
        <v>44464</v>
      </c>
      <c r="F5321" t="s">
        <v>35</v>
      </c>
      <c r="G5321" t="str">
        <f>_xlfn.XLOOKUP(C5321,customers!$A$2:$A$5902,customers!$B$2:$B$5902,,0)</f>
        <v>Kerri Coleman</v>
      </c>
      <c r="H5321" t="str">
        <f>_xlfn.XLOOKUP(C5321,customers!$A$2:$A$5902,customers!$G$2:$G$5902,,0)</f>
        <v>South</v>
      </c>
      <c r="I5321" t="str">
        <f>_xlfn.XLOOKUP(C5321,customers!$A$2:$A$5902,customers!$E$2:$E$5902,,0)</f>
        <v>Mcdowellborough</v>
      </c>
      <c r="J5321" t="str">
        <f>INDEX(products!$B$2:$B$5902,MATCH(D5321,products!$A$2:$A$5902,0))</f>
        <v>Furn</v>
      </c>
      <c r="K5321" t="str">
        <f>INDEX(products!$C$2:$C$5902,MATCH(D5321,products!$A$2:$A$5902,0))</f>
        <v>Phns</v>
      </c>
      <c r="L5321" s="3">
        <f>INDEX(products!$E$2:$E$5902,MATCH(D5321,products!$A$2:$A$5902,0))</f>
        <v>4119.1899999999996</v>
      </c>
      <c r="M5321">
        <f>_xlfn.XLOOKUP(D5321,products!$A$2:$A$5902,products!$F$2:$F$5902)</f>
        <v>4</v>
      </c>
      <c r="N5321" s="3">
        <f t="shared" si="83"/>
        <v>1029.7974999999999</v>
      </c>
      <c r="O5321" s="3" t="str" cm="1">
        <f t="array" ref="O5321">_xlfn.IFS(J5321="Furn","Furniture",J5321="Tech","Technology",J5321="OffSup","Office Supplies")</f>
        <v>Furniture</v>
      </c>
      <c r="P5321" s="3" t="str" cm="1">
        <f t="array" ref="P5321">_xlfn.IFS(K5321="Bkcs","Bookcases",K5321="Phns","Phones",K5321="Acc","Accessories",K5321="Bndrs","Binders",K5321="Fstnrs","Fasteners")</f>
        <v>Phones</v>
      </c>
      <c r="Q5321" t="str">
        <f>IF(_xlfn.XLOOKUP(D5321,products!$A$2:$A$5902,products!$H$2:$H$5902,,0)=1,"Yes","No")</f>
        <v>No</v>
      </c>
    </row>
    <row r="5322" spans="1:17" x14ac:dyDescent="0.3">
      <c r="A5322" t="s">
        <v>31026</v>
      </c>
      <c r="B5322" s="4">
        <v>45246</v>
      </c>
      <c r="C5322" t="s">
        <v>31027</v>
      </c>
      <c r="D5322" t="s">
        <v>31030</v>
      </c>
      <c r="E5322" s="1">
        <v>45572</v>
      </c>
      <c r="F5322" t="s">
        <v>74</v>
      </c>
      <c r="G5322" t="str">
        <f>_xlfn.XLOOKUP(C5322,customers!$A$2:$A$5902,customers!$B$2:$B$5902,,0)</f>
        <v>Melissa Oneill</v>
      </c>
      <c r="H5322" t="str">
        <f>_xlfn.XLOOKUP(C5322,customers!$A$2:$A$5902,customers!$G$2:$G$5902,,0)</f>
        <v>West</v>
      </c>
      <c r="I5322" t="str">
        <f>_xlfn.XLOOKUP(C5322,customers!$A$2:$A$5902,customers!$E$2:$E$5902,,0)</f>
        <v>West Ronaldstad</v>
      </c>
      <c r="J5322" t="str">
        <f>INDEX(products!$B$2:$B$5902,MATCH(D5322,products!$A$2:$A$5902,0))</f>
        <v>OffSup</v>
      </c>
      <c r="K5322" t="str">
        <f>INDEX(products!$C$2:$C$5902,MATCH(D5322,products!$A$2:$A$5902,0))</f>
        <v>Bndrs</v>
      </c>
      <c r="L5322" s="3">
        <f>INDEX(products!$E$2:$E$5902,MATCH(D5322,products!$A$2:$A$5902,0))</f>
        <v>4682.51</v>
      </c>
      <c r="M5322">
        <f>_xlfn.XLOOKUP(D5322,products!$A$2:$A$5902,products!$F$2:$F$5902)</f>
        <v>7</v>
      </c>
      <c r="N5322" s="3">
        <f t="shared" si="83"/>
        <v>668.93000000000006</v>
      </c>
      <c r="O5322" s="3" t="str" cm="1">
        <f t="array" ref="O5322">_xlfn.IFS(J5322="Furn","Furniture",J5322="Tech","Technology",J5322="OffSup","Office Supplies")</f>
        <v>Office Supplies</v>
      </c>
      <c r="P5322" s="3" t="str" cm="1">
        <f t="array" ref="P5322">_xlfn.IFS(K5322="Bkcs","Bookcases",K5322="Phns","Phones",K5322="Acc","Accessories",K5322="Bndrs","Binders",K5322="Fstnrs","Fasteners")</f>
        <v>Binders</v>
      </c>
      <c r="Q5322" t="str">
        <f>IF(_xlfn.XLOOKUP(D5322,products!$A$2:$A$5902,products!$H$2:$H$5902,,0)=1,"Yes","No")</f>
        <v>No</v>
      </c>
    </row>
    <row r="5323" spans="1:17" x14ac:dyDescent="0.3">
      <c r="A5323" t="s">
        <v>31032</v>
      </c>
      <c r="B5323" s="4">
        <v>45343</v>
      </c>
      <c r="C5323" t="s">
        <v>31033</v>
      </c>
      <c r="D5323" t="s">
        <v>31036</v>
      </c>
      <c r="E5323" s="1">
        <v>45443</v>
      </c>
      <c r="F5323" t="s">
        <v>35</v>
      </c>
      <c r="G5323" t="str">
        <f>_xlfn.XLOOKUP(C5323,customers!$A$2:$A$5902,customers!$B$2:$B$5902,,0)</f>
        <v>David Turner</v>
      </c>
      <c r="H5323" t="str">
        <f>_xlfn.XLOOKUP(C5323,customers!$A$2:$A$5902,customers!$G$2:$G$5902,,0)</f>
        <v>East</v>
      </c>
      <c r="I5323" t="str">
        <f>_xlfn.XLOOKUP(C5323,customers!$A$2:$A$5902,customers!$E$2:$E$5902,,0)</f>
        <v>East Laura</v>
      </c>
      <c r="J5323" t="str">
        <f>INDEX(products!$B$2:$B$5902,MATCH(D5323,products!$A$2:$A$5902,0))</f>
        <v>OffSup</v>
      </c>
      <c r="K5323" t="str">
        <f>INDEX(products!$C$2:$C$5902,MATCH(D5323,products!$A$2:$A$5902,0))</f>
        <v>Bndrs</v>
      </c>
      <c r="L5323" s="3">
        <f>INDEX(products!$E$2:$E$5902,MATCH(D5323,products!$A$2:$A$5902,0))</f>
        <v>625.76</v>
      </c>
      <c r="M5323">
        <f>_xlfn.XLOOKUP(D5323,products!$A$2:$A$5902,products!$F$2:$F$5902)</f>
        <v>9</v>
      </c>
      <c r="N5323" s="3">
        <f t="shared" si="83"/>
        <v>69.528888888888886</v>
      </c>
      <c r="O5323" s="3" t="str" cm="1">
        <f t="array" ref="O5323">_xlfn.IFS(J5323="Furn","Furniture",J5323="Tech","Technology",J5323="OffSup","Office Supplies")</f>
        <v>Office Supplies</v>
      </c>
      <c r="P5323" s="3" t="str" cm="1">
        <f t="array" ref="P5323">_xlfn.IFS(K5323="Bkcs","Bookcases",K5323="Phns","Phones",K5323="Acc","Accessories",K5323="Bndrs","Binders",K5323="Fstnrs","Fasteners")</f>
        <v>Binders</v>
      </c>
      <c r="Q5323" t="str">
        <f>IF(_xlfn.XLOOKUP(D5323,products!$A$2:$A$5902,products!$H$2:$H$5902,,0)=1,"Yes","No")</f>
        <v>No</v>
      </c>
    </row>
    <row r="5324" spans="1:17" x14ac:dyDescent="0.3">
      <c r="A5324" t="s">
        <v>31038</v>
      </c>
      <c r="B5324" s="4">
        <v>45305</v>
      </c>
      <c r="C5324" t="s">
        <v>31039</v>
      </c>
      <c r="D5324" t="s">
        <v>31042</v>
      </c>
      <c r="E5324" s="1">
        <v>45603</v>
      </c>
      <c r="F5324" t="s">
        <v>35</v>
      </c>
      <c r="G5324" t="str">
        <f>_xlfn.XLOOKUP(C5324,customers!$A$2:$A$5902,customers!$B$2:$B$5902,,0)</f>
        <v>Ryan Porter</v>
      </c>
      <c r="H5324" t="str">
        <f>_xlfn.XLOOKUP(C5324,customers!$A$2:$A$5902,customers!$G$2:$G$5902,,0)</f>
        <v>South</v>
      </c>
      <c r="I5324" t="str">
        <f>_xlfn.XLOOKUP(C5324,customers!$A$2:$A$5902,customers!$E$2:$E$5902,,0)</f>
        <v>East Tiffanybury</v>
      </c>
      <c r="J5324" t="str">
        <f>INDEX(products!$B$2:$B$5902,MATCH(D5324,products!$A$2:$A$5902,0))</f>
        <v>OffSup</v>
      </c>
      <c r="K5324" t="str">
        <f>INDEX(products!$C$2:$C$5902,MATCH(D5324,products!$A$2:$A$5902,0))</f>
        <v>Phns</v>
      </c>
      <c r="L5324" s="3">
        <f>INDEX(products!$E$2:$E$5902,MATCH(D5324,products!$A$2:$A$5902,0))</f>
        <v>4634.4399999999996</v>
      </c>
      <c r="M5324">
        <f>_xlfn.XLOOKUP(D5324,products!$A$2:$A$5902,products!$F$2:$F$5902)</f>
        <v>2</v>
      </c>
      <c r="N5324" s="3">
        <f t="shared" si="83"/>
        <v>2317.2199999999998</v>
      </c>
      <c r="O5324" s="3" t="str" cm="1">
        <f t="array" ref="O5324">_xlfn.IFS(J5324="Furn","Furniture",J5324="Tech","Technology",J5324="OffSup","Office Supplies")</f>
        <v>Office Supplies</v>
      </c>
      <c r="P5324" s="3" t="str" cm="1">
        <f t="array" ref="P5324">_xlfn.IFS(K5324="Bkcs","Bookcases",K5324="Phns","Phones",K5324="Acc","Accessories",K5324="Bndrs","Binders",K5324="Fstnrs","Fasteners")</f>
        <v>Phones</v>
      </c>
      <c r="Q5324" t="str">
        <f>IF(_xlfn.XLOOKUP(D5324,products!$A$2:$A$5902,products!$H$2:$H$5902,,0)=1,"Yes","No")</f>
        <v>Yes</v>
      </c>
    </row>
    <row r="5325" spans="1:17" x14ac:dyDescent="0.3">
      <c r="A5325" t="s">
        <v>31044</v>
      </c>
      <c r="B5325" s="4">
        <v>44085</v>
      </c>
      <c r="C5325" t="s">
        <v>31045</v>
      </c>
      <c r="D5325" t="s">
        <v>31048</v>
      </c>
      <c r="E5325" s="1">
        <v>44290</v>
      </c>
      <c r="F5325" t="s">
        <v>35</v>
      </c>
      <c r="G5325" t="str">
        <f>_xlfn.XLOOKUP(C5325,customers!$A$2:$A$5902,customers!$B$2:$B$5902,,0)</f>
        <v>Daniel Gutierrez</v>
      </c>
      <c r="H5325" t="str">
        <f>_xlfn.XLOOKUP(C5325,customers!$A$2:$A$5902,customers!$G$2:$G$5902,,0)</f>
        <v>North</v>
      </c>
      <c r="I5325" t="str">
        <f>_xlfn.XLOOKUP(C5325,customers!$A$2:$A$5902,customers!$E$2:$E$5902,,0)</f>
        <v>Joshuaview</v>
      </c>
      <c r="J5325" t="str">
        <f>INDEX(products!$B$2:$B$5902,MATCH(D5325,products!$A$2:$A$5902,0))</f>
        <v>Furn</v>
      </c>
      <c r="K5325" t="str">
        <f>INDEX(products!$C$2:$C$5902,MATCH(D5325,products!$A$2:$A$5902,0))</f>
        <v>Bkcs</v>
      </c>
      <c r="L5325" s="3">
        <f>INDEX(products!$E$2:$E$5902,MATCH(D5325,products!$A$2:$A$5902,0))</f>
        <v>336</v>
      </c>
      <c r="M5325">
        <f>_xlfn.XLOOKUP(D5325,products!$A$2:$A$5902,products!$F$2:$F$5902)</f>
        <v>3</v>
      </c>
      <c r="N5325" s="3">
        <f t="shared" si="83"/>
        <v>112</v>
      </c>
      <c r="O5325" s="3" t="str" cm="1">
        <f t="array" ref="O5325">_xlfn.IFS(J5325="Furn","Furniture",J5325="Tech","Technology",J5325="OffSup","Office Supplies")</f>
        <v>Furniture</v>
      </c>
      <c r="P5325" s="3" t="str" cm="1">
        <f t="array" ref="P5325">_xlfn.IFS(K5325="Bkcs","Bookcases",K5325="Phns","Phones",K5325="Acc","Accessories",K5325="Bndrs","Binders",K5325="Fstnrs","Fasteners")</f>
        <v>Bookcases</v>
      </c>
      <c r="Q5325" t="str">
        <f>IF(_xlfn.XLOOKUP(D5325,products!$A$2:$A$5902,products!$H$2:$H$5902,,0)=1,"Yes","No")</f>
        <v>Yes</v>
      </c>
    </row>
    <row r="5326" spans="1:17" x14ac:dyDescent="0.3">
      <c r="A5326" t="s">
        <v>31050</v>
      </c>
      <c r="B5326" s="4">
        <v>45194</v>
      </c>
      <c r="C5326" t="s">
        <v>31051</v>
      </c>
      <c r="D5326" t="s">
        <v>31054</v>
      </c>
      <c r="E5326" s="1">
        <v>45461</v>
      </c>
      <c r="F5326" t="s">
        <v>21</v>
      </c>
      <c r="G5326" t="str">
        <f>_xlfn.XLOOKUP(C5326,customers!$A$2:$A$5902,customers!$B$2:$B$5902,,0)</f>
        <v>Gregg Mcdonald</v>
      </c>
      <c r="H5326" t="str">
        <f>_xlfn.XLOOKUP(C5326,customers!$A$2:$A$5902,customers!$G$2:$G$5902,,0)</f>
        <v>West</v>
      </c>
      <c r="I5326" t="str">
        <f>_xlfn.XLOOKUP(C5326,customers!$A$2:$A$5902,customers!$E$2:$E$5902,,0)</f>
        <v>Lake Jose</v>
      </c>
      <c r="J5326" t="str">
        <f>INDEX(products!$B$2:$B$5902,MATCH(D5326,products!$A$2:$A$5902,0))</f>
        <v>Tech</v>
      </c>
      <c r="K5326" t="str">
        <f>INDEX(products!$C$2:$C$5902,MATCH(D5326,products!$A$2:$A$5902,0))</f>
        <v>Bkcs</v>
      </c>
      <c r="L5326" s="3">
        <f>INDEX(products!$E$2:$E$5902,MATCH(D5326,products!$A$2:$A$5902,0))</f>
        <v>4762.22</v>
      </c>
      <c r="M5326">
        <f>_xlfn.XLOOKUP(D5326,products!$A$2:$A$5902,products!$F$2:$F$5902)</f>
        <v>4</v>
      </c>
      <c r="N5326" s="3">
        <f t="shared" si="83"/>
        <v>1190.5550000000001</v>
      </c>
      <c r="O5326" s="3" t="str" cm="1">
        <f t="array" ref="O5326">_xlfn.IFS(J5326="Furn","Furniture",J5326="Tech","Technology",J5326="OffSup","Office Supplies")</f>
        <v>Technology</v>
      </c>
      <c r="P5326" s="3" t="str" cm="1">
        <f t="array" ref="P5326">_xlfn.IFS(K5326="Bkcs","Bookcases",K5326="Phns","Phones",K5326="Acc","Accessories",K5326="Bndrs","Binders",K5326="Fstnrs","Fasteners")</f>
        <v>Bookcases</v>
      </c>
      <c r="Q5326" t="str">
        <f>IF(_xlfn.XLOOKUP(D5326,products!$A$2:$A$5902,products!$H$2:$H$5902,,0)=1,"Yes","No")</f>
        <v>No</v>
      </c>
    </row>
    <row r="5327" spans="1:17" x14ac:dyDescent="0.3">
      <c r="A5327" t="s">
        <v>31056</v>
      </c>
      <c r="B5327" s="4">
        <v>44835</v>
      </c>
      <c r="C5327" t="s">
        <v>31057</v>
      </c>
      <c r="D5327" t="s">
        <v>31060</v>
      </c>
      <c r="E5327" s="1">
        <v>44890</v>
      </c>
      <c r="F5327" t="s">
        <v>35</v>
      </c>
      <c r="G5327" t="str">
        <f>_xlfn.XLOOKUP(C5327,customers!$A$2:$A$5902,customers!$B$2:$B$5902,,0)</f>
        <v>Danny Howard</v>
      </c>
      <c r="H5327" t="str">
        <f>_xlfn.XLOOKUP(C5327,customers!$A$2:$A$5902,customers!$G$2:$G$5902,,0)</f>
        <v>North</v>
      </c>
      <c r="I5327" t="str">
        <f>_xlfn.XLOOKUP(C5327,customers!$A$2:$A$5902,customers!$E$2:$E$5902,,0)</f>
        <v>Walterfort</v>
      </c>
      <c r="J5327" t="str">
        <f>INDEX(products!$B$2:$B$5902,MATCH(D5327,products!$A$2:$A$5902,0))</f>
        <v>OffSup</v>
      </c>
      <c r="K5327" t="str">
        <f>INDEX(products!$C$2:$C$5902,MATCH(D5327,products!$A$2:$A$5902,0))</f>
        <v>Fstnrs</v>
      </c>
      <c r="L5327" s="3">
        <f>INDEX(products!$E$2:$E$5902,MATCH(D5327,products!$A$2:$A$5902,0))</f>
        <v>1748.43</v>
      </c>
      <c r="M5327">
        <f>_xlfn.XLOOKUP(D5327,products!$A$2:$A$5902,products!$F$2:$F$5902)</f>
        <v>4</v>
      </c>
      <c r="N5327" s="3">
        <f t="shared" si="83"/>
        <v>437.10750000000002</v>
      </c>
      <c r="O5327" s="3" t="str" cm="1">
        <f t="array" ref="O5327">_xlfn.IFS(J5327="Furn","Furniture",J5327="Tech","Technology",J5327="OffSup","Office Supplies")</f>
        <v>Office Supplies</v>
      </c>
      <c r="P5327" s="3" t="str" cm="1">
        <f t="array" ref="P5327">_xlfn.IFS(K5327="Bkcs","Bookcases",K5327="Phns","Phones",K5327="Acc","Accessories",K5327="Bndrs","Binders",K5327="Fstnrs","Fasteners")</f>
        <v>Fasteners</v>
      </c>
      <c r="Q5327" t="str">
        <f>IF(_xlfn.XLOOKUP(D5327,products!$A$2:$A$5902,products!$H$2:$H$5902,,0)=1,"Yes","No")</f>
        <v>Yes</v>
      </c>
    </row>
    <row r="5328" spans="1:17" x14ac:dyDescent="0.3">
      <c r="A5328" t="s">
        <v>31062</v>
      </c>
      <c r="B5328" s="4">
        <v>43877</v>
      </c>
      <c r="C5328" t="s">
        <v>31063</v>
      </c>
      <c r="D5328" t="s">
        <v>31065</v>
      </c>
      <c r="E5328" s="1">
        <v>44174</v>
      </c>
      <c r="F5328" t="s">
        <v>21</v>
      </c>
      <c r="G5328" t="str">
        <f>_xlfn.XLOOKUP(C5328,customers!$A$2:$A$5902,customers!$B$2:$B$5902,,0)</f>
        <v>Kyle Williams</v>
      </c>
      <c r="H5328" t="str">
        <f>_xlfn.XLOOKUP(C5328,customers!$A$2:$A$5902,customers!$G$2:$G$5902,,0)</f>
        <v>North</v>
      </c>
      <c r="I5328" t="str">
        <f>_xlfn.XLOOKUP(C5328,customers!$A$2:$A$5902,customers!$E$2:$E$5902,,0)</f>
        <v>West David</v>
      </c>
      <c r="J5328" t="str">
        <f>INDEX(products!$B$2:$B$5902,MATCH(D5328,products!$A$2:$A$5902,0))</f>
        <v>OffSup</v>
      </c>
      <c r="K5328" t="str">
        <f>INDEX(products!$C$2:$C$5902,MATCH(D5328,products!$A$2:$A$5902,0))</f>
        <v>Acc</v>
      </c>
      <c r="L5328" s="3">
        <f>INDEX(products!$E$2:$E$5902,MATCH(D5328,products!$A$2:$A$5902,0))</f>
        <v>816.25</v>
      </c>
      <c r="M5328">
        <f>_xlfn.XLOOKUP(D5328,products!$A$2:$A$5902,products!$F$2:$F$5902)</f>
        <v>6</v>
      </c>
      <c r="N5328" s="3">
        <f t="shared" si="83"/>
        <v>136.04166666666666</v>
      </c>
      <c r="O5328" s="3" t="str" cm="1">
        <f t="array" ref="O5328">_xlfn.IFS(J5328="Furn","Furniture",J5328="Tech","Technology",J5328="OffSup","Office Supplies")</f>
        <v>Office Supplies</v>
      </c>
      <c r="P5328" s="3" t="str" cm="1">
        <f t="array" ref="P5328">_xlfn.IFS(K5328="Bkcs","Bookcases",K5328="Phns","Phones",K5328="Acc","Accessories",K5328="Bndrs","Binders",K5328="Fstnrs","Fasteners")</f>
        <v>Accessories</v>
      </c>
      <c r="Q5328" t="str">
        <f>IF(_xlfn.XLOOKUP(D5328,products!$A$2:$A$5902,products!$H$2:$H$5902,,0)=1,"Yes","No")</f>
        <v>Yes</v>
      </c>
    </row>
    <row r="5329" spans="1:17" x14ac:dyDescent="0.3">
      <c r="A5329" t="s">
        <v>31067</v>
      </c>
      <c r="B5329" s="4">
        <v>44043</v>
      </c>
      <c r="C5329" t="s">
        <v>31068</v>
      </c>
      <c r="D5329" t="s">
        <v>31071</v>
      </c>
      <c r="E5329" s="1">
        <v>44255</v>
      </c>
      <c r="F5329" t="s">
        <v>74</v>
      </c>
      <c r="G5329" t="str">
        <f>_xlfn.XLOOKUP(C5329,customers!$A$2:$A$5902,customers!$B$2:$B$5902,,0)</f>
        <v>John Hall</v>
      </c>
      <c r="H5329" t="str">
        <f>_xlfn.XLOOKUP(C5329,customers!$A$2:$A$5902,customers!$G$2:$G$5902,,0)</f>
        <v>North</v>
      </c>
      <c r="I5329" t="str">
        <f>_xlfn.XLOOKUP(C5329,customers!$A$2:$A$5902,customers!$E$2:$E$5902,,0)</f>
        <v>Grahamview</v>
      </c>
      <c r="J5329" t="str">
        <f>INDEX(products!$B$2:$B$5902,MATCH(D5329,products!$A$2:$A$5902,0))</f>
        <v>Tech</v>
      </c>
      <c r="K5329" t="str">
        <f>INDEX(products!$C$2:$C$5902,MATCH(D5329,products!$A$2:$A$5902,0))</f>
        <v>Acc</v>
      </c>
      <c r="L5329" s="3">
        <f>INDEX(products!$E$2:$E$5902,MATCH(D5329,products!$A$2:$A$5902,0))</f>
        <v>2806.06</v>
      </c>
      <c r="M5329">
        <f>_xlfn.XLOOKUP(D5329,products!$A$2:$A$5902,products!$F$2:$F$5902)</f>
        <v>7</v>
      </c>
      <c r="N5329" s="3">
        <f t="shared" si="83"/>
        <v>400.86571428571426</v>
      </c>
      <c r="O5329" s="3" t="str" cm="1">
        <f t="array" ref="O5329">_xlfn.IFS(J5329="Furn","Furniture",J5329="Tech","Technology",J5329="OffSup","Office Supplies")</f>
        <v>Technology</v>
      </c>
      <c r="P5329" s="3" t="str" cm="1">
        <f t="array" ref="P5329">_xlfn.IFS(K5329="Bkcs","Bookcases",K5329="Phns","Phones",K5329="Acc","Accessories",K5329="Bndrs","Binders",K5329="Fstnrs","Fasteners")</f>
        <v>Accessories</v>
      </c>
      <c r="Q5329" t="str">
        <f>IF(_xlfn.XLOOKUP(D5329,products!$A$2:$A$5902,products!$H$2:$H$5902,,0)=1,"Yes","No")</f>
        <v>Yes</v>
      </c>
    </row>
    <row r="5330" spans="1:17" x14ac:dyDescent="0.3">
      <c r="A5330" t="s">
        <v>31073</v>
      </c>
      <c r="B5330" s="4">
        <v>45150</v>
      </c>
      <c r="C5330" s="2" t="s">
        <v>31074</v>
      </c>
      <c r="D5330" t="s">
        <v>31077</v>
      </c>
      <c r="E5330" s="1">
        <v>45384</v>
      </c>
      <c r="F5330" t="s">
        <v>74</v>
      </c>
      <c r="G5330" t="str">
        <f>_xlfn.XLOOKUP(C5330,customers!$A$2:$A$5902,customers!$B$2:$B$5902,,0)</f>
        <v>Mark Robinson</v>
      </c>
      <c r="H5330" t="str">
        <f>_xlfn.XLOOKUP(C5330,customers!$A$2:$A$5902,customers!$G$2:$G$5902,,0)</f>
        <v>South</v>
      </c>
      <c r="I5330" t="str">
        <f>_xlfn.XLOOKUP(C5330,customers!$A$2:$A$5902,customers!$E$2:$E$5902,,0)</f>
        <v>New Danielle</v>
      </c>
      <c r="J5330" t="str">
        <f>INDEX(products!$B$2:$B$5902,MATCH(D5330,products!$A$2:$A$5902,0))</f>
        <v>Furn</v>
      </c>
      <c r="K5330" t="str">
        <f>INDEX(products!$C$2:$C$5902,MATCH(D5330,products!$A$2:$A$5902,0))</f>
        <v>Bndrs</v>
      </c>
      <c r="L5330" s="3">
        <f>INDEX(products!$E$2:$E$5902,MATCH(D5330,products!$A$2:$A$5902,0))</f>
        <v>1433.94</v>
      </c>
      <c r="M5330">
        <f>_xlfn.XLOOKUP(D5330,products!$A$2:$A$5902,products!$F$2:$F$5902)</f>
        <v>3</v>
      </c>
      <c r="N5330" s="3">
        <f t="shared" si="83"/>
        <v>477.98</v>
      </c>
      <c r="O5330" s="3" t="str" cm="1">
        <f t="array" ref="O5330">_xlfn.IFS(J5330="Furn","Furniture",J5330="Tech","Technology",J5330="OffSup","Office Supplies")</f>
        <v>Furniture</v>
      </c>
      <c r="P5330" s="3" t="str" cm="1">
        <f t="array" ref="P5330">_xlfn.IFS(K5330="Bkcs","Bookcases",K5330="Phns","Phones",K5330="Acc","Accessories",K5330="Bndrs","Binders",K5330="Fstnrs","Fasteners")</f>
        <v>Binders</v>
      </c>
      <c r="Q5330" t="str">
        <f>IF(_xlfn.XLOOKUP(D5330,products!$A$2:$A$5902,products!$H$2:$H$5902,,0)=1,"Yes","No")</f>
        <v>Yes</v>
      </c>
    </row>
    <row r="5331" spans="1:17" x14ac:dyDescent="0.3">
      <c r="A5331" t="s">
        <v>31079</v>
      </c>
      <c r="B5331" s="4">
        <v>44656</v>
      </c>
      <c r="C5331" s="2" t="s">
        <v>31080</v>
      </c>
      <c r="D5331" t="s">
        <v>31083</v>
      </c>
      <c r="E5331" s="1">
        <v>44881</v>
      </c>
      <c r="F5331" t="s">
        <v>21</v>
      </c>
      <c r="G5331" t="str">
        <f>_xlfn.XLOOKUP(C5331,customers!$A$2:$A$5902,customers!$B$2:$B$5902,,0)</f>
        <v>Robert Long</v>
      </c>
      <c r="H5331" t="str">
        <f>_xlfn.XLOOKUP(C5331,customers!$A$2:$A$5902,customers!$G$2:$G$5902,,0)</f>
        <v>South</v>
      </c>
      <c r="I5331" t="str">
        <f>_xlfn.XLOOKUP(C5331,customers!$A$2:$A$5902,customers!$E$2:$E$5902,,0)</f>
        <v>South Sandraport</v>
      </c>
      <c r="J5331" t="str">
        <f>INDEX(products!$B$2:$B$5902,MATCH(D5331,products!$A$2:$A$5902,0))</f>
        <v>Tech</v>
      </c>
      <c r="K5331" t="str">
        <f>INDEX(products!$C$2:$C$5902,MATCH(D5331,products!$A$2:$A$5902,0))</f>
        <v>Fstnrs</v>
      </c>
      <c r="L5331" s="3">
        <f>INDEX(products!$E$2:$E$5902,MATCH(D5331,products!$A$2:$A$5902,0))</f>
        <v>2899.11</v>
      </c>
      <c r="M5331">
        <f>_xlfn.XLOOKUP(D5331,products!$A$2:$A$5902,products!$F$2:$F$5902)</f>
        <v>8</v>
      </c>
      <c r="N5331" s="3">
        <f t="shared" si="83"/>
        <v>362.38875000000002</v>
      </c>
      <c r="O5331" s="3" t="str" cm="1">
        <f t="array" ref="O5331">_xlfn.IFS(J5331="Furn","Furniture",J5331="Tech","Technology",J5331="OffSup","Office Supplies")</f>
        <v>Technology</v>
      </c>
      <c r="P5331" s="3" t="str" cm="1">
        <f t="array" ref="P5331">_xlfn.IFS(K5331="Bkcs","Bookcases",K5331="Phns","Phones",K5331="Acc","Accessories",K5331="Bndrs","Binders",K5331="Fstnrs","Fasteners")</f>
        <v>Fasteners</v>
      </c>
      <c r="Q5331" t="str">
        <f>IF(_xlfn.XLOOKUP(D5331,products!$A$2:$A$5902,products!$H$2:$H$5902,,0)=1,"Yes","No")</f>
        <v>Yes</v>
      </c>
    </row>
    <row r="5332" spans="1:17" x14ac:dyDescent="0.3">
      <c r="A5332" t="s">
        <v>31085</v>
      </c>
      <c r="B5332" s="4">
        <v>44780</v>
      </c>
      <c r="C5332" t="s">
        <v>31086</v>
      </c>
      <c r="D5332" t="s">
        <v>31089</v>
      </c>
      <c r="E5332" s="1">
        <v>45072</v>
      </c>
      <c r="F5332" t="s">
        <v>21</v>
      </c>
      <c r="G5332" t="str">
        <f>_xlfn.XLOOKUP(C5332,customers!$A$2:$A$5902,customers!$B$2:$B$5902,,0)</f>
        <v>Vincent Terry</v>
      </c>
      <c r="H5332" t="str">
        <f>_xlfn.XLOOKUP(C5332,customers!$A$2:$A$5902,customers!$G$2:$G$5902,,0)</f>
        <v>East</v>
      </c>
      <c r="I5332" t="str">
        <f>_xlfn.XLOOKUP(C5332,customers!$A$2:$A$5902,customers!$E$2:$E$5902,,0)</f>
        <v>Butlertown</v>
      </c>
      <c r="J5332" t="str">
        <f>INDEX(products!$B$2:$B$5902,MATCH(D5332,products!$A$2:$A$5902,0))</f>
        <v>OffSup</v>
      </c>
      <c r="K5332" t="str">
        <f>INDEX(products!$C$2:$C$5902,MATCH(D5332,products!$A$2:$A$5902,0))</f>
        <v>Bndrs</v>
      </c>
      <c r="L5332" s="3">
        <f>INDEX(products!$E$2:$E$5902,MATCH(D5332,products!$A$2:$A$5902,0))</f>
        <v>2017.01</v>
      </c>
      <c r="M5332">
        <f>_xlfn.XLOOKUP(D5332,products!$A$2:$A$5902,products!$F$2:$F$5902)</f>
        <v>2</v>
      </c>
      <c r="N5332" s="3">
        <f t="shared" si="83"/>
        <v>1008.505</v>
      </c>
      <c r="O5332" s="3" t="str" cm="1">
        <f t="array" ref="O5332">_xlfn.IFS(J5332="Furn","Furniture",J5332="Tech","Technology",J5332="OffSup","Office Supplies")</f>
        <v>Office Supplies</v>
      </c>
      <c r="P5332" s="3" t="str" cm="1">
        <f t="array" ref="P5332">_xlfn.IFS(K5332="Bkcs","Bookcases",K5332="Phns","Phones",K5332="Acc","Accessories",K5332="Bndrs","Binders",K5332="Fstnrs","Fasteners")</f>
        <v>Binders</v>
      </c>
      <c r="Q5332" t="str">
        <f>IF(_xlfn.XLOOKUP(D5332,products!$A$2:$A$5902,products!$H$2:$H$5902,,0)=1,"Yes","No")</f>
        <v>Yes</v>
      </c>
    </row>
    <row r="5333" spans="1:17" x14ac:dyDescent="0.3">
      <c r="A5333" t="s">
        <v>31091</v>
      </c>
      <c r="B5333" s="4">
        <v>44062</v>
      </c>
      <c r="C5333" t="s">
        <v>31092</v>
      </c>
      <c r="D5333" t="s">
        <v>31095</v>
      </c>
      <c r="E5333" s="1">
        <v>44320</v>
      </c>
      <c r="F5333" t="s">
        <v>21</v>
      </c>
      <c r="G5333" t="str">
        <f>_xlfn.XLOOKUP(C5333,customers!$A$2:$A$5902,customers!$B$2:$B$5902,,0)</f>
        <v>Sara White</v>
      </c>
      <c r="H5333" t="str">
        <f>_xlfn.XLOOKUP(C5333,customers!$A$2:$A$5902,customers!$G$2:$G$5902,,0)</f>
        <v>West</v>
      </c>
      <c r="I5333" t="str">
        <f>_xlfn.XLOOKUP(C5333,customers!$A$2:$A$5902,customers!$E$2:$E$5902,,0)</f>
        <v>Cooktown</v>
      </c>
      <c r="J5333" t="str">
        <f>INDEX(products!$B$2:$B$5902,MATCH(D5333,products!$A$2:$A$5902,0))</f>
        <v>OffSup</v>
      </c>
      <c r="K5333" t="str">
        <f>INDEX(products!$C$2:$C$5902,MATCH(D5333,products!$A$2:$A$5902,0))</f>
        <v>Acc</v>
      </c>
      <c r="L5333" s="3">
        <f>INDEX(products!$E$2:$E$5902,MATCH(D5333,products!$A$2:$A$5902,0))</f>
        <v>1934.73</v>
      </c>
      <c r="M5333">
        <f>_xlfn.XLOOKUP(D5333,products!$A$2:$A$5902,products!$F$2:$F$5902)</f>
        <v>5</v>
      </c>
      <c r="N5333" s="3">
        <f t="shared" si="83"/>
        <v>386.94600000000003</v>
      </c>
      <c r="O5333" s="3" t="str" cm="1">
        <f t="array" ref="O5333">_xlfn.IFS(J5333="Furn","Furniture",J5333="Tech","Technology",J5333="OffSup","Office Supplies")</f>
        <v>Office Supplies</v>
      </c>
      <c r="P5333" s="3" t="str" cm="1">
        <f t="array" ref="P5333">_xlfn.IFS(K5333="Bkcs","Bookcases",K5333="Phns","Phones",K5333="Acc","Accessories",K5333="Bndrs","Binders",K5333="Fstnrs","Fasteners")</f>
        <v>Accessories</v>
      </c>
      <c r="Q5333" t="str">
        <f>IF(_xlfn.XLOOKUP(D5333,products!$A$2:$A$5902,products!$H$2:$H$5902,,0)=1,"Yes","No")</f>
        <v>Yes</v>
      </c>
    </row>
    <row r="5334" spans="1:17" x14ac:dyDescent="0.3">
      <c r="A5334" t="s">
        <v>31097</v>
      </c>
      <c r="B5334" s="4">
        <v>44501</v>
      </c>
      <c r="C5334" t="s">
        <v>31098</v>
      </c>
      <c r="D5334" t="s">
        <v>31100</v>
      </c>
      <c r="E5334" s="1">
        <v>44534</v>
      </c>
      <c r="F5334" t="s">
        <v>74</v>
      </c>
      <c r="G5334" t="str">
        <f>_xlfn.XLOOKUP(C5334,customers!$A$2:$A$5902,customers!$B$2:$B$5902,,0)</f>
        <v>Mitchell Hall</v>
      </c>
      <c r="H5334" t="str">
        <f>_xlfn.XLOOKUP(C5334,customers!$A$2:$A$5902,customers!$G$2:$G$5902,,0)</f>
        <v>East</v>
      </c>
      <c r="I5334" t="str">
        <f>_xlfn.XLOOKUP(C5334,customers!$A$2:$A$5902,customers!$E$2:$E$5902,,0)</f>
        <v>Myersville</v>
      </c>
      <c r="J5334" t="str">
        <f>INDEX(products!$B$2:$B$5902,MATCH(D5334,products!$A$2:$A$5902,0))</f>
        <v>Tech</v>
      </c>
      <c r="K5334" t="str">
        <f>INDEX(products!$C$2:$C$5902,MATCH(D5334,products!$A$2:$A$5902,0))</f>
        <v>Bkcs</v>
      </c>
      <c r="L5334" s="3">
        <f>INDEX(products!$E$2:$E$5902,MATCH(D5334,products!$A$2:$A$5902,0))</f>
        <v>1968.12</v>
      </c>
      <c r="M5334">
        <f>_xlfn.XLOOKUP(D5334,products!$A$2:$A$5902,products!$F$2:$F$5902)</f>
        <v>8</v>
      </c>
      <c r="N5334" s="3">
        <f t="shared" si="83"/>
        <v>246.01499999999999</v>
      </c>
      <c r="O5334" s="3" t="str" cm="1">
        <f t="array" ref="O5334">_xlfn.IFS(J5334="Furn","Furniture",J5334="Tech","Technology",J5334="OffSup","Office Supplies")</f>
        <v>Technology</v>
      </c>
      <c r="P5334" s="3" t="str" cm="1">
        <f t="array" ref="P5334">_xlfn.IFS(K5334="Bkcs","Bookcases",K5334="Phns","Phones",K5334="Acc","Accessories",K5334="Bndrs","Binders",K5334="Fstnrs","Fasteners")</f>
        <v>Bookcases</v>
      </c>
      <c r="Q5334" t="str">
        <f>IF(_xlfn.XLOOKUP(D5334,products!$A$2:$A$5902,products!$H$2:$H$5902,,0)=1,"Yes","No")</f>
        <v>No</v>
      </c>
    </row>
    <row r="5335" spans="1:17" x14ac:dyDescent="0.3">
      <c r="A5335" t="s">
        <v>31102</v>
      </c>
      <c r="B5335" s="4">
        <v>44821</v>
      </c>
      <c r="C5335" t="s">
        <v>31103</v>
      </c>
      <c r="D5335" t="s">
        <v>31106</v>
      </c>
      <c r="E5335" s="1">
        <v>44987</v>
      </c>
      <c r="F5335" t="s">
        <v>35</v>
      </c>
      <c r="G5335" t="str">
        <f>_xlfn.XLOOKUP(C5335,customers!$A$2:$A$5902,customers!$B$2:$B$5902,,0)</f>
        <v>Kevin Reilly</v>
      </c>
      <c r="H5335" t="str">
        <f>_xlfn.XLOOKUP(C5335,customers!$A$2:$A$5902,customers!$G$2:$G$5902,,0)</f>
        <v>North</v>
      </c>
      <c r="I5335" t="str">
        <f>_xlfn.XLOOKUP(C5335,customers!$A$2:$A$5902,customers!$E$2:$E$5902,,0)</f>
        <v>South Jessicaburgh</v>
      </c>
      <c r="J5335" t="str">
        <f>INDEX(products!$B$2:$B$5902,MATCH(D5335,products!$A$2:$A$5902,0))</f>
        <v>OffSup</v>
      </c>
      <c r="K5335" t="str">
        <f>INDEX(products!$C$2:$C$5902,MATCH(D5335,products!$A$2:$A$5902,0))</f>
        <v>Phns</v>
      </c>
      <c r="L5335" s="3">
        <f>INDEX(products!$E$2:$E$5902,MATCH(D5335,products!$A$2:$A$5902,0))</f>
        <v>3831.18</v>
      </c>
      <c r="M5335">
        <f>_xlfn.XLOOKUP(D5335,products!$A$2:$A$5902,products!$F$2:$F$5902)</f>
        <v>8</v>
      </c>
      <c r="N5335" s="3">
        <f t="shared" si="83"/>
        <v>478.89749999999998</v>
      </c>
      <c r="O5335" s="3" t="str" cm="1">
        <f t="array" ref="O5335">_xlfn.IFS(J5335="Furn","Furniture",J5335="Tech","Technology",J5335="OffSup","Office Supplies")</f>
        <v>Office Supplies</v>
      </c>
      <c r="P5335" s="3" t="str" cm="1">
        <f t="array" ref="P5335">_xlfn.IFS(K5335="Bkcs","Bookcases",K5335="Phns","Phones",K5335="Acc","Accessories",K5335="Bndrs","Binders",K5335="Fstnrs","Fasteners")</f>
        <v>Phones</v>
      </c>
      <c r="Q5335" t="str">
        <f>IF(_xlfn.XLOOKUP(D5335,products!$A$2:$A$5902,products!$H$2:$H$5902,,0)=1,"Yes","No")</f>
        <v>Yes</v>
      </c>
    </row>
    <row r="5336" spans="1:17" x14ac:dyDescent="0.3">
      <c r="A5336" t="s">
        <v>31108</v>
      </c>
      <c r="B5336" s="4">
        <v>44828</v>
      </c>
      <c r="C5336" t="s">
        <v>31109</v>
      </c>
      <c r="D5336" t="s">
        <v>31111</v>
      </c>
      <c r="E5336" s="1">
        <v>44901</v>
      </c>
      <c r="F5336" t="s">
        <v>74</v>
      </c>
      <c r="G5336" t="str">
        <f>_xlfn.XLOOKUP(C5336,customers!$A$2:$A$5902,customers!$B$2:$B$5902,,0)</f>
        <v>Edward Torres</v>
      </c>
      <c r="H5336" t="str">
        <f>_xlfn.XLOOKUP(C5336,customers!$A$2:$A$5902,customers!$G$2:$G$5902,,0)</f>
        <v>North</v>
      </c>
      <c r="I5336" t="str">
        <f>_xlfn.XLOOKUP(C5336,customers!$A$2:$A$5902,customers!$E$2:$E$5902,,0)</f>
        <v>West Stephanie</v>
      </c>
      <c r="J5336" t="str">
        <f>INDEX(products!$B$2:$B$5902,MATCH(D5336,products!$A$2:$A$5902,0))</f>
        <v>Tech</v>
      </c>
      <c r="K5336" t="str">
        <f>INDEX(products!$C$2:$C$5902,MATCH(D5336,products!$A$2:$A$5902,0))</f>
        <v>Bkcs</v>
      </c>
      <c r="L5336" s="3">
        <f>INDEX(products!$E$2:$E$5902,MATCH(D5336,products!$A$2:$A$5902,0))</f>
        <v>1036.22</v>
      </c>
      <c r="M5336">
        <f>_xlfn.XLOOKUP(D5336,products!$A$2:$A$5902,products!$F$2:$F$5902)</f>
        <v>9</v>
      </c>
      <c r="N5336" s="3">
        <f t="shared" si="83"/>
        <v>115.13555555555556</v>
      </c>
      <c r="O5336" s="3" t="str" cm="1">
        <f t="array" ref="O5336">_xlfn.IFS(J5336="Furn","Furniture",J5336="Tech","Technology",J5336="OffSup","Office Supplies")</f>
        <v>Technology</v>
      </c>
      <c r="P5336" s="3" t="str" cm="1">
        <f t="array" ref="P5336">_xlfn.IFS(K5336="Bkcs","Bookcases",K5336="Phns","Phones",K5336="Acc","Accessories",K5336="Bndrs","Binders",K5336="Fstnrs","Fasteners")</f>
        <v>Bookcases</v>
      </c>
      <c r="Q5336" t="str">
        <f>IF(_xlfn.XLOOKUP(D5336,products!$A$2:$A$5902,products!$H$2:$H$5902,,0)=1,"Yes","No")</f>
        <v>Yes</v>
      </c>
    </row>
    <row r="5337" spans="1:17" x14ac:dyDescent="0.3">
      <c r="A5337" t="s">
        <v>31113</v>
      </c>
      <c r="B5337" s="4">
        <v>43892</v>
      </c>
      <c r="C5337" t="s">
        <v>31114</v>
      </c>
      <c r="D5337" t="s">
        <v>31117</v>
      </c>
      <c r="E5337" s="1">
        <v>44069</v>
      </c>
      <c r="F5337" t="s">
        <v>74</v>
      </c>
      <c r="G5337" t="str">
        <f>_xlfn.XLOOKUP(C5337,customers!$A$2:$A$5902,customers!$B$2:$B$5902,,0)</f>
        <v>Joanna Harper DDS</v>
      </c>
      <c r="H5337" t="str">
        <f>_xlfn.XLOOKUP(C5337,customers!$A$2:$A$5902,customers!$G$2:$G$5902,,0)</f>
        <v>West</v>
      </c>
      <c r="I5337" t="str">
        <f>_xlfn.XLOOKUP(C5337,customers!$A$2:$A$5902,customers!$E$2:$E$5902,,0)</f>
        <v>Hubbardberg</v>
      </c>
      <c r="J5337" t="str">
        <f>INDEX(products!$B$2:$B$5902,MATCH(D5337,products!$A$2:$A$5902,0))</f>
        <v>OffSup</v>
      </c>
      <c r="K5337" t="str">
        <f>INDEX(products!$C$2:$C$5902,MATCH(D5337,products!$A$2:$A$5902,0))</f>
        <v>Phns</v>
      </c>
      <c r="L5337" s="3">
        <f>INDEX(products!$E$2:$E$5902,MATCH(D5337,products!$A$2:$A$5902,0))</f>
        <v>2880.54</v>
      </c>
      <c r="M5337">
        <f>_xlfn.XLOOKUP(D5337,products!$A$2:$A$5902,products!$F$2:$F$5902)</f>
        <v>5</v>
      </c>
      <c r="N5337" s="3">
        <f t="shared" si="83"/>
        <v>576.10799999999995</v>
      </c>
      <c r="O5337" s="3" t="str" cm="1">
        <f t="array" ref="O5337">_xlfn.IFS(J5337="Furn","Furniture",J5337="Tech","Technology",J5337="OffSup","Office Supplies")</f>
        <v>Office Supplies</v>
      </c>
      <c r="P5337" s="3" t="str" cm="1">
        <f t="array" ref="P5337">_xlfn.IFS(K5337="Bkcs","Bookcases",K5337="Phns","Phones",K5337="Acc","Accessories",K5337="Bndrs","Binders",K5337="Fstnrs","Fasteners")</f>
        <v>Phones</v>
      </c>
      <c r="Q5337" t="str">
        <f>IF(_xlfn.XLOOKUP(D5337,products!$A$2:$A$5902,products!$H$2:$H$5902,,0)=1,"Yes","No")</f>
        <v>Yes</v>
      </c>
    </row>
    <row r="5338" spans="1:17" x14ac:dyDescent="0.3">
      <c r="A5338" t="s">
        <v>31119</v>
      </c>
      <c r="B5338" s="4">
        <v>45239</v>
      </c>
      <c r="C5338" t="s">
        <v>31120</v>
      </c>
      <c r="D5338" t="s">
        <v>31123</v>
      </c>
      <c r="E5338" s="1">
        <v>45529</v>
      </c>
      <c r="F5338" t="s">
        <v>21</v>
      </c>
      <c r="G5338" t="str">
        <f>_xlfn.XLOOKUP(C5338,customers!$A$2:$A$5902,customers!$B$2:$B$5902,,0)</f>
        <v>Troy Gilbert</v>
      </c>
      <c r="H5338" t="str">
        <f>_xlfn.XLOOKUP(C5338,customers!$A$2:$A$5902,customers!$G$2:$G$5902,,0)</f>
        <v>North</v>
      </c>
      <c r="I5338" t="str">
        <f>_xlfn.XLOOKUP(C5338,customers!$A$2:$A$5902,customers!$E$2:$E$5902,,0)</f>
        <v>Mirandashire</v>
      </c>
      <c r="J5338" t="str">
        <f>INDEX(products!$B$2:$B$5902,MATCH(D5338,products!$A$2:$A$5902,0))</f>
        <v>OffSup</v>
      </c>
      <c r="K5338" t="str">
        <f>INDEX(products!$C$2:$C$5902,MATCH(D5338,products!$A$2:$A$5902,0))</f>
        <v>Bkcs</v>
      </c>
      <c r="L5338" s="3">
        <f>INDEX(products!$E$2:$E$5902,MATCH(D5338,products!$A$2:$A$5902,0))</f>
        <v>117.94</v>
      </c>
      <c r="M5338">
        <f>_xlfn.XLOOKUP(D5338,products!$A$2:$A$5902,products!$F$2:$F$5902)</f>
        <v>8</v>
      </c>
      <c r="N5338" s="3">
        <f t="shared" si="83"/>
        <v>14.7425</v>
      </c>
      <c r="O5338" s="3" t="str" cm="1">
        <f t="array" ref="O5338">_xlfn.IFS(J5338="Furn","Furniture",J5338="Tech","Technology",J5338="OffSup","Office Supplies")</f>
        <v>Office Supplies</v>
      </c>
      <c r="P5338" s="3" t="str" cm="1">
        <f t="array" ref="P5338">_xlfn.IFS(K5338="Bkcs","Bookcases",K5338="Phns","Phones",K5338="Acc","Accessories",K5338="Bndrs","Binders",K5338="Fstnrs","Fasteners")</f>
        <v>Bookcases</v>
      </c>
      <c r="Q5338" t="str">
        <f>IF(_xlfn.XLOOKUP(D5338,products!$A$2:$A$5902,products!$H$2:$H$5902,,0)=1,"Yes","No")</f>
        <v>Yes</v>
      </c>
    </row>
    <row r="5339" spans="1:17" x14ac:dyDescent="0.3">
      <c r="A5339" t="s">
        <v>31125</v>
      </c>
      <c r="B5339" s="4">
        <v>44889</v>
      </c>
      <c r="C5339" t="s">
        <v>31126</v>
      </c>
      <c r="D5339" t="s">
        <v>31129</v>
      </c>
      <c r="E5339" s="1">
        <v>45218</v>
      </c>
      <c r="F5339" t="s">
        <v>74</v>
      </c>
      <c r="G5339" t="str">
        <f>_xlfn.XLOOKUP(C5339,customers!$A$2:$A$5902,customers!$B$2:$B$5902,,0)</f>
        <v>Laura Monroe</v>
      </c>
      <c r="H5339" t="str">
        <f>_xlfn.XLOOKUP(C5339,customers!$A$2:$A$5902,customers!$G$2:$G$5902,,0)</f>
        <v>East</v>
      </c>
      <c r="I5339" t="str">
        <f>_xlfn.XLOOKUP(C5339,customers!$A$2:$A$5902,customers!$E$2:$E$5902,,0)</f>
        <v>West Katelynview</v>
      </c>
      <c r="J5339" t="str">
        <f>INDEX(products!$B$2:$B$5902,MATCH(D5339,products!$A$2:$A$5902,0))</f>
        <v>Furn</v>
      </c>
      <c r="K5339" t="str">
        <f>INDEX(products!$C$2:$C$5902,MATCH(D5339,products!$A$2:$A$5902,0))</f>
        <v>Fstnrs</v>
      </c>
      <c r="L5339" s="3">
        <f>INDEX(products!$E$2:$E$5902,MATCH(D5339,products!$A$2:$A$5902,0))</f>
        <v>255.81</v>
      </c>
      <c r="M5339">
        <f>_xlfn.XLOOKUP(D5339,products!$A$2:$A$5902,products!$F$2:$F$5902)</f>
        <v>9</v>
      </c>
      <c r="N5339" s="3">
        <f t="shared" si="83"/>
        <v>28.423333333333332</v>
      </c>
      <c r="O5339" s="3" t="str" cm="1">
        <f t="array" ref="O5339">_xlfn.IFS(J5339="Furn","Furniture",J5339="Tech","Technology",J5339="OffSup","Office Supplies")</f>
        <v>Furniture</v>
      </c>
      <c r="P5339" s="3" t="str" cm="1">
        <f t="array" ref="P5339">_xlfn.IFS(K5339="Bkcs","Bookcases",K5339="Phns","Phones",K5339="Acc","Accessories",K5339="Bndrs","Binders",K5339="Fstnrs","Fasteners")</f>
        <v>Fasteners</v>
      </c>
      <c r="Q5339" t="str">
        <f>IF(_xlfn.XLOOKUP(D5339,products!$A$2:$A$5902,products!$H$2:$H$5902,,0)=1,"Yes","No")</f>
        <v>Yes</v>
      </c>
    </row>
    <row r="5340" spans="1:17" x14ac:dyDescent="0.3">
      <c r="A5340" t="s">
        <v>31131</v>
      </c>
      <c r="B5340" s="4">
        <v>44881</v>
      </c>
      <c r="C5340" t="s">
        <v>31132</v>
      </c>
      <c r="D5340" s="2" t="s">
        <v>31135</v>
      </c>
      <c r="E5340" s="1">
        <v>45075</v>
      </c>
      <c r="F5340" t="s">
        <v>74</v>
      </c>
      <c r="G5340" t="str">
        <f>_xlfn.XLOOKUP(C5340,customers!$A$2:$A$5902,customers!$B$2:$B$5902,,0)</f>
        <v>Amanda Flores</v>
      </c>
      <c r="H5340" t="str">
        <f>_xlfn.XLOOKUP(C5340,customers!$A$2:$A$5902,customers!$G$2:$G$5902,,0)</f>
        <v>East</v>
      </c>
      <c r="I5340" t="str">
        <f>_xlfn.XLOOKUP(C5340,customers!$A$2:$A$5902,customers!$E$2:$E$5902,,0)</f>
        <v>Paulaland</v>
      </c>
      <c r="J5340" t="str">
        <f>INDEX(products!$B$2:$B$5902,MATCH(D5340,products!$A$2:$A$5902,0))</f>
        <v>Furn</v>
      </c>
      <c r="K5340" t="str">
        <f>INDEX(products!$C$2:$C$5902,MATCH(D5340,products!$A$2:$A$5902,0))</f>
        <v>Bndrs</v>
      </c>
      <c r="L5340" s="3">
        <f>INDEX(products!$E$2:$E$5902,MATCH(D5340,products!$A$2:$A$5902,0))</f>
        <v>3417.99</v>
      </c>
      <c r="M5340">
        <f>_xlfn.XLOOKUP(D5340,products!$A$2:$A$5902,products!$F$2:$F$5902)</f>
        <v>10</v>
      </c>
      <c r="N5340" s="3">
        <f t="shared" si="83"/>
        <v>341.79899999999998</v>
      </c>
      <c r="O5340" s="3" t="str" cm="1">
        <f t="array" ref="O5340">_xlfn.IFS(J5340="Furn","Furniture",J5340="Tech","Technology",J5340="OffSup","Office Supplies")</f>
        <v>Furniture</v>
      </c>
      <c r="P5340" s="3" t="str" cm="1">
        <f t="array" ref="P5340">_xlfn.IFS(K5340="Bkcs","Bookcases",K5340="Phns","Phones",K5340="Acc","Accessories",K5340="Bndrs","Binders",K5340="Fstnrs","Fasteners")</f>
        <v>Binders</v>
      </c>
      <c r="Q5340" t="str">
        <f>IF(_xlfn.XLOOKUP(D5340,products!$A$2:$A$5902,products!$H$2:$H$5902,,0)=1,"Yes","No")</f>
        <v>No</v>
      </c>
    </row>
    <row r="5341" spans="1:17" x14ac:dyDescent="0.3">
      <c r="A5341" t="s">
        <v>31137</v>
      </c>
      <c r="B5341" s="4">
        <v>44518</v>
      </c>
      <c r="C5341" t="s">
        <v>31138</v>
      </c>
      <c r="D5341" t="s">
        <v>31141</v>
      </c>
      <c r="E5341" s="1">
        <v>44613</v>
      </c>
      <c r="F5341" t="s">
        <v>21</v>
      </c>
      <c r="G5341" t="str">
        <f>_xlfn.XLOOKUP(C5341,customers!$A$2:$A$5902,customers!$B$2:$B$5902,,0)</f>
        <v>Crystal Powell</v>
      </c>
      <c r="H5341" t="str">
        <f>_xlfn.XLOOKUP(C5341,customers!$A$2:$A$5902,customers!$G$2:$G$5902,,0)</f>
        <v>East</v>
      </c>
      <c r="I5341" t="str">
        <f>_xlfn.XLOOKUP(C5341,customers!$A$2:$A$5902,customers!$E$2:$E$5902,,0)</f>
        <v>Port Sarahview</v>
      </c>
      <c r="J5341" t="str">
        <f>INDEX(products!$B$2:$B$5902,MATCH(D5341,products!$A$2:$A$5902,0))</f>
        <v>Tech</v>
      </c>
      <c r="K5341" t="str">
        <f>INDEX(products!$C$2:$C$5902,MATCH(D5341,products!$A$2:$A$5902,0))</f>
        <v>Bndrs</v>
      </c>
      <c r="L5341" s="3">
        <f>INDEX(products!$E$2:$E$5902,MATCH(D5341,products!$A$2:$A$5902,0))</f>
        <v>3088.11</v>
      </c>
      <c r="M5341">
        <f>_xlfn.XLOOKUP(D5341,products!$A$2:$A$5902,products!$F$2:$F$5902)</f>
        <v>1</v>
      </c>
      <c r="N5341" s="3">
        <f t="shared" si="83"/>
        <v>3088.11</v>
      </c>
      <c r="O5341" s="3" t="str" cm="1">
        <f t="array" ref="O5341">_xlfn.IFS(J5341="Furn","Furniture",J5341="Tech","Technology",J5341="OffSup","Office Supplies")</f>
        <v>Technology</v>
      </c>
      <c r="P5341" s="3" t="str" cm="1">
        <f t="array" ref="P5341">_xlfn.IFS(K5341="Bkcs","Bookcases",K5341="Phns","Phones",K5341="Acc","Accessories",K5341="Bndrs","Binders",K5341="Fstnrs","Fasteners")</f>
        <v>Binders</v>
      </c>
      <c r="Q5341" t="str">
        <f>IF(_xlfn.XLOOKUP(D5341,products!$A$2:$A$5902,products!$H$2:$H$5902,,0)=1,"Yes","No")</f>
        <v>No</v>
      </c>
    </row>
    <row r="5342" spans="1:17" x14ac:dyDescent="0.3">
      <c r="A5342" t="s">
        <v>31143</v>
      </c>
      <c r="B5342" s="4">
        <v>43926</v>
      </c>
      <c r="C5342" t="s">
        <v>31144</v>
      </c>
      <c r="D5342" t="s">
        <v>31146</v>
      </c>
      <c r="E5342" s="1">
        <v>44183</v>
      </c>
      <c r="F5342" t="s">
        <v>35</v>
      </c>
      <c r="G5342" t="str">
        <f>_xlfn.XLOOKUP(C5342,customers!$A$2:$A$5902,customers!$B$2:$B$5902,,0)</f>
        <v>Jamie Ponce</v>
      </c>
      <c r="H5342" t="str">
        <f>_xlfn.XLOOKUP(C5342,customers!$A$2:$A$5902,customers!$G$2:$G$5902,,0)</f>
        <v>North</v>
      </c>
      <c r="I5342" t="str">
        <f>_xlfn.XLOOKUP(C5342,customers!$A$2:$A$5902,customers!$E$2:$E$5902,,0)</f>
        <v>West Josephfort</v>
      </c>
      <c r="J5342" t="str">
        <f>INDEX(products!$B$2:$B$5902,MATCH(D5342,products!$A$2:$A$5902,0))</f>
        <v>OffSup</v>
      </c>
      <c r="K5342" t="str">
        <f>INDEX(products!$C$2:$C$5902,MATCH(D5342,products!$A$2:$A$5902,0))</f>
        <v>Phns</v>
      </c>
      <c r="L5342" s="3">
        <f>INDEX(products!$E$2:$E$5902,MATCH(D5342,products!$A$2:$A$5902,0))</f>
        <v>4937.3900000000003</v>
      </c>
      <c r="M5342">
        <f>_xlfn.XLOOKUP(D5342,products!$A$2:$A$5902,products!$F$2:$F$5902)</f>
        <v>3</v>
      </c>
      <c r="N5342" s="3">
        <f t="shared" si="83"/>
        <v>1645.7966666666669</v>
      </c>
      <c r="O5342" s="3" t="str" cm="1">
        <f t="array" ref="O5342">_xlfn.IFS(J5342="Furn","Furniture",J5342="Tech","Technology",J5342="OffSup","Office Supplies")</f>
        <v>Office Supplies</v>
      </c>
      <c r="P5342" s="3" t="str" cm="1">
        <f t="array" ref="P5342">_xlfn.IFS(K5342="Bkcs","Bookcases",K5342="Phns","Phones",K5342="Acc","Accessories",K5342="Bndrs","Binders",K5342="Fstnrs","Fasteners")</f>
        <v>Phones</v>
      </c>
      <c r="Q5342" t="str">
        <f>IF(_xlfn.XLOOKUP(D5342,products!$A$2:$A$5902,products!$H$2:$H$5902,,0)=1,"Yes","No")</f>
        <v>No</v>
      </c>
    </row>
    <row r="5343" spans="1:17" x14ac:dyDescent="0.3">
      <c r="A5343" t="s">
        <v>31148</v>
      </c>
      <c r="B5343" s="4">
        <v>43981</v>
      </c>
      <c r="C5343" t="s">
        <v>31149</v>
      </c>
      <c r="D5343" t="s">
        <v>31152</v>
      </c>
      <c r="E5343" s="1">
        <v>43987</v>
      </c>
      <c r="F5343" t="s">
        <v>35</v>
      </c>
      <c r="G5343" t="str">
        <f>_xlfn.XLOOKUP(C5343,customers!$A$2:$A$5902,customers!$B$2:$B$5902,,0)</f>
        <v>Brian Thornton</v>
      </c>
      <c r="H5343" t="str">
        <f>_xlfn.XLOOKUP(C5343,customers!$A$2:$A$5902,customers!$G$2:$G$5902,,0)</f>
        <v>West</v>
      </c>
      <c r="I5343" t="str">
        <f>_xlfn.XLOOKUP(C5343,customers!$A$2:$A$5902,customers!$E$2:$E$5902,,0)</f>
        <v>Sallyport</v>
      </c>
      <c r="J5343" t="str">
        <f>INDEX(products!$B$2:$B$5902,MATCH(D5343,products!$A$2:$A$5902,0))</f>
        <v>OffSup</v>
      </c>
      <c r="K5343" t="str">
        <f>INDEX(products!$C$2:$C$5902,MATCH(D5343,products!$A$2:$A$5902,0))</f>
        <v>Phns</v>
      </c>
      <c r="L5343" s="3">
        <f>INDEX(products!$E$2:$E$5902,MATCH(D5343,products!$A$2:$A$5902,0))</f>
        <v>1202.3699999999999</v>
      </c>
      <c r="M5343">
        <f>_xlfn.XLOOKUP(D5343,products!$A$2:$A$5902,products!$F$2:$F$5902)</f>
        <v>8</v>
      </c>
      <c r="N5343" s="3">
        <f t="shared" si="83"/>
        <v>150.29624999999999</v>
      </c>
      <c r="O5343" s="3" t="str" cm="1">
        <f t="array" ref="O5343">_xlfn.IFS(J5343="Furn","Furniture",J5343="Tech","Technology",J5343="OffSup","Office Supplies")</f>
        <v>Office Supplies</v>
      </c>
      <c r="P5343" s="3" t="str" cm="1">
        <f t="array" ref="P5343">_xlfn.IFS(K5343="Bkcs","Bookcases",K5343="Phns","Phones",K5343="Acc","Accessories",K5343="Bndrs","Binders",K5343="Fstnrs","Fasteners")</f>
        <v>Phones</v>
      </c>
      <c r="Q5343" t="str">
        <f>IF(_xlfn.XLOOKUP(D5343,products!$A$2:$A$5902,products!$H$2:$H$5902,,0)=1,"Yes","No")</f>
        <v>No</v>
      </c>
    </row>
    <row r="5344" spans="1:17" x14ac:dyDescent="0.3">
      <c r="A5344" t="s">
        <v>31154</v>
      </c>
      <c r="B5344" s="4">
        <v>44115</v>
      </c>
      <c r="C5344" t="s">
        <v>31155</v>
      </c>
      <c r="D5344" t="s">
        <v>31158</v>
      </c>
      <c r="E5344" s="1">
        <v>44282</v>
      </c>
      <c r="F5344" t="s">
        <v>35</v>
      </c>
      <c r="G5344" t="str">
        <f>_xlfn.XLOOKUP(C5344,customers!$A$2:$A$5902,customers!$B$2:$B$5902,,0)</f>
        <v>Matthew Lynch</v>
      </c>
      <c r="H5344" t="str">
        <f>_xlfn.XLOOKUP(C5344,customers!$A$2:$A$5902,customers!$G$2:$G$5902,,0)</f>
        <v>East</v>
      </c>
      <c r="I5344" t="str">
        <f>_xlfn.XLOOKUP(C5344,customers!$A$2:$A$5902,customers!$E$2:$E$5902,,0)</f>
        <v>North Madisonstad</v>
      </c>
      <c r="J5344" t="str">
        <f>INDEX(products!$B$2:$B$5902,MATCH(D5344,products!$A$2:$A$5902,0))</f>
        <v>Furn</v>
      </c>
      <c r="K5344" t="str">
        <f>INDEX(products!$C$2:$C$5902,MATCH(D5344,products!$A$2:$A$5902,0))</f>
        <v>Phns</v>
      </c>
      <c r="L5344" s="3">
        <f>INDEX(products!$E$2:$E$5902,MATCH(D5344,products!$A$2:$A$5902,0))</f>
        <v>3710.76</v>
      </c>
      <c r="M5344">
        <f>_xlfn.XLOOKUP(D5344,products!$A$2:$A$5902,products!$F$2:$F$5902)</f>
        <v>10</v>
      </c>
      <c r="N5344" s="3">
        <f t="shared" si="83"/>
        <v>371.07600000000002</v>
      </c>
      <c r="O5344" s="3" t="str" cm="1">
        <f t="array" ref="O5344">_xlfn.IFS(J5344="Furn","Furniture",J5344="Tech","Technology",J5344="OffSup","Office Supplies")</f>
        <v>Furniture</v>
      </c>
      <c r="P5344" s="3" t="str" cm="1">
        <f t="array" ref="P5344">_xlfn.IFS(K5344="Bkcs","Bookcases",K5344="Phns","Phones",K5344="Acc","Accessories",K5344="Bndrs","Binders",K5344="Fstnrs","Fasteners")</f>
        <v>Phones</v>
      </c>
      <c r="Q5344" t="str">
        <f>IF(_xlfn.XLOOKUP(D5344,products!$A$2:$A$5902,products!$H$2:$H$5902,,0)=1,"Yes","No")</f>
        <v>No</v>
      </c>
    </row>
    <row r="5345" spans="1:17" x14ac:dyDescent="0.3">
      <c r="A5345" t="s">
        <v>31160</v>
      </c>
      <c r="B5345" s="4">
        <v>44694</v>
      </c>
      <c r="C5345" t="s">
        <v>31161</v>
      </c>
      <c r="D5345" t="s">
        <v>31164</v>
      </c>
      <c r="E5345" s="1">
        <v>44981</v>
      </c>
      <c r="F5345" t="s">
        <v>21</v>
      </c>
      <c r="G5345" t="str">
        <f>_xlfn.XLOOKUP(C5345,customers!$A$2:$A$5902,customers!$B$2:$B$5902,,0)</f>
        <v>Christopher Benson</v>
      </c>
      <c r="H5345" t="str">
        <f>_xlfn.XLOOKUP(C5345,customers!$A$2:$A$5902,customers!$G$2:$G$5902,,0)</f>
        <v>South</v>
      </c>
      <c r="I5345" t="str">
        <f>_xlfn.XLOOKUP(C5345,customers!$A$2:$A$5902,customers!$E$2:$E$5902,,0)</f>
        <v>Donnafurt</v>
      </c>
      <c r="J5345" t="str">
        <f>INDEX(products!$B$2:$B$5902,MATCH(D5345,products!$A$2:$A$5902,0))</f>
        <v>Tech</v>
      </c>
      <c r="K5345" t="str">
        <f>INDEX(products!$C$2:$C$5902,MATCH(D5345,products!$A$2:$A$5902,0))</f>
        <v>Bkcs</v>
      </c>
      <c r="L5345" s="3">
        <f>INDEX(products!$E$2:$E$5902,MATCH(D5345,products!$A$2:$A$5902,0))</f>
        <v>3475.85</v>
      </c>
      <c r="M5345">
        <f>_xlfn.XLOOKUP(D5345,products!$A$2:$A$5902,products!$F$2:$F$5902)</f>
        <v>1</v>
      </c>
      <c r="N5345" s="3">
        <f t="shared" si="83"/>
        <v>3475.85</v>
      </c>
      <c r="O5345" s="3" t="str" cm="1">
        <f t="array" ref="O5345">_xlfn.IFS(J5345="Furn","Furniture",J5345="Tech","Technology",J5345="OffSup","Office Supplies")</f>
        <v>Technology</v>
      </c>
      <c r="P5345" s="3" t="str" cm="1">
        <f t="array" ref="P5345">_xlfn.IFS(K5345="Bkcs","Bookcases",K5345="Phns","Phones",K5345="Acc","Accessories",K5345="Bndrs","Binders",K5345="Fstnrs","Fasteners")</f>
        <v>Bookcases</v>
      </c>
      <c r="Q5345" t="str">
        <f>IF(_xlfn.XLOOKUP(D5345,products!$A$2:$A$5902,products!$H$2:$H$5902,,0)=1,"Yes","No")</f>
        <v>Yes</v>
      </c>
    </row>
    <row r="5346" spans="1:17" x14ac:dyDescent="0.3">
      <c r="A5346" t="s">
        <v>31166</v>
      </c>
      <c r="B5346" s="4">
        <v>45316</v>
      </c>
      <c r="C5346" t="s">
        <v>31167</v>
      </c>
      <c r="D5346" t="s">
        <v>31170</v>
      </c>
      <c r="E5346" s="1">
        <v>45620</v>
      </c>
      <c r="F5346" t="s">
        <v>74</v>
      </c>
      <c r="G5346" t="str">
        <f>_xlfn.XLOOKUP(C5346,customers!$A$2:$A$5902,customers!$B$2:$B$5902,,0)</f>
        <v>Michael Frederick</v>
      </c>
      <c r="H5346" t="str">
        <f>_xlfn.XLOOKUP(C5346,customers!$A$2:$A$5902,customers!$G$2:$G$5902,,0)</f>
        <v>East</v>
      </c>
      <c r="I5346" t="str">
        <f>_xlfn.XLOOKUP(C5346,customers!$A$2:$A$5902,customers!$E$2:$E$5902,,0)</f>
        <v>Walkerborough</v>
      </c>
      <c r="J5346" t="str">
        <f>INDEX(products!$B$2:$B$5902,MATCH(D5346,products!$A$2:$A$5902,0))</f>
        <v>Tech</v>
      </c>
      <c r="K5346" t="str">
        <f>INDEX(products!$C$2:$C$5902,MATCH(D5346,products!$A$2:$A$5902,0))</f>
        <v>Bkcs</v>
      </c>
      <c r="L5346" s="3">
        <f>INDEX(products!$E$2:$E$5902,MATCH(D5346,products!$A$2:$A$5902,0))</f>
        <v>2739.1</v>
      </c>
      <c r="M5346">
        <f>_xlfn.XLOOKUP(D5346,products!$A$2:$A$5902,products!$F$2:$F$5902)</f>
        <v>6</v>
      </c>
      <c r="N5346" s="3">
        <f t="shared" si="83"/>
        <v>456.51666666666665</v>
      </c>
      <c r="O5346" s="3" t="str" cm="1">
        <f t="array" ref="O5346">_xlfn.IFS(J5346="Furn","Furniture",J5346="Tech","Technology",J5346="OffSup","Office Supplies")</f>
        <v>Technology</v>
      </c>
      <c r="P5346" s="3" t="str" cm="1">
        <f t="array" ref="P5346">_xlfn.IFS(K5346="Bkcs","Bookcases",K5346="Phns","Phones",K5346="Acc","Accessories",K5346="Bndrs","Binders",K5346="Fstnrs","Fasteners")</f>
        <v>Bookcases</v>
      </c>
      <c r="Q5346" t="str">
        <f>IF(_xlfn.XLOOKUP(D5346,products!$A$2:$A$5902,products!$H$2:$H$5902,,0)=1,"Yes","No")</f>
        <v>No</v>
      </c>
    </row>
    <row r="5347" spans="1:17" x14ac:dyDescent="0.3">
      <c r="A5347" t="s">
        <v>31172</v>
      </c>
      <c r="B5347" s="4">
        <v>44641</v>
      </c>
      <c r="C5347" t="s">
        <v>31173</v>
      </c>
      <c r="D5347" t="s">
        <v>31175</v>
      </c>
      <c r="E5347" s="1">
        <v>44823</v>
      </c>
      <c r="F5347" t="s">
        <v>35</v>
      </c>
      <c r="G5347" t="str">
        <f>_xlfn.XLOOKUP(C5347,customers!$A$2:$A$5902,customers!$B$2:$B$5902,,0)</f>
        <v>Richard Miller</v>
      </c>
      <c r="H5347" t="str">
        <f>_xlfn.XLOOKUP(C5347,customers!$A$2:$A$5902,customers!$G$2:$G$5902,,0)</f>
        <v>North</v>
      </c>
      <c r="I5347" t="str">
        <f>_xlfn.XLOOKUP(C5347,customers!$A$2:$A$5902,customers!$E$2:$E$5902,,0)</f>
        <v>South Jonathan</v>
      </c>
      <c r="J5347" t="str">
        <f>INDEX(products!$B$2:$B$5902,MATCH(D5347,products!$A$2:$A$5902,0))</f>
        <v>Furn</v>
      </c>
      <c r="K5347" t="str">
        <f>INDEX(products!$C$2:$C$5902,MATCH(D5347,products!$A$2:$A$5902,0))</f>
        <v>Bkcs</v>
      </c>
      <c r="L5347" s="3">
        <f>INDEX(products!$E$2:$E$5902,MATCH(D5347,products!$A$2:$A$5902,0))</f>
        <v>344.45</v>
      </c>
      <c r="M5347">
        <f>_xlfn.XLOOKUP(D5347,products!$A$2:$A$5902,products!$F$2:$F$5902)</f>
        <v>2</v>
      </c>
      <c r="N5347" s="3">
        <f t="shared" si="83"/>
        <v>172.22499999999999</v>
      </c>
      <c r="O5347" s="3" t="str" cm="1">
        <f t="array" ref="O5347">_xlfn.IFS(J5347="Furn","Furniture",J5347="Tech","Technology",J5347="OffSup","Office Supplies")</f>
        <v>Furniture</v>
      </c>
      <c r="P5347" s="3" t="str" cm="1">
        <f t="array" ref="P5347">_xlfn.IFS(K5347="Bkcs","Bookcases",K5347="Phns","Phones",K5347="Acc","Accessories",K5347="Bndrs","Binders",K5347="Fstnrs","Fasteners")</f>
        <v>Bookcases</v>
      </c>
      <c r="Q5347" t="str">
        <f>IF(_xlfn.XLOOKUP(D5347,products!$A$2:$A$5902,products!$H$2:$H$5902,,0)=1,"Yes","No")</f>
        <v>No</v>
      </c>
    </row>
    <row r="5348" spans="1:17" x14ac:dyDescent="0.3">
      <c r="A5348" t="s">
        <v>31177</v>
      </c>
      <c r="B5348" s="4">
        <v>44045</v>
      </c>
      <c r="C5348" t="s">
        <v>31178</v>
      </c>
      <c r="D5348" t="s">
        <v>31181</v>
      </c>
      <c r="E5348" s="1">
        <v>44179</v>
      </c>
      <c r="F5348" t="s">
        <v>74</v>
      </c>
      <c r="G5348" t="str">
        <f>_xlfn.XLOOKUP(C5348,customers!$A$2:$A$5902,customers!$B$2:$B$5902,,0)</f>
        <v>Beth Allen</v>
      </c>
      <c r="H5348" t="str">
        <f>_xlfn.XLOOKUP(C5348,customers!$A$2:$A$5902,customers!$G$2:$G$5902,,0)</f>
        <v>West</v>
      </c>
      <c r="I5348" t="str">
        <f>_xlfn.XLOOKUP(C5348,customers!$A$2:$A$5902,customers!$E$2:$E$5902,,0)</f>
        <v>Barkermouth</v>
      </c>
      <c r="J5348" t="str">
        <f>INDEX(products!$B$2:$B$5902,MATCH(D5348,products!$A$2:$A$5902,0))</f>
        <v>Tech</v>
      </c>
      <c r="K5348" t="str">
        <f>INDEX(products!$C$2:$C$5902,MATCH(D5348,products!$A$2:$A$5902,0))</f>
        <v>Bndrs</v>
      </c>
      <c r="L5348" s="3">
        <f>INDEX(products!$E$2:$E$5902,MATCH(D5348,products!$A$2:$A$5902,0))</f>
        <v>1117.3699999999999</v>
      </c>
      <c r="M5348">
        <f>_xlfn.XLOOKUP(D5348,products!$A$2:$A$5902,products!$F$2:$F$5902)</f>
        <v>6</v>
      </c>
      <c r="N5348" s="3">
        <f t="shared" si="83"/>
        <v>186.22833333333332</v>
      </c>
      <c r="O5348" s="3" t="str" cm="1">
        <f t="array" ref="O5348">_xlfn.IFS(J5348="Furn","Furniture",J5348="Tech","Technology",J5348="OffSup","Office Supplies")</f>
        <v>Technology</v>
      </c>
      <c r="P5348" s="3" t="str" cm="1">
        <f t="array" ref="P5348">_xlfn.IFS(K5348="Bkcs","Bookcases",K5348="Phns","Phones",K5348="Acc","Accessories",K5348="Bndrs","Binders",K5348="Fstnrs","Fasteners")</f>
        <v>Binders</v>
      </c>
      <c r="Q5348" t="str">
        <f>IF(_xlfn.XLOOKUP(D5348,products!$A$2:$A$5902,products!$H$2:$H$5902,,0)=1,"Yes","No")</f>
        <v>Yes</v>
      </c>
    </row>
    <row r="5349" spans="1:17" x14ac:dyDescent="0.3">
      <c r="A5349" t="s">
        <v>31183</v>
      </c>
      <c r="B5349" s="4">
        <v>45139</v>
      </c>
      <c r="C5349" t="s">
        <v>31184</v>
      </c>
      <c r="D5349" t="s">
        <v>31186</v>
      </c>
      <c r="E5349" s="1">
        <v>45470</v>
      </c>
      <c r="F5349" t="s">
        <v>21</v>
      </c>
      <c r="G5349" t="str">
        <f>_xlfn.XLOOKUP(C5349,customers!$A$2:$A$5902,customers!$B$2:$B$5902,,0)</f>
        <v>Maria Washington</v>
      </c>
      <c r="H5349" t="str">
        <f>_xlfn.XLOOKUP(C5349,customers!$A$2:$A$5902,customers!$G$2:$G$5902,,0)</f>
        <v>West</v>
      </c>
      <c r="I5349" t="str">
        <f>_xlfn.XLOOKUP(C5349,customers!$A$2:$A$5902,customers!$E$2:$E$5902,,0)</f>
        <v>New Matthew</v>
      </c>
      <c r="J5349" t="str">
        <f>INDEX(products!$B$2:$B$5902,MATCH(D5349,products!$A$2:$A$5902,0))</f>
        <v>Tech</v>
      </c>
      <c r="K5349" t="str">
        <f>INDEX(products!$C$2:$C$5902,MATCH(D5349,products!$A$2:$A$5902,0))</f>
        <v>Acc</v>
      </c>
      <c r="L5349" s="3">
        <f>INDEX(products!$E$2:$E$5902,MATCH(D5349,products!$A$2:$A$5902,0))</f>
        <v>3142.17</v>
      </c>
      <c r="M5349">
        <f>_xlfn.XLOOKUP(D5349,products!$A$2:$A$5902,products!$F$2:$F$5902)</f>
        <v>2</v>
      </c>
      <c r="N5349" s="3">
        <f t="shared" si="83"/>
        <v>1571.085</v>
      </c>
      <c r="O5349" s="3" t="str" cm="1">
        <f t="array" ref="O5349">_xlfn.IFS(J5349="Furn","Furniture",J5349="Tech","Technology",J5349="OffSup","Office Supplies")</f>
        <v>Technology</v>
      </c>
      <c r="P5349" s="3" t="str" cm="1">
        <f t="array" ref="P5349">_xlfn.IFS(K5349="Bkcs","Bookcases",K5349="Phns","Phones",K5349="Acc","Accessories",K5349="Bndrs","Binders",K5349="Fstnrs","Fasteners")</f>
        <v>Accessories</v>
      </c>
      <c r="Q5349" t="str">
        <f>IF(_xlfn.XLOOKUP(D5349,products!$A$2:$A$5902,products!$H$2:$H$5902,,0)=1,"Yes","No")</f>
        <v>No</v>
      </c>
    </row>
    <row r="5350" spans="1:17" x14ac:dyDescent="0.3">
      <c r="A5350" t="s">
        <v>31188</v>
      </c>
      <c r="B5350" s="4">
        <v>44301</v>
      </c>
      <c r="C5350" t="s">
        <v>31189</v>
      </c>
      <c r="D5350" t="s">
        <v>31191</v>
      </c>
      <c r="E5350" s="1">
        <v>44313</v>
      </c>
      <c r="F5350" t="s">
        <v>35</v>
      </c>
      <c r="G5350" t="str">
        <f>_xlfn.XLOOKUP(C5350,customers!$A$2:$A$5902,customers!$B$2:$B$5902,,0)</f>
        <v>Thomas Owens</v>
      </c>
      <c r="H5350" t="str">
        <f>_xlfn.XLOOKUP(C5350,customers!$A$2:$A$5902,customers!$G$2:$G$5902,,0)</f>
        <v>East</v>
      </c>
      <c r="I5350" t="str">
        <f>_xlfn.XLOOKUP(C5350,customers!$A$2:$A$5902,customers!$E$2:$E$5902,,0)</f>
        <v>Robertville</v>
      </c>
      <c r="J5350" t="str">
        <f>INDEX(products!$B$2:$B$5902,MATCH(D5350,products!$A$2:$A$5902,0))</f>
        <v>Furn</v>
      </c>
      <c r="K5350" t="str">
        <f>INDEX(products!$C$2:$C$5902,MATCH(D5350,products!$A$2:$A$5902,0))</f>
        <v>Bndrs</v>
      </c>
      <c r="L5350" s="3">
        <f>INDEX(products!$E$2:$E$5902,MATCH(D5350,products!$A$2:$A$5902,0))</f>
        <v>973.42</v>
      </c>
      <c r="M5350">
        <f>_xlfn.XLOOKUP(D5350,products!$A$2:$A$5902,products!$F$2:$F$5902)</f>
        <v>4</v>
      </c>
      <c r="N5350" s="3">
        <f t="shared" si="83"/>
        <v>243.35499999999999</v>
      </c>
      <c r="O5350" s="3" t="str" cm="1">
        <f t="array" ref="O5350">_xlfn.IFS(J5350="Furn","Furniture",J5350="Tech","Technology",J5350="OffSup","Office Supplies")</f>
        <v>Furniture</v>
      </c>
      <c r="P5350" s="3" t="str" cm="1">
        <f t="array" ref="P5350">_xlfn.IFS(K5350="Bkcs","Bookcases",K5350="Phns","Phones",K5350="Acc","Accessories",K5350="Bndrs","Binders",K5350="Fstnrs","Fasteners")</f>
        <v>Binders</v>
      </c>
      <c r="Q5350" t="str">
        <f>IF(_xlfn.XLOOKUP(D5350,products!$A$2:$A$5902,products!$H$2:$H$5902,,0)=1,"Yes","No")</f>
        <v>Yes</v>
      </c>
    </row>
    <row r="5351" spans="1:17" x14ac:dyDescent="0.3">
      <c r="A5351" t="s">
        <v>31193</v>
      </c>
      <c r="B5351" s="4">
        <v>44664</v>
      </c>
      <c r="C5351" t="s">
        <v>31194</v>
      </c>
      <c r="D5351" t="s">
        <v>31197</v>
      </c>
      <c r="E5351" s="1">
        <v>44855</v>
      </c>
      <c r="F5351" t="s">
        <v>35</v>
      </c>
      <c r="G5351" t="str">
        <f>_xlfn.XLOOKUP(C5351,customers!$A$2:$A$5902,customers!$B$2:$B$5902,,0)</f>
        <v>Sean Brennan</v>
      </c>
      <c r="H5351" t="str">
        <f>_xlfn.XLOOKUP(C5351,customers!$A$2:$A$5902,customers!$G$2:$G$5902,,0)</f>
        <v>East</v>
      </c>
      <c r="I5351" t="str">
        <f>_xlfn.XLOOKUP(C5351,customers!$A$2:$A$5902,customers!$E$2:$E$5902,,0)</f>
        <v>Port Juan</v>
      </c>
      <c r="J5351" t="str">
        <f>INDEX(products!$B$2:$B$5902,MATCH(D5351,products!$A$2:$A$5902,0))</f>
        <v>Tech</v>
      </c>
      <c r="K5351" t="str">
        <f>INDEX(products!$C$2:$C$5902,MATCH(D5351,products!$A$2:$A$5902,0))</f>
        <v>Bndrs</v>
      </c>
      <c r="L5351" s="3">
        <f>INDEX(products!$E$2:$E$5902,MATCH(D5351,products!$A$2:$A$5902,0))</f>
        <v>374.78</v>
      </c>
      <c r="M5351">
        <f>_xlfn.XLOOKUP(D5351,products!$A$2:$A$5902,products!$F$2:$F$5902)</f>
        <v>2</v>
      </c>
      <c r="N5351" s="3">
        <f t="shared" si="83"/>
        <v>187.39</v>
      </c>
      <c r="O5351" s="3" t="str" cm="1">
        <f t="array" ref="O5351">_xlfn.IFS(J5351="Furn","Furniture",J5351="Tech","Technology",J5351="OffSup","Office Supplies")</f>
        <v>Technology</v>
      </c>
      <c r="P5351" s="3" t="str" cm="1">
        <f t="array" ref="P5351">_xlfn.IFS(K5351="Bkcs","Bookcases",K5351="Phns","Phones",K5351="Acc","Accessories",K5351="Bndrs","Binders",K5351="Fstnrs","Fasteners")</f>
        <v>Binders</v>
      </c>
      <c r="Q5351" t="str">
        <f>IF(_xlfn.XLOOKUP(D5351,products!$A$2:$A$5902,products!$H$2:$H$5902,,0)=1,"Yes","No")</f>
        <v>Yes</v>
      </c>
    </row>
    <row r="5352" spans="1:17" x14ac:dyDescent="0.3">
      <c r="A5352" t="s">
        <v>31199</v>
      </c>
      <c r="B5352" s="4">
        <v>45136</v>
      </c>
      <c r="C5352" t="s">
        <v>31200</v>
      </c>
      <c r="D5352" t="s">
        <v>31203</v>
      </c>
      <c r="E5352" s="1">
        <v>45402</v>
      </c>
      <c r="F5352" t="s">
        <v>35</v>
      </c>
      <c r="G5352" t="str">
        <f>_xlfn.XLOOKUP(C5352,customers!$A$2:$A$5902,customers!$B$2:$B$5902,,0)</f>
        <v>Matthew Sampson</v>
      </c>
      <c r="H5352" t="str">
        <f>_xlfn.XLOOKUP(C5352,customers!$A$2:$A$5902,customers!$G$2:$G$5902,,0)</f>
        <v>North</v>
      </c>
      <c r="I5352" t="str">
        <f>_xlfn.XLOOKUP(C5352,customers!$A$2:$A$5902,customers!$E$2:$E$5902,,0)</f>
        <v>Port Ashleyton</v>
      </c>
      <c r="J5352" t="str">
        <f>INDEX(products!$B$2:$B$5902,MATCH(D5352,products!$A$2:$A$5902,0))</f>
        <v>Tech</v>
      </c>
      <c r="K5352" t="str">
        <f>INDEX(products!$C$2:$C$5902,MATCH(D5352,products!$A$2:$A$5902,0))</f>
        <v>Bkcs</v>
      </c>
      <c r="L5352" s="3">
        <f>INDEX(products!$E$2:$E$5902,MATCH(D5352,products!$A$2:$A$5902,0))</f>
        <v>860.36</v>
      </c>
      <c r="M5352">
        <f>_xlfn.XLOOKUP(D5352,products!$A$2:$A$5902,products!$F$2:$F$5902)</f>
        <v>1</v>
      </c>
      <c r="N5352" s="3">
        <f t="shared" si="83"/>
        <v>860.36</v>
      </c>
      <c r="O5352" s="3" t="str" cm="1">
        <f t="array" ref="O5352">_xlfn.IFS(J5352="Furn","Furniture",J5352="Tech","Technology",J5352="OffSup","Office Supplies")</f>
        <v>Technology</v>
      </c>
      <c r="P5352" s="3" t="str" cm="1">
        <f t="array" ref="P5352">_xlfn.IFS(K5352="Bkcs","Bookcases",K5352="Phns","Phones",K5352="Acc","Accessories",K5352="Bndrs","Binders",K5352="Fstnrs","Fasteners")</f>
        <v>Bookcases</v>
      </c>
      <c r="Q5352" t="str">
        <f>IF(_xlfn.XLOOKUP(D5352,products!$A$2:$A$5902,products!$H$2:$H$5902,,0)=1,"Yes","No")</f>
        <v>Yes</v>
      </c>
    </row>
    <row r="5353" spans="1:17" x14ac:dyDescent="0.3">
      <c r="A5353" t="s">
        <v>31205</v>
      </c>
      <c r="B5353" s="4">
        <v>44426</v>
      </c>
      <c r="C5353" t="s">
        <v>31206</v>
      </c>
      <c r="D5353" t="s">
        <v>31208</v>
      </c>
      <c r="E5353" s="1">
        <v>44626</v>
      </c>
      <c r="F5353" t="s">
        <v>35</v>
      </c>
      <c r="G5353" t="str">
        <f>_xlfn.XLOOKUP(C5353,customers!$A$2:$A$5902,customers!$B$2:$B$5902,,0)</f>
        <v>April Fisher</v>
      </c>
      <c r="H5353" t="str">
        <f>_xlfn.XLOOKUP(C5353,customers!$A$2:$A$5902,customers!$G$2:$G$5902,,0)</f>
        <v>East</v>
      </c>
      <c r="I5353" t="str">
        <f>_xlfn.XLOOKUP(C5353,customers!$A$2:$A$5902,customers!$E$2:$E$5902,,0)</f>
        <v>Anthonyfurt</v>
      </c>
      <c r="J5353" t="str">
        <f>INDEX(products!$B$2:$B$5902,MATCH(D5353,products!$A$2:$A$5902,0))</f>
        <v>OffSup</v>
      </c>
      <c r="K5353" t="str">
        <f>INDEX(products!$C$2:$C$5902,MATCH(D5353,products!$A$2:$A$5902,0))</f>
        <v>Bkcs</v>
      </c>
      <c r="L5353" s="3">
        <f>INDEX(products!$E$2:$E$5902,MATCH(D5353,products!$A$2:$A$5902,0))</f>
        <v>3498.18</v>
      </c>
      <c r="M5353">
        <f>_xlfn.XLOOKUP(D5353,products!$A$2:$A$5902,products!$F$2:$F$5902)</f>
        <v>8</v>
      </c>
      <c r="N5353" s="3">
        <f t="shared" si="83"/>
        <v>437.27249999999998</v>
      </c>
      <c r="O5353" s="3" t="str" cm="1">
        <f t="array" ref="O5353">_xlfn.IFS(J5353="Furn","Furniture",J5353="Tech","Technology",J5353="OffSup","Office Supplies")</f>
        <v>Office Supplies</v>
      </c>
      <c r="P5353" s="3" t="str" cm="1">
        <f t="array" ref="P5353">_xlfn.IFS(K5353="Bkcs","Bookcases",K5353="Phns","Phones",K5353="Acc","Accessories",K5353="Bndrs","Binders",K5353="Fstnrs","Fasteners")</f>
        <v>Bookcases</v>
      </c>
      <c r="Q5353" t="str">
        <f>IF(_xlfn.XLOOKUP(D5353,products!$A$2:$A$5902,products!$H$2:$H$5902,,0)=1,"Yes","No")</f>
        <v>Yes</v>
      </c>
    </row>
    <row r="5354" spans="1:17" x14ac:dyDescent="0.3">
      <c r="A5354" t="s">
        <v>31210</v>
      </c>
      <c r="B5354" s="4">
        <v>45354</v>
      </c>
      <c r="C5354" t="s">
        <v>31211</v>
      </c>
      <c r="D5354" t="s">
        <v>31214</v>
      </c>
      <c r="E5354" s="1">
        <v>45370</v>
      </c>
      <c r="F5354" t="s">
        <v>35</v>
      </c>
      <c r="G5354" t="str">
        <f>_xlfn.XLOOKUP(C5354,customers!$A$2:$A$5902,customers!$B$2:$B$5902,,0)</f>
        <v>Danielle Powell</v>
      </c>
      <c r="H5354" t="str">
        <f>_xlfn.XLOOKUP(C5354,customers!$A$2:$A$5902,customers!$G$2:$G$5902,,0)</f>
        <v>South</v>
      </c>
      <c r="I5354" t="str">
        <f>_xlfn.XLOOKUP(C5354,customers!$A$2:$A$5902,customers!$E$2:$E$5902,,0)</f>
        <v>West William</v>
      </c>
      <c r="J5354" t="str">
        <f>INDEX(products!$B$2:$B$5902,MATCH(D5354,products!$A$2:$A$5902,0))</f>
        <v>Furn</v>
      </c>
      <c r="K5354" t="str">
        <f>INDEX(products!$C$2:$C$5902,MATCH(D5354,products!$A$2:$A$5902,0))</f>
        <v>Acc</v>
      </c>
      <c r="L5354" s="3">
        <f>INDEX(products!$E$2:$E$5902,MATCH(D5354,products!$A$2:$A$5902,0))</f>
        <v>4800.37</v>
      </c>
      <c r="M5354">
        <f>_xlfn.XLOOKUP(D5354,products!$A$2:$A$5902,products!$F$2:$F$5902)</f>
        <v>3</v>
      </c>
      <c r="N5354" s="3">
        <f t="shared" si="83"/>
        <v>1600.1233333333332</v>
      </c>
      <c r="O5354" s="3" t="str" cm="1">
        <f t="array" ref="O5354">_xlfn.IFS(J5354="Furn","Furniture",J5354="Tech","Technology",J5354="OffSup","Office Supplies")</f>
        <v>Furniture</v>
      </c>
      <c r="P5354" s="3" t="str" cm="1">
        <f t="array" ref="P5354">_xlfn.IFS(K5354="Bkcs","Bookcases",K5354="Phns","Phones",K5354="Acc","Accessories",K5354="Bndrs","Binders",K5354="Fstnrs","Fasteners")</f>
        <v>Accessories</v>
      </c>
      <c r="Q5354" t="str">
        <f>IF(_xlfn.XLOOKUP(D5354,products!$A$2:$A$5902,products!$H$2:$H$5902,,0)=1,"Yes","No")</f>
        <v>Yes</v>
      </c>
    </row>
    <row r="5355" spans="1:17" x14ac:dyDescent="0.3">
      <c r="A5355" t="s">
        <v>31216</v>
      </c>
      <c r="B5355" s="4">
        <v>45191</v>
      </c>
      <c r="C5355" t="s">
        <v>31217</v>
      </c>
      <c r="D5355" t="s">
        <v>31219</v>
      </c>
      <c r="E5355" s="1">
        <v>45251</v>
      </c>
      <c r="F5355" t="s">
        <v>74</v>
      </c>
      <c r="G5355" t="str">
        <f>_xlfn.XLOOKUP(C5355,customers!$A$2:$A$5902,customers!$B$2:$B$5902,,0)</f>
        <v>Carrie Shields</v>
      </c>
      <c r="H5355" t="str">
        <f>_xlfn.XLOOKUP(C5355,customers!$A$2:$A$5902,customers!$G$2:$G$5902,,0)</f>
        <v>West</v>
      </c>
      <c r="I5355" t="str">
        <f>_xlfn.XLOOKUP(C5355,customers!$A$2:$A$5902,customers!$E$2:$E$5902,,0)</f>
        <v>Jameshaven</v>
      </c>
      <c r="J5355" t="str">
        <f>INDEX(products!$B$2:$B$5902,MATCH(D5355,products!$A$2:$A$5902,0))</f>
        <v>Furn</v>
      </c>
      <c r="K5355" t="str">
        <f>INDEX(products!$C$2:$C$5902,MATCH(D5355,products!$A$2:$A$5902,0))</f>
        <v>Fstnrs</v>
      </c>
      <c r="L5355" s="3">
        <f>INDEX(products!$E$2:$E$5902,MATCH(D5355,products!$A$2:$A$5902,0))</f>
        <v>1062.0899999999999</v>
      </c>
      <c r="M5355">
        <f>_xlfn.XLOOKUP(D5355,products!$A$2:$A$5902,products!$F$2:$F$5902)</f>
        <v>4</v>
      </c>
      <c r="N5355" s="3">
        <f t="shared" si="83"/>
        <v>265.52249999999998</v>
      </c>
      <c r="O5355" s="3" t="str" cm="1">
        <f t="array" ref="O5355">_xlfn.IFS(J5355="Furn","Furniture",J5355="Tech","Technology",J5355="OffSup","Office Supplies")</f>
        <v>Furniture</v>
      </c>
      <c r="P5355" s="3" t="str" cm="1">
        <f t="array" ref="P5355">_xlfn.IFS(K5355="Bkcs","Bookcases",K5355="Phns","Phones",K5355="Acc","Accessories",K5355="Bndrs","Binders",K5355="Fstnrs","Fasteners")</f>
        <v>Fasteners</v>
      </c>
      <c r="Q5355" t="str">
        <f>IF(_xlfn.XLOOKUP(D5355,products!$A$2:$A$5902,products!$H$2:$H$5902,,0)=1,"Yes","No")</f>
        <v>Yes</v>
      </c>
    </row>
    <row r="5356" spans="1:17" x14ac:dyDescent="0.3">
      <c r="A5356" t="s">
        <v>31221</v>
      </c>
      <c r="B5356" s="4">
        <v>43611</v>
      </c>
      <c r="C5356" t="s">
        <v>31222</v>
      </c>
      <c r="D5356" t="s">
        <v>31225</v>
      </c>
      <c r="E5356" s="1">
        <v>43620</v>
      </c>
      <c r="F5356" t="s">
        <v>21</v>
      </c>
      <c r="G5356" t="str">
        <f>_xlfn.XLOOKUP(C5356,customers!$A$2:$A$5902,customers!$B$2:$B$5902,,0)</f>
        <v>Frederick Green</v>
      </c>
      <c r="H5356" t="str">
        <f>_xlfn.XLOOKUP(C5356,customers!$A$2:$A$5902,customers!$G$2:$G$5902,,0)</f>
        <v>South</v>
      </c>
      <c r="I5356" t="str">
        <f>_xlfn.XLOOKUP(C5356,customers!$A$2:$A$5902,customers!$E$2:$E$5902,,0)</f>
        <v>Kristymouth</v>
      </c>
      <c r="J5356" t="str">
        <f>INDEX(products!$B$2:$B$5902,MATCH(D5356,products!$A$2:$A$5902,0))</f>
        <v>Furn</v>
      </c>
      <c r="K5356" t="str">
        <f>INDEX(products!$C$2:$C$5902,MATCH(D5356,products!$A$2:$A$5902,0))</f>
        <v>Bkcs</v>
      </c>
      <c r="L5356" s="3">
        <f>INDEX(products!$E$2:$E$5902,MATCH(D5356,products!$A$2:$A$5902,0))</f>
        <v>508.64</v>
      </c>
      <c r="M5356">
        <f>_xlfn.XLOOKUP(D5356,products!$A$2:$A$5902,products!$F$2:$F$5902)</f>
        <v>1</v>
      </c>
      <c r="N5356" s="3">
        <f t="shared" si="83"/>
        <v>508.64</v>
      </c>
      <c r="O5356" s="3" t="str" cm="1">
        <f t="array" ref="O5356">_xlfn.IFS(J5356="Furn","Furniture",J5356="Tech","Technology",J5356="OffSup","Office Supplies")</f>
        <v>Furniture</v>
      </c>
      <c r="P5356" s="3" t="str" cm="1">
        <f t="array" ref="P5356">_xlfn.IFS(K5356="Bkcs","Bookcases",K5356="Phns","Phones",K5356="Acc","Accessories",K5356="Bndrs","Binders",K5356="Fstnrs","Fasteners")</f>
        <v>Bookcases</v>
      </c>
      <c r="Q5356" t="str">
        <f>IF(_xlfn.XLOOKUP(D5356,products!$A$2:$A$5902,products!$H$2:$H$5902,,0)=1,"Yes","No")</f>
        <v>Yes</v>
      </c>
    </row>
    <row r="5357" spans="1:17" x14ac:dyDescent="0.3">
      <c r="A5357" t="s">
        <v>31227</v>
      </c>
      <c r="B5357" s="4">
        <v>44471</v>
      </c>
      <c r="C5357" t="s">
        <v>31228</v>
      </c>
      <c r="D5357" t="s">
        <v>31231</v>
      </c>
      <c r="E5357" s="1">
        <v>44544</v>
      </c>
      <c r="F5357" t="s">
        <v>21</v>
      </c>
      <c r="G5357" t="str">
        <f>_xlfn.XLOOKUP(C5357,customers!$A$2:$A$5902,customers!$B$2:$B$5902,,0)</f>
        <v>Kevin Gonzales</v>
      </c>
      <c r="H5357" t="str">
        <f>_xlfn.XLOOKUP(C5357,customers!$A$2:$A$5902,customers!$G$2:$G$5902,,0)</f>
        <v>East</v>
      </c>
      <c r="I5357" t="str">
        <f>_xlfn.XLOOKUP(C5357,customers!$A$2:$A$5902,customers!$E$2:$E$5902,,0)</f>
        <v>North Kevin</v>
      </c>
      <c r="J5357" t="str">
        <f>INDEX(products!$B$2:$B$5902,MATCH(D5357,products!$A$2:$A$5902,0))</f>
        <v>Furn</v>
      </c>
      <c r="K5357" t="str">
        <f>INDEX(products!$C$2:$C$5902,MATCH(D5357,products!$A$2:$A$5902,0))</f>
        <v>Bkcs</v>
      </c>
      <c r="L5357" s="3">
        <f>INDEX(products!$E$2:$E$5902,MATCH(D5357,products!$A$2:$A$5902,0))</f>
        <v>4612.9399999999996</v>
      </c>
      <c r="M5357">
        <f>_xlfn.XLOOKUP(D5357,products!$A$2:$A$5902,products!$F$2:$F$5902)</f>
        <v>7</v>
      </c>
      <c r="N5357" s="3">
        <f t="shared" si="83"/>
        <v>658.99142857142851</v>
      </c>
      <c r="O5357" s="3" t="str" cm="1">
        <f t="array" ref="O5357">_xlfn.IFS(J5357="Furn","Furniture",J5357="Tech","Technology",J5357="OffSup","Office Supplies")</f>
        <v>Furniture</v>
      </c>
      <c r="P5357" s="3" t="str" cm="1">
        <f t="array" ref="P5357">_xlfn.IFS(K5357="Bkcs","Bookcases",K5357="Phns","Phones",K5357="Acc","Accessories",K5357="Bndrs","Binders",K5357="Fstnrs","Fasteners")</f>
        <v>Bookcases</v>
      </c>
      <c r="Q5357" t="str">
        <f>IF(_xlfn.XLOOKUP(D5357,products!$A$2:$A$5902,products!$H$2:$H$5902,,0)=1,"Yes","No")</f>
        <v>Yes</v>
      </c>
    </row>
    <row r="5358" spans="1:17" x14ac:dyDescent="0.3">
      <c r="A5358" t="s">
        <v>31233</v>
      </c>
      <c r="B5358" s="4">
        <v>43980</v>
      </c>
      <c r="C5358" t="s">
        <v>31234</v>
      </c>
      <c r="D5358" t="s">
        <v>31237</v>
      </c>
      <c r="E5358" s="1">
        <v>44104</v>
      </c>
      <c r="F5358" t="s">
        <v>35</v>
      </c>
      <c r="G5358" t="str">
        <f>_xlfn.XLOOKUP(C5358,customers!$A$2:$A$5902,customers!$B$2:$B$5902,,0)</f>
        <v>Paul Nelson</v>
      </c>
      <c r="H5358" t="str">
        <f>_xlfn.XLOOKUP(C5358,customers!$A$2:$A$5902,customers!$G$2:$G$5902,,0)</f>
        <v>North</v>
      </c>
      <c r="I5358" t="str">
        <f>_xlfn.XLOOKUP(C5358,customers!$A$2:$A$5902,customers!$E$2:$E$5902,,0)</f>
        <v>Gordonfurt</v>
      </c>
      <c r="J5358" t="str">
        <f>INDEX(products!$B$2:$B$5902,MATCH(D5358,products!$A$2:$A$5902,0))</f>
        <v>OffSup</v>
      </c>
      <c r="K5358" t="str">
        <f>INDEX(products!$C$2:$C$5902,MATCH(D5358,products!$A$2:$A$5902,0))</f>
        <v>Bkcs</v>
      </c>
      <c r="L5358" s="3">
        <f>INDEX(products!$E$2:$E$5902,MATCH(D5358,products!$A$2:$A$5902,0))</f>
        <v>545.04</v>
      </c>
      <c r="M5358">
        <f>_xlfn.XLOOKUP(D5358,products!$A$2:$A$5902,products!$F$2:$F$5902)</f>
        <v>6</v>
      </c>
      <c r="N5358" s="3">
        <f t="shared" si="83"/>
        <v>90.839999999999989</v>
      </c>
      <c r="O5358" s="3" t="str" cm="1">
        <f t="array" ref="O5358">_xlfn.IFS(J5358="Furn","Furniture",J5358="Tech","Technology",J5358="OffSup","Office Supplies")</f>
        <v>Office Supplies</v>
      </c>
      <c r="P5358" s="3" t="str" cm="1">
        <f t="array" ref="P5358">_xlfn.IFS(K5358="Bkcs","Bookcases",K5358="Phns","Phones",K5358="Acc","Accessories",K5358="Bndrs","Binders",K5358="Fstnrs","Fasteners")</f>
        <v>Bookcases</v>
      </c>
      <c r="Q5358" t="str">
        <f>IF(_xlfn.XLOOKUP(D5358,products!$A$2:$A$5902,products!$H$2:$H$5902,,0)=1,"Yes","No")</f>
        <v>Yes</v>
      </c>
    </row>
    <row r="5359" spans="1:17" x14ac:dyDescent="0.3">
      <c r="A5359" t="s">
        <v>31239</v>
      </c>
      <c r="B5359" s="4">
        <v>43717</v>
      </c>
      <c r="C5359" t="s">
        <v>31240</v>
      </c>
      <c r="D5359" t="s">
        <v>31243</v>
      </c>
      <c r="E5359" s="1">
        <v>44079</v>
      </c>
      <c r="F5359" t="s">
        <v>35</v>
      </c>
      <c r="G5359" t="str">
        <f>_xlfn.XLOOKUP(C5359,customers!$A$2:$A$5902,customers!$B$2:$B$5902,,0)</f>
        <v>Martha Griffin</v>
      </c>
      <c r="H5359" t="str">
        <f>_xlfn.XLOOKUP(C5359,customers!$A$2:$A$5902,customers!$G$2:$G$5902,,0)</f>
        <v>East</v>
      </c>
      <c r="I5359" t="str">
        <f>_xlfn.XLOOKUP(C5359,customers!$A$2:$A$5902,customers!$E$2:$E$5902,,0)</f>
        <v>New Samanthaborough</v>
      </c>
      <c r="J5359" t="str">
        <f>INDEX(products!$B$2:$B$5902,MATCH(D5359,products!$A$2:$A$5902,0))</f>
        <v>OffSup</v>
      </c>
      <c r="K5359" t="str">
        <f>INDEX(products!$C$2:$C$5902,MATCH(D5359,products!$A$2:$A$5902,0))</f>
        <v>Bndrs</v>
      </c>
      <c r="L5359" s="3">
        <f>INDEX(products!$E$2:$E$5902,MATCH(D5359,products!$A$2:$A$5902,0))</f>
        <v>1857.01</v>
      </c>
      <c r="M5359">
        <f>_xlfn.XLOOKUP(D5359,products!$A$2:$A$5902,products!$F$2:$F$5902)</f>
        <v>9</v>
      </c>
      <c r="N5359" s="3">
        <f t="shared" si="83"/>
        <v>206.33444444444444</v>
      </c>
      <c r="O5359" s="3" t="str" cm="1">
        <f t="array" ref="O5359">_xlfn.IFS(J5359="Furn","Furniture",J5359="Tech","Technology",J5359="OffSup","Office Supplies")</f>
        <v>Office Supplies</v>
      </c>
      <c r="P5359" s="3" t="str" cm="1">
        <f t="array" ref="P5359">_xlfn.IFS(K5359="Bkcs","Bookcases",K5359="Phns","Phones",K5359="Acc","Accessories",K5359="Bndrs","Binders",K5359="Fstnrs","Fasteners")</f>
        <v>Binders</v>
      </c>
      <c r="Q5359" t="str">
        <f>IF(_xlfn.XLOOKUP(D5359,products!$A$2:$A$5902,products!$H$2:$H$5902,,0)=1,"Yes","No")</f>
        <v>Yes</v>
      </c>
    </row>
    <row r="5360" spans="1:17" x14ac:dyDescent="0.3">
      <c r="A5360" t="s">
        <v>31245</v>
      </c>
      <c r="B5360" s="4">
        <v>44561</v>
      </c>
      <c r="C5360" t="s">
        <v>31246</v>
      </c>
      <c r="D5360" t="s">
        <v>31248</v>
      </c>
      <c r="E5360" s="1">
        <v>44788</v>
      </c>
      <c r="F5360" t="s">
        <v>21</v>
      </c>
      <c r="G5360" t="str">
        <f>_xlfn.XLOOKUP(C5360,customers!$A$2:$A$5902,customers!$B$2:$B$5902,,0)</f>
        <v>Diana Smith</v>
      </c>
      <c r="H5360" t="str">
        <f>_xlfn.XLOOKUP(C5360,customers!$A$2:$A$5902,customers!$G$2:$G$5902,,0)</f>
        <v>North</v>
      </c>
      <c r="I5360" t="str">
        <f>_xlfn.XLOOKUP(C5360,customers!$A$2:$A$5902,customers!$E$2:$E$5902,,0)</f>
        <v>West Joshua</v>
      </c>
      <c r="J5360" t="str">
        <f>INDEX(products!$B$2:$B$5902,MATCH(D5360,products!$A$2:$A$5902,0))</f>
        <v>OffSup</v>
      </c>
      <c r="K5360" t="str">
        <f>INDEX(products!$C$2:$C$5902,MATCH(D5360,products!$A$2:$A$5902,0))</f>
        <v>Fstnrs</v>
      </c>
      <c r="L5360" s="3">
        <f>INDEX(products!$E$2:$E$5902,MATCH(D5360,products!$A$2:$A$5902,0))</f>
        <v>392.6</v>
      </c>
      <c r="M5360">
        <f>_xlfn.XLOOKUP(D5360,products!$A$2:$A$5902,products!$F$2:$F$5902)</f>
        <v>8</v>
      </c>
      <c r="N5360" s="3">
        <f t="shared" si="83"/>
        <v>49.075000000000003</v>
      </c>
      <c r="O5360" s="3" t="str" cm="1">
        <f t="array" ref="O5360">_xlfn.IFS(J5360="Furn","Furniture",J5360="Tech","Technology",J5360="OffSup","Office Supplies")</f>
        <v>Office Supplies</v>
      </c>
      <c r="P5360" s="3" t="str" cm="1">
        <f t="array" ref="P5360">_xlfn.IFS(K5360="Bkcs","Bookcases",K5360="Phns","Phones",K5360="Acc","Accessories",K5360="Bndrs","Binders",K5360="Fstnrs","Fasteners")</f>
        <v>Fasteners</v>
      </c>
      <c r="Q5360" t="str">
        <f>IF(_xlfn.XLOOKUP(D5360,products!$A$2:$A$5902,products!$H$2:$H$5902,,0)=1,"Yes","No")</f>
        <v>Yes</v>
      </c>
    </row>
    <row r="5361" spans="1:17" x14ac:dyDescent="0.3">
      <c r="A5361" t="s">
        <v>31250</v>
      </c>
      <c r="B5361" s="4">
        <v>44805</v>
      </c>
      <c r="C5361" t="s">
        <v>31251</v>
      </c>
      <c r="D5361" t="s">
        <v>31253</v>
      </c>
      <c r="E5361" s="1">
        <v>45095</v>
      </c>
      <c r="F5361" t="s">
        <v>35</v>
      </c>
      <c r="G5361" t="str">
        <f>_xlfn.XLOOKUP(C5361,customers!$A$2:$A$5902,customers!$B$2:$B$5902,,0)</f>
        <v>Gerald Erickson</v>
      </c>
      <c r="H5361" t="str">
        <f>_xlfn.XLOOKUP(C5361,customers!$A$2:$A$5902,customers!$G$2:$G$5902,,0)</f>
        <v>East</v>
      </c>
      <c r="I5361" t="str">
        <f>_xlfn.XLOOKUP(C5361,customers!$A$2:$A$5902,customers!$E$2:$E$5902,,0)</f>
        <v>Brentmouth</v>
      </c>
      <c r="J5361" t="str">
        <f>INDEX(products!$B$2:$B$5902,MATCH(D5361,products!$A$2:$A$5902,0))</f>
        <v>OffSup</v>
      </c>
      <c r="K5361" t="str">
        <f>INDEX(products!$C$2:$C$5902,MATCH(D5361,products!$A$2:$A$5902,0))</f>
        <v>Bkcs</v>
      </c>
      <c r="L5361" s="3">
        <f>INDEX(products!$E$2:$E$5902,MATCH(D5361,products!$A$2:$A$5902,0))</f>
        <v>189.4</v>
      </c>
      <c r="M5361">
        <f>_xlfn.XLOOKUP(D5361,products!$A$2:$A$5902,products!$F$2:$F$5902)</f>
        <v>3</v>
      </c>
      <c r="N5361" s="3">
        <f t="shared" si="83"/>
        <v>63.133333333333333</v>
      </c>
      <c r="O5361" s="3" t="str" cm="1">
        <f t="array" ref="O5361">_xlfn.IFS(J5361="Furn","Furniture",J5361="Tech","Technology",J5361="OffSup","Office Supplies")</f>
        <v>Office Supplies</v>
      </c>
      <c r="P5361" s="3" t="str" cm="1">
        <f t="array" ref="P5361">_xlfn.IFS(K5361="Bkcs","Bookcases",K5361="Phns","Phones",K5361="Acc","Accessories",K5361="Bndrs","Binders",K5361="Fstnrs","Fasteners")</f>
        <v>Bookcases</v>
      </c>
      <c r="Q5361" t="str">
        <f>IF(_xlfn.XLOOKUP(D5361,products!$A$2:$A$5902,products!$H$2:$H$5902,,0)=1,"Yes","No")</f>
        <v>No</v>
      </c>
    </row>
    <row r="5362" spans="1:17" x14ac:dyDescent="0.3">
      <c r="A5362" t="s">
        <v>31255</v>
      </c>
      <c r="B5362" s="4">
        <v>43944</v>
      </c>
      <c r="C5362" t="s">
        <v>31256</v>
      </c>
      <c r="D5362" t="s">
        <v>31259</v>
      </c>
      <c r="E5362" s="1">
        <v>44023</v>
      </c>
      <c r="F5362" t="s">
        <v>21</v>
      </c>
      <c r="G5362" t="str">
        <f>_xlfn.XLOOKUP(C5362,customers!$A$2:$A$5902,customers!$B$2:$B$5902,,0)</f>
        <v>Gabrielle Marks</v>
      </c>
      <c r="H5362" t="str">
        <f>_xlfn.XLOOKUP(C5362,customers!$A$2:$A$5902,customers!$G$2:$G$5902,,0)</f>
        <v>West</v>
      </c>
      <c r="I5362" t="str">
        <f>_xlfn.XLOOKUP(C5362,customers!$A$2:$A$5902,customers!$E$2:$E$5902,,0)</f>
        <v>Schwartztown</v>
      </c>
      <c r="J5362" t="str">
        <f>INDEX(products!$B$2:$B$5902,MATCH(D5362,products!$A$2:$A$5902,0))</f>
        <v>Furn</v>
      </c>
      <c r="K5362" t="str">
        <f>INDEX(products!$C$2:$C$5902,MATCH(D5362,products!$A$2:$A$5902,0))</f>
        <v>Acc</v>
      </c>
      <c r="L5362" s="3">
        <f>INDEX(products!$E$2:$E$5902,MATCH(D5362,products!$A$2:$A$5902,0))</f>
        <v>1834.66</v>
      </c>
      <c r="M5362">
        <f>_xlfn.XLOOKUP(D5362,products!$A$2:$A$5902,products!$F$2:$F$5902)</f>
        <v>6</v>
      </c>
      <c r="N5362" s="3">
        <f t="shared" si="83"/>
        <v>305.7766666666667</v>
      </c>
      <c r="O5362" s="3" t="str" cm="1">
        <f t="array" ref="O5362">_xlfn.IFS(J5362="Furn","Furniture",J5362="Tech","Technology",J5362="OffSup","Office Supplies")</f>
        <v>Furniture</v>
      </c>
      <c r="P5362" s="3" t="str" cm="1">
        <f t="array" ref="P5362">_xlfn.IFS(K5362="Bkcs","Bookcases",K5362="Phns","Phones",K5362="Acc","Accessories",K5362="Bndrs","Binders",K5362="Fstnrs","Fasteners")</f>
        <v>Accessories</v>
      </c>
      <c r="Q5362" t="str">
        <f>IF(_xlfn.XLOOKUP(D5362,products!$A$2:$A$5902,products!$H$2:$H$5902,,0)=1,"Yes","No")</f>
        <v>Yes</v>
      </c>
    </row>
    <row r="5363" spans="1:17" x14ac:dyDescent="0.3">
      <c r="A5363" t="s">
        <v>31261</v>
      </c>
      <c r="B5363" s="4">
        <v>43708</v>
      </c>
      <c r="C5363" t="s">
        <v>31262</v>
      </c>
      <c r="D5363" t="s">
        <v>31265</v>
      </c>
      <c r="E5363" s="1">
        <v>43708</v>
      </c>
      <c r="F5363" t="s">
        <v>74</v>
      </c>
      <c r="G5363" t="str">
        <f>_xlfn.XLOOKUP(C5363,customers!$A$2:$A$5902,customers!$B$2:$B$5902,,0)</f>
        <v>Anthony Cobb</v>
      </c>
      <c r="H5363" t="str">
        <f>_xlfn.XLOOKUP(C5363,customers!$A$2:$A$5902,customers!$G$2:$G$5902,,0)</f>
        <v>West</v>
      </c>
      <c r="I5363" t="str">
        <f>_xlfn.XLOOKUP(C5363,customers!$A$2:$A$5902,customers!$E$2:$E$5902,,0)</f>
        <v>Alifurt</v>
      </c>
      <c r="J5363" t="str">
        <f>INDEX(products!$B$2:$B$5902,MATCH(D5363,products!$A$2:$A$5902,0))</f>
        <v>Tech</v>
      </c>
      <c r="K5363" t="str">
        <f>INDEX(products!$C$2:$C$5902,MATCH(D5363,products!$A$2:$A$5902,0))</f>
        <v>Bkcs</v>
      </c>
      <c r="L5363" s="3">
        <f>INDEX(products!$E$2:$E$5902,MATCH(D5363,products!$A$2:$A$5902,0))</f>
        <v>4412.79</v>
      </c>
      <c r="M5363">
        <f>_xlfn.XLOOKUP(D5363,products!$A$2:$A$5902,products!$F$2:$F$5902)</f>
        <v>1</v>
      </c>
      <c r="N5363" s="3">
        <f t="shared" si="83"/>
        <v>4412.79</v>
      </c>
      <c r="O5363" s="3" t="str" cm="1">
        <f t="array" ref="O5363">_xlfn.IFS(J5363="Furn","Furniture",J5363="Tech","Technology",J5363="OffSup","Office Supplies")</f>
        <v>Technology</v>
      </c>
      <c r="P5363" s="3" t="str" cm="1">
        <f t="array" ref="P5363">_xlfn.IFS(K5363="Bkcs","Bookcases",K5363="Phns","Phones",K5363="Acc","Accessories",K5363="Bndrs","Binders",K5363="Fstnrs","Fasteners")</f>
        <v>Bookcases</v>
      </c>
      <c r="Q5363" t="str">
        <f>IF(_xlfn.XLOOKUP(D5363,products!$A$2:$A$5902,products!$H$2:$H$5902,,0)=1,"Yes","No")</f>
        <v>No</v>
      </c>
    </row>
    <row r="5364" spans="1:17" x14ac:dyDescent="0.3">
      <c r="A5364" t="s">
        <v>31267</v>
      </c>
      <c r="B5364" s="4">
        <v>45279</v>
      </c>
      <c r="C5364" t="s">
        <v>31268</v>
      </c>
      <c r="D5364" t="s">
        <v>31271</v>
      </c>
      <c r="E5364" s="1">
        <v>45325</v>
      </c>
      <c r="F5364" t="s">
        <v>74</v>
      </c>
      <c r="G5364" t="str">
        <f>_xlfn.XLOOKUP(C5364,customers!$A$2:$A$5902,customers!$B$2:$B$5902,,0)</f>
        <v>Michelle Tate</v>
      </c>
      <c r="H5364" t="str">
        <f>_xlfn.XLOOKUP(C5364,customers!$A$2:$A$5902,customers!$G$2:$G$5902,,0)</f>
        <v>West</v>
      </c>
      <c r="I5364" t="str">
        <f>_xlfn.XLOOKUP(C5364,customers!$A$2:$A$5902,customers!$E$2:$E$5902,,0)</f>
        <v>East Sharon</v>
      </c>
      <c r="J5364" t="str">
        <f>INDEX(products!$B$2:$B$5902,MATCH(D5364,products!$A$2:$A$5902,0))</f>
        <v>Furn</v>
      </c>
      <c r="K5364" t="str">
        <f>INDEX(products!$C$2:$C$5902,MATCH(D5364,products!$A$2:$A$5902,0))</f>
        <v>Bkcs</v>
      </c>
      <c r="L5364" s="3">
        <f>INDEX(products!$E$2:$E$5902,MATCH(D5364,products!$A$2:$A$5902,0))</f>
        <v>3285.48</v>
      </c>
      <c r="M5364">
        <f>_xlfn.XLOOKUP(D5364,products!$A$2:$A$5902,products!$F$2:$F$5902)</f>
        <v>7</v>
      </c>
      <c r="N5364" s="3">
        <f t="shared" si="83"/>
        <v>469.35428571428571</v>
      </c>
      <c r="O5364" s="3" t="str" cm="1">
        <f t="array" ref="O5364">_xlfn.IFS(J5364="Furn","Furniture",J5364="Tech","Technology",J5364="OffSup","Office Supplies")</f>
        <v>Furniture</v>
      </c>
      <c r="P5364" s="3" t="str" cm="1">
        <f t="array" ref="P5364">_xlfn.IFS(K5364="Bkcs","Bookcases",K5364="Phns","Phones",K5364="Acc","Accessories",K5364="Bndrs","Binders",K5364="Fstnrs","Fasteners")</f>
        <v>Bookcases</v>
      </c>
      <c r="Q5364" t="str">
        <f>IF(_xlfn.XLOOKUP(D5364,products!$A$2:$A$5902,products!$H$2:$H$5902,,0)=1,"Yes","No")</f>
        <v>No</v>
      </c>
    </row>
    <row r="5365" spans="1:17" x14ac:dyDescent="0.3">
      <c r="A5365" t="s">
        <v>31273</v>
      </c>
      <c r="B5365" s="4">
        <v>43664</v>
      </c>
      <c r="C5365" t="s">
        <v>31274</v>
      </c>
      <c r="D5365" t="s">
        <v>31277</v>
      </c>
      <c r="E5365" s="1">
        <v>43959</v>
      </c>
      <c r="F5365" t="s">
        <v>74</v>
      </c>
      <c r="G5365" t="str">
        <f>_xlfn.XLOOKUP(C5365,customers!$A$2:$A$5902,customers!$B$2:$B$5902,,0)</f>
        <v>Nicole Booth</v>
      </c>
      <c r="H5365" t="str">
        <f>_xlfn.XLOOKUP(C5365,customers!$A$2:$A$5902,customers!$G$2:$G$5902,,0)</f>
        <v>West</v>
      </c>
      <c r="I5365" t="str">
        <f>_xlfn.XLOOKUP(C5365,customers!$A$2:$A$5902,customers!$E$2:$E$5902,,0)</f>
        <v>Oliverborough</v>
      </c>
      <c r="J5365" t="str">
        <f>INDEX(products!$B$2:$B$5902,MATCH(D5365,products!$A$2:$A$5902,0))</f>
        <v>OffSup</v>
      </c>
      <c r="K5365" t="str">
        <f>INDEX(products!$C$2:$C$5902,MATCH(D5365,products!$A$2:$A$5902,0))</f>
        <v>Bkcs</v>
      </c>
      <c r="L5365" s="3">
        <f>INDEX(products!$E$2:$E$5902,MATCH(D5365,products!$A$2:$A$5902,0))</f>
        <v>949.01</v>
      </c>
      <c r="M5365">
        <f>_xlfn.XLOOKUP(D5365,products!$A$2:$A$5902,products!$F$2:$F$5902)</f>
        <v>3</v>
      </c>
      <c r="N5365" s="3">
        <f t="shared" si="83"/>
        <v>316.33666666666664</v>
      </c>
      <c r="O5365" s="3" t="str" cm="1">
        <f t="array" ref="O5365">_xlfn.IFS(J5365="Furn","Furniture",J5365="Tech","Technology",J5365="OffSup","Office Supplies")</f>
        <v>Office Supplies</v>
      </c>
      <c r="P5365" s="3" t="str" cm="1">
        <f t="array" ref="P5365">_xlfn.IFS(K5365="Bkcs","Bookcases",K5365="Phns","Phones",K5365="Acc","Accessories",K5365="Bndrs","Binders",K5365="Fstnrs","Fasteners")</f>
        <v>Bookcases</v>
      </c>
      <c r="Q5365" t="str">
        <f>IF(_xlfn.XLOOKUP(D5365,products!$A$2:$A$5902,products!$H$2:$H$5902,,0)=1,"Yes","No")</f>
        <v>Yes</v>
      </c>
    </row>
    <row r="5366" spans="1:17" x14ac:dyDescent="0.3">
      <c r="A5366" t="s">
        <v>31279</v>
      </c>
      <c r="B5366" s="4">
        <v>45036</v>
      </c>
      <c r="C5366" t="s">
        <v>31280</v>
      </c>
      <c r="D5366" t="s">
        <v>31283</v>
      </c>
      <c r="E5366" s="1">
        <v>45367</v>
      </c>
      <c r="F5366" t="s">
        <v>35</v>
      </c>
      <c r="G5366" t="str">
        <f>_xlfn.XLOOKUP(C5366,customers!$A$2:$A$5902,customers!$B$2:$B$5902,,0)</f>
        <v>Claire Owen</v>
      </c>
      <c r="H5366" t="str">
        <f>_xlfn.XLOOKUP(C5366,customers!$A$2:$A$5902,customers!$G$2:$G$5902,,0)</f>
        <v>South</v>
      </c>
      <c r="I5366" t="str">
        <f>_xlfn.XLOOKUP(C5366,customers!$A$2:$A$5902,customers!$E$2:$E$5902,,0)</f>
        <v>South Carolynfurt</v>
      </c>
      <c r="J5366" t="str">
        <f>INDEX(products!$B$2:$B$5902,MATCH(D5366,products!$A$2:$A$5902,0))</f>
        <v>Tech</v>
      </c>
      <c r="K5366" t="str">
        <f>INDEX(products!$C$2:$C$5902,MATCH(D5366,products!$A$2:$A$5902,0))</f>
        <v>Bndrs</v>
      </c>
      <c r="L5366" s="3">
        <f>INDEX(products!$E$2:$E$5902,MATCH(D5366,products!$A$2:$A$5902,0))</f>
        <v>2877.68</v>
      </c>
      <c r="M5366">
        <f>_xlfn.XLOOKUP(D5366,products!$A$2:$A$5902,products!$F$2:$F$5902)</f>
        <v>7</v>
      </c>
      <c r="N5366" s="3">
        <f t="shared" si="83"/>
        <v>411.09714285714284</v>
      </c>
      <c r="O5366" s="3" t="str" cm="1">
        <f t="array" ref="O5366">_xlfn.IFS(J5366="Furn","Furniture",J5366="Tech","Technology",J5366="OffSup","Office Supplies")</f>
        <v>Technology</v>
      </c>
      <c r="P5366" s="3" t="str" cm="1">
        <f t="array" ref="P5366">_xlfn.IFS(K5366="Bkcs","Bookcases",K5366="Phns","Phones",K5366="Acc","Accessories",K5366="Bndrs","Binders",K5366="Fstnrs","Fasteners")</f>
        <v>Binders</v>
      </c>
      <c r="Q5366" t="str">
        <f>IF(_xlfn.XLOOKUP(D5366,products!$A$2:$A$5902,products!$H$2:$H$5902,,0)=1,"Yes","No")</f>
        <v>Yes</v>
      </c>
    </row>
    <row r="5367" spans="1:17" x14ac:dyDescent="0.3">
      <c r="A5367" t="s">
        <v>31285</v>
      </c>
      <c r="B5367" s="4">
        <v>45038</v>
      </c>
      <c r="C5367" t="s">
        <v>31286</v>
      </c>
      <c r="D5367" t="s">
        <v>31288</v>
      </c>
      <c r="E5367" s="1">
        <v>45382</v>
      </c>
      <c r="F5367" t="s">
        <v>21</v>
      </c>
      <c r="G5367" t="str">
        <f>_xlfn.XLOOKUP(C5367,customers!$A$2:$A$5902,customers!$B$2:$B$5902,,0)</f>
        <v>Teresa Arnold</v>
      </c>
      <c r="H5367" t="str">
        <f>_xlfn.XLOOKUP(C5367,customers!$A$2:$A$5902,customers!$G$2:$G$5902,,0)</f>
        <v>North</v>
      </c>
      <c r="I5367" t="str">
        <f>_xlfn.XLOOKUP(C5367,customers!$A$2:$A$5902,customers!$E$2:$E$5902,,0)</f>
        <v>West Danielton</v>
      </c>
      <c r="J5367" t="str">
        <f>INDEX(products!$B$2:$B$5902,MATCH(D5367,products!$A$2:$A$5902,0))</f>
        <v>Furn</v>
      </c>
      <c r="K5367" t="str">
        <f>INDEX(products!$C$2:$C$5902,MATCH(D5367,products!$A$2:$A$5902,0))</f>
        <v>Bkcs</v>
      </c>
      <c r="L5367" s="3">
        <f>INDEX(products!$E$2:$E$5902,MATCH(D5367,products!$A$2:$A$5902,0))</f>
        <v>3543.2</v>
      </c>
      <c r="M5367">
        <f>_xlfn.XLOOKUP(D5367,products!$A$2:$A$5902,products!$F$2:$F$5902)</f>
        <v>5</v>
      </c>
      <c r="N5367" s="3">
        <f t="shared" si="83"/>
        <v>708.64</v>
      </c>
      <c r="O5367" s="3" t="str" cm="1">
        <f t="array" ref="O5367">_xlfn.IFS(J5367="Furn","Furniture",J5367="Tech","Technology",J5367="OffSup","Office Supplies")</f>
        <v>Furniture</v>
      </c>
      <c r="P5367" s="3" t="str" cm="1">
        <f t="array" ref="P5367">_xlfn.IFS(K5367="Bkcs","Bookcases",K5367="Phns","Phones",K5367="Acc","Accessories",K5367="Bndrs","Binders",K5367="Fstnrs","Fasteners")</f>
        <v>Bookcases</v>
      </c>
      <c r="Q5367" t="str">
        <f>IF(_xlfn.XLOOKUP(D5367,products!$A$2:$A$5902,products!$H$2:$H$5902,,0)=1,"Yes","No")</f>
        <v>Yes</v>
      </c>
    </row>
    <row r="5368" spans="1:17" x14ac:dyDescent="0.3">
      <c r="A5368" t="s">
        <v>31290</v>
      </c>
      <c r="B5368" s="4">
        <v>44756</v>
      </c>
      <c r="C5368" t="s">
        <v>31291</v>
      </c>
      <c r="D5368" t="s">
        <v>31293</v>
      </c>
      <c r="E5368" s="1">
        <v>44872</v>
      </c>
      <c r="F5368" t="s">
        <v>35</v>
      </c>
      <c r="G5368" t="str">
        <f>_xlfn.XLOOKUP(C5368,customers!$A$2:$A$5902,customers!$B$2:$B$5902,,0)</f>
        <v>Jeanette Peters</v>
      </c>
      <c r="H5368" t="str">
        <f>_xlfn.XLOOKUP(C5368,customers!$A$2:$A$5902,customers!$G$2:$G$5902,,0)</f>
        <v>North</v>
      </c>
      <c r="I5368" t="str">
        <f>_xlfn.XLOOKUP(C5368,customers!$A$2:$A$5902,customers!$E$2:$E$5902,,0)</f>
        <v>Jonesside</v>
      </c>
      <c r="J5368" t="str">
        <f>INDEX(products!$B$2:$B$5902,MATCH(D5368,products!$A$2:$A$5902,0))</f>
        <v>OffSup</v>
      </c>
      <c r="K5368" t="str">
        <f>INDEX(products!$C$2:$C$5902,MATCH(D5368,products!$A$2:$A$5902,0))</f>
        <v>Phns</v>
      </c>
      <c r="L5368" s="3">
        <f>INDEX(products!$E$2:$E$5902,MATCH(D5368,products!$A$2:$A$5902,0))</f>
        <v>521.53</v>
      </c>
      <c r="M5368">
        <f>_xlfn.XLOOKUP(D5368,products!$A$2:$A$5902,products!$F$2:$F$5902)</f>
        <v>4</v>
      </c>
      <c r="N5368" s="3">
        <f t="shared" si="83"/>
        <v>130.38249999999999</v>
      </c>
      <c r="O5368" s="3" t="str" cm="1">
        <f t="array" ref="O5368">_xlfn.IFS(J5368="Furn","Furniture",J5368="Tech","Technology",J5368="OffSup","Office Supplies")</f>
        <v>Office Supplies</v>
      </c>
      <c r="P5368" s="3" t="str" cm="1">
        <f t="array" ref="P5368">_xlfn.IFS(K5368="Bkcs","Bookcases",K5368="Phns","Phones",K5368="Acc","Accessories",K5368="Bndrs","Binders",K5368="Fstnrs","Fasteners")</f>
        <v>Phones</v>
      </c>
      <c r="Q5368" t="str">
        <f>IF(_xlfn.XLOOKUP(D5368,products!$A$2:$A$5902,products!$H$2:$H$5902,,0)=1,"Yes","No")</f>
        <v>Yes</v>
      </c>
    </row>
    <row r="5369" spans="1:17" x14ac:dyDescent="0.3">
      <c r="A5369" t="s">
        <v>31295</v>
      </c>
      <c r="B5369" s="4">
        <v>44694</v>
      </c>
      <c r="C5369" t="s">
        <v>31296</v>
      </c>
      <c r="D5369" t="s">
        <v>31299</v>
      </c>
      <c r="E5369" s="1">
        <v>45038</v>
      </c>
      <c r="F5369" t="s">
        <v>21</v>
      </c>
      <c r="G5369" t="str">
        <f>_xlfn.XLOOKUP(C5369,customers!$A$2:$A$5902,customers!$B$2:$B$5902,,0)</f>
        <v>Kaitlyn Jones</v>
      </c>
      <c r="H5369" t="str">
        <f>_xlfn.XLOOKUP(C5369,customers!$A$2:$A$5902,customers!$G$2:$G$5902,,0)</f>
        <v>East</v>
      </c>
      <c r="I5369" t="str">
        <f>_xlfn.XLOOKUP(C5369,customers!$A$2:$A$5902,customers!$E$2:$E$5902,,0)</f>
        <v>East Jessicafurt</v>
      </c>
      <c r="J5369" t="str">
        <f>INDEX(products!$B$2:$B$5902,MATCH(D5369,products!$A$2:$A$5902,0))</f>
        <v>Furn</v>
      </c>
      <c r="K5369" t="str">
        <f>INDEX(products!$C$2:$C$5902,MATCH(D5369,products!$A$2:$A$5902,0))</f>
        <v>Bkcs</v>
      </c>
      <c r="L5369" s="3">
        <f>INDEX(products!$E$2:$E$5902,MATCH(D5369,products!$A$2:$A$5902,0))</f>
        <v>451.68</v>
      </c>
      <c r="M5369">
        <f>_xlfn.XLOOKUP(D5369,products!$A$2:$A$5902,products!$F$2:$F$5902)</f>
        <v>10</v>
      </c>
      <c r="N5369" s="3">
        <f t="shared" si="83"/>
        <v>45.167999999999999</v>
      </c>
      <c r="O5369" s="3" t="str" cm="1">
        <f t="array" ref="O5369">_xlfn.IFS(J5369="Furn","Furniture",J5369="Tech","Technology",J5369="OffSup","Office Supplies")</f>
        <v>Furniture</v>
      </c>
      <c r="P5369" s="3" t="str" cm="1">
        <f t="array" ref="P5369">_xlfn.IFS(K5369="Bkcs","Bookcases",K5369="Phns","Phones",K5369="Acc","Accessories",K5369="Bndrs","Binders",K5369="Fstnrs","Fasteners")</f>
        <v>Bookcases</v>
      </c>
      <c r="Q5369" t="str">
        <f>IF(_xlfn.XLOOKUP(D5369,products!$A$2:$A$5902,products!$H$2:$H$5902,,0)=1,"Yes","No")</f>
        <v>No</v>
      </c>
    </row>
    <row r="5370" spans="1:17" x14ac:dyDescent="0.3">
      <c r="A5370" t="s">
        <v>31301</v>
      </c>
      <c r="B5370" s="4">
        <v>44339</v>
      </c>
      <c r="C5370" t="s">
        <v>31302</v>
      </c>
      <c r="D5370" t="s">
        <v>31305</v>
      </c>
      <c r="E5370" s="1">
        <v>44435</v>
      </c>
      <c r="F5370" t="s">
        <v>21</v>
      </c>
      <c r="G5370" t="str">
        <f>_xlfn.XLOOKUP(C5370,customers!$A$2:$A$5902,customers!$B$2:$B$5902,,0)</f>
        <v>Neil Rodriguez</v>
      </c>
      <c r="H5370" t="str">
        <f>_xlfn.XLOOKUP(C5370,customers!$A$2:$A$5902,customers!$G$2:$G$5902,,0)</f>
        <v>South</v>
      </c>
      <c r="I5370" t="str">
        <f>_xlfn.XLOOKUP(C5370,customers!$A$2:$A$5902,customers!$E$2:$E$5902,,0)</f>
        <v>Mercerberg</v>
      </c>
      <c r="J5370" t="str">
        <f>INDEX(products!$B$2:$B$5902,MATCH(D5370,products!$A$2:$A$5902,0))</f>
        <v>Furn</v>
      </c>
      <c r="K5370" t="str">
        <f>INDEX(products!$C$2:$C$5902,MATCH(D5370,products!$A$2:$A$5902,0))</f>
        <v>Bndrs</v>
      </c>
      <c r="L5370" s="3">
        <f>INDEX(products!$E$2:$E$5902,MATCH(D5370,products!$A$2:$A$5902,0))</f>
        <v>2929.82</v>
      </c>
      <c r="M5370">
        <f>_xlfn.XLOOKUP(D5370,products!$A$2:$A$5902,products!$F$2:$F$5902)</f>
        <v>9</v>
      </c>
      <c r="N5370" s="3">
        <f t="shared" si="83"/>
        <v>325.53555555555556</v>
      </c>
      <c r="O5370" s="3" t="str" cm="1">
        <f t="array" ref="O5370">_xlfn.IFS(J5370="Furn","Furniture",J5370="Tech","Technology",J5370="OffSup","Office Supplies")</f>
        <v>Furniture</v>
      </c>
      <c r="P5370" s="3" t="str" cm="1">
        <f t="array" ref="P5370">_xlfn.IFS(K5370="Bkcs","Bookcases",K5370="Phns","Phones",K5370="Acc","Accessories",K5370="Bndrs","Binders",K5370="Fstnrs","Fasteners")</f>
        <v>Binders</v>
      </c>
      <c r="Q5370" t="str">
        <f>IF(_xlfn.XLOOKUP(D5370,products!$A$2:$A$5902,products!$H$2:$H$5902,,0)=1,"Yes","No")</f>
        <v>No</v>
      </c>
    </row>
    <row r="5371" spans="1:17" x14ac:dyDescent="0.3">
      <c r="A5371" t="s">
        <v>31307</v>
      </c>
      <c r="B5371" s="4">
        <v>44748</v>
      </c>
      <c r="C5371" t="s">
        <v>31308</v>
      </c>
      <c r="D5371" t="s">
        <v>31311</v>
      </c>
      <c r="E5371" s="1">
        <v>44850</v>
      </c>
      <c r="F5371" t="s">
        <v>21</v>
      </c>
      <c r="G5371" t="str">
        <f>_xlfn.XLOOKUP(C5371,customers!$A$2:$A$5902,customers!$B$2:$B$5902,,0)</f>
        <v>Larry Carney</v>
      </c>
      <c r="H5371" t="str">
        <f>_xlfn.XLOOKUP(C5371,customers!$A$2:$A$5902,customers!$G$2:$G$5902,,0)</f>
        <v>East</v>
      </c>
      <c r="I5371" t="str">
        <f>_xlfn.XLOOKUP(C5371,customers!$A$2:$A$5902,customers!$E$2:$E$5902,,0)</f>
        <v>West Trevorborough</v>
      </c>
      <c r="J5371" t="str">
        <f>INDEX(products!$B$2:$B$5902,MATCH(D5371,products!$A$2:$A$5902,0))</f>
        <v>Tech</v>
      </c>
      <c r="K5371" t="str">
        <f>INDEX(products!$C$2:$C$5902,MATCH(D5371,products!$A$2:$A$5902,0))</f>
        <v>Phns</v>
      </c>
      <c r="L5371" s="3">
        <f>INDEX(products!$E$2:$E$5902,MATCH(D5371,products!$A$2:$A$5902,0))</f>
        <v>3887.11</v>
      </c>
      <c r="M5371">
        <f>_xlfn.XLOOKUP(D5371,products!$A$2:$A$5902,products!$F$2:$F$5902)</f>
        <v>1</v>
      </c>
      <c r="N5371" s="3">
        <f t="shared" si="83"/>
        <v>3887.11</v>
      </c>
      <c r="O5371" s="3" t="str" cm="1">
        <f t="array" ref="O5371">_xlfn.IFS(J5371="Furn","Furniture",J5371="Tech","Technology",J5371="OffSup","Office Supplies")</f>
        <v>Technology</v>
      </c>
      <c r="P5371" s="3" t="str" cm="1">
        <f t="array" ref="P5371">_xlfn.IFS(K5371="Bkcs","Bookcases",K5371="Phns","Phones",K5371="Acc","Accessories",K5371="Bndrs","Binders",K5371="Fstnrs","Fasteners")</f>
        <v>Phones</v>
      </c>
      <c r="Q5371" t="str">
        <f>IF(_xlfn.XLOOKUP(D5371,products!$A$2:$A$5902,products!$H$2:$H$5902,,0)=1,"Yes","No")</f>
        <v>No</v>
      </c>
    </row>
    <row r="5372" spans="1:17" x14ac:dyDescent="0.3">
      <c r="A5372" t="s">
        <v>31313</v>
      </c>
      <c r="B5372" s="4">
        <v>43547</v>
      </c>
      <c r="C5372" t="s">
        <v>31314</v>
      </c>
      <c r="D5372" t="s">
        <v>31317</v>
      </c>
      <c r="E5372" s="1">
        <v>43816</v>
      </c>
      <c r="F5372" t="s">
        <v>35</v>
      </c>
      <c r="G5372" t="str">
        <f>_xlfn.XLOOKUP(C5372,customers!$A$2:$A$5902,customers!$B$2:$B$5902,,0)</f>
        <v>Andrea Campbell</v>
      </c>
      <c r="H5372" t="str">
        <f>_xlfn.XLOOKUP(C5372,customers!$A$2:$A$5902,customers!$G$2:$G$5902,,0)</f>
        <v>South</v>
      </c>
      <c r="I5372" t="str">
        <f>_xlfn.XLOOKUP(C5372,customers!$A$2:$A$5902,customers!$E$2:$E$5902,,0)</f>
        <v>South Donald</v>
      </c>
      <c r="J5372" t="str">
        <f>INDEX(products!$B$2:$B$5902,MATCH(D5372,products!$A$2:$A$5902,0))</f>
        <v>OffSup</v>
      </c>
      <c r="K5372" t="str">
        <f>INDEX(products!$C$2:$C$5902,MATCH(D5372,products!$A$2:$A$5902,0))</f>
        <v>Phns</v>
      </c>
      <c r="L5372" s="3">
        <f>INDEX(products!$E$2:$E$5902,MATCH(D5372,products!$A$2:$A$5902,0))</f>
        <v>200</v>
      </c>
      <c r="M5372">
        <f>_xlfn.XLOOKUP(D5372,products!$A$2:$A$5902,products!$F$2:$F$5902)</f>
        <v>7</v>
      </c>
      <c r="N5372" s="3">
        <f t="shared" si="83"/>
        <v>28.571428571428573</v>
      </c>
      <c r="O5372" s="3" t="str" cm="1">
        <f t="array" ref="O5372">_xlfn.IFS(J5372="Furn","Furniture",J5372="Tech","Technology",J5372="OffSup","Office Supplies")</f>
        <v>Office Supplies</v>
      </c>
      <c r="P5372" s="3" t="str" cm="1">
        <f t="array" ref="P5372">_xlfn.IFS(K5372="Bkcs","Bookcases",K5372="Phns","Phones",K5372="Acc","Accessories",K5372="Bndrs","Binders",K5372="Fstnrs","Fasteners")</f>
        <v>Phones</v>
      </c>
      <c r="Q5372" t="str">
        <f>IF(_xlfn.XLOOKUP(D5372,products!$A$2:$A$5902,products!$H$2:$H$5902,,0)=1,"Yes","No")</f>
        <v>Yes</v>
      </c>
    </row>
    <row r="5373" spans="1:17" x14ac:dyDescent="0.3">
      <c r="A5373" t="s">
        <v>31319</v>
      </c>
      <c r="B5373" s="4">
        <v>45130</v>
      </c>
      <c r="C5373" t="s">
        <v>31320</v>
      </c>
      <c r="D5373" t="s">
        <v>31323</v>
      </c>
      <c r="E5373" s="1">
        <v>45205</v>
      </c>
      <c r="F5373" t="s">
        <v>35</v>
      </c>
      <c r="G5373" t="str">
        <f>_xlfn.XLOOKUP(C5373,customers!$A$2:$A$5902,customers!$B$2:$B$5902,,0)</f>
        <v>Grant Williams</v>
      </c>
      <c r="H5373" t="str">
        <f>_xlfn.XLOOKUP(C5373,customers!$A$2:$A$5902,customers!$G$2:$G$5902,,0)</f>
        <v>South</v>
      </c>
      <c r="I5373" t="str">
        <f>_xlfn.XLOOKUP(C5373,customers!$A$2:$A$5902,customers!$E$2:$E$5902,,0)</f>
        <v>East Anthonyland</v>
      </c>
      <c r="J5373" t="str">
        <f>INDEX(products!$B$2:$B$5902,MATCH(D5373,products!$A$2:$A$5902,0))</f>
        <v>Furn</v>
      </c>
      <c r="K5373" t="str">
        <f>INDEX(products!$C$2:$C$5902,MATCH(D5373,products!$A$2:$A$5902,0))</f>
        <v>Bndrs</v>
      </c>
      <c r="L5373" s="3">
        <f>INDEX(products!$E$2:$E$5902,MATCH(D5373,products!$A$2:$A$5902,0))</f>
        <v>2310.5300000000002</v>
      </c>
      <c r="M5373">
        <f>_xlfn.XLOOKUP(D5373,products!$A$2:$A$5902,products!$F$2:$F$5902)</f>
        <v>10</v>
      </c>
      <c r="N5373" s="3">
        <f t="shared" si="83"/>
        <v>231.05300000000003</v>
      </c>
      <c r="O5373" s="3" t="str" cm="1">
        <f t="array" ref="O5373">_xlfn.IFS(J5373="Furn","Furniture",J5373="Tech","Technology",J5373="OffSup","Office Supplies")</f>
        <v>Furniture</v>
      </c>
      <c r="P5373" s="3" t="str" cm="1">
        <f t="array" ref="P5373">_xlfn.IFS(K5373="Bkcs","Bookcases",K5373="Phns","Phones",K5373="Acc","Accessories",K5373="Bndrs","Binders",K5373="Fstnrs","Fasteners")</f>
        <v>Binders</v>
      </c>
      <c r="Q5373" t="str">
        <f>IF(_xlfn.XLOOKUP(D5373,products!$A$2:$A$5902,products!$H$2:$H$5902,,0)=1,"Yes","No")</f>
        <v>No</v>
      </c>
    </row>
    <row r="5374" spans="1:17" x14ac:dyDescent="0.3">
      <c r="A5374" t="s">
        <v>31325</v>
      </c>
      <c r="B5374" s="4">
        <v>43785</v>
      </c>
      <c r="C5374" t="s">
        <v>31326</v>
      </c>
      <c r="D5374" t="s">
        <v>31329</v>
      </c>
      <c r="E5374" s="1">
        <v>43802</v>
      </c>
      <c r="F5374" t="s">
        <v>35</v>
      </c>
      <c r="G5374" t="str">
        <f>_xlfn.XLOOKUP(C5374,customers!$A$2:$A$5902,customers!$B$2:$B$5902,,0)</f>
        <v>Miguel Peterson</v>
      </c>
      <c r="H5374" t="str">
        <f>_xlfn.XLOOKUP(C5374,customers!$A$2:$A$5902,customers!$G$2:$G$5902,,0)</f>
        <v>East</v>
      </c>
      <c r="I5374" t="str">
        <f>_xlfn.XLOOKUP(C5374,customers!$A$2:$A$5902,customers!$E$2:$E$5902,,0)</f>
        <v>Port Kathymouth</v>
      </c>
      <c r="J5374" t="str">
        <f>INDEX(products!$B$2:$B$5902,MATCH(D5374,products!$A$2:$A$5902,0))</f>
        <v>OffSup</v>
      </c>
      <c r="K5374" t="str">
        <f>INDEX(products!$C$2:$C$5902,MATCH(D5374,products!$A$2:$A$5902,0))</f>
        <v>Fstnrs</v>
      </c>
      <c r="L5374" s="3">
        <f>INDEX(products!$E$2:$E$5902,MATCH(D5374,products!$A$2:$A$5902,0))</f>
        <v>3468.2</v>
      </c>
      <c r="M5374">
        <f>_xlfn.XLOOKUP(D5374,products!$A$2:$A$5902,products!$F$2:$F$5902)</f>
        <v>7</v>
      </c>
      <c r="N5374" s="3">
        <f t="shared" si="83"/>
        <v>495.45714285714286</v>
      </c>
      <c r="O5374" s="3" t="str" cm="1">
        <f t="array" ref="O5374">_xlfn.IFS(J5374="Furn","Furniture",J5374="Tech","Technology",J5374="OffSup","Office Supplies")</f>
        <v>Office Supplies</v>
      </c>
      <c r="P5374" s="3" t="str" cm="1">
        <f t="array" ref="P5374">_xlfn.IFS(K5374="Bkcs","Bookcases",K5374="Phns","Phones",K5374="Acc","Accessories",K5374="Bndrs","Binders",K5374="Fstnrs","Fasteners")</f>
        <v>Fasteners</v>
      </c>
      <c r="Q5374" t="str">
        <f>IF(_xlfn.XLOOKUP(D5374,products!$A$2:$A$5902,products!$H$2:$H$5902,,0)=1,"Yes","No")</f>
        <v>Yes</v>
      </c>
    </row>
    <row r="5375" spans="1:17" x14ac:dyDescent="0.3">
      <c r="A5375" t="s">
        <v>31331</v>
      </c>
      <c r="B5375" s="4">
        <v>44808</v>
      </c>
      <c r="C5375" t="s">
        <v>31332</v>
      </c>
      <c r="D5375" t="s">
        <v>31335</v>
      </c>
      <c r="E5375" s="1">
        <v>44956</v>
      </c>
      <c r="F5375" t="s">
        <v>21</v>
      </c>
      <c r="G5375" t="str">
        <f>_xlfn.XLOOKUP(C5375,customers!$A$2:$A$5902,customers!$B$2:$B$5902,,0)</f>
        <v>Valerie Stewart</v>
      </c>
      <c r="H5375" t="str">
        <f>_xlfn.XLOOKUP(C5375,customers!$A$2:$A$5902,customers!$G$2:$G$5902,,0)</f>
        <v>West</v>
      </c>
      <c r="I5375" t="str">
        <f>_xlfn.XLOOKUP(C5375,customers!$A$2:$A$5902,customers!$E$2:$E$5902,,0)</f>
        <v>Garnershire</v>
      </c>
      <c r="J5375" t="str">
        <f>INDEX(products!$B$2:$B$5902,MATCH(D5375,products!$A$2:$A$5902,0))</f>
        <v>Furn</v>
      </c>
      <c r="K5375" t="str">
        <f>INDEX(products!$C$2:$C$5902,MATCH(D5375,products!$A$2:$A$5902,0))</f>
        <v>Acc</v>
      </c>
      <c r="L5375" s="3">
        <f>INDEX(products!$E$2:$E$5902,MATCH(D5375,products!$A$2:$A$5902,0))</f>
        <v>3778.65</v>
      </c>
      <c r="M5375">
        <f>_xlfn.XLOOKUP(D5375,products!$A$2:$A$5902,products!$F$2:$F$5902)</f>
        <v>1</v>
      </c>
      <c r="N5375" s="3">
        <f t="shared" si="83"/>
        <v>3778.65</v>
      </c>
      <c r="O5375" s="3" t="str" cm="1">
        <f t="array" ref="O5375">_xlfn.IFS(J5375="Furn","Furniture",J5375="Tech","Technology",J5375="OffSup","Office Supplies")</f>
        <v>Furniture</v>
      </c>
      <c r="P5375" s="3" t="str" cm="1">
        <f t="array" ref="P5375">_xlfn.IFS(K5375="Bkcs","Bookcases",K5375="Phns","Phones",K5375="Acc","Accessories",K5375="Bndrs","Binders",K5375="Fstnrs","Fasteners")</f>
        <v>Accessories</v>
      </c>
      <c r="Q5375" t="str">
        <f>IF(_xlfn.XLOOKUP(D5375,products!$A$2:$A$5902,products!$H$2:$H$5902,,0)=1,"Yes","No")</f>
        <v>Yes</v>
      </c>
    </row>
    <row r="5376" spans="1:17" x14ac:dyDescent="0.3">
      <c r="A5376" t="s">
        <v>31337</v>
      </c>
      <c r="B5376" s="4">
        <v>44818</v>
      </c>
      <c r="C5376" t="s">
        <v>31338</v>
      </c>
      <c r="D5376" t="s">
        <v>31341</v>
      </c>
      <c r="E5376" s="1">
        <v>44875</v>
      </c>
      <c r="F5376" t="s">
        <v>21</v>
      </c>
      <c r="G5376" t="str">
        <f>_xlfn.XLOOKUP(C5376,customers!$A$2:$A$5902,customers!$B$2:$B$5902,,0)</f>
        <v>Christopher Delacruz</v>
      </c>
      <c r="H5376" t="str">
        <f>_xlfn.XLOOKUP(C5376,customers!$A$2:$A$5902,customers!$G$2:$G$5902,,0)</f>
        <v>West</v>
      </c>
      <c r="I5376" t="str">
        <f>_xlfn.XLOOKUP(C5376,customers!$A$2:$A$5902,customers!$E$2:$E$5902,,0)</f>
        <v>Coxborough</v>
      </c>
      <c r="J5376" t="str">
        <f>INDEX(products!$B$2:$B$5902,MATCH(D5376,products!$A$2:$A$5902,0))</f>
        <v>OffSup</v>
      </c>
      <c r="K5376" t="str">
        <f>INDEX(products!$C$2:$C$5902,MATCH(D5376,products!$A$2:$A$5902,0))</f>
        <v>Acc</v>
      </c>
      <c r="L5376" s="3">
        <f>INDEX(products!$E$2:$E$5902,MATCH(D5376,products!$A$2:$A$5902,0))</f>
        <v>2622.76</v>
      </c>
      <c r="M5376">
        <f>_xlfn.XLOOKUP(D5376,products!$A$2:$A$5902,products!$F$2:$F$5902)</f>
        <v>1</v>
      </c>
      <c r="N5376" s="3">
        <f t="shared" si="83"/>
        <v>2622.76</v>
      </c>
      <c r="O5376" s="3" t="str" cm="1">
        <f t="array" ref="O5376">_xlfn.IFS(J5376="Furn","Furniture",J5376="Tech","Technology",J5376="OffSup","Office Supplies")</f>
        <v>Office Supplies</v>
      </c>
      <c r="P5376" s="3" t="str" cm="1">
        <f t="array" ref="P5376">_xlfn.IFS(K5376="Bkcs","Bookcases",K5376="Phns","Phones",K5376="Acc","Accessories",K5376="Bndrs","Binders",K5376="Fstnrs","Fasteners")</f>
        <v>Accessories</v>
      </c>
      <c r="Q5376" t="str">
        <f>IF(_xlfn.XLOOKUP(D5376,products!$A$2:$A$5902,products!$H$2:$H$5902,,0)=1,"Yes","No")</f>
        <v>No</v>
      </c>
    </row>
    <row r="5377" spans="1:17" x14ac:dyDescent="0.3">
      <c r="A5377" t="s">
        <v>31343</v>
      </c>
      <c r="B5377" s="4">
        <v>43967</v>
      </c>
      <c r="C5377" t="s">
        <v>31344</v>
      </c>
      <c r="D5377" t="s">
        <v>31346</v>
      </c>
      <c r="E5377" s="1">
        <v>44026</v>
      </c>
      <c r="F5377" t="s">
        <v>74</v>
      </c>
      <c r="G5377" t="str">
        <f>_xlfn.XLOOKUP(C5377,customers!$A$2:$A$5902,customers!$B$2:$B$5902,,0)</f>
        <v>Andrew Jensen</v>
      </c>
      <c r="H5377" t="str">
        <f>_xlfn.XLOOKUP(C5377,customers!$A$2:$A$5902,customers!$G$2:$G$5902,,0)</f>
        <v>West</v>
      </c>
      <c r="I5377" t="str">
        <f>_xlfn.XLOOKUP(C5377,customers!$A$2:$A$5902,customers!$E$2:$E$5902,,0)</f>
        <v>Williamsside</v>
      </c>
      <c r="J5377" t="str">
        <f>INDEX(products!$B$2:$B$5902,MATCH(D5377,products!$A$2:$A$5902,0))</f>
        <v>Tech</v>
      </c>
      <c r="K5377" t="str">
        <f>INDEX(products!$C$2:$C$5902,MATCH(D5377,products!$A$2:$A$5902,0))</f>
        <v>Bndrs</v>
      </c>
      <c r="L5377" s="3">
        <f>INDEX(products!$E$2:$E$5902,MATCH(D5377,products!$A$2:$A$5902,0))</f>
        <v>1911.21</v>
      </c>
      <c r="M5377">
        <f>_xlfn.XLOOKUP(D5377,products!$A$2:$A$5902,products!$F$2:$F$5902)</f>
        <v>3</v>
      </c>
      <c r="N5377" s="3">
        <f t="shared" si="83"/>
        <v>637.07000000000005</v>
      </c>
      <c r="O5377" s="3" t="str" cm="1">
        <f t="array" ref="O5377">_xlfn.IFS(J5377="Furn","Furniture",J5377="Tech","Technology",J5377="OffSup","Office Supplies")</f>
        <v>Technology</v>
      </c>
      <c r="P5377" s="3" t="str" cm="1">
        <f t="array" ref="P5377">_xlfn.IFS(K5377="Bkcs","Bookcases",K5377="Phns","Phones",K5377="Acc","Accessories",K5377="Bndrs","Binders",K5377="Fstnrs","Fasteners")</f>
        <v>Binders</v>
      </c>
      <c r="Q5377" t="str">
        <f>IF(_xlfn.XLOOKUP(D5377,products!$A$2:$A$5902,products!$H$2:$H$5902,,0)=1,"Yes","No")</f>
        <v>Yes</v>
      </c>
    </row>
    <row r="5378" spans="1:17" x14ac:dyDescent="0.3">
      <c r="A5378" t="s">
        <v>31348</v>
      </c>
      <c r="B5378" s="4">
        <v>43622</v>
      </c>
      <c r="C5378" t="s">
        <v>31349</v>
      </c>
      <c r="D5378" t="s">
        <v>31352</v>
      </c>
      <c r="E5378" s="1">
        <v>43782</v>
      </c>
      <c r="F5378" t="s">
        <v>35</v>
      </c>
      <c r="G5378" t="str">
        <f>_xlfn.XLOOKUP(C5378,customers!$A$2:$A$5902,customers!$B$2:$B$5902,,0)</f>
        <v>Andrea Carpenter</v>
      </c>
      <c r="H5378" t="str">
        <f>_xlfn.XLOOKUP(C5378,customers!$A$2:$A$5902,customers!$G$2:$G$5902,,0)</f>
        <v>North</v>
      </c>
      <c r="I5378" t="str">
        <f>_xlfn.XLOOKUP(C5378,customers!$A$2:$A$5902,customers!$E$2:$E$5902,,0)</f>
        <v>New Danielland</v>
      </c>
      <c r="J5378" t="str">
        <f>INDEX(products!$B$2:$B$5902,MATCH(D5378,products!$A$2:$A$5902,0))</f>
        <v>OffSup</v>
      </c>
      <c r="K5378" t="str">
        <f>INDEX(products!$C$2:$C$5902,MATCH(D5378,products!$A$2:$A$5902,0))</f>
        <v>Phns</v>
      </c>
      <c r="L5378" s="3">
        <f>INDEX(products!$E$2:$E$5902,MATCH(D5378,products!$A$2:$A$5902,0))</f>
        <v>3478.21</v>
      </c>
      <c r="M5378">
        <f>_xlfn.XLOOKUP(D5378,products!$A$2:$A$5902,products!$F$2:$F$5902)</f>
        <v>2</v>
      </c>
      <c r="N5378" s="3">
        <f t="shared" si="83"/>
        <v>1739.105</v>
      </c>
      <c r="O5378" s="3" t="str" cm="1">
        <f t="array" ref="O5378">_xlfn.IFS(J5378="Furn","Furniture",J5378="Tech","Technology",J5378="OffSup","Office Supplies")</f>
        <v>Office Supplies</v>
      </c>
      <c r="P5378" s="3" t="str" cm="1">
        <f t="array" ref="P5378">_xlfn.IFS(K5378="Bkcs","Bookcases",K5378="Phns","Phones",K5378="Acc","Accessories",K5378="Bndrs","Binders",K5378="Fstnrs","Fasteners")</f>
        <v>Phones</v>
      </c>
      <c r="Q5378" t="str">
        <f>IF(_xlfn.XLOOKUP(D5378,products!$A$2:$A$5902,products!$H$2:$H$5902,,0)=1,"Yes","No")</f>
        <v>No</v>
      </c>
    </row>
    <row r="5379" spans="1:17" x14ac:dyDescent="0.3">
      <c r="A5379" t="s">
        <v>31354</v>
      </c>
      <c r="B5379" s="4">
        <v>44677</v>
      </c>
      <c r="C5379" t="s">
        <v>31355</v>
      </c>
      <c r="D5379" t="s">
        <v>31357</v>
      </c>
      <c r="E5379" s="1">
        <v>44801</v>
      </c>
      <c r="F5379" t="s">
        <v>74</v>
      </c>
      <c r="G5379" t="str">
        <f>_xlfn.XLOOKUP(C5379,customers!$A$2:$A$5902,customers!$B$2:$B$5902,,0)</f>
        <v>Julie Morgan</v>
      </c>
      <c r="H5379" t="str">
        <f>_xlfn.XLOOKUP(C5379,customers!$A$2:$A$5902,customers!$G$2:$G$5902,,0)</f>
        <v>West</v>
      </c>
      <c r="I5379" t="str">
        <f>_xlfn.XLOOKUP(C5379,customers!$A$2:$A$5902,customers!$E$2:$E$5902,,0)</f>
        <v>Amyland</v>
      </c>
      <c r="J5379" t="str">
        <f>INDEX(products!$B$2:$B$5902,MATCH(D5379,products!$A$2:$A$5902,0))</f>
        <v>Furn</v>
      </c>
      <c r="K5379" t="str">
        <f>INDEX(products!$C$2:$C$5902,MATCH(D5379,products!$A$2:$A$5902,0))</f>
        <v>Fstnrs</v>
      </c>
      <c r="L5379" s="3">
        <f>INDEX(products!$E$2:$E$5902,MATCH(D5379,products!$A$2:$A$5902,0))</f>
        <v>3610.74</v>
      </c>
      <c r="M5379">
        <f>_xlfn.XLOOKUP(D5379,products!$A$2:$A$5902,products!$F$2:$F$5902)</f>
        <v>3</v>
      </c>
      <c r="N5379" s="3">
        <f t="shared" ref="N5379:N5442" si="84">L5379/M5379</f>
        <v>1203.58</v>
      </c>
      <c r="O5379" s="3" t="str" cm="1">
        <f t="array" ref="O5379">_xlfn.IFS(J5379="Furn","Furniture",J5379="Tech","Technology",J5379="OffSup","Office Supplies")</f>
        <v>Furniture</v>
      </c>
      <c r="P5379" s="3" t="str" cm="1">
        <f t="array" ref="P5379">_xlfn.IFS(K5379="Bkcs","Bookcases",K5379="Phns","Phones",K5379="Acc","Accessories",K5379="Bndrs","Binders",K5379="Fstnrs","Fasteners")</f>
        <v>Fasteners</v>
      </c>
      <c r="Q5379" t="str">
        <f>IF(_xlfn.XLOOKUP(D5379,products!$A$2:$A$5902,products!$H$2:$H$5902,,0)=1,"Yes","No")</f>
        <v>Yes</v>
      </c>
    </row>
    <row r="5380" spans="1:17" x14ac:dyDescent="0.3">
      <c r="A5380" t="s">
        <v>31359</v>
      </c>
      <c r="B5380" s="4">
        <v>44735</v>
      </c>
      <c r="C5380" t="s">
        <v>31360</v>
      </c>
      <c r="D5380" t="s">
        <v>31363</v>
      </c>
      <c r="E5380" s="1">
        <v>44747</v>
      </c>
      <c r="F5380" t="s">
        <v>35</v>
      </c>
      <c r="G5380" t="str">
        <f>_xlfn.XLOOKUP(C5380,customers!$A$2:$A$5902,customers!$B$2:$B$5902,,0)</f>
        <v>Julie Williams</v>
      </c>
      <c r="H5380" t="str">
        <f>_xlfn.XLOOKUP(C5380,customers!$A$2:$A$5902,customers!$G$2:$G$5902,,0)</f>
        <v>North</v>
      </c>
      <c r="I5380" t="str">
        <f>_xlfn.XLOOKUP(C5380,customers!$A$2:$A$5902,customers!$E$2:$E$5902,,0)</f>
        <v>Lake Carla</v>
      </c>
      <c r="J5380" t="str">
        <f>INDEX(products!$B$2:$B$5902,MATCH(D5380,products!$A$2:$A$5902,0))</f>
        <v>Furn</v>
      </c>
      <c r="K5380" t="str">
        <f>INDEX(products!$C$2:$C$5902,MATCH(D5380,products!$A$2:$A$5902,0))</f>
        <v>Bndrs</v>
      </c>
      <c r="L5380" s="3">
        <f>INDEX(products!$E$2:$E$5902,MATCH(D5380,products!$A$2:$A$5902,0))</f>
        <v>3845.63</v>
      </c>
      <c r="M5380">
        <f>_xlfn.XLOOKUP(D5380,products!$A$2:$A$5902,products!$F$2:$F$5902)</f>
        <v>4</v>
      </c>
      <c r="N5380" s="3">
        <f t="shared" si="84"/>
        <v>961.40750000000003</v>
      </c>
      <c r="O5380" s="3" t="str" cm="1">
        <f t="array" ref="O5380">_xlfn.IFS(J5380="Furn","Furniture",J5380="Tech","Technology",J5380="OffSup","Office Supplies")</f>
        <v>Furniture</v>
      </c>
      <c r="P5380" s="3" t="str" cm="1">
        <f t="array" ref="P5380">_xlfn.IFS(K5380="Bkcs","Bookcases",K5380="Phns","Phones",K5380="Acc","Accessories",K5380="Bndrs","Binders",K5380="Fstnrs","Fasteners")</f>
        <v>Binders</v>
      </c>
      <c r="Q5380" t="str">
        <f>IF(_xlfn.XLOOKUP(D5380,products!$A$2:$A$5902,products!$H$2:$H$5902,,0)=1,"Yes","No")</f>
        <v>Yes</v>
      </c>
    </row>
    <row r="5381" spans="1:17" x14ac:dyDescent="0.3">
      <c r="A5381" t="s">
        <v>31365</v>
      </c>
      <c r="B5381" s="4">
        <v>44740</v>
      </c>
      <c r="C5381" t="s">
        <v>31366</v>
      </c>
      <c r="D5381" t="s">
        <v>31369</v>
      </c>
      <c r="E5381" s="1">
        <v>44774</v>
      </c>
      <c r="F5381" t="s">
        <v>21</v>
      </c>
      <c r="G5381" t="str">
        <f>_xlfn.XLOOKUP(C5381,customers!$A$2:$A$5902,customers!$B$2:$B$5902,,0)</f>
        <v>Erin Briggs</v>
      </c>
      <c r="H5381" t="str">
        <f>_xlfn.XLOOKUP(C5381,customers!$A$2:$A$5902,customers!$G$2:$G$5902,,0)</f>
        <v>West</v>
      </c>
      <c r="I5381" t="str">
        <f>_xlfn.XLOOKUP(C5381,customers!$A$2:$A$5902,customers!$E$2:$E$5902,,0)</f>
        <v>Pattyfurt</v>
      </c>
      <c r="J5381" t="str">
        <f>INDEX(products!$B$2:$B$5902,MATCH(D5381,products!$A$2:$A$5902,0))</f>
        <v>Furn</v>
      </c>
      <c r="K5381" t="str">
        <f>INDEX(products!$C$2:$C$5902,MATCH(D5381,products!$A$2:$A$5902,0))</f>
        <v>Bkcs</v>
      </c>
      <c r="L5381" s="3">
        <f>INDEX(products!$E$2:$E$5902,MATCH(D5381,products!$A$2:$A$5902,0))</f>
        <v>4935.0200000000004</v>
      </c>
      <c r="M5381">
        <f>_xlfn.XLOOKUP(D5381,products!$A$2:$A$5902,products!$F$2:$F$5902)</f>
        <v>4</v>
      </c>
      <c r="N5381" s="3">
        <f t="shared" si="84"/>
        <v>1233.7550000000001</v>
      </c>
      <c r="O5381" s="3" t="str" cm="1">
        <f t="array" ref="O5381">_xlfn.IFS(J5381="Furn","Furniture",J5381="Tech","Technology",J5381="OffSup","Office Supplies")</f>
        <v>Furniture</v>
      </c>
      <c r="P5381" s="3" t="str" cm="1">
        <f t="array" ref="P5381">_xlfn.IFS(K5381="Bkcs","Bookcases",K5381="Phns","Phones",K5381="Acc","Accessories",K5381="Bndrs","Binders",K5381="Fstnrs","Fasteners")</f>
        <v>Bookcases</v>
      </c>
      <c r="Q5381" t="str">
        <f>IF(_xlfn.XLOOKUP(D5381,products!$A$2:$A$5902,products!$H$2:$H$5902,,0)=1,"Yes","No")</f>
        <v>Yes</v>
      </c>
    </row>
    <row r="5382" spans="1:17" x14ac:dyDescent="0.3">
      <c r="A5382" t="s">
        <v>31371</v>
      </c>
      <c r="B5382" s="4">
        <v>44496</v>
      </c>
      <c r="C5382" t="s">
        <v>31372</v>
      </c>
      <c r="D5382" t="s">
        <v>31375</v>
      </c>
      <c r="E5382" s="1">
        <v>44594</v>
      </c>
      <c r="F5382" t="s">
        <v>35</v>
      </c>
      <c r="G5382" t="str">
        <f>_xlfn.XLOOKUP(C5382,customers!$A$2:$A$5902,customers!$B$2:$B$5902,,0)</f>
        <v>Brandon Fernandez</v>
      </c>
      <c r="H5382" t="str">
        <f>_xlfn.XLOOKUP(C5382,customers!$A$2:$A$5902,customers!$G$2:$G$5902,,0)</f>
        <v>North</v>
      </c>
      <c r="I5382" t="str">
        <f>_xlfn.XLOOKUP(C5382,customers!$A$2:$A$5902,customers!$E$2:$E$5902,,0)</f>
        <v>East Michelleland</v>
      </c>
      <c r="J5382" t="str">
        <f>INDEX(products!$B$2:$B$5902,MATCH(D5382,products!$A$2:$A$5902,0))</f>
        <v>OffSup</v>
      </c>
      <c r="K5382" t="str">
        <f>INDEX(products!$C$2:$C$5902,MATCH(D5382,products!$A$2:$A$5902,0))</f>
        <v>Fstnrs</v>
      </c>
      <c r="L5382" s="3">
        <f>INDEX(products!$E$2:$E$5902,MATCH(D5382,products!$A$2:$A$5902,0))</f>
        <v>2434.9899999999998</v>
      </c>
      <c r="M5382">
        <f>_xlfn.XLOOKUP(D5382,products!$A$2:$A$5902,products!$F$2:$F$5902)</f>
        <v>9</v>
      </c>
      <c r="N5382" s="3">
        <f t="shared" si="84"/>
        <v>270.55444444444441</v>
      </c>
      <c r="O5382" s="3" t="str" cm="1">
        <f t="array" ref="O5382">_xlfn.IFS(J5382="Furn","Furniture",J5382="Tech","Technology",J5382="OffSup","Office Supplies")</f>
        <v>Office Supplies</v>
      </c>
      <c r="P5382" s="3" t="str" cm="1">
        <f t="array" ref="P5382">_xlfn.IFS(K5382="Bkcs","Bookcases",K5382="Phns","Phones",K5382="Acc","Accessories",K5382="Bndrs","Binders",K5382="Fstnrs","Fasteners")</f>
        <v>Fasteners</v>
      </c>
      <c r="Q5382" t="str">
        <f>IF(_xlfn.XLOOKUP(D5382,products!$A$2:$A$5902,products!$H$2:$H$5902,,0)=1,"Yes","No")</f>
        <v>No</v>
      </c>
    </row>
    <row r="5383" spans="1:17" x14ac:dyDescent="0.3">
      <c r="A5383" t="s">
        <v>31377</v>
      </c>
      <c r="B5383" s="4">
        <v>44296</v>
      </c>
      <c r="C5383" t="s">
        <v>31378</v>
      </c>
      <c r="D5383" t="s">
        <v>31381</v>
      </c>
      <c r="E5383" s="1">
        <v>44481</v>
      </c>
      <c r="F5383" t="s">
        <v>35</v>
      </c>
      <c r="G5383" t="str">
        <f>_xlfn.XLOOKUP(C5383,customers!$A$2:$A$5902,customers!$B$2:$B$5902,,0)</f>
        <v>Candace Jackson</v>
      </c>
      <c r="H5383" t="str">
        <f>_xlfn.XLOOKUP(C5383,customers!$A$2:$A$5902,customers!$G$2:$G$5902,,0)</f>
        <v>North</v>
      </c>
      <c r="I5383" t="str">
        <f>_xlfn.XLOOKUP(C5383,customers!$A$2:$A$5902,customers!$E$2:$E$5902,,0)</f>
        <v>Janetborough</v>
      </c>
      <c r="J5383" t="str">
        <f>INDEX(products!$B$2:$B$5902,MATCH(D5383,products!$A$2:$A$5902,0))</f>
        <v>Tech</v>
      </c>
      <c r="K5383" t="str">
        <f>INDEX(products!$C$2:$C$5902,MATCH(D5383,products!$A$2:$A$5902,0))</f>
        <v>Bkcs</v>
      </c>
      <c r="L5383" s="3">
        <f>INDEX(products!$E$2:$E$5902,MATCH(D5383,products!$A$2:$A$5902,0))</f>
        <v>59.88</v>
      </c>
      <c r="M5383">
        <f>_xlfn.XLOOKUP(D5383,products!$A$2:$A$5902,products!$F$2:$F$5902)</f>
        <v>5</v>
      </c>
      <c r="N5383" s="3">
        <f t="shared" si="84"/>
        <v>11.976000000000001</v>
      </c>
      <c r="O5383" s="3" t="str" cm="1">
        <f t="array" ref="O5383">_xlfn.IFS(J5383="Furn","Furniture",J5383="Tech","Technology",J5383="OffSup","Office Supplies")</f>
        <v>Technology</v>
      </c>
      <c r="P5383" s="3" t="str" cm="1">
        <f t="array" ref="P5383">_xlfn.IFS(K5383="Bkcs","Bookcases",K5383="Phns","Phones",K5383="Acc","Accessories",K5383="Bndrs","Binders",K5383="Fstnrs","Fasteners")</f>
        <v>Bookcases</v>
      </c>
      <c r="Q5383" t="str">
        <f>IF(_xlfn.XLOOKUP(D5383,products!$A$2:$A$5902,products!$H$2:$H$5902,,0)=1,"Yes","No")</f>
        <v>No</v>
      </c>
    </row>
    <row r="5384" spans="1:17" x14ac:dyDescent="0.3">
      <c r="A5384" t="s">
        <v>31383</v>
      </c>
      <c r="B5384" s="4">
        <v>45339</v>
      </c>
      <c r="C5384" t="s">
        <v>31384</v>
      </c>
      <c r="D5384" t="s">
        <v>31386</v>
      </c>
      <c r="E5384" s="1">
        <v>45362</v>
      </c>
      <c r="F5384" t="s">
        <v>35</v>
      </c>
      <c r="G5384" t="str">
        <f>_xlfn.XLOOKUP(C5384,customers!$A$2:$A$5902,customers!$B$2:$B$5902,,0)</f>
        <v>Brandon Johnson</v>
      </c>
      <c r="H5384" t="str">
        <f>_xlfn.XLOOKUP(C5384,customers!$A$2:$A$5902,customers!$G$2:$G$5902,,0)</f>
        <v>South</v>
      </c>
      <c r="I5384" t="str">
        <f>_xlfn.XLOOKUP(C5384,customers!$A$2:$A$5902,customers!$E$2:$E$5902,,0)</f>
        <v>Cruztown</v>
      </c>
      <c r="J5384" t="str">
        <f>INDEX(products!$B$2:$B$5902,MATCH(D5384,products!$A$2:$A$5902,0))</f>
        <v>Furn</v>
      </c>
      <c r="K5384" t="str">
        <f>INDEX(products!$C$2:$C$5902,MATCH(D5384,products!$A$2:$A$5902,0))</f>
        <v>Acc</v>
      </c>
      <c r="L5384" s="3">
        <f>INDEX(products!$E$2:$E$5902,MATCH(D5384,products!$A$2:$A$5902,0))</f>
        <v>2470.02</v>
      </c>
      <c r="M5384">
        <f>_xlfn.XLOOKUP(D5384,products!$A$2:$A$5902,products!$F$2:$F$5902)</f>
        <v>6</v>
      </c>
      <c r="N5384" s="3">
        <f t="shared" si="84"/>
        <v>411.67</v>
      </c>
      <c r="O5384" s="3" t="str" cm="1">
        <f t="array" ref="O5384">_xlfn.IFS(J5384="Furn","Furniture",J5384="Tech","Technology",J5384="OffSup","Office Supplies")</f>
        <v>Furniture</v>
      </c>
      <c r="P5384" s="3" t="str" cm="1">
        <f t="array" ref="P5384">_xlfn.IFS(K5384="Bkcs","Bookcases",K5384="Phns","Phones",K5384="Acc","Accessories",K5384="Bndrs","Binders",K5384="Fstnrs","Fasteners")</f>
        <v>Accessories</v>
      </c>
      <c r="Q5384" t="str">
        <f>IF(_xlfn.XLOOKUP(D5384,products!$A$2:$A$5902,products!$H$2:$H$5902,,0)=1,"Yes","No")</f>
        <v>No</v>
      </c>
    </row>
    <row r="5385" spans="1:17" x14ac:dyDescent="0.3">
      <c r="A5385" t="s">
        <v>31388</v>
      </c>
      <c r="B5385" s="4">
        <v>45213</v>
      </c>
      <c r="C5385" t="s">
        <v>31389</v>
      </c>
      <c r="D5385" t="s">
        <v>31391</v>
      </c>
      <c r="E5385" s="1">
        <v>45490</v>
      </c>
      <c r="F5385" t="s">
        <v>35</v>
      </c>
      <c r="G5385" t="str">
        <f>_xlfn.XLOOKUP(C5385,customers!$A$2:$A$5902,customers!$B$2:$B$5902,,0)</f>
        <v>Megan Moyer</v>
      </c>
      <c r="H5385" t="str">
        <f>_xlfn.XLOOKUP(C5385,customers!$A$2:$A$5902,customers!$G$2:$G$5902,,0)</f>
        <v>South</v>
      </c>
      <c r="I5385" t="str">
        <f>_xlfn.XLOOKUP(C5385,customers!$A$2:$A$5902,customers!$E$2:$E$5902,,0)</f>
        <v>Allenview</v>
      </c>
      <c r="J5385" t="str">
        <f>INDEX(products!$B$2:$B$5902,MATCH(D5385,products!$A$2:$A$5902,0))</f>
        <v>Furn</v>
      </c>
      <c r="K5385" t="str">
        <f>INDEX(products!$C$2:$C$5902,MATCH(D5385,products!$A$2:$A$5902,0))</f>
        <v>Bkcs</v>
      </c>
      <c r="L5385" s="3">
        <f>INDEX(products!$E$2:$E$5902,MATCH(D5385,products!$A$2:$A$5902,0))</f>
        <v>4065.35</v>
      </c>
      <c r="M5385">
        <f>_xlfn.XLOOKUP(D5385,products!$A$2:$A$5902,products!$F$2:$F$5902)</f>
        <v>4</v>
      </c>
      <c r="N5385" s="3">
        <f t="shared" si="84"/>
        <v>1016.3375</v>
      </c>
      <c r="O5385" s="3" t="str" cm="1">
        <f t="array" ref="O5385">_xlfn.IFS(J5385="Furn","Furniture",J5385="Tech","Technology",J5385="OffSup","Office Supplies")</f>
        <v>Furniture</v>
      </c>
      <c r="P5385" s="3" t="str" cm="1">
        <f t="array" ref="P5385">_xlfn.IFS(K5385="Bkcs","Bookcases",K5385="Phns","Phones",K5385="Acc","Accessories",K5385="Bndrs","Binders",K5385="Fstnrs","Fasteners")</f>
        <v>Bookcases</v>
      </c>
      <c r="Q5385" t="str">
        <f>IF(_xlfn.XLOOKUP(D5385,products!$A$2:$A$5902,products!$H$2:$H$5902,,0)=1,"Yes","No")</f>
        <v>No</v>
      </c>
    </row>
    <row r="5386" spans="1:17" x14ac:dyDescent="0.3">
      <c r="A5386" t="s">
        <v>31393</v>
      </c>
      <c r="B5386" s="4">
        <v>43700</v>
      </c>
      <c r="C5386" t="s">
        <v>31394</v>
      </c>
      <c r="D5386" t="s">
        <v>31397</v>
      </c>
      <c r="E5386" s="1">
        <v>43715</v>
      </c>
      <c r="F5386" t="s">
        <v>35</v>
      </c>
      <c r="G5386" t="str">
        <f>_xlfn.XLOOKUP(C5386,customers!$A$2:$A$5902,customers!$B$2:$B$5902,,0)</f>
        <v>Xavier Scott</v>
      </c>
      <c r="H5386" t="str">
        <f>_xlfn.XLOOKUP(C5386,customers!$A$2:$A$5902,customers!$G$2:$G$5902,,0)</f>
        <v>South</v>
      </c>
      <c r="I5386" t="str">
        <f>_xlfn.XLOOKUP(C5386,customers!$A$2:$A$5902,customers!$E$2:$E$5902,,0)</f>
        <v>Lake Sylvia</v>
      </c>
      <c r="J5386" t="str">
        <f>INDEX(products!$B$2:$B$5902,MATCH(D5386,products!$A$2:$A$5902,0))</f>
        <v>Tech</v>
      </c>
      <c r="K5386" t="str">
        <f>INDEX(products!$C$2:$C$5902,MATCH(D5386,products!$A$2:$A$5902,0))</f>
        <v>Acc</v>
      </c>
      <c r="L5386" s="3">
        <f>INDEX(products!$E$2:$E$5902,MATCH(D5386,products!$A$2:$A$5902,0))</f>
        <v>4369.2299999999996</v>
      </c>
      <c r="M5386">
        <f>_xlfn.XLOOKUP(D5386,products!$A$2:$A$5902,products!$F$2:$F$5902)</f>
        <v>3</v>
      </c>
      <c r="N5386" s="3">
        <f t="shared" si="84"/>
        <v>1456.4099999999999</v>
      </c>
      <c r="O5386" s="3" t="str" cm="1">
        <f t="array" ref="O5386">_xlfn.IFS(J5386="Furn","Furniture",J5386="Tech","Technology",J5386="OffSup","Office Supplies")</f>
        <v>Technology</v>
      </c>
      <c r="P5386" s="3" t="str" cm="1">
        <f t="array" ref="P5386">_xlfn.IFS(K5386="Bkcs","Bookcases",K5386="Phns","Phones",K5386="Acc","Accessories",K5386="Bndrs","Binders",K5386="Fstnrs","Fasteners")</f>
        <v>Accessories</v>
      </c>
      <c r="Q5386" t="str">
        <f>IF(_xlfn.XLOOKUP(D5386,products!$A$2:$A$5902,products!$H$2:$H$5902,,0)=1,"Yes","No")</f>
        <v>No</v>
      </c>
    </row>
    <row r="5387" spans="1:17" x14ac:dyDescent="0.3">
      <c r="A5387" t="s">
        <v>31399</v>
      </c>
      <c r="B5387" s="4">
        <v>45292</v>
      </c>
      <c r="C5387" t="s">
        <v>31400</v>
      </c>
      <c r="D5387" t="s">
        <v>31402</v>
      </c>
      <c r="E5387" s="1">
        <v>45460</v>
      </c>
      <c r="F5387" t="s">
        <v>74</v>
      </c>
      <c r="G5387" t="str">
        <f>_xlfn.XLOOKUP(C5387,customers!$A$2:$A$5902,customers!$B$2:$B$5902,,0)</f>
        <v>Daniel Rasmussen</v>
      </c>
      <c r="H5387" t="str">
        <f>_xlfn.XLOOKUP(C5387,customers!$A$2:$A$5902,customers!$G$2:$G$5902,,0)</f>
        <v>South</v>
      </c>
      <c r="I5387" t="str">
        <f>_xlfn.XLOOKUP(C5387,customers!$A$2:$A$5902,customers!$E$2:$E$5902,,0)</f>
        <v>Patriciashire</v>
      </c>
      <c r="J5387" t="str">
        <f>INDEX(products!$B$2:$B$5902,MATCH(D5387,products!$A$2:$A$5902,0))</f>
        <v>OffSup</v>
      </c>
      <c r="K5387" t="str">
        <f>INDEX(products!$C$2:$C$5902,MATCH(D5387,products!$A$2:$A$5902,0))</f>
        <v>Bndrs</v>
      </c>
      <c r="L5387" s="3">
        <f>INDEX(products!$E$2:$E$5902,MATCH(D5387,products!$A$2:$A$5902,0))</f>
        <v>4060.48</v>
      </c>
      <c r="M5387">
        <f>_xlfn.XLOOKUP(D5387,products!$A$2:$A$5902,products!$F$2:$F$5902)</f>
        <v>4</v>
      </c>
      <c r="N5387" s="3">
        <f t="shared" si="84"/>
        <v>1015.12</v>
      </c>
      <c r="O5387" s="3" t="str" cm="1">
        <f t="array" ref="O5387">_xlfn.IFS(J5387="Furn","Furniture",J5387="Tech","Technology",J5387="OffSup","Office Supplies")</f>
        <v>Office Supplies</v>
      </c>
      <c r="P5387" s="3" t="str" cm="1">
        <f t="array" ref="P5387">_xlfn.IFS(K5387="Bkcs","Bookcases",K5387="Phns","Phones",K5387="Acc","Accessories",K5387="Bndrs","Binders",K5387="Fstnrs","Fasteners")</f>
        <v>Binders</v>
      </c>
      <c r="Q5387" t="str">
        <f>IF(_xlfn.XLOOKUP(D5387,products!$A$2:$A$5902,products!$H$2:$H$5902,,0)=1,"Yes","No")</f>
        <v>No</v>
      </c>
    </row>
    <row r="5388" spans="1:17" x14ac:dyDescent="0.3">
      <c r="A5388" t="s">
        <v>31404</v>
      </c>
      <c r="B5388" s="4">
        <v>44372</v>
      </c>
      <c r="C5388" t="s">
        <v>31405</v>
      </c>
      <c r="D5388" t="s">
        <v>31408</v>
      </c>
      <c r="E5388" s="1">
        <v>44710</v>
      </c>
      <c r="F5388" t="s">
        <v>35</v>
      </c>
      <c r="G5388" t="str">
        <f>_xlfn.XLOOKUP(C5388,customers!$A$2:$A$5902,customers!$B$2:$B$5902,,0)</f>
        <v>Vanessa Johnson</v>
      </c>
      <c r="H5388" t="str">
        <f>_xlfn.XLOOKUP(C5388,customers!$A$2:$A$5902,customers!$G$2:$G$5902,,0)</f>
        <v>South</v>
      </c>
      <c r="I5388" t="str">
        <f>_xlfn.XLOOKUP(C5388,customers!$A$2:$A$5902,customers!$E$2:$E$5902,,0)</f>
        <v>Katherineburgh</v>
      </c>
      <c r="J5388" t="str">
        <f>INDEX(products!$B$2:$B$5902,MATCH(D5388,products!$A$2:$A$5902,0))</f>
        <v>OffSup</v>
      </c>
      <c r="K5388" t="str">
        <f>INDEX(products!$C$2:$C$5902,MATCH(D5388,products!$A$2:$A$5902,0))</f>
        <v>Fstnrs</v>
      </c>
      <c r="L5388" s="3">
        <f>INDEX(products!$E$2:$E$5902,MATCH(D5388,products!$A$2:$A$5902,0))</f>
        <v>3340.14</v>
      </c>
      <c r="M5388">
        <f>_xlfn.XLOOKUP(D5388,products!$A$2:$A$5902,products!$F$2:$F$5902)</f>
        <v>2</v>
      </c>
      <c r="N5388" s="3">
        <f t="shared" si="84"/>
        <v>1670.07</v>
      </c>
      <c r="O5388" s="3" t="str" cm="1">
        <f t="array" ref="O5388">_xlfn.IFS(J5388="Furn","Furniture",J5388="Tech","Technology",J5388="OffSup","Office Supplies")</f>
        <v>Office Supplies</v>
      </c>
      <c r="P5388" s="3" t="str" cm="1">
        <f t="array" ref="P5388">_xlfn.IFS(K5388="Bkcs","Bookcases",K5388="Phns","Phones",K5388="Acc","Accessories",K5388="Bndrs","Binders",K5388="Fstnrs","Fasteners")</f>
        <v>Fasteners</v>
      </c>
      <c r="Q5388" t="str">
        <f>IF(_xlfn.XLOOKUP(D5388,products!$A$2:$A$5902,products!$H$2:$H$5902,,0)=1,"Yes","No")</f>
        <v>Yes</v>
      </c>
    </row>
    <row r="5389" spans="1:17" x14ac:dyDescent="0.3">
      <c r="A5389" t="s">
        <v>31410</v>
      </c>
      <c r="B5389" s="4">
        <v>45302</v>
      </c>
      <c r="C5389" t="s">
        <v>31411</v>
      </c>
      <c r="D5389" t="s">
        <v>31414</v>
      </c>
      <c r="E5389" s="1">
        <v>45450</v>
      </c>
      <c r="F5389" t="s">
        <v>35</v>
      </c>
      <c r="G5389" t="str">
        <f>_xlfn.XLOOKUP(C5389,customers!$A$2:$A$5902,customers!$B$2:$B$5902,,0)</f>
        <v>Danielle Hunt</v>
      </c>
      <c r="H5389" t="str">
        <f>_xlfn.XLOOKUP(C5389,customers!$A$2:$A$5902,customers!$G$2:$G$5902,,0)</f>
        <v>South</v>
      </c>
      <c r="I5389" t="str">
        <f>_xlfn.XLOOKUP(C5389,customers!$A$2:$A$5902,customers!$E$2:$E$5902,,0)</f>
        <v>Sheenachester</v>
      </c>
      <c r="J5389" t="str">
        <f>INDEX(products!$B$2:$B$5902,MATCH(D5389,products!$A$2:$A$5902,0))</f>
        <v>Tech</v>
      </c>
      <c r="K5389" t="str">
        <f>INDEX(products!$C$2:$C$5902,MATCH(D5389,products!$A$2:$A$5902,0))</f>
        <v>Acc</v>
      </c>
      <c r="L5389" s="3">
        <f>INDEX(products!$E$2:$E$5902,MATCH(D5389,products!$A$2:$A$5902,0))</f>
        <v>1277.19</v>
      </c>
      <c r="M5389">
        <f>_xlfn.XLOOKUP(D5389,products!$A$2:$A$5902,products!$F$2:$F$5902)</f>
        <v>8</v>
      </c>
      <c r="N5389" s="3">
        <f t="shared" si="84"/>
        <v>159.64875000000001</v>
      </c>
      <c r="O5389" s="3" t="str" cm="1">
        <f t="array" ref="O5389">_xlfn.IFS(J5389="Furn","Furniture",J5389="Tech","Technology",J5389="OffSup","Office Supplies")</f>
        <v>Technology</v>
      </c>
      <c r="P5389" s="3" t="str" cm="1">
        <f t="array" ref="P5389">_xlfn.IFS(K5389="Bkcs","Bookcases",K5389="Phns","Phones",K5389="Acc","Accessories",K5389="Bndrs","Binders",K5389="Fstnrs","Fasteners")</f>
        <v>Accessories</v>
      </c>
      <c r="Q5389" t="str">
        <f>IF(_xlfn.XLOOKUP(D5389,products!$A$2:$A$5902,products!$H$2:$H$5902,,0)=1,"Yes","No")</f>
        <v>Yes</v>
      </c>
    </row>
    <row r="5390" spans="1:17" x14ac:dyDescent="0.3">
      <c r="A5390" t="s">
        <v>31416</v>
      </c>
      <c r="B5390" s="4">
        <v>43605</v>
      </c>
      <c r="C5390" t="s">
        <v>31417</v>
      </c>
      <c r="D5390" t="s">
        <v>31420</v>
      </c>
      <c r="E5390" s="1">
        <v>43812</v>
      </c>
      <c r="F5390" t="s">
        <v>74</v>
      </c>
      <c r="G5390" t="str">
        <f>_xlfn.XLOOKUP(C5390,customers!$A$2:$A$5902,customers!$B$2:$B$5902,,0)</f>
        <v>Chris Navarro</v>
      </c>
      <c r="H5390" t="str">
        <f>_xlfn.XLOOKUP(C5390,customers!$A$2:$A$5902,customers!$G$2:$G$5902,,0)</f>
        <v>West</v>
      </c>
      <c r="I5390" t="str">
        <f>_xlfn.XLOOKUP(C5390,customers!$A$2:$A$5902,customers!$E$2:$E$5902,,0)</f>
        <v>Millerfort</v>
      </c>
      <c r="J5390" t="str">
        <f>INDEX(products!$B$2:$B$5902,MATCH(D5390,products!$A$2:$A$5902,0))</f>
        <v>OffSup</v>
      </c>
      <c r="K5390" t="str">
        <f>INDEX(products!$C$2:$C$5902,MATCH(D5390,products!$A$2:$A$5902,0))</f>
        <v>Fstnrs</v>
      </c>
      <c r="L5390" s="3">
        <f>INDEX(products!$E$2:$E$5902,MATCH(D5390,products!$A$2:$A$5902,0))</f>
        <v>663.9</v>
      </c>
      <c r="M5390">
        <f>_xlfn.XLOOKUP(D5390,products!$A$2:$A$5902,products!$F$2:$F$5902)</f>
        <v>10</v>
      </c>
      <c r="N5390" s="3">
        <f t="shared" si="84"/>
        <v>66.39</v>
      </c>
      <c r="O5390" s="3" t="str" cm="1">
        <f t="array" ref="O5390">_xlfn.IFS(J5390="Furn","Furniture",J5390="Tech","Technology",J5390="OffSup","Office Supplies")</f>
        <v>Office Supplies</v>
      </c>
      <c r="P5390" s="3" t="str" cm="1">
        <f t="array" ref="P5390">_xlfn.IFS(K5390="Bkcs","Bookcases",K5390="Phns","Phones",K5390="Acc","Accessories",K5390="Bndrs","Binders",K5390="Fstnrs","Fasteners")</f>
        <v>Fasteners</v>
      </c>
      <c r="Q5390" t="str">
        <f>IF(_xlfn.XLOOKUP(D5390,products!$A$2:$A$5902,products!$H$2:$H$5902,,0)=1,"Yes","No")</f>
        <v>No</v>
      </c>
    </row>
    <row r="5391" spans="1:17" x14ac:dyDescent="0.3">
      <c r="A5391" t="s">
        <v>31422</v>
      </c>
      <c r="B5391" s="4">
        <v>44685</v>
      </c>
      <c r="C5391" t="s">
        <v>31423</v>
      </c>
      <c r="D5391" t="s">
        <v>31425</v>
      </c>
      <c r="E5391" s="1">
        <v>44866</v>
      </c>
      <c r="F5391" t="s">
        <v>35</v>
      </c>
      <c r="G5391" t="str">
        <f>_xlfn.XLOOKUP(C5391,customers!$A$2:$A$5902,customers!$B$2:$B$5902,,0)</f>
        <v>Mary Smith</v>
      </c>
      <c r="H5391" t="str">
        <f>_xlfn.XLOOKUP(C5391,customers!$A$2:$A$5902,customers!$G$2:$G$5902,,0)</f>
        <v>North</v>
      </c>
      <c r="I5391" t="str">
        <f>_xlfn.XLOOKUP(C5391,customers!$A$2:$A$5902,customers!$E$2:$E$5902,,0)</f>
        <v>North Christopher</v>
      </c>
      <c r="J5391" t="str">
        <f>INDEX(products!$B$2:$B$5902,MATCH(D5391,products!$A$2:$A$5902,0))</f>
        <v>Tech</v>
      </c>
      <c r="K5391" t="str">
        <f>INDEX(products!$C$2:$C$5902,MATCH(D5391,products!$A$2:$A$5902,0))</f>
        <v>Fstnrs</v>
      </c>
      <c r="L5391" s="3">
        <f>INDEX(products!$E$2:$E$5902,MATCH(D5391,products!$A$2:$A$5902,0))</f>
        <v>1812.97</v>
      </c>
      <c r="M5391">
        <f>_xlfn.XLOOKUP(D5391,products!$A$2:$A$5902,products!$F$2:$F$5902)</f>
        <v>1</v>
      </c>
      <c r="N5391" s="3">
        <f t="shared" si="84"/>
        <v>1812.97</v>
      </c>
      <c r="O5391" s="3" t="str" cm="1">
        <f t="array" ref="O5391">_xlfn.IFS(J5391="Furn","Furniture",J5391="Tech","Technology",J5391="OffSup","Office Supplies")</f>
        <v>Technology</v>
      </c>
      <c r="P5391" s="3" t="str" cm="1">
        <f t="array" ref="P5391">_xlfn.IFS(K5391="Bkcs","Bookcases",K5391="Phns","Phones",K5391="Acc","Accessories",K5391="Bndrs","Binders",K5391="Fstnrs","Fasteners")</f>
        <v>Fasteners</v>
      </c>
      <c r="Q5391" t="str">
        <f>IF(_xlfn.XLOOKUP(D5391,products!$A$2:$A$5902,products!$H$2:$H$5902,,0)=1,"Yes","No")</f>
        <v>Yes</v>
      </c>
    </row>
    <row r="5392" spans="1:17" x14ac:dyDescent="0.3">
      <c r="A5392" t="s">
        <v>31427</v>
      </c>
      <c r="B5392" s="4">
        <v>44034</v>
      </c>
      <c r="C5392" t="s">
        <v>31428</v>
      </c>
      <c r="D5392" t="s">
        <v>31431</v>
      </c>
      <c r="E5392" s="1">
        <v>44253</v>
      </c>
      <c r="F5392" t="s">
        <v>35</v>
      </c>
      <c r="G5392" t="str">
        <f>_xlfn.XLOOKUP(C5392,customers!$A$2:$A$5902,customers!$B$2:$B$5902,,0)</f>
        <v>Edward Thompson</v>
      </c>
      <c r="H5392" t="str">
        <f>_xlfn.XLOOKUP(C5392,customers!$A$2:$A$5902,customers!$G$2:$G$5902,,0)</f>
        <v>South</v>
      </c>
      <c r="I5392" t="str">
        <f>_xlfn.XLOOKUP(C5392,customers!$A$2:$A$5902,customers!$E$2:$E$5902,,0)</f>
        <v>North Josephmouth</v>
      </c>
      <c r="J5392" t="str">
        <f>INDEX(products!$B$2:$B$5902,MATCH(D5392,products!$A$2:$A$5902,0))</f>
        <v>Furn</v>
      </c>
      <c r="K5392" t="str">
        <f>INDEX(products!$C$2:$C$5902,MATCH(D5392,products!$A$2:$A$5902,0))</f>
        <v>Phns</v>
      </c>
      <c r="L5392" s="3">
        <f>INDEX(products!$E$2:$E$5902,MATCH(D5392,products!$A$2:$A$5902,0))</f>
        <v>2552.58</v>
      </c>
      <c r="M5392">
        <f>_xlfn.XLOOKUP(D5392,products!$A$2:$A$5902,products!$F$2:$F$5902)</f>
        <v>4</v>
      </c>
      <c r="N5392" s="3">
        <f t="shared" si="84"/>
        <v>638.14499999999998</v>
      </c>
      <c r="O5392" s="3" t="str" cm="1">
        <f t="array" ref="O5392">_xlfn.IFS(J5392="Furn","Furniture",J5392="Tech","Technology",J5392="OffSup","Office Supplies")</f>
        <v>Furniture</v>
      </c>
      <c r="P5392" s="3" t="str" cm="1">
        <f t="array" ref="P5392">_xlfn.IFS(K5392="Bkcs","Bookcases",K5392="Phns","Phones",K5392="Acc","Accessories",K5392="Bndrs","Binders",K5392="Fstnrs","Fasteners")</f>
        <v>Phones</v>
      </c>
      <c r="Q5392" t="str">
        <f>IF(_xlfn.XLOOKUP(D5392,products!$A$2:$A$5902,products!$H$2:$H$5902,,0)=1,"Yes","No")</f>
        <v>No</v>
      </c>
    </row>
    <row r="5393" spans="1:17" x14ac:dyDescent="0.3">
      <c r="A5393" t="s">
        <v>31433</v>
      </c>
      <c r="B5393" s="4">
        <v>45031</v>
      </c>
      <c r="C5393" t="s">
        <v>31434</v>
      </c>
      <c r="D5393" t="s">
        <v>31436</v>
      </c>
      <c r="E5393" s="1">
        <v>45238</v>
      </c>
      <c r="F5393" t="s">
        <v>35</v>
      </c>
      <c r="G5393" t="str">
        <f>_xlfn.XLOOKUP(C5393,customers!$A$2:$A$5902,customers!$B$2:$B$5902,,0)</f>
        <v>Leah Mcdaniel</v>
      </c>
      <c r="H5393" t="str">
        <f>_xlfn.XLOOKUP(C5393,customers!$A$2:$A$5902,customers!$G$2:$G$5902,,0)</f>
        <v>South</v>
      </c>
      <c r="I5393" t="str">
        <f>_xlfn.XLOOKUP(C5393,customers!$A$2:$A$5902,customers!$E$2:$E$5902,,0)</f>
        <v>Lake Sabrina</v>
      </c>
      <c r="J5393" t="str">
        <f>INDEX(products!$B$2:$B$5902,MATCH(D5393,products!$A$2:$A$5902,0))</f>
        <v>Tech</v>
      </c>
      <c r="K5393" t="str">
        <f>INDEX(products!$C$2:$C$5902,MATCH(D5393,products!$A$2:$A$5902,0))</f>
        <v>Phns</v>
      </c>
      <c r="L5393" s="3">
        <f>INDEX(products!$E$2:$E$5902,MATCH(D5393,products!$A$2:$A$5902,0))</f>
        <v>4137.92</v>
      </c>
      <c r="M5393">
        <f>_xlfn.XLOOKUP(D5393,products!$A$2:$A$5902,products!$F$2:$F$5902)</f>
        <v>7</v>
      </c>
      <c r="N5393" s="3">
        <f t="shared" si="84"/>
        <v>591.13142857142861</v>
      </c>
      <c r="O5393" s="3" t="str" cm="1">
        <f t="array" ref="O5393">_xlfn.IFS(J5393="Furn","Furniture",J5393="Tech","Technology",J5393="OffSup","Office Supplies")</f>
        <v>Technology</v>
      </c>
      <c r="P5393" s="3" t="str" cm="1">
        <f t="array" ref="P5393">_xlfn.IFS(K5393="Bkcs","Bookcases",K5393="Phns","Phones",K5393="Acc","Accessories",K5393="Bndrs","Binders",K5393="Fstnrs","Fasteners")</f>
        <v>Phones</v>
      </c>
      <c r="Q5393" t="str">
        <f>IF(_xlfn.XLOOKUP(D5393,products!$A$2:$A$5902,products!$H$2:$H$5902,,0)=1,"Yes","No")</f>
        <v>No</v>
      </c>
    </row>
    <row r="5394" spans="1:17" x14ac:dyDescent="0.3">
      <c r="A5394" t="s">
        <v>31438</v>
      </c>
      <c r="B5394" s="4">
        <v>45097</v>
      </c>
      <c r="C5394" t="s">
        <v>31439</v>
      </c>
      <c r="D5394" t="s">
        <v>31442</v>
      </c>
      <c r="E5394" s="1">
        <v>45177</v>
      </c>
      <c r="F5394" t="s">
        <v>21</v>
      </c>
      <c r="G5394" t="str">
        <f>_xlfn.XLOOKUP(C5394,customers!$A$2:$A$5902,customers!$B$2:$B$5902,,0)</f>
        <v>Christine Wright</v>
      </c>
      <c r="H5394" t="str">
        <f>_xlfn.XLOOKUP(C5394,customers!$A$2:$A$5902,customers!$G$2:$G$5902,,0)</f>
        <v>North</v>
      </c>
      <c r="I5394" t="str">
        <f>_xlfn.XLOOKUP(C5394,customers!$A$2:$A$5902,customers!$E$2:$E$5902,,0)</f>
        <v>Ericaside</v>
      </c>
      <c r="J5394" t="str">
        <f>INDEX(products!$B$2:$B$5902,MATCH(D5394,products!$A$2:$A$5902,0))</f>
        <v>Tech</v>
      </c>
      <c r="K5394" t="str">
        <f>INDEX(products!$C$2:$C$5902,MATCH(D5394,products!$A$2:$A$5902,0))</f>
        <v>Fstnrs</v>
      </c>
      <c r="L5394" s="3">
        <f>INDEX(products!$E$2:$E$5902,MATCH(D5394,products!$A$2:$A$5902,0))</f>
        <v>4491.1099999999997</v>
      </c>
      <c r="M5394">
        <f>_xlfn.XLOOKUP(D5394,products!$A$2:$A$5902,products!$F$2:$F$5902)</f>
        <v>2</v>
      </c>
      <c r="N5394" s="3">
        <f t="shared" si="84"/>
        <v>2245.5549999999998</v>
      </c>
      <c r="O5394" s="3" t="str" cm="1">
        <f t="array" ref="O5394">_xlfn.IFS(J5394="Furn","Furniture",J5394="Tech","Technology",J5394="OffSup","Office Supplies")</f>
        <v>Technology</v>
      </c>
      <c r="P5394" s="3" t="str" cm="1">
        <f t="array" ref="P5394">_xlfn.IFS(K5394="Bkcs","Bookcases",K5394="Phns","Phones",K5394="Acc","Accessories",K5394="Bndrs","Binders",K5394="Fstnrs","Fasteners")</f>
        <v>Fasteners</v>
      </c>
      <c r="Q5394" t="str">
        <f>IF(_xlfn.XLOOKUP(D5394,products!$A$2:$A$5902,products!$H$2:$H$5902,,0)=1,"Yes","No")</f>
        <v>No</v>
      </c>
    </row>
    <row r="5395" spans="1:17" x14ac:dyDescent="0.3">
      <c r="A5395" t="s">
        <v>31444</v>
      </c>
      <c r="B5395" s="4">
        <v>44916</v>
      </c>
      <c r="C5395" t="s">
        <v>31445</v>
      </c>
      <c r="D5395" t="s">
        <v>31448</v>
      </c>
      <c r="E5395" s="1">
        <v>45111</v>
      </c>
      <c r="F5395" t="s">
        <v>74</v>
      </c>
      <c r="G5395" t="str">
        <f>_xlfn.XLOOKUP(C5395,customers!$A$2:$A$5902,customers!$B$2:$B$5902,,0)</f>
        <v>Scott Contreras</v>
      </c>
      <c r="H5395" t="str">
        <f>_xlfn.XLOOKUP(C5395,customers!$A$2:$A$5902,customers!$G$2:$G$5902,,0)</f>
        <v>North</v>
      </c>
      <c r="I5395" t="str">
        <f>_xlfn.XLOOKUP(C5395,customers!$A$2:$A$5902,customers!$E$2:$E$5902,,0)</f>
        <v>Cherylshire</v>
      </c>
      <c r="J5395" t="str">
        <f>INDEX(products!$B$2:$B$5902,MATCH(D5395,products!$A$2:$A$5902,0))</f>
        <v>Tech</v>
      </c>
      <c r="K5395" t="str">
        <f>INDEX(products!$C$2:$C$5902,MATCH(D5395,products!$A$2:$A$5902,0))</f>
        <v>Acc</v>
      </c>
      <c r="L5395" s="3">
        <f>INDEX(products!$E$2:$E$5902,MATCH(D5395,products!$A$2:$A$5902,0))</f>
        <v>1407.4</v>
      </c>
      <c r="M5395">
        <f>_xlfn.XLOOKUP(D5395,products!$A$2:$A$5902,products!$F$2:$F$5902)</f>
        <v>8</v>
      </c>
      <c r="N5395" s="3">
        <f t="shared" si="84"/>
        <v>175.92500000000001</v>
      </c>
      <c r="O5395" s="3" t="str" cm="1">
        <f t="array" ref="O5395">_xlfn.IFS(J5395="Furn","Furniture",J5395="Tech","Technology",J5395="OffSup","Office Supplies")</f>
        <v>Technology</v>
      </c>
      <c r="P5395" s="3" t="str" cm="1">
        <f t="array" ref="P5395">_xlfn.IFS(K5395="Bkcs","Bookcases",K5395="Phns","Phones",K5395="Acc","Accessories",K5395="Bndrs","Binders",K5395="Fstnrs","Fasteners")</f>
        <v>Accessories</v>
      </c>
      <c r="Q5395" t="str">
        <f>IF(_xlfn.XLOOKUP(D5395,products!$A$2:$A$5902,products!$H$2:$H$5902,,0)=1,"Yes","No")</f>
        <v>No</v>
      </c>
    </row>
    <row r="5396" spans="1:17" x14ac:dyDescent="0.3">
      <c r="A5396" t="s">
        <v>31450</v>
      </c>
      <c r="B5396" s="4">
        <v>44638</v>
      </c>
      <c r="C5396" t="s">
        <v>31451</v>
      </c>
      <c r="D5396" t="s">
        <v>31454</v>
      </c>
      <c r="E5396" s="1">
        <v>44668</v>
      </c>
      <c r="F5396" t="s">
        <v>21</v>
      </c>
      <c r="G5396" t="str">
        <f>_xlfn.XLOOKUP(C5396,customers!$A$2:$A$5902,customers!$B$2:$B$5902,,0)</f>
        <v>Roberto Morrow</v>
      </c>
      <c r="H5396" t="str">
        <f>_xlfn.XLOOKUP(C5396,customers!$A$2:$A$5902,customers!$G$2:$G$5902,,0)</f>
        <v>West</v>
      </c>
      <c r="I5396" t="str">
        <f>_xlfn.XLOOKUP(C5396,customers!$A$2:$A$5902,customers!$E$2:$E$5902,,0)</f>
        <v>North Kevinborough</v>
      </c>
      <c r="J5396" t="str">
        <f>INDEX(products!$B$2:$B$5902,MATCH(D5396,products!$A$2:$A$5902,0))</f>
        <v>OffSup</v>
      </c>
      <c r="K5396" t="str">
        <f>INDEX(products!$C$2:$C$5902,MATCH(D5396,products!$A$2:$A$5902,0))</f>
        <v>Fstnrs</v>
      </c>
      <c r="L5396" s="3">
        <f>INDEX(products!$E$2:$E$5902,MATCH(D5396,products!$A$2:$A$5902,0))</f>
        <v>231.01</v>
      </c>
      <c r="M5396">
        <f>_xlfn.XLOOKUP(D5396,products!$A$2:$A$5902,products!$F$2:$F$5902)</f>
        <v>8</v>
      </c>
      <c r="N5396" s="3">
        <f t="shared" si="84"/>
        <v>28.876249999999999</v>
      </c>
      <c r="O5396" s="3" t="str" cm="1">
        <f t="array" ref="O5396">_xlfn.IFS(J5396="Furn","Furniture",J5396="Tech","Technology",J5396="OffSup","Office Supplies")</f>
        <v>Office Supplies</v>
      </c>
      <c r="P5396" s="3" t="str" cm="1">
        <f t="array" ref="P5396">_xlfn.IFS(K5396="Bkcs","Bookcases",K5396="Phns","Phones",K5396="Acc","Accessories",K5396="Bndrs","Binders",K5396="Fstnrs","Fasteners")</f>
        <v>Fasteners</v>
      </c>
      <c r="Q5396" t="str">
        <f>IF(_xlfn.XLOOKUP(D5396,products!$A$2:$A$5902,products!$H$2:$H$5902,,0)=1,"Yes","No")</f>
        <v>No</v>
      </c>
    </row>
    <row r="5397" spans="1:17" x14ac:dyDescent="0.3">
      <c r="A5397" t="s">
        <v>31456</v>
      </c>
      <c r="B5397" s="4">
        <v>44942</v>
      </c>
      <c r="C5397" t="s">
        <v>31457</v>
      </c>
      <c r="D5397" t="s">
        <v>31460</v>
      </c>
      <c r="E5397" s="1">
        <v>45175</v>
      </c>
      <c r="F5397" t="s">
        <v>21</v>
      </c>
      <c r="G5397" t="str">
        <f>_xlfn.XLOOKUP(C5397,customers!$A$2:$A$5902,customers!$B$2:$B$5902,,0)</f>
        <v>Keith Flores</v>
      </c>
      <c r="H5397" t="str">
        <f>_xlfn.XLOOKUP(C5397,customers!$A$2:$A$5902,customers!$G$2:$G$5902,,0)</f>
        <v>East</v>
      </c>
      <c r="I5397" t="str">
        <f>_xlfn.XLOOKUP(C5397,customers!$A$2:$A$5902,customers!$E$2:$E$5902,,0)</f>
        <v>Barrettton</v>
      </c>
      <c r="J5397" t="str">
        <f>INDEX(products!$B$2:$B$5902,MATCH(D5397,products!$A$2:$A$5902,0))</f>
        <v>Tech</v>
      </c>
      <c r="K5397" t="str">
        <f>INDEX(products!$C$2:$C$5902,MATCH(D5397,products!$A$2:$A$5902,0))</f>
        <v>Bkcs</v>
      </c>
      <c r="L5397" s="3">
        <f>INDEX(products!$E$2:$E$5902,MATCH(D5397,products!$A$2:$A$5902,0))</f>
        <v>1698.13</v>
      </c>
      <c r="M5397">
        <f>_xlfn.XLOOKUP(D5397,products!$A$2:$A$5902,products!$F$2:$F$5902)</f>
        <v>1</v>
      </c>
      <c r="N5397" s="3">
        <f t="shared" si="84"/>
        <v>1698.13</v>
      </c>
      <c r="O5397" s="3" t="str" cm="1">
        <f t="array" ref="O5397">_xlfn.IFS(J5397="Furn","Furniture",J5397="Tech","Technology",J5397="OffSup","Office Supplies")</f>
        <v>Technology</v>
      </c>
      <c r="P5397" s="3" t="str" cm="1">
        <f t="array" ref="P5397">_xlfn.IFS(K5397="Bkcs","Bookcases",K5397="Phns","Phones",K5397="Acc","Accessories",K5397="Bndrs","Binders",K5397="Fstnrs","Fasteners")</f>
        <v>Bookcases</v>
      </c>
      <c r="Q5397" t="str">
        <f>IF(_xlfn.XLOOKUP(D5397,products!$A$2:$A$5902,products!$H$2:$H$5902,,0)=1,"Yes","No")</f>
        <v>Yes</v>
      </c>
    </row>
    <row r="5398" spans="1:17" x14ac:dyDescent="0.3">
      <c r="A5398" t="s">
        <v>31462</v>
      </c>
      <c r="B5398" s="4">
        <v>43545</v>
      </c>
      <c r="C5398" t="s">
        <v>31463</v>
      </c>
      <c r="D5398" t="s">
        <v>31466</v>
      </c>
      <c r="E5398" s="1">
        <v>43619</v>
      </c>
      <c r="F5398" t="s">
        <v>74</v>
      </c>
      <c r="G5398" t="str">
        <f>_xlfn.XLOOKUP(C5398,customers!$A$2:$A$5902,customers!$B$2:$B$5902,,0)</f>
        <v>Nathan Alvarez</v>
      </c>
      <c r="H5398" t="str">
        <f>_xlfn.XLOOKUP(C5398,customers!$A$2:$A$5902,customers!$G$2:$G$5902,,0)</f>
        <v>South</v>
      </c>
      <c r="I5398" t="str">
        <f>_xlfn.XLOOKUP(C5398,customers!$A$2:$A$5902,customers!$E$2:$E$5902,,0)</f>
        <v>Courtneyfort</v>
      </c>
      <c r="J5398" t="str">
        <f>INDEX(products!$B$2:$B$5902,MATCH(D5398,products!$A$2:$A$5902,0))</f>
        <v>Furn</v>
      </c>
      <c r="K5398" t="str">
        <f>INDEX(products!$C$2:$C$5902,MATCH(D5398,products!$A$2:$A$5902,0))</f>
        <v>Bndrs</v>
      </c>
      <c r="L5398" s="3">
        <f>INDEX(products!$E$2:$E$5902,MATCH(D5398,products!$A$2:$A$5902,0))</f>
        <v>2698.27</v>
      </c>
      <c r="M5398">
        <f>_xlfn.XLOOKUP(D5398,products!$A$2:$A$5902,products!$F$2:$F$5902)</f>
        <v>8</v>
      </c>
      <c r="N5398" s="3">
        <f t="shared" si="84"/>
        <v>337.28375</v>
      </c>
      <c r="O5398" s="3" t="str" cm="1">
        <f t="array" ref="O5398">_xlfn.IFS(J5398="Furn","Furniture",J5398="Tech","Technology",J5398="OffSup","Office Supplies")</f>
        <v>Furniture</v>
      </c>
      <c r="P5398" s="3" t="str" cm="1">
        <f t="array" ref="P5398">_xlfn.IFS(K5398="Bkcs","Bookcases",K5398="Phns","Phones",K5398="Acc","Accessories",K5398="Bndrs","Binders",K5398="Fstnrs","Fasteners")</f>
        <v>Binders</v>
      </c>
      <c r="Q5398" t="str">
        <f>IF(_xlfn.XLOOKUP(D5398,products!$A$2:$A$5902,products!$H$2:$H$5902,,0)=1,"Yes","No")</f>
        <v>Yes</v>
      </c>
    </row>
    <row r="5399" spans="1:17" x14ac:dyDescent="0.3">
      <c r="A5399" t="s">
        <v>31468</v>
      </c>
      <c r="B5399" s="4">
        <v>44507</v>
      </c>
      <c r="C5399" t="s">
        <v>31469</v>
      </c>
      <c r="D5399" t="s">
        <v>31472</v>
      </c>
      <c r="E5399" s="1">
        <v>44847</v>
      </c>
      <c r="F5399" t="s">
        <v>21</v>
      </c>
      <c r="G5399" t="str">
        <f>_xlfn.XLOOKUP(C5399,customers!$A$2:$A$5902,customers!$B$2:$B$5902,,0)</f>
        <v>Amy Sullivan</v>
      </c>
      <c r="H5399" t="str">
        <f>_xlfn.XLOOKUP(C5399,customers!$A$2:$A$5902,customers!$G$2:$G$5902,,0)</f>
        <v>North</v>
      </c>
      <c r="I5399" t="str">
        <f>_xlfn.XLOOKUP(C5399,customers!$A$2:$A$5902,customers!$E$2:$E$5902,,0)</f>
        <v>Sydneyfurt</v>
      </c>
      <c r="J5399" t="str">
        <f>INDEX(products!$B$2:$B$5902,MATCH(D5399,products!$A$2:$A$5902,0))</f>
        <v>Tech</v>
      </c>
      <c r="K5399" t="str">
        <f>INDEX(products!$C$2:$C$5902,MATCH(D5399,products!$A$2:$A$5902,0))</f>
        <v>Phns</v>
      </c>
      <c r="L5399" s="3">
        <f>INDEX(products!$E$2:$E$5902,MATCH(D5399,products!$A$2:$A$5902,0))</f>
        <v>1020.67</v>
      </c>
      <c r="M5399">
        <f>_xlfn.XLOOKUP(D5399,products!$A$2:$A$5902,products!$F$2:$F$5902)</f>
        <v>6</v>
      </c>
      <c r="N5399" s="3">
        <f t="shared" si="84"/>
        <v>170.11166666666665</v>
      </c>
      <c r="O5399" s="3" t="str" cm="1">
        <f t="array" ref="O5399">_xlfn.IFS(J5399="Furn","Furniture",J5399="Tech","Technology",J5399="OffSup","Office Supplies")</f>
        <v>Technology</v>
      </c>
      <c r="P5399" s="3" t="str" cm="1">
        <f t="array" ref="P5399">_xlfn.IFS(K5399="Bkcs","Bookcases",K5399="Phns","Phones",K5399="Acc","Accessories",K5399="Bndrs","Binders",K5399="Fstnrs","Fasteners")</f>
        <v>Phones</v>
      </c>
      <c r="Q5399" t="str">
        <f>IF(_xlfn.XLOOKUP(D5399,products!$A$2:$A$5902,products!$H$2:$H$5902,,0)=1,"Yes","No")</f>
        <v>Yes</v>
      </c>
    </row>
    <row r="5400" spans="1:17" x14ac:dyDescent="0.3">
      <c r="A5400" t="s">
        <v>31474</v>
      </c>
      <c r="B5400" s="4">
        <v>44755</v>
      </c>
      <c r="C5400" t="s">
        <v>31475</v>
      </c>
      <c r="D5400" t="s">
        <v>31478</v>
      </c>
      <c r="E5400" s="1">
        <v>44907</v>
      </c>
      <c r="F5400" t="s">
        <v>35</v>
      </c>
      <c r="G5400" t="str">
        <f>_xlfn.XLOOKUP(C5400,customers!$A$2:$A$5902,customers!$B$2:$B$5902,,0)</f>
        <v>Brent Hunt</v>
      </c>
      <c r="H5400" t="str">
        <f>_xlfn.XLOOKUP(C5400,customers!$A$2:$A$5902,customers!$G$2:$G$5902,,0)</f>
        <v>West</v>
      </c>
      <c r="I5400" t="str">
        <f>_xlfn.XLOOKUP(C5400,customers!$A$2:$A$5902,customers!$E$2:$E$5902,,0)</f>
        <v>East Jeremy</v>
      </c>
      <c r="J5400" t="str">
        <f>INDEX(products!$B$2:$B$5902,MATCH(D5400,products!$A$2:$A$5902,0))</f>
        <v>Tech</v>
      </c>
      <c r="K5400" t="str">
        <f>INDEX(products!$C$2:$C$5902,MATCH(D5400,products!$A$2:$A$5902,0))</f>
        <v>Phns</v>
      </c>
      <c r="L5400" s="3">
        <f>INDEX(products!$E$2:$E$5902,MATCH(D5400,products!$A$2:$A$5902,0))</f>
        <v>2311.63</v>
      </c>
      <c r="M5400">
        <f>_xlfn.XLOOKUP(D5400,products!$A$2:$A$5902,products!$F$2:$F$5902)</f>
        <v>3</v>
      </c>
      <c r="N5400" s="3">
        <f t="shared" si="84"/>
        <v>770.54333333333341</v>
      </c>
      <c r="O5400" s="3" t="str" cm="1">
        <f t="array" ref="O5400">_xlfn.IFS(J5400="Furn","Furniture",J5400="Tech","Technology",J5400="OffSup","Office Supplies")</f>
        <v>Technology</v>
      </c>
      <c r="P5400" s="3" t="str" cm="1">
        <f t="array" ref="P5400">_xlfn.IFS(K5400="Bkcs","Bookcases",K5400="Phns","Phones",K5400="Acc","Accessories",K5400="Bndrs","Binders",K5400="Fstnrs","Fasteners")</f>
        <v>Phones</v>
      </c>
      <c r="Q5400" t="str">
        <f>IF(_xlfn.XLOOKUP(D5400,products!$A$2:$A$5902,products!$H$2:$H$5902,,0)=1,"Yes","No")</f>
        <v>Yes</v>
      </c>
    </row>
    <row r="5401" spans="1:17" x14ac:dyDescent="0.3">
      <c r="A5401" t="s">
        <v>31480</v>
      </c>
      <c r="B5401" s="4">
        <v>43911</v>
      </c>
      <c r="C5401" t="s">
        <v>31481</v>
      </c>
      <c r="D5401" t="s">
        <v>31484</v>
      </c>
      <c r="E5401" s="1">
        <v>43973</v>
      </c>
      <c r="F5401" t="s">
        <v>35</v>
      </c>
      <c r="G5401" t="str">
        <f>_xlfn.XLOOKUP(C5401,customers!$A$2:$A$5902,customers!$B$2:$B$5902,,0)</f>
        <v>Chelsea Leonard DVM</v>
      </c>
      <c r="H5401" t="str">
        <f>_xlfn.XLOOKUP(C5401,customers!$A$2:$A$5902,customers!$G$2:$G$5902,,0)</f>
        <v>South</v>
      </c>
      <c r="I5401" t="str">
        <f>_xlfn.XLOOKUP(C5401,customers!$A$2:$A$5902,customers!$E$2:$E$5902,,0)</f>
        <v>Ryanbury</v>
      </c>
      <c r="J5401" t="str">
        <f>INDEX(products!$B$2:$B$5902,MATCH(D5401,products!$A$2:$A$5902,0))</f>
        <v>Tech</v>
      </c>
      <c r="K5401" t="str">
        <f>INDEX(products!$C$2:$C$5902,MATCH(D5401,products!$A$2:$A$5902,0))</f>
        <v>Bndrs</v>
      </c>
      <c r="L5401" s="3">
        <f>INDEX(products!$E$2:$E$5902,MATCH(D5401,products!$A$2:$A$5902,0))</f>
        <v>4959.2</v>
      </c>
      <c r="M5401">
        <f>_xlfn.XLOOKUP(D5401,products!$A$2:$A$5902,products!$F$2:$F$5902)</f>
        <v>6</v>
      </c>
      <c r="N5401" s="3">
        <f t="shared" si="84"/>
        <v>826.5333333333333</v>
      </c>
      <c r="O5401" s="3" t="str" cm="1">
        <f t="array" ref="O5401">_xlfn.IFS(J5401="Furn","Furniture",J5401="Tech","Technology",J5401="OffSup","Office Supplies")</f>
        <v>Technology</v>
      </c>
      <c r="P5401" s="3" t="str" cm="1">
        <f t="array" ref="P5401">_xlfn.IFS(K5401="Bkcs","Bookcases",K5401="Phns","Phones",K5401="Acc","Accessories",K5401="Bndrs","Binders",K5401="Fstnrs","Fasteners")</f>
        <v>Binders</v>
      </c>
      <c r="Q5401" t="str">
        <f>IF(_xlfn.XLOOKUP(D5401,products!$A$2:$A$5902,products!$H$2:$H$5902,,0)=1,"Yes","No")</f>
        <v>No</v>
      </c>
    </row>
    <row r="5402" spans="1:17" x14ac:dyDescent="0.3">
      <c r="A5402" t="s">
        <v>31486</v>
      </c>
      <c r="B5402" s="4">
        <v>43737</v>
      </c>
      <c r="C5402" t="s">
        <v>31487</v>
      </c>
      <c r="D5402" t="s">
        <v>31489</v>
      </c>
      <c r="E5402" s="1">
        <v>43754</v>
      </c>
      <c r="F5402" t="s">
        <v>74</v>
      </c>
      <c r="G5402" t="str">
        <f>_xlfn.XLOOKUP(C5402,customers!$A$2:$A$5902,customers!$B$2:$B$5902,,0)</f>
        <v>William Hayes</v>
      </c>
      <c r="H5402" t="str">
        <f>_xlfn.XLOOKUP(C5402,customers!$A$2:$A$5902,customers!$G$2:$G$5902,,0)</f>
        <v>South</v>
      </c>
      <c r="I5402" t="str">
        <f>_xlfn.XLOOKUP(C5402,customers!$A$2:$A$5902,customers!$E$2:$E$5902,,0)</f>
        <v>Ashleymouth</v>
      </c>
      <c r="J5402" t="str">
        <f>INDEX(products!$B$2:$B$5902,MATCH(D5402,products!$A$2:$A$5902,0))</f>
        <v>Furn</v>
      </c>
      <c r="K5402" t="str">
        <f>INDEX(products!$C$2:$C$5902,MATCH(D5402,products!$A$2:$A$5902,0))</f>
        <v>Bkcs</v>
      </c>
      <c r="L5402" s="3">
        <f>INDEX(products!$E$2:$E$5902,MATCH(D5402,products!$A$2:$A$5902,0))</f>
        <v>2642.86</v>
      </c>
      <c r="M5402">
        <f>_xlfn.XLOOKUP(D5402,products!$A$2:$A$5902,products!$F$2:$F$5902)</f>
        <v>3</v>
      </c>
      <c r="N5402" s="3">
        <f t="shared" si="84"/>
        <v>880.95333333333338</v>
      </c>
      <c r="O5402" s="3" t="str" cm="1">
        <f t="array" ref="O5402">_xlfn.IFS(J5402="Furn","Furniture",J5402="Tech","Technology",J5402="OffSup","Office Supplies")</f>
        <v>Furniture</v>
      </c>
      <c r="P5402" s="3" t="str" cm="1">
        <f t="array" ref="P5402">_xlfn.IFS(K5402="Bkcs","Bookcases",K5402="Phns","Phones",K5402="Acc","Accessories",K5402="Bndrs","Binders",K5402="Fstnrs","Fasteners")</f>
        <v>Bookcases</v>
      </c>
      <c r="Q5402" t="str">
        <f>IF(_xlfn.XLOOKUP(D5402,products!$A$2:$A$5902,products!$H$2:$H$5902,,0)=1,"Yes","No")</f>
        <v>Yes</v>
      </c>
    </row>
    <row r="5403" spans="1:17" x14ac:dyDescent="0.3">
      <c r="A5403" t="s">
        <v>31491</v>
      </c>
      <c r="B5403" s="4">
        <v>44878</v>
      </c>
      <c r="C5403" t="s">
        <v>31492</v>
      </c>
      <c r="D5403" t="s">
        <v>31495</v>
      </c>
      <c r="E5403" s="1">
        <v>44904</v>
      </c>
      <c r="F5403" t="s">
        <v>21</v>
      </c>
      <c r="G5403" t="str">
        <f>_xlfn.XLOOKUP(C5403,customers!$A$2:$A$5902,customers!$B$2:$B$5902,,0)</f>
        <v>Timothy Fuentes</v>
      </c>
      <c r="H5403" t="str">
        <f>_xlfn.XLOOKUP(C5403,customers!$A$2:$A$5902,customers!$G$2:$G$5902,,0)</f>
        <v>North</v>
      </c>
      <c r="I5403" t="str">
        <f>_xlfn.XLOOKUP(C5403,customers!$A$2:$A$5902,customers!$E$2:$E$5902,,0)</f>
        <v>East Ryanside</v>
      </c>
      <c r="J5403" t="str">
        <f>INDEX(products!$B$2:$B$5902,MATCH(D5403,products!$A$2:$A$5902,0))</f>
        <v>Furn</v>
      </c>
      <c r="K5403" t="str">
        <f>INDEX(products!$C$2:$C$5902,MATCH(D5403,products!$A$2:$A$5902,0))</f>
        <v>Phns</v>
      </c>
      <c r="L5403" s="3">
        <f>INDEX(products!$E$2:$E$5902,MATCH(D5403,products!$A$2:$A$5902,0))</f>
        <v>3011.41</v>
      </c>
      <c r="M5403">
        <f>_xlfn.XLOOKUP(D5403,products!$A$2:$A$5902,products!$F$2:$F$5902)</f>
        <v>3</v>
      </c>
      <c r="N5403" s="3">
        <f t="shared" si="84"/>
        <v>1003.8033333333333</v>
      </c>
      <c r="O5403" s="3" t="str" cm="1">
        <f t="array" ref="O5403">_xlfn.IFS(J5403="Furn","Furniture",J5403="Tech","Technology",J5403="OffSup","Office Supplies")</f>
        <v>Furniture</v>
      </c>
      <c r="P5403" s="3" t="str" cm="1">
        <f t="array" ref="P5403">_xlfn.IFS(K5403="Bkcs","Bookcases",K5403="Phns","Phones",K5403="Acc","Accessories",K5403="Bndrs","Binders",K5403="Fstnrs","Fasteners")</f>
        <v>Phones</v>
      </c>
      <c r="Q5403" t="str">
        <f>IF(_xlfn.XLOOKUP(D5403,products!$A$2:$A$5902,products!$H$2:$H$5902,,0)=1,"Yes","No")</f>
        <v>Yes</v>
      </c>
    </row>
    <row r="5404" spans="1:17" x14ac:dyDescent="0.3">
      <c r="A5404" t="s">
        <v>31497</v>
      </c>
      <c r="B5404" s="4">
        <v>43568</v>
      </c>
      <c r="C5404" t="s">
        <v>31498</v>
      </c>
      <c r="D5404" t="s">
        <v>31500</v>
      </c>
      <c r="E5404" s="1">
        <v>43917</v>
      </c>
      <c r="F5404" t="s">
        <v>74</v>
      </c>
      <c r="G5404" t="str">
        <f>_xlfn.XLOOKUP(C5404,customers!$A$2:$A$5902,customers!$B$2:$B$5902,,0)</f>
        <v>Roger Garcia</v>
      </c>
      <c r="H5404" t="str">
        <f>_xlfn.XLOOKUP(C5404,customers!$A$2:$A$5902,customers!$G$2:$G$5902,,0)</f>
        <v>South</v>
      </c>
      <c r="I5404" t="str">
        <f>_xlfn.XLOOKUP(C5404,customers!$A$2:$A$5902,customers!$E$2:$E$5902,,0)</f>
        <v>Wallaceville</v>
      </c>
      <c r="J5404" t="str">
        <f>INDEX(products!$B$2:$B$5902,MATCH(D5404,products!$A$2:$A$5902,0))</f>
        <v>OffSup</v>
      </c>
      <c r="K5404" t="str">
        <f>INDEX(products!$C$2:$C$5902,MATCH(D5404,products!$A$2:$A$5902,0))</f>
        <v>Fstnrs</v>
      </c>
      <c r="L5404" s="3">
        <f>INDEX(products!$E$2:$E$5902,MATCH(D5404,products!$A$2:$A$5902,0))</f>
        <v>1279.53</v>
      </c>
      <c r="M5404">
        <f>_xlfn.XLOOKUP(D5404,products!$A$2:$A$5902,products!$F$2:$F$5902)</f>
        <v>1</v>
      </c>
      <c r="N5404" s="3">
        <f t="shared" si="84"/>
        <v>1279.53</v>
      </c>
      <c r="O5404" s="3" t="str" cm="1">
        <f t="array" ref="O5404">_xlfn.IFS(J5404="Furn","Furniture",J5404="Tech","Technology",J5404="OffSup","Office Supplies")</f>
        <v>Office Supplies</v>
      </c>
      <c r="P5404" s="3" t="str" cm="1">
        <f t="array" ref="P5404">_xlfn.IFS(K5404="Bkcs","Bookcases",K5404="Phns","Phones",K5404="Acc","Accessories",K5404="Bndrs","Binders",K5404="Fstnrs","Fasteners")</f>
        <v>Fasteners</v>
      </c>
      <c r="Q5404" t="str">
        <f>IF(_xlfn.XLOOKUP(D5404,products!$A$2:$A$5902,products!$H$2:$H$5902,,0)=1,"Yes","No")</f>
        <v>No</v>
      </c>
    </row>
    <row r="5405" spans="1:17" x14ac:dyDescent="0.3">
      <c r="A5405" t="s">
        <v>31502</v>
      </c>
      <c r="B5405" s="4">
        <v>43914</v>
      </c>
      <c r="C5405" t="s">
        <v>31503</v>
      </c>
      <c r="D5405" t="s">
        <v>31506</v>
      </c>
      <c r="E5405" s="1">
        <v>44104</v>
      </c>
      <c r="F5405" t="s">
        <v>74</v>
      </c>
      <c r="G5405" t="str">
        <f>_xlfn.XLOOKUP(C5405,customers!$A$2:$A$5902,customers!$B$2:$B$5902,,0)</f>
        <v>Christina Whitehead</v>
      </c>
      <c r="H5405" t="str">
        <f>_xlfn.XLOOKUP(C5405,customers!$A$2:$A$5902,customers!$G$2:$G$5902,,0)</f>
        <v>South</v>
      </c>
      <c r="I5405" t="str">
        <f>_xlfn.XLOOKUP(C5405,customers!$A$2:$A$5902,customers!$E$2:$E$5902,,0)</f>
        <v>Montgomeryton</v>
      </c>
      <c r="J5405" t="str">
        <f>INDEX(products!$B$2:$B$5902,MATCH(D5405,products!$A$2:$A$5902,0))</f>
        <v>OffSup</v>
      </c>
      <c r="K5405" t="str">
        <f>INDEX(products!$C$2:$C$5902,MATCH(D5405,products!$A$2:$A$5902,0))</f>
        <v>Acc</v>
      </c>
      <c r="L5405" s="3">
        <f>INDEX(products!$E$2:$E$5902,MATCH(D5405,products!$A$2:$A$5902,0))</f>
        <v>4480.37</v>
      </c>
      <c r="M5405">
        <f>_xlfn.XLOOKUP(D5405,products!$A$2:$A$5902,products!$F$2:$F$5902)</f>
        <v>4</v>
      </c>
      <c r="N5405" s="3">
        <f t="shared" si="84"/>
        <v>1120.0925</v>
      </c>
      <c r="O5405" s="3" t="str" cm="1">
        <f t="array" ref="O5405">_xlfn.IFS(J5405="Furn","Furniture",J5405="Tech","Technology",J5405="OffSup","Office Supplies")</f>
        <v>Office Supplies</v>
      </c>
      <c r="P5405" s="3" t="str" cm="1">
        <f t="array" ref="P5405">_xlfn.IFS(K5405="Bkcs","Bookcases",K5405="Phns","Phones",K5405="Acc","Accessories",K5405="Bndrs","Binders",K5405="Fstnrs","Fasteners")</f>
        <v>Accessories</v>
      </c>
      <c r="Q5405" t="str">
        <f>IF(_xlfn.XLOOKUP(D5405,products!$A$2:$A$5902,products!$H$2:$H$5902,,0)=1,"Yes","No")</f>
        <v>No</v>
      </c>
    </row>
    <row r="5406" spans="1:17" x14ac:dyDescent="0.3">
      <c r="A5406" t="s">
        <v>31508</v>
      </c>
      <c r="B5406" s="4">
        <v>44527</v>
      </c>
      <c r="C5406" t="s">
        <v>31509</v>
      </c>
      <c r="D5406" t="s">
        <v>31511</v>
      </c>
      <c r="E5406" s="1">
        <v>44724</v>
      </c>
      <c r="F5406" t="s">
        <v>35</v>
      </c>
      <c r="G5406" t="str">
        <f>_xlfn.XLOOKUP(C5406,customers!$A$2:$A$5902,customers!$B$2:$B$5902,,0)</f>
        <v>Terry Johnson</v>
      </c>
      <c r="H5406" t="str">
        <f>_xlfn.XLOOKUP(C5406,customers!$A$2:$A$5902,customers!$G$2:$G$5902,,0)</f>
        <v>East</v>
      </c>
      <c r="I5406" t="str">
        <f>_xlfn.XLOOKUP(C5406,customers!$A$2:$A$5902,customers!$E$2:$E$5902,,0)</f>
        <v>West Melissaton</v>
      </c>
      <c r="J5406" t="str">
        <f>INDEX(products!$B$2:$B$5902,MATCH(D5406,products!$A$2:$A$5902,0))</f>
        <v>Tech</v>
      </c>
      <c r="K5406" t="str">
        <f>INDEX(products!$C$2:$C$5902,MATCH(D5406,products!$A$2:$A$5902,0))</f>
        <v>Bkcs</v>
      </c>
      <c r="L5406" s="3">
        <f>INDEX(products!$E$2:$E$5902,MATCH(D5406,products!$A$2:$A$5902,0))</f>
        <v>2716.29</v>
      </c>
      <c r="M5406">
        <f>_xlfn.XLOOKUP(D5406,products!$A$2:$A$5902,products!$F$2:$F$5902)</f>
        <v>1</v>
      </c>
      <c r="N5406" s="3">
        <f t="shared" si="84"/>
        <v>2716.29</v>
      </c>
      <c r="O5406" s="3" t="str" cm="1">
        <f t="array" ref="O5406">_xlfn.IFS(J5406="Furn","Furniture",J5406="Tech","Technology",J5406="OffSup","Office Supplies")</f>
        <v>Technology</v>
      </c>
      <c r="P5406" s="3" t="str" cm="1">
        <f t="array" ref="P5406">_xlfn.IFS(K5406="Bkcs","Bookcases",K5406="Phns","Phones",K5406="Acc","Accessories",K5406="Bndrs","Binders",K5406="Fstnrs","Fasteners")</f>
        <v>Bookcases</v>
      </c>
      <c r="Q5406" t="str">
        <f>IF(_xlfn.XLOOKUP(D5406,products!$A$2:$A$5902,products!$H$2:$H$5902,,0)=1,"Yes","No")</f>
        <v>No</v>
      </c>
    </row>
    <row r="5407" spans="1:17" x14ac:dyDescent="0.3">
      <c r="A5407" t="s">
        <v>31513</v>
      </c>
      <c r="B5407" s="4">
        <v>45267</v>
      </c>
      <c r="C5407" t="s">
        <v>31514</v>
      </c>
      <c r="D5407" t="s">
        <v>31517</v>
      </c>
      <c r="E5407" s="1">
        <v>45546</v>
      </c>
      <c r="F5407" t="s">
        <v>35</v>
      </c>
      <c r="G5407" t="str">
        <f>_xlfn.XLOOKUP(C5407,customers!$A$2:$A$5902,customers!$B$2:$B$5902,,0)</f>
        <v>Richard Hester</v>
      </c>
      <c r="H5407" t="str">
        <f>_xlfn.XLOOKUP(C5407,customers!$A$2:$A$5902,customers!$G$2:$G$5902,,0)</f>
        <v>North</v>
      </c>
      <c r="I5407" t="str">
        <f>_xlfn.XLOOKUP(C5407,customers!$A$2:$A$5902,customers!$E$2:$E$5902,,0)</f>
        <v>Weavertown</v>
      </c>
      <c r="J5407" t="str">
        <f>INDEX(products!$B$2:$B$5902,MATCH(D5407,products!$A$2:$A$5902,0))</f>
        <v>OffSup</v>
      </c>
      <c r="K5407" t="str">
        <f>INDEX(products!$C$2:$C$5902,MATCH(D5407,products!$A$2:$A$5902,0))</f>
        <v>Bkcs</v>
      </c>
      <c r="L5407" s="3">
        <f>INDEX(products!$E$2:$E$5902,MATCH(D5407,products!$A$2:$A$5902,0))</f>
        <v>3260.15</v>
      </c>
      <c r="M5407">
        <f>_xlfn.XLOOKUP(D5407,products!$A$2:$A$5902,products!$F$2:$F$5902)</f>
        <v>2</v>
      </c>
      <c r="N5407" s="3">
        <f t="shared" si="84"/>
        <v>1630.075</v>
      </c>
      <c r="O5407" s="3" t="str" cm="1">
        <f t="array" ref="O5407">_xlfn.IFS(J5407="Furn","Furniture",J5407="Tech","Technology",J5407="OffSup","Office Supplies")</f>
        <v>Office Supplies</v>
      </c>
      <c r="P5407" s="3" t="str" cm="1">
        <f t="array" ref="P5407">_xlfn.IFS(K5407="Bkcs","Bookcases",K5407="Phns","Phones",K5407="Acc","Accessories",K5407="Bndrs","Binders",K5407="Fstnrs","Fasteners")</f>
        <v>Bookcases</v>
      </c>
      <c r="Q5407" t="str">
        <f>IF(_xlfn.XLOOKUP(D5407,products!$A$2:$A$5902,products!$H$2:$H$5902,,0)=1,"Yes","No")</f>
        <v>No</v>
      </c>
    </row>
    <row r="5408" spans="1:17" x14ac:dyDescent="0.3">
      <c r="A5408" t="s">
        <v>31519</v>
      </c>
      <c r="B5408" s="4">
        <v>43747</v>
      </c>
      <c r="C5408" t="s">
        <v>31520</v>
      </c>
      <c r="D5408" t="s">
        <v>31523</v>
      </c>
      <c r="E5408" s="1">
        <v>43771</v>
      </c>
      <c r="F5408" t="s">
        <v>35</v>
      </c>
      <c r="G5408" t="str">
        <f>_xlfn.XLOOKUP(C5408,customers!$A$2:$A$5902,customers!$B$2:$B$5902,,0)</f>
        <v>Yolanda Reid</v>
      </c>
      <c r="H5408" t="str">
        <f>_xlfn.XLOOKUP(C5408,customers!$A$2:$A$5902,customers!$G$2:$G$5902,,0)</f>
        <v>North</v>
      </c>
      <c r="I5408" t="str">
        <f>_xlfn.XLOOKUP(C5408,customers!$A$2:$A$5902,customers!$E$2:$E$5902,,0)</f>
        <v>West Lauramouth</v>
      </c>
      <c r="J5408" t="str">
        <f>INDEX(products!$B$2:$B$5902,MATCH(D5408,products!$A$2:$A$5902,0))</f>
        <v>OffSup</v>
      </c>
      <c r="K5408" t="str">
        <f>INDEX(products!$C$2:$C$5902,MATCH(D5408,products!$A$2:$A$5902,0))</f>
        <v>Acc</v>
      </c>
      <c r="L5408" s="3">
        <f>INDEX(products!$E$2:$E$5902,MATCH(D5408,products!$A$2:$A$5902,0))</f>
        <v>4332.92</v>
      </c>
      <c r="M5408">
        <f>_xlfn.XLOOKUP(D5408,products!$A$2:$A$5902,products!$F$2:$F$5902)</f>
        <v>8</v>
      </c>
      <c r="N5408" s="3">
        <f t="shared" si="84"/>
        <v>541.61500000000001</v>
      </c>
      <c r="O5408" s="3" t="str" cm="1">
        <f t="array" ref="O5408">_xlfn.IFS(J5408="Furn","Furniture",J5408="Tech","Technology",J5408="OffSup","Office Supplies")</f>
        <v>Office Supplies</v>
      </c>
      <c r="P5408" s="3" t="str" cm="1">
        <f t="array" ref="P5408">_xlfn.IFS(K5408="Bkcs","Bookcases",K5408="Phns","Phones",K5408="Acc","Accessories",K5408="Bndrs","Binders",K5408="Fstnrs","Fasteners")</f>
        <v>Accessories</v>
      </c>
      <c r="Q5408" t="str">
        <f>IF(_xlfn.XLOOKUP(D5408,products!$A$2:$A$5902,products!$H$2:$H$5902,,0)=1,"Yes","No")</f>
        <v>Yes</v>
      </c>
    </row>
    <row r="5409" spans="1:17" x14ac:dyDescent="0.3">
      <c r="A5409" t="s">
        <v>31525</v>
      </c>
      <c r="B5409" s="4">
        <v>43643</v>
      </c>
      <c r="C5409" t="s">
        <v>31526</v>
      </c>
      <c r="D5409" t="s">
        <v>31529</v>
      </c>
      <c r="E5409" s="1">
        <v>43658</v>
      </c>
      <c r="F5409" t="s">
        <v>74</v>
      </c>
      <c r="G5409" t="str">
        <f>_xlfn.XLOOKUP(C5409,customers!$A$2:$A$5902,customers!$B$2:$B$5902,,0)</f>
        <v>Mr. Douglas Hansen Jr.</v>
      </c>
      <c r="H5409" t="str">
        <f>_xlfn.XLOOKUP(C5409,customers!$A$2:$A$5902,customers!$G$2:$G$5902,,0)</f>
        <v>North</v>
      </c>
      <c r="I5409" t="str">
        <f>_xlfn.XLOOKUP(C5409,customers!$A$2:$A$5902,customers!$E$2:$E$5902,,0)</f>
        <v>Port Elizabethville</v>
      </c>
      <c r="J5409" t="str">
        <f>INDEX(products!$B$2:$B$5902,MATCH(D5409,products!$A$2:$A$5902,0))</f>
        <v>Furn</v>
      </c>
      <c r="K5409" t="str">
        <f>INDEX(products!$C$2:$C$5902,MATCH(D5409,products!$A$2:$A$5902,0))</f>
        <v>Acc</v>
      </c>
      <c r="L5409" s="3">
        <f>INDEX(products!$E$2:$E$5902,MATCH(D5409,products!$A$2:$A$5902,0))</f>
        <v>2077.1799999999998</v>
      </c>
      <c r="M5409">
        <f>_xlfn.XLOOKUP(D5409,products!$A$2:$A$5902,products!$F$2:$F$5902)</f>
        <v>6</v>
      </c>
      <c r="N5409" s="3">
        <f t="shared" si="84"/>
        <v>346.19666666666666</v>
      </c>
      <c r="O5409" s="3" t="str" cm="1">
        <f t="array" ref="O5409">_xlfn.IFS(J5409="Furn","Furniture",J5409="Tech","Technology",J5409="OffSup","Office Supplies")</f>
        <v>Furniture</v>
      </c>
      <c r="P5409" s="3" t="str" cm="1">
        <f t="array" ref="P5409">_xlfn.IFS(K5409="Bkcs","Bookcases",K5409="Phns","Phones",K5409="Acc","Accessories",K5409="Bndrs","Binders",K5409="Fstnrs","Fasteners")</f>
        <v>Accessories</v>
      </c>
      <c r="Q5409" t="str">
        <f>IF(_xlfn.XLOOKUP(D5409,products!$A$2:$A$5902,products!$H$2:$H$5902,,0)=1,"Yes","No")</f>
        <v>No</v>
      </c>
    </row>
    <row r="5410" spans="1:17" x14ac:dyDescent="0.3">
      <c r="A5410" t="s">
        <v>31531</v>
      </c>
      <c r="B5410" s="4">
        <v>45193</v>
      </c>
      <c r="C5410" t="s">
        <v>31532</v>
      </c>
      <c r="D5410" t="s">
        <v>31535</v>
      </c>
      <c r="E5410" s="1">
        <v>45485</v>
      </c>
      <c r="F5410" t="s">
        <v>21</v>
      </c>
      <c r="G5410" t="str">
        <f>_xlfn.XLOOKUP(C5410,customers!$A$2:$A$5902,customers!$B$2:$B$5902,,0)</f>
        <v>Ronald Wolfe</v>
      </c>
      <c r="H5410" t="str">
        <f>_xlfn.XLOOKUP(C5410,customers!$A$2:$A$5902,customers!$G$2:$G$5902,,0)</f>
        <v>East</v>
      </c>
      <c r="I5410" t="str">
        <f>_xlfn.XLOOKUP(C5410,customers!$A$2:$A$5902,customers!$E$2:$E$5902,,0)</f>
        <v>Warefurt</v>
      </c>
      <c r="J5410" t="str">
        <f>INDEX(products!$B$2:$B$5902,MATCH(D5410,products!$A$2:$A$5902,0))</f>
        <v>Tech</v>
      </c>
      <c r="K5410" t="str">
        <f>INDEX(products!$C$2:$C$5902,MATCH(D5410,products!$A$2:$A$5902,0))</f>
        <v>Bkcs</v>
      </c>
      <c r="L5410" s="3">
        <f>INDEX(products!$E$2:$E$5902,MATCH(D5410,products!$A$2:$A$5902,0))</f>
        <v>577.66</v>
      </c>
      <c r="M5410">
        <f>_xlfn.XLOOKUP(D5410,products!$A$2:$A$5902,products!$F$2:$F$5902)</f>
        <v>2</v>
      </c>
      <c r="N5410" s="3">
        <f t="shared" si="84"/>
        <v>288.83</v>
      </c>
      <c r="O5410" s="3" t="str" cm="1">
        <f t="array" ref="O5410">_xlfn.IFS(J5410="Furn","Furniture",J5410="Tech","Technology",J5410="OffSup","Office Supplies")</f>
        <v>Technology</v>
      </c>
      <c r="P5410" s="3" t="str" cm="1">
        <f t="array" ref="P5410">_xlfn.IFS(K5410="Bkcs","Bookcases",K5410="Phns","Phones",K5410="Acc","Accessories",K5410="Bndrs","Binders",K5410="Fstnrs","Fasteners")</f>
        <v>Bookcases</v>
      </c>
      <c r="Q5410" t="str">
        <f>IF(_xlfn.XLOOKUP(D5410,products!$A$2:$A$5902,products!$H$2:$H$5902,,0)=1,"Yes","No")</f>
        <v>Yes</v>
      </c>
    </row>
    <row r="5411" spans="1:17" x14ac:dyDescent="0.3">
      <c r="A5411" t="s">
        <v>31537</v>
      </c>
      <c r="B5411" s="4">
        <v>44123</v>
      </c>
      <c r="C5411" t="s">
        <v>31538</v>
      </c>
      <c r="D5411" t="s">
        <v>31541</v>
      </c>
      <c r="E5411" s="1">
        <v>44412</v>
      </c>
      <c r="F5411" t="s">
        <v>74</v>
      </c>
      <c r="G5411" t="str">
        <f>_xlfn.XLOOKUP(C5411,customers!$A$2:$A$5902,customers!$B$2:$B$5902,,0)</f>
        <v>Kristine Smith</v>
      </c>
      <c r="H5411" t="str">
        <f>_xlfn.XLOOKUP(C5411,customers!$A$2:$A$5902,customers!$G$2:$G$5902,,0)</f>
        <v>East</v>
      </c>
      <c r="I5411" t="str">
        <f>_xlfn.XLOOKUP(C5411,customers!$A$2:$A$5902,customers!$E$2:$E$5902,,0)</f>
        <v>New Kathryn</v>
      </c>
      <c r="J5411" t="str">
        <f>INDEX(products!$B$2:$B$5902,MATCH(D5411,products!$A$2:$A$5902,0))</f>
        <v>Tech</v>
      </c>
      <c r="K5411" t="str">
        <f>INDEX(products!$C$2:$C$5902,MATCH(D5411,products!$A$2:$A$5902,0))</f>
        <v>Acc</v>
      </c>
      <c r="L5411" s="3">
        <f>INDEX(products!$E$2:$E$5902,MATCH(D5411,products!$A$2:$A$5902,0))</f>
        <v>4074.28</v>
      </c>
      <c r="M5411">
        <f>_xlfn.XLOOKUP(D5411,products!$A$2:$A$5902,products!$F$2:$F$5902)</f>
        <v>2</v>
      </c>
      <c r="N5411" s="3">
        <f t="shared" si="84"/>
        <v>2037.14</v>
      </c>
      <c r="O5411" s="3" t="str" cm="1">
        <f t="array" ref="O5411">_xlfn.IFS(J5411="Furn","Furniture",J5411="Tech","Technology",J5411="OffSup","Office Supplies")</f>
        <v>Technology</v>
      </c>
      <c r="P5411" s="3" t="str" cm="1">
        <f t="array" ref="P5411">_xlfn.IFS(K5411="Bkcs","Bookcases",K5411="Phns","Phones",K5411="Acc","Accessories",K5411="Bndrs","Binders",K5411="Fstnrs","Fasteners")</f>
        <v>Accessories</v>
      </c>
      <c r="Q5411" t="str">
        <f>IF(_xlfn.XLOOKUP(D5411,products!$A$2:$A$5902,products!$H$2:$H$5902,,0)=1,"Yes","No")</f>
        <v>Yes</v>
      </c>
    </row>
    <row r="5412" spans="1:17" x14ac:dyDescent="0.3">
      <c r="A5412" t="s">
        <v>31543</v>
      </c>
      <c r="B5412" s="4">
        <v>43611</v>
      </c>
      <c r="C5412" t="s">
        <v>31544</v>
      </c>
      <c r="D5412" t="s">
        <v>31547</v>
      </c>
      <c r="E5412" s="1">
        <v>43895</v>
      </c>
      <c r="F5412" t="s">
        <v>35</v>
      </c>
      <c r="G5412" t="str">
        <f>_xlfn.XLOOKUP(C5412,customers!$A$2:$A$5902,customers!$B$2:$B$5902,,0)</f>
        <v>Chelsea Robinson</v>
      </c>
      <c r="H5412" t="str">
        <f>_xlfn.XLOOKUP(C5412,customers!$A$2:$A$5902,customers!$G$2:$G$5902,,0)</f>
        <v>East</v>
      </c>
      <c r="I5412" t="str">
        <f>_xlfn.XLOOKUP(C5412,customers!$A$2:$A$5902,customers!$E$2:$E$5902,,0)</f>
        <v>Avilabury</v>
      </c>
      <c r="J5412" t="str">
        <f>INDEX(products!$B$2:$B$5902,MATCH(D5412,products!$A$2:$A$5902,0))</f>
        <v>Furn</v>
      </c>
      <c r="K5412" t="str">
        <f>INDEX(products!$C$2:$C$5902,MATCH(D5412,products!$A$2:$A$5902,0))</f>
        <v>Phns</v>
      </c>
      <c r="L5412" s="3">
        <f>INDEX(products!$E$2:$E$5902,MATCH(D5412,products!$A$2:$A$5902,0))</f>
        <v>3259.76</v>
      </c>
      <c r="M5412">
        <f>_xlfn.XLOOKUP(D5412,products!$A$2:$A$5902,products!$F$2:$F$5902)</f>
        <v>2</v>
      </c>
      <c r="N5412" s="3">
        <f t="shared" si="84"/>
        <v>1629.88</v>
      </c>
      <c r="O5412" s="3" t="str" cm="1">
        <f t="array" ref="O5412">_xlfn.IFS(J5412="Furn","Furniture",J5412="Tech","Technology",J5412="OffSup","Office Supplies")</f>
        <v>Furniture</v>
      </c>
      <c r="P5412" s="3" t="str" cm="1">
        <f t="array" ref="P5412">_xlfn.IFS(K5412="Bkcs","Bookcases",K5412="Phns","Phones",K5412="Acc","Accessories",K5412="Bndrs","Binders",K5412="Fstnrs","Fasteners")</f>
        <v>Phones</v>
      </c>
      <c r="Q5412" t="str">
        <f>IF(_xlfn.XLOOKUP(D5412,products!$A$2:$A$5902,products!$H$2:$H$5902,,0)=1,"Yes","No")</f>
        <v>Yes</v>
      </c>
    </row>
    <row r="5413" spans="1:17" x14ac:dyDescent="0.3">
      <c r="A5413" t="s">
        <v>31549</v>
      </c>
      <c r="B5413" s="4">
        <v>43606</v>
      </c>
      <c r="C5413" t="s">
        <v>31550</v>
      </c>
      <c r="D5413" t="s">
        <v>31553</v>
      </c>
      <c r="E5413" s="1">
        <v>43720</v>
      </c>
      <c r="F5413" t="s">
        <v>74</v>
      </c>
      <c r="G5413" t="str">
        <f>_xlfn.XLOOKUP(C5413,customers!$A$2:$A$5902,customers!$B$2:$B$5902,,0)</f>
        <v>Melissa Davis</v>
      </c>
      <c r="H5413" t="str">
        <f>_xlfn.XLOOKUP(C5413,customers!$A$2:$A$5902,customers!$G$2:$G$5902,,0)</f>
        <v>West</v>
      </c>
      <c r="I5413" t="str">
        <f>_xlfn.XLOOKUP(C5413,customers!$A$2:$A$5902,customers!$E$2:$E$5902,,0)</f>
        <v>Joseview</v>
      </c>
      <c r="J5413" t="str">
        <f>INDEX(products!$B$2:$B$5902,MATCH(D5413,products!$A$2:$A$5902,0))</f>
        <v>OffSup</v>
      </c>
      <c r="K5413" t="str">
        <f>INDEX(products!$C$2:$C$5902,MATCH(D5413,products!$A$2:$A$5902,0))</f>
        <v>Bndrs</v>
      </c>
      <c r="L5413" s="3">
        <f>INDEX(products!$E$2:$E$5902,MATCH(D5413,products!$A$2:$A$5902,0))</f>
        <v>2736.25</v>
      </c>
      <c r="M5413">
        <f>_xlfn.XLOOKUP(D5413,products!$A$2:$A$5902,products!$F$2:$F$5902)</f>
        <v>7</v>
      </c>
      <c r="N5413" s="3">
        <f t="shared" si="84"/>
        <v>390.89285714285717</v>
      </c>
      <c r="O5413" s="3" t="str" cm="1">
        <f t="array" ref="O5413">_xlfn.IFS(J5413="Furn","Furniture",J5413="Tech","Technology",J5413="OffSup","Office Supplies")</f>
        <v>Office Supplies</v>
      </c>
      <c r="P5413" s="3" t="str" cm="1">
        <f t="array" ref="P5413">_xlfn.IFS(K5413="Bkcs","Bookcases",K5413="Phns","Phones",K5413="Acc","Accessories",K5413="Bndrs","Binders",K5413="Fstnrs","Fasteners")</f>
        <v>Binders</v>
      </c>
      <c r="Q5413" t="str">
        <f>IF(_xlfn.XLOOKUP(D5413,products!$A$2:$A$5902,products!$H$2:$H$5902,,0)=1,"Yes","No")</f>
        <v>Yes</v>
      </c>
    </row>
    <row r="5414" spans="1:17" x14ac:dyDescent="0.3">
      <c r="A5414" t="s">
        <v>31555</v>
      </c>
      <c r="B5414" s="4">
        <v>44477</v>
      </c>
      <c r="C5414" t="s">
        <v>31556</v>
      </c>
      <c r="D5414" t="s">
        <v>31559</v>
      </c>
      <c r="E5414" s="1">
        <v>44722</v>
      </c>
      <c r="F5414" t="s">
        <v>21</v>
      </c>
      <c r="G5414" t="str">
        <f>_xlfn.XLOOKUP(C5414,customers!$A$2:$A$5902,customers!$B$2:$B$5902,,0)</f>
        <v>Carl Price</v>
      </c>
      <c r="H5414" t="str">
        <f>_xlfn.XLOOKUP(C5414,customers!$A$2:$A$5902,customers!$G$2:$G$5902,,0)</f>
        <v>South</v>
      </c>
      <c r="I5414" t="str">
        <f>_xlfn.XLOOKUP(C5414,customers!$A$2:$A$5902,customers!$E$2:$E$5902,,0)</f>
        <v>Port Paul</v>
      </c>
      <c r="J5414" t="str">
        <f>INDEX(products!$B$2:$B$5902,MATCH(D5414,products!$A$2:$A$5902,0))</f>
        <v>Tech</v>
      </c>
      <c r="K5414" t="str">
        <f>INDEX(products!$C$2:$C$5902,MATCH(D5414,products!$A$2:$A$5902,0))</f>
        <v>Bndrs</v>
      </c>
      <c r="L5414" s="3">
        <f>INDEX(products!$E$2:$E$5902,MATCH(D5414,products!$A$2:$A$5902,0))</f>
        <v>2444.9499999999998</v>
      </c>
      <c r="M5414">
        <f>_xlfn.XLOOKUP(D5414,products!$A$2:$A$5902,products!$F$2:$F$5902)</f>
        <v>6</v>
      </c>
      <c r="N5414" s="3">
        <f t="shared" si="84"/>
        <v>407.49166666666662</v>
      </c>
      <c r="O5414" s="3" t="str" cm="1">
        <f t="array" ref="O5414">_xlfn.IFS(J5414="Furn","Furniture",J5414="Tech","Technology",J5414="OffSup","Office Supplies")</f>
        <v>Technology</v>
      </c>
      <c r="P5414" s="3" t="str" cm="1">
        <f t="array" ref="P5414">_xlfn.IFS(K5414="Bkcs","Bookcases",K5414="Phns","Phones",K5414="Acc","Accessories",K5414="Bndrs","Binders",K5414="Fstnrs","Fasteners")</f>
        <v>Binders</v>
      </c>
      <c r="Q5414" t="str">
        <f>IF(_xlfn.XLOOKUP(D5414,products!$A$2:$A$5902,products!$H$2:$H$5902,,0)=1,"Yes","No")</f>
        <v>No</v>
      </c>
    </row>
    <row r="5415" spans="1:17" x14ac:dyDescent="0.3">
      <c r="A5415" t="s">
        <v>31561</v>
      </c>
      <c r="B5415" s="4">
        <v>43765</v>
      </c>
      <c r="C5415" t="s">
        <v>31562</v>
      </c>
      <c r="D5415" t="s">
        <v>31565</v>
      </c>
      <c r="E5415" s="1">
        <v>43929</v>
      </c>
      <c r="F5415" t="s">
        <v>21</v>
      </c>
      <c r="G5415" t="str">
        <f>_xlfn.XLOOKUP(C5415,customers!$A$2:$A$5902,customers!$B$2:$B$5902,,0)</f>
        <v>Frances Guzman</v>
      </c>
      <c r="H5415" t="str">
        <f>_xlfn.XLOOKUP(C5415,customers!$A$2:$A$5902,customers!$G$2:$G$5902,,0)</f>
        <v>South</v>
      </c>
      <c r="I5415" t="str">
        <f>_xlfn.XLOOKUP(C5415,customers!$A$2:$A$5902,customers!$E$2:$E$5902,,0)</f>
        <v>Port Derekberg</v>
      </c>
      <c r="J5415" t="str">
        <f>INDEX(products!$B$2:$B$5902,MATCH(D5415,products!$A$2:$A$5902,0))</f>
        <v>OffSup</v>
      </c>
      <c r="K5415" t="str">
        <f>INDEX(products!$C$2:$C$5902,MATCH(D5415,products!$A$2:$A$5902,0))</f>
        <v>Bkcs</v>
      </c>
      <c r="L5415" s="3">
        <f>INDEX(products!$E$2:$E$5902,MATCH(D5415,products!$A$2:$A$5902,0))</f>
        <v>3126.69</v>
      </c>
      <c r="M5415">
        <f>_xlfn.XLOOKUP(D5415,products!$A$2:$A$5902,products!$F$2:$F$5902)</f>
        <v>4</v>
      </c>
      <c r="N5415" s="3">
        <f t="shared" si="84"/>
        <v>781.67250000000001</v>
      </c>
      <c r="O5415" s="3" t="str" cm="1">
        <f t="array" ref="O5415">_xlfn.IFS(J5415="Furn","Furniture",J5415="Tech","Technology",J5415="OffSup","Office Supplies")</f>
        <v>Office Supplies</v>
      </c>
      <c r="P5415" s="3" t="str" cm="1">
        <f t="array" ref="P5415">_xlfn.IFS(K5415="Bkcs","Bookcases",K5415="Phns","Phones",K5415="Acc","Accessories",K5415="Bndrs","Binders",K5415="Fstnrs","Fasteners")</f>
        <v>Bookcases</v>
      </c>
      <c r="Q5415" t="str">
        <f>IF(_xlfn.XLOOKUP(D5415,products!$A$2:$A$5902,products!$H$2:$H$5902,,0)=1,"Yes","No")</f>
        <v>No</v>
      </c>
    </row>
    <row r="5416" spans="1:17" x14ac:dyDescent="0.3">
      <c r="A5416" t="s">
        <v>31567</v>
      </c>
      <c r="B5416" s="4">
        <v>43584</v>
      </c>
      <c r="C5416" t="s">
        <v>31568</v>
      </c>
      <c r="D5416" t="s">
        <v>31571</v>
      </c>
      <c r="E5416" s="1">
        <v>43897</v>
      </c>
      <c r="F5416" t="s">
        <v>35</v>
      </c>
      <c r="G5416" t="str">
        <f>_xlfn.XLOOKUP(C5416,customers!$A$2:$A$5902,customers!$B$2:$B$5902,,0)</f>
        <v>Mark Hawkins</v>
      </c>
      <c r="H5416" t="str">
        <f>_xlfn.XLOOKUP(C5416,customers!$A$2:$A$5902,customers!$G$2:$G$5902,,0)</f>
        <v>West</v>
      </c>
      <c r="I5416" t="str">
        <f>_xlfn.XLOOKUP(C5416,customers!$A$2:$A$5902,customers!$E$2:$E$5902,,0)</f>
        <v>East Spencer</v>
      </c>
      <c r="J5416" t="str">
        <f>INDEX(products!$B$2:$B$5902,MATCH(D5416,products!$A$2:$A$5902,0))</f>
        <v>OffSup</v>
      </c>
      <c r="K5416" t="str">
        <f>INDEX(products!$C$2:$C$5902,MATCH(D5416,products!$A$2:$A$5902,0))</f>
        <v>Acc</v>
      </c>
      <c r="L5416" s="3">
        <f>INDEX(products!$E$2:$E$5902,MATCH(D5416,products!$A$2:$A$5902,0))</f>
        <v>3713.98</v>
      </c>
      <c r="M5416">
        <f>_xlfn.XLOOKUP(D5416,products!$A$2:$A$5902,products!$F$2:$F$5902)</f>
        <v>9</v>
      </c>
      <c r="N5416" s="3">
        <f t="shared" si="84"/>
        <v>412.66444444444443</v>
      </c>
      <c r="O5416" s="3" t="str" cm="1">
        <f t="array" ref="O5416">_xlfn.IFS(J5416="Furn","Furniture",J5416="Tech","Technology",J5416="OffSup","Office Supplies")</f>
        <v>Office Supplies</v>
      </c>
      <c r="P5416" s="3" t="str" cm="1">
        <f t="array" ref="P5416">_xlfn.IFS(K5416="Bkcs","Bookcases",K5416="Phns","Phones",K5416="Acc","Accessories",K5416="Bndrs","Binders",K5416="Fstnrs","Fasteners")</f>
        <v>Accessories</v>
      </c>
      <c r="Q5416" t="str">
        <f>IF(_xlfn.XLOOKUP(D5416,products!$A$2:$A$5902,products!$H$2:$H$5902,,0)=1,"Yes","No")</f>
        <v>Yes</v>
      </c>
    </row>
    <row r="5417" spans="1:17" x14ac:dyDescent="0.3">
      <c r="A5417" t="s">
        <v>31573</v>
      </c>
      <c r="B5417" s="4">
        <v>44902</v>
      </c>
      <c r="C5417" t="s">
        <v>31574</v>
      </c>
      <c r="D5417" t="s">
        <v>31576</v>
      </c>
      <c r="E5417" s="1">
        <v>45056</v>
      </c>
      <c r="F5417" t="s">
        <v>35</v>
      </c>
      <c r="G5417" t="str">
        <f>_xlfn.XLOOKUP(C5417,customers!$A$2:$A$5902,customers!$B$2:$B$5902,,0)</f>
        <v>Taylor Stewart</v>
      </c>
      <c r="H5417" t="str">
        <f>_xlfn.XLOOKUP(C5417,customers!$A$2:$A$5902,customers!$G$2:$G$5902,,0)</f>
        <v>East</v>
      </c>
      <c r="I5417" t="str">
        <f>_xlfn.XLOOKUP(C5417,customers!$A$2:$A$5902,customers!$E$2:$E$5902,,0)</f>
        <v>East Taylor</v>
      </c>
      <c r="J5417" t="str">
        <f>INDEX(products!$B$2:$B$5902,MATCH(D5417,products!$A$2:$A$5902,0))</f>
        <v>Tech</v>
      </c>
      <c r="K5417" t="str">
        <f>INDEX(products!$C$2:$C$5902,MATCH(D5417,products!$A$2:$A$5902,0))</f>
        <v>Bndrs</v>
      </c>
      <c r="L5417" s="3">
        <f>INDEX(products!$E$2:$E$5902,MATCH(D5417,products!$A$2:$A$5902,0))</f>
        <v>301.33</v>
      </c>
      <c r="M5417">
        <f>_xlfn.XLOOKUP(D5417,products!$A$2:$A$5902,products!$F$2:$F$5902)</f>
        <v>9</v>
      </c>
      <c r="N5417" s="3">
        <f t="shared" si="84"/>
        <v>33.481111111111112</v>
      </c>
      <c r="O5417" s="3" t="str" cm="1">
        <f t="array" ref="O5417">_xlfn.IFS(J5417="Furn","Furniture",J5417="Tech","Technology",J5417="OffSup","Office Supplies")</f>
        <v>Technology</v>
      </c>
      <c r="P5417" s="3" t="str" cm="1">
        <f t="array" ref="P5417">_xlfn.IFS(K5417="Bkcs","Bookcases",K5417="Phns","Phones",K5417="Acc","Accessories",K5417="Bndrs","Binders",K5417="Fstnrs","Fasteners")</f>
        <v>Binders</v>
      </c>
      <c r="Q5417" t="str">
        <f>IF(_xlfn.XLOOKUP(D5417,products!$A$2:$A$5902,products!$H$2:$H$5902,,0)=1,"Yes","No")</f>
        <v>Yes</v>
      </c>
    </row>
    <row r="5418" spans="1:17" x14ac:dyDescent="0.3">
      <c r="A5418" t="s">
        <v>31578</v>
      </c>
      <c r="B5418" s="4">
        <v>43917</v>
      </c>
      <c r="C5418" t="s">
        <v>31579</v>
      </c>
      <c r="D5418" t="s">
        <v>31582</v>
      </c>
      <c r="E5418" s="1">
        <v>44226</v>
      </c>
      <c r="F5418" t="s">
        <v>74</v>
      </c>
      <c r="G5418" t="str">
        <f>_xlfn.XLOOKUP(C5418,customers!$A$2:$A$5902,customers!$B$2:$B$5902,,0)</f>
        <v>Clarence Rivera</v>
      </c>
      <c r="H5418" t="str">
        <f>_xlfn.XLOOKUP(C5418,customers!$A$2:$A$5902,customers!$G$2:$G$5902,,0)</f>
        <v>West</v>
      </c>
      <c r="I5418" t="str">
        <f>_xlfn.XLOOKUP(C5418,customers!$A$2:$A$5902,customers!$E$2:$E$5902,,0)</f>
        <v>East Debra</v>
      </c>
      <c r="J5418" t="str">
        <f>INDEX(products!$B$2:$B$5902,MATCH(D5418,products!$A$2:$A$5902,0))</f>
        <v>Tech</v>
      </c>
      <c r="K5418" t="str">
        <f>INDEX(products!$C$2:$C$5902,MATCH(D5418,products!$A$2:$A$5902,0))</f>
        <v>Phns</v>
      </c>
      <c r="L5418" s="3">
        <f>INDEX(products!$E$2:$E$5902,MATCH(D5418,products!$A$2:$A$5902,0))</f>
        <v>4144.38</v>
      </c>
      <c r="M5418">
        <f>_xlfn.XLOOKUP(D5418,products!$A$2:$A$5902,products!$F$2:$F$5902)</f>
        <v>7</v>
      </c>
      <c r="N5418" s="3">
        <f t="shared" si="84"/>
        <v>592.0542857142857</v>
      </c>
      <c r="O5418" s="3" t="str" cm="1">
        <f t="array" ref="O5418">_xlfn.IFS(J5418="Furn","Furniture",J5418="Tech","Technology",J5418="OffSup","Office Supplies")</f>
        <v>Technology</v>
      </c>
      <c r="P5418" s="3" t="str" cm="1">
        <f t="array" ref="P5418">_xlfn.IFS(K5418="Bkcs","Bookcases",K5418="Phns","Phones",K5418="Acc","Accessories",K5418="Bndrs","Binders",K5418="Fstnrs","Fasteners")</f>
        <v>Phones</v>
      </c>
      <c r="Q5418" t="str">
        <f>IF(_xlfn.XLOOKUP(D5418,products!$A$2:$A$5902,products!$H$2:$H$5902,,0)=1,"Yes","No")</f>
        <v>No</v>
      </c>
    </row>
    <row r="5419" spans="1:17" x14ac:dyDescent="0.3">
      <c r="A5419" t="s">
        <v>31584</v>
      </c>
      <c r="B5419" s="4">
        <v>45003</v>
      </c>
      <c r="C5419" t="s">
        <v>31585</v>
      </c>
      <c r="D5419" t="s">
        <v>31588</v>
      </c>
      <c r="E5419" s="1">
        <v>45190</v>
      </c>
      <c r="F5419" t="s">
        <v>74</v>
      </c>
      <c r="G5419" t="str">
        <f>_xlfn.XLOOKUP(C5419,customers!$A$2:$A$5902,customers!$B$2:$B$5902,,0)</f>
        <v>Brandon Lamb</v>
      </c>
      <c r="H5419" t="str">
        <f>_xlfn.XLOOKUP(C5419,customers!$A$2:$A$5902,customers!$G$2:$G$5902,,0)</f>
        <v>North</v>
      </c>
      <c r="I5419" t="str">
        <f>_xlfn.XLOOKUP(C5419,customers!$A$2:$A$5902,customers!$E$2:$E$5902,,0)</f>
        <v>Mcconnellstad</v>
      </c>
      <c r="J5419" t="str">
        <f>INDEX(products!$B$2:$B$5902,MATCH(D5419,products!$A$2:$A$5902,0))</f>
        <v>OffSup</v>
      </c>
      <c r="K5419" t="str">
        <f>INDEX(products!$C$2:$C$5902,MATCH(D5419,products!$A$2:$A$5902,0))</f>
        <v>Bndrs</v>
      </c>
      <c r="L5419" s="3">
        <f>INDEX(products!$E$2:$E$5902,MATCH(D5419,products!$A$2:$A$5902,0))</f>
        <v>198.64</v>
      </c>
      <c r="M5419">
        <f>_xlfn.XLOOKUP(D5419,products!$A$2:$A$5902,products!$F$2:$F$5902)</f>
        <v>7</v>
      </c>
      <c r="N5419" s="3">
        <f t="shared" si="84"/>
        <v>28.377142857142854</v>
      </c>
      <c r="O5419" s="3" t="str" cm="1">
        <f t="array" ref="O5419">_xlfn.IFS(J5419="Furn","Furniture",J5419="Tech","Technology",J5419="OffSup","Office Supplies")</f>
        <v>Office Supplies</v>
      </c>
      <c r="P5419" s="3" t="str" cm="1">
        <f t="array" ref="P5419">_xlfn.IFS(K5419="Bkcs","Bookcases",K5419="Phns","Phones",K5419="Acc","Accessories",K5419="Bndrs","Binders",K5419="Fstnrs","Fasteners")</f>
        <v>Binders</v>
      </c>
      <c r="Q5419" t="str">
        <f>IF(_xlfn.XLOOKUP(D5419,products!$A$2:$A$5902,products!$H$2:$H$5902,,0)=1,"Yes","No")</f>
        <v>No</v>
      </c>
    </row>
    <row r="5420" spans="1:17" x14ac:dyDescent="0.3">
      <c r="A5420" t="s">
        <v>31590</v>
      </c>
      <c r="B5420" s="4">
        <v>44711</v>
      </c>
      <c r="C5420" t="s">
        <v>31591</v>
      </c>
      <c r="D5420" t="s">
        <v>31593</v>
      </c>
      <c r="E5420" s="1">
        <v>44983</v>
      </c>
      <c r="F5420" t="s">
        <v>74</v>
      </c>
      <c r="G5420" t="str">
        <f>_xlfn.XLOOKUP(C5420,customers!$A$2:$A$5902,customers!$B$2:$B$5902,,0)</f>
        <v>Sara Palmer</v>
      </c>
      <c r="H5420" t="str">
        <f>_xlfn.XLOOKUP(C5420,customers!$A$2:$A$5902,customers!$G$2:$G$5902,,0)</f>
        <v>East</v>
      </c>
      <c r="I5420" t="str">
        <f>_xlfn.XLOOKUP(C5420,customers!$A$2:$A$5902,customers!$E$2:$E$5902,,0)</f>
        <v>Lake Joseph</v>
      </c>
      <c r="J5420" t="str">
        <f>INDEX(products!$B$2:$B$5902,MATCH(D5420,products!$A$2:$A$5902,0))</f>
        <v>OffSup</v>
      </c>
      <c r="K5420" t="str">
        <f>INDEX(products!$C$2:$C$5902,MATCH(D5420,products!$A$2:$A$5902,0))</f>
        <v>Bndrs</v>
      </c>
      <c r="L5420" s="3">
        <f>INDEX(products!$E$2:$E$5902,MATCH(D5420,products!$A$2:$A$5902,0))</f>
        <v>1855.76</v>
      </c>
      <c r="M5420">
        <f>_xlfn.XLOOKUP(D5420,products!$A$2:$A$5902,products!$F$2:$F$5902)</f>
        <v>5</v>
      </c>
      <c r="N5420" s="3">
        <f t="shared" si="84"/>
        <v>371.15199999999999</v>
      </c>
      <c r="O5420" s="3" t="str" cm="1">
        <f t="array" ref="O5420">_xlfn.IFS(J5420="Furn","Furniture",J5420="Tech","Technology",J5420="OffSup","Office Supplies")</f>
        <v>Office Supplies</v>
      </c>
      <c r="P5420" s="3" t="str" cm="1">
        <f t="array" ref="P5420">_xlfn.IFS(K5420="Bkcs","Bookcases",K5420="Phns","Phones",K5420="Acc","Accessories",K5420="Bndrs","Binders",K5420="Fstnrs","Fasteners")</f>
        <v>Binders</v>
      </c>
      <c r="Q5420" t="str">
        <f>IF(_xlfn.XLOOKUP(D5420,products!$A$2:$A$5902,products!$H$2:$H$5902,,0)=1,"Yes","No")</f>
        <v>No</v>
      </c>
    </row>
    <row r="5421" spans="1:17" x14ac:dyDescent="0.3">
      <c r="A5421" t="s">
        <v>31595</v>
      </c>
      <c r="B5421" s="4">
        <v>43759</v>
      </c>
      <c r="C5421" t="s">
        <v>31596</v>
      </c>
      <c r="D5421" t="s">
        <v>31598</v>
      </c>
      <c r="E5421" s="1">
        <v>44003</v>
      </c>
      <c r="F5421" t="s">
        <v>74</v>
      </c>
      <c r="G5421" t="str">
        <f>_xlfn.XLOOKUP(C5421,customers!$A$2:$A$5902,customers!$B$2:$B$5902,,0)</f>
        <v>Clarence Rivera</v>
      </c>
      <c r="H5421" t="str">
        <f>_xlfn.XLOOKUP(C5421,customers!$A$2:$A$5902,customers!$G$2:$G$5902,,0)</f>
        <v>North</v>
      </c>
      <c r="I5421" t="str">
        <f>_xlfn.XLOOKUP(C5421,customers!$A$2:$A$5902,customers!$E$2:$E$5902,,0)</f>
        <v>Snyderland</v>
      </c>
      <c r="J5421" t="str">
        <f>INDEX(products!$B$2:$B$5902,MATCH(D5421,products!$A$2:$A$5902,0))</f>
        <v>Tech</v>
      </c>
      <c r="K5421" t="str">
        <f>INDEX(products!$C$2:$C$5902,MATCH(D5421,products!$A$2:$A$5902,0))</f>
        <v>Fstnrs</v>
      </c>
      <c r="L5421" s="3">
        <f>INDEX(products!$E$2:$E$5902,MATCH(D5421,products!$A$2:$A$5902,0))</f>
        <v>2022.95</v>
      </c>
      <c r="M5421">
        <f>_xlfn.XLOOKUP(D5421,products!$A$2:$A$5902,products!$F$2:$F$5902)</f>
        <v>5</v>
      </c>
      <c r="N5421" s="3">
        <f t="shared" si="84"/>
        <v>404.59000000000003</v>
      </c>
      <c r="O5421" s="3" t="str" cm="1">
        <f t="array" ref="O5421">_xlfn.IFS(J5421="Furn","Furniture",J5421="Tech","Technology",J5421="OffSup","Office Supplies")</f>
        <v>Technology</v>
      </c>
      <c r="P5421" s="3" t="str" cm="1">
        <f t="array" ref="P5421">_xlfn.IFS(K5421="Bkcs","Bookcases",K5421="Phns","Phones",K5421="Acc","Accessories",K5421="Bndrs","Binders",K5421="Fstnrs","Fasteners")</f>
        <v>Fasteners</v>
      </c>
      <c r="Q5421" t="str">
        <f>IF(_xlfn.XLOOKUP(D5421,products!$A$2:$A$5902,products!$H$2:$H$5902,,0)=1,"Yes","No")</f>
        <v>No</v>
      </c>
    </row>
    <row r="5422" spans="1:17" x14ac:dyDescent="0.3">
      <c r="A5422" t="s">
        <v>31600</v>
      </c>
      <c r="B5422" s="4">
        <v>43866</v>
      </c>
      <c r="C5422" t="s">
        <v>31601</v>
      </c>
      <c r="D5422" t="s">
        <v>31604</v>
      </c>
      <c r="E5422" s="1">
        <v>43977</v>
      </c>
      <c r="F5422" t="s">
        <v>35</v>
      </c>
      <c r="G5422" t="str">
        <f>_xlfn.XLOOKUP(C5422,customers!$A$2:$A$5902,customers!$B$2:$B$5902,,0)</f>
        <v>Shawn Chang</v>
      </c>
      <c r="H5422" t="str">
        <f>_xlfn.XLOOKUP(C5422,customers!$A$2:$A$5902,customers!$G$2:$G$5902,,0)</f>
        <v>East</v>
      </c>
      <c r="I5422" t="str">
        <f>_xlfn.XLOOKUP(C5422,customers!$A$2:$A$5902,customers!$E$2:$E$5902,,0)</f>
        <v>Barnesborough</v>
      </c>
      <c r="J5422" t="str">
        <f>INDEX(products!$B$2:$B$5902,MATCH(D5422,products!$A$2:$A$5902,0))</f>
        <v>OffSup</v>
      </c>
      <c r="K5422" t="str">
        <f>INDEX(products!$C$2:$C$5902,MATCH(D5422,products!$A$2:$A$5902,0))</f>
        <v>Bkcs</v>
      </c>
      <c r="L5422" s="3">
        <f>INDEX(products!$E$2:$E$5902,MATCH(D5422,products!$A$2:$A$5902,0))</f>
        <v>2041.52</v>
      </c>
      <c r="M5422">
        <f>_xlfn.XLOOKUP(D5422,products!$A$2:$A$5902,products!$F$2:$F$5902)</f>
        <v>1</v>
      </c>
      <c r="N5422" s="3">
        <f t="shared" si="84"/>
        <v>2041.52</v>
      </c>
      <c r="O5422" s="3" t="str" cm="1">
        <f t="array" ref="O5422">_xlfn.IFS(J5422="Furn","Furniture",J5422="Tech","Technology",J5422="OffSup","Office Supplies")</f>
        <v>Office Supplies</v>
      </c>
      <c r="P5422" s="3" t="str" cm="1">
        <f t="array" ref="P5422">_xlfn.IFS(K5422="Bkcs","Bookcases",K5422="Phns","Phones",K5422="Acc","Accessories",K5422="Bndrs","Binders",K5422="Fstnrs","Fasteners")</f>
        <v>Bookcases</v>
      </c>
      <c r="Q5422" t="str">
        <f>IF(_xlfn.XLOOKUP(D5422,products!$A$2:$A$5902,products!$H$2:$H$5902,,0)=1,"Yes","No")</f>
        <v>No</v>
      </c>
    </row>
    <row r="5423" spans="1:17" x14ac:dyDescent="0.3">
      <c r="A5423" t="s">
        <v>31606</v>
      </c>
      <c r="B5423" s="4">
        <v>44337</v>
      </c>
      <c r="C5423" t="s">
        <v>31607</v>
      </c>
      <c r="D5423" t="s">
        <v>31610</v>
      </c>
      <c r="E5423" s="1">
        <v>44402</v>
      </c>
      <c r="F5423" t="s">
        <v>21</v>
      </c>
      <c r="G5423" t="str">
        <f>_xlfn.XLOOKUP(C5423,customers!$A$2:$A$5902,customers!$B$2:$B$5902,,0)</f>
        <v>Mark Hobbs</v>
      </c>
      <c r="H5423" t="str">
        <f>_xlfn.XLOOKUP(C5423,customers!$A$2:$A$5902,customers!$G$2:$G$5902,,0)</f>
        <v>South</v>
      </c>
      <c r="I5423" t="str">
        <f>_xlfn.XLOOKUP(C5423,customers!$A$2:$A$5902,customers!$E$2:$E$5902,,0)</f>
        <v>Port Dwayne</v>
      </c>
      <c r="J5423" t="str">
        <f>INDEX(products!$B$2:$B$5902,MATCH(D5423,products!$A$2:$A$5902,0))</f>
        <v>Tech</v>
      </c>
      <c r="K5423" t="str">
        <f>INDEX(products!$C$2:$C$5902,MATCH(D5423,products!$A$2:$A$5902,0))</f>
        <v>Bkcs</v>
      </c>
      <c r="L5423" s="3">
        <f>INDEX(products!$E$2:$E$5902,MATCH(D5423,products!$A$2:$A$5902,0))</f>
        <v>3453.91</v>
      </c>
      <c r="M5423">
        <f>_xlfn.XLOOKUP(D5423,products!$A$2:$A$5902,products!$F$2:$F$5902)</f>
        <v>10</v>
      </c>
      <c r="N5423" s="3">
        <f t="shared" si="84"/>
        <v>345.39099999999996</v>
      </c>
      <c r="O5423" s="3" t="str" cm="1">
        <f t="array" ref="O5423">_xlfn.IFS(J5423="Furn","Furniture",J5423="Tech","Technology",J5423="OffSup","Office Supplies")</f>
        <v>Technology</v>
      </c>
      <c r="P5423" s="3" t="str" cm="1">
        <f t="array" ref="P5423">_xlfn.IFS(K5423="Bkcs","Bookcases",K5423="Phns","Phones",K5423="Acc","Accessories",K5423="Bndrs","Binders",K5423="Fstnrs","Fasteners")</f>
        <v>Bookcases</v>
      </c>
      <c r="Q5423" t="str">
        <f>IF(_xlfn.XLOOKUP(D5423,products!$A$2:$A$5902,products!$H$2:$H$5902,,0)=1,"Yes","No")</f>
        <v>Yes</v>
      </c>
    </row>
    <row r="5424" spans="1:17" x14ac:dyDescent="0.3">
      <c r="A5424" t="s">
        <v>31612</v>
      </c>
      <c r="B5424" s="4">
        <v>44716</v>
      </c>
      <c r="C5424" t="s">
        <v>31613</v>
      </c>
      <c r="D5424" t="s">
        <v>31616</v>
      </c>
      <c r="E5424" s="1">
        <v>44859</v>
      </c>
      <c r="F5424" t="s">
        <v>74</v>
      </c>
      <c r="G5424" t="str">
        <f>_xlfn.XLOOKUP(C5424,customers!$A$2:$A$5902,customers!$B$2:$B$5902,,0)</f>
        <v>Samantha Henderson</v>
      </c>
      <c r="H5424" t="str">
        <f>_xlfn.XLOOKUP(C5424,customers!$A$2:$A$5902,customers!$G$2:$G$5902,,0)</f>
        <v>West</v>
      </c>
      <c r="I5424" t="str">
        <f>_xlfn.XLOOKUP(C5424,customers!$A$2:$A$5902,customers!$E$2:$E$5902,,0)</f>
        <v>Larsontown</v>
      </c>
      <c r="J5424" t="str">
        <f>INDEX(products!$B$2:$B$5902,MATCH(D5424,products!$A$2:$A$5902,0))</f>
        <v>OffSup</v>
      </c>
      <c r="K5424" t="str">
        <f>INDEX(products!$C$2:$C$5902,MATCH(D5424,products!$A$2:$A$5902,0))</f>
        <v>Bndrs</v>
      </c>
      <c r="L5424" s="3">
        <f>INDEX(products!$E$2:$E$5902,MATCH(D5424,products!$A$2:$A$5902,0))</f>
        <v>2049.1799999999998</v>
      </c>
      <c r="M5424">
        <f>_xlfn.XLOOKUP(D5424,products!$A$2:$A$5902,products!$F$2:$F$5902)</f>
        <v>5</v>
      </c>
      <c r="N5424" s="3">
        <f t="shared" si="84"/>
        <v>409.83599999999996</v>
      </c>
      <c r="O5424" s="3" t="str" cm="1">
        <f t="array" ref="O5424">_xlfn.IFS(J5424="Furn","Furniture",J5424="Tech","Technology",J5424="OffSup","Office Supplies")</f>
        <v>Office Supplies</v>
      </c>
      <c r="P5424" s="3" t="str" cm="1">
        <f t="array" ref="P5424">_xlfn.IFS(K5424="Bkcs","Bookcases",K5424="Phns","Phones",K5424="Acc","Accessories",K5424="Bndrs","Binders",K5424="Fstnrs","Fasteners")</f>
        <v>Binders</v>
      </c>
      <c r="Q5424" t="str">
        <f>IF(_xlfn.XLOOKUP(D5424,products!$A$2:$A$5902,products!$H$2:$H$5902,,0)=1,"Yes","No")</f>
        <v>No</v>
      </c>
    </row>
    <row r="5425" spans="1:17" x14ac:dyDescent="0.3">
      <c r="A5425" t="s">
        <v>31618</v>
      </c>
      <c r="B5425" s="4">
        <v>44013</v>
      </c>
      <c r="C5425" t="s">
        <v>31619</v>
      </c>
      <c r="D5425" t="s">
        <v>31621</v>
      </c>
      <c r="E5425" s="1">
        <v>44215</v>
      </c>
      <c r="F5425" t="s">
        <v>74</v>
      </c>
      <c r="G5425" t="str">
        <f>_xlfn.XLOOKUP(C5425,customers!$A$2:$A$5902,customers!$B$2:$B$5902,,0)</f>
        <v>Jonathan Mcdonald</v>
      </c>
      <c r="H5425" t="str">
        <f>_xlfn.XLOOKUP(C5425,customers!$A$2:$A$5902,customers!$G$2:$G$5902,,0)</f>
        <v>North</v>
      </c>
      <c r="I5425" t="str">
        <f>_xlfn.XLOOKUP(C5425,customers!$A$2:$A$5902,customers!$E$2:$E$5902,,0)</f>
        <v>Costaburgh</v>
      </c>
      <c r="J5425" t="str">
        <f>INDEX(products!$B$2:$B$5902,MATCH(D5425,products!$A$2:$A$5902,0))</f>
        <v>Furn</v>
      </c>
      <c r="K5425" t="str">
        <f>INDEX(products!$C$2:$C$5902,MATCH(D5425,products!$A$2:$A$5902,0))</f>
        <v>Bkcs</v>
      </c>
      <c r="L5425" s="3">
        <f>INDEX(products!$E$2:$E$5902,MATCH(D5425,products!$A$2:$A$5902,0))</f>
        <v>3566.89</v>
      </c>
      <c r="M5425">
        <f>_xlfn.XLOOKUP(D5425,products!$A$2:$A$5902,products!$F$2:$F$5902)</f>
        <v>3</v>
      </c>
      <c r="N5425" s="3">
        <f t="shared" si="84"/>
        <v>1188.9633333333334</v>
      </c>
      <c r="O5425" s="3" t="str" cm="1">
        <f t="array" ref="O5425">_xlfn.IFS(J5425="Furn","Furniture",J5425="Tech","Technology",J5425="OffSup","Office Supplies")</f>
        <v>Furniture</v>
      </c>
      <c r="P5425" s="3" t="str" cm="1">
        <f t="array" ref="P5425">_xlfn.IFS(K5425="Bkcs","Bookcases",K5425="Phns","Phones",K5425="Acc","Accessories",K5425="Bndrs","Binders",K5425="Fstnrs","Fasteners")</f>
        <v>Bookcases</v>
      </c>
      <c r="Q5425" t="str">
        <f>IF(_xlfn.XLOOKUP(D5425,products!$A$2:$A$5902,products!$H$2:$H$5902,,0)=1,"Yes","No")</f>
        <v>Yes</v>
      </c>
    </row>
    <row r="5426" spans="1:17" x14ac:dyDescent="0.3">
      <c r="A5426" t="s">
        <v>31623</v>
      </c>
      <c r="B5426" s="4">
        <v>43600</v>
      </c>
      <c r="C5426" t="s">
        <v>31624</v>
      </c>
      <c r="D5426" t="s">
        <v>31626</v>
      </c>
      <c r="E5426" s="1">
        <v>43656</v>
      </c>
      <c r="F5426" t="s">
        <v>35</v>
      </c>
      <c r="G5426" t="str">
        <f>_xlfn.XLOOKUP(C5426,customers!$A$2:$A$5902,customers!$B$2:$B$5902,,0)</f>
        <v>Phillip Nguyen</v>
      </c>
      <c r="H5426" t="str">
        <f>_xlfn.XLOOKUP(C5426,customers!$A$2:$A$5902,customers!$G$2:$G$5902,,0)</f>
        <v>South</v>
      </c>
      <c r="I5426" t="str">
        <f>_xlfn.XLOOKUP(C5426,customers!$A$2:$A$5902,customers!$E$2:$E$5902,,0)</f>
        <v>Diazburgh</v>
      </c>
      <c r="J5426" t="str">
        <f>INDEX(products!$B$2:$B$5902,MATCH(D5426,products!$A$2:$A$5902,0))</f>
        <v>Tech</v>
      </c>
      <c r="K5426" t="str">
        <f>INDEX(products!$C$2:$C$5902,MATCH(D5426,products!$A$2:$A$5902,0))</f>
        <v>Fstnrs</v>
      </c>
      <c r="L5426" s="3">
        <f>INDEX(products!$E$2:$E$5902,MATCH(D5426,products!$A$2:$A$5902,0))</f>
        <v>2345.48</v>
      </c>
      <c r="M5426">
        <f>_xlfn.XLOOKUP(D5426,products!$A$2:$A$5902,products!$F$2:$F$5902)</f>
        <v>1</v>
      </c>
      <c r="N5426" s="3">
        <f t="shared" si="84"/>
        <v>2345.48</v>
      </c>
      <c r="O5426" s="3" t="str" cm="1">
        <f t="array" ref="O5426">_xlfn.IFS(J5426="Furn","Furniture",J5426="Tech","Technology",J5426="OffSup","Office Supplies")</f>
        <v>Technology</v>
      </c>
      <c r="P5426" s="3" t="str" cm="1">
        <f t="array" ref="P5426">_xlfn.IFS(K5426="Bkcs","Bookcases",K5426="Phns","Phones",K5426="Acc","Accessories",K5426="Bndrs","Binders",K5426="Fstnrs","Fasteners")</f>
        <v>Fasteners</v>
      </c>
      <c r="Q5426" t="str">
        <f>IF(_xlfn.XLOOKUP(D5426,products!$A$2:$A$5902,products!$H$2:$H$5902,,0)=1,"Yes","No")</f>
        <v>Yes</v>
      </c>
    </row>
    <row r="5427" spans="1:17" x14ac:dyDescent="0.3">
      <c r="A5427" t="s">
        <v>31628</v>
      </c>
      <c r="B5427" s="4">
        <v>44090</v>
      </c>
      <c r="C5427" t="s">
        <v>31629</v>
      </c>
      <c r="D5427" t="s">
        <v>31632</v>
      </c>
      <c r="E5427" s="1">
        <v>44422</v>
      </c>
      <c r="F5427" t="s">
        <v>74</v>
      </c>
      <c r="G5427" t="str">
        <f>_xlfn.XLOOKUP(C5427,customers!$A$2:$A$5902,customers!$B$2:$B$5902,,0)</f>
        <v>Curtis Oliver</v>
      </c>
      <c r="H5427" t="str">
        <f>_xlfn.XLOOKUP(C5427,customers!$A$2:$A$5902,customers!$G$2:$G$5902,,0)</f>
        <v>West</v>
      </c>
      <c r="I5427" t="str">
        <f>_xlfn.XLOOKUP(C5427,customers!$A$2:$A$5902,customers!$E$2:$E$5902,,0)</f>
        <v>North Kelly</v>
      </c>
      <c r="J5427" t="str">
        <f>INDEX(products!$B$2:$B$5902,MATCH(D5427,products!$A$2:$A$5902,0))</f>
        <v>Tech</v>
      </c>
      <c r="K5427" t="str">
        <f>INDEX(products!$C$2:$C$5902,MATCH(D5427,products!$A$2:$A$5902,0))</f>
        <v>Bndrs</v>
      </c>
      <c r="L5427" s="3">
        <f>INDEX(products!$E$2:$E$5902,MATCH(D5427,products!$A$2:$A$5902,0))</f>
        <v>3609.92</v>
      </c>
      <c r="M5427">
        <f>_xlfn.XLOOKUP(D5427,products!$A$2:$A$5902,products!$F$2:$F$5902)</f>
        <v>3</v>
      </c>
      <c r="N5427" s="3">
        <f t="shared" si="84"/>
        <v>1203.3066666666666</v>
      </c>
      <c r="O5427" s="3" t="str" cm="1">
        <f t="array" ref="O5427">_xlfn.IFS(J5427="Furn","Furniture",J5427="Tech","Technology",J5427="OffSup","Office Supplies")</f>
        <v>Technology</v>
      </c>
      <c r="P5427" s="3" t="str" cm="1">
        <f t="array" ref="P5427">_xlfn.IFS(K5427="Bkcs","Bookcases",K5427="Phns","Phones",K5427="Acc","Accessories",K5427="Bndrs","Binders",K5427="Fstnrs","Fasteners")</f>
        <v>Binders</v>
      </c>
      <c r="Q5427" t="str">
        <f>IF(_xlfn.XLOOKUP(D5427,products!$A$2:$A$5902,products!$H$2:$H$5902,,0)=1,"Yes","No")</f>
        <v>No</v>
      </c>
    </row>
    <row r="5428" spans="1:17" x14ac:dyDescent="0.3">
      <c r="A5428" t="s">
        <v>31634</v>
      </c>
      <c r="B5428" s="4">
        <v>43548</v>
      </c>
      <c r="C5428" t="s">
        <v>31635</v>
      </c>
      <c r="D5428" t="s">
        <v>31638</v>
      </c>
      <c r="E5428" s="1">
        <v>43565</v>
      </c>
      <c r="F5428" t="s">
        <v>74</v>
      </c>
      <c r="G5428" t="str">
        <f>_xlfn.XLOOKUP(C5428,customers!$A$2:$A$5902,customers!$B$2:$B$5902,,0)</f>
        <v>Mary Hendrix</v>
      </c>
      <c r="H5428" t="str">
        <f>_xlfn.XLOOKUP(C5428,customers!$A$2:$A$5902,customers!$G$2:$G$5902,,0)</f>
        <v>South</v>
      </c>
      <c r="I5428" t="str">
        <f>_xlfn.XLOOKUP(C5428,customers!$A$2:$A$5902,customers!$E$2:$E$5902,,0)</f>
        <v>Lopezburgh</v>
      </c>
      <c r="J5428" t="str">
        <f>INDEX(products!$B$2:$B$5902,MATCH(D5428,products!$A$2:$A$5902,0))</f>
        <v>OffSup</v>
      </c>
      <c r="K5428" t="str">
        <f>INDEX(products!$C$2:$C$5902,MATCH(D5428,products!$A$2:$A$5902,0))</f>
        <v>Fstnrs</v>
      </c>
      <c r="L5428" s="3">
        <f>INDEX(products!$E$2:$E$5902,MATCH(D5428,products!$A$2:$A$5902,0))</f>
        <v>2880.89</v>
      </c>
      <c r="M5428">
        <f>_xlfn.XLOOKUP(D5428,products!$A$2:$A$5902,products!$F$2:$F$5902)</f>
        <v>1</v>
      </c>
      <c r="N5428" s="3">
        <f t="shared" si="84"/>
        <v>2880.89</v>
      </c>
      <c r="O5428" s="3" t="str" cm="1">
        <f t="array" ref="O5428">_xlfn.IFS(J5428="Furn","Furniture",J5428="Tech","Technology",J5428="OffSup","Office Supplies")</f>
        <v>Office Supplies</v>
      </c>
      <c r="P5428" s="3" t="str" cm="1">
        <f t="array" ref="P5428">_xlfn.IFS(K5428="Bkcs","Bookcases",K5428="Phns","Phones",K5428="Acc","Accessories",K5428="Bndrs","Binders",K5428="Fstnrs","Fasteners")</f>
        <v>Fasteners</v>
      </c>
      <c r="Q5428" t="str">
        <f>IF(_xlfn.XLOOKUP(D5428,products!$A$2:$A$5902,products!$H$2:$H$5902,,0)=1,"Yes","No")</f>
        <v>No</v>
      </c>
    </row>
    <row r="5429" spans="1:17" x14ac:dyDescent="0.3">
      <c r="A5429" t="s">
        <v>31640</v>
      </c>
      <c r="B5429" s="4">
        <v>43845</v>
      </c>
      <c r="C5429" t="s">
        <v>31641</v>
      </c>
      <c r="D5429" t="s">
        <v>31644</v>
      </c>
      <c r="E5429" s="1">
        <v>43988</v>
      </c>
      <c r="F5429" t="s">
        <v>74</v>
      </c>
      <c r="G5429" t="str">
        <f>_xlfn.XLOOKUP(C5429,customers!$A$2:$A$5902,customers!$B$2:$B$5902,,0)</f>
        <v>Alex Perry</v>
      </c>
      <c r="H5429" t="str">
        <f>_xlfn.XLOOKUP(C5429,customers!$A$2:$A$5902,customers!$G$2:$G$5902,,0)</f>
        <v>West</v>
      </c>
      <c r="I5429" t="str">
        <f>_xlfn.XLOOKUP(C5429,customers!$A$2:$A$5902,customers!$E$2:$E$5902,,0)</f>
        <v>Ericaburgh</v>
      </c>
      <c r="J5429" t="str">
        <f>INDEX(products!$B$2:$B$5902,MATCH(D5429,products!$A$2:$A$5902,0))</f>
        <v>Tech</v>
      </c>
      <c r="K5429" t="str">
        <f>INDEX(products!$C$2:$C$5902,MATCH(D5429,products!$A$2:$A$5902,0))</f>
        <v>Bkcs</v>
      </c>
      <c r="L5429" s="3">
        <f>INDEX(products!$E$2:$E$5902,MATCH(D5429,products!$A$2:$A$5902,0))</f>
        <v>1268.8499999999999</v>
      </c>
      <c r="M5429">
        <f>_xlfn.XLOOKUP(D5429,products!$A$2:$A$5902,products!$F$2:$F$5902)</f>
        <v>10</v>
      </c>
      <c r="N5429" s="3">
        <f t="shared" si="84"/>
        <v>126.88499999999999</v>
      </c>
      <c r="O5429" s="3" t="str" cm="1">
        <f t="array" ref="O5429">_xlfn.IFS(J5429="Furn","Furniture",J5429="Tech","Technology",J5429="OffSup","Office Supplies")</f>
        <v>Technology</v>
      </c>
      <c r="P5429" s="3" t="str" cm="1">
        <f t="array" ref="P5429">_xlfn.IFS(K5429="Bkcs","Bookcases",K5429="Phns","Phones",K5429="Acc","Accessories",K5429="Bndrs","Binders",K5429="Fstnrs","Fasteners")</f>
        <v>Bookcases</v>
      </c>
      <c r="Q5429" t="str">
        <f>IF(_xlfn.XLOOKUP(D5429,products!$A$2:$A$5902,products!$H$2:$H$5902,,0)=1,"Yes","No")</f>
        <v>Yes</v>
      </c>
    </row>
    <row r="5430" spans="1:17" x14ac:dyDescent="0.3">
      <c r="A5430" t="s">
        <v>31646</v>
      </c>
      <c r="B5430" s="4">
        <v>44153</v>
      </c>
      <c r="C5430" t="s">
        <v>31647</v>
      </c>
      <c r="D5430" t="s">
        <v>31650</v>
      </c>
      <c r="E5430" s="1">
        <v>44498</v>
      </c>
      <c r="F5430" t="s">
        <v>35</v>
      </c>
      <c r="G5430" t="str">
        <f>_xlfn.XLOOKUP(C5430,customers!$A$2:$A$5902,customers!$B$2:$B$5902,,0)</f>
        <v>Tanya Singh</v>
      </c>
      <c r="H5430" t="str">
        <f>_xlfn.XLOOKUP(C5430,customers!$A$2:$A$5902,customers!$G$2:$G$5902,,0)</f>
        <v>North</v>
      </c>
      <c r="I5430" t="str">
        <f>_xlfn.XLOOKUP(C5430,customers!$A$2:$A$5902,customers!$E$2:$E$5902,,0)</f>
        <v>Cochranbury</v>
      </c>
      <c r="J5430" t="str">
        <f>INDEX(products!$B$2:$B$5902,MATCH(D5430,products!$A$2:$A$5902,0))</f>
        <v>Tech</v>
      </c>
      <c r="K5430" t="str">
        <f>INDEX(products!$C$2:$C$5902,MATCH(D5430,products!$A$2:$A$5902,0))</f>
        <v>Bkcs</v>
      </c>
      <c r="L5430" s="3">
        <f>INDEX(products!$E$2:$E$5902,MATCH(D5430,products!$A$2:$A$5902,0))</f>
        <v>2638.66</v>
      </c>
      <c r="M5430">
        <f>_xlfn.XLOOKUP(D5430,products!$A$2:$A$5902,products!$F$2:$F$5902)</f>
        <v>4</v>
      </c>
      <c r="N5430" s="3">
        <f t="shared" si="84"/>
        <v>659.66499999999996</v>
      </c>
      <c r="O5430" s="3" t="str" cm="1">
        <f t="array" ref="O5430">_xlfn.IFS(J5430="Furn","Furniture",J5430="Tech","Technology",J5430="OffSup","Office Supplies")</f>
        <v>Technology</v>
      </c>
      <c r="P5430" s="3" t="str" cm="1">
        <f t="array" ref="P5430">_xlfn.IFS(K5430="Bkcs","Bookcases",K5430="Phns","Phones",K5430="Acc","Accessories",K5430="Bndrs","Binders",K5430="Fstnrs","Fasteners")</f>
        <v>Bookcases</v>
      </c>
      <c r="Q5430" t="str">
        <f>IF(_xlfn.XLOOKUP(D5430,products!$A$2:$A$5902,products!$H$2:$H$5902,,0)=1,"Yes","No")</f>
        <v>Yes</v>
      </c>
    </row>
    <row r="5431" spans="1:17" x14ac:dyDescent="0.3">
      <c r="A5431" t="s">
        <v>31652</v>
      </c>
      <c r="B5431" s="4">
        <v>44754</v>
      </c>
      <c r="C5431" t="s">
        <v>31653</v>
      </c>
      <c r="D5431" t="s">
        <v>31655</v>
      </c>
      <c r="E5431" s="1">
        <v>44780</v>
      </c>
      <c r="F5431" t="s">
        <v>74</v>
      </c>
      <c r="G5431" t="str">
        <f>_xlfn.XLOOKUP(C5431,customers!$A$2:$A$5902,customers!$B$2:$B$5902,,0)</f>
        <v>Julia Salazar</v>
      </c>
      <c r="H5431" t="str">
        <f>_xlfn.XLOOKUP(C5431,customers!$A$2:$A$5902,customers!$G$2:$G$5902,,0)</f>
        <v>South</v>
      </c>
      <c r="I5431" t="str">
        <f>_xlfn.XLOOKUP(C5431,customers!$A$2:$A$5902,customers!$E$2:$E$5902,,0)</f>
        <v>Charlesland</v>
      </c>
      <c r="J5431" t="str">
        <f>INDEX(products!$B$2:$B$5902,MATCH(D5431,products!$A$2:$A$5902,0))</f>
        <v>Tech</v>
      </c>
      <c r="K5431" t="str">
        <f>INDEX(products!$C$2:$C$5902,MATCH(D5431,products!$A$2:$A$5902,0))</f>
        <v>Acc</v>
      </c>
      <c r="L5431" s="3">
        <f>INDEX(products!$E$2:$E$5902,MATCH(D5431,products!$A$2:$A$5902,0))</f>
        <v>4789.22</v>
      </c>
      <c r="M5431">
        <f>_xlfn.XLOOKUP(D5431,products!$A$2:$A$5902,products!$F$2:$F$5902)</f>
        <v>6</v>
      </c>
      <c r="N5431" s="3">
        <f t="shared" si="84"/>
        <v>798.20333333333338</v>
      </c>
      <c r="O5431" s="3" t="str" cm="1">
        <f t="array" ref="O5431">_xlfn.IFS(J5431="Furn","Furniture",J5431="Tech","Technology",J5431="OffSup","Office Supplies")</f>
        <v>Technology</v>
      </c>
      <c r="P5431" s="3" t="str" cm="1">
        <f t="array" ref="P5431">_xlfn.IFS(K5431="Bkcs","Bookcases",K5431="Phns","Phones",K5431="Acc","Accessories",K5431="Bndrs","Binders",K5431="Fstnrs","Fasteners")</f>
        <v>Accessories</v>
      </c>
      <c r="Q5431" t="str">
        <f>IF(_xlfn.XLOOKUP(D5431,products!$A$2:$A$5902,products!$H$2:$H$5902,,0)=1,"Yes","No")</f>
        <v>Yes</v>
      </c>
    </row>
    <row r="5432" spans="1:17" x14ac:dyDescent="0.3">
      <c r="A5432" t="s">
        <v>31657</v>
      </c>
      <c r="B5432" s="4">
        <v>44047</v>
      </c>
      <c r="C5432" t="s">
        <v>31658</v>
      </c>
      <c r="D5432" t="s">
        <v>31660</v>
      </c>
      <c r="E5432" s="1">
        <v>44187</v>
      </c>
      <c r="F5432" t="s">
        <v>21</v>
      </c>
      <c r="G5432" t="str">
        <f>_xlfn.XLOOKUP(C5432,customers!$A$2:$A$5902,customers!$B$2:$B$5902,,0)</f>
        <v>Tracy English</v>
      </c>
      <c r="H5432" t="str">
        <f>_xlfn.XLOOKUP(C5432,customers!$A$2:$A$5902,customers!$G$2:$G$5902,,0)</f>
        <v>North</v>
      </c>
      <c r="I5432" t="str">
        <f>_xlfn.XLOOKUP(C5432,customers!$A$2:$A$5902,customers!$E$2:$E$5902,,0)</f>
        <v>New Wanda</v>
      </c>
      <c r="J5432" t="str">
        <f>INDEX(products!$B$2:$B$5902,MATCH(D5432,products!$A$2:$A$5902,0))</f>
        <v>Furn</v>
      </c>
      <c r="K5432" t="str">
        <f>INDEX(products!$C$2:$C$5902,MATCH(D5432,products!$A$2:$A$5902,0))</f>
        <v>Bkcs</v>
      </c>
      <c r="L5432" s="3">
        <f>INDEX(products!$E$2:$E$5902,MATCH(D5432,products!$A$2:$A$5902,0))</f>
        <v>3843.76</v>
      </c>
      <c r="M5432">
        <f>_xlfn.XLOOKUP(D5432,products!$A$2:$A$5902,products!$F$2:$F$5902)</f>
        <v>1</v>
      </c>
      <c r="N5432" s="3">
        <f t="shared" si="84"/>
        <v>3843.76</v>
      </c>
      <c r="O5432" s="3" t="str" cm="1">
        <f t="array" ref="O5432">_xlfn.IFS(J5432="Furn","Furniture",J5432="Tech","Technology",J5432="OffSup","Office Supplies")</f>
        <v>Furniture</v>
      </c>
      <c r="P5432" s="3" t="str" cm="1">
        <f t="array" ref="P5432">_xlfn.IFS(K5432="Bkcs","Bookcases",K5432="Phns","Phones",K5432="Acc","Accessories",K5432="Bndrs","Binders",K5432="Fstnrs","Fasteners")</f>
        <v>Bookcases</v>
      </c>
      <c r="Q5432" t="str">
        <f>IF(_xlfn.XLOOKUP(D5432,products!$A$2:$A$5902,products!$H$2:$H$5902,,0)=1,"Yes","No")</f>
        <v>No</v>
      </c>
    </row>
    <row r="5433" spans="1:17" x14ac:dyDescent="0.3">
      <c r="A5433" t="s">
        <v>31662</v>
      </c>
      <c r="B5433" s="4">
        <v>43764</v>
      </c>
      <c r="C5433" t="s">
        <v>31663</v>
      </c>
      <c r="D5433" t="s">
        <v>31666</v>
      </c>
      <c r="E5433" s="1">
        <v>44024</v>
      </c>
      <c r="F5433" t="s">
        <v>35</v>
      </c>
      <c r="G5433" t="str">
        <f>_xlfn.XLOOKUP(C5433,customers!$A$2:$A$5902,customers!$B$2:$B$5902,,0)</f>
        <v>Mitchell Pierce</v>
      </c>
      <c r="H5433" t="str">
        <f>_xlfn.XLOOKUP(C5433,customers!$A$2:$A$5902,customers!$G$2:$G$5902,,0)</f>
        <v>South</v>
      </c>
      <c r="I5433" t="str">
        <f>_xlfn.XLOOKUP(C5433,customers!$A$2:$A$5902,customers!$E$2:$E$5902,,0)</f>
        <v>New Josephhaven</v>
      </c>
      <c r="J5433" t="str">
        <f>INDEX(products!$B$2:$B$5902,MATCH(D5433,products!$A$2:$A$5902,0))</f>
        <v>Furn</v>
      </c>
      <c r="K5433" t="str">
        <f>INDEX(products!$C$2:$C$5902,MATCH(D5433,products!$A$2:$A$5902,0))</f>
        <v>Bndrs</v>
      </c>
      <c r="L5433" s="3">
        <f>INDEX(products!$E$2:$E$5902,MATCH(D5433,products!$A$2:$A$5902,0))</f>
        <v>2358.69</v>
      </c>
      <c r="M5433">
        <f>_xlfn.XLOOKUP(D5433,products!$A$2:$A$5902,products!$F$2:$F$5902)</f>
        <v>9</v>
      </c>
      <c r="N5433" s="3">
        <f t="shared" si="84"/>
        <v>262.07666666666665</v>
      </c>
      <c r="O5433" s="3" t="str" cm="1">
        <f t="array" ref="O5433">_xlfn.IFS(J5433="Furn","Furniture",J5433="Tech","Technology",J5433="OffSup","Office Supplies")</f>
        <v>Furniture</v>
      </c>
      <c r="P5433" s="3" t="str" cm="1">
        <f t="array" ref="P5433">_xlfn.IFS(K5433="Bkcs","Bookcases",K5433="Phns","Phones",K5433="Acc","Accessories",K5433="Bndrs","Binders",K5433="Fstnrs","Fasteners")</f>
        <v>Binders</v>
      </c>
      <c r="Q5433" t="str">
        <f>IF(_xlfn.XLOOKUP(D5433,products!$A$2:$A$5902,products!$H$2:$H$5902,,0)=1,"Yes","No")</f>
        <v>Yes</v>
      </c>
    </row>
    <row r="5434" spans="1:17" x14ac:dyDescent="0.3">
      <c r="A5434" t="s">
        <v>31668</v>
      </c>
      <c r="B5434" s="4">
        <v>44365</v>
      </c>
      <c r="C5434" t="s">
        <v>31669</v>
      </c>
      <c r="D5434" t="s">
        <v>31672</v>
      </c>
      <c r="E5434" s="1">
        <v>44388</v>
      </c>
      <c r="F5434" t="s">
        <v>35</v>
      </c>
      <c r="G5434" t="str">
        <f>_xlfn.XLOOKUP(C5434,customers!$A$2:$A$5902,customers!$B$2:$B$5902,,0)</f>
        <v>Ashley Martinez</v>
      </c>
      <c r="H5434" t="str">
        <f>_xlfn.XLOOKUP(C5434,customers!$A$2:$A$5902,customers!$G$2:$G$5902,,0)</f>
        <v>South</v>
      </c>
      <c r="I5434" t="str">
        <f>_xlfn.XLOOKUP(C5434,customers!$A$2:$A$5902,customers!$E$2:$E$5902,,0)</f>
        <v>New Adam</v>
      </c>
      <c r="J5434" t="str">
        <f>INDEX(products!$B$2:$B$5902,MATCH(D5434,products!$A$2:$A$5902,0))</f>
        <v>Furn</v>
      </c>
      <c r="K5434" t="str">
        <f>INDEX(products!$C$2:$C$5902,MATCH(D5434,products!$A$2:$A$5902,0))</f>
        <v>Bkcs</v>
      </c>
      <c r="L5434" s="3">
        <f>INDEX(products!$E$2:$E$5902,MATCH(D5434,products!$A$2:$A$5902,0))</f>
        <v>1947.44</v>
      </c>
      <c r="M5434">
        <f>_xlfn.XLOOKUP(D5434,products!$A$2:$A$5902,products!$F$2:$F$5902)</f>
        <v>1</v>
      </c>
      <c r="N5434" s="3">
        <f t="shared" si="84"/>
        <v>1947.44</v>
      </c>
      <c r="O5434" s="3" t="str" cm="1">
        <f t="array" ref="O5434">_xlfn.IFS(J5434="Furn","Furniture",J5434="Tech","Technology",J5434="OffSup","Office Supplies")</f>
        <v>Furniture</v>
      </c>
      <c r="P5434" s="3" t="str" cm="1">
        <f t="array" ref="P5434">_xlfn.IFS(K5434="Bkcs","Bookcases",K5434="Phns","Phones",K5434="Acc","Accessories",K5434="Bndrs","Binders",K5434="Fstnrs","Fasteners")</f>
        <v>Bookcases</v>
      </c>
      <c r="Q5434" t="str">
        <f>IF(_xlfn.XLOOKUP(D5434,products!$A$2:$A$5902,products!$H$2:$H$5902,,0)=1,"Yes","No")</f>
        <v>No</v>
      </c>
    </row>
    <row r="5435" spans="1:17" x14ac:dyDescent="0.3">
      <c r="A5435" t="s">
        <v>31674</v>
      </c>
      <c r="B5435" s="4">
        <v>44503</v>
      </c>
      <c r="C5435" t="s">
        <v>31675</v>
      </c>
      <c r="D5435" t="s">
        <v>31678</v>
      </c>
      <c r="E5435" s="1">
        <v>44758</v>
      </c>
      <c r="F5435" t="s">
        <v>74</v>
      </c>
      <c r="G5435" t="str">
        <f>_xlfn.XLOOKUP(C5435,customers!$A$2:$A$5902,customers!$B$2:$B$5902,,0)</f>
        <v>Tiffany Morrow</v>
      </c>
      <c r="H5435" t="str">
        <f>_xlfn.XLOOKUP(C5435,customers!$A$2:$A$5902,customers!$G$2:$G$5902,,0)</f>
        <v>West</v>
      </c>
      <c r="I5435" t="str">
        <f>_xlfn.XLOOKUP(C5435,customers!$A$2:$A$5902,customers!$E$2:$E$5902,,0)</f>
        <v>Fernandezchester</v>
      </c>
      <c r="J5435" t="str">
        <f>INDEX(products!$B$2:$B$5902,MATCH(D5435,products!$A$2:$A$5902,0))</f>
        <v>Furn</v>
      </c>
      <c r="K5435" t="str">
        <f>INDEX(products!$C$2:$C$5902,MATCH(D5435,products!$A$2:$A$5902,0))</f>
        <v>Bndrs</v>
      </c>
      <c r="L5435" s="3">
        <f>INDEX(products!$E$2:$E$5902,MATCH(D5435,products!$A$2:$A$5902,0))</f>
        <v>832.66</v>
      </c>
      <c r="M5435">
        <f>_xlfn.XLOOKUP(D5435,products!$A$2:$A$5902,products!$F$2:$F$5902)</f>
        <v>1</v>
      </c>
      <c r="N5435" s="3">
        <f t="shared" si="84"/>
        <v>832.66</v>
      </c>
      <c r="O5435" s="3" t="str" cm="1">
        <f t="array" ref="O5435">_xlfn.IFS(J5435="Furn","Furniture",J5435="Tech","Technology",J5435="OffSup","Office Supplies")</f>
        <v>Furniture</v>
      </c>
      <c r="P5435" s="3" t="str" cm="1">
        <f t="array" ref="P5435">_xlfn.IFS(K5435="Bkcs","Bookcases",K5435="Phns","Phones",K5435="Acc","Accessories",K5435="Bndrs","Binders",K5435="Fstnrs","Fasteners")</f>
        <v>Binders</v>
      </c>
      <c r="Q5435" t="str">
        <f>IF(_xlfn.XLOOKUP(D5435,products!$A$2:$A$5902,products!$H$2:$H$5902,,0)=1,"Yes","No")</f>
        <v>Yes</v>
      </c>
    </row>
    <row r="5436" spans="1:17" x14ac:dyDescent="0.3">
      <c r="A5436" t="s">
        <v>31680</v>
      </c>
      <c r="B5436" s="4">
        <v>45290</v>
      </c>
      <c r="C5436" t="s">
        <v>31681</v>
      </c>
      <c r="D5436" t="s">
        <v>31683</v>
      </c>
      <c r="E5436" s="1">
        <v>45312</v>
      </c>
      <c r="F5436" t="s">
        <v>21</v>
      </c>
      <c r="G5436" t="str">
        <f>_xlfn.XLOOKUP(C5436,customers!$A$2:$A$5902,customers!$B$2:$B$5902,,0)</f>
        <v>Matthew Brooks</v>
      </c>
      <c r="H5436" t="str">
        <f>_xlfn.XLOOKUP(C5436,customers!$A$2:$A$5902,customers!$G$2:$G$5902,,0)</f>
        <v>East</v>
      </c>
      <c r="I5436" t="str">
        <f>_xlfn.XLOOKUP(C5436,customers!$A$2:$A$5902,customers!$E$2:$E$5902,,0)</f>
        <v>West James</v>
      </c>
      <c r="J5436" t="str">
        <f>INDEX(products!$B$2:$B$5902,MATCH(D5436,products!$A$2:$A$5902,0))</f>
        <v>Tech</v>
      </c>
      <c r="K5436" t="str">
        <f>INDEX(products!$C$2:$C$5902,MATCH(D5436,products!$A$2:$A$5902,0))</f>
        <v>Fstnrs</v>
      </c>
      <c r="L5436" s="3">
        <f>INDEX(products!$E$2:$E$5902,MATCH(D5436,products!$A$2:$A$5902,0))</f>
        <v>912.38</v>
      </c>
      <c r="M5436">
        <f>_xlfn.XLOOKUP(D5436,products!$A$2:$A$5902,products!$F$2:$F$5902)</f>
        <v>10</v>
      </c>
      <c r="N5436" s="3">
        <f t="shared" si="84"/>
        <v>91.238</v>
      </c>
      <c r="O5436" s="3" t="str" cm="1">
        <f t="array" ref="O5436">_xlfn.IFS(J5436="Furn","Furniture",J5436="Tech","Technology",J5436="OffSup","Office Supplies")</f>
        <v>Technology</v>
      </c>
      <c r="P5436" s="3" t="str" cm="1">
        <f t="array" ref="P5436">_xlfn.IFS(K5436="Bkcs","Bookcases",K5436="Phns","Phones",K5436="Acc","Accessories",K5436="Bndrs","Binders",K5436="Fstnrs","Fasteners")</f>
        <v>Fasteners</v>
      </c>
      <c r="Q5436" t="str">
        <f>IF(_xlfn.XLOOKUP(D5436,products!$A$2:$A$5902,products!$H$2:$H$5902,,0)=1,"Yes","No")</f>
        <v>Yes</v>
      </c>
    </row>
    <row r="5437" spans="1:17" x14ac:dyDescent="0.3">
      <c r="A5437" t="s">
        <v>31685</v>
      </c>
      <c r="B5437" s="4">
        <v>43756</v>
      </c>
      <c r="C5437" t="s">
        <v>31686</v>
      </c>
      <c r="D5437" t="s">
        <v>31688</v>
      </c>
      <c r="E5437" s="1">
        <v>43934</v>
      </c>
      <c r="F5437" t="s">
        <v>35</v>
      </c>
      <c r="G5437" t="str">
        <f>_xlfn.XLOOKUP(C5437,customers!$A$2:$A$5902,customers!$B$2:$B$5902,,0)</f>
        <v>Jennifer Nguyen</v>
      </c>
      <c r="H5437" t="str">
        <f>_xlfn.XLOOKUP(C5437,customers!$A$2:$A$5902,customers!$G$2:$G$5902,,0)</f>
        <v>West</v>
      </c>
      <c r="I5437" t="str">
        <f>_xlfn.XLOOKUP(C5437,customers!$A$2:$A$5902,customers!$E$2:$E$5902,,0)</f>
        <v>Douglasburgh</v>
      </c>
      <c r="J5437" t="str">
        <f>INDEX(products!$B$2:$B$5902,MATCH(D5437,products!$A$2:$A$5902,0))</f>
        <v>OffSup</v>
      </c>
      <c r="K5437" t="str">
        <f>INDEX(products!$C$2:$C$5902,MATCH(D5437,products!$A$2:$A$5902,0))</f>
        <v>Fstnrs</v>
      </c>
      <c r="L5437" s="3">
        <f>INDEX(products!$E$2:$E$5902,MATCH(D5437,products!$A$2:$A$5902,0))</f>
        <v>2068.87</v>
      </c>
      <c r="M5437">
        <f>_xlfn.XLOOKUP(D5437,products!$A$2:$A$5902,products!$F$2:$F$5902)</f>
        <v>6</v>
      </c>
      <c r="N5437" s="3">
        <f t="shared" si="84"/>
        <v>344.81166666666667</v>
      </c>
      <c r="O5437" s="3" t="str" cm="1">
        <f t="array" ref="O5437">_xlfn.IFS(J5437="Furn","Furniture",J5437="Tech","Technology",J5437="OffSup","Office Supplies")</f>
        <v>Office Supplies</v>
      </c>
      <c r="P5437" s="3" t="str" cm="1">
        <f t="array" ref="P5437">_xlfn.IFS(K5437="Bkcs","Bookcases",K5437="Phns","Phones",K5437="Acc","Accessories",K5437="Bndrs","Binders",K5437="Fstnrs","Fasteners")</f>
        <v>Fasteners</v>
      </c>
      <c r="Q5437" t="str">
        <f>IF(_xlfn.XLOOKUP(D5437,products!$A$2:$A$5902,products!$H$2:$H$5902,,0)=1,"Yes","No")</f>
        <v>No</v>
      </c>
    </row>
    <row r="5438" spans="1:17" x14ac:dyDescent="0.3">
      <c r="A5438" t="s">
        <v>31690</v>
      </c>
      <c r="B5438" s="4">
        <v>44909</v>
      </c>
      <c r="C5438" t="s">
        <v>31691</v>
      </c>
      <c r="D5438" t="s">
        <v>31693</v>
      </c>
      <c r="E5438" s="1">
        <v>44958</v>
      </c>
      <c r="F5438" t="s">
        <v>74</v>
      </c>
      <c r="G5438" t="str">
        <f>_xlfn.XLOOKUP(C5438,customers!$A$2:$A$5902,customers!$B$2:$B$5902,,0)</f>
        <v>Laura Johnson</v>
      </c>
      <c r="H5438" t="str">
        <f>_xlfn.XLOOKUP(C5438,customers!$A$2:$A$5902,customers!$G$2:$G$5902,,0)</f>
        <v>West</v>
      </c>
      <c r="I5438" t="str">
        <f>_xlfn.XLOOKUP(C5438,customers!$A$2:$A$5902,customers!$E$2:$E$5902,,0)</f>
        <v>North Ashley</v>
      </c>
      <c r="J5438" t="str">
        <f>INDEX(products!$B$2:$B$5902,MATCH(D5438,products!$A$2:$A$5902,0))</f>
        <v>OffSup</v>
      </c>
      <c r="K5438" t="str">
        <f>INDEX(products!$C$2:$C$5902,MATCH(D5438,products!$A$2:$A$5902,0))</f>
        <v>Bndrs</v>
      </c>
      <c r="L5438" s="3">
        <f>INDEX(products!$E$2:$E$5902,MATCH(D5438,products!$A$2:$A$5902,0))</f>
        <v>3313.48</v>
      </c>
      <c r="M5438">
        <f>_xlfn.XLOOKUP(D5438,products!$A$2:$A$5902,products!$F$2:$F$5902)</f>
        <v>6</v>
      </c>
      <c r="N5438" s="3">
        <f t="shared" si="84"/>
        <v>552.24666666666667</v>
      </c>
      <c r="O5438" s="3" t="str" cm="1">
        <f t="array" ref="O5438">_xlfn.IFS(J5438="Furn","Furniture",J5438="Tech","Technology",J5438="OffSup","Office Supplies")</f>
        <v>Office Supplies</v>
      </c>
      <c r="P5438" s="3" t="str" cm="1">
        <f t="array" ref="P5438">_xlfn.IFS(K5438="Bkcs","Bookcases",K5438="Phns","Phones",K5438="Acc","Accessories",K5438="Bndrs","Binders",K5438="Fstnrs","Fasteners")</f>
        <v>Binders</v>
      </c>
      <c r="Q5438" t="str">
        <f>IF(_xlfn.XLOOKUP(D5438,products!$A$2:$A$5902,products!$H$2:$H$5902,,0)=1,"Yes","No")</f>
        <v>No</v>
      </c>
    </row>
    <row r="5439" spans="1:17" x14ac:dyDescent="0.3">
      <c r="A5439" t="s">
        <v>31695</v>
      </c>
      <c r="B5439" s="4">
        <v>45287</v>
      </c>
      <c r="C5439" t="s">
        <v>31696</v>
      </c>
      <c r="D5439" t="s">
        <v>31698</v>
      </c>
      <c r="E5439" s="1">
        <v>45594</v>
      </c>
      <c r="F5439" t="s">
        <v>35</v>
      </c>
      <c r="G5439" t="str">
        <f>_xlfn.XLOOKUP(C5439,customers!$A$2:$A$5902,customers!$B$2:$B$5902,,0)</f>
        <v>Alicia Cole</v>
      </c>
      <c r="H5439" t="str">
        <f>_xlfn.XLOOKUP(C5439,customers!$A$2:$A$5902,customers!$G$2:$G$5902,,0)</f>
        <v>North</v>
      </c>
      <c r="I5439" t="str">
        <f>_xlfn.XLOOKUP(C5439,customers!$A$2:$A$5902,customers!$E$2:$E$5902,,0)</f>
        <v>Leahmouth</v>
      </c>
      <c r="J5439" t="str">
        <f>INDEX(products!$B$2:$B$5902,MATCH(D5439,products!$A$2:$A$5902,0))</f>
        <v>OffSup</v>
      </c>
      <c r="K5439" t="str">
        <f>INDEX(products!$C$2:$C$5902,MATCH(D5439,products!$A$2:$A$5902,0))</f>
        <v>Acc</v>
      </c>
      <c r="L5439" s="3">
        <f>INDEX(products!$E$2:$E$5902,MATCH(D5439,products!$A$2:$A$5902,0))</f>
        <v>2387.1799999999998</v>
      </c>
      <c r="M5439">
        <f>_xlfn.XLOOKUP(D5439,products!$A$2:$A$5902,products!$F$2:$F$5902)</f>
        <v>10</v>
      </c>
      <c r="N5439" s="3">
        <f t="shared" si="84"/>
        <v>238.71799999999999</v>
      </c>
      <c r="O5439" s="3" t="str" cm="1">
        <f t="array" ref="O5439">_xlfn.IFS(J5439="Furn","Furniture",J5439="Tech","Technology",J5439="OffSup","Office Supplies")</f>
        <v>Office Supplies</v>
      </c>
      <c r="P5439" s="3" t="str" cm="1">
        <f t="array" ref="P5439">_xlfn.IFS(K5439="Bkcs","Bookcases",K5439="Phns","Phones",K5439="Acc","Accessories",K5439="Bndrs","Binders",K5439="Fstnrs","Fasteners")</f>
        <v>Accessories</v>
      </c>
      <c r="Q5439" t="str">
        <f>IF(_xlfn.XLOOKUP(D5439,products!$A$2:$A$5902,products!$H$2:$H$5902,,0)=1,"Yes","No")</f>
        <v>No</v>
      </c>
    </row>
    <row r="5440" spans="1:17" x14ac:dyDescent="0.3">
      <c r="A5440" t="s">
        <v>31700</v>
      </c>
      <c r="B5440" s="4">
        <v>45244</v>
      </c>
      <c r="C5440" t="s">
        <v>31701</v>
      </c>
      <c r="D5440" t="s">
        <v>31704</v>
      </c>
      <c r="E5440" s="1">
        <v>45312</v>
      </c>
      <c r="F5440" t="s">
        <v>35</v>
      </c>
      <c r="G5440" t="str">
        <f>_xlfn.XLOOKUP(C5440,customers!$A$2:$A$5902,customers!$B$2:$B$5902,,0)</f>
        <v>Tamara White</v>
      </c>
      <c r="H5440" t="str">
        <f>_xlfn.XLOOKUP(C5440,customers!$A$2:$A$5902,customers!$G$2:$G$5902,,0)</f>
        <v>North</v>
      </c>
      <c r="I5440" t="str">
        <f>_xlfn.XLOOKUP(C5440,customers!$A$2:$A$5902,customers!$E$2:$E$5902,,0)</f>
        <v>Lake Jessicaberg</v>
      </c>
      <c r="J5440" t="str">
        <f>INDEX(products!$B$2:$B$5902,MATCH(D5440,products!$A$2:$A$5902,0))</f>
        <v>Tech</v>
      </c>
      <c r="K5440" t="str">
        <f>INDEX(products!$C$2:$C$5902,MATCH(D5440,products!$A$2:$A$5902,0))</f>
        <v>Acc</v>
      </c>
      <c r="L5440" s="3">
        <f>INDEX(products!$E$2:$E$5902,MATCH(D5440,products!$A$2:$A$5902,0))</f>
        <v>543.99</v>
      </c>
      <c r="M5440">
        <f>_xlfn.XLOOKUP(D5440,products!$A$2:$A$5902,products!$F$2:$F$5902)</f>
        <v>5</v>
      </c>
      <c r="N5440" s="3">
        <f t="shared" si="84"/>
        <v>108.798</v>
      </c>
      <c r="O5440" s="3" t="str" cm="1">
        <f t="array" ref="O5440">_xlfn.IFS(J5440="Furn","Furniture",J5440="Tech","Technology",J5440="OffSup","Office Supplies")</f>
        <v>Technology</v>
      </c>
      <c r="P5440" s="3" t="str" cm="1">
        <f t="array" ref="P5440">_xlfn.IFS(K5440="Bkcs","Bookcases",K5440="Phns","Phones",K5440="Acc","Accessories",K5440="Bndrs","Binders",K5440="Fstnrs","Fasteners")</f>
        <v>Accessories</v>
      </c>
      <c r="Q5440" t="str">
        <f>IF(_xlfn.XLOOKUP(D5440,products!$A$2:$A$5902,products!$H$2:$H$5902,,0)=1,"Yes","No")</f>
        <v>No</v>
      </c>
    </row>
    <row r="5441" spans="1:17" x14ac:dyDescent="0.3">
      <c r="A5441" t="s">
        <v>31706</v>
      </c>
      <c r="B5441" s="4">
        <v>44050</v>
      </c>
      <c r="C5441" t="s">
        <v>31707</v>
      </c>
      <c r="D5441" t="s">
        <v>31710</v>
      </c>
      <c r="E5441" s="1">
        <v>44097</v>
      </c>
      <c r="F5441" t="s">
        <v>35</v>
      </c>
      <c r="G5441" t="str">
        <f>_xlfn.XLOOKUP(C5441,customers!$A$2:$A$5902,customers!$B$2:$B$5902,,0)</f>
        <v>Jasmine Rice</v>
      </c>
      <c r="H5441" t="str">
        <f>_xlfn.XLOOKUP(C5441,customers!$A$2:$A$5902,customers!$G$2:$G$5902,,0)</f>
        <v>East</v>
      </c>
      <c r="I5441" t="str">
        <f>_xlfn.XLOOKUP(C5441,customers!$A$2:$A$5902,customers!$E$2:$E$5902,,0)</f>
        <v>Tracishire</v>
      </c>
      <c r="J5441" t="str">
        <f>INDEX(products!$B$2:$B$5902,MATCH(D5441,products!$A$2:$A$5902,0))</f>
        <v>Tech</v>
      </c>
      <c r="K5441" t="str">
        <f>INDEX(products!$C$2:$C$5902,MATCH(D5441,products!$A$2:$A$5902,0))</f>
        <v>Bndrs</v>
      </c>
      <c r="L5441" s="3">
        <f>INDEX(products!$E$2:$E$5902,MATCH(D5441,products!$A$2:$A$5902,0))</f>
        <v>1279.46</v>
      </c>
      <c r="M5441">
        <f>_xlfn.XLOOKUP(D5441,products!$A$2:$A$5902,products!$F$2:$F$5902)</f>
        <v>6</v>
      </c>
      <c r="N5441" s="3">
        <f t="shared" si="84"/>
        <v>213.24333333333334</v>
      </c>
      <c r="O5441" s="3" t="str" cm="1">
        <f t="array" ref="O5441">_xlfn.IFS(J5441="Furn","Furniture",J5441="Tech","Technology",J5441="OffSup","Office Supplies")</f>
        <v>Technology</v>
      </c>
      <c r="P5441" s="3" t="str" cm="1">
        <f t="array" ref="P5441">_xlfn.IFS(K5441="Bkcs","Bookcases",K5441="Phns","Phones",K5441="Acc","Accessories",K5441="Bndrs","Binders",K5441="Fstnrs","Fasteners")</f>
        <v>Binders</v>
      </c>
      <c r="Q5441" t="str">
        <f>IF(_xlfn.XLOOKUP(D5441,products!$A$2:$A$5902,products!$H$2:$H$5902,,0)=1,"Yes","No")</f>
        <v>No</v>
      </c>
    </row>
    <row r="5442" spans="1:17" x14ac:dyDescent="0.3">
      <c r="A5442" t="s">
        <v>31712</v>
      </c>
      <c r="B5442" s="4">
        <v>45167</v>
      </c>
      <c r="C5442" t="s">
        <v>31713</v>
      </c>
      <c r="D5442" t="s">
        <v>31716</v>
      </c>
      <c r="E5442" s="1">
        <v>45216</v>
      </c>
      <c r="F5442" t="s">
        <v>35</v>
      </c>
      <c r="G5442" t="str">
        <f>_xlfn.XLOOKUP(C5442,customers!$A$2:$A$5902,customers!$B$2:$B$5902,,0)</f>
        <v>Dr. Lauren Clarke</v>
      </c>
      <c r="H5442" t="str">
        <f>_xlfn.XLOOKUP(C5442,customers!$A$2:$A$5902,customers!$G$2:$G$5902,,0)</f>
        <v>West</v>
      </c>
      <c r="I5442" t="str">
        <f>_xlfn.XLOOKUP(C5442,customers!$A$2:$A$5902,customers!$E$2:$E$5902,,0)</f>
        <v>Gaychester</v>
      </c>
      <c r="J5442" t="str">
        <f>INDEX(products!$B$2:$B$5902,MATCH(D5442,products!$A$2:$A$5902,0))</f>
        <v>OffSup</v>
      </c>
      <c r="K5442" t="str">
        <f>INDEX(products!$C$2:$C$5902,MATCH(D5442,products!$A$2:$A$5902,0))</f>
        <v>Phns</v>
      </c>
      <c r="L5442" s="3">
        <f>INDEX(products!$E$2:$E$5902,MATCH(D5442,products!$A$2:$A$5902,0))</f>
        <v>2853.63</v>
      </c>
      <c r="M5442">
        <f>_xlfn.XLOOKUP(D5442,products!$A$2:$A$5902,products!$F$2:$F$5902)</f>
        <v>5</v>
      </c>
      <c r="N5442" s="3">
        <f t="shared" si="84"/>
        <v>570.726</v>
      </c>
      <c r="O5442" s="3" t="str" cm="1">
        <f t="array" ref="O5442">_xlfn.IFS(J5442="Furn","Furniture",J5442="Tech","Technology",J5442="OffSup","Office Supplies")</f>
        <v>Office Supplies</v>
      </c>
      <c r="P5442" s="3" t="str" cm="1">
        <f t="array" ref="P5442">_xlfn.IFS(K5442="Bkcs","Bookcases",K5442="Phns","Phones",K5442="Acc","Accessories",K5442="Bndrs","Binders",K5442="Fstnrs","Fasteners")</f>
        <v>Phones</v>
      </c>
      <c r="Q5442" t="str">
        <f>IF(_xlfn.XLOOKUP(D5442,products!$A$2:$A$5902,products!$H$2:$H$5902,,0)=1,"Yes","No")</f>
        <v>Yes</v>
      </c>
    </row>
    <row r="5443" spans="1:17" x14ac:dyDescent="0.3">
      <c r="A5443" t="s">
        <v>31718</v>
      </c>
      <c r="B5443" s="4">
        <v>44657</v>
      </c>
      <c r="C5443" t="s">
        <v>31719</v>
      </c>
      <c r="D5443" t="s">
        <v>31722</v>
      </c>
      <c r="E5443" s="1">
        <v>44830</v>
      </c>
      <c r="F5443" t="s">
        <v>21</v>
      </c>
      <c r="G5443" t="str">
        <f>_xlfn.XLOOKUP(C5443,customers!$A$2:$A$5902,customers!$B$2:$B$5902,,0)</f>
        <v>Caitlin Barker</v>
      </c>
      <c r="H5443" t="str">
        <f>_xlfn.XLOOKUP(C5443,customers!$A$2:$A$5902,customers!$G$2:$G$5902,,0)</f>
        <v>South</v>
      </c>
      <c r="I5443" t="str">
        <f>_xlfn.XLOOKUP(C5443,customers!$A$2:$A$5902,customers!$E$2:$E$5902,,0)</f>
        <v>East Tylerview</v>
      </c>
      <c r="J5443" t="str">
        <f>INDEX(products!$B$2:$B$5902,MATCH(D5443,products!$A$2:$A$5902,0))</f>
        <v>Furn</v>
      </c>
      <c r="K5443" t="str">
        <f>INDEX(products!$C$2:$C$5902,MATCH(D5443,products!$A$2:$A$5902,0))</f>
        <v>Fstnrs</v>
      </c>
      <c r="L5443" s="3">
        <f>INDEX(products!$E$2:$E$5902,MATCH(D5443,products!$A$2:$A$5902,0))</f>
        <v>1084.23</v>
      </c>
      <c r="M5443">
        <f>_xlfn.XLOOKUP(D5443,products!$A$2:$A$5902,products!$F$2:$F$5902)</f>
        <v>5</v>
      </c>
      <c r="N5443" s="3">
        <f t="shared" ref="N5443:N5506" si="85">L5443/M5443</f>
        <v>216.846</v>
      </c>
      <c r="O5443" s="3" t="str" cm="1">
        <f t="array" ref="O5443">_xlfn.IFS(J5443="Furn","Furniture",J5443="Tech","Technology",J5443="OffSup","Office Supplies")</f>
        <v>Furniture</v>
      </c>
      <c r="P5443" s="3" t="str" cm="1">
        <f t="array" ref="P5443">_xlfn.IFS(K5443="Bkcs","Bookcases",K5443="Phns","Phones",K5443="Acc","Accessories",K5443="Bndrs","Binders",K5443="Fstnrs","Fasteners")</f>
        <v>Fasteners</v>
      </c>
      <c r="Q5443" t="str">
        <f>IF(_xlfn.XLOOKUP(D5443,products!$A$2:$A$5902,products!$H$2:$H$5902,,0)=1,"Yes","No")</f>
        <v>No</v>
      </c>
    </row>
    <row r="5444" spans="1:17" x14ac:dyDescent="0.3">
      <c r="A5444" t="s">
        <v>31724</v>
      </c>
      <c r="B5444" s="4">
        <v>43852</v>
      </c>
      <c r="C5444" t="s">
        <v>31725</v>
      </c>
      <c r="D5444" t="s">
        <v>31728</v>
      </c>
      <c r="E5444" s="1">
        <v>44147</v>
      </c>
      <c r="F5444" t="s">
        <v>74</v>
      </c>
      <c r="G5444" t="str">
        <f>_xlfn.XLOOKUP(C5444,customers!$A$2:$A$5902,customers!$B$2:$B$5902,,0)</f>
        <v>Ethan Brown</v>
      </c>
      <c r="H5444" t="str">
        <f>_xlfn.XLOOKUP(C5444,customers!$A$2:$A$5902,customers!$G$2:$G$5902,,0)</f>
        <v>West</v>
      </c>
      <c r="I5444" t="str">
        <f>_xlfn.XLOOKUP(C5444,customers!$A$2:$A$5902,customers!$E$2:$E$5902,,0)</f>
        <v>Bradfordfort</v>
      </c>
      <c r="J5444" t="str">
        <f>INDEX(products!$B$2:$B$5902,MATCH(D5444,products!$A$2:$A$5902,0))</f>
        <v>Tech</v>
      </c>
      <c r="K5444" t="str">
        <f>INDEX(products!$C$2:$C$5902,MATCH(D5444,products!$A$2:$A$5902,0))</f>
        <v>Acc</v>
      </c>
      <c r="L5444" s="3">
        <f>INDEX(products!$E$2:$E$5902,MATCH(D5444,products!$A$2:$A$5902,0))</f>
        <v>3360.61</v>
      </c>
      <c r="M5444">
        <f>_xlfn.XLOOKUP(D5444,products!$A$2:$A$5902,products!$F$2:$F$5902)</f>
        <v>3</v>
      </c>
      <c r="N5444" s="3">
        <f t="shared" si="85"/>
        <v>1120.2033333333334</v>
      </c>
      <c r="O5444" s="3" t="str" cm="1">
        <f t="array" ref="O5444">_xlfn.IFS(J5444="Furn","Furniture",J5444="Tech","Technology",J5444="OffSup","Office Supplies")</f>
        <v>Technology</v>
      </c>
      <c r="P5444" s="3" t="str" cm="1">
        <f t="array" ref="P5444">_xlfn.IFS(K5444="Bkcs","Bookcases",K5444="Phns","Phones",K5444="Acc","Accessories",K5444="Bndrs","Binders",K5444="Fstnrs","Fasteners")</f>
        <v>Accessories</v>
      </c>
      <c r="Q5444" t="str">
        <f>IF(_xlfn.XLOOKUP(D5444,products!$A$2:$A$5902,products!$H$2:$H$5902,,0)=1,"Yes","No")</f>
        <v>No</v>
      </c>
    </row>
    <row r="5445" spans="1:17" x14ac:dyDescent="0.3">
      <c r="A5445" t="s">
        <v>31730</v>
      </c>
      <c r="B5445" s="4">
        <v>43809</v>
      </c>
      <c r="C5445" t="s">
        <v>31731</v>
      </c>
      <c r="D5445" t="s">
        <v>31733</v>
      </c>
      <c r="E5445" s="1">
        <v>44166</v>
      </c>
      <c r="F5445" t="s">
        <v>74</v>
      </c>
      <c r="G5445" t="str">
        <f>_xlfn.XLOOKUP(C5445,customers!$A$2:$A$5902,customers!$B$2:$B$5902,,0)</f>
        <v>Allen Patterson</v>
      </c>
      <c r="H5445" t="str">
        <f>_xlfn.XLOOKUP(C5445,customers!$A$2:$A$5902,customers!$G$2:$G$5902,,0)</f>
        <v>East</v>
      </c>
      <c r="I5445" t="str">
        <f>_xlfn.XLOOKUP(C5445,customers!$A$2:$A$5902,customers!$E$2:$E$5902,,0)</f>
        <v>Port Robert</v>
      </c>
      <c r="J5445" t="str">
        <f>INDEX(products!$B$2:$B$5902,MATCH(D5445,products!$A$2:$A$5902,0))</f>
        <v>Furn</v>
      </c>
      <c r="K5445" t="str">
        <f>INDEX(products!$C$2:$C$5902,MATCH(D5445,products!$A$2:$A$5902,0))</f>
        <v>Acc</v>
      </c>
      <c r="L5445" s="3">
        <f>INDEX(products!$E$2:$E$5902,MATCH(D5445,products!$A$2:$A$5902,0))</f>
        <v>3976.98</v>
      </c>
      <c r="M5445">
        <f>_xlfn.XLOOKUP(D5445,products!$A$2:$A$5902,products!$F$2:$F$5902)</f>
        <v>4</v>
      </c>
      <c r="N5445" s="3">
        <f t="shared" si="85"/>
        <v>994.245</v>
      </c>
      <c r="O5445" s="3" t="str" cm="1">
        <f t="array" ref="O5445">_xlfn.IFS(J5445="Furn","Furniture",J5445="Tech","Technology",J5445="OffSup","Office Supplies")</f>
        <v>Furniture</v>
      </c>
      <c r="P5445" s="3" t="str" cm="1">
        <f t="array" ref="P5445">_xlfn.IFS(K5445="Bkcs","Bookcases",K5445="Phns","Phones",K5445="Acc","Accessories",K5445="Bndrs","Binders",K5445="Fstnrs","Fasteners")</f>
        <v>Accessories</v>
      </c>
      <c r="Q5445" t="str">
        <f>IF(_xlfn.XLOOKUP(D5445,products!$A$2:$A$5902,products!$H$2:$H$5902,,0)=1,"Yes","No")</f>
        <v>Yes</v>
      </c>
    </row>
    <row r="5446" spans="1:17" x14ac:dyDescent="0.3">
      <c r="A5446" t="s">
        <v>31735</v>
      </c>
      <c r="B5446" s="4">
        <v>44458</v>
      </c>
      <c r="C5446" t="s">
        <v>31736</v>
      </c>
      <c r="D5446" t="s">
        <v>31739</v>
      </c>
      <c r="E5446" s="1">
        <v>44771</v>
      </c>
      <c r="F5446" t="s">
        <v>74</v>
      </c>
      <c r="G5446" t="str">
        <f>_xlfn.XLOOKUP(C5446,customers!$A$2:$A$5902,customers!$B$2:$B$5902,,0)</f>
        <v>Donald Barron</v>
      </c>
      <c r="H5446" t="str">
        <f>_xlfn.XLOOKUP(C5446,customers!$A$2:$A$5902,customers!$G$2:$G$5902,,0)</f>
        <v>North</v>
      </c>
      <c r="I5446" t="str">
        <f>_xlfn.XLOOKUP(C5446,customers!$A$2:$A$5902,customers!$E$2:$E$5902,,0)</f>
        <v>Garyfort</v>
      </c>
      <c r="J5446" t="str">
        <f>INDEX(products!$B$2:$B$5902,MATCH(D5446,products!$A$2:$A$5902,0))</f>
        <v>Tech</v>
      </c>
      <c r="K5446" t="str">
        <f>INDEX(products!$C$2:$C$5902,MATCH(D5446,products!$A$2:$A$5902,0))</f>
        <v>Bndrs</v>
      </c>
      <c r="L5446" s="3">
        <f>INDEX(products!$E$2:$E$5902,MATCH(D5446,products!$A$2:$A$5902,0))</f>
        <v>4948.93</v>
      </c>
      <c r="M5446">
        <f>_xlfn.XLOOKUP(D5446,products!$A$2:$A$5902,products!$F$2:$F$5902)</f>
        <v>2</v>
      </c>
      <c r="N5446" s="3">
        <f t="shared" si="85"/>
        <v>2474.4650000000001</v>
      </c>
      <c r="O5446" s="3" t="str" cm="1">
        <f t="array" ref="O5446">_xlfn.IFS(J5446="Furn","Furniture",J5446="Tech","Technology",J5446="OffSup","Office Supplies")</f>
        <v>Technology</v>
      </c>
      <c r="P5446" s="3" t="str" cm="1">
        <f t="array" ref="P5446">_xlfn.IFS(K5446="Bkcs","Bookcases",K5446="Phns","Phones",K5446="Acc","Accessories",K5446="Bndrs","Binders",K5446="Fstnrs","Fasteners")</f>
        <v>Binders</v>
      </c>
      <c r="Q5446" t="str">
        <f>IF(_xlfn.XLOOKUP(D5446,products!$A$2:$A$5902,products!$H$2:$H$5902,,0)=1,"Yes","No")</f>
        <v>No</v>
      </c>
    </row>
    <row r="5447" spans="1:17" x14ac:dyDescent="0.3">
      <c r="A5447" t="s">
        <v>31741</v>
      </c>
      <c r="B5447" s="4">
        <v>43629</v>
      </c>
      <c r="C5447" t="s">
        <v>31742</v>
      </c>
      <c r="D5447" t="s">
        <v>31744</v>
      </c>
      <c r="E5447" s="1">
        <v>43696</v>
      </c>
      <c r="F5447" t="s">
        <v>35</v>
      </c>
      <c r="G5447" t="str">
        <f>_xlfn.XLOOKUP(C5447,customers!$A$2:$A$5902,customers!$B$2:$B$5902,,0)</f>
        <v>Ryan Moore</v>
      </c>
      <c r="H5447" t="str">
        <f>_xlfn.XLOOKUP(C5447,customers!$A$2:$A$5902,customers!$G$2:$G$5902,,0)</f>
        <v>East</v>
      </c>
      <c r="I5447" t="str">
        <f>_xlfn.XLOOKUP(C5447,customers!$A$2:$A$5902,customers!$E$2:$E$5902,,0)</f>
        <v>New Jason</v>
      </c>
      <c r="J5447" t="str">
        <f>INDEX(products!$B$2:$B$5902,MATCH(D5447,products!$A$2:$A$5902,0))</f>
        <v>Furn</v>
      </c>
      <c r="K5447" t="str">
        <f>INDEX(products!$C$2:$C$5902,MATCH(D5447,products!$A$2:$A$5902,0))</f>
        <v>Phns</v>
      </c>
      <c r="L5447" s="3">
        <f>INDEX(products!$E$2:$E$5902,MATCH(D5447,products!$A$2:$A$5902,0))</f>
        <v>3420.25</v>
      </c>
      <c r="M5447">
        <f>_xlfn.XLOOKUP(D5447,products!$A$2:$A$5902,products!$F$2:$F$5902)</f>
        <v>8</v>
      </c>
      <c r="N5447" s="3">
        <f t="shared" si="85"/>
        <v>427.53125</v>
      </c>
      <c r="O5447" s="3" t="str" cm="1">
        <f t="array" ref="O5447">_xlfn.IFS(J5447="Furn","Furniture",J5447="Tech","Technology",J5447="OffSup","Office Supplies")</f>
        <v>Furniture</v>
      </c>
      <c r="P5447" s="3" t="str" cm="1">
        <f t="array" ref="P5447">_xlfn.IFS(K5447="Bkcs","Bookcases",K5447="Phns","Phones",K5447="Acc","Accessories",K5447="Bndrs","Binders",K5447="Fstnrs","Fasteners")</f>
        <v>Phones</v>
      </c>
      <c r="Q5447" t="str">
        <f>IF(_xlfn.XLOOKUP(D5447,products!$A$2:$A$5902,products!$H$2:$H$5902,,0)=1,"Yes","No")</f>
        <v>No</v>
      </c>
    </row>
    <row r="5448" spans="1:17" x14ac:dyDescent="0.3">
      <c r="A5448" t="s">
        <v>31746</v>
      </c>
      <c r="B5448" s="4">
        <v>43553</v>
      </c>
      <c r="C5448" t="s">
        <v>31747</v>
      </c>
      <c r="D5448" t="s">
        <v>31750</v>
      </c>
      <c r="E5448" s="1">
        <v>43868</v>
      </c>
      <c r="F5448" t="s">
        <v>21</v>
      </c>
      <c r="G5448" t="str">
        <f>_xlfn.XLOOKUP(C5448,customers!$A$2:$A$5902,customers!$B$2:$B$5902,,0)</f>
        <v>Sherry Simmons</v>
      </c>
      <c r="H5448" t="str">
        <f>_xlfn.XLOOKUP(C5448,customers!$A$2:$A$5902,customers!$G$2:$G$5902,,0)</f>
        <v>East</v>
      </c>
      <c r="I5448" t="str">
        <f>_xlfn.XLOOKUP(C5448,customers!$A$2:$A$5902,customers!$E$2:$E$5902,,0)</f>
        <v>Aaronview</v>
      </c>
      <c r="J5448" t="str">
        <f>INDEX(products!$B$2:$B$5902,MATCH(D5448,products!$A$2:$A$5902,0))</f>
        <v>Tech</v>
      </c>
      <c r="K5448" t="str">
        <f>INDEX(products!$C$2:$C$5902,MATCH(D5448,products!$A$2:$A$5902,0))</f>
        <v>Acc</v>
      </c>
      <c r="L5448" s="3">
        <f>INDEX(products!$E$2:$E$5902,MATCH(D5448,products!$A$2:$A$5902,0))</f>
        <v>529.57000000000005</v>
      </c>
      <c r="M5448">
        <f>_xlfn.XLOOKUP(D5448,products!$A$2:$A$5902,products!$F$2:$F$5902)</f>
        <v>3</v>
      </c>
      <c r="N5448" s="3">
        <f t="shared" si="85"/>
        <v>176.52333333333334</v>
      </c>
      <c r="O5448" s="3" t="str" cm="1">
        <f t="array" ref="O5448">_xlfn.IFS(J5448="Furn","Furniture",J5448="Tech","Technology",J5448="OffSup","Office Supplies")</f>
        <v>Technology</v>
      </c>
      <c r="P5448" s="3" t="str" cm="1">
        <f t="array" ref="P5448">_xlfn.IFS(K5448="Bkcs","Bookcases",K5448="Phns","Phones",K5448="Acc","Accessories",K5448="Bndrs","Binders",K5448="Fstnrs","Fasteners")</f>
        <v>Accessories</v>
      </c>
      <c r="Q5448" t="str">
        <f>IF(_xlfn.XLOOKUP(D5448,products!$A$2:$A$5902,products!$H$2:$H$5902,,0)=1,"Yes","No")</f>
        <v>No</v>
      </c>
    </row>
    <row r="5449" spans="1:17" x14ac:dyDescent="0.3">
      <c r="A5449" t="s">
        <v>31752</v>
      </c>
      <c r="B5449" s="4">
        <v>45276</v>
      </c>
      <c r="C5449" t="s">
        <v>31753</v>
      </c>
      <c r="D5449" t="s">
        <v>31756</v>
      </c>
      <c r="E5449" s="1">
        <v>45441</v>
      </c>
      <c r="F5449" t="s">
        <v>21</v>
      </c>
      <c r="G5449" t="str">
        <f>_xlfn.XLOOKUP(C5449,customers!$A$2:$A$5902,customers!$B$2:$B$5902,,0)</f>
        <v>Michael Macias</v>
      </c>
      <c r="H5449" t="str">
        <f>_xlfn.XLOOKUP(C5449,customers!$A$2:$A$5902,customers!$G$2:$G$5902,,0)</f>
        <v>South</v>
      </c>
      <c r="I5449" t="str">
        <f>_xlfn.XLOOKUP(C5449,customers!$A$2:$A$5902,customers!$E$2:$E$5902,,0)</f>
        <v>Pearsontown</v>
      </c>
      <c r="J5449" t="str">
        <f>INDEX(products!$B$2:$B$5902,MATCH(D5449,products!$A$2:$A$5902,0))</f>
        <v>OffSup</v>
      </c>
      <c r="K5449" t="str">
        <f>INDEX(products!$C$2:$C$5902,MATCH(D5449,products!$A$2:$A$5902,0))</f>
        <v>Bndrs</v>
      </c>
      <c r="L5449" s="3">
        <f>INDEX(products!$E$2:$E$5902,MATCH(D5449,products!$A$2:$A$5902,0))</f>
        <v>1305.7</v>
      </c>
      <c r="M5449">
        <f>_xlfn.XLOOKUP(D5449,products!$A$2:$A$5902,products!$F$2:$F$5902)</f>
        <v>3</v>
      </c>
      <c r="N5449" s="3">
        <f t="shared" si="85"/>
        <v>435.23333333333335</v>
      </c>
      <c r="O5449" s="3" t="str" cm="1">
        <f t="array" ref="O5449">_xlfn.IFS(J5449="Furn","Furniture",J5449="Tech","Technology",J5449="OffSup","Office Supplies")</f>
        <v>Office Supplies</v>
      </c>
      <c r="P5449" s="3" t="str" cm="1">
        <f t="array" ref="P5449">_xlfn.IFS(K5449="Bkcs","Bookcases",K5449="Phns","Phones",K5449="Acc","Accessories",K5449="Bndrs","Binders",K5449="Fstnrs","Fasteners")</f>
        <v>Binders</v>
      </c>
      <c r="Q5449" t="str">
        <f>IF(_xlfn.XLOOKUP(D5449,products!$A$2:$A$5902,products!$H$2:$H$5902,,0)=1,"Yes","No")</f>
        <v>Yes</v>
      </c>
    </row>
    <row r="5450" spans="1:17" x14ac:dyDescent="0.3">
      <c r="A5450" t="s">
        <v>31758</v>
      </c>
      <c r="B5450" s="4">
        <v>45106</v>
      </c>
      <c r="C5450" t="s">
        <v>31759</v>
      </c>
      <c r="D5450" t="s">
        <v>31762</v>
      </c>
      <c r="E5450" s="1">
        <v>45153</v>
      </c>
      <c r="F5450" t="s">
        <v>21</v>
      </c>
      <c r="G5450" t="str">
        <f>_xlfn.XLOOKUP(C5450,customers!$A$2:$A$5902,customers!$B$2:$B$5902,,0)</f>
        <v>Kayla Robinson</v>
      </c>
      <c r="H5450" t="str">
        <f>_xlfn.XLOOKUP(C5450,customers!$A$2:$A$5902,customers!$G$2:$G$5902,,0)</f>
        <v>North</v>
      </c>
      <c r="I5450" t="str">
        <f>_xlfn.XLOOKUP(C5450,customers!$A$2:$A$5902,customers!$E$2:$E$5902,,0)</f>
        <v>North Kaitlin</v>
      </c>
      <c r="J5450" t="str">
        <f>INDEX(products!$B$2:$B$5902,MATCH(D5450,products!$A$2:$A$5902,0))</f>
        <v>Furn</v>
      </c>
      <c r="K5450" t="str">
        <f>INDEX(products!$C$2:$C$5902,MATCH(D5450,products!$A$2:$A$5902,0))</f>
        <v>Fstnrs</v>
      </c>
      <c r="L5450" s="3">
        <f>INDEX(products!$E$2:$E$5902,MATCH(D5450,products!$A$2:$A$5902,0))</f>
        <v>1495.89</v>
      </c>
      <c r="M5450">
        <f>_xlfn.XLOOKUP(D5450,products!$A$2:$A$5902,products!$F$2:$F$5902)</f>
        <v>1</v>
      </c>
      <c r="N5450" s="3">
        <f t="shared" si="85"/>
        <v>1495.89</v>
      </c>
      <c r="O5450" s="3" t="str" cm="1">
        <f t="array" ref="O5450">_xlfn.IFS(J5450="Furn","Furniture",J5450="Tech","Technology",J5450="OffSup","Office Supplies")</f>
        <v>Furniture</v>
      </c>
      <c r="P5450" s="3" t="str" cm="1">
        <f t="array" ref="P5450">_xlfn.IFS(K5450="Bkcs","Bookcases",K5450="Phns","Phones",K5450="Acc","Accessories",K5450="Bndrs","Binders",K5450="Fstnrs","Fasteners")</f>
        <v>Fasteners</v>
      </c>
      <c r="Q5450" t="str">
        <f>IF(_xlfn.XLOOKUP(D5450,products!$A$2:$A$5902,products!$H$2:$H$5902,,0)=1,"Yes","No")</f>
        <v>Yes</v>
      </c>
    </row>
    <row r="5451" spans="1:17" x14ac:dyDescent="0.3">
      <c r="A5451" t="s">
        <v>31764</v>
      </c>
      <c r="B5451" s="4">
        <v>45274</v>
      </c>
      <c r="C5451" t="s">
        <v>31765</v>
      </c>
      <c r="D5451" t="s">
        <v>31768</v>
      </c>
      <c r="E5451" s="1">
        <v>45520</v>
      </c>
      <c r="F5451" t="s">
        <v>21</v>
      </c>
      <c r="G5451" t="str">
        <f>_xlfn.XLOOKUP(C5451,customers!$A$2:$A$5902,customers!$B$2:$B$5902,,0)</f>
        <v>Kimberly Smith</v>
      </c>
      <c r="H5451" t="str">
        <f>_xlfn.XLOOKUP(C5451,customers!$A$2:$A$5902,customers!$G$2:$G$5902,,0)</f>
        <v>North</v>
      </c>
      <c r="I5451" t="str">
        <f>_xlfn.XLOOKUP(C5451,customers!$A$2:$A$5902,customers!$E$2:$E$5902,,0)</f>
        <v>Port Roger</v>
      </c>
      <c r="J5451" t="str">
        <f>INDEX(products!$B$2:$B$5902,MATCH(D5451,products!$A$2:$A$5902,0))</f>
        <v>Tech</v>
      </c>
      <c r="K5451" t="str">
        <f>INDEX(products!$C$2:$C$5902,MATCH(D5451,products!$A$2:$A$5902,0))</f>
        <v>Phns</v>
      </c>
      <c r="L5451" s="3">
        <f>INDEX(products!$E$2:$E$5902,MATCH(D5451,products!$A$2:$A$5902,0))</f>
        <v>3233.31</v>
      </c>
      <c r="M5451">
        <f>_xlfn.XLOOKUP(D5451,products!$A$2:$A$5902,products!$F$2:$F$5902)</f>
        <v>3</v>
      </c>
      <c r="N5451" s="3">
        <f t="shared" si="85"/>
        <v>1077.77</v>
      </c>
      <c r="O5451" s="3" t="str" cm="1">
        <f t="array" ref="O5451">_xlfn.IFS(J5451="Furn","Furniture",J5451="Tech","Technology",J5451="OffSup","Office Supplies")</f>
        <v>Technology</v>
      </c>
      <c r="P5451" s="3" t="str" cm="1">
        <f t="array" ref="P5451">_xlfn.IFS(K5451="Bkcs","Bookcases",K5451="Phns","Phones",K5451="Acc","Accessories",K5451="Bndrs","Binders",K5451="Fstnrs","Fasteners")</f>
        <v>Phones</v>
      </c>
      <c r="Q5451" t="str">
        <f>IF(_xlfn.XLOOKUP(D5451,products!$A$2:$A$5902,products!$H$2:$H$5902,,0)=1,"Yes","No")</f>
        <v>Yes</v>
      </c>
    </row>
    <row r="5452" spans="1:17" x14ac:dyDescent="0.3">
      <c r="A5452" t="s">
        <v>31770</v>
      </c>
      <c r="B5452" s="4">
        <v>45242</v>
      </c>
      <c r="C5452" t="s">
        <v>31771</v>
      </c>
      <c r="D5452" t="s">
        <v>31774</v>
      </c>
      <c r="E5452" s="1">
        <v>45392</v>
      </c>
      <c r="F5452" t="s">
        <v>74</v>
      </c>
      <c r="G5452" t="str">
        <f>_xlfn.XLOOKUP(C5452,customers!$A$2:$A$5902,customers!$B$2:$B$5902,,0)</f>
        <v>Gwendolyn Cole</v>
      </c>
      <c r="H5452" t="str">
        <f>_xlfn.XLOOKUP(C5452,customers!$A$2:$A$5902,customers!$G$2:$G$5902,,0)</f>
        <v>West</v>
      </c>
      <c r="I5452" t="str">
        <f>_xlfn.XLOOKUP(C5452,customers!$A$2:$A$5902,customers!$E$2:$E$5902,,0)</f>
        <v>Benderchester</v>
      </c>
      <c r="J5452" t="str">
        <f>INDEX(products!$B$2:$B$5902,MATCH(D5452,products!$A$2:$A$5902,0))</f>
        <v>Tech</v>
      </c>
      <c r="K5452" t="str">
        <f>INDEX(products!$C$2:$C$5902,MATCH(D5452,products!$A$2:$A$5902,0))</f>
        <v>Phns</v>
      </c>
      <c r="L5452" s="3">
        <f>INDEX(products!$E$2:$E$5902,MATCH(D5452,products!$A$2:$A$5902,0))</f>
        <v>4559.8599999999997</v>
      </c>
      <c r="M5452">
        <f>_xlfn.XLOOKUP(D5452,products!$A$2:$A$5902,products!$F$2:$F$5902)</f>
        <v>6</v>
      </c>
      <c r="N5452" s="3">
        <f t="shared" si="85"/>
        <v>759.97666666666657</v>
      </c>
      <c r="O5452" s="3" t="str" cm="1">
        <f t="array" ref="O5452">_xlfn.IFS(J5452="Furn","Furniture",J5452="Tech","Technology",J5452="OffSup","Office Supplies")</f>
        <v>Technology</v>
      </c>
      <c r="P5452" s="3" t="str" cm="1">
        <f t="array" ref="P5452">_xlfn.IFS(K5452="Bkcs","Bookcases",K5452="Phns","Phones",K5452="Acc","Accessories",K5452="Bndrs","Binders",K5452="Fstnrs","Fasteners")</f>
        <v>Phones</v>
      </c>
      <c r="Q5452" t="str">
        <f>IF(_xlfn.XLOOKUP(D5452,products!$A$2:$A$5902,products!$H$2:$H$5902,,0)=1,"Yes","No")</f>
        <v>Yes</v>
      </c>
    </row>
    <row r="5453" spans="1:17" x14ac:dyDescent="0.3">
      <c r="A5453" t="s">
        <v>31776</v>
      </c>
      <c r="B5453" s="4">
        <v>44719</v>
      </c>
      <c r="C5453" t="s">
        <v>31777</v>
      </c>
      <c r="D5453" t="s">
        <v>31780</v>
      </c>
      <c r="E5453" s="1">
        <v>44719</v>
      </c>
      <c r="F5453" t="s">
        <v>35</v>
      </c>
      <c r="G5453" t="str">
        <f>_xlfn.XLOOKUP(C5453,customers!$A$2:$A$5902,customers!$B$2:$B$5902,,0)</f>
        <v>Aaron Patel</v>
      </c>
      <c r="H5453" t="str">
        <f>_xlfn.XLOOKUP(C5453,customers!$A$2:$A$5902,customers!$G$2:$G$5902,,0)</f>
        <v>North</v>
      </c>
      <c r="I5453" t="str">
        <f>_xlfn.XLOOKUP(C5453,customers!$A$2:$A$5902,customers!$E$2:$E$5902,,0)</f>
        <v>Schroederfurt</v>
      </c>
      <c r="J5453" t="str">
        <f>INDEX(products!$B$2:$B$5902,MATCH(D5453,products!$A$2:$A$5902,0))</f>
        <v>Tech</v>
      </c>
      <c r="K5453" t="str">
        <f>INDEX(products!$C$2:$C$5902,MATCH(D5453,products!$A$2:$A$5902,0))</f>
        <v>Bndrs</v>
      </c>
      <c r="L5453" s="3">
        <f>INDEX(products!$E$2:$E$5902,MATCH(D5453,products!$A$2:$A$5902,0))</f>
        <v>136.27000000000001</v>
      </c>
      <c r="M5453">
        <f>_xlfn.XLOOKUP(D5453,products!$A$2:$A$5902,products!$F$2:$F$5902)</f>
        <v>9</v>
      </c>
      <c r="N5453" s="3">
        <f t="shared" si="85"/>
        <v>15.141111111111112</v>
      </c>
      <c r="O5453" s="3" t="str" cm="1">
        <f t="array" ref="O5453">_xlfn.IFS(J5453="Furn","Furniture",J5453="Tech","Technology",J5453="OffSup","Office Supplies")</f>
        <v>Technology</v>
      </c>
      <c r="P5453" s="3" t="str" cm="1">
        <f t="array" ref="P5453">_xlfn.IFS(K5453="Bkcs","Bookcases",K5453="Phns","Phones",K5453="Acc","Accessories",K5453="Bndrs","Binders",K5453="Fstnrs","Fasteners")</f>
        <v>Binders</v>
      </c>
      <c r="Q5453" t="str">
        <f>IF(_xlfn.XLOOKUP(D5453,products!$A$2:$A$5902,products!$H$2:$H$5902,,0)=1,"Yes","No")</f>
        <v>No</v>
      </c>
    </row>
    <row r="5454" spans="1:17" x14ac:dyDescent="0.3">
      <c r="A5454" t="s">
        <v>31782</v>
      </c>
      <c r="B5454" s="4">
        <v>44151</v>
      </c>
      <c r="C5454" t="s">
        <v>31783</v>
      </c>
      <c r="D5454" t="s">
        <v>31786</v>
      </c>
      <c r="E5454" s="1">
        <v>44323</v>
      </c>
      <c r="F5454" t="s">
        <v>35</v>
      </c>
      <c r="G5454" t="str">
        <f>_xlfn.XLOOKUP(C5454,customers!$A$2:$A$5902,customers!$B$2:$B$5902,,0)</f>
        <v>Craig Oneal</v>
      </c>
      <c r="H5454" t="str">
        <f>_xlfn.XLOOKUP(C5454,customers!$A$2:$A$5902,customers!$G$2:$G$5902,,0)</f>
        <v>North</v>
      </c>
      <c r="I5454" t="str">
        <f>_xlfn.XLOOKUP(C5454,customers!$A$2:$A$5902,customers!$E$2:$E$5902,,0)</f>
        <v>Alexisshire</v>
      </c>
      <c r="J5454" t="str">
        <f>INDEX(products!$B$2:$B$5902,MATCH(D5454,products!$A$2:$A$5902,0))</f>
        <v>OffSup</v>
      </c>
      <c r="K5454" t="str">
        <f>INDEX(products!$C$2:$C$5902,MATCH(D5454,products!$A$2:$A$5902,0))</f>
        <v>Bkcs</v>
      </c>
      <c r="L5454" s="3">
        <f>INDEX(products!$E$2:$E$5902,MATCH(D5454,products!$A$2:$A$5902,0))</f>
        <v>3148.61</v>
      </c>
      <c r="M5454">
        <f>_xlfn.XLOOKUP(D5454,products!$A$2:$A$5902,products!$F$2:$F$5902)</f>
        <v>6</v>
      </c>
      <c r="N5454" s="3">
        <f t="shared" si="85"/>
        <v>524.76833333333332</v>
      </c>
      <c r="O5454" s="3" t="str" cm="1">
        <f t="array" ref="O5454">_xlfn.IFS(J5454="Furn","Furniture",J5454="Tech","Technology",J5454="OffSup","Office Supplies")</f>
        <v>Office Supplies</v>
      </c>
      <c r="P5454" s="3" t="str" cm="1">
        <f t="array" ref="P5454">_xlfn.IFS(K5454="Bkcs","Bookcases",K5454="Phns","Phones",K5454="Acc","Accessories",K5454="Bndrs","Binders",K5454="Fstnrs","Fasteners")</f>
        <v>Bookcases</v>
      </c>
      <c r="Q5454" t="str">
        <f>IF(_xlfn.XLOOKUP(D5454,products!$A$2:$A$5902,products!$H$2:$H$5902,,0)=1,"Yes","No")</f>
        <v>No</v>
      </c>
    </row>
    <row r="5455" spans="1:17" x14ac:dyDescent="0.3">
      <c r="A5455" t="s">
        <v>31788</v>
      </c>
      <c r="B5455" s="4">
        <v>45269</v>
      </c>
      <c r="C5455" t="s">
        <v>31789</v>
      </c>
      <c r="D5455" t="s">
        <v>31791</v>
      </c>
      <c r="E5455" s="1">
        <v>45415</v>
      </c>
      <c r="F5455" t="s">
        <v>35</v>
      </c>
      <c r="G5455" t="str">
        <f>_xlfn.XLOOKUP(C5455,customers!$A$2:$A$5902,customers!$B$2:$B$5902,,0)</f>
        <v>Jeffrey Martinez</v>
      </c>
      <c r="H5455" t="str">
        <f>_xlfn.XLOOKUP(C5455,customers!$A$2:$A$5902,customers!$G$2:$G$5902,,0)</f>
        <v>North</v>
      </c>
      <c r="I5455" t="str">
        <f>_xlfn.XLOOKUP(C5455,customers!$A$2:$A$5902,customers!$E$2:$E$5902,,0)</f>
        <v>Jennifershire</v>
      </c>
      <c r="J5455" t="str">
        <f>INDEX(products!$B$2:$B$5902,MATCH(D5455,products!$A$2:$A$5902,0))</f>
        <v>Tech</v>
      </c>
      <c r="K5455" t="str">
        <f>INDEX(products!$C$2:$C$5902,MATCH(D5455,products!$A$2:$A$5902,0))</f>
        <v>Fstnrs</v>
      </c>
      <c r="L5455" s="3">
        <f>INDEX(products!$E$2:$E$5902,MATCH(D5455,products!$A$2:$A$5902,0))</f>
        <v>2490.5500000000002</v>
      </c>
      <c r="M5455">
        <f>_xlfn.XLOOKUP(D5455,products!$A$2:$A$5902,products!$F$2:$F$5902)</f>
        <v>7</v>
      </c>
      <c r="N5455" s="3">
        <f t="shared" si="85"/>
        <v>355.79285714285714</v>
      </c>
      <c r="O5455" s="3" t="str" cm="1">
        <f t="array" ref="O5455">_xlfn.IFS(J5455="Furn","Furniture",J5455="Tech","Technology",J5455="OffSup","Office Supplies")</f>
        <v>Technology</v>
      </c>
      <c r="P5455" s="3" t="str" cm="1">
        <f t="array" ref="P5455">_xlfn.IFS(K5455="Bkcs","Bookcases",K5455="Phns","Phones",K5455="Acc","Accessories",K5455="Bndrs","Binders",K5455="Fstnrs","Fasteners")</f>
        <v>Fasteners</v>
      </c>
      <c r="Q5455" t="str">
        <f>IF(_xlfn.XLOOKUP(D5455,products!$A$2:$A$5902,products!$H$2:$H$5902,,0)=1,"Yes","No")</f>
        <v>Yes</v>
      </c>
    </row>
    <row r="5456" spans="1:17" x14ac:dyDescent="0.3">
      <c r="A5456" t="s">
        <v>31793</v>
      </c>
      <c r="B5456" s="4">
        <v>44039</v>
      </c>
      <c r="C5456" t="s">
        <v>31794</v>
      </c>
      <c r="D5456" t="s">
        <v>31796</v>
      </c>
      <c r="E5456" s="1">
        <v>44066</v>
      </c>
      <c r="F5456" t="s">
        <v>21</v>
      </c>
      <c r="G5456" t="str">
        <f>_xlfn.XLOOKUP(C5456,customers!$A$2:$A$5902,customers!$B$2:$B$5902,,0)</f>
        <v>Amanda Walker</v>
      </c>
      <c r="H5456" t="str">
        <f>_xlfn.XLOOKUP(C5456,customers!$A$2:$A$5902,customers!$G$2:$G$5902,,0)</f>
        <v>West</v>
      </c>
      <c r="I5456" t="str">
        <f>_xlfn.XLOOKUP(C5456,customers!$A$2:$A$5902,customers!$E$2:$E$5902,,0)</f>
        <v>West Ryan</v>
      </c>
      <c r="J5456" t="str">
        <f>INDEX(products!$B$2:$B$5902,MATCH(D5456,products!$A$2:$A$5902,0))</f>
        <v>Tech</v>
      </c>
      <c r="K5456" t="str">
        <f>INDEX(products!$C$2:$C$5902,MATCH(D5456,products!$A$2:$A$5902,0))</f>
        <v>Bkcs</v>
      </c>
      <c r="L5456" s="3">
        <f>INDEX(products!$E$2:$E$5902,MATCH(D5456,products!$A$2:$A$5902,0))</f>
        <v>4962.63</v>
      </c>
      <c r="M5456">
        <f>_xlfn.XLOOKUP(D5456,products!$A$2:$A$5902,products!$F$2:$F$5902)</f>
        <v>5</v>
      </c>
      <c r="N5456" s="3">
        <f t="shared" si="85"/>
        <v>992.52600000000007</v>
      </c>
      <c r="O5456" s="3" t="str" cm="1">
        <f t="array" ref="O5456">_xlfn.IFS(J5456="Furn","Furniture",J5456="Tech","Technology",J5456="OffSup","Office Supplies")</f>
        <v>Technology</v>
      </c>
      <c r="P5456" s="3" t="str" cm="1">
        <f t="array" ref="P5456">_xlfn.IFS(K5456="Bkcs","Bookcases",K5456="Phns","Phones",K5456="Acc","Accessories",K5456="Bndrs","Binders",K5456="Fstnrs","Fasteners")</f>
        <v>Bookcases</v>
      </c>
      <c r="Q5456" t="str">
        <f>IF(_xlfn.XLOOKUP(D5456,products!$A$2:$A$5902,products!$H$2:$H$5902,,0)=1,"Yes","No")</f>
        <v>Yes</v>
      </c>
    </row>
    <row r="5457" spans="1:17" x14ac:dyDescent="0.3">
      <c r="A5457" t="s">
        <v>31798</v>
      </c>
      <c r="B5457" s="4">
        <v>45144</v>
      </c>
      <c r="C5457" t="s">
        <v>31799</v>
      </c>
      <c r="D5457" t="s">
        <v>31801</v>
      </c>
      <c r="E5457" s="1">
        <v>45467</v>
      </c>
      <c r="F5457" t="s">
        <v>35</v>
      </c>
      <c r="G5457" t="str">
        <f>_xlfn.XLOOKUP(C5457,customers!$A$2:$A$5902,customers!$B$2:$B$5902,,0)</f>
        <v>Gerald Stark</v>
      </c>
      <c r="H5457" t="str">
        <f>_xlfn.XLOOKUP(C5457,customers!$A$2:$A$5902,customers!$G$2:$G$5902,,0)</f>
        <v>West</v>
      </c>
      <c r="I5457" t="str">
        <f>_xlfn.XLOOKUP(C5457,customers!$A$2:$A$5902,customers!$E$2:$E$5902,,0)</f>
        <v>Williamsview</v>
      </c>
      <c r="J5457" t="str">
        <f>INDEX(products!$B$2:$B$5902,MATCH(D5457,products!$A$2:$A$5902,0))</f>
        <v>Tech</v>
      </c>
      <c r="K5457" t="str">
        <f>INDEX(products!$C$2:$C$5902,MATCH(D5457,products!$A$2:$A$5902,0))</f>
        <v>Fstnrs</v>
      </c>
      <c r="L5457" s="3">
        <f>INDEX(products!$E$2:$E$5902,MATCH(D5457,products!$A$2:$A$5902,0))</f>
        <v>4263.5200000000004</v>
      </c>
      <c r="M5457">
        <f>_xlfn.XLOOKUP(D5457,products!$A$2:$A$5902,products!$F$2:$F$5902)</f>
        <v>3</v>
      </c>
      <c r="N5457" s="3">
        <f t="shared" si="85"/>
        <v>1421.1733333333334</v>
      </c>
      <c r="O5457" s="3" t="str" cm="1">
        <f t="array" ref="O5457">_xlfn.IFS(J5457="Furn","Furniture",J5457="Tech","Technology",J5457="OffSup","Office Supplies")</f>
        <v>Technology</v>
      </c>
      <c r="P5457" s="3" t="str" cm="1">
        <f t="array" ref="P5457">_xlfn.IFS(K5457="Bkcs","Bookcases",K5457="Phns","Phones",K5457="Acc","Accessories",K5457="Bndrs","Binders",K5457="Fstnrs","Fasteners")</f>
        <v>Fasteners</v>
      </c>
      <c r="Q5457" t="str">
        <f>IF(_xlfn.XLOOKUP(D5457,products!$A$2:$A$5902,products!$H$2:$H$5902,,0)=1,"Yes","No")</f>
        <v>Yes</v>
      </c>
    </row>
    <row r="5458" spans="1:17" x14ac:dyDescent="0.3">
      <c r="A5458" t="s">
        <v>31803</v>
      </c>
      <c r="B5458" s="4">
        <v>44850</v>
      </c>
      <c r="C5458" t="s">
        <v>31804</v>
      </c>
      <c r="D5458" t="s">
        <v>31807</v>
      </c>
      <c r="E5458" s="1">
        <v>44866</v>
      </c>
      <c r="F5458" t="s">
        <v>21</v>
      </c>
      <c r="G5458" t="str">
        <f>_xlfn.XLOOKUP(C5458,customers!$A$2:$A$5902,customers!$B$2:$B$5902,,0)</f>
        <v>Andrew Gonzales</v>
      </c>
      <c r="H5458" t="str">
        <f>_xlfn.XLOOKUP(C5458,customers!$A$2:$A$5902,customers!$G$2:$G$5902,,0)</f>
        <v>North</v>
      </c>
      <c r="I5458" t="str">
        <f>_xlfn.XLOOKUP(C5458,customers!$A$2:$A$5902,customers!$E$2:$E$5902,,0)</f>
        <v>North Ana</v>
      </c>
      <c r="J5458" t="str">
        <f>INDEX(products!$B$2:$B$5902,MATCH(D5458,products!$A$2:$A$5902,0))</f>
        <v>Tech</v>
      </c>
      <c r="K5458" t="str">
        <f>INDEX(products!$C$2:$C$5902,MATCH(D5458,products!$A$2:$A$5902,0))</f>
        <v>Bndrs</v>
      </c>
      <c r="L5458" s="3">
        <f>INDEX(products!$E$2:$E$5902,MATCH(D5458,products!$A$2:$A$5902,0))</f>
        <v>1492.3</v>
      </c>
      <c r="M5458">
        <f>_xlfn.XLOOKUP(D5458,products!$A$2:$A$5902,products!$F$2:$F$5902)</f>
        <v>4</v>
      </c>
      <c r="N5458" s="3">
        <f t="shared" si="85"/>
        <v>373.07499999999999</v>
      </c>
      <c r="O5458" s="3" t="str" cm="1">
        <f t="array" ref="O5458">_xlfn.IFS(J5458="Furn","Furniture",J5458="Tech","Technology",J5458="OffSup","Office Supplies")</f>
        <v>Technology</v>
      </c>
      <c r="P5458" s="3" t="str" cm="1">
        <f t="array" ref="P5458">_xlfn.IFS(K5458="Bkcs","Bookcases",K5458="Phns","Phones",K5458="Acc","Accessories",K5458="Bndrs","Binders",K5458="Fstnrs","Fasteners")</f>
        <v>Binders</v>
      </c>
      <c r="Q5458" t="str">
        <f>IF(_xlfn.XLOOKUP(D5458,products!$A$2:$A$5902,products!$H$2:$H$5902,,0)=1,"Yes","No")</f>
        <v>Yes</v>
      </c>
    </row>
    <row r="5459" spans="1:17" x14ac:dyDescent="0.3">
      <c r="A5459" t="s">
        <v>31809</v>
      </c>
      <c r="B5459" s="4">
        <v>45154</v>
      </c>
      <c r="C5459" t="s">
        <v>31810</v>
      </c>
      <c r="D5459" t="s">
        <v>31813</v>
      </c>
      <c r="E5459" s="1">
        <v>45372</v>
      </c>
      <c r="F5459" t="s">
        <v>74</v>
      </c>
      <c r="G5459" t="str">
        <f>_xlfn.XLOOKUP(C5459,customers!$A$2:$A$5902,customers!$B$2:$B$5902,,0)</f>
        <v>Linda Stone</v>
      </c>
      <c r="H5459" t="str">
        <f>_xlfn.XLOOKUP(C5459,customers!$A$2:$A$5902,customers!$G$2:$G$5902,,0)</f>
        <v>East</v>
      </c>
      <c r="I5459" t="str">
        <f>_xlfn.XLOOKUP(C5459,customers!$A$2:$A$5902,customers!$E$2:$E$5902,,0)</f>
        <v>Anthonyview</v>
      </c>
      <c r="J5459" t="str">
        <f>INDEX(products!$B$2:$B$5902,MATCH(D5459,products!$A$2:$A$5902,0))</f>
        <v>Tech</v>
      </c>
      <c r="K5459" t="str">
        <f>INDEX(products!$C$2:$C$5902,MATCH(D5459,products!$A$2:$A$5902,0))</f>
        <v>Bkcs</v>
      </c>
      <c r="L5459" s="3">
        <f>INDEX(products!$E$2:$E$5902,MATCH(D5459,products!$A$2:$A$5902,0))</f>
        <v>2780.46</v>
      </c>
      <c r="M5459">
        <f>_xlfn.XLOOKUP(D5459,products!$A$2:$A$5902,products!$F$2:$F$5902)</f>
        <v>3</v>
      </c>
      <c r="N5459" s="3">
        <f t="shared" si="85"/>
        <v>926.82</v>
      </c>
      <c r="O5459" s="3" t="str" cm="1">
        <f t="array" ref="O5459">_xlfn.IFS(J5459="Furn","Furniture",J5459="Tech","Technology",J5459="OffSup","Office Supplies")</f>
        <v>Technology</v>
      </c>
      <c r="P5459" s="3" t="str" cm="1">
        <f t="array" ref="P5459">_xlfn.IFS(K5459="Bkcs","Bookcases",K5459="Phns","Phones",K5459="Acc","Accessories",K5459="Bndrs","Binders",K5459="Fstnrs","Fasteners")</f>
        <v>Bookcases</v>
      </c>
      <c r="Q5459" t="str">
        <f>IF(_xlfn.XLOOKUP(D5459,products!$A$2:$A$5902,products!$H$2:$H$5902,,0)=1,"Yes","No")</f>
        <v>No</v>
      </c>
    </row>
    <row r="5460" spans="1:17" x14ac:dyDescent="0.3">
      <c r="A5460" t="s">
        <v>31815</v>
      </c>
      <c r="B5460" s="4">
        <v>45185</v>
      </c>
      <c r="C5460" t="s">
        <v>31816</v>
      </c>
      <c r="D5460" t="s">
        <v>31818</v>
      </c>
      <c r="E5460" s="1">
        <v>45429</v>
      </c>
      <c r="F5460" t="s">
        <v>35</v>
      </c>
      <c r="G5460" t="str">
        <f>_xlfn.XLOOKUP(C5460,customers!$A$2:$A$5902,customers!$B$2:$B$5902,,0)</f>
        <v>James Meyer</v>
      </c>
      <c r="H5460" t="str">
        <f>_xlfn.XLOOKUP(C5460,customers!$A$2:$A$5902,customers!$G$2:$G$5902,,0)</f>
        <v>West</v>
      </c>
      <c r="I5460" t="str">
        <f>_xlfn.XLOOKUP(C5460,customers!$A$2:$A$5902,customers!$E$2:$E$5902,,0)</f>
        <v>Mitchellfurt</v>
      </c>
      <c r="J5460" t="str">
        <f>INDEX(products!$B$2:$B$5902,MATCH(D5460,products!$A$2:$A$5902,0))</f>
        <v>OffSup</v>
      </c>
      <c r="K5460" t="str">
        <f>INDEX(products!$C$2:$C$5902,MATCH(D5460,products!$A$2:$A$5902,0))</f>
        <v>Fstnrs</v>
      </c>
      <c r="L5460" s="3">
        <f>INDEX(products!$E$2:$E$5902,MATCH(D5460,products!$A$2:$A$5902,0))</f>
        <v>1487.47</v>
      </c>
      <c r="M5460">
        <f>_xlfn.XLOOKUP(D5460,products!$A$2:$A$5902,products!$F$2:$F$5902)</f>
        <v>5</v>
      </c>
      <c r="N5460" s="3">
        <f t="shared" si="85"/>
        <v>297.49400000000003</v>
      </c>
      <c r="O5460" s="3" t="str" cm="1">
        <f t="array" ref="O5460">_xlfn.IFS(J5460="Furn","Furniture",J5460="Tech","Technology",J5460="OffSup","Office Supplies")</f>
        <v>Office Supplies</v>
      </c>
      <c r="P5460" s="3" t="str" cm="1">
        <f t="array" ref="P5460">_xlfn.IFS(K5460="Bkcs","Bookcases",K5460="Phns","Phones",K5460="Acc","Accessories",K5460="Bndrs","Binders",K5460="Fstnrs","Fasteners")</f>
        <v>Fasteners</v>
      </c>
      <c r="Q5460" t="str">
        <f>IF(_xlfn.XLOOKUP(D5460,products!$A$2:$A$5902,products!$H$2:$H$5902,,0)=1,"Yes","No")</f>
        <v>No</v>
      </c>
    </row>
    <row r="5461" spans="1:17" x14ac:dyDescent="0.3">
      <c r="A5461" t="s">
        <v>31820</v>
      </c>
      <c r="B5461" s="4">
        <v>45315</v>
      </c>
      <c r="C5461" t="s">
        <v>31821</v>
      </c>
      <c r="D5461" t="s">
        <v>31823</v>
      </c>
      <c r="E5461" s="1">
        <v>45365</v>
      </c>
      <c r="F5461" t="s">
        <v>74</v>
      </c>
      <c r="G5461" t="str">
        <f>_xlfn.XLOOKUP(C5461,customers!$A$2:$A$5902,customers!$B$2:$B$5902,,0)</f>
        <v>Brandon Long</v>
      </c>
      <c r="H5461" t="str">
        <f>_xlfn.XLOOKUP(C5461,customers!$A$2:$A$5902,customers!$G$2:$G$5902,,0)</f>
        <v>South</v>
      </c>
      <c r="I5461" t="str">
        <f>_xlfn.XLOOKUP(C5461,customers!$A$2:$A$5902,customers!$E$2:$E$5902,,0)</f>
        <v>Morrismouth</v>
      </c>
      <c r="J5461" t="str">
        <f>INDEX(products!$B$2:$B$5902,MATCH(D5461,products!$A$2:$A$5902,0))</f>
        <v>OffSup</v>
      </c>
      <c r="K5461" t="str">
        <f>INDEX(products!$C$2:$C$5902,MATCH(D5461,products!$A$2:$A$5902,0))</f>
        <v>Bkcs</v>
      </c>
      <c r="L5461" s="3">
        <f>INDEX(products!$E$2:$E$5902,MATCH(D5461,products!$A$2:$A$5902,0))</f>
        <v>3918.25</v>
      </c>
      <c r="M5461">
        <f>_xlfn.XLOOKUP(D5461,products!$A$2:$A$5902,products!$F$2:$F$5902)</f>
        <v>7</v>
      </c>
      <c r="N5461" s="3">
        <f t="shared" si="85"/>
        <v>559.75</v>
      </c>
      <c r="O5461" s="3" t="str" cm="1">
        <f t="array" ref="O5461">_xlfn.IFS(J5461="Furn","Furniture",J5461="Tech","Technology",J5461="OffSup","Office Supplies")</f>
        <v>Office Supplies</v>
      </c>
      <c r="P5461" s="3" t="str" cm="1">
        <f t="array" ref="P5461">_xlfn.IFS(K5461="Bkcs","Bookcases",K5461="Phns","Phones",K5461="Acc","Accessories",K5461="Bndrs","Binders",K5461="Fstnrs","Fasteners")</f>
        <v>Bookcases</v>
      </c>
      <c r="Q5461" t="str">
        <f>IF(_xlfn.XLOOKUP(D5461,products!$A$2:$A$5902,products!$H$2:$H$5902,,0)=1,"Yes","No")</f>
        <v>No</v>
      </c>
    </row>
    <row r="5462" spans="1:17" x14ac:dyDescent="0.3">
      <c r="A5462" t="s">
        <v>31825</v>
      </c>
      <c r="B5462" s="4">
        <v>43791</v>
      </c>
      <c r="C5462" t="s">
        <v>31826</v>
      </c>
      <c r="D5462" t="s">
        <v>31829</v>
      </c>
      <c r="E5462" s="1">
        <v>43991</v>
      </c>
      <c r="F5462" t="s">
        <v>35</v>
      </c>
      <c r="G5462" t="str">
        <f>_xlfn.XLOOKUP(C5462,customers!$A$2:$A$5902,customers!$B$2:$B$5902,,0)</f>
        <v>Ashley Johnson</v>
      </c>
      <c r="H5462" t="str">
        <f>_xlfn.XLOOKUP(C5462,customers!$A$2:$A$5902,customers!$G$2:$G$5902,,0)</f>
        <v>North</v>
      </c>
      <c r="I5462" t="str">
        <f>_xlfn.XLOOKUP(C5462,customers!$A$2:$A$5902,customers!$E$2:$E$5902,,0)</f>
        <v>North Anthony</v>
      </c>
      <c r="J5462" t="str">
        <f>INDEX(products!$B$2:$B$5902,MATCH(D5462,products!$A$2:$A$5902,0))</f>
        <v>Furn</v>
      </c>
      <c r="K5462" t="str">
        <f>INDEX(products!$C$2:$C$5902,MATCH(D5462,products!$A$2:$A$5902,0))</f>
        <v>Phns</v>
      </c>
      <c r="L5462" s="3">
        <f>INDEX(products!$E$2:$E$5902,MATCH(D5462,products!$A$2:$A$5902,0))</f>
        <v>4993.67</v>
      </c>
      <c r="M5462">
        <f>_xlfn.XLOOKUP(D5462,products!$A$2:$A$5902,products!$F$2:$F$5902)</f>
        <v>7</v>
      </c>
      <c r="N5462" s="3">
        <f t="shared" si="85"/>
        <v>713.38142857142861</v>
      </c>
      <c r="O5462" s="3" t="str" cm="1">
        <f t="array" ref="O5462">_xlfn.IFS(J5462="Furn","Furniture",J5462="Tech","Technology",J5462="OffSup","Office Supplies")</f>
        <v>Furniture</v>
      </c>
      <c r="P5462" s="3" t="str" cm="1">
        <f t="array" ref="P5462">_xlfn.IFS(K5462="Bkcs","Bookcases",K5462="Phns","Phones",K5462="Acc","Accessories",K5462="Bndrs","Binders",K5462="Fstnrs","Fasteners")</f>
        <v>Phones</v>
      </c>
      <c r="Q5462" t="str">
        <f>IF(_xlfn.XLOOKUP(D5462,products!$A$2:$A$5902,products!$H$2:$H$5902,,0)=1,"Yes","No")</f>
        <v>Yes</v>
      </c>
    </row>
    <row r="5463" spans="1:17" x14ac:dyDescent="0.3">
      <c r="A5463" t="s">
        <v>31831</v>
      </c>
      <c r="B5463" s="4">
        <v>45357</v>
      </c>
      <c r="C5463" t="s">
        <v>31832</v>
      </c>
      <c r="D5463" t="s">
        <v>31834</v>
      </c>
      <c r="E5463" s="1">
        <v>45588</v>
      </c>
      <c r="F5463" t="s">
        <v>21</v>
      </c>
      <c r="G5463" t="str">
        <f>_xlfn.XLOOKUP(C5463,customers!$A$2:$A$5902,customers!$B$2:$B$5902,,0)</f>
        <v>Michele Johnson</v>
      </c>
      <c r="H5463" t="str">
        <f>_xlfn.XLOOKUP(C5463,customers!$A$2:$A$5902,customers!$G$2:$G$5902,,0)</f>
        <v>East</v>
      </c>
      <c r="I5463" t="str">
        <f>_xlfn.XLOOKUP(C5463,customers!$A$2:$A$5902,customers!$E$2:$E$5902,,0)</f>
        <v>South Jonathan</v>
      </c>
      <c r="J5463" t="str">
        <f>INDEX(products!$B$2:$B$5902,MATCH(D5463,products!$A$2:$A$5902,0))</f>
        <v>Furn</v>
      </c>
      <c r="K5463" t="str">
        <f>INDEX(products!$C$2:$C$5902,MATCH(D5463,products!$A$2:$A$5902,0))</f>
        <v>Bndrs</v>
      </c>
      <c r="L5463" s="3">
        <f>INDEX(products!$E$2:$E$5902,MATCH(D5463,products!$A$2:$A$5902,0))</f>
        <v>2924.02</v>
      </c>
      <c r="M5463">
        <f>_xlfn.XLOOKUP(D5463,products!$A$2:$A$5902,products!$F$2:$F$5902)</f>
        <v>5</v>
      </c>
      <c r="N5463" s="3">
        <f t="shared" si="85"/>
        <v>584.80399999999997</v>
      </c>
      <c r="O5463" s="3" t="str" cm="1">
        <f t="array" ref="O5463">_xlfn.IFS(J5463="Furn","Furniture",J5463="Tech","Technology",J5463="OffSup","Office Supplies")</f>
        <v>Furniture</v>
      </c>
      <c r="P5463" s="3" t="str" cm="1">
        <f t="array" ref="P5463">_xlfn.IFS(K5463="Bkcs","Bookcases",K5463="Phns","Phones",K5463="Acc","Accessories",K5463="Bndrs","Binders",K5463="Fstnrs","Fasteners")</f>
        <v>Binders</v>
      </c>
      <c r="Q5463" t="str">
        <f>IF(_xlfn.XLOOKUP(D5463,products!$A$2:$A$5902,products!$H$2:$H$5902,,0)=1,"Yes","No")</f>
        <v>Yes</v>
      </c>
    </row>
    <row r="5464" spans="1:17" x14ac:dyDescent="0.3">
      <c r="A5464" t="s">
        <v>31836</v>
      </c>
      <c r="B5464" s="4">
        <v>45066</v>
      </c>
      <c r="C5464" t="s">
        <v>31837</v>
      </c>
      <c r="D5464" t="s">
        <v>31840</v>
      </c>
      <c r="E5464" s="1">
        <v>45107</v>
      </c>
      <c r="F5464" t="s">
        <v>74</v>
      </c>
      <c r="G5464" t="str">
        <f>_xlfn.XLOOKUP(C5464,customers!$A$2:$A$5902,customers!$B$2:$B$5902,,0)</f>
        <v>Heidi Kelly</v>
      </c>
      <c r="H5464" t="str">
        <f>_xlfn.XLOOKUP(C5464,customers!$A$2:$A$5902,customers!$G$2:$G$5902,,0)</f>
        <v>East</v>
      </c>
      <c r="I5464" t="str">
        <f>_xlfn.XLOOKUP(C5464,customers!$A$2:$A$5902,customers!$E$2:$E$5902,,0)</f>
        <v>South Gregoryfort</v>
      </c>
      <c r="J5464" t="str">
        <f>INDEX(products!$B$2:$B$5902,MATCH(D5464,products!$A$2:$A$5902,0))</f>
        <v>Tech</v>
      </c>
      <c r="K5464" t="str">
        <f>INDEX(products!$C$2:$C$5902,MATCH(D5464,products!$A$2:$A$5902,0))</f>
        <v>Phns</v>
      </c>
      <c r="L5464" s="3">
        <f>INDEX(products!$E$2:$E$5902,MATCH(D5464,products!$A$2:$A$5902,0))</f>
        <v>3024.84</v>
      </c>
      <c r="M5464">
        <f>_xlfn.XLOOKUP(D5464,products!$A$2:$A$5902,products!$F$2:$F$5902)</f>
        <v>4</v>
      </c>
      <c r="N5464" s="3">
        <f t="shared" si="85"/>
        <v>756.21</v>
      </c>
      <c r="O5464" s="3" t="str" cm="1">
        <f t="array" ref="O5464">_xlfn.IFS(J5464="Furn","Furniture",J5464="Tech","Technology",J5464="OffSup","Office Supplies")</f>
        <v>Technology</v>
      </c>
      <c r="P5464" s="3" t="str" cm="1">
        <f t="array" ref="P5464">_xlfn.IFS(K5464="Bkcs","Bookcases",K5464="Phns","Phones",K5464="Acc","Accessories",K5464="Bndrs","Binders",K5464="Fstnrs","Fasteners")</f>
        <v>Phones</v>
      </c>
      <c r="Q5464" t="str">
        <f>IF(_xlfn.XLOOKUP(D5464,products!$A$2:$A$5902,products!$H$2:$H$5902,,0)=1,"Yes","No")</f>
        <v>Yes</v>
      </c>
    </row>
    <row r="5465" spans="1:17" x14ac:dyDescent="0.3">
      <c r="A5465" t="s">
        <v>31842</v>
      </c>
      <c r="B5465" s="4">
        <v>44915</v>
      </c>
      <c r="C5465" t="s">
        <v>31843</v>
      </c>
      <c r="D5465" t="s">
        <v>31845</v>
      </c>
      <c r="E5465" s="1">
        <v>44980</v>
      </c>
      <c r="F5465" t="s">
        <v>74</v>
      </c>
      <c r="G5465" t="str">
        <f>_xlfn.XLOOKUP(C5465,customers!$A$2:$A$5902,customers!$B$2:$B$5902,,0)</f>
        <v>Kelsey Morris</v>
      </c>
      <c r="H5465" t="str">
        <f>_xlfn.XLOOKUP(C5465,customers!$A$2:$A$5902,customers!$G$2:$G$5902,,0)</f>
        <v>South</v>
      </c>
      <c r="I5465" t="str">
        <f>_xlfn.XLOOKUP(C5465,customers!$A$2:$A$5902,customers!$E$2:$E$5902,,0)</f>
        <v>Ronaldside</v>
      </c>
      <c r="J5465" t="str">
        <f>INDEX(products!$B$2:$B$5902,MATCH(D5465,products!$A$2:$A$5902,0))</f>
        <v>Tech</v>
      </c>
      <c r="K5465" t="str">
        <f>INDEX(products!$C$2:$C$5902,MATCH(D5465,products!$A$2:$A$5902,0))</f>
        <v>Bndrs</v>
      </c>
      <c r="L5465" s="3">
        <f>INDEX(products!$E$2:$E$5902,MATCH(D5465,products!$A$2:$A$5902,0))</f>
        <v>1103</v>
      </c>
      <c r="M5465">
        <f>_xlfn.XLOOKUP(D5465,products!$A$2:$A$5902,products!$F$2:$F$5902)</f>
        <v>9</v>
      </c>
      <c r="N5465" s="3">
        <f t="shared" si="85"/>
        <v>122.55555555555556</v>
      </c>
      <c r="O5465" s="3" t="str" cm="1">
        <f t="array" ref="O5465">_xlfn.IFS(J5465="Furn","Furniture",J5465="Tech","Technology",J5465="OffSup","Office Supplies")</f>
        <v>Technology</v>
      </c>
      <c r="P5465" s="3" t="str" cm="1">
        <f t="array" ref="P5465">_xlfn.IFS(K5465="Bkcs","Bookcases",K5465="Phns","Phones",K5465="Acc","Accessories",K5465="Bndrs","Binders",K5465="Fstnrs","Fasteners")</f>
        <v>Binders</v>
      </c>
      <c r="Q5465" t="str">
        <f>IF(_xlfn.XLOOKUP(D5465,products!$A$2:$A$5902,products!$H$2:$H$5902,,0)=1,"Yes","No")</f>
        <v>Yes</v>
      </c>
    </row>
    <row r="5466" spans="1:17" x14ac:dyDescent="0.3">
      <c r="A5466" t="s">
        <v>31847</v>
      </c>
      <c r="B5466" s="4">
        <v>44223</v>
      </c>
      <c r="C5466" t="s">
        <v>31848</v>
      </c>
      <c r="D5466" t="s">
        <v>31851</v>
      </c>
      <c r="E5466" s="1">
        <v>44348</v>
      </c>
      <c r="F5466" t="s">
        <v>74</v>
      </c>
      <c r="G5466" t="str">
        <f>_xlfn.XLOOKUP(C5466,customers!$A$2:$A$5902,customers!$B$2:$B$5902,,0)</f>
        <v>Candace Ray</v>
      </c>
      <c r="H5466" t="str">
        <f>_xlfn.XLOOKUP(C5466,customers!$A$2:$A$5902,customers!$G$2:$G$5902,,0)</f>
        <v>West</v>
      </c>
      <c r="I5466" t="str">
        <f>_xlfn.XLOOKUP(C5466,customers!$A$2:$A$5902,customers!$E$2:$E$5902,,0)</f>
        <v>Taylorside</v>
      </c>
      <c r="J5466" t="str">
        <f>INDEX(products!$B$2:$B$5902,MATCH(D5466,products!$A$2:$A$5902,0))</f>
        <v>Furn</v>
      </c>
      <c r="K5466" t="str">
        <f>INDEX(products!$C$2:$C$5902,MATCH(D5466,products!$A$2:$A$5902,0))</f>
        <v>Bkcs</v>
      </c>
      <c r="L5466" s="3">
        <f>INDEX(products!$E$2:$E$5902,MATCH(D5466,products!$A$2:$A$5902,0))</f>
        <v>398.59</v>
      </c>
      <c r="M5466">
        <f>_xlfn.XLOOKUP(D5466,products!$A$2:$A$5902,products!$F$2:$F$5902)</f>
        <v>9</v>
      </c>
      <c r="N5466" s="3">
        <f t="shared" si="85"/>
        <v>44.287777777777777</v>
      </c>
      <c r="O5466" s="3" t="str" cm="1">
        <f t="array" ref="O5466">_xlfn.IFS(J5466="Furn","Furniture",J5466="Tech","Technology",J5466="OffSup","Office Supplies")</f>
        <v>Furniture</v>
      </c>
      <c r="P5466" s="3" t="str" cm="1">
        <f t="array" ref="P5466">_xlfn.IFS(K5466="Bkcs","Bookcases",K5466="Phns","Phones",K5466="Acc","Accessories",K5466="Bndrs","Binders",K5466="Fstnrs","Fasteners")</f>
        <v>Bookcases</v>
      </c>
      <c r="Q5466" t="str">
        <f>IF(_xlfn.XLOOKUP(D5466,products!$A$2:$A$5902,products!$H$2:$H$5902,,0)=1,"Yes","No")</f>
        <v>No</v>
      </c>
    </row>
    <row r="5467" spans="1:17" x14ac:dyDescent="0.3">
      <c r="A5467" t="s">
        <v>31853</v>
      </c>
      <c r="B5467" s="4">
        <v>45248</v>
      </c>
      <c r="C5467" t="s">
        <v>31854</v>
      </c>
      <c r="D5467" t="s">
        <v>31855</v>
      </c>
      <c r="E5467" s="1">
        <v>45422</v>
      </c>
      <c r="F5467" t="s">
        <v>74</v>
      </c>
      <c r="G5467" t="str">
        <f>_xlfn.XLOOKUP(C5467,customers!$A$2:$A$5902,customers!$B$2:$B$5902,,0)</f>
        <v>Robert Beltran</v>
      </c>
      <c r="H5467" t="str">
        <f>_xlfn.XLOOKUP(C5467,customers!$A$2:$A$5902,customers!$G$2:$G$5902,,0)</f>
        <v>North</v>
      </c>
      <c r="I5467" t="str">
        <f>_xlfn.XLOOKUP(C5467,customers!$A$2:$A$5902,customers!$E$2:$E$5902,,0)</f>
        <v>South Christopherton</v>
      </c>
      <c r="J5467" t="str">
        <f>INDEX(products!$B$2:$B$5902,MATCH(D5467,products!$A$2:$A$5902,0))</f>
        <v>Furn</v>
      </c>
      <c r="K5467" t="str">
        <f>INDEX(products!$C$2:$C$5902,MATCH(D5467,products!$A$2:$A$5902,0))</f>
        <v>Fstnrs</v>
      </c>
      <c r="L5467" s="3">
        <f>INDEX(products!$E$2:$E$5902,MATCH(D5467,products!$A$2:$A$5902,0))</f>
        <v>2453.61</v>
      </c>
      <c r="M5467">
        <f>_xlfn.XLOOKUP(D5467,products!$A$2:$A$5902,products!$F$2:$F$5902)</f>
        <v>3</v>
      </c>
      <c r="N5467" s="3">
        <f t="shared" si="85"/>
        <v>817.87</v>
      </c>
      <c r="O5467" s="3" t="str" cm="1">
        <f t="array" ref="O5467">_xlfn.IFS(J5467="Furn","Furniture",J5467="Tech","Technology",J5467="OffSup","Office Supplies")</f>
        <v>Furniture</v>
      </c>
      <c r="P5467" s="3" t="str" cm="1">
        <f t="array" ref="P5467">_xlfn.IFS(K5467="Bkcs","Bookcases",K5467="Phns","Phones",K5467="Acc","Accessories",K5467="Bndrs","Binders",K5467="Fstnrs","Fasteners")</f>
        <v>Fasteners</v>
      </c>
      <c r="Q5467" t="str">
        <f>IF(_xlfn.XLOOKUP(D5467,products!$A$2:$A$5902,products!$H$2:$H$5902,,0)=1,"Yes","No")</f>
        <v>Yes</v>
      </c>
    </row>
    <row r="5468" spans="1:17" x14ac:dyDescent="0.3">
      <c r="A5468" t="s">
        <v>31857</v>
      </c>
      <c r="B5468" s="4">
        <v>45329</v>
      </c>
      <c r="C5468" t="s">
        <v>31858</v>
      </c>
      <c r="D5468" t="s">
        <v>31860</v>
      </c>
      <c r="E5468" s="1">
        <v>45528</v>
      </c>
      <c r="F5468" t="s">
        <v>21</v>
      </c>
      <c r="G5468" t="str">
        <f>_xlfn.XLOOKUP(C5468,customers!$A$2:$A$5902,customers!$B$2:$B$5902,,0)</f>
        <v>Jennifer Perry</v>
      </c>
      <c r="H5468" t="str">
        <f>_xlfn.XLOOKUP(C5468,customers!$A$2:$A$5902,customers!$G$2:$G$5902,,0)</f>
        <v>East</v>
      </c>
      <c r="I5468" t="str">
        <f>_xlfn.XLOOKUP(C5468,customers!$A$2:$A$5902,customers!$E$2:$E$5902,,0)</f>
        <v>Garciashire</v>
      </c>
      <c r="J5468" t="str">
        <f>INDEX(products!$B$2:$B$5902,MATCH(D5468,products!$A$2:$A$5902,0))</f>
        <v>OffSup</v>
      </c>
      <c r="K5468" t="str">
        <f>INDEX(products!$C$2:$C$5902,MATCH(D5468,products!$A$2:$A$5902,0))</f>
        <v>Bndrs</v>
      </c>
      <c r="L5468" s="3">
        <f>INDEX(products!$E$2:$E$5902,MATCH(D5468,products!$A$2:$A$5902,0))</f>
        <v>1385.81</v>
      </c>
      <c r="M5468">
        <f>_xlfn.XLOOKUP(D5468,products!$A$2:$A$5902,products!$F$2:$F$5902)</f>
        <v>1</v>
      </c>
      <c r="N5468" s="3">
        <f t="shared" si="85"/>
        <v>1385.81</v>
      </c>
      <c r="O5468" s="3" t="str" cm="1">
        <f t="array" ref="O5468">_xlfn.IFS(J5468="Furn","Furniture",J5468="Tech","Technology",J5468="OffSup","Office Supplies")</f>
        <v>Office Supplies</v>
      </c>
      <c r="P5468" s="3" t="str" cm="1">
        <f t="array" ref="P5468">_xlfn.IFS(K5468="Bkcs","Bookcases",K5468="Phns","Phones",K5468="Acc","Accessories",K5468="Bndrs","Binders",K5468="Fstnrs","Fasteners")</f>
        <v>Binders</v>
      </c>
      <c r="Q5468" t="str">
        <f>IF(_xlfn.XLOOKUP(D5468,products!$A$2:$A$5902,products!$H$2:$H$5902,,0)=1,"Yes","No")</f>
        <v>No</v>
      </c>
    </row>
    <row r="5469" spans="1:17" x14ac:dyDescent="0.3">
      <c r="A5469" t="s">
        <v>31862</v>
      </c>
      <c r="B5469" s="4">
        <v>44312</v>
      </c>
      <c r="C5469" t="s">
        <v>31863</v>
      </c>
      <c r="D5469" t="s">
        <v>31866</v>
      </c>
      <c r="E5469" s="1">
        <v>44370</v>
      </c>
      <c r="F5469" t="s">
        <v>35</v>
      </c>
      <c r="G5469" t="str">
        <f>_xlfn.XLOOKUP(C5469,customers!$A$2:$A$5902,customers!$B$2:$B$5902,,0)</f>
        <v>Kathryn Castro</v>
      </c>
      <c r="H5469" t="str">
        <f>_xlfn.XLOOKUP(C5469,customers!$A$2:$A$5902,customers!$G$2:$G$5902,,0)</f>
        <v>South</v>
      </c>
      <c r="I5469" t="str">
        <f>_xlfn.XLOOKUP(C5469,customers!$A$2:$A$5902,customers!$E$2:$E$5902,,0)</f>
        <v>Haleport</v>
      </c>
      <c r="J5469" t="str">
        <f>INDEX(products!$B$2:$B$5902,MATCH(D5469,products!$A$2:$A$5902,0))</f>
        <v>Furn</v>
      </c>
      <c r="K5469" t="str">
        <f>INDEX(products!$C$2:$C$5902,MATCH(D5469,products!$A$2:$A$5902,0))</f>
        <v>Bkcs</v>
      </c>
      <c r="L5469" s="3">
        <f>INDEX(products!$E$2:$E$5902,MATCH(D5469,products!$A$2:$A$5902,0))</f>
        <v>3515.33</v>
      </c>
      <c r="M5469">
        <f>_xlfn.XLOOKUP(D5469,products!$A$2:$A$5902,products!$F$2:$F$5902)</f>
        <v>2</v>
      </c>
      <c r="N5469" s="3">
        <f t="shared" si="85"/>
        <v>1757.665</v>
      </c>
      <c r="O5469" s="3" t="str" cm="1">
        <f t="array" ref="O5469">_xlfn.IFS(J5469="Furn","Furniture",J5469="Tech","Technology",J5469="OffSup","Office Supplies")</f>
        <v>Furniture</v>
      </c>
      <c r="P5469" s="3" t="str" cm="1">
        <f t="array" ref="P5469">_xlfn.IFS(K5469="Bkcs","Bookcases",K5469="Phns","Phones",K5469="Acc","Accessories",K5469="Bndrs","Binders",K5469="Fstnrs","Fasteners")</f>
        <v>Bookcases</v>
      </c>
      <c r="Q5469" t="str">
        <f>IF(_xlfn.XLOOKUP(D5469,products!$A$2:$A$5902,products!$H$2:$H$5902,,0)=1,"Yes","No")</f>
        <v>Yes</v>
      </c>
    </row>
    <row r="5470" spans="1:17" x14ac:dyDescent="0.3">
      <c r="A5470" t="s">
        <v>31868</v>
      </c>
      <c r="B5470" s="4">
        <v>43849</v>
      </c>
      <c r="C5470" t="s">
        <v>31869</v>
      </c>
      <c r="D5470" t="s">
        <v>31872</v>
      </c>
      <c r="E5470" s="1">
        <v>44111</v>
      </c>
      <c r="F5470" t="s">
        <v>21</v>
      </c>
      <c r="G5470" t="str">
        <f>_xlfn.XLOOKUP(C5470,customers!$A$2:$A$5902,customers!$B$2:$B$5902,,0)</f>
        <v>Taylor Mckay</v>
      </c>
      <c r="H5470" t="str">
        <f>_xlfn.XLOOKUP(C5470,customers!$A$2:$A$5902,customers!$G$2:$G$5902,,0)</f>
        <v>South</v>
      </c>
      <c r="I5470" t="str">
        <f>_xlfn.XLOOKUP(C5470,customers!$A$2:$A$5902,customers!$E$2:$E$5902,,0)</f>
        <v>Roachport</v>
      </c>
      <c r="J5470" t="str">
        <f>INDEX(products!$B$2:$B$5902,MATCH(D5470,products!$A$2:$A$5902,0))</f>
        <v>Furn</v>
      </c>
      <c r="K5470" t="str">
        <f>INDEX(products!$C$2:$C$5902,MATCH(D5470,products!$A$2:$A$5902,0))</f>
        <v>Phns</v>
      </c>
      <c r="L5470" s="3">
        <f>INDEX(products!$E$2:$E$5902,MATCH(D5470,products!$A$2:$A$5902,0))</f>
        <v>1887.21</v>
      </c>
      <c r="M5470">
        <f>_xlfn.XLOOKUP(D5470,products!$A$2:$A$5902,products!$F$2:$F$5902)</f>
        <v>2</v>
      </c>
      <c r="N5470" s="3">
        <f t="shared" si="85"/>
        <v>943.60500000000002</v>
      </c>
      <c r="O5470" s="3" t="str" cm="1">
        <f t="array" ref="O5470">_xlfn.IFS(J5470="Furn","Furniture",J5470="Tech","Technology",J5470="OffSup","Office Supplies")</f>
        <v>Furniture</v>
      </c>
      <c r="P5470" s="3" t="str" cm="1">
        <f t="array" ref="P5470">_xlfn.IFS(K5470="Bkcs","Bookcases",K5470="Phns","Phones",K5470="Acc","Accessories",K5470="Bndrs","Binders",K5470="Fstnrs","Fasteners")</f>
        <v>Phones</v>
      </c>
      <c r="Q5470" t="str">
        <f>IF(_xlfn.XLOOKUP(D5470,products!$A$2:$A$5902,products!$H$2:$H$5902,,0)=1,"Yes","No")</f>
        <v>Yes</v>
      </c>
    </row>
    <row r="5471" spans="1:17" x14ac:dyDescent="0.3">
      <c r="A5471" t="s">
        <v>31874</v>
      </c>
      <c r="B5471" s="4">
        <v>43640</v>
      </c>
      <c r="C5471" t="s">
        <v>31875</v>
      </c>
      <c r="D5471" t="s">
        <v>31878</v>
      </c>
      <c r="E5471" s="1">
        <v>43822</v>
      </c>
      <c r="F5471" t="s">
        <v>35</v>
      </c>
      <c r="G5471" t="str">
        <f>_xlfn.XLOOKUP(C5471,customers!$A$2:$A$5902,customers!$B$2:$B$5902,,0)</f>
        <v>Brianna Patton</v>
      </c>
      <c r="H5471" t="str">
        <f>_xlfn.XLOOKUP(C5471,customers!$A$2:$A$5902,customers!$G$2:$G$5902,,0)</f>
        <v>West</v>
      </c>
      <c r="I5471" t="str">
        <f>_xlfn.XLOOKUP(C5471,customers!$A$2:$A$5902,customers!$E$2:$E$5902,,0)</f>
        <v>New Courtney</v>
      </c>
      <c r="J5471" t="str">
        <f>INDEX(products!$B$2:$B$5902,MATCH(D5471,products!$A$2:$A$5902,0))</f>
        <v>Tech</v>
      </c>
      <c r="K5471" t="str">
        <f>INDEX(products!$C$2:$C$5902,MATCH(D5471,products!$A$2:$A$5902,0))</f>
        <v>Bkcs</v>
      </c>
      <c r="L5471" s="3">
        <f>INDEX(products!$E$2:$E$5902,MATCH(D5471,products!$A$2:$A$5902,0))</f>
        <v>1783.31</v>
      </c>
      <c r="M5471">
        <f>_xlfn.XLOOKUP(D5471,products!$A$2:$A$5902,products!$F$2:$F$5902)</f>
        <v>6</v>
      </c>
      <c r="N5471" s="3">
        <f t="shared" si="85"/>
        <v>297.21833333333331</v>
      </c>
      <c r="O5471" s="3" t="str" cm="1">
        <f t="array" ref="O5471">_xlfn.IFS(J5471="Furn","Furniture",J5471="Tech","Technology",J5471="OffSup","Office Supplies")</f>
        <v>Technology</v>
      </c>
      <c r="P5471" s="3" t="str" cm="1">
        <f t="array" ref="P5471">_xlfn.IFS(K5471="Bkcs","Bookcases",K5471="Phns","Phones",K5471="Acc","Accessories",K5471="Bndrs","Binders",K5471="Fstnrs","Fasteners")</f>
        <v>Bookcases</v>
      </c>
      <c r="Q5471" t="str">
        <f>IF(_xlfn.XLOOKUP(D5471,products!$A$2:$A$5902,products!$H$2:$H$5902,,0)=1,"Yes","No")</f>
        <v>No</v>
      </c>
    </row>
    <row r="5472" spans="1:17" x14ac:dyDescent="0.3">
      <c r="A5472" t="s">
        <v>31880</v>
      </c>
      <c r="B5472" s="4">
        <v>43909</v>
      </c>
      <c r="C5472" t="s">
        <v>31881</v>
      </c>
      <c r="D5472" t="s">
        <v>31884</v>
      </c>
      <c r="E5472" s="1">
        <v>44101</v>
      </c>
      <c r="F5472" t="s">
        <v>74</v>
      </c>
      <c r="G5472" t="str">
        <f>_xlfn.XLOOKUP(C5472,customers!$A$2:$A$5902,customers!$B$2:$B$5902,,0)</f>
        <v>Elizabeth Smith</v>
      </c>
      <c r="H5472" t="str">
        <f>_xlfn.XLOOKUP(C5472,customers!$A$2:$A$5902,customers!$G$2:$G$5902,,0)</f>
        <v>North</v>
      </c>
      <c r="I5472" t="str">
        <f>_xlfn.XLOOKUP(C5472,customers!$A$2:$A$5902,customers!$E$2:$E$5902,,0)</f>
        <v>South Sherry</v>
      </c>
      <c r="J5472" t="str">
        <f>INDEX(products!$B$2:$B$5902,MATCH(D5472,products!$A$2:$A$5902,0))</f>
        <v>Furn</v>
      </c>
      <c r="K5472" t="str">
        <f>INDEX(products!$C$2:$C$5902,MATCH(D5472,products!$A$2:$A$5902,0))</f>
        <v>Fstnrs</v>
      </c>
      <c r="L5472" s="3">
        <f>INDEX(products!$E$2:$E$5902,MATCH(D5472,products!$A$2:$A$5902,0))</f>
        <v>4185.24</v>
      </c>
      <c r="M5472">
        <f>_xlfn.XLOOKUP(D5472,products!$A$2:$A$5902,products!$F$2:$F$5902)</f>
        <v>4</v>
      </c>
      <c r="N5472" s="3">
        <f t="shared" si="85"/>
        <v>1046.31</v>
      </c>
      <c r="O5472" s="3" t="str" cm="1">
        <f t="array" ref="O5472">_xlfn.IFS(J5472="Furn","Furniture",J5472="Tech","Technology",J5472="OffSup","Office Supplies")</f>
        <v>Furniture</v>
      </c>
      <c r="P5472" s="3" t="str" cm="1">
        <f t="array" ref="P5472">_xlfn.IFS(K5472="Bkcs","Bookcases",K5472="Phns","Phones",K5472="Acc","Accessories",K5472="Bndrs","Binders",K5472="Fstnrs","Fasteners")</f>
        <v>Fasteners</v>
      </c>
      <c r="Q5472" t="str">
        <f>IF(_xlfn.XLOOKUP(D5472,products!$A$2:$A$5902,products!$H$2:$H$5902,,0)=1,"Yes","No")</f>
        <v>Yes</v>
      </c>
    </row>
    <row r="5473" spans="1:17" x14ac:dyDescent="0.3">
      <c r="A5473" t="s">
        <v>31886</v>
      </c>
      <c r="B5473" s="4">
        <v>43605</v>
      </c>
      <c r="C5473" t="s">
        <v>31887</v>
      </c>
      <c r="D5473" t="s">
        <v>31890</v>
      </c>
      <c r="E5473" s="1">
        <v>43842</v>
      </c>
      <c r="F5473" t="s">
        <v>21</v>
      </c>
      <c r="G5473" t="str">
        <f>_xlfn.XLOOKUP(C5473,customers!$A$2:$A$5902,customers!$B$2:$B$5902,,0)</f>
        <v>Carrie Morrow</v>
      </c>
      <c r="H5473" t="str">
        <f>_xlfn.XLOOKUP(C5473,customers!$A$2:$A$5902,customers!$G$2:$G$5902,,0)</f>
        <v>West</v>
      </c>
      <c r="I5473" t="str">
        <f>_xlfn.XLOOKUP(C5473,customers!$A$2:$A$5902,customers!$E$2:$E$5902,,0)</f>
        <v>South Larry</v>
      </c>
      <c r="J5473" t="str">
        <f>INDEX(products!$B$2:$B$5902,MATCH(D5473,products!$A$2:$A$5902,0))</f>
        <v>OffSup</v>
      </c>
      <c r="K5473" t="str">
        <f>INDEX(products!$C$2:$C$5902,MATCH(D5473,products!$A$2:$A$5902,0))</f>
        <v>Bndrs</v>
      </c>
      <c r="L5473" s="3">
        <f>INDEX(products!$E$2:$E$5902,MATCH(D5473,products!$A$2:$A$5902,0))</f>
        <v>3944.13</v>
      </c>
      <c r="M5473">
        <f>_xlfn.XLOOKUP(D5473,products!$A$2:$A$5902,products!$F$2:$F$5902)</f>
        <v>8</v>
      </c>
      <c r="N5473" s="3">
        <f t="shared" si="85"/>
        <v>493.01625000000001</v>
      </c>
      <c r="O5473" s="3" t="str" cm="1">
        <f t="array" ref="O5473">_xlfn.IFS(J5473="Furn","Furniture",J5473="Tech","Technology",J5473="OffSup","Office Supplies")</f>
        <v>Office Supplies</v>
      </c>
      <c r="P5473" s="3" t="str" cm="1">
        <f t="array" ref="P5473">_xlfn.IFS(K5473="Bkcs","Bookcases",K5473="Phns","Phones",K5473="Acc","Accessories",K5473="Bndrs","Binders",K5473="Fstnrs","Fasteners")</f>
        <v>Binders</v>
      </c>
      <c r="Q5473" t="str">
        <f>IF(_xlfn.XLOOKUP(D5473,products!$A$2:$A$5902,products!$H$2:$H$5902,,0)=1,"Yes","No")</f>
        <v>Yes</v>
      </c>
    </row>
    <row r="5474" spans="1:17" x14ac:dyDescent="0.3">
      <c r="A5474" t="s">
        <v>31892</v>
      </c>
      <c r="B5474" s="4">
        <v>43862</v>
      </c>
      <c r="C5474" t="s">
        <v>31893</v>
      </c>
      <c r="D5474" s="2" t="s">
        <v>31896</v>
      </c>
      <c r="E5474" s="1">
        <v>44128</v>
      </c>
      <c r="F5474" t="s">
        <v>21</v>
      </c>
      <c r="G5474" t="str">
        <f>_xlfn.XLOOKUP(C5474,customers!$A$2:$A$5902,customers!$B$2:$B$5902,,0)</f>
        <v>Rebecca Franco</v>
      </c>
      <c r="H5474" t="str">
        <f>_xlfn.XLOOKUP(C5474,customers!$A$2:$A$5902,customers!$G$2:$G$5902,,0)</f>
        <v>South</v>
      </c>
      <c r="I5474" t="str">
        <f>_xlfn.XLOOKUP(C5474,customers!$A$2:$A$5902,customers!$E$2:$E$5902,,0)</f>
        <v>West Chrisville</v>
      </c>
      <c r="J5474" t="str">
        <f>INDEX(products!$B$2:$B$5902,MATCH(D5474,products!$A$2:$A$5902,0))</f>
        <v>Furn</v>
      </c>
      <c r="K5474" t="str">
        <f>INDEX(products!$C$2:$C$5902,MATCH(D5474,products!$A$2:$A$5902,0))</f>
        <v>Phns</v>
      </c>
      <c r="L5474" s="3">
        <f>INDEX(products!$E$2:$E$5902,MATCH(D5474,products!$A$2:$A$5902,0))</f>
        <v>1440.12</v>
      </c>
      <c r="M5474">
        <f>_xlfn.XLOOKUP(D5474,products!$A$2:$A$5902,products!$F$2:$F$5902)</f>
        <v>8</v>
      </c>
      <c r="N5474" s="3">
        <f t="shared" si="85"/>
        <v>180.01499999999999</v>
      </c>
      <c r="O5474" s="3" t="str" cm="1">
        <f t="array" ref="O5474">_xlfn.IFS(J5474="Furn","Furniture",J5474="Tech","Technology",J5474="OffSup","Office Supplies")</f>
        <v>Furniture</v>
      </c>
      <c r="P5474" s="3" t="str" cm="1">
        <f t="array" ref="P5474">_xlfn.IFS(K5474="Bkcs","Bookcases",K5474="Phns","Phones",K5474="Acc","Accessories",K5474="Bndrs","Binders",K5474="Fstnrs","Fasteners")</f>
        <v>Phones</v>
      </c>
      <c r="Q5474" t="str">
        <f>IF(_xlfn.XLOOKUP(D5474,products!$A$2:$A$5902,products!$H$2:$H$5902,,0)=1,"Yes","No")</f>
        <v>Yes</v>
      </c>
    </row>
    <row r="5475" spans="1:17" x14ac:dyDescent="0.3">
      <c r="A5475" t="s">
        <v>31898</v>
      </c>
      <c r="B5475" s="4">
        <v>44405</v>
      </c>
      <c r="C5475" s="2" t="s">
        <v>31899</v>
      </c>
      <c r="D5475" t="s">
        <v>31902</v>
      </c>
      <c r="E5475" s="1">
        <v>44767</v>
      </c>
      <c r="F5475" t="s">
        <v>35</v>
      </c>
      <c r="G5475" t="str">
        <f>_xlfn.XLOOKUP(C5475,customers!$A$2:$A$5902,customers!$B$2:$B$5902,,0)</f>
        <v>Mathew Wade</v>
      </c>
      <c r="H5475" t="str">
        <f>_xlfn.XLOOKUP(C5475,customers!$A$2:$A$5902,customers!$G$2:$G$5902,,0)</f>
        <v>East</v>
      </c>
      <c r="I5475" t="str">
        <f>_xlfn.XLOOKUP(C5475,customers!$A$2:$A$5902,customers!$E$2:$E$5902,,0)</f>
        <v>West Melissaborough</v>
      </c>
      <c r="J5475" t="str">
        <f>INDEX(products!$B$2:$B$5902,MATCH(D5475,products!$A$2:$A$5902,0))</f>
        <v>Tech</v>
      </c>
      <c r="K5475" t="str">
        <f>INDEX(products!$C$2:$C$5902,MATCH(D5475,products!$A$2:$A$5902,0))</f>
        <v>Bndrs</v>
      </c>
      <c r="L5475" s="3">
        <f>INDEX(products!$E$2:$E$5902,MATCH(D5475,products!$A$2:$A$5902,0))</f>
        <v>1516.79</v>
      </c>
      <c r="M5475">
        <f>_xlfn.XLOOKUP(D5475,products!$A$2:$A$5902,products!$F$2:$F$5902)</f>
        <v>6</v>
      </c>
      <c r="N5475" s="3">
        <f t="shared" si="85"/>
        <v>252.79833333333332</v>
      </c>
      <c r="O5475" s="3" t="str" cm="1">
        <f t="array" ref="O5475">_xlfn.IFS(J5475="Furn","Furniture",J5475="Tech","Technology",J5475="OffSup","Office Supplies")</f>
        <v>Technology</v>
      </c>
      <c r="P5475" s="3" t="str" cm="1">
        <f t="array" ref="P5475">_xlfn.IFS(K5475="Bkcs","Bookcases",K5475="Phns","Phones",K5475="Acc","Accessories",K5475="Bndrs","Binders",K5475="Fstnrs","Fasteners")</f>
        <v>Binders</v>
      </c>
      <c r="Q5475" t="str">
        <f>IF(_xlfn.XLOOKUP(D5475,products!$A$2:$A$5902,products!$H$2:$H$5902,,0)=1,"Yes","No")</f>
        <v>No</v>
      </c>
    </row>
    <row r="5476" spans="1:17" x14ac:dyDescent="0.3">
      <c r="A5476" t="s">
        <v>31904</v>
      </c>
      <c r="B5476" s="4">
        <v>44664</v>
      </c>
      <c r="C5476" t="s">
        <v>31905</v>
      </c>
      <c r="D5476" t="s">
        <v>31908</v>
      </c>
      <c r="E5476" s="1">
        <v>44780</v>
      </c>
      <c r="F5476" t="s">
        <v>21</v>
      </c>
      <c r="G5476" t="str">
        <f>_xlfn.XLOOKUP(C5476,customers!$A$2:$A$5902,customers!$B$2:$B$5902,,0)</f>
        <v>Jacob Dawson</v>
      </c>
      <c r="H5476" t="str">
        <f>_xlfn.XLOOKUP(C5476,customers!$A$2:$A$5902,customers!$G$2:$G$5902,,0)</f>
        <v>East</v>
      </c>
      <c r="I5476" t="str">
        <f>_xlfn.XLOOKUP(C5476,customers!$A$2:$A$5902,customers!$E$2:$E$5902,,0)</f>
        <v>Robertfort</v>
      </c>
      <c r="J5476" t="str">
        <f>INDEX(products!$B$2:$B$5902,MATCH(D5476,products!$A$2:$A$5902,0))</f>
        <v>Tech</v>
      </c>
      <c r="K5476" t="str">
        <f>INDEX(products!$C$2:$C$5902,MATCH(D5476,products!$A$2:$A$5902,0))</f>
        <v>Phns</v>
      </c>
      <c r="L5476" s="3">
        <f>INDEX(products!$E$2:$E$5902,MATCH(D5476,products!$A$2:$A$5902,0))</f>
        <v>4386.28</v>
      </c>
      <c r="M5476">
        <f>_xlfn.XLOOKUP(D5476,products!$A$2:$A$5902,products!$F$2:$F$5902)</f>
        <v>3</v>
      </c>
      <c r="N5476" s="3">
        <f t="shared" si="85"/>
        <v>1462.0933333333332</v>
      </c>
      <c r="O5476" s="3" t="str" cm="1">
        <f t="array" ref="O5476">_xlfn.IFS(J5476="Furn","Furniture",J5476="Tech","Technology",J5476="OffSup","Office Supplies")</f>
        <v>Technology</v>
      </c>
      <c r="P5476" s="3" t="str" cm="1">
        <f t="array" ref="P5476">_xlfn.IFS(K5476="Bkcs","Bookcases",K5476="Phns","Phones",K5476="Acc","Accessories",K5476="Bndrs","Binders",K5476="Fstnrs","Fasteners")</f>
        <v>Phones</v>
      </c>
      <c r="Q5476" t="str">
        <f>IF(_xlfn.XLOOKUP(D5476,products!$A$2:$A$5902,products!$H$2:$H$5902,,0)=1,"Yes","No")</f>
        <v>Yes</v>
      </c>
    </row>
    <row r="5477" spans="1:17" x14ac:dyDescent="0.3">
      <c r="A5477" t="s">
        <v>31910</v>
      </c>
      <c r="B5477" s="4">
        <v>44516</v>
      </c>
      <c r="C5477" t="s">
        <v>31911</v>
      </c>
      <c r="D5477" t="s">
        <v>31914</v>
      </c>
      <c r="E5477" s="1">
        <v>44833</v>
      </c>
      <c r="F5477" t="s">
        <v>35</v>
      </c>
      <c r="G5477" t="str">
        <f>_xlfn.XLOOKUP(C5477,customers!$A$2:$A$5902,customers!$B$2:$B$5902,,0)</f>
        <v>Douglas Hopkins</v>
      </c>
      <c r="H5477" t="str">
        <f>_xlfn.XLOOKUP(C5477,customers!$A$2:$A$5902,customers!$G$2:$G$5902,,0)</f>
        <v>East</v>
      </c>
      <c r="I5477" t="str">
        <f>_xlfn.XLOOKUP(C5477,customers!$A$2:$A$5902,customers!$E$2:$E$5902,,0)</f>
        <v>Stevenside</v>
      </c>
      <c r="J5477" t="str">
        <f>INDEX(products!$B$2:$B$5902,MATCH(D5477,products!$A$2:$A$5902,0))</f>
        <v>Tech</v>
      </c>
      <c r="K5477" t="str">
        <f>INDEX(products!$C$2:$C$5902,MATCH(D5477,products!$A$2:$A$5902,0))</f>
        <v>Phns</v>
      </c>
      <c r="L5477" s="3">
        <f>INDEX(products!$E$2:$E$5902,MATCH(D5477,products!$A$2:$A$5902,0))</f>
        <v>4610.67</v>
      </c>
      <c r="M5477">
        <f>_xlfn.XLOOKUP(D5477,products!$A$2:$A$5902,products!$F$2:$F$5902)</f>
        <v>6</v>
      </c>
      <c r="N5477" s="3">
        <f t="shared" si="85"/>
        <v>768.44500000000005</v>
      </c>
      <c r="O5477" s="3" t="str" cm="1">
        <f t="array" ref="O5477">_xlfn.IFS(J5477="Furn","Furniture",J5477="Tech","Technology",J5477="OffSup","Office Supplies")</f>
        <v>Technology</v>
      </c>
      <c r="P5477" s="3" t="str" cm="1">
        <f t="array" ref="P5477">_xlfn.IFS(K5477="Bkcs","Bookcases",K5477="Phns","Phones",K5477="Acc","Accessories",K5477="Bndrs","Binders",K5477="Fstnrs","Fasteners")</f>
        <v>Phones</v>
      </c>
      <c r="Q5477" t="str">
        <f>IF(_xlfn.XLOOKUP(D5477,products!$A$2:$A$5902,products!$H$2:$H$5902,,0)=1,"Yes","No")</f>
        <v>No</v>
      </c>
    </row>
    <row r="5478" spans="1:17" x14ac:dyDescent="0.3">
      <c r="A5478" t="s">
        <v>31916</v>
      </c>
      <c r="B5478" s="4">
        <v>45226</v>
      </c>
      <c r="C5478" t="s">
        <v>31917</v>
      </c>
      <c r="D5478" t="s">
        <v>31920</v>
      </c>
      <c r="E5478" s="1">
        <v>45444</v>
      </c>
      <c r="F5478" t="s">
        <v>21</v>
      </c>
      <c r="G5478" t="str">
        <f>_xlfn.XLOOKUP(C5478,customers!$A$2:$A$5902,customers!$B$2:$B$5902,,0)</f>
        <v>Benjamin Roberts</v>
      </c>
      <c r="H5478" t="str">
        <f>_xlfn.XLOOKUP(C5478,customers!$A$2:$A$5902,customers!$G$2:$G$5902,,0)</f>
        <v>South</v>
      </c>
      <c r="I5478" t="str">
        <f>_xlfn.XLOOKUP(C5478,customers!$A$2:$A$5902,customers!$E$2:$E$5902,,0)</f>
        <v>West Connieshire</v>
      </c>
      <c r="J5478" t="str">
        <f>INDEX(products!$B$2:$B$5902,MATCH(D5478,products!$A$2:$A$5902,0))</f>
        <v>Furn</v>
      </c>
      <c r="K5478" t="str">
        <f>INDEX(products!$C$2:$C$5902,MATCH(D5478,products!$A$2:$A$5902,0))</f>
        <v>Bkcs</v>
      </c>
      <c r="L5478" s="3">
        <f>INDEX(products!$E$2:$E$5902,MATCH(D5478,products!$A$2:$A$5902,0))</f>
        <v>1641.66</v>
      </c>
      <c r="M5478">
        <f>_xlfn.XLOOKUP(D5478,products!$A$2:$A$5902,products!$F$2:$F$5902)</f>
        <v>8</v>
      </c>
      <c r="N5478" s="3">
        <f t="shared" si="85"/>
        <v>205.20750000000001</v>
      </c>
      <c r="O5478" s="3" t="str" cm="1">
        <f t="array" ref="O5478">_xlfn.IFS(J5478="Furn","Furniture",J5478="Tech","Technology",J5478="OffSup","Office Supplies")</f>
        <v>Furniture</v>
      </c>
      <c r="P5478" s="3" t="str" cm="1">
        <f t="array" ref="P5478">_xlfn.IFS(K5478="Bkcs","Bookcases",K5478="Phns","Phones",K5478="Acc","Accessories",K5478="Bndrs","Binders",K5478="Fstnrs","Fasteners")</f>
        <v>Bookcases</v>
      </c>
      <c r="Q5478" t="str">
        <f>IF(_xlfn.XLOOKUP(D5478,products!$A$2:$A$5902,products!$H$2:$H$5902,,0)=1,"Yes","No")</f>
        <v>Yes</v>
      </c>
    </row>
    <row r="5479" spans="1:17" x14ac:dyDescent="0.3">
      <c r="A5479" t="s">
        <v>31922</v>
      </c>
      <c r="B5479" s="4">
        <v>44530</v>
      </c>
      <c r="C5479" t="s">
        <v>31923</v>
      </c>
      <c r="D5479" t="s">
        <v>31924</v>
      </c>
      <c r="E5479" s="1">
        <v>44550</v>
      </c>
      <c r="F5479" t="s">
        <v>21</v>
      </c>
      <c r="G5479" t="str">
        <f>_xlfn.XLOOKUP(C5479,customers!$A$2:$A$5902,customers!$B$2:$B$5902,,0)</f>
        <v>Valerie Bell</v>
      </c>
      <c r="H5479" t="str">
        <f>_xlfn.XLOOKUP(C5479,customers!$A$2:$A$5902,customers!$G$2:$G$5902,,0)</f>
        <v>West</v>
      </c>
      <c r="I5479" t="str">
        <f>_xlfn.XLOOKUP(C5479,customers!$A$2:$A$5902,customers!$E$2:$E$5902,,0)</f>
        <v>Lake David</v>
      </c>
      <c r="J5479" t="str">
        <f>INDEX(products!$B$2:$B$5902,MATCH(D5479,products!$A$2:$A$5902,0))</f>
        <v>Furn</v>
      </c>
      <c r="K5479" t="str">
        <f>INDEX(products!$C$2:$C$5902,MATCH(D5479,products!$A$2:$A$5902,0))</f>
        <v>Fstnrs</v>
      </c>
      <c r="L5479" s="3">
        <f>INDEX(products!$E$2:$E$5902,MATCH(D5479,products!$A$2:$A$5902,0))</f>
        <v>4575.6400000000003</v>
      </c>
      <c r="M5479">
        <f>_xlfn.XLOOKUP(D5479,products!$A$2:$A$5902,products!$F$2:$F$5902)</f>
        <v>10</v>
      </c>
      <c r="N5479" s="3">
        <f t="shared" si="85"/>
        <v>457.56400000000002</v>
      </c>
      <c r="O5479" s="3" t="str" cm="1">
        <f t="array" ref="O5479">_xlfn.IFS(J5479="Furn","Furniture",J5479="Tech","Technology",J5479="OffSup","Office Supplies")</f>
        <v>Furniture</v>
      </c>
      <c r="P5479" s="3" t="str" cm="1">
        <f t="array" ref="P5479">_xlfn.IFS(K5479="Bkcs","Bookcases",K5479="Phns","Phones",K5479="Acc","Accessories",K5479="Bndrs","Binders",K5479="Fstnrs","Fasteners")</f>
        <v>Fasteners</v>
      </c>
      <c r="Q5479" t="str">
        <f>IF(_xlfn.XLOOKUP(D5479,products!$A$2:$A$5902,products!$H$2:$H$5902,,0)=1,"Yes","No")</f>
        <v>Yes</v>
      </c>
    </row>
    <row r="5480" spans="1:17" x14ac:dyDescent="0.3">
      <c r="A5480" t="s">
        <v>31926</v>
      </c>
      <c r="B5480" s="4">
        <v>44171</v>
      </c>
      <c r="C5480" t="s">
        <v>31927</v>
      </c>
      <c r="D5480" t="s">
        <v>31929</v>
      </c>
      <c r="E5480" s="1">
        <v>44383</v>
      </c>
      <c r="F5480" t="s">
        <v>74</v>
      </c>
      <c r="G5480" t="str">
        <f>_xlfn.XLOOKUP(C5480,customers!$A$2:$A$5902,customers!$B$2:$B$5902,,0)</f>
        <v>Justin Maynard</v>
      </c>
      <c r="H5480" t="str">
        <f>_xlfn.XLOOKUP(C5480,customers!$A$2:$A$5902,customers!$G$2:$G$5902,,0)</f>
        <v>South</v>
      </c>
      <c r="I5480" t="str">
        <f>_xlfn.XLOOKUP(C5480,customers!$A$2:$A$5902,customers!$E$2:$E$5902,,0)</f>
        <v>Ryanstad</v>
      </c>
      <c r="J5480" t="str">
        <f>INDEX(products!$B$2:$B$5902,MATCH(D5480,products!$A$2:$A$5902,0))</f>
        <v>Tech</v>
      </c>
      <c r="K5480" t="str">
        <f>INDEX(products!$C$2:$C$5902,MATCH(D5480,products!$A$2:$A$5902,0))</f>
        <v>Fstnrs</v>
      </c>
      <c r="L5480" s="3">
        <f>INDEX(products!$E$2:$E$5902,MATCH(D5480,products!$A$2:$A$5902,0))</f>
        <v>2031.26</v>
      </c>
      <c r="M5480">
        <f>_xlfn.XLOOKUP(D5480,products!$A$2:$A$5902,products!$F$2:$F$5902)</f>
        <v>2</v>
      </c>
      <c r="N5480" s="3">
        <f t="shared" si="85"/>
        <v>1015.63</v>
      </c>
      <c r="O5480" s="3" t="str" cm="1">
        <f t="array" ref="O5480">_xlfn.IFS(J5480="Furn","Furniture",J5480="Tech","Technology",J5480="OffSup","Office Supplies")</f>
        <v>Technology</v>
      </c>
      <c r="P5480" s="3" t="str" cm="1">
        <f t="array" ref="P5480">_xlfn.IFS(K5480="Bkcs","Bookcases",K5480="Phns","Phones",K5480="Acc","Accessories",K5480="Bndrs","Binders",K5480="Fstnrs","Fasteners")</f>
        <v>Fasteners</v>
      </c>
      <c r="Q5480" t="str">
        <f>IF(_xlfn.XLOOKUP(D5480,products!$A$2:$A$5902,products!$H$2:$H$5902,,0)=1,"Yes","No")</f>
        <v>No</v>
      </c>
    </row>
    <row r="5481" spans="1:17" x14ac:dyDescent="0.3">
      <c r="A5481" t="s">
        <v>31931</v>
      </c>
      <c r="B5481" s="4">
        <v>44232</v>
      </c>
      <c r="C5481" t="s">
        <v>31932</v>
      </c>
      <c r="D5481" t="s">
        <v>31935</v>
      </c>
      <c r="E5481" s="1">
        <v>44240</v>
      </c>
      <c r="F5481" t="s">
        <v>74</v>
      </c>
      <c r="G5481" t="str">
        <f>_xlfn.XLOOKUP(C5481,customers!$A$2:$A$5902,customers!$B$2:$B$5902,,0)</f>
        <v>Dustin Santiago</v>
      </c>
      <c r="H5481" t="str">
        <f>_xlfn.XLOOKUP(C5481,customers!$A$2:$A$5902,customers!$G$2:$G$5902,,0)</f>
        <v>East</v>
      </c>
      <c r="I5481" t="str">
        <f>_xlfn.XLOOKUP(C5481,customers!$A$2:$A$5902,customers!$E$2:$E$5902,,0)</f>
        <v>North Courtney</v>
      </c>
      <c r="J5481" t="str">
        <f>INDEX(products!$B$2:$B$5902,MATCH(D5481,products!$A$2:$A$5902,0))</f>
        <v>Furn</v>
      </c>
      <c r="K5481" t="str">
        <f>INDEX(products!$C$2:$C$5902,MATCH(D5481,products!$A$2:$A$5902,0))</f>
        <v>Bndrs</v>
      </c>
      <c r="L5481" s="3">
        <f>INDEX(products!$E$2:$E$5902,MATCH(D5481,products!$A$2:$A$5902,0))</f>
        <v>2574.02</v>
      </c>
      <c r="M5481">
        <f>_xlfn.XLOOKUP(D5481,products!$A$2:$A$5902,products!$F$2:$F$5902)</f>
        <v>2</v>
      </c>
      <c r="N5481" s="3">
        <f t="shared" si="85"/>
        <v>1287.01</v>
      </c>
      <c r="O5481" s="3" t="str" cm="1">
        <f t="array" ref="O5481">_xlfn.IFS(J5481="Furn","Furniture",J5481="Tech","Technology",J5481="OffSup","Office Supplies")</f>
        <v>Furniture</v>
      </c>
      <c r="P5481" s="3" t="str" cm="1">
        <f t="array" ref="P5481">_xlfn.IFS(K5481="Bkcs","Bookcases",K5481="Phns","Phones",K5481="Acc","Accessories",K5481="Bndrs","Binders",K5481="Fstnrs","Fasteners")</f>
        <v>Binders</v>
      </c>
      <c r="Q5481" t="str">
        <f>IF(_xlfn.XLOOKUP(D5481,products!$A$2:$A$5902,products!$H$2:$H$5902,,0)=1,"Yes","No")</f>
        <v>Yes</v>
      </c>
    </row>
    <row r="5482" spans="1:17" x14ac:dyDescent="0.3">
      <c r="A5482" t="s">
        <v>31937</v>
      </c>
      <c r="B5482" s="4">
        <v>43804</v>
      </c>
      <c r="C5482" t="s">
        <v>31938</v>
      </c>
      <c r="D5482" t="s">
        <v>31941</v>
      </c>
      <c r="E5482" s="1">
        <v>43931</v>
      </c>
      <c r="F5482" t="s">
        <v>74</v>
      </c>
      <c r="G5482" t="str">
        <f>_xlfn.XLOOKUP(C5482,customers!$A$2:$A$5902,customers!$B$2:$B$5902,,0)</f>
        <v>John Stevens</v>
      </c>
      <c r="H5482" t="str">
        <f>_xlfn.XLOOKUP(C5482,customers!$A$2:$A$5902,customers!$G$2:$G$5902,,0)</f>
        <v>East</v>
      </c>
      <c r="I5482" t="str">
        <f>_xlfn.XLOOKUP(C5482,customers!$A$2:$A$5902,customers!$E$2:$E$5902,,0)</f>
        <v>West Seanton</v>
      </c>
      <c r="J5482" t="str">
        <f>INDEX(products!$B$2:$B$5902,MATCH(D5482,products!$A$2:$A$5902,0))</f>
        <v>Tech</v>
      </c>
      <c r="K5482" t="str">
        <f>INDEX(products!$C$2:$C$5902,MATCH(D5482,products!$A$2:$A$5902,0))</f>
        <v>Phns</v>
      </c>
      <c r="L5482" s="3">
        <f>INDEX(products!$E$2:$E$5902,MATCH(D5482,products!$A$2:$A$5902,0))</f>
        <v>2611.44</v>
      </c>
      <c r="M5482">
        <f>_xlfn.XLOOKUP(D5482,products!$A$2:$A$5902,products!$F$2:$F$5902)</f>
        <v>7</v>
      </c>
      <c r="N5482" s="3">
        <f t="shared" si="85"/>
        <v>373.06285714285713</v>
      </c>
      <c r="O5482" s="3" t="str" cm="1">
        <f t="array" ref="O5482">_xlfn.IFS(J5482="Furn","Furniture",J5482="Tech","Technology",J5482="OffSup","Office Supplies")</f>
        <v>Technology</v>
      </c>
      <c r="P5482" s="3" t="str" cm="1">
        <f t="array" ref="P5482">_xlfn.IFS(K5482="Bkcs","Bookcases",K5482="Phns","Phones",K5482="Acc","Accessories",K5482="Bndrs","Binders",K5482="Fstnrs","Fasteners")</f>
        <v>Phones</v>
      </c>
      <c r="Q5482" t="str">
        <f>IF(_xlfn.XLOOKUP(D5482,products!$A$2:$A$5902,products!$H$2:$H$5902,,0)=1,"Yes","No")</f>
        <v>Yes</v>
      </c>
    </row>
    <row r="5483" spans="1:17" x14ac:dyDescent="0.3">
      <c r="A5483" t="s">
        <v>31943</v>
      </c>
      <c r="B5483" s="4">
        <v>44029</v>
      </c>
      <c r="C5483" t="s">
        <v>31944</v>
      </c>
      <c r="D5483" t="s">
        <v>31947</v>
      </c>
      <c r="E5483" s="1">
        <v>44259</v>
      </c>
      <c r="F5483" t="s">
        <v>21</v>
      </c>
      <c r="G5483" t="str">
        <f>_xlfn.XLOOKUP(C5483,customers!$A$2:$A$5902,customers!$B$2:$B$5902,,0)</f>
        <v>Andrew Walker</v>
      </c>
      <c r="H5483" t="str">
        <f>_xlfn.XLOOKUP(C5483,customers!$A$2:$A$5902,customers!$G$2:$G$5902,,0)</f>
        <v>North</v>
      </c>
      <c r="I5483" t="str">
        <f>_xlfn.XLOOKUP(C5483,customers!$A$2:$A$5902,customers!$E$2:$E$5902,,0)</f>
        <v>North Vanessaport</v>
      </c>
      <c r="J5483" t="str">
        <f>INDEX(products!$B$2:$B$5902,MATCH(D5483,products!$A$2:$A$5902,0))</f>
        <v>Tech</v>
      </c>
      <c r="K5483" t="str">
        <f>INDEX(products!$C$2:$C$5902,MATCH(D5483,products!$A$2:$A$5902,0))</f>
        <v>Bkcs</v>
      </c>
      <c r="L5483" s="3">
        <f>INDEX(products!$E$2:$E$5902,MATCH(D5483,products!$A$2:$A$5902,0))</f>
        <v>4563.0200000000004</v>
      </c>
      <c r="M5483">
        <f>_xlfn.XLOOKUP(D5483,products!$A$2:$A$5902,products!$F$2:$F$5902)</f>
        <v>7</v>
      </c>
      <c r="N5483" s="3">
        <f t="shared" si="85"/>
        <v>651.86</v>
      </c>
      <c r="O5483" s="3" t="str" cm="1">
        <f t="array" ref="O5483">_xlfn.IFS(J5483="Furn","Furniture",J5483="Tech","Technology",J5483="OffSup","Office Supplies")</f>
        <v>Technology</v>
      </c>
      <c r="P5483" s="3" t="str" cm="1">
        <f t="array" ref="P5483">_xlfn.IFS(K5483="Bkcs","Bookcases",K5483="Phns","Phones",K5483="Acc","Accessories",K5483="Bndrs","Binders",K5483="Fstnrs","Fasteners")</f>
        <v>Bookcases</v>
      </c>
      <c r="Q5483" t="str">
        <f>IF(_xlfn.XLOOKUP(D5483,products!$A$2:$A$5902,products!$H$2:$H$5902,,0)=1,"Yes","No")</f>
        <v>No</v>
      </c>
    </row>
    <row r="5484" spans="1:17" x14ac:dyDescent="0.3">
      <c r="A5484" s="2" t="s">
        <v>31949</v>
      </c>
      <c r="B5484" s="4">
        <v>44204</v>
      </c>
      <c r="C5484" t="s">
        <v>31950</v>
      </c>
      <c r="D5484" t="s">
        <v>31953</v>
      </c>
      <c r="E5484" s="1">
        <v>44478</v>
      </c>
      <c r="F5484" t="s">
        <v>21</v>
      </c>
      <c r="G5484" t="str">
        <f>_xlfn.XLOOKUP(C5484,customers!$A$2:$A$5902,customers!$B$2:$B$5902,,0)</f>
        <v>Troy Torres</v>
      </c>
      <c r="H5484" t="str">
        <f>_xlfn.XLOOKUP(C5484,customers!$A$2:$A$5902,customers!$G$2:$G$5902,,0)</f>
        <v>East</v>
      </c>
      <c r="I5484" t="str">
        <f>_xlfn.XLOOKUP(C5484,customers!$A$2:$A$5902,customers!$E$2:$E$5902,,0)</f>
        <v>Robertshire</v>
      </c>
      <c r="J5484" t="str">
        <f>INDEX(products!$B$2:$B$5902,MATCH(D5484,products!$A$2:$A$5902,0))</f>
        <v>OffSup</v>
      </c>
      <c r="K5484" t="str">
        <f>INDEX(products!$C$2:$C$5902,MATCH(D5484,products!$A$2:$A$5902,0))</f>
        <v>Bndrs</v>
      </c>
      <c r="L5484" s="3">
        <f>INDEX(products!$E$2:$E$5902,MATCH(D5484,products!$A$2:$A$5902,0))</f>
        <v>3682.79</v>
      </c>
      <c r="M5484">
        <f>_xlfn.XLOOKUP(D5484,products!$A$2:$A$5902,products!$F$2:$F$5902)</f>
        <v>3</v>
      </c>
      <c r="N5484" s="3">
        <f t="shared" si="85"/>
        <v>1227.5966666666666</v>
      </c>
      <c r="O5484" s="3" t="str" cm="1">
        <f t="array" ref="O5484">_xlfn.IFS(J5484="Furn","Furniture",J5484="Tech","Technology",J5484="OffSup","Office Supplies")</f>
        <v>Office Supplies</v>
      </c>
      <c r="P5484" s="3" t="str" cm="1">
        <f t="array" ref="P5484">_xlfn.IFS(K5484="Bkcs","Bookcases",K5484="Phns","Phones",K5484="Acc","Accessories",K5484="Bndrs","Binders",K5484="Fstnrs","Fasteners")</f>
        <v>Binders</v>
      </c>
      <c r="Q5484" t="str">
        <f>IF(_xlfn.XLOOKUP(D5484,products!$A$2:$A$5902,products!$H$2:$H$5902,,0)=1,"Yes","No")</f>
        <v>Yes</v>
      </c>
    </row>
    <row r="5485" spans="1:17" x14ac:dyDescent="0.3">
      <c r="A5485" t="s">
        <v>31955</v>
      </c>
      <c r="B5485" s="4">
        <v>44369</v>
      </c>
      <c r="C5485" t="s">
        <v>31956</v>
      </c>
      <c r="D5485" t="s">
        <v>31959</v>
      </c>
      <c r="E5485" s="1">
        <v>44554</v>
      </c>
      <c r="F5485" t="s">
        <v>74</v>
      </c>
      <c r="G5485" t="str">
        <f>_xlfn.XLOOKUP(C5485,customers!$A$2:$A$5902,customers!$B$2:$B$5902,,0)</f>
        <v>Brian Thompson</v>
      </c>
      <c r="H5485" t="str">
        <f>_xlfn.XLOOKUP(C5485,customers!$A$2:$A$5902,customers!$G$2:$G$5902,,0)</f>
        <v>East</v>
      </c>
      <c r="I5485" t="str">
        <f>_xlfn.XLOOKUP(C5485,customers!$A$2:$A$5902,customers!$E$2:$E$5902,,0)</f>
        <v>North Jacobport</v>
      </c>
      <c r="J5485" t="str">
        <f>INDEX(products!$B$2:$B$5902,MATCH(D5485,products!$A$2:$A$5902,0))</f>
        <v>Tech</v>
      </c>
      <c r="K5485" t="str">
        <f>INDEX(products!$C$2:$C$5902,MATCH(D5485,products!$A$2:$A$5902,0))</f>
        <v>Acc</v>
      </c>
      <c r="L5485" s="3">
        <f>INDEX(products!$E$2:$E$5902,MATCH(D5485,products!$A$2:$A$5902,0))</f>
        <v>3511.36</v>
      </c>
      <c r="M5485">
        <f>_xlfn.XLOOKUP(D5485,products!$A$2:$A$5902,products!$F$2:$F$5902)</f>
        <v>5</v>
      </c>
      <c r="N5485" s="3">
        <f t="shared" si="85"/>
        <v>702.27200000000005</v>
      </c>
      <c r="O5485" s="3" t="str" cm="1">
        <f t="array" ref="O5485">_xlfn.IFS(J5485="Furn","Furniture",J5485="Tech","Technology",J5485="OffSup","Office Supplies")</f>
        <v>Technology</v>
      </c>
      <c r="P5485" s="3" t="str" cm="1">
        <f t="array" ref="P5485">_xlfn.IFS(K5485="Bkcs","Bookcases",K5485="Phns","Phones",K5485="Acc","Accessories",K5485="Bndrs","Binders",K5485="Fstnrs","Fasteners")</f>
        <v>Accessories</v>
      </c>
      <c r="Q5485" t="str">
        <f>IF(_xlfn.XLOOKUP(D5485,products!$A$2:$A$5902,products!$H$2:$H$5902,,0)=1,"Yes","No")</f>
        <v>No</v>
      </c>
    </row>
    <row r="5486" spans="1:17" x14ac:dyDescent="0.3">
      <c r="A5486" t="s">
        <v>31961</v>
      </c>
      <c r="B5486" s="4">
        <v>44020</v>
      </c>
      <c r="C5486" t="s">
        <v>31962</v>
      </c>
      <c r="D5486" t="s">
        <v>31965</v>
      </c>
      <c r="E5486" s="1">
        <v>44301</v>
      </c>
      <c r="F5486" t="s">
        <v>74</v>
      </c>
      <c r="G5486" t="str">
        <f>_xlfn.XLOOKUP(C5486,customers!$A$2:$A$5902,customers!$B$2:$B$5902,,0)</f>
        <v>Dana Eaton</v>
      </c>
      <c r="H5486" t="str">
        <f>_xlfn.XLOOKUP(C5486,customers!$A$2:$A$5902,customers!$G$2:$G$5902,,0)</f>
        <v>South</v>
      </c>
      <c r="I5486" t="str">
        <f>_xlfn.XLOOKUP(C5486,customers!$A$2:$A$5902,customers!$E$2:$E$5902,,0)</f>
        <v>North Lindaville</v>
      </c>
      <c r="J5486" t="str">
        <f>INDEX(products!$B$2:$B$5902,MATCH(D5486,products!$A$2:$A$5902,0))</f>
        <v>OffSup</v>
      </c>
      <c r="K5486" t="str">
        <f>INDEX(products!$C$2:$C$5902,MATCH(D5486,products!$A$2:$A$5902,0))</f>
        <v>Phns</v>
      </c>
      <c r="L5486" s="3">
        <f>INDEX(products!$E$2:$E$5902,MATCH(D5486,products!$A$2:$A$5902,0))</f>
        <v>3663.35</v>
      </c>
      <c r="M5486">
        <f>_xlfn.XLOOKUP(D5486,products!$A$2:$A$5902,products!$F$2:$F$5902)</f>
        <v>5</v>
      </c>
      <c r="N5486" s="3">
        <f t="shared" si="85"/>
        <v>732.67</v>
      </c>
      <c r="O5486" s="3" t="str" cm="1">
        <f t="array" ref="O5486">_xlfn.IFS(J5486="Furn","Furniture",J5486="Tech","Technology",J5486="OffSup","Office Supplies")</f>
        <v>Office Supplies</v>
      </c>
      <c r="P5486" s="3" t="str" cm="1">
        <f t="array" ref="P5486">_xlfn.IFS(K5486="Bkcs","Bookcases",K5486="Phns","Phones",K5486="Acc","Accessories",K5486="Bndrs","Binders",K5486="Fstnrs","Fasteners")</f>
        <v>Phones</v>
      </c>
      <c r="Q5486" t="str">
        <f>IF(_xlfn.XLOOKUP(D5486,products!$A$2:$A$5902,products!$H$2:$H$5902,,0)=1,"Yes","No")</f>
        <v>No</v>
      </c>
    </row>
    <row r="5487" spans="1:17" x14ac:dyDescent="0.3">
      <c r="A5487" t="s">
        <v>31967</v>
      </c>
      <c r="B5487" s="4">
        <v>44561</v>
      </c>
      <c r="C5487" t="s">
        <v>31968</v>
      </c>
      <c r="D5487" t="s">
        <v>31970</v>
      </c>
      <c r="E5487" s="1">
        <v>44784</v>
      </c>
      <c r="F5487" t="s">
        <v>21</v>
      </c>
      <c r="G5487" t="str">
        <f>_xlfn.XLOOKUP(C5487,customers!$A$2:$A$5902,customers!$B$2:$B$5902,,0)</f>
        <v>Amber Butler</v>
      </c>
      <c r="H5487" t="str">
        <f>_xlfn.XLOOKUP(C5487,customers!$A$2:$A$5902,customers!$G$2:$G$5902,,0)</f>
        <v>East</v>
      </c>
      <c r="I5487" t="str">
        <f>_xlfn.XLOOKUP(C5487,customers!$A$2:$A$5902,customers!$E$2:$E$5902,,0)</f>
        <v>Mclaughlinhaven</v>
      </c>
      <c r="J5487" t="str">
        <f>INDEX(products!$B$2:$B$5902,MATCH(D5487,products!$A$2:$A$5902,0))</f>
        <v>OffSup</v>
      </c>
      <c r="K5487" t="str">
        <f>INDEX(products!$C$2:$C$5902,MATCH(D5487,products!$A$2:$A$5902,0))</f>
        <v>Bkcs</v>
      </c>
      <c r="L5487" s="3">
        <f>INDEX(products!$E$2:$E$5902,MATCH(D5487,products!$A$2:$A$5902,0))</f>
        <v>2139.2800000000002</v>
      </c>
      <c r="M5487">
        <f>_xlfn.XLOOKUP(D5487,products!$A$2:$A$5902,products!$F$2:$F$5902)</f>
        <v>9</v>
      </c>
      <c r="N5487" s="3">
        <f t="shared" si="85"/>
        <v>237.69777777777779</v>
      </c>
      <c r="O5487" s="3" t="str" cm="1">
        <f t="array" ref="O5487">_xlfn.IFS(J5487="Furn","Furniture",J5487="Tech","Technology",J5487="OffSup","Office Supplies")</f>
        <v>Office Supplies</v>
      </c>
      <c r="P5487" s="3" t="str" cm="1">
        <f t="array" ref="P5487">_xlfn.IFS(K5487="Bkcs","Bookcases",K5487="Phns","Phones",K5487="Acc","Accessories",K5487="Bndrs","Binders",K5487="Fstnrs","Fasteners")</f>
        <v>Bookcases</v>
      </c>
      <c r="Q5487" t="str">
        <f>IF(_xlfn.XLOOKUP(D5487,products!$A$2:$A$5902,products!$H$2:$H$5902,,0)=1,"Yes","No")</f>
        <v>No</v>
      </c>
    </row>
    <row r="5488" spans="1:17" x14ac:dyDescent="0.3">
      <c r="A5488" t="s">
        <v>31972</v>
      </c>
      <c r="B5488" s="4">
        <v>43983</v>
      </c>
      <c r="C5488" t="s">
        <v>31973</v>
      </c>
      <c r="D5488" t="s">
        <v>31976</v>
      </c>
      <c r="E5488" s="1">
        <v>44193</v>
      </c>
      <c r="F5488" t="s">
        <v>35</v>
      </c>
      <c r="G5488" t="str">
        <f>_xlfn.XLOOKUP(C5488,customers!$A$2:$A$5902,customers!$B$2:$B$5902,,0)</f>
        <v>Rebecca Martinez</v>
      </c>
      <c r="H5488" t="str">
        <f>_xlfn.XLOOKUP(C5488,customers!$A$2:$A$5902,customers!$G$2:$G$5902,,0)</f>
        <v>East</v>
      </c>
      <c r="I5488" t="str">
        <f>_xlfn.XLOOKUP(C5488,customers!$A$2:$A$5902,customers!$E$2:$E$5902,,0)</f>
        <v>West Christopherville</v>
      </c>
      <c r="J5488" t="str">
        <f>INDEX(products!$B$2:$B$5902,MATCH(D5488,products!$A$2:$A$5902,0))</f>
        <v>OffSup</v>
      </c>
      <c r="K5488" t="str">
        <f>INDEX(products!$C$2:$C$5902,MATCH(D5488,products!$A$2:$A$5902,0))</f>
        <v>Fstnrs</v>
      </c>
      <c r="L5488" s="3">
        <f>INDEX(products!$E$2:$E$5902,MATCH(D5488,products!$A$2:$A$5902,0))</f>
        <v>1083.6199999999999</v>
      </c>
      <c r="M5488">
        <f>_xlfn.XLOOKUP(D5488,products!$A$2:$A$5902,products!$F$2:$F$5902)</f>
        <v>9</v>
      </c>
      <c r="N5488" s="3">
        <f t="shared" si="85"/>
        <v>120.40222222222221</v>
      </c>
      <c r="O5488" s="3" t="str" cm="1">
        <f t="array" ref="O5488">_xlfn.IFS(J5488="Furn","Furniture",J5488="Tech","Technology",J5488="OffSup","Office Supplies")</f>
        <v>Office Supplies</v>
      </c>
      <c r="P5488" s="3" t="str" cm="1">
        <f t="array" ref="P5488">_xlfn.IFS(K5488="Bkcs","Bookcases",K5488="Phns","Phones",K5488="Acc","Accessories",K5488="Bndrs","Binders",K5488="Fstnrs","Fasteners")</f>
        <v>Fasteners</v>
      </c>
      <c r="Q5488" t="str">
        <f>IF(_xlfn.XLOOKUP(D5488,products!$A$2:$A$5902,products!$H$2:$H$5902,,0)=1,"Yes","No")</f>
        <v>No</v>
      </c>
    </row>
    <row r="5489" spans="1:17" x14ac:dyDescent="0.3">
      <c r="A5489" t="s">
        <v>31978</v>
      </c>
      <c r="B5489" s="4">
        <v>43549</v>
      </c>
      <c r="C5489" t="s">
        <v>31979</v>
      </c>
      <c r="D5489" t="s">
        <v>31981</v>
      </c>
      <c r="E5489" s="1">
        <v>43705</v>
      </c>
      <c r="F5489" t="s">
        <v>35</v>
      </c>
      <c r="G5489" t="str">
        <f>_xlfn.XLOOKUP(C5489,customers!$A$2:$A$5902,customers!$B$2:$B$5902,,0)</f>
        <v>Jerry Reed</v>
      </c>
      <c r="H5489" t="str">
        <f>_xlfn.XLOOKUP(C5489,customers!$A$2:$A$5902,customers!$G$2:$G$5902,,0)</f>
        <v>West</v>
      </c>
      <c r="I5489" t="str">
        <f>_xlfn.XLOOKUP(C5489,customers!$A$2:$A$5902,customers!$E$2:$E$5902,,0)</f>
        <v>Lopezland</v>
      </c>
      <c r="J5489" t="str">
        <f>INDEX(products!$B$2:$B$5902,MATCH(D5489,products!$A$2:$A$5902,0))</f>
        <v>Tech</v>
      </c>
      <c r="K5489" t="str">
        <f>INDEX(products!$C$2:$C$5902,MATCH(D5489,products!$A$2:$A$5902,0))</f>
        <v>Fstnrs</v>
      </c>
      <c r="L5489" s="3">
        <f>INDEX(products!$E$2:$E$5902,MATCH(D5489,products!$A$2:$A$5902,0))</f>
        <v>1600.83</v>
      </c>
      <c r="M5489">
        <f>_xlfn.XLOOKUP(D5489,products!$A$2:$A$5902,products!$F$2:$F$5902)</f>
        <v>2</v>
      </c>
      <c r="N5489" s="3">
        <f t="shared" si="85"/>
        <v>800.41499999999996</v>
      </c>
      <c r="O5489" s="3" t="str" cm="1">
        <f t="array" ref="O5489">_xlfn.IFS(J5489="Furn","Furniture",J5489="Tech","Technology",J5489="OffSup","Office Supplies")</f>
        <v>Technology</v>
      </c>
      <c r="P5489" s="3" t="str" cm="1">
        <f t="array" ref="P5489">_xlfn.IFS(K5489="Bkcs","Bookcases",K5489="Phns","Phones",K5489="Acc","Accessories",K5489="Bndrs","Binders",K5489="Fstnrs","Fasteners")</f>
        <v>Fasteners</v>
      </c>
      <c r="Q5489" t="str">
        <f>IF(_xlfn.XLOOKUP(D5489,products!$A$2:$A$5902,products!$H$2:$H$5902,,0)=1,"Yes","No")</f>
        <v>No</v>
      </c>
    </row>
    <row r="5490" spans="1:17" x14ac:dyDescent="0.3">
      <c r="A5490" t="s">
        <v>31983</v>
      </c>
      <c r="B5490" s="4">
        <v>44236</v>
      </c>
      <c r="C5490" t="s">
        <v>31984</v>
      </c>
      <c r="D5490" t="s">
        <v>31987</v>
      </c>
      <c r="E5490" s="1">
        <v>44252</v>
      </c>
      <c r="F5490" t="s">
        <v>21</v>
      </c>
      <c r="G5490" t="str">
        <f>_xlfn.XLOOKUP(C5490,customers!$A$2:$A$5902,customers!$B$2:$B$5902,,0)</f>
        <v>Melissa Eaton</v>
      </c>
      <c r="H5490" t="str">
        <f>_xlfn.XLOOKUP(C5490,customers!$A$2:$A$5902,customers!$G$2:$G$5902,,0)</f>
        <v>East</v>
      </c>
      <c r="I5490" t="str">
        <f>_xlfn.XLOOKUP(C5490,customers!$A$2:$A$5902,customers!$E$2:$E$5902,,0)</f>
        <v>Wolfberg</v>
      </c>
      <c r="J5490" t="str">
        <f>INDEX(products!$B$2:$B$5902,MATCH(D5490,products!$A$2:$A$5902,0))</f>
        <v>Tech</v>
      </c>
      <c r="K5490" t="str">
        <f>INDEX(products!$C$2:$C$5902,MATCH(D5490,products!$A$2:$A$5902,0))</f>
        <v>Bkcs</v>
      </c>
      <c r="L5490" s="3">
        <f>INDEX(products!$E$2:$E$5902,MATCH(D5490,products!$A$2:$A$5902,0))</f>
        <v>769.94</v>
      </c>
      <c r="M5490">
        <f>_xlfn.XLOOKUP(D5490,products!$A$2:$A$5902,products!$F$2:$F$5902)</f>
        <v>5</v>
      </c>
      <c r="N5490" s="3">
        <f t="shared" si="85"/>
        <v>153.988</v>
      </c>
      <c r="O5490" s="3" t="str" cm="1">
        <f t="array" ref="O5490">_xlfn.IFS(J5490="Furn","Furniture",J5490="Tech","Technology",J5490="OffSup","Office Supplies")</f>
        <v>Technology</v>
      </c>
      <c r="P5490" s="3" t="str" cm="1">
        <f t="array" ref="P5490">_xlfn.IFS(K5490="Bkcs","Bookcases",K5490="Phns","Phones",K5490="Acc","Accessories",K5490="Bndrs","Binders",K5490="Fstnrs","Fasteners")</f>
        <v>Bookcases</v>
      </c>
      <c r="Q5490" t="str">
        <f>IF(_xlfn.XLOOKUP(D5490,products!$A$2:$A$5902,products!$H$2:$H$5902,,0)=1,"Yes","No")</f>
        <v>No</v>
      </c>
    </row>
    <row r="5491" spans="1:17" x14ac:dyDescent="0.3">
      <c r="A5491" t="s">
        <v>31989</v>
      </c>
      <c r="B5491" s="4">
        <v>43751</v>
      </c>
      <c r="C5491" t="s">
        <v>31990</v>
      </c>
      <c r="D5491" t="s">
        <v>31993</v>
      </c>
      <c r="E5491" s="1">
        <v>43953</v>
      </c>
      <c r="F5491" t="s">
        <v>35</v>
      </c>
      <c r="G5491" t="str">
        <f>_xlfn.XLOOKUP(C5491,customers!$A$2:$A$5902,customers!$B$2:$B$5902,,0)</f>
        <v>John Young</v>
      </c>
      <c r="H5491" t="str">
        <f>_xlfn.XLOOKUP(C5491,customers!$A$2:$A$5902,customers!$G$2:$G$5902,,0)</f>
        <v>West</v>
      </c>
      <c r="I5491" t="str">
        <f>_xlfn.XLOOKUP(C5491,customers!$A$2:$A$5902,customers!$E$2:$E$5902,,0)</f>
        <v>Port Dawn</v>
      </c>
      <c r="J5491" t="str">
        <f>INDEX(products!$B$2:$B$5902,MATCH(D5491,products!$A$2:$A$5902,0))</f>
        <v>Tech</v>
      </c>
      <c r="K5491" t="str">
        <f>INDEX(products!$C$2:$C$5902,MATCH(D5491,products!$A$2:$A$5902,0))</f>
        <v>Acc</v>
      </c>
      <c r="L5491" s="3">
        <f>INDEX(products!$E$2:$E$5902,MATCH(D5491,products!$A$2:$A$5902,0))</f>
        <v>1593.88</v>
      </c>
      <c r="M5491">
        <f>_xlfn.XLOOKUP(D5491,products!$A$2:$A$5902,products!$F$2:$F$5902)</f>
        <v>3</v>
      </c>
      <c r="N5491" s="3">
        <f t="shared" si="85"/>
        <v>531.29333333333341</v>
      </c>
      <c r="O5491" s="3" t="str" cm="1">
        <f t="array" ref="O5491">_xlfn.IFS(J5491="Furn","Furniture",J5491="Tech","Technology",J5491="OffSup","Office Supplies")</f>
        <v>Technology</v>
      </c>
      <c r="P5491" s="3" t="str" cm="1">
        <f t="array" ref="P5491">_xlfn.IFS(K5491="Bkcs","Bookcases",K5491="Phns","Phones",K5491="Acc","Accessories",K5491="Bndrs","Binders",K5491="Fstnrs","Fasteners")</f>
        <v>Accessories</v>
      </c>
      <c r="Q5491" t="str">
        <f>IF(_xlfn.XLOOKUP(D5491,products!$A$2:$A$5902,products!$H$2:$H$5902,,0)=1,"Yes","No")</f>
        <v>No</v>
      </c>
    </row>
    <row r="5492" spans="1:17" x14ac:dyDescent="0.3">
      <c r="A5492" t="s">
        <v>31995</v>
      </c>
      <c r="B5492" s="4">
        <v>44030</v>
      </c>
      <c r="C5492" t="s">
        <v>31996</v>
      </c>
      <c r="D5492" t="s">
        <v>31999</v>
      </c>
      <c r="E5492" s="1">
        <v>44086</v>
      </c>
      <c r="F5492" t="s">
        <v>74</v>
      </c>
      <c r="G5492" t="str">
        <f>_xlfn.XLOOKUP(C5492,customers!$A$2:$A$5902,customers!$B$2:$B$5902,,0)</f>
        <v>Jack Hardy</v>
      </c>
      <c r="H5492" t="str">
        <f>_xlfn.XLOOKUP(C5492,customers!$A$2:$A$5902,customers!$G$2:$G$5902,,0)</f>
        <v>West</v>
      </c>
      <c r="I5492" t="str">
        <f>_xlfn.XLOOKUP(C5492,customers!$A$2:$A$5902,customers!$E$2:$E$5902,,0)</f>
        <v>New Andrew</v>
      </c>
      <c r="J5492" t="str">
        <f>INDEX(products!$B$2:$B$5902,MATCH(D5492,products!$A$2:$A$5902,0))</f>
        <v>Furn</v>
      </c>
      <c r="K5492" t="str">
        <f>INDEX(products!$C$2:$C$5902,MATCH(D5492,products!$A$2:$A$5902,0))</f>
        <v>Bkcs</v>
      </c>
      <c r="L5492" s="3">
        <f>INDEX(products!$E$2:$E$5902,MATCH(D5492,products!$A$2:$A$5902,0))</f>
        <v>3519.39</v>
      </c>
      <c r="M5492">
        <f>_xlfn.XLOOKUP(D5492,products!$A$2:$A$5902,products!$F$2:$F$5902)</f>
        <v>1</v>
      </c>
      <c r="N5492" s="3">
        <f t="shared" si="85"/>
        <v>3519.39</v>
      </c>
      <c r="O5492" s="3" t="str" cm="1">
        <f t="array" ref="O5492">_xlfn.IFS(J5492="Furn","Furniture",J5492="Tech","Technology",J5492="OffSup","Office Supplies")</f>
        <v>Furniture</v>
      </c>
      <c r="P5492" s="3" t="str" cm="1">
        <f t="array" ref="P5492">_xlfn.IFS(K5492="Bkcs","Bookcases",K5492="Phns","Phones",K5492="Acc","Accessories",K5492="Bndrs","Binders",K5492="Fstnrs","Fasteners")</f>
        <v>Bookcases</v>
      </c>
      <c r="Q5492" t="str">
        <f>IF(_xlfn.XLOOKUP(D5492,products!$A$2:$A$5902,products!$H$2:$H$5902,,0)=1,"Yes","No")</f>
        <v>No</v>
      </c>
    </row>
    <row r="5493" spans="1:17" x14ac:dyDescent="0.3">
      <c r="A5493" t="s">
        <v>32001</v>
      </c>
      <c r="B5493" s="4">
        <v>43758</v>
      </c>
      <c r="C5493" t="s">
        <v>32002</v>
      </c>
      <c r="D5493" t="s">
        <v>32004</v>
      </c>
      <c r="E5493" s="1">
        <v>44049</v>
      </c>
      <c r="F5493" t="s">
        <v>74</v>
      </c>
      <c r="G5493" t="str">
        <f>_xlfn.XLOOKUP(C5493,customers!$A$2:$A$5902,customers!$B$2:$B$5902,,0)</f>
        <v>Daniel Park</v>
      </c>
      <c r="H5493" t="str">
        <f>_xlfn.XLOOKUP(C5493,customers!$A$2:$A$5902,customers!$G$2:$G$5902,,0)</f>
        <v>North</v>
      </c>
      <c r="I5493" t="str">
        <f>_xlfn.XLOOKUP(C5493,customers!$A$2:$A$5902,customers!$E$2:$E$5902,,0)</f>
        <v>Perezchester</v>
      </c>
      <c r="J5493" t="str">
        <f>INDEX(products!$B$2:$B$5902,MATCH(D5493,products!$A$2:$A$5902,0))</f>
        <v>OffSup</v>
      </c>
      <c r="K5493" t="str">
        <f>INDEX(products!$C$2:$C$5902,MATCH(D5493,products!$A$2:$A$5902,0))</f>
        <v>Phns</v>
      </c>
      <c r="L5493" s="3">
        <f>INDEX(products!$E$2:$E$5902,MATCH(D5493,products!$A$2:$A$5902,0))</f>
        <v>75.650000000000006</v>
      </c>
      <c r="M5493">
        <f>_xlfn.XLOOKUP(D5493,products!$A$2:$A$5902,products!$F$2:$F$5902)</f>
        <v>7</v>
      </c>
      <c r="N5493" s="3">
        <f t="shared" si="85"/>
        <v>10.807142857142859</v>
      </c>
      <c r="O5493" s="3" t="str" cm="1">
        <f t="array" ref="O5493">_xlfn.IFS(J5493="Furn","Furniture",J5493="Tech","Technology",J5493="OffSup","Office Supplies")</f>
        <v>Office Supplies</v>
      </c>
      <c r="P5493" s="3" t="str" cm="1">
        <f t="array" ref="P5493">_xlfn.IFS(K5493="Bkcs","Bookcases",K5493="Phns","Phones",K5493="Acc","Accessories",K5493="Bndrs","Binders",K5493="Fstnrs","Fasteners")</f>
        <v>Phones</v>
      </c>
      <c r="Q5493" t="str">
        <f>IF(_xlfn.XLOOKUP(D5493,products!$A$2:$A$5902,products!$H$2:$H$5902,,0)=1,"Yes","No")</f>
        <v>No</v>
      </c>
    </row>
    <row r="5494" spans="1:17" x14ac:dyDescent="0.3">
      <c r="A5494" t="s">
        <v>32006</v>
      </c>
      <c r="B5494" s="4">
        <v>44647</v>
      </c>
      <c r="C5494" t="s">
        <v>32007</v>
      </c>
      <c r="D5494" t="s">
        <v>32009</v>
      </c>
      <c r="E5494" s="1">
        <v>44729</v>
      </c>
      <c r="F5494" t="s">
        <v>21</v>
      </c>
      <c r="G5494" t="str">
        <f>_xlfn.XLOOKUP(C5494,customers!$A$2:$A$5902,customers!$B$2:$B$5902,,0)</f>
        <v>Robert Johnson</v>
      </c>
      <c r="H5494" t="str">
        <f>_xlfn.XLOOKUP(C5494,customers!$A$2:$A$5902,customers!$G$2:$G$5902,,0)</f>
        <v>West</v>
      </c>
      <c r="I5494" t="str">
        <f>_xlfn.XLOOKUP(C5494,customers!$A$2:$A$5902,customers!$E$2:$E$5902,,0)</f>
        <v>Woodmouth</v>
      </c>
      <c r="J5494" t="str">
        <f>INDEX(products!$B$2:$B$5902,MATCH(D5494,products!$A$2:$A$5902,0))</f>
        <v>Tech</v>
      </c>
      <c r="K5494" t="str">
        <f>INDEX(products!$C$2:$C$5902,MATCH(D5494,products!$A$2:$A$5902,0))</f>
        <v>Bndrs</v>
      </c>
      <c r="L5494" s="3">
        <f>INDEX(products!$E$2:$E$5902,MATCH(D5494,products!$A$2:$A$5902,0))</f>
        <v>4016.66</v>
      </c>
      <c r="M5494">
        <f>_xlfn.XLOOKUP(D5494,products!$A$2:$A$5902,products!$F$2:$F$5902)</f>
        <v>4</v>
      </c>
      <c r="N5494" s="3">
        <f t="shared" si="85"/>
        <v>1004.165</v>
      </c>
      <c r="O5494" s="3" t="str" cm="1">
        <f t="array" ref="O5494">_xlfn.IFS(J5494="Furn","Furniture",J5494="Tech","Technology",J5494="OffSup","Office Supplies")</f>
        <v>Technology</v>
      </c>
      <c r="P5494" s="3" t="str" cm="1">
        <f t="array" ref="P5494">_xlfn.IFS(K5494="Bkcs","Bookcases",K5494="Phns","Phones",K5494="Acc","Accessories",K5494="Bndrs","Binders",K5494="Fstnrs","Fasteners")</f>
        <v>Binders</v>
      </c>
      <c r="Q5494" t="str">
        <f>IF(_xlfn.XLOOKUP(D5494,products!$A$2:$A$5902,products!$H$2:$H$5902,,0)=1,"Yes","No")</f>
        <v>No</v>
      </c>
    </row>
    <row r="5495" spans="1:17" x14ac:dyDescent="0.3">
      <c r="A5495" t="s">
        <v>32011</v>
      </c>
      <c r="B5495" s="4">
        <v>44333</v>
      </c>
      <c r="C5495" t="s">
        <v>32012</v>
      </c>
      <c r="D5495" t="s">
        <v>32015</v>
      </c>
      <c r="E5495" s="1">
        <v>44662</v>
      </c>
      <c r="F5495" t="s">
        <v>35</v>
      </c>
      <c r="G5495" t="str">
        <f>_xlfn.XLOOKUP(C5495,customers!$A$2:$A$5902,customers!$B$2:$B$5902,,0)</f>
        <v>Kathleen Gregory</v>
      </c>
      <c r="H5495" t="str">
        <f>_xlfn.XLOOKUP(C5495,customers!$A$2:$A$5902,customers!$G$2:$G$5902,,0)</f>
        <v>South</v>
      </c>
      <c r="I5495" t="str">
        <f>_xlfn.XLOOKUP(C5495,customers!$A$2:$A$5902,customers!$E$2:$E$5902,,0)</f>
        <v>Davisville</v>
      </c>
      <c r="J5495" t="str">
        <f>INDEX(products!$B$2:$B$5902,MATCH(D5495,products!$A$2:$A$5902,0))</f>
        <v>Furn</v>
      </c>
      <c r="K5495" t="str">
        <f>INDEX(products!$C$2:$C$5902,MATCH(D5495,products!$A$2:$A$5902,0))</f>
        <v>Acc</v>
      </c>
      <c r="L5495" s="3">
        <f>INDEX(products!$E$2:$E$5902,MATCH(D5495,products!$A$2:$A$5902,0))</f>
        <v>3706.26</v>
      </c>
      <c r="M5495">
        <f>_xlfn.XLOOKUP(D5495,products!$A$2:$A$5902,products!$F$2:$F$5902)</f>
        <v>3</v>
      </c>
      <c r="N5495" s="3">
        <f t="shared" si="85"/>
        <v>1235.42</v>
      </c>
      <c r="O5495" s="3" t="str" cm="1">
        <f t="array" ref="O5495">_xlfn.IFS(J5495="Furn","Furniture",J5495="Tech","Technology",J5495="OffSup","Office Supplies")</f>
        <v>Furniture</v>
      </c>
      <c r="P5495" s="3" t="str" cm="1">
        <f t="array" ref="P5495">_xlfn.IFS(K5495="Bkcs","Bookcases",K5495="Phns","Phones",K5495="Acc","Accessories",K5495="Bndrs","Binders",K5495="Fstnrs","Fasteners")</f>
        <v>Accessories</v>
      </c>
      <c r="Q5495" t="str">
        <f>IF(_xlfn.XLOOKUP(D5495,products!$A$2:$A$5902,products!$H$2:$H$5902,,0)=1,"Yes","No")</f>
        <v>No</v>
      </c>
    </row>
    <row r="5496" spans="1:17" x14ac:dyDescent="0.3">
      <c r="A5496" t="s">
        <v>32017</v>
      </c>
      <c r="B5496" s="4">
        <v>45078</v>
      </c>
      <c r="C5496" t="s">
        <v>32018</v>
      </c>
      <c r="D5496" t="s">
        <v>32021</v>
      </c>
      <c r="E5496" s="1">
        <v>45227</v>
      </c>
      <c r="F5496" t="s">
        <v>74</v>
      </c>
      <c r="G5496" t="str">
        <f>_xlfn.XLOOKUP(C5496,customers!$A$2:$A$5902,customers!$B$2:$B$5902,,0)</f>
        <v>Natasha Gonzalez</v>
      </c>
      <c r="H5496" t="str">
        <f>_xlfn.XLOOKUP(C5496,customers!$A$2:$A$5902,customers!$G$2:$G$5902,,0)</f>
        <v>North</v>
      </c>
      <c r="I5496" t="str">
        <f>_xlfn.XLOOKUP(C5496,customers!$A$2:$A$5902,customers!$E$2:$E$5902,,0)</f>
        <v>Hollyville</v>
      </c>
      <c r="J5496" t="str">
        <f>INDEX(products!$B$2:$B$5902,MATCH(D5496,products!$A$2:$A$5902,0))</f>
        <v>Furn</v>
      </c>
      <c r="K5496" t="str">
        <f>INDEX(products!$C$2:$C$5902,MATCH(D5496,products!$A$2:$A$5902,0))</f>
        <v>Acc</v>
      </c>
      <c r="L5496" s="3">
        <f>INDEX(products!$E$2:$E$5902,MATCH(D5496,products!$A$2:$A$5902,0))</f>
        <v>283.23</v>
      </c>
      <c r="M5496">
        <f>_xlfn.XLOOKUP(D5496,products!$A$2:$A$5902,products!$F$2:$F$5902)</f>
        <v>10</v>
      </c>
      <c r="N5496" s="3">
        <f t="shared" si="85"/>
        <v>28.323</v>
      </c>
      <c r="O5496" s="3" t="str" cm="1">
        <f t="array" ref="O5496">_xlfn.IFS(J5496="Furn","Furniture",J5496="Tech","Technology",J5496="OffSup","Office Supplies")</f>
        <v>Furniture</v>
      </c>
      <c r="P5496" s="3" t="str" cm="1">
        <f t="array" ref="P5496">_xlfn.IFS(K5496="Bkcs","Bookcases",K5496="Phns","Phones",K5496="Acc","Accessories",K5496="Bndrs","Binders",K5496="Fstnrs","Fasteners")</f>
        <v>Accessories</v>
      </c>
      <c r="Q5496" t="str">
        <f>IF(_xlfn.XLOOKUP(D5496,products!$A$2:$A$5902,products!$H$2:$H$5902,,0)=1,"Yes","No")</f>
        <v>Yes</v>
      </c>
    </row>
    <row r="5497" spans="1:17" x14ac:dyDescent="0.3">
      <c r="A5497" t="s">
        <v>32023</v>
      </c>
      <c r="B5497" s="4">
        <v>44589</v>
      </c>
      <c r="C5497" t="s">
        <v>32024</v>
      </c>
      <c r="D5497" t="s">
        <v>32027</v>
      </c>
      <c r="E5497" s="1">
        <v>44849</v>
      </c>
      <c r="F5497" t="s">
        <v>21</v>
      </c>
      <c r="G5497" t="str">
        <f>_xlfn.XLOOKUP(C5497,customers!$A$2:$A$5902,customers!$B$2:$B$5902,,0)</f>
        <v>Ms. Kathryn Walker</v>
      </c>
      <c r="H5497" t="str">
        <f>_xlfn.XLOOKUP(C5497,customers!$A$2:$A$5902,customers!$G$2:$G$5902,,0)</f>
        <v>South</v>
      </c>
      <c r="I5497" t="str">
        <f>_xlfn.XLOOKUP(C5497,customers!$A$2:$A$5902,customers!$E$2:$E$5902,,0)</f>
        <v>Port Alejandra</v>
      </c>
      <c r="J5497" t="str">
        <f>INDEX(products!$B$2:$B$5902,MATCH(D5497,products!$A$2:$A$5902,0))</f>
        <v>OffSup</v>
      </c>
      <c r="K5497" t="str">
        <f>INDEX(products!$C$2:$C$5902,MATCH(D5497,products!$A$2:$A$5902,0))</f>
        <v>Acc</v>
      </c>
      <c r="L5497" s="3">
        <f>INDEX(products!$E$2:$E$5902,MATCH(D5497,products!$A$2:$A$5902,0))</f>
        <v>1234.0899999999999</v>
      </c>
      <c r="M5497">
        <f>_xlfn.XLOOKUP(D5497,products!$A$2:$A$5902,products!$F$2:$F$5902)</f>
        <v>8</v>
      </c>
      <c r="N5497" s="3">
        <f t="shared" si="85"/>
        <v>154.26124999999999</v>
      </c>
      <c r="O5497" s="3" t="str" cm="1">
        <f t="array" ref="O5497">_xlfn.IFS(J5497="Furn","Furniture",J5497="Tech","Technology",J5497="OffSup","Office Supplies")</f>
        <v>Office Supplies</v>
      </c>
      <c r="P5497" s="3" t="str" cm="1">
        <f t="array" ref="P5497">_xlfn.IFS(K5497="Bkcs","Bookcases",K5497="Phns","Phones",K5497="Acc","Accessories",K5497="Bndrs","Binders",K5497="Fstnrs","Fasteners")</f>
        <v>Accessories</v>
      </c>
      <c r="Q5497" t="str">
        <f>IF(_xlfn.XLOOKUP(D5497,products!$A$2:$A$5902,products!$H$2:$H$5902,,0)=1,"Yes","No")</f>
        <v>Yes</v>
      </c>
    </row>
    <row r="5498" spans="1:17" x14ac:dyDescent="0.3">
      <c r="A5498" t="s">
        <v>32029</v>
      </c>
      <c r="B5498" s="4">
        <v>45228</v>
      </c>
      <c r="C5498" t="s">
        <v>32030</v>
      </c>
      <c r="D5498" t="s">
        <v>32032</v>
      </c>
      <c r="E5498" s="1">
        <v>45413</v>
      </c>
      <c r="F5498" t="s">
        <v>74</v>
      </c>
      <c r="G5498" t="str">
        <f>_xlfn.XLOOKUP(C5498,customers!$A$2:$A$5902,customers!$B$2:$B$5902,,0)</f>
        <v>Jennifer Snow</v>
      </c>
      <c r="H5498" t="str">
        <f>_xlfn.XLOOKUP(C5498,customers!$A$2:$A$5902,customers!$G$2:$G$5902,,0)</f>
        <v>West</v>
      </c>
      <c r="I5498" t="str">
        <f>_xlfn.XLOOKUP(C5498,customers!$A$2:$A$5902,customers!$E$2:$E$5902,,0)</f>
        <v>Jamesview</v>
      </c>
      <c r="J5498" t="str">
        <f>INDEX(products!$B$2:$B$5902,MATCH(D5498,products!$A$2:$A$5902,0))</f>
        <v>Furn</v>
      </c>
      <c r="K5498" t="str">
        <f>INDEX(products!$C$2:$C$5902,MATCH(D5498,products!$A$2:$A$5902,0))</f>
        <v>Phns</v>
      </c>
      <c r="L5498" s="3">
        <f>INDEX(products!$E$2:$E$5902,MATCH(D5498,products!$A$2:$A$5902,0))</f>
        <v>3934.78</v>
      </c>
      <c r="M5498">
        <f>_xlfn.XLOOKUP(D5498,products!$A$2:$A$5902,products!$F$2:$F$5902)</f>
        <v>7</v>
      </c>
      <c r="N5498" s="3">
        <f t="shared" si="85"/>
        <v>562.11142857142863</v>
      </c>
      <c r="O5498" s="3" t="str" cm="1">
        <f t="array" ref="O5498">_xlfn.IFS(J5498="Furn","Furniture",J5498="Tech","Technology",J5498="OffSup","Office Supplies")</f>
        <v>Furniture</v>
      </c>
      <c r="P5498" s="3" t="str" cm="1">
        <f t="array" ref="P5498">_xlfn.IFS(K5498="Bkcs","Bookcases",K5498="Phns","Phones",K5498="Acc","Accessories",K5498="Bndrs","Binders",K5498="Fstnrs","Fasteners")</f>
        <v>Phones</v>
      </c>
      <c r="Q5498" t="str">
        <f>IF(_xlfn.XLOOKUP(D5498,products!$A$2:$A$5902,products!$H$2:$H$5902,,0)=1,"Yes","No")</f>
        <v>Yes</v>
      </c>
    </row>
    <row r="5499" spans="1:17" x14ac:dyDescent="0.3">
      <c r="A5499" t="s">
        <v>32034</v>
      </c>
      <c r="B5499" s="4">
        <v>44184</v>
      </c>
      <c r="C5499" t="s">
        <v>32035</v>
      </c>
      <c r="D5499" t="s">
        <v>32037</v>
      </c>
      <c r="E5499" s="1">
        <v>44444</v>
      </c>
      <c r="F5499" t="s">
        <v>35</v>
      </c>
      <c r="G5499" t="str">
        <f>_xlfn.XLOOKUP(C5499,customers!$A$2:$A$5902,customers!$B$2:$B$5902,,0)</f>
        <v>David Gray</v>
      </c>
      <c r="H5499" t="str">
        <f>_xlfn.XLOOKUP(C5499,customers!$A$2:$A$5902,customers!$G$2:$G$5902,,0)</f>
        <v>East</v>
      </c>
      <c r="I5499" t="str">
        <f>_xlfn.XLOOKUP(C5499,customers!$A$2:$A$5902,customers!$E$2:$E$5902,,0)</f>
        <v>Alexanderhaven</v>
      </c>
      <c r="J5499" t="str">
        <f>INDEX(products!$B$2:$B$5902,MATCH(D5499,products!$A$2:$A$5902,0))</f>
        <v>Furn</v>
      </c>
      <c r="K5499" t="str">
        <f>INDEX(products!$C$2:$C$5902,MATCH(D5499,products!$A$2:$A$5902,0))</f>
        <v>Bkcs</v>
      </c>
      <c r="L5499" s="3">
        <f>INDEX(products!$E$2:$E$5902,MATCH(D5499,products!$A$2:$A$5902,0))</f>
        <v>3829.95</v>
      </c>
      <c r="M5499">
        <f>_xlfn.XLOOKUP(D5499,products!$A$2:$A$5902,products!$F$2:$F$5902)</f>
        <v>4</v>
      </c>
      <c r="N5499" s="3">
        <f t="shared" si="85"/>
        <v>957.48749999999995</v>
      </c>
      <c r="O5499" s="3" t="str" cm="1">
        <f t="array" ref="O5499">_xlfn.IFS(J5499="Furn","Furniture",J5499="Tech","Technology",J5499="OffSup","Office Supplies")</f>
        <v>Furniture</v>
      </c>
      <c r="P5499" s="3" t="str" cm="1">
        <f t="array" ref="P5499">_xlfn.IFS(K5499="Bkcs","Bookcases",K5499="Phns","Phones",K5499="Acc","Accessories",K5499="Bndrs","Binders",K5499="Fstnrs","Fasteners")</f>
        <v>Bookcases</v>
      </c>
      <c r="Q5499" t="str">
        <f>IF(_xlfn.XLOOKUP(D5499,products!$A$2:$A$5902,products!$H$2:$H$5902,,0)=1,"Yes","No")</f>
        <v>Yes</v>
      </c>
    </row>
    <row r="5500" spans="1:17" x14ac:dyDescent="0.3">
      <c r="A5500" t="s">
        <v>32039</v>
      </c>
      <c r="B5500" s="4">
        <v>44638</v>
      </c>
      <c r="C5500" t="s">
        <v>32040</v>
      </c>
      <c r="D5500" t="s">
        <v>32043</v>
      </c>
      <c r="E5500" s="1">
        <v>44917</v>
      </c>
      <c r="F5500" t="s">
        <v>74</v>
      </c>
      <c r="G5500" t="str">
        <f>_xlfn.XLOOKUP(C5500,customers!$A$2:$A$5902,customers!$B$2:$B$5902,,0)</f>
        <v>Maria Crane</v>
      </c>
      <c r="H5500" t="str">
        <f>_xlfn.XLOOKUP(C5500,customers!$A$2:$A$5902,customers!$G$2:$G$5902,,0)</f>
        <v>East</v>
      </c>
      <c r="I5500" t="str">
        <f>_xlfn.XLOOKUP(C5500,customers!$A$2:$A$5902,customers!$E$2:$E$5902,,0)</f>
        <v>Christophershire</v>
      </c>
      <c r="J5500" t="str">
        <f>INDEX(products!$B$2:$B$5902,MATCH(D5500,products!$A$2:$A$5902,0))</f>
        <v>Furn</v>
      </c>
      <c r="K5500" t="str">
        <f>INDEX(products!$C$2:$C$5902,MATCH(D5500,products!$A$2:$A$5902,0))</f>
        <v>Bkcs</v>
      </c>
      <c r="L5500" s="3">
        <f>INDEX(products!$E$2:$E$5902,MATCH(D5500,products!$A$2:$A$5902,0))</f>
        <v>2925.7</v>
      </c>
      <c r="M5500">
        <f>_xlfn.XLOOKUP(D5500,products!$A$2:$A$5902,products!$F$2:$F$5902)</f>
        <v>1</v>
      </c>
      <c r="N5500" s="3">
        <f t="shared" si="85"/>
        <v>2925.7</v>
      </c>
      <c r="O5500" s="3" t="str" cm="1">
        <f t="array" ref="O5500">_xlfn.IFS(J5500="Furn","Furniture",J5500="Tech","Technology",J5500="OffSup","Office Supplies")</f>
        <v>Furniture</v>
      </c>
      <c r="P5500" s="3" t="str" cm="1">
        <f t="array" ref="P5500">_xlfn.IFS(K5500="Bkcs","Bookcases",K5500="Phns","Phones",K5500="Acc","Accessories",K5500="Bndrs","Binders",K5500="Fstnrs","Fasteners")</f>
        <v>Bookcases</v>
      </c>
      <c r="Q5500" t="str">
        <f>IF(_xlfn.XLOOKUP(D5500,products!$A$2:$A$5902,products!$H$2:$H$5902,,0)=1,"Yes","No")</f>
        <v>Yes</v>
      </c>
    </row>
    <row r="5501" spans="1:17" x14ac:dyDescent="0.3">
      <c r="A5501" t="s">
        <v>32045</v>
      </c>
      <c r="B5501" s="4">
        <v>44609</v>
      </c>
      <c r="C5501" t="s">
        <v>32046</v>
      </c>
      <c r="D5501" t="s">
        <v>32049</v>
      </c>
      <c r="E5501" s="1">
        <v>44842</v>
      </c>
      <c r="F5501" t="s">
        <v>74</v>
      </c>
      <c r="G5501" t="str">
        <f>_xlfn.XLOOKUP(C5501,customers!$A$2:$A$5902,customers!$B$2:$B$5902,,0)</f>
        <v>Bryan Russell</v>
      </c>
      <c r="H5501" t="str">
        <f>_xlfn.XLOOKUP(C5501,customers!$A$2:$A$5902,customers!$G$2:$G$5902,,0)</f>
        <v>West</v>
      </c>
      <c r="I5501" t="str">
        <f>_xlfn.XLOOKUP(C5501,customers!$A$2:$A$5902,customers!$E$2:$E$5902,,0)</f>
        <v>South Victoriafort</v>
      </c>
      <c r="J5501" t="str">
        <f>INDEX(products!$B$2:$B$5902,MATCH(D5501,products!$A$2:$A$5902,0))</f>
        <v>Furn</v>
      </c>
      <c r="K5501" t="str">
        <f>INDEX(products!$C$2:$C$5902,MATCH(D5501,products!$A$2:$A$5902,0))</f>
        <v>Fstnrs</v>
      </c>
      <c r="L5501" s="3">
        <f>INDEX(products!$E$2:$E$5902,MATCH(D5501,products!$A$2:$A$5902,0))</f>
        <v>4044.7</v>
      </c>
      <c r="M5501">
        <f>_xlfn.XLOOKUP(D5501,products!$A$2:$A$5902,products!$F$2:$F$5902)</f>
        <v>1</v>
      </c>
      <c r="N5501" s="3">
        <f t="shared" si="85"/>
        <v>4044.7</v>
      </c>
      <c r="O5501" s="3" t="str" cm="1">
        <f t="array" ref="O5501">_xlfn.IFS(J5501="Furn","Furniture",J5501="Tech","Technology",J5501="OffSup","Office Supplies")</f>
        <v>Furniture</v>
      </c>
      <c r="P5501" s="3" t="str" cm="1">
        <f t="array" ref="P5501">_xlfn.IFS(K5501="Bkcs","Bookcases",K5501="Phns","Phones",K5501="Acc","Accessories",K5501="Bndrs","Binders",K5501="Fstnrs","Fasteners")</f>
        <v>Fasteners</v>
      </c>
      <c r="Q5501" t="str">
        <f>IF(_xlfn.XLOOKUP(D5501,products!$A$2:$A$5902,products!$H$2:$H$5902,,0)=1,"Yes","No")</f>
        <v>Yes</v>
      </c>
    </row>
    <row r="5502" spans="1:17" x14ac:dyDescent="0.3">
      <c r="A5502" t="s">
        <v>32051</v>
      </c>
      <c r="B5502" s="4">
        <v>44165</v>
      </c>
      <c r="C5502" t="s">
        <v>32052</v>
      </c>
      <c r="D5502" t="s">
        <v>32054</v>
      </c>
      <c r="E5502" s="1">
        <v>44232</v>
      </c>
      <c r="F5502" t="s">
        <v>35</v>
      </c>
      <c r="G5502" t="str">
        <f>_xlfn.XLOOKUP(C5502,customers!$A$2:$A$5902,customers!$B$2:$B$5902,,0)</f>
        <v>Tammy Peterson</v>
      </c>
      <c r="H5502" t="str">
        <f>_xlfn.XLOOKUP(C5502,customers!$A$2:$A$5902,customers!$G$2:$G$5902,,0)</f>
        <v>South</v>
      </c>
      <c r="I5502" t="str">
        <f>_xlfn.XLOOKUP(C5502,customers!$A$2:$A$5902,customers!$E$2:$E$5902,,0)</f>
        <v>Turnertown</v>
      </c>
      <c r="J5502" t="str">
        <f>INDEX(products!$B$2:$B$5902,MATCH(D5502,products!$A$2:$A$5902,0))</f>
        <v>Tech</v>
      </c>
      <c r="K5502" t="str">
        <f>INDEX(products!$C$2:$C$5902,MATCH(D5502,products!$A$2:$A$5902,0))</f>
        <v>Bndrs</v>
      </c>
      <c r="L5502" s="3">
        <f>INDEX(products!$E$2:$E$5902,MATCH(D5502,products!$A$2:$A$5902,0))</f>
        <v>391.56</v>
      </c>
      <c r="M5502">
        <f>_xlfn.XLOOKUP(D5502,products!$A$2:$A$5902,products!$F$2:$F$5902)</f>
        <v>1</v>
      </c>
      <c r="N5502" s="3">
        <f t="shared" si="85"/>
        <v>391.56</v>
      </c>
      <c r="O5502" s="3" t="str" cm="1">
        <f t="array" ref="O5502">_xlfn.IFS(J5502="Furn","Furniture",J5502="Tech","Technology",J5502="OffSup","Office Supplies")</f>
        <v>Technology</v>
      </c>
      <c r="P5502" s="3" t="str" cm="1">
        <f t="array" ref="P5502">_xlfn.IFS(K5502="Bkcs","Bookcases",K5502="Phns","Phones",K5502="Acc","Accessories",K5502="Bndrs","Binders",K5502="Fstnrs","Fasteners")</f>
        <v>Binders</v>
      </c>
      <c r="Q5502" t="str">
        <f>IF(_xlfn.XLOOKUP(D5502,products!$A$2:$A$5902,products!$H$2:$H$5902,,0)=1,"Yes","No")</f>
        <v>Yes</v>
      </c>
    </row>
    <row r="5503" spans="1:17" x14ac:dyDescent="0.3">
      <c r="A5503" t="s">
        <v>32056</v>
      </c>
      <c r="B5503" s="4">
        <v>44019</v>
      </c>
      <c r="C5503" t="s">
        <v>32057</v>
      </c>
      <c r="D5503" t="s">
        <v>32058</v>
      </c>
      <c r="E5503" s="1">
        <v>44376</v>
      </c>
      <c r="F5503" t="s">
        <v>74</v>
      </c>
      <c r="G5503" t="str">
        <f>_xlfn.XLOOKUP(C5503,customers!$A$2:$A$5902,customers!$B$2:$B$5902,,0)</f>
        <v>Elizabeth Williams</v>
      </c>
      <c r="H5503" t="str">
        <f>_xlfn.XLOOKUP(C5503,customers!$A$2:$A$5902,customers!$G$2:$G$5902,,0)</f>
        <v>South</v>
      </c>
      <c r="I5503" t="str">
        <f>_xlfn.XLOOKUP(C5503,customers!$A$2:$A$5902,customers!$E$2:$E$5902,,0)</f>
        <v>Laurenton</v>
      </c>
      <c r="J5503" t="str">
        <f>INDEX(products!$B$2:$B$5902,MATCH(D5503,products!$A$2:$A$5902,0))</f>
        <v>Furn</v>
      </c>
      <c r="K5503" t="str">
        <f>INDEX(products!$C$2:$C$5902,MATCH(D5503,products!$A$2:$A$5902,0))</f>
        <v>Phns</v>
      </c>
      <c r="L5503" s="3">
        <f>INDEX(products!$E$2:$E$5902,MATCH(D5503,products!$A$2:$A$5902,0))</f>
        <v>517.41</v>
      </c>
      <c r="M5503">
        <f>_xlfn.XLOOKUP(D5503,products!$A$2:$A$5902,products!$F$2:$F$5902)</f>
        <v>7</v>
      </c>
      <c r="N5503" s="3">
        <f t="shared" si="85"/>
        <v>73.915714285714287</v>
      </c>
      <c r="O5503" s="3" t="str" cm="1">
        <f t="array" ref="O5503">_xlfn.IFS(J5503="Furn","Furniture",J5503="Tech","Technology",J5503="OffSup","Office Supplies")</f>
        <v>Furniture</v>
      </c>
      <c r="P5503" s="3" t="str" cm="1">
        <f t="array" ref="P5503">_xlfn.IFS(K5503="Bkcs","Bookcases",K5503="Phns","Phones",K5503="Acc","Accessories",K5503="Bndrs","Binders",K5503="Fstnrs","Fasteners")</f>
        <v>Phones</v>
      </c>
      <c r="Q5503" t="str">
        <f>IF(_xlfn.XLOOKUP(D5503,products!$A$2:$A$5902,products!$H$2:$H$5902,,0)=1,"Yes","No")</f>
        <v>Yes</v>
      </c>
    </row>
    <row r="5504" spans="1:17" x14ac:dyDescent="0.3">
      <c r="A5504" s="2" t="s">
        <v>32060</v>
      </c>
      <c r="B5504" s="4">
        <v>44272</v>
      </c>
      <c r="C5504" t="s">
        <v>32061</v>
      </c>
      <c r="D5504" t="s">
        <v>32064</v>
      </c>
      <c r="E5504" s="1">
        <v>44306</v>
      </c>
      <c r="F5504" t="s">
        <v>74</v>
      </c>
      <c r="G5504" t="str">
        <f>_xlfn.XLOOKUP(C5504,customers!$A$2:$A$5902,customers!$B$2:$B$5902,,0)</f>
        <v>Mr. Matthew Galvan DDS</v>
      </c>
      <c r="H5504" t="str">
        <f>_xlfn.XLOOKUP(C5504,customers!$A$2:$A$5902,customers!$G$2:$G$5902,,0)</f>
        <v>South</v>
      </c>
      <c r="I5504" t="str">
        <f>_xlfn.XLOOKUP(C5504,customers!$A$2:$A$5902,customers!$E$2:$E$5902,,0)</f>
        <v>Mejiaport</v>
      </c>
      <c r="J5504" t="str">
        <f>INDEX(products!$B$2:$B$5902,MATCH(D5504,products!$A$2:$A$5902,0))</f>
        <v>Furn</v>
      </c>
      <c r="K5504" t="str">
        <f>INDEX(products!$C$2:$C$5902,MATCH(D5504,products!$A$2:$A$5902,0))</f>
        <v>Bndrs</v>
      </c>
      <c r="L5504" s="3">
        <f>INDEX(products!$E$2:$E$5902,MATCH(D5504,products!$A$2:$A$5902,0))</f>
        <v>4601.55</v>
      </c>
      <c r="M5504">
        <f>_xlfn.XLOOKUP(D5504,products!$A$2:$A$5902,products!$F$2:$F$5902)</f>
        <v>4</v>
      </c>
      <c r="N5504" s="3">
        <f t="shared" si="85"/>
        <v>1150.3875</v>
      </c>
      <c r="O5504" s="3" t="str" cm="1">
        <f t="array" ref="O5504">_xlfn.IFS(J5504="Furn","Furniture",J5504="Tech","Technology",J5504="OffSup","Office Supplies")</f>
        <v>Furniture</v>
      </c>
      <c r="P5504" s="3" t="str" cm="1">
        <f t="array" ref="P5504">_xlfn.IFS(K5504="Bkcs","Bookcases",K5504="Phns","Phones",K5504="Acc","Accessories",K5504="Bndrs","Binders",K5504="Fstnrs","Fasteners")</f>
        <v>Binders</v>
      </c>
      <c r="Q5504" t="str">
        <f>IF(_xlfn.XLOOKUP(D5504,products!$A$2:$A$5902,products!$H$2:$H$5902,,0)=1,"Yes","No")</f>
        <v>No</v>
      </c>
    </row>
    <row r="5505" spans="1:17" x14ac:dyDescent="0.3">
      <c r="A5505" t="s">
        <v>32066</v>
      </c>
      <c r="B5505" s="4">
        <v>43834</v>
      </c>
      <c r="C5505" t="s">
        <v>32067</v>
      </c>
      <c r="D5505" t="s">
        <v>32070</v>
      </c>
      <c r="E5505" s="1">
        <v>44079</v>
      </c>
      <c r="F5505" t="s">
        <v>74</v>
      </c>
      <c r="G5505" t="str">
        <f>_xlfn.XLOOKUP(C5505,customers!$A$2:$A$5902,customers!$B$2:$B$5902,,0)</f>
        <v>Thomas Schroeder</v>
      </c>
      <c r="H5505" t="str">
        <f>_xlfn.XLOOKUP(C5505,customers!$A$2:$A$5902,customers!$G$2:$G$5902,,0)</f>
        <v>West</v>
      </c>
      <c r="I5505" t="str">
        <f>_xlfn.XLOOKUP(C5505,customers!$A$2:$A$5902,customers!$E$2:$E$5902,,0)</f>
        <v>West Randy</v>
      </c>
      <c r="J5505" t="str">
        <f>INDEX(products!$B$2:$B$5902,MATCH(D5505,products!$A$2:$A$5902,0))</f>
        <v>Furn</v>
      </c>
      <c r="K5505" t="str">
        <f>INDEX(products!$C$2:$C$5902,MATCH(D5505,products!$A$2:$A$5902,0))</f>
        <v>Bkcs</v>
      </c>
      <c r="L5505" s="3">
        <f>INDEX(products!$E$2:$E$5902,MATCH(D5505,products!$A$2:$A$5902,0))</f>
        <v>4239.2700000000004</v>
      </c>
      <c r="M5505">
        <f>_xlfn.XLOOKUP(D5505,products!$A$2:$A$5902,products!$F$2:$F$5902)</f>
        <v>2</v>
      </c>
      <c r="N5505" s="3">
        <f t="shared" si="85"/>
        <v>2119.6350000000002</v>
      </c>
      <c r="O5505" s="3" t="str" cm="1">
        <f t="array" ref="O5505">_xlfn.IFS(J5505="Furn","Furniture",J5505="Tech","Technology",J5505="OffSup","Office Supplies")</f>
        <v>Furniture</v>
      </c>
      <c r="P5505" s="3" t="str" cm="1">
        <f t="array" ref="P5505">_xlfn.IFS(K5505="Bkcs","Bookcases",K5505="Phns","Phones",K5505="Acc","Accessories",K5505="Bndrs","Binders",K5505="Fstnrs","Fasteners")</f>
        <v>Bookcases</v>
      </c>
      <c r="Q5505" t="str">
        <f>IF(_xlfn.XLOOKUP(D5505,products!$A$2:$A$5902,products!$H$2:$H$5902,,0)=1,"Yes","No")</f>
        <v>Yes</v>
      </c>
    </row>
    <row r="5506" spans="1:17" x14ac:dyDescent="0.3">
      <c r="A5506" t="s">
        <v>32072</v>
      </c>
      <c r="B5506" s="4">
        <v>43905</v>
      </c>
      <c r="C5506" t="s">
        <v>32073</v>
      </c>
      <c r="D5506" t="s">
        <v>32075</v>
      </c>
      <c r="E5506" s="1">
        <v>43954</v>
      </c>
      <c r="F5506" t="s">
        <v>21</v>
      </c>
      <c r="G5506" t="str">
        <f>_xlfn.XLOOKUP(C5506,customers!$A$2:$A$5902,customers!$B$2:$B$5902,,0)</f>
        <v>Zachary Berry</v>
      </c>
      <c r="H5506" t="str">
        <f>_xlfn.XLOOKUP(C5506,customers!$A$2:$A$5902,customers!$G$2:$G$5902,,0)</f>
        <v>West</v>
      </c>
      <c r="I5506" t="str">
        <f>_xlfn.XLOOKUP(C5506,customers!$A$2:$A$5902,customers!$E$2:$E$5902,,0)</f>
        <v>Port James</v>
      </c>
      <c r="J5506" t="str">
        <f>INDEX(products!$B$2:$B$5902,MATCH(D5506,products!$A$2:$A$5902,0))</f>
        <v>Furn</v>
      </c>
      <c r="K5506" t="str">
        <f>INDEX(products!$C$2:$C$5902,MATCH(D5506,products!$A$2:$A$5902,0))</f>
        <v>Fstnrs</v>
      </c>
      <c r="L5506" s="3">
        <f>INDEX(products!$E$2:$E$5902,MATCH(D5506,products!$A$2:$A$5902,0))</f>
        <v>4823.63</v>
      </c>
      <c r="M5506">
        <f>_xlfn.XLOOKUP(D5506,products!$A$2:$A$5902,products!$F$2:$F$5902)</f>
        <v>7</v>
      </c>
      <c r="N5506" s="3">
        <f t="shared" si="85"/>
        <v>689.09</v>
      </c>
      <c r="O5506" s="3" t="str" cm="1">
        <f t="array" ref="O5506">_xlfn.IFS(J5506="Furn","Furniture",J5506="Tech","Technology",J5506="OffSup","Office Supplies")</f>
        <v>Furniture</v>
      </c>
      <c r="P5506" s="3" t="str" cm="1">
        <f t="array" ref="P5506">_xlfn.IFS(K5506="Bkcs","Bookcases",K5506="Phns","Phones",K5506="Acc","Accessories",K5506="Bndrs","Binders",K5506="Fstnrs","Fasteners")</f>
        <v>Fasteners</v>
      </c>
      <c r="Q5506" t="str">
        <f>IF(_xlfn.XLOOKUP(D5506,products!$A$2:$A$5902,products!$H$2:$H$5902,,0)=1,"Yes","No")</f>
        <v>No</v>
      </c>
    </row>
    <row r="5507" spans="1:17" x14ac:dyDescent="0.3">
      <c r="A5507" t="s">
        <v>32077</v>
      </c>
      <c r="B5507" s="4">
        <v>44081</v>
      </c>
      <c r="C5507" t="s">
        <v>32078</v>
      </c>
      <c r="D5507" t="s">
        <v>32081</v>
      </c>
      <c r="E5507" s="1">
        <v>44163</v>
      </c>
      <c r="F5507" t="s">
        <v>35</v>
      </c>
      <c r="G5507" t="str">
        <f>_xlfn.XLOOKUP(C5507,customers!$A$2:$A$5902,customers!$B$2:$B$5902,,0)</f>
        <v>Emma Jackson</v>
      </c>
      <c r="H5507" t="str">
        <f>_xlfn.XLOOKUP(C5507,customers!$A$2:$A$5902,customers!$G$2:$G$5902,,0)</f>
        <v>South</v>
      </c>
      <c r="I5507" t="str">
        <f>_xlfn.XLOOKUP(C5507,customers!$A$2:$A$5902,customers!$E$2:$E$5902,,0)</f>
        <v>Spearsmouth</v>
      </c>
      <c r="J5507" t="str">
        <f>INDEX(products!$B$2:$B$5902,MATCH(D5507,products!$A$2:$A$5902,0))</f>
        <v>Furn</v>
      </c>
      <c r="K5507" t="str">
        <f>INDEX(products!$C$2:$C$5902,MATCH(D5507,products!$A$2:$A$5902,0))</f>
        <v>Bkcs</v>
      </c>
      <c r="L5507" s="3">
        <f>INDEX(products!$E$2:$E$5902,MATCH(D5507,products!$A$2:$A$5902,0))</f>
        <v>3319.8</v>
      </c>
      <c r="M5507">
        <f>_xlfn.XLOOKUP(D5507,products!$A$2:$A$5902,products!$F$2:$F$5902)</f>
        <v>10</v>
      </c>
      <c r="N5507" s="3">
        <f t="shared" ref="N5507:N5570" si="86">L5507/M5507</f>
        <v>331.98</v>
      </c>
      <c r="O5507" s="3" t="str" cm="1">
        <f t="array" ref="O5507">_xlfn.IFS(J5507="Furn","Furniture",J5507="Tech","Technology",J5507="OffSup","Office Supplies")</f>
        <v>Furniture</v>
      </c>
      <c r="P5507" s="3" t="str" cm="1">
        <f t="array" ref="P5507">_xlfn.IFS(K5507="Bkcs","Bookcases",K5507="Phns","Phones",K5507="Acc","Accessories",K5507="Bndrs","Binders",K5507="Fstnrs","Fasteners")</f>
        <v>Bookcases</v>
      </c>
      <c r="Q5507" t="str">
        <f>IF(_xlfn.XLOOKUP(D5507,products!$A$2:$A$5902,products!$H$2:$H$5902,,0)=1,"Yes","No")</f>
        <v>No</v>
      </c>
    </row>
    <row r="5508" spans="1:17" x14ac:dyDescent="0.3">
      <c r="A5508" t="s">
        <v>32083</v>
      </c>
      <c r="B5508" s="4">
        <v>43655</v>
      </c>
      <c r="C5508" t="s">
        <v>32084</v>
      </c>
      <c r="D5508" t="s">
        <v>32087</v>
      </c>
      <c r="E5508" s="1">
        <v>43729</v>
      </c>
      <c r="F5508" t="s">
        <v>21</v>
      </c>
      <c r="G5508" t="str">
        <f>_xlfn.XLOOKUP(C5508,customers!$A$2:$A$5902,customers!$B$2:$B$5902,,0)</f>
        <v>Christian Watson</v>
      </c>
      <c r="H5508" t="str">
        <f>_xlfn.XLOOKUP(C5508,customers!$A$2:$A$5902,customers!$G$2:$G$5902,,0)</f>
        <v>West</v>
      </c>
      <c r="I5508" t="str">
        <f>_xlfn.XLOOKUP(C5508,customers!$A$2:$A$5902,customers!$E$2:$E$5902,,0)</f>
        <v>Sherristad</v>
      </c>
      <c r="J5508" t="str">
        <f>INDEX(products!$B$2:$B$5902,MATCH(D5508,products!$A$2:$A$5902,0))</f>
        <v>Tech</v>
      </c>
      <c r="K5508" t="str">
        <f>INDEX(products!$C$2:$C$5902,MATCH(D5508,products!$A$2:$A$5902,0))</f>
        <v>Bndrs</v>
      </c>
      <c r="L5508" s="3">
        <f>INDEX(products!$E$2:$E$5902,MATCH(D5508,products!$A$2:$A$5902,0))</f>
        <v>133.24</v>
      </c>
      <c r="M5508">
        <f>_xlfn.XLOOKUP(D5508,products!$A$2:$A$5902,products!$F$2:$F$5902)</f>
        <v>1</v>
      </c>
      <c r="N5508" s="3">
        <f t="shared" si="86"/>
        <v>133.24</v>
      </c>
      <c r="O5508" s="3" t="str" cm="1">
        <f t="array" ref="O5508">_xlfn.IFS(J5508="Furn","Furniture",J5508="Tech","Technology",J5508="OffSup","Office Supplies")</f>
        <v>Technology</v>
      </c>
      <c r="P5508" s="3" t="str" cm="1">
        <f t="array" ref="P5508">_xlfn.IFS(K5508="Bkcs","Bookcases",K5508="Phns","Phones",K5508="Acc","Accessories",K5508="Bndrs","Binders",K5508="Fstnrs","Fasteners")</f>
        <v>Binders</v>
      </c>
      <c r="Q5508" t="str">
        <f>IF(_xlfn.XLOOKUP(D5508,products!$A$2:$A$5902,products!$H$2:$H$5902,,0)=1,"Yes","No")</f>
        <v>Yes</v>
      </c>
    </row>
    <row r="5509" spans="1:17" x14ac:dyDescent="0.3">
      <c r="A5509" t="s">
        <v>32089</v>
      </c>
      <c r="B5509" s="4">
        <v>45086</v>
      </c>
      <c r="C5509" t="s">
        <v>32090</v>
      </c>
      <c r="D5509" s="2" t="s">
        <v>32093</v>
      </c>
      <c r="E5509" s="1">
        <v>45255</v>
      </c>
      <c r="F5509" t="s">
        <v>74</v>
      </c>
      <c r="G5509" t="str">
        <f>_xlfn.XLOOKUP(C5509,customers!$A$2:$A$5902,customers!$B$2:$B$5902,,0)</f>
        <v>Lisa Wiggins</v>
      </c>
      <c r="H5509" t="str">
        <f>_xlfn.XLOOKUP(C5509,customers!$A$2:$A$5902,customers!$G$2:$G$5902,,0)</f>
        <v>East</v>
      </c>
      <c r="I5509" t="str">
        <f>_xlfn.XLOOKUP(C5509,customers!$A$2:$A$5902,customers!$E$2:$E$5902,,0)</f>
        <v>West Cynthia</v>
      </c>
      <c r="J5509" t="str">
        <f>INDEX(products!$B$2:$B$5902,MATCH(D5509,products!$A$2:$A$5902,0))</f>
        <v>Furn</v>
      </c>
      <c r="K5509" t="str">
        <f>INDEX(products!$C$2:$C$5902,MATCH(D5509,products!$A$2:$A$5902,0))</f>
        <v>Bndrs</v>
      </c>
      <c r="L5509" s="3">
        <f>INDEX(products!$E$2:$E$5902,MATCH(D5509,products!$A$2:$A$5902,0))</f>
        <v>3172.78</v>
      </c>
      <c r="M5509">
        <f>_xlfn.XLOOKUP(D5509,products!$A$2:$A$5902,products!$F$2:$F$5902)</f>
        <v>1</v>
      </c>
      <c r="N5509" s="3">
        <f t="shared" si="86"/>
        <v>3172.78</v>
      </c>
      <c r="O5509" s="3" t="str" cm="1">
        <f t="array" ref="O5509">_xlfn.IFS(J5509="Furn","Furniture",J5509="Tech","Technology",J5509="OffSup","Office Supplies")</f>
        <v>Furniture</v>
      </c>
      <c r="P5509" s="3" t="str" cm="1">
        <f t="array" ref="P5509">_xlfn.IFS(K5509="Bkcs","Bookcases",K5509="Phns","Phones",K5509="Acc","Accessories",K5509="Bndrs","Binders",K5509="Fstnrs","Fasteners")</f>
        <v>Binders</v>
      </c>
      <c r="Q5509" t="str">
        <f>IF(_xlfn.XLOOKUP(D5509,products!$A$2:$A$5902,products!$H$2:$H$5902,,0)=1,"Yes","No")</f>
        <v>Yes</v>
      </c>
    </row>
    <row r="5510" spans="1:17" x14ac:dyDescent="0.3">
      <c r="A5510" t="s">
        <v>32095</v>
      </c>
      <c r="B5510" s="4">
        <v>43666</v>
      </c>
      <c r="C5510" t="s">
        <v>32096</v>
      </c>
      <c r="D5510" t="s">
        <v>32099</v>
      </c>
      <c r="E5510" s="1">
        <v>43748</v>
      </c>
      <c r="F5510" t="s">
        <v>35</v>
      </c>
      <c r="G5510" t="str">
        <f>_xlfn.XLOOKUP(C5510,customers!$A$2:$A$5902,customers!$B$2:$B$5902,,0)</f>
        <v>Miranda Garrison</v>
      </c>
      <c r="H5510" t="str">
        <f>_xlfn.XLOOKUP(C5510,customers!$A$2:$A$5902,customers!$G$2:$G$5902,,0)</f>
        <v>South</v>
      </c>
      <c r="I5510" t="str">
        <f>_xlfn.XLOOKUP(C5510,customers!$A$2:$A$5902,customers!$E$2:$E$5902,,0)</f>
        <v>North Samantha</v>
      </c>
      <c r="J5510" t="str">
        <f>INDEX(products!$B$2:$B$5902,MATCH(D5510,products!$A$2:$A$5902,0))</f>
        <v>OffSup</v>
      </c>
      <c r="K5510" t="str">
        <f>INDEX(products!$C$2:$C$5902,MATCH(D5510,products!$A$2:$A$5902,0))</f>
        <v>Bkcs</v>
      </c>
      <c r="L5510" s="3">
        <f>INDEX(products!$E$2:$E$5902,MATCH(D5510,products!$A$2:$A$5902,0))</f>
        <v>439.04</v>
      </c>
      <c r="M5510">
        <f>_xlfn.XLOOKUP(D5510,products!$A$2:$A$5902,products!$F$2:$F$5902)</f>
        <v>1</v>
      </c>
      <c r="N5510" s="3">
        <f t="shared" si="86"/>
        <v>439.04</v>
      </c>
      <c r="O5510" s="3" t="str" cm="1">
        <f t="array" ref="O5510">_xlfn.IFS(J5510="Furn","Furniture",J5510="Tech","Technology",J5510="OffSup","Office Supplies")</f>
        <v>Office Supplies</v>
      </c>
      <c r="P5510" s="3" t="str" cm="1">
        <f t="array" ref="P5510">_xlfn.IFS(K5510="Bkcs","Bookcases",K5510="Phns","Phones",K5510="Acc","Accessories",K5510="Bndrs","Binders",K5510="Fstnrs","Fasteners")</f>
        <v>Bookcases</v>
      </c>
      <c r="Q5510" t="str">
        <f>IF(_xlfn.XLOOKUP(D5510,products!$A$2:$A$5902,products!$H$2:$H$5902,,0)=1,"Yes","No")</f>
        <v>Yes</v>
      </c>
    </row>
    <row r="5511" spans="1:17" x14ac:dyDescent="0.3">
      <c r="A5511" t="s">
        <v>32101</v>
      </c>
      <c r="B5511" s="4">
        <v>44453</v>
      </c>
      <c r="C5511" t="s">
        <v>32102</v>
      </c>
      <c r="D5511" t="s">
        <v>32104</v>
      </c>
      <c r="E5511" s="1">
        <v>44674</v>
      </c>
      <c r="F5511" t="s">
        <v>21</v>
      </c>
      <c r="G5511" t="str">
        <f>_xlfn.XLOOKUP(C5511,customers!$A$2:$A$5902,customers!$B$2:$B$5902,,0)</f>
        <v>Lawrence Burns</v>
      </c>
      <c r="H5511" t="str">
        <f>_xlfn.XLOOKUP(C5511,customers!$A$2:$A$5902,customers!$G$2:$G$5902,,0)</f>
        <v>South</v>
      </c>
      <c r="I5511" t="str">
        <f>_xlfn.XLOOKUP(C5511,customers!$A$2:$A$5902,customers!$E$2:$E$5902,,0)</f>
        <v>Rachelmouth</v>
      </c>
      <c r="J5511" t="str">
        <f>INDEX(products!$B$2:$B$5902,MATCH(D5511,products!$A$2:$A$5902,0))</f>
        <v>Tech</v>
      </c>
      <c r="K5511" t="str">
        <f>INDEX(products!$C$2:$C$5902,MATCH(D5511,products!$A$2:$A$5902,0))</f>
        <v>Bkcs</v>
      </c>
      <c r="L5511" s="3">
        <f>INDEX(products!$E$2:$E$5902,MATCH(D5511,products!$A$2:$A$5902,0))</f>
        <v>2222.69</v>
      </c>
      <c r="M5511">
        <f>_xlfn.XLOOKUP(D5511,products!$A$2:$A$5902,products!$F$2:$F$5902)</f>
        <v>2</v>
      </c>
      <c r="N5511" s="3">
        <f t="shared" si="86"/>
        <v>1111.345</v>
      </c>
      <c r="O5511" s="3" t="str" cm="1">
        <f t="array" ref="O5511">_xlfn.IFS(J5511="Furn","Furniture",J5511="Tech","Technology",J5511="OffSup","Office Supplies")</f>
        <v>Technology</v>
      </c>
      <c r="P5511" s="3" t="str" cm="1">
        <f t="array" ref="P5511">_xlfn.IFS(K5511="Bkcs","Bookcases",K5511="Phns","Phones",K5511="Acc","Accessories",K5511="Bndrs","Binders",K5511="Fstnrs","Fasteners")</f>
        <v>Bookcases</v>
      </c>
      <c r="Q5511" t="str">
        <f>IF(_xlfn.XLOOKUP(D5511,products!$A$2:$A$5902,products!$H$2:$H$5902,,0)=1,"Yes","No")</f>
        <v>Yes</v>
      </c>
    </row>
    <row r="5512" spans="1:17" x14ac:dyDescent="0.3">
      <c r="A5512" t="s">
        <v>32106</v>
      </c>
      <c r="B5512" s="4">
        <v>44838</v>
      </c>
      <c r="C5512" t="s">
        <v>32107</v>
      </c>
      <c r="D5512" t="s">
        <v>32109</v>
      </c>
      <c r="E5512" s="1">
        <v>45027</v>
      </c>
      <c r="F5512" t="s">
        <v>21</v>
      </c>
      <c r="G5512" t="str">
        <f>_xlfn.XLOOKUP(C5512,customers!$A$2:$A$5902,customers!$B$2:$B$5902,,0)</f>
        <v>April Juarez</v>
      </c>
      <c r="H5512" t="str">
        <f>_xlfn.XLOOKUP(C5512,customers!$A$2:$A$5902,customers!$G$2:$G$5902,,0)</f>
        <v>West</v>
      </c>
      <c r="I5512" t="str">
        <f>_xlfn.XLOOKUP(C5512,customers!$A$2:$A$5902,customers!$E$2:$E$5902,,0)</f>
        <v>West Brittany</v>
      </c>
      <c r="J5512" t="str">
        <f>INDEX(products!$B$2:$B$5902,MATCH(D5512,products!$A$2:$A$5902,0))</f>
        <v>OffSup</v>
      </c>
      <c r="K5512" t="str">
        <f>INDEX(products!$C$2:$C$5902,MATCH(D5512,products!$A$2:$A$5902,0))</f>
        <v>Acc</v>
      </c>
      <c r="L5512" s="3">
        <f>INDEX(products!$E$2:$E$5902,MATCH(D5512,products!$A$2:$A$5902,0))</f>
        <v>1146.55</v>
      </c>
      <c r="M5512">
        <f>_xlfn.XLOOKUP(D5512,products!$A$2:$A$5902,products!$F$2:$F$5902)</f>
        <v>7</v>
      </c>
      <c r="N5512" s="3">
        <f t="shared" si="86"/>
        <v>163.79285714285714</v>
      </c>
      <c r="O5512" s="3" t="str" cm="1">
        <f t="array" ref="O5512">_xlfn.IFS(J5512="Furn","Furniture",J5512="Tech","Technology",J5512="OffSup","Office Supplies")</f>
        <v>Office Supplies</v>
      </c>
      <c r="P5512" s="3" t="str" cm="1">
        <f t="array" ref="P5512">_xlfn.IFS(K5512="Bkcs","Bookcases",K5512="Phns","Phones",K5512="Acc","Accessories",K5512="Bndrs","Binders",K5512="Fstnrs","Fasteners")</f>
        <v>Accessories</v>
      </c>
      <c r="Q5512" t="str">
        <f>IF(_xlfn.XLOOKUP(D5512,products!$A$2:$A$5902,products!$H$2:$H$5902,,0)=1,"Yes","No")</f>
        <v>Yes</v>
      </c>
    </row>
    <row r="5513" spans="1:17" x14ac:dyDescent="0.3">
      <c r="A5513" t="s">
        <v>32111</v>
      </c>
      <c r="B5513" s="4">
        <v>44306</v>
      </c>
      <c r="C5513" t="s">
        <v>32112</v>
      </c>
      <c r="D5513" t="s">
        <v>32115</v>
      </c>
      <c r="E5513" s="1">
        <v>44482</v>
      </c>
      <c r="F5513" t="s">
        <v>74</v>
      </c>
      <c r="G5513" t="str">
        <f>_xlfn.XLOOKUP(C5513,customers!$A$2:$A$5902,customers!$B$2:$B$5902,,0)</f>
        <v>Thomas Lane</v>
      </c>
      <c r="H5513" t="str">
        <f>_xlfn.XLOOKUP(C5513,customers!$A$2:$A$5902,customers!$G$2:$G$5902,,0)</f>
        <v>South</v>
      </c>
      <c r="I5513" t="str">
        <f>_xlfn.XLOOKUP(C5513,customers!$A$2:$A$5902,customers!$E$2:$E$5902,,0)</f>
        <v>Tammyburgh</v>
      </c>
      <c r="J5513" t="str">
        <f>INDEX(products!$B$2:$B$5902,MATCH(D5513,products!$A$2:$A$5902,0))</f>
        <v>OffSup</v>
      </c>
      <c r="K5513" t="str">
        <f>INDEX(products!$C$2:$C$5902,MATCH(D5513,products!$A$2:$A$5902,0))</f>
        <v>Bkcs</v>
      </c>
      <c r="L5513" s="3">
        <f>INDEX(products!$E$2:$E$5902,MATCH(D5513,products!$A$2:$A$5902,0))</f>
        <v>3472.91</v>
      </c>
      <c r="M5513">
        <f>_xlfn.XLOOKUP(D5513,products!$A$2:$A$5902,products!$F$2:$F$5902)</f>
        <v>5</v>
      </c>
      <c r="N5513" s="3">
        <f t="shared" si="86"/>
        <v>694.58199999999999</v>
      </c>
      <c r="O5513" s="3" t="str" cm="1">
        <f t="array" ref="O5513">_xlfn.IFS(J5513="Furn","Furniture",J5513="Tech","Technology",J5513="OffSup","Office Supplies")</f>
        <v>Office Supplies</v>
      </c>
      <c r="P5513" s="3" t="str" cm="1">
        <f t="array" ref="P5513">_xlfn.IFS(K5513="Bkcs","Bookcases",K5513="Phns","Phones",K5513="Acc","Accessories",K5513="Bndrs","Binders",K5513="Fstnrs","Fasteners")</f>
        <v>Bookcases</v>
      </c>
      <c r="Q5513" t="str">
        <f>IF(_xlfn.XLOOKUP(D5513,products!$A$2:$A$5902,products!$H$2:$H$5902,,0)=1,"Yes","No")</f>
        <v>Yes</v>
      </c>
    </row>
    <row r="5514" spans="1:17" x14ac:dyDescent="0.3">
      <c r="A5514" t="s">
        <v>32117</v>
      </c>
      <c r="B5514" s="4">
        <v>43553</v>
      </c>
      <c r="C5514" t="s">
        <v>32118</v>
      </c>
      <c r="D5514" t="s">
        <v>32121</v>
      </c>
      <c r="E5514" s="1">
        <v>43889</v>
      </c>
      <c r="F5514" t="s">
        <v>74</v>
      </c>
      <c r="G5514" t="str">
        <f>_xlfn.XLOOKUP(C5514,customers!$A$2:$A$5902,customers!$B$2:$B$5902,,0)</f>
        <v>Pamela Thompson</v>
      </c>
      <c r="H5514" t="str">
        <f>_xlfn.XLOOKUP(C5514,customers!$A$2:$A$5902,customers!$G$2:$G$5902,,0)</f>
        <v>North</v>
      </c>
      <c r="I5514" t="str">
        <f>_xlfn.XLOOKUP(C5514,customers!$A$2:$A$5902,customers!$E$2:$E$5902,,0)</f>
        <v>South Jodi</v>
      </c>
      <c r="J5514" t="str">
        <f>INDEX(products!$B$2:$B$5902,MATCH(D5514,products!$A$2:$A$5902,0))</f>
        <v>Furn</v>
      </c>
      <c r="K5514" t="str">
        <f>INDEX(products!$C$2:$C$5902,MATCH(D5514,products!$A$2:$A$5902,0))</f>
        <v>Acc</v>
      </c>
      <c r="L5514" s="3">
        <f>INDEX(products!$E$2:$E$5902,MATCH(D5514,products!$A$2:$A$5902,0))</f>
        <v>1972.3</v>
      </c>
      <c r="M5514">
        <f>_xlfn.XLOOKUP(D5514,products!$A$2:$A$5902,products!$F$2:$F$5902)</f>
        <v>7</v>
      </c>
      <c r="N5514" s="3">
        <f t="shared" si="86"/>
        <v>281.75714285714287</v>
      </c>
      <c r="O5514" s="3" t="str" cm="1">
        <f t="array" ref="O5514">_xlfn.IFS(J5514="Furn","Furniture",J5514="Tech","Technology",J5514="OffSup","Office Supplies")</f>
        <v>Furniture</v>
      </c>
      <c r="P5514" s="3" t="str" cm="1">
        <f t="array" ref="P5514">_xlfn.IFS(K5514="Bkcs","Bookcases",K5514="Phns","Phones",K5514="Acc","Accessories",K5514="Bndrs","Binders",K5514="Fstnrs","Fasteners")</f>
        <v>Accessories</v>
      </c>
      <c r="Q5514" t="str">
        <f>IF(_xlfn.XLOOKUP(D5514,products!$A$2:$A$5902,products!$H$2:$H$5902,,0)=1,"Yes","No")</f>
        <v>Yes</v>
      </c>
    </row>
    <row r="5515" spans="1:17" x14ac:dyDescent="0.3">
      <c r="A5515" t="s">
        <v>32123</v>
      </c>
      <c r="B5515" s="4">
        <v>44183</v>
      </c>
      <c r="C5515" t="s">
        <v>32124</v>
      </c>
      <c r="D5515" t="s">
        <v>32127</v>
      </c>
      <c r="E5515" s="1">
        <v>44207</v>
      </c>
      <c r="F5515" t="s">
        <v>35</v>
      </c>
      <c r="G5515" t="str">
        <f>_xlfn.XLOOKUP(C5515,customers!$A$2:$A$5902,customers!$B$2:$B$5902,,0)</f>
        <v>John Nguyen</v>
      </c>
      <c r="H5515" t="str">
        <f>_xlfn.XLOOKUP(C5515,customers!$A$2:$A$5902,customers!$G$2:$G$5902,,0)</f>
        <v>West</v>
      </c>
      <c r="I5515" t="str">
        <f>_xlfn.XLOOKUP(C5515,customers!$A$2:$A$5902,customers!$E$2:$E$5902,,0)</f>
        <v>Lake Jamesland</v>
      </c>
      <c r="J5515" t="str">
        <f>INDEX(products!$B$2:$B$5902,MATCH(D5515,products!$A$2:$A$5902,0))</f>
        <v>OffSup</v>
      </c>
      <c r="K5515" t="str">
        <f>INDEX(products!$C$2:$C$5902,MATCH(D5515,products!$A$2:$A$5902,0))</f>
        <v>Phns</v>
      </c>
      <c r="L5515" s="3">
        <f>INDEX(products!$E$2:$E$5902,MATCH(D5515,products!$A$2:$A$5902,0))</f>
        <v>1962.41</v>
      </c>
      <c r="M5515">
        <f>_xlfn.XLOOKUP(D5515,products!$A$2:$A$5902,products!$F$2:$F$5902)</f>
        <v>5</v>
      </c>
      <c r="N5515" s="3">
        <f t="shared" si="86"/>
        <v>392.48200000000003</v>
      </c>
      <c r="O5515" s="3" t="str" cm="1">
        <f t="array" ref="O5515">_xlfn.IFS(J5515="Furn","Furniture",J5515="Tech","Technology",J5515="OffSup","Office Supplies")</f>
        <v>Office Supplies</v>
      </c>
      <c r="P5515" s="3" t="str" cm="1">
        <f t="array" ref="P5515">_xlfn.IFS(K5515="Bkcs","Bookcases",K5515="Phns","Phones",K5515="Acc","Accessories",K5515="Bndrs","Binders",K5515="Fstnrs","Fasteners")</f>
        <v>Phones</v>
      </c>
      <c r="Q5515" t="str">
        <f>IF(_xlfn.XLOOKUP(D5515,products!$A$2:$A$5902,products!$H$2:$H$5902,,0)=1,"Yes","No")</f>
        <v>No</v>
      </c>
    </row>
    <row r="5516" spans="1:17" x14ac:dyDescent="0.3">
      <c r="A5516" t="s">
        <v>32129</v>
      </c>
      <c r="B5516" s="4">
        <v>45239</v>
      </c>
      <c r="C5516" t="s">
        <v>32130</v>
      </c>
      <c r="D5516" t="s">
        <v>32132</v>
      </c>
      <c r="E5516" s="1">
        <v>45410</v>
      </c>
      <c r="F5516" t="s">
        <v>21</v>
      </c>
      <c r="G5516" t="str">
        <f>_xlfn.XLOOKUP(C5516,customers!$A$2:$A$5902,customers!$B$2:$B$5902,,0)</f>
        <v>Joanne Weber</v>
      </c>
      <c r="H5516" t="str">
        <f>_xlfn.XLOOKUP(C5516,customers!$A$2:$A$5902,customers!$G$2:$G$5902,,0)</f>
        <v>West</v>
      </c>
      <c r="I5516" t="str">
        <f>_xlfn.XLOOKUP(C5516,customers!$A$2:$A$5902,customers!$E$2:$E$5902,,0)</f>
        <v>North Matthew</v>
      </c>
      <c r="J5516" t="str">
        <f>INDEX(products!$B$2:$B$5902,MATCH(D5516,products!$A$2:$A$5902,0))</f>
        <v>Tech</v>
      </c>
      <c r="K5516" t="str">
        <f>INDEX(products!$C$2:$C$5902,MATCH(D5516,products!$A$2:$A$5902,0))</f>
        <v>Acc</v>
      </c>
      <c r="L5516" s="3">
        <f>INDEX(products!$E$2:$E$5902,MATCH(D5516,products!$A$2:$A$5902,0))</f>
        <v>2300.59</v>
      </c>
      <c r="M5516">
        <f>_xlfn.XLOOKUP(D5516,products!$A$2:$A$5902,products!$F$2:$F$5902)</f>
        <v>7</v>
      </c>
      <c r="N5516" s="3">
        <f t="shared" si="86"/>
        <v>328.65571428571428</v>
      </c>
      <c r="O5516" s="3" t="str" cm="1">
        <f t="array" ref="O5516">_xlfn.IFS(J5516="Furn","Furniture",J5516="Tech","Technology",J5516="OffSup","Office Supplies")</f>
        <v>Technology</v>
      </c>
      <c r="P5516" s="3" t="str" cm="1">
        <f t="array" ref="P5516">_xlfn.IFS(K5516="Bkcs","Bookcases",K5516="Phns","Phones",K5516="Acc","Accessories",K5516="Bndrs","Binders",K5516="Fstnrs","Fasteners")</f>
        <v>Accessories</v>
      </c>
      <c r="Q5516" t="str">
        <f>IF(_xlfn.XLOOKUP(D5516,products!$A$2:$A$5902,products!$H$2:$H$5902,,0)=1,"Yes","No")</f>
        <v>Yes</v>
      </c>
    </row>
    <row r="5517" spans="1:17" x14ac:dyDescent="0.3">
      <c r="A5517" t="s">
        <v>32134</v>
      </c>
      <c r="B5517" s="4">
        <v>44725</v>
      </c>
      <c r="C5517" t="s">
        <v>32135</v>
      </c>
      <c r="D5517" t="s">
        <v>32137</v>
      </c>
      <c r="E5517" s="1">
        <v>44770</v>
      </c>
      <c r="F5517" t="s">
        <v>35</v>
      </c>
      <c r="G5517" t="str">
        <f>_xlfn.XLOOKUP(C5517,customers!$A$2:$A$5902,customers!$B$2:$B$5902,,0)</f>
        <v>Rebecca Alexander</v>
      </c>
      <c r="H5517" t="str">
        <f>_xlfn.XLOOKUP(C5517,customers!$A$2:$A$5902,customers!$G$2:$G$5902,,0)</f>
        <v>North</v>
      </c>
      <c r="I5517" t="str">
        <f>_xlfn.XLOOKUP(C5517,customers!$A$2:$A$5902,customers!$E$2:$E$5902,,0)</f>
        <v>West Susan</v>
      </c>
      <c r="J5517" t="str">
        <f>INDEX(products!$B$2:$B$5902,MATCH(D5517,products!$A$2:$A$5902,0))</f>
        <v>Furn</v>
      </c>
      <c r="K5517" t="str">
        <f>INDEX(products!$C$2:$C$5902,MATCH(D5517,products!$A$2:$A$5902,0))</f>
        <v>Fstnrs</v>
      </c>
      <c r="L5517" s="3">
        <f>INDEX(products!$E$2:$E$5902,MATCH(D5517,products!$A$2:$A$5902,0))</f>
        <v>3470.59</v>
      </c>
      <c r="M5517">
        <f>_xlfn.XLOOKUP(D5517,products!$A$2:$A$5902,products!$F$2:$F$5902)</f>
        <v>7</v>
      </c>
      <c r="N5517" s="3">
        <f t="shared" si="86"/>
        <v>495.79857142857145</v>
      </c>
      <c r="O5517" s="3" t="str" cm="1">
        <f t="array" ref="O5517">_xlfn.IFS(J5517="Furn","Furniture",J5517="Tech","Technology",J5517="OffSup","Office Supplies")</f>
        <v>Furniture</v>
      </c>
      <c r="P5517" s="3" t="str" cm="1">
        <f t="array" ref="P5517">_xlfn.IFS(K5517="Bkcs","Bookcases",K5517="Phns","Phones",K5517="Acc","Accessories",K5517="Bndrs","Binders",K5517="Fstnrs","Fasteners")</f>
        <v>Fasteners</v>
      </c>
      <c r="Q5517" t="str">
        <f>IF(_xlfn.XLOOKUP(D5517,products!$A$2:$A$5902,products!$H$2:$H$5902,,0)=1,"Yes","No")</f>
        <v>No</v>
      </c>
    </row>
    <row r="5518" spans="1:17" x14ac:dyDescent="0.3">
      <c r="A5518" t="s">
        <v>32139</v>
      </c>
      <c r="B5518" s="4">
        <v>44090</v>
      </c>
      <c r="C5518" t="s">
        <v>32140</v>
      </c>
      <c r="D5518" t="s">
        <v>32143</v>
      </c>
      <c r="E5518" s="1">
        <v>44201</v>
      </c>
      <c r="F5518" t="s">
        <v>74</v>
      </c>
      <c r="G5518" t="str">
        <f>_xlfn.XLOOKUP(C5518,customers!$A$2:$A$5902,customers!$B$2:$B$5902,,0)</f>
        <v>Thomas Brandt</v>
      </c>
      <c r="H5518" t="str">
        <f>_xlfn.XLOOKUP(C5518,customers!$A$2:$A$5902,customers!$G$2:$G$5902,,0)</f>
        <v>East</v>
      </c>
      <c r="I5518" t="str">
        <f>_xlfn.XLOOKUP(C5518,customers!$A$2:$A$5902,customers!$E$2:$E$5902,,0)</f>
        <v>Sharonbury</v>
      </c>
      <c r="J5518" t="str">
        <f>INDEX(products!$B$2:$B$5902,MATCH(D5518,products!$A$2:$A$5902,0))</f>
        <v>Furn</v>
      </c>
      <c r="K5518" t="str">
        <f>INDEX(products!$C$2:$C$5902,MATCH(D5518,products!$A$2:$A$5902,0))</f>
        <v>Fstnrs</v>
      </c>
      <c r="L5518" s="3">
        <f>INDEX(products!$E$2:$E$5902,MATCH(D5518,products!$A$2:$A$5902,0))</f>
        <v>346.44</v>
      </c>
      <c r="M5518">
        <f>_xlfn.XLOOKUP(D5518,products!$A$2:$A$5902,products!$F$2:$F$5902)</f>
        <v>1</v>
      </c>
      <c r="N5518" s="3">
        <f t="shared" si="86"/>
        <v>346.44</v>
      </c>
      <c r="O5518" s="3" t="str" cm="1">
        <f t="array" ref="O5518">_xlfn.IFS(J5518="Furn","Furniture",J5518="Tech","Technology",J5518="OffSup","Office Supplies")</f>
        <v>Furniture</v>
      </c>
      <c r="P5518" s="3" t="str" cm="1">
        <f t="array" ref="P5518">_xlfn.IFS(K5518="Bkcs","Bookcases",K5518="Phns","Phones",K5518="Acc","Accessories",K5518="Bndrs","Binders",K5518="Fstnrs","Fasteners")</f>
        <v>Fasteners</v>
      </c>
      <c r="Q5518" t="str">
        <f>IF(_xlfn.XLOOKUP(D5518,products!$A$2:$A$5902,products!$H$2:$H$5902,,0)=1,"Yes","No")</f>
        <v>No</v>
      </c>
    </row>
    <row r="5519" spans="1:17" x14ac:dyDescent="0.3">
      <c r="A5519" t="s">
        <v>32145</v>
      </c>
      <c r="B5519" s="4">
        <v>44740</v>
      </c>
      <c r="C5519" t="s">
        <v>32146</v>
      </c>
      <c r="D5519" t="s">
        <v>32149</v>
      </c>
      <c r="E5519" s="1">
        <v>44905</v>
      </c>
      <c r="F5519" t="s">
        <v>35</v>
      </c>
      <c r="G5519" t="str">
        <f>_xlfn.XLOOKUP(C5519,customers!$A$2:$A$5902,customers!$B$2:$B$5902,,0)</f>
        <v>Eduardo Johnson</v>
      </c>
      <c r="H5519" t="str">
        <f>_xlfn.XLOOKUP(C5519,customers!$A$2:$A$5902,customers!$G$2:$G$5902,,0)</f>
        <v>North</v>
      </c>
      <c r="I5519" t="str">
        <f>_xlfn.XLOOKUP(C5519,customers!$A$2:$A$5902,customers!$E$2:$E$5902,,0)</f>
        <v>West Joanna</v>
      </c>
      <c r="J5519" t="str">
        <f>INDEX(products!$B$2:$B$5902,MATCH(D5519,products!$A$2:$A$5902,0))</f>
        <v>OffSup</v>
      </c>
      <c r="K5519" t="str">
        <f>INDEX(products!$C$2:$C$5902,MATCH(D5519,products!$A$2:$A$5902,0))</f>
        <v>Fstnrs</v>
      </c>
      <c r="L5519" s="3">
        <f>INDEX(products!$E$2:$E$5902,MATCH(D5519,products!$A$2:$A$5902,0))</f>
        <v>2422.2600000000002</v>
      </c>
      <c r="M5519">
        <f>_xlfn.XLOOKUP(D5519,products!$A$2:$A$5902,products!$F$2:$F$5902)</f>
        <v>2</v>
      </c>
      <c r="N5519" s="3">
        <f t="shared" si="86"/>
        <v>1211.1300000000001</v>
      </c>
      <c r="O5519" s="3" t="str" cm="1">
        <f t="array" ref="O5519">_xlfn.IFS(J5519="Furn","Furniture",J5519="Tech","Technology",J5519="OffSup","Office Supplies")</f>
        <v>Office Supplies</v>
      </c>
      <c r="P5519" s="3" t="str" cm="1">
        <f t="array" ref="P5519">_xlfn.IFS(K5519="Bkcs","Bookcases",K5519="Phns","Phones",K5519="Acc","Accessories",K5519="Bndrs","Binders",K5519="Fstnrs","Fasteners")</f>
        <v>Fasteners</v>
      </c>
      <c r="Q5519" t="str">
        <f>IF(_xlfn.XLOOKUP(D5519,products!$A$2:$A$5902,products!$H$2:$H$5902,,0)=1,"Yes","No")</f>
        <v>Yes</v>
      </c>
    </row>
    <row r="5520" spans="1:17" x14ac:dyDescent="0.3">
      <c r="A5520" t="s">
        <v>32151</v>
      </c>
      <c r="B5520" s="4">
        <v>43722</v>
      </c>
      <c r="C5520" t="s">
        <v>32152</v>
      </c>
      <c r="D5520" t="s">
        <v>32155</v>
      </c>
      <c r="E5520" s="1">
        <v>44077</v>
      </c>
      <c r="F5520" t="s">
        <v>74</v>
      </c>
      <c r="G5520" t="str">
        <f>_xlfn.XLOOKUP(C5520,customers!$A$2:$A$5902,customers!$B$2:$B$5902,,0)</f>
        <v>Tom Bishop</v>
      </c>
      <c r="H5520" t="str">
        <f>_xlfn.XLOOKUP(C5520,customers!$A$2:$A$5902,customers!$G$2:$G$5902,,0)</f>
        <v>West</v>
      </c>
      <c r="I5520" t="str">
        <f>_xlfn.XLOOKUP(C5520,customers!$A$2:$A$5902,customers!$E$2:$E$5902,,0)</f>
        <v>West Courtney</v>
      </c>
      <c r="J5520" t="str">
        <f>INDEX(products!$B$2:$B$5902,MATCH(D5520,products!$A$2:$A$5902,0))</f>
        <v>Tech</v>
      </c>
      <c r="K5520" t="str">
        <f>INDEX(products!$C$2:$C$5902,MATCH(D5520,products!$A$2:$A$5902,0))</f>
        <v>Phns</v>
      </c>
      <c r="L5520" s="3">
        <f>INDEX(products!$E$2:$E$5902,MATCH(D5520,products!$A$2:$A$5902,0))</f>
        <v>1667.58</v>
      </c>
      <c r="M5520">
        <f>_xlfn.XLOOKUP(D5520,products!$A$2:$A$5902,products!$F$2:$F$5902)</f>
        <v>9</v>
      </c>
      <c r="N5520" s="3">
        <f t="shared" si="86"/>
        <v>185.28666666666666</v>
      </c>
      <c r="O5520" s="3" t="str" cm="1">
        <f t="array" ref="O5520">_xlfn.IFS(J5520="Furn","Furniture",J5520="Tech","Technology",J5520="OffSup","Office Supplies")</f>
        <v>Technology</v>
      </c>
      <c r="P5520" s="3" t="str" cm="1">
        <f t="array" ref="P5520">_xlfn.IFS(K5520="Bkcs","Bookcases",K5520="Phns","Phones",K5520="Acc","Accessories",K5520="Bndrs","Binders",K5520="Fstnrs","Fasteners")</f>
        <v>Phones</v>
      </c>
      <c r="Q5520" t="str">
        <f>IF(_xlfn.XLOOKUP(D5520,products!$A$2:$A$5902,products!$H$2:$H$5902,,0)=1,"Yes","No")</f>
        <v>Yes</v>
      </c>
    </row>
    <row r="5521" spans="1:17" x14ac:dyDescent="0.3">
      <c r="A5521" t="s">
        <v>32157</v>
      </c>
      <c r="B5521" s="4">
        <v>43567</v>
      </c>
      <c r="C5521" t="s">
        <v>32158</v>
      </c>
      <c r="D5521" t="s">
        <v>32161</v>
      </c>
      <c r="E5521" s="1">
        <v>43882</v>
      </c>
      <c r="F5521" t="s">
        <v>21</v>
      </c>
      <c r="G5521" t="str">
        <f>_xlfn.XLOOKUP(C5521,customers!$A$2:$A$5902,customers!$B$2:$B$5902,,0)</f>
        <v>Kimberly Marshall</v>
      </c>
      <c r="H5521" t="str">
        <f>_xlfn.XLOOKUP(C5521,customers!$A$2:$A$5902,customers!$G$2:$G$5902,,0)</f>
        <v>East</v>
      </c>
      <c r="I5521" t="str">
        <f>_xlfn.XLOOKUP(C5521,customers!$A$2:$A$5902,customers!$E$2:$E$5902,,0)</f>
        <v>Vasquezburgh</v>
      </c>
      <c r="J5521" t="str">
        <f>INDEX(products!$B$2:$B$5902,MATCH(D5521,products!$A$2:$A$5902,0))</f>
        <v>OffSup</v>
      </c>
      <c r="K5521" t="str">
        <f>INDEX(products!$C$2:$C$5902,MATCH(D5521,products!$A$2:$A$5902,0))</f>
        <v>Acc</v>
      </c>
      <c r="L5521" s="3">
        <f>INDEX(products!$E$2:$E$5902,MATCH(D5521,products!$A$2:$A$5902,0))</f>
        <v>3708.48</v>
      </c>
      <c r="M5521">
        <f>_xlfn.XLOOKUP(D5521,products!$A$2:$A$5902,products!$F$2:$F$5902)</f>
        <v>7</v>
      </c>
      <c r="N5521" s="3">
        <f t="shared" si="86"/>
        <v>529.7828571428571</v>
      </c>
      <c r="O5521" s="3" t="str" cm="1">
        <f t="array" ref="O5521">_xlfn.IFS(J5521="Furn","Furniture",J5521="Tech","Technology",J5521="OffSup","Office Supplies")</f>
        <v>Office Supplies</v>
      </c>
      <c r="P5521" s="3" t="str" cm="1">
        <f t="array" ref="P5521">_xlfn.IFS(K5521="Bkcs","Bookcases",K5521="Phns","Phones",K5521="Acc","Accessories",K5521="Bndrs","Binders",K5521="Fstnrs","Fasteners")</f>
        <v>Accessories</v>
      </c>
      <c r="Q5521" t="str">
        <f>IF(_xlfn.XLOOKUP(D5521,products!$A$2:$A$5902,products!$H$2:$H$5902,,0)=1,"Yes","No")</f>
        <v>Yes</v>
      </c>
    </row>
    <row r="5522" spans="1:17" x14ac:dyDescent="0.3">
      <c r="A5522" t="s">
        <v>32163</v>
      </c>
      <c r="B5522" s="4">
        <v>44329</v>
      </c>
      <c r="C5522" t="s">
        <v>32164</v>
      </c>
      <c r="D5522" t="s">
        <v>32167</v>
      </c>
      <c r="E5522" s="1">
        <v>44600</v>
      </c>
      <c r="F5522" t="s">
        <v>35</v>
      </c>
      <c r="G5522" t="str">
        <f>_xlfn.XLOOKUP(C5522,customers!$A$2:$A$5902,customers!$B$2:$B$5902,,0)</f>
        <v>Terri Dunn</v>
      </c>
      <c r="H5522" t="str">
        <f>_xlfn.XLOOKUP(C5522,customers!$A$2:$A$5902,customers!$G$2:$G$5902,,0)</f>
        <v>West</v>
      </c>
      <c r="I5522" t="str">
        <f>_xlfn.XLOOKUP(C5522,customers!$A$2:$A$5902,customers!$E$2:$E$5902,,0)</f>
        <v>South Kylechester</v>
      </c>
      <c r="J5522" t="str">
        <f>INDEX(products!$B$2:$B$5902,MATCH(D5522,products!$A$2:$A$5902,0))</f>
        <v>OffSup</v>
      </c>
      <c r="K5522" t="str">
        <f>INDEX(products!$C$2:$C$5902,MATCH(D5522,products!$A$2:$A$5902,0))</f>
        <v>Fstnrs</v>
      </c>
      <c r="L5522" s="3">
        <f>INDEX(products!$E$2:$E$5902,MATCH(D5522,products!$A$2:$A$5902,0))</f>
        <v>2976.25</v>
      </c>
      <c r="M5522">
        <f>_xlfn.XLOOKUP(D5522,products!$A$2:$A$5902,products!$F$2:$F$5902)</f>
        <v>6</v>
      </c>
      <c r="N5522" s="3">
        <f t="shared" si="86"/>
        <v>496.04166666666669</v>
      </c>
      <c r="O5522" s="3" t="str" cm="1">
        <f t="array" ref="O5522">_xlfn.IFS(J5522="Furn","Furniture",J5522="Tech","Technology",J5522="OffSup","Office Supplies")</f>
        <v>Office Supplies</v>
      </c>
      <c r="P5522" s="3" t="str" cm="1">
        <f t="array" ref="P5522">_xlfn.IFS(K5522="Bkcs","Bookcases",K5522="Phns","Phones",K5522="Acc","Accessories",K5522="Bndrs","Binders",K5522="Fstnrs","Fasteners")</f>
        <v>Fasteners</v>
      </c>
      <c r="Q5522" t="str">
        <f>IF(_xlfn.XLOOKUP(D5522,products!$A$2:$A$5902,products!$H$2:$H$5902,,0)=1,"Yes","No")</f>
        <v>No</v>
      </c>
    </row>
    <row r="5523" spans="1:17" x14ac:dyDescent="0.3">
      <c r="A5523" t="s">
        <v>32169</v>
      </c>
      <c r="B5523" s="4">
        <v>44391</v>
      </c>
      <c r="C5523" t="s">
        <v>32170</v>
      </c>
      <c r="D5523" t="s">
        <v>32173</v>
      </c>
      <c r="E5523" s="1">
        <v>44611</v>
      </c>
      <c r="F5523" t="s">
        <v>21</v>
      </c>
      <c r="G5523" t="str">
        <f>_xlfn.XLOOKUP(C5523,customers!$A$2:$A$5902,customers!$B$2:$B$5902,,0)</f>
        <v>Jonathan Kaufman</v>
      </c>
      <c r="H5523" t="str">
        <f>_xlfn.XLOOKUP(C5523,customers!$A$2:$A$5902,customers!$G$2:$G$5902,,0)</f>
        <v>West</v>
      </c>
      <c r="I5523" t="str">
        <f>_xlfn.XLOOKUP(C5523,customers!$A$2:$A$5902,customers!$E$2:$E$5902,,0)</f>
        <v>Port Zacharyborough</v>
      </c>
      <c r="J5523" t="str">
        <f>INDEX(products!$B$2:$B$5902,MATCH(D5523,products!$A$2:$A$5902,0))</f>
        <v>Furn</v>
      </c>
      <c r="K5523" t="str">
        <f>INDEX(products!$C$2:$C$5902,MATCH(D5523,products!$A$2:$A$5902,0))</f>
        <v>Acc</v>
      </c>
      <c r="L5523" s="3">
        <f>INDEX(products!$E$2:$E$5902,MATCH(D5523,products!$A$2:$A$5902,0))</f>
        <v>4198.75</v>
      </c>
      <c r="M5523">
        <f>_xlfn.XLOOKUP(D5523,products!$A$2:$A$5902,products!$F$2:$F$5902)</f>
        <v>5</v>
      </c>
      <c r="N5523" s="3">
        <f t="shared" si="86"/>
        <v>839.75</v>
      </c>
      <c r="O5523" s="3" t="str" cm="1">
        <f t="array" ref="O5523">_xlfn.IFS(J5523="Furn","Furniture",J5523="Tech","Technology",J5523="OffSup","Office Supplies")</f>
        <v>Furniture</v>
      </c>
      <c r="P5523" s="3" t="str" cm="1">
        <f t="array" ref="P5523">_xlfn.IFS(K5523="Bkcs","Bookcases",K5523="Phns","Phones",K5523="Acc","Accessories",K5523="Bndrs","Binders",K5523="Fstnrs","Fasteners")</f>
        <v>Accessories</v>
      </c>
      <c r="Q5523" t="str">
        <f>IF(_xlfn.XLOOKUP(D5523,products!$A$2:$A$5902,products!$H$2:$H$5902,,0)=1,"Yes","No")</f>
        <v>Yes</v>
      </c>
    </row>
    <row r="5524" spans="1:17" x14ac:dyDescent="0.3">
      <c r="A5524" t="s">
        <v>32175</v>
      </c>
      <c r="B5524" s="4">
        <v>44389</v>
      </c>
      <c r="C5524" t="s">
        <v>32176</v>
      </c>
      <c r="D5524" t="s">
        <v>32179</v>
      </c>
      <c r="E5524" s="1">
        <v>44520</v>
      </c>
      <c r="F5524" t="s">
        <v>21</v>
      </c>
      <c r="G5524" t="str">
        <f>_xlfn.XLOOKUP(C5524,customers!$A$2:$A$5902,customers!$B$2:$B$5902,,0)</f>
        <v>Kimberly Gardner</v>
      </c>
      <c r="H5524" t="str">
        <f>_xlfn.XLOOKUP(C5524,customers!$A$2:$A$5902,customers!$G$2:$G$5902,,0)</f>
        <v>South</v>
      </c>
      <c r="I5524" t="str">
        <f>_xlfn.XLOOKUP(C5524,customers!$A$2:$A$5902,customers!$E$2:$E$5902,,0)</f>
        <v>West Charles</v>
      </c>
      <c r="J5524" t="str">
        <f>INDEX(products!$B$2:$B$5902,MATCH(D5524,products!$A$2:$A$5902,0))</f>
        <v>Furn</v>
      </c>
      <c r="K5524" t="str">
        <f>INDEX(products!$C$2:$C$5902,MATCH(D5524,products!$A$2:$A$5902,0))</f>
        <v>Acc</v>
      </c>
      <c r="L5524" s="3">
        <f>INDEX(products!$E$2:$E$5902,MATCH(D5524,products!$A$2:$A$5902,0))</f>
        <v>3775.57</v>
      </c>
      <c r="M5524">
        <f>_xlfn.XLOOKUP(D5524,products!$A$2:$A$5902,products!$F$2:$F$5902)</f>
        <v>2</v>
      </c>
      <c r="N5524" s="3">
        <f t="shared" si="86"/>
        <v>1887.7850000000001</v>
      </c>
      <c r="O5524" s="3" t="str" cm="1">
        <f t="array" ref="O5524">_xlfn.IFS(J5524="Furn","Furniture",J5524="Tech","Technology",J5524="OffSup","Office Supplies")</f>
        <v>Furniture</v>
      </c>
      <c r="P5524" s="3" t="str" cm="1">
        <f t="array" ref="P5524">_xlfn.IFS(K5524="Bkcs","Bookcases",K5524="Phns","Phones",K5524="Acc","Accessories",K5524="Bndrs","Binders",K5524="Fstnrs","Fasteners")</f>
        <v>Accessories</v>
      </c>
      <c r="Q5524" t="str">
        <f>IF(_xlfn.XLOOKUP(D5524,products!$A$2:$A$5902,products!$H$2:$H$5902,,0)=1,"Yes","No")</f>
        <v>Yes</v>
      </c>
    </row>
    <row r="5525" spans="1:17" x14ac:dyDescent="0.3">
      <c r="A5525" t="s">
        <v>32181</v>
      </c>
      <c r="B5525" s="4">
        <v>43740</v>
      </c>
      <c r="C5525" t="s">
        <v>32182</v>
      </c>
      <c r="D5525" t="s">
        <v>32185</v>
      </c>
      <c r="E5525" s="1">
        <v>43805</v>
      </c>
      <c r="F5525" t="s">
        <v>74</v>
      </c>
      <c r="G5525" t="str">
        <f>_xlfn.XLOOKUP(C5525,customers!$A$2:$A$5902,customers!$B$2:$B$5902,,0)</f>
        <v>Sherry Grant</v>
      </c>
      <c r="H5525" t="str">
        <f>_xlfn.XLOOKUP(C5525,customers!$A$2:$A$5902,customers!$G$2:$G$5902,,0)</f>
        <v>West</v>
      </c>
      <c r="I5525" t="str">
        <f>_xlfn.XLOOKUP(C5525,customers!$A$2:$A$5902,customers!$E$2:$E$5902,,0)</f>
        <v>Scotttown</v>
      </c>
      <c r="J5525" t="str">
        <f>INDEX(products!$B$2:$B$5902,MATCH(D5525,products!$A$2:$A$5902,0))</f>
        <v>OffSup</v>
      </c>
      <c r="K5525" t="str">
        <f>INDEX(products!$C$2:$C$5902,MATCH(D5525,products!$A$2:$A$5902,0))</f>
        <v>Fstnrs</v>
      </c>
      <c r="L5525" s="3">
        <f>INDEX(products!$E$2:$E$5902,MATCH(D5525,products!$A$2:$A$5902,0))</f>
        <v>2386.79</v>
      </c>
      <c r="M5525">
        <f>_xlfn.XLOOKUP(D5525,products!$A$2:$A$5902,products!$F$2:$F$5902)</f>
        <v>7</v>
      </c>
      <c r="N5525" s="3">
        <f t="shared" si="86"/>
        <v>340.96999999999997</v>
      </c>
      <c r="O5525" s="3" t="str" cm="1">
        <f t="array" ref="O5525">_xlfn.IFS(J5525="Furn","Furniture",J5525="Tech","Technology",J5525="OffSup","Office Supplies")</f>
        <v>Office Supplies</v>
      </c>
      <c r="P5525" s="3" t="str" cm="1">
        <f t="array" ref="P5525">_xlfn.IFS(K5525="Bkcs","Bookcases",K5525="Phns","Phones",K5525="Acc","Accessories",K5525="Bndrs","Binders",K5525="Fstnrs","Fasteners")</f>
        <v>Fasteners</v>
      </c>
      <c r="Q5525" t="str">
        <f>IF(_xlfn.XLOOKUP(D5525,products!$A$2:$A$5902,products!$H$2:$H$5902,,0)=1,"Yes","No")</f>
        <v>Yes</v>
      </c>
    </row>
    <row r="5526" spans="1:17" x14ac:dyDescent="0.3">
      <c r="A5526" t="s">
        <v>32187</v>
      </c>
      <c r="B5526" s="4">
        <v>44824</v>
      </c>
      <c r="C5526" t="s">
        <v>32188</v>
      </c>
      <c r="D5526" t="s">
        <v>32191</v>
      </c>
      <c r="E5526" s="1">
        <v>45113</v>
      </c>
      <c r="F5526" t="s">
        <v>21</v>
      </c>
      <c r="G5526" t="str">
        <f>_xlfn.XLOOKUP(C5526,customers!$A$2:$A$5902,customers!$B$2:$B$5902,,0)</f>
        <v>Susan Duran</v>
      </c>
      <c r="H5526" t="str">
        <f>_xlfn.XLOOKUP(C5526,customers!$A$2:$A$5902,customers!$G$2:$G$5902,,0)</f>
        <v>North</v>
      </c>
      <c r="I5526" t="str">
        <f>_xlfn.XLOOKUP(C5526,customers!$A$2:$A$5902,customers!$E$2:$E$5902,,0)</f>
        <v>Port Kimberlyland</v>
      </c>
      <c r="J5526" t="str">
        <f>INDEX(products!$B$2:$B$5902,MATCH(D5526,products!$A$2:$A$5902,0))</f>
        <v>Tech</v>
      </c>
      <c r="K5526" t="str">
        <f>INDEX(products!$C$2:$C$5902,MATCH(D5526,products!$A$2:$A$5902,0))</f>
        <v>Phns</v>
      </c>
      <c r="L5526" s="3">
        <f>INDEX(products!$E$2:$E$5902,MATCH(D5526,products!$A$2:$A$5902,0))</f>
        <v>2733.29</v>
      </c>
      <c r="M5526">
        <f>_xlfn.XLOOKUP(D5526,products!$A$2:$A$5902,products!$F$2:$F$5902)</f>
        <v>10</v>
      </c>
      <c r="N5526" s="3">
        <f t="shared" si="86"/>
        <v>273.32900000000001</v>
      </c>
      <c r="O5526" s="3" t="str" cm="1">
        <f t="array" ref="O5526">_xlfn.IFS(J5526="Furn","Furniture",J5526="Tech","Technology",J5526="OffSup","Office Supplies")</f>
        <v>Technology</v>
      </c>
      <c r="P5526" s="3" t="str" cm="1">
        <f t="array" ref="P5526">_xlfn.IFS(K5526="Bkcs","Bookcases",K5526="Phns","Phones",K5526="Acc","Accessories",K5526="Bndrs","Binders",K5526="Fstnrs","Fasteners")</f>
        <v>Phones</v>
      </c>
      <c r="Q5526" t="str">
        <f>IF(_xlfn.XLOOKUP(D5526,products!$A$2:$A$5902,products!$H$2:$H$5902,,0)=1,"Yes","No")</f>
        <v>No</v>
      </c>
    </row>
    <row r="5527" spans="1:17" x14ac:dyDescent="0.3">
      <c r="A5527" t="s">
        <v>32193</v>
      </c>
      <c r="B5527" s="4">
        <v>44492</v>
      </c>
      <c r="C5527" t="s">
        <v>32194</v>
      </c>
      <c r="D5527" t="s">
        <v>32196</v>
      </c>
      <c r="E5527" s="1">
        <v>44660</v>
      </c>
      <c r="F5527" t="s">
        <v>21</v>
      </c>
      <c r="G5527" t="str">
        <f>_xlfn.XLOOKUP(C5527,customers!$A$2:$A$5902,customers!$B$2:$B$5902,,0)</f>
        <v>David Martin</v>
      </c>
      <c r="H5527" t="str">
        <f>_xlfn.XLOOKUP(C5527,customers!$A$2:$A$5902,customers!$G$2:$G$5902,,0)</f>
        <v>West</v>
      </c>
      <c r="I5527" t="str">
        <f>_xlfn.XLOOKUP(C5527,customers!$A$2:$A$5902,customers!$E$2:$E$5902,,0)</f>
        <v>North Ronald</v>
      </c>
      <c r="J5527" t="str">
        <f>INDEX(products!$B$2:$B$5902,MATCH(D5527,products!$A$2:$A$5902,0))</f>
        <v>Tech</v>
      </c>
      <c r="K5527" t="str">
        <f>INDEX(products!$C$2:$C$5902,MATCH(D5527,products!$A$2:$A$5902,0))</f>
        <v>Bndrs</v>
      </c>
      <c r="L5527" s="3">
        <f>INDEX(products!$E$2:$E$5902,MATCH(D5527,products!$A$2:$A$5902,0))</f>
        <v>610.62</v>
      </c>
      <c r="M5527">
        <f>_xlfn.XLOOKUP(D5527,products!$A$2:$A$5902,products!$F$2:$F$5902)</f>
        <v>4</v>
      </c>
      <c r="N5527" s="3">
        <f t="shared" si="86"/>
        <v>152.655</v>
      </c>
      <c r="O5527" s="3" t="str" cm="1">
        <f t="array" ref="O5527">_xlfn.IFS(J5527="Furn","Furniture",J5527="Tech","Technology",J5527="OffSup","Office Supplies")</f>
        <v>Technology</v>
      </c>
      <c r="P5527" s="3" t="str" cm="1">
        <f t="array" ref="P5527">_xlfn.IFS(K5527="Bkcs","Bookcases",K5527="Phns","Phones",K5527="Acc","Accessories",K5527="Bndrs","Binders",K5527="Fstnrs","Fasteners")</f>
        <v>Binders</v>
      </c>
      <c r="Q5527" t="str">
        <f>IF(_xlfn.XLOOKUP(D5527,products!$A$2:$A$5902,products!$H$2:$H$5902,,0)=1,"Yes","No")</f>
        <v>No</v>
      </c>
    </row>
    <row r="5528" spans="1:17" x14ac:dyDescent="0.3">
      <c r="A5528" t="s">
        <v>32198</v>
      </c>
      <c r="B5528" s="4">
        <v>44052</v>
      </c>
      <c r="C5528" t="s">
        <v>32199</v>
      </c>
      <c r="D5528" t="s">
        <v>32201</v>
      </c>
      <c r="E5528" s="1">
        <v>44201</v>
      </c>
      <c r="F5528" t="s">
        <v>21</v>
      </c>
      <c r="G5528" t="str">
        <f>_xlfn.XLOOKUP(C5528,customers!$A$2:$A$5902,customers!$B$2:$B$5902,,0)</f>
        <v>Joshua Collins</v>
      </c>
      <c r="H5528" t="str">
        <f>_xlfn.XLOOKUP(C5528,customers!$A$2:$A$5902,customers!$G$2:$G$5902,,0)</f>
        <v>West</v>
      </c>
      <c r="I5528" t="str">
        <f>_xlfn.XLOOKUP(C5528,customers!$A$2:$A$5902,customers!$E$2:$E$5902,,0)</f>
        <v>Rogersville</v>
      </c>
      <c r="J5528" t="str">
        <f>INDEX(products!$B$2:$B$5902,MATCH(D5528,products!$A$2:$A$5902,0))</f>
        <v>Furn</v>
      </c>
      <c r="K5528" t="str">
        <f>INDEX(products!$C$2:$C$5902,MATCH(D5528,products!$A$2:$A$5902,0))</f>
        <v>Acc</v>
      </c>
      <c r="L5528" s="3">
        <f>INDEX(products!$E$2:$E$5902,MATCH(D5528,products!$A$2:$A$5902,0))</f>
        <v>1543.08</v>
      </c>
      <c r="M5528">
        <f>_xlfn.XLOOKUP(D5528,products!$A$2:$A$5902,products!$F$2:$F$5902)</f>
        <v>1</v>
      </c>
      <c r="N5528" s="3">
        <f t="shared" si="86"/>
        <v>1543.08</v>
      </c>
      <c r="O5528" s="3" t="str" cm="1">
        <f t="array" ref="O5528">_xlfn.IFS(J5528="Furn","Furniture",J5528="Tech","Technology",J5528="OffSup","Office Supplies")</f>
        <v>Furniture</v>
      </c>
      <c r="P5528" s="3" t="str" cm="1">
        <f t="array" ref="P5528">_xlfn.IFS(K5528="Bkcs","Bookcases",K5528="Phns","Phones",K5528="Acc","Accessories",K5528="Bndrs","Binders",K5528="Fstnrs","Fasteners")</f>
        <v>Accessories</v>
      </c>
      <c r="Q5528" t="str">
        <f>IF(_xlfn.XLOOKUP(D5528,products!$A$2:$A$5902,products!$H$2:$H$5902,,0)=1,"Yes","No")</f>
        <v>No</v>
      </c>
    </row>
    <row r="5529" spans="1:17" x14ac:dyDescent="0.3">
      <c r="A5529" t="s">
        <v>32203</v>
      </c>
      <c r="B5529" s="4">
        <v>43628</v>
      </c>
      <c r="C5529" t="s">
        <v>32204</v>
      </c>
      <c r="D5529" t="s">
        <v>32206</v>
      </c>
      <c r="E5529" s="1">
        <v>43843</v>
      </c>
      <c r="F5529" t="s">
        <v>35</v>
      </c>
      <c r="G5529" t="str">
        <f>_xlfn.XLOOKUP(C5529,customers!$A$2:$A$5902,customers!$B$2:$B$5902,,0)</f>
        <v>Brian Olson</v>
      </c>
      <c r="H5529" t="str">
        <f>_xlfn.XLOOKUP(C5529,customers!$A$2:$A$5902,customers!$G$2:$G$5902,,0)</f>
        <v>East</v>
      </c>
      <c r="I5529" t="str">
        <f>_xlfn.XLOOKUP(C5529,customers!$A$2:$A$5902,customers!$E$2:$E$5902,,0)</f>
        <v>West Lori</v>
      </c>
      <c r="J5529" t="str">
        <f>INDEX(products!$B$2:$B$5902,MATCH(D5529,products!$A$2:$A$5902,0))</f>
        <v>Tech</v>
      </c>
      <c r="K5529" t="str">
        <f>INDEX(products!$C$2:$C$5902,MATCH(D5529,products!$A$2:$A$5902,0))</f>
        <v>Bkcs</v>
      </c>
      <c r="L5529" s="3">
        <f>INDEX(products!$E$2:$E$5902,MATCH(D5529,products!$A$2:$A$5902,0))</f>
        <v>794.05</v>
      </c>
      <c r="M5529">
        <f>_xlfn.XLOOKUP(D5529,products!$A$2:$A$5902,products!$F$2:$F$5902)</f>
        <v>4</v>
      </c>
      <c r="N5529" s="3">
        <f t="shared" si="86"/>
        <v>198.51249999999999</v>
      </c>
      <c r="O5529" s="3" t="str" cm="1">
        <f t="array" ref="O5529">_xlfn.IFS(J5529="Furn","Furniture",J5529="Tech","Technology",J5529="OffSup","Office Supplies")</f>
        <v>Technology</v>
      </c>
      <c r="P5529" s="3" t="str" cm="1">
        <f t="array" ref="P5529">_xlfn.IFS(K5529="Bkcs","Bookcases",K5529="Phns","Phones",K5529="Acc","Accessories",K5529="Bndrs","Binders",K5529="Fstnrs","Fasteners")</f>
        <v>Bookcases</v>
      </c>
      <c r="Q5529" t="str">
        <f>IF(_xlfn.XLOOKUP(D5529,products!$A$2:$A$5902,products!$H$2:$H$5902,,0)=1,"Yes","No")</f>
        <v>No</v>
      </c>
    </row>
    <row r="5530" spans="1:17" x14ac:dyDescent="0.3">
      <c r="A5530" t="s">
        <v>32208</v>
      </c>
      <c r="B5530" s="4">
        <v>45011</v>
      </c>
      <c r="C5530" t="s">
        <v>32209</v>
      </c>
      <c r="D5530" t="s">
        <v>32212</v>
      </c>
      <c r="E5530" s="1">
        <v>45324</v>
      </c>
      <c r="F5530" t="s">
        <v>35</v>
      </c>
      <c r="G5530" t="str">
        <f>_xlfn.XLOOKUP(C5530,customers!$A$2:$A$5902,customers!$B$2:$B$5902,,0)</f>
        <v>Gregory Rodriguez</v>
      </c>
      <c r="H5530" t="str">
        <f>_xlfn.XLOOKUP(C5530,customers!$A$2:$A$5902,customers!$G$2:$G$5902,,0)</f>
        <v>East</v>
      </c>
      <c r="I5530" t="str">
        <f>_xlfn.XLOOKUP(C5530,customers!$A$2:$A$5902,customers!$E$2:$E$5902,,0)</f>
        <v>Port Kelly</v>
      </c>
      <c r="J5530" t="str">
        <f>INDEX(products!$B$2:$B$5902,MATCH(D5530,products!$A$2:$A$5902,0))</f>
        <v>Tech</v>
      </c>
      <c r="K5530" t="str">
        <f>INDEX(products!$C$2:$C$5902,MATCH(D5530,products!$A$2:$A$5902,0))</f>
        <v>Phns</v>
      </c>
      <c r="L5530" s="3">
        <f>INDEX(products!$E$2:$E$5902,MATCH(D5530,products!$A$2:$A$5902,0))</f>
        <v>218.24</v>
      </c>
      <c r="M5530">
        <f>_xlfn.XLOOKUP(D5530,products!$A$2:$A$5902,products!$F$2:$F$5902)</f>
        <v>1</v>
      </c>
      <c r="N5530" s="3">
        <f t="shared" si="86"/>
        <v>218.24</v>
      </c>
      <c r="O5530" s="3" t="str" cm="1">
        <f t="array" ref="O5530">_xlfn.IFS(J5530="Furn","Furniture",J5530="Tech","Technology",J5530="OffSup","Office Supplies")</f>
        <v>Technology</v>
      </c>
      <c r="P5530" s="3" t="str" cm="1">
        <f t="array" ref="P5530">_xlfn.IFS(K5530="Bkcs","Bookcases",K5530="Phns","Phones",K5530="Acc","Accessories",K5530="Bndrs","Binders",K5530="Fstnrs","Fasteners")</f>
        <v>Phones</v>
      </c>
      <c r="Q5530" t="str">
        <f>IF(_xlfn.XLOOKUP(D5530,products!$A$2:$A$5902,products!$H$2:$H$5902,,0)=1,"Yes","No")</f>
        <v>Yes</v>
      </c>
    </row>
    <row r="5531" spans="1:17" x14ac:dyDescent="0.3">
      <c r="A5531" t="s">
        <v>32214</v>
      </c>
      <c r="B5531" s="4">
        <v>44644</v>
      </c>
      <c r="C5531" t="s">
        <v>32215</v>
      </c>
      <c r="D5531" t="s">
        <v>32218</v>
      </c>
      <c r="E5531" s="1">
        <v>44898</v>
      </c>
      <c r="F5531" t="s">
        <v>74</v>
      </c>
      <c r="G5531" t="str">
        <f>_xlfn.XLOOKUP(C5531,customers!$A$2:$A$5902,customers!$B$2:$B$5902,,0)</f>
        <v>Chelsea Williams</v>
      </c>
      <c r="H5531" t="str">
        <f>_xlfn.XLOOKUP(C5531,customers!$A$2:$A$5902,customers!$G$2:$G$5902,,0)</f>
        <v>North</v>
      </c>
      <c r="I5531" t="str">
        <f>_xlfn.XLOOKUP(C5531,customers!$A$2:$A$5902,customers!$E$2:$E$5902,,0)</f>
        <v>Port Jamesburgh</v>
      </c>
      <c r="J5531" t="str">
        <f>INDEX(products!$B$2:$B$5902,MATCH(D5531,products!$A$2:$A$5902,0))</f>
        <v>OffSup</v>
      </c>
      <c r="K5531" t="str">
        <f>INDEX(products!$C$2:$C$5902,MATCH(D5531,products!$A$2:$A$5902,0))</f>
        <v>Acc</v>
      </c>
      <c r="L5531" s="3">
        <f>INDEX(products!$E$2:$E$5902,MATCH(D5531,products!$A$2:$A$5902,0))</f>
        <v>3874.51</v>
      </c>
      <c r="M5531">
        <f>_xlfn.XLOOKUP(D5531,products!$A$2:$A$5902,products!$F$2:$F$5902)</f>
        <v>4</v>
      </c>
      <c r="N5531" s="3">
        <f t="shared" si="86"/>
        <v>968.62750000000005</v>
      </c>
      <c r="O5531" s="3" t="str" cm="1">
        <f t="array" ref="O5531">_xlfn.IFS(J5531="Furn","Furniture",J5531="Tech","Technology",J5531="OffSup","Office Supplies")</f>
        <v>Office Supplies</v>
      </c>
      <c r="P5531" s="3" t="str" cm="1">
        <f t="array" ref="P5531">_xlfn.IFS(K5531="Bkcs","Bookcases",K5531="Phns","Phones",K5531="Acc","Accessories",K5531="Bndrs","Binders",K5531="Fstnrs","Fasteners")</f>
        <v>Accessories</v>
      </c>
      <c r="Q5531" t="str">
        <f>IF(_xlfn.XLOOKUP(D5531,products!$A$2:$A$5902,products!$H$2:$H$5902,,0)=1,"Yes","No")</f>
        <v>No</v>
      </c>
    </row>
    <row r="5532" spans="1:17" x14ac:dyDescent="0.3">
      <c r="A5532" t="s">
        <v>32220</v>
      </c>
      <c r="B5532" s="4">
        <v>44011</v>
      </c>
      <c r="C5532" t="s">
        <v>32221</v>
      </c>
      <c r="D5532" t="s">
        <v>32223</v>
      </c>
      <c r="E5532" s="1">
        <v>44205</v>
      </c>
      <c r="F5532" t="s">
        <v>74</v>
      </c>
      <c r="G5532" t="str">
        <f>_xlfn.XLOOKUP(C5532,customers!$A$2:$A$5902,customers!$B$2:$B$5902,,0)</f>
        <v>Kathleen Alexander</v>
      </c>
      <c r="H5532" t="str">
        <f>_xlfn.XLOOKUP(C5532,customers!$A$2:$A$5902,customers!$G$2:$G$5902,,0)</f>
        <v>South</v>
      </c>
      <c r="I5532" t="str">
        <f>_xlfn.XLOOKUP(C5532,customers!$A$2:$A$5902,customers!$E$2:$E$5902,,0)</f>
        <v>New David</v>
      </c>
      <c r="J5532" t="str">
        <f>INDEX(products!$B$2:$B$5902,MATCH(D5532,products!$A$2:$A$5902,0))</f>
        <v>Furn</v>
      </c>
      <c r="K5532" t="str">
        <f>INDEX(products!$C$2:$C$5902,MATCH(D5532,products!$A$2:$A$5902,0))</f>
        <v>Acc</v>
      </c>
      <c r="L5532" s="3">
        <f>INDEX(products!$E$2:$E$5902,MATCH(D5532,products!$A$2:$A$5902,0))</f>
        <v>2744.62</v>
      </c>
      <c r="M5532">
        <f>_xlfn.XLOOKUP(D5532,products!$A$2:$A$5902,products!$F$2:$F$5902)</f>
        <v>8</v>
      </c>
      <c r="N5532" s="3">
        <f t="shared" si="86"/>
        <v>343.07749999999999</v>
      </c>
      <c r="O5532" s="3" t="str" cm="1">
        <f t="array" ref="O5532">_xlfn.IFS(J5532="Furn","Furniture",J5532="Tech","Technology",J5532="OffSup","Office Supplies")</f>
        <v>Furniture</v>
      </c>
      <c r="P5532" s="3" t="str" cm="1">
        <f t="array" ref="P5532">_xlfn.IFS(K5532="Bkcs","Bookcases",K5532="Phns","Phones",K5532="Acc","Accessories",K5532="Bndrs","Binders",K5532="Fstnrs","Fasteners")</f>
        <v>Accessories</v>
      </c>
      <c r="Q5532" t="str">
        <f>IF(_xlfn.XLOOKUP(D5532,products!$A$2:$A$5902,products!$H$2:$H$5902,,0)=1,"Yes","No")</f>
        <v>Yes</v>
      </c>
    </row>
    <row r="5533" spans="1:17" x14ac:dyDescent="0.3">
      <c r="A5533" t="s">
        <v>32225</v>
      </c>
      <c r="B5533" s="4">
        <v>44347</v>
      </c>
      <c r="C5533" t="s">
        <v>32226</v>
      </c>
      <c r="D5533" t="s">
        <v>32228</v>
      </c>
      <c r="E5533" s="1">
        <v>44448</v>
      </c>
      <c r="F5533" t="s">
        <v>74</v>
      </c>
      <c r="G5533" t="str">
        <f>_xlfn.XLOOKUP(C5533,customers!$A$2:$A$5902,customers!$B$2:$B$5902,,0)</f>
        <v>Michael Campbell</v>
      </c>
      <c r="H5533" t="str">
        <f>_xlfn.XLOOKUP(C5533,customers!$A$2:$A$5902,customers!$G$2:$G$5902,,0)</f>
        <v>South</v>
      </c>
      <c r="I5533" t="str">
        <f>_xlfn.XLOOKUP(C5533,customers!$A$2:$A$5902,customers!$E$2:$E$5902,,0)</f>
        <v>East Jessica</v>
      </c>
      <c r="J5533" t="str">
        <f>INDEX(products!$B$2:$B$5902,MATCH(D5533,products!$A$2:$A$5902,0))</f>
        <v>Furn</v>
      </c>
      <c r="K5533" t="str">
        <f>INDEX(products!$C$2:$C$5902,MATCH(D5533,products!$A$2:$A$5902,0))</f>
        <v>Phns</v>
      </c>
      <c r="L5533" s="3">
        <f>INDEX(products!$E$2:$E$5902,MATCH(D5533,products!$A$2:$A$5902,0))</f>
        <v>1604.51</v>
      </c>
      <c r="M5533">
        <f>_xlfn.XLOOKUP(D5533,products!$A$2:$A$5902,products!$F$2:$F$5902)</f>
        <v>3</v>
      </c>
      <c r="N5533" s="3">
        <f t="shared" si="86"/>
        <v>534.8366666666667</v>
      </c>
      <c r="O5533" s="3" t="str" cm="1">
        <f t="array" ref="O5533">_xlfn.IFS(J5533="Furn","Furniture",J5533="Tech","Technology",J5533="OffSup","Office Supplies")</f>
        <v>Furniture</v>
      </c>
      <c r="P5533" s="3" t="str" cm="1">
        <f t="array" ref="P5533">_xlfn.IFS(K5533="Bkcs","Bookcases",K5533="Phns","Phones",K5533="Acc","Accessories",K5533="Bndrs","Binders",K5533="Fstnrs","Fasteners")</f>
        <v>Phones</v>
      </c>
      <c r="Q5533" t="str">
        <f>IF(_xlfn.XLOOKUP(D5533,products!$A$2:$A$5902,products!$H$2:$H$5902,,0)=1,"Yes","No")</f>
        <v>Yes</v>
      </c>
    </row>
    <row r="5534" spans="1:17" x14ac:dyDescent="0.3">
      <c r="A5534" t="s">
        <v>32230</v>
      </c>
      <c r="B5534" s="4">
        <v>45222</v>
      </c>
      <c r="C5534" t="s">
        <v>32231</v>
      </c>
      <c r="D5534" t="s">
        <v>32234</v>
      </c>
      <c r="E5534" s="1">
        <v>45431</v>
      </c>
      <c r="F5534" t="s">
        <v>35</v>
      </c>
      <c r="G5534" t="str">
        <f>_xlfn.XLOOKUP(C5534,customers!$A$2:$A$5902,customers!$B$2:$B$5902,,0)</f>
        <v>Becky Wright</v>
      </c>
      <c r="H5534" t="str">
        <f>_xlfn.XLOOKUP(C5534,customers!$A$2:$A$5902,customers!$G$2:$G$5902,,0)</f>
        <v>East</v>
      </c>
      <c r="I5534" t="str">
        <f>_xlfn.XLOOKUP(C5534,customers!$A$2:$A$5902,customers!$E$2:$E$5902,,0)</f>
        <v>Port Daniel</v>
      </c>
      <c r="J5534" t="str">
        <f>INDEX(products!$B$2:$B$5902,MATCH(D5534,products!$A$2:$A$5902,0))</f>
        <v>Furn</v>
      </c>
      <c r="K5534" t="str">
        <f>INDEX(products!$C$2:$C$5902,MATCH(D5534,products!$A$2:$A$5902,0))</f>
        <v>Bkcs</v>
      </c>
      <c r="L5534" s="3">
        <f>INDEX(products!$E$2:$E$5902,MATCH(D5534,products!$A$2:$A$5902,0))</f>
        <v>778.35</v>
      </c>
      <c r="M5534">
        <f>_xlfn.XLOOKUP(D5534,products!$A$2:$A$5902,products!$F$2:$F$5902)</f>
        <v>7</v>
      </c>
      <c r="N5534" s="3">
        <f t="shared" si="86"/>
        <v>111.19285714285715</v>
      </c>
      <c r="O5534" s="3" t="str" cm="1">
        <f t="array" ref="O5534">_xlfn.IFS(J5534="Furn","Furniture",J5534="Tech","Technology",J5534="OffSup","Office Supplies")</f>
        <v>Furniture</v>
      </c>
      <c r="P5534" s="3" t="str" cm="1">
        <f t="array" ref="P5534">_xlfn.IFS(K5534="Bkcs","Bookcases",K5534="Phns","Phones",K5534="Acc","Accessories",K5534="Bndrs","Binders",K5534="Fstnrs","Fasteners")</f>
        <v>Bookcases</v>
      </c>
      <c r="Q5534" t="str">
        <f>IF(_xlfn.XLOOKUP(D5534,products!$A$2:$A$5902,products!$H$2:$H$5902,,0)=1,"Yes","No")</f>
        <v>Yes</v>
      </c>
    </row>
    <row r="5535" spans="1:17" x14ac:dyDescent="0.3">
      <c r="A5535" t="s">
        <v>32236</v>
      </c>
      <c r="B5535" s="4">
        <v>45271</v>
      </c>
      <c r="C5535" t="s">
        <v>32237</v>
      </c>
      <c r="D5535" t="s">
        <v>32240</v>
      </c>
      <c r="E5535" s="1">
        <v>45451</v>
      </c>
      <c r="F5535" t="s">
        <v>74</v>
      </c>
      <c r="G5535" t="str">
        <f>_xlfn.XLOOKUP(C5535,customers!$A$2:$A$5902,customers!$B$2:$B$5902,,0)</f>
        <v>Catherine Moore</v>
      </c>
      <c r="H5535" t="str">
        <f>_xlfn.XLOOKUP(C5535,customers!$A$2:$A$5902,customers!$G$2:$G$5902,,0)</f>
        <v>West</v>
      </c>
      <c r="I5535" t="str">
        <f>_xlfn.XLOOKUP(C5535,customers!$A$2:$A$5902,customers!$E$2:$E$5902,,0)</f>
        <v>New Jacob</v>
      </c>
      <c r="J5535" t="str">
        <f>INDEX(products!$B$2:$B$5902,MATCH(D5535,products!$A$2:$A$5902,0))</f>
        <v>Furn</v>
      </c>
      <c r="K5535" t="str">
        <f>INDEX(products!$C$2:$C$5902,MATCH(D5535,products!$A$2:$A$5902,0))</f>
        <v>Acc</v>
      </c>
      <c r="L5535" s="3">
        <f>INDEX(products!$E$2:$E$5902,MATCH(D5535,products!$A$2:$A$5902,0))</f>
        <v>1179.28</v>
      </c>
      <c r="M5535">
        <f>_xlfn.XLOOKUP(D5535,products!$A$2:$A$5902,products!$F$2:$F$5902)</f>
        <v>9</v>
      </c>
      <c r="N5535" s="3">
        <f t="shared" si="86"/>
        <v>131.0311111111111</v>
      </c>
      <c r="O5535" s="3" t="str" cm="1">
        <f t="array" ref="O5535">_xlfn.IFS(J5535="Furn","Furniture",J5535="Tech","Technology",J5535="OffSup","Office Supplies")</f>
        <v>Furniture</v>
      </c>
      <c r="P5535" s="3" t="str" cm="1">
        <f t="array" ref="P5535">_xlfn.IFS(K5535="Bkcs","Bookcases",K5535="Phns","Phones",K5535="Acc","Accessories",K5535="Bndrs","Binders",K5535="Fstnrs","Fasteners")</f>
        <v>Accessories</v>
      </c>
      <c r="Q5535" t="str">
        <f>IF(_xlfn.XLOOKUP(D5535,products!$A$2:$A$5902,products!$H$2:$H$5902,,0)=1,"Yes","No")</f>
        <v>No</v>
      </c>
    </row>
    <row r="5536" spans="1:17" x14ac:dyDescent="0.3">
      <c r="A5536" t="s">
        <v>32242</v>
      </c>
      <c r="B5536" s="4">
        <v>44465</v>
      </c>
      <c r="C5536" t="s">
        <v>32243</v>
      </c>
      <c r="D5536" t="s">
        <v>32246</v>
      </c>
      <c r="E5536" s="1">
        <v>44648</v>
      </c>
      <c r="F5536" t="s">
        <v>74</v>
      </c>
      <c r="G5536" t="str">
        <f>_xlfn.XLOOKUP(C5536,customers!$A$2:$A$5902,customers!$B$2:$B$5902,,0)</f>
        <v>Tracie Murphy</v>
      </c>
      <c r="H5536" t="str">
        <f>_xlfn.XLOOKUP(C5536,customers!$A$2:$A$5902,customers!$G$2:$G$5902,,0)</f>
        <v>West</v>
      </c>
      <c r="I5536" t="str">
        <f>_xlfn.XLOOKUP(C5536,customers!$A$2:$A$5902,customers!$E$2:$E$5902,,0)</f>
        <v>Pennyland</v>
      </c>
      <c r="J5536" t="str">
        <f>INDEX(products!$B$2:$B$5902,MATCH(D5536,products!$A$2:$A$5902,0))</f>
        <v>Tech</v>
      </c>
      <c r="K5536" t="str">
        <f>INDEX(products!$C$2:$C$5902,MATCH(D5536,products!$A$2:$A$5902,0))</f>
        <v>Bkcs</v>
      </c>
      <c r="L5536" s="3">
        <f>INDEX(products!$E$2:$E$5902,MATCH(D5536,products!$A$2:$A$5902,0))</f>
        <v>3523.45</v>
      </c>
      <c r="M5536">
        <f>_xlfn.XLOOKUP(D5536,products!$A$2:$A$5902,products!$F$2:$F$5902)</f>
        <v>4</v>
      </c>
      <c r="N5536" s="3">
        <f t="shared" si="86"/>
        <v>880.86249999999995</v>
      </c>
      <c r="O5536" s="3" t="str" cm="1">
        <f t="array" ref="O5536">_xlfn.IFS(J5536="Furn","Furniture",J5536="Tech","Technology",J5536="OffSup","Office Supplies")</f>
        <v>Technology</v>
      </c>
      <c r="P5536" s="3" t="str" cm="1">
        <f t="array" ref="P5536">_xlfn.IFS(K5536="Bkcs","Bookcases",K5536="Phns","Phones",K5536="Acc","Accessories",K5536="Bndrs","Binders",K5536="Fstnrs","Fasteners")</f>
        <v>Bookcases</v>
      </c>
      <c r="Q5536" t="str">
        <f>IF(_xlfn.XLOOKUP(D5536,products!$A$2:$A$5902,products!$H$2:$H$5902,,0)=1,"Yes","No")</f>
        <v>No</v>
      </c>
    </row>
    <row r="5537" spans="1:17" x14ac:dyDescent="0.3">
      <c r="A5537" t="s">
        <v>32248</v>
      </c>
      <c r="B5537" s="4">
        <v>44783</v>
      </c>
      <c r="C5537" t="s">
        <v>32249</v>
      </c>
      <c r="D5537" t="s">
        <v>32251</v>
      </c>
      <c r="E5537" s="1">
        <v>45109</v>
      </c>
      <c r="F5537" t="s">
        <v>21</v>
      </c>
      <c r="G5537" t="str">
        <f>_xlfn.XLOOKUP(C5537,customers!$A$2:$A$5902,customers!$B$2:$B$5902,,0)</f>
        <v>Michael Russo</v>
      </c>
      <c r="H5537" t="str">
        <f>_xlfn.XLOOKUP(C5537,customers!$A$2:$A$5902,customers!$G$2:$G$5902,,0)</f>
        <v>South</v>
      </c>
      <c r="I5537" t="str">
        <f>_xlfn.XLOOKUP(C5537,customers!$A$2:$A$5902,customers!$E$2:$E$5902,,0)</f>
        <v>East Oscarmouth</v>
      </c>
      <c r="J5537" t="str">
        <f>INDEX(products!$B$2:$B$5902,MATCH(D5537,products!$A$2:$A$5902,0))</f>
        <v>Tech</v>
      </c>
      <c r="K5537" t="str">
        <f>INDEX(products!$C$2:$C$5902,MATCH(D5537,products!$A$2:$A$5902,0))</f>
        <v>Phns</v>
      </c>
      <c r="L5537" s="3">
        <f>INDEX(products!$E$2:$E$5902,MATCH(D5537,products!$A$2:$A$5902,0))</f>
        <v>4802.8599999999997</v>
      </c>
      <c r="M5537">
        <f>_xlfn.XLOOKUP(D5537,products!$A$2:$A$5902,products!$F$2:$F$5902)</f>
        <v>5</v>
      </c>
      <c r="N5537" s="3">
        <f t="shared" si="86"/>
        <v>960.57199999999989</v>
      </c>
      <c r="O5537" s="3" t="str" cm="1">
        <f t="array" ref="O5537">_xlfn.IFS(J5537="Furn","Furniture",J5537="Tech","Technology",J5537="OffSup","Office Supplies")</f>
        <v>Technology</v>
      </c>
      <c r="P5537" s="3" t="str" cm="1">
        <f t="array" ref="P5537">_xlfn.IFS(K5537="Bkcs","Bookcases",K5537="Phns","Phones",K5537="Acc","Accessories",K5537="Bndrs","Binders",K5537="Fstnrs","Fasteners")</f>
        <v>Phones</v>
      </c>
      <c r="Q5537" t="str">
        <f>IF(_xlfn.XLOOKUP(D5537,products!$A$2:$A$5902,products!$H$2:$H$5902,,0)=1,"Yes","No")</f>
        <v>No</v>
      </c>
    </row>
    <row r="5538" spans="1:17" x14ac:dyDescent="0.3">
      <c r="A5538" t="s">
        <v>32253</v>
      </c>
      <c r="B5538" s="4">
        <v>44624</v>
      </c>
      <c r="C5538" t="s">
        <v>32254</v>
      </c>
      <c r="D5538" s="2" t="s">
        <v>32257</v>
      </c>
      <c r="E5538" s="1">
        <v>44713</v>
      </c>
      <c r="F5538" t="s">
        <v>74</v>
      </c>
      <c r="G5538" t="str">
        <f>_xlfn.XLOOKUP(C5538,customers!$A$2:$A$5902,customers!$B$2:$B$5902,,0)</f>
        <v>Jared Brown</v>
      </c>
      <c r="H5538" t="str">
        <f>_xlfn.XLOOKUP(C5538,customers!$A$2:$A$5902,customers!$G$2:$G$5902,,0)</f>
        <v>North</v>
      </c>
      <c r="I5538" t="str">
        <f>_xlfn.XLOOKUP(C5538,customers!$A$2:$A$5902,customers!$E$2:$E$5902,,0)</f>
        <v>East Jenniferland</v>
      </c>
      <c r="J5538" t="str">
        <f>INDEX(products!$B$2:$B$5902,MATCH(D5538,products!$A$2:$A$5902,0))</f>
        <v>Furn</v>
      </c>
      <c r="K5538" t="str">
        <f>INDEX(products!$C$2:$C$5902,MATCH(D5538,products!$A$2:$A$5902,0))</f>
        <v>Bndrs</v>
      </c>
      <c r="L5538" s="3">
        <f>INDEX(products!$E$2:$E$5902,MATCH(D5538,products!$A$2:$A$5902,0))</f>
        <v>682.58</v>
      </c>
      <c r="M5538">
        <f>_xlfn.XLOOKUP(D5538,products!$A$2:$A$5902,products!$F$2:$F$5902)</f>
        <v>4</v>
      </c>
      <c r="N5538" s="3">
        <f t="shared" si="86"/>
        <v>170.64500000000001</v>
      </c>
      <c r="O5538" s="3" t="str" cm="1">
        <f t="array" ref="O5538">_xlfn.IFS(J5538="Furn","Furniture",J5538="Tech","Technology",J5538="OffSup","Office Supplies")</f>
        <v>Furniture</v>
      </c>
      <c r="P5538" s="3" t="str" cm="1">
        <f t="array" ref="P5538">_xlfn.IFS(K5538="Bkcs","Bookcases",K5538="Phns","Phones",K5538="Acc","Accessories",K5538="Bndrs","Binders",K5538="Fstnrs","Fasteners")</f>
        <v>Binders</v>
      </c>
      <c r="Q5538" t="str">
        <f>IF(_xlfn.XLOOKUP(D5538,products!$A$2:$A$5902,products!$H$2:$H$5902,,0)=1,"Yes","No")</f>
        <v>No</v>
      </c>
    </row>
    <row r="5539" spans="1:17" x14ac:dyDescent="0.3">
      <c r="A5539" t="s">
        <v>32259</v>
      </c>
      <c r="B5539" s="4">
        <v>45054</v>
      </c>
      <c r="C5539" t="s">
        <v>32260</v>
      </c>
      <c r="D5539" t="s">
        <v>32262</v>
      </c>
      <c r="E5539" s="1">
        <v>45351</v>
      </c>
      <c r="F5539" t="s">
        <v>35</v>
      </c>
      <c r="G5539" t="str">
        <f>_xlfn.XLOOKUP(C5539,customers!$A$2:$A$5902,customers!$B$2:$B$5902,,0)</f>
        <v>William Gibbs</v>
      </c>
      <c r="H5539" t="str">
        <f>_xlfn.XLOOKUP(C5539,customers!$A$2:$A$5902,customers!$G$2:$G$5902,,0)</f>
        <v>East</v>
      </c>
      <c r="I5539" t="str">
        <f>_xlfn.XLOOKUP(C5539,customers!$A$2:$A$5902,customers!$E$2:$E$5902,,0)</f>
        <v>Adamsfurt</v>
      </c>
      <c r="J5539" t="str">
        <f>INDEX(products!$B$2:$B$5902,MATCH(D5539,products!$A$2:$A$5902,0))</f>
        <v>Furn</v>
      </c>
      <c r="K5539" t="str">
        <f>INDEX(products!$C$2:$C$5902,MATCH(D5539,products!$A$2:$A$5902,0))</f>
        <v>Fstnrs</v>
      </c>
      <c r="L5539" s="3">
        <f>INDEX(products!$E$2:$E$5902,MATCH(D5539,products!$A$2:$A$5902,0))</f>
        <v>1870.44</v>
      </c>
      <c r="M5539">
        <f>_xlfn.XLOOKUP(D5539,products!$A$2:$A$5902,products!$F$2:$F$5902)</f>
        <v>4</v>
      </c>
      <c r="N5539" s="3">
        <f t="shared" si="86"/>
        <v>467.61</v>
      </c>
      <c r="O5539" s="3" t="str" cm="1">
        <f t="array" ref="O5539">_xlfn.IFS(J5539="Furn","Furniture",J5539="Tech","Technology",J5539="OffSup","Office Supplies")</f>
        <v>Furniture</v>
      </c>
      <c r="P5539" s="3" t="str" cm="1">
        <f t="array" ref="P5539">_xlfn.IFS(K5539="Bkcs","Bookcases",K5539="Phns","Phones",K5539="Acc","Accessories",K5539="Bndrs","Binders",K5539="Fstnrs","Fasteners")</f>
        <v>Fasteners</v>
      </c>
      <c r="Q5539" t="str">
        <f>IF(_xlfn.XLOOKUP(D5539,products!$A$2:$A$5902,products!$H$2:$H$5902,,0)=1,"Yes","No")</f>
        <v>Yes</v>
      </c>
    </row>
    <row r="5540" spans="1:17" x14ac:dyDescent="0.3">
      <c r="A5540" t="s">
        <v>32264</v>
      </c>
      <c r="B5540" s="4">
        <v>44768</v>
      </c>
      <c r="C5540" t="s">
        <v>32265</v>
      </c>
      <c r="D5540" t="s">
        <v>32268</v>
      </c>
      <c r="E5540" s="1">
        <v>44941</v>
      </c>
      <c r="F5540" t="s">
        <v>21</v>
      </c>
      <c r="G5540" t="str">
        <f>_xlfn.XLOOKUP(C5540,customers!$A$2:$A$5902,customers!$B$2:$B$5902,,0)</f>
        <v>Austin Gardner</v>
      </c>
      <c r="H5540" t="str">
        <f>_xlfn.XLOOKUP(C5540,customers!$A$2:$A$5902,customers!$G$2:$G$5902,,0)</f>
        <v>North</v>
      </c>
      <c r="I5540" t="str">
        <f>_xlfn.XLOOKUP(C5540,customers!$A$2:$A$5902,customers!$E$2:$E$5902,,0)</f>
        <v>Bernardchester</v>
      </c>
      <c r="J5540" t="str">
        <f>INDEX(products!$B$2:$B$5902,MATCH(D5540,products!$A$2:$A$5902,0))</f>
        <v>OffSup</v>
      </c>
      <c r="K5540" t="str">
        <f>INDEX(products!$C$2:$C$5902,MATCH(D5540,products!$A$2:$A$5902,0))</f>
        <v>Bkcs</v>
      </c>
      <c r="L5540" s="3">
        <f>INDEX(products!$E$2:$E$5902,MATCH(D5540,products!$A$2:$A$5902,0))</f>
        <v>1810.05</v>
      </c>
      <c r="M5540">
        <f>_xlfn.XLOOKUP(D5540,products!$A$2:$A$5902,products!$F$2:$F$5902)</f>
        <v>1</v>
      </c>
      <c r="N5540" s="3">
        <f t="shared" si="86"/>
        <v>1810.05</v>
      </c>
      <c r="O5540" s="3" t="str" cm="1">
        <f t="array" ref="O5540">_xlfn.IFS(J5540="Furn","Furniture",J5540="Tech","Technology",J5540="OffSup","Office Supplies")</f>
        <v>Office Supplies</v>
      </c>
      <c r="P5540" s="3" t="str" cm="1">
        <f t="array" ref="P5540">_xlfn.IFS(K5540="Bkcs","Bookcases",K5540="Phns","Phones",K5540="Acc","Accessories",K5540="Bndrs","Binders",K5540="Fstnrs","Fasteners")</f>
        <v>Bookcases</v>
      </c>
      <c r="Q5540" t="str">
        <f>IF(_xlfn.XLOOKUP(D5540,products!$A$2:$A$5902,products!$H$2:$H$5902,,0)=1,"Yes","No")</f>
        <v>Yes</v>
      </c>
    </row>
    <row r="5541" spans="1:17" x14ac:dyDescent="0.3">
      <c r="A5541" t="s">
        <v>32270</v>
      </c>
      <c r="B5541" s="4">
        <v>44564</v>
      </c>
      <c r="C5541" t="s">
        <v>32271</v>
      </c>
      <c r="D5541" t="s">
        <v>32274</v>
      </c>
      <c r="E5541" s="1">
        <v>44717</v>
      </c>
      <c r="F5541" t="s">
        <v>74</v>
      </c>
      <c r="G5541" t="str">
        <f>_xlfn.XLOOKUP(C5541,customers!$A$2:$A$5902,customers!$B$2:$B$5902,,0)</f>
        <v>Ashley Wells</v>
      </c>
      <c r="H5541" t="str">
        <f>_xlfn.XLOOKUP(C5541,customers!$A$2:$A$5902,customers!$G$2:$G$5902,,0)</f>
        <v>North</v>
      </c>
      <c r="I5541" t="str">
        <f>_xlfn.XLOOKUP(C5541,customers!$A$2:$A$5902,customers!$E$2:$E$5902,,0)</f>
        <v>Clarkberg</v>
      </c>
      <c r="J5541" t="str">
        <f>INDEX(products!$B$2:$B$5902,MATCH(D5541,products!$A$2:$A$5902,0))</f>
        <v>Tech</v>
      </c>
      <c r="K5541" t="str">
        <f>INDEX(products!$C$2:$C$5902,MATCH(D5541,products!$A$2:$A$5902,0))</f>
        <v>Bndrs</v>
      </c>
      <c r="L5541" s="3">
        <f>INDEX(products!$E$2:$E$5902,MATCH(D5541,products!$A$2:$A$5902,0))</f>
        <v>131.44999999999999</v>
      </c>
      <c r="M5541">
        <f>_xlfn.XLOOKUP(D5541,products!$A$2:$A$5902,products!$F$2:$F$5902)</f>
        <v>7</v>
      </c>
      <c r="N5541" s="3">
        <f t="shared" si="86"/>
        <v>18.778571428571428</v>
      </c>
      <c r="O5541" s="3" t="str" cm="1">
        <f t="array" ref="O5541">_xlfn.IFS(J5541="Furn","Furniture",J5541="Tech","Technology",J5541="OffSup","Office Supplies")</f>
        <v>Technology</v>
      </c>
      <c r="P5541" s="3" t="str" cm="1">
        <f t="array" ref="P5541">_xlfn.IFS(K5541="Bkcs","Bookcases",K5541="Phns","Phones",K5541="Acc","Accessories",K5541="Bndrs","Binders",K5541="Fstnrs","Fasteners")</f>
        <v>Binders</v>
      </c>
      <c r="Q5541" t="str">
        <f>IF(_xlfn.XLOOKUP(D5541,products!$A$2:$A$5902,products!$H$2:$H$5902,,0)=1,"Yes","No")</f>
        <v>No</v>
      </c>
    </row>
    <row r="5542" spans="1:17" x14ac:dyDescent="0.3">
      <c r="A5542" t="s">
        <v>32276</v>
      </c>
      <c r="B5542" s="4">
        <v>45035</v>
      </c>
      <c r="C5542" t="s">
        <v>32277</v>
      </c>
      <c r="D5542" t="s">
        <v>32280</v>
      </c>
      <c r="E5542" s="1">
        <v>45158</v>
      </c>
      <c r="F5542" t="s">
        <v>74</v>
      </c>
      <c r="G5542" t="str">
        <f>_xlfn.XLOOKUP(C5542,customers!$A$2:$A$5902,customers!$B$2:$B$5902,,0)</f>
        <v>Paige Peters</v>
      </c>
      <c r="H5542" t="str">
        <f>_xlfn.XLOOKUP(C5542,customers!$A$2:$A$5902,customers!$G$2:$G$5902,,0)</f>
        <v>East</v>
      </c>
      <c r="I5542" t="str">
        <f>_xlfn.XLOOKUP(C5542,customers!$A$2:$A$5902,customers!$E$2:$E$5902,,0)</f>
        <v>Cindyfurt</v>
      </c>
      <c r="J5542" t="str">
        <f>INDEX(products!$B$2:$B$5902,MATCH(D5542,products!$A$2:$A$5902,0))</f>
        <v>Tech</v>
      </c>
      <c r="K5542" t="str">
        <f>INDEX(products!$C$2:$C$5902,MATCH(D5542,products!$A$2:$A$5902,0))</f>
        <v>Phns</v>
      </c>
      <c r="L5542" s="3">
        <f>INDEX(products!$E$2:$E$5902,MATCH(D5542,products!$A$2:$A$5902,0))</f>
        <v>432.84</v>
      </c>
      <c r="M5542">
        <f>_xlfn.XLOOKUP(D5542,products!$A$2:$A$5902,products!$F$2:$F$5902)</f>
        <v>9</v>
      </c>
      <c r="N5542" s="3">
        <f t="shared" si="86"/>
        <v>48.093333333333334</v>
      </c>
      <c r="O5542" s="3" t="str" cm="1">
        <f t="array" ref="O5542">_xlfn.IFS(J5542="Furn","Furniture",J5542="Tech","Technology",J5542="OffSup","Office Supplies")</f>
        <v>Technology</v>
      </c>
      <c r="P5542" s="3" t="str" cm="1">
        <f t="array" ref="P5542">_xlfn.IFS(K5542="Bkcs","Bookcases",K5542="Phns","Phones",K5542="Acc","Accessories",K5542="Bndrs","Binders",K5542="Fstnrs","Fasteners")</f>
        <v>Phones</v>
      </c>
      <c r="Q5542" t="str">
        <f>IF(_xlfn.XLOOKUP(D5542,products!$A$2:$A$5902,products!$H$2:$H$5902,,0)=1,"Yes","No")</f>
        <v>No</v>
      </c>
    </row>
    <row r="5543" spans="1:17" x14ac:dyDescent="0.3">
      <c r="A5543" t="s">
        <v>32282</v>
      </c>
      <c r="B5543" s="4">
        <v>43764</v>
      </c>
      <c r="C5543" t="s">
        <v>32283</v>
      </c>
      <c r="D5543" t="s">
        <v>32286</v>
      </c>
      <c r="E5543" s="1">
        <v>44093</v>
      </c>
      <c r="F5543" t="s">
        <v>21</v>
      </c>
      <c r="G5543" t="str">
        <f>_xlfn.XLOOKUP(C5543,customers!$A$2:$A$5902,customers!$B$2:$B$5902,,0)</f>
        <v>Elizabeth Sullivan</v>
      </c>
      <c r="H5543" t="str">
        <f>_xlfn.XLOOKUP(C5543,customers!$A$2:$A$5902,customers!$G$2:$G$5902,,0)</f>
        <v>East</v>
      </c>
      <c r="I5543" t="str">
        <f>_xlfn.XLOOKUP(C5543,customers!$A$2:$A$5902,customers!$E$2:$E$5902,,0)</f>
        <v>East Ronald</v>
      </c>
      <c r="J5543" t="str">
        <f>INDEX(products!$B$2:$B$5902,MATCH(D5543,products!$A$2:$A$5902,0))</f>
        <v>Tech</v>
      </c>
      <c r="K5543" t="str">
        <f>INDEX(products!$C$2:$C$5902,MATCH(D5543,products!$A$2:$A$5902,0))</f>
        <v>Acc</v>
      </c>
      <c r="L5543" s="3">
        <f>INDEX(products!$E$2:$E$5902,MATCH(D5543,products!$A$2:$A$5902,0))</f>
        <v>4105.3900000000003</v>
      </c>
      <c r="M5543">
        <f>_xlfn.XLOOKUP(D5543,products!$A$2:$A$5902,products!$F$2:$F$5902)</f>
        <v>6</v>
      </c>
      <c r="N5543" s="3">
        <f t="shared" si="86"/>
        <v>684.23166666666668</v>
      </c>
      <c r="O5543" s="3" t="str" cm="1">
        <f t="array" ref="O5543">_xlfn.IFS(J5543="Furn","Furniture",J5543="Tech","Technology",J5543="OffSup","Office Supplies")</f>
        <v>Technology</v>
      </c>
      <c r="P5543" s="3" t="str" cm="1">
        <f t="array" ref="P5543">_xlfn.IFS(K5543="Bkcs","Bookcases",K5543="Phns","Phones",K5543="Acc","Accessories",K5543="Bndrs","Binders",K5543="Fstnrs","Fasteners")</f>
        <v>Accessories</v>
      </c>
      <c r="Q5543" t="str">
        <f>IF(_xlfn.XLOOKUP(D5543,products!$A$2:$A$5902,products!$H$2:$H$5902,,0)=1,"Yes","No")</f>
        <v>No</v>
      </c>
    </row>
    <row r="5544" spans="1:17" x14ac:dyDescent="0.3">
      <c r="A5544" t="s">
        <v>32288</v>
      </c>
      <c r="B5544" s="4">
        <v>44311</v>
      </c>
      <c r="C5544" t="s">
        <v>32289</v>
      </c>
      <c r="D5544" t="s">
        <v>32292</v>
      </c>
      <c r="E5544" s="1">
        <v>44366</v>
      </c>
      <c r="F5544" t="s">
        <v>21</v>
      </c>
      <c r="G5544" t="str">
        <f>_xlfn.XLOOKUP(C5544,customers!$A$2:$A$5902,customers!$B$2:$B$5902,,0)</f>
        <v>Tina Brown</v>
      </c>
      <c r="H5544" t="str">
        <f>_xlfn.XLOOKUP(C5544,customers!$A$2:$A$5902,customers!$G$2:$G$5902,,0)</f>
        <v>North</v>
      </c>
      <c r="I5544" t="str">
        <f>_xlfn.XLOOKUP(C5544,customers!$A$2:$A$5902,customers!$E$2:$E$5902,,0)</f>
        <v>Rickbury</v>
      </c>
      <c r="J5544" t="str">
        <f>INDEX(products!$B$2:$B$5902,MATCH(D5544,products!$A$2:$A$5902,0))</f>
        <v>Furn</v>
      </c>
      <c r="K5544" t="str">
        <f>INDEX(products!$C$2:$C$5902,MATCH(D5544,products!$A$2:$A$5902,0))</f>
        <v>Bndrs</v>
      </c>
      <c r="L5544" s="3">
        <f>INDEX(products!$E$2:$E$5902,MATCH(D5544,products!$A$2:$A$5902,0))</f>
        <v>3401.32</v>
      </c>
      <c r="M5544">
        <f>_xlfn.XLOOKUP(D5544,products!$A$2:$A$5902,products!$F$2:$F$5902)</f>
        <v>8</v>
      </c>
      <c r="N5544" s="3">
        <f t="shared" si="86"/>
        <v>425.16500000000002</v>
      </c>
      <c r="O5544" s="3" t="str" cm="1">
        <f t="array" ref="O5544">_xlfn.IFS(J5544="Furn","Furniture",J5544="Tech","Technology",J5544="OffSup","Office Supplies")</f>
        <v>Furniture</v>
      </c>
      <c r="P5544" s="3" t="str" cm="1">
        <f t="array" ref="P5544">_xlfn.IFS(K5544="Bkcs","Bookcases",K5544="Phns","Phones",K5544="Acc","Accessories",K5544="Bndrs","Binders",K5544="Fstnrs","Fasteners")</f>
        <v>Binders</v>
      </c>
      <c r="Q5544" t="str">
        <f>IF(_xlfn.XLOOKUP(D5544,products!$A$2:$A$5902,products!$H$2:$H$5902,,0)=1,"Yes","No")</f>
        <v>Yes</v>
      </c>
    </row>
    <row r="5545" spans="1:17" x14ac:dyDescent="0.3">
      <c r="A5545" t="s">
        <v>32294</v>
      </c>
      <c r="B5545" s="4">
        <v>44935</v>
      </c>
      <c r="C5545" t="s">
        <v>32295</v>
      </c>
      <c r="D5545" t="s">
        <v>32298</v>
      </c>
      <c r="E5545" s="1">
        <v>45138</v>
      </c>
      <c r="F5545" t="s">
        <v>35</v>
      </c>
      <c r="G5545" t="str">
        <f>_xlfn.XLOOKUP(C5545,customers!$A$2:$A$5902,customers!$B$2:$B$5902,,0)</f>
        <v>Melissa George</v>
      </c>
      <c r="H5545" t="str">
        <f>_xlfn.XLOOKUP(C5545,customers!$A$2:$A$5902,customers!$G$2:$G$5902,,0)</f>
        <v>West</v>
      </c>
      <c r="I5545" t="str">
        <f>_xlfn.XLOOKUP(C5545,customers!$A$2:$A$5902,customers!$E$2:$E$5902,,0)</f>
        <v>Austinfort</v>
      </c>
      <c r="J5545" t="str">
        <f>INDEX(products!$B$2:$B$5902,MATCH(D5545,products!$A$2:$A$5902,0))</f>
        <v>Tech</v>
      </c>
      <c r="K5545" t="str">
        <f>INDEX(products!$C$2:$C$5902,MATCH(D5545,products!$A$2:$A$5902,0))</f>
        <v>Acc</v>
      </c>
      <c r="L5545" s="3">
        <f>INDEX(products!$E$2:$E$5902,MATCH(D5545,products!$A$2:$A$5902,0))</f>
        <v>1605.49</v>
      </c>
      <c r="M5545">
        <f>_xlfn.XLOOKUP(D5545,products!$A$2:$A$5902,products!$F$2:$F$5902)</f>
        <v>2</v>
      </c>
      <c r="N5545" s="3">
        <f t="shared" si="86"/>
        <v>802.745</v>
      </c>
      <c r="O5545" s="3" t="str" cm="1">
        <f t="array" ref="O5545">_xlfn.IFS(J5545="Furn","Furniture",J5545="Tech","Technology",J5545="OffSup","Office Supplies")</f>
        <v>Technology</v>
      </c>
      <c r="P5545" s="3" t="str" cm="1">
        <f t="array" ref="P5545">_xlfn.IFS(K5545="Bkcs","Bookcases",K5545="Phns","Phones",K5545="Acc","Accessories",K5545="Bndrs","Binders",K5545="Fstnrs","Fasteners")</f>
        <v>Accessories</v>
      </c>
      <c r="Q5545" t="str">
        <f>IF(_xlfn.XLOOKUP(D5545,products!$A$2:$A$5902,products!$H$2:$H$5902,,0)=1,"Yes","No")</f>
        <v>Yes</v>
      </c>
    </row>
    <row r="5546" spans="1:17" x14ac:dyDescent="0.3">
      <c r="A5546" t="s">
        <v>32300</v>
      </c>
      <c r="B5546" s="4">
        <v>45232</v>
      </c>
      <c r="C5546" t="s">
        <v>32301</v>
      </c>
      <c r="D5546" t="s">
        <v>32304</v>
      </c>
      <c r="E5546" s="1">
        <v>45566</v>
      </c>
      <c r="F5546" t="s">
        <v>74</v>
      </c>
      <c r="G5546" t="str">
        <f>_xlfn.XLOOKUP(C5546,customers!$A$2:$A$5902,customers!$B$2:$B$5902,,0)</f>
        <v>Amanda Thompson</v>
      </c>
      <c r="H5546" t="str">
        <f>_xlfn.XLOOKUP(C5546,customers!$A$2:$A$5902,customers!$G$2:$G$5902,,0)</f>
        <v>East</v>
      </c>
      <c r="I5546" t="str">
        <f>_xlfn.XLOOKUP(C5546,customers!$A$2:$A$5902,customers!$E$2:$E$5902,,0)</f>
        <v>Johnland</v>
      </c>
      <c r="J5546" t="str">
        <f>INDEX(products!$B$2:$B$5902,MATCH(D5546,products!$A$2:$A$5902,0))</f>
        <v>Tech</v>
      </c>
      <c r="K5546" t="str">
        <f>INDEX(products!$C$2:$C$5902,MATCH(D5546,products!$A$2:$A$5902,0))</f>
        <v>Fstnrs</v>
      </c>
      <c r="L5546" s="3">
        <f>INDEX(products!$E$2:$E$5902,MATCH(D5546,products!$A$2:$A$5902,0))</f>
        <v>2882.92</v>
      </c>
      <c r="M5546">
        <f>_xlfn.XLOOKUP(D5546,products!$A$2:$A$5902,products!$F$2:$F$5902)</f>
        <v>2</v>
      </c>
      <c r="N5546" s="3">
        <f t="shared" si="86"/>
        <v>1441.46</v>
      </c>
      <c r="O5546" s="3" t="str" cm="1">
        <f t="array" ref="O5546">_xlfn.IFS(J5546="Furn","Furniture",J5546="Tech","Technology",J5546="OffSup","Office Supplies")</f>
        <v>Technology</v>
      </c>
      <c r="P5546" s="3" t="str" cm="1">
        <f t="array" ref="P5546">_xlfn.IFS(K5546="Bkcs","Bookcases",K5546="Phns","Phones",K5546="Acc","Accessories",K5546="Bndrs","Binders",K5546="Fstnrs","Fasteners")</f>
        <v>Fasteners</v>
      </c>
      <c r="Q5546" t="str">
        <f>IF(_xlfn.XLOOKUP(D5546,products!$A$2:$A$5902,products!$H$2:$H$5902,,0)=1,"Yes","No")</f>
        <v>No</v>
      </c>
    </row>
    <row r="5547" spans="1:17" x14ac:dyDescent="0.3">
      <c r="A5547" t="s">
        <v>32306</v>
      </c>
      <c r="B5547" s="4">
        <v>43823</v>
      </c>
      <c r="C5547" t="s">
        <v>32307</v>
      </c>
      <c r="D5547" t="s">
        <v>32309</v>
      </c>
      <c r="E5547" s="1">
        <v>43844</v>
      </c>
      <c r="F5547" t="s">
        <v>35</v>
      </c>
      <c r="G5547" t="str">
        <f>_xlfn.XLOOKUP(C5547,customers!$A$2:$A$5902,customers!$B$2:$B$5902,,0)</f>
        <v>Jacqueline Newman</v>
      </c>
      <c r="H5547" t="str">
        <f>_xlfn.XLOOKUP(C5547,customers!$A$2:$A$5902,customers!$G$2:$G$5902,,0)</f>
        <v>West</v>
      </c>
      <c r="I5547" t="str">
        <f>_xlfn.XLOOKUP(C5547,customers!$A$2:$A$5902,customers!$E$2:$E$5902,,0)</f>
        <v>South Craig</v>
      </c>
      <c r="J5547" t="str">
        <f>INDEX(products!$B$2:$B$5902,MATCH(D5547,products!$A$2:$A$5902,0))</f>
        <v>Furn</v>
      </c>
      <c r="K5547" t="str">
        <f>INDEX(products!$C$2:$C$5902,MATCH(D5547,products!$A$2:$A$5902,0))</f>
        <v>Fstnrs</v>
      </c>
      <c r="L5547" s="3">
        <f>INDEX(products!$E$2:$E$5902,MATCH(D5547,products!$A$2:$A$5902,0))</f>
        <v>638.73</v>
      </c>
      <c r="M5547">
        <f>_xlfn.XLOOKUP(D5547,products!$A$2:$A$5902,products!$F$2:$F$5902)</f>
        <v>2</v>
      </c>
      <c r="N5547" s="3">
        <f t="shared" si="86"/>
        <v>319.36500000000001</v>
      </c>
      <c r="O5547" s="3" t="str" cm="1">
        <f t="array" ref="O5547">_xlfn.IFS(J5547="Furn","Furniture",J5547="Tech","Technology",J5547="OffSup","Office Supplies")</f>
        <v>Furniture</v>
      </c>
      <c r="P5547" s="3" t="str" cm="1">
        <f t="array" ref="P5547">_xlfn.IFS(K5547="Bkcs","Bookcases",K5547="Phns","Phones",K5547="Acc","Accessories",K5547="Bndrs","Binders",K5547="Fstnrs","Fasteners")</f>
        <v>Fasteners</v>
      </c>
      <c r="Q5547" t="str">
        <f>IF(_xlfn.XLOOKUP(D5547,products!$A$2:$A$5902,products!$H$2:$H$5902,,0)=1,"Yes","No")</f>
        <v>No</v>
      </c>
    </row>
    <row r="5548" spans="1:17" x14ac:dyDescent="0.3">
      <c r="A5548" t="s">
        <v>32311</v>
      </c>
      <c r="B5548" s="4">
        <v>44734</v>
      </c>
      <c r="C5548" t="s">
        <v>32312</v>
      </c>
      <c r="D5548" t="s">
        <v>32315</v>
      </c>
      <c r="E5548" s="1">
        <v>44920</v>
      </c>
      <c r="F5548" t="s">
        <v>21</v>
      </c>
      <c r="G5548" t="str">
        <f>_xlfn.XLOOKUP(C5548,customers!$A$2:$A$5902,customers!$B$2:$B$5902,,0)</f>
        <v>David Horne</v>
      </c>
      <c r="H5548" t="str">
        <f>_xlfn.XLOOKUP(C5548,customers!$A$2:$A$5902,customers!$G$2:$G$5902,,0)</f>
        <v>West</v>
      </c>
      <c r="I5548" t="str">
        <f>_xlfn.XLOOKUP(C5548,customers!$A$2:$A$5902,customers!$E$2:$E$5902,,0)</f>
        <v>Poolefort</v>
      </c>
      <c r="J5548" t="str">
        <f>INDEX(products!$B$2:$B$5902,MATCH(D5548,products!$A$2:$A$5902,0))</f>
        <v>Furn</v>
      </c>
      <c r="K5548" t="str">
        <f>INDEX(products!$C$2:$C$5902,MATCH(D5548,products!$A$2:$A$5902,0))</f>
        <v>Acc</v>
      </c>
      <c r="L5548" s="3">
        <f>INDEX(products!$E$2:$E$5902,MATCH(D5548,products!$A$2:$A$5902,0))</f>
        <v>704.75</v>
      </c>
      <c r="M5548">
        <f>_xlfn.XLOOKUP(D5548,products!$A$2:$A$5902,products!$F$2:$F$5902)</f>
        <v>5</v>
      </c>
      <c r="N5548" s="3">
        <f t="shared" si="86"/>
        <v>140.94999999999999</v>
      </c>
      <c r="O5548" s="3" t="str" cm="1">
        <f t="array" ref="O5548">_xlfn.IFS(J5548="Furn","Furniture",J5548="Tech","Technology",J5548="OffSup","Office Supplies")</f>
        <v>Furniture</v>
      </c>
      <c r="P5548" s="3" t="str" cm="1">
        <f t="array" ref="P5548">_xlfn.IFS(K5548="Bkcs","Bookcases",K5548="Phns","Phones",K5548="Acc","Accessories",K5548="Bndrs","Binders",K5548="Fstnrs","Fasteners")</f>
        <v>Accessories</v>
      </c>
      <c r="Q5548" t="str">
        <f>IF(_xlfn.XLOOKUP(D5548,products!$A$2:$A$5902,products!$H$2:$H$5902,,0)=1,"Yes","No")</f>
        <v>No</v>
      </c>
    </row>
    <row r="5549" spans="1:17" x14ac:dyDescent="0.3">
      <c r="A5549" t="s">
        <v>32317</v>
      </c>
      <c r="B5549" s="4">
        <v>44120</v>
      </c>
      <c r="C5549" s="2" t="s">
        <v>32318</v>
      </c>
      <c r="D5549" t="s">
        <v>32320</v>
      </c>
      <c r="E5549" s="1">
        <v>44303</v>
      </c>
      <c r="F5549" t="s">
        <v>35</v>
      </c>
      <c r="G5549" t="str">
        <f>_xlfn.XLOOKUP(C5549,customers!$A$2:$A$5902,customers!$B$2:$B$5902,,0)</f>
        <v>Scott Hatfield</v>
      </c>
      <c r="H5549" t="str">
        <f>_xlfn.XLOOKUP(C5549,customers!$A$2:$A$5902,customers!$G$2:$G$5902,,0)</f>
        <v>East</v>
      </c>
      <c r="I5549" t="str">
        <f>_xlfn.XLOOKUP(C5549,customers!$A$2:$A$5902,customers!$E$2:$E$5902,,0)</f>
        <v>Garciaville</v>
      </c>
      <c r="J5549" t="str">
        <f>INDEX(products!$B$2:$B$5902,MATCH(D5549,products!$A$2:$A$5902,0))</f>
        <v>Tech</v>
      </c>
      <c r="K5549" t="str">
        <f>INDEX(products!$C$2:$C$5902,MATCH(D5549,products!$A$2:$A$5902,0))</f>
        <v>Fstnrs</v>
      </c>
      <c r="L5549" s="3">
        <f>INDEX(products!$E$2:$E$5902,MATCH(D5549,products!$A$2:$A$5902,0))</f>
        <v>4898.6099999999997</v>
      </c>
      <c r="M5549">
        <f>_xlfn.XLOOKUP(D5549,products!$A$2:$A$5902,products!$F$2:$F$5902)</f>
        <v>9</v>
      </c>
      <c r="N5549" s="3">
        <f t="shared" si="86"/>
        <v>544.29</v>
      </c>
      <c r="O5549" s="3" t="str" cm="1">
        <f t="array" ref="O5549">_xlfn.IFS(J5549="Furn","Furniture",J5549="Tech","Technology",J5549="OffSup","Office Supplies")</f>
        <v>Technology</v>
      </c>
      <c r="P5549" s="3" t="str" cm="1">
        <f t="array" ref="P5549">_xlfn.IFS(K5549="Bkcs","Bookcases",K5549="Phns","Phones",K5549="Acc","Accessories",K5549="Bndrs","Binders",K5549="Fstnrs","Fasteners")</f>
        <v>Fasteners</v>
      </c>
      <c r="Q5549" t="str">
        <f>IF(_xlfn.XLOOKUP(D5549,products!$A$2:$A$5902,products!$H$2:$H$5902,,0)=1,"Yes","No")</f>
        <v>No</v>
      </c>
    </row>
    <row r="5550" spans="1:17" x14ac:dyDescent="0.3">
      <c r="A5550" t="s">
        <v>32322</v>
      </c>
      <c r="B5550" s="4">
        <v>43964</v>
      </c>
      <c r="C5550" t="s">
        <v>32323</v>
      </c>
      <c r="D5550" t="s">
        <v>32325</v>
      </c>
      <c r="E5550" s="1">
        <v>44214</v>
      </c>
      <c r="F5550" t="s">
        <v>74</v>
      </c>
      <c r="G5550" t="str">
        <f>_xlfn.XLOOKUP(C5550,customers!$A$2:$A$5902,customers!$B$2:$B$5902,,0)</f>
        <v>James Smith</v>
      </c>
      <c r="H5550" t="str">
        <f>_xlfn.XLOOKUP(C5550,customers!$A$2:$A$5902,customers!$G$2:$G$5902,,0)</f>
        <v>East</v>
      </c>
      <c r="I5550" t="str">
        <f>_xlfn.XLOOKUP(C5550,customers!$A$2:$A$5902,customers!$E$2:$E$5902,,0)</f>
        <v>Mooreville</v>
      </c>
      <c r="J5550" t="str">
        <f>INDEX(products!$B$2:$B$5902,MATCH(D5550,products!$A$2:$A$5902,0))</f>
        <v>OffSup</v>
      </c>
      <c r="K5550" t="str">
        <f>INDEX(products!$C$2:$C$5902,MATCH(D5550,products!$A$2:$A$5902,0))</f>
        <v>Phns</v>
      </c>
      <c r="L5550" s="3">
        <f>INDEX(products!$E$2:$E$5902,MATCH(D5550,products!$A$2:$A$5902,0))</f>
        <v>4812.8</v>
      </c>
      <c r="M5550">
        <f>_xlfn.XLOOKUP(D5550,products!$A$2:$A$5902,products!$F$2:$F$5902)</f>
        <v>5</v>
      </c>
      <c r="N5550" s="3">
        <f t="shared" si="86"/>
        <v>962.56000000000006</v>
      </c>
      <c r="O5550" s="3" t="str" cm="1">
        <f t="array" ref="O5550">_xlfn.IFS(J5550="Furn","Furniture",J5550="Tech","Technology",J5550="OffSup","Office Supplies")</f>
        <v>Office Supplies</v>
      </c>
      <c r="P5550" s="3" t="str" cm="1">
        <f t="array" ref="P5550">_xlfn.IFS(K5550="Bkcs","Bookcases",K5550="Phns","Phones",K5550="Acc","Accessories",K5550="Bndrs","Binders",K5550="Fstnrs","Fasteners")</f>
        <v>Phones</v>
      </c>
      <c r="Q5550" t="str">
        <f>IF(_xlfn.XLOOKUP(D5550,products!$A$2:$A$5902,products!$H$2:$H$5902,,0)=1,"Yes","No")</f>
        <v>Yes</v>
      </c>
    </row>
    <row r="5551" spans="1:17" x14ac:dyDescent="0.3">
      <c r="A5551" t="s">
        <v>32327</v>
      </c>
      <c r="B5551" s="4">
        <v>44412</v>
      </c>
      <c r="C5551" t="s">
        <v>32328</v>
      </c>
      <c r="D5551" t="s">
        <v>32331</v>
      </c>
      <c r="E5551" s="1">
        <v>44770</v>
      </c>
      <c r="F5551" t="s">
        <v>21</v>
      </c>
      <c r="G5551" t="str">
        <f>_xlfn.XLOOKUP(C5551,customers!$A$2:$A$5902,customers!$B$2:$B$5902,,0)</f>
        <v>Pamela Hunt</v>
      </c>
      <c r="H5551" t="str">
        <f>_xlfn.XLOOKUP(C5551,customers!$A$2:$A$5902,customers!$G$2:$G$5902,,0)</f>
        <v>North</v>
      </c>
      <c r="I5551" t="str">
        <f>_xlfn.XLOOKUP(C5551,customers!$A$2:$A$5902,customers!$E$2:$E$5902,,0)</f>
        <v>East Laurenberg</v>
      </c>
      <c r="J5551" t="str">
        <f>INDEX(products!$B$2:$B$5902,MATCH(D5551,products!$A$2:$A$5902,0))</f>
        <v>OffSup</v>
      </c>
      <c r="K5551" t="str">
        <f>INDEX(products!$C$2:$C$5902,MATCH(D5551,products!$A$2:$A$5902,0))</f>
        <v>Bkcs</v>
      </c>
      <c r="L5551" s="3">
        <f>INDEX(products!$E$2:$E$5902,MATCH(D5551,products!$A$2:$A$5902,0))</f>
        <v>1025.52</v>
      </c>
      <c r="M5551">
        <f>_xlfn.XLOOKUP(D5551,products!$A$2:$A$5902,products!$F$2:$F$5902)</f>
        <v>1</v>
      </c>
      <c r="N5551" s="3">
        <f t="shared" si="86"/>
        <v>1025.52</v>
      </c>
      <c r="O5551" s="3" t="str" cm="1">
        <f t="array" ref="O5551">_xlfn.IFS(J5551="Furn","Furniture",J5551="Tech","Technology",J5551="OffSup","Office Supplies")</f>
        <v>Office Supplies</v>
      </c>
      <c r="P5551" s="3" t="str" cm="1">
        <f t="array" ref="P5551">_xlfn.IFS(K5551="Bkcs","Bookcases",K5551="Phns","Phones",K5551="Acc","Accessories",K5551="Bndrs","Binders",K5551="Fstnrs","Fasteners")</f>
        <v>Bookcases</v>
      </c>
      <c r="Q5551" t="str">
        <f>IF(_xlfn.XLOOKUP(D5551,products!$A$2:$A$5902,products!$H$2:$H$5902,,0)=1,"Yes","No")</f>
        <v>No</v>
      </c>
    </row>
    <row r="5552" spans="1:17" x14ac:dyDescent="0.3">
      <c r="A5552" t="s">
        <v>32333</v>
      </c>
      <c r="B5552" s="4">
        <v>45187</v>
      </c>
      <c r="C5552" t="s">
        <v>32334</v>
      </c>
      <c r="D5552" t="s">
        <v>32336</v>
      </c>
      <c r="E5552" s="1">
        <v>45340</v>
      </c>
      <c r="F5552" t="s">
        <v>21</v>
      </c>
      <c r="G5552" t="str">
        <f>_xlfn.XLOOKUP(C5552,customers!$A$2:$A$5902,customers!$B$2:$B$5902,,0)</f>
        <v>Alison Anderson</v>
      </c>
      <c r="H5552" t="str">
        <f>_xlfn.XLOOKUP(C5552,customers!$A$2:$A$5902,customers!$G$2:$G$5902,,0)</f>
        <v>North</v>
      </c>
      <c r="I5552" t="str">
        <f>_xlfn.XLOOKUP(C5552,customers!$A$2:$A$5902,customers!$E$2:$E$5902,,0)</f>
        <v>Kingburgh</v>
      </c>
      <c r="J5552" t="str">
        <f>INDEX(products!$B$2:$B$5902,MATCH(D5552,products!$A$2:$A$5902,0))</f>
        <v>OffSup</v>
      </c>
      <c r="K5552" t="str">
        <f>INDEX(products!$C$2:$C$5902,MATCH(D5552,products!$A$2:$A$5902,0))</f>
        <v>Bkcs</v>
      </c>
      <c r="L5552" s="3">
        <f>INDEX(products!$E$2:$E$5902,MATCH(D5552,products!$A$2:$A$5902,0))</f>
        <v>1923.28</v>
      </c>
      <c r="M5552">
        <f>_xlfn.XLOOKUP(D5552,products!$A$2:$A$5902,products!$F$2:$F$5902)</f>
        <v>1</v>
      </c>
      <c r="N5552" s="3">
        <f t="shared" si="86"/>
        <v>1923.28</v>
      </c>
      <c r="O5552" s="3" t="str" cm="1">
        <f t="array" ref="O5552">_xlfn.IFS(J5552="Furn","Furniture",J5552="Tech","Technology",J5552="OffSup","Office Supplies")</f>
        <v>Office Supplies</v>
      </c>
      <c r="P5552" s="3" t="str" cm="1">
        <f t="array" ref="P5552">_xlfn.IFS(K5552="Bkcs","Bookcases",K5552="Phns","Phones",K5552="Acc","Accessories",K5552="Bndrs","Binders",K5552="Fstnrs","Fasteners")</f>
        <v>Bookcases</v>
      </c>
      <c r="Q5552" t="str">
        <f>IF(_xlfn.XLOOKUP(D5552,products!$A$2:$A$5902,products!$H$2:$H$5902,,0)=1,"Yes","No")</f>
        <v>Yes</v>
      </c>
    </row>
    <row r="5553" spans="1:17" x14ac:dyDescent="0.3">
      <c r="A5553" t="s">
        <v>32338</v>
      </c>
      <c r="B5553" s="4">
        <v>43903</v>
      </c>
      <c r="C5553" t="s">
        <v>32339</v>
      </c>
      <c r="D5553" t="s">
        <v>32341</v>
      </c>
      <c r="E5553" s="1">
        <v>44134</v>
      </c>
      <c r="F5553" t="s">
        <v>35</v>
      </c>
      <c r="G5553" t="str">
        <f>_xlfn.XLOOKUP(C5553,customers!$A$2:$A$5902,customers!$B$2:$B$5902,,0)</f>
        <v>Daniel Hicks</v>
      </c>
      <c r="H5553" t="str">
        <f>_xlfn.XLOOKUP(C5553,customers!$A$2:$A$5902,customers!$G$2:$G$5902,,0)</f>
        <v>West</v>
      </c>
      <c r="I5553" t="str">
        <f>_xlfn.XLOOKUP(C5553,customers!$A$2:$A$5902,customers!$E$2:$E$5902,,0)</f>
        <v>West Joseph</v>
      </c>
      <c r="J5553" t="str">
        <f>INDEX(products!$B$2:$B$5902,MATCH(D5553,products!$A$2:$A$5902,0))</f>
        <v>OffSup</v>
      </c>
      <c r="K5553" t="str">
        <f>INDEX(products!$C$2:$C$5902,MATCH(D5553,products!$A$2:$A$5902,0))</f>
        <v>Bndrs</v>
      </c>
      <c r="L5553" s="3">
        <f>INDEX(products!$E$2:$E$5902,MATCH(D5553,products!$A$2:$A$5902,0))</f>
        <v>934.26</v>
      </c>
      <c r="M5553">
        <f>_xlfn.XLOOKUP(D5553,products!$A$2:$A$5902,products!$F$2:$F$5902)</f>
        <v>4</v>
      </c>
      <c r="N5553" s="3">
        <f t="shared" si="86"/>
        <v>233.565</v>
      </c>
      <c r="O5553" s="3" t="str" cm="1">
        <f t="array" ref="O5553">_xlfn.IFS(J5553="Furn","Furniture",J5553="Tech","Technology",J5553="OffSup","Office Supplies")</f>
        <v>Office Supplies</v>
      </c>
      <c r="P5553" s="3" t="str" cm="1">
        <f t="array" ref="P5553">_xlfn.IFS(K5553="Bkcs","Bookcases",K5553="Phns","Phones",K5553="Acc","Accessories",K5553="Bndrs","Binders",K5553="Fstnrs","Fasteners")</f>
        <v>Binders</v>
      </c>
      <c r="Q5553" t="str">
        <f>IF(_xlfn.XLOOKUP(D5553,products!$A$2:$A$5902,products!$H$2:$H$5902,,0)=1,"Yes","No")</f>
        <v>Yes</v>
      </c>
    </row>
    <row r="5554" spans="1:17" x14ac:dyDescent="0.3">
      <c r="A5554" t="s">
        <v>32343</v>
      </c>
      <c r="B5554" s="4">
        <v>43670</v>
      </c>
      <c r="C5554" t="s">
        <v>32344</v>
      </c>
      <c r="D5554" t="s">
        <v>32346</v>
      </c>
      <c r="E5554" s="1">
        <v>43817</v>
      </c>
      <c r="F5554" t="s">
        <v>35</v>
      </c>
      <c r="G5554" t="str">
        <f>_xlfn.XLOOKUP(C5554,customers!$A$2:$A$5902,customers!$B$2:$B$5902,,0)</f>
        <v>Aaron Wilson</v>
      </c>
      <c r="H5554" t="str">
        <f>_xlfn.XLOOKUP(C5554,customers!$A$2:$A$5902,customers!$G$2:$G$5902,,0)</f>
        <v>North</v>
      </c>
      <c r="I5554" t="str">
        <f>_xlfn.XLOOKUP(C5554,customers!$A$2:$A$5902,customers!$E$2:$E$5902,,0)</f>
        <v>New Sonia</v>
      </c>
      <c r="J5554" t="str">
        <f>INDEX(products!$B$2:$B$5902,MATCH(D5554,products!$A$2:$A$5902,0))</f>
        <v>Furn</v>
      </c>
      <c r="K5554" t="str">
        <f>INDEX(products!$C$2:$C$5902,MATCH(D5554,products!$A$2:$A$5902,0))</f>
        <v>Acc</v>
      </c>
      <c r="L5554" s="3">
        <f>INDEX(products!$E$2:$E$5902,MATCH(D5554,products!$A$2:$A$5902,0))</f>
        <v>3422.59</v>
      </c>
      <c r="M5554">
        <f>_xlfn.XLOOKUP(D5554,products!$A$2:$A$5902,products!$F$2:$F$5902)</f>
        <v>7</v>
      </c>
      <c r="N5554" s="3">
        <f t="shared" si="86"/>
        <v>488.94142857142862</v>
      </c>
      <c r="O5554" s="3" t="str" cm="1">
        <f t="array" ref="O5554">_xlfn.IFS(J5554="Furn","Furniture",J5554="Tech","Technology",J5554="OffSup","Office Supplies")</f>
        <v>Furniture</v>
      </c>
      <c r="P5554" s="3" t="str" cm="1">
        <f t="array" ref="P5554">_xlfn.IFS(K5554="Bkcs","Bookcases",K5554="Phns","Phones",K5554="Acc","Accessories",K5554="Bndrs","Binders",K5554="Fstnrs","Fasteners")</f>
        <v>Accessories</v>
      </c>
      <c r="Q5554" t="str">
        <f>IF(_xlfn.XLOOKUP(D5554,products!$A$2:$A$5902,products!$H$2:$H$5902,,0)=1,"Yes","No")</f>
        <v>No</v>
      </c>
    </row>
    <row r="5555" spans="1:17" x14ac:dyDescent="0.3">
      <c r="A5555" t="s">
        <v>32348</v>
      </c>
      <c r="B5555" s="4">
        <v>43881</v>
      </c>
      <c r="C5555" t="s">
        <v>32349</v>
      </c>
      <c r="D5555" t="s">
        <v>32352</v>
      </c>
      <c r="E5555" s="1">
        <v>44069</v>
      </c>
      <c r="F5555" t="s">
        <v>74</v>
      </c>
      <c r="G5555" t="str">
        <f>_xlfn.XLOOKUP(C5555,customers!$A$2:$A$5902,customers!$B$2:$B$5902,,0)</f>
        <v>Joshua Gregory</v>
      </c>
      <c r="H5555" t="str">
        <f>_xlfn.XLOOKUP(C5555,customers!$A$2:$A$5902,customers!$G$2:$G$5902,,0)</f>
        <v>North</v>
      </c>
      <c r="I5555" t="str">
        <f>_xlfn.XLOOKUP(C5555,customers!$A$2:$A$5902,customers!$E$2:$E$5902,,0)</f>
        <v>Port Kelsey</v>
      </c>
      <c r="J5555" t="str">
        <f>INDEX(products!$B$2:$B$5902,MATCH(D5555,products!$A$2:$A$5902,0))</f>
        <v>Tech</v>
      </c>
      <c r="K5555" t="str">
        <f>INDEX(products!$C$2:$C$5902,MATCH(D5555,products!$A$2:$A$5902,0))</f>
        <v>Bkcs</v>
      </c>
      <c r="L5555" s="3">
        <f>INDEX(products!$E$2:$E$5902,MATCH(D5555,products!$A$2:$A$5902,0))</f>
        <v>1061.26</v>
      </c>
      <c r="M5555">
        <f>_xlfn.XLOOKUP(D5555,products!$A$2:$A$5902,products!$F$2:$F$5902)</f>
        <v>2</v>
      </c>
      <c r="N5555" s="3">
        <f t="shared" si="86"/>
        <v>530.63</v>
      </c>
      <c r="O5555" s="3" t="str" cm="1">
        <f t="array" ref="O5555">_xlfn.IFS(J5555="Furn","Furniture",J5555="Tech","Technology",J5555="OffSup","Office Supplies")</f>
        <v>Technology</v>
      </c>
      <c r="P5555" s="3" t="str" cm="1">
        <f t="array" ref="P5555">_xlfn.IFS(K5555="Bkcs","Bookcases",K5555="Phns","Phones",K5555="Acc","Accessories",K5555="Bndrs","Binders",K5555="Fstnrs","Fasteners")</f>
        <v>Bookcases</v>
      </c>
      <c r="Q5555" t="str">
        <f>IF(_xlfn.XLOOKUP(D5555,products!$A$2:$A$5902,products!$H$2:$H$5902,,0)=1,"Yes","No")</f>
        <v>Yes</v>
      </c>
    </row>
    <row r="5556" spans="1:17" x14ac:dyDescent="0.3">
      <c r="A5556" t="s">
        <v>32354</v>
      </c>
      <c r="B5556" s="4">
        <v>44099</v>
      </c>
      <c r="C5556" t="s">
        <v>32355</v>
      </c>
      <c r="D5556" t="s">
        <v>32358</v>
      </c>
      <c r="E5556" s="1">
        <v>44418</v>
      </c>
      <c r="F5556" t="s">
        <v>35</v>
      </c>
      <c r="G5556" t="str">
        <f>_xlfn.XLOOKUP(C5556,customers!$A$2:$A$5902,customers!$B$2:$B$5902,,0)</f>
        <v>Mike Beltran</v>
      </c>
      <c r="H5556" t="str">
        <f>_xlfn.XLOOKUP(C5556,customers!$A$2:$A$5902,customers!$G$2:$G$5902,,0)</f>
        <v>North</v>
      </c>
      <c r="I5556" t="str">
        <f>_xlfn.XLOOKUP(C5556,customers!$A$2:$A$5902,customers!$E$2:$E$5902,,0)</f>
        <v>West Kyle</v>
      </c>
      <c r="J5556" t="str">
        <f>INDEX(products!$B$2:$B$5902,MATCH(D5556,products!$A$2:$A$5902,0))</f>
        <v>Tech</v>
      </c>
      <c r="K5556" t="str">
        <f>INDEX(products!$C$2:$C$5902,MATCH(D5556,products!$A$2:$A$5902,0))</f>
        <v>Phns</v>
      </c>
      <c r="L5556" s="3">
        <f>INDEX(products!$E$2:$E$5902,MATCH(D5556,products!$A$2:$A$5902,0))</f>
        <v>4798.51</v>
      </c>
      <c r="M5556">
        <f>_xlfn.XLOOKUP(D5556,products!$A$2:$A$5902,products!$F$2:$F$5902)</f>
        <v>10</v>
      </c>
      <c r="N5556" s="3">
        <f t="shared" si="86"/>
        <v>479.851</v>
      </c>
      <c r="O5556" s="3" t="str" cm="1">
        <f t="array" ref="O5556">_xlfn.IFS(J5556="Furn","Furniture",J5556="Tech","Technology",J5556="OffSup","Office Supplies")</f>
        <v>Technology</v>
      </c>
      <c r="P5556" s="3" t="str" cm="1">
        <f t="array" ref="P5556">_xlfn.IFS(K5556="Bkcs","Bookcases",K5556="Phns","Phones",K5556="Acc","Accessories",K5556="Bndrs","Binders",K5556="Fstnrs","Fasteners")</f>
        <v>Phones</v>
      </c>
      <c r="Q5556" t="str">
        <f>IF(_xlfn.XLOOKUP(D5556,products!$A$2:$A$5902,products!$H$2:$H$5902,,0)=1,"Yes","No")</f>
        <v>Yes</v>
      </c>
    </row>
    <row r="5557" spans="1:17" x14ac:dyDescent="0.3">
      <c r="A5557" t="s">
        <v>32360</v>
      </c>
      <c r="B5557" s="4">
        <v>45047</v>
      </c>
      <c r="C5557" t="s">
        <v>32361</v>
      </c>
      <c r="D5557" t="s">
        <v>32363</v>
      </c>
      <c r="E5557" s="1">
        <v>45054</v>
      </c>
      <c r="F5557" t="s">
        <v>21</v>
      </c>
      <c r="G5557" t="str">
        <f>_xlfn.XLOOKUP(C5557,customers!$A$2:$A$5902,customers!$B$2:$B$5902,,0)</f>
        <v>William Williams</v>
      </c>
      <c r="H5557" t="str">
        <f>_xlfn.XLOOKUP(C5557,customers!$A$2:$A$5902,customers!$G$2:$G$5902,,0)</f>
        <v>South</v>
      </c>
      <c r="I5557" t="str">
        <f>_xlfn.XLOOKUP(C5557,customers!$A$2:$A$5902,customers!$E$2:$E$5902,,0)</f>
        <v>West Joseph</v>
      </c>
      <c r="J5557" t="str">
        <f>INDEX(products!$B$2:$B$5902,MATCH(D5557,products!$A$2:$A$5902,0))</f>
        <v>Tech</v>
      </c>
      <c r="K5557" t="str">
        <f>INDEX(products!$C$2:$C$5902,MATCH(D5557,products!$A$2:$A$5902,0))</f>
        <v>Fstnrs</v>
      </c>
      <c r="L5557" s="3">
        <f>INDEX(products!$E$2:$E$5902,MATCH(D5557,products!$A$2:$A$5902,0))</f>
        <v>2103.96</v>
      </c>
      <c r="M5557">
        <f>_xlfn.XLOOKUP(D5557,products!$A$2:$A$5902,products!$F$2:$F$5902)</f>
        <v>3</v>
      </c>
      <c r="N5557" s="3">
        <f t="shared" si="86"/>
        <v>701.32</v>
      </c>
      <c r="O5557" s="3" t="str" cm="1">
        <f t="array" ref="O5557">_xlfn.IFS(J5557="Furn","Furniture",J5557="Tech","Technology",J5557="OffSup","Office Supplies")</f>
        <v>Technology</v>
      </c>
      <c r="P5557" s="3" t="str" cm="1">
        <f t="array" ref="P5557">_xlfn.IFS(K5557="Bkcs","Bookcases",K5557="Phns","Phones",K5557="Acc","Accessories",K5557="Bndrs","Binders",K5557="Fstnrs","Fasteners")</f>
        <v>Fasteners</v>
      </c>
      <c r="Q5557" t="str">
        <f>IF(_xlfn.XLOOKUP(D5557,products!$A$2:$A$5902,products!$H$2:$H$5902,,0)=1,"Yes","No")</f>
        <v>Yes</v>
      </c>
    </row>
    <row r="5558" spans="1:17" x14ac:dyDescent="0.3">
      <c r="A5558" t="s">
        <v>32365</v>
      </c>
      <c r="B5558" s="4">
        <v>44431</v>
      </c>
      <c r="C5558" t="s">
        <v>32366</v>
      </c>
      <c r="D5558" t="s">
        <v>32369</v>
      </c>
      <c r="E5558" s="1">
        <v>44702</v>
      </c>
      <c r="F5558" t="s">
        <v>21</v>
      </c>
      <c r="G5558" t="str">
        <f>_xlfn.XLOOKUP(C5558,customers!$A$2:$A$5902,customers!$B$2:$B$5902,,0)</f>
        <v>Justin Wilcox</v>
      </c>
      <c r="H5558" t="str">
        <f>_xlfn.XLOOKUP(C5558,customers!$A$2:$A$5902,customers!$G$2:$G$5902,,0)</f>
        <v>North</v>
      </c>
      <c r="I5558" t="str">
        <f>_xlfn.XLOOKUP(C5558,customers!$A$2:$A$5902,customers!$E$2:$E$5902,,0)</f>
        <v>Rosalesstad</v>
      </c>
      <c r="J5558" t="str">
        <f>INDEX(products!$B$2:$B$5902,MATCH(D5558,products!$A$2:$A$5902,0))</f>
        <v>OffSup</v>
      </c>
      <c r="K5558" t="str">
        <f>INDEX(products!$C$2:$C$5902,MATCH(D5558,products!$A$2:$A$5902,0))</f>
        <v>Phns</v>
      </c>
      <c r="L5558" s="3">
        <f>INDEX(products!$E$2:$E$5902,MATCH(D5558,products!$A$2:$A$5902,0))</f>
        <v>3744.66</v>
      </c>
      <c r="M5558">
        <f>_xlfn.XLOOKUP(D5558,products!$A$2:$A$5902,products!$F$2:$F$5902)</f>
        <v>3</v>
      </c>
      <c r="N5558" s="3">
        <f t="shared" si="86"/>
        <v>1248.22</v>
      </c>
      <c r="O5558" s="3" t="str" cm="1">
        <f t="array" ref="O5558">_xlfn.IFS(J5558="Furn","Furniture",J5558="Tech","Technology",J5558="OffSup","Office Supplies")</f>
        <v>Office Supplies</v>
      </c>
      <c r="P5558" s="3" t="str" cm="1">
        <f t="array" ref="P5558">_xlfn.IFS(K5558="Bkcs","Bookcases",K5558="Phns","Phones",K5558="Acc","Accessories",K5558="Bndrs","Binders",K5558="Fstnrs","Fasteners")</f>
        <v>Phones</v>
      </c>
      <c r="Q5558" t="str">
        <f>IF(_xlfn.XLOOKUP(D5558,products!$A$2:$A$5902,products!$H$2:$H$5902,,0)=1,"Yes","No")</f>
        <v>No</v>
      </c>
    </row>
    <row r="5559" spans="1:17" x14ac:dyDescent="0.3">
      <c r="A5559" t="s">
        <v>32371</v>
      </c>
      <c r="B5559" s="4">
        <v>44946</v>
      </c>
      <c r="C5559" t="s">
        <v>32372</v>
      </c>
      <c r="D5559" t="s">
        <v>32375</v>
      </c>
      <c r="E5559" s="1">
        <v>45259</v>
      </c>
      <c r="F5559" t="s">
        <v>21</v>
      </c>
      <c r="G5559" t="str">
        <f>_xlfn.XLOOKUP(C5559,customers!$A$2:$A$5902,customers!$B$2:$B$5902,,0)</f>
        <v>Stephen Jenkins</v>
      </c>
      <c r="H5559" t="str">
        <f>_xlfn.XLOOKUP(C5559,customers!$A$2:$A$5902,customers!$G$2:$G$5902,,0)</f>
        <v>East</v>
      </c>
      <c r="I5559" t="str">
        <f>_xlfn.XLOOKUP(C5559,customers!$A$2:$A$5902,customers!$E$2:$E$5902,,0)</f>
        <v>Port Dennisland</v>
      </c>
      <c r="J5559" t="str">
        <f>INDEX(products!$B$2:$B$5902,MATCH(D5559,products!$A$2:$A$5902,0))</f>
        <v>Furn</v>
      </c>
      <c r="K5559" t="str">
        <f>INDEX(products!$C$2:$C$5902,MATCH(D5559,products!$A$2:$A$5902,0))</f>
        <v>Acc</v>
      </c>
      <c r="L5559" s="3">
        <f>INDEX(products!$E$2:$E$5902,MATCH(D5559,products!$A$2:$A$5902,0))</f>
        <v>1168.98</v>
      </c>
      <c r="M5559">
        <f>_xlfn.XLOOKUP(D5559,products!$A$2:$A$5902,products!$F$2:$F$5902)</f>
        <v>1</v>
      </c>
      <c r="N5559" s="3">
        <f t="shared" si="86"/>
        <v>1168.98</v>
      </c>
      <c r="O5559" s="3" t="str" cm="1">
        <f t="array" ref="O5559">_xlfn.IFS(J5559="Furn","Furniture",J5559="Tech","Technology",J5559="OffSup","Office Supplies")</f>
        <v>Furniture</v>
      </c>
      <c r="P5559" s="3" t="str" cm="1">
        <f t="array" ref="P5559">_xlfn.IFS(K5559="Bkcs","Bookcases",K5559="Phns","Phones",K5559="Acc","Accessories",K5559="Bndrs","Binders",K5559="Fstnrs","Fasteners")</f>
        <v>Accessories</v>
      </c>
      <c r="Q5559" t="str">
        <f>IF(_xlfn.XLOOKUP(D5559,products!$A$2:$A$5902,products!$H$2:$H$5902,,0)=1,"Yes","No")</f>
        <v>Yes</v>
      </c>
    </row>
    <row r="5560" spans="1:17" x14ac:dyDescent="0.3">
      <c r="A5560" t="s">
        <v>32377</v>
      </c>
      <c r="B5560" s="4">
        <v>44260</v>
      </c>
      <c r="C5560" t="s">
        <v>32378</v>
      </c>
      <c r="D5560" t="s">
        <v>32381</v>
      </c>
      <c r="E5560" s="1">
        <v>44564</v>
      </c>
      <c r="F5560" t="s">
        <v>35</v>
      </c>
      <c r="G5560" t="str">
        <f>_xlfn.XLOOKUP(C5560,customers!$A$2:$A$5902,customers!$B$2:$B$5902,,0)</f>
        <v>Tanya Kaufman</v>
      </c>
      <c r="H5560" t="str">
        <f>_xlfn.XLOOKUP(C5560,customers!$A$2:$A$5902,customers!$G$2:$G$5902,,0)</f>
        <v>West</v>
      </c>
      <c r="I5560" t="str">
        <f>_xlfn.XLOOKUP(C5560,customers!$A$2:$A$5902,customers!$E$2:$E$5902,,0)</f>
        <v>Port Christineview</v>
      </c>
      <c r="J5560" t="str">
        <f>INDEX(products!$B$2:$B$5902,MATCH(D5560,products!$A$2:$A$5902,0))</f>
        <v>Tech</v>
      </c>
      <c r="K5560" t="str">
        <f>INDEX(products!$C$2:$C$5902,MATCH(D5560,products!$A$2:$A$5902,0))</f>
        <v>Phns</v>
      </c>
      <c r="L5560" s="3">
        <f>INDEX(products!$E$2:$E$5902,MATCH(D5560,products!$A$2:$A$5902,0))</f>
        <v>4817.01</v>
      </c>
      <c r="M5560">
        <f>_xlfn.XLOOKUP(D5560,products!$A$2:$A$5902,products!$F$2:$F$5902)</f>
        <v>2</v>
      </c>
      <c r="N5560" s="3">
        <f t="shared" si="86"/>
        <v>2408.5050000000001</v>
      </c>
      <c r="O5560" s="3" t="str" cm="1">
        <f t="array" ref="O5560">_xlfn.IFS(J5560="Furn","Furniture",J5560="Tech","Technology",J5560="OffSup","Office Supplies")</f>
        <v>Technology</v>
      </c>
      <c r="P5560" s="3" t="str" cm="1">
        <f t="array" ref="P5560">_xlfn.IFS(K5560="Bkcs","Bookcases",K5560="Phns","Phones",K5560="Acc","Accessories",K5560="Bndrs","Binders",K5560="Fstnrs","Fasteners")</f>
        <v>Phones</v>
      </c>
      <c r="Q5560" t="str">
        <f>IF(_xlfn.XLOOKUP(D5560,products!$A$2:$A$5902,products!$H$2:$H$5902,,0)=1,"Yes","No")</f>
        <v>No</v>
      </c>
    </row>
    <row r="5561" spans="1:17" x14ac:dyDescent="0.3">
      <c r="A5561" t="s">
        <v>32383</v>
      </c>
      <c r="B5561" s="4">
        <v>45185</v>
      </c>
      <c r="C5561" t="s">
        <v>32384</v>
      </c>
      <c r="D5561" t="s">
        <v>32387</v>
      </c>
      <c r="E5561" s="1">
        <v>45237</v>
      </c>
      <c r="F5561" t="s">
        <v>74</v>
      </c>
      <c r="G5561" t="str">
        <f>_xlfn.XLOOKUP(C5561,customers!$A$2:$A$5902,customers!$B$2:$B$5902,,0)</f>
        <v>James Wilson</v>
      </c>
      <c r="H5561" t="str">
        <f>_xlfn.XLOOKUP(C5561,customers!$A$2:$A$5902,customers!$G$2:$G$5902,,0)</f>
        <v>South</v>
      </c>
      <c r="I5561" t="str">
        <f>_xlfn.XLOOKUP(C5561,customers!$A$2:$A$5902,customers!$E$2:$E$5902,,0)</f>
        <v>Peckchester</v>
      </c>
      <c r="J5561" t="str">
        <f>INDEX(products!$B$2:$B$5902,MATCH(D5561,products!$A$2:$A$5902,0))</f>
        <v>OffSup</v>
      </c>
      <c r="K5561" t="str">
        <f>INDEX(products!$C$2:$C$5902,MATCH(D5561,products!$A$2:$A$5902,0))</f>
        <v>Bkcs</v>
      </c>
      <c r="L5561" s="3">
        <f>INDEX(products!$E$2:$E$5902,MATCH(D5561,products!$A$2:$A$5902,0))</f>
        <v>3111.44</v>
      </c>
      <c r="M5561">
        <f>_xlfn.XLOOKUP(D5561,products!$A$2:$A$5902,products!$F$2:$F$5902)</f>
        <v>5</v>
      </c>
      <c r="N5561" s="3">
        <f t="shared" si="86"/>
        <v>622.28800000000001</v>
      </c>
      <c r="O5561" s="3" t="str" cm="1">
        <f t="array" ref="O5561">_xlfn.IFS(J5561="Furn","Furniture",J5561="Tech","Technology",J5561="OffSup","Office Supplies")</f>
        <v>Office Supplies</v>
      </c>
      <c r="P5561" s="3" t="str" cm="1">
        <f t="array" ref="P5561">_xlfn.IFS(K5561="Bkcs","Bookcases",K5561="Phns","Phones",K5561="Acc","Accessories",K5561="Bndrs","Binders",K5561="Fstnrs","Fasteners")</f>
        <v>Bookcases</v>
      </c>
      <c r="Q5561" t="str">
        <f>IF(_xlfn.XLOOKUP(D5561,products!$A$2:$A$5902,products!$H$2:$H$5902,,0)=1,"Yes","No")</f>
        <v>Yes</v>
      </c>
    </row>
    <row r="5562" spans="1:17" x14ac:dyDescent="0.3">
      <c r="A5562" t="s">
        <v>32389</v>
      </c>
      <c r="B5562" s="4">
        <v>44704</v>
      </c>
      <c r="C5562" t="s">
        <v>32390</v>
      </c>
      <c r="D5562" t="s">
        <v>32392</v>
      </c>
      <c r="E5562" s="1">
        <v>44724</v>
      </c>
      <c r="F5562" t="s">
        <v>35</v>
      </c>
      <c r="G5562" t="str">
        <f>_xlfn.XLOOKUP(C5562,customers!$A$2:$A$5902,customers!$B$2:$B$5902,,0)</f>
        <v>Joseph Morrison</v>
      </c>
      <c r="H5562" t="str">
        <f>_xlfn.XLOOKUP(C5562,customers!$A$2:$A$5902,customers!$G$2:$G$5902,,0)</f>
        <v>East</v>
      </c>
      <c r="I5562" t="str">
        <f>_xlfn.XLOOKUP(C5562,customers!$A$2:$A$5902,customers!$E$2:$E$5902,,0)</f>
        <v>New Daniel</v>
      </c>
      <c r="J5562" t="str">
        <f>INDEX(products!$B$2:$B$5902,MATCH(D5562,products!$A$2:$A$5902,0))</f>
        <v>Tech</v>
      </c>
      <c r="K5562" t="str">
        <f>INDEX(products!$C$2:$C$5902,MATCH(D5562,products!$A$2:$A$5902,0))</f>
        <v>Fstnrs</v>
      </c>
      <c r="L5562" s="3">
        <f>INDEX(products!$E$2:$E$5902,MATCH(D5562,products!$A$2:$A$5902,0))</f>
        <v>4391.6000000000004</v>
      </c>
      <c r="M5562">
        <f>_xlfn.XLOOKUP(D5562,products!$A$2:$A$5902,products!$F$2:$F$5902)</f>
        <v>1</v>
      </c>
      <c r="N5562" s="3">
        <f t="shared" si="86"/>
        <v>4391.6000000000004</v>
      </c>
      <c r="O5562" s="3" t="str" cm="1">
        <f t="array" ref="O5562">_xlfn.IFS(J5562="Furn","Furniture",J5562="Tech","Technology",J5562="OffSup","Office Supplies")</f>
        <v>Technology</v>
      </c>
      <c r="P5562" s="3" t="str" cm="1">
        <f t="array" ref="P5562">_xlfn.IFS(K5562="Bkcs","Bookcases",K5562="Phns","Phones",K5562="Acc","Accessories",K5562="Bndrs","Binders",K5562="Fstnrs","Fasteners")</f>
        <v>Fasteners</v>
      </c>
      <c r="Q5562" t="str">
        <f>IF(_xlfn.XLOOKUP(D5562,products!$A$2:$A$5902,products!$H$2:$H$5902,,0)=1,"Yes","No")</f>
        <v>No</v>
      </c>
    </row>
    <row r="5563" spans="1:17" x14ac:dyDescent="0.3">
      <c r="A5563" t="s">
        <v>32394</v>
      </c>
      <c r="B5563" s="4">
        <v>44276</v>
      </c>
      <c r="C5563" t="s">
        <v>32395</v>
      </c>
      <c r="D5563" t="s">
        <v>32397</v>
      </c>
      <c r="E5563" s="1">
        <v>44444</v>
      </c>
      <c r="F5563" t="s">
        <v>74</v>
      </c>
      <c r="G5563" t="str">
        <f>_xlfn.XLOOKUP(C5563,customers!$A$2:$A$5902,customers!$B$2:$B$5902,,0)</f>
        <v>Richard Vaughn</v>
      </c>
      <c r="H5563" t="str">
        <f>_xlfn.XLOOKUP(C5563,customers!$A$2:$A$5902,customers!$G$2:$G$5902,,0)</f>
        <v>North</v>
      </c>
      <c r="I5563" t="str">
        <f>_xlfn.XLOOKUP(C5563,customers!$A$2:$A$5902,customers!$E$2:$E$5902,,0)</f>
        <v>North Kevin</v>
      </c>
      <c r="J5563" t="str">
        <f>INDEX(products!$B$2:$B$5902,MATCH(D5563,products!$A$2:$A$5902,0))</f>
        <v>Tech</v>
      </c>
      <c r="K5563" t="str">
        <f>INDEX(products!$C$2:$C$5902,MATCH(D5563,products!$A$2:$A$5902,0))</f>
        <v>Fstnrs</v>
      </c>
      <c r="L5563" s="3">
        <f>INDEX(products!$E$2:$E$5902,MATCH(D5563,products!$A$2:$A$5902,0))</f>
        <v>286.31</v>
      </c>
      <c r="M5563">
        <f>_xlfn.XLOOKUP(D5563,products!$A$2:$A$5902,products!$F$2:$F$5902)</f>
        <v>8</v>
      </c>
      <c r="N5563" s="3">
        <f t="shared" si="86"/>
        <v>35.78875</v>
      </c>
      <c r="O5563" s="3" t="str" cm="1">
        <f t="array" ref="O5563">_xlfn.IFS(J5563="Furn","Furniture",J5563="Tech","Technology",J5563="OffSup","Office Supplies")</f>
        <v>Technology</v>
      </c>
      <c r="P5563" s="3" t="str" cm="1">
        <f t="array" ref="P5563">_xlfn.IFS(K5563="Bkcs","Bookcases",K5563="Phns","Phones",K5563="Acc","Accessories",K5563="Bndrs","Binders",K5563="Fstnrs","Fasteners")</f>
        <v>Fasteners</v>
      </c>
      <c r="Q5563" t="str">
        <f>IF(_xlfn.XLOOKUP(D5563,products!$A$2:$A$5902,products!$H$2:$H$5902,,0)=1,"Yes","No")</f>
        <v>No</v>
      </c>
    </row>
    <row r="5564" spans="1:17" x14ac:dyDescent="0.3">
      <c r="A5564" t="s">
        <v>32399</v>
      </c>
      <c r="B5564" s="4">
        <v>44985</v>
      </c>
      <c r="C5564" t="s">
        <v>32400</v>
      </c>
      <c r="D5564" t="s">
        <v>32402</v>
      </c>
      <c r="E5564" s="1">
        <v>45337</v>
      </c>
      <c r="F5564" t="s">
        <v>35</v>
      </c>
      <c r="G5564" t="str">
        <f>_xlfn.XLOOKUP(C5564,customers!$A$2:$A$5902,customers!$B$2:$B$5902,,0)</f>
        <v>Todd Vargas</v>
      </c>
      <c r="H5564" t="str">
        <f>_xlfn.XLOOKUP(C5564,customers!$A$2:$A$5902,customers!$G$2:$G$5902,,0)</f>
        <v>South</v>
      </c>
      <c r="I5564" t="str">
        <f>_xlfn.XLOOKUP(C5564,customers!$A$2:$A$5902,customers!$E$2:$E$5902,,0)</f>
        <v>South Robert</v>
      </c>
      <c r="J5564" t="str">
        <f>INDEX(products!$B$2:$B$5902,MATCH(D5564,products!$A$2:$A$5902,0))</f>
        <v>Furn</v>
      </c>
      <c r="K5564" t="str">
        <f>INDEX(products!$C$2:$C$5902,MATCH(D5564,products!$A$2:$A$5902,0))</f>
        <v>Fstnrs</v>
      </c>
      <c r="L5564" s="3">
        <f>INDEX(products!$E$2:$E$5902,MATCH(D5564,products!$A$2:$A$5902,0))</f>
        <v>3402.83</v>
      </c>
      <c r="M5564">
        <f>_xlfn.XLOOKUP(D5564,products!$A$2:$A$5902,products!$F$2:$F$5902)</f>
        <v>5</v>
      </c>
      <c r="N5564" s="3">
        <f t="shared" si="86"/>
        <v>680.56600000000003</v>
      </c>
      <c r="O5564" s="3" t="str" cm="1">
        <f t="array" ref="O5564">_xlfn.IFS(J5564="Furn","Furniture",J5564="Tech","Technology",J5564="OffSup","Office Supplies")</f>
        <v>Furniture</v>
      </c>
      <c r="P5564" s="3" t="str" cm="1">
        <f t="array" ref="P5564">_xlfn.IFS(K5564="Bkcs","Bookcases",K5564="Phns","Phones",K5564="Acc","Accessories",K5564="Bndrs","Binders",K5564="Fstnrs","Fasteners")</f>
        <v>Fasteners</v>
      </c>
      <c r="Q5564" t="str">
        <f>IF(_xlfn.XLOOKUP(D5564,products!$A$2:$A$5902,products!$H$2:$H$5902,,0)=1,"Yes","No")</f>
        <v>No</v>
      </c>
    </row>
    <row r="5565" spans="1:17" x14ac:dyDescent="0.3">
      <c r="A5565" t="s">
        <v>32404</v>
      </c>
      <c r="B5565" s="4">
        <v>44492</v>
      </c>
      <c r="C5565" t="s">
        <v>32405</v>
      </c>
      <c r="D5565" t="s">
        <v>32407</v>
      </c>
      <c r="E5565" s="1">
        <v>44651</v>
      </c>
      <c r="F5565" t="s">
        <v>74</v>
      </c>
      <c r="G5565" t="str">
        <f>_xlfn.XLOOKUP(C5565,customers!$A$2:$A$5902,customers!$B$2:$B$5902,,0)</f>
        <v>Melissa Pugh</v>
      </c>
      <c r="H5565" t="str">
        <f>_xlfn.XLOOKUP(C5565,customers!$A$2:$A$5902,customers!$G$2:$G$5902,,0)</f>
        <v>South</v>
      </c>
      <c r="I5565" t="str">
        <f>_xlfn.XLOOKUP(C5565,customers!$A$2:$A$5902,customers!$E$2:$E$5902,,0)</f>
        <v>South Nicholas</v>
      </c>
      <c r="J5565" t="str">
        <f>INDEX(products!$B$2:$B$5902,MATCH(D5565,products!$A$2:$A$5902,0))</f>
        <v>OffSup</v>
      </c>
      <c r="K5565" t="str">
        <f>INDEX(products!$C$2:$C$5902,MATCH(D5565,products!$A$2:$A$5902,0))</f>
        <v>Bkcs</v>
      </c>
      <c r="L5565" s="3">
        <f>INDEX(products!$E$2:$E$5902,MATCH(D5565,products!$A$2:$A$5902,0))</f>
        <v>2573.09</v>
      </c>
      <c r="M5565">
        <f>_xlfn.XLOOKUP(D5565,products!$A$2:$A$5902,products!$F$2:$F$5902)</f>
        <v>10</v>
      </c>
      <c r="N5565" s="3">
        <f t="shared" si="86"/>
        <v>257.30900000000003</v>
      </c>
      <c r="O5565" s="3" t="str" cm="1">
        <f t="array" ref="O5565">_xlfn.IFS(J5565="Furn","Furniture",J5565="Tech","Technology",J5565="OffSup","Office Supplies")</f>
        <v>Office Supplies</v>
      </c>
      <c r="P5565" s="3" t="str" cm="1">
        <f t="array" ref="P5565">_xlfn.IFS(K5565="Bkcs","Bookcases",K5565="Phns","Phones",K5565="Acc","Accessories",K5565="Bndrs","Binders",K5565="Fstnrs","Fasteners")</f>
        <v>Bookcases</v>
      </c>
      <c r="Q5565" t="str">
        <f>IF(_xlfn.XLOOKUP(D5565,products!$A$2:$A$5902,products!$H$2:$H$5902,,0)=1,"Yes","No")</f>
        <v>No</v>
      </c>
    </row>
    <row r="5566" spans="1:17" x14ac:dyDescent="0.3">
      <c r="A5566" t="s">
        <v>32409</v>
      </c>
      <c r="B5566" s="4">
        <v>43829</v>
      </c>
      <c r="C5566" t="s">
        <v>32410</v>
      </c>
      <c r="D5566" t="s">
        <v>32412</v>
      </c>
      <c r="E5566" s="1">
        <v>44052</v>
      </c>
      <c r="F5566" t="s">
        <v>74</v>
      </c>
      <c r="G5566" t="str">
        <f>_xlfn.XLOOKUP(C5566,customers!$A$2:$A$5902,customers!$B$2:$B$5902,,0)</f>
        <v>Mark Robinson</v>
      </c>
      <c r="H5566" t="str">
        <f>_xlfn.XLOOKUP(C5566,customers!$A$2:$A$5902,customers!$G$2:$G$5902,,0)</f>
        <v>East</v>
      </c>
      <c r="I5566" t="str">
        <f>_xlfn.XLOOKUP(C5566,customers!$A$2:$A$5902,customers!$E$2:$E$5902,,0)</f>
        <v>South George</v>
      </c>
      <c r="J5566" t="str">
        <f>INDEX(products!$B$2:$B$5902,MATCH(D5566,products!$A$2:$A$5902,0))</f>
        <v>Furn</v>
      </c>
      <c r="K5566" t="str">
        <f>INDEX(products!$C$2:$C$5902,MATCH(D5566,products!$A$2:$A$5902,0))</f>
        <v>Fstnrs</v>
      </c>
      <c r="L5566" s="3">
        <f>INDEX(products!$E$2:$E$5902,MATCH(D5566,products!$A$2:$A$5902,0))</f>
        <v>2066.56</v>
      </c>
      <c r="M5566">
        <f>_xlfn.XLOOKUP(D5566,products!$A$2:$A$5902,products!$F$2:$F$5902)</f>
        <v>10</v>
      </c>
      <c r="N5566" s="3">
        <f t="shared" si="86"/>
        <v>206.65600000000001</v>
      </c>
      <c r="O5566" s="3" t="str" cm="1">
        <f t="array" ref="O5566">_xlfn.IFS(J5566="Furn","Furniture",J5566="Tech","Technology",J5566="OffSup","Office Supplies")</f>
        <v>Furniture</v>
      </c>
      <c r="P5566" s="3" t="str" cm="1">
        <f t="array" ref="P5566">_xlfn.IFS(K5566="Bkcs","Bookcases",K5566="Phns","Phones",K5566="Acc","Accessories",K5566="Bndrs","Binders",K5566="Fstnrs","Fasteners")</f>
        <v>Fasteners</v>
      </c>
      <c r="Q5566" t="str">
        <f>IF(_xlfn.XLOOKUP(D5566,products!$A$2:$A$5902,products!$H$2:$H$5902,,0)=1,"Yes","No")</f>
        <v>Yes</v>
      </c>
    </row>
    <row r="5567" spans="1:17" x14ac:dyDescent="0.3">
      <c r="A5567" t="s">
        <v>32414</v>
      </c>
      <c r="B5567" s="4">
        <v>44435</v>
      </c>
      <c r="C5567" t="s">
        <v>32415</v>
      </c>
      <c r="D5567" t="s">
        <v>32417</v>
      </c>
      <c r="E5567" s="1">
        <v>44581</v>
      </c>
      <c r="F5567" t="s">
        <v>74</v>
      </c>
      <c r="G5567" t="str">
        <f>_xlfn.XLOOKUP(C5567,customers!$A$2:$A$5902,customers!$B$2:$B$5902,,0)</f>
        <v>John Huffman</v>
      </c>
      <c r="H5567" t="str">
        <f>_xlfn.XLOOKUP(C5567,customers!$A$2:$A$5902,customers!$G$2:$G$5902,,0)</f>
        <v>South</v>
      </c>
      <c r="I5567" t="str">
        <f>_xlfn.XLOOKUP(C5567,customers!$A$2:$A$5902,customers!$E$2:$E$5902,,0)</f>
        <v>West Amanda</v>
      </c>
      <c r="J5567" t="str">
        <f>INDEX(products!$B$2:$B$5902,MATCH(D5567,products!$A$2:$A$5902,0))</f>
        <v>OffSup</v>
      </c>
      <c r="K5567" t="str">
        <f>INDEX(products!$C$2:$C$5902,MATCH(D5567,products!$A$2:$A$5902,0))</f>
        <v>Acc</v>
      </c>
      <c r="L5567" s="3">
        <f>INDEX(products!$E$2:$E$5902,MATCH(D5567,products!$A$2:$A$5902,0))</f>
        <v>4862.53</v>
      </c>
      <c r="M5567">
        <f>_xlfn.XLOOKUP(D5567,products!$A$2:$A$5902,products!$F$2:$F$5902)</f>
        <v>6</v>
      </c>
      <c r="N5567" s="3">
        <f t="shared" si="86"/>
        <v>810.42166666666662</v>
      </c>
      <c r="O5567" s="3" t="str" cm="1">
        <f t="array" ref="O5567">_xlfn.IFS(J5567="Furn","Furniture",J5567="Tech","Technology",J5567="OffSup","Office Supplies")</f>
        <v>Office Supplies</v>
      </c>
      <c r="P5567" s="3" t="str" cm="1">
        <f t="array" ref="P5567">_xlfn.IFS(K5567="Bkcs","Bookcases",K5567="Phns","Phones",K5567="Acc","Accessories",K5567="Bndrs","Binders",K5567="Fstnrs","Fasteners")</f>
        <v>Accessories</v>
      </c>
      <c r="Q5567" t="str">
        <f>IF(_xlfn.XLOOKUP(D5567,products!$A$2:$A$5902,products!$H$2:$H$5902,,0)=1,"Yes","No")</f>
        <v>No</v>
      </c>
    </row>
    <row r="5568" spans="1:17" x14ac:dyDescent="0.3">
      <c r="A5568" t="s">
        <v>32419</v>
      </c>
      <c r="B5568" s="4">
        <v>44475</v>
      </c>
      <c r="C5568" t="s">
        <v>32420</v>
      </c>
      <c r="D5568" t="s">
        <v>32423</v>
      </c>
      <c r="E5568" s="1">
        <v>44532</v>
      </c>
      <c r="F5568" t="s">
        <v>74</v>
      </c>
      <c r="G5568" t="str">
        <f>_xlfn.XLOOKUP(C5568,customers!$A$2:$A$5902,customers!$B$2:$B$5902,,0)</f>
        <v>Melinda Ali</v>
      </c>
      <c r="H5568" t="str">
        <f>_xlfn.XLOOKUP(C5568,customers!$A$2:$A$5902,customers!$G$2:$G$5902,,0)</f>
        <v>South</v>
      </c>
      <c r="I5568" t="str">
        <f>_xlfn.XLOOKUP(C5568,customers!$A$2:$A$5902,customers!$E$2:$E$5902,,0)</f>
        <v>North Alanville</v>
      </c>
      <c r="J5568" t="str">
        <f>INDEX(products!$B$2:$B$5902,MATCH(D5568,products!$A$2:$A$5902,0))</f>
        <v>OffSup</v>
      </c>
      <c r="K5568" t="str">
        <f>INDEX(products!$C$2:$C$5902,MATCH(D5568,products!$A$2:$A$5902,0))</f>
        <v>Acc</v>
      </c>
      <c r="L5568" s="3">
        <f>INDEX(products!$E$2:$E$5902,MATCH(D5568,products!$A$2:$A$5902,0))</f>
        <v>709.22</v>
      </c>
      <c r="M5568">
        <f>_xlfn.XLOOKUP(D5568,products!$A$2:$A$5902,products!$F$2:$F$5902)</f>
        <v>2</v>
      </c>
      <c r="N5568" s="3">
        <f t="shared" si="86"/>
        <v>354.61</v>
      </c>
      <c r="O5568" s="3" t="str" cm="1">
        <f t="array" ref="O5568">_xlfn.IFS(J5568="Furn","Furniture",J5568="Tech","Technology",J5568="OffSup","Office Supplies")</f>
        <v>Office Supplies</v>
      </c>
      <c r="P5568" s="3" t="str" cm="1">
        <f t="array" ref="P5568">_xlfn.IFS(K5568="Bkcs","Bookcases",K5568="Phns","Phones",K5568="Acc","Accessories",K5568="Bndrs","Binders",K5568="Fstnrs","Fasteners")</f>
        <v>Accessories</v>
      </c>
      <c r="Q5568" t="str">
        <f>IF(_xlfn.XLOOKUP(D5568,products!$A$2:$A$5902,products!$H$2:$H$5902,,0)=1,"Yes","No")</f>
        <v>No</v>
      </c>
    </row>
    <row r="5569" spans="1:17" x14ac:dyDescent="0.3">
      <c r="A5569" t="s">
        <v>32425</v>
      </c>
      <c r="B5569" s="4">
        <v>44365</v>
      </c>
      <c r="C5569" t="s">
        <v>32426</v>
      </c>
      <c r="D5569" t="s">
        <v>32429</v>
      </c>
      <c r="E5569" s="1">
        <v>44659</v>
      </c>
      <c r="F5569" t="s">
        <v>35</v>
      </c>
      <c r="G5569" t="str">
        <f>_xlfn.XLOOKUP(C5569,customers!$A$2:$A$5902,customers!$B$2:$B$5902,,0)</f>
        <v>Mark Meyers</v>
      </c>
      <c r="H5569" t="str">
        <f>_xlfn.XLOOKUP(C5569,customers!$A$2:$A$5902,customers!$G$2:$G$5902,,0)</f>
        <v>East</v>
      </c>
      <c r="I5569" t="str">
        <f>_xlfn.XLOOKUP(C5569,customers!$A$2:$A$5902,customers!$E$2:$E$5902,,0)</f>
        <v>West Juan</v>
      </c>
      <c r="J5569" t="str">
        <f>INDEX(products!$B$2:$B$5902,MATCH(D5569,products!$A$2:$A$5902,0))</f>
        <v>OffSup</v>
      </c>
      <c r="K5569" t="str">
        <f>INDEX(products!$C$2:$C$5902,MATCH(D5569,products!$A$2:$A$5902,0))</f>
        <v>Bndrs</v>
      </c>
      <c r="L5569" s="3">
        <f>INDEX(products!$E$2:$E$5902,MATCH(D5569,products!$A$2:$A$5902,0))</f>
        <v>1409.56</v>
      </c>
      <c r="M5569">
        <f>_xlfn.XLOOKUP(D5569,products!$A$2:$A$5902,products!$F$2:$F$5902)</f>
        <v>2</v>
      </c>
      <c r="N5569" s="3">
        <f t="shared" si="86"/>
        <v>704.78</v>
      </c>
      <c r="O5569" s="3" t="str" cm="1">
        <f t="array" ref="O5569">_xlfn.IFS(J5569="Furn","Furniture",J5569="Tech","Technology",J5569="OffSup","Office Supplies")</f>
        <v>Office Supplies</v>
      </c>
      <c r="P5569" s="3" t="str" cm="1">
        <f t="array" ref="P5569">_xlfn.IFS(K5569="Bkcs","Bookcases",K5569="Phns","Phones",K5569="Acc","Accessories",K5569="Bndrs","Binders",K5569="Fstnrs","Fasteners")</f>
        <v>Binders</v>
      </c>
      <c r="Q5569" t="str">
        <f>IF(_xlfn.XLOOKUP(D5569,products!$A$2:$A$5902,products!$H$2:$H$5902,,0)=1,"Yes","No")</f>
        <v>Yes</v>
      </c>
    </row>
    <row r="5570" spans="1:17" x14ac:dyDescent="0.3">
      <c r="A5570" t="s">
        <v>32431</v>
      </c>
      <c r="B5570" s="4">
        <v>45130</v>
      </c>
      <c r="C5570" t="s">
        <v>32432</v>
      </c>
      <c r="D5570" t="s">
        <v>32435</v>
      </c>
      <c r="E5570" s="1">
        <v>45435</v>
      </c>
      <c r="F5570" t="s">
        <v>21</v>
      </c>
      <c r="G5570" t="str">
        <f>_xlfn.XLOOKUP(C5570,customers!$A$2:$A$5902,customers!$B$2:$B$5902,,0)</f>
        <v>Vincent Baker</v>
      </c>
      <c r="H5570" t="str">
        <f>_xlfn.XLOOKUP(C5570,customers!$A$2:$A$5902,customers!$G$2:$G$5902,,0)</f>
        <v>North</v>
      </c>
      <c r="I5570" t="str">
        <f>_xlfn.XLOOKUP(C5570,customers!$A$2:$A$5902,customers!$E$2:$E$5902,,0)</f>
        <v>West Cherylport</v>
      </c>
      <c r="J5570" t="str">
        <f>INDEX(products!$B$2:$B$5902,MATCH(D5570,products!$A$2:$A$5902,0))</f>
        <v>Tech</v>
      </c>
      <c r="K5570" t="str">
        <f>INDEX(products!$C$2:$C$5902,MATCH(D5570,products!$A$2:$A$5902,0))</f>
        <v>Fstnrs</v>
      </c>
      <c r="L5570" s="3">
        <f>INDEX(products!$E$2:$E$5902,MATCH(D5570,products!$A$2:$A$5902,0))</f>
        <v>3709.55</v>
      </c>
      <c r="M5570">
        <f>_xlfn.XLOOKUP(D5570,products!$A$2:$A$5902,products!$F$2:$F$5902)</f>
        <v>10</v>
      </c>
      <c r="N5570" s="3">
        <f t="shared" si="86"/>
        <v>370.95500000000004</v>
      </c>
      <c r="O5570" s="3" t="str" cm="1">
        <f t="array" ref="O5570">_xlfn.IFS(J5570="Furn","Furniture",J5570="Tech","Technology",J5570="OffSup","Office Supplies")</f>
        <v>Technology</v>
      </c>
      <c r="P5570" s="3" t="str" cm="1">
        <f t="array" ref="P5570">_xlfn.IFS(K5570="Bkcs","Bookcases",K5570="Phns","Phones",K5570="Acc","Accessories",K5570="Bndrs","Binders",K5570="Fstnrs","Fasteners")</f>
        <v>Fasteners</v>
      </c>
      <c r="Q5570" t="str">
        <f>IF(_xlfn.XLOOKUP(D5570,products!$A$2:$A$5902,products!$H$2:$H$5902,,0)=1,"Yes","No")</f>
        <v>Yes</v>
      </c>
    </row>
    <row r="5571" spans="1:17" x14ac:dyDescent="0.3">
      <c r="A5571" t="s">
        <v>32437</v>
      </c>
      <c r="B5571" s="4">
        <v>45106</v>
      </c>
      <c r="C5571" t="s">
        <v>32438</v>
      </c>
      <c r="D5571" t="s">
        <v>32441</v>
      </c>
      <c r="E5571" s="1">
        <v>45253</v>
      </c>
      <c r="F5571" t="s">
        <v>74</v>
      </c>
      <c r="G5571" t="str">
        <f>_xlfn.XLOOKUP(C5571,customers!$A$2:$A$5902,customers!$B$2:$B$5902,,0)</f>
        <v>Scott Yu</v>
      </c>
      <c r="H5571" t="str">
        <f>_xlfn.XLOOKUP(C5571,customers!$A$2:$A$5902,customers!$G$2:$G$5902,,0)</f>
        <v>North</v>
      </c>
      <c r="I5571" t="str">
        <f>_xlfn.XLOOKUP(C5571,customers!$A$2:$A$5902,customers!$E$2:$E$5902,,0)</f>
        <v>South Elizabethville</v>
      </c>
      <c r="J5571" t="str">
        <f>INDEX(products!$B$2:$B$5902,MATCH(D5571,products!$A$2:$A$5902,0))</f>
        <v>OffSup</v>
      </c>
      <c r="K5571" t="str">
        <f>INDEX(products!$C$2:$C$5902,MATCH(D5571,products!$A$2:$A$5902,0))</f>
        <v>Bndrs</v>
      </c>
      <c r="L5571" s="3">
        <f>INDEX(products!$E$2:$E$5902,MATCH(D5571,products!$A$2:$A$5902,0))</f>
        <v>3841.44</v>
      </c>
      <c r="M5571">
        <f>_xlfn.XLOOKUP(D5571,products!$A$2:$A$5902,products!$F$2:$F$5902)</f>
        <v>6</v>
      </c>
      <c r="N5571" s="3">
        <f t="shared" ref="N5571:N5634" si="87">L5571/M5571</f>
        <v>640.24</v>
      </c>
      <c r="O5571" s="3" t="str" cm="1">
        <f t="array" ref="O5571">_xlfn.IFS(J5571="Furn","Furniture",J5571="Tech","Technology",J5571="OffSup","Office Supplies")</f>
        <v>Office Supplies</v>
      </c>
      <c r="P5571" s="3" t="str" cm="1">
        <f t="array" ref="P5571">_xlfn.IFS(K5571="Bkcs","Bookcases",K5571="Phns","Phones",K5571="Acc","Accessories",K5571="Bndrs","Binders",K5571="Fstnrs","Fasteners")</f>
        <v>Binders</v>
      </c>
      <c r="Q5571" t="str">
        <f>IF(_xlfn.XLOOKUP(D5571,products!$A$2:$A$5902,products!$H$2:$H$5902,,0)=1,"Yes","No")</f>
        <v>No</v>
      </c>
    </row>
    <row r="5572" spans="1:17" x14ac:dyDescent="0.3">
      <c r="A5572" t="s">
        <v>32443</v>
      </c>
      <c r="B5572" s="4">
        <v>44954</v>
      </c>
      <c r="C5572" t="s">
        <v>32444</v>
      </c>
      <c r="D5572" t="s">
        <v>32446</v>
      </c>
      <c r="E5572" s="1">
        <v>45031</v>
      </c>
      <c r="F5572" t="s">
        <v>35</v>
      </c>
      <c r="G5572" t="str">
        <f>_xlfn.XLOOKUP(C5572,customers!$A$2:$A$5902,customers!$B$2:$B$5902,,0)</f>
        <v>Jeffrey Green</v>
      </c>
      <c r="H5572" t="str">
        <f>_xlfn.XLOOKUP(C5572,customers!$A$2:$A$5902,customers!$G$2:$G$5902,,0)</f>
        <v>East</v>
      </c>
      <c r="I5572" t="str">
        <f>_xlfn.XLOOKUP(C5572,customers!$A$2:$A$5902,customers!$E$2:$E$5902,,0)</f>
        <v>Myerschester</v>
      </c>
      <c r="J5572" t="str">
        <f>INDEX(products!$B$2:$B$5902,MATCH(D5572,products!$A$2:$A$5902,0))</f>
        <v>Tech</v>
      </c>
      <c r="K5572" t="str">
        <f>INDEX(products!$C$2:$C$5902,MATCH(D5572,products!$A$2:$A$5902,0))</f>
        <v>Bndrs</v>
      </c>
      <c r="L5572" s="3">
        <f>INDEX(products!$E$2:$E$5902,MATCH(D5572,products!$A$2:$A$5902,0))</f>
        <v>199.4</v>
      </c>
      <c r="M5572">
        <f>_xlfn.XLOOKUP(D5572,products!$A$2:$A$5902,products!$F$2:$F$5902)</f>
        <v>7</v>
      </c>
      <c r="N5572" s="3">
        <f t="shared" si="87"/>
        <v>28.485714285714288</v>
      </c>
      <c r="O5572" s="3" t="str" cm="1">
        <f t="array" ref="O5572">_xlfn.IFS(J5572="Furn","Furniture",J5572="Tech","Technology",J5572="OffSup","Office Supplies")</f>
        <v>Technology</v>
      </c>
      <c r="P5572" s="3" t="str" cm="1">
        <f t="array" ref="P5572">_xlfn.IFS(K5572="Bkcs","Bookcases",K5572="Phns","Phones",K5572="Acc","Accessories",K5572="Bndrs","Binders",K5572="Fstnrs","Fasteners")</f>
        <v>Binders</v>
      </c>
      <c r="Q5572" t="str">
        <f>IF(_xlfn.XLOOKUP(D5572,products!$A$2:$A$5902,products!$H$2:$H$5902,,0)=1,"Yes","No")</f>
        <v>No</v>
      </c>
    </row>
    <row r="5573" spans="1:17" x14ac:dyDescent="0.3">
      <c r="A5573" t="s">
        <v>32448</v>
      </c>
      <c r="B5573" s="4">
        <v>45028</v>
      </c>
      <c r="C5573" t="s">
        <v>32449</v>
      </c>
      <c r="D5573" t="s">
        <v>32452</v>
      </c>
      <c r="E5573" s="1">
        <v>45088</v>
      </c>
      <c r="F5573" t="s">
        <v>74</v>
      </c>
      <c r="G5573" t="str">
        <f>_xlfn.XLOOKUP(C5573,customers!$A$2:$A$5902,customers!$B$2:$B$5902,,0)</f>
        <v>James Price</v>
      </c>
      <c r="H5573" t="str">
        <f>_xlfn.XLOOKUP(C5573,customers!$A$2:$A$5902,customers!$G$2:$G$5902,,0)</f>
        <v>West</v>
      </c>
      <c r="I5573" t="str">
        <f>_xlfn.XLOOKUP(C5573,customers!$A$2:$A$5902,customers!$E$2:$E$5902,,0)</f>
        <v>North Sharonstad</v>
      </c>
      <c r="J5573" t="str">
        <f>INDEX(products!$B$2:$B$5902,MATCH(D5573,products!$A$2:$A$5902,0))</f>
        <v>Furn</v>
      </c>
      <c r="K5573" t="str">
        <f>INDEX(products!$C$2:$C$5902,MATCH(D5573,products!$A$2:$A$5902,0))</f>
        <v>Phns</v>
      </c>
      <c r="L5573" s="3">
        <f>INDEX(products!$E$2:$E$5902,MATCH(D5573,products!$A$2:$A$5902,0))</f>
        <v>823.07</v>
      </c>
      <c r="M5573">
        <f>_xlfn.XLOOKUP(D5573,products!$A$2:$A$5902,products!$F$2:$F$5902)</f>
        <v>8</v>
      </c>
      <c r="N5573" s="3">
        <f t="shared" si="87"/>
        <v>102.88375000000001</v>
      </c>
      <c r="O5573" s="3" t="str" cm="1">
        <f t="array" ref="O5573">_xlfn.IFS(J5573="Furn","Furniture",J5573="Tech","Technology",J5573="OffSup","Office Supplies")</f>
        <v>Furniture</v>
      </c>
      <c r="P5573" s="3" t="str" cm="1">
        <f t="array" ref="P5573">_xlfn.IFS(K5573="Bkcs","Bookcases",K5573="Phns","Phones",K5573="Acc","Accessories",K5573="Bndrs","Binders",K5573="Fstnrs","Fasteners")</f>
        <v>Phones</v>
      </c>
      <c r="Q5573" t="str">
        <f>IF(_xlfn.XLOOKUP(D5573,products!$A$2:$A$5902,products!$H$2:$H$5902,,0)=1,"Yes","No")</f>
        <v>No</v>
      </c>
    </row>
    <row r="5574" spans="1:17" x14ac:dyDescent="0.3">
      <c r="A5574" t="s">
        <v>32454</v>
      </c>
      <c r="B5574" s="4">
        <v>44298</v>
      </c>
      <c r="C5574" t="s">
        <v>32455</v>
      </c>
      <c r="D5574" t="s">
        <v>32457</v>
      </c>
      <c r="E5574" s="1">
        <v>44349</v>
      </c>
      <c r="F5574" t="s">
        <v>74</v>
      </c>
      <c r="G5574" t="str">
        <f>_xlfn.XLOOKUP(C5574,customers!$A$2:$A$5902,customers!$B$2:$B$5902,,0)</f>
        <v>Justin Young</v>
      </c>
      <c r="H5574" t="str">
        <f>_xlfn.XLOOKUP(C5574,customers!$A$2:$A$5902,customers!$G$2:$G$5902,,0)</f>
        <v>North</v>
      </c>
      <c r="I5574" t="str">
        <f>_xlfn.XLOOKUP(C5574,customers!$A$2:$A$5902,customers!$E$2:$E$5902,,0)</f>
        <v>South Donald</v>
      </c>
      <c r="J5574" t="str">
        <f>INDEX(products!$B$2:$B$5902,MATCH(D5574,products!$A$2:$A$5902,0))</f>
        <v>Furn</v>
      </c>
      <c r="K5574" t="str">
        <f>INDEX(products!$C$2:$C$5902,MATCH(D5574,products!$A$2:$A$5902,0))</f>
        <v>Bndrs</v>
      </c>
      <c r="L5574" s="3">
        <f>INDEX(products!$E$2:$E$5902,MATCH(D5574,products!$A$2:$A$5902,0))</f>
        <v>2573.0300000000002</v>
      </c>
      <c r="M5574">
        <f>_xlfn.XLOOKUP(D5574,products!$A$2:$A$5902,products!$F$2:$F$5902)</f>
        <v>9</v>
      </c>
      <c r="N5574" s="3">
        <f t="shared" si="87"/>
        <v>285.89222222222224</v>
      </c>
      <c r="O5574" s="3" t="str" cm="1">
        <f t="array" ref="O5574">_xlfn.IFS(J5574="Furn","Furniture",J5574="Tech","Technology",J5574="OffSup","Office Supplies")</f>
        <v>Furniture</v>
      </c>
      <c r="P5574" s="3" t="str" cm="1">
        <f t="array" ref="P5574">_xlfn.IFS(K5574="Bkcs","Bookcases",K5574="Phns","Phones",K5574="Acc","Accessories",K5574="Bndrs","Binders",K5574="Fstnrs","Fasteners")</f>
        <v>Binders</v>
      </c>
      <c r="Q5574" t="str">
        <f>IF(_xlfn.XLOOKUP(D5574,products!$A$2:$A$5902,products!$H$2:$H$5902,,0)=1,"Yes","No")</f>
        <v>No</v>
      </c>
    </row>
    <row r="5575" spans="1:17" x14ac:dyDescent="0.3">
      <c r="A5575" t="s">
        <v>32459</v>
      </c>
      <c r="B5575" s="4">
        <v>43906</v>
      </c>
      <c r="C5575" t="s">
        <v>32460</v>
      </c>
      <c r="D5575" t="s">
        <v>32463</v>
      </c>
      <c r="E5575" s="1">
        <v>44128</v>
      </c>
      <c r="F5575" t="s">
        <v>74</v>
      </c>
      <c r="G5575" t="str">
        <f>_xlfn.XLOOKUP(C5575,customers!$A$2:$A$5902,customers!$B$2:$B$5902,,0)</f>
        <v>Ronald Butler</v>
      </c>
      <c r="H5575" t="str">
        <f>_xlfn.XLOOKUP(C5575,customers!$A$2:$A$5902,customers!$G$2:$G$5902,,0)</f>
        <v>North</v>
      </c>
      <c r="I5575" t="str">
        <f>_xlfn.XLOOKUP(C5575,customers!$A$2:$A$5902,customers!$E$2:$E$5902,,0)</f>
        <v>Port Amandaberg</v>
      </c>
      <c r="J5575" t="str">
        <f>INDEX(products!$B$2:$B$5902,MATCH(D5575,products!$A$2:$A$5902,0))</f>
        <v>Tech</v>
      </c>
      <c r="K5575" t="str">
        <f>INDEX(products!$C$2:$C$5902,MATCH(D5575,products!$A$2:$A$5902,0))</f>
        <v>Bkcs</v>
      </c>
      <c r="L5575" s="3">
        <f>INDEX(products!$E$2:$E$5902,MATCH(D5575,products!$A$2:$A$5902,0))</f>
        <v>1927.21</v>
      </c>
      <c r="M5575">
        <f>_xlfn.XLOOKUP(D5575,products!$A$2:$A$5902,products!$F$2:$F$5902)</f>
        <v>1</v>
      </c>
      <c r="N5575" s="3">
        <f t="shared" si="87"/>
        <v>1927.21</v>
      </c>
      <c r="O5575" s="3" t="str" cm="1">
        <f t="array" ref="O5575">_xlfn.IFS(J5575="Furn","Furniture",J5575="Tech","Technology",J5575="OffSup","Office Supplies")</f>
        <v>Technology</v>
      </c>
      <c r="P5575" s="3" t="str" cm="1">
        <f t="array" ref="P5575">_xlfn.IFS(K5575="Bkcs","Bookcases",K5575="Phns","Phones",K5575="Acc","Accessories",K5575="Bndrs","Binders",K5575="Fstnrs","Fasteners")</f>
        <v>Bookcases</v>
      </c>
      <c r="Q5575" t="str">
        <f>IF(_xlfn.XLOOKUP(D5575,products!$A$2:$A$5902,products!$H$2:$H$5902,,0)=1,"Yes","No")</f>
        <v>Yes</v>
      </c>
    </row>
    <row r="5576" spans="1:17" x14ac:dyDescent="0.3">
      <c r="A5576" t="s">
        <v>32465</v>
      </c>
      <c r="B5576" s="4">
        <v>44497</v>
      </c>
      <c r="C5576" t="s">
        <v>32466</v>
      </c>
      <c r="D5576" t="s">
        <v>32469</v>
      </c>
      <c r="E5576" s="1">
        <v>44799</v>
      </c>
      <c r="F5576" t="s">
        <v>21</v>
      </c>
      <c r="G5576" t="str">
        <f>_xlfn.XLOOKUP(C5576,customers!$A$2:$A$5902,customers!$B$2:$B$5902,,0)</f>
        <v>Brian Richards</v>
      </c>
      <c r="H5576" t="str">
        <f>_xlfn.XLOOKUP(C5576,customers!$A$2:$A$5902,customers!$G$2:$G$5902,,0)</f>
        <v>West</v>
      </c>
      <c r="I5576" t="str">
        <f>_xlfn.XLOOKUP(C5576,customers!$A$2:$A$5902,customers!$E$2:$E$5902,,0)</f>
        <v>Lake Shaunchester</v>
      </c>
      <c r="J5576" t="str">
        <f>INDEX(products!$B$2:$B$5902,MATCH(D5576,products!$A$2:$A$5902,0))</f>
        <v>OffSup</v>
      </c>
      <c r="K5576" t="str">
        <f>INDEX(products!$C$2:$C$5902,MATCH(D5576,products!$A$2:$A$5902,0))</f>
        <v>Fstnrs</v>
      </c>
      <c r="L5576" s="3">
        <f>INDEX(products!$E$2:$E$5902,MATCH(D5576,products!$A$2:$A$5902,0))</f>
        <v>3085.09</v>
      </c>
      <c r="M5576">
        <f>_xlfn.XLOOKUP(D5576,products!$A$2:$A$5902,products!$F$2:$F$5902)</f>
        <v>2</v>
      </c>
      <c r="N5576" s="3">
        <f t="shared" si="87"/>
        <v>1542.5450000000001</v>
      </c>
      <c r="O5576" s="3" t="str" cm="1">
        <f t="array" ref="O5576">_xlfn.IFS(J5576="Furn","Furniture",J5576="Tech","Technology",J5576="OffSup","Office Supplies")</f>
        <v>Office Supplies</v>
      </c>
      <c r="P5576" s="3" t="str" cm="1">
        <f t="array" ref="P5576">_xlfn.IFS(K5576="Bkcs","Bookcases",K5576="Phns","Phones",K5576="Acc","Accessories",K5576="Bndrs","Binders",K5576="Fstnrs","Fasteners")</f>
        <v>Fasteners</v>
      </c>
      <c r="Q5576" t="str">
        <f>IF(_xlfn.XLOOKUP(D5576,products!$A$2:$A$5902,products!$H$2:$H$5902,,0)=1,"Yes","No")</f>
        <v>Yes</v>
      </c>
    </row>
    <row r="5577" spans="1:17" x14ac:dyDescent="0.3">
      <c r="A5577" t="s">
        <v>32471</v>
      </c>
      <c r="B5577" s="4">
        <v>44044</v>
      </c>
      <c r="C5577" t="s">
        <v>32472</v>
      </c>
      <c r="D5577" s="2" t="s">
        <v>32473</v>
      </c>
      <c r="E5577" s="1">
        <v>44234</v>
      </c>
      <c r="F5577" t="s">
        <v>35</v>
      </c>
      <c r="G5577" t="str">
        <f>_xlfn.XLOOKUP(C5577,customers!$A$2:$A$5902,customers!$B$2:$B$5902,,0)</f>
        <v>Brian Smith</v>
      </c>
      <c r="H5577" t="str">
        <f>_xlfn.XLOOKUP(C5577,customers!$A$2:$A$5902,customers!$G$2:$G$5902,,0)</f>
        <v>West</v>
      </c>
      <c r="I5577" t="str">
        <f>_xlfn.XLOOKUP(C5577,customers!$A$2:$A$5902,customers!$E$2:$E$5902,,0)</f>
        <v>Smithmouth</v>
      </c>
      <c r="J5577" t="str">
        <f>INDEX(products!$B$2:$B$5902,MATCH(D5577,products!$A$2:$A$5902,0))</f>
        <v>Furn</v>
      </c>
      <c r="K5577" t="str">
        <f>INDEX(products!$C$2:$C$5902,MATCH(D5577,products!$A$2:$A$5902,0))</f>
        <v>Acc</v>
      </c>
      <c r="L5577" s="3">
        <f>INDEX(products!$E$2:$E$5902,MATCH(D5577,products!$A$2:$A$5902,0))</f>
        <v>2742.66</v>
      </c>
      <c r="M5577">
        <f>_xlfn.XLOOKUP(D5577,products!$A$2:$A$5902,products!$F$2:$F$5902)</f>
        <v>3</v>
      </c>
      <c r="N5577" s="3">
        <f t="shared" si="87"/>
        <v>914.21999999999991</v>
      </c>
      <c r="O5577" s="3" t="str" cm="1">
        <f t="array" ref="O5577">_xlfn.IFS(J5577="Furn","Furniture",J5577="Tech","Technology",J5577="OffSup","Office Supplies")</f>
        <v>Furniture</v>
      </c>
      <c r="P5577" s="3" t="str" cm="1">
        <f t="array" ref="P5577">_xlfn.IFS(K5577="Bkcs","Bookcases",K5577="Phns","Phones",K5577="Acc","Accessories",K5577="Bndrs","Binders",K5577="Fstnrs","Fasteners")</f>
        <v>Accessories</v>
      </c>
      <c r="Q5577" t="str">
        <f>IF(_xlfn.XLOOKUP(D5577,products!$A$2:$A$5902,products!$H$2:$H$5902,,0)=1,"Yes","No")</f>
        <v>No</v>
      </c>
    </row>
    <row r="5578" spans="1:17" x14ac:dyDescent="0.3">
      <c r="A5578" t="s">
        <v>32475</v>
      </c>
      <c r="B5578" s="4">
        <v>44883</v>
      </c>
      <c r="C5578" t="s">
        <v>32476</v>
      </c>
      <c r="D5578" t="s">
        <v>32479</v>
      </c>
      <c r="E5578" s="1">
        <v>44963</v>
      </c>
      <c r="F5578" t="s">
        <v>35</v>
      </c>
      <c r="G5578" t="str">
        <f>_xlfn.XLOOKUP(C5578,customers!$A$2:$A$5902,customers!$B$2:$B$5902,,0)</f>
        <v>Emily Moore</v>
      </c>
      <c r="H5578" t="str">
        <f>_xlfn.XLOOKUP(C5578,customers!$A$2:$A$5902,customers!$G$2:$G$5902,,0)</f>
        <v>West</v>
      </c>
      <c r="I5578" t="str">
        <f>_xlfn.XLOOKUP(C5578,customers!$A$2:$A$5902,customers!$E$2:$E$5902,,0)</f>
        <v>East Logan</v>
      </c>
      <c r="J5578" t="str">
        <f>INDEX(products!$B$2:$B$5902,MATCH(D5578,products!$A$2:$A$5902,0))</f>
        <v>OffSup</v>
      </c>
      <c r="K5578" t="str">
        <f>INDEX(products!$C$2:$C$5902,MATCH(D5578,products!$A$2:$A$5902,0))</f>
        <v>Acc</v>
      </c>
      <c r="L5578" s="3">
        <f>INDEX(products!$E$2:$E$5902,MATCH(D5578,products!$A$2:$A$5902,0))</f>
        <v>3716.74</v>
      </c>
      <c r="M5578">
        <f>_xlfn.XLOOKUP(D5578,products!$A$2:$A$5902,products!$F$2:$F$5902)</f>
        <v>10</v>
      </c>
      <c r="N5578" s="3">
        <f t="shared" si="87"/>
        <v>371.67399999999998</v>
      </c>
      <c r="O5578" s="3" t="str" cm="1">
        <f t="array" ref="O5578">_xlfn.IFS(J5578="Furn","Furniture",J5578="Tech","Technology",J5578="OffSup","Office Supplies")</f>
        <v>Office Supplies</v>
      </c>
      <c r="P5578" s="3" t="str" cm="1">
        <f t="array" ref="P5578">_xlfn.IFS(K5578="Bkcs","Bookcases",K5578="Phns","Phones",K5578="Acc","Accessories",K5578="Bndrs","Binders",K5578="Fstnrs","Fasteners")</f>
        <v>Accessories</v>
      </c>
      <c r="Q5578" t="str">
        <f>IF(_xlfn.XLOOKUP(D5578,products!$A$2:$A$5902,products!$H$2:$H$5902,,0)=1,"Yes","No")</f>
        <v>Yes</v>
      </c>
    </row>
    <row r="5579" spans="1:17" x14ac:dyDescent="0.3">
      <c r="A5579" t="s">
        <v>32481</v>
      </c>
      <c r="B5579" s="4">
        <v>44773</v>
      </c>
      <c r="C5579" t="s">
        <v>32482</v>
      </c>
      <c r="D5579" t="s">
        <v>32485</v>
      </c>
      <c r="E5579" s="1">
        <v>44792</v>
      </c>
      <c r="F5579" t="s">
        <v>74</v>
      </c>
      <c r="G5579" t="str">
        <f>_xlfn.XLOOKUP(C5579,customers!$A$2:$A$5902,customers!$B$2:$B$5902,,0)</f>
        <v>Toni Ortiz</v>
      </c>
      <c r="H5579" t="str">
        <f>_xlfn.XLOOKUP(C5579,customers!$A$2:$A$5902,customers!$G$2:$G$5902,,0)</f>
        <v>East</v>
      </c>
      <c r="I5579" t="str">
        <f>_xlfn.XLOOKUP(C5579,customers!$A$2:$A$5902,customers!$E$2:$E$5902,,0)</f>
        <v>Mccannmouth</v>
      </c>
      <c r="J5579" t="str">
        <f>INDEX(products!$B$2:$B$5902,MATCH(D5579,products!$A$2:$A$5902,0))</f>
        <v>OffSup</v>
      </c>
      <c r="K5579" t="str">
        <f>INDEX(products!$C$2:$C$5902,MATCH(D5579,products!$A$2:$A$5902,0))</f>
        <v>Fstnrs</v>
      </c>
      <c r="L5579" s="3">
        <f>INDEX(products!$E$2:$E$5902,MATCH(D5579,products!$A$2:$A$5902,0))</f>
        <v>3337.07</v>
      </c>
      <c r="M5579">
        <f>_xlfn.XLOOKUP(D5579,products!$A$2:$A$5902,products!$F$2:$F$5902)</f>
        <v>9</v>
      </c>
      <c r="N5579" s="3">
        <f t="shared" si="87"/>
        <v>370.78555555555556</v>
      </c>
      <c r="O5579" s="3" t="str" cm="1">
        <f t="array" ref="O5579">_xlfn.IFS(J5579="Furn","Furniture",J5579="Tech","Technology",J5579="OffSup","Office Supplies")</f>
        <v>Office Supplies</v>
      </c>
      <c r="P5579" s="3" t="str" cm="1">
        <f t="array" ref="P5579">_xlfn.IFS(K5579="Bkcs","Bookcases",K5579="Phns","Phones",K5579="Acc","Accessories",K5579="Bndrs","Binders",K5579="Fstnrs","Fasteners")</f>
        <v>Fasteners</v>
      </c>
      <c r="Q5579" t="str">
        <f>IF(_xlfn.XLOOKUP(D5579,products!$A$2:$A$5902,products!$H$2:$H$5902,,0)=1,"Yes","No")</f>
        <v>Yes</v>
      </c>
    </row>
    <row r="5580" spans="1:17" x14ac:dyDescent="0.3">
      <c r="A5580" t="s">
        <v>32487</v>
      </c>
      <c r="B5580" s="4">
        <v>44856</v>
      </c>
      <c r="C5580" t="s">
        <v>32488</v>
      </c>
      <c r="D5580" t="s">
        <v>32490</v>
      </c>
      <c r="E5580" s="1">
        <v>45144</v>
      </c>
      <c r="F5580" t="s">
        <v>21</v>
      </c>
      <c r="G5580" t="str">
        <f>_xlfn.XLOOKUP(C5580,customers!$A$2:$A$5902,customers!$B$2:$B$5902,,0)</f>
        <v>Kellie Waller</v>
      </c>
      <c r="H5580" t="str">
        <f>_xlfn.XLOOKUP(C5580,customers!$A$2:$A$5902,customers!$G$2:$G$5902,,0)</f>
        <v>East</v>
      </c>
      <c r="I5580" t="str">
        <f>_xlfn.XLOOKUP(C5580,customers!$A$2:$A$5902,customers!$E$2:$E$5902,,0)</f>
        <v>North Lisa</v>
      </c>
      <c r="J5580" t="str">
        <f>INDEX(products!$B$2:$B$5902,MATCH(D5580,products!$A$2:$A$5902,0))</f>
        <v>Tech</v>
      </c>
      <c r="K5580" t="str">
        <f>INDEX(products!$C$2:$C$5902,MATCH(D5580,products!$A$2:$A$5902,0))</f>
        <v>Fstnrs</v>
      </c>
      <c r="L5580" s="3">
        <f>INDEX(products!$E$2:$E$5902,MATCH(D5580,products!$A$2:$A$5902,0))</f>
        <v>4316.1899999999996</v>
      </c>
      <c r="M5580">
        <f>_xlfn.XLOOKUP(D5580,products!$A$2:$A$5902,products!$F$2:$F$5902)</f>
        <v>10</v>
      </c>
      <c r="N5580" s="3">
        <f t="shared" si="87"/>
        <v>431.61899999999997</v>
      </c>
      <c r="O5580" s="3" t="str" cm="1">
        <f t="array" ref="O5580">_xlfn.IFS(J5580="Furn","Furniture",J5580="Tech","Technology",J5580="OffSup","Office Supplies")</f>
        <v>Technology</v>
      </c>
      <c r="P5580" s="3" t="str" cm="1">
        <f t="array" ref="P5580">_xlfn.IFS(K5580="Bkcs","Bookcases",K5580="Phns","Phones",K5580="Acc","Accessories",K5580="Bndrs","Binders",K5580="Fstnrs","Fasteners")</f>
        <v>Fasteners</v>
      </c>
      <c r="Q5580" t="str">
        <f>IF(_xlfn.XLOOKUP(D5580,products!$A$2:$A$5902,products!$H$2:$H$5902,,0)=1,"Yes","No")</f>
        <v>Yes</v>
      </c>
    </row>
    <row r="5581" spans="1:17" x14ac:dyDescent="0.3">
      <c r="A5581" s="2" t="s">
        <v>32492</v>
      </c>
      <c r="B5581" s="4">
        <v>43886</v>
      </c>
      <c r="C5581" t="s">
        <v>32493</v>
      </c>
      <c r="D5581" t="s">
        <v>32495</v>
      </c>
      <c r="E5581" s="1">
        <v>44237</v>
      </c>
      <c r="F5581" t="s">
        <v>21</v>
      </c>
      <c r="G5581" t="str">
        <f>_xlfn.XLOOKUP(C5581,customers!$A$2:$A$5902,customers!$B$2:$B$5902,,0)</f>
        <v>Matthew Ingram</v>
      </c>
      <c r="H5581" t="str">
        <f>_xlfn.XLOOKUP(C5581,customers!$A$2:$A$5902,customers!$G$2:$G$5902,,0)</f>
        <v>East</v>
      </c>
      <c r="I5581" t="str">
        <f>_xlfn.XLOOKUP(C5581,customers!$A$2:$A$5902,customers!$E$2:$E$5902,,0)</f>
        <v>Whitestad</v>
      </c>
      <c r="J5581" t="str">
        <f>INDEX(products!$B$2:$B$5902,MATCH(D5581,products!$A$2:$A$5902,0))</f>
        <v>Tech</v>
      </c>
      <c r="K5581" t="str">
        <f>INDEX(products!$C$2:$C$5902,MATCH(D5581,products!$A$2:$A$5902,0))</f>
        <v>Bkcs</v>
      </c>
      <c r="L5581" s="3">
        <f>INDEX(products!$E$2:$E$5902,MATCH(D5581,products!$A$2:$A$5902,0))</f>
        <v>4336.99</v>
      </c>
      <c r="M5581">
        <f>_xlfn.XLOOKUP(D5581,products!$A$2:$A$5902,products!$F$2:$F$5902)</f>
        <v>3</v>
      </c>
      <c r="N5581" s="3">
        <f t="shared" si="87"/>
        <v>1445.6633333333332</v>
      </c>
      <c r="O5581" s="3" t="str" cm="1">
        <f t="array" ref="O5581">_xlfn.IFS(J5581="Furn","Furniture",J5581="Tech","Technology",J5581="OffSup","Office Supplies")</f>
        <v>Technology</v>
      </c>
      <c r="P5581" s="3" t="str" cm="1">
        <f t="array" ref="P5581">_xlfn.IFS(K5581="Bkcs","Bookcases",K5581="Phns","Phones",K5581="Acc","Accessories",K5581="Bndrs","Binders",K5581="Fstnrs","Fasteners")</f>
        <v>Bookcases</v>
      </c>
      <c r="Q5581" t="str">
        <f>IF(_xlfn.XLOOKUP(D5581,products!$A$2:$A$5902,products!$H$2:$H$5902,,0)=1,"Yes","No")</f>
        <v>No</v>
      </c>
    </row>
    <row r="5582" spans="1:17" x14ac:dyDescent="0.3">
      <c r="A5582" t="s">
        <v>32497</v>
      </c>
      <c r="B5582" s="4">
        <v>45258</v>
      </c>
      <c r="C5582" t="s">
        <v>32498</v>
      </c>
      <c r="D5582" t="s">
        <v>32500</v>
      </c>
      <c r="E5582" s="1">
        <v>45538</v>
      </c>
      <c r="F5582" t="s">
        <v>35</v>
      </c>
      <c r="G5582" t="str">
        <f>_xlfn.XLOOKUP(C5582,customers!$A$2:$A$5902,customers!$B$2:$B$5902,,0)</f>
        <v>John Clark</v>
      </c>
      <c r="H5582" t="str">
        <f>_xlfn.XLOOKUP(C5582,customers!$A$2:$A$5902,customers!$G$2:$G$5902,,0)</f>
        <v>South</v>
      </c>
      <c r="I5582" t="str">
        <f>_xlfn.XLOOKUP(C5582,customers!$A$2:$A$5902,customers!$E$2:$E$5902,,0)</f>
        <v>New Williamhaven</v>
      </c>
      <c r="J5582" t="str">
        <f>INDEX(products!$B$2:$B$5902,MATCH(D5582,products!$A$2:$A$5902,0))</f>
        <v>Tech</v>
      </c>
      <c r="K5582" t="str">
        <f>INDEX(products!$C$2:$C$5902,MATCH(D5582,products!$A$2:$A$5902,0))</f>
        <v>Phns</v>
      </c>
      <c r="L5582" s="3">
        <f>INDEX(products!$E$2:$E$5902,MATCH(D5582,products!$A$2:$A$5902,0))</f>
        <v>4304.04</v>
      </c>
      <c r="M5582">
        <f>_xlfn.XLOOKUP(D5582,products!$A$2:$A$5902,products!$F$2:$F$5902)</f>
        <v>5</v>
      </c>
      <c r="N5582" s="3">
        <f t="shared" si="87"/>
        <v>860.80799999999999</v>
      </c>
      <c r="O5582" s="3" t="str" cm="1">
        <f t="array" ref="O5582">_xlfn.IFS(J5582="Furn","Furniture",J5582="Tech","Technology",J5582="OffSup","Office Supplies")</f>
        <v>Technology</v>
      </c>
      <c r="P5582" s="3" t="str" cm="1">
        <f t="array" ref="P5582">_xlfn.IFS(K5582="Bkcs","Bookcases",K5582="Phns","Phones",K5582="Acc","Accessories",K5582="Bndrs","Binders",K5582="Fstnrs","Fasteners")</f>
        <v>Phones</v>
      </c>
      <c r="Q5582" t="str">
        <f>IF(_xlfn.XLOOKUP(D5582,products!$A$2:$A$5902,products!$H$2:$H$5902,,0)=1,"Yes","No")</f>
        <v>Yes</v>
      </c>
    </row>
    <row r="5583" spans="1:17" x14ac:dyDescent="0.3">
      <c r="A5583" t="s">
        <v>32502</v>
      </c>
      <c r="B5583" s="4">
        <v>43854</v>
      </c>
      <c r="C5583" t="s">
        <v>32503</v>
      </c>
      <c r="D5583" t="s">
        <v>32505</v>
      </c>
      <c r="E5583" s="1">
        <v>44149</v>
      </c>
      <c r="F5583" t="s">
        <v>35</v>
      </c>
      <c r="G5583" t="str">
        <f>_xlfn.XLOOKUP(C5583,customers!$A$2:$A$5902,customers!$B$2:$B$5902,,0)</f>
        <v>Heather Francis</v>
      </c>
      <c r="H5583" t="str">
        <f>_xlfn.XLOOKUP(C5583,customers!$A$2:$A$5902,customers!$G$2:$G$5902,,0)</f>
        <v>North</v>
      </c>
      <c r="I5583" t="str">
        <f>_xlfn.XLOOKUP(C5583,customers!$A$2:$A$5902,customers!$E$2:$E$5902,,0)</f>
        <v>Rodriguezfort</v>
      </c>
      <c r="J5583" t="str">
        <f>INDEX(products!$B$2:$B$5902,MATCH(D5583,products!$A$2:$A$5902,0))</f>
        <v>OffSup</v>
      </c>
      <c r="K5583" t="str">
        <f>INDEX(products!$C$2:$C$5902,MATCH(D5583,products!$A$2:$A$5902,0))</f>
        <v>Bndrs</v>
      </c>
      <c r="L5583" s="3">
        <f>INDEX(products!$E$2:$E$5902,MATCH(D5583,products!$A$2:$A$5902,0))</f>
        <v>2873.05</v>
      </c>
      <c r="M5583">
        <f>_xlfn.XLOOKUP(D5583,products!$A$2:$A$5902,products!$F$2:$F$5902)</f>
        <v>7</v>
      </c>
      <c r="N5583" s="3">
        <f t="shared" si="87"/>
        <v>410.43571428571431</v>
      </c>
      <c r="O5583" s="3" t="str" cm="1">
        <f t="array" ref="O5583">_xlfn.IFS(J5583="Furn","Furniture",J5583="Tech","Technology",J5583="OffSup","Office Supplies")</f>
        <v>Office Supplies</v>
      </c>
      <c r="P5583" s="3" t="str" cm="1">
        <f t="array" ref="P5583">_xlfn.IFS(K5583="Bkcs","Bookcases",K5583="Phns","Phones",K5583="Acc","Accessories",K5583="Bndrs","Binders",K5583="Fstnrs","Fasteners")</f>
        <v>Binders</v>
      </c>
      <c r="Q5583" t="str">
        <f>IF(_xlfn.XLOOKUP(D5583,products!$A$2:$A$5902,products!$H$2:$H$5902,,0)=1,"Yes","No")</f>
        <v>Yes</v>
      </c>
    </row>
    <row r="5584" spans="1:17" x14ac:dyDescent="0.3">
      <c r="A5584" t="s">
        <v>32507</v>
      </c>
      <c r="B5584" s="4">
        <v>44318</v>
      </c>
      <c r="C5584" t="s">
        <v>32508</v>
      </c>
      <c r="D5584" t="s">
        <v>32511</v>
      </c>
      <c r="E5584" s="1">
        <v>44414</v>
      </c>
      <c r="F5584" t="s">
        <v>21</v>
      </c>
      <c r="G5584" t="str">
        <f>_xlfn.XLOOKUP(C5584,customers!$A$2:$A$5902,customers!$B$2:$B$5902,,0)</f>
        <v>Tina Padilla</v>
      </c>
      <c r="H5584" t="str">
        <f>_xlfn.XLOOKUP(C5584,customers!$A$2:$A$5902,customers!$G$2:$G$5902,,0)</f>
        <v>North</v>
      </c>
      <c r="I5584" t="str">
        <f>_xlfn.XLOOKUP(C5584,customers!$A$2:$A$5902,customers!$E$2:$E$5902,,0)</f>
        <v>Rogertown</v>
      </c>
      <c r="J5584" t="str">
        <f>INDEX(products!$B$2:$B$5902,MATCH(D5584,products!$A$2:$A$5902,0))</f>
        <v>Furn</v>
      </c>
      <c r="K5584" t="str">
        <f>INDEX(products!$C$2:$C$5902,MATCH(D5584,products!$A$2:$A$5902,0))</f>
        <v>Bkcs</v>
      </c>
      <c r="L5584" s="3">
        <f>INDEX(products!$E$2:$E$5902,MATCH(D5584,products!$A$2:$A$5902,0))</f>
        <v>2495.5300000000002</v>
      </c>
      <c r="M5584">
        <f>_xlfn.XLOOKUP(D5584,products!$A$2:$A$5902,products!$F$2:$F$5902)</f>
        <v>1</v>
      </c>
      <c r="N5584" s="3">
        <f t="shared" si="87"/>
        <v>2495.5300000000002</v>
      </c>
      <c r="O5584" s="3" t="str" cm="1">
        <f t="array" ref="O5584">_xlfn.IFS(J5584="Furn","Furniture",J5584="Tech","Technology",J5584="OffSup","Office Supplies")</f>
        <v>Furniture</v>
      </c>
      <c r="P5584" s="3" t="str" cm="1">
        <f t="array" ref="P5584">_xlfn.IFS(K5584="Bkcs","Bookcases",K5584="Phns","Phones",K5584="Acc","Accessories",K5584="Bndrs","Binders",K5584="Fstnrs","Fasteners")</f>
        <v>Bookcases</v>
      </c>
      <c r="Q5584" t="str">
        <f>IF(_xlfn.XLOOKUP(D5584,products!$A$2:$A$5902,products!$H$2:$H$5902,,0)=1,"Yes","No")</f>
        <v>No</v>
      </c>
    </row>
    <row r="5585" spans="1:17" x14ac:dyDescent="0.3">
      <c r="A5585" t="s">
        <v>32513</v>
      </c>
      <c r="B5585" s="4">
        <v>44922</v>
      </c>
      <c r="C5585" t="s">
        <v>32514</v>
      </c>
      <c r="D5585" t="s">
        <v>32517</v>
      </c>
      <c r="E5585" s="1">
        <v>45079</v>
      </c>
      <c r="F5585" t="s">
        <v>21</v>
      </c>
      <c r="G5585" t="str">
        <f>_xlfn.XLOOKUP(C5585,customers!$A$2:$A$5902,customers!$B$2:$B$5902,,0)</f>
        <v>Daniel Edwards</v>
      </c>
      <c r="H5585" t="str">
        <f>_xlfn.XLOOKUP(C5585,customers!$A$2:$A$5902,customers!$G$2:$G$5902,,0)</f>
        <v>North</v>
      </c>
      <c r="I5585" t="str">
        <f>_xlfn.XLOOKUP(C5585,customers!$A$2:$A$5902,customers!$E$2:$E$5902,,0)</f>
        <v>Port Williamberg</v>
      </c>
      <c r="J5585" t="str">
        <f>INDEX(products!$B$2:$B$5902,MATCH(D5585,products!$A$2:$A$5902,0))</f>
        <v>Furn</v>
      </c>
      <c r="K5585" t="str">
        <f>INDEX(products!$C$2:$C$5902,MATCH(D5585,products!$A$2:$A$5902,0))</f>
        <v>Fstnrs</v>
      </c>
      <c r="L5585" s="3">
        <f>INDEX(products!$E$2:$E$5902,MATCH(D5585,products!$A$2:$A$5902,0))</f>
        <v>4317.07</v>
      </c>
      <c r="M5585">
        <f>_xlfn.XLOOKUP(D5585,products!$A$2:$A$5902,products!$F$2:$F$5902)</f>
        <v>6</v>
      </c>
      <c r="N5585" s="3">
        <f t="shared" si="87"/>
        <v>719.51166666666666</v>
      </c>
      <c r="O5585" s="3" t="str" cm="1">
        <f t="array" ref="O5585">_xlfn.IFS(J5585="Furn","Furniture",J5585="Tech","Technology",J5585="OffSup","Office Supplies")</f>
        <v>Furniture</v>
      </c>
      <c r="P5585" s="3" t="str" cm="1">
        <f t="array" ref="P5585">_xlfn.IFS(K5585="Bkcs","Bookcases",K5585="Phns","Phones",K5585="Acc","Accessories",K5585="Bndrs","Binders",K5585="Fstnrs","Fasteners")</f>
        <v>Fasteners</v>
      </c>
      <c r="Q5585" t="str">
        <f>IF(_xlfn.XLOOKUP(D5585,products!$A$2:$A$5902,products!$H$2:$H$5902,,0)=1,"Yes","No")</f>
        <v>No</v>
      </c>
    </row>
    <row r="5586" spans="1:17" x14ac:dyDescent="0.3">
      <c r="A5586" t="s">
        <v>32519</v>
      </c>
      <c r="B5586" s="4">
        <v>44009</v>
      </c>
      <c r="C5586" t="s">
        <v>32520</v>
      </c>
      <c r="D5586" t="s">
        <v>32522</v>
      </c>
      <c r="E5586" s="1">
        <v>44137</v>
      </c>
      <c r="F5586" t="s">
        <v>74</v>
      </c>
      <c r="G5586" t="str">
        <f>_xlfn.XLOOKUP(C5586,customers!$A$2:$A$5902,customers!$B$2:$B$5902,,0)</f>
        <v>Christopher Bailey</v>
      </c>
      <c r="H5586" t="str">
        <f>_xlfn.XLOOKUP(C5586,customers!$A$2:$A$5902,customers!$G$2:$G$5902,,0)</f>
        <v>East</v>
      </c>
      <c r="I5586" t="str">
        <f>_xlfn.XLOOKUP(C5586,customers!$A$2:$A$5902,customers!$E$2:$E$5902,,0)</f>
        <v>North Andrew</v>
      </c>
      <c r="J5586" t="str">
        <f>INDEX(products!$B$2:$B$5902,MATCH(D5586,products!$A$2:$A$5902,0))</f>
        <v>Furn</v>
      </c>
      <c r="K5586" t="str">
        <f>INDEX(products!$C$2:$C$5902,MATCH(D5586,products!$A$2:$A$5902,0))</f>
        <v>Bndrs</v>
      </c>
      <c r="L5586" s="3">
        <f>INDEX(products!$E$2:$E$5902,MATCH(D5586,products!$A$2:$A$5902,0))</f>
        <v>1249.9100000000001</v>
      </c>
      <c r="M5586">
        <f>_xlfn.XLOOKUP(D5586,products!$A$2:$A$5902,products!$F$2:$F$5902)</f>
        <v>4</v>
      </c>
      <c r="N5586" s="3">
        <f t="shared" si="87"/>
        <v>312.47750000000002</v>
      </c>
      <c r="O5586" s="3" t="str" cm="1">
        <f t="array" ref="O5586">_xlfn.IFS(J5586="Furn","Furniture",J5586="Tech","Technology",J5586="OffSup","Office Supplies")</f>
        <v>Furniture</v>
      </c>
      <c r="P5586" s="3" t="str" cm="1">
        <f t="array" ref="P5586">_xlfn.IFS(K5586="Bkcs","Bookcases",K5586="Phns","Phones",K5586="Acc","Accessories",K5586="Bndrs","Binders",K5586="Fstnrs","Fasteners")</f>
        <v>Binders</v>
      </c>
      <c r="Q5586" t="str">
        <f>IF(_xlfn.XLOOKUP(D5586,products!$A$2:$A$5902,products!$H$2:$H$5902,,0)=1,"Yes","No")</f>
        <v>Yes</v>
      </c>
    </row>
    <row r="5587" spans="1:17" x14ac:dyDescent="0.3">
      <c r="A5587" t="s">
        <v>32524</v>
      </c>
      <c r="B5587" s="4">
        <v>43618</v>
      </c>
      <c r="C5587" t="s">
        <v>32525</v>
      </c>
      <c r="D5587" t="s">
        <v>32528</v>
      </c>
      <c r="E5587" s="1">
        <v>43697</v>
      </c>
      <c r="F5587" t="s">
        <v>35</v>
      </c>
      <c r="G5587" t="str">
        <f>_xlfn.XLOOKUP(C5587,customers!$A$2:$A$5902,customers!$B$2:$B$5902,,0)</f>
        <v>Brandi Peterson</v>
      </c>
      <c r="H5587" t="str">
        <f>_xlfn.XLOOKUP(C5587,customers!$A$2:$A$5902,customers!$G$2:$G$5902,,0)</f>
        <v>East</v>
      </c>
      <c r="I5587" t="str">
        <f>_xlfn.XLOOKUP(C5587,customers!$A$2:$A$5902,customers!$E$2:$E$5902,,0)</f>
        <v>New Erin</v>
      </c>
      <c r="J5587" t="str">
        <f>INDEX(products!$B$2:$B$5902,MATCH(D5587,products!$A$2:$A$5902,0))</f>
        <v>OffSup</v>
      </c>
      <c r="K5587" t="str">
        <f>INDEX(products!$C$2:$C$5902,MATCH(D5587,products!$A$2:$A$5902,0))</f>
        <v>Acc</v>
      </c>
      <c r="L5587" s="3">
        <f>INDEX(products!$E$2:$E$5902,MATCH(D5587,products!$A$2:$A$5902,0))</f>
        <v>3899.17</v>
      </c>
      <c r="M5587">
        <f>_xlfn.XLOOKUP(D5587,products!$A$2:$A$5902,products!$F$2:$F$5902)</f>
        <v>6</v>
      </c>
      <c r="N5587" s="3">
        <f t="shared" si="87"/>
        <v>649.86166666666668</v>
      </c>
      <c r="O5587" s="3" t="str" cm="1">
        <f t="array" ref="O5587">_xlfn.IFS(J5587="Furn","Furniture",J5587="Tech","Technology",J5587="OffSup","Office Supplies")</f>
        <v>Office Supplies</v>
      </c>
      <c r="P5587" s="3" t="str" cm="1">
        <f t="array" ref="P5587">_xlfn.IFS(K5587="Bkcs","Bookcases",K5587="Phns","Phones",K5587="Acc","Accessories",K5587="Bndrs","Binders",K5587="Fstnrs","Fasteners")</f>
        <v>Accessories</v>
      </c>
      <c r="Q5587" t="str">
        <f>IF(_xlfn.XLOOKUP(D5587,products!$A$2:$A$5902,products!$H$2:$H$5902,,0)=1,"Yes","No")</f>
        <v>Yes</v>
      </c>
    </row>
    <row r="5588" spans="1:17" x14ac:dyDescent="0.3">
      <c r="A5588" t="s">
        <v>32530</v>
      </c>
      <c r="B5588" s="4">
        <v>43781</v>
      </c>
      <c r="C5588" t="s">
        <v>32531</v>
      </c>
      <c r="D5588" t="s">
        <v>32533</v>
      </c>
      <c r="E5588" s="1">
        <v>44030</v>
      </c>
      <c r="F5588" t="s">
        <v>74</v>
      </c>
      <c r="G5588" t="str">
        <f>_xlfn.XLOOKUP(C5588,customers!$A$2:$A$5902,customers!$B$2:$B$5902,,0)</f>
        <v>Jodi Jones</v>
      </c>
      <c r="H5588" t="str">
        <f>_xlfn.XLOOKUP(C5588,customers!$A$2:$A$5902,customers!$G$2:$G$5902,,0)</f>
        <v>East</v>
      </c>
      <c r="I5588" t="str">
        <f>_xlfn.XLOOKUP(C5588,customers!$A$2:$A$5902,customers!$E$2:$E$5902,,0)</f>
        <v>South Lisaberg</v>
      </c>
      <c r="J5588" t="str">
        <f>INDEX(products!$B$2:$B$5902,MATCH(D5588,products!$A$2:$A$5902,0))</f>
        <v>OffSup</v>
      </c>
      <c r="K5588" t="str">
        <f>INDEX(products!$C$2:$C$5902,MATCH(D5588,products!$A$2:$A$5902,0))</f>
        <v>Bkcs</v>
      </c>
      <c r="L5588" s="3">
        <f>INDEX(products!$E$2:$E$5902,MATCH(D5588,products!$A$2:$A$5902,0))</f>
        <v>4915.07</v>
      </c>
      <c r="M5588">
        <f>_xlfn.XLOOKUP(D5588,products!$A$2:$A$5902,products!$F$2:$F$5902)</f>
        <v>2</v>
      </c>
      <c r="N5588" s="3">
        <f t="shared" si="87"/>
        <v>2457.5349999999999</v>
      </c>
      <c r="O5588" s="3" t="str" cm="1">
        <f t="array" ref="O5588">_xlfn.IFS(J5588="Furn","Furniture",J5588="Tech","Technology",J5588="OffSup","Office Supplies")</f>
        <v>Office Supplies</v>
      </c>
      <c r="P5588" s="3" t="str" cm="1">
        <f t="array" ref="P5588">_xlfn.IFS(K5588="Bkcs","Bookcases",K5588="Phns","Phones",K5588="Acc","Accessories",K5588="Bndrs","Binders",K5588="Fstnrs","Fasteners")</f>
        <v>Bookcases</v>
      </c>
      <c r="Q5588" t="str">
        <f>IF(_xlfn.XLOOKUP(D5588,products!$A$2:$A$5902,products!$H$2:$H$5902,,0)=1,"Yes","No")</f>
        <v>No</v>
      </c>
    </row>
    <row r="5589" spans="1:17" x14ac:dyDescent="0.3">
      <c r="A5589" t="s">
        <v>32535</v>
      </c>
      <c r="B5589" s="4">
        <v>43764</v>
      </c>
      <c r="C5589" t="s">
        <v>32536</v>
      </c>
      <c r="D5589" t="s">
        <v>32539</v>
      </c>
      <c r="E5589" s="1">
        <v>44036</v>
      </c>
      <c r="F5589" t="s">
        <v>21</v>
      </c>
      <c r="G5589" t="str">
        <f>_xlfn.XLOOKUP(C5589,customers!$A$2:$A$5902,customers!$B$2:$B$5902,,0)</f>
        <v>Lorraine Taylor</v>
      </c>
      <c r="H5589" t="str">
        <f>_xlfn.XLOOKUP(C5589,customers!$A$2:$A$5902,customers!$G$2:$G$5902,,0)</f>
        <v>East</v>
      </c>
      <c r="I5589" t="str">
        <f>_xlfn.XLOOKUP(C5589,customers!$A$2:$A$5902,customers!$E$2:$E$5902,,0)</f>
        <v>Paulstad</v>
      </c>
      <c r="J5589" t="str">
        <f>INDEX(products!$B$2:$B$5902,MATCH(D5589,products!$A$2:$A$5902,0))</f>
        <v>Furn</v>
      </c>
      <c r="K5589" t="str">
        <f>INDEX(products!$C$2:$C$5902,MATCH(D5589,products!$A$2:$A$5902,0))</f>
        <v>Fstnrs</v>
      </c>
      <c r="L5589" s="3">
        <f>INDEX(products!$E$2:$E$5902,MATCH(D5589,products!$A$2:$A$5902,0))</f>
        <v>1904.14</v>
      </c>
      <c r="M5589">
        <f>_xlfn.XLOOKUP(D5589,products!$A$2:$A$5902,products!$F$2:$F$5902)</f>
        <v>10</v>
      </c>
      <c r="N5589" s="3">
        <f t="shared" si="87"/>
        <v>190.41400000000002</v>
      </c>
      <c r="O5589" s="3" t="str" cm="1">
        <f t="array" ref="O5589">_xlfn.IFS(J5589="Furn","Furniture",J5589="Tech","Technology",J5589="OffSup","Office Supplies")</f>
        <v>Furniture</v>
      </c>
      <c r="P5589" s="3" t="str" cm="1">
        <f t="array" ref="P5589">_xlfn.IFS(K5589="Bkcs","Bookcases",K5589="Phns","Phones",K5589="Acc","Accessories",K5589="Bndrs","Binders",K5589="Fstnrs","Fasteners")</f>
        <v>Fasteners</v>
      </c>
      <c r="Q5589" t="str">
        <f>IF(_xlfn.XLOOKUP(D5589,products!$A$2:$A$5902,products!$H$2:$H$5902,,0)=1,"Yes","No")</f>
        <v>Yes</v>
      </c>
    </row>
    <row r="5590" spans="1:17" x14ac:dyDescent="0.3">
      <c r="A5590" t="s">
        <v>32541</v>
      </c>
      <c r="B5590" s="4">
        <v>44613</v>
      </c>
      <c r="C5590" t="s">
        <v>32542</v>
      </c>
      <c r="D5590" t="s">
        <v>32545</v>
      </c>
      <c r="E5590" s="1">
        <v>44907</v>
      </c>
      <c r="F5590" t="s">
        <v>74</v>
      </c>
      <c r="G5590" t="str">
        <f>_xlfn.XLOOKUP(C5590,customers!$A$2:$A$5902,customers!$B$2:$B$5902,,0)</f>
        <v>Michael Duffy</v>
      </c>
      <c r="H5590" t="str">
        <f>_xlfn.XLOOKUP(C5590,customers!$A$2:$A$5902,customers!$G$2:$G$5902,,0)</f>
        <v>East</v>
      </c>
      <c r="I5590" t="str">
        <f>_xlfn.XLOOKUP(C5590,customers!$A$2:$A$5902,customers!$E$2:$E$5902,,0)</f>
        <v>East Matthewshire</v>
      </c>
      <c r="J5590" t="str">
        <f>INDEX(products!$B$2:$B$5902,MATCH(D5590,products!$A$2:$A$5902,0))</f>
        <v>OffSup</v>
      </c>
      <c r="K5590" t="str">
        <f>INDEX(products!$C$2:$C$5902,MATCH(D5590,products!$A$2:$A$5902,0))</f>
        <v>Bkcs</v>
      </c>
      <c r="L5590" s="3">
        <f>INDEX(products!$E$2:$E$5902,MATCH(D5590,products!$A$2:$A$5902,0))</f>
        <v>2854.06</v>
      </c>
      <c r="M5590">
        <f>_xlfn.XLOOKUP(D5590,products!$A$2:$A$5902,products!$F$2:$F$5902)</f>
        <v>5</v>
      </c>
      <c r="N5590" s="3">
        <f t="shared" si="87"/>
        <v>570.81200000000001</v>
      </c>
      <c r="O5590" s="3" t="str" cm="1">
        <f t="array" ref="O5590">_xlfn.IFS(J5590="Furn","Furniture",J5590="Tech","Technology",J5590="OffSup","Office Supplies")</f>
        <v>Office Supplies</v>
      </c>
      <c r="P5590" s="3" t="str" cm="1">
        <f t="array" ref="P5590">_xlfn.IFS(K5590="Bkcs","Bookcases",K5590="Phns","Phones",K5590="Acc","Accessories",K5590="Bndrs","Binders",K5590="Fstnrs","Fasteners")</f>
        <v>Bookcases</v>
      </c>
      <c r="Q5590" t="str">
        <f>IF(_xlfn.XLOOKUP(D5590,products!$A$2:$A$5902,products!$H$2:$H$5902,,0)=1,"Yes","No")</f>
        <v>No</v>
      </c>
    </row>
    <row r="5591" spans="1:17" x14ac:dyDescent="0.3">
      <c r="A5591" t="s">
        <v>32547</v>
      </c>
      <c r="B5591" s="4">
        <v>43779</v>
      </c>
      <c r="C5591" t="s">
        <v>32548</v>
      </c>
      <c r="D5591" t="s">
        <v>32550</v>
      </c>
      <c r="E5591" s="1">
        <v>43974</v>
      </c>
      <c r="F5591" t="s">
        <v>21</v>
      </c>
      <c r="G5591" t="str">
        <f>_xlfn.XLOOKUP(C5591,customers!$A$2:$A$5902,customers!$B$2:$B$5902,,0)</f>
        <v>Sarah Dominguez</v>
      </c>
      <c r="H5591" t="str">
        <f>_xlfn.XLOOKUP(C5591,customers!$A$2:$A$5902,customers!$G$2:$G$5902,,0)</f>
        <v>South</v>
      </c>
      <c r="I5591" t="str">
        <f>_xlfn.XLOOKUP(C5591,customers!$A$2:$A$5902,customers!$E$2:$E$5902,,0)</f>
        <v>Matthewfort</v>
      </c>
      <c r="J5591" t="str">
        <f>INDEX(products!$B$2:$B$5902,MATCH(D5591,products!$A$2:$A$5902,0))</f>
        <v>OffSup</v>
      </c>
      <c r="K5591" t="str">
        <f>INDEX(products!$C$2:$C$5902,MATCH(D5591,products!$A$2:$A$5902,0))</f>
        <v>Acc</v>
      </c>
      <c r="L5591" s="3">
        <f>INDEX(products!$E$2:$E$5902,MATCH(D5591,products!$A$2:$A$5902,0))</f>
        <v>1717.52</v>
      </c>
      <c r="M5591">
        <f>_xlfn.XLOOKUP(D5591,products!$A$2:$A$5902,products!$F$2:$F$5902)</f>
        <v>3</v>
      </c>
      <c r="N5591" s="3">
        <f t="shared" si="87"/>
        <v>572.50666666666666</v>
      </c>
      <c r="O5591" s="3" t="str" cm="1">
        <f t="array" ref="O5591">_xlfn.IFS(J5591="Furn","Furniture",J5591="Tech","Technology",J5591="OffSup","Office Supplies")</f>
        <v>Office Supplies</v>
      </c>
      <c r="P5591" s="3" t="str" cm="1">
        <f t="array" ref="P5591">_xlfn.IFS(K5591="Bkcs","Bookcases",K5591="Phns","Phones",K5591="Acc","Accessories",K5591="Bndrs","Binders",K5591="Fstnrs","Fasteners")</f>
        <v>Accessories</v>
      </c>
      <c r="Q5591" t="str">
        <f>IF(_xlfn.XLOOKUP(D5591,products!$A$2:$A$5902,products!$H$2:$H$5902,,0)=1,"Yes","No")</f>
        <v>No</v>
      </c>
    </row>
    <row r="5592" spans="1:17" x14ac:dyDescent="0.3">
      <c r="A5592" t="s">
        <v>32552</v>
      </c>
      <c r="B5592" s="4">
        <v>43993</v>
      </c>
      <c r="C5592" t="s">
        <v>32553</v>
      </c>
      <c r="D5592" t="s">
        <v>32555</v>
      </c>
      <c r="E5592" s="1">
        <v>44261</v>
      </c>
      <c r="F5592" t="s">
        <v>74</v>
      </c>
      <c r="G5592" t="str">
        <f>_xlfn.XLOOKUP(C5592,customers!$A$2:$A$5902,customers!$B$2:$B$5902,,0)</f>
        <v>Karen Davis</v>
      </c>
      <c r="H5592" t="str">
        <f>_xlfn.XLOOKUP(C5592,customers!$A$2:$A$5902,customers!$G$2:$G$5902,,0)</f>
        <v>North</v>
      </c>
      <c r="I5592" t="str">
        <f>_xlfn.XLOOKUP(C5592,customers!$A$2:$A$5902,customers!$E$2:$E$5902,,0)</f>
        <v>South Joelfort</v>
      </c>
      <c r="J5592" t="str">
        <f>INDEX(products!$B$2:$B$5902,MATCH(D5592,products!$A$2:$A$5902,0))</f>
        <v>Tech</v>
      </c>
      <c r="K5592" t="str">
        <f>INDEX(products!$C$2:$C$5902,MATCH(D5592,products!$A$2:$A$5902,0))</f>
        <v>Phns</v>
      </c>
      <c r="L5592" s="3">
        <f>INDEX(products!$E$2:$E$5902,MATCH(D5592,products!$A$2:$A$5902,0))</f>
        <v>3180.01</v>
      </c>
      <c r="M5592">
        <f>_xlfn.XLOOKUP(D5592,products!$A$2:$A$5902,products!$F$2:$F$5902)</f>
        <v>6</v>
      </c>
      <c r="N5592" s="3">
        <f t="shared" si="87"/>
        <v>530.00166666666667</v>
      </c>
      <c r="O5592" s="3" t="str" cm="1">
        <f t="array" ref="O5592">_xlfn.IFS(J5592="Furn","Furniture",J5592="Tech","Technology",J5592="OffSup","Office Supplies")</f>
        <v>Technology</v>
      </c>
      <c r="P5592" s="3" t="str" cm="1">
        <f t="array" ref="P5592">_xlfn.IFS(K5592="Bkcs","Bookcases",K5592="Phns","Phones",K5592="Acc","Accessories",K5592="Bndrs","Binders",K5592="Fstnrs","Fasteners")</f>
        <v>Phones</v>
      </c>
      <c r="Q5592" t="str">
        <f>IF(_xlfn.XLOOKUP(D5592,products!$A$2:$A$5902,products!$H$2:$H$5902,,0)=1,"Yes","No")</f>
        <v>No</v>
      </c>
    </row>
    <row r="5593" spans="1:17" x14ac:dyDescent="0.3">
      <c r="A5593" t="s">
        <v>32557</v>
      </c>
      <c r="B5593" s="4">
        <v>43848</v>
      </c>
      <c r="C5593" t="s">
        <v>32558</v>
      </c>
      <c r="D5593" s="2" t="s">
        <v>32560</v>
      </c>
      <c r="E5593" s="1">
        <v>43945</v>
      </c>
      <c r="F5593" t="s">
        <v>21</v>
      </c>
      <c r="G5593" t="str">
        <f>_xlfn.XLOOKUP(C5593,customers!$A$2:$A$5902,customers!$B$2:$B$5902,,0)</f>
        <v>Erik Carey</v>
      </c>
      <c r="H5593" t="str">
        <f>_xlfn.XLOOKUP(C5593,customers!$A$2:$A$5902,customers!$G$2:$G$5902,,0)</f>
        <v>West</v>
      </c>
      <c r="I5593" t="str">
        <f>_xlfn.XLOOKUP(C5593,customers!$A$2:$A$5902,customers!$E$2:$E$5902,,0)</f>
        <v>North Austin</v>
      </c>
      <c r="J5593" t="str">
        <f>INDEX(products!$B$2:$B$5902,MATCH(D5593,products!$A$2:$A$5902,0))</f>
        <v>Tech</v>
      </c>
      <c r="K5593" t="str">
        <f>INDEX(products!$C$2:$C$5902,MATCH(D5593,products!$A$2:$A$5902,0))</f>
        <v>Bndrs</v>
      </c>
      <c r="L5593" s="3">
        <f>INDEX(products!$E$2:$E$5902,MATCH(D5593,products!$A$2:$A$5902,0))</f>
        <v>1786.91</v>
      </c>
      <c r="M5593">
        <f>_xlfn.XLOOKUP(D5593,products!$A$2:$A$5902,products!$F$2:$F$5902)</f>
        <v>8</v>
      </c>
      <c r="N5593" s="3">
        <f t="shared" si="87"/>
        <v>223.36375000000001</v>
      </c>
      <c r="O5593" s="3" t="str" cm="1">
        <f t="array" ref="O5593">_xlfn.IFS(J5593="Furn","Furniture",J5593="Tech","Technology",J5593="OffSup","Office Supplies")</f>
        <v>Technology</v>
      </c>
      <c r="P5593" s="3" t="str" cm="1">
        <f t="array" ref="P5593">_xlfn.IFS(K5593="Bkcs","Bookcases",K5593="Phns","Phones",K5593="Acc","Accessories",K5593="Bndrs","Binders",K5593="Fstnrs","Fasteners")</f>
        <v>Binders</v>
      </c>
      <c r="Q5593" t="str">
        <f>IF(_xlfn.XLOOKUP(D5593,products!$A$2:$A$5902,products!$H$2:$H$5902,,0)=1,"Yes","No")</f>
        <v>No</v>
      </c>
    </row>
    <row r="5594" spans="1:17" x14ac:dyDescent="0.3">
      <c r="A5594" t="s">
        <v>32562</v>
      </c>
      <c r="B5594" s="4">
        <v>44517</v>
      </c>
      <c r="C5594" t="s">
        <v>32563</v>
      </c>
      <c r="D5594" t="s">
        <v>32565</v>
      </c>
      <c r="E5594" s="1">
        <v>44580</v>
      </c>
      <c r="F5594" t="s">
        <v>35</v>
      </c>
      <c r="G5594" t="str">
        <f>_xlfn.XLOOKUP(C5594,customers!$A$2:$A$5902,customers!$B$2:$B$5902,,0)</f>
        <v>Isaiah Cervantes</v>
      </c>
      <c r="H5594" t="str">
        <f>_xlfn.XLOOKUP(C5594,customers!$A$2:$A$5902,customers!$G$2:$G$5902,,0)</f>
        <v>West</v>
      </c>
      <c r="I5594" t="str">
        <f>_xlfn.XLOOKUP(C5594,customers!$A$2:$A$5902,customers!$E$2:$E$5902,,0)</f>
        <v>Johnsonberg</v>
      </c>
      <c r="J5594" t="str">
        <f>INDEX(products!$B$2:$B$5902,MATCH(D5594,products!$A$2:$A$5902,0))</f>
        <v>Tech</v>
      </c>
      <c r="K5594" t="str">
        <f>INDEX(products!$C$2:$C$5902,MATCH(D5594,products!$A$2:$A$5902,0))</f>
        <v>Fstnrs</v>
      </c>
      <c r="L5594" s="3">
        <f>INDEX(products!$E$2:$E$5902,MATCH(D5594,products!$A$2:$A$5902,0))</f>
        <v>927.09</v>
      </c>
      <c r="M5594">
        <f>_xlfn.XLOOKUP(D5594,products!$A$2:$A$5902,products!$F$2:$F$5902)</f>
        <v>5</v>
      </c>
      <c r="N5594" s="3">
        <f t="shared" si="87"/>
        <v>185.41800000000001</v>
      </c>
      <c r="O5594" s="3" t="str" cm="1">
        <f t="array" ref="O5594">_xlfn.IFS(J5594="Furn","Furniture",J5594="Tech","Technology",J5594="OffSup","Office Supplies")</f>
        <v>Technology</v>
      </c>
      <c r="P5594" s="3" t="str" cm="1">
        <f t="array" ref="P5594">_xlfn.IFS(K5594="Bkcs","Bookcases",K5594="Phns","Phones",K5594="Acc","Accessories",K5594="Bndrs","Binders",K5594="Fstnrs","Fasteners")</f>
        <v>Fasteners</v>
      </c>
      <c r="Q5594" t="str">
        <f>IF(_xlfn.XLOOKUP(D5594,products!$A$2:$A$5902,products!$H$2:$H$5902,,0)=1,"Yes","No")</f>
        <v>No</v>
      </c>
    </row>
    <row r="5595" spans="1:17" x14ac:dyDescent="0.3">
      <c r="A5595" t="s">
        <v>32567</v>
      </c>
      <c r="B5595" s="4">
        <v>44569</v>
      </c>
      <c r="C5595" t="s">
        <v>32568</v>
      </c>
      <c r="D5595" t="s">
        <v>32571</v>
      </c>
      <c r="E5595" s="1">
        <v>44823</v>
      </c>
      <c r="F5595" t="s">
        <v>35</v>
      </c>
      <c r="G5595" t="str">
        <f>_xlfn.XLOOKUP(C5595,customers!$A$2:$A$5902,customers!$B$2:$B$5902,,0)</f>
        <v>Nicholas White</v>
      </c>
      <c r="H5595" t="str">
        <f>_xlfn.XLOOKUP(C5595,customers!$A$2:$A$5902,customers!$G$2:$G$5902,,0)</f>
        <v>North</v>
      </c>
      <c r="I5595" t="str">
        <f>_xlfn.XLOOKUP(C5595,customers!$A$2:$A$5902,customers!$E$2:$E$5902,,0)</f>
        <v>Bradleyberg</v>
      </c>
      <c r="J5595" t="str">
        <f>INDEX(products!$B$2:$B$5902,MATCH(D5595,products!$A$2:$A$5902,0))</f>
        <v>Furn</v>
      </c>
      <c r="K5595" t="str">
        <f>INDEX(products!$C$2:$C$5902,MATCH(D5595,products!$A$2:$A$5902,0))</f>
        <v>Acc</v>
      </c>
      <c r="L5595" s="3">
        <f>INDEX(products!$E$2:$E$5902,MATCH(D5595,products!$A$2:$A$5902,0))</f>
        <v>4843.87</v>
      </c>
      <c r="M5595">
        <f>_xlfn.XLOOKUP(D5595,products!$A$2:$A$5902,products!$F$2:$F$5902)</f>
        <v>9</v>
      </c>
      <c r="N5595" s="3">
        <f t="shared" si="87"/>
        <v>538.20777777777778</v>
      </c>
      <c r="O5595" s="3" t="str" cm="1">
        <f t="array" ref="O5595">_xlfn.IFS(J5595="Furn","Furniture",J5595="Tech","Technology",J5595="OffSup","Office Supplies")</f>
        <v>Furniture</v>
      </c>
      <c r="P5595" s="3" t="str" cm="1">
        <f t="array" ref="P5595">_xlfn.IFS(K5595="Bkcs","Bookcases",K5595="Phns","Phones",K5595="Acc","Accessories",K5595="Bndrs","Binders",K5595="Fstnrs","Fasteners")</f>
        <v>Accessories</v>
      </c>
      <c r="Q5595" t="str">
        <f>IF(_xlfn.XLOOKUP(D5595,products!$A$2:$A$5902,products!$H$2:$H$5902,,0)=1,"Yes","No")</f>
        <v>No</v>
      </c>
    </row>
    <row r="5596" spans="1:17" x14ac:dyDescent="0.3">
      <c r="A5596" t="s">
        <v>32573</v>
      </c>
      <c r="B5596" s="4">
        <v>43825</v>
      </c>
      <c r="C5596" t="s">
        <v>32574</v>
      </c>
      <c r="D5596" t="s">
        <v>32577</v>
      </c>
      <c r="E5596" s="1">
        <v>43845</v>
      </c>
      <c r="F5596" t="s">
        <v>21</v>
      </c>
      <c r="G5596" t="str">
        <f>_xlfn.XLOOKUP(C5596,customers!$A$2:$A$5902,customers!$B$2:$B$5902,,0)</f>
        <v>Richard Bryant</v>
      </c>
      <c r="H5596" t="str">
        <f>_xlfn.XLOOKUP(C5596,customers!$A$2:$A$5902,customers!$G$2:$G$5902,,0)</f>
        <v>South</v>
      </c>
      <c r="I5596" t="str">
        <f>_xlfn.XLOOKUP(C5596,customers!$A$2:$A$5902,customers!$E$2:$E$5902,,0)</f>
        <v>Lake Baileymouth</v>
      </c>
      <c r="J5596" t="str">
        <f>INDEX(products!$B$2:$B$5902,MATCH(D5596,products!$A$2:$A$5902,0))</f>
        <v>Tech</v>
      </c>
      <c r="K5596" t="str">
        <f>INDEX(products!$C$2:$C$5902,MATCH(D5596,products!$A$2:$A$5902,0))</f>
        <v>Acc</v>
      </c>
      <c r="L5596" s="3">
        <f>INDEX(products!$E$2:$E$5902,MATCH(D5596,products!$A$2:$A$5902,0))</f>
        <v>2832.09</v>
      </c>
      <c r="M5596">
        <f>_xlfn.XLOOKUP(D5596,products!$A$2:$A$5902,products!$F$2:$F$5902)</f>
        <v>9</v>
      </c>
      <c r="N5596" s="3">
        <f t="shared" si="87"/>
        <v>314.67666666666668</v>
      </c>
      <c r="O5596" s="3" t="str" cm="1">
        <f t="array" ref="O5596">_xlfn.IFS(J5596="Furn","Furniture",J5596="Tech","Technology",J5596="OffSup","Office Supplies")</f>
        <v>Technology</v>
      </c>
      <c r="P5596" s="3" t="str" cm="1">
        <f t="array" ref="P5596">_xlfn.IFS(K5596="Bkcs","Bookcases",K5596="Phns","Phones",K5596="Acc","Accessories",K5596="Bndrs","Binders",K5596="Fstnrs","Fasteners")</f>
        <v>Accessories</v>
      </c>
      <c r="Q5596" t="str">
        <f>IF(_xlfn.XLOOKUP(D5596,products!$A$2:$A$5902,products!$H$2:$H$5902,,0)=1,"Yes","No")</f>
        <v>No</v>
      </c>
    </row>
    <row r="5597" spans="1:17" x14ac:dyDescent="0.3">
      <c r="A5597" t="s">
        <v>32579</v>
      </c>
      <c r="B5597" s="4">
        <v>44681</v>
      </c>
      <c r="C5597" t="s">
        <v>32580</v>
      </c>
      <c r="D5597" t="s">
        <v>32583</v>
      </c>
      <c r="E5597" s="1">
        <v>44919</v>
      </c>
      <c r="F5597" t="s">
        <v>35</v>
      </c>
      <c r="G5597" t="str">
        <f>_xlfn.XLOOKUP(C5597,customers!$A$2:$A$5902,customers!$B$2:$B$5902,,0)</f>
        <v>Joseph Johnson</v>
      </c>
      <c r="H5597" t="str">
        <f>_xlfn.XLOOKUP(C5597,customers!$A$2:$A$5902,customers!$G$2:$G$5902,,0)</f>
        <v>West</v>
      </c>
      <c r="I5597" t="str">
        <f>_xlfn.XLOOKUP(C5597,customers!$A$2:$A$5902,customers!$E$2:$E$5902,,0)</f>
        <v>South Jonathanview</v>
      </c>
      <c r="J5597" t="str">
        <f>INDEX(products!$B$2:$B$5902,MATCH(D5597,products!$A$2:$A$5902,0))</f>
        <v>OffSup</v>
      </c>
      <c r="K5597" t="str">
        <f>INDEX(products!$C$2:$C$5902,MATCH(D5597,products!$A$2:$A$5902,0))</f>
        <v>Bkcs</v>
      </c>
      <c r="L5597" s="3">
        <f>INDEX(products!$E$2:$E$5902,MATCH(D5597,products!$A$2:$A$5902,0))</f>
        <v>3339.86</v>
      </c>
      <c r="M5597">
        <f>_xlfn.XLOOKUP(D5597,products!$A$2:$A$5902,products!$F$2:$F$5902)</f>
        <v>7</v>
      </c>
      <c r="N5597" s="3">
        <f t="shared" si="87"/>
        <v>477.12285714285719</v>
      </c>
      <c r="O5597" s="3" t="str" cm="1">
        <f t="array" ref="O5597">_xlfn.IFS(J5597="Furn","Furniture",J5597="Tech","Technology",J5597="OffSup","Office Supplies")</f>
        <v>Office Supplies</v>
      </c>
      <c r="P5597" s="3" t="str" cm="1">
        <f t="array" ref="P5597">_xlfn.IFS(K5597="Bkcs","Bookcases",K5597="Phns","Phones",K5597="Acc","Accessories",K5597="Bndrs","Binders",K5597="Fstnrs","Fasteners")</f>
        <v>Bookcases</v>
      </c>
      <c r="Q5597" t="str">
        <f>IF(_xlfn.XLOOKUP(D5597,products!$A$2:$A$5902,products!$H$2:$H$5902,,0)=1,"Yes","No")</f>
        <v>Yes</v>
      </c>
    </row>
    <row r="5598" spans="1:17" x14ac:dyDescent="0.3">
      <c r="A5598" t="s">
        <v>32585</v>
      </c>
      <c r="B5598" s="4">
        <v>44533</v>
      </c>
      <c r="C5598" t="s">
        <v>32586</v>
      </c>
      <c r="D5598" t="s">
        <v>32588</v>
      </c>
      <c r="E5598" s="1">
        <v>44842</v>
      </c>
      <c r="F5598" t="s">
        <v>21</v>
      </c>
      <c r="G5598" t="str">
        <f>_xlfn.XLOOKUP(C5598,customers!$A$2:$A$5902,customers!$B$2:$B$5902,,0)</f>
        <v>Brian Miller</v>
      </c>
      <c r="H5598" t="str">
        <f>_xlfn.XLOOKUP(C5598,customers!$A$2:$A$5902,customers!$G$2:$G$5902,,0)</f>
        <v>West</v>
      </c>
      <c r="I5598" t="str">
        <f>_xlfn.XLOOKUP(C5598,customers!$A$2:$A$5902,customers!$E$2:$E$5902,,0)</f>
        <v>Amandafort</v>
      </c>
      <c r="J5598" t="str">
        <f>INDEX(products!$B$2:$B$5902,MATCH(D5598,products!$A$2:$A$5902,0))</f>
        <v>Tech</v>
      </c>
      <c r="K5598" t="str">
        <f>INDEX(products!$C$2:$C$5902,MATCH(D5598,products!$A$2:$A$5902,0))</f>
        <v>Acc</v>
      </c>
      <c r="L5598" s="3">
        <f>INDEX(products!$E$2:$E$5902,MATCH(D5598,products!$A$2:$A$5902,0))</f>
        <v>512.05999999999995</v>
      </c>
      <c r="M5598">
        <f>_xlfn.XLOOKUP(D5598,products!$A$2:$A$5902,products!$F$2:$F$5902)</f>
        <v>8</v>
      </c>
      <c r="N5598" s="3">
        <f t="shared" si="87"/>
        <v>64.007499999999993</v>
      </c>
      <c r="O5598" s="3" t="str" cm="1">
        <f t="array" ref="O5598">_xlfn.IFS(J5598="Furn","Furniture",J5598="Tech","Technology",J5598="OffSup","Office Supplies")</f>
        <v>Technology</v>
      </c>
      <c r="P5598" s="3" t="str" cm="1">
        <f t="array" ref="P5598">_xlfn.IFS(K5598="Bkcs","Bookcases",K5598="Phns","Phones",K5598="Acc","Accessories",K5598="Bndrs","Binders",K5598="Fstnrs","Fasteners")</f>
        <v>Accessories</v>
      </c>
      <c r="Q5598" t="str">
        <f>IF(_xlfn.XLOOKUP(D5598,products!$A$2:$A$5902,products!$H$2:$H$5902,,0)=1,"Yes","No")</f>
        <v>Yes</v>
      </c>
    </row>
    <row r="5599" spans="1:17" x14ac:dyDescent="0.3">
      <c r="A5599" t="s">
        <v>32590</v>
      </c>
      <c r="B5599" s="4">
        <v>43701</v>
      </c>
      <c r="C5599" t="s">
        <v>32591</v>
      </c>
      <c r="D5599" t="s">
        <v>32594</v>
      </c>
      <c r="E5599" s="1">
        <v>43973</v>
      </c>
      <c r="F5599" t="s">
        <v>21</v>
      </c>
      <c r="G5599" t="str">
        <f>_xlfn.XLOOKUP(C5599,customers!$A$2:$A$5902,customers!$B$2:$B$5902,,0)</f>
        <v>William Schroeder</v>
      </c>
      <c r="H5599" t="str">
        <f>_xlfn.XLOOKUP(C5599,customers!$A$2:$A$5902,customers!$G$2:$G$5902,,0)</f>
        <v>West</v>
      </c>
      <c r="I5599" t="str">
        <f>_xlfn.XLOOKUP(C5599,customers!$A$2:$A$5902,customers!$E$2:$E$5902,,0)</f>
        <v>South Wyattfort</v>
      </c>
      <c r="J5599" t="str">
        <f>INDEX(products!$B$2:$B$5902,MATCH(D5599,products!$A$2:$A$5902,0))</f>
        <v>Tech</v>
      </c>
      <c r="K5599" t="str">
        <f>INDEX(products!$C$2:$C$5902,MATCH(D5599,products!$A$2:$A$5902,0))</f>
        <v>Phns</v>
      </c>
      <c r="L5599" s="3">
        <f>INDEX(products!$E$2:$E$5902,MATCH(D5599,products!$A$2:$A$5902,0))</f>
        <v>2309.71</v>
      </c>
      <c r="M5599">
        <f>_xlfn.XLOOKUP(D5599,products!$A$2:$A$5902,products!$F$2:$F$5902)</f>
        <v>6</v>
      </c>
      <c r="N5599" s="3">
        <f t="shared" si="87"/>
        <v>384.95166666666665</v>
      </c>
      <c r="O5599" s="3" t="str" cm="1">
        <f t="array" ref="O5599">_xlfn.IFS(J5599="Furn","Furniture",J5599="Tech","Technology",J5599="OffSup","Office Supplies")</f>
        <v>Technology</v>
      </c>
      <c r="P5599" s="3" t="str" cm="1">
        <f t="array" ref="P5599">_xlfn.IFS(K5599="Bkcs","Bookcases",K5599="Phns","Phones",K5599="Acc","Accessories",K5599="Bndrs","Binders",K5599="Fstnrs","Fasteners")</f>
        <v>Phones</v>
      </c>
      <c r="Q5599" t="str">
        <f>IF(_xlfn.XLOOKUP(D5599,products!$A$2:$A$5902,products!$H$2:$H$5902,,0)=1,"Yes","No")</f>
        <v>No</v>
      </c>
    </row>
    <row r="5600" spans="1:17" x14ac:dyDescent="0.3">
      <c r="A5600" t="s">
        <v>32596</v>
      </c>
      <c r="B5600" s="4">
        <v>44054</v>
      </c>
      <c r="C5600" t="s">
        <v>32597</v>
      </c>
      <c r="D5600" t="s">
        <v>32600</v>
      </c>
      <c r="E5600" s="1">
        <v>44294</v>
      </c>
      <c r="F5600" t="s">
        <v>74</v>
      </c>
      <c r="G5600" t="str">
        <f>_xlfn.XLOOKUP(C5600,customers!$A$2:$A$5902,customers!$B$2:$B$5902,,0)</f>
        <v>Michael Reese</v>
      </c>
      <c r="H5600" t="str">
        <f>_xlfn.XLOOKUP(C5600,customers!$A$2:$A$5902,customers!$G$2:$G$5902,,0)</f>
        <v>South</v>
      </c>
      <c r="I5600" t="str">
        <f>_xlfn.XLOOKUP(C5600,customers!$A$2:$A$5902,customers!$E$2:$E$5902,,0)</f>
        <v>North Christopherbury</v>
      </c>
      <c r="J5600" t="str">
        <f>INDEX(products!$B$2:$B$5902,MATCH(D5600,products!$A$2:$A$5902,0))</f>
        <v>Furn</v>
      </c>
      <c r="K5600" t="str">
        <f>INDEX(products!$C$2:$C$5902,MATCH(D5600,products!$A$2:$A$5902,0))</f>
        <v>Bndrs</v>
      </c>
      <c r="L5600" s="3">
        <f>INDEX(products!$E$2:$E$5902,MATCH(D5600,products!$A$2:$A$5902,0))</f>
        <v>3582.7</v>
      </c>
      <c r="M5600">
        <f>_xlfn.XLOOKUP(D5600,products!$A$2:$A$5902,products!$F$2:$F$5902)</f>
        <v>2</v>
      </c>
      <c r="N5600" s="3">
        <f t="shared" si="87"/>
        <v>1791.35</v>
      </c>
      <c r="O5600" s="3" t="str" cm="1">
        <f t="array" ref="O5600">_xlfn.IFS(J5600="Furn","Furniture",J5600="Tech","Technology",J5600="OffSup","Office Supplies")</f>
        <v>Furniture</v>
      </c>
      <c r="P5600" s="3" t="str" cm="1">
        <f t="array" ref="P5600">_xlfn.IFS(K5600="Bkcs","Bookcases",K5600="Phns","Phones",K5600="Acc","Accessories",K5600="Bndrs","Binders",K5600="Fstnrs","Fasteners")</f>
        <v>Binders</v>
      </c>
      <c r="Q5600" t="str">
        <f>IF(_xlfn.XLOOKUP(D5600,products!$A$2:$A$5902,products!$H$2:$H$5902,,0)=1,"Yes","No")</f>
        <v>No</v>
      </c>
    </row>
    <row r="5601" spans="1:17" x14ac:dyDescent="0.3">
      <c r="A5601" t="s">
        <v>32602</v>
      </c>
      <c r="B5601" s="4">
        <v>45241</v>
      </c>
      <c r="C5601" t="s">
        <v>32603</v>
      </c>
      <c r="D5601" t="s">
        <v>32606</v>
      </c>
      <c r="E5601" s="1">
        <v>45303</v>
      </c>
      <c r="F5601" t="s">
        <v>35</v>
      </c>
      <c r="G5601" t="str">
        <f>_xlfn.XLOOKUP(C5601,customers!$A$2:$A$5902,customers!$B$2:$B$5902,,0)</f>
        <v>Lori Stephens</v>
      </c>
      <c r="H5601" t="str">
        <f>_xlfn.XLOOKUP(C5601,customers!$A$2:$A$5902,customers!$G$2:$G$5902,,0)</f>
        <v>South</v>
      </c>
      <c r="I5601" t="str">
        <f>_xlfn.XLOOKUP(C5601,customers!$A$2:$A$5902,customers!$E$2:$E$5902,,0)</f>
        <v>North Brianfurt</v>
      </c>
      <c r="J5601" t="str">
        <f>INDEX(products!$B$2:$B$5902,MATCH(D5601,products!$A$2:$A$5902,0))</f>
        <v>Furn</v>
      </c>
      <c r="K5601" t="str">
        <f>INDEX(products!$C$2:$C$5902,MATCH(D5601,products!$A$2:$A$5902,0))</f>
        <v>Bkcs</v>
      </c>
      <c r="L5601" s="3">
        <f>INDEX(products!$E$2:$E$5902,MATCH(D5601,products!$A$2:$A$5902,0))</f>
        <v>2062.06</v>
      </c>
      <c r="M5601">
        <f>_xlfn.XLOOKUP(D5601,products!$A$2:$A$5902,products!$F$2:$F$5902)</f>
        <v>9</v>
      </c>
      <c r="N5601" s="3">
        <f t="shared" si="87"/>
        <v>229.11777777777777</v>
      </c>
      <c r="O5601" s="3" t="str" cm="1">
        <f t="array" ref="O5601">_xlfn.IFS(J5601="Furn","Furniture",J5601="Tech","Technology",J5601="OffSup","Office Supplies")</f>
        <v>Furniture</v>
      </c>
      <c r="P5601" s="3" t="str" cm="1">
        <f t="array" ref="P5601">_xlfn.IFS(K5601="Bkcs","Bookcases",K5601="Phns","Phones",K5601="Acc","Accessories",K5601="Bndrs","Binders",K5601="Fstnrs","Fasteners")</f>
        <v>Bookcases</v>
      </c>
      <c r="Q5601" t="str">
        <f>IF(_xlfn.XLOOKUP(D5601,products!$A$2:$A$5902,products!$H$2:$H$5902,,0)=1,"Yes","No")</f>
        <v>No</v>
      </c>
    </row>
    <row r="5602" spans="1:17" x14ac:dyDescent="0.3">
      <c r="A5602" t="s">
        <v>32608</v>
      </c>
      <c r="B5602" s="4">
        <v>44738</v>
      </c>
      <c r="C5602" t="s">
        <v>32609</v>
      </c>
      <c r="D5602" t="s">
        <v>32612</v>
      </c>
      <c r="E5602" s="1">
        <v>44954</v>
      </c>
      <c r="F5602" t="s">
        <v>35</v>
      </c>
      <c r="G5602" t="str">
        <f>_xlfn.XLOOKUP(C5602,customers!$A$2:$A$5902,customers!$B$2:$B$5902,,0)</f>
        <v>Amanda Jones</v>
      </c>
      <c r="H5602" t="str">
        <f>_xlfn.XLOOKUP(C5602,customers!$A$2:$A$5902,customers!$G$2:$G$5902,,0)</f>
        <v>North</v>
      </c>
      <c r="I5602" t="str">
        <f>_xlfn.XLOOKUP(C5602,customers!$A$2:$A$5902,customers!$E$2:$E$5902,,0)</f>
        <v>Port Coreyside</v>
      </c>
      <c r="J5602" t="str">
        <f>INDEX(products!$B$2:$B$5902,MATCH(D5602,products!$A$2:$A$5902,0))</f>
        <v>Furn</v>
      </c>
      <c r="K5602" t="str">
        <f>INDEX(products!$C$2:$C$5902,MATCH(D5602,products!$A$2:$A$5902,0))</f>
        <v>Phns</v>
      </c>
      <c r="L5602" s="3">
        <f>INDEX(products!$E$2:$E$5902,MATCH(D5602,products!$A$2:$A$5902,0))</f>
        <v>4977.74</v>
      </c>
      <c r="M5602">
        <f>_xlfn.XLOOKUP(D5602,products!$A$2:$A$5902,products!$F$2:$F$5902)</f>
        <v>5</v>
      </c>
      <c r="N5602" s="3">
        <f t="shared" si="87"/>
        <v>995.548</v>
      </c>
      <c r="O5602" s="3" t="str" cm="1">
        <f t="array" ref="O5602">_xlfn.IFS(J5602="Furn","Furniture",J5602="Tech","Technology",J5602="OffSup","Office Supplies")</f>
        <v>Furniture</v>
      </c>
      <c r="P5602" s="3" t="str" cm="1">
        <f t="array" ref="P5602">_xlfn.IFS(K5602="Bkcs","Bookcases",K5602="Phns","Phones",K5602="Acc","Accessories",K5602="Bndrs","Binders",K5602="Fstnrs","Fasteners")</f>
        <v>Phones</v>
      </c>
      <c r="Q5602" t="str">
        <f>IF(_xlfn.XLOOKUP(D5602,products!$A$2:$A$5902,products!$H$2:$H$5902,,0)=1,"Yes","No")</f>
        <v>No</v>
      </c>
    </row>
    <row r="5603" spans="1:17" x14ac:dyDescent="0.3">
      <c r="A5603" t="s">
        <v>32614</v>
      </c>
      <c r="B5603" s="4">
        <v>43831</v>
      </c>
      <c r="C5603" t="s">
        <v>32615</v>
      </c>
      <c r="D5603" t="s">
        <v>32617</v>
      </c>
      <c r="E5603" s="1">
        <v>44101</v>
      </c>
      <c r="F5603" t="s">
        <v>21</v>
      </c>
      <c r="G5603" t="str">
        <f>_xlfn.XLOOKUP(C5603,customers!$A$2:$A$5902,customers!$B$2:$B$5902,,0)</f>
        <v>John Robinson</v>
      </c>
      <c r="H5603" t="str">
        <f>_xlfn.XLOOKUP(C5603,customers!$A$2:$A$5902,customers!$G$2:$G$5902,,0)</f>
        <v>South</v>
      </c>
      <c r="I5603" t="str">
        <f>_xlfn.XLOOKUP(C5603,customers!$A$2:$A$5902,customers!$E$2:$E$5902,,0)</f>
        <v>Aaronhaven</v>
      </c>
      <c r="J5603" t="str">
        <f>INDEX(products!$B$2:$B$5902,MATCH(D5603,products!$A$2:$A$5902,0))</f>
        <v>OffSup</v>
      </c>
      <c r="K5603" t="str">
        <f>INDEX(products!$C$2:$C$5902,MATCH(D5603,products!$A$2:$A$5902,0))</f>
        <v>Fstnrs</v>
      </c>
      <c r="L5603" s="3">
        <f>INDEX(products!$E$2:$E$5902,MATCH(D5603,products!$A$2:$A$5902,0))</f>
        <v>4882.33</v>
      </c>
      <c r="M5603">
        <f>_xlfn.XLOOKUP(D5603,products!$A$2:$A$5902,products!$F$2:$F$5902)</f>
        <v>3</v>
      </c>
      <c r="N5603" s="3">
        <f t="shared" si="87"/>
        <v>1627.4433333333334</v>
      </c>
      <c r="O5603" s="3" t="str" cm="1">
        <f t="array" ref="O5603">_xlfn.IFS(J5603="Furn","Furniture",J5603="Tech","Technology",J5603="OffSup","Office Supplies")</f>
        <v>Office Supplies</v>
      </c>
      <c r="P5603" s="3" t="str" cm="1">
        <f t="array" ref="P5603">_xlfn.IFS(K5603="Bkcs","Bookcases",K5603="Phns","Phones",K5603="Acc","Accessories",K5603="Bndrs","Binders",K5603="Fstnrs","Fasteners")</f>
        <v>Fasteners</v>
      </c>
      <c r="Q5603" t="str">
        <f>IF(_xlfn.XLOOKUP(D5603,products!$A$2:$A$5902,products!$H$2:$H$5902,,0)=1,"Yes","No")</f>
        <v>No</v>
      </c>
    </row>
    <row r="5604" spans="1:17" x14ac:dyDescent="0.3">
      <c r="A5604" t="s">
        <v>32619</v>
      </c>
      <c r="B5604" s="4">
        <v>44869</v>
      </c>
      <c r="C5604" t="s">
        <v>32620</v>
      </c>
      <c r="D5604" t="s">
        <v>32623</v>
      </c>
      <c r="E5604" s="1">
        <v>45003</v>
      </c>
      <c r="F5604" t="s">
        <v>35</v>
      </c>
      <c r="G5604" t="str">
        <f>_xlfn.XLOOKUP(C5604,customers!$A$2:$A$5902,customers!$B$2:$B$5902,,0)</f>
        <v>Peter Garcia</v>
      </c>
      <c r="H5604" t="str">
        <f>_xlfn.XLOOKUP(C5604,customers!$A$2:$A$5902,customers!$G$2:$G$5902,,0)</f>
        <v>North</v>
      </c>
      <c r="I5604" t="str">
        <f>_xlfn.XLOOKUP(C5604,customers!$A$2:$A$5902,customers!$E$2:$E$5902,,0)</f>
        <v>Port Elizabethmouth</v>
      </c>
      <c r="J5604" t="str">
        <f>INDEX(products!$B$2:$B$5902,MATCH(D5604,products!$A$2:$A$5902,0))</f>
        <v>OffSup</v>
      </c>
      <c r="K5604" t="str">
        <f>INDEX(products!$C$2:$C$5902,MATCH(D5604,products!$A$2:$A$5902,0))</f>
        <v>Fstnrs</v>
      </c>
      <c r="L5604" s="3">
        <f>INDEX(products!$E$2:$E$5902,MATCH(D5604,products!$A$2:$A$5902,0))</f>
        <v>1583.28</v>
      </c>
      <c r="M5604">
        <f>_xlfn.XLOOKUP(D5604,products!$A$2:$A$5902,products!$F$2:$F$5902)</f>
        <v>2</v>
      </c>
      <c r="N5604" s="3">
        <f t="shared" si="87"/>
        <v>791.64</v>
      </c>
      <c r="O5604" s="3" t="str" cm="1">
        <f t="array" ref="O5604">_xlfn.IFS(J5604="Furn","Furniture",J5604="Tech","Technology",J5604="OffSup","Office Supplies")</f>
        <v>Office Supplies</v>
      </c>
      <c r="P5604" s="3" t="str" cm="1">
        <f t="array" ref="P5604">_xlfn.IFS(K5604="Bkcs","Bookcases",K5604="Phns","Phones",K5604="Acc","Accessories",K5604="Bndrs","Binders",K5604="Fstnrs","Fasteners")</f>
        <v>Fasteners</v>
      </c>
      <c r="Q5604" t="str">
        <f>IF(_xlfn.XLOOKUP(D5604,products!$A$2:$A$5902,products!$H$2:$H$5902,,0)=1,"Yes","No")</f>
        <v>Yes</v>
      </c>
    </row>
    <row r="5605" spans="1:17" x14ac:dyDescent="0.3">
      <c r="A5605" t="s">
        <v>32625</v>
      </c>
      <c r="B5605" s="4">
        <v>43584</v>
      </c>
      <c r="C5605" t="s">
        <v>32626</v>
      </c>
      <c r="D5605" t="s">
        <v>32629</v>
      </c>
      <c r="E5605" s="1">
        <v>43857</v>
      </c>
      <c r="F5605" t="s">
        <v>21</v>
      </c>
      <c r="G5605" t="str">
        <f>_xlfn.XLOOKUP(C5605,customers!$A$2:$A$5902,customers!$B$2:$B$5902,,0)</f>
        <v>Stanley Wilson</v>
      </c>
      <c r="H5605" t="str">
        <f>_xlfn.XLOOKUP(C5605,customers!$A$2:$A$5902,customers!$G$2:$G$5902,,0)</f>
        <v>West</v>
      </c>
      <c r="I5605" t="str">
        <f>_xlfn.XLOOKUP(C5605,customers!$A$2:$A$5902,customers!$E$2:$E$5902,,0)</f>
        <v>Port Stephanieview</v>
      </c>
      <c r="J5605" t="str">
        <f>INDEX(products!$B$2:$B$5902,MATCH(D5605,products!$A$2:$A$5902,0))</f>
        <v>Tech</v>
      </c>
      <c r="K5605" t="str">
        <f>INDEX(products!$C$2:$C$5902,MATCH(D5605,products!$A$2:$A$5902,0))</f>
        <v>Phns</v>
      </c>
      <c r="L5605" s="3">
        <f>INDEX(products!$E$2:$E$5902,MATCH(D5605,products!$A$2:$A$5902,0))</f>
        <v>1542.5</v>
      </c>
      <c r="M5605">
        <f>_xlfn.XLOOKUP(D5605,products!$A$2:$A$5902,products!$F$2:$F$5902)</f>
        <v>7</v>
      </c>
      <c r="N5605" s="3">
        <f t="shared" si="87"/>
        <v>220.35714285714286</v>
      </c>
      <c r="O5605" s="3" t="str" cm="1">
        <f t="array" ref="O5605">_xlfn.IFS(J5605="Furn","Furniture",J5605="Tech","Technology",J5605="OffSup","Office Supplies")</f>
        <v>Technology</v>
      </c>
      <c r="P5605" s="3" t="str" cm="1">
        <f t="array" ref="P5605">_xlfn.IFS(K5605="Bkcs","Bookcases",K5605="Phns","Phones",K5605="Acc","Accessories",K5605="Bndrs","Binders",K5605="Fstnrs","Fasteners")</f>
        <v>Phones</v>
      </c>
      <c r="Q5605" t="str">
        <f>IF(_xlfn.XLOOKUP(D5605,products!$A$2:$A$5902,products!$H$2:$H$5902,,0)=1,"Yes","No")</f>
        <v>Yes</v>
      </c>
    </row>
    <row r="5606" spans="1:17" x14ac:dyDescent="0.3">
      <c r="A5606" t="s">
        <v>32631</v>
      </c>
      <c r="B5606" s="4">
        <v>44295</v>
      </c>
      <c r="C5606" t="s">
        <v>32632</v>
      </c>
      <c r="D5606" t="s">
        <v>32635</v>
      </c>
      <c r="E5606" s="1">
        <v>44579</v>
      </c>
      <c r="F5606" t="s">
        <v>35</v>
      </c>
      <c r="G5606" t="str">
        <f>_xlfn.XLOOKUP(C5606,customers!$A$2:$A$5902,customers!$B$2:$B$5902,,0)</f>
        <v>Laura Lynch</v>
      </c>
      <c r="H5606" t="str">
        <f>_xlfn.XLOOKUP(C5606,customers!$A$2:$A$5902,customers!$G$2:$G$5902,,0)</f>
        <v>East</v>
      </c>
      <c r="I5606" t="str">
        <f>_xlfn.XLOOKUP(C5606,customers!$A$2:$A$5902,customers!$E$2:$E$5902,,0)</f>
        <v>Bethburgh</v>
      </c>
      <c r="J5606" t="str">
        <f>INDEX(products!$B$2:$B$5902,MATCH(D5606,products!$A$2:$A$5902,0))</f>
        <v>OffSup</v>
      </c>
      <c r="K5606" t="str">
        <f>INDEX(products!$C$2:$C$5902,MATCH(D5606,products!$A$2:$A$5902,0))</f>
        <v>Acc</v>
      </c>
      <c r="L5606" s="3">
        <f>INDEX(products!$E$2:$E$5902,MATCH(D5606,products!$A$2:$A$5902,0))</f>
        <v>3847.41</v>
      </c>
      <c r="M5606">
        <f>_xlfn.XLOOKUP(D5606,products!$A$2:$A$5902,products!$F$2:$F$5902)</f>
        <v>6</v>
      </c>
      <c r="N5606" s="3">
        <f t="shared" si="87"/>
        <v>641.23500000000001</v>
      </c>
      <c r="O5606" s="3" t="str" cm="1">
        <f t="array" ref="O5606">_xlfn.IFS(J5606="Furn","Furniture",J5606="Tech","Technology",J5606="OffSup","Office Supplies")</f>
        <v>Office Supplies</v>
      </c>
      <c r="P5606" s="3" t="str" cm="1">
        <f t="array" ref="P5606">_xlfn.IFS(K5606="Bkcs","Bookcases",K5606="Phns","Phones",K5606="Acc","Accessories",K5606="Bndrs","Binders",K5606="Fstnrs","Fasteners")</f>
        <v>Accessories</v>
      </c>
      <c r="Q5606" t="str">
        <f>IF(_xlfn.XLOOKUP(D5606,products!$A$2:$A$5902,products!$H$2:$H$5902,,0)=1,"Yes","No")</f>
        <v>No</v>
      </c>
    </row>
    <row r="5607" spans="1:17" x14ac:dyDescent="0.3">
      <c r="A5607" s="2" t="s">
        <v>32637</v>
      </c>
      <c r="B5607" s="4">
        <v>44740</v>
      </c>
      <c r="C5607" t="s">
        <v>32638</v>
      </c>
      <c r="D5607" t="s">
        <v>32641</v>
      </c>
      <c r="E5607" s="1">
        <v>44832</v>
      </c>
      <c r="F5607" t="s">
        <v>35</v>
      </c>
      <c r="G5607" t="str">
        <f>_xlfn.XLOOKUP(C5607,customers!$A$2:$A$5902,customers!$B$2:$B$5902,,0)</f>
        <v>Sharon Lynch</v>
      </c>
      <c r="H5607" t="str">
        <f>_xlfn.XLOOKUP(C5607,customers!$A$2:$A$5902,customers!$G$2:$G$5902,,0)</f>
        <v>West</v>
      </c>
      <c r="I5607" t="str">
        <f>_xlfn.XLOOKUP(C5607,customers!$A$2:$A$5902,customers!$E$2:$E$5902,,0)</f>
        <v>West Cassandrashire</v>
      </c>
      <c r="J5607" t="str">
        <f>INDEX(products!$B$2:$B$5902,MATCH(D5607,products!$A$2:$A$5902,0))</f>
        <v>Tech</v>
      </c>
      <c r="K5607" t="str">
        <f>INDEX(products!$C$2:$C$5902,MATCH(D5607,products!$A$2:$A$5902,0))</f>
        <v>Bndrs</v>
      </c>
      <c r="L5607" s="3">
        <f>INDEX(products!$E$2:$E$5902,MATCH(D5607,products!$A$2:$A$5902,0))</f>
        <v>4860.87</v>
      </c>
      <c r="M5607">
        <f>_xlfn.XLOOKUP(D5607,products!$A$2:$A$5902,products!$F$2:$F$5902)</f>
        <v>4</v>
      </c>
      <c r="N5607" s="3">
        <f t="shared" si="87"/>
        <v>1215.2175</v>
      </c>
      <c r="O5607" s="3" t="str" cm="1">
        <f t="array" ref="O5607">_xlfn.IFS(J5607="Furn","Furniture",J5607="Tech","Technology",J5607="OffSup","Office Supplies")</f>
        <v>Technology</v>
      </c>
      <c r="P5607" s="3" t="str" cm="1">
        <f t="array" ref="P5607">_xlfn.IFS(K5607="Bkcs","Bookcases",K5607="Phns","Phones",K5607="Acc","Accessories",K5607="Bndrs","Binders",K5607="Fstnrs","Fasteners")</f>
        <v>Binders</v>
      </c>
      <c r="Q5607" t="str">
        <f>IF(_xlfn.XLOOKUP(D5607,products!$A$2:$A$5902,products!$H$2:$H$5902,,0)=1,"Yes","No")</f>
        <v>Yes</v>
      </c>
    </row>
    <row r="5608" spans="1:17" x14ac:dyDescent="0.3">
      <c r="A5608" t="s">
        <v>32643</v>
      </c>
      <c r="B5608" s="4">
        <v>44947</v>
      </c>
      <c r="C5608" t="s">
        <v>32644</v>
      </c>
      <c r="D5608" t="s">
        <v>32647</v>
      </c>
      <c r="E5608" s="1">
        <v>45178</v>
      </c>
      <c r="F5608" t="s">
        <v>35</v>
      </c>
      <c r="G5608" t="str">
        <f>_xlfn.XLOOKUP(C5608,customers!$A$2:$A$5902,customers!$B$2:$B$5902,,0)</f>
        <v>Jennifer Brewer</v>
      </c>
      <c r="H5608" t="str">
        <f>_xlfn.XLOOKUP(C5608,customers!$A$2:$A$5902,customers!$G$2:$G$5902,,0)</f>
        <v>North</v>
      </c>
      <c r="I5608" t="str">
        <f>_xlfn.XLOOKUP(C5608,customers!$A$2:$A$5902,customers!$E$2:$E$5902,,0)</f>
        <v>New Timothy</v>
      </c>
      <c r="J5608" t="str">
        <f>INDEX(products!$B$2:$B$5902,MATCH(D5608,products!$A$2:$A$5902,0))</f>
        <v>Furn</v>
      </c>
      <c r="K5608" t="str">
        <f>INDEX(products!$C$2:$C$5902,MATCH(D5608,products!$A$2:$A$5902,0))</f>
        <v>Bkcs</v>
      </c>
      <c r="L5608" s="3">
        <f>INDEX(products!$E$2:$E$5902,MATCH(D5608,products!$A$2:$A$5902,0))</f>
        <v>1952.37</v>
      </c>
      <c r="M5608">
        <f>_xlfn.XLOOKUP(D5608,products!$A$2:$A$5902,products!$F$2:$F$5902)</f>
        <v>7</v>
      </c>
      <c r="N5608" s="3">
        <f t="shared" si="87"/>
        <v>278.90999999999997</v>
      </c>
      <c r="O5608" s="3" t="str" cm="1">
        <f t="array" ref="O5608">_xlfn.IFS(J5608="Furn","Furniture",J5608="Tech","Technology",J5608="OffSup","Office Supplies")</f>
        <v>Furniture</v>
      </c>
      <c r="P5608" s="3" t="str" cm="1">
        <f t="array" ref="P5608">_xlfn.IFS(K5608="Bkcs","Bookcases",K5608="Phns","Phones",K5608="Acc","Accessories",K5608="Bndrs","Binders",K5608="Fstnrs","Fasteners")</f>
        <v>Bookcases</v>
      </c>
      <c r="Q5608" t="str">
        <f>IF(_xlfn.XLOOKUP(D5608,products!$A$2:$A$5902,products!$H$2:$H$5902,,0)=1,"Yes","No")</f>
        <v>No</v>
      </c>
    </row>
    <row r="5609" spans="1:17" x14ac:dyDescent="0.3">
      <c r="A5609" t="s">
        <v>32649</v>
      </c>
      <c r="B5609" s="4">
        <v>43986</v>
      </c>
      <c r="C5609" t="s">
        <v>32650</v>
      </c>
      <c r="D5609" t="s">
        <v>32652</v>
      </c>
      <c r="E5609" s="1">
        <v>44283</v>
      </c>
      <c r="F5609" t="s">
        <v>74</v>
      </c>
      <c r="G5609" t="str">
        <f>_xlfn.XLOOKUP(C5609,customers!$A$2:$A$5902,customers!$B$2:$B$5902,,0)</f>
        <v>Emily Cannon</v>
      </c>
      <c r="H5609" t="str">
        <f>_xlfn.XLOOKUP(C5609,customers!$A$2:$A$5902,customers!$G$2:$G$5902,,0)</f>
        <v>North</v>
      </c>
      <c r="I5609" t="str">
        <f>_xlfn.XLOOKUP(C5609,customers!$A$2:$A$5902,customers!$E$2:$E$5902,,0)</f>
        <v>South Amber</v>
      </c>
      <c r="J5609" t="str">
        <f>INDEX(products!$B$2:$B$5902,MATCH(D5609,products!$A$2:$A$5902,0))</f>
        <v>Furn</v>
      </c>
      <c r="K5609" t="str">
        <f>INDEX(products!$C$2:$C$5902,MATCH(D5609,products!$A$2:$A$5902,0))</f>
        <v>Phns</v>
      </c>
      <c r="L5609" s="3">
        <f>INDEX(products!$E$2:$E$5902,MATCH(D5609,products!$A$2:$A$5902,0))</f>
        <v>3744.37</v>
      </c>
      <c r="M5609">
        <f>_xlfn.XLOOKUP(D5609,products!$A$2:$A$5902,products!$F$2:$F$5902)</f>
        <v>8</v>
      </c>
      <c r="N5609" s="3">
        <f t="shared" si="87"/>
        <v>468.04624999999999</v>
      </c>
      <c r="O5609" s="3" t="str" cm="1">
        <f t="array" ref="O5609">_xlfn.IFS(J5609="Furn","Furniture",J5609="Tech","Technology",J5609="OffSup","Office Supplies")</f>
        <v>Furniture</v>
      </c>
      <c r="P5609" s="3" t="str" cm="1">
        <f t="array" ref="P5609">_xlfn.IFS(K5609="Bkcs","Bookcases",K5609="Phns","Phones",K5609="Acc","Accessories",K5609="Bndrs","Binders",K5609="Fstnrs","Fasteners")</f>
        <v>Phones</v>
      </c>
      <c r="Q5609" t="str">
        <f>IF(_xlfn.XLOOKUP(D5609,products!$A$2:$A$5902,products!$H$2:$H$5902,,0)=1,"Yes","No")</f>
        <v>No</v>
      </c>
    </row>
    <row r="5610" spans="1:17" x14ac:dyDescent="0.3">
      <c r="A5610" t="s">
        <v>32654</v>
      </c>
      <c r="B5610" s="4">
        <v>43958</v>
      </c>
      <c r="C5610" t="s">
        <v>32655</v>
      </c>
      <c r="D5610" t="s">
        <v>32658</v>
      </c>
      <c r="E5610" s="1">
        <v>44227</v>
      </c>
      <c r="F5610" t="s">
        <v>21</v>
      </c>
      <c r="G5610" t="str">
        <f>_xlfn.XLOOKUP(C5610,customers!$A$2:$A$5902,customers!$B$2:$B$5902,,0)</f>
        <v>Steve Jennings</v>
      </c>
      <c r="H5610" t="str">
        <f>_xlfn.XLOOKUP(C5610,customers!$A$2:$A$5902,customers!$G$2:$G$5902,,0)</f>
        <v>North</v>
      </c>
      <c r="I5610" t="str">
        <f>_xlfn.XLOOKUP(C5610,customers!$A$2:$A$5902,customers!$E$2:$E$5902,,0)</f>
        <v>North Lisaberg</v>
      </c>
      <c r="J5610" t="str">
        <f>INDEX(products!$B$2:$B$5902,MATCH(D5610,products!$A$2:$A$5902,0))</f>
        <v>Furn</v>
      </c>
      <c r="K5610" t="str">
        <f>INDEX(products!$C$2:$C$5902,MATCH(D5610,products!$A$2:$A$5902,0))</f>
        <v>Phns</v>
      </c>
      <c r="L5610" s="3">
        <f>INDEX(products!$E$2:$E$5902,MATCH(D5610,products!$A$2:$A$5902,0))</f>
        <v>831.84</v>
      </c>
      <c r="M5610">
        <f>_xlfn.XLOOKUP(D5610,products!$A$2:$A$5902,products!$F$2:$F$5902)</f>
        <v>5</v>
      </c>
      <c r="N5610" s="3">
        <f t="shared" si="87"/>
        <v>166.36799999999999</v>
      </c>
      <c r="O5610" s="3" t="str" cm="1">
        <f t="array" ref="O5610">_xlfn.IFS(J5610="Furn","Furniture",J5610="Tech","Technology",J5610="OffSup","Office Supplies")</f>
        <v>Furniture</v>
      </c>
      <c r="P5610" s="3" t="str" cm="1">
        <f t="array" ref="P5610">_xlfn.IFS(K5610="Bkcs","Bookcases",K5610="Phns","Phones",K5610="Acc","Accessories",K5610="Bndrs","Binders",K5610="Fstnrs","Fasteners")</f>
        <v>Phones</v>
      </c>
      <c r="Q5610" t="str">
        <f>IF(_xlfn.XLOOKUP(D5610,products!$A$2:$A$5902,products!$H$2:$H$5902,,0)=1,"Yes","No")</f>
        <v>Yes</v>
      </c>
    </row>
    <row r="5611" spans="1:17" x14ac:dyDescent="0.3">
      <c r="A5611" t="s">
        <v>32660</v>
      </c>
      <c r="B5611" s="4">
        <v>45280</v>
      </c>
      <c r="C5611" t="s">
        <v>32661</v>
      </c>
      <c r="D5611" t="s">
        <v>32664</v>
      </c>
      <c r="E5611" s="1">
        <v>45328</v>
      </c>
      <c r="F5611" t="s">
        <v>35</v>
      </c>
      <c r="G5611" t="str">
        <f>_xlfn.XLOOKUP(C5611,customers!$A$2:$A$5902,customers!$B$2:$B$5902,,0)</f>
        <v>Thomas Glenn</v>
      </c>
      <c r="H5611" t="str">
        <f>_xlfn.XLOOKUP(C5611,customers!$A$2:$A$5902,customers!$G$2:$G$5902,,0)</f>
        <v>East</v>
      </c>
      <c r="I5611" t="str">
        <f>_xlfn.XLOOKUP(C5611,customers!$A$2:$A$5902,customers!$E$2:$E$5902,,0)</f>
        <v>Port Johnstad</v>
      </c>
      <c r="J5611" t="str">
        <f>INDEX(products!$B$2:$B$5902,MATCH(D5611,products!$A$2:$A$5902,0))</f>
        <v>OffSup</v>
      </c>
      <c r="K5611" t="str">
        <f>INDEX(products!$C$2:$C$5902,MATCH(D5611,products!$A$2:$A$5902,0))</f>
        <v>Phns</v>
      </c>
      <c r="L5611" s="3">
        <f>INDEX(products!$E$2:$E$5902,MATCH(D5611,products!$A$2:$A$5902,0))</f>
        <v>1610.86</v>
      </c>
      <c r="M5611">
        <f>_xlfn.XLOOKUP(D5611,products!$A$2:$A$5902,products!$F$2:$F$5902)</f>
        <v>4</v>
      </c>
      <c r="N5611" s="3">
        <f t="shared" si="87"/>
        <v>402.71499999999997</v>
      </c>
      <c r="O5611" s="3" t="str" cm="1">
        <f t="array" ref="O5611">_xlfn.IFS(J5611="Furn","Furniture",J5611="Tech","Technology",J5611="OffSup","Office Supplies")</f>
        <v>Office Supplies</v>
      </c>
      <c r="P5611" s="3" t="str" cm="1">
        <f t="array" ref="P5611">_xlfn.IFS(K5611="Bkcs","Bookcases",K5611="Phns","Phones",K5611="Acc","Accessories",K5611="Bndrs","Binders",K5611="Fstnrs","Fasteners")</f>
        <v>Phones</v>
      </c>
      <c r="Q5611" t="str">
        <f>IF(_xlfn.XLOOKUP(D5611,products!$A$2:$A$5902,products!$H$2:$H$5902,,0)=1,"Yes","No")</f>
        <v>No</v>
      </c>
    </row>
    <row r="5612" spans="1:17" x14ac:dyDescent="0.3">
      <c r="A5612" t="s">
        <v>32666</v>
      </c>
      <c r="B5612" s="4">
        <v>44372</v>
      </c>
      <c r="C5612" t="s">
        <v>32667</v>
      </c>
      <c r="D5612" t="s">
        <v>32670</v>
      </c>
      <c r="E5612" s="1">
        <v>44677</v>
      </c>
      <c r="F5612" t="s">
        <v>21</v>
      </c>
      <c r="G5612" t="str">
        <f>_xlfn.XLOOKUP(C5612,customers!$A$2:$A$5902,customers!$B$2:$B$5902,,0)</f>
        <v>John Terry</v>
      </c>
      <c r="H5612" t="str">
        <f>_xlfn.XLOOKUP(C5612,customers!$A$2:$A$5902,customers!$G$2:$G$5902,,0)</f>
        <v>East</v>
      </c>
      <c r="I5612" t="str">
        <f>_xlfn.XLOOKUP(C5612,customers!$A$2:$A$5902,customers!$E$2:$E$5902,,0)</f>
        <v>West Jamesfort</v>
      </c>
      <c r="J5612" t="str">
        <f>INDEX(products!$B$2:$B$5902,MATCH(D5612,products!$A$2:$A$5902,0))</f>
        <v>Tech</v>
      </c>
      <c r="K5612" t="str">
        <f>INDEX(products!$C$2:$C$5902,MATCH(D5612,products!$A$2:$A$5902,0))</f>
        <v>Acc</v>
      </c>
      <c r="L5612" s="3">
        <f>INDEX(products!$E$2:$E$5902,MATCH(D5612,products!$A$2:$A$5902,0))</f>
        <v>668.44</v>
      </c>
      <c r="M5612">
        <f>_xlfn.XLOOKUP(D5612,products!$A$2:$A$5902,products!$F$2:$F$5902)</f>
        <v>3</v>
      </c>
      <c r="N5612" s="3">
        <f t="shared" si="87"/>
        <v>222.81333333333336</v>
      </c>
      <c r="O5612" s="3" t="str" cm="1">
        <f t="array" ref="O5612">_xlfn.IFS(J5612="Furn","Furniture",J5612="Tech","Technology",J5612="OffSup","Office Supplies")</f>
        <v>Technology</v>
      </c>
      <c r="P5612" s="3" t="str" cm="1">
        <f t="array" ref="P5612">_xlfn.IFS(K5612="Bkcs","Bookcases",K5612="Phns","Phones",K5612="Acc","Accessories",K5612="Bndrs","Binders",K5612="Fstnrs","Fasteners")</f>
        <v>Accessories</v>
      </c>
      <c r="Q5612" t="str">
        <f>IF(_xlfn.XLOOKUP(D5612,products!$A$2:$A$5902,products!$H$2:$H$5902,,0)=1,"Yes","No")</f>
        <v>No</v>
      </c>
    </row>
    <row r="5613" spans="1:17" x14ac:dyDescent="0.3">
      <c r="A5613" t="s">
        <v>32672</v>
      </c>
      <c r="B5613" s="4">
        <v>43679</v>
      </c>
      <c r="C5613" t="s">
        <v>32673</v>
      </c>
      <c r="D5613" t="s">
        <v>32675</v>
      </c>
      <c r="E5613" s="1">
        <v>43990</v>
      </c>
      <c r="F5613" t="s">
        <v>74</v>
      </c>
      <c r="G5613" t="str">
        <f>_xlfn.XLOOKUP(C5613,customers!$A$2:$A$5902,customers!$B$2:$B$5902,,0)</f>
        <v>Lori Morgan</v>
      </c>
      <c r="H5613" t="str">
        <f>_xlfn.XLOOKUP(C5613,customers!$A$2:$A$5902,customers!$G$2:$G$5902,,0)</f>
        <v>South</v>
      </c>
      <c r="I5613" t="str">
        <f>_xlfn.XLOOKUP(C5613,customers!$A$2:$A$5902,customers!$E$2:$E$5902,,0)</f>
        <v>West Kenneth</v>
      </c>
      <c r="J5613" t="str">
        <f>INDEX(products!$B$2:$B$5902,MATCH(D5613,products!$A$2:$A$5902,0))</f>
        <v>Furn</v>
      </c>
      <c r="K5613" t="str">
        <f>INDEX(products!$C$2:$C$5902,MATCH(D5613,products!$A$2:$A$5902,0))</f>
        <v>Bkcs</v>
      </c>
      <c r="L5613" s="3">
        <f>INDEX(products!$E$2:$E$5902,MATCH(D5613,products!$A$2:$A$5902,0))</f>
        <v>511.98</v>
      </c>
      <c r="M5613">
        <f>_xlfn.XLOOKUP(D5613,products!$A$2:$A$5902,products!$F$2:$F$5902)</f>
        <v>2</v>
      </c>
      <c r="N5613" s="3">
        <f t="shared" si="87"/>
        <v>255.99</v>
      </c>
      <c r="O5613" s="3" t="str" cm="1">
        <f t="array" ref="O5613">_xlfn.IFS(J5613="Furn","Furniture",J5613="Tech","Technology",J5613="OffSup","Office Supplies")</f>
        <v>Furniture</v>
      </c>
      <c r="P5613" s="3" t="str" cm="1">
        <f t="array" ref="P5613">_xlfn.IFS(K5613="Bkcs","Bookcases",K5613="Phns","Phones",K5613="Acc","Accessories",K5613="Bndrs","Binders",K5613="Fstnrs","Fasteners")</f>
        <v>Bookcases</v>
      </c>
      <c r="Q5613" t="str">
        <f>IF(_xlfn.XLOOKUP(D5613,products!$A$2:$A$5902,products!$H$2:$H$5902,,0)=1,"Yes","No")</f>
        <v>Yes</v>
      </c>
    </row>
    <row r="5614" spans="1:17" x14ac:dyDescent="0.3">
      <c r="A5614" t="s">
        <v>32677</v>
      </c>
      <c r="B5614" s="4">
        <v>44185</v>
      </c>
      <c r="C5614" t="s">
        <v>32678</v>
      </c>
      <c r="D5614" t="s">
        <v>32681</v>
      </c>
      <c r="E5614" s="1">
        <v>44540</v>
      </c>
      <c r="F5614" t="s">
        <v>35</v>
      </c>
      <c r="G5614" t="str">
        <f>_xlfn.XLOOKUP(C5614,customers!$A$2:$A$5902,customers!$B$2:$B$5902,,0)</f>
        <v>Philip Bailey</v>
      </c>
      <c r="H5614" t="str">
        <f>_xlfn.XLOOKUP(C5614,customers!$A$2:$A$5902,customers!$G$2:$G$5902,,0)</f>
        <v>South</v>
      </c>
      <c r="I5614" t="str">
        <f>_xlfn.XLOOKUP(C5614,customers!$A$2:$A$5902,customers!$E$2:$E$5902,,0)</f>
        <v>Bridgesburgh</v>
      </c>
      <c r="J5614" t="str">
        <f>INDEX(products!$B$2:$B$5902,MATCH(D5614,products!$A$2:$A$5902,0))</f>
        <v>OffSup</v>
      </c>
      <c r="K5614" t="str">
        <f>INDEX(products!$C$2:$C$5902,MATCH(D5614,products!$A$2:$A$5902,0))</f>
        <v>Bkcs</v>
      </c>
      <c r="L5614" s="3">
        <f>INDEX(products!$E$2:$E$5902,MATCH(D5614,products!$A$2:$A$5902,0))</f>
        <v>237.35</v>
      </c>
      <c r="M5614">
        <f>_xlfn.XLOOKUP(D5614,products!$A$2:$A$5902,products!$F$2:$F$5902)</f>
        <v>9</v>
      </c>
      <c r="N5614" s="3">
        <f t="shared" si="87"/>
        <v>26.37222222222222</v>
      </c>
      <c r="O5614" s="3" t="str" cm="1">
        <f t="array" ref="O5614">_xlfn.IFS(J5614="Furn","Furniture",J5614="Tech","Technology",J5614="OffSup","Office Supplies")</f>
        <v>Office Supplies</v>
      </c>
      <c r="P5614" s="3" t="str" cm="1">
        <f t="array" ref="P5614">_xlfn.IFS(K5614="Bkcs","Bookcases",K5614="Phns","Phones",K5614="Acc","Accessories",K5614="Bndrs","Binders",K5614="Fstnrs","Fasteners")</f>
        <v>Bookcases</v>
      </c>
      <c r="Q5614" t="str">
        <f>IF(_xlfn.XLOOKUP(D5614,products!$A$2:$A$5902,products!$H$2:$H$5902,,0)=1,"Yes","No")</f>
        <v>No</v>
      </c>
    </row>
    <row r="5615" spans="1:17" x14ac:dyDescent="0.3">
      <c r="A5615" t="s">
        <v>32683</v>
      </c>
      <c r="B5615" s="4">
        <v>44296</v>
      </c>
      <c r="C5615" t="s">
        <v>32684</v>
      </c>
      <c r="D5615" t="s">
        <v>32687</v>
      </c>
      <c r="E5615" s="1">
        <v>44498</v>
      </c>
      <c r="F5615" t="s">
        <v>35</v>
      </c>
      <c r="G5615" t="str">
        <f>_xlfn.XLOOKUP(C5615,customers!$A$2:$A$5902,customers!$B$2:$B$5902,,0)</f>
        <v>Ruth Nelson</v>
      </c>
      <c r="H5615" t="str">
        <f>_xlfn.XLOOKUP(C5615,customers!$A$2:$A$5902,customers!$G$2:$G$5902,,0)</f>
        <v>East</v>
      </c>
      <c r="I5615" t="str">
        <f>_xlfn.XLOOKUP(C5615,customers!$A$2:$A$5902,customers!$E$2:$E$5902,,0)</f>
        <v>Codytown</v>
      </c>
      <c r="J5615" t="str">
        <f>INDEX(products!$B$2:$B$5902,MATCH(D5615,products!$A$2:$A$5902,0))</f>
        <v>OffSup</v>
      </c>
      <c r="K5615" t="str">
        <f>INDEX(products!$C$2:$C$5902,MATCH(D5615,products!$A$2:$A$5902,0))</f>
        <v>Acc</v>
      </c>
      <c r="L5615" s="3">
        <f>INDEX(products!$E$2:$E$5902,MATCH(D5615,products!$A$2:$A$5902,0))</f>
        <v>3360.08</v>
      </c>
      <c r="M5615">
        <f>_xlfn.XLOOKUP(D5615,products!$A$2:$A$5902,products!$F$2:$F$5902)</f>
        <v>2</v>
      </c>
      <c r="N5615" s="3">
        <f t="shared" si="87"/>
        <v>1680.04</v>
      </c>
      <c r="O5615" s="3" t="str" cm="1">
        <f t="array" ref="O5615">_xlfn.IFS(J5615="Furn","Furniture",J5615="Tech","Technology",J5615="OffSup","Office Supplies")</f>
        <v>Office Supplies</v>
      </c>
      <c r="P5615" s="3" t="str" cm="1">
        <f t="array" ref="P5615">_xlfn.IFS(K5615="Bkcs","Bookcases",K5615="Phns","Phones",K5615="Acc","Accessories",K5615="Bndrs","Binders",K5615="Fstnrs","Fasteners")</f>
        <v>Accessories</v>
      </c>
      <c r="Q5615" t="str">
        <f>IF(_xlfn.XLOOKUP(D5615,products!$A$2:$A$5902,products!$H$2:$H$5902,,0)=1,"Yes","No")</f>
        <v>No</v>
      </c>
    </row>
    <row r="5616" spans="1:17" x14ac:dyDescent="0.3">
      <c r="A5616" t="s">
        <v>32689</v>
      </c>
      <c r="B5616" s="4">
        <v>45071</v>
      </c>
      <c r="C5616" t="s">
        <v>32690</v>
      </c>
      <c r="D5616" t="s">
        <v>32693</v>
      </c>
      <c r="E5616" s="1">
        <v>45282</v>
      </c>
      <c r="F5616" t="s">
        <v>74</v>
      </c>
      <c r="G5616" t="str">
        <f>_xlfn.XLOOKUP(C5616,customers!$A$2:$A$5902,customers!$B$2:$B$5902,,0)</f>
        <v>Edward Daniel</v>
      </c>
      <c r="H5616" t="str">
        <f>_xlfn.XLOOKUP(C5616,customers!$A$2:$A$5902,customers!$G$2:$G$5902,,0)</f>
        <v>East</v>
      </c>
      <c r="I5616" t="str">
        <f>_xlfn.XLOOKUP(C5616,customers!$A$2:$A$5902,customers!$E$2:$E$5902,,0)</f>
        <v>South Tracey</v>
      </c>
      <c r="J5616" t="str">
        <f>INDEX(products!$B$2:$B$5902,MATCH(D5616,products!$A$2:$A$5902,0))</f>
        <v>OffSup</v>
      </c>
      <c r="K5616" t="str">
        <f>INDEX(products!$C$2:$C$5902,MATCH(D5616,products!$A$2:$A$5902,0))</f>
        <v>Phns</v>
      </c>
      <c r="L5616" s="3">
        <f>INDEX(products!$E$2:$E$5902,MATCH(D5616,products!$A$2:$A$5902,0))</f>
        <v>1800.92</v>
      </c>
      <c r="M5616">
        <f>_xlfn.XLOOKUP(D5616,products!$A$2:$A$5902,products!$F$2:$F$5902)</f>
        <v>2</v>
      </c>
      <c r="N5616" s="3">
        <f t="shared" si="87"/>
        <v>900.46</v>
      </c>
      <c r="O5616" s="3" t="str" cm="1">
        <f t="array" ref="O5616">_xlfn.IFS(J5616="Furn","Furniture",J5616="Tech","Technology",J5616="OffSup","Office Supplies")</f>
        <v>Office Supplies</v>
      </c>
      <c r="P5616" s="3" t="str" cm="1">
        <f t="array" ref="P5616">_xlfn.IFS(K5616="Bkcs","Bookcases",K5616="Phns","Phones",K5616="Acc","Accessories",K5616="Bndrs","Binders",K5616="Fstnrs","Fasteners")</f>
        <v>Phones</v>
      </c>
      <c r="Q5616" t="str">
        <f>IF(_xlfn.XLOOKUP(D5616,products!$A$2:$A$5902,products!$H$2:$H$5902,,0)=1,"Yes","No")</f>
        <v>Yes</v>
      </c>
    </row>
    <row r="5617" spans="1:17" x14ac:dyDescent="0.3">
      <c r="A5617" t="s">
        <v>32695</v>
      </c>
      <c r="B5617" s="4">
        <v>43543</v>
      </c>
      <c r="C5617" t="s">
        <v>32696</v>
      </c>
      <c r="D5617" s="2" t="s">
        <v>32699</v>
      </c>
      <c r="E5617" s="1">
        <v>43664</v>
      </c>
      <c r="F5617" t="s">
        <v>35</v>
      </c>
      <c r="G5617" t="str">
        <f>_xlfn.XLOOKUP(C5617,customers!$A$2:$A$5902,customers!$B$2:$B$5902,,0)</f>
        <v>Grant Marshall</v>
      </c>
      <c r="H5617" t="str">
        <f>_xlfn.XLOOKUP(C5617,customers!$A$2:$A$5902,customers!$G$2:$G$5902,,0)</f>
        <v>West</v>
      </c>
      <c r="I5617" t="str">
        <f>_xlfn.XLOOKUP(C5617,customers!$A$2:$A$5902,customers!$E$2:$E$5902,,0)</f>
        <v>Jillfurt</v>
      </c>
      <c r="J5617" t="str">
        <f>INDEX(products!$B$2:$B$5902,MATCH(D5617,products!$A$2:$A$5902,0))</f>
        <v>OffSup</v>
      </c>
      <c r="K5617" t="str">
        <f>INDEX(products!$C$2:$C$5902,MATCH(D5617,products!$A$2:$A$5902,0))</f>
        <v>Bndrs</v>
      </c>
      <c r="L5617" s="3">
        <f>INDEX(products!$E$2:$E$5902,MATCH(D5617,products!$A$2:$A$5902,0))</f>
        <v>3971.85</v>
      </c>
      <c r="M5617">
        <f>_xlfn.XLOOKUP(D5617,products!$A$2:$A$5902,products!$F$2:$F$5902)</f>
        <v>9</v>
      </c>
      <c r="N5617" s="3">
        <f t="shared" si="87"/>
        <v>441.31666666666666</v>
      </c>
      <c r="O5617" s="3" t="str" cm="1">
        <f t="array" ref="O5617">_xlfn.IFS(J5617="Furn","Furniture",J5617="Tech","Technology",J5617="OffSup","Office Supplies")</f>
        <v>Office Supplies</v>
      </c>
      <c r="P5617" s="3" t="str" cm="1">
        <f t="array" ref="P5617">_xlfn.IFS(K5617="Bkcs","Bookcases",K5617="Phns","Phones",K5617="Acc","Accessories",K5617="Bndrs","Binders",K5617="Fstnrs","Fasteners")</f>
        <v>Binders</v>
      </c>
      <c r="Q5617" t="str">
        <f>IF(_xlfn.XLOOKUP(D5617,products!$A$2:$A$5902,products!$H$2:$H$5902,,0)=1,"Yes","No")</f>
        <v>Yes</v>
      </c>
    </row>
    <row r="5618" spans="1:17" x14ac:dyDescent="0.3">
      <c r="A5618" t="s">
        <v>32701</v>
      </c>
      <c r="B5618" s="4">
        <v>45256</v>
      </c>
      <c r="C5618" t="s">
        <v>32702</v>
      </c>
      <c r="D5618" t="s">
        <v>32705</v>
      </c>
      <c r="E5618" s="1">
        <v>45322</v>
      </c>
      <c r="F5618" t="s">
        <v>35</v>
      </c>
      <c r="G5618" t="str">
        <f>_xlfn.XLOOKUP(C5618,customers!$A$2:$A$5902,customers!$B$2:$B$5902,,0)</f>
        <v>Charles Martin</v>
      </c>
      <c r="H5618" t="str">
        <f>_xlfn.XLOOKUP(C5618,customers!$A$2:$A$5902,customers!$G$2:$G$5902,,0)</f>
        <v>East</v>
      </c>
      <c r="I5618" t="str">
        <f>_xlfn.XLOOKUP(C5618,customers!$A$2:$A$5902,customers!$E$2:$E$5902,,0)</f>
        <v>Cunninghamport</v>
      </c>
      <c r="J5618" t="str">
        <f>INDEX(products!$B$2:$B$5902,MATCH(D5618,products!$A$2:$A$5902,0))</f>
        <v>Tech</v>
      </c>
      <c r="K5618" t="str">
        <f>INDEX(products!$C$2:$C$5902,MATCH(D5618,products!$A$2:$A$5902,0))</f>
        <v>Phns</v>
      </c>
      <c r="L5618" s="3">
        <f>INDEX(products!$E$2:$E$5902,MATCH(D5618,products!$A$2:$A$5902,0))</f>
        <v>4237.58</v>
      </c>
      <c r="M5618">
        <f>_xlfn.XLOOKUP(D5618,products!$A$2:$A$5902,products!$F$2:$F$5902)</f>
        <v>2</v>
      </c>
      <c r="N5618" s="3">
        <f t="shared" si="87"/>
        <v>2118.79</v>
      </c>
      <c r="O5618" s="3" t="str" cm="1">
        <f t="array" ref="O5618">_xlfn.IFS(J5618="Furn","Furniture",J5618="Tech","Technology",J5618="OffSup","Office Supplies")</f>
        <v>Technology</v>
      </c>
      <c r="P5618" s="3" t="str" cm="1">
        <f t="array" ref="P5618">_xlfn.IFS(K5618="Bkcs","Bookcases",K5618="Phns","Phones",K5618="Acc","Accessories",K5618="Bndrs","Binders",K5618="Fstnrs","Fasteners")</f>
        <v>Phones</v>
      </c>
      <c r="Q5618" t="str">
        <f>IF(_xlfn.XLOOKUP(D5618,products!$A$2:$A$5902,products!$H$2:$H$5902,,0)=1,"Yes","No")</f>
        <v>No</v>
      </c>
    </row>
    <row r="5619" spans="1:17" x14ac:dyDescent="0.3">
      <c r="A5619" t="s">
        <v>32707</v>
      </c>
      <c r="B5619" s="4">
        <v>44439</v>
      </c>
      <c r="C5619" t="s">
        <v>32708</v>
      </c>
      <c r="D5619" t="s">
        <v>32710</v>
      </c>
      <c r="E5619" s="1">
        <v>44777</v>
      </c>
      <c r="F5619" t="s">
        <v>35</v>
      </c>
      <c r="G5619" t="str">
        <f>_xlfn.XLOOKUP(C5619,customers!$A$2:$A$5902,customers!$B$2:$B$5902,,0)</f>
        <v>Donald Ingram</v>
      </c>
      <c r="H5619" t="str">
        <f>_xlfn.XLOOKUP(C5619,customers!$A$2:$A$5902,customers!$G$2:$G$5902,,0)</f>
        <v>South</v>
      </c>
      <c r="I5619" t="str">
        <f>_xlfn.XLOOKUP(C5619,customers!$A$2:$A$5902,customers!$E$2:$E$5902,,0)</f>
        <v>East Jeffrey</v>
      </c>
      <c r="J5619" t="str">
        <f>INDEX(products!$B$2:$B$5902,MATCH(D5619,products!$A$2:$A$5902,0))</f>
        <v>Tech</v>
      </c>
      <c r="K5619" t="str">
        <f>INDEX(products!$C$2:$C$5902,MATCH(D5619,products!$A$2:$A$5902,0))</f>
        <v>Phns</v>
      </c>
      <c r="L5619" s="3">
        <f>INDEX(products!$E$2:$E$5902,MATCH(D5619,products!$A$2:$A$5902,0))</f>
        <v>3820.9</v>
      </c>
      <c r="M5619">
        <f>_xlfn.XLOOKUP(D5619,products!$A$2:$A$5902,products!$F$2:$F$5902)</f>
        <v>1</v>
      </c>
      <c r="N5619" s="3">
        <f t="shared" si="87"/>
        <v>3820.9</v>
      </c>
      <c r="O5619" s="3" t="str" cm="1">
        <f t="array" ref="O5619">_xlfn.IFS(J5619="Furn","Furniture",J5619="Tech","Technology",J5619="OffSup","Office Supplies")</f>
        <v>Technology</v>
      </c>
      <c r="P5619" s="3" t="str" cm="1">
        <f t="array" ref="P5619">_xlfn.IFS(K5619="Bkcs","Bookcases",K5619="Phns","Phones",K5619="Acc","Accessories",K5619="Bndrs","Binders",K5619="Fstnrs","Fasteners")</f>
        <v>Phones</v>
      </c>
      <c r="Q5619" t="str">
        <f>IF(_xlfn.XLOOKUP(D5619,products!$A$2:$A$5902,products!$H$2:$H$5902,,0)=1,"Yes","No")</f>
        <v>Yes</v>
      </c>
    </row>
    <row r="5620" spans="1:17" x14ac:dyDescent="0.3">
      <c r="A5620" t="s">
        <v>32712</v>
      </c>
      <c r="B5620" s="4">
        <v>43715</v>
      </c>
      <c r="C5620" t="s">
        <v>32713</v>
      </c>
      <c r="D5620" t="s">
        <v>32715</v>
      </c>
      <c r="E5620" s="1">
        <v>43781</v>
      </c>
      <c r="F5620" t="s">
        <v>74</v>
      </c>
      <c r="G5620" t="str">
        <f>_xlfn.XLOOKUP(C5620,customers!$A$2:$A$5902,customers!$B$2:$B$5902,,0)</f>
        <v>Randy Andrews</v>
      </c>
      <c r="H5620" t="str">
        <f>_xlfn.XLOOKUP(C5620,customers!$A$2:$A$5902,customers!$G$2:$G$5902,,0)</f>
        <v>North</v>
      </c>
      <c r="I5620" t="str">
        <f>_xlfn.XLOOKUP(C5620,customers!$A$2:$A$5902,customers!$E$2:$E$5902,,0)</f>
        <v>Briggsshire</v>
      </c>
      <c r="J5620" t="str">
        <f>INDEX(products!$B$2:$B$5902,MATCH(D5620,products!$A$2:$A$5902,0))</f>
        <v>OffSup</v>
      </c>
      <c r="K5620" t="str">
        <f>INDEX(products!$C$2:$C$5902,MATCH(D5620,products!$A$2:$A$5902,0))</f>
        <v>Phns</v>
      </c>
      <c r="L5620" s="3">
        <f>INDEX(products!$E$2:$E$5902,MATCH(D5620,products!$A$2:$A$5902,0))</f>
        <v>2055.33</v>
      </c>
      <c r="M5620">
        <f>_xlfn.XLOOKUP(D5620,products!$A$2:$A$5902,products!$F$2:$F$5902)</f>
        <v>10</v>
      </c>
      <c r="N5620" s="3">
        <f t="shared" si="87"/>
        <v>205.53299999999999</v>
      </c>
      <c r="O5620" s="3" t="str" cm="1">
        <f t="array" ref="O5620">_xlfn.IFS(J5620="Furn","Furniture",J5620="Tech","Technology",J5620="OffSup","Office Supplies")</f>
        <v>Office Supplies</v>
      </c>
      <c r="P5620" s="3" t="str" cm="1">
        <f t="array" ref="P5620">_xlfn.IFS(K5620="Bkcs","Bookcases",K5620="Phns","Phones",K5620="Acc","Accessories",K5620="Bndrs","Binders",K5620="Fstnrs","Fasteners")</f>
        <v>Phones</v>
      </c>
      <c r="Q5620" t="str">
        <f>IF(_xlfn.XLOOKUP(D5620,products!$A$2:$A$5902,products!$H$2:$H$5902,,0)=1,"Yes","No")</f>
        <v>No</v>
      </c>
    </row>
    <row r="5621" spans="1:17" x14ac:dyDescent="0.3">
      <c r="A5621" t="s">
        <v>32717</v>
      </c>
      <c r="B5621" s="4">
        <v>44177</v>
      </c>
      <c r="C5621" t="s">
        <v>32718</v>
      </c>
      <c r="D5621" t="s">
        <v>32721</v>
      </c>
      <c r="E5621" s="1">
        <v>44532</v>
      </c>
      <c r="F5621" t="s">
        <v>35</v>
      </c>
      <c r="G5621" t="str">
        <f>_xlfn.XLOOKUP(C5621,customers!$A$2:$A$5902,customers!$B$2:$B$5902,,0)</f>
        <v>Martin Morris</v>
      </c>
      <c r="H5621" t="str">
        <f>_xlfn.XLOOKUP(C5621,customers!$A$2:$A$5902,customers!$G$2:$G$5902,,0)</f>
        <v>West</v>
      </c>
      <c r="I5621" t="str">
        <f>_xlfn.XLOOKUP(C5621,customers!$A$2:$A$5902,customers!$E$2:$E$5902,,0)</f>
        <v>North Carlaland</v>
      </c>
      <c r="J5621" t="str">
        <f>INDEX(products!$B$2:$B$5902,MATCH(D5621,products!$A$2:$A$5902,0))</f>
        <v>Furn</v>
      </c>
      <c r="K5621" t="str">
        <f>INDEX(products!$C$2:$C$5902,MATCH(D5621,products!$A$2:$A$5902,0))</f>
        <v>Bkcs</v>
      </c>
      <c r="L5621" s="3">
        <f>INDEX(products!$E$2:$E$5902,MATCH(D5621,products!$A$2:$A$5902,0))</f>
        <v>110.25</v>
      </c>
      <c r="M5621">
        <f>_xlfn.XLOOKUP(D5621,products!$A$2:$A$5902,products!$F$2:$F$5902)</f>
        <v>2</v>
      </c>
      <c r="N5621" s="3">
        <f t="shared" si="87"/>
        <v>55.125</v>
      </c>
      <c r="O5621" s="3" t="str" cm="1">
        <f t="array" ref="O5621">_xlfn.IFS(J5621="Furn","Furniture",J5621="Tech","Technology",J5621="OffSup","Office Supplies")</f>
        <v>Furniture</v>
      </c>
      <c r="P5621" s="3" t="str" cm="1">
        <f t="array" ref="P5621">_xlfn.IFS(K5621="Bkcs","Bookcases",K5621="Phns","Phones",K5621="Acc","Accessories",K5621="Bndrs","Binders",K5621="Fstnrs","Fasteners")</f>
        <v>Bookcases</v>
      </c>
      <c r="Q5621" t="str">
        <f>IF(_xlfn.XLOOKUP(D5621,products!$A$2:$A$5902,products!$H$2:$H$5902,,0)=1,"Yes","No")</f>
        <v>Yes</v>
      </c>
    </row>
    <row r="5622" spans="1:17" x14ac:dyDescent="0.3">
      <c r="A5622" t="s">
        <v>32723</v>
      </c>
      <c r="B5622" s="4">
        <v>43675</v>
      </c>
      <c r="C5622" t="s">
        <v>32724</v>
      </c>
      <c r="D5622" t="s">
        <v>32726</v>
      </c>
      <c r="E5622" s="1">
        <v>43709</v>
      </c>
      <c r="F5622" t="s">
        <v>35</v>
      </c>
      <c r="G5622" t="str">
        <f>_xlfn.XLOOKUP(C5622,customers!$A$2:$A$5902,customers!$B$2:$B$5902,,0)</f>
        <v>Kyle Vasquez</v>
      </c>
      <c r="H5622" t="str">
        <f>_xlfn.XLOOKUP(C5622,customers!$A$2:$A$5902,customers!$G$2:$G$5902,,0)</f>
        <v>South</v>
      </c>
      <c r="I5622" t="str">
        <f>_xlfn.XLOOKUP(C5622,customers!$A$2:$A$5902,customers!$E$2:$E$5902,,0)</f>
        <v>Lake Brandon</v>
      </c>
      <c r="J5622" t="str">
        <f>INDEX(products!$B$2:$B$5902,MATCH(D5622,products!$A$2:$A$5902,0))</f>
        <v>Furn</v>
      </c>
      <c r="K5622" t="str">
        <f>INDEX(products!$C$2:$C$5902,MATCH(D5622,products!$A$2:$A$5902,0))</f>
        <v>Fstnrs</v>
      </c>
      <c r="L5622" s="3">
        <f>INDEX(products!$E$2:$E$5902,MATCH(D5622,products!$A$2:$A$5902,0))</f>
        <v>2049.9299999999998</v>
      </c>
      <c r="M5622">
        <f>_xlfn.XLOOKUP(D5622,products!$A$2:$A$5902,products!$F$2:$F$5902)</f>
        <v>2</v>
      </c>
      <c r="N5622" s="3">
        <f t="shared" si="87"/>
        <v>1024.9649999999999</v>
      </c>
      <c r="O5622" s="3" t="str" cm="1">
        <f t="array" ref="O5622">_xlfn.IFS(J5622="Furn","Furniture",J5622="Tech","Technology",J5622="OffSup","Office Supplies")</f>
        <v>Furniture</v>
      </c>
      <c r="P5622" s="3" t="str" cm="1">
        <f t="array" ref="P5622">_xlfn.IFS(K5622="Bkcs","Bookcases",K5622="Phns","Phones",K5622="Acc","Accessories",K5622="Bndrs","Binders",K5622="Fstnrs","Fasteners")</f>
        <v>Fasteners</v>
      </c>
      <c r="Q5622" t="str">
        <f>IF(_xlfn.XLOOKUP(D5622,products!$A$2:$A$5902,products!$H$2:$H$5902,,0)=1,"Yes","No")</f>
        <v>Yes</v>
      </c>
    </row>
    <row r="5623" spans="1:17" x14ac:dyDescent="0.3">
      <c r="A5623" t="s">
        <v>32728</v>
      </c>
      <c r="B5623" s="4">
        <v>44379</v>
      </c>
      <c r="C5623" t="s">
        <v>32729</v>
      </c>
      <c r="D5623" t="s">
        <v>32731</v>
      </c>
      <c r="E5623" s="1">
        <v>44478</v>
      </c>
      <c r="F5623" t="s">
        <v>74</v>
      </c>
      <c r="G5623" t="str">
        <f>_xlfn.XLOOKUP(C5623,customers!$A$2:$A$5902,customers!$B$2:$B$5902,,0)</f>
        <v>Regina Frederick</v>
      </c>
      <c r="H5623" t="str">
        <f>_xlfn.XLOOKUP(C5623,customers!$A$2:$A$5902,customers!$G$2:$G$5902,,0)</f>
        <v>East</v>
      </c>
      <c r="I5623" t="str">
        <f>_xlfn.XLOOKUP(C5623,customers!$A$2:$A$5902,customers!$E$2:$E$5902,,0)</f>
        <v>Brownshire</v>
      </c>
      <c r="J5623" t="str">
        <f>INDEX(products!$B$2:$B$5902,MATCH(D5623,products!$A$2:$A$5902,0))</f>
        <v>OffSup</v>
      </c>
      <c r="K5623" t="str">
        <f>INDEX(products!$C$2:$C$5902,MATCH(D5623,products!$A$2:$A$5902,0))</f>
        <v>Acc</v>
      </c>
      <c r="L5623" s="3">
        <f>INDEX(products!$E$2:$E$5902,MATCH(D5623,products!$A$2:$A$5902,0))</f>
        <v>993.19</v>
      </c>
      <c r="M5623">
        <f>_xlfn.XLOOKUP(D5623,products!$A$2:$A$5902,products!$F$2:$F$5902)</f>
        <v>7</v>
      </c>
      <c r="N5623" s="3">
        <f t="shared" si="87"/>
        <v>141.88428571428571</v>
      </c>
      <c r="O5623" s="3" t="str" cm="1">
        <f t="array" ref="O5623">_xlfn.IFS(J5623="Furn","Furniture",J5623="Tech","Technology",J5623="OffSup","Office Supplies")</f>
        <v>Office Supplies</v>
      </c>
      <c r="P5623" s="3" t="str" cm="1">
        <f t="array" ref="P5623">_xlfn.IFS(K5623="Bkcs","Bookcases",K5623="Phns","Phones",K5623="Acc","Accessories",K5623="Bndrs","Binders",K5623="Fstnrs","Fasteners")</f>
        <v>Accessories</v>
      </c>
      <c r="Q5623" t="str">
        <f>IF(_xlfn.XLOOKUP(D5623,products!$A$2:$A$5902,products!$H$2:$H$5902,,0)=1,"Yes","No")</f>
        <v>Yes</v>
      </c>
    </row>
    <row r="5624" spans="1:17" x14ac:dyDescent="0.3">
      <c r="A5624" t="s">
        <v>32733</v>
      </c>
      <c r="B5624" s="4">
        <v>45075</v>
      </c>
      <c r="C5624" t="s">
        <v>32734</v>
      </c>
      <c r="D5624" t="s">
        <v>32736</v>
      </c>
      <c r="E5624" s="1">
        <v>45269</v>
      </c>
      <c r="F5624" t="s">
        <v>21</v>
      </c>
      <c r="G5624" t="str">
        <f>_xlfn.XLOOKUP(C5624,customers!$A$2:$A$5902,customers!$B$2:$B$5902,,0)</f>
        <v>Joshua Moran</v>
      </c>
      <c r="H5624" t="str">
        <f>_xlfn.XLOOKUP(C5624,customers!$A$2:$A$5902,customers!$G$2:$G$5902,,0)</f>
        <v>North</v>
      </c>
      <c r="I5624" t="str">
        <f>_xlfn.XLOOKUP(C5624,customers!$A$2:$A$5902,customers!$E$2:$E$5902,,0)</f>
        <v>North Cynthia</v>
      </c>
      <c r="J5624" t="str">
        <f>INDEX(products!$B$2:$B$5902,MATCH(D5624,products!$A$2:$A$5902,0))</f>
        <v>Tech</v>
      </c>
      <c r="K5624" t="str">
        <f>INDEX(products!$C$2:$C$5902,MATCH(D5624,products!$A$2:$A$5902,0))</f>
        <v>Acc</v>
      </c>
      <c r="L5624" s="3">
        <f>INDEX(products!$E$2:$E$5902,MATCH(D5624,products!$A$2:$A$5902,0))</f>
        <v>1568.36</v>
      </c>
      <c r="M5624">
        <f>_xlfn.XLOOKUP(D5624,products!$A$2:$A$5902,products!$F$2:$F$5902)</f>
        <v>8</v>
      </c>
      <c r="N5624" s="3">
        <f t="shared" si="87"/>
        <v>196.04499999999999</v>
      </c>
      <c r="O5624" s="3" t="str" cm="1">
        <f t="array" ref="O5624">_xlfn.IFS(J5624="Furn","Furniture",J5624="Tech","Technology",J5624="OffSup","Office Supplies")</f>
        <v>Technology</v>
      </c>
      <c r="P5624" s="3" t="str" cm="1">
        <f t="array" ref="P5624">_xlfn.IFS(K5624="Bkcs","Bookcases",K5624="Phns","Phones",K5624="Acc","Accessories",K5624="Bndrs","Binders",K5624="Fstnrs","Fasteners")</f>
        <v>Accessories</v>
      </c>
      <c r="Q5624" t="str">
        <f>IF(_xlfn.XLOOKUP(D5624,products!$A$2:$A$5902,products!$H$2:$H$5902,,0)=1,"Yes","No")</f>
        <v>Yes</v>
      </c>
    </row>
    <row r="5625" spans="1:17" x14ac:dyDescent="0.3">
      <c r="A5625" t="s">
        <v>32738</v>
      </c>
      <c r="B5625" s="4">
        <v>44346</v>
      </c>
      <c r="C5625" t="s">
        <v>32739</v>
      </c>
      <c r="D5625" t="s">
        <v>32742</v>
      </c>
      <c r="E5625" s="1">
        <v>44681</v>
      </c>
      <c r="F5625" t="s">
        <v>74</v>
      </c>
      <c r="G5625" t="str">
        <f>_xlfn.XLOOKUP(C5625,customers!$A$2:$A$5902,customers!$B$2:$B$5902,,0)</f>
        <v>William Nelson</v>
      </c>
      <c r="H5625" t="str">
        <f>_xlfn.XLOOKUP(C5625,customers!$A$2:$A$5902,customers!$G$2:$G$5902,,0)</f>
        <v>West</v>
      </c>
      <c r="I5625" t="str">
        <f>_xlfn.XLOOKUP(C5625,customers!$A$2:$A$5902,customers!$E$2:$E$5902,,0)</f>
        <v>Johnnyland</v>
      </c>
      <c r="J5625" t="str">
        <f>INDEX(products!$B$2:$B$5902,MATCH(D5625,products!$A$2:$A$5902,0))</f>
        <v>OffSup</v>
      </c>
      <c r="K5625" t="str">
        <f>INDEX(products!$C$2:$C$5902,MATCH(D5625,products!$A$2:$A$5902,0))</f>
        <v>Bndrs</v>
      </c>
      <c r="L5625" s="3">
        <f>INDEX(products!$E$2:$E$5902,MATCH(D5625,products!$A$2:$A$5902,0))</f>
        <v>2510.85</v>
      </c>
      <c r="M5625">
        <f>_xlfn.XLOOKUP(D5625,products!$A$2:$A$5902,products!$F$2:$F$5902)</f>
        <v>3</v>
      </c>
      <c r="N5625" s="3">
        <f t="shared" si="87"/>
        <v>836.94999999999993</v>
      </c>
      <c r="O5625" s="3" t="str" cm="1">
        <f t="array" ref="O5625">_xlfn.IFS(J5625="Furn","Furniture",J5625="Tech","Technology",J5625="OffSup","Office Supplies")</f>
        <v>Office Supplies</v>
      </c>
      <c r="P5625" s="3" t="str" cm="1">
        <f t="array" ref="P5625">_xlfn.IFS(K5625="Bkcs","Bookcases",K5625="Phns","Phones",K5625="Acc","Accessories",K5625="Bndrs","Binders",K5625="Fstnrs","Fasteners")</f>
        <v>Binders</v>
      </c>
      <c r="Q5625" t="str">
        <f>IF(_xlfn.XLOOKUP(D5625,products!$A$2:$A$5902,products!$H$2:$H$5902,,0)=1,"Yes","No")</f>
        <v>Yes</v>
      </c>
    </row>
    <row r="5626" spans="1:17" x14ac:dyDescent="0.3">
      <c r="A5626" t="s">
        <v>32744</v>
      </c>
      <c r="B5626" s="4">
        <v>44494</v>
      </c>
      <c r="C5626" t="s">
        <v>32745</v>
      </c>
      <c r="D5626" t="s">
        <v>32748</v>
      </c>
      <c r="E5626" s="1">
        <v>44755</v>
      </c>
      <c r="F5626" t="s">
        <v>35</v>
      </c>
      <c r="G5626" t="str">
        <f>_xlfn.XLOOKUP(C5626,customers!$A$2:$A$5902,customers!$B$2:$B$5902,,0)</f>
        <v>Brian Jackson</v>
      </c>
      <c r="H5626" t="str">
        <f>_xlfn.XLOOKUP(C5626,customers!$A$2:$A$5902,customers!$G$2:$G$5902,,0)</f>
        <v>North</v>
      </c>
      <c r="I5626" t="str">
        <f>_xlfn.XLOOKUP(C5626,customers!$A$2:$A$5902,customers!$E$2:$E$5902,,0)</f>
        <v>New Williammouth</v>
      </c>
      <c r="J5626" t="str">
        <f>INDEX(products!$B$2:$B$5902,MATCH(D5626,products!$A$2:$A$5902,0))</f>
        <v>Furn</v>
      </c>
      <c r="K5626" t="str">
        <f>INDEX(products!$C$2:$C$5902,MATCH(D5626,products!$A$2:$A$5902,0))</f>
        <v>Bndrs</v>
      </c>
      <c r="L5626" s="3">
        <f>INDEX(products!$E$2:$E$5902,MATCH(D5626,products!$A$2:$A$5902,0))</f>
        <v>633.66999999999996</v>
      </c>
      <c r="M5626">
        <f>_xlfn.XLOOKUP(D5626,products!$A$2:$A$5902,products!$F$2:$F$5902)</f>
        <v>10</v>
      </c>
      <c r="N5626" s="3">
        <f t="shared" si="87"/>
        <v>63.366999999999997</v>
      </c>
      <c r="O5626" s="3" t="str" cm="1">
        <f t="array" ref="O5626">_xlfn.IFS(J5626="Furn","Furniture",J5626="Tech","Technology",J5626="OffSup","Office Supplies")</f>
        <v>Furniture</v>
      </c>
      <c r="P5626" s="3" t="str" cm="1">
        <f t="array" ref="P5626">_xlfn.IFS(K5626="Bkcs","Bookcases",K5626="Phns","Phones",K5626="Acc","Accessories",K5626="Bndrs","Binders",K5626="Fstnrs","Fasteners")</f>
        <v>Binders</v>
      </c>
      <c r="Q5626" t="str">
        <f>IF(_xlfn.XLOOKUP(D5626,products!$A$2:$A$5902,products!$H$2:$H$5902,,0)=1,"Yes","No")</f>
        <v>No</v>
      </c>
    </row>
    <row r="5627" spans="1:17" x14ac:dyDescent="0.3">
      <c r="A5627" t="s">
        <v>32750</v>
      </c>
      <c r="B5627" s="4">
        <v>44914</v>
      </c>
      <c r="C5627" t="s">
        <v>32751</v>
      </c>
      <c r="D5627" t="s">
        <v>32753</v>
      </c>
      <c r="E5627" s="1">
        <v>45020</v>
      </c>
      <c r="F5627" t="s">
        <v>74</v>
      </c>
      <c r="G5627" t="str">
        <f>_xlfn.XLOOKUP(C5627,customers!$A$2:$A$5902,customers!$B$2:$B$5902,,0)</f>
        <v>John Martin</v>
      </c>
      <c r="H5627" t="str">
        <f>_xlfn.XLOOKUP(C5627,customers!$A$2:$A$5902,customers!$G$2:$G$5902,,0)</f>
        <v>West</v>
      </c>
      <c r="I5627" t="str">
        <f>_xlfn.XLOOKUP(C5627,customers!$A$2:$A$5902,customers!$E$2:$E$5902,,0)</f>
        <v>Dayfurt</v>
      </c>
      <c r="J5627" t="str">
        <f>INDEX(products!$B$2:$B$5902,MATCH(D5627,products!$A$2:$A$5902,0))</f>
        <v>Tech</v>
      </c>
      <c r="K5627" t="str">
        <f>INDEX(products!$C$2:$C$5902,MATCH(D5627,products!$A$2:$A$5902,0))</f>
        <v>Fstnrs</v>
      </c>
      <c r="L5627" s="3">
        <f>INDEX(products!$E$2:$E$5902,MATCH(D5627,products!$A$2:$A$5902,0))</f>
        <v>1363.28</v>
      </c>
      <c r="M5627">
        <f>_xlfn.XLOOKUP(D5627,products!$A$2:$A$5902,products!$F$2:$F$5902)</f>
        <v>10</v>
      </c>
      <c r="N5627" s="3">
        <f t="shared" si="87"/>
        <v>136.328</v>
      </c>
      <c r="O5627" s="3" t="str" cm="1">
        <f t="array" ref="O5627">_xlfn.IFS(J5627="Furn","Furniture",J5627="Tech","Technology",J5627="OffSup","Office Supplies")</f>
        <v>Technology</v>
      </c>
      <c r="P5627" s="3" t="str" cm="1">
        <f t="array" ref="P5627">_xlfn.IFS(K5627="Bkcs","Bookcases",K5627="Phns","Phones",K5627="Acc","Accessories",K5627="Bndrs","Binders",K5627="Fstnrs","Fasteners")</f>
        <v>Fasteners</v>
      </c>
      <c r="Q5627" t="str">
        <f>IF(_xlfn.XLOOKUP(D5627,products!$A$2:$A$5902,products!$H$2:$H$5902,,0)=1,"Yes","No")</f>
        <v>No</v>
      </c>
    </row>
    <row r="5628" spans="1:17" x14ac:dyDescent="0.3">
      <c r="A5628" t="s">
        <v>32755</v>
      </c>
      <c r="B5628" s="4">
        <v>44398</v>
      </c>
      <c r="C5628" t="s">
        <v>32756</v>
      </c>
      <c r="D5628" t="s">
        <v>32759</v>
      </c>
      <c r="E5628" s="1">
        <v>44608</v>
      </c>
      <c r="F5628" t="s">
        <v>21</v>
      </c>
      <c r="G5628" t="str">
        <f>_xlfn.XLOOKUP(C5628,customers!$A$2:$A$5902,customers!$B$2:$B$5902,,0)</f>
        <v>Mrs. Laurie Jacobs</v>
      </c>
      <c r="H5628" t="str">
        <f>_xlfn.XLOOKUP(C5628,customers!$A$2:$A$5902,customers!$G$2:$G$5902,,0)</f>
        <v>East</v>
      </c>
      <c r="I5628" t="str">
        <f>_xlfn.XLOOKUP(C5628,customers!$A$2:$A$5902,customers!$E$2:$E$5902,,0)</f>
        <v>Johnmouth</v>
      </c>
      <c r="J5628" t="str">
        <f>INDEX(products!$B$2:$B$5902,MATCH(D5628,products!$A$2:$A$5902,0))</f>
        <v>Furn</v>
      </c>
      <c r="K5628" t="str">
        <f>INDEX(products!$C$2:$C$5902,MATCH(D5628,products!$A$2:$A$5902,0))</f>
        <v>Bkcs</v>
      </c>
      <c r="L5628" s="3">
        <f>INDEX(products!$E$2:$E$5902,MATCH(D5628,products!$A$2:$A$5902,0))</f>
        <v>988.85</v>
      </c>
      <c r="M5628">
        <f>_xlfn.XLOOKUP(D5628,products!$A$2:$A$5902,products!$F$2:$F$5902)</f>
        <v>4</v>
      </c>
      <c r="N5628" s="3">
        <f t="shared" si="87"/>
        <v>247.21250000000001</v>
      </c>
      <c r="O5628" s="3" t="str" cm="1">
        <f t="array" ref="O5628">_xlfn.IFS(J5628="Furn","Furniture",J5628="Tech","Technology",J5628="OffSup","Office Supplies")</f>
        <v>Furniture</v>
      </c>
      <c r="P5628" s="3" t="str" cm="1">
        <f t="array" ref="P5628">_xlfn.IFS(K5628="Bkcs","Bookcases",K5628="Phns","Phones",K5628="Acc","Accessories",K5628="Bndrs","Binders",K5628="Fstnrs","Fasteners")</f>
        <v>Bookcases</v>
      </c>
      <c r="Q5628" t="str">
        <f>IF(_xlfn.XLOOKUP(D5628,products!$A$2:$A$5902,products!$H$2:$H$5902,,0)=1,"Yes","No")</f>
        <v>Yes</v>
      </c>
    </row>
    <row r="5629" spans="1:17" x14ac:dyDescent="0.3">
      <c r="A5629" t="s">
        <v>32761</v>
      </c>
      <c r="B5629" s="4">
        <v>45342</v>
      </c>
      <c r="C5629" t="s">
        <v>32762</v>
      </c>
      <c r="D5629" t="s">
        <v>32764</v>
      </c>
      <c r="E5629" s="1">
        <v>45646</v>
      </c>
      <c r="F5629" t="s">
        <v>74</v>
      </c>
      <c r="G5629" t="str">
        <f>_xlfn.XLOOKUP(C5629,customers!$A$2:$A$5902,customers!$B$2:$B$5902,,0)</f>
        <v>Vickie Collier DDS</v>
      </c>
      <c r="H5629" t="str">
        <f>_xlfn.XLOOKUP(C5629,customers!$A$2:$A$5902,customers!$G$2:$G$5902,,0)</f>
        <v>East</v>
      </c>
      <c r="I5629" t="str">
        <f>_xlfn.XLOOKUP(C5629,customers!$A$2:$A$5902,customers!$E$2:$E$5902,,0)</f>
        <v>South James</v>
      </c>
      <c r="J5629" t="str">
        <f>INDEX(products!$B$2:$B$5902,MATCH(D5629,products!$A$2:$A$5902,0))</f>
        <v>OffSup</v>
      </c>
      <c r="K5629" t="str">
        <f>INDEX(products!$C$2:$C$5902,MATCH(D5629,products!$A$2:$A$5902,0))</f>
        <v>Fstnrs</v>
      </c>
      <c r="L5629" s="3">
        <f>INDEX(products!$E$2:$E$5902,MATCH(D5629,products!$A$2:$A$5902,0))</f>
        <v>4018.78</v>
      </c>
      <c r="M5629">
        <f>_xlfn.XLOOKUP(D5629,products!$A$2:$A$5902,products!$F$2:$F$5902)</f>
        <v>3</v>
      </c>
      <c r="N5629" s="3">
        <f t="shared" si="87"/>
        <v>1339.5933333333335</v>
      </c>
      <c r="O5629" s="3" t="str" cm="1">
        <f t="array" ref="O5629">_xlfn.IFS(J5629="Furn","Furniture",J5629="Tech","Technology",J5629="OffSup","Office Supplies")</f>
        <v>Office Supplies</v>
      </c>
      <c r="P5629" s="3" t="str" cm="1">
        <f t="array" ref="P5629">_xlfn.IFS(K5629="Bkcs","Bookcases",K5629="Phns","Phones",K5629="Acc","Accessories",K5629="Bndrs","Binders",K5629="Fstnrs","Fasteners")</f>
        <v>Fasteners</v>
      </c>
      <c r="Q5629" t="str">
        <f>IF(_xlfn.XLOOKUP(D5629,products!$A$2:$A$5902,products!$H$2:$H$5902,,0)=1,"Yes","No")</f>
        <v>No</v>
      </c>
    </row>
    <row r="5630" spans="1:17" x14ac:dyDescent="0.3">
      <c r="A5630" t="s">
        <v>32766</v>
      </c>
      <c r="B5630" s="4">
        <v>44784</v>
      </c>
      <c r="C5630" t="s">
        <v>32767</v>
      </c>
      <c r="D5630" t="s">
        <v>32770</v>
      </c>
      <c r="E5630" s="1">
        <v>44882</v>
      </c>
      <c r="F5630" t="s">
        <v>21</v>
      </c>
      <c r="G5630" t="str">
        <f>_xlfn.XLOOKUP(C5630,customers!$A$2:$A$5902,customers!$B$2:$B$5902,,0)</f>
        <v>April Bradley</v>
      </c>
      <c r="H5630" t="str">
        <f>_xlfn.XLOOKUP(C5630,customers!$A$2:$A$5902,customers!$G$2:$G$5902,,0)</f>
        <v>East</v>
      </c>
      <c r="I5630" t="str">
        <f>_xlfn.XLOOKUP(C5630,customers!$A$2:$A$5902,customers!$E$2:$E$5902,,0)</f>
        <v>East Toddville</v>
      </c>
      <c r="J5630" t="str">
        <f>INDEX(products!$B$2:$B$5902,MATCH(D5630,products!$A$2:$A$5902,0))</f>
        <v>Furn</v>
      </c>
      <c r="K5630" t="str">
        <f>INDEX(products!$C$2:$C$5902,MATCH(D5630,products!$A$2:$A$5902,0))</f>
        <v>Acc</v>
      </c>
      <c r="L5630" s="3">
        <f>INDEX(products!$E$2:$E$5902,MATCH(D5630,products!$A$2:$A$5902,0))</f>
        <v>187.79</v>
      </c>
      <c r="M5630">
        <f>_xlfn.XLOOKUP(D5630,products!$A$2:$A$5902,products!$F$2:$F$5902)</f>
        <v>5</v>
      </c>
      <c r="N5630" s="3">
        <f t="shared" si="87"/>
        <v>37.558</v>
      </c>
      <c r="O5630" s="3" t="str" cm="1">
        <f t="array" ref="O5630">_xlfn.IFS(J5630="Furn","Furniture",J5630="Tech","Technology",J5630="OffSup","Office Supplies")</f>
        <v>Furniture</v>
      </c>
      <c r="P5630" s="3" t="str" cm="1">
        <f t="array" ref="P5630">_xlfn.IFS(K5630="Bkcs","Bookcases",K5630="Phns","Phones",K5630="Acc","Accessories",K5630="Bndrs","Binders",K5630="Fstnrs","Fasteners")</f>
        <v>Accessories</v>
      </c>
      <c r="Q5630" t="str">
        <f>IF(_xlfn.XLOOKUP(D5630,products!$A$2:$A$5902,products!$H$2:$H$5902,,0)=1,"Yes","No")</f>
        <v>Yes</v>
      </c>
    </row>
    <row r="5631" spans="1:17" x14ac:dyDescent="0.3">
      <c r="A5631" t="s">
        <v>32772</v>
      </c>
      <c r="B5631" s="4">
        <v>43761</v>
      </c>
      <c r="C5631" t="s">
        <v>32773</v>
      </c>
      <c r="D5631" t="s">
        <v>32776</v>
      </c>
      <c r="E5631" s="1">
        <v>44063</v>
      </c>
      <c r="F5631" t="s">
        <v>74</v>
      </c>
      <c r="G5631" t="str">
        <f>_xlfn.XLOOKUP(C5631,customers!$A$2:$A$5902,customers!$B$2:$B$5902,,0)</f>
        <v>Brandy Harmon</v>
      </c>
      <c r="H5631" t="str">
        <f>_xlfn.XLOOKUP(C5631,customers!$A$2:$A$5902,customers!$G$2:$G$5902,,0)</f>
        <v>South</v>
      </c>
      <c r="I5631" t="str">
        <f>_xlfn.XLOOKUP(C5631,customers!$A$2:$A$5902,customers!$E$2:$E$5902,,0)</f>
        <v>West Louis</v>
      </c>
      <c r="J5631" t="str">
        <f>INDEX(products!$B$2:$B$5902,MATCH(D5631,products!$A$2:$A$5902,0))</f>
        <v>OffSup</v>
      </c>
      <c r="K5631" t="str">
        <f>INDEX(products!$C$2:$C$5902,MATCH(D5631,products!$A$2:$A$5902,0))</f>
        <v>Fstnrs</v>
      </c>
      <c r="L5631" s="3">
        <f>INDEX(products!$E$2:$E$5902,MATCH(D5631,products!$A$2:$A$5902,0))</f>
        <v>3262.24</v>
      </c>
      <c r="M5631">
        <f>_xlfn.XLOOKUP(D5631,products!$A$2:$A$5902,products!$F$2:$F$5902)</f>
        <v>4</v>
      </c>
      <c r="N5631" s="3">
        <f t="shared" si="87"/>
        <v>815.56</v>
      </c>
      <c r="O5631" s="3" t="str" cm="1">
        <f t="array" ref="O5631">_xlfn.IFS(J5631="Furn","Furniture",J5631="Tech","Technology",J5631="OffSup","Office Supplies")</f>
        <v>Office Supplies</v>
      </c>
      <c r="P5631" s="3" t="str" cm="1">
        <f t="array" ref="P5631">_xlfn.IFS(K5631="Bkcs","Bookcases",K5631="Phns","Phones",K5631="Acc","Accessories",K5631="Bndrs","Binders",K5631="Fstnrs","Fasteners")</f>
        <v>Fasteners</v>
      </c>
      <c r="Q5631" t="str">
        <f>IF(_xlfn.XLOOKUP(D5631,products!$A$2:$A$5902,products!$H$2:$H$5902,,0)=1,"Yes","No")</f>
        <v>Yes</v>
      </c>
    </row>
    <row r="5632" spans="1:17" x14ac:dyDescent="0.3">
      <c r="A5632" s="2" t="s">
        <v>32778</v>
      </c>
      <c r="B5632" s="4">
        <v>44209</v>
      </c>
      <c r="C5632" t="s">
        <v>32779</v>
      </c>
      <c r="D5632" t="s">
        <v>32782</v>
      </c>
      <c r="E5632" s="1">
        <v>44226</v>
      </c>
      <c r="F5632" t="s">
        <v>21</v>
      </c>
      <c r="G5632" t="str">
        <f>_xlfn.XLOOKUP(C5632,customers!$A$2:$A$5902,customers!$B$2:$B$5902,,0)</f>
        <v>Brenda Moore MD</v>
      </c>
      <c r="H5632" t="str">
        <f>_xlfn.XLOOKUP(C5632,customers!$A$2:$A$5902,customers!$G$2:$G$5902,,0)</f>
        <v>South</v>
      </c>
      <c r="I5632" t="str">
        <f>_xlfn.XLOOKUP(C5632,customers!$A$2:$A$5902,customers!$E$2:$E$5902,,0)</f>
        <v>Stevensstad</v>
      </c>
      <c r="J5632" t="str">
        <f>INDEX(products!$B$2:$B$5902,MATCH(D5632,products!$A$2:$A$5902,0))</f>
        <v>OffSup</v>
      </c>
      <c r="K5632" t="str">
        <f>INDEX(products!$C$2:$C$5902,MATCH(D5632,products!$A$2:$A$5902,0))</f>
        <v>Phns</v>
      </c>
      <c r="L5632" s="3">
        <f>INDEX(products!$E$2:$E$5902,MATCH(D5632,products!$A$2:$A$5902,0))</f>
        <v>3900.49</v>
      </c>
      <c r="M5632">
        <f>_xlfn.XLOOKUP(D5632,products!$A$2:$A$5902,products!$F$2:$F$5902)</f>
        <v>1</v>
      </c>
      <c r="N5632" s="3">
        <f t="shared" si="87"/>
        <v>3900.49</v>
      </c>
      <c r="O5632" s="3" t="str" cm="1">
        <f t="array" ref="O5632">_xlfn.IFS(J5632="Furn","Furniture",J5632="Tech","Technology",J5632="OffSup","Office Supplies")</f>
        <v>Office Supplies</v>
      </c>
      <c r="P5632" s="3" t="str" cm="1">
        <f t="array" ref="P5632">_xlfn.IFS(K5632="Bkcs","Bookcases",K5632="Phns","Phones",K5632="Acc","Accessories",K5632="Bndrs","Binders",K5632="Fstnrs","Fasteners")</f>
        <v>Phones</v>
      </c>
      <c r="Q5632" t="str">
        <f>IF(_xlfn.XLOOKUP(D5632,products!$A$2:$A$5902,products!$H$2:$H$5902,,0)=1,"Yes","No")</f>
        <v>No</v>
      </c>
    </row>
    <row r="5633" spans="1:17" x14ac:dyDescent="0.3">
      <c r="A5633" t="s">
        <v>32784</v>
      </c>
      <c r="B5633" s="4">
        <v>44790</v>
      </c>
      <c r="C5633" t="s">
        <v>32785</v>
      </c>
      <c r="D5633" t="s">
        <v>32787</v>
      </c>
      <c r="E5633" s="1">
        <v>45031</v>
      </c>
      <c r="F5633" t="s">
        <v>35</v>
      </c>
      <c r="G5633" t="str">
        <f>_xlfn.XLOOKUP(C5633,customers!$A$2:$A$5902,customers!$B$2:$B$5902,,0)</f>
        <v>Sarah Fuller</v>
      </c>
      <c r="H5633" t="str">
        <f>_xlfn.XLOOKUP(C5633,customers!$A$2:$A$5902,customers!$G$2:$G$5902,,0)</f>
        <v>East</v>
      </c>
      <c r="I5633" t="str">
        <f>_xlfn.XLOOKUP(C5633,customers!$A$2:$A$5902,customers!$E$2:$E$5902,,0)</f>
        <v>Port Richard</v>
      </c>
      <c r="J5633" t="str">
        <f>INDEX(products!$B$2:$B$5902,MATCH(D5633,products!$A$2:$A$5902,0))</f>
        <v>Tech</v>
      </c>
      <c r="K5633" t="str">
        <f>INDEX(products!$C$2:$C$5902,MATCH(D5633,products!$A$2:$A$5902,0))</f>
        <v>Fstnrs</v>
      </c>
      <c r="L5633" s="3">
        <f>INDEX(products!$E$2:$E$5902,MATCH(D5633,products!$A$2:$A$5902,0))</f>
        <v>1972.61</v>
      </c>
      <c r="M5633">
        <f>_xlfn.XLOOKUP(D5633,products!$A$2:$A$5902,products!$F$2:$F$5902)</f>
        <v>7</v>
      </c>
      <c r="N5633" s="3">
        <f t="shared" si="87"/>
        <v>281.80142857142857</v>
      </c>
      <c r="O5633" s="3" t="str" cm="1">
        <f t="array" ref="O5633">_xlfn.IFS(J5633="Furn","Furniture",J5633="Tech","Technology",J5633="OffSup","Office Supplies")</f>
        <v>Technology</v>
      </c>
      <c r="P5633" s="3" t="str" cm="1">
        <f t="array" ref="P5633">_xlfn.IFS(K5633="Bkcs","Bookcases",K5633="Phns","Phones",K5633="Acc","Accessories",K5633="Bndrs","Binders",K5633="Fstnrs","Fasteners")</f>
        <v>Fasteners</v>
      </c>
      <c r="Q5633" t="str">
        <f>IF(_xlfn.XLOOKUP(D5633,products!$A$2:$A$5902,products!$H$2:$H$5902,,0)=1,"Yes","No")</f>
        <v>No</v>
      </c>
    </row>
    <row r="5634" spans="1:17" x14ac:dyDescent="0.3">
      <c r="A5634" t="s">
        <v>32789</v>
      </c>
      <c r="B5634" s="4">
        <v>44449</v>
      </c>
      <c r="C5634" t="s">
        <v>32790</v>
      </c>
      <c r="D5634" t="s">
        <v>32793</v>
      </c>
      <c r="E5634" s="1">
        <v>44533</v>
      </c>
      <c r="F5634" t="s">
        <v>74</v>
      </c>
      <c r="G5634" t="str">
        <f>_xlfn.XLOOKUP(C5634,customers!$A$2:$A$5902,customers!$B$2:$B$5902,,0)</f>
        <v>Shari Wright</v>
      </c>
      <c r="H5634" t="str">
        <f>_xlfn.XLOOKUP(C5634,customers!$A$2:$A$5902,customers!$G$2:$G$5902,,0)</f>
        <v>East</v>
      </c>
      <c r="I5634" t="str">
        <f>_xlfn.XLOOKUP(C5634,customers!$A$2:$A$5902,customers!$E$2:$E$5902,,0)</f>
        <v>Marshallhaven</v>
      </c>
      <c r="J5634" t="str">
        <f>INDEX(products!$B$2:$B$5902,MATCH(D5634,products!$A$2:$A$5902,0))</f>
        <v>OffSup</v>
      </c>
      <c r="K5634" t="str">
        <f>INDEX(products!$C$2:$C$5902,MATCH(D5634,products!$A$2:$A$5902,0))</f>
        <v>Acc</v>
      </c>
      <c r="L5634" s="3">
        <f>INDEX(products!$E$2:$E$5902,MATCH(D5634,products!$A$2:$A$5902,0))</f>
        <v>2207.09</v>
      </c>
      <c r="M5634">
        <f>_xlfn.XLOOKUP(D5634,products!$A$2:$A$5902,products!$F$2:$F$5902)</f>
        <v>1</v>
      </c>
      <c r="N5634" s="3">
        <f t="shared" si="87"/>
        <v>2207.09</v>
      </c>
      <c r="O5634" s="3" t="str" cm="1">
        <f t="array" ref="O5634">_xlfn.IFS(J5634="Furn","Furniture",J5634="Tech","Technology",J5634="OffSup","Office Supplies")</f>
        <v>Office Supplies</v>
      </c>
      <c r="P5634" s="3" t="str" cm="1">
        <f t="array" ref="P5634">_xlfn.IFS(K5634="Bkcs","Bookcases",K5634="Phns","Phones",K5634="Acc","Accessories",K5634="Bndrs","Binders",K5634="Fstnrs","Fasteners")</f>
        <v>Accessories</v>
      </c>
      <c r="Q5634" t="str">
        <f>IF(_xlfn.XLOOKUP(D5634,products!$A$2:$A$5902,products!$H$2:$H$5902,,0)=1,"Yes","No")</f>
        <v>Yes</v>
      </c>
    </row>
    <row r="5635" spans="1:17" x14ac:dyDescent="0.3">
      <c r="A5635" t="s">
        <v>32795</v>
      </c>
      <c r="B5635" s="4">
        <v>44474</v>
      </c>
      <c r="C5635" t="s">
        <v>32796</v>
      </c>
      <c r="D5635" t="s">
        <v>32799</v>
      </c>
      <c r="E5635" s="1">
        <v>44785</v>
      </c>
      <c r="F5635" t="s">
        <v>35</v>
      </c>
      <c r="G5635" t="str">
        <f>_xlfn.XLOOKUP(C5635,customers!$A$2:$A$5902,customers!$B$2:$B$5902,,0)</f>
        <v>David White</v>
      </c>
      <c r="H5635" t="str">
        <f>_xlfn.XLOOKUP(C5635,customers!$A$2:$A$5902,customers!$G$2:$G$5902,,0)</f>
        <v>West</v>
      </c>
      <c r="I5635" t="str">
        <f>_xlfn.XLOOKUP(C5635,customers!$A$2:$A$5902,customers!$E$2:$E$5902,,0)</f>
        <v>Zimmermanport</v>
      </c>
      <c r="J5635" t="str">
        <f>INDEX(products!$B$2:$B$5902,MATCH(D5635,products!$A$2:$A$5902,0))</f>
        <v>Tech</v>
      </c>
      <c r="K5635" t="str">
        <f>INDEX(products!$C$2:$C$5902,MATCH(D5635,products!$A$2:$A$5902,0))</f>
        <v>Bkcs</v>
      </c>
      <c r="L5635" s="3">
        <f>INDEX(products!$E$2:$E$5902,MATCH(D5635,products!$A$2:$A$5902,0))</f>
        <v>2568.1999999999998</v>
      </c>
      <c r="M5635">
        <f>_xlfn.XLOOKUP(D5635,products!$A$2:$A$5902,products!$F$2:$F$5902)</f>
        <v>9</v>
      </c>
      <c r="N5635" s="3">
        <f t="shared" ref="N5635:N5698" si="88">L5635/M5635</f>
        <v>285.35555555555555</v>
      </c>
      <c r="O5635" s="3" t="str" cm="1">
        <f t="array" ref="O5635">_xlfn.IFS(J5635="Furn","Furniture",J5635="Tech","Technology",J5635="OffSup","Office Supplies")</f>
        <v>Technology</v>
      </c>
      <c r="P5635" s="3" t="str" cm="1">
        <f t="array" ref="P5635">_xlfn.IFS(K5635="Bkcs","Bookcases",K5635="Phns","Phones",K5635="Acc","Accessories",K5635="Bndrs","Binders",K5635="Fstnrs","Fasteners")</f>
        <v>Bookcases</v>
      </c>
      <c r="Q5635" t="str">
        <f>IF(_xlfn.XLOOKUP(D5635,products!$A$2:$A$5902,products!$H$2:$H$5902,,0)=1,"Yes","No")</f>
        <v>No</v>
      </c>
    </row>
    <row r="5636" spans="1:17" x14ac:dyDescent="0.3">
      <c r="A5636" t="s">
        <v>32801</v>
      </c>
      <c r="B5636" s="4">
        <v>44549</v>
      </c>
      <c r="C5636" t="s">
        <v>32802</v>
      </c>
      <c r="D5636" t="s">
        <v>32804</v>
      </c>
      <c r="E5636" s="1">
        <v>44746</v>
      </c>
      <c r="F5636" t="s">
        <v>21</v>
      </c>
      <c r="G5636" t="str">
        <f>_xlfn.XLOOKUP(C5636,customers!$A$2:$A$5902,customers!$B$2:$B$5902,,0)</f>
        <v>Jennifer Macias</v>
      </c>
      <c r="H5636" t="str">
        <f>_xlfn.XLOOKUP(C5636,customers!$A$2:$A$5902,customers!$G$2:$G$5902,,0)</f>
        <v>North</v>
      </c>
      <c r="I5636" t="str">
        <f>_xlfn.XLOOKUP(C5636,customers!$A$2:$A$5902,customers!$E$2:$E$5902,,0)</f>
        <v>Hayesport</v>
      </c>
      <c r="J5636" t="str">
        <f>INDEX(products!$B$2:$B$5902,MATCH(D5636,products!$A$2:$A$5902,0))</f>
        <v>Furn</v>
      </c>
      <c r="K5636" t="str">
        <f>INDEX(products!$C$2:$C$5902,MATCH(D5636,products!$A$2:$A$5902,0))</f>
        <v>Bkcs</v>
      </c>
      <c r="L5636" s="3">
        <f>INDEX(products!$E$2:$E$5902,MATCH(D5636,products!$A$2:$A$5902,0))</f>
        <v>4550.21</v>
      </c>
      <c r="M5636">
        <f>_xlfn.XLOOKUP(D5636,products!$A$2:$A$5902,products!$F$2:$F$5902)</f>
        <v>8</v>
      </c>
      <c r="N5636" s="3">
        <f t="shared" si="88"/>
        <v>568.77625</v>
      </c>
      <c r="O5636" s="3" t="str" cm="1">
        <f t="array" ref="O5636">_xlfn.IFS(J5636="Furn","Furniture",J5636="Tech","Technology",J5636="OffSup","Office Supplies")</f>
        <v>Furniture</v>
      </c>
      <c r="P5636" s="3" t="str" cm="1">
        <f t="array" ref="P5636">_xlfn.IFS(K5636="Bkcs","Bookcases",K5636="Phns","Phones",K5636="Acc","Accessories",K5636="Bndrs","Binders",K5636="Fstnrs","Fasteners")</f>
        <v>Bookcases</v>
      </c>
      <c r="Q5636" t="str">
        <f>IF(_xlfn.XLOOKUP(D5636,products!$A$2:$A$5902,products!$H$2:$H$5902,,0)=1,"Yes","No")</f>
        <v>No</v>
      </c>
    </row>
    <row r="5637" spans="1:17" x14ac:dyDescent="0.3">
      <c r="A5637" t="s">
        <v>32806</v>
      </c>
      <c r="B5637" s="4">
        <v>43932</v>
      </c>
      <c r="C5637" t="s">
        <v>32807</v>
      </c>
      <c r="D5637" t="s">
        <v>32810</v>
      </c>
      <c r="E5637" s="1">
        <v>44221</v>
      </c>
      <c r="F5637" t="s">
        <v>74</v>
      </c>
      <c r="G5637" t="str">
        <f>_xlfn.XLOOKUP(C5637,customers!$A$2:$A$5902,customers!$B$2:$B$5902,,0)</f>
        <v>Sherry Barron</v>
      </c>
      <c r="H5637" t="str">
        <f>_xlfn.XLOOKUP(C5637,customers!$A$2:$A$5902,customers!$G$2:$G$5902,,0)</f>
        <v>West</v>
      </c>
      <c r="I5637" t="str">
        <f>_xlfn.XLOOKUP(C5637,customers!$A$2:$A$5902,customers!$E$2:$E$5902,,0)</f>
        <v>North Chadstad</v>
      </c>
      <c r="J5637" t="str">
        <f>INDEX(products!$B$2:$B$5902,MATCH(D5637,products!$A$2:$A$5902,0))</f>
        <v>OffSup</v>
      </c>
      <c r="K5637" t="str">
        <f>INDEX(products!$C$2:$C$5902,MATCH(D5637,products!$A$2:$A$5902,0))</f>
        <v>Fstnrs</v>
      </c>
      <c r="L5637" s="3">
        <f>INDEX(products!$E$2:$E$5902,MATCH(D5637,products!$A$2:$A$5902,0))</f>
        <v>3188.51</v>
      </c>
      <c r="M5637">
        <f>_xlfn.XLOOKUP(D5637,products!$A$2:$A$5902,products!$F$2:$F$5902)</f>
        <v>1</v>
      </c>
      <c r="N5637" s="3">
        <f t="shared" si="88"/>
        <v>3188.51</v>
      </c>
      <c r="O5637" s="3" t="str" cm="1">
        <f t="array" ref="O5637">_xlfn.IFS(J5637="Furn","Furniture",J5637="Tech","Technology",J5637="OffSup","Office Supplies")</f>
        <v>Office Supplies</v>
      </c>
      <c r="P5637" s="3" t="str" cm="1">
        <f t="array" ref="P5637">_xlfn.IFS(K5637="Bkcs","Bookcases",K5637="Phns","Phones",K5637="Acc","Accessories",K5637="Bndrs","Binders",K5637="Fstnrs","Fasteners")</f>
        <v>Fasteners</v>
      </c>
      <c r="Q5637" t="str">
        <f>IF(_xlfn.XLOOKUP(D5637,products!$A$2:$A$5902,products!$H$2:$H$5902,,0)=1,"Yes","No")</f>
        <v>No</v>
      </c>
    </row>
    <row r="5638" spans="1:17" x14ac:dyDescent="0.3">
      <c r="A5638" t="s">
        <v>32812</v>
      </c>
      <c r="B5638" s="4">
        <v>45195</v>
      </c>
      <c r="C5638" t="s">
        <v>32813</v>
      </c>
      <c r="D5638" t="s">
        <v>32816</v>
      </c>
      <c r="E5638" s="1">
        <v>45509</v>
      </c>
      <c r="F5638" t="s">
        <v>35</v>
      </c>
      <c r="G5638" t="str">
        <f>_xlfn.XLOOKUP(C5638,customers!$A$2:$A$5902,customers!$B$2:$B$5902,,0)</f>
        <v>Andrea George</v>
      </c>
      <c r="H5638" t="str">
        <f>_xlfn.XLOOKUP(C5638,customers!$A$2:$A$5902,customers!$G$2:$G$5902,,0)</f>
        <v>East</v>
      </c>
      <c r="I5638" t="str">
        <f>_xlfn.XLOOKUP(C5638,customers!$A$2:$A$5902,customers!$E$2:$E$5902,,0)</f>
        <v>Patrickstad</v>
      </c>
      <c r="J5638" t="str">
        <f>INDEX(products!$B$2:$B$5902,MATCH(D5638,products!$A$2:$A$5902,0))</f>
        <v>OffSup</v>
      </c>
      <c r="K5638" t="str">
        <f>INDEX(products!$C$2:$C$5902,MATCH(D5638,products!$A$2:$A$5902,0))</f>
        <v>Fstnrs</v>
      </c>
      <c r="L5638" s="3">
        <f>INDEX(products!$E$2:$E$5902,MATCH(D5638,products!$A$2:$A$5902,0))</f>
        <v>4404.96</v>
      </c>
      <c r="M5638">
        <f>_xlfn.XLOOKUP(D5638,products!$A$2:$A$5902,products!$F$2:$F$5902)</f>
        <v>4</v>
      </c>
      <c r="N5638" s="3">
        <f t="shared" si="88"/>
        <v>1101.24</v>
      </c>
      <c r="O5638" s="3" t="str" cm="1">
        <f t="array" ref="O5638">_xlfn.IFS(J5638="Furn","Furniture",J5638="Tech","Technology",J5638="OffSup","Office Supplies")</f>
        <v>Office Supplies</v>
      </c>
      <c r="P5638" s="3" t="str" cm="1">
        <f t="array" ref="P5638">_xlfn.IFS(K5638="Bkcs","Bookcases",K5638="Phns","Phones",K5638="Acc","Accessories",K5638="Bndrs","Binders",K5638="Fstnrs","Fasteners")</f>
        <v>Fasteners</v>
      </c>
      <c r="Q5638" t="str">
        <f>IF(_xlfn.XLOOKUP(D5638,products!$A$2:$A$5902,products!$H$2:$H$5902,,0)=1,"Yes","No")</f>
        <v>No</v>
      </c>
    </row>
    <row r="5639" spans="1:17" x14ac:dyDescent="0.3">
      <c r="A5639" t="s">
        <v>32818</v>
      </c>
      <c r="B5639" s="4">
        <v>43554</v>
      </c>
      <c r="C5639" t="s">
        <v>32819</v>
      </c>
      <c r="D5639" t="s">
        <v>32822</v>
      </c>
      <c r="E5639" s="1">
        <v>43890</v>
      </c>
      <c r="F5639" t="s">
        <v>74</v>
      </c>
      <c r="G5639" t="str">
        <f>_xlfn.XLOOKUP(C5639,customers!$A$2:$A$5902,customers!$B$2:$B$5902,,0)</f>
        <v>Randall Griffin</v>
      </c>
      <c r="H5639" t="str">
        <f>_xlfn.XLOOKUP(C5639,customers!$A$2:$A$5902,customers!$G$2:$G$5902,,0)</f>
        <v>East</v>
      </c>
      <c r="I5639" t="str">
        <f>_xlfn.XLOOKUP(C5639,customers!$A$2:$A$5902,customers!$E$2:$E$5902,,0)</f>
        <v>Shariville</v>
      </c>
      <c r="J5639" t="str">
        <f>INDEX(products!$B$2:$B$5902,MATCH(D5639,products!$A$2:$A$5902,0))</f>
        <v>Tech</v>
      </c>
      <c r="K5639" t="str">
        <f>INDEX(products!$C$2:$C$5902,MATCH(D5639,products!$A$2:$A$5902,0))</f>
        <v>Bndrs</v>
      </c>
      <c r="L5639" s="3">
        <f>INDEX(products!$E$2:$E$5902,MATCH(D5639,products!$A$2:$A$5902,0))</f>
        <v>667.96</v>
      </c>
      <c r="M5639">
        <f>_xlfn.XLOOKUP(D5639,products!$A$2:$A$5902,products!$F$2:$F$5902)</f>
        <v>8</v>
      </c>
      <c r="N5639" s="3">
        <f t="shared" si="88"/>
        <v>83.495000000000005</v>
      </c>
      <c r="O5639" s="3" t="str" cm="1">
        <f t="array" ref="O5639">_xlfn.IFS(J5639="Furn","Furniture",J5639="Tech","Technology",J5639="OffSup","Office Supplies")</f>
        <v>Technology</v>
      </c>
      <c r="P5639" s="3" t="str" cm="1">
        <f t="array" ref="P5639">_xlfn.IFS(K5639="Bkcs","Bookcases",K5639="Phns","Phones",K5639="Acc","Accessories",K5639="Bndrs","Binders",K5639="Fstnrs","Fasteners")</f>
        <v>Binders</v>
      </c>
      <c r="Q5639" t="str">
        <f>IF(_xlfn.XLOOKUP(D5639,products!$A$2:$A$5902,products!$H$2:$H$5902,,0)=1,"Yes","No")</f>
        <v>Yes</v>
      </c>
    </row>
    <row r="5640" spans="1:17" x14ac:dyDescent="0.3">
      <c r="A5640" t="s">
        <v>32824</v>
      </c>
      <c r="B5640" s="4">
        <v>43888</v>
      </c>
      <c r="C5640" t="s">
        <v>32825</v>
      </c>
      <c r="D5640" t="s">
        <v>32828</v>
      </c>
      <c r="E5640" s="1">
        <v>44239</v>
      </c>
      <c r="F5640" t="s">
        <v>35</v>
      </c>
      <c r="G5640" t="str">
        <f>_xlfn.XLOOKUP(C5640,customers!$A$2:$A$5902,customers!$B$2:$B$5902,,0)</f>
        <v>Tanya Strong</v>
      </c>
      <c r="H5640" t="str">
        <f>_xlfn.XLOOKUP(C5640,customers!$A$2:$A$5902,customers!$G$2:$G$5902,,0)</f>
        <v>West</v>
      </c>
      <c r="I5640" t="str">
        <f>_xlfn.XLOOKUP(C5640,customers!$A$2:$A$5902,customers!$E$2:$E$5902,,0)</f>
        <v>New Ryanborough</v>
      </c>
      <c r="J5640" t="str">
        <f>INDEX(products!$B$2:$B$5902,MATCH(D5640,products!$A$2:$A$5902,0))</f>
        <v>Tech</v>
      </c>
      <c r="K5640" t="str">
        <f>INDEX(products!$C$2:$C$5902,MATCH(D5640,products!$A$2:$A$5902,0))</f>
        <v>Phns</v>
      </c>
      <c r="L5640" s="3">
        <f>INDEX(products!$E$2:$E$5902,MATCH(D5640,products!$A$2:$A$5902,0))</f>
        <v>385.67</v>
      </c>
      <c r="M5640">
        <f>_xlfn.XLOOKUP(D5640,products!$A$2:$A$5902,products!$F$2:$F$5902)</f>
        <v>7</v>
      </c>
      <c r="N5640" s="3">
        <f t="shared" si="88"/>
        <v>55.095714285714287</v>
      </c>
      <c r="O5640" s="3" t="str" cm="1">
        <f t="array" ref="O5640">_xlfn.IFS(J5640="Furn","Furniture",J5640="Tech","Technology",J5640="OffSup","Office Supplies")</f>
        <v>Technology</v>
      </c>
      <c r="P5640" s="3" t="str" cm="1">
        <f t="array" ref="P5640">_xlfn.IFS(K5640="Bkcs","Bookcases",K5640="Phns","Phones",K5640="Acc","Accessories",K5640="Bndrs","Binders",K5640="Fstnrs","Fasteners")</f>
        <v>Phones</v>
      </c>
      <c r="Q5640" t="str">
        <f>IF(_xlfn.XLOOKUP(D5640,products!$A$2:$A$5902,products!$H$2:$H$5902,,0)=1,"Yes","No")</f>
        <v>No</v>
      </c>
    </row>
    <row r="5641" spans="1:17" x14ac:dyDescent="0.3">
      <c r="A5641" t="s">
        <v>32830</v>
      </c>
      <c r="B5641" s="4">
        <v>45265</v>
      </c>
      <c r="C5641" t="s">
        <v>32831</v>
      </c>
      <c r="D5641" t="s">
        <v>32833</v>
      </c>
      <c r="E5641" s="1">
        <v>45391</v>
      </c>
      <c r="F5641" t="s">
        <v>35</v>
      </c>
      <c r="G5641" t="str">
        <f>_xlfn.XLOOKUP(C5641,customers!$A$2:$A$5902,customers!$B$2:$B$5902,,0)</f>
        <v>Megan Smith</v>
      </c>
      <c r="H5641" t="str">
        <f>_xlfn.XLOOKUP(C5641,customers!$A$2:$A$5902,customers!$G$2:$G$5902,,0)</f>
        <v>West</v>
      </c>
      <c r="I5641" t="str">
        <f>_xlfn.XLOOKUP(C5641,customers!$A$2:$A$5902,customers!$E$2:$E$5902,,0)</f>
        <v>Tylerton</v>
      </c>
      <c r="J5641" t="str">
        <f>INDEX(products!$B$2:$B$5902,MATCH(D5641,products!$A$2:$A$5902,0))</f>
        <v>Tech</v>
      </c>
      <c r="K5641" t="str">
        <f>INDEX(products!$C$2:$C$5902,MATCH(D5641,products!$A$2:$A$5902,0))</f>
        <v>Bkcs</v>
      </c>
      <c r="L5641" s="3">
        <f>INDEX(products!$E$2:$E$5902,MATCH(D5641,products!$A$2:$A$5902,0))</f>
        <v>2802.41</v>
      </c>
      <c r="M5641">
        <f>_xlfn.XLOOKUP(D5641,products!$A$2:$A$5902,products!$F$2:$F$5902)</f>
        <v>7</v>
      </c>
      <c r="N5641" s="3">
        <f t="shared" si="88"/>
        <v>400.34428571428572</v>
      </c>
      <c r="O5641" s="3" t="str" cm="1">
        <f t="array" ref="O5641">_xlfn.IFS(J5641="Furn","Furniture",J5641="Tech","Technology",J5641="OffSup","Office Supplies")</f>
        <v>Technology</v>
      </c>
      <c r="P5641" s="3" t="str" cm="1">
        <f t="array" ref="P5641">_xlfn.IFS(K5641="Bkcs","Bookcases",K5641="Phns","Phones",K5641="Acc","Accessories",K5641="Bndrs","Binders",K5641="Fstnrs","Fasteners")</f>
        <v>Bookcases</v>
      </c>
      <c r="Q5641" t="str">
        <f>IF(_xlfn.XLOOKUP(D5641,products!$A$2:$A$5902,products!$H$2:$H$5902,,0)=1,"Yes","No")</f>
        <v>Yes</v>
      </c>
    </row>
    <row r="5642" spans="1:17" x14ac:dyDescent="0.3">
      <c r="A5642" t="s">
        <v>32835</v>
      </c>
      <c r="B5642" s="4">
        <v>44791</v>
      </c>
      <c r="C5642" t="s">
        <v>32836</v>
      </c>
      <c r="D5642" t="s">
        <v>32839</v>
      </c>
      <c r="E5642" s="1">
        <v>44965</v>
      </c>
      <c r="F5642" t="s">
        <v>74</v>
      </c>
      <c r="G5642" t="str">
        <f>_xlfn.XLOOKUP(C5642,customers!$A$2:$A$5902,customers!$B$2:$B$5902,,0)</f>
        <v>Patricia Curtis</v>
      </c>
      <c r="H5642" t="str">
        <f>_xlfn.XLOOKUP(C5642,customers!$A$2:$A$5902,customers!$G$2:$G$5902,,0)</f>
        <v>East</v>
      </c>
      <c r="I5642" t="str">
        <f>_xlfn.XLOOKUP(C5642,customers!$A$2:$A$5902,customers!$E$2:$E$5902,,0)</f>
        <v>Nicholebury</v>
      </c>
      <c r="J5642" t="str">
        <f>INDEX(products!$B$2:$B$5902,MATCH(D5642,products!$A$2:$A$5902,0))</f>
        <v>Tech</v>
      </c>
      <c r="K5642" t="str">
        <f>INDEX(products!$C$2:$C$5902,MATCH(D5642,products!$A$2:$A$5902,0))</f>
        <v>Phns</v>
      </c>
      <c r="L5642" s="3">
        <f>INDEX(products!$E$2:$E$5902,MATCH(D5642,products!$A$2:$A$5902,0))</f>
        <v>3753.31</v>
      </c>
      <c r="M5642">
        <f>_xlfn.XLOOKUP(D5642,products!$A$2:$A$5902,products!$F$2:$F$5902)</f>
        <v>10</v>
      </c>
      <c r="N5642" s="3">
        <f t="shared" si="88"/>
        <v>375.33100000000002</v>
      </c>
      <c r="O5642" s="3" t="str" cm="1">
        <f t="array" ref="O5642">_xlfn.IFS(J5642="Furn","Furniture",J5642="Tech","Technology",J5642="OffSup","Office Supplies")</f>
        <v>Technology</v>
      </c>
      <c r="P5642" s="3" t="str" cm="1">
        <f t="array" ref="P5642">_xlfn.IFS(K5642="Bkcs","Bookcases",K5642="Phns","Phones",K5642="Acc","Accessories",K5642="Bndrs","Binders",K5642="Fstnrs","Fasteners")</f>
        <v>Phones</v>
      </c>
      <c r="Q5642" t="str">
        <f>IF(_xlfn.XLOOKUP(D5642,products!$A$2:$A$5902,products!$H$2:$H$5902,,0)=1,"Yes","No")</f>
        <v>No</v>
      </c>
    </row>
    <row r="5643" spans="1:17" x14ac:dyDescent="0.3">
      <c r="A5643" t="s">
        <v>32841</v>
      </c>
      <c r="B5643" s="4">
        <v>43556</v>
      </c>
      <c r="C5643" t="s">
        <v>32842</v>
      </c>
      <c r="D5643" t="s">
        <v>32844</v>
      </c>
      <c r="E5643" s="1">
        <v>43756</v>
      </c>
      <c r="F5643" t="s">
        <v>35</v>
      </c>
      <c r="G5643" t="str">
        <f>_xlfn.XLOOKUP(C5643,customers!$A$2:$A$5902,customers!$B$2:$B$5902,,0)</f>
        <v>Robert West</v>
      </c>
      <c r="H5643" t="str">
        <f>_xlfn.XLOOKUP(C5643,customers!$A$2:$A$5902,customers!$G$2:$G$5902,,0)</f>
        <v>East</v>
      </c>
      <c r="I5643" t="str">
        <f>_xlfn.XLOOKUP(C5643,customers!$A$2:$A$5902,customers!$E$2:$E$5902,,0)</f>
        <v>North Christy</v>
      </c>
      <c r="J5643" t="str">
        <f>INDEX(products!$B$2:$B$5902,MATCH(D5643,products!$A$2:$A$5902,0))</f>
        <v>OffSup</v>
      </c>
      <c r="K5643" t="str">
        <f>INDEX(products!$C$2:$C$5902,MATCH(D5643,products!$A$2:$A$5902,0))</f>
        <v>Phns</v>
      </c>
      <c r="L5643" s="3">
        <f>INDEX(products!$E$2:$E$5902,MATCH(D5643,products!$A$2:$A$5902,0))</f>
        <v>4636.7</v>
      </c>
      <c r="M5643">
        <f>_xlfn.XLOOKUP(D5643,products!$A$2:$A$5902,products!$F$2:$F$5902)</f>
        <v>8</v>
      </c>
      <c r="N5643" s="3">
        <f t="shared" si="88"/>
        <v>579.58749999999998</v>
      </c>
      <c r="O5643" s="3" t="str" cm="1">
        <f t="array" ref="O5643">_xlfn.IFS(J5643="Furn","Furniture",J5643="Tech","Technology",J5643="OffSup","Office Supplies")</f>
        <v>Office Supplies</v>
      </c>
      <c r="P5643" s="3" t="str" cm="1">
        <f t="array" ref="P5643">_xlfn.IFS(K5643="Bkcs","Bookcases",K5643="Phns","Phones",K5643="Acc","Accessories",K5643="Bndrs","Binders",K5643="Fstnrs","Fasteners")</f>
        <v>Phones</v>
      </c>
      <c r="Q5643" t="str">
        <f>IF(_xlfn.XLOOKUP(D5643,products!$A$2:$A$5902,products!$H$2:$H$5902,,0)=1,"Yes","No")</f>
        <v>No</v>
      </c>
    </row>
    <row r="5644" spans="1:17" x14ac:dyDescent="0.3">
      <c r="A5644" t="s">
        <v>32846</v>
      </c>
      <c r="B5644" s="4">
        <v>43752</v>
      </c>
      <c r="C5644" t="s">
        <v>32847</v>
      </c>
      <c r="D5644" t="s">
        <v>32850</v>
      </c>
      <c r="E5644" s="1">
        <v>44070</v>
      </c>
      <c r="F5644" t="s">
        <v>21</v>
      </c>
      <c r="G5644" t="str">
        <f>_xlfn.XLOOKUP(C5644,customers!$A$2:$A$5902,customers!$B$2:$B$5902,,0)</f>
        <v>Micheal Maddox</v>
      </c>
      <c r="H5644" t="str">
        <f>_xlfn.XLOOKUP(C5644,customers!$A$2:$A$5902,customers!$G$2:$G$5902,,0)</f>
        <v>South</v>
      </c>
      <c r="I5644" t="str">
        <f>_xlfn.XLOOKUP(C5644,customers!$A$2:$A$5902,customers!$E$2:$E$5902,,0)</f>
        <v>West Heather</v>
      </c>
      <c r="J5644" t="str">
        <f>INDEX(products!$B$2:$B$5902,MATCH(D5644,products!$A$2:$A$5902,0))</f>
        <v>Tech</v>
      </c>
      <c r="K5644" t="str">
        <f>INDEX(products!$C$2:$C$5902,MATCH(D5644,products!$A$2:$A$5902,0))</f>
        <v>Bndrs</v>
      </c>
      <c r="L5644" s="3">
        <f>INDEX(products!$E$2:$E$5902,MATCH(D5644,products!$A$2:$A$5902,0))</f>
        <v>4373.1899999999996</v>
      </c>
      <c r="M5644">
        <f>_xlfn.XLOOKUP(D5644,products!$A$2:$A$5902,products!$F$2:$F$5902)</f>
        <v>6</v>
      </c>
      <c r="N5644" s="3">
        <f t="shared" si="88"/>
        <v>728.8649999999999</v>
      </c>
      <c r="O5644" s="3" t="str" cm="1">
        <f t="array" ref="O5644">_xlfn.IFS(J5644="Furn","Furniture",J5644="Tech","Technology",J5644="OffSup","Office Supplies")</f>
        <v>Technology</v>
      </c>
      <c r="P5644" s="3" t="str" cm="1">
        <f t="array" ref="P5644">_xlfn.IFS(K5644="Bkcs","Bookcases",K5644="Phns","Phones",K5644="Acc","Accessories",K5644="Bndrs","Binders",K5644="Fstnrs","Fasteners")</f>
        <v>Binders</v>
      </c>
      <c r="Q5644" t="str">
        <f>IF(_xlfn.XLOOKUP(D5644,products!$A$2:$A$5902,products!$H$2:$H$5902,,0)=1,"Yes","No")</f>
        <v>Yes</v>
      </c>
    </row>
    <row r="5645" spans="1:17" x14ac:dyDescent="0.3">
      <c r="A5645" t="s">
        <v>32852</v>
      </c>
      <c r="B5645" s="4">
        <v>44644</v>
      </c>
      <c r="C5645" t="s">
        <v>32853</v>
      </c>
      <c r="D5645" t="s">
        <v>32855</v>
      </c>
      <c r="E5645" s="1">
        <v>44748</v>
      </c>
      <c r="F5645" t="s">
        <v>21</v>
      </c>
      <c r="G5645" t="str">
        <f>_xlfn.XLOOKUP(C5645,customers!$A$2:$A$5902,customers!$B$2:$B$5902,,0)</f>
        <v>Michael Smith</v>
      </c>
      <c r="H5645" t="str">
        <f>_xlfn.XLOOKUP(C5645,customers!$A$2:$A$5902,customers!$G$2:$G$5902,,0)</f>
        <v>South</v>
      </c>
      <c r="I5645" t="str">
        <f>_xlfn.XLOOKUP(C5645,customers!$A$2:$A$5902,customers!$E$2:$E$5902,,0)</f>
        <v>East Phillipbury</v>
      </c>
      <c r="J5645" t="str">
        <f>INDEX(products!$B$2:$B$5902,MATCH(D5645,products!$A$2:$A$5902,0))</f>
        <v>OffSup</v>
      </c>
      <c r="K5645" t="str">
        <f>INDEX(products!$C$2:$C$5902,MATCH(D5645,products!$A$2:$A$5902,0))</f>
        <v>Bndrs</v>
      </c>
      <c r="L5645" s="3">
        <f>INDEX(products!$E$2:$E$5902,MATCH(D5645,products!$A$2:$A$5902,0))</f>
        <v>2872.49</v>
      </c>
      <c r="M5645">
        <f>_xlfn.XLOOKUP(D5645,products!$A$2:$A$5902,products!$F$2:$F$5902)</f>
        <v>2</v>
      </c>
      <c r="N5645" s="3">
        <f t="shared" si="88"/>
        <v>1436.2449999999999</v>
      </c>
      <c r="O5645" s="3" t="str" cm="1">
        <f t="array" ref="O5645">_xlfn.IFS(J5645="Furn","Furniture",J5645="Tech","Technology",J5645="OffSup","Office Supplies")</f>
        <v>Office Supplies</v>
      </c>
      <c r="P5645" s="3" t="str" cm="1">
        <f t="array" ref="P5645">_xlfn.IFS(K5645="Bkcs","Bookcases",K5645="Phns","Phones",K5645="Acc","Accessories",K5645="Bndrs","Binders",K5645="Fstnrs","Fasteners")</f>
        <v>Binders</v>
      </c>
      <c r="Q5645" t="str">
        <f>IF(_xlfn.XLOOKUP(D5645,products!$A$2:$A$5902,products!$H$2:$H$5902,,0)=1,"Yes","No")</f>
        <v>Yes</v>
      </c>
    </row>
    <row r="5646" spans="1:17" x14ac:dyDescent="0.3">
      <c r="A5646" t="s">
        <v>32857</v>
      </c>
      <c r="B5646" s="4">
        <v>44802</v>
      </c>
      <c r="C5646" t="s">
        <v>32858</v>
      </c>
      <c r="D5646" t="s">
        <v>32861</v>
      </c>
      <c r="E5646" s="1">
        <v>44888</v>
      </c>
      <c r="F5646" t="s">
        <v>21</v>
      </c>
      <c r="G5646" t="str">
        <f>_xlfn.XLOOKUP(C5646,customers!$A$2:$A$5902,customers!$B$2:$B$5902,,0)</f>
        <v>Sheryl Flores</v>
      </c>
      <c r="H5646" t="str">
        <f>_xlfn.XLOOKUP(C5646,customers!$A$2:$A$5902,customers!$G$2:$G$5902,,0)</f>
        <v>North</v>
      </c>
      <c r="I5646" t="str">
        <f>_xlfn.XLOOKUP(C5646,customers!$A$2:$A$5902,customers!$E$2:$E$5902,,0)</f>
        <v>New Christineton</v>
      </c>
      <c r="J5646" t="str">
        <f>INDEX(products!$B$2:$B$5902,MATCH(D5646,products!$A$2:$A$5902,0))</f>
        <v>OffSup</v>
      </c>
      <c r="K5646" t="str">
        <f>INDEX(products!$C$2:$C$5902,MATCH(D5646,products!$A$2:$A$5902,0))</f>
        <v>Bndrs</v>
      </c>
      <c r="L5646" s="3">
        <f>INDEX(products!$E$2:$E$5902,MATCH(D5646,products!$A$2:$A$5902,0))</f>
        <v>4950.07</v>
      </c>
      <c r="M5646">
        <f>_xlfn.XLOOKUP(D5646,products!$A$2:$A$5902,products!$F$2:$F$5902)</f>
        <v>5</v>
      </c>
      <c r="N5646" s="3">
        <f t="shared" si="88"/>
        <v>990.0139999999999</v>
      </c>
      <c r="O5646" s="3" t="str" cm="1">
        <f t="array" ref="O5646">_xlfn.IFS(J5646="Furn","Furniture",J5646="Tech","Technology",J5646="OffSup","Office Supplies")</f>
        <v>Office Supplies</v>
      </c>
      <c r="P5646" s="3" t="str" cm="1">
        <f t="array" ref="P5646">_xlfn.IFS(K5646="Bkcs","Bookcases",K5646="Phns","Phones",K5646="Acc","Accessories",K5646="Bndrs","Binders",K5646="Fstnrs","Fasteners")</f>
        <v>Binders</v>
      </c>
      <c r="Q5646" t="str">
        <f>IF(_xlfn.XLOOKUP(D5646,products!$A$2:$A$5902,products!$H$2:$H$5902,,0)=1,"Yes","No")</f>
        <v>No</v>
      </c>
    </row>
    <row r="5647" spans="1:17" x14ac:dyDescent="0.3">
      <c r="A5647" t="s">
        <v>32863</v>
      </c>
      <c r="B5647" s="4">
        <v>45332</v>
      </c>
      <c r="C5647" t="s">
        <v>32864</v>
      </c>
      <c r="D5647" t="s">
        <v>32866</v>
      </c>
      <c r="E5647" s="1">
        <v>45656</v>
      </c>
      <c r="F5647" t="s">
        <v>74</v>
      </c>
      <c r="G5647" t="str">
        <f>_xlfn.XLOOKUP(C5647,customers!$A$2:$A$5902,customers!$B$2:$B$5902,,0)</f>
        <v>Wanda Larson</v>
      </c>
      <c r="H5647" t="str">
        <f>_xlfn.XLOOKUP(C5647,customers!$A$2:$A$5902,customers!$G$2:$G$5902,,0)</f>
        <v>South</v>
      </c>
      <c r="I5647" t="str">
        <f>_xlfn.XLOOKUP(C5647,customers!$A$2:$A$5902,customers!$E$2:$E$5902,,0)</f>
        <v>New Elizabeth</v>
      </c>
      <c r="J5647" t="str">
        <f>INDEX(products!$B$2:$B$5902,MATCH(D5647,products!$A$2:$A$5902,0))</f>
        <v>OffSup</v>
      </c>
      <c r="K5647" t="str">
        <f>INDEX(products!$C$2:$C$5902,MATCH(D5647,products!$A$2:$A$5902,0))</f>
        <v>Phns</v>
      </c>
      <c r="L5647" s="3">
        <f>INDEX(products!$E$2:$E$5902,MATCH(D5647,products!$A$2:$A$5902,0))</f>
        <v>2533.29</v>
      </c>
      <c r="M5647">
        <f>_xlfn.XLOOKUP(D5647,products!$A$2:$A$5902,products!$F$2:$F$5902)</f>
        <v>5</v>
      </c>
      <c r="N5647" s="3">
        <f t="shared" si="88"/>
        <v>506.65800000000002</v>
      </c>
      <c r="O5647" s="3" t="str" cm="1">
        <f t="array" ref="O5647">_xlfn.IFS(J5647="Furn","Furniture",J5647="Tech","Technology",J5647="OffSup","Office Supplies")</f>
        <v>Office Supplies</v>
      </c>
      <c r="P5647" s="3" t="str" cm="1">
        <f t="array" ref="P5647">_xlfn.IFS(K5647="Bkcs","Bookcases",K5647="Phns","Phones",K5647="Acc","Accessories",K5647="Bndrs","Binders",K5647="Fstnrs","Fasteners")</f>
        <v>Phones</v>
      </c>
      <c r="Q5647" t="str">
        <f>IF(_xlfn.XLOOKUP(D5647,products!$A$2:$A$5902,products!$H$2:$H$5902,,0)=1,"Yes","No")</f>
        <v>Yes</v>
      </c>
    </row>
    <row r="5648" spans="1:17" x14ac:dyDescent="0.3">
      <c r="A5648" t="s">
        <v>32868</v>
      </c>
      <c r="B5648" s="4">
        <v>45316</v>
      </c>
      <c r="C5648" t="s">
        <v>32869</v>
      </c>
      <c r="D5648" t="s">
        <v>32872</v>
      </c>
      <c r="E5648" s="1">
        <v>45345</v>
      </c>
      <c r="F5648" t="s">
        <v>74</v>
      </c>
      <c r="G5648" t="str">
        <f>_xlfn.XLOOKUP(C5648,customers!$A$2:$A$5902,customers!$B$2:$B$5902,,0)</f>
        <v>Erica Vasquez</v>
      </c>
      <c r="H5648" t="str">
        <f>_xlfn.XLOOKUP(C5648,customers!$A$2:$A$5902,customers!$G$2:$G$5902,,0)</f>
        <v>West</v>
      </c>
      <c r="I5648" t="str">
        <f>_xlfn.XLOOKUP(C5648,customers!$A$2:$A$5902,customers!$E$2:$E$5902,,0)</f>
        <v>Port Wendy</v>
      </c>
      <c r="J5648" t="str">
        <f>INDEX(products!$B$2:$B$5902,MATCH(D5648,products!$A$2:$A$5902,0))</f>
        <v>Furn</v>
      </c>
      <c r="K5648" t="str">
        <f>INDEX(products!$C$2:$C$5902,MATCH(D5648,products!$A$2:$A$5902,0))</f>
        <v>Acc</v>
      </c>
      <c r="L5648" s="3">
        <f>INDEX(products!$E$2:$E$5902,MATCH(D5648,products!$A$2:$A$5902,0))</f>
        <v>610.46</v>
      </c>
      <c r="M5648">
        <f>_xlfn.XLOOKUP(D5648,products!$A$2:$A$5902,products!$F$2:$F$5902)</f>
        <v>3</v>
      </c>
      <c r="N5648" s="3">
        <f t="shared" si="88"/>
        <v>203.48666666666668</v>
      </c>
      <c r="O5648" s="3" t="str" cm="1">
        <f t="array" ref="O5648">_xlfn.IFS(J5648="Furn","Furniture",J5648="Tech","Technology",J5648="OffSup","Office Supplies")</f>
        <v>Furniture</v>
      </c>
      <c r="P5648" s="3" t="str" cm="1">
        <f t="array" ref="P5648">_xlfn.IFS(K5648="Bkcs","Bookcases",K5648="Phns","Phones",K5648="Acc","Accessories",K5648="Bndrs","Binders",K5648="Fstnrs","Fasteners")</f>
        <v>Accessories</v>
      </c>
      <c r="Q5648" t="str">
        <f>IF(_xlfn.XLOOKUP(D5648,products!$A$2:$A$5902,products!$H$2:$H$5902,,0)=1,"Yes","No")</f>
        <v>No</v>
      </c>
    </row>
    <row r="5649" spans="1:17" x14ac:dyDescent="0.3">
      <c r="A5649" t="s">
        <v>32874</v>
      </c>
      <c r="B5649" s="4">
        <v>43843</v>
      </c>
      <c r="C5649" t="s">
        <v>32875</v>
      </c>
      <c r="D5649" t="s">
        <v>32878</v>
      </c>
      <c r="E5649" s="1">
        <v>44146</v>
      </c>
      <c r="F5649" t="s">
        <v>74</v>
      </c>
      <c r="G5649" t="str">
        <f>_xlfn.XLOOKUP(C5649,customers!$A$2:$A$5902,customers!$B$2:$B$5902,,0)</f>
        <v>Eric Nguyen</v>
      </c>
      <c r="H5649" t="str">
        <f>_xlfn.XLOOKUP(C5649,customers!$A$2:$A$5902,customers!$G$2:$G$5902,,0)</f>
        <v>South</v>
      </c>
      <c r="I5649" t="str">
        <f>_xlfn.XLOOKUP(C5649,customers!$A$2:$A$5902,customers!$E$2:$E$5902,,0)</f>
        <v>Robinstad</v>
      </c>
      <c r="J5649" t="str">
        <f>INDEX(products!$B$2:$B$5902,MATCH(D5649,products!$A$2:$A$5902,0))</f>
        <v>Tech</v>
      </c>
      <c r="K5649" t="str">
        <f>INDEX(products!$C$2:$C$5902,MATCH(D5649,products!$A$2:$A$5902,0))</f>
        <v>Fstnrs</v>
      </c>
      <c r="L5649" s="3">
        <f>INDEX(products!$E$2:$E$5902,MATCH(D5649,products!$A$2:$A$5902,0))</f>
        <v>402.43</v>
      </c>
      <c r="M5649">
        <f>_xlfn.XLOOKUP(D5649,products!$A$2:$A$5902,products!$F$2:$F$5902)</f>
        <v>9</v>
      </c>
      <c r="N5649" s="3">
        <f t="shared" si="88"/>
        <v>44.714444444444446</v>
      </c>
      <c r="O5649" s="3" t="str" cm="1">
        <f t="array" ref="O5649">_xlfn.IFS(J5649="Furn","Furniture",J5649="Tech","Technology",J5649="OffSup","Office Supplies")</f>
        <v>Technology</v>
      </c>
      <c r="P5649" s="3" t="str" cm="1">
        <f t="array" ref="P5649">_xlfn.IFS(K5649="Bkcs","Bookcases",K5649="Phns","Phones",K5649="Acc","Accessories",K5649="Bndrs","Binders",K5649="Fstnrs","Fasteners")</f>
        <v>Fasteners</v>
      </c>
      <c r="Q5649" t="str">
        <f>IF(_xlfn.XLOOKUP(D5649,products!$A$2:$A$5902,products!$H$2:$H$5902,,0)=1,"Yes","No")</f>
        <v>Yes</v>
      </c>
    </row>
    <row r="5650" spans="1:17" x14ac:dyDescent="0.3">
      <c r="A5650" t="s">
        <v>32880</v>
      </c>
      <c r="B5650" s="4">
        <v>44794</v>
      </c>
      <c r="C5650" t="s">
        <v>32881</v>
      </c>
      <c r="D5650" t="s">
        <v>32883</v>
      </c>
      <c r="E5650" s="1">
        <v>44947</v>
      </c>
      <c r="F5650" t="s">
        <v>35</v>
      </c>
      <c r="G5650" t="str">
        <f>_xlfn.XLOOKUP(C5650,customers!$A$2:$A$5902,customers!$B$2:$B$5902,,0)</f>
        <v>Kimberly Rios</v>
      </c>
      <c r="H5650" t="str">
        <f>_xlfn.XLOOKUP(C5650,customers!$A$2:$A$5902,customers!$G$2:$G$5902,,0)</f>
        <v>East</v>
      </c>
      <c r="I5650" t="str">
        <f>_xlfn.XLOOKUP(C5650,customers!$A$2:$A$5902,customers!$E$2:$E$5902,,0)</f>
        <v>East Michaelport</v>
      </c>
      <c r="J5650" t="str">
        <f>INDEX(products!$B$2:$B$5902,MATCH(D5650,products!$A$2:$A$5902,0))</f>
        <v>OffSup</v>
      </c>
      <c r="K5650" t="str">
        <f>INDEX(products!$C$2:$C$5902,MATCH(D5650,products!$A$2:$A$5902,0))</f>
        <v>Bndrs</v>
      </c>
      <c r="L5650" s="3">
        <f>INDEX(products!$E$2:$E$5902,MATCH(D5650,products!$A$2:$A$5902,0))</f>
        <v>2507.8000000000002</v>
      </c>
      <c r="M5650">
        <f>_xlfn.XLOOKUP(D5650,products!$A$2:$A$5902,products!$F$2:$F$5902)</f>
        <v>10</v>
      </c>
      <c r="N5650" s="3">
        <f t="shared" si="88"/>
        <v>250.78000000000003</v>
      </c>
      <c r="O5650" s="3" t="str" cm="1">
        <f t="array" ref="O5650">_xlfn.IFS(J5650="Furn","Furniture",J5650="Tech","Technology",J5650="OffSup","Office Supplies")</f>
        <v>Office Supplies</v>
      </c>
      <c r="P5650" s="3" t="str" cm="1">
        <f t="array" ref="P5650">_xlfn.IFS(K5650="Bkcs","Bookcases",K5650="Phns","Phones",K5650="Acc","Accessories",K5650="Bndrs","Binders",K5650="Fstnrs","Fasteners")</f>
        <v>Binders</v>
      </c>
      <c r="Q5650" t="str">
        <f>IF(_xlfn.XLOOKUP(D5650,products!$A$2:$A$5902,products!$H$2:$H$5902,,0)=1,"Yes","No")</f>
        <v>Yes</v>
      </c>
    </row>
    <row r="5651" spans="1:17" x14ac:dyDescent="0.3">
      <c r="A5651" t="s">
        <v>32885</v>
      </c>
      <c r="B5651" s="4">
        <v>43852</v>
      </c>
      <c r="C5651" t="s">
        <v>32886</v>
      </c>
      <c r="D5651" t="s">
        <v>32888</v>
      </c>
      <c r="E5651" s="1">
        <v>43892</v>
      </c>
      <c r="F5651" t="s">
        <v>74</v>
      </c>
      <c r="G5651" t="str">
        <f>_xlfn.XLOOKUP(C5651,customers!$A$2:$A$5902,customers!$B$2:$B$5902,,0)</f>
        <v>James Spears</v>
      </c>
      <c r="H5651" t="str">
        <f>_xlfn.XLOOKUP(C5651,customers!$A$2:$A$5902,customers!$G$2:$G$5902,,0)</f>
        <v>East</v>
      </c>
      <c r="I5651" t="str">
        <f>_xlfn.XLOOKUP(C5651,customers!$A$2:$A$5902,customers!$E$2:$E$5902,,0)</f>
        <v>West Zachary</v>
      </c>
      <c r="J5651" t="str">
        <f>INDEX(products!$B$2:$B$5902,MATCH(D5651,products!$A$2:$A$5902,0))</f>
        <v>Tech</v>
      </c>
      <c r="K5651" t="str">
        <f>INDEX(products!$C$2:$C$5902,MATCH(D5651,products!$A$2:$A$5902,0))</f>
        <v>Acc</v>
      </c>
      <c r="L5651" s="3">
        <f>INDEX(products!$E$2:$E$5902,MATCH(D5651,products!$A$2:$A$5902,0))</f>
        <v>1398.27</v>
      </c>
      <c r="M5651">
        <f>_xlfn.XLOOKUP(D5651,products!$A$2:$A$5902,products!$F$2:$F$5902)</f>
        <v>7</v>
      </c>
      <c r="N5651" s="3">
        <f t="shared" si="88"/>
        <v>199.75285714285715</v>
      </c>
      <c r="O5651" s="3" t="str" cm="1">
        <f t="array" ref="O5651">_xlfn.IFS(J5651="Furn","Furniture",J5651="Tech","Technology",J5651="OffSup","Office Supplies")</f>
        <v>Technology</v>
      </c>
      <c r="P5651" s="3" t="str" cm="1">
        <f t="array" ref="P5651">_xlfn.IFS(K5651="Bkcs","Bookcases",K5651="Phns","Phones",K5651="Acc","Accessories",K5651="Bndrs","Binders",K5651="Fstnrs","Fasteners")</f>
        <v>Accessories</v>
      </c>
      <c r="Q5651" t="str">
        <f>IF(_xlfn.XLOOKUP(D5651,products!$A$2:$A$5902,products!$H$2:$H$5902,,0)=1,"Yes","No")</f>
        <v>Yes</v>
      </c>
    </row>
    <row r="5652" spans="1:17" x14ac:dyDescent="0.3">
      <c r="A5652" t="s">
        <v>32890</v>
      </c>
      <c r="B5652" s="4">
        <v>44518</v>
      </c>
      <c r="C5652" t="s">
        <v>32891</v>
      </c>
      <c r="D5652" t="s">
        <v>32894</v>
      </c>
      <c r="E5652" s="1">
        <v>44663</v>
      </c>
      <c r="F5652" t="s">
        <v>74</v>
      </c>
      <c r="G5652" t="str">
        <f>_xlfn.XLOOKUP(C5652,customers!$A$2:$A$5902,customers!$B$2:$B$5902,,0)</f>
        <v>Mario Randolph</v>
      </c>
      <c r="H5652" t="str">
        <f>_xlfn.XLOOKUP(C5652,customers!$A$2:$A$5902,customers!$G$2:$G$5902,,0)</f>
        <v>North</v>
      </c>
      <c r="I5652" t="str">
        <f>_xlfn.XLOOKUP(C5652,customers!$A$2:$A$5902,customers!$E$2:$E$5902,,0)</f>
        <v>Port Christopherfurt</v>
      </c>
      <c r="J5652" t="str">
        <f>INDEX(products!$B$2:$B$5902,MATCH(D5652,products!$A$2:$A$5902,0))</f>
        <v>OffSup</v>
      </c>
      <c r="K5652" t="str">
        <f>INDEX(products!$C$2:$C$5902,MATCH(D5652,products!$A$2:$A$5902,0))</f>
        <v>Phns</v>
      </c>
      <c r="L5652" s="3">
        <f>INDEX(products!$E$2:$E$5902,MATCH(D5652,products!$A$2:$A$5902,0))</f>
        <v>608.35</v>
      </c>
      <c r="M5652">
        <f>_xlfn.XLOOKUP(D5652,products!$A$2:$A$5902,products!$F$2:$F$5902)</f>
        <v>5</v>
      </c>
      <c r="N5652" s="3">
        <f t="shared" si="88"/>
        <v>121.67</v>
      </c>
      <c r="O5652" s="3" t="str" cm="1">
        <f t="array" ref="O5652">_xlfn.IFS(J5652="Furn","Furniture",J5652="Tech","Technology",J5652="OffSup","Office Supplies")</f>
        <v>Office Supplies</v>
      </c>
      <c r="P5652" s="3" t="str" cm="1">
        <f t="array" ref="P5652">_xlfn.IFS(K5652="Bkcs","Bookcases",K5652="Phns","Phones",K5652="Acc","Accessories",K5652="Bndrs","Binders",K5652="Fstnrs","Fasteners")</f>
        <v>Phones</v>
      </c>
      <c r="Q5652" t="str">
        <f>IF(_xlfn.XLOOKUP(D5652,products!$A$2:$A$5902,products!$H$2:$H$5902,,0)=1,"Yes","No")</f>
        <v>Yes</v>
      </c>
    </row>
    <row r="5653" spans="1:17" x14ac:dyDescent="0.3">
      <c r="A5653" t="s">
        <v>32896</v>
      </c>
      <c r="B5653" s="4">
        <v>44945</v>
      </c>
      <c r="C5653" t="s">
        <v>32897</v>
      </c>
      <c r="D5653" t="s">
        <v>32900</v>
      </c>
      <c r="E5653" s="1">
        <v>45171</v>
      </c>
      <c r="F5653" t="s">
        <v>35</v>
      </c>
      <c r="G5653" t="str">
        <f>_xlfn.XLOOKUP(C5653,customers!$A$2:$A$5902,customers!$B$2:$B$5902,,0)</f>
        <v>Elizabeth Odonnell</v>
      </c>
      <c r="H5653" t="str">
        <f>_xlfn.XLOOKUP(C5653,customers!$A$2:$A$5902,customers!$G$2:$G$5902,,0)</f>
        <v>North</v>
      </c>
      <c r="I5653" t="str">
        <f>_xlfn.XLOOKUP(C5653,customers!$A$2:$A$5902,customers!$E$2:$E$5902,,0)</f>
        <v>Gwendolynport</v>
      </c>
      <c r="J5653" t="str">
        <f>INDEX(products!$B$2:$B$5902,MATCH(D5653,products!$A$2:$A$5902,0))</f>
        <v>Tech</v>
      </c>
      <c r="K5653" t="str">
        <f>INDEX(products!$C$2:$C$5902,MATCH(D5653,products!$A$2:$A$5902,0))</f>
        <v>Bkcs</v>
      </c>
      <c r="L5653" s="3">
        <f>INDEX(products!$E$2:$E$5902,MATCH(D5653,products!$A$2:$A$5902,0))</f>
        <v>1917.16</v>
      </c>
      <c r="M5653">
        <f>_xlfn.XLOOKUP(D5653,products!$A$2:$A$5902,products!$F$2:$F$5902)</f>
        <v>2</v>
      </c>
      <c r="N5653" s="3">
        <f t="shared" si="88"/>
        <v>958.58</v>
      </c>
      <c r="O5653" s="3" t="str" cm="1">
        <f t="array" ref="O5653">_xlfn.IFS(J5653="Furn","Furniture",J5653="Tech","Technology",J5653="OffSup","Office Supplies")</f>
        <v>Technology</v>
      </c>
      <c r="P5653" s="3" t="str" cm="1">
        <f t="array" ref="P5653">_xlfn.IFS(K5653="Bkcs","Bookcases",K5653="Phns","Phones",K5653="Acc","Accessories",K5653="Bndrs","Binders",K5653="Fstnrs","Fasteners")</f>
        <v>Bookcases</v>
      </c>
      <c r="Q5653" t="str">
        <f>IF(_xlfn.XLOOKUP(D5653,products!$A$2:$A$5902,products!$H$2:$H$5902,,0)=1,"Yes","No")</f>
        <v>Yes</v>
      </c>
    </row>
    <row r="5654" spans="1:17" x14ac:dyDescent="0.3">
      <c r="A5654" t="s">
        <v>32902</v>
      </c>
      <c r="B5654" s="4">
        <v>43787</v>
      </c>
      <c r="C5654" t="s">
        <v>32903</v>
      </c>
      <c r="D5654" t="s">
        <v>32906</v>
      </c>
      <c r="E5654" s="1">
        <v>44089</v>
      </c>
      <c r="F5654" t="s">
        <v>74</v>
      </c>
      <c r="G5654" t="str">
        <f>_xlfn.XLOOKUP(C5654,customers!$A$2:$A$5902,customers!$B$2:$B$5902,,0)</f>
        <v>Jodi Sellers</v>
      </c>
      <c r="H5654" t="str">
        <f>_xlfn.XLOOKUP(C5654,customers!$A$2:$A$5902,customers!$G$2:$G$5902,,0)</f>
        <v>North</v>
      </c>
      <c r="I5654" t="str">
        <f>_xlfn.XLOOKUP(C5654,customers!$A$2:$A$5902,customers!$E$2:$E$5902,,0)</f>
        <v>West Michaelville</v>
      </c>
      <c r="J5654" t="str">
        <f>INDEX(products!$B$2:$B$5902,MATCH(D5654,products!$A$2:$A$5902,0))</f>
        <v>Furn</v>
      </c>
      <c r="K5654" t="str">
        <f>INDEX(products!$C$2:$C$5902,MATCH(D5654,products!$A$2:$A$5902,0))</f>
        <v>Fstnrs</v>
      </c>
      <c r="L5654" s="3">
        <f>INDEX(products!$E$2:$E$5902,MATCH(D5654,products!$A$2:$A$5902,0))</f>
        <v>1742.63</v>
      </c>
      <c r="M5654">
        <f>_xlfn.XLOOKUP(D5654,products!$A$2:$A$5902,products!$F$2:$F$5902)</f>
        <v>10</v>
      </c>
      <c r="N5654" s="3">
        <f t="shared" si="88"/>
        <v>174.26300000000001</v>
      </c>
      <c r="O5654" s="3" t="str" cm="1">
        <f t="array" ref="O5654">_xlfn.IFS(J5654="Furn","Furniture",J5654="Tech","Technology",J5654="OffSup","Office Supplies")</f>
        <v>Furniture</v>
      </c>
      <c r="P5654" s="3" t="str" cm="1">
        <f t="array" ref="P5654">_xlfn.IFS(K5654="Bkcs","Bookcases",K5654="Phns","Phones",K5654="Acc","Accessories",K5654="Bndrs","Binders",K5654="Fstnrs","Fasteners")</f>
        <v>Fasteners</v>
      </c>
      <c r="Q5654" t="str">
        <f>IF(_xlfn.XLOOKUP(D5654,products!$A$2:$A$5902,products!$H$2:$H$5902,,0)=1,"Yes","No")</f>
        <v>No</v>
      </c>
    </row>
    <row r="5655" spans="1:17" x14ac:dyDescent="0.3">
      <c r="A5655" t="s">
        <v>32908</v>
      </c>
      <c r="B5655" s="4">
        <v>43982</v>
      </c>
      <c r="C5655" t="s">
        <v>32909</v>
      </c>
      <c r="D5655" t="s">
        <v>32912</v>
      </c>
      <c r="E5655" s="1">
        <v>44076</v>
      </c>
      <c r="F5655" t="s">
        <v>74</v>
      </c>
      <c r="G5655" t="str">
        <f>_xlfn.XLOOKUP(C5655,customers!$A$2:$A$5902,customers!$B$2:$B$5902,,0)</f>
        <v>Brittney French</v>
      </c>
      <c r="H5655" t="str">
        <f>_xlfn.XLOOKUP(C5655,customers!$A$2:$A$5902,customers!$G$2:$G$5902,,0)</f>
        <v>South</v>
      </c>
      <c r="I5655" t="str">
        <f>_xlfn.XLOOKUP(C5655,customers!$A$2:$A$5902,customers!$E$2:$E$5902,,0)</f>
        <v>Victoriastad</v>
      </c>
      <c r="J5655" t="str">
        <f>INDEX(products!$B$2:$B$5902,MATCH(D5655,products!$A$2:$A$5902,0))</f>
        <v>Tech</v>
      </c>
      <c r="K5655" t="str">
        <f>INDEX(products!$C$2:$C$5902,MATCH(D5655,products!$A$2:$A$5902,0))</f>
        <v>Fstnrs</v>
      </c>
      <c r="L5655" s="3">
        <f>INDEX(products!$E$2:$E$5902,MATCH(D5655,products!$A$2:$A$5902,0))</f>
        <v>2683.29</v>
      </c>
      <c r="M5655">
        <f>_xlfn.XLOOKUP(D5655,products!$A$2:$A$5902,products!$F$2:$F$5902)</f>
        <v>1</v>
      </c>
      <c r="N5655" s="3">
        <f t="shared" si="88"/>
        <v>2683.29</v>
      </c>
      <c r="O5655" s="3" t="str" cm="1">
        <f t="array" ref="O5655">_xlfn.IFS(J5655="Furn","Furniture",J5655="Tech","Technology",J5655="OffSup","Office Supplies")</f>
        <v>Technology</v>
      </c>
      <c r="P5655" s="3" t="str" cm="1">
        <f t="array" ref="P5655">_xlfn.IFS(K5655="Bkcs","Bookcases",K5655="Phns","Phones",K5655="Acc","Accessories",K5655="Bndrs","Binders",K5655="Fstnrs","Fasteners")</f>
        <v>Fasteners</v>
      </c>
      <c r="Q5655" t="str">
        <f>IF(_xlfn.XLOOKUP(D5655,products!$A$2:$A$5902,products!$H$2:$H$5902,,0)=1,"Yes","No")</f>
        <v>Yes</v>
      </c>
    </row>
    <row r="5656" spans="1:17" x14ac:dyDescent="0.3">
      <c r="A5656" t="s">
        <v>32914</v>
      </c>
      <c r="B5656" s="4">
        <v>44984</v>
      </c>
      <c r="C5656" t="s">
        <v>32915</v>
      </c>
      <c r="D5656" t="s">
        <v>32918</v>
      </c>
      <c r="E5656" s="1">
        <v>45144</v>
      </c>
      <c r="F5656" t="s">
        <v>35</v>
      </c>
      <c r="G5656" t="str">
        <f>_xlfn.XLOOKUP(C5656,customers!$A$2:$A$5902,customers!$B$2:$B$5902,,0)</f>
        <v>Traci Vega</v>
      </c>
      <c r="H5656" t="str">
        <f>_xlfn.XLOOKUP(C5656,customers!$A$2:$A$5902,customers!$G$2:$G$5902,,0)</f>
        <v>North</v>
      </c>
      <c r="I5656" t="str">
        <f>_xlfn.XLOOKUP(C5656,customers!$A$2:$A$5902,customers!$E$2:$E$5902,,0)</f>
        <v>Pamelaberg</v>
      </c>
      <c r="J5656" t="str">
        <f>INDEX(products!$B$2:$B$5902,MATCH(D5656,products!$A$2:$A$5902,0))</f>
        <v>OffSup</v>
      </c>
      <c r="K5656" t="str">
        <f>INDEX(products!$C$2:$C$5902,MATCH(D5656,products!$A$2:$A$5902,0))</f>
        <v>Acc</v>
      </c>
      <c r="L5656" s="3">
        <f>INDEX(products!$E$2:$E$5902,MATCH(D5656,products!$A$2:$A$5902,0))</f>
        <v>3235.86</v>
      </c>
      <c r="M5656">
        <f>_xlfn.XLOOKUP(D5656,products!$A$2:$A$5902,products!$F$2:$F$5902)</f>
        <v>5</v>
      </c>
      <c r="N5656" s="3">
        <f t="shared" si="88"/>
        <v>647.17200000000003</v>
      </c>
      <c r="O5656" s="3" t="str" cm="1">
        <f t="array" ref="O5656">_xlfn.IFS(J5656="Furn","Furniture",J5656="Tech","Technology",J5656="OffSup","Office Supplies")</f>
        <v>Office Supplies</v>
      </c>
      <c r="P5656" s="3" t="str" cm="1">
        <f t="array" ref="P5656">_xlfn.IFS(K5656="Bkcs","Bookcases",K5656="Phns","Phones",K5656="Acc","Accessories",K5656="Bndrs","Binders",K5656="Fstnrs","Fasteners")</f>
        <v>Accessories</v>
      </c>
      <c r="Q5656" t="str">
        <f>IF(_xlfn.XLOOKUP(D5656,products!$A$2:$A$5902,products!$H$2:$H$5902,,0)=1,"Yes","No")</f>
        <v>Yes</v>
      </c>
    </row>
    <row r="5657" spans="1:17" x14ac:dyDescent="0.3">
      <c r="A5657" t="s">
        <v>32920</v>
      </c>
      <c r="B5657" s="4">
        <v>44020</v>
      </c>
      <c r="C5657" t="s">
        <v>32921</v>
      </c>
      <c r="D5657" t="s">
        <v>32923</v>
      </c>
      <c r="E5657" s="1">
        <v>44382</v>
      </c>
      <c r="F5657" t="s">
        <v>74</v>
      </c>
      <c r="G5657" t="str">
        <f>_xlfn.XLOOKUP(C5657,customers!$A$2:$A$5902,customers!$B$2:$B$5902,,0)</f>
        <v>Christina Whitaker</v>
      </c>
      <c r="H5657" t="str">
        <f>_xlfn.XLOOKUP(C5657,customers!$A$2:$A$5902,customers!$G$2:$G$5902,,0)</f>
        <v>East</v>
      </c>
      <c r="I5657" t="str">
        <f>_xlfn.XLOOKUP(C5657,customers!$A$2:$A$5902,customers!$E$2:$E$5902,,0)</f>
        <v>North Lisa</v>
      </c>
      <c r="J5657" t="str">
        <f>INDEX(products!$B$2:$B$5902,MATCH(D5657,products!$A$2:$A$5902,0))</f>
        <v>Furn</v>
      </c>
      <c r="K5657" t="str">
        <f>INDEX(products!$C$2:$C$5902,MATCH(D5657,products!$A$2:$A$5902,0))</f>
        <v>Bkcs</v>
      </c>
      <c r="L5657" s="3">
        <f>INDEX(products!$E$2:$E$5902,MATCH(D5657,products!$A$2:$A$5902,0))</f>
        <v>3288.7</v>
      </c>
      <c r="M5657">
        <f>_xlfn.XLOOKUP(D5657,products!$A$2:$A$5902,products!$F$2:$F$5902)</f>
        <v>8</v>
      </c>
      <c r="N5657" s="3">
        <f t="shared" si="88"/>
        <v>411.08749999999998</v>
      </c>
      <c r="O5657" s="3" t="str" cm="1">
        <f t="array" ref="O5657">_xlfn.IFS(J5657="Furn","Furniture",J5657="Tech","Technology",J5657="OffSup","Office Supplies")</f>
        <v>Furniture</v>
      </c>
      <c r="P5657" s="3" t="str" cm="1">
        <f t="array" ref="P5657">_xlfn.IFS(K5657="Bkcs","Bookcases",K5657="Phns","Phones",K5657="Acc","Accessories",K5657="Bndrs","Binders",K5657="Fstnrs","Fasteners")</f>
        <v>Bookcases</v>
      </c>
      <c r="Q5657" t="str">
        <f>IF(_xlfn.XLOOKUP(D5657,products!$A$2:$A$5902,products!$H$2:$H$5902,,0)=1,"Yes","No")</f>
        <v>No</v>
      </c>
    </row>
    <row r="5658" spans="1:17" x14ac:dyDescent="0.3">
      <c r="A5658" t="s">
        <v>32925</v>
      </c>
      <c r="B5658" s="4">
        <v>43932</v>
      </c>
      <c r="C5658" t="s">
        <v>32926</v>
      </c>
      <c r="D5658" s="2" t="s">
        <v>32929</v>
      </c>
      <c r="E5658" s="1">
        <v>44226</v>
      </c>
      <c r="F5658" t="s">
        <v>74</v>
      </c>
      <c r="G5658" t="str">
        <f>_xlfn.XLOOKUP(C5658,customers!$A$2:$A$5902,customers!$B$2:$B$5902,,0)</f>
        <v>John Mullen</v>
      </c>
      <c r="H5658" t="str">
        <f>_xlfn.XLOOKUP(C5658,customers!$A$2:$A$5902,customers!$G$2:$G$5902,,0)</f>
        <v>East</v>
      </c>
      <c r="I5658" t="str">
        <f>_xlfn.XLOOKUP(C5658,customers!$A$2:$A$5902,customers!$E$2:$E$5902,,0)</f>
        <v>Hoganshire</v>
      </c>
      <c r="J5658" t="str">
        <f>INDEX(products!$B$2:$B$5902,MATCH(D5658,products!$A$2:$A$5902,0))</f>
        <v>OffSup</v>
      </c>
      <c r="K5658" t="str">
        <f>INDEX(products!$C$2:$C$5902,MATCH(D5658,products!$A$2:$A$5902,0))</f>
        <v>Bndrs</v>
      </c>
      <c r="L5658" s="3">
        <f>INDEX(products!$E$2:$E$5902,MATCH(D5658,products!$A$2:$A$5902,0))</f>
        <v>1624.91</v>
      </c>
      <c r="M5658">
        <f>_xlfn.XLOOKUP(D5658,products!$A$2:$A$5902,products!$F$2:$F$5902)</f>
        <v>10</v>
      </c>
      <c r="N5658" s="3">
        <f t="shared" si="88"/>
        <v>162.49100000000001</v>
      </c>
      <c r="O5658" s="3" t="str" cm="1">
        <f t="array" ref="O5658">_xlfn.IFS(J5658="Furn","Furniture",J5658="Tech","Technology",J5658="OffSup","Office Supplies")</f>
        <v>Office Supplies</v>
      </c>
      <c r="P5658" s="3" t="str" cm="1">
        <f t="array" ref="P5658">_xlfn.IFS(K5658="Bkcs","Bookcases",K5658="Phns","Phones",K5658="Acc","Accessories",K5658="Bndrs","Binders",K5658="Fstnrs","Fasteners")</f>
        <v>Binders</v>
      </c>
      <c r="Q5658" t="str">
        <f>IF(_xlfn.XLOOKUP(D5658,products!$A$2:$A$5902,products!$H$2:$H$5902,,0)=1,"Yes","No")</f>
        <v>Yes</v>
      </c>
    </row>
    <row r="5659" spans="1:17" x14ac:dyDescent="0.3">
      <c r="A5659" t="s">
        <v>32931</v>
      </c>
      <c r="B5659" s="4">
        <v>43881</v>
      </c>
      <c r="C5659" t="s">
        <v>32932</v>
      </c>
      <c r="D5659" t="s">
        <v>32934</v>
      </c>
      <c r="E5659" s="1">
        <v>44183</v>
      </c>
      <c r="F5659" t="s">
        <v>35</v>
      </c>
      <c r="G5659" t="str">
        <f>_xlfn.XLOOKUP(C5659,customers!$A$2:$A$5902,customers!$B$2:$B$5902,,0)</f>
        <v>Jeremy Williams</v>
      </c>
      <c r="H5659" t="str">
        <f>_xlfn.XLOOKUP(C5659,customers!$A$2:$A$5902,customers!$G$2:$G$5902,,0)</f>
        <v>South</v>
      </c>
      <c r="I5659" t="str">
        <f>_xlfn.XLOOKUP(C5659,customers!$A$2:$A$5902,customers!$E$2:$E$5902,,0)</f>
        <v>Wendyberg</v>
      </c>
      <c r="J5659" t="str">
        <f>INDEX(products!$B$2:$B$5902,MATCH(D5659,products!$A$2:$A$5902,0))</f>
        <v>Tech</v>
      </c>
      <c r="K5659" t="str">
        <f>INDEX(products!$C$2:$C$5902,MATCH(D5659,products!$A$2:$A$5902,0))</f>
        <v>Phns</v>
      </c>
      <c r="L5659" s="3">
        <f>INDEX(products!$E$2:$E$5902,MATCH(D5659,products!$A$2:$A$5902,0))</f>
        <v>1205.0899999999999</v>
      </c>
      <c r="M5659">
        <f>_xlfn.XLOOKUP(D5659,products!$A$2:$A$5902,products!$F$2:$F$5902)</f>
        <v>10</v>
      </c>
      <c r="N5659" s="3">
        <f t="shared" si="88"/>
        <v>120.50899999999999</v>
      </c>
      <c r="O5659" s="3" t="str" cm="1">
        <f t="array" ref="O5659">_xlfn.IFS(J5659="Furn","Furniture",J5659="Tech","Technology",J5659="OffSup","Office Supplies")</f>
        <v>Technology</v>
      </c>
      <c r="P5659" s="3" t="str" cm="1">
        <f t="array" ref="P5659">_xlfn.IFS(K5659="Bkcs","Bookcases",K5659="Phns","Phones",K5659="Acc","Accessories",K5659="Bndrs","Binders",K5659="Fstnrs","Fasteners")</f>
        <v>Phones</v>
      </c>
      <c r="Q5659" t="str">
        <f>IF(_xlfn.XLOOKUP(D5659,products!$A$2:$A$5902,products!$H$2:$H$5902,,0)=1,"Yes","No")</f>
        <v>No</v>
      </c>
    </row>
    <row r="5660" spans="1:17" x14ac:dyDescent="0.3">
      <c r="A5660" t="s">
        <v>32936</v>
      </c>
      <c r="B5660" s="4">
        <v>44346</v>
      </c>
      <c r="C5660" t="s">
        <v>32937</v>
      </c>
      <c r="D5660" t="s">
        <v>32940</v>
      </c>
      <c r="E5660" s="1">
        <v>44461</v>
      </c>
      <c r="F5660" t="s">
        <v>21</v>
      </c>
      <c r="G5660" t="str">
        <f>_xlfn.XLOOKUP(C5660,customers!$A$2:$A$5902,customers!$B$2:$B$5902,,0)</f>
        <v>Ellen Lopez</v>
      </c>
      <c r="H5660" t="str">
        <f>_xlfn.XLOOKUP(C5660,customers!$A$2:$A$5902,customers!$G$2:$G$5902,,0)</f>
        <v>West</v>
      </c>
      <c r="I5660" t="str">
        <f>_xlfn.XLOOKUP(C5660,customers!$A$2:$A$5902,customers!$E$2:$E$5902,,0)</f>
        <v>Shafferside</v>
      </c>
      <c r="J5660" t="str">
        <f>INDEX(products!$B$2:$B$5902,MATCH(D5660,products!$A$2:$A$5902,0))</f>
        <v>Furn</v>
      </c>
      <c r="K5660" t="str">
        <f>INDEX(products!$C$2:$C$5902,MATCH(D5660,products!$A$2:$A$5902,0))</f>
        <v>Bkcs</v>
      </c>
      <c r="L5660" s="3">
        <f>INDEX(products!$E$2:$E$5902,MATCH(D5660,products!$A$2:$A$5902,0))</f>
        <v>1749.54</v>
      </c>
      <c r="M5660">
        <f>_xlfn.XLOOKUP(D5660,products!$A$2:$A$5902,products!$F$2:$F$5902)</f>
        <v>1</v>
      </c>
      <c r="N5660" s="3">
        <f t="shared" si="88"/>
        <v>1749.54</v>
      </c>
      <c r="O5660" s="3" t="str" cm="1">
        <f t="array" ref="O5660">_xlfn.IFS(J5660="Furn","Furniture",J5660="Tech","Technology",J5660="OffSup","Office Supplies")</f>
        <v>Furniture</v>
      </c>
      <c r="P5660" s="3" t="str" cm="1">
        <f t="array" ref="P5660">_xlfn.IFS(K5660="Bkcs","Bookcases",K5660="Phns","Phones",K5660="Acc","Accessories",K5660="Bndrs","Binders",K5660="Fstnrs","Fasteners")</f>
        <v>Bookcases</v>
      </c>
      <c r="Q5660" t="str">
        <f>IF(_xlfn.XLOOKUP(D5660,products!$A$2:$A$5902,products!$H$2:$H$5902,,0)=1,"Yes","No")</f>
        <v>Yes</v>
      </c>
    </row>
    <row r="5661" spans="1:17" x14ac:dyDescent="0.3">
      <c r="A5661" t="s">
        <v>32942</v>
      </c>
      <c r="B5661" s="4">
        <v>43786</v>
      </c>
      <c r="C5661" t="s">
        <v>32943</v>
      </c>
      <c r="D5661" t="s">
        <v>32945</v>
      </c>
      <c r="E5661" s="1">
        <v>43810</v>
      </c>
      <c r="F5661" t="s">
        <v>21</v>
      </c>
      <c r="G5661" t="str">
        <f>_xlfn.XLOOKUP(C5661,customers!$A$2:$A$5902,customers!$B$2:$B$5902,,0)</f>
        <v>Victoria Gomez</v>
      </c>
      <c r="H5661" t="str">
        <f>_xlfn.XLOOKUP(C5661,customers!$A$2:$A$5902,customers!$G$2:$G$5902,,0)</f>
        <v>North</v>
      </c>
      <c r="I5661" t="str">
        <f>_xlfn.XLOOKUP(C5661,customers!$A$2:$A$5902,customers!$E$2:$E$5902,,0)</f>
        <v>Lake Michael</v>
      </c>
      <c r="J5661" t="str">
        <f>INDEX(products!$B$2:$B$5902,MATCH(D5661,products!$A$2:$A$5902,0))</f>
        <v>Furn</v>
      </c>
      <c r="K5661" t="str">
        <f>INDEX(products!$C$2:$C$5902,MATCH(D5661,products!$A$2:$A$5902,0))</f>
        <v>Acc</v>
      </c>
      <c r="L5661" s="3">
        <f>INDEX(products!$E$2:$E$5902,MATCH(D5661,products!$A$2:$A$5902,0))</f>
        <v>4069.71</v>
      </c>
      <c r="M5661">
        <f>_xlfn.XLOOKUP(D5661,products!$A$2:$A$5902,products!$F$2:$F$5902)</f>
        <v>6</v>
      </c>
      <c r="N5661" s="3">
        <f t="shared" si="88"/>
        <v>678.28499999999997</v>
      </c>
      <c r="O5661" s="3" t="str" cm="1">
        <f t="array" ref="O5661">_xlfn.IFS(J5661="Furn","Furniture",J5661="Tech","Technology",J5661="OffSup","Office Supplies")</f>
        <v>Furniture</v>
      </c>
      <c r="P5661" s="3" t="str" cm="1">
        <f t="array" ref="P5661">_xlfn.IFS(K5661="Bkcs","Bookcases",K5661="Phns","Phones",K5661="Acc","Accessories",K5661="Bndrs","Binders",K5661="Fstnrs","Fasteners")</f>
        <v>Accessories</v>
      </c>
      <c r="Q5661" t="str">
        <f>IF(_xlfn.XLOOKUP(D5661,products!$A$2:$A$5902,products!$H$2:$H$5902,,0)=1,"Yes","No")</f>
        <v>No</v>
      </c>
    </row>
    <row r="5662" spans="1:17" x14ac:dyDescent="0.3">
      <c r="A5662" t="s">
        <v>32947</v>
      </c>
      <c r="B5662" s="4">
        <v>44350</v>
      </c>
      <c r="C5662" t="s">
        <v>32948</v>
      </c>
      <c r="D5662" t="s">
        <v>32951</v>
      </c>
      <c r="E5662" s="1">
        <v>44588</v>
      </c>
      <c r="F5662" t="s">
        <v>74</v>
      </c>
      <c r="G5662" t="str">
        <f>_xlfn.XLOOKUP(C5662,customers!$A$2:$A$5902,customers!$B$2:$B$5902,,0)</f>
        <v>Andrew Pierce</v>
      </c>
      <c r="H5662" t="str">
        <f>_xlfn.XLOOKUP(C5662,customers!$A$2:$A$5902,customers!$G$2:$G$5902,,0)</f>
        <v>West</v>
      </c>
      <c r="I5662" t="str">
        <f>_xlfn.XLOOKUP(C5662,customers!$A$2:$A$5902,customers!$E$2:$E$5902,,0)</f>
        <v>Clarkstad</v>
      </c>
      <c r="J5662" t="str">
        <f>INDEX(products!$B$2:$B$5902,MATCH(D5662,products!$A$2:$A$5902,0))</f>
        <v>Furn</v>
      </c>
      <c r="K5662" t="str">
        <f>INDEX(products!$C$2:$C$5902,MATCH(D5662,products!$A$2:$A$5902,0))</f>
        <v>Fstnrs</v>
      </c>
      <c r="L5662" s="3">
        <f>INDEX(products!$E$2:$E$5902,MATCH(D5662,products!$A$2:$A$5902,0))</f>
        <v>4363.18</v>
      </c>
      <c r="M5662">
        <f>_xlfn.XLOOKUP(D5662,products!$A$2:$A$5902,products!$F$2:$F$5902)</f>
        <v>6</v>
      </c>
      <c r="N5662" s="3">
        <f t="shared" si="88"/>
        <v>727.19666666666672</v>
      </c>
      <c r="O5662" s="3" t="str" cm="1">
        <f t="array" ref="O5662">_xlfn.IFS(J5662="Furn","Furniture",J5662="Tech","Technology",J5662="OffSup","Office Supplies")</f>
        <v>Furniture</v>
      </c>
      <c r="P5662" s="3" t="str" cm="1">
        <f t="array" ref="P5662">_xlfn.IFS(K5662="Bkcs","Bookcases",K5662="Phns","Phones",K5662="Acc","Accessories",K5662="Bndrs","Binders",K5662="Fstnrs","Fasteners")</f>
        <v>Fasteners</v>
      </c>
      <c r="Q5662" t="str">
        <f>IF(_xlfn.XLOOKUP(D5662,products!$A$2:$A$5902,products!$H$2:$H$5902,,0)=1,"Yes","No")</f>
        <v>No</v>
      </c>
    </row>
    <row r="5663" spans="1:17" x14ac:dyDescent="0.3">
      <c r="A5663" t="s">
        <v>32953</v>
      </c>
      <c r="B5663" s="4">
        <v>43561</v>
      </c>
      <c r="C5663" t="s">
        <v>32954</v>
      </c>
      <c r="D5663" t="s">
        <v>32956</v>
      </c>
      <c r="E5663" s="1">
        <v>43778</v>
      </c>
      <c r="F5663" t="s">
        <v>21</v>
      </c>
      <c r="G5663" t="str">
        <f>_xlfn.XLOOKUP(C5663,customers!$A$2:$A$5902,customers!$B$2:$B$5902,,0)</f>
        <v>Ryan Simmons</v>
      </c>
      <c r="H5663" t="str">
        <f>_xlfn.XLOOKUP(C5663,customers!$A$2:$A$5902,customers!$G$2:$G$5902,,0)</f>
        <v>South</v>
      </c>
      <c r="I5663" t="str">
        <f>_xlfn.XLOOKUP(C5663,customers!$A$2:$A$5902,customers!$E$2:$E$5902,,0)</f>
        <v>Port Amyhaven</v>
      </c>
      <c r="J5663" t="str">
        <f>INDEX(products!$B$2:$B$5902,MATCH(D5663,products!$A$2:$A$5902,0))</f>
        <v>Tech</v>
      </c>
      <c r="K5663" t="str">
        <f>INDEX(products!$C$2:$C$5902,MATCH(D5663,products!$A$2:$A$5902,0))</f>
        <v>Fstnrs</v>
      </c>
      <c r="L5663" s="3">
        <f>INDEX(products!$E$2:$E$5902,MATCH(D5663,products!$A$2:$A$5902,0))</f>
        <v>3531.19</v>
      </c>
      <c r="M5663">
        <f>_xlfn.XLOOKUP(D5663,products!$A$2:$A$5902,products!$F$2:$F$5902)</f>
        <v>9</v>
      </c>
      <c r="N5663" s="3">
        <f t="shared" si="88"/>
        <v>392.35444444444443</v>
      </c>
      <c r="O5663" s="3" t="str" cm="1">
        <f t="array" ref="O5663">_xlfn.IFS(J5663="Furn","Furniture",J5663="Tech","Technology",J5663="OffSup","Office Supplies")</f>
        <v>Technology</v>
      </c>
      <c r="P5663" s="3" t="str" cm="1">
        <f t="array" ref="P5663">_xlfn.IFS(K5663="Bkcs","Bookcases",K5663="Phns","Phones",K5663="Acc","Accessories",K5663="Bndrs","Binders",K5663="Fstnrs","Fasteners")</f>
        <v>Fasteners</v>
      </c>
      <c r="Q5663" t="str">
        <f>IF(_xlfn.XLOOKUP(D5663,products!$A$2:$A$5902,products!$H$2:$H$5902,,0)=1,"Yes","No")</f>
        <v>No</v>
      </c>
    </row>
    <row r="5664" spans="1:17" x14ac:dyDescent="0.3">
      <c r="A5664" t="s">
        <v>32958</v>
      </c>
      <c r="B5664" s="4">
        <v>44408</v>
      </c>
      <c r="C5664" t="s">
        <v>32959</v>
      </c>
      <c r="D5664" t="s">
        <v>32961</v>
      </c>
      <c r="E5664" s="1">
        <v>44642</v>
      </c>
      <c r="F5664" t="s">
        <v>21</v>
      </c>
      <c r="G5664" t="str">
        <f>_xlfn.XLOOKUP(C5664,customers!$A$2:$A$5902,customers!$B$2:$B$5902,,0)</f>
        <v>Vickie Spears</v>
      </c>
      <c r="H5664" t="str">
        <f>_xlfn.XLOOKUP(C5664,customers!$A$2:$A$5902,customers!$G$2:$G$5902,,0)</f>
        <v>East</v>
      </c>
      <c r="I5664" t="str">
        <f>_xlfn.XLOOKUP(C5664,customers!$A$2:$A$5902,customers!$E$2:$E$5902,,0)</f>
        <v>North Josephmouth</v>
      </c>
      <c r="J5664" t="str">
        <f>INDEX(products!$B$2:$B$5902,MATCH(D5664,products!$A$2:$A$5902,0))</f>
        <v>OffSup</v>
      </c>
      <c r="K5664" t="str">
        <f>INDEX(products!$C$2:$C$5902,MATCH(D5664,products!$A$2:$A$5902,0))</f>
        <v>Bkcs</v>
      </c>
      <c r="L5664" s="3">
        <f>INDEX(products!$E$2:$E$5902,MATCH(D5664,products!$A$2:$A$5902,0))</f>
        <v>4241.91</v>
      </c>
      <c r="M5664">
        <f>_xlfn.XLOOKUP(D5664,products!$A$2:$A$5902,products!$F$2:$F$5902)</f>
        <v>9</v>
      </c>
      <c r="N5664" s="3">
        <f t="shared" si="88"/>
        <v>471.32333333333332</v>
      </c>
      <c r="O5664" s="3" t="str" cm="1">
        <f t="array" ref="O5664">_xlfn.IFS(J5664="Furn","Furniture",J5664="Tech","Technology",J5664="OffSup","Office Supplies")</f>
        <v>Office Supplies</v>
      </c>
      <c r="P5664" s="3" t="str" cm="1">
        <f t="array" ref="P5664">_xlfn.IFS(K5664="Bkcs","Bookcases",K5664="Phns","Phones",K5664="Acc","Accessories",K5664="Bndrs","Binders",K5664="Fstnrs","Fasteners")</f>
        <v>Bookcases</v>
      </c>
      <c r="Q5664" t="str">
        <f>IF(_xlfn.XLOOKUP(D5664,products!$A$2:$A$5902,products!$H$2:$H$5902,,0)=1,"Yes","No")</f>
        <v>Yes</v>
      </c>
    </row>
    <row r="5665" spans="1:17" x14ac:dyDescent="0.3">
      <c r="A5665" t="s">
        <v>32963</v>
      </c>
      <c r="B5665" s="4">
        <v>44690</v>
      </c>
      <c r="C5665" t="s">
        <v>32964</v>
      </c>
      <c r="D5665" t="s">
        <v>32966</v>
      </c>
      <c r="E5665" s="1">
        <v>45034</v>
      </c>
      <c r="F5665" t="s">
        <v>74</v>
      </c>
      <c r="G5665" t="str">
        <f>_xlfn.XLOOKUP(C5665,customers!$A$2:$A$5902,customers!$B$2:$B$5902,,0)</f>
        <v>Cynthia Smith</v>
      </c>
      <c r="H5665" t="str">
        <f>_xlfn.XLOOKUP(C5665,customers!$A$2:$A$5902,customers!$G$2:$G$5902,,0)</f>
        <v>North</v>
      </c>
      <c r="I5665" t="str">
        <f>_xlfn.XLOOKUP(C5665,customers!$A$2:$A$5902,customers!$E$2:$E$5902,,0)</f>
        <v>Smithbury</v>
      </c>
      <c r="J5665" t="str">
        <f>INDEX(products!$B$2:$B$5902,MATCH(D5665,products!$A$2:$A$5902,0))</f>
        <v>OffSup</v>
      </c>
      <c r="K5665" t="str">
        <f>INDEX(products!$C$2:$C$5902,MATCH(D5665,products!$A$2:$A$5902,0))</f>
        <v>Bndrs</v>
      </c>
      <c r="L5665" s="3">
        <f>INDEX(products!$E$2:$E$5902,MATCH(D5665,products!$A$2:$A$5902,0))</f>
        <v>4184.8100000000004</v>
      </c>
      <c r="M5665">
        <f>_xlfn.XLOOKUP(D5665,products!$A$2:$A$5902,products!$F$2:$F$5902)</f>
        <v>10</v>
      </c>
      <c r="N5665" s="3">
        <f t="shared" si="88"/>
        <v>418.48100000000005</v>
      </c>
      <c r="O5665" s="3" t="str" cm="1">
        <f t="array" ref="O5665">_xlfn.IFS(J5665="Furn","Furniture",J5665="Tech","Technology",J5665="OffSup","Office Supplies")</f>
        <v>Office Supplies</v>
      </c>
      <c r="P5665" s="3" t="str" cm="1">
        <f t="array" ref="P5665">_xlfn.IFS(K5665="Bkcs","Bookcases",K5665="Phns","Phones",K5665="Acc","Accessories",K5665="Bndrs","Binders",K5665="Fstnrs","Fasteners")</f>
        <v>Binders</v>
      </c>
      <c r="Q5665" t="str">
        <f>IF(_xlfn.XLOOKUP(D5665,products!$A$2:$A$5902,products!$H$2:$H$5902,,0)=1,"Yes","No")</f>
        <v>Yes</v>
      </c>
    </row>
    <row r="5666" spans="1:17" x14ac:dyDescent="0.3">
      <c r="A5666" t="s">
        <v>32968</v>
      </c>
      <c r="B5666" s="4">
        <v>45349</v>
      </c>
      <c r="C5666" t="s">
        <v>32969</v>
      </c>
      <c r="D5666" t="s">
        <v>32972</v>
      </c>
      <c r="E5666" s="1">
        <v>45364</v>
      </c>
      <c r="F5666" t="s">
        <v>35</v>
      </c>
      <c r="G5666" t="str">
        <f>_xlfn.XLOOKUP(C5666,customers!$A$2:$A$5902,customers!$B$2:$B$5902,,0)</f>
        <v>Kimberly Davis</v>
      </c>
      <c r="H5666" t="str">
        <f>_xlfn.XLOOKUP(C5666,customers!$A$2:$A$5902,customers!$G$2:$G$5902,,0)</f>
        <v>East</v>
      </c>
      <c r="I5666" t="str">
        <f>_xlfn.XLOOKUP(C5666,customers!$A$2:$A$5902,customers!$E$2:$E$5902,,0)</f>
        <v>Parkerborough</v>
      </c>
      <c r="J5666" t="str">
        <f>INDEX(products!$B$2:$B$5902,MATCH(D5666,products!$A$2:$A$5902,0))</f>
        <v>OffSup</v>
      </c>
      <c r="K5666" t="str">
        <f>INDEX(products!$C$2:$C$5902,MATCH(D5666,products!$A$2:$A$5902,0))</f>
        <v>Bkcs</v>
      </c>
      <c r="L5666" s="3">
        <f>INDEX(products!$E$2:$E$5902,MATCH(D5666,products!$A$2:$A$5902,0))</f>
        <v>230.5</v>
      </c>
      <c r="M5666">
        <f>_xlfn.XLOOKUP(D5666,products!$A$2:$A$5902,products!$F$2:$F$5902)</f>
        <v>9</v>
      </c>
      <c r="N5666" s="3">
        <f t="shared" si="88"/>
        <v>25.611111111111111</v>
      </c>
      <c r="O5666" s="3" t="str" cm="1">
        <f t="array" ref="O5666">_xlfn.IFS(J5666="Furn","Furniture",J5666="Tech","Technology",J5666="OffSup","Office Supplies")</f>
        <v>Office Supplies</v>
      </c>
      <c r="P5666" s="3" t="str" cm="1">
        <f t="array" ref="P5666">_xlfn.IFS(K5666="Bkcs","Bookcases",K5666="Phns","Phones",K5666="Acc","Accessories",K5666="Bndrs","Binders",K5666="Fstnrs","Fasteners")</f>
        <v>Bookcases</v>
      </c>
      <c r="Q5666" t="str">
        <f>IF(_xlfn.XLOOKUP(D5666,products!$A$2:$A$5902,products!$H$2:$H$5902,,0)=1,"Yes","No")</f>
        <v>No</v>
      </c>
    </row>
    <row r="5667" spans="1:17" x14ac:dyDescent="0.3">
      <c r="A5667" t="s">
        <v>32974</v>
      </c>
      <c r="B5667" s="4">
        <v>43838</v>
      </c>
      <c r="C5667" t="s">
        <v>32975</v>
      </c>
      <c r="D5667" t="s">
        <v>32978</v>
      </c>
      <c r="E5667" s="1">
        <v>44190</v>
      </c>
      <c r="F5667" t="s">
        <v>35</v>
      </c>
      <c r="G5667" t="str">
        <f>_xlfn.XLOOKUP(C5667,customers!$A$2:$A$5902,customers!$B$2:$B$5902,,0)</f>
        <v>Mary Chen</v>
      </c>
      <c r="H5667" t="str">
        <f>_xlfn.XLOOKUP(C5667,customers!$A$2:$A$5902,customers!$G$2:$G$5902,,0)</f>
        <v>West</v>
      </c>
      <c r="I5667" t="str">
        <f>_xlfn.XLOOKUP(C5667,customers!$A$2:$A$5902,customers!$E$2:$E$5902,,0)</f>
        <v>Port Rachel</v>
      </c>
      <c r="J5667" t="str">
        <f>INDEX(products!$B$2:$B$5902,MATCH(D5667,products!$A$2:$A$5902,0))</f>
        <v>Furn</v>
      </c>
      <c r="K5667" t="str">
        <f>INDEX(products!$C$2:$C$5902,MATCH(D5667,products!$A$2:$A$5902,0))</f>
        <v>Bndrs</v>
      </c>
      <c r="L5667" s="3">
        <f>INDEX(products!$E$2:$E$5902,MATCH(D5667,products!$A$2:$A$5902,0))</f>
        <v>1992.37</v>
      </c>
      <c r="M5667">
        <f>_xlfn.XLOOKUP(D5667,products!$A$2:$A$5902,products!$F$2:$F$5902)</f>
        <v>3</v>
      </c>
      <c r="N5667" s="3">
        <f t="shared" si="88"/>
        <v>664.12333333333333</v>
      </c>
      <c r="O5667" s="3" t="str" cm="1">
        <f t="array" ref="O5667">_xlfn.IFS(J5667="Furn","Furniture",J5667="Tech","Technology",J5667="OffSup","Office Supplies")</f>
        <v>Furniture</v>
      </c>
      <c r="P5667" s="3" t="str" cm="1">
        <f t="array" ref="P5667">_xlfn.IFS(K5667="Bkcs","Bookcases",K5667="Phns","Phones",K5667="Acc","Accessories",K5667="Bndrs","Binders",K5667="Fstnrs","Fasteners")</f>
        <v>Binders</v>
      </c>
      <c r="Q5667" t="str">
        <f>IF(_xlfn.XLOOKUP(D5667,products!$A$2:$A$5902,products!$H$2:$H$5902,,0)=1,"Yes","No")</f>
        <v>Yes</v>
      </c>
    </row>
    <row r="5668" spans="1:17" x14ac:dyDescent="0.3">
      <c r="A5668" t="s">
        <v>32980</v>
      </c>
      <c r="B5668" s="4">
        <v>45312</v>
      </c>
      <c r="C5668" t="s">
        <v>32981</v>
      </c>
      <c r="D5668" s="2" t="s">
        <v>32984</v>
      </c>
      <c r="E5668" s="1">
        <v>45410</v>
      </c>
      <c r="F5668" t="s">
        <v>35</v>
      </c>
      <c r="G5668" t="str">
        <f>_xlfn.XLOOKUP(C5668,customers!$A$2:$A$5902,customers!$B$2:$B$5902,,0)</f>
        <v>Crystal Hernandez MD</v>
      </c>
      <c r="H5668" t="str">
        <f>_xlfn.XLOOKUP(C5668,customers!$A$2:$A$5902,customers!$G$2:$G$5902,,0)</f>
        <v>North</v>
      </c>
      <c r="I5668" t="str">
        <f>_xlfn.XLOOKUP(C5668,customers!$A$2:$A$5902,customers!$E$2:$E$5902,,0)</f>
        <v>Bakerborough</v>
      </c>
      <c r="J5668" t="str">
        <f>INDEX(products!$B$2:$B$5902,MATCH(D5668,products!$A$2:$A$5902,0))</f>
        <v>Tech</v>
      </c>
      <c r="K5668" t="str">
        <f>INDEX(products!$C$2:$C$5902,MATCH(D5668,products!$A$2:$A$5902,0))</f>
        <v>Phns</v>
      </c>
      <c r="L5668" s="3">
        <f>INDEX(products!$E$2:$E$5902,MATCH(D5668,products!$A$2:$A$5902,0))</f>
        <v>4521.0600000000004</v>
      </c>
      <c r="M5668">
        <f>_xlfn.XLOOKUP(D5668,products!$A$2:$A$5902,products!$F$2:$F$5902)</f>
        <v>5</v>
      </c>
      <c r="N5668" s="3">
        <f t="shared" si="88"/>
        <v>904.2120000000001</v>
      </c>
      <c r="O5668" s="3" t="str" cm="1">
        <f t="array" ref="O5668">_xlfn.IFS(J5668="Furn","Furniture",J5668="Tech","Technology",J5668="OffSup","Office Supplies")</f>
        <v>Technology</v>
      </c>
      <c r="P5668" s="3" t="str" cm="1">
        <f t="array" ref="P5668">_xlfn.IFS(K5668="Bkcs","Bookcases",K5668="Phns","Phones",K5668="Acc","Accessories",K5668="Bndrs","Binders",K5668="Fstnrs","Fasteners")</f>
        <v>Phones</v>
      </c>
      <c r="Q5668" t="str">
        <f>IF(_xlfn.XLOOKUP(D5668,products!$A$2:$A$5902,products!$H$2:$H$5902,,0)=1,"Yes","No")</f>
        <v>Yes</v>
      </c>
    </row>
    <row r="5669" spans="1:17" x14ac:dyDescent="0.3">
      <c r="A5669" t="s">
        <v>32986</v>
      </c>
      <c r="B5669" s="4">
        <v>43684</v>
      </c>
      <c r="C5669" t="s">
        <v>32987</v>
      </c>
      <c r="D5669" t="s">
        <v>32990</v>
      </c>
      <c r="E5669" s="1">
        <v>43763</v>
      </c>
      <c r="F5669" t="s">
        <v>74</v>
      </c>
      <c r="G5669" t="str">
        <f>_xlfn.XLOOKUP(C5669,customers!$A$2:$A$5902,customers!$B$2:$B$5902,,0)</f>
        <v>Heather Arias</v>
      </c>
      <c r="H5669" t="str">
        <f>_xlfn.XLOOKUP(C5669,customers!$A$2:$A$5902,customers!$G$2:$G$5902,,0)</f>
        <v>South</v>
      </c>
      <c r="I5669" t="str">
        <f>_xlfn.XLOOKUP(C5669,customers!$A$2:$A$5902,customers!$E$2:$E$5902,,0)</f>
        <v>Collinsfort</v>
      </c>
      <c r="J5669" t="str">
        <f>INDEX(products!$B$2:$B$5902,MATCH(D5669,products!$A$2:$A$5902,0))</f>
        <v>Furn</v>
      </c>
      <c r="K5669" t="str">
        <f>INDEX(products!$C$2:$C$5902,MATCH(D5669,products!$A$2:$A$5902,0))</f>
        <v>Acc</v>
      </c>
      <c r="L5669" s="3">
        <f>INDEX(products!$E$2:$E$5902,MATCH(D5669,products!$A$2:$A$5902,0))</f>
        <v>4188.25</v>
      </c>
      <c r="M5669">
        <f>_xlfn.XLOOKUP(D5669,products!$A$2:$A$5902,products!$F$2:$F$5902)</f>
        <v>5</v>
      </c>
      <c r="N5669" s="3">
        <f t="shared" si="88"/>
        <v>837.65</v>
      </c>
      <c r="O5669" s="3" t="str" cm="1">
        <f t="array" ref="O5669">_xlfn.IFS(J5669="Furn","Furniture",J5669="Tech","Technology",J5669="OffSup","Office Supplies")</f>
        <v>Furniture</v>
      </c>
      <c r="P5669" s="3" t="str" cm="1">
        <f t="array" ref="P5669">_xlfn.IFS(K5669="Bkcs","Bookcases",K5669="Phns","Phones",K5669="Acc","Accessories",K5669="Bndrs","Binders",K5669="Fstnrs","Fasteners")</f>
        <v>Accessories</v>
      </c>
      <c r="Q5669" t="str">
        <f>IF(_xlfn.XLOOKUP(D5669,products!$A$2:$A$5902,products!$H$2:$H$5902,,0)=1,"Yes","No")</f>
        <v>No</v>
      </c>
    </row>
    <row r="5670" spans="1:17" x14ac:dyDescent="0.3">
      <c r="A5670" t="s">
        <v>32992</v>
      </c>
      <c r="B5670" s="4">
        <v>43960</v>
      </c>
      <c r="C5670" t="s">
        <v>32993</v>
      </c>
      <c r="D5670" t="s">
        <v>32996</v>
      </c>
      <c r="E5670" s="1">
        <v>44114</v>
      </c>
      <c r="F5670" t="s">
        <v>35</v>
      </c>
      <c r="G5670" t="str">
        <f>_xlfn.XLOOKUP(C5670,customers!$A$2:$A$5902,customers!$B$2:$B$5902,,0)</f>
        <v>William Hunt</v>
      </c>
      <c r="H5670" t="str">
        <f>_xlfn.XLOOKUP(C5670,customers!$A$2:$A$5902,customers!$G$2:$G$5902,,0)</f>
        <v>South</v>
      </c>
      <c r="I5670" t="str">
        <f>_xlfn.XLOOKUP(C5670,customers!$A$2:$A$5902,customers!$E$2:$E$5902,,0)</f>
        <v>Petersfurt</v>
      </c>
      <c r="J5670" t="str">
        <f>INDEX(products!$B$2:$B$5902,MATCH(D5670,products!$A$2:$A$5902,0))</f>
        <v>Tech</v>
      </c>
      <c r="K5670" t="str">
        <f>INDEX(products!$C$2:$C$5902,MATCH(D5670,products!$A$2:$A$5902,0))</f>
        <v>Phns</v>
      </c>
      <c r="L5670" s="3">
        <f>INDEX(products!$E$2:$E$5902,MATCH(D5670,products!$A$2:$A$5902,0))</f>
        <v>472.17</v>
      </c>
      <c r="M5670">
        <f>_xlfn.XLOOKUP(D5670,products!$A$2:$A$5902,products!$F$2:$F$5902)</f>
        <v>6</v>
      </c>
      <c r="N5670" s="3">
        <f t="shared" si="88"/>
        <v>78.695000000000007</v>
      </c>
      <c r="O5670" s="3" t="str" cm="1">
        <f t="array" ref="O5670">_xlfn.IFS(J5670="Furn","Furniture",J5670="Tech","Technology",J5670="OffSup","Office Supplies")</f>
        <v>Technology</v>
      </c>
      <c r="P5670" s="3" t="str" cm="1">
        <f t="array" ref="P5670">_xlfn.IFS(K5670="Bkcs","Bookcases",K5670="Phns","Phones",K5670="Acc","Accessories",K5670="Bndrs","Binders",K5670="Fstnrs","Fasteners")</f>
        <v>Phones</v>
      </c>
      <c r="Q5670" t="str">
        <f>IF(_xlfn.XLOOKUP(D5670,products!$A$2:$A$5902,products!$H$2:$H$5902,,0)=1,"Yes","No")</f>
        <v>Yes</v>
      </c>
    </row>
    <row r="5671" spans="1:17" x14ac:dyDescent="0.3">
      <c r="A5671" t="s">
        <v>32998</v>
      </c>
      <c r="B5671" s="4">
        <v>44545</v>
      </c>
      <c r="C5671" t="s">
        <v>32999</v>
      </c>
      <c r="D5671" t="s">
        <v>33002</v>
      </c>
      <c r="E5671" s="1">
        <v>44909</v>
      </c>
      <c r="F5671" t="s">
        <v>35</v>
      </c>
      <c r="G5671" t="str">
        <f>_xlfn.XLOOKUP(C5671,customers!$A$2:$A$5902,customers!$B$2:$B$5902,,0)</f>
        <v>Matthew Anderson</v>
      </c>
      <c r="H5671" t="str">
        <f>_xlfn.XLOOKUP(C5671,customers!$A$2:$A$5902,customers!$G$2:$G$5902,,0)</f>
        <v>South</v>
      </c>
      <c r="I5671" t="str">
        <f>_xlfn.XLOOKUP(C5671,customers!$A$2:$A$5902,customers!$E$2:$E$5902,,0)</f>
        <v>Port Lindamouth</v>
      </c>
      <c r="J5671" t="str">
        <f>INDEX(products!$B$2:$B$5902,MATCH(D5671,products!$A$2:$A$5902,0))</f>
        <v>Furn</v>
      </c>
      <c r="K5671" t="str">
        <f>INDEX(products!$C$2:$C$5902,MATCH(D5671,products!$A$2:$A$5902,0))</f>
        <v>Bkcs</v>
      </c>
      <c r="L5671" s="3">
        <f>INDEX(products!$E$2:$E$5902,MATCH(D5671,products!$A$2:$A$5902,0))</f>
        <v>4635.2299999999996</v>
      </c>
      <c r="M5671">
        <f>_xlfn.XLOOKUP(D5671,products!$A$2:$A$5902,products!$F$2:$F$5902)</f>
        <v>8</v>
      </c>
      <c r="N5671" s="3">
        <f t="shared" si="88"/>
        <v>579.40374999999995</v>
      </c>
      <c r="O5671" s="3" t="str" cm="1">
        <f t="array" ref="O5671">_xlfn.IFS(J5671="Furn","Furniture",J5671="Tech","Technology",J5671="OffSup","Office Supplies")</f>
        <v>Furniture</v>
      </c>
      <c r="P5671" s="3" t="str" cm="1">
        <f t="array" ref="P5671">_xlfn.IFS(K5671="Bkcs","Bookcases",K5671="Phns","Phones",K5671="Acc","Accessories",K5671="Bndrs","Binders",K5671="Fstnrs","Fasteners")</f>
        <v>Bookcases</v>
      </c>
      <c r="Q5671" t="str">
        <f>IF(_xlfn.XLOOKUP(D5671,products!$A$2:$A$5902,products!$H$2:$H$5902,,0)=1,"Yes","No")</f>
        <v>No</v>
      </c>
    </row>
    <row r="5672" spans="1:17" x14ac:dyDescent="0.3">
      <c r="A5672" t="s">
        <v>33004</v>
      </c>
      <c r="B5672" s="4">
        <v>45223</v>
      </c>
      <c r="C5672" t="s">
        <v>33005</v>
      </c>
      <c r="D5672" t="s">
        <v>33007</v>
      </c>
      <c r="E5672" s="1">
        <v>45486</v>
      </c>
      <c r="F5672" t="s">
        <v>35</v>
      </c>
      <c r="G5672" t="str">
        <f>_xlfn.XLOOKUP(C5672,customers!$A$2:$A$5902,customers!$B$2:$B$5902,,0)</f>
        <v>Kristin Schmidt</v>
      </c>
      <c r="H5672" t="str">
        <f>_xlfn.XLOOKUP(C5672,customers!$A$2:$A$5902,customers!$G$2:$G$5902,,0)</f>
        <v>East</v>
      </c>
      <c r="I5672" t="str">
        <f>_xlfn.XLOOKUP(C5672,customers!$A$2:$A$5902,customers!$E$2:$E$5902,,0)</f>
        <v>Johnsonchester</v>
      </c>
      <c r="J5672" t="str">
        <f>INDEX(products!$B$2:$B$5902,MATCH(D5672,products!$A$2:$A$5902,0))</f>
        <v>Tech</v>
      </c>
      <c r="K5672" t="str">
        <f>INDEX(products!$C$2:$C$5902,MATCH(D5672,products!$A$2:$A$5902,0))</f>
        <v>Phns</v>
      </c>
      <c r="L5672" s="3">
        <f>INDEX(products!$E$2:$E$5902,MATCH(D5672,products!$A$2:$A$5902,0))</f>
        <v>3126.17</v>
      </c>
      <c r="M5672">
        <f>_xlfn.XLOOKUP(D5672,products!$A$2:$A$5902,products!$F$2:$F$5902)</f>
        <v>8</v>
      </c>
      <c r="N5672" s="3">
        <f t="shared" si="88"/>
        <v>390.77125000000001</v>
      </c>
      <c r="O5672" s="3" t="str" cm="1">
        <f t="array" ref="O5672">_xlfn.IFS(J5672="Furn","Furniture",J5672="Tech","Technology",J5672="OffSup","Office Supplies")</f>
        <v>Technology</v>
      </c>
      <c r="P5672" s="3" t="str" cm="1">
        <f t="array" ref="P5672">_xlfn.IFS(K5672="Bkcs","Bookcases",K5672="Phns","Phones",K5672="Acc","Accessories",K5672="Bndrs","Binders",K5672="Fstnrs","Fasteners")</f>
        <v>Phones</v>
      </c>
      <c r="Q5672" t="str">
        <f>IF(_xlfn.XLOOKUP(D5672,products!$A$2:$A$5902,products!$H$2:$H$5902,,0)=1,"Yes","No")</f>
        <v>No</v>
      </c>
    </row>
    <row r="5673" spans="1:17" x14ac:dyDescent="0.3">
      <c r="A5673" t="s">
        <v>33009</v>
      </c>
      <c r="B5673" s="4">
        <v>44575</v>
      </c>
      <c r="C5673" t="s">
        <v>33010</v>
      </c>
      <c r="D5673" t="s">
        <v>33012</v>
      </c>
      <c r="E5673" s="1">
        <v>44692</v>
      </c>
      <c r="F5673" t="s">
        <v>74</v>
      </c>
      <c r="G5673" t="str">
        <f>_xlfn.XLOOKUP(C5673,customers!$A$2:$A$5902,customers!$B$2:$B$5902,,0)</f>
        <v>Terry Wood</v>
      </c>
      <c r="H5673" t="str">
        <f>_xlfn.XLOOKUP(C5673,customers!$A$2:$A$5902,customers!$G$2:$G$5902,,0)</f>
        <v>North</v>
      </c>
      <c r="I5673" t="str">
        <f>_xlfn.XLOOKUP(C5673,customers!$A$2:$A$5902,customers!$E$2:$E$5902,,0)</f>
        <v>West John</v>
      </c>
      <c r="J5673" t="str">
        <f>INDEX(products!$B$2:$B$5902,MATCH(D5673,products!$A$2:$A$5902,0))</f>
        <v>OffSup</v>
      </c>
      <c r="K5673" t="str">
        <f>INDEX(products!$C$2:$C$5902,MATCH(D5673,products!$A$2:$A$5902,0))</f>
        <v>Phns</v>
      </c>
      <c r="L5673" s="3">
        <f>INDEX(products!$E$2:$E$5902,MATCH(D5673,products!$A$2:$A$5902,0))</f>
        <v>3580.55</v>
      </c>
      <c r="M5673">
        <f>_xlfn.XLOOKUP(D5673,products!$A$2:$A$5902,products!$F$2:$F$5902)</f>
        <v>2</v>
      </c>
      <c r="N5673" s="3">
        <f t="shared" si="88"/>
        <v>1790.2750000000001</v>
      </c>
      <c r="O5673" s="3" t="str" cm="1">
        <f t="array" ref="O5673">_xlfn.IFS(J5673="Furn","Furniture",J5673="Tech","Technology",J5673="OffSup","Office Supplies")</f>
        <v>Office Supplies</v>
      </c>
      <c r="P5673" s="3" t="str" cm="1">
        <f t="array" ref="P5673">_xlfn.IFS(K5673="Bkcs","Bookcases",K5673="Phns","Phones",K5673="Acc","Accessories",K5673="Bndrs","Binders",K5673="Fstnrs","Fasteners")</f>
        <v>Phones</v>
      </c>
      <c r="Q5673" t="str">
        <f>IF(_xlfn.XLOOKUP(D5673,products!$A$2:$A$5902,products!$H$2:$H$5902,,0)=1,"Yes","No")</f>
        <v>Yes</v>
      </c>
    </row>
    <row r="5674" spans="1:17" x14ac:dyDescent="0.3">
      <c r="A5674" t="s">
        <v>33014</v>
      </c>
      <c r="B5674" s="4">
        <v>44504</v>
      </c>
      <c r="C5674" t="s">
        <v>33015</v>
      </c>
      <c r="D5674" t="s">
        <v>33018</v>
      </c>
      <c r="E5674" s="1">
        <v>44689</v>
      </c>
      <c r="F5674" t="s">
        <v>35</v>
      </c>
      <c r="G5674" t="str">
        <f>_xlfn.XLOOKUP(C5674,customers!$A$2:$A$5902,customers!$B$2:$B$5902,,0)</f>
        <v>Thomas Holt</v>
      </c>
      <c r="H5674" t="str">
        <f>_xlfn.XLOOKUP(C5674,customers!$A$2:$A$5902,customers!$G$2:$G$5902,,0)</f>
        <v>South</v>
      </c>
      <c r="I5674" t="str">
        <f>_xlfn.XLOOKUP(C5674,customers!$A$2:$A$5902,customers!$E$2:$E$5902,,0)</f>
        <v>Annettebury</v>
      </c>
      <c r="J5674" t="str">
        <f>INDEX(products!$B$2:$B$5902,MATCH(D5674,products!$A$2:$A$5902,0))</f>
        <v>Tech</v>
      </c>
      <c r="K5674" t="str">
        <f>INDEX(products!$C$2:$C$5902,MATCH(D5674,products!$A$2:$A$5902,0))</f>
        <v>Acc</v>
      </c>
      <c r="L5674" s="3">
        <f>INDEX(products!$E$2:$E$5902,MATCH(D5674,products!$A$2:$A$5902,0))</f>
        <v>3251.43</v>
      </c>
      <c r="M5674">
        <f>_xlfn.XLOOKUP(D5674,products!$A$2:$A$5902,products!$F$2:$F$5902)</f>
        <v>7</v>
      </c>
      <c r="N5674" s="3">
        <f t="shared" si="88"/>
        <v>464.48999999999995</v>
      </c>
      <c r="O5674" s="3" t="str" cm="1">
        <f t="array" ref="O5674">_xlfn.IFS(J5674="Furn","Furniture",J5674="Tech","Technology",J5674="OffSup","Office Supplies")</f>
        <v>Technology</v>
      </c>
      <c r="P5674" s="3" t="str" cm="1">
        <f t="array" ref="P5674">_xlfn.IFS(K5674="Bkcs","Bookcases",K5674="Phns","Phones",K5674="Acc","Accessories",K5674="Bndrs","Binders",K5674="Fstnrs","Fasteners")</f>
        <v>Accessories</v>
      </c>
      <c r="Q5674" t="str">
        <f>IF(_xlfn.XLOOKUP(D5674,products!$A$2:$A$5902,products!$H$2:$H$5902,,0)=1,"Yes","No")</f>
        <v>No</v>
      </c>
    </row>
    <row r="5675" spans="1:17" x14ac:dyDescent="0.3">
      <c r="A5675" t="s">
        <v>33020</v>
      </c>
      <c r="B5675" s="4">
        <v>44787</v>
      </c>
      <c r="C5675" t="s">
        <v>33021</v>
      </c>
      <c r="D5675" t="s">
        <v>33023</v>
      </c>
      <c r="E5675" s="1">
        <v>45141</v>
      </c>
      <c r="F5675" t="s">
        <v>74</v>
      </c>
      <c r="G5675" t="str">
        <f>_xlfn.XLOOKUP(C5675,customers!$A$2:$A$5902,customers!$B$2:$B$5902,,0)</f>
        <v>Heather Fuentes</v>
      </c>
      <c r="H5675" t="str">
        <f>_xlfn.XLOOKUP(C5675,customers!$A$2:$A$5902,customers!$G$2:$G$5902,,0)</f>
        <v>West</v>
      </c>
      <c r="I5675" t="str">
        <f>_xlfn.XLOOKUP(C5675,customers!$A$2:$A$5902,customers!$E$2:$E$5902,,0)</f>
        <v>New Jennifer</v>
      </c>
      <c r="J5675" t="str">
        <f>INDEX(products!$B$2:$B$5902,MATCH(D5675,products!$A$2:$A$5902,0))</f>
        <v>OffSup</v>
      </c>
      <c r="K5675" t="str">
        <f>INDEX(products!$C$2:$C$5902,MATCH(D5675,products!$A$2:$A$5902,0))</f>
        <v>Bkcs</v>
      </c>
      <c r="L5675" s="3">
        <f>INDEX(products!$E$2:$E$5902,MATCH(D5675,products!$A$2:$A$5902,0))</f>
        <v>1487.39</v>
      </c>
      <c r="M5675">
        <f>_xlfn.XLOOKUP(D5675,products!$A$2:$A$5902,products!$F$2:$F$5902)</f>
        <v>9</v>
      </c>
      <c r="N5675" s="3">
        <f t="shared" si="88"/>
        <v>165.26555555555558</v>
      </c>
      <c r="O5675" s="3" t="str" cm="1">
        <f t="array" ref="O5675">_xlfn.IFS(J5675="Furn","Furniture",J5675="Tech","Technology",J5675="OffSup","Office Supplies")</f>
        <v>Office Supplies</v>
      </c>
      <c r="P5675" s="3" t="str" cm="1">
        <f t="array" ref="P5675">_xlfn.IFS(K5675="Bkcs","Bookcases",K5675="Phns","Phones",K5675="Acc","Accessories",K5675="Bndrs","Binders",K5675="Fstnrs","Fasteners")</f>
        <v>Bookcases</v>
      </c>
      <c r="Q5675" t="str">
        <f>IF(_xlfn.XLOOKUP(D5675,products!$A$2:$A$5902,products!$H$2:$H$5902,,0)=1,"Yes","No")</f>
        <v>No</v>
      </c>
    </row>
    <row r="5676" spans="1:17" x14ac:dyDescent="0.3">
      <c r="A5676" t="s">
        <v>33025</v>
      </c>
      <c r="B5676" s="4">
        <v>43770</v>
      </c>
      <c r="C5676" t="s">
        <v>33026</v>
      </c>
      <c r="D5676" s="2" t="s">
        <v>33029</v>
      </c>
      <c r="E5676" s="1">
        <v>43881</v>
      </c>
      <c r="F5676" t="s">
        <v>35</v>
      </c>
      <c r="G5676" t="str">
        <f>_xlfn.XLOOKUP(C5676,customers!$A$2:$A$5902,customers!$B$2:$B$5902,,0)</f>
        <v>Catherine Bauer</v>
      </c>
      <c r="H5676" t="str">
        <f>_xlfn.XLOOKUP(C5676,customers!$A$2:$A$5902,customers!$G$2:$G$5902,,0)</f>
        <v>East</v>
      </c>
      <c r="I5676" t="str">
        <f>_xlfn.XLOOKUP(C5676,customers!$A$2:$A$5902,customers!$E$2:$E$5902,,0)</f>
        <v>West Nicholasbury</v>
      </c>
      <c r="J5676" t="str">
        <f>INDEX(products!$B$2:$B$5902,MATCH(D5676,products!$A$2:$A$5902,0))</f>
        <v>Furn</v>
      </c>
      <c r="K5676" t="str">
        <f>INDEX(products!$C$2:$C$5902,MATCH(D5676,products!$A$2:$A$5902,0))</f>
        <v>Phns</v>
      </c>
      <c r="L5676" s="3">
        <f>INDEX(products!$E$2:$E$5902,MATCH(D5676,products!$A$2:$A$5902,0))</f>
        <v>4822.2299999999996</v>
      </c>
      <c r="M5676">
        <f>_xlfn.XLOOKUP(D5676,products!$A$2:$A$5902,products!$F$2:$F$5902)</f>
        <v>3</v>
      </c>
      <c r="N5676" s="3">
        <f t="shared" si="88"/>
        <v>1607.4099999999999</v>
      </c>
      <c r="O5676" s="3" t="str" cm="1">
        <f t="array" ref="O5676">_xlfn.IFS(J5676="Furn","Furniture",J5676="Tech","Technology",J5676="OffSup","Office Supplies")</f>
        <v>Furniture</v>
      </c>
      <c r="P5676" s="3" t="str" cm="1">
        <f t="array" ref="P5676">_xlfn.IFS(K5676="Bkcs","Bookcases",K5676="Phns","Phones",K5676="Acc","Accessories",K5676="Bndrs","Binders",K5676="Fstnrs","Fasteners")</f>
        <v>Phones</v>
      </c>
      <c r="Q5676" t="str">
        <f>IF(_xlfn.XLOOKUP(D5676,products!$A$2:$A$5902,products!$H$2:$H$5902,,0)=1,"Yes","No")</f>
        <v>Yes</v>
      </c>
    </row>
    <row r="5677" spans="1:17" x14ac:dyDescent="0.3">
      <c r="A5677" t="s">
        <v>33031</v>
      </c>
      <c r="B5677" s="4">
        <v>44578</v>
      </c>
      <c r="C5677" t="s">
        <v>33032</v>
      </c>
      <c r="D5677" t="s">
        <v>33034</v>
      </c>
      <c r="E5677" s="1">
        <v>44624</v>
      </c>
      <c r="F5677" t="s">
        <v>21</v>
      </c>
      <c r="G5677" t="str">
        <f>_xlfn.XLOOKUP(C5677,customers!$A$2:$A$5902,customers!$B$2:$B$5902,,0)</f>
        <v>Belinda White</v>
      </c>
      <c r="H5677" t="str">
        <f>_xlfn.XLOOKUP(C5677,customers!$A$2:$A$5902,customers!$G$2:$G$5902,,0)</f>
        <v>South</v>
      </c>
      <c r="I5677" t="str">
        <f>_xlfn.XLOOKUP(C5677,customers!$A$2:$A$5902,customers!$E$2:$E$5902,,0)</f>
        <v>South Robertshire</v>
      </c>
      <c r="J5677" t="str">
        <f>INDEX(products!$B$2:$B$5902,MATCH(D5677,products!$A$2:$A$5902,0))</f>
        <v>Tech</v>
      </c>
      <c r="K5677" t="str">
        <f>INDEX(products!$C$2:$C$5902,MATCH(D5677,products!$A$2:$A$5902,0))</f>
        <v>Phns</v>
      </c>
      <c r="L5677" s="3">
        <f>INDEX(products!$E$2:$E$5902,MATCH(D5677,products!$A$2:$A$5902,0))</f>
        <v>1744.67</v>
      </c>
      <c r="M5677">
        <f>_xlfn.XLOOKUP(D5677,products!$A$2:$A$5902,products!$F$2:$F$5902)</f>
        <v>6</v>
      </c>
      <c r="N5677" s="3">
        <f t="shared" si="88"/>
        <v>290.77833333333336</v>
      </c>
      <c r="O5677" s="3" t="str" cm="1">
        <f t="array" ref="O5677">_xlfn.IFS(J5677="Furn","Furniture",J5677="Tech","Technology",J5677="OffSup","Office Supplies")</f>
        <v>Technology</v>
      </c>
      <c r="P5677" s="3" t="str" cm="1">
        <f t="array" ref="P5677">_xlfn.IFS(K5677="Bkcs","Bookcases",K5677="Phns","Phones",K5677="Acc","Accessories",K5677="Bndrs","Binders",K5677="Fstnrs","Fasteners")</f>
        <v>Phones</v>
      </c>
      <c r="Q5677" t="str">
        <f>IF(_xlfn.XLOOKUP(D5677,products!$A$2:$A$5902,products!$H$2:$H$5902,,0)=1,"Yes","No")</f>
        <v>No</v>
      </c>
    </row>
    <row r="5678" spans="1:17" x14ac:dyDescent="0.3">
      <c r="A5678" t="s">
        <v>33036</v>
      </c>
      <c r="B5678" s="4">
        <v>44512</v>
      </c>
      <c r="C5678" t="s">
        <v>33037</v>
      </c>
      <c r="D5678" t="s">
        <v>33039</v>
      </c>
      <c r="E5678" s="1">
        <v>44587</v>
      </c>
      <c r="F5678" t="s">
        <v>74</v>
      </c>
      <c r="G5678" t="str">
        <f>_xlfn.XLOOKUP(C5678,customers!$A$2:$A$5902,customers!$B$2:$B$5902,,0)</f>
        <v>Kevin Williams</v>
      </c>
      <c r="H5678" t="str">
        <f>_xlfn.XLOOKUP(C5678,customers!$A$2:$A$5902,customers!$G$2:$G$5902,,0)</f>
        <v>West</v>
      </c>
      <c r="I5678" t="str">
        <f>_xlfn.XLOOKUP(C5678,customers!$A$2:$A$5902,customers!$E$2:$E$5902,,0)</f>
        <v>Payneshire</v>
      </c>
      <c r="J5678" t="str">
        <f>INDEX(products!$B$2:$B$5902,MATCH(D5678,products!$A$2:$A$5902,0))</f>
        <v>Furn</v>
      </c>
      <c r="K5678" t="str">
        <f>INDEX(products!$C$2:$C$5902,MATCH(D5678,products!$A$2:$A$5902,0))</f>
        <v>Phns</v>
      </c>
      <c r="L5678" s="3">
        <f>INDEX(products!$E$2:$E$5902,MATCH(D5678,products!$A$2:$A$5902,0))</f>
        <v>2749.42</v>
      </c>
      <c r="M5678">
        <f>_xlfn.XLOOKUP(D5678,products!$A$2:$A$5902,products!$F$2:$F$5902)</f>
        <v>6</v>
      </c>
      <c r="N5678" s="3">
        <f t="shared" si="88"/>
        <v>458.23666666666668</v>
      </c>
      <c r="O5678" s="3" t="str" cm="1">
        <f t="array" ref="O5678">_xlfn.IFS(J5678="Furn","Furniture",J5678="Tech","Technology",J5678="OffSup","Office Supplies")</f>
        <v>Furniture</v>
      </c>
      <c r="P5678" s="3" t="str" cm="1">
        <f t="array" ref="P5678">_xlfn.IFS(K5678="Bkcs","Bookcases",K5678="Phns","Phones",K5678="Acc","Accessories",K5678="Bndrs","Binders",K5678="Fstnrs","Fasteners")</f>
        <v>Phones</v>
      </c>
      <c r="Q5678" t="str">
        <f>IF(_xlfn.XLOOKUP(D5678,products!$A$2:$A$5902,products!$H$2:$H$5902,,0)=1,"Yes","No")</f>
        <v>No</v>
      </c>
    </row>
    <row r="5679" spans="1:17" x14ac:dyDescent="0.3">
      <c r="A5679" t="s">
        <v>33041</v>
      </c>
      <c r="B5679" s="4">
        <v>43557</v>
      </c>
      <c r="C5679" t="s">
        <v>33042</v>
      </c>
      <c r="D5679" t="s">
        <v>33045</v>
      </c>
      <c r="E5679" s="1">
        <v>43763</v>
      </c>
      <c r="F5679" t="s">
        <v>21</v>
      </c>
      <c r="G5679" t="str">
        <f>_xlfn.XLOOKUP(C5679,customers!$A$2:$A$5902,customers!$B$2:$B$5902,,0)</f>
        <v>Daniel Garcia</v>
      </c>
      <c r="H5679" t="str">
        <f>_xlfn.XLOOKUP(C5679,customers!$A$2:$A$5902,customers!$G$2:$G$5902,,0)</f>
        <v>West</v>
      </c>
      <c r="I5679" t="str">
        <f>_xlfn.XLOOKUP(C5679,customers!$A$2:$A$5902,customers!$E$2:$E$5902,,0)</f>
        <v>East Stevenborough</v>
      </c>
      <c r="J5679" t="str">
        <f>INDEX(products!$B$2:$B$5902,MATCH(D5679,products!$A$2:$A$5902,0))</f>
        <v>OffSup</v>
      </c>
      <c r="K5679" t="str">
        <f>INDEX(products!$C$2:$C$5902,MATCH(D5679,products!$A$2:$A$5902,0))</f>
        <v>Bkcs</v>
      </c>
      <c r="L5679" s="3">
        <f>INDEX(products!$E$2:$E$5902,MATCH(D5679,products!$A$2:$A$5902,0))</f>
        <v>3963.8</v>
      </c>
      <c r="M5679">
        <f>_xlfn.XLOOKUP(D5679,products!$A$2:$A$5902,products!$F$2:$F$5902)</f>
        <v>7</v>
      </c>
      <c r="N5679" s="3">
        <f t="shared" si="88"/>
        <v>566.25714285714287</v>
      </c>
      <c r="O5679" s="3" t="str" cm="1">
        <f t="array" ref="O5679">_xlfn.IFS(J5679="Furn","Furniture",J5679="Tech","Technology",J5679="OffSup","Office Supplies")</f>
        <v>Office Supplies</v>
      </c>
      <c r="P5679" s="3" t="str" cm="1">
        <f t="array" ref="P5679">_xlfn.IFS(K5679="Bkcs","Bookcases",K5679="Phns","Phones",K5679="Acc","Accessories",K5679="Bndrs","Binders",K5679="Fstnrs","Fasteners")</f>
        <v>Bookcases</v>
      </c>
      <c r="Q5679" t="str">
        <f>IF(_xlfn.XLOOKUP(D5679,products!$A$2:$A$5902,products!$H$2:$H$5902,,0)=1,"Yes","No")</f>
        <v>No</v>
      </c>
    </row>
    <row r="5680" spans="1:17" x14ac:dyDescent="0.3">
      <c r="A5680" t="s">
        <v>33047</v>
      </c>
      <c r="B5680" s="4">
        <v>43797</v>
      </c>
      <c r="C5680" t="s">
        <v>33048</v>
      </c>
      <c r="D5680" t="s">
        <v>33051</v>
      </c>
      <c r="E5680" s="1">
        <v>43902</v>
      </c>
      <c r="F5680" t="s">
        <v>74</v>
      </c>
      <c r="G5680" t="str">
        <f>_xlfn.XLOOKUP(C5680,customers!$A$2:$A$5902,customers!$B$2:$B$5902,,0)</f>
        <v>Angel Johnson</v>
      </c>
      <c r="H5680" t="str">
        <f>_xlfn.XLOOKUP(C5680,customers!$A$2:$A$5902,customers!$G$2:$G$5902,,0)</f>
        <v>East</v>
      </c>
      <c r="I5680" t="str">
        <f>_xlfn.XLOOKUP(C5680,customers!$A$2:$A$5902,customers!$E$2:$E$5902,,0)</f>
        <v>Stephenstad</v>
      </c>
      <c r="J5680" t="str">
        <f>INDEX(products!$B$2:$B$5902,MATCH(D5680,products!$A$2:$A$5902,0))</f>
        <v>OffSup</v>
      </c>
      <c r="K5680" t="str">
        <f>INDEX(products!$C$2:$C$5902,MATCH(D5680,products!$A$2:$A$5902,0))</f>
        <v>Phns</v>
      </c>
      <c r="L5680" s="3">
        <f>INDEX(products!$E$2:$E$5902,MATCH(D5680,products!$A$2:$A$5902,0))</f>
        <v>2993.68</v>
      </c>
      <c r="M5680">
        <f>_xlfn.XLOOKUP(D5680,products!$A$2:$A$5902,products!$F$2:$F$5902)</f>
        <v>4</v>
      </c>
      <c r="N5680" s="3">
        <f t="shared" si="88"/>
        <v>748.42</v>
      </c>
      <c r="O5680" s="3" t="str" cm="1">
        <f t="array" ref="O5680">_xlfn.IFS(J5680="Furn","Furniture",J5680="Tech","Technology",J5680="OffSup","Office Supplies")</f>
        <v>Office Supplies</v>
      </c>
      <c r="P5680" s="3" t="str" cm="1">
        <f t="array" ref="P5680">_xlfn.IFS(K5680="Bkcs","Bookcases",K5680="Phns","Phones",K5680="Acc","Accessories",K5680="Bndrs","Binders",K5680="Fstnrs","Fasteners")</f>
        <v>Phones</v>
      </c>
      <c r="Q5680" t="str">
        <f>IF(_xlfn.XLOOKUP(D5680,products!$A$2:$A$5902,products!$H$2:$H$5902,,0)=1,"Yes","No")</f>
        <v>No</v>
      </c>
    </row>
    <row r="5681" spans="1:17" x14ac:dyDescent="0.3">
      <c r="A5681" t="s">
        <v>33053</v>
      </c>
      <c r="B5681" s="4">
        <v>43878</v>
      </c>
      <c r="C5681" t="s">
        <v>33054</v>
      </c>
      <c r="D5681" t="s">
        <v>33057</v>
      </c>
      <c r="E5681" s="1">
        <v>44202</v>
      </c>
      <c r="F5681" t="s">
        <v>35</v>
      </c>
      <c r="G5681" t="str">
        <f>_xlfn.XLOOKUP(C5681,customers!$A$2:$A$5902,customers!$B$2:$B$5902,,0)</f>
        <v>Brent James</v>
      </c>
      <c r="H5681" t="str">
        <f>_xlfn.XLOOKUP(C5681,customers!$A$2:$A$5902,customers!$G$2:$G$5902,,0)</f>
        <v>North</v>
      </c>
      <c r="I5681" t="str">
        <f>_xlfn.XLOOKUP(C5681,customers!$A$2:$A$5902,customers!$E$2:$E$5902,,0)</f>
        <v>Gomezchester</v>
      </c>
      <c r="J5681" t="str">
        <f>INDEX(products!$B$2:$B$5902,MATCH(D5681,products!$A$2:$A$5902,0))</f>
        <v>OffSup</v>
      </c>
      <c r="K5681" t="str">
        <f>INDEX(products!$C$2:$C$5902,MATCH(D5681,products!$A$2:$A$5902,0))</f>
        <v>Bndrs</v>
      </c>
      <c r="L5681" s="3">
        <f>INDEX(products!$E$2:$E$5902,MATCH(D5681,products!$A$2:$A$5902,0))</f>
        <v>808.05</v>
      </c>
      <c r="M5681">
        <f>_xlfn.XLOOKUP(D5681,products!$A$2:$A$5902,products!$F$2:$F$5902)</f>
        <v>4</v>
      </c>
      <c r="N5681" s="3">
        <f t="shared" si="88"/>
        <v>202.01249999999999</v>
      </c>
      <c r="O5681" s="3" t="str" cm="1">
        <f t="array" ref="O5681">_xlfn.IFS(J5681="Furn","Furniture",J5681="Tech","Technology",J5681="OffSup","Office Supplies")</f>
        <v>Office Supplies</v>
      </c>
      <c r="P5681" s="3" t="str" cm="1">
        <f t="array" ref="P5681">_xlfn.IFS(K5681="Bkcs","Bookcases",K5681="Phns","Phones",K5681="Acc","Accessories",K5681="Bndrs","Binders",K5681="Fstnrs","Fasteners")</f>
        <v>Binders</v>
      </c>
      <c r="Q5681" t="str">
        <f>IF(_xlfn.XLOOKUP(D5681,products!$A$2:$A$5902,products!$H$2:$H$5902,,0)=1,"Yes","No")</f>
        <v>No</v>
      </c>
    </row>
    <row r="5682" spans="1:17" x14ac:dyDescent="0.3">
      <c r="A5682" t="s">
        <v>33059</v>
      </c>
      <c r="B5682" s="4">
        <v>45172</v>
      </c>
      <c r="C5682" t="s">
        <v>33060</v>
      </c>
      <c r="D5682" t="s">
        <v>33063</v>
      </c>
      <c r="E5682" s="1">
        <v>45271</v>
      </c>
      <c r="F5682" t="s">
        <v>35</v>
      </c>
      <c r="G5682" t="str">
        <f>_xlfn.XLOOKUP(C5682,customers!$A$2:$A$5902,customers!$B$2:$B$5902,,0)</f>
        <v>Curtis Beltran</v>
      </c>
      <c r="H5682" t="str">
        <f>_xlfn.XLOOKUP(C5682,customers!$A$2:$A$5902,customers!$G$2:$G$5902,,0)</f>
        <v>East</v>
      </c>
      <c r="I5682" t="str">
        <f>_xlfn.XLOOKUP(C5682,customers!$A$2:$A$5902,customers!$E$2:$E$5902,,0)</f>
        <v>Ellisshire</v>
      </c>
      <c r="J5682" t="str">
        <f>INDEX(products!$B$2:$B$5902,MATCH(D5682,products!$A$2:$A$5902,0))</f>
        <v>OffSup</v>
      </c>
      <c r="K5682" t="str">
        <f>INDEX(products!$C$2:$C$5902,MATCH(D5682,products!$A$2:$A$5902,0))</f>
        <v>Bkcs</v>
      </c>
      <c r="L5682" s="3">
        <f>INDEX(products!$E$2:$E$5902,MATCH(D5682,products!$A$2:$A$5902,0))</f>
        <v>1300.7</v>
      </c>
      <c r="M5682">
        <f>_xlfn.XLOOKUP(D5682,products!$A$2:$A$5902,products!$F$2:$F$5902)</f>
        <v>6</v>
      </c>
      <c r="N5682" s="3">
        <f t="shared" si="88"/>
        <v>216.78333333333333</v>
      </c>
      <c r="O5682" s="3" t="str" cm="1">
        <f t="array" ref="O5682">_xlfn.IFS(J5682="Furn","Furniture",J5682="Tech","Technology",J5682="OffSup","Office Supplies")</f>
        <v>Office Supplies</v>
      </c>
      <c r="P5682" s="3" t="str" cm="1">
        <f t="array" ref="P5682">_xlfn.IFS(K5682="Bkcs","Bookcases",K5682="Phns","Phones",K5682="Acc","Accessories",K5682="Bndrs","Binders",K5682="Fstnrs","Fasteners")</f>
        <v>Bookcases</v>
      </c>
      <c r="Q5682" t="str">
        <f>IF(_xlfn.XLOOKUP(D5682,products!$A$2:$A$5902,products!$H$2:$H$5902,,0)=1,"Yes","No")</f>
        <v>No</v>
      </c>
    </row>
    <row r="5683" spans="1:17" x14ac:dyDescent="0.3">
      <c r="A5683" t="s">
        <v>33065</v>
      </c>
      <c r="B5683" s="4">
        <v>44476</v>
      </c>
      <c r="C5683" t="s">
        <v>33066</v>
      </c>
      <c r="D5683" t="s">
        <v>33069</v>
      </c>
      <c r="E5683" s="1">
        <v>44658</v>
      </c>
      <c r="F5683" t="s">
        <v>74</v>
      </c>
      <c r="G5683" t="str">
        <f>_xlfn.XLOOKUP(C5683,customers!$A$2:$A$5902,customers!$B$2:$B$5902,,0)</f>
        <v>Samantha Barrett</v>
      </c>
      <c r="H5683" t="str">
        <f>_xlfn.XLOOKUP(C5683,customers!$A$2:$A$5902,customers!$G$2:$G$5902,,0)</f>
        <v>East</v>
      </c>
      <c r="I5683" t="str">
        <f>_xlfn.XLOOKUP(C5683,customers!$A$2:$A$5902,customers!$E$2:$E$5902,,0)</f>
        <v>Wadetown</v>
      </c>
      <c r="J5683" t="str">
        <f>INDEX(products!$B$2:$B$5902,MATCH(D5683,products!$A$2:$A$5902,0))</f>
        <v>Tech</v>
      </c>
      <c r="K5683" t="str">
        <f>INDEX(products!$C$2:$C$5902,MATCH(D5683,products!$A$2:$A$5902,0))</f>
        <v>Phns</v>
      </c>
      <c r="L5683" s="3">
        <f>INDEX(products!$E$2:$E$5902,MATCH(D5683,products!$A$2:$A$5902,0))</f>
        <v>3671.8</v>
      </c>
      <c r="M5683">
        <f>_xlfn.XLOOKUP(D5683,products!$A$2:$A$5902,products!$F$2:$F$5902)</f>
        <v>9</v>
      </c>
      <c r="N5683" s="3">
        <f t="shared" si="88"/>
        <v>407.97777777777782</v>
      </c>
      <c r="O5683" s="3" t="str" cm="1">
        <f t="array" ref="O5683">_xlfn.IFS(J5683="Furn","Furniture",J5683="Tech","Technology",J5683="OffSup","Office Supplies")</f>
        <v>Technology</v>
      </c>
      <c r="P5683" s="3" t="str" cm="1">
        <f t="array" ref="P5683">_xlfn.IFS(K5683="Bkcs","Bookcases",K5683="Phns","Phones",K5683="Acc","Accessories",K5683="Bndrs","Binders",K5683="Fstnrs","Fasteners")</f>
        <v>Phones</v>
      </c>
      <c r="Q5683" t="str">
        <f>IF(_xlfn.XLOOKUP(D5683,products!$A$2:$A$5902,products!$H$2:$H$5902,,0)=1,"Yes","No")</f>
        <v>Yes</v>
      </c>
    </row>
    <row r="5684" spans="1:17" x14ac:dyDescent="0.3">
      <c r="A5684" t="s">
        <v>33071</v>
      </c>
      <c r="B5684" s="4">
        <v>45243</v>
      </c>
      <c r="C5684" t="s">
        <v>33072</v>
      </c>
      <c r="D5684" t="s">
        <v>33075</v>
      </c>
      <c r="E5684" s="1">
        <v>45576</v>
      </c>
      <c r="F5684" t="s">
        <v>74</v>
      </c>
      <c r="G5684" t="str">
        <f>_xlfn.XLOOKUP(C5684,customers!$A$2:$A$5902,customers!$B$2:$B$5902,,0)</f>
        <v>Michael James</v>
      </c>
      <c r="H5684" t="str">
        <f>_xlfn.XLOOKUP(C5684,customers!$A$2:$A$5902,customers!$G$2:$G$5902,,0)</f>
        <v>West</v>
      </c>
      <c r="I5684" t="str">
        <f>_xlfn.XLOOKUP(C5684,customers!$A$2:$A$5902,customers!$E$2:$E$5902,,0)</f>
        <v>Pooleborough</v>
      </c>
      <c r="J5684" t="str">
        <f>INDEX(products!$B$2:$B$5902,MATCH(D5684,products!$A$2:$A$5902,0))</f>
        <v>OffSup</v>
      </c>
      <c r="K5684" t="str">
        <f>INDEX(products!$C$2:$C$5902,MATCH(D5684,products!$A$2:$A$5902,0))</f>
        <v>Bndrs</v>
      </c>
      <c r="L5684" s="3">
        <f>INDEX(products!$E$2:$E$5902,MATCH(D5684,products!$A$2:$A$5902,0))</f>
        <v>4430.67</v>
      </c>
      <c r="M5684">
        <f>_xlfn.XLOOKUP(D5684,products!$A$2:$A$5902,products!$F$2:$F$5902)</f>
        <v>5</v>
      </c>
      <c r="N5684" s="3">
        <f t="shared" si="88"/>
        <v>886.13400000000001</v>
      </c>
      <c r="O5684" s="3" t="str" cm="1">
        <f t="array" ref="O5684">_xlfn.IFS(J5684="Furn","Furniture",J5684="Tech","Technology",J5684="OffSup","Office Supplies")</f>
        <v>Office Supplies</v>
      </c>
      <c r="P5684" s="3" t="str" cm="1">
        <f t="array" ref="P5684">_xlfn.IFS(K5684="Bkcs","Bookcases",K5684="Phns","Phones",K5684="Acc","Accessories",K5684="Bndrs","Binders",K5684="Fstnrs","Fasteners")</f>
        <v>Binders</v>
      </c>
      <c r="Q5684" t="str">
        <f>IF(_xlfn.XLOOKUP(D5684,products!$A$2:$A$5902,products!$H$2:$H$5902,,0)=1,"Yes","No")</f>
        <v>No</v>
      </c>
    </row>
    <row r="5685" spans="1:17" x14ac:dyDescent="0.3">
      <c r="A5685" t="s">
        <v>33077</v>
      </c>
      <c r="B5685" s="4">
        <v>44014</v>
      </c>
      <c r="C5685" t="s">
        <v>33078</v>
      </c>
      <c r="D5685" t="s">
        <v>33080</v>
      </c>
      <c r="E5685" s="1">
        <v>44354</v>
      </c>
      <c r="F5685" t="s">
        <v>21</v>
      </c>
      <c r="G5685" t="str">
        <f>_xlfn.XLOOKUP(C5685,customers!$A$2:$A$5902,customers!$B$2:$B$5902,,0)</f>
        <v>Jennifer Poole</v>
      </c>
      <c r="H5685" t="str">
        <f>_xlfn.XLOOKUP(C5685,customers!$A$2:$A$5902,customers!$G$2:$G$5902,,0)</f>
        <v>South</v>
      </c>
      <c r="I5685" t="str">
        <f>_xlfn.XLOOKUP(C5685,customers!$A$2:$A$5902,customers!$E$2:$E$5902,,0)</f>
        <v>Youngmouth</v>
      </c>
      <c r="J5685" t="str">
        <f>INDEX(products!$B$2:$B$5902,MATCH(D5685,products!$A$2:$A$5902,0))</f>
        <v>Furn</v>
      </c>
      <c r="K5685" t="str">
        <f>INDEX(products!$C$2:$C$5902,MATCH(D5685,products!$A$2:$A$5902,0))</f>
        <v>Bndrs</v>
      </c>
      <c r="L5685" s="3">
        <f>INDEX(products!$E$2:$E$5902,MATCH(D5685,products!$A$2:$A$5902,0))</f>
        <v>719.63</v>
      </c>
      <c r="M5685">
        <f>_xlfn.XLOOKUP(D5685,products!$A$2:$A$5902,products!$F$2:$F$5902)</f>
        <v>9</v>
      </c>
      <c r="N5685" s="3">
        <f t="shared" si="88"/>
        <v>79.958888888888893</v>
      </c>
      <c r="O5685" s="3" t="str" cm="1">
        <f t="array" ref="O5685">_xlfn.IFS(J5685="Furn","Furniture",J5685="Tech","Technology",J5685="OffSup","Office Supplies")</f>
        <v>Furniture</v>
      </c>
      <c r="P5685" s="3" t="str" cm="1">
        <f t="array" ref="P5685">_xlfn.IFS(K5685="Bkcs","Bookcases",K5685="Phns","Phones",K5685="Acc","Accessories",K5685="Bndrs","Binders",K5685="Fstnrs","Fasteners")</f>
        <v>Binders</v>
      </c>
      <c r="Q5685" t="str">
        <f>IF(_xlfn.XLOOKUP(D5685,products!$A$2:$A$5902,products!$H$2:$H$5902,,0)=1,"Yes","No")</f>
        <v>No</v>
      </c>
    </row>
    <row r="5686" spans="1:17" x14ac:dyDescent="0.3">
      <c r="A5686" t="s">
        <v>33082</v>
      </c>
      <c r="B5686" s="4">
        <v>44542</v>
      </c>
      <c r="C5686" t="s">
        <v>33083</v>
      </c>
      <c r="D5686" t="s">
        <v>33086</v>
      </c>
      <c r="E5686" s="1">
        <v>44558</v>
      </c>
      <c r="F5686" t="s">
        <v>35</v>
      </c>
      <c r="G5686" t="str">
        <f>_xlfn.XLOOKUP(C5686,customers!$A$2:$A$5902,customers!$B$2:$B$5902,,0)</f>
        <v>Taylor Wood</v>
      </c>
      <c r="H5686" t="str">
        <f>_xlfn.XLOOKUP(C5686,customers!$A$2:$A$5902,customers!$G$2:$G$5902,,0)</f>
        <v>West</v>
      </c>
      <c r="I5686" t="str">
        <f>_xlfn.XLOOKUP(C5686,customers!$A$2:$A$5902,customers!$E$2:$E$5902,,0)</f>
        <v>Erikamouth</v>
      </c>
      <c r="J5686" t="str">
        <f>INDEX(products!$B$2:$B$5902,MATCH(D5686,products!$A$2:$A$5902,0))</f>
        <v>Furn</v>
      </c>
      <c r="K5686" t="str">
        <f>INDEX(products!$C$2:$C$5902,MATCH(D5686,products!$A$2:$A$5902,0))</f>
        <v>Acc</v>
      </c>
      <c r="L5686" s="3">
        <f>INDEX(products!$E$2:$E$5902,MATCH(D5686,products!$A$2:$A$5902,0))</f>
        <v>1597.44</v>
      </c>
      <c r="M5686">
        <f>_xlfn.XLOOKUP(D5686,products!$A$2:$A$5902,products!$F$2:$F$5902)</f>
        <v>8</v>
      </c>
      <c r="N5686" s="3">
        <f t="shared" si="88"/>
        <v>199.68</v>
      </c>
      <c r="O5686" s="3" t="str" cm="1">
        <f t="array" ref="O5686">_xlfn.IFS(J5686="Furn","Furniture",J5686="Tech","Technology",J5686="OffSup","Office Supplies")</f>
        <v>Furniture</v>
      </c>
      <c r="P5686" s="3" t="str" cm="1">
        <f t="array" ref="P5686">_xlfn.IFS(K5686="Bkcs","Bookcases",K5686="Phns","Phones",K5686="Acc","Accessories",K5686="Bndrs","Binders",K5686="Fstnrs","Fasteners")</f>
        <v>Accessories</v>
      </c>
      <c r="Q5686" t="str">
        <f>IF(_xlfn.XLOOKUP(D5686,products!$A$2:$A$5902,products!$H$2:$H$5902,,0)=1,"Yes","No")</f>
        <v>Yes</v>
      </c>
    </row>
    <row r="5687" spans="1:17" x14ac:dyDescent="0.3">
      <c r="A5687" t="s">
        <v>33088</v>
      </c>
      <c r="B5687" s="4">
        <v>44491</v>
      </c>
      <c r="C5687" t="s">
        <v>33089</v>
      </c>
      <c r="D5687" t="s">
        <v>33092</v>
      </c>
      <c r="E5687" s="1">
        <v>44500</v>
      </c>
      <c r="F5687" t="s">
        <v>74</v>
      </c>
      <c r="G5687" t="str">
        <f>_xlfn.XLOOKUP(C5687,customers!$A$2:$A$5902,customers!$B$2:$B$5902,,0)</f>
        <v>Lisa Hoffman</v>
      </c>
      <c r="H5687" t="str">
        <f>_xlfn.XLOOKUP(C5687,customers!$A$2:$A$5902,customers!$G$2:$G$5902,,0)</f>
        <v>South</v>
      </c>
      <c r="I5687" t="str">
        <f>_xlfn.XLOOKUP(C5687,customers!$A$2:$A$5902,customers!$E$2:$E$5902,,0)</f>
        <v>Gomezshire</v>
      </c>
      <c r="J5687" t="str">
        <f>INDEX(products!$B$2:$B$5902,MATCH(D5687,products!$A$2:$A$5902,0))</f>
        <v>Tech</v>
      </c>
      <c r="K5687" t="str">
        <f>INDEX(products!$C$2:$C$5902,MATCH(D5687,products!$A$2:$A$5902,0))</f>
        <v>Bndrs</v>
      </c>
      <c r="L5687" s="3">
        <f>INDEX(products!$E$2:$E$5902,MATCH(D5687,products!$A$2:$A$5902,0))</f>
        <v>1744.53</v>
      </c>
      <c r="M5687">
        <f>_xlfn.XLOOKUP(D5687,products!$A$2:$A$5902,products!$F$2:$F$5902)</f>
        <v>6</v>
      </c>
      <c r="N5687" s="3">
        <f t="shared" si="88"/>
        <v>290.755</v>
      </c>
      <c r="O5687" s="3" t="str" cm="1">
        <f t="array" ref="O5687">_xlfn.IFS(J5687="Furn","Furniture",J5687="Tech","Technology",J5687="OffSup","Office Supplies")</f>
        <v>Technology</v>
      </c>
      <c r="P5687" s="3" t="str" cm="1">
        <f t="array" ref="P5687">_xlfn.IFS(K5687="Bkcs","Bookcases",K5687="Phns","Phones",K5687="Acc","Accessories",K5687="Bndrs","Binders",K5687="Fstnrs","Fasteners")</f>
        <v>Binders</v>
      </c>
      <c r="Q5687" t="str">
        <f>IF(_xlfn.XLOOKUP(D5687,products!$A$2:$A$5902,products!$H$2:$H$5902,,0)=1,"Yes","No")</f>
        <v>No</v>
      </c>
    </row>
    <row r="5688" spans="1:17" x14ac:dyDescent="0.3">
      <c r="A5688" t="s">
        <v>33094</v>
      </c>
      <c r="B5688" s="4">
        <v>44261</v>
      </c>
      <c r="C5688" t="s">
        <v>33095</v>
      </c>
      <c r="D5688" t="s">
        <v>33098</v>
      </c>
      <c r="E5688" s="1">
        <v>44354</v>
      </c>
      <c r="F5688" t="s">
        <v>35</v>
      </c>
      <c r="G5688" t="str">
        <f>_xlfn.XLOOKUP(C5688,customers!$A$2:$A$5902,customers!$B$2:$B$5902,,0)</f>
        <v>Janet Burch</v>
      </c>
      <c r="H5688" t="str">
        <f>_xlfn.XLOOKUP(C5688,customers!$A$2:$A$5902,customers!$G$2:$G$5902,,0)</f>
        <v>East</v>
      </c>
      <c r="I5688" t="str">
        <f>_xlfn.XLOOKUP(C5688,customers!$A$2:$A$5902,customers!$E$2:$E$5902,,0)</f>
        <v>Josephbury</v>
      </c>
      <c r="J5688" t="str">
        <f>INDEX(products!$B$2:$B$5902,MATCH(D5688,products!$A$2:$A$5902,0))</f>
        <v>Tech</v>
      </c>
      <c r="K5688" t="str">
        <f>INDEX(products!$C$2:$C$5902,MATCH(D5688,products!$A$2:$A$5902,0))</f>
        <v>Acc</v>
      </c>
      <c r="L5688" s="3">
        <f>INDEX(products!$E$2:$E$5902,MATCH(D5688,products!$A$2:$A$5902,0))</f>
        <v>4613.95</v>
      </c>
      <c r="M5688">
        <f>_xlfn.XLOOKUP(D5688,products!$A$2:$A$5902,products!$F$2:$F$5902)</f>
        <v>3</v>
      </c>
      <c r="N5688" s="3">
        <f t="shared" si="88"/>
        <v>1537.9833333333333</v>
      </c>
      <c r="O5688" s="3" t="str" cm="1">
        <f t="array" ref="O5688">_xlfn.IFS(J5688="Furn","Furniture",J5688="Tech","Technology",J5688="OffSup","Office Supplies")</f>
        <v>Technology</v>
      </c>
      <c r="P5688" s="3" t="str" cm="1">
        <f t="array" ref="P5688">_xlfn.IFS(K5688="Bkcs","Bookcases",K5688="Phns","Phones",K5688="Acc","Accessories",K5688="Bndrs","Binders",K5688="Fstnrs","Fasteners")</f>
        <v>Accessories</v>
      </c>
      <c r="Q5688" t="str">
        <f>IF(_xlfn.XLOOKUP(D5688,products!$A$2:$A$5902,products!$H$2:$H$5902,,0)=1,"Yes","No")</f>
        <v>Yes</v>
      </c>
    </row>
    <row r="5689" spans="1:17" x14ac:dyDescent="0.3">
      <c r="A5689" t="s">
        <v>33100</v>
      </c>
      <c r="B5689" s="4">
        <v>44939</v>
      </c>
      <c r="C5689" t="s">
        <v>33101</v>
      </c>
      <c r="D5689" t="s">
        <v>33104</v>
      </c>
      <c r="E5689" s="1">
        <v>45089</v>
      </c>
      <c r="F5689" t="s">
        <v>21</v>
      </c>
      <c r="G5689" t="str">
        <f>_xlfn.XLOOKUP(C5689,customers!$A$2:$A$5902,customers!$B$2:$B$5902,,0)</f>
        <v>Jean Moore</v>
      </c>
      <c r="H5689" t="str">
        <f>_xlfn.XLOOKUP(C5689,customers!$A$2:$A$5902,customers!$G$2:$G$5902,,0)</f>
        <v>South</v>
      </c>
      <c r="I5689" t="str">
        <f>_xlfn.XLOOKUP(C5689,customers!$A$2:$A$5902,customers!$E$2:$E$5902,,0)</f>
        <v>New Christopherchester</v>
      </c>
      <c r="J5689" t="str">
        <f>INDEX(products!$B$2:$B$5902,MATCH(D5689,products!$A$2:$A$5902,0))</f>
        <v>Furn</v>
      </c>
      <c r="K5689" t="str">
        <f>INDEX(products!$C$2:$C$5902,MATCH(D5689,products!$A$2:$A$5902,0))</f>
        <v>Bndrs</v>
      </c>
      <c r="L5689" s="3">
        <f>INDEX(products!$E$2:$E$5902,MATCH(D5689,products!$A$2:$A$5902,0))</f>
        <v>3889.43</v>
      </c>
      <c r="M5689">
        <f>_xlfn.XLOOKUP(D5689,products!$A$2:$A$5902,products!$F$2:$F$5902)</f>
        <v>2</v>
      </c>
      <c r="N5689" s="3">
        <f t="shared" si="88"/>
        <v>1944.7149999999999</v>
      </c>
      <c r="O5689" s="3" t="str" cm="1">
        <f t="array" ref="O5689">_xlfn.IFS(J5689="Furn","Furniture",J5689="Tech","Technology",J5689="OffSup","Office Supplies")</f>
        <v>Furniture</v>
      </c>
      <c r="P5689" s="3" t="str" cm="1">
        <f t="array" ref="P5689">_xlfn.IFS(K5689="Bkcs","Bookcases",K5689="Phns","Phones",K5689="Acc","Accessories",K5689="Bndrs","Binders",K5689="Fstnrs","Fasteners")</f>
        <v>Binders</v>
      </c>
      <c r="Q5689" t="str">
        <f>IF(_xlfn.XLOOKUP(D5689,products!$A$2:$A$5902,products!$H$2:$H$5902,,0)=1,"Yes","No")</f>
        <v>No</v>
      </c>
    </row>
    <row r="5690" spans="1:17" x14ac:dyDescent="0.3">
      <c r="A5690" t="s">
        <v>33106</v>
      </c>
      <c r="B5690" s="4">
        <v>43620</v>
      </c>
      <c r="C5690" t="s">
        <v>33107</v>
      </c>
      <c r="D5690" t="s">
        <v>33109</v>
      </c>
      <c r="E5690" s="1">
        <v>43766</v>
      </c>
      <c r="F5690" t="s">
        <v>21</v>
      </c>
      <c r="G5690" t="str">
        <f>_xlfn.XLOOKUP(C5690,customers!$A$2:$A$5902,customers!$B$2:$B$5902,,0)</f>
        <v>Pam Willis</v>
      </c>
      <c r="H5690" t="str">
        <f>_xlfn.XLOOKUP(C5690,customers!$A$2:$A$5902,customers!$G$2:$G$5902,,0)</f>
        <v>East</v>
      </c>
      <c r="I5690" t="str">
        <f>_xlfn.XLOOKUP(C5690,customers!$A$2:$A$5902,customers!$E$2:$E$5902,,0)</f>
        <v>West Lisa</v>
      </c>
      <c r="J5690" t="str">
        <f>INDEX(products!$B$2:$B$5902,MATCH(D5690,products!$A$2:$A$5902,0))</f>
        <v>OffSup</v>
      </c>
      <c r="K5690" t="str">
        <f>INDEX(products!$C$2:$C$5902,MATCH(D5690,products!$A$2:$A$5902,0))</f>
        <v>Bndrs</v>
      </c>
      <c r="L5690" s="3">
        <f>INDEX(products!$E$2:$E$5902,MATCH(D5690,products!$A$2:$A$5902,0))</f>
        <v>4933.54</v>
      </c>
      <c r="M5690">
        <f>_xlfn.XLOOKUP(D5690,products!$A$2:$A$5902,products!$F$2:$F$5902)</f>
        <v>2</v>
      </c>
      <c r="N5690" s="3">
        <f t="shared" si="88"/>
        <v>2466.77</v>
      </c>
      <c r="O5690" s="3" t="str" cm="1">
        <f t="array" ref="O5690">_xlfn.IFS(J5690="Furn","Furniture",J5690="Tech","Technology",J5690="OffSup","Office Supplies")</f>
        <v>Office Supplies</v>
      </c>
      <c r="P5690" s="3" t="str" cm="1">
        <f t="array" ref="P5690">_xlfn.IFS(K5690="Bkcs","Bookcases",K5690="Phns","Phones",K5690="Acc","Accessories",K5690="Bndrs","Binders",K5690="Fstnrs","Fasteners")</f>
        <v>Binders</v>
      </c>
      <c r="Q5690" t="str">
        <f>IF(_xlfn.XLOOKUP(D5690,products!$A$2:$A$5902,products!$H$2:$H$5902,,0)=1,"Yes","No")</f>
        <v>Yes</v>
      </c>
    </row>
    <row r="5691" spans="1:17" x14ac:dyDescent="0.3">
      <c r="A5691" t="s">
        <v>33111</v>
      </c>
      <c r="B5691" s="4">
        <v>44190</v>
      </c>
      <c r="C5691" t="s">
        <v>33112</v>
      </c>
      <c r="D5691" t="s">
        <v>33115</v>
      </c>
      <c r="E5691" s="1">
        <v>44297</v>
      </c>
      <c r="F5691" t="s">
        <v>21</v>
      </c>
      <c r="G5691" t="str">
        <f>_xlfn.XLOOKUP(C5691,customers!$A$2:$A$5902,customers!$B$2:$B$5902,,0)</f>
        <v>Barbara Greene</v>
      </c>
      <c r="H5691" t="str">
        <f>_xlfn.XLOOKUP(C5691,customers!$A$2:$A$5902,customers!$G$2:$G$5902,,0)</f>
        <v>East</v>
      </c>
      <c r="I5691" t="str">
        <f>_xlfn.XLOOKUP(C5691,customers!$A$2:$A$5902,customers!$E$2:$E$5902,,0)</f>
        <v>Floydfurt</v>
      </c>
      <c r="J5691" t="str">
        <f>INDEX(products!$B$2:$B$5902,MATCH(D5691,products!$A$2:$A$5902,0))</f>
        <v>Tech</v>
      </c>
      <c r="K5691" t="str">
        <f>INDEX(products!$C$2:$C$5902,MATCH(D5691,products!$A$2:$A$5902,0))</f>
        <v>Phns</v>
      </c>
      <c r="L5691" s="3">
        <f>INDEX(products!$E$2:$E$5902,MATCH(D5691,products!$A$2:$A$5902,0))</f>
        <v>4944.24</v>
      </c>
      <c r="M5691">
        <f>_xlfn.XLOOKUP(D5691,products!$A$2:$A$5902,products!$F$2:$F$5902)</f>
        <v>2</v>
      </c>
      <c r="N5691" s="3">
        <f t="shared" si="88"/>
        <v>2472.12</v>
      </c>
      <c r="O5691" s="3" t="str" cm="1">
        <f t="array" ref="O5691">_xlfn.IFS(J5691="Furn","Furniture",J5691="Tech","Technology",J5691="OffSup","Office Supplies")</f>
        <v>Technology</v>
      </c>
      <c r="P5691" s="3" t="str" cm="1">
        <f t="array" ref="P5691">_xlfn.IFS(K5691="Bkcs","Bookcases",K5691="Phns","Phones",K5691="Acc","Accessories",K5691="Bndrs","Binders",K5691="Fstnrs","Fasteners")</f>
        <v>Phones</v>
      </c>
      <c r="Q5691" t="str">
        <f>IF(_xlfn.XLOOKUP(D5691,products!$A$2:$A$5902,products!$H$2:$H$5902,,0)=1,"Yes","No")</f>
        <v>Yes</v>
      </c>
    </row>
    <row r="5692" spans="1:17" x14ac:dyDescent="0.3">
      <c r="A5692" t="s">
        <v>33117</v>
      </c>
      <c r="B5692" s="4">
        <v>44926</v>
      </c>
      <c r="C5692" t="s">
        <v>33118</v>
      </c>
      <c r="D5692" t="s">
        <v>33120</v>
      </c>
      <c r="E5692" s="1">
        <v>44946</v>
      </c>
      <c r="F5692" t="s">
        <v>74</v>
      </c>
      <c r="G5692" t="str">
        <f>_xlfn.XLOOKUP(C5692,customers!$A$2:$A$5902,customers!$B$2:$B$5902,,0)</f>
        <v>Whitney Henry</v>
      </c>
      <c r="H5692" t="str">
        <f>_xlfn.XLOOKUP(C5692,customers!$A$2:$A$5902,customers!$G$2:$G$5902,,0)</f>
        <v>West</v>
      </c>
      <c r="I5692" t="str">
        <f>_xlfn.XLOOKUP(C5692,customers!$A$2:$A$5902,customers!$E$2:$E$5902,,0)</f>
        <v>Rachelberg</v>
      </c>
      <c r="J5692" t="str">
        <f>INDEX(products!$B$2:$B$5902,MATCH(D5692,products!$A$2:$A$5902,0))</f>
        <v>OffSup</v>
      </c>
      <c r="K5692" t="str">
        <f>INDEX(products!$C$2:$C$5902,MATCH(D5692,products!$A$2:$A$5902,0))</f>
        <v>Bkcs</v>
      </c>
      <c r="L5692" s="3">
        <f>INDEX(products!$E$2:$E$5902,MATCH(D5692,products!$A$2:$A$5902,0))</f>
        <v>1248.07</v>
      </c>
      <c r="M5692">
        <f>_xlfn.XLOOKUP(D5692,products!$A$2:$A$5902,products!$F$2:$F$5902)</f>
        <v>7</v>
      </c>
      <c r="N5692" s="3">
        <f t="shared" si="88"/>
        <v>178.29571428571427</v>
      </c>
      <c r="O5692" s="3" t="str" cm="1">
        <f t="array" ref="O5692">_xlfn.IFS(J5692="Furn","Furniture",J5692="Tech","Technology",J5692="OffSup","Office Supplies")</f>
        <v>Office Supplies</v>
      </c>
      <c r="P5692" s="3" t="str" cm="1">
        <f t="array" ref="P5692">_xlfn.IFS(K5692="Bkcs","Bookcases",K5692="Phns","Phones",K5692="Acc","Accessories",K5692="Bndrs","Binders",K5692="Fstnrs","Fasteners")</f>
        <v>Bookcases</v>
      </c>
      <c r="Q5692" t="str">
        <f>IF(_xlfn.XLOOKUP(D5692,products!$A$2:$A$5902,products!$H$2:$H$5902,,0)=1,"Yes","No")</f>
        <v>No</v>
      </c>
    </row>
    <row r="5693" spans="1:17" x14ac:dyDescent="0.3">
      <c r="A5693" s="2" t="s">
        <v>33122</v>
      </c>
      <c r="B5693" s="4">
        <v>43878</v>
      </c>
      <c r="C5693" t="s">
        <v>33123</v>
      </c>
      <c r="D5693" t="s">
        <v>33125</v>
      </c>
      <c r="E5693" s="1">
        <v>44190</v>
      </c>
      <c r="F5693" t="s">
        <v>35</v>
      </c>
      <c r="G5693" t="str">
        <f>_xlfn.XLOOKUP(C5693,customers!$A$2:$A$5902,customers!$B$2:$B$5902,,0)</f>
        <v>Richard Martinez</v>
      </c>
      <c r="H5693" t="str">
        <f>_xlfn.XLOOKUP(C5693,customers!$A$2:$A$5902,customers!$G$2:$G$5902,,0)</f>
        <v>North</v>
      </c>
      <c r="I5693" t="str">
        <f>_xlfn.XLOOKUP(C5693,customers!$A$2:$A$5902,customers!$E$2:$E$5902,,0)</f>
        <v>Jacobberg</v>
      </c>
      <c r="J5693" t="str">
        <f>INDEX(products!$B$2:$B$5902,MATCH(D5693,products!$A$2:$A$5902,0))</f>
        <v>Tech</v>
      </c>
      <c r="K5693" t="str">
        <f>INDEX(products!$C$2:$C$5902,MATCH(D5693,products!$A$2:$A$5902,0))</f>
        <v>Fstnrs</v>
      </c>
      <c r="L5693" s="3">
        <f>INDEX(products!$E$2:$E$5902,MATCH(D5693,products!$A$2:$A$5902,0))</f>
        <v>711.2</v>
      </c>
      <c r="M5693">
        <f>_xlfn.XLOOKUP(D5693,products!$A$2:$A$5902,products!$F$2:$F$5902)</f>
        <v>3</v>
      </c>
      <c r="N5693" s="3">
        <f t="shared" si="88"/>
        <v>237.06666666666669</v>
      </c>
      <c r="O5693" s="3" t="str" cm="1">
        <f t="array" ref="O5693">_xlfn.IFS(J5693="Furn","Furniture",J5693="Tech","Technology",J5693="OffSup","Office Supplies")</f>
        <v>Technology</v>
      </c>
      <c r="P5693" s="3" t="str" cm="1">
        <f t="array" ref="P5693">_xlfn.IFS(K5693="Bkcs","Bookcases",K5693="Phns","Phones",K5693="Acc","Accessories",K5693="Bndrs","Binders",K5693="Fstnrs","Fasteners")</f>
        <v>Fasteners</v>
      </c>
      <c r="Q5693" t="str">
        <f>IF(_xlfn.XLOOKUP(D5693,products!$A$2:$A$5902,products!$H$2:$H$5902,,0)=1,"Yes","No")</f>
        <v>Yes</v>
      </c>
    </row>
    <row r="5694" spans="1:17" x14ac:dyDescent="0.3">
      <c r="A5694" t="s">
        <v>33127</v>
      </c>
      <c r="B5694" s="4">
        <v>44186</v>
      </c>
      <c r="C5694" t="s">
        <v>33128</v>
      </c>
      <c r="D5694" t="s">
        <v>33131</v>
      </c>
      <c r="E5694" s="1">
        <v>44520</v>
      </c>
      <c r="F5694" t="s">
        <v>74</v>
      </c>
      <c r="G5694" t="str">
        <f>_xlfn.XLOOKUP(C5694,customers!$A$2:$A$5902,customers!$B$2:$B$5902,,0)</f>
        <v>Candice Martinez</v>
      </c>
      <c r="H5694" t="str">
        <f>_xlfn.XLOOKUP(C5694,customers!$A$2:$A$5902,customers!$G$2:$G$5902,,0)</f>
        <v>North</v>
      </c>
      <c r="I5694" t="str">
        <f>_xlfn.XLOOKUP(C5694,customers!$A$2:$A$5902,customers!$E$2:$E$5902,,0)</f>
        <v>Timothyburgh</v>
      </c>
      <c r="J5694" t="str">
        <f>INDEX(products!$B$2:$B$5902,MATCH(D5694,products!$A$2:$A$5902,0))</f>
        <v>Tech</v>
      </c>
      <c r="K5694" t="str">
        <f>INDEX(products!$C$2:$C$5902,MATCH(D5694,products!$A$2:$A$5902,0))</f>
        <v>Bndrs</v>
      </c>
      <c r="L5694" s="3">
        <f>INDEX(products!$E$2:$E$5902,MATCH(D5694,products!$A$2:$A$5902,0))</f>
        <v>2602.9499999999998</v>
      </c>
      <c r="M5694">
        <f>_xlfn.XLOOKUP(D5694,products!$A$2:$A$5902,products!$F$2:$F$5902)</f>
        <v>3</v>
      </c>
      <c r="N5694" s="3">
        <f t="shared" si="88"/>
        <v>867.65</v>
      </c>
      <c r="O5694" s="3" t="str" cm="1">
        <f t="array" ref="O5694">_xlfn.IFS(J5694="Furn","Furniture",J5694="Tech","Technology",J5694="OffSup","Office Supplies")</f>
        <v>Technology</v>
      </c>
      <c r="P5694" s="3" t="str" cm="1">
        <f t="array" ref="P5694">_xlfn.IFS(K5694="Bkcs","Bookcases",K5694="Phns","Phones",K5694="Acc","Accessories",K5694="Bndrs","Binders",K5694="Fstnrs","Fasteners")</f>
        <v>Binders</v>
      </c>
      <c r="Q5694" t="str">
        <f>IF(_xlfn.XLOOKUP(D5694,products!$A$2:$A$5902,products!$H$2:$H$5902,,0)=1,"Yes","No")</f>
        <v>Yes</v>
      </c>
    </row>
    <row r="5695" spans="1:17" x14ac:dyDescent="0.3">
      <c r="A5695" t="s">
        <v>33133</v>
      </c>
      <c r="B5695" s="4">
        <v>43974</v>
      </c>
      <c r="C5695" t="s">
        <v>33134</v>
      </c>
      <c r="D5695" t="s">
        <v>33137</v>
      </c>
      <c r="E5695" s="1">
        <v>44022</v>
      </c>
      <c r="F5695" t="s">
        <v>21</v>
      </c>
      <c r="G5695" t="str">
        <f>_xlfn.XLOOKUP(C5695,customers!$A$2:$A$5902,customers!$B$2:$B$5902,,0)</f>
        <v>Charles Bowman MD</v>
      </c>
      <c r="H5695" t="str">
        <f>_xlfn.XLOOKUP(C5695,customers!$A$2:$A$5902,customers!$G$2:$G$5902,,0)</f>
        <v>South</v>
      </c>
      <c r="I5695" t="str">
        <f>_xlfn.XLOOKUP(C5695,customers!$A$2:$A$5902,customers!$E$2:$E$5902,,0)</f>
        <v>Scottville</v>
      </c>
      <c r="J5695" t="str">
        <f>INDEX(products!$B$2:$B$5902,MATCH(D5695,products!$A$2:$A$5902,0))</f>
        <v>Furn</v>
      </c>
      <c r="K5695" t="str">
        <f>INDEX(products!$C$2:$C$5902,MATCH(D5695,products!$A$2:$A$5902,0))</f>
        <v>Fstnrs</v>
      </c>
      <c r="L5695" s="3">
        <f>INDEX(products!$E$2:$E$5902,MATCH(D5695,products!$A$2:$A$5902,0))</f>
        <v>4666.8999999999996</v>
      </c>
      <c r="M5695">
        <f>_xlfn.XLOOKUP(D5695,products!$A$2:$A$5902,products!$F$2:$F$5902)</f>
        <v>3</v>
      </c>
      <c r="N5695" s="3">
        <f t="shared" si="88"/>
        <v>1555.6333333333332</v>
      </c>
      <c r="O5695" s="3" t="str" cm="1">
        <f t="array" ref="O5695">_xlfn.IFS(J5695="Furn","Furniture",J5695="Tech","Technology",J5695="OffSup","Office Supplies")</f>
        <v>Furniture</v>
      </c>
      <c r="P5695" s="3" t="str" cm="1">
        <f t="array" ref="P5695">_xlfn.IFS(K5695="Bkcs","Bookcases",K5695="Phns","Phones",K5695="Acc","Accessories",K5695="Bndrs","Binders",K5695="Fstnrs","Fasteners")</f>
        <v>Fasteners</v>
      </c>
      <c r="Q5695" t="str">
        <f>IF(_xlfn.XLOOKUP(D5695,products!$A$2:$A$5902,products!$H$2:$H$5902,,0)=1,"Yes","No")</f>
        <v>Yes</v>
      </c>
    </row>
    <row r="5696" spans="1:17" x14ac:dyDescent="0.3">
      <c r="A5696" t="s">
        <v>33139</v>
      </c>
      <c r="B5696" s="4">
        <v>45193</v>
      </c>
      <c r="C5696" t="s">
        <v>33140</v>
      </c>
      <c r="D5696" t="s">
        <v>33141</v>
      </c>
      <c r="E5696" s="1">
        <v>45525</v>
      </c>
      <c r="F5696" t="s">
        <v>35</v>
      </c>
      <c r="G5696" t="str">
        <f>_xlfn.XLOOKUP(C5696,customers!$A$2:$A$5902,customers!$B$2:$B$5902,,0)</f>
        <v>Matthew Johnson</v>
      </c>
      <c r="H5696" t="str">
        <f>_xlfn.XLOOKUP(C5696,customers!$A$2:$A$5902,customers!$G$2:$G$5902,,0)</f>
        <v>South</v>
      </c>
      <c r="I5696" t="str">
        <f>_xlfn.XLOOKUP(C5696,customers!$A$2:$A$5902,customers!$E$2:$E$5902,,0)</f>
        <v>East Christina</v>
      </c>
      <c r="J5696" t="str">
        <f>INDEX(products!$B$2:$B$5902,MATCH(D5696,products!$A$2:$A$5902,0))</f>
        <v>OffSup</v>
      </c>
      <c r="K5696" t="str">
        <f>INDEX(products!$C$2:$C$5902,MATCH(D5696,products!$A$2:$A$5902,0))</f>
        <v>Phns</v>
      </c>
      <c r="L5696" s="3">
        <f>INDEX(products!$E$2:$E$5902,MATCH(D5696,products!$A$2:$A$5902,0))</f>
        <v>4824.32</v>
      </c>
      <c r="M5696">
        <f>_xlfn.XLOOKUP(D5696,products!$A$2:$A$5902,products!$F$2:$F$5902)</f>
        <v>5</v>
      </c>
      <c r="N5696" s="3">
        <f t="shared" si="88"/>
        <v>964.86399999999992</v>
      </c>
      <c r="O5696" s="3" t="str" cm="1">
        <f t="array" ref="O5696">_xlfn.IFS(J5696="Furn","Furniture",J5696="Tech","Technology",J5696="OffSup","Office Supplies")</f>
        <v>Office Supplies</v>
      </c>
      <c r="P5696" s="3" t="str" cm="1">
        <f t="array" ref="P5696">_xlfn.IFS(K5696="Bkcs","Bookcases",K5696="Phns","Phones",K5696="Acc","Accessories",K5696="Bndrs","Binders",K5696="Fstnrs","Fasteners")</f>
        <v>Phones</v>
      </c>
      <c r="Q5696" t="str">
        <f>IF(_xlfn.XLOOKUP(D5696,products!$A$2:$A$5902,products!$H$2:$H$5902,,0)=1,"Yes","No")</f>
        <v>Yes</v>
      </c>
    </row>
    <row r="5697" spans="1:17" x14ac:dyDescent="0.3">
      <c r="A5697" t="s">
        <v>33143</v>
      </c>
      <c r="B5697" s="4">
        <v>43925</v>
      </c>
      <c r="C5697" t="s">
        <v>33144</v>
      </c>
      <c r="D5697" t="s">
        <v>33147</v>
      </c>
      <c r="E5697" s="1">
        <v>43927</v>
      </c>
      <c r="F5697" t="s">
        <v>35</v>
      </c>
      <c r="G5697" t="str">
        <f>_xlfn.XLOOKUP(C5697,customers!$A$2:$A$5902,customers!$B$2:$B$5902,,0)</f>
        <v>Laura Burton</v>
      </c>
      <c r="H5697" t="str">
        <f>_xlfn.XLOOKUP(C5697,customers!$A$2:$A$5902,customers!$G$2:$G$5902,,0)</f>
        <v>East</v>
      </c>
      <c r="I5697" t="str">
        <f>_xlfn.XLOOKUP(C5697,customers!$A$2:$A$5902,customers!$E$2:$E$5902,,0)</f>
        <v>Lake Annettefort</v>
      </c>
      <c r="J5697" t="str">
        <f>INDEX(products!$B$2:$B$5902,MATCH(D5697,products!$A$2:$A$5902,0))</f>
        <v>Tech</v>
      </c>
      <c r="K5697" t="str">
        <f>INDEX(products!$C$2:$C$5902,MATCH(D5697,products!$A$2:$A$5902,0))</f>
        <v>Fstnrs</v>
      </c>
      <c r="L5697" s="3">
        <f>INDEX(products!$E$2:$E$5902,MATCH(D5697,products!$A$2:$A$5902,0))</f>
        <v>4653.21</v>
      </c>
      <c r="M5697">
        <f>_xlfn.XLOOKUP(D5697,products!$A$2:$A$5902,products!$F$2:$F$5902)</f>
        <v>3</v>
      </c>
      <c r="N5697" s="3">
        <f t="shared" si="88"/>
        <v>1551.07</v>
      </c>
      <c r="O5697" s="3" t="str" cm="1">
        <f t="array" ref="O5697">_xlfn.IFS(J5697="Furn","Furniture",J5697="Tech","Technology",J5697="OffSup","Office Supplies")</f>
        <v>Technology</v>
      </c>
      <c r="P5697" s="3" t="str" cm="1">
        <f t="array" ref="P5697">_xlfn.IFS(K5697="Bkcs","Bookcases",K5697="Phns","Phones",K5697="Acc","Accessories",K5697="Bndrs","Binders",K5697="Fstnrs","Fasteners")</f>
        <v>Fasteners</v>
      </c>
      <c r="Q5697" t="str">
        <f>IF(_xlfn.XLOOKUP(D5697,products!$A$2:$A$5902,products!$H$2:$H$5902,,0)=1,"Yes","No")</f>
        <v>No</v>
      </c>
    </row>
    <row r="5698" spans="1:17" x14ac:dyDescent="0.3">
      <c r="A5698" t="s">
        <v>33149</v>
      </c>
      <c r="B5698" s="4">
        <v>44041</v>
      </c>
      <c r="C5698" t="s">
        <v>33150</v>
      </c>
      <c r="D5698" t="s">
        <v>33153</v>
      </c>
      <c r="E5698" s="1">
        <v>44088</v>
      </c>
      <c r="F5698" t="s">
        <v>35</v>
      </c>
      <c r="G5698" t="str">
        <f>_xlfn.XLOOKUP(C5698,customers!$A$2:$A$5902,customers!$B$2:$B$5902,,0)</f>
        <v>Kevin Scott</v>
      </c>
      <c r="H5698" t="str">
        <f>_xlfn.XLOOKUP(C5698,customers!$A$2:$A$5902,customers!$G$2:$G$5902,,0)</f>
        <v>West</v>
      </c>
      <c r="I5698" t="str">
        <f>_xlfn.XLOOKUP(C5698,customers!$A$2:$A$5902,customers!$E$2:$E$5902,,0)</f>
        <v>Lake Vanessafort</v>
      </c>
      <c r="J5698" t="str">
        <f>INDEX(products!$B$2:$B$5902,MATCH(D5698,products!$A$2:$A$5902,0))</f>
        <v>OffSup</v>
      </c>
      <c r="K5698" t="str">
        <f>INDEX(products!$C$2:$C$5902,MATCH(D5698,products!$A$2:$A$5902,0))</f>
        <v>Phns</v>
      </c>
      <c r="L5698" s="3">
        <f>INDEX(products!$E$2:$E$5902,MATCH(D5698,products!$A$2:$A$5902,0))</f>
        <v>4713.8599999999997</v>
      </c>
      <c r="M5698">
        <f>_xlfn.XLOOKUP(D5698,products!$A$2:$A$5902,products!$F$2:$F$5902)</f>
        <v>8</v>
      </c>
      <c r="N5698" s="3">
        <f t="shared" si="88"/>
        <v>589.23249999999996</v>
      </c>
      <c r="O5698" s="3" t="str" cm="1">
        <f t="array" ref="O5698">_xlfn.IFS(J5698="Furn","Furniture",J5698="Tech","Technology",J5698="OffSup","Office Supplies")</f>
        <v>Office Supplies</v>
      </c>
      <c r="P5698" s="3" t="str" cm="1">
        <f t="array" ref="P5698">_xlfn.IFS(K5698="Bkcs","Bookcases",K5698="Phns","Phones",K5698="Acc","Accessories",K5698="Bndrs","Binders",K5698="Fstnrs","Fasteners")</f>
        <v>Phones</v>
      </c>
      <c r="Q5698" t="str">
        <f>IF(_xlfn.XLOOKUP(D5698,products!$A$2:$A$5902,products!$H$2:$H$5902,,0)=1,"Yes","No")</f>
        <v>No</v>
      </c>
    </row>
    <row r="5699" spans="1:17" x14ac:dyDescent="0.3">
      <c r="A5699" t="s">
        <v>33155</v>
      </c>
      <c r="B5699" s="4">
        <v>43620</v>
      </c>
      <c r="C5699" t="s">
        <v>33156</v>
      </c>
      <c r="D5699" t="s">
        <v>33159</v>
      </c>
      <c r="E5699" s="1">
        <v>43829</v>
      </c>
      <c r="F5699" t="s">
        <v>21</v>
      </c>
      <c r="G5699" t="str">
        <f>_xlfn.XLOOKUP(C5699,customers!$A$2:$A$5902,customers!$B$2:$B$5902,,0)</f>
        <v>Christopher Parsons</v>
      </c>
      <c r="H5699" t="str">
        <f>_xlfn.XLOOKUP(C5699,customers!$A$2:$A$5902,customers!$G$2:$G$5902,,0)</f>
        <v>East</v>
      </c>
      <c r="I5699" t="str">
        <f>_xlfn.XLOOKUP(C5699,customers!$A$2:$A$5902,customers!$E$2:$E$5902,,0)</f>
        <v>Lake Kaitlynchester</v>
      </c>
      <c r="J5699" t="str">
        <f>INDEX(products!$B$2:$B$5902,MATCH(D5699,products!$A$2:$A$5902,0))</f>
        <v>OffSup</v>
      </c>
      <c r="K5699" t="str">
        <f>INDEX(products!$C$2:$C$5902,MATCH(D5699,products!$A$2:$A$5902,0))</f>
        <v>Fstnrs</v>
      </c>
      <c r="L5699" s="3">
        <f>INDEX(products!$E$2:$E$5902,MATCH(D5699,products!$A$2:$A$5902,0))</f>
        <v>4388.1000000000004</v>
      </c>
      <c r="M5699">
        <f>_xlfn.XLOOKUP(D5699,products!$A$2:$A$5902,products!$F$2:$F$5902)</f>
        <v>1</v>
      </c>
      <c r="N5699" s="3">
        <f t="shared" ref="N5699:N5762" si="89">L5699/M5699</f>
        <v>4388.1000000000004</v>
      </c>
      <c r="O5699" s="3" t="str" cm="1">
        <f t="array" ref="O5699">_xlfn.IFS(J5699="Furn","Furniture",J5699="Tech","Technology",J5699="OffSup","Office Supplies")</f>
        <v>Office Supplies</v>
      </c>
      <c r="P5699" s="3" t="str" cm="1">
        <f t="array" ref="P5699">_xlfn.IFS(K5699="Bkcs","Bookcases",K5699="Phns","Phones",K5699="Acc","Accessories",K5699="Bndrs","Binders",K5699="Fstnrs","Fasteners")</f>
        <v>Fasteners</v>
      </c>
      <c r="Q5699" t="str">
        <f>IF(_xlfn.XLOOKUP(D5699,products!$A$2:$A$5902,products!$H$2:$H$5902,,0)=1,"Yes","No")</f>
        <v>Yes</v>
      </c>
    </row>
    <row r="5700" spans="1:17" x14ac:dyDescent="0.3">
      <c r="A5700" t="s">
        <v>33161</v>
      </c>
      <c r="B5700" s="4">
        <v>43926</v>
      </c>
      <c r="C5700" t="s">
        <v>33162</v>
      </c>
      <c r="D5700" t="s">
        <v>33165</v>
      </c>
      <c r="E5700" s="1">
        <v>44106</v>
      </c>
      <c r="F5700" t="s">
        <v>35</v>
      </c>
      <c r="G5700" t="str">
        <f>_xlfn.XLOOKUP(C5700,customers!$A$2:$A$5902,customers!$B$2:$B$5902,,0)</f>
        <v>Donald Martinez</v>
      </c>
      <c r="H5700" t="str">
        <f>_xlfn.XLOOKUP(C5700,customers!$A$2:$A$5902,customers!$G$2:$G$5902,,0)</f>
        <v>West</v>
      </c>
      <c r="I5700" t="str">
        <f>_xlfn.XLOOKUP(C5700,customers!$A$2:$A$5902,customers!$E$2:$E$5902,,0)</f>
        <v>South Emily</v>
      </c>
      <c r="J5700" t="str">
        <f>INDEX(products!$B$2:$B$5902,MATCH(D5700,products!$A$2:$A$5902,0))</f>
        <v>Tech</v>
      </c>
      <c r="K5700" t="str">
        <f>INDEX(products!$C$2:$C$5902,MATCH(D5700,products!$A$2:$A$5902,0))</f>
        <v>Acc</v>
      </c>
      <c r="L5700" s="3">
        <f>INDEX(products!$E$2:$E$5902,MATCH(D5700,products!$A$2:$A$5902,0))</f>
        <v>1340.4</v>
      </c>
      <c r="M5700">
        <f>_xlfn.XLOOKUP(D5700,products!$A$2:$A$5902,products!$F$2:$F$5902)</f>
        <v>7</v>
      </c>
      <c r="N5700" s="3">
        <f t="shared" si="89"/>
        <v>191.48571428571429</v>
      </c>
      <c r="O5700" s="3" t="str" cm="1">
        <f t="array" ref="O5700">_xlfn.IFS(J5700="Furn","Furniture",J5700="Tech","Technology",J5700="OffSup","Office Supplies")</f>
        <v>Technology</v>
      </c>
      <c r="P5700" s="3" t="str" cm="1">
        <f t="array" ref="P5700">_xlfn.IFS(K5700="Bkcs","Bookcases",K5700="Phns","Phones",K5700="Acc","Accessories",K5700="Bndrs","Binders",K5700="Fstnrs","Fasteners")</f>
        <v>Accessories</v>
      </c>
      <c r="Q5700" t="str">
        <f>IF(_xlfn.XLOOKUP(D5700,products!$A$2:$A$5902,products!$H$2:$H$5902,,0)=1,"Yes","No")</f>
        <v>No</v>
      </c>
    </row>
    <row r="5701" spans="1:17" x14ac:dyDescent="0.3">
      <c r="A5701" s="2" t="s">
        <v>33167</v>
      </c>
      <c r="B5701" s="4">
        <v>44447</v>
      </c>
      <c r="C5701" t="s">
        <v>33168</v>
      </c>
      <c r="D5701" t="s">
        <v>33171</v>
      </c>
      <c r="E5701" s="1">
        <v>44801</v>
      </c>
      <c r="F5701" t="s">
        <v>35</v>
      </c>
      <c r="G5701" t="str">
        <f>_xlfn.XLOOKUP(C5701,customers!$A$2:$A$5902,customers!$B$2:$B$5902,,0)</f>
        <v>Derrick Perry</v>
      </c>
      <c r="H5701" t="str">
        <f>_xlfn.XLOOKUP(C5701,customers!$A$2:$A$5902,customers!$G$2:$G$5902,,0)</f>
        <v>East</v>
      </c>
      <c r="I5701" t="str">
        <f>_xlfn.XLOOKUP(C5701,customers!$A$2:$A$5902,customers!$E$2:$E$5902,,0)</f>
        <v>Burchtown</v>
      </c>
      <c r="J5701" t="str">
        <f>INDEX(products!$B$2:$B$5902,MATCH(D5701,products!$A$2:$A$5902,0))</f>
        <v>Tech</v>
      </c>
      <c r="K5701" t="str">
        <f>INDEX(products!$C$2:$C$5902,MATCH(D5701,products!$A$2:$A$5902,0))</f>
        <v>Fstnrs</v>
      </c>
      <c r="L5701" s="3">
        <f>INDEX(products!$E$2:$E$5902,MATCH(D5701,products!$A$2:$A$5902,0))</f>
        <v>4004.95</v>
      </c>
      <c r="M5701">
        <f>_xlfn.XLOOKUP(D5701,products!$A$2:$A$5902,products!$F$2:$F$5902)</f>
        <v>1</v>
      </c>
      <c r="N5701" s="3">
        <f t="shared" si="89"/>
        <v>4004.95</v>
      </c>
      <c r="O5701" s="3" t="str" cm="1">
        <f t="array" ref="O5701">_xlfn.IFS(J5701="Furn","Furniture",J5701="Tech","Technology",J5701="OffSup","Office Supplies")</f>
        <v>Technology</v>
      </c>
      <c r="P5701" s="3" t="str" cm="1">
        <f t="array" ref="P5701">_xlfn.IFS(K5701="Bkcs","Bookcases",K5701="Phns","Phones",K5701="Acc","Accessories",K5701="Bndrs","Binders",K5701="Fstnrs","Fasteners")</f>
        <v>Fasteners</v>
      </c>
      <c r="Q5701" t="str">
        <f>IF(_xlfn.XLOOKUP(D5701,products!$A$2:$A$5902,products!$H$2:$H$5902,,0)=1,"Yes","No")</f>
        <v>No</v>
      </c>
    </row>
    <row r="5702" spans="1:17" x14ac:dyDescent="0.3">
      <c r="A5702" t="s">
        <v>33173</v>
      </c>
      <c r="B5702" s="4">
        <v>45276</v>
      </c>
      <c r="C5702" s="2" t="s">
        <v>33174</v>
      </c>
      <c r="D5702" t="s">
        <v>33176</v>
      </c>
      <c r="E5702" s="1">
        <v>45296</v>
      </c>
      <c r="F5702" t="s">
        <v>21</v>
      </c>
      <c r="G5702" t="str">
        <f>_xlfn.XLOOKUP(C5702,customers!$A$2:$A$5902,customers!$B$2:$B$5902,,0)</f>
        <v>Rachael Mitchell</v>
      </c>
      <c r="H5702" t="str">
        <f>_xlfn.XLOOKUP(C5702,customers!$A$2:$A$5902,customers!$G$2:$G$5902,,0)</f>
        <v>West</v>
      </c>
      <c r="I5702" t="str">
        <f>_xlfn.XLOOKUP(C5702,customers!$A$2:$A$5902,customers!$E$2:$E$5902,,0)</f>
        <v>Kevinshire</v>
      </c>
      <c r="J5702" t="str">
        <f>INDEX(products!$B$2:$B$5902,MATCH(D5702,products!$A$2:$A$5902,0))</f>
        <v>OffSup</v>
      </c>
      <c r="K5702" t="str">
        <f>INDEX(products!$C$2:$C$5902,MATCH(D5702,products!$A$2:$A$5902,0))</f>
        <v>Acc</v>
      </c>
      <c r="L5702" s="3">
        <f>INDEX(products!$E$2:$E$5902,MATCH(D5702,products!$A$2:$A$5902,0))</f>
        <v>1737.78</v>
      </c>
      <c r="M5702">
        <f>_xlfn.XLOOKUP(D5702,products!$A$2:$A$5902,products!$F$2:$F$5902)</f>
        <v>10</v>
      </c>
      <c r="N5702" s="3">
        <f t="shared" si="89"/>
        <v>173.77799999999999</v>
      </c>
      <c r="O5702" s="3" t="str" cm="1">
        <f t="array" ref="O5702">_xlfn.IFS(J5702="Furn","Furniture",J5702="Tech","Technology",J5702="OffSup","Office Supplies")</f>
        <v>Office Supplies</v>
      </c>
      <c r="P5702" s="3" t="str" cm="1">
        <f t="array" ref="P5702">_xlfn.IFS(K5702="Bkcs","Bookcases",K5702="Phns","Phones",K5702="Acc","Accessories",K5702="Bndrs","Binders",K5702="Fstnrs","Fasteners")</f>
        <v>Accessories</v>
      </c>
      <c r="Q5702" t="str">
        <f>IF(_xlfn.XLOOKUP(D5702,products!$A$2:$A$5902,products!$H$2:$H$5902,,0)=1,"Yes","No")</f>
        <v>No</v>
      </c>
    </row>
    <row r="5703" spans="1:17" x14ac:dyDescent="0.3">
      <c r="A5703" t="s">
        <v>33178</v>
      </c>
      <c r="B5703" s="4">
        <v>44393</v>
      </c>
      <c r="C5703" t="s">
        <v>33179</v>
      </c>
      <c r="D5703" t="s">
        <v>33182</v>
      </c>
      <c r="E5703" s="1">
        <v>44413</v>
      </c>
      <c r="F5703" t="s">
        <v>74</v>
      </c>
      <c r="G5703" t="str">
        <f>_xlfn.XLOOKUP(C5703,customers!$A$2:$A$5902,customers!$B$2:$B$5902,,0)</f>
        <v>Kelly Watson</v>
      </c>
      <c r="H5703" t="str">
        <f>_xlfn.XLOOKUP(C5703,customers!$A$2:$A$5902,customers!$G$2:$G$5902,,0)</f>
        <v>South</v>
      </c>
      <c r="I5703" t="str">
        <f>_xlfn.XLOOKUP(C5703,customers!$A$2:$A$5902,customers!$E$2:$E$5902,,0)</f>
        <v>Port Robin</v>
      </c>
      <c r="J5703" t="str">
        <f>INDEX(products!$B$2:$B$5902,MATCH(D5703,products!$A$2:$A$5902,0))</f>
        <v>Furn</v>
      </c>
      <c r="K5703" t="str">
        <f>INDEX(products!$C$2:$C$5902,MATCH(D5703,products!$A$2:$A$5902,0))</f>
        <v>Acc</v>
      </c>
      <c r="L5703" s="3">
        <f>INDEX(products!$E$2:$E$5902,MATCH(D5703,products!$A$2:$A$5902,0))</f>
        <v>319.88</v>
      </c>
      <c r="M5703">
        <f>_xlfn.XLOOKUP(D5703,products!$A$2:$A$5902,products!$F$2:$F$5902)</f>
        <v>3</v>
      </c>
      <c r="N5703" s="3">
        <f t="shared" si="89"/>
        <v>106.62666666666667</v>
      </c>
      <c r="O5703" s="3" t="str" cm="1">
        <f t="array" ref="O5703">_xlfn.IFS(J5703="Furn","Furniture",J5703="Tech","Technology",J5703="OffSup","Office Supplies")</f>
        <v>Furniture</v>
      </c>
      <c r="P5703" s="3" t="str" cm="1">
        <f t="array" ref="P5703">_xlfn.IFS(K5703="Bkcs","Bookcases",K5703="Phns","Phones",K5703="Acc","Accessories",K5703="Bndrs","Binders",K5703="Fstnrs","Fasteners")</f>
        <v>Accessories</v>
      </c>
      <c r="Q5703" t="str">
        <f>IF(_xlfn.XLOOKUP(D5703,products!$A$2:$A$5902,products!$H$2:$H$5902,,0)=1,"Yes","No")</f>
        <v>No</v>
      </c>
    </row>
    <row r="5704" spans="1:17" x14ac:dyDescent="0.3">
      <c r="A5704" t="s">
        <v>33184</v>
      </c>
      <c r="B5704" s="4">
        <v>45279</v>
      </c>
      <c r="C5704" t="s">
        <v>33185</v>
      </c>
      <c r="D5704" t="s">
        <v>33188</v>
      </c>
      <c r="E5704" s="1">
        <v>45280</v>
      </c>
      <c r="F5704" t="s">
        <v>74</v>
      </c>
      <c r="G5704" t="str">
        <f>_xlfn.XLOOKUP(C5704,customers!$A$2:$A$5902,customers!$B$2:$B$5902,,0)</f>
        <v>Kathy Pratt</v>
      </c>
      <c r="H5704" t="str">
        <f>_xlfn.XLOOKUP(C5704,customers!$A$2:$A$5902,customers!$G$2:$G$5902,,0)</f>
        <v>North</v>
      </c>
      <c r="I5704" t="str">
        <f>_xlfn.XLOOKUP(C5704,customers!$A$2:$A$5902,customers!$E$2:$E$5902,,0)</f>
        <v>Merritthaven</v>
      </c>
      <c r="J5704" t="str">
        <f>INDEX(products!$B$2:$B$5902,MATCH(D5704,products!$A$2:$A$5902,0))</f>
        <v>OffSup</v>
      </c>
      <c r="K5704" t="str">
        <f>INDEX(products!$C$2:$C$5902,MATCH(D5704,products!$A$2:$A$5902,0))</f>
        <v>Bkcs</v>
      </c>
      <c r="L5704" s="3">
        <f>INDEX(products!$E$2:$E$5902,MATCH(D5704,products!$A$2:$A$5902,0))</f>
        <v>1334.54</v>
      </c>
      <c r="M5704">
        <f>_xlfn.XLOOKUP(D5704,products!$A$2:$A$5902,products!$F$2:$F$5902)</f>
        <v>4</v>
      </c>
      <c r="N5704" s="3">
        <f t="shared" si="89"/>
        <v>333.63499999999999</v>
      </c>
      <c r="O5704" s="3" t="str" cm="1">
        <f t="array" ref="O5704">_xlfn.IFS(J5704="Furn","Furniture",J5704="Tech","Technology",J5704="OffSup","Office Supplies")</f>
        <v>Office Supplies</v>
      </c>
      <c r="P5704" s="3" t="str" cm="1">
        <f t="array" ref="P5704">_xlfn.IFS(K5704="Bkcs","Bookcases",K5704="Phns","Phones",K5704="Acc","Accessories",K5704="Bndrs","Binders",K5704="Fstnrs","Fasteners")</f>
        <v>Bookcases</v>
      </c>
      <c r="Q5704" t="str">
        <f>IF(_xlfn.XLOOKUP(D5704,products!$A$2:$A$5902,products!$H$2:$H$5902,,0)=1,"Yes","No")</f>
        <v>No</v>
      </c>
    </row>
    <row r="5705" spans="1:17" x14ac:dyDescent="0.3">
      <c r="A5705" t="s">
        <v>33190</v>
      </c>
      <c r="B5705" s="4">
        <v>44190</v>
      </c>
      <c r="C5705" t="s">
        <v>33191</v>
      </c>
      <c r="D5705" t="s">
        <v>33194</v>
      </c>
      <c r="E5705" s="1">
        <v>44465</v>
      </c>
      <c r="F5705" t="s">
        <v>21</v>
      </c>
      <c r="G5705" t="str">
        <f>_xlfn.XLOOKUP(C5705,customers!$A$2:$A$5902,customers!$B$2:$B$5902,,0)</f>
        <v>Juan Smith</v>
      </c>
      <c r="H5705" t="str">
        <f>_xlfn.XLOOKUP(C5705,customers!$A$2:$A$5902,customers!$G$2:$G$5902,,0)</f>
        <v>South</v>
      </c>
      <c r="I5705" t="str">
        <f>_xlfn.XLOOKUP(C5705,customers!$A$2:$A$5902,customers!$E$2:$E$5902,,0)</f>
        <v>Charlesberg</v>
      </c>
      <c r="J5705" t="str">
        <f>INDEX(products!$B$2:$B$5902,MATCH(D5705,products!$A$2:$A$5902,0))</f>
        <v>Tech</v>
      </c>
      <c r="K5705" t="str">
        <f>INDEX(products!$C$2:$C$5902,MATCH(D5705,products!$A$2:$A$5902,0))</f>
        <v>Acc</v>
      </c>
      <c r="L5705" s="3">
        <f>INDEX(products!$E$2:$E$5902,MATCH(D5705,products!$A$2:$A$5902,0))</f>
        <v>4876.1000000000004</v>
      </c>
      <c r="M5705">
        <f>_xlfn.XLOOKUP(D5705,products!$A$2:$A$5902,products!$F$2:$F$5902)</f>
        <v>7</v>
      </c>
      <c r="N5705" s="3">
        <f t="shared" si="89"/>
        <v>696.58571428571429</v>
      </c>
      <c r="O5705" s="3" t="str" cm="1">
        <f t="array" ref="O5705">_xlfn.IFS(J5705="Furn","Furniture",J5705="Tech","Technology",J5705="OffSup","Office Supplies")</f>
        <v>Technology</v>
      </c>
      <c r="P5705" s="3" t="str" cm="1">
        <f t="array" ref="P5705">_xlfn.IFS(K5705="Bkcs","Bookcases",K5705="Phns","Phones",K5705="Acc","Accessories",K5705="Bndrs","Binders",K5705="Fstnrs","Fasteners")</f>
        <v>Accessories</v>
      </c>
      <c r="Q5705" t="str">
        <f>IF(_xlfn.XLOOKUP(D5705,products!$A$2:$A$5902,products!$H$2:$H$5902,,0)=1,"Yes","No")</f>
        <v>Yes</v>
      </c>
    </row>
    <row r="5706" spans="1:17" x14ac:dyDescent="0.3">
      <c r="A5706" t="s">
        <v>33196</v>
      </c>
      <c r="B5706" s="4">
        <v>44829</v>
      </c>
      <c r="C5706" t="s">
        <v>33197</v>
      </c>
      <c r="D5706" t="s">
        <v>33200</v>
      </c>
      <c r="E5706" s="1">
        <v>45104</v>
      </c>
      <c r="F5706" t="s">
        <v>21</v>
      </c>
      <c r="G5706" t="str">
        <f>_xlfn.XLOOKUP(C5706,customers!$A$2:$A$5902,customers!$B$2:$B$5902,,0)</f>
        <v>Christine Long</v>
      </c>
      <c r="H5706" t="str">
        <f>_xlfn.XLOOKUP(C5706,customers!$A$2:$A$5902,customers!$G$2:$G$5902,,0)</f>
        <v>West</v>
      </c>
      <c r="I5706" t="str">
        <f>_xlfn.XLOOKUP(C5706,customers!$A$2:$A$5902,customers!$E$2:$E$5902,,0)</f>
        <v>Haasborough</v>
      </c>
      <c r="J5706" t="str">
        <f>INDEX(products!$B$2:$B$5902,MATCH(D5706,products!$A$2:$A$5902,0))</f>
        <v>Furn</v>
      </c>
      <c r="K5706" t="str">
        <f>INDEX(products!$C$2:$C$5902,MATCH(D5706,products!$A$2:$A$5902,0))</f>
        <v>Phns</v>
      </c>
      <c r="L5706" s="3">
        <f>INDEX(products!$E$2:$E$5902,MATCH(D5706,products!$A$2:$A$5902,0))</f>
        <v>4162.47</v>
      </c>
      <c r="M5706">
        <f>_xlfn.XLOOKUP(D5706,products!$A$2:$A$5902,products!$F$2:$F$5902)</f>
        <v>8</v>
      </c>
      <c r="N5706" s="3">
        <f t="shared" si="89"/>
        <v>520.30875000000003</v>
      </c>
      <c r="O5706" s="3" t="str" cm="1">
        <f t="array" ref="O5706">_xlfn.IFS(J5706="Furn","Furniture",J5706="Tech","Technology",J5706="OffSup","Office Supplies")</f>
        <v>Furniture</v>
      </c>
      <c r="P5706" s="3" t="str" cm="1">
        <f t="array" ref="P5706">_xlfn.IFS(K5706="Bkcs","Bookcases",K5706="Phns","Phones",K5706="Acc","Accessories",K5706="Bndrs","Binders",K5706="Fstnrs","Fasteners")</f>
        <v>Phones</v>
      </c>
      <c r="Q5706" t="str">
        <f>IF(_xlfn.XLOOKUP(D5706,products!$A$2:$A$5902,products!$H$2:$H$5902,,0)=1,"Yes","No")</f>
        <v>Yes</v>
      </c>
    </row>
    <row r="5707" spans="1:17" x14ac:dyDescent="0.3">
      <c r="A5707" t="s">
        <v>33202</v>
      </c>
      <c r="B5707" s="4">
        <v>44877</v>
      </c>
      <c r="C5707" t="s">
        <v>33203</v>
      </c>
      <c r="D5707" t="s">
        <v>33206</v>
      </c>
      <c r="E5707" s="1">
        <v>44971</v>
      </c>
      <c r="F5707" t="s">
        <v>35</v>
      </c>
      <c r="G5707" t="str">
        <f>_xlfn.XLOOKUP(C5707,customers!$A$2:$A$5902,customers!$B$2:$B$5902,,0)</f>
        <v>Lisa Hansen</v>
      </c>
      <c r="H5707" t="str">
        <f>_xlfn.XLOOKUP(C5707,customers!$A$2:$A$5902,customers!$G$2:$G$5902,,0)</f>
        <v>East</v>
      </c>
      <c r="I5707" t="str">
        <f>_xlfn.XLOOKUP(C5707,customers!$A$2:$A$5902,customers!$E$2:$E$5902,,0)</f>
        <v>Lake Karenburgh</v>
      </c>
      <c r="J5707" t="str">
        <f>INDEX(products!$B$2:$B$5902,MATCH(D5707,products!$A$2:$A$5902,0))</f>
        <v>Tech</v>
      </c>
      <c r="K5707" t="str">
        <f>INDEX(products!$C$2:$C$5902,MATCH(D5707,products!$A$2:$A$5902,0))</f>
        <v>Bndrs</v>
      </c>
      <c r="L5707" s="3">
        <f>INDEX(products!$E$2:$E$5902,MATCH(D5707,products!$A$2:$A$5902,0))</f>
        <v>3867.44</v>
      </c>
      <c r="M5707">
        <f>_xlfn.XLOOKUP(D5707,products!$A$2:$A$5902,products!$F$2:$F$5902)</f>
        <v>6</v>
      </c>
      <c r="N5707" s="3">
        <f t="shared" si="89"/>
        <v>644.57333333333338</v>
      </c>
      <c r="O5707" s="3" t="str" cm="1">
        <f t="array" ref="O5707">_xlfn.IFS(J5707="Furn","Furniture",J5707="Tech","Technology",J5707="OffSup","Office Supplies")</f>
        <v>Technology</v>
      </c>
      <c r="P5707" s="3" t="str" cm="1">
        <f t="array" ref="P5707">_xlfn.IFS(K5707="Bkcs","Bookcases",K5707="Phns","Phones",K5707="Acc","Accessories",K5707="Bndrs","Binders",K5707="Fstnrs","Fasteners")</f>
        <v>Binders</v>
      </c>
      <c r="Q5707" t="str">
        <f>IF(_xlfn.XLOOKUP(D5707,products!$A$2:$A$5902,products!$H$2:$H$5902,,0)=1,"Yes","No")</f>
        <v>Yes</v>
      </c>
    </row>
    <row r="5708" spans="1:17" x14ac:dyDescent="0.3">
      <c r="A5708" t="s">
        <v>33208</v>
      </c>
      <c r="B5708" s="4">
        <v>44908</v>
      </c>
      <c r="C5708" t="s">
        <v>33209</v>
      </c>
      <c r="D5708" t="s">
        <v>33212</v>
      </c>
      <c r="E5708" s="1">
        <v>45125</v>
      </c>
      <c r="F5708" t="s">
        <v>74</v>
      </c>
      <c r="G5708" t="str">
        <f>_xlfn.XLOOKUP(C5708,customers!$A$2:$A$5902,customers!$B$2:$B$5902,,0)</f>
        <v>Hannah Hampton</v>
      </c>
      <c r="H5708" t="str">
        <f>_xlfn.XLOOKUP(C5708,customers!$A$2:$A$5902,customers!$G$2:$G$5902,,0)</f>
        <v>West</v>
      </c>
      <c r="I5708" t="str">
        <f>_xlfn.XLOOKUP(C5708,customers!$A$2:$A$5902,customers!$E$2:$E$5902,,0)</f>
        <v>Brittneyport</v>
      </c>
      <c r="J5708" t="str">
        <f>INDEX(products!$B$2:$B$5902,MATCH(D5708,products!$A$2:$A$5902,0))</f>
        <v>OffSup</v>
      </c>
      <c r="K5708" t="str">
        <f>INDEX(products!$C$2:$C$5902,MATCH(D5708,products!$A$2:$A$5902,0))</f>
        <v>Fstnrs</v>
      </c>
      <c r="L5708" s="3">
        <f>INDEX(products!$E$2:$E$5902,MATCH(D5708,products!$A$2:$A$5902,0))</f>
        <v>821</v>
      </c>
      <c r="M5708">
        <f>_xlfn.XLOOKUP(D5708,products!$A$2:$A$5902,products!$F$2:$F$5902)</f>
        <v>1</v>
      </c>
      <c r="N5708" s="3">
        <f t="shared" si="89"/>
        <v>821</v>
      </c>
      <c r="O5708" s="3" t="str" cm="1">
        <f t="array" ref="O5708">_xlfn.IFS(J5708="Furn","Furniture",J5708="Tech","Technology",J5708="OffSup","Office Supplies")</f>
        <v>Office Supplies</v>
      </c>
      <c r="P5708" s="3" t="str" cm="1">
        <f t="array" ref="P5708">_xlfn.IFS(K5708="Bkcs","Bookcases",K5708="Phns","Phones",K5708="Acc","Accessories",K5708="Bndrs","Binders",K5708="Fstnrs","Fasteners")</f>
        <v>Fasteners</v>
      </c>
      <c r="Q5708" t="str">
        <f>IF(_xlfn.XLOOKUP(D5708,products!$A$2:$A$5902,products!$H$2:$H$5902,,0)=1,"Yes","No")</f>
        <v>Yes</v>
      </c>
    </row>
    <row r="5709" spans="1:17" x14ac:dyDescent="0.3">
      <c r="A5709" t="s">
        <v>33214</v>
      </c>
      <c r="B5709" s="4">
        <v>45209</v>
      </c>
      <c r="C5709" t="s">
        <v>33215</v>
      </c>
      <c r="D5709" t="s">
        <v>33217</v>
      </c>
      <c r="E5709" s="1">
        <v>45496</v>
      </c>
      <c r="F5709" t="s">
        <v>35</v>
      </c>
      <c r="G5709" t="str">
        <f>_xlfn.XLOOKUP(C5709,customers!$A$2:$A$5902,customers!$B$2:$B$5902,,0)</f>
        <v>Hannah Boyd</v>
      </c>
      <c r="H5709" t="str">
        <f>_xlfn.XLOOKUP(C5709,customers!$A$2:$A$5902,customers!$G$2:$G$5902,,0)</f>
        <v>East</v>
      </c>
      <c r="I5709" t="str">
        <f>_xlfn.XLOOKUP(C5709,customers!$A$2:$A$5902,customers!$E$2:$E$5902,,0)</f>
        <v>Morganmouth</v>
      </c>
      <c r="J5709" t="str">
        <f>INDEX(products!$B$2:$B$5902,MATCH(D5709,products!$A$2:$A$5902,0))</f>
        <v>Tech</v>
      </c>
      <c r="K5709" t="str">
        <f>INDEX(products!$C$2:$C$5902,MATCH(D5709,products!$A$2:$A$5902,0))</f>
        <v>Fstnrs</v>
      </c>
      <c r="L5709" s="3">
        <f>INDEX(products!$E$2:$E$5902,MATCH(D5709,products!$A$2:$A$5902,0))</f>
        <v>4837.42</v>
      </c>
      <c r="M5709">
        <f>_xlfn.XLOOKUP(D5709,products!$A$2:$A$5902,products!$F$2:$F$5902)</f>
        <v>10</v>
      </c>
      <c r="N5709" s="3">
        <f t="shared" si="89"/>
        <v>483.74200000000002</v>
      </c>
      <c r="O5709" s="3" t="str" cm="1">
        <f t="array" ref="O5709">_xlfn.IFS(J5709="Furn","Furniture",J5709="Tech","Technology",J5709="OffSup","Office Supplies")</f>
        <v>Technology</v>
      </c>
      <c r="P5709" s="3" t="str" cm="1">
        <f t="array" ref="P5709">_xlfn.IFS(K5709="Bkcs","Bookcases",K5709="Phns","Phones",K5709="Acc","Accessories",K5709="Bndrs","Binders",K5709="Fstnrs","Fasteners")</f>
        <v>Fasteners</v>
      </c>
      <c r="Q5709" t="str">
        <f>IF(_xlfn.XLOOKUP(D5709,products!$A$2:$A$5902,products!$H$2:$H$5902,,0)=1,"Yes","No")</f>
        <v>Yes</v>
      </c>
    </row>
    <row r="5710" spans="1:17" x14ac:dyDescent="0.3">
      <c r="A5710" t="s">
        <v>33219</v>
      </c>
      <c r="B5710" s="4">
        <v>44303</v>
      </c>
      <c r="C5710" t="s">
        <v>33220</v>
      </c>
      <c r="D5710" t="s">
        <v>33223</v>
      </c>
      <c r="E5710" s="1">
        <v>44406</v>
      </c>
      <c r="F5710" t="s">
        <v>74</v>
      </c>
      <c r="G5710" t="str">
        <f>_xlfn.XLOOKUP(C5710,customers!$A$2:$A$5902,customers!$B$2:$B$5902,,0)</f>
        <v>William Carroll</v>
      </c>
      <c r="H5710" t="str">
        <f>_xlfn.XLOOKUP(C5710,customers!$A$2:$A$5902,customers!$G$2:$G$5902,,0)</f>
        <v>South</v>
      </c>
      <c r="I5710" t="str">
        <f>_xlfn.XLOOKUP(C5710,customers!$A$2:$A$5902,customers!$E$2:$E$5902,,0)</f>
        <v>New Deborah</v>
      </c>
      <c r="J5710" t="str">
        <f>INDEX(products!$B$2:$B$5902,MATCH(D5710,products!$A$2:$A$5902,0))</f>
        <v>Tech</v>
      </c>
      <c r="K5710" t="str">
        <f>INDEX(products!$C$2:$C$5902,MATCH(D5710,products!$A$2:$A$5902,0))</f>
        <v>Bndrs</v>
      </c>
      <c r="L5710" s="3">
        <f>INDEX(products!$E$2:$E$5902,MATCH(D5710,products!$A$2:$A$5902,0))</f>
        <v>3679.67</v>
      </c>
      <c r="M5710">
        <f>_xlfn.XLOOKUP(D5710,products!$A$2:$A$5902,products!$F$2:$F$5902)</f>
        <v>9</v>
      </c>
      <c r="N5710" s="3">
        <f t="shared" si="89"/>
        <v>408.85222222222222</v>
      </c>
      <c r="O5710" s="3" t="str" cm="1">
        <f t="array" ref="O5710">_xlfn.IFS(J5710="Furn","Furniture",J5710="Tech","Technology",J5710="OffSup","Office Supplies")</f>
        <v>Technology</v>
      </c>
      <c r="P5710" s="3" t="str" cm="1">
        <f t="array" ref="P5710">_xlfn.IFS(K5710="Bkcs","Bookcases",K5710="Phns","Phones",K5710="Acc","Accessories",K5710="Bndrs","Binders",K5710="Fstnrs","Fasteners")</f>
        <v>Binders</v>
      </c>
      <c r="Q5710" t="str">
        <f>IF(_xlfn.XLOOKUP(D5710,products!$A$2:$A$5902,products!$H$2:$H$5902,,0)=1,"Yes","No")</f>
        <v>No</v>
      </c>
    </row>
    <row r="5711" spans="1:17" x14ac:dyDescent="0.3">
      <c r="A5711" t="s">
        <v>33225</v>
      </c>
      <c r="B5711" s="4">
        <v>44499</v>
      </c>
      <c r="C5711" t="s">
        <v>33226</v>
      </c>
      <c r="D5711" t="s">
        <v>33228</v>
      </c>
      <c r="E5711" s="1">
        <v>44701</v>
      </c>
      <c r="F5711" t="s">
        <v>74</v>
      </c>
      <c r="G5711" t="str">
        <f>_xlfn.XLOOKUP(C5711,customers!$A$2:$A$5902,customers!$B$2:$B$5902,,0)</f>
        <v>Michelle Jennings</v>
      </c>
      <c r="H5711" t="str">
        <f>_xlfn.XLOOKUP(C5711,customers!$A$2:$A$5902,customers!$G$2:$G$5902,,0)</f>
        <v>West</v>
      </c>
      <c r="I5711" t="str">
        <f>_xlfn.XLOOKUP(C5711,customers!$A$2:$A$5902,customers!$E$2:$E$5902,,0)</f>
        <v>West Amy</v>
      </c>
      <c r="J5711" t="str">
        <f>INDEX(products!$B$2:$B$5902,MATCH(D5711,products!$A$2:$A$5902,0))</f>
        <v>Tech</v>
      </c>
      <c r="K5711" t="str">
        <f>INDEX(products!$C$2:$C$5902,MATCH(D5711,products!$A$2:$A$5902,0))</f>
        <v>Fstnrs</v>
      </c>
      <c r="L5711" s="3">
        <f>INDEX(products!$E$2:$E$5902,MATCH(D5711,products!$A$2:$A$5902,0))</f>
        <v>3978.53</v>
      </c>
      <c r="M5711">
        <f>_xlfn.XLOOKUP(D5711,products!$A$2:$A$5902,products!$F$2:$F$5902)</f>
        <v>4</v>
      </c>
      <c r="N5711" s="3">
        <f t="shared" si="89"/>
        <v>994.63250000000005</v>
      </c>
      <c r="O5711" s="3" t="str" cm="1">
        <f t="array" ref="O5711">_xlfn.IFS(J5711="Furn","Furniture",J5711="Tech","Technology",J5711="OffSup","Office Supplies")</f>
        <v>Technology</v>
      </c>
      <c r="P5711" s="3" t="str" cm="1">
        <f t="array" ref="P5711">_xlfn.IFS(K5711="Bkcs","Bookcases",K5711="Phns","Phones",K5711="Acc","Accessories",K5711="Bndrs","Binders",K5711="Fstnrs","Fasteners")</f>
        <v>Fasteners</v>
      </c>
      <c r="Q5711" t="str">
        <f>IF(_xlfn.XLOOKUP(D5711,products!$A$2:$A$5902,products!$H$2:$H$5902,,0)=1,"Yes","No")</f>
        <v>No</v>
      </c>
    </row>
    <row r="5712" spans="1:17" x14ac:dyDescent="0.3">
      <c r="A5712" t="s">
        <v>33230</v>
      </c>
      <c r="B5712" s="4">
        <v>43565</v>
      </c>
      <c r="C5712" t="s">
        <v>33231</v>
      </c>
      <c r="D5712" t="s">
        <v>33233</v>
      </c>
      <c r="E5712" s="1">
        <v>43622</v>
      </c>
      <c r="F5712" t="s">
        <v>74</v>
      </c>
      <c r="G5712" t="str">
        <f>_xlfn.XLOOKUP(C5712,customers!$A$2:$A$5902,customers!$B$2:$B$5902,,0)</f>
        <v>Tiffany Wallace</v>
      </c>
      <c r="H5712" t="str">
        <f>_xlfn.XLOOKUP(C5712,customers!$A$2:$A$5902,customers!$G$2:$G$5902,,0)</f>
        <v>South</v>
      </c>
      <c r="I5712" t="str">
        <f>_xlfn.XLOOKUP(C5712,customers!$A$2:$A$5902,customers!$E$2:$E$5902,,0)</f>
        <v>Amyville</v>
      </c>
      <c r="J5712" t="str">
        <f>INDEX(products!$B$2:$B$5902,MATCH(D5712,products!$A$2:$A$5902,0))</f>
        <v>Furn</v>
      </c>
      <c r="K5712" t="str">
        <f>INDEX(products!$C$2:$C$5902,MATCH(D5712,products!$A$2:$A$5902,0))</f>
        <v>Bndrs</v>
      </c>
      <c r="L5712" s="3">
        <f>INDEX(products!$E$2:$E$5902,MATCH(D5712,products!$A$2:$A$5902,0))</f>
        <v>398.42</v>
      </c>
      <c r="M5712">
        <f>_xlfn.XLOOKUP(D5712,products!$A$2:$A$5902,products!$F$2:$F$5902)</f>
        <v>1</v>
      </c>
      <c r="N5712" s="3">
        <f t="shared" si="89"/>
        <v>398.42</v>
      </c>
      <c r="O5712" s="3" t="str" cm="1">
        <f t="array" ref="O5712">_xlfn.IFS(J5712="Furn","Furniture",J5712="Tech","Technology",J5712="OffSup","Office Supplies")</f>
        <v>Furniture</v>
      </c>
      <c r="P5712" s="3" t="str" cm="1">
        <f t="array" ref="P5712">_xlfn.IFS(K5712="Bkcs","Bookcases",K5712="Phns","Phones",K5712="Acc","Accessories",K5712="Bndrs","Binders",K5712="Fstnrs","Fasteners")</f>
        <v>Binders</v>
      </c>
      <c r="Q5712" t="str">
        <f>IF(_xlfn.XLOOKUP(D5712,products!$A$2:$A$5902,products!$H$2:$H$5902,,0)=1,"Yes","No")</f>
        <v>Yes</v>
      </c>
    </row>
    <row r="5713" spans="1:17" x14ac:dyDescent="0.3">
      <c r="A5713" t="s">
        <v>33235</v>
      </c>
      <c r="B5713" s="4">
        <v>43776</v>
      </c>
      <c r="C5713" t="s">
        <v>33236</v>
      </c>
      <c r="D5713" t="s">
        <v>33239</v>
      </c>
      <c r="E5713" s="1">
        <v>44124</v>
      </c>
      <c r="F5713" t="s">
        <v>74</v>
      </c>
      <c r="G5713" t="str">
        <f>_xlfn.XLOOKUP(C5713,customers!$A$2:$A$5902,customers!$B$2:$B$5902,,0)</f>
        <v>Monica Fry</v>
      </c>
      <c r="H5713" t="str">
        <f>_xlfn.XLOOKUP(C5713,customers!$A$2:$A$5902,customers!$G$2:$G$5902,,0)</f>
        <v>West</v>
      </c>
      <c r="I5713" t="str">
        <f>_xlfn.XLOOKUP(C5713,customers!$A$2:$A$5902,customers!$E$2:$E$5902,,0)</f>
        <v>Steeleport</v>
      </c>
      <c r="J5713" t="str">
        <f>INDEX(products!$B$2:$B$5902,MATCH(D5713,products!$A$2:$A$5902,0))</f>
        <v>OffSup</v>
      </c>
      <c r="K5713" t="str">
        <f>INDEX(products!$C$2:$C$5902,MATCH(D5713,products!$A$2:$A$5902,0))</f>
        <v>Bndrs</v>
      </c>
      <c r="L5713" s="3">
        <f>INDEX(products!$E$2:$E$5902,MATCH(D5713,products!$A$2:$A$5902,0))</f>
        <v>3731.56</v>
      </c>
      <c r="M5713">
        <f>_xlfn.XLOOKUP(D5713,products!$A$2:$A$5902,products!$F$2:$F$5902)</f>
        <v>9</v>
      </c>
      <c r="N5713" s="3">
        <f t="shared" si="89"/>
        <v>414.61777777777775</v>
      </c>
      <c r="O5713" s="3" t="str" cm="1">
        <f t="array" ref="O5713">_xlfn.IFS(J5713="Furn","Furniture",J5713="Tech","Technology",J5713="OffSup","Office Supplies")</f>
        <v>Office Supplies</v>
      </c>
      <c r="P5713" s="3" t="str" cm="1">
        <f t="array" ref="P5713">_xlfn.IFS(K5713="Bkcs","Bookcases",K5713="Phns","Phones",K5713="Acc","Accessories",K5713="Bndrs","Binders",K5713="Fstnrs","Fasteners")</f>
        <v>Binders</v>
      </c>
      <c r="Q5713" t="str">
        <f>IF(_xlfn.XLOOKUP(D5713,products!$A$2:$A$5902,products!$H$2:$H$5902,,0)=1,"Yes","No")</f>
        <v>Yes</v>
      </c>
    </row>
    <row r="5714" spans="1:17" x14ac:dyDescent="0.3">
      <c r="A5714" t="s">
        <v>33241</v>
      </c>
      <c r="B5714" s="4">
        <v>44816</v>
      </c>
      <c r="C5714" t="s">
        <v>33242</v>
      </c>
      <c r="D5714" s="2" t="s">
        <v>33245</v>
      </c>
      <c r="E5714" s="1">
        <v>44826</v>
      </c>
      <c r="F5714" t="s">
        <v>35</v>
      </c>
      <c r="G5714" t="str">
        <f>_xlfn.XLOOKUP(C5714,customers!$A$2:$A$5902,customers!$B$2:$B$5902,,0)</f>
        <v>Dr. Cody Brown</v>
      </c>
      <c r="H5714" t="str">
        <f>_xlfn.XLOOKUP(C5714,customers!$A$2:$A$5902,customers!$G$2:$G$5902,,0)</f>
        <v>East</v>
      </c>
      <c r="I5714" t="str">
        <f>_xlfn.XLOOKUP(C5714,customers!$A$2:$A$5902,customers!$E$2:$E$5902,,0)</f>
        <v>Jillianfurt</v>
      </c>
      <c r="J5714" t="str">
        <f>INDEX(products!$B$2:$B$5902,MATCH(D5714,products!$A$2:$A$5902,0))</f>
        <v>Furn</v>
      </c>
      <c r="K5714" t="str">
        <f>INDEX(products!$C$2:$C$5902,MATCH(D5714,products!$A$2:$A$5902,0))</f>
        <v>Bkcs</v>
      </c>
      <c r="L5714" s="3">
        <f>INDEX(products!$E$2:$E$5902,MATCH(D5714,products!$A$2:$A$5902,0))</f>
        <v>3412.53</v>
      </c>
      <c r="M5714">
        <f>_xlfn.XLOOKUP(D5714,products!$A$2:$A$5902,products!$F$2:$F$5902)</f>
        <v>5</v>
      </c>
      <c r="N5714" s="3">
        <f t="shared" si="89"/>
        <v>682.50600000000009</v>
      </c>
      <c r="O5714" s="3" t="str" cm="1">
        <f t="array" ref="O5714">_xlfn.IFS(J5714="Furn","Furniture",J5714="Tech","Technology",J5714="OffSup","Office Supplies")</f>
        <v>Furniture</v>
      </c>
      <c r="P5714" s="3" t="str" cm="1">
        <f t="array" ref="P5714">_xlfn.IFS(K5714="Bkcs","Bookcases",K5714="Phns","Phones",K5714="Acc","Accessories",K5714="Bndrs","Binders",K5714="Fstnrs","Fasteners")</f>
        <v>Bookcases</v>
      </c>
      <c r="Q5714" t="str">
        <f>IF(_xlfn.XLOOKUP(D5714,products!$A$2:$A$5902,products!$H$2:$H$5902,,0)=1,"Yes","No")</f>
        <v>Yes</v>
      </c>
    </row>
    <row r="5715" spans="1:17" x14ac:dyDescent="0.3">
      <c r="A5715" t="s">
        <v>33247</v>
      </c>
      <c r="B5715" s="4">
        <v>43665</v>
      </c>
      <c r="C5715" t="s">
        <v>33248</v>
      </c>
      <c r="D5715" t="s">
        <v>33250</v>
      </c>
      <c r="E5715" s="1">
        <v>43821</v>
      </c>
      <c r="F5715" t="s">
        <v>35</v>
      </c>
      <c r="G5715" t="str">
        <f>_xlfn.XLOOKUP(C5715,customers!$A$2:$A$5902,customers!$B$2:$B$5902,,0)</f>
        <v>Emily Cooley</v>
      </c>
      <c r="H5715" t="str">
        <f>_xlfn.XLOOKUP(C5715,customers!$A$2:$A$5902,customers!$G$2:$G$5902,,0)</f>
        <v>East</v>
      </c>
      <c r="I5715" t="str">
        <f>_xlfn.XLOOKUP(C5715,customers!$A$2:$A$5902,customers!$E$2:$E$5902,,0)</f>
        <v>Jacksonton</v>
      </c>
      <c r="J5715" t="str">
        <f>INDEX(products!$B$2:$B$5902,MATCH(D5715,products!$A$2:$A$5902,0))</f>
        <v>Furn</v>
      </c>
      <c r="K5715" t="str">
        <f>INDEX(products!$C$2:$C$5902,MATCH(D5715,products!$A$2:$A$5902,0))</f>
        <v>Bndrs</v>
      </c>
      <c r="L5715" s="3">
        <f>INDEX(products!$E$2:$E$5902,MATCH(D5715,products!$A$2:$A$5902,0))</f>
        <v>3510.07</v>
      </c>
      <c r="M5715">
        <f>_xlfn.XLOOKUP(D5715,products!$A$2:$A$5902,products!$F$2:$F$5902)</f>
        <v>8</v>
      </c>
      <c r="N5715" s="3">
        <f t="shared" si="89"/>
        <v>438.75875000000002</v>
      </c>
      <c r="O5715" s="3" t="str" cm="1">
        <f t="array" ref="O5715">_xlfn.IFS(J5715="Furn","Furniture",J5715="Tech","Technology",J5715="OffSup","Office Supplies")</f>
        <v>Furniture</v>
      </c>
      <c r="P5715" s="3" t="str" cm="1">
        <f t="array" ref="P5715">_xlfn.IFS(K5715="Bkcs","Bookcases",K5715="Phns","Phones",K5715="Acc","Accessories",K5715="Bndrs","Binders",K5715="Fstnrs","Fasteners")</f>
        <v>Binders</v>
      </c>
      <c r="Q5715" t="str">
        <f>IF(_xlfn.XLOOKUP(D5715,products!$A$2:$A$5902,products!$H$2:$H$5902,,0)=1,"Yes","No")</f>
        <v>No</v>
      </c>
    </row>
    <row r="5716" spans="1:17" x14ac:dyDescent="0.3">
      <c r="A5716" t="s">
        <v>33252</v>
      </c>
      <c r="B5716" s="4">
        <v>43749</v>
      </c>
      <c r="C5716" t="s">
        <v>33253</v>
      </c>
      <c r="D5716" t="s">
        <v>33256</v>
      </c>
      <c r="E5716" s="1">
        <v>43863</v>
      </c>
      <c r="F5716" t="s">
        <v>21</v>
      </c>
      <c r="G5716" t="str">
        <f>_xlfn.XLOOKUP(C5716,customers!$A$2:$A$5902,customers!$B$2:$B$5902,,0)</f>
        <v>Christopher Hansen</v>
      </c>
      <c r="H5716" t="str">
        <f>_xlfn.XLOOKUP(C5716,customers!$A$2:$A$5902,customers!$G$2:$G$5902,,0)</f>
        <v>West</v>
      </c>
      <c r="I5716" t="str">
        <f>_xlfn.XLOOKUP(C5716,customers!$A$2:$A$5902,customers!$E$2:$E$5902,,0)</f>
        <v>North Melissahaven</v>
      </c>
      <c r="J5716" t="str">
        <f>INDEX(products!$B$2:$B$5902,MATCH(D5716,products!$A$2:$A$5902,0))</f>
        <v>Tech</v>
      </c>
      <c r="K5716" t="str">
        <f>INDEX(products!$C$2:$C$5902,MATCH(D5716,products!$A$2:$A$5902,0))</f>
        <v>Acc</v>
      </c>
      <c r="L5716" s="3">
        <f>INDEX(products!$E$2:$E$5902,MATCH(D5716,products!$A$2:$A$5902,0))</f>
        <v>1253.67</v>
      </c>
      <c r="M5716">
        <f>_xlfn.XLOOKUP(D5716,products!$A$2:$A$5902,products!$F$2:$F$5902)</f>
        <v>10</v>
      </c>
      <c r="N5716" s="3">
        <f t="shared" si="89"/>
        <v>125.367</v>
      </c>
      <c r="O5716" s="3" t="str" cm="1">
        <f t="array" ref="O5716">_xlfn.IFS(J5716="Furn","Furniture",J5716="Tech","Technology",J5716="OffSup","Office Supplies")</f>
        <v>Technology</v>
      </c>
      <c r="P5716" s="3" t="str" cm="1">
        <f t="array" ref="P5716">_xlfn.IFS(K5716="Bkcs","Bookcases",K5716="Phns","Phones",K5716="Acc","Accessories",K5716="Bndrs","Binders",K5716="Fstnrs","Fasteners")</f>
        <v>Accessories</v>
      </c>
      <c r="Q5716" t="str">
        <f>IF(_xlfn.XLOOKUP(D5716,products!$A$2:$A$5902,products!$H$2:$H$5902,,0)=1,"Yes","No")</f>
        <v>No</v>
      </c>
    </row>
    <row r="5717" spans="1:17" x14ac:dyDescent="0.3">
      <c r="A5717" t="s">
        <v>33258</v>
      </c>
      <c r="B5717" s="4">
        <v>44289</v>
      </c>
      <c r="C5717" t="s">
        <v>33259</v>
      </c>
      <c r="D5717" t="s">
        <v>33262</v>
      </c>
      <c r="E5717" s="1">
        <v>44464</v>
      </c>
      <c r="F5717" t="s">
        <v>21</v>
      </c>
      <c r="G5717" t="str">
        <f>_xlfn.XLOOKUP(C5717,customers!$A$2:$A$5902,customers!$B$2:$B$5902,,0)</f>
        <v>Sarah Atkinson</v>
      </c>
      <c r="H5717" t="str">
        <f>_xlfn.XLOOKUP(C5717,customers!$A$2:$A$5902,customers!$G$2:$G$5902,,0)</f>
        <v>North</v>
      </c>
      <c r="I5717" t="str">
        <f>_xlfn.XLOOKUP(C5717,customers!$A$2:$A$5902,customers!$E$2:$E$5902,,0)</f>
        <v>Wilsonland</v>
      </c>
      <c r="J5717" t="str">
        <f>INDEX(products!$B$2:$B$5902,MATCH(D5717,products!$A$2:$A$5902,0))</f>
        <v>OffSup</v>
      </c>
      <c r="K5717" t="str">
        <f>INDEX(products!$C$2:$C$5902,MATCH(D5717,products!$A$2:$A$5902,0))</f>
        <v>Phns</v>
      </c>
      <c r="L5717" s="3">
        <f>INDEX(products!$E$2:$E$5902,MATCH(D5717,products!$A$2:$A$5902,0))</f>
        <v>627.91999999999996</v>
      </c>
      <c r="M5717">
        <f>_xlfn.XLOOKUP(D5717,products!$A$2:$A$5902,products!$F$2:$F$5902)</f>
        <v>10</v>
      </c>
      <c r="N5717" s="3">
        <f t="shared" si="89"/>
        <v>62.791999999999994</v>
      </c>
      <c r="O5717" s="3" t="str" cm="1">
        <f t="array" ref="O5717">_xlfn.IFS(J5717="Furn","Furniture",J5717="Tech","Technology",J5717="OffSup","Office Supplies")</f>
        <v>Office Supplies</v>
      </c>
      <c r="P5717" s="3" t="str" cm="1">
        <f t="array" ref="P5717">_xlfn.IFS(K5717="Bkcs","Bookcases",K5717="Phns","Phones",K5717="Acc","Accessories",K5717="Bndrs","Binders",K5717="Fstnrs","Fasteners")</f>
        <v>Phones</v>
      </c>
      <c r="Q5717" t="str">
        <f>IF(_xlfn.XLOOKUP(D5717,products!$A$2:$A$5902,products!$H$2:$H$5902,,0)=1,"Yes","No")</f>
        <v>No</v>
      </c>
    </row>
    <row r="5718" spans="1:17" x14ac:dyDescent="0.3">
      <c r="A5718" t="s">
        <v>33264</v>
      </c>
      <c r="B5718" s="4">
        <v>43558</v>
      </c>
      <c r="C5718" t="s">
        <v>33265</v>
      </c>
      <c r="D5718" t="s">
        <v>33268</v>
      </c>
      <c r="E5718" s="1">
        <v>43846</v>
      </c>
      <c r="F5718" t="s">
        <v>21</v>
      </c>
      <c r="G5718" t="str">
        <f>_xlfn.XLOOKUP(C5718,customers!$A$2:$A$5902,customers!$B$2:$B$5902,,0)</f>
        <v>Jeff Patterson</v>
      </c>
      <c r="H5718" t="str">
        <f>_xlfn.XLOOKUP(C5718,customers!$A$2:$A$5902,customers!$G$2:$G$5902,,0)</f>
        <v>South</v>
      </c>
      <c r="I5718" t="str">
        <f>_xlfn.XLOOKUP(C5718,customers!$A$2:$A$5902,customers!$E$2:$E$5902,,0)</f>
        <v>Lake Dominic</v>
      </c>
      <c r="J5718" t="str">
        <f>INDEX(products!$B$2:$B$5902,MATCH(D5718,products!$A$2:$A$5902,0))</f>
        <v>OffSup</v>
      </c>
      <c r="K5718" t="str">
        <f>INDEX(products!$C$2:$C$5902,MATCH(D5718,products!$A$2:$A$5902,0))</f>
        <v>Phns</v>
      </c>
      <c r="L5718" s="3">
        <f>INDEX(products!$E$2:$E$5902,MATCH(D5718,products!$A$2:$A$5902,0))</f>
        <v>1962.24</v>
      </c>
      <c r="M5718">
        <f>_xlfn.XLOOKUP(D5718,products!$A$2:$A$5902,products!$F$2:$F$5902)</f>
        <v>3</v>
      </c>
      <c r="N5718" s="3">
        <f t="shared" si="89"/>
        <v>654.08000000000004</v>
      </c>
      <c r="O5718" s="3" t="str" cm="1">
        <f t="array" ref="O5718">_xlfn.IFS(J5718="Furn","Furniture",J5718="Tech","Technology",J5718="OffSup","Office Supplies")</f>
        <v>Office Supplies</v>
      </c>
      <c r="P5718" s="3" t="str" cm="1">
        <f t="array" ref="P5718">_xlfn.IFS(K5718="Bkcs","Bookcases",K5718="Phns","Phones",K5718="Acc","Accessories",K5718="Bndrs","Binders",K5718="Fstnrs","Fasteners")</f>
        <v>Phones</v>
      </c>
      <c r="Q5718" t="str">
        <f>IF(_xlfn.XLOOKUP(D5718,products!$A$2:$A$5902,products!$H$2:$H$5902,,0)=1,"Yes","No")</f>
        <v>No</v>
      </c>
    </row>
    <row r="5719" spans="1:17" x14ac:dyDescent="0.3">
      <c r="A5719" t="s">
        <v>33270</v>
      </c>
      <c r="B5719" s="4">
        <v>44871</v>
      </c>
      <c r="C5719" t="s">
        <v>33271</v>
      </c>
      <c r="D5719" t="s">
        <v>33274</v>
      </c>
      <c r="E5719" s="1">
        <v>45129</v>
      </c>
      <c r="F5719" t="s">
        <v>35</v>
      </c>
      <c r="G5719" t="str">
        <f>_xlfn.XLOOKUP(C5719,customers!$A$2:$A$5902,customers!$B$2:$B$5902,,0)</f>
        <v>Bridget Anderson</v>
      </c>
      <c r="H5719" t="str">
        <f>_xlfn.XLOOKUP(C5719,customers!$A$2:$A$5902,customers!$G$2:$G$5902,,0)</f>
        <v>South</v>
      </c>
      <c r="I5719" t="str">
        <f>_xlfn.XLOOKUP(C5719,customers!$A$2:$A$5902,customers!$E$2:$E$5902,,0)</f>
        <v>Calhounburgh</v>
      </c>
      <c r="J5719" t="str">
        <f>INDEX(products!$B$2:$B$5902,MATCH(D5719,products!$A$2:$A$5902,0))</f>
        <v>OffSup</v>
      </c>
      <c r="K5719" t="str">
        <f>INDEX(products!$C$2:$C$5902,MATCH(D5719,products!$A$2:$A$5902,0))</f>
        <v>Acc</v>
      </c>
      <c r="L5719" s="3">
        <f>INDEX(products!$E$2:$E$5902,MATCH(D5719,products!$A$2:$A$5902,0))</f>
        <v>2905.26</v>
      </c>
      <c r="M5719">
        <f>_xlfn.XLOOKUP(D5719,products!$A$2:$A$5902,products!$F$2:$F$5902)</f>
        <v>5</v>
      </c>
      <c r="N5719" s="3">
        <f t="shared" si="89"/>
        <v>581.05200000000002</v>
      </c>
      <c r="O5719" s="3" t="str" cm="1">
        <f t="array" ref="O5719">_xlfn.IFS(J5719="Furn","Furniture",J5719="Tech","Technology",J5719="OffSup","Office Supplies")</f>
        <v>Office Supplies</v>
      </c>
      <c r="P5719" s="3" t="str" cm="1">
        <f t="array" ref="P5719">_xlfn.IFS(K5719="Bkcs","Bookcases",K5719="Phns","Phones",K5719="Acc","Accessories",K5719="Bndrs","Binders",K5719="Fstnrs","Fasteners")</f>
        <v>Accessories</v>
      </c>
      <c r="Q5719" t="str">
        <f>IF(_xlfn.XLOOKUP(D5719,products!$A$2:$A$5902,products!$H$2:$H$5902,,0)=1,"Yes","No")</f>
        <v>Yes</v>
      </c>
    </row>
    <row r="5720" spans="1:17" x14ac:dyDescent="0.3">
      <c r="A5720" t="s">
        <v>33276</v>
      </c>
      <c r="B5720" s="4">
        <v>44051</v>
      </c>
      <c r="C5720" t="s">
        <v>33277</v>
      </c>
      <c r="D5720" t="s">
        <v>33278</v>
      </c>
      <c r="E5720" s="1">
        <v>44320</v>
      </c>
      <c r="F5720" t="s">
        <v>35</v>
      </c>
      <c r="G5720" t="str">
        <f>_xlfn.XLOOKUP(C5720,customers!$A$2:$A$5902,customers!$B$2:$B$5902,,0)</f>
        <v>Tanya Rodriguez</v>
      </c>
      <c r="H5720" t="str">
        <f>_xlfn.XLOOKUP(C5720,customers!$A$2:$A$5902,customers!$G$2:$G$5902,,0)</f>
        <v>East</v>
      </c>
      <c r="I5720" t="str">
        <f>_xlfn.XLOOKUP(C5720,customers!$A$2:$A$5902,customers!$E$2:$E$5902,,0)</f>
        <v>Butlermouth</v>
      </c>
      <c r="J5720" t="str">
        <f>INDEX(products!$B$2:$B$5902,MATCH(D5720,products!$A$2:$A$5902,0))</f>
        <v>Tech</v>
      </c>
      <c r="K5720" t="str">
        <f>INDEX(products!$C$2:$C$5902,MATCH(D5720,products!$A$2:$A$5902,0))</f>
        <v>Acc</v>
      </c>
      <c r="L5720" s="3">
        <f>INDEX(products!$E$2:$E$5902,MATCH(D5720,products!$A$2:$A$5902,0))</f>
        <v>2182.33</v>
      </c>
      <c r="M5720">
        <f>_xlfn.XLOOKUP(D5720,products!$A$2:$A$5902,products!$F$2:$F$5902)</f>
        <v>1</v>
      </c>
      <c r="N5720" s="3">
        <f t="shared" si="89"/>
        <v>2182.33</v>
      </c>
      <c r="O5720" s="3" t="str" cm="1">
        <f t="array" ref="O5720">_xlfn.IFS(J5720="Furn","Furniture",J5720="Tech","Technology",J5720="OffSup","Office Supplies")</f>
        <v>Technology</v>
      </c>
      <c r="P5720" s="3" t="str" cm="1">
        <f t="array" ref="P5720">_xlfn.IFS(K5720="Bkcs","Bookcases",K5720="Phns","Phones",K5720="Acc","Accessories",K5720="Bndrs","Binders",K5720="Fstnrs","Fasteners")</f>
        <v>Accessories</v>
      </c>
      <c r="Q5720" t="str">
        <f>IF(_xlfn.XLOOKUP(D5720,products!$A$2:$A$5902,products!$H$2:$H$5902,,0)=1,"Yes","No")</f>
        <v>Yes</v>
      </c>
    </row>
    <row r="5721" spans="1:17" x14ac:dyDescent="0.3">
      <c r="A5721" t="s">
        <v>33280</v>
      </c>
      <c r="B5721" s="4">
        <v>44407</v>
      </c>
      <c r="C5721" t="s">
        <v>33281</v>
      </c>
      <c r="D5721" t="s">
        <v>33284</v>
      </c>
      <c r="E5721" s="1">
        <v>44538</v>
      </c>
      <c r="F5721" t="s">
        <v>21</v>
      </c>
      <c r="G5721" t="str">
        <f>_xlfn.XLOOKUP(C5721,customers!$A$2:$A$5902,customers!$B$2:$B$5902,,0)</f>
        <v>Phillip Sullivan</v>
      </c>
      <c r="H5721" t="str">
        <f>_xlfn.XLOOKUP(C5721,customers!$A$2:$A$5902,customers!$G$2:$G$5902,,0)</f>
        <v>North</v>
      </c>
      <c r="I5721" t="str">
        <f>_xlfn.XLOOKUP(C5721,customers!$A$2:$A$5902,customers!$E$2:$E$5902,,0)</f>
        <v>New Allen</v>
      </c>
      <c r="J5721" t="str">
        <f>INDEX(products!$B$2:$B$5902,MATCH(D5721,products!$A$2:$A$5902,0))</f>
        <v>Tech</v>
      </c>
      <c r="K5721" t="str">
        <f>INDEX(products!$C$2:$C$5902,MATCH(D5721,products!$A$2:$A$5902,0))</f>
        <v>Bkcs</v>
      </c>
      <c r="L5721" s="3">
        <f>INDEX(products!$E$2:$E$5902,MATCH(D5721,products!$A$2:$A$5902,0))</f>
        <v>1779.87</v>
      </c>
      <c r="M5721">
        <f>_xlfn.XLOOKUP(D5721,products!$A$2:$A$5902,products!$F$2:$F$5902)</f>
        <v>3</v>
      </c>
      <c r="N5721" s="3">
        <f t="shared" si="89"/>
        <v>593.29</v>
      </c>
      <c r="O5721" s="3" t="str" cm="1">
        <f t="array" ref="O5721">_xlfn.IFS(J5721="Furn","Furniture",J5721="Tech","Technology",J5721="OffSup","Office Supplies")</f>
        <v>Technology</v>
      </c>
      <c r="P5721" s="3" t="str" cm="1">
        <f t="array" ref="P5721">_xlfn.IFS(K5721="Bkcs","Bookcases",K5721="Phns","Phones",K5721="Acc","Accessories",K5721="Bndrs","Binders",K5721="Fstnrs","Fasteners")</f>
        <v>Bookcases</v>
      </c>
      <c r="Q5721" t="str">
        <f>IF(_xlfn.XLOOKUP(D5721,products!$A$2:$A$5902,products!$H$2:$H$5902,,0)=1,"Yes","No")</f>
        <v>Yes</v>
      </c>
    </row>
    <row r="5722" spans="1:17" x14ac:dyDescent="0.3">
      <c r="A5722" t="s">
        <v>33286</v>
      </c>
      <c r="B5722" s="4">
        <v>44388</v>
      </c>
      <c r="C5722" t="s">
        <v>33287</v>
      </c>
      <c r="D5722" t="s">
        <v>33289</v>
      </c>
      <c r="E5722" s="1">
        <v>44526</v>
      </c>
      <c r="F5722" t="s">
        <v>74</v>
      </c>
      <c r="G5722" t="str">
        <f>_xlfn.XLOOKUP(C5722,customers!$A$2:$A$5902,customers!$B$2:$B$5902,,0)</f>
        <v>Nicole Glover</v>
      </c>
      <c r="H5722" t="str">
        <f>_xlfn.XLOOKUP(C5722,customers!$A$2:$A$5902,customers!$G$2:$G$5902,,0)</f>
        <v>North</v>
      </c>
      <c r="I5722" t="str">
        <f>_xlfn.XLOOKUP(C5722,customers!$A$2:$A$5902,customers!$E$2:$E$5902,,0)</f>
        <v>North Richard</v>
      </c>
      <c r="J5722" t="str">
        <f>INDEX(products!$B$2:$B$5902,MATCH(D5722,products!$A$2:$A$5902,0))</f>
        <v>Furn</v>
      </c>
      <c r="K5722" t="str">
        <f>INDEX(products!$C$2:$C$5902,MATCH(D5722,products!$A$2:$A$5902,0))</f>
        <v>Bkcs</v>
      </c>
      <c r="L5722" s="3">
        <f>INDEX(products!$E$2:$E$5902,MATCH(D5722,products!$A$2:$A$5902,0))</f>
        <v>2253.88</v>
      </c>
      <c r="M5722">
        <f>_xlfn.XLOOKUP(D5722,products!$A$2:$A$5902,products!$F$2:$F$5902)</f>
        <v>6</v>
      </c>
      <c r="N5722" s="3">
        <f t="shared" si="89"/>
        <v>375.6466666666667</v>
      </c>
      <c r="O5722" s="3" t="str" cm="1">
        <f t="array" ref="O5722">_xlfn.IFS(J5722="Furn","Furniture",J5722="Tech","Technology",J5722="OffSup","Office Supplies")</f>
        <v>Furniture</v>
      </c>
      <c r="P5722" s="3" t="str" cm="1">
        <f t="array" ref="P5722">_xlfn.IFS(K5722="Bkcs","Bookcases",K5722="Phns","Phones",K5722="Acc","Accessories",K5722="Bndrs","Binders",K5722="Fstnrs","Fasteners")</f>
        <v>Bookcases</v>
      </c>
      <c r="Q5722" t="str">
        <f>IF(_xlfn.XLOOKUP(D5722,products!$A$2:$A$5902,products!$H$2:$H$5902,,0)=1,"Yes","No")</f>
        <v>Yes</v>
      </c>
    </row>
    <row r="5723" spans="1:17" x14ac:dyDescent="0.3">
      <c r="A5723" t="s">
        <v>33291</v>
      </c>
      <c r="B5723" s="4">
        <v>43572</v>
      </c>
      <c r="C5723" t="s">
        <v>33292</v>
      </c>
      <c r="D5723" t="s">
        <v>33295</v>
      </c>
      <c r="E5723" s="1">
        <v>43890</v>
      </c>
      <c r="F5723" t="s">
        <v>74</v>
      </c>
      <c r="G5723" t="str">
        <f>_xlfn.XLOOKUP(C5723,customers!$A$2:$A$5902,customers!$B$2:$B$5902,,0)</f>
        <v>Justin Carpenter</v>
      </c>
      <c r="H5723" t="str">
        <f>_xlfn.XLOOKUP(C5723,customers!$A$2:$A$5902,customers!$G$2:$G$5902,,0)</f>
        <v>North</v>
      </c>
      <c r="I5723" t="str">
        <f>_xlfn.XLOOKUP(C5723,customers!$A$2:$A$5902,customers!$E$2:$E$5902,,0)</f>
        <v>Mistyfort</v>
      </c>
      <c r="J5723" t="str">
        <f>INDEX(products!$B$2:$B$5902,MATCH(D5723,products!$A$2:$A$5902,0))</f>
        <v>Furn</v>
      </c>
      <c r="K5723" t="str">
        <f>INDEX(products!$C$2:$C$5902,MATCH(D5723,products!$A$2:$A$5902,0))</f>
        <v>Acc</v>
      </c>
      <c r="L5723" s="3">
        <f>INDEX(products!$E$2:$E$5902,MATCH(D5723,products!$A$2:$A$5902,0))</f>
        <v>4894.2700000000004</v>
      </c>
      <c r="M5723">
        <f>_xlfn.XLOOKUP(D5723,products!$A$2:$A$5902,products!$F$2:$F$5902)</f>
        <v>2</v>
      </c>
      <c r="N5723" s="3">
        <f t="shared" si="89"/>
        <v>2447.1350000000002</v>
      </c>
      <c r="O5723" s="3" t="str" cm="1">
        <f t="array" ref="O5723">_xlfn.IFS(J5723="Furn","Furniture",J5723="Tech","Technology",J5723="OffSup","Office Supplies")</f>
        <v>Furniture</v>
      </c>
      <c r="P5723" s="3" t="str" cm="1">
        <f t="array" ref="P5723">_xlfn.IFS(K5723="Bkcs","Bookcases",K5723="Phns","Phones",K5723="Acc","Accessories",K5723="Bndrs","Binders",K5723="Fstnrs","Fasteners")</f>
        <v>Accessories</v>
      </c>
      <c r="Q5723" t="str">
        <f>IF(_xlfn.XLOOKUP(D5723,products!$A$2:$A$5902,products!$H$2:$H$5902,,0)=1,"Yes","No")</f>
        <v>Yes</v>
      </c>
    </row>
    <row r="5724" spans="1:17" x14ac:dyDescent="0.3">
      <c r="A5724" t="s">
        <v>33297</v>
      </c>
      <c r="B5724" s="4">
        <v>44787</v>
      </c>
      <c r="C5724" t="s">
        <v>33298</v>
      </c>
      <c r="D5724" t="s">
        <v>33301</v>
      </c>
      <c r="E5724" s="1">
        <v>44804</v>
      </c>
      <c r="F5724" t="s">
        <v>21</v>
      </c>
      <c r="G5724" t="str">
        <f>_xlfn.XLOOKUP(C5724,customers!$A$2:$A$5902,customers!$B$2:$B$5902,,0)</f>
        <v>Patricia Gallegos</v>
      </c>
      <c r="H5724" t="str">
        <f>_xlfn.XLOOKUP(C5724,customers!$A$2:$A$5902,customers!$G$2:$G$5902,,0)</f>
        <v>East</v>
      </c>
      <c r="I5724" t="str">
        <f>_xlfn.XLOOKUP(C5724,customers!$A$2:$A$5902,customers!$E$2:$E$5902,,0)</f>
        <v>North Raymond</v>
      </c>
      <c r="J5724" t="str">
        <f>INDEX(products!$B$2:$B$5902,MATCH(D5724,products!$A$2:$A$5902,0))</f>
        <v>Tech</v>
      </c>
      <c r="K5724" t="str">
        <f>INDEX(products!$C$2:$C$5902,MATCH(D5724,products!$A$2:$A$5902,0))</f>
        <v>Bndrs</v>
      </c>
      <c r="L5724" s="3">
        <f>INDEX(products!$E$2:$E$5902,MATCH(D5724,products!$A$2:$A$5902,0))</f>
        <v>3614.28</v>
      </c>
      <c r="M5724">
        <f>_xlfn.XLOOKUP(D5724,products!$A$2:$A$5902,products!$F$2:$F$5902)</f>
        <v>9</v>
      </c>
      <c r="N5724" s="3">
        <f t="shared" si="89"/>
        <v>401.5866666666667</v>
      </c>
      <c r="O5724" s="3" t="str" cm="1">
        <f t="array" ref="O5724">_xlfn.IFS(J5724="Furn","Furniture",J5724="Tech","Technology",J5724="OffSup","Office Supplies")</f>
        <v>Technology</v>
      </c>
      <c r="P5724" s="3" t="str" cm="1">
        <f t="array" ref="P5724">_xlfn.IFS(K5724="Bkcs","Bookcases",K5724="Phns","Phones",K5724="Acc","Accessories",K5724="Bndrs","Binders",K5724="Fstnrs","Fasteners")</f>
        <v>Binders</v>
      </c>
      <c r="Q5724" t="str">
        <f>IF(_xlfn.XLOOKUP(D5724,products!$A$2:$A$5902,products!$H$2:$H$5902,,0)=1,"Yes","No")</f>
        <v>No</v>
      </c>
    </row>
    <row r="5725" spans="1:17" x14ac:dyDescent="0.3">
      <c r="A5725" t="s">
        <v>33303</v>
      </c>
      <c r="B5725" s="4">
        <v>44640</v>
      </c>
      <c r="C5725" t="s">
        <v>33304</v>
      </c>
      <c r="D5725" t="s">
        <v>33305</v>
      </c>
      <c r="E5725" s="1">
        <v>44994</v>
      </c>
      <c r="F5725" t="s">
        <v>35</v>
      </c>
      <c r="G5725" t="str">
        <f>_xlfn.XLOOKUP(C5725,customers!$A$2:$A$5902,customers!$B$2:$B$5902,,0)</f>
        <v>Lisa Gonzalez</v>
      </c>
      <c r="H5725" t="str">
        <f>_xlfn.XLOOKUP(C5725,customers!$A$2:$A$5902,customers!$G$2:$G$5902,,0)</f>
        <v>North</v>
      </c>
      <c r="I5725" t="str">
        <f>_xlfn.XLOOKUP(C5725,customers!$A$2:$A$5902,customers!$E$2:$E$5902,,0)</f>
        <v>Crawfordberg</v>
      </c>
      <c r="J5725" t="str">
        <f>INDEX(products!$B$2:$B$5902,MATCH(D5725,products!$A$2:$A$5902,0))</f>
        <v>OffSup</v>
      </c>
      <c r="K5725" t="str">
        <f>INDEX(products!$C$2:$C$5902,MATCH(D5725,products!$A$2:$A$5902,0))</f>
        <v>Fstnrs</v>
      </c>
      <c r="L5725" s="3">
        <f>INDEX(products!$E$2:$E$5902,MATCH(D5725,products!$A$2:$A$5902,0))</f>
        <v>1216.56</v>
      </c>
      <c r="M5725">
        <f>_xlfn.XLOOKUP(D5725,products!$A$2:$A$5902,products!$F$2:$F$5902)</f>
        <v>3</v>
      </c>
      <c r="N5725" s="3">
        <f t="shared" si="89"/>
        <v>405.52</v>
      </c>
      <c r="O5725" s="3" t="str" cm="1">
        <f t="array" ref="O5725">_xlfn.IFS(J5725="Furn","Furniture",J5725="Tech","Technology",J5725="OffSup","Office Supplies")</f>
        <v>Office Supplies</v>
      </c>
      <c r="P5725" s="3" t="str" cm="1">
        <f t="array" ref="P5725">_xlfn.IFS(K5725="Bkcs","Bookcases",K5725="Phns","Phones",K5725="Acc","Accessories",K5725="Bndrs","Binders",K5725="Fstnrs","Fasteners")</f>
        <v>Fasteners</v>
      </c>
      <c r="Q5725" t="str">
        <f>IF(_xlfn.XLOOKUP(D5725,products!$A$2:$A$5902,products!$H$2:$H$5902,,0)=1,"Yes","No")</f>
        <v>Yes</v>
      </c>
    </row>
    <row r="5726" spans="1:17" x14ac:dyDescent="0.3">
      <c r="A5726" t="s">
        <v>33307</v>
      </c>
      <c r="B5726" s="4">
        <v>44311</v>
      </c>
      <c r="C5726" t="s">
        <v>33308</v>
      </c>
      <c r="D5726" t="s">
        <v>33310</v>
      </c>
      <c r="E5726" s="1">
        <v>44433</v>
      </c>
      <c r="F5726" t="s">
        <v>35</v>
      </c>
      <c r="G5726" t="str">
        <f>_xlfn.XLOOKUP(C5726,customers!$A$2:$A$5902,customers!$B$2:$B$5902,,0)</f>
        <v>Jennifer Hayes</v>
      </c>
      <c r="H5726" t="str">
        <f>_xlfn.XLOOKUP(C5726,customers!$A$2:$A$5902,customers!$G$2:$G$5902,,0)</f>
        <v>South</v>
      </c>
      <c r="I5726" t="str">
        <f>_xlfn.XLOOKUP(C5726,customers!$A$2:$A$5902,customers!$E$2:$E$5902,,0)</f>
        <v>Trujillomouth</v>
      </c>
      <c r="J5726" t="str">
        <f>INDEX(products!$B$2:$B$5902,MATCH(D5726,products!$A$2:$A$5902,0))</f>
        <v>Furn</v>
      </c>
      <c r="K5726" t="str">
        <f>INDEX(products!$C$2:$C$5902,MATCH(D5726,products!$A$2:$A$5902,0))</f>
        <v>Fstnrs</v>
      </c>
      <c r="L5726" s="3">
        <f>INDEX(products!$E$2:$E$5902,MATCH(D5726,products!$A$2:$A$5902,0))</f>
        <v>2338.8000000000002</v>
      </c>
      <c r="M5726">
        <f>_xlfn.XLOOKUP(D5726,products!$A$2:$A$5902,products!$F$2:$F$5902)</f>
        <v>10</v>
      </c>
      <c r="N5726" s="3">
        <f t="shared" si="89"/>
        <v>233.88000000000002</v>
      </c>
      <c r="O5726" s="3" t="str" cm="1">
        <f t="array" ref="O5726">_xlfn.IFS(J5726="Furn","Furniture",J5726="Tech","Technology",J5726="OffSup","Office Supplies")</f>
        <v>Furniture</v>
      </c>
      <c r="P5726" s="3" t="str" cm="1">
        <f t="array" ref="P5726">_xlfn.IFS(K5726="Bkcs","Bookcases",K5726="Phns","Phones",K5726="Acc","Accessories",K5726="Bndrs","Binders",K5726="Fstnrs","Fasteners")</f>
        <v>Fasteners</v>
      </c>
      <c r="Q5726" t="str">
        <f>IF(_xlfn.XLOOKUP(D5726,products!$A$2:$A$5902,products!$H$2:$H$5902,,0)=1,"Yes","No")</f>
        <v>Yes</v>
      </c>
    </row>
    <row r="5727" spans="1:17" x14ac:dyDescent="0.3">
      <c r="A5727" t="s">
        <v>33312</v>
      </c>
      <c r="B5727" s="4">
        <v>44805</v>
      </c>
      <c r="C5727" t="s">
        <v>33313</v>
      </c>
      <c r="D5727" t="s">
        <v>33315</v>
      </c>
      <c r="E5727" s="1">
        <v>44827</v>
      </c>
      <c r="F5727" t="s">
        <v>21</v>
      </c>
      <c r="G5727" t="str">
        <f>_xlfn.XLOOKUP(C5727,customers!$A$2:$A$5902,customers!$B$2:$B$5902,,0)</f>
        <v>Jennifer Cummings</v>
      </c>
      <c r="H5727" t="str">
        <f>_xlfn.XLOOKUP(C5727,customers!$A$2:$A$5902,customers!$G$2:$G$5902,,0)</f>
        <v>West</v>
      </c>
      <c r="I5727" t="str">
        <f>_xlfn.XLOOKUP(C5727,customers!$A$2:$A$5902,customers!$E$2:$E$5902,,0)</f>
        <v>Ryanburgh</v>
      </c>
      <c r="J5727" t="str">
        <f>INDEX(products!$B$2:$B$5902,MATCH(D5727,products!$A$2:$A$5902,0))</f>
        <v>OffSup</v>
      </c>
      <c r="K5727" t="str">
        <f>INDEX(products!$C$2:$C$5902,MATCH(D5727,products!$A$2:$A$5902,0))</f>
        <v>Bndrs</v>
      </c>
      <c r="L5727" s="3">
        <f>INDEX(products!$E$2:$E$5902,MATCH(D5727,products!$A$2:$A$5902,0))</f>
        <v>1906.19</v>
      </c>
      <c r="M5727">
        <f>_xlfn.XLOOKUP(D5727,products!$A$2:$A$5902,products!$F$2:$F$5902)</f>
        <v>4</v>
      </c>
      <c r="N5727" s="3">
        <f t="shared" si="89"/>
        <v>476.54750000000001</v>
      </c>
      <c r="O5727" s="3" t="str" cm="1">
        <f t="array" ref="O5727">_xlfn.IFS(J5727="Furn","Furniture",J5727="Tech","Technology",J5727="OffSup","Office Supplies")</f>
        <v>Office Supplies</v>
      </c>
      <c r="P5727" s="3" t="str" cm="1">
        <f t="array" ref="P5727">_xlfn.IFS(K5727="Bkcs","Bookcases",K5727="Phns","Phones",K5727="Acc","Accessories",K5727="Bndrs","Binders",K5727="Fstnrs","Fasteners")</f>
        <v>Binders</v>
      </c>
      <c r="Q5727" t="str">
        <f>IF(_xlfn.XLOOKUP(D5727,products!$A$2:$A$5902,products!$H$2:$H$5902,,0)=1,"Yes","No")</f>
        <v>Yes</v>
      </c>
    </row>
    <row r="5728" spans="1:17" x14ac:dyDescent="0.3">
      <c r="A5728" t="s">
        <v>33317</v>
      </c>
      <c r="B5728" s="4">
        <v>44792</v>
      </c>
      <c r="C5728" t="s">
        <v>33318</v>
      </c>
      <c r="D5728" t="s">
        <v>33320</v>
      </c>
      <c r="E5728" s="1">
        <v>45035</v>
      </c>
      <c r="F5728" t="s">
        <v>21</v>
      </c>
      <c r="G5728" t="str">
        <f>_xlfn.XLOOKUP(C5728,customers!$A$2:$A$5902,customers!$B$2:$B$5902,,0)</f>
        <v>Ryan Hill</v>
      </c>
      <c r="H5728" t="str">
        <f>_xlfn.XLOOKUP(C5728,customers!$A$2:$A$5902,customers!$G$2:$G$5902,,0)</f>
        <v>East</v>
      </c>
      <c r="I5728" t="str">
        <f>_xlfn.XLOOKUP(C5728,customers!$A$2:$A$5902,customers!$E$2:$E$5902,,0)</f>
        <v>Port Courtneytown</v>
      </c>
      <c r="J5728" t="str">
        <f>INDEX(products!$B$2:$B$5902,MATCH(D5728,products!$A$2:$A$5902,0))</f>
        <v>Tech</v>
      </c>
      <c r="K5728" t="str">
        <f>INDEX(products!$C$2:$C$5902,MATCH(D5728,products!$A$2:$A$5902,0))</f>
        <v>Bndrs</v>
      </c>
      <c r="L5728" s="3">
        <f>INDEX(products!$E$2:$E$5902,MATCH(D5728,products!$A$2:$A$5902,0))</f>
        <v>76.78</v>
      </c>
      <c r="M5728">
        <f>_xlfn.XLOOKUP(D5728,products!$A$2:$A$5902,products!$F$2:$F$5902)</f>
        <v>7</v>
      </c>
      <c r="N5728" s="3">
        <f t="shared" si="89"/>
        <v>10.968571428571428</v>
      </c>
      <c r="O5728" s="3" t="str" cm="1">
        <f t="array" ref="O5728">_xlfn.IFS(J5728="Furn","Furniture",J5728="Tech","Technology",J5728="OffSup","Office Supplies")</f>
        <v>Technology</v>
      </c>
      <c r="P5728" s="3" t="str" cm="1">
        <f t="array" ref="P5728">_xlfn.IFS(K5728="Bkcs","Bookcases",K5728="Phns","Phones",K5728="Acc","Accessories",K5728="Bndrs","Binders",K5728="Fstnrs","Fasteners")</f>
        <v>Binders</v>
      </c>
      <c r="Q5728" t="str">
        <f>IF(_xlfn.XLOOKUP(D5728,products!$A$2:$A$5902,products!$H$2:$H$5902,,0)=1,"Yes","No")</f>
        <v>No</v>
      </c>
    </row>
    <row r="5729" spans="1:17" x14ac:dyDescent="0.3">
      <c r="A5729" t="s">
        <v>33322</v>
      </c>
      <c r="B5729" s="4">
        <v>45222</v>
      </c>
      <c r="C5729" t="s">
        <v>33323</v>
      </c>
      <c r="D5729" t="s">
        <v>33325</v>
      </c>
      <c r="E5729" s="1">
        <v>45293</v>
      </c>
      <c r="F5729" t="s">
        <v>74</v>
      </c>
      <c r="G5729" t="str">
        <f>_xlfn.XLOOKUP(C5729,customers!$A$2:$A$5902,customers!$B$2:$B$5902,,0)</f>
        <v>Ana Phillips</v>
      </c>
      <c r="H5729" t="str">
        <f>_xlfn.XLOOKUP(C5729,customers!$A$2:$A$5902,customers!$G$2:$G$5902,,0)</f>
        <v>West</v>
      </c>
      <c r="I5729" t="str">
        <f>_xlfn.XLOOKUP(C5729,customers!$A$2:$A$5902,customers!$E$2:$E$5902,,0)</f>
        <v>Port Amanda</v>
      </c>
      <c r="J5729" t="str">
        <f>INDEX(products!$B$2:$B$5902,MATCH(D5729,products!$A$2:$A$5902,0))</f>
        <v>Furn</v>
      </c>
      <c r="K5729" t="str">
        <f>INDEX(products!$C$2:$C$5902,MATCH(D5729,products!$A$2:$A$5902,0))</f>
        <v>Acc</v>
      </c>
      <c r="L5729" s="3">
        <f>INDEX(products!$E$2:$E$5902,MATCH(D5729,products!$A$2:$A$5902,0))</f>
        <v>2684.28</v>
      </c>
      <c r="M5729">
        <f>_xlfn.XLOOKUP(D5729,products!$A$2:$A$5902,products!$F$2:$F$5902)</f>
        <v>7</v>
      </c>
      <c r="N5729" s="3">
        <f t="shared" si="89"/>
        <v>383.46857142857147</v>
      </c>
      <c r="O5729" s="3" t="str" cm="1">
        <f t="array" ref="O5729">_xlfn.IFS(J5729="Furn","Furniture",J5729="Tech","Technology",J5729="OffSup","Office Supplies")</f>
        <v>Furniture</v>
      </c>
      <c r="P5729" s="3" t="str" cm="1">
        <f t="array" ref="P5729">_xlfn.IFS(K5729="Bkcs","Bookcases",K5729="Phns","Phones",K5729="Acc","Accessories",K5729="Bndrs","Binders",K5729="Fstnrs","Fasteners")</f>
        <v>Accessories</v>
      </c>
      <c r="Q5729" t="str">
        <f>IF(_xlfn.XLOOKUP(D5729,products!$A$2:$A$5902,products!$H$2:$H$5902,,0)=1,"Yes","No")</f>
        <v>No</v>
      </c>
    </row>
    <row r="5730" spans="1:17" x14ac:dyDescent="0.3">
      <c r="A5730" t="s">
        <v>33327</v>
      </c>
      <c r="B5730" s="4">
        <v>44183</v>
      </c>
      <c r="C5730" t="s">
        <v>33328</v>
      </c>
      <c r="D5730" t="s">
        <v>33330</v>
      </c>
      <c r="E5730" s="1">
        <v>44364</v>
      </c>
      <c r="F5730" t="s">
        <v>21</v>
      </c>
      <c r="G5730" t="str">
        <f>_xlfn.XLOOKUP(C5730,customers!$A$2:$A$5902,customers!$B$2:$B$5902,,0)</f>
        <v>Justin Townsend</v>
      </c>
      <c r="H5730" t="str">
        <f>_xlfn.XLOOKUP(C5730,customers!$A$2:$A$5902,customers!$G$2:$G$5902,,0)</f>
        <v>West</v>
      </c>
      <c r="I5730" t="str">
        <f>_xlfn.XLOOKUP(C5730,customers!$A$2:$A$5902,customers!$E$2:$E$5902,,0)</f>
        <v>South Kevin</v>
      </c>
      <c r="J5730" t="str">
        <f>INDEX(products!$B$2:$B$5902,MATCH(D5730,products!$A$2:$A$5902,0))</f>
        <v>Furn</v>
      </c>
      <c r="K5730" t="str">
        <f>INDEX(products!$C$2:$C$5902,MATCH(D5730,products!$A$2:$A$5902,0))</f>
        <v>Bndrs</v>
      </c>
      <c r="L5730" s="3">
        <f>INDEX(products!$E$2:$E$5902,MATCH(D5730,products!$A$2:$A$5902,0))</f>
        <v>3586.77</v>
      </c>
      <c r="M5730">
        <f>_xlfn.XLOOKUP(D5730,products!$A$2:$A$5902,products!$F$2:$F$5902)</f>
        <v>4</v>
      </c>
      <c r="N5730" s="3">
        <f t="shared" si="89"/>
        <v>896.6925</v>
      </c>
      <c r="O5730" s="3" t="str" cm="1">
        <f t="array" ref="O5730">_xlfn.IFS(J5730="Furn","Furniture",J5730="Tech","Technology",J5730="OffSup","Office Supplies")</f>
        <v>Furniture</v>
      </c>
      <c r="P5730" s="3" t="str" cm="1">
        <f t="array" ref="P5730">_xlfn.IFS(K5730="Bkcs","Bookcases",K5730="Phns","Phones",K5730="Acc","Accessories",K5730="Bndrs","Binders",K5730="Fstnrs","Fasteners")</f>
        <v>Binders</v>
      </c>
      <c r="Q5730" t="str">
        <f>IF(_xlfn.XLOOKUP(D5730,products!$A$2:$A$5902,products!$H$2:$H$5902,,0)=1,"Yes","No")</f>
        <v>No</v>
      </c>
    </row>
    <row r="5731" spans="1:17" x14ac:dyDescent="0.3">
      <c r="A5731" t="s">
        <v>33332</v>
      </c>
      <c r="B5731" s="4">
        <v>44123</v>
      </c>
      <c r="C5731" t="s">
        <v>33333</v>
      </c>
      <c r="D5731" t="s">
        <v>33335</v>
      </c>
      <c r="E5731" s="1">
        <v>44215</v>
      </c>
      <c r="F5731" t="s">
        <v>74</v>
      </c>
      <c r="G5731" t="str">
        <f>_xlfn.XLOOKUP(C5731,customers!$A$2:$A$5902,customers!$B$2:$B$5902,,0)</f>
        <v>Stephanie Fuentes</v>
      </c>
      <c r="H5731" t="str">
        <f>_xlfn.XLOOKUP(C5731,customers!$A$2:$A$5902,customers!$G$2:$G$5902,,0)</f>
        <v>North</v>
      </c>
      <c r="I5731" t="str">
        <f>_xlfn.XLOOKUP(C5731,customers!$A$2:$A$5902,customers!$E$2:$E$5902,,0)</f>
        <v>Lake Kevinton</v>
      </c>
      <c r="J5731" t="str">
        <f>INDEX(products!$B$2:$B$5902,MATCH(D5731,products!$A$2:$A$5902,0))</f>
        <v>Furn</v>
      </c>
      <c r="K5731" t="str">
        <f>INDEX(products!$C$2:$C$5902,MATCH(D5731,products!$A$2:$A$5902,0))</f>
        <v>Fstnrs</v>
      </c>
      <c r="L5731" s="3">
        <f>INDEX(products!$E$2:$E$5902,MATCH(D5731,products!$A$2:$A$5902,0))</f>
        <v>793.09</v>
      </c>
      <c r="M5731">
        <f>_xlfn.XLOOKUP(D5731,products!$A$2:$A$5902,products!$F$2:$F$5902)</f>
        <v>2</v>
      </c>
      <c r="N5731" s="3">
        <f t="shared" si="89"/>
        <v>396.54500000000002</v>
      </c>
      <c r="O5731" s="3" t="str" cm="1">
        <f t="array" ref="O5731">_xlfn.IFS(J5731="Furn","Furniture",J5731="Tech","Technology",J5731="OffSup","Office Supplies")</f>
        <v>Furniture</v>
      </c>
      <c r="P5731" s="3" t="str" cm="1">
        <f t="array" ref="P5731">_xlfn.IFS(K5731="Bkcs","Bookcases",K5731="Phns","Phones",K5731="Acc","Accessories",K5731="Bndrs","Binders",K5731="Fstnrs","Fasteners")</f>
        <v>Fasteners</v>
      </c>
      <c r="Q5731" t="str">
        <f>IF(_xlfn.XLOOKUP(D5731,products!$A$2:$A$5902,products!$H$2:$H$5902,,0)=1,"Yes","No")</f>
        <v>No</v>
      </c>
    </row>
    <row r="5732" spans="1:17" x14ac:dyDescent="0.3">
      <c r="A5732" t="s">
        <v>33337</v>
      </c>
      <c r="B5732" s="4">
        <v>44186</v>
      </c>
      <c r="C5732" t="s">
        <v>33338</v>
      </c>
      <c r="D5732" t="s">
        <v>33340</v>
      </c>
      <c r="E5732" s="1">
        <v>44273</v>
      </c>
      <c r="F5732" t="s">
        <v>35</v>
      </c>
      <c r="G5732" t="str">
        <f>_xlfn.XLOOKUP(C5732,customers!$A$2:$A$5902,customers!$B$2:$B$5902,,0)</f>
        <v>Charles Rowe</v>
      </c>
      <c r="H5732" t="str">
        <f>_xlfn.XLOOKUP(C5732,customers!$A$2:$A$5902,customers!$G$2:$G$5902,,0)</f>
        <v>South</v>
      </c>
      <c r="I5732" t="str">
        <f>_xlfn.XLOOKUP(C5732,customers!$A$2:$A$5902,customers!$E$2:$E$5902,,0)</f>
        <v>Stephanieport</v>
      </c>
      <c r="J5732" t="str">
        <f>INDEX(products!$B$2:$B$5902,MATCH(D5732,products!$A$2:$A$5902,0))</f>
        <v>Tech</v>
      </c>
      <c r="K5732" t="str">
        <f>INDEX(products!$C$2:$C$5902,MATCH(D5732,products!$A$2:$A$5902,0))</f>
        <v>Bkcs</v>
      </c>
      <c r="L5732" s="3">
        <f>INDEX(products!$E$2:$E$5902,MATCH(D5732,products!$A$2:$A$5902,0))</f>
        <v>2573.08</v>
      </c>
      <c r="M5732">
        <f>_xlfn.XLOOKUP(D5732,products!$A$2:$A$5902,products!$F$2:$F$5902)</f>
        <v>5</v>
      </c>
      <c r="N5732" s="3">
        <f t="shared" si="89"/>
        <v>514.61599999999999</v>
      </c>
      <c r="O5732" s="3" t="str" cm="1">
        <f t="array" ref="O5732">_xlfn.IFS(J5732="Furn","Furniture",J5732="Tech","Technology",J5732="OffSup","Office Supplies")</f>
        <v>Technology</v>
      </c>
      <c r="P5732" s="3" t="str" cm="1">
        <f t="array" ref="P5732">_xlfn.IFS(K5732="Bkcs","Bookcases",K5732="Phns","Phones",K5732="Acc","Accessories",K5732="Bndrs","Binders",K5732="Fstnrs","Fasteners")</f>
        <v>Bookcases</v>
      </c>
      <c r="Q5732" t="str">
        <f>IF(_xlfn.XLOOKUP(D5732,products!$A$2:$A$5902,products!$H$2:$H$5902,,0)=1,"Yes","No")</f>
        <v>No</v>
      </c>
    </row>
    <row r="5733" spans="1:17" x14ac:dyDescent="0.3">
      <c r="A5733" t="s">
        <v>33342</v>
      </c>
      <c r="B5733" s="4">
        <v>43684</v>
      </c>
      <c r="C5733" t="s">
        <v>33343</v>
      </c>
      <c r="D5733" t="s">
        <v>33345</v>
      </c>
      <c r="E5733" s="1">
        <v>43824</v>
      </c>
      <c r="F5733" t="s">
        <v>21</v>
      </c>
      <c r="G5733" t="str">
        <f>_xlfn.XLOOKUP(C5733,customers!$A$2:$A$5902,customers!$B$2:$B$5902,,0)</f>
        <v>James Ruiz</v>
      </c>
      <c r="H5733" t="str">
        <f>_xlfn.XLOOKUP(C5733,customers!$A$2:$A$5902,customers!$G$2:$G$5902,,0)</f>
        <v>South</v>
      </c>
      <c r="I5733" t="str">
        <f>_xlfn.XLOOKUP(C5733,customers!$A$2:$A$5902,customers!$E$2:$E$5902,,0)</f>
        <v>Brentside</v>
      </c>
      <c r="J5733" t="str">
        <f>INDEX(products!$B$2:$B$5902,MATCH(D5733,products!$A$2:$A$5902,0))</f>
        <v>OffSup</v>
      </c>
      <c r="K5733" t="str">
        <f>INDEX(products!$C$2:$C$5902,MATCH(D5733,products!$A$2:$A$5902,0))</f>
        <v>Acc</v>
      </c>
      <c r="L5733" s="3">
        <f>INDEX(products!$E$2:$E$5902,MATCH(D5733,products!$A$2:$A$5902,0))</f>
        <v>2794.98</v>
      </c>
      <c r="M5733">
        <f>_xlfn.XLOOKUP(D5733,products!$A$2:$A$5902,products!$F$2:$F$5902)</f>
        <v>3</v>
      </c>
      <c r="N5733" s="3">
        <f t="shared" si="89"/>
        <v>931.66</v>
      </c>
      <c r="O5733" s="3" t="str" cm="1">
        <f t="array" ref="O5733">_xlfn.IFS(J5733="Furn","Furniture",J5733="Tech","Technology",J5733="OffSup","Office Supplies")</f>
        <v>Office Supplies</v>
      </c>
      <c r="P5733" s="3" t="str" cm="1">
        <f t="array" ref="P5733">_xlfn.IFS(K5733="Bkcs","Bookcases",K5733="Phns","Phones",K5733="Acc","Accessories",K5733="Bndrs","Binders",K5733="Fstnrs","Fasteners")</f>
        <v>Accessories</v>
      </c>
      <c r="Q5733" t="str">
        <f>IF(_xlfn.XLOOKUP(D5733,products!$A$2:$A$5902,products!$H$2:$H$5902,,0)=1,"Yes","No")</f>
        <v>Yes</v>
      </c>
    </row>
    <row r="5734" spans="1:17" x14ac:dyDescent="0.3">
      <c r="A5734" t="s">
        <v>33347</v>
      </c>
      <c r="B5734" s="4">
        <v>44967</v>
      </c>
      <c r="C5734" t="s">
        <v>33348</v>
      </c>
      <c r="D5734" t="s">
        <v>33351</v>
      </c>
      <c r="E5734" s="1">
        <v>45020</v>
      </c>
      <c r="F5734" t="s">
        <v>21</v>
      </c>
      <c r="G5734" t="str">
        <f>_xlfn.XLOOKUP(C5734,customers!$A$2:$A$5902,customers!$B$2:$B$5902,,0)</f>
        <v>Francisco Shaw</v>
      </c>
      <c r="H5734" t="str">
        <f>_xlfn.XLOOKUP(C5734,customers!$A$2:$A$5902,customers!$G$2:$G$5902,,0)</f>
        <v>South</v>
      </c>
      <c r="I5734" t="str">
        <f>_xlfn.XLOOKUP(C5734,customers!$A$2:$A$5902,customers!$E$2:$E$5902,,0)</f>
        <v>Suttontown</v>
      </c>
      <c r="J5734" t="str">
        <f>INDEX(products!$B$2:$B$5902,MATCH(D5734,products!$A$2:$A$5902,0))</f>
        <v>Tech</v>
      </c>
      <c r="K5734" t="str">
        <f>INDEX(products!$C$2:$C$5902,MATCH(D5734,products!$A$2:$A$5902,0))</f>
        <v>Fstnrs</v>
      </c>
      <c r="L5734" s="3">
        <f>INDEX(products!$E$2:$E$5902,MATCH(D5734,products!$A$2:$A$5902,0))</f>
        <v>3563.46</v>
      </c>
      <c r="M5734">
        <f>_xlfn.XLOOKUP(D5734,products!$A$2:$A$5902,products!$F$2:$F$5902)</f>
        <v>10</v>
      </c>
      <c r="N5734" s="3">
        <f t="shared" si="89"/>
        <v>356.346</v>
      </c>
      <c r="O5734" s="3" t="str" cm="1">
        <f t="array" ref="O5734">_xlfn.IFS(J5734="Furn","Furniture",J5734="Tech","Technology",J5734="OffSup","Office Supplies")</f>
        <v>Technology</v>
      </c>
      <c r="P5734" s="3" t="str" cm="1">
        <f t="array" ref="P5734">_xlfn.IFS(K5734="Bkcs","Bookcases",K5734="Phns","Phones",K5734="Acc","Accessories",K5734="Bndrs","Binders",K5734="Fstnrs","Fasteners")</f>
        <v>Fasteners</v>
      </c>
      <c r="Q5734" t="str">
        <f>IF(_xlfn.XLOOKUP(D5734,products!$A$2:$A$5902,products!$H$2:$H$5902,,0)=1,"Yes","No")</f>
        <v>Yes</v>
      </c>
    </row>
    <row r="5735" spans="1:17" x14ac:dyDescent="0.3">
      <c r="A5735" t="s">
        <v>33353</v>
      </c>
      <c r="B5735" s="4">
        <v>43812</v>
      </c>
      <c r="C5735" t="s">
        <v>33354</v>
      </c>
      <c r="D5735" t="s">
        <v>33356</v>
      </c>
      <c r="E5735" s="1">
        <v>44082</v>
      </c>
      <c r="F5735" t="s">
        <v>74</v>
      </c>
      <c r="G5735" t="str">
        <f>_xlfn.XLOOKUP(C5735,customers!$A$2:$A$5902,customers!$B$2:$B$5902,,0)</f>
        <v>Ashley Cole</v>
      </c>
      <c r="H5735" t="str">
        <f>_xlfn.XLOOKUP(C5735,customers!$A$2:$A$5902,customers!$G$2:$G$5902,,0)</f>
        <v>North</v>
      </c>
      <c r="I5735" t="str">
        <f>_xlfn.XLOOKUP(C5735,customers!$A$2:$A$5902,customers!$E$2:$E$5902,,0)</f>
        <v>East Jeffrey</v>
      </c>
      <c r="J5735" t="str">
        <f>INDEX(products!$B$2:$B$5902,MATCH(D5735,products!$A$2:$A$5902,0))</f>
        <v>Tech</v>
      </c>
      <c r="K5735" t="str">
        <f>INDEX(products!$C$2:$C$5902,MATCH(D5735,products!$A$2:$A$5902,0))</f>
        <v>Fstnrs</v>
      </c>
      <c r="L5735" s="3">
        <f>INDEX(products!$E$2:$E$5902,MATCH(D5735,products!$A$2:$A$5902,0))</f>
        <v>4181.5</v>
      </c>
      <c r="M5735">
        <f>_xlfn.XLOOKUP(D5735,products!$A$2:$A$5902,products!$F$2:$F$5902)</f>
        <v>4</v>
      </c>
      <c r="N5735" s="3">
        <f t="shared" si="89"/>
        <v>1045.375</v>
      </c>
      <c r="O5735" s="3" t="str" cm="1">
        <f t="array" ref="O5735">_xlfn.IFS(J5735="Furn","Furniture",J5735="Tech","Technology",J5735="OffSup","Office Supplies")</f>
        <v>Technology</v>
      </c>
      <c r="P5735" s="3" t="str" cm="1">
        <f t="array" ref="P5735">_xlfn.IFS(K5735="Bkcs","Bookcases",K5735="Phns","Phones",K5735="Acc","Accessories",K5735="Bndrs","Binders",K5735="Fstnrs","Fasteners")</f>
        <v>Fasteners</v>
      </c>
      <c r="Q5735" t="str">
        <f>IF(_xlfn.XLOOKUP(D5735,products!$A$2:$A$5902,products!$H$2:$H$5902,,0)=1,"Yes","No")</f>
        <v>Yes</v>
      </c>
    </row>
    <row r="5736" spans="1:17" x14ac:dyDescent="0.3">
      <c r="A5736" t="s">
        <v>33358</v>
      </c>
      <c r="B5736" s="4">
        <v>44832</v>
      </c>
      <c r="C5736" t="s">
        <v>33359</v>
      </c>
      <c r="D5736" t="s">
        <v>33361</v>
      </c>
      <c r="E5736" s="1">
        <v>44893</v>
      </c>
      <c r="F5736" t="s">
        <v>35</v>
      </c>
      <c r="G5736" t="str">
        <f>_xlfn.XLOOKUP(C5736,customers!$A$2:$A$5902,customers!$B$2:$B$5902,,0)</f>
        <v>Donald Watson</v>
      </c>
      <c r="H5736" t="str">
        <f>_xlfn.XLOOKUP(C5736,customers!$A$2:$A$5902,customers!$G$2:$G$5902,,0)</f>
        <v>West</v>
      </c>
      <c r="I5736" t="str">
        <f>_xlfn.XLOOKUP(C5736,customers!$A$2:$A$5902,customers!$E$2:$E$5902,,0)</f>
        <v>Andrewville</v>
      </c>
      <c r="J5736" t="str">
        <f>INDEX(products!$B$2:$B$5902,MATCH(D5736,products!$A$2:$A$5902,0))</f>
        <v>Furn</v>
      </c>
      <c r="K5736" t="str">
        <f>INDEX(products!$C$2:$C$5902,MATCH(D5736,products!$A$2:$A$5902,0))</f>
        <v>Acc</v>
      </c>
      <c r="L5736" s="3">
        <f>INDEX(products!$E$2:$E$5902,MATCH(D5736,products!$A$2:$A$5902,0))</f>
        <v>1438.14</v>
      </c>
      <c r="M5736">
        <f>_xlfn.XLOOKUP(D5736,products!$A$2:$A$5902,products!$F$2:$F$5902)</f>
        <v>1</v>
      </c>
      <c r="N5736" s="3">
        <f t="shared" si="89"/>
        <v>1438.14</v>
      </c>
      <c r="O5736" s="3" t="str" cm="1">
        <f t="array" ref="O5736">_xlfn.IFS(J5736="Furn","Furniture",J5736="Tech","Technology",J5736="OffSup","Office Supplies")</f>
        <v>Furniture</v>
      </c>
      <c r="P5736" s="3" t="str" cm="1">
        <f t="array" ref="P5736">_xlfn.IFS(K5736="Bkcs","Bookcases",K5736="Phns","Phones",K5736="Acc","Accessories",K5736="Bndrs","Binders",K5736="Fstnrs","Fasteners")</f>
        <v>Accessories</v>
      </c>
      <c r="Q5736" t="str">
        <f>IF(_xlfn.XLOOKUP(D5736,products!$A$2:$A$5902,products!$H$2:$H$5902,,0)=1,"Yes","No")</f>
        <v>Yes</v>
      </c>
    </row>
    <row r="5737" spans="1:17" x14ac:dyDescent="0.3">
      <c r="A5737" t="s">
        <v>33363</v>
      </c>
      <c r="B5737" s="4">
        <v>43774</v>
      </c>
      <c r="C5737" t="s">
        <v>33364</v>
      </c>
      <c r="D5737" t="s">
        <v>33367</v>
      </c>
      <c r="E5737" s="1">
        <v>44036</v>
      </c>
      <c r="F5737" t="s">
        <v>74</v>
      </c>
      <c r="G5737" t="str">
        <f>_xlfn.XLOOKUP(C5737,customers!$A$2:$A$5902,customers!$B$2:$B$5902,,0)</f>
        <v>Victor Hill</v>
      </c>
      <c r="H5737" t="str">
        <f>_xlfn.XLOOKUP(C5737,customers!$A$2:$A$5902,customers!$G$2:$G$5902,,0)</f>
        <v>West</v>
      </c>
      <c r="I5737" t="str">
        <f>_xlfn.XLOOKUP(C5737,customers!$A$2:$A$5902,customers!$E$2:$E$5902,,0)</f>
        <v>West Tara</v>
      </c>
      <c r="J5737" t="str">
        <f>INDEX(products!$B$2:$B$5902,MATCH(D5737,products!$A$2:$A$5902,0))</f>
        <v>Tech</v>
      </c>
      <c r="K5737" t="str">
        <f>INDEX(products!$C$2:$C$5902,MATCH(D5737,products!$A$2:$A$5902,0))</f>
        <v>Phns</v>
      </c>
      <c r="L5737" s="3">
        <f>INDEX(products!$E$2:$E$5902,MATCH(D5737,products!$A$2:$A$5902,0))</f>
        <v>1970.29</v>
      </c>
      <c r="M5737">
        <f>_xlfn.XLOOKUP(D5737,products!$A$2:$A$5902,products!$F$2:$F$5902)</f>
        <v>10</v>
      </c>
      <c r="N5737" s="3">
        <f t="shared" si="89"/>
        <v>197.029</v>
      </c>
      <c r="O5737" s="3" t="str" cm="1">
        <f t="array" ref="O5737">_xlfn.IFS(J5737="Furn","Furniture",J5737="Tech","Technology",J5737="OffSup","Office Supplies")</f>
        <v>Technology</v>
      </c>
      <c r="P5737" s="3" t="str" cm="1">
        <f t="array" ref="P5737">_xlfn.IFS(K5737="Bkcs","Bookcases",K5737="Phns","Phones",K5737="Acc","Accessories",K5737="Bndrs","Binders",K5737="Fstnrs","Fasteners")</f>
        <v>Phones</v>
      </c>
      <c r="Q5737" t="str">
        <f>IF(_xlfn.XLOOKUP(D5737,products!$A$2:$A$5902,products!$H$2:$H$5902,,0)=1,"Yes","No")</f>
        <v>Yes</v>
      </c>
    </row>
    <row r="5738" spans="1:17" x14ac:dyDescent="0.3">
      <c r="A5738" t="s">
        <v>33369</v>
      </c>
      <c r="B5738" s="4">
        <v>43645</v>
      </c>
      <c r="C5738" s="2" t="s">
        <v>33370</v>
      </c>
      <c r="D5738" t="s">
        <v>33373</v>
      </c>
      <c r="E5738" s="1">
        <v>43794</v>
      </c>
      <c r="F5738" t="s">
        <v>21</v>
      </c>
      <c r="G5738" t="str">
        <f>_xlfn.XLOOKUP(C5738,customers!$A$2:$A$5902,customers!$B$2:$B$5902,,0)</f>
        <v>Brian Bond</v>
      </c>
      <c r="H5738" t="str">
        <f>_xlfn.XLOOKUP(C5738,customers!$A$2:$A$5902,customers!$G$2:$G$5902,,0)</f>
        <v>West</v>
      </c>
      <c r="I5738" t="str">
        <f>_xlfn.XLOOKUP(C5738,customers!$A$2:$A$5902,customers!$E$2:$E$5902,,0)</f>
        <v>Lake Samuelberg</v>
      </c>
      <c r="J5738" t="str">
        <f>INDEX(products!$B$2:$B$5902,MATCH(D5738,products!$A$2:$A$5902,0))</f>
        <v>Furn</v>
      </c>
      <c r="K5738" t="str">
        <f>INDEX(products!$C$2:$C$5902,MATCH(D5738,products!$A$2:$A$5902,0))</f>
        <v>Fstnrs</v>
      </c>
      <c r="L5738" s="3">
        <f>INDEX(products!$E$2:$E$5902,MATCH(D5738,products!$A$2:$A$5902,0))</f>
        <v>4202.95</v>
      </c>
      <c r="M5738">
        <f>_xlfn.XLOOKUP(D5738,products!$A$2:$A$5902,products!$F$2:$F$5902)</f>
        <v>7</v>
      </c>
      <c r="N5738" s="3">
        <f t="shared" si="89"/>
        <v>600.42142857142858</v>
      </c>
      <c r="O5738" s="3" t="str" cm="1">
        <f t="array" ref="O5738">_xlfn.IFS(J5738="Furn","Furniture",J5738="Tech","Technology",J5738="OffSup","Office Supplies")</f>
        <v>Furniture</v>
      </c>
      <c r="P5738" s="3" t="str" cm="1">
        <f t="array" ref="P5738">_xlfn.IFS(K5738="Bkcs","Bookcases",K5738="Phns","Phones",K5738="Acc","Accessories",K5738="Bndrs","Binders",K5738="Fstnrs","Fasteners")</f>
        <v>Fasteners</v>
      </c>
      <c r="Q5738" t="str">
        <f>IF(_xlfn.XLOOKUP(D5738,products!$A$2:$A$5902,products!$H$2:$H$5902,,0)=1,"Yes","No")</f>
        <v>No</v>
      </c>
    </row>
    <row r="5739" spans="1:17" x14ac:dyDescent="0.3">
      <c r="A5739" t="s">
        <v>33375</v>
      </c>
      <c r="B5739" s="4">
        <v>45052</v>
      </c>
      <c r="C5739" t="s">
        <v>33376</v>
      </c>
      <c r="D5739" t="s">
        <v>33379</v>
      </c>
      <c r="E5739" s="1">
        <v>45200</v>
      </c>
      <c r="F5739" t="s">
        <v>74</v>
      </c>
      <c r="G5739" t="str">
        <f>_xlfn.XLOOKUP(C5739,customers!$A$2:$A$5902,customers!$B$2:$B$5902,,0)</f>
        <v>Megan Ball</v>
      </c>
      <c r="H5739" t="str">
        <f>_xlfn.XLOOKUP(C5739,customers!$A$2:$A$5902,customers!$G$2:$G$5902,,0)</f>
        <v>South</v>
      </c>
      <c r="I5739" t="str">
        <f>_xlfn.XLOOKUP(C5739,customers!$A$2:$A$5902,customers!$E$2:$E$5902,,0)</f>
        <v>Lake Jessicaview</v>
      </c>
      <c r="J5739" t="str">
        <f>INDEX(products!$B$2:$B$5902,MATCH(D5739,products!$A$2:$A$5902,0))</f>
        <v>Furn</v>
      </c>
      <c r="K5739" t="str">
        <f>INDEX(products!$C$2:$C$5902,MATCH(D5739,products!$A$2:$A$5902,0))</f>
        <v>Bkcs</v>
      </c>
      <c r="L5739" s="3">
        <f>INDEX(products!$E$2:$E$5902,MATCH(D5739,products!$A$2:$A$5902,0))</f>
        <v>1267.68</v>
      </c>
      <c r="M5739">
        <f>_xlfn.XLOOKUP(D5739,products!$A$2:$A$5902,products!$F$2:$F$5902)</f>
        <v>2</v>
      </c>
      <c r="N5739" s="3">
        <f t="shared" si="89"/>
        <v>633.84</v>
      </c>
      <c r="O5739" s="3" t="str" cm="1">
        <f t="array" ref="O5739">_xlfn.IFS(J5739="Furn","Furniture",J5739="Tech","Technology",J5739="OffSup","Office Supplies")</f>
        <v>Furniture</v>
      </c>
      <c r="P5739" s="3" t="str" cm="1">
        <f t="array" ref="P5739">_xlfn.IFS(K5739="Bkcs","Bookcases",K5739="Phns","Phones",K5739="Acc","Accessories",K5739="Bndrs","Binders",K5739="Fstnrs","Fasteners")</f>
        <v>Bookcases</v>
      </c>
      <c r="Q5739" t="str">
        <f>IF(_xlfn.XLOOKUP(D5739,products!$A$2:$A$5902,products!$H$2:$H$5902,,0)=1,"Yes","No")</f>
        <v>No</v>
      </c>
    </row>
    <row r="5740" spans="1:17" x14ac:dyDescent="0.3">
      <c r="A5740" t="s">
        <v>33381</v>
      </c>
      <c r="B5740" s="4">
        <v>44077</v>
      </c>
      <c r="C5740" t="s">
        <v>33382</v>
      </c>
      <c r="D5740" t="s">
        <v>33385</v>
      </c>
      <c r="E5740" s="1">
        <v>44127</v>
      </c>
      <c r="F5740" t="s">
        <v>74</v>
      </c>
      <c r="G5740" t="str">
        <f>_xlfn.XLOOKUP(C5740,customers!$A$2:$A$5902,customers!$B$2:$B$5902,,0)</f>
        <v>Nancy Jensen</v>
      </c>
      <c r="H5740" t="str">
        <f>_xlfn.XLOOKUP(C5740,customers!$A$2:$A$5902,customers!$G$2:$G$5902,,0)</f>
        <v>South</v>
      </c>
      <c r="I5740" t="str">
        <f>_xlfn.XLOOKUP(C5740,customers!$A$2:$A$5902,customers!$E$2:$E$5902,,0)</f>
        <v>South Kathleenport</v>
      </c>
      <c r="J5740" t="str">
        <f>INDEX(products!$B$2:$B$5902,MATCH(D5740,products!$A$2:$A$5902,0))</f>
        <v>Tech</v>
      </c>
      <c r="K5740" t="str">
        <f>INDEX(products!$C$2:$C$5902,MATCH(D5740,products!$A$2:$A$5902,0))</f>
        <v>Bkcs</v>
      </c>
      <c r="L5740" s="3">
        <f>INDEX(products!$E$2:$E$5902,MATCH(D5740,products!$A$2:$A$5902,0))</f>
        <v>641.69000000000005</v>
      </c>
      <c r="M5740">
        <f>_xlfn.XLOOKUP(D5740,products!$A$2:$A$5902,products!$F$2:$F$5902)</f>
        <v>6</v>
      </c>
      <c r="N5740" s="3">
        <f t="shared" si="89"/>
        <v>106.94833333333334</v>
      </c>
      <c r="O5740" s="3" t="str" cm="1">
        <f t="array" ref="O5740">_xlfn.IFS(J5740="Furn","Furniture",J5740="Tech","Technology",J5740="OffSup","Office Supplies")</f>
        <v>Technology</v>
      </c>
      <c r="P5740" s="3" t="str" cm="1">
        <f t="array" ref="P5740">_xlfn.IFS(K5740="Bkcs","Bookcases",K5740="Phns","Phones",K5740="Acc","Accessories",K5740="Bndrs","Binders",K5740="Fstnrs","Fasteners")</f>
        <v>Bookcases</v>
      </c>
      <c r="Q5740" t="str">
        <f>IF(_xlfn.XLOOKUP(D5740,products!$A$2:$A$5902,products!$H$2:$H$5902,,0)=1,"Yes","No")</f>
        <v>No</v>
      </c>
    </row>
    <row r="5741" spans="1:17" x14ac:dyDescent="0.3">
      <c r="A5741" t="s">
        <v>33387</v>
      </c>
      <c r="B5741" s="4">
        <v>45175</v>
      </c>
      <c r="C5741" t="s">
        <v>33388</v>
      </c>
      <c r="D5741" t="s">
        <v>33391</v>
      </c>
      <c r="E5741" s="1">
        <v>45439</v>
      </c>
      <c r="F5741" t="s">
        <v>21</v>
      </c>
      <c r="G5741" t="str">
        <f>_xlfn.XLOOKUP(C5741,customers!$A$2:$A$5902,customers!$B$2:$B$5902,,0)</f>
        <v>Wendy Blackburn</v>
      </c>
      <c r="H5741" t="str">
        <f>_xlfn.XLOOKUP(C5741,customers!$A$2:$A$5902,customers!$G$2:$G$5902,,0)</f>
        <v>West</v>
      </c>
      <c r="I5741" t="str">
        <f>_xlfn.XLOOKUP(C5741,customers!$A$2:$A$5902,customers!$E$2:$E$5902,,0)</f>
        <v>Johntown</v>
      </c>
      <c r="J5741" t="str">
        <f>INDEX(products!$B$2:$B$5902,MATCH(D5741,products!$A$2:$A$5902,0))</f>
        <v>OffSup</v>
      </c>
      <c r="K5741" t="str">
        <f>INDEX(products!$C$2:$C$5902,MATCH(D5741,products!$A$2:$A$5902,0))</f>
        <v>Fstnrs</v>
      </c>
      <c r="L5741" s="3">
        <f>INDEX(products!$E$2:$E$5902,MATCH(D5741,products!$A$2:$A$5902,0))</f>
        <v>197.27</v>
      </c>
      <c r="M5741">
        <f>_xlfn.XLOOKUP(D5741,products!$A$2:$A$5902,products!$F$2:$F$5902)</f>
        <v>10</v>
      </c>
      <c r="N5741" s="3">
        <f t="shared" si="89"/>
        <v>19.727</v>
      </c>
      <c r="O5741" s="3" t="str" cm="1">
        <f t="array" ref="O5741">_xlfn.IFS(J5741="Furn","Furniture",J5741="Tech","Technology",J5741="OffSup","Office Supplies")</f>
        <v>Office Supplies</v>
      </c>
      <c r="P5741" s="3" t="str" cm="1">
        <f t="array" ref="P5741">_xlfn.IFS(K5741="Bkcs","Bookcases",K5741="Phns","Phones",K5741="Acc","Accessories",K5741="Bndrs","Binders",K5741="Fstnrs","Fasteners")</f>
        <v>Fasteners</v>
      </c>
      <c r="Q5741" t="str">
        <f>IF(_xlfn.XLOOKUP(D5741,products!$A$2:$A$5902,products!$H$2:$H$5902,,0)=1,"Yes","No")</f>
        <v>Yes</v>
      </c>
    </row>
    <row r="5742" spans="1:17" x14ac:dyDescent="0.3">
      <c r="A5742" t="s">
        <v>33393</v>
      </c>
      <c r="B5742" s="4">
        <v>44502</v>
      </c>
      <c r="C5742" t="s">
        <v>33394</v>
      </c>
      <c r="D5742" s="2" t="s">
        <v>33396</v>
      </c>
      <c r="E5742" s="1">
        <v>44713</v>
      </c>
      <c r="F5742" t="s">
        <v>35</v>
      </c>
      <c r="G5742" t="str">
        <f>_xlfn.XLOOKUP(C5742,customers!$A$2:$A$5902,customers!$B$2:$B$5902,,0)</f>
        <v>Tanya Williams</v>
      </c>
      <c r="H5742" t="str">
        <f>_xlfn.XLOOKUP(C5742,customers!$A$2:$A$5902,customers!$G$2:$G$5902,,0)</f>
        <v>East</v>
      </c>
      <c r="I5742" t="str">
        <f>_xlfn.XLOOKUP(C5742,customers!$A$2:$A$5902,customers!$E$2:$E$5902,,0)</f>
        <v>Ryanbury</v>
      </c>
      <c r="J5742" t="str">
        <f>INDEX(products!$B$2:$B$5902,MATCH(D5742,products!$A$2:$A$5902,0))</f>
        <v>Furn</v>
      </c>
      <c r="K5742" t="str">
        <f>INDEX(products!$C$2:$C$5902,MATCH(D5742,products!$A$2:$A$5902,0))</f>
        <v>Fstnrs</v>
      </c>
      <c r="L5742" s="3">
        <f>INDEX(products!$E$2:$E$5902,MATCH(D5742,products!$A$2:$A$5902,0))</f>
        <v>2843.94</v>
      </c>
      <c r="M5742">
        <f>_xlfn.XLOOKUP(D5742,products!$A$2:$A$5902,products!$F$2:$F$5902)</f>
        <v>5</v>
      </c>
      <c r="N5742" s="3">
        <f t="shared" si="89"/>
        <v>568.78800000000001</v>
      </c>
      <c r="O5742" s="3" t="str" cm="1">
        <f t="array" ref="O5742">_xlfn.IFS(J5742="Furn","Furniture",J5742="Tech","Technology",J5742="OffSup","Office Supplies")</f>
        <v>Furniture</v>
      </c>
      <c r="P5742" s="3" t="str" cm="1">
        <f t="array" ref="P5742">_xlfn.IFS(K5742="Bkcs","Bookcases",K5742="Phns","Phones",K5742="Acc","Accessories",K5742="Bndrs","Binders",K5742="Fstnrs","Fasteners")</f>
        <v>Fasteners</v>
      </c>
      <c r="Q5742" t="str">
        <f>IF(_xlfn.XLOOKUP(D5742,products!$A$2:$A$5902,products!$H$2:$H$5902,,0)=1,"Yes","No")</f>
        <v>No</v>
      </c>
    </row>
    <row r="5743" spans="1:17" x14ac:dyDescent="0.3">
      <c r="A5743" t="s">
        <v>33398</v>
      </c>
      <c r="B5743" s="4">
        <v>44124</v>
      </c>
      <c r="C5743" t="s">
        <v>33399</v>
      </c>
      <c r="D5743" t="s">
        <v>33402</v>
      </c>
      <c r="E5743" s="1">
        <v>44133</v>
      </c>
      <c r="F5743" t="s">
        <v>35</v>
      </c>
      <c r="G5743" t="str">
        <f>_xlfn.XLOOKUP(C5743,customers!$A$2:$A$5902,customers!$B$2:$B$5902,,0)</f>
        <v>Lacey Hughes</v>
      </c>
      <c r="H5743" t="str">
        <f>_xlfn.XLOOKUP(C5743,customers!$A$2:$A$5902,customers!$G$2:$G$5902,,0)</f>
        <v>East</v>
      </c>
      <c r="I5743" t="str">
        <f>_xlfn.XLOOKUP(C5743,customers!$A$2:$A$5902,customers!$E$2:$E$5902,,0)</f>
        <v>West Jasonbury</v>
      </c>
      <c r="J5743" t="str">
        <f>INDEX(products!$B$2:$B$5902,MATCH(D5743,products!$A$2:$A$5902,0))</f>
        <v>Tech</v>
      </c>
      <c r="K5743" t="str">
        <f>INDEX(products!$C$2:$C$5902,MATCH(D5743,products!$A$2:$A$5902,0))</f>
        <v>Bkcs</v>
      </c>
      <c r="L5743" s="3">
        <f>INDEX(products!$E$2:$E$5902,MATCH(D5743,products!$A$2:$A$5902,0))</f>
        <v>902.77</v>
      </c>
      <c r="M5743">
        <f>_xlfn.XLOOKUP(D5743,products!$A$2:$A$5902,products!$F$2:$F$5902)</f>
        <v>8</v>
      </c>
      <c r="N5743" s="3">
        <f t="shared" si="89"/>
        <v>112.84625</v>
      </c>
      <c r="O5743" s="3" t="str" cm="1">
        <f t="array" ref="O5743">_xlfn.IFS(J5743="Furn","Furniture",J5743="Tech","Technology",J5743="OffSup","Office Supplies")</f>
        <v>Technology</v>
      </c>
      <c r="P5743" s="3" t="str" cm="1">
        <f t="array" ref="P5743">_xlfn.IFS(K5743="Bkcs","Bookcases",K5743="Phns","Phones",K5743="Acc","Accessories",K5743="Bndrs","Binders",K5743="Fstnrs","Fasteners")</f>
        <v>Bookcases</v>
      </c>
      <c r="Q5743" t="str">
        <f>IF(_xlfn.XLOOKUP(D5743,products!$A$2:$A$5902,products!$H$2:$H$5902,,0)=1,"Yes","No")</f>
        <v>No</v>
      </c>
    </row>
    <row r="5744" spans="1:17" x14ac:dyDescent="0.3">
      <c r="A5744" t="s">
        <v>33404</v>
      </c>
      <c r="B5744" s="4">
        <v>44811</v>
      </c>
      <c r="C5744" t="s">
        <v>33405</v>
      </c>
      <c r="D5744" t="s">
        <v>33407</v>
      </c>
      <c r="E5744" s="1">
        <v>45059</v>
      </c>
      <c r="F5744" t="s">
        <v>74</v>
      </c>
      <c r="G5744" t="str">
        <f>_xlfn.XLOOKUP(C5744,customers!$A$2:$A$5902,customers!$B$2:$B$5902,,0)</f>
        <v>Crystal Ortega</v>
      </c>
      <c r="H5744" t="str">
        <f>_xlfn.XLOOKUP(C5744,customers!$A$2:$A$5902,customers!$G$2:$G$5902,,0)</f>
        <v>West</v>
      </c>
      <c r="I5744" t="str">
        <f>_xlfn.XLOOKUP(C5744,customers!$A$2:$A$5902,customers!$E$2:$E$5902,,0)</f>
        <v>Batestown</v>
      </c>
      <c r="J5744" t="str">
        <f>INDEX(products!$B$2:$B$5902,MATCH(D5744,products!$A$2:$A$5902,0))</f>
        <v>OffSup</v>
      </c>
      <c r="K5744" t="str">
        <f>INDEX(products!$C$2:$C$5902,MATCH(D5744,products!$A$2:$A$5902,0))</f>
        <v>Bkcs</v>
      </c>
      <c r="L5744" s="3">
        <f>INDEX(products!$E$2:$E$5902,MATCH(D5744,products!$A$2:$A$5902,0))</f>
        <v>1969.42</v>
      </c>
      <c r="M5744">
        <f>_xlfn.XLOOKUP(D5744,products!$A$2:$A$5902,products!$F$2:$F$5902)</f>
        <v>2</v>
      </c>
      <c r="N5744" s="3">
        <f t="shared" si="89"/>
        <v>984.71</v>
      </c>
      <c r="O5744" s="3" t="str" cm="1">
        <f t="array" ref="O5744">_xlfn.IFS(J5744="Furn","Furniture",J5744="Tech","Technology",J5744="OffSup","Office Supplies")</f>
        <v>Office Supplies</v>
      </c>
      <c r="P5744" s="3" t="str" cm="1">
        <f t="array" ref="P5744">_xlfn.IFS(K5744="Bkcs","Bookcases",K5744="Phns","Phones",K5744="Acc","Accessories",K5744="Bndrs","Binders",K5744="Fstnrs","Fasteners")</f>
        <v>Bookcases</v>
      </c>
      <c r="Q5744" t="str">
        <f>IF(_xlfn.XLOOKUP(D5744,products!$A$2:$A$5902,products!$H$2:$H$5902,,0)=1,"Yes","No")</f>
        <v>Yes</v>
      </c>
    </row>
    <row r="5745" spans="1:17" x14ac:dyDescent="0.3">
      <c r="A5745" t="s">
        <v>33409</v>
      </c>
      <c r="B5745" s="4">
        <v>44359</v>
      </c>
      <c r="C5745" t="s">
        <v>33410</v>
      </c>
      <c r="D5745" t="s">
        <v>33413</v>
      </c>
      <c r="E5745" s="1">
        <v>44599</v>
      </c>
      <c r="F5745" t="s">
        <v>21</v>
      </c>
      <c r="G5745" t="str">
        <f>_xlfn.XLOOKUP(C5745,customers!$A$2:$A$5902,customers!$B$2:$B$5902,,0)</f>
        <v>Ashley Andrews</v>
      </c>
      <c r="H5745" t="str">
        <f>_xlfn.XLOOKUP(C5745,customers!$A$2:$A$5902,customers!$G$2:$G$5902,,0)</f>
        <v>West</v>
      </c>
      <c r="I5745" t="str">
        <f>_xlfn.XLOOKUP(C5745,customers!$A$2:$A$5902,customers!$E$2:$E$5902,,0)</f>
        <v>Kelleyburgh</v>
      </c>
      <c r="J5745" t="str">
        <f>INDEX(products!$B$2:$B$5902,MATCH(D5745,products!$A$2:$A$5902,0))</f>
        <v>Furn</v>
      </c>
      <c r="K5745" t="str">
        <f>INDEX(products!$C$2:$C$5902,MATCH(D5745,products!$A$2:$A$5902,0))</f>
        <v>Acc</v>
      </c>
      <c r="L5745" s="3">
        <f>INDEX(products!$E$2:$E$5902,MATCH(D5745,products!$A$2:$A$5902,0))</f>
        <v>3935.39</v>
      </c>
      <c r="M5745">
        <f>_xlfn.XLOOKUP(D5745,products!$A$2:$A$5902,products!$F$2:$F$5902)</f>
        <v>7</v>
      </c>
      <c r="N5745" s="3">
        <f t="shared" si="89"/>
        <v>562.19857142857143</v>
      </c>
      <c r="O5745" s="3" t="str" cm="1">
        <f t="array" ref="O5745">_xlfn.IFS(J5745="Furn","Furniture",J5745="Tech","Technology",J5745="OffSup","Office Supplies")</f>
        <v>Furniture</v>
      </c>
      <c r="P5745" s="3" t="str" cm="1">
        <f t="array" ref="P5745">_xlfn.IFS(K5745="Bkcs","Bookcases",K5745="Phns","Phones",K5745="Acc","Accessories",K5745="Bndrs","Binders",K5745="Fstnrs","Fasteners")</f>
        <v>Accessories</v>
      </c>
      <c r="Q5745" t="str">
        <f>IF(_xlfn.XLOOKUP(D5745,products!$A$2:$A$5902,products!$H$2:$H$5902,,0)=1,"Yes","No")</f>
        <v>Yes</v>
      </c>
    </row>
    <row r="5746" spans="1:17" x14ac:dyDescent="0.3">
      <c r="A5746" t="s">
        <v>33415</v>
      </c>
      <c r="B5746" s="4">
        <v>43963</v>
      </c>
      <c r="C5746" t="s">
        <v>33416</v>
      </c>
      <c r="D5746" t="s">
        <v>33419</v>
      </c>
      <c r="E5746" s="1">
        <v>44176</v>
      </c>
      <c r="F5746" t="s">
        <v>21</v>
      </c>
      <c r="G5746" t="str">
        <f>_xlfn.XLOOKUP(C5746,customers!$A$2:$A$5902,customers!$B$2:$B$5902,,0)</f>
        <v>Carrie Jackson</v>
      </c>
      <c r="H5746" t="str">
        <f>_xlfn.XLOOKUP(C5746,customers!$A$2:$A$5902,customers!$G$2:$G$5902,,0)</f>
        <v>West</v>
      </c>
      <c r="I5746" t="str">
        <f>_xlfn.XLOOKUP(C5746,customers!$A$2:$A$5902,customers!$E$2:$E$5902,,0)</f>
        <v>North Tommy</v>
      </c>
      <c r="J5746" t="str">
        <f>INDEX(products!$B$2:$B$5902,MATCH(D5746,products!$A$2:$A$5902,0))</f>
        <v>Furn</v>
      </c>
      <c r="K5746" t="str">
        <f>INDEX(products!$C$2:$C$5902,MATCH(D5746,products!$A$2:$A$5902,0))</f>
        <v>Bndrs</v>
      </c>
      <c r="L5746" s="3">
        <f>INDEX(products!$E$2:$E$5902,MATCH(D5746,products!$A$2:$A$5902,0))</f>
        <v>850.63</v>
      </c>
      <c r="M5746">
        <f>_xlfn.XLOOKUP(D5746,products!$A$2:$A$5902,products!$F$2:$F$5902)</f>
        <v>3</v>
      </c>
      <c r="N5746" s="3">
        <f t="shared" si="89"/>
        <v>283.54333333333335</v>
      </c>
      <c r="O5746" s="3" t="str" cm="1">
        <f t="array" ref="O5746">_xlfn.IFS(J5746="Furn","Furniture",J5746="Tech","Technology",J5746="OffSup","Office Supplies")</f>
        <v>Furniture</v>
      </c>
      <c r="P5746" s="3" t="str" cm="1">
        <f t="array" ref="P5746">_xlfn.IFS(K5746="Bkcs","Bookcases",K5746="Phns","Phones",K5746="Acc","Accessories",K5746="Bndrs","Binders",K5746="Fstnrs","Fasteners")</f>
        <v>Binders</v>
      </c>
      <c r="Q5746" t="str">
        <f>IF(_xlfn.XLOOKUP(D5746,products!$A$2:$A$5902,products!$H$2:$H$5902,,0)=1,"Yes","No")</f>
        <v>No</v>
      </c>
    </row>
    <row r="5747" spans="1:17" x14ac:dyDescent="0.3">
      <c r="A5747" t="s">
        <v>33421</v>
      </c>
      <c r="B5747" s="4">
        <v>45112</v>
      </c>
      <c r="C5747" t="s">
        <v>33422</v>
      </c>
      <c r="D5747" t="s">
        <v>33425</v>
      </c>
      <c r="E5747" s="1">
        <v>45252</v>
      </c>
      <c r="F5747" t="s">
        <v>35</v>
      </c>
      <c r="G5747" t="str">
        <f>_xlfn.XLOOKUP(C5747,customers!$A$2:$A$5902,customers!$B$2:$B$5902,,0)</f>
        <v>Benjamin James</v>
      </c>
      <c r="H5747" t="str">
        <f>_xlfn.XLOOKUP(C5747,customers!$A$2:$A$5902,customers!$G$2:$G$5902,,0)</f>
        <v>West</v>
      </c>
      <c r="I5747" t="str">
        <f>_xlfn.XLOOKUP(C5747,customers!$A$2:$A$5902,customers!$E$2:$E$5902,,0)</f>
        <v>Rodrigueztown</v>
      </c>
      <c r="J5747" t="str">
        <f>INDEX(products!$B$2:$B$5902,MATCH(D5747,products!$A$2:$A$5902,0))</f>
        <v>Furn</v>
      </c>
      <c r="K5747" t="str">
        <f>INDEX(products!$C$2:$C$5902,MATCH(D5747,products!$A$2:$A$5902,0))</f>
        <v>Fstnrs</v>
      </c>
      <c r="L5747" s="3">
        <f>INDEX(products!$E$2:$E$5902,MATCH(D5747,products!$A$2:$A$5902,0))</f>
        <v>2814.4</v>
      </c>
      <c r="M5747">
        <f>_xlfn.XLOOKUP(D5747,products!$A$2:$A$5902,products!$F$2:$F$5902)</f>
        <v>8</v>
      </c>
      <c r="N5747" s="3">
        <f t="shared" si="89"/>
        <v>351.8</v>
      </c>
      <c r="O5747" s="3" t="str" cm="1">
        <f t="array" ref="O5747">_xlfn.IFS(J5747="Furn","Furniture",J5747="Tech","Technology",J5747="OffSup","Office Supplies")</f>
        <v>Furniture</v>
      </c>
      <c r="P5747" s="3" t="str" cm="1">
        <f t="array" ref="P5747">_xlfn.IFS(K5747="Bkcs","Bookcases",K5747="Phns","Phones",K5747="Acc","Accessories",K5747="Bndrs","Binders",K5747="Fstnrs","Fasteners")</f>
        <v>Fasteners</v>
      </c>
      <c r="Q5747" t="str">
        <f>IF(_xlfn.XLOOKUP(D5747,products!$A$2:$A$5902,products!$H$2:$H$5902,,0)=1,"Yes","No")</f>
        <v>Yes</v>
      </c>
    </row>
    <row r="5748" spans="1:17" x14ac:dyDescent="0.3">
      <c r="A5748" t="s">
        <v>33427</v>
      </c>
      <c r="B5748" s="4">
        <v>44897</v>
      </c>
      <c r="C5748" t="s">
        <v>33428</v>
      </c>
      <c r="D5748" t="s">
        <v>33431</v>
      </c>
      <c r="E5748" s="1">
        <v>45093</v>
      </c>
      <c r="F5748" t="s">
        <v>35</v>
      </c>
      <c r="G5748" t="str">
        <f>_xlfn.XLOOKUP(C5748,customers!$A$2:$A$5902,customers!$B$2:$B$5902,,0)</f>
        <v>Gerald Cowan DDS</v>
      </c>
      <c r="H5748" t="str">
        <f>_xlfn.XLOOKUP(C5748,customers!$A$2:$A$5902,customers!$G$2:$G$5902,,0)</f>
        <v>East</v>
      </c>
      <c r="I5748" t="str">
        <f>_xlfn.XLOOKUP(C5748,customers!$A$2:$A$5902,customers!$E$2:$E$5902,,0)</f>
        <v>Montgomeryfort</v>
      </c>
      <c r="J5748" t="str">
        <f>INDEX(products!$B$2:$B$5902,MATCH(D5748,products!$A$2:$A$5902,0))</f>
        <v>Tech</v>
      </c>
      <c r="K5748" t="str">
        <f>INDEX(products!$C$2:$C$5902,MATCH(D5748,products!$A$2:$A$5902,0))</f>
        <v>Bndrs</v>
      </c>
      <c r="L5748" s="3">
        <f>INDEX(products!$E$2:$E$5902,MATCH(D5748,products!$A$2:$A$5902,0))</f>
        <v>3325.93</v>
      </c>
      <c r="M5748">
        <f>_xlfn.XLOOKUP(D5748,products!$A$2:$A$5902,products!$F$2:$F$5902)</f>
        <v>4</v>
      </c>
      <c r="N5748" s="3">
        <f t="shared" si="89"/>
        <v>831.48249999999996</v>
      </c>
      <c r="O5748" s="3" t="str" cm="1">
        <f t="array" ref="O5748">_xlfn.IFS(J5748="Furn","Furniture",J5748="Tech","Technology",J5748="OffSup","Office Supplies")</f>
        <v>Technology</v>
      </c>
      <c r="P5748" s="3" t="str" cm="1">
        <f t="array" ref="P5748">_xlfn.IFS(K5748="Bkcs","Bookcases",K5748="Phns","Phones",K5748="Acc","Accessories",K5748="Bndrs","Binders",K5748="Fstnrs","Fasteners")</f>
        <v>Binders</v>
      </c>
      <c r="Q5748" t="str">
        <f>IF(_xlfn.XLOOKUP(D5748,products!$A$2:$A$5902,products!$H$2:$H$5902,,0)=1,"Yes","No")</f>
        <v>No</v>
      </c>
    </row>
    <row r="5749" spans="1:17" x14ac:dyDescent="0.3">
      <c r="A5749" t="s">
        <v>33433</v>
      </c>
      <c r="B5749" s="4">
        <v>44923</v>
      </c>
      <c r="C5749" t="s">
        <v>33434</v>
      </c>
      <c r="D5749" t="s">
        <v>33436</v>
      </c>
      <c r="E5749" s="1">
        <v>44989</v>
      </c>
      <c r="F5749" t="s">
        <v>21</v>
      </c>
      <c r="G5749" t="str">
        <f>_xlfn.XLOOKUP(C5749,customers!$A$2:$A$5902,customers!$B$2:$B$5902,,0)</f>
        <v>Benjamin James</v>
      </c>
      <c r="H5749" t="str">
        <f>_xlfn.XLOOKUP(C5749,customers!$A$2:$A$5902,customers!$G$2:$G$5902,,0)</f>
        <v>South</v>
      </c>
      <c r="I5749" t="str">
        <f>_xlfn.XLOOKUP(C5749,customers!$A$2:$A$5902,customers!$E$2:$E$5902,,0)</f>
        <v>Joneschester</v>
      </c>
      <c r="J5749" t="str">
        <f>INDEX(products!$B$2:$B$5902,MATCH(D5749,products!$A$2:$A$5902,0))</f>
        <v>OffSup</v>
      </c>
      <c r="K5749" t="str">
        <f>INDEX(products!$C$2:$C$5902,MATCH(D5749,products!$A$2:$A$5902,0))</f>
        <v>Bkcs</v>
      </c>
      <c r="L5749" s="3">
        <f>INDEX(products!$E$2:$E$5902,MATCH(D5749,products!$A$2:$A$5902,0))</f>
        <v>4351.4399999999996</v>
      </c>
      <c r="M5749">
        <f>_xlfn.XLOOKUP(D5749,products!$A$2:$A$5902,products!$F$2:$F$5902)</f>
        <v>5</v>
      </c>
      <c r="N5749" s="3">
        <f t="shared" si="89"/>
        <v>870.2879999999999</v>
      </c>
      <c r="O5749" s="3" t="str" cm="1">
        <f t="array" ref="O5749">_xlfn.IFS(J5749="Furn","Furniture",J5749="Tech","Technology",J5749="OffSup","Office Supplies")</f>
        <v>Office Supplies</v>
      </c>
      <c r="P5749" s="3" t="str" cm="1">
        <f t="array" ref="P5749">_xlfn.IFS(K5749="Bkcs","Bookcases",K5749="Phns","Phones",K5749="Acc","Accessories",K5749="Bndrs","Binders",K5749="Fstnrs","Fasteners")</f>
        <v>Bookcases</v>
      </c>
      <c r="Q5749" t="str">
        <f>IF(_xlfn.XLOOKUP(D5749,products!$A$2:$A$5902,products!$H$2:$H$5902,,0)=1,"Yes","No")</f>
        <v>Yes</v>
      </c>
    </row>
    <row r="5750" spans="1:17" x14ac:dyDescent="0.3">
      <c r="A5750" t="s">
        <v>33438</v>
      </c>
      <c r="B5750" s="4">
        <v>44511</v>
      </c>
      <c r="C5750" t="s">
        <v>33439</v>
      </c>
      <c r="D5750" t="s">
        <v>33441</v>
      </c>
      <c r="E5750" s="1">
        <v>44657</v>
      </c>
      <c r="F5750" t="s">
        <v>35</v>
      </c>
      <c r="G5750" t="str">
        <f>_xlfn.XLOOKUP(C5750,customers!$A$2:$A$5902,customers!$B$2:$B$5902,,0)</f>
        <v>Melissa Kelly</v>
      </c>
      <c r="H5750" t="str">
        <f>_xlfn.XLOOKUP(C5750,customers!$A$2:$A$5902,customers!$G$2:$G$5902,,0)</f>
        <v>West</v>
      </c>
      <c r="I5750" t="str">
        <f>_xlfn.XLOOKUP(C5750,customers!$A$2:$A$5902,customers!$E$2:$E$5902,,0)</f>
        <v>Younghaven</v>
      </c>
      <c r="J5750" t="str">
        <f>INDEX(products!$B$2:$B$5902,MATCH(D5750,products!$A$2:$A$5902,0))</f>
        <v>OffSup</v>
      </c>
      <c r="K5750" t="str">
        <f>INDEX(products!$C$2:$C$5902,MATCH(D5750,products!$A$2:$A$5902,0))</f>
        <v>Fstnrs</v>
      </c>
      <c r="L5750" s="3">
        <f>INDEX(products!$E$2:$E$5902,MATCH(D5750,products!$A$2:$A$5902,0))</f>
        <v>503.16</v>
      </c>
      <c r="M5750">
        <f>_xlfn.XLOOKUP(D5750,products!$A$2:$A$5902,products!$F$2:$F$5902)</f>
        <v>4</v>
      </c>
      <c r="N5750" s="3">
        <f t="shared" si="89"/>
        <v>125.79</v>
      </c>
      <c r="O5750" s="3" t="str" cm="1">
        <f t="array" ref="O5750">_xlfn.IFS(J5750="Furn","Furniture",J5750="Tech","Technology",J5750="OffSup","Office Supplies")</f>
        <v>Office Supplies</v>
      </c>
      <c r="P5750" s="3" t="str" cm="1">
        <f t="array" ref="P5750">_xlfn.IFS(K5750="Bkcs","Bookcases",K5750="Phns","Phones",K5750="Acc","Accessories",K5750="Bndrs","Binders",K5750="Fstnrs","Fasteners")</f>
        <v>Fasteners</v>
      </c>
      <c r="Q5750" t="str">
        <f>IF(_xlfn.XLOOKUP(D5750,products!$A$2:$A$5902,products!$H$2:$H$5902,,0)=1,"Yes","No")</f>
        <v>No</v>
      </c>
    </row>
    <row r="5751" spans="1:17" x14ac:dyDescent="0.3">
      <c r="A5751" t="s">
        <v>33443</v>
      </c>
      <c r="B5751" s="4">
        <v>44951</v>
      </c>
      <c r="C5751" t="s">
        <v>33444</v>
      </c>
      <c r="D5751" t="s">
        <v>33447</v>
      </c>
      <c r="E5751" s="1">
        <v>45021</v>
      </c>
      <c r="F5751" t="s">
        <v>21</v>
      </c>
      <c r="G5751" t="str">
        <f>_xlfn.XLOOKUP(C5751,customers!$A$2:$A$5902,customers!$B$2:$B$5902,,0)</f>
        <v>Emily Horton MD</v>
      </c>
      <c r="H5751" t="str">
        <f>_xlfn.XLOOKUP(C5751,customers!$A$2:$A$5902,customers!$G$2:$G$5902,,0)</f>
        <v>West</v>
      </c>
      <c r="I5751" t="str">
        <f>_xlfn.XLOOKUP(C5751,customers!$A$2:$A$5902,customers!$E$2:$E$5902,,0)</f>
        <v>Diazshire</v>
      </c>
      <c r="J5751" t="str">
        <f>INDEX(products!$B$2:$B$5902,MATCH(D5751,products!$A$2:$A$5902,0))</f>
        <v>Tech</v>
      </c>
      <c r="K5751" t="str">
        <f>INDEX(products!$C$2:$C$5902,MATCH(D5751,products!$A$2:$A$5902,0))</f>
        <v>Acc</v>
      </c>
      <c r="L5751" s="3">
        <f>INDEX(products!$E$2:$E$5902,MATCH(D5751,products!$A$2:$A$5902,0))</f>
        <v>1238.79</v>
      </c>
      <c r="M5751">
        <f>_xlfn.XLOOKUP(D5751,products!$A$2:$A$5902,products!$F$2:$F$5902)</f>
        <v>8</v>
      </c>
      <c r="N5751" s="3">
        <f t="shared" si="89"/>
        <v>154.84875</v>
      </c>
      <c r="O5751" s="3" t="str" cm="1">
        <f t="array" ref="O5751">_xlfn.IFS(J5751="Furn","Furniture",J5751="Tech","Technology",J5751="OffSup","Office Supplies")</f>
        <v>Technology</v>
      </c>
      <c r="P5751" s="3" t="str" cm="1">
        <f t="array" ref="P5751">_xlfn.IFS(K5751="Bkcs","Bookcases",K5751="Phns","Phones",K5751="Acc","Accessories",K5751="Bndrs","Binders",K5751="Fstnrs","Fasteners")</f>
        <v>Accessories</v>
      </c>
      <c r="Q5751" t="str">
        <f>IF(_xlfn.XLOOKUP(D5751,products!$A$2:$A$5902,products!$H$2:$H$5902,,0)=1,"Yes","No")</f>
        <v>Yes</v>
      </c>
    </row>
    <row r="5752" spans="1:17" x14ac:dyDescent="0.3">
      <c r="A5752" t="s">
        <v>33449</v>
      </c>
      <c r="B5752" s="4">
        <v>44144</v>
      </c>
      <c r="C5752" t="s">
        <v>33450</v>
      </c>
      <c r="D5752" s="2" t="s">
        <v>33452</v>
      </c>
      <c r="E5752" s="1">
        <v>44424</v>
      </c>
      <c r="F5752" t="s">
        <v>21</v>
      </c>
      <c r="G5752" t="str">
        <f>_xlfn.XLOOKUP(C5752,customers!$A$2:$A$5902,customers!$B$2:$B$5902,,0)</f>
        <v>Jessica Finley</v>
      </c>
      <c r="H5752" t="str">
        <f>_xlfn.XLOOKUP(C5752,customers!$A$2:$A$5902,customers!$G$2:$G$5902,,0)</f>
        <v>West</v>
      </c>
      <c r="I5752" t="str">
        <f>_xlfn.XLOOKUP(C5752,customers!$A$2:$A$5902,customers!$E$2:$E$5902,,0)</f>
        <v>East Christopher</v>
      </c>
      <c r="J5752" t="str">
        <f>INDEX(products!$B$2:$B$5902,MATCH(D5752,products!$A$2:$A$5902,0))</f>
        <v>Furn</v>
      </c>
      <c r="K5752" t="str">
        <f>INDEX(products!$C$2:$C$5902,MATCH(D5752,products!$A$2:$A$5902,0))</f>
        <v>Fstnrs</v>
      </c>
      <c r="L5752" s="3">
        <f>INDEX(products!$E$2:$E$5902,MATCH(D5752,products!$A$2:$A$5902,0))</f>
        <v>1719.34</v>
      </c>
      <c r="M5752">
        <f>_xlfn.XLOOKUP(D5752,products!$A$2:$A$5902,products!$F$2:$F$5902)</f>
        <v>3</v>
      </c>
      <c r="N5752" s="3">
        <f t="shared" si="89"/>
        <v>573.11333333333334</v>
      </c>
      <c r="O5752" s="3" t="str" cm="1">
        <f t="array" ref="O5752">_xlfn.IFS(J5752="Furn","Furniture",J5752="Tech","Technology",J5752="OffSup","Office Supplies")</f>
        <v>Furniture</v>
      </c>
      <c r="P5752" s="3" t="str" cm="1">
        <f t="array" ref="P5752">_xlfn.IFS(K5752="Bkcs","Bookcases",K5752="Phns","Phones",K5752="Acc","Accessories",K5752="Bndrs","Binders",K5752="Fstnrs","Fasteners")</f>
        <v>Fasteners</v>
      </c>
      <c r="Q5752" t="str">
        <f>IF(_xlfn.XLOOKUP(D5752,products!$A$2:$A$5902,products!$H$2:$H$5902,,0)=1,"Yes","No")</f>
        <v>Yes</v>
      </c>
    </row>
    <row r="5753" spans="1:17" x14ac:dyDescent="0.3">
      <c r="A5753" t="s">
        <v>33454</v>
      </c>
      <c r="B5753" s="4">
        <v>45261</v>
      </c>
      <c r="C5753" t="s">
        <v>33455</v>
      </c>
      <c r="D5753" t="s">
        <v>33458</v>
      </c>
      <c r="E5753" s="1">
        <v>45558</v>
      </c>
      <c r="F5753" t="s">
        <v>35</v>
      </c>
      <c r="G5753" t="str">
        <f>_xlfn.XLOOKUP(C5753,customers!$A$2:$A$5902,customers!$B$2:$B$5902,,0)</f>
        <v>Angela Allison</v>
      </c>
      <c r="H5753" t="str">
        <f>_xlfn.XLOOKUP(C5753,customers!$A$2:$A$5902,customers!$G$2:$G$5902,,0)</f>
        <v>South</v>
      </c>
      <c r="I5753" t="str">
        <f>_xlfn.XLOOKUP(C5753,customers!$A$2:$A$5902,customers!$E$2:$E$5902,,0)</f>
        <v>North Desiree</v>
      </c>
      <c r="J5753" t="str">
        <f>INDEX(products!$B$2:$B$5902,MATCH(D5753,products!$A$2:$A$5902,0))</f>
        <v>OffSup</v>
      </c>
      <c r="K5753" t="str">
        <f>INDEX(products!$C$2:$C$5902,MATCH(D5753,products!$A$2:$A$5902,0))</f>
        <v>Bndrs</v>
      </c>
      <c r="L5753" s="3">
        <f>INDEX(products!$E$2:$E$5902,MATCH(D5753,products!$A$2:$A$5902,0))</f>
        <v>4051.1</v>
      </c>
      <c r="M5753">
        <f>_xlfn.XLOOKUP(D5753,products!$A$2:$A$5902,products!$F$2:$F$5902)</f>
        <v>8</v>
      </c>
      <c r="N5753" s="3">
        <f t="shared" si="89"/>
        <v>506.38749999999999</v>
      </c>
      <c r="O5753" s="3" t="str" cm="1">
        <f t="array" ref="O5753">_xlfn.IFS(J5753="Furn","Furniture",J5753="Tech","Technology",J5753="OffSup","Office Supplies")</f>
        <v>Office Supplies</v>
      </c>
      <c r="P5753" s="3" t="str" cm="1">
        <f t="array" ref="P5753">_xlfn.IFS(K5753="Bkcs","Bookcases",K5753="Phns","Phones",K5753="Acc","Accessories",K5753="Bndrs","Binders",K5753="Fstnrs","Fasteners")</f>
        <v>Binders</v>
      </c>
      <c r="Q5753" t="str">
        <f>IF(_xlfn.XLOOKUP(D5753,products!$A$2:$A$5902,products!$H$2:$H$5902,,0)=1,"Yes","No")</f>
        <v>No</v>
      </c>
    </row>
    <row r="5754" spans="1:17" x14ac:dyDescent="0.3">
      <c r="A5754" t="s">
        <v>33460</v>
      </c>
      <c r="B5754" s="4">
        <v>45006</v>
      </c>
      <c r="C5754" t="s">
        <v>33461</v>
      </c>
      <c r="D5754" t="s">
        <v>33463</v>
      </c>
      <c r="E5754" s="1">
        <v>45191</v>
      </c>
      <c r="F5754" t="s">
        <v>35</v>
      </c>
      <c r="G5754" t="str">
        <f>_xlfn.XLOOKUP(C5754,customers!$A$2:$A$5902,customers!$B$2:$B$5902,,0)</f>
        <v>Cody Mckenzie</v>
      </c>
      <c r="H5754" t="str">
        <f>_xlfn.XLOOKUP(C5754,customers!$A$2:$A$5902,customers!$G$2:$G$5902,,0)</f>
        <v>West</v>
      </c>
      <c r="I5754" t="str">
        <f>_xlfn.XLOOKUP(C5754,customers!$A$2:$A$5902,customers!$E$2:$E$5902,,0)</f>
        <v>West Amandaborough</v>
      </c>
      <c r="J5754" t="str">
        <f>INDEX(products!$B$2:$B$5902,MATCH(D5754,products!$A$2:$A$5902,0))</f>
        <v>Furn</v>
      </c>
      <c r="K5754" t="str">
        <f>INDEX(products!$C$2:$C$5902,MATCH(D5754,products!$A$2:$A$5902,0))</f>
        <v>Fstnrs</v>
      </c>
      <c r="L5754" s="3">
        <f>INDEX(products!$E$2:$E$5902,MATCH(D5754,products!$A$2:$A$5902,0))</f>
        <v>3931.9</v>
      </c>
      <c r="M5754">
        <f>_xlfn.XLOOKUP(D5754,products!$A$2:$A$5902,products!$F$2:$F$5902)</f>
        <v>7</v>
      </c>
      <c r="N5754" s="3">
        <f t="shared" si="89"/>
        <v>561.70000000000005</v>
      </c>
      <c r="O5754" s="3" t="str" cm="1">
        <f t="array" ref="O5754">_xlfn.IFS(J5754="Furn","Furniture",J5754="Tech","Technology",J5754="OffSup","Office Supplies")</f>
        <v>Furniture</v>
      </c>
      <c r="P5754" s="3" t="str" cm="1">
        <f t="array" ref="P5754">_xlfn.IFS(K5754="Bkcs","Bookcases",K5754="Phns","Phones",K5754="Acc","Accessories",K5754="Bndrs","Binders",K5754="Fstnrs","Fasteners")</f>
        <v>Fasteners</v>
      </c>
      <c r="Q5754" t="str">
        <f>IF(_xlfn.XLOOKUP(D5754,products!$A$2:$A$5902,products!$H$2:$H$5902,,0)=1,"Yes","No")</f>
        <v>Yes</v>
      </c>
    </row>
    <row r="5755" spans="1:17" x14ac:dyDescent="0.3">
      <c r="A5755" t="s">
        <v>33465</v>
      </c>
      <c r="B5755" s="4">
        <v>45161</v>
      </c>
      <c r="C5755" t="s">
        <v>33466</v>
      </c>
      <c r="D5755" t="s">
        <v>33469</v>
      </c>
      <c r="E5755" s="1">
        <v>45368</v>
      </c>
      <c r="F5755" t="s">
        <v>74</v>
      </c>
      <c r="G5755" t="str">
        <f>_xlfn.XLOOKUP(C5755,customers!$A$2:$A$5902,customers!$B$2:$B$5902,,0)</f>
        <v>Joseph Hernandez</v>
      </c>
      <c r="H5755" t="str">
        <f>_xlfn.XLOOKUP(C5755,customers!$A$2:$A$5902,customers!$G$2:$G$5902,,0)</f>
        <v>East</v>
      </c>
      <c r="I5755" t="str">
        <f>_xlfn.XLOOKUP(C5755,customers!$A$2:$A$5902,customers!$E$2:$E$5902,,0)</f>
        <v>East Seanside</v>
      </c>
      <c r="J5755" t="str">
        <f>INDEX(products!$B$2:$B$5902,MATCH(D5755,products!$A$2:$A$5902,0))</f>
        <v>Furn</v>
      </c>
      <c r="K5755" t="str">
        <f>INDEX(products!$C$2:$C$5902,MATCH(D5755,products!$A$2:$A$5902,0))</f>
        <v>Bndrs</v>
      </c>
      <c r="L5755" s="3">
        <f>INDEX(products!$E$2:$E$5902,MATCH(D5755,products!$A$2:$A$5902,0))</f>
        <v>4551.07</v>
      </c>
      <c r="M5755">
        <f>_xlfn.XLOOKUP(D5755,products!$A$2:$A$5902,products!$F$2:$F$5902)</f>
        <v>5</v>
      </c>
      <c r="N5755" s="3">
        <f t="shared" si="89"/>
        <v>910.21399999999994</v>
      </c>
      <c r="O5755" s="3" t="str" cm="1">
        <f t="array" ref="O5755">_xlfn.IFS(J5755="Furn","Furniture",J5755="Tech","Technology",J5755="OffSup","Office Supplies")</f>
        <v>Furniture</v>
      </c>
      <c r="P5755" s="3" t="str" cm="1">
        <f t="array" ref="P5755">_xlfn.IFS(K5755="Bkcs","Bookcases",K5755="Phns","Phones",K5755="Acc","Accessories",K5755="Bndrs","Binders",K5755="Fstnrs","Fasteners")</f>
        <v>Binders</v>
      </c>
      <c r="Q5755" t="str">
        <f>IF(_xlfn.XLOOKUP(D5755,products!$A$2:$A$5902,products!$H$2:$H$5902,,0)=1,"Yes","No")</f>
        <v>Yes</v>
      </c>
    </row>
    <row r="5756" spans="1:17" x14ac:dyDescent="0.3">
      <c r="A5756" t="s">
        <v>33471</v>
      </c>
      <c r="B5756" s="4">
        <v>45271</v>
      </c>
      <c r="C5756" t="s">
        <v>33472</v>
      </c>
      <c r="D5756" t="s">
        <v>33473</v>
      </c>
      <c r="E5756" s="1">
        <v>45452</v>
      </c>
      <c r="F5756" t="s">
        <v>21</v>
      </c>
      <c r="G5756" t="str">
        <f>_xlfn.XLOOKUP(C5756,customers!$A$2:$A$5902,customers!$B$2:$B$5902,,0)</f>
        <v>Michael Johnson</v>
      </c>
      <c r="H5756" t="str">
        <f>_xlfn.XLOOKUP(C5756,customers!$A$2:$A$5902,customers!$G$2:$G$5902,,0)</f>
        <v>South</v>
      </c>
      <c r="I5756" t="str">
        <f>_xlfn.XLOOKUP(C5756,customers!$A$2:$A$5902,customers!$E$2:$E$5902,,0)</f>
        <v>South Shawn</v>
      </c>
      <c r="J5756" t="str">
        <f>INDEX(products!$B$2:$B$5902,MATCH(D5756,products!$A$2:$A$5902,0))</f>
        <v>OffSup</v>
      </c>
      <c r="K5756" t="str">
        <f>INDEX(products!$C$2:$C$5902,MATCH(D5756,products!$A$2:$A$5902,0))</f>
        <v>Fstnrs</v>
      </c>
      <c r="L5756" s="3">
        <f>INDEX(products!$E$2:$E$5902,MATCH(D5756,products!$A$2:$A$5902,0))</f>
        <v>4038.73</v>
      </c>
      <c r="M5756">
        <f>_xlfn.XLOOKUP(D5756,products!$A$2:$A$5902,products!$F$2:$F$5902)</f>
        <v>2</v>
      </c>
      <c r="N5756" s="3">
        <f t="shared" si="89"/>
        <v>2019.365</v>
      </c>
      <c r="O5756" s="3" t="str" cm="1">
        <f t="array" ref="O5756">_xlfn.IFS(J5756="Furn","Furniture",J5756="Tech","Technology",J5756="OffSup","Office Supplies")</f>
        <v>Office Supplies</v>
      </c>
      <c r="P5756" s="3" t="str" cm="1">
        <f t="array" ref="P5756">_xlfn.IFS(K5756="Bkcs","Bookcases",K5756="Phns","Phones",K5756="Acc","Accessories",K5756="Bndrs","Binders",K5756="Fstnrs","Fasteners")</f>
        <v>Fasteners</v>
      </c>
      <c r="Q5756" t="str">
        <f>IF(_xlfn.XLOOKUP(D5756,products!$A$2:$A$5902,products!$H$2:$H$5902,,0)=1,"Yes","No")</f>
        <v>Yes</v>
      </c>
    </row>
    <row r="5757" spans="1:17" x14ac:dyDescent="0.3">
      <c r="A5757" t="s">
        <v>33475</v>
      </c>
      <c r="B5757" s="4">
        <v>45209</v>
      </c>
      <c r="C5757" t="s">
        <v>33476</v>
      </c>
      <c r="D5757" t="s">
        <v>33478</v>
      </c>
      <c r="E5757" s="1">
        <v>45511</v>
      </c>
      <c r="F5757" t="s">
        <v>35</v>
      </c>
      <c r="G5757" t="str">
        <f>_xlfn.XLOOKUP(C5757,customers!$A$2:$A$5902,customers!$B$2:$B$5902,,0)</f>
        <v>Katelyn Martin</v>
      </c>
      <c r="H5757" t="str">
        <f>_xlfn.XLOOKUP(C5757,customers!$A$2:$A$5902,customers!$G$2:$G$5902,,0)</f>
        <v>South</v>
      </c>
      <c r="I5757" t="str">
        <f>_xlfn.XLOOKUP(C5757,customers!$A$2:$A$5902,customers!$E$2:$E$5902,,0)</f>
        <v>Smithmouth</v>
      </c>
      <c r="J5757" t="str">
        <f>INDEX(products!$B$2:$B$5902,MATCH(D5757,products!$A$2:$A$5902,0))</f>
        <v>Tech</v>
      </c>
      <c r="K5757" t="str">
        <f>INDEX(products!$C$2:$C$5902,MATCH(D5757,products!$A$2:$A$5902,0))</f>
        <v>Fstnrs</v>
      </c>
      <c r="L5757" s="3">
        <f>INDEX(products!$E$2:$E$5902,MATCH(D5757,products!$A$2:$A$5902,0))</f>
        <v>92.51</v>
      </c>
      <c r="M5757">
        <f>_xlfn.XLOOKUP(D5757,products!$A$2:$A$5902,products!$F$2:$F$5902)</f>
        <v>6</v>
      </c>
      <c r="N5757" s="3">
        <f t="shared" si="89"/>
        <v>15.418333333333335</v>
      </c>
      <c r="O5757" s="3" t="str" cm="1">
        <f t="array" ref="O5757">_xlfn.IFS(J5757="Furn","Furniture",J5757="Tech","Technology",J5757="OffSup","Office Supplies")</f>
        <v>Technology</v>
      </c>
      <c r="P5757" s="3" t="str" cm="1">
        <f t="array" ref="P5757">_xlfn.IFS(K5757="Bkcs","Bookcases",K5757="Phns","Phones",K5757="Acc","Accessories",K5757="Bndrs","Binders",K5757="Fstnrs","Fasteners")</f>
        <v>Fasteners</v>
      </c>
      <c r="Q5757" t="str">
        <f>IF(_xlfn.XLOOKUP(D5757,products!$A$2:$A$5902,products!$H$2:$H$5902,,0)=1,"Yes","No")</f>
        <v>Yes</v>
      </c>
    </row>
    <row r="5758" spans="1:17" x14ac:dyDescent="0.3">
      <c r="A5758" t="s">
        <v>33480</v>
      </c>
      <c r="B5758" s="4">
        <v>43672</v>
      </c>
      <c r="C5758" t="s">
        <v>33481</v>
      </c>
      <c r="D5758" t="s">
        <v>33483</v>
      </c>
      <c r="E5758" s="1">
        <v>43988</v>
      </c>
      <c r="F5758" t="s">
        <v>35</v>
      </c>
      <c r="G5758" t="str">
        <f>_xlfn.XLOOKUP(C5758,customers!$A$2:$A$5902,customers!$B$2:$B$5902,,0)</f>
        <v>Catherine Jensen</v>
      </c>
      <c r="H5758" t="str">
        <f>_xlfn.XLOOKUP(C5758,customers!$A$2:$A$5902,customers!$G$2:$G$5902,,0)</f>
        <v>West</v>
      </c>
      <c r="I5758" t="str">
        <f>_xlfn.XLOOKUP(C5758,customers!$A$2:$A$5902,customers!$E$2:$E$5902,,0)</f>
        <v>Lake Nathan</v>
      </c>
      <c r="J5758" t="str">
        <f>INDEX(products!$B$2:$B$5902,MATCH(D5758,products!$A$2:$A$5902,0))</f>
        <v>Furn</v>
      </c>
      <c r="K5758" t="str">
        <f>INDEX(products!$C$2:$C$5902,MATCH(D5758,products!$A$2:$A$5902,0))</f>
        <v>Bndrs</v>
      </c>
      <c r="L5758" s="3">
        <f>INDEX(products!$E$2:$E$5902,MATCH(D5758,products!$A$2:$A$5902,0))</f>
        <v>4394.99</v>
      </c>
      <c r="M5758">
        <f>_xlfn.XLOOKUP(D5758,products!$A$2:$A$5902,products!$F$2:$F$5902)</f>
        <v>5</v>
      </c>
      <c r="N5758" s="3">
        <f t="shared" si="89"/>
        <v>878.99799999999993</v>
      </c>
      <c r="O5758" s="3" t="str" cm="1">
        <f t="array" ref="O5758">_xlfn.IFS(J5758="Furn","Furniture",J5758="Tech","Technology",J5758="OffSup","Office Supplies")</f>
        <v>Furniture</v>
      </c>
      <c r="P5758" s="3" t="str" cm="1">
        <f t="array" ref="P5758">_xlfn.IFS(K5758="Bkcs","Bookcases",K5758="Phns","Phones",K5758="Acc","Accessories",K5758="Bndrs","Binders",K5758="Fstnrs","Fasteners")</f>
        <v>Binders</v>
      </c>
      <c r="Q5758" t="str">
        <f>IF(_xlfn.XLOOKUP(D5758,products!$A$2:$A$5902,products!$H$2:$H$5902,,0)=1,"Yes","No")</f>
        <v>Yes</v>
      </c>
    </row>
    <row r="5759" spans="1:17" x14ac:dyDescent="0.3">
      <c r="A5759" t="s">
        <v>33485</v>
      </c>
      <c r="B5759" s="4">
        <v>44398</v>
      </c>
      <c r="C5759" t="s">
        <v>33486</v>
      </c>
      <c r="D5759" t="s">
        <v>33489</v>
      </c>
      <c r="E5759" s="1">
        <v>44665</v>
      </c>
      <c r="F5759" t="s">
        <v>21</v>
      </c>
      <c r="G5759" t="str">
        <f>_xlfn.XLOOKUP(C5759,customers!$A$2:$A$5902,customers!$B$2:$B$5902,,0)</f>
        <v>Kristopher Wilson</v>
      </c>
      <c r="H5759" t="str">
        <f>_xlfn.XLOOKUP(C5759,customers!$A$2:$A$5902,customers!$G$2:$G$5902,,0)</f>
        <v>North</v>
      </c>
      <c r="I5759" t="str">
        <f>_xlfn.XLOOKUP(C5759,customers!$A$2:$A$5902,customers!$E$2:$E$5902,,0)</f>
        <v>Gregoryside</v>
      </c>
      <c r="J5759" t="str">
        <f>INDEX(products!$B$2:$B$5902,MATCH(D5759,products!$A$2:$A$5902,0))</f>
        <v>Tech</v>
      </c>
      <c r="K5759" t="str">
        <f>INDEX(products!$C$2:$C$5902,MATCH(D5759,products!$A$2:$A$5902,0))</f>
        <v>Phns</v>
      </c>
      <c r="L5759" s="3">
        <f>INDEX(products!$E$2:$E$5902,MATCH(D5759,products!$A$2:$A$5902,0))</f>
        <v>1769.75</v>
      </c>
      <c r="M5759">
        <f>_xlfn.XLOOKUP(D5759,products!$A$2:$A$5902,products!$F$2:$F$5902)</f>
        <v>6</v>
      </c>
      <c r="N5759" s="3">
        <f t="shared" si="89"/>
        <v>294.95833333333331</v>
      </c>
      <c r="O5759" s="3" t="str" cm="1">
        <f t="array" ref="O5759">_xlfn.IFS(J5759="Furn","Furniture",J5759="Tech","Technology",J5759="OffSup","Office Supplies")</f>
        <v>Technology</v>
      </c>
      <c r="P5759" s="3" t="str" cm="1">
        <f t="array" ref="P5759">_xlfn.IFS(K5759="Bkcs","Bookcases",K5759="Phns","Phones",K5759="Acc","Accessories",K5759="Bndrs","Binders",K5759="Fstnrs","Fasteners")</f>
        <v>Phones</v>
      </c>
      <c r="Q5759" t="str">
        <f>IF(_xlfn.XLOOKUP(D5759,products!$A$2:$A$5902,products!$H$2:$H$5902,,0)=1,"Yes","No")</f>
        <v>No</v>
      </c>
    </row>
    <row r="5760" spans="1:17" x14ac:dyDescent="0.3">
      <c r="A5760" t="s">
        <v>33491</v>
      </c>
      <c r="B5760" s="4">
        <v>44497</v>
      </c>
      <c r="C5760" t="s">
        <v>33492</v>
      </c>
      <c r="D5760" s="2" t="s">
        <v>33494</v>
      </c>
      <c r="E5760" s="1">
        <v>44659</v>
      </c>
      <c r="F5760" t="s">
        <v>35</v>
      </c>
      <c r="G5760" t="str">
        <f>_xlfn.XLOOKUP(C5760,customers!$A$2:$A$5902,customers!$B$2:$B$5902,,0)</f>
        <v>Thomas Parker</v>
      </c>
      <c r="H5760" t="str">
        <f>_xlfn.XLOOKUP(C5760,customers!$A$2:$A$5902,customers!$G$2:$G$5902,,0)</f>
        <v>South</v>
      </c>
      <c r="I5760" t="str">
        <f>_xlfn.XLOOKUP(C5760,customers!$A$2:$A$5902,customers!$E$2:$E$5902,,0)</f>
        <v>West Jennifer</v>
      </c>
      <c r="J5760" t="str">
        <f>INDEX(products!$B$2:$B$5902,MATCH(D5760,products!$A$2:$A$5902,0))</f>
        <v>Furn</v>
      </c>
      <c r="K5760" t="str">
        <f>INDEX(products!$C$2:$C$5902,MATCH(D5760,products!$A$2:$A$5902,0))</f>
        <v>Acc</v>
      </c>
      <c r="L5760" s="3">
        <f>INDEX(products!$E$2:$E$5902,MATCH(D5760,products!$A$2:$A$5902,0))</f>
        <v>2803</v>
      </c>
      <c r="M5760">
        <f>_xlfn.XLOOKUP(D5760,products!$A$2:$A$5902,products!$F$2:$F$5902)</f>
        <v>6</v>
      </c>
      <c r="N5760" s="3">
        <f t="shared" si="89"/>
        <v>467.16666666666669</v>
      </c>
      <c r="O5760" s="3" t="str" cm="1">
        <f t="array" ref="O5760">_xlfn.IFS(J5760="Furn","Furniture",J5760="Tech","Technology",J5760="OffSup","Office Supplies")</f>
        <v>Furniture</v>
      </c>
      <c r="P5760" s="3" t="str" cm="1">
        <f t="array" ref="P5760">_xlfn.IFS(K5760="Bkcs","Bookcases",K5760="Phns","Phones",K5760="Acc","Accessories",K5760="Bndrs","Binders",K5760="Fstnrs","Fasteners")</f>
        <v>Accessories</v>
      </c>
      <c r="Q5760" t="str">
        <f>IF(_xlfn.XLOOKUP(D5760,products!$A$2:$A$5902,products!$H$2:$H$5902,,0)=1,"Yes","No")</f>
        <v>No</v>
      </c>
    </row>
    <row r="5761" spans="1:17" x14ac:dyDescent="0.3">
      <c r="A5761" t="s">
        <v>33496</v>
      </c>
      <c r="B5761" s="4">
        <v>43777</v>
      </c>
      <c r="C5761" t="s">
        <v>33497</v>
      </c>
      <c r="D5761" t="s">
        <v>33500</v>
      </c>
      <c r="E5761" s="1">
        <v>43861</v>
      </c>
      <c r="F5761" t="s">
        <v>21</v>
      </c>
      <c r="G5761" t="str">
        <f>_xlfn.XLOOKUP(C5761,customers!$A$2:$A$5902,customers!$B$2:$B$5902,,0)</f>
        <v>Erik Lozano</v>
      </c>
      <c r="H5761" t="str">
        <f>_xlfn.XLOOKUP(C5761,customers!$A$2:$A$5902,customers!$G$2:$G$5902,,0)</f>
        <v>South</v>
      </c>
      <c r="I5761" t="str">
        <f>_xlfn.XLOOKUP(C5761,customers!$A$2:$A$5902,customers!$E$2:$E$5902,,0)</f>
        <v>Lake Heidimouth</v>
      </c>
      <c r="J5761" t="str">
        <f>INDEX(products!$B$2:$B$5902,MATCH(D5761,products!$A$2:$A$5902,0))</f>
        <v>Furn</v>
      </c>
      <c r="K5761" t="str">
        <f>INDEX(products!$C$2:$C$5902,MATCH(D5761,products!$A$2:$A$5902,0))</f>
        <v>Bndrs</v>
      </c>
      <c r="L5761" s="3">
        <f>INDEX(products!$E$2:$E$5902,MATCH(D5761,products!$A$2:$A$5902,0))</f>
        <v>4210.2</v>
      </c>
      <c r="M5761">
        <f>_xlfn.XLOOKUP(D5761,products!$A$2:$A$5902,products!$F$2:$F$5902)</f>
        <v>6</v>
      </c>
      <c r="N5761" s="3">
        <f t="shared" si="89"/>
        <v>701.69999999999993</v>
      </c>
      <c r="O5761" s="3" t="str" cm="1">
        <f t="array" ref="O5761">_xlfn.IFS(J5761="Furn","Furniture",J5761="Tech","Technology",J5761="OffSup","Office Supplies")</f>
        <v>Furniture</v>
      </c>
      <c r="P5761" s="3" t="str" cm="1">
        <f t="array" ref="P5761">_xlfn.IFS(K5761="Bkcs","Bookcases",K5761="Phns","Phones",K5761="Acc","Accessories",K5761="Bndrs","Binders",K5761="Fstnrs","Fasteners")</f>
        <v>Binders</v>
      </c>
      <c r="Q5761" t="str">
        <f>IF(_xlfn.XLOOKUP(D5761,products!$A$2:$A$5902,products!$H$2:$H$5902,,0)=1,"Yes","No")</f>
        <v>No</v>
      </c>
    </row>
    <row r="5762" spans="1:17" x14ac:dyDescent="0.3">
      <c r="A5762" t="s">
        <v>33502</v>
      </c>
      <c r="B5762" s="4">
        <v>45086</v>
      </c>
      <c r="C5762" t="s">
        <v>33503</v>
      </c>
      <c r="D5762" t="s">
        <v>33506</v>
      </c>
      <c r="E5762" s="1">
        <v>45345</v>
      </c>
      <c r="F5762" t="s">
        <v>21</v>
      </c>
      <c r="G5762" t="str">
        <f>_xlfn.XLOOKUP(C5762,customers!$A$2:$A$5902,customers!$B$2:$B$5902,,0)</f>
        <v>Robert Barnes</v>
      </c>
      <c r="H5762" t="str">
        <f>_xlfn.XLOOKUP(C5762,customers!$A$2:$A$5902,customers!$G$2:$G$5902,,0)</f>
        <v>East</v>
      </c>
      <c r="I5762" t="str">
        <f>_xlfn.XLOOKUP(C5762,customers!$A$2:$A$5902,customers!$E$2:$E$5902,,0)</f>
        <v>New Daletown</v>
      </c>
      <c r="J5762" t="str">
        <f>INDEX(products!$B$2:$B$5902,MATCH(D5762,products!$A$2:$A$5902,0))</f>
        <v>Furn</v>
      </c>
      <c r="K5762" t="str">
        <f>INDEX(products!$C$2:$C$5902,MATCH(D5762,products!$A$2:$A$5902,0))</f>
        <v>Bndrs</v>
      </c>
      <c r="L5762" s="3">
        <f>INDEX(products!$E$2:$E$5902,MATCH(D5762,products!$A$2:$A$5902,0))</f>
        <v>1115.6099999999999</v>
      </c>
      <c r="M5762">
        <f>_xlfn.XLOOKUP(D5762,products!$A$2:$A$5902,products!$F$2:$F$5902)</f>
        <v>3</v>
      </c>
      <c r="N5762" s="3">
        <f t="shared" si="89"/>
        <v>371.86999999999995</v>
      </c>
      <c r="O5762" s="3" t="str" cm="1">
        <f t="array" ref="O5762">_xlfn.IFS(J5762="Furn","Furniture",J5762="Tech","Technology",J5762="OffSup","Office Supplies")</f>
        <v>Furniture</v>
      </c>
      <c r="P5762" s="3" t="str" cm="1">
        <f t="array" ref="P5762">_xlfn.IFS(K5762="Bkcs","Bookcases",K5762="Phns","Phones",K5762="Acc","Accessories",K5762="Bndrs","Binders",K5762="Fstnrs","Fasteners")</f>
        <v>Binders</v>
      </c>
      <c r="Q5762" t="str">
        <f>IF(_xlfn.XLOOKUP(D5762,products!$A$2:$A$5902,products!$H$2:$H$5902,,0)=1,"Yes","No")</f>
        <v>Yes</v>
      </c>
    </row>
    <row r="5763" spans="1:17" x14ac:dyDescent="0.3">
      <c r="A5763" t="s">
        <v>33508</v>
      </c>
      <c r="B5763" s="4">
        <v>44458</v>
      </c>
      <c r="C5763" t="s">
        <v>33509</v>
      </c>
      <c r="D5763" t="s">
        <v>33511</v>
      </c>
      <c r="E5763" s="1">
        <v>44504</v>
      </c>
      <c r="F5763" t="s">
        <v>74</v>
      </c>
      <c r="G5763" t="str">
        <f>_xlfn.XLOOKUP(C5763,customers!$A$2:$A$5902,customers!$B$2:$B$5902,,0)</f>
        <v>Ryan Davis</v>
      </c>
      <c r="H5763" t="str">
        <f>_xlfn.XLOOKUP(C5763,customers!$A$2:$A$5902,customers!$G$2:$G$5902,,0)</f>
        <v>South</v>
      </c>
      <c r="I5763" t="str">
        <f>_xlfn.XLOOKUP(C5763,customers!$A$2:$A$5902,customers!$E$2:$E$5902,,0)</f>
        <v>East Justinmouth</v>
      </c>
      <c r="J5763" t="str">
        <f>INDEX(products!$B$2:$B$5902,MATCH(D5763,products!$A$2:$A$5902,0))</f>
        <v>OffSup</v>
      </c>
      <c r="K5763" t="str">
        <f>INDEX(products!$C$2:$C$5902,MATCH(D5763,products!$A$2:$A$5902,0))</f>
        <v>Bkcs</v>
      </c>
      <c r="L5763" s="3">
        <f>INDEX(products!$E$2:$E$5902,MATCH(D5763,products!$A$2:$A$5902,0))</f>
        <v>162.57</v>
      </c>
      <c r="M5763">
        <f>_xlfn.XLOOKUP(D5763,products!$A$2:$A$5902,products!$F$2:$F$5902)</f>
        <v>7</v>
      </c>
      <c r="N5763" s="3">
        <f t="shared" ref="N5763:N5826" si="90">L5763/M5763</f>
        <v>23.224285714285713</v>
      </c>
      <c r="O5763" s="3" t="str" cm="1">
        <f t="array" ref="O5763">_xlfn.IFS(J5763="Furn","Furniture",J5763="Tech","Technology",J5763="OffSup","Office Supplies")</f>
        <v>Office Supplies</v>
      </c>
      <c r="P5763" s="3" t="str" cm="1">
        <f t="array" ref="P5763">_xlfn.IFS(K5763="Bkcs","Bookcases",K5763="Phns","Phones",K5763="Acc","Accessories",K5763="Bndrs","Binders",K5763="Fstnrs","Fasteners")</f>
        <v>Bookcases</v>
      </c>
      <c r="Q5763" t="str">
        <f>IF(_xlfn.XLOOKUP(D5763,products!$A$2:$A$5902,products!$H$2:$H$5902,,0)=1,"Yes","No")</f>
        <v>Yes</v>
      </c>
    </row>
    <row r="5764" spans="1:17" x14ac:dyDescent="0.3">
      <c r="A5764" t="s">
        <v>33513</v>
      </c>
      <c r="B5764" s="4">
        <v>45364</v>
      </c>
      <c r="C5764" t="s">
        <v>33514</v>
      </c>
      <c r="D5764" t="s">
        <v>33517</v>
      </c>
      <c r="E5764" s="1">
        <v>45559</v>
      </c>
      <c r="F5764" t="s">
        <v>74</v>
      </c>
      <c r="G5764" t="str">
        <f>_xlfn.XLOOKUP(C5764,customers!$A$2:$A$5902,customers!$B$2:$B$5902,,0)</f>
        <v>Henry Garcia</v>
      </c>
      <c r="H5764" t="str">
        <f>_xlfn.XLOOKUP(C5764,customers!$A$2:$A$5902,customers!$G$2:$G$5902,,0)</f>
        <v>South</v>
      </c>
      <c r="I5764" t="str">
        <f>_xlfn.XLOOKUP(C5764,customers!$A$2:$A$5902,customers!$E$2:$E$5902,,0)</f>
        <v>South Joseland</v>
      </c>
      <c r="J5764" t="str">
        <f>INDEX(products!$B$2:$B$5902,MATCH(D5764,products!$A$2:$A$5902,0))</f>
        <v>Furn</v>
      </c>
      <c r="K5764" t="str">
        <f>INDEX(products!$C$2:$C$5902,MATCH(D5764,products!$A$2:$A$5902,0))</f>
        <v>Acc</v>
      </c>
      <c r="L5764" s="3">
        <f>INDEX(products!$E$2:$E$5902,MATCH(D5764,products!$A$2:$A$5902,0))</f>
        <v>3630.45</v>
      </c>
      <c r="M5764">
        <f>_xlfn.XLOOKUP(D5764,products!$A$2:$A$5902,products!$F$2:$F$5902)</f>
        <v>3</v>
      </c>
      <c r="N5764" s="3">
        <f t="shared" si="90"/>
        <v>1210.1499999999999</v>
      </c>
      <c r="O5764" s="3" t="str" cm="1">
        <f t="array" ref="O5764">_xlfn.IFS(J5764="Furn","Furniture",J5764="Tech","Technology",J5764="OffSup","Office Supplies")</f>
        <v>Furniture</v>
      </c>
      <c r="P5764" s="3" t="str" cm="1">
        <f t="array" ref="P5764">_xlfn.IFS(K5764="Bkcs","Bookcases",K5764="Phns","Phones",K5764="Acc","Accessories",K5764="Bndrs","Binders",K5764="Fstnrs","Fasteners")</f>
        <v>Accessories</v>
      </c>
      <c r="Q5764" t="str">
        <f>IF(_xlfn.XLOOKUP(D5764,products!$A$2:$A$5902,products!$H$2:$H$5902,,0)=1,"Yes","No")</f>
        <v>Yes</v>
      </c>
    </row>
    <row r="5765" spans="1:17" x14ac:dyDescent="0.3">
      <c r="A5765" t="s">
        <v>33519</v>
      </c>
      <c r="B5765" s="4">
        <v>44439</v>
      </c>
      <c r="C5765" t="s">
        <v>33520</v>
      </c>
      <c r="D5765" t="s">
        <v>33523</v>
      </c>
      <c r="E5765" s="1">
        <v>44564</v>
      </c>
      <c r="F5765" t="s">
        <v>74</v>
      </c>
      <c r="G5765" t="str">
        <f>_xlfn.XLOOKUP(C5765,customers!$A$2:$A$5902,customers!$B$2:$B$5902,,0)</f>
        <v>Ann Johnson</v>
      </c>
      <c r="H5765" t="str">
        <f>_xlfn.XLOOKUP(C5765,customers!$A$2:$A$5902,customers!$G$2:$G$5902,,0)</f>
        <v>West</v>
      </c>
      <c r="I5765" t="str">
        <f>_xlfn.XLOOKUP(C5765,customers!$A$2:$A$5902,customers!$E$2:$E$5902,,0)</f>
        <v>Courtneyside</v>
      </c>
      <c r="J5765" t="str">
        <f>INDEX(products!$B$2:$B$5902,MATCH(D5765,products!$A$2:$A$5902,0))</f>
        <v>OffSup</v>
      </c>
      <c r="K5765" t="str">
        <f>INDEX(products!$C$2:$C$5902,MATCH(D5765,products!$A$2:$A$5902,0))</f>
        <v>Phns</v>
      </c>
      <c r="L5765" s="3">
        <f>INDEX(products!$E$2:$E$5902,MATCH(D5765,products!$A$2:$A$5902,0))</f>
        <v>1486.03</v>
      </c>
      <c r="M5765">
        <f>_xlfn.XLOOKUP(D5765,products!$A$2:$A$5902,products!$F$2:$F$5902)</f>
        <v>8</v>
      </c>
      <c r="N5765" s="3">
        <f t="shared" si="90"/>
        <v>185.75375</v>
      </c>
      <c r="O5765" s="3" t="str" cm="1">
        <f t="array" ref="O5765">_xlfn.IFS(J5765="Furn","Furniture",J5765="Tech","Technology",J5765="OffSup","Office Supplies")</f>
        <v>Office Supplies</v>
      </c>
      <c r="P5765" s="3" t="str" cm="1">
        <f t="array" ref="P5765">_xlfn.IFS(K5765="Bkcs","Bookcases",K5765="Phns","Phones",K5765="Acc","Accessories",K5765="Bndrs","Binders",K5765="Fstnrs","Fasteners")</f>
        <v>Phones</v>
      </c>
      <c r="Q5765" t="str">
        <f>IF(_xlfn.XLOOKUP(D5765,products!$A$2:$A$5902,products!$H$2:$H$5902,,0)=1,"Yes","No")</f>
        <v>Yes</v>
      </c>
    </row>
    <row r="5766" spans="1:17" x14ac:dyDescent="0.3">
      <c r="A5766" t="s">
        <v>33525</v>
      </c>
      <c r="B5766" s="4">
        <v>45172</v>
      </c>
      <c r="C5766" s="2" t="s">
        <v>33526</v>
      </c>
      <c r="D5766" t="s">
        <v>33529</v>
      </c>
      <c r="E5766" s="1">
        <v>45291</v>
      </c>
      <c r="F5766" t="s">
        <v>35</v>
      </c>
      <c r="G5766" t="str">
        <f>_xlfn.XLOOKUP(C5766,customers!$A$2:$A$5902,customers!$B$2:$B$5902,,0)</f>
        <v>Derek Edwards</v>
      </c>
      <c r="H5766" t="str">
        <f>_xlfn.XLOOKUP(C5766,customers!$A$2:$A$5902,customers!$G$2:$G$5902,,0)</f>
        <v>South</v>
      </c>
      <c r="I5766" t="str">
        <f>_xlfn.XLOOKUP(C5766,customers!$A$2:$A$5902,customers!$E$2:$E$5902,,0)</f>
        <v>Walkerton</v>
      </c>
      <c r="J5766" t="str">
        <f>INDEX(products!$B$2:$B$5902,MATCH(D5766,products!$A$2:$A$5902,0))</f>
        <v>Tech</v>
      </c>
      <c r="K5766" t="str">
        <f>INDEX(products!$C$2:$C$5902,MATCH(D5766,products!$A$2:$A$5902,0))</f>
        <v>Bkcs</v>
      </c>
      <c r="L5766" s="3">
        <f>INDEX(products!$E$2:$E$5902,MATCH(D5766,products!$A$2:$A$5902,0))</f>
        <v>2385.19</v>
      </c>
      <c r="M5766">
        <f>_xlfn.XLOOKUP(D5766,products!$A$2:$A$5902,products!$F$2:$F$5902)</f>
        <v>3</v>
      </c>
      <c r="N5766" s="3">
        <f t="shared" si="90"/>
        <v>795.06333333333339</v>
      </c>
      <c r="O5766" s="3" t="str" cm="1">
        <f t="array" ref="O5766">_xlfn.IFS(J5766="Furn","Furniture",J5766="Tech","Technology",J5766="OffSup","Office Supplies")</f>
        <v>Technology</v>
      </c>
      <c r="P5766" s="3" t="str" cm="1">
        <f t="array" ref="P5766">_xlfn.IFS(K5766="Bkcs","Bookcases",K5766="Phns","Phones",K5766="Acc","Accessories",K5766="Bndrs","Binders",K5766="Fstnrs","Fasteners")</f>
        <v>Bookcases</v>
      </c>
      <c r="Q5766" t="str">
        <f>IF(_xlfn.XLOOKUP(D5766,products!$A$2:$A$5902,products!$H$2:$H$5902,,0)=1,"Yes","No")</f>
        <v>Yes</v>
      </c>
    </row>
    <row r="5767" spans="1:17" x14ac:dyDescent="0.3">
      <c r="A5767" t="s">
        <v>33531</v>
      </c>
      <c r="B5767" s="4">
        <v>44748</v>
      </c>
      <c r="C5767" t="s">
        <v>33532</v>
      </c>
      <c r="D5767" t="s">
        <v>33535</v>
      </c>
      <c r="E5767" s="1">
        <v>44794</v>
      </c>
      <c r="F5767" t="s">
        <v>21</v>
      </c>
      <c r="G5767" t="str">
        <f>_xlfn.XLOOKUP(C5767,customers!$A$2:$A$5902,customers!$B$2:$B$5902,,0)</f>
        <v>Craig Hall</v>
      </c>
      <c r="H5767" t="str">
        <f>_xlfn.XLOOKUP(C5767,customers!$A$2:$A$5902,customers!$G$2:$G$5902,,0)</f>
        <v>East</v>
      </c>
      <c r="I5767" t="str">
        <f>_xlfn.XLOOKUP(C5767,customers!$A$2:$A$5902,customers!$E$2:$E$5902,,0)</f>
        <v>Laurahaven</v>
      </c>
      <c r="J5767" t="str">
        <f>INDEX(products!$B$2:$B$5902,MATCH(D5767,products!$A$2:$A$5902,0))</f>
        <v>OffSup</v>
      </c>
      <c r="K5767" t="str">
        <f>INDEX(products!$C$2:$C$5902,MATCH(D5767,products!$A$2:$A$5902,0))</f>
        <v>Bkcs</v>
      </c>
      <c r="L5767" s="3">
        <f>INDEX(products!$E$2:$E$5902,MATCH(D5767,products!$A$2:$A$5902,0))</f>
        <v>916.94</v>
      </c>
      <c r="M5767">
        <f>_xlfn.XLOOKUP(D5767,products!$A$2:$A$5902,products!$F$2:$F$5902)</f>
        <v>1</v>
      </c>
      <c r="N5767" s="3">
        <f t="shared" si="90"/>
        <v>916.94</v>
      </c>
      <c r="O5767" s="3" t="str" cm="1">
        <f t="array" ref="O5767">_xlfn.IFS(J5767="Furn","Furniture",J5767="Tech","Technology",J5767="OffSup","Office Supplies")</f>
        <v>Office Supplies</v>
      </c>
      <c r="P5767" s="3" t="str" cm="1">
        <f t="array" ref="P5767">_xlfn.IFS(K5767="Bkcs","Bookcases",K5767="Phns","Phones",K5767="Acc","Accessories",K5767="Bndrs","Binders",K5767="Fstnrs","Fasteners")</f>
        <v>Bookcases</v>
      </c>
      <c r="Q5767" t="str">
        <f>IF(_xlfn.XLOOKUP(D5767,products!$A$2:$A$5902,products!$H$2:$H$5902,,0)=1,"Yes","No")</f>
        <v>Yes</v>
      </c>
    </row>
    <row r="5768" spans="1:17" x14ac:dyDescent="0.3">
      <c r="A5768" t="s">
        <v>33537</v>
      </c>
      <c r="B5768" s="4">
        <v>44709</v>
      </c>
      <c r="C5768" t="s">
        <v>33538</v>
      </c>
      <c r="D5768" t="s">
        <v>33541</v>
      </c>
      <c r="E5768" s="1">
        <v>44853</v>
      </c>
      <c r="F5768" t="s">
        <v>74</v>
      </c>
      <c r="G5768" t="str">
        <f>_xlfn.XLOOKUP(C5768,customers!$A$2:$A$5902,customers!$B$2:$B$5902,,0)</f>
        <v>Robert Phillips</v>
      </c>
      <c r="H5768" t="str">
        <f>_xlfn.XLOOKUP(C5768,customers!$A$2:$A$5902,customers!$G$2:$G$5902,,0)</f>
        <v>East</v>
      </c>
      <c r="I5768" t="str">
        <f>_xlfn.XLOOKUP(C5768,customers!$A$2:$A$5902,customers!$E$2:$E$5902,,0)</f>
        <v>Kimberlyville</v>
      </c>
      <c r="J5768" t="str">
        <f>INDEX(products!$B$2:$B$5902,MATCH(D5768,products!$A$2:$A$5902,0))</f>
        <v>Furn</v>
      </c>
      <c r="K5768" t="str">
        <f>INDEX(products!$C$2:$C$5902,MATCH(D5768,products!$A$2:$A$5902,0))</f>
        <v>Fstnrs</v>
      </c>
      <c r="L5768" s="3">
        <f>INDEX(products!$E$2:$E$5902,MATCH(D5768,products!$A$2:$A$5902,0))</f>
        <v>3371.8</v>
      </c>
      <c r="M5768">
        <f>_xlfn.XLOOKUP(D5768,products!$A$2:$A$5902,products!$F$2:$F$5902)</f>
        <v>6</v>
      </c>
      <c r="N5768" s="3">
        <f t="shared" si="90"/>
        <v>561.9666666666667</v>
      </c>
      <c r="O5768" s="3" t="str" cm="1">
        <f t="array" ref="O5768">_xlfn.IFS(J5768="Furn","Furniture",J5768="Tech","Technology",J5768="OffSup","Office Supplies")</f>
        <v>Furniture</v>
      </c>
      <c r="P5768" s="3" t="str" cm="1">
        <f t="array" ref="P5768">_xlfn.IFS(K5768="Bkcs","Bookcases",K5768="Phns","Phones",K5768="Acc","Accessories",K5768="Bndrs","Binders",K5768="Fstnrs","Fasteners")</f>
        <v>Fasteners</v>
      </c>
      <c r="Q5768" t="str">
        <f>IF(_xlfn.XLOOKUP(D5768,products!$A$2:$A$5902,products!$H$2:$H$5902,,0)=1,"Yes","No")</f>
        <v>No</v>
      </c>
    </row>
    <row r="5769" spans="1:17" x14ac:dyDescent="0.3">
      <c r="A5769" t="s">
        <v>33543</v>
      </c>
      <c r="B5769" s="4">
        <v>43700</v>
      </c>
      <c r="C5769" t="s">
        <v>33544</v>
      </c>
      <c r="D5769" t="s">
        <v>33547</v>
      </c>
      <c r="E5769" s="1">
        <v>43879</v>
      </c>
      <c r="F5769" t="s">
        <v>35</v>
      </c>
      <c r="G5769" t="str">
        <f>_xlfn.XLOOKUP(C5769,customers!$A$2:$A$5902,customers!$B$2:$B$5902,,0)</f>
        <v>Carrie Lee</v>
      </c>
      <c r="H5769" t="str">
        <f>_xlfn.XLOOKUP(C5769,customers!$A$2:$A$5902,customers!$G$2:$G$5902,,0)</f>
        <v>South</v>
      </c>
      <c r="I5769" t="str">
        <f>_xlfn.XLOOKUP(C5769,customers!$A$2:$A$5902,customers!$E$2:$E$5902,,0)</f>
        <v>South Jenniferborough</v>
      </c>
      <c r="J5769" t="str">
        <f>INDEX(products!$B$2:$B$5902,MATCH(D5769,products!$A$2:$A$5902,0))</f>
        <v>Tech</v>
      </c>
      <c r="K5769" t="str">
        <f>INDEX(products!$C$2:$C$5902,MATCH(D5769,products!$A$2:$A$5902,0))</f>
        <v>Bndrs</v>
      </c>
      <c r="L5769" s="3">
        <f>INDEX(products!$E$2:$E$5902,MATCH(D5769,products!$A$2:$A$5902,0))</f>
        <v>3521.91</v>
      </c>
      <c r="M5769">
        <f>_xlfn.XLOOKUP(D5769,products!$A$2:$A$5902,products!$F$2:$F$5902)</f>
        <v>6</v>
      </c>
      <c r="N5769" s="3">
        <f t="shared" si="90"/>
        <v>586.98500000000001</v>
      </c>
      <c r="O5769" s="3" t="str" cm="1">
        <f t="array" ref="O5769">_xlfn.IFS(J5769="Furn","Furniture",J5769="Tech","Technology",J5769="OffSup","Office Supplies")</f>
        <v>Technology</v>
      </c>
      <c r="P5769" s="3" t="str" cm="1">
        <f t="array" ref="P5769">_xlfn.IFS(K5769="Bkcs","Bookcases",K5769="Phns","Phones",K5769="Acc","Accessories",K5769="Bndrs","Binders",K5769="Fstnrs","Fasteners")</f>
        <v>Binders</v>
      </c>
      <c r="Q5769" t="str">
        <f>IF(_xlfn.XLOOKUP(D5769,products!$A$2:$A$5902,products!$H$2:$H$5902,,0)=1,"Yes","No")</f>
        <v>Yes</v>
      </c>
    </row>
    <row r="5770" spans="1:17" x14ac:dyDescent="0.3">
      <c r="A5770" t="s">
        <v>33549</v>
      </c>
      <c r="B5770" s="4">
        <v>44871</v>
      </c>
      <c r="C5770" t="s">
        <v>33550</v>
      </c>
      <c r="D5770" t="s">
        <v>33553</v>
      </c>
      <c r="E5770" s="1">
        <v>45043</v>
      </c>
      <c r="F5770" t="s">
        <v>21</v>
      </c>
      <c r="G5770" t="str">
        <f>_xlfn.XLOOKUP(C5770,customers!$A$2:$A$5902,customers!$B$2:$B$5902,,0)</f>
        <v>Mr. Nicholas Carrillo</v>
      </c>
      <c r="H5770" t="str">
        <f>_xlfn.XLOOKUP(C5770,customers!$A$2:$A$5902,customers!$G$2:$G$5902,,0)</f>
        <v>East</v>
      </c>
      <c r="I5770" t="str">
        <f>_xlfn.XLOOKUP(C5770,customers!$A$2:$A$5902,customers!$E$2:$E$5902,,0)</f>
        <v>Phillipsmouth</v>
      </c>
      <c r="J5770" t="str">
        <f>INDEX(products!$B$2:$B$5902,MATCH(D5770,products!$A$2:$A$5902,0))</f>
        <v>Tech</v>
      </c>
      <c r="K5770" t="str">
        <f>INDEX(products!$C$2:$C$5902,MATCH(D5770,products!$A$2:$A$5902,0))</f>
        <v>Bndrs</v>
      </c>
      <c r="L5770" s="3">
        <f>INDEX(products!$E$2:$E$5902,MATCH(D5770,products!$A$2:$A$5902,0))</f>
        <v>3541.27</v>
      </c>
      <c r="M5770">
        <f>_xlfn.XLOOKUP(D5770,products!$A$2:$A$5902,products!$F$2:$F$5902)</f>
        <v>8</v>
      </c>
      <c r="N5770" s="3">
        <f t="shared" si="90"/>
        <v>442.65875</v>
      </c>
      <c r="O5770" s="3" t="str" cm="1">
        <f t="array" ref="O5770">_xlfn.IFS(J5770="Furn","Furniture",J5770="Tech","Technology",J5770="OffSup","Office Supplies")</f>
        <v>Technology</v>
      </c>
      <c r="P5770" s="3" t="str" cm="1">
        <f t="array" ref="P5770">_xlfn.IFS(K5770="Bkcs","Bookcases",K5770="Phns","Phones",K5770="Acc","Accessories",K5770="Bndrs","Binders",K5770="Fstnrs","Fasteners")</f>
        <v>Binders</v>
      </c>
      <c r="Q5770" t="str">
        <f>IF(_xlfn.XLOOKUP(D5770,products!$A$2:$A$5902,products!$H$2:$H$5902,,0)=1,"Yes","No")</f>
        <v>No</v>
      </c>
    </row>
    <row r="5771" spans="1:17" x14ac:dyDescent="0.3">
      <c r="A5771" t="s">
        <v>33555</v>
      </c>
      <c r="B5771" s="4">
        <v>43682</v>
      </c>
      <c r="C5771" t="s">
        <v>33556</v>
      </c>
      <c r="D5771" t="s">
        <v>33557</v>
      </c>
      <c r="E5771" s="1">
        <v>43928</v>
      </c>
      <c r="F5771" t="s">
        <v>21</v>
      </c>
      <c r="G5771" t="str">
        <f>_xlfn.XLOOKUP(C5771,customers!$A$2:$A$5902,customers!$B$2:$B$5902,,0)</f>
        <v>Scott Johnson</v>
      </c>
      <c r="H5771" t="str">
        <f>_xlfn.XLOOKUP(C5771,customers!$A$2:$A$5902,customers!$G$2:$G$5902,,0)</f>
        <v>South</v>
      </c>
      <c r="I5771" t="str">
        <f>_xlfn.XLOOKUP(C5771,customers!$A$2:$A$5902,customers!$E$2:$E$5902,,0)</f>
        <v>West Austin</v>
      </c>
      <c r="J5771" t="str">
        <f>INDEX(products!$B$2:$B$5902,MATCH(D5771,products!$A$2:$A$5902,0))</f>
        <v>Tech</v>
      </c>
      <c r="K5771" t="str">
        <f>INDEX(products!$C$2:$C$5902,MATCH(D5771,products!$A$2:$A$5902,0))</f>
        <v>Phns</v>
      </c>
      <c r="L5771" s="3">
        <f>INDEX(products!$E$2:$E$5902,MATCH(D5771,products!$A$2:$A$5902,0))</f>
        <v>1883.19</v>
      </c>
      <c r="M5771">
        <f>_xlfn.XLOOKUP(D5771,products!$A$2:$A$5902,products!$F$2:$F$5902)</f>
        <v>5</v>
      </c>
      <c r="N5771" s="3">
        <f t="shared" si="90"/>
        <v>376.63800000000003</v>
      </c>
      <c r="O5771" s="3" t="str" cm="1">
        <f t="array" ref="O5771">_xlfn.IFS(J5771="Furn","Furniture",J5771="Tech","Technology",J5771="OffSup","Office Supplies")</f>
        <v>Technology</v>
      </c>
      <c r="P5771" s="3" t="str" cm="1">
        <f t="array" ref="P5771">_xlfn.IFS(K5771="Bkcs","Bookcases",K5771="Phns","Phones",K5771="Acc","Accessories",K5771="Bndrs","Binders",K5771="Fstnrs","Fasteners")</f>
        <v>Phones</v>
      </c>
      <c r="Q5771" t="str">
        <f>IF(_xlfn.XLOOKUP(D5771,products!$A$2:$A$5902,products!$H$2:$H$5902,,0)=1,"Yes","No")</f>
        <v>No</v>
      </c>
    </row>
    <row r="5772" spans="1:17" x14ac:dyDescent="0.3">
      <c r="A5772" t="s">
        <v>33559</v>
      </c>
      <c r="B5772" s="4">
        <v>44192</v>
      </c>
      <c r="C5772" t="s">
        <v>33560</v>
      </c>
      <c r="D5772" s="2" t="s">
        <v>33563</v>
      </c>
      <c r="E5772" s="1">
        <v>44500</v>
      </c>
      <c r="F5772" t="s">
        <v>35</v>
      </c>
      <c r="G5772" t="str">
        <f>_xlfn.XLOOKUP(C5772,customers!$A$2:$A$5902,customers!$B$2:$B$5902,,0)</f>
        <v>Sandra Lane</v>
      </c>
      <c r="H5772" t="str">
        <f>_xlfn.XLOOKUP(C5772,customers!$A$2:$A$5902,customers!$G$2:$G$5902,,0)</f>
        <v>South</v>
      </c>
      <c r="I5772" t="str">
        <f>_xlfn.XLOOKUP(C5772,customers!$A$2:$A$5902,customers!$E$2:$E$5902,,0)</f>
        <v>North Jamesville</v>
      </c>
      <c r="J5772" t="str">
        <f>INDEX(products!$B$2:$B$5902,MATCH(D5772,products!$A$2:$A$5902,0))</f>
        <v>Tech</v>
      </c>
      <c r="K5772" t="str">
        <f>INDEX(products!$C$2:$C$5902,MATCH(D5772,products!$A$2:$A$5902,0))</f>
        <v>Fstnrs</v>
      </c>
      <c r="L5772" s="3">
        <f>INDEX(products!$E$2:$E$5902,MATCH(D5772,products!$A$2:$A$5902,0))</f>
        <v>3888.77</v>
      </c>
      <c r="M5772">
        <f>_xlfn.XLOOKUP(D5772,products!$A$2:$A$5902,products!$F$2:$F$5902)</f>
        <v>7</v>
      </c>
      <c r="N5772" s="3">
        <f t="shared" si="90"/>
        <v>555.53857142857146</v>
      </c>
      <c r="O5772" s="3" t="str" cm="1">
        <f t="array" ref="O5772">_xlfn.IFS(J5772="Furn","Furniture",J5772="Tech","Technology",J5772="OffSup","Office Supplies")</f>
        <v>Technology</v>
      </c>
      <c r="P5772" s="3" t="str" cm="1">
        <f t="array" ref="P5772">_xlfn.IFS(K5772="Bkcs","Bookcases",K5772="Phns","Phones",K5772="Acc","Accessories",K5772="Bndrs","Binders",K5772="Fstnrs","Fasteners")</f>
        <v>Fasteners</v>
      </c>
      <c r="Q5772" t="str">
        <f>IF(_xlfn.XLOOKUP(D5772,products!$A$2:$A$5902,products!$H$2:$H$5902,,0)=1,"Yes","No")</f>
        <v>No</v>
      </c>
    </row>
    <row r="5773" spans="1:17" x14ac:dyDescent="0.3">
      <c r="A5773" t="s">
        <v>33565</v>
      </c>
      <c r="B5773" s="4">
        <v>45013</v>
      </c>
      <c r="C5773" t="s">
        <v>33566</v>
      </c>
      <c r="D5773" t="s">
        <v>33569</v>
      </c>
      <c r="E5773" s="1">
        <v>45085</v>
      </c>
      <c r="F5773" t="s">
        <v>35</v>
      </c>
      <c r="G5773" t="str">
        <f>_xlfn.XLOOKUP(C5773,customers!$A$2:$A$5902,customers!$B$2:$B$5902,,0)</f>
        <v>Jordan Larson</v>
      </c>
      <c r="H5773" t="str">
        <f>_xlfn.XLOOKUP(C5773,customers!$A$2:$A$5902,customers!$G$2:$G$5902,,0)</f>
        <v>East</v>
      </c>
      <c r="I5773" t="str">
        <f>_xlfn.XLOOKUP(C5773,customers!$A$2:$A$5902,customers!$E$2:$E$5902,,0)</f>
        <v>Fisherchester</v>
      </c>
      <c r="J5773" t="str">
        <f>INDEX(products!$B$2:$B$5902,MATCH(D5773,products!$A$2:$A$5902,0))</f>
        <v>OffSup</v>
      </c>
      <c r="K5773" t="str">
        <f>INDEX(products!$C$2:$C$5902,MATCH(D5773,products!$A$2:$A$5902,0))</f>
        <v>Fstnrs</v>
      </c>
      <c r="L5773" s="3">
        <f>INDEX(products!$E$2:$E$5902,MATCH(D5773,products!$A$2:$A$5902,0))</f>
        <v>3814.63</v>
      </c>
      <c r="M5773">
        <f>_xlfn.XLOOKUP(D5773,products!$A$2:$A$5902,products!$F$2:$F$5902)</f>
        <v>4</v>
      </c>
      <c r="N5773" s="3">
        <f t="shared" si="90"/>
        <v>953.65750000000003</v>
      </c>
      <c r="O5773" s="3" t="str" cm="1">
        <f t="array" ref="O5773">_xlfn.IFS(J5773="Furn","Furniture",J5773="Tech","Technology",J5773="OffSup","Office Supplies")</f>
        <v>Office Supplies</v>
      </c>
      <c r="P5773" s="3" t="str" cm="1">
        <f t="array" ref="P5773">_xlfn.IFS(K5773="Bkcs","Bookcases",K5773="Phns","Phones",K5773="Acc","Accessories",K5773="Bndrs","Binders",K5773="Fstnrs","Fasteners")</f>
        <v>Fasteners</v>
      </c>
      <c r="Q5773" t="str">
        <f>IF(_xlfn.XLOOKUP(D5773,products!$A$2:$A$5902,products!$H$2:$H$5902,,0)=1,"Yes","No")</f>
        <v>No</v>
      </c>
    </row>
    <row r="5774" spans="1:17" x14ac:dyDescent="0.3">
      <c r="A5774" t="s">
        <v>33571</v>
      </c>
      <c r="B5774" s="4">
        <v>44706</v>
      </c>
      <c r="C5774" t="s">
        <v>33572</v>
      </c>
      <c r="D5774" t="s">
        <v>33575</v>
      </c>
      <c r="E5774" s="1">
        <v>44966</v>
      </c>
      <c r="F5774" t="s">
        <v>21</v>
      </c>
      <c r="G5774" t="str">
        <f>_xlfn.XLOOKUP(C5774,customers!$A$2:$A$5902,customers!$B$2:$B$5902,,0)</f>
        <v>Michelle Russell</v>
      </c>
      <c r="H5774" t="str">
        <f>_xlfn.XLOOKUP(C5774,customers!$A$2:$A$5902,customers!$G$2:$G$5902,,0)</f>
        <v>West</v>
      </c>
      <c r="I5774" t="str">
        <f>_xlfn.XLOOKUP(C5774,customers!$A$2:$A$5902,customers!$E$2:$E$5902,,0)</f>
        <v>West Sara</v>
      </c>
      <c r="J5774" t="str">
        <f>INDEX(products!$B$2:$B$5902,MATCH(D5774,products!$A$2:$A$5902,0))</f>
        <v>Furn</v>
      </c>
      <c r="K5774" t="str">
        <f>INDEX(products!$C$2:$C$5902,MATCH(D5774,products!$A$2:$A$5902,0))</f>
        <v>Acc</v>
      </c>
      <c r="L5774" s="3">
        <f>INDEX(products!$E$2:$E$5902,MATCH(D5774,products!$A$2:$A$5902,0))</f>
        <v>2767.48</v>
      </c>
      <c r="M5774">
        <f>_xlfn.XLOOKUP(D5774,products!$A$2:$A$5902,products!$F$2:$F$5902)</f>
        <v>8</v>
      </c>
      <c r="N5774" s="3">
        <f t="shared" si="90"/>
        <v>345.935</v>
      </c>
      <c r="O5774" s="3" t="str" cm="1">
        <f t="array" ref="O5774">_xlfn.IFS(J5774="Furn","Furniture",J5774="Tech","Technology",J5774="OffSup","Office Supplies")</f>
        <v>Furniture</v>
      </c>
      <c r="P5774" s="3" t="str" cm="1">
        <f t="array" ref="P5774">_xlfn.IFS(K5774="Bkcs","Bookcases",K5774="Phns","Phones",K5774="Acc","Accessories",K5774="Bndrs","Binders",K5774="Fstnrs","Fasteners")</f>
        <v>Accessories</v>
      </c>
      <c r="Q5774" t="str">
        <f>IF(_xlfn.XLOOKUP(D5774,products!$A$2:$A$5902,products!$H$2:$H$5902,,0)=1,"Yes","No")</f>
        <v>No</v>
      </c>
    </row>
    <row r="5775" spans="1:17" x14ac:dyDescent="0.3">
      <c r="A5775" t="s">
        <v>33577</v>
      </c>
      <c r="B5775" s="4">
        <v>44345</v>
      </c>
      <c r="C5775" t="s">
        <v>33578</v>
      </c>
      <c r="D5775" t="s">
        <v>33581</v>
      </c>
      <c r="E5775" s="1">
        <v>44636</v>
      </c>
      <c r="F5775" t="s">
        <v>74</v>
      </c>
      <c r="G5775" t="str">
        <f>_xlfn.XLOOKUP(C5775,customers!$A$2:$A$5902,customers!$B$2:$B$5902,,0)</f>
        <v>Lisa Harvey</v>
      </c>
      <c r="H5775" t="str">
        <f>_xlfn.XLOOKUP(C5775,customers!$A$2:$A$5902,customers!$G$2:$G$5902,,0)</f>
        <v>North</v>
      </c>
      <c r="I5775" t="str">
        <f>_xlfn.XLOOKUP(C5775,customers!$A$2:$A$5902,customers!$E$2:$E$5902,,0)</f>
        <v>Adamport</v>
      </c>
      <c r="J5775" t="str">
        <f>INDEX(products!$B$2:$B$5902,MATCH(D5775,products!$A$2:$A$5902,0))</f>
        <v>Furn</v>
      </c>
      <c r="K5775" t="str">
        <f>INDEX(products!$C$2:$C$5902,MATCH(D5775,products!$A$2:$A$5902,0))</f>
        <v>Bndrs</v>
      </c>
      <c r="L5775" s="3">
        <f>INDEX(products!$E$2:$E$5902,MATCH(D5775,products!$A$2:$A$5902,0))</f>
        <v>2263.35</v>
      </c>
      <c r="M5775">
        <f>_xlfn.XLOOKUP(D5775,products!$A$2:$A$5902,products!$F$2:$F$5902)</f>
        <v>2</v>
      </c>
      <c r="N5775" s="3">
        <f t="shared" si="90"/>
        <v>1131.675</v>
      </c>
      <c r="O5775" s="3" t="str" cm="1">
        <f t="array" ref="O5775">_xlfn.IFS(J5775="Furn","Furniture",J5775="Tech","Technology",J5775="OffSup","Office Supplies")</f>
        <v>Furniture</v>
      </c>
      <c r="P5775" s="3" t="str" cm="1">
        <f t="array" ref="P5775">_xlfn.IFS(K5775="Bkcs","Bookcases",K5775="Phns","Phones",K5775="Acc","Accessories",K5775="Bndrs","Binders",K5775="Fstnrs","Fasteners")</f>
        <v>Binders</v>
      </c>
      <c r="Q5775" t="str">
        <f>IF(_xlfn.XLOOKUP(D5775,products!$A$2:$A$5902,products!$H$2:$H$5902,,0)=1,"Yes","No")</f>
        <v>No</v>
      </c>
    </row>
    <row r="5776" spans="1:17" x14ac:dyDescent="0.3">
      <c r="A5776" t="s">
        <v>33583</v>
      </c>
      <c r="B5776" s="4">
        <v>43618</v>
      </c>
      <c r="C5776" t="s">
        <v>33584</v>
      </c>
      <c r="D5776" t="s">
        <v>33587</v>
      </c>
      <c r="E5776" s="1">
        <v>43764</v>
      </c>
      <c r="F5776" t="s">
        <v>21</v>
      </c>
      <c r="G5776" t="str">
        <f>_xlfn.XLOOKUP(C5776,customers!$A$2:$A$5902,customers!$B$2:$B$5902,,0)</f>
        <v>John Pittman</v>
      </c>
      <c r="H5776" t="str">
        <f>_xlfn.XLOOKUP(C5776,customers!$A$2:$A$5902,customers!$G$2:$G$5902,,0)</f>
        <v>South</v>
      </c>
      <c r="I5776" t="str">
        <f>_xlfn.XLOOKUP(C5776,customers!$A$2:$A$5902,customers!$E$2:$E$5902,,0)</f>
        <v>Murphychester</v>
      </c>
      <c r="J5776" t="str">
        <f>INDEX(products!$B$2:$B$5902,MATCH(D5776,products!$A$2:$A$5902,0))</f>
        <v>Tech</v>
      </c>
      <c r="K5776" t="str">
        <f>INDEX(products!$C$2:$C$5902,MATCH(D5776,products!$A$2:$A$5902,0))</f>
        <v>Fstnrs</v>
      </c>
      <c r="L5776" s="3">
        <f>INDEX(products!$E$2:$E$5902,MATCH(D5776,products!$A$2:$A$5902,0))</f>
        <v>2768.59</v>
      </c>
      <c r="M5776">
        <f>_xlfn.XLOOKUP(D5776,products!$A$2:$A$5902,products!$F$2:$F$5902)</f>
        <v>5</v>
      </c>
      <c r="N5776" s="3">
        <f t="shared" si="90"/>
        <v>553.71800000000007</v>
      </c>
      <c r="O5776" s="3" t="str" cm="1">
        <f t="array" ref="O5776">_xlfn.IFS(J5776="Furn","Furniture",J5776="Tech","Technology",J5776="OffSup","Office Supplies")</f>
        <v>Technology</v>
      </c>
      <c r="P5776" s="3" t="str" cm="1">
        <f t="array" ref="P5776">_xlfn.IFS(K5776="Bkcs","Bookcases",K5776="Phns","Phones",K5776="Acc","Accessories",K5776="Bndrs","Binders",K5776="Fstnrs","Fasteners")</f>
        <v>Fasteners</v>
      </c>
      <c r="Q5776" t="str">
        <f>IF(_xlfn.XLOOKUP(D5776,products!$A$2:$A$5902,products!$H$2:$H$5902,,0)=1,"Yes","No")</f>
        <v>No</v>
      </c>
    </row>
    <row r="5777" spans="1:17" x14ac:dyDescent="0.3">
      <c r="A5777" t="s">
        <v>33589</v>
      </c>
      <c r="B5777" s="4">
        <v>43961</v>
      </c>
      <c r="C5777" t="s">
        <v>33590</v>
      </c>
      <c r="D5777" t="s">
        <v>33593</v>
      </c>
      <c r="E5777" s="1">
        <v>44015</v>
      </c>
      <c r="F5777" t="s">
        <v>74</v>
      </c>
      <c r="G5777" t="str">
        <f>_xlfn.XLOOKUP(C5777,customers!$A$2:$A$5902,customers!$B$2:$B$5902,,0)</f>
        <v>Jason Parks</v>
      </c>
      <c r="H5777" t="str">
        <f>_xlfn.XLOOKUP(C5777,customers!$A$2:$A$5902,customers!$G$2:$G$5902,,0)</f>
        <v>North</v>
      </c>
      <c r="I5777" t="str">
        <f>_xlfn.XLOOKUP(C5777,customers!$A$2:$A$5902,customers!$E$2:$E$5902,,0)</f>
        <v>West Joseburgh</v>
      </c>
      <c r="J5777" t="str">
        <f>INDEX(products!$B$2:$B$5902,MATCH(D5777,products!$A$2:$A$5902,0))</f>
        <v>OffSup</v>
      </c>
      <c r="K5777" t="str">
        <f>INDEX(products!$C$2:$C$5902,MATCH(D5777,products!$A$2:$A$5902,0))</f>
        <v>Bndrs</v>
      </c>
      <c r="L5777" s="3">
        <f>INDEX(products!$E$2:$E$5902,MATCH(D5777,products!$A$2:$A$5902,0))</f>
        <v>3240.15</v>
      </c>
      <c r="M5777">
        <f>_xlfn.XLOOKUP(D5777,products!$A$2:$A$5902,products!$F$2:$F$5902)</f>
        <v>6</v>
      </c>
      <c r="N5777" s="3">
        <f t="shared" si="90"/>
        <v>540.02499999999998</v>
      </c>
      <c r="O5777" s="3" t="str" cm="1">
        <f t="array" ref="O5777">_xlfn.IFS(J5777="Furn","Furniture",J5777="Tech","Technology",J5777="OffSup","Office Supplies")</f>
        <v>Office Supplies</v>
      </c>
      <c r="P5777" s="3" t="str" cm="1">
        <f t="array" ref="P5777">_xlfn.IFS(K5777="Bkcs","Bookcases",K5777="Phns","Phones",K5777="Acc","Accessories",K5777="Bndrs","Binders",K5777="Fstnrs","Fasteners")</f>
        <v>Binders</v>
      </c>
      <c r="Q5777" t="str">
        <f>IF(_xlfn.XLOOKUP(D5777,products!$A$2:$A$5902,products!$H$2:$H$5902,,0)=1,"Yes","No")</f>
        <v>Yes</v>
      </c>
    </row>
    <row r="5778" spans="1:17" x14ac:dyDescent="0.3">
      <c r="A5778" t="s">
        <v>33595</v>
      </c>
      <c r="B5778" s="4">
        <v>43889</v>
      </c>
      <c r="C5778" t="s">
        <v>33596</v>
      </c>
      <c r="D5778" t="s">
        <v>33597</v>
      </c>
      <c r="E5778" s="1">
        <v>44028</v>
      </c>
      <c r="F5778" t="s">
        <v>74</v>
      </c>
      <c r="G5778" t="str">
        <f>_xlfn.XLOOKUP(C5778,customers!$A$2:$A$5902,customers!$B$2:$B$5902,,0)</f>
        <v>Daniel Wilson</v>
      </c>
      <c r="H5778" t="str">
        <f>_xlfn.XLOOKUP(C5778,customers!$A$2:$A$5902,customers!$G$2:$G$5902,,0)</f>
        <v>South</v>
      </c>
      <c r="I5778" t="str">
        <f>_xlfn.XLOOKUP(C5778,customers!$A$2:$A$5902,customers!$E$2:$E$5902,,0)</f>
        <v>East Jessica</v>
      </c>
      <c r="J5778" t="str">
        <f>INDEX(products!$B$2:$B$5902,MATCH(D5778,products!$A$2:$A$5902,0))</f>
        <v>Tech</v>
      </c>
      <c r="K5778" t="str">
        <f>INDEX(products!$C$2:$C$5902,MATCH(D5778,products!$A$2:$A$5902,0))</f>
        <v>Acc</v>
      </c>
      <c r="L5778" s="3">
        <f>INDEX(products!$E$2:$E$5902,MATCH(D5778,products!$A$2:$A$5902,0))</f>
        <v>398.13</v>
      </c>
      <c r="M5778">
        <f>_xlfn.XLOOKUP(D5778,products!$A$2:$A$5902,products!$F$2:$F$5902)</f>
        <v>8</v>
      </c>
      <c r="N5778" s="3">
        <f t="shared" si="90"/>
        <v>49.766249999999999</v>
      </c>
      <c r="O5778" s="3" t="str" cm="1">
        <f t="array" ref="O5778">_xlfn.IFS(J5778="Furn","Furniture",J5778="Tech","Technology",J5778="OffSup","Office Supplies")</f>
        <v>Technology</v>
      </c>
      <c r="P5778" s="3" t="str" cm="1">
        <f t="array" ref="P5778">_xlfn.IFS(K5778="Bkcs","Bookcases",K5778="Phns","Phones",K5778="Acc","Accessories",K5778="Bndrs","Binders",K5778="Fstnrs","Fasteners")</f>
        <v>Accessories</v>
      </c>
      <c r="Q5778" t="str">
        <f>IF(_xlfn.XLOOKUP(D5778,products!$A$2:$A$5902,products!$H$2:$H$5902,,0)=1,"Yes","No")</f>
        <v>No</v>
      </c>
    </row>
    <row r="5779" spans="1:17" x14ac:dyDescent="0.3">
      <c r="A5779" t="s">
        <v>33599</v>
      </c>
      <c r="B5779" s="4">
        <v>45109</v>
      </c>
      <c r="C5779" t="s">
        <v>33600</v>
      </c>
      <c r="D5779" t="s">
        <v>33603</v>
      </c>
      <c r="E5779" s="1">
        <v>45450</v>
      </c>
      <c r="F5779" t="s">
        <v>35</v>
      </c>
      <c r="G5779" t="str">
        <f>_xlfn.XLOOKUP(C5779,customers!$A$2:$A$5902,customers!$B$2:$B$5902,,0)</f>
        <v>Tanya Nelson</v>
      </c>
      <c r="H5779" t="str">
        <f>_xlfn.XLOOKUP(C5779,customers!$A$2:$A$5902,customers!$G$2:$G$5902,,0)</f>
        <v>East</v>
      </c>
      <c r="I5779" t="str">
        <f>_xlfn.XLOOKUP(C5779,customers!$A$2:$A$5902,customers!$E$2:$E$5902,,0)</f>
        <v>Joelview</v>
      </c>
      <c r="J5779" t="str">
        <f>INDEX(products!$B$2:$B$5902,MATCH(D5779,products!$A$2:$A$5902,0))</f>
        <v>OffSup</v>
      </c>
      <c r="K5779" t="str">
        <f>INDEX(products!$C$2:$C$5902,MATCH(D5779,products!$A$2:$A$5902,0))</f>
        <v>Bkcs</v>
      </c>
      <c r="L5779" s="3">
        <f>INDEX(products!$E$2:$E$5902,MATCH(D5779,products!$A$2:$A$5902,0))</f>
        <v>453.27</v>
      </c>
      <c r="M5779">
        <f>_xlfn.XLOOKUP(D5779,products!$A$2:$A$5902,products!$F$2:$F$5902)</f>
        <v>10</v>
      </c>
      <c r="N5779" s="3">
        <f t="shared" si="90"/>
        <v>45.326999999999998</v>
      </c>
      <c r="O5779" s="3" t="str" cm="1">
        <f t="array" ref="O5779">_xlfn.IFS(J5779="Furn","Furniture",J5779="Tech","Technology",J5779="OffSup","Office Supplies")</f>
        <v>Office Supplies</v>
      </c>
      <c r="P5779" s="3" t="str" cm="1">
        <f t="array" ref="P5779">_xlfn.IFS(K5779="Bkcs","Bookcases",K5779="Phns","Phones",K5779="Acc","Accessories",K5779="Bndrs","Binders",K5779="Fstnrs","Fasteners")</f>
        <v>Bookcases</v>
      </c>
      <c r="Q5779" t="str">
        <f>IF(_xlfn.XLOOKUP(D5779,products!$A$2:$A$5902,products!$H$2:$H$5902,,0)=1,"Yes","No")</f>
        <v>No</v>
      </c>
    </row>
    <row r="5780" spans="1:17" x14ac:dyDescent="0.3">
      <c r="A5780" t="s">
        <v>33605</v>
      </c>
      <c r="B5780" s="4">
        <v>45077</v>
      </c>
      <c r="C5780" t="s">
        <v>33606</v>
      </c>
      <c r="D5780" t="s">
        <v>33609</v>
      </c>
      <c r="E5780" s="1">
        <v>45235</v>
      </c>
      <c r="F5780" t="s">
        <v>35</v>
      </c>
      <c r="G5780" t="str">
        <f>_xlfn.XLOOKUP(C5780,customers!$A$2:$A$5902,customers!$B$2:$B$5902,,0)</f>
        <v>Dean Preston</v>
      </c>
      <c r="H5780" t="str">
        <f>_xlfn.XLOOKUP(C5780,customers!$A$2:$A$5902,customers!$G$2:$G$5902,,0)</f>
        <v>South</v>
      </c>
      <c r="I5780" t="str">
        <f>_xlfn.XLOOKUP(C5780,customers!$A$2:$A$5902,customers!$E$2:$E$5902,,0)</f>
        <v>Derekhaven</v>
      </c>
      <c r="J5780" t="str">
        <f>INDEX(products!$B$2:$B$5902,MATCH(D5780,products!$A$2:$A$5902,0))</f>
        <v>Tech</v>
      </c>
      <c r="K5780" t="str">
        <f>INDEX(products!$C$2:$C$5902,MATCH(D5780,products!$A$2:$A$5902,0))</f>
        <v>Acc</v>
      </c>
      <c r="L5780" s="3">
        <f>INDEX(products!$E$2:$E$5902,MATCH(D5780,products!$A$2:$A$5902,0))</f>
        <v>1736.18</v>
      </c>
      <c r="M5780">
        <f>_xlfn.XLOOKUP(D5780,products!$A$2:$A$5902,products!$F$2:$F$5902)</f>
        <v>4</v>
      </c>
      <c r="N5780" s="3">
        <f t="shared" si="90"/>
        <v>434.04500000000002</v>
      </c>
      <c r="O5780" s="3" t="str" cm="1">
        <f t="array" ref="O5780">_xlfn.IFS(J5780="Furn","Furniture",J5780="Tech","Technology",J5780="OffSup","Office Supplies")</f>
        <v>Technology</v>
      </c>
      <c r="P5780" s="3" t="str" cm="1">
        <f t="array" ref="P5780">_xlfn.IFS(K5780="Bkcs","Bookcases",K5780="Phns","Phones",K5780="Acc","Accessories",K5780="Bndrs","Binders",K5780="Fstnrs","Fasteners")</f>
        <v>Accessories</v>
      </c>
      <c r="Q5780" t="str">
        <f>IF(_xlfn.XLOOKUP(D5780,products!$A$2:$A$5902,products!$H$2:$H$5902,,0)=1,"Yes","No")</f>
        <v>No</v>
      </c>
    </row>
    <row r="5781" spans="1:17" x14ac:dyDescent="0.3">
      <c r="A5781" t="s">
        <v>33611</v>
      </c>
      <c r="B5781" s="4">
        <v>44405</v>
      </c>
      <c r="C5781" t="s">
        <v>33612</v>
      </c>
      <c r="D5781" t="s">
        <v>33614</v>
      </c>
      <c r="E5781" s="1">
        <v>44625</v>
      </c>
      <c r="F5781" t="s">
        <v>35</v>
      </c>
      <c r="G5781" t="str">
        <f>_xlfn.XLOOKUP(C5781,customers!$A$2:$A$5902,customers!$B$2:$B$5902,,0)</f>
        <v>Christopher Underwood</v>
      </c>
      <c r="H5781" t="str">
        <f>_xlfn.XLOOKUP(C5781,customers!$A$2:$A$5902,customers!$G$2:$G$5902,,0)</f>
        <v>West</v>
      </c>
      <c r="I5781" t="str">
        <f>_xlfn.XLOOKUP(C5781,customers!$A$2:$A$5902,customers!$E$2:$E$5902,,0)</f>
        <v>West Michaelville</v>
      </c>
      <c r="J5781" t="str">
        <f>INDEX(products!$B$2:$B$5902,MATCH(D5781,products!$A$2:$A$5902,0))</f>
        <v>OffSup</v>
      </c>
      <c r="K5781" t="str">
        <f>INDEX(products!$C$2:$C$5902,MATCH(D5781,products!$A$2:$A$5902,0))</f>
        <v>Fstnrs</v>
      </c>
      <c r="L5781" s="3">
        <f>INDEX(products!$E$2:$E$5902,MATCH(D5781,products!$A$2:$A$5902,0))</f>
        <v>1171.0899999999999</v>
      </c>
      <c r="M5781">
        <f>_xlfn.XLOOKUP(D5781,products!$A$2:$A$5902,products!$F$2:$F$5902)</f>
        <v>5</v>
      </c>
      <c r="N5781" s="3">
        <f t="shared" si="90"/>
        <v>234.21799999999999</v>
      </c>
      <c r="O5781" s="3" t="str" cm="1">
        <f t="array" ref="O5781">_xlfn.IFS(J5781="Furn","Furniture",J5781="Tech","Technology",J5781="OffSup","Office Supplies")</f>
        <v>Office Supplies</v>
      </c>
      <c r="P5781" s="3" t="str" cm="1">
        <f t="array" ref="P5781">_xlfn.IFS(K5781="Bkcs","Bookcases",K5781="Phns","Phones",K5781="Acc","Accessories",K5781="Bndrs","Binders",K5781="Fstnrs","Fasteners")</f>
        <v>Fasteners</v>
      </c>
      <c r="Q5781" t="str">
        <f>IF(_xlfn.XLOOKUP(D5781,products!$A$2:$A$5902,products!$H$2:$H$5902,,0)=1,"Yes","No")</f>
        <v>Yes</v>
      </c>
    </row>
    <row r="5782" spans="1:17" x14ac:dyDescent="0.3">
      <c r="A5782" t="s">
        <v>33616</v>
      </c>
      <c r="B5782" s="4">
        <v>44186</v>
      </c>
      <c r="C5782" t="s">
        <v>33617</v>
      </c>
      <c r="D5782" t="s">
        <v>33620</v>
      </c>
      <c r="E5782" s="1">
        <v>44504</v>
      </c>
      <c r="F5782" t="s">
        <v>74</v>
      </c>
      <c r="G5782" t="str">
        <f>_xlfn.XLOOKUP(C5782,customers!$A$2:$A$5902,customers!$B$2:$B$5902,,0)</f>
        <v>Jill Smith</v>
      </c>
      <c r="H5782" t="str">
        <f>_xlfn.XLOOKUP(C5782,customers!$A$2:$A$5902,customers!$G$2:$G$5902,,0)</f>
        <v>South</v>
      </c>
      <c r="I5782" t="str">
        <f>_xlfn.XLOOKUP(C5782,customers!$A$2:$A$5902,customers!$E$2:$E$5902,,0)</f>
        <v>Nicholasview</v>
      </c>
      <c r="J5782" t="str">
        <f>INDEX(products!$B$2:$B$5902,MATCH(D5782,products!$A$2:$A$5902,0))</f>
        <v>Tech</v>
      </c>
      <c r="K5782" t="str">
        <f>INDEX(products!$C$2:$C$5902,MATCH(D5782,products!$A$2:$A$5902,0))</f>
        <v>Phns</v>
      </c>
      <c r="L5782" s="3">
        <f>INDEX(products!$E$2:$E$5902,MATCH(D5782,products!$A$2:$A$5902,0))</f>
        <v>1986.42</v>
      </c>
      <c r="M5782">
        <f>_xlfn.XLOOKUP(D5782,products!$A$2:$A$5902,products!$F$2:$F$5902)</f>
        <v>7</v>
      </c>
      <c r="N5782" s="3">
        <f t="shared" si="90"/>
        <v>283.77428571428572</v>
      </c>
      <c r="O5782" s="3" t="str" cm="1">
        <f t="array" ref="O5782">_xlfn.IFS(J5782="Furn","Furniture",J5782="Tech","Technology",J5782="OffSup","Office Supplies")</f>
        <v>Technology</v>
      </c>
      <c r="P5782" s="3" t="str" cm="1">
        <f t="array" ref="P5782">_xlfn.IFS(K5782="Bkcs","Bookcases",K5782="Phns","Phones",K5782="Acc","Accessories",K5782="Bndrs","Binders",K5782="Fstnrs","Fasteners")</f>
        <v>Phones</v>
      </c>
      <c r="Q5782" t="str">
        <f>IF(_xlfn.XLOOKUP(D5782,products!$A$2:$A$5902,products!$H$2:$H$5902,,0)=1,"Yes","No")</f>
        <v>No</v>
      </c>
    </row>
    <row r="5783" spans="1:17" x14ac:dyDescent="0.3">
      <c r="A5783" t="s">
        <v>33622</v>
      </c>
      <c r="B5783" s="4">
        <v>43570</v>
      </c>
      <c r="C5783" s="2" t="s">
        <v>33623</v>
      </c>
      <c r="D5783" t="s">
        <v>33626</v>
      </c>
      <c r="E5783" s="1">
        <v>43683</v>
      </c>
      <c r="F5783" t="s">
        <v>74</v>
      </c>
      <c r="G5783" t="str">
        <f>_xlfn.XLOOKUP(C5783,customers!$A$2:$A$5902,customers!$B$2:$B$5902,,0)</f>
        <v>Tracy White</v>
      </c>
      <c r="H5783" t="str">
        <f>_xlfn.XLOOKUP(C5783,customers!$A$2:$A$5902,customers!$G$2:$G$5902,,0)</f>
        <v>West</v>
      </c>
      <c r="I5783" t="str">
        <f>_xlfn.XLOOKUP(C5783,customers!$A$2:$A$5902,customers!$E$2:$E$5902,,0)</f>
        <v>North Philip</v>
      </c>
      <c r="J5783" t="str">
        <f>INDEX(products!$B$2:$B$5902,MATCH(D5783,products!$A$2:$A$5902,0))</f>
        <v>OffSup</v>
      </c>
      <c r="K5783" t="str">
        <f>INDEX(products!$C$2:$C$5902,MATCH(D5783,products!$A$2:$A$5902,0))</f>
        <v>Bndrs</v>
      </c>
      <c r="L5783" s="3">
        <f>INDEX(products!$E$2:$E$5902,MATCH(D5783,products!$A$2:$A$5902,0))</f>
        <v>4638.51</v>
      </c>
      <c r="M5783">
        <f>_xlfn.XLOOKUP(D5783,products!$A$2:$A$5902,products!$F$2:$F$5902)</f>
        <v>2</v>
      </c>
      <c r="N5783" s="3">
        <f t="shared" si="90"/>
        <v>2319.2550000000001</v>
      </c>
      <c r="O5783" s="3" t="str" cm="1">
        <f t="array" ref="O5783">_xlfn.IFS(J5783="Furn","Furniture",J5783="Tech","Technology",J5783="OffSup","Office Supplies")</f>
        <v>Office Supplies</v>
      </c>
      <c r="P5783" s="3" t="str" cm="1">
        <f t="array" ref="P5783">_xlfn.IFS(K5783="Bkcs","Bookcases",K5783="Phns","Phones",K5783="Acc","Accessories",K5783="Bndrs","Binders",K5783="Fstnrs","Fasteners")</f>
        <v>Binders</v>
      </c>
      <c r="Q5783" t="str">
        <f>IF(_xlfn.XLOOKUP(D5783,products!$A$2:$A$5902,products!$H$2:$H$5902,,0)=1,"Yes","No")</f>
        <v>No</v>
      </c>
    </row>
    <row r="5784" spans="1:17" x14ac:dyDescent="0.3">
      <c r="A5784" t="s">
        <v>33628</v>
      </c>
      <c r="B5784" s="4">
        <v>45339</v>
      </c>
      <c r="C5784" t="s">
        <v>33629</v>
      </c>
      <c r="D5784" t="s">
        <v>33632</v>
      </c>
      <c r="E5784" s="1">
        <v>45411</v>
      </c>
      <c r="F5784" t="s">
        <v>74</v>
      </c>
      <c r="G5784" t="str">
        <f>_xlfn.XLOOKUP(C5784,customers!$A$2:$A$5902,customers!$B$2:$B$5902,,0)</f>
        <v>Jennifer Bishop</v>
      </c>
      <c r="H5784" t="str">
        <f>_xlfn.XLOOKUP(C5784,customers!$A$2:$A$5902,customers!$G$2:$G$5902,,0)</f>
        <v>East</v>
      </c>
      <c r="I5784" t="str">
        <f>_xlfn.XLOOKUP(C5784,customers!$A$2:$A$5902,customers!$E$2:$E$5902,,0)</f>
        <v>New Janetmouth</v>
      </c>
      <c r="J5784" t="str">
        <f>INDEX(products!$B$2:$B$5902,MATCH(D5784,products!$A$2:$A$5902,0))</f>
        <v>OffSup</v>
      </c>
      <c r="K5784" t="str">
        <f>INDEX(products!$C$2:$C$5902,MATCH(D5784,products!$A$2:$A$5902,0))</f>
        <v>Fstnrs</v>
      </c>
      <c r="L5784" s="3">
        <f>INDEX(products!$E$2:$E$5902,MATCH(D5784,products!$A$2:$A$5902,0))</f>
        <v>4479.1099999999997</v>
      </c>
      <c r="M5784">
        <f>_xlfn.XLOOKUP(D5784,products!$A$2:$A$5902,products!$F$2:$F$5902)</f>
        <v>7</v>
      </c>
      <c r="N5784" s="3">
        <f t="shared" si="90"/>
        <v>639.87285714285713</v>
      </c>
      <c r="O5784" s="3" t="str" cm="1">
        <f t="array" ref="O5784">_xlfn.IFS(J5784="Furn","Furniture",J5784="Tech","Technology",J5784="OffSup","Office Supplies")</f>
        <v>Office Supplies</v>
      </c>
      <c r="P5784" s="3" t="str" cm="1">
        <f t="array" ref="P5784">_xlfn.IFS(K5784="Bkcs","Bookcases",K5784="Phns","Phones",K5784="Acc","Accessories",K5784="Bndrs","Binders",K5784="Fstnrs","Fasteners")</f>
        <v>Fasteners</v>
      </c>
      <c r="Q5784" t="str">
        <f>IF(_xlfn.XLOOKUP(D5784,products!$A$2:$A$5902,products!$H$2:$H$5902,,0)=1,"Yes","No")</f>
        <v>No</v>
      </c>
    </row>
    <row r="5785" spans="1:17" x14ac:dyDescent="0.3">
      <c r="A5785" t="s">
        <v>33634</v>
      </c>
      <c r="B5785" s="4">
        <v>44637</v>
      </c>
      <c r="C5785" t="s">
        <v>33635</v>
      </c>
      <c r="D5785" t="s">
        <v>33637</v>
      </c>
      <c r="E5785" s="1">
        <v>44922</v>
      </c>
      <c r="F5785" t="s">
        <v>74</v>
      </c>
      <c r="G5785" t="str">
        <f>_xlfn.XLOOKUP(C5785,customers!$A$2:$A$5902,customers!$B$2:$B$5902,,0)</f>
        <v>Brenda Khan</v>
      </c>
      <c r="H5785" t="str">
        <f>_xlfn.XLOOKUP(C5785,customers!$A$2:$A$5902,customers!$G$2:$G$5902,,0)</f>
        <v>East</v>
      </c>
      <c r="I5785" t="str">
        <f>_xlfn.XLOOKUP(C5785,customers!$A$2:$A$5902,customers!$E$2:$E$5902,,0)</f>
        <v>East Daniel</v>
      </c>
      <c r="J5785" t="str">
        <f>INDEX(products!$B$2:$B$5902,MATCH(D5785,products!$A$2:$A$5902,0))</f>
        <v>OffSup</v>
      </c>
      <c r="K5785" t="str">
        <f>INDEX(products!$C$2:$C$5902,MATCH(D5785,products!$A$2:$A$5902,0))</f>
        <v>Bndrs</v>
      </c>
      <c r="L5785" s="3">
        <f>INDEX(products!$E$2:$E$5902,MATCH(D5785,products!$A$2:$A$5902,0))</f>
        <v>4314.78</v>
      </c>
      <c r="M5785">
        <f>_xlfn.XLOOKUP(D5785,products!$A$2:$A$5902,products!$F$2:$F$5902)</f>
        <v>2</v>
      </c>
      <c r="N5785" s="3">
        <f t="shared" si="90"/>
        <v>2157.39</v>
      </c>
      <c r="O5785" s="3" t="str" cm="1">
        <f t="array" ref="O5785">_xlfn.IFS(J5785="Furn","Furniture",J5785="Tech","Technology",J5785="OffSup","Office Supplies")</f>
        <v>Office Supplies</v>
      </c>
      <c r="P5785" s="3" t="str" cm="1">
        <f t="array" ref="P5785">_xlfn.IFS(K5785="Bkcs","Bookcases",K5785="Phns","Phones",K5785="Acc","Accessories",K5785="Bndrs","Binders",K5785="Fstnrs","Fasteners")</f>
        <v>Binders</v>
      </c>
      <c r="Q5785" t="str">
        <f>IF(_xlfn.XLOOKUP(D5785,products!$A$2:$A$5902,products!$H$2:$H$5902,,0)=1,"Yes","No")</f>
        <v>No</v>
      </c>
    </row>
    <row r="5786" spans="1:17" x14ac:dyDescent="0.3">
      <c r="A5786" t="s">
        <v>33639</v>
      </c>
      <c r="B5786" s="4">
        <v>44250</v>
      </c>
      <c r="C5786" t="s">
        <v>33640</v>
      </c>
      <c r="D5786" t="s">
        <v>33643</v>
      </c>
      <c r="E5786" s="1">
        <v>44578</v>
      </c>
      <c r="F5786" t="s">
        <v>35</v>
      </c>
      <c r="G5786" t="str">
        <f>_xlfn.XLOOKUP(C5786,customers!$A$2:$A$5902,customers!$B$2:$B$5902,,0)</f>
        <v>Amanda Richard</v>
      </c>
      <c r="H5786" t="str">
        <f>_xlfn.XLOOKUP(C5786,customers!$A$2:$A$5902,customers!$G$2:$G$5902,,0)</f>
        <v>South</v>
      </c>
      <c r="I5786" t="str">
        <f>_xlfn.XLOOKUP(C5786,customers!$A$2:$A$5902,customers!$E$2:$E$5902,,0)</f>
        <v>East Stephanieborough</v>
      </c>
      <c r="J5786" t="str">
        <f>INDEX(products!$B$2:$B$5902,MATCH(D5786,products!$A$2:$A$5902,0))</f>
        <v>Tech</v>
      </c>
      <c r="K5786" t="str">
        <f>INDEX(products!$C$2:$C$5902,MATCH(D5786,products!$A$2:$A$5902,0))</f>
        <v>Bndrs</v>
      </c>
      <c r="L5786" s="3">
        <f>INDEX(products!$E$2:$E$5902,MATCH(D5786,products!$A$2:$A$5902,0))</f>
        <v>3880.27</v>
      </c>
      <c r="M5786">
        <f>_xlfn.XLOOKUP(D5786,products!$A$2:$A$5902,products!$F$2:$F$5902)</f>
        <v>2</v>
      </c>
      <c r="N5786" s="3">
        <f t="shared" si="90"/>
        <v>1940.135</v>
      </c>
      <c r="O5786" s="3" t="str" cm="1">
        <f t="array" ref="O5786">_xlfn.IFS(J5786="Furn","Furniture",J5786="Tech","Technology",J5786="OffSup","Office Supplies")</f>
        <v>Technology</v>
      </c>
      <c r="P5786" s="3" t="str" cm="1">
        <f t="array" ref="P5786">_xlfn.IFS(K5786="Bkcs","Bookcases",K5786="Phns","Phones",K5786="Acc","Accessories",K5786="Bndrs","Binders",K5786="Fstnrs","Fasteners")</f>
        <v>Binders</v>
      </c>
      <c r="Q5786" t="str">
        <f>IF(_xlfn.XLOOKUP(D5786,products!$A$2:$A$5902,products!$H$2:$H$5902,,0)=1,"Yes","No")</f>
        <v>Yes</v>
      </c>
    </row>
    <row r="5787" spans="1:17" x14ac:dyDescent="0.3">
      <c r="A5787" t="s">
        <v>33645</v>
      </c>
      <c r="B5787" s="4">
        <v>44737</v>
      </c>
      <c r="C5787" t="s">
        <v>33646</v>
      </c>
      <c r="D5787" t="s">
        <v>33649</v>
      </c>
      <c r="E5787" s="1">
        <v>45008</v>
      </c>
      <c r="F5787" t="s">
        <v>35</v>
      </c>
      <c r="G5787" t="str">
        <f>_xlfn.XLOOKUP(C5787,customers!$A$2:$A$5902,customers!$B$2:$B$5902,,0)</f>
        <v>Adam Johnson</v>
      </c>
      <c r="H5787" t="str">
        <f>_xlfn.XLOOKUP(C5787,customers!$A$2:$A$5902,customers!$G$2:$G$5902,,0)</f>
        <v>North</v>
      </c>
      <c r="I5787" t="str">
        <f>_xlfn.XLOOKUP(C5787,customers!$A$2:$A$5902,customers!$E$2:$E$5902,,0)</f>
        <v>North Kendrashire</v>
      </c>
      <c r="J5787" t="str">
        <f>INDEX(products!$B$2:$B$5902,MATCH(D5787,products!$A$2:$A$5902,0))</f>
        <v>Tech</v>
      </c>
      <c r="K5787" t="str">
        <f>INDEX(products!$C$2:$C$5902,MATCH(D5787,products!$A$2:$A$5902,0))</f>
        <v>Bkcs</v>
      </c>
      <c r="L5787" s="3">
        <f>INDEX(products!$E$2:$E$5902,MATCH(D5787,products!$A$2:$A$5902,0))</f>
        <v>1937.85</v>
      </c>
      <c r="M5787">
        <f>_xlfn.XLOOKUP(D5787,products!$A$2:$A$5902,products!$F$2:$F$5902)</f>
        <v>8</v>
      </c>
      <c r="N5787" s="3">
        <f t="shared" si="90"/>
        <v>242.23124999999999</v>
      </c>
      <c r="O5787" s="3" t="str" cm="1">
        <f t="array" ref="O5787">_xlfn.IFS(J5787="Furn","Furniture",J5787="Tech","Technology",J5787="OffSup","Office Supplies")</f>
        <v>Technology</v>
      </c>
      <c r="P5787" s="3" t="str" cm="1">
        <f t="array" ref="P5787">_xlfn.IFS(K5787="Bkcs","Bookcases",K5787="Phns","Phones",K5787="Acc","Accessories",K5787="Bndrs","Binders",K5787="Fstnrs","Fasteners")</f>
        <v>Bookcases</v>
      </c>
      <c r="Q5787" t="str">
        <f>IF(_xlfn.XLOOKUP(D5787,products!$A$2:$A$5902,products!$H$2:$H$5902,,0)=1,"Yes","No")</f>
        <v>Yes</v>
      </c>
    </row>
    <row r="5788" spans="1:17" x14ac:dyDescent="0.3">
      <c r="A5788" t="s">
        <v>33651</v>
      </c>
      <c r="B5788" s="4">
        <v>44484</v>
      </c>
      <c r="C5788" t="s">
        <v>33652</v>
      </c>
      <c r="D5788" t="s">
        <v>33655</v>
      </c>
      <c r="E5788" s="1">
        <v>44614</v>
      </c>
      <c r="F5788" t="s">
        <v>74</v>
      </c>
      <c r="G5788" t="str">
        <f>_xlfn.XLOOKUP(C5788,customers!$A$2:$A$5902,customers!$B$2:$B$5902,,0)</f>
        <v>Mark Harvey</v>
      </c>
      <c r="H5788" t="str">
        <f>_xlfn.XLOOKUP(C5788,customers!$A$2:$A$5902,customers!$G$2:$G$5902,,0)</f>
        <v>West</v>
      </c>
      <c r="I5788" t="str">
        <f>_xlfn.XLOOKUP(C5788,customers!$A$2:$A$5902,customers!$E$2:$E$5902,,0)</f>
        <v>Lake Brianton</v>
      </c>
      <c r="J5788" t="str">
        <f>INDEX(products!$B$2:$B$5902,MATCH(D5788,products!$A$2:$A$5902,0))</f>
        <v>Furn</v>
      </c>
      <c r="K5788" t="str">
        <f>INDEX(products!$C$2:$C$5902,MATCH(D5788,products!$A$2:$A$5902,0))</f>
        <v>Acc</v>
      </c>
      <c r="L5788" s="3">
        <f>INDEX(products!$E$2:$E$5902,MATCH(D5788,products!$A$2:$A$5902,0))</f>
        <v>3633.1</v>
      </c>
      <c r="M5788">
        <f>_xlfn.XLOOKUP(D5788,products!$A$2:$A$5902,products!$F$2:$F$5902)</f>
        <v>5</v>
      </c>
      <c r="N5788" s="3">
        <f t="shared" si="90"/>
        <v>726.62</v>
      </c>
      <c r="O5788" s="3" t="str" cm="1">
        <f t="array" ref="O5788">_xlfn.IFS(J5788="Furn","Furniture",J5788="Tech","Technology",J5788="OffSup","Office Supplies")</f>
        <v>Furniture</v>
      </c>
      <c r="P5788" s="3" t="str" cm="1">
        <f t="array" ref="P5788">_xlfn.IFS(K5788="Bkcs","Bookcases",K5788="Phns","Phones",K5788="Acc","Accessories",K5788="Bndrs","Binders",K5788="Fstnrs","Fasteners")</f>
        <v>Accessories</v>
      </c>
      <c r="Q5788" t="str">
        <f>IF(_xlfn.XLOOKUP(D5788,products!$A$2:$A$5902,products!$H$2:$H$5902,,0)=1,"Yes","No")</f>
        <v>No</v>
      </c>
    </row>
    <row r="5789" spans="1:17" x14ac:dyDescent="0.3">
      <c r="A5789" t="s">
        <v>33657</v>
      </c>
      <c r="B5789" s="4">
        <v>43866</v>
      </c>
      <c r="C5789" t="s">
        <v>33658</v>
      </c>
      <c r="D5789" t="s">
        <v>33661</v>
      </c>
      <c r="E5789" s="1">
        <v>43892</v>
      </c>
      <c r="F5789" t="s">
        <v>35</v>
      </c>
      <c r="G5789" t="str">
        <f>_xlfn.XLOOKUP(C5789,customers!$A$2:$A$5902,customers!$B$2:$B$5902,,0)</f>
        <v>Lisa Davis</v>
      </c>
      <c r="H5789" t="str">
        <f>_xlfn.XLOOKUP(C5789,customers!$A$2:$A$5902,customers!$G$2:$G$5902,,0)</f>
        <v>North</v>
      </c>
      <c r="I5789" t="str">
        <f>_xlfn.XLOOKUP(C5789,customers!$A$2:$A$5902,customers!$E$2:$E$5902,,0)</f>
        <v>Griffinfurt</v>
      </c>
      <c r="J5789" t="str">
        <f>INDEX(products!$B$2:$B$5902,MATCH(D5789,products!$A$2:$A$5902,0))</f>
        <v>OffSup</v>
      </c>
      <c r="K5789" t="str">
        <f>INDEX(products!$C$2:$C$5902,MATCH(D5789,products!$A$2:$A$5902,0))</f>
        <v>Phns</v>
      </c>
      <c r="L5789" s="3">
        <f>INDEX(products!$E$2:$E$5902,MATCH(D5789,products!$A$2:$A$5902,0))</f>
        <v>4722.21</v>
      </c>
      <c r="M5789">
        <f>_xlfn.XLOOKUP(D5789,products!$A$2:$A$5902,products!$F$2:$F$5902)</f>
        <v>2</v>
      </c>
      <c r="N5789" s="3">
        <f t="shared" si="90"/>
        <v>2361.105</v>
      </c>
      <c r="O5789" s="3" t="str" cm="1">
        <f t="array" ref="O5789">_xlfn.IFS(J5789="Furn","Furniture",J5789="Tech","Technology",J5789="OffSup","Office Supplies")</f>
        <v>Office Supplies</v>
      </c>
      <c r="P5789" s="3" t="str" cm="1">
        <f t="array" ref="P5789">_xlfn.IFS(K5789="Bkcs","Bookcases",K5789="Phns","Phones",K5789="Acc","Accessories",K5789="Bndrs","Binders",K5789="Fstnrs","Fasteners")</f>
        <v>Phones</v>
      </c>
      <c r="Q5789" t="str">
        <f>IF(_xlfn.XLOOKUP(D5789,products!$A$2:$A$5902,products!$H$2:$H$5902,,0)=1,"Yes","No")</f>
        <v>Yes</v>
      </c>
    </row>
    <row r="5790" spans="1:17" x14ac:dyDescent="0.3">
      <c r="A5790" t="s">
        <v>33663</v>
      </c>
      <c r="B5790" s="4">
        <v>43573</v>
      </c>
      <c r="C5790" t="s">
        <v>33664</v>
      </c>
      <c r="D5790" t="s">
        <v>33666</v>
      </c>
      <c r="E5790" s="1">
        <v>43591</v>
      </c>
      <c r="F5790" t="s">
        <v>35</v>
      </c>
      <c r="G5790" t="str">
        <f>_xlfn.XLOOKUP(C5790,customers!$A$2:$A$5902,customers!$B$2:$B$5902,,0)</f>
        <v>Katherine Ortega</v>
      </c>
      <c r="H5790" t="str">
        <f>_xlfn.XLOOKUP(C5790,customers!$A$2:$A$5902,customers!$G$2:$G$5902,,0)</f>
        <v>South</v>
      </c>
      <c r="I5790" t="str">
        <f>_xlfn.XLOOKUP(C5790,customers!$A$2:$A$5902,customers!$E$2:$E$5902,,0)</f>
        <v>West Brandonchester</v>
      </c>
      <c r="J5790" t="str">
        <f>INDEX(products!$B$2:$B$5902,MATCH(D5790,products!$A$2:$A$5902,0))</f>
        <v>OffSup</v>
      </c>
      <c r="K5790" t="str">
        <f>INDEX(products!$C$2:$C$5902,MATCH(D5790,products!$A$2:$A$5902,0))</f>
        <v>Phns</v>
      </c>
      <c r="L5790" s="3">
        <f>INDEX(products!$E$2:$E$5902,MATCH(D5790,products!$A$2:$A$5902,0))</f>
        <v>3788.99</v>
      </c>
      <c r="M5790">
        <f>_xlfn.XLOOKUP(D5790,products!$A$2:$A$5902,products!$F$2:$F$5902)</f>
        <v>3</v>
      </c>
      <c r="N5790" s="3">
        <f t="shared" si="90"/>
        <v>1262.9966666666667</v>
      </c>
      <c r="O5790" s="3" t="str" cm="1">
        <f t="array" ref="O5790">_xlfn.IFS(J5790="Furn","Furniture",J5790="Tech","Technology",J5790="OffSup","Office Supplies")</f>
        <v>Office Supplies</v>
      </c>
      <c r="P5790" s="3" t="str" cm="1">
        <f t="array" ref="P5790">_xlfn.IFS(K5790="Bkcs","Bookcases",K5790="Phns","Phones",K5790="Acc","Accessories",K5790="Bndrs","Binders",K5790="Fstnrs","Fasteners")</f>
        <v>Phones</v>
      </c>
      <c r="Q5790" t="str">
        <f>IF(_xlfn.XLOOKUP(D5790,products!$A$2:$A$5902,products!$H$2:$H$5902,,0)=1,"Yes","No")</f>
        <v>Yes</v>
      </c>
    </row>
    <row r="5791" spans="1:17" x14ac:dyDescent="0.3">
      <c r="A5791" t="s">
        <v>33668</v>
      </c>
      <c r="B5791" s="4">
        <v>43899</v>
      </c>
      <c r="C5791" t="s">
        <v>33669</v>
      </c>
      <c r="D5791" t="s">
        <v>33672</v>
      </c>
      <c r="E5791" s="1">
        <v>43998</v>
      </c>
      <c r="F5791" t="s">
        <v>21</v>
      </c>
      <c r="G5791" t="str">
        <f>_xlfn.XLOOKUP(C5791,customers!$A$2:$A$5902,customers!$B$2:$B$5902,,0)</f>
        <v>Joshua Johnson</v>
      </c>
      <c r="H5791" t="str">
        <f>_xlfn.XLOOKUP(C5791,customers!$A$2:$A$5902,customers!$G$2:$G$5902,,0)</f>
        <v>East</v>
      </c>
      <c r="I5791" t="str">
        <f>_xlfn.XLOOKUP(C5791,customers!$A$2:$A$5902,customers!$E$2:$E$5902,,0)</f>
        <v>Cliffordbury</v>
      </c>
      <c r="J5791" t="str">
        <f>INDEX(products!$B$2:$B$5902,MATCH(D5791,products!$A$2:$A$5902,0))</f>
        <v>Tech</v>
      </c>
      <c r="K5791" t="str">
        <f>INDEX(products!$C$2:$C$5902,MATCH(D5791,products!$A$2:$A$5902,0))</f>
        <v>Bndrs</v>
      </c>
      <c r="L5791" s="3">
        <f>INDEX(products!$E$2:$E$5902,MATCH(D5791,products!$A$2:$A$5902,0))</f>
        <v>2719.79</v>
      </c>
      <c r="M5791">
        <f>_xlfn.XLOOKUP(D5791,products!$A$2:$A$5902,products!$F$2:$F$5902)</f>
        <v>9</v>
      </c>
      <c r="N5791" s="3">
        <f t="shared" si="90"/>
        <v>302.19888888888886</v>
      </c>
      <c r="O5791" s="3" t="str" cm="1">
        <f t="array" ref="O5791">_xlfn.IFS(J5791="Furn","Furniture",J5791="Tech","Technology",J5791="OffSup","Office Supplies")</f>
        <v>Technology</v>
      </c>
      <c r="P5791" s="3" t="str" cm="1">
        <f t="array" ref="P5791">_xlfn.IFS(K5791="Bkcs","Bookcases",K5791="Phns","Phones",K5791="Acc","Accessories",K5791="Bndrs","Binders",K5791="Fstnrs","Fasteners")</f>
        <v>Binders</v>
      </c>
      <c r="Q5791" t="str">
        <f>IF(_xlfn.XLOOKUP(D5791,products!$A$2:$A$5902,products!$H$2:$H$5902,,0)=1,"Yes","No")</f>
        <v>Yes</v>
      </c>
    </row>
    <row r="5792" spans="1:17" x14ac:dyDescent="0.3">
      <c r="A5792" t="s">
        <v>33674</v>
      </c>
      <c r="B5792" s="4">
        <v>44058</v>
      </c>
      <c r="C5792" t="s">
        <v>33675</v>
      </c>
      <c r="D5792" t="s">
        <v>33677</v>
      </c>
      <c r="E5792" s="1">
        <v>44149</v>
      </c>
      <c r="F5792" t="s">
        <v>35</v>
      </c>
      <c r="G5792" t="str">
        <f>_xlfn.XLOOKUP(C5792,customers!$A$2:$A$5902,customers!$B$2:$B$5902,,0)</f>
        <v>Ann Mitchell</v>
      </c>
      <c r="H5792" t="str">
        <f>_xlfn.XLOOKUP(C5792,customers!$A$2:$A$5902,customers!$G$2:$G$5902,,0)</f>
        <v>West</v>
      </c>
      <c r="I5792" t="str">
        <f>_xlfn.XLOOKUP(C5792,customers!$A$2:$A$5902,customers!$E$2:$E$5902,,0)</f>
        <v>Mooreville</v>
      </c>
      <c r="J5792" t="str">
        <f>INDEX(products!$B$2:$B$5902,MATCH(D5792,products!$A$2:$A$5902,0))</f>
        <v>OffSup</v>
      </c>
      <c r="K5792" t="str">
        <f>INDEX(products!$C$2:$C$5902,MATCH(D5792,products!$A$2:$A$5902,0))</f>
        <v>Bkcs</v>
      </c>
      <c r="L5792" s="3">
        <f>INDEX(products!$E$2:$E$5902,MATCH(D5792,products!$A$2:$A$5902,0))</f>
        <v>1156.2</v>
      </c>
      <c r="M5792">
        <f>_xlfn.XLOOKUP(D5792,products!$A$2:$A$5902,products!$F$2:$F$5902)</f>
        <v>3</v>
      </c>
      <c r="N5792" s="3">
        <f t="shared" si="90"/>
        <v>385.40000000000003</v>
      </c>
      <c r="O5792" s="3" t="str" cm="1">
        <f t="array" ref="O5792">_xlfn.IFS(J5792="Furn","Furniture",J5792="Tech","Technology",J5792="OffSup","Office Supplies")</f>
        <v>Office Supplies</v>
      </c>
      <c r="P5792" s="3" t="str" cm="1">
        <f t="array" ref="P5792">_xlfn.IFS(K5792="Bkcs","Bookcases",K5792="Phns","Phones",K5792="Acc","Accessories",K5792="Bndrs","Binders",K5792="Fstnrs","Fasteners")</f>
        <v>Bookcases</v>
      </c>
      <c r="Q5792" t="str">
        <f>IF(_xlfn.XLOOKUP(D5792,products!$A$2:$A$5902,products!$H$2:$H$5902,,0)=1,"Yes","No")</f>
        <v>No</v>
      </c>
    </row>
    <row r="5793" spans="1:17" x14ac:dyDescent="0.3">
      <c r="A5793" t="s">
        <v>33679</v>
      </c>
      <c r="B5793" s="4">
        <v>44549</v>
      </c>
      <c r="C5793" t="s">
        <v>33680</v>
      </c>
      <c r="D5793" t="s">
        <v>33683</v>
      </c>
      <c r="E5793" s="1">
        <v>44694</v>
      </c>
      <c r="F5793" t="s">
        <v>74</v>
      </c>
      <c r="G5793" t="str">
        <f>_xlfn.XLOOKUP(C5793,customers!$A$2:$A$5902,customers!$B$2:$B$5902,,0)</f>
        <v>Mitchell Smith</v>
      </c>
      <c r="H5793" t="str">
        <f>_xlfn.XLOOKUP(C5793,customers!$A$2:$A$5902,customers!$G$2:$G$5902,,0)</f>
        <v>South</v>
      </c>
      <c r="I5793" t="str">
        <f>_xlfn.XLOOKUP(C5793,customers!$A$2:$A$5902,customers!$E$2:$E$5902,,0)</f>
        <v>West Edwardbury</v>
      </c>
      <c r="J5793" t="str">
        <f>INDEX(products!$B$2:$B$5902,MATCH(D5793,products!$A$2:$A$5902,0))</f>
        <v>OffSup</v>
      </c>
      <c r="K5793" t="str">
        <f>INDEX(products!$C$2:$C$5902,MATCH(D5793,products!$A$2:$A$5902,0))</f>
        <v>Acc</v>
      </c>
      <c r="L5793" s="3">
        <f>INDEX(products!$E$2:$E$5902,MATCH(D5793,products!$A$2:$A$5902,0))</f>
        <v>4491.2299999999996</v>
      </c>
      <c r="M5793">
        <f>_xlfn.XLOOKUP(D5793,products!$A$2:$A$5902,products!$F$2:$F$5902)</f>
        <v>6</v>
      </c>
      <c r="N5793" s="3">
        <f t="shared" si="90"/>
        <v>748.5383333333333</v>
      </c>
      <c r="O5793" s="3" t="str" cm="1">
        <f t="array" ref="O5793">_xlfn.IFS(J5793="Furn","Furniture",J5793="Tech","Technology",J5793="OffSup","Office Supplies")</f>
        <v>Office Supplies</v>
      </c>
      <c r="P5793" s="3" t="str" cm="1">
        <f t="array" ref="P5793">_xlfn.IFS(K5793="Bkcs","Bookcases",K5793="Phns","Phones",K5793="Acc","Accessories",K5793="Bndrs","Binders",K5793="Fstnrs","Fasteners")</f>
        <v>Accessories</v>
      </c>
      <c r="Q5793" t="str">
        <f>IF(_xlfn.XLOOKUP(D5793,products!$A$2:$A$5902,products!$H$2:$H$5902,,0)=1,"Yes","No")</f>
        <v>No</v>
      </c>
    </row>
    <row r="5794" spans="1:17" x14ac:dyDescent="0.3">
      <c r="A5794" t="s">
        <v>33685</v>
      </c>
      <c r="B5794" s="4">
        <v>44151</v>
      </c>
      <c r="C5794" t="s">
        <v>33686</v>
      </c>
      <c r="D5794" t="s">
        <v>33689</v>
      </c>
      <c r="E5794" s="1">
        <v>44435</v>
      </c>
      <c r="F5794" t="s">
        <v>21</v>
      </c>
      <c r="G5794" t="str">
        <f>_xlfn.XLOOKUP(C5794,customers!$A$2:$A$5902,customers!$B$2:$B$5902,,0)</f>
        <v>David Odom</v>
      </c>
      <c r="H5794" t="str">
        <f>_xlfn.XLOOKUP(C5794,customers!$A$2:$A$5902,customers!$G$2:$G$5902,,0)</f>
        <v>South</v>
      </c>
      <c r="I5794" t="str">
        <f>_xlfn.XLOOKUP(C5794,customers!$A$2:$A$5902,customers!$E$2:$E$5902,,0)</f>
        <v>Rodriguezchester</v>
      </c>
      <c r="J5794" t="str">
        <f>INDEX(products!$B$2:$B$5902,MATCH(D5794,products!$A$2:$A$5902,0))</f>
        <v>Tech</v>
      </c>
      <c r="K5794" t="str">
        <f>INDEX(products!$C$2:$C$5902,MATCH(D5794,products!$A$2:$A$5902,0))</f>
        <v>Acc</v>
      </c>
      <c r="L5794" s="3">
        <f>INDEX(products!$E$2:$E$5902,MATCH(D5794,products!$A$2:$A$5902,0))</f>
        <v>759.96</v>
      </c>
      <c r="M5794">
        <f>_xlfn.XLOOKUP(D5794,products!$A$2:$A$5902,products!$F$2:$F$5902)</f>
        <v>7</v>
      </c>
      <c r="N5794" s="3">
        <f t="shared" si="90"/>
        <v>108.56571428571429</v>
      </c>
      <c r="O5794" s="3" t="str" cm="1">
        <f t="array" ref="O5794">_xlfn.IFS(J5794="Furn","Furniture",J5794="Tech","Technology",J5794="OffSup","Office Supplies")</f>
        <v>Technology</v>
      </c>
      <c r="P5794" s="3" t="str" cm="1">
        <f t="array" ref="P5794">_xlfn.IFS(K5794="Bkcs","Bookcases",K5794="Phns","Phones",K5794="Acc","Accessories",K5794="Bndrs","Binders",K5794="Fstnrs","Fasteners")</f>
        <v>Accessories</v>
      </c>
      <c r="Q5794" t="str">
        <f>IF(_xlfn.XLOOKUP(D5794,products!$A$2:$A$5902,products!$H$2:$H$5902,,0)=1,"Yes","No")</f>
        <v>No</v>
      </c>
    </row>
    <row r="5795" spans="1:17" x14ac:dyDescent="0.3">
      <c r="A5795" t="s">
        <v>33691</v>
      </c>
      <c r="B5795" s="4">
        <v>44951</v>
      </c>
      <c r="C5795" t="s">
        <v>33692</v>
      </c>
      <c r="D5795" t="s">
        <v>33695</v>
      </c>
      <c r="E5795" s="1">
        <v>44992</v>
      </c>
      <c r="F5795" t="s">
        <v>21</v>
      </c>
      <c r="G5795" t="str">
        <f>_xlfn.XLOOKUP(C5795,customers!$A$2:$A$5902,customers!$B$2:$B$5902,,0)</f>
        <v>Russell Lane</v>
      </c>
      <c r="H5795" t="str">
        <f>_xlfn.XLOOKUP(C5795,customers!$A$2:$A$5902,customers!$G$2:$G$5902,,0)</f>
        <v>North</v>
      </c>
      <c r="I5795" t="str">
        <f>_xlfn.XLOOKUP(C5795,customers!$A$2:$A$5902,customers!$E$2:$E$5902,,0)</f>
        <v>East Monicaberg</v>
      </c>
      <c r="J5795" t="str">
        <f>INDEX(products!$B$2:$B$5902,MATCH(D5795,products!$A$2:$A$5902,0))</f>
        <v>OffSup</v>
      </c>
      <c r="K5795" t="str">
        <f>INDEX(products!$C$2:$C$5902,MATCH(D5795,products!$A$2:$A$5902,0))</f>
        <v>Bkcs</v>
      </c>
      <c r="L5795" s="3">
        <f>INDEX(products!$E$2:$E$5902,MATCH(D5795,products!$A$2:$A$5902,0))</f>
        <v>3438.07</v>
      </c>
      <c r="M5795">
        <f>_xlfn.XLOOKUP(D5795,products!$A$2:$A$5902,products!$F$2:$F$5902)</f>
        <v>10</v>
      </c>
      <c r="N5795" s="3">
        <f t="shared" si="90"/>
        <v>343.80700000000002</v>
      </c>
      <c r="O5795" s="3" t="str" cm="1">
        <f t="array" ref="O5795">_xlfn.IFS(J5795="Furn","Furniture",J5795="Tech","Technology",J5795="OffSup","Office Supplies")</f>
        <v>Office Supplies</v>
      </c>
      <c r="P5795" s="3" t="str" cm="1">
        <f t="array" ref="P5795">_xlfn.IFS(K5795="Bkcs","Bookcases",K5795="Phns","Phones",K5795="Acc","Accessories",K5795="Bndrs","Binders",K5795="Fstnrs","Fasteners")</f>
        <v>Bookcases</v>
      </c>
      <c r="Q5795" t="str">
        <f>IF(_xlfn.XLOOKUP(D5795,products!$A$2:$A$5902,products!$H$2:$H$5902,,0)=1,"Yes","No")</f>
        <v>Yes</v>
      </c>
    </row>
    <row r="5796" spans="1:17" x14ac:dyDescent="0.3">
      <c r="A5796" t="s">
        <v>33697</v>
      </c>
      <c r="B5796" s="4">
        <v>44877</v>
      </c>
      <c r="C5796" t="s">
        <v>33698</v>
      </c>
      <c r="D5796" t="s">
        <v>33701</v>
      </c>
      <c r="E5796" s="1">
        <v>45194</v>
      </c>
      <c r="F5796" t="s">
        <v>74</v>
      </c>
      <c r="G5796" t="str">
        <f>_xlfn.XLOOKUP(C5796,customers!$A$2:$A$5902,customers!$B$2:$B$5902,,0)</f>
        <v>Pamela Black</v>
      </c>
      <c r="H5796" t="str">
        <f>_xlfn.XLOOKUP(C5796,customers!$A$2:$A$5902,customers!$G$2:$G$5902,,0)</f>
        <v>West</v>
      </c>
      <c r="I5796" t="str">
        <f>_xlfn.XLOOKUP(C5796,customers!$A$2:$A$5902,customers!$E$2:$E$5902,,0)</f>
        <v>Obrientown</v>
      </c>
      <c r="J5796" t="str">
        <f>INDEX(products!$B$2:$B$5902,MATCH(D5796,products!$A$2:$A$5902,0))</f>
        <v>OffSup</v>
      </c>
      <c r="K5796" t="str">
        <f>INDEX(products!$C$2:$C$5902,MATCH(D5796,products!$A$2:$A$5902,0))</f>
        <v>Fstnrs</v>
      </c>
      <c r="L5796" s="3">
        <f>INDEX(products!$E$2:$E$5902,MATCH(D5796,products!$A$2:$A$5902,0))</f>
        <v>3537.14</v>
      </c>
      <c r="M5796">
        <f>_xlfn.XLOOKUP(D5796,products!$A$2:$A$5902,products!$F$2:$F$5902)</f>
        <v>7</v>
      </c>
      <c r="N5796" s="3">
        <f t="shared" si="90"/>
        <v>505.30571428571426</v>
      </c>
      <c r="O5796" s="3" t="str" cm="1">
        <f t="array" ref="O5796">_xlfn.IFS(J5796="Furn","Furniture",J5796="Tech","Technology",J5796="OffSup","Office Supplies")</f>
        <v>Office Supplies</v>
      </c>
      <c r="P5796" s="3" t="str" cm="1">
        <f t="array" ref="P5796">_xlfn.IFS(K5796="Bkcs","Bookcases",K5796="Phns","Phones",K5796="Acc","Accessories",K5796="Bndrs","Binders",K5796="Fstnrs","Fasteners")</f>
        <v>Fasteners</v>
      </c>
      <c r="Q5796" t="str">
        <f>IF(_xlfn.XLOOKUP(D5796,products!$A$2:$A$5902,products!$H$2:$H$5902,,0)=1,"Yes","No")</f>
        <v>Yes</v>
      </c>
    </row>
    <row r="5797" spans="1:17" x14ac:dyDescent="0.3">
      <c r="A5797" t="s">
        <v>33703</v>
      </c>
      <c r="B5797" s="4">
        <v>44685</v>
      </c>
      <c r="C5797" t="s">
        <v>33704</v>
      </c>
      <c r="D5797" t="s">
        <v>33707</v>
      </c>
      <c r="E5797" s="1">
        <v>44711</v>
      </c>
      <c r="F5797" t="s">
        <v>21</v>
      </c>
      <c r="G5797" t="str">
        <f>_xlfn.XLOOKUP(C5797,customers!$A$2:$A$5902,customers!$B$2:$B$5902,,0)</f>
        <v>Christopher Sanford</v>
      </c>
      <c r="H5797" t="str">
        <f>_xlfn.XLOOKUP(C5797,customers!$A$2:$A$5902,customers!$G$2:$G$5902,,0)</f>
        <v>East</v>
      </c>
      <c r="I5797" t="str">
        <f>_xlfn.XLOOKUP(C5797,customers!$A$2:$A$5902,customers!$E$2:$E$5902,,0)</f>
        <v>Simmonstown</v>
      </c>
      <c r="J5797" t="str">
        <f>INDEX(products!$B$2:$B$5902,MATCH(D5797,products!$A$2:$A$5902,0))</f>
        <v>OffSup</v>
      </c>
      <c r="K5797" t="str">
        <f>INDEX(products!$C$2:$C$5902,MATCH(D5797,products!$A$2:$A$5902,0))</f>
        <v>Bndrs</v>
      </c>
      <c r="L5797" s="3">
        <f>INDEX(products!$E$2:$E$5902,MATCH(D5797,products!$A$2:$A$5902,0))</f>
        <v>4420.2299999999996</v>
      </c>
      <c r="M5797">
        <f>_xlfn.XLOOKUP(D5797,products!$A$2:$A$5902,products!$F$2:$F$5902)</f>
        <v>5</v>
      </c>
      <c r="N5797" s="3">
        <f t="shared" si="90"/>
        <v>884.04599999999994</v>
      </c>
      <c r="O5797" s="3" t="str" cm="1">
        <f t="array" ref="O5797">_xlfn.IFS(J5797="Furn","Furniture",J5797="Tech","Technology",J5797="OffSup","Office Supplies")</f>
        <v>Office Supplies</v>
      </c>
      <c r="P5797" s="3" t="str" cm="1">
        <f t="array" ref="P5797">_xlfn.IFS(K5797="Bkcs","Bookcases",K5797="Phns","Phones",K5797="Acc","Accessories",K5797="Bndrs","Binders",K5797="Fstnrs","Fasteners")</f>
        <v>Binders</v>
      </c>
      <c r="Q5797" t="str">
        <f>IF(_xlfn.XLOOKUP(D5797,products!$A$2:$A$5902,products!$H$2:$H$5902,,0)=1,"Yes","No")</f>
        <v>No</v>
      </c>
    </row>
    <row r="5798" spans="1:17" x14ac:dyDescent="0.3">
      <c r="A5798" t="s">
        <v>33709</v>
      </c>
      <c r="B5798" s="4">
        <v>44285</v>
      </c>
      <c r="C5798" t="s">
        <v>33710</v>
      </c>
      <c r="D5798" t="s">
        <v>33712</v>
      </c>
      <c r="E5798" s="1">
        <v>44520</v>
      </c>
      <c r="F5798" t="s">
        <v>21</v>
      </c>
      <c r="G5798" t="str">
        <f>_xlfn.XLOOKUP(C5798,customers!$A$2:$A$5902,customers!$B$2:$B$5902,,0)</f>
        <v>Joyce Schmitt</v>
      </c>
      <c r="H5798" t="str">
        <f>_xlfn.XLOOKUP(C5798,customers!$A$2:$A$5902,customers!$G$2:$G$5902,,0)</f>
        <v>West</v>
      </c>
      <c r="I5798" t="str">
        <f>_xlfn.XLOOKUP(C5798,customers!$A$2:$A$5902,customers!$E$2:$E$5902,,0)</f>
        <v>Stephanietown</v>
      </c>
      <c r="J5798" t="str">
        <f>INDEX(products!$B$2:$B$5902,MATCH(D5798,products!$A$2:$A$5902,0))</f>
        <v>OffSup</v>
      </c>
      <c r="K5798" t="str">
        <f>INDEX(products!$C$2:$C$5902,MATCH(D5798,products!$A$2:$A$5902,0))</f>
        <v>Phns</v>
      </c>
      <c r="L5798" s="3">
        <f>INDEX(products!$E$2:$E$5902,MATCH(D5798,products!$A$2:$A$5902,0))</f>
        <v>1795.93</v>
      </c>
      <c r="M5798">
        <f>_xlfn.XLOOKUP(D5798,products!$A$2:$A$5902,products!$F$2:$F$5902)</f>
        <v>4</v>
      </c>
      <c r="N5798" s="3">
        <f t="shared" si="90"/>
        <v>448.98250000000002</v>
      </c>
      <c r="O5798" s="3" t="str" cm="1">
        <f t="array" ref="O5798">_xlfn.IFS(J5798="Furn","Furniture",J5798="Tech","Technology",J5798="OffSup","Office Supplies")</f>
        <v>Office Supplies</v>
      </c>
      <c r="P5798" s="3" t="str" cm="1">
        <f t="array" ref="P5798">_xlfn.IFS(K5798="Bkcs","Bookcases",K5798="Phns","Phones",K5798="Acc","Accessories",K5798="Bndrs","Binders",K5798="Fstnrs","Fasteners")</f>
        <v>Phones</v>
      </c>
      <c r="Q5798" t="str">
        <f>IF(_xlfn.XLOOKUP(D5798,products!$A$2:$A$5902,products!$H$2:$H$5902,,0)=1,"Yes","No")</f>
        <v>Yes</v>
      </c>
    </row>
    <row r="5799" spans="1:17" x14ac:dyDescent="0.3">
      <c r="A5799" t="s">
        <v>33714</v>
      </c>
      <c r="B5799" s="4">
        <v>43863</v>
      </c>
      <c r="C5799" t="s">
        <v>33715</v>
      </c>
      <c r="D5799" t="s">
        <v>33717</v>
      </c>
      <c r="E5799" s="1">
        <v>44045</v>
      </c>
      <c r="F5799" t="s">
        <v>74</v>
      </c>
      <c r="G5799" t="str">
        <f>_xlfn.XLOOKUP(C5799,customers!$A$2:$A$5902,customers!$B$2:$B$5902,,0)</f>
        <v>Justin Gonzalez</v>
      </c>
      <c r="H5799" t="str">
        <f>_xlfn.XLOOKUP(C5799,customers!$A$2:$A$5902,customers!$G$2:$G$5902,,0)</f>
        <v>East</v>
      </c>
      <c r="I5799" t="str">
        <f>_xlfn.XLOOKUP(C5799,customers!$A$2:$A$5902,customers!$E$2:$E$5902,,0)</f>
        <v>Reedview</v>
      </c>
      <c r="J5799" t="str">
        <f>INDEX(products!$B$2:$B$5902,MATCH(D5799,products!$A$2:$A$5902,0))</f>
        <v>Tech</v>
      </c>
      <c r="K5799" t="str">
        <f>INDEX(products!$C$2:$C$5902,MATCH(D5799,products!$A$2:$A$5902,0))</f>
        <v>Bndrs</v>
      </c>
      <c r="L5799" s="3">
        <f>INDEX(products!$E$2:$E$5902,MATCH(D5799,products!$A$2:$A$5902,0))</f>
        <v>2815.71</v>
      </c>
      <c r="M5799">
        <f>_xlfn.XLOOKUP(D5799,products!$A$2:$A$5902,products!$F$2:$F$5902)</f>
        <v>2</v>
      </c>
      <c r="N5799" s="3">
        <f t="shared" si="90"/>
        <v>1407.855</v>
      </c>
      <c r="O5799" s="3" t="str" cm="1">
        <f t="array" ref="O5799">_xlfn.IFS(J5799="Furn","Furniture",J5799="Tech","Technology",J5799="OffSup","Office Supplies")</f>
        <v>Technology</v>
      </c>
      <c r="P5799" s="3" t="str" cm="1">
        <f t="array" ref="P5799">_xlfn.IFS(K5799="Bkcs","Bookcases",K5799="Phns","Phones",K5799="Acc","Accessories",K5799="Bndrs","Binders",K5799="Fstnrs","Fasteners")</f>
        <v>Binders</v>
      </c>
      <c r="Q5799" t="str">
        <f>IF(_xlfn.XLOOKUP(D5799,products!$A$2:$A$5902,products!$H$2:$H$5902,,0)=1,"Yes","No")</f>
        <v>Yes</v>
      </c>
    </row>
    <row r="5800" spans="1:17" x14ac:dyDescent="0.3">
      <c r="A5800" t="s">
        <v>33719</v>
      </c>
      <c r="B5800" s="4">
        <v>45192</v>
      </c>
      <c r="C5800" t="s">
        <v>33720</v>
      </c>
      <c r="D5800" t="s">
        <v>33723</v>
      </c>
      <c r="E5800" s="1">
        <v>45241</v>
      </c>
      <c r="F5800" t="s">
        <v>35</v>
      </c>
      <c r="G5800" t="str">
        <f>_xlfn.XLOOKUP(C5800,customers!$A$2:$A$5902,customers!$B$2:$B$5902,,0)</f>
        <v>Rachael Cardenas</v>
      </c>
      <c r="H5800" t="str">
        <f>_xlfn.XLOOKUP(C5800,customers!$A$2:$A$5902,customers!$G$2:$G$5902,,0)</f>
        <v>East</v>
      </c>
      <c r="I5800" t="str">
        <f>_xlfn.XLOOKUP(C5800,customers!$A$2:$A$5902,customers!$E$2:$E$5902,,0)</f>
        <v>Lake Valeriefort</v>
      </c>
      <c r="J5800" t="str">
        <f>INDEX(products!$B$2:$B$5902,MATCH(D5800,products!$A$2:$A$5902,0))</f>
        <v>OffSup</v>
      </c>
      <c r="K5800" t="str">
        <f>INDEX(products!$C$2:$C$5902,MATCH(D5800,products!$A$2:$A$5902,0))</f>
        <v>Bndrs</v>
      </c>
      <c r="L5800" s="3">
        <f>INDEX(products!$E$2:$E$5902,MATCH(D5800,products!$A$2:$A$5902,0))</f>
        <v>4746.84</v>
      </c>
      <c r="M5800">
        <f>_xlfn.XLOOKUP(D5800,products!$A$2:$A$5902,products!$F$2:$F$5902)</f>
        <v>4</v>
      </c>
      <c r="N5800" s="3">
        <f t="shared" si="90"/>
        <v>1186.71</v>
      </c>
      <c r="O5800" s="3" t="str" cm="1">
        <f t="array" ref="O5800">_xlfn.IFS(J5800="Furn","Furniture",J5800="Tech","Technology",J5800="OffSup","Office Supplies")</f>
        <v>Office Supplies</v>
      </c>
      <c r="P5800" s="3" t="str" cm="1">
        <f t="array" ref="P5800">_xlfn.IFS(K5800="Bkcs","Bookcases",K5800="Phns","Phones",K5800="Acc","Accessories",K5800="Bndrs","Binders",K5800="Fstnrs","Fasteners")</f>
        <v>Binders</v>
      </c>
      <c r="Q5800" t="str">
        <f>IF(_xlfn.XLOOKUP(D5800,products!$A$2:$A$5902,products!$H$2:$H$5902,,0)=1,"Yes","No")</f>
        <v>Yes</v>
      </c>
    </row>
    <row r="5801" spans="1:17" x14ac:dyDescent="0.3">
      <c r="A5801" t="s">
        <v>33725</v>
      </c>
      <c r="B5801" s="4">
        <v>44280</v>
      </c>
      <c r="C5801" t="s">
        <v>33726</v>
      </c>
      <c r="D5801" t="s">
        <v>33728</v>
      </c>
      <c r="E5801" s="1">
        <v>44473</v>
      </c>
      <c r="F5801" t="s">
        <v>21</v>
      </c>
      <c r="G5801" t="str">
        <f>_xlfn.XLOOKUP(C5801,customers!$A$2:$A$5902,customers!$B$2:$B$5902,,0)</f>
        <v>Jennifer Rocha</v>
      </c>
      <c r="H5801" t="str">
        <f>_xlfn.XLOOKUP(C5801,customers!$A$2:$A$5902,customers!$G$2:$G$5902,,0)</f>
        <v>West</v>
      </c>
      <c r="I5801" t="str">
        <f>_xlfn.XLOOKUP(C5801,customers!$A$2:$A$5902,customers!$E$2:$E$5902,,0)</f>
        <v>New Heatherburgh</v>
      </c>
      <c r="J5801" t="str">
        <f>INDEX(products!$B$2:$B$5902,MATCH(D5801,products!$A$2:$A$5902,0))</f>
        <v>OffSup</v>
      </c>
      <c r="K5801" t="str">
        <f>INDEX(products!$C$2:$C$5902,MATCH(D5801,products!$A$2:$A$5902,0))</f>
        <v>Fstnrs</v>
      </c>
      <c r="L5801" s="3">
        <f>INDEX(products!$E$2:$E$5902,MATCH(D5801,products!$A$2:$A$5902,0))</f>
        <v>4522.82</v>
      </c>
      <c r="M5801">
        <f>_xlfn.XLOOKUP(D5801,products!$A$2:$A$5902,products!$F$2:$F$5902)</f>
        <v>6</v>
      </c>
      <c r="N5801" s="3">
        <f t="shared" si="90"/>
        <v>753.80333333333328</v>
      </c>
      <c r="O5801" s="3" t="str" cm="1">
        <f t="array" ref="O5801">_xlfn.IFS(J5801="Furn","Furniture",J5801="Tech","Technology",J5801="OffSup","Office Supplies")</f>
        <v>Office Supplies</v>
      </c>
      <c r="P5801" s="3" t="str" cm="1">
        <f t="array" ref="P5801">_xlfn.IFS(K5801="Bkcs","Bookcases",K5801="Phns","Phones",K5801="Acc","Accessories",K5801="Bndrs","Binders",K5801="Fstnrs","Fasteners")</f>
        <v>Fasteners</v>
      </c>
      <c r="Q5801" t="str">
        <f>IF(_xlfn.XLOOKUP(D5801,products!$A$2:$A$5902,products!$H$2:$H$5902,,0)=1,"Yes","No")</f>
        <v>Yes</v>
      </c>
    </row>
    <row r="5802" spans="1:17" x14ac:dyDescent="0.3">
      <c r="A5802" t="s">
        <v>33730</v>
      </c>
      <c r="B5802" s="4">
        <v>45359</v>
      </c>
      <c r="C5802" t="s">
        <v>33731</v>
      </c>
      <c r="D5802" t="s">
        <v>33734</v>
      </c>
      <c r="E5802" s="1">
        <v>45559</v>
      </c>
      <c r="F5802" t="s">
        <v>35</v>
      </c>
      <c r="G5802" t="str">
        <f>_xlfn.XLOOKUP(C5802,customers!$A$2:$A$5902,customers!$B$2:$B$5902,,0)</f>
        <v>Jason Zuniga</v>
      </c>
      <c r="H5802" t="str">
        <f>_xlfn.XLOOKUP(C5802,customers!$A$2:$A$5902,customers!$G$2:$G$5902,,0)</f>
        <v>East</v>
      </c>
      <c r="I5802" t="str">
        <f>_xlfn.XLOOKUP(C5802,customers!$A$2:$A$5902,customers!$E$2:$E$5902,,0)</f>
        <v>East Amanda</v>
      </c>
      <c r="J5802" t="str">
        <f>INDEX(products!$B$2:$B$5902,MATCH(D5802,products!$A$2:$A$5902,0))</f>
        <v>Furn</v>
      </c>
      <c r="K5802" t="str">
        <f>INDEX(products!$C$2:$C$5902,MATCH(D5802,products!$A$2:$A$5902,0))</f>
        <v>Bndrs</v>
      </c>
      <c r="L5802" s="3">
        <f>INDEX(products!$E$2:$E$5902,MATCH(D5802,products!$A$2:$A$5902,0))</f>
        <v>1099.1300000000001</v>
      </c>
      <c r="M5802">
        <f>_xlfn.XLOOKUP(D5802,products!$A$2:$A$5902,products!$F$2:$F$5902)</f>
        <v>2</v>
      </c>
      <c r="N5802" s="3">
        <f t="shared" si="90"/>
        <v>549.56500000000005</v>
      </c>
      <c r="O5802" s="3" t="str" cm="1">
        <f t="array" ref="O5802">_xlfn.IFS(J5802="Furn","Furniture",J5802="Tech","Technology",J5802="OffSup","Office Supplies")</f>
        <v>Furniture</v>
      </c>
      <c r="P5802" s="3" t="str" cm="1">
        <f t="array" ref="P5802">_xlfn.IFS(K5802="Bkcs","Bookcases",K5802="Phns","Phones",K5802="Acc","Accessories",K5802="Bndrs","Binders",K5802="Fstnrs","Fasteners")</f>
        <v>Binders</v>
      </c>
      <c r="Q5802" t="str">
        <f>IF(_xlfn.XLOOKUP(D5802,products!$A$2:$A$5902,products!$H$2:$H$5902,,0)=1,"Yes","No")</f>
        <v>Yes</v>
      </c>
    </row>
    <row r="5803" spans="1:17" x14ac:dyDescent="0.3">
      <c r="A5803" t="s">
        <v>33736</v>
      </c>
      <c r="B5803" s="4">
        <v>44881</v>
      </c>
      <c r="C5803" t="s">
        <v>33737</v>
      </c>
      <c r="D5803" t="s">
        <v>33740</v>
      </c>
      <c r="E5803" s="1">
        <v>45075</v>
      </c>
      <c r="F5803" t="s">
        <v>35</v>
      </c>
      <c r="G5803" t="str">
        <f>_xlfn.XLOOKUP(C5803,customers!$A$2:$A$5902,customers!$B$2:$B$5902,,0)</f>
        <v>Stephen Baker</v>
      </c>
      <c r="H5803" t="str">
        <f>_xlfn.XLOOKUP(C5803,customers!$A$2:$A$5902,customers!$G$2:$G$5902,,0)</f>
        <v>South</v>
      </c>
      <c r="I5803" t="str">
        <f>_xlfn.XLOOKUP(C5803,customers!$A$2:$A$5902,customers!$E$2:$E$5902,,0)</f>
        <v>Edwardstad</v>
      </c>
      <c r="J5803" t="str">
        <f>INDEX(products!$B$2:$B$5902,MATCH(D5803,products!$A$2:$A$5902,0))</f>
        <v>OffSup</v>
      </c>
      <c r="K5803" t="str">
        <f>INDEX(products!$C$2:$C$5902,MATCH(D5803,products!$A$2:$A$5902,0))</f>
        <v>Bkcs</v>
      </c>
      <c r="L5803" s="3">
        <f>INDEX(products!$E$2:$E$5902,MATCH(D5803,products!$A$2:$A$5902,0))</f>
        <v>4712.92</v>
      </c>
      <c r="M5803">
        <f>_xlfn.XLOOKUP(D5803,products!$A$2:$A$5902,products!$F$2:$F$5902)</f>
        <v>1</v>
      </c>
      <c r="N5803" s="3">
        <f t="shared" si="90"/>
        <v>4712.92</v>
      </c>
      <c r="O5803" s="3" t="str" cm="1">
        <f t="array" ref="O5803">_xlfn.IFS(J5803="Furn","Furniture",J5803="Tech","Technology",J5803="OffSup","Office Supplies")</f>
        <v>Office Supplies</v>
      </c>
      <c r="P5803" s="3" t="str" cm="1">
        <f t="array" ref="P5803">_xlfn.IFS(K5803="Bkcs","Bookcases",K5803="Phns","Phones",K5803="Acc","Accessories",K5803="Bndrs","Binders",K5803="Fstnrs","Fasteners")</f>
        <v>Bookcases</v>
      </c>
      <c r="Q5803" t="str">
        <f>IF(_xlfn.XLOOKUP(D5803,products!$A$2:$A$5902,products!$H$2:$H$5902,,0)=1,"Yes","No")</f>
        <v>No</v>
      </c>
    </row>
    <row r="5804" spans="1:17" x14ac:dyDescent="0.3">
      <c r="A5804" t="s">
        <v>33742</v>
      </c>
      <c r="B5804" s="4">
        <v>45114</v>
      </c>
      <c r="C5804" t="s">
        <v>33743</v>
      </c>
      <c r="D5804" t="s">
        <v>33746</v>
      </c>
      <c r="E5804" s="1">
        <v>45284</v>
      </c>
      <c r="F5804" t="s">
        <v>35</v>
      </c>
      <c r="G5804" t="str">
        <f>_xlfn.XLOOKUP(C5804,customers!$A$2:$A$5902,customers!$B$2:$B$5902,,0)</f>
        <v>Rebecca Duke DDS</v>
      </c>
      <c r="H5804" t="str">
        <f>_xlfn.XLOOKUP(C5804,customers!$A$2:$A$5902,customers!$G$2:$G$5902,,0)</f>
        <v>North</v>
      </c>
      <c r="I5804" t="str">
        <f>_xlfn.XLOOKUP(C5804,customers!$A$2:$A$5902,customers!$E$2:$E$5902,,0)</f>
        <v>Rodriguezborough</v>
      </c>
      <c r="J5804" t="str">
        <f>INDEX(products!$B$2:$B$5902,MATCH(D5804,products!$A$2:$A$5902,0))</f>
        <v>OffSup</v>
      </c>
      <c r="K5804" t="str">
        <f>INDEX(products!$C$2:$C$5902,MATCH(D5804,products!$A$2:$A$5902,0))</f>
        <v>Bkcs</v>
      </c>
      <c r="L5804" s="3">
        <f>INDEX(products!$E$2:$E$5902,MATCH(D5804,products!$A$2:$A$5902,0))</f>
        <v>2531.31</v>
      </c>
      <c r="M5804">
        <f>_xlfn.XLOOKUP(D5804,products!$A$2:$A$5902,products!$F$2:$F$5902)</f>
        <v>6</v>
      </c>
      <c r="N5804" s="3">
        <f t="shared" si="90"/>
        <v>421.88499999999999</v>
      </c>
      <c r="O5804" s="3" t="str" cm="1">
        <f t="array" ref="O5804">_xlfn.IFS(J5804="Furn","Furniture",J5804="Tech","Technology",J5804="OffSup","Office Supplies")</f>
        <v>Office Supplies</v>
      </c>
      <c r="P5804" s="3" t="str" cm="1">
        <f t="array" ref="P5804">_xlfn.IFS(K5804="Bkcs","Bookcases",K5804="Phns","Phones",K5804="Acc","Accessories",K5804="Bndrs","Binders",K5804="Fstnrs","Fasteners")</f>
        <v>Bookcases</v>
      </c>
      <c r="Q5804" t="str">
        <f>IF(_xlfn.XLOOKUP(D5804,products!$A$2:$A$5902,products!$H$2:$H$5902,,0)=1,"Yes","No")</f>
        <v>Yes</v>
      </c>
    </row>
    <row r="5805" spans="1:17" x14ac:dyDescent="0.3">
      <c r="A5805" t="s">
        <v>33748</v>
      </c>
      <c r="B5805" s="4">
        <v>44429</v>
      </c>
      <c r="C5805" t="s">
        <v>33749</v>
      </c>
      <c r="D5805" t="s">
        <v>33751</v>
      </c>
      <c r="E5805" s="1">
        <v>44660</v>
      </c>
      <c r="F5805" t="s">
        <v>35</v>
      </c>
      <c r="G5805" t="str">
        <f>_xlfn.XLOOKUP(C5805,customers!$A$2:$A$5902,customers!$B$2:$B$5902,,0)</f>
        <v>Robert Jones</v>
      </c>
      <c r="H5805" t="str">
        <f>_xlfn.XLOOKUP(C5805,customers!$A$2:$A$5902,customers!$G$2:$G$5902,,0)</f>
        <v>West</v>
      </c>
      <c r="I5805" t="str">
        <f>_xlfn.XLOOKUP(C5805,customers!$A$2:$A$5902,customers!$E$2:$E$5902,,0)</f>
        <v>Port Jamesland</v>
      </c>
      <c r="J5805" t="str">
        <f>INDEX(products!$B$2:$B$5902,MATCH(D5805,products!$A$2:$A$5902,0))</f>
        <v>Furn</v>
      </c>
      <c r="K5805" t="str">
        <f>INDEX(products!$C$2:$C$5902,MATCH(D5805,products!$A$2:$A$5902,0))</f>
        <v>Bkcs</v>
      </c>
      <c r="L5805" s="3">
        <f>INDEX(products!$E$2:$E$5902,MATCH(D5805,products!$A$2:$A$5902,0))</f>
        <v>1024.45</v>
      </c>
      <c r="M5805">
        <f>_xlfn.XLOOKUP(D5805,products!$A$2:$A$5902,products!$F$2:$F$5902)</f>
        <v>5</v>
      </c>
      <c r="N5805" s="3">
        <f t="shared" si="90"/>
        <v>204.89000000000001</v>
      </c>
      <c r="O5805" s="3" t="str" cm="1">
        <f t="array" ref="O5805">_xlfn.IFS(J5805="Furn","Furniture",J5805="Tech","Technology",J5805="OffSup","Office Supplies")</f>
        <v>Furniture</v>
      </c>
      <c r="P5805" s="3" t="str" cm="1">
        <f t="array" ref="P5805">_xlfn.IFS(K5805="Bkcs","Bookcases",K5805="Phns","Phones",K5805="Acc","Accessories",K5805="Bndrs","Binders",K5805="Fstnrs","Fasteners")</f>
        <v>Bookcases</v>
      </c>
      <c r="Q5805" t="str">
        <f>IF(_xlfn.XLOOKUP(D5805,products!$A$2:$A$5902,products!$H$2:$H$5902,,0)=1,"Yes","No")</f>
        <v>No</v>
      </c>
    </row>
    <row r="5806" spans="1:17" x14ac:dyDescent="0.3">
      <c r="A5806" t="s">
        <v>33753</v>
      </c>
      <c r="B5806" s="4">
        <v>43941</v>
      </c>
      <c r="C5806" t="s">
        <v>33754</v>
      </c>
      <c r="D5806" t="s">
        <v>33757</v>
      </c>
      <c r="E5806" s="1">
        <v>43981</v>
      </c>
      <c r="F5806" t="s">
        <v>35</v>
      </c>
      <c r="G5806" t="str">
        <f>_xlfn.XLOOKUP(C5806,customers!$A$2:$A$5902,customers!$B$2:$B$5902,,0)</f>
        <v>James Mendoza</v>
      </c>
      <c r="H5806" t="str">
        <f>_xlfn.XLOOKUP(C5806,customers!$A$2:$A$5902,customers!$G$2:$G$5902,,0)</f>
        <v>South</v>
      </c>
      <c r="I5806" t="str">
        <f>_xlfn.XLOOKUP(C5806,customers!$A$2:$A$5902,customers!$E$2:$E$5902,,0)</f>
        <v>Beardland</v>
      </c>
      <c r="J5806" t="str">
        <f>INDEX(products!$B$2:$B$5902,MATCH(D5806,products!$A$2:$A$5902,0))</f>
        <v>OffSup</v>
      </c>
      <c r="K5806" t="str">
        <f>INDEX(products!$C$2:$C$5902,MATCH(D5806,products!$A$2:$A$5902,0))</f>
        <v>Phns</v>
      </c>
      <c r="L5806" s="3">
        <f>INDEX(products!$E$2:$E$5902,MATCH(D5806,products!$A$2:$A$5902,0))</f>
        <v>1196.74</v>
      </c>
      <c r="M5806">
        <f>_xlfn.XLOOKUP(D5806,products!$A$2:$A$5902,products!$F$2:$F$5902)</f>
        <v>2</v>
      </c>
      <c r="N5806" s="3">
        <f t="shared" si="90"/>
        <v>598.37</v>
      </c>
      <c r="O5806" s="3" t="str" cm="1">
        <f t="array" ref="O5806">_xlfn.IFS(J5806="Furn","Furniture",J5806="Tech","Technology",J5806="OffSup","Office Supplies")</f>
        <v>Office Supplies</v>
      </c>
      <c r="P5806" s="3" t="str" cm="1">
        <f t="array" ref="P5806">_xlfn.IFS(K5806="Bkcs","Bookcases",K5806="Phns","Phones",K5806="Acc","Accessories",K5806="Bndrs","Binders",K5806="Fstnrs","Fasteners")</f>
        <v>Phones</v>
      </c>
      <c r="Q5806" t="str">
        <f>IF(_xlfn.XLOOKUP(D5806,products!$A$2:$A$5902,products!$H$2:$H$5902,,0)=1,"Yes","No")</f>
        <v>No</v>
      </c>
    </row>
    <row r="5807" spans="1:17" x14ac:dyDescent="0.3">
      <c r="A5807" t="s">
        <v>33759</v>
      </c>
      <c r="B5807" s="4">
        <v>43988</v>
      </c>
      <c r="C5807" s="2" t="s">
        <v>33760</v>
      </c>
      <c r="D5807" t="s">
        <v>33763</v>
      </c>
      <c r="E5807" s="1">
        <v>44194</v>
      </c>
      <c r="F5807" t="s">
        <v>35</v>
      </c>
      <c r="G5807" t="str">
        <f>_xlfn.XLOOKUP(C5807,customers!$A$2:$A$5902,customers!$B$2:$B$5902,,0)</f>
        <v>Lauren White</v>
      </c>
      <c r="H5807" t="str">
        <f>_xlfn.XLOOKUP(C5807,customers!$A$2:$A$5902,customers!$G$2:$G$5902,,0)</f>
        <v>East</v>
      </c>
      <c r="I5807" t="str">
        <f>_xlfn.XLOOKUP(C5807,customers!$A$2:$A$5902,customers!$E$2:$E$5902,,0)</f>
        <v>Spencerberg</v>
      </c>
      <c r="J5807" t="str">
        <f>INDEX(products!$B$2:$B$5902,MATCH(D5807,products!$A$2:$A$5902,0))</f>
        <v>Furn</v>
      </c>
      <c r="K5807" t="str">
        <f>INDEX(products!$C$2:$C$5902,MATCH(D5807,products!$A$2:$A$5902,0))</f>
        <v>Fstnrs</v>
      </c>
      <c r="L5807" s="3">
        <f>INDEX(products!$E$2:$E$5902,MATCH(D5807,products!$A$2:$A$5902,0))</f>
        <v>2271.0100000000002</v>
      </c>
      <c r="M5807">
        <f>_xlfn.XLOOKUP(D5807,products!$A$2:$A$5902,products!$F$2:$F$5902)</f>
        <v>3</v>
      </c>
      <c r="N5807" s="3">
        <f t="shared" si="90"/>
        <v>757.00333333333344</v>
      </c>
      <c r="O5807" s="3" t="str" cm="1">
        <f t="array" ref="O5807">_xlfn.IFS(J5807="Furn","Furniture",J5807="Tech","Technology",J5807="OffSup","Office Supplies")</f>
        <v>Furniture</v>
      </c>
      <c r="P5807" s="3" t="str" cm="1">
        <f t="array" ref="P5807">_xlfn.IFS(K5807="Bkcs","Bookcases",K5807="Phns","Phones",K5807="Acc","Accessories",K5807="Bndrs","Binders",K5807="Fstnrs","Fasteners")</f>
        <v>Fasteners</v>
      </c>
      <c r="Q5807" t="str">
        <f>IF(_xlfn.XLOOKUP(D5807,products!$A$2:$A$5902,products!$H$2:$H$5902,,0)=1,"Yes","No")</f>
        <v>Yes</v>
      </c>
    </row>
    <row r="5808" spans="1:17" x14ac:dyDescent="0.3">
      <c r="A5808" t="s">
        <v>33765</v>
      </c>
      <c r="B5808" s="4">
        <v>44483</v>
      </c>
      <c r="C5808" t="s">
        <v>33766</v>
      </c>
      <c r="D5808" t="s">
        <v>33769</v>
      </c>
      <c r="E5808" s="1">
        <v>44596</v>
      </c>
      <c r="F5808" t="s">
        <v>35</v>
      </c>
      <c r="G5808" t="str">
        <f>_xlfn.XLOOKUP(C5808,customers!$A$2:$A$5902,customers!$B$2:$B$5902,,0)</f>
        <v>Ana Wright</v>
      </c>
      <c r="H5808" t="str">
        <f>_xlfn.XLOOKUP(C5808,customers!$A$2:$A$5902,customers!$G$2:$G$5902,,0)</f>
        <v>West</v>
      </c>
      <c r="I5808" t="str">
        <f>_xlfn.XLOOKUP(C5808,customers!$A$2:$A$5902,customers!$E$2:$E$5902,,0)</f>
        <v>Port Anna</v>
      </c>
      <c r="J5808" t="str">
        <f>INDEX(products!$B$2:$B$5902,MATCH(D5808,products!$A$2:$A$5902,0))</f>
        <v>Furn</v>
      </c>
      <c r="K5808" t="str">
        <f>INDEX(products!$C$2:$C$5902,MATCH(D5808,products!$A$2:$A$5902,0))</f>
        <v>Bkcs</v>
      </c>
      <c r="L5808" s="3">
        <f>INDEX(products!$E$2:$E$5902,MATCH(D5808,products!$A$2:$A$5902,0))</f>
        <v>3227.92</v>
      </c>
      <c r="M5808">
        <f>_xlfn.XLOOKUP(D5808,products!$A$2:$A$5902,products!$F$2:$F$5902)</f>
        <v>5</v>
      </c>
      <c r="N5808" s="3">
        <f t="shared" si="90"/>
        <v>645.58400000000006</v>
      </c>
      <c r="O5808" s="3" t="str" cm="1">
        <f t="array" ref="O5808">_xlfn.IFS(J5808="Furn","Furniture",J5808="Tech","Technology",J5808="OffSup","Office Supplies")</f>
        <v>Furniture</v>
      </c>
      <c r="P5808" s="3" t="str" cm="1">
        <f t="array" ref="P5808">_xlfn.IFS(K5808="Bkcs","Bookcases",K5808="Phns","Phones",K5808="Acc","Accessories",K5808="Bndrs","Binders",K5808="Fstnrs","Fasteners")</f>
        <v>Bookcases</v>
      </c>
      <c r="Q5808" t="str">
        <f>IF(_xlfn.XLOOKUP(D5808,products!$A$2:$A$5902,products!$H$2:$H$5902,,0)=1,"Yes","No")</f>
        <v>No</v>
      </c>
    </row>
    <row r="5809" spans="1:17" x14ac:dyDescent="0.3">
      <c r="A5809" t="s">
        <v>33771</v>
      </c>
      <c r="B5809" s="4">
        <v>43883</v>
      </c>
      <c r="C5809" t="s">
        <v>33772</v>
      </c>
      <c r="D5809" t="s">
        <v>33775</v>
      </c>
      <c r="E5809" s="1">
        <v>43898</v>
      </c>
      <c r="F5809" t="s">
        <v>35</v>
      </c>
      <c r="G5809" t="str">
        <f>_xlfn.XLOOKUP(C5809,customers!$A$2:$A$5902,customers!$B$2:$B$5902,,0)</f>
        <v>Janet Clark</v>
      </c>
      <c r="H5809" t="str">
        <f>_xlfn.XLOOKUP(C5809,customers!$A$2:$A$5902,customers!$G$2:$G$5902,,0)</f>
        <v>North</v>
      </c>
      <c r="I5809" t="str">
        <f>_xlfn.XLOOKUP(C5809,customers!$A$2:$A$5902,customers!$E$2:$E$5902,,0)</f>
        <v>Johnsonborough</v>
      </c>
      <c r="J5809" t="str">
        <f>INDEX(products!$B$2:$B$5902,MATCH(D5809,products!$A$2:$A$5902,0))</f>
        <v>Tech</v>
      </c>
      <c r="K5809" t="str">
        <f>INDEX(products!$C$2:$C$5902,MATCH(D5809,products!$A$2:$A$5902,0))</f>
        <v>Phns</v>
      </c>
      <c r="L5809" s="3">
        <f>INDEX(products!$E$2:$E$5902,MATCH(D5809,products!$A$2:$A$5902,0))</f>
        <v>3477.36</v>
      </c>
      <c r="M5809">
        <f>_xlfn.XLOOKUP(D5809,products!$A$2:$A$5902,products!$F$2:$F$5902)</f>
        <v>8</v>
      </c>
      <c r="N5809" s="3">
        <f t="shared" si="90"/>
        <v>434.67</v>
      </c>
      <c r="O5809" s="3" t="str" cm="1">
        <f t="array" ref="O5809">_xlfn.IFS(J5809="Furn","Furniture",J5809="Tech","Technology",J5809="OffSup","Office Supplies")</f>
        <v>Technology</v>
      </c>
      <c r="P5809" s="3" t="str" cm="1">
        <f t="array" ref="P5809">_xlfn.IFS(K5809="Bkcs","Bookcases",K5809="Phns","Phones",K5809="Acc","Accessories",K5809="Bndrs","Binders",K5809="Fstnrs","Fasteners")</f>
        <v>Phones</v>
      </c>
      <c r="Q5809" t="str">
        <f>IF(_xlfn.XLOOKUP(D5809,products!$A$2:$A$5902,products!$H$2:$H$5902,,0)=1,"Yes","No")</f>
        <v>Yes</v>
      </c>
    </row>
    <row r="5810" spans="1:17" x14ac:dyDescent="0.3">
      <c r="A5810" t="s">
        <v>33777</v>
      </c>
      <c r="B5810" s="4">
        <v>44515</v>
      </c>
      <c r="C5810" t="s">
        <v>33778</v>
      </c>
      <c r="D5810" t="s">
        <v>33780</v>
      </c>
      <c r="E5810" s="1">
        <v>44608</v>
      </c>
      <c r="F5810" t="s">
        <v>74</v>
      </c>
      <c r="G5810" t="str">
        <f>_xlfn.XLOOKUP(C5810,customers!$A$2:$A$5902,customers!$B$2:$B$5902,,0)</f>
        <v>Stuart Zimmerman</v>
      </c>
      <c r="H5810" t="str">
        <f>_xlfn.XLOOKUP(C5810,customers!$A$2:$A$5902,customers!$G$2:$G$5902,,0)</f>
        <v>North</v>
      </c>
      <c r="I5810" t="str">
        <f>_xlfn.XLOOKUP(C5810,customers!$A$2:$A$5902,customers!$E$2:$E$5902,,0)</f>
        <v>West Thomas</v>
      </c>
      <c r="J5810" t="str">
        <f>INDEX(products!$B$2:$B$5902,MATCH(D5810,products!$A$2:$A$5902,0))</f>
        <v>Furn</v>
      </c>
      <c r="K5810" t="str">
        <f>INDEX(products!$C$2:$C$5902,MATCH(D5810,products!$A$2:$A$5902,0))</f>
        <v>Bndrs</v>
      </c>
      <c r="L5810" s="3">
        <f>INDEX(products!$E$2:$E$5902,MATCH(D5810,products!$A$2:$A$5902,0))</f>
        <v>255.06</v>
      </c>
      <c r="M5810">
        <f>_xlfn.XLOOKUP(D5810,products!$A$2:$A$5902,products!$F$2:$F$5902)</f>
        <v>2</v>
      </c>
      <c r="N5810" s="3">
        <f t="shared" si="90"/>
        <v>127.53</v>
      </c>
      <c r="O5810" s="3" t="str" cm="1">
        <f t="array" ref="O5810">_xlfn.IFS(J5810="Furn","Furniture",J5810="Tech","Technology",J5810="OffSup","Office Supplies")</f>
        <v>Furniture</v>
      </c>
      <c r="P5810" s="3" t="str" cm="1">
        <f t="array" ref="P5810">_xlfn.IFS(K5810="Bkcs","Bookcases",K5810="Phns","Phones",K5810="Acc","Accessories",K5810="Bndrs","Binders",K5810="Fstnrs","Fasteners")</f>
        <v>Binders</v>
      </c>
      <c r="Q5810" t="str">
        <f>IF(_xlfn.XLOOKUP(D5810,products!$A$2:$A$5902,products!$H$2:$H$5902,,0)=1,"Yes","No")</f>
        <v>Yes</v>
      </c>
    </row>
    <row r="5811" spans="1:17" x14ac:dyDescent="0.3">
      <c r="A5811" t="s">
        <v>33782</v>
      </c>
      <c r="B5811" s="4">
        <v>44617</v>
      </c>
      <c r="C5811" t="s">
        <v>33783</v>
      </c>
      <c r="D5811" t="s">
        <v>33786</v>
      </c>
      <c r="E5811" s="1">
        <v>44809</v>
      </c>
      <c r="F5811" t="s">
        <v>21</v>
      </c>
      <c r="G5811" t="str">
        <f>_xlfn.XLOOKUP(C5811,customers!$A$2:$A$5902,customers!$B$2:$B$5902,,0)</f>
        <v>Logan Clark</v>
      </c>
      <c r="H5811" t="str">
        <f>_xlfn.XLOOKUP(C5811,customers!$A$2:$A$5902,customers!$G$2:$G$5902,,0)</f>
        <v>East</v>
      </c>
      <c r="I5811" t="str">
        <f>_xlfn.XLOOKUP(C5811,customers!$A$2:$A$5902,customers!$E$2:$E$5902,,0)</f>
        <v>North Donna</v>
      </c>
      <c r="J5811" t="str">
        <f>INDEX(products!$B$2:$B$5902,MATCH(D5811,products!$A$2:$A$5902,0))</f>
        <v>Tech</v>
      </c>
      <c r="K5811" t="str">
        <f>INDEX(products!$C$2:$C$5902,MATCH(D5811,products!$A$2:$A$5902,0))</f>
        <v>Acc</v>
      </c>
      <c r="L5811" s="3">
        <f>INDEX(products!$E$2:$E$5902,MATCH(D5811,products!$A$2:$A$5902,0))</f>
        <v>712.26</v>
      </c>
      <c r="M5811">
        <f>_xlfn.XLOOKUP(D5811,products!$A$2:$A$5902,products!$F$2:$F$5902)</f>
        <v>3</v>
      </c>
      <c r="N5811" s="3">
        <f t="shared" si="90"/>
        <v>237.42</v>
      </c>
      <c r="O5811" s="3" t="str" cm="1">
        <f t="array" ref="O5811">_xlfn.IFS(J5811="Furn","Furniture",J5811="Tech","Technology",J5811="OffSup","Office Supplies")</f>
        <v>Technology</v>
      </c>
      <c r="P5811" s="3" t="str" cm="1">
        <f t="array" ref="P5811">_xlfn.IFS(K5811="Bkcs","Bookcases",K5811="Phns","Phones",K5811="Acc","Accessories",K5811="Bndrs","Binders",K5811="Fstnrs","Fasteners")</f>
        <v>Accessories</v>
      </c>
      <c r="Q5811" t="str">
        <f>IF(_xlfn.XLOOKUP(D5811,products!$A$2:$A$5902,products!$H$2:$H$5902,,0)=1,"Yes","No")</f>
        <v>Yes</v>
      </c>
    </row>
    <row r="5812" spans="1:17" x14ac:dyDescent="0.3">
      <c r="A5812" t="s">
        <v>33788</v>
      </c>
      <c r="B5812" s="4">
        <v>43693</v>
      </c>
      <c r="C5812" t="s">
        <v>33789</v>
      </c>
      <c r="D5812" t="s">
        <v>33792</v>
      </c>
      <c r="E5812" s="1">
        <v>43910</v>
      </c>
      <c r="F5812" t="s">
        <v>35</v>
      </c>
      <c r="G5812" t="str">
        <f>_xlfn.XLOOKUP(C5812,customers!$A$2:$A$5902,customers!$B$2:$B$5902,,0)</f>
        <v>Alexis Norton</v>
      </c>
      <c r="H5812" t="str">
        <f>_xlfn.XLOOKUP(C5812,customers!$A$2:$A$5902,customers!$G$2:$G$5902,,0)</f>
        <v>East</v>
      </c>
      <c r="I5812" t="str">
        <f>_xlfn.XLOOKUP(C5812,customers!$A$2:$A$5902,customers!$E$2:$E$5902,,0)</f>
        <v>South Lawrencefort</v>
      </c>
      <c r="J5812" t="str">
        <f>INDEX(products!$B$2:$B$5902,MATCH(D5812,products!$A$2:$A$5902,0))</f>
        <v>OffSup</v>
      </c>
      <c r="K5812" t="str">
        <f>INDEX(products!$C$2:$C$5902,MATCH(D5812,products!$A$2:$A$5902,0))</f>
        <v>Acc</v>
      </c>
      <c r="L5812" s="3">
        <f>INDEX(products!$E$2:$E$5902,MATCH(D5812,products!$A$2:$A$5902,0))</f>
        <v>2623.35</v>
      </c>
      <c r="M5812">
        <f>_xlfn.XLOOKUP(D5812,products!$A$2:$A$5902,products!$F$2:$F$5902)</f>
        <v>9</v>
      </c>
      <c r="N5812" s="3">
        <f t="shared" si="90"/>
        <v>291.48333333333335</v>
      </c>
      <c r="O5812" s="3" t="str" cm="1">
        <f t="array" ref="O5812">_xlfn.IFS(J5812="Furn","Furniture",J5812="Tech","Technology",J5812="OffSup","Office Supplies")</f>
        <v>Office Supplies</v>
      </c>
      <c r="P5812" s="3" t="str" cm="1">
        <f t="array" ref="P5812">_xlfn.IFS(K5812="Bkcs","Bookcases",K5812="Phns","Phones",K5812="Acc","Accessories",K5812="Bndrs","Binders",K5812="Fstnrs","Fasteners")</f>
        <v>Accessories</v>
      </c>
      <c r="Q5812" t="str">
        <f>IF(_xlfn.XLOOKUP(D5812,products!$A$2:$A$5902,products!$H$2:$H$5902,,0)=1,"Yes","No")</f>
        <v>No</v>
      </c>
    </row>
    <row r="5813" spans="1:17" x14ac:dyDescent="0.3">
      <c r="A5813" t="s">
        <v>33794</v>
      </c>
      <c r="B5813" s="4">
        <v>44993</v>
      </c>
      <c r="C5813" t="s">
        <v>33795</v>
      </c>
      <c r="D5813" t="s">
        <v>33798</v>
      </c>
      <c r="E5813" s="1">
        <v>45124</v>
      </c>
      <c r="F5813" t="s">
        <v>21</v>
      </c>
      <c r="G5813" t="str">
        <f>_xlfn.XLOOKUP(C5813,customers!$A$2:$A$5902,customers!$B$2:$B$5902,,0)</f>
        <v>Joseph Williams</v>
      </c>
      <c r="H5813" t="str">
        <f>_xlfn.XLOOKUP(C5813,customers!$A$2:$A$5902,customers!$G$2:$G$5902,,0)</f>
        <v>North</v>
      </c>
      <c r="I5813" t="str">
        <f>_xlfn.XLOOKUP(C5813,customers!$A$2:$A$5902,customers!$E$2:$E$5902,,0)</f>
        <v>Lake Richardhaven</v>
      </c>
      <c r="J5813" t="str">
        <f>INDEX(products!$B$2:$B$5902,MATCH(D5813,products!$A$2:$A$5902,0))</f>
        <v>Furn</v>
      </c>
      <c r="K5813" t="str">
        <f>INDEX(products!$C$2:$C$5902,MATCH(D5813,products!$A$2:$A$5902,0))</f>
        <v>Fstnrs</v>
      </c>
      <c r="L5813" s="3">
        <f>INDEX(products!$E$2:$E$5902,MATCH(D5813,products!$A$2:$A$5902,0))</f>
        <v>4531.03</v>
      </c>
      <c r="M5813">
        <f>_xlfn.XLOOKUP(D5813,products!$A$2:$A$5902,products!$F$2:$F$5902)</f>
        <v>8</v>
      </c>
      <c r="N5813" s="3">
        <f t="shared" si="90"/>
        <v>566.37874999999997</v>
      </c>
      <c r="O5813" s="3" t="str" cm="1">
        <f t="array" ref="O5813">_xlfn.IFS(J5813="Furn","Furniture",J5813="Tech","Technology",J5813="OffSup","Office Supplies")</f>
        <v>Furniture</v>
      </c>
      <c r="P5813" s="3" t="str" cm="1">
        <f t="array" ref="P5813">_xlfn.IFS(K5813="Bkcs","Bookcases",K5813="Phns","Phones",K5813="Acc","Accessories",K5813="Bndrs","Binders",K5813="Fstnrs","Fasteners")</f>
        <v>Fasteners</v>
      </c>
      <c r="Q5813" t="str">
        <f>IF(_xlfn.XLOOKUP(D5813,products!$A$2:$A$5902,products!$H$2:$H$5902,,0)=1,"Yes","No")</f>
        <v>No</v>
      </c>
    </row>
    <row r="5814" spans="1:17" x14ac:dyDescent="0.3">
      <c r="A5814" t="s">
        <v>33800</v>
      </c>
      <c r="B5814" s="4">
        <v>45147</v>
      </c>
      <c r="C5814" t="s">
        <v>33801</v>
      </c>
      <c r="D5814" t="s">
        <v>33804</v>
      </c>
      <c r="E5814" s="1">
        <v>45281</v>
      </c>
      <c r="F5814" t="s">
        <v>74</v>
      </c>
      <c r="G5814" t="str">
        <f>_xlfn.XLOOKUP(C5814,customers!$A$2:$A$5902,customers!$B$2:$B$5902,,0)</f>
        <v>Elizabeth Anderson DDS</v>
      </c>
      <c r="H5814" t="str">
        <f>_xlfn.XLOOKUP(C5814,customers!$A$2:$A$5902,customers!$G$2:$G$5902,,0)</f>
        <v>South</v>
      </c>
      <c r="I5814" t="str">
        <f>_xlfn.XLOOKUP(C5814,customers!$A$2:$A$5902,customers!$E$2:$E$5902,,0)</f>
        <v>West Robertside</v>
      </c>
      <c r="J5814" t="str">
        <f>INDEX(products!$B$2:$B$5902,MATCH(D5814,products!$A$2:$A$5902,0))</f>
        <v>Tech</v>
      </c>
      <c r="K5814" t="str">
        <f>INDEX(products!$C$2:$C$5902,MATCH(D5814,products!$A$2:$A$5902,0))</f>
        <v>Acc</v>
      </c>
      <c r="L5814" s="3">
        <f>INDEX(products!$E$2:$E$5902,MATCH(D5814,products!$A$2:$A$5902,0))</f>
        <v>2969.13</v>
      </c>
      <c r="M5814">
        <f>_xlfn.XLOOKUP(D5814,products!$A$2:$A$5902,products!$F$2:$F$5902)</f>
        <v>3</v>
      </c>
      <c r="N5814" s="3">
        <f t="shared" si="90"/>
        <v>989.71</v>
      </c>
      <c r="O5814" s="3" t="str" cm="1">
        <f t="array" ref="O5814">_xlfn.IFS(J5814="Furn","Furniture",J5814="Tech","Technology",J5814="OffSup","Office Supplies")</f>
        <v>Technology</v>
      </c>
      <c r="P5814" s="3" t="str" cm="1">
        <f t="array" ref="P5814">_xlfn.IFS(K5814="Bkcs","Bookcases",K5814="Phns","Phones",K5814="Acc","Accessories",K5814="Bndrs","Binders",K5814="Fstnrs","Fasteners")</f>
        <v>Accessories</v>
      </c>
      <c r="Q5814" t="str">
        <f>IF(_xlfn.XLOOKUP(D5814,products!$A$2:$A$5902,products!$H$2:$H$5902,,0)=1,"Yes","No")</f>
        <v>No</v>
      </c>
    </row>
    <row r="5815" spans="1:17" x14ac:dyDescent="0.3">
      <c r="A5815" t="s">
        <v>33806</v>
      </c>
      <c r="B5815" s="4">
        <v>44038</v>
      </c>
      <c r="C5815" t="s">
        <v>33807</v>
      </c>
      <c r="D5815" t="s">
        <v>33809</v>
      </c>
      <c r="E5815" s="1">
        <v>44080</v>
      </c>
      <c r="F5815" t="s">
        <v>74</v>
      </c>
      <c r="G5815" t="str">
        <f>_xlfn.XLOOKUP(C5815,customers!$A$2:$A$5902,customers!$B$2:$B$5902,,0)</f>
        <v>Gary English</v>
      </c>
      <c r="H5815" t="str">
        <f>_xlfn.XLOOKUP(C5815,customers!$A$2:$A$5902,customers!$G$2:$G$5902,,0)</f>
        <v>East</v>
      </c>
      <c r="I5815" t="str">
        <f>_xlfn.XLOOKUP(C5815,customers!$A$2:$A$5902,customers!$E$2:$E$5902,,0)</f>
        <v>Sabrinaland</v>
      </c>
      <c r="J5815" t="str">
        <f>INDEX(products!$B$2:$B$5902,MATCH(D5815,products!$A$2:$A$5902,0))</f>
        <v>OffSup</v>
      </c>
      <c r="K5815" t="str">
        <f>INDEX(products!$C$2:$C$5902,MATCH(D5815,products!$A$2:$A$5902,0))</f>
        <v>Phns</v>
      </c>
      <c r="L5815" s="3">
        <f>INDEX(products!$E$2:$E$5902,MATCH(D5815,products!$A$2:$A$5902,0))</f>
        <v>4287.1499999999996</v>
      </c>
      <c r="M5815">
        <f>_xlfn.XLOOKUP(D5815,products!$A$2:$A$5902,products!$F$2:$F$5902)</f>
        <v>7</v>
      </c>
      <c r="N5815" s="3">
        <f t="shared" si="90"/>
        <v>612.44999999999993</v>
      </c>
      <c r="O5815" s="3" t="str" cm="1">
        <f t="array" ref="O5815">_xlfn.IFS(J5815="Furn","Furniture",J5815="Tech","Technology",J5815="OffSup","Office Supplies")</f>
        <v>Office Supplies</v>
      </c>
      <c r="P5815" s="3" t="str" cm="1">
        <f t="array" ref="P5815">_xlfn.IFS(K5815="Bkcs","Bookcases",K5815="Phns","Phones",K5815="Acc","Accessories",K5815="Bndrs","Binders",K5815="Fstnrs","Fasteners")</f>
        <v>Phones</v>
      </c>
      <c r="Q5815" t="str">
        <f>IF(_xlfn.XLOOKUP(D5815,products!$A$2:$A$5902,products!$H$2:$H$5902,,0)=1,"Yes","No")</f>
        <v>Yes</v>
      </c>
    </row>
    <row r="5816" spans="1:17" x14ac:dyDescent="0.3">
      <c r="A5816" t="s">
        <v>33811</v>
      </c>
      <c r="B5816" s="4">
        <v>44992</v>
      </c>
      <c r="C5816" t="s">
        <v>33812</v>
      </c>
      <c r="D5816" t="s">
        <v>33815</v>
      </c>
      <c r="E5816" s="1">
        <v>45154</v>
      </c>
      <c r="F5816" t="s">
        <v>74</v>
      </c>
      <c r="G5816" t="str">
        <f>_xlfn.XLOOKUP(C5816,customers!$A$2:$A$5902,customers!$B$2:$B$5902,,0)</f>
        <v>Mark Lee</v>
      </c>
      <c r="H5816" t="str">
        <f>_xlfn.XLOOKUP(C5816,customers!$A$2:$A$5902,customers!$G$2:$G$5902,,0)</f>
        <v>West</v>
      </c>
      <c r="I5816" t="str">
        <f>_xlfn.XLOOKUP(C5816,customers!$A$2:$A$5902,customers!$E$2:$E$5902,,0)</f>
        <v>West Ryanmouth</v>
      </c>
      <c r="J5816" t="str">
        <f>INDEX(products!$B$2:$B$5902,MATCH(D5816,products!$A$2:$A$5902,0))</f>
        <v>OffSup</v>
      </c>
      <c r="K5816" t="str">
        <f>INDEX(products!$C$2:$C$5902,MATCH(D5816,products!$A$2:$A$5902,0))</f>
        <v>Fstnrs</v>
      </c>
      <c r="L5816" s="3">
        <f>INDEX(products!$E$2:$E$5902,MATCH(D5816,products!$A$2:$A$5902,0))</f>
        <v>1933.4</v>
      </c>
      <c r="M5816">
        <f>_xlfn.XLOOKUP(D5816,products!$A$2:$A$5902,products!$F$2:$F$5902)</f>
        <v>10</v>
      </c>
      <c r="N5816" s="3">
        <f t="shared" si="90"/>
        <v>193.34</v>
      </c>
      <c r="O5816" s="3" t="str" cm="1">
        <f t="array" ref="O5816">_xlfn.IFS(J5816="Furn","Furniture",J5816="Tech","Technology",J5816="OffSup","Office Supplies")</f>
        <v>Office Supplies</v>
      </c>
      <c r="P5816" s="3" t="str" cm="1">
        <f t="array" ref="P5816">_xlfn.IFS(K5816="Bkcs","Bookcases",K5816="Phns","Phones",K5816="Acc","Accessories",K5816="Bndrs","Binders",K5816="Fstnrs","Fasteners")</f>
        <v>Fasteners</v>
      </c>
      <c r="Q5816" t="str">
        <f>IF(_xlfn.XLOOKUP(D5816,products!$A$2:$A$5902,products!$H$2:$H$5902,,0)=1,"Yes","No")</f>
        <v>Yes</v>
      </c>
    </row>
    <row r="5817" spans="1:17" x14ac:dyDescent="0.3">
      <c r="A5817" t="s">
        <v>33817</v>
      </c>
      <c r="B5817" s="4">
        <v>43771</v>
      </c>
      <c r="C5817" t="s">
        <v>33818</v>
      </c>
      <c r="D5817" t="s">
        <v>33821</v>
      </c>
      <c r="E5817" s="1">
        <v>43904</v>
      </c>
      <c r="F5817" t="s">
        <v>74</v>
      </c>
      <c r="G5817" t="str">
        <f>_xlfn.XLOOKUP(C5817,customers!$A$2:$A$5902,customers!$B$2:$B$5902,,0)</f>
        <v>Christine Kane</v>
      </c>
      <c r="H5817" t="str">
        <f>_xlfn.XLOOKUP(C5817,customers!$A$2:$A$5902,customers!$G$2:$G$5902,,0)</f>
        <v>South</v>
      </c>
      <c r="I5817" t="str">
        <f>_xlfn.XLOOKUP(C5817,customers!$A$2:$A$5902,customers!$E$2:$E$5902,,0)</f>
        <v>Ortegaborough</v>
      </c>
      <c r="J5817" t="str">
        <f>INDEX(products!$B$2:$B$5902,MATCH(D5817,products!$A$2:$A$5902,0))</f>
        <v>Tech</v>
      </c>
      <c r="K5817" t="str">
        <f>INDEX(products!$C$2:$C$5902,MATCH(D5817,products!$A$2:$A$5902,0))</f>
        <v>Acc</v>
      </c>
      <c r="L5817" s="3">
        <f>INDEX(products!$E$2:$E$5902,MATCH(D5817,products!$A$2:$A$5902,0))</f>
        <v>4366.3100000000004</v>
      </c>
      <c r="M5817">
        <f>_xlfn.XLOOKUP(D5817,products!$A$2:$A$5902,products!$F$2:$F$5902)</f>
        <v>6</v>
      </c>
      <c r="N5817" s="3">
        <f t="shared" si="90"/>
        <v>727.71833333333336</v>
      </c>
      <c r="O5817" s="3" t="str" cm="1">
        <f t="array" ref="O5817">_xlfn.IFS(J5817="Furn","Furniture",J5817="Tech","Technology",J5817="OffSup","Office Supplies")</f>
        <v>Technology</v>
      </c>
      <c r="P5817" s="3" t="str" cm="1">
        <f t="array" ref="P5817">_xlfn.IFS(K5817="Bkcs","Bookcases",K5817="Phns","Phones",K5817="Acc","Accessories",K5817="Bndrs","Binders",K5817="Fstnrs","Fasteners")</f>
        <v>Accessories</v>
      </c>
      <c r="Q5817" t="str">
        <f>IF(_xlfn.XLOOKUP(D5817,products!$A$2:$A$5902,products!$H$2:$H$5902,,0)=1,"Yes","No")</f>
        <v>Yes</v>
      </c>
    </row>
    <row r="5818" spans="1:17" x14ac:dyDescent="0.3">
      <c r="A5818" t="s">
        <v>33823</v>
      </c>
      <c r="B5818" s="4">
        <v>44331</v>
      </c>
      <c r="C5818" t="s">
        <v>33824</v>
      </c>
      <c r="D5818" t="s">
        <v>33827</v>
      </c>
      <c r="E5818" s="1">
        <v>44494</v>
      </c>
      <c r="F5818" t="s">
        <v>21</v>
      </c>
      <c r="G5818" t="str">
        <f>_xlfn.XLOOKUP(C5818,customers!$A$2:$A$5902,customers!$B$2:$B$5902,,0)</f>
        <v>Rebecca Rasmussen</v>
      </c>
      <c r="H5818" t="str">
        <f>_xlfn.XLOOKUP(C5818,customers!$A$2:$A$5902,customers!$G$2:$G$5902,,0)</f>
        <v>North</v>
      </c>
      <c r="I5818" t="str">
        <f>_xlfn.XLOOKUP(C5818,customers!$A$2:$A$5902,customers!$E$2:$E$5902,,0)</f>
        <v>Martinmouth</v>
      </c>
      <c r="J5818" t="str">
        <f>INDEX(products!$B$2:$B$5902,MATCH(D5818,products!$A$2:$A$5902,0))</f>
        <v>Tech</v>
      </c>
      <c r="K5818" t="str">
        <f>INDEX(products!$C$2:$C$5902,MATCH(D5818,products!$A$2:$A$5902,0))</f>
        <v>Acc</v>
      </c>
      <c r="L5818" s="3">
        <f>INDEX(products!$E$2:$E$5902,MATCH(D5818,products!$A$2:$A$5902,0))</f>
        <v>308.44</v>
      </c>
      <c r="M5818">
        <f>_xlfn.XLOOKUP(D5818,products!$A$2:$A$5902,products!$F$2:$F$5902)</f>
        <v>1</v>
      </c>
      <c r="N5818" s="3">
        <f t="shared" si="90"/>
        <v>308.44</v>
      </c>
      <c r="O5818" s="3" t="str" cm="1">
        <f t="array" ref="O5818">_xlfn.IFS(J5818="Furn","Furniture",J5818="Tech","Technology",J5818="OffSup","Office Supplies")</f>
        <v>Technology</v>
      </c>
      <c r="P5818" s="3" t="str" cm="1">
        <f t="array" ref="P5818">_xlfn.IFS(K5818="Bkcs","Bookcases",K5818="Phns","Phones",K5818="Acc","Accessories",K5818="Bndrs","Binders",K5818="Fstnrs","Fasteners")</f>
        <v>Accessories</v>
      </c>
      <c r="Q5818" t="str">
        <f>IF(_xlfn.XLOOKUP(D5818,products!$A$2:$A$5902,products!$H$2:$H$5902,,0)=1,"Yes","No")</f>
        <v>No</v>
      </c>
    </row>
    <row r="5819" spans="1:17" x14ac:dyDescent="0.3">
      <c r="A5819" t="s">
        <v>33829</v>
      </c>
      <c r="B5819" s="4">
        <v>43716</v>
      </c>
      <c r="C5819" t="s">
        <v>33830</v>
      </c>
      <c r="D5819" t="s">
        <v>33832</v>
      </c>
      <c r="E5819" s="1">
        <v>43938</v>
      </c>
      <c r="F5819" t="s">
        <v>74</v>
      </c>
      <c r="G5819" t="str">
        <f>_xlfn.XLOOKUP(C5819,customers!$A$2:$A$5902,customers!$B$2:$B$5902,,0)</f>
        <v>Holly Wong</v>
      </c>
      <c r="H5819" t="str">
        <f>_xlfn.XLOOKUP(C5819,customers!$A$2:$A$5902,customers!$G$2:$G$5902,,0)</f>
        <v>South</v>
      </c>
      <c r="I5819" t="str">
        <f>_xlfn.XLOOKUP(C5819,customers!$A$2:$A$5902,customers!$E$2:$E$5902,,0)</f>
        <v>New Jason</v>
      </c>
      <c r="J5819" t="str">
        <f>INDEX(products!$B$2:$B$5902,MATCH(D5819,products!$A$2:$A$5902,0))</f>
        <v>OffSup</v>
      </c>
      <c r="K5819" t="str">
        <f>INDEX(products!$C$2:$C$5902,MATCH(D5819,products!$A$2:$A$5902,0))</f>
        <v>Fstnrs</v>
      </c>
      <c r="L5819" s="3">
        <f>INDEX(products!$E$2:$E$5902,MATCH(D5819,products!$A$2:$A$5902,0))</f>
        <v>3715.34</v>
      </c>
      <c r="M5819">
        <f>_xlfn.XLOOKUP(D5819,products!$A$2:$A$5902,products!$F$2:$F$5902)</f>
        <v>9</v>
      </c>
      <c r="N5819" s="3">
        <f t="shared" si="90"/>
        <v>412.81555555555559</v>
      </c>
      <c r="O5819" s="3" t="str" cm="1">
        <f t="array" ref="O5819">_xlfn.IFS(J5819="Furn","Furniture",J5819="Tech","Technology",J5819="OffSup","Office Supplies")</f>
        <v>Office Supplies</v>
      </c>
      <c r="P5819" s="3" t="str" cm="1">
        <f t="array" ref="P5819">_xlfn.IFS(K5819="Bkcs","Bookcases",K5819="Phns","Phones",K5819="Acc","Accessories",K5819="Bndrs","Binders",K5819="Fstnrs","Fasteners")</f>
        <v>Fasteners</v>
      </c>
      <c r="Q5819" t="str">
        <f>IF(_xlfn.XLOOKUP(D5819,products!$A$2:$A$5902,products!$H$2:$H$5902,,0)=1,"Yes","No")</f>
        <v>Yes</v>
      </c>
    </row>
    <row r="5820" spans="1:17" x14ac:dyDescent="0.3">
      <c r="A5820" t="s">
        <v>33834</v>
      </c>
      <c r="B5820" s="4">
        <v>44225</v>
      </c>
      <c r="C5820" t="s">
        <v>33835</v>
      </c>
      <c r="D5820" t="s">
        <v>33838</v>
      </c>
      <c r="E5820" s="1">
        <v>44370</v>
      </c>
      <c r="F5820" t="s">
        <v>74</v>
      </c>
      <c r="G5820" t="str">
        <f>_xlfn.XLOOKUP(C5820,customers!$A$2:$A$5902,customers!$B$2:$B$5902,,0)</f>
        <v>Joseph Robbins</v>
      </c>
      <c r="H5820" t="str">
        <f>_xlfn.XLOOKUP(C5820,customers!$A$2:$A$5902,customers!$G$2:$G$5902,,0)</f>
        <v>North</v>
      </c>
      <c r="I5820" t="str">
        <f>_xlfn.XLOOKUP(C5820,customers!$A$2:$A$5902,customers!$E$2:$E$5902,,0)</f>
        <v>Michaelview</v>
      </c>
      <c r="J5820" t="str">
        <f>INDEX(products!$B$2:$B$5902,MATCH(D5820,products!$A$2:$A$5902,0))</f>
        <v>Furn</v>
      </c>
      <c r="K5820" t="str">
        <f>INDEX(products!$C$2:$C$5902,MATCH(D5820,products!$A$2:$A$5902,0))</f>
        <v>Acc</v>
      </c>
      <c r="L5820" s="3">
        <f>INDEX(products!$E$2:$E$5902,MATCH(D5820,products!$A$2:$A$5902,0))</f>
        <v>454.15</v>
      </c>
      <c r="M5820">
        <f>_xlfn.XLOOKUP(D5820,products!$A$2:$A$5902,products!$F$2:$F$5902)</f>
        <v>1</v>
      </c>
      <c r="N5820" s="3">
        <f t="shared" si="90"/>
        <v>454.15</v>
      </c>
      <c r="O5820" s="3" t="str" cm="1">
        <f t="array" ref="O5820">_xlfn.IFS(J5820="Furn","Furniture",J5820="Tech","Technology",J5820="OffSup","Office Supplies")</f>
        <v>Furniture</v>
      </c>
      <c r="P5820" s="3" t="str" cm="1">
        <f t="array" ref="P5820">_xlfn.IFS(K5820="Bkcs","Bookcases",K5820="Phns","Phones",K5820="Acc","Accessories",K5820="Bndrs","Binders",K5820="Fstnrs","Fasteners")</f>
        <v>Accessories</v>
      </c>
      <c r="Q5820" t="str">
        <f>IF(_xlfn.XLOOKUP(D5820,products!$A$2:$A$5902,products!$H$2:$H$5902,,0)=1,"Yes","No")</f>
        <v>No</v>
      </c>
    </row>
    <row r="5821" spans="1:17" x14ac:dyDescent="0.3">
      <c r="A5821" t="s">
        <v>33840</v>
      </c>
      <c r="B5821" s="4">
        <v>45100</v>
      </c>
      <c r="C5821" t="s">
        <v>33841</v>
      </c>
      <c r="D5821" t="s">
        <v>33844</v>
      </c>
      <c r="E5821" s="1">
        <v>45145</v>
      </c>
      <c r="F5821" t="s">
        <v>35</v>
      </c>
      <c r="G5821" t="str">
        <f>_xlfn.XLOOKUP(C5821,customers!$A$2:$A$5902,customers!$B$2:$B$5902,,0)</f>
        <v>Olivia Newman</v>
      </c>
      <c r="H5821" t="str">
        <f>_xlfn.XLOOKUP(C5821,customers!$A$2:$A$5902,customers!$G$2:$G$5902,,0)</f>
        <v>North</v>
      </c>
      <c r="I5821" t="str">
        <f>_xlfn.XLOOKUP(C5821,customers!$A$2:$A$5902,customers!$E$2:$E$5902,,0)</f>
        <v>Lake Alexandrashire</v>
      </c>
      <c r="J5821" t="str">
        <f>INDEX(products!$B$2:$B$5902,MATCH(D5821,products!$A$2:$A$5902,0))</f>
        <v>Furn</v>
      </c>
      <c r="K5821" t="str">
        <f>INDEX(products!$C$2:$C$5902,MATCH(D5821,products!$A$2:$A$5902,0))</f>
        <v>Fstnrs</v>
      </c>
      <c r="L5821" s="3">
        <f>INDEX(products!$E$2:$E$5902,MATCH(D5821,products!$A$2:$A$5902,0))</f>
        <v>4094.86</v>
      </c>
      <c r="M5821">
        <f>_xlfn.XLOOKUP(D5821,products!$A$2:$A$5902,products!$F$2:$F$5902)</f>
        <v>9</v>
      </c>
      <c r="N5821" s="3">
        <f t="shared" si="90"/>
        <v>454.98444444444448</v>
      </c>
      <c r="O5821" s="3" t="str" cm="1">
        <f t="array" ref="O5821">_xlfn.IFS(J5821="Furn","Furniture",J5821="Tech","Technology",J5821="OffSup","Office Supplies")</f>
        <v>Furniture</v>
      </c>
      <c r="P5821" s="3" t="str" cm="1">
        <f t="array" ref="P5821">_xlfn.IFS(K5821="Bkcs","Bookcases",K5821="Phns","Phones",K5821="Acc","Accessories",K5821="Bndrs","Binders",K5821="Fstnrs","Fasteners")</f>
        <v>Fasteners</v>
      </c>
      <c r="Q5821" t="str">
        <f>IF(_xlfn.XLOOKUP(D5821,products!$A$2:$A$5902,products!$H$2:$H$5902,,0)=1,"Yes","No")</f>
        <v>Yes</v>
      </c>
    </row>
    <row r="5822" spans="1:17" x14ac:dyDescent="0.3">
      <c r="A5822" t="s">
        <v>33846</v>
      </c>
      <c r="B5822" s="4">
        <v>43660</v>
      </c>
      <c r="C5822" t="s">
        <v>33847</v>
      </c>
      <c r="D5822" t="s">
        <v>33850</v>
      </c>
      <c r="E5822" s="1">
        <v>43896</v>
      </c>
      <c r="F5822" t="s">
        <v>21</v>
      </c>
      <c r="G5822" t="str">
        <f>_xlfn.XLOOKUP(C5822,customers!$A$2:$A$5902,customers!$B$2:$B$5902,,0)</f>
        <v>Shelly Hardy MD</v>
      </c>
      <c r="H5822" t="str">
        <f>_xlfn.XLOOKUP(C5822,customers!$A$2:$A$5902,customers!$G$2:$G$5902,,0)</f>
        <v>South</v>
      </c>
      <c r="I5822" t="str">
        <f>_xlfn.XLOOKUP(C5822,customers!$A$2:$A$5902,customers!$E$2:$E$5902,,0)</f>
        <v>Tiffanyborough</v>
      </c>
      <c r="J5822" t="str">
        <f>INDEX(products!$B$2:$B$5902,MATCH(D5822,products!$A$2:$A$5902,0))</f>
        <v>Furn</v>
      </c>
      <c r="K5822" t="str">
        <f>INDEX(products!$C$2:$C$5902,MATCH(D5822,products!$A$2:$A$5902,0))</f>
        <v>Fstnrs</v>
      </c>
      <c r="L5822" s="3">
        <f>INDEX(products!$E$2:$E$5902,MATCH(D5822,products!$A$2:$A$5902,0))</f>
        <v>1028.6099999999999</v>
      </c>
      <c r="M5822">
        <f>_xlfn.XLOOKUP(D5822,products!$A$2:$A$5902,products!$F$2:$F$5902)</f>
        <v>1</v>
      </c>
      <c r="N5822" s="3">
        <f t="shared" si="90"/>
        <v>1028.6099999999999</v>
      </c>
      <c r="O5822" s="3" t="str" cm="1">
        <f t="array" ref="O5822">_xlfn.IFS(J5822="Furn","Furniture",J5822="Tech","Technology",J5822="OffSup","Office Supplies")</f>
        <v>Furniture</v>
      </c>
      <c r="P5822" s="3" t="str" cm="1">
        <f t="array" ref="P5822">_xlfn.IFS(K5822="Bkcs","Bookcases",K5822="Phns","Phones",K5822="Acc","Accessories",K5822="Bndrs","Binders",K5822="Fstnrs","Fasteners")</f>
        <v>Fasteners</v>
      </c>
      <c r="Q5822" t="str">
        <f>IF(_xlfn.XLOOKUP(D5822,products!$A$2:$A$5902,products!$H$2:$H$5902,,0)=1,"Yes","No")</f>
        <v>Yes</v>
      </c>
    </row>
    <row r="5823" spans="1:17" x14ac:dyDescent="0.3">
      <c r="A5823" s="2" t="s">
        <v>33852</v>
      </c>
      <c r="B5823" s="4">
        <v>44690</v>
      </c>
      <c r="C5823" t="s">
        <v>33853</v>
      </c>
      <c r="D5823" t="s">
        <v>33855</v>
      </c>
      <c r="E5823" s="1">
        <v>44973</v>
      </c>
      <c r="F5823" t="s">
        <v>74</v>
      </c>
      <c r="G5823" t="str">
        <f>_xlfn.XLOOKUP(C5823,customers!$A$2:$A$5902,customers!$B$2:$B$5902,,0)</f>
        <v>Jennifer Scott</v>
      </c>
      <c r="H5823" t="str">
        <f>_xlfn.XLOOKUP(C5823,customers!$A$2:$A$5902,customers!$G$2:$G$5902,,0)</f>
        <v>East</v>
      </c>
      <c r="I5823" t="str">
        <f>_xlfn.XLOOKUP(C5823,customers!$A$2:$A$5902,customers!$E$2:$E$5902,,0)</f>
        <v>Paulborough</v>
      </c>
      <c r="J5823" t="str">
        <f>INDEX(products!$B$2:$B$5902,MATCH(D5823,products!$A$2:$A$5902,0))</f>
        <v>Furn</v>
      </c>
      <c r="K5823" t="str">
        <f>INDEX(products!$C$2:$C$5902,MATCH(D5823,products!$A$2:$A$5902,0))</f>
        <v>Phns</v>
      </c>
      <c r="L5823" s="3">
        <f>INDEX(products!$E$2:$E$5902,MATCH(D5823,products!$A$2:$A$5902,0))</f>
        <v>860.22</v>
      </c>
      <c r="M5823">
        <f>_xlfn.XLOOKUP(D5823,products!$A$2:$A$5902,products!$F$2:$F$5902)</f>
        <v>1</v>
      </c>
      <c r="N5823" s="3">
        <f t="shared" si="90"/>
        <v>860.22</v>
      </c>
      <c r="O5823" s="3" t="str" cm="1">
        <f t="array" ref="O5823">_xlfn.IFS(J5823="Furn","Furniture",J5823="Tech","Technology",J5823="OffSup","Office Supplies")</f>
        <v>Furniture</v>
      </c>
      <c r="P5823" s="3" t="str" cm="1">
        <f t="array" ref="P5823">_xlfn.IFS(K5823="Bkcs","Bookcases",K5823="Phns","Phones",K5823="Acc","Accessories",K5823="Bndrs","Binders",K5823="Fstnrs","Fasteners")</f>
        <v>Phones</v>
      </c>
      <c r="Q5823" t="str">
        <f>IF(_xlfn.XLOOKUP(D5823,products!$A$2:$A$5902,products!$H$2:$H$5902,,0)=1,"Yes","No")</f>
        <v>No</v>
      </c>
    </row>
    <row r="5824" spans="1:17" x14ac:dyDescent="0.3">
      <c r="A5824" t="s">
        <v>33857</v>
      </c>
      <c r="B5824" s="4">
        <v>45212</v>
      </c>
      <c r="C5824" t="s">
        <v>33858</v>
      </c>
      <c r="D5824" t="s">
        <v>33861</v>
      </c>
      <c r="E5824" s="1">
        <v>45440</v>
      </c>
      <c r="F5824" t="s">
        <v>74</v>
      </c>
      <c r="G5824" t="str">
        <f>_xlfn.XLOOKUP(C5824,customers!$A$2:$A$5902,customers!$B$2:$B$5902,,0)</f>
        <v>Stacey Wallace</v>
      </c>
      <c r="H5824" t="str">
        <f>_xlfn.XLOOKUP(C5824,customers!$A$2:$A$5902,customers!$G$2:$G$5902,,0)</f>
        <v>North</v>
      </c>
      <c r="I5824" t="str">
        <f>_xlfn.XLOOKUP(C5824,customers!$A$2:$A$5902,customers!$E$2:$E$5902,,0)</f>
        <v>North Christina</v>
      </c>
      <c r="J5824" t="str">
        <f>INDEX(products!$B$2:$B$5902,MATCH(D5824,products!$A$2:$A$5902,0))</f>
        <v>Furn</v>
      </c>
      <c r="K5824" t="str">
        <f>INDEX(products!$C$2:$C$5902,MATCH(D5824,products!$A$2:$A$5902,0))</f>
        <v>Bndrs</v>
      </c>
      <c r="L5824" s="3">
        <f>INDEX(products!$E$2:$E$5902,MATCH(D5824,products!$A$2:$A$5902,0))</f>
        <v>1124.27</v>
      </c>
      <c r="M5824">
        <f>_xlfn.XLOOKUP(D5824,products!$A$2:$A$5902,products!$F$2:$F$5902)</f>
        <v>4</v>
      </c>
      <c r="N5824" s="3">
        <f t="shared" si="90"/>
        <v>281.0675</v>
      </c>
      <c r="O5824" s="3" t="str" cm="1">
        <f t="array" ref="O5824">_xlfn.IFS(J5824="Furn","Furniture",J5824="Tech","Technology",J5824="OffSup","Office Supplies")</f>
        <v>Furniture</v>
      </c>
      <c r="P5824" s="3" t="str" cm="1">
        <f t="array" ref="P5824">_xlfn.IFS(K5824="Bkcs","Bookcases",K5824="Phns","Phones",K5824="Acc","Accessories",K5824="Bndrs","Binders",K5824="Fstnrs","Fasteners")</f>
        <v>Binders</v>
      </c>
      <c r="Q5824" t="str">
        <f>IF(_xlfn.XLOOKUP(D5824,products!$A$2:$A$5902,products!$H$2:$H$5902,,0)=1,"Yes","No")</f>
        <v>No</v>
      </c>
    </row>
    <row r="5825" spans="1:17" x14ac:dyDescent="0.3">
      <c r="A5825" t="s">
        <v>33863</v>
      </c>
      <c r="B5825" s="4">
        <v>43782</v>
      </c>
      <c r="C5825" t="s">
        <v>33864</v>
      </c>
      <c r="D5825" t="s">
        <v>33867</v>
      </c>
      <c r="E5825" s="1">
        <v>43989</v>
      </c>
      <c r="F5825" t="s">
        <v>35</v>
      </c>
      <c r="G5825" t="str">
        <f>_xlfn.XLOOKUP(C5825,customers!$A$2:$A$5902,customers!$B$2:$B$5902,,0)</f>
        <v>Sandra Calhoun</v>
      </c>
      <c r="H5825" t="str">
        <f>_xlfn.XLOOKUP(C5825,customers!$A$2:$A$5902,customers!$G$2:$G$5902,,0)</f>
        <v>South</v>
      </c>
      <c r="I5825" t="str">
        <f>_xlfn.XLOOKUP(C5825,customers!$A$2:$A$5902,customers!$E$2:$E$5902,,0)</f>
        <v>West Donaldberg</v>
      </c>
      <c r="J5825" t="str">
        <f>INDEX(products!$B$2:$B$5902,MATCH(D5825,products!$A$2:$A$5902,0))</f>
        <v>OffSup</v>
      </c>
      <c r="K5825" t="str">
        <f>INDEX(products!$C$2:$C$5902,MATCH(D5825,products!$A$2:$A$5902,0))</f>
        <v>Fstnrs</v>
      </c>
      <c r="L5825" s="3">
        <f>INDEX(products!$E$2:$E$5902,MATCH(D5825,products!$A$2:$A$5902,0))</f>
        <v>1196.32</v>
      </c>
      <c r="M5825">
        <f>_xlfn.XLOOKUP(D5825,products!$A$2:$A$5902,products!$F$2:$F$5902)</f>
        <v>1</v>
      </c>
      <c r="N5825" s="3">
        <f t="shared" si="90"/>
        <v>1196.32</v>
      </c>
      <c r="O5825" s="3" t="str" cm="1">
        <f t="array" ref="O5825">_xlfn.IFS(J5825="Furn","Furniture",J5825="Tech","Technology",J5825="OffSup","Office Supplies")</f>
        <v>Office Supplies</v>
      </c>
      <c r="P5825" s="3" t="str" cm="1">
        <f t="array" ref="P5825">_xlfn.IFS(K5825="Bkcs","Bookcases",K5825="Phns","Phones",K5825="Acc","Accessories",K5825="Bndrs","Binders",K5825="Fstnrs","Fasteners")</f>
        <v>Fasteners</v>
      </c>
      <c r="Q5825" t="str">
        <f>IF(_xlfn.XLOOKUP(D5825,products!$A$2:$A$5902,products!$H$2:$H$5902,,0)=1,"Yes","No")</f>
        <v>No</v>
      </c>
    </row>
    <row r="5826" spans="1:17" x14ac:dyDescent="0.3">
      <c r="A5826" t="s">
        <v>33869</v>
      </c>
      <c r="B5826" s="4">
        <v>43697</v>
      </c>
      <c r="C5826" t="s">
        <v>33870</v>
      </c>
      <c r="D5826" t="s">
        <v>33872</v>
      </c>
      <c r="E5826" s="1">
        <v>43799</v>
      </c>
      <c r="F5826" t="s">
        <v>74</v>
      </c>
      <c r="G5826" t="str">
        <f>_xlfn.XLOOKUP(C5826,customers!$A$2:$A$5902,customers!$B$2:$B$5902,,0)</f>
        <v>Diane Jones</v>
      </c>
      <c r="H5826" t="str">
        <f>_xlfn.XLOOKUP(C5826,customers!$A$2:$A$5902,customers!$G$2:$G$5902,,0)</f>
        <v>South</v>
      </c>
      <c r="I5826" t="str">
        <f>_xlfn.XLOOKUP(C5826,customers!$A$2:$A$5902,customers!$E$2:$E$5902,,0)</f>
        <v>Anthonytown</v>
      </c>
      <c r="J5826" t="str">
        <f>INDEX(products!$B$2:$B$5902,MATCH(D5826,products!$A$2:$A$5902,0))</f>
        <v>Furn</v>
      </c>
      <c r="K5826" t="str">
        <f>INDEX(products!$C$2:$C$5902,MATCH(D5826,products!$A$2:$A$5902,0))</f>
        <v>Phns</v>
      </c>
      <c r="L5826" s="3">
        <f>INDEX(products!$E$2:$E$5902,MATCH(D5826,products!$A$2:$A$5902,0))</f>
        <v>3887.88</v>
      </c>
      <c r="M5826">
        <f>_xlfn.XLOOKUP(D5826,products!$A$2:$A$5902,products!$F$2:$F$5902)</f>
        <v>2</v>
      </c>
      <c r="N5826" s="3">
        <f t="shared" si="90"/>
        <v>1943.94</v>
      </c>
      <c r="O5826" s="3" t="str" cm="1">
        <f t="array" ref="O5826">_xlfn.IFS(J5826="Furn","Furniture",J5826="Tech","Technology",J5826="OffSup","Office Supplies")</f>
        <v>Furniture</v>
      </c>
      <c r="P5826" s="3" t="str" cm="1">
        <f t="array" ref="P5826">_xlfn.IFS(K5826="Bkcs","Bookcases",K5826="Phns","Phones",K5826="Acc","Accessories",K5826="Bndrs","Binders",K5826="Fstnrs","Fasteners")</f>
        <v>Phones</v>
      </c>
      <c r="Q5826" t="str">
        <f>IF(_xlfn.XLOOKUP(D5826,products!$A$2:$A$5902,products!$H$2:$H$5902,,0)=1,"Yes","No")</f>
        <v>Yes</v>
      </c>
    </row>
    <row r="5827" spans="1:17" x14ac:dyDescent="0.3">
      <c r="A5827" t="s">
        <v>33874</v>
      </c>
      <c r="B5827" s="4">
        <v>43553</v>
      </c>
      <c r="C5827" t="s">
        <v>33875</v>
      </c>
      <c r="D5827" t="s">
        <v>33878</v>
      </c>
      <c r="E5827" s="1">
        <v>43686</v>
      </c>
      <c r="F5827" t="s">
        <v>74</v>
      </c>
      <c r="G5827" t="str">
        <f>_xlfn.XLOOKUP(C5827,customers!$A$2:$A$5902,customers!$B$2:$B$5902,,0)</f>
        <v>Samantha Walker</v>
      </c>
      <c r="H5827" t="str">
        <f>_xlfn.XLOOKUP(C5827,customers!$A$2:$A$5902,customers!$G$2:$G$5902,,0)</f>
        <v>North</v>
      </c>
      <c r="I5827" t="str">
        <f>_xlfn.XLOOKUP(C5827,customers!$A$2:$A$5902,customers!$E$2:$E$5902,,0)</f>
        <v>South Traci</v>
      </c>
      <c r="J5827" t="str">
        <f>INDEX(products!$B$2:$B$5902,MATCH(D5827,products!$A$2:$A$5902,0))</f>
        <v>OffSup</v>
      </c>
      <c r="K5827" t="str">
        <f>INDEX(products!$C$2:$C$5902,MATCH(D5827,products!$A$2:$A$5902,0))</f>
        <v>Acc</v>
      </c>
      <c r="L5827" s="3">
        <f>INDEX(products!$E$2:$E$5902,MATCH(D5827,products!$A$2:$A$5902,0))</f>
        <v>561</v>
      </c>
      <c r="M5827">
        <f>_xlfn.XLOOKUP(D5827,products!$A$2:$A$5902,products!$F$2:$F$5902)</f>
        <v>2</v>
      </c>
      <c r="N5827" s="3">
        <f t="shared" ref="N5827:N5890" si="91">L5827/M5827</f>
        <v>280.5</v>
      </c>
      <c r="O5827" s="3" t="str" cm="1">
        <f t="array" ref="O5827">_xlfn.IFS(J5827="Furn","Furniture",J5827="Tech","Technology",J5827="OffSup","Office Supplies")</f>
        <v>Office Supplies</v>
      </c>
      <c r="P5827" s="3" t="str" cm="1">
        <f t="array" ref="P5827">_xlfn.IFS(K5827="Bkcs","Bookcases",K5827="Phns","Phones",K5827="Acc","Accessories",K5827="Bndrs","Binders",K5827="Fstnrs","Fasteners")</f>
        <v>Accessories</v>
      </c>
      <c r="Q5827" t="str">
        <f>IF(_xlfn.XLOOKUP(D5827,products!$A$2:$A$5902,products!$H$2:$H$5902,,0)=1,"Yes","No")</f>
        <v>Yes</v>
      </c>
    </row>
    <row r="5828" spans="1:17" x14ac:dyDescent="0.3">
      <c r="A5828" t="s">
        <v>33880</v>
      </c>
      <c r="B5828" s="4">
        <v>45263</v>
      </c>
      <c r="C5828" t="s">
        <v>33881</v>
      </c>
      <c r="D5828" t="s">
        <v>33884</v>
      </c>
      <c r="E5828" s="1">
        <v>45405</v>
      </c>
      <c r="F5828" t="s">
        <v>35</v>
      </c>
      <c r="G5828" t="str">
        <f>_xlfn.XLOOKUP(C5828,customers!$A$2:$A$5902,customers!$B$2:$B$5902,,0)</f>
        <v>Javier Krause</v>
      </c>
      <c r="H5828" t="str">
        <f>_xlfn.XLOOKUP(C5828,customers!$A$2:$A$5902,customers!$G$2:$G$5902,,0)</f>
        <v>North</v>
      </c>
      <c r="I5828" t="str">
        <f>_xlfn.XLOOKUP(C5828,customers!$A$2:$A$5902,customers!$E$2:$E$5902,,0)</f>
        <v>Reedfurt</v>
      </c>
      <c r="J5828" t="str">
        <f>INDEX(products!$B$2:$B$5902,MATCH(D5828,products!$A$2:$A$5902,0))</f>
        <v>OffSup</v>
      </c>
      <c r="K5828" t="str">
        <f>INDEX(products!$C$2:$C$5902,MATCH(D5828,products!$A$2:$A$5902,0))</f>
        <v>Bkcs</v>
      </c>
      <c r="L5828" s="3">
        <f>INDEX(products!$E$2:$E$5902,MATCH(D5828,products!$A$2:$A$5902,0))</f>
        <v>3690.17</v>
      </c>
      <c r="M5828">
        <f>_xlfn.XLOOKUP(D5828,products!$A$2:$A$5902,products!$F$2:$F$5902)</f>
        <v>9</v>
      </c>
      <c r="N5828" s="3">
        <f t="shared" si="91"/>
        <v>410.01888888888891</v>
      </c>
      <c r="O5828" s="3" t="str" cm="1">
        <f t="array" ref="O5828">_xlfn.IFS(J5828="Furn","Furniture",J5828="Tech","Technology",J5828="OffSup","Office Supplies")</f>
        <v>Office Supplies</v>
      </c>
      <c r="P5828" s="3" t="str" cm="1">
        <f t="array" ref="P5828">_xlfn.IFS(K5828="Bkcs","Bookcases",K5828="Phns","Phones",K5828="Acc","Accessories",K5828="Bndrs","Binders",K5828="Fstnrs","Fasteners")</f>
        <v>Bookcases</v>
      </c>
      <c r="Q5828" t="str">
        <f>IF(_xlfn.XLOOKUP(D5828,products!$A$2:$A$5902,products!$H$2:$H$5902,,0)=1,"Yes","No")</f>
        <v>No</v>
      </c>
    </row>
    <row r="5829" spans="1:17" x14ac:dyDescent="0.3">
      <c r="A5829" t="s">
        <v>33886</v>
      </c>
      <c r="B5829" s="4">
        <v>44657</v>
      </c>
      <c r="C5829" t="s">
        <v>33887</v>
      </c>
      <c r="D5829" t="s">
        <v>33889</v>
      </c>
      <c r="E5829" s="1">
        <v>44951</v>
      </c>
      <c r="F5829" t="s">
        <v>21</v>
      </c>
      <c r="G5829" t="str">
        <f>_xlfn.XLOOKUP(C5829,customers!$A$2:$A$5902,customers!$B$2:$B$5902,,0)</f>
        <v>Laura Johnson</v>
      </c>
      <c r="H5829" t="str">
        <f>_xlfn.XLOOKUP(C5829,customers!$A$2:$A$5902,customers!$G$2:$G$5902,,0)</f>
        <v>North</v>
      </c>
      <c r="I5829" t="str">
        <f>_xlfn.XLOOKUP(C5829,customers!$A$2:$A$5902,customers!$E$2:$E$5902,,0)</f>
        <v>East Bonnieport</v>
      </c>
      <c r="J5829" t="str">
        <f>INDEX(products!$B$2:$B$5902,MATCH(D5829,products!$A$2:$A$5902,0))</f>
        <v>Tech</v>
      </c>
      <c r="K5829" t="str">
        <f>INDEX(products!$C$2:$C$5902,MATCH(D5829,products!$A$2:$A$5902,0))</f>
        <v>Phns</v>
      </c>
      <c r="L5829" s="3">
        <f>INDEX(products!$E$2:$E$5902,MATCH(D5829,products!$A$2:$A$5902,0))</f>
        <v>547.96</v>
      </c>
      <c r="M5829">
        <f>_xlfn.XLOOKUP(D5829,products!$A$2:$A$5902,products!$F$2:$F$5902)</f>
        <v>1</v>
      </c>
      <c r="N5829" s="3">
        <f t="shared" si="91"/>
        <v>547.96</v>
      </c>
      <c r="O5829" s="3" t="str" cm="1">
        <f t="array" ref="O5829">_xlfn.IFS(J5829="Furn","Furniture",J5829="Tech","Technology",J5829="OffSup","Office Supplies")</f>
        <v>Technology</v>
      </c>
      <c r="P5829" s="3" t="str" cm="1">
        <f t="array" ref="P5829">_xlfn.IFS(K5829="Bkcs","Bookcases",K5829="Phns","Phones",K5829="Acc","Accessories",K5829="Bndrs","Binders",K5829="Fstnrs","Fasteners")</f>
        <v>Phones</v>
      </c>
      <c r="Q5829" t="str">
        <f>IF(_xlfn.XLOOKUP(D5829,products!$A$2:$A$5902,products!$H$2:$H$5902,,0)=1,"Yes","No")</f>
        <v>No</v>
      </c>
    </row>
    <row r="5830" spans="1:17" x14ac:dyDescent="0.3">
      <c r="A5830" t="s">
        <v>33891</v>
      </c>
      <c r="B5830" s="4">
        <v>44739</v>
      </c>
      <c r="C5830" t="s">
        <v>33892</v>
      </c>
      <c r="D5830" t="s">
        <v>33895</v>
      </c>
      <c r="E5830" s="1">
        <v>44895</v>
      </c>
      <c r="F5830" t="s">
        <v>21</v>
      </c>
      <c r="G5830" t="str">
        <f>_xlfn.XLOOKUP(C5830,customers!$A$2:$A$5902,customers!$B$2:$B$5902,,0)</f>
        <v>William Jones</v>
      </c>
      <c r="H5830" t="str">
        <f>_xlfn.XLOOKUP(C5830,customers!$A$2:$A$5902,customers!$G$2:$G$5902,,0)</f>
        <v>East</v>
      </c>
      <c r="I5830" t="str">
        <f>_xlfn.XLOOKUP(C5830,customers!$A$2:$A$5902,customers!$E$2:$E$5902,,0)</f>
        <v>Freemanberg</v>
      </c>
      <c r="J5830" t="str">
        <f>INDEX(products!$B$2:$B$5902,MATCH(D5830,products!$A$2:$A$5902,0))</f>
        <v>OffSup</v>
      </c>
      <c r="K5830" t="str">
        <f>INDEX(products!$C$2:$C$5902,MATCH(D5830,products!$A$2:$A$5902,0))</f>
        <v>Phns</v>
      </c>
      <c r="L5830" s="3">
        <f>INDEX(products!$E$2:$E$5902,MATCH(D5830,products!$A$2:$A$5902,0))</f>
        <v>1918.27</v>
      </c>
      <c r="M5830">
        <f>_xlfn.XLOOKUP(D5830,products!$A$2:$A$5902,products!$F$2:$F$5902)</f>
        <v>10</v>
      </c>
      <c r="N5830" s="3">
        <f t="shared" si="91"/>
        <v>191.827</v>
      </c>
      <c r="O5830" s="3" t="str" cm="1">
        <f t="array" ref="O5830">_xlfn.IFS(J5830="Furn","Furniture",J5830="Tech","Technology",J5830="OffSup","Office Supplies")</f>
        <v>Office Supplies</v>
      </c>
      <c r="P5830" s="3" t="str" cm="1">
        <f t="array" ref="P5830">_xlfn.IFS(K5830="Bkcs","Bookcases",K5830="Phns","Phones",K5830="Acc","Accessories",K5830="Bndrs","Binders",K5830="Fstnrs","Fasteners")</f>
        <v>Phones</v>
      </c>
      <c r="Q5830" t="str">
        <f>IF(_xlfn.XLOOKUP(D5830,products!$A$2:$A$5902,products!$H$2:$H$5902,,0)=1,"Yes","No")</f>
        <v>No</v>
      </c>
    </row>
    <row r="5831" spans="1:17" x14ac:dyDescent="0.3">
      <c r="A5831" t="s">
        <v>33897</v>
      </c>
      <c r="B5831" s="4">
        <v>44665</v>
      </c>
      <c r="C5831" t="s">
        <v>33898</v>
      </c>
      <c r="D5831" t="s">
        <v>33901</v>
      </c>
      <c r="E5831" s="1">
        <v>44994</v>
      </c>
      <c r="F5831" t="s">
        <v>74</v>
      </c>
      <c r="G5831" t="str">
        <f>_xlfn.XLOOKUP(C5831,customers!$A$2:$A$5902,customers!$B$2:$B$5902,,0)</f>
        <v>Maria Williams</v>
      </c>
      <c r="H5831" t="str">
        <f>_xlfn.XLOOKUP(C5831,customers!$A$2:$A$5902,customers!$G$2:$G$5902,,0)</f>
        <v>West</v>
      </c>
      <c r="I5831" t="str">
        <f>_xlfn.XLOOKUP(C5831,customers!$A$2:$A$5902,customers!$E$2:$E$5902,,0)</f>
        <v>Jamieside</v>
      </c>
      <c r="J5831" t="str">
        <f>INDEX(products!$B$2:$B$5902,MATCH(D5831,products!$A$2:$A$5902,0))</f>
        <v>Tech</v>
      </c>
      <c r="K5831" t="str">
        <f>INDEX(products!$C$2:$C$5902,MATCH(D5831,products!$A$2:$A$5902,0))</f>
        <v>Bndrs</v>
      </c>
      <c r="L5831" s="3">
        <f>INDEX(products!$E$2:$E$5902,MATCH(D5831,products!$A$2:$A$5902,0))</f>
        <v>3423.45</v>
      </c>
      <c r="M5831">
        <f>_xlfn.XLOOKUP(D5831,products!$A$2:$A$5902,products!$F$2:$F$5902)</f>
        <v>5</v>
      </c>
      <c r="N5831" s="3">
        <f t="shared" si="91"/>
        <v>684.68999999999994</v>
      </c>
      <c r="O5831" s="3" t="str" cm="1">
        <f t="array" ref="O5831">_xlfn.IFS(J5831="Furn","Furniture",J5831="Tech","Technology",J5831="OffSup","Office Supplies")</f>
        <v>Technology</v>
      </c>
      <c r="P5831" s="3" t="str" cm="1">
        <f t="array" ref="P5831">_xlfn.IFS(K5831="Bkcs","Bookcases",K5831="Phns","Phones",K5831="Acc","Accessories",K5831="Bndrs","Binders",K5831="Fstnrs","Fasteners")</f>
        <v>Binders</v>
      </c>
      <c r="Q5831" t="str">
        <f>IF(_xlfn.XLOOKUP(D5831,products!$A$2:$A$5902,products!$H$2:$H$5902,,0)=1,"Yes","No")</f>
        <v>Yes</v>
      </c>
    </row>
    <row r="5832" spans="1:17" x14ac:dyDescent="0.3">
      <c r="A5832" t="s">
        <v>33903</v>
      </c>
      <c r="B5832" s="4">
        <v>44743</v>
      </c>
      <c r="C5832" t="s">
        <v>33904</v>
      </c>
      <c r="D5832" t="s">
        <v>33906</v>
      </c>
      <c r="E5832" s="1">
        <v>44779</v>
      </c>
      <c r="F5832" t="s">
        <v>74</v>
      </c>
      <c r="G5832" t="str">
        <f>_xlfn.XLOOKUP(C5832,customers!$A$2:$A$5902,customers!$B$2:$B$5902,,0)</f>
        <v>Kyle Rodriguez</v>
      </c>
      <c r="H5832" t="str">
        <f>_xlfn.XLOOKUP(C5832,customers!$A$2:$A$5902,customers!$G$2:$G$5902,,0)</f>
        <v>West</v>
      </c>
      <c r="I5832" t="str">
        <f>_xlfn.XLOOKUP(C5832,customers!$A$2:$A$5902,customers!$E$2:$E$5902,,0)</f>
        <v>West Roger</v>
      </c>
      <c r="J5832" t="str">
        <f>INDEX(products!$B$2:$B$5902,MATCH(D5832,products!$A$2:$A$5902,0))</f>
        <v>Tech</v>
      </c>
      <c r="K5832" t="str">
        <f>INDEX(products!$C$2:$C$5902,MATCH(D5832,products!$A$2:$A$5902,0))</f>
        <v>Phns</v>
      </c>
      <c r="L5832" s="3">
        <f>INDEX(products!$E$2:$E$5902,MATCH(D5832,products!$A$2:$A$5902,0))</f>
        <v>4104.21</v>
      </c>
      <c r="M5832">
        <f>_xlfn.XLOOKUP(D5832,products!$A$2:$A$5902,products!$F$2:$F$5902)</f>
        <v>6</v>
      </c>
      <c r="N5832" s="3">
        <f t="shared" si="91"/>
        <v>684.03499999999997</v>
      </c>
      <c r="O5832" s="3" t="str" cm="1">
        <f t="array" ref="O5832">_xlfn.IFS(J5832="Furn","Furniture",J5832="Tech","Technology",J5832="OffSup","Office Supplies")</f>
        <v>Technology</v>
      </c>
      <c r="P5832" s="3" t="str" cm="1">
        <f t="array" ref="P5832">_xlfn.IFS(K5832="Bkcs","Bookcases",K5832="Phns","Phones",K5832="Acc","Accessories",K5832="Bndrs","Binders",K5832="Fstnrs","Fasteners")</f>
        <v>Phones</v>
      </c>
      <c r="Q5832" t="str">
        <f>IF(_xlfn.XLOOKUP(D5832,products!$A$2:$A$5902,products!$H$2:$H$5902,,0)=1,"Yes","No")</f>
        <v>Yes</v>
      </c>
    </row>
    <row r="5833" spans="1:17" x14ac:dyDescent="0.3">
      <c r="A5833" t="s">
        <v>33908</v>
      </c>
      <c r="B5833" s="4">
        <v>43548</v>
      </c>
      <c r="C5833" t="s">
        <v>33909</v>
      </c>
      <c r="D5833" t="s">
        <v>33911</v>
      </c>
      <c r="E5833" s="1">
        <v>43634</v>
      </c>
      <c r="F5833" t="s">
        <v>21</v>
      </c>
      <c r="G5833" t="str">
        <f>_xlfn.XLOOKUP(C5833,customers!$A$2:$A$5902,customers!$B$2:$B$5902,,0)</f>
        <v>Tammy Duncan</v>
      </c>
      <c r="H5833" t="str">
        <f>_xlfn.XLOOKUP(C5833,customers!$A$2:$A$5902,customers!$G$2:$G$5902,,0)</f>
        <v>South</v>
      </c>
      <c r="I5833" t="str">
        <f>_xlfn.XLOOKUP(C5833,customers!$A$2:$A$5902,customers!$E$2:$E$5902,,0)</f>
        <v>Danielland</v>
      </c>
      <c r="J5833" t="str">
        <f>INDEX(products!$B$2:$B$5902,MATCH(D5833,products!$A$2:$A$5902,0))</f>
        <v>Furn</v>
      </c>
      <c r="K5833" t="str">
        <f>INDEX(products!$C$2:$C$5902,MATCH(D5833,products!$A$2:$A$5902,0))</f>
        <v>Bkcs</v>
      </c>
      <c r="L5833" s="3">
        <f>INDEX(products!$E$2:$E$5902,MATCH(D5833,products!$A$2:$A$5902,0))</f>
        <v>4954.58</v>
      </c>
      <c r="M5833">
        <f>_xlfn.XLOOKUP(D5833,products!$A$2:$A$5902,products!$F$2:$F$5902)</f>
        <v>4</v>
      </c>
      <c r="N5833" s="3">
        <f t="shared" si="91"/>
        <v>1238.645</v>
      </c>
      <c r="O5833" s="3" t="str" cm="1">
        <f t="array" ref="O5833">_xlfn.IFS(J5833="Furn","Furniture",J5833="Tech","Technology",J5833="OffSup","Office Supplies")</f>
        <v>Furniture</v>
      </c>
      <c r="P5833" s="3" t="str" cm="1">
        <f t="array" ref="P5833">_xlfn.IFS(K5833="Bkcs","Bookcases",K5833="Phns","Phones",K5833="Acc","Accessories",K5833="Bndrs","Binders",K5833="Fstnrs","Fasteners")</f>
        <v>Bookcases</v>
      </c>
      <c r="Q5833" t="str">
        <f>IF(_xlfn.XLOOKUP(D5833,products!$A$2:$A$5902,products!$H$2:$H$5902,,0)=1,"Yes","No")</f>
        <v>Yes</v>
      </c>
    </row>
    <row r="5834" spans="1:17" x14ac:dyDescent="0.3">
      <c r="A5834" t="s">
        <v>33913</v>
      </c>
      <c r="B5834" s="4">
        <v>45180</v>
      </c>
      <c r="C5834" t="s">
        <v>33914</v>
      </c>
      <c r="D5834" t="s">
        <v>33916</v>
      </c>
      <c r="E5834" s="1">
        <v>45297</v>
      </c>
      <c r="F5834" t="s">
        <v>21</v>
      </c>
      <c r="G5834" t="str">
        <f>_xlfn.XLOOKUP(C5834,customers!$A$2:$A$5902,customers!$B$2:$B$5902,,0)</f>
        <v>Aaron Shah</v>
      </c>
      <c r="H5834" t="str">
        <f>_xlfn.XLOOKUP(C5834,customers!$A$2:$A$5902,customers!$G$2:$G$5902,,0)</f>
        <v>South</v>
      </c>
      <c r="I5834" t="str">
        <f>_xlfn.XLOOKUP(C5834,customers!$A$2:$A$5902,customers!$E$2:$E$5902,,0)</f>
        <v>East Megan</v>
      </c>
      <c r="J5834" t="str">
        <f>INDEX(products!$B$2:$B$5902,MATCH(D5834,products!$A$2:$A$5902,0))</f>
        <v>Furn</v>
      </c>
      <c r="K5834" t="str">
        <f>INDEX(products!$C$2:$C$5902,MATCH(D5834,products!$A$2:$A$5902,0))</f>
        <v>Phns</v>
      </c>
      <c r="L5834" s="3">
        <f>INDEX(products!$E$2:$E$5902,MATCH(D5834,products!$A$2:$A$5902,0))</f>
        <v>3872.37</v>
      </c>
      <c r="M5834">
        <f>_xlfn.XLOOKUP(D5834,products!$A$2:$A$5902,products!$F$2:$F$5902)</f>
        <v>10</v>
      </c>
      <c r="N5834" s="3">
        <f t="shared" si="91"/>
        <v>387.23699999999997</v>
      </c>
      <c r="O5834" s="3" t="str" cm="1">
        <f t="array" ref="O5834">_xlfn.IFS(J5834="Furn","Furniture",J5834="Tech","Technology",J5834="OffSup","Office Supplies")</f>
        <v>Furniture</v>
      </c>
      <c r="P5834" s="3" t="str" cm="1">
        <f t="array" ref="P5834">_xlfn.IFS(K5834="Bkcs","Bookcases",K5834="Phns","Phones",K5834="Acc","Accessories",K5834="Bndrs","Binders",K5834="Fstnrs","Fasteners")</f>
        <v>Phones</v>
      </c>
      <c r="Q5834" t="str">
        <f>IF(_xlfn.XLOOKUP(D5834,products!$A$2:$A$5902,products!$H$2:$H$5902,,0)=1,"Yes","No")</f>
        <v>Yes</v>
      </c>
    </row>
    <row r="5835" spans="1:17" x14ac:dyDescent="0.3">
      <c r="A5835" t="s">
        <v>33918</v>
      </c>
      <c r="B5835" s="4">
        <v>45306</v>
      </c>
      <c r="C5835" t="s">
        <v>33919</v>
      </c>
      <c r="D5835" t="s">
        <v>33921</v>
      </c>
      <c r="E5835" s="1">
        <v>45354</v>
      </c>
      <c r="F5835" t="s">
        <v>21</v>
      </c>
      <c r="G5835" t="str">
        <f>_xlfn.XLOOKUP(C5835,customers!$A$2:$A$5902,customers!$B$2:$B$5902,,0)</f>
        <v>Candace Bell</v>
      </c>
      <c r="H5835" t="str">
        <f>_xlfn.XLOOKUP(C5835,customers!$A$2:$A$5902,customers!$G$2:$G$5902,,0)</f>
        <v>West</v>
      </c>
      <c r="I5835" t="str">
        <f>_xlfn.XLOOKUP(C5835,customers!$A$2:$A$5902,customers!$E$2:$E$5902,,0)</f>
        <v>Rodriguezshire</v>
      </c>
      <c r="J5835" t="str">
        <f>INDEX(products!$B$2:$B$5902,MATCH(D5835,products!$A$2:$A$5902,0))</f>
        <v>OffSup</v>
      </c>
      <c r="K5835" t="str">
        <f>INDEX(products!$C$2:$C$5902,MATCH(D5835,products!$A$2:$A$5902,0))</f>
        <v>Bkcs</v>
      </c>
      <c r="L5835" s="3">
        <f>INDEX(products!$E$2:$E$5902,MATCH(D5835,products!$A$2:$A$5902,0))</f>
        <v>3237.61</v>
      </c>
      <c r="M5835">
        <f>_xlfn.XLOOKUP(D5835,products!$A$2:$A$5902,products!$F$2:$F$5902)</f>
        <v>10</v>
      </c>
      <c r="N5835" s="3">
        <f t="shared" si="91"/>
        <v>323.76100000000002</v>
      </c>
      <c r="O5835" s="3" t="str" cm="1">
        <f t="array" ref="O5835">_xlfn.IFS(J5835="Furn","Furniture",J5835="Tech","Technology",J5835="OffSup","Office Supplies")</f>
        <v>Office Supplies</v>
      </c>
      <c r="P5835" s="3" t="str" cm="1">
        <f t="array" ref="P5835">_xlfn.IFS(K5835="Bkcs","Bookcases",K5835="Phns","Phones",K5835="Acc","Accessories",K5835="Bndrs","Binders",K5835="Fstnrs","Fasteners")</f>
        <v>Bookcases</v>
      </c>
      <c r="Q5835" t="str">
        <f>IF(_xlfn.XLOOKUP(D5835,products!$A$2:$A$5902,products!$H$2:$H$5902,,0)=1,"Yes","No")</f>
        <v>No</v>
      </c>
    </row>
    <row r="5836" spans="1:17" x14ac:dyDescent="0.3">
      <c r="A5836" t="s">
        <v>33923</v>
      </c>
      <c r="B5836" s="4">
        <v>44211</v>
      </c>
      <c r="C5836" t="s">
        <v>33924</v>
      </c>
      <c r="D5836" t="s">
        <v>33926</v>
      </c>
      <c r="E5836" s="1">
        <v>44355</v>
      </c>
      <c r="F5836" t="s">
        <v>35</v>
      </c>
      <c r="G5836" t="str">
        <f>_xlfn.XLOOKUP(C5836,customers!$A$2:$A$5902,customers!$B$2:$B$5902,,0)</f>
        <v>Jason Wise</v>
      </c>
      <c r="H5836" t="str">
        <f>_xlfn.XLOOKUP(C5836,customers!$A$2:$A$5902,customers!$G$2:$G$5902,,0)</f>
        <v>East</v>
      </c>
      <c r="I5836" t="str">
        <f>_xlfn.XLOOKUP(C5836,customers!$A$2:$A$5902,customers!$E$2:$E$5902,,0)</f>
        <v>Jonesbury</v>
      </c>
      <c r="J5836" t="str">
        <f>INDEX(products!$B$2:$B$5902,MATCH(D5836,products!$A$2:$A$5902,0))</f>
        <v>Tech</v>
      </c>
      <c r="K5836" t="str">
        <f>INDEX(products!$C$2:$C$5902,MATCH(D5836,products!$A$2:$A$5902,0))</f>
        <v>Acc</v>
      </c>
      <c r="L5836" s="3">
        <f>INDEX(products!$E$2:$E$5902,MATCH(D5836,products!$A$2:$A$5902,0))</f>
        <v>4419.49</v>
      </c>
      <c r="M5836">
        <f>_xlfn.XLOOKUP(D5836,products!$A$2:$A$5902,products!$F$2:$F$5902)</f>
        <v>6</v>
      </c>
      <c r="N5836" s="3">
        <f t="shared" si="91"/>
        <v>736.58166666666659</v>
      </c>
      <c r="O5836" s="3" t="str" cm="1">
        <f t="array" ref="O5836">_xlfn.IFS(J5836="Furn","Furniture",J5836="Tech","Technology",J5836="OffSup","Office Supplies")</f>
        <v>Technology</v>
      </c>
      <c r="P5836" s="3" t="str" cm="1">
        <f t="array" ref="P5836">_xlfn.IFS(K5836="Bkcs","Bookcases",K5836="Phns","Phones",K5836="Acc","Accessories",K5836="Bndrs","Binders",K5836="Fstnrs","Fasteners")</f>
        <v>Accessories</v>
      </c>
      <c r="Q5836" t="str">
        <f>IF(_xlfn.XLOOKUP(D5836,products!$A$2:$A$5902,products!$H$2:$H$5902,,0)=1,"Yes","No")</f>
        <v>Yes</v>
      </c>
    </row>
    <row r="5837" spans="1:17" x14ac:dyDescent="0.3">
      <c r="A5837" t="s">
        <v>33928</v>
      </c>
      <c r="B5837" s="4">
        <v>45278</v>
      </c>
      <c r="C5837" t="s">
        <v>33929</v>
      </c>
      <c r="D5837" t="s">
        <v>33932</v>
      </c>
      <c r="E5837" s="1">
        <v>45309</v>
      </c>
      <c r="F5837" t="s">
        <v>74</v>
      </c>
      <c r="G5837" t="str">
        <f>_xlfn.XLOOKUP(C5837,customers!$A$2:$A$5902,customers!$B$2:$B$5902,,0)</f>
        <v>Jennifer Graves</v>
      </c>
      <c r="H5837" t="str">
        <f>_xlfn.XLOOKUP(C5837,customers!$A$2:$A$5902,customers!$G$2:$G$5902,,0)</f>
        <v>South</v>
      </c>
      <c r="I5837" t="str">
        <f>_xlfn.XLOOKUP(C5837,customers!$A$2:$A$5902,customers!$E$2:$E$5902,,0)</f>
        <v>North Patriciaberg</v>
      </c>
      <c r="J5837" t="str">
        <f>INDEX(products!$B$2:$B$5902,MATCH(D5837,products!$A$2:$A$5902,0))</f>
        <v>Furn</v>
      </c>
      <c r="K5837" t="str">
        <f>INDEX(products!$C$2:$C$5902,MATCH(D5837,products!$A$2:$A$5902,0))</f>
        <v>Bkcs</v>
      </c>
      <c r="L5837" s="3">
        <f>INDEX(products!$E$2:$E$5902,MATCH(D5837,products!$A$2:$A$5902,0))</f>
        <v>4172.71</v>
      </c>
      <c r="M5837">
        <f>_xlfn.XLOOKUP(D5837,products!$A$2:$A$5902,products!$F$2:$F$5902)</f>
        <v>2</v>
      </c>
      <c r="N5837" s="3">
        <f t="shared" si="91"/>
        <v>2086.355</v>
      </c>
      <c r="O5837" s="3" t="str" cm="1">
        <f t="array" ref="O5837">_xlfn.IFS(J5837="Furn","Furniture",J5837="Tech","Technology",J5837="OffSup","Office Supplies")</f>
        <v>Furniture</v>
      </c>
      <c r="P5837" s="3" t="str" cm="1">
        <f t="array" ref="P5837">_xlfn.IFS(K5837="Bkcs","Bookcases",K5837="Phns","Phones",K5837="Acc","Accessories",K5837="Bndrs","Binders",K5837="Fstnrs","Fasteners")</f>
        <v>Bookcases</v>
      </c>
      <c r="Q5837" t="str">
        <f>IF(_xlfn.XLOOKUP(D5837,products!$A$2:$A$5902,products!$H$2:$H$5902,,0)=1,"Yes","No")</f>
        <v>No</v>
      </c>
    </row>
    <row r="5838" spans="1:17" x14ac:dyDescent="0.3">
      <c r="A5838" t="s">
        <v>33934</v>
      </c>
      <c r="B5838" s="4">
        <v>43826</v>
      </c>
      <c r="C5838" t="s">
        <v>33935</v>
      </c>
      <c r="D5838" t="s">
        <v>33937</v>
      </c>
      <c r="E5838" s="1">
        <v>43892</v>
      </c>
      <c r="F5838" t="s">
        <v>74</v>
      </c>
      <c r="G5838" t="str">
        <f>_xlfn.XLOOKUP(C5838,customers!$A$2:$A$5902,customers!$B$2:$B$5902,,0)</f>
        <v>Diane Adams</v>
      </c>
      <c r="H5838" t="str">
        <f>_xlfn.XLOOKUP(C5838,customers!$A$2:$A$5902,customers!$G$2:$G$5902,,0)</f>
        <v>North</v>
      </c>
      <c r="I5838" t="str">
        <f>_xlfn.XLOOKUP(C5838,customers!$A$2:$A$5902,customers!$E$2:$E$5902,,0)</f>
        <v>Johnsonstad</v>
      </c>
      <c r="J5838" t="str">
        <f>INDEX(products!$B$2:$B$5902,MATCH(D5838,products!$A$2:$A$5902,0))</f>
        <v>OffSup</v>
      </c>
      <c r="K5838" t="str">
        <f>INDEX(products!$C$2:$C$5902,MATCH(D5838,products!$A$2:$A$5902,0))</f>
        <v>Fstnrs</v>
      </c>
      <c r="L5838" s="3">
        <f>INDEX(products!$E$2:$E$5902,MATCH(D5838,products!$A$2:$A$5902,0))</f>
        <v>1505.02</v>
      </c>
      <c r="M5838">
        <f>_xlfn.XLOOKUP(D5838,products!$A$2:$A$5902,products!$F$2:$F$5902)</f>
        <v>6</v>
      </c>
      <c r="N5838" s="3">
        <f t="shared" si="91"/>
        <v>250.83666666666667</v>
      </c>
      <c r="O5838" s="3" t="str" cm="1">
        <f t="array" ref="O5838">_xlfn.IFS(J5838="Furn","Furniture",J5838="Tech","Technology",J5838="OffSup","Office Supplies")</f>
        <v>Office Supplies</v>
      </c>
      <c r="P5838" s="3" t="str" cm="1">
        <f t="array" ref="P5838">_xlfn.IFS(K5838="Bkcs","Bookcases",K5838="Phns","Phones",K5838="Acc","Accessories",K5838="Bndrs","Binders",K5838="Fstnrs","Fasteners")</f>
        <v>Fasteners</v>
      </c>
      <c r="Q5838" t="str">
        <f>IF(_xlfn.XLOOKUP(D5838,products!$A$2:$A$5902,products!$H$2:$H$5902,,0)=1,"Yes","No")</f>
        <v>Yes</v>
      </c>
    </row>
    <row r="5839" spans="1:17" x14ac:dyDescent="0.3">
      <c r="A5839" t="s">
        <v>33939</v>
      </c>
      <c r="B5839" s="4">
        <v>44662</v>
      </c>
      <c r="C5839" t="s">
        <v>33940</v>
      </c>
      <c r="D5839" t="s">
        <v>33942</v>
      </c>
      <c r="E5839" s="1">
        <v>44895</v>
      </c>
      <c r="F5839" t="s">
        <v>35</v>
      </c>
      <c r="G5839" t="str">
        <f>_xlfn.XLOOKUP(C5839,customers!$A$2:$A$5902,customers!$B$2:$B$5902,,0)</f>
        <v>Brent Wagner</v>
      </c>
      <c r="H5839" t="str">
        <f>_xlfn.XLOOKUP(C5839,customers!$A$2:$A$5902,customers!$G$2:$G$5902,,0)</f>
        <v>West</v>
      </c>
      <c r="I5839" t="str">
        <f>_xlfn.XLOOKUP(C5839,customers!$A$2:$A$5902,customers!$E$2:$E$5902,,0)</f>
        <v>Johnborough</v>
      </c>
      <c r="J5839" t="str">
        <f>INDEX(products!$B$2:$B$5902,MATCH(D5839,products!$A$2:$A$5902,0))</f>
        <v>Tech</v>
      </c>
      <c r="K5839" t="str">
        <f>INDEX(products!$C$2:$C$5902,MATCH(D5839,products!$A$2:$A$5902,0))</f>
        <v>Fstnrs</v>
      </c>
      <c r="L5839" s="3">
        <f>INDEX(products!$E$2:$E$5902,MATCH(D5839,products!$A$2:$A$5902,0))</f>
        <v>2966.65</v>
      </c>
      <c r="M5839">
        <f>_xlfn.XLOOKUP(D5839,products!$A$2:$A$5902,products!$F$2:$F$5902)</f>
        <v>6</v>
      </c>
      <c r="N5839" s="3">
        <f t="shared" si="91"/>
        <v>494.44166666666666</v>
      </c>
      <c r="O5839" s="3" t="str" cm="1">
        <f t="array" ref="O5839">_xlfn.IFS(J5839="Furn","Furniture",J5839="Tech","Technology",J5839="OffSup","Office Supplies")</f>
        <v>Technology</v>
      </c>
      <c r="P5839" s="3" t="str" cm="1">
        <f t="array" ref="P5839">_xlfn.IFS(K5839="Bkcs","Bookcases",K5839="Phns","Phones",K5839="Acc","Accessories",K5839="Bndrs","Binders",K5839="Fstnrs","Fasteners")</f>
        <v>Fasteners</v>
      </c>
      <c r="Q5839" t="str">
        <f>IF(_xlfn.XLOOKUP(D5839,products!$A$2:$A$5902,products!$H$2:$H$5902,,0)=1,"Yes","No")</f>
        <v>No</v>
      </c>
    </row>
    <row r="5840" spans="1:17" x14ac:dyDescent="0.3">
      <c r="A5840" t="s">
        <v>33944</v>
      </c>
      <c r="B5840" s="4">
        <v>44287</v>
      </c>
      <c r="C5840" t="s">
        <v>33945</v>
      </c>
      <c r="D5840" t="s">
        <v>33948</v>
      </c>
      <c r="E5840" s="1">
        <v>44294</v>
      </c>
      <c r="F5840" t="s">
        <v>21</v>
      </c>
      <c r="G5840" t="str">
        <f>_xlfn.XLOOKUP(C5840,customers!$A$2:$A$5902,customers!$B$2:$B$5902,,0)</f>
        <v>Arthur Alexander</v>
      </c>
      <c r="H5840" t="str">
        <f>_xlfn.XLOOKUP(C5840,customers!$A$2:$A$5902,customers!$G$2:$G$5902,,0)</f>
        <v>West</v>
      </c>
      <c r="I5840" t="str">
        <f>_xlfn.XLOOKUP(C5840,customers!$A$2:$A$5902,customers!$E$2:$E$5902,,0)</f>
        <v>North Robinmouth</v>
      </c>
      <c r="J5840" t="str">
        <f>INDEX(products!$B$2:$B$5902,MATCH(D5840,products!$A$2:$A$5902,0))</f>
        <v>OffSup</v>
      </c>
      <c r="K5840" t="str">
        <f>INDEX(products!$C$2:$C$5902,MATCH(D5840,products!$A$2:$A$5902,0))</f>
        <v>Fstnrs</v>
      </c>
      <c r="L5840" s="3">
        <f>INDEX(products!$E$2:$E$5902,MATCH(D5840,products!$A$2:$A$5902,0))</f>
        <v>3139.66</v>
      </c>
      <c r="M5840">
        <f>_xlfn.XLOOKUP(D5840,products!$A$2:$A$5902,products!$F$2:$F$5902)</f>
        <v>10</v>
      </c>
      <c r="N5840" s="3">
        <f t="shared" si="91"/>
        <v>313.96600000000001</v>
      </c>
      <c r="O5840" s="3" t="str" cm="1">
        <f t="array" ref="O5840">_xlfn.IFS(J5840="Furn","Furniture",J5840="Tech","Technology",J5840="OffSup","Office Supplies")</f>
        <v>Office Supplies</v>
      </c>
      <c r="P5840" s="3" t="str" cm="1">
        <f t="array" ref="P5840">_xlfn.IFS(K5840="Bkcs","Bookcases",K5840="Phns","Phones",K5840="Acc","Accessories",K5840="Bndrs","Binders",K5840="Fstnrs","Fasteners")</f>
        <v>Fasteners</v>
      </c>
      <c r="Q5840" t="str">
        <f>IF(_xlfn.XLOOKUP(D5840,products!$A$2:$A$5902,products!$H$2:$H$5902,,0)=1,"Yes","No")</f>
        <v>Yes</v>
      </c>
    </row>
    <row r="5841" spans="1:17" x14ac:dyDescent="0.3">
      <c r="A5841" t="s">
        <v>33950</v>
      </c>
      <c r="B5841" s="4">
        <v>44214</v>
      </c>
      <c r="C5841" t="s">
        <v>33951</v>
      </c>
      <c r="D5841" t="s">
        <v>33954</v>
      </c>
      <c r="E5841" s="1">
        <v>44276</v>
      </c>
      <c r="F5841" t="s">
        <v>21</v>
      </c>
      <c r="G5841" t="str">
        <f>_xlfn.XLOOKUP(C5841,customers!$A$2:$A$5902,customers!$B$2:$B$5902,,0)</f>
        <v>Karen Trujillo</v>
      </c>
      <c r="H5841" t="str">
        <f>_xlfn.XLOOKUP(C5841,customers!$A$2:$A$5902,customers!$G$2:$G$5902,,0)</f>
        <v>South</v>
      </c>
      <c r="I5841" t="str">
        <f>_xlfn.XLOOKUP(C5841,customers!$A$2:$A$5902,customers!$E$2:$E$5902,,0)</f>
        <v>East Jeffreytown</v>
      </c>
      <c r="J5841" t="str">
        <f>INDEX(products!$B$2:$B$5902,MATCH(D5841,products!$A$2:$A$5902,0))</f>
        <v>Tech</v>
      </c>
      <c r="K5841" t="str">
        <f>INDEX(products!$C$2:$C$5902,MATCH(D5841,products!$A$2:$A$5902,0))</f>
        <v>Phns</v>
      </c>
      <c r="L5841" s="3">
        <f>INDEX(products!$E$2:$E$5902,MATCH(D5841,products!$A$2:$A$5902,0))</f>
        <v>2540.86</v>
      </c>
      <c r="M5841">
        <f>_xlfn.XLOOKUP(D5841,products!$A$2:$A$5902,products!$F$2:$F$5902)</f>
        <v>3</v>
      </c>
      <c r="N5841" s="3">
        <f t="shared" si="91"/>
        <v>846.95333333333338</v>
      </c>
      <c r="O5841" s="3" t="str" cm="1">
        <f t="array" ref="O5841">_xlfn.IFS(J5841="Furn","Furniture",J5841="Tech","Technology",J5841="OffSup","Office Supplies")</f>
        <v>Technology</v>
      </c>
      <c r="P5841" s="3" t="str" cm="1">
        <f t="array" ref="P5841">_xlfn.IFS(K5841="Bkcs","Bookcases",K5841="Phns","Phones",K5841="Acc","Accessories",K5841="Bndrs","Binders",K5841="Fstnrs","Fasteners")</f>
        <v>Phones</v>
      </c>
      <c r="Q5841" t="str">
        <f>IF(_xlfn.XLOOKUP(D5841,products!$A$2:$A$5902,products!$H$2:$H$5902,,0)=1,"Yes","No")</f>
        <v>No</v>
      </c>
    </row>
    <row r="5842" spans="1:17" x14ac:dyDescent="0.3">
      <c r="A5842" t="s">
        <v>33956</v>
      </c>
      <c r="B5842" s="4">
        <v>45185</v>
      </c>
      <c r="C5842" t="s">
        <v>33957</v>
      </c>
      <c r="D5842" t="s">
        <v>33960</v>
      </c>
      <c r="E5842" s="1">
        <v>45342</v>
      </c>
      <c r="F5842" t="s">
        <v>74</v>
      </c>
      <c r="G5842" t="str">
        <f>_xlfn.XLOOKUP(C5842,customers!$A$2:$A$5902,customers!$B$2:$B$5902,,0)</f>
        <v>Elaine Williams</v>
      </c>
      <c r="H5842" t="str">
        <f>_xlfn.XLOOKUP(C5842,customers!$A$2:$A$5902,customers!$G$2:$G$5902,,0)</f>
        <v>East</v>
      </c>
      <c r="I5842" t="str">
        <f>_xlfn.XLOOKUP(C5842,customers!$A$2:$A$5902,customers!$E$2:$E$5902,,0)</f>
        <v>New Joycehaven</v>
      </c>
      <c r="J5842" t="str">
        <f>INDEX(products!$B$2:$B$5902,MATCH(D5842,products!$A$2:$A$5902,0))</f>
        <v>Furn</v>
      </c>
      <c r="K5842" t="str">
        <f>INDEX(products!$C$2:$C$5902,MATCH(D5842,products!$A$2:$A$5902,0))</f>
        <v>Bkcs</v>
      </c>
      <c r="L5842" s="3">
        <f>INDEX(products!$E$2:$E$5902,MATCH(D5842,products!$A$2:$A$5902,0))</f>
        <v>4518.01</v>
      </c>
      <c r="M5842">
        <f>_xlfn.XLOOKUP(D5842,products!$A$2:$A$5902,products!$F$2:$F$5902)</f>
        <v>2</v>
      </c>
      <c r="N5842" s="3">
        <f t="shared" si="91"/>
        <v>2259.0050000000001</v>
      </c>
      <c r="O5842" s="3" t="str" cm="1">
        <f t="array" ref="O5842">_xlfn.IFS(J5842="Furn","Furniture",J5842="Tech","Technology",J5842="OffSup","Office Supplies")</f>
        <v>Furniture</v>
      </c>
      <c r="P5842" s="3" t="str" cm="1">
        <f t="array" ref="P5842">_xlfn.IFS(K5842="Bkcs","Bookcases",K5842="Phns","Phones",K5842="Acc","Accessories",K5842="Bndrs","Binders",K5842="Fstnrs","Fasteners")</f>
        <v>Bookcases</v>
      </c>
      <c r="Q5842" t="str">
        <f>IF(_xlfn.XLOOKUP(D5842,products!$A$2:$A$5902,products!$H$2:$H$5902,,0)=1,"Yes","No")</f>
        <v>Yes</v>
      </c>
    </row>
    <row r="5843" spans="1:17" x14ac:dyDescent="0.3">
      <c r="A5843" t="s">
        <v>33962</v>
      </c>
      <c r="B5843" s="4">
        <v>44783</v>
      </c>
      <c r="C5843" t="s">
        <v>33963</v>
      </c>
      <c r="D5843" t="s">
        <v>33966</v>
      </c>
      <c r="E5843" s="1">
        <v>44962</v>
      </c>
      <c r="F5843" t="s">
        <v>35</v>
      </c>
      <c r="G5843" t="str">
        <f>_xlfn.XLOOKUP(C5843,customers!$A$2:$A$5902,customers!$B$2:$B$5902,,0)</f>
        <v>Joseph Hicks</v>
      </c>
      <c r="H5843" t="str">
        <f>_xlfn.XLOOKUP(C5843,customers!$A$2:$A$5902,customers!$G$2:$G$5902,,0)</f>
        <v>East</v>
      </c>
      <c r="I5843" t="str">
        <f>_xlfn.XLOOKUP(C5843,customers!$A$2:$A$5902,customers!$E$2:$E$5902,,0)</f>
        <v>South Kennethton</v>
      </c>
      <c r="J5843" t="str">
        <f>INDEX(products!$B$2:$B$5902,MATCH(D5843,products!$A$2:$A$5902,0))</f>
        <v>Tech</v>
      </c>
      <c r="K5843" t="str">
        <f>INDEX(products!$C$2:$C$5902,MATCH(D5843,products!$A$2:$A$5902,0))</f>
        <v>Bndrs</v>
      </c>
      <c r="L5843" s="3">
        <f>INDEX(products!$E$2:$E$5902,MATCH(D5843,products!$A$2:$A$5902,0))</f>
        <v>1721.41</v>
      </c>
      <c r="M5843">
        <f>_xlfn.XLOOKUP(D5843,products!$A$2:$A$5902,products!$F$2:$F$5902)</f>
        <v>4</v>
      </c>
      <c r="N5843" s="3">
        <f t="shared" si="91"/>
        <v>430.35250000000002</v>
      </c>
      <c r="O5843" s="3" t="str" cm="1">
        <f t="array" ref="O5843">_xlfn.IFS(J5843="Furn","Furniture",J5843="Tech","Technology",J5843="OffSup","Office Supplies")</f>
        <v>Technology</v>
      </c>
      <c r="P5843" s="3" t="str" cm="1">
        <f t="array" ref="P5843">_xlfn.IFS(K5843="Bkcs","Bookcases",K5843="Phns","Phones",K5843="Acc","Accessories",K5843="Bndrs","Binders",K5843="Fstnrs","Fasteners")</f>
        <v>Binders</v>
      </c>
      <c r="Q5843" t="str">
        <f>IF(_xlfn.XLOOKUP(D5843,products!$A$2:$A$5902,products!$H$2:$H$5902,,0)=1,"Yes","No")</f>
        <v>Yes</v>
      </c>
    </row>
    <row r="5844" spans="1:17" x14ac:dyDescent="0.3">
      <c r="A5844" t="s">
        <v>33968</v>
      </c>
      <c r="B5844" s="4">
        <v>44335</v>
      </c>
      <c r="C5844" t="s">
        <v>33969</v>
      </c>
      <c r="D5844" t="s">
        <v>33972</v>
      </c>
      <c r="E5844" s="1">
        <v>44362</v>
      </c>
      <c r="F5844" t="s">
        <v>35</v>
      </c>
      <c r="G5844" t="str">
        <f>_xlfn.XLOOKUP(C5844,customers!$A$2:$A$5902,customers!$B$2:$B$5902,,0)</f>
        <v>Richard Meyer</v>
      </c>
      <c r="H5844" t="str">
        <f>_xlfn.XLOOKUP(C5844,customers!$A$2:$A$5902,customers!$G$2:$G$5902,,0)</f>
        <v>East</v>
      </c>
      <c r="I5844" t="str">
        <f>_xlfn.XLOOKUP(C5844,customers!$A$2:$A$5902,customers!$E$2:$E$5902,,0)</f>
        <v>Michelleshire</v>
      </c>
      <c r="J5844" t="str">
        <f>INDEX(products!$B$2:$B$5902,MATCH(D5844,products!$A$2:$A$5902,0))</f>
        <v>OffSup</v>
      </c>
      <c r="K5844" t="str">
        <f>INDEX(products!$C$2:$C$5902,MATCH(D5844,products!$A$2:$A$5902,0))</f>
        <v>Fstnrs</v>
      </c>
      <c r="L5844" s="3">
        <f>INDEX(products!$E$2:$E$5902,MATCH(D5844,products!$A$2:$A$5902,0))</f>
        <v>4827.71</v>
      </c>
      <c r="M5844">
        <f>_xlfn.XLOOKUP(D5844,products!$A$2:$A$5902,products!$F$2:$F$5902)</f>
        <v>10</v>
      </c>
      <c r="N5844" s="3">
        <f t="shared" si="91"/>
        <v>482.77100000000002</v>
      </c>
      <c r="O5844" s="3" t="str" cm="1">
        <f t="array" ref="O5844">_xlfn.IFS(J5844="Furn","Furniture",J5844="Tech","Technology",J5844="OffSup","Office Supplies")</f>
        <v>Office Supplies</v>
      </c>
      <c r="P5844" s="3" t="str" cm="1">
        <f t="array" ref="P5844">_xlfn.IFS(K5844="Bkcs","Bookcases",K5844="Phns","Phones",K5844="Acc","Accessories",K5844="Bndrs","Binders",K5844="Fstnrs","Fasteners")</f>
        <v>Fasteners</v>
      </c>
      <c r="Q5844" t="str">
        <f>IF(_xlfn.XLOOKUP(D5844,products!$A$2:$A$5902,products!$H$2:$H$5902,,0)=1,"Yes","No")</f>
        <v>Yes</v>
      </c>
    </row>
    <row r="5845" spans="1:17" x14ac:dyDescent="0.3">
      <c r="A5845" t="s">
        <v>33974</v>
      </c>
      <c r="B5845" s="4">
        <v>44450</v>
      </c>
      <c r="C5845" t="s">
        <v>33975</v>
      </c>
      <c r="D5845" t="s">
        <v>33978</v>
      </c>
      <c r="E5845" s="1">
        <v>44776</v>
      </c>
      <c r="F5845" t="s">
        <v>74</v>
      </c>
      <c r="G5845" t="str">
        <f>_xlfn.XLOOKUP(C5845,customers!$A$2:$A$5902,customers!$B$2:$B$5902,,0)</f>
        <v>Benjamin Walker</v>
      </c>
      <c r="H5845" t="str">
        <f>_xlfn.XLOOKUP(C5845,customers!$A$2:$A$5902,customers!$G$2:$G$5902,,0)</f>
        <v>North</v>
      </c>
      <c r="I5845" t="str">
        <f>_xlfn.XLOOKUP(C5845,customers!$A$2:$A$5902,customers!$E$2:$E$5902,,0)</f>
        <v>Port Betty</v>
      </c>
      <c r="J5845" t="str">
        <f>INDEX(products!$B$2:$B$5902,MATCH(D5845,products!$A$2:$A$5902,0))</f>
        <v>OffSup</v>
      </c>
      <c r="K5845" t="str">
        <f>INDEX(products!$C$2:$C$5902,MATCH(D5845,products!$A$2:$A$5902,0))</f>
        <v>Phns</v>
      </c>
      <c r="L5845" s="3">
        <f>INDEX(products!$E$2:$E$5902,MATCH(D5845,products!$A$2:$A$5902,0))</f>
        <v>4457.16</v>
      </c>
      <c r="M5845">
        <f>_xlfn.XLOOKUP(D5845,products!$A$2:$A$5902,products!$F$2:$F$5902)</f>
        <v>7</v>
      </c>
      <c r="N5845" s="3">
        <f t="shared" si="91"/>
        <v>636.73714285714289</v>
      </c>
      <c r="O5845" s="3" t="str" cm="1">
        <f t="array" ref="O5845">_xlfn.IFS(J5845="Furn","Furniture",J5845="Tech","Technology",J5845="OffSup","Office Supplies")</f>
        <v>Office Supplies</v>
      </c>
      <c r="P5845" s="3" t="str" cm="1">
        <f t="array" ref="P5845">_xlfn.IFS(K5845="Bkcs","Bookcases",K5845="Phns","Phones",K5845="Acc","Accessories",K5845="Bndrs","Binders",K5845="Fstnrs","Fasteners")</f>
        <v>Phones</v>
      </c>
      <c r="Q5845" t="str">
        <f>IF(_xlfn.XLOOKUP(D5845,products!$A$2:$A$5902,products!$H$2:$H$5902,,0)=1,"Yes","No")</f>
        <v>No</v>
      </c>
    </row>
    <row r="5846" spans="1:17" x14ac:dyDescent="0.3">
      <c r="A5846" t="s">
        <v>33980</v>
      </c>
      <c r="B5846" s="4">
        <v>43572</v>
      </c>
      <c r="C5846" t="s">
        <v>33981</v>
      </c>
      <c r="D5846" t="s">
        <v>33983</v>
      </c>
      <c r="E5846" s="1">
        <v>43926</v>
      </c>
      <c r="F5846" t="s">
        <v>74</v>
      </c>
      <c r="G5846" t="str">
        <f>_xlfn.XLOOKUP(C5846,customers!$A$2:$A$5902,customers!$B$2:$B$5902,,0)</f>
        <v>Joshua Martin</v>
      </c>
      <c r="H5846" t="str">
        <f>_xlfn.XLOOKUP(C5846,customers!$A$2:$A$5902,customers!$G$2:$G$5902,,0)</f>
        <v>North</v>
      </c>
      <c r="I5846" t="str">
        <f>_xlfn.XLOOKUP(C5846,customers!$A$2:$A$5902,customers!$E$2:$E$5902,,0)</f>
        <v>West Cherylhaven</v>
      </c>
      <c r="J5846" t="str">
        <f>INDEX(products!$B$2:$B$5902,MATCH(D5846,products!$A$2:$A$5902,0))</f>
        <v>Furn</v>
      </c>
      <c r="K5846" t="str">
        <f>INDEX(products!$C$2:$C$5902,MATCH(D5846,products!$A$2:$A$5902,0))</f>
        <v>Bndrs</v>
      </c>
      <c r="L5846" s="3">
        <f>INDEX(products!$E$2:$E$5902,MATCH(D5846,products!$A$2:$A$5902,0))</f>
        <v>327.38</v>
      </c>
      <c r="M5846">
        <f>_xlfn.XLOOKUP(D5846,products!$A$2:$A$5902,products!$F$2:$F$5902)</f>
        <v>9</v>
      </c>
      <c r="N5846" s="3">
        <f t="shared" si="91"/>
        <v>36.375555555555557</v>
      </c>
      <c r="O5846" s="3" t="str" cm="1">
        <f t="array" ref="O5846">_xlfn.IFS(J5846="Furn","Furniture",J5846="Tech","Technology",J5846="OffSup","Office Supplies")</f>
        <v>Furniture</v>
      </c>
      <c r="P5846" s="3" t="str" cm="1">
        <f t="array" ref="P5846">_xlfn.IFS(K5846="Bkcs","Bookcases",K5846="Phns","Phones",K5846="Acc","Accessories",K5846="Bndrs","Binders",K5846="Fstnrs","Fasteners")</f>
        <v>Binders</v>
      </c>
      <c r="Q5846" t="str">
        <f>IF(_xlfn.XLOOKUP(D5846,products!$A$2:$A$5902,products!$H$2:$H$5902,,0)=1,"Yes","No")</f>
        <v>Yes</v>
      </c>
    </row>
    <row r="5847" spans="1:17" x14ac:dyDescent="0.3">
      <c r="A5847" t="s">
        <v>33985</v>
      </c>
      <c r="B5847" s="4">
        <v>45259</v>
      </c>
      <c r="C5847" t="s">
        <v>33986</v>
      </c>
      <c r="D5847" t="s">
        <v>33988</v>
      </c>
      <c r="E5847" s="1">
        <v>45544</v>
      </c>
      <c r="F5847" t="s">
        <v>74</v>
      </c>
      <c r="G5847" t="str">
        <f>_xlfn.XLOOKUP(C5847,customers!$A$2:$A$5902,customers!$B$2:$B$5902,,0)</f>
        <v>Jeanette Logan</v>
      </c>
      <c r="H5847" t="str">
        <f>_xlfn.XLOOKUP(C5847,customers!$A$2:$A$5902,customers!$G$2:$G$5902,,0)</f>
        <v>East</v>
      </c>
      <c r="I5847" t="str">
        <f>_xlfn.XLOOKUP(C5847,customers!$A$2:$A$5902,customers!$E$2:$E$5902,,0)</f>
        <v>Brownchester</v>
      </c>
      <c r="J5847" t="str">
        <f>INDEX(products!$B$2:$B$5902,MATCH(D5847,products!$A$2:$A$5902,0))</f>
        <v>OffSup</v>
      </c>
      <c r="K5847" t="str">
        <f>INDEX(products!$C$2:$C$5902,MATCH(D5847,products!$A$2:$A$5902,0))</f>
        <v>Acc</v>
      </c>
      <c r="L5847" s="3">
        <f>INDEX(products!$E$2:$E$5902,MATCH(D5847,products!$A$2:$A$5902,0))</f>
        <v>3881.24</v>
      </c>
      <c r="M5847">
        <f>_xlfn.XLOOKUP(D5847,products!$A$2:$A$5902,products!$F$2:$F$5902)</f>
        <v>5</v>
      </c>
      <c r="N5847" s="3">
        <f t="shared" si="91"/>
        <v>776.24799999999993</v>
      </c>
      <c r="O5847" s="3" t="str" cm="1">
        <f t="array" ref="O5847">_xlfn.IFS(J5847="Furn","Furniture",J5847="Tech","Technology",J5847="OffSup","Office Supplies")</f>
        <v>Office Supplies</v>
      </c>
      <c r="P5847" s="3" t="str" cm="1">
        <f t="array" ref="P5847">_xlfn.IFS(K5847="Bkcs","Bookcases",K5847="Phns","Phones",K5847="Acc","Accessories",K5847="Bndrs","Binders",K5847="Fstnrs","Fasteners")</f>
        <v>Accessories</v>
      </c>
      <c r="Q5847" t="str">
        <f>IF(_xlfn.XLOOKUP(D5847,products!$A$2:$A$5902,products!$H$2:$H$5902,,0)=1,"Yes","No")</f>
        <v>No</v>
      </c>
    </row>
    <row r="5848" spans="1:17" x14ac:dyDescent="0.3">
      <c r="A5848" t="s">
        <v>33990</v>
      </c>
      <c r="B5848" s="4">
        <v>44661</v>
      </c>
      <c r="C5848" t="s">
        <v>33991</v>
      </c>
      <c r="D5848" t="s">
        <v>33993</v>
      </c>
      <c r="E5848" s="1">
        <v>44833</v>
      </c>
      <c r="F5848" t="s">
        <v>74</v>
      </c>
      <c r="G5848" t="str">
        <f>_xlfn.XLOOKUP(C5848,customers!$A$2:$A$5902,customers!$B$2:$B$5902,,0)</f>
        <v>Ricardo Atkins</v>
      </c>
      <c r="H5848" t="str">
        <f>_xlfn.XLOOKUP(C5848,customers!$A$2:$A$5902,customers!$G$2:$G$5902,,0)</f>
        <v>North</v>
      </c>
      <c r="I5848" t="str">
        <f>_xlfn.XLOOKUP(C5848,customers!$A$2:$A$5902,customers!$E$2:$E$5902,,0)</f>
        <v>Rodriguezfort</v>
      </c>
      <c r="J5848" t="str">
        <f>INDEX(products!$B$2:$B$5902,MATCH(D5848,products!$A$2:$A$5902,0))</f>
        <v>Furn</v>
      </c>
      <c r="K5848" t="str">
        <f>INDEX(products!$C$2:$C$5902,MATCH(D5848,products!$A$2:$A$5902,0))</f>
        <v>Bkcs</v>
      </c>
      <c r="L5848" s="3">
        <f>INDEX(products!$E$2:$E$5902,MATCH(D5848,products!$A$2:$A$5902,0))</f>
        <v>4697.3500000000004</v>
      </c>
      <c r="M5848">
        <f>_xlfn.XLOOKUP(D5848,products!$A$2:$A$5902,products!$F$2:$F$5902)</f>
        <v>4</v>
      </c>
      <c r="N5848" s="3">
        <f t="shared" si="91"/>
        <v>1174.3375000000001</v>
      </c>
      <c r="O5848" s="3" t="str" cm="1">
        <f t="array" ref="O5848">_xlfn.IFS(J5848="Furn","Furniture",J5848="Tech","Technology",J5848="OffSup","Office Supplies")</f>
        <v>Furniture</v>
      </c>
      <c r="P5848" s="3" t="str" cm="1">
        <f t="array" ref="P5848">_xlfn.IFS(K5848="Bkcs","Bookcases",K5848="Phns","Phones",K5848="Acc","Accessories",K5848="Bndrs","Binders",K5848="Fstnrs","Fasteners")</f>
        <v>Bookcases</v>
      </c>
      <c r="Q5848" t="str">
        <f>IF(_xlfn.XLOOKUP(D5848,products!$A$2:$A$5902,products!$H$2:$H$5902,,0)=1,"Yes","No")</f>
        <v>No</v>
      </c>
    </row>
    <row r="5849" spans="1:17" x14ac:dyDescent="0.3">
      <c r="A5849" t="s">
        <v>33995</v>
      </c>
      <c r="B5849" s="4">
        <v>43894</v>
      </c>
      <c r="C5849" s="2" t="s">
        <v>33996</v>
      </c>
      <c r="D5849" t="s">
        <v>33999</v>
      </c>
      <c r="E5849" s="1">
        <v>44153</v>
      </c>
      <c r="F5849" t="s">
        <v>74</v>
      </c>
      <c r="G5849" t="str">
        <f>_xlfn.XLOOKUP(C5849,customers!$A$2:$A$5902,customers!$B$2:$B$5902,,0)</f>
        <v>Renee Fisher</v>
      </c>
      <c r="H5849" t="str">
        <f>_xlfn.XLOOKUP(C5849,customers!$A$2:$A$5902,customers!$G$2:$G$5902,,0)</f>
        <v>South</v>
      </c>
      <c r="I5849" t="str">
        <f>_xlfn.XLOOKUP(C5849,customers!$A$2:$A$5902,customers!$E$2:$E$5902,,0)</f>
        <v>West Lisaborough</v>
      </c>
      <c r="J5849" t="str">
        <f>INDEX(products!$B$2:$B$5902,MATCH(D5849,products!$A$2:$A$5902,0))</f>
        <v>Furn</v>
      </c>
      <c r="K5849" t="str">
        <f>INDEX(products!$C$2:$C$5902,MATCH(D5849,products!$A$2:$A$5902,0))</f>
        <v>Fstnrs</v>
      </c>
      <c r="L5849" s="3">
        <f>INDEX(products!$E$2:$E$5902,MATCH(D5849,products!$A$2:$A$5902,0))</f>
        <v>1851.28</v>
      </c>
      <c r="M5849">
        <f>_xlfn.XLOOKUP(D5849,products!$A$2:$A$5902,products!$F$2:$F$5902)</f>
        <v>5</v>
      </c>
      <c r="N5849" s="3">
        <f t="shared" si="91"/>
        <v>370.25599999999997</v>
      </c>
      <c r="O5849" s="3" t="str" cm="1">
        <f t="array" ref="O5849">_xlfn.IFS(J5849="Furn","Furniture",J5849="Tech","Technology",J5849="OffSup","Office Supplies")</f>
        <v>Furniture</v>
      </c>
      <c r="P5849" s="3" t="str" cm="1">
        <f t="array" ref="P5849">_xlfn.IFS(K5849="Bkcs","Bookcases",K5849="Phns","Phones",K5849="Acc","Accessories",K5849="Bndrs","Binders",K5849="Fstnrs","Fasteners")</f>
        <v>Fasteners</v>
      </c>
      <c r="Q5849" t="str">
        <f>IF(_xlfn.XLOOKUP(D5849,products!$A$2:$A$5902,products!$H$2:$H$5902,,0)=1,"Yes","No")</f>
        <v>Yes</v>
      </c>
    </row>
    <row r="5850" spans="1:17" x14ac:dyDescent="0.3">
      <c r="A5850" t="s">
        <v>34001</v>
      </c>
      <c r="B5850" s="4">
        <v>43779</v>
      </c>
      <c r="C5850" t="s">
        <v>34002</v>
      </c>
      <c r="D5850" t="s">
        <v>34005</v>
      </c>
      <c r="E5850" s="1">
        <v>43795</v>
      </c>
      <c r="F5850" t="s">
        <v>74</v>
      </c>
      <c r="G5850" t="str">
        <f>_xlfn.XLOOKUP(C5850,customers!$A$2:$A$5902,customers!$B$2:$B$5902,,0)</f>
        <v>James Brennan</v>
      </c>
      <c r="H5850" t="str">
        <f>_xlfn.XLOOKUP(C5850,customers!$A$2:$A$5902,customers!$G$2:$G$5902,,0)</f>
        <v>East</v>
      </c>
      <c r="I5850" t="str">
        <f>_xlfn.XLOOKUP(C5850,customers!$A$2:$A$5902,customers!$E$2:$E$5902,,0)</f>
        <v>Huangberg</v>
      </c>
      <c r="J5850" t="str">
        <f>INDEX(products!$B$2:$B$5902,MATCH(D5850,products!$A$2:$A$5902,0))</f>
        <v>Furn</v>
      </c>
      <c r="K5850" t="str">
        <f>INDEX(products!$C$2:$C$5902,MATCH(D5850,products!$A$2:$A$5902,0))</f>
        <v>Fstnrs</v>
      </c>
      <c r="L5850" s="3">
        <f>INDEX(products!$E$2:$E$5902,MATCH(D5850,products!$A$2:$A$5902,0))</f>
        <v>574.54</v>
      </c>
      <c r="M5850">
        <f>_xlfn.XLOOKUP(D5850,products!$A$2:$A$5902,products!$F$2:$F$5902)</f>
        <v>8</v>
      </c>
      <c r="N5850" s="3">
        <f t="shared" si="91"/>
        <v>71.817499999999995</v>
      </c>
      <c r="O5850" s="3" t="str" cm="1">
        <f t="array" ref="O5850">_xlfn.IFS(J5850="Furn","Furniture",J5850="Tech","Technology",J5850="OffSup","Office Supplies")</f>
        <v>Furniture</v>
      </c>
      <c r="P5850" s="3" t="str" cm="1">
        <f t="array" ref="P5850">_xlfn.IFS(K5850="Bkcs","Bookcases",K5850="Phns","Phones",K5850="Acc","Accessories",K5850="Bndrs","Binders",K5850="Fstnrs","Fasteners")</f>
        <v>Fasteners</v>
      </c>
      <c r="Q5850" t="str">
        <f>IF(_xlfn.XLOOKUP(D5850,products!$A$2:$A$5902,products!$H$2:$H$5902,,0)=1,"Yes","No")</f>
        <v>No</v>
      </c>
    </row>
    <row r="5851" spans="1:17" x14ac:dyDescent="0.3">
      <c r="A5851" t="s">
        <v>34007</v>
      </c>
      <c r="B5851" s="4">
        <v>43714</v>
      </c>
      <c r="C5851" t="s">
        <v>34008</v>
      </c>
      <c r="D5851" t="s">
        <v>34011</v>
      </c>
      <c r="E5851" s="1">
        <v>43789</v>
      </c>
      <c r="F5851" t="s">
        <v>21</v>
      </c>
      <c r="G5851" t="str">
        <f>_xlfn.XLOOKUP(C5851,customers!$A$2:$A$5902,customers!$B$2:$B$5902,,0)</f>
        <v>Rachel Townsend</v>
      </c>
      <c r="H5851" t="str">
        <f>_xlfn.XLOOKUP(C5851,customers!$A$2:$A$5902,customers!$G$2:$G$5902,,0)</f>
        <v>East</v>
      </c>
      <c r="I5851" t="str">
        <f>_xlfn.XLOOKUP(C5851,customers!$A$2:$A$5902,customers!$E$2:$E$5902,,0)</f>
        <v>Kariborough</v>
      </c>
      <c r="J5851" t="str">
        <f>INDEX(products!$B$2:$B$5902,MATCH(D5851,products!$A$2:$A$5902,0))</f>
        <v>Furn</v>
      </c>
      <c r="K5851" t="str">
        <f>INDEX(products!$C$2:$C$5902,MATCH(D5851,products!$A$2:$A$5902,0))</f>
        <v>Bkcs</v>
      </c>
      <c r="L5851" s="3">
        <f>INDEX(products!$E$2:$E$5902,MATCH(D5851,products!$A$2:$A$5902,0))</f>
        <v>3917.4</v>
      </c>
      <c r="M5851">
        <f>_xlfn.XLOOKUP(D5851,products!$A$2:$A$5902,products!$F$2:$F$5902)</f>
        <v>6</v>
      </c>
      <c r="N5851" s="3">
        <f t="shared" si="91"/>
        <v>652.9</v>
      </c>
      <c r="O5851" s="3" t="str" cm="1">
        <f t="array" ref="O5851">_xlfn.IFS(J5851="Furn","Furniture",J5851="Tech","Technology",J5851="OffSup","Office Supplies")</f>
        <v>Furniture</v>
      </c>
      <c r="P5851" s="3" t="str" cm="1">
        <f t="array" ref="P5851">_xlfn.IFS(K5851="Bkcs","Bookcases",K5851="Phns","Phones",K5851="Acc","Accessories",K5851="Bndrs","Binders",K5851="Fstnrs","Fasteners")</f>
        <v>Bookcases</v>
      </c>
      <c r="Q5851" t="str">
        <f>IF(_xlfn.XLOOKUP(D5851,products!$A$2:$A$5902,products!$H$2:$H$5902,,0)=1,"Yes","No")</f>
        <v>Yes</v>
      </c>
    </row>
    <row r="5852" spans="1:17" x14ac:dyDescent="0.3">
      <c r="A5852" t="s">
        <v>34013</v>
      </c>
      <c r="B5852" s="4">
        <v>44746</v>
      </c>
      <c r="C5852" t="s">
        <v>34014</v>
      </c>
      <c r="D5852" t="s">
        <v>34017</v>
      </c>
      <c r="E5852" s="1">
        <v>44843</v>
      </c>
      <c r="F5852" t="s">
        <v>74</v>
      </c>
      <c r="G5852" t="str">
        <f>_xlfn.XLOOKUP(C5852,customers!$A$2:$A$5902,customers!$B$2:$B$5902,,0)</f>
        <v>Sierra Molina</v>
      </c>
      <c r="H5852" t="str">
        <f>_xlfn.XLOOKUP(C5852,customers!$A$2:$A$5902,customers!$G$2:$G$5902,,0)</f>
        <v>South</v>
      </c>
      <c r="I5852" t="str">
        <f>_xlfn.XLOOKUP(C5852,customers!$A$2:$A$5902,customers!$E$2:$E$5902,,0)</f>
        <v>Samanthafurt</v>
      </c>
      <c r="J5852" t="str">
        <f>INDEX(products!$B$2:$B$5902,MATCH(D5852,products!$A$2:$A$5902,0))</f>
        <v>OffSup</v>
      </c>
      <c r="K5852" t="str">
        <f>INDEX(products!$C$2:$C$5902,MATCH(D5852,products!$A$2:$A$5902,0))</f>
        <v>Acc</v>
      </c>
      <c r="L5852" s="3">
        <f>INDEX(products!$E$2:$E$5902,MATCH(D5852,products!$A$2:$A$5902,0))</f>
        <v>3395.64</v>
      </c>
      <c r="M5852">
        <f>_xlfn.XLOOKUP(D5852,products!$A$2:$A$5902,products!$F$2:$F$5902)</f>
        <v>3</v>
      </c>
      <c r="N5852" s="3">
        <f t="shared" si="91"/>
        <v>1131.8799999999999</v>
      </c>
      <c r="O5852" s="3" t="str" cm="1">
        <f t="array" ref="O5852">_xlfn.IFS(J5852="Furn","Furniture",J5852="Tech","Technology",J5852="OffSup","Office Supplies")</f>
        <v>Office Supplies</v>
      </c>
      <c r="P5852" s="3" t="str" cm="1">
        <f t="array" ref="P5852">_xlfn.IFS(K5852="Bkcs","Bookcases",K5852="Phns","Phones",K5852="Acc","Accessories",K5852="Bndrs","Binders",K5852="Fstnrs","Fasteners")</f>
        <v>Accessories</v>
      </c>
      <c r="Q5852" t="str">
        <f>IF(_xlfn.XLOOKUP(D5852,products!$A$2:$A$5902,products!$H$2:$H$5902,,0)=1,"Yes","No")</f>
        <v>Yes</v>
      </c>
    </row>
    <row r="5853" spans="1:17" x14ac:dyDescent="0.3">
      <c r="A5853" t="s">
        <v>34019</v>
      </c>
      <c r="B5853" s="4">
        <v>44368</v>
      </c>
      <c r="C5853" t="s">
        <v>34020</v>
      </c>
      <c r="D5853" t="s">
        <v>34023</v>
      </c>
      <c r="E5853" s="1">
        <v>44457</v>
      </c>
      <c r="F5853" t="s">
        <v>21</v>
      </c>
      <c r="G5853" t="str">
        <f>_xlfn.XLOOKUP(C5853,customers!$A$2:$A$5902,customers!$B$2:$B$5902,,0)</f>
        <v>Evan Moore</v>
      </c>
      <c r="H5853" t="str">
        <f>_xlfn.XLOOKUP(C5853,customers!$A$2:$A$5902,customers!$G$2:$G$5902,,0)</f>
        <v>South</v>
      </c>
      <c r="I5853" t="str">
        <f>_xlfn.XLOOKUP(C5853,customers!$A$2:$A$5902,customers!$E$2:$E$5902,,0)</f>
        <v>North Howard</v>
      </c>
      <c r="J5853" t="str">
        <f>INDEX(products!$B$2:$B$5902,MATCH(D5853,products!$A$2:$A$5902,0))</f>
        <v>Tech</v>
      </c>
      <c r="K5853" t="str">
        <f>INDEX(products!$C$2:$C$5902,MATCH(D5853,products!$A$2:$A$5902,0))</f>
        <v>Acc</v>
      </c>
      <c r="L5853" s="3">
        <f>INDEX(products!$E$2:$E$5902,MATCH(D5853,products!$A$2:$A$5902,0))</f>
        <v>3091.24</v>
      </c>
      <c r="M5853">
        <f>_xlfn.XLOOKUP(D5853,products!$A$2:$A$5902,products!$F$2:$F$5902)</f>
        <v>5</v>
      </c>
      <c r="N5853" s="3">
        <f t="shared" si="91"/>
        <v>618.24799999999993</v>
      </c>
      <c r="O5853" s="3" t="str" cm="1">
        <f t="array" ref="O5853">_xlfn.IFS(J5853="Furn","Furniture",J5853="Tech","Technology",J5853="OffSup","Office Supplies")</f>
        <v>Technology</v>
      </c>
      <c r="P5853" s="3" t="str" cm="1">
        <f t="array" ref="P5853">_xlfn.IFS(K5853="Bkcs","Bookcases",K5853="Phns","Phones",K5853="Acc","Accessories",K5853="Bndrs","Binders",K5853="Fstnrs","Fasteners")</f>
        <v>Accessories</v>
      </c>
      <c r="Q5853" t="str">
        <f>IF(_xlfn.XLOOKUP(D5853,products!$A$2:$A$5902,products!$H$2:$H$5902,,0)=1,"Yes","No")</f>
        <v>No</v>
      </c>
    </row>
    <row r="5854" spans="1:17" x14ac:dyDescent="0.3">
      <c r="A5854" t="s">
        <v>34025</v>
      </c>
      <c r="B5854" s="4">
        <v>44486</v>
      </c>
      <c r="C5854" t="s">
        <v>34026</v>
      </c>
      <c r="D5854" t="s">
        <v>34028</v>
      </c>
      <c r="E5854" s="1">
        <v>44570</v>
      </c>
      <c r="F5854" t="s">
        <v>35</v>
      </c>
      <c r="G5854" t="str">
        <f>_xlfn.XLOOKUP(C5854,customers!$A$2:$A$5902,customers!$B$2:$B$5902,,0)</f>
        <v>Timothy Olsen</v>
      </c>
      <c r="H5854" t="str">
        <f>_xlfn.XLOOKUP(C5854,customers!$A$2:$A$5902,customers!$G$2:$G$5902,,0)</f>
        <v>South</v>
      </c>
      <c r="I5854" t="str">
        <f>_xlfn.XLOOKUP(C5854,customers!$A$2:$A$5902,customers!$E$2:$E$5902,,0)</f>
        <v>Johnsontown</v>
      </c>
      <c r="J5854" t="str">
        <f>INDEX(products!$B$2:$B$5902,MATCH(D5854,products!$A$2:$A$5902,0))</f>
        <v>OffSup</v>
      </c>
      <c r="K5854" t="str">
        <f>INDEX(products!$C$2:$C$5902,MATCH(D5854,products!$A$2:$A$5902,0))</f>
        <v>Phns</v>
      </c>
      <c r="L5854" s="3">
        <f>INDEX(products!$E$2:$E$5902,MATCH(D5854,products!$A$2:$A$5902,0))</f>
        <v>3889.63</v>
      </c>
      <c r="M5854">
        <f>_xlfn.XLOOKUP(D5854,products!$A$2:$A$5902,products!$F$2:$F$5902)</f>
        <v>7</v>
      </c>
      <c r="N5854" s="3">
        <f t="shared" si="91"/>
        <v>555.66142857142859</v>
      </c>
      <c r="O5854" s="3" t="str" cm="1">
        <f t="array" ref="O5854">_xlfn.IFS(J5854="Furn","Furniture",J5854="Tech","Technology",J5854="OffSup","Office Supplies")</f>
        <v>Office Supplies</v>
      </c>
      <c r="P5854" s="3" t="str" cm="1">
        <f t="array" ref="P5854">_xlfn.IFS(K5854="Bkcs","Bookcases",K5854="Phns","Phones",K5854="Acc","Accessories",K5854="Bndrs","Binders",K5854="Fstnrs","Fasteners")</f>
        <v>Phones</v>
      </c>
      <c r="Q5854" t="str">
        <f>IF(_xlfn.XLOOKUP(D5854,products!$A$2:$A$5902,products!$H$2:$H$5902,,0)=1,"Yes","No")</f>
        <v>No</v>
      </c>
    </row>
    <row r="5855" spans="1:17" x14ac:dyDescent="0.3">
      <c r="A5855" t="s">
        <v>34030</v>
      </c>
      <c r="B5855" s="4">
        <v>43757</v>
      </c>
      <c r="C5855" t="s">
        <v>34031</v>
      </c>
      <c r="D5855" t="s">
        <v>34034</v>
      </c>
      <c r="E5855" s="1">
        <v>43917</v>
      </c>
      <c r="F5855" t="s">
        <v>74</v>
      </c>
      <c r="G5855" t="str">
        <f>_xlfn.XLOOKUP(C5855,customers!$A$2:$A$5902,customers!$B$2:$B$5902,,0)</f>
        <v>Fred Hughes</v>
      </c>
      <c r="H5855" t="str">
        <f>_xlfn.XLOOKUP(C5855,customers!$A$2:$A$5902,customers!$G$2:$G$5902,,0)</f>
        <v>North</v>
      </c>
      <c r="I5855" t="str">
        <f>_xlfn.XLOOKUP(C5855,customers!$A$2:$A$5902,customers!$E$2:$E$5902,,0)</f>
        <v>Lake Jennyfort</v>
      </c>
      <c r="J5855" t="str">
        <f>INDEX(products!$B$2:$B$5902,MATCH(D5855,products!$A$2:$A$5902,0))</f>
        <v>OffSup</v>
      </c>
      <c r="K5855" t="str">
        <f>INDEX(products!$C$2:$C$5902,MATCH(D5855,products!$A$2:$A$5902,0))</f>
        <v>Bndrs</v>
      </c>
      <c r="L5855" s="3">
        <f>INDEX(products!$E$2:$E$5902,MATCH(D5855,products!$A$2:$A$5902,0))</f>
        <v>1438.74</v>
      </c>
      <c r="M5855">
        <f>_xlfn.XLOOKUP(D5855,products!$A$2:$A$5902,products!$F$2:$F$5902)</f>
        <v>7</v>
      </c>
      <c r="N5855" s="3">
        <f t="shared" si="91"/>
        <v>205.53428571428572</v>
      </c>
      <c r="O5855" s="3" t="str" cm="1">
        <f t="array" ref="O5855">_xlfn.IFS(J5855="Furn","Furniture",J5855="Tech","Technology",J5855="OffSup","Office Supplies")</f>
        <v>Office Supplies</v>
      </c>
      <c r="P5855" s="3" t="str" cm="1">
        <f t="array" ref="P5855">_xlfn.IFS(K5855="Bkcs","Bookcases",K5855="Phns","Phones",K5855="Acc","Accessories",K5855="Bndrs","Binders",K5855="Fstnrs","Fasteners")</f>
        <v>Binders</v>
      </c>
      <c r="Q5855" t="str">
        <f>IF(_xlfn.XLOOKUP(D5855,products!$A$2:$A$5902,products!$H$2:$H$5902,,0)=1,"Yes","No")</f>
        <v>No</v>
      </c>
    </row>
    <row r="5856" spans="1:17" x14ac:dyDescent="0.3">
      <c r="A5856" t="s">
        <v>34036</v>
      </c>
      <c r="B5856" s="4">
        <v>43892</v>
      </c>
      <c r="C5856" t="s">
        <v>34037</v>
      </c>
      <c r="D5856" t="s">
        <v>34040</v>
      </c>
      <c r="E5856" s="1">
        <v>44218</v>
      </c>
      <c r="F5856" t="s">
        <v>21</v>
      </c>
      <c r="G5856" t="str">
        <f>_xlfn.XLOOKUP(C5856,customers!$A$2:$A$5902,customers!$B$2:$B$5902,,0)</f>
        <v>Nicholas Garcia</v>
      </c>
      <c r="H5856" t="str">
        <f>_xlfn.XLOOKUP(C5856,customers!$A$2:$A$5902,customers!$G$2:$G$5902,,0)</f>
        <v>West</v>
      </c>
      <c r="I5856" t="str">
        <f>_xlfn.XLOOKUP(C5856,customers!$A$2:$A$5902,customers!$E$2:$E$5902,,0)</f>
        <v>New Sarahfort</v>
      </c>
      <c r="J5856" t="str">
        <f>INDEX(products!$B$2:$B$5902,MATCH(D5856,products!$A$2:$A$5902,0))</f>
        <v>OffSup</v>
      </c>
      <c r="K5856" t="str">
        <f>INDEX(products!$C$2:$C$5902,MATCH(D5856,products!$A$2:$A$5902,0))</f>
        <v>Bkcs</v>
      </c>
      <c r="L5856" s="3">
        <f>INDEX(products!$E$2:$E$5902,MATCH(D5856,products!$A$2:$A$5902,0))</f>
        <v>1998.51</v>
      </c>
      <c r="M5856">
        <f>_xlfn.XLOOKUP(D5856,products!$A$2:$A$5902,products!$F$2:$F$5902)</f>
        <v>10</v>
      </c>
      <c r="N5856" s="3">
        <f t="shared" si="91"/>
        <v>199.851</v>
      </c>
      <c r="O5856" s="3" t="str" cm="1">
        <f t="array" ref="O5856">_xlfn.IFS(J5856="Furn","Furniture",J5856="Tech","Technology",J5856="OffSup","Office Supplies")</f>
        <v>Office Supplies</v>
      </c>
      <c r="P5856" s="3" t="str" cm="1">
        <f t="array" ref="P5856">_xlfn.IFS(K5856="Bkcs","Bookcases",K5856="Phns","Phones",K5856="Acc","Accessories",K5856="Bndrs","Binders",K5856="Fstnrs","Fasteners")</f>
        <v>Bookcases</v>
      </c>
      <c r="Q5856" t="str">
        <f>IF(_xlfn.XLOOKUP(D5856,products!$A$2:$A$5902,products!$H$2:$H$5902,,0)=1,"Yes","No")</f>
        <v>No</v>
      </c>
    </row>
    <row r="5857" spans="1:17" x14ac:dyDescent="0.3">
      <c r="A5857" t="s">
        <v>34042</v>
      </c>
      <c r="B5857" s="4">
        <v>44166</v>
      </c>
      <c r="C5857" t="s">
        <v>34043</v>
      </c>
      <c r="D5857" t="s">
        <v>34045</v>
      </c>
      <c r="E5857" s="1">
        <v>44469</v>
      </c>
      <c r="F5857" t="s">
        <v>35</v>
      </c>
      <c r="G5857" t="str">
        <f>_xlfn.XLOOKUP(C5857,customers!$A$2:$A$5902,customers!$B$2:$B$5902,,0)</f>
        <v>Mrs. Lisa Bennett DVM</v>
      </c>
      <c r="H5857" t="str">
        <f>_xlfn.XLOOKUP(C5857,customers!$A$2:$A$5902,customers!$G$2:$G$5902,,0)</f>
        <v>West</v>
      </c>
      <c r="I5857" t="str">
        <f>_xlfn.XLOOKUP(C5857,customers!$A$2:$A$5902,customers!$E$2:$E$5902,,0)</f>
        <v>Wilsonmouth</v>
      </c>
      <c r="J5857" t="str">
        <f>INDEX(products!$B$2:$B$5902,MATCH(D5857,products!$A$2:$A$5902,0))</f>
        <v>Tech</v>
      </c>
      <c r="K5857" t="str">
        <f>INDEX(products!$C$2:$C$5902,MATCH(D5857,products!$A$2:$A$5902,0))</f>
        <v>Phns</v>
      </c>
      <c r="L5857" s="3">
        <f>INDEX(products!$E$2:$E$5902,MATCH(D5857,products!$A$2:$A$5902,0))</f>
        <v>2517.19</v>
      </c>
      <c r="M5857">
        <f>_xlfn.XLOOKUP(D5857,products!$A$2:$A$5902,products!$F$2:$F$5902)</f>
        <v>8</v>
      </c>
      <c r="N5857" s="3">
        <f t="shared" si="91"/>
        <v>314.64875000000001</v>
      </c>
      <c r="O5857" s="3" t="str" cm="1">
        <f t="array" ref="O5857">_xlfn.IFS(J5857="Furn","Furniture",J5857="Tech","Technology",J5857="OffSup","Office Supplies")</f>
        <v>Technology</v>
      </c>
      <c r="P5857" s="3" t="str" cm="1">
        <f t="array" ref="P5857">_xlfn.IFS(K5857="Bkcs","Bookcases",K5857="Phns","Phones",K5857="Acc","Accessories",K5857="Bndrs","Binders",K5857="Fstnrs","Fasteners")</f>
        <v>Phones</v>
      </c>
      <c r="Q5857" t="str">
        <f>IF(_xlfn.XLOOKUP(D5857,products!$A$2:$A$5902,products!$H$2:$H$5902,,0)=1,"Yes","No")</f>
        <v>Yes</v>
      </c>
    </row>
    <row r="5858" spans="1:17" x14ac:dyDescent="0.3">
      <c r="A5858" t="s">
        <v>34047</v>
      </c>
      <c r="B5858" s="4">
        <v>43724</v>
      </c>
      <c r="C5858" t="s">
        <v>34048</v>
      </c>
      <c r="D5858" t="s">
        <v>34051</v>
      </c>
      <c r="E5858" s="1">
        <v>43788</v>
      </c>
      <c r="F5858" t="s">
        <v>74</v>
      </c>
      <c r="G5858" t="str">
        <f>_xlfn.XLOOKUP(C5858,customers!$A$2:$A$5902,customers!$B$2:$B$5902,,0)</f>
        <v>Benjamin Adams</v>
      </c>
      <c r="H5858" t="str">
        <f>_xlfn.XLOOKUP(C5858,customers!$A$2:$A$5902,customers!$G$2:$G$5902,,0)</f>
        <v>North</v>
      </c>
      <c r="I5858" t="str">
        <f>_xlfn.XLOOKUP(C5858,customers!$A$2:$A$5902,customers!$E$2:$E$5902,,0)</f>
        <v>East Bethanyshire</v>
      </c>
      <c r="J5858" t="str">
        <f>INDEX(products!$B$2:$B$5902,MATCH(D5858,products!$A$2:$A$5902,0))</f>
        <v>Tech</v>
      </c>
      <c r="K5858" t="str">
        <f>INDEX(products!$C$2:$C$5902,MATCH(D5858,products!$A$2:$A$5902,0))</f>
        <v>Fstnrs</v>
      </c>
      <c r="L5858" s="3">
        <f>INDEX(products!$E$2:$E$5902,MATCH(D5858,products!$A$2:$A$5902,0))</f>
        <v>4628.88</v>
      </c>
      <c r="M5858">
        <f>_xlfn.XLOOKUP(D5858,products!$A$2:$A$5902,products!$F$2:$F$5902)</f>
        <v>2</v>
      </c>
      <c r="N5858" s="3">
        <f t="shared" si="91"/>
        <v>2314.44</v>
      </c>
      <c r="O5858" s="3" t="str" cm="1">
        <f t="array" ref="O5858">_xlfn.IFS(J5858="Furn","Furniture",J5858="Tech","Technology",J5858="OffSup","Office Supplies")</f>
        <v>Technology</v>
      </c>
      <c r="P5858" s="3" t="str" cm="1">
        <f t="array" ref="P5858">_xlfn.IFS(K5858="Bkcs","Bookcases",K5858="Phns","Phones",K5858="Acc","Accessories",K5858="Bndrs","Binders",K5858="Fstnrs","Fasteners")</f>
        <v>Fasteners</v>
      </c>
      <c r="Q5858" t="str">
        <f>IF(_xlfn.XLOOKUP(D5858,products!$A$2:$A$5902,products!$H$2:$H$5902,,0)=1,"Yes","No")</f>
        <v>Yes</v>
      </c>
    </row>
    <row r="5859" spans="1:17" x14ac:dyDescent="0.3">
      <c r="A5859" t="s">
        <v>34053</v>
      </c>
      <c r="B5859" s="4">
        <v>44319</v>
      </c>
      <c r="C5859" t="s">
        <v>34054</v>
      </c>
      <c r="D5859" t="s">
        <v>34057</v>
      </c>
      <c r="E5859" s="1">
        <v>44499</v>
      </c>
      <c r="F5859" t="s">
        <v>21</v>
      </c>
      <c r="G5859" t="str">
        <f>_xlfn.XLOOKUP(C5859,customers!$A$2:$A$5902,customers!$B$2:$B$5902,,0)</f>
        <v>Brianna Bailey</v>
      </c>
      <c r="H5859" t="str">
        <f>_xlfn.XLOOKUP(C5859,customers!$A$2:$A$5902,customers!$G$2:$G$5902,,0)</f>
        <v>West</v>
      </c>
      <c r="I5859" t="str">
        <f>_xlfn.XLOOKUP(C5859,customers!$A$2:$A$5902,customers!$E$2:$E$5902,,0)</f>
        <v>Port Dannybury</v>
      </c>
      <c r="J5859" t="str">
        <f>INDEX(products!$B$2:$B$5902,MATCH(D5859,products!$A$2:$A$5902,0))</f>
        <v>Tech</v>
      </c>
      <c r="K5859" t="str">
        <f>INDEX(products!$C$2:$C$5902,MATCH(D5859,products!$A$2:$A$5902,0))</f>
        <v>Bndrs</v>
      </c>
      <c r="L5859" s="3">
        <f>INDEX(products!$E$2:$E$5902,MATCH(D5859,products!$A$2:$A$5902,0))</f>
        <v>4942.68</v>
      </c>
      <c r="M5859">
        <f>_xlfn.XLOOKUP(D5859,products!$A$2:$A$5902,products!$F$2:$F$5902)</f>
        <v>10</v>
      </c>
      <c r="N5859" s="3">
        <f t="shared" si="91"/>
        <v>494.26800000000003</v>
      </c>
      <c r="O5859" s="3" t="str" cm="1">
        <f t="array" ref="O5859">_xlfn.IFS(J5859="Furn","Furniture",J5859="Tech","Technology",J5859="OffSup","Office Supplies")</f>
        <v>Technology</v>
      </c>
      <c r="P5859" s="3" t="str" cm="1">
        <f t="array" ref="P5859">_xlfn.IFS(K5859="Bkcs","Bookcases",K5859="Phns","Phones",K5859="Acc","Accessories",K5859="Bndrs","Binders",K5859="Fstnrs","Fasteners")</f>
        <v>Binders</v>
      </c>
      <c r="Q5859" t="str">
        <f>IF(_xlfn.XLOOKUP(D5859,products!$A$2:$A$5902,products!$H$2:$H$5902,,0)=1,"Yes","No")</f>
        <v>Yes</v>
      </c>
    </row>
    <row r="5860" spans="1:17" x14ac:dyDescent="0.3">
      <c r="A5860" t="s">
        <v>34059</v>
      </c>
      <c r="B5860" s="4">
        <v>43687</v>
      </c>
      <c r="C5860" t="s">
        <v>34060</v>
      </c>
      <c r="D5860" t="s">
        <v>34062</v>
      </c>
      <c r="E5860" s="1">
        <v>43858</v>
      </c>
      <c r="F5860" t="s">
        <v>21</v>
      </c>
      <c r="G5860" t="str">
        <f>_xlfn.XLOOKUP(C5860,customers!$A$2:$A$5902,customers!$B$2:$B$5902,,0)</f>
        <v>Tiffany Perez</v>
      </c>
      <c r="H5860" t="str">
        <f>_xlfn.XLOOKUP(C5860,customers!$A$2:$A$5902,customers!$G$2:$G$5902,,0)</f>
        <v>East</v>
      </c>
      <c r="I5860" t="str">
        <f>_xlfn.XLOOKUP(C5860,customers!$A$2:$A$5902,customers!$E$2:$E$5902,,0)</f>
        <v>East Nicholas</v>
      </c>
      <c r="J5860" t="str">
        <f>INDEX(products!$B$2:$B$5902,MATCH(D5860,products!$A$2:$A$5902,0))</f>
        <v>Tech</v>
      </c>
      <c r="K5860" t="str">
        <f>INDEX(products!$C$2:$C$5902,MATCH(D5860,products!$A$2:$A$5902,0))</f>
        <v>Phns</v>
      </c>
      <c r="L5860" s="3">
        <f>INDEX(products!$E$2:$E$5902,MATCH(D5860,products!$A$2:$A$5902,0))</f>
        <v>4324.5600000000004</v>
      </c>
      <c r="M5860">
        <f>_xlfn.XLOOKUP(D5860,products!$A$2:$A$5902,products!$F$2:$F$5902)</f>
        <v>7</v>
      </c>
      <c r="N5860" s="3">
        <f t="shared" si="91"/>
        <v>617.79428571428582</v>
      </c>
      <c r="O5860" s="3" t="str" cm="1">
        <f t="array" ref="O5860">_xlfn.IFS(J5860="Furn","Furniture",J5860="Tech","Technology",J5860="OffSup","Office Supplies")</f>
        <v>Technology</v>
      </c>
      <c r="P5860" s="3" t="str" cm="1">
        <f t="array" ref="P5860">_xlfn.IFS(K5860="Bkcs","Bookcases",K5860="Phns","Phones",K5860="Acc","Accessories",K5860="Bndrs","Binders",K5860="Fstnrs","Fasteners")</f>
        <v>Phones</v>
      </c>
      <c r="Q5860" t="str">
        <f>IF(_xlfn.XLOOKUP(D5860,products!$A$2:$A$5902,products!$H$2:$H$5902,,0)=1,"Yes","No")</f>
        <v>No</v>
      </c>
    </row>
    <row r="5861" spans="1:17" x14ac:dyDescent="0.3">
      <c r="A5861" t="s">
        <v>34064</v>
      </c>
      <c r="B5861" s="4">
        <v>44396</v>
      </c>
      <c r="C5861" t="s">
        <v>34065</v>
      </c>
      <c r="D5861" s="2" t="s">
        <v>34068</v>
      </c>
      <c r="E5861" s="1">
        <v>44652</v>
      </c>
      <c r="F5861" t="s">
        <v>74</v>
      </c>
      <c r="G5861" t="str">
        <f>_xlfn.XLOOKUP(C5861,customers!$A$2:$A$5902,customers!$B$2:$B$5902,,0)</f>
        <v>Jeremiah Lowe</v>
      </c>
      <c r="H5861" t="str">
        <f>_xlfn.XLOOKUP(C5861,customers!$A$2:$A$5902,customers!$G$2:$G$5902,,0)</f>
        <v>South</v>
      </c>
      <c r="I5861" t="str">
        <f>_xlfn.XLOOKUP(C5861,customers!$A$2:$A$5902,customers!$E$2:$E$5902,,0)</f>
        <v>Rothbury</v>
      </c>
      <c r="J5861" t="str">
        <f>INDEX(products!$B$2:$B$5902,MATCH(D5861,products!$A$2:$A$5902,0))</f>
        <v>Tech</v>
      </c>
      <c r="K5861" t="str">
        <f>INDEX(products!$C$2:$C$5902,MATCH(D5861,products!$A$2:$A$5902,0))</f>
        <v>Bkcs</v>
      </c>
      <c r="L5861" s="3">
        <f>INDEX(products!$E$2:$E$5902,MATCH(D5861,products!$A$2:$A$5902,0))</f>
        <v>3253.19</v>
      </c>
      <c r="M5861">
        <f>_xlfn.XLOOKUP(D5861,products!$A$2:$A$5902,products!$F$2:$F$5902)</f>
        <v>1</v>
      </c>
      <c r="N5861" s="3">
        <f t="shared" si="91"/>
        <v>3253.19</v>
      </c>
      <c r="O5861" s="3" t="str" cm="1">
        <f t="array" ref="O5861">_xlfn.IFS(J5861="Furn","Furniture",J5861="Tech","Technology",J5861="OffSup","Office Supplies")</f>
        <v>Technology</v>
      </c>
      <c r="P5861" s="3" t="str" cm="1">
        <f t="array" ref="P5861">_xlfn.IFS(K5861="Bkcs","Bookcases",K5861="Phns","Phones",K5861="Acc","Accessories",K5861="Bndrs","Binders",K5861="Fstnrs","Fasteners")</f>
        <v>Bookcases</v>
      </c>
      <c r="Q5861" t="str">
        <f>IF(_xlfn.XLOOKUP(D5861,products!$A$2:$A$5902,products!$H$2:$H$5902,,0)=1,"Yes","No")</f>
        <v>Yes</v>
      </c>
    </row>
    <row r="5862" spans="1:17" x14ac:dyDescent="0.3">
      <c r="A5862" t="s">
        <v>34070</v>
      </c>
      <c r="B5862" s="4">
        <v>44296</v>
      </c>
      <c r="C5862" t="s">
        <v>34071</v>
      </c>
      <c r="D5862" t="s">
        <v>34074</v>
      </c>
      <c r="E5862" s="1">
        <v>44336</v>
      </c>
      <c r="F5862" t="s">
        <v>35</v>
      </c>
      <c r="G5862" t="str">
        <f>_xlfn.XLOOKUP(C5862,customers!$A$2:$A$5902,customers!$B$2:$B$5902,,0)</f>
        <v>Christina Young</v>
      </c>
      <c r="H5862" t="str">
        <f>_xlfn.XLOOKUP(C5862,customers!$A$2:$A$5902,customers!$G$2:$G$5902,,0)</f>
        <v>South</v>
      </c>
      <c r="I5862" t="str">
        <f>_xlfn.XLOOKUP(C5862,customers!$A$2:$A$5902,customers!$E$2:$E$5902,,0)</f>
        <v>North Wandaborough</v>
      </c>
      <c r="J5862" t="str">
        <f>INDEX(products!$B$2:$B$5902,MATCH(D5862,products!$A$2:$A$5902,0))</f>
        <v>Furn</v>
      </c>
      <c r="K5862" t="str">
        <f>INDEX(products!$C$2:$C$5902,MATCH(D5862,products!$A$2:$A$5902,0))</f>
        <v>Acc</v>
      </c>
      <c r="L5862" s="3">
        <f>INDEX(products!$E$2:$E$5902,MATCH(D5862,products!$A$2:$A$5902,0))</f>
        <v>3385.47</v>
      </c>
      <c r="M5862">
        <f>_xlfn.XLOOKUP(D5862,products!$A$2:$A$5902,products!$F$2:$F$5902)</f>
        <v>8</v>
      </c>
      <c r="N5862" s="3">
        <f t="shared" si="91"/>
        <v>423.18374999999997</v>
      </c>
      <c r="O5862" s="3" t="str" cm="1">
        <f t="array" ref="O5862">_xlfn.IFS(J5862="Furn","Furniture",J5862="Tech","Technology",J5862="OffSup","Office Supplies")</f>
        <v>Furniture</v>
      </c>
      <c r="P5862" s="3" t="str" cm="1">
        <f t="array" ref="P5862">_xlfn.IFS(K5862="Bkcs","Bookcases",K5862="Phns","Phones",K5862="Acc","Accessories",K5862="Bndrs","Binders",K5862="Fstnrs","Fasteners")</f>
        <v>Accessories</v>
      </c>
      <c r="Q5862" t="str">
        <f>IF(_xlfn.XLOOKUP(D5862,products!$A$2:$A$5902,products!$H$2:$H$5902,,0)=1,"Yes","No")</f>
        <v>Yes</v>
      </c>
    </row>
    <row r="5863" spans="1:17" x14ac:dyDescent="0.3">
      <c r="A5863" t="s">
        <v>34076</v>
      </c>
      <c r="B5863" s="4">
        <v>44426</v>
      </c>
      <c r="C5863" t="s">
        <v>34077</v>
      </c>
      <c r="D5863" t="s">
        <v>34079</v>
      </c>
      <c r="E5863" s="1">
        <v>44590</v>
      </c>
      <c r="F5863" t="s">
        <v>74</v>
      </c>
      <c r="G5863" t="str">
        <f>_xlfn.XLOOKUP(C5863,customers!$A$2:$A$5902,customers!$B$2:$B$5902,,0)</f>
        <v>Megan Duncan</v>
      </c>
      <c r="H5863" t="str">
        <f>_xlfn.XLOOKUP(C5863,customers!$A$2:$A$5902,customers!$G$2:$G$5902,,0)</f>
        <v>South</v>
      </c>
      <c r="I5863" t="str">
        <f>_xlfn.XLOOKUP(C5863,customers!$A$2:$A$5902,customers!$E$2:$E$5902,,0)</f>
        <v>Shawnshire</v>
      </c>
      <c r="J5863" t="str">
        <f>INDEX(products!$B$2:$B$5902,MATCH(D5863,products!$A$2:$A$5902,0))</f>
        <v>OffSup</v>
      </c>
      <c r="K5863" t="str">
        <f>INDEX(products!$C$2:$C$5902,MATCH(D5863,products!$A$2:$A$5902,0))</f>
        <v>Fstnrs</v>
      </c>
      <c r="L5863" s="3">
        <f>INDEX(products!$E$2:$E$5902,MATCH(D5863,products!$A$2:$A$5902,0))</f>
        <v>827.51</v>
      </c>
      <c r="M5863">
        <f>_xlfn.XLOOKUP(D5863,products!$A$2:$A$5902,products!$F$2:$F$5902)</f>
        <v>2</v>
      </c>
      <c r="N5863" s="3">
        <f t="shared" si="91"/>
        <v>413.755</v>
      </c>
      <c r="O5863" s="3" t="str" cm="1">
        <f t="array" ref="O5863">_xlfn.IFS(J5863="Furn","Furniture",J5863="Tech","Technology",J5863="OffSup","Office Supplies")</f>
        <v>Office Supplies</v>
      </c>
      <c r="P5863" s="3" t="str" cm="1">
        <f t="array" ref="P5863">_xlfn.IFS(K5863="Bkcs","Bookcases",K5863="Phns","Phones",K5863="Acc","Accessories",K5863="Bndrs","Binders",K5863="Fstnrs","Fasteners")</f>
        <v>Fasteners</v>
      </c>
      <c r="Q5863" t="str">
        <f>IF(_xlfn.XLOOKUP(D5863,products!$A$2:$A$5902,products!$H$2:$H$5902,,0)=1,"Yes","No")</f>
        <v>Yes</v>
      </c>
    </row>
    <row r="5864" spans="1:17" x14ac:dyDescent="0.3">
      <c r="A5864" t="s">
        <v>34081</v>
      </c>
      <c r="B5864" s="4">
        <v>44122</v>
      </c>
      <c r="C5864" t="s">
        <v>34082</v>
      </c>
      <c r="D5864" t="s">
        <v>34084</v>
      </c>
      <c r="E5864" s="1">
        <v>44179</v>
      </c>
      <c r="F5864" t="s">
        <v>35</v>
      </c>
      <c r="G5864" t="str">
        <f>_xlfn.XLOOKUP(C5864,customers!$A$2:$A$5902,customers!$B$2:$B$5902,,0)</f>
        <v>Donald Smith</v>
      </c>
      <c r="H5864" t="str">
        <f>_xlfn.XLOOKUP(C5864,customers!$A$2:$A$5902,customers!$G$2:$G$5902,,0)</f>
        <v>South</v>
      </c>
      <c r="I5864" t="str">
        <f>_xlfn.XLOOKUP(C5864,customers!$A$2:$A$5902,customers!$E$2:$E$5902,,0)</f>
        <v>North Linda</v>
      </c>
      <c r="J5864" t="str">
        <f>INDEX(products!$B$2:$B$5902,MATCH(D5864,products!$A$2:$A$5902,0))</f>
        <v>OffSup</v>
      </c>
      <c r="K5864" t="str">
        <f>INDEX(products!$C$2:$C$5902,MATCH(D5864,products!$A$2:$A$5902,0))</f>
        <v>Bkcs</v>
      </c>
      <c r="L5864" s="3">
        <f>INDEX(products!$E$2:$E$5902,MATCH(D5864,products!$A$2:$A$5902,0))</f>
        <v>2163.96</v>
      </c>
      <c r="M5864">
        <f>_xlfn.XLOOKUP(D5864,products!$A$2:$A$5902,products!$F$2:$F$5902)</f>
        <v>7</v>
      </c>
      <c r="N5864" s="3">
        <f t="shared" si="91"/>
        <v>309.13714285714286</v>
      </c>
      <c r="O5864" s="3" t="str" cm="1">
        <f t="array" ref="O5864">_xlfn.IFS(J5864="Furn","Furniture",J5864="Tech","Technology",J5864="OffSup","Office Supplies")</f>
        <v>Office Supplies</v>
      </c>
      <c r="P5864" s="3" t="str" cm="1">
        <f t="array" ref="P5864">_xlfn.IFS(K5864="Bkcs","Bookcases",K5864="Phns","Phones",K5864="Acc","Accessories",K5864="Bndrs","Binders",K5864="Fstnrs","Fasteners")</f>
        <v>Bookcases</v>
      </c>
      <c r="Q5864" t="str">
        <f>IF(_xlfn.XLOOKUP(D5864,products!$A$2:$A$5902,products!$H$2:$H$5902,,0)=1,"Yes","No")</f>
        <v>No</v>
      </c>
    </row>
    <row r="5865" spans="1:17" x14ac:dyDescent="0.3">
      <c r="A5865" t="s">
        <v>34086</v>
      </c>
      <c r="B5865" s="4">
        <v>45210</v>
      </c>
      <c r="C5865" t="s">
        <v>34087</v>
      </c>
      <c r="D5865" t="s">
        <v>34090</v>
      </c>
      <c r="E5865" s="1">
        <v>45382</v>
      </c>
      <c r="F5865" t="s">
        <v>21</v>
      </c>
      <c r="G5865" t="str">
        <f>_xlfn.XLOOKUP(C5865,customers!$A$2:$A$5902,customers!$B$2:$B$5902,,0)</f>
        <v>Debra Wilson</v>
      </c>
      <c r="H5865" t="str">
        <f>_xlfn.XLOOKUP(C5865,customers!$A$2:$A$5902,customers!$G$2:$G$5902,,0)</f>
        <v>East</v>
      </c>
      <c r="I5865" t="str">
        <f>_xlfn.XLOOKUP(C5865,customers!$A$2:$A$5902,customers!$E$2:$E$5902,,0)</f>
        <v>North Melanieside</v>
      </c>
      <c r="J5865" t="str">
        <f>INDEX(products!$B$2:$B$5902,MATCH(D5865,products!$A$2:$A$5902,0))</f>
        <v>Tech</v>
      </c>
      <c r="K5865" t="str">
        <f>INDEX(products!$C$2:$C$5902,MATCH(D5865,products!$A$2:$A$5902,0))</f>
        <v>Acc</v>
      </c>
      <c r="L5865" s="3">
        <f>INDEX(products!$E$2:$E$5902,MATCH(D5865,products!$A$2:$A$5902,0))</f>
        <v>4706.7</v>
      </c>
      <c r="M5865">
        <f>_xlfn.XLOOKUP(D5865,products!$A$2:$A$5902,products!$F$2:$F$5902)</f>
        <v>9</v>
      </c>
      <c r="N5865" s="3">
        <f t="shared" si="91"/>
        <v>522.9666666666667</v>
      </c>
      <c r="O5865" s="3" t="str" cm="1">
        <f t="array" ref="O5865">_xlfn.IFS(J5865="Furn","Furniture",J5865="Tech","Technology",J5865="OffSup","Office Supplies")</f>
        <v>Technology</v>
      </c>
      <c r="P5865" s="3" t="str" cm="1">
        <f t="array" ref="P5865">_xlfn.IFS(K5865="Bkcs","Bookcases",K5865="Phns","Phones",K5865="Acc","Accessories",K5865="Bndrs","Binders",K5865="Fstnrs","Fasteners")</f>
        <v>Accessories</v>
      </c>
      <c r="Q5865" t="str">
        <f>IF(_xlfn.XLOOKUP(D5865,products!$A$2:$A$5902,products!$H$2:$H$5902,,0)=1,"Yes","No")</f>
        <v>Yes</v>
      </c>
    </row>
    <row r="5866" spans="1:17" x14ac:dyDescent="0.3">
      <c r="A5866" t="s">
        <v>34092</v>
      </c>
      <c r="B5866" s="4">
        <v>44141</v>
      </c>
      <c r="C5866" t="s">
        <v>34093</v>
      </c>
      <c r="D5866" t="s">
        <v>34095</v>
      </c>
      <c r="E5866" s="1">
        <v>44251</v>
      </c>
      <c r="F5866" t="s">
        <v>21</v>
      </c>
      <c r="G5866" t="str">
        <f>_xlfn.XLOOKUP(C5866,customers!$A$2:$A$5902,customers!$B$2:$B$5902,,0)</f>
        <v>Lori Lopez</v>
      </c>
      <c r="H5866" t="str">
        <f>_xlfn.XLOOKUP(C5866,customers!$A$2:$A$5902,customers!$G$2:$G$5902,,0)</f>
        <v>East</v>
      </c>
      <c r="I5866" t="str">
        <f>_xlfn.XLOOKUP(C5866,customers!$A$2:$A$5902,customers!$E$2:$E$5902,,0)</f>
        <v>North Christina</v>
      </c>
      <c r="J5866" t="str">
        <f>INDEX(products!$B$2:$B$5902,MATCH(D5866,products!$A$2:$A$5902,0))</f>
        <v>OffSup</v>
      </c>
      <c r="K5866" t="str">
        <f>INDEX(products!$C$2:$C$5902,MATCH(D5866,products!$A$2:$A$5902,0))</f>
        <v>Bndrs</v>
      </c>
      <c r="L5866" s="3">
        <f>INDEX(products!$E$2:$E$5902,MATCH(D5866,products!$A$2:$A$5902,0))</f>
        <v>4908.54</v>
      </c>
      <c r="M5866">
        <f>_xlfn.XLOOKUP(D5866,products!$A$2:$A$5902,products!$F$2:$F$5902)</f>
        <v>2</v>
      </c>
      <c r="N5866" s="3">
        <f t="shared" si="91"/>
        <v>2454.27</v>
      </c>
      <c r="O5866" s="3" t="str" cm="1">
        <f t="array" ref="O5866">_xlfn.IFS(J5866="Furn","Furniture",J5866="Tech","Technology",J5866="OffSup","Office Supplies")</f>
        <v>Office Supplies</v>
      </c>
      <c r="P5866" s="3" t="str" cm="1">
        <f t="array" ref="P5866">_xlfn.IFS(K5866="Bkcs","Bookcases",K5866="Phns","Phones",K5866="Acc","Accessories",K5866="Bndrs","Binders",K5866="Fstnrs","Fasteners")</f>
        <v>Binders</v>
      </c>
      <c r="Q5866" t="str">
        <f>IF(_xlfn.XLOOKUP(D5866,products!$A$2:$A$5902,products!$H$2:$H$5902,,0)=1,"Yes","No")</f>
        <v>Yes</v>
      </c>
    </row>
    <row r="5867" spans="1:17" x14ac:dyDescent="0.3">
      <c r="A5867" t="s">
        <v>34097</v>
      </c>
      <c r="B5867" s="4">
        <v>44218</v>
      </c>
      <c r="C5867" t="s">
        <v>34098</v>
      </c>
      <c r="D5867" t="s">
        <v>34100</v>
      </c>
      <c r="E5867" s="1">
        <v>44543</v>
      </c>
      <c r="F5867" t="s">
        <v>21</v>
      </c>
      <c r="G5867" t="str">
        <f>_xlfn.XLOOKUP(C5867,customers!$A$2:$A$5902,customers!$B$2:$B$5902,,0)</f>
        <v>Caitlyn Munoz</v>
      </c>
      <c r="H5867" t="str">
        <f>_xlfn.XLOOKUP(C5867,customers!$A$2:$A$5902,customers!$G$2:$G$5902,,0)</f>
        <v>South</v>
      </c>
      <c r="I5867" t="str">
        <f>_xlfn.XLOOKUP(C5867,customers!$A$2:$A$5902,customers!$E$2:$E$5902,,0)</f>
        <v>New Michael</v>
      </c>
      <c r="J5867" t="str">
        <f>INDEX(products!$B$2:$B$5902,MATCH(D5867,products!$A$2:$A$5902,0))</f>
        <v>OffSup</v>
      </c>
      <c r="K5867" t="str">
        <f>INDEX(products!$C$2:$C$5902,MATCH(D5867,products!$A$2:$A$5902,0))</f>
        <v>Acc</v>
      </c>
      <c r="L5867" s="3">
        <f>INDEX(products!$E$2:$E$5902,MATCH(D5867,products!$A$2:$A$5902,0))</f>
        <v>639.53</v>
      </c>
      <c r="M5867">
        <f>_xlfn.XLOOKUP(D5867,products!$A$2:$A$5902,products!$F$2:$F$5902)</f>
        <v>3</v>
      </c>
      <c r="N5867" s="3">
        <f t="shared" si="91"/>
        <v>213.17666666666665</v>
      </c>
      <c r="O5867" s="3" t="str" cm="1">
        <f t="array" ref="O5867">_xlfn.IFS(J5867="Furn","Furniture",J5867="Tech","Technology",J5867="OffSup","Office Supplies")</f>
        <v>Office Supplies</v>
      </c>
      <c r="P5867" s="3" t="str" cm="1">
        <f t="array" ref="P5867">_xlfn.IFS(K5867="Bkcs","Bookcases",K5867="Phns","Phones",K5867="Acc","Accessories",K5867="Bndrs","Binders",K5867="Fstnrs","Fasteners")</f>
        <v>Accessories</v>
      </c>
      <c r="Q5867" t="str">
        <f>IF(_xlfn.XLOOKUP(D5867,products!$A$2:$A$5902,products!$H$2:$H$5902,,0)=1,"Yes","No")</f>
        <v>Yes</v>
      </c>
    </row>
    <row r="5868" spans="1:17" x14ac:dyDescent="0.3">
      <c r="A5868" t="s">
        <v>34102</v>
      </c>
      <c r="B5868" s="4">
        <v>43567</v>
      </c>
      <c r="C5868" t="s">
        <v>34103</v>
      </c>
      <c r="D5868" t="s">
        <v>34105</v>
      </c>
      <c r="E5868" s="1">
        <v>43881</v>
      </c>
      <c r="F5868" t="s">
        <v>35</v>
      </c>
      <c r="G5868" t="str">
        <f>_xlfn.XLOOKUP(C5868,customers!$A$2:$A$5902,customers!$B$2:$B$5902,,0)</f>
        <v>Mr. Joseph Nelson</v>
      </c>
      <c r="H5868" t="str">
        <f>_xlfn.XLOOKUP(C5868,customers!$A$2:$A$5902,customers!$G$2:$G$5902,,0)</f>
        <v>North</v>
      </c>
      <c r="I5868" t="str">
        <f>_xlfn.XLOOKUP(C5868,customers!$A$2:$A$5902,customers!$E$2:$E$5902,,0)</f>
        <v>Michaeltown</v>
      </c>
      <c r="J5868" t="str">
        <f>INDEX(products!$B$2:$B$5902,MATCH(D5868,products!$A$2:$A$5902,0))</f>
        <v>OffSup</v>
      </c>
      <c r="K5868" t="str">
        <f>INDEX(products!$C$2:$C$5902,MATCH(D5868,products!$A$2:$A$5902,0))</f>
        <v>Bndrs</v>
      </c>
      <c r="L5868" s="3">
        <f>INDEX(products!$E$2:$E$5902,MATCH(D5868,products!$A$2:$A$5902,0))</f>
        <v>1142.83</v>
      </c>
      <c r="M5868">
        <f>_xlfn.XLOOKUP(D5868,products!$A$2:$A$5902,products!$F$2:$F$5902)</f>
        <v>2</v>
      </c>
      <c r="N5868" s="3">
        <f t="shared" si="91"/>
        <v>571.41499999999996</v>
      </c>
      <c r="O5868" s="3" t="str" cm="1">
        <f t="array" ref="O5868">_xlfn.IFS(J5868="Furn","Furniture",J5868="Tech","Technology",J5868="OffSup","Office Supplies")</f>
        <v>Office Supplies</v>
      </c>
      <c r="P5868" s="3" t="str" cm="1">
        <f t="array" ref="P5868">_xlfn.IFS(K5868="Bkcs","Bookcases",K5868="Phns","Phones",K5868="Acc","Accessories",K5868="Bndrs","Binders",K5868="Fstnrs","Fasteners")</f>
        <v>Binders</v>
      </c>
      <c r="Q5868" t="str">
        <f>IF(_xlfn.XLOOKUP(D5868,products!$A$2:$A$5902,products!$H$2:$H$5902,,0)=1,"Yes","No")</f>
        <v>Yes</v>
      </c>
    </row>
    <row r="5869" spans="1:17" x14ac:dyDescent="0.3">
      <c r="A5869" t="s">
        <v>34107</v>
      </c>
      <c r="B5869" s="4">
        <v>45096</v>
      </c>
      <c r="C5869" t="s">
        <v>34108</v>
      </c>
      <c r="D5869" t="s">
        <v>34111</v>
      </c>
      <c r="E5869" s="1">
        <v>45308</v>
      </c>
      <c r="F5869" t="s">
        <v>21</v>
      </c>
      <c r="G5869" t="str">
        <f>_xlfn.XLOOKUP(C5869,customers!$A$2:$A$5902,customers!$B$2:$B$5902,,0)</f>
        <v>Susan Schultz</v>
      </c>
      <c r="H5869" t="str">
        <f>_xlfn.XLOOKUP(C5869,customers!$A$2:$A$5902,customers!$G$2:$G$5902,,0)</f>
        <v>North</v>
      </c>
      <c r="I5869" t="str">
        <f>_xlfn.XLOOKUP(C5869,customers!$A$2:$A$5902,customers!$E$2:$E$5902,,0)</f>
        <v>East Jeffery</v>
      </c>
      <c r="J5869" t="str">
        <f>INDEX(products!$B$2:$B$5902,MATCH(D5869,products!$A$2:$A$5902,0))</f>
        <v>Tech</v>
      </c>
      <c r="K5869" t="str">
        <f>INDEX(products!$C$2:$C$5902,MATCH(D5869,products!$A$2:$A$5902,0))</f>
        <v>Acc</v>
      </c>
      <c r="L5869" s="3">
        <f>INDEX(products!$E$2:$E$5902,MATCH(D5869,products!$A$2:$A$5902,0))</f>
        <v>3770.46</v>
      </c>
      <c r="M5869">
        <f>_xlfn.XLOOKUP(D5869,products!$A$2:$A$5902,products!$F$2:$F$5902)</f>
        <v>4</v>
      </c>
      <c r="N5869" s="3">
        <f t="shared" si="91"/>
        <v>942.61500000000001</v>
      </c>
      <c r="O5869" s="3" t="str" cm="1">
        <f t="array" ref="O5869">_xlfn.IFS(J5869="Furn","Furniture",J5869="Tech","Technology",J5869="OffSup","Office Supplies")</f>
        <v>Technology</v>
      </c>
      <c r="P5869" s="3" t="str" cm="1">
        <f t="array" ref="P5869">_xlfn.IFS(K5869="Bkcs","Bookcases",K5869="Phns","Phones",K5869="Acc","Accessories",K5869="Bndrs","Binders",K5869="Fstnrs","Fasteners")</f>
        <v>Accessories</v>
      </c>
      <c r="Q5869" t="str">
        <f>IF(_xlfn.XLOOKUP(D5869,products!$A$2:$A$5902,products!$H$2:$H$5902,,0)=1,"Yes","No")</f>
        <v>Yes</v>
      </c>
    </row>
    <row r="5870" spans="1:17" x14ac:dyDescent="0.3">
      <c r="A5870" t="s">
        <v>34113</v>
      </c>
      <c r="B5870" s="4">
        <v>44009</v>
      </c>
      <c r="C5870" t="s">
        <v>34114</v>
      </c>
      <c r="D5870" t="s">
        <v>34117</v>
      </c>
      <c r="E5870" s="1">
        <v>44131</v>
      </c>
      <c r="F5870" t="s">
        <v>35</v>
      </c>
      <c r="G5870" t="str">
        <f>_xlfn.XLOOKUP(C5870,customers!$A$2:$A$5902,customers!$B$2:$B$5902,,0)</f>
        <v>Leslie Bryan</v>
      </c>
      <c r="H5870" t="str">
        <f>_xlfn.XLOOKUP(C5870,customers!$A$2:$A$5902,customers!$G$2:$G$5902,,0)</f>
        <v>East</v>
      </c>
      <c r="I5870" t="str">
        <f>_xlfn.XLOOKUP(C5870,customers!$A$2:$A$5902,customers!$E$2:$E$5902,,0)</f>
        <v>New Cody</v>
      </c>
      <c r="J5870" t="str">
        <f>INDEX(products!$B$2:$B$5902,MATCH(D5870,products!$A$2:$A$5902,0))</f>
        <v>OffSup</v>
      </c>
      <c r="K5870" t="str">
        <f>INDEX(products!$C$2:$C$5902,MATCH(D5870,products!$A$2:$A$5902,0))</f>
        <v>Bkcs</v>
      </c>
      <c r="L5870" s="3">
        <f>INDEX(products!$E$2:$E$5902,MATCH(D5870,products!$A$2:$A$5902,0))</f>
        <v>3523.37</v>
      </c>
      <c r="M5870">
        <f>_xlfn.XLOOKUP(D5870,products!$A$2:$A$5902,products!$F$2:$F$5902)</f>
        <v>10</v>
      </c>
      <c r="N5870" s="3">
        <f t="shared" si="91"/>
        <v>352.33699999999999</v>
      </c>
      <c r="O5870" s="3" t="str" cm="1">
        <f t="array" ref="O5870">_xlfn.IFS(J5870="Furn","Furniture",J5870="Tech","Technology",J5870="OffSup","Office Supplies")</f>
        <v>Office Supplies</v>
      </c>
      <c r="P5870" s="3" t="str" cm="1">
        <f t="array" ref="P5870">_xlfn.IFS(K5870="Bkcs","Bookcases",K5870="Phns","Phones",K5870="Acc","Accessories",K5870="Bndrs","Binders",K5870="Fstnrs","Fasteners")</f>
        <v>Bookcases</v>
      </c>
      <c r="Q5870" t="str">
        <f>IF(_xlfn.XLOOKUP(D5870,products!$A$2:$A$5902,products!$H$2:$H$5902,,0)=1,"Yes","No")</f>
        <v>No</v>
      </c>
    </row>
    <row r="5871" spans="1:17" x14ac:dyDescent="0.3">
      <c r="A5871" t="s">
        <v>34119</v>
      </c>
      <c r="B5871" s="4">
        <v>45027</v>
      </c>
      <c r="C5871" t="s">
        <v>34120</v>
      </c>
      <c r="D5871" t="s">
        <v>34123</v>
      </c>
      <c r="E5871" s="1">
        <v>45276</v>
      </c>
      <c r="F5871" t="s">
        <v>74</v>
      </c>
      <c r="G5871" t="str">
        <f>_xlfn.XLOOKUP(C5871,customers!$A$2:$A$5902,customers!$B$2:$B$5902,,0)</f>
        <v>Lauren Valenzuela</v>
      </c>
      <c r="H5871" t="str">
        <f>_xlfn.XLOOKUP(C5871,customers!$A$2:$A$5902,customers!$G$2:$G$5902,,0)</f>
        <v>North</v>
      </c>
      <c r="I5871" t="str">
        <f>_xlfn.XLOOKUP(C5871,customers!$A$2:$A$5902,customers!$E$2:$E$5902,,0)</f>
        <v>Lake Raymond</v>
      </c>
      <c r="J5871" t="str">
        <f>INDEX(products!$B$2:$B$5902,MATCH(D5871,products!$A$2:$A$5902,0))</f>
        <v>Furn</v>
      </c>
      <c r="K5871" t="str">
        <f>INDEX(products!$C$2:$C$5902,MATCH(D5871,products!$A$2:$A$5902,0))</f>
        <v>Phns</v>
      </c>
      <c r="L5871" s="3">
        <f>INDEX(products!$E$2:$E$5902,MATCH(D5871,products!$A$2:$A$5902,0))</f>
        <v>1710.98</v>
      </c>
      <c r="M5871">
        <f>_xlfn.XLOOKUP(D5871,products!$A$2:$A$5902,products!$F$2:$F$5902)</f>
        <v>4</v>
      </c>
      <c r="N5871" s="3">
        <f t="shared" si="91"/>
        <v>427.745</v>
      </c>
      <c r="O5871" s="3" t="str" cm="1">
        <f t="array" ref="O5871">_xlfn.IFS(J5871="Furn","Furniture",J5871="Tech","Technology",J5871="OffSup","Office Supplies")</f>
        <v>Furniture</v>
      </c>
      <c r="P5871" s="3" t="str" cm="1">
        <f t="array" ref="P5871">_xlfn.IFS(K5871="Bkcs","Bookcases",K5871="Phns","Phones",K5871="Acc","Accessories",K5871="Bndrs","Binders",K5871="Fstnrs","Fasteners")</f>
        <v>Phones</v>
      </c>
      <c r="Q5871" t="str">
        <f>IF(_xlfn.XLOOKUP(D5871,products!$A$2:$A$5902,products!$H$2:$H$5902,,0)=1,"Yes","No")</f>
        <v>No</v>
      </c>
    </row>
    <row r="5872" spans="1:17" x14ac:dyDescent="0.3">
      <c r="A5872" t="s">
        <v>34125</v>
      </c>
      <c r="B5872" s="4">
        <v>45105</v>
      </c>
      <c r="C5872" t="s">
        <v>34126</v>
      </c>
      <c r="D5872" t="s">
        <v>34128</v>
      </c>
      <c r="E5872" s="1">
        <v>45188</v>
      </c>
      <c r="F5872" t="s">
        <v>21</v>
      </c>
      <c r="G5872" t="str">
        <f>_xlfn.XLOOKUP(C5872,customers!$A$2:$A$5902,customers!$B$2:$B$5902,,0)</f>
        <v>Gregory Morales</v>
      </c>
      <c r="H5872" t="str">
        <f>_xlfn.XLOOKUP(C5872,customers!$A$2:$A$5902,customers!$G$2:$G$5902,,0)</f>
        <v>North</v>
      </c>
      <c r="I5872" t="str">
        <f>_xlfn.XLOOKUP(C5872,customers!$A$2:$A$5902,customers!$E$2:$E$5902,,0)</f>
        <v>Adamton</v>
      </c>
      <c r="J5872" t="str">
        <f>INDEX(products!$B$2:$B$5902,MATCH(D5872,products!$A$2:$A$5902,0))</f>
        <v>Furn</v>
      </c>
      <c r="K5872" t="str">
        <f>INDEX(products!$C$2:$C$5902,MATCH(D5872,products!$A$2:$A$5902,0))</f>
        <v>Acc</v>
      </c>
      <c r="L5872" s="3">
        <f>INDEX(products!$E$2:$E$5902,MATCH(D5872,products!$A$2:$A$5902,0))</f>
        <v>2959</v>
      </c>
      <c r="M5872">
        <f>_xlfn.XLOOKUP(D5872,products!$A$2:$A$5902,products!$F$2:$F$5902)</f>
        <v>10</v>
      </c>
      <c r="N5872" s="3">
        <f t="shared" si="91"/>
        <v>295.89999999999998</v>
      </c>
      <c r="O5872" s="3" t="str" cm="1">
        <f t="array" ref="O5872">_xlfn.IFS(J5872="Furn","Furniture",J5872="Tech","Technology",J5872="OffSup","Office Supplies")</f>
        <v>Furniture</v>
      </c>
      <c r="P5872" s="3" t="str" cm="1">
        <f t="array" ref="P5872">_xlfn.IFS(K5872="Bkcs","Bookcases",K5872="Phns","Phones",K5872="Acc","Accessories",K5872="Bndrs","Binders",K5872="Fstnrs","Fasteners")</f>
        <v>Accessories</v>
      </c>
      <c r="Q5872" t="str">
        <f>IF(_xlfn.XLOOKUP(D5872,products!$A$2:$A$5902,products!$H$2:$H$5902,,0)=1,"Yes","No")</f>
        <v>Yes</v>
      </c>
    </row>
    <row r="5873" spans="1:17" x14ac:dyDescent="0.3">
      <c r="A5873" t="s">
        <v>34130</v>
      </c>
      <c r="B5873" s="4">
        <v>43699</v>
      </c>
      <c r="C5873" t="s">
        <v>34131</v>
      </c>
      <c r="D5873" t="s">
        <v>34134</v>
      </c>
      <c r="E5873" s="1">
        <v>43884</v>
      </c>
      <c r="F5873" t="s">
        <v>35</v>
      </c>
      <c r="G5873" t="str">
        <f>_xlfn.XLOOKUP(C5873,customers!$A$2:$A$5902,customers!$B$2:$B$5902,,0)</f>
        <v>Mackenzie Gonzales</v>
      </c>
      <c r="H5873" t="str">
        <f>_xlfn.XLOOKUP(C5873,customers!$A$2:$A$5902,customers!$G$2:$G$5902,,0)</f>
        <v>South</v>
      </c>
      <c r="I5873" t="str">
        <f>_xlfn.XLOOKUP(C5873,customers!$A$2:$A$5902,customers!$E$2:$E$5902,,0)</f>
        <v>Robertchester</v>
      </c>
      <c r="J5873" t="str">
        <f>INDEX(products!$B$2:$B$5902,MATCH(D5873,products!$A$2:$A$5902,0))</f>
        <v>Furn</v>
      </c>
      <c r="K5873" t="str">
        <f>INDEX(products!$C$2:$C$5902,MATCH(D5873,products!$A$2:$A$5902,0))</f>
        <v>Bndrs</v>
      </c>
      <c r="L5873" s="3">
        <f>INDEX(products!$E$2:$E$5902,MATCH(D5873,products!$A$2:$A$5902,0))</f>
        <v>1660.94</v>
      </c>
      <c r="M5873">
        <f>_xlfn.XLOOKUP(D5873,products!$A$2:$A$5902,products!$F$2:$F$5902)</f>
        <v>9</v>
      </c>
      <c r="N5873" s="3">
        <f t="shared" si="91"/>
        <v>184.54888888888888</v>
      </c>
      <c r="O5873" s="3" t="str" cm="1">
        <f t="array" ref="O5873">_xlfn.IFS(J5873="Furn","Furniture",J5873="Tech","Technology",J5873="OffSup","Office Supplies")</f>
        <v>Furniture</v>
      </c>
      <c r="P5873" s="3" t="str" cm="1">
        <f t="array" ref="P5873">_xlfn.IFS(K5873="Bkcs","Bookcases",K5873="Phns","Phones",K5873="Acc","Accessories",K5873="Bndrs","Binders",K5873="Fstnrs","Fasteners")</f>
        <v>Binders</v>
      </c>
      <c r="Q5873" t="str">
        <f>IF(_xlfn.XLOOKUP(D5873,products!$A$2:$A$5902,products!$H$2:$H$5902,,0)=1,"Yes","No")</f>
        <v>No</v>
      </c>
    </row>
    <row r="5874" spans="1:17" x14ac:dyDescent="0.3">
      <c r="A5874" t="s">
        <v>34136</v>
      </c>
      <c r="B5874" s="4">
        <v>43817</v>
      </c>
      <c r="C5874" t="s">
        <v>34137</v>
      </c>
      <c r="D5874" t="s">
        <v>34140</v>
      </c>
      <c r="E5874" s="1">
        <v>43950</v>
      </c>
      <c r="F5874" t="s">
        <v>74</v>
      </c>
      <c r="G5874" t="str">
        <f>_xlfn.XLOOKUP(C5874,customers!$A$2:$A$5902,customers!$B$2:$B$5902,,0)</f>
        <v>Ronald Brooks</v>
      </c>
      <c r="H5874" t="str">
        <f>_xlfn.XLOOKUP(C5874,customers!$A$2:$A$5902,customers!$G$2:$G$5902,,0)</f>
        <v>West</v>
      </c>
      <c r="I5874" t="str">
        <f>_xlfn.XLOOKUP(C5874,customers!$A$2:$A$5902,customers!$E$2:$E$5902,,0)</f>
        <v>Williamstown</v>
      </c>
      <c r="J5874" t="str">
        <f>INDEX(products!$B$2:$B$5902,MATCH(D5874,products!$A$2:$A$5902,0))</f>
        <v>Tech</v>
      </c>
      <c r="K5874" t="str">
        <f>INDEX(products!$C$2:$C$5902,MATCH(D5874,products!$A$2:$A$5902,0))</f>
        <v>Bkcs</v>
      </c>
      <c r="L5874" s="3">
        <f>INDEX(products!$E$2:$E$5902,MATCH(D5874,products!$A$2:$A$5902,0))</f>
        <v>2785.91</v>
      </c>
      <c r="M5874">
        <f>_xlfn.XLOOKUP(D5874,products!$A$2:$A$5902,products!$F$2:$F$5902)</f>
        <v>3</v>
      </c>
      <c r="N5874" s="3">
        <f t="shared" si="91"/>
        <v>928.63666666666666</v>
      </c>
      <c r="O5874" s="3" t="str" cm="1">
        <f t="array" ref="O5874">_xlfn.IFS(J5874="Furn","Furniture",J5874="Tech","Technology",J5874="OffSup","Office Supplies")</f>
        <v>Technology</v>
      </c>
      <c r="P5874" s="3" t="str" cm="1">
        <f t="array" ref="P5874">_xlfn.IFS(K5874="Bkcs","Bookcases",K5874="Phns","Phones",K5874="Acc","Accessories",K5874="Bndrs","Binders",K5874="Fstnrs","Fasteners")</f>
        <v>Bookcases</v>
      </c>
      <c r="Q5874" t="str">
        <f>IF(_xlfn.XLOOKUP(D5874,products!$A$2:$A$5902,products!$H$2:$H$5902,,0)=1,"Yes","No")</f>
        <v>No</v>
      </c>
    </row>
    <row r="5875" spans="1:17" x14ac:dyDescent="0.3">
      <c r="A5875" t="s">
        <v>34142</v>
      </c>
      <c r="B5875" s="4">
        <v>44223</v>
      </c>
      <c r="C5875" t="s">
        <v>34143</v>
      </c>
      <c r="D5875" t="s">
        <v>34145</v>
      </c>
      <c r="E5875" s="1">
        <v>44538</v>
      </c>
      <c r="F5875" t="s">
        <v>21</v>
      </c>
      <c r="G5875" t="str">
        <f>_xlfn.XLOOKUP(C5875,customers!$A$2:$A$5902,customers!$B$2:$B$5902,,0)</f>
        <v>Daniel Knapp</v>
      </c>
      <c r="H5875" t="str">
        <f>_xlfn.XLOOKUP(C5875,customers!$A$2:$A$5902,customers!$G$2:$G$5902,,0)</f>
        <v>North</v>
      </c>
      <c r="I5875" t="str">
        <f>_xlfn.XLOOKUP(C5875,customers!$A$2:$A$5902,customers!$E$2:$E$5902,,0)</f>
        <v>East Ryan</v>
      </c>
      <c r="J5875" t="str">
        <f>INDEX(products!$B$2:$B$5902,MATCH(D5875,products!$A$2:$A$5902,0))</f>
        <v>OffSup</v>
      </c>
      <c r="K5875" t="str">
        <f>INDEX(products!$C$2:$C$5902,MATCH(D5875,products!$A$2:$A$5902,0))</f>
        <v>Acc</v>
      </c>
      <c r="L5875" s="3">
        <f>INDEX(products!$E$2:$E$5902,MATCH(D5875,products!$A$2:$A$5902,0))</f>
        <v>557.77</v>
      </c>
      <c r="M5875">
        <f>_xlfn.XLOOKUP(D5875,products!$A$2:$A$5902,products!$F$2:$F$5902)</f>
        <v>5</v>
      </c>
      <c r="N5875" s="3">
        <f t="shared" si="91"/>
        <v>111.554</v>
      </c>
      <c r="O5875" s="3" t="str" cm="1">
        <f t="array" ref="O5875">_xlfn.IFS(J5875="Furn","Furniture",J5875="Tech","Technology",J5875="OffSup","Office Supplies")</f>
        <v>Office Supplies</v>
      </c>
      <c r="P5875" s="3" t="str" cm="1">
        <f t="array" ref="P5875">_xlfn.IFS(K5875="Bkcs","Bookcases",K5875="Phns","Phones",K5875="Acc","Accessories",K5875="Bndrs","Binders",K5875="Fstnrs","Fasteners")</f>
        <v>Accessories</v>
      </c>
      <c r="Q5875" t="str">
        <f>IF(_xlfn.XLOOKUP(D5875,products!$A$2:$A$5902,products!$H$2:$H$5902,,0)=1,"Yes","No")</f>
        <v>No</v>
      </c>
    </row>
    <row r="5876" spans="1:17" x14ac:dyDescent="0.3">
      <c r="A5876" t="s">
        <v>34147</v>
      </c>
      <c r="B5876" s="4">
        <v>45094</v>
      </c>
      <c r="C5876" t="s">
        <v>34148</v>
      </c>
      <c r="D5876" t="s">
        <v>34151</v>
      </c>
      <c r="E5876" s="1">
        <v>45148</v>
      </c>
      <c r="F5876" t="s">
        <v>74</v>
      </c>
      <c r="G5876" t="str">
        <f>_xlfn.XLOOKUP(C5876,customers!$A$2:$A$5902,customers!$B$2:$B$5902,,0)</f>
        <v>Tyler Rojas</v>
      </c>
      <c r="H5876" t="str">
        <f>_xlfn.XLOOKUP(C5876,customers!$A$2:$A$5902,customers!$G$2:$G$5902,,0)</f>
        <v>North</v>
      </c>
      <c r="I5876" t="str">
        <f>_xlfn.XLOOKUP(C5876,customers!$A$2:$A$5902,customers!$E$2:$E$5902,,0)</f>
        <v>Lake Gerald</v>
      </c>
      <c r="J5876" t="str">
        <f>INDEX(products!$B$2:$B$5902,MATCH(D5876,products!$A$2:$A$5902,0))</f>
        <v>Tech</v>
      </c>
      <c r="K5876" t="str">
        <f>INDEX(products!$C$2:$C$5902,MATCH(D5876,products!$A$2:$A$5902,0))</f>
        <v>Phns</v>
      </c>
      <c r="L5876" s="3">
        <f>INDEX(products!$E$2:$E$5902,MATCH(D5876,products!$A$2:$A$5902,0))</f>
        <v>3659.57</v>
      </c>
      <c r="M5876">
        <f>_xlfn.XLOOKUP(D5876,products!$A$2:$A$5902,products!$F$2:$F$5902)</f>
        <v>8</v>
      </c>
      <c r="N5876" s="3">
        <f t="shared" si="91"/>
        <v>457.44625000000002</v>
      </c>
      <c r="O5876" s="3" t="str" cm="1">
        <f t="array" ref="O5876">_xlfn.IFS(J5876="Furn","Furniture",J5876="Tech","Technology",J5876="OffSup","Office Supplies")</f>
        <v>Technology</v>
      </c>
      <c r="P5876" s="3" t="str" cm="1">
        <f t="array" ref="P5876">_xlfn.IFS(K5876="Bkcs","Bookcases",K5876="Phns","Phones",K5876="Acc","Accessories",K5876="Bndrs","Binders",K5876="Fstnrs","Fasteners")</f>
        <v>Phones</v>
      </c>
      <c r="Q5876" t="str">
        <f>IF(_xlfn.XLOOKUP(D5876,products!$A$2:$A$5902,products!$H$2:$H$5902,,0)=1,"Yes","No")</f>
        <v>Yes</v>
      </c>
    </row>
    <row r="5877" spans="1:17" x14ac:dyDescent="0.3">
      <c r="A5877" t="s">
        <v>34153</v>
      </c>
      <c r="B5877" s="4">
        <v>44203</v>
      </c>
      <c r="C5877" t="s">
        <v>34154</v>
      </c>
      <c r="D5877" t="s">
        <v>34157</v>
      </c>
      <c r="E5877" s="1">
        <v>44233</v>
      </c>
      <c r="F5877" t="s">
        <v>74</v>
      </c>
      <c r="G5877" t="str">
        <f>_xlfn.XLOOKUP(C5877,customers!$A$2:$A$5902,customers!$B$2:$B$5902,,0)</f>
        <v>Justin Leach</v>
      </c>
      <c r="H5877" t="str">
        <f>_xlfn.XLOOKUP(C5877,customers!$A$2:$A$5902,customers!$G$2:$G$5902,,0)</f>
        <v>North</v>
      </c>
      <c r="I5877" t="str">
        <f>_xlfn.XLOOKUP(C5877,customers!$A$2:$A$5902,customers!$E$2:$E$5902,,0)</f>
        <v>Granttown</v>
      </c>
      <c r="J5877" t="str">
        <f>INDEX(products!$B$2:$B$5902,MATCH(D5877,products!$A$2:$A$5902,0))</f>
        <v>OffSup</v>
      </c>
      <c r="K5877" t="str">
        <f>INDEX(products!$C$2:$C$5902,MATCH(D5877,products!$A$2:$A$5902,0))</f>
        <v>Bndrs</v>
      </c>
      <c r="L5877" s="3">
        <f>INDEX(products!$E$2:$E$5902,MATCH(D5877,products!$A$2:$A$5902,0))</f>
        <v>2318.36</v>
      </c>
      <c r="M5877">
        <f>_xlfn.XLOOKUP(D5877,products!$A$2:$A$5902,products!$F$2:$F$5902)</f>
        <v>7</v>
      </c>
      <c r="N5877" s="3">
        <f t="shared" si="91"/>
        <v>331.19428571428574</v>
      </c>
      <c r="O5877" s="3" t="str" cm="1">
        <f t="array" ref="O5877">_xlfn.IFS(J5877="Furn","Furniture",J5877="Tech","Technology",J5877="OffSup","Office Supplies")</f>
        <v>Office Supplies</v>
      </c>
      <c r="P5877" s="3" t="str" cm="1">
        <f t="array" ref="P5877">_xlfn.IFS(K5877="Bkcs","Bookcases",K5877="Phns","Phones",K5877="Acc","Accessories",K5877="Bndrs","Binders",K5877="Fstnrs","Fasteners")</f>
        <v>Binders</v>
      </c>
      <c r="Q5877" t="str">
        <f>IF(_xlfn.XLOOKUP(D5877,products!$A$2:$A$5902,products!$H$2:$H$5902,,0)=1,"Yes","No")</f>
        <v>Yes</v>
      </c>
    </row>
    <row r="5878" spans="1:17" x14ac:dyDescent="0.3">
      <c r="A5878" t="s">
        <v>34159</v>
      </c>
      <c r="B5878" s="4">
        <v>44724</v>
      </c>
      <c r="C5878" t="s">
        <v>34160</v>
      </c>
      <c r="D5878" t="s">
        <v>34163</v>
      </c>
      <c r="E5878" s="1">
        <v>44878</v>
      </c>
      <c r="F5878" t="s">
        <v>35</v>
      </c>
      <c r="G5878" t="str">
        <f>_xlfn.XLOOKUP(C5878,customers!$A$2:$A$5902,customers!$B$2:$B$5902,,0)</f>
        <v>Carl Sloan</v>
      </c>
      <c r="H5878" t="str">
        <f>_xlfn.XLOOKUP(C5878,customers!$A$2:$A$5902,customers!$G$2:$G$5902,,0)</f>
        <v>West</v>
      </c>
      <c r="I5878" t="str">
        <f>_xlfn.XLOOKUP(C5878,customers!$A$2:$A$5902,customers!$E$2:$E$5902,,0)</f>
        <v>Andersonberg</v>
      </c>
      <c r="J5878" t="str">
        <f>INDEX(products!$B$2:$B$5902,MATCH(D5878,products!$A$2:$A$5902,0))</f>
        <v>Furn</v>
      </c>
      <c r="K5878" t="str">
        <f>INDEX(products!$C$2:$C$5902,MATCH(D5878,products!$A$2:$A$5902,0))</f>
        <v>Bndrs</v>
      </c>
      <c r="L5878" s="3">
        <f>INDEX(products!$E$2:$E$5902,MATCH(D5878,products!$A$2:$A$5902,0))</f>
        <v>2939.01</v>
      </c>
      <c r="M5878">
        <f>_xlfn.XLOOKUP(D5878,products!$A$2:$A$5902,products!$F$2:$F$5902)</f>
        <v>10</v>
      </c>
      <c r="N5878" s="3">
        <f t="shared" si="91"/>
        <v>293.90100000000001</v>
      </c>
      <c r="O5878" s="3" t="str" cm="1">
        <f t="array" ref="O5878">_xlfn.IFS(J5878="Furn","Furniture",J5878="Tech","Technology",J5878="OffSup","Office Supplies")</f>
        <v>Furniture</v>
      </c>
      <c r="P5878" s="3" t="str" cm="1">
        <f t="array" ref="P5878">_xlfn.IFS(K5878="Bkcs","Bookcases",K5878="Phns","Phones",K5878="Acc","Accessories",K5878="Bndrs","Binders",K5878="Fstnrs","Fasteners")</f>
        <v>Binders</v>
      </c>
      <c r="Q5878" t="str">
        <f>IF(_xlfn.XLOOKUP(D5878,products!$A$2:$A$5902,products!$H$2:$H$5902,,0)=1,"Yes","No")</f>
        <v>No</v>
      </c>
    </row>
    <row r="5879" spans="1:17" x14ac:dyDescent="0.3">
      <c r="A5879" t="s">
        <v>34165</v>
      </c>
      <c r="B5879" s="4">
        <v>43971</v>
      </c>
      <c r="C5879" t="s">
        <v>34166</v>
      </c>
      <c r="D5879" t="s">
        <v>34169</v>
      </c>
      <c r="E5879" s="1">
        <v>44297</v>
      </c>
      <c r="F5879" t="s">
        <v>21</v>
      </c>
      <c r="G5879" t="str">
        <f>_xlfn.XLOOKUP(C5879,customers!$A$2:$A$5902,customers!$B$2:$B$5902,,0)</f>
        <v>Christy Buchanan</v>
      </c>
      <c r="H5879" t="str">
        <f>_xlfn.XLOOKUP(C5879,customers!$A$2:$A$5902,customers!$G$2:$G$5902,,0)</f>
        <v>West</v>
      </c>
      <c r="I5879" t="str">
        <f>_xlfn.XLOOKUP(C5879,customers!$A$2:$A$5902,customers!$E$2:$E$5902,,0)</f>
        <v>South Christine</v>
      </c>
      <c r="J5879" t="str">
        <f>INDEX(products!$B$2:$B$5902,MATCH(D5879,products!$A$2:$A$5902,0))</f>
        <v>Tech</v>
      </c>
      <c r="K5879" t="str">
        <f>INDEX(products!$C$2:$C$5902,MATCH(D5879,products!$A$2:$A$5902,0))</f>
        <v>Phns</v>
      </c>
      <c r="L5879" s="3">
        <f>INDEX(products!$E$2:$E$5902,MATCH(D5879,products!$A$2:$A$5902,0))</f>
        <v>1447.7</v>
      </c>
      <c r="M5879">
        <f>_xlfn.XLOOKUP(D5879,products!$A$2:$A$5902,products!$F$2:$F$5902)</f>
        <v>6</v>
      </c>
      <c r="N5879" s="3">
        <f t="shared" si="91"/>
        <v>241.28333333333333</v>
      </c>
      <c r="O5879" s="3" t="str" cm="1">
        <f t="array" ref="O5879">_xlfn.IFS(J5879="Furn","Furniture",J5879="Tech","Technology",J5879="OffSup","Office Supplies")</f>
        <v>Technology</v>
      </c>
      <c r="P5879" s="3" t="str" cm="1">
        <f t="array" ref="P5879">_xlfn.IFS(K5879="Bkcs","Bookcases",K5879="Phns","Phones",K5879="Acc","Accessories",K5879="Bndrs","Binders",K5879="Fstnrs","Fasteners")</f>
        <v>Phones</v>
      </c>
      <c r="Q5879" t="str">
        <f>IF(_xlfn.XLOOKUP(D5879,products!$A$2:$A$5902,products!$H$2:$H$5902,,0)=1,"Yes","No")</f>
        <v>No</v>
      </c>
    </row>
    <row r="5880" spans="1:17" x14ac:dyDescent="0.3">
      <c r="A5880" t="s">
        <v>34171</v>
      </c>
      <c r="B5880" s="4">
        <v>44724</v>
      </c>
      <c r="C5880" t="s">
        <v>34172</v>
      </c>
      <c r="D5880" t="s">
        <v>34175</v>
      </c>
      <c r="E5880" s="1">
        <v>45004</v>
      </c>
      <c r="F5880" t="s">
        <v>35</v>
      </c>
      <c r="G5880" t="str">
        <f>_xlfn.XLOOKUP(C5880,customers!$A$2:$A$5902,customers!$B$2:$B$5902,,0)</f>
        <v>Amanda Howard</v>
      </c>
      <c r="H5880" t="str">
        <f>_xlfn.XLOOKUP(C5880,customers!$A$2:$A$5902,customers!$G$2:$G$5902,,0)</f>
        <v>North</v>
      </c>
      <c r="I5880" t="str">
        <f>_xlfn.XLOOKUP(C5880,customers!$A$2:$A$5902,customers!$E$2:$E$5902,,0)</f>
        <v>Charlesborough</v>
      </c>
      <c r="J5880" t="str">
        <f>INDEX(products!$B$2:$B$5902,MATCH(D5880,products!$A$2:$A$5902,0))</f>
        <v>Tech</v>
      </c>
      <c r="K5880" t="str">
        <f>INDEX(products!$C$2:$C$5902,MATCH(D5880,products!$A$2:$A$5902,0))</f>
        <v>Fstnrs</v>
      </c>
      <c r="L5880" s="3">
        <f>INDEX(products!$E$2:$E$5902,MATCH(D5880,products!$A$2:$A$5902,0))</f>
        <v>1048.67</v>
      </c>
      <c r="M5880">
        <f>_xlfn.XLOOKUP(D5880,products!$A$2:$A$5902,products!$F$2:$F$5902)</f>
        <v>6</v>
      </c>
      <c r="N5880" s="3">
        <f t="shared" si="91"/>
        <v>174.77833333333334</v>
      </c>
      <c r="O5880" s="3" t="str" cm="1">
        <f t="array" ref="O5880">_xlfn.IFS(J5880="Furn","Furniture",J5880="Tech","Technology",J5880="OffSup","Office Supplies")</f>
        <v>Technology</v>
      </c>
      <c r="P5880" s="3" t="str" cm="1">
        <f t="array" ref="P5880">_xlfn.IFS(K5880="Bkcs","Bookcases",K5880="Phns","Phones",K5880="Acc","Accessories",K5880="Bndrs","Binders",K5880="Fstnrs","Fasteners")</f>
        <v>Fasteners</v>
      </c>
      <c r="Q5880" t="str">
        <f>IF(_xlfn.XLOOKUP(D5880,products!$A$2:$A$5902,products!$H$2:$H$5902,,0)=1,"Yes","No")</f>
        <v>No</v>
      </c>
    </row>
    <row r="5881" spans="1:17" x14ac:dyDescent="0.3">
      <c r="A5881" t="s">
        <v>34177</v>
      </c>
      <c r="B5881" s="4">
        <v>45194</v>
      </c>
      <c r="C5881" t="s">
        <v>34178</v>
      </c>
      <c r="D5881" t="s">
        <v>34181</v>
      </c>
      <c r="E5881" s="1">
        <v>45372</v>
      </c>
      <c r="F5881" t="s">
        <v>74</v>
      </c>
      <c r="G5881" t="str">
        <f>_xlfn.XLOOKUP(C5881,customers!$A$2:$A$5902,customers!$B$2:$B$5902,,0)</f>
        <v>Susan Barnes</v>
      </c>
      <c r="H5881" t="str">
        <f>_xlfn.XLOOKUP(C5881,customers!$A$2:$A$5902,customers!$G$2:$G$5902,,0)</f>
        <v>East</v>
      </c>
      <c r="I5881" t="str">
        <f>_xlfn.XLOOKUP(C5881,customers!$A$2:$A$5902,customers!$E$2:$E$5902,,0)</f>
        <v>North Micheal</v>
      </c>
      <c r="J5881" t="str">
        <f>INDEX(products!$B$2:$B$5902,MATCH(D5881,products!$A$2:$A$5902,0))</f>
        <v>OffSup</v>
      </c>
      <c r="K5881" t="str">
        <f>INDEX(products!$C$2:$C$5902,MATCH(D5881,products!$A$2:$A$5902,0))</f>
        <v>Bndrs</v>
      </c>
      <c r="L5881" s="3">
        <f>INDEX(products!$E$2:$E$5902,MATCH(D5881,products!$A$2:$A$5902,0))</f>
        <v>441.23</v>
      </c>
      <c r="M5881">
        <f>_xlfn.XLOOKUP(D5881,products!$A$2:$A$5902,products!$F$2:$F$5902)</f>
        <v>5</v>
      </c>
      <c r="N5881" s="3">
        <f t="shared" si="91"/>
        <v>88.246000000000009</v>
      </c>
      <c r="O5881" s="3" t="str" cm="1">
        <f t="array" ref="O5881">_xlfn.IFS(J5881="Furn","Furniture",J5881="Tech","Technology",J5881="OffSup","Office Supplies")</f>
        <v>Office Supplies</v>
      </c>
      <c r="P5881" s="3" t="str" cm="1">
        <f t="array" ref="P5881">_xlfn.IFS(K5881="Bkcs","Bookcases",K5881="Phns","Phones",K5881="Acc","Accessories",K5881="Bndrs","Binders",K5881="Fstnrs","Fasteners")</f>
        <v>Binders</v>
      </c>
      <c r="Q5881" t="str">
        <f>IF(_xlfn.XLOOKUP(D5881,products!$A$2:$A$5902,products!$H$2:$H$5902,,0)=1,"Yes","No")</f>
        <v>No</v>
      </c>
    </row>
    <row r="5882" spans="1:17" x14ac:dyDescent="0.3">
      <c r="A5882" t="s">
        <v>34183</v>
      </c>
      <c r="B5882" s="4">
        <v>45188</v>
      </c>
      <c r="C5882" t="s">
        <v>34184</v>
      </c>
      <c r="D5882" t="s">
        <v>34187</v>
      </c>
      <c r="E5882" s="1">
        <v>45414</v>
      </c>
      <c r="F5882" t="s">
        <v>74</v>
      </c>
      <c r="G5882" t="str">
        <f>_xlfn.XLOOKUP(C5882,customers!$A$2:$A$5902,customers!$B$2:$B$5902,,0)</f>
        <v>Dana Espinoza</v>
      </c>
      <c r="H5882" t="str">
        <f>_xlfn.XLOOKUP(C5882,customers!$A$2:$A$5902,customers!$G$2:$G$5902,,0)</f>
        <v>East</v>
      </c>
      <c r="I5882" t="str">
        <f>_xlfn.XLOOKUP(C5882,customers!$A$2:$A$5902,customers!$E$2:$E$5902,,0)</f>
        <v>Port Carlosfort</v>
      </c>
      <c r="J5882" t="str">
        <f>INDEX(products!$B$2:$B$5902,MATCH(D5882,products!$A$2:$A$5902,0))</f>
        <v>OffSup</v>
      </c>
      <c r="K5882" t="str">
        <f>INDEX(products!$C$2:$C$5902,MATCH(D5882,products!$A$2:$A$5902,0))</f>
        <v>Acc</v>
      </c>
      <c r="L5882" s="3">
        <f>INDEX(products!$E$2:$E$5902,MATCH(D5882,products!$A$2:$A$5902,0))</f>
        <v>3770.26</v>
      </c>
      <c r="M5882">
        <f>_xlfn.XLOOKUP(D5882,products!$A$2:$A$5902,products!$F$2:$F$5902)</f>
        <v>6</v>
      </c>
      <c r="N5882" s="3">
        <f t="shared" si="91"/>
        <v>628.37666666666667</v>
      </c>
      <c r="O5882" s="3" t="str" cm="1">
        <f t="array" ref="O5882">_xlfn.IFS(J5882="Furn","Furniture",J5882="Tech","Technology",J5882="OffSup","Office Supplies")</f>
        <v>Office Supplies</v>
      </c>
      <c r="P5882" s="3" t="str" cm="1">
        <f t="array" ref="P5882">_xlfn.IFS(K5882="Bkcs","Bookcases",K5882="Phns","Phones",K5882="Acc","Accessories",K5882="Bndrs","Binders",K5882="Fstnrs","Fasteners")</f>
        <v>Accessories</v>
      </c>
      <c r="Q5882" t="str">
        <f>IF(_xlfn.XLOOKUP(D5882,products!$A$2:$A$5902,products!$H$2:$H$5902,,0)=1,"Yes","No")</f>
        <v>Yes</v>
      </c>
    </row>
    <row r="5883" spans="1:17" x14ac:dyDescent="0.3">
      <c r="A5883" t="s">
        <v>34189</v>
      </c>
      <c r="B5883" s="4">
        <v>45222</v>
      </c>
      <c r="C5883" t="s">
        <v>34190</v>
      </c>
      <c r="D5883" t="s">
        <v>34193</v>
      </c>
      <c r="E5883" s="1">
        <v>45390</v>
      </c>
      <c r="F5883" t="s">
        <v>21</v>
      </c>
      <c r="G5883" t="str">
        <f>_xlfn.XLOOKUP(C5883,customers!$A$2:$A$5902,customers!$B$2:$B$5902,,0)</f>
        <v>Brooke Hull</v>
      </c>
      <c r="H5883" t="str">
        <f>_xlfn.XLOOKUP(C5883,customers!$A$2:$A$5902,customers!$G$2:$G$5902,,0)</f>
        <v>West</v>
      </c>
      <c r="I5883" t="str">
        <f>_xlfn.XLOOKUP(C5883,customers!$A$2:$A$5902,customers!$E$2:$E$5902,,0)</f>
        <v>Ramirezshire</v>
      </c>
      <c r="J5883" t="str">
        <f>INDEX(products!$B$2:$B$5902,MATCH(D5883,products!$A$2:$A$5902,0))</f>
        <v>Tech</v>
      </c>
      <c r="K5883" t="str">
        <f>INDEX(products!$C$2:$C$5902,MATCH(D5883,products!$A$2:$A$5902,0))</f>
        <v>Phns</v>
      </c>
      <c r="L5883" s="3">
        <f>INDEX(products!$E$2:$E$5902,MATCH(D5883,products!$A$2:$A$5902,0))</f>
        <v>789.97</v>
      </c>
      <c r="M5883">
        <f>_xlfn.XLOOKUP(D5883,products!$A$2:$A$5902,products!$F$2:$F$5902)</f>
        <v>5</v>
      </c>
      <c r="N5883" s="3">
        <f t="shared" si="91"/>
        <v>157.994</v>
      </c>
      <c r="O5883" s="3" t="str" cm="1">
        <f t="array" ref="O5883">_xlfn.IFS(J5883="Furn","Furniture",J5883="Tech","Technology",J5883="OffSup","Office Supplies")</f>
        <v>Technology</v>
      </c>
      <c r="P5883" s="3" t="str" cm="1">
        <f t="array" ref="P5883">_xlfn.IFS(K5883="Bkcs","Bookcases",K5883="Phns","Phones",K5883="Acc","Accessories",K5883="Bndrs","Binders",K5883="Fstnrs","Fasteners")</f>
        <v>Phones</v>
      </c>
      <c r="Q5883" t="str">
        <f>IF(_xlfn.XLOOKUP(D5883,products!$A$2:$A$5902,products!$H$2:$H$5902,,0)=1,"Yes","No")</f>
        <v>Yes</v>
      </c>
    </row>
    <row r="5884" spans="1:17" x14ac:dyDescent="0.3">
      <c r="A5884" t="s">
        <v>34195</v>
      </c>
      <c r="B5884" s="4">
        <v>44019</v>
      </c>
      <c r="C5884" t="s">
        <v>34196</v>
      </c>
      <c r="D5884" t="s">
        <v>34199</v>
      </c>
      <c r="E5884" s="1">
        <v>44133</v>
      </c>
      <c r="F5884" t="s">
        <v>21</v>
      </c>
      <c r="G5884" t="str">
        <f>_xlfn.XLOOKUP(C5884,customers!$A$2:$A$5902,customers!$B$2:$B$5902,,0)</f>
        <v>Vanessa Ritter</v>
      </c>
      <c r="H5884" t="str">
        <f>_xlfn.XLOOKUP(C5884,customers!$A$2:$A$5902,customers!$G$2:$G$5902,,0)</f>
        <v>North</v>
      </c>
      <c r="I5884" t="str">
        <f>_xlfn.XLOOKUP(C5884,customers!$A$2:$A$5902,customers!$E$2:$E$5902,,0)</f>
        <v>Bakerland</v>
      </c>
      <c r="J5884" t="str">
        <f>INDEX(products!$B$2:$B$5902,MATCH(D5884,products!$A$2:$A$5902,0))</f>
        <v>Furn</v>
      </c>
      <c r="K5884" t="str">
        <f>INDEX(products!$C$2:$C$5902,MATCH(D5884,products!$A$2:$A$5902,0))</f>
        <v>Phns</v>
      </c>
      <c r="L5884" s="3">
        <f>INDEX(products!$E$2:$E$5902,MATCH(D5884,products!$A$2:$A$5902,0))</f>
        <v>4909.5200000000004</v>
      </c>
      <c r="M5884">
        <f>_xlfn.XLOOKUP(D5884,products!$A$2:$A$5902,products!$F$2:$F$5902)</f>
        <v>8</v>
      </c>
      <c r="N5884" s="3">
        <f t="shared" si="91"/>
        <v>613.69000000000005</v>
      </c>
      <c r="O5884" s="3" t="str" cm="1">
        <f t="array" ref="O5884">_xlfn.IFS(J5884="Furn","Furniture",J5884="Tech","Technology",J5884="OffSup","Office Supplies")</f>
        <v>Furniture</v>
      </c>
      <c r="P5884" s="3" t="str" cm="1">
        <f t="array" ref="P5884">_xlfn.IFS(K5884="Bkcs","Bookcases",K5884="Phns","Phones",K5884="Acc","Accessories",K5884="Bndrs","Binders",K5884="Fstnrs","Fasteners")</f>
        <v>Phones</v>
      </c>
      <c r="Q5884" t="str">
        <f>IF(_xlfn.XLOOKUP(D5884,products!$A$2:$A$5902,products!$H$2:$H$5902,,0)=1,"Yes","No")</f>
        <v>Yes</v>
      </c>
    </row>
    <row r="5885" spans="1:17" x14ac:dyDescent="0.3">
      <c r="A5885" t="s">
        <v>34201</v>
      </c>
      <c r="B5885" s="4">
        <v>45105</v>
      </c>
      <c r="C5885" t="s">
        <v>34202</v>
      </c>
      <c r="D5885" t="s">
        <v>34205</v>
      </c>
      <c r="E5885" s="1">
        <v>45190</v>
      </c>
      <c r="F5885" t="s">
        <v>35</v>
      </c>
      <c r="G5885" t="str">
        <f>_xlfn.XLOOKUP(C5885,customers!$A$2:$A$5902,customers!$B$2:$B$5902,,0)</f>
        <v>Parker Willis</v>
      </c>
      <c r="H5885" t="str">
        <f>_xlfn.XLOOKUP(C5885,customers!$A$2:$A$5902,customers!$G$2:$G$5902,,0)</f>
        <v>South</v>
      </c>
      <c r="I5885" t="str">
        <f>_xlfn.XLOOKUP(C5885,customers!$A$2:$A$5902,customers!$E$2:$E$5902,,0)</f>
        <v>Burkeberg</v>
      </c>
      <c r="J5885" t="str">
        <f>INDEX(products!$B$2:$B$5902,MATCH(D5885,products!$A$2:$A$5902,0))</f>
        <v>Tech</v>
      </c>
      <c r="K5885" t="str">
        <f>INDEX(products!$C$2:$C$5902,MATCH(D5885,products!$A$2:$A$5902,0))</f>
        <v>Fstnrs</v>
      </c>
      <c r="L5885" s="3">
        <f>INDEX(products!$E$2:$E$5902,MATCH(D5885,products!$A$2:$A$5902,0))</f>
        <v>1362.85</v>
      </c>
      <c r="M5885">
        <f>_xlfn.XLOOKUP(D5885,products!$A$2:$A$5902,products!$F$2:$F$5902)</f>
        <v>5</v>
      </c>
      <c r="N5885" s="3">
        <f t="shared" si="91"/>
        <v>272.57</v>
      </c>
      <c r="O5885" s="3" t="str" cm="1">
        <f t="array" ref="O5885">_xlfn.IFS(J5885="Furn","Furniture",J5885="Tech","Technology",J5885="OffSup","Office Supplies")</f>
        <v>Technology</v>
      </c>
      <c r="P5885" s="3" t="str" cm="1">
        <f t="array" ref="P5885">_xlfn.IFS(K5885="Bkcs","Bookcases",K5885="Phns","Phones",K5885="Acc","Accessories",K5885="Bndrs","Binders",K5885="Fstnrs","Fasteners")</f>
        <v>Fasteners</v>
      </c>
      <c r="Q5885" t="str">
        <f>IF(_xlfn.XLOOKUP(D5885,products!$A$2:$A$5902,products!$H$2:$H$5902,,0)=1,"Yes","No")</f>
        <v>Yes</v>
      </c>
    </row>
    <row r="5886" spans="1:17" x14ac:dyDescent="0.3">
      <c r="A5886" t="s">
        <v>34207</v>
      </c>
      <c r="B5886" s="4">
        <v>45189</v>
      </c>
      <c r="C5886" t="s">
        <v>34208</v>
      </c>
      <c r="D5886" t="s">
        <v>34211</v>
      </c>
      <c r="E5886" s="1">
        <v>45522</v>
      </c>
      <c r="F5886" t="s">
        <v>74</v>
      </c>
      <c r="G5886" t="str">
        <f>_xlfn.XLOOKUP(C5886,customers!$A$2:$A$5902,customers!$B$2:$B$5902,,0)</f>
        <v>Erica Carter</v>
      </c>
      <c r="H5886" t="str">
        <f>_xlfn.XLOOKUP(C5886,customers!$A$2:$A$5902,customers!$G$2:$G$5902,,0)</f>
        <v>North</v>
      </c>
      <c r="I5886" t="str">
        <f>_xlfn.XLOOKUP(C5886,customers!$A$2:$A$5902,customers!$E$2:$E$5902,,0)</f>
        <v>South Beckystad</v>
      </c>
      <c r="J5886" t="str">
        <f>INDEX(products!$B$2:$B$5902,MATCH(D5886,products!$A$2:$A$5902,0))</f>
        <v>Tech</v>
      </c>
      <c r="K5886" t="str">
        <f>INDEX(products!$C$2:$C$5902,MATCH(D5886,products!$A$2:$A$5902,0))</f>
        <v>Acc</v>
      </c>
      <c r="L5886" s="3">
        <f>INDEX(products!$E$2:$E$5902,MATCH(D5886,products!$A$2:$A$5902,0))</f>
        <v>2787.76</v>
      </c>
      <c r="M5886">
        <f>_xlfn.XLOOKUP(D5886,products!$A$2:$A$5902,products!$F$2:$F$5902)</f>
        <v>3</v>
      </c>
      <c r="N5886" s="3">
        <f t="shared" si="91"/>
        <v>929.25333333333344</v>
      </c>
      <c r="O5886" s="3" t="str" cm="1">
        <f t="array" ref="O5886">_xlfn.IFS(J5886="Furn","Furniture",J5886="Tech","Technology",J5886="OffSup","Office Supplies")</f>
        <v>Technology</v>
      </c>
      <c r="P5886" s="3" t="str" cm="1">
        <f t="array" ref="P5886">_xlfn.IFS(K5886="Bkcs","Bookcases",K5886="Phns","Phones",K5886="Acc","Accessories",K5886="Bndrs","Binders",K5886="Fstnrs","Fasteners")</f>
        <v>Accessories</v>
      </c>
      <c r="Q5886" t="str">
        <f>IF(_xlfn.XLOOKUP(D5886,products!$A$2:$A$5902,products!$H$2:$H$5902,,0)=1,"Yes","No")</f>
        <v>No</v>
      </c>
    </row>
    <row r="5887" spans="1:17" x14ac:dyDescent="0.3">
      <c r="A5887" t="s">
        <v>34213</v>
      </c>
      <c r="B5887" s="4">
        <v>43959</v>
      </c>
      <c r="C5887" t="s">
        <v>34214</v>
      </c>
      <c r="D5887" t="s">
        <v>34217</v>
      </c>
      <c r="E5887" s="1">
        <v>44303</v>
      </c>
      <c r="F5887" t="s">
        <v>74</v>
      </c>
      <c r="G5887" t="str">
        <f>_xlfn.XLOOKUP(C5887,customers!$A$2:$A$5902,customers!$B$2:$B$5902,,0)</f>
        <v>Joshua Jensen</v>
      </c>
      <c r="H5887" t="str">
        <f>_xlfn.XLOOKUP(C5887,customers!$A$2:$A$5902,customers!$G$2:$G$5902,,0)</f>
        <v>West</v>
      </c>
      <c r="I5887" t="str">
        <f>_xlfn.XLOOKUP(C5887,customers!$A$2:$A$5902,customers!$E$2:$E$5902,,0)</f>
        <v>West Steven</v>
      </c>
      <c r="J5887" t="str">
        <f>INDEX(products!$B$2:$B$5902,MATCH(D5887,products!$A$2:$A$5902,0))</f>
        <v>Furn</v>
      </c>
      <c r="K5887" t="str">
        <f>INDEX(products!$C$2:$C$5902,MATCH(D5887,products!$A$2:$A$5902,0))</f>
        <v>Bkcs</v>
      </c>
      <c r="L5887" s="3">
        <f>INDEX(products!$E$2:$E$5902,MATCH(D5887,products!$A$2:$A$5902,0))</f>
        <v>3857.77</v>
      </c>
      <c r="M5887">
        <f>_xlfn.XLOOKUP(D5887,products!$A$2:$A$5902,products!$F$2:$F$5902)</f>
        <v>10</v>
      </c>
      <c r="N5887" s="3">
        <f t="shared" si="91"/>
        <v>385.77699999999999</v>
      </c>
      <c r="O5887" s="3" t="str" cm="1">
        <f t="array" ref="O5887">_xlfn.IFS(J5887="Furn","Furniture",J5887="Tech","Technology",J5887="OffSup","Office Supplies")</f>
        <v>Furniture</v>
      </c>
      <c r="P5887" s="3" t="str" cm="1">
        <f t="array" ref="P5887">_xlfn.IFS(K5887="Bkcs","Bookcases",K5887="Phns","Phones",K5887="Acc","Accessories",K5887="Bndrs","Binders",K5887="Fstnrs","Fasteners")</f>
        <v>Bookcases</v>
      </c>
      <c r="Q5887" t="str">
        <f>IF(_xlfn.XLOOKUP(D5887,products!$A$2:$A$5902,products!$H$2:$H$5902,,0)=1,"Yes","No")</f>
        <v>Yes</v>
      </c>
    </row>
    <row r="5888" spans="1:17" x14ac:dyDescent="0.3">
      <c r="A5888" t="s">
        <v>34219</v>
      </c>
      <c r="B5888" s="4">
        <v>45364</v>
      </c>
      <c r="C5888" t="s">
        <v>34220</v>
      </c>
      <c r="D5888" t="s">
        <v>34223</v>
      </c>
      <c r="E5888" s="1">
        <v>45422</v>
      </c>
      <c r="F5888" t="s">
        <v>74</v>
      </c>
      <c r="G5888" t="str">
        <f>_xlfn.XLOOKUP(C5888,customers!$A$2:$A$5902,customers!$B$2:$B$5902,,0)</f>
        <v>Bryan Castillo</v>
      </c>
      <c r="H5888" t="str">
        <f>_xlfn.XLOOKUP(C5888,customers!$A$2:$A$5902,customers!$G$2:$G$5902,,0)</f>
        <v>North</v>
      </c>
      <c r="I5888" t="str">
        <f>_xlfn.XLOOKUP(C5888,customers!$A$2:$A$5902,customers!$E$2:$E$5902,,0)</f>
        <v>Lake Kristy</v>
      </c>
      <c r="J5888" t="str">
        <f>INDEX(products!$B$2:$B$5902,MATCH(D5888,products!$A$2:$A$5902,0))</f>
        <v>OffSup</v>
      </c>
      <c r="K5888" t="str">
        <f>INDEX(products!$C$2:$C$5902,MATCH(D5888,products!$A$2:$A$5902,0))</f>
        <v>Acc</v>
      </c>
      <c r="L5888" s="3">
        <f>INDEX(products!$E$2:$E$5902,MATCH(D5888,products!$A$2:$A$5902,0))</f>
        <v>3012.32</v>
      </c>
      <c r="M5888">
        <f>_xlfn.XLOOKUP(D5888,products!$A$2:$A$5902,products!$F$2:$F$5902)</f>
        <v>8</v>
      </c>
      <c r="N5888" s="3">
        <f t="shared" si="91"/>
        <v>376.54</v>
      </c>
      <c r="O5888" s="3" t="str" cm="1">
        <f t="array" ref="O5888">_xlfn.IFS(J5888="Furn","Furniture",J5888="Tech","Technology",J5888="OffSup","Office Supplies")</f>
        <v>Office Supplies</v>
      </c>
      <c r="P5888" s="3" t="str" cm="1">
        <f t="array" ref="P5888">_xlfn.IFS(K5888="Bkcs","Bookcases",K5888="Phns","Phones",K5888="Acc","Accessories",K5888="Bndrs","Binders",K5888="Fstnrs","Fasteners")</f>
        <v>Accessories</v>
      </c>
      <c r="Q5888" t="str">
        <f>IF(_xlfn.XLOOKUP(D5888,products!$A$2:$A$5902,products!$H$2:$H$5902,,0)=1,"Yes","No")</f>
        <v>Yes</v>
      </c>
    </row>
    <row r="5889" spans="1:17" x14ac:dyDescent="0.3">
      <c r="A5889" t="s">
        <v>34225</v>
      </c>
      <c r="B5889" s="4">
        <v>44711</v>
      </c>
      <c r="C5889" t="s">
        <v>34226</v>
      </c>
      <c r="D5889" t="s">
        <v>34229</v>
      </c>
      <c r="E5889" s="1">
        <v>45051</v>
      </c>
      <c r="F5889" t="s">
        <v>21</v>
      </c>
      <c r="G5889" t="str">
        <f>_xlfn.XLOOKUP(C5889,customers!$A$2:$A$5902,customers!$B$2:$B$5902,,0)</f>
        <v>Jeffrey Reynolds</v>
      </c>
      <c r="H5889" t="str">
        <f>_xlfn.XLOOKUP(C5889,customers!$A$2:$A$5902,customers!$G$2:$G$5902,,0)</f>
        <v>West</v>
      </c>
      <c r="I5889" t="str">
        <f>_xlfn.XLOOKUP(C5889,customers!$A$2:$A$5902,customers!$E$2:$E$5902,,0)</f>
        <v>North Juan</v>
      </c>
      <c r="J5889" t="str">
        <f>INDEX(products!$B$2:$B$5902,MATCH(D5889,products!$A$2:$A$5902,0))</f>
        <v>Tech</v>
      </c>
      <c r="K5889" t="str">
        <f>INDEX(products!$C$2:$C$5902,MATCH(D5889,products!$A$2:$A$5902,0))</f>
        <v>Fstnrs</v>
      </c>
      <c r="L5889" s="3">
        <f>INDEX(products!$E$2:$E$5902,MATCH(D5889,products!$A$2:$A$5902,0))</f>
        <v>4611.8100000000004</v>
      </c>
      <c r="M5889">
        <f>_xlfn.XLOOKUP(D5889,products!$A$2:$A$5902,products!$F$2:$F$5902)</f>
        <v>3</v>
      </c>
      <c r="N5889" s="3">
        <f t="shared" si="91"/>
        <v>1537.2700000000002</v>
      </c>
      <c r="O5889" s="3" t="str" cm="1">
        <f t="array" ref="O5889">_xlfn.IFS(J5889="Furn","Furniture",J5889="Tech","Technology",J5889="OffSup","Office Supplies")</f>
        <v>Technology</v>
      </c>
      <c r="P5889" s="3" t="str" cm="1">
        <f t="array" ref="P5889">_xlfn.IFS(K5889="Bkcs","Bookcases",K5889="Phns","Phones",K5889="Acc","Accessories",K5889="Bndrs","Binders",K5889="Fstnrs","Fasteners")</f>
        <v>Fasteners</v>
      </c>
      <c r="Q5889" t="str">
        <f>IF(_xlfn.XLOOKUP(D5889,products!$A$2:$A$5902,products!$H$2:$H$5902,,0)=1,"Yes","No")</f>
        <v>Yes</v>
      </c>
    </row>
    <row r="5890" spans="1:17" x14ac:dyDescent="0.3">
      <c r="A5890" s="2" t="s">
        <v>34231</v>
      </c>
      <c r="B5890" s="4">
        <v>44665</v>
      </c>
      <c r="C5890" t="s">
        <v>34232</v>
      </c>
      <c r="D5890" t="s">
        <v>34235</v>
      </c>
      <c r="E5890" s="1">
        <v>44803</v>
      </c>
      <c r="F5890" t="s">
        <v>21</v>
      </c>
      <c r="G5890" t="str">
        <f>_xlfn.XLOOKUP(C5890,customers!$A$2:$A$5902,customers!$B$2:$B$5902,,0)</f>
        <v>Courtney Frederick</v>
      </c>
      <c r="H5890" t="str">
        <f>_xlfn.XLOOKUP(C5890,customers!$A$2:$A$5902,customers!$G$2:$G$5902,,0)</f>
        <v>West</v>
      </c>
      <c r="I5890" t="str">
        <f>_xlfn.XLOOKUP(C5890,customers!$A$2:$A$5902,customers!$E$2:$E$5902,,0)</f>
        <v>North Kenneth</v>
      </c>
      <c r="J5890" t="str">
        <f>INDEX(products!$B$2:$B$5902,MATCH(D5890,products!$A$2:$A$5902,0))</f>
        <v>OffSup</v>
      </c>
      <c r="K5890" t="str">
        <f>INDEX(products!$C$2:$C$5902,MATCH(D5890,products!$A$2:$A$5902,0))</f>
        <v>Phns</v>
      </c>
      <c r="L5890" s="3">
        <f>INDEX(products!$E$2:$E$5902,MATCH(D5890,products!$A$2:$A$5902,0))</f>
        <v>1976.05</v>
      </c>
      <c r="M5890">
        <f>_xlfn.XLOOKUP(D5890,products!$A$2:$A$5902,products!$F$2:$F$5902)</f>
        <v>4</v>
      </c>
      <c r="N5890" s="3">
        <f t="shared" si="91"/>
        <v>494.01249999999999</v>
      </c>
      <c r="O5890" s="3" t="str" cm="1">
        <f t="array" ref="O5890">_xlfn.IFS(J5890="Furn","Furniture",J5890="Tech","Technology",J5890="OffSup","Office Supplies")</f>
        <v>Office Supplies</v>
      </c>
      <c r="P5890" s="3" t="str" cm="1">
        <f t="array" ref="P5890">_xlfn.IFS(K5890="Bkcs","Bookcases",K5890="Phns","Phones",K5890="Acc","Accessories",K5890="Bndrs","Binders",K5890="Fstnrs","Fasteners")</f>
        <v>Phones</v>
      </c>
      <c r="Q5890" t="str">
        <f>IF(_xlfn.XLOOKUP(D5890,products!$A$2:$A$5902,products!$H$2:$H$5902,,0)=1,"Yes","No")</f>
        <v>No</v>
      </c>
    </row>
    <row r="5891" spans="1:17" x14ac:dyDescent="0.3">
      <c r="A5891" s="2" t="s">
        <v>34237</v>
      </c>
      <c r="B5891" s="4">
        <v>44630</v>
      </c>
      <c r="C5891" t="s">
        <v>34238</v>
      </c>
      <c r="D5891" t="s">
        <v>34240</v>
      </c>
      <c r="E5891" s="1">
        <v>44679</v>
      </c>
      <c r="F5891" t="s">
        <v>21</v>
      </c>
      <c r="G5891" t="str">
        <f>_xlfn.XLOOKUP(C5891,customers!$A$2:$A$5902,customers!$B$2:$B$5902,,0)</f>
        <v>Ann Wilcox</v>
      </c>
      <c r="H5891" t="str">
        <f>_xlfn.XLOOKUP(C5891,customers!$A$2:$A$5902,customers!$G$2:$G$5902,,0)</f>
        <v>North</v>
      </c>
      <c r="I5891" t="str">
        <f>_xlfn.XLOOKUP(C5891,customers!$A$2:$A$5902,customers!$E$2:$E$5902,,0)</f>
        <v>East Kristina</v>
      </c>
      <c r="J5891" t="str">
        <f>INDEX(products!$B$2:$B$5902,MATCH(D5891,products!$A$2:$A$5902,0))</f>
        <v>OffSup</v>
      </c>
      <c r="K5891" t="str">
        <f>INDEX(products!$C$2:$C$5902,MATCH(D5891,products!$A$2:$A$5902,0))</f>
        <v>Phns</v>
      </c>
      <c r="L5891" s="3">
        <f>INDEX(products!$E$2:$E$5902,MATCH(D5891,products!$A$2:$A$5902,0))</f>
        <v>2091.77</v>
      </c>
      <c r="M5891">
        <f>_xlfn.XLOOKUP(D5891,products!$A$2:$A$5902,products!$F$2:$F$5902)</f>
        <v>8</v>
      </c>
      <c r="N5891" s="3">
        <f t="shared" ref="N5891:N5902" si="92">L5891/M5891</f>
        <v>261.47125</v>
      </c>
      <c r="O5891" s="3" t="str" cm="1">
        <f t="array" ref="O5891">_xlfn.IFS(J5891="Furn","Furniture",J5891="Tech","Technology",J5891="OffSup","Office Supplies")</f>
        <v>Office Supplies</v>
      </c>
      <c r="P5891" s="3" t="str" cm="1">
        <f t="array" ref="P5891">_xlfn.IFS(K5891="Bkcs","Bookcases",K5891="Phns","Phones",K5891="Acc","Accessories",K5891="Bndrs","Binders",K5891="Fstnrs","Fasteners")</f>
        <v>Phones</v>
      </c>
      <c r="Q5891" t="str">
        <f>IF(_xlfn.XLOOKUP(D5891,products!$A$2:$A$5902,products!$H$2:$H$5902,,0)=1,"Yes","No")</f>
        <v>Yes</v>
      </c>
    </row>
    <row r="5892" spans="1:17" x14ac:dyDescent="0.3">
      <c r="A5892" t="s">
        <v>34242</v>
      </c>
      <c r="B5892" s="4">
        <v>44272</v>
      </c>
      <c r="C5892" t="s">
        <v>34243</v>
      </c>
      <c r="D5892" t="s">
        <v>34246</v>
      </c>
      <c r="E5892" s="1">
        <v>44429</v>
      </c>
      <c r="F5892" t="s">
        <v>35</v>
      </c>
      <c r="G5892" t="str">
        <f>_xlfn.XLOOKUP(C5892,customers!$A$2:$A$5902,customers!$B$2:$B$5902,,0)</f>
        <v>Stephen Marshall</v>
      </c>
      <c r="H5892" t="str">
        <f>_xlfn.XLOOKUP(C5892,customers!$A$2:$A$5902,customers!$G$2:$G$5902,,0)</f>
        <v>South</v>
      </c>
      <c r="I5892" t="str">
        <f>_xlfn.XLOOKUP(C5892,customers!$A$2:$A$5902,customers!$E$2:$E$5902,,0)</f>
        <v>West Taylor</v>
      </c>
      <c r="J5892" t="str">
        <f>INDEX(products!$B$2:$B$5902,MATCH(D5892,products!$A$2:$A$5902,0))</f>
        <v>Furn</v>
      </c>
      <c r="K5892" t="str">
        <f>INDEX(products!$C$2:$C$5902,MATCH(D5892,products!$A$2:$A$5902,0))</f>
        <v>Bndrs</v>
      </c>
      <c r="L5892" s="3">
        <f>INDEX(products!$E$2:$E$5902,MATCH(D5892,products!$A$2:$A$5902,0))</f>
        <v>1943.33</v>
      </c>
      <c r="M5892">
        <f>_xlfn.XLOOKUP(D5892,products!$A$2:$A$5902,products!$F$2:$F$5902)</f>
        <v>10</v>
      </c>
      <c r="N5892" s="3">
        <f t="shared" si="92"/>
        <v>194.333</v>
      </c>
      <c r="O5892" s="3" t="str" cm="1">
        <f t="array" ref="O5892">_xlfn.IFS(J5892="Furn","Furniture",J5892="Tech","Technology",J5892="OffSup","Office Supplies")</f>
        <v>Furniture</v>
      </c>
      <c r="P5892" s="3" t="str" cm="1">
        <f t="array" ref="P5892">_xlfn.IFS(K5892="Bkcs","Bookcases",K5892="Phns","Phones",K5892="Acc","Accessories",K5892="Bndrs","Binders",K5892="Fstnrs","Fasteners")</f>
        <v>Binders</v>
      </c>
      <c r="Q5892" t="str">
        <f>IF(_xlfn.XLOOKUP(D5892,products!$A$2:$A$5902,products!$H$2:$H$5902,,0)=1,"Yes","No")</f>
        <v>Yes</v>
      </c>
    </row>
    <row r="5893" spans="1:17" x14ac:dyDescent="0.3">
      <c r="A5893" t="s">
        <v>34248</v>
      </c>
      <c r="B5893" s="4">
        <v>44516</v>
      </c>
      <c r="C5893" t="s">
        <v>34249</v>
      </c>
      <c r="D5893" t="s">
        <v>34252</v>
      </c>
      <c r="E5893" s="1">
        <v>44547</v>
      </c>
      <c r="F5893" t="s">
        <v>35</v>
      </c>
      <c r="G5893" t="str">
        <f>_xlfn.XLOOKUP(C5893,customers!$A$2:$A$5902,customers!$B$2:$B$5902,,0)</f>
        <v>Richard Cook</v>
      </c>
      <c r="H5893" t="str">
        <f>_xlfn.XLOOKUP(C5893,customers!$A$2:$A$5902,customers!$G$2:$G$5902,,0)</f>
        <v>East</v>
      </c>
      <c r="I5893" t="str">
        <f>_xlfn.XLOOKUP(C5893,customers!$A$2:$A$5902,customers!$E$2:$E$5902,,0)</f>
        <v>Baileytown</v>
      </c>
      <c r="J5893" t="str">
        <f>INDEX(products!$B$2:$B$5902,MATCH(D5893,products!$A$2:$A$5902,0))</f>
        <v>Furn</v>
      </c>
      <c r="K5893" t="str">
        <f>INDEX(products!$C$2:$C$5902,MATCH(D5893,products!$A$2:$A$5902,0))</f>
        <v>Phns</v>
      </c>
      <c r="L5893" s="3">
        <f>INDEX(products!$E$2:$E$5902,MATCH(D5893,products!$A$2:$A$5902,0))</f>
        <v>1700.64</v>
      </c>
      <c r="M5893">
        <f>_xlfn.XLOOKUP(D5893,products!$A$2:$A$5902,products!$F$2:$F$5902)</f>
        <v>6</v>
      </c>
      <c r="N5893" s="3">
        <f t="shared" si="92"/>
        <v>283.44</v>
      </c>
      <c r="O5893" s="3" t="str" cm="1">
        <f t="array" ref="O5893">_xlfn.IFS(J5893="Furn","Furniture",J5893="Tech","Technology",J5893="OffSup","Office Supplies")</f>
        <v>Furniture</v>
      </c>
      <c r="P5893" s="3" t="str" cm="1">
        <f t="array" ref="P5893">_xlfn.IFS(K5893="Bkcs","Bookcases",K5893="Phns","Phones",K5893="Acc","Accessories",K5893="Bndrs","Binders",K5893="Fstnrs","Fasteners")</f>
        <v>Phones</v>
      </c>
      <c r="Q5893" t="str">
        <f>IF(_xlfn.XLOOKUP(D5893,products!$A$2:$A$5902,products!$H$2:$H$5902,,0)=1,"Yes","No")</f>
        <v>Yes</v>
      </c>
    </row>
    <row r="5894" spans="1:17" x14ac:dyDescent="0.3">
      <c r="A5894" t="s">
        <v>34254</v>
      </c>
      <c r="B5894" s="4">
        <v>44004</v>
      </c>
      <c r="C5894" t="s">
        <v>34255</v>
      </c>
      <c r="D5894" t="s">
        <v>34258</v>
      </c>
      <c r="E5894" s="1">
        <v>44222</v>
      </c>
      <c r="F5894" t="s">
        <v>74</v>
      </c>
      <c r="G5894" t="str">
        <f>_xlfn.XLOOKUP(C5894,customers!$A$2:$A$5902,customers!$B$2:$B$5902,,0)</f>
        <v>Kristen Duncan</v>
      </c>
      <c r="H5894" t="str">
        <f>_xlfn.XLOOKUP(C5894,customers!$A$2:$A$5902,customers!$G$2:$G$5902,,0)</f>
        <v>North</v>
      </c>
      <c r="I5894" t="str">
        <f>_xlfn.XLOOKUP(C5894,customers!$A$2:$A$5902,customers!$E$2:$E$5902,,0)</f>
        <v>West Shelbyfort</v>
      </c>
      <c r="J5894" t="str">
        <f>INDEX(products!$B$2:$B$5902,MATCH(D5894,products!$A$2:$A$5902,0))</f>
        <v>Furn</v>
      </c>
      <c r="K5894" t="str">
        <f>INDEX(products!$C$2:$C$5902,MATCH(D5894,products!$A$2:$A$5902,0))</f>
        <v>Bkcs</v>
      </c>
      <c r="L5894" s="3">
        <f>INDEX(products!$E$2:$E$5902,MATCH(D5894,products!$A$2:$A$5902,0))</f>
        <v>3219.79</v>
      </c>
      <c r="M5894">
        <f>_xlfn.XLOOKUP(D5894,products!$A$2:$A$5902,products!$F$2:$F$5902)</f>
        <v>1</v>
      </c>
      <c r="N5894" s="3">
        <f t="shared" si="92"/>
        <v>3219.79</v>
      </c>
      <c r="O5894" s="3" t="str" cm="1">
        <f t="array" ref="O5894">_xlfn.IFS(J5894="Furn","Furniture",J5894="Tech","Technology",J5894="OffSup","Office Supplies")</f>
        <v>Furniture</v>
      </c>
      <c r="P5894" s="3" t="str" cm="1">
        <f t="array" ref="P5894">_xlfn.IFS(K5894="Bkcs","Bookcases",K5894="Phns","Phones",K5894="Acc","Accessories",K5894="Bndrs","Binders",K5894="Fstnrs","Fasteners")</f>
        <v>Bookcases</v>
      </c>
      <c r="Q5894" t="str">
        <f>IF(_xlfn.XLOOKUP(D5894,products!$A$2:$A$5902,products!$H$2:$H$5902,,0)=1,"Yes","No")</f>
        <v>No</v>
      </c>
    </row>
    <row r="5895" spans="1:17" x14ac:dyDescent="0.3">
      <c r="A5895" t="s">
        <v>34260</v>
      </c>
      <c r="B5895" s="4">
        <v>44618</v>
      </c>
      <c r="C5895" t="s">
        <v>34261</v>
      </c>
      <c r="D5895" t="s">
        <v>34264</v>
      </c>
      <c r="E5895" s="1">
        <v>44662</v>
      </c>
      <c r="F5895" t="s">
        <v>35</v>
      </c>
      <c r="G5895" t="str">
        <f>_xlfn.XLOOKUP(C5895,customers!$A$2:$A$5902,customers!$B$2:$B$5902,,0)</f>
        <v>Jonathan Allison</v>
      </c>
      <c r="H5895" t="str">
        <f>_xlfn.XLOOKUP(C5895,customers!$A$2:$A$5902,customers!$G$2:$G$5902,,0)</f>
        <v>North</v>
      </c>
      <c r="I5895" t="str">
        <f>_xlfn.XLOOKUP(C5895,customers!$A$2:$A$5902,customers!$E$2:$E$5902,,0)</f>
        <v>Port Ryantown</v>
      </c>
      <c r="J5895" t="str">
        <f>INDEX(products!$B$2:$B$5902,MATCH(D5895,products!$A$2:$A$5902,0))</f>
        <v>OffSup</v>
      </c>
      <c r="K5895" t="str">
        <f>INDEX(products!$C$2:$C$5902,MATCH(D5895,products!$A$2:$A$5902,0))</f>
        <v>Bndrs</v>
      </c>
      <c r="L5895" s="3">
        <f>INDEX(products!$E$2:$E$5902,MATCH(D5895,products!$A$2:$A$5902,0))</f>
        <v>1200.29</v>
      </c>
      <c r="M5895">
        <f>_xlfn.XLOOKUP(D5895,products!$A$2:$A$5902,products!$F$2:$F$5902)</f>
        <v>8</v>
      </c>
      <c r="N5895" s="3">
        <f t="shared" si="92"/>
        <v>150.03625</v>
      </c>
      <c r="O5895" s="3" t="str" cm="1">
        <f t="array" ref="O5895">_xlfn.IFS(J5895="Furn","Furniture",J5895="Tech","Technology",J5895="OffSup","Office Supplies")</f>
        <v>Office Supplies</v>
      </c>
      <c r="P5895" s="3" t="str" cm="1">
        <f t="array" ref="P5895">_xlfn.IFS(K5895="Bkcs","Bookcases",K5895="Phns","Phones",K5895="Acc","Accessories",K5895="Bndrs","Binders",K5895="Fstnrs","Fasteners")</f>
        <v>Binders</v>
      </c>
      <c r="Q5895" t="str">
        <f>IF(_xlfn.XLOOKUP(D5895,products!$A$2:$A$5902,products!$H$2:$H$5902,,0)=1,"Yes","No")</f>
        <v>Yes</v>
      </c>
    </row>
    <row r="5896" spans="1:17" x14ac:dyDescent="0.3">
      <c r="A5896" t="s">
        <v>34266</v>
      </c>
      <c r="B5896" s="4">
        <v>44684</v>
      </c>
      <c r="C5896" t="s">
        <v>34267</v>
      </c>
      <c r="D5896" t="s">
        <v>34270</v>
      </c>
      <c r="E5896" s="1">
        <v>44793</v>
      </c>
      <c r="F5896" t="s">
        <v>21</v>
      </c>
      <c r="G5896" t="str">
        <f>_xlfn.XLOOKUP(C5896,customers!$A$2:$A$5902,customers!$B$2:$B$5902,,0)</f>
        <v>Heather Shelton</v>
      </c>
      <c r="H5896" t="str">
        <f>_xlfn.XLOOKUP(C5896,customers!$A$2:$A$5902,customers!$G$2:$G$5902,,0)</f>
        <v>East</v>
      </c>
      <c r="I5896" t="str">
        <f>_xlfn.XLOOKUP(C5896,customers!$A$2:$A$5902,customers!$E$2:$E$5902,,0)</f>
        <v>West Juanchester</v>
      </c>
      <c r="J5896" t="str">
        <f>INDEX(products!$B$2:$B$5902,MATCH(D5896,products!$A$2:$A$5902,0))</f>
        <v>Tech</v>
      </c>
      <c r="K5896" t="str">
        <f>INDEX(products!$C$2:$C$5902,MATCH(D5896,products!$A$2:$A$5902,0))</f>
        <v>Phns</v>
      </c>
      <c r="L5896" s="3">
        <f>INDEX(products!$E$2:$E$5902,MATCH(D5896,products!$A$2:$A$5902,0))</f>
        <v>4579.93</v>
      </c>
      <c r="M5896">
        <f>_xlfn.XLOOKUP(D5896,products!$A$2:$A$5902,products!$F$2:$F$5902)</f>
        <v>8</v>
      </c>
      <c r="N5896" s="3">
        <f t="shared" si="92"/>
        <v>572.49125000000004</v>
      </c>
      <c r="O5896" s="3" t="str" cm="1">
        <f t="array" ref="O5896">_xlfn.IFS(J5896="Furn","Furniture",J5896="Tech","Technology",J5896="OffSup","Office Supplies")</f>
        <v>Technology</v>
      </c>
      <c r="P5896" s="3" t="str" cm="1">
        <f t="array" ref="P5896">_xlfn.IFS(K5896="Bkcs","Bookcases",K5896="Phns","Phones",K5896="Acc","Accessories",K5896="Bndrs","Binders",K5896="Fstnrs","Fasteners")</f>
        <v>Phones</v>
      </c>
      <c r="Q5896" t="str">
        <f>IF(_xlfn.XLOOKUP(D5896,products!$A$2:$A$5902,products!$H$2:$H$5902,,0)=1,"Yes","No")</f>
        <v>Yes</v>
      </c>
    </row>
    <row r="5897" spans="1:17" x14ac:dyDescent="0.3">
      <c r="A5897" t="s">
        <v>34272</v>
      </c>
      <c r="B5897" s="4">
        <v>44481</v>
      </c>
      <c r="C5897" t="s">
        <v>34273</v>
      </c>
      <c r="D5897" t="s">
        <v>34276</v>
      </c>
      <c r="E5897" s="1">
        <v>44545</v>
      </c>
      <c r="F5897" t="s">
        <v>21</v>
      </c>
      <c r="G5897" t="str">
        <f>_xlfn.XLOOKUP(C5897,customers!$A$2:$A$5902,customers!$B$2:$B$5902,,0)</f>
        <v>Jason Torres</v>
      </c>
      <c r="H5897" t="str">
        <f>_xlfn.XLOOKUP(C5897,customers!$A$2:$A$5902,customers!$G$2:$G$5902,,0)</f>
        <v>South</v>
      </c>
      <c r="I5897" t="str">
        <f>_xlfn.XLOOKUP(C5897,customers!$A$2:$A$5902,customers!$E$2:$E$5902,,0)</f>
        <v>North Timothy</v>
      </c>
      <c r="J5897" t="str">
        <f>INDEX(products!$B$2:$B$5902,MATCH(D5897,products!$A$2:$A$5902,0))</f>
        <v>Tech</v>
      </c>
      <c r="K5897" t="str">
        <f>INDEX(products!$C$2:$C$5902,MATCH(D5897,products!$A$2:$A$5902,0))</f>
        <v>Bkcs</v>
      </c>
      <c r="L5897" s="3">
        <f>INDEX(products!$E$2:$E$5902,MATCH(D5897,products!$A$2:$A$5902,0))</f>
        <v>4483.92</v>
      </c>
      <c r="M5897">
        <f>_xlfn.XLOOKUP(D5897,products!$A$2:$A$5902,products!$F$2:$F$5902)</f>
        <v>5</v>
      </c>
      <c r="N5897" s="3">
        <f t="shared" si="92"/>
        <v>896.78399999999999</v>
      </c>
      <c r="O5897" s="3" t="str" cm="1">
        <f t="array" ref="O5897">_xlfn.IFS(J5897="Furn","Furniture",J5897="Tech","Technology",J5897="OffSup","Office Supplies")</f>
        <v>Technology</v>
      </c>
      <c r="P5897" s="3" t="str" cm="1">
        <f t="array" ref="P5897">_xlfn.IFS(K5897="Bkcs","Bookcases",K5897="Phns","Phones",K5897="Acc","Accessories",K5897="Bndrs","Binders",K5897="Fstnrs","Fasteners")</f>
        <v>Bookcases</v>
      </c>
      <c r="Q5897" t="str">
        <f>IF(_xlfn.XLOOKUP(D5897,products!$A$2:$A$5902,products!$H$2:$H$5902,,0)=1,"Yes","No")</f>
        <v>Yes</v>
      </c>
    </row>
    <row r="5898" spans="1:17" x14ac:dyDescent="0.3">
      <c r="A5898" t="s">
        <v>34278</v>
      </c>
      <c r="B5898" s="4">
        <v>43818</v>
      </c>
      <c r="C5898" t="s">
        <v>34279</v>
      </c>
      <c r="D5898" t="s">
        <v>34281</v>
      </c>
      <c r="E5898" s="1">
        <v>44016</v>
      </c>
      <c r="F5898" t="s">
        <v>21</v>
      </c>
      <c r="G5898" t="str">
        <f>_xlfn.XLOOKUP(C5898,customers!$A$2:$A$5902,customers!$B$2:$B$5902,,0)</f>
        <v>Renee Bolton</v>
      </c>
      <c r="H5898" t="str">
        <f>_xlfn.XLOOKUP(C5898,customers!$A$2:$A$5902,customers!$G$2:$G$5902,,0)</f>
        <v>East</v>
      </c>
      <c r="I5898" t="str">
        <f>_xlfn.XLOOKUP(C5898,customers!$A$2:$A$5902,customers!$E$2:$E$5902,,0)</f>
        <v>Jasonstad</v>
      </c>
      <c r="J5898" t="str">
        <f>INDEX(products!$B$2:$B$5902,MATCH(D5898,products!$A$2:$A$5902,0))</f>
        <v>OffSup</v>
      </c>
      <c r="K5898" t="str">
        <f>INDEX(products!$C$2:$C$5902,MATCH(D5898,products!$A$2:$A$5902,0))</f>
        <v>Bkcs</v>
      </c>
      <c r="L5898" s="3">
        <f>INDEX(products!$E$2:$E$5902,MATCH(D5898,products!$A$2:$A$5902,0))</f>
        <v>1212.6300000000001</v>
      </c>
      <c r="M5898">
        <f>_xlfn.XLOOKUP(D5898,products!$A$2:$A$5902,products!$F$2:$F$5902)</f>
        <v>1</v>
      </c>
      <c r="N5898" s="3">
        <f t="shared" si="92"/>
        <v>1212.6300000000001</v>
      </c>
      <c r="O5898" s="3" t="str" cm="1">
        <f t="array" ref="O5898">_xlfn.IFS(J5898="Furn","Furniture",J5898="Tech","Technology",J5898="OffSup","Office Supplies")</f>
        <v>Office Supplies</v>
      </c>
      <c r="P5898" s="3" t="str" cm="1">
        <f t="array" ref="P5898">_xlfn.IFS(K5898="Bkcs","Bookcases",K5898="Phns","Phones",K5898="Acc","Accessories",K5898="Bndrs","Binders",K5898="Fstnrs","Fasteners")</f>
        <v>Bookcases</v>
      </c>
      <c r="Q5898" t="str">
        <f>IF(_xlfn.XLOOKUP(D5898,products!$A$2:$A$5902,products!$H$2:$H$5902,,0)=1,"Yes","No")</f>
        <v>No</v>
      </c>
    </row>
    <row r="5899" spans="1:17" x14ac:dyDescent="0.3">
      <c r="A5899" t="s">
        <v>34283</v>
      </c>
      <c r="B5899" s="4">
        <v>44765</v>
      </c>
      <c r="C5899" t="s">
        <v>34284</v>
      </c>
      <c r="D5899" t="s">
        <v>34286</v>
      </c>
      <c r="E5899" s="1">
        <v>45096</v>
      </c>
      <c r="F5899" t="s">
        <v>35</v>
      </c>
      <c r="G5899" t="str">
        <f>_xlfn.XLOOKUP(C5899,customers!$A$2:$A$5902,customers!$B$2:$B$5902,,0)</f>
        <v>Bradley Wall</v>
      </c>
      <c r="H5899" t="str">
        <f>_xlfn.XLOOKUP(C5899,customers!$A$2:$A$5902,customers!$G$2:$G$5902,,0)</f>
        <v>East</v>
      </c>
      <c r="I5899" t="str">
        <f>_xlfn.XLOOKUP(C5899,customers!$A$2:$A$5902,customers!$E$2:$E$5902,,0)</f>
        <v>North Brandy</v>
      </c>
      <c r="J5899" t="str">
        <f>INDEX(products!$B$2:$B$5902,MATCH(D5899,products!$A$2:$A$5902,0))</f>
        <v>Tech</v>
      </c>
      <c r="K5899" t="str">
        <f>INDEX(products!$C$2:$C$5902,MATCH(D5899,products!$A$2:$A$5902,0))</f>
        <v>Bkcs</v>
      </c>
      <c r="L5899" s="3">
        <f>INDEX(products!$E$2:$E$5902,MATCH(D5899,products!$A$2:$A$5902,0))</f>
        <v>3751.83</v>
      </c>
      <c r="M5899">
        <f>_xlfn.XLOOKUP(D5899,products!$A$2:$A$5902,products!$F$2:$F$5902)</f>
        <v>10</v>
      </c>
      <c r="N5899" s="3">
        <f t="shared" si="92"/>
        <v>375.18299999999999</v>
      </c>
      <c r="O5899" s="3" t="str" cm="1">
        <f t="array" ref="O5899">_xlfn.IFS(J5899="Furn","Furniture",J5899="Tech","Technology",J5899="OffSup","Office Supplies")</f>
        <v>Technology</v>
      </c>
      <c r="P5899" s="3" t="str" cm="1">
        <f t="array" ref="P5899">_xlfn.IFS(K5899="Bkcs","Bookcases",K5899="Phns","Phones",K5899="Acc","Accessories",K5899="Bndrs","Binders",K5899="Fstnrs","Fasteners")</f>
        <v>Bookcases</v>
      </c>
      <c r="Q5899" t="str">
        <f>IF(_xlfn.XLOOKUP(D5899,products!$A$2:$A$5902,products!$H$2:$H$5902,,0)=1,"Yes","No")</f>
        <v>Yes</v>
      </c>
    </row>
    <row r="5900" spans="1:17" x14ac:dyDescent="0.3">
      <c r="A5900" t="s">
        <v>34288</v>
      </c>
      <c r="B5900" s="4">
        <v>44736</v>
      </c>
      <c r="C5900" t="s">
        <v>34289</v>
      </c>
      <c r="D5900" t="s">
        <v>34292</v>
      </c>
      <c r="E5900" s="1">
        <v>44915</v>
      </c>
      <c r="F5900" t="s">
        <v>21</v>
      </c>
      <c r="G5900" t="str">
        <f>_xlfn.XLOOKUP(C5900,customers!$A$2:$A$5902,customers!$B$2:$B$5902,,0)</f>
        <v>Catherine Lopez</v>
      </c>
      <c r="H5900" t="str">
        <f>_xlfn.XLOOKUP(C5900,customers!$A$2:$A$5902,customers!$G$2:$G$5902,,0)</f>
        <v>West</v>
      </c>
      <c r="I5900" t="str">
        <f>_xlfn.XLOOKUP(C5900,customers!$A$2:$A$5902,customers!$E$2:$E$5902,,0)</f>
        <v>Daniellechester</v>
      </c>
      <c r="J5900" t="str">
        <f>INDEX(products!$B$2:$B$5902,MATCH(D5900,products!$A$2:$A$5902,0))</f>
        <v>OffSup</v>
      </c>
      <c r="K5900" t="str">
        <f>INDEX(products!$C$2:$C$5902,MATCH(D5900,products!$A$2:$A$5902,0))</f>
        <v>Phns</v>
      </c>
      <c r="L5900" s="3">
        <f>INDEX(products!$E$2:$E$5902,MATCH(D5900,products!$A$2:$A$5902,0))</f>
        <v>4464.24</v>
      </c>
      <c r="M5900">
        <f>_xlfn.XLOOKUP(D5900,products!$A$2:$A$5902,products!$F$2:$F$5902)</f>
        <v>3</v>
      </c>
      <c r="N5900" s="3">
        <f t="shared" si="92"/>
        <v>1488.08</v>
      </c>
      <c r="O5900" s="3" t="str" cm="1">
        <f t="array" ref="O5900">_xlfn.IFS(J5900="Furn","Furniture",J5900="Tech","Technology",J5900="OffSup","Office Supplies")</f>
        <v>Office Supplies</v>
      </c>
      <c r="P5900" s="3" t="str" cm="1">
        <f t="array" ref="P5900">_xlfn.IFS(K5900="Bkcs","Bookcases",K5900="Phns","Phones",K5900="Acc","Accessories",K5900="Bndrs","Binders",K5900="Fstnrs","Fasteners")</f>
        <v>Phones</v>
      </c>
      <c r="Q5900" t="str">
        <f>IF(_xlfn.XLOOKUP(D5900,products!$A$2:$A$5902,products!$H$2:$H$5902,,0)=1,"Yes","No")</f>
        <v>Yes</v>
      </c>
    </row>
    <row r="5901" spans="1:17" x14ac:dyDescent="0.3">
      <c r="A5901" t="s">
        <v>34294</v>
      </c>
      <c r="B5901" s="4">
        <v>43707</v>
      </c>
      <c r="C5901" t="s">
        <v>34295</v>
      </c>
      <c r="D5901" t="s">
        <v>34297</v>
      </c>
      <c r="E5901" s="1">
        <v>44034</v>
      </c>
      <c r="F5901" t="s">
        <v>21</v>
      </c>
      <c r="G5901" t="str">
        <f>_xlfn.XLOOKUP(C5901,customers!$A$2:$A$5902,customers!$B$2:$B$5902,,0)</f>
        <v>Matthew Ayers</v>
      </c>
      <c r="H5901" t="str">
        <f>_xlfn.XLOOKUP(C5901,customers!$A$2:$A$5902,customers!$G$2:$G$5902,,0)</f>
        <v>East</v>
      </c>
      <c r="I5901" t="str">
        <f>_xlfn.XLOOKUP(C5901,customers!$A$2:$A$5902,customers!$E$2:$E$5902,,0)</f>
        <v>East Amanda</v>
      </c>
      <c r="J5901" t="str">
        <f>INDEX(products!$B$2:$B$5902,MATCH(D5901,products!$A$2:$A$5902,0))</f>
        <v>Furn</v>
      </c>
      <c r="K5901" t="str">
        <f>INDEX(products!$C$2:$C$5902,MATCH(D5901,products!$A$2:$A$5902,0))</f>
        <v>Bkcs</v>
      </c>
      <c r="L5901" s="3">
        <f>INDEX(products!$E$2:$E$5902,MATCH(D5901,products!$A$2:$A$5902,0))</f>
        <v>2581.87</v>
      </c>
      <c r="M5901">
        <f>_xlfn.XLOOKUP(D5901,products!$A$2:$A$5902,products!$F$2:$F$5902)</f>
        <v>5</v>
      </c>
      <c r="N5901" s="3">
        <f t="shared" si="92"/>
        <v>516.37400000000002</v>
      </c>
      <c r="O5901" s="3" t="str" cm="1">
        <f t="array" ref="O5901">_xlfn.IFS(J5901="Furn","Furniture",J5901="Tech","Technology",J5901="OffSup","Office Supplies")</f>
        <v>Furniture</v>
      </c>
      <c r="P5901" s="3" t="str" cm="1">
        <f t="array" ref="P5901">_xlfn.IFS(K5901="Bkcs","Bookcases",K5901="Phns","Phones",K5901="Acc","Accessories",K5901="Bndrs","Binders",K5901="Fstnrs","Fasteners")</f>
        <v>Bookcases</v>
      </c>
      <c r="Q5901" t="str">
        <f>IF(_xlfn.XLOOKUP(D5901,products!$A$2:$A$5902,products!$H$2:$H$5902,,0)=1,"Yes","No")</f>
        <v>No</v>
      </c>
    </row>
    <row r="5902" spans="1:17" x14ac:dyDescent="0.3">
      <c r="A5902" t="s">
        <v>34299</v>
      </c>
      <c r="B5902" s="4">
        <v>44556</v>
      </c>
      <c r="C5902" t="s">
        <v>34300</v>
      </c>
      <c r="D5902" t="s">
        <v>34303</v>
      </c>
      <c r="E5902" s="1">
        <v>44847</v>
      </c>
      <c r="F5902" t="s">
        <v>35</v>
      </c>
      <c r="G5902" t="str">
        <f>_xlfn.XLOOKUP(C5902,customers!$A$2:$A$5902,customers!$B$2:$B$5902,,0)</f>
        <v>Julie Davis</v>
      </c>
      <c r="H5902" t="str">
        <f>_xlfn.XLOOKUP(C5902,customers!$A$2:$A$5902,customers!$G$2:$G$5902,,0)</f>
        <v>East</v>
      </c>
      <c r="I5902" t="str">
        <f>_xlfn.XLOOKUP(C5902,customers!$A$2:$A$5902,customers!$E$2:$E$5902,,0)</f>
        <v>Alihaven</v>
      </c>
      <c r="J5902" t="str">
        <f>INDEX(products!$B$2:$B$5902,MATCH(D5902,products!$A$2:$A$5902,0))</f>
        <v>Furn</v>
      </c>
      <c r="K5902" t="str">
        <f>INDEX(products!$C$2:$C$5902,MATCH(D5902,products!$A$2:$A$5902,0))</f>
        <v>Acc</v>
      </c>
      <c r="L5902" s="3">
        <f>INDEX(products!$E$2:$E$5902,MATCH(D5902,products!$A$2:$A$5902,0))</f>
        <v>2878.93</v>
      </c>
      <c r="M5902">
        <f>_xlfn.XLOOKUP(D5902,products!$A$2:$A$5902,products!$F$2:$F$5902)</f>
        <v>3</v>
      </c>
      <c r="N5902" s="3">
        <f t="shared" si="92"/>
        <v>959.64333333333332</v>
      </c>
      <c r="O5902" s="3" t="str" cm="1">
        <f t="array" ref="O5902">_xlfn.IFS(J5902="Furn","Furniture",J5902="Tech","Technology",J5902="OffSup","Office Supplies")</f>
        <v>Furniture</v>
      </c>
      <c r="P5902" s="3" t="str" cm="1">
        <f t="array" ref="P5902">_xlfn.IFS(K5902="Bkcs","Bookcases",K5902="Phns","Phones",K5902="Acc","Accessories",K5902="Bndrs","Binders",K5902="Fstnrs","Fasteners")</f>
        <v>Accessories</v>
      </c>
      <c r="Q5902" t="str">
        <f>IF(_xlfn.XLOOKUP(D5902,products!$A$2:$A$5902,products!$H$2:$H$5902,,0)=1,"Yes","No")</f>
        <v>Yes</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1881-281D-4033-87C8-BEBB30A2D604}">
  <dimension ref="A1:G5902"/>
  <sheetViews>
    <sheetView workbookViewId="0"/>
  </sheetViews>
  <sheetFormatPr defaultRowHeight="14.4" x14ac:dyDescent="0.3"/>
  <sheetData>
    <row r="1" spans="1:7" x14ac:dyDescent="0.3">
      <c r="A1" t="s">
        <v>4</v>
      </c>
      <c r="B1" t="s">
        <v>5</v>
      </c>
      <c r="C1" t="s">
        <v>6</v>
      </c>
      <c r="D1" t="s">
        <v>7</v>
      </c>
      <c r="E1" t="s">
        <v>8</v>
      </c>
      <c r="F1" t="s">
        <v>9</v>
      </c>
      <c r="G1" t="s">
        <v>10</v>
      </c>
    </row>
    <row r="2" spans="1:7" x14ac:dyDescent="0.3">
      <c r="A2" t="s">
        <v>22</v>
      </c>
      <c r="B2" t="s">
        <v>23</v>
      </c>
      <c r="C2" t="s">
        <v>24</v>
      </c>
      <c r="D2" t="s">
        <v>25</v>
      </c>
      <c r="E2" t="s">
        <v>26</v>
      </c>
      <c r="F2" t="s">
        <v>27</v>
      </c>
      <c r="G2" t="s">
        <v>28</v>
      </c>
    </row>
    <row r="3" spans="1:7" x14ac:dyDescent="0.3">
      <c r="A3" t="s">
        <v>36</v>
      </c>
      <c r="B3" t="s">
        <v>37</v>
      </c>
      <c r="C3" t="s">
        <v>24</v>
      </c>
      <c r="D3" t="s">
        <v>25</v>
      </c>
      <c r="E3" t="s">
        <v>38</v>
      </c>
      <c r="F3" t="s">
        <v>39</v>
      </c>
      <c r="G3" t="s">
        <v>40</v>
      </c>
    </row>
    <row r="4" spans="1:7" x14ac:dyDescent="0.3">
      <c r="A4" t="s">
        <v>47</v>
      </c>
      <c r="B4" t="s">
        <v>48</v>
      </c>
      <c r="C4" t="s">
        <v>49</v>
      </c>
      <c r="D4" t="s">
        <v>25</v>
      </c>
      <c r="E4" t="s">
        <v>50</v>
      </c>
      <c r="F4" t="s">
        <v>51</v>
      </c>
      <c r="G4" t="s">
        <v>52</v>
      </c>
    </row>
    <row r="5" spans="1:7" x14ac:dyDescent="0.3">
      <c r="A5" t="s">
        <v>57</v>
      </c>
      <c r="B5" t="s">
        <v>58</v>
      </c>
      <c r="C5" t="s">
        <v>59</v>
      </c>
      <c r="D5" t="s">
        <v>25</v>
      </c>
      <c r="E5" t="s">
        <v>60</v>
      </c>
      <c r="F5" t="s">
        <v>61</v>
      </c>
      <c r="G5" t="s">
        <v>52</v>
      </c>
    </row>
    <row r="6" spans="1:7" x14ac:dyDescent="0.3">
      <c r="A6" t="s">
        <v>66</v>
      </c>
      <c r="B6" t="s">
        <v>67</v>
      </c>
      <c r="C6" t="s">
        <v>49</v>
      </c>
      <c r="D6" t="s">
        <v>25</v>
      </c>
      <c r="E6" t="s">
        <v>68</v>
      </c>
      <c r="F6" t="s">
        <v>69</v>
      </c>
      <c r="G6" t="s">
        <v>40</v>
      </c>
    </row>
    <row r="7" spans="1:7" x14ac:dyDescent="0.3">
      <c r="A7" t="s">
        <v>75</v>
      </c>
      <c r="B7" t="s">
        <v>76</v>
      </c>
      <c r="C7" t="s">
        <v>59</v>
      </c>
      <c r="D7" t="s">
        <v>25</v>
      </c>
      <c r="E7" t="s">
        <v>77</v>
      </c>
      <c r="F7" t="s">
        <v>78</v>
      </c>
      <c r="G7" t="s">
        <v>40</v>
      </c>
    </row>
    <row r="8" spans="1:7" x14ac:dyDescent="0.3">
      <c r="A8" t="s">
        <v>83</v>
      </c>
      <c r="B8" t="s">
        <v>84</v>
      </c>
      <c r="C8" t="s">
        <v>59</v>
      </c>
      <c r="D8" t="s">
        <v>25</v>
      </c>
      <c r="E8" t="s">
        <v>85</v>
      </c>
      <c r="F8" t="s">
        <v>86</v>
      </c>
      <c r="G8" t="s">
        <v>40</v>
      </c>
    </row>
    <row r="9" spans="1:7" x14ac:dyDescent="0.3">
      <c r="A9" t="s">
        <v>90</v>
      </c>
      <c r="B9" t="s">
        <v>91</v>
      </c>
      <c r="C9" t="s">
        <v>49</v>
      </c>
      <c r="D9" t="s">
        <v>25</v>
      </c>
      <c r="E9" t="s">
        <v>92</v>
      </c>
      <c r="F9" t="s">
        <v>93</v>
      </c>
      <c r="G9" t="s">
        <v>40</v>
      </c>
    </row>
    <row r="10" spans="1:7" x14ac:dyDescent="0.3">
      <c r="A10" t="s">
        <v>98</v>
      </c>
      <c r="B10" t="s">
        <v>99</v>
      </c>
      <c r="C10" t="s">
        <v>59</v>
      </c>
      <c r="D10" t="s">
        <v>25</v>
      </c>
      <c r="E10" t="s">
        <v>100</v>
      </c>
      <c r="F10" t="s">
        <v>101</v>
      </c>
      <c r="G10" t="s">
        <v>28</v>
      </c>
    </row>
    <row r="11" spans="1:7" x14ac:dyDescent="0.3">
      <c r="A11" t="s">
        <v>105</v>
      </c>
      <c r="B11" t="s">
        <v>106</v>
      </c>
      <c r="C11" t="s">
        <v>49</v>
      </c>
      <c r="D11" t="s">
        <v>25</v>
      </c>
      <c r="E11" t="s">
        <v>107</v>
      </c>
      <c r="F11" t="s">
        <v>108</v>
      </c>
      <c r="G11" t="s">
        <v>28</v>
      </c>
    </row>
    <row r="12" spans="1:7" x14ac:dyDescent="0.3">
      <c r="A12" t="s">
        <v>112</v>
      </c>
      <c r="B12" t="s">
        <v>113</v>
      </c>
      <c r="C12" t="s">
        <v>59</v>
      </c>
      <c r="D12" t="s">
        <v>25</v>
      </c>
      <c r="E12" t="s">
        <v>114</v>
      </c>
      <c r="F12" t="s">
        <v>115</v>
      </c>
      <c r="G12" t="s">
        <v>52</v>
      </c>
    </row>
    <row r="13" spans="1:7" x14ac:dyDescent="0.3">
      <c r="A13" t="s">
        <v>119</v>
      </c>
      <c r="B13" t="s">
        <v>120</v>
      </c>
      <c r="C13" t="s">
        <v>49</v>
      </c>
      <c r="D13" t="s">
        <v>25</v>
      </c>
      <c r="E13" t="s">
        <v>121</v>
      </c>
      <c r="F13" t="s">
        <v>122</v>
      </c>
      <c r="G13" t="s">
        <v>28</v>
      </c>
    </row>
    <row r="14" spans="1:7" x14ac:dyDescent="0.3">
      <c r="A14" t="s">
        <v>126</v>
      </c>
      <c r="B14" t="s">
        <v>127</v>
      </c>
      <c r="C14" t="s">
        <v>24</v>
      </c>
      <c r="D14" t="s">
        <v>25</v>
      </c>
      <c r="E14" t="s">
        <v>128</v>
      </c>
      <c r="F14" t="s">
        <v>129</v>
      </c>
      <c r="G14" t="s">
        <v>130</v>
      </c>
    </row>
    <row r="15" spans="1:7" x14ac:dyDescent="0.3">
      <c r="A15" t="s">
        <v>134</v>
      </c>
      <c r="B15" t="s">
        <v>135</v>
      </c>
      <c r="C15" t="s">
        <v>49</v>
      </c>
      <c r="D15" t="s">
        <v>25</v>
      </c>
      <c r="E15" t="s">
        <v>136</v>
      </c>
      <c r="F15" t="s">
        <v>137</v>
      </c>
      <c r="G15" t="s">
        <v>52</v>
      </c>
    </row>
    <row r="16" spans="1:7" x14ac:dyDescent="0.3">
      <c r="A16" t="s">
        <v>141</v>
      </c>
      <c r="B16" t="s">
        <v>142</v>
      </c>
      <c r="C16" t="s">
        <v>24</v>
      </c>
      <c r="D16" t="s">
        <v>25</v>
      </c>
      <c r="E16" t="s">
        <v>143</v>
      </c>
      <c r="F16" t="s">
        <v>144</v>
      </c>
      <c r="G16" t="s">
        <v>130</v>
      </c>
    </row>
    <row r="17" spans="1:7" x14ac:dyDescent="0.3">
      <c r="A17" t="s">
        <v>148</v>
      </c>
      <c r="B17" t="s">
        <v>149</v>
      </c>
      <c r="C17" t="s">
        <v>24</v>
      </c>
      <c r="D17" t="s">
        <v>25</v>
      </c>
      <c r="E17" t="s">
        <v>150</v>
      </c>
      <c r="F17" t="s">
        <v>151</v>
      </c>
      <c r="G17" t="s">
        <v>28</v>
      </c>
    </row>
    <row r="18" spans="1:7" x14ac:dyDescent="0.3">
      <c r="A18" t="s">
        <v>155</v>
      </c>
      <c r="B18" t="s">
        <v>156</v>
      </c>
      <c r="C18" t="s">
        <v>24</v>
      </c>
      <c r="D18" t="s">
        <v>25</v>
      </c>
      <c r="E18" t="s">
        <v>157</v>
      </c>
      <c r="F18" t="s">
        <v>39</v>
      </c>
      <c r="G18" t="s">
        <v>52</v>
      </c>
    </row>
    <row r="19" spans="1:7" x14ac:dyDescent="0.3">
      <c r="A19" t="s">
        <v>161</v>
      </c>
      <c r="B19" t="s">
        <v>162</v>
      </c>
      <c r="C19" t="s">
        <v>59</v>
      </c>
      <c r="D19" t="s">
        <v>25</v>
      </c>
      <c r="E19" t="s">
        <v>163</v>
      </c>
      <c r="F19" t="s">
        <v>164</v>
      </c>
      <c r="G19" t="s">
        <v>52</v>
      </c>
    </row>
    <row r="20" spans="1:7" x14ac:dyDescent="0.3">
      <c r="A20" t="s">
        <v>168</v>
      </c>
      <c r="B20" t="s">
        <v>169</v>
      </c>
      <c r="C20" t="s">
        <v>49</v>
      </c>
      <c r="D20" t="s">
        <v>25</v>
      </c>
      <c r="E20" t="s">
        <v>170</v>
      </c>
      <c r="F20" t="s">
        <v>171</v>
      </c>
      <c r="G20" t="s">
        <v>40</v>
      </c>
    </row>
    <row r="21" spans="1:7" x14ac:dyDescent="0.3">
      <c r="A21" t="s">
        <v>175</v>
      </c>
      <c r="B21" t="s">
        <v>176</v>
      </c>
      <c r="C21" t="s">
        <v>59</v>
      </c>
      <c r="D21" t="s">
        <v>25</v>
      </c>
      <c r="E21" t="s">
        <v>177</v>
      </c>
      <c r="F21" t="s">
        <v>178</v>
      </c>
      <c r="G21" t="s">
        <v>52</v>
      </c>
    </row>
    <row r="22" spans="1:7" x14ac:dyDescent="0.3">
      <c r="A22" t="s">
        <v>182</v>
      </c>
      <c r="B22" t="s">
        <v>183</v>
      </c>
      <c r="C22" t="s">
        <v>24</v>
      </c>
      <c r="D22" t="s">
        <v>25</v>
      </c>
      <c r="E22" t="s">
        <v>184</v>
      </c>
      <c r="F22" t="s">
        <v>185</v>
      </c>
      <c r="G22" t="s">
        <v>28</v>
      </c>
    </row>
    <row r="23" spans="1:7" x14ac:dyDescent="0.3">
      <c r="A23" t="s">
        <v>189</v>
      </c>
      <c r="B23" t="s">
        <v>190</v>
      </c>
      <c r="C23" t="s">
        <v>24</v>
      </c>
      <c r="D23" t="s">
        <v>25</v>
      </c>
      <c r="E23" t="s">
        <v>191</v>
      </c>
      <c r="F23" t="s">
        <v>192</v>
      </c>
      <c r="G23" t="s">
        <v>28</v>
      </c>
    </row>
    <row r="24" spans="1:7" x14ac:dyDescent="0.3">
      <c r="A24" t="s">
        <v>196</v>
      </c>
      <c r="B24" t="s">
        <v>197</v>
      </c>
      <c r="C24" t="s">
        <v>49</v>
      </c>
      <c r="D24" t="s">
        <v>25</v>
      </c>
      <c r="E24" t="s">
        <v>198</v>
      </c>
      <c r="F24" t="s">
        <v>39</v>
      </c>
      <c r="G24" t="s">
        <v>130</v>
      </c>
    </row>
    <row r="25" spans="1:7" x14ac:dyDescent="0.3">
      <c r="A25" t="s">
        <v>202</v>
      </c>
      <c r="B25" t="s">
        <v>203</v>
      </c>
      <c r="C25" t="s">
        <v>59</v>
      </c>
      <c r="D25" t="s">
        <v>25</v>
      </c>
      <c r="E25" t="s">
        <v>204</v>
      </c>
      <c r="F25" t="s">
        <v>108</v>
      </c>
      <c r="G25" t="s">
        <v>130</v>
      </c>
    </row>
    <row r="26" spans="1:7" x14ac:dyDescent="0.3">
      <c r="A26" t="s">
        <v>208</v>
      </c>
      <c r="B26" t="s">
        <v>209</v>
      </c>
      <c r="C26" t="s">
        <v>59</v>
      </c>
      <c r="D26" t="s">
        <v>25</v>
      </c>
      <c r="E26" t="s">
        <v>210</v>
      </c>
      <c r="F26" t="s">
        <v>211</v>
      </c>
      <c r="G26" t="s">
        <v>28</v>
      </c>
    </row>
    <row r="27" spans="1:7" x14ac:dyDescent="0.3">
      <c r="A27" t="s">
        <v>215</v>
      </c>
      <c r="B27" t="s">
        <v>216</v>
      </c>
      <c r="C27" t="s">
        <v>24</v>
      </c>
      <c r="D27" t="s">
        <v>25</v>
      </c>
      <c r="E27" t="s">
        <v>77</v>
      </c>
      <c r="F27" t="s">
        <v>217</v>
      </c>
      <c r="G27" t="s">
        <v>28</v>
      </c>
    </row>
    <row r="28" spans="1:7" x14ac:dyDescent="0.3">
      <c r="A28" t="s">
        <v>221</v>
      </c>
      <c r="B28" t="s">
        <v>222</v>
      </c>
      <c r="C28" t="s">
        <v>49</v>
      </c>
      <c r="D28" t="s">
        <v>25</v>
      </c>
      <c r="E28" t="s">
        <v>223</v>
      </c>
      <c r="F28" t="s">
        <v>224</v>
      </c>
      <c r="G28" t="s">
        <v>40</v>
      </c>
    </row>
    <row r="29" spans="1:7" x14ac:dyDescent="0.3">
      <c r="A29" t="s">
        <v>228</v>
      </c>
      <c r="B29" t="s">
        <v>229</v>
      </c>
      <c r="C29" t="s">
        <v>59</v>
      </c>
      <c r="D29" t="s">
        <v>25</v>
      </c>
      <c r="E29" t="s">
        <v>230</v>
      </c>
      <c r="F29" t="s">
        <v>51</v>
      </c>
      <c r="G29" t="s">
        <v>28</v>
      </c>
    </row>
    <row r="30" spans="1:7" x14ac:dyDescent="0.3">
      <c r="A30" t="s">
        <v>234</v>
      </c>
      <c r="B30" t="s">
        <v>235</v>
      </c>
      <c r="C30" t="s">
        <v>59</v>
      </c>
      <c r="D30" t="s">
        <v>25</v>
      </c>
      <c r="E30" t="s">
        <v>236</v>
      </c>
      <c r="F30" t="s">
        <v>237</v>
      </c>
      <c r="G30" t="s">
        <v>40</v>
      </c>
    </row>
    <row r="31" spans="1:7" x14ac:dyDescent="0.3">
      <c r="A31" t="s">
        <v>241</v>
      </c>
      <c r="B31" t="s">
        <v>242</v>
      </c>
      <c r="C31" t="s">
        <v>49</v>
      </c>
      <c r="D31" t="s">
        <v>25</v>
      </c>
      <c r="E31" t="s">
        <v>243</v>
      </c>
      <c r="F31" t="s">
        <v>244</v>
      </c>
      <c r="G31" t="s">
        <v>52</v>
      </c>
    </row>
    <row r="32" spans="1:7" x14ac:dyDescent="0.3">
      <c r="A32" t="s">
        <v>248</v>
      </c>
      <c r="B32" t="s">
        <v>249</v>
      </c>
      <c r="C32" t="s">
        <v>24</v>
      </c>
      <c r="D32" t="s">
        <v>25</v>
      </c>
      <c r="E32" t="s">
        <v>250</v>
      </c>
      <c r="F32" t="s">
        <v>137</v>
      </c>
      <c r="G32" t="s">
        <v>28</v>
      </c>
    </row>
    <row r="33" spans="1:7" x14ac:dyDescent="0.3">
      <c r="A33" t="s">
        <v>254</v>
      </c>
      <c r="B33" t="s">
        <v>255</v>
      </c>
      <c r="C33" t="s">
        <v>24</v>
      </c>
      <c r="D33" t="s">
        <v>25</v>
      </c>
      <c r="E33" t="s">
        <v>256</v>
      </c>
      <c r="F33" t="s">
        <v>86</v>
      </c>
      <c r="G33" t="s">
        <v>130</v>
      </c>
    </row>
    <row r="34" spans="1:7" x14ac:dyDescent="0.3">
      <c r="A34" t="s">
        <v>260</v>
      </c>
      <c r="B34" t="s">
        <v>261</v>
      </c>
      <c r="C34" t="s">
        <v>59</v>
      </c>
      <c r="D34" t="s">
        <v>25</v>
      </c>
      <c r="E34" t="s">
        <v>262</v>
      </c>
      <c r="F34" t="s">
        <v>27</v>
      </c>
      <c r="G34" t="s">
        <v>28</v>
      </c>
    </row>
    <row r="35" spans="1:7" x14ac:dyDescent="0.3">
      <c r="A35" t="s">
        <v>266</v>
      </c>
      <c r="B35" t="s">
        <v>267</v>
      </c>
      <c r="C35" t="s">
        <v>59</v>
      </c>
      <c r="D35" t="s">
        <v>25</v>
      </c>
      <c r="E35" t="s">
        <v>268</v>
      </c>
      <c r="F35" t="s">
        <v>269</v>
      </c>
      <c r="G35" t="s">
        <v>52</v>
      </c>
    </row>
    <row r="36" spans="1:7" x14ac:dyDescent="0.3">
      <c r="A36" t="s">
        <v>273</v>
      </c>
      <c r="B36" t="s">
        <v>274</v>
      </c>
      <c r="C36" t="s">
        <v>59</v>
      </c>
      <c r="D36" t="s">
        <v>25</v>
      </c>
      <c r="E36" t="s">
        <v>275</v>
      </c>
      <c r="F36" t="s">
        <v>69</v>
      </c>
      <c r="G36" t="s">
        <v>40</v>
      </c>
    </row>
    <row r="37" spans="1:7" x14ac:dyDescent="0.3">
      <c r="A37" t="s">
        <v>279</v>
      </c>
      <c r="B37" t="s">
        <v>280</v>
      </c>
      <c r="C37" t="s">
        <v>24</v>
      </c>
      <c r="D37" t="s">
        <v>25</v>
      </c>
      <c r="E37" t="s">
        <v>281</v>
      </c>
      <c r="F37" t="s">
        <v>269</v>
      </c>
      <c r="G37" t="s">
        <v>130</v>
      </c>
    </row>
    <row r="38" spans="1:7" x14ac:dyDescent="0.3">
      <c r="A38" t="s">
        <v>285</v>
      </c>
      <c r="B38" t="s">
        <v>286</v>
      </c>
      <c r="C38" t="s">
        <v>59</v>
      </c>
      <c r="D38" t="s">
        <v>25</v>
      </c>
      <c r="E38" t="s">
        <v>287</v>
      </c>
      <c r="F38" t="s">
        <v>288</v>
      </c>
      <c r="G38" t="s">
        <v>40</v>
      </c>
    </row>
    <row r="39" spans="1:7" x14ac:dyDescent="0.3">
      <c r="A39" t="s">
        <v>292</v>
      </c>
      <c r="B39" t="s">
        <v>293</v>
      </c>
      <c r="C39" t="s">
        <v>24</v>
      </c>
      <c r="D39" t="s">
        <v>25</v>
      </c>
      <c r="E39" t="s">
        <v>294</v>
      </c>
      <c r="F39" t="s">
        <v>129</v>
      </c>
      <c r="G39" t="s">
        <v>130</v>
      </c>
    </row>
    <row r="40" spans="1:7" x14ac:dyDescent="0.3">
      <c r="A40" t="s">
        <v>298</v>
      </c>
      <c r="B40" t="s">
        <v>299</v>
      </c>
      <c r="C40" t="s">
        <v>49</v>
      </c>
      <c r="D40" t="s">
        <v>25</v>
      </c>
      <c r="E40" t="s">
        <v>300</v>
      </c>
      <c r="F40" t="s">
        <v>301</v>
      </c>
      <c r="G40" t="s">
        <v>28</v>
      </c>
    </row>
    <row r="41" spans="1:7" x14ac:dyDescent="0.3">
      <c r="A41" t="s">
        <v>305</v>
      </c>
      <c r="B41" t="s">
        <v>306</v>
      </c>
      <c r="C41" t="s">
        <v>24</v>
      </c>
      <c r="D41" t="s">
        <v>25</v>
      </c>
      <c r="E41" t="s">
        <v>307</v>
      </c>
      <c r="F41" t="s">
        <v>185</v>
      </c>
      <c r="G41" t="s">
        <v>130</v>
      </c>
    </row>
    <row r="42" spans="1:7" x14ac:dyDescent="0.3">
      <c r="A42" t="s">
        <v>311</v>
      </c>
      <c r="B42" t="s">
        <v>312</v>
      </c>
      <c r="C42" t="s">
        <v>49</v>
      </c>
      <c r="D42" t="s">
        <v>25</v>
      </c>
      <c r="E42" t="s">
        <v>313</v>
      </c>
      <c r="F42" t="s">
        <v>314</v>
      </c>
      <c r="G42" t="s">
        <v>130</v>
      </c>
    </row>
    <row r="43" spans="1:7" x14ac:dyDescent="0.3">
      <c r="A43" t="s">
        <v>318</v>
      </c>
      <c r="B43" t="s">
        <v>319</v>
      </c>
      <c r="C43" t="s">
        <v>49</v>
      </c>
      <c r="D43" t="s">
        <v>25</v>
      </c>
      <c r="E43" t="s">
        <v>320</v>
      </c>
      <c r="F43" t="s">
        <v>69</v>
      </c>
      <c r="G43" t="s">
        <v>52</v>
      </c>
    </row>
    <row r="44" spans="1:7" x14ac:dyDescent="0.3">
      <c r="A44" t="s">
        <v>324</v>
      </c>
      <c r="B44" t="s">
        <v>325</v>
      </c>
      <c r="C44" t="s">
        <v>49</v>
      </c>
      <c r="D44" t="s">
        <v>25</v>
      </c>
      <c r="E44" t="s">
        <v>326</v>
      </c>
      <c r="F44" t="s">
        <v>327</v>
      </c>
      <c r="G44" t="s">
        <v>40</v>
      </c>
    </row>
    <row r="45" spans="1:7" x14ac:dyDescent="0.3">
      <c r="A45" t="s">
        <v>331</v>
      </c>
      <c r="B45" t="s">
        <v>332</v>
      </c>
      <c r="C45" t="s">
        <v>59</v>
      </c>
      <c r="D45" t="s">
        <v>25</v>
      </c>
      <c r="E45" t="s">
        <v>333</v>
      </c>
      <c r="F45" t="s">
        <v>69</v>
      </c>
      <c r="G45" t="s">
        <v>130</v>
      </c>
    </row>
    <row r="46" spans="1:7" x14ac:dyDescent="0.3">
      <c r="A46" t="s">
        <v>337</v>
      </c>
      <c r="B46" t="s">
        <v>338</v>
      </c>
      <c r="C46" t="s">
        <v>24</v>
      </c>
      <c r="D46" t="s">
        <v>25</v>
      </c>
      <c r="E46" t="s">
        <v>339</v>
      </c>
      <c r="F46" t="s">
        <v>244</v>
      </c>
      <c r="G46" t="s">
        <v>40</v>
      </c>
    </row>
    <row r="47" spans="1:7" x14ac:dyDescent="0.3">
      <c r="A47" t="s">
        <v>343</v>
      </c>
      <c r="B47" t="s">
        <v>344</v>
      </c>
      <c r="C47" t="s">
        <v>49</v>
      </c>
      <c r="D47" t="s">
        <v>25</v>
      </c>
      <c r="E47" t="s">
        <v>345</v>
      </c>
      <c r="F47" t="s">
        <v>178</v>
      </c>
      <c r="G47" t="s">
        <v>130</v>
      </c>
    </row>
    <row r="48" spans="1:7" x14ac:dyDescent="0.3">
      <c r="A48" t="s">
        <v>349</v>
      </c>
      <c r="B48" t="s">
        <v>350</v>
      </c>
      <c r="C48" t="s">
        <v>49</v>
      </c>
      <c r="D48" t="s">
        <v>25</v>
      </c>
      <c r="E48" t="s">
        <v>351</v>
      </c>
      <c r="F48" t="s">
        <v>51</v>
      </c>
      <c r="G48" t="s">
        <v>52</v>
      </c>
    </row>
    <row r="49" spans="1:7" x14ac:dyDescent="0.3">
      <c r="A49" t="s">
        <v>355</v>
      </c>
      <c r="B49" t="s">
        <v>356</v>
      </c>
      <c r="C49" t="s">
        <v>59</v>
      </c>
      <c r="D49" t="s">
        <v>25</v>
      </c>
      <c r="E49" t="s">
        <v>357</v>
      </c>
      <c r="F49" t="s">
        <v>164</v>
      </c>
      <c r="G49" t="s">
        <v>28</v>
      </c>
    </row>
    <row r="50" spans="1:7" x14ac:dyDescent="0.3">
      <c r="A50" t="s">
        <v>361</v>
      </c>
      <c r="B50" t="s">
        <v>362</v>
      </c>
      <c r="C50" t="s">
        <v>49</v>
      </c>
      <c r="D50" t="s">
        <v>25</v>
      </c>
      <c r="E50" t="s">
        <v>363</v>
      </c>
      <c r="F50" t="s">
        <v>244</v>
      </c>
      <c r="G50" t="s">
        <v>28</v>
      </c>
    </row>
    <row r="51" spans="1:7" x14ac:dyDescent="0.3">
      <c r="A51" t="s">
        <v>367</v>
      </c>
      <c r="B51" t="s">
        <v>368</v>
      </c>
      <c r="C51" t="s">
        <v>49</v>
      </c>
      <c r="D51" t="s">
        <v>25</v>
      </c>
      <c r="E51" t="s">
        <v>369</v>
      </c>
      <c r="F51" t="s">
        <v>101</v>
      </c>
      <c r="G51" t="s">
        <v>28</v>
      </c>
    </row>
    <row r="52" spans="1:7" x14ac:dyDescent="0.3">
      <c r="A52" t="s">
        <v>373</v>
      </c>
      <c r="B52" t="s">
        <v>374</v>
      </c>
      <c r="C52" t="s">
        <v>24</v>
      </c>
      <c r="D52" t="s">
        <v>25</v>
      </c>
      <c r="E52" t="s">
        <v>375</v>
      </c>
      <c r="F52" t="s">
        <v>376</v>
      </c>
      <c r="G52" t="s">
        <v>28</v>
      </c>
    </row>
    <row r="53" spans="1:7" x14ac:dyDescent="0.3">
      <c r="A53" t="s">
        <v>380</v>
      </c>
      <c r="B53" t="s">
        <v>381</v>
      </c>
      <c r="C53" t="s">
        <v>49</v>
      </c>
      <c r="D53" t="s">
        <v>25</v>
      </c>
      <c r="E53" t="s">
        <v>382</v>
      </c>
      <c r="F53" t="s">
        <v>288</v>
      </c>
      <c r="G53" t="s">
        <v>28</v>
      </c>
    </row>
    <row r="54" spans="1:7" x14ac:dyDescent="0.3">
      <c r="A54" t="s">
        <v>386</v>
      </c>
      <c r="B54" t="s">
        <v>387</v>
      </c>
      <c r="C54" t="s">
        <v>24</v>
      </c>
      <c r="D54" t="s">
        <v>25</v>
      </c>
      <c r="E54" t="s">
        <v>388</v>
      </c>
      <c r="F54" t="s">
        <v>389</v>
      </c>
      <c r="G54" t="s">
        <v>40</v>
      </c>
    </row>
    <row r="55" spans="1:7" x14ac:dyDescent="0.3">
      <c r="A55" t="s">
        <v>393</v>
      </c>
      <c r="B55" t="s">
        <v>394</v>
      </c>
      <c r="C55" t="s">
        <v>24</v>
      </c>
      <c r="D55" t="s">
        <v>25</v>
      </c>
      <c r="E55" t="s">
        <v>395</v>
      </c>
      <c r="F55" t="s">
        <v>269</v>
      </c>
      <c r="G55" t="s">
        <v>130</v>
      </c>
    </row>
    <row r="56" spans="1:7" x14ac:dyDescent="0.3">
      <c r="A56" t="s">
        <v>399</v>
      </c>
      <c r="B56" t="s">
        <v>400</v>
      </c>
      <c r="C56" t="s">
        <v>59</v>
      </c>
      <c r="D56" t="s">
        <v>25</v>
      </c>
      <c r="E56" t="s">
        <v>401</v>
      </c>
      <c r="F56" t="s">
        <v>39</v>
      </c>
      <c r="G56" t="s">
        <v>28</v>
      </c>
    </row>
    <row r="57" spans="1:7" x14ac:dyDescent="0.3">
      <c r="A57" t="s">
        <v>405</v>
      </c>
      <c r="B57" t="s">
        <v>406</v>
      </c>
      <c r="C57" t="s">
        <v>49</v>
      </c>
      <c r="D57" t="s">
        <v>25</v>
      </c>
      <c r="E57" t="s">
        <v>407</v>
      </c>
      <c r="F57" t="s">
        <v>269</v>
      </c>
      <c r="G57" t="s">
        <v>40</v>
      </c>
    </row>
    <row r="58" spans="1:7" x14ac:dyDescent="0.3">
      <c r="A58" t="s">
        <v>411</v>
      </c>
      <c r="B58" t="s">
        <v>412</v>
      </c>
      <c r="C58" t="s">
        <v>49</v>
      </c>
      <c r="D58" t="s">
        <v>25</v>
      </c>
      <c r="E58" t="s">
        <v>413</v>
      </c>
      <c r="F58" t="s">
        <v>414</v>
      </c>
      <c r="G58" t="s">
        <v>52</v>
      </c>
    </row>
    <row r="59" spans="1:7" x14ac:dyDescent="0.3">
      <c r="A59" t="s">
        <v>418</v>
      </c>
      <c r="B59" t="s">
        <v>419</v>
      </c>
      <c r="C59" t="s">
        <v>24</v>
      </c>
      <c r="D59" t="s">
        <v>25</v>
      </c>
      <c r="E59" t="s">
        <v>420</v>
      </c>
      <c r="F59" t="s">
        <v>129</v>
      </c>
      <c r="G59" t="s">
        <v>52</v>
      </c>
    </row>
    <row r="60" spans="1:7" x14ac:dyDescent="0.3">
      <c r="A60" t="s">
        <v>424</v>
      </c>
      <c r="B60" t="s">
        <v>425</v>
      </c>
      <c r="C60" t="s">
        <v>24</v>
      </c>
      <c r="D60" t="s">
        <v>25</v>
      </c>
      <c r="E60" t="s">
        <v>426</v>
      </c>
      <c r="F60" t="s">
        <v>427</v>
      </c>
      <c r="G60" t="s">
        <v>52</v>
      </c>
    </row>
    <row r="61" spans="1:7" x14ac:dyDescent="0.3">
      <c r="A61" t="s">
        <v>431</v>
      </c>
      <c r="B61" t="s">
        <v>432</v>
      </c>
      <c r="C61" t="s">
        <v>24</v>
      </c>
      <c r="D61" t="s">
        <v>25</v>
      </c>
      <c r="E61" t="s">
        <v>433</v>
      </c>
      <c r="F61" t="s">
        <v>288</v>
      </c>
      <c r="G61" t="s">
        <v>52</v>
      </c>
    </row>
    <row r="62" spans="1:7" x14ac:dyDescent="0.3">
      <c r="A62" t="s">
        <v>437</v>
      </c>
      <c r="B62" t="s">
        <v>438</v>
      </c>
      <c r="C62" t="s">
        <v>59</v>
      </c>
      <c r="D62" t="s">
        <v>25</v>
      </c>
      <c r="E62" t="s">
        <v>439</v>
      </c>
      <c r="F62" t="s">
        <v>376</v>
      </c>
      <c r="G62" t="s">
        <v>28</v>
      </c>
    </row>
    <row r="63" spans="1:7" x14ac:dyDescent="0.3">
      <c r="A63" t="s">
        <v>443</v>
      </c>
      <c r="B63" t="s">
        <v>444</v>
      </c>
      <c r="C63" t="s">
        <v>49</v>
      </c>
      <c r="D63" t="s">
        <v>25</v>
      </c>
      <c r="E63" t="s">
        <v>445</v>
      </c>
      <c r="F63" t="s">
        <v>376</v>
      </c>
      <c r="G63" t="s">
        <v>28</v>
      </c>
    </row>
    <row r="64" spans="1:7" x14ac:dyDescent="0.3">
      <c r="A64" t="s">
        <v>449</v>
      </c>
      <c r="B64" t="s">
        <v>450</v>
      </c>
      <c r="C64" t="s">
        <v>59</v>
      </c>
      <c r="D64" t="s">
        <v>25</v>
      </c>
      <c r="E64" t="s">
        <v>451</v>
      </c>
      <c r="F64" t="s">
        <v>414</v>
      </c>
      <c r="G64" t="s">
        <v>40</v>
      </c>
    </row>
    <row r="65" spans="1:7" x14ac:dyDescent="0.3">
      <c r="A65" t="s">
        <v>455</v>
      </c>
      <c r="B65" t="s">
        <v>456</v>
      </c>
      <c r="C65" t="s">
        <v>49</v>
      </c>
      <c r="D65" t="s">
        <v>25</v>
      </c>
      <c r="E65" t="s">
        <v>457</v>
      </c>
      <c r="F65" t="s">
        <v>327</v>
      </c>
      <c r="G65" t="s">
        <v>130</v>
      </c>
    </row>
    <row r="66" spans="1:7" x14ac:dyDescent="0.3">
      <c r="A66" t="s">
        <v>461</v>
      </c>
      <c r="B66" t="s">
        <v>462</v>
      </c>
      <c r="C66" t="s">
        <v>49</v>
      </c>
      <c r="D66" t="s">
        <v>25</v>
      </c>
      <c r="E66" t="s">
        <v>463</v>
      </c>
      <c r="F66" t="s">
        <v>464</v>
      </c>
      <c r="G66" t="s">
        <v>130</v>
      </c>
    </row>
    <row r="67" spans="1:7" x14ac:dyDescent="0.3">
      <c r="A67" t="s">
        <v>468</v>
      </c>
      <c r="B67" t="s">
        <v>469</v>
      </c>
      <c r="C67" t="s">
        <v>59</v>
      </c>
      <c r="D67" t="s">
        <v>25</v>
      </c>
      <c r="E67" t="s">
        <v>470</v>
      </c>
      <c r="F67" t="s">
        <v>211</v>
      </c>
      <c r="G67" t="s">
        <v>28</v>
      </c>
    </row>
    <row r="68" spans="1:7" x14ac:dyDescent="0.3">
      <c r="A68" t="s">
        <v>474</v>
      </c>
      <c r="B68" t="s">
        <v>475</v>
      </c>
      <c r="C68" t="s">
        <v>49</v>
      </c>
      <c r="D68" t="s">
        <v>25</v>
      </c>
      <c r="E68" t="s">
        <v>476</v>
      </c>
      <c r="F68" t="s">
        <v>151</v>
      </c>
      <c r="G68" t="s">
        <v>52</v>
      </c>
    </row>
    <row r="69" spans="1:7" x14ac:dyDescent="0.3">
      <c r="A69" t="s">
        <v>480</v>
      </c>
      <c r="B69" t="s">
        <v>481</v>
      </c>
      <c r="C69" t="s">
        <v>49</v>
      </c>
      <c r="D69" t="s">
        <v>25</v>
      </c>
      <c r="E69" t="s">
        <v>482</v>
      </c>
      <c r="F69" t="s">
        <v>69</v>
      </c>
      <c r="G69" t="s">
        <v>28</v>
      </c>
    </row>
    <row r="70" spans="1:7" x14ac:dyDescent="0.3">
      <c r="A70" t="s">
        <v>486</v>
      </c>
      <c r="B70" t="s">
        <v>487</v>
      </c>
      <c r="C70" t="s">
        <v>59</v>
      </c>
      <c r="D70" t="s">
        <v>25</v>
      </c>
      <c r="E70" t="s">
        <v>488</v>
      </c>
      <c r="F70" t="s">
        <v>217</v>
      </c>
      <c r="G70" t="s">
        <v>40</v>
      </c>
    </row>
    <row r="71" spans="1:7" x14ac:dyDescent="0.3">
      <c r="A71" t="s">
        <v>492</v>
      </c>
      <c r="B71" t="s">
        <v>493</v>
      </c>
      <c r="C71" t="s">
        <v>24</v>
      </c>
      <c r="D71" t="s">
        <v>25</v>
      </c>
      <c r="E71" t="s">
        <v>494</v>
      </c>
      <c r="F71" t="s">
        <v>69</v>
      </c>
      <c r="G71" t="s">
        <v>130</v>
      </c>
    </row>
    <row r="72" spans="1:7" x14ac:dyDescent="0.3">
      <c r="A72" t="s">
        <v>498</v>
      </c>
      <c r="B72" t="s">
        <v>499</v>
      </c>
      <c r="C72" t="s">
        <v>49</v>
      </c>
      <c r="D72" t="s">
        <v>25</v>
      </c>
      <c r="E72" t="s">
        <v>500</v>
      </c>
      <c r="F72" t="s">
        <v>39</v>
      </c>
      <c r="G72" t="s">
        <v>40</v>
      </c>
    </row>
    <row r="73" spans="1:7" x14ac:dyDescent="0.3">
      <c r="A73" t="s">
        <v>504</v>
      </c>
      <c r="B73" t="s">
        <v>505</v>
      </c>
      <c r="C73" t="s">
        <v>59</v>
      </c>
      <c r="D73" t="s">
        <v>25</v>
      </c>
      <c r="E73" t="s">
        <v>506</v>
      </c>
      <c r="F73" t="s">
        <v>301</v>
      </c>
      <c r="G73" t="s">
        <v>28</v>
      </c>
    </row>
    <row r="74" spans="1:7" x14ac:dyDescent="0.3">
      <c r="A74" t="s">
        <v>510</v>
      </c>
      <c r="B74" t="s">
        <v>511</v>
      </c>
      <c r="C74" t="s">
        <v>24</v>
      </c>
      <c r="D74" t="s">
        <v>25</v>
      </c>
      <c r="E74" t="s">
        <v>512</v>
      </c>
      <c r="F74" t="s">
        <v>513</v>
      </c>
      <c r="G74" t="s">
        <v>130</v>
      </c>
    </row>
    <row r="75" spans="1:7" x14ac:dyDescent="0.3">
      <c r="A75" t="s">
        <v>517</v>
      </c>
      <c r="B75" t="s">
        <v>518</v>
      </c>
      <c r="C75" t="s">
        <v>24</v>
      </c>
      <c r="D75" t="s">
        <v>25</v>
      </c>
      <c r="E75" t="s">
        <v>519</v>
      </c>
      <c r="F75" t="s">
        <v>39</v>
      </c>
      <c r="G75" t="s">
        <v>40</v>
      </c>
    </row>
    <row r="76" spans="1:7" x14ac:dyDescent="0.3">
      <c r="A76" t="s">
        <v>523</v>
      </c>
      <c r="B76" t="s">
        <v>524</v>
      </c>
      <c r="C76" t="s">
        <v>49</v>
      </c>
      <c r="D76" t="s">
        <v>25</v>
      </c>
      <c r="E76" t="s">
        <v>525</v>
      </c>
      <c r="F76" t="s">
        <v>151</v>
      </c>
      <c r="G76" t="s">
        <v>52</v>
      </c>
    </row>
    <row r="77" spans="1:7" x14ac:dyDescent="0.3">
      <c r="A77" t="s">
        <v>529</v>
      </c>
      <c r="B77" t="s">
        <v>530</v>
      </c>
      <c r="C77" t="s">
        <v>59</v>
      </c>
      <c r="D77" t="s">
        <v>25</v>
      </c>
      <c r="E77" t="s">
        <v>531</v>
      </c>
      <c r="F77" t="s">
        <v>115</v>
      </c>
      <c r="G77" t="s">
        <v>28</v>
      </c>
    </row>
    <row r="78" spans="1:7" x14ac:dyDescent="0.3">
      <c r="A78" t="s">
        <v>535</v>
      </c>
      <c r="B78" t="s">
        <v>536</v>
      </c>
      <c r="C78" t="s">
        <v>24</v>
      </c>
      <c r="D78" t="s">
        <v>25</v>
      </c>
      <c r="E78" t="s">
        <v>537</v>
      </c>
      <c r="F78" t="s">
        <v>192</v>
      </c>
      <c r="G78" t="s">
        <v>40</v>
      </c>
    </row>
    <row r="79" spans="1:7" x14ac:dyDescent="0.3">
      <c r="A79" t="s">
        <v>541</v>
      </c>
      <c r="B79" t="s">
        <v>542</v>
      </c>
      <c r="C79" t="s">
        <v>59</v>
      </c>
      <c r="D79" t="s">
        <v>25</v>
      </c>
      <c r="E79" t="s">
        <v>543</v>
      </c>
      <c r="F79" t="s">
        <v>244</v>
      </c>
      <c r="G79" t="s">
        <v>130</v>
      </c>
    </row>
    <row r="80" spans="1:7" x14ac:dyDescent="0.3">
      <c r="A80" t="s">
        <v>547</v>
      </c>
      <c r="B80" t="s">
        <v>548</v>
      </c>
      <c r="C80" t="s">
        <v>49</v>
      </c>
      <c r="D80" t="s">
        <v>25</v>
      </c>
      <c r="E80" t="s">
        <v>549</v>
      </c>
      <c r="F80" t="s">
        <v>86</v>
      </c>
      <c r="G80" t="s">
        <v>40</v>
      </c>
    </row>
    <row r="81" spans="1:7" x14ac:dyDescent="0.3">
      <c r="A81" t="s">
        <v>553</v>
      </c>
      <c r="B81" t="s">
        <v>554</v>
      </c>
      <c r="C81" t="s">
        <v>24</v>
      </c>
      <c r="D81" t="s">
        <v>25</v>
      </c>
      <c r="E81" t="s">
        <v>555</v>
      </c>
      <c r="F81" t="s">
        <v>237</v>
      </c>
      <c r="G81" t="s">
        <v>28</v>
      </c>
    </row>
    <row r="82" spans="1:7" x14ac:dyDescent="0.3">
      <c r="A82" t="s">
        <v>559</v>
      </c>
      <c r="B82" t="s">
        <v>560</v>
      </c>
      <c r="C82" t="s">
        <v>24</v>
      </c>
      <c r="D82" t="s">
        <v>25</v>
      </c>
      <c r="E82" t="s">
        <v>561</v>
      </c>
      <c r="F82" t="s">
        <v>427</v>
      </c>
      <c r="G82" t="s">
        <v>28</v>
      </c>
    </row>
    <row r="83" spans="1:7" x14ac:dyDescent="0.3">
      <c r="A83" t="s">
        <v>565</v>
      </c>
      <c r="B83" t="s">
        <v>566</v>
      </c>
      <c r="C83" t="s">
        <v>24</v>
      </c>
      <c r="D83" t="s">
        <v>25</v>
      </c>
      <c r="E83" t="s">
        <v>567</v>
      </c>
      <c r="F83" t="s">
        <v>122</v>
      </c>
      <c r="G83" t="s">
        <v>52</v>
      </c>
    </row>
    <row r="84" spans="1:7" x14ac:dyDescent="0.3">
      <c r="A84" t="s">
        <v>571</v>
      </c>
      <c r="B84" t="s">
        <v>572</v>
      </c>
      <c r="C84" t="s">
        <v>49</v>
      </c>
      <c r="D84" t="s">
        <v>25</v>
      </c>
      <c r="E84" t="s">
        <v>573</v>
      </c>
      <c r="F84" t="s">
        <v>327</v>
      </c>
      <c r="G84" t="s">
        <v>130</v>
      </c>
    </row>
    <row r="85" spans="1:7" x14ac:dyDescent="0.3">
      <c r="A85" t="s">
        <v>577</v>
      </c>
      <c r="B85" t="s">
        <v>578</v>
      </c>
      <c r="C85" t="s">
        <v>24</v>
      </c>
      <c r="D85" t="s">
        <v>25</v>
      </c>
      <c r="E85" t="s">
        <v>579</v>
      </c>
      <c r="F85" t="s">
        <v>39</v>
      </c>
      <c r="G85" t="s">
        <v>28</v>
      </c>
    </row>
    <row r="86" spans="1:7" x14ac:dyDescent="0.3">
      <c r="A86" t="s">
        <v>583</v>
      </c>
      <c r="B86" t="s">
        <v>584</v>
      </c>
      <c r="C86" t="s">
        <v>24</v>
      </c>
      <c r="D86" t="s">
        <v>25</v>
      </c>
      <c r="E86" t="s">
        <v>585</v>
      </c>
      <c r="F86" t="s">
        <v>224</v>
      </c>
      <c r="G86" t="s">
        <v>52</v>
      </c>
    </row>
    <row r="87" spans="1:7" x14ac:dyDescent="0.3">
      <c r="A87" t="s">
        <v>589</v>
      </c>
      <c r="B87" t="s">
        <v>590</v>
      </c>
      <c r="C87" t="s">
        <v>49</v>
      </c>
      <c r="D87" t="s">
        <v>25</v>
      </c>
      <c r="E87" t="s">
        <v>591</v>
      </c>
      <c r="F87" t="s">
        <v>592</v>
      </c>
      <c r="G87" t="s">
        <v>130</v>
      </c>
    </row>
    <row r="88" spans="1:7" x14ac:dyDescent="0.3">
      <c r="A88" t="s">
        <v>596</v>
      </c>
      <c r="B88" t="s">
        <v>597</v>
      </c>
      <c r="C88" t="s">
        <v>24</v>
      </c>
      <c r="D88" t="s">
        <v>25</v>
      </c>
      <c r="E88" t="s">
        <v>598</v>
      </c>
      <c r="F88" t="s">
        <v>192</v>
      </c>
      <c r="G88" t="s">
        <v>130</v>
      </c>
    </row>
    <row r="89" spans="1:7" x14ac:dyDescent="0.3">
      <c r="A89" t="s">
        <v>602</v>
      </c>
      <c r="B89" t="s">
        <v>603</v>
      </c>
      <c r="C89" t="s">
        <v>24</v>
      </c>
      <c r="D89" t="s">
        <v>25</v>
      </c>
      <c r="E89" t="s">
        <v>604</v>
      </c>
      <c r="F89" t="s">
        <v>51</v>
      </c>
      <c r="G89" t="s">
        <v>28</v>
      </c>
    </row>
    <row r="90" spans="1:7" x14ac:dyDescent="0.3">
      <c r="A90" t="s">
        <v>608</v>
      </c>
      <c r="B90" t="s">
        <v>609</v>
      </c>
      <c r="C90" t="s">
        <v>59</v>
      </c>
      <c r="D90" t="s">
        <v>25</v>
      </c>
      <c r="E90" t="s">
        <v>610</v>
      </c>
      <c r="F90" t="s">
        <v>217</v>
      </c>
      <c r="G90" t="s">
        <v>130</v>
      </c>
    </row>
    <row r="91" spans="1:7" x14ac:dyDescent="0.3">
      <c r="A91" t="s">
        <v>614</v>
      </c>
      <c r="B91" t="s">
        <v>615</v>
      </c>
      <c r="C91" t="s">
        <v>49</v>
      </c>
      <c r="D91" t="s">
        <v>25</v>
      </c>
      <c r="E91" t="s">
        <v>616</v>
      </c>
      <c r="F91" t="s">
        <v>617</v>
      </c>
      <c r="G91" t="s">
        <v>28</v>
      </c>
    </row>
    <row r="92" spans="1:7" x14ac:dyDescent="0.3">
      <c r="A92" t="s">
        <v>621</v>
      </c>
      <c r="B92" t="s">
        <v>622</v>
      </c>
      <c r="C92" t="s">
        <v>24</v>
      </c>
      <c r="D92" t="s">
        <v>25</v>
      </c>
      <c r="E92" t="s">
        <v>623</v>
      </c>
      <c r="F92" t="s">
        <v>69</v>
      </c>
      <c r="G92" t="s">
        <v>28</v>
      </c>
    </row>
    <row r="93" spans="1:7" x14ac:dyDescent="0.3">
      <c r="A93" t="s">
        <v>627</v>
      </c>
      <c r="B93" t="s">
        <v>628</v>
      </c>
      <c r="C93" t="s">
        <v>59</v>
      </c>
      <c r="D93" t="s">
        <v>25</v>
      </c>
      <c r="E93" t="s">
        <v>629</v>
      </c>
      <c r="F93" t="s">
        <v>630</v>
      </c>
      <c r="G93" t="s">
        <v>40</v>
      </c>
    </row>
    <row r="94" spans="1:7" x14ac:dyDescent="0.3">
      <c r="A94" t="s">
        <v>634</v>
      </c>
      <c r="B94" t="s">
        <v>635</v>
      </c>
      <c r="C94" t="s">
        <v>49</v>
      </c>
      <c r="D94" t="s">
        <v>25</v>
      </c>
      <c r="E94" t="s">
        <v>636</v>
      </c>
      <c r="F94" t="s">
        <v>78</v>
      </c>
      <c r="G94" t="s">
        <v>40</v>
      </c>
    </row>
    <row r="95" spans="1:7" x14ac:dyDescent="0.3">
      <c r="A95" t="s">
        <v>640</v>
      </c>
      <c r="B95" t="s">
        <v>641</v>
      </c>
      <c r="C95" t="s">
        <v>49</v>
      </c>
      <c r="D95" t="s">
        <v>25</v>
      </c>
      <c r="E95" t="s">
        <v>642</v>
      </c>
      <c r="F95" t="s">
        <v>86</v>
      </c>
      <c r="G95" t="s">
        <v>52</v>
      </c>
    </row>
    <row r="96" spans="1:7" x14ac:dyDescent="0.3">
      <c r="A96" t="s">
        <v>646</v>
      </c>
      <c r="B96" t="s">
        <v>647</v>
      </c>
      <c r="C96" t="s">
        <v>59</v>
      </c>
      <c r="D96" t="s">
        <v>25</v>
      </c>
      <c r="E96" t="s">
        <v>648</v>
      </c>
      <c r="F96" t="s">
        <v>69</v>
      </c>
      <c r="G96" t="s">
        <v>28</v>
      </c>
    </row>
    <row r="97" spans="1:7" x14ac:dyDescent="0.3">
      <c r="A97" t="s">
        <v>652</v>
      </c>
      <c r="B97" t="s">
        <v>653</v>
      </c>
      <c r="C97" t="s">
        <v>59</v>
      </c>
      <c r="D97" t="s">
        <v>25</v>
      </c>
      <c r="E97" t="s">
        <v>654</v>
      </c>
      <c r="F97" t="s">
        <v>513</v>
      </c>
      <c r="G97" t="s">
        <v>40</v>
      </c>
    </row>
    <row r="98" spans="1:7" x14ac:dyDescent="0.3">
      <c r="A98" t="s">
        <v>658</v>
      </c>
      <c r="B98" t="s">
        <v>659</v>
      </c>
      <c r="C98" t="s">
        <v>49</v>
      </c>
      <c r="D98" t="s">
        <v>25</v>
      </c>
      <c r="E98" t="s">
        <v>660</v>
      </c>
      <c r="F98" t="s">
        <v>217</v>
      </c>
      <c r="G98" t="s">
        <v>40</v>
      </c>
    </row>
    <row r="99" spans="1:7" x14ac:dyDescent="0.3">
      <c r="A99" t="s">
        <v>664</v>
      </c>
      <c r="B99" t="s">
        <v>665</v>
      </c>
      <c r="C99" t="s">
        <v>59</v>
      </c>
      <c r="D99" t="s">
        <v>25</v>
      </c>
      <c r="E99" t="s">
        <v>666</v>
      </c>
      <c r="F99" t="s">
        <v>237</v>
      </c>
      <c r="G99" t="s">
        <v>40</v>
      </c>
    </row>
    <row r="100" spans="1:7" x14ac:dyDescent="0.3">
      <c r="A100" t="s">
        <v>670</v>
      </c>
      <c r="B100" t="s">
        <v>671</v>
      </c>
      <c r="C100" t="s">
        <v>59</v>
      </c>
      <c r="D100" t="s">
        <v>25</v>
      </c>
      <c r="E100" t="s">
        <v>672</v>
      </c>
      <c r="F100" t="s">
        <v>513</v>
      </c>
      <c r="G100" t="s">
        <v>52</v>
      </c>
    </row>
    <row r="101" spans="1:7" x14ac:dyDescent="0.3">
      <c r="A101" t="s">
        <v>676</v>
      </c>
      <c r="B101" t="s">
        <v>677</v>
      </c>
      <c r="C101" t="s">
        <v>59</v>
      </c>
      <c r="D101" t="s">
        <v>25</v>
      </c>
      <c r="E101" t="s">
        <v>678</v>
      </c>
      <c r="F101" t="s">
        <v>592</v>
      </c>
      <c r="G101" t="s">
        <v>40</v>
      </c>
    </row>
    <row r="102" spans="1:7" x14ac:dyDescent="0.3">
      <c r="A102" t="s">
        <v>682</v>
      </c>
      <c r="B102" t="s">
        <v>683</v>
      </c>
      <c r="C102" t="s">
        <v>24</v>
      </c>
      <c r="D102" t="s">
        <v>25</v>
      </c>
      <c r="E102" t="s">
        <v>684</v>
      </c>
      <c r="F102" t="s">
        <v>685</v>
      </c>
      <c r="G102" t="s">
        <v>52</v>
      </c>
    </row>
    <row r="103" spans="1:7" x14ac:dyDescent="0.3">
      <c r="A103" t="s">
        <v>689</v>
      </c>
      <c r="B103" t="s">
        <v>690</v>
      </c>
      <c r="C103" t="s">
        <v>24</v>
      </c>
      <c r="D103" t="s">
        <v>25</v>
      </c>
      <c r="E103" t="s">
        <v>691</v>
      </c>
      <c r="F103" t="s">
        <v>692</v>
      </c>
      <c r="G103" t="s">
        <v>130</v>
      </c>
    </row>
    <row r="104" spans="1:7" x14ac:dyDescent="0.3">
      <c r="A104" t="s">
        <v>696</v>
      </c>
      <c r="B104" t="s">
        <v>697</v>
      </c>
      <c r="C104" t="s">
        <v>59</v>
      </c>
      <c r="D104" t="s">
        <v>25</v>
      </c>
      <c r="E104" t="s">
        <v>698</v>
      </c>
      <c r="F104" t="s">
        <v>151</v>
      </c>
      <c r="G104" t="s">
        <v>28</v>
      </c>
    </row>
    <row r="105" spans="1:7" x14ac:dyDescent="0.3">
      <c r="A105" t="s">
        <v>702</v>
      </c>
      <c r="B105" t="s">
        <v>703</v>
      </c>
      <c r="C105" t="s">
        <v>49</v>
      </c>
      <c r="D105" t="s">
        <v>25</v>
      </c>
      <c r="E105" t="s">
        <v>704</v>
      </c>
      <c r="F105" t="s">
        <v>211</v>
      </c>
      <c r="G105" t="s">
        <v>40</v>
      </c>
    </row>
    <row r="106" spans="1:7" x14ac:dyDescent="0.3">
      <c r="A106" t="s">
        <v>708</v>
      </c>
      <c r="B106" t="s">
        <v>709</v>
      </c>
      <c r="C106" t="s">
        <v>24</v>
      </c>
      <c r="D106" t="s">
        <v>25</v>
      </c>
      <c r="E106" t="s">
        <v>710</v>
      </c>
      <c r="F106" t="s">
        <v>389</v>
      </c>
      <c r="G106" t="s">
        <v>52</v>
      </c>
    </row>
    <row r="107" spans="1:7" x14ac:dyDescent="0.3">
      <c r="A107" t="s">
        <v>714</v>
      </c>
      <c r="B107" t="s">
        <v>715</v>
      </c>
      <c r="C107" t="s">
        <v>24</v>
      </c>
      <c r="D107" t="s">
        <v>25</v>
      </c>
      <c r="E107" t="s">
        <v>716</v>
      </c>
      <c r="F107" t="s">
        <v>717</v>
      </c>
      <c r="G107" t="s">
        <v>28</v>
      </c>
    </row>
    <row r="108" spans="1:7" x14ac:dyDescent="0.3">
      <c r="A108" t="s">
        <v>721</v>
      </c>
      <c r="B108" t="s">
        <v>722</v>
      </c>
      <c r="C108" t="s">
        <v>49</v>
      </c>
      <c r="D108" t="s">
        <v>25</v>
      </c>
      <c r="E108" t="s">
        <v>723</v>
      </c>
      <c r="F108" t="s">
        <v>122</v>
      </c>
      <c r="G108" t="s">
        <v>130</v>
      </c>
    </row>
    <row r="109" spans="1:7" x14ac:dyDescent="0.3">
      <c r="A109" t="s">
        <v>727</v>
      </c>
      <c r="B109" t="s">
        <v>728</v>
      </c>
      <c r="C109" t="s">
        <v>24</v>
      </c>
      <c r="D109" t="s">
        <v>25</v>
      </c>
      <c r="E109" t="s">
        <v>729</v>
      </c>
      <c r="F109" t="s">
        <v>592</v>
      </c>
      <c r="G109" t="s">
        <v>28</v>
      </c>
    </row>
    <row r="110" spans="1:7" x14ac:dyDescent="0.3">
      <c r="A110" t="s">
        <v>733</v>
      </c>
      <c r="B110" t="s">
        <v>734</v>
      </c>
      <c r="C110" t="s">
        <v>49</v>
      </c>
      <c r="D110" t="s">
        <v>25</v>
      </c>
      <c r="E110" t="s">
        <v>735</v>
      </c>
      <c r="F110" t="s">
        <v>314</v>
      </c>
      <c r="G110" t="s">
        <v>52</v>
      </c>
    </row>
    <row r="111" spans="1:7" x14ac:dyDescent="0.3">
      <c r="A111" t="s">
        <v>739</v>
      </c>
      <c r="B111" t="s">
        <v>740</v>
      </c>
      <c r="C111" t="s">
        <v>59</v>
      </c>
      <c r="D111" t="s">
        <v>25</v>
      </c>
      <c r="E111" t="s">
        <v>741</v>
      </c>
      <c r="F111" t="s">
        <v>464</v>
      </c>
      <c r="G111" t="s">
        <v>40</v>
      </c>
    </row>
    <row r="112" spans="1:7" x14ac:dyDescent="0.3">
      <c r="A112" t="s">
        <v>745</v>
      </c>
      <c r="B112" t="s">
        <v>746</v>
      </c>
      <c r="C112" t="s">
        <v>24</v>
      </c>
      <c r="D112" t="s">
        <v>25</v>
      </c>
      <c r="E112" t="s">
        <v>345</v>
      </c>
      <c r="F112" t="s">
        <v>747</v>
      </c>
      <c r="G112" t="s">
        <v>52</v>
      </c>
    </row>
    <row r="113" spans="1:7" x14ac:dyDescent="0.3">
      <c r="A113" t="s">
        <v>751</v>
      </c>
      <c r="B113" t="s">
        <v>752</v>
      </c>
      <c r="C113" t="s">
        <v>49</v>
      </c>
      <c r="D113" t="s">
        <v>25</v>
      </c>
      <c r="E113" t="s">
        <v>753</v>
      </c>
      <c r="F113" t="s">
        <v>217</v>
      </c>
      <c r="G113" t="s">
        <v>40</v>
      </c>
    </row>
    <row r="114" spans="1:7" x14ac:dyDescent="0.3">
      <c r="A114" t="s">
        <v>757</v>
      </c>
      <c r="B114" t="s">
        <v>758</v>
      </c>
      <c r="C114" t="s">
        <v>59</v>
      </c>
      <c r="D114" t="s">
        <v>25</v>
      </c>
      <c r="E114" t="s">
        <v>759</v>
      </c>
      <c r="F114" t="s">
        <v>685</v>
      </c>
      <c r="G114" t="s">
        <v>52</v>
      </c>
    </row>
    <row r="115" spans="1:7" x14ac:dyDescent="0.3">
      <c r="A115" t="s">
        <v>763</v>
      </c>
      <c r="B115" t="s">
        <v>764</v>
      </c>
      <c r="C115" t="s">
        <v>49</v>
      </c>
      <c r="D115" t="s">
        <v>25</v>
      </c>
      <c r="E115" t="s">
        <v>765</v>
      </c>
      <c r="F115" t="s">
        <v>61</v>
      </c>
      <c r="G115" t="s">
        <v>28</v>
      </c>
    </row>
    <row r="116" spans="1:7" x14ac:dyDescent="0.3">
      <c r="A116" t="s">
        <v>769</v>
      </c>
      <c r="B116" t="s">
        <v>770</v>
      </c>
      <c r="C116" t="s">
        <v>59</v>
      </c>
      <c r="D116" t="s">
        <v>25</v>
      </c>
      <c r="E116" t="s">
        <v>771</v>
      </c>
      <c r="F116" t="s">
        <v>772</v>
      </c>
      <c r="G116" t="s">
        <v>40</v>
      </c>
    </row>
    <row r="117" spans="1:7" x14ac:dyDescent="0.3">
      <c r="A117" t="s">
        <v>776</v>
      </c>
      <c r="B117" t="s">
        <v>777</v>
      </c>
      <c r="C117" t="s">
        <v>24</v>
      </c>
      <c r="D117" t="s">
        <v>25</v>
      </c>
      <c r="E117" t="s">
        <v>778</v>
      </c>
      <c r="F117" t="s">
        <v>69</v>
      </c>
      <c r="G117" t="s">
        <v>40</v>
      </c>
    </row>
    <row r="118" spans="1:7" x14ac:dyDescent="0.3">
      <c r="A118" t="s">
        <v>782</v>
      </c>
      <c r="B118" t="s">
        <v>783</v>
      </c>
      <c r="C118" t="s">
        <v>24</v>
      </c>
      <c r="D118" t="s">
        <v>25</v>
      </c>
      <c r="E118" t="s">
        <v>784</v>
      </c>
      <c r="F118" t="s">
        <v>464</v>
      </c>
      <c r="G118" t="s">
        <v>28</v>
      </c>
    </row>
    <row r="119" spans="1:7" x14ac:dyDescent="0.3">
      <c r="A119" s="2" t="s">
        <v>788</v>
      </c>
      <c r="B119" t="s">
        <v>789</v>
      </c>
      <c r="C119" t="s">
        <v>49</v>
      </c>
      <c r="D119" t="s">
        <v>25</v>
      </c>
      <c r="E119" t="s">
        <v>790</v>
      </c>
      <c r="F119" t="s">
        <v>791</v>
      </c>
      <c r="G119" t="s">
        <v>52</v>
      </c>
    </row>
    <row r="120" spans="1:7" x14ac:dyDescent="0.3">
      <c r="A120" t="s">
        <v>795</v>
      </c>
      <c r="B120" t="s">
        <v>796</v>
      </c>
      <c r="C120" t="s">
        <v>49</v>
      </c>
      <c r="D120" t="s">
        <v>25</v>
      </c>
      <c r="E120" t="s">
        <v>797</v>
      </c>
      <c r="F120" t="s">
        <v>93</v>
      </c>
      <c r="G120" t="s">
        <v>52</v>
      </c>
    </row>
    <row r="121" spans="1:7" x14ac:dyDescent="0.3">
      <c r="A121" t="s">
        <v>801</v>
      </c>
      <c r="B121" t="s">
        <v>802</v>
      </c>
      <c r="C121" t="s">
        <v>59</v>
      </c>
      <c r="D121" t="s">
        <v>25</v>
      </c>
      <c r="E121" t="s">
        <v>803</v>
      </c>
      <c r="F121" t="s">
        <v>617</v>
      </c>
      <c r="G121" t="s">
        <v>52</v>
      </c>
    </row>
    <row r="122" spans="1:7" x14ac:dyDescent="0.3">
      <c r="A122" t="s">
        <v>807</v>
      </c>
      <c r="B122" t="s">
        <v>808</v>
      </c>
      <c r="C122" t="s">
        <v>59</v>
      </c>
      <c r="D122" t="s">
        <v>25</v>
      </c>
      <c r="E122" t="s">
        <v>809</v>
      </c>
      <c r="F122" t="s">
        <v>301</v>
      </c>
      <c r="G122" t="s">
        <v>52</v>
      </c>
    </row>
    <row r="123" spans="1:7" x14ac:dyDescent="0.3">
      <c r="A123" t="s">
        <v>813</v>
      </c>
      <c r="B123" t="s">
        <v>814</v>
      </c>
      <c r="C123" t="s">
        <v>24</v>
      </c>
      <c r="D123" t="s">
        <v>25</v>
      </c>
      <c r="E123" t="s">
        <v>815</v>
      </c>
      <c r="F123" t="s">
        <v>211</v>
      </c>
      <c r="G123" t="s">
        <v>40</v>
      </c>
    </row>
    <row r="124" spans="1:7" x14ac:dyDescent="0.3">
      <c r="A124" t="s">
        <v>819</v>
      </c>
      <c r="B124" t="s">
        <v>820</v>
      </c>
      <c r="C124" t="s">
        <v>59</v>
      </c>
      <c r="D124" t="s">
        <v>25</v>
      </c>
      <c r="E124" t="s">
        <v>821</v>
      </c>
      <c r="F124" t="s">
        <v>822</v>
      </c>
      <c r="G124" t="s">
        <v>40</v>
      </c>
    </row>
    <row r="125" spans="1:7" x14ac:dyDescent="0.3">
      <c r="A125" t="s">
        <v>826</v>
      </c>
      <c r="B125" t="s">
        <v>827</v>
      </c>
      <c r="C125" t="s">
        <v>49</v>
      </c>
      <c r="D125" t="s">
        <v>25</v>
      </c>
      <c r="E125" t="s">
        <v>828</v>
      </c>
      <c r="F125" t="s">
        <v>464</v>
      </c>
      <c r="G125" t="s">
        <v>52</v>
      </c>
    </row>
    <row r="126" spans="1:7" x14ac:dyDescent="0.3">
      <c r="A126" t="s">
        <v>832</v>
      </c>
      <c r="B126" t="s">
        <v>833</v>
      </c>
      <c r="C126" t="s">
        <v>49</v>
      </c>
      <c r="D126" t="s">
        <v>25</v>
      </c>
      <c r="E126" t="s">
        <v>834</v>
      </c>
      <c r="F126" t="s">
        <v>717</v>
      </c>
      <c r="G126" t="s">
        <v>52</v>
      </c>
    </row>
    <row r="127" spans="1:7" x14ac:dyDescent="0.3">
      <c r="A127" t="s">
        <v>838</v>
      </c>
      <c r="B127" t="s">
        <v>839</v>
      </c>
      <c r="C127" t="s">
        <v>59</v>
      </c>
      <c r="D127" t="s">
        <v>25</v>
      </c>
      <c r="E127" t="s">
        <v>840</v>
      </c>
      <c r="F127" t="s">
        <v>171</v>
      </c>
      <c r="G127" t="s">
        <v>28</v>
      </c>
    </row>
    <row r="128" spans="1:7" x14ac:dyDescent="0.3">
      <c r="A128" t="s">
        <v>844</v>
      </c>
      <c r="B128" t="s">
        <v>845</v>
      </c>
      <c r="C128" t="s">
        <v>49</v>
      </c>
      <c r="D128" t="s">
        <v>25</v>
      </c>
      <c r="E128" t="s">
        <v>846</v>
      </c>
      <c r="F128" t="s">
        <v>376</v>
      </c>
      <c r="G128" t="s">
        <v>52</v>
      </c>
    </row>
    <row r="129" spans="1:7" x14ac:dyDescent="0.3">
      <c r="A129" t="s">
        <v>850</v>
      </c>
      <c r="B129" t="s">
        <v>851</v>
      </c>
      <c r="C129" t="s">
        <v>59</v>
      </c>
      <c r="D129" t="s">
        <v>25</v>
      </c>
      <c r="E129" t="s">
        <v>852</v>
      </c>
      <c r="F129" t="s">
        <v>288</v>
      </c>
      <c r="G129" t="s">
        <v>28</v>
      </c>
    </row>
    <row r="130" spans="1:7" x14ac:dyDescent="0.3">
      <c r="A130" t="s">
        <v>856</v>
      </c>
      <c r="B130" t="s">
        <v>857</v>
      </c>
      <c r="C130" t="s">
        <v>59</v>
      </c>
      <c r="D130" t="s">
        <v>25</v>
      </c>
      <c r="E130" t="s">
        <v>858</v>
      </c>
      <c r="F130" t="s">
        <v>185</v>
      </c>
      <c r="G130" t="s">
        <v>52</v>
      </c>
    </row>
    <row r="131" spans="1:7" x14ac:dyDescent="0.3">
      <c r="A131" t="s">
        <v>862</v>
      </c>
      <c r="B131" t="s">
        <v>863</v>
      </c>
      <c r="C131" t="s">
        <v>24</v>
      </c>
      <c r="D131" t="s">
        <v>25</v>
      </c>
      <c r="E131" t="s">
        <v>864</v>
      </c>
      <c r="F131" t="s">
        <v>39</v>
      </c>
      <c r="G131" t="s">
        <v>28</v>
      </c>
    </row>
    <row r="132" spans="1:7" x14ac:dyDescent="0.3">
      <c r="A132" t="s">
        <v>868</v>
      </c>
      <c r="B132" t="s">
        <v>869</v>
      </c>
      <c r="C132" t="s">
        <v>49</v>
      </c>
      <c r="D132" t="s">
        <v>25</v>
      </c>
      <c r="E132" t="s">
        <v>870</v>
      </c>
      <c r="F132" t="s">
        <v>592</v>
      </c>
      <c r="G132" t="s">
        <v>52</v>
      </c>
    </row>
    <row r="133" spans="1:7" x14ac:dyDescent="0.3">
      <c r="A133" t="s">
        <v>874</v>
      </c>
      <c r="B133" t="s">
        <v>875</v>
      </c>
      <c r="C133" t="s">
        <v>24</v>
      </c>
      <c r="D133" t="s">
        <v>25</v>
      </c>
      <c r="E133" t="s">
        <v>876</v>
      </c>
      <c r="F133" t="s">
        <v>93</v>
      </c>
      <c r="G133" t="s">
        <v>40</v>
      </c>
    </row>
    <row r="134" spans="1:7" x14ac:dyDescent="0.3">
      <c r="A134" t="s">
        <v>880</v>
      </c>
      <c r="B134" t="s">
        <v>881</v>
      </c>
      <c r="C134" t="s">
        <v>24</v>
      </c>
      <c r="D134" t="s">
        <v>25</v>
      </c>
      <c r="E134" t="s">
        <v>882</v>
      </c>
      <c r="F134" t="s">
        <v>151</v>
      </c>
      <c r="G134" t="s">
        <v>40</v>
      </c>
    </row>
    <row r="135" spans="1:7" x14ac:dyDescent="0.3">
      <c r="A135" t="s">
        <v>886</v>
      </c>
      <c r="B135" t="s">
        <v>887</v>
      </c>
      <c r="C135" t="s">
        <v>24</v>
      </c>
      <c r="D135" t="s">
        <v>25</v>
      </c>
      <c r="E135" t="s">
        <v>888</v>
      </c>
      <c r="F135" t="s">
        <v>889</v>
      </c>
      <c r="G135" t="s">
        <v>40</v>
      </c>
    </row>
    <row r="136" spans="1:7" x14ac:dyDescent="0.3">
      <c r="A136" t="s">
        <v>893</v>
      </c>
      <c r="B136" t="s">
        <v>894</v>
      </c>
      <c r="C136" t="s">
        <v>59</v>
      </c>
      <c r="D136" t="s">
        <v>25</v>
      </c>
      <c r="E136" t="s">
        <v>895</v>
      </c>
      <c r="F136" t="s">
        <v>747</v>
      </c>
      <c r="G136" t="s">
        <v>40</v>
      </c>
    </row>
    <row r="137" spans="1:7" x14ac:dyDescent="0.3">
      <c r="A137" t="s">
        <v>899</v>
      </c>
      <c r="B137" t="s">
        <v>900</v>
      </c>
      <c r="C137" t="s">
        <v>24</v>
      </c>
      <c r="D137" t="s">
        <v>25</v>
      </c>
      <c r="E137" t="s">
        <v>901</v>
      </c>
      <c r="F137" t="s">
        <v>137</v>
      </c>
      <c r="G137" t="s">
        <v>28</v>
      </c>
    </row>
    <row r="138" spans="1:7" x14ac:dyDescent="0.3">
      <c r="A138" t="s">
        <v>905</v>
      </c>
      <c r="B138" t="s">
        <v>906</v>
      </c>
      <c r="C138" t="s">
        <v>49</v>
      </c>
      <c r="D138" t="s">
        <v>25</v>
      </c>
      <c r="E138" t="s">
        <v>907</v>
      </c>
      <c r="F138" t="s">
        <v>144</v>
      </c>
      <c r="G138" t="s">
        <v>40</v>
      </c>
    </row>
    <row r="139" spans="1:7" x14ac:dyDescent="0.3">
      <c r="A139" t="s">
        <v>911</v>
      </c>
      <c r="B139" t="s">
        <v>912</v>
      </c>
      <c r="C139" t="s">
        <v>24</v>
      </c>
      <c r="D139" t="s">
        <v>25</v>
      </c>
      <c r="E139" t="s">
        <v>913</v>
      </c>
      <c r="F139" t="s">
        <v>269</v>
      </c>
      <c r="G139" t="s">
        <v>28</v>
      </c>
    </row>
    <row r="140" spans="1:7" x14ac:dyDescent="0.3">
      <c r="A140" t="s">
        <v>917</v>
      </c>
      <c r="B140" t="s">
        <v>918</v>
      </c>
      <c r="C140" t="s">
        <v>24</v>
      </c>
      <c r="D140" t="s">
        <v>25</v>
      </c>
      <c r="E140" t="s">
        <v>919</v>
      </c>
      <c r="F140" t="s">
        <v>791</v>
      </c>
      <c r="G140" t="s">
        <v>28</v>
      </c>
    </row>
    <row r="141" spans="1:7" x14ac:dyDescent="0.3">
      <c r="A141" t="s">
        <v>923</v>
      </c>
      <c r="B141" t="s">
        <v>924</v>
      </c>
      <c r="C141" t="s">
        <v>59</v>
      </c>
      <c r="D141" t="s">
        <v>25</v>
      </c>
      <c r="E141" t="s">
        <v>925</v>
      </c>
      <c r="F141" t="s">
        <v>717</v>
      </c>
      <c r="G141" t="s">
        <v>40</v>
      </c>
    </row>
    <row r="142" spans="1:7" x14ac:dyDescent="0.3">
      <c r="A142" t="s">
        <v>929</v>
      </c>
      <c r="B142" t="s">
        <v>930</v>
      </c>
      <c r="C142" t="s">
        <v>49</v>
      </c>
      <c r="D142" t="s">
        <v>25</v>
      </c>
      <c r="E142" t="s">
        <v>931</v>
      </c>
      <c r="F142" t="s">
        <v>692</v>
      </c>
      <c r="G142" t="s">
        <v>28</v>
      </c>
    </row>
    <row r="143" spans="1:7" x14ac:dyDescent="0.3">
      <c r="A143" t="s">
        <v>935</v>
      </c>
      <c r="B143" t="s">
        <v>936</v>
      </c>
      <c r="C143" t="s">
        <v>49</v>
      </c>
      <c r="D143" t="s">
        <v>25</v>
      </c>
      <c r="E143" t="s">
        <v>937</v>
      </c>
      <c r="F143" t="s">
        <v>791</v>
      </c>
      <c r="G143" t="s">
        <v>40</v>
      </c>
    </row>
    <row r="144" spans="1:7" x14ac:dyDescent="0.3">
      <c r="A144" t="s">
        <v>941</v>
      </c>
      <c r="B144" t="s">
        <v>942</v>
      </c>
      <c r="C144" t="s">
        <v>49</v>
      </c>
      <c r="D144" t="s">
        <v>25</v>
      </c>
      <c r="E144" t="s">
        <v>943</v>
      </c>
      <c r="F144" t="s">
        <v>129</v>
      </c>
      <c r="G144" t="s">
        <v>52</v>
      </c>
    </row>
    <row r="145" spans="1:7" x14ac:dyDescent="0.3">
      <c r="A145" t="s">
        <v>947</v>
      </c>
      <c r="B145" t="s">
        <v>948</v>
      </c>
      <c r="C145" t="s">
        <v>24</v>
      </c>
      <c r="D145" t="s">
        <v>25</v>
      </c>
      <c r="E145" t="s">
        <v>949</v>
      </c>
      <c r="F145" t="s">
        <v>692</v>
      </c>
      <c r="G145" t="s">
        <v>52</v>
      </c>
    </row>
    <row r="146" spans="1:7" x14ac:dyDescent="0.3">
      <c r="A146" t="s">
        <v>953</v>
      </c>
      <c r="B146" t="s">
        <v>954</v>
      </c>
      <c r="C146" t="s">
        <v>49</v>
      </c>
      <c r="D146" t="s">
        <v>25</v>
      </c>
      <c r="E146" t="s">
        <v>955</v>
      </c>
      <c r="F146" t="s">
        <v>389</v>
      </c>
      <c r="G146" t="s">
        <v>130</v>
      </c>
    </row>
    <row r="147" spans="1:7" x14ac:dyDescent="0.3">
      <c r="A147" t="s">
        <v>959</v>
      </c>
      <c r="B147" t="s">
        <v>960</v>
      </c>
      <c r="C147" t="s">
        <v>24</v>
      </c>
      <c r="D147" t="s">
        <v>25</v>
      </c>
      <c r="E147" t="s">
        <v>961</v>
      </c>
      <c r="F147" t="s">
        <v>185</v>
      </c>
      <c r="G147" t="s">
        <v>40</v>
      </c>
    </row>
    <row r="148" spans="1:7" x14ac:dyDescent="0.3">
      <c r="A148" t="s">
        <v>965</v>
      </c>
      <c r="B148" t="s">
        <v>966</v>
      </c>
      <c r="C148" t="s">
        <v>49</v>
      </c>
      <c r="D148" t="s">
        <v>25</v>
      </c>
      <c r="E148" t="s">
        <v>967</v>
      </c>
      <c r="F148" t="s">
        <v>269</v>
      </c>
      <c r="G148" t="s">
        <v>28</v>
      </c>
    </row>
    <row r="149" spans="1:7" x14ac:dyDescent="0.3">
      <c r="A149" t="s">
        <v>971</v>
      </c>
      <c r="B149" t="s">
        <v>972</v>
      </c>
      <c r="C149" t="s">
        <v>49</v>
      </c>
      <c r="D149" t="s">
        <v>25</v>
      </c>
      <c r="E149" t="s">
        <v>973</v>
      </c>
      <c r="F149" t="s">
        <v>464</v>
      </c>
      <c r="G149" t="s">
        <v>40</v>
      </c>
    </row>
    <row r="150" spans="1:7" x14ac:dyDescent="0.3">
      <c r="A150" t="s">
        <v>977</v>
      </c>
      <c r="B150" t="s">
        <v>978</v>
      </c>
      <c r="C150" t="s">
        <v>59</v>
      </c>
      <c r="D150" t="s">
        <v>25</v>
      </c>
      <c r="E150" t="s">
        <v>979</v>
      </c>
      <c r="F150" t="s">
        <v>747</v>
      </c>
      <c r="G150" t="s">
        <v>52</v>
      </c>
    </row>
    <row r="151" spans="1:7" x14ac:dyDescent="0.3">
      <c r="A151" t="s">
        <v>983</v>
      </c>
      <c r="B151" t="s">
        <v>984</v>
      </c>
      <c r="C151" t="s">
        <v>49</v>
      </c>
      <c r="D151" t="s">
        <v>25</v>
      </c>
      <c r="E151" t="s">
        <v>275</v>
      </c>
      <c r="F151" t="s">
        <v>747</v>
      </c>
      <c r="G151" t="s">
        <v>52</v>
      </c>
    </row>
    <row r="152" spans="1:7" x14ac:dyDescent="0.3">
      <c r="A152" t="s">
        <v>988</v>
      </c>
      <c r="B152" t="s">
        <v>989</v>
      </c>
      <c r="C152" t="s">
        <v>24</v>
      </c>
      <c r="D152" t="s">
        <v>25</v>
      </c>
      <c r="E152" t="s">
        <v>990</v>
      </c>
      <c r="F152" t="s">
        <v>93</v>
      </c>
      <c r="G152" t="s">
        <v>40</v>
      </c>
    </row>
    <row r="153" spans="1:7" x14ac:dyDescent="0.3">
      <c r="A153" t="s">
        <v>994</v>
      </c>
      <c r="B153" t="s">
        <v>995</v>
      </c>
      <c r="C153" t="s">
        <v>59</v>
      </c>
      <c r="D153" t="s">
        <v>25</v>
      </c>
      <c r="E153" t="s">
        <v>996</v>
      </c>
      <c r="F153" t="s">
        <v>314</v>
      </c>
      <c r="G153" t="s">
        <v>28</v>
      </c>
    </row>
    <row r="154" spans="1:7" x14ac:dyDescent="0.3">
      <c r="A154" t="s">
        <v>1000</v>
      </c>
      <c r="B154" t="s">
        <v>1001</v>
      </c>
      <c r="C154" t="s">
        <v>49</v>
      </c>
      <c r="D154" t="s">
        <v>25</v>
      </c>
      <c r="E154" t="s">
        <v>1002</v>
      </c>
      <c r="F154" t="s">
        <v>1003</v>
      </c>
      <c r="G154" t="s">
        <v>28</v>
      </c>
    </row>
    <row r="155" spans="1:7" x14ac:dyDescent="0.3">
      <c r="A155" t="s">
        <v>1007</v>
      </c>
      <c r="B155" t="s">
        <v>1008</v>
      </c>
      <c r="C155" t="s">
        <v>49</v>
      </c>
      <c r="D155" t="s">
        <v>25</v>
      </c>
      <c r="E155" t="s">
        <v>1009</v>
      </c>
      <c r="F155" t="s">
        <v>61</v>
      </c>
      <c r="G155" t="s">
        <v>28</v>
      </c>
    </row>
    <row r="156" spans="1:7" x14ac:dyDescent="0.3">
      <c r="A156" t="s">
        <v>1013</v>
      </c>
      <c r="B156" t="s">
        <v>1014</v>
      </c>
      <c r="C156" t="s">
        <v>24</v>
      </c>
      <c r="D156" t="s">
        <v>25</v>
      </c>
      <c r="E156" t="s">
        <v>1015</v>
      </c>
      <c r="F156" t="s">
        <v>108</v>
      </c>
      <c r="G156" t="s">
        <v>40</v>
      </c>
    </row>
    <row r="157" spans="1:7" x14ac:dyDescent="0.3">
      <c r="A157" t="s">
        <v>1019</v>
      </c>
      <c r="B157" t="s">
        <v>1020</v>
      </c>
      <c r="C157" t="s">
        <v>49</v>
      </c>
      <c r="D157" t="s">
        <v>25</v>
      </c>
      <c r="E157" t="s">
        <v>1021</v>
      </c>
      <c r="F157" t="s">
        <v>237</v>
      </c>
      <c r="G157" t="s">
        <v>52</v>
      </c>
    </row>
    <row r="158" spans="1:7" x14ac:dyDescent="0.3">
      <c r="A158" t="s">
        <v>1025</v>
      </c>
      <c r="B158" t="s">
        <v>1026</v>
      </c>
      <c r="C158" t="s">
        <v>24</v>
      </c>
      <c r="D158" t="s">
        <v>25</v>
      </c>
      <c r="E158" t="s">
        <v>1027</v>
      </c>
      <c r="F158" t="s">
        <v>78</v>
      </c>
      <c r="G158" t="s">
        <v>28</v>
      </c>
    </row>
    <row r="159" spans="1:7" x14ac:dyDescent="0.3">
      <c r="A159" t="s">
        <v>1031</v>
      </c>
      <c r="B159" t="s">
        <v>1032</v>
      </c>
      <c r="C159" t="s">
        <v>24</v>
      </c>
      <c r="D159" t="s">
        <v>25</v>
      </c>
      <c r="E159" t="s">
        <v>1033</v>
      </c>
      <c r="F159" t="s">
        <v>747</v>
      </c>
      <c r="G159" t="s">
        <v>52</v>
      </c>
    </row>
    <row r="160" spans="1:7" x14ac:dyDescent="0.3">
      <c r="A160" t="s">
        <v>1037</v>
      </c>
      <c r="B160" t="s">
        <v>1038</v>
      </c>
      <c r="C160" t="s">
        <v>49</v>
      </c>
      <c r="D160" t="s">
        <v>25</v>
      </c>
      <c r="E160" t="s">
        <v>1039</v>
      </c>
      <c r="F160" t="s">
        <v>747</v>
      </c>
      <c r="G160" t="s">
        <v>28</v>
      </c>
    </row>
    <row r="161" spans="1:7" x14ac:dyDescent="0.3">
      <c r="A161" t="s">
        <v>1043</v>
      </c>
      <c r="B161" t="s">
        <v>1044</v>
      </c>
      <c r="C161" t="s">
        <v>24</v>
      </c>
      <c r="D161" t="s">
        <v>25</v>
      </c>
      <c r="E161" t="s">
        <v>1045</v>
      </c>
      <c r="F161" t="s">
        <v>747</v>
      </c>
      <c r="G161" t="s">
        <v>52</v>
      </c>
    </row>
    <row r="162" spans="1:7" x14ac:dyDescent="0.3">
      <c r="A162" t="s">
        <v>1049</v>
      </c>
      <c r="B162" t="s">
        <v>1050</v>
      </c>
      <c r="C162" t="s">
        <v>59</v>
      </c>
      <c r="D162" t="s">
        <v>25</v>
      </c>
      <c r="E162" t="s">
        <v>1051</v>
      </c>
      <c r="F162" t="s">
        <v>301</v>
      </c>
      <c r="G162" t="s">
        <v>28</v>
      </c>
    </row>
    <row r="163" spans="1:7" x14ac:dyDescent="0.3">
      <c r="A163" t="s">
        <v>1055</v>
      </c>
      <c r="B163" t="s">
        <v>1056</v>
      </c>
      <c r="C163" t="s">
        <v>24</v>
      </c>
      <c r="D163" t="s">
        <v>25</v>
      </c>
      <c r="E163" t="s">
        <v>1057</v>
      </c>
      <c r="F163" t="s">
        <v>78</v>
      </c>
      <c r="G163" t="s">
        <v>40</v>
      </c>
    </row>
    <row r="164" spans="1:7" x14ac:dyDescent="0.3">
      <c r="A164" t="s">
        <v>1061</v>
      </c>
      <c r="B164" t="s">
        <v>1062</v>
      </c>
      <c r="C164" t="s">
        <v>24</v>
      </c>
      <c r="D164" t="s">
        <v>25</v>
      </c>
      <c r="E164" t="s">
        <v>1063</v>
      </c>
      <c r="F164" t="s">
        <v>144</v>
      </c>
      <c r="G164" t="s">
        <v>52</v>
      </c>
    </row>
    <row r="165" spans="1:7" x14ac:dyDescent="0.3">
      <c r="A165" t="s">
        <v>1067</v>
      </c>
      <c r="B165" t="s">
        <v>1068</v>
      </c>
      <c r="C165" t="s">
        <v>59</v>
      </c>
      <c r="D165" t="s">
        <v>25</v>
      </c>
      <c r="E165" t="s">
        <v>1069</v>
      </c>
      <c r="F165" t="s">
        <v>39</v>
      </c>
      <c r="G165" t="s">
        <v>40</v>
      </c>
    </row>
    <row r="166" spans="1:7" x14ac:dyDescent="0.3">
      <c r="A166" t="s">
        <v>1073</v>
      </c>
      <c r="B166" t="s">
        <v>1074</v>
      </c>
      <c r="C166" t="s">
        <v>49</v>
      </c>
      <c r="D166" t="s">
        <v>25</v>
      </c>
      <c r="E166" t="s">
        <v>1075</v>
      </c>
      <c r="F166" t="s">
        <v>69</v>
      </c>
      <c r="G166" t="s">
        <v>52</v>
      </c>
    </row>
    <row r="167" spans="1:7" x14ac:dyDescent="0.3">
      <c r="A167" t="s">
        <v>1079</v>
      </c>
      <c r="B167" t="s">
        <v>1080</v>
      </c>
      <c r="C167" t="s">
        <v>49</v>
      </c>
      <c r="D167" t="s">
        <v>25</v>
      </c>
      <c r="E167" t="s">
        <v>616</v>
      </c>
      <c r="F167" t="s">
        <v>61</v>
      </c>
      <c r="G167" t="s">
        <v>130</v>
      </c>
    </row>
    <row r="168" spans="1:7" x14ac:dyDescent="0.3">
      <c r="A168" t="s">
        <v>1084</v>
      </c>
      <c r="B168" t="s">
        <v>1085</v>
      </c>
      <c r="C168" t="s">
        <v>59</v>
      </c>
      <c r="D168" t="s">
        <v>25</v>
      </c>
      <c r="E168" t="s">
        <v>1086</v>
      </c>
      <c r="F168" t="s">
        <v>791</v>
      </c>
      <c r="G168" t="s">
        <v>28</v>
      </c>
    </row>
    <row r="169" spans="1:7" x14ac:dyDescent="0.3">
      <c r="A169" t="s">
        <v>1090</v>
      </c>
      <c r="B169" t="s">
        <v>1091</v>
      </c>
      <c r="C169" t="s">
        <v>24</v>
      </c>
      <c r="D169" t="s">
        <v>25</v>
      </c>
      <c r="E169" t="s">
        <v>1092</v>
      </c>
      <c r="F169" t="s">
        <v>414</v>
      </c>
      <c r="G169" t="s">
        <v>130</v>
      </c>
    </row>
    <row r="170" spans="1:7" x14ac:dyDescent="0.3">
      <c r="A170" t="s">
        <v>1096</v>
      </c>
      <c r="B170" t="s">
        <v>1097</v>
      </c>
      <c r="C170" t="s">
        <v>59</v>
      </c>
      <c r="D170" t="s">
        <v>25</v>
      </c>
      <c r="E170" t="s">
        <v>1098</v>
      </c>
      <c r="F170" t="s">
        <v>692</v>
      </c>
      <c r="G170" t="s">
        <v>40</v>
      </c>
    </row>
    <row r="171" spans="1:7" x14ac:dyDescent="0.3">
      <c r="A171" t="s">
        <v>1102</v>
      </c>
      <c r="B171" t="s">
        <v>1103</v>
      </c>
      <c r="C171" t="s">
        <v>49</v>
      </c>
      <c r="D171" t="s">
        <v>25</v>
      </c>
      <c r="E171" t="s">
        <v>1104</v>
      </c>
      <c r="F171" t="s">
        <v>129</v>
      </c>
      <c r="G171" t="s">
        <v>52</v>
      </c>
    </row>
    <row r="172" spans="1:7" x14ac:dyDescent="0.3">
      <c r="A172" t="s">
        <v>1108</v>
      </c>
      <c r="B172" t="s">
        <v>1109</v>
      </c>
      <c r="C172" t="s">
        <v>49</v>
      </c>
      <c r="D172" t="s">
        <v>25</v>
      </c>
      <c r="E172" t="s">
        <v>1110</v>
      </c>
      <c r="F172" t="s">
        <v>1111</v>
      </c>
      <c r="G172" t="s">
        <v>28</v>
      </c>
    </row>
    <row r="173" spans="1:7" x14ac:dyDescent="0.3">
      <c r="A173" t="s">
        <v>1115</v>
      </c>
      <c r="B173" t="s">
        <v>1116</v>
      </c>
      <c r="C173" t="s">
        <v>24</v>
      </c>
      <c r="D173" t="s">
        <v>25</v>
      </c>
      <c r="E173" t="s">
        <v>1117</v>
      </c>
      <c r="F173" t="s">
        <v>151</v>
      </c>
      <c r="G173" t="s">
        <v>28</v>
      </c>
    </row>
    <row r="174" spans="1:7" x14ac:dyDescent="0.3">
      <c r="A174" t="s">
        <v>1121</v>
      </c>
      <c r="B174" t="s">
        <v>1122</v>
      </c>
      <c r="C174" t="s">
        <v>49</v>
      </c>
      <c r="D174" t="s">
        <v>25</v>
      </c>
      <c r="E174" t="s">
        <v>1123</v>
      </c>
      <c r="F174" t="s">
        <v>414</v>
      </c>
      <c r="G174" t="s">
        <v>40</v>
      </c>
    </row>
    <row r="175" spans="1:7" x14ac:dyDescent="0.3">
      <c r="A175" t="s">
        <v>1127</v>
      </c>
      <c r="B175" t="s">
        <v>1128</v>
      </c>
      <c r="C175" t="s">
        <v>49</v>
      </c>
      <c r="D175" t="s">
        <v>25</v>
      </c>
      <c r="E175" t="s">
        <v>1129</v>
      </c>
      <c r="F175" t="s">
        <v>592</v>
      </c>
      <c r="G175" t="s">
        <v>28</v>
      </c>
    </row>
    <row r="176" spans="1:7" x14ac:dyDescent="0.3">
      <c r="A176" t="s">
        <v>1133</v>
      </c>
      <c r="B176" t="s">
        <v>1134</v>
      </c>
      <c r="C176" t="s">
        <v>49</v>
      </c>
      <c r="D176" t="s">
        <v>25</v>
      </c>
      <c r="E176" t="s">
        <v>1135</v>
      </c>
      <c r="F176" t="s">
        <v>1111</v>
      </c>
      <c r="G176" t="s">
        <v>130</v>
      </c>
    </row>
    <row r="177" spans="1:7" x14ac:dyDescent="0.3">
      <c r="A177" t="s">
        <v>1139</v>
      </c>
      <c r="B177" t="s">
        <v>1140</v>
      </c>
      <c r="C177" t="s">
        <v>24</v>
      </c>
      <c r="D177" t="s">
        <v>25</v>
      </c>
      <c r="E177" t="s">
        <v>1141</v>
      </c>
      <c r="F177" t="s">
        <v>178</v>
      </c>
      <c r="G177" t="s">
        <v>28</v>
      </c>
    </row>
    <row r="178" spans="1:7" x14ac:dyDescent="0.3">
      <c r="A178" t="s">
        <v>1145</v>
      </c>
      <c r="B178" t="s">
        <v>1146</v>
      </c>
      <c r="C178" t="s">
        <v>24</v>
      </c>
      <c r="D178" t="s">
        <v>25</v>
      </c>
      <c r="E178" t="s">
        <v>1147</v>
      </c>
      <c r="F178" t="s">
        <v>269</v>
      </c>
      <c r="G178" t="s">
        <v>28</v>
      </c>
    </row>
    <row r="179" spans="1:7" x14ac:dyDescent="0.3">
      <c r="A179" t="s">
        <v>1151</v>
      </c>
      <c r="B179" t="s">
        <v>1152</v>
      </c>
      <c r="C179" t="s">
        <v>24</v>
      </c>
      <c r="D179" t="s">
        <v>25</v>
      </c>
      <c r="E179" t="s">
        <v>1153</v>
      </c>
      <c r="F179" t="s">
        <v>27</v>
      </c>
      <c r="G179" t="s">
        <v>28</v>
      </c>
    </row>
    <row r="180" spans="1:7" x14ac:dyDescent="0.3">
      <c r="A180" t="s">
        <v>1157</v>
      </c>
      <c r="B180" t="s">
        <v>381</v>
      </c>
      <c r="C180" t="s">
        <v>59</v>
      </c>
      <c r="D180" t="s">
        <v>25</v>
      </c>
      <c r="E180" t="s">
        <v>1158</v>
      </c>
      <c r="F180" t="s">
        <v>327</v>
      </c>
      <c r="G180" t="s">
        <v>28</v>
      </c>
    </row>
    <row r="181" spans="1:7" x14ac:dyDescent="0.3">
      <c r="A181" t="s">
        <v>1162</v>
      </c>
      <c r="B181" t="s">
        <v>1163</v>
      </c>
      <c r="C181" t="s">
        <v>49</v>
      </c>
      <c r="D181" t="s">
        <v>25</v>
      </c>
      <c r="E181" t="s">
        <v>1164</v>
      </c>
      <c r="F181" t="s">
        <v>376</v>
      </c>
      <c r="G181" t="s">
        <v>40</v>
      </c>
    </row>
    <row r="182" spans="1:7" x14ac:dyDescent="0.3">
      <c r="A182" t="s">
        <v>1168</v>
      </c>
      <c r="B182" t="s">
        <v>1169</v>
      </c>
      <c r="C182" t="s">
        <v>24</v>
      </c>
      <c r="D182" t="s">
        <v>25</v>
      </c>
      <c r="E182" t="s">
        <v>1170</v>
      </c>
      <c r="F182" t="s">
        <v>717</v>
      </c>
      <c r="G182" t="s">
        <v>52</v>
      </c>
    </row>
    <row r="183" spans="1:7" x14ac:dyDescent="0.3">
      <c r="A183" t="s">
        <v>1174</v>
      </c>
      <c r="B183" t="s">
        <v>1175</v>
      </c>
      <c r="C183" t="s">
        <v>49</v>
      </c>
      <c r="D183" t="s">
        <v>25</v>
      </c>
      <c r="E183" t="s">
        <v>1176</v>
      </c>
      <c r="F183" t="s">
        <v>617</v>
      </c>
      <c r="G183" t="s">
        <v>130</v>
      </c>
    </row>
    <row r="184" spans="1:7" x14ac:dyDescent="0.3">
      <c r="A184" s="2" t="s">
        <v>1180</v>
      </c>
      <c r="B184" t="s">
        <v>1181</v>
      </c>
      <c r="C184" t="s">
        <v>59</v>
      </c>
      <c r="D184" t="s">
        <v>25</v>
      </c>
      <c r="E184" t="s">
        <v>1182</v>
      </c>
      <c r="F184" t="s">
        <v>244</v>
      </c>
      <c r="G184" t="s">
        <v>52</v>
      </c>
    </row>
    <row r="185" spans="1:7" x14ac:dyDescent="0.3">
      <c r="A185" t="s">
        <v>1186</v>
      </c>
      <c r="B185" t="s">
        <v>1187</v>
      </c>
      <c r="C185" t="s">
        <v>49</v>
      </c>
      <c r="D185" t="s">
        <v>25</v>
      </c>
      <c r="E185" t="s">
        <v>1188</v>
      </c>
      <c r="F185" t="s">
        <v>1111</v>
      </c>
      <c r="G185" t="s">
        <v>40</v>
      </c>
    </row>
    <row r="186" spans="1:7" x14ac:dyDescent="0.3">
      <c r="A186" t="s">
        <v>1192</v>
      </c>
      <c r="B186" t="s">
        <v>1193</v>
      </c>
      <c r="C186" t="s">
        <v>24</v>
      </c>
      <c r="D186" t="s">
        <v>25</v>
      </c>
      <c r="E186" t="s">
        <v>1194</v>
      </c>
      <c r="F186" t="s">
        <v>822</v>
      </c>
      <c r="G186" t="s">
        <v>52</v>
      </c>
    </row>
    <row r="187" spans="1:7" x14ac:dyDescent="0.3">
      <c r="A187" t="s">
        <v>1198</v>
      </c>
      <c r="B187" t="s">
        <v>1199</v>
      </c>
      <c r="C187" t="s">
        <v>59</v>
      </c>
      <c r="D187" t="s">
        <v>25</v>
      </c>
      <c r="E187" t="s">
        <v>1200</v>
      </c>
      <c r="F187" t="s">
        <v>27</v>
      </c>
      <c r="G187" t="s">
        <v>130</v>
      </c>
    </row>
    <row r="188" spans="1:7" x14ac:dyDescent="0.3">
      <c r="A188" t="s">
        <v>1204</v>
      </c>
      <c r="B188" t="s">
        <v>1205</v>
      </c>
      <c r="C188" t="s">
        <v>24</v>
      </c>
      <c r="D188" t="s">
        <v>25</v>
      </c>
      <c r="E188" t="s">
        <v>1206</v>
      </c>
      <c r="F188" t="s">
        <v>464</v>
      </c>
      <c r="G188" t="s">
        <v>130</v>
      </c>
    </row>
    <row r="189" spans="1:7" x14ac:dyDescent="0.3">
      <c r="A189" t="s">
        <v>1210</v>
      </c>
      <c r="B189" t="s">
        <v>1211</v>
      </c>
      <c r="C189" t="s">
        <v>59</v>
      </c>
      <c r="D189" t="s">
        <v>25</v>
      </c>
      <c r="E189" t="s">
        <v>1212</v>
      </c>
      <c r="F189" t="s">
        <v>237</v>
      </c>
      <c r="G189" t="s">
        <v>28</v>
      </c>
    </row>
    <row r="190" spans="1:7" x14ac:dyDescent="0.3">
      <c r="A190" t="s">
        <v>1216</v>
      </c>
      <c r="B190" t="s">
        <v>1217</v>
      </c>
      <c r="C190" t="s">
        <v>24</v>
      </c>
      <c r="D190" t="s">
        <v>25</v>
      </c>
      <c r="E190" t="s">
        <v>1218</v>
      </c>
      <c r="F190" t="s">
        <v>171</v>
      </c>
      <c r="G190" t="s">
        <v>28</v>
      </c>
    </row>
    <row r="191" spans="1:7" x14ac:dyDescent="0.3">
      <c r="A191" t="s">
        <v>1222</v>
      </c>
      <c r="B191" t="s">
        <v>1223</v>
      </c>
      <c r="C191" t="s">
        <v>24</v>
      </c>
      <c r="D191" t="s">
        <v>25</v>
      </c>
      <c r="E191" t="s">
        <v>1224</v>
      </c>
      <c r="F191" t="s">
        <v>69</v>
      </c>
      <c r="G191" t="s">
        <v>40</v>
      </c>
    </row>
    <row r="192" spans="1:7" x14ac:dyDescent="0.3">
      <c r="A192" t="s">
        <v>1228</v>
      </c>
      <c r="B192" t="s">
        <v>1229</v>
      </c>
      <c r="C192" t="s">
        <v>49</v>
      </c>
      <c r="D192" t="s">
        <v>25</v>
      </c>
      <c r="E192" t="s">
        <v>1230</v>
      </c>
      <c r="F192" t="s">
        <v>122</v>
      </c>
      <c r="G192" t="s">
        <v>130</v>
      </c>
    </row>
    <row r="193" spans="1:7" x14ac:dyDescent="0.3">
      <c r="A193" t="s">
        <v>1234</v>
      </c>
      <c r="B193" t="s">
        <v>1235</v>
      </c>
      <c r="C193" t="s">
        <v>59</v>
      </c>
      <c r="D193" t="s">
        <v>25</v>
      </c>
      <c r="E193" t="s">
        <v>1236</v>
      </c>
      <c r="F193" t="s">
        <v>327</v>
      </c>
      <c r="G193" t="s">
        <v>52</v>
      </c>
    </row>
    <row r="194" spans="1:7" x14ac:dyDescent="0.3">
      <c r="A194" t="s">
        <v>1240</v>
      </c>
      <c r="B194" t="s">
        <v>1241</v>
      </c>
      <c r="C194" t="s">
        <v>24</v>
      </c>
      <c r="D194" t="s">
        <v>25</v>
      </c>
      <c r="E194" t="s">
        <v>1242</v>
      </c>
      <c r="F194" t="s">
        <v>61</v>
      </c>
      <c r="G194" t="s">
        <v>130</v>
      </c>
    </row>
    <row r="195" spans="1:7" x14ac:dyDescent="0.3">
      <c r="A195" t="s">
        <v>1246</v>
      </c>
      <c r="B195" t="s">
        <v>1247</v>
      </c>
      <c r="C195" t="s">
        <v>59</v>
      </c>
      <c r="D195" t="s">
        <v>25</v>
      </c>
      <c r="E195" t="s">
        <v>1248</v>
      </c>
      <c r="F195" t="s">
        <v>27</v>
      </c>
      <c r="G195" t="s">
        <v>130</v>
      </c>
    </row>
    <row r="196" spans="1:7" x14ac:dyDescent="0.3">
      <c r="A196" s="2" t="s">
        <v>1252</v>
      </c>
      <c r="B196" t="s">
        <v>1253</v>
      </c>
      <c r="C196" t="s">
        <v>49</v>
      </c>
      <c r="D196" t="s">
        <v>25</v>
      </c>
      <c r="E196" t="s">
        <v>1254</v>
      </c>
      <c r="F196" t="s">
        <v>301</v>
      </c>
      <c r="G196" t="s">
        <v>130</v>
      </c>
    </row>
    <row r="197" spans="1:7" x14ac:dyDescent="0.3">
      <c r="A197" t="s">
        <v>1258</v>
      </c>
      <c r="B197" t="s">
        <v>1259</v>
      </c>
      <c r="C197" t="s">
        <v>49</v>
      </c>
      <c r="D197" t="s">
        <v>25</v>
      </c>
      <c r="E197" t="s">
        <v>1260</v>
      </c>
      <c r="F197" t="s">
        <v>889</v>
      </c>
      <c r="G197" t="s">
        <v>28</v>
      </c>
    </row>
    <row r="198" spans="1:7" x14ac:dyDescent="0.3">
      <c r="A198" t="s">
        <v>1264</v>
      </c>
      <c r="B198" t="s">
        <v>1265</v>
      </c>
      <c r="C198" t="s">
        <v>24</v>
      </c>
      <c r="D198" t="s">
        <v>25</v>
      </c>
      <c r="E198" t="s">
        <v>1266</v>
      </c>
      <c r="F198" t="s">
        <v>93</v>
      </c>
      <c r="G198" t="s">
        <v>52</v>
      </c>
    </row>
    <row r="199" spans="1:7" x14ac:dyDescent="0.3">
      <c r="A199" t="s">
        <v>1270</v>
      </c>
      <c r="B199" t="s">
        <v>1271</v>
      </c>
      <c r="C199" t="s">
        <v>24</v>
      </c>
      <c r="D199" t="s">
        <v>25</v>
      </c>
      <c r="E199" t="s">
        <v>1272</v>
      </c>
      <c r="F199" t="s">
        <v>217</v>
      </c>
      <c r="G199" t="s">
        <v>52</v>
      </c>
    </row>
    <row r="200" spans="1:7" x14ac:dyDescent="0.3">
      <c r="A200" t="s">
        <v>1276</v>
      </c>
      <c r="B200" t="s">
        <v>1277</v>
      </c>
      <c r="C200" t="s">
        <v>49</v>
      </c>
      <c r="D200" t="s">
        <v>25</v>
      </c>
      <c r="E200" t="s">
        <v>1278</v>
      </c>
      <c r="F200" t="s">
        <v>314</v>
      </c>
      <c r="G200" t="s">
        <v>52</v>
      </c>
    </row>
    <row r="201" spans="1:7" x14ac:dyDescent="0.3">
      <c r="A201" t="s">
        <v>1282</v>
      </c>
      <c r="B201" t="s">
        <v>1283</v>
      </c>
      <c r="C201" t="s">
        <v>49</v>
      </c>
      <c r="D201" t="s">
        <v>25</v>
      </c>
      <c r="E201" t="s">
        <v>1284</v>
      </c>
      <c r="F201" t="s">
        <v>269</v>
      </c>
      <c r="G201" t="s">
        <v>52</v>
      </c>
    </row>
    <row r="202" spans="1:7" x14ac:dyDescent="0.3">
      <c r="A202" t="s">
        <v>1288</v>
      </c>
      <c r="B202" t="s">
        <v>1289</v>
      </c>
      <c r="C202" t="s">
        <v>59</v>
      </c>
      <c r="D202" t="s">
        <v>25</v>
      </c>
      <c r="E202" t="s">
        <v>1290</v>
      </c>
      <c r="F202" t="s">
        <v>288</v>
      </c>
      <c r="G202" t="s">
        <v>40</v>
      </c>
    </row>
    <row r="203" spans="1:7" x14ac:dyDescent="0.3">
      <c r="A203" t="s">
        <v>1294</v>
      </c>
      <c r="B203" t="s">
        <v>1295</v>
      </c>
      <c r="C203" t="s">
        <v>49</v>
      </c>
      <c r="D203" t="s">
        <v>25</v>
      </c>
      <c r="E203" t="s">
        <v>1296</v>
      </c>
      <c r="F203" t="s">
        <v>129</v>
      </c>
      <c r="G203" t="s">
        <v>40</v>
      </c>
    </row>
    <row r="204" spans="1:7" x14ac:dyDescent="0.3">
      <c r="A204" t="s">
        <v>1300</v>
      </c>
      <c r="B204" t="s">
        <v>1301</v>
      </c>
      <c r="C204" t="s">
        <v>49</v>
      </c>
      <c r="D204" t="s">
        <v>25</v>
      </c>
      <c r="E204" t="s">
        <v>1302</v>
      </c>
      <c r="F204" t="s">
        <v>27</v>
      </c>
      <c r="G204" t="s">
        <v>130</v>
      </c>
    </row>
    <row r="205" spans="1:7" x14ac:dyDescent="0.3">
      <c r="A205" t="s">
        <v>1306</v>
      </c>
      <c r="B205" t="s">
        <v>1307</v>
      </c>
      <c r="C205" t="s">
        <v>24</v>
      </c>
      <c r="D205" t="s">
        <v>25</v>
      </c>
      <c r="E205" t="s">
        <v>1308</v>
      </c>
      <c r="F205" t="s">
        <v>772</v>
      </c>
      <c r="G205" t="s">
        <v>130</v>
      </c>
    </row>
    <row r="206" spans="1:7" x14ac:dyDescent="0.3">
      <c r="A206" t="s">
        <v>1312</v>
      </c>
      <c r="B206" t="s">
        <v>1313</v>
      </c>
      <c r="C206" t="s">
        <v>59</v>
      </c>
      <c r="D206" t="s">
        <v>25</v>
      </c>
      <c r="E206" t="s">
        <v>1314</v>
      </c>
      <c r="F206" t="s">
        <v>115</v>
      </c>
      <c r="G206" t="s">
        <v>130</v>
      </c>
    </row>
    <row r="207" spans="1:7" x14ac:dyDescent="0.3">
      <c r="A207" t="s">
        <v>1318</v>
      </c>
      <c r="B207" t="s">
        <v>1319</v>
      </c>
      <c r="C207" t="s">
        <v>59</v>
      </c>
      <c r="D207" t="s">
        <v>25</v>
      </c>
      <c r="E207" t="s">
        <v>1320</v>
      </c>
      <c r="F207" t="s">
        <v>692</v>
      </c>
      <c r="G207" t="s">
        <v>130</v>
      </c>
    </row>
    <row r="208" spans="1:7" x14ac:dyDescent="0.3">
      <c r="A208" t="s">
        <v>1324</v>
      </c>
      <c r="B208" t="s">
        <v>1325</v>
      </c>
      <c r="C208" t="s">
        <v>24</v>
      </c>
      <c r="D208" t="s">
        <v>25</v>
      </c>
      <c r="E208" t="s">
        <v>1326</v>
      </c>
      <c r="F208" t="s">
        <v>301</v>
      </c>
      <c r="G208" t="s">
        <v>130</v>
      </c>
    </row>
    <row r="209" spans="1:7" x14ac:dyDescent="0.3">
      <c r="A209" t="s">
        <v>1330</v>
      </c>
      <c r="B209" t="s">
        <v>1331</v>
      </c>
      <c r="C209" t="s">
        <v>59</v>
      </c>
      <c r="D209" t="s">
        <v>25</v>
      </c>
      <c r="E209" t="s">
        <v>1332</v>
      </c>
      <c r="F209" t="s">
        <v>171</v>
      </c>
      <c r="G209" t="s">
        <v>40</v>
      </c>
    </row>
    <row r="210" spans="1:7" x14ac:dyDescent="0.3">
      <c r="A210" t="s">
        <v>1336</v>
      </c>
      <c r="B210" t="s">
        <v>1337</v>
      </c>
      <c r="C210" t="s">
        <v>24</v>
      </c>
      <c r="D210" t="s">
        <v>25</v>
      </c>
      <c r="E210" t="s">
        <v>1338</v>
      </c>
      <c r="F210" t="s">
        <v>427</v>
      </c>
      <c r="G210" t="s">
        <v>28</v>
      </c>
    </row>
    <row r="211" spans="1:7" x14ac:dyDescent="0.3">
      <c r="A211" t="s">
        <v>1342</v>
      </c>
      <c r="B211" t="s">
        <v>1343</v>
      </c>
      <c r="C211" t="s">
        <v>24</v>
      </c>
      <c r="D211" t="s">
        <v>25</v>
      </c>
      <c r="E211" t="s">
        <v>1344</v>
      </c>
      <c r="F211" t="s">
        <v>185</v>
      </c>
      <c r="G211" t="s">
        <v>130</v>
      </c>
    </row>
    <row r="212" spans="1:7" x14ac:dyDescent="0.3">
      <c r="A212" t="s">
        <v>1348</v>
      </c>
      <c r="B212" t="s">
        <v>1349</v>
      </c>
      <c r="C212" t="s">
        <v>24</v>
      </c>
      <c r="D212" t="s">
        <v>25</v>
      </c>
      <c r="E212" t="s">
        <v>1350</v>
      </c>
      <c r="F212" t="s">
        <v>129</v>
      </c>
      <c r="G212" t="s">
        <v>28</v>
      </c>
    </row>
    <row r="213" spans="1:7" x14ac:dyDescent="0.3">
      <c r="A213" t="s">
        <v>1354</v>
      </c>
      <c r="B213" t="s">
        <v>1355</v>
      </c>
      <c r="C213" t="s">
        <v>49</v>
      </c>
      <c r="D213" t="s">
        <v>25</v>
      </c>
      <c r="E213" t="s">
        <v>1356</v>
      </c>
      <c r="F213" t="s">
        <v>78</v>
      </c>
      <c r="G213" t="s">
        <v>130</v>
      </c>
    </row>
    <row r="214" spans="1:7" x14ac:dyDescent="0.3">
      <c r="A214" s="2" t="s">
        <v>1360</v>
      </c>
      <c r="B214" t="s">
        <v>1361</v>
      </c>
      <c r="C214" t="s">
        <v>59</v>
      </c>
      <c r="D214" t="s">
        <v>25</v>
      </c>
      <c r="E214" t="s">
        <v>1362</v>
      </c>
      <c r="F214" t="s">
        <v>108</v>
      </c>
      <c r="G214" t="s">
        <v>130</v>
      </c>
    </row>
    <row r="215" spans="1:7" x14ac:dyDescent="0.3">
      <c r="A215" t="s">
        <v>1366</v>
      </c>
      <c r="B215" t="s">
        <v>1367</v>
      </c>
      <c r="C215" t="s">
        <v>59</v>
      </c>
      <c r="D215" t="s">
        <v>25</v>
      </c>
      <c r="E215" t="s">
        <v>1368</v>
      </c>
      <c r="F215" t="s">
        <v>389</v>
      </c>
      <c r="G215" t="s">
        <v>130</v>
      </c>
    </row>
    <row r="216" spans="1:7" x14ac:dyDescent="0.3">
      <c r="A216" t="s">
        <v>1372</v>
      </c>
      <c r="B216" t="s">
        <v>1373</v>
      </c>
      <c r="C216" t="s">
        <v>24</v>
      </c>
      <c r="D216" t="s">
        <v>25</v>
      </c>
      <c r="E216" t="s">
        <v>1374</v>
      </c>
      <c r="F216" t="s">
        <v>513</v>
      </c>
      <c r="G216" t="s">
        <v>40</v>
      </c>
    </row>
    <row r="217" spans="1:7" x14ac:dyDescent="0.3">
      <c r="A217" t="s">
        <v>1378</v>
      </c>
      <c r="B217" t="s">
        <v>1379</v>
      </c>
      <c r="C217" t="s">
        <v>24</v>
      </c>
      <c r="D217" t="s">
        <v>25</v>
      </c>
      <c r="E217" t="s">
        <v>1380</v>
      </c>
      <c r="F217" t="s">
        <v>464</v>
      </c>
      <c r="G217" t="s">
        <v>130</v>
      </c>
    </row>
    <row r="218" spans="1:7" x14ac:dyDescent="0.3">
      <c r="A218" t="s">
        <v>1384</v>
      </c>
      <c r="B218" t="s">
        <v>1385</v>
      </c>
      <c r="C218" t="s">
        <v>59</v>
      </c>
      <c r="D218" t="s">
        <v>25</v>
      </c>
      <c r="E218" t="s">
        <v>1386</v>
      </c>
      <c r="F218" t="s">
        <v>224</v>
      </c>
      <c r="G218" t="s">
        <v>52</v>
      </c>
    </row>
    <row r="219" spans="1:7" x14ac:dyDescent="0.3">
      <c r="A219" t="s">
        <v>1390</v>
      </c>
      <c r="B219" t="s">
        <v>1391</v>
      </c>
      <c r="C219" t="s">
        <v>49</v>
      </c>
      <c r="D219" t="s">
        <v>25</v>
      </c>
      <c r="E219" t="s">
        <v>1392</v>
      </c>
      <c r="F219" t="s">
        <v>513</v>
      </c>
      <c r="G219" t="s">
        <v>40</v>
      </c>
    </row>
    <row r="220" spans="1:7" x14ac:dyDescent="0.3">
      <c r="A220" t="s">
        <v>1396</v>
      </c>
      <c r="B220" t="s">
        <v>1397</v>
      </c>
      <c r="C220" t="s">
        <v>24</v>
      </c>
      <c r="D220" t="s">
        <v>25</v>
      </c>
      <c r="E220" t="s">
        <v>1398</v>
      </c>
      <c r="F220" t="s">
        <v>144</v>
      </c>
      <c r="G220" t="s">
        <v>40</v>
      </c>
    </row>
    <row r="221" spans="1:7" x14ac:dyDescent="0.3">
      <c r="A221" t="s">
        <v>1402</v>
      </c>
      <c r="B221" t="s">
        <v>1403</v>
      </c>
      <c r="C221" t="s">
        <v>49</v>
      </c>
      <c r="D221" t="s">
        <v>25</v>
      </c>
      <c r="E221" t="s">
        <v>1404</v>
      </c>
      <c r="F221" t="s">
        <v>244</v>
      </c>
      <c r="G221" t="s">
        <v>130</v>
      </c>
    </row>
    <row r="222" spans="1:7" x14ac:dyDescent="0.3">
      <c r="A222" s="2" t="s">
        <v>1408</v>
      </c>
      <c r="B222" t="s">
        <v>1409</v>
      </c>
      <c r="C222" t="s">
        <v>49</v>
      </c>
      <c r="D222" t="s">
        <v>25</v>
      </c>
      <c r="E222" t="s">
        <v>1410</v>
      </c>
      <c r="F222" t="s">
        <v>513</v>
      </c>
      <c r="G222" t="s">
        <v>40</v>
      </c>
    </row>
    <row r="223" spans="1:7" x14ac:dyDescent="0.3">
      <c r="A223" t="s">
        <v>1414</v>
      </c>
      <c r="B223" t="s">
        <v>1415</v>
      </c>
      <c r="C223" t="s">
        <v>49</v>
      </c>
      <c r="D223" t="s">
        <v>25</v>
      </c>
      <c r="E223" t="s">
        <v>1416</v>
      </c>
      <c r="F223" t="s">
        <v>224</v>
      </c>
      <c r="G223" t="s">
        <v>130</v>
      </c>
    </row>
    <row r="224" spans="1:7" x14ac:dyDescent="0.3">
      <c r="A224" t="s">
        <v>1420</v>
      </c>
      <c r="B224" t="s">
        <v>1421</v>
      </c>
      <c r="C224" t="s">
        <v>59</v>
      </c>
      <c r="D224" t="s">
        <v>25</v>
      </c>
      <c r="E224" t="s">
        <v>1422</v>
      </c>
      <c r="F224" t="s">
        <v>376</v>
      </c>
      <c r="G224" t="s">
        <v>130</v>
      </c>
    </row>
    <row r="225" spans="1:7" x14ac:dyDescent="0.3">
      <c r="A225" t="s">
        <v>1426</v>
      </c>
      <c r="B225" t="s">
        <v>1427</v>
      </c>
      <c r="C225" t="s">
        <v>49</v>
      </c>
      <c r="D225" t="s">
        <v>25</v>
      </c>
      <c r="E225" t="s">
        <v>1428</v>
      </c>
      <c r="F225" t="s">
        <v>108</v>
      </c>
      <c r="G225" t="s">
        <v>28</v>
      </c>
    </row>
    <row r="226" spans="1:7" x14ac:dyDescent="0.3">
      <c r="A226" t="s">
        <v>1432</v>
      </c>
      <c r="B226" t="s">
        <v>1433</v>
      </c>
      <c r="C226" t="s">
        <v>59</v>
      </c>
      <c r="D226" t="s">
        <v>25</v>
      </c>
      <c r="E226" t="s">
        <v>1434</v>
      </c>
      <c r="F226" t="s">
        <v>27</v>
      </c>
      <c r="G226" t="s">
        <v>52</v>
      </c>
    </row>
    <row r="227" spans="1:7" x14ac:dyDescent="0.3">
      <c r="A227" t="s">
        <v>1438</v>
      </c>
      <c r="B227" t="s">
        <v>1439</v>
      </c>
      <c r="C227" t="s">
        <v>59</v>
      </c>
      <c r="D227" t="s">
        <v>25</v>
      </c>
      <c r="E227" t="s">
        <v>1440</v>
      </c>
      <c r="F227" t="s">
        <v>61</v>
      </c>
      <c r="G227" t="s">
        <v>130</v>
      </c>
    </row>
    <row r="228" spans="1:7" x14ac:dyDescent="0.3">
      <c r="A228" t="s">
        <v>1444</v>
      </c>
      <c r="B228" t="s">
        <v>1445</v>
      </c>
      <c r="C228" t="s">
        <v>59</v>
      </c>
      <c r="D228" t="s">
        <v>25</v>
      </c>
      <c r="E228" t="s">
        <v>1446</v>
      </c>
      <c r="F228" t="s">
        <v>791</v>
      </c>
      <c r="G228" t="s">
        <v>40</v>
      </c>
    </row>
    <row r="229" spans="1:7" x14ac:dyDescent="0.3">
      <c r="A229" t="s">
        <v>1450</v>
      </c>
      <c r="B229" t="s">
        <v>1451</v>
      </c>
      <c r="C229" t="s">
        <v>59</v>
      </c>
      <c r="D229" t="s">
        <v>25</v>
      </c>
      <c r="E229" t="s">
        <v>1452</v>
      </c>
      <c r="F229" t="s">
        <v>314</v>
      </c>
      <c r="G229" t="s">
        <v>130</v>
      </c>
    </row>
    <row r="230" spans="1:7" x14ac:dyDescent="0.3">
      <c r="A230" t="s">
        <v>1456</v>
      </c>
      <c r="B230" t="s">
        <v>1457</v>
      </c>
      <c r="C230" t="s">
        <v>59</v>
      </c>
      <c r="D230" t="s">
        <v>25</v>
      </c>
      <c r="E230" t="s">
        <v>1458</v>
      </c>
      <c r="F230" t="s">
        <v>288</v>
      </c>
      <c r="G230" t="s">
        <v>130</v>
      </c>
    </row>
    <row r="231" spans="1:7" x14ac:dyDescent="0.3">
      <c r="A231" t="s">
        <v>1462</v>
      </c>
      <c r="B231" t="s">
        <v>1463</v>
      </c>
      <c r="C231" t="s">
        <v>24</v>
      </c>
      <c r="D231" t="s">
        <v>25</v>
      </c>
      <c r="E231" t="s">
        <v>1464</v>
      </c>
      <c r="F231" t="s">
        <v>122</v>
      </c>
      <c r="G231" t="s">
        <v>130</v>
      </c>
    </row>
    <row r="232" spans="1:7" x14ac:dyDescent="0.3">
      <c r="A232" t="s">
        <v>1468</v>
      </c>
      <c r="B232" t="s">
        <v>1469</v>
      </c>
      <c r="C232" t="s">
        <v>49</v>
      </c>
      <c r="D232" t="s">
        <v>25</v>
      </c>
      <c r="E232" t="s">
        <v>1470</v>
      </c>
      <c r="F232" t="s">
        <v>889</v>
      </c>
      <c r="G232" t="s">
        <v>28</v>
      </c>
    </row>
    <row r="233" spans="1:7" x14ac:dyDescent="0.3">
      <c r="A233" t="s">
        <v>1474</v>
      </c>
      <c r="B233" t="s">
        <v>1475</v>
      </c>
      <c r="C233" t="s">
        <v>24</v>
      </c>
      <c r="D233" t="s">
        <v>25</v>
      </c>
      <c r="E233" t="s">
        <v>1476</v>
      </c>
      <c r="F233" t="s">
        <v>122</v>
      </c>
      <c r="G233" t="s">
        <v>40</v>
      </c>
    </row>
    <row r="234" spans="1:7" x14ac:dyDescent="0.3">
      <c r="A234" t="s">
        <v>1480</v>
      </c>
      <c r="B234" t="s">
        <v>1481</v>
      </c>
      <c r="C234" t="s">
        <v>24</v>
      </c>
      <c r="D234" t="s">
        <v>25</v>
      </c>
      <c r="E234" t="s">
        <v>1482</v>
      </c>
      <c r="F234" t="s">
        <v>427</v>
      </c>
      <c r="G234" t="s">
        <v>52</v>
      </c>
    </row>
    <row r="235" spans="1:7" x14ac:dyDescent="0.3">
      <c r="A235" t="s">
        <v>1486</v>
      </c>
      <c r="B235" t="s">
        <v>1487</v>
      </c>
      <c r="C235" t="s">
        <v>59</v>
      </c>
      <c r="D235" t="s">
        <v>25</v>
      </c>
      <c r="E235" t="s">
        <v>1488</v>
      </c>
      <c r="F235" t="s">
        <v>129</v>
      </c>
      <c r="G235" t="s">
        <v>130</v>
      </c>
    </row>
    <row r="236" spans="1:7" x14ac:dyDescent="0.3">
      <c r="A236" t="s">
        <v>1492</v>
      </c>
      <c r="B236" t="s">
        <v>1493</v>
      </c>
      <c r="C236" t="s">
        <v>49</v>
      </c>
      <c r="D236" t="s">
        <v>25</v>
      </c>
      <c r="E236" t="s">
        <v>1494</v>
      </c>
      <c r="F236" t="s">
        <v>301</v>
      </c>
      <c r="G236" t="s">
        <v>130</v>
      </c>
    </row>
    <row r="237" spans="1:7" x14ac:dyDescent="0.3">
      <c r="A237" t="s">
        <v>1498</v>
      </c>
      <c r="B237" t="s">
        <v>1499</v>
      </c>
      <c r="C237" t="s">
        <v>49</v>
      </c>
      <c r="D237" t="s">
        <v>25</v>
      </c>
      <c r="E237" t="s">
        <v>1500</v>
      </c>
      <c r="F237" t="s">
        <v>692</v>
      </c>
      <c r="G237" t="s">
        <v>130</v>
      </c>
    </row>
    <row r="238" spans="1:7" x14ac:dyDescent="0.3">
      <c r="A238" t="s">
        <v>1504</v>
      </c>
      <c r="B238" t="s">
        <v>1505</v>
      </c>
      <c r="C238" t="s">
        <v>24</v>
      </c>
      <c r="D238" t="s">
        <v>25</v>
      </c>
      <c r="E238" t="s">
        <v>1506</v>
      </c>
      <c r="F238" t="s">
        <v>164</v>
      </c>
      <c r="G238" t="s">
        <v>52</v>
      </c>
    </row>
    <row r="239" spans="1:7" x14ac:dyDescent="0.3">
      <c r="A239" t="s">
        <v>1510</v>
      </c>
      <c r="B239" t="s">
        <v>1511</v>
      </c>
      <c r="C239" t="s">
        <v>49</v>
      </c>
      <c r="D239" t="s">
        <v>25</v>
      </c>
      <c r="E239" t="s">
        <v>1512</v>
      </c>
      <c r="F239" t="s">
        <v>115</v>
      </c>
      <c r="G239" t="s">
        <v>40</v>
      </c>
    </row>
    <row r="240" spans="1:7" x14ac:dyDescent="0.3">
      <c r="A240" t="s">
        <v>1516</v>
      </c>
      <c r="B240" t="s">
        <v>1517</v>
      </c>
      <c r="C240" t="s">
        <v>49</v>
      </c>
      <c r="D240" t="s">
        <v>25</v>
      </c>
      <c r="E240" t="s">
        <v>1518</v>
      </c>
      <c r="F240" t="s">
        <v>592</v>
      </c>
      <c r="G240" t="s">
        <v>28</v>
      </c>
    </row>
    <row r="241" spans="1:7" x14ac:dyDescent="0.3">
      <c r="A241" t="s">
        <v>1522</v>
      </c>
      <c r="B241" t="s">
        <v>1523</v>
      </c>
      <c r="C241" t="s">
        <v>49</v>
      </c>
      <c r="D241" t="s">
        <v>25</v>
      </c>
      <c r="E241" t="s">
        <v>1524</v>
      </c>
      <c r="F241" t="s">
        <v>115</v>
      </c>
      <c r="G241" t="s">
        <v>28</v>
      </c>
    </row>
    <row r="242" spans="1:7" x14ac:dyDescent="0.3">
      <c r="A242" t="s">
        <v>1528</v>
      </c>
      <c r="B242" t="s">
        <v>1529</v>
      </c>
      <c r="C242" t="s">
        <v>59</v>
      </c>
      <c r="D242" t="s">
        <v>25</v>
      </c>
      <c r="E242" t="s">
        <v>1530</v>
      </c>
      <c r="F242" t="s">
        <v>185</v>
      </c>
      <c r="G242" t="s">
        <v>130</v>
      </c>
    </row>
    <row r="243" spans="1:7" x14ac:dyDescent="0.3">
      <c r="A243" t="s">
        <v>1534</v>
      </c>
      <c r="B243" t="s">
        <v>1535</v>
      </c>
      <c r="C243" t="s">
        <v>49</v>
      </c>
      <c r="D243" t="s">
        <v>25</v>
      </c>
      <c r="E243" t="s">
        <v>1536</v>
      </c>
      <c r="F243" t="s">
        <v>791</v>
      </c>
      <c r="G243" t="s">
        <v>52</v>
      </c>
    </row>
    <row r="244" spans="1:7" x14ac:dyDescent="0.3">
      <c r="A244" t="s">
        <v>1540</v>
      </c>
      <c r="B244" t="s">
        <v>1541</v>
      </c>
      <c r="C244" t="s">
        <v>59</v>
      </c>
      <c r="D244" t="s">
        <v>25</v>
      </c>
      <c r="E244" t="s">
        <v>1542</v>
      </c>
      <c r="F244" t="s">
        <v>244</v>
      </c>
      <c r="G244" t="s">
        <v>40</v>
      </c>
    </row>
    <row r="245" spans="1:7" x14ac:dyDescent="0.3">
      <c r="A245" t="s">
        <v>1546</v>
      </c>
      <c r="B245" t="s">
        <v>1547</v>
      </c>
      <c r="C245" t="s">
        <v>49</v>
      </c>
      <c r="D245" t="s">
        <v>25</v>
      </c>
      <c r="E245" t="s">
        <v>1548</v>
      </c>
      <c r="F245" t="s">
        <v>211</v>
      </c>
      <c r="G245" t="s">
        <v>40</v>
      </c>
    </row>
    <row r="246" spans="1:7" x14ac:dyDescent="0.3">
      <c r="A246" t="s">
        <v>1552</v>
      </c>
      <c r="B246" t="s">
        <v>1553</v>
      </c>
      <c r="C246" t="s">
        <v>49</v>
      </c>
      <c r="D246" t="s">
        <v>25</v>
      </c>
      <c r="E246" t="s">
        <v>1554</v>
      </c>
      <c r="F246" t="s">
        <v>692</v>
      </c>
      <c r="G246" t="s">
        <v>52</v>
      </c>
    </row>
    <row r="247" spans="1:7" x14ac:dyDescent="0.3">
      <c r="A247" t="s">
        <v>1558</v>
      </c>
      <c r="B247" t="s">
        <v>1559</v>
      </c>
      <c r="C247" t="s">
        <v>49</v>
      </c>
      <c r="D247" t="s">
        <v>25</v>
      </c>
      <c r="E247" t="s">
        <v>1560</v>
      </c>
      <c r="F247" t="s">
        <v>122</v>
      </c>
      <c r="G247" t="s">
        <v>130</v>
      </c>
    </row>
    <row r="248" spans="1:7" x14ac:dyDescent="0.3">
      <c r="A248" t="s">
        <v>1564</v>
      </c>
      <c r="B248" t="s">
        <v>1565</v>
      </c>
      <c r="C248" t="s">
        <v>49</v>
      </c>
      <c r="D248" t="s">
        <v>25</v>
      </c>
      <c r="E248" t="s">
        <v>1566</v>
      </c>
      <c r="F248" t="s">
        <v>108</v>
      </c>
      <c r="G248" t="s">
        <v>52</v>
      </c>
    </row>
    <row r="249" spans="1:7" x14ac:dyDescent="0.3">
      <c r="A249" t="s">
        <v>1570</v>
      </c>
      <c r="B249" t="s">
        <v>1571</v>
      </c>
      <c r="C249" t="s">
        <v>24</v>
      </c>
      <c r="D249" t="s">
        <v>25</v>
      </c>
      <c r="E249" t="s">
        <v>1572</v>
      </c>
      <c r="F249" t="s">
        <v>791</v>
      </c>
      <c r="G249" t="s">
        <v>52</v>
      </c>
    </row>
    <row r="250" spans="1:7" x14ac:dyDescent="0.3">
      <c r="A250" t="s">
        <v>1576</v>
      </c>
      <c r="B250" t="s">
        <v>1577</v>
      </c>
      <c r="C250" t="s">
        <v>49</v>
      </c>
      <c r="D250" t="s">
        <v>25</v>
      </c>
      <c r="E250" t="s">
        <v>1578</v>
      </c>
      <c r="F250" t="s">
        <v>617</v>
      </c>
      <c r="G250" t="s">
        <v>52</v>
      </c>
    </row>
    <row r="251" spans="1:7" x14ac:dyDescent="0.3">
      <c r="A251" t="s">
        <v>1582</v>
      </c>
      <c r="B251" t="s">
        <v>1583</v>
      </c>
      <c r="C251" t="s">
        <v>24</v>
      </c>
      <c r="D251" t="s">
        <v>25</v>
      </c>
      <c r="E251" t="s">
        <v>1584</v>
      </c>
      <c r="F251" t="s">
        <v>685</v>
      </c>
      <c r="G251" t="s">
        <v>130</v>
      </c>
    </row>
    <row r="252" spans="1:7" x14ac:dyDescent="0.3">
      <c r="A252" t="s">
        <v>1588</v>
      </c>
      <c r="B252" t="s">
        <v>1589</v>
      </c>
      <c r="C252" t="s">
        <v>24</v>
      </c>
      <c r="D252" t="s">
        <v>25</v>
      </c>
      <c r="E252" t="s">
        <v>1590</v>
      </c>
      <c r="F252" t="s">
        <v>314</v>
      </c>
      <c r="G252" t="s">
        <v>28</v>
      </c>
    </row>
    <row r="253" spans="1:7" x14ac:dyDescent="0.3">
      <c r="A253" t="s">
        <v>1594</v>
      </c>
      <c r="B253" t="s">
        <v>1595</v>
      </c>
      <c r="C253" t="s">
        <v>24</v>
      </c>
      <c r="D253" t="s">
        <v>25</v>
      </c>
      <c r="E253" t="s">
        <v>1596</v>
      </c>
      <c r="F253" t="s">
        <v>717</v>
      </c>
      <c r="G253" t="s">
        <v>28</v>
      </c>
    </row>
    <row r="254" spans="1:7" x14ac:dyDescent="0.3">
      <c r="A254" t="s">
        <v>1600</v>
      </c>
      <c r="B254" t="s">
        <v>1601</v>
      </c>
      <c r="C254" t="s">
        <v>49</v>
      </c>
      <c r="D254" t="s">
        <v>25</v>
      </c>
      <c r="E254" t="s">
        <v>1602</v>
      </c>
      <c r="F254" t="s">
        <v>244</v>
      </c>
      <c r="G254" t="s">
        <v>52</v>
      </c>
    </row>
    <row r="255" spans="1:7" x14ac:dyDescent="0.3">
      <c r="A255" t="s">
        <v>1606</v>
      </c>
      <c r="B255" t="s">
        <v>1607</v>
      </c>
      <c r="C255" t="s">
        <v>24</v>
      </c>
      <c r="D255" t="s">
        <v>25</v>
      </c>
      <c r="E255" t="s">
        <v>1608</v>
      </c>
      <c r="F255" t="s">
        <v>685</v>
      </c>
      <c r="G255" t="s">
        <v>40</v>
      </c>
    </row>
    <row r="256" spans="1:7" x14ac:dyDescent="0.3">
      <c r="A256" t="s">
        <v>1612</v>
      </c>
      <c r="B256" t="s">
        <v>1613</v>
      </c>
      <c r="C256" t="s">
        <v>49</v>
      </c>
      <c r="D256" t="s">
        <v>25</v>
      </c>
      <c r="E256" t="s">
        <v>1614</v>
      </c>
      <c r="F256" t="s">
        <v>772</v>
      </c>
      <c r="G256" t="s">
        <v>52</v>
      </c>
    </row>
    <row r="257" spans="1:7" x14ac:dyDescent="0.3">
      <c r="A257" t="s">
        <v>1618</v>
      </c>
      <c r="B257" t="s">
        <v>1619</v>
      </c>
      <c r="C257" t="s">
        <v>49</v>
      </c>
      <c r="D257" t="s">
        <v>25</v>
      </c>
      <c r="E257" t="s">
        <v>1620</v>
      </c>
      <c r="F257" t="s">
        <v>327</v>
      </c>
      <c r="G257" t="s">
        <v>40</v>
      </c>
    </row>
    <row r="258" spans="1:7" x14ac:dyDescent="0.3">
      <c r="A258" t="s">
        <v>1624</v>
      </c>
      <c r="B258" t="s">
        <v>1625</v>
      </c>
      <c r="C258" t="s">
        <v>49</v>
      </c>
      <c r="D258" t="s">
        <v>25</v>
      </c>
      <c r="E258" t="s">
        <v>1626</v>
      </c>
      <c r="F258" t="s">
        <v>171</v>
      </c>
      <c r="G258" t="s">
        <v>40</v>
      </c>
    </row>
    <row r="259" spans="1:7" x14ac:dyDescent="0.3">
      <c r="A259" t="s">
        <v>1630</v>
      </c>
      <c r="B259" t="s">
        <v>1631</v>
      </c>
      <c r="C259" t="s">
        <v>59</v>
      </c>
      <c r="D259" t="s">
        <v>25</v>
      </c>
      <c r="E259" t="s">
        <v>864</v>
      </c>
      <c r="F259" t="s">
        <v>717</v>
      </c>
      <c r="G259" t="s">
        <v>130</v>
      </c>
    </row>
    <row r="260" spans="1:7" x14ac:dyDescent="0.3">
      <c r="A260" t="s">
        <v>1635</v>
      </c>
      <c r="B260" t="s">
        <v>1636</v>
      </c>
      <c r="C260" t="s">
        <v>24</v>
      </c>
      <c r="D260" t="s">
        <v>25</v>
      </c>
      <c r="E260" t="s">
        <v>1637</v>
      </c>
      <c r="F260" t="s">
        <v>211</v>
      </c>
      <c r="G260" t="s">
        <v>130</v>
      </c>
    </row>
    <row r="261" spans="1:7" x14ac:dyDescent="0.3">
      <c r="A261" s="2" t="s">
        <v>1641</v>
      </c>
      <c r="B261" t="s">
        <v>1642</v>
      </c>
      <c r="C261" t="s">
        <v>59</v>
      </c>
      <c r="D261" t="s">
        <v>25</v>
      </c>
      <c r="E261" t="s">
        <v>1643</v>
      </c>
      <c r="F261" t="s">
        <v>78</v>
      </c>
      <c r="G261" t="s">
        <v>52</v>
      </c>
    </row>
    <row r="262" spans="1:7" x14ac:dyDescent="0.3">
      <c r="A262" t="s">
        <v>1647</v>
      </c>
      <c r="B262" t="s">
        <v>1648</v>
      </c>
      <c r="C262" t="s">
        <v>59</v>
      </c>
      <c r="D262" t="s">
        <v>25</v>
      </c>
      <c r="E262" t="s">
        <v>1649</v>
      </c>
      <c r="F262" t="s">
        <v>217</v>
      </c>
      <c r="G262" t="s">
        <v>40</v>
      </c>
    </row>
    <row r="263" spans="1:7" x14ac:dyDescent="0.3">
      <c r="A263" t="s">
        <v>1653</v>
      </c>
      <c r="B263" t="s">
        <v>1654</v>
      </c>
      <c r="C263" t="s">
        <v>59</v>
      </c>
      <c r="D263" t="s">
        <v>25</v>
      </c>
      <c r="E263" t="s">
        <v>1655</v>
      </c>
      <c r="F263" t="s">
        <v>1003</v>
      </c>
      <c r="G263" t="s">
        <v>28</v>
      </c>
    </row>
    <row r="264" spans="1:7" x14ac:dyDescent="0.3">
      <c r="A264" t="s">
        <v>1659</v>
      </c>
      <c r="B264" t="s">
        <v>1660</v>
      </c>
      <c r="C264" t="s">
        <v>49</v>
      </c>
      <c r="D264" t="s">
        <v>25</v>
      </c>
      <c r="E264" t="s">
        <v>1661</v>
      </c>
      <c r="F264" t="s">
        <v>376</v>
      </c>
      <c r="G264" t="s">
        <v>40</v>
      </c>
    </row>
    <row r="265" spans="1:7" x14ac:dyDescent="0.3">
      <c r="A265" t="s">
        <v>1665</v>
      </c>
      <c r="B265" t="s">
        <v>1666</v>
      </c>
      <c r="C265" t="s">
        <v>49</v>
      </c>
      <c r="D265" t="s">
        <v>25</v>
      </c>
      <c r="E265" t="s">
        <v>1667</v>
      </c>
      <c r="F265" t="s">
        <v>889</v>
      </c>
      <c r="G265" t="s">
        <v>40</v>
      </c>
    </row>
    <row r="266" spans="1:7" x14ac:dyDescent="0.3">
      <c r="A266" t="s">
        <v>1671</v>
      </c>
      <c r="B266" t="s">
        <v>1672</v>
      </c>
      <c r="C266" t="s">
        <v>59</v>
      </c>
      <c r="D266" t="s">
        <v>25</v>
      </c>
      <c r="E266" t="s">
        <v>1673</v>
      </c>
      <c r="F266" t="s">
        <v>192</v>
      </c>
      <c r="G266" t="s">
        <v>40</v>
      </c>
    </row>
    <row r="267" spans="1:7" x14ac:dyDescent="0.3">
      <c r="A267" t="s">
        <v>1677</v>
      </c>
      <c r="B267" t="s">
        <v>1678</v>
      </c>
      <c r="C267" t="s">
        <v>59</v>
      </c>
      <c r="D267" t="s">
        <v>25</v>
      </c>
      <c r="E267" t="s">
        <v>1679</v>
      </c>
      <c r="F267" t="s">
        <v>211</v>
      </c>
      <c r="G267" t="s">
        <v>40</v>
      </c>
    </row>
    <row r="268" spans="1:7" x14ac:dyDescent="0.3">
      <c r="A268" t="s">
        <v>1683</v>
      </c>
      <c r="B268" t="s">
        <v>1684</v>
      </c>
      <c r="C268" t="s">
        <v>49</v>
      </c>
      <c r="D268" t="s">
        <v>25</v>
      </c>
      <c r="E268" t="s">
        <v>1685</v>
      </c>
      <c r="F268" t="s">
        <v>427</v>
      </c>
      <c r="G268" t="s">
        <v>52</v>
      </c>
    </row>
    <row r="269" spans="1:7" x14ac:dyDescent="0.3">
      <c r="A269" t="s">
        <v>1689</v>
      </c>
      <c r="B269" t="s">
        <v>1690</v>
      </c>
      <c r="C269" t="s">
        <v>49</v>
      </c>
      <c r="D269" t="s">
        <v>25</v>
      </c>
      <c r="E269" t="s">
        <v>1691</v>
      </c>
      <c r="F269" t="s">
        <v>217</v>
      </c>
      <c r="G269" t="s">
        <v>28</v>
      </c>
    </row>
    <row r="270" spans="1:7" x14ac:dyDescent="0.3">
      <c r="A270" t="s">
        <v>1695</v>
      </c>
      <c r="B270" t="s">
        <v>1696</v>
      </c>
      <c r="C270" t="s">
        <v>49</v>
      </c>
      <c r="D270" t="s">
        <v>25</v>
      </c>
      <c r="E270" t="s">
        <v>1697</v>
      </c>
      <c r="F270" t="s">
        <v>171</v>
      </c>
      <c r="G270" t="s">
        <v>52</v>
      </c>
    </row>
    <row r="271" spans="1:7" x14ac:dyDescent="0.3">
      <c r="A271" t="s">
        <v>1701</v>
      </c>
      <c r="B271" t="s">
        <v>1702</v>
      </c>
      <c r="C271" t="s">
        <v>49</v>
      </c>
      <c r="D271" t="s">
        <v>25</v>
      </c>
      <c r="E271" t="s">
        <v>1703</v>
      </c>
      <c r="F271" t="s">
        <v>327</v>
      </c>
      <c r="G271" t="s">
        <v>52</v>
      </c>
    </row>
    <row r="272" spans="1:7" x14ac:dyDescent="0.3">
      <c r="A272" t="s">
        <v>1707</v>
      </c>
      <c r="B272" t="s">
        <v>1708</v>
      </c>
      <c r="C272" t="s">
        <v>49</v>
      </c>
      <c r="D272" t="s">
        <v>25</v>
      </c>
      <c r="E272" t="s">
        <v>1709</v>
      </c>
      <c r="F272" t="s">
        <v>178</v>
      </c>
      <c r="G272" t="s">
        <v>28</v>
      </c>
    </row>
    <row r="273" spans="1:7" x14ac:dyDescent="0.3">
      <c r="A273" t="s">
        <v>1713</v>
      </c>
      <c r="B273" t="s">
        <v>1714</v>
      </c>
      <c r="C273" t="s">
        <v>49</v>
      </c>
      <c r="D273" t="s">
        <v>25</v>
      </c>
      <c r="E273" t="s">
        <v>1715</v>
      </c>
      <c r="F273" t="s">
        <v>692</v>
      </c>
      <c r="G273" t="s">
        <v>52</v>
      </c>
    </row>
    <row r="274" spans="1:7" x14ac:dyDescent="0.3">
      <c r="A274" t="s">
        <v>1719</v>
      </c>
      <c r="B274" t="s">
        <v>1720</v>
      </c>
      <c r="C274" t="s">
        <v>59</v>
      </c>
      <c r="D274" t="s">
        <v>25</v>
      </c>
      <c r="E274" t="s">
        <v>1721</v>
      </c>
      <c r="F274" t="s">
        <v>27</v>
      </c>
      <c r="G274" t="s">
        <v>28</v>
      </c>
    </row>
    <row r="275" spans="1:7" x14ac:dyDescent="0.3">
      <c r="A275" t="s">
        <v>1725</v>
      </c>
      <c r="B275" t="s">
        <v>1726</v>
      </c>
      <c r="C275" t="s">
        <v>59</v>
      </c>
      <c r="D275" t="s">
        <v>25</v>
      </c>
      <c r="E275" t="s">
        <v>1727</v>
      </c>
      <c r="F275" t="s">
        <v>164</v>
      </c>
      <c r="G275" t="s">
        <v>40</v>
      </c>
    </row>
    <row r="276" spans="1:7" x14ac:dyDescent="0.3">
      <c r="A276" t="s">
        <v>1731</v>
      </c>
      <c r="B276" t="s">
        <v>1732</v>
      </c>
      <c r="C276" t="s">
        <v>49</v>
      </c>
      <c r="D276" t="s">
        <v>25</v>
      </c>
      <c r="E276" t="s">
        <v>1733</v>
      </c>
      <c r="F276" t="s">
        <v>617</v>
      </c>
      <c r="G276" t="s">
        <v>52</v>
      </c>
    </row>
    <row r="277" spans="1:7" x14ac:dyDescent="0.3">
      <c r="A277" t="s">
        <v>1737</v>
      </c>
      <c r="B277" t="s">
        <v>1738</v>
      </c>
      <c r="C277" t="s">
        <v>24</v>
      </c>
      <c r="D277" t="s">
        <v>25</v>
      </c>
      <c r="E277" t="s">
        <v>1739</v>
      </c>
      <c r="F277" t="s">
        <v>301</v>
      </c>
      <c r="G277" t="s">
        <v>130</v>
      </c>
    </row>
    <row r="278" spans="1:7" x14ac:dyDescent="0.3">
      <c r="A278" t="s">
        <v>1743</v>
      </c>
      <c r="B278" t="s">
        <v>1744</v>
      </c>
      <c r="C278" t="s">
        <v>24</v>
      </c>
      <c r="D278" t="s">
        <v>25</v>
      </c>
      <c r="E278" t="s">
        <v>1745</v>
      </c>
      <c r="F278" t="s">
        <v>592</v>
      </c>
      <c r="G278" t="s">
        <v>130</v>
      </c>
    </row>
    <row r="279" spans="1:7" x14ac:dyDescent="0.3">
      <c r="A279" t="s">
        <v>1749</v>
      </c>
      <c r="B279" t="s">
        <v>1750</v>
      </c>
      <c r="C279" t="s">
        <v>49</v>
      </c>
      <c r="D279" t="s">
        <v>25</v>
      </c>
      <c r="E279" t="s">
        <v>1751</v>
      </c>
      <c r="F279" t="s">
        <v>389</v>
      </c>
      <c r="G279" t="s">
        <v>130</v>
      </c>
    </row>
    <row r="280" spans="1:7" x14ac:dyDescent="0.3">
      <c r="A280" t="s">
        <v>1755</v>
      </c>
      <c r="B280" t="s">
        <v>1756</v>
      </c>
      <c r="C280" t="s">
        <v>59</v>
      </c>
      <c r="D280" t="s">
        <v>25</v>
      </c>
      <c r="E280" t="s">
        <v>1757</v>
      </c>
      <c r="F280" t="s">
        <v>211</v>
      </c>
      <c r="G280" t="s">
        <v>40</v>
      </c>
    </row>
    <row r="281" spans="1:7" x14ac:dyDescent="0.3">
      <c r="A281" t="s">
        <v>1761</v>
      </c>
      <c r="B281" t="s">
        <v>1762</v>
      </c>
      <c r="C281" t="s">
        <v>59</v>
      </c>
      <c r="D281" t="s">
        <v>25</v>
      </c>
      <c r="E281" t="s">
        <v>1763</v>
      </c>
      <c r="F281" t="s">
        <v>137</v>
      </c>
      <c r="G281" t="s">
        <v>130</v>
      </c>
    </row>
    <row r="282" spans="1:7" x14ac:dyDescent="0.3">
      <c r="A282" t="s">
        <v>1767</v>
      </c>
      <c r="B282" t="s">
        <v>1768</v>
      </c>
      <c r="C282" t="s">
        <v>49</v>
      </c>
      <c r="D282" t="s">
        <v>25</v>
      </c>
      <c r="E282" t="s">
        <v>1769</v>
      </c>
      <c r="F282" t="s">
        <v>86</v>
      </c>
      <c r="G282" t="s">
        <v>28</v>
      </c>
    </row>
    <row r="283" spans="1:7" x14ac:dyDescent="0.3">
      <c r="A283" t="s">
        <v>1773</v>
      </c>
      <c r="B283" t="s">
        <v>1774</v>
      </c>
      <c r="C283" t="s">
        <v>49</v>
      </c>
      <c r="D283" t="s">
        <v>25</v>
      </c>
      <c r="E283" t="s">
        <v>1775</v>
      </c>
      <c r="F283" t="s">
        <v>69</v>
      </c>
      <c r="G283" t="s">
        <v>40</v>
      </c>
    </row>
    <row r="284" spans="1:7" x14ac:dyDescent="0.3">
      <c r="A284" t="s">
        <v>1779</v>
      </c>
      <c r="B284" t="s">
        <v>1780</v>
      </c>
      <c r="C284" t="s">
        <v>24</v>
      </c>
      <c r="D284" t="s">
        <v>25</v>
      </c>
      <c r="E284" t="s">
        <v>1781</v>
      </c>
      <c r="F284" t="s">
        <v>414</v>
      </c>
      <c r="G284" t="s">
        <v>28</v>
      </c>
    </row>
    <row r="285" spans="1:7" x14ac:dyDescent="0.3">
      <c r="A285" t="s">
        <v>1785</v>
      </c>
      <c r="B285" t="s">
        <v>1786</v>
      </c>
      <c r="C285" t="s">
        <v>59</v>
      </c>
      <c r="D285" t="s">
        <v>25</v>
      </c>
      <c r="E285" t="s">
        <v>1787</v>
      </c>
      <c r="F285" t="s">
        <v>178</v>
      </c>
      <c r="G285" t="s">
        <v>40</v>
      </c>
    </row>
    <row r="286" spans="1:7" x14ac:dyDescent="0.3">
      <c r="A286" t="s">
        <v>1791</v>
      </c>
      <c r="B286" t="s">
        <v>1792</v>
      </c>
      <c r="C286" t="s">
        <v>24</v>
      </c>
      <c r="D286" t="s">
        <v>25</v>
      </c>
      <c r="E286" t="s">
        <v>1793</v>
      </c>
      <c r="F286" t="s">
        <v>747</v>
      </c>
      <c r="G286" t="s">
        <v>52</v>
      </c>
    </row>
    <row r="287" spans="1:7" x14ac:dyDescent="0.3">
      <c r="A287" t="s">
        <v>1797</v>
      </c>
      <c r="B287" t="s">
        <v>1798</v>
      </c>
      <c r="C287" t="s">
        <v>49</v>
      </c>
      <c r="D287" t="s">
        <v>25</v>
      </c>
      <c r="E287" t="s">
        <v>1799</v>
      </c>
      <c r="F287" t="s">
        <v>327</v>
      </c>
      <c r="G287" t="s">
        <v>130</v>
      </c>
    </row>
    <row r="288" spans="1:7" x14ac:dyDescent="0.3">
      <c r="A288" t="s">
        <v>1803</v>
      </c>
      <c r="B288" t="s">
        <v>1804</v>
      </c>
      <c r="C288" t="s">
        <v>24</v>
      </c>
      <c r="D288" t="s">
        <v>25</v>
      </c>
      <c r="E288" t="s">
        <v>1805</v>
      </c>
      <c r="F288" t="s">
        <v>791</v>
      </c>
      <c r="G288" t="s">
        <v>28</v>
      </c>
    </row>
    <row r="289" spans="1:7" x14ac:dyDescent="0.3">
      <c r="A289" t="s">
        <v>1809</v>
      </c>
      <c r="B289" t="s">
        <v>1810</v>
      </c>
      <c r="C289" t="s">
        <v>49</v>
      </c>
      <c r="D289" t="s">
        <v>25</v>
      </c>
      <c r="E289" t="s">
        <v>1811</v>
      </c>
      <c r="F289" t="s">
        <v>288</v>
      </c>
      <c r="G289" t="s">
        <v>40</v>
      </c>
    </row>
    <row r="290" spans="1:7" x14ac:dyDescent="0.3">
      <c r="A290" t="s">
        <v>1815</v>
      </c>
      <c r="B290" t="s">
        <v>1816</v>
      </c>
      <c r="C290" t="s">
        <v>24</v>
      </c>
      <c r="D290" t="s">
        <v>25</v>
      </c>
      <c r="E290" t="s">
        <v>1817</v>
      </c>
      <c r="F290" t="s">
        <v>791</v>
      </c>
      <c r="G290" t="s">
        <v>130</v>
      </c>
    </row>
    <row r="291" spans="1:7" x14ac:dyDescent="0.3">
      <c r="A291" t="s">
        <v>1821</v>
      </c>
      <c r="B291" t="s">
        <v>1822</v>
      </c>
      <c r="C291" t="s">
        <v>59</v>
      </c>
      <c r="D291" t="s">
        <v>25</v>
      </c>
      <c r="E291" t="s">
        <v>1823</v>
      </c>
      <c r="F291" t="s">
        <v>115</v>
      </c>
      <c r="G291" t="s">
        <v>40</v>
      </c>
    </row>
    <row r="292" spans="1:7" x14ac:dyDescent="0.3">
      <c r="A292" t="s">
        <v>1827</v>
      </c>
      <c r="B292" t="s">
        <v>1828</v>
      </c>
      <c r="C292" t="s">
        <v>49</v>
      </c>
      <c r="D292" t="s">
        <v>25</v>
      </c>
      <c r="E292" t="s">
        <v>1829</v>
      </c>
      <c r="F292" t="s">
        <v>717</v>
      </c>
      <c r="G292" t="s">
        <v>52</v>
      </c>
    </row>
    <row r="293" spans="1:7" x14ac:dyDescent="0.3">
      <c r="A293" t="s">
        <v>1833</v>
      </c>
      <c r="B293" t="s">
        <v>1834</v>
      </c>
      <c r="C293" t="s">
        <v>59</v>
      </c>
      <c r="D293" t="s">
        <v>25</v>
      </c>
      <c r="E293" t="s">
        <v>1835</v>
      </c>
      <c r="F293" t="s">
        <v>1003</v>
      </c>
      <c r="G293" t="s">
        <v>28</v>
      </c>
    </row>
    <row r="294" spans="1:7" x14ac:dyDescent="0.3">
      <c r="A294" t="s">
        <v>1839</v>
      </c>
      <c r="B294" t="s">
        <v>1840</v>
      </c>
      <c r="C294" t="s">
        <v>49</v>
      </c>
      <c r="D294" t="s">
        <v>25</v>
      </c>
      <c r="E294" t="s">
        <v>1841</v>
      </c>
      <c r="F294" t="s">
        <v>772</v>
      </c>
      <c r="G294" t="s">
        <v>130</v>
      </c>
    </row>
    <row r="295" spans="1:7" x14ac:dyDescent="0.3">
      <c r="A295" t="s">
        <v>1845</v>
      </c>
      <c r="B295" t="s">
        <v>1846</v>
      </c>
      <c r="C295" t="s">
        <v>49</v>
      </c>
      <c r="D295" t="s">
        <v>25</v>
      </c>
      <c r="E295" t="s">
        <v>1847</v>
      </c>
      <c r="F295" t="s">
        <v>464</v>
      </c>
      <c r="G295" t="s">
        <v>28</v>
      </c>
    </row>
    <row r="296" spans="1:7" x14ac:dyDescent="0.3">
      <c r="A296" t="s">
        <v>1851</v>
      </c>
      <c r="B296" t="s">
        <v>1852</v>
      </c>
      <c r="C296" t="s">
        <v>59</v>
      </c>
      <c r="D296" t="s">
        <v>25</v>
      </c>
      <c r="E296" t="s">
        <v>1853</v>
      </c>
      <c r="F296" t="s">
        <v>192</v>
      </c>
      <c r="G296" t="s">
        <v>52</v>
      </c>
    </row>
    <row r="297" spans="1:7" x14ac:dyDescent="0.3">
      <c r="A297" t="s">
        <v>1857</v>
      </c>
      <c r="B297" t="s">
        <v>1858</v>
      </c>
      <c r="C297" t="s">
        <v>24</v>
      </c>
      <c r="D297" t="s">
        <v>25</v>
      </c>
      <c r="E297" t="s">
        <v>1859</v>
      </c>
      <c r="F297" t="s">
        <v>164</v>
      </c>
      <c r="G297" t="s">
        <v>40</v>
      </c>
    </row>
    <row r="298" spans="1:7" x14ac:dyDescent="0.3">
      <c r="A298" t="s">
        <v>1863</v>
      </c>
      <c r="B298" t="s">
        <v>1864</v>
      </c>
      <c r="C298" t="s">
        <v>24</v>
      </c>
      <c r="D298" t="s">
        <v>25</v>
      </c>
      <c r="E298" t="s">
        <v>1865</v>
      </c>
      <c r="F298" t="s">
        <v>151</v>
      </c>
      <c r="G298" t="s">
        <v>130</v>
      </c>
    </row>
    <row r="299" spans="1:7" x14ac:dyDescent="0.3">
      <c r="A299" t="s">
        <v>1869</v>
      </c>
      <c r="B299" t="s">
        <v>1870</v>
      </c>
      <c r="C299" t="s">
        <v>49</v>
      </c>
      <c r="D299" t="s">
        <v>25</v>
      </c>
      <c r="E299" t="s">
        <v>1871</v>
      </c>
      <c r="F299" t="s">
        <v>137</v>
      </c>
      <c r="G299" t="s">
        <v>130</v>
      </c>
    </row>
    <row r="300" spans="1:7" x14ac:dyDescent="0.3">
      <c r="A300" t="s">
        <v>1875</v>
      </c>
      <c r="B300" t="s">
        <v>1876</v>
      </c>
      <c r="C300" t="s">
        <v>49</v>
      </c>
      <c r="D300" t="s">
        <v>25</v>
      </c>
      <c r="E300" t="s">
        <v>1877</v>
      </c>
      <c r="F300" t="s">
        <v>513</v>
      </c>
      <c r="G300" t="s">
        <v>28</v>
      </c>
    </row>
    <row r="301" spans="1:7" x14ac:dyDescent="0.3">
      <c r="A301" t="s">
        <v>1881</v>
      </c>
      <c r="B301" t="s">
        <v>1882</v>
      </c>
      <c r="C301" t="s">
        <v>59</v>
      </c>
      <c r="D301" t="s">
        <v>25</v>
      </c>
      <c r="E301" t="s">
        <v>1883</v>
      </c>
      <c r="F301" t="s">
        <v>39</v>
      </c>
      <c r="G301" t="s">
        <v>28</v>
      </c>
    </row>
    <row r="302" spans="1:7" x14ac:dyDescent="0.3">
      <c r="A302" t="s">
        <v>1887</v>
      </c>
      <c r="B302" t="s">
        <v>1888</v>
      </c>
      <c r="C302" t="s">
        <v>24</v>
      </c>
      <c r="D302" t="s">
        <v>25</v>
      </c>
      <c r="E302" t="s">
        <v>1889</v>
      </c>
      <c r="F302" t="s">
        <v>464</v>
      </c>
      <c r="G302" t="s">
        <v>28</v>
      </c>
    </row>
    <row r="303" spans="1:7" x14ac:dyDescent="0.3">
      <c r="A303" t="s">
        <v>1893</v>
      </c>
      <c r="B303" t="s">
        <v>1894</v>
      </c>
      <c r="C303" t="s">
        <v>49</v>
      </c>
      <c r="D303" t="s">
        <v>25</v>
      </c>
      <c r="E303" t="s">
        <v>1895</v>
      </c>
      <c r="F303" t="s">
        <v>1003</v>
      </c>
      <c r="G303" t="s">
        <v>40</v>
      </c>
    </row>
    <row r="304" spans="1:7" x14ac:dyDescent="0.3">
      <c r="A304" t="s">
        <v>1899</v>
      </c>
      <c r="B304" t="s">
        <v>1900</v>
      </c>
      <c r="C304" t="s">
        <v>49</v>
      </c>
      <c r="D304" t="s">
        <v>25</v>
      </c>
      <c r="E304" t="s">
        <v>1901</v>
      </c>
      <c r="F304" t="s">
        <v>61</v>
      </c>
      <c r="G304" t="s">
        <v>130</v>
      </c>
    </row>
    <row r="305" spans="1:7" x14ac:dyDescent="0.3">
      <c r="A305" t="s">
        <v>1905</v>
      </c>
      <c r="B305" t="s">
        <v>1906</v>
      </c>
      <c r="C305" t="s">
        <v>59</v>
      </c>
      <c r="D305" t="s">
        <v>25</v>
      </c>
      <c r="E305" t="s">
        <v>1907</v>
      </c>
      <c r="F305" t="s">
        <v>61</v>
      </c>
      <c r="G305" t="s">
        <v>28</v>
      </c>
    </row>
    <row r="306" spans="1:7" x14ac:dyDescent="0.3">
      <c r="A306" t="s">
        <v>1911</v>
      </c>
      <c r="B306" t="s">
        <v>1912</v>
      </c>
      <c r="C306" t="s">
        <v>59</v>
      </c>
      <c r="D306" t="s">
        <v>25</v>
      </c>
      <c r="E306" t="s">
        <v>1913</v>
      </c>
      <c r="F306" t="s">
        <v>427</v>
      </c>
      <c r="G306" t="s">
        <v>28</v>
      </c>
    </row>
    <row r="307" spans="1:7" x14ac:dyDescent="0.3">
      <c r="A307" t="s">
        <v>1917</v>
      </c>
      <c r="B307" t="s">
        <v>1918</v>
      </c>
      <c r="C307" t="s">
        <v>49</v>
      </c>
      <c r="D307" t="s">
        <v>25</v>
      </c>
      <c r="E307" t="s">
        <v>1919</v>
      </c>
      <c r="F307" t="s">
        <v>464</v>
      </c>
      <c r="G307" t="s">
        <v>130</v>
      </c>
    </row>
    <row r="308" spans="1:7" x14ac:dyDescent="0.3">
      <c r="A308" t="s">
        <v>1923</v>
      </c>
      <c r="B308" t="s">
        <v>1924</v>
      </c>
      <c r="C308" t="s">
        <v>24</v>
      </c>
      <c r="D308" t="s">
        <v>25</v>
      </c>
      <c r="E308" t="s">
        <v>1925</v>
      </c>
      <c r="F308" t="s">
        <v>108</v>
      </c>
      <c r="G308" t="s">
        <v>28</v>
      </c>
    </row>
    <row r="309" spans="1:7" x14ac:dyDescent="0.3">
      <c r="A309" t="s">
        <v>1929</v>
      </c>
      <c r="B309" t="s">
        <v>1930</v>
      </c>
      <c r="C309" t="s">
        <v>59</v>
      </c>
      <c r="D309" t="s">
        <v>25</v>
      </c>
      <c r="E309" t="s">
        <v>1931</v>
      </c>
      <c r="F309" t="s">
        <v>69</v>
      </c>
      <c r="G309" t="s">
        <v>130</v>
      </c>
    </row>
    <row r="310" spans="1:7" x14ac:dyDescent="0.3">
      <c r="A310" t="s">
        <v>1935</v>
      </c>
      <c r="B310" t="s">
        <v>1936</v>
      </c>
      <c r="C310" t="s">
        <v>49</v>
      </c>
      <c r="D310" t="s">
        <v>25</v>
      </c>
      <c r="E310" t="s">
        <v>1937</v>
      </c>
      <c r="F310" t="s">
        <v>217</v>
      </c>
      <c r="G310" t="s">
        <v>40</v>
      </c>
    </row>
    <row r="311" spans="1:7" x14ac:dyDescent="0.3">
      <c r="A311" t="s">
        <v>1941</v>
      </c>
      <c r="B311" t="s">
        <v>1942</v>
      </c>
      <c r="C311" t="s">
        <v>24</v>
      </c>
      <c r="D311" t="s">
        <v>25</v>
      </c>
      <c r="E311" t="s">
        <v>1943</v>
      </c>
      <c r="F311" t="s">
        <v>93</v>
      </c>
      <c r="G311" t="s">
        <v>40</v>
      </c>
    </row>
    <row r="312" spans="1:7" x14ac:dyDescent="0.3">
      <c r="A312" t="s">
        <v>1947</v>
      </c>
      <c r="B312" t="s">
        <v>1948</v>
      </c>
      <c r="C312" t="s">
        <v>59</v>
      </c>
      <c r="D312" t="s">
        <v>25</v>
      </c>
      <c r="E312" t="s">
        <v>1949</v>
      </c>
      <c r="F312" t="s">
        <v>224</v>
      </c>
      <c r="G312" t="s">
        <v>28</v>
      </c>
    </row>
    <row r="313" spans="1:7" x14ac:dyDescent="0.3">
      <c r="A313" t="s">
        <v>1953</v>
      </c>
      <c r="B313" t="s">
        <v>1954</v>
      </c>
      <c r="C313" t="s">
        <v>59</v>
      </c>
      <c r="D313" t="s">
        <v>25</v>
      </c>
      <c r="E313" t="s">
        <v>1955</v>
      </c>
      <c r="F313" t="s">
        <v>791</v>
      </c>
      <c r="G313" t="s">
        <v>28</v>
      </c>
    </row>
    <row r="314" spans="1:7" x14ac:dyDescent="0.3">
      <c r="A314" t="s">
        <v>1959</v>
      </c>
      <c r="B314" t="s">
        <v>1960</v>
      </c>
      <c r="C314" t="s">
        <v>24</v>
      </c>
      <c r="D314" t="s">
        <v>25</v>
      </c>
      <c r="E314" t="s">
        <v>1961</v>
      </c>
      <c r="F314" t="s">
        <v>192</v>
      </c>
      <c r="G314" t="s">
        <v>130</v>
      </c>
    </row>
    <row r="315" spans="1:7" x14ac:dyDescent="0.3">
      <c r="A315" t="s">
        <v>1965</v>
      </c>
      <c r="B315" t="s">
        <v>1966</v>
      </c>
      <c r="C315" t="s">
        <v>49</v>
      </c>
      <c r="D315" t="s">
        <v>25</v>
      </c>
      <c r="E315" t="s">
        <v>1967</v>
      </c>
      <c r="F315" t="s">
        <v>151</v>
      </c>
      <c r="G315" t="s">
        <v>28</v>
      </c>
    </row>
    <row r="316" spans="1:7" x14ac:dyDescent="0.3">
      <c r="A316" t="s">
        <v>1971</v>
      </c>
      <c r="B316" t="s">
        <v>1972</v>
      </c>
      <c r="C316" t="s">
        <v>49</v>
      </c>
      <c r="D316" t="s">
        <v>25</v>
      </c>
      <c r="E316" t="s">
        <v>1973</v>
      </c>
      <c r="F316" t="s">
        <v>1003</v>
      </c>
      <c r="G316" t="s">
        <v>52</v>
      </c>
    </row>
    <row r="317" spans="1:7" x14ac:dyDescent="0.3">
      <c r="A317" t="s">
        <v>1977</v>
      </c>
      <c r="B317" t="s">
        <v>1978</v>
      </c>
      <c r="C317" t="s">
        <v>24</v>
      </c>
      <c r="D317" t="s">
        <v>25</v>
      </c>
      <c r="E317" t="s">
        <v>1979</v>
      </c>
      <c r="F317" t="s">
        <v>211</v>
      </c>
      <c r="G317" t="s">
        <v>52</v>
      </c>
    </row>
    <row r="318" spans="1:7" x14ac:dyDescent="0.3">
      <c r="A318" t="s">
        <v>1983</v>
      </c>
      <c r="B318" t="s">
        <v>1984</v>
      </c>
      <c r="C318" t="s">
        <v>49</v>
      </c>
      <c r="D318" t="s">
        <v>25</v>
      </c>
      <c r="E318" t="s">
        <v>1985</v>
      </c>
      <c r="F318" t="s">
        <v>211</v>
      </c>
      <c r="G318" t="s">
        <v>52</v>
      </c>
    </row>
    <row r="319" spans="1:7" x14ac:dyDescent="0.3">
      <c r="A319" t="s">
        <v>1989</v>
      </c>
      <c r="B319" t="s">
        <v>1990</v>
      </c>
      <c r="C319" t="s">
        <v>49</v>
      </c>
      <c r="D319" t="s">
        <v>25</v>
      </c>
      <c r="E319" t="s">
        <v>1991</v>
      </c>
      <c r="F319" t="s">
        <v>115</v>
      </c>
      <c r="G319" t="s">
        <v>52</v>
      </c>
    </row>
    <row r="320" spans="1:7" x14ac:dyDescent="0.3">
      <c r="A320" t="s">
        <v>1995</v>
      </c>
      <c r="B320" t="s">
        <v>1996</v>
      </c>
      <c r="C320" t="s">
        <v>49</v>
      </c>
      <c r="D320" t="s">
        <v>25</v>
      </c>
      <c r="E320" t="s">
        <v>1997</v>
      </c>
      <c r="F320" t="s">
        <v>39</v>
      </c>
      <c r="G320" t="s">
        <v>130</v>
      </c>
    </row>
    <row r="321" spans="1:7" x14ac:dyDescent="0.3">
      <c r="A321" t="s">
        <v>2001</v>
      </c>
      <c r="B321" t="s">
        <v>2002</v>
      </c>
      <c r="C321" t="s">
        <v>49</v>
      </c>
      <c r="D321" t="s">
        <v>25</v>
      </c>
      <c r="E321" t="s">
        <v>2003</v>
      </c>
      <c r="F321" t="s">
        <v>630</v>
      </c>
      <c r="G321" t="s">
        <v>40</v>
      </c>
    </row>
    <row r="322" spans="1:7" x14ac:dyDescent="0.3">
      <c r="A322" t="s">
        <v>2007</v>
      </c>
      <c r="B322" t="s">
        <v>2008</v>
      </c>
      <c r="C322" t="s">
        <v>59</v>
      </c>
      <c r="D322" t="s">
        <v>25</v>
      </c>
      <c r="E322" t="s">
        <v>2009</v>
      </c>
      <c r="F322" t="s">
        <v>61</v>
      </c>
      <c r="G322" t="s">
        <v>28</v>
      </c>
    </row>
    <row r="323" spans="1:7" x14ac:dyDescent="0.3">
      <c r="A323" t="s">
        <v>2013</v>
      </c>
      <c r="B323" t="s">
        <v>2014</v>
      </c>
      <c r="C323" t="s">
        <v>59</v>
      </c>
      <c r="D323" t="s">
        <v>25</v>
      </c>
      <c r="E323" t="s">
        <v>2015</v>
      </c>
      <c r="F323" t="s">
        <v>27</v>
      </c>
      <c r="G323" t="s">
        <v>28</v>
      </c>
    </row>
    <row r="324" spans="1:7" x14ac:dyDescent="0.3">
      <c r="A324" t="s">
        <v>2019</v>
      </c>
      <c r="B324" t="s">
        <v>2020</v>
      </c>
      <c r="C324" t="s">
        <v>24</v>
      </c>
      <c r="D324" t="s">
        <v>25</v>
      </c>
      <c r="E324" t="s">
        <v>2021</v>
      </c>
      <c r="F324" t="s">
        <v>822</v>
      </c>
      <c r="G324" t="s">
        <v>52</v>
      </c>
    </row>
    <row r="325" spans="1:7" x14ac:dyDescent="0.3">
      <c r="A325" t="s">
        <v>2025</v>
      </c>
      <c r="B325" t="s">
        <v>2026</v>
      </c>
      <c r="C325" t="s">
        <v>49</v>
      </c>
      <c r="D325" t="s">
        <v>25</v>
      </c>
      <c r="E325" t="s">
        <v>2027</v>
      </c>
      <c r="F325" t="s">
        <v>314</v>
      </c>
      <c r="G325" t="s">
        <v>40</v>
      </c>
    </row>
    <row r="326" spans="1:7" x14ac:dyDescent="0.3">
      <c r="A326" t="s">
        <v>2031</v>
      </c>
      <c r="B326" t="s">
        <v>2032</v>
      </c>
      <c r="C326" t="s">
        <v>49</v>
      </c>
      <c r="D326" t="s">
        <v>25</v>
      </c>
      <c r="E326" t="s">
        <v>2033</v>
      </c>
      <c r="F326" t="s">
        <v>1111</v>
      </c>
      <c r="G326" t="s">
        <v>130</v>
      </c>
    </row>
    <row r="327" spans="1:7" x14ac:dyDescent="0.3">
      <c r="A327" t="s">
        <v>2037</v>
      </c>
      <c r="B327" t="s">
        <v>2038</v>
      </c>
      <c r="C327" t="s">
        <v>59</v>
      </c>
      <c r="D327" t="s">
        <v>25</v>
      </c>
      <c r="E327" t="s">
        <v>2039</v>
      </c>
      <c r="F327" t="s">
        <v>630</v>
      </c>
      <c r="G327" t="s">
        <v>28</v>
      </c>
    </row>
    <row r="328" spans="1:7" x14ac:dyDescent="0.3">
      <c r="A328" t="s">
        <v>2043</v>
      </c>
      <c r="B328" t="s">
        <v>2044</v>
      </c>
      <c r="C328" t="s">
        <v>59</v>
      </c>
      <c r="D328" t="s">
        <v>25</v>
      </c>
      <c r="E328" t="s">
        <v>2045</v>
      </c>
      <c r="F328" t="s">
        <v>129</v>
      </c>
      <c r="G328" t="s">
        <v>40</v>
      </c>
    </row>
    <row r="329" spans="1:7" x14ac:dyDescent="0.3">
      <c r="A329" t="s">
        <v>2049</v>
      </c>
      <c r="B329" t="s">
        <v>2050</v>
      </c>
      <c r="C329" t="s">
        <v>49</v>
      </c>
      <c r="D329" t="s">
        <v>25</v>
      </c>
      <c r="E329" t="s">
        <v>2051</v>
      </c>
      <c r="F329" t="s">
        <v>211</v>
      </c>
      <c r="G329" t="s">
        <v>130</v>
      </c>
    </row>
    <row r="330" spans="1:7" x14ac:dyDescent="0.3">
      <c r="A330" t="s">
        <v>2055</v>
      </c>
      <c r="B330" t="s">
        <v>2056</v>
      </c>
      <c r="C330" t="s">
        <v>49</v>
      </c>
      <c r="D330" t="s">
        <v>25</v>
      </c>
      <c r="E330" t="s">
        <v>2057</v>
      </c>
      <c r="F330" t="s">
        <v>171</v>
      </c>
      <c r="G330" t="s">
        <v>28</v>
      </c>
    </row>
    <row r="331" spans="1:7" x14ac:dyDescent="0.3">
      <c r="A331" t="s">
        <v>2061</v>
      </c>
      <c r="B331" t="s">
        <v>2062</v>
      </c>
      <c r="C331" t="s">
        <v>24</v>
      </c>
      <c r="D331" t="s">
        <v>25</v>
      </c>
      <c r="E331" t="s">
        <v>2063</v>
      </c>
      <c r="F331" t="s">
        <v>288</v>
      </c>
      <c r="G331" t="s">
        <v>40</v>
      </c>
    </row>
    <row r="332" spans="1:7" x14ac:dyDescent="0.3">
      <c r="A332" t="s">
        <v>2067</v>
      </c>
      <c r="B332" t="s">
        <v>2068</v>
      </c>
      <c r="C332" t="s">
        <v>49</v>
      </c>
      <c r="D332" t="s">
        <v>25</v>
      </c>
      <c r="E332" t="s">
        <v>2069</v>
      </c>
      <c r="F332" t="s">
        <v>217</v>
      </c>
      <c r="G332" t="s">
        <v>52</v>
      </c>
    </row>
    <row r="333" spans="1:7" x14ac:dyDescent="0.3">
      <c r="A333" t="s">
        <v>2073</v>
      </c>
      <c r="B333" t="s">
        <v>2074</v>
      </c>
      <c r="C333" t="s">
        <v>59</v>
      </c>
      <c r="D333" t="s">
        <v>25</v>
      </c>
      <c r="E333" t="s">
        <v>2075</v>
      </c>
      <c r="F333" t="s">
        <v>822</v>
      </c>
      <c r="G333" t="s">
        <v>28</v>
      </c>
    </row>
    <row r="334" spans="1:7" x14ac:dyDescent="0.3">
      <c r="A334" t="s">
        <v>2079</v>
      </c>
      <c r="B334" t="s">
        <v>2080</v>
      </c>
      <c r="C334" t="s">
        <v>49</v>
      </c>
      <c r="D334" t="s">
        <v>25</v>
      </c>
      <c r="E334" t="s">
        <v>2081</v>
      </c>
      <c r="F334" t="s">
        <v>288</v>
      </c>
      <c r="G334" t="s">
        <v>130</v>
      </c>
    </row>
    <row r="335" spans="1:7" x14ac:dyDescent="0.3">
      <c r="A335" t="s">
        <v>2085</v>
      </c>
      <c r="B335" t="s">
        <v>2086</v>
      </c>
      <c r="C335" t="s">
        <v>49</v>
      </c>
      <c r="D335" t="s">
        <v>25</v>
      </c>
      <c r="E335" t="s">
        <v>2087</v>
      </c>
      <c r="F335" t="s">
        <v>78</v>
      </c>
      <c r="G335" t="s">
        <v>52</v>
      </c>
    </row>
    <row r="336" spans="1:7" x14ac:dyDescent="0.3">
      <c r="A336" t="s">
        <v>2091</v>
      </c>
      <c r="B336" t="s">
        <v>2092</v>
      </c>
      <c r="C336" t="s">
        <v>59</v>
      </c>
      <c r="D336" t="s">
        <v>25</v>
      </c>
      <c r="E336" t="s">
        <v>2093</v>
      </c>
      <c r="F336" t="s">
        <v>164</v>
      </c>
      <c r="G336" t="s">
        <v>130</v>
      </c>
    </row>
    <row r="337" spans="1:7" x14ac:dyDescent="0.3">
      <c r="A337" t="s">
        <v>2097</v>
      </c>
      <c r="B337" t="s">
        <v>2098</v>
      </c>
      <c r="C337" t="s">
        <v>59</v>
      </c>
      <c r="D337" t="s">
        <v>25</v>
      </c>
      <c r="E337" t="s">
        <v>2099</v>
      </c>
      <c r="F337" t="s">
        <v>630</v>
      </c>
      <c r="G337" t="s">
        <v>40</v>
      </c>
    </row>
    <row r="338" spans="1:7" x14ac:dyDescent="0.3">
      <c r="A338" t="s">
        <v>2103</v>
      </c>
      <c r="B338" t="s">
        <v>2104</v>
      </c>
      <c r="C338" t="s">
        <v>59</v>
      </c>
      <c r="D338" t="s">
        <v>25</v>
      </c>
      <c r="E338" t="s">
        <v>2105</v>
      </c>
      <c r="F338" t="s">
        <v>115</v>
      </c>
      <c r="G338" t="s">
        <v>40</v>
      </c>
    </row>
    <row r="339" spans="1:7" x14ac:dyDescent="0.3">
      <c r="A339" t="s">
        <v>2109</v>
      </c>
      <c r="B339" t="s">
        <v>2110</v>
      </c>
      <c r="C339" t="s">
        <v>59</v>
      </c>
      <c r="D339" t="s">
        <v>25</v>
      </c>
      <c r="E339" t="s">
        <v>2111</v>
      </c>
      <c r="F339" t="s">
        <v>327</v>
      </c>
      <c r="G339" t="s">
        <v>52</v>
      </c>
    </row>
    <row r="340" spans="1:7" x14ac:dyDescent="0.3">
      <c r="A340" t="s">
        <v>2115</v>
      </c>
      <c r="B340" t="s">
        <v>2116</v>
      </c>
      <c r="C340" t="s">
        <v>59</v>
      </c>
      <c r="D340" t="s">
        <v>25</v>
      </c>
      <c r="E340" t="s">
        <v>2117</v>
      </c>
      <c r="F340" t="s">
        <v>269</v>
      </c>
      <c r="G340" t="s">
        <v>28</v>
      </c>
    </row>
    <row r="341" spans="1:7" x14ac:dyDescent="0.3">
      <c r="A341" t="s">
        <v>2121</v>
      </c>
      <c r="B341" t="s">
        <v>2122</v>
      </c>
      <c r="C341" t="s">
        <v>49</v>
      </c>
      <c r="D341" t="s">
        <v>25</v>
      </c>
      <c r="E341" t="s">
        <v>2123</v>
      </c>
      <c r="F341" t="s">
        <v>464</v>
      </c>
      <c r="G341" t="s">
        <v>52</v>
      </c>
    </row>
    <row r="342" spans="1:7" x14ac:dyDescent="0.3">
      <c r="A342" t="s">
        <v>2127</v>
      </c>
      <c r="B342" t="s">
        <v>2128</v>
      </c>
      <c r="C342" t="s">
        <v>24</v>
      </c>
      <c r="D342" t="s">
        <v>25</v>
      </c>
      <c r="E342" t="s">
        <v>2129</v>
      </c>
      <c r="F342" t="s">
        <v>185</v>
      </c>
      <c r="G342" t="s">
        <v>130</v>
      </c>
    </row>
    <row r="343" spans="1:7" x14ac:dyDescent="0.3">
      <c r="A343" t="s">
        <v>2133</v>
      </c>
      <c r="B343" t="s">
        <v>2134</v>
      </c>
      <c r="C343" t="s">
        <v>59</v>
      </c>
      <c r="D343" t="s">
        <v>25</v>
      </c>
      <c r="E343" t="s">
        <v>2135</v>
      </c>
      <c r="F343" t="s">
        <v>791</v>
      </c>
      <c r="G343" t="s">
        <v>52</v>
      </c>
    </row>
    <row r="344" spans="1:7" x14ac:dyDescent="0.3">
      <c r="A344" t="s">
        <v>2139</v>
      </c>
      <c r="B344" t="s">
        <v>2140</v>
      </c>
      <c r="C344" t="s">
        <v>24</v>
      </c>
      <c r="D344" t="s">
        <v>25</v>
      </c>
      <c r="E344" t="s">
        <v>313</v>
      </c>
      <c r="F344" t="s">
        <v>717</v>
      </c>
      <c r="G344" t="s">
        <v>28</v>
      </c>
    </row>
    <row r="345" spans="1:7" x14ac:dyDescent="0.3">
      <c r="A345" t="s">
        <v>2144</v>
      </c>
      <c r="B345" t="s">
        <v>2145</v>
      </c>
      <c r="C345" t="s">
        <v>24</v>
      </c>
      <c r="D345" t="s">
        <v>25</v>
      </c>
      <c r="E345" t="s">
        <v>2146</v>
      </c>
      <c r="F345" t="s">
        <v>464</v>
      </c>
      <c r="G345" t="s">
        <v>40</v>
      </c>
    </row>
    <row r="346" spans="1:7" x14ac:dyDescent="0.3">
      <c r="A346" t="s">
        <v>2150</v>
      </c>
      <c r="B346" t="s">
        <v>2151</v>
      </c>
      <c r="C346" t="s">
        <v>59</v>
      </c>
      <c r="D346" t="s">
        <v>25</v>
      </c>
      <c r="E346" t="s">
        <v>2152</v>
      </c>
      <c r="F346" t="s">
        <v>1003</v>
      </c>
      <c r="G346" t="s">
        <v>130</v>
      </c>
    </row>
    <row r="347" spans="1:7" x14ac:dyDescent="0.3">
      <c r="A347" t="s">
        <v>2156</v>
      </c>
      <c r="B347" t="s">
        <v>2157</v>
      </c>
      <c r="C347" t="s">
        <v>59</v>
      </c>
      <c r="D347" t="s">
        <v>25</v>
      </c>
      <c r="E347" t="s">
        <v>2158</v>
      </c>
      <c r="F347" t="s">
        <v>61</v>
      </c>
      <c r="G347" t="s">
        <v>52</v>
      </c>
    </row>
    <row r="348" spans="1:7" x14ac:dyDescent="0.3">
      <c r="A348" t="s">
        <v>2162</v>
      </c>
      <c r="B348" t="s">
        <v>2163</v>
      </c>
      <c r="C348" t="s">
        <v>24</v>
      </c>
      <c r="D348" t="s">
        <v>25</v>
      </c>
      <c r="E348" t="s">
        <v>2164</v>
      </c>
      <c r="F348" t="s">
        <v>414</v>
      </c>
      <c r="G348" t="s">
        <v>52</v>
      </c>
    </row>
    <row r="349" spans="1:7" x14ac:dyDescent="0.3">
      <c r="A349" t="s">
        <v>2168</v>
      </c>
      <c r="B349" t="s">
        <v>2169</v>
      </c>
      <c r="C349" t="s">
        <v>59</v>
      </c>
      <c r="D349" t="s">
        <v>25</v>
      </c>
      <c r="E349" t="s">
        <v>2170</v>
      </c>
      <c r="F349" t="s">
        <v>78</v>
      </c>
      <c r="G349" t="s">
        <v>40</v>
      </c>
    </row>
    <row r="350" spans="1:7" x14ac:dyDescent="0.3">
      <c r="A350" t="s">
        <v>2174</v>
      </c>
      <c r="B350" t="s">
        <v>2175</v>
      </c>
      <c r="C350" t="s">
        <v>49</v>
      </c>
      <c r="D350" t="s">
        <v>25</v>
      </c>
      <c r="E350" t="s">
        <v>2176</v>
      </c>
      <c r="F350" t="s">
        <v>171</v>
      </c>
      <c r="G350" t="s">
        <v>130</v>
      </c>
    </row>
    <row r="351" spans="1:7" x14ac:dyDescent="0.3">
      <c r="A351" t="s">
        <v>2180</v>
      </c>
      <c r="B351" t="s">
        <v>2181</v>
      </c>
      <c r="C351" t="s">
        <v>59</v>
      </c>
      <c r="D351" t="s">
        <v>25</v>
      </c>
      <c r="E351" t="s">
        <v>2182</v>
      </c>
      <c r="F351" t="s">
        <v>427</v>
      </c>
      <c r="G351" t="s">
        <v>28</v>
      </c>
    </row>
    <row r="352" spans="1:7" x14ac:dyDescent="0.3">
      <c r="A352" t="s">
        <v>2186</v>
      </c>
      <c r="B352" t="s">
        <v>2187</v>
      </c>
      <c r="C352" t="s">
        <v>59</v>
      </c>
      <c r="D352" t="s">
        <v>25</v>
      </c>
      <c r="E352" t="s">
        <v>2188</v>
      </c>
      <c r="F352" t="s">
        <v>314</v>
      </c>
      <c r="G352" t="s">
        <v>28</v>
      </c>
    </row>
    <row r="353" spans="1:7" x14ac:dyDescent="0.3">
      <c r="A353" s="2" t="s">
        <v>2192</v>
      </c>
      <c r="B353" t="s">
        <v>2193</v>
      </c>
      <c r="C353" t="s">
        <v>49</v>
      </c>
      <c r="D353" t="s">
        <v>25</v>
      </c>
      <c r="E353" t="s">
        <v>2194</v>
      </c>
      <c r="F353" t="s">
        <v>129</v>
      </c>
      <c r="G353" t="s">
        <v>52</v>
      </c>
    </row>
    <row r="354" spans="1:7" x14ac:dyDescent="0.3">
      <c r="A354" t="s">
        <v>2198</v>
      </c>
      <c r="B354" t="s">
        <v>2199</v>
      </c>
      <c r="C354" t="s">
        <v>49</v>
      </c>
      <c r="D354" t="s">
        <v>25</v>
      </c>
      <c r="E354" t="s">
        <v>2200</v>
      </c>
      <c r="F354" t="s">
        <v>889</v>
      </c>
      <c r="G354" t="s">
        <v>40</v>
      </c>
    </row>
    <row r="355" spans="1:7" x14ac:dyDescent="0.3">
      <c r="A355" t="s">
        <v>2204</v>
      </c>
      <c r="B355" t="s">
        <v>2205</v>
      </c>
      <c r="C355" t="s">
        <v>59</v>
      </c>
      <c r="D355" t="s">
        <v>25</v>
      </c>
      <c r="E355" t="s">
        <v>2206</v>
      </c>
      <c r="F355" t="s">
        <v>61</v>
      </c>
      <c r="G355" t="s">
        <v>40</v>
      </c>
    </row>
    <row r="356" spans="1:7" x14ac:dyDescent="0.3">
      <c r="A356" t="s">
        <v>2210</v>
      </c>
      <c r="B356" t="s">
        <v>2211</v>
      </c>
      <c r="C356" t="s">
        <v>24</v>
      </c>
      <c r="D356" t="s">
        <v>25</v>
      </c>
      <c r="E356" t="s">
        <v>2212</v>
      </c>
      <c r="F356" t="s">
        <v>717</v>
      </c>
      <c r="G356" t="s">
        <v>40</v>
      </c>
    </row>
    <row r="357" spans="1:7" x14ac:dyDescent="0.3">
      <c r="A357" t="s">
        <v>2216</v>
      </c>
      <c r="B357" t="s">
        <v>2217</v>
      </c>
      <c r="C357" t="s">
        <v>49</v>
      </c>
      <c r="D357" t="s">
        <v>25</v>
      </c>
      <c r="E357" t="s">
        <v>2218</v>
      </c>
      <c r="F357" t="s">
        <v>151</v>
      </c>
      <c r="G357" t="s">
        <v>28</v>
      </c>
    </row>
    <row r="358" spans="1:7" x14ac:dyDescent="0.3">
      <c r="A358" t="s">
        <v>2222</v>
      </c>
      <c r="B358" t="s">
        <v>2223</v>
      </c>
      <c r="C358" t="s">
        <v>24</v>
      </c>
      <c r="D358" t="s">
        <v>25</v>
      </c>
      <c r="E358" t="s">
        <v>2224</v>
      </c>
      <c r="F358" t="s">
        <v>513</v>
      </c>
      <c r="G358" t="s">
        <v>28</v>
      </c>
    </row>
    <row r="359" spans="1:7" x14ac:dyDescent="0.3">
      <c r="A359" t="s">
        <v>2228</v>
      </c>
      <c r="B359" t="s">
        <v>2229</v>
      </c>
      <c r="C359" t="s">
        <v>24</v>
      </c>
      <c r="D359" t="s">
        <v>25</v>
      </c>
      <c r="E359" t="s">
        <v>2230</v>
      </c>
      <c r="F359" t="s">
        <v>630</v>
      </c>
      <c r="G359" t="s">
        <v>52</v>
      </c>
    </row>
    <row r="360" spans="1:7" x14ac:dyDescent="0.3">
      <c r="A360" t="s">
        <v>2234</v>
      </c>
      <c r="B360" t="s">
        <v>2235</v>
      </c>
      <c r="C360" t="s">
        <v>59</v>
      </c>
      <c r="D360" t="s">
        <v>25</v>
      </c>
      <c r="E360" t="s">
        <v>2236</v>
      </c>
      <c r="F360" t="s">
        <v>301</v>
      </c>
      <c r="G360" t="s">
        <v>28</v>
      </c>
    </row>
    <row r="361" spans="1:7" x14ac:dyDescent="0.3">
      <c r="A361" t="s">
        <v>2240</v>
      </c>
      <c r="B361" t="s">
        <v>2241</v>
      </c>
      <c r="C361" t="s">
        <v>24</v>
      </c>
      <c r="D361" t="s">
        <v>25</v>
      </c>
      <c r="E361" t="s">
        <v>2242</v>
      </c>
      <c r="F361" t="s">
        <v>178</v>
      </c>
      <c r="G361" t="s">
        <v>52</v>
      </c>
    </row>
    <row r="362" spans="1:7" x14ac:dyDescent="0.3">
      <c r="A362" t="s">
        <v>2246</v>
      </c>
      <c r="B362" t="s">
        <v>2247</v>
      </c>
      <c r="C362" t="s">
        <v>24</v>
      </c>
      <c r="D362" t="s">
        <v>25</v>
      </c>
      <c r="E362" t="s">
        <v>2248</v>
      </c>
      <c r="F362" t="s">
        <v>427</v>
      </c>
      <c r="G362" t="s">
        <v>28</v>
      </c>
    </row>
    <row r="363" spans="1:7" x14ac:dyDescent="0.3">
      <c r="A363" t="s">
        <v>2252</v>
      </c>
      <c r="B363" t="s">
        <v>2253</v>
      </c>
      <c r="C363" t="s">
        <v>59</v>
      </c>
      <c r="D363" t="s">
        <v>25</v>
      </c>
      <c r="E363" t="s">
        <v>2254</v>
      </c>
      <c r="F363" t="s">
        <v>224</v>
      </c>
      <c r="G363" t="s">
        <v>130</v>
      </c>
    </row>
    <row r="364" spans="1:7" x14ac:dyDescent="0.3">
      <c r="A364" t="s">
        <v>2258</v>
      </c>
      <c r="B364" t="s">
        <v>2259</v>
      </c>
      <c r="C364" t="s">
        <v>24</v>
      </c>
      <c r="D364" t="s">
        <v>25</v>
      </c>
      <c r="E364" t="s">
        <v>2260</v>
      </c>
      <c r="F364" t="s">
        <v>192</v>
      </c>
      <c r="G364" t="s">
        <v>52</v>
      </c>
    </row>
    <row r="365" spans="1:7" x14ac:dyDescent="0.3">
      <c r="A365" t="s">
        <v>2264</v>
      </c>
      <c r="B365" t="s">
        <v>2265</v>
      </c>
      <c r="C365" t="s">
        <v>49</v>
      </c>
      <c r="D365" t="s">
        <v>25</v>
      </c>
      <c r="E365" t="s">
        <v>2266</v>
      </c>
      <c r="F365" t="s">
        <v>301</v>
      </c>
      <c r="G365" t="s">
        <v>28</v>
      </c>
    </row>
    <row r="366" spans="1:7" x14ac:dyDescent="0.3">
      <c r="A366" t="s">
        <v>2270</v>
      </c>
      <c r="B366" t="s">
        <v>2271</v>
      </c>
      <c r="C366" t="s">
        <v>49</v>
      </c>
      <c r="D366" t="s">
        <v>25</v>
      </c>
      <c r="E366" t="s">
        <v>2272</v>
      </c>
      <c r="F366" t="s">
        <v>269</v>
      </c>
      <c r="G366" t="s">
        <v>28</v>
      </c>
    </row>
    <row r="367" spans="1:7" x14ac:dyDescent="0.3">
      <c r="A367" t="s">
        <v>2276</v>
      </c>
      <c r="B367" t="s">
        <v>2277</v>
      </c>
      <c r="C367" t="s">
        <v>24</v>
      </c>
      <c r="D367" t="s">
        <v>25</v>
      </c>
      <c r="E367" t="s">
        <v>2278</v>
      </c>
      <c r="F367" t="s">
        <v>617</v>
      </c>
      <c r="G367" t="s">
        <v>28</v>
      </c>
    </row>
    <row r="368" spans="1:7" x14ac:dyDescent="0.3">
      <c r="A368" t="s">
        <v>2282</v>
      </c>
      <c r="B368" t="s">
        <v>2283</v>
      </c>
      <c r="C368" t="s">
        <v>24</v>
      </c>
      <c r="D368" t="s">
        <v>25</v>
      </c>
      <c r="E368" t="s">
        <v>2284</v>
      </c>
      <c r="F368" t="s">
        <v>685</v>
      </c>
      <c r="G368" t="s">
        <v>130</v>
      </c>
    </row>
    <row r="369" spans="1:7" x14ac:dyDescent="0.3">
      <c r="A369" t="s">
        <v>2288</v>
      </c>
      <c r="B369" t="s">
        <v>2289</v>
      </c>
      <c r="C369" t="s">
        <v>24</v>
      </c>
      <c r="D369" t="s">
        <v>25</v>
      </c>
      <c r="E369" t="s">
        <v>2290</v>
      </c>
      <c r="F369" t="s">
        <v>464</v>
      </c>
      <c r="G369" t="s">
        <v>52</v>
      </c>
    </row>
    <row r="370" spans="1:7" x14ac:dyDescent="0.3">
      <c r="A370" t="s">
        <v>2294</v>
      </c>
      <c r="B370" t="s">
        <v>2295</v>
      </c>
      <c r="C370" t="s">
        <v>59</v>
      </c>
      <c r="D370" t="s">
        <v>25</v>
      </c>
      <c r="E370" t="s">
        <v>2296</v>
      </c>
      <c r="F370" t="s">
        <v>1111</v>
      </c>
      <c r="G370" t="s">
        <v>40</v>
      </c>
    </row>
    <row r="371" spans="1:7" x14ac:dyDescent="0.3">
      <c r="A371" t="s">
        <v>2300</v>
      </c>
      <c r="B371" t="s">
        <v>2301</v>
      </c>
      <c r="C371" t="s">
        <v>24</v>
      </c>
      <c r="D371" t="s">
        <v>25</v>
      </c>
      <c r="E371" t="s">
        <v>2302</v>
      </c>
      <c r="F371" t="s">
        <v>211</v>
      </c>
      <c r="G371" t="s">
        <v>130</v>
      </c>
    </row>
    <row r="372" spans="1:7" x14ac:dyDescent="0.3">
      <c r="A372" t="s">
        <v>2306</v>
      </c>
      <c r="B372" t="s">
        <v>2307</v>
      </c>
      <c r="C372" t="s">
        <v>49</v>
      </c>
      <c r="D372" t="s">
        <v>25</v>
      </c>
      <c r="E372" t="s">
        <v>2308</v>
      </c>
      <c r="F372" t="s">
        <v>224</v>
      </c>
      <c r="G372" t="s">
        <v>40</v>
      </c>
    </row>
    <row r="373" spans="1:7" x14ac:dyDescent="0.3">
      <c r="A373" t="s">
        <v>2312</v>
      </c>
      <c r="B373" t="s">
        <v>2313</v>
      </c>
      <c r="C373" t="s">
        <v>24</v>
      </c>
      <c r="D373" t="s">
        <v>25</v>
      </c>
      <c r="E373" t="s">
        <v>2314</v>
      </c>
      <c r="F373" t="s">
        <v>376</v>
      </c>
      <c r="G373" t="s">
        <v>52</v>
      </c>
    </row>
    <row r="374" spans="1:7" x14ac:dyDescent="0.3">
      <c r="A374" t="s">
        <v>2318</v>
      </c>
      <c r="B374" t="s">
        <v>2319</v>
      </c>
      <c r="C374" t="s">
        <v>49</v>
      </c>
      <c r="D374" t="s">
        <v>25</v>
      </c>
      <c r="E374" t="s">
        <v>2320</v>
      </c>
      <c r="F374" t="s">
        <v>86</v>
      </c>
      <c r="G374" t="s">
        <v>130</v>
      </c>
    </row>
    <row r="375" spans="1:7" x14ac:dyDescent="0.3">
      <c r="A375" t="s">
        <v>2324</v>
      </c>
      <c r="B375" t="s">
        <v>2325</v>
      </c>
      <c r="C375" t="s">
        <v>24</v>
      </c>
      <c r="D375" t="s">
        <v>25</v>
      </c>
      <c r="E375" t="s">
        <v>2326</v>
      </c>
      <c r="F375" t="s">
        <v>617</v>
      </c>
      <c r="G375" t="s">
        <v>40</v>
      </c>
    </row>
    <row r="376" spans="1:7" x14ac:dyDescent="0.3">
      <c r="A376" t="s">
        <v>2330</v>
      </c>
      <c r="B376" t="s">
        <v>2331</v>
      </c>
      <c r="C376" t="s">
        <v>59</v>
      </c>
      <c r="D376" t="s">
        <v>25</v>
      </c>
      <c r="E376" t="s">
        <v>2332</v>
      </c>
      <c r="F376" t="s">
        <v>692</v>
      </c>
      <c r="G376" t="s">
        <v>40</v>
      </c>
    </row>
    <row r="377" spans="1:7" x14ac:dyDescent="0.3">
      <c r="A377" t="s">
        <v>2336</v>
      </c>
      <c r="B377" t="s">
        <v>2337</v>
      </c>
      <c r="C377" t="s">
        <v>59</v>
      </c>
      <c r="D377" t="s">
        <v>25</v>
      </c>
      <c r="E377" t="s">
        <v>2338</v>
      </c>
      <c r="F377" t="s">
        <v>772</v>
      </c>
      <c r="G377" t="s">
        <v>130</v>
      </c>
    </row>
    <row r="378" spans="1:7" x14ac:dyDescent="0.3">
      <c r="A378" t="s">
        <v>2342</v>
      </c>
      <c r="B378" t="s">
        <v>2343</v>
      </c>
      <c r="C378" t="s">
        <v>24</v>
      </c>
      <c r="D378" t="s">
        <v>25</v>
      </c>
      <c r="E378" t="s">
        <v>2344</v>
      </c>
      <c r="F378" t="s">
        <v>269</v>
      </c>
      <c r="G378" t="s">
        <v>28</v>
      </c>
    </row>
    <row r="379" spans="1:7" x14ac:dyDescent="0.3">
      <c r="A379" t="s">
        <v>2348</v>
      </c>
      <c r="B379" t="s">
        <v>2349</v>
      </c>
      <c r="C379" t="s">
        <v>24</v>
      </c>
      <c r="D379" t="s">
        <v>25</v>
      </c>
      <c r="E379" t="s">
        <v>2350</v>
      </c>
      <c r="F379" t="s">
        <v>427</v>
      </c>
      <c r="G379" t="s">
        <v>28</v>
      </c>
    </row>
    <row r="380" spans="1:7" x14ac:dyDescent="0.3">
      <c r="A380" t="s">
        <v>2354</v>
      </c>
      <c r="B380" t="s">
        <v>1181</v>
      </c>
      <c r="C380" t="s">
        <v>49</v>
      </c>
      <c r="D380" t="s">
        <v>25</v>
      </c>
      <c r="E380" t="s">
        <v>2355</v>
      </c>
      <c r="F380" t="s">
        <v>685</v>
      </c>
      <c r="G380" t="s">
        <v>40</v>
      </c>
    </row>
    <row r="381" spans="1:7" x14ac:dyDescent="0.3">
      <c r="A381" t="s">
        <v>2359</v>
      </c>
      <c r="B381" t="s">
        <v>2360</v>
      </c>
      <c r="C381" t="s">
        <v>49</v>
      </c>
      <c r="D381" t="s">
        <v>25</v>
      </c>
      <c r="E381" t="s">
        <v>2361</v>
      </c>
      <c r="F381" t="s">
        <v>69</v>
      </c>
      <c r="G381" t="s">
        <v>28</v>
      </c>
    </row>
    <row r="382" spans="1:7" x14ac:dyDescent="0.3">
      <c r="A382" t="s">
        <v>2365</v>
      </c>
      <c r="B382" t="s">
        <v>2366</v>
      </c>
      <c r="C382" t="s">
        <v>24</v>
      </c>
      <c r="D382" t="s">
        <v>25</v>
      </c>
      <c r="E382" t="s">
        <v>2367</v>
      </c>
      <c r="F382" t="s">
        <v>185</v>
      </c>
      <c r="G382" t="s">
        <v>28</v>
      </c>
    </row>
    <row r="383" spans="1:7" x14ac:dyDescent="0.3">
      <c r="A383" t="s">
        <v>2371</v>
      </c>
      <c r="B383" t="s">
        <v>2372</v>
      </c>
      <c r="C383" t="s">
        <v>59</v>
      </c>
      <c r="D383" t="s">
        <v>25</v>
      </c>
      <c r="E383" t="s">
        <v>2373</v>
      </c>
      <c r="F383" t="s">
        <v>192</v>
      </c>
      <c r="G383" t="s">
        <v>40</v>
      </c>
    </row>
    <row r="384" spans="1:7" x14ac:dyDescent="0.3">
      <c r="A384" t="s">
        <v>2377</v>
      </c>
      <c r="B384" t="s">
        <v>2378</v>
      </c>
      <c r="C384" t="s">
        <v>49</v>
      </c>
      <c r="D384" t="s">
        <v>25</v>
      </c>
      <c r="E384" t="s">
        <v>2379</v>
      </c>
      <c r="F384" t="s">
        <v>269</v>
      </c>
      <c r="G384" t="s">
        <v>130</v>
      </c>
    </row>
    <row r="385" spans="1:7" x14ac:dyDescent="0.3">
      <c r="A385" t="s">
        <v>2383</v>
      </c>
      <c r="B385" t="s">
        <v>2384</v>
      </c>
      <c r="C385" t="s">
        <v>24</v>
      </c>
      <c r="D385" t="s">
        <v>25</v>
      </c>
      <c r="E385" t="s">
        <v>2385</v>
      </c>
      <c r="F385" t="s">
        <v>427</v>
      </c>
      <c r="G385" t="s">
        <v>28</v>
      </c>
    </row>
    <row r="386" spans="1:7" x14ac:dyDescent="0.3">
      <c r="A386" t="s">
        <v>2389</v>
      </c>
      <c r="B386" t="s">
        <v>2390</v>
      </c>
      <c r="C386" t="s">
        <v>49</v>
      </c>
      <c r="D386" t="s">
        <v>25</v>
      </c>
      <c r="E386" t="s">
        <v>2391</v>
      </c>
      <c r="F386" t="s">
        <v>376</v>
      </c>
      <c r="G386" t="s">
        <v>28</v>
      </c>
    </row>
    <row r="387" spans="1:7" x14ac:dyDescent="0.3">
      <c r="A387" t="s">
        <v>2395</v>
      </c>
      <c r="B387" t="s">
        <v>2396</v>
      </c>
      <c r="C387" t="s">
        <v>59</v>
      </c>
      <c r="D387" t="s">
        <v>25</v>
      </c>
      <c r="E387" t="s">
        <v>2397</v>
      </c>
      <c r="F387" t="s">
        <v>1003</v>
      </c>
      <c r="G387" t="s">
        <v>28</v>
      </c>
    </row>
    <row r="388" spans="1:7" x14ac:dyDescent="0.3">
      <c r="A388" t="s">
        <v>2401</v>
      </c>
      <c r="B388" t="s">
        <v>2402</v>
      </c>
      <c r="C388" t="s">
        <v>59</v>
      </c>
      <c r="D388" t="s">
        <v>25</v>
      </c>
      <c r="E388" t="s">
        <v>2403</v>
      </c>
      <c r="F388" t="s">
        <v>692</v>
      </c>
      <c r="G388" t="s">
        <v>40</v>
      </c>
    </row>
    <row r="389" spans="1:7" x14ac:dyDescent="0.3">
      <c r="A389" t="s">
        <v>2407</v>
      </c>
      <c r="B389" t="s">
        <v>2408</v>
      </c>
      <c r="C389" t="s">
        <v>49</v>
      </c>
      <c r="D389" t="s">
        <v>25</v>
      </c>
      <c r="E389" t="s">
        <v>2409</v>
      </c>
      <c r="F389" t="s">
        <v>288</v>
      </c>
      <c r="G389" t="s">
        <v>130</v>
      </c>
    </row>
    <row r="390" spans="1:7" x14ac:dyDescent="0.3">
      <c r="A390" t="s">
        <v>2413</v>
      </c>
      <c r="B390" t="s">
        <v>2414</v>
      </c>
      <c r="C390" t="s">
        <v>59</v>
      </c>
      <c r="D390" t="s">
        <v>25</v>
      </c>
      <c r="E390" t="s">
        <v>2415</v>
      </c>
      <c r="F390" t="s">
        <v>288</v>
      </c>
      <c r="G390" t="s">
        <v>52</v>
      </c>
    </row>
    <row r="391" spans="1:7" x14ac:dyDescent="0.3">
      <c r="A391" t="s">
        <v>2419</v>
      </c>
      <c r="B391" t="s">
        <v>2420</v>
      </c>
      <c r="C391" t="s">
        <v>59</v>
      </c>
      <c r="D391" t="s">
        <v>25</v>
      </c>
      <c r="E391" t="s">
        <v>2421</v>
      </c>
      <c r="F391" t="s">
        <v>115</v>
      </c>
      <c r="G391" t="s">
        <v>52</v>
      </c>
    </row>
    <row r="392" spans="1:7" x14ac:dyDescent="0.3">
      <c r="A392" t="s">
        <v>2425</v>
      </c>
      <c r="B392" t="s">
        <v>2426</v>
      </c>
      <c r="C392" t="s">
        <v>24</v>
      </c>
      <c r="D392" t="s">
        <v>25</v>
      </c>
      <c r="E392" t="s">
        <v>840</v>
      </c>
      <c r="F392" t="s">
        <v>39</v>
      </c>
      <c r="G392" t="s">
        <v>40</v>
      </c>
    </row>
    <row r="393" spans="1:7" x14ac:dyDescent="0.3">
      <c r="A393" t="s">
        <v>2430</v>
      </c>
      <c r="B393" t="s">
        <v>2431</v>
      </c>
      <c r="C393" t="s">
        <v>49</v>
      </c>
      <c r="D393" t="s">
        <v>25</v>
      </c>
      <c r="E393" t="s">
        <v>2432</v>
      </c>
      <c r="F393" t="s">
        <v>301</v>
      </c>
      <c r="G393" t="s">
        <v>28</v>
      </c>
    </row>
    <row r="394" spans="1:7" x14ac:dyDescent="0.3">
      <c r="A394" t="s">
        <v>2436</v>
      </c>
      <c r="B394" t="s">
        <v>2437</v>
      </c>
      <c r="C394" t="s">
        <v>49</v>
      </c>
      <c r="D394" t="s">
        <v>25</v>
      </c>
      <c r="E394" t="s">
        <v>2438</v>
      </c>
      <c r="F394" t="s">
        <v>791</v>
      </c>
      <c r="G394" t="s">
        <v>40</v>
      </c>
    </row>
    <row r="395" spans="1:7" x14ac:dyDescent="0.3">
      <c r="A395" t="s">
        <v>2442</v>
      </c>
      <c r="B395" t="s">
        <v>2443</v>
      </c>
      <c r="C395" t="s">
        <v>49</v>
      </c>
      <c r="D395" t="s">
        <v>25</v>
      </c>
      <c r="E395" t="s">
        <v>2444</v>
      </c>
      <c r="F395" t="s">
        <v>217</v>
      </c>
      <c r="G395" t="s">
        <v>52</v>
      </c>
    </row>
    <row r="396" spans="1:7" x14ac:dyDescent="0.3">
      <c r="A396" t="s">
        <v>2448</v>
      </c>
      <c r="B396" t="s">
        <v>2449</v>
      </c>
      <c r="C396" t="s">
        <v>24</v>
      </c>
      <c r="D396" t="s">
        <v>25</v>
      </c>
      <c r="E396" t="s">
        <v>858</v>
      </c>
      <c r="F396" t="s">
        <v>211</v>
      </c>
      <c r="G396" t="s">
        <v>130</v>
      </c>
    </row>
    <row r="397" spans="1:7" x14ac:dyDescent="0.3">
      <c r="A397" t="s">
        <v>2453</v>
      </c>
      <c r="B397" t="s">
        <v>2454</v>
      </c>
      <c r="C397" t="s">
        <v>59</v>
      </c>
      <c r="D397" t="s">
        <v>25</v>
      </c>
      <c r="E397" t="s">
        <v>2455</v>
      </c>
      <c r="F397" t="s">
        <v>78</v>
      </c>
      <c r="G397" t="s">
        <v>28</v>
      </c>
    </row>
    <row r="398" spans="1:7" x14ac:dyDescent="0.3">
      <c r="A398" t="s">
        <v>2459</v>
      </c>
      <c r="B398" t="s">
        <v>2460</v>
      </c>
      <c r="C398" t="s">
        <v>49</v>
      </c>
      <c r="D398" t="s">
        <v>25</v>
      </c>
      <c r="E398" t="s">
        <v>2461</v>
      </c>
      <c r="F398" t="s">
        <v>427</v>
      </c>
      <c r="G398" t="s">
        <v>40</v>
      </c>
    </row>
    <row r="399" spans="1:7" x14ac:dyDescent="0.3">
      <c r="A399" t="s">
        <v>2465</v>
      </c>
      <c r="B399" t="s">
        <v>2466</v>
      </c>
      <c r="C399" t="s">
        <v>24</v>
      </c>
      <c r="D399" t="s">
        <v>25</v>
      </c>
      <c r="E399" t="s">
        <v>2467</v>
      </c>
      <c r="F399" t="s">
        <v>717</v>
      </c>
      <c r="G399" t="s">
        <v>28</v>
      </c>
    </row>
    <row r="400" spans="1:7" x14ac:dyDescent="0.3">
      <c r="A400" t="s">
        <v>2471</v>
      </c>
      <c r="B400" t="s">
        <v>2472</v>
      </c>
      <c r="C400" t="s">
        <v>59</v>
      </c>
      <c r="D400" t="s">
        <v>25</v>
      </c>
      <c r="E400" t="s">
        <v>2473</v>
      </c>
      <c r="F400" t="s">
        <v>69</v>
      </c>
      <c r="G400" t="s">
        <v>40</v>
      </c>
    </row>
    <row r="401" spans="1:7" x14ac:dyDescent="0.3">
      <c r="A401" t="s">
        <v>2477</v>
      </c>
      <c r="B401" t="s">
        <v>2478</v>
      </c>
      <c r="C401" t="s">
        <v>49</v>
      </c>
      <c r="D401" t="s">
        <v>25</v>
      </c>
      <c r="E401" t="s">
        <v>2479</v>
      </c>
      <c r="F401" t="s">
        <v>115</v>
      </c>
      <c r="G401" t="s">
        <v>28</v>
      </c>
    </row>
    <row r="402" spans="1:7" x14ac:dyDescent="0.3">
      <c r="A402" t="s">
        <v>2483</v>
      </c>
      <c r="B402" t="s">
        <v>2484</v>
      </c>
      <c r="C402" t="s">
        <v>49</v>
      </c>
      <c r="D402" t="s">
        <v>25</v>
      </c>
      <c r="E402" t="s">
        <v>2485</v>
      </c>
      <c r="F402" t="s">
        <v>889</v>
      </c>
      <c r="G402" t="s">
        <v>52</v>
      </c>
    </row>
    <row r="403" spans="1:7" x14ac:dyDescent="0.3">
      <c r="A403" t="s">
        <v>2489</v>
      </c>
      <c r="B403" t="s">
        <v>2490</v>
      </c>
      <c r="C403" t="s">
        <v>49</v>
      </c>
      <c r="D403" t="s">
        <v>25</v>
      </c>
      <c r="E403" t="s">
        <v>2491</v>
      </c>
      <c r="F403" t="s">
        <v>685</v>
      </c>
      <c r="G403" t="s">
        <v>40</v>
      </c>
    </row>
    <row r="404" spans="1:7" x14ac:dyDescent="0.3">
      <c r="A404" t="s">
        <v>2495</v>
      </c>
      <c r="B404" t="s">
        <v>2496</v>
      </c>
      <c r="C404" t="s">
        <v>24</v>
      </c>
      <c r="D404" t="s">
        <v>25</v>
      </c>
      <c r="E404" t="s">
        <v>2497</v>
      </c>
      <c r="F404" t="s">
        <v>269</v>
      </c>
      <c r="G404" t="s">
        <v>52</v>
      </c>
    </row>
    <row r="405" spans="1:7" x14ac:dyDescent="0.3">
      <c r="A405" t="s">
        <v>2501</v>
      </c>
      <c r="B405" t="s">
        <v>2502</v>
      </c>
      <c r="C405" t="s">
        <v>49</v>
      </c>
      <c r="D405" t="s">
        <v>25</v>
      </c>
      <c r="E405" t="s">
        <v>2503</v>
      </c>
      <c r="F405" t="s">
        <v>747</v>
      </c>
      <c r="G405" t="s">
        <v>130</v>
      </c>
    </row>
    <row r="406" spans="1:7" x14ac:dyDescent="0.3">
      <c r="A406" t="s">
        <v>2507</v>
      </c>
      <c r="B406" t="s">
        <v>2508</v>
      </c>
      <c r="C406" t="s">
        <v>59</v>
      </c>
      <c r="D406" t="s">
        <v>25</v>
      </c>
      <c r="E406" t="s">
        <v>2509</v>
      </c>
      <c r="F406" t="s">
        <v>164</v>
      </c>
      <c r="G406" t="s">
        <v>52</v>
      </c>
    </row>
    <row r="407" spans="1:7" x14ac:dyDescent="0.3">
      <c r="A407" t="s">
        <v>2513</v>
      </c>
      <c r="B407" t="s">
        <v>2514</v>
      </c>
      <c r="C407" t="s">
        <v>49</v>
      </c>
      <c r="D407" t="s">
        <v>25</v>
      </c>
      <c r="E407" t="s">
        <v>2515</v>
      </c>
      <c r="F407" t="s">
        <v>288</v>
      </c>
      <c r="G407" t="s">
        <v>130</v>
      </c>
    </row>
    <row r="408" spans="1:7" x14ac:dyDescent="0.3">
      <c r="A408" t="s">
        <v>2519</v>
      </c>
      <c r="B408" t="s">
        <v>2520</v>
      </c>
      <c r="C408" t="s">
        <v>24</v>
      </c>
      <c r="D408" t="s">
        <v>25</v>
      </c>
      <c r="E408" t="s">
        <v>2521</v>
      </c>
      <c r="F408" t="s">
        <v>376</v>
      </c>
      <c r="G408" t="s">
        <v>28</v>
      </c>
    </row>
    <row r="409" spans="1:7" x14ac:dyDescent="0.3">
      <c r="A409" t="s">
        <v>2525</v>
      </c>
      <c r="B409" t="s">
        <v>2526</v>
      </c>
      <c r="C409" t="s">
        <v>49</v>
      </c>
      <c r="D409" t="s">
        <v>25</v>
      </c>
      <c r="E409" t="s">
        <v>2527</v>
      </c>
      <c r="F409" t="s">
        <v>414</v>
      </c>
      <c r="G409" t="s">
        <v>28</v>
      </c>
    </row>
    <row r="410" spans="1:7" x14ac:dyDescent="0.3">
      <c r="A410" t="s">
        <v>2531</v>
      </c>
      <c r="B410" t="s">
        <v>2532</v>
      </c>
      <c r="C410" t="s">
        <v>49</v>
      </c>
      <c r="D410" t="s">
        <v>25</v>
      </c>
      <c r="E410" t="s">
        <v>2533</v>
      </c>
      <c r="F410" t="s">
        <v>211</v>
      </c>
      <c r="G410" t="s">
        <v>40</v>
      </c>
    </row>
    <row r="411" spans="1:7" x14ac:dyDescent="0.3">
      <c r="A411" t="s">
        <v>2537</v>
      </c>
      <c r="B411" t="s">
        <v>2538</v>
      </c>
      <c r="C411" t="s">
        <v>24</v>
      </c>
      <c r="D411" t="s">
        <v>25</v>
      </c>
      <c r="E411" t="s">
        <v>2539</v>
      </c>
      <c r="F411" t="s">
        <v>427</v>
      </c>
      <c r="G411" t="s">
        <v>130</v>
      </c>
    </row>
    <row r="412" spans="1:7" x14ac:dyDescent="0.3">
      <c r="A412" t="s">
        <v>2543</v>
      </c>
      <c r="B412" t="s">
        <v>2544</v>
      </c>
      <c r="C412" t="s">
        <v>49</v>
      </c>
      <c r="D412" t="s">
        <v>25</v>
      </c>
      <c r="E412" t="s">
        <v>2545</v>
      </c>
      <c r="F412" t="s">
        <v>69</v>
      </c>
      <c r="G412" t="s">
        <v>130</v>
      </c>
    </row>
    <row r="413" spans="1:7" x14ac:dyDescent="0.3">
      <c r="A413" s="2" t="s">
        <v>2549</v>
      </c>
      <c r="B413" t="s">
        <v>2550</v>
      </c>
      <c r="C413" t="s">
        <v>49</v>
      </c>
      <c r="D413" t="s">
        <v>25</v>
      </c>
      <c r="E413" t="s">
        <v>2551</v>
      </c>
      <c r="F413" t="s">
        <v>217</v>
      </c>
      <c r="G413" t="s">
        <v>52</v>
      </c>
    </row>
    <row r="414" spans="1:7" x14ac:dyDescent="0.3">
      <c r="A414" t="s">
        <v>2555</v>
      </c>
      <c r="B414" t="s">
        <v>2556</v>
      </c>
      <c r="C414" t="s">
        <v>59</v>
      </c>
      <c r="D414" t="s">
        <v>25</v>
      </c>
      <c r="E414" t="s">
        <v>2557</v>
      </c>
      <c r="F414" t="s">
        <v>889</v>
      </c>
      <c r="G414" t="s">
        <v>52</v>
      </c>
    </row>
    <row r="415" spans="1:7" x14ac:dyDescent="0.3">
      <c r="A415" t="s">
        <v>2561</v>
      </c>
      <c r="B415" t="s">
        <v>2562</v>
      </c>
      <c r="C415" t="s">
        <v>24</v>
      </c>
      <c r="D415" t="s">
        <v>25</v>
      </c>
      <c r="E415" t="s">
        <v>2563</v>
      </c>
      <c r="F415" t="s">
        <v>1003</v>
      </c>
      <c r="G415" t="s">
        <v>40</v>
      </c>
    </row>
    <row r="416" spans="1:7" x14ac:dyDescent="0.3">
      <c r="A416" t="s">
        <v>2567</v>
      </c>
      <c r="B416" t="s">
        <v>2568</v>
      </c>
      <c r="C416" t="s">
        <v>59</v>
      </c>
      <c r="D416" t="s">
        <v>25</v>
      </c>
      <c r="E416" t="s">
        <v>2569</v>
      </c>
      <c r="F416" t="s">
        <v>822</v>
      </c>
      <c r="G416" t="s">
        <v>40</v>
      </c>
    </row>
    <row r="417" spans="1:7" x14ac:dyDescent="0.3">
      <c r="A417" t="s">
        <v>2573</v>
      </c>
      <c r="B417" t="s">
        <v>2574</v>
      </c>
      <c r="C417" t="s">
        <v>24</v>
      </c>
      <c r="D417" t="s">
        <v>25</v>
      </c>
      <c r="E417" t="s">
        <v>2575</v>
      </c>
      <c r="F417" t="s">
        <v>327</v>
      </c>
      <c r="G417" t="s">
        <v>52</v>
      </c>
    </row>
    <row r="418" spans="1:7" x14ac:dyDescent="0.3">
      <c r="A418" t="s">
        <v>2579</v>
      </c>
      <c r="B418" t="s">
        <v>2580</v>
      </c>
      <c r="C418" t="s">
        <v>49</v>
      </c>
      <c r="D418" t="s">
        <v>25</v>
      </c>
      <c r="E418" t="s">
        <v>2581</v>
      </c>
      <c r="F418" t="s">
        <v>178</v>
      </c>
      <c r="G418" t="s">
        <v>52</v>
      </c>
    </row>
    <row r="419" spans="1:7" x14ac:dyDescent="0.3">
      <c r="A419" t="s">
        <v>2585</v>
      </c>
      <c r="B419" t="s">
        <v>2586</v>
      </c>
      <c r="C419" t="s">
        <v>49</v>
      </c>
      <c r="D419" t="s">
        <v>25</v>
      </c>
      <c r="E419" t="s">
        <v>2587</v>
      </c>
      <c r="F419" t="s">
        <v>327</v>
      </c>
      <c r="G419" t="s">
        <v>28</v>
      </c>
    </row>
    <row r="420" spans="1:7" x14ac:dyDescent="0.3">
      <c r="A420" t="s">
        <v>2591</v>
      </c>
      <c r="B420" t="s">
        <v>2592</v>
      </c>
      <c r="C420" t="s">
        <v>59</v>
      </c>
      <c r="D420" t="s">
        <v>25</v>
      </c>
      <c r="E420" t="s">
        <v>2593</v>
      </c>
      <c r="F420" t="s">
        <v>185</v>
      </c>
      <c r="G420" t="s">
        <v>52</v>
      </c>
    </row>
    <row r="421" spans="1:7" x14ac:dyDescent="0.3">
      <c r="A421" t="s">
        <v>2597</v>
      </c>
      <c r="B421" t="s">
        <v>2598</v>
      </c>
      <c r="C421" t="s">
        <v>59</v>
      </c>
      <c r="D421" t="s">
        <v>25</v>
      </c>
      <c r="E421" t="s">
        <v>2599</v>
      </c>
      <c r="F421" t="s">
        <v>217</v>
      </c>
      <c r="G421" t="s">
        <v>28</v>
      </c>
    </row>
    <row r="422" spans="1:7" x14ac:dyDescent="0.3">
      <c r="A422" t="s">
        <v>2603</v>
      </c>
      <c r="B422" t="s">
        <v>2604</v>
      </c>
      <c r="C422" t="s">
        <v>59</v>
      </c>
      <c r="D422" t="s">
        <v>25</v>
      </c>
      <c r="E422" t="s">
        <v>2605</v>
      </c>
      <c r="F422" t="s">
        <v>717</v>
      </c>
      <c r="G422" t="s">
        <v>52</v>
      </c>
    </row>
    <row r="423" spans="1:7" x14ac:dyDescent="0.3">
      <c r="A423" t="s">
        <v>2609</v>
      </c>
      <c r="B423" t="s">
        <v>2610</v>
      </c>
      <c r="C423" t="s">
        <v>24</v>
      </c>
      <c r="D423" t="s">
        <v>25</v>
      </c>
      <c r="E423" t="s">
        <v>2611</v>
      </c>
      <c r="F423" t="s">
        <v>51</v>
      </c>
      <c r="G423" t="s">
        <v>130</v>
      </c>
    </row>
    <row r="424" spans="1:7" x14ac:dyDescent="0.3">
      <c r="A424" t="s">
        <v>2615</v>
      </c>
      <c r="B424" t="s">
        <v>2616</v>
      </c>
      <c r="C424" t="s">
        <v>24</v>
      </c>
      <c r="D424" t="s">
        <v>25</v>
      </c>
      <c r="E424" t="s">
        <v>2617</v>
      </c>
      <c r="F424" t="s">
        <v>269</v>
      </c>
      <c r="G424" t="s">
        <v>40</v>
      </c>
    </row>
    <row r="425" spans="1:7" x14ac:dyDescent="0.3">
      <c r="A425" t="s">
        <v>2621</v>
      </c>
      <c r="B425" t="s">
        <v>2622</v>
      </c>
      <c r="C425" t="s">
        <v>24</v>
      </c>
      <c r="D425" t="s">
        <v>25</v>
      </c>
      <c r="E425" t="s">
        <v>2623</v>
      </c>
      <c r="F425" t="s">
        <v>144</v>
      </c>
      <c r="G425" t="s">
        <v>52</v>
      </c>
    </row>
    <row r="426" spans="1:7" x14ac:dyDescent="0.3">
      <c r="A426" t="s">
        <v>2627</v>
      </c>
      <c r="B426" t="s">
        <v>2628</v>
      </c>
      <c r="C426" t="s">
        <v>24</v>
      </c>
      <c r="D426" t="s">
        <v>25</v>
      </c>
      <c r="E426" t="s">
        <v>2629</v>
      </c>
      <c r="F426" t="s">
        <v>217</v>
      </c>
      <c r="G426" t="s">
        <v>52</v>
      </c>
    </row>
    <row r="427" spans="1:7" x14ac:dyDescent="0.3">
      <c r="A427" t="s">
        <v>2633</v>
      </c>
      <c r="B427" t="s">
        <v>2634</v>
      </c>
      <c r="C427" t="s">
        <v>59</v>
      </c>
      <c r="D427" t="s">
        <v>25</v>
      </c>
      <c r="E427" t="s">
        <v>2635</v>
      </c>
      <c r="F427" t="s">
        <v>86</v>
      </c>
      <c r="G427" t="s">
        <v>130</v>
      </c>
    </row>
    <row r="428" spans="1:7" x14ac:dyDescent="0.3">
      <c r="A428" t="s">
        <v>2639</v>
      </c>
      <c r="B428" t="s">
        <v>2640</v>
      </c>
      <c r="C428" t="s">
        <v>59</v>
      </c>
      <c r="D428" t="s">
        <v>25</v>
      </c>
      <c r="E428" t="s">
        <v>2641</v>
      </c>
      <c r="F428" t="s">
        <v>78</v>
      </c>
      <c r="G428" t="s">
        <v>40</v>
      </c>
    </row>
    <row r="429" spans="1:7" x14ac:dyDescent="0.3">
      <c r="A429" t="s">
        <v>2645</v>
      </c>
      <c r="B429" t="s">
        <v>2646</v>
      </c>
      <c r="C429" t="s">
        <v>59</v>
      </c>
      <c r="D429" t="s">
        <v>25</v>
      </c>
      <c r="E429" t="s">
        <v>2647</v>
      </c>
      <c r="F429" t="s">
        <v>288</v>
      </c>
      <c r="G429" t="s">
        <v>52</v>
      </c>
    </row>
    <row r="430" spans="1:7" x14ac:dyDescent="0.3">
      <c r="A430" t="s">
        <v>2651</v>
      </c>
      <c r="B430" t="s">
        <v>2652</v>
      </c>
      <c r="C430" t="s">
        <v>49</v>
      </c>
      <c r="D430" t="s">
        <v>25</v>
      </c>
      <c r="E430" t="s">
        <v>2653</v>
      </c>
      <c r="F430" t="s">
        <v>164</v>
      </c>
      <c r="G430" t="s">
        <v>130</v>
      </c>
    </row>
    <row r="431" spans="1:7" x14ac:dyDescent="0.3">
      <c r="A431" t="s">
        <v>2657</v>
      </c>
      <c r="B431" t="s">
        <v>2658</v>
      </c>
      <c r="C431" t="s">
        <v>59</v>
      </c>
      <c r="D431" t="s">
        <v>25</v>
      </c>
      <c r="E431" t="s">
        <v>2659</v>
      </c>
      <c r="F431" t="s">
        <v>692</v>
      </c>
      <c r="G431" t="s">
        <v>130</v>
      </c>
    </row>
    <row r="432" spans="1:7" x14ac:dyDescent="0.3">
      <c r="A432" t="s">
        <v>2663</v>
      </c>
      <c r="B432" t="s">
        <v>2664</v>
      </c>
      <c r="C432" t="s">
        <v>49</v>
      </c>
      <c r="D432" t="s">
        <v>25</v>
      </c>
      <c r="E432" t="s">
        <v>2665</v>
      </c>
      <c r="F432" t="s">
        <v>889</v>
      </c>
      <c r="G432" t="s">
        <v>52</v>
      </c>
    </row>
    <row r="433" spans="1:7" x14ac:dyDescent="0.3">
      <c r="A433" t="s">
        <v>2669</v>
      </c>
      <c r="B433" t="s">
        <v>2670</v>
      </c>
      <c r="C433" t="s">
        <v>49</v>
      </c>
      <c r="D433" t="s">
        <v>25</v>
      </c>
      <c r="E433" t="s">
        <v>2671</v>
      </c>
      <c r="F433" t="s">
        <v>185</v>
      </c>
      <c r="G433" t="s">
        <v>40</v>
      </c>
    </row>
    <row r="434" spans="1:7" x14ac:dyDescent="0.3">
      <c r="A434" t="s">
        <v>2675</v>
      </c>
      <c r="B434" t="s">
        <v>2676</v>
      </c>
      <c r="C434" t="s">
        <v>49</v>
      </c>
      <c r="D434" t="s">
        <v>25</v>
      </c>
      <c r="E434" t="s">
        <v>2677</v>
      </c>
      <c r="F434" t="s">
        <v>1003</v>
      </c>
      <c r="G434" t="s">
        <v>130</v>
      </c>
    </row>
    <row r="435" spans="1:7" x14ac:dyDescent="0.3">
      <c r="A435" t="s">
        <v>2681</v>
      </c>
      <c r="B435" t="s">
        <v>2682</v>
      </c>
      <c r="C435" t="s">
        <v>24</v>
      </c>
      <c r="D435" t="s">
        <v>25</v>
      </c>
      <c r="E435" t="s">
        <v>2683</v>
      </c>
      <c r="F435" t="s">
        <v>224</v>
      </c>
      <c r="G435" t="s">
        <v>40</v>
      </c>
    </row>
    <row r="436" spans="1:7" x14ac:dyDescent="0.3">
      <c r="A436" t="s">
        <v>2687</v>
      </c>
      <c r="B436" t="s">
        <v>2688</v>
      </c>
      <c r="C436" t="s">
        <v>49</v>
      </c>
      <c r="D436" t="s">
        <v>25</v>
      </c>
      <c r="E436" t="s">
        <v>2689</v>
      </c>
      <c r="F436" t="s">
        <v>69</v>
      </c>
      <c r="G436" t="s">
        <v>52</v>
      </c>
    </row>
    <row r="437" spans="1:7" x14ac:dyDescent="0.3">
      <c r="A437" t="s">
        <v>2693</v>
      </c>
      <c r="B437" t="s">
        <v>2694</v>
      </c>
      <c r="C437" t="s">
        <v>24</v>
      </c>
      <c r="D437" t="s">
        <v>25</v>
      </c>
      <c r="E437" t="s">
        <v>2695</v>
      </c>
      <c r="F437" t="s">
        <v>717</v>
      </c>
      <c r="G437" t="s">
        <v>130</v>
      </c>
    </row>
    <row r="438" spans="1:7" x14ac:dyDescent="0.3">
      <c r="A438" t="s">
        <v>2699</v>
      </c>
      <c r="B438" t="s">
        <v>2700</v>
      </c>
      <c r="C438" t="s">
        <v>59</v>
      </c>
      <c r="D438" t="s">
        <v>25</v>
      </c>
      <c r="E438" t="s">
        <v>2701</v>
      </c>
      <c r="F438" t="s">
        <v>427</v>
      </c>
      <c r="G438" t="s">
        <v>40</v>
      </c>
    </row>
    <row r="439" spans="1:7" x14ac:dyDescent="0.3">
      <c r="A439" t="s">
        <v>2705</v>
      </c>
      <c r="B439" t="s">
        <v>2706</v>
      </c>
      <c r="C439" t="s">
        <v>59</v>
      </c>
      <c r="D439" t="s">
        <v>25</v>
      </c>
      <c r="E439" t="s">
        <v>2707</v>
      </c>
      <c r="F439" t="s">
        <v>86</v>
      </c>
      <c r="G439" t="s">
        <v>52</v>
      </c>
    </row>
    <row r="440" spans="1:7" x14ac:dyDescent="0.3">
      <c r="A440" t="s">
        <v>2711</v>
      </c>
      <c r="B440" t="s">
        <v>2712</v>
      </c>
      <c r="C440" t="s">
        <v>24</v>
      </c>
      <c r="D440" t="s">
        <v>25</v>
      </c>
      <c r="E440" t="s">
        <v>2713</v>
      </c>
      <c r="F440" t="s">
        <v>301</v>
      </c>
      <c r="G440" t="s">
        <v>52</v>
      </c>
    </row>
    <row r="441" spans="1:7" x14ac:dyDescent="0.3">
      <c r="A441" t="s">
        <v>2717</v>
      </c>
      <c r="B441" t="s">
        <v>2718</v>
      </c>
      <c r="C441" t="s">
        <v>24</v>
      </c>
      <c r="D441" t="s">
        <v>25</v>
      </c>
      <c r="E441" t="s">
        <v>2719</v>
      </c>
      <c r="F441" t="s">
        <v>164</v>
      </c>
      <c r="G441" t="s">
        <v>40</v>
      </c>
    </row>
    <row r="442" spans="1:7" x14ac:dyDescent="0.3">
      <c r="A442" t="s">
        <v>2723</v>
      </c>
      <c r="B442" t="s">
        <v>2724</v>
      </c>
      <c r="C442" t="s">
        <v>24</v>
      </c>
      <c r="D442" t="s">
        <v>25</v>
      </c>
      <c r="E442" t="s">
        <v>2725</v>
      </c>
      <c r="F442" t="s">
        <v>376</v>
      </c>
      <c r="G442" t="s">
        <v>52</v>
      </c>
    </row>
    <row r="443" spans="1:7" x14ac:dyDescent="0.3">
      <c r="A443" t="s">
        <v>2729</v>
      </c>
      <c r="B443" t="s">
        <v>2730</v>
      </c>
      <c r="C443" t="s">
        <v>59</v>
      </c>
      <c r="D443" t="s">
        <v>25</v>
      </c>
      <c r="E443" t="s">
        <v>2731</v>
      </c>
      <c r="F443" t="s">
        <v>717</v>
      </c>
      <c r="G443" t="s">
        <v>40</v>
      </c>
    </row>
    <row r="444" spans="1:7" x14ac:dyDescent="0.3">
      <c r="A444" t="s">
        <v>2735</v>
      </c>
      <c r="B444" t="s">
        <v>2736</v>
      </c>
      <c r="C444" t="s">
        <v>59</v>
      </c>
      <c r="D444" t="s">
        <v>25</v>
      </c>
      <c r="E444" t="s">
        <v>2737</v>
      </c>
      <c r="F444" t="s">
        <v>151</v>
      </c>
      <c r="G444" t="s">
        <v>28</v>
      </c>
    </row>
    <row r="445" spans="1:7" x14ac:dyDescent="0.3">
      <c r="A445" t="s">
        <v>2741</v>
      </c>
      <c r="B445" t="s">
        <v>2742</v>
      </c>
      <c r="C445" t="s">
        <v>24</v>
      </c>
      <c r="D445" t="s">
        <v>25</v>
      </c>
      <c r="E445" t="s">
        <v>2743</v>
      </c>
      <c r="F445" t="s">
        <v>69</v>
      </c>
      <c r="G445" t="s">
        <v>40</v>
      </c>
    </row>
    <row r="446" spans="1:7" x14ac:dyDescent="0.3">
      <c r="A446" t="s">
        <v>2747</v>
      </c>
      <c r="B446" t="s">
        <v>2748</v>
      </c>
      <c r="C446" t="s">
        <v>49</v>
      </c>
      <c r="D446" t="s">
        <v>25</v>
      </c>
      <c r="E446" t="s">
        <v>2749</v>
      </c>
      <c r="F446" t="s">
        <v>101</v>
      </c>
      <c r="G446" t="s">
        <v>52</v>
      </c>
    </row>
    <row r="447" spans="1:7" x14ac:dyDescent="0.3">
      <c r="A447" t="s">
        <v>2753</v>
      </c>
      <c r="B447" t="s">
        <v>2754</v>
      </c>
      <c r="C447" t="s">
        <v>59</v>
      </c>
      <c r="D447" t="s">
        <v>25</v>
      </c>
      <c r="E447" t="s">
        <v>2755</v>
      </c>
      <c r="F447" t="s">
        <v>288</v>
      </c>
      <c r="G447" t="s">
        <v>40</v>
      </c>
    </row>
    <row r="448" spans="1:7" x14ac:dyDescent="0.3">
      <c r="A448" t="s">
        <v>2759</v>
      </c>
      <c r="B448" t="s">
        <v>2760</v>
      </c>
      <c r="C448" t="s">
        <v>59</v>
      </c>
      <c r="D448" t="s">
        <v>25</v>
      </c>
      <c r="E448" t="s">
        <v>2761</v>
      </c>
      <c r="F448" t="s">
        <v>211</v>
      </c>
      <c r="G448" t="s">
        <v>52</v>
      </c>
    </row>
    <row r="449" spans="1:7" x14ac:dyDescent="0.3">
      <c r="A449" t="s">
        <v>2765</v>
      </c>
      <c r="B449" t="s">
        <v>2766</v>
      </c>
      <c r="C449" t="s">
        <v>24</v>
      </c>
      <c r="D449" t="s">
        <v>25</v>
      </c>
      <c r="E449" t="s">
        <v>2767</v>
      </c>
      <c r="F449" t="s">
        <v>93</v>
      </c>
      <c r="G449" t="s">
        <v>52</v>
      </c>
    </row>
    <row r="450" spans="1:7" x14ac:dyDescent="0.3">
      <c r="A450" t="s">
        <v>2771</v>
      </c>
      <c r="B450" t="s">
        <v>2772</v>
      </c>
      <c r="C450" t="s">
        <v>24</v>
      </c>
      <c r="D450" t="s">
        <v>25</v>
      </c>
      <c r="E450" t="s">
        <v>2773</v>
      </c>
      <c r="F450" t="s">
        <v>314</v>
      </c>
      <c r="G450" t="s">
        <v>52</v>
      </c>
    </row>
    <row r="451" spans="1:7" x14ac:dyDescent="0.3">
      <c r="A451" t="s">
        <v>2777</v>
      </c>
      <c r="B451" t="s">
        <v>2778</v>
      </c>
      <c r="C451" t="s">
        <v>59</v>
      </c>
      <c r="D451" t="s">
        <v>25</v>
      </c>
      <c r="E451" t="s">
        <v>2779</v>
      </c>
      <c r="F451" t="s">
        <v>269</v>
      </c>
      <c r="G451" t="s">
        <v>52</v>
      </c>
    </row>
    <row r="452" spans="1:7" x14ac:dyDescent="0.3">
      <c r="A452" t="s">
        <v>2783</v>
      </c>
      <c r="B452" t="s">
        <v>2784</v>
      </c>
      <c r="C452" t="s">
        <v>59</v>
      </c>
      <c r="D452" t="s">
        <v>25</v>
      </c>
      <c r="E452" t="s">
        <v>1063</v>
      </c>
      <c r="F452" t="s">
        <v>288</v>
      </c>
      <c r="G452" t="s">
        <v>28</v>
      </c>
    </row>
    <row r="453" spans="1:7" x14ac:dyDescent="0.3">
      <c r="A453" t="s">
        <v>2788</v>
      </c>
      <c r="B453" t="s">
        <v>2789</v>
      </c>
      <c r="C453" t="s">
        <v>59</v>
      </c>
      <c r="D453" t="s">
        <v>25</v>
      </c>
      <c r="E453" t="s">
        <v>2790</v>
      </c>
      <c r="F453" t="s">
        <v>86</v>
      </c>
      <c r="G453" t="s">
        <v>130</v>
      </c>
    </row>
    <row r="454" spans="1:7" x14ac:dyDescent="0.3">
      <c r="A454" t="s">
        <v>2794</v>
      </c>
      <c r="B454" t="s">
        <v>2795</v>
      </c>
      <c r="C454" t="s">
        <v>49</v>
      </c>
      <c r="D454" t="s">
        <v>25</v>
      </c>
      <c r="E454" t="s">
        <v>2796</v>
      </c>
      <c r="F454" t="s">
        <v>630</v>
      </c>
      <c r="G454" t="s">
        <v>40</v>
      </c>
    </row>
    <row r="455" spans="1:7" x14ac:dyDescent="0.3">
      <c r="A455" t="s">
        <v>2800</v>
      </c>
      <c r="B455" t="s">
        <v>2801</v>
      </c>
      <c r="C455" t="s">
        <v>59</v>
      </c>
      <c r="D455" t="s">
        <v>25</v>
      </c>
      <c r="E455" t="s">
        <v>2802</v>
      </c>
      <c r="F455" t="s">
        <v>61</v>
      </c>
      <c r="G455" t="s">
        <v>130</v>
      </c>
    </row>
    <row r="456" spans="1:7" x14ac:dyDescent="0.3">
      <c r="A456" t="s">
        <v>2806</v>
      </c>
      <c r="B456" t="s">
        <v>2807</v>
      </c>
      <c r="C456" t="s">
        <v>49</v>
      </c>
      <c r="D456" t="s">
        <v>25</v>
      </c>
      <c r="E456" t="s">
        <v>2808</v>
      </c>
      <c r="F456" t="s">
        <v>617</v>
      </c>
      <c r="G456" t="s">
        <v>28</v>
      </c>
    </row>
    <row r="457" spans="1:7" x14ac:dyDescent="0.3">
      <c r="A457" t="s">
        <v>2812</v>
      </c>
      <c r="B457" t="s">
        <v>2813</v>
      </c>
      <c r="C457" t="s">
        <v>49</v>
      </c>
      <c r="D457" t="s">
        <v>25</v>
      </c>
      <c r="E457" t="s">
        <v>2814</v>
      </c>
      <c r="F457" t="s">
        <v>464</v>
      </c>
      <c r="G457" t="s">
        <v>52</v>
      </c>
    </row>
    <row r="458" spans="1:7" x14ac:dyDescent="0.3">
      <c r="A458" t="s">
        <v>2818</v>
      </c>
      <c r="B458" t="s">
        <v>2819</v>
      </c>
      <c r="C458" t="s">
        <v>59</v>
      </c>
      <c r="D458" t="s">
        <v>25</v>
      </c>
      <c r="E458" t="s">
        <v>2820</v>
      </c>
      <c r="F458" t="s">
        <v>717</v>
      </c>
      <c r="G458" t="s">
        <v>130</v>
      </c>
    </row>
    <row r="459" spans="1:7" x14ac:dyDescent="0.3">
      <c r="A459" t="s">
        <v>2824</v>
      </c>
      <c r="B459" t="s">
        <v>2825</v>
      </c>
      <c r="C459" t="s">
        <v>24</v>
      </c>
      <c r="D459" t="s">
        <v>25</v>
      </c>
      <c r="E459" t="s">
        <v>2826</v>
      </c>
      <c r="F459" t="s">
        <v>217</v>
      </c>
      <c r="G459" t="s">
        <v>130</v>
      </c>
    </row>
    <row r="460" spans="1:7" x14ac:dyDescent="0.3">
      <c r="A460" t="s">
        <v>2830</v>
      </c>
      <c r="B460" t="s">
        <v>2831</v>
      </c>
      <c r="C460" t="s">
        <v>59</v>
      </c>
      <c r="D460" t="s">
        <v>25</v>
      </c>
      <c r="E460" t="s">
        <v>2832</v>
      </c>
      <c r="F460" t="s">
        <v>376</v>
      </c>
      <c r="G460" t="s">
        <v>28</v>
      </c>
    </row>
    <row r="461" spans="1:7" x14ac:dyDescent="0.3">
      <c r="A461" t="s">
        <v>2836</v>
      </c>
      <c r="B461" t="s">
        <v>2837</v>
      </c>
      <c r="C461" t="s">
        <v>49</v>
      </c>
      <c r="D461" t="s">
        <v>25</v>
      </c>
      <c r="E461" t="s">
        <v>2838</v>
      </c>
      <c r="F461" t="s">
        <v>617</v>
      </c>
      <c r="G461" t="s">
        <v>28</v>
      </c>
    </row>
    <row r="462" spans="1:7" x14ac:dyDescent="0.3">
      <c r="A462" t="s">
        <v>2842</v>
      </c>
      <c r="B462" t="s">
        <v>2843</v>
      </c>
      <c r="C462" t="s">
        <v>59</v>
      </c>
      <c r="D462" t="s">
        <v>25</v>
      </c>
      <c r="E462" t="s">
        <v>2844</v>
      </c>
      <c r="F462" t="s">
        <v>129</v>
      </c>
      <c r="G462" t="s">
        <v>52</v>
      </c>
    </row>
    <row r="463" spans="1:7" x14ac:dyDescent="0.3">
      <c r="A463" s="2" t="s">
        <v>2848</v>
      </c>
      <c r="B463" t="s">
        <v>2849</v>
      </c>
      <c r="C463" t="s">
        <v>49</v>
      </c>
      <c r="D463" t="s">
        <v>25</v>
      </c>
      <c r="E463" t="s">
        <v>2850</v>
      </c>
      <c r="F463" t="s">
        <v>269</v>
      </c>
      <c r="G463" t="s">
        <v>28</v>
      </c>
    </row>
    <row r="464" spans="1:7" x14ac:dyDescent="0.3">
      <c r="A464" t="s">
        <v>2854</v>
      </c>
      <c r="B464" t="s">
        <v>2855</v>
      </c>
      <c r="C464" t="s">
        <v>24</v>
      </c>
      <c r="D464" t="s">
        <v>25</v>
      </c>
      <c r="E464" t="s">
        <v>2856</v>
      </c>
      <c r="F464" t="s">
        <v>244</v>
      </c>
      <c r="G464" t="s">
        <v>130</v>
      </c>
    </row>
    <row r="465" spans="1:7" x14ac:dyDescent="0.3">
      <c r="A465" t="s">
        <v>2860</v>
      </c>
      <c r="B465" t="s">
        <v>2861</v>
      </c>
      <c r="C465" t="s">
        <v>24</v>
      </c>
      <c r="D465" t="s">
        <v>25</v>
      </c>
      <c r="E465" t="s">
        <v>2862</v>
      </c>
      <c r="F465" t="s">
        <v>86</v>
      </c>
      <c r="G465" t="s">
        <v>28</v>
      </c>
    </row>
    <row r="466" spans="1:7" x14ac:dyDescent="0.3">
      <c r="A466" s="2" t="s">
        <v>2866</v>
      </c>
      <c r="B466" t="s">
        <v>2867</v>
      </c>
      <c r="C466" t="s">
        <v>24</v>
      </c>
      <c r="D466" t="s">
        <v>25</v>
      </c>
      <c r="E466" t="s">
        <v>2868</v>
      </c>
      <c r="F466" t="s">
        <v>78</v>
      </c>
      <c r="G466" t="s">
        <v>28</v>
      </c>
    </row>
    <row r="467" spans="1:7" x14ac:dyDescent="0.3">
      <c r="A467" t="s">
        <v>2872</v>
      </c>
      <c r="B467" t="s">
        <v>2873</v>
      </c>
      <c r="C467" t="s">
        <v>59</v>
      </c>
      <c r="D467" t="s">
        <v>25</v>
      </c>
      <c r="E467" t="s">
        <v>2874</v>
      </c>
      <c r="F467" t="s">
        <v>414</v>
      </c>
      <c r="G467" t="s">
        <v>28</v>
      </c>
    </row>
    <row r="468" spans="1:7" x14ac:dyDescent="0.3">
      <c r="A468" t="s">
        <v>2878</v>
      </c>
      <c r="B468" t="s">
        <v>2879</v>
      </c>
      <c r="C468" t="s">
        <v>59</v>
      </c>
      <c r="D468" t="s">
        <v>25</v>
      </c>
      <c r="E468" t="s">
        <v>2880</v>
      </c>
      <c r="F468" t="s">
        <v>144</v>
      </c>
      <c r="G468" t="s">
        <v>52</v>
      </c>
    </row>
    <row r="469" spans="1:7" x14ac:dyDescent="0.3">
      <c r="A469" t="s">
        <v>2884</v>
      </c>
      <c r="B469" t="s">
        <v>2885</v>
      </c>
      <c r="C469" t="s">
        <v>49</v>
      </c>
      <c r="D469" t="s">
        <v>25</v>
      </c>
      <c r="E469" t="s">
        <v>2886</v>
      </c>
      <c r="F469" t="s">
        <v>427</v>
      </c>
      <c r="G469" t="s">
        <v>40</v>
      </c>
    </row>
    <row r="470" spans="1:7" x14ac:dyDescent="0.3">
      <c r="A470" t="s">
        <v>2890</v>
      </c>
      <c r="B470" t="s">
        <v>2891</v>
      </c>
      <c r="C470" t="s">
        <v>59</v>
      </c>
      <c r="D470" t="s">
        <v>25</v>
      </c>
      <c r="E470" t="s">
        <v>2892</v>
      </c>
      <c r="F470" t="s">
        <v>61</v>
      </c>
      <c r="G470" t="s">
        <v>28</v>
      </c>
    </row>
    <row r="471" spans="1:7" x14ac:dyDescent="0.3">
      <c r="A471" t="s">
        <v>2896</v>
      </c>
      <c r="B471" t="s">
        <v>2897</v>
      </c>
      <c r="C471" t="s">
        <v>24</v>
      </c>
      <c r="D471" t="s">
        <v>25</v>
      </c>
      <c r="E471" t="s">
        <v>2898</v>
      </c>
      <c r="F471" t="s">
        <v>389</v>
      </c>
      <c r="G471" t="s">
        <v>40</v>
      </c>
    </row>
    <row r="472" spans="1:7" x14ac:dyDescent="0.3">
      <c r="A472" t="s">
        <v>2902</v>
      </c>
      <c r="B472" t="s">
        <v>2903</v>
      </c>
      <c r="C472" t="s">
        <v>49</v>
      </c>
      <c r="D472" t="s">
        <v>25</v>
      </c>
      <c r="E472" t="s">
        <v>2904</v>
      </c>
      <c r="F472" t="s">
        <v>376</v>
      </c>
      <c r="G472" t="s">
        <v>52</v>
      </c>
    </row>
    <row r="473" spans="1:7" x14ac:dyDescent="0.3">
      <c r="A473" t="s">
        <v>2908</v>
      </c>
      <c r="B473" t="s">
        <v>2909</v>
      </c>
      <c r="C473" t="s">
        <v>24</v>
      </c>
      <c r="D473" t="s">
        <v>25</v>
      </c>
      <c r="E473" t="s">
        <v>2910</v>
      </c>
      <c r="F473" t="s">
        <v>630</v>
      </c>
      <c r="G473" t="s">
        <v>28</v>
      </c>
    </row>
    <row r="474" spans="1:7" x14ac:dyDescent="0.3">
      <c r="A474" t="s">
        <v>2914</v>
      </c>
      <c r="B474" t="s">
        <v>2915</v>
      </c>
      <c r="C474" t="s">
        <v>24</v>
      </c>
      <c r="D474" t="s">
        <v>25</v>
      </c>
      <c r="E474" t="s">
        <v>2916</v>
      </c>
      <c r="F474" t="s">
        <v>314</v>
      </c>
      <c r="G474" t="s">
        <v>52</v>
      </c>
    </row>
    <row r="475" spans="1:7" x14ac:dyDescent="0.3">
      <c r="A475" t="s">
        <v>2920</v>
      </c>
      <c r="B475" t="s">
        <v>2921</v>
      </c>
      <c r="C475" t="s">
        <v>49</v>
      </c>
      <c r="D475" t="s">
        <v>25</v>
      </c>
      <c r="E475" t="s">
        <v>2922</v>
      </c>
      <c r="F475" t="s">
        <v>39</v>
      </c>
      <c r="G475" t="s">
        <v>28</v>
      </c>
    </row>
    <row r="476" spans="1:7" x14ac:dyDescent="0.3">
      <c r="A476" t="s">
        <v>2926</v>
      </c>
      <c r="B476" t="s">
        <v>2927</v>
      </c>
      <c r="C476" t="s">
        <v>24</v>
      </c>
      <c r="D476" t="s">
        <v>25</v>
      </c>
      <c r="E476" t="s">
        <v>2928</v>
      </c>
      <c r="F476" t="s">
        <v>414</v>
      </c>
      <c r="G476" t="s">
        <v>28</v>
      </c>
    </row>
    <row r="477" spans="1:7" x14ac:dyDescent="0.3">
      <c r="A477" t="s">
        <v>2932</v>
      </c>
      <c r="B477" t="s">
        <v>2933</v>
      </c>
      <c r="C477" t="s">
        <v>49</v>
      </c>
      <c r="D477" t="s">
        <v>25</v>
      </c>
      <c r="E477" t="s">
        <v>2503</v>
      </c>
      <c r="F477" t="s">
        <v>592</v>
      </c>
      <c r="G477" t="s">
        <v>40</v>
      </c>
    </row>
    <row r="478" spans="1:7" x14ac:dyDescent="0.3">
      <c r="A478" t="s">
        <v>2937</v>
      </c>
      <c r="B478" t="s">
        <v>2938</v>
      </c>
      <c r="C478" t="s">
        <v>49</v>
      </c>
      <c r="D478" t="s">
        <v>25</v>
      </c>
      <c r="E478" t="s">
        <v>2939</v>
      </c>
      <c r="F478" t="s">
        <v>39</v>
      </c>
      <c r="G478" t="s">
        <v>40</v>
      </c>
    </row>
    <row r="479" spans="1:7" x14ac:dyDescent="0.3">
      <c r="A479" t="s">
        <v>2943</v>
      </c>
      <c r="B479" t="s">
        <v>2944</v>
      </c>
      <c r="C479" t="s">
        <v>49</v>
      </c>
      <c r="D479" t="s">
        <v>25</v>
      </c>
      <c r="E479" t="s">
        <v>2945</v>
      </c>
      <c r="F479" t="s">
        <v>237</v>
      </c>
      <c r="G479" t="s">
        <v>40</v>
      </c>
    </row>
    <row r="480" spans="1:7" x14ac:dyDescent="0.3">
      <c r="A480" t="s">
        <v>2949</v>
      </c>
      <c r="B480" t="s">
        <v>2950</v>
      </c>
      <c r="C480" t="s">
        <v>24</v>
      </c>
      <c r="D480" t="s">
        <v>25</v>
      </c>
      <c r="E480" t="s">
        <v>2951</v>
      </c>
      <c r="F480" t="s">
        <v>192</v>
      </c>
      <c r="G480" t="s">
        <v>40</v>
      </c>
    </row>
    <row r="481" spans="1:7" x14ac:dyDescent="0.3">
      <c r="A481" t="s">
        <v>2955</v>
      </c>
      <c r="B481" t="s">
        <v>2956</v>
      </c>
      <c r="C481" t="s">
        <v>24</v>
      </c>
      <c r="D481" t="s">
        <v>25</v>
      </c>
      <c r="E481" t="s">
        <v>1344</v>
      </c>
      <c r="F481" t="s">
        <v>314</v>
      </c>
      <c r="G481" t="s">
        <v>52</v>
      </c>
    </row>
    <row r="482" spans="1:7" x14ac:dyDescent="0.3">
      <c r="A482" t="s">
        <v>2960</v>
      </c>
      <c r="B482" t="s">
        <v>2961</v>
      </c>
      <c r="C482" t="s">
        <v>24</v>
      </c>
      <c r="D482" t="s">
        <v>25</v>
      </c>
      <c r="E482" t="s">
        <v>2962</v>
      </c>
      <c r="F482" t="s">
        <v>772</v>
      </c>
      <c r="G482" t="s">
        <v>130</v>
      </c>
    </row>
    <row r="483" spans="1:7" x14ac:dyDescent="0.3">
      <c r="A483" t="s">
        <v>2966</v>
      </c>
      <c r="B483" t="s">
        <v>2967</v>
      </c>
      <c r="C483" t="s">
        <v>49</v>
      </c>
      <c r="D483" t="s">
        <v>25</v>
      </c>
      <c r="E483" t="s">
        <v>2968</v>
      </c>
      <c r="F483" t="s">
        <v>185</v>
      </c>
      <c r="G483" t="s">
        <v>28</v>
      </c>
    </row>
    <row r="484" spans="1:7" x14ac:dyDescent="0.3">
      <c r="A484" t="s">
        <v>2972</v>
      </c>
      <c r="B484" t="s">
        <v>2973</v>
      </c>
      <c r="C484" t="s">
        <v>49</v>
      </c>
      <c r="D484" t="s">
        <v>25</v>
      </c>
      <c r="E484" t="s">
        <v>2974</v>
      </c>
      <c r="F484" t="s">
        <v>237</v>
      </c>
      <c r="G484" t="s">
        <v>52</v>
      </c>
    </row>
    <row r="485" spans="1:7" x14ac:dyDescent="0.3">
      <c r="A485" t="s">
        <v>2978</v>
      </c>
      <c r="B485" t="s">
        <v>2979</v>
      </c>
      <c r="C485" t="s">
        <v>59</v>
      </c>
      <c r="D485" t="s">
        <v>25</v>
      </c>
      <c r="E485" t="s">
        <v>2980</v>
      </c>
      <c r="F485" t="s">
        <v>1111</v>
      </c>
      <c r="G485" t="s">
        <v>28</v>
      </c>
    </row>
    <row r="486" spans="1:7" x14ac:dyDescent="0.3">
      <c r="A486" t="s">
        <v>2984</v>
      </c>
      <c r="B486" t="s">
        <v>2985</v>
      </c>
      <c r="C486" t="s">
        <v>24</v>
      </c>
      <c r="D486" t="s">
        <v>25</v>
      </c>
      <c r="E486" t="s">
        <v>2986</v>
      </c>
      <c r="F486" t="s">
        <v>376</v>
      </c>
      <c r="G486" t="s">
        <v>52</v>
      </c>
    </row>
    <row r="487" spans="1:7" x14ac:dyDescent="0.3">
      <c r="A487" t="s">
        <v>2990</v>
      </c>
      <c r="B487" t="s">
        <v>2991</v>
      </c>
      <c r="C487" t="s">
        <v>49</v>
      </c>
      <c r="D487" t="s">
        <v>25</v>
      </c>
      <c r="E487" t="s">
        <v>2992</v>
      </c>
      <c r="F487" t="s">
        <v>237</v>
      </c>
      <c r="G487" t="s">
        <v>40</v>
      </c>
    </row>
    <row r="488" spans="1:7" x14ac:dyDescent="0.3">
      <c r="A488" t="s">
        <v>2996</v>
      </c>
      <c r="B488" t="s">
        <v>2997</v>
      </c>
      <c r="C488" t="s">
        <v>59</v>
      </c>
      <c r="D488" t="s">
        <v>25</v>
      </c>
      <c r="E488" t="s">
        <v>2998</v>
      </c>
      <c r="F488" t="s">
        <v>86</v>
      </c>
      <c r="G488" t="s">
        <v>52</v>
      </c>
    </row>
    <row r="489" spans="1:7" x14ac:dyDescent="0.3">
      <c r="A489" t="s">
        <v>3002</v>
      </c>
      <c r="B489" t="s">
        <v>3003</v>
      </c>
      <c r="C489" t="s">
        <v>49</v>
      </c>
      <c r="D489" t="s">
        <v>25</v>
      </c>
      <c r="E489" t="s">
        <v>3004</v>
      </c>
      <c r="F489" t="s">
        <v>27</v>
      </c>
      <c r="G489" t="s">
        <v>40</v>
      </c>
    </row>
    <row r="490" spans="1:7" x14ac:dyDescent="0.3">
      <c r="A490" t="s">
        <v>3008</v>
      </c>
      <c r="B490" t="s">
        <v>3009</v>
      </c>
      <c r="C490" t="s">
        <v>24</v>
      </c>
      <c r="D490" t="s">
        <v>25</v>
      </c>
      <c r="E490" t="s">
        <v>3010</v>
      </c>
      <c r="F490" t="s">
        <v>314</v>
      </c>
      <c r="G490" t="s">
        <v>40</v>
      </c>
    </row>
    <row r="491" spans="1:7" x14ac:dyDescent="0.3">
      <c r="A491" t="s">
        <v>3014</v>
      </c>
      <c r="B491" t="s">
        <v>3015</v>
      </c>
      <c r="C491" t="s">
        <v>24</v>
      </c>
      <c r="D491" t="s">
        <v>25</v>
      </c>
      <c r="E491" t="s">
        <v>3016</v>
      </c>
      <c r="F491" t="s">
        <v>376</v>
      </c>
      <c r="G491" t="s">
        <v>40</v>
      </c>
    </row>
    <row r="492" spans="1:7" x14ac:dyDescent="0.3">
      <c r="A492" t="s">
        <v>3020</v>
      </c>
      <c r="B492" t="s">
        <v>3021</v>
      </c>
      <c r="C492" t="s">
        <v>59</v>
      </c>
      <c r="D492" t="s">
        <v>25</v>
      </c>
      <c r="E492" t="s">
        <v>3022</v>
      </c>
      <c r="F492" t="s">
        <v>822</v>
      </c>
      <c r="G492" t="s">
        <v>130</v>
      </c>
    </row>
    <row r="493" spans="1:7" x14ac:dyDescent="0.3">
      <c r="A493" t="s">
        <v>3026</v>
      </c>
      <c r="B493" t="s">
        <v>2134</v>
      </c>
      <c r="C493" t="s">
        <v>59</v>
      </c>
      <c r="D493" t="s">
        <v>25</v>
      </c>
      <c r="E493" t="s">
        <v>3027</v>
      </c>
      <c r="F493" t="s">
        <v>237</v>
      </c>
      <c r="G493" t="s">
        <v>130</v>
      </c>
    </row>
    <row r="494" spans="1:7" x14ac:dyDescent="0.3">
      <c r="A494" t="s">
        <v>3031</v>
      </c>
      <c r="B494" t="s">
        <v>3032</v>
      </c>
      <c r="C494" t="s">
        <v>59</v>
      </c>
      <c r="D494" t="s">
        <v>25</v>
      </c>
      <c r="E494" t="s">
        <v>3033</v>
      </c>
      <c r="F494" t="s">
        <v>27</v>
      </c>
      <c r="G494" t="s">
        <v>40</v>
      </c>
    </row>
    <row r="495" spans="1:7" x14ac:dyDescent="0.3">
      <c r="A495" t="s">
        <v>3037</v>
      </c>
      <c r="B495" t="s">
        <v>3038</v>
      </c>
      <c r="C495" t="s">
        <v>24</v>
      </c>
      <c r="D495" t="s">
        <v>25</v>
      </c>
      <c r="E495" t="s">
        <v>3039</v>
      </c>
      <c r="F495" t="s">
        <v>185</v>
      </c>
      <c r="G495" t="s">
        <v>40</v>
      </c>
    </row>
    <row r="496" spans="1:7" x14ac:dyDescent="0.3">
      <c r="A496" t="s">
        <v>3043</v>
      </c>
      <c r="B496" t="s">
        <v>3044</v>
      </c>
      <c r="C496" t="s">
        <v>59</v>
      </c>
      <c r="D496" t="s">
        <v>25</v>
      </c>
      <c r="E496" t="s">
        <v>3045</v>
      </c>
      <c r="F496" t="s">
        <v>389</v>
      </c>
      <c r="G496" t="s">
        <v>28</v>
      </c>
    </row>
    <row r="497" spans="1:7" x14ac:dyDescent="0.3">
      <c r="A497" t="s">
        <v>3049</v>
      </c>
      <c r="B497" t="s">
        <v>3050</v>
      </c>
      <c r="C497" t="s">
        <v>24</v>
      </c>
      <c r="D497" t="s">
        <v>25</v>
      </c>
      <c r="E497" t="s">
        <v>3051</v>
      </c>
      <c r="F497" t="s">
        <v>69</v>
      </c>
      <c r="G497" t="s">
        <v>28</v>
      </c>
    </row>
    <row r="498" spans="1:7" x14ac:dyDescent="0.3">
      <c r="A498" t="s">
        <v>3055</v>
      </c>
      <c r="B498" t="s">
        <v>3056</v>
      </c>
      <c r="C498" t="s">
        <v>24</v>
      </c>
      <c r="D498" t="s">
        <v>25</v>
      </c>
      <c r="E498" t="s">
        <v>2653</v>
      </c>
      <c r="F498" t="s">
        <v>1003</v>
      </c>
      <c r="G498" t="s">
        <v>130</v>
      </c>
    </row>
    <row r="499" spans="1:7" x14ac:dyDescent="0.3">
      <c r="A499" t="s">
        <v>3060</v>
      </c>
      <c r="B499" t="s">
        <v>3061</v>
      </c>
      <c r="C499" t="s">
        <v>59</v>
      </c>
      <c r="D499" t="s">
        <v>25</v>
      </c>
      <c r="E499" t="s">
        <v>3062</v>
      </c>
      <c r="F499" t="s">
        <v>86</v>
      </c>
      <c r="G499" t="s">
        <v>28</v>
      </c>
    </row>
    <row r="500" spans="1:7" x14ac:dyDescent="0.3">
      <c r="A500" t="s">
        <v>3066</v>
      </c>
      <c r="B500" t="s">
        <v>3067</v>
      </c>
      <c r="C500" t="s">
        <v>49</v>
      </c>
      <c r="D500" t="s">
        <v>25</v>
      </c>
      <c r="E500" t="s">
        <v>3068</v>
      </c>
      <c r="F500" t="s">
        <v>327</v>
      </c>
      <c r="G500" t="s">
        <v>28</v>
      </c>
    </row>
    <row r="501" spans="1:7" x14ac:dyDescent="0.3">
      <c r="A501" t="s">
        <v>3072</v>
      </c>
      <c r="B501" t="s">
        <v>3073</v>
      </c>
      <c r="C501" t="s">
        <v>59</v>
      </c>
      <c r="D501" t="s">
        <v>25</v>
      </c>
      <c r="E501" t="s">
        <v>3074</v>
      </c>
      <c r="F501" t="s">
        <v>164</v>
      </c>
      <c r="G501" t="s">
        <v>28</v>
      </c>
    </row>
    <row r="502" spans="1:7" x14ac:dyDescent="0.3">
      <c r="A502" t="s">
        <v>3078</v>
      </c>
      <c r="B502" t="s">
        <v>3079</v>
      </c>
      <c r="C502" t="s">
        <v>59</v>
      </c>
      <c r="D502" t="s">
        <v>25</v>
      </c>
      <c r="E502" t="s">
        <v>3080</v>
      </c>
      <c r="F502" t="s">
        <v>513</v>
      </c>
      <c r="G502" t="s">
        <v>52</v>
      </c>
    </row>
    <row r="503" spans="1:7" x14ac:dyDescent="0.3">
      <c r="A503" t="s">
        <v>3084</v>
      </c>
      <c r="B503" t="s">
        <v>3085</v>
      </c>
      <c r="C503" t="s">
        <v>49</v>
      </c>
      <c r="D503" t="s">
        <v>25</v>
      </c>
      <c r="E503" t="s">
        <v>573</v>
      </c>
      <c r="F503" t="s">
        <v>178</v>
      </c>
      <c r="G503" t="s">
        <v>40</v>
      </c>
    </row>
    <row r="504" spans="1:7" x14ac:dyDescent="0.3">
      <c r="A504" t="s">
        <v>3089</v>
      </c>
      <c r="B504" t="s">
        <v>3090</v>
      </c>
      <c r="C504" t="s">
        <v>59</v>
      </c>
      <c r="D504" t="s">
        <v>25</v>
      </c>
      <c r="E504" t="s">
        <v>3091</v>
      </c>
      <c r="F504" t="s">
        <v>1003</v>
      </c>
      <c r="G504" t="s">
        <v>130</v>
      </c>
    </row>
    <row r="505" spans="1:7" x14ac:dyDescent="0.3">
      <c r="A505" t="s">
        <v>3095</v>
      </c>
      <c r="B505" t="s">
        <v>3096</v>
      </c>
      <c r="C505" t="s">
        <v>49</v>
      </c>
      <c r="D505" t="s">
        <v>25</v>
      </c>
      <c r="E505" t="s">
        <v>3097</v>
      </c>
      <c r="F505" t="s">
        <v>217</v>
      </c>
      <c r="G505" t="s">
        <v>40</v>
      </c>
    </row>
    <row r="506" spans="1:7" x14ac:dyDescent="0.3">
      <c r="A506" t="s">
        <v>3101</v>
      </c>
      <c r="B506" t="s">
        <v>3102</v>
      </c>
      <c r="C506" t="s">
        <v>24</v>
      </c>
      <c r="D506" t="s">
        <v>25</v>
      </c>
      <c r="E506" t="s">
        <v>3103</v>
      </c>
      <c r="F506" t="s">
        <v>427</v>
      </c>
      <c r="G506" t="s">
        <v>52</v>
      </c>
    </row>
    <row r="507" spans="1:7" x14ac:dyDescent="0.3">
      <c r="A507" t="s">
        <v>3107</v>
      </c>
      <c r="B507" t="s">
        <v>3108</v>
      </c>
      <c r="C507" t="s">
        <v>49</v>
      </c>
      <c r="D507" t="s">
        <v>25</v>
      </c>
      <c r="E507" t="s">
        <v>3109</v>
      </c>
      <c r="F507" t="s">
        <v>69</v>
      </c>
      <c r="G507" t="s">
        <v>40</v>
      </c>
    </row>
    <row r="508" spans="1:7" x14ac:dyDescent="0.3">
      <c r="A508" t="s">
        <v>3113</v>
      </c>
      <c r="B508" t="s">
        <v>3114</v>
      </c>
      <c r="C508" t="s">
        <v>24</v>
      </c>
      <c r="D508" t="s">
        <v>25</v>
      </c>
      <c r="E508" t="s">
        <v>3115</v>
      </c>
      <c r="F508" t="s">
        <v>101</v>
      </c>
      <c r="G508" t="s">
        <v>130</v>
      </c>
    </row>
    <row r="509" spans="1:7" x14ac:dyDescent="0.3">
      <c r="A509" t="s">
        <v>3119</v>
      </c>
      <c r="B509" t="s">
        <v>3120</v>
      </c>
      <c r="C509" t="s">
        <v>59</v>
      </c>
      <c r="D509" t="s">
        <v>25</v>
      </c>
      <c r="E509" t="s">
        <v>3121</v>
      </c>
      <c r="F509" t="s">
        <v>171</v>
      </c>
      <c r="G509" t="s">
        <v>130</v>
      </c>
    </row>
    <row r="510" spans="1:7" x14ac:dyDescent="0.3">
      <c r="A510" t="s">
        <v>3125</v>
      </c>
      <c r="B510" t="s">
        <v>3126</v>
      </c>
      <c r="C510" t="s">
        <v>49</v>
      </c>
      <c r="D510" t="s">
        <v>25</v>
      </c>
      <c r="E510" t="s">
        <v>3127</v>
      </c>
      <c r="F510" t="s">
        <v>27</v>
      </c>
      <c r="G510" t="s">
        <v>40</v>
      </c>
    </row>
    <row r="511" spans="1:7" x14ac:dyDescent="0.3">
      <c r="A511" t="s">
        <v>3131</v>
      </c>
      <c r="B511" t="s">
        <v>3132</v>
      </c>
      <c r="C511" t="s">
        <v>49</v>
      </c>
      <c r="D511" t="s">
        <v>25</v>
      </c>
      <c r="E511" t="s">
        <v>3133</v>
      </c>
      <c r="F511" t="s">
        <v>192</v>
      </c>
      <c r="G511" t="s">
        <v>52</v>
      </c>
    </row>
    <row r="512" spans="1:7" x14ac:dyDescent="0.3">
      <c r="A512" t="s">
        <v>3137</v>
      </c>
      <c r="B512" t="s">
        <v>3138</v>
      </c>
      <c r="C512" t="s">
        <v>49</v>
      </c>
      <c r="D512" t="s">
        <v>25</v>
      </c>
      <c r="E512" t="s">
        <v>3139</v>
      </c>
      <c r="F512" t="s">
        <v>93</v>
      </c>
      <c r="G512" t="s">
        <v>28</v>
      </c>
    </row>
    <row r="513" spans="1:7" x14ac:dyDescent="0.3">
      <c r="A513" t="s">
        <v>3143</v>
      </c>
      <c r="B513" t="s">
        <v>3144</v>
      </c>
      <c r="C513" t="s">
        <v>49</v>
      </c>
      <c r="D513" t="s">
        <v>25</v>
      </c>
      <c r="E513" t="s">
        <v>3145</v>
      </c>
      <c r="F513" t="s">
        <v>122</v>
      </c>
      <c r="G513" t="s">
        <v>52</v>
      </c>
    </row>
    <row r="514" spans="1:7" x14ac:dyDescent="0.3">
      <c r="A514" t="s">
        <v>3149</v>
      </c>
      <c r="B514" t="s">
        <v>3150</v>
      </c>
      <c r="C514" t="s">
        <v>49</v>
      </c>
      <c r="D514" t="s">
        <v>25</v>
      </c>
      <c r="E514" t="s">
        <v>3151</v>
      </c>
      <c r="F514" t="s">
        <v>301</v>
      </c>
      <c r="G514" t="s">
        <v>40</v>
      </c>
    </row>
    <row r="515" spans="1:7" x14ac:dyDescent="0.3">
      <c r="A515" t="s">
        <v>3155</v>
      </c>
      <c r="B515" t="s">
        <v>3156</v>
      </c>
      <c r="C515" t="s">
        <v>49</v>
      </c>
      <c r="D515" t="s">
        <v>25</v>
      </c>
      <c r="E515" t="s">
        <v>2671</v>
      </c>
      <c r="F515" t="s">
        <v>747</v>
      </c>
      <c r="G515" t="s">
        <v>130</v>
      </c>
    </row>
    <row r="516" spans="1:7" x14ac:dyDescent="0.3">
      <c r="A516" t="s">
        <v>3160</v>
      </c>
      <c r="B516" t="s">
        <v>3161</v>
      </c>
      <c r="C516" t="s">
        <v>24</v>
      </c>
      <c r="D516" t="s">
        <v>25</v>
      </c>
      <c r="E516" t="s">
        <v>3162</v>
      </c>
      <c r="F516" t="s">
        <v>151</v>
      </c>
      <c r="G516" t="s">
        <v>130</v>
      </c>
    </row>
    <row r="517" spans="1:7" x14ac:dyDescent="0.3">
      <c r="A517" t="s">
        <v>3166</v>
      </c>
      <c r="B517" t="s">
        <v>3167</v>
      </c>
      <c r="C517" t="s">
        <v>59</v>
      </c>
      <c r="D517" t="s">
        <v>25</v>
      </c>
      <c r="E517" t="s">
        <v>3168</v>
      </c>
      <c r="F517" t="s">
        <v>129</v>
      </c>
      <c r="G517" t="s">
        <v>28</v>
      </c>
    </row>
    <row r="518" spans="1:7" x14ac:dyDescent="0.3">
      <c r="A518" t="s">
        <v>3172</v>
      </c>
      <c r="B518" t="s">
        <v>3173</v>
      </c>
      <c r="C518" t="s">
        <v>24</v>
      </c>
      <c r="D518" t="s">
        <v>25</v>
      </c>
      <c r="E518" t="s">
        <v>3174</v>
      </c>
      <c r="F518" t="s">
        <v>115</v>
      </c>
      <c r="G518" t="s">
        <v>40</v>
      </c>
    </row>
    <row r="519" spans="1:7" x14ac:dyDescent="0.3">
      <c r="A519" t="s">
        <v>3178</v>
      </c>
      <c r="B519" t="s">
        <v>3179</v>
      </c>
      <c r="C519" t="s">
        <v>59</v>
      </c>
      <c r="D519" t="s">
        <v>25</v>
      </c>
      <c r="E519" t="s">
        <v>3180</v>
      </c>
      <c r="F519" t="s">
        <v>244</v>
      </c>
      <c r="G519" t="s">
        <v>130</v>
      </c>
    </row>
    <row r="520" spans="1:7" x14ac:dyDescent="0.3">
      <c r="A520" t="s">
        <v>3184</v>
      </c>
      <c r="B520" t="s">
        <v>3185</v>
      </c>
      <c r="C520" t="s">
        <v>59</v>
      </c>
      <c r="D520" t="s">
        <v>25</v>
      </c>
      <c r="E520" t="s">
        <v>3186</v>
      </c>
      <c r="F520" t="s">
        <v>69</v>
      </c>
      <c r="G520" t="s">
        <v>40</v>
      </c>
    </row>
    <row r="521" spans="1:7" x14ac:dyDescent="0.3">
      <c r="A521" t="s">
        <v>3190</v>
      </c>
      <c r="B521" t="s">
        <v>3191</v>
      </c>
      <c r="C521" t="s">
        <v>24</v>
      </c>
      <c r="D521" t="s">
        <v>25</v>
      </c>
      <c r="E521" t="s">
        <v>3192</v>
      </c>
      <c r="F521" t="s">
        <v>692</v>
      </c>
      <c r="G521" t="s">
        <v>40</v>
      </c>
    </row>
    <row r="522" spans="1:7" x14ac:dyDescent="0.3">
      <c r="A522" t="s">
        <v>3196</v>
      </c>
      <c r="B522" t="s">
        <v>3197</v>
      </c>
      <c r="C522" t="s">
        <v>49</v>
      </c>
      <c r="D522" t="s">
        <v>25</v>
      </c>
      <c r="E522" t="s">
        <v>230</v>
      </c>
      <c r="F522" t="s">
        <v>592</v>
      </c>
      <c r="G522" t="s">
        <v>130</v>
      </c>
    </row>
    <row r="523" spans="1:7" x14ac:dyDescent="0.3">
      <c r="A523" t="s">
        <v>3201</v>
      </c>
      <c r="B523" t="s">
        <v>3202</v>
      </c>
      <c r="C523" t="s">
        <v>59</v>
      </c>
      <c r="D523" t="s">
        <v>25</v>
      </c>
      <c r="E523" t="s">
        <v>3203</v>
      </c>
      <c r="F523" t="s">
        <v>61</v>
      </c>
      <c r="G523" t="s">
        <v>28</v>
      </c>
    </row>
    <row r="524" spans="1:7" x14ac:dyDescent="0.3">
      <c r="A524" t="s">
        <v>3207</v>
      </c>
      <c r="B524" t="s">
        <v>3208</v>
      </c>
      <c r="C524" t="s">
        <v>49</v>
      </c>
      <c r="D524" t="s">
        <v>25</v>
      </c>
      <c r="E524" t="s">
        <v>3209</v>
      </c>
      <c r="F524" t="s">
        <v>389</v>
      </c>
      <c r="G524" t="s">
        <v>40</v>
      </c>
    </row>
    <row r="525" spans="1:7" x14ac:dyDescent="0.3">
      <c r="A525" t="s">
        <v>3213</v>
      </c>
      <c r="B525" t="s">
        <v>3214</v>
      </c>
      <c r="C525" t="s">
        <v>24</v>
      </c>
      <c r="D525" t="s">
        <v>25</v>
      </c>
      <c r="E525" t="s">
        <v>3215</v>
      </c>
      <c r="F525" t="s">
        <v>108</v>
      </c>
      <c r="G525" t="s">
        <v>40</v>
      </c>
    </row>
    <row r="526" spans="1:7" x14ac:dyDescent="0.3">
      <c r="A526" t="s">
        <v>3219</v>
      </c>
      <c r="B526" t="s">
        <v>3220</v>
      </c>
      <c r="C526" t="s">
        <v>24</v>
      </c>
      <c r="D526" t="s">
        <v>25</v>
      </c>
      <c r="E526" t="s">
        <v>3221</v>
      </c>
      <c r="F526" t="s">
        <v>171</v>
      </c>
      <c r="G526" t="s">
        <v>130</v>
      </c>
    </row>
    <row r="527" spans="1:7" x14ac:dyDescent="0.3">
      <c r="A527" t="s">
        <v>3225</v>
      </c>
      <c r="B527" t="s">
        <v>3226</v>
      </c>
      <c r="C527" t="s">
        <v>59</v>
      </c>
      <c r="D527" t="s">
        <v>25</v>
      </c>
      <c r="E527" t="s">
        <v>3227</v>
      </c>
      <c r="F527" t="s">
        <v>86</v>
      </c>
      <c r="G527" t="s">
        <v>52</v>
      </c>
    </row>
    <row r="528" spans="1:7" x14ac:dyDescent="0.3">
      <c r="A528" t="s">
        <v>3231</v>
      </c>
      <c r="B528" t="s">
        <v>3232</v>
      </c>
      <c r="C528" t="s">
        <v>59</v>
      </c>
      <c r="D528" t="s">
        <v>25</v>
      </c>
      <c r="E528" t="s">
        <v>3233</v>
      </c>
      <c r="F528" t="s">
        <v>69</v>
      </c>
      <c r="G528" t="s">
        <v>40</v>
      </c>
    </row>
    <row r="529" spans="1:7" x14ac:dyDescent="0.3">
      <c r="A529" t="s">
        <v>3237</v>
      </c>
      <c r="B529" t="s">
        <v>3238</v>
      </c>
      <c r="C529" t="s">
        <v>49</v>
      </c>
      <c r="D529" t="s">
        <v>25</v>
      </c>
      <c r="E529" t="s">
        <v>3239</v>
      </c>
      <c r="F529" t="s">
        <v>269</v>
      </c>
      <c r="G529" t="s">
        <v>28</v>
      </c>
    </row>
    <row r="530" spans="1:7" x14ac:dyDescent="0.3">
      <c r="A530" t="s">
        <v>3243</v>
      </c>
      <c r="B530" t="s">
        <v>3244</v>
      </c>
      <c r="C530" t="s">
        <v>59</v>
      </c>
      <c r="D530" t="s">
        <v>25</v>
      </c>
      <c r="E530" t="s">
        <v>3245</v>
      </c>
      <c r="F530" t="s">
        <v>1003</v>
      </c>
      <c r="G530" t="s">
        <v>28</v>
      </c>
    </row>
    <row r="531" spans="1:7" x14ac:dyDescent="0.3">
      <c r="A531" t="s">
        <v>3249</v>
      </c>
      <c r="B531" t="s">
        <v>3250</v>
      </c>
      <c r="C531" t="s">
        <v>24</v>
      </c>
      <c r="D531" t="s">
        <v>25</v>
      </c>
      <c r="E531" t="s">
        <v>3251</v>
      </c>
      <c r="F531" t="s">
        <v>39</v>
      </c>
      <c r="G531" t="s">
        <v>52</v>
      </c>
    </row>
    <row r="532" spans="1:7" x14ac:dyDescent="0.3">
      <c r="A532" t="s">
        <v>3255</v>
      </c>
      <c r="B532" t="s">
        <v>3256</v>
      </c>
      <c r="C532" t="s">
        <v>24</v>
      </c>
      <c r="D532" t="s">
        <v>25</v>
      </c>
      <c r="E532" t="s">
        <v>3257</v>
      </c>
      <c r="F532" t="s">
        <v>185</v>
      </c>
      <c r="G532" t="s">
        <v>40</v>
      </c>
    </row>
    <row r="533" spans="1:7" x14ac:dyDescent="0.3">
      <c r="A533" t="s">
        <v>3261</v>
      </c>
      <c r="B533" t="s">
        <v>3262</v>
      </c>
      <c r="C533" t="s">
        <v>59</v>
      </c>
      <c r="D533" t="s">
        <v>25</v>
      </c>
      <c r="E533" t="s">
        <v>3263</v>
      </c>
      <c r="F533" t="s">
        <v>889</v>
      </c>
      <c r="G533" t="s">
        <v>130</v>
      </c>
    </row>
    <row r="534" spans="1:7" x14ac:dyDescent="0.3">
      <c r="A534" t="s">
        <v>3267</v>
      </c>
      <c r="B534" t="s">
        <v>3268</v>
      </c>
      <c r="C534" t="s">
        <v>59</v>
      </c>
      <c r="D534" t="s">
        <v>25</v>
      </c>
      <c r="E534" t="s">
        <v>3269</v>
      </c>
      <c r="F534" t="s">
        <v>151</v>
      </c>
      <c r="G534" t="s">
        <v>130</v>
      </c>
    </row>
    <row r="535" spans="1:7" x14ac:dyDescent="0.3">
      <c r="A535" t="s">
        <v>3273</v>
      </c>
      <c r="B535" t="s">
        <v>3274</v>
      </c>
      <c r="C535" t="s">
        <v>59</v>
      </c>
      <c r="D535" t="s">
        <v>25</v>
      </c>
      <c r="E535" t="s">
        <v>3275</v>
      </c>
      <c r="F535" t="s">
        <v>692</v>
      </c>
      <c r="G535" t="s">
        <v>52</v>
      </c>
    </row>
    <row r="536" spans="1:7" x14ac:dyDescent="0.3">
      <c r="A536" t="s">
        <v>3279</v>
      </c>
      <c r="B536" t="s">
        <v>3280</v>
      </c>
      <c r="C536" t="s">
        <v>24</v>
      </c>
      <c r="D536" t="s">
        <v>25</v>
      </c>
      <c r="E536" t="s">
        <v>3281</v>
      </c>
      <c r="F536" t="s">
        <v>314</v>
      </c>
      <c r="G536" t="s">
        <v>40</v>
      </c>
    </row>
    <row r="537" spans="1:7" x14ac:dyDescent="0.3">
      <c r="A537" t="s">
        <v>3285</v>
      </c>
      <c r="B537" t="s">
        <v>3286</v>
      </c>
      <c r="C537" t="s">
        <v>49</v>
      </c>
      <c r="D537" t="s">
        <v>25</v>
      </c>
      <c r="E537" t="s">
        <v>3287</v>
      </c>
      <c r="F537" t="s">
        <v>1111</v>
      </c>
      <c r="G537" t="s">
        <v>28</v>
      </c>
    </row>
    <row r="538" spans="1:7" x14ac:dyDescent="0.3">
      <c r="A538" t="s">
        <v>3291</v>
      </c>
      <c r="B538" t="s">
        <v>3292</v>
      </c>
      <c r="C538" t="s">
        <v>24</v>
      </c>
      <c r="D538" t="s">
        <v>25</v>
      </c>
      <c r="E538" t="s">
        <v>2421</v>
      </c>
      <c r="F538" t="s">
        <v>1111</v>
      </c>
      <c r="G538" t="s">
        <v>130</v>
      </c>
    </row>
    <row r="539" spans="1:7" x14ac:dyDescent="0.3">
      <c r="A539" t="s">
        <v>3296</v>
      </c>
      <c r="B539" t="s">
        <v>3297</v>
      </c>
      <c r="C539" t="s">
        <v>24</v>
      </c>
      <c r="D539" t="s">
        <v>25</v>
      </c>
      <c r="E539" t="s">
        <v>3298</v>
      </c>
      <c r="F539" t="s">
        <v>185</v>
      </c>
      <c r="G539" t="s">
        <v>28</v>
      </c>
    </row>
    <row r="540" spans="1:7" x14ac:dyDescent="0.3">
      <c r="A540" t="s">
        <v>3302</v>
      </c>
      <c r="B540" t="s">
        <v>3303</v>
      </c>
      <c r="C540" t="s">
        <v>49</v>
      </c>
      <c r="D540" t="s">
        <v>25</v>
      </c>
      <c r="E540" t="s">
        <v>3304</v>
      </c>
      <c r="F540" t="s">
        <v>414</v>
      </c>
      <c r="G540" t="s">
        <v>52</v>
      </c>
    </row>
    <row r="541" spans="1:7" x14ac:dyDescent="0.3">
      <c r="A541" t="s">
        <v>3308</v>
      </c>
      <c r="B541" t="s">
        <v>3309</v>
      </c>
      <c r="C541" t="s">
        <v>59</v>
      </c>
      <c r="D541" t="s">
        <v>25</v>
      </c>
      <c r="E541" t="s">
        <v>3310</v>
      </c>
      <c r="F541" t="s">
        <v>791</v>
      </c>
      <c r="G541" t="s">
        <v>52</v>
      </c>
    </row>
    <row r="542" spans="1:7" x14ac:dyDescent="0.3">
      <c r="A542" t="s">
        <v>3314</v>
      </c>
      <c r="B542" t="s">
        <v>3315</v>
      </c>
      <c r="C542" t="s">
        <v>24</v>
      </c>
      <c r="D542" t="s">
        <v>25</v>
      </c>
      <c r="E542" t="s">
        <v>3316</v>
      </c>
      <c r="F542" t="s">
        <v>108</v>
      </c>
      <c r="G542" t="s">
        <v>40</v>
      </c>
    </row>
    <row r="543" spans="1:7" x14ac:dyDescent="0.3">
      <c r="A543" t="s">
        <v>3320</v>
      </c>
      <c r="B543" t="s">
        <v>3321</v>
      </c>
      <c r="C543" t="s">
        <v>24</v>
      </c>
      <c r="D543" t="s">
        <v>25</v>
      </c>
      <c r="E543" t="s">
        <v>3322</v>
      </c>
      <c r="F543" t="s">
        <v>129</v>
      </c>
      <c r="G543" t="s">
        <v>40</v>
      </c>
    </row>
    <row r="544" spans="1:7" x14ac:dyDescent="0.3">
      <c r="A544" t="s">
        <v>3326</v>
      </c>
      <c r="B544" t="s">
        <v>3327</v>
      </c>
      <c r="C544" t="s">
        <v>49</v>
      </c>
      <c r="D544" t="s">
        <v>25</v>
      </c>
      <c r="E544" t="s">
        <v>3328</v>
      </c>
      <c r="F544" t="s">
        <v>39</v>
      </c>
      <c r="G544" t="s">
        <v>40</v>
      </c>
    </row>
    <row r="545" spans="1:7" x14ac:dyDescent="0.3">
      <c r="A545" t="s">
        <v>3332</v>
      </c>
      <c r="B545" t="s">
        <v>3333</v>
      </c>
      <c r="C545" t="s">
        <v>49</v>
      </c>
      <c r="D545" t="s">
        <v>25</v>
      </c>
      <c r="E545" t="s">
        <v>3334</v>
      </c>
      <c r="F545" t="s">
        <v>427</v>
      </c>
      <c r="G545" t="s">
        <v>52</v>
      </c>
    </row>
    <row r="546" spans="1:7" x14ac:dyDescent="0.3">
      <c r="A546" t="s">
        <v>3338</v>
      </c>
      <c r="B546" t="s">
        <v>3339</v>
      </c>
      <c r="C546" t="s">
        <v>24</v>
      </c>
      <c r="D546" t="s">
        <v>25</v>
      </c>
      <c r="E546" t="s">
        <v>3340</v>
      </c>
      <c r="F546" t="s">
        <v>414</v>
      </c>
      <c r="G546" t="s">
        <v>28</v>
      </c>
    </row>
    <row r="547" spans="1:7" x14ac:dyDescent="0.3">
      <c r="A547" t="s">
        <v>3344</v>
      </c>
      <c r="B547" t="s">
        <v>3345</v>
      </c>
      <c r="C547" t="s">
        <v>49</v>
      </c>
      <c r="D547" t="s">
        <v>25</v>
      </c>
      <c r="E547" t="s">
        <v>3346</v>
      </c>
      <c r="F547" t="s">
        <v>108</v>
      </c>
      <c r="G547" t="s">
        <v>28</v>
      </c>
    </row>
    <row r="548" spans="1:7" x14ac:dyDescent="0.3">
      <c r="A548" t="s">
        <v>3350</v>
      </c>
      <c r="B548" t="s">
        <v>3351</v>
      </c>
      <c r="C548" t="s">
        <v>49</v>
      </c>
      <c r="D548" t="s">
        <v>25</v>
      </c>
      <c r="E548" t="s">
        <v>3352</v>
      </c>
      <c r="F548" t="s">
        <v>1003</v>
      </c>
      <c r="G548" t="s">
        <v>28</v>
      </c>
    </row>
    <row r="549" spans="1:7" x14ac:dyDescent="0.3">
      <c r="A549" t="s">
        <v>3356</v>
      </c>
      <c r="B549" t="s">
        <v>3357</v>
      </c>
      <c r="C549" t="s">
        <v>59</v>
      </c>
      <c r="D549" t="s">
        <v>25</v>
      </c>
      <c r="E549" t="s">
        <v>1248</v>
      </c>
      <c r="F549" t="s">
        <v>137</v>
      </c>
      <c r="G549" t="s">
        <v>130</v>
      </c>
    </row>
    <row r="550" spans="1:7" x14ac:dyDescent="0.3">
      <c r="A550" t="s">
        <v>3361</v>
      </c>
      <c r="B550" t="s">
        <v>3362</v>
      </c>
      <c r="C550" t="s">
        <v>49</v>
      </c>
      <c r="D550" t="s">
        <v>25</v>
      </c>
      <c r="E550" t="s">
        <v>3363</v>
      </c>
      <c r="F550" t="s">
        <v>115</v>
      </c>
      <c r="G550" t="s">
        <v>40</v>
      </c>
    </row>
    <row r="551" spans="1:7" x14ac:dyDescent="0.3">
      <c r="A551" t="s">
        <v>3367</v>
      </c>
      <c r="B551" t="s">
        <v>3368</v>
      </c>
      <c r="C551" t="s">
        <v>59</v>
      </c>
      <c r="D551" t="s">
        <v>25</v>
      </c>
      <c r="E551" t="s">
        <v>3369</v>
      </c>
      <c r="F551" t="s">
        <v>122</v>
      </c>
      <c r="G551" t="s">
        <v>52</v>
      </c>
    </row>
    <row r="552" spans="1:7" x14ac:dyDescent="0.3">
      <c r="A552" t="s">
        <v>3373</v>
      </c>
      <c r="B552" t="s">
        <v>3374</v>
      </c>
      <c r="C552" t="s">
        <v>49</v>
      </c>
      <c r="D552" t="s">
        <v>25</v>
      </c>
      <c r="E552" t="s">
        <v>3375</v>
      </c>
      <c r="F552" t="s">
        <v>314</v>
      </c>
      <c r="G552" t="s">
        <v>52</v>
      </c>
    </row>
    <row r="553" spans="1:7" x14ac:dyDescent="0.3">
      <c r="A553" t="s">
        <v>3379</v>
      </c>
      <c r="B553" t="s">
        <v>3380</v>
      </c>
      <c r="C553" t="s">
        <v>24</v>
      </c>
      <c r="D553" t="s">
        <v>25</v>
      </c>
      <c r="E553" t="s">
        <v>3381</v>
      </c>
      <c r="F553" t="s">
        <v>78</v>
      </c>
      <c r="G553" t="s">
        <v>28</v>
      </c>
    </row>
    <row r="554" spans="1:7" x14ac:dyDescent="0.3">
      <c r="A554" t="s">
        <v>3385</v>
      </c>
      <c r="B554" t="s">
        <v>3386</v>
      </c>
      <c r="C554" t="s">
        <v>59</v>
      </c>
      <c r="D554" t="s">
        <v>25</v>
      </c>
      <c r="E554" t="s">
        <v>3387</v>
      </c>
      <c r="F554" t="s">
        <v>108</v>
      </c>
      <c r="G554" t="s">
        <v>130</v>
      </c>
    </row>
    <row r="555" spans="1:7" x14ac:dyDescent="0.3">
      <c r="A555" t="s">
        <v>3391</v>
      </c>
      <c r="B555" t="s">
        <v>3392</v>
      </c>
      <c r="C555" t="s">
        <v>59</v>
      </c>
      <c r="D555" t="s">
        <v>25</v>
      </c>
      <c r="E555" t="s">
        <v>3393</v>
      </c>
      <c r="F555" t="s">
        <v>747</v>
      </c>
      <c r="G555" t="s">
        <v>52</v>
      </c>
    </row>
    <row r="556" spans="1:7" x14ac:dyDescent="0.3">
      <c r="A556" t="s">
        <v>3397</v>
      </c>
      <c r="B556" t="s">
        <v>3398</v>
      </c>
      <c r="C556" t="s">
        <v>59</v>
      </c>
      <c r="D556" t="s">
        <v>25</v>
      </c>
      <c r="E556" t="s">
        <v>3399</v>
      </c>
      <c r="F556" t="s">
        <v>269</v>
      </c>
      <c r="G556" t="s">
        <v>130</v>
      </c>
    </row>
    <row r="557" spans="1:7" x14ac:dyDescent="0.3">
      <c r="A557" t="s">
        <v>3403</v>
      </c>
      <c r="B557" t="s">
        <v>3404</v>
      </c>
      <c r="C557" t="s">
        <v>24</v>
      </c>
      <c r="D557" t="s">
        <v>25</v>
      </c>
      <c r="E557" t="s">
        <v>3405</v>
      </c>
      <c r="F557" t="s">
        <v>144</v>
      </c>
      <c r="G557" t="s">
        <v>28</v>
      </c>
    </row>
    <row r="558" spans="1:7" x14ac:dyDescent="0.3">
      <c r="A558" t="s">
        <v>3409</v>
      </c>
      <c r="B558" t="s">
        <v>3410</v>
      </c>
      <c r="C558" t="s">
        <v>49</v>
      </c>
      <c r="D558" t="s">
        <v>25</v>
      </c>
      <c r="E558" t="s">
        <v>3411</v>
      </c>
      <c r="F558" t="s">
        <v>178</v>
      </c>
      <c r="G558" t="s">
        <v>130</v>
      </c>
    </row>
    <row r="559" spans="1:7" x14ac:dyDescent="0.3">
      <c r="A559" t="s">
        <v>3415</v>
      </c>
      <c r="B559" t="s">
        <v>3416</v>
      </c>
      <c r="C559" t="s">
        <v>49</v>
      </c>
      <c r="D559" t="s">
        <v>25</v>
      </c>
      <c r="E559" t="s">
        <v>3417</v>
      </c>
      <c r="F559" t="s">
        <v>889</v>
      </c>
      <c r="G559" t="s">
        <v>130</v>
      </c>
    </row>
    <row r="560" spans="1:7" x14ac:dyDescent="0.3">
      <c r="A560" t="s">
        <v>3421</v>
      </c>
      <c r="B560" t="s">
        <v>3422</v>
      </c>
      <c r="C560" t="s">
        <v>24</v>
      </c>
      <c r="D560" t="s">
        <v>25</v>
      </c>
      <c r="E560" t="s">
        <v>3423</v>
      </c>
      <c r="F560" t="s">
        <v>630</v>
      </c>
      <c r="G560" t="s">
        <v>130</v>
      </c>
    </row>
    <row r="561" spans="1:7" x14ac:dyDescent="0.3">
      <c r="A561" t="s">
        <v>3427</v>
      </c>
      <c r="B561" t="s">
        <v>3428</v>
      </c>
      <c r="C561" t="s">
        <v>24</v>
      </c>
      <c r="D561" t="s">
        <v>25</v>
      </c>
      <c r="E561" t="s">
        <v>3429</v>
      </c>
      <c r="F561" t="s">
        <v>1003</v>
      </c>
      <c r="G561" t="s">
        <v>52</v>
      </c>
    </row>
    <row r="562" spans="1:7" x14ac:dyDescent="0.3">
      <c r="A562" t="s">
        <v>3433</v>
      </c>
      <c r="B562" t="s">
        <v>3434</v>
      </c>
      <c r="C562" t="s">
        <v>59</v>
      </c>
      <c r="D562" t="s">
        <v>25</v>
      </c>
      <c r="E562" t="s">
        <v>3435</v>
      </c>
      <c r="F562" t="s">
        <v>108</v>
      </c>
      <c r="G562" t="s">
        <v>40</v>
      </c>
    </row>
    <row r="563" spans="1:7" x14ac:dyDescent="0.3">
      <c r="A563" t="s">
        <v>3439</v>
      </c>
      <c r="B563" t="s">
        <v>3440</v>
      </c>
      <c r="C563" t="s">
        <v>59</v>
      </c>
      <c r="D563" t="s">
        <v>25</v>
      </c>
      <c r="E563" t="s">
        <v>3441</v>
      </c>
      <c r="F563" t="s">
        <v>376</v>
      </c>
      <c r="G563" t="s">
        <v>28</v>
      </c>
    </row>
    <row r="564" spans="1:7" x14ac:dyDescent="0.3">
      <c r="A564" t="s">
        <v>3445</v>
      </c>
      <c r="B564" t="s">
        <v>3446</v>
      </c>
      <c r="C564" t="s">
        <v>24</v>
      </c>
      <c r="D564" t="s">
        <v>25</v>
      </c>
      <c r="E564" t="s">
        <v>3447</v>
      </c>
      <c r="F564" t="s">
        <v>389</v>
      </c>
      <c r="G564" t="s">
        <v>40</v>
      </c>
    </row>
    <row r="565" spans="1:7" x14ac:dyDescent="0.3">
      <c r="A565" t="s">
        <v>3451</v>
      </c>
      <c r="B565" t="s">
        <v>3452</v>
      </c>
      <c r="C565" t="s">
        <v>24</v>
      </c>
      <c r="D565" t="s">
        <v>25</v>
      </c>
      <c r="E565" t="s">
        <v>3453</v>
      </c>
      <c r="F565" t="s">
        <v>178</v>
      </c>
      <c r="G565" t="s">
        <v>130</v>
      </c>
    </row>
    <row r="566" spans="1:7" x14ac:dyDescent="0.3">
      <c r="A566" t="s">
        <v>3457</v>
      </c>
      <c r="B566" t="s">
        <v>3458</v>
      </c>
      <c r="C566" t="s">
        <v>59</v>
      </c>
      <c r="D566" t="s">
        <v>25</v>
      </c>
      <c r="E566" t="s">
        <v>3459</v>
      </c>
      <c r="F566" t="s">
        <v>327</v>
      </c>
      <c r="G566" t="s">
        <v>28</v>
      </c>
    </row>
    <row r="567" spans="1:7" x14ac:dyDescent="0.3">
      <c r="A567" t="s">
        <v>3463</v>
      </c>
      <c r="B567" t="s">
        <v>3464</v>
      </c>
      <c r="C567" t="s">
        <v>24</v>
      </c>
      <c r="D567" t="s">
        <v>25</v>
      </c>
      <c r="E567" t="s">
        <v>3465</v>
      </c>
      <c r="F567" t="s">
        <v>129</v>
      </c>
      <c r="G567" t="s">
        <v>28</v>
      </c>
    </row>
    <row r="568" spans="1:7" x14ac:dyDescent="0.3">
      <c r="A568" t="s">
        <v>3469</v>
      </c>
      <c r="B568" t="s">
        <v>3470</v>
      </c>
      <c r="C568" t="s">
        <v>59</v>
      </c>
      <c r="D568" t="s">
        <v>25</v>
      </c>
      <c r="E568" t="s">
        <v>3471</v>
      </c>
      <c r="F568" t="s">
        <v>822</v>
      </c>
      <c r="G568" t="s">
        <v>28</v>
      </c>
    </row>
    <row r="569" spans="1:7" x14ac:dyDescent="0.3">
      <c r="A569" t="s">
        <v>3475</v>
      </c>
      <c r="B569" t="s">
        <v>3476</v>
      </c>
      <c r="C569" t="s">
        <v>49</v>
      </c>
      <c r="D569" t="s">
        <v>25</v>
      </c>
      <c r="E569" t="s">
        <v>3477</v>
      </c>
      <c r="F569" t="s">
        <v>889</v>
      </c>
      <c r="G569" t="s">
        <v>130</v>
      </c>
    </row>
    <row r="570" spans="1:7" x14ac:dyDescent="0.3">
      <c r="A570" t="s">
        <v>3481</v>
      </c>
      <c r="B570" t="s">
        <v>3482</v>
      </c>
      <c r="C570" t="s">
        <v>24</v>
      </c>
      <c r="D570" t="s">
        <v>25</v>
      </c>
      <c r="E570" t="s">
        <v>3483</v>
      </c>
      <c r="F570" t="s">
        <v>244</v>
      </c>
      <c r="G570" t="s">
        <v>52</v>
      </c>
    </row>
    <row r="571" spans="1:7" x14ac:dyDescent="0.3">
      <c r="A571" t="s">
        <v>3487</v>
      </c>
      <c r="B571" t="s">
        <v>3488</v>
      </c>
      <c r="C571" t="s">
        <v>24</v>
      </c>
      <c r="D571" t="s">
        <v>25</v>
      </c>
      <c r="E571" t="s">
        <v>3489</v>
      </c>
      <c r="F571" t="s">
        <v>192</v>
      </c>
      <c r="G571" t="s">
        <v>28</v>
      </c>
    </row>
    <row r="572" spans="1:7" x14ac:dyDescent="0.3">
      <c r="A572" t="s">
        <v>3493</v>
      </c>
      <c r="B572" t="s">
        <v>3494</v>
      </c>
      <c r="C572" t="s">
        <v>59</v>
      </c>
      <c r="D572" t="s">
        <v>25</v>
      </c>
      <c r="E572" t="s">
        <v>3495</v>
      </c>
      <c r="F572" t="s">
        <v>327</v>
      </c>
      <c r="G572" t="s">
        <v>28</v>
      </c>
    </row>
    <row r="573" spans="1:7" x14ac:dyDescent="0.3">
      <c r="A573" t="s">
        <v>3499</v>
      </c>
      <c r="B573" t="s">
        <v>3500</v>
      </c>
      <c r="C573" t="s">
        <v>49</v>
      </c>
      <c r="D573" t="s">
        <v>25</v>
      </c>
      <c r="E573" t="s">
        <v>3501</v>
      </c>
      <c r="F573" t="s">
        <v>237</v>
      </c>
      <c r="G573" t="s">
        <v>52</v>
      </c>
    </row>
    <row r="574" spans="1:7" x14ac:dyDescent="0.3">
      <c r="A574" t="s">
        <v>3505</v>
      </c>
      <c r="B574" t="s">
        <v>3506</v>
      </c>
      <c r="C574" t="s">
        <v>49</v>
      </c>
      <c r="D574" t="s">
        <v>25</v>
      </c>
      <c r="E574" t="s">
        <v>3507</v>
      </c>
      <c r="F574" t="s">
        <v>122</v>
      </c>
      <c r="G574" t="s">
        <v>28</v>
      </c>
    </row>
    <row r="575" spans="1:7" x14ac:dyDescent="0.3">
      <c r="A575" t="s">
        <v>3511</v>
      </c>
      <c r="B575" t="s">
        <v>3512</v>
      </c>
      <c r="C575" t="s">
        <v>59</v>
      </c>
      <c r="D575" t="s">
        <v>25</v>
      </c>
      <c r="E575" t="s">
        <v>3513</v>
      </c>
      <c r="F575" t="s">
        <v>69</v>
      </c>
      <c r="G575" t="s">
        <v>40</v>
      </c>
    </row>
    <row r="576" spans="1:7" x14ac:dyDescent="0.3">
      <c r="A576" t="s">
        <v>3517</v>
      </c>
      <c r="B576" t="s">
        <v>3518</v>
      </c>
      <c r="C576" t="s">
        <v>59</v>
      </c>
      <c r="D576" t="s">
        <v>25</v>
      </c>
      <c r="E576" t="s">
        <v>3519</v>
      </c>
      <c r="F576" t="s">
        <v>414</v>
      </c>
      <c r="G576" t="s">
        <v>52</v>
      </c>
    </row>
    <row r="577" spans="1:7" x14ac:dyDescent="0.3">
      <c r="A577" t="s">
        <v>3523</v>
      </c>
      <c r="B577" t="s">
        <v>3524</v>
      </c>
      <c r="C577" t="s">
        <v>24</v>
      </c>
      <c r="D577" t="s">
        <v>25</v>
      </c>
      <c r="E577" t="s">
        <v>3525</v>
      </c>
      <c r="F577" t="s">
        <v>192</v>
      </c>
      <c r="G577" t="s">
        <v>40</v>
      </c>
    </row>
    <row r="578" spans="1:7" x14ac:dyDescent="0.3">
      <c r="A578" t="s">
        <v>3529</v>
      </c>
      <c r="B578" t="s">
        <v>3530</v>
      </c>
      <c r="C578" t="s">
        <v>59</v>
      </c>
      <c r="D578" t="s">
        <v>25</v>
      </c>
      <c r="E578" t="s">
        <v>3531</v>
      </c>
      <c r="F578" t="s">
        <v>617</v>
      </c>
      <c r="G578" t="s">
        <v>130</v>
      </c>
    </row>
    <row r="579" spans="1:7" x14ac:dyDescent="0.3">
      <c r="A579" t="s">
        <v>3535</v>
      </c>
      <c r="B579" t="s">
        <v>3536</v>
      </c>
      <c r="C579" t="s">
        <v>59</v>
      </c>
      <c r="D579" t="s">
        <v>25</v>
      </c>
      <c r="E579" t="s">
        <v>3537</v>
      </c>
      <c r="F579" t="s">
        <v>822</v>
      </c>
      <c r="G579" t="s">
        <v>40</v>
      </c>
    </row>
    <row r="580" spans="1:7" x14ac:dyDescent="0.3">
      <c r="A580" t="s">
        <v>3541</v>
      </c>
      <c r="B580" t="s">
        <v>3542</v>
      </c>
      <c r="C580" t="s">
        <v>24</v>
      </c>
      <c r="D580" t="s">
        <v>25</v>
      </c>
      <c r="E580" t="s">
        <v>3543</v>
      </c>
      <c r="F580" t="s">
        <v>224</v>
      </c>
      <c r="G580" t="s">
        <v>28</v>
      </c>
    </row>
    <row r="581" spans="1:7" x14ac:dyDescent="0.3">
      <c r="A581" t="s">
        <v>3547</v>
      </c>
      <c r="B581" t="s">
        <v>3548</v>
      </c>
      <c r="C581" t="s">
        <v>49</v>
      </c>
      <c r="D581" t="s">
        <v>25</v>
      </c>
      <c r="E581" t="s">
        <v>3549</v>
      </c>
      <c r="F581" t="s">
        <v>747</v>
      </c>
      <c r="G581" t="s">
        <v>52</v>
      </c>
    </row>
    <row r="582" spans="1:7" x14ac:dyDescent="0.3">
      <c r="A582" t="s">
        <v>3553</v>
      </c>
      <c r="B582" t="s">
        <v>3554</v>
      </c>
      <c r="C582" t="s">
        <v>24</v>
      </c>
      <c r="D582" t="s">
        <v>25</v>
      </c>
      <c r="E582" t="s">
        <v>3555</v>
      </c>
      <c r="F582" t="s">
        <v>224</v>
      </c>
      <c r="G582" t="s">
        <v>28</v>
      </c>
    </row>
    <row r="583" spans="1:7" x14ac:dyDescent="0.3">
      <c r="A583" t="s">
        <v>3559</v>
      </c>
      <c r="B583" t="s">
        <v>3560</v>
      </c>
      <c r="C583" t="s">
        <v>59</v>
      </c>
      <c r="D583" t="s">
        <v>25</v>
      </c>
      <c r="E583" t="s">
        <v>3561</v>
      </c>
      <c r="F583" t="s">
        <v>129</v>
      </c>
      <c r="G583" t="s">
        <v>130</v>
      </c>
    </row>
    <row r="584" spans="1:7" x14ac:dyDescent="0.3">
      <c r="A584" t="s">
        <v>3565</v>
      </c>
      <c r="B584" t="s">
        <v>3566</v>
      </c>
      <c r="C584" t="s">
        <v>49</v>
      </c>
      <c r="D584" t="s">
        <v>25</v>
      </c>
      <c r="E584" t="s">
        <v>3567</v>
      </c>
      <c r="F584" t="s">
        <v>129</v>
      </c>
      <c r="G584" t="s">
        <v>28</v>
      </c>
    </row>
    <row r="585" spans="1:7" x14ac:dyDescent="0.3">
      <c r="A585" t="s">
        <v>3571</v>
      </c>
      <c r="B585" t="s">
        <v>3572</v>
      </c>
      <c r="C585" t="s">
        <v>49</v>
      </c>
      <c r="D585" t="s">
        <v>25</v>
      </c>
      <c r="E585" t="s">
        <v>3573</v>
      </c>
      <c r="F585" t="s">
        <v>389</v>
      </c>
      <c r="G585" t="s">
        <v>28</v>
      </c>
    </row>
    <row r="586" spans="1:7" x14ac:dyDescent="0.3">
      <c r="A586" t="s">
        <v>3577</v>
      </c>
      <c r="B586" t="s">
        <v>3578</v>
      </c>
      <c r="C586" t="s">
        <v>24</v>
      </c>
      <c r="D586" t="s">
        <v>25</v>
      </c>
      <c r="E586" t="s">
        <v>3579</v>
      </c>
      <c r="F586" t="s">
        <v>244</v>
      </c>
      <c r="G586" t="s">
        <v>28</v>
      </c>
    </row>
    <row r="587" spans="1:7" x14ac:dyDescent="0.3">
      <c r="A587" t="s">
        <v>3583</v>
      </c>
      <c r="B587" t="s">
        <v>3584</v>
      </c>
      <c r="C587" t="s">
        <v>24</v>
      </c>
      <c r="D587" t="s">
        <v>25</v>
      </c>
      <c r="E587" t="s">
        <v>3585</v>
      </c>
      <c r="F587" t="s">
        <v>464</v>
      </c>
      <c r="G587" t="s">
        <v>28</v>
      </c>
    </row>
    <row r="588" spans="1:7" x14ac:dyDescent="0.3">
      <c r="A588" t="s">
        <v>3589</v>
      </c>
      <c r="B588" t="s">
        <v>3590</v>
      </c>
      <c r="C588" t="s">
        <v>59</v>
      </c>
      <c r="D588" t="s">
        <v>25</v>
      </c>
      <c r="E588" t="s">
        <v>3591</v>
      </c>
      <c r="F588" t="s">
        <v>61</v>
      </c>
      <c r="G588" t="s">
        <v>40</v>
      </c>
    </row>
    <row r="589" spans="1:7" x14ac:dyDescent="0.3">
      <c r="A589" t="s">
        <v>3595</v>
      </c>
      <c r="B589" t="s">
        <v>3596</v>
      </c>
      <c r="C589" t="s">
        <v>59</v>
      </c>
      <c r="D589" t="s">
        <v>25</v>
      </c>
      <c r="E589" t="s">
        <v>3597</v>
      </c>
      <c r="F589" t="s">
        <v>164</v>
      </c>
      <c r="G589" t="s">
        <v>52</v>
      </c>
    </row>
    <row r="590" spans="1:7" x14ac:dyDescent="0.3">
      <c r="A590" t="s">
        <v>3601</v>
      </c>
      <c r="B590" t="s">
        <v>3602</v>
      </c>
      <c r="C590" t="s">
        <v>49</v>
      </c>
      <c r="D590" t="s">
        <v>25</v>
      </c>
      <c r="E590" t="s">
        <v>3603</v>
      </c>
      <c r="F590" t="s">
        <v>692</v>
      </c>
      <c r="G590" t="s">
        <v>130</v>
      </c>
    </row>
    <row r="591" spans="1:7" x14ac:dyDescent="0.3">
      <c r="A591" t="s">
        <v>3607</v>
      </c>
      <c r="B591" t="s">
        <v>3608</v>
      </c>
      <c r="C591" t="s">
        <v>59</v>
      </c>
      <c r="D591" t="s">
        <v>25</v>
      </c>
      <c r="E591" t="s">
        <v>3609</v>
      </c>
      <c r="F591" t="s">
        <v>93</v>
      </c>
      <c r="G591" t="s">
        <v>52</v>
      </c>
    </row>
    <row r="592" spans="1:7" x14ac:dyDescent="0.3">
      <c r="A592" t="s">
        <v>3613</v>
      </c>
      <c r="B592" t="s">
        <v>3614</v>
      </c>
      <c r="C592" t="s">
        <v>59</v>
      </c>
      <c r="D592" t="s">
        <v>25</v>
      </c>
      <c r="E592" t="s">
        <v>3615</v>
      </c>
      <c r="F592" t="s">
        <v>376</v>
      </c>
      <c r="G592" t="s">
        <v>28</v>
      </c>
    </row>
    <row r="593" spans="1:7" x14ac:dyDescent="0.3">
      <c r="A593" t="s">
        <v>3619</v>
      </c>
      <c r="B593" t="s">
        <v>3620</v>
      </c>
      <c r="C593" t="s">
        <v>59</v>
      </c>
      <c r="D593" t="s">
        <v>25</v>
      </c>
      <c r="E593" t="s">
        <v>3621</v>
      </c>
      <c r="F593" t="s">
        <v>39</v>
      </c>
      <c r="G593" t="s">
        <v>40</v>
      </c>
    </row>
    <row r="594" spans="1:7" x14ac:dyDescent="0.3">
      <c r="A594" t="s">
        <v>3625</v>
      </c>
      <c r="B594" t="s">
        <v>3626</v>
      </c>
      <c r="C594" t="s">
        <v>59</v>
      </c>
      <c r="D594" t="s">
        <v>25</v>
      </c>
      <c r="E594" t="s">
        <v>3627</v>
      </c>
      <c r="F594" t="s">
        <v>237</v>
      </c>
      <c r="G594" t="s">
        <v>52</v>
      </c>
    </row>
    <row r="595" spans="1:7" x14ac:dyDescent="0.3">
      <c r="A595" t="s">
        <v>3631</v>
      </c>
      <c r="B595" t="s">
        <v>3632</v>
      </c>
      <c r="C595" t="s">
        <v>59</v>
      </c>
      <c r="D595" t="s">
        <v>25</v>
      </c>
      <c r="E595" t="s">
        <v>3633</v>
      </c>
      <c r="F595" t="s">
        <v>171</v>
      </c>
      <c r="G595" t="s">
        <v>130</v>
      </c>
    </row>
    <row r="596" spans="1:7" x14ac:dyDescent="0.3">
      <c r="A596" t="s">
        <v>3637</v>
      </c>
      <c r="B596" t="s">
        <v>3638</v>
      </c>
      <c r="C596" t="s">
        <v>59</v>
      </c>
      <c r="D596" t="s">
        <v>25</v>
      </c>
      <c r="E596" t="s">
        <v>3639</v>
      </c>
      <c r="F596" t="s">
        <v>427</v>
      </c>
      <c r="G596" t="s">
        <v>28</v>
      </c>
    </row>
    <row r="597" spans="1:7" x14ac:dyDescent="0.3">
      <c r="A597" t="s">
        <v>3643</v>
      </c>
      <c r="B597" t="s">
        <v>3644</v>
      </c>
      <c r="C597" t="s">
        <v>24</v>
      </c>
      <c r="D597" t="s">
        <v>25</v>
      </c>
      <c r="E597" t="s">
        <v>3645</v>
      </c>
      <c r="F597" t="s">
        <v>513</v>
      </c>
      <c r="G597" t="s">
        <v>52</v>
      </c>
    </row>
    <row r="598" spans="1:7" x14ac:dyDescent="0.3">
      <c r="A598" t="s">
        <v>3649</v>
      </c>
      <c r="B598" t="s">
        <v>3650</v>
      </c>
      <c r="C598" t="s">
        <v>59</v>
      </c>
      <c r="D598" t="s">
        <v>25</v>
      </c>
      <c r="E598" t="s">
        <v>3651</v>
      </c>
      <c r="F598" t="s">
        <v>791</v>
      </c>
      <c r="G598" t="s">
        <v>40</v>
      </c>
    </row>
    <row r="599" spans="1:7" x14ac:dyDescent="0.3">
      <c r="A599" t="s">
        <v>3655</v>
      </c>
      <c r="B599" t="s">
        <v>3656</v>
      </c>
      <c r="C599" t="s">
        <v>24</v>
      </c>
      <c r="D599" t="s">
        <v>25</v>
      </c>
      <c r="E599" t="s">
        <v>3657</v>
      </c>
      <c r="F599" t="s">
        <v>122</v>
      </c>
      <c r="G599" t="s">
        <v>40</v>
      </c>
    </row>
    <row r="600" spans="1:7" x14ac:dyDescent="0.3">
      <c r="A600" t="s">
        <v>3661</v>
      </c>
      <c r="B600" t="s">
        <v>3662</v>
      </c>
      <c r="C600" t="s">
        <v>24</v>
      </c>
      <c r="D600" t="s">
        <v>25</v>
      </c>
      <c r="E600" t="s">
        <v>3663</v>
      </c>
      <c r="F600" t="s">
        <v>791</v>
      </c>
      <c r="G600" t="s">
        <v>52</v>
      </c>
    </row>
    <row r="601" spans="1:7" x14ac:dyDescent="0.3">
      <c r="A601" t="s">
        <v>3667</v>
      </c>
      <c r="B601" t="s">
        <v>3668</v>
      </c>
      <c r="C601" t="s">
        <v>49</v>
      </c>
      <c r="D601" t="s">
        <v>25</v>
      </c>
      <c r="E601" t="s">
        <v>3669</v>
      </c>
      <c r="F601" t="s">
        <v>1003</v>
      </c>
      <c r="G601" t="s">
        <v>40</v>
      </c>
    </row>
    <row r="602" spans="1:7" x14ac:dyDescent="0.3">
      <c r="A602" t="s">
        <v>3673</v>
      </c>
      <c r="B602" t="s">
        <v>3674</v>
      </c>
      <c r="C602" t="s">
        <v>59</v>
      </c>
      <c r="D602" t="s">
        <v>25</v>
      </c>
      <c r="E602" t="s">
        <v>3675</v>
      </c>
      <c r="F602" t="s">
        <v>192</v>
      </c>
      <c r="G602" t="s">
        <v>28</v>
      </c>
    </row>
    <row r="603" spans="1:7" x14ac:dyDescent="0.3">
      <c r="A603" t="s">
        <v>3679</v>
      </c>
      <c r="B603" t="s">
        <v>3680</v>
      </c>
      <c r="C603" t="s">
        <v>24</v>
      </c>
      <c r="D603" t="s">
        <v>25</v>
      </c>
      <c r="E603" t="s">
        <v>3681</v>
      </c>
      <c r="F603" t="s">
        <v>288</v>
      </c>
      <c r="G603" t="s">
        <v>40</v>
      </c>
    </row>
    <row r="604" spans="1:7" x14ac:dyDescent="0.3">
      <c r="A604" t="s">
        <v>3685</v>
      </c>
      <c r="B604" t="s">
        <v>3686</v>
      </c>
      <c r="C604" t="s">
        <v>49</v>
      </c>
      <c r="D604" t="s">
        <v>25</v>
      </c>
      <c r="E604" t="s">
        <v>3687</v>
      </c>
      <c r="F604" t="s">
        <v>327</v>
      </c>
      <c r="G604" t="s">
        <v>130</v>
      </c>
    </row>
    <row r="605" spans="1:7" x14ac:dyDescent="0.3">
      <c r="A605" t="s">
        <v>3691</v>
      </c>
      <c r="B605" t="s">
        <v>3692</v>
      </c>
      <c r="C605" t="s">
        <v>24</v>
      </c>
      <c r="D605" t="s">
        <v>25</v>
      </c>
      <c r="E605" t="s">
        <v>3693</v>
      </c>
      <c r="F605" t="s">
        <v>93</v>
      </c>
      <c r="G605" t="s">
        <v>40</v>
      </c>
    </row>
    <row r="606" spans="1:7" x14ac:dyDescent="0.3">
      <c r="A606" t="s">
        <v>3697</v>
      </c>
      <c r="B606" t="s">
        <v>3698</v>
      </c>
      <c r="C606" t="s">
        <v>24</v>
      </c>
      <c r="D606" t="s">
        <v>25</v>
      </c>
      <c r="E606" t="s">
        <v>3699</v>
      </c>
      <c r="F606" t="s">
        <v>376</v>
      </c>
      <c r="G606" t="s">
        <v>52</v>
      </c>
    </row>
    <row r="607" spans="1:7" x14ac:dyDescent="0.3">
      <c r="A607" t="s">
        <v>3703</v>
      </c>
      <c r="B607" t="s">
        <v>3704</v>
      </c>
      <c r="C607" t="s">
        <v>59</v>
      </c>
      <c r="D607" t="s">
        <v>25</v>
      </c>
      <c r="E607" t="s">
        <v>3705</v>
      </c>
      <c r="F607" t="s">
        <v>376</v>
      </c>
      <c r="G607" t="s">
        <v>52</v>
      </c>
    </row>
    <row r="608" spans="1:7" x14ac:dyDescent="0.3">
      <c r="A608" t="s">
        <v>3709</v>
      </c>
      <c r="B608" t="s">
        <v>3710</v>
      </c>
      <c r="C608" t="s">
        <v>59</v>
      </c>
      <c r="D608" t="s">
        <v>25</v>
      </c>
      <c r="E608" t="s">
        <v>3711</v>
      </c>
      <c r="F608" t="s">
        <v>144</v>
      </c>
      <c r="G608" t="s">
        <v>28</v>
      </c>
    </row>
    <row r="609" spans="1:7" x14ac:dyDescent="0.3">
      <c r="A609" t="s">
        <v>3715</v>
      </c>
      <c r="B609" t="s">
        <v>3716</v>
      </c>
      <c r="C609" t="s">
        <v>59</v>
      </c>
      <c r="D609" t="s">
        <v>25</v>
      </c>
      <c r="E609" t="s">
        <v>3717</v>
      </c>
      <c r="F609" t="s">
        <v>327</v>
      </c>
      <c r="G609" t="s">
        <v>130</v>
      </c>
    </row>
    <row r="610" spans="1:7" x14ac:dyDescent="0.3">
      <c r="A610" t="s">
        <v>3721</v>
      </c>
      <c r="B610" t="s">
        <v>3722</v>
      </c>
      <c r="C610" t="s">
        <v>59</v>
      </c>
      <c r="D610" t="s">
        <v>25</v>
      </c>
      <c r="E610" t="s">
        <v>3245</v>
      </c>
      <c r="F610" t="s">
        <v>78</v>
      </c>
      <c r="G610" t="s">
        <v>52</v>
      </c>
    </row>
    <row r="611" spans="1:7" x14ac:dyDescent="0.3">
      <c r="A611" t="s">
        <v>3726</v>
      </c>
      <c r="B611" t="s">
        <v>3727</v>
      </c>
      <c r="C611" t="s">
        <v>49</v>
      </c>
      <c r="D611" t="s">
        <v>25</v>
      </c>
      <c r="E611" t="s">
        <v>3728</v>
      </c>
      <c r="F611" t="s">
        <v>772</v>
      </c>
      <c r="G611" t="s">
        <v>40</v>
      </c>
    </row>
    <row r="612" spans="1:7" x14ac:dyDescent="0.3">
      <c r="A612" t="s">
        <v>3732</v>
      </c>
      <c r="B612" t="s">
        <v>3733</v>
      </c>
      <c r="C612" t="s">
        <v>49</v>
      </c>
      <c r="D612" t="s">
        <v>25</v>
      </c>
      <c r="E612" t="s">
        <v>3734</v>
      </c>
      <c r="F612" t="s">
        <v>327</v>
      </c>
      <c r="G612" t="s">
        <v>52</v>
      </c>
    </row>
    <row r="613" spans="1:7" x14ac:dyDescent="0.3">
      <c r="A613" t="s">
        <v>3738</v>
      </c>
      <c r="B613" t="s">
        <v>3739</v>
      </c>
      <c r="C613" t="s">
        <v>49</v>
      </c>
      <c r="D613" t="s">
        <v>25</v>
      </c>
      <c r="E613" t="s">
        <v>3740</v>
      </c>
      <c r="F613" t="s">
        <v>717</v>
      </c>
      <c r="G613" t="s">
        <v>28</v>
      </c>
    </row>
    <row r="614" spans="1:7" x14ac:dyDescent="0.3">
      <c r="A614" t="s">
        <v>3744</v>
      </c>
      <c r="B614" t="s">
        <v>3745</v>
      </c>
      <c r="C614" t="s">
        <v>59</v>
      </c>
      <c r="D614" t="s">
        <v>25</v>
      </c>
      <c r="E614" t="s">
        <v>3746</v>
      </c>
      <c r="F614" t="s">
        <v>129</v>
      </c>
      <c r="G614" t="s">
        <v>40</v>
      </c>
    </row>
    <row r="615" spans="1:7" x14ac:dyDescent="0.3">
      <c r="A615" t="s">
        <v>3750</v>
      </c>
      <c r="B615" t="s">
        <v>3751</v>
      </c>
      <c r="C615" t="s">
        <v>59</v>
      </c>
      <c r="D615" t="s">
        <v>25</v>
      </c>
      <c r="E615" t="s">
        <v>3752</v>
      </c>
      <c r="F615" t="s">
        <v>51</v>
      </c>
      <c r="G615" t="s">
        <v>28</v>
      </c>
    </row>
    <row r="616" spans="1:7" x14ac:dyDescent="0.3">
      <c r="A616" t="s">
        <v>3756</v>
      </c>
      <c r="B616" t="s">
        <v>3757</v>
      </c>
      <c r="C616" t="s">
        <v>49</v>
      </c>
      <c r="D616" t="s">
        <v>25</v>
      </c>
      <c r="E616" t="s">
        <v>3758</v>
      </c>
      <c r="F616" t="s">
        <v>129</v>
      </c>
      <c r="G616" t="s">
        <v>40</v>
      </c>
    </row>
    <row r="617" spans="1:7" x14ac:dyDescent="0.3">
      <c r="A617" t="s">
        <v>3762</v>
      </c>
      <c r="B617" t="s">
        <v>3763</v>
      </c>
      <c r="C617" t="s">
        <v>24</v>
      </c>
      <c r="D617" t="s">
        <v>25</v>
      </c>
      <c r="E617" t="s">
        <v>3764</v>
      </c>
      <c r="F617" t="s">
        <v>27</v>
      </c>
      <c r="G617" t="s">
        <v>52</v>
      </c>
    </row>
    <row r="618" spans="1:7" x14ac:dyDescent="0.3">
      <c r="A618" t="s">
        <v>3768</v>
      </c>
      <c r="B618" t="s">
        <v>3769</v>
      </c>
      <c r="C618" t="s">
        <v>49</v>
      </c>
      <c r="D618" t="s">
        <v>25</v>
      </c>
      <c r="E618" t="s">
        <v>3770</v>
      </c>
      <c r="F618" t="s">
        <v>376</v>
      </c>
      <c r="G618" t="s">
        <v>28</v>
      </c>
    </row>
    <row r="619" spans="1:7" x14ac:dyDescent="0.3">
      <c r="A619" t="s">
        <v>3774</v>
      </c>
      <c r="B619" t="s">
        <v>3775</v>
      </c>
      <c r="C619" t="s">
        <v>49</v>
      </c>
      <c r="D619" t="s">
        <v>25</v>
      </c>
      <c r="E619" t="s">
        <v>3776</v>
      </c>
      <c r="F619" t="s">
        <v>237</v>
      </c>
      <c r="G619" t="s">
        <v>130</v>
      </c>
    </row>
    <row r="620" spans="1:7" x14ac:dyDescent="0.3">
      <c r="A620" t="s">
        <v>3780</v>
      </c>
      <c r="B620" t="s">
        <v>3781</v>
      </c>
      <c r="C620" t="s">
        <v>49</v>
      </c>
      <c r="D620" t="s">
        <v>25</v>
      </c>
      <c r="E620" t="s">
        <v>3168</v>
      </c>
      <c r="F620" t="s">
        <v>178</v>
      </c>
      <c r="G620" t="s">
        <v>28</v>
      </c>
    </row>
    <row r="621" spans="1:7" x14ac:dyDescent="0.3">
      <c r="A621" t="s">
        <v>3785</v>
      </c>
      <c r="B621" t="s">
        <v>3786</v>
      </c>
      <c r="C621" t="s">
        <v>49</v>
      </c>
      <c r="D621" t="s">
        <v>25</v>
      </c>
      <c r="E621" t="s">
        <v>3787</v>
      </c>
      <c r="F621" t="s">
        <v>171</v>
      </c>
      <c r="G621" t="s">
        <v>40</v>
      </c>
    </row>
    <row r="622" spans="1:7" x14ac:dyDescent="0.3">
      <c r="A622" t="s">
        <v>3791</v>
      </c>
      <c r="B622" t="s">
        <v>3792</v>
      </c>
      <c r="C622" t="s">
        <v>49</v>
      </c>
      <c r="D622" t="s">
        <v>25</v>
      </c>
      <c r="E622" t="s">
        <v>3793</v>
      </c>
      <c r="F622" t="s">
        <v>129</v>
      </c>
      <c r="G622" t="s">
        <v>52</v>
      </c>
    </row>
    <row r="623" spans="1:7" x14ac:dyDescent="0.3">
      <c r="A623" t="s">
        <v>3797</v>
      </c>
      <c r="B623" t="s">
        <v>3798</v>
      </c>
      <c r="C623" t="s">
        <v>59</v>
      </c>
      <c r="D623" t="s">
        <v>25</v>
      </c>
      <c r="E623" t="s">
        <v>3799</v>
      </c>
      <c r="F623" t="s">
        <v>122</v>
      </c>
      <c r="G623" t="s">
        <v>28</v>
      </c>
    </row>
    <row r="624" spans="1:7" x14ac:dyDescent="0.3">
      <c r="A624" t="s">
        <v>3803</v>
      </c>
      <c r="B624" t="s">
        <v>3804</v>
      </c>
      <c r="C624" t="s">
        <v>24</v>
      </c>
      <c r="D624" t="s">
        <v>25</v>
      </c>
      <c r="E624" t="s">
        <v>3805</v>
      </c>
      <c r="F624" t="s">
        <v>327</v>
      </c>
      <c r="G624" t="s">
        <v>40</v>
      </c>
    </row>
    <row r="625" spans="1:7" x14ac:dyDescent="0.3">
      <c r="A625" t="s">
        <v>3809</v>
      </c>
      <c r="B625" t="s">
        <v>3810</v>
      </c>
      <c r="C625" t="s">
        <v>59</v>
      </c>
      <c r="D625" t="s">
        <v>25</v>
      </c>
      <c r="E625" t="s">
        <v>3811</v>
      </c>
      <c r="F625" t="s">
        <v>237</v>
      </c>
      <c r="G625" t="s">
        <v>40</v>
      </c>
    </row>
    <row r="626" spans="1:7" x14ac:dyDescent="0.3">
      <c r="A626" t="s">
        <v>3815</v>
      </c>
      <c r="B626" t="s">
        <v>3816</v>
      </c>
      <c r="C626" t="s">
        <v>24</v>
      </c>
      <c r="D626" t="s">
        <v>25</v>
      </c>
      <c r="E626" t="s">
        <v>3817</v>
      </c>
      <c r="F626" t="s">
        <v>122</v>
      </c>
      <c r="G626" t="s">
        <v>40</v>
      </c>
    </row>
    <row r="627" spans="1:7" x14ac:dyDescent="0.3">
      <c r="A627" t="s">
        <v>3821</v>
      </c>
      <c r="B627" t="s">
        <v>3822</v>
      </c>
      <c r="C627" t="s">
        <v>59</v>
      </c>
      <c r="D627" t="s">
        <v>25</v>
      </c>
      <c r="E627" t="s">
        <v>3823</v>
      </c>
      <c r="F627" t="s">
        <v>301</v>
      </c>
      <c r="G627" t="s">
        <v>52</v>
      </c>
    </row>
    <row r="628" spans="1:7" x14ac:dyDescent="0.3">
      <c r="A628" t="s">
        <v>3827</v>
      </c>
      <c r="B628" t="s">
        <v>3828</v>
      </c>
      <c r="C628" t="s">
        <v>49</v>
      </c>
      <c r="D628" t="s">
        <v>25</v>
      </c>
      <c r="E628" t="s">
        <v>3829</v>
      </c>
      <c r="F628" t="s">
        <v>137</v>
      </c>
      <c r="G628" t="s">
        <v>40</v>
      </c>
    </row>
    <row r="629" spans="1:7" x14ac:dyDescent="0.3">
      <c r="A629" t="s">
        <v>3833</v>
      </c>
      <c r="B629" t="s">
        <v>3834</v>
      </c>
      <c r="C629" t="s">
        <v>59</v>
      </c>
      <c r="D629" t="s">
        <v>25</v>
      </c>
      <c r="E629" t="s">
        <v>3835</v>
      </c>
      <c r="F629" t="s">
        <v>301</v>
      </c>
      <c r="G629" t="s">
        <v>40</v>
      </c>
    </row>
    <row r="630" spans="1:7" x14ac:dyDescent="0.3">
      <c r="A630" t="s">
        <v>3839</v>
      </c>
      <c r="B630" t="s">
        <v>3840</v>
      </c>
      <c r="C630" t="s">
        <v>24</v>
      </c>
      <c r="D630" t="s">
        <v>25</v>
      </c>
      <c r="E630" t="s">
        <v>3841</v>
      </c>
      <c r="F630" t="s">
        <v>747</v>
      </c>
      <c r="G630" t="s">
        <v>52</v>
      </c>
    </row>
    <row r="631" spans="1:7" x14ac:dyDescent="0.3">
      <c r="A631" t="s">
        <v>3845</v>
      </c>
      <c r="B631" t="s">
        <v>3846</v>
      </c>
      <c r="C631" t="s">
        <v>24</v>
      </c>
      <c r="D631" t="s">
        <v>25</v>
      </c>
      <c r="E631" t="s">
        <v>3847</v>
      </c>
      <c r="F631" t="s">
        <v>1111</v>
      </c>
      <c r="G631" t="s">
        <v>52</v>
      </c>
    </row>
    <row r="632" spans="1:7" x14ac:dyDescent="0.3">
      <c r="A632" t="s">
        <v>3851</v>
      </c>
      <c r="B632" t="s">
        <v>3852</v>
      </c>
      <c r="C632" t="s">
        <v>24</v>
      </c>
      <c r="D632" t="s">
        <v>25</v>
      </c>
      <c r="E632" t="s">
        <v>3853</v>
      </c>
      <c r="F632" t="s">
        <v>630</v>
      </c>
      <c r="G632" t="s">
        <v>28</v>
      </c>
    </row>
    <row r="633" spans="1:7" x14ac:dyDescent="0.3">
      <c r="A633" t="s">
        <v>3857</v>
      </c>
      <c r="B633" t="s">
        <v>3858</v>
      </c>
      <c r="C633" t="s">
        <v>24</v>
      </c>
      <c r="D633" t="s">
        <v>25</v>
      </c>
      <c r="E633" t="s">
        <v>3859</v>
      </c>
      <c r="F633" t="s">
        <v>513</v>
      </c>
      <c r="G633" t="s">
        <v>52</v>
      </c>
    </row>
    <row r="634" spans="1:7" x14ac:dyDescent="0.3">
      <c r="A634" t="s">
        <v>3863</v>
      </c>
      <c r="B634" t="s">
        <v>3864</v>
      </c>
      <c r="C634" t="s">
        <v>49</v>
      </c>
      <c r="D634" t="s">
        <v>25</v>
      </c>
      <c r="E634" t="s">
        <v>3865</v>
      </c>
      <c r="F634" t="s">
        <v>630</v>
      </c>
      <c r="G634" t="s">
        <v>40</v>
      </c>
    </row>
    <row r="635" spans="1:7" x14ac:dyDescent="0.3">
      <c r="A635" t="s">
        <v>3869</v>
      </c>
      <c r="B635" t="s">
        <v>3870</v>
      </c>
      <c r="C635" t="s">
        <v>24</v>
      </c>
      <c r="D635" t="s">
        <v>25</v>
      </c>
      <c r="E635" t="s">
        <v>3871</v>
      </c>
      <c r="F635" t="s">
        <v>389</v>
      </c>
      <c r="G635" t="s">
        <v>52</v>
      </c>
    </row>
    <row r="636" spans="1:7" x14ac:dyDescent="0.3">
      <c r="A636" t="s">
        <v>3875</v>
      </c>
      <c r="B636" t="s">
        <v>3876</v>
      </c>
      <c r="C636" t="s">
        <v>59</v>
      </c>
      <c r="D636" t="s">
        <v>25</v>
      </c>
      <c r="E636" t="s">
        <v>3877</v>
      </c>
      <c r="F636" t="s">
        <v>171</v>
      </c>
      <c r="G636" t="s">
        <v>28</v>
      </c>
    </row>
    <row r="637" spans="1:7" x14ac:dyDescent="0.3">
      <c r="A637" t="s">
        <v>3881</v>
      </c>
      <c r="B637" t="s">
        <v>3882</v>
      </c>
      <c r="C637" t="s">
        <v>59</v>
      </c>
      <c r="D637" t="s">
        <v>25</v>
      </c>
      <c r="E637" t="s">
        <v>3883</v>
      </c>
      <c r="F637" t="s">
        <v>1111</v>
      </c>
      <c r="G637" t="s">
        <v>130</v>
      </c>
    </row>
    <row r="638" spans="1:7" x14ac:dyDescent="0.3">
      <c r="A638" t="s">
        <v>3887</v>
      </c>
      <c r="B638" t="s">
        <v>3888</v>
      </c>
      <c r="C638" t="s">
        <v>24</v>
      </c>
      <c r="D638" t="s">
        <v>25</v>
      </c>
      <c r="E638" t="s">
        <v>3889</v>
      </c>
      <c r="F638" t="s">
        <v>78</v>
      </c>
      <c r="G638" t="s">
        <v>40</v>
      </c>
    </row>
    <row r="639" spans="1:7" x14ac:dyDescent="0.3">
      <c r="A639" t="s">
        <v>3893</v>
      </c>
      <c r="B639" t="s">
        <v>3894</v>
      </c>
      <c r="C639" t="s">
        <v>59</v>
      </c>
      <c r="D639" t="s">
        <v>25</v>
      </c>
      <c r="E639" t="s">
        <v>3895</v>
      </c>
      <c r="F639" t="s">
        <v>314</v>
      </c>
      <c r="G639" t="s">
        <v>130</v>
      </c>
    </row>
    <row r="640" spans="1:7" x14ac:dyDescent="0.3">
      <c r="A640" t="s">
        <v>3899</v>
      </c>
      <c r="B640" t="s">
        <v>3900</v>
      </c>
      <c r="C640" t="s">
        <v>49</v>
      </c>
      <c r="D640" t="s">
        <v>25</v>
      </c>
      <c r="E640" t="s">
        <v>3901</v>
      </c>
      <c r="F640" t="s">
        <v>889</v>
      </c>
      <c r="G640" t="s">
        <v>40</v>
      </c>
    </row>
    <row r="641" spans="1:7" x14ac:dyDescent="0.3">
      <c r="A641" t="s">
        <v>3905</v>
      </c>
      <c r="B641" t="s">
        <v>3906</v>
      </c>
      <c r="C641" t="s">
        <v>24</v>
      </c>
      <c r="D641" t="s">
        <v>25</v>
      </c>
      <c r="E641" t="s">
        <v>3907</v>
      </c>
      <c r="F641" t="s">
        <v>51</v>
      </c>
      <c r="G641" t="s">
        <v>40</v>
      </c>
    </row>
    <row r="642" spans="1:7" x14ac:dyDescent="0.3">
      <c r="A642" t="s">
        <v>3911</v>
      </c>
      <c r="B642" t="s">
        <v>3912</v>
      </c>
      <c r="C642" t="s">
        <v>59</v>
      </c>
      <c r="D642" t="s">
        <v>25</v>
      </c>
      <c r="E642" t="s">
        <v>3913</v>
      </c>
      <c r="F642" t="s">
        <v>185</v>
      </c>
      <c r="G642" t="s">
        <v>130</v>
      </c>
    </row>
    <row r="643" spans="1:7" x14ac:dyDescent="0.3">
      <c r="A643" t="s">
        <v>3917</v>
      </c>
      <c r="B643" t="s">
        <v>3918</v>
      </c>
      <c r="C643" t="s">
        <v>24</v>
      </c>
      <c r="D643" t="s">
        <v>25</v>
      </c>
      <c r="E643" t="s">
        <v>3919</v>
      </c>
      <c r="F643" t="s">
        <v>69</v>
      </c>
      <c r="G643" t="s">
        <v>52</v>
      </c>
    </row>
    <row r="644" spans="1:7" x14ac:dyDescent="0.3">
      <c r="A644" t="s">
        <v>3923</v>
      </c>
      <c r="B644" t="s">
        <v>3924</v>
      </c>
      <c r="C644" t="s">
        <v>59</v>
      </c>
      <c r="D644" t="s">
        <v>25</v>
      </c>
      <c r="E644" t="s">
        <v>3925</v>
      </c>
      <c r="F644" t="s">
        <v>39</v>
      </c>
      <c r="G644" t="s">
        <v>52</v>
      </c>
    </row>
    <row r="645" spans="1:7" x14ac:dyDescent="0.3">
      <c r="A645" t="s">
        <v>3929</v>
      </c>
      <c r="B645" t="s">
        <v>3930</v>
      </c>
      <c r="C645" t="s">
        <v>24</v>
      </c>
      <c r="D645" t="s">
        <v>25</v>
      </c>
      <c r="E645" t="s">
        <v>3931</v>
      </c>
      <c r="F645" t="s">
        <v>889</v>
      </c>
      <c r="G645" t="s">
        <v>40</v>
      </c>
    </row>
    <row r="646" spans="1:7" x14ac:dyDescent="0.3">
      <c r="A646" t="s">
        <v>3935</v>
      </c>
      <c r="B646" t="s">
        <v>3936</v>
      </c>
      <c r="C646" t="s">
        <v>24</v>
      </c>
      <c r="D646" t="s">
        <v>25</v>
      </c>
      <c r="E646" t="s">
        <v>2338</v>
      </c>
      <c r="F646" t="s">
        <v>513</v>
      </c>
      <c r="G646" t="s">
        <v>28</v>
      </c>
    </row>
    <row r="647" spans="1:7" x14ac:dyDescent="0.3">
      <c r="A647" t="s">
        <v>3940</v>
      </c>
      <c r="B647" t="s">
        <v>3941</v>
      </c>
      <c r="C647" t="s">
        <v>59</v>
      </c>
      <c r="D647" t="s">
        <v>25</v>
      </c>
      <c r="E647" t="s">
        <v>3942</v>
      </c>
      <c r="F647" t="s">
        <v>1003</v>
      </c>
      <c r="G647" t="s">
        <v>52</v>
      </c>
    </row>
    <row r="648" spans="1:7" x14ac:dyDescent="0.3">
      <c r="A648" t="s">
        <v>3946</v>
      </c>
      <c r="B648" t="s">
        <v>3947</v>
      </c>
      <c r="C648" t="s">
        <v>49</v>
      </c>
      <c r="D648" t="s">
        <v>25</v>
      </c>
      <c r="E648" t="s">
        <v>3948</v>
      </c>
      <c r="F648" t="s">
        <v>822</v>
      </c>
      <c r="G648" t="s">
        <v>130</v>
      </c>
    </row>
    <row r="649" spans="1:7" x14ac:dyDescent="0.3">
      <c r="A649" t="s">
        <v>3952</v>
      </c>
      <c r="B649" t="s">
        <v>3953</v>
      </c>
      <c r="C649" t="s">
        <v>24</v>
      </c>
      <c r="D649" t="s">
        <v>25</v>
      </c>
      <c r="E649" t="s">
        <v>3954</v>
      </c>
      <c r="F649" t="s">
        <v>269</v>
      </c>
      <c r="G649" t="s">
        <v>130</v>
      </c>
    </row>
    <row r="650" spans="1:7" x14ac:dyDescent="0.3">
      <c r="A650" t="s">
        <v>3958</v>
      </c>
      <c r="B650" t="s">
        <v>3959</v>
      </c>
      <c r="C650" t="s">
        <v>59</v>
      </c>
      <c r="D650" t="s">
        <v>25</v>
      </c>
      <c r="E650" t="s">
        <v>3960</v>
      </c>
      <c r="F650" t="s">
        <v>86</v>
      </c>
      <c r="G650" t="s">
        <v>130</v>
      </c>
    </row>
    <row r="651" spans="1:7" x14ac:dyDescent="0.3">
      <c r="A651" t="s">
        <v>3964</v>
      </c>
      <c r="B651" t="s">
        <v>3965</v>
      </c>
      <c r="C651" t="s">
        <v>59</v>
      </c>
      <c r="D651" t="s">
        <v>25</v>
      </c>
      <c r="E651" t="s">
        <v>3966</v>
      </c>
      <c r="F651" t="s">
        <v>69</v>
      </c>
      <c r="G651" t="s">
        <v>52</v>
      </c>
    </row>
    <row r="652" spans="1:7" x14ac:dyDescent="0.3">
      <c r="A652" t="s">
        <v>3970</v>
      </c>
      <c r="B652" t="s">
        <v>3971</v>
      </c>
      <c r="C652" t="s">
        <v>24</v>
      </c>
      <c r="D652" t="s">
        <v>25</v>
      </c>
      <c r="E652" t="s">
        <v>3972</v>
      </c>
      <c r="F652" t="s">
        <v>129</v>
      </c>
      <c r="G652" t="s">
        <v>28</v>
      </c>
    </row>
    <row r="653" spans="1:7" x14ac:dyDescent="0.3">
      <c r="A653" t="s">
        <v>3976</v>
      </c>
      <c r="B653" t="s">
        <v>3977</v>
      </c>
      <c r="C653" t="s">
        <v>24</v>
      </c>
      <c r="D653" t="s">
        <v>25</v>
      </c>
      <c r="E653" t="s">
        <v>3978</v>
      </c>
      <c r="F653" t="s">
        <v>269</v>
      </c>
      <c r="G653" t="s">
        <v>28</v>
      </c>
    </row>
    <row r="654" spans="1:7" x14ac:dyDescent="0.3">
      <c r="A654" t="s">
        <v>3982</v>
      </c>
      <c r="B654" t="s">
        <v>3983</v>
      </c>
      <c r="C654" t="s">
        <v>49</v>
      </c>
      <c r="D654" t="s">
        <v>25</v>
      </c>
      <c r="E654" t="s">
        <v>3984</v>
      </c>
      <c r="F654" t="s">
        <v>327</v>
      </c>
      <c r="G654" t="s">
        <v>40</v>
      </c>
    </row>
    <row r="655" spans="1:7" x14ac:dyDescent="0.3">
      <c r="A655" t="s">
        <v>3988</v>
      </c>
      <c r="B655" t="s">
        <v>3989</v>
      </c>
      <c r="C655" t="s">
        <v>59</v>
      </c>
      <c r="D655" t="s">
        <v>25</v>
      </c>
      <c r="E655" t="s">
        <v>3990</v>
      </c>
      <c r="F655" t="s">
        <v>630</v>
      </c>
      <c r="G655" t="s">
        <v>40</v>
      </c>
    </row>
    <row r="656" spans="1:7" x14ac:dyDescent="0.3">
      <c r="A656" t="s">
        <v>3994</v>
      </c>
      <c r="B656" t="s">
        <v>3995</v>
      </c>
      <c r="C656" t="s">
        <v>24</v>
      </c>
      <c r="D656" t="s">
        <v>25</v>
      </c>
      <c r="E656" t="s">
        <v>3996</v>
      </c>
      <c r="F656" t="s">
        <v>185</v>
      </c>
      <c r="G656" t="s">
        <v>40</v>
      </c>
    </row>
    <row r="657" spans="1:7" x14ac:dyDescent="0.3">
      <c r="A657" t="s">
        <v>4000</v>
      </c>
      <c r="B657" t="s">
        <v>4001</v>
      </c>
      <c r="C657" t="s">
        <v>59</v>
      </c>
      <c r="D657" t="s">
        <v>25</v>
      </c>
      <c r="E657" t="s">
        <v>4002</v>
      </c>
      <c r="F657" t="s">
        <v>772</v>
      </c>
      <c r="G657" t="s">
        <v>52</v>
      </c>
    </row>
    <row r="658" spans="1:7" x14ac:dyDescent="0.3">
      <c r="A658" t="s">
        <v>4006</v>
      </c>
      <c r="B658" t="s">
        <v>4007</v>
      </c>
      <c r="C658" t="s">
        <v>24</v>
      </c>
      <c r="D658" t="s">
        <v>25</v>
      </c>
      <c r="E658" t="s">
        <v>4008</v>
      </c>
      <c r="F658" t="s">
        <v>171</v>
      </c>
      <c r="G658" t="s">
        <v>130</v>
      </c>
    </row>
    <row r="659" spans="1:7" x14ac:dyDescent="0.3">
      <c r="A659" t="s">
        <v>4012</v>
      </c>
      <c r="B659" t="s">
        <v>4013</v>
      </c>
      <c r="C659" t="s">
        <v>59</v>
      </c>
      <c r="D659" t="s">
        <v>25</v>
      </c>
      <c r="E659" t="s">
        <v>4014</v>
      </c>
      <c r="F659" t="s">
        <v>889</v>
      </c>
      <c r="G659" t="s">
        <v>28</v>
      </c>
    </row>
    <row r="660" spans="1:7" x14ac:dyDescent="0.3">
      <c r="A660" t="s">
        <v>4018</v>
      </c>
      <c r="B660" t="s">
        <v>4019</v>
      </c>
      <c r="C660" t="s">
        <v>24</v>
      </c>
      <c r="D660" t="s">
        <v>25</v>
      </c>
      <c r="E660" t="s">
        <v>4020</v>
      </c>
      <c r="F660" t="s">
        <v>78</v>
      </c>
      <c r="G660" t="s">
        <v>40</v>
      </c>
    </row>
    <row r="661" spans="1:7" x14ac:dyDescent="0.3">
      <c r="A661" t="s">
        <v>4024</v>
      </c>
      <c r="B661" t="s">
        <v>4025</v>
      </c>
      <c r="C661" t="s">
        <v>24</v>
      </c>
      <c r="D661" t="s">
        <v>25</v>
      </c>
      <c r="E661" t="s">
        <v>4026</v>
      </c>
      <c r="F661" t="s">
        <v>78</v>
      </c>
      <c r="G661" t="s">
        <v>52</v>
      </c>
    </row>
    <row r="662" spans="1:7" x14ac:dyDescent="0.3">
      <c r="A662" t="s">
        <v>4030</v>
      </c>
      <c r="B662" t="s">
        <v>4031</v>
      </c>
      <c r="C662" t="s">
        <v>49</v>
      </c>
      <c r="D662" t="s">
        <v>25</v>
      </c>
      <c r="E662" t="s">
        <v>4032</v>
      </c>
      <c r="F662" t="s">
        <v>414</v>
      </c>
      <c r="G662" t="s">
        <v>40</v>
      </c>
    </row>
    <row r="663" spans="1:7" x14ac:dyDescent="0.3">
      <c r="A663" t="s">
        <v>4036</v>
      </c>
      <c r="B663" t="s">
        <v>4037</v>
      </c>
      <c r="C663" t="s">
        <v>49</v>
      </c>
      <c r="D663" t="s">
        <v>25</v>
      </c>
      <c r="E663" t="s">
        <v>4038</v>
      </c>
      <c r="F663" t="s">
        <v>414</v>
      </c>
      <c r="G663" t="s">
        <v>130</v>
      </c>
    </row>
    <row r="664" spans="1:7" x14ac:dyDescent="0.3">
      <c r="A664" t="s">
        <v>4042</v>
      </c>
      <c r="B664" t="s">
        <v>3179</v>
      </c>
      <c r="C664" t="s">
        <v>49</v>
      </c>
      <c r="D664" t="s">
        <v>25</v>
      </c>
      <c r="E664" t="s">
        <v>4043</v>
      </c>
      <c r="F664" t="s">
        <v>115</v>
      </c>
      <c r="G664" t="s">
        <v>52</v>
      </c>
    </row>
    <row r="665" spans="1:7" x14ac:dyDescent="0.3">
      <c r="A665" t="s">
        <v>4047</v>
      </c>
      <c r="B665" t="s">
        <v>4048</v>
      </c>
      <c r="C665" t="s">
        <v>24</v>
      </c>
      <c r="D665" t="s">
        <v>25</v>
      </c>
      <c r="E665" t="s">
        <v>4049</v>
      </c>
      <c r="F665" t="s">
        <v>889</v>
      </c>
      <c r="G665" t="s">
        <v>40</v>
      </c>
    </row>
    <row r="666" spans="1:7" x14ac:dyDescent="0.3">
      <c r="A666" t="s">
        <v>4053</v>
      </c>
      <c r="B666" t="s">
        <v>4054</v>
      </c>
      <c r="C666" t="s">
        <v>49</v>
      </c>
      <c r="D666" t="s">
        <v>25</v>
      </c>
      <c r="E666" t="s">
        <v>4055</v>
      </c>
      <c r="F666" t="s">
        <v>185</v>
      </c>
      <c r="G666" t="s">
        <v>52</v>
      </c>
    </row>
    <row r="667" spans="1:7" x14ac:dyDescent="0.3">
      <c r="A667" t="s">
        <v>4059</v>
      </c>
      <c r="B667" t="s">
        <v>4060</v>
      </c>
      <c r="C667" t="s">
        <v>24</v>
      </c>
      <c r="D667" t="s">
        <v>25</v>
      </c>
      <c r="E667" t="s">
        <v>4061</v>
      </c>
      <c r="F667" t="s">
        <v>211</v>
      </c>
      <c r="G667" t="s">
        <v>28</v>
      </c>
    </row>
    <row r="668" spans="1:7" x14ac:dyDescent="0.3">
      <c r="A668" t="s">
        <v>4065</v>
      </c>
      <c r="B668" t="s">
        <v>4066</v>
      </c>
      <c r="C668" t="s">
        <v>24</v>
      </c>
      <c r="D668" t="s">
        <v>25</v>
      </c>
      <c r="E668" t="s">
        <v>4067</v>
      </c>
      <c r="F668" t="s">
        <v>78</v>
      </c>
      <c r="G668" t="s">
        <v>52</v>
      </c>
    </row>
    <row r="669" spans="1:7" x14ac:dyDescent="0.3">
      <c r="A669" t="s">
        <v>4071</v>
      </c>
      <c r="B669" t="s">
        <v>4072</v>
      </c>
      <c r="C669" t="s">
        <v>24</v>
      </c>
      <c r="D669" t="s">
        <v>25</v>
      </c>
      <c r="E669" t="s">
        <v>4073</v>
      </c>
      <c r="F669" t="s">
        <v>1111</v>
      </c>
      <c r="G669" t="s">
        <v>28</v>
      </c>
    </row>
    <row r="670" spans="1:7" x14ac:dyDescent="0.3">
      <c r="A670" t="s">
        <v>4077</v>
      </c>
      <c r="B670" t="s">
        <v>4078</v>
      </c>
      <c r="C670" t="s">
        <v>49</v>
      </c>
      <c r="D670" t="s">
        <v>25</v>
      </c>
      <c r="E670" t="s">
        <v>4079</v>
      </c>
      <c r="F670" t="s">
        <v>717</v>
      </c>
      <c r="G670" t="s">
        <v>130</v>
      </c>
    </row>
    <row r="671" spans="1:7" x14ac:dyDescent="0.3">
      <c r="A671" t="s">
        <v>4083</v>
      </c>
      <c r="B671" t="s">
        <v>4084</v>
      </c>
      <c r="C671" t="s">
        <v>24</v>
      </c>
      <c r="D671" t="s">
        <v>25</v>
      </c>
      <c r="E671" t="s">
        <v>4085</v>
      </c>
      <c r="F671" t="s">
        <v>171</v>
      </c>
      <c r="G671" t="s">
        <v>28</v>
      </c>
    </row>
    <row r="672" spans="1:7" x14ac:dyDescent="0.3">
      <c r="A672" t="s">
        <v>4089</v>
      </c>
      <c r="B672" t="s">
        <v>4090</v>
      </c>
      <c r="C672" t="s">
        <v>59</v>
      </c>
      <c r="D672" t="s">
        <v>25</v>
      </c>
      <c r="E672" t="s">
        <v>4091</v>
      </c>
      <c r="F672" t="s">
        <v>27</v>
      </c>
      <c r="G672" t="s">
        <v>130</v>
      </c>
    </row>
    <row r="673" spans="1:7" x14ac:dyDescent="0.3">
      <c r="A673" t="s">
        <v>4095</v>
      </c>
      <c r="B673" t="s">
        <v>4096</v>
      </c>
      <c r="C673" t="s">
        <v>59</v>
      </c>
      <c r="D673" t="s">
        <v>25</v>
      </c>
      <c r="E673" t="s">
        <v>4097</v>
      </c>
      <c r="F673" t="s">
        <v>376</v>
      </c>
      <c r="G673" t="s">
        <v>52</v>
      </c>
    </row>
    <row r="674" spans="1:7" x14ac:dyDescent="0.3">
      <c r="A674" t="s">
        <v>4101</v>
      </c>
      <c r="B674" t="s">
        <v>4102</v>
      </c>
      <c r="C674" t="s">
        <v>49</v>
      </c>
      <c r="D674" t="s">
        <v>25</v>
      </c>
      <c r="E674" t="s">
        <v>4103</v>
      </c>
      <c r="F674" t="s">
        <v>237</v>
      </c>
      <c r="G674" t="s">
        <v>40</v>
      </c>
    </row>
    <row r="675" spans="1:7" x14ac:dyDescent="0.3">
      <c r="A675" t="s">
        <v>4107</v>
      </c>
      <c r="B675" t="s">
        <v>4108</v>
      </c>
      <c r="C675" t="s">
        <v>49</v>
      </c>
      <c r="D675" t="s">
        <v>25</v>
      </c>
      <c r="E675" t="s">
        <v>4109</v>
      </c>
      <c r="F675" t="s">
        <v>592</v>
      </c>
      <c r="G675" t="s">
        <v>40</v>
      </c>
    </row>
    <row r="676" spans="1:7" x14ac:dyDescent="0.3">
      <c r="A676" t="s">
        <v>4113</v>
      </c>
      <c r="B676" t="s">
        <v>4114</v>
      </c>
      <c r="C676" t="s">
        <v>24</v>
      </c>
      <c r="D676" t="s">
        <v>25</v>
      </c>
      <c r="E676" t="s">
        <v>4115</v>
      </c>
      <c r="F676" t="s">
        <v>171</v>
      </c>
      <c r="G676" t="s">
        <v>130</v>
      </c>
    </row>
    <row r="677" spans="1:7" x14ac:dyDescent="0.3">
      <c r="A677" t="s">
        <v>4119</v>
      </c>
      <c r="B677" t="s">
        <v>4120</v>
      </c>
      <c r="C677" t="s">
        <v>59</v>
      </c>
      <c r="D677" t="s">
        <v>25</v>
      </c>
      <c r="E677" t="s">
        <v>4121</v>
      </c>
      <c r="F677" t="s">
        <v>39</v>
      </c>
      <c r="G677" t="s">
        <v>130</v>
      </c>
    </row>
    <row r="678" spans="1:7" x14ac:dyDescent="0.3">
      <c r="A678" t="s">
        <v>4125</v>
      </c>
      <c r="B678" t="s">
        <v>4126</v>
      </c>
      <c r="C678" t="s">
        <v>49</v>
      </c>
      <c r="D678" t="s">
        <v>25</v>
      </c>
      <c r="E678" t="s">
        <v>4127</v>
      </c>
      <c r="F678" t="s">
        <v>171</v>
      </c>
      <c r="G678" t="s">
        <v>52</v>
      </c>
    </row>
    <row r="679" spans="1:7" x14ac:dyDescent="0.3">
      <c r="A679" t="s">
        <v>4131</v>
      </c>
      <c r="B679" t="s">
        <v>4132</v>
      </c>
      <c r="C679" t="s">
        <v>49</v>
      </c>
      <c r="D679" t="s">
        <v>25</v>
      </c>
      <c r="E679" t="s">
        <v>4133</v>
      </c>
      <c r="F679" t="s">
        <v>427</v>
      </c>
      <c r="G679" t="s">
        <v>40</v>
      </c>
    </row>
    <row r="680" spans="1:7" x14ac:dyDescent="0.3">
      <c r="A680" t="s">
        <v>4137</v>
      </c>
      <c r="B680" t="s">
        <v>4138</v>
      </c>
      <c r="C680" t="s">
        <v>49</v>
      </c>
      <c r="D680" t="s">
        <v>25</v>
      </c>
      <c r="E680" t="s">
        <v>4139</v>
      </c>
      <c r="F680" t="s">
        <v>617</v>
      </c>
      <c r="G680" t="s">
        <v>40</v>
      </c>
    </row>
    <row r="681" spans="1:7" x14ac:dyDescent="0.3">
      <c r="A681" t="s">
        <v>4143</v>
      </c>
      <c r="B681" t="s">
        <v>4144</v>
      </c>
      <c r="C681" t="s">
        <v>24</v>
      </c>
      <c r="D681" t="s">
        <v>25</v>
      </c>
      <c r="E681" t="s">
        <v>4145</v>
      </c>
      <c r="F681" t="s">
        <v>27</v>
      </c>
      <c r="G681" t="s">
        <v>52</v>
      </c>
    </row>
    <row r="682" spans="1:7" x14ac:dyDescent="0.3">
      <c r="A682" t="s">
        <v>4149</v>
      </c>
      <c r="B682" t="s">
        <v>4150</v>
      </c>
      <c r="C682" t="s">
        <v>24</v>
      </c>
      <c r="D682" t="s">
        <v>25</v>
      </c>
      <c r="E682" t="s">
        <v>4151</v>
      </c>
      <c r="F682" t="s">
        <v>101</v>
      </c>
      <c r="G682" t="s">
        <v>52</v>
      </c>
    </row>
    <row r="683" spans="1:7" x14ac:dyDescent="0.3">
      <c r="A683" t="s">
        <v>4155</v>
      </c>
      <c r="B683" t="s">
        <v>4156</v>
      </c>
      <c r="C683" t="s">
        <v>49</v>
      </c>
      <c r="D683" t="s">
        <v>25</v>
      </c>
      <c r="E683" t="s">
        <v>4157</v>
      </c>
      <c r="F683" t="s">
        <v>129</v>
      </c>
      <c r="G683" t="s">
        <v>28</v>
      </c>
    </row>
    <row r="684" spans="1:7" x14ac:dyDescent="0.3">
      <c r="A684" t="s">
        <v>4161</v>
      </c>
      <c r="B684" t="s">
        <v>4162</v>
      </c>
      <c r="C684" t="s">
        <v>24</v>
      </c>
      <c r="D684" t="s">
        <v>25</v>
      </c>
      <c r="E684" t="s">
        <v>4163</v>
      </c>
      <c r="F684" t="s">
        <v>211</v>
      </c>
      <c r="G684" t="s">
        <v>28</v>
      </c>
    </row>
    <row r="685" spans="1:7" x14ac:dyDescent="0.3">
      <c r="A685" t="s">
        <v>4167</v>
      </c>
      <c r="B685" t="s">
        <v>4168</v>
      </c>
      <c r="C685" t="s">
        <v>49</v>
      </c>
      <c r="D685" t="s">
        <v>25</v>
      </c>
      <c r="E685" t="s">
        <v>4169</v>
      </c>
      <c r="F685" t="s">
        <v>108</v>
      </c>
      <c r="G685" t="s">
        <v>28</v>
      </c>
    </row>
    <row r="686" spans="1:7" x14ac:dyDescent="0.3">
      <c r="A686" t="s">
        <v>4173</v>
      </c>
      <c r="B686" t="s">
        <v>4174</v>
      </c>
      <c r="C686" t="s">
        <v>59</v>
      </c>
      <c r="D686" t="s">
        <v>25</v>
      </c>
      <c r="E686" t="s">
        <v>4175</v>
      </c>
      <c r="F686" t="s">
        <v>592</v>
      </c>
      <c r="G686" t="s">
        <v>28</v>
      </c>
    </row>
    <row r="687" spans="1:7" x14ac:dyDescent="0.3">
      <c r="A687" t="s">
        <v>4179</v>
      </c>
      <c r="B687" t="s">
        <v>4180</v>
      </c>
      <c r="C687" t="s">
        <v>24</v>
      </c>
      <c r="D687" t="s">
        <v>25</v>
      </c>
      <c r="E687" t="s">
        <v>4181</v>
      </c>
      <c r="F687" t="s">
        <v>217</v>
      </c>
      <c r="G687" t="s">
        <v>40</v>
      </c>
    </row>
    <row r="688" spans="1:7" x14ac:dyDescent="0.3">
      <c r="A688" t="s">
        <v>4185</v>
      </c>
      <c r="B688" t="s">
        <v>4186</v>
      </c>
      <c r="C688" t="s">
        <v>24</v>
      </c>
      <c r="D688" t="s">
        <v>25</v>
      </c>
      <c r="E688" t="s">
        <v>4187</v>
      </c>
      <c r="F688" t="s">
        <v>86</v>
      </c>
      <c r="G688" t="s">
        <v>40</v>
      </c>
    </row>
    <row r="689" spans="1:7" x14ac:dyDescent="0.3">
      <c r="A689" t="s">
        <v>4191</v>
      </c>
      <c r="B689" t="s">
        <v>4192</v>
      </c>
      <c r="C689" t="s">
        <v>24</v>
      </c>
      <c r="D689" t="s">
        <v>25</v>
      </c>
      <c r="E689" t="s">
        <v>4193</v>
      </c>
      <c r="F689" t="s">
        <v>717</v>
      </c>
      <c r="G689" t="s">
        <v>28</v>
      </c>
    </row>
    <row r="690" spans="1:7" x14ac:dyDescent="0.3">
      <c r="A690" t="s">
        <v>4197</v>
      </c>
      <c r="B690" t="s">
        <v>4198</v>
      </c>
      <c r="C690" t="s">
        <v>49</v>
      </c>
      <c r="D690" t="s">
        <v>25</v>
      </c>
      <c r="E690" t="s">
        <v>4199</v>
      </c>
      <c r="F690" t="s">
        <v>889</v>
      </c>
      <c r="G690" t="s">
        <v>28</v>
      </c>
    </row>
    <row r="691" spans="1:7" x14ac:dyDescent="0.3">
      <c r="A691" t="s">
        <v>4203</v>
      </c>
      <c r="B691" t="s">
        <v>4204</v>
      </c>
      <c r="C691" t="s">
        <v>59</v>
      </c>
      <c r="D691" t="s">
        <v>25</v>
      </c>
      <c r="E691" t="s">
        <v>4205</v>
      </c>
      <c r="F691" t="s">
        <v>144</v>
      </c>
      <c r="G691" t="s">
        <v>40</v>
      </c>
    </row>
    <row r="692" spans="1:7" x14ac:dyDescent="0.3">
      <c r="A692" t="s">
        <v>4209</v>
      </c>
      <c r="B692" t="s">
        <v>4210</v>
      </c>
      <c r="C692" t="s">
        <v>24</v>
      </c>
      <c r="D692" t="s">
        <v>25</v>
      </c>
      <c r="E692" t="s">
        <v>4211</v>
      </c>
      <c r="F692" t="s">
        <v>86</v>
      </c>
      <c r="G692" t="s">
        <v>28</v>
      </c>
    </row>
    <row r="693" spans="1:7" x14ac:dyDescent="0.3">
      <c r="A693" t="s">
        <v>4215</v>
      </c>
      <c r="B693" t="s">
        <v>4216</v>
      </c>
      <c r="C693" t="s">
        <v>59</v>
      </c>
      <c r="D693" t="s">
        <v>25</v>
      </c>
      <c r="E693" t="s">
        <v>4217</v>
      </c>
      <c r="F693" t="s">
        <v>164</v>
      </c>
      <c r="G693" t="s">
        <v>130</v>
      </c>
    </row>
    <row r="694" spans="1:7" x14ac:dyDescent="0.3">
      <c r="A694" t="s">
        <v>4221</v>
      </c>
      <c r="B694" t="s">
        <v>4222</v>
      </c>
      <c r="C694" t="s">
        <v>24</v>
      </c>
      <c r="D694" t="s">
        <v>25</v>
      </c>
      <c r="E694" t="s">
        <v>4223</v>
      </c>
      <c r="F694" t="s">
        <v>244</v>
      </c>
      <c r="G694" t="s">
        <v>52</v>
      </c>
    </row>
    <row r="695" spans="1:7" x14ac:dyDescent="0.3">
      <c r="A695" t="s">
        <v>4227</v>
      </c>
      <c r="B695" t="s">
        <v>4228</v>
      </c>
      <c r="C695" t="s">
        <v>24</v>
      </c>
      <c r="D695" t="s">
        <v>25</v>
      </c>
      <c r="E695" t="s">
        <v>4229</v>
      </c>
      <c r="F695" t="s">
        <v>86</v>
      </c>
      <c r="G695" t="s">
        <v>52</v>
      </c>
    </row>
    <row r="696" spans="1:7" x14ac:dyDescent="0.3">
      <c r="A696" t="s">
        <v>4233</v>
      </c>
      <c r="B696" t="s">
        <v>4234</v>
      </c>
      <c r="C696" t="s">
        <v>49</v>
      </c>
      <c r="D696" t="s">
        <v>25</v>
      </c>
      <c r="E696" t="s">
        <v>4235</v>
      </c>
      <c r="F696" t="s">
        <v>51</v>
      </c>
      <c r="G696" t="s">
        <v>28</v>
      </c>
    </row>
    <row r="697" spans="1:7" x14ac:dyDescent="0.3">
      <c r="A697" t="s">
        <v>4239</v>
      </c>
      <c r="B697" t="s">
        <v>4240</v>
      </c>
      <c r="C697" t="s">
        <v>59</v>
      </c>
      <c r="D697" t="s">
        <v>25</v>
      </c>
      <c r="E697" t="s">
        <v>4241</v>
      </c>
      <c r="F697" t="s">
        <v>39</v>
      </c>
      <c r="G697" t="s">
        <v>28</v>
      </c>
    </row>
    <row r="698" spans="1:7" x14ac:dyDescent="0.3">
      <c r="A698" t="s">
        <v>4245</v>
      </c>
      <c r="B698" t="s">
        <v>4246</v>
      </c>
      <c r="C698" t="s">
        <v>24</v>
      </c>
      <c r="D698" t="s">
        <v>25</v>
      </c>
      <c r="E698" t="s">
        <v>3758</v>
      </c>
      <c r="F698" t="s">
        <v>122</v>
      </c>
      <c r="G698" t="s">
        <v>28</v>
      </c>
    </row>
    <row r="699" spans="1:7" x14ac:dyDescent="0.3">
      <c r="A699" t="s">
        <v>4250</v>
      </c>
      <c r="B699" t="s">
        <v>4251</v>
      </c>
      <c r="C699" t="s">
        <v>49</v>
      </c>
      <c r="D699" t="s">
        <v>25</v>
      </c>
      <c r="E699" t="s">
        <v>4252</v>
      </c>
      <c r="F699" t="s">
        <v>178</v>
      </c>
      <c r="G699" t="s">
        <v>28</v>
      </c>
    </row>
    <row r="700" spans="1:7" x14ac:dyDescent="0.3">
      <c r="A700" t="s">
        <v>4256</v>
      </c>
      <c r="B700" t="s">
        <v>4257</v>
      </c>
      <c r="C700" t="s">
        <v>59</v>
      </c>
      <c r="D700" t="s">
        <v>25</v>
      </c>
      <c r="E700" t="s">
        <v>4258</v>
      </c>
      <c r="F700" t="s">
        <v>164</v>
      </c>
      <c r="G700" t="s">
        <v>130</v>
      </c>
    </row>
    <row r="701" spans="1:7" x14ac:dyDescent="0.3">
      <c r="A701" t="s">
        <v>4262</v>
      </c>
      <c r="B701" t="s">
        <v>4263</v>
      </c>
      <c r="C701" t="s">
        <v>49</v>
      </c>
      <c r="D701" t="s">
        <v>25</v>
      </c>
      <c r="E701" t="s">
        <v>476</v>
      </c>
      <c r="F701" t="s">
        <v>717</v>
      </c>
      <c r="G701" t="s">
        <v>130</v>
      </c>
    </row>
    <row r="702" spans="1:7" x14ac:dyDescent="0.3">
      <c r="A702" t="s">
        <v>4267</v>
      </c>
      <c r="B702" t="s">
        <v>4268</v>
      </c>
      <c r="C702" t="s">
        <v>59</v>
      </c>
      <c r="D702" t="s">
        <v>25</v>
      </c>
      <c r="E702" t="s">
        <v>4269</v>
      </c>
      <c r="F702" t="s">
        <v>101</v>
      </c>
      <c r="G702" t="s">
        <v>28</v>
      </c>
    </row>
    <row r="703" spans="1:7" x14ac:dyDescent="0.3">
      <c r="A703" t="s">
        <v>4273</v>
      </c>
      <c r="B703" t="s">
        <v>4274</v>
      </c>
      <c r="C703" t="s">
        <v>59</v>
      </c>
      <c r="D703" t="s">
        <v>25</v>
      </c>
      <c r="E703" t="s">
        <v>4275</v>
      </c>
      <c r="F703" t="s">
        <v>592</v>
      </c>
      <c r="G703" t="s">
        <v>130</v>
      </c>
    </row>
    <row r="704" spans="1:7" x14ac:dyDescent="0.3">
      <c r="A704" t="s">
        <v>4279</v>
      </c>
      <c r="B704" t="s">
        <v>4280</v>
      </c>
      <c r="C704" t="s">
        <v>24</v>
      </c>
      <c r="D704" t="s">
        <v>25</v>
      </c>
      <c r="E704" t="s">
        <v>2320</v>
      </c>
      <c r="F704" t="s">
        <v>151</v>
      </c>
      <c r="G704" t="s">
        <v>28</v>
      </c>
    </row>
    <row r="705" spans="1:7" x14ac:dyDescent="0.3">
      <c r="A705" t="s">
        <v>4284</v>
      </c>
      <c r="B705" t="s">
        <v>4285</v>
      </c>
      <c r="C705" t="s">
        <v>24</v>
      </c>
      <c r="D705" t="s">
        <v>25</v>
      </c>
      <c r="E705" t="s">
        <v>4286</v>
      </c>
      <c r="F705" t="s">
        <v>1003</v>
      </c>
      <c r="G705" t="s">
        <v>52</v>
      </c>
    </row>
    <row r="706" spans="1:7" x14ac:dyDescent="0.3">
      <c r="A706" t="s">
        <v>4290</v>
      </c>
      <c r="B706" t="s">
        <v>4291</v>
      </c>
      <c r="C706" t="s">
        <v>49</v>
      </c>
      <c r="D706" t="s">
        <v>25</v>
      </c>
      <c r="E706" t="s">
        <v>4292</v>
      </c>
      <c r="F706" t="s">
        <v>78</v>
      </c>
      <c r="G706" t="s">
        <v>28</v>
      </c>
    </row>
    <row r="707" spans="1:7" x14ac:dyDescent="0.3">
      <c r="A707" t="s">
        <v>4296</v>
      </c>
      <c r="B707" t="s">
        <v>4297</v>
      </c>
      <c r="C707" t="s">
        <v>59</v>
      </c>
      <c r="D707" t="s">
        <v>25</v>
      </c>
      <c r="E707" t="s">
        <v>4298</v>
      </c>
      <c r="F707" t="s">
        <v>692</v>
      </c>
      <c r="G707" t="s">
        <v>40</v>
      </c>
    </row>
    <row r="708" spans="1:7" x14ac:dyDescent="0.3">
      <c r="A708" t="s">
        <v>4302</v>
      </c>
      <c r="B708" t="s">
        <v>4303</v>
      </c>
      <c r="C708" t="s">
        <v>59</v>
      </c>
      <c r="D708" t="s">
        <v>25</v>
      </c>
      <c r="E708" t="s">
        <v>4304</v>
      </c>
      <c r="F708" t="s">
        <v>747</v>
      </c>
      <c r="G708" t="s">
        <v>28</v>
      </c>
    </row>
    <row r="709" spans="1:7" x14ac:dyDescent="0.3">
      <c r="A709" t="s">
        <v>4308</v>
      </c>
      <c r="B709" t="s">
        <v>4309</v>
      </c>
      <c r="C709" t="s">
        <v>24</v>
      </c>
      <c r="D709" t="s">
        <v>25</v>
      </c>
      <c r="E709" t="s">
        <v>4310</v>
      </c>
      <c r="F709" t="s">
        <v>51</v>
      </c>
      <c r="G709" t="s">
        <v>52</v>
      </c>
    </row>
    <row r="710" spans="1:7" x14ac:dyDescent="0.3">
      <c r="A710" t="s">
        <v>4314</v>
      </c>
      <c r="B710" t="s">
        <v>3662</v>
      </c>
      <c r="C710" t="s">
        <v>24</v>
      </c>
      <c r="D710" t="s">
        <v>25</v>
      </c>
      <c r="E710" t="s">
        <v>4315</v>
      </c>
      <c r="F710" t="s">
        <v>115</v>
      </c>
      <c r="G710" t="s">
        <v>130</v>
      </c>
    </row>
    <row r="711" spans="1:7" x14ac:dyDescent="0.3">
      <c r="A711" t="s">
        <v>4319</v>
      </c>
      <c r="B711" t="s">
        <v>4320</v>
      </c>
      <c r="C711" t="s">
        <v>49</v>
      </c>
      <c r="D711" t="s">
        <v>25</v>
      </c>
      <c r="E711" t="s">
        <v>3675</v>
      </c>
      <c r="F711" t="s">
        <v>224</v>
      </c>
      <c r="G711" t="s">
        <v>40</v>
      </c>
    </row>
    <row r="712" spans="1:7" x14ac:dyDescent="0.3">
      <c r="A712" t="s">
        <v>4324</v>
      </c>
      <c r="B712" t="s">
        <v>4325</v>
      </c>
      <c r="C712" t="s">
        <v>24</v>
      </c>
      <c r="D712" t="s">
        <v>25</v>
      </c>
      <c r="E712" t="s">
        <v>4326</v>
      </c>
      <c r="F712" t="s">
        <v>69</v>
      </c>
      <c r="G712" t="s">
        <v>28</v>
      </c>
    </row>
    <row r="713" spans="1:7" x14ac:dyDescent="0.3">
      <c r="A713" t="s">
        <v>4330</v>
      </c>
      <c r="B713" t="s">
        <v>4331</v>
      </c>
      <c r="C713" t="s">
        <v>49</v>
      </c>
      <c r="D713" t="s">
        <v>25</v>
      </c>
      <c r="E713" t="s">
        <v>4332</v>
      </c>
      <c r="F713" t="s">
        <v>414</v>
      </c>
      <c r="G713" t="s">
        <v>28</v>
      </c>
    </row>
    <row r="714" spans="1:7" x14ac:dyDescent="0.3">
      <c r="A714" t="s">
        <v>4336</v>
      </c>
      <c r="B714" t="s">
        <v>4337</v>
      </c>
      <c r="C714" t="s">
        <v>24</v>
      </c>
      <c r="D714" t="s">
        <v>25</v>
      </c>
      <c r="E714" t="s">
        <v>4338</v>
      </c>
      <c r="F714" t="s">
        <v>414</v>
      </c>
      <c r="G714" t="s">
        <v>130</v>
      </c>
    </row>
    <row r="715" spans="1:7" x14ac:dyDescent="0.3">
      <c r="A715" t="s">
        <v>4342</v>
      </c>
      <c r="B715" t="s">
        <v>4343</v>
      </c>
      <c r="C715" t="s">
        <v>24</v>
      </c>
      <c r="D715" t="s">
        <v>25</v>
      </c>
      <c r="E715" t="s">
        <v>4344</v>
      </c>
      <c r="F715" t="s">
        <v>889</v>
      </c>
      <c r="G715" t="s">
        <v>52</v>
      </c>
    </row>
    <row r="716" spans="1:7" x14ac:dyDescent="0.3">
      <c r="A716" t="s">
        <v>4348</v>
      </c>
      <c r="B716" t="s">
        <v>4349</v>
      </c>
      <c r="C716" t="s">
        <v>24</v>
      </c>
      <c r="D716" t="s">
        <v>25</v>
      </c>
      <c r="E716" t="s">
        <v>4350</v>
      </c>
      <c r="F716" t="s">
        <v>51</v>
      </c>
      <c r="G716" t="s">
        <v>130</v>
      </c>
    </row>
    <row r="717" spans="1:7" x14ac:dyDescent="0.3">
      <c r="A717" t="s">
        <v>4354</v>
      </c>
      <c r="B717" t="s">
        <v>4355</v>
      </c>
      <c r="C717" t="s">
        <v>24</v>
      </c>
      <c r="D717" t="s">
        <v>25</v>
      </c>
      <c r="E717" t="s">
        <v>4356</v>
      </c>
      <c r="F717" t="s">
        <v>630</v>
      </c>
      <c r="G717" t="s">
        <v>40</v>
      </c>
    </row>
    <row r="718" spans="1:7" x14ac:dyDescent="0.3">
      <c r="A718" t="s">
        <v>4360</v>
      </c>
      <c r="B718" t="s">
        <v>4361</v>
      </c>
      <c r="C718" t="s">
        <v>24</v>
      </c>
      <c r="D718" t="s">
        <v>25</v>
      </c>
      <c r="E718" t="s">
        <v>4362</v>
      </c>
      <c r="F718" t="s">
        <v>122</v>
      </c>
      <c r="G718" t="s">
        <v>52</v>
      </c>
    </row>
    <row r="719" spans="1:7" x14ac:dyDescent="0.3">
      <c r="A719" t="s">
        <v>4366</v>
      </c>
      <c r="B719" t="s">
        <v>4367</v>
      </c>
      <c r="C719" t="s">
        <v>24</v>
      </c>
      <c r="D719" t="s">
        <v>25</v>
      </c>
      <c r="E719" t="s">
        <v>4368</v>
      </c>
      <c r="F719" t="s">
        <v>301</v>
      </c>
      <c r="G719" t="s">
        <v>40</v>
      </c>
    </row>
    <row r="720" spans="1:7" x14ac:dyDescent="0.3">
      <c r="A720" t="s">
        <v>4372</v>
      </c>
      <c r="B720" t="s">
        <v>4373</v>
      </c>
      <c r="C720" t="s">
        <v>59</v>
      </c>
      <c r="D720" t="s">
        <v>25</v>
      </c>
      <c r="E720" t="s">
        <v>4374</v>
      </c>
      <c r="F720" t="s">
        <v>822</v>
      </c>
      <c r="G720" t="s">
        <v>40</v>
      </c>
    </row>
    <row r="721" spans="1:7" x14ac:dyDescent="0.3">
      <c r="A721" t="s">
        <v>4378</v>
      </c>
      <c r="B721" t="s">
        <v>4379</v>
      </c>
      <c r="C721" t="s">
        <v>24</v>
      </c>
      <c r="D721" t="s">
        <v>25</v>
      </c>
      <c r="E721" t="s">
        <v>4380</v>
      </c>
      <c r="F721" t="s">
        <v>78</v>
      </c>
      <c r="G721" t="s">
        <v>52</v>
      </c>
    </row>
    <row r="722" spans="1:7" x14ac:dyDescent="0.3">
      <c r="A722" t="s">
        <v>4384</v>
      </c>
      <c r="B722" t="s">
        <v>4385</v>
      </c>
      <c r="C722" t="s">
        <v>59</v>
      </c>
      <c r="D722" t="s">
        <v>25</v>
      </c>
      <c r="E722" t="s">
        <v>4386</v>
      </c>
      <c r="F722" t="s">
        <v>327</v>
      </c>
      <c r="G722" t="s">
        <v>52</v>
      </c>
    </row>
    <row r="723" spans="1:7" x14ac:dyDescent="0.3">
      <c r="A723" t="s">
        <v>4390</v>
      </c>
      <c r="B723" t="s">
        <v>4391</v>
      </c>
      <c r="C723" t="s">
        <v>24</v>
      </c>
      <c r="D723" t="s">
        <v>25</v>
      </c>
      <c r="E723" t="s">
        <v>4392</v>
      </c>
      <c r="F723" t="s">
        <v>108</v>
      </c>
      <c r="G723" t="s">
        <v>52</v>
      </c>
    </row>
    <row r="724" spans="1:7" x14ac:dyDescent="0.3">
      <c r="A724" t="s">
        <v>4396</v>
      </c>
      <c r="B724" t="s">
        <v>4397</v>
      </c>
      <c r="C724" t="s">
        <v>49</v>
      </c>
      <c r="D724" t="s">
        <v>25</v>
      </c>
      <c r="E724" t="s">
        <v>4398</v>
      </c>
      <c r="F724" t="s">
        <v>51</v>
      </c>
      <c r="G724" t="s">
        <v>52</v>
      </c>
    </row>
    <row r="725" spans="1:7" x14ac:dyDescent="0.3">
      <c r="A725" t="s">
        <v>4402</v>
      </c>
      <c r="B725" t="s">
        <v>4403</v>
      </c>
      <c r="C725" t="s">
        <v>24</v>
      </c>
      <c r="D725" t="s">
        <v>25</v>
      </c>
      <c r="E725" t="s">
        <v>4404</v>
      </c>
      <c r="F725" t="s">
        <v>427</v>
      </c>
      <c r="G725" t="s">
        <v>130</v>
      </c>
    </row>
    <row r="726" spans="1:7" x14ac:dyDescent="0.3">
      <c r="A726" t="s">
        <v>4408</v>
      </c>
      <c r="B726" t="s">
        <v>4409</v>
      </c>
      <c r="C726" t="s">
        <v>49</v>
      </c>
      <c r="D726" t="s">
        <v>25</v>
      </c>
      <c r="E726" t="s">
        <v>3074</v>
      </c>
      <c r="F726" t="s">
        <v>129</v>
      </c>
      <c r="G726" t="s">
        <v>52</v>
      </c>
    </row>
    <row r="727" spans="1:7" x14ac:dyDescent="0.3">
      <c r="A727" t="s">
        <v>4413</v>
      </c>
      <c r="B727" t="s">
        <v>4414</v>
      </c>
      <c r="C727" t="s">
        <v>59</v>
      </c>
      <c r="D727" t="s">
        <v>25</v>
      </c>
      <c r="E727" t="s">
        <v>4415</v>
      </c>
      <c r="F727" t="s">
        <v>617</v>
      </c>
      <c r="G727" t="s">
        <v>28</v>
      </c>
    </row>
    <row r="728" spans="1:7" x14ac:dyDescent="0.3">
      <c r="A728" t="s">
        <v>4419</v>
      </c>
      <c r="B728" t="s">
        <v>4420</v>
      </c>
      <c r="C728" t="s">
        <v>49</v>
      </c>
      <c r="D728" t="s">
        <v>25</v>
      </c>
      <c r="E728" t="s">
        <v>4421</v>
      </c>
      <c r="F728" t="s">
        <v>389</v>
      </c>
      <c r="G728" t="s">
        <v>28</v>
      </c>
    </row>
    <row r="729" spans="1:7" x14ac:dyDescent="0.3">
      <c r="A729" t="s">
        <v>4425</v>
      </c>
      <c r="B729" t="s">
        <v>4426</v>
      </c>
      <c r="C729" t="s">
        <v>59</v>
      </c>
      <c r="D729" t="s">
        <v>25</v>
      </c>
      <c r="E729" t="s">
        <v>4427</v>
      </c>
      <c r="F729" t="s">
        <v>822</v>
      </c>
      <c r="G729" t="s">
        <v>52</v>
      </c>
    </row>
    <row r="730" spans="1:7" x14ac:dyDescent="0.3">
      <c r="A730" t="s">
        <v>4431</v>
      </c>
      <c r="B730" t="s">
        <v>4432</v>
      </c>
      <c r="C730" t="s">
        <v>24</v>
      </c>
      <c r="D730" t="s">
        <v>25</v>
      </c>
      <c r="E730" t="s">
        <v>3853</v>
      </c>
      <c r="F730" t="s">
        <v>1003</v>
      </c>
      <c r="G730" t="s">
        <v>52</v>
      </c>
    </row>
    <row r="731" spans="1:7" x14ac:dyDescent="0.3">
      <c r="A731" t="s">
        <v>4436</v>
      </c>
      <c r="B731" t="s">
        <v>4437</v>
      </c>
      <c r="C731" t="s">
        <v>24</v>
      </c>
      <c r="D731" t="s">
        <v>25</v>
      </c>
      <c r="E731" t="s">
        <v>4438</v>
      </c>
      <c r="F731" t="s">
        <v>427</v>
      </c>
      <c r="G731" t="s">
        <v>130</v>
      </c>
    </row>
    <row r="732" spans="1:7" x14ac:dyDescent="0.3">
      <c r="A732" t="s">
        <v>4442</v>
      </c>
      <c r="B732" t="s">
        <v>4443</v>
      </c>
      <c r="C732" t="s">
        <v>24</v>
      </c>
      <c r="D732" t="s">
        <v>25</v>
      </c>
      <c r="E732" t="s">
        <v>4444</v>
      </c>
      <c r="F732" t="s">
        <v>137</v>
      </c>
      <c r="G732" t="s">
        <v>52</v>
      </c>
    </row>
    <row r="733" spans="1:7" x14ac:dyDescent="0.3">
      <c r="A733" t="s">
        <v>4448</v>
      </c>
      <c r="B733" t="s">
        <v>4449</v>
      </c>
      <c r="C733" t="s">
        <v>24</v>
      </c>
      <c r="D733" t="s">
        <v>25</v>
      </c>
      <c r="E733" t="s">
        <v>4450</v>
      </c>
      <c r="F733" t="s">
        <v>822</v>
      </c>
      <c r="G733" t="s">
        <v>130</v>
      </c>
    </row>
    <row r="734" spans="1:7" x14ac:dyDescent="0.3">
      <c r="A734" t="s">
        <v>4454</v>
      </c>
      <c r="B734" t="s">
        <v>4455</v>
      </c>
      <c r="C734" t="s">
        <v>49</v>
      </c>
      <c r="D734" t="s">
        <v>25</v>
      </c>
      <c r="E734" t="s">
        <v>4456</v>
      </c>
      <c r="F734" t="s">
        <v>1003</v>
      </c>
      <c r="G734" t="s">
        <v>40</v>
      </c>
    </row>
    <row r="735" spans="1:7" x14ac:dyDescent="0.3">
      <c r="A735" t="s">
        <v>4460</v>
      </c>
      <c r="B735" t="s">
        <v>4461</v>
      </c>
      <c r="C735" t="s">
        <v>24</v>
      </c>
      <c r="D735" t="s">
        <v>25</v>
      </c>
      <c r="E735" t="s">
        <v>4462</v>
      </c>
      <c r="F735" t="s">
        <v>217</v>
      </c>
      <c r="G735" t="s">
        <v>28</v>
      </c>
    </row>
    <row r="736" spans="1:7" x14ac:dyDescent="0.3">
      <c r="A736" t="s">
        <v>4466</v>
      </c>
      <c r="B736" t="s">
        <v>4467</v>
      </c>
      <c r="C736" t="s">
        <v>59</v>
      </c>
      <c r="D736" t="s">
        <v>25</v>
      </c>
      <c r="E736" t="s">
        <v>4468</v>
      </c>
      <c r="F736" t="s">
        <v>151</v>
      </c>
      <c r="G736" t="s">
        <v>40</v>
      </c>
    </row>
    <row r="737" spans="1:7" x14ac:dyDescent="0.3">
      <c r="A737" t="s">
        <v>4472</v>
      </c>
      <c r="B737" t="s">
        <v>4473</v>
      </c>
      <c r="C737" t="s">
        <v>59</v>
      </c>
      <c r="D737" t="s">
        <v>25</v>
      </c>
      <c r="E737" t="s">
        <v>4474</v>
      </c>
      <c r="F737" t="s">
        <v>192</v>
      </c>
      <c r="G737" t="s">
        <v>52</v>
      </c>
    </row>
    <row r="738" spans="1:7" x14ac:dyDescent="0.3">
      <c r="A738" t="s">
        <v>4478</v>
      </c>
      <c r="B738" t="s">
        <v>4479</v>
      </c>
      <c r="C738" t="s">
        <v>59</v>
      </c>
      <c r="D738" t="s">
        <v>25</v>
      </c>
      <c r="E738" t="s">
        <v>4480</v>
      </c>
      <c r="F738" t="s">
        <v>747</v>
      </c>
      <c r="G738" t="s">
        <v>52</v>
      </c>
    </row>
    <row r="739" spans="1:7" x14ac:dyDescent="0.3">
      <c r="A739" t="s">
        <v>4484</v>
      </c>
      <c r="B739" t="s">
        <v>4485</v>
      </c>
      <c r="C739" t="s">
        <v>24</v>
      </c>
      <c r="D739" t="s">
        <v>25</v>
      </c>
      <c r="E739" t="s">
        <v>4486</v>
      </c>
      <c r="F739" t="s">
        <v>1003</v>
      </c>
      <c r="G739" t="s">
        <v>40</v>
      </c>
    </row>
    <row r="740" spans="1:7" x14ac:dyDescent="0.3">
      <c r="A740" t="s">
        <v>4490</v>
      </c>
      <c r="B740" t="s">
        <v>4491</v>
      </c>
      <c r="C740" t="s">
        <v>24</v>
      </c>
      <c r="D740" t="s">
        <v>25</v>
      </c>
      <c r="E740" t="s">
        <v>1584</v>
      </c>
      <c r="F740" t="s">
        <v>592</v>
      </c>
      <c r="G740" t="s">
        <v>52</v>
      </c>
    </row>
    <row r="741" spans="1:7" x14ac:dyDescent="0.3">
      <c r="A741" t="s">
        <v>4495</v>
      </c>
      <c r="B741" t="s">
        <v>4496</v>
      </c>
      <c r="C741" t="s">
        <v>49</v>
      </c>
      <c r="D741" t="s">
        <v>25</v>
      </c>
      <c r="E741" t="s">
        <v>4497</v>
      </c>
      <c r="F741" t="s">
        <v>1003</v>
      </c>
      <c r="G741" t="s">
        <v>52</v>
      </c>
    </row>
    <row r="742" spans="1:7" x14ac:dyDescent="0.3">
      <c r="A742" t="s">
        <v>4501</v>
      </c>
      <c r="B742" t="s">
        <v>4502</v>
      </c>
      <c r="C742" t="s">
        <v>49</v>
      </c>
      <c r="D742" t="s">
        <v>25</v>
      </c>
      <c r="E742" t="s">
        <v>4503</v>
      </c>
      <c r="F742" t="s">
        <v>101</v>
      </c>
      <c r="G742" t="s">
        <v>130</v>
      </c>
    </row>
    <row r="743" spans="1:7" x14ac:dyDescent="0.3">
      <c r="A743" t="s">
        <v>4507</v>
      </c>
      <c r="B743" t="s">
        <v>4508</v>
      </c>
      <c r="C743" t="s">
        <v>49</v>
      </c>
      <c r="D743" t="s">
        <v>25</v>
      </c>
      <c r="E743" t="s">
        <v>4509</v>
      </c>
      <c r="F743" t="s">
        <v>144</v>
      </c>
      <c r="G743" t="s">
        <v>52</v>
      </c>
    </row>
    <row r="744" spans="1:7" x14ac:dyDescent="0.3">
      <c r="A744" t="s">
        <v>4513</v>
      </c>
      <c r="B744" t="s">
        <v>4514</v>
      </c>
      <c r="C744" t="s">
        <v>59</v>
      </c>
      <c r="D744" t="s">
        <v>25</v>
      </c>
      <c r="E744" t="s">
        <v>4515</v>
      </c>
      <c r="F744" t="s">
        <v>513</v>
      </c>
      <c r="G744" t="s">
        <v>130</v>
      </c>
    </row>
    <row r="745" spans="1:7" x14ac:dyDescent="0.3">
      <c r="A745" t="s">
        <v>4519</v>
      </c>
      <c r="B745" t="s">
        <v>4520</v>
      </c>
      <c r="C745" t="s">
        <v>49</v>
      </c>
      <c r="D745" t="s">
        <v>25</v>
      </c>
      <c r="E745" t="s">
        <v>4521</v>
      </c>
      <c r="F745" t="s">
        <v>1111</v>
      </c>
      <c r="G745" t="s">
        <v>52</v>
      </c>
    </row>
    <row r="746" spans="1:7" x14ac:dyDescent="0.3">
      <c r="A746" t="s">
        <v>4525</v>
      </c>
      <c r="B746" t="s">
        <v>4526</v>
      </c>
      <c r="C746" t="s">
        <v>59</v>
      </c>
      <c r="D746" t="s">
        <v>25</v>
      </c>
      <c r="E746" t="s">
        <v>4527</v>
      </c>
      <c r="F746" t="s">
        <v>269</v>
      </c>
      <c r="G746" t="s">
        <v>40</v>
      </c>
    </row>
    <row r="747" spans="1:7" x14ac:dyDescent="0.3">
      <c r="A747" t="s">
        <v>4531</v>
      </c>
      <c r="B747" t="s">
        <v>4532</v>
      </c>
      <c r="C747" t="s">
        <v>24</v>
      </c>
      <c r="D747" t="s">
        <v>25</v>
      </c>
      <c r="E747" t="s">
        <v>4533</v>
      </c>
      <c r="F747" t="s">
        <v>314</v>
      </c>
      <c r="G747" t="s">
        <v>130</v>
      </c>
    </row>
    <row r="748" spans="1:7" x14ac:dyDescent="0.3">
      <c r="A748" t="s">
        <v>4537</v>
      </c>
      <c r="B748" t="s">
        <v>4538</v>
      </c>
      <c r="C748" t="s">
        <v>59</v>
      </c>
      <c r="D748" t="s">
        <v>25</v>
      </c>
      <c r="E748" t="s">
        <v>4539</v>
      </c>
      <c r="F748" t="s">
        <v>192</v>
      </c>
      <c r="G748" t="s">
        <v>130</v>
      </c>
    </row>
    <row r="749" spans="1:7" x14ac:dyDescent="0.3">
      <c r="A749" t="s">
        <v>4543</v>
      </c>
      <c r="B749" t="s">
        <v>4544</v>
      </c>
      <c r="C749" t="s">
        <v>59</v>
      </c>
      <c r="D749" t="s">
        <v>25</v>
      </c>
      <c r="E749" t="s">
        <v>4545</v>
      </c>
      <c r="F749" t="s">
        <v>115</v>
      </c>
      <c r="G749" t="s">
        <v>28</v>
      </c>
    </row>
    <row r="750" spans="1:7" x14ac:dyDescent="0.3">
      <c r="A750" t="s">
        <v>4549</v>
      </c>
      <c r="B750" t="s">
        <v>4550</v>
      </c>
      <c r="C750" t="s">
        <v>49</v>
      </c>
      <c r="D750" t="s">
        <v>25</v>
      </c>
      <c r="E750" t="s">
        <v>4551</v>
      </c>
      <c r="F750" t="s">
        <v>822</v>
      </c>
      <c r="G750" t="s">
        <v>40</v>
      </c>
    </row>
    <row r="751" spans="1:7" x14ac:dyDescent="0.3">
      <c r="A751" t="s">
        <v>4555</v>
      </c>
      <c r="B751" t="s">
        <v>4556</v>
      </c>
      <c r="C751" t="s">
        <v>59</v>
      </c>
      <c r="D751" t="s">
        <v>25</v>
      </c>
      <c r="E751" t="s">
        <v>4557</v>
      </c>
      <c r="F751" t="s">
        <v>301</v>
      </c>
      <c r="G751" t="s">
        <v>28</v>
      </c>
    </row>
    <row r="752" spans="1:7" x14ac:dyDescent="0.3">
      <c r="A752" t="s">
        <v>4561</v>
      </c>
      <c r="B752" t="s">
        <v>4562</v>
      </c>
      <c r="C752" t="s">
        <v>59</v>
      </c>
      <c r="D752" t="s">
        <v>25</v>
      </c>
      <c r="E752" t="s">
        <v>4563</v>
      </c>
      <c r="F752" t="s">
        <v>427</v>
      </c>
      <c r="G752" t="s">
        <v>40</v>
      </c>
    </row>
    <row r="753" spans="1:7" x14ac:dyDescent="0.3">
      <c r="A753" t="s">
        <v>4567</v>
      </c>
      <c r="B753" t="s">
        <v>4568</v>
      </c>
      <c r="C753" t="s">
        <v>24</v>
      </c>
      <c r="D753" t="s">
        <v>25</v>
      </c>
      <c r="E753" t="s">
        <v>1608</v>
      </c>
      <c r="F753" t="s">
        <v>592</v>
      </c>
      <c r="G753" t="s">
        <v>130</v>
      </c>
    </row>
    <row r="754" spans="1:7" x14ac:dyDescent="0.3">
      <c r="A754" t="s">
        <v>4572</v>
      </c>
      <c r="B754" t="s">
        <v>4573</v>
      </c>
      <c r="C754" t="s">
        <v>24</v>
      </c>
      <c r="D754" t="s">
        <v>25</v>
      </c>
      <c r="E754" t="s">
        <v>4574</v>
      </c>
      <c r="F754" t="s">
        <v>314</v>
      </c>
      <c r="G754" t="s">
        <v>130</v>
      </c>
    </row>
    <row r="755" spans="1:7" x14ac:dyDescent="0.3">
      <c r="A755" t="s">
        <v>4578</v>
      </c>
      <c r="B755" t="s">
        <v>4579</v>
      </c>
      <c r="C755" t="s">
        <v>49</v>
      </c>
      <c r="D755" t="s">
        <v>25</v>
      </c>
      <c r="E755" t="s">
        <v>4580</v>
      </c>
      <c r="F755" t="s">
        <v>692</v>
      </c>
      <c r="G755" t="s">
        <v>130</v>
      </c>
    </row>
    <row r="756" spans="1:7" x14ac:dyDescent="0.3">
      <c r="A756" t="s">
        <v>4584</v>
      </c>
      <c r="B756" t="s">
        <v>4585</v>
      </c>
      <c r="C756" t="s">
        <v>49</v>
      </c>
      <c r="D756" t="s">
        <v>25</v>
      </c>
      <c r="E756" t="s">
        <v>4586</v>
      </c>
      <c r="F756" t="s">
        <v>185</v>
      </c>
      <c r="G756" t="s">
        <v>52</v>
      </c>
    </row>
    <row r="757" spans="1:7" x14ac:dyDescent="0.3">
      <c r="A757" t="s">
        <v>4590</v>
      </c>
      <c r="B757" t="s">
        <v>4591</v>
      </c>
      <c r="C757" t="s">
        <v>59</v>
      </c>
      <c r="D757" t="s">
        <v>25</v>
      </c>
      <c r="E757" t="s">
        <v>4592</v>
      </c>
      <c r="F757" t="s">
        <v>144</v>
      </c>
      <c r="G757" t="s">
        <v>130</v>
      </c>
    </row>
    <row r="758" spans="1:7" x14ac:dyDescent="0.3">
      <c r="A758" t="s">
        <v>4596</v>
      </c>
      <c r="B758" t="s">
        <v>4597</v>
      </c>
      <c r="C758" t="s">
        <v>59</v>
      </c>
      <c r="D758" t="s">
        <v>25</v>
      </c>
      <c r="E758" t="s">
        <v>4598</v>
      </c>
      <c r="F758" t="s">
        <v>129</v>
      </c>
      <c r="G758" t="s">
        <v>28</v>
      </c>
    </row>
    <row r="759" spans="1:7" x14ac:dyDescent="0.3">
      <c r="A759" t="s">
        <v>4602</v>
      </c>
      <c r="B759" t="s">
        <v>4603</v>
      </c>
      <c r="C759" t="s">
        <v>49</v>
      </c>
      <c r="D759" t="s">
        <v>25</v>
      </c>
      <c r="E759" t="s">
        <v>4604</v>
      </c>
      <c r="F759" t="s">
        <v>427</v>
      </c>
      <c r="G759" t="s">
        <v>130</v>
      </c>
    </row>
    <row r="760" spans="1:7" x14ac:dyDescent="0.3">
      <c r="A760" t="s">
        <v>4608</v>
      </c>
      <c r="B760" t="s">
        <v>4609</v>
      </c>
      <c r="C760" t="s">
        <v>24</v>
      </c>
      <c r="D760" t="s">
        <v>25</v>
      </c>
      <c r="E760" t="s">
        <v>4610</v>
      </c>
      <c r="F760" t="s">
        <v>244</v>
      </c>
      <c r="G760" t="s">
        <v>28</v>
      </c>
    </row>
    <row r="761" spans="1:7" x14ac:dyDescent="0.3">
      <c r="A761" t="s">
        <v>4614</v>
      </c>
      <c r="B761" t="s">
        <v>4615</v>
      </c>
      <c r="C761" t="s">
        <v>24</v>
      </c>
      <c r="D761" t="s">
        <v>25</v>
      </c>
      <c r="E761" t="s">
        <v>4616</v>
      </c>
      <c r="F761" t="s">
        <v>108</v>
      </c>
      <c r="G761" t="s">
        <v>40</v>
      </c>
    </row>
    <row r="762" spans="1:7" x14ac:dyDescent="0.3">
      <c r="A762" t="s">
        <v>4620</v>
      </c>
      <c r="B762" t="s">
        <v>4621</v>
      </c>
      <c r="C762" t="s">
        <v>59</v>
      </c>
      <c r="D762" t="s">
        <v>25</v>
      </c>
      <c r="E762" t="s">
        <v>4622</v>
      </c>
      <c r="F762" t="s">
        <v>692</v>
      </c>
      <c r="G762" t="s">
        <v>130</v>
      </c>
    </row>
    <row r="763" spans="1:7" x14ac:dyDescent="0.3">
      <c r="A763" t="s">
        <v>4626</v>
      </c>
      <c r="B763" t="s">
        <v>4627</v>
      </c>
      <c r="C763" t="s">
        <v>59</v>
      </c>
      <c r="D763" t="s">
        <v>25</v>
      </c>
      <c r="E763" t="s">
        <v>4374</v>
      </c>
      <c r="F763" t="s">
        <v>51</v>
      </c>
      <c r="G763" t="s">
        <v>130</v>
      </c>
    </row>
    <row r="764" spans="1:7" x14ac:dyDescent="0.3">
      <c r="A764" t="s">
        <v>4631</v>
      </c>
      <c r="B764" t="s">
        <v>4632</v>
      </c>
      <c r="C764" t="s">
        <v>49</v>
      </c>
      <c r="D764" t="s">
        <v>25</v>
      </c>
      <c r="E764" t="s">
        <v>4633</v>
      </c>
      <c r="F764" t="s">
        <v>115</v>
      </c>
      <c r="G764" t="s">
        <v>40</v>
      </c>
    </row>
    <row r="765" spans="1:7" x14ac:dyDescent="0.3">
      <c r="A765" t="s">
        <v>4637</v>
      </c>
      <c r="B765" t="s">
        <v>4638</v>
      </c>
      <c r="C765" t="s">
        <v>49</v>
      </c>
      <c r="D765" t="s">
        <v>25</v>
      </c>
      <c r="E765" t="s">
        <v>4639</v>
      </c>
      <c r="F765" t="s">
        <v>164</v>
      </c>
      <c r="G765" t="s">
        <v>130</v>
      </c>
    </row>
    <row r="766" spans="1:7" x14ac:dyDescent="0.3">
      <c r="A766" t="s">
        <v>4643</v>
      </c>
      <c r="B766" t="s">
        <v>4644</v>
      </c>
      <c r="C766" t="s">
        <v>59</v>
      </c>
      <c r="D766" t="s">
        <v>25</v>
      </c>
      <c r="E766" t="s">
        <v>4645</v>
      </c>
      <c r="F766" t="s">
        <v>185</v>
      </c>
      <c r="G766" t="s">
        <v>28</v>
      </c>
    </row>
    <row r="767" spans="1:7" x14ac:dyDescent="0.3">
      <c r="A767" t="s">
        <v>4649</v>
      </c>
      <c r="B767" t="s">
        <v>4650</v>
      </c>
      <c r="C767" t="s">
        <v>49</v>
      </c>
      <c r="D767" t="s">
        <v>25</v>
      </c>
      <c r="E767" t="s">
        <v>4651</v>
      </c>
      <c r="F767" t="s">
        <v>185</v>
      </c>
      <c r="G767" t="s">
        <v>40</v>
      </c>
    </row>
    <row r="768" spans="1:7" x14ac:dyDescent="0.3">
      <c r="A768" t="s">
        <v>4655</v>
      </c>
      <c r="B768" t="s">
        <v>4656</v>
      </c>
      <c r="C768" t="s">
        <v>24</v>
      </c>
      <c r="D768" t="s">
        <v>25</v>
      </c>
      <c r="E768" t="s">
        <v>4657</v>
      </c>
      <c r="F768" t="s">
        <v>217</v>
      </c>
      <c r="G768" t="s">
        <v>40</v>
      </c>
    </row>
    <row r="769" spans="1:7" x14ac:dyDescent="0.3">
      <c r="A769" t="s">
        <v>4661</v>
      </c>
      <c r="B769" t="s">
        <v>4662</v>
      </c>
      <c r="C769" t="s">
        <v>59</v>
      </c>
      <c r="D769" t="s">
        <v>25</v>
      </c>
      <c r="E769" t="s">
        <v>4663</v>
      </c>
      <c r="F769" t="s">
        <v>122</v>
      </c>
      <c r="G769" t="s">
        <v>28</v>
      </c>
    </row>
    <row r="770" spans="1:7" x14ac:dyDescent="0.3">
      <c r="A770" t="s">
        <v>4667</v>
      </c>
      <c r="B770" t="s">
        <v>4668</v>
      </c>
      <c r="C770" t="s">
        <v>49</v>
      </c>
      <c r="D770" t="s">
        <v>25</v>
      </c>
      <c r="E770" t="s">
        <v>4669</v>
      </c>
      <c r="F770" t="s">
        <v>185</v>
      </c>
      <c r="G770" t="s">
        <v>28</v>
      </c>
    </row>
    <row r="771" spans="1:7" x14ac:dyDescent="0.3">
      <c r="A771" t="s">
        <v>4673</v>
      </c>
      <c r="B771" t="s">
        <v>4674</v>
      </c>
      <c r="C771" t="s">
        <v>24</v>
      </c>
      <c r="D771" t="s">
        <v>25</v>
      </c>
      <c r="E771" t="s">
        <v>4675</v>
      </c>
      <c r="F771" t="s">
        <v>376</v>
      </c>
      <c r="G771" t="s">
        <v>28</v>
      </c>
    </row>
    <row r="772" spans="1:7" x14ac:dyDescent="0.3">
      <c r="A772" t="s">
        <v>4679</v>
      </c>
      <c r="B772" t="s">
        <v>4680</v>
      </c>
      <c r="C772" t="s">
        <v>24</v>
      </c>
      <c r="D772" t="s">
        <v>25</v>
      </c>
      <c r="E772" t="s">
        <v>4681</v>
      </c>
      <c r="F772" t="s">
        <v>237</v>
      </c>
      <c r="G772" t="s">
        <v>52</v>
      </c>
    </row>
    <row r="773" spans="1:7" x14ac:dyDescent="0.3">
      <c r="A773" t="s">
        <v>4685</v>
      </c>
      <c r="B773" t="s">
        <v>4686</v>
      </c>
      <c r="C773" t="s">
        <v>59</v>
      </c>
      <c r="D773" t="s">
        <v>25</v>
      </c>
      <c r="E773" t="s">
        <v>4687</v>
      </c>
      <c r="F773" t="s">
        <v>137</v>
      </c>
      <c r="G773" t="s">
        <v>130</v>
      </c>
    </row>
    <row r="774" spans="1:7" x14ac:dyDescent="0.3">
      <c r="A774" t="s">
        <v>4691</v>
      </c>
      <c r="B774" t="s">
        <v>4692</v>
      </c>
      <c r="C774" t="s">
        <v>24</v>
      </c>
      <c r="D774" t="s">
        <v>25</v>
      </c>
      <c r="E774" t="s">
        <v>4693</v>
      </c>
      <c r="F774" t="s">
        <v>269</v>
      </c>
      <c r="G774" t="s">
        <v>130</v>
      </c>
    </row>
    <row r="775" spans="1:7" x14ac:dyDescent="0.3">
      <c r="A775" s="2" t="s">
        <v>4697</v>
      </c>
      <c r="B775" t="s">
        <v>4698</v>
      </c>
      <c r="C775" t="s">
        <v>59</v>
      </c>
      <c r="D775" t="s">
        <v>25</v>
      </c>
      <c r="E775" t="s">
        <v>4699</v>
      </c>
      <c r="F775" t="s">
        <v>137</v>
      </c>
      <c r="G775" t="s">
        <v>52</v>
      </c>
    </row>
    <row r="776" spans="1:7" x14ac:dyDescent="0.3">
      <c r="A776" t="s">
        <v>4703</v>
      </c>
      <c r="B776" t="s">
        <v>4704</v>
      </c>
      <c r="C776" t="s">
        <v>59</v>
      </c>
      <c r="D776" t="s">
        <v>25</v>
      </c>
      <c r="E776" t="s">
        <v>4705</v>
      </c>
      <c r="F776" t="s">
        <v>288</v>
      </c>
      <c r="G776" t="s">
        <v>28</v>
      </c>
    </row>
    <row r="777" spans="1:7" x14ac:dyDescent="0.3">
      <c r="A777" t="s">
        <v>4709</v>
      </c>
      <c r="B777" t="s">
        <v>4710</v>
      </c>
      <c r="C777" t="s">
        <v>59</v>
      </c>
      <c r="D777" t="s">
        <v>25</v>
      </c>
      <c r="E777" t="s">
        <v>4711</v>
      </c>
      <c r="F777" t="s">
        <v>192</v>
      </c>
      <c r="G777" t="s">
        <v>52</v>
      </c>
    </row>
    <row r="778" spans="1:7" x14ac:dyDescent="0.3">
      <c r="A778" t="s">
        <v>4715</v>
      </c>
      <c r="B778" t="s">
        <v>4716</v>
      </c>
      <c r="C778" t="s">
        <v>24</v>
      </c>
      <c r="D778" t="s">
        <v>25</v>
      </c>
      <c r="E778" t="s">
        <v>4717</v>
      </c>
      <c r="F778" t="s">
        <v>144</v>
      </c>
      <c r="G778" t="s">
        <v>40</v>
      </c>
    </row>
    <row r="779" spans="1:7" x14ac:dyDescent="0.3">
      <c r="A779" t="s">
        <v>4721</v>
      </c>
      <c r="B779" t="s">
        <v>4722</v>
      </c>
      <c r="C779" t="s">
        <v>49</v>
      </c>
      <c r="D779" t="s">
        <v>25</v>
      </c>
      <c r="E779" t="s">
        <v>4723</v>
      </c>
      <c r="F779" t="s">
        <v>217</v>
      </c>
      <c r="G779" t="s">
        <v>28</v>
      </c>
    </row>
    <row r="780" spans="1:7" x14ac:dyDescent="0.3">
      <c r="A780" t="s">
        <v>4727</v>
      </c>
      <c r="B780" t="s">
        <v>4728</v>
      </c>
      <c r="C780" t="s">
        <v>49</v>
      </c>
      <c r="D780" t="s">
        <v>25</v>
      </c>
      <c r="E780" t="s">
        <v>4729</v>
      </c>
      <c r="F780" t="s">
        <v>86</v>
      </c>
      <c r="G780" t="s">
        <v>52</v>
      </c>
    </row>
    <row r="781" spans="1:7" x14ac:dyDescent="0.3">
      <c r="A781" t="s">
        <v>4733</v>
      </c>
      <c r="B781" t="s">
        <v>4734</v>
      </c>
      <c r="C781" t="s">
        <v>24</v>
      </c>
      <c r="D781" t="s">
        <v>25</v>
      </c>
      <c r="E781" t="s">
        <v>4735</v>
      </c>
      <c r="F781" t="s">
        <v>78</v>
      </c>
      <c r="G781" t="s">
        <v>28</v>
      </c>
    </row>
    <row r="782" spans="1:7" x14ac:dyDescent="0.3">
      <c r="A782" t="s">
        <v>4739</v>
      </c>
      <c r="B782" t="s">
        <v>4740</v>
      </c>
      <c r="C782" t="s">
        <v>24</v>
      </c>
      <c r="D782" t="s">
        <v>25</v>
      </c>
      <c r="E782" t="s">
        <v>4741</v>
      </c>
      <c r="F782" t="s">
        <v>772</v>
      </c>
      <c r="G782" t="s">
        <v>130</v>
      </c>
    </row>
    <row r="783" spans="1:7" x14ac:dyDescent="0.3">
      <c r="A783" t="s">
        <v>4745</v>
      </c>
      <c r="B783" t="s">
        <v>4746</v>
      </c>
      <c r="C783" t="s">
        <v>49</v>
      </c>
      <c r="D783" t="s">
        <v>25</v>
      </c>
      <c r="E783" t="s">
        <v>4747</v>
      </c>
      <c r="F783" t="s">
        <v>78</v>
      </c>
      <c r="G783" t="s">
        <v>52</v>
      </c>
    </row>
    <row r="784" spans="1:7" x14ac:dyDescent="0.3">
      <c r="A784" s="2" t="s">
        <v>4751</v>
      </c>
      <c r="B784" t="s">
        <v>4752</v>
      </c>
      <c r="C784" t="s">
        <v>49</v>
      </c>
      <c r="D784" t="s">
        <v>25</v>
      </c>
      <c r="E784" t="s">
        <v>4753</v>
      </c>
      <c r="F784" t="s">
        <v>78</v>
      </c>
      <c r="G784" t="s">
        <v>52</v>
      </c>
    </row>
    <row r="785" spans="1:7" x14ac:dyDescent="0.3">
      <c r="A785" t="s">
        <v>4757</v>
      </c>
      <c r="B785" t="s">
        <v>4758</v>
      </c>
      <c r="C785" t="s">
        <v>24</v>
      </c>
      <c r="D785" t="s">
        <v>25</v>
      </c>
      <c r="E785" t="s">
        <v>4759</v>
      </c>
      <c r="F785" t="s">
        <v>86</v>
      </c>
      <c r="G785" t="s">
        <v>130</v>
      </c>
    </row>
    <row r="786" spans="1:7" x14ac:dyDescent="0.3">
      <c r="A786" t="s">
        <v>4763</v>
      </c>
      <c r="B786" t="s">
        <v>4764</v>
      </c>
      <c r="C786" t="s">
        <v>59</v>
      </c>
      <c r="D786" t="s">
        <v>25</v>
      </c>
      <c r="E786" t="s">
        <v>4765</v>
      </c>
      <c r="F786" t="s">
        <v>772</v>
      </c>
      <c r="G786" t="s">
        <v>40</v>
      </c>
    </row>
    <row r="787" spans="1:7" x14ac:dyDescent="0.3">
      <c r="A787" t="s">
        <v>4769</v>
      </c>
      <c r="B787" t="s">
        <v>4770</v>
      </c>
      <c r="C787" t="s">
        <v>24</v>
      </c>
      <c r="D787" t="s">
        <v>25</v>
      </c>
      <c r="E787" t="s">
        <v>4771</v>
      </c>
      <c r="F787" t="s">
        <v>630</v>
      </c>
      <c r="G787" t="s">
        <v>130</v>
      </c>
    </row>
    <row r="788" spans="1:7" x14ac:dyDescent="0.3">
      <c r="A788" t="s">
        <v>4775</v>
      </c>
      <c r="B788" t="s">
        <v>4776</v>
      </c>
      <c r="C788" t="s">
        <v>59</v>
      </c>
      <c r="D788" t="s">
        <v>25</v>
      </c>
      <c r="E788" t="s">
        <v>4777</v>
      </c>
      <c r="F788" t="s">
        <v>27</v>
      </c>
      <c r="G788" t="s">
        <v>52</v>
      </c>
    </row>
    <row r="789" spans="1:7" x14ac:dyDescent="0.3">
      <c r="A789" t="s">
        <v>4781</v>
      </c>
      <c r="B789" t="s">
        <v>4782</v>
      </c>
      <c r="C789" t="s">
        <v>49</v>
      </c>
      <c r="D789" t="s">
        <v>25</v>
      </c>
      <c r="E789" t="s">
        <v>4783</v>
      </c>
      <c r="F789" t="s">
        <v>513</v>
      </c>
      <c r="G789" t="s">
        <v>28</v>
      </c>
    </row>
    <row r="790" spans="1:7" x14ac:dyDescent="0.3">
      <c r="A790" t="s">
        <v>4787</v>
      </c>
      <c r="B790" t="s">
        <v>4788</v>
      </c>
      <c r="C790" t="s">
        <v>24</v>
      </c>
      <c r="D790" t="s">
        <v>25</v>
      </c>
      <c r="E790" t="s">
        <v>4789</v>
      </c>
      <c r="F790" t="s">
        <v>269</v>
      </c>
      <c r="G790" t="s">
        <v>28</v>
      </c>
    </row>
    <row r="791" spans="1:7" x14ac:dyDescent="0.3">
      <c r="A791" t="s">
        <v>4793</v>
      </c>
      <c r="B791" t="s">
        <v>4794</v>
      </c>
      <c r="C791" t="s">
        <v>49</v>
      </c>
      <c r="D791" t="s">
        <v>25</v>
      </c>
      <c r="E791" t="s">
        <v>4795</v>
      </c>
      <c r="F791" t="s">
        <v>288</v>
      </c>
      <c r="G791" t="s">
        <v>28</v>
      </c>
    </row>
    <row r="792" spans="1:7" x14ac:dyDescent="0.3">
      <c r="A792" t="s">
        <v>4799</v>
      </c>
      <c r="B792" t="s">
        <v>4800</v>
      </c>
      <c r="C792" t="s">
        <v>24</v>
      </c>
      <c r="D792" t="s">
        <v>25</v>
      </c>
      <c r="E792" t="s">
        <v>4801</v>
      </c>
      <c r="F792" t="s">
        <v>144</v>
      </c>
      <c r="G792" t="s">
        <v>52</v>
      </c>
    </row>
    <row r="793" spans="1:7" x14ac:dyDescent="0.3">
      <c r="A793" t="s">
        <v>4805</v>
      </c>
      <c r="B793" t="s">
        <v>4806</v>
      </c>
      <c r="C793" t="s">
        <v>24</v>
      </c>
      <c r="D793" t="s">
        <v>25</v>
      </c>
      <c r="E793" t="s">
        <v>2254</v>
      </c>
      <c r="F793" t="s">
        <v>301</v>
      </c>
      <c r="G793" t="s">
        <v>130</v>
      </c>
    </row>
    <row r="794" spans="1:7" x14ac:dyDescent="0.3">
      <c r="A794" t="s">
        <v>4810</v>
      </c>
      <c r="B794" t="s">
        <v>4811</v>
      </c>
      <c r="C794" t="s">
        <v>24</v>
      </c>
      <c r="D794" t="s">
        <v>25</v>
      </c>
      <c r="E794" t="s">
        <v>4812</v>
      </c>
      <c r="F794" t="s">
        <v>101</v>
      </c>
      <c r="G794" t="s">
        <v>40</v>
      </c>
    </row>
    <row r="795" spans="1:7" x14ac:dyDescent="0.3">
      <c r="A795" t="s">
        <v>4816</v>
      </c>
      <c r="B795" t="s">
        <v>4817</v>
      </c>
      <c r="C795" t="s">
        <v>49</v>
      </c>
      <c r="D795" t="s">
        <v>25</v>
      </c>
      <c r="E795" t="s">
        <v>4818</v>
      </c>
      <c r="F795" t="s">
        <v>747</v>
      </c>
      <c r="G795" t="s">
        <v>40</v>
      </c>
    </row>
    <row r="796" spans="1:7" x14ac:dyDescent="0.3">
      <c r="A796" t="s">
        <v>4822</v>
      </c>
      <c r="B796" t="s">
        <v>4823</v>
      </c>
      <c r="C796" t="s">
        <v>49</v>
      </c>
      <c r="D796" t="s">
        <v>25</v>
      </c>
      <c r="E796" t="s">
        <v>4824</v>
      </c>
      <c r="F796" t="s">
        <v>39</v>
      </c>
      <c r="G796" t="s">
        <v>52</v>
      </c>
    </row>
    <row r="797" spans="1:7" x14ac:dyDescent="0.3">
      <c r="A797" t="s">
        <v>4828</v>
      </c>
      <c r="B797" t="s">
        <v>4829</v>
      </c>
      <c r="C797" t="s">
        <v>59</v>
      </c>
      <c r="D797" t="s">
        <v>25</v>
      </c>
      <c r="E797" t="s">
        <v>4830</v>
      </c>
      <c r="F797" t="s">
        <v>464</v>
      </c>
      <c r="G797" t="s">
        <v>52</v>
      </c>
    </row>
    <row r="798" spans="1:7" x14ac:dyDescent="0.3">
      <c r="A798" t="s">
        <v>4834</v>
      </c>
      <c r="B798" t="s">
        <v>4835</v>
      </c>
      <c r="C798" t="s">
        <v>59</v>
      </c>
      <c r="D798" t="s">
        <v>25</v>
      </c>
      <c r="E798" t="s">
        <v>4836</v>
      </c>
      <c r="F798" t="s">
        <v>108</v>
      </c>
      <c r="G798" t="s">
        <v>40</v>
      </c>
    </row>
    <row r="799" spans="1:7" x14ac:dyDescent="0.3">
      <c r="A799" t="s">
        <v>4840</v>
      </c>
      <c r="B799" t="s">
        <v>4841</v>
      </c>
      <c r="C799" t="s">
        <v>59</v>
      </c>
      <c r="D799" t="s">
        <v>25</v>
      </c>
      <c r="E799" t="s">
        <v>4842</v>
      </c>
      <c r="F799" t="s">
        <v>389</v>
      </c>
      <c r="G799" t="s">
        <v>28</v>
      </c>
    </row>
    <row r="800" spans="1:7" x14ac:dyDescent="0.3">
      <c r="A800" t="s">
        <v>4846</v>
      </c>
      <c r="B800" t="s">
        <v>4847</v>
      </c>
      <c r="C800" t="s">
        <v>59</v>
      </c>
      <c r="D800" t="s">
        <v>25</v>
      </c>
      <c r="E800" t="s">
        <v>4848</v>
      </c>
      <c r="F800" t="s">
        <v>464</v>
      </c>
      <c r="G800" t="s">
        <v>130</v>
      </c>
    </row>
    <row r="801" spans="1:7" x14ac:dyDescent="0.3">
      <c r="A801" t="s">
        <v>4852</v>
      </c>
      <c r="B801" t="s">
        <v>4853</v>
      </c>
      <c r="C801" t="s">
        <v>59</v>
      </c>
      <c r="D801" t="s">
        <v>25</v>
      </c>
      <c r="E801" t="s">
        <v>4854</v>
      </c>
      <c r="F801" t="s">
        <v>211</v>
      </c>
      <c r="G801" t="s">
        <v>28</v>
      </c>
    </row>
    <row r="802" spans="1:7" x14ac:dyDescent="0.3">
      <c r="A802" t="s">
        <v>4858</v>
      </c>
      <c r="B802" t="s">
        <v>4859</v>
      </c>
      <c r="C802" t="s">
        <v>24</v>
      </c>
      <c r="D802" t="s">
        <v>25</v>
      </c>
      <c r="E802" t="s">
        <v>4860</v>
      </c>
      <c r="F802" t="s">
        <v>224</v>
      </c>
      <c r="G802" t="s">
        <v>40</v>
      </c>
    </row>
    <row r="803" spans="1:7" x14ac:dyDescent="0.3">
      <c r="A803" t="s">
        <v>4864</v>
      </c>
      <c r="B803" t="s">
        <v>4865</v>
      </c>
      <c r="C803" t="s">
        <v>24</v>
      </c>
      <c r="D803" t="s">
        <v>25</v>
      </c>
      <c r="E803" t="s">
        <v>4866</v>
      </c>
      <c r="F803" t="s">
        <v>137</v>
      </c>
      <c r="G803" t="s">
        <v>52</v>
      </c>
    </row>
    <row r="804" spans="1:7" x14ac:dyDescent="0.3">
      <c r="A804" t="s">
        <v>4870</v>
      </c>
      <c r="B804" t="s">
        <v>4871</v>
      </c>
      <c r="C804" t="s">
        <v>59</v>
      </c>
      <c r="D804" t="s">
        <v>25</v>
      </c>
      <c r="E804" t="s">
        <v>4872</v>
      </c>
      <c r="F804" t="s">
        <v>211</v>
      </c>
      <c r="G804" t="s">
        <v>28</v>
      </c>
    </row>
    <row r="805" spans="1:7" x14ac:dyDescent="0.3">
      <c r="A805" t="s">
        <v>4876</v>
      </c>
      <c r="B805" t="s">
        <v>1062</v>
      </c>
      <c r="C805" t="s">
        <v>59</v>
      </c>
      <c r="D805" t="s">
        <v>25</v>
      </c>
      <c r="E805" t="s">
        <v>4877</v>
      </c>
      <c r="F805" t="s">
        <v>185</v>
      </c>
      <c r="G805" t="s">
        <v>40</v>
      </c>
    </row>
    <row r="806" spans="1:7" x14ac:dyDescent="0.3">
      <c r="A806" t="s">
        <v>4881</v>
      </c>
      <c r="B806" t="s">
        <v>4882</v>
      </c>
      <c r="C806" t="s">
        <v>49</v>
      </c>
      <c r="D806" t="s">
        <v>25</v>
      </c>
      <c r="E806" t="s">
        <v>4883</v>
      </c>
      <c r="F806" t="s">
        <v>791</v>
      </c>
      <c r="G806" t="s">
        <v>52</v>
      </c>
    </row>
    <row r="807" spans="1:7" x14ac:dyDescent="0.3">
      <c r="A807" t="s">
        <v>4887</v>
      </c>
      <c r="B807" t="s">
        <v>4888</v>
      </c>
      <c r="C807" t="s">
        <v>49</v>
      </c>
      <c r="D807" t="s">
        <v>25</v>
      </c>
      <c r="E807" t="s">
        <v>4889</v>
      </c>
      <c r="F807" t="s">
        <v>376</v>
      </c>
      <c r="G807" t="s">
        <v>40</v>
      </c>
    </row>
    <row r="808" spans="1:7" x14ac:dyDescent="0.3">
      <c r="A808" t="s">
        <v>4893</v>
      </c>
      <c r="B808" t="s">
        <v>4894</v>
      </c>
      <c r="C808" t="s">
        <v>49</v>
      </c>
      <c r="D808" t="s">
        <v>25</v>
      </c>
      <c r="E808" t="s">
        <v>4895</v>
      </c>
      <c r="F808" t="s">
        <v>93</v>
      </c>
      <c r="G808" t="s">
        <v>130</v>
      </c>
    </row>
    <row r="809" spans="1:7" x14ac:dyDescent="0.3">
      <c r="A809" t="s">
        <v>4899</v>
      </c>
      <c r="B809" t="s">
        <v>4900</v>
      </c>
      <c r="C809" t="s">
        <v>24</v>
      </c>
      <c r="D809" t="s">
        <v>25</v>
      </c>
      <c r="E809" t="s">
        <v>4901</v>
      </c>
      <c r="F809" t="s">
        <v>39</v>
      </c>
      <c r="G809" t="s">
        <v>28</v>
      </c>
    </row>
    <row r="810" spans="1:7" x14ac:dyDescent="0.3">
      <c r="A810" t="s">
        <v>4905</v>
      </c>
      <c r="B810" t="s">
        <v>4906</v>
      </c>
      <c r="C810" t="s">
        <v>59</v>
      </c>
      <c r="D810" t="s">
        <v>25</v>
      </c>
      <c r="E810" t="s">
        <v>4907</v>
      </c>
      <c r="F810" t="s">
        <v>51</v>
      </c>
      <c r="G810" t="s">
        <v>40</v>
      </c>
    </row>
    <row r="811" spans="1:7" x14ac:dyDescent="0.3">
      <c r="A811" t="s">
        <v>4911</v>
      </c>
      <c r="B811" t="s">
        <v>4912</v>
      </c>
      <c r="C811" t="s">
        <v>24</v>
      </c>
      <c r="D811" t="s">
        <v>25</v>
      </c>
      <c r="E811" t="s">
        <v>4913</v>
      </c>
      <c r="F811" t="s">
        <v>192</v>
      </c>
      <c r="G811" t="s">
        <v>28</v>
      </c>
    </row>
    <row r="812" spans="1:7" x14ac:dyDescent="0.3">
      <c r="A812" t="s">
        <v>4917</v>
      </c>
      <c r="B812" t="s">
        <v>4918</v>
      </c>
      <c r="C812" t="s">
        <v>49</v>
      </c>
      <c r="D812" t="s">
        <v>25</v>
      </c>
      <c r="E812" t="s">
        <v>4919</v>
      </c>
      <c r="F812" t="s">
        <v>513</v>
      </c>
      <c r="G812" t="s">
        <v>130</v>
      </c>
    </row>
    <row r="813" spans="1:7" x14ac:dyDescent="0.3">
      <c r="A813" t="s">
        <v>4923</v>
      </c>
      <c r="B813" t="s">
        <v>4924</v>
      </c>
      <c r="C813" t="s">
        <v>24</v>
      </c>
      <c r="D813" t="s">
        <v>25</v>
      </c>
      <c r="E813" t="s">
        <v>4925</v>
      </c>
      <c r="F813" t="s">
        <v>1111</v>
      </c>
      <c r="G813" t="s">
        <v>130</v>
      </c>
    </row>
    <row r="814" spans="1:7" x14ac:dyDescent="0.3">
      <c r="A814" t="s">
        <v>4929</v>
      </c>
      <c r="B814" t="s">
        <v>4930</v>
      </c>
      <c r="C814" t="s">
        <v>59</v>
      </c>
      <c r="D814" t="s">
        <v>25</v>
      </c>
      <c r="E814" t="s">
        <v>4931</v>
      </c>
      <c r="F814" t="s">
        <v>244</v>
      </c>
      <c r="G814" t="s">
        <v>52</v>
      </c>
    </row>
    <row r="815" spans="1:7" x14ac:dyDescent="0.3">
      <c r="A815" t="s">
        <v>4935</v>
      </c>
      <c r="B815" t="s">
        <v>4936</v>
      </c>
      <c r="C815" t="s">
        <v>24</v>
      </c>
      <c r="D815" t="s">
        <v>25</v>
      </c>
      <c r="E815" t="s">
        <v>4937</v>
      </c>
      <c r="F815" t="s">
        <v>115</v>
      </c>
      <c r="G815" t="s">
        <v>28</v>
      </c>
    </row>
    <row r="816" spans="1:7" x14ac:dyDescent="0.3">
      <c r="A816" t="s">
        <v>4941</v>
      </c>
      <c r="B816" t="s">
        <v>4942</v>
      </c>
      <c r="C816" t="s">
        <v>59</v>
      </c>
      <c r="D816" t="s">
        <v>25</v>
      </c>
      <c r="E816" t="s">
        <v>4943</v>
      </c>
      <c r="F816" t="s">
        <v>224</v>
      </c>
      <c r="G816" t="s">
        <v>28</v>
      </c>
    </row>
    <row r="817" spans="1:7" x14ac:dyDescent="0.3">
      <c r="A817" t="s">
        <v>4947</v>
      </c>
      <c r="B817" t="s">
        <v>4168</v>
      </c>
      <c r="C817" t="s">
        <v>24</v>
      </c>
      <c r="D817" t="s">
        <v>25</v>
      </c>
      <c r="E817" t="s">
        <v>4948</v>
      </c>
      <c r="F817" t="s">
        <v>122</v>
      </c>
      <c r="G817" t="s">
        <v>52</v>
      </c>
    </row>
    <row r="818" spans="1:7" x14ac:dyDescent="0.3">
      <c r="A818" t="s">
        <v>4952</v>
      </c>
      <c r="B818" t="s">
        <v>4953</v>
      </c>
      <c r="C818" t="s">
        <v>59</v>
      </c>
      <c r="D818" t="s">
        <v>25</v>
      </c>
      <c r="E818" t="s">
        <v>4954</v>
      </c>
      <c r="F818" t="s">
        <v>151</v>
      </c>
      <c r="G818" t="s">
        <v>52</v>
      </c>
    </row>
    <row r="819" spans="1:7" x14ac:dyDescent="0.3">
      <c r="A819" t="s">
        <v>4958</v>
      </c>
      <c r="B819" t="s">
        <v>4959</v>
      </c>
      <c r="C819" t="s">
        <v>24</v>
      </c>
      <c r="D819" t="s">
        <v>25</v>
      </c>
      <c r="E819" t="s">
        <v>4960</v>
      </c>
      <c r="F819" t="s">
        <v>93</v>
      </c>
      <c r="G819" t="s">
        <v>130</v>
      </c>
    </row>
    <row r="820" spans="1:7" x14ac:dyDescent="0.3">
      <c r="A820" t="s">
        <v>4964</v>
      </c>
      <c r="B820" t="s">
        <v>4965</v>
      </c>
      <c r="C820" t="s">
        <v>59</v>
      </c>
      <c r="D820" t="s">
        <v>25</v>
      </c>
      <c r="E820" t="s">
        <v>4966</v>
      </c>
      <c r="F820" t="s">
        <v>211</v>
      </c>
      <c r="G820" t="s">
        <v>28</v>
      </c>
    </row>
    <row r="821" spans="1:7" x14ac:dyDescent="0.3">
      <c r="A821" t="s">
        <v>4970</v>
      </c>
      <c r="B821" t="s">
        <v>4971</v>
      </c>
      <c r="C821" t="s">
        <v>24</v>
      </c>
      <c r="D821" t="s">
        <v>25</v>
      </c>
      <c r="E821" t="s">
        <v>4972</v>
      </c>
      <c r="F821" t="s">
        <v>630</v>
      </c>
      <c r="G821" t="s">
        <v>28</v>
      </c>
    </row>
    <row r="822" spans="1:7" x14ac:dyDescent="0.3">
      <c r="A822" t="s">
        <v>4976</v>
      </c>
      <c r="B822" t="s">
        <v>4977</v>
      </c>
      <c r="C822" t="s">
        <v>24</v>
      </c>
      <c r="D822" t="s">
        <v>25</v>
      </c>
      <c r="E822" t="s">
        <v>4978</v>
      </c>
      <c r="F822" t="s">
        <v>101</v>
      </c>
      <c r="G822" t="s">
        <v>28</v>
      </c>
    </row>
    <row r="823" spans="1:7" x14ac:dyDescent="0.3">
      <c r="A823" t="s">
        <v>4982</v>
      </c>
      <c r="B823" t="s">
        <v>4983</v>
      </c>
      <c r="C823" t="s">
        <v>24</v>
      </c>
      <c r="D823" t="s">
        <v>25</v>
      </c>
      <c r="E823" t="s">
        <v>4984</v>
      </c>
      <c r="F823" t="s">
        <v>185</v>
      </c>
      <c r="G823" t="s">
        <v>40</v>
      </c>
    </row>
    <row r="824" spans="1:7" x14ac:dyDescent="0.3">
      <c r="A824" t="s">
        <v>4988</v>
      </c>
      <c r="B824" t="s">
        <v>4989</v>
      </c>
      <c r="C824" t="s">
        <v>24</v>
      </c>
      <c r="D824" t="s">
        <v>25</v>
      </c>
      <c r="E824" t="s">
        <v>4990</v>
      </c>
      <c r="F824" t="s">
        <v>237</v>
      </c>
      <c r="G824" t="s">
        <v>40</v>
      </c>
    </row>
    <row r="825" spans="1:7" x14ac:dyDescent="0.3">
      <c r="A825" t="s">
        <v>4994</v>
      </c>
      <c r="B825" t="s">
        <v>4995</v>
      </c>
      <c r="C825" t="s">
        <v>24</v>
      </c>
      <c r="D825" t="s">
        <v>25</v>
      </c>
      <c r="E825" t="s">
        <v>4996</v>
      </c>
      <c r="F825" t="s">
        <v>1111</v>
      </c>
      <c r="G825" t="s">
        <v>130</v>
      </c>
    </row>
    <row r="826" spans="1:7" x14ac:dyDescent="0.3">
      <c r="A826" t="s">
        <v>5000</v>
      </c>
      <c r="B826" t="s">
        <v>5001</v>
      </c>
      <c r="C826" t="s">
        <v>59</v>
      </c>
      <c r="D826" t="s">
        <v>25</v>
      </c>
      <c r="E826" t="s">
        <v>5002</v>
      </c>
      <c r="F826" t="s">
        <v>151</v>
      </c>
      <c r="G826" t="s">
        <v>28</v>
      </c>
    </row>
    <row r="827" spans="1:7" x14ac:dyDescent="0.3">
      <c r="A827" t="s">
        <v>5006</v>
      </c>
      <c r="B827" t="s">
        <v>5007</v>
      </c>
      <c r="C827" t="s">
        <v>59</v>
      </c>
      <c r="D827" t="s">
        <v>25</v>
      </c>
      <c r="E827" t="s">
        <v>5008</v>
      </c>
      <c r="F827" t="s">
        <v>327</v>
      </c>
      <c r="G827" t="s">
        <v>130</v>
      </c>
    </row>
    <row r="828" spans="1:7" x14ac:dyDescent="0.3">
      <c r="A828" t="s">
        <v>5012</v>
      </c>
      <c r="B828" t="s">
        <v>5013</v>
      </c>
      <c r="C828" t="s">
        <v>49</v>
      </c>
      <c r="D828" t="s">
        <v>25</v>
      </c>
      <c r="E828" t="s">
        <v>5014</v>
      </c>
      <c r="F828" t="s">
        <v>389</v>
      </c>
      <c r="G828" t="s">
        <v>28</v>
      </c>
    </row>
    <row r="829" spans="1:7" x14ac:dyDescent="0.3">
      <c r="A829" t="s">
        <v>5018</v>
      </c>
      <c r="B829" t="s">
        <v>5019</v>
      </c>
      <c r="C829" t="s">
        <v>59</v>
      </c>
      <c r="D829" t="s">
        <v>25</v>
      </c>
      <c r="E829" t="s">
        <v>5020</v>
      </c>
      <c r="F829" t="s">
        <v>464</v>
      </c>
      <c r="G829" t="s">
        <v>52</v>
      </c>
    </row>
    <row r="830" spans="1:7" x14ac:dyDescent="0.3">
      <c r="A830" t="s">
        <v>5024</v>
      </c>
      <c r="B830" t="s">
        <v>5025</v>
      </c>
      <c r="C830" t="s">
        <v>59</v>
      </c>
      <c r="D830" t="s">
        <v>25</v>
      </c>
      <c r="E830" t="s">
        <v>5026</v>
      </c>
      <c r="F830" t="s">
        <v>129</v>
      </c>
      <c r="G830" t="s">
        <v>28</v>
      </c>
    </row>
    <row r="831" spans="1:7" x14ac:dyDescent="0.3">
      <c r="A831" t="s">
        <v>5030</v>
      </c>
      <c r="B831" t="s">
        <v>5031</v>
      </c>
      <c r="C831" t="s">
        <v>24</v>
      </c>
      <c r="D831" t="s">
        <v>25</v>
      </c>
      <c r="E831" t="s">
        <v>5032</v>
      </c>
      <c r="F831" t="s">
        <v>822</v>
      </c>
      <c r="G831" t="s">
        <v>130</v>
      </c>
    </row>
    <row r="832" spans="1:7" x14ac:dyDescent="0.3">
      <c r="A832" t="s">
        <v>5036</v>
      </c>
      <c r="B832" t="s">
        <v>5037</v>
      </c>
      <c r="C832" t="s">
        <v>59</v>
      </c>
      <c r="D832" t="s">
        <v>25</v>
      </c>
      <c r="E832" t="s">
        <v>5038</v>
      </c>
      <c r="F832" t="s">
        <v>327</v>
      </c>
      <c r="G832" t="s">
        <v>28</v>
      </c>
    </row>
    <row r="833" spans="1:7" x14ac:dyDescent="0.3">
      <c r="A833" t="s">
        <v>5042</v>
      </c>
      <c r="B833" t="s">
        <v>5043</v>
      </c>
      <c r="C833" t="s">
        <v>49</v>
      </c>
      <c r="D833" t="s">
        <v>25</v>
      </c>
      <c r="E833" t="s">
        <v>5044</v>
      </c>
      <c r="F833" t="s">
        <v>78</v>
      </c>
      <c r="G833" t="s">
        <v>40</v>
      </c>
    </row>
    <row r="834" spans="1:7" x14ac:dyDescent="0.3">
      <c r="A834" t="s">
        <v>5048</v>
      </c>
      <c r="B834" t="s">
        <v>5049</v>
      </c>
      <c r="C834" t="s">
        <v>49</v>
      </c>
      <c r="D834" t="s">
        <v>25</v>
      </c>
      <c r="E834" t="s">
        <v>5050</v>
      </c>
      <c r="F834" t="s">
        <v>211</v>
      </c>
      <c r="G834" t="s">
        <v>52</v>
      </c>
    </row>
    <row r="835" spans="1:7" x14ac:dyDescent="0.3">
      <c r="A835" t="s">
        <v>5054</v>
      </c>
      <c r="B835" t="s">
        <v>5055</v>
      </c>
      <c r="C835" t="s">
        <v>49</v>
      </c>
      <c r="D835" t="s">
        <v>25</v>
      </c>
      <c r="E835" t="s">
        <v>5056</v>
      </c>
      <c r="F835" t="s">
        <v>269</v>
      </c>
      <c r="G835" t="s">
        <v>130</v>
      </c>
    </row>
    <row r="836" spans="1:7" x14ac:dyDescent="0.3">
      <c r="A836" t="s">
        <v>5060</v>
      </c>
      <c r="B836" t="s">
        <v>5061</v>
      </c>
      <c r="C836" t="s">
        <v>59</v>
      </c>
      <c r="D836" t="s">
        <v>25</v>
      </c>
      <c r="E836" t="s">
        <v>5062</v>
      </c>
      <c r="F836" t="s">
        <v>51</v>
      </c>
      <c r="G836" t="s">
        <v>28</v>
      </c>
    </row>
    <row r="837" spans="1:7" x14ac:dyDescent="0.3">
      <c r="A837" t="s">
        <v>5066</v>
      </c>
      <c r="B837" t="s">
        <v>5067</v>
      </c>
      <c r="C837" t="s">
        <v>24</v>
      </c>
      <c r="D837" t="s">
        <v>25</v>
      </c>
      <c r="E837" t="s">
        <v>5068</v>
      </c>
      <c r="F837" t="s">
        <v>122</v>
      </c>
      <c r="G837" t="s">
        <v>130</v>
      </c>
    </row>
    <row r="838" spans="1:7" x14ac:dyDescent="0.3">
      <c r="A838" t="s">
        <v>5072</v>
      </c>
      <c r="B838" t="s">
        <v>5073</v>
      </c>
      <c r="C838" t="s">
        <v>49</v>
      </c>
      <c r="D838" t="s">
        <v>25</v>
      </c>
      <c r="E838" t="s">
        <v>5074</v>
      </c>
      <c r="F838" t="s">
        <v>78</v>
      </c>
      <c r="G838" t="s">
        <v>130</v>
      </c>
    </row>
    <row r="839" spans="1:7" x14ac:dyDescent="0.3">
      <c r="A839" t="s">
        <v>5078</v>
      </c>
      <c r="B839" t="s">
        <v>5079</v>
      </c>
      <c r="C839" t="s">
        <v>24</v>
      </c>
      <c r="D839" t="s">
        <v>25</v>
      </c>
      <c r="E839" t="s">
        <v>5080</v>
      </c>
      <c r="F839" t="s">
        <v>144</v>
      </c>
      <c r="G839" t="s">
        <v>52</v>
      </c>
    </row>
    <row r="840" spans="1:7" x14ac:dyDescent="0.3">
      <c r="A840" t="s">
        <v>5084</v>
      </c>
      <c r="B840" t="s">
        <v>5085</v>
      </c>
      <c r="C840" t="s">
        <v>49</v>
      </c>
      <c r="D840" t="s">
        <v>25</v>
      </c>
      <c r="E840" t="s">
        <v>5086</v>
      </c>
      <c r="F840" t="s">
        <v>151</v>
      </c>
      <c r="G840" t="s">
        <v>52</v>
      </c>
    </row>
    <row r="841" spans="1:7" x14ac:dyDescent="0.3">
      <c r="A841" t="s">
        <v>5090</v>
      </c>
      <c r="B841" t="s">
        <v>5091</v>
      </c>
      <c r="C841" t="s">
        <v>59</v>
      </c>
      <c r="D841" t="s">
        <v>25</v>
      </c>
      <c r="E841" t="s">
        <v>5092</v>
      </c>
      <c r="F841" t="s">
        <v>822</v>
      </c>
      <c r="G841" t="s">
        <v>40</v>
      </c>
    </row>
    <row r="842" spans="1:7" x14ac:dyDescent="0.3">
      <c r="A842" t="s">
        <v>5096</v>
      </c>
      <c r="B842" t="s">
        <v>5097</v>
      </c>
      <c r="C842" t="s">
        <v>59</v>
      </c>
      <c r="D842" t="s">
        <v>25</v>
      </c>
      <c r="E842" t="s">
        <v>2509</v>
      </c>
      <c r="F842" t="s">
        <v>244</v>
      </c>
      <c r="G842" t="s">
        <v>28</v>
      </c>
    </row>
    <row r="843" spans="1:7" x14ac:dyDescent="0.3">
      <c r="A843" s="2" t="s">
        <v>5101</v>
      </c>
      <c r="B843" t="s">
        <v>5102</v>
      </c>
      <c r="C843" t="s">
        <v>24</v>
      </c>
      <c r="D843" t="s">
        <v>25</v>
      </c>
      <c r="E843" t="s">
        <v>5103</v>
      </c>
      <c r="F843" t="s">
        <v>69</v>
      </c>
      <c r="G843" t="s">
        <v>40</v>
      </c>
    </row>
    <row r="844" spans="1:7" x14ac:dyDescent="0.3">
      <c r="A844" t="s">
        <v>5107</v>
      </c>
      <c r="B844" t="s">
        <v>5108</v>
      </c>
      <c r="C844" t="s">
        <v>24</v>
      </c>
      <c r="D844" t="s">
        <v>25</v>
      </c>
      <c r="E844" t="s">
        <v>5109</v>
      </c>
      <c r="F844" t="s">
        <v>178</v>
      </c>
      <c r="G844" t="s">
        <v>130</v>
      </c>
    </row>
    <row r="845" spans="1:7" x14ac:dyDescent="0.3">
      <c r="A845" t="s">
        <v>5113</v>
      </c>
      <c r="B845" t="s">
        <v>5114</v>
      </c>
      <c r="C845" t="s">
        <v>49</v>
      </c>
      <c r="D845" t="s">
        <v>25</v>
      </c>
      <c r="E845" t="s">
        <v>5115</v>
      </c>
      <c r="F845" t="s">
        <v>327</v>
      </c>
      <c r="G845" t="s">
        <v>52</v>
      </c>
    </row>
    <row r="846" spans="1:7" x14ac:dyDescent="0.3">
      <c r="A846" t="s">
        <v>5119</v>
      </c>
      <c r="B846" t="s">
        <v>5120</v>
      </c>
      <c r="C846" t="s">
        <v>59</v>
      </c>
      <c r="D846" t="s">
        <v>25</v>
      </c>
      <c r="E846" t="s">
        <v>5121</v>
      </c>
      <c r="F846" t="s">
        <v>115</v>
      </c>
      <c r="G846" t="s">
        <v>130</v>
      </c>
    </row>
    <row r="847" spans="1:7" x14ac:dyDescent="0.3">
      <c r="A847" t="s">
        <v>5125</v>
      </c>
      <c r="B847" t="s">
        <v>5126</v>
      </c>
      <c r="C847" t="s">
        <v>24</v>
      </c>
      <c r="D847" t="s">
        <v>25</v>
      </c>
      <c r="E847" t="s">
        <v>5127</v>
      </c>
      <c r="F847" t="s">
        <v>747</v>
      </c>
      <c r="G847" t="s">
        <v>52</v>
      </c>
    </row>
    <row r="848" spans="1:7" x14ac:dyDescent="0.3">
      <c r="A848" t="s">
        <v>5131</v>
      </c>
      <c r="B848" t="s">
        <v>5132</v>
      </c>
      <c r="C848" t="s">
        <v>49</v>
      </c>
      <c r="D848" t="s">
        <v>25</v>
      </c>
      <c r="E848" t="s">
        <v>5133</v>
      </c>
      <c r="F848" t="s">
        <v>224</v>
      </c>
      <c r="G848" t="s">
        <v>40</v>
      </c>
    </row>
    <row r="849" spans="1:7" x14ac:dyDescent="0.3">
      <c r="A849" t="s">
        <v>5137</v>
      </c>
      <c r="B849" t="s">
        <v>5138</v>
      </c>
      <c r="C849" t="s">
        <v>49</v>
      </c>
      <c r="D849" t="s">
        <v>25</v>
      </c>
      <c r="E849" t="s">
        <v>5139</v>
      </c>
      <c r="F849" t="s">
        <v>630</v>
      </c>
      <c r="G849" t="s">
        <v>52</v>
      </c>
    </row>
    <row r="850" spans="1:7" x14ac:dyDescent="0.3">
      <c r="A850" t="s">
        <v>5143</v>
      </c>
      <c r="B850" t="s">
        <v>5144</v>
      </c>
      <c r="C850" t="s">
        <v>59</v>
      </c>
      <c r="D850" t="s">
        <v>25</v>
      </c>
      <c r="E850" t="s">
        <v>5145</v>
      </c>
      <c r="F850" t="s">
        <v>513</v>
      </c>
      <c r="G850" t="s">
        <v>130</v>
      </c>
    </row>
    <row r="851" spans="1:7" x14ac:dyDescent="0.3">
      <c r="A851" t="s">
        <v>5149</v>
      </c>
      <c r="B851" t="s">
        <v>5150</v>
      </c>
      <c r="C851" t="s">
        <v>24</v>
      </c>
      <c r="D851" t="s">
        <v>25</v>
      </c>
      <c r="E851" t="s">
        <v>5151</v>
      </c>
      <c r="F851" t="s">
        <v>151</v>
      </c>
      <c r="G851" t="s">
        <v>52</v>
      </c>
    </row>
    <row r="852" spans="1:7" x14ac:dyDescent="0.3">
      <c r="A852" t="s">
        <v>5155</v>
      </c>
      <c r="B852" t="s">
        <v>5156</v>
      </c>
      <c r="C852" t="s">
        <v>24</v>
      </c>
      <c r="D852" t="s">
        <v>25</v>
      </c>
      <c r="E852" t="s">
        <v>5157</v>
      </c>
      <c r="F852" t="s">
        <v>137</v>
      </c>
      <c r="G852" t="s">
        <v>52</v>
      </c>
    </row>
    <row r="853" spans="1:7" x14ac:dyDescent="0.3">
      <c r="A853" t="s">
        <v>5161</v>
      </c>
      <c r="B853" t="s">
        <v>5162</v>
      </c>
      <c r="C853" t="s">
        <v>59</v>
      </c>
      <c r="D853" t="s">
        <v>25</v>
      </c>
      <c r="E853" t="s">
        <v>5163</v>
      </c>
      <c r="F853" t="s">
        <v>617</v>
      </c>
      <c r="G853" t="s">
        <v>52</v>
      </c>
    </row>
    <row r="854" spans="1:7" x14ac:dyDescent="0.3">
      <c r="A854" t="s">
        <v>5167</v>
      </c>
      <c r="B854" t="s">
        <v>1463</v>
      </c>
      <c r="C854" t="s">
        <v>59</v>
      </c>
      <c r="D854" t="s">
        <v>25</v>
      </c>
      <c r="E854" t="s">
        <v>5168</v>
      </c>
      <c r="F854" t="s">
        <v>101</v>
      </c>
      <c r="G854" t="s">
        <v>130</v>
      </c>
    </row>
    <row r="855" spans="1:7" x14ac:dyDescent="0.3">
      <c r="A855" t="s">
        <v>5172</v>
      </c>
      <c r="B855" t="s">
        <v>5173</v>
      </c>
      <c r="C855" t="s">
        <v>49</v>
      </c>
      <c r="D855" t="s">
        <v>25</v>
      </c>
      <c r="E855" t="s">
        <v>5174</v>
      </c>
      <c r="F855" t="s">
        <v>747</v>
      </c>
      <c r="G855" t="s">
        <v>52</v>
      </c>
    </row>
    <row r="856" spans="1:7" x14ac:dyDescent="0.3">
      <c r="A856" t="s">
        <v>5178</v>
      </c>
      <c r="B856" t="s">
        <v>2766</v>
      </c>
      <c r="C856" t="s">
        <v>24</v>
      </c>
      <c r="D856" t="s">
        <v>25</v>
      </c>
      <c r="E856" t="s">
        <v>5179</v>
      </c>
      <c r="F856" t="s">
        <v>164</v>
      </c>
      <c r="G856" t="s">
        <v>52</v>
      </c>
    </row>
    <row r="857" spans="1:7" x14ac:dyDescent="0.3">
      <c r="A857" t="s">
        <v>5183</v>
      </c>
      <c r="B857" t="s">
        <v>5184</v>
      </c>
      <c r="C857" t="s">
        <v>49</v>
      </c>
      <c r="D857" t="s">
        <v>25</v>
      </c>
      <c r="E857" t="s">
        <v>5185</v>
      </c>
      <c r="F857" t="s">
        <v>288</v>
      </c>
      <c r="G857" t="s">
        <v>28</v>
      </c>
    </row>
    <row r="858" spans="1:7" x14ac:dyDescent="0.3">
      <c r="A858" s="2" t="s">
        <v>5189</v>
      </c>
      <c r="B858" t="s">
        <v>5190</v>
      </c>
      <c r="C858" t="s">
        <v>49</v>
      </c>
      <c r="D858" t="s">
        <v>25</v>
      </c>
      <c r="E858" t="s">
        <v>5191</v>
      </c>
      <c r="F858" t="s">
        <v>211</v>
      </c>
      <c r="G858" t="s">
        <v>52</v>
      </c>
    </row>
    <row r="859" spans="1:7" x14ac:dyDescent="0.3">
      <c r="A859" t="s">
        <v>5195</v>
      </c>
      <c r="B859" t="s">
        <v>5196</v>
      </c>
      <c r="C859" t="s">
        <v>59</v>
      </c>
      <c r="D859" t="s">
        <v>25</v>
      </c>
      <c r="E859" t="s">
        <v>5197</v>
      </c>
      <c r="F859" t="s">
        <v>93</v>
      </c>
      <c r="G859" t="s">
        <v>130</v>
      </c>
    </row>
    <row r="860" spans="1:7" x14ac:dyDescent="0.3">
      <c r="A860" t="s">
        <v>5201</v>
      </c>
      <c r="B860" t="s">
        <v>5202</v>
      </c>
      <c r="C860" t="s">
        <v>49</v>
      </c>
      <c r="D860" t="s">
        <v>25</v>
      </c>
      <c r="E860" t="s">
        <v>5203</v>
      </c>
      <c r="F860" t="s">
        <v>747</v>
      </c>
      <c r="G860" t="s">
        <v>52</v>
      </c>
    </row>
    <row r="861" spans="1:7" x14ac:dyDescent="0.3">
      <c r="A861" t="s">
        <v>5207</v>
      </c>
      <c r="B861" t="s">
        <v>5208</v>
      </c>
      <c r="C861" t="s">
        <v>49</v>
      </c>
      <c r="D861" t="s">
        <v>25</v>
      </c>
      <c r="E861" t="s">
        <v>5209</v>
      </c>
      <c r="F861" t="s">
        <v>164</v>
      </c>
      <c r="G861" t="s">
        <v>52</v>
      </c>
    </row>
    <row r="862" spans="1:7" x14ac:dyDescent="0.3">
      <c r="A862" t="s">
        <v>5213</v>
      </c>
      <c r="B862" t="s">
        <v>5214</v>
      </c>
      <c r="C862" t="s">
        <v>59</v>
      </c>
      <c r="D862" t="s">
        <v>25</v>
      </c>
      <c r="E862" t="s">
        <v>5215</v>
      </c>
      <c r="F862" t="s">
        <v>39</v>
      </c>
      <c r="G862" t="s">
        <v>40</v>
      </c>
    </row>
    <row r="863" spans="1:7" x14ac:dyDescent="0.3">
      <c r="A863" t="s">
        <v>5219</v>
      </c>
      <c r="B863" t="s">
        <v>5220</v>
      </c>
      <c r="C863" t="s">
        <v>24</v>
      </c>
      <c r="D863" t="s">
        <v>25</v>
      </c>
      <c r="E863" t="s">
        <v>5221</v>
      </c>
      <c r="F863" t="s">
        <v>427</v>
      </c>
      <c r="G863" t="s">
        <v>130</v>
      </c>
    </row>
    <row r="864" spans="1:7" x14ac:dyDescent="0.3">
      <c r="A864" t="s">
        <v>5225</v>
      </c>
      <c r="B864" t="s">
        <v>5226</v>
      </c>
      <c r="C864" t="s">
        <v>24</v>
      </c>
      <c r="D864" t="s">
        <v>25</v>
      </c>
      <c r="E864" t="s">
        <v>5227</v>
      </c>
      <c r="F864" t="s">
        <v>327</v>
      </c>
      <c r="G864" t="s">
        <v>40</v>
      </c>
    </row>
    <row r="865" spans="1:7" x14ac:dyDescent="0.3">
      <c r="A865" t="s">
        <v>5231</v>
      </c>
      <c r="B865" t="s">
        <v>5232</v>
      </c>
      <c r="C865" t="s">
        <v>49</v>
      </c>
      <c r="D865" t="s">
        <v>25</v>
      </c>
      <c r="E865" t="s">
        <v>5233</v>
      </c>
      <c r="F865" t="s">
        <v>144</v>
      </c>
      <c r="G865" t="s">
        <v>40</v>
      </c>
    </row>
    <row r="866" spans="1:7" x14ac:dyDescent="0.3">
      <c r="A866" t="s">
        <v>5237</v>
      </c>
      <c r="B866" t="s">
        <v>5238</v>
      </c>
      <c r="C866" t="s">
        <v>24</v>
      </c>
      <c r="D866" t="s">
        <v>25</v>
      </c>
      <c r="E866" t="s">
        <v>5239</v>
      </c>
      <c r="F866" t="s">
        <v>692</v>
      </c>
      <c r="G866" t="s">
        <v>130</v>
      </c>
    </row>
    <row r="867" spans="1:7" x14ac:dyDescent="0.3">
      <c r="A867" t="s">
        <v>5243</v>
      </c>
      <c r="B867" t="s">
        <v>5244</v>
      </c>
      <c r="C867" t="s">
        <v>24</v>
      </c>
      <c r="D867" t="s">
        <v>25</v>
      </c>
      <c r="E867" t="s">
        <v>5245</v>
      </c>
      <c r="F867" t="s">
        <v>237</v>
      </c>
      <c r="G867" t="s">
        <v>40</v>
      </c>
    </row>
    <row r="868" spans="1:7" x14ac:dyDescent="0.3">
      <c r="A868" t="s">
        <v>5249</v>
      </c>
      <c r="B868" t="s">
        <v>5250</v>
      </c>
      <c r="C868" t="s">
        <v>49</v>
      </c>
      <c r="D868" t="s">
        <v>25</v>
      </c>
      <c r="E868" t="s">
        <v>5251</v>
      </c>
      <c r="F868" t="s">
        <v>327</v>
      </c>
      <c r="G868" t="s">
        <v>40</v>
      </c>
    </row>
    <row r="869" spans="1:7" x14ac:dyDescent="0.3">
      <c r="A869" t="s">
        <v>5255</v>
      </c>
      <c r="B869" t="s">
        <v>5256</v>
      </c>
      <c r="C869" t="s">
        <v>24</v>
      </c>
      <c r="D869" t="s">
        <v>25</v>
      </c>
      <c r="E869" t="s">
        <v>5257</v>
      </c>
      <c r="F869" t="s">
        <v>51</v>
      </c>
      <c r="G869" t="s">
        <v>40</v>
      </c>
    </row>
    <row r="870" spans="1:7" x14ac:dyDescent="0.3">
      <c r="A870" t="s">
        <v>5261</v>
      </c>
      <c r="B870" t="s">
        <v>5262</v>
      </c>
      <c r="C870" t="s">
        <v>24</v>
      </c>
      <c r="D870" t="s">
        <v>25</v>
      </c>
      <c r="E870" t="s">
        <v>5263</v>
      </c>
      <c r="F870" t="s">
        <v>171</v>
      </c>
      <c r="G870" t="s">
        <v>40</v>
      </c>
    </row>
    <row r="871" spans="1:7" x14ac:dyDescent="0.3">
      <c r="A871" t="s">
        <v>5267</v>
      </c>
      <c r="B871" t="s">
        <v>5268</v>
      </c>
      <c r="C871" t="s">
        <v>49</v>
      </c>
      <c r="D871" t="s">
        <v>25</v>
      </c>
      <c r="E871" t="s">
        <v>5269</v>
      </c>
      <c r="F871" t="s">
        <v>889</v>
      </c>
      <c r="G871" t="s">
        <v>130</v>
      </c>
    </row>
    <row r="872" spans="1:7" x14ac:dyDescent="0.3">
      <c r="A872" t="s">
        <v>5273</v>
      </c>
      <c r="B872" t="s">
        <v>5274</v>
      </c>
      <c r="C872" t="s">
        <v>59</v>
      </c>
      <c r="D872" t="s">
        <v>25</v>
      </c>
      <c r="E872" t="s">
        <v>5275</v>
      </c>
      <c r="F872" t="s">
        <v>327</v>
      </c>
      <c r="G872" t="s">
        <v>52</v>
      </c>
    </row>
    <row r="873" spans="1:7" x14ac:dyDescent="0.3">
      <c r="A873" t="s">
        <v>5279</v>
      </c>
      <c r="B873" t="s">
        <v>5280</v>
      </c>
      <c r="C873" t="s">
        <v>24</v>
      </c>
      <c r="D873" t="s">
        <v>25</v>
      </c>
      <c r="E873" t="s">
        <v>5281</v>
      </c>
      <c r="F873" t="s">
        <v>39</v>
      </c>
      <c r="G873" t="s">
        <v>28</v>
      </c>
    </row>
    <row r="874" spans="1:7" x14ac:dyDescent="0.3">
      <c r="A874" t="s">
        <v>5285</v>
      </c>
      <c r="B874" t="s">
        <v>5286</v>
      </c>
      <c r="C874" t="s">
        <v>59</v>
      </c>
      <c r="D874" t="s">
        <v>25</v>
      </c>
      <c r="E874" t="s">
        <v>5287</v>
      </c>
      <c r="F874" t="s">
        <v>427</v>
      </c>
      <c r="G874" t="s">
        <v>130</v>
      </c>
    </row>
    <row r="875" spans="1:7" x14ac:dyDescent="0.3">
      <c r="A875" t="s">
        <v>5291</v>
      </c>
      <c r="B875" t="s">
        <v>5292</v>
      </c>
      <c r="C875" t="s">
        <v>59</v>
      </c>
      <c r="D875" t="s">
        <v>25</v>
      </c>
      <c r="E875" t="s">
        <v>5293</v>
      </c>
      <c r="F875" t="s">
        <v>376</v>
      </c>
      <c r="G875" t="s">
        <v>40</v>
      </c>
    </row>
    <row r="876" spans="1:7" x14ac:dyDescent="0.3">
      <c r="A876" t="s">
        <v>5297</v>
      </c>
      <c r="B876" t="s">
        <v>5298</v>
      </c>
      <c r="C876" t="s">
        <v>59</v>
      </c>
      <c r="D876" t="s">
        <v>25</v>
      </c>
      <c r="E876" t="s">
        <v>5299</v>
      </c>
      <c r="F876" t="s">
        <v>288</v>
      </c>
      <c r="G876" t="s">
        <v>130</v>
      </c>
    </row>
    <row r="877" spans="1:7" x14ac:dyDescent="0.3">
      <c r="A877" t="s">
        <v>5303</v>
      </c>
      <c r="B877" t="s">
        <v>5304</v>
      </c>
      <c r="C877" t="s">
        <v>24</v>
      </c>
      <c r="D877" t="s">
        <v>25</v>
      </c>
      <c r="E877" t="s">
        <v>5305</v>
      </c>
      <c r="F877" t="s">
        <v>108</v>
      </c>
      <c r="G877" t="s">
        <v>28</v>
      </c>
    </row>
    <row r="878" spans="1:7" x14ac:dyDescent="0.3">
      <c r="A878" t="s">
        <v>5309</v>
      </c>
      <c r="B878" t="s">
        <v>5310</v>
      </c>
      <c r="C878" t="s">
        <v>24</v>
      </c>
      <c r="D878" t="s">
        <v>25</v>
      </c>
      <c r="E878" t="s">
        <v>5311</v>
      </c>
      <c r="F878" t="s">
        <v>592</v>
      </c>
      <c r="G878" t="s">
        <v>40</v>
      </c>
    </row>
    <row r="879" spans="1:7" x14ac:dyDescent="0.3">
      <c r="A879" t="s">
        <v>5315</v>
      </c>
      <c r="B879" t="s">
        <v>5316</v>
      </c>
      <c r="C879" t="s">
        <v>59</v>
      </c>
      <c r="D879" t="s">
        <v>25</v>
      </c>
      <c r="E879" t="s">
        <v>5317</v>
      </c>
      <c r="F879" t="s">
        <v>171</v>
      </c>
      <c r="G879" t="s">
        <v>52</v>
      </c>
    </row>
    <row r="880" spans="1:7" x14ac:dyDescent="0.3">
      <c r="A880" t="s">
        <v>5321</v>
      </c>
      <c r="B880" t="s">
        <v>5322</v>
      </c>
      <c r="C880" t="s">
        <v>24</v>
      </c>
      <c r="D880" t="s">
        <v>25</v>
      </c>
      <c r="E880" t="s">
        <v>5323</v>
      </c>
      <c r="F880" t="s">
        <v>211</v>
      </c>
      <c r="G880" t="s">
        <v>28</v>
      </c>
    </row>
    <row r="881" spans="1:7" x14ac:dyDescent="0.3">
      <c r="A881" t="s">
        <v>5327</v>
      </c>
      <c r="B881" t="s">
        <v>5328</v>
      </c>
      <c r="C881" t="s">
        <v>59</v>
      </c>
      <c r="D881" t="s">
        <v>25</v>
      </c>
      <c r="E881" t="s">
        <v>5329</v>
      </c>
      <c r="F881" t="s">
        <v>93</v>
      </c>
      <c r="G881" t="s">
        <v>40</v>
      </c>
    </row>
    <row r="882" spans="1:7" x14ac:dyDescent="0.3">
      <c r="A882" t="s">
        <v>5333</v>
      </c>
      <c r="B882" t="s">
        <v>5334</v>
      </c>
      <c r="C882" t="s">
        <v>24</v>
      </c>
      <c r="D882" t="s">
        <v>25</v>
      </c>
      <c r="E882" t="s">
        <v>5335</v>
      </c>
      <c r="F882" t="s">
        <v>217</v>
      </c>
      <c r="G882" t="s">
        <v>130</v>
      </c>
    </row>
    <row r="883" spans="1:7" x14ac:dyDescent="0.3">
      <c r="A883" t="s">
        <v>5339</v>
      </c>
      <c r="B883" t="s">
        <v>5340</v>
      </c>
      <c r="C883" t="s">
        <v>49</v>
      </c>
      <c r="D883" t="s">
        <v>25</v>
      </c>
      <c r="E883" t="s">
        <v>5341</v>
      </c>
      <c r="F883" t="s">
        <v>1003</v>
      </c>
      <c r="G883" t="s">
        <v>40</v>
      </c>
    </row>
    <row r="884" spans="1:7" x14ac:dyDescent="0.3">
      <c r="A884" t="s">
        <v>5345</v>
      </c>
      <c r="B884" t="s">
        <v>5346</v>
      </c>
      <c r="C884" t="s">
        <v>49</v>
      </c>
      <c r="D884" t="s">
        <v>25</v>
      </c>
      <c r="E884" t="s">
        <v>5347</v>
      </c>
      <c r="F884" t="s">
        <v>376</v>
      </c>
      <c r="G884" t="s">
        <v>40</v>
      </c>
    </row>
    <row r="885" spans="1:7" x14ac:dyDescent="0.3">
      <c r="A885" t="s">
        <v>5351</v>
      </c>
      <c r="B885" t="s">
        <v>5352</v>
      </c>
      <c r="C885" t="s">
        <v>59</v>
      </c>
      <c r="D885" t="s">
        <v>25</v>
      </c>
      <c r="E885" t="s">
        <v>5353</v>
      </c>
      <c r="F885" t="s">
        <v>592</v>
      </c>
      <c r="G885" t="s">
        <v>52</v>
      </c>
    </row>
    <row r="886" spans="1:7" x14ac:dyDescent="0.3">
      <c r="A886" t="s">
        <v>5357</v>
      </c>
      <c r="B886" t="s">
        <v>5358</v>
      </c>
      <c r="C886" t="s">
        <v>49</v>
      </c>
      <c r="D886" t="s">
        <v>25</v>
      </c>
      <c r="E886" t="s">
        <v>5359</v>
      </c>
      <c r="F886" t="s">
        <v>178</v>
      </c>
      <c r="G886" t="s">
        <v>130</v>
      </c>
    </row>
    <row r="887" spans="1:7" x14ac:dyDescent="0.3">
      <c r="A887" t="s">
        <v>5363</v>
      </c>
      <c r="B887" t="s">
        <v>5364</v>
      </c>
      <c r="C887" t="s">
        <v>49</v>
      </c>
      <c r="D887" t="s">
        <v>25</v>
      </c>
      <c r="E887" t="s">
        <v>5365</v>
      </c>
      <c r="F887" t="s">
        <v>414</v>
      </c>
      <c r="G887" t="s">
        <v>40</v>
      </c>
    </row>
    <row r="888" spans="1:7" x14ac:dyDescent="0.3">
      <c r="A888" t="s">
        <v>5369</v>
      </c>
      <c r="B888" t="s">
        <v>5370</v>
      </c>
      <c r="C888" t="s">
        <v>24</v>
      </c>
      <c r="D888" t="s">
        <v>25</v>
      </c>
      <c r="E888" t="s">
        <v>5371</v>
      </c>
      <c r="F888" t="s">
        <v>630</v>
      </c>
      <c r="G888" t="s">
        <v>28</v>
      </c>
    </row>
    <row r="889" spans="1:7" x14ac:dyDescent="0.3">
      <c r="A889" t="s">
        <v>5375</v>
      </c>
      <c r="B889" t="s">
        <v>5376</v>
      </c>
      <c r="C889" t="s">
        <v>49</v>
      </c>
      <c r="D889" t="s">
        <v>25</v>
      </c>
      <c r="E889" t="s">
        <v>5377</v>
      </c>
      <c r="F889" t="s">
        <v>217</v>
      </c>
      <c r="G889" t="s">
        <v>40</v>
      </c>
    </row>
    <row r="890" spans="1:7" x14ac:dyDescent="0.3">
      <c r="A890" t="s">
        <v>5381</v>
      </c>
      <c r="B890" t="s">
        <v>5382</v>
      </c>
      <c r="C890" t="s">
        <v>24</v>
      </c>
      <c r="D890" t="s">
        <v>25</v>
      </c>
      <c r="E890" t="s">
        <v>5383</v>
      </c>
      <c r="F890" t="s">
        <v>217</v>
      </c>
      <c r="G890" t="s">
        <v>28</v>
      </c>
    </row>
    <row r="891" spans="1:7" x14ac:dyDescent="0.3">
      <c r="A891" t="s">
        <v>5387</v>
      </c>
      <c r="B891" t="s">
        <v>5388</v>
      </c>
      <c r="C891" t="s">
        <v>24</v>
      </c>
      <c r="D891" t="s">
        <v>25</v>
      </c>
      <c r="E891" t="s">
        <v>5389</v>
      </c>
      <c r="F891" t="s">
        <v>630</v>
      </c>
      <c r="G891" t="s">
        <v>40</v>
      </c>
    </row>
    <row r="892" spans="1:7" x14ac:dyDescent="0.3">
      <c r="A892" t="s">
        <v>5393</v>
      </c>
      <c r="B892" t="s">
        <v>5394</v>
      </c>
      <c r="C892" t="s">
        <v>59</v>
      </c>
      <c r="D892" t="s">
        <v>25</v>
      </c>
      <c r="E892" t="s">
        <v>5395</v>
      </c>
      <c r="F892" t="s">
        <v>772</v>
      </c>
      <c r="G892" t="s">
        <v>52</v>
      </c>
    </row>
    <row r="893" spans="1:7" x14ac:dyDescent="0.3">
      <c r="A893" t="s">
        <v>5399</v>
      </c>
      <c r="B893" t="s">
        <v>5400</v>
      </c>
      <c r="C893" t="s">
        <v>49</v>
      </c>
      <c r="D893" t="s">
        <v>25</v>
      </c>
      <c r="E893" t="s">
        <v>5401</v>
      </c>
      <c r="F893" t="s">
        <v>178</v>
      </c>
      <c r="G893" t="s">
        <v>28</v>
      </c>
    </row>
    <row r="894" spans="1:7" x14ac:dyDescent="0.3">
      <c r="A894" t="s">
        <v>5405</v>
      </c>
      <c r="B894" t="s">
        <v>5406</v>
      </c>
      <c r="C894" t="s">
        <v>59</v>
      </c>
      <c r="D894" t="s">
        <v>25</v>
      </c>
      <c r="E894" t="s">
        <v>5407</v>
      </c>
      <c r="F894" t="s">
        <v>93</v>
      </c>
      <c r="G894" t="s">
        <v>52</v>
      </c>
    </row>
    <row r="895" spans="1:7" x14ac:dyDescent="0.3">
      <c r="A895" t="s">
        <v>5411</v>
      </c>
      <c r="B895" t="s">
        <v>5412</v>
      </c>
      <c r="C895" t="s">
        <v>59</v>
      </c>
      <c r="D895" t="s">
        <v>25</v>
      </c>
      <c r="E895" t="s">
        <v>5413</v>
      </c>
      <c r="F895" t="s">
        <v>192</v>
      </c>
      <c r="G895" t="s">
        <v>28</v>
      </c>
    </row>
    <row r="896" spans="1:7" x14ac:dyDescent="0.3">
      <c r="A896" t="s">
        <v>5417</v>
      </c>
      <c r="B896" t="s">
        <v>5418</v>
      </c>
      <c r="C896" t="s">
        <v>59</v>
      </c>
      <c r="D896" t="s">
        <v>25</v>
      </c>
      <c r="E896" t="s">
        <v>5419</v>
      </c>
      <c r="F896" t="s">
        <v>122</v>
      </c>
      <c r="G896" t="s">
        <v>52</v>
      </c>
    </row>
    <row r="897" spans="1:7" x14ac:dyDescent="0.3">
      <c r="A897" t="s">
        <v>5423</v>
      </c>
      <c r="B897" t="s">
        <v>5424</v>
      </c>
      <c r="C897" t="s">
        <v>59</v>
      </c>
      <c r="D897" t="s">
        <v>25</v>
      </c>
      <c r="E897" t="s">
        <v>5425</v>
      </c>
      <c r="F897" t="s">
        <v>129</v>
      </c>
      <c r="G897" t="s">
        <v>28</v>
      </c>
    </row>
    <row r="898" spans="1:7" x14ac:dyDescent="0.3">
      <c r="A898" t="s">
        <v>5429</v>
      </c>
      <c r="B898" t="s">
        <v>5430</v>
      </c>
      <c r="C898" t="s">
        <v>49</v>
      </c>
      <c r="D898" t="s">
        <v>25</v>
      </c>
      <c r="E898" t="s">
        <v>4315</v>
      </c>
      <c r="F898" t="s">
        <v>171</v>
      </c>
      <c r="G898" t="s">
        <v>130</v>
      </c>
    </row>
    <row r="899" spans="1:7" x14ac:dyDescent="0.3">
      <c r="A899" t="s">
        <v>5434</v>
      </c>
      <c r="B899" t="s">
        <v>5435</v>
      </c>
      <c r="C899" t="s">
        <v>24</v>
      </c>
      <c r="D899" t="s">
        <v>25</v>
      </c>
      <c r="E899" t="s">
        <v>5436</v>
      </c>
      <c r="F899" t="s">
        <v>822</v>
      </c>
      <c r="G899" t="s">
        <v>28</v>
      </c>
    </row>
    <row r="900" spans="1:7" x14ac:dyDescent="0.3">
      <c r="A900" t="s">
        <v>5440</v>
      </c>
      <c r="B900" t="s">
        <v>5441</v>
      </c>
      <c r="C900" t="s">
        <v>59</v>
      </c>
      <c r="D900" t="s">
        <v>25</v>
      </c>
      <c r="E900" t="s">
        <v>4133</v>
      </c>
      <c r="F900" t="s">
        <v>327</v>
      </c>
      <c r="G900" t="s">
        <v>52</v>
      </c>
    </row>
    <row r="901" spans="1:7" x14ac:dyDescent="0.3">
      <c r="A901" t="s">
        <v>5445</v>
      </c>
      <c r="B901" t="s">
        <v>5446</v>
      </c>
      <c r="C901" t="s">
        <v>59</v>
      </c>
      <c r="D901" t="s">
        <v>25</v>
      </c>
      <c r="E901" t="s">
        <v>5447</v>
      </c>
      <c r="F901" t="s">
        <v>122</v>
      </c>
      <c r="G901" t="s">
        <v>52</v>
      </c>
    </row>
    <row r="902" spans="1:7" x14ac:dyDescent="0.3">
      <c r="A902" t="s">
        <v>5451</v>
      </c>
      <c r="B902" t="s">
        <v>5452</v>
      </c>
      <c r="C902" t="s">
        <v>24</v>
      </c>
      <c r="D902" t="s">
        <v>25</v>
      </c>
      <c r="E902" t="s">
        <v>5453</v>
      </c>
      <c r="F902" t="s">
        <v>78</v>
      </c>
      <c r="G902" t="s">
        <v>52</v>
      </c>
    </row>
    <row r="903" spans="1:7" x14ac:dyDescent="0.3">
      <c r="A903" t="s">
        <v>5457</v>
      </c>
      <c r="B903" t="s">
        <v>5458</v>
      </c>
      <c r="C903" t="s">
        <v>49</v>
      </c>
      <c r="D903" t="s">
        <v>25</v>
      </c>
      <c r="E903" t="s">
        <v>5459</v>
      </c>
      <c r="F903" t="s">
        <v>237</v>
      </c>
      <c r="G903" t="s">
        <v>28</v>
      </c>
    </row>
    <row r="904" spans="1:7" x14ac:dyDescent="0.3">
      <c r="A904" t="s">
        <v>5463</v>
      </c>
      <c r="B904" t="s">
        <v>5464</v>
      </c>
      <c r="C904" t="s">
        <v>49</v>
      </c>
      <c r="D904" t="s">
        <v>25</v>
      </c>
      <c r="E904" t="s">
        <v>5465</v>
      </c>
      <c r="F904" t="s">
        <v>314</v>
      </c>
      <c r="G904" t="s">
        <v>52</v>
      </c>
    </row>
    <row r="905" spans="1:7" x14ac:dyDescent="0.3">
      <c r="A905" t="s">
        <v>5469</v>
      </c>
      <c r="B905" t="s">
        <v>5470</v>
      </c>
      <c r="C905" t="s">
        <v>59</v>
      </c>
      <c r="D905" t="s">
        <v>25</v>
      </c>
      <c r="E905" t="s">
        <v>5471</v>
      </c>
      <c r="F905" t="s">
        <v>685</v>
      </c>
      <c r="G905" t="s">
        <v>130</v>
      </c>
    </row>
    <row r="906" spans="1:7" x14ac:dyDescent="0.3">
      <c r="A906" t="s">
        <v>5475</v>
      </c>
      <c r="B906" t="s">
        <v>5476</v>
      </c>
      <c r="C906" t="s">
        <v>24</v>
      </c>
      <c r="D906" t="s">
        <v>25</v>
      </c>
      <c r="E906" t="s">
        <v>5477</v>
      </c>
      <c r="F906" t="s">
        <v>822</v>
      </c>
      <c r="G906" t="s">
        <v>130</v>
      </c>
    </row>
    <row r="907" spans="1:7" x14ac:dyDescent="0.3">
      <c r="A907" t="s">
        <v>5481</v>
      </c>
      <c r="B907" t="s">
        <v>5482</v>
      </c>
      <c r="C907" t="s">
        <v>59</v>
      </c>
      <c r="D907" t="s">
        <v>25</v>
      </c>
      <c r="E907" t="s">
        <v>5483</v>
      </c>
      <c r="F907" t="s">
        <v>211</v>
      </c>
      <c r="G907" t="s">
        <v>28</v>
      </c>
    </row>
    <row r="908" spans="1:7" x14ac:dyDescent="0.3">
      <c r="A908" t="s">
        <v>5487</v>
      </c>
      <c r="B908" t="s">
        <v>5488</v>
      </c>
      <c r="C908" t="s">
        <v>24</v>
      </c>
      <c r="D908" t="s">
        <v>25</v>
      </c>
      <c r="E908" t="s">
        <v>5489</v>
      </c>
      <c r="F908" t="s">
        <v>772</v>
      </c>
      <c r="G908" t="s">
        <v>28</v>
      </c>
    </row>
    <row r="909" spans="1:7" x14ac:dyDescent="0.3">
      <c r="A909" t="s">
        <v>5493</v>
      </c>
      <c r="B909" t="s">
        <v>5494</v>
      </c>
      <c r="C909" t="s">
        <v>49</v>
      </c>
      <c r="D909" t="s">
        <v>25</v>
      </c>
      <c r="E909" t="s">
        <v>5495</v>
      </c>
      <c r="F909" t="s">
        <v>269</v>
      </c>
      <c r="G909" t="s">
        <v>40</v>
      </c>
    </row>
    <row r="910" spans="1:7" x14ac:dyDescent="0.3">
      <c r="A910" t="s">
        <v>5499</v>
      </c>
      <c r="B910" t="s">
        <v>5500</v>
      </c>
      <c r="C910" t="s">
        <v>59</v>
      </c>
      <c r="D910" t="s">
        <v>25</v>
      </c>
      <c r="E910" t="s">
        <v>5501</v>
      </c>
      <c r="F910" t="s">
        <v>122</v>
      </c>
      <c r="G910" t="s">
        <v>130</v>
      </c>
    </row>
    <row r="911" spans="1:7" x14ac:dyDescent="0.3">
      <c r="A911" t="s">
        <v>5505</v>
      </c>
      <c r="B911" t="s">
        <v>5506</v>
      </c>
      <c r="C911" t="s">
        <v>59</v>
      </c>
      <c r="D911" t="s">
        <v>25</v>
      </c>
      <c r="E911" t="s">
        <v>5507</v>
      </c>
      <c r="F911" t="s">
        <v>376</v>
      </c>
      <c r="G911" t="s">
        <v>52</v>
      </c>
    </row>
    <row r="912" spans="1:7" x14ac:dyDescent="0.3">
      <c r="A912" t="s">
        <v>5511</v>
      </c>
      <c r="B912" t="s">
        <v>5512</v>
      </c>
      <c r="C912" t="s">
        <v>24</v>
      </c>
      <c r="D912" t="s">
        <v>25</v>
      </c>
      <c r="E912" t="s">
        <v>5513</v>
      </c>
      <c r="F912" t="s">
        <v>217</v>
      </c>
      <c r="G912" t="s">
        <v>130</v>
      </c>
    </row>
    <row r="913" spans="1:7" x14ac:dyDescent="0.3">
      <c r="A913" t="s">
        <v>5517</v>
      </c>
      <c r="B913" t="s">
        <v>5518</v>
      </c>
      <c r="C913" t="s">
        <v>59</v>
      </c>
      <c r="D913" t="s">
        <v>25</v>
      </c>
      <c r="E913" t="s">
        <v>5519</v>
      </c>
      <c r="F913" t="s">
        <v>192</v>
      </c>
      <c r="G913" t="s">
        <v>40</v>
      </c>
    </row>
    <row r="914" spans="1:7" x14ac:dyDescent="0.3">
      <c r="A914" t="s">
        <v>5523</v>
      </c>
      <c r="B914" t="s">
        <v>5524</v>
      </c>
      <c r="C914" t="s">
        <v>59</v>
      </c>
      <c r="D914" t="s">
        <v>25</v>
      </c>
      <c r="E914" t="s">
        <v>5525</v>
      </c>
      <c r="F914" t="s">
        <v>93</v>
      </c>
      <c r="G914" t="s">
        <v>40</v>
      </c>
    </row>
    <row r="915" spans="1:7" x14ac:dyDescent="0.3">
      <c r="A915" t="s">
        <v>5529</v>
      </c>
      <c r="B915" t="s">
        <v>5530</v>
      </c>
      <c r="C915" t="s">
        <v>49</v>
      </c>
      <c r="D915" t="s">
        <v>25</v>
      </c>
      <c r="E915" t="s">
        <v>5531</v>
      </c>
      <c r="F915" t="s">
        <v>93</v>
      </c>
      <c r="G915" t="s">
        <v>40</v>
      </c>
    </row>
    <row r="916" spans="1:7" x14ac:dyDescent="0.3">
      <c r="A916" t="s">
        <v>5535</v>
      </c>
      <c r="B916" t="s">
        <v>5536</v>
      </c>
      <c r="C916" t="s">
        <v>49</v>
      </c>
      <c r="D916" t="s">
        <v>25</v>
      </c>
      <c r="E916" t="s">
        <v>5537</v>
      </c>
      <c r="F916" t="s">
        <v>427</v>
      </c>
      <c r="G916" t="s">
        <v>130</v>
      </c>
    </row>
    <row r="917" spans="1:7" x14ac:dyDescent="0.3">
      <c r="A917" t="s">
        <v>5541</v>
      </c>
      <c r="B917" t="s">
        <v>5542</v>
      </c>
      <c r="C917" t="s">
        <v>49</v>
      </c>
      <c r="D917" t="s">
        <v>25</v>
      </c>
      <c r="E917" t="s">
        <v>5543</v>
      </c>
      <c r="F917" t="s">
        <v>237</v>
      </c>
      <c r="G917" t="s">
        <v>52</v>
      </c>
    </row>
    <row r="918" spans="1:7" x14ac:dyDescent="0.3">
      <c r="A918" t="s">
        <v>5547</v>
      </c>
      <c r="B918" t="s">
        <v>5548</v>
      </c>
      <c r="C918" t="s">
        <v>59</v>
      </c>
      <c r="D918" t="s">
        <v>25</v>
      </c>
      <c r="E918" t="s">
        <v>5549</v>
      </c>
      <c r="F918" t="s">
        <v>314</v>
      </c>
      <c r="G918" t="s">
        <v>52</v>
      </c>
    </row>
    <row r="919" spans="1:7" x14ac:dyDescent="0.3">
      <c r="A919" t="s">
        <v>5553</v>
      </c>
      <c r="B919" t="s">
        <v>5554</v>
      </c>
      <c r="C919" t="s">
        <v>59</v>
      </c>
      <c r="D919" t="s">
        <v>25</v>
      </c>
      <c r="E919" t="s">
        <v>5555</v>
      </c>
      <c r="F919" t="s">
        <v>237</v>
      </c>
      <c r="G919" t="s">
        <v>40</v>
      </c>
    </row>
    <row r="920" spans="1:7" x14ac:dyDescent="0.3">
      <c r="A920" t="s">
        <v>5559</v>
      </c>
      <c r="B920" t="s">
        <v>5560</v>
      </c>
      <c r="C920" t="s">
        <v>24</v>
      </c>
      <c r="D920" t="s">
        <v>25</v>
      </c>
      <c r="E920" t="s">
        <v>5561</v>
      </c>
      <c r="F920" t="s">
        <v>78</v>
      </c>
      <c r="G920" t="s">
        <v>130</v>
      </c>
    </row>
    <row r="921" spans="1:7" x14ac:dyDescent="0.3">
      <c r="A921" t="s">
        <v>5565</v>
      </c>
      <c r="B921" t="s">
        <v>5566</v>
      </c>
      <c r="C921" t="s">
        <v>24</v>
      </c>
      <c r="D921" t="s">
        <v>25</v>
      </c>
      <c r="E921" t="s">
        <v>5567</v>
      </c>
      <c r="F921" t="s">
        <v>327</v>
      </c>
      <c r="G921" t="s">
        <v>52</v>
      </c>
    </row>
    <row r="922" spans="1:7" x14ac:dyDescent="0.3">
      <c r="A922" t="s">
        <v>5571</v>
      </c>
      <c r="B922" t="s">
        <v>5572</v>
      </c>
      <c r="C922" t="s">
        <v>49</v>
      </c>
      <c r="D922" t="s">
        <v>25</v>
      </c>
      <c r="E922" t="s">
        <v>5573</v>
      </c>
      <c r="F922" t="s">
        <v>717</v>
      </c>
      <c r="G922" t="s">
        <v>52</v>
      </c>
    </row>
    <row r="923" spans="1:7" x14ac:dyDescent="0.3">
      <c r="A923" t="s">
        <v>5577</v>
      </c>
      <c r="B923" t="s">
        <v>5578</v>
      </c>
      <c r="C923" t="s">
        <v>24</v>
      </c>
      <c r="D923" t="s">
        <v>25</v>
      </c>
      <c r="E923" t="s">
        <v>5579</v>
      </c>
      <c r="F923" t="s">
        <v>101</v>
      </c>
      <c r="G923" t="s">
        <v>130</v>
      </c>
    </row>
    <row r="924" spans="1:7" x14ac:dyDescent="0.3">
      <c r="A924" t="s">
        <v>5583</v>
      </c>
      <c r="B924" t="s">
        <v>5584</v>
      </c>
      <c r="C924" t="s">
        <v>24</v>
      </c>
      <c r="D924" t="s">
        <v>25</v>
      </c>
      <c r="E924" t="s">
        <v>5585</v>
      </c>
      <c r="F924" t="s">
        <v>178</v>
      </c>
      <c r="G924" t="s">
        <v>28</v>
      </c>
    </row>
    <row r="925" spans="1:7" x14ac:dyDescent="0.3">
      <c r="A925" t="s">
        <v>5589</v>
      </c>
      <c r="B925" t="s">
        <v>5590</v>
      </c>
      <c r="C925" t="s">
        <v>24</v>
      </c>
      <c r="D925" t="s">
        <v>25</v>
      </c>
      <c r="E925" t="s">
        <v>5591</v>
      </c>
      <c r="F925" t="s">
        <v>464</v>
      </c>
      <c r="G925" t="s">
        <v>130</v>
      </c>
    </row>
    <row r="926" spans="1:7" x14ac:dyDescent="0.3">
      <c r="A926" t="s">
        <v>5595</v>
      </c>
      <c r="B926" t="s">
        <v>5596</v>
      </c>
      <c r="C926" t="s">
        <v>24</v>
      </c>
      <c r="D926" t="s">
        <v>25</v>
      </c>
      <c r="E926" t="s">
        <v>5597</v>
      </c>
      <c r="F926" t="s">
        <v>327</v>
      </c>
      <c r="G926" t="s">
        <v>130</v>
      </c>
    </row>
    <row r="927" spans="1:7" x14ac:dyDescent="0.3">
      <c r="A927" t="s">
        <v>5601</v>
      </c>
      <c r="B927" t="s">
        <v>5602</v>
      </c>
      <c r="C927" t="s">
        <v>24</v>
      </c>
      <c r="D927" t="s">
        <v>25</v>
      </c>
      <c r="E927" t="s">
        <v>5603</v>
      </c>
      <c r="F927" t="s">
        <v>791</v>
      </c>
      <c r="G927" t="s">
        <v>28</v>
      </c>
    </row>
    <row r="928" spans="1:7" x14ac:dyDescent="0.3">
      <c r="A928" t="s">
        <v>5607</v>
      </c>
      <c r="B928" t="s">
        <v>5608</v>
      </c>
      <c r="C928" t="s">
        <v>24</v>
      </c>
      <c r="D928" t="s">
        <v>25</v>
      </c>
      <c r="E928" t="s">
        <v>5609</v>
      </c>
      <c r="F928" t="s">
        <v>414</v>
      </c>
      <c r="G928" t="s">
        <v>130</v>
      </c>
    </row>
    <row r="929" spans="1:7" x14ac:dyDescent="0.3">
      <c r="A929" t="s">
        <v>5613</v>
      </c>
      <c r="B929" t="s">
        <v>5614</v>
      </c>
      <c r="C929" t="s">
        <v>49</v>
      </c>
      <c r="D929" t="s">
        <v>25</v>
      </c>
      <c r="E929" t="s">
        <v>5615</v>
      </c>
      <c r="F929" t="s">
        <v>592</v>
      </c>
      <c r="G929" t="s">
        <v>130</v>
      </c>
    </row>
    <row r="930" spans="1:7" x14ac:dyDescent="0.3">
      <c r="A930" t="s">
        <v>5619</v>
      </c>
      <c r="B930" t="s">
        <v>5620</v>
      </c>
      <c r="C930" t="s">
        <v>59</v>
      </c>
      <c r="D930" t="s">
        <v>25</v>
      </c>
      <c r="E930" t="s">
        <v>5621</v>
      </c>
      <c r="F930" t="s">
        <v>617</v>
      </c>
      <c r="G930" t="s">
        <v>40</v>
      </c>
    </row>
    <row r="931" spans="1:7" x14ac:dyDescent="0.3">
      <c r="A931" t="s">
        <v>5625</v>
      </c>
      <c r="B931" t="s">
        <v>5626</v>
      </c>
      <c r="C931" t="s">
        <v>49</v>
      </c>
      <c r="D931" t="s">
        <v>25</v>
      </c>
      <c r="E931" t="s">
        <v>5627</v>
      </c>
      <c r="F931" t="s">
        <v>513</v>
      </c>
      <c r="G931" t="s">
        <v>28</v>
      </c>
    </row>
    <row r="932" spans="1:7" x14ac:dyDescent="0.3">
      <c r="A932" t="s">
        <v>5631</v>
      </c>
      <c r="B932" t="s">
        <v>5632</v>
      </c>
      <c r="C932" t="s">
        <v>59</v>
      </c>
      <c r="D932" t="s">
        <v>25</v>
      </c>
      <c r="E932" t="s">
        <v>5633</v>
      </c>
      <c r="F932" t="s">
        <v>592</v>
      </c>
      <c r="G932" t="s">
        <v>52</v>
      </c>
    </row>
    <row r="933" spans="1:7" x14ac:dyDescent="0.3">
      <c r="A933" t="s">
        <v>5637</v>
      </c>
      <c r="B933" t="s">
        <v>5638</v>
      </c>
      <c r="C933" t="s">
        <v>49</v>
      </c>
      <c r="D933" t="s">
        <v>25</v>
      </c>
      <c r="E933" t="s">
        <v>5639</v>
      </c>
      <c r="F933" t="s">
        <v>747</v>
      </c>
      <c r="G933" t="s">
        <v>40</v>
      </c>
    </row>
    <row r="934" spans="1:7" x14ac:dyDescent="0.3">
      <c r="A934" t="s">
        <v>5643</v>
      </c>
      <c r="B934" t="s">
        <v>5644</v>
      </c>
      <c r="C934" t="s">
        <v>49</v>
      </c>
      <c r="D934" t="s">
        <v>25</v>
      </c>
      <c r="E934" t="s">
        <v>5645</v>
      </c>
      <c r="F934" t="s">
        <v>630</v>
      </c>
      <c r="G934" t="s">
        <v>52</v>
      </c>
    </row>
    <row r="935" spans="1:7" x14ac:dyDescent="0.3">
      <c r="A935" t="s">
        <v>5649</v>
      </c>
      <c r="B935" t="s">
        <v>5650</v>
      </c>
      <c r="C935" t="s">
        <v>49</v>
      </c>
      <c r="D935" t="s">
        <v>25</v>
      </c>
      <c r="E935" t="s">
        <v>5651</v>
      </c>
      <c r="F935" t="s">
        <v>376</v>
      </c>
      <c r="G935" t="s">
        <v>52</v>
      </c>
    </row>
    <row r="936" spans="1:7" x14ac:dyDescent="0.3">
      <c r="A936" t="s">
        <v>5655</v>
      </c>
      <c r="B936" t="s">
        <v>5656</v>
      </c>
      <c r="C936" t="s">
        <v>59</v>
      </c>
      <c r="D936" t="s">
        <v>25</v>
      </c>
      <c r="E936" t="s">
        <v>5657</v>
      </c>
      <c r="F936" t="s">
        <v>1003</v>
      </c>
      <c r="G936" t="s">
        <v>28</v>
      </c>
    </row>
    <row r="937" spans="1:7" x14ac:dyDescent="0.3">
      <c r="A937" t="s">
        <v>5661</v>
      </c>
      <c r="B937" t="s">
        <v>5662</v>
      </c>
      <c r="C937" t="s">
        <v>49</v>
      </c>
      <c r="D937" t="s">
        <v>25</v>
      </c>
      <c r="E937" t="s">
        <v>5663</v>
      </c>
      <c r="F937" t="s">
        <v>464</v>
      </c>
      <c r="G937" t="s">
        <v>52</v>
      </c>
    </row>
    <row r="938" spans="1:7" x14ac:dyDescent="0.3">
      <c r="A938" t="s">
        <v>5667</v>
      </c>
      <c r="B938" t="s">
        <v>5668</v>
      </c>
      <c r="C938" t="s">
        <v>49</v>
      </c>
      <c r="D938" t="s">
        <v>25</v>
      </c>
      <c r="E938" t="s">
        <v>5669</v>
      </c>
      <c r="F938" t="s">
        <v>137</v>
      </c>
      <c r="G938" t="s">
        <v>52</v>
      </c>
    </row>
    <row r="939" spans="1:7" x14ac:dyDescent="0.3">
      <c r="A939" t="s">
        <v>5673</v>
      </c>
      <c r="B939" t="s">
        <v>5674</v>
      </c>
      <c r="C939" t="s">
        <v>49</v>
      </c>
      <c r="D939" t="s">
        <v>25</v>
      </c>
      <c r="E939" t="s">
        <v>5675</v>
      </c>
      <c r="F939" t="s">
        <v>288</v>
      </c>
      <c r="G939" t="s">
        <v>28</v>
      </c>
    </row>
    <row r="940" spans="1:7" x14ac:dyDescent="0.3">
      <c r="A940" t="s">
        <v>5679</v>
      </c>
      <c r="B940" t="s">
        <v>5680</v>
      </c>
      <c r="C940" t="s">
        <v>49</v>
      </c>
      <c r="D940" t="s">
        <v>25</v>
      </c>
      <c r="E940" t="s">
        <v>5681</v>
      </c>
      <c r="F940" t="s">
        <v>101</v>
      </c>
      <c r="G940" t="s">
        <v>130</v>
      </c>
    </row>
    <row r="941" spans="1:7" x14ac:dyDescent="0.3">
      <c r="A941" t="s">
        <v>5685</v>
      </c>
      <c r="B941" t="s">
        <v>5686</v>
      </c>
      <c r="C941" t="s">
        <v>59</v>
      </c>
      <c r="D941" t="s">
        <v>25</v>
      </c>
      <c r="E941" t="s">
        <v>5687</v>
      </c>
      <c r="F941" t="s">
        <v>301</v>
      </c>
      <c r="G941" t="s">
        <v>40</v>
      </c>
    </row>
    <row r="942" spans="1:7" x14ac:dyDescent="0.3">
      <c r="A942" t="s">
        <v>5691</v>
      </c>
      <c r="B942" t="s">
        <v>5692</v>
      </c>
      <c r="C942" t="s">
        <v>49</v>
      </c>
      <c r="D942" t="s">
        <v>25</v>
      </c>
      <c r="E942" t="s">
        <v>5693</v>
      </c>
      <c r="F942" t="s">
        <v>414</v>
      </c>
      <c r="G942" t="s">
        <v>28</v>
      </c>
    </row>
    <row r="943" spans="1:7" x14ac:dyDescent="0.3">
      <c r="A943" t="s">
        <v>5697</v>
      </c>
      <c r="B943" t="s">
        <v>5698</v>
      </c>
      <c r="C943" t="s">
        <v>24</v>
      </c>
      <c r="D943" t="s">
        <v>25</v>
      </c>
      <c r="E943" t="s">
        <v>5699</v>
      </c>
      <c r="F943" t="s">
        <v>389</v>
      </c>
      <c r="G943" t="s">
        <v>130</v>
      </c>
    </row>
    <row r="944" spans="1:7" x14ac:dyDescent="0.3">
      <c r="A944" t="s">
        <v>5703</v>
      </c>
      <c r="B944" t="s">
        <v>5704</v>
      </c>
      <c r="C944" t="s">
        <v>24</v>
      </c>
      <c r="D944" t="s">
        <v>25</v>
      </c>
      <c r="E944" t="s">
        <v>5705</v>
      </c>
      <c r="F944" t="s">
        <v>237</v>
      </c>
      <c r="G944" t="s">
        <v>28</v>
      </c>
    </row>
    <row r="945" spans="1:7" x14ac:dyDescent="0.3">
      <c r="A945" t="s">
        <v>5709</v>
      </c>
      <c r="B945" t="s">
        <v>5710</v>
      </c>
      <c r="C945" t="s">
        <v>49</v>
      </c>
      <c r="D945" t="s">
        <v>25</v>
      </c>
      <c r="E945" t="s">
        <v>5711</v>
      </c>
      <c r="F945" t="s">
        <v>69</v>
      </c>
      <c r="G945" t="s">
        <v>52</v>
      </c>
    </row>
    <row r="946" spans="1:7" x14ac:dyDescent="0.3">
      <c r="A946" t="s">
        <v>5715</v>
      </c>
      <c r="B946" t="s">
        <v>5716</v>
      </c>
      <c r="C946" t="s">
        <v>59</v>
      </c>
      <c r="D946" t="s">
        <v>25</v>
      </c>
      <c r="E946" t="s">
        <v>5717</v>
      </c>
      <c r="F946" t="s">
        <v>822</v>
      </c>
      <c r="G946" t="s">
        <v>130</v>
      </c>
    </row>
    <row r="947" spans="1:7" x14ac:dyDescent="0.3">
      <c r="A947" t="s">
        <v>5721</v>
      </c>
      <c r="B947" t="s">
        <v>5722</v>
      </c>
      <c r="C947" t="s">
        <v>59</v>
      </c>
      <c r="D947" t="s">
        <v>25</v>
      </c>
      <c r="E947" t="s">
        <v>5723</v>
      </c>
      <c r="F947" t="s">
        <v>122</v>
      </c>
      <c r="G947" t="s">
        <v>52</v>
      </c>
    </row>
    <row r="948" spans="1:7" x14ac:dyDescent="0.3">
      <c r="A948" t="s">
        <v>5727</v>
      </c>
      <c r="B948" t="s">
        <v>5728</v>
      </c>
      <c r="C948" t="s">
        <v>24</v>
      </c>
      <c r="D948" t="s">
        <v>25</v>
      </c>
      <c r="E948" t="s">
        <v>5729</v>
      </c>
      <c r="F948" t="s">
        <v>122</v>
      </c>
      <c r="G948" t="s">
        <v>52</v>
      </c>
    </row>
    <row r="949" spans="1:7" x14ac:dyDescent="0.3">
      <c r="A949" t="s">
        <v>5733</v>
      </c>
      <c r="B949" t="s">
        <v>5734</v>
      </c>
      <c r="C949" t="s">
        <v>59</v>
      </c>
      <c r="D949" t="s">
        <v>25</v>
      </c>
      <c r="E949" t="s">
        <v>5735</v>
      </c>
      <c r="F949" t="s">
        <v>178</v>
      </c>
      <c r="G949" t="s">
        <v>40</v>
      </c>
    </row>
    <row r="950" spans="1:7" x14ac:dyDescent="0.3">
      <c r="A950" t="s">
        <v>5739</v>
      </c>
      <c r="B950" t="s">
        <v>5740</v>
      </c>
      <c r="C950" t="s">
        <v>24</v>
      </c>
      <c r="D950" t="s">
        <v>25</v>
      </c>
      <c r="E950" t="s">
        <v>5741</v>
      </c>
      <c r="F950" t="s">
        <v>513</v>
      </c>
      <c r="G950" t="s">
        <v>52</v>
      </c>
    </row>
    <row r="951" spans="1:7" x14ac:dyDescent="0.3">
      <c r="A951" t="s">
        <v>5745</v>
      </c>
      <c r="B951" t="s">
        <v>5746</v>
      </c>
      <c r="C951" t="s">
        <v>24</v>
      </c>
      <c r="D951" t="s">
        <v>25</v>
      </c>
      <c r="E951" t="s">
        <v>5747</v>
      </c>
      <c r="F951" t="s">
        <v>822</v>
      </c>
      <c r="G951" t="s">
        <v>28</v>
      </c>
    </row>
    <row r="952" spans="1:7" x14ac:dyDescent="0.3">
      <c r="A952" t="s">
        <v>5751</v>
      </c>
      <c r="B952" t="s">
        <v>5752</v>
      </c>
      <c r="C952" t="s">
        <v>24</v>
      </c>
      <c r="D952" t="s">
        <v>25</v>
      </c>
      <c r="E952" t="s">
        <v>5753</v>
      </c>
      <c r="F952" t="s">
        <v>171</v>
      </c>
      <c r="G952" t="s">
        <v>130</v>
      </c>
    </row>
    <row r="953" spans="1:7" x14ac:dyDescent="0.3">
      <c r="A953" t="s">
        <v>5757</v>
      </c>
      <c r="B953" t="s">
        <v>5758</v>
      </c>
      <c r="C953" t="s">
        <v>49</v>
      </c>
      <c r="D953" t="s">
        <v>25</v>
      </c>
      <c r="E953" t="s">
        <v>5759</v>
      </c>
      <c r="F953" t="s">
        <v>1003</v>
      </c>
      <c r="G953" t="s">
        <v>130</v>
      </c>
    </row>
    <row r="954" spans="1:7" x14ac:dyDescent="0.3">
      <c r="A954" t="s">
        <v>5763</v>
      </c>
      <c r="B954" t="s">
        <v>5764</v>
      </c>
      <c r="C954" t="s">
        <v>49</v>
      </c>
      <c r="D954" t="s">
        <v>25</v>
      </c>
      <c r="E954" t="s">
        <v>5765</v>
      </c>
      <c r="F954" t="s">
        <v>772</v>
      </c>
      <c r="G954" t="s">
        <v>40</v>
      </c>
    </row>
    <row r="955" spans="1:7" x14ac:dyDescent="0.3">
      <c r="A955" t="s">
        <v>5769</v>
      </c>
      <c r="B955" t="s">
        <v>5770</v>
      </c>
      <c r="C955" t="s">
        <v>59</v>
      </c>
      <c r="D955" t="s">
        <v>25</v>
      </c>
      <c r="E955" t="s">
        <v>5771</v>
      </c>
      <c r="F955" t="s">
        <v>151</v>
      </c>
      <c r="G955" t="s">
        <v>40</v>
      </c>
    </row>
    <row r="956" spans="1:7" x14ac:dyDescent="0.3">
      <c r="A956" t="s">
        <v>5775</v>
      </c>
      <c r="B956" t="s">
        <v>5776</v>
      </c>
      <c r="C956" t="s">
        <v>24</v>
      </c>
      <c r="D956" t="s">
        <v>25</v>
      </c>
      <c r="E956" t="s">
        <v>5777</v>
      </c>
      <c r="F956" t="s">
        <v>151</v>
      </c>
      <c r="G956" t="s">
        <v>130</v>
      </c>
    </row>
    <row r="957" spans="1:7" x14ac:dyDescent="0.3">
      <c r="A957" t="s">
        <v>5781</v>
      </c>
      <c r="B957" t="s">
        <v>5782</v>
      </c>
      <c r="C957" t="s">
        <v>24</v>
      </c>
      <c r="D957" t="s">
        <v>25</v>
      </c>
      <c r="E957" t="s">
        <v>5783</v>
      </c>
      <c r="F957" t="s">
        <v>889</v>
      </c>
      <c r="G957" t="s">
        <v>130</v>
      </c>
    </row>
    <row r="958" spans="1:7" x14ac:dyDescent="0.3">
      <c r="A958" t="s">
        <v>5787</v>
      </c>
      <c r="B958" t="s">
        <v>5788</v>
      </c>
      <c r="C958" t="s">
        <v>24</v>
      </c>
      <c r="D958" t="s">
        <v>25</v>
      </c>
      <c r="E958" t="s">
        <v>5789</v>
      </c>
      <c r="F958" t="s">
        <v>717</v>
      </c>
      <c r="G958" t="s">
        <v>28</v>
      </c>
    </row>
    <row r="959" spans="1:7" x14ac:dyDescent="0.3">
      <c r="A959" t="s">
        <v>5793</v>
      </c>
      <c r="B959" t="s">
        <v>5794</v>
      </c>
      <c r="C959" t="s">
        <v>24</v>
      </c>
      <c r="D959" t="s">
        <v>25</v>
      </c>
      <c r="E959" t="s">
        <v>5795</v>
      </c>
      <c r="F959" t="s">
        <v>69</v>
      </c>
      <c r="G959" t="s">
        <v>52</v>
      </c>
    </row>
    <row r="960" spans="1:7" x14ac:dyDescent="0.3">
      <c r="A960" t="s">
        <v>5799</v>
      </c>
      <c r="B960" t="s">
        <v>5800</v>
      </c>
      <c r="C960" t="s">
        <v>59</v>
      </c>
      <c r="D960" t="s">
        <v>25</v>
      </c>
      <c r="E960" t="s">
        <v>5801</v>
      </c>
      <c r="F960" t="s">
        <v>630</v>
      </c>
      <c r="G960" t="s">
        <v>28</v>
      </c>
    </row>
    <row r="961" spans="1:7" x14ac:dyDescent="0.3">
      <c r="A961" t="s">
        <v>5805</v>
      </c>
      <c r="B961" t="s">
        <v>5806</v>
      </c>
      <c r="C961" t="s">
        <v>24</v>
      </c>
      <c r="D961" t="s">
        <v>25</v>
      </c>
      <c r="E961" t="s">
        <v>5807</v>
      </c>
      <c r="F961" t="s">
        <v>185</v>
      </c>
      <c r="G961" t="s">
        <v>52</v>
      </c>
    </row>
    <row r="962" spans="1:7" x14ac:dyDescent="0.3">
      <c r="A962" t="s">
        <v>5811</v>
      </c>
      <c r="B962" t="s">
        <v>5812</v>
      </c>
      <c r="C962" t="s">
        <v>49</v>
      </c>
      <c r="D962" t="s">
        <v>25</v>
      </c>
      <c r="E962" t="s">
        <v>5813</v>
      </c>
      <c r="F962" t="s">
        <v>217</v>
      </c>
      <c r="G962" t="s">
        <v>40</v>
      </c>
    </row>
    <row r="963" spans="1:7" x14ac:dyDescent="0.3">
      <c r="A963" t="s">
        <v>5817</v>
      </c>
      <c r="B963" t="s">
        <v>5818</v>
      </c>
      <c r="C963" t="s">
        <v>49</v>
      </c>
      <c r="D963" t="s">
        <v>25</v>
      </c>
      <c r="E963" t="s">
        <v>5819</v>
      </c>
      <c r="F963" t="s">
        <v>414</v>
      </c>
      <c r="G963" t="s">
        <v>28</v>
      </c>
    </row>
    <row r="964" spans="1:7" x14ac:dyDescent="0.3">
      <c r="A964" t="s">
        <v>5823</v>
      </c>
      <c r="B964" t="s">
        <v>5824</v>
      </c>
      <c r="C964" t="s">
        <v>49</v>
      </c>
      <c r="D964" t="s">
        <v>25</v>
      </c>
      <c r="E964" t="s">
        <v>5825</v>
      </c>
      <c r="F964" t="s">
        <v>39</v>
      </c>
      <c r="G964" t="s">
        <v>28</v>
      </c>
    </row>
    <row r="965" spans="1:7" x14ac:dyDescent="0.3">
      <c r="A965" t="s">
        <v>5829</v>
      </c>
      <c r="B965" t="s">
        <v>5830</v>
      </c>
      <c r="C965" t="s">
        <v>49</v>
      </c>
      <c r="D965" t="s">
        <v>25</v>
      </c>
      <c r="E965" t="s">
        <v>5831</v>
      </c>
      <c r="F965" t="s">
        <v>414</v>
      </c>
      <c r="G965" t="s">
        <v>40</v>
      </c>
    </row>
    <row r="966" spans="1:7" x14ac:dyDescent="0.3">
      <c r="A966" t="s">
        <v>5835</v>
      </c>
      <c r="B966" t="s">
        <v>5836</v>
      </c>
      <c r="C966" t="s">
        <v>59</v>
      </c>
      <c r="D966" t="s">
        <v>25</v>
      </c>
      <c r="E966" t="s">
        <v>5837</v>
      </c>
      <c r="F966" t="s">
        <v>211</v>
      </c>
      <c r="G966" t="s">
        <v>40</v>
      </c>
    </row>
    <row r="967" spans="1:7" x14ac:dyDescent="0.3">
      <c r="A967" t="s">
        <v>5841</v>
      </c>
      <c r="B967" t="s">
        <v>5842</v>
      </c>
      <c r="C967" t="s">
        <v>24</v>
      </c>
      <c r="D967" t="s">
        <v>25</v>
      </c>
      <c r="E967" t="s">
        <v>4450</v>
      </c>
      <c r="F967" t="s">
        <v>772</v>
      </c>
      <c r="G967" t="s">
        <v>130</v>
      </c>
    </row>
    <row r="968" spans="1:7" x14ac:dyDescent="0.3">
      <c r="A968" t="s">
        <v>5846</v>
      </c>
      <c r="B968" t="s">
        <v>5847</v>
      </c>
      <c r="C968" t="s">
        <v>24</v>
      </c>
      <c r="D968" t="s">
        <v>25</v>
      </c>
      <c r="E968" t="s">
        <v>5848</v>
      </c>
      <c r="F968" t="s">
        <v>61</v>
      </c>
      <c r="G968" t="s">
        <v>40</v>
      </c>
    </row>
    <row r="969" spans="1:7" x14ac:dyDescent="0.3">
      <c r="A969" t="s">
        <v>5852</v>
      </c>
      <c r="B969" t="s">
        <v>5853</v>
      </c>
      <c r="C969" t="s">
        <v>59</v>
      </c>
      <c r="D969" t="s">
        <v>25</v>
      </c>
      <c r="E969" t="s">
        <v>439</v>
      </c>
      <c r="F969" t="s">
        <v>427</v>
      </c>
      <c r="G969" t="s">
        <v>28</v>
      </c>
    </row>
    <row r="970" spans="1:7" x14ac:dyDescent="0.3">
      <c r="A970" t="s">
        <v>5857</v>
      </c>
      <c r="B970" t="s">
        <v>5858</v>
      </c>
      <c r="C970" t="s">
        <v>49</v>
      </c>
      <c r="D970" t="s">
        <v>25</v>
      </c>
      <c r="E970" t="s">
        <v>5859</v>
      </c>
      <c r="F970" t="s">
        <v>115</v>
      </c>
      <c r="G970" t="s">
        <v>52</v>
      </c>
    </row>
    <row r="971" spans="1:7" x14ac:dyDescent="0.3">
      <c r="A971" t="s">
        <v>5863</v>
      </c>
      <c r="B971" t="s">
        <v>5864</v>
      </c>
      <c r="C971" t="s">
        <v>24</v>
      </c>
      <c r="D971" t="s">
        <v>25</v>
      </c>
      <c r="E971" t="s">
        <v>5865</v>
      </c>
      <c r="F971" t="s">
        <v>108</v>
      </c>
      <c r="G971" t="s">
        <v>40</v>
      </c>
    </row>
    <row r="972" spans="1:7" x14ac:dyDescent="0.3">
      <c r="A972" s="2" t="s">
        <v>5869</v>
      </c>
      <c r="B972" t="s">
        <v>5870</v>
      </c>
      <c r="C972" t="s">
        <v>59</v>
      </c>
      <c r="D972" t="s">
        <v>25</v>
      </c>
      <c r="E972" t="s">
        <v>5871</v>
      </c>
      <c r="F972" t="s">
        <v>171</v>
      </c>
      <c r="G972" t="s">
        <v>130</v>
      </c>
    </row>
    <row r="973" spans="1:7" x14ac:dyDescent="0.3">
      <c r="A973" t="s">
        <v>5875</v>
      </c>
      <c r="B973" t="s">
        <v>5876</v>
      </c>
      <c r="C973" t="s">
        <v>24</v>
      </c>
      <c r="D973" t="s">
        <v>25</v>
      </c>
      <c r="E973" t="s">
        <v>5877</v>
      </c>
      <c r="F973" t="s">
        <v>427</v>
      </c>
      <c r="G973" t="s">
        <v>52</v>
      </c>
    </row>
    <row r="974" spans="1:7" x14ac:dyDescent="0.3">
      <c r="A974" t="s">
        <v>5881</v>
      </c>
      <c r="B974" t="s">
        <v>5882</v>
      </c>
      <c r="C974" t="s">
        <v>24</v>
      </c>
      <c r="D974" t="s">
        <v>25</v>
      </c>
      <c r="E974" t="s">
        <v>5883</v>
      </c>
      <c r="F974" t="s">
        <v>1111</v>
      </c>
      <c r="G974" t="s">
        <v>40</v>
      </c>
    </row>
    <row r="975" spans="1:7" x14ac:dyDescent="0.3">
      <c r="A975" t="s">
        <v>5887</v>
      </c>
      <c r="B975" t="s">
        <v>5888</v>
      </c>
      <c r="C975" t="s">
        <v>49</v>
      </c>
      <c r="D975" t="s">
        <v>25</v>
      </c>
      <c r="E975" t="s">
        <v>5889</v>
      </c>
      <c r="F975" t="s">
        <v>101</v>
      </c>
      <c r="G975" t="s">
        <v>130</v>
      </c>
    </row>
    <row r="976" spans="1:7" x14ac:dyDescent="0.3">
      <c r="A976" t="s">
        <v>5893</v>
      </c>
      <c r="B976" t="s">
        <v>5894</v>
      </c>
      <c r="C976" t="s">
        <v>49</v>
      </c>
      <c r="D976" t="s">
        <v>25</v>
      </c>
      <c r="E976" t="s">
        <v>5895</v>
      </c>
      <c r="F976" t="s">
        <v>269</v>
      </c>
      <c r="G976" t="s">
        <v>28</v>
      </c>
    </row>
    <row r="977" spans="1:7" x14ac:dyDescent="0.3">
      <c r="A977" t="s">
        <v>5899</v>
      </c>
      <c r="B977" t="s">
        <v>5900</v>
      </c>
      <c r="C977" t="s">
        <v>24</v>
      </c>
      <c r="D977" t="s">
        <v>25</v>
      </c>
      <c r="E977" t="s">
        <v>5901</v>
      </c>
      <c r="F977" t="s">
        <v>513</v>
      </c>
      <c r="G977" t="s">
        <v>130</v>
      </c>
    </row>
    <row r="978" spans="1:7" x14ac:dyDescent="0.3">
      <c r="A978" t="s">
        <v>5905</v>
      </c>
      <c r="B978" t="s">
        <v>5906</v>
      </c>
      <c r="C978" t="s">
        <v>49</v>
      </c>
      <c r="D978" t="s">
        <v>25</v>
      </c>
      <c r="E978" t="s">
        <v>5907</v>
      </c>
      <c r="F978" t="s">
        <v>217</v>
      </c>
      <c r="G978" t="s">
        <v>130</v>
      </c>
    </row>
    <row r="979" spans="1:7" x14ac:dyDescent="0.3">
      <c r="A979" t="s">
        <v>5911</v>
      </c>
      <c r="B979" t="s">
        <v>5912</v>
      </c>
      <c r="C979" t="s">
        <v>49</v>
      </c>
      <c r="D979" t="s">
        <v>25</v>
      </c>
      <c r="E979" t="s">
        <v>5913</v>
      </c>
      <c r="F979" t="s">
        <v>39</v>
      </c>
      <c r="G979" t="s">
        <v>130</v>
      </c>
    </row>
    <row r="980" spans="1:7" x14ac:dyDescent="0.3">
      <c r="A980" t="s">
        <v>5917</v>
      </c>
      <c r="B980" t="s">
        <v>5918</v>
      </c>
      <c r="C980" t="s">
        <v>24</v>
      </c>
      <c r="D980" t="s">
        <v>25</v>
      </c>
      <c r="E980" t="s">
        <v>5919</v>
      </c>
      <c r="F980" t="s">
        <v>144</v>
      </c>
      <c r="G980" t="s">
        <v>130</v>
      </c>
    </row>
    <row r="981" spans="1:7" x14ac:dyDescent="0.3">
      <c r="A981" t="s">
        <v>5923</v>
      </c>
      <c r="B981" t="s">
        <v>5924</v>
      </c>
      <c r="C981" t="s">
        <v>24</v>
      </c>
      <c r="D981" t="s">
        <v>25</v>
      </c>
      <c r="E981" t="s">
        <v>5925</v>
      </c>
      <c r="F981" t="s">
        <v>51</v>
      </c>
      <c r="G981" t="s">
        <v>130</v>
      </c>
    </row>
    <row r="982" spans="1:7" x14ac:dyDescent="0.3">
      <c r="A982" t="s">
        <v>5929</v>
      </c>
      <c r="B982" t="s">
        <v>5930</v>
      </c>
      <c r="C982" t="s">
        <v>49</v>
      </c>
      <c r="D982" t="s">
        <v>25</v>
      </c>
      <c r="E982" t="s">
        <v>5931</v>
      </c>
      <c r="F982" t="s">
        <v>171</v>
      </c>
      <c r="G982" t="s">
        <v>52</v>
      </c>
    </row>
    <row r="983" spans="1:7" x14ac:dyDescent="0.3">
      <c r="A983" t="s">
        <v>5935</v>
      </c>
      <c r="B983" t="s">
        <v>5936</v>
      </c>
      <c r="C983" t="s">
        <v>49</v>
      </c>
      <c r="D983" t="s">
        <v>25</v>
      </c>
      <c r="E983" t="s">
        <v>5937</v>
      </c>
      <c r="F983" t="s">
        <v>93</v>
      </c>
      <c r="G983" t="s">
        <v>130</v>
      </c>
    </row>
    <row r="984" spans="1:7" x14ac:dyDescent="0.3">
      <c r="A984" t="s">
        <v>5941</v>
      </c>
      <c r="B984" t="s">
        <v>5942</v>
      </c>
      <c r="C984" t="s">
        <v>49</v>
      </c>
      <c r="D984" t="s">
        <v>25</v>
      </c>
      <c r="E984" t="s">
        <v>5943</v>
      </c>
      <c r="F984" t="s">
        <v>171</v>
      </c>
      <c r="G984" t="s">
        <v>28</v>
      </c>
    </row>
    <row r="985" spans="1:7" x14ac:dyDescent="0.3">
      <c r="A985" t="s">
        <v>5947</v>
      </c>
      <c r="B985" t="s">
        <v>5948</v>
      </c>
      <c r="C985" t="s">
        <v>59</v>
      </c>
      <c r="D985" t="s">
        <v>25</v>
      </c>
      <c r="E985" t="s">
        <v>5949</v>
      </c>
      <c r="F985" t="s">
        <v>747</v>
      </c>
      <c r="G985" t="s">
        <v>40</v>
      </c>
    </row>
    <row r="986" spans="1:7" x14ac:dyDescent="0.3">
      <c r="A986" t="s">
        <v>5953</v>
      </c>
      <c r="B986" t="s">
        <v>5954</v>
      </c>
      <c r="C986" t="s">
        <v>49</v>
      </c>
      <c r="D986" t="s">
        <v>25</v>
      </c>
      <c r="E986" t="s">
        <v>5955</v>
      </c>
      <c r="F986" t="s">
        <v>211</v>
      </c>
      <c r="G986" t="s">
        <v>52</v>
      </c>
    </row>
    <row r="987" spans="1:7" x14ac:dyDescent="0.3">
      <c r="A987" t="s">
        <v>5959</v>
      </c>
      <c r="B987" t="s">
        <v>5960</v>
      </c>
      <c r="C987" t="s">
        <v>24</v>
      </c>
      <c r="D987" t="s">
        <v>25</v>
      </c>
      <c r="E987" t="s">
        <v>3251</v>
      </c>
      <c r="F987" t="s">
        <v>171</v>
      </c>
      <c r="G987" t="s">
        <v>52</v>
      </c>
    </row>
    <row r="988" spans="1:7" x14ac:dyDescent="0.3">
      <c r="A988" s="2" t="s">
        <v>5964</v>
      </c>
      <c r="B988" t="s">
        <v>5965</v>
      </c>
      <c r="C988" t="s">
        <v>24</v>
      </c>
      <c r="D988" t="s">
        <v>25</v>
      </c>
      <c r="E988" t="s">
        <v>5966</v>
      </c>
      <c r="F988" t="s">
        <v>78</v>
      </c>
      <c r="G988" t="s">
        <v>40</v>
      </c>
    </row>
    <row r="989" spans="1:7" x14ac:dyDescent="0.3">
      <c r="A989" t="s">
        <v>5970</v>
      </c>
      <c r="B989" t="s">
        <v>5971</v>
      </c>
      <c r="C989" t="s">
        <v>24</v>
      </c>
      <c r="D989" t="s">
        <v>25</v>
      </c>
      <c r="E989" t="s">
        <v>5972</v>
      </c>
      <c r="F989" t="s">
        <v>61</v>
      </c>
      <c r="G989" t="s">
        <v>52</v>
      </c>
    </row>
    <row r="990" spans="1:7" x14ac:dyDescent="0.3">
      <c r="A990" t="s">
        <v>5976</v>
      </c>
      <c r="B990" t="s">
        <v>5977</v>
      </c>
      <c r="C990" t="s">
        <v>49</v>
      </c>
      <c r="D990" t="s">
        <v>25</v>
      </c>
      <c r="E990" t="s">
        <v>5978</v>
      </c>
      <c r="F990" t="s">
        <v>269</v>
      </c>
      <c r="G990" t="s">
        <v>40</v>
      </c>
    </row>
    <row r="991" spans="1:7" x14ac:dyDescent="0.3">
      <c r="A991" t="s">
        <v>5982</v>
      </c>
      <c r="B991" t="s">
        <v>5983</v>
      </c>
      <c r="C991" t="s">
        <v>59</v>
      </c>
      <c r="D991" t="s">
        <v>25</v>
      </c>
      <c r="E991" t="s">
        <v>5984</v>
      </c>
      <c r="F991" t="s">
        <v>185</v>
      </c>
      <c r="G991" t="s">
        <v>28</v>
      </c>
    </row>
    <row r="992" spans="1:7" x14ac:dyDescent="0.3">
      <c r="A992" t="s">
        <v>5988</v>
      </c>
      <c r="B992" t="s">
        <v>5989</v>
      </c>
      <c r="C992" t="s">
        <v>59</v>
      </c>
      <c r="D992" t="s">
        <v>25</v>
      </c>
      <c r="E992" t="s">
        <v>5990</v>
      </c>
      <c r="F992" t="s">
        <v>93</v>
      </c>
      <c r="G992" t="s">
        <v>130</v>
      </c>
    </row>
    <row r="993" spans="1:7" x14ac:dyDescent="0.3">
      <c r="A993" t="s">
        <v>5994</v>
      </c>
      <c r="B993" t="s">
        <v>5995</v>
      </c>
      <c r="C993" t="s">
        <v>59</v>
      </c>
      <c r="D993" t="s">
        <v>25</v>
      </c>
      <c r="E993" t="s">
        <v>5996</v>
      </c>
      <c r="F993" t="s">
        <v>692</v>
      </c>
      <c r="G993" t="s">
        <v>28</v>
      </c>
    </row>
    <row r="994" spans="1:7" x14ac:dyDescent="0.3">
      <c r="A994" t="s">
        <v>6000</v>
      </c>
      <c r="B994" t="s">
        <v>6001</v>
      </c>
      <c r="C994" t="s">
        <v>59</v>
      </c>
      <c r="D994" t="s">
        <v>25</v>
      </c>
      <c r="E994" t="s">
        <v>6002</v>
      </c>
      <c r="F994" t="s">
        <v>217</v>
      </c>
      <c r="G994" t="s">
        <v>28</v>
      </c>
    </row>
    <row r="995" spans="1:7" x14ac:dyDescent="0.3">
      <c r="A995" t="s">
        <v>6006</v>
      </c>
      <c r="B995" t="s">
        <v>6007</v>
      </c>
      <c r="C995" t="s">
        <v>59</v>
      </c>
      <c r="D995" t="s">
        <v>25</v>
      </c>
      <c r="E995" t="s">
        <v>6008</v>
      </c>
      <c r="F995" t="s">
        <v>717</v>
      </c>
      <c r="G995" t="s">
        <v>130</v>
      </c>
    </row>
    <row r="996" spans="1:7" x14ac:dyDescent="0.3">
      <c r="A996" t="s">
        <v>6012</v>
      </c>
      <c r="B996" t="s">
        <v>6013</v>
      </c>
      <c r="C996" t="s">
        <v>24</v>
      </c>
      <c r="D996" t="s">
        <v>25</v>
      </c>
      <c r="E996" t="s">
        <v>6014</v>
      </c>
      <c r="F996" t="s">
        <v>217</v>
      </c>
      <c r="G996" t="s">
        <v>130</v>
      </c>
    </row>
    <row r="997" spans="1:7" x14ac:dyDescent="0.3">
      <c r="A997" t="s">
        <v>6018</v>
      </c>
      <c r="B997" t="s">
        <v>6019</v>
      </c>
      <c r="C997" t="s">
        <v>24</v>
      </c>
      <c r="D997" t="s">
        <v>25</v>
      </c>
      <c r="E997" t="s">
        <v>6020</v>
      </c>
      <c r="F997" t="s">
        <v>301</v>
      </c>
      <c r="G997" t="s">
        <v>52</v>
      </c>
    </row>
    <row r="998" spans="1:7" x14ac:dyDescent="0.3">
      <c r="A998" t="s">
        <v>6024</v>
      </c>
      <c r="B998" t="s">
        <v>6025</v>
      </c>
      <c r="C998" t="s">
        <v>49</v>
      </c>
      <c r="D998" t="s">
        <v>25</v>
      </c>
      <c r="E998" t="s">
        <v>6026</v>
      </c>
      <c r="F998" t="s">
        <v>78</v>
      </c>
      <c r="G998" t="s">
        <v>40</v>
      </c>
    </row>
    <row r="999" spans="1:7" x14ac:dyDescent="0.3">
      <c r="A999" t="s">
        <v>6030</v>
      </c>
      <c r="B999" t="s">
        <v>6031</v>
      </c>
      <c r="C999" t="s">
        <v>24</v>
      </c>
      <c r="D999" t="s">
        <v>25</v>
      </c>
      <c r="E999" t="s">
        <v>6032</v>
      </c>
      <c r="F999" t="s">
        <v>1003</v>
      </c>
      <c r="G999" t="s">
        <v>28</v>
      </c>
    </row>
    <row r="1000" spans="1:7" x14ac:dyDescent="0.3">
      <c r="A1000" t="s">
        <v>6036</v>
      </c>
      <c r="B1000" t="s">
        <v>6037</v>
      </c>
      <c r="C1000" t="s">
        <v>49</v>
      </c>
      <c r="D1000" t="s">
        <v>25</v>
      </c>
      <c r="E1000" t="s">
        <v>6038</v>
      </c>
      <c r="F1000" t="s">
        <v>314</v>
      </c>
      <c r="G1000" t="s">
        <v>52</v>
      </c>
    </row>
    <row r="1001" spans="1:7" x14ac:dyDescent="0.3">
      <c r="A1001" t="s">
        <v>6042</v>
      </c>
      <c r="B1001" t="s">
        <v>6043</v>
      </c>
      <c r="C1001" t="s">
        <v>59</v>
      </c>
      <c r="D1001" t="s">
        <v>25</v>
      </c>
      <c r="E1001" t="s">
        <v>6044</v>
      </c>
      <c r="F1001" t="s">
        <v>692</v>
      </c>
      <c r="G1001" t="s">
        <v>28</v>
      </c>
    </row>
    <row r="1002" spans="1:7" x14ac:dyDescent="0.3">
      <c r="A1002" t="s">
        <v>6048</v>
      </c>
      <c r="B1002" t="s">
        <v>6049</v>
      </c>
      <c r="C1002" t="s">
        <v>49</v>
      </c>
      <c r="D1002" t="s">
        <v>25</v>
      </c>
      <c r="E1002" t="s">
        <v>6050</v>
      </c>
      <c r="F1002" t="s">
        <v>269</v>
      </c>
      <c r="G1002" t="s">
        <v>40</v>
      </c>
    </row>
    <row r="1003" spans="1:7" x14ac:dyDescent="0.3">
      <c r="A1003" t="s">
        <v>6054</v>
      </c>
      <c r="B1003" t="s">
        <v>6055</v>
      </c>
      <c r="C1003" t="s">
        <v>59</v>
      </c>
      <c r="D1003" t="s">
        <v>25</v>
      </c>
      <c r="E1003" t="s">
        <v>6056</v>
      </c>
      <c r="F1003" t="s">
        <v>108</v>
      </c>
      <c r="G1003" t="s">
        <v>28</v>
      </c>
    </row>
    <row r="1004" spans="1:7" x14ac:dyDescent="0.3">
      <c r="A1004" t="s">
        <v>6060</v>
      </c>
      <c r="B1004" t="s">
        <v>2700</v>
      </c>
      <c r="C1004" t="s">
        <v>59</v>
      </c>
      <c r="D1004" t="s">
        <v>25</v>
      </c>
      <c r="E1004" t="s">
        <v>6061</v>
      </c>
      <c r="F1004" t="s">
        <v>288</v>
      </c>
      <c r="G1004" t="s">
        <v>52</v>
      </c>
    </row>
    <row r="1005" spans="1:7" x14ac:dyDescent="0.3">
      <c r="A1005" t="s">
        <v>6065</v>
      </c>
      <c r="B1005" t="s">
        <v>6066</v>
      </c>
      <c r="C1005" t="s">
        <v>24</v>
      </c>
      <c r="D1005" t="s">
        <v>25</v>
      </c>
      <c r="E1005" t="s">
        <v>6067</v>
      </c>
      <c r="F1005" t="s">
        <v>269</v>
      </c>
      <c r="G1005" t="s">
        <v>130</v>
      </c>
    </row>
    <row r="1006" spans="1:7" x14ac:dyDescent="0.3">
      <c r="A1006" t="s">
        <v>6071</v>
      </c>
      <c r="B1006" t="s">
        <v>6072</v>
      </c>
      <c r="C1006" t="s">
        <v>49</v>
      </c>
      <c r="D1006" t="s">
        <v>25</v>
      </c>
      <c r="E1006" t="s">
        <v>6073</v>
      </c>
      <c r="F1006" t="s">
        <v>51</v>
      </c>
      <c r="G1006" t="s">
        <v>52</v>
      </c>
    </row>
    <row r="1007" spans="1:7" x14ac:dyDescent="0.3">
      <c r="A1007" t="s">
        <v>6077</v>
      </c>
      <c r="B1007" t="s">
        <v>6078</v>
      </c>
      <c r="C1007" t="s">
        <v>59</v>
      </c>
      <c r="D1007" t="s">
        <v>25</v>
      </c>
      <c r="E1007" t="s">
        <v>6079</v>
      </c>
      <c r="F1007" t="s">
        <v>115</v>
      </c>
      <c r="G1007" t="s">
        <v>130</v>
      </c>
    </row>
    <row r="1008" spans="1:7" x14ac:dyDescent="0.3">
      <c r="A1008" t="s">
        <v>6083</v>
      </c>
      <c r="B1008" t="s">
        <v>6084</v>
      </c>
      <c r="C1008" t="s">
        <v>59</v>
      </c>
      <c r="D1008" t="s">
        <v>25</v>
      </c>
      <c r="E1008" t="s">
        <v>6085</v>
      </c>
      <c r="F1008" t="s">
        <v>327</v>
      </c>
      <c r="G1008" t="s">
        <v>52</v>
      </c>
    </row>
    <row r="1009" spans="1:7" x14ac:dyDescent="0.3">
      <c r="A1009" t="s">
        <v>6089</v>
      </c>
      <c r="B1009" t="s">
        <v>6090</v>
      </c>
      <c r="C1009" t="s">
        <v>59</v>
      </c>
      <c r="D1009" t="s">
        <v>25</v>
      </c>
      <c r="E1009" t="s">
        <v>6091</v>
      </c>
      <c r="F1009" t="s">
        <v>51</v>
      </c>
      <c r="G1009" t="s">
        <v>28</v>
      </c>
    </row>
    <row r="1010" spans="1:7" x14ac:dyDescent="0.3">
      <c r="A1010" t="s">
        <v>6095</v>
      </c>
      <c r="B1010" t="s">
        <v>6096</v>
      </c>
      <c r="C1010" t="s">
        <v>24</v>
      </c>
      <c r="D1010" t="s">
        <v>25</v>
      </c>
      <c r="E1010" t="s">
        <v>6097</v>
      </c>
      <c r="F1010" t="s">
        <v>791</v>
      </c>
      <c r="G1010" t="s">
        <v>130</v>
      </c>
    </row>
    <row r="1011" spans="1:7" x14ac:dyDescent="0.3">
      <c r="A1011" t="s">
        <v>6101</v>
      </c>
      <c r="B1011" t="s">
        <v>6102</v>
      </c>
      <c r="C1011" t="s">
        <v>49</v>
      </c>
      <c r="D1011" t="s">
        <v>25</v>
      </c>
      <c r="E1011" t="s">
        <v>6103</v>
      </c>
      <c r="F1011" t="s">
        <v>51</v>
      </c>
      <c r="G1011" t="s">
        <v>40</v>
      </c>
    </row>
    <row r="1012" spans="1:7" x14ac:dyDescent="0.3">
      <c r="A1012" t="s">
        <v>6107</v>
      </c>
      <c r="B1012" t="s">
        <v>6108</v>
      </c>
      <c r="C1012" t="s">
        <v>49</v>
      </c>
      <c r="D1012" t="s">
        <v>25</v>
      </c>
      <c r="E1012" t="s">
        <v>6109</v>
      </c>
      <c r="F1012" t="s">
        <v>772</v>
      </c>
      <c r="G1012" t="s">
        <v>28</v>
      </c>
    </row>
    <row r="1013" spans="1:7" x14ac:dyDescent="0.3">
      <c r="A1013" t="s">
        <v>6113</v>
      </c>
      <c r="B1013" t="s">
        <v>6114</v>
      </c>
      <c r="C1013" t="s">
        <v>24</v>
      </c>
      <c r="D1013" t="s">
        <v>25</v>
      </c>
      <c r="E1013" t="s">
        <v>6115</v>
      </c>
      <c r="F1013" t="s">
        <v>791</v>
      </c>
      <c r="G1013" t="s">
        <v>52</v>
      </c>
    </row>
    <row r="1014" spans="1:7" x14ac:dyDescent="0.3">
      <c r="A1014" t="s">
        <v>6119</v>
      </c>
      <c r="B1014" t="s">
        <v>6120</v>
      </c>
      <c r="C1014" t="s">
        <v>49</v>
      </c>
      <c r="D1014" t="s">
        <v>25</v>
      </c>
      <c r="E1014" t="s">
        <v>6121</v>
      </c>
      <c r="F1014" t="s">
        <v>685</v>
      </c>
      <c r="G1014" t="s">
        <v>40</v>
      </c>
    </row>
    <row r="1015" spans="1:7" x14ac:dyDescent="0.3">
      <c r="A1015" t="s">
        <v>6125</v>
      </c>
      <c r="B1015" t="s">
        <v>6126</v>
      </c>
      <c r="C1015" t="s">
        <v>24</v>
      </c>
      <c r="D1015" t="s">
        <v>25</v>
      </c>
      <c r="E1015" t="s">
        <v>6127</v>
      </c>
      <c r="F1015" t="s">
        <v>115</v>
      </c>
      <c r="G1015" t="s">
        <v>40</v>
      </c>
    </row>
    <row r="1016" spans="1:7" x14ac:dyDescent="0.3">
      <c r="A1016" t="s">
        <v>6131</v>
      </c>
      <c r="B1016" t="s">
        <v>6132</v>
      </c>
      <c r="C1016" t="s">
        <v>59</v>
      </c>
      <c r="D1016" t="s">
        <v>25</v>
      </c>
      <c r="E1016" t="s">
        <v>6133</v>
      </c>
      <c r="F1016" t="s">
        <v>51</v>
      </c>
      <c r="G1016" t="s">
        <v>130</v>
      </c>
    </row>
    <row r="1017" spans="1:7" x14ac:dyDescent="0.3">
      <c r="A1017" t="s">
        <v>6137</v>
      </c>
      <c r="B1017" t="s">
        <v>6138</v>
      </c>
      <c r="C1017" t="s">
        <v>49</v>
      </c>
      <c r="D1017" t="s">
        <v>25</v>
      </c>
      <c r="E1017" t="s">
        <v>6139</v>
      </c>
      <c r="F1017" t="s">
        <v>144</v>
      </c>
      <c r="G1017" t="s">
        <v>130</v>
      </c>
    </row>
    <row r="1018" spans="1:7" x14ac:dyDescent="0.3">
      <c r="A1018" t="s">
        <v>6143</v>
      </c>
      <c r="B1018" t="s">
        <v>6144</v>
      </c>
      <c r="C1018" t="s">
        <v>49</v>
      </c>
      <c r="D1018" t="s">
        <v>25</v>
      </c>
      <c r="E1018" t="s">
        <v>3251</v>
      </c>
      <c r="F1018" t="s">
        <v>137</v>
      </c>
      <c r="G1018" t="s">
        <v>28</v>
      </c>
    </row>
    <row r="1019" spans="1:7" x14ac:dyDescent="0.3">
      <c r="A1019" t="s">
        <v>6148</v>
      </c>
      <c r="B1019" t="s">
        <v>6149</v>
      </c>
      <c r="C1019" t="s">
        <v>59</v>
      </c>
      <c r="D1019" t="s">
        <v>25</v>
      </c>
      <c r="E1019" t="s">
        <v>6150</v>
      </c>
      <c r="F1019" t="s">
        <v>224</v>
      </c>
      <c r="G1019" t="s">
        <v>52</v>
      </c>
    </row>
    <row r="1020" spans="1:7" x14ac:dyDescent="0.3">
      <c r="A1020" t="s">
        <v>6154</v>
      </c>
      <c r="B1020" t="s">
        <v>6155</v>
      </c>
      <c r="C1020" t="s">
        <v>24</v>
      </c>
      <c r="D1020" t="s">
        <v>25</v>
      </c>
      <c r="E1020" t="s">
        <v>6156</v>
      </c>
      <c r="F1020" t="s">
        <v>178</v>
      </c>
      <c r="G1020" t="s">
        <v>40</v>
      </c>
    </row>
    <row r="1021" spans="1:7" x14ac:dyDescent="0.3">
      <c r="A1021" t="s">
        <v>6160</v>
      </c>
      <c r="B1021" t="s">
        <v>6161</v>
      </c>
      <c r="C1021" t="s">
        <v>24</v>
      </c>
      <c r="D1021" t="s">
        <v>25</v>
      </c>
      <c r="E1021" t="s">
        <v>6162</v>
      </c>
      <c r="F1021" t="s">
        <v>122</v>
      </c>
      <c r="G1021" t="s">
        <v>52</v>
      </c>
    </row>
    <row r="1022" spans="1:7" x14ac:dyDescent="0.3">
      <c r="A1022" t="s">
        <v>6166</v>
      </c>
      <c r="B1022" t="s">
        <v>6167</v>
      </c>
      <c r="C1022" t="s">
        <v>49</v>
      </c>
      <c r="D1022" t="s">
        <v>25</v>
      </c>
      <c r="E1022" t="s">
        <v>6168</v>
      </c>
      <c r="F1022" t="s">
        <v>327</v>
      </c>
      <c r="G1022" t="s">
        <v>130</v>
      </c>
    </row>
    <row r="1023" spans="1:7" x14ac:dyDescent="0.3">
      <c r="A1023" t="s">
        <v>6172</v>
      </c>
      <c r="B1023" t="s">
        <v>6173</v>
      </c>
      <c r="C1023" t="s">
        <v>49</v>
      </c>
      <c r="D1023" t="s">
        <v>25</v>
      </c>
      <c r="E1023" t="s">
        <v>6174</v>
      </c>
      <c r="F1023" t="s">
        <v>178</v>
      </c>
      <c r="G1023" t="s">
        <v>52</v>
      </c>
    </row>
    <row r="1024" spans="1:7" x14ac:dyDescent="0.3">
      <c r="A1024" t="s">
        <v>6178</v>
      </c>
      <c r="B1024" t="s">
        <v>6179</v>
      </c>
      <c r="C1024" t="s">
        <v>24</v>
      </c>
      <c r="D1024" t="s">
        <v>25</v>
      </c>
      <c r="E1024" t="s">
        <v>6180</v>
      </c>
      <c r="F1024" t="s">
        <v>192</v>
      </c>
      <c r="G1024" t="s">
        <v>40</v>
      </c>
    </row>
    <row r="1025" spans="1:7" x14ac:dyDescent="0.3">
      <c r="A1025" t="s">
        <v>6184</v>
      </c>
      <c r="B1025" t="s">
        <v>6043</v>
      </c>
      <c r="C1025" t="s">
        <v>24</v>
      </c>
      <c r="D1025" t="s">
        <v>25</v>
      </c>
      <c r="E1025" t="s">
        <v>6185</v>
      </c>
      <c r="F1025" t="s">
        <v>427</v>
      </c>
      <c r="G1025" t="s">
        <v>130</v>
      </c>
    </row>
    <row r="1026" spans="1:7" x14ac:dyDescent="0.3">
      <c r="A1026" t="s">
        <v>6189</v>
      </c>
      <c r="B1026" t="s">
        <v>6190</v>
      </c>
      <c r="C1026" t="s">
        <v>59</v>
      </c>
      <c r="D1026" t="s">
        <v>25</v>
      </c>
      <c r="E1026" t="s">
        <v>6191</v>
      </c>
      <c r="F1026" t="s">
        <v>237</v>
      </c>
      <c r="G1026" t="s">
        <v>40</v>
      </c>
    </row>
    <row r="1027" spans="1:7" x14ac:dyDescent="0.3">
      <c r="A1027" t="s">
        <v>6195</v>
      </c>
      <c r="B1027" t="s">
        <v>6196</v>
      </c>
      <c r="C1027" t="s">
        <v>49</v>
      </c>
      <c r="D1027" t="s">
        <v>25</v>
      </c>
      <c r="E1027" t="s">
        <v>2898</v>
      </c>
      <c r="F1027" t="s">
        <v>144</v>
      </c>
      <c r="G1027" t="s">
        <v>52</v>
      </c>
    </row>
    <row r="1028" spans="1:7" x14ac:dyDescent="0.3">
      <c r="A1028" t="s">
        <v>6200</v>
      </c>
      <c r="B1028" t="s">
        <v>6201</v>
      </c>
      <c r="C1028" t="s">
        <v>59</v>
      </c>
      <c r="D1028" t="s">
        <v>25</v>
      </c>
      <c r="E1028" t="s">
        <v>6202</v>
      </c>
      <c r="F1028" t="s">
        <v>115</v>
      </c>
      <c r="G1028" t="s">
        <v>28</v>
      </c>
    </row>
    <row r="1029" spans="1:7" x14ac:dyDescent="0.3">
      <c r="A1029" t="s">
        <v>6206</v>
      </c>
      <c r="B1029" t="s">
        <v>6207</v>
      </c>
      <c r="C1029" t="s">
        <v>24</v>
      </c>
      <c r="D1029" t="s">
        <v>25</v>
      </c>
      <c r="E1029" t="s">
        <v>6208</v>
      </c>
      <c r="F1029" t="s">
        <v>427</v>
      </c>
      <c r="G1029" t="s">
        <v>130</v>
      </c>
    </row>
    <row r="1030" spans="1:7" x14ac:dyDescent="0.3">
      <c r="A1030" t="s">
        <v>6212</v>
      </c>
      <c r="B1030" t="s">
        <v>6213</v>
      </c>
      <c r="C1030" t="s">
        <v>49</v>
      </c>
      <c r="D1030" t="s">
        <v>25</v>
      </c>
      <c r="E1030" t="s">
        <v>6214</v>
      </c>
      <c r="F1030" t="s">
        <v>889</v>
      </c>
      <c r="G1030" t="s">
        <v>52</v>
      </c>
    </row>
    <row r="1031" spans="1:7" x14ac:dyDescent="0.3">
      <c r="A1031" t="s">
        <v>6218</v>
      </c>
      <c r="B1031" t="s">
        <v>6219</v>
      </c>
      <c r="C1031" t="s">
        <v>59</v>
      </c>
      <c r="D1031" t="s">
        <v>25</v>
      </c>
      <c r="E1031" t="s">
        <v>4315</v>
      </c>
      <c r="F1031" t="s">
        <v>685</v>
      </c>
      <c r="G1031" t="s">
        <v>28</v>
      </c>
    </row>
    <row r="1032" spans="1:7" x14ac:dyDescent="0.3">
      <c r="A1032" t="s">
        <v>6223</v>
      </c>
      <c r="B1032" t="s">
        <v>6224</v>
      </c>
      <c r="C1032" t="s">
        <v>59</v>
      </c>
      <c r="D1032" t="s">
        <v>25</v>
      </c>
      <c r="E1032" t="s">
        <v>6225</v>
      </c>
      <c r="F1032" t="s">
        <v>164</v>
      </c>
      <c r="G1032" t="s">
        <v>130</v>
      </c>
    </row>
    <row r="1033" spans="1:7" x14ac:dyDescent="0.3">
      <c r="A1033" t="s">
        <v>6229</v>
      </c>
      <c r="B1033" t="s">
        <v>6230</v>
      </c>
      <c r="C1033" t="s">
        <v>24</v>
      </c>
      <c r="D1033" t="s">
        <v>25</v>
      </c>
      <c r="E1033" t="s">
        <v>6231</v>
      </c>
      <c r="F1033" t="s">
        <v>129</v>
      </c>
      <c r="G1033" t="s">
        <v>28</v>
      </c>
    </row>
    <row r="1034" spans="1:7" x14ac:dyDescent="0.3">
      <c r="A1034" t="s">
        <v>6235</v>
      </c>
      <c r="B1034" t="s">
        <v>6236</v>
      </c>
      <c r="C1034" t="s">
        <v>49</v>
      </c>
      <c r="D1034" t="s">
        <v>25</v>
      </c>
      <c r="E1034" t="s">
        <v>6237</v>
      </c>
      <c r="F1034" t="s">
        <v>151</v>
      </c>
      <c r="G1034" t="s">
        <v>40</v>
      </c>
    </row>
    <row r="1035" spans="1:7" x14ac:dyDescent="0.3">
      <c r="A1035" t="s">
        <v>6241</v>
      </c>
      <c r="B1035" t="s">
        <v>6242</v>
      </c>
      <c r="C1035" t="s">
        <v>59</v>
      </c>
      <c r="D1035" t="s">
        <v>25</v>
      </c>
      <c r="E1035" t="s">
        <v>6243</v>
      </c>
      <c r="F1035" t="s">
        <v>86</v>
      </c>
      <c r="G1035" t="s">
        <v>52</v>
      </c>
    </row>
    <row r="1036" spans="1:7" x14ac:dyDescent="0.3">
      <c r="A1036" t="s">
        <v>6247</v>
      </c>
      <c r="B1036" t="s">
        <v>6248</v>
      </c>
      <c r="C1036" t="s">
        <v>49</v>
      </c>
      <c r="D1036" t="s">
        <v>25</v>
      </c>
      <c r="E1036" t="s">
        <v>6249</v>
      </c>
      <c r="F1036" t="s">
        <v>101</v>
      </c>
      <c r="G1036" t="s">
        <v>40</v>
      </c>
    </row>
    <row r="1037" spans="1:7" x14ac:dyDescent="0.3">
      <c r="A1037" t="s">
        <v>6253</v>
      </c>
      <c r="B1037" t="s">
        <v>6254</v>
      </c>
      <c r="C1037" t="s">
        <v>59</v>
      </c>
      <c r="D1037" t="s">
        <v>25</v>
      </c>
      <c r="E1037" t="s">
        <v>2503</v>
      </c>
      <c r="F1037" t="s">
        <v>1003</v>
      </c>
      <c r="G1037" t="s">
        <v>52</v>
      </c>
    </row>
    <row r="1038" spans="1:7" x14ac:dyDescent="0.3">
      <c r="A1038" t="s">
        <v>6258</v>
      </c>
      <c r="B1038" t="s">
        <v>6259</v>
      </c>
      <c r="C1038" t="s">
        <v>59</v>
      </c>
      <c r="D1038" t="s">
        <v>25</v>
      </c>
      <c r="E1038" t="s">
        <v>6260</v>
      </c>
      <c r="F1038" t="s">
        <v>122</v>
      </c>
      <c r="G1038" t="s">
        <v>28</v>
      </c>
    </row>
    <row r="1039" spans="1:7" x14ac:dyDescent="0.3">
      <c r="A1039" t="s">
        <v>6264</v>
      </c>
      <c r="B1039" t="s">
        <v>6265</v>
      </c>
      <c r="C1039" t="s">
        <v>24</v>
      </c>
      <c r="D1039" t="s">
        <v>25</v>
      </c>
      <c r="E1039" t="s">
        <v>6266</v>
      </c>
      <c r="F1039" t="s">
        <v>630</v>
      </c>
      <c r="G1039" t="s">
        <v>40</v>
      </c>
    </row>
    <row r="1040" spans="1:7" x14ac:dyDescent="0.3">
      <c r="A1040" t="s">
        <v>6270</v>
      </c>
      <c r="B1040" t="s">
        <v>6271</v>
      </c>
      <c r="C1040" t="s">
        <v>59</v>
      </c>
      <c r="D1040" t="s">
        <v>25</v>
      </c>
      <c r="E1040" t="s">
        <v>6272</v>
      </c>
      <c r="F1040" t="s">
        <v>144</v>
      </c>
      <c r="G1040" t="s">
        <v>52</v>
      </c>
    </row>
    <row r="1041" spans="1:7" x14ac:dyDescent="0.3">
      <c r="A1041" t="s">
        <v>6276</v>
      </c>
      <c r="B1041" t="s">
        <v>6277</v>
      </c>
      <c r="C1041" t="s">
        <v>59</v>
      </c>
      <c r="D1041" t="s">
        <v>25</v>
      </c>
      <c r="E1041" t="s">
        <v>6278</v>
      </c>
      <c r="F1041" t="s">
        <v>224</v>
      </c>
      <c r="G1041" t="s">
        <v>130</v>
      </c>
    </row>
    <row r="1042" spans="1:7" x14ac:dyDescent="0.3">
      <c r="A1042" t="s">
        <v>6282</v>
      </c>
      <c r="B1042" t="s">
        <v>6283</v>
      </c>
      <c r="C1042" t="s">
        <v>59</v>
      </c>
      <c r="D1042" t="s">
        <v>25</v>
      </c>
      <c r="E1042" t="s">
        <v>2671</v>
      </c>
      <c r="F1042" t="s">
        <v>39</v>
      </c>
      <c r="G1042" t="s">
        <v>40</v>
      </c>
    </row>
    <row r="1043" spans="1:7" x14ac:dyDescent="0.3">
      <c r="A1043" t="s">
        <v>6287</v>
      </c>
      <c r="B1043" t="s">
        <v>6288</v>
      </c>
      <c r="C1043" t="s">
        <v>24</v>
      </c>
      <c r="D1043" t="s">
        <v>25</v>
      </c>
      <c r="E1043" t="s">
        <v>6289</v>
      </c>
      <c r="F1043" t="s">
        <v>144</v>
      </c>
      <c r="G1043" t="s">
        <v>40</v>
      </c>
    </row>
    <row r="1044" spans="1:7" x14ac:dyDescent="0.3">
      <c r="A1044" t="s">
        <v>6293</v>
      </c>
      <c r="B1044" t="s">
        <v>6294</v>
      </c>
      <c r="C1044" t="s">
        <v>24</v>
      </c>
      <c r="D1044" t="s">
        <v>25</v>
      </c>
      <c r="E1044" t="s">
        <v>6295</v>
      </c>
      <c r="F1044" t="s">
        <v>269</v>
      </c>
      <c r="G1044" t="s">
        <v>52</v>
      </c>
    </row>
    <row r="1045" spans="1:7" x14ac:dyDescent="0.3">
      <c r="A1045" t="s">
        <v>6299</v>
      </c>
      <c r="B1045" t="s">
        <v>6300</v>
      </c>
      <c r="C1045" t="s">
        <v>49</v>
      </c>
      <c r="D1045" t="s">
        <v>25</v>
      </c>
      <c r="E1045" t="s">
        <v>6301</v>
      </c>
      <c r="F1045" t="s">
        <v>314</v>
      </c>
      <c r="G1045" t="s">
        <v>52</v>
      </c>
    </row>
    <row r="1046" spans="1:7" x14ac:dyDescent="0.3">
      <c r="A1046" t="s">
        <v>6305</v>
      </c>
      <c r="B1046" t="s">
        <v>6306</v>
      </c>
      <c r="C1046" t="s">
        <v>24</v>
      </c>
      <c r="D1046" t="s">
        <v>25</v>
      </c>
      <c r="E1046" t="s">
        <v>6307</v>
      </c>
      <c r="F1046" t="s">
        <v>414</v>
      </c>
      <c r="G1046" t="s">
        <v>130</v>
      </c>
    </row>
    <row r="1047" spans="1:7" x14ac:dyDescent="0.3">
      <c r="A1047" t="s">
        <v>6311</v>
      </c>
      <c r="B1047" t="s">
        <v>6312</v>
      </c>
      <c r="C1047" t="s">
        <v>24</v>
      </c>
      <c r="D1047" t="s">
        <v>25</v>
      </c>
      <c r="E1047" t="s">
        <v>6313</v>
      </c>
      <c r="F1047" t="s">
        <v>39</v>
      </c>
      <c r="G1047" t="s">
        <v>130</v>
      </c>
    </row>
    <row r="1048" spans="1:7" x14ac:dyDescent="0.3">
      <c r="A1048" t="s">
        <v>6317</v>
      </c>
      <c r="B1048" t="s">
        <v>6318</v>
      </c>
      <c r="C1048" t="s">
        <v>49</v>
      </c>
      <c r="D1048" t="s">
        <v>25</v>
      </c>
      <c r="E1048" t="s">
        <v>6319</v>
      </c>
      <c r="F1048" t="s">
        <v>171</v>
      </c>
      <c r="G1048" t="s">
        <v>130</v>
      </c>
    </row>
    <row r="1049" spans="1:7" x14ac:dyDescent="0.3">
      <c r="A1049" t="s">
        <v>6323</v>
      </c>
      <c r="B1049" t="s">
        <v>6324</v>
      </c>
      <c r="C1049" t="s">
        <v>24</v>
      </c>
      <c r="D1049" t="s">
        <v>25</v>
      </c>
      <c r="E1049" t="s">
        <v>6325</v>
      </c>
      <c r="F1049" t="s">
        <v>822</v>
      </c>
      <c r="G1049" t="s">
        <v>40</v>
      </c>
    </row>
    <row r="1050" spans="1:7" x14ac:dyDescent="0.3">
      <c r="A1050" s="2" t="s">
        <v>6329</v>
      </c>
      <c r="B1050" t="s">
        <v>6330</v>
      </c>
      <c r="C1050" t="s">
        <v>24</v>
      </c>
      <c r="D1050" t="s">
        <v>25</v>
      </c>
      <c r="E1050" t="s">
        <v>6331</v>
      </c>
      <c r="F1050" t="s">
        <v>27</v>
      </c>
      <c r="G1050" t="s">
        <v>52</v>
      </c>
    </row>
    <row r="1051" spans="1:7" x14ac:dyDescent="0.3">
      <c r="A1051" t="s">
        <v>6335</v>
      </c>
      <c r="B1051" t="s">
        <v>6336</v>
      </c>
      <c r="C1051" t="s">
        <v>59</v>
      </c>
      <c r="D1051" t="s">
        <v>25</v>
      </c>
      <c r="E1051" t="s">
        <v>6337</v>
      </c>
      <c r="F1051" t="s">
        <v>592</v>
      </c>
      <c r="G1051" t="s">
        <v>40</v>
      </c>
    </row>
    <row r="1052" spans="1:7" x14ac:dyDescent="0.3">
      <c r="A1052" t="s">
        <v>6341</v>
      </c>
      <c r="B1052" t="s">
        <v>6342</v>
      </c>
      <c r="C1052" t="s">
        <v>59</v>
      </c>
      <c r="D1052" t="s">
        <v>25</v>
      </c>
      <c r="E1052" t="s">
        <v>6343</v>
      </c>
      <c r="F1052" t="s">
        <v>224</v>
      </c>
      <c r="G1052" t="s">
        <v>40</v>
      </c>
    </row>
    <row r="1053" spans="1:7" x14ac:dyDescent="0.3">
      <c r="A1053" t="s">
        <v>6347</v>
      </c>
      <c r="B1053" t="s">
        <v>6348</v>
      </c>
      <c r="C1053" t="s">
        <v>24</v>
      </c>
      <c r="D1053" t="s">
        <v>25</v>
      </c>
      <c r="E1053" t="s">
        <v>6349</v>
      </c>
      <c r="F1053" t="s">
        <v>1111</v>
      </c>
      <c r="G1053" t="s">
        <v>52</v>
      </c>
    </row>
    <row r="1054" spans="1:7" x14ac:dyDescent="0.3">
      <c r="A1054" t="s">
        <v>6353</v>
      </c>
      <c r="B1054" t="s">
        <v>6354</v>
      </c>
      <c r="C1054" t="s">
        <v>49</v>
      </c>
      <c r="D1054" t="s">
        <v>25</v>
      </c>
      <c r="E1054" t="s">
        <v>6355</v>
      </c>
      <c r="F1054" t="s">
        <v>61</v>
      </c>
      <c r="G1054" t="s">
        <v>52</v>
      </c>
    </row>
    <row r="1055" spans="1:7" x14ac:dyDescent="0.3">
      <c r="A1055" t="s">
        <v>6359</v>
      </c>
      <c r="B1055" t="s">
        <v>6360</v>
      </c>
      <c r="C1055" t="s">
        <v>59</v>
      </c>
      <c r="D1055" t="s">
        <v>25</v>
      </c>
      <c r="E1055" t="s">
        <v>6361</v>
      </c>
      <c r="F1055" t="s">
        <v>108</v>
      </c>
      <c r="G1055" t="s">
        <v>130</v>
      </c>
    </row>
    <row r="1056" spans="1:7" x14ac:dyDescent="0.3">
      <c r="A1056" t="s">
        <v>6365</v>
      </c>
      <c r="B1056" t="s">
        <v>6366</v>
      </c>
      <c r="C1056" t="s">
        <v>24</v>
      </c>
      <c r="D1056" t="s">
        <v>25</v>
      </c>
      <c r="E1056" t="s">
        <v>6367</v>
      </c>
      <c r="F1056" t="s">
        <v>822</v>
      </c>
      <c r="G1056" t="s">
        <v>40</v>
      </c>
    </row>
    <row r="1057" spans="1:7" x14ac:dyDescent="0.3">
      <c r="A1057" t="s">
        <v>6371</v>
      </c>
      <c r="B1057" t="s">
        <v>6372</v>
      </c>
      <c r="C1057" t="s">
        <v>24</v>
      </c>
      <c r="D1057" t="s">
        <v>25</v>
      </c>
      <c r="E1057" t="s">
        <v>6373</v>
      </c>
      <c r="F1057" t="s">
        <v>791</v>
      </c>
      <c r="G1057" t="s">
        <v>28</v>
      </c>
    </row>
    <row r="1058" spans="1:7" x14ac:dyDescent="0.3">
      <c r="A1058" t="s">
        <v>6377</v>
      </c>
      <c r="B1058" t="s">
        <v>6378</v>
      </c>
      <c r="C1058" t="s">
        <v>24</v>
      </c>
      <c r="D1058" t="s">
        <v>25</v>
      </c>
      <c r="E1058" t="s">
        <v>313</v>
      </c>
      <c r="F1058" t="s">
        <v>376</v>
      </c>
      <c r="G1058" t="s">
        <v>130</v>
      </c>
    </row>
    <row r="1059" spans="1:7" x14ac:dyDescent="0.3">
      <c r="A1059" t="s">
        <v>6382</v>
      </c>
      <c r="B1059" t="s">
        <v>6383</v>
      </c>
      <c r="C1059" t="s">
        <v>59</v>
      </c>
      <c r="D1059" t="s">
        <v>25</v>
      </c>
      <c r="E1059" t="s">
        <v>476</v>
      </c>
      <c r="F1059" t="s">
        <v>164</v>
      </c>
      <c r="G1059" t="s">
        <v>130</v>
      </c>
    </row>
    <row r="1060" spans="1:7" x14ac:dyDescent="0.3">
      <c r="A1060" t="s">
        <v>6387</v>
      </c>
      <c r="B1060" t="s">
        <v>6388</v>
      </c>
      <c r="C1060" t="s">
        <v>49</v>
      </c>
      <c r="D1060" t="s">
        <v>25</v>
      </c>
      <c r="E1060" t="s">
        <v>6389</v>
      </c>
      <c r="F1060" t="s">
        <v>237</v>
      </c>
      <c r="G1060" t="s">
        <v>40</v>
      </c>
    </row>
    <row r="1061" spans="1:7" x14ac:dyDescent="0.3">
      <c r="A1061" t="s">
        <v>6393</v>
      </c>
      <c r="B1061" t="s">
        <v>6394</v>
      </c>
      <c r="C1061" t="s">
        <v>59</v>
      </c>
      <c r="D1061" t="s">
        <v>25</v>
      </c>
      <c r="E1061" t="s">
        <v>6395</v>
      </c>
      <c r="F1061" t="s">
        <v>314</v>
      </c>
      <c r="G1061" t="s">
        <v>28</v>
      </c>
    </row>
    <row r="1062" spans="1:7" x14ac:dyDescent="0.3">
      <c r="A1062" t="s">
        <v>6399</v>
      </c>
      <c r="B1062" t="s">
        <v>6400</v>
      </c>
      <c r="C1062" t="s">
        <v>24</v>
      </c>
      <c r="D1062" t="s">
        <v>25</v>
      </c>
      <c r="E1062" t="s">
        <v>6401</v>
      </c>
      <c r="F1062" t="s">
        <v>61</v>
      </c>
      <c r="G1062" t="s">
        <v>52</v>
      </c>
    </row>
    <row r="1063" spans="1:7" x14ac:dyDescent="0.3">
      <c r="A1063" t="s">
        <v>6405</v>
      </c>
      <c r="B1063" t="s">
        <v>6406</v>
      </c>
      <c r="C1063" t="s">
        <v>49</v>
      </c>
      <c r="D1063" t="s">
        <v>25</v>
      </c>
      <c r="E1063" t="s">
        <v>6407</v>
      </c>
      <c r="F1063" t="s">
        <v>269</v>
      </c>
      <c r="G1063" t="s">
        <v>52</v>
      </c>
    </row>
    <row r="1064" spans="1:7" x14ac:dyDescent="0.3">
      <c r="A1064" t="s">
        <v>6411</v>
      </c>
      <c r="B1064" t="s">
        <v>6412</v>
      </c>
      <c r="C1064" t="s">
        <v>24</v>
      </c>
      <c r="D1064" t="s">
        <v>25</v>
      </c>
      <c r="E1064" t="s">
        <v>6413</v>
      </c>
      <c r="F1064" t="s">
        <v>389</v>
      </c>
      <c r="G1064" t="s">
        <v>130</v>
      </c>
    </row>
    <row r="1065" spans="1:7" x14ac:dyDescent="0.3">
      <c r="A1065" t="s">
        <v>6417</v>
      </c>
      <c r="B1065" t="s">
        <v>6418</v>
      </c>
      <c r="C1065" t="s">
        <v>49</v>
      </c>
      <c r="D1065" t="s">
        <v>25</v>
      </c>
      <c r="E1065" t="s">
        <v>6419</v>
      </c>
      <c r="F1065" t="s">
        <v>69</v>
      </c>
      <c r="G1065" t="s">
        <v>40</v>
      </c>
    </row>
    <row r="1066" spans="1:7" x14ac:dyDescent="0.3">
      <c r="A1066" t="s">
        <v>6423</v>
      </c>
      <c r="B1066" t="s">
        <v>6424</v>
      </c>
      <c r="C1066" t="s">
        <v>24</v>
      </c>
      <c r="D1066" t="s">
        <v>25</v>
      </c>
      <c r="E1066" t="s">
        <v>6425</v>
      </c>
      <c r="F1066" t="s">
        <v>224</v>
      </c>
      <c r="G1066" t="s">
        <v>40</v>
      </c>
    </row>
    <row r="1067" spans="1:7" x14ac:dyDescent="0.3">
      <c r="A1067" t="s">
        <v>6429</v>
      </c>
      <c r="B1067" t="s">
        <v>6430</v>
      </c>
      <c r="C1067" t="s">
        <v>24</v>
      </c>
      <c r="D1067" t="s">
        <v>25</v>
      </c>
      <c r="E1067" t="s">
        <v>6431</v>
      </c>
      <c r="F1067" t="s">
        <v>427</v>
      </c>
      <c r="G1067" t="s">
        <v>28</v>
      </c>
    </row>
    <row r="1068" spans="1:7" x14ac:dyDescent="0.3">
      <c r="A1068" t="s">
        <v>6435</v>
      </c>
      <c r="B1068" t="s">
        <v>6436</v>
      </c>
      <c r="C1068" t="s">
        <v>59</v>
      </c>
      <c r="D1068" t="s">
        <v>25</v>
      </c>
      <c r="E1068" t="s">
        <v>6437</v>
      </c>
      <c r="F1068" t="s">
        <v>122</v>
      </c>
      <c r="G1068" t="s">
        <v>130</v>
      </c>
    </row>
    <row r="1069" spans="1:7" x14ac:dyDescent="0.3">
      <c r="A1069" t="s">
        <v>6441</v>
      </c>
      <c r="B1069" t="s">
        <v>6442</v>
      </c>
      <c r="C1069" t="s">
        <v>59</v>
      </c>
      <c r="D1069" t="s">
        <v>25</v>
      </c>
      <c r="E1069" t="s">
        <v>6443</v>
      </c>
      <c r="F1069" t="s">
        <v>513</v>
      </c>
      <c r="G1069" t="s">
        <v>28</v>
      </c>
    </row>
    <row r="1070" spans="1:7" x14ac:dyDescent="0.3">
      <c r="A1070" t="s">
        <v>6447</v>
      </c>
      <c r="B1070" t="s">
        <v>6448</v>
      </c>
      <c r="C1070" t="s">
        <v>49</v>
      </c>
      <c r="D1070" t="s">
        <v>25</v>
      </c>
      <c r="E1070" t="s">
        <v>6449</v>
      </c>
      <c r="F1070" t="s">
        <v>772</v>
      </c>
      <c r="G1070" t="s">
        <v>130</v>
      </c>
    </row>
    <row r="1071" spans="1:7" x14ac:dyDescent="0.3">
      <c r="A1071" t="s">
        <v>6453</v>
      </c>
      <c r="B1071" t="s">
        <v>6454</v>
      </c>
      <c r="C1071" t="s">
        <v>49</v>
      </c>
      <c r="D1071" t="s">
        <v>25</v>
      </c>
      <c r="E1071" t="s">
        <v>6455</v>
      </c>
      <c r="F1071" t="s">
        <v>617</v>
      </c>
      <c r="G1071" t="s">
        <v>40</v>
      </c>
    </row>
    <row r="1072" spans="1:7" x14ac:dyDescent="0.3">
      <c r="A1072" t="s">
        <v>6459</v>
      </c>
      <c r="B1072" t="s">
        <v>6460</v>
      </c>
      <c r="C1072" t="s">
        <v>24</v>
      </c>
      <c r="D1072" t="s">
        <v>25</v>
      </c>
      <c r="E1072" t="s">
        <v>6461</v>
      </c>
      <c r="F1072" t="s">
        <v>389</v>
      </c>
      <c r="G1072" t="s">
        <v>130</v>
      </c>
    </row>
    <row r="1073" spans="1:7" x14ac:dyDescent="0.3">
      <c r="A1073" t="s">
        <v>6465</v>
      </c>
      <c r="B1073" t="s">
        <v>6466</v>
      </c>
      <c r="C1073" t="s">
        <v>59</v>
      </c>
      <c r="D1073" t="s">
        <v>25</v>
      </c>
      <c r="E1073" t="s">
        <v>6467</v>
      </c>
      <c r="F1073" t="s">
        <v>301</v>
      </c>
      <c r="G1073" t="s">
        <v>28</v>
      </c>
    </row>
    <row r="1074" spans="1:7" x14ac:dyDescent="0.3">
      <c r="A1074" t="s">
        <v>6471</v>
      </c>
      <c r="B1074" t="s">
        <v>6472</v>
      </c>
      <c r="C1074" t="s">
        <v>49</v>
      </c>
      <c r="D1074" t="s">
        <v>25</v>
      </c>
      <c r="E1074" t="s">
        <v>6473</v>
      </c>
      <c r="F1074" t="s">
        <v>178</v>
      </c>
      <c r="G1074" t="s">
        <v>28</v>
      </c>
    </row>
    <row r="1075" spans="1:7" x14ac:dyDescent="0.3">
      <c r="A1075" t="s">
        <v>6477</v>
      </c>
      <c r="B1075" t="s">
        <v>6478</v>
      </c>
      <c r="C1075" t="s">
        <v>49</v>
      </c>
      <c r="D1075" t="s">
        <v>25</v>
      </c>
      <c r="E1075" t="s">
        <v>6479</v>
      </c>
      <c r="F1075" t="s">
        <v>122</v>
      </c>
      <c r="G1075" t="s">
        <v>130</v>
      </c>
    </row>
    <row r="1076" spans="1:7" x14ac:dyDescent="0.3">
      <c r="A1076" t="s">
        <v>6483</v>
      </c>
      <c r="B1076" t="s">
        <v>6484</v>
      </c>
      <c r="C1076" t="s">
        <v>24</v>
      </c>
      <c r="D1076" t="s">
        <v>25</v>
      </c>
      <c r="E1076" t="s">
        <v>6485</v>
      </c>
      <c r="F1076" t="s">
        <v>269</v>
      </c>
      <c r="G1076" t="s">
        <v>40</v>
      </c>
    </row>
    <row r="1077" spans="1:7" x14ac:dyDescent="0.3">
      <c r="A1077" t="s">
        <v>6489</v>
      </c>
      <c r="B1077" t="s">
        <v>6490</v>
      </c>
      <c r="C1077" t="s">
        <v>49</v>
      </c>
      <c r="D1077" t="s">
        <v>25</v>
      </c>
      <c r="E1077" t="s">
        <v>6491</v>
      </c>
      <c r="F1077" t="s">
        <v>889</v>
      </c>
      <c r="G1077" t="s">
        <v>130</v>
      </c>
    </row>
    <row r="1078" spans="1:7" x14ac:dyDescent="0.3">
      <c r="A1078" t="s">
        <v>6495</v>
      </c>
      <c r="B1078" t="s">
        <v>6496</v>
      </c>
      <c r="C1078" t="s">
        <v>24</v>
      </c>
      <c r="D1078" t="s">
        <v>25</v>
      </c>
      <c r="E1078" t="s">
        <v>537</v>
      </c>
      <c r="F1078" t="s">
        <v>108</v>
      </c>
      <c r="G1078" t="s">
        <v>28</v>
      </c>
    </row>
    <row r="1079" spans="1:7" x14ac:dyDescent="0.3">
      <c r="A1079" t="s">
        <v>6500</v>
      </c>
      <c r="B1079" t="s">
        <v>6501</v>
      </c>
      <c r="C1079" t="s">
        <v>49</v>
      </c>
      <c r="D1079" t="s">
        <v>25</v>
      </c>
      <c r="E1079" t="s">
        <v>6502</v>
      </c>
      <c r="F1079" t="s">
        <v>217</v>
      </c>
      <c r="G1079" t="s">
        <v>130</v>
      </c>
    </row>
    <row r="1080" spans="1:7" x14ac:dyDescent="0.3">
      <c r="A1080" t="s">
        <v>6506</v>
      </c>
      <c r="B1080" t="s">
        <v>6507</v>
      </c>
      <c r="C1080" t="s">
        <v>24</v>
      </c>
      <c r="D1080" t="s">
        <v>25</v>
      </c>
      <c r="E1080" t="s">
        <v>6508</v>
      </c>
      <c r="F1080" t="s">
        <v>747</v>
      </c>
      <c r="G1080" t="s">
        <v>28</v>
      </c>
    </row>
    <row r="1081" spans="1:7" x14ac:dyDescent="0.3">
      <c r="A1081" t="s">
        <v>6512</v>
      </c>
      <c r="B1081" t="s">
        <v>6513</v>
      </c>
      <c r="C1081" t="s">
        <v>49</v>
      </c>
      <c r="D1081" t="s">
        <v>25</v>
      </c>
      <c r="E1081" t="s">
        <v>6514</v>
      </c>
      <c r="F1081" t="s">
        <v>93</v>
      </c>
      <c r="G1081" t="s">
        <v>40</v>
      </c>
    </row>
    <row r="1082" spans="1:7" x14ac:dyDescent="0.3">
      <c r="A1082" t="s">
        <v>6518</v>
      </c>
      <c r="B1082" t="s">
        <v>6519</v>
      </c>
      <c r="C1082" t="s">
        <v>59</v>
      </c>
      <c r="D1082" t="s">
        <v>25</v>
      </c>
      <c r="E1082" t="s">
        <v>6520</v>
      </c>
      <c r="F1082" t="s">
        <v>115</v>
      </c>
      <c r="G1082" t="s">
        <v>130</v>
      </c>
    </row>
    <row r="1083" spans="1:7" x14ac:dyDescent="0.3">
      <c r="A1083" t="s">
        <v>6524</v>
      </c>
      <c r="B1083" t="s">
        <v>6525</v>
      </c>
      <c r="C1083" t="s">
        <v>49</v>
      </c>
      <c r="D1083" t="s">
        <v>25</v>
      </c>
      <c r="E1083" t="s">
        <v>6526</v>
      </c>
      <c r="F1083" t="s">
        <v>791</v>
      </c>
      <c r="G1083" t="s">
        <v>130</v>
      </c>
    </row>
    <row r="1084" spans="1:7" x14ac:dyDescent="0.3">
      <c r="A1084" t="s">
        <v>6530</v>
      </c>
      <c r="B1084" t="s">
        <v>6531</v>
      </c>
      <c r="C1084" t="s">
        <v>49</v>
      </c>
      <c r="D1084" t="s">
        <v>25</v>
      </c>
      <c r="E1084" t="s">
        <v>6532</v>
      </c>
      <c r="F1084" t="s">
        <v>27</v>
      </c>
      <c r="G1084" t="s">
        <v>28</v>
      </c>
    </row>
    <row r="1085" spans="1:7" x14ac:dyDescent="0.3">
      <c r="A1085" t="s">
        <v>6536</v>
      </c>
      <c r="B1085" t="s">
        <v>6537</v>
      </c>
      <c r="C1085" t="s">
        <v>49</v>
      </c>
      <c r="D1085" t="s">
        <v>25</v>
      </c>
      <c r="E1085" t="s">
        <v>6538</v>
      </c>
      <c r="F1085" t="s">
        <v>86</v>
      </c>
      <c r="G1085" t="s">
        <v>40</v>
      </c>
    </row>
    <row r="1086" spans="1:7" x14ac:dyDescent="0.3">
      <c r="A1086" t="s">
        <v>6542</v>
      </c>
      <c r="B1086" t="s">
        <v>6543</v>
      </c>
      <c r="C1086" t="s">
        <v>59</v>
      </c>
      <c r="D1086" t="s">
        <v>25</v>
      </c>
      <c r="E1086" t="s">
        <v>6544</v>
      </c>
      <c r="F1086" t="s">
        <v>414</v>
      </c>
      <c r="G1086" t="s">
        <v>28</v>
      </c>
    </row>
    <row r="1087" spans="1:7" x14ac:dyDescent="0.3">
      <c r="A1087" t="s">
        <v>6548</v>
      </c>
      <c r="B1087" t="s">
        <v>6549</v>
      </c>
      <c r="C1087" t="s">
        <v>49</v>
      </c>
      <c r="D1087" t="s">
        <v>25</v>
      </c>
      <c r="E1087" t="s">
        <v>6550</v>
      </c>
      <c r="F1087" t="s">
        <v>78</v>
      </c>
      <c r="G1087" t="s">
        <v>52</v>
      </c>
    </row>
    <row r="1088" spans="1:7" x14ac:dyDescent="0.3">
      <c r="A1088" t="s">
        <v>6554</v>
      </c>
      <c r="B1088" t="s">
        <v>6555</v>
      </c>
      <c r="C1088" t="s">
        <v>49</v>
      </c>
      <c r="D1088" t="s">
        <v>25</v>
      </c>
      <c r="E1088" t="s">
        <v>6556</v>
      </c>
      <c r="F1088" t="s">
        <v>237</v>
      </c>
      <c r="G1088" t="s">
        <v>52</v>
      </c>
    </row>
    <row r="1089" spans="1:7" x14ac:dyDescent="0.3">
      <c r="A1089" t="s">
        <v>6560</v>
      </c>
      <c r="B1089" t="s">
        <v>6561</v>
      </c>
      <c r="C1089" t="s">
        <v>59</v>
      </c>
      <c r="D1089" t="s">
        <v>25</v>
      </c>
      <c r="E1089" t="s">
        <v>6562</v>
      </c>
      <c r="F1089" t="s">
        <v>51</v>
      </c>
      <c r="G1089" t="s">
        <v>130</v>
      </c>
    </row>
    <row r="1090" spans="1:7" x14ac:dyDescent="0.3">
      <c r="A1090" t="s">
        <v>6566</v>
      </c>
      <c r="B1090" t="s">
        <v>6567</v>
      </c>
      <c r="C1090" t="s">
        <v>59</v>
      </c>
      <c r="D1090" t="s">
        <v>25</v>
      </c>
      <c r="E1090" t="s">
        <v>6568</v>
      </c>
      <c r="F1090" t="s">
        <v>592</v>
      </c>
      <c r="G1090" t="s">
        <v>130</v>
      </c>
    </row>
    <row r="1091" spans="1:7" x14ac:dyDescent="0.3">
      <c r="A1091" t="s">
        <v>6572</v>
      </c>
      <c r="B1091" t="s">
        <v>6573</v>
      </c>
      <c r="C1091" t="s">
        <v>24</v>
      </c>
      <c r="D1091" t="s">
        <v>25</v>
      </c>
      <c r="E1091" t="s">
        <v>6574</v>
      </c>
      <c r="F1091" t="s">
        <v>513</v>
      </c>
      <c r="G1091" t="s">
        <v>40</v>
      </c>
    </row>
    <row r="1092" spans="1:7" x14ac:dyDescent="0.3">
      <c r="A1092" t="s">
        <v>6578</v>
      </c>
      <c r="B1092" t="s">
        <v>6579</v>
      </c>
      <c r="C1092" t="s">
        <v>24</v>
      </c>
      <c r="D1092" t="s">
        <v>25</v>
      </c>
      <c r="E1092" t="s">
        <v>6580</v>
      </c>
      <c r="F1092" t="s">
        <v>288</v>
      </c>
      <c r="G1092" t="s">
        <v>130</v>
      </c>
    </row>
    <row r="1093" spans="1:7" x14ac:dyDescent="0.3">
      <c r="A1093" t="s">
        <v>6584</v>
      </c>
      <c r="B1093" t="s">
        <v>6585</v>
      </c>
      <c r="C1093" t="s">
        <v>59</v>
      </c>
      <c r="D1093" t="s">
        <v>25</v>
      </c>
      <c r="E1093" t="s">
        <v>5925</v>
      </c>
      <c r="F1093" t="s">
        <v>791</v>
      </c>
      <c r="G1093" t="s">
        <v>130</v>
      </c>
    </row>
    <row r="1094" spans="1:7" x14ac:dyDescent="0.3">
      <c r="A1094" t="s">
        <v>6589</v>
      </c>
      <c r="B1094" t="s">
        <v>6590</v>
      </c>
      <c r="C1094" t="s">
        <v>59</v>
      </c>
      <c r="D1094" t="s">
        <v>25</v>
      </c>
      <c r="E1094" t="s">
        <v>6591</v>
      </c>
      <c r="F1094" t="s">
        <v>93</v>
      </c>
      <c r="G1094" t="s">
        <v>52</v>
      </c>
    </row>
    <row r="1095" spans="1:7" x14ac:dyDescent="0.3">
      <c r="A1095" t="s">
        <v>6595</v>
      </c>
      <c r="B1095" t="s">
        <v>6596</v>
      </c>
      <c r="C1095" t="s">
        <v>24</v>
      </c>
      <c r="D1095" t="s">
        <v>25</v>
      </c>
      <c r="E1095" t="s">
        <v>6597</v>
      </c>
      <c r="F1095" t="s">
        <v>314</v>
      </c>
      <c r="G1095" t="s">
        <v>28</v>
      </c>
    </row>
    <row r="1096" spans="1:7" x14ac:dyDescent="0.3">
      <c r="A1096" t="s">
        <v>6601</v>
      </c>
      <c r="B1096" t="s">
        <v>6602</v>
      </c>
      <c r="C1096" t="s">
        <v>24</v>
      </c>
      <c r="D1096" t="s">
        <v>25</v>
      </c>
      <c r="E1096" t="s">
        <v>6603</v>
      </c>
      <c r="F1096" t="s">
        <v>129</v>
      </c>
      <c r="G1096" t="s">
        <v>28</v>
      </c>
    </row>
    <row r="1097" spans="1:7" x14ac:dyDescent="0.3">
      <c r="A1097" t="s">
        <v>6607</v>
      </c>
      <c r="B1097" t="s">
        <v>6608</v>
      </c>
      <c r="C1097" t="s">
        <v>59</v>
      </c>
      <c r="D1097" t="s">
        <v>25</v>
      </c>
      <c r="E1097" t="s">
        <v>6609</v>
      </c>
      <c r="F1097" t="s">
        <v>151</v>
      </c>
      <c r="G1097" t="s">
        <v>40</v>
      </c>
    </row>
    <row r="1098" spans="1:7" x14ac:dyDescent="0.3">
      <c r="A1098" t="s">
        <v>6613</v>
      </c>
      <c r="B1098" t="s">
        <v>6614</v>
      </c>
      <c r="C1098" t="s">
        <v>24</v>
      </c>
      <c r="D1098" t="s">
        <v>25</v>
      </c>
      <c r="E1098" t="s">
        <v>6615</v>
      </c>
      <c r="F1098" t="s">
        <v>244</v>
      </c>
      <c r="G1098" t="s">
        <v>28</v>
      </c>
    </row>
    <row r="1099" spans="1:7" x14ac:dyDescent="0.3">
      <c r="A1099" t="s">
        <v>6619</v>
      </c>
      <c r="B1099" t="s">
        <v>6620</v>
      </c>
      <c r="C1099" t="s">
        <v>59</v>
      </c>
      <c r="D1099" t="s">
        <v>25</v>
      </c>
      <c r="E1099" t="s">
        <v>6621</v>
      </c>
      <c r="F1099" t="s">
        <v>185</v>
      </c>
      <c r="G1099" t="s">
        <v>130</v>
      </c>
    </row>
    <row r="1100" spans="1:7" x14ac:dyDescent="0.3">
      <c r="A1100" t="s">
        <v>6625</v>
      </c>
      <c r="B1100" t="s">
        <v>6626</v>
      </c>
      <c r="C1100" t="s">
        <v>24</v>
      </c>
      <c r="D1100" t="s">
        <v>25</v>
      </c>
      <c r="E1100" t="s">
        <v>6627</v>
      </c>
      <c r="F1100" t="s">
        <v>129</v>
      </c>
      <c r="G1100" t="s">
        <v>40</v>
      </c>
    </row>
    <row r="1101" spans="1:7" x14ac:dyDescent="0.3">
      <c r="A1101" t="s">
        <v>6631</v>
      </c>
      <c r="B1101" t="s">
        <v>6632</v>
      </c>
      <c r="C1101" t="s">
        <v>49</v>
      </c>
      <c r="D1101" t="s">
        <v>25</v>
      </c>
      <c r="E1101" t="s">
        <v>6633</v>
      </c>
      <c r="F1101" t="s">
        <v>129</v>
      </c>
      <c r="G1101" t="s">
        <v>52</v>
      </c>
    </row>
    <row r="1102" spans="1:7" x14ac:dyDescent="0.3">
      <c r="A1102" t="s">
        <v>6637</v>
      </c>
      <c r="B1102" t="s">
        <v>6638</v>
      </c>
      <c r="C1102" t="s">
        <v>49</v>
      </c>
      <c r="D1102" t="s">
        <v>25</v>
      </c>
      <c r="E1102" t="s">
        <v>6639</v>
      </c>
      <c r="F1102" t="s">
        <v>376</v>
      </c>
      <c r="G1102" t="s">
        <v>28</v>
      </c>
    </row>
    <row r="1103" spans="1:7" x14ac:dyDescent="0.3">
      <c r="A1103" t="s">
        <v>6643</v>
      </c>
      <c r="B1103" t="s">
        <v>6644</v>
      </c>
      <c r="C1103" t="s">
        <v>59</v>
      </c>
      <c r="D1103" t="s">
        <v>25</v>
      </c>
      <c r="E1103" t="s">
        <v>2242</v>
      </c>
      <c r="F1103" t="s">
        <v>269</v>
      </c>
      <c r="G1103" t="s">
        <v>28</v>
      </c>
    </row>
    <row r="1104" spans="1:7" x14ac:dyDescent="0.3">
      <c r="A1104" s="2" t="s">
        <v>6648</v>
      </c>
      <c r="B1104" t="s">
        <v>6649</v>
      </c>
      <c r="C1104" t="s">
        <v>49</v>
      </c>
      <c r="D1104" t="s">
        <v>25</v>
      </c>
      <c r="E1104" t="s">
        <v>6650</v>
      </c>
      <c r="F1104" t="s">
        <v>717</v>
      </c>
      <c r="G1104" t="s">
        <v>28</v>
      </c>
    </row>
    <row r="1105" spans="1:7" x14ac:dyDescent="0.3">
      <c r="A1105" t="s">
        <v>6654</v>
      </c>
      <c r="B1105" t="s">
        <v>6655</v>
      </c>
      <c r="C1105" t="s">
        <v>24</v>
      </c>
      <c r="D1105" t="s">
        <v>25</v>
      </c>
      <c r="E1105" t="s">
        <v>6656</v>
      </c>
      <c r="F1105" t="s">
        <v>717</v>
      </c>
      <c r="G1105" t="s">
        <v>28</v>
      </c>
    </row>
    <row r="1106" spans="1:7" x14ac:dyDescent="0.3">
      <c r="A1106" t="s">
        <v>6660</v>
      </c>
      <c r="B1106" t="s">
        <v>6661</v>
      </c>
      <c r="C1106" t="s">
        <v>59</v>
      </c>
      <c r="D1106" t="s">
        <v>25</v>
      </c>
      <c r="E1106" t="s">
        <v>6662</v>
      </c>
      <c r="F1106" t="s">
        <v>151</v>
      </c>
      <c r="G1106" t="s">
        <v>40</v>
      </c>
    </row>
    <row r="1107" spans="1:7" x14ac:dyDescent="0.3">
      <c r="A1107" t="s">
        <v>6666</v>
      </c>
      <c r="B1107" t="s">
        <v>6667</v>
      </c>
      <c r="C1107" t="s">
        <v>24</v>
      </c>
      <c r="D1107" t="s">
        <v>25</v>
      </c>
      <c r="E1107" t="s">
        <v>5889</v>
      </c>
      <c r="F1107" t="s">
        <v>137</v>
      </c>
      <c r="G1107" t="s">
        <v>52</v>
      </c>
    </row>
    <row r="1108" spans="1:7" x14ac:dyDescent="0.3">
      <c r="A1108" t="s">
        <v>6671</v>
      </c>
      <c r="B1108" t="s">
        <v>6672</v>
      </c>
      <c r="C1108" t="s">
        <v>59</v>
      </c>
      <c r="D1108" t="s">
        <v>25</v>
      </c>
      <c r="E1108" t="s">
        <v>6673</v>
      </c>
      <c r="F1108" t="s">
        <v>288</v>
      </c>
      <c r="G1108" t="s">
        <v>52</v>
      </c>
    </row>
    <row r="1109" spans="1:7" x14ac:dyDescent="0.3">
      <c r="A1109" t="s">
        <v>6677</v>
      </c>
      <c r="B1109" t="s">
        <v>6678</v>
      </c>
      <c r="C1109" t="s">
        <v>24</v>
      </c>
      <c r="D1109" t="s">
        <v>25</v>
      </c>
      <c r="E1109" t="s">
        <v>6679</v>
      </c>
      <c r="F1109" t="s">
        <v>244</v>
      </c>
      <c r="G1109" t="s">
        <v>28</v>
      </c>
    </row>
    <row r="1110" spans="1:7" x14ac:dyDescent="0.3">
      <c r="A1110" t="s">
        <v>6683</v>
      </c>
      <c r="B1110" t="s">
        <v>6684</v>
      </c>
      <c r="C1110" t="s">
        <v>59</v>
      </c>
      <c r="D1110" t="s">
        <v>25</v>
      </c>
      <c r="E1110" t="s">
        <v>6685</v>
      </c>
      <c r="F1110" t="s">
        <v>86</v>
      </c>
      <c r="G1110" t="s">
        <v>130</v>
      </c>
    </row>
    <row r="1111" spans="1:7" x14ac:dyDescent="0.3">
      <c r="A1111" t="s">
        <v>6689</v>
      </c>
      <c r="B1111" t="s">
        <v>6690</v>
      </c>
      <c r="C1111" t="s">
        <v>59</v>
      </c>
      <c r="D1111" t="s">
        <v>25</v>
      </c>
      <c r="E1111" t="s">
        <v>6691</v>
      </c>
      <c r="F1111" t="s">
        <v>122</v>
      </c>
      <c r="G1111" t="s">
        <v>130</v>
      </c>
    </row>
    <row r="1112" spans="1:7" x14ac:dyDescent="0.3">
      <c r="A1112" t="s">
        <v>6695</v>
      </c>
      <c r="B1112" t="s">
        <v>6696</v>
      </c>
      <c r="C1112" t="s">
        <v>49</v>
      </c>
      <c r="D1112" t="s">
        <v>25</v>
      </c>
      <c r="E1112" t="s">
        <v>6697</v>
      </c>
      <c r="F1112" t="s">
        <v>692</v>
      </c>
      <c r="G1112" t="s">
        <v>130</v>
      </c>
    </row>
    <row r="1113" spans="1:7" x14ac:dyDescent="0.3">
      <c r="A1113" t="s">
        <v>6701</v>
      </c>
      <c r="B1113" t="s">
        <v>6702</v>
      </c>
      <c r="C1113" t="s">
        <v>24</v>
      </c>
      <c r="D1113" t="s">
        <v>25</v>
      </c>
      <c r="E1113" t="s">
        <v>6703</v>
      </c>
      <c r="F1113" t="s">
        <v>376</v>
      </c>
      <c r="G1113" t="s">
        <v>52</v>
      </c>
    </row>
    <row r="1114" spans="1:7" x14ac:dyDescent="0.3">
      <c r="A1114" t="s">
        <v>6707</v>
      </c>
      <c r="B1114" t="s">
        <v>6708</v>
      </c>
      <c r="C1114" t="s">
        <v>59</v>
      </c>
      <c r="D1114" t="s">
        <v>25</v>
      </c>
      <c r="E1114" t="s">
        <v>6709</v>
      </c>
      <c r="F1114" t="s">
        <v>151</v>
      </c>
      <c r="G1114" t="s">
        <v>52</v>
      </c>
    </row>
    <row r="1115" spans="1:7" x14ac:dyDescent="0.3">
      <c r="A1115" t="s">
        <v>6713</v>
      </c>
      <c r="B1115" t="s">
        <v>6714</v>
      </c>
      <c r="C1115" t="s">
        <v>59</v>
      </c>
      <c r="D1115" t="s">
        <v>25</v>
      </c>
      <c r="E1115" t="s">
        <v>6715</v>
      </c>
      <c r="F1115" t="s">
        <v>685</v>
      </c>
      <c r="G1115" t="s">
        <v>28</v>
      </c>
    </row>
    <row r="1116" spans="1:7" x14ac:dyDescent="0.3">
      <c r="A1116" t="s">
        <v>6719</v>
      </c>
      <c r="B1116" t="s">
        <v>6720</v>
      </c>
      <c r="C1116" t="s">
        <v>24</v>
      </c>
      <c r="D1116" t="s">
        <v>25</v>
      </c>
      <c r="E1116" t="s">
        <v>6721</v>
      </c>
      <c r="F1116" t="s">
        <v>108</v>
      </c>
      <c r="G1116" t="s">
        <v>40</v>
      </c>
    </row>
    <row r="1117" spans="1:7" x14ac:dyDescent="0.3">
      <c r="A1117" t="s">
        <v>6725</v>
      </c>
      <c r="B1117" t="s">
        <v>6726</v>
      </c>
      <c r="C1117" t="s">
        <v>49</v>
      </c>
      <c r="D1117" t="s">
        <v>25</v>
      </c>
      <c r="E1117" t="s">
        <v>6727</v>
      </c>
      <c r="F1117" t="s">
        <v>224</v>
      </c>
      <c r="G1117" t="s">
        <v>40</v>
      </c>
    </row>
    <row r="1118" spans="1:7" x14ac:dyDescent="0.3">
      <c r="A1118" t="s">
        <v>6731</v>
      </c>
      <c r="B1118" t="s">
        <v>6732</v>
      </c>
      <c r="C1118" t="s">
        <v>24</v>
      </c>
      <c r="D1118" t="s">
        <v>25</v>
      </c>
      <c r="E1118" t="s">
        <v>6733</v>
      </c>
      <c r="F1118" t="s">
        <v>288</v>
      </c>
      <c r="G1118" t="s">
        <v>52</v>
      </c>
    </row>
    <row r="1119" spans="1:7" x14ac:dyDescent="0.3">
      <c r="A1119" t="s">
        <v>6737</v>
      </c>
      <c r="B1119" t="s">
        <v>6738</v>
      </c>
      <c r="C1119" t="s">
        <v>49</v>
      </c>
      <c r="D1119" t="s">
        <v>25</v>
      </c>
      <c r="E1119" t="s">
        <v>6739</v>
      </c>
      <c r="F1119" t="s">
        <v>129</v>
      </c>
      <c r="G1119" t="s">
        <v>52</v>
      </c>
    </row>
    <row r="1120" spans="1:7" x14ac:dyDescent="0.3">
      <c r="A1120" t="s">
        <v>6743</v>
      </c>
      <c r="B1120" t="s">
        <v>6744</v>
      </c>
      <c r="C1120" t="s">
        <v>24</v>
      </c>
      <c r="D1120" t="s">
        <v>25</v>
      </c>
      <c r="E1120" t="s">
        <v>6745</v>
      </c>
      <c r="F1120" t="s">
        <v>1111</v>
      </c>
      <c r="G1120" t="s">
        <v>40</v>
      </c>
    </row>
    <row r="1121" spans="1:7" x14ac:dyDescent="0.3">
      <c r="A1121" t="s">
        <v>6749</v>
      </c>
      <c r="B1121" t="s">
        <v>6750</v>
      </c>
      <c r="C1121" t="s">
        <v>49</v>
      </c>
      <c r="D1121" t="s">
        <v>25</v>
      </c>
      <c r="E1121" t="s">
        <v>6751</v>
      </c>
      <c r="F1121" t="s">
        <v>101</v>
      </c>
      <c r="G1121" t="s">
        <v>40</v>
      </c>
    </row>
    <row r="1122" spans="1:7" x14ac:dyDescent="0.3">
      <c r="A1122" t="s">
        <v>6755</v>
      </c>
      <c r="B1122" t="s">
        <v>6756</v>
      </c>
      <c r="C1122" t="s">
        <v>24</v>
      </c>
      <c r="D1122" t="s">
        <v>25</v>
      </c>
      <c r="E1122" t="s">
        <v>6757</v>
      </c>
      <c r="F1122" t="s">
        <v>269</v>
      </c>
      <c r="G1122" t="s">
        <v>28</v>
      </c>
    </row>
    <row r="1123" spans="1:7" x14ac:dyDescent="0.3">
      <c r="A1123" t="s">
        <v>6761</v>
      </c>
      <c r="B1123" t="s">
        <v>6762</v>
      </c>
      <c r="C1123" t="s">
        <v>59</v>
      </c>
      <c r="D1123" t="s">
        <v>25</v>
      </c>
      <c r="E1123" t="s">
        <v>6763</v>
      </c>
      <c r="F1123" t="s">
        <v>93</v>
      </c>
      <c r="G1123" t="s">
        <v>52</v>
      </c>
    </row>
    <row r="1124" spans="1:7" x14ac:dyDescent="0.3">
      <c r="A1124" t="s">
        <v>6767</v>
      </c>
      <c r="B1124" t="s">
        <v>6768</v>
      </c>
      <c r="C1124" t="s">
        <v>24</v>
      </c>
      <c r="D1124" t="s">
        <v>25</v>
      </c>
      <c r="E1124" t="s">
        <v>6769</v>
      </c>
      <c r="F1124" t="s">
        <v>244</v>
      </c>
      <c r="G1124" t="s">
        <v>130</v>
      </c>
    </row>
    <row r="1125" spans="1:7" x14ac:dyDescent="0.3">
      <c r="A1125" t="s">
        <v>6773</v>
      </c>
      <c r="B1125" t="s">
        <v>6774</v>
      </c>
      <c r="C1125" t="s">
        <v>24</v>
      </c>
      <c r="D1125" t="s">
        <v>25</v>
      </c>
      <c r="E1125" t="s">
        <v>6775</v>
      </c>
      <c r="F1125" t="s">
        <v>27</v>
      </c>
      <c r="G1125" t="s">
        <v>130</v>
      </c>
    </row>
    <row r="1126" spans="1:7" x14ac:dyDescent="0.3">
      <c r="A1126" t="s">
        <v>6779</v>
      </c>
      <c r="B1126" t="s">
        <v>6780</v>
      </c>
      <c r="C1126" t="s">
        <v>24</v>
      </c>
      <c r="D1126" t="s">
        <v>25</v>
      </c>
      <c r="E1126" t="s">
        <v>6781</v>
      </c>
      <c r="F1126" t="s">
        <v>592</v>
      </c>
      <c r="G1126" t="s">
        <v>130</v>
      </c>
    </row>
    <row r="1127" spans="1:7" x14ac:dyDescent="0.3">
      <c r="A1127" t="s">
        <v>6785</v>
      </c>
      <c r="B1127" t="s">
        <v>6786</v>
      </c>
      <c r="C1127" t="s">
        <v>24</v>
      </c>
      <c r="D1127" t="s">
        <v>25</v>
      </c>
      <c r="E1127" t="s">
        <v>6787</v>
      </c>
      <c r="F1127" t="s">
        <v>27</v>
      </c>
      <c r="G1127" t="s">
        <v>52</v>
      </c>
    </row>
    <row r="1128" spans="1:7" x14ac:dyDescent="0.3">
      <c r="A1128" t="s">
        <v>6791</v>
      </c>
      <c r="B1128" t="s">
        <v>6792</v>
      </c>
      <c r="C1128" t="s">
        <v>59</v>
      </c>
      <c r="D1128" t="s">
        <v>25</v>
      </c>
      <c r="E1128" t="s">
        <v>6793</v>
      </c>
      <c r="F1128" t="s">
        <v>244</v>
      </c>
      <c r="G1128" t="s">
        <v>40</v>
      </c>
    </row>
    <row r="1129" spans="1:7" x14ac:dyDescent="0.3">
      <c r="A1129" t="s">
        <v>6797</v>
      </c>
      <c r="B1129" t="s">
        <v>5310</v>
      </c>
      <c r="C1129" t="s">
        <v>59</v>
      </c>
      <c r="D1129" t="s">
        <v>25</v>
      </c>
      <c r="E1129" t="s">
        <v>6798</v>
      </c>
      <c r="F1129" t="s">
        <v>69</v>
      </c>
      <c r="G1129" t="s">
        <v>28</v>
      </c>
    </row>
    <row r="1130" spans="1:7" x14ac:dyDescent="0.3">
      <c r="A1130" t="s">
        <v>6802</v>
      </c>
      <c r="B1130" t="s">
        <v>6803</v>
      </c>
      <c r="C1130" t="s">
        <v>59</v>
      </c>
      <c r="D1130" t="s">
        <v>25</v>
      </c>
      <c r="E1130" t="s">
        <v>6804</v>
      </c>
      <c r="F1130" t="s">
        <v>101</v>
      </c>
      <c r="G1130" t="s">
        <v>130</v>
      </c>
    </row>
    <row r="1131" spans="1:7" x14ac:dyDescent="0.3">
      <c r="A1131" t="s">
        <v>6808</v>
      </c>
      <c r="B1131" t="s">
        <v>6809</v>
      </c>
      <c r="C1131" t="s">
        <v>24</v>
      </c>
      <c r="D1131" t="s">
        <v>25</v>
      </c>
      <c r="E1131" t="s">
        <v>6810</v>
      </c>
      <c r="F1131" t="s">
        <v>101</v>
      </c>
      <c r="G1131" t="s">
        <v>40</v>
      </c>
    </row>
    <row r="1132" spans="1:7" x14ac:dyDescent="0.3">
      <c r="A1132" t="s">
        <v>6814</v>
      </c>
      <c r="B1132" t="s">
        <v>6815</v>
      </c>
      <c r="C1132" t="s">
        <v>49</v>
      </c>
      <c r="D1132" t="s">
        <v>25</v>
      </c>
      <c r="E1132" t="s">
        <v>6816</v>
      </c>
      <c r="F1132" t="s">
        <v>685</v>
      </c>
      <c r="G1132" t="s">
        <v>52</v>
      </c>
    </row>
    <row r="1133" spans="1:7" x14ac:dyDescent="0.3">
      <c r="A1133" t="s">
        <v>6820</v>
      </c>
      <c r="B1133" t="s">
        <v>6821</v>
      </c>
      <c r="C1133" t="s">
        <v>24</v>
      </c>
      <c r="D1133" t="s">
        <v>25</v>
      </c>
      <c r="E1133" t="s">
        <v>6822</v>
      </c>
      <c r="F1133" t="s">
        <v>269</v>
      </c>
      <c r="G1133" t="s">
        <v>28</v>
      </c>
    </row>
    <row r="1134" spans="1:7" x14ac:dyDescent="0.3">
      <c r="A1134" t="s">
        <v>6826</v>
      </c>
      <c r="B1134" t="s">
        <v>6827</v>
      </c>
      <c r="C1134" t="s">
        <v>24</v>
      </c>
      <c r="D1134" t="s">
        <v>25</v>
      </c>
      <c r="E1134" t="s">
        <v>6097</v>
      </c>
      <c r="F1134" t="s">
        <v>69</v>
      </c>
      <c r="G1134" t="s">
        <v>40</v>
      </c>
    </row>
    <row r="1135" spans="1:7" x14ac:dyDescent="0.3">
      <c r="A1135" t="s">
        <v>6831</v>
      </c>
      <c r="B1135" t="s">
        <v>6832</v>
      </c>
      <c r="C1135" t="s">
        <v>24</v>
      </c>
      <c r="D1135" t="s">
        <v>25</v>
      </c>
      <c r="E1135" t="s">
        <v>6833</v>
      </c>
      <c r="F1135" t="s">
        <v>685</v>
      </c>
      <c r="G1135" t="s">
        <v>130</v>
      </c>
    </row>
    <row r="1136" spans="1:7" x14ac:dyDescent="0.3">
      <c r="A1136" t="s">
        <v>6837</v>
      </c>
      <c r="B1136" t="s">
        <v>6838</v>
      </c>
      <c r="C1136" t="s">
        <v>24</v>
      </c>
      <c r="D1136" t="s">
        <v>25</v>
      </c>
      <c r="E1136" t="s">
        <v>6839</v>
      </c>
      <c r="F1136" t="s">
        <v>129</v>
      </c>
      <c r="G1136" t="s">
        <v>52</v>
      </c>
    </row>
    <row r="1137" spans="1:7" x14ac:dyDescent="0.3">
      <c r="A1137" t="s">
        <v>6843</v>
      </c>
      <c r="B1137" t="s">
        <v>1181</v>
      </c>
      <c r="C1137" t="s">
        <v>49</v>
      </c>
      <c r="D1137" t="s">
        <v>25</v>
      </c>
      <c r="E1137" t="s">
        <v>6844</v>
      </c>
      <c r="F1137" t="s">
        <v>464</v>
      </c>
      <c r="G1137" t="s">
        <v>28</v>
      </c>
    </row>
    <row r="1138" spans="1:7" x14ac:dyDescent="0.3">
      <c r="A1138" t="s">
        <v>6848</v>
      </c>
      <c r="B1138" t="s">
        <v>6849</v>
      </c>
      <c r="C1138" t="s">
        <v>49</v>
      </c>
      <c r="D1138" t="s">
        <v>25</v>
      </c>
      <c r="E1138" t="s">
        <v>3251</v>
      </c>
      <c r="F1138" t="s">
        <v>93</v>
      </c>
      <c r="G1138" t="s">
        <v>28</v>
      </c>
    </row>
    <row r="1139" spans="1:7" x14ac:dyDescent="0.3">
      <c r="A1139" t="s">
        <v>6853</v>
      </c>
      <c r="B1139" t="s">
        <v>6854</v>
      </c>
      <c r="C1139" t="s">
        <v>49</v>
      </c>
      <c r="D1139" t="s">
        <v>25</v>
      </c>
      <c r="E1139" t="s">
        <v>6855</v>
      </c>
      <c r="F1139" t="s">
        <v>27</v>
      </c>
      <c r="G1139" t="s">
        <v>40</v>
      </c>
    </row>
    <row r="1140" spans="1:7" x14ac:dyDescent="0.3">
      <c r="A1140" t="s">
        <v>6859</v>
      </c>
      <c r="B1140" t="s">
        <v>6860</v>
      </c>
      <c r="C1140" t="s">
        <v>49</v>
      </c>
      <c r="D1140" t="s">
        <v>25</v>
      </c>
      <c r="E1140" t="s">
        <v>6861</v>
      </c>
      <c r="F1140" t="s">
        <v>224</v>
      </c>
      <c r="G1140" t="s">
        <v>52</v>
      </c>
    </row>
    <row r="1141" spans="1:7" x14ac:dyDescent="0.3">
      <c r="A1141" t="s">
        <v>6865</v>
      </c>
      <c r="B1141" t="s">
        <v>6866</v>
      </c>
      <c r="C1141" t="s">
        <v>24</v>
      </c>
      <c r="D1141" t="s">
        <v>25</v>
      </c>
      <c r="E1141" t="s">
        <v>6867</v>
      </c>
      <c r="F1141" t="s">
        <v>171</v>
      </c>
      <c r="G1141" t="s">
        <v>52</v>
      </c>
    </row>
    <row r="1142" spans="1:7" x14ac:dyDescent="0.3">
      <c r="A1142" t="s">
        <v>6871</v>
      </c>
      <c r="B1142" t="s">
        <v>6872</v>
      </c>
      <c r="C1142" t="s">
        <v>24</v>
      </c>
      <c r="D1142" t="s">
        <v>25</v>
      </c>
      <c r="E1142" t="s">
        <v>6873</v>
      </c>
      <c r="F1142" t="s">
        <v>288</v>
      </c>
      <c r="G1142" t="s">
        <v>28</v>
      </c>
    </row>
    <row r="1143" spans="1:7" x14ac:dyDescent="0.3">
      <c r="A1143" t="s">
        <v>6877</v>
      </c>
      <c r="B1143" t="s">
        <v>6878</v>
      </c>
      <c r="C1143" t="s">
        <v>24</v>
      </c>
      <c r="D1143" t="s">
        <v>25</v>
      </c>
      <c r="E1143" t="s">
        <v>6879</v>
      </c>
      <c r="F1143" t="s">
        <v>171</v>
      </c>
      <c r="G1143" t="s">
        <v>52</v>
      </c>
    </row>
    <row r="1144" spans="1:7" x14ac:dyDescent="0.3">
      <c r="A1144" t="s">
        <v>6883</v>
      </c>
      <c r="B1144" t="s">
        <v>6884</v>
      </c>
      <c r="C1144" t="s">
        <v>24</v>
      </c>
      <c r="D1144" t="s">
        <v>25</v>
      </c>
      <c r="E1144" t="s">
        <v>6885</v>
      </c>
      <c r="F1144" t="s">
        <v>592</v>
      </c>
      <c r="G1144" t="s">
        <v>28</v>
      </c>
    </row>
    <row r="1145" spans="1:7" x14ac:dyDescent="0.3">
      <c r="A1145" t="s">
        <v>6889</v>
      </c>
      <c r="B1145" t="s">
        <v>6890</v>
      </c>
      <c r="C1145" t="s">
        <v>49</v>
      </c>
      <c r="D1145" t="s">
        <v>25</v>
      </c>
      <c r="E1145" t="s">
        <v>6891</v>
      </c>
      <c r="F1145" t="s">
        <v>192</v>
      </c>
      <c r="G1145" t="s">
        <v>130</v>
      </c>
    </row>
    <row r="1146" spans="1:7" x14ac:dyDescent="0.3">
      <c r="A1146" t="s">
        <v>6895</v>
      </c>
      <c r="B1146" t="s">
        <v>6896</v>
      </c>
      <c r="C1146" t="s">
        <v>59</v>
      </c>
      <c r="D1146" t="s">
        <v>25</v>
      </c>
      <c r="E1146" t="s">
        <v>6897</v>
      </c>
      <c r="F1146" t="s">
        <v>129</v>
      </c>
      <c r="G1146" t="s">
        <v>52</v>
      </c>
    </row>
    <row r="1147" spans="1:7" x14ac:dyDescent="0.3">
      <c r="A1147" t="s">
        <v>6901</v>
      </c>
      <c r="B1147" t="s">
        <v>6902</v>
      </c>
      <c r="C1147" t="s">
        <v>59</v>
      </c>
      <c r="D1147" t="s">
        <v>25</v>
      </c>
      <c r="E1147" t="s">
        <v>6903</v>
      </c>
      <c r="F1147" t="s">
        <v>101</v>
      </c>
      <c r="G1147" t="s">
        <v>40</v>
      </c>
    </row>
    <row r="1148" spans="1:7" x14ac:dyDescent="0.3">
      <c r="A1148" t="s">
        <v>6907</v>
      </c>
      <c r="B1148" t="s">
        <v>6908</v>
      </c>
      <c r="C1148" t="s">
        <v>49</v>
      </c>
      <c r="D1148" t="s">
        <v>25</v>
      </c>
      <c r="E1148" t="s">
        <v>6909</v>
      </c>
      <c r="F1148" t="s">
        <v>389</v>
      </c>
      <c r="G1148" t="s">
        <v>130</v>
      </c>
    </row>
    <row r="1149" spans="1:7" x14ac:dyDescent="0.3">
      <c r="A1149" t="s">
        <v>6913</v>
      </c>
      <c r="B1149" t="s">
        <v>5382</v>
      </c>
      <c r="C1149" t="s">
        <v>59</v>
      </c>
      <c r="D1149" t="s">
        <v>25</v>
      </c>
      <c r="E1149" t="s">
        <v>6914</v>
      </c>
      <c r="F1149" t="s">
        <v>314</v>
      </c>
      <c r="G1149" t="s">
        <v>28</v>
      </c>
    </row>
    <row r="1150" spans="1:7" x14ac:dyDescent="0.3">
      <c r="A1150" t="s">
        <v>6918</v>
      </c>
      <c r="B1150" t="s">
        <v>6919</v>
      </c>
      <c r="C1150" t="s">
        <v>24</v>
      </c>
      <c r="D1150" t="s">
        <v>25</v>
      </c>
      <c r="E1150" t="s">
        <v>6920</v>
      </c>
      <c r="F1150" t="s">
        <v>151</v>
      </c>
      <c r="G1150" t="s">
        <v>40</v>
      </c>
    </row>
    <row r="1151" spans="1:7" x14ac:dyDescent="0.3">
      <c r="A1151" t="s">
        <v>6924</v>
      </c>
      <c r="B1151" t="s">
        <v>6925</v>
      </c>
      <c r="C1151" t="s">
        <v>49</v>
      </c>
      <c r="D1151" t="s">
        <v>25</v>
      </c>
      <c r="E1151" t="s">
        <v>3675</v>
      </c>
      <c r="F1151" t="s">
        <v>224</v>
      </c>
      <c r="G1151" t="s">
        <v>28</v>
      </c>
    </row>
    <row r="1152" spans="1:7" x14ac:dyDescent="0.3">
      <c r="A1152" t="s">
        <v>6929</v>
      </c>
      <c r="B1152" t="s">
        <v>6930</v>
      </c>
      <c r="C1152" t="s">
        <v>59</v>
      </c>
      <c r="D1152" t="s">
        <v>25</v>
      </c>
      <c r="E1152" t="s">
        <v>5495</v>
      </c>
      <c r="F1152" t="s">
        <v>389</v>
      </c>
      <c r="G1152" t="s">
        <v>40</v>
      </c>
    </row>
    <row r="1153" spans="1:7" x14ac:dyDescent="0.3">
      <c r="A1153" t="s">
        <v>6934</v>
      </c>
      <c r="B1153" t="s">
        <v>6935</v>
      </c>
      <c r="C1153" t="s">
        <v>49</v>
      </c>
      <c r="D1153" t="s">
        <v>25</v>
      </c>
      <c r="E1153" t="s">
        <v>6936</v>
      </c>
      <c r="F1153" t="s">
        <v>692</v>
      </c>
      <c r="G1153" t="s">
        <v>130</v>
      </c>
    </row>
    <row r="1154" spans="1:7" x14ac:dyDescent="0.3">
      <c r="A1154" t="s">
        <v>6940</v>
      </c>
      <c r="B1154" t="s">
        <v>6941</v>
      </c>
      <c r="C1154" t="s">
        <v>24</v>
      </c>
      <c r="D1154" t="s">
        <v>25</v>
      </c>
      <c r="E1154" t="s">
        <v>6942</v>
      </c>
      <c r="F1154" t="s">
        <v>86</v>
      </c>
      <c r="G1154" t="s">
        <v>130</v>
      </c>
    </row>
    <row r="1155" spans="1:7" x14ac:dyDescent="0.3">
      <c r="A1155" t="s">
        <v>6946</v>
      </c>
      <c r="B1155" t="s">
        <v>6947</v>
      </c>
      <c r="C1155" t="s">
        <v>24</v>
      </c>
      <c r="D1155" t="s">
        <v>25</v>
      </c>
      <c r="E1155" t="s">
        <v>6948</v>
      </c>
      <c r="F1155" t="s">
        <v>129</v>
      </c>
      <c r="G1155" t="s">
        <v>52</v>
      </c>
    </row>
    <row r="1156" spans="1:7" x14ac:dyDescent="0.3">
      <c r="A1156" t="s">
        <v>6952</v>
      </c>
      <c r="B1156" t="s">
        <v>6953</v>
      </c>
      <c r="C1156" t="s">
        <v>59</v>
      </c>
      <c r="D1156" t="s">
        <v>25</v>
      </c>
      <c r="E1156" t="s">
        <v>6954</v>
      </c>
      <c r="F1156" t="s">
        <v>211</v>
      </c>
      <c r="G1156" t="s">
        <v>130</v>
      </c>
    </row>
    <row r="1157" spans="1:7" x14ac:dyDescent="0.3">
      <c r="A1157" t="s">
        <v>6958</v>
      </c>
      <c r="B1157" t="s">
        <v>6959</v>
      </c>
      <c r="C1157" t="s">
        <v>49</v>
      </c>
      <c r="D1157" t="s">
        <v>25</v>
      </c>
      <c r="E1157" t="s">
        <v>6960</v>
      </c>
      <c r="F1157" t="s">
        <v>747</v>
      </c>
      <c r="G1157" t="s">
        <v>40</v>
      </c>
    </row>
    <row r="1158" spans="1:7" x14ac:dyDescent="0.3">
      <c r="A1158" t="s">
        <v>6964</v>
      </c>
      <c r="B1158" t="s">
        <v>6965</v>
      </c>
      <c r="C1158" t="s">
        <v>24</v>
      </c>
      <c r="D1158" t="s">
        <v>25</v>
      </c>
      <c r="E1158" t="s">
        <v>6966</v>
      </c>
      <c r="F1158" t="s">
        <v>137</v>
      </c>
      <c r="G1158" t="s">
        <v>28</v>
      </c>
    </row>
    <row r="1159" spans="1:7" x14ac:dyDescent="0.3">
      <c r="A1159" t="s">
        <v>6970</v>
      </c>
      <c r="B1159" t="s">
        <v>6971</v>
      </c>
      <c r="C1159" t="s">
        <v>49</v>
      </c>
      <c r="D1159" t="s">
        <v>25</v>
      </c>
      <c r="E1159" t="s">
        <v>6972</v>
      </c>
      <c r="F1159" t="s">
        <v>301</v>
      </c>
      <c r="G1159" t="s">
        <v>28</v>
      </c>
    </row>
    <row r="1160" spans="1:7" x14ac:dyDescent="0.3">
      <c r="A1160" t="s">
        <v>6976</v>
      </c>
      <c r="B1160" t="s">
        <v>6977</v>
      </c>
      <c r="C1160" t="s">
        <v>49</v>
      </c>
      <c r="D1160" t="s">
        <v>25</v>
      </c>
      <c r="E1160" t="s">
        <v>6978</v>
      </c>
      <c r="F1160" t="s">
        <v>185</v>
      </c>
      <c r="G1160" t="s">
        <v>130</v>
      </c>
    </row>
    <row r="1161" spans="1:7" x14ac:dyDescent="0.3">
      <c r="A1161" t="s">
        <v>6982</v>
      </c>
      <c r="B1161" t="s">
        <v>6983</v>
      </c>
      <c r="C1161" t="s">
        <v>49</v>
      </c>
      <c r="D1161" t="s">
        <v>25</v>
      </c>
      <c r="E1161" t="s">
        <v>6984</v>
      </c>
      <c r="F1161" t="s">
        <v>513</v>
      </c>
      <c r="G1161" t="s">
        <v>52</v>
      </c>
    </row>
    <row r="1162" spans="1:7" x14ac:dyDescent="0.3">
      <c r="A1162" t="s">
        <v>6988</v>
      </c>
      <c r="B1162" t="s">
        <v>6989</v>
      </c>
      <c r="C1162" t="s">
        <v>59</v>
      </c>
      <c r="D1162" t="s">
        <v>25</v>
      </c>
      <c r="E1162" t="s">
        <v>6990</v>
      </c>
      <c r="F1162" t="s">
        <v>122</v>
      </c>
      <c r="G1162" t="s">
        <v>28</v>
      </c>
    </row>
    <row r="1163" spans="1:7" x14ac:dyDescent="0.3">
      <c r="A1163" t="s">
        <v>6994</v>
      </c>
      <c r="B1163" t="s">
        <v>6995</v>
      </c>
      <c r="C1163" t="s">
        <v>59</v>
      </c>
      <c r="D1163" t="s">
        <v>25</v>
      </c>
      <c r="E1163" t="s">
        <v>6996</v>
      </c>
      <c r="F1163" t="s">
        <v>269</v>
      </c>
      <c r="G1163" t="s">
        <v>130</v>
      </c>
    </row>
    <row r="1164" spans="1:7" x14ac:dyDescent="0.3">
      <c r="A1164" t="s">
        <v>7000</v>
      </c>
      <c r="B1164" t="s">
        <v>7001</v>
      </c>
      <c r="C1164" t="s">
        <v>59</v>
      </c>
      <c r="D1164" t="s">
        <v>25</v>
      </c>
      <c r="E1164" t="s">
        <v>7002</v>
      </c>
      <c r="F1164" t="s">
        <v>1003</v>
      </c>
      <c r="G1164" t="s">
        <v>28</v>
      </c>
    </row>
    <row r="1165" spans="1:7" x14ac:dyDescent="0.3">
      <c r="A1165" t="s">
        <v>7006</v>
      </c>
      <c r="B1165" t="s">
        <v>7007</v>
      </c>
      <c r="C1165" t="s">
        <v>49</v>
      </c>
      <c r="D1165" t="s">
        <v>25</v>
      </c>
      <c r="E1165" t="s">
        <v>7008</v>
      </c>
      <c r="F1165" t="s">
        <v>513</v>
      </c>
      <c r="G1165" t="s">
        <v>40</v>
      </c>
    </row>
    <row r="1166" spans="1:7" x14ac:dyDescent="0.3">
      <c r="A1166" t="s">
        <v>7012</v>
      </c>
      <c r="B1166" t="s">
        <v>7013</v>
      </c>
      <c r="C1166" t="s">
        <v>49</v>
      </c>
      <c r="D1166" t="s">
        <v>25</v>
      </c>
      <c r="E1166" t="s">
        <v>7014</v>
      </c>
      <c r="F1166" t="s">
        <v>61</v>
      </c>
      <c r="G1166" t="s">
        <v>28</v>
      </c>
    </row>
    <row r="1167" spans="1:7" x14ac:dyDescent="0.3">
      <c r="A1167" t="s">
        <v>7018</v>
      </c>
      <c r="B1167" t="s">
        <v>7019</v>
      </c>
      <c r="C1167" t="s">
        <v>24</v>
      </c>
      <c r="D1167" t="s">
        <v>25</v>
      </c>
      <c r="E1167" t="s">
        <v>7020</v>
      </c>
      <c r="F1167" t="s">
        <v>192</v>
      </c>
      <c r="G1167" t="s">
        <v>130</v>
      </c>
    </row>
    <row r="1168" spans="1:7" x14ac:dyDescent="0.3">
      <c r="A1168" t="s">
        <v>7024</v>
      </c>
      <c r="B1168" t="s">
        <v>7025</v>
      </c>
      <c r="C1168" t="s">
        <v>49</v>
      </c>
      <c r="D1168" t="s">
        <v>25</v>
      </c>
      <c r="E1168" t="s">
        <v>7026</v>
      </c>
      <c r="F1168" t="s">
        <v>101</v>
      </c>
      <c r="G1168" t="s">
        <v>28</v>
      </c>
    </row>
    <row r="1169" spans="1:7" x14ac:dyDescent="0.3">
      <c r="A1169" t="s">
        <v>7030</v>
      </c>
      <c r="B1169" t="s">
        <v>7031</v>
      </c>
      <c r="C1169" t="s">
        <v>24</v>
      </c>
      <c r="D1169" t="s">
        <v>25</v>
      </c>
      <c r="E1169" t="s">
        <v>2898</v>
      </c>
      <c r="F1169" t="s">
        <v>822</v>
      </c>
      <c r="G1169" t="s">
        <v>52</v>
      </c>
    </row>
    <row r="1170" spans="1:7" x14ac:dyDescent="0.3">
      <c r="A1170" t="s">
        <v>7035</v>
      </c>
      <c r="B1170" t="s">
        <v>7036</v>
      </c>
      <c r="C1170" t="s">
        <v>24</v>
      </c>
      <c r="D1170" t="s">
        <v>25</v>
      </c>
      <c r="E1170" t="s">
        <v>7037</v>
      </c>
      <c r="F1170" t="s">
        <v>244</v>
      </c>
      <c r="G1170" t="s">
        <v>52</v>
      </c>
    </row>
    <row r="1171" spans="1:7" x14ac:dyDescent="0.3">
      <c r="A1171" t="s">
        <v>7041</v>
      </c>
      <c r="B1171" t="s">
        <v>7042</v>
      </c>
      <c r="C1171" t="s">
        <v>24</v>
      </c>
      <c r="D1171" t="s">
        <v>25</v>
      </c>
      <c r="E1171" t="s">
        <v>1991</v>
      </c>
      <c r="F1171" t="s">
        <v>122</v>
      </c>
      <c r="G1171" t="s">
        <v>130</v>
      </c>
    </row>
    <row r="1172" spans="1:7" x14ac:dyDescent="0.3">
      <c r="A1172" t="s">
        <v>7046</v>
      </c>
      <c r="B1172" t="s">
        <v>7047</v>
      </c>
      <c r="C1172" t="s">
        <v>49</v>
      </c>
      <c r="D1172" t="s">
        <v>25</v>
      </c>
      <c r="E1172" t="s">
        <v>7048</v>
      </c>
      <c r="F1172" t="s">
        <v>1111</v>
      </c>
      <c r="G1172" t="s">
        <v>52</v>
      </c>
    </row>
    <row r="1173" spans="1:7" x14ac:dyDescent="0.3">
      <c r="A1173" t="s">
        <v>7052</v>
      </c>
      <c r="B1173" t="s">
        <v>7053</v>
      </c>
      <c r="C1173" t="s">
        <v>49</v>
      </c>
      <c r="D1173" t="s">
        <v>25</v>
      </c>
      <c r="E1173" t="s">
        <v>7054</v>
      </c>
      <c r="F1173" t="s">
        <v>185</v>
      </c>
      <c r="G1173" t="s">
        <v>28</v>
      </c>
    </row>
    <row r="1174" spans="1:7" x14ac:dyDescent="0.3">
      <c r="A1174" t="s">
        <v>7058</v>
      </c>
      <c r="B1174" t="s">
        <v>7059</v>
      </c>
      <c r="C1174" t="s">
        <v>59</v>
      </c>
      <c r="D1174" t="s">
        <v>25</v>
      </c>
      <c r="E1174" t="s">
        <v>7060</v>
      </c>
      <c r="F1174" t="s">
        <v>211</v>
      </c>
      <c r="G1174" t="s">
        <v>130</v>
      </c>
    </row>
    <row r="1175" spans="1:7" x14ac:dyDescent="0.3">
      <c r="A1175" t="s">
        <v>7064</v>
      </c>
      <c r="B1175" t="s">
        <v>3015</v>
      </c>
      <c r="C1175" t="s">
        <v>24</v>
      </c>
      <c r="D1175" t="s">
        <v>25</v>
      </c>
      <c r="E1175" t="s">
        <v>7065</v>
      </c>
      <c r="F1175" t="s">
        <v>224</v>
      </c>
      <c r="G1175" t="s">
        <v>28</v>
      </c>
    </row>
    <row r="1176" spans="1:7" x14ac:dyDescent="0.3">
      <c r="A1176" t="s">
        <v>7069</v>
      </c>
      <c r="B1176" t="s">
        <v>7070</v>
      </c>
      <c r="C1176" t="s">
        <v>24</v>
      </c>
      <c r="D1176" t="s">
        <v>25</v>
      </c>
      <c r="E1176" t="s">
        <v>7071</v>
      </c>
      <c r="F1176" t="s">
        <v>376</v>
      </c>
      <c r="G1176" t="s">
        <v>28</v>
      </c>
    </row>
    <row r="1177" spans="1:7" x14ac:dyDescent="0.3">
      <c r="A1177" t="s">
        <v>7075</v>
      </c>
      <c r="B1177" t="s">
        <v>7076</v>
      </c>
      <c r="C1177" t="s">
        <v>59</v>
      </c>
      <c r="D1177" t="s">
        <v>25</v>
      </c>
      <c r="E1177" t="s">
        <v>3186</v>
      </c>
      <c r="F1177" t="s">
        <v>327</v>
      </c>
      <c r="G1177" t="s">
        <v>28</v>
      </c>
    </row>
    <row r="1178" spans="1:7" x14ac:dyDescent="0.3">
      <c r="A1178" t="s">
        <v>7080</v>
      </c>
      <c r="B1178" t="s">
        <v>7081</v>
      </c>
      <c r="C1178" t="s">
        <v>24</v>
      </c>
      <c r="D1178" t="s">
        <v>25</v>
      </c>
      <c r="E1178" t="s">
        <v>7082</v>
      </c>
      <c r="F1178" t="s">
        <v>178</v>
      </c>
      <c r="G1178" t="s">
        <v>52</v>
      </c>
    </row>
    <row r="1179" spans="1:7" x14ac:dyDescent="0.3">
      <c r="A1179" t="s">
        <v>7086</v>
      </c>
      <c r="B1179" t="s">
        <v>7087</v>
      </c>
      <c r="C1179" t="s">
        <v>59</v>
      </c>
      <c r="D1179" t="s">
        <v>25</v>
      </c>
      <c r="E1179" t="s">
        <v>7088</v>
      </c>
      <c r="F1179" t="s">
        <v>108</v>
      </c>
      <c r="G1179" t="s">
        <v>40</v>
      </c>
    </row>
    <row r="1180" spans="1:7" x14ac:dyDescent="0.3">
      <c r="A1180" t="s">
        <v>7092</v>
      </c>
      <c r="B1180" t="s">
        <v>7093</v>
      </c>
      <c r="C1180" t="s">
        <v>49</v>
      </c>
      <c r="D1180" t="s">
        <v>25</v>
      </c>
      <c r="E1180" t="s">
        <v>3239</v>
      </c>
      <c r="F1180" t="s">
        <v>224</v>
      </c>
      <c r="G1180" t="s">
        <v>130</v>
      </c>
    </row>
    <row r="1181" spans="1:7" x14ac:dyDescent="0.3">
      <c r="A1181" t="s">
        <v>7097</v>
      </c>
      <c r="B1181" t="s">
        <v>7098</v>
      </c>
      <c r="C1181" t="s">
        <v>49</v>
      </c>
      <c r="D1181" t="s">
        <v>25</v>
      </c>
      <c r="E1181" t="s">
        <v>7099</v>
      </c>
      <c r="F1181" t="s">
        <v>791</v>
      </c>
      <c r="G1181" t="s">
        <v>130</v>
      </c>
    </row>
    <row r="1182" spans="1:7" x14ac:dyDescent="0.3">
      <c r="A1182" t="s">
        <v>7103</v>
      </c>
      <c r="B1182" t="s">
        <v>7104</v>
      </c>
      <c r="C1182" t="s">
        <v>24</v>
      </c>
      <c r="D1182" t="s">
        <v>25</v>
      </c>
      <c r="E1182" t="s">
        <v>7105</v>
      </c>
      <c r="F1182" t="s">
        <v>617</v>
      </c>
      <c r="G1182" t="s">
        <v>130</v>
      </c>
    </row>
    <row r="1183" spans="1:7" x14ac:dyDescent="0.3">
      <c r="A1183" t="s">
        <v>7109</v>
      </c>
      <c r="B1183" t="s">
        <v>7110</v>
      </c>
      <c r="C1183" t="s">
        <v>49</v>
      </c>
      <c r="D1183" t="s">
        <v>25</v>
      </c>
      <c r="E1183" t="s">
        <v>7111</v>
      </c>
      <c r="F1183" t="s">
        <v>288</v>
      </c>
      <c r="G1183" t="s">
        <v>52</v>
      </c>
    </row>
    <row r="1184" spans="1:7" x14ac:dyDescent="0.3">
      <c r="A1184" t="s">
        <v>7115</v>
      </c>
      <c r="B1184" t="s">
        <v>7116</v>
      </c>
      <c r="C1184" t="s">
        <v>24</v>
      </c>
      <c r="D1184" t="s">
        <v>25</v>
      </c>
      <c r="E1184" t="s">
        <v>7117</v>
      </c>
      <c r="F1184" t="s">
        <v>86</v>
      </c>
      <c r="G1184" t="s">
        <v>28</v>
      </c>
    </row>
    <row r="1185" spans="1:7" x14ac:dyDescent="0.3">
      <c r="A1185" t="s">
        <v>7121</v>
      </c>
      <c r="B1185" t="s">
        <v>7122</v>
      </c>
      <c r="C1185" t="s">
        <v>49</v>
      </c>
      <c r="D1185" t="s">
        <v>25</v>
      </c>
      <c r="E1185" t="s">
        <v>7123</v>
      </c>
      <c r="F1185" t="s">
        <v>129</v>
      </c>
      <c r="G1185" t="s">
        <v>52</v>
      </c>
    </row>
    <row r="1186" spans="1:7" x14ac:dyDescent="0.3">
      <c r="A1186" t="s">
        <v>7127</v>
      </c>
      <c r="B1186" t="s">
        <v>7128</v>
      </c>
      <c r="C1186" t="s">
        <v>24</v>
      </c>
      <c r="D1186" t="s">
        <v>25</v>
      </c>
      <c r="E1186" t="s">
        <v>7129</v>
      </c>
      <c r="F1186" t="s">
        <v>27</v>
      </c>
      <c r="G1186" t="s">
        <v>28</v>
      </c>
    </row>
    <row r="1187" spans="1:7" x14ac:dyDescent="0.3">
      <c r="A1187" t="s">
        <v>7133</v>
      </c>
      <c r="B1187" t="s">
        <v>7134</v>
      </c>
      <c r="C1187" t="s">
        <v>49</v>
      </c>
      <c r="D1187" t="s">
        <v>25</v>
      </c>
      <c r="E1187" t="s">
        <v>7135</v>
      </c>
      <c r="F1187" t="s">
        <v>171</v>
      </c>
      <c r="G1187" t="s">
        <v>40</v>
      </c>
    </row>
    <row r="1188" spans="1:7" x14ac:dyDescent="0.3">
      <c r="A1188" t="s">
        <v>7139</v>
      </c>
      <c r="B1188" t="s">
        <v>7140</v>
      </c>
      <c r="C1188" t="s">
        <v>59</v>
      </c>
      <c r="D1188" t="s">
        <v>25</v>
      </c>
      <c r="E1188" t="s">
        <v>7141</v>
      </c>
      <c r="F1188" t="s">
        <v>464</v>
      </c>
      <c r="G1188" t="s">
        <v>130</v>
      </c>
    </row>
    <row r="1189" spans="1:7" x14ac:dyDescent="0.3">
      <c r="A1189" t="s">
        <v>7145</v>
      </c>
      <c r="B1189" t="s">
        <v>7146</v>
      </c>
      <c r="C1189" t="s">
        <v>24</v>
      </c>
      <c r="D1189" t="s">
        <v>25</v>
      </c>
      <c r="E1189" t="s">
        <v>7147</v>
      </c>
      <c r="F1189" t="s">
        <v>389</v>
      </c>
      <c r="G1189" t="s">
        <v>130</v>
      </c>
    </row>
    <row r="1190" spans="1:7" x14ac:dyDescent="0.3">
      <c r="A1190" t="s">
        <v>7151</v>
      </c>
      <c r="B1190" t="s">
        <v>7152</v>
      </c>
      <c r="C1190" t="s">
        <v>24</v>
      </c>
      <c r="D1190" t="s">
        <v>25</v>
      </c>
      <c r="E1190" t="s">
        <v>7153</v>
      </c>
      <c r="F1190" t="s">
        <v>39</v>
      </c>
      <c r="G1190" t="s">
        <v>52</v>
      </c>
    </row>
    <row r="1191" spans="1:7" x14ac:dyDescent="0.3">
      <c r="A1191" t="s">
        <v>7157</v>
      </c>
      <c r="B1191" t="s">
        <v>7158</v>
      </c>
      <c r="C1191" t="s">
        <v>59</v>
      </c>
      <c r="D1191" t="s">
        <v>25</v>
      </c>
      <c r="E1191" t="s">
        <v>7159</v>
      </c>
      <c r="F1191" t="s">
        <v>791</v>
      </c>
      <c r="G1191" t="s">
        <v>52</v>
      </c>
    </row>
    <row r="1192" spans="1:7" x14ac:dyDescent="0.3">
      <c r="A1192" t="s">
        <v>7163</v>
      </c>
      <c r="B1192" t="s">
        <v>7164</v>
      </c>
      <c r="C1192" t="s">
        <v>49</v>
      </c>
      <c r="D1192" t="s">
        <v>25</v>
      </c>
      <c r="E1192" t="s">
        <v>7165</v>
      </c>
      <c r="F1192" t="s">
        <v>192</v>
      </c>
      <c r="G1192" t="s">
        <v>28</v>
      </c>
    </row>
    <row r="1193" spans="1:7" x14ac:dyDescent="0.3">
      <c r="A1193" t="s">
        <v>7169</v>
      </c>
      <c r="B1193" t="s">
        <v>7170</v>
      </c>
      <c r="C1193" t="s">
        <v>24</v>
      </c>
      <c r="D1193" t="s">
        <v>25</v>
      </c>
      <c r="E1193" t="s">
        <v>7171</v>
      </c>
      <c r="F1193" t="s">
        <v>685</v>
      </c>
      <c r="G1193" t="s">
        <v>28</v>
      </c>
    </row>
    <row r="1194" spans="1:7" x14ac:dyDescent="0.3">
      <c r="A1194" t="s">
        <v>7175</v>
      </c>
      <c r="B1194" t="s">
        <v>7176</v>
      </c>
      <c r="C1194" t="s">
        <v>24</v>
      </c>
      <c r="D1194" t="s">
        <v>25</v>
      </c>
      <c r="E1194" t="s">
        <v>7177</v>
      </c>
      <c r="F1194" t="s">
        <v>122</v>
      </c>
      <c r="G1194" t="s">
        <v>40</v>
      </c>
    </row>
    <row r="1195" spans="1:7" x14ac:dyDescent="0.3">
      <c r="A1195" t="s">
        <v>7181</v>
      </c>
      <c r="B1195" t="s">
        <v>7182</v>
      </c>
      <c r="C1195" t="s">
        <v>49</v>
      </c>
      <c r="D1195" t="s">
        <v>25</v>
      </c>
      <c r="E1195" t="s">
        <v>7183</v>
      </c>
      <c r="F1195" t="s">
        <v>692</v>
      </c>
      <c r="G1195" t="s">
        <v>130</v>
      </c>
    </row>
    <row r="1196" spans="1:7" x14ac:dyDescent="0.3">
      <c r="A1196" t="s">
        <v>7187</v>
      </c>
      <c r="B1196" t="s">
        <v>7188</v>
      </c>
      <c r="C1196" t="s">
        <v>24</v>
      </c>
      <c r="D1196" t="s">
        <v>25</v>
      </c>
      <c r="E1196" t="s">
        <v>7189</v>
      </c>
      <c r="F1196" t="s">
        <v>93</v>
      </c>
      <c r="G1196" t="s">
        <v>130</v>
      </c>
    </row>
    <row r="1197" spans="1:7" x14ac:dyDescent="0.3">
      <c r="A1197" t="s">
        <v>7193</v>
      </c>
      <c r="B1197" t="s">
        <v>7194</v>
      </c>
      <c r="C1197" t="s">
        <v>49</v>
      </c>
      <c r="D1197" t="s">
        <v>25</v>
      </c>
      <c r="E1197" t="s">
        <v>7195</v>
      </c>
      <c r="F1197" t="s">
        <v>1003</v>
      </c>
      <c r="G1197" t="s">
        <v>28</v>
      </c>
    </row>
    <row r="1198" spans="1:7" x14ac:dyDescent="0.3">
      <c r="A1198" t="s">
        <v>7199</v>
      </c>
      <c r="B1198" t="s">
        <v>7200</v>
      </c>
      <c r="C1198" t="s">
        <v>49</v>
      </c>
      <c r="D1198" t="s">
        <v>25</v>
      </c>
      <c r="E1198" t="s">
        <v>7201</v>
      </c>
      <c r="F1198" t="s">
        <v>288</v>
      </c>
      <c r="G1198" t="s">
        <v>28</v>
      </c>
    </row>
    <row r="1199" spans="1:7" x14ac:dyDescent="0.3">
      <c r="A1199" t="s">
        <v>7205</v>
      </c>
      <c r="B1199" t="s">
        <v>7206</v>
      </c>
      <c r="C1199" t="s">
        <v>49</v>
      </c>
      <c r="D1199" t="s">
        <v>25</v>
      </c>
      <c r="E1199" t="s">
        <v>1027</v>
      </c>
      <c r="F1199" t="s">
        <v>93</v>
      </c>
      <c r="G1199" t="s">
        <v>40</v>
      </c>
    </row>
    <row r="1200" spans="1:7" x14ac:dyDescent="0.3">
      <c r="A1200" t="s">
        <v>7210</v>
      </c>
      <c r="B1200" t="s">
        <v>7211</v>
      </c>
      <c r="C1200" t="s">
        <v>59</v>
      </c>
      <c r="D1200" t="s">
        <v>25</v>
      </c>
      <c r="E1200" t="s">
        <v>7212</v>
      </c>
      <c r="F1200" t="s">
        <v>185</v>
      </c>
      <c r="G1200" t="s">
        <v>130</v>
      </c>
    </row>
    <row r="1201" spans="1:7" x14ac:dyDescent="0.3">
      <c r="A1201" t="s">
        <v>7216</v>
      </c>
      <c r="B1201" t="s">
        <v>7217</v>
      </c>
      <c r="C1201" t="s">
        <v>59</v>
      </c>
      <c r="D1201" t="s">
        <v>25</v>
      </c>
      <c r="E1201" t="s">
        <v>7218</v>
      </c>
      <c r="F1201" t="s">
        <v>211</v>
      </c>
      <c r="G1201" t="s">
        <v>130</v>
      </c>
    </row>
    <row r="1202" spans="1:7" x14ac:dyDescent="0.3">
      <c r="A1202" t="s">
        <v>7222</v>
      </c>
      <c r="B1202" t="s">
        <v>7223</v>
      </c>
      <c r="C1202" t="s">
        <v>49</v>
      </c>
      <c r="D1202" t="s">
        <v>25</v>
      </c>
      <c r="E1202" t="s">
        <v>7224</v>
      </c>
      <c r="F1202" t="s">
        <v>185</v>
      </c>
      <c r="G1202" t="s">
        <v>28</v>
      </c>
    </row>
    <row r="1203" spans="1:7" x14ac:dyDescent="0.3">
      <c r="A1203" t="s">
        <v>7228</v>
      </c>
      <c r="B1203" t="s">
        <v>7229</v>
      </c>
      <c r="C1203" t="s">
        <v>59</v>
      </c>
      <c r="D1203" t="s">
        <v>25</v>
      </c>
      <c r="E1203" t="s">
        <v>7230</v>
      </c>
      <c r="F1203" t="s">
        <v>389</v>
      </c>
      <c r="G1203" t="s">
        <v>28</v>
      </c>
    </row>
    <row r="1204" spans="1:7" x14ac:dyDescent="0.3">
      <c r="A1204" t="s">
        <v>7234</v>
      </c>
      <c r="B1204" t="s">
        <v>7235</v>
      </c>
      <c r="C1204" t="s">
        <v>24</v>
      </c>
      <c r="D1204" t="s">
        <v>25</v>
      </c>
      <c r="E1204" t="s">
        <v>7236</v>
      </c>
      <c r="F1204" t="s">
        <v>192</v>
      </c>
      <c r="G1204" t="s">
        <v>52</v>
      </c>
    </row>
    <row r="1205" spans="1:7" x14ac:dyDescent="0.3">
      <c r="A1205" t="s">
        <v>7240</v>
      </c>
      <c r="B1205" t="s">
        <v>7241</v>
      </c>
      <c r="C1205" t="s">
        <v>49</v>
      </c>
      <c r="D1205" t="s">
        <v>25</v>
      </c>
      <c r="E1205" t="s">
        <v>7242</v>
      </c>
      <c r="F1205" t="s">
        <v>301</v>
      </c>
      <c r="G1205" t="s">
        <v>130</v>
      </c>
    </row>
    <row r="1206" spans="1:7" x14ac:dyDescent="0.3">
      <c r="A1206" t="s">
        <v>7246</v>
      </c>
      <c r="B1206" t="s">
        <v>7247</v>
      </c>
      <c r="C1206" t="s">
        <v>49</v>
      </c>
      <c r="D1206" t="s">
        <v>25</v>
      </c>
      <c r="E1206" t="s">
        <v>7248</v>
      </c>
      <c r="F1206" t="s">
        <v>164</v>
      </c>
      <c r="G1206" t="s">
        <v>130</v>
      </c>
    </row>
    <row r="1207" spans="1:7" x14ac:dyDescent="0.3">
      <c r="A1207" t="s">
        <v>7252</v>
      </c>
      <c r="B1207" t="s">
        <v>7253</v>
      </c>
      <c r="C1207" t="s">
        <v>24</v>
      </c>
      <c r="D1207" t="s">
        <v>25</v>
      </c>
      <c r="E1207" t="s">
        <v>7254</v>
      </c>
      <c r="F1207" t="s">
        <v>137</v>
      </c>
      <c r="G1207" t="s">
        <v>52</v>
      </c>
    </row>
    <row r="1208" spans="1:7" x14ac:dyDescent="0.3">
      <c r="A1208" t="s">
        <v>7258</v>
      </c>
      <c r="B1208" t="s">
        <v>7259</v>
      </c>
      <c r="C1208" t="s">
        <v>59</v>
      </c>
      <c r="D1208" t="s">
        <v>25</v>
      </c>
      <c r="E1208" t="s">
        <v>7260</v>
      </c>
      <c r="F1208" t="s">
        <v>244</v>
      </c>
      <c r="G1208" t="s">
        <v>28</v>
      </c>
    </row>
    <row r="1209" spans="1:7" x14ac:dyDescent="0.3">
      <c r="A1209" t="s">
        <v>7264</v>
      </c>
      <c r="B1209" t="s">
        <v>7265</v>
      </c>
      <c r="C1209" t="s">
        <v>59</v>
      </c>
      <c r="D1209" t="s">
        <v>25</v>
      </c>
      <c r="E1209" t="s">
        <v>7266</v>
      </c>
      <c r="F1209" t="s">
        <v>327</v>
      </c>
      <c r="G1209" t="s">
        <v>52</v>
      </c>
    </row>
    <row r="1210" spans="1:7" x14ac:dyDescent="0.3">
      <c r="A1210" t="s">
        <v>7270</v>
      </c>
      <c r="B1210" t="s">
        <v>7271</v>
      </c>
      <c r="C1210" t="s">
        <v>59</v>
      </c>
      <c r="D1210" t="s">
        <v>25</v>
      </c>
      <c r="E1210" t="s">
        <v>7272</v>
      </c>
      <c r="F1210" t="s">
        <v>889</v>
      </c>
      <c r="G1210" t="s">
        <v>52</v>
      </c>
    </row>
    <row r="1211" spans="1:7" x14ac:dyDescent="0.3">
      <c r="A1211" t="s">
        <v>7276</v>
      </c>
      <c r="B1211" t="s">
        <v>7277</v>
      </c>
      <c r="C1211" t="s">
        <v>24</v>
      </c>
      <c r="D1211" t="s">
        <v>25</v>
      </c>
      <c r="E1211" t="s">
        <v>7278</v>
      </c>
      <c r="F1211" t="s">
        <v>78</v>
      </c>
      <c r="G1211" t="s">
        <v>40</v>
      </c>
    </row>
    <row r="1212" spans="1:7" x14ac:dyDescent="0.3">
      <c r="A1212" t="s">
        <v>7282</v>
      </c>
      <c r="B1212" t="s">
        <v>7283</v>
      </c>
      <c r="C1212" t="s">
        <v>59</v>
      </c>
      <c r="D1212" t="s">
        <v>25</v>
      </c>
      <c r="E1212" t="s">
        <v>7284</v>
      </c>
      <c r="F1212" t="s">
        <v>192</v>
      </c>
      <c r="G1212" t="s">
        <v>130</v>
      </c>
    </row>
    <row r="1213" spans="1:7" x14ac:dyDescent="0.3">
      <c r="A1213" t="s">
        <v>7288</v>
      </c>
      <c r="B1213" t="s">
        <v>7289</v>
      </c>
      <c r="C1213" t="s">
        <v>49</v>
      </c>
      <c r="D1213" t="s">
        <v>25</v>
      </c>
      <c r="E1213" t="s">
        <v>7290</v>
      </c>
      <c r="F1213" t="s">
        <v>747</v>
      </c>
      <c r="G1213" t="s">
        <v>130</v>
      </c>
    </row>
    <row r="1214" spans="1:7" x14ac:dyDescent="0.3">
      <c r="A1214" t="s">
        <v>7294</v>
      </c>
      <c r="B1214" t="s">
        <v>7295</v>
      </c>
      <c r="C1214" t="s">
        <v>59</v>
      </c>
      <c r="D1214" t="s">
        <v>25</v>
      </c>
      <c r="E1214" t="s">
        <v>7296</v>
      </c>
      <c r="F1214" t="s">
        <v>86</v>
      </c>
      <c r="G1214" t="s">
        <v>130</v>
      </c>
    </row>
    <row r="1215" spans="1:7" x14ac:dyDescent="0.3">
      <c r="A1215" t="s">
        <v>7300</v>
      </c>
      <c r="B1215" t="s">
        <v>7301</v>
      </c>
      <c r="C1215" t="s">
        <v>24</v>
      </c>
      <c r="D1215" t="s">
        <v>25</v>
      </c>
      <c r="E1215" t="s">
        <v>7302</v>
      </c>
      <c r="F1215" t="s">
        <v>129</v>
      </c>
      <c r="G1215" t="s">
        <v>130</v>
      </c>
    </row>
    <row r="1216" spans="1:7" x14ac:dyDescent="0.3">
      <c r="A1216" t="s">
        <v>7306</v>
      </c>
      <c r="B1216" t="s">
        <v>7307</v>
      </c>
      <c r="C1216" t="s">
        <v>49</v>
      </c>
      <c r="D1216" t="s">
        <v>25</v>
      </c>
      <c r="E1216" t="s">
        <v>7308</v>
      </c>
      <c r="F1216" t="s">
        <v>39</v>
      </c>
      <c r="G1216" t="s">
        <v>130</v>
      </c>
    </row>
    <row r="1217" spans="1:7" x14ac:dyDescent="0.3">
      <c r="A1217" t="s">
        <v>7312</v>
      </c>
      <c r="B1217" t="s">
        <v>7313</v>
      </c>
      <c r="C1217" t="s">
        <v>59</v>
      </c>
      <c r="D1217" t="s">
        <v>25</v>
      </c>
      <c r="E1217" t="s">
        <v>7314</v>
      </c>
      <c r="F1217" t="s">
        <v>513</v>
      </c>
      <c r="G1217" t="s">
        <v>40</v>
      </c>
    </row>
    <row r="1218" spans="1:7" x14ac:dyDescent="0.3">
      <c r="A1218" t="s">
        <v>7318</v>
      </c>
      <c r="B1218" t="s">
        <v>7319</v>
      </c>
      <c r="C1218" t="s">
        <v>49</v>
      </c>
      <c r="D1218" t="s">
        <v>25</v>
      </c>
      <c r="E1218" t="s">
        <v>7320</v>
      </c>
      <c r="F1218" t="s">
        <v>129</v>
      </c>
      <c r="G1218" t="s">
        <v>52</v>
      </c>
    </row>
    <row r="1219" spans="1:7" x14ac:dyDescent="0.3">
      <c r="A1219" t="s">
        <v>7324</v>
      </c>
      <c r="B1219" t="s">
        <v>7325</v>
      </c>
      <c r="C1219" t="s">
        <v>59</v>
      </c>
      <c r="D1219" t="s">
        <v>25</v>
      </c>
      <c r="E1219" t="s">
        <v>7326</v>
      </c>
      <c r="F1219" t="s">
        <v>185</v>
      </c>
      <c r="G1219" t="s">
        <v>28</v>
      </c>
    </row>
    <row r="1220" spans="1:7" x14ac:dyDescent="0.3">
      <c r="A1220" t="s">
        <v>7330</v>
      </c>
      <c r="B1220" t="s">
        <v>7331</v>
      </c>
      <c r="C1220" t="s">
        <v>24</v>
      </c>
      <c r="D1220" t="s">
        <v>25</v>
      </c>
      <c r="E1220" t="s">
        <v>7332</v>
      </c>
      <c r="F1220" t="s">
        <v>51</v>
      </c>
      <c r="G1220" t="s">
        <v>28</v>
      </c>
    </row>
    <row r="1221" spans="1:7" x14ac:dyDescent="0.3">
      <c r="A1221" t="s">
        <v>7336</v>
      </c>
      <c r="B1221" t="s">
        <v>7337</v>
      </c>
      <c r="C1221" t="s">
        <v>49</v>
      </c>
      <c r="D1221" t="s">
        <v>25</v>
      </c>
      <c r="E1221" t="s">
        <v>7338</v>
      </c>
      <c r="F1221" t="s">
        <v>101</v>
      </c>
      <c r="G1221" t="s">
        <v>52</v>
      </c>
    </row>
    <row r="1222" spans="1:7" x14ac:dyDescent="0.3">
      <c r="A1222" t="s">
        <v>7342</v>
      </c>
      <c r="B1222" t="s">
        <v>7343</v>
      </c>
      <c r="C1222" t="s">
        <v>24</v>
      </c>
      <c r="D1222" t="s">
        <v>25</v>
      </c>
      <c r="E1222" t="s">
        <v>7344</v>
      </c>
      <c r="F1222" t="s">
        <v>464</v>
      </c>
      <c r="G1222" t="s">
        <v>52</v>
      </c>
    </row>
    <row r="1223" spans="1:7" x14ac:dyDescent="0.3">
      <c r="A1223" t="s">
        <v>7348</v>
      </c>
      <c r="B1223" t="s">
        <v>7349</v>
      </c>
      <c r="C1223" t="s">
        <v>24</v>
      </c>
      <c r="D1223" t="s">
        <v>25</v>
      </c>
      <c r="E1223" t="s">
        <v>7350</v>
      </c>
      <c r="F1223" t="s">
        <v>101</v>
      </c>
      <c r="G1223" t="s">
        <v>28</v>
      </c>
    </row>
    <row r="1224" spans="1:7" x14ac:dyDescent="0.3">
      <c r="A1224" t="s">
        <v>7354</v>
      </c>
      <c r="B1224" t="s">
        <v>7355</v>
      </c>
      <c r="C1224" t="s">
        <v>49</v>
      </c>
      <c r="D1224" t="s">
        <v>25</v>
      </c>
      <c r="E1224" t="s">
        <v>7356</v>
      </c>
      <c r="F1224" t="s">
        <v>244</v>
      </c>
      <c r="G1224" t="s">
        <v>40</v>
      </c>
    </row>
    <row r="1225" spans="1:7" x14ac:dyDescent="0.3">
      <c r="A1225" t="s">
        <v>7360</v>
      </c>
      <c r="B1225" t="s">
        <v>7361</v>
      </c>
      <c r="C1225" t="s">
        <v>59</v>
      </c>
      <c r="D1225" t="s">
        <v>25</v>
      </c>
      <c r="E1225" t="s">
        <v>7362</v>
      </c>
      <c r="F1225" t="s">
        <v>822</v>
      </c>
      <c r="G1225" t="s">
        <v>28</v>
      </c>
    </row>
    <row r="1226" spans="1:7" x14ac:dyDescent="0.3">
      <c r="A1226" t="s">
        <v>7366</v>
      </c>
      <c r="B1226" t="s">
        <v>7367</v>
      </c>
      <c r="C1226" t="s">
        <v>24</v>
      </c>
      <c r="D1226" t="s">
        <v>25</v>
      </c>
      <c r="E1226" t="s">
        <v>7368</v>
      </c>
      <c r="F1226" t="s">
        <v>314</v>
      </c>
      <c r="G1226" t="s">
        <v>52</v>
      </c>
    </row>
    <row r="1227" spans="1:7" x14ac:dyDescent="0.3">
      <c r="A1227" t="s">
        <v>7372</v>
      </c>
      <c r="B1227" t="s">
        <v>7373</v>
      </c>
      <c r="C1227" t="s">
        <v>24</v>
      </c>
      <c r="D1227" t="s">
        <v>25</v>
      </c>
      <c r="E1227" t="s">
        <v>7374</v>
      </c>
      <c r="F1227" t="s">
        <v>1111</v>
      </c>
      <c r="G1227" t="s">
        <v>130</v>
      </c>
    </row>
    <row r="1228" spans="1:7" x14ac:dyDescent="0.3">
      <c r="A1228" t="s">
        <v>7378</v>
      </c>
      <c r="B1228" t="s">
        <v>7379</v>
      </c>
      <c r="C1228" t="s">
        <v>24</v>
      </c>
      <c r="D1228" t="s">
        <v>25</v>
      </c>
      <c r="E1228" t="s">
        <v>7380</v>
      </c>
      <c r="F1228" t="s">
        <v>617</v>
      </c>
      <c r="G1228" t="s">
        <v>28</v>
      </c>
    </row>
    <row r="1229" spans="1:7" x14ac:dyDescent="0.3">
      <c r="A1229" t="s">
        <v>7384</v>
      </c>
      <c r="B1229" t="s">
        <v>7385</v>
      </c>
      <c r="C1229" t="s">
        <v>49</v>
      </c>
      <c r="D1229" t="s">
        <v>25</v>
      </c>
      <c r="E1229" t="s">
        <v>7386</v>
      </c>
      <c r="F1229" t="s">
        <v>791</v>
      </c>
      <c r="G1229" t="s">
        <v>40</v>
      </c>
    </row>
    <row r="1230" spans="1:7" x14ac:dyDescent="0.3">
      <c r="A1230" t="s">
        <v>7390</v>
      </c>
      <c r="B1230" t="s">
        <v>7391</v>
      </c>
      <c r="C1230" t="s">
        <v>49</v>
      </c>
      <c r="D1230" t="s">
        <v>25</v>
      </c>
      <c r="E1230" t="s">
        <v>7392</v>
      </c>
      <c r="F1230" t="s">
        <v>772</v>
      </c>
      <c r="G1230" t="s">
        <v>40</v>
      </c>
    </row>
    <row r="1231" spans="1:7" x14ac:dyDescent="0.3">
      <c r="A1231" t="s">
        <v>7396</v>
      </c>
      <c r="B1231" t="s">
        <v>7397</v>
      </c>
      <c r="C1231" t="s">
        <v>24</v>
      </c>
      <c r="D1231" t="s">
        <v>25</v>
      </c>
      <c r="E1231" t="s">
        <v>7398</v>
      </c>
      <c r="F1231" t="s">
        <v>101</v>
      </c>
      <c r="G1231" t="s">
        <v>130</v>
      </c>
    </row>
    <row r="1232" spans="1:7" x14ac:dyDescent="0.3">
      <c r="A1232" t="s">
        <v>7402</v>
      </c>
      <c r="B1232" t="s">
        <v>7403</v>
      </c>
      <c r="C1232" t="s">
        <v>24</v>
      </c>
      <c r="D1232" t="s">
        <v>25</v>
      </c>
      <c r="E1232" t="s">
        <v>7404</v>
      </c>
      <c r="F1232" t="s">
        <v>889</v>
      </c>
      <c r="G1232" t="s">
        <v>130</v>
      </c>
    </row>
    <row r="1233" spans="1:7" x14ac:dyDescent="0.3">
      <c r="A1233" t="s">
        <v>7408</v>
      </c>
      <c r="B1233" t="s">
        <v>7409</v>
      </c>
      <c r="C1233" t="s">
        <v>24</v>
      </c>
      <c r="D1233" t="s">
        <v>25</v>
      </c>
      <c r="E1233" t="s">
        <v>5185</v>
      </c>
      <c r="F1233" t="s">
        <v>69</v>
      </c>
      <c r="G1233" t="s">
        <v>28</v>
      </c>
    </row>
    <row r="1234" spans="1:7" x14ac:dyDescent="0.3">
      <c r="A1234" t="s">
        <v>7413</v>
      </c>
      <c r="B1234" t="s">
        <v>7414</v>
      </c>
      <c r="C1234" t="s">
        <v>59</v>
      </c>
      <c r="D1234" t="s">
        <v>25</v>
      </c>
      <c r="E1234" t="s">
        <v>7415</v>
      </c>
      <c r="F1234" t="s">
        <v>185</v>
      </c>
      <c r="G1234" t="s">
        <v>52</v>
      </c>
    </row>
    <row r="1235" spans="1:7" x14ac:dyDescent="0.3">
      <c r="A1235" t="s">
        <v>7419</v>
      </c>
      <c r="B1235" t="s">
        <v>7420</v>
      </c>
      <c r="C1235" t="s">
        <v>24</v>
      </c>
      <c r="D1235" t="s">
        <v>25</v>
      </c>
      <c r="E1235" t="s">
        <v>7421</v>
      </c>
      <c r="F1235" t="s">
        <v>717</v>
      </c>
      <c r="G1235" t="s">
        <v>28</v>
      </c>
    </row>
    <row r="1236" spans="1:7" x14ac:dyDescent="0.3">
      <c r="A1236" t="s">
        <v>7425</v>
      </c>
      <c r="B1236" t="s">
        <v>7426</v>
      </c>
      <c r="C1236" t="s">
        <v>59</v>
      </c>
      <c r="D1236" t="s">
        <v>25</v>
      </c>
      <c r="E1236" t="s">
        <v>7427</v>
      </c>
      <c r="F1236" t="s">
        <v>747</v>
      </c>
      <c r="G1236" t="s">
        <v>40</v>
      </c>
    </row>
    <row r="1237" spans="1:7" x14ac:dyDescent="0.3">
      <c r="A1237" t="s">
        <v>7431</v>
      </c>
      <c r="B1237" t="s">
        <v>7432</v>
      </c>
      <c r="C1237" t="s">
        <v>24</v>
      </c>
      <c r="D1237" t="s">
        <v>25</v>
      </c>
      <c r="E1237" t="s">
        <v>7433</v>
      </c>
      <c r="F1237" t="s">
        <v>115</v>
      </c>
      <c r="G1237" t="s">
        <v>28</v>
      </c>
    </row>
    <row r="1238" spans="1:7" x14ac:dyDescent="0.3">
      <c r="A1238" t="s">
        <v>7437</v>
      </c>
      <c r="B1238" t="s">
        <v>7438</v>
      </c>
      <c r="C1238" t="s">
        <v>24</v>
      </c>
      <c r="D1238" t="s">
        <v>25</v>
      </c>
      <c r="E1238" t="s">
        <v>7439</v>
      </c>
      <c r="F1238" t="s">
        <v>376</v>
      </c>
      <c r="G1238" t="s">
        <v>40</v>
      </c>
    </row>
    <row r="1239" spans="1:7" x14ac:dyDescent="0.3">
      <c r="A1239" t="s">
        <v>7443</v>
      </c>
      <c r="B1239" t="s">
        <v>7444</v>
      </c>
      <c r="C1239" t="s">
        <v>59</v>
      </c>
      <c r="D1239" t="s">
        <v>25</v>
      </c>
      <c r="E1239" t="s">
        <v>5447</v>
      </c>
      <c r="F1239" t="s">
        <v>151</v>
      </c>
      <c r="G1239" t="s">
        <v>28</v>
      </c>
    </row>
    <row r="1240" spans="1:7" x14ac:dyDescent="0.3">
      <c r="A1240" t="s">
        <v>7448</v>
      </c>
      <c r="B1240" t="s">
        <v>7449</v>
      </c>
      <c r="C1240" t="s">
        <v>49</v>
      </c>
      <c r="D1240" t="s">
        <v>25</v>
      </c>
      <c r="E1240" t="s">
        <v>7450</v>
      </c>
      <c r="F1240" t="s">
        <v>178</v>
      </c>
      <c r="G1240" t="s">
        <v>130</v>
      </c>
    </row>
    <row r="1241" spans="1:7" x14ac:dyDescent="0.3">
      <c r="A1241" t="s">
        <v>7454</v>
      </c>
      <c r="B1241" t="s">
        <v>7455</v>
      </c>
      <c r="C1241" t="s">
        <v>59</v>
      </c>
      <c r="D1241" t="s">
        <v>25</v>
      </c>
      <c r="E1241" t="s">
        <v>7456</v>
      </c>
      <c r="F1241" t="s">
        <v>592</v>
      </c>
      <c r="G1241" t="s">
        <v>130</v>
      </c>
    </row>
    <row r="1242" spans="1:7" x14ac:dyDescent="0.3">
      <c r="A1242" t="s">
        <v>7460</v>
      </c>
      <c r="B1242" t="s">
        <v>7461</v>
      </c>
      <c r="C1242" t="s">
        <v>59</v>
      </c>
      <c r="D1242" t="s">
        <v>25</v>
      </c>
      <c r="E1242" t="s">
        <v>7462</v>
      </c>
      <c r="F1242" t="s">
        <v>171</v>
      </c>
      <c r="G1242" t="s">
        <v>130</v>
      </c>
    </row>
    <row r="1243" spans="1:7" x14ac:dyDescent="0.3">
      <c r="A1243" t="s">
        <v>7466</v>
      </c>
      <c r="B1243" t="s">
        <v>7467</v>
      </c>
      <c r="C1243" t="s">
        <v>49</v>
      </c>
      <c r="D1243" t="s">
        <v>25</v>
      </c>
      <c r="E1243" t="s">
        <v>7468</v>
      </c>
      <c r="F1243" t="s">
        <v>327</v>
      </c>
      <c r="G1243" t="s">
        <v>130</v>
      </c>
    </row>
    <row r="1244" spans="1:7" x14ac:dyDescent="0.3">
      <c r="A1244" t="s">
        <v>7472</v>
      </c>
      <c r="B1244" t="s">
        <v>7473</v>
      </c>
      <c r="C1244" t="s">
        <v>59</v>
      </c>
      <c r="D1244" t="s">
        <v>25</v>
      </c>
      <c r="E1244" t="s">
        <v>7474</v>
      </c>
      <c r="F1244" t="s">
        <v>427</v>
      </c>
      <c r="G1244" t="s">
        <v>130</v>
      </c>
    </row>
    <row r="1245" spans="1:7" x14ac:dyDescent="0.3">
      <c r="A1245" t="s">
        <v>7478</v>
      </c>
      <c r="B1245" t="s">
        <v>7479</v>
      </c>
      <c r="C1245" t="s">
        <v>24</v>
      </c>
      <c r="D1245" t="s">
        <v>25</v>
      </c>
      <c r="E1245" t="s">
        <v>7480</v>
      </c>
      <c r="F1245" t="s">
        <v>93</v>
      </c>
      <c r="G1245" t="s">
        <v>52</v>
      </c>
    </row>
    <row r="1246" spans="1:7" x14ac:dyDescent="0.3">
      <c r="A1246" t="s">
        <v>7484</v>
      </c>
      <c r="B1246" t="s">
        <v>7485</v>
      </c>
      <c r="C1246" t="s">
        <v>49</v>
      </c>
      <c r="D1246" t="s">
        <v>25</v>
      </c>
      <c r="E1246" t="s">
        <v>7486</v>
      </c>
      <c r="F1246" t="s">
        <v>224</v>
      </c>
      <c r="G1246" t="s">
        <v>28</v>
      </c>
    </row>
    <row r="1247" spans="1:7" x14ac:dyDescent="0.3">
      <c r="A1247" t="s">
        <v>7490</v>
      </c>
      <c r="B1247" t="s">
        <v>7491</v>
      </c>
      <c r="C1247" t="s">
        <v>59</v>
      </c>
      <c r="D1247" t="s">
        <v>25</v>
      </c>
      <c r="E1247" t="s">
        <v>7492</v>
      </c>
      <c r="F1247" t="s">
        <v>592</v>
      </c>
      <c r="G1247" t="s">
        <v>40</v>
      </c>
    </row>
    <row r="1248" spans="1:7" x14ac:dyDescent="0.3">
      <c r="A1248" t="s">
        <v>7496</v>
      </c>
      <c r="B1248" t="s">
        <v>7497</v>
      </c>
      <c r="C1248" t="s">
        <v>49</v>
      </c>
      <c r="D1248" t="s">
        <v>25</v>
      </c>
      <c r="E1248" t="s">
        <v>7498</v>
      </c>
      <c r="F1248" t="s">
        <v>376</v>
      </c>
      <c r="G1248" t="s">
        <v>130</v>
      </c>
    </row>
    <row r="1249" spans="1:7" x14ac:dyDescent="0.3">
      <c r="A1249" t="s">
        <v>7502</v>
      </c>
      <c r="B1249" t="s">
        <v>7503</v>
      </c>
      <c r="C1249" t="s">
        <v>59</v>
      </c>
      <c r="D1249" t="s">
        <v>25</v>
      </c>
      <c r="E1249" t="s">
        <v>7504</v>
      </c>
      <c r="F1249" t="s">
        <v>217</v>
      </c>
      <c r="G1249" t="s">
        <v>40</v>
      </c>
    </row>
    <row r="1250" spans="1:7" x14ac:dyDescent="0.3">
      <c r="A1250" t="s">
        <v>7508</v>
      </c>
      <c r="B1250" t="s">
        <v>7509</v>
      </c>
      <c r="C1250" t="s">
        <v>49</v>
      </c>
      <c r="D1250" t="s">
        <v>25</v>
      </c>
      <c r="E1250" t="s">
        <v>7510</v>
      </c>
      <c r="F1250" t="s">
        <v>464</v>
      </c>
      <c r="G1250" t="s">
        <v>28</v>
      </c>
    </row>
    <row r="1251" spans="1:7" x14ac:dyDescent="0.3">
      <c r="A1251" t="s">
        <v>7514</v>
      </c>
      <c r="B1251" t="s">
        <v>7515</v>
      </c>
      <c r="C1251" t="s">
        <v>59</v>
      </c>
      <c r="D1251" t="s">
        <v>25</v>
      </c>
      <c r="E1251" t="s">
        <v>7516</v>
      </c>
      <c r="F1251" t="s">
        <v>772</v>
      </c>
      <c r="G1251" t="s">
        <v>52</v>
      </c>
    </row>
    <row r="1252" spans="1:7" x14ac:dyDescent="0.3">
      <c r="A1252" t="s">
        <v>7520</v>
      </c>
      <c r="B1252" t="s">
        <v>7521</v>
      </c>
      <c r="C1252" t="s">
        <v>24</v>
      </c>
      <c r="D1252" t="s">
        <v>25</v>
      </c>
      <c r="E1252" t="s">
        <v>7522</v>
      </c>
      <c r="F1252" t="s">
        <v>51</v>
      </c>
      <c r="G1252" t="s">
        <v>40</v>
      </c>
    </row>
    <row r="1253" spans="1:7" x14ac:dyDescent="0.3">
      <c r="A1253" t="s">
        <v>7526</v>
      </c>
      <c r="B1253" t="s">
        <v>7527</v>
      </c>
      <c r="C1253" t="s">
        <v>24</v>
      </c>
      <c r="D1253" t="s">
        <v>25</v>
      </c>
      <c r="E1253" t="s">
        <v>7528</v>
      </c>
      <c r="F1253" t="s">
        <v>151</v>
      </c>
      <c r="G1253" t="s">
        <v>40</v>
      </c>
    </row>
    <row r="1254" spans="1:7" x14ac:dyDescent="0.3">
      <c r="A1254" t="s">
        <v>7532</v>
      </c>
      <c r="B1254" t="s">
        <v>7533</v>
      </c>
      <c r="C1254" t="s">
        <v>59</v>
      </c>
      <c r="D1254" t="s">
        <v>25</v>
      </c>
      <c r="E1254" t="s">
        <v>7534</v>
      </c>
      <c r="F1254" t="s">
        <v>69</v>
      </c>
      <c r="G1254" t="s">
        <v>52</v>
      </c>
    </row>
    <row r="1255" spans="1:7" x14ac:dyDescent="0.3">
      <c r="A1255" t="s">
        <v>7538</v>
      </c>
      <c r="B1255" t="s">
        <v>7539</v>
      </c>
      <c r="C1255" t="s">
        <v>59</v>
      </c>
      <c r="D1255" t="s">
        <v>25</v>
      </c>
      <c r="E1255" t="s">
        <v>7540</v>
      </c>
      <c r="F1255" t="s">
        <v>692</v>
      </c>
      <c r="G1255" t="s">
        <v>28</v>
      </c>
    </row>
    <row r="1256" spans="1:7" x14ac:dyDescent="0.3">
      <c r="A1256" t="s">
        <v>7544</v>
      </c>
      <c r="B1256" t="s">
        <v>7545</v>
      </c>
      <c r="C1256" t="s">
        <v>59</v>
      </c>
      <c r="D1256" t="s">
        <v>25</v>
      </c>
      <c r="E1256" t="s">
        <v>7546</v>
      </c>
      <c r="F1256" t="s">
        <v>122</v>
      </c>
      <c r="G1256" t="s">
        <v>52</v>
      </c>
    </row>
    <row r="1257" spans="1:7" x14ac:dyDescent="0.3">
      <c r="A1257" t="s">
        <v>7550</v>
      </c>
      <c r="B1257" t="s">
        <v>7551</v>
      </c>
      <c r="C1257" t="s">
        <v>49</v>
      </c>
      <c r="D1257" t="s">
        <v>25</v>
      </c>
      <c r="E1257" t="s">
        <v>7552</v>
      </c>
      <c r="F1257" t="s">
        <v>301</v>
      </c>
      <c r="G1257" t="s">
        <v>52</v>
      </c>
    </row>
    <row r="1258" spans="1:7" x14ac:dyDescent="0.3">
      <c r="A1258" t="s">
        <v>7556</v>
      </c>
      <c r="B1258" t="s">
        <v>7557</v>
      </c>
      <c r="C1258" t="s">
        <v>49</v>
      </c>
      <c r="D1258" t="s">
        <v>25</v>
      </c>
      <c r="E1258" t="s">
        <v>7558</v>
      </c>
      <c r="F1258" t="s">
        <v>685</v>
      </c>
      <c r="G1258" t="s">
        <v>40</v>
      </c>
    </row>
    <row r="1259" spans="1:7" x14ac:dyDescent="0.3">
      <c r="A1259" t="s">
        <v>7562</v>
      </c>
      <c r="B1259" t="s">
        <v>7563</v>
      </c>
      <c r="C1259" t="s">
        <v>24</v>
      </c>
      <c r="D1259" t="s">
        <v>25</v>
      </c>
      <c r="E1259" t="s">
        <v>7564</v>
      </c>
      <c r="F1259" t="s">
        <v>93</v>
      </c>
      <c r="G1259" t="s">
        <v>28</v>
      </c>
    </row>
    <row r="1260" spans="1:7" x14ac:dyDescent="0.3">
      <c r="A1260" t="s">
        <v>7568</v>
      </c>
      <c r="B1260" t="s">
        <v>7569</v>
      </c>
      <c r="C1260" t="s">
        <v>59</v>
      </c>
      <c r="D1260" t="s">
        <v>25</v>
      </c>
      <c r="E1260" t="s">
        <v>7570</v>
      </c>
      <c r="F1260" t="s">
        <v>115</v>
      </c>
      <c r="G1260" t="s">
        <v>130</v>
      </c>
    </row>
    <row r="1261" spans="1:7" x14ac:dyDescent="0.3">
      <c r="A1261" t="s">
        <v>7574</v>
      </c>
      <c r="B1261" t="s">
        <v>7575</v>
      </c>
      <c r="C1261" t="s">
        <v>24</v>
      </c>
      <c r="D1261" t="s">
        <v>25</v>
      </c>
      <c r="E1261" t="s">
        <v>7576</v>
      </c>
      <c r="F1261" t="s">
        <v>122</v>
      </c>
      <c r="G1261" t="s">
        <v>40</v>
      </c>
    </row>
    <row r="1262" spans="1:7" x14ac:dyDescent="0.3">
      <c r="A1262" t="s">
        <v>7580</v>
      </c>
      <c r="B1262" t="s">
        <v>7581</v>
      </c>
      <c r="C1262" t="s">
        <v>59</v>
      </c>
      <c r="D1262" t="s">
        <v>25</v>
      </c>
      <c r="E1262" t="s">
        <v>7582</v>
      </c>
      <c r="F1262" t="s">
        <v>717</v>
      </c>
      <c r="G1262" t="s">
        <v>40</v>
      </c>
    </row>
    <row r="1263" spans="1:7" x14ac:dyDescent="0.3">
      <c r="A1263" t="s">
        <v>7586</v>
      </c>
      <c r="B1263" t="s">
        <v>7587</v>
      </c>
      <c r="C1263" t="s">
        <v>59</v>
      </c>
      <c r="D1263" t="s">
        <v>25</v>
      </c>
      <c r="E1263" t="s">
        <v>7588</v>
      </c>
      <c r="F1263" t="s">
        <v>314</v>
      </c>
      <c r="G1263" t="s">
        <v>130</v>
      </c>
    </row>
    <row r="1264" spans="1:7" x14ac:dyDescent="0.3">
      <c r="A1264" t="s">
        <v>7592</v>
      </c>
      <c r="B1264" t="s">
        <v>7593</v>
      </c>
      <c r="C1264" t="s">
        <v>49</v>
      </c>
      <c r="D1264" t="s">
        <v>25</v>
      </c>
      <c r="E1264" t="s">
        <v>7594</v>
      </c>
      <c r="F1264" t="s">
        <v>151</v>
      </c>
      <c r="G1264" t="s">
        <v>40</v>
      </c>
    </row>
    <row r="1265" spans="1:7" x14ac:dyDescent="0.3">
      <c r="A1265" s="2" t="s">
        <v>7598</v>
      </c>
      <c r="B1265" t="s">
        <v>7599</v>
      </c>
      <c r="C1265" t="s">
        <v>24</v>
      </c>
      <c r="D1265" t="s">
        <v>25</v>
      </c>
      <c r="E1265" t="s">
        <v>7600</v>
      </c>
      <c r="F1265" t="s">
        <v>617</v>
      </c>
      <c r="G1265" t="s">
        <v>130</v>
      </c>
    </row>
    <row r="1266" spans="1:7" x14ac:dyDescent="0.3">
      <c r="A1266" t="s">
        <v>7604</v>
      </c>
      <c r="B1266" t="s">
        <v>7605</v>
      </c>
      <c r="C1266" t="s">
        <v>24</v>
      </c>
      <c r="D1266" t="s">
        <v>25</v>
      </c>
      <c r="E1266" t="s">
        <v>7606</v>
      </c>
      <c r="F1266" t="s">
        <v>314</v>
      </c>
      <c r="G1266" t="s">
        <v>40</v>
      </c>
    </row>
    <row r="1267" spans="1:7" x14ac:dyDescent="0.3">
      <c r="A1267" t="s">
        <v>7610</v>
      </c>
      <c r="B1267" t="s">
        <v>7611</v>
      </c>
      <c r="C1267" t="s">
        <v>24</v>
      </c>
      <c r="D1267" t="s">
        <v>25</v>
      </c>
      <c r="E1267" t="s">
        <v>6307</v>
      </c>
      <c r="F1267" t="s">
        <v>427</v>
      </c>
      <c r="G1267" t="s">
        <v>28</v>
      </c>
    </row>
    <row r="1268" spans="1:7" x14ac:dyDescent="0.3">
      <c r="A1268" t="s">
        <v>7615</v>
      </c>
      <c r="B1268" t="s">
        <v>7616</v>
      </c>
      <c r="C1268" t="s">
        <v>59</v>
      </c>
      <c r="D1268" t="s">
        <v>25</v>
      </c>
      <c r="E1268" t="s">
        <v>7617</v>
      </c>
      <c r="F1268" t="s">
        <v>822</v>
      </c>
      <c r="G1268" t="s">
        <v>130</v>
      </c>
    </row>
    <row r="1269" spans="1:7" x14ac:dyDescent="0.3">
      <c r="A1269" t="s">
        <v>7621</v>
      </c>
      <c r="B1269" t="s">
        <v>7622</v>
      </c>
      <c r="C1269" t="s">
        <v>49</v>
      </c>
      <c r="D1269" t="s">
        <v>25</v>
      </c>
      <c r="E1269" t="s">
        <v>7623</v>
      </c>
      <c r="F1269" t="s">
        <v>464</v>
      </c>
      <c r="G1269" t="s">
        <v>130</v>
      </c>
    </row>
    <row r="1270" spans="1:7" x14ac:dyDescent="0.3">
      <c r="A1270" t="s">
        <v>7627</v>
      </c>
      <c r="B1270" t="s">
        <v>7628</v>
      </c>
      <c r="C1270" t="s">
        <v>59</v>
      </c>
      <c r="D1270" t="s">
        <v>25</v>
      </c>
      <c r="E1270" t="s">
        <v>7629</v>
      </c>
      <c r="F1270" t="s">
        <v>269</v>
      </c>
      <c r="G1270" t="s">
        <v>40</v>
      </c>
    </row>
    <row r="1271" spans="1:7" x14ac:dyDescent="0.3">
      <c r="A1271" t="s">
        <v>7633</v>
      </c>
      <c r="B1271" t="s">
        <v>7634</v>
      </c>
      <c r="C1271" t="s">
        <v>24</v>
      </c>
      <c r="D1271" t="s">
        <v>25</v>
      </c>
      <c r="E1271" t="s">
        <v>7635</v>
      </c>
      <c r="F1271" t="s">
        <v>617</v>
      </c>
      <c r="G1271" t="s">
        <v>40</v>
      </c>
    </row>
    <row r="1272" spans="1:7" x14ac:dyDescent="0.3">
      <c r="A1272" t="s">
        <v>7639</v>
      </c>
      <c r="B1272" t="s">
        <v>7640</v>
      </c>
      <c r="C1272" t="s">
        <v>49</v>
      </c>
      <c r="D1272" t="s">
        <v>25</v>
      </c>
      <c r="E1272" t="s">
        <v>7641</v>
      </c>
      <c r="F1272" t="s">
        <v>217</v>
      </c>
      <c r="G1272" t="s">
        <v>28</v>
      </c>
    </row>
    <row r="1273" spans="1:7" x14ac:dyDescent="0.3">
      <c r="A1273" t="s">
        <v>7645</v>
      </c>
      <c r="B1273" t="s">
        <v>7646</v>
      </c>
      <c r="C1273" t="s">
        <v>24</v>
      </c>
      <c r="D1273" t="s">
        <v>25</v>
      </c>
      <c r="E1273" t="s">
        <v>7647</v>
      </c>
      <c r="F1273" t="s">
        <v>513</v>
      </c>
      <c r="G1273" t="s">
        <v>28</v>
      </c>
    </row>
    <row r="1274" spans="1:7" x14ac:dyDescent="0.3">
      <c r="A1274" t="s">
        <v>7651</v>
      </c>
      <c r="B1274" t="s">
        <v>7652</v>
      </c>
      <c r="C1274" t="s">
        <v>59</v>
      </c>
      <c r="D1274" t="s">
        <v>25</v>
      </c>
      <c r="E1274" t="s">
        <v>7653</v>
      </c>
      <c r="F1274" t="s">
        <v>889</v>
      </c>
      <c r="G1274" t="s">
        <v>52</v>
      </c>
    </row>
    <row r="1275" spans="1:7" x14ac:dyDescent="0.3">
      <c r="A1275" t="s">
        <v>7657</v>
      </c>
      <c r="B1275" t="s">
        <v>7658</v>
      </c>
      <c r="C1275" t="s">
        <v>24</v>
      </c>
      <c r="D1275" t="s">
        <v>25</v>
      </c>
      <c r="E1275" t="s">
        <v>7659</v>
      </c>
      <c r="F1275" t="s">
        <v>137</v>
      </c>
      <c r="G1275" t="s">
        <v>28</v>
      </c>
    </row>
    <row r="1276" spans="1:7" x14ac:dyDescent="0.3">
      <c r="A1276" t="s">
        <v>7663</v>
      </c>
      <c r="B1276" t="s">
        <v>7664</v>
      </c>
      <c r="C1276" t="s">
        <v>24</v>
      </c>
      <c r="D1276" t="s">
        <v>25</v>
      </c>
      <c r="E1276" t="s">
        <v>7665</v>
      </c>
      <c r="F1276" t="s">
        <v>822</v>
      </c>
      <c r="G1276" t="s">
        <v>28</v>
      </c>
    </row>
    <row r="1277" spans="1:7" x14ac:dyDescent="0.3">
      <c r="A1277" t="s">
        <v>7669</v>
      </c>
      <c r="B1277" t="s">
        <v>7670</v>
      </c>
      <c r="C1277" t="s">
        <v>24</v>
      </c>
      <c r="D1277" t="s">
        <v>25</v>
      </c>
      <c r="E1277" t="s">
        <v>7671</v>
      </c>
      <c r="F1277" t="s">
        <v>617</v>
      </c>
      <c r="G1277" t="s">
        <v>28</v>
      </c>
    </row>
    <row r="1278" spans="1:7" x14ac:dyDescent="0.3">
      <c r="A1278" t="s">
        <v>7675</v>
      </c>
      <c r="B1278" t="s">
        <v>7676</v>
      </c>
      <c r="C1278" t="s">
        <v>59</v>
      </c>
      <c r="D1278" t="s">
        <v>25</v>
      </c>
      <c r="E1278" t="s">
        <v>7677</v>
      </c>
      <c r="F1278" t="s">
        <v>78</v>
      </c>
      <c r="G1278" t="s">
        <v>40</v>
      </c>
    </row>
    <row r="1279" spans="1:7" x14ac:dyDescent="0.3">
      <c r="A1279" t="s">
        <v>7681</v>
      </c>
      <c r="B1279" t="s">
        <v>7682</v>
      </c>
      <c r="C1279" t="s">
        <v>24</v>
      </c>
      <c r="D1279" t="s">
        <v>25</v>
      </c>
      <c r="E1279" t="s">
        <v>7683</v>
      </c>
      <c r="F1279" t="s">
        <v>61</v>
      </c>
      <c r="G1279" t="s">
        <v>28</v>
      </c>
    </row>
    <row r="1280" spans="1:7" x14ac:dyDescent="0.3">
      <c r="A1280" t="s">
        <v>7687</v>
      </c>
      <c r="B1280" t="s">
        <v>7688</v>
      </c>
      <c r="C1280" t="s">
        <v>59</v>
      </c>
      <c r="D1280" t="s">
        <v>25</v>
      </c>
      <c r="E1280" t="s">
        <v>7689</v>
      </c>
      <c r="F1280" t="s">
        <v>101</v>
      </c>
      <c r="G1280" t="s">
        <v>52</v>
      </c>
    </row>
    <row r="1281" spans="1:7" x14ac:dyDescent="0.3">
      <c r="A1281" t="s">
        <v>7693</v>
      </c>
      <c r="B1281" t="s">
        <v>7694</v>
      </c>
      <c r="C1281" t="s">
        <v>49</v>
      </c>
      <c r="D1281" t="s">
        <v>25</v>
      </c>
      <c r="E1281" t="s">
        <v>7695</v>
      </c>
      <c r="F1281" t="s">
        <v>822</v>
      </c>
      <c r="G1281" t="s">
        <v>130</v>
      </c>
    </row>
    <row r="1282" spans="1:7" x14ac:dyDescent="0.3">
      <c r="A1282" t="s">
        <v>7699</v>
      </c>
      <c r="B1282" t="s">
        <v>7700</v>
      </c>
      <c r="C1282" t="s">
        <v>59</v>
      </c>
      <c r="D1282" t="s">
        <v>25</v>
      </c>
      <c r="E1282" t="s">
        <v>7701</v>
      </c>
      <c r="F1282" t="s">
        <v>314</v>
      </c>
      <c r="G1282" t="s">
        <v>28</v>
      </c>
    </row>
    <row r="1283" spans="1:7" x14ac:dyDescent="0.3">
      <c r="A1283" t="s">
        <v>7705</v>
      </c>
      <c r="B1283" t="s">
        <v>7706</v>
      </c>
      <c r="C1283" t="s">
        <v>49</v>
      </c>
      <c r="D1283" t="s">
        <v>25</v>
      </c>
      <c r="E1283" t="s">
        <v>7707</v>
      </c>
      <c r="F1283" t="s">
        <v>301</v>
      </c>
      <c r="G1283" t="s">
        <v>52</v>
      </c>
    </row>
    <row r="1284" spans="1:7" x14ac:dyDescent="0.3">
      <c r="A1284" t="s">
        <v>7711</v>
      </c>
      <c r="B1284" t="s">
        <v>7712</v>
      </c>
      <c r="C1284" t="s">
        <v>59</v>
      </c>
      <c r="D1284" t="s">
        <v>25</v>
      </c>
      <c r="E1284" t="s">
        <v>7713</v>
      </c>
      <c r="F1284" t="s">
        <v>592</v>
      </c>
      <c r="G1284" t="s">
        <v>40</v>
      </c>
    </row>
    <row r="1285" spans="1:7" x14ac:dyDescent="0.3">
      <c r="A1285" t="s">
        <v>7717</v>
      </c>
      <c r="B1285" t="s">
        <v>7718</v>
      </c>
      <c r="C1285" t="s">
        <v>49</v>
      </c>
      <c r="D1285" t="s">
        <v>25</v>
      </c>
      <c r="E1285" t="s">
        <v>7719</v>
      </c>
      <c r="F1285" t="s">
        <v>1003</v>
      </c>
      <c r="G1285" t="s">
        <v>130</v>
      </c>
    </row>
    <row r="1286" spans="1:7" x14ac:dyDescent="0.3">
      <c r="A1286" t="s">
        <v>7723</v>
      </c>
      <c r="B1286" t="s">
        <v>7724</v>
      </c>
      <c r="C1286" t="s">
        <v>49</v>
      </c>
      <c r="D1286" t="s">
        <v>25</v>
      </c>
      <c r="E1286" t="s">
        <v>7725</v>
      </c>
      <c r="F1286" t="s">
        <v>101</v>
      </c>
      <c r="G1286" t="s">
        <v>40</v>
      </c>
    </row>
    <row r="1287" spans="1:7" x14ac:dyDescent="0.3">
      <c r="A1287" t="s">
        <v>7729</v>
      </c>
      <c r="B1287" t="s">
        <v>7730</v>
      </c>
      <c r="C1287" t="s">
        <v>59</v>
      </c>
      <c r="D1287" t="s">
        <v>25</v>
      </c>
      <c r="E1287" t="s">
        <v>7731</v>
      </c>
      <c r="F1287" t="s">
        <v>178</v>
      </c>
      <c r="G1287" t="s">
        <v>52</v>
      </c>
    </row>
    <row r="1288" spans="1:7" x14ac:dyDescent="0.3">
      <c r="A1288" t="s">
        <v>7735</v>
      </c>
      <c r="B1288" t="s">
        <v>7736</v>
      </c>
      <c r="C1288" t="s">
        <v>24</v>
      </c>
      <c r="D1288" t="s">
        <v>25</v>
      </c>
      <c r="E1288" t="s">
        <v>7737</v>
      </c>
      <c r="F1288" t="s">
        <v>717</v>
      </c>
      <c r="G1288" t="s">
        <v>130</v>
      </c>
    </row>
    <row r="1289" spans="1:7" x14ac:dyDescent="0.3">
      <c r="A1289" t="s">
        <v>7741</v>
      </c>
      <c r="B1289" t="s">
        <v>7742</v>
      </c>
      <c r="C1289" t="s">
        <v>49</v>
      </c>
      <c r="D1289" t="s">
        <v>25</v>
      </c>
      <c r="E1289" t="s">
        <v>7743</v>
      </c>
      <c r="F1289" t="s">
        <v>39</v>
      </c>
      <c r="G1289" t="s">
        <v>28</v>
      </c>
    </row>
    <row r="1290" spans="1:7" x14ac:dyDescent="0.3">
      <c r="A1290" t="s">
        <v>7747</v>
      </c>
      <c r="B1290" t="s">
        <v>7748</v>
      </c>
      <c r="C1290" t="s">
        <v>24</v>
      </c>
      <c r="D1290" t="s">
        <v>25</v>
      </c>
      <c r="E1290" t="s">
        <v>7749</v>
      </c>
      <c r="F1290" t="s">
        <v>108</v>
      </c>
      <c r="G1290" t="s">
        <v>52</v>
      </c>
    </row>
    <row r="1291" spans="1:7" x14ac:dyDescent="0.3">
      <c r="A1291" t="s">
        <v>7753</v>
      </c>
      <c r="B1291" t="s">
        <v>7754</v>
      </c>
      <c r="C1291" t="s">
        <v>24</v>
      </c>
      <c r="D1291" t="s">
        <v>25</v>
      </c>
      <c r="E1291" t="s">
        <v>7755</v>
      </c>
      <c r="F1291" t="s">
        <v>151</v>
      </c>
      <c r="G1291" t="s">
        <v>28</v>
      </c>
    </row>
    <row r="1292" spans="1:7" x14ac:dyDescent="0.3">
      <c r="A1292" t="s">
        <v>7759</v>
      </c>
      <c r="B1292" t="s">
        <v>7760</v>
      </c>
      <c r="C1292" t="s">
        <v>49</v>
      </c>
      <c r="D1292" t="s">
        <v>25</v>
      </c>
      <c r="E1292" t="s">
        <v>7761</v>
      </c>
      <c r="F1292" t="s">
        <v>427</v>
      </c>
      <c r="G1292" t="s">
        <v>52</v>
      </c>
    </row>
    <row r="1293" spans="1:7" x14ac:dyDescent="0.3">
      <c r="A1293" t="s">
        <v>7765</v>
      </c>
      <c r="B1293" t="s">
        <v>7766</v>
      </c>
      <c r="C1293" t="s">
        <v>59</v>
      </c>
      <c r="D1293" t="s">
        <v>25</v>
      </c>
      <c r="E1293" t="s">
        <v>7767</v>
      </c>
      <c r="F1293" t="s">
        <v>115</v>
      </c>
      <c r="G1293" t="s">
        <v>130</v>
      </c>
    </row>
    <row r="1294" spans="1:7" x14ac:dyDescent="0.3">
      <c r="A1294" t="s">
        <v>7771</v>
      </c>
      <c r="B1294" t="s">
        <v>7772</v>
      </c>
      <c r="C1294" t="s">
        <v>59</v>
      </c>
      <c r="D1294" t="s">
        <v>25</v>
      </c>
      <c r="E1294" t="s">
        <v>7773</v>
      </c>
      <c r="F1294" t="s">
        <v>747</v>
      </c>
      <c r="G1294" t="s">
        <v>28</v>
      </c>
    </row>
    <row r="1295" spans="1:7" x14ac:dyDescent="0.3">
      <c r="A1295" t="s">
        <v>7777</v>
      </c>
      <c r="B1295" t="s">
        <v>7778</v>
      </c>
      <c r="C1295" t="s">
        <v>24</v>
      </c>
      <c r="D1295" t="s">
        <v>25</v>
      </c>
      <c r="E1295" t="s">
        <v>7779</v>
      </c>
      <c r="F1295" t="s">
        <v>151</v>
      </c>
      <c r="G1295" t="s">
        <v>130</v>
      </c>
    </row>
    <row r="1296" spans="1:7" x14ac:dyDescent="0.3">
      <c r="A1296" t="s">
        <v>7783</v>
      </c>
      <c r="B1296" t="s">
        <v>7784</v>
      </c>
      <c r="C1296" t="s">
        <v>49</v>
      </c>
      <c r="D1296" t="s">
        <v>25</v>
      </c>
      <c r="E1296" t="s">
        <v>7785</v>
      </c>
      <c r="F1296" t="s">
        <v>101</v>
      </c>
      <c r="G1296" t="s">
        <v>130</v>
      </c>
    </row>
    <row r="1297" spans="1:7" x14ac:dyDescent="0.3">
      <c r="A1297" t="s">
        <v>7789</v>
      </c>
      <c r="B1297" t="s">
        <v>7790</v>
      </c>
      <c r="C1297" t="s">
        <v>59</v>
      </c>
      <c r="D1297" t="s">
        <v>25</v>
      </c>
      <c r="E1297" t="s">
        <v>7791</v>
      </c>
      <c r="F1297" t="s">
        <v>630</v>
      </c>
      <c r="G1297" t="s">
        <v>52</v>
      </c>
    </row>
    <row r="1298" spans="1:7" x14ac:dyDescent="0.3">
      <c r="A1298" t="s">
        <v>7795</v>
      </c>
      <c r="B1298" t="s">
        <v>7796</v>
      </c>
      <c r="C1298" t="s">
        <v>49</v>
      </c>
      <c r="D1298" t="s">
        <v>25</v>
      </c>
      <c r="E1298" t="s">
        <v>7797</v>
      </c>
      <c r="F1298" t="s">
        <v>772</v>
      </c>
      <c r="G1298" t="s">
        <v>130</v>
      </c>
    </row>
    <row r="1299" spans="1:7" x14ac:dyDescent="0.3">
      <c r="A1299" t="s">
        <v>7801</v>
      </c>
      <c r="B1299" t="s">
        <v>7802</v>
      </c>
      <c r="C1299" t="s">
        <v>49</v>
      </c>
      <c r="D1299" t="s">
        <v>25</v>
      </c>
      <c r="E1299" t="s">
        <v>6873</v>
      </c>
      <c r="F1299" t="s">
        <v>791</v>
      </c>
      <c r="G1299" t="s">
        <v>130</v>
      </c>
    </row>
    <row r="1300" spans="1:7" x14ac:dyDescent="0.3">
      <c r="A1300" t="s">
        <v>7806</v>
      </c>
      <c r="B1300" t="s">
        <v>7807</v>
      </c>
      <c r="C1300" t="s">
        <v>59</v>
      </c>
      <c r="D1300" t="s">
        <v>25</v>
      </c>
      <c r="E1300" t="s">
        <v>7808</v>
      </c>
      <c r="F1300" t="s">
        <v>122</v>
      </c>
      <c r="G1300" t="s">
        <v>40</v>
      </c>
    </row>
    <row r="1301" spans="1:7" x14ac:dyDescent="0.3">
      <c r="A1301" t="s">
        <v>7812</v>
      </c>
      <c r="B1301" t="s">
        <v>7813</v>
      </c>
      <c r="C1301" t="s">
        <v>24</v>
      </c>
      <c r="D1301" t="s">
        <v>25</v>
      </c>
      <c r="E1301" t="s">
        <v>7814</v>
      </c>
      <c r="F1301" t="s">
        <v>144</v>
      </c>
      <c r="G1301" t="s">
        <v>40</v>
      </c>
    </row>
    <row r="1302" spans="1:7" x14ac:dyDescent="0.3">
      <c r="A1302" t="s">
        <v>7818</v>
      </c>
      <c r="B1302" t="s">
        <v>7819</v>
      </c>
      <c r="C1302" t="s">
        <v>49</v>
      </c>
      <c r="D1302" t="s">
        <v>25</v>
      </c>
      <c r="E1302" t="s">
        <v>7820</v>
      </c>
      <c r="F1302" t="s">
        <v>129</v>
      </c>
      <c r="G1302" t="s">
        <v>40</v>
      </c>
    </row>
    <row r="1303" spans="1:7" x14ac:dyDescent="0.3">
      <c r="A1303" t="s">
        <v>7824</v>
      </c>
      <c r="B1303" t="s">
        <v>7825</v>
      </c>
      <c r="C1303" t="s">
        <v>59</v>
      </c>
      <c r="D1303" t="s">
        <v>25</v>
      </c>
      <c r="E1303" t="s">
        <v>7826</v>
      </c>
      <c r="F1303" t="s">
        <v>630</v>
      </c>
      <c r="G1303" t="s">
        <v>52</v>
      </c>
    </row>
    <row r="1304" spans="1:7" x14ac:dyDescent="0.3">
      <c r="A1304" t="s">
        <v>7830</v>
      </c>
      <c r="B1304" t="s">
        <v>7831</v>
      </c>
      <c r="C1304" t="s">
        <v>24</v>
      </c>
      <c r="D1304" t="s">
        <v>25</v>
      </c>
      <c r="E1304" t="s">
        <v>7832</v>
      </c>
      <c r="F1304" t="s">
        <v>86</v>
      </c>
      <c r="G1304" t="s">
        <v>40</v>
      </c>
    </row>
    <row r="1305" spans="1:7" x14ac:dyDescent="0.3">
      <c r="A1305" t="s">
        <v>7836</v>
      </c>
      <c r="B1305" t="s">
        <v>7837</v>
      </c>
      <c r="C1305" t="s">
        <v>24</v>
      </c>
      <c r="D1305" t="s">
        <v>25</v>
      </c>
      <c r="E1305" t="s">
        <v>7838</v>
      </c>
      <c r="F1305" t="s">
        <v>224</v>
      </c>
      <c r="G1305" t="s">
        <v>28</v>
      </c>
    </row>
    <row r="1306" spans="1:7" x14ac:dyDescent="0.3">
      <c r="A1306" t="s">
        <v>7842</v>
      </c>
      <c r="B1306" t="s">
        <v>7843</v>
      </c>
      <c r="C1306" t="s">
        <v>59</v>
      </c>
      <c r="D1306" t="s">
        <v>25</v>
      </c>
      <c r="E1306" t="s">
        <v>7844</v>
      </c>
      <c r="F1306" t="s">
        <v>192</v>
      </c>
      <c r="G1306" t="s">
        <v>40</v>
      </c>
    </row>
    <row r="1307" spans="1:7" x14ac:dyDescent="0.3">
      <c r="A1307" t="s">
        <v>7848</v>
      </c>
      <c r="B1307" t="s">
        <v>7849</v>
      </c>
      <c r="C1307" t="s">
        <v>24</v>
      </c>
      <c r="D1307" t="s">
        <v>25</v>
      </c>
      <c r="E1307" t="s">
        <v>7850</v>
      </c>
      <c r="F1307" t="s">
        <v>630</v>
      </c>
      <c r="G1307" t="s">
        <v>40</v>
      </c>
    </row>
    <row r="1308" spans="1:7" x14ac:dyDescent="0.3">
      <c r="A1308" t="s">
        <v>7854</v>
      </c>
      <c r="B1308" t="s">
        <v>7855</v>
      </c>
      <c r="C1308" t="s">
        <v>24</v>
      </c>
      <c r="D1308" t="s">
        <v>25</v>
      </c>
      <c r="E1308" t="s">
        <v>7856</v>
      </c>
      <c r="F1308" t="s">
        <v>244</v>
      </c>
      <c r="G1308" t="s">
        <v>130</v>
      </c>
    </row>
    <row r="1309" spans="1:7" x14ac:dyDescent="0.3">
      <c r="A1309" s="2" t="s">
        <v>7860</v>
      </c>
      <c r="B1309" t="s">
        <v>7861</v>
      </c>
      <c r="C1309" t="s">
        <v>49</v>
      </c>
      <c r="D1309" t="s">
        <v>25</v>
      </c>
      <c r="E1309" t="s">
        <v>7862</v>
      </c>
      <c r="F1309" t="s">
        <v>224</v>
      </c>
      <c r="G1309" t="s">
        <v>28</v>
      </c>
    </row>
    <row r="1310" spans="1:7" x14ac:dyDescent="0.3">
      <c r="A1310" t="s">
        <v>7866</v>
      </c>
      <c r="B1310" t="s">
        <v>7867</v>
      </c>
      <c r="C1310" t="s">
        <v>49</v>
      </c>
      <c r="D1310" t="s">
        <v>25</v>
      </c>
      <c r="E1310" t="s">
        <v>7868</v>
      </c>
      <c r="F1310" t="s">
        <v>61</v>
      </c>
      <c r="G1310" t="s">
        <v>52</v>
      </c>
    </row>
    <row r="1311" spans="1:7" x14ac:dyDescent="0.3">
      <c r="A1311" t="s">
        <v>7872</v>
      </c>
      <c r="B1311" t="s">
        <v>7873</v>
      </c>
      <c r="C1311" t="s">
        <v>24</v>
      </c>
      <c r="D1311" t="s">
        <v>25</v>
      </c>
      <c r="E1311" t="s">
        <v>7874</v>
      </c>
      <c r="F1311" t="s">
        <v>217</v>
      </c>
      <c r="G1311" t="s">
        <v>28</v>
      </c>
    </row>
    <row r="1312" spans="1:7" x14ac:dyDescent="0.3">
      <c r="A1312" t="s">
        <v>7878</v>
      </c>
      <c r="B1312" t="s">
        <v>7879</v>
      </c>
      <c r="C1312" t="s">
        <v>49</v>
      </c>
      <c r="D1312" t="s">
        <v>25</v>
      </c>
      <c r="E1312" t="s">
        <v>7880</v>
      </c>
      <c r="F1312" t="s">
        <v>692</v>
      </c>
      <c r="G1312" t="s">
        <v>52</v>
      </c>
    </row>
    <row r="1313" spans="1:7" x14ac:dyDescent="0.3">
      <c r="A1313" t="s">
        <v>7884</v>
      </c>
      <c r="B1313" t="s">
        <v>7885</v>
      </c>
      <c r="C1313" t="s">
        <v>24</v>
      </c>
      <c r="D1313" t="s">
        <v>25</v>
      </c>
      <c r="E1313" t="s">
        <v>7886</v>
      </c>
      <c r="F1313" t="s">
        <v>617</v>
      </c>
      <c r="G1313" t="s">
        <v>52</v>
      </c>
    </row>
    <row r="1314" spans="1:7" x14ac:dyDescent="0.3">
      <c r="A1314" t="s">
        <v>7890</v>
      </c>
      <c r="B1314" t="s">
        <v>7891</v>
      </c>
      <c r="C1314" t="s">
        <v>49</v>
      </c>
      <c r="D1314" t="s">
        <v>25</v>
      </c>
      <c r="E1314" t="s">
        <v>7892</v>
      </c>
      <c r="F1314" t="s">
        <v>178</v>
      </c>
      <c r="G1314" t="s">
        <v>130</v>
      </c>
    </row>
    <row r="1315" spans="1:7" x14ac:dyDescent="0.3">
      <c r="A1315" t="s">
        <v>7896</v>
      </c>
      <c r="B1315" t="s">
        <v>7897</v>
      </c>
      <c r="C1315" t="s">
        <v>59</v>
      </c>
      <c r="D1315" t="s">
        <v>25</v>
      </c>
      <c r="E1315" t="s">
        <v>7898</v>
      </c>
      <c r="F1315" t="s">
        <v>78</v>
      </c>
      <c r="G1315" t="s">
        <v>52</v>
      </c>
    </row>
    <row r="1316" spans="1:7" x14ac:dyDescent="0.3">
      <c r="A1316" t="s">
        <v>7902</v>
      </c>
      <c r="B1316" t="s">
        <v>7903</v>
      </c>
      <c r="C1316" t="s">
        <v>59</v>
      </c>
      <c r="D1316" t="s">
        <v>25</v>
      </c>
      <c r="E1316" t="s">
        <v>5943</v>
      </c>
      <c r="F1316" t="s">
        <v>61</v>
      </c>
      <c r="G1316" t="s">
        <v>28</v>
      </c>
    </row>
    <row r="1317" spans="1:7" x14ac:dyDescent="0.3">
      <c r="A1317" t="s">
        <v>7907</v>
      </c>
      <c r="B1317" t="s">
        <v>4373</v>
      </c>
      <c r="C1317" t="s">
        <v>49</v>
      </c>
      <c r="D1317" t="s">
        <v>25</v>
      </c>
      <c r="E1317" t="s">
        <v>7908</v>
      </c>
      <c r="F1317" t="s">
        <v>327</v>
      </c>
      <c r="G1317" t="s">
        <v>40</v>
      </c>
    </row>
    <row r="1318" spans="1:7" x14ac:dyDescent="0.3">
      <c r="A1318" t="s">
        <v>7912</v>
      </c>
      <c r="B1318" t="s">
        <v>7913</v>
      </c>
      <c r="C1318" t="s">
        <v>59</v>
      </c>
      <c r="D1318" t="s">
        <v>25</v>
      </c>
      <c r="E1318" t="s">
        <v>7914</v>
      </c>
      <c r="F1318" t="s">
        <v>414</v>
      </c>
      <c r="G1318" t="s">
        <v>40</v>
      </c>
    </row>
    <row r="1319" spans="1:7" x14ac:dyDescent="0.3">
      <c r="A1319" t="s">
        <v>7918</v>
      </c>
      <c r="B1319" t="s">
        <v>7919</v>
      </c>
      <c r="C1319" t="s">
        <v>49</v>
      </c>
      <c r="D1319" t="s">
        <v>25</v>
      </c>
      <c r="E1319" t="s">
        <v>7920</v>
      </c>
      <c r="F1319" t="s">
        <v>224</v>
      </c>
      <c r="G1319" t="s">
        <v>28</v>
      </c>
    </row>
    <row r="1320" spans="1:7" x14ac:dyDescent="0.3">
      <c r="A1320" t="s">
        <v>7924</v>
      </c>
      <c r="B1320" t="s">
        <v>7925</v>
      </c>
      <c r="C1320" t="s">
        <v>49</v>
      </c>
      <c r="D1320" t="s">
        <v>25</v>
      </c>
      <c r="E1320" t="s">
        <v>7926</v>
      </c>
      <c r="F1320" t="s">
        <v>717</v>
      </c>
      <c r="G1320" t="s">
        <v>130</v>
      </c>
    </row>
    <row r="1321" spans="1:7" x14ac:dyDescent="0.3">
      <c r="A1321" t="s">
        <v>7930</v>
      </c>
      <c r="B1321" t="s">
        <v>7931</v>
      </c>
      <c r="C1321" t="s">
        <v>49</v>
      </c>
      <c r="D1321" t="s">
        <v>25</v>
      </c>
      <c r="E1321" t="s">
        <v>7932</v>
      </c>
      <c r="F1321" t="s">
        <v>389</v>
      </c>
      <c r="G1321" t="s">
        <v>130</v>
      </c>
    </row>
    <row r="1322" spans="1:7" x14ac:dyDescent="0.3">
      <c r="A1322" t="s">
        <v>7936</v>
      </c>
      <c r="B1322" t="s">
        <v>7937</v>
      </c>
      <c r="C1322" t="s">
        <v>24</v>
      </c>
      <c r="D1322" t="s">
        <v>25</v>
      </c>
      <c r="E1322" t="s">
        <v>7938</v>
      </c>
      <c r="F1322" t="s">
        <v>376</v>
      </c>
      <c r="G1322" t="s">
        <v>52</v>
      </c>
    </row>
    <row r="1323" spans="1:7" x14ac:dyDescent="0.3">
      <c r="A1323" t="s">
        <v>7942</v>
      </c>
      <c r="B1323" t="s">
        <v>7943</v>
      </c>
      <c r="C1323" t="s">
        <v>24</v>
      </c>
      <c r="D1323" t="s">
        <v>25</v>
      </c>
      <c r="E1323" t="s">
        <v>7944</v>
      </c>
      <c r="F1323" t="s">
        <v>630</v>
      </c>
      <c r="G1323" t="s">
        <v>52</v>
      </c>
    </row>
    <row r="1324" spans="1:7" x14ac:dyDescent="0.3">
      <c r="A1324" t="s">
        <v>7948</v>
      </c>
      <c r="B1324" t="s">
        <v>7949</v>
      </c>
      <c r="C1324" t="s">
        <v>59</v>
      </c>
      <c r="D1324" t="s">
        <v>25</v>
      </c>
      <c r="E1324" t="s">
        <v>3711</v>
      </c>
      <c r="F1324" t="s">
        <v>464</v>
      </c>
      <c r="G1324" t="s">
        <v>52</v>
      </c>
    </row>
    <row r="1325" spans="1:7" x14ac:dyDescent="0.3">
      <c r="A1325" t="s">
        <v>7953</v>
      </c>
      <c r="B1325" t="s">
        <v>7954</v>
      </c>
      <c r="C1325" t="s">
        <v>24</v>
      </c>
      <c r="D1325" t="s">
        <v>25</v>
      </c>
      <c r="E1325" t="s">
        <v>7955</v>
      </c>
      <c r="F1325" t="s">
        <v>51</v>
      </c>
      <c r="G1325" t="s">
        <v>130</v>
      </c>
    </row>
    <row r="1326" spans="1:7" x14ac:dyDescent="0.3">
      <c r="A1326" t="s">
        <v>7959</v>
      </c>
      <c r="B1326" t="s">
        <v>7960</v>
      </c>
      <c r="C1326" t="s">
        <v>24</v>
      </c>
      <c r="D1326" t="s">
        <v>25</v>
      </c>
      <c r="E1326" t="s">
        <v>7961</v>
      </c>
      <c r="F1326" t="s">
        <v>427</v>
      </c>
      <c r="G1326" t="s">
        <v>28</v>
      </c>
    </row>
    <row r="1327" spans="1:7" x14ac:dyDescent="0.3">
      <c r="A1327" t="s">
        <v>7965</v>
      </c>
      <c r="B1327" t="s">
        <v>7966</v>
      </c>
      <c r="C1327" t="s">
        <v>49</v>
      </c>
      <c r="D1327" t="s">
        <v>25</v>
      </c>
      <c r="E1327" t="s">
        <v>7967</v>
      </c>
      <c r="F1327" t="s">
        <v>464</v>
      </c>
      <c r="G1327" t="s">
        <v>40</v>
      </c>
    </row>
    <row r="1328" spans="1:7" x14ac:dyDescent="0.3">
      <c r="A1328" t="s">
        <v>7971</v>
      </c>
      <c r="B1328" t="s">
        <v>7972</v>
      </c>
      <c r="C1328" t="s">
        <v>24</v>
      </c>
      <c r="D1328" t="s">
        <v>25</v>
      </c>
      <c r="E1328" t="s">
        <v>7973</v>
      </c>
      <c r="F1328" t="s">
        <v>791</v>
      </c>
      <c r="G1328" t="s">
        <v>130</v>
      </c>
    </row>
    <row r="1329" spans="1:7" x14ac:dyDescent="0.3">
      <c r="A1329" t="s">
        <v>7977</v>
      </c>
      <c r="B1329" t="s">
        <v>7978</v>
      </c>
      <c r="C1329" t="s">
        <v>49</v>
      </c>
      <c r="D1329" t="s">
        <v>25</v>
      </c>
      <c r="E1329" t="s">
        <v>7979</v>
      </c>
      <c r="F1329" t="s">
        <v>115</v>
      </c>
      <c r="G1329" t="s">
        <v>130</v>
      </c>
    </row>
    <row r="1330" spans="1:7" x14ac:dyDescent="0.3">
      <c r="A1330" t="s">
        <v>7983</v>
      </c>
      <c r="B1330" t="s">
        <v>6336</v>
      </c>
      <c r="C1330" t="s">
        <v>59</v>
      </c>
      <c r="D1330" t="s">
        <v>25</v>
      </c>
      <c r="E1330" t="s">
        <v>7984</v>
      </c>
      <c r="F1330" t="s">
        <v>630</v>
      </c>
      <c r="G1330" t="s">
        <v>28</v>
      </c>
    </row>
    <row r="1331" spans="1:7" x14ac:dyDescent="0.3">
      <c r="A1331" t="s">
        <v>7988</v>
      </c>
      <c r="B1331" t="s">
        <v>7989</v>
      </c>
      <c r="C1331" t="s">
        <v>49</v>
      </c>
      <c r="D1331" t="s">
        <v>25</v>
      </c>
      <c r="E1331" t="s">
        <v>7990</v>
      </c>
      <c r="F1331" t="s">
        <v>389</v>
      </c>
      <c r="G1331" t="s">
        <v>40</v>
      </c>
    </row>
    <row r="1332" spans="1:7" x14ac:dyDescent="0.3">
      <c r="A1332" t="s">
        <v>7994</v>
      </c>
      <c r="B1332" t="s">
        <v>7995</v>
      </c>
      <c r="C1332" t="s">
        <v>49</v>
      </c>
      <c r="D1332" t="s">
        <v>25</v>
      </c>
      <c r="E1332" t="s">
        <v>7996</v>
      </c>
      <c r="F1332" t="s">
        <v>129</v>
      </c>
      <c r="G1332" t="s">
        <v>52</v>
      </c>
    </row>
    <row r="1333" spans="1:7" x14ac:dyDescent="0.3">
      <c r="A1333" t="s">
        <v>8000</v>
      </c>
      <c r="B1333" t="s">
        <v>8001</v>
      </c>
      <c r="C1333" t="s">
        <v>24</v>
      </c>
      <c r="D1333" t="s">
        <v>25</v>
      </c>
      <c r="E1333" t="s">
        <v>8002</v>
      </c>
      <c r="F1333" t="s">
        <v>86</v>
      </c>
      <c r="G1333" t="s">
        <v>52</v>
      </c>
    </row>
    <row r="1334" spans="1:7" x14ac:dyDescent="0.3">
      <c r="A1334" t="s">
        <v>8006</v>
      </c>
      <c r="B1334" t="s">
        <v>8007</v>
      </c>
      <c r="C1334" t="s">
        <v>24</v>
      </c>
      <c r="D1334" t="s">
        <v>25</v>
      </c>
      <c r="E1334" t="s">
        <v>8008</v>
      </c>
      <c r="F1334" t="s">
        <v>513</v>
      </c>
      <c r="G1334" t="s">
        <v>52</v>
      </c>
    </row>
    <row r="1335" spans="1:7" x14ac:dyDescent="0.3">
      <c r="A1335" t="s">
        <v>8012</v>
      </c>
      <c r="B1335" t="s">
        <v>8013</v>
      </c>
      <c r="C1335" t="s">
        <v>49</v>
      </c>
      <c r="D1335" t="s">
        <v>25</v>
      </c>
      <c r="E1335" t="s">
        <v>8014</v>
      </c>
      <c r="F1335" t="s">
        <v>244</v>
      </c>
      <c r="G1335" t="s">
        <v>52</v>
      </c>
    </row>
    <row r="1336" spans="1:7" x14ac:dyDescent="0.3">
      <c r="A1336" t="s">
        <v>8018</v>
      </c>
      <c r="B1336" t="s">
        <v>8019</v>
      </c>
      <c r="C1336" t="s">
        <v>59</v>
      </c>
      <c r="D1336" t="s">
        <v>25</v>
      </c>
      <c r="E1336" t="s">
        <v>8020</v>
      </c>
      <c r="F1336" t="s">
        <v>39</v>
      </c>
      <c r="G1336" t="s">
        <v>52</v>
      </c>
    </row>
    <row r="1337" spans="1:7" x14ac:dyDescent="0.3">
      <c r="A1337" t="s">
        <v>8024</v>
      </c>
      <c r="B1337" t="s">
        <v>8025</v>
      </c>
      <c r="C1337" t="s">
        <v>24</v>
      </c>
      <c r="D1337" t="s">
        <v>25</v>
      </c>
      <c r="E1337" t="s">
        <v>8026</v>
      </c>
      <c r="F1337" t="s">
        <v>164</v>
      </c>
      <c r="G1337" t="s">
        <v>28</v>
      </c>
    </row>
    <row r="1338" spans="1:7" x14ac:dyDescent="0.3">
      <c r="A1338" t="s">
        <v>8030</v>
      </c>
      <c r="B1338" t="s">
        <v>8031</v>
      </c>
      <c r="C1338" t="s">
        <v>24</v>
      </c>
      <c r="D1338" t="s">
        <v>25</v>
      </c>
      <c r="E1338" t="s">
        <v>6208</v>
      </c>
      <c r="F1338" t="s">
        <v>192</v>
      </c>
      <c r="G1338" t="s">
        <v>40</v>
      </c>
    </row>
    <row r="1339" spans="1:7" x14ac:dyDescent="0.3">
      <c r="A1339" t="s">
        <v>8035</v>
      </c>
      <c r="B1339" t="s">
        <v>8036</v>
      </c>
      <c r="C1339" t="s">
        <v>24</v>
      </c>
      <c r="D1339" t="s">
        <v>25</v>
      </c>
      <c r="E1339" t="s">
        <v>8037</v>
      </c>
      <c r="F1339" t="s">
        <v>78</v>
      </c>
      <c r="G1339" t="s">
        <v>40</v>
      </c>
    </row>
    <row r="1340" spans="1:7" x14ac:dyDescent="0.3">
      <c r="A1340" t="s">
        <v>8041</v>
      </c>
      <c r="B1340" t="s">
        <v>8042</v>
      </c>
      <c r="C1340" t="s">
        <v>49</v>
      </c>
      <c r="D1340" t="s">
        <v>25</v>
      </c>
      <c r="E1340" t="s">
        <v>8043</v>
      </c>
      <c r="F1340" t="s">
        <v>192</v>
      </c>
      <c r="G1340" t="s">
        <v>52</v>
      </c>
    </row>
    <row r="1341" spans="1:7" x14ac:dyDescent="0.3">
      <c r="A1341" t="s">
        <v>8047</v>
      </c>
      <c r="B1341" t="s">
        <v>8048</v>
      </c>
      <c r="C1341" t="s">
        <v>24</v>
      </c>
      <c r="D1341" t="s">
        <v>25</v>
      </c>
      <c r="E1341" t="s">
        <v>8049</v>
      </c>
      <c r="F1341" t="s">
        <v>389</v>
      </c>
      <c r="G1341" t="s">
        <v>130</v>
      </c>
    </row>
    <row r="1342" spans="1:7" x14ac:dyDescent="0.3">
      <c r="A1342" t="s">
        <v>8053</v>
      </c>
      <c r="B1342" t="s">
        <v>8054</v>
      </c>
      <c r="C1342" t="s">
        <v>24</v>
      </c>
      <c r="D1342" t="s">
        <v>25</v>
      </c>
      <c r="E1342" t="s">
        <v>8055</v>
      </c>
      <c r="F1342" t="s">
        <v>86</v>
      </c>
      <c r="G1342" t="s">
        <v>130</v>
      </c>
    </row>
    <row r="1343" spans="1:7" x14ac:dyDescent="0.3">
      <c r="A1343" t="s">
        <v>8059</v>
      </c>
      <c r="B1343" t="s">
        <v>8060</v>
      </c>
      <c r="C1343" t="s">
        <v>59</v>
      </c>
      <c r="D1343" t="s">
        <v>25</v>
      </c>
      <c r="E1343" t="s">
        <v>8061</v>
      </c>
      <c r="F1343" t="s">
        <v>747</v>
      </c>
      <c r="G1343" t="s">
        <v>52</v>
      </c>
    </row>
    <row r="1344" spans="1:7" x14ac:dyDescent="0.3">
      <c r="A1344" t="s">
        <v>8065</v>
      </c>
      <c r="B1344" t="s">
        <v>8066</v>
      </c>
      <c r="C1344" t="s">
        <v>49</v>
      </c>
      <c r="D1344" t="s">
        <v>25</v>
      </c>
      <c r="E1344" t="s">
        <v>1679</v>
      </c>
      <c r="F1344" t="s">
        <v>86</v>
      </c>
      <c r="G1344" t="s">
        <v>52</v>
      </c>
    </row>
    <row r="1345" spans="1:7" x14ac:dyDescent="0.3">
      <c r="A1345" t="s">
        <v>8070</v>
      </c>
      <c r="B1345" t="s">
        <v>8071</v>
      </c>
      <c r="C1345" t="s">
        <v>49</v>
      </c>
      <c r="D1345" t="s">
        <v>25</v>
      </c>
      <c r="E1345" t="s">
        <v>8072</v>
      </c>
      <c r="F1345" t="s">
        <v>314</v>
      </c>
      <c r="G1345" t="s">
        <v>130</v>
      </c>
    </row>
    <row r="1346" spans="1:7" x14ac:dyDescent="0.3">
      <c r="A1346" t="s">
        <v>8076</v>
      </c>
      <c r="B1346" t="s">
        <v>8077</v>
      </c>
      <c r="C1346" t="s">
        <v>24</v>
      </c>
      <c r="D1346" t="s">
        <v>25</v>
      </c>
      <c r="E1346" t="s">
        <v>8078</v>
      </c>
      <c r="F1346" t="s">
        <v>178</v>
      </c>
      <c r="G1346" t="s">
        <v>40</v>
      </c>
    </row>
    <row r="1347" spans="1:7" x14ac:dyDescent="0.3">
      <c r="A1347" t="s">
        <v>8082</v>
      </c>
      <c r="B1347" t="s">
        <v>8083</v>
      </c>
      <c r="C1347" t="s">
        <v>49</v>
      </c>
      <c r="D1347" t="s">
        <v>25</v>
      </c>
      <c r="E1347" t="s">
        <v>8084</v>
      </c>
      <c r="F1347" t="s">
        <v>427</v>
      </c>
      <c r="G1347" t="s">
        <v>52</v>
      </c>
    </row>
    <row r="1348" spans="1:7" x14ac:dyDescent="0.3">
      <c r="A1348" t="s">
        <v>8088</v>
      </c>
      <c r="B1348" t="s">
        <v>8089</v>
      </c>
      <c r="C1348" t="s">
        <v>49</v>
      </c>
      <c r="D1348" t="s">
        <v>25</v>
      </c>
      <c r="E1348" t="s">
        <v>8090</v>
      </c>
      <c r="F1348" t="s">
        <v>791</v>
      </c>
      <c r="G1348" t="s">
        <v>130</v>
      </c>
    </row>
    <row r="1349" spans="1:7" x14ac:dyDescent="0.3">
      <c r="A1349" t="s">
        <v>8094</v>
      </c>
      <c r="B1349" t="s">
        <v>8095</v>
      </c>
      <c r="C1349" t="s">
        <v>59</v>
      </c>
      <c r="D1349" t="s">
        <v>25</v>
      </c>
      <c r="E1349" t="s">
        <v>8096</v>
      </c>
      <c r="F1349" t="s">
        <v>327</v>
      </c>
      <c r="G1349" t="s">
        <v>130</v>
      </c>
    </row>
    <row r="1350" spans="1:7" x14ac:dyDescent="0.3">
      <c r="A1350" t="s">
        <v>8100</v>
      </c>
      <c r="B1350" t="s">
        <v>8101</v>
      </c>
      <c r="C1350" t="s">
        <v>59</v>
      </c>
      <c r="D1350" t="s">
        <v>25</v>
      </c>
      <c r="E1350" t="s">
        <v>8102</v>
      </c>
      <c r="F1350" t="s">
        <v>717</v>
      </c>
      <c r="G1350" t="s">
        <v>52</v>
      </c>
    </row>
    <row r="1351" spans="1:7" x14ac:dyDescent="0.3">
      <c r="A1351" t="s">
        <v>8106</v>
      </c>
      <c r="B1351" t="s">
        <v>8107</v>
      </c>
      <c r="C1351" t="s">
        <v>49</v>
      </c>
      <c r="D1351" t="s">
        <v>25</v>
      </c>
      <c r="E1351" t="s">
        <v>8108</v>
      </c>
      <c r="F1351" t="s">
        <v>1003</v>
      </c>
      <c r="G1351" t="s">
        <v>40</v>
      </c>
    </row>
    <row r="1352" spans="1:7" x14ac:dyDescent="0.3">
      <c r="A1352" t="s">
        <v>8112</v>
      </c>
      <c r="B1352" t="s">
        <v>8113</v>
      </c>
      <c r="C1352" t="s">
        <v>24</v>
      </c>
      <c r="D1352" t="s">
        <v>25</v>
      </c>
      <c r="E1352" t="s">
        <v>8114</v>
      </c>
      <c r="F1352" t="s">
        <v>108</v>
      </c>
      <c r="G1352" t="s">
        <v>28</v>
      </c>
    </row>
    <row r="1353" spans="1:7" x14ac:dyDescent="0.3">
      <c r="A1353" t="s">
        <v>8118</v>
      </c>
      <c r="B1353" t="s">
        <v>8119</v>
      </c>
      <c r="C1353" t="s">
        <v>59</v>
      </c>
      <c r="D1353" t="s">
        <v>25</v>
      </c>
      <c r="E1353" t="s">
        <v>8120</v>
      </c>
      <c r="F1353" t="s">
        <v>101</v>
      </c>
      <c r="G1353" t="s">
        <v>40</v>
      </c>
    </row>
    <row r="1354" spans="1:7" x14ac:dyDescent="0.3">
      <c r="A1354" t="s">
        <v>8124</v>
      </c>
      <c r="B1354" t="s">
        <v>8125</v>
      </c>
      <c r="C1354" t="s">
        <v>49</v>
      </c>
      <c r="D1354" t="s">
        <v>25</v>
      </c>
      <c r="E1354" t="s">
        <v>6580</v>
      </c>
      <c r="F1354" t="s">
        <v>617</v>
      </c>
      <c r="G1354" t="s">
        <v>130</v>
      </c>
    </row>
    <row r="1355" spans="1:7" x14ac:dyDescent="0.3">
      <c r="A1355" t="s">
        <v>8129</v>
      </c>
      <c r="B1355" t="s">
        <v>8130</v>
      </c>
      <c r="C1355" t="s">
        <v>49</v>
      </c>
      <c r="D1355" t="s">
        <v>25</v>
      </c>
      <c r="E1355" t="s">
        <v>8131</v>
      </c>
      <c r="F1355" t="s">
        <v>151</v>
      </c>
      <c r="G1355" t="s">
        <v>40</v>
      </c>
    </row>
    <row r="1356" spans="1:7" x14ac:dyDescent="0.3">
      <c r="A1356" s="2" t="s">
        <v>8135</v>
      </c>
      <c r="B1356" t="s">
        <v>8136</v>
      </c>
      <c r="C1356" t="s">
        <v>49</v>
      </c>
      <c r="D1356" t="s">
        <v>25</v>
      </c>
      <c r="E1356" t="s">
        <v>8137</v>
      </c>
      <c r="F1356" t="s">
        <v>389</v>
      </c>
      <c r="G1356" t="s">
        <v>52</v>
      </c>
    </row>
    <row r="1357" spans="1:7" x14ac:dyDescent="0.3">
      <c r="A1357" t="s">
        <v>8141</v>
      </c>
      <c r="B1357" t="s">
        <v>6762</v>
      </c>
      <c r="C1357" t="s">
        <v>24</v>
      </c>
      <c r="D1357" t="s">
        <v>25</v>
      </c>
      <c r="E1357" t="s">
        <v>3639</v>
      </c>
      <c r="F1357" t="s">
        <v>93</v>
      </c>
      <c r="G1357" t="s">
        <v>28</v>
      </c>
    </row>
    <row r="1358" spans="1:7" x14ac:dyDescent="0.3">
      <c r="A1358" t="s">
        <v>8145</v>
      </c>
      <c r="B1358" t="s">
        <v>8146</v>
      </c>
      <c r="C1358" t="s">
        <v>49</v>
      </c>
      <c r="D1358" t="s">
        <v>25</v>
      </c>
      <c r="E1358" t="s">
        <v>8147</v>
      </c>
      <c r="F1358" t="s">
        <v>327</v>
      </c>
      <c r="G1358" t="s">
        <v>130</v>
      </c>
    </row>
    <row r="1359" spans="1:7" x14ac:dyDescent="0.3">
      <c r="A1359" t="s">
        <v>8151</v>
      </c>
      <c r="B1359" t="s">
        <v>8152</v>
      </c>
      <c r="C1359" t="s">
        <v>24</v>
      </c>
      <c r="D1359" t="s">
        <v>25</v>
      </c>
      <c r="E1359" t="s">
        <v>8153</v>
      </c>
      <c r="F1359" t="s">
        <v>39</v>
      </c>
      <c r="G1359" t="s">
        <v>130</v>
      </c>
    </row>
    <row r="1360" spans="1:7" x14ac:dyDescent="0.3">
      <c r="A1360" t="s">
        <v>8157</v>
      </c>
      <c r="B1360" t="s">
        <v>8158</v>
      </c>
      <c r="C1360" t="s">
        <v>59</v>
      </c>
      <c r="D1360" t="s">
        <v>25</v>
      </c>
      <c r="E1360" t="s">
        <v>8159</v>
      </c>
      <c r="F1360" t="s">
        <v>93</v>
      </c>
      <c r="G1360" t="s">
        <v>52</v>
      </c>
    </row>
    <row r="1361" spans="1:7" x14ac:dyDescent="0.3">
      <c r="A1361" t="s">
        <v>8163</v>
      </c>
      <c r="B1361" t="s">
        <v>8164</v>
      </c>
      <c r="C1361" t="s">
        <v>49</v>
      </c>
      <c r="D1361" t="s">
        <v>25</v>
      </c>
      <c r="E1361" t="s">
        <v>8165</v>
      </c>
      <c r="F1361" t="s">
        <v>171</v>
      </c>
      <c r="G1361" t="s">
        <v>52</v>
      </c>
    </row>
    <row r="1362" spans="1:7" x14ac:dyDescent="0.3">
      <c r="A1362" t="s">
        <v>8169</v>
      </c>
      <c r="B1362" t="s">
        <v>8170</v>
      </c>
      <c r="C1362" t="s">
        <v>24</v>
      </c>
      <c r="D1362" t="s">
        <v>25</v>
      </c>
      <c r="E1362" t="s">
        <v>8171</v>
      </c>
      <c r="F1362" t="s">
        <v>288</v>
      </c>
      <c r="G1362" t="s">
        <v>28</v>
      </c>
    </row>
    <row r="1363" spans="1:7" x14ac:dyDescent="0.3">
      <c r="A1363" t="s">
        <v>8175</v>
      </c>
      <c r="B1363" t="s">
        <v>8176</v>
      </c>
      <c r="C1363" t="s">
        <v>59</v>
      </c>
      <c r="D1363" t="s">
        <v>25</v>
      </c>
      <c r="E1363" t="s">
        <v>3399</v>
      </c>
      <c r="F1363" t="s">
        <v>630</v>
      </c>
      <c r="G1363" t="s">
        <v>130</v>
      </c>
    </row>
    <row r="1364" spans="1:7" x14ac:dyDescent="0.3">
      <c r="A1364" t="s">
        <v>8180</v>
      </c>
      <c r="B1364" t="s">
        <v>8181</v>
      </c>
      <c r="C1364" t="s">
        <v>49</v>
      </c>
      <c r="D1364" t="s">
        <v>25</v>
      </c>
      <c r="E1364" t="s">
        <v>3931</v>
      </c>
      <c r="F1364" t="s">
        <v>178</v>
      </c>
      <c r="G1364" t="s">
        <v>130</v>
      </c>
    </row>
    <row r="1365" spans="1:7" x14ac:dyDescent="0.3">
      <c r="A1365" t="s">
        <v>8185</v>
      </c>
      <c r="B1365" t="s">
        <v>8186</v>
      </c>
      <c r="C1365" t="s">
        <v>59</v>
      </c>
      <c r="D1365" t="s">
        <v>25</v>
      </c>
      <c r="E1365" t="s">
        <v>8187</v>
      </c>
      <c r="F1365" t="s">
        <v>101</v>
      </c>
      <c r="G1365" t="s">
        <v>130</v>
      </c>
    </row>
    <row r="1366" spans="1:7" x14ac:dyDescent="0.3">
      <c r="A1366" t="s">
        <v>8191</v>
      </c>
      <c r="B1366" t="s">
        <v>8192</v>
      </c>
      <c r="C1366" t="s">
        <v>49</v>
      </c>
      <c r="D1366" t="s">
        <v>25</v>
      </c>
      <c r="E1366" t="s">
        <v>8193</v>
      </c>
      <c r="F1366" t="s">
        <v>1003</v>
      </c>
      <c r="G1366" t="s">
        <v>52</v>
      </c>
    </row>
    <row r="1367" spans="1:7" x14ac:dyDescent="0.3">
      <c r="A1367" t="s">
        <v>8197</v>
      </c>
      <c r="B1367" t="s">
        <v>8198</v>
      </c>
      <c r="C1367" t="s">
        <v>59</v>
      </c>
      <c r="D1367" t="s">
        <v>25</v>
      </c>
      <c r="E1367" t="s">
        <v>8199</v>
      </c>
      <c r="F1367" t="s">
        <v>51</v>
      </c>
      <c r="G1367" t="s">
        <v>52</v>
      </c>
    </row>
    <row r="1368" spans="1:7" x14ac:dyDescent="0.3">
      <c r="A1368" t="s">
        <v>8203</v>
      </c>
      <c r="B1368" t="s">
        <v>8204</v>
      </c>
      <c r="C1368" t="s">
        <v>59</v>
      </c>
      <c r="D1368" t="s">
        <v>25</v>
      </c>
      <c r="E1368" t="s">
        <v>8205</v>
      </c>
      <c r="F1368" t="s">
        <v>237</v>
      </c>
      <c r="G1368" t="s">
        <v>40</v>
      </c>
    </row>
    <row r="1369" spans="1:7" x14ac:dyDescent="0.3">
      <c r="A1369" t="s">
        <v>8209</v>
      </c>
      <c r="B1369" t="s">
        <v>8210</v>
      </c>
      <c r="C1369" t="s">
        <v>49</v>
      </c>
      <c r="D1369" t="s">
        <v>25</v>
      </c>
      <c r="E1369" t="s">
        <v>8211</v>
      </c>
      <c r="F1369" t="s">
        <v>889</v>
      </c>
      <c r="G1369" t="s">
        <v>28</v>
      </c>
    </row>
    <row r="1370" spans="1:7" x14ac:dyDescent="0.3">
      <c r="A1370" t="s">
        <v>8215</v>
      </c>
      <c r="B1370" t="s">
        <v>8216</v>
      </c>
      <c r="C1370" t="s">
        <v>24</v>
      </c>
      <c r="D1370" t="s">
        <v>25</v>
      </c>
      <c r="E1370" t="s">
        <v>8217</v>
      </c>
      <c r="F1370" t="s">
        <v>389</v>
      </c>
      <c r="G1370" t="s">
        <v>130</v>
      </c>
    </row>
    <row r="1371" spans="1:7" x14ac:dyDescent="0.3">
      <c r="A1371" t="s">
        <v>8221</v>
      </c>
      <c r="B1371" t="s">
        <v>8222</v>
      </c>
      <c r="C1371" t="s">
        <v>49</v>
      </c>
      <c r="D1371" t="s">
        <v>25</v>
      </c>
      <c r="E1371" t="s">
        <v>8223</v>
      </c>
      <c r="F1371" t="s">
        <v>617</v>
      </c>
      <c r="G1371" t="s">
        <v>28</v>
      </c>
    </row>
    <row r="1372" spans="1:7" x14ac:dyDescent="0.3">
      <c r="A1372" s="2" t="s">
        <v>8227</v>
      </c>
      <c r="B1372" t="s">
        <v>8228</v>
      </c>
      <c r="C1372" t="s">
        <v>49</v>
      </c>
      <c r="D1372" t="s">
        <v>25</v>
      </c>
      <c r="E1372" t="s">
        <v>3651</v>
      </c>
      <c r="F1372" t="s">
        <v>617</v>
      </c>
      <c r="G1372" t="s">
        <v>52</v>
      </c>
    </row>
    <row r="1373" spans="1:7" x14ac:dyDescent="0.3">
      <c r="A1373" t="s">
        <v>8232</v>
      </c>
      <c r="B1373" t="s">
        <v>8233</v>
      </c>
      <c r="C1373" t="s">
        <v>49</v>
      </c>
      <c r="D1373" t="s">
        <v>25</v>
      </c>
      <c r="E1373" t="s">
        <v>8234</v>
      </c>
      <c r="F1373" t="s">
        <v>178</v>
      </c>
      <c r="G1373" t="s">
        <v>28</v>
      </c>
    </row>
    <row r="1374" spans="1:7" x14ac:dyDescent="0.3">
      <c r="A1374" t="s">
        <v>8238</v>
      </c>
      <c r="B1374" t="s">
        <v>8239</v>
      </c>
      <c r="C1374" t="s">
        <v>59</v>
      </c>
      <c r="D1374" t="s">
        <v>25</v>
      </c>
      <c r="E1374" t="s">
        <v>8240</v>
      </c>
      <c r="F1374" t="s">
        <v>822</v>
      </c>
      <c r="G1374" t="s">
        <v>40</v>
      </c>
    </row>
    <row r="1375" spans="1:7" x14ac:dyDescent="0.3">
      <c r="A1375" t="s">
        <v>8244</v>
      </c>
      <c r="B1375" t="s">
        <v>8245</v>
      </c>
      <c r="C1375" t="s">
        <v>59</v>
      </c>
      <c r="D1375" t="s">
        <v>25</v>
      </c>
      <c r="E1375" t="s">
        <v>8246</v>
      </c>
      <c r="F1375" t="s">
        <v>288</v>
      </c>
      <c r="G1375" t="s">
        <v>130</v>
      </c>
    </row>
    <row r="1376" spans="1:7" x14ac:dyDescent="0.3">
      <c r="A1376" t="s">
        <v>8250</v>
      </c>
      <c r="B1376" t="s">
        <v>8251</v>
      </c>
      <c r="C1376" t="s">
        <v>49</v>
      </c>
      <c r="D1376" t="s">
        <v>25</v>
      </c>
      <c r="E1376" t="s">
        <v>8252</v>
      </c>
      <c r="F1376" t="s">
        <v>376</v>
      </c>
      <c r="G1376" t="s">
        <v>28</v>
      </c>
    </row>
    <row r="1377" spans="1:7" x14ac:dyDescent="0.3">
      <c r="A1377" t="s">
        <v>8256</v>
      </c>
      <c r="B1377" t="s">
        <v>8257</v>
      </c>
      <c r="C1377" t="s">
        <v>24</v>
      </c>
      <c r="D1377" t="s">
        <v>25</v>
      </c>
      <c r="E1377" t="s">
        <v>8258</v>
      </c>
      <c r="F1377" t="s">
        <v>101</v>
      </c>
      <c r="G1377" t="s">
        <v>130</v>
      </c>
    </row>
    <row r="1378" spans="1:7" x14ac:dyDescent="0.3">
      <c r="A1378" t="s">
        <v>8262</v>
      </c>
      <c r="B1378" t="s">
        <v>8263</v>
      </c>
      <c r="C1378" t="s">
        <v>59</v>
      </c>
      <c r="D1378" t="s">
        <v>25</v>
      </c>
      <c r="E1378" t="s">
        <v>8264</v>
      </c>
      <c r="F1378" t="s">
        <v>717</v>
      </c>
      <c r="G1378" t="s">
        <v>28</v>
      </c>
    </row>
    <row r="1379" spans="1:7" x14ac:dyDescent="0.3">
      <c r="A1379" t="s">
        <v>8268</v>
      </c>
      <c r="B1379" t="s">
        <v>8269</v>
      </c>
      <c r="C1379" t="s">
        <v>59</v>
      </c>
      <c r="D1379" t="s">
        <v>25</v>
      </c>
      <c r="E1379" t="s">
        <v>8270</v>
      </c>
      <c r="F1379" t="s">
        <v>244</v>
      </c>
      <c r="G1379" t="s">
        <v>40</v>
      </c>
    </row>
    <row r="1380" spans="1:7" x14ac:dyDescent="0.3">
      <c r="A1380" t="s">
        <v>8274</v>
      </c>
      <c r="B1380" t="s">
        <v>8275</v>
      </c>
      <c r="C1380" t="s">
        <v>59</v>
      </c>
      <c r="D1380" t="s">
        <v>25</v>
      </c>
      <c r="E1380" t="s">
        <v>8276</v>
      </c>
      <c r="F1380" t="s">
        <v>1111</v>
      </c>
      <c r="G1380" t="s">
        <v>52</v>
      </c>
    </row>
    <row r="1381" spans="1:7" x14ac:dyDescent="0.3">
      <c r="A1381" t="s">
        <v>8280</v>
      </c>
      <c r="B1381" t="s">
        <v>4942</v>
      </c>
      <c r="C1381" t="s">
        <v>59</v>
      </c>
      <c r="D1381" t="s">
        <v>25</v>
      </c>
      <c r="E1381" t="s">
        <v>8281</v>
      </c>
      <c r="F1381" t="s">
        <v>61</v>
      </c>
      <c r="G1381" t="s">
        <v>130</v>
      </c>
    </row>
    <row r="1382" spans="1:7" x14ac:dyDescent="0.3">
      <c r="A1382" t="s">
        <v>8285</v>
      </c>
      <c r="B1382" t="s">
        <v>8286</v>
      </c>
      <c r="C1382" t="s">
        <v>49</v>
      </c>
      <c r="D1382" t="s">
        <v>25</v>
      </c>
      <c r="E1382" t="s">
        <v>8287</v>
      </c>
      <c r="F1382" t="s">
        <v>513</v>
      </c>
      <c r="G1382" t="s">
        <v>40</v>
      </c>
    </row>
    <row r="1383" spans="1:7" x14ac:dyDescent="0.3">
      <c r="A1383" t="s">
        <v>8291</v>
      </c>
      <c r="B1383" t="s">
        <v>8292</v>
      </c>
      <c r="C1383" t="s">
        <v>59</v>
      </c>
      <c r="D1383" t="s">
        <v>25</v>
      </c>
      <c r="E1383" t="s">
        <v>8293</v>
      </c>
      <c r="F1383" t="s">
        <v>288</v>
      </c>
      <c r="G1383" t="s">
        <v>28</v>
      </c>
    </row>
    <row r="1384" spans="1:7" x14ac:dyDescent="0.3">
      <c r="A1384" t="s">
        <v>8297</v>
      </c>
      <c r="B1384" t="s">
        <v>8298</v>
      </c>
      <c r="C1384" t="s">
        <v>49</v>
      </c>
      <c r="D1384" t="s">
        <v>25</v>
      </c>
      <c r="E1384" t="s">
        <v>8299</v>
      </c>
      <c r="F1384" t="s">
        <v>185</v>
      </c>
      <c r="G1384" t="s">
        <v>52</v>
      </c>
    </row>
    <row r="1385" spans="1:7" x14ac:dyDescent="0.3">
      <c r="A1385" t="s">
        <v>8303</v>
      </c>
      <c r="B1385" t="s">
        <v>8304</v>
      </c>
      <c r="C1385" t="s">
        <v>24</v>
      </c>
      <c r="D1385" t="s">
        <v>25</v>
      </c>
      <c r="E1385" t="s">
        <v>8305</v>
      </c>
      <c r="F1385" t="s">
        <v>314</v>
      </c>
      <c r="G1385" t="s">
        <v>52</v>
      </c>
    </row>
    <row r="1386" spans="1:7" x14ac:dyDescent="0.3">
      <c r="A1386" t="s">
        <v>8309</v>
      </c>
      <c r="B1386" t="s">
        <v>8310</v>
      </c>
      <c r="C1386" t="s">
        <v>59</v>
      </c>
      <c r="D1386" t="s">
        <v>25</v>
      </c>
      <c r="E1386" t="s">
        <v>8311</v>
      </c>
      <c r="F1386" t="s">
        <v>108</v>
      </c>
      <c r="G1386" t="s">
        <v>40</v>
      </c>
    </row>
    <row r="1387" spans="1:7" x14ac:dyDescent="0.3">
      <c r="A1387" t="s">
        <v>8315</v>
      </c>
      <c r="B1387" t="s">
        <v>8316</v>
      </c>
      <c r="C1387" t="s">
        <v>49</v>
      </c>
      <c r="D1387" t="s">
        <v>25</v>
      </c>
      <c r="E1387" t="s">
        <v>8317</v>
      </c>
      <c r="F1387" t="s">
        <v>217</v>
      </c>
      <c r="G1387" t="s">
        <v>28</v>
      </c>
    </row>
    <row r="1388" spans="1:7" x14ac:dyDescent="0.3">
      <c r="A1388" t="s">
        <v>8321</v>
      </c>
      <c r="B1388" t="s">
        <v>8322</v>
      </c>
      <c r="C1388" t="s">
        <v>59</v>
      </c>
      <c r="D1388" t="s">
        <v>25</v>
      </c>
      <c r="E1388" t="s">
        <v>8323</v>
      </c>
      <c r="F1388" t="s">
        <v>717</v>
      </c>
      <c r="G1388" t="s">
        <v>52</v>
      </c>
    </row>
    <row r="1389" spans="1:7" x14ac:dyDescent="0.3">
      <c r="A1389" t="s">
        <v>8327</v>
      </c>
      <c r="B1389" t="s">
        <v>8328</v>
      </c>
      <c r="C1389" t="s">
        <v>24</v>
      </c>
      <c r="D1389" t="s">
        <v>25</v>
      </c>
      <c r="E1389" t="s">
        <v>8329</v>
      </c>
      <c r="F1389" t="s">
        <v>101</v>
      </c>
      <c r="G1389" t="s">
        <v>40</v>
      </c>
    </row>
    <row r="1390" spans="1:7" x14ac:dyDescent="0.3">
      <c r="A1390" t="s">
        <v>8333</v>
      </c>
      <c r="B1390" t="s">
        <v>8334</v>
      </c>
      <c r="C1390" t="s">
        <v>49</v>
      </c>
      <c r="D1390" t="s">
        <v>25</v>
      </c>
      <c r="E1390" t="s">
        <v>8335</v>
      </c>
      <c r="F1390" t="s">
        <v>630</v>
      </c>
      <c r="G1390" t="s">
        <v>28</v>
      </c>
    </row>
    <row r="1391" spans="1:7" x14ac:dyDescent="0.3">
      <c r="A1391" t="s">
        <v>8339</v>
      </c>
      <c r="B1391" t="s">
        <v>8340</v>
      </c>
      <c r="C1391" t="s">
        <v>59</v>
      </c>
      <c r="D1391" t="s">
        <v>25</v>
      </c>
      <c r="E1391" t="s">
        <v>8341</v>
      </c>
      <c r="F1391" t="s">
        <v>414</v>
      </c>
      <c r="G1391" t="s">
        <v>52</v>
      </c>
    </row>
    <row r="1392" spans="1:7" x14ac:dyDescent="0.3">
      <c r="A1392" t="s">
        <v>8345</v>
      </c>
      <c r="B1392" t="s">
        <v>8346</v>
      </c>
      <c r="C1392" t="s">
        <v>49</v>
      </c>
      <c r="D1392" t="s">
        <v>25</v>
      </c>
      <c r="E1392" t="s">
        <v>2123</v>
      </c>
      <c r="F1392" t="s">
        <v>717</v>
      </c>
      <c r="G1392" t="s">
        <v>28</v>
      </c>
    </row>
    <row r="1393" spans="1:7" x14ac:dyDescent="0.3">
      <c r="A1393" t="s">
        <v>8350</v>
      </c>
      <c r="B1393" t="s">
        <v>8351</v>
      </c>
      <c r="C1393" t="s">
        <v>24</v>
      </c>
      <c r="D1393" t="s">
        <v>25</v>
      </c>
      <c r="E1393" t="s">
        <v>8352</v>
      </c>
      <c r="F1393" t="s">
        <v>772</v>
      </c>
      <c r="G1393" t="s">
        <v>130</v>
      </c>
    </row>
    <row r="1394" spans="1:7" x14ac:dyDescent="0.3">
      <c r="A1394" t="s">
        <v>8356</v>
      </c>
      <c r="B1394" t="s">
        <v>8357</v>
      </c>
      <c r="C1394" t="s">
        <v>24</v>
      </c>
      <c r="D1394" t="s">
        <v>25</v>
      </c>
      <c r="E1394" t="s">
        <v>8358</v>
      </c>
      <c r="F1394" t="s">
        <v>211</v>
      </c>
      <c r="G1394" t="s">
        <v>28</v>
      </c>
    </row>
    <row r="1395" spans="1:7" x14ac:dyDescent="0.3">
      <c r="A1395" t="s">
        <v>8362</v>
      </c>
      <c r="B1395" t="s">
        <v>8363</v>
      </c>
      <c r="C1395" t="s">
        <v>24</v>
      </c>
      <c r="D1395" t="s">
        <v>25</v>
      </c>
      <c r="E1395" t="s">
        <v>6073</v>
      </c>
      <c r="F1395" t="s">
        <v>889</v>
      </c>
      <c r="G1395" t="s">
        <v>130</v>
      </c>
    </row>
    <row r="1396" spans="1:7" x14ac:dyDescent="0.3">
      <c r="A1396" t="s">
        <v>8367</v>
      </c>
      <c r="B1396" t="s">
        <v>8368</v>
      </c>
      <c r="C1396" t="s">
        <v>49</v>
      </c>
      <c r="D1396" t="s">
        <v>25</v>
      </c>
      <c r="E1396" t="s">
        <v>8369</v>
      </c>
      <c r="F1396" t="s">
        <v>414</v>
      </c>
      <c r="G1396" t="s">
        <v>28</v>
      </c>
    </row>
    <row r="1397" spans="1:7" x14ac:dyDescent="0.3">
      <c r="A1397" t="s">
        <v>8373</v>
      </c>
      <c r="B1397" t="s">
        <v>8374</v>
      </c>
      <c r="C1397" t="s">
        <v>24</v>
      </c>
      <c r="D1397" t="s">
        <v>25</v>
      </c>
      <c r="E1397" t="s">
        <v>8375</v>
      </c>
      <c r="F1397" t="s">
        <v>164</v>
      </c>
      <c r="G1397" t="s">
        <v>52</v>
      </c>
    </row>
    <row r="1398" spans="1:7" x14ac:dyDescent="0.3">
      <c r="A1398" t="s">
        <v>8379</v>
      </c>
      <c r="B1398" t="s">
        <v>8380</v>
      </c>
      <c r="C1398" t="s">
        <v>59</v>
      </c>
      <c r="D1398" t="s">
        <v>25</v>
      </c>
      <c r="E1398" t="s">
        <v>8381</v>
      </c>
      <c r="F1398" t="s">
        <v>217</v>
      </c>
      <c r="G1398" t="s">
        <v>40</v>
      </c>
    </row>
    <row r="1399" spans="1:7" x14ac:dyDescent="0.3">
      <c r="A1399" t="s">
        <v>8385</v>
      </c>
      <c r="B1399" t="s">
        <v>8386</v>
      </c>
      <c r="C1399" t="s">
        <v>49</v>
      </c>
      <c r="D1399" t="s">
        <v>25</v>
      </c>
      <c r="E1399" t="s">
        <v>3823</v>
      </c>
      <c r="F1399" t="s">
        <v>692</v>
      </c>
      <c r="G1399" t="s">
        <v>130</v>
      </c>
    </row>
    <row r="1400" spans="1:7" x14ac:dyDescent="0.3">
      <c r="A1400" t="s">
        <v>8390</v>
      </c>
      <c r="B1400" t="s">
        <v>8391</v>
      </c>
      <c r="C1400" t="s">
        <v>49</v>
      </c>
      <c r="D1400" t="s">
        <v>25</v>
      </c>
      <c r="E1400" t="s">
        <v>8392</v>
      </c>
      <c r="F1400" t="s">
        <v>171</v>
      </c>
      <c r="G1400" t="s">
        <v>130</v>
      </c>
    </row>
    <row r="1401" spans="1:7" x14ac:dyDescent="0.3">
      <c r="A1401" t="s">
        <v>8396</v>
      </c>
      <c r="B1401" t="s">
        <v>8397</v>
      </c>
      <c r="C1401" t="s">
        <v>49</v>
      </c>
      <c r="D1401" t="s">
        <v>25</v>
      </c>
      <c r="E1401" t="s">
        <v>8398</v>
      </c>
      <c r="F1401" t="s">
        <v>389</v>
      </c>
      <c r="G1401" t="s">
        <v>130</v>
      </c>
    </row>
    <row r="1402" spans="1:7" x14ac:dyDescent="0.3">
      <c r="A1402" t="s">
        <v>8402</v>
      </c>
      <c r="B1402" t="s">
        <v>8403</v>
      </c>
      <c r="C1402" t="s">
        <v>24</v>
      </c>
      <c r="D1402" t="s">
        <v>25</v>
      </c>
      <c r="E1402" t="s">
        <v>8404</v>
      </c>
      <c r="F1402" t="s">
        <v>414</v>
      </c>
      <c r="G1402" t="s">
        <v>130</v>
      </c>
    </row>
    <row r="1403" spans="1:7" x14ac:dyDescent="0.3">
      <c r="A1403" t="s">
        <v>8408</v>
      </c>
      <c r="B1403" t="s">
        <v>8409</v>
      </c>
      <c r="C1403" t="s">
        <v>49</v>
      </c>
      <c r="D1403" t="s">
        <v>25</v>
      </c>
      <c r="E1403" t="s">
        <v>8410</v>
      </c>
      <c r="F1403" t="s">
        <v>630</v>
      </c>
      <c r="G1403" t="s">
        <v>28</v>
      </c>
    </row>
    <row r="1404" spans="1:7" x14ac:dyDescent="0.3">
      <c r="A1404" t="s">
        <v>8414</v>
      </c>
      <c r="B1404" t="s">
        <v>8415</v>
      </c>
      <c r="C1404" t="s">
        <v>49</v>
      </c>
      <c r="D1404" t="s">
        <v>25</v>
      </c>
      <c r="E1404" t="s">
        <v>8416</v>
      </c>
      <c r="F1404" t="s">
        <v>137</v>
      </c>
      <c r="G1404" t="s">
        <v>130</v>
      </c>
    </row>
    <row r="1405" spans="1:7" x14ac:dyDescent="0.3">
      <c r="A1405" t="s">
        <v>8420</v>
      </c>
      <c r="B1405" t="s">
        <v>8421</v>
      </c>
      <c r="C1405" t="s">
        <v>24</v>
      </c>
      <c r="D1405" t="s">
        <v>25</v>
      </c>
      <c r="E1405" t="s">
        <v>8422</v>
      </c>
      <c r="F1405" t="s">
        <v>217</v>
      </c>
      <c r="G1405" t="s">
        <v>28</v>
      </c>
    </row>
    <row r="1406" spans="1:7" x14ac:dyDescent="0.3">
      <c r="A1406" t="s">
        <v>8426</v>
      </c>
      <c r="B1406" t="s">
        <v>8427</v>
      </c>
      <c r="C1406" t="s">
        <v>59</v>
      </c>
      <c r="D1406" t="s">
        <v>25</v>
      </c>
      <c r="E1406" t="s">
        <v>8428</v>
      </c>
      <c r="F1406" t="s">
        <v>137</v>
      </c>
      <c r="G1406" t="s">
        <v>40</v>
      </c>
    </row>
    <row r="1407" spans="1:7" x14ac:dyDescent="0.3">
      <c r="A1407" t="s">
        <v>8432</v>
      </c>
      <c r="B1407" t="s">
        <v>8433</v>
      </c>
      <c r="C1407" t="s">
        <v>49</v>
      </c>
      <c r="D1407" t="s">
        <v>25</v>
      </c>
      <c r="E1407" t="s">
        <v>8434</v>
      </c>
      <c r="F1407" t="s">
        <v>224</v>
      </c>
      <c r="G1407" t="s">
        <v>52</v>
      </c>
    </row>
    <row r="1408" spans="1:7" x14ac:dyDescent="0.3">
      <c r="A1408" t="s">
        <v>8438</v>
      </c>
      <c r="B1408" t="s">
        <v>8439</v>
      </c>
      <c r="C1408" t="s">
        <v>24</v>
      </c>
      <c r="D1408" t="s">
        <v>25</v>
      </c>
      <c r="E1408" t="s">
        <v>4275</v>
      </c>
      <c r="F1408" t="s">
        <v>69</v>
      </c>
      <c r="G1408" t="s">
        <v>130</v>
      </c>
    </row>
    <row r="1409" spans="1:7" x14ac:dyDescent="0.3">
      <c r="A1409" t="s">
        <v>8443</v>
      </c>
      <c r="B1409" t="s">
        <v>8444</v>
      </c>
      <c r="C1409" t="s">
        <v>49</v>
      </c>
      <c r="D1409" t="s">
        <v>25</v>
      </c>
      <c r="E1409" t="s">
        <v>8445</v>
      </c>
      <c r="F1409" t="s">
        <v>889</v>
      </c>
      <c r="G1409" t="s">
        <v>130</v>
      </c>
    </row>
    <row r="1410" spans="1:7" x14ac:dyDescent="0.3">
      <c r="A1410" t="s">
        <v>8449</v>
      </c>
      <c r="B1410" t="s">
        <v>8450</v>
      </c>
      <c r="C1410" t="s">
        <v>49</v>
      </c>
      <c r="D1410" t="s">
        <v>25</v>
      </c>
      <c r="E1410" t="s">
        <v>8451</v>
      </c>
      <c r="F1410" t="s">
        <v>39</v>
      </c>
      <c r="G1410" t="s">
        <v>130</v>
      </c>
    </row>
    <row r="1411" spans="1:7" x14ac:dyDescent="0.3">
      <c r="A1411" t="s">
        <v>8455</v>
      </c>
      <c r="B1411" t="s">
        <v>8456</v>
      </c>
      <c r="C1411" t="s">
        <v>24</v>
      </c>
      <c r="D1411" t="s">
        <v>25</v>
      </c>
      <c r="E1411" t="s">
        <v>8457</v>
      </c>
      <c r="F1411" t="s">
        <v>414</v>
      </c>
      <c r="G1411" t="s">
        <v>40</v>
      </c>
    </row>
    <row r="1412" spans="1:7" x14ac:dyDescent="0.3">
      <c r="A1412" t="s">
        <v>8461</v>
      </c>
      <c r="B1412" t="s">
        <v>8462</v>
      </c>
      <c r="C1412" t="s">
        <v>49</v>
      </c>
      <c r="D1412" t="s">
        <v>25</v>
      </c>
      <c r="E1412" t="s">
        <v>8463</v>
      </c>
      <c r="F1412" t="s">
        <v>692</v>
      </c>
      <c r="G1412" t="s">
        <v>52</v>
      </c>
    </row>
    <row r="1413" spans="1:7" x14ac:dyDescent="0.3">
      <c r="A1413" t="s">
        <v>8467</v>
      </c>
      <c r="B1413" t="s">
        <v>8468</v>
      </c>
      <c r="C1413" t="s">
        <v>59</v>
      </c>
      <c r="D1413" t="s">
        <v>25</v>
      </c>
      <c r="E1413" t="s">
        <v>8469</v>
      </c>
      <c r="F1413" t="s">
        <v>115</v>
      </c>
      <c r="G1413" t="s">
        <v>40</v>
      </c>
    </row>
    <row r="1414" spans="1:7" x14ac:dyDescent="0.3">
      <c r="A1414" t="s">
        <v>8473</v>
      </c>
      <c r="B1414" t="s">
        <v>8474</v>
      </c>
      <c r="C1414" t="s">
        <v>24</v>
      </c>
      <c r="D1414" t="s">
        <v>25</v>
      </c>
      <c r="E1414" t="s">
        <v>8475</v>
      </c>
      <c r="F1414" t="s">
        <v>144</v>
      </c>
      <c r="G1414" t="s">
        <v>130</v>
      </c>
    </row>
    <row r="1415" spans="1:7" x14ac:dyDescent="0.3">
      <c r="A1415" t="s">
        <v>8479</v>
      </c>
      <c r="B1415" t="s">
        <v>8480</v>
      </c>
      <c r="C1415" t="s">
        <v>49</v>
      </c>
      <c r="D1415" t="s">
        <v>25</v>
      </c>
      <c r="E1415" t="s">
        <v>8481</v>
      </c>
      <c r="F1415" t="s">
        <v>592</v>
      </c>
      <c r="G1415" t="s">
        <v>40</v>
      </c>
    </row>
    <row r="1416" spans="1:7" x14ac:dyDescent="0.3">
      <c r="A1416" t="s">
        <v>8485</v>
      </c>
      <c r="B1416" t="s">
        <v>8486</v>
      </c>
      <c r="C1416" t="s">
        <v>49</v>
      </c>
      <c r="D1416" t="s">
        <v>25</v>
      </c>
      <c r="E1416" t="s">
        <v>8487</v>
      </c>
      <c r="F1416" t="s">
        <v>692</v>
      </c>
      <c r="G1416" t="s">
        <v>52</v>
      </c>
    </row>
    <row r="1417" spans="1:7" x14ac:dyDescent="0.3">
      <c r="A1417" t="s">
        <v>8491</v>
      </c>
      <c r="B1417" t="s">
        <v>8492</v>
      </c>
      <c r="C1417" t="s">
        <v>49</v>
      </c>
      <c r="D1417" t="s">
        <v>25</v>
      </c>
      <c r="E1417" t="s">
        <v>8493</v>
      </c>
      <c r="F1417" t="s">
        <v>144</v>
      </c>
      <c r="G1417" t="s">
        <v>52</v>
      </c>
    </row>
    <row r="1418" spans="1:7" x14ac:dyDescent="0.3">
      <c r="A1418" t="s">
        <v>8497</v>
      </c>
      <c r="B1418" t="s">
        <v>8498</v>
      </c>
      <c r="C1418" t="s">
        <v>24</v>
      </c>
      <c r="D1418" t="s">
        <v>25</v>
      </c>
      <c r="E1418" t="s">
        <v>8499</v>
      </c>
      <c r="F1418" t="s">
        <v>327</v>
      </c>
      <c r="G1418" t="s">
        <v>130</v>
      </c>
    </row>
    <row r="1419" spans="1:7" x14ac:dyDescent="0.3">
      <c r="A1419" t="s">
        <v>8503</v>
      </c>
      <c r="B1419" t="s">
        <v>8504</v>
      </c>
      <c r="C1419" t="s">
        <v>49</v>
      </c>
      <c r="D1419" t="s">
        <v>25</v>
      </c>
      <c r="E1419" t="s">
        <v>8505</v>
      </c>
      <c r="F1419" t="s">
        <v>211</v>
      </c>
      <c r="G1419" t="s">
        <v>130</v>
      </c>
    </row>
    <row r="1420" spans="1:7" x14ac:dyDescent="0.3">
      <c r="A1420" t="s">
        <v>8509</v>
      </c>
      <c r="B1420" t="s">
        <v>8510</v>
      </c>
      <c r="C1420" t="s">
        <v>49</v>
      </c>
      <c r="D1420" t="s">
        <v>25</v>
      </c>
      <c r="E1420" t="s">
        <v>476</v>
      </c>
      <c r="F1420" t="s">
        <v>217</v>
      </c>
      <c r="G1420" t="s">
        <v>52</v>
      </c>
    </row>
    <row r="1421" spans="1:7" x14ac:dyDescent="0.3">
      <c r="A1421" t="s">
        <v>8514</v>
      </c>
      <c r="B1421" t="s">
        <v>8515</v>
      </c>
      <c r="C1421" t="s">
        <v>24</v>
      </c>
      <c r="D1421" t="s">
        <v>25</v>
      </c>
      <c r="E1421" t="s">
        <v>8516</v>
      </c>
      <c r="F1421" t="s">
        <v>171</v>
      </c>
      <c r="G1421" t="s">
        <v>40</v>
      </c>
    </row>
    <row r="1422" spans="1:7" x14ac:dyDescent="0.3">
      <c r="A1422" t="s">
        <v>8520</v>
      </c>
      <c r="B1422" t="s">
        <v>8521</v>
      </c>
      <c r="C1422" t="s">
        <v>59</v>
      </c>
      <c r="D1422" t="s">
        <v>25</v>
      </c>
      <c r="E1422" t="s">
        <v>8522</v>
      </c>
      <c r="F1422" t="s">
        <v>61</v>
      </c>
      <c r="G1422" t="s">
        <v>130</v>
      </c>
    </row>
    <row r="1423" spans="1:7" x14ac:dyDescent="0.3">
      <c r="A1423" t="s">
        <v>8526</v>
      </c>
      <c r="B1423" t="s">
        <v>8527</v>
      </c>
      <c r="C1423" t="s">
        <v>59</v>
      </c>
      <c r="D1423" t="s">
        <v>25</v>
      </c>
      <c r="E1423" t="s">
        <v>8528</v>
      </c>
      <c r="F1423" t="s">
        <v>108</v>
      </c>
      <c r="G1423" t="s">
        <v>28</v>
      </c>
    </row>
    <row r="1424" spans="1:7" x14ac:dyDescent="0.3">
      <c r="A1424" t="s">
        <v>8532</v>
      </c>
      <c r="B1424" t="s">
        <v>8533</v>
      </c>
      <c r="C1424" t="s">
        <v>59</v>
      </c>
      <c r="D1424" t="s">
        <v>25</v>
      </c>
      <c r="E1424" t="s">
        <v>8534</v>
      </c>
      <c r="F1424" t="s">
        <v>151</v>
      </c>
      <c r="G1424" t="s">
        <v>28</v>
      </c>
    </row>
    <row r="1425" spans="1:7" x14ac:dyDescent="0.3">
      <c r="A1425" t="s">
        <v>8538</v>
      </c>
      <c r="B1425" t="s">
        <v>8539</v>
      </c>
      <c r="C1425" t="s">
        <v>49</v>
      </c>
      <c r="D1425" t="s">
        <v>25</v>
      </c>
      <c r="E1425" t="s">
        <v>8540</v>
      </c>
      <c r="F1425" t="s">
        <v>137</v>
      </c>
      <c r="G1425" t="s">
        <v>40</v>
      </c>
    </row>
    <row r="1426" spans="1:7" x14ac:dyDescent="0.3">
      <c r="A1426" t="s">
        <v>8544</v>
      </c>
      <c r="B1426" t="s">
        <v>8545</v>
      </c>
      <c r="C1426" t="s">
        <v>59</v>
      </c>
      <c r="D1426" t="s">
        <v>25</v>
      </c>
      <c r="E1426" t="s">
        <v>8546</v>
      </c>
      <c r="F1426" t="s">
        <v>101</v>
      </c>
      <c r="G1426" t="s">
        <v>28</v>
      </c>
    </row>
    <row r="1427" spans="1:7" x14ac:dyDescent="0.3">
      <c r="A1427" t="s">
        <v>8550</v>
      </c>
      <c r="B1427" t="s">
        <v>5764</v>
      </c>
      <c r="C1427" t="s">
        <v>24</v>
      </c>
      <c r="D1427" t="s">
        <v>25</v>
      </c>
      <c r="E1427" t="s">
        <v>8551</v>
      </c>
      <c r="F1427" t="s">
        <v>314</v>
      </c>
      <c r="G1427" t="s">
        <v>28</v>
      </c>
    </row>
    <row r="1428" spans="1:7" x14ac:dyDescent="0.3">
      <c r="A1428" t="s">
        <v>8555</v>
      </c>
      <c r="B1428" t="s">
        <v>8556</v>
      </c>
      <c r="C1428" t="s">
        <v>24</v>
      </c>
      <c r="D1428" t="s">
        <v>25</v>
      </c>
      <c r="E1428" t="s">
        <v>8557</v>
      </c>
      <c r="F1428" t="s">
        <v>1003</v>
      </c>
      <c r="G1428" t="s">
        <v>40</v>
      </c>
    </row>
    <row r="1429" spans="1:7" x14ac:dyDescent="0.3">
      <c r="A1429" t="s">
        <v>8561</v>
      </c>
      <c r="B1429" t="s">
        <v>8562</v>
      </c>
      <c r="C1429" t="s">
        <v>49</v>
      </c>
      <c r="D1429" t="s">
        <v>25</v>
      </c>
      <c r="E1429" t="s">
        <v>8563</v>
      </c>
      <c r="F1429" t="s">
        <v>129</v>
      </c>
      <c r="G1429" t="s">
        <v>40</v>
      </c>
    </row>
    <row r="1430" spans="1:7" x14ac:dyDescent="0.3">
      <c r="A1430" t="s">
        <v>8567</v>
      </c>
      <c r="B1430" t="s">
        <v>8568</v>
      </c>
      <c r="C1430" t="s">
        <v>24</v>
      </c>
      <c r="D1430" t="s">
        <v>25</v>
      </c>
      <c r="E1430" t="s">
        <v>8569</v>
      </c>
      <c r="F1430" t="s">
        <v>171</v>
      </c>
      <c r="G1430" t="s">
        <v>28</v>
      </c>
    </row>
    <row r="1431" spans="1:7" x14ac:dyDescent="0.3">
      <c r="A1431" t="s">
        <v>8573</v>
      </c>
      <c r="B1431" t="s">
        <v>8574</v>
      </c>
      <c r="C1431" t="s">
        <v>59</v>
      </c>
      <c r="D1431" t="s">
        <v>25</v>
      </c>
      <c r="E1431" t="s">
        <v>8575</v>
      </c>
      <c r="F1431" t="s">
        <v>185</v>
      </c>
      <c r="G1431" t="s">
        <v>52</v>
      </c>
    </row>
    <row r="1432" spans="1:7" x14ac:dyDescent="0.3">
      <c r="A1432" t="s">
        <v>8579</v>
      </c>
      <c r="B1432" t="s">
        <v>8580</v>
      </c>
      <c r="C1432" t="s">
        <v>49</v>
      </c>
      <c r="D1432" t="s">
        <v>25</v>
      </c>
      <c r="E1432" t="s">
        <v>8581</v>
      </c>
      <c r="F1432" t="s">
        <v>717</v>
      </c>
      <c r="G1432" t="s">
        <v>130</v>
      </c>
    </row>
    <row r="1433" spans="1:7" x14ac:dyDescent="0.3">
      <c r="A1433" t="s">
        <v>8585</v>
      </c>
      <c r="B1433" t="s">
        <v>8586</v>
      </c>
      <c r="C1433" t="s">
        <v>49</v>
      </c>
      <c r="D1433" t="s">
        <v>25</v>
      </c>
      <c r="E1433" t="s">
        <v>8587</v>
      </c>
      <c r="F1433" t="s">
        <v>151</v>
      </c>
      <c r="G1433" t="s">
        <v>40</v>
      </c>
    </row>
    <row r="1434" spans="1:7" x14ac:dyDescent="0.3">
      <c r="A1434" t="s">
        <v>8591</v>
      </c>
      <c r="B1434" t="s">
        <v>8592</v>
      </c>
      <c r="C1434" t="s">
        <v>49</v>
      </c>
      <c r="D1434" t="s">
        <v>25</v>
      </c>
      <c r="E1434" t="s">
        <v>8593</v>
      </c>
      <c r="F1434" t="s">
        <v>101</v>
      </c>
      <c r="G1434" t="s">
        <v>52</v>
      </c>
    </row>
    <row r="1435" spans="1:7" x14ac:dyDescent="0.3">
      <c r="A1435" t="s">
        <v>8597</v>
      </c>
      <c r="B1435" t="s">
        <v>8598</v>
      </c>
      <c r="C1435" t="s">
        <v>24</v>
      </c>
      <c r="D1435" t="s">
        <v>25</v>
      </c>
      <c r="E1435" t="s">
        <v>8599</v>
      </c>
      <c r="F1435" t="s">
        <v>427</v>
      </c>
      <c r="G1435" t="s">
        <v>52</v>
      </c>
    </row>
    <row r="1436" spans="1:7" x14ac:dyDescent="0.3">
      <c r="A1436" t="s">
        <v>8603</v>
      </c>
      <c r="B1436" t="s">
        <v>8604</v>
      </c>
      <c r="C1436" t="s">
        <v>59</v>
      </c>
      <c r="D1436" t="s">
        <v>25</v>
      </c>
      <c r="E1436" t="s">
        <v>8605</v>
      </c>
      <c r="F1436" t="s">
        <v>69</v>
      </c>
      <c r="G1436" t="s">
        <v>52</v>
      </c>
    </row>
    <row r="1437" spans="1:7" x14ac:dyDescent="0.3">
      <c r="A1437" t="s">
        <v>8609</v>
      </c>
      <c r="B1437" t="s">
        <v>8610</v>
      </c>
      <c r="C1437" t="s">
        <v>49</v>
      </c>
      <c r="D1437" t="s">
        <v>25</v>
      </c>
      <c r="E1437" t="s">
        <v>8611</v>
      </c>
      <c r="F1437" t="s">
        <v>237</v>
      </c>
      <c r="G1437" t="s">
        <v>28</v>
      </c>
    </row>
    <row r="1438" spans="1:7" x14ac:dyDescent="0.3">
      <c r="A1438" t="s">
        <v>8615</v>
      </c>
      <c r="B1438" t="s">
        <v>8616</v>
      </c>
      <c r="C1438" t="s">
        <v>49</v>
      </c>
      <c r="D1438" t="s">
        <v>25</v>
      </c>
      <c r="E1438" t="s">
        <v>8617</v>
      </c>
      <c r="F1438" t="s">
        <v>772</v>
      </c>
      <c r="G1438" t="s">
        <v>130</v>
      </c>
    </row>
    <row r="1439" spans="1:7" x14ac:dyDescent="0.3">
      <c r="A1439" t="s">
        <v>8621</v>
      </c>
      <c r="B1439" t="s">
        <v>8622</v>
      </c>
      <c r="C1439" t="s">
        <v>24</v>
      </c>
      <c r="D1439" t="s">
        <v>25</v>
      </c>
      <c r="E1439" t="s">
        <v>8623</v>
      </c>
      <c r="F1439" t="s">
        <v>376</v>
      </c>
      <c r="G1439" t="s">
        <v>40</v>
      </c>
    </row>
    <row r="1440" spans="1:7" x14ac:dyDescent="0.3">
      <c r="A1440" t="s">
        <v>8627</v>
      </c>
      <c r="B1440" t="s">
        <v>8628</v>
      </c>
      <c r="C1440" t="s">
        <v>24</v>
      </c>
      <c r="D1440" t="s">
        <v>25</v>
      </c>
      <c r="E1440" t="s">
        <v>8629</v>
      </c>
      <c r="F1440" t="s">
        <v>376</v>
      </c>
      <c r="G1440" t="s">
        <v>130</v>
      </c>
    </row>
    <row r="1441" spans="1:7" x14ac:dyDescent="0.3">
      <c r="A1441" t="s">
        <v>8633</v>
      </c>
      <c r="B1441" t="s">
        <v>8634</v>
      </c>
      <c r="C1441" t="s">
        <v>49</v>
      </c>
      <c r="D1441" t="s">
        <v>25</v>
      </c>
      <c r="E1441" t="s">
        <v>8635</v>
      </c>
      <c r="F1441" t="s">
        <v>115</v>
      </c>
      <c r="G1441" t="s">
        <v>40</v>
      </c>
    </row>
    <row r="1442" spans="1:7" x14ac:dyDescent="0.3">
      <c r="A1442" t="s">
        <v>8639</v>
      </c>
      <c r="B1442" t="s">
        <v>8640</v>
      </c>
      <c r="C1442" t="s">
        <v>24</v>
      </c>
      <c r="D1442" t="s">
        <v>25</v>
      </c>
      <c r="E1442" t="s">
        <v>8641</v>
      </c>
      <c r="F1442" t="s">
        <v>129</v>
      </c>
      <c r="G1442" t="s">
        <v>28</v>
      </c>
    </row>
    <row r="1443" spans="1:7" x14ac:dyDescent="0.3">
      <c r="A1443" t="s">
        <v>8645</v>
      </c>
      <c r="B1443" t="s">
        <v>8646</v>
      </c>
      <c r="C1443" t="s">
        <v>24</v>
      </c>
      <c r="D1443" t="s">
        <v>25</v>
      </c>
      <c r="E1443" t="s">
        <v>8647</v>
      </c>
      <c r="F1443" t="s">
        <v>327</v>
      </c>
      <c r="G1443" t="s">
        <v>40</v>
      </c>
    </row>
    <row r="1444" spans="1:7" x14ac:dyDescent="0.3">
      <c r="A1444" t="s">
        <v>8651</v>
      </c>
      <c r="B1444" t="s">
        <v>8652</v>
      </c>
      <c r="C1444" t="s">
        <v>49</v>
      </c>
      <c r="D1444" t="s">
        <v>25</v>
      </c>
      <c r="E1444" t="s">
        <v>8653</v>
      </c>
      <c r="F1444" t="s">
        <v>427</v>
      </c>
      <c r="G1444" t="s">
        <v>40</v>
      </c>
    </row>
    <row r="1445" spans="1:7" x14ac:dyDescent="0.3">
      <c r="A1445" t="s">
        <v>8657</v>
      </c>
      <c r="B1445" t="s">
        <v>8658</v>
      </c>
      <c r="C1445" t="s">
        <v>24</v>
      </c>
      <c r="D1445" t="s">
        <v>25</v>
      </c>
      <c r="E1445" t="s">
        <v>8659</v>
      </c>
      <c r="F1445" t="s">
        <v>464</v>
      </c>
      <c r="G1445" t="s">
        <v>28</v>
      </c>
    </row>
    <row r="1446" spans="1:7" x14ac:dyDescent="0.3">
      <c r="A1446" t="s">
        <v>8663</v>
      </c>
      <c r="B1446" t="s">
        <v>8664</v>
      </c>
      <c r="C1446" t="s">
        <v>49</v>
      </c>
      <c r="D1446" t="s">
        <v>25</v>
      </c>
      <c r="E1446" t="s">
        <v>8665</v>
      </c>
      <c r="F1446" t="s">
        <v>69</v>
      </c>
      <c r="G1446" t="s">
        <v>40</v>
      </c>
    </row>
    <row r="1447" spans="1:7" x14ac:dyDescent="0.3">
      <c r="A1447" t="s">
        <v>8669</v>
      </c>
      <c r="B1447" t="s">
        <v>8670</v>
      </c>
      <c r="C1447" t="s">
        <v>24</v>
      </c>
      <c r="D1447" t="s">
        <v>25</v>
      </c>
      <c r="E1447" t="s">
        <v>8671</v>
      </c>
      <c r="F1447" t="s">
        <v>171</v>
      </c>
      <c r="G1447" t="s">
        <v>40</v>
      </c>
    </row>
    <row r="1448" spans="1:7" x14ac:dyDescent="0.3">
      <c r="A1448" t="s">
        <v>8675</v>
      </c>
      <c r="B1448" t="s">
        <v>8676</v>
      </c>
      <c r="C1448" t="s">
        <v>24</v>
      </c>
      <c r="D1448" t="s">
        <v>25</v>
      </c>
      <c r="E1448" t="s">
        <v>8677</v>
      </c>
      <c r="F1448" t="s">
        <v>747</v>
      </c>
      <c r="G1448" t="s">
        <v>40</v>
      </c>
    </row>
    <row r="1449" spans="1:7" x14ac:dyDescent="0.3">
      <c r="A1449" t="s">
        <v>8681</v>
      </c>
      <c r="B1449" t="s">
        <v>8682</v>
      </c>
      <c r="C1449" t="s">
        <v>49</v>
      </c>
      <c r="D1449" t="s">
        <v>25</v>
      </c>
      <c r="E1449" t="s">
        <v>7338</v>
      </c>
      <c r="F1449" t="s">
        <v>464</v>
      </c>
      <c r="G1449" t="s">
        <v>28</v>
      </c>
    </row>
    <row r="1450" spans="1:7" x14ac:dyDescent="0.3">
      <c r="A1450" t="s">
        <v>8686</v>
      </c>
      <c r="B1450" t="s">
        <v>8687</v>
      </c>
      <c r="C1450" t="s">
        <v>24</v>
      </c>
      <c r="D1450" t="s">
        <v>25</v>
      </c>
      <c r="E1450" t="s">
        <v>8688</v>
      </c>
      <c r="F1450" t="s">
        <v>314</v>
      </c>
      <c r="G1450" t="s">
        <v>52</v>
      </c>
    </row>
    <row r="1451" spans="1:7" x14ac:dyDescent="0.3">
      <c r="A1451" t="s">
        <v>8692</v>
      </c>
      <c r="B1451" t="s">
        <v>8693</v>
      </c>
      <c r="C1451" t="s">
        <v>59</v>
      </c>
      <c r="D1451" t="s">
        <v>25</v>
      </c>
      <c r="E1451" t="s">
        <v>8694</v>
      </c>
      <c r="F1451" t="s">
        <v>889</v>
      </c>
      <c r="G1451" t="s">
        <v>52</v>
      </c>
    </row>
    <row r="1452" spans="1:7" x14ac:dyDescent="0.3">
      <c r="A1452" t="s">
        <v>8698</v>
      </c>
      <c r="B1452" t="s">
        <v>8699</v>
      </c>
      <c r="C1452" t="s">
        <v>49</v>
      </c>
      <c r="D1452" t="s">
        <v>25</v>
      </c>
      <c r="E1452" t="s">
        <v>8700</v>
      </c>
      <c r="F1452" t="s">
        <v>144</v>
      </c>
      <c r="G1452" t="s">
        <v>130</v>
      </c>
    </row>
    <row r="1453" spans="1:7" x14ac:dyDescent="0.3">
      <c r="A1453" t="s">
        <v>8704</v>
      </c>
      <c r="B1453" t="s">
        <v>8705</v>
      </c>
      <c r="C1453" t="s">
        <v>49</v>
      </c>
      <c r="D1453" t="s">
        <v>25</v>
      </c>
      <c r="E1453" t="s">
        <v>8706</v>
      </c>
      <c r="F1453" t="s">
        <v>164</v>
      </c>
      <c r="G1453" t="s">
        <v>28</v>
      </c>
    </row>
    <row r="1454" spans="1:7" x14ac:dyDescent="0.3">
      <c r="A1454" t="s">
        <v>8710</v>
      </c>
      <c r="B1454" t="s">
        <v>8711</v>
      </c>
      <c r="C1454" t="s">
        <v>24</v>
      </c>
      <c r="D1454" t="s">
        <v>25</v>
      </c>
      <c r="E1454" t="s">
        <v>8712</v>
      </c>
      <c r="F1454" t="s">
        <v>171</v>
      </c>
      <c r="G1454" t="s">
        <v>28</v>
      </c>
    </row>
    <row r="1455" spans="1:7" x14ac:dyDescent="0.3">
      <c r="A1455" t="s">
        <v>8716</v>
      </c>
      <c r="B1455" t="s">
        <v>8717</v>
      </c>
      <c r="C1455" t="s">
        <v>24</v>
      </c>
      <c r="D1455" t="s">
        <v>25</v>
      </c>
      <c r="E1455" t="s">
        <v>8718</v>
      </c>
      <c r="F1455" t="s">
        <v>244</v>
      </c>
      <c r="G1455" t="s">
        <v>28</v>
      </c>
    </row>
    <row r="1456" spans="1:7" x14ac:dyDescent="0.3">
      <c r="A1456" t="s">
        <v>8722</v>
      </c>
      <c r="B1456" t="s">
        <v>8723</v>
      </c>
      <c r="C1456" t="s">
        <v>24</v>
      </c>
      <c r="D1456" t="s">
        <v>25</v>
      </c>
      <c r="E1456" t="s">
        <v>8724</v>
      </c>
      <c r="F1456" t="s">
        <v>178</v>
      </c>
      <c r="G1456" t="s">
        <v>28</v>
      </c>
    </row>
    <row r="1457" spans="1:7" x14ac:dyDescent="0.3">
      <c r="A1457" t="s">
        <v>8728</v>
      </c>
      <c r="B1457" t="s">
        <v>7891</v>
      </c>
      <c r="C1457" t="s">
        <v>24</v>
      </c>
      <c r="D1457" t="s">
        <v>25</v>
      </c>
      <c r="E1457" t="s">
        <v>8729</v>
      </c>
      <c r="F1457" t="s">
        <v>39</v>
      </c>
      <c r="G1457" t="s">
        <v>40</v>
      </c>
    </row>
    <row r="1458" spans="1:7" x14ac:dyDescent="0.3">
      <c r="A1458" t="s">
        <v>8733</v>
      </c>
      <c r="B1458" t="s">
        <v>8734</v>
      </c>
      <c r="C1458" t="s">
        <v>24</v>
      </c>
      <c r="D1458" t="s">
        <v>25</v>
      </c>
      <c r="E1458" t="s">
        <v>8735</v>
      </c>
      <c r="F1458" t="s">
        <v>108</v>
      </c>
      <c r="G1458" t="s">
        <v>28</v>
      </c>
    </row>
    <row r="1459" spans="1:7" x14ac:dyDescent="0.3">
      <c r="A1459" t="s">
        <v>8739</v>
      </c>
      <c r="B1459" t="s">
        <v>8740</v>
      </c>
      <c r="C1459" t="s">
        <v>59</v>
      </c>
      <c r="D1459" t="s">
        <v>25</v>
      </c>
      <c r="E1459" t="s">
        <v>8741</v>
      </c>
      <c r="F1459" t="s">
        <v>717</v>
      </c>
      <c r="G1459" t="s">
        <v>28</v>
      </c>
    </row>
    <row r="1460" spans="1:7" x14ac:dyDescent="0.3">
      <c r="A1460" t="s">
        <v>8745</v>
      </c>
      <c r="B1460" t="s">
        <v>8746</v>
      </c>
      <c r="C1460" t="s">
        <v>59</v>
      </c>
      <c r="D1460" t="s">
        <v>25</v>
      </c>
      <c r="E1460" t="s">
        <v>8747</v>
      </c>
      <c r="F1460" t="s">
        <v>791</v>
      </c>
      <c r="G1460" t="s">
        <v>130</v>
      </c>
    </row>
    <row r="1461" spans="1:7" x14ac:dyDescent="0.3">
      <c r="A1461" t="s">
        <v>8751</v>
      </c>
      <c r="B1461" t="s">
        <v>8752</v>
      </c>
      <c r="C1461" t="s">
        <v>59</v>
      </c>
      <c r="D1461" t="s">
        <v>25</v>
      </c>
      <c r="E1461" t="s">
        <v>8753</v>
      </c>
      <c r="F1461" t="s">
        <v>137</v>
      </c>
      <c r="G1461" t="s">
        <v>28</v>
      </c>
    </row>
    <row r="1462" spans="1:7" x14ac:dyDescent="0.3">
      <c r="A1462" t="s">
        <v>8757</v>
      </c>
      <c r="B1462" t="s">
        <v>8758</v>
      </c>
      <c r="C1462" t="s">
        <v>24</v>
      </c>
      <c r="D1462" t="s">
        <v>25</v>
      </c>
      <c r="E1462" t="s">
        <v>8759</v>
      </c>
      <c r="F1462" t="s">
        <v>630</v>
      </c>
      <c r="G1462" t="s">
        <v>130</v>
      </c>
    </row>
    <row r="1463" spans="1:7" x14ac:dyDescent="0.3">
      <c r="A1463" t="s">
        <v>8763</v>
      </c>
      <c r="B1463" t="s">
        <v>8764</v>
      </c>
      <c r="C1463" t="s">
        <v>49</v>
      </c>
      <c r="D1463" t="s">
        <v>25</v>
      </c>
      <c r="E1463" t="s">
        <v>8765</v>
      </c>
      <c r="F1463" t="s">
        <v>685</v>
      </c>
      <c r="G1463" t="s">
        <v>130</v>
      </c>
    </row>
    <row r="1464" spans="1:7" x14ac:dyDescent="0.3">
      <c r="A1464" t="s">
        <v>8769</v>
      </c>
      <c r="B1464" t="s">
        <v>8770</v>
      </c>
      <c r="C1464" t="s">
        <v>24</v>
      </c>
      <c r="D1464" t="s">
        <v>25</v>
      </c>
      <c r="E1464" t="s">
        <v>5191</v>
      </c>
      <c r="F1464" t="s">
        <v>151</v>
      </c>
      <c r="G1464" t="s">
        <v>52</v>
      </c>
    </row>
    <row r="1465" spans="1:7" x14ac:dyDescent="0.3">
      <c r="A1465" t="s">
        <v>8774</v>
      </c>
      <c r="B1465" t="s">
        <v>8775</v>
      </c>
      <c r="C1465" t="s">
        <v>49</v>
      </c>
      <c r="D1465" t="s">
        <v>25</v>
      </c>
      <c r="E1465" t="s">
        <v>8776</v>
      </c>
      <c r="F1465" t="s">
        <v>630</v>
      </c>
      <c r="G1465" t="s">
        <v>28</v>
      </c>
    </row>
    <row r="1466" spans="1:7" x14ac:dyDescent="0.3">
      <c r="A1466" t="s">
        <v>8780</v>
      </c>
      <c r="B1466" t="s">
        <v>8781</v>
      </c>
      <c r="C1466" t="s">
        <v>59</v>
      </c>
      <c r="D1466" t="s">
        <v>25</v>
      </c>
      <c r="E1466" t="s">
        <v>8782</v>
      </c>
      <c r="F1466" t="s">
        <v>171</v>
      </c>
      <c r="G1466" t="s">
        <v>28</v>
      </c>
    </row>
    <row r="1467" spans="1:7" x14ac:dyDescent="0.3">
      <c r="A1467" t="s">
        <v>8786</v>
      </c>
      <c r="B1467" t="s">
        <v>8787</v>
      </c>
      <c r="C1467" t="s">
        <v>49</v>
      </c>
      <c r="D1467" t="s">
        <v>25</v>
      </c>
      <c r="E1467" t="s">
        <v>8131</v>
      </c>
      <c r="F1467" t="s">
        <v>115</v>
      </c>
      <c r="G1467" t="s">
        <v>130</v>
      </c>
    </row>
    <row r="1468" spans="1:7" x14ac:dyDescent="0.3">
      <c r="A1468" t="s">
        <v>8791</v>
      </c>
      <c r="B1468" t="s">
        <v>8792</v>
      </c>
      <c r="C1468" t="s">
        <v>49</v>
      </c>
      <c r="D1468" t="s">
        <v>25</v>
      </c>
      <c r="E1468" t="s">
        <v>8793</v>
      </c>
      <c r="F1468" t="s">
        <v>185</v>
      </c>
      <c r="G1468" t="s">
        <v>40</v>
      </c>
    </row>
    <row r="1469" spans="1:7" x14ac:dyDescent="0.3">
      <c r="A1469" t="s">
        <v>8797</v>
      </c>
      <c r="B1469" t="s">
        <v>8798</v>
      </c>
      <c r="C1469" t="s">
        <v>49</v>
      </c>
      <c r="D1469" t="s">
        <v>25</v>
      </c>
      <c r="E1469" t="s">
        <v>8799</v>
      </c>
      <c r="F1469" t="s">
        <v>185</v>
      </c>
      <c r="G1469" t="s">
        <v>130</v>
      </c>
    </row>
    <row r="1470" spans="1:7" x14ac:dyDescent="0.3">
      <c r="A1470" t="s">
        <v>8803</v>
      </c>
      <c r="B1470" t="s">
        <v>8804</v>
      </c>
      <c r="C1470" t="s">
        <v>24</v>
      </c>
      <c r="D1470" t="s">
        <v>25</v>
      </c>
      <c r="E1470" t="s">
        <v>8805</v>
      </c>
      <c r="F1470" t="s">
        <v>427</v>
      </c>
      <c r="G1470" t="s">
        <v>52</v>
      </c>
    </row>
    <row r="1471" spans="1:7" x14ac:dyDescent="0.3">
      <c r="A1471" t="s">
        <v>8809</v>
      </c>
      <c r="B1471" t="s">
        <v>8810</v>
      </c>
      <c r="C1471" t="s">
        <v>24</v>
      </c>
      <c r="D1471" t="s">
        <v>25</v>
      </c>
      <c r="E1471" t="s">
        <v>8811</v>
      </c>
      <c r="F1471" t="s">
        <v>464</v>
      </c>
      <c r="G1471" t="s">
        <v>130</v>
      </c>
    </row>
    <row r="1472" spans="1:7" x14ac:dyDescent="0.3">
      <c r="A1472" t="s">
        <v>8815</v>
      </c>
      <c r="B1472" t="s">
        <v>8816</v>
      </c>
      <c r="C1472" t="s">
        <v>24</v>
      </c>
      <c r="D1472" t="s">
        <v>25</v>
      </c>
      <c r="E1472" t="s">
        <v>8817</v>
      </c>
      <c r="F1472" t="s">
        <v>69</v>
      </c>
      <c r="G1472" t="s">
        <v>130</v>
      </c>
    </row>
    <row r="1473" spans="1:7" x14ac:dyDescent="0.3">
      <c r="A1473" t="s">
        <v>8821</v>
      </c>
      <c r="B1473" t="s">
        <v>8822</v>
      </c>
      <c r="C1473" t="s">
        <v>59</v>
      </c>
      <c r="D1473" t="s">
        <v>25</v>
      </c>
      <c r="E1473" t="s">
        <v>8823</v>
      </c>
      <c r="F1473" t="s">
        <v>1111</v>
      </c>
      <c r="G1473" t="s">
        <v>28</v>
      </c>
    </row>
    <row r="1474" spans="1:7" x14ac:dyDescent="0.3">
      <c r="A1474" t="s">
        <v>8827</v>
      </c>
      <c r="B1474" t="s">
        <v>8828</v>
      </c>
      <c r="C1474" t="s">
        <v>24</v>
      </c>
      <c r="D1474" t="s">
        <v>25</v>
      </c>
      <c r="E1474" t="s">
        <v>8817</v>
      </c>
      <c r="F1474" t="s">
        <v>414</v>
      </c>
      <c r="G1474" t="s">
        <v>28</v>
      </c>
    </row>
    <row r="1475" spans="1:7" x14ac:dyDescent="0.3">
      <c r="A1475" t="s">
        <v>8832</v>
      </c>
      <c r="B1475" t="s">
        <v>8833</v>
      </c>
      <c r="C1475" t="s">
        <v>24</v>
      </c>
      <c r="D1475" t="s">
        <v>25</v>
      </c>
      <c r="E1475" t="s">
        <v>8834</v>
      </c>
      <c r="F1475" t="s">
        <v>108</v>
      </c>
      <c r="G1475" t="s">
        <v>40</v>
      </c>
    </row>
    <row r="1476" spans="1:7" x14ac:dyDescent="0.3">
      <c r="A1476" t="s">
        <v>8838</v>
      </c>
      <c r="B1476" t="s">
        <v>8839</v>
      </c>
      <c r="C1476" t="s">
        <v>24</v>
      </c>
      <c r="D1476" t="s">
        <v>25</v>
      </c>
      <c r="E1476" t="s">
        <v>8840</v>
      </c>
      <c r="F1476" t="s">
        <v>685</v>
      </c>
      <c r="G1476" t="s">
        <v>28</v>
      </c>
    </row>
    <row r="1477" spans="1:7" x14ac:dyDescent="0.3">
      <c r="A1477" t="s">
        <v>8844</v>
      </c>
      <c r="B1477" t="s">
        <v>8845</v>
      </c>
      <c r="C1477" t="s">
        <v>49</v>
      </c>
      <c r="D1477" t="s">
        <v>25</v>
      </c>
      <c r="E1477" t="s">
        <v>8846</v>
      </c>
      <c r="F1477" t="s">
        <v>314</v>
      </c>
      <c r="G1477" t="s">
        <v>40</v>
      </c>
    </row>
    <row r="1478" spans="1:7" x14ac:dyDescent="0.3">
      <c r="A1478" t="s">
        <v>8850</v>
      </c>
      <c r="B1478" t="s">
        <v>8851</v>
      </c>
      <c r="C1478" t="s">
        <v>59</v>
      </c>
      <c r="D1478" t="s">
        <v>25</v>
      </c>
      <c r="E1478" t="s">
        <v>8852</v>
      </c>
      <c r="F1478" t="s">
        <v>427</v>
      </c>
      <c r="G1478" t="s">
        <v>40</v>
      </c>
    </row>
    <row r="1479" spans="1:7" x14ac:dyDescent="0.3">
      <c r="A1479" t="s">
        <v>8856</v>
      </c>
      <c r="B1479" t="s">
        <v>8857</v>
      </c>
      <c r="C1479" t="s">
        <v>24</v>
      </c>
      <c r="D1479" t="s">
        <v>25</v>
      </c>
      <c r="E1479" t="s">
        <v>8858</v>
      </c>
      <c r="F1479" t="s">
        <v>513</v>
      </c>
      <c r="G1479" t="s">
        <v>130</v>
      </c>
    </row>
    <row r="1480" spans="1:7" x14ac:dyDescent="0.3">
      <c r="A1480" t="s">
        <v>8862</v>
      </c>
      <c r="B1480" t="s">
        <v>8863</v>
      </c>
      <c r="C1480" t="s">
        <v>59</v>
      </c>
      <c r="D1480" t="s">
        <v>25</v>
      </c>
      <c r="E1480" t="s">
        <v>8864</v>
      </c>
      <c r="F1480" t="s">
        <v>27</v>
      </c>
      <c r="G1480" t="s">
        <v>52</v>
      </c>
    </row>
    <row r="1481" spans="1:7" x14ac:dyDescent="0.3">
      <c r="A1481" t="s">
        <v>8868</v>
      </c>
      <c r="B1481" t="s">
        <v>8869</v>
      </c>
      <c r="C1481" t="s">
        <v>24</v>
      </c>
      <c r="D1481" t="s">
        <v>25</v>
      </c>
      <c r="E1481" t="s">
        <v>8870</v>
      </c>
      <c r="F1481" t="s">
        <v>717</v>
      </c>
      <c r="G1481" t="s">
        <v>52</v>
      </c>
    </row>
    <row r="1482" spans="1:7" x14ac:dyDescent="0.3">
      <c r="A1482" t="s">
        <v>8874</v>
      </c>
      <c r="B1482" t="s">
        <v>8875</v>
      </c>
      <c r="C1482" t="s">
        <v>49</v>
      </c>
      <c r="D1482" t="s">
        <v>25</v>
      </c>
      <c r="E1482" t="s">
        <v>8876</v>
      </c>
      <c r="F1482" t="s">
        <v>237</v>
      </c>
      <c r="G1482" t="s">
        <v>40</v>
      </c>
    </row>
    <row r="1483" spans="1:7" x14ac:dyDescent="0.3">
      <c r="A1483" t="s">
        <v>8880</v>
      </c>
      <c r="B1483" t="s">
        <v>8881</v>
      </c>
      <c r="C1483" t="s">
        <v>59</v>
      </c>
      <c r="D1483" t="s">
        <v>25</v>
      </c>
      <c r="E1483" t="s">
        <v>8882</v>
      </c>
      <c r="F1483" t="s">
        <v>717</v>
      </c>
      <c r="G1483" t="s">
        <v>40</v>
      </c>
    </row>
    <row r="1484" spans="1:7" x14ac:dyDescent="0.3">
      <c r="A1484" t="s">
        <v>8886</v>
      </c>
      <c r="B1484" t="s">
        <v>8887</v>
      </c>
      <c r="C1484" t="s">
        <v>24</v>
      </c>
      <c r="D1484" t="s">
        <v>25</v>
      </c>
      <c r="E1484" t="s">
        <v>8888</v>
      </c>
      <c r="F1484" t="s">
        <v>61</v>
      </c>
      <c r="G1484" t="s">
        <v>130</v>
      </c>
    </row>
    <row r="1485" spans="1:7" x14ac:dyDescent="0.3">
      <c r="A1485" t="s">
        <v>8892</v>
      </c>
      <c r="B1485" t="s">
        <v>7128</v>
      </c>
      <c r="C1485" t="s">
        <v>59</v>
      </c>
      <c r="D1485" t="s">
        <v>25</v>
      </c>
      <c r="E1485" t="s">
        <v>8893</v>
      </c>
      <c r="F1485" t="s">
        <v>151</v>
      </c>
      <c r="G1485" t="s">
        <v>40</v>
      </c>
    </row>
    <row r="1486" spans="1:7" x14ac:dyDescent="0.3">
      <c r="A1486" t="s">
        <v>8897</v>
      </c>
      <c r="B1486" t="s">
        <v>8898</v>
      </c>
      <c r="C1486" t="s">
        <v>49</v>
      </c>
      <c r="D1486" t="s">
        <v>25</v>
      </c>
      <c r="E1486" t="s">
        <v>8899</v>
      </c>
      <c r="F1486" t="s">
        <v>217</v>
      </c>
      <c r="G1486" t="s">
        <v>130</v>
      </c>
    </row>
    <row r="1487" spans="1:7" x14ac:dyDescent="0.3">
      <c r="A1487" t="s">
        <v>8903</v>
      </c>
      <c r="B1487" t="s">
        <v>8904</v>
      </c>
      <c r="C1487" t="s">
        <v>59</v>
      </c>
      <c r="D1487" t="s">
        <v>25</v>
      </c>
      <c r="E1487" t="s">
        <v>8905</v>
      </c>
      <c r="F1487" t="s">
        <v>78</v>
      </c>
      <c r="G1487" t="s">
        <v>40</v>
      </c>
    </row>
    <row r="1488" spans="1:7" x14ac:dyDescent="0.3">
      <c r="A1488" t="s">
        <v>8909</v>
      </c>
      <c r="B1488" t="s">
        <v>8910</v>
      </c>
      <c r="C1488" t="s">
        <v>49</v>
      </c>
      <c r="D1488" t="s">
        <v>25</v>
      </c>
      <c r="E1488" t="s">
        <v>8911</v>
      </c>
      <c r="F1488" t="s">
        <v>630</v>
      </c>
      <c r="G1488" t="s">
        <v>52</v>
      </c>
    </row>
    <row r="1489" spans="1:7" x14ac:dyDescent="0.3">
      <c r="A1489" t="s">
        <v>8915</v>
      </c>
      <c r="B1489" t="s">
        <v>8916</v>
      </c>
      <c r="C1489" t="s">
        <v>59</v>
      </c>
      <c r="D1489" t="s">
        <v>25</v>
      </c>
      <c r="E1489" t="s">
        <v>8917</v>
      </c>
      <c r="F1489" t="s">
        <v>427</v>
      </c>
      <c r="G1489" t="s">
        <v>28</v>
      </c>
    </row>
    <row r="1490" spans="1:7" x14ac:dyDescent="0.3">
      <c r="A1490" t="s">
        <v>8921</v>
      </c>
      <c r="B1490" t="s">
        <v>8922</v>
      </c>
      <c r="C1490" t="s">
        <v>49</v>
      </c>
      <c r="D1490" t="s">
        <v>25</v>
      </c>
      <c r="E1490" t="s">
        <v>8923</v>
      </c>
      <c r="F1490" t="s">
        <v>288</v>
      </c>
      <c r="G1490" t="s">
        <v>40</v>
      </c>
    </row>
    <row r="1491" spans="1:7" x14ac:dyDescent="0.3">
      <c r="A1491" t="s">
        <v>8927</v>
      </c>
      <c r="B1491" t="s">
        <v>8928</v>
      </c>
      <c r="C1491" t="s">
        <v>59</v>
      </c>
      <c r="D1491" t="s">
        <v>25</v>
      </c>
      <c r="E1491" t="s">
        <v>8929</v>
      </c>
      <c r="F1491" t="s">
        <v>211</v>
      </c>
      <c r="G1491" t="s">
        <v>130</v>
      </c>
    </row>
    <row r="1492" spans="1:7" x14ac:dyDescent="0.3">
      <c r="A1492" t="s">
        <v>8933</v>
      </c>
      <c r="B1492" t="s">
        <v>8934</v>
      </c>
      <c r="C1492" t="s">
        <v>24</v>
      </c>
      <c r="D1492" t="s">
        <v>25</v>
      </c>
      <c r="E1492" t="s">
        <v>8935</v>
      </c>
      <c r="F1492" t="s">
        <v>244</v>
      </c>
      <c r="G1492" t="s">
        <v>40</v>
      </c>
    </row>
    <row r="1493" spans="1:7" x14ac:dyDescent="0.3">
      <c r="A1493" t="s">
        <v>8939</v>
      </c>
      <c r="B1493" t="s">
        <v>8940</v>
      </c>
      <c r="C1493" t="s">
        <v>49</v>
      </c>
      <c r="D1493" t="s">
        <v>25</v>
      </c>
      <c r="E1493" t="s">
        <v>8941</v>
      </c>
      <c r="F1493" t="s">
        <v>314</v>
      </c>
      <c r="G1493" t="s">
        <v>28</v>
      </c>
    </row>
    <row r="1494" spans="1:7" x14ac:dyDescent="0.3">
      <c r="A1494" t="s">
        <v>8945</v>
      </c>
      <c r="B1494" t="s">
        <v>8946</v>
      </c>
      <c r="C1494" t="s">
        <v>24</v>
      </c>
      <c r="D1494" t="s">
        <v>25</v>
      </c>
      <c r="E1494" t="s">
        <v>8947</v>
      </c>
      <c r="F1494" t="s">
        <v>78</v>
      </c>
      <c r="G1494" t="s">
        <v>130</v>
      </c>
    </row>
    <row r="1495" spans="1:7" x14ac:dyDescent="0.3">
      <c r="A1495" t="s">
        <v>8951</v>
      </c>
      <c r="B1495" t="s">
        <v>8952</v>
      </c>
      <c r="C1495" t="s">
        <v>49</v>
      </c>
      <c r="D1495" t="s">
        <v>25</v>
      </c>
      <c r="E1495" t="s">
        <v>8953</v>
      </c>
      <c r="F1495" t="s">
        <v>192</v>
      </c>
      <c r="G1495" t="s">
        <v>130</v>
      </c>
    </row>
    <row r="1496" spans="1:7" x14ac:dyDescent="0.3">
      <c r="A1496" s="2" t="s">
        <v>8957</v>
      </c>
      <c r="B1496" t="s">
        <v>8958</v>
      </c>
      <c r="C1496" t="s">
        <v>49</v>
      </c>
      <c r="D1496" t="s">
        <v>25</v>
      </c>
      <c r="E1496" t="s">
        <v>8959</v>
      </c>
      <c r="F1496" t="s">
        <v>122</v>
      </c>
      <c r="G1496" t="s">
        <v>28</v>
      </c>
    </row>
    <row r="1497" spans="1:7" x14ac:dyDescent="0.3">
      <c r="A1497" t="s">
        <v>8963</v>
      </c>
      <c r="B1497" t="s">
        <v>8964</v>
      </c>
      <c r="C1497" t="s">
        <v>49</v>
      </c>
      <c r="D1497" t="s">
        <v>25</v>
      </c>
      <c r="E1497" t="s">
        <v>8965</v>
      </c>
      <c r="F1497" t="s">
        <v>224</v>
      </c>
      <c r="G1497" t="s">
        <v>130</v>
      </c>
    </row>
    <row r="1498" spans="1:7" x14ac:dyDescent="0.3">
      <c r="A1498" t="s">
        <v>8969</v>
      </c>
      <c r="B1498" t="s">
        <v>8970</v>
      </c>
      <c r="C1498" t="s">
        <v>49</v>
      </c>
      <c r="D1498" t="s">
        <v>25</v>
      </c>
      <c r="E1498" t="s">
        <v>8971</v>
      </c>
      <c r="F1498" t="s">
        <v>144</v>
      </c>
      <c r="G1498" t="s">
        <v>130</v>
      </c>
    </row>
    <row r="1499" spans="1:7" x14ac:dyDescent="0.3">
      <c r="A1499" t="s">
        <v>8975</v>
      </c>
      <c r="B1499" t="s">
        <v>8976</v>
      </c>
      <c r="C1499" t="s">
        <v>24</v>
      </c>
      <c r="D1499" t="s">
        <v>25</v>
      </c>
      <c r="E1499" t="s">
        <v>8977</v>
      </c>
      <c r="F1499" t="s">
        <v>314</v>
      </c>
      <c r="G1499" t="s">
        <v>52</v>
      </c>
    </row>
    <row r="1500" spans="1:7" x14ac:dyDescent="0.3">
      <c r="A1500" t="s">
        <v>8981</v>
      </c>
      <c r="B1500" t="s">
        <v>8982</v>
      </c>
      <c r="C1500" t="s">
        <v>49</v>
      </c>
      <c r="D1500" t="s">
        <v>25</v>
      </c>
      <c r="E1500" t="s">
        <v>8983</v>
      </c>
      <c r="F1500" t="s">
        <v>171</v>
      </c>
      <c r="G1500" t="s">
        <v>52</v>
      </c>
    </row>
    <row r="1501" spans="1:7" x14ac:dyDescent="0.3">
      <c r="A1501" t="s">
        <v>8987</v>
      </c>
      <c r="B1501" t="s">
        <v>8988</v>
      </c>
      <c r="C1501" t="s">
        <v>24</v>
      </c>
      <c r="D1501" t="s">
        <v>25</v>
      </c>
      <c r="E1501" t="s">
        <v>8989</v>
      </c>
      <c r="F1501" t="s">
        <v>51</v>
      </c>
      <c r="G1501" t="s">
        <v>28</v>
      </c>
    </row>
    <row r="1502" spans="1:7" x14ac:dyDescent="0.3">
      <c r="A1502" t="s">
        <v>8993</v>
      </c>
      <c r="B1502" t="s">
        <v>8994</v>
      </c>
      <c r="C1502" t="s">
        <v>49</v>
      </c>
      <c r="D1502" t="s">
        <v>25</v>
      </c>
      <c r="E1502" t="s">
        <v>8995</v>
      </c>
      <c r="F1502" t="s">
        <v>414</v>
      </c>
      <c r="G1502" t="s">
        <v>52</v>
      </c>
    </row>
    <row r="1503" spans="1:7" x14ac:dyDescent="0.3">
      <c r="A1503" t="s">
        <v>8999</v>
      </c>
      <c r="B1503" t="s">
        <v>9000</v>
      </c>
      <c r="C1503" t="s">
        <v>49</v>
      </c>
      <c r="D1503" t="s">
        <v>25</v>
      </c>
      <c r="E1503" t="s">
        <v>9001</v>
      </c>
      <c r="F1503" t="s">
        <v>592</v>
      </c>
      <c r="G1503" t="s">
        <v>40</v>
      </c>
    </row>
    <row r="1504" spans="1:7" x14ac:dyDescent="0.3">
      <c r="A1504" t="s">
        <v>9005</v>
      </c>
      <c r="B1504" t="s">
        <v>9006</v>
      </c>
      <c r="C1504" t="s">
        <v>49</v>
      </c>
      <c r="D1504" t="s">
        <v>25</v>
      </c>
      <c r="E1504" t="s">
        <v>9007</v>
      </c>
      <c r="F1504" t="s">
        <v>414</v>
      </c>
      <c r="G1504" t="s">
        <v>40</v>
      </c>
    </row>
    <row r="1505" spans="1:7" x14ac:dyDescent="0.3">
      <c r="A1505" t="s">
        <v>9011</v>
      </c>
      <c r="B1505" t="s">
        <v>9012</v>
      </c>
      <c r="C1505" t="s">
        <v>24</v>
      </c>
      <c r="D1505" t="s">
        <v>25</v>
      </c>
      <c r="E1505" t="s">
        <v>9013</v>
      </c>
      <c r="F1505" t="s">
        <v>78</v>
      </c>
      <c r="G1505" t="s">
        <v>28</v>
      </c>
    </row>
    <row r="1506" spans="1:7" x14ac:dyDescent="0.3">
      <c r="A1506" t="s">
        <v>9017</v>
      </c>
      <c r="B1506" t="s">
        <v>9018</v>
      </c>
      <c r="C1506" t="s">
        <v>49</v>
      </c>
      <c r="D1506" t="s">
        <v>25</v>
      </c>
      <c r="E1506" t="s">
        <v>9019</v>
      </c>
      <c r="F1506" t="s">
        <v>244</v>
      </c>
      <c r="G1506" t="s">
        <v>52</v>
      </c>
    </row>
    <row r="1507" spans="1:7" x14ac:dyDescent="0.3">
      <c r="A1507" t="s">
        <v>9023</v>
      </c>
      <c r="B1507" t="s">
        <v>9024</v>
      </c>
      <c r="C1507" t="s">
        <v>49</v>
      </c>
      <c r="D1507" t="s">
        <v>25</v>
      </c>
      <c r="E1507" t="s">
        <v>2910</v>
      </c>
      <c r="F1507" t="s">
        <v>772</v>
      </c>
      <c r="G1507" t="s">
        <v>40</v>
      </c>
    </row>
    <row r="1508" spans="1:7" x14ac:dyDescent="0.3">
      <c r="A1508" t="s">
        <v>9028</v>
      </c>
      <c r="B1508" t="s">
        <v>9029</v>
      </c>
      <c r="C1508" t="s">
        <v>24</v>
      </c>
      <c r="D1508" t="s">
        <v>25</v>
      </c>
      <c r="E1508" t="s">
        <v>9030</v>
      </c>
      <c r="F1508" t="s">
        <v>630</v>
      </c>
      <c r="G1508" t="s">
        <v>28</v>
      </c>
    </row>
    <row r="1509" spans="1:7" x14ac:dyDescent="0.3">
      <c r="A1509" t="s">
        <v>9034</v>
      </c>
      <c r="B1509" t="s">
        <v>1810</v>
      </c>
      <c r="C1509" t="s">
        <v>49</v>
      </c>
      <c r="D1509" t="s">
        <v>25</v>
      </c>
      <c r="E1509" t="s">
        <v>9035</v>
      </c>
      <c r="F1509" t="s">
        <v>692</v>
      </c>
      <c r="G1509" t="s">
        <v>130</v>
      </c>
    </row>
    <row r="1510" spans="1:7" x14ac:dyDescent="0.3">
      <c r="A1510" t="s">
        <v>9039</v>
      </c>
      <c r="B1510" t="s">
        <v>9040</v>
      </c>
      <c r="C1510" t="s">
        <v>24</v>
      </c>
      <c r="D1510" t="s">
        <v>25</v>
      </c>
      <c r="E1510" t="s">
        <v>9041</v>
      </c>
      <c r="F1510" t="s">
        <v>427</v>
      </c>
      <c r="G1510" t="s">
        <v>52</v>
      </c>
    </row>
    <row r="1511" spans="1:7" x14ac:dyDescent="0.3">
      <c r="A1511" t="s">
        <v>9045</v>
      </c>
      <c r="B1511" t="s">
        <v>9046</v>
      </c>
      <c r="C1511" t="s">
        <v>49</v>
      </c>
      <c r="D1511" t="s">
        <v>25</v>
      </c>
      <c r="E1511" t="s">
        <v>9047</v>
      </c>
      <c r="F1511" t="s">
        <v>630</v>
      </c>
      <c r="G1511" t="s">
        <v>40</v>
      </c>
    </row>
    <row r="1512" spans="1:7" x14ac:dyDescent="0.3">
      <c r="A1512" t="s">
        <v>9051</v>
      </c>
      <c r="B1512" t="s">
        <v>9052</v>
      </c>
      <c r="C1512" t="s">
        <v>59</v>
      </c>
      <c r="D1512" t="s">
        <v>25</v>
      </c>
      <c r="E1512" t="s">
        <v>9053</v>
      </c>
      <c r="F1512" t="s">
        <v>747</v>
      </c>
      <c r="G1512" t="s">
        <v>52</v>
      </c>
    </row>
    <row r="1513" spans="1:7" x14ac:dyDescent="0.3">
      <c r="A1513" t="s">
        <v>9057</v>
      </c>
      <c r="B1513" t="s">
        <v>9058</v>
      </c>
      <c r="C1513" t="s">
        <v>59</v>
      </c>
      <c r="D1513" t="s">
        <v>25</v>
      </c>
      <c r="E1513" t="s">
        <v>9059</v>
      </c>
      <c r="F1513" t="s">
        <v>115</v>
      </c>
      <c r="G1513" t="s">
        <v>130</v>
      </c>
    </row>
    <row r="1514" spans="1:7" x14ac:dyDescent="0.3">
      <c r="A1514" t="s">
        <v>9063</v>
      </c>
      <c r="B1514" t="s">
        <v>9064</v>
      </c>
      <c r="C1514" t="s">
        <v>49</v>
      </c>
      <c r="D1514" t="s">
        <v>25</v>
      </c>
      <c r="E1514" t="s">
        <v>9065</v>
      </c>
      <c r="F1514" t="s">
        <v>464</v>
      </c>
      <c r="G1514" t="s">
        <v>40</v>
      </c>
    </row>
    <row r="1515" spans="1:7" x14ac:dyDescent="0.3">
      <c r="A1515" t="s">
        <v>9069</v>
      </c>
      <c r="B1515" t="s">
        <v>3763</v>
      </c>
      <c r="C1515" t="s">
        <v>49</v>
      </c>
      <c r="D1515" t="s">
        <v>25</v>
      </c>
      <c r="E1515" t="s">
        <v>9070</v>
      </c>
      <c r="F1515" t="s">
        <v>192</v>
      </c>
      <c r="G1515" t="s">
        <v>52</v>
      </c>
    </row>
    <row r="1516" spans="1:7" x14ac:dyDescent="0.3">
      <c r="A1516" t="s">
        <v>9074</v>
      </c>
      <c r="B1516" t="s">
        <v>9075</v>
      </c>
      <c r="C1516" t="s">
        <v>59</v>
      </c>
      <c r="D1516" t="s">
        <v>25</v>
      </c>
      <c r="E1516" t="s">
        <v>1907</v>
      </c>
      <c r="F1516" t="s">
        <v>164</v>
      </c>
      <c r="G1516" t="s">
        <v>28</v>
      </c>
    </row>
    <row r="1517" spans="1:7" x14ac:dyDescent="0.3">
      <c r="A1517" t="s">
        <v>9079</v>
      </c>
      <c r="B1517" t="s">
        <v>9080</v>
      </c>
      <c r="C1517" t="s">
        <v>59</v>
      </c>
      <c r="D1517" t="s">
        <v>25</v>
      </c>
      <c r="E1517" t="s">
        <v>9081</v>
      </c>
      <c r="F1517" t="s">
        <v>314</v>
      </c>
      <c r="G1517" t="s">
        <v>52</v>
      </c>
    </row>
    <row r="1518" spans="1:7" x14ac:dyDescent="0.3">
      <c r="A1518" t="s">
        <v>9085</v>
      </c>
      <c r="B1518" t="s">
        <v>9086</v>
      </c>
      <c r="C1518" t="s">
        <v>24</v>
      </c>
      <c r="D1518" t="s">
        <v>25</v>
      </c>
      <c r="E1518" t="s">
        <v>9087</v>
      </c>
      <c r="F1518" t="s">
        <v>237</v>
      </c>
      <c r="G1518" t="s">
        <v>52</v>
      </c>
    </row>
    <row r="1519" spans="1:7" x14ac:dyDescent="0.3">
      <c r="A1519" t="s">
        <v>9091</v>
      </c>
      <c r="B1519" t="s">
        <v>9092</v>
      </c>
      <c r="C1519" t="s">
        <v>49</v>
      </c>
      <c r="D1519" t="s">
        <v>25</v>
      </c>
      <c r="E1519" t="s">
        <v>9093</v>
      </c>
      <c r="F1519" t="s">
        <v>747</v>
      </c>
      <c r="G1519" t="s">
        <v>52</v>
      </c>
    </row>
    <row r="1520" spans="1:7" x14ac:dyDescent="0.3">
      <c r="A1520" t="s">
        <v>9097</v>
      </c>
      <c r="B1520" t="s">
        <v>9098</v>
      </c>
      <c r="C1520" t="s">
        <v>49</v>
      </c>
      <c r="D1520" t="s">
        <v>25</v>
      </c>
      <c r="E1520" t="s">
        <v>9099</v>
      </c>
      <c r="F1520" t="s">
        <v>717</v>
      </c>
      <c r="G1520" t="s">
        <v>28</v>
      </c>
    </row>
    <row r="1521" spans="1:7" x14ac:dyDescent="0.3">
      <c r="A1521" t="s">
        <v>9103</v>
      </c>
      <c r="B1521" t="s">
        <v>9104</v>
      </c>
      <c r="C1521" t="s">
        <v>24</v>
      </c>
      <c r="D1521" t="s">
        <v>25</v>
      </c>
      <c r="E1521" t="s">
        <v>9105</v>
      </c>
      <c r="F1521" t="s">
        <v>164</v>
      </c>
      <c r="G1521" t="s">
        <v>130</v>
      </c>
    </row>
    <row r="1522" spans="1:7" x14ac:dyDescent="0.3">
      <c r="A1522" t="s">
        <v>9109</v>
      </c>
      <c r="B1522" t="s">
        <v>9110</v>
      </c>
      <c r="C1522" t="s">
        <v>59</v>
      </c>
      <c r="D1522" t="s">
        <v>25</v>
      </c>
      <c r="E1522" t="s">
        <v>9111</v>
      </c>
      <c r="F1522" t="s">
        <v>592</v>
      </c>
      <c r="G1522" t="s">
        <v>130</v>
      </c>
    </row>
    <row r="1523" spans="1:7" x14ac:dyDescent="0.3">
      <c r="A1523" t="s">
        <v>9115</v>
      </c>
      <c r="B1523" t="s">
        <v>344</v>
      </c>
      <c r="C1523" t="s">
        <v>59</v>
      </c>
      <c r="D1523" t="s">
        <v>25</v>
      </c>
      <c r="E1523" t="s">
        <v>9116</v>
      </c>
      <c r="F1523" t="s">
        <v>427</v>
      </c>
      <c r="G1523" t="s">
        <v>28</v>
      </c>
    </row>
    <row r="1524" spans="1:7" x14ac:dyDescent="0.3">
      <c r="A1524" t="s">
        <v>9120</v>
      </c>
      <c r="B1524" t="s">
        <v>9121</v>
      </c>
      <c r="C1524" t="s">
        <v>49</v>
      </c>
      <c r="D1524" t="s">
        <v>25</v>
      </c>
      <c r="E1524" t="s">
        <v>9122</v>
      </c>
      <c r="F1524" t="s">
        <v>685</v>
      </c>
      <c r="G1524" t="s">
        <v>28</v>
      </c>
    </row>
    <row r="1525" spans="1:7" x14ac:dyDescent="0.3">
      <c r="A1525" t="s">
        <v>9126</v>
      </c>
      <c r="B1525" t="s">
        <v>9127</v>
      </c>
      <c r="C1525" t="s">
        <v>49</v>
      </c>
      <c r="D1525" t="s">
        <v>25</v>
      </c>
      <c r="E1525" t="s">
        <v>9128</v>
      </c>
      <c r="F1525" t="s">
        <v>889</v>
      </c>
      <c r="G1525" t="s">
        <v>130</v>
      </c>
    </row>
    <row r="1526" spans="1:7" x14ac:dyDescent="0.3">
      <c r="A1526" t="s">
        <v>9132</v>
      </c>
      <c r="B1526" t="s">
        <v>9133</v>
      </c>
      <c r="C1526" t="s">
        <v>49</v>
      </c>
      <c r="D1526" t="s">
        <v>25</v>
      </c>
      <c r="E1526" t="s">
        <v>9134</v>
      </c>
      <c r="F1526" t="s">
        <v>178</v>
      </c>
      <c r="G1526" t="s">
        <v>40</v>
      </c>
    </row>
    <row r="1527" spans="1:7" x14ac:dyDescent="0.3">
      <c r="A1527" t="s">
        <v>9138</v>
      </c>
      <c r="B1527" t="s">
        <v>9139</v>
      </c>
      <c r="C1527" t="s">
        <v>24</v>
      </c>
      <c r="D1527" t="s">
        <v>25</v>
      </c>
      <c r="E1527" t="s">
        <v>9140</v>
      </c>
      <c r="F1527" t="s">
        <v>129</v>
      </c>
      <c r="G1527" t="s">
        <v>52</v>
      </c>
    </row>
    <row r="1528" spans="1:7" x14ac:dyDescent="0.3">
      <c r="A1528" t="s">
        <v>9144</v>
      </c>
      <c r="B1528" t="s">
        <v>9145</v>
      </c>
      <c r="C1528" t="s">
        <v>49</v>
      </c>
      <c r="D1528" t="s">
        <v>25</v>
      </c>
      <c r="E1528" t="s">
        <v>9146</v>
      </c>
      <c r="F1528" t="s">
        <v>129</v>
      </c>
      <c r="G1528" t="s">
        <v>130</v>
      </c>
    </row>
    <row r="1529" spans="1:7" x14ac:dyDescent="0.3">
      <c r="A1529" t="s">
        <v>9150</v>
      </c>
      <c r="B1529" t="s">
        <v>9151</v>
      </c>
      <c r="C1529" t="s">
        <v>59</v>
      </c>
      <c r="D1529" t="s">
        <v>25</v>
      </c>
      <c r="E1529" t="s">
        <v>9152</v>
      </c>
      <c r="F1529" t="s">
        <v>376</v>
      </c>
      <c r="G1529" t="s">
        <v>40</v>
      </c>
    </row>
    <row r="1530" spans="1:7" x14ac:dyDescent="0.3">
      <c r="A1530" t="s">
        <v>9156</v>
      </c>
      <c r="B1530" t="s">
        <v>9157</v>
      </c>
      <c r="C1530" t="s">
        <v>59</v>
      </c>
      <c r="D1530" t="s">
        <v>25</v>
      </c>
      <c r="E1530" t="s">
        <v>9158</v>
      </c>
      <c r="F1530" t="s">
        <v>791</v>
      </c>
      <c r="G1530" t="s">
        <v>40</v>
      </c>
    </row>
    <row r="1531" spans="1:7" x14ac:dyDescent="0.3">
      <c r="A1531" t="s">
        <v>9162</v>
      </c>
      <c r="B1531" t="s">
        <v>9163</v>
      </c>
      <c r="C1531" t="s">
        <v>49</v>
      </c>
      <c r="D1531" t="s">
        <v>25</v>
      </c>
      <c r="E1531" t="s">
        <v>591</v>
      </c>
      <c r="F1531" t="s">
        <v>211</v>
      </c>
      <c r="G1531" t="s">
        <v>40</v>
      </c>
    </row>
    <row r="1532" spans="1:7" x14ac:dyDescent="0.3">
      <c r="A1532" t="s">
        <v>9167</v>
      </c>
      <c r="B1532" t="s">
        <v>9168</v>
      </c>
      <c r="C1532" t="s">
        <v>24</v>
      </c>
      <c r="D1532" t="s">
        <v>25</v>
      </c>
      <c r="E1532" t="s">
        <v>3835</v>
      </c>
      <c r="F1532" t="s">
        <v>389</v>
      </c>
      <c r="G1532" t="s">
        <v>130</v>
      </c>
    </row>
    <row r="1533" spans="1:7" x14ac:dyDescent="0.3">
      <c r="A1533" t="s">
        <v>9172</v>
      </c>
      <c r="B1533" t="s">
        <v>9173</v>
      </c>
      <c r="C1533" t="s">
        <v>49</v>
      </c>
      <c r="D1533" t="s">
        <v>25</v>
      </c>
      <c r="E1533" t="s">
        <v>9174</v>
      </c>
      <c r="F1533" t="s">
        <v>69</v>
      </c>
      <c r="G1533" t="s">
        <v>40</v>
      </c>
    </row>
    <row r="1534" spans="1:7" x14ac:dyDescent="0.3">
      <c r="A1534" t="s">
        <v>9178</v>
      </c>
      <c r="B1534" t="s">
        <v>9179</v>
      </c>
      <c r="C1534" t="s">
        <v>59</v>
      </c>
      <c r="D1534" t="s">
        <v>25</v>
      </c>
      <c r="E1534" t="s">
        <v>9180</v>
      </c>
      <c r="F1534" t="s">
        <v>69</v>
      </c>
      <c r="G1534" t="s">
        <v>130</v>
      </c>
    </row>
    <row r="1535" spans="1:7" x14ac:dyDescent="0.3">
      <c r="A1535" t="s">
        <v>9184</v>
      </c>
      <c r="B1535" t="s">
        <v>9185</v>
      </c>
      <c r="C1535" t="s">
        <v>24</v>
      </c>
      <c r="D1535" t="s">
        <v>25</v>
      </c>
      <c r="E1535" t="s">
        <v>9186</v>
      </c>
      <c r="F1535" t="s">
        <v>224</v>
      </c>
      <c r="G1535" t="s">
        <v>40</v>
      </c>
    </row>
    <row r="1536" spans="1:7" x14ac:dyDescent="0.3">
      <c r="A1536" t="s">
        <v>9190</v>
      </c>
      <c r="B1536" t="s">
        <v>9191</v>
      </c>
      <c r="C1536" t="s">
        <v>49</v>
      </c>
      <c r="D1536" t="s">
        <v>25</v>
      </c>
      <c r="E1536" t="s">
        <v>9192</v>
      </c>
      <c r="F1536" t="s">
        <v>692</v>
      </c>
      <c r="G1536" t="s">
        <v>130</v>
      </c>
    </row>
    <row r="1537" spans="1:7" x14ac:dyDescent="0.3">
      <c r="A1537" t="s">
        <v>9196</v>
      </c>
      <c r="B1537" t="s">
        <v>9197</v>
      </c>
      <c r="C1537" t="s">
        <v>24</v>
      </c>
      <c r="D1537" t="s">
        <v>25</v>
      </c>
      <c r="E1537" t="s">
        <v>9198</v>
      </c>
      <c r="F1537" t="s">
        <v>822</v>
      </c>
      <c r="G1537" t="s">
        <v>28</v>
      </c>
    </row>
    <row r="1538" spans="1:7" x14ac:dyDescent="0.3">
      <c r="A1538" t="s">
        <v>9202</v>
      </c>
      <c r="B1538" t="s">
        <v>9203</v>
      </c>
      <c r="C1538" t="s">
        <v>24</v>
      </c>
      <c r="D1538" t="s">
        <v>25</v>
      </c>
      <c r="E1538" t="s">
        <v>9204</v>
      </c>
      <c r="F1538" t="s">
        <v>224</v>
      </c>
      <c r="G1538" t="s">
        <v>28</v>
      </c>
    </row>
    <row r="1539" spans="1:7" x14ac:dyDescent="0.3">
      <c r="A1539" t="s">
        <v>9208</v>
      </c>
      <c r="B1539" t="s">
        <v>9209</v>
      </c>
      <c r="C1539" t="s">
        <v>49</v>
      </c>
      <c r="D1539" t="s">
        <v>25</v>
      </c>
      <c r="E1539" t="s">
        <v>9210</v>
      </c>
      <c r="F1539" t="s">
        <v>61</v>
      </c>
      <c r="G1539" t="s">
        <v>130</v>
      </c>
    </row>
    <row r="1540" spans="1:7" x14ac:dyDescent="0.3">
      <c r="A1540" t="s">
        <v>9214</v>
      </c>
      <c r="B1540" t="s">
        <v>4888</v>
      </c>
      <c r="C1540" t="s">
        <v>49</v>
      </c>
      <c r="D1540" t="s">
        <v>25</v>
      </c>
      <c r="E1540" t="s">
        <v>9215</v>
      </c>
      <c r="F1540" t="s">
        <v>617</v>
      </c>
      <c r="G1540" t="s">
        <v>130</v>
      </c>
    </row>
    <row r="1541" spans="1:7" x14ac:dyDescent="0.3">
      <c r="A1541" t="s">
        <v>9219</v>
      </c>
      <c r="B1541" t="s">
        <v>9220</v>
      </c>
      <c r="C1541" t="s">
        <v>24</v>
      </c>
      <c r="D1541" t="s">
        <v>25</v>
      </c>
      <c r="E1541" t="s">
        <v>9221</v>
      </c>
      <c r="F1541" t="s">
        <v>389</v>
      </c>
      <c r="G1541" t="s">
        <v>40</v>
      </c>
    </row>
    <row r="1542" spans="1:7" x14ac:dyDescent="0.3">
      <c r="A1542" t="s">
        <v>9225</v>
      </c>
      <c r="B1542" t="s">
        <v>9226</v>
      </c>
      <c r="C1542" t="s">
        <v>24</v>
      </c>
      <c r="D1542" t="s">
        <v>25</v>
      </c>
      <c r="E1542" t="s">
        <v>9227</v>
      </c>
      <c r="F1542" t="s">
        <v>211</v>
      </c>
      <c r="G1542" t="s">
        <v>40</v>
      </c>
    </row>
    <row r="1543" spans="1:7" x14ac:dyDescent="0.3">
      <c r="A1543" t="s">
        <v>9231</v>
      </c>
      <c r="B1543" t="s">
        <v>9232</v>
      </c>
      <c r="C1543" t="s">
        <v>59</v>
      </c>
      <c r="D1543" t="s">
        <v>25</v>
      </c>
      <c r="E1543" t="s">
        <v>9233</v>
      </c>
      <c r="F1543" t="s">
        <v>376</v>
      </c>
      <c r="G1543" t="s">
        <v>52</v>
      </c>
    </row>
    <row r="1544" spans="1:7" x14ac:dyDescent="0.3">
      <c r="A1544" t="s">
        <v>9237</v>
      </c>
      <c r="B1544" t="s">
        <v>9238</v>
      </c>
      <c r="C1544" t="s">
        <v>24</v>
      </c>
      <c r="D1544" t="s">
        <v>25</v>
      </c>
      <c r="E1544" t="s">
        <v>9239</v>
      </c>
      <c r="F1544" t="s">
        <v>137</v>
      </c>
      <c r="G1544" t="s">
        <v>52</v>
      </c>
    </row>
    <row r="1545" spans="1:7" x14ac:dyDescent="0.3">
      <c r="A1545" t="s">
        <v>9243</v>
      </c>
      <c r="B1545" t="s">
        <v>9244</v>
      </c>
      <c r="C1545" t="s">
        <v>24</v>
      </c>
      <c r="D1545" t="s">
        <v>25</v>
      </c>
      <c r="E1545" t="s">
        <v>9245</v>
      </c>
      <c r="F1545" t="s">
        <v>237</v>
      </c>
      <c r="G1545" t="s">
        <v>28</v>
      </c>
    </row>
    <row r="1546" spans="1:7" x14ac:dyDescent="0.3">
      <c r="A1546" t="s">
        <v>9249</v>
      </c>
      <c r="B1546" t="s">
        <v>9250</v>
      </c>
      <c r="C1546" t="s">
        <v>24</v>
      </c>
      <c r="D1546" t="s">
        <v>25</v>
      </c>
      <c r="E1546" t="s">
        <v>9251</v>
      </c>
      <c r="F1546" t="s">
        <v>889</v>
      </c>
      <c r="G1546" t="s">
        <v>40</v>
      </c>
    </row>
    <row r="1547" spans="1:7" x14ac:dyDescent="0.3">
      <c r="A1547" t="s">
        <v>9255</v>
      </c>
      <c r="B1547" t="s">
        <v>9256</v>
      </c>
      <c r="C1547" t="s">
        <v>49</v>
      </c>
      <c r="D1547" t="s">
        <v>25</v>
      </c>
      <c r="E1547" t="s">
        <v>9257</v>
      </c>
      <c r="F1547" t="s">
        <v>217</v>
      </c>
      <c r="G1547" t="s">
        <v>52</v>
      </c>
    </row>
    <row r="1548" spans="1:7" x14ac:dyDescent="0.3">
      <c r="A1548" t="s">
        <v>9261</v>
      </c>
      <c r="B1548" t="s">
        <v>9262</v>
      </c>
      <c r="C1548" t="s">
        <v>59</v>
      </c>
      <c r="D1548" t="s">
        <v>25</v>
      </c>
      <c r="E1548" t="s">
        <v>9263</v>
      </c>
      <c r="F1548" t="s">
        <v>327</v>
      </c>
      <c r="G1548" t="s">
        <v>28</v>
      </c>
    </row>
    <row r="1549" spans="1:7" x14ac:dyDescent="0.3">
      <c r="A1549" t="s">
        <v>9267</v>
      </c>
      <c r="B1549" t="s">
        <v>9268</v>
      </c>
      <c r="C1549" t="s">
        <v>59</v>
      </c>
      <c r="D1549" t="s">
        <v>25</v>
      </c>
      <c r="E1549" t="s">
        <v>9269</v>
      </c>
      <c r="F1549" t="s">
        <v>101</v>
      </c>
      <c r="G1549" t="s">
        <v>130</v>
      </c>
    </row>
    <row r="1550" spans="1:7" x14ac:dyDescent="0.3">
      <c r="A1550" t="s">
        <v>9273</v>
      </c>
      <c r="B1550" t="s">
        <v>9274</v>
      </c>
      <c r="C1550" t="s">
        <v>24</v>
      </c>
      <c r="D1550" t="s">
        <v>25</v>
      </c>
      <c r="E1550" t="s">
        <v>9275</v>
      </c>
      <c r="F1550" t="s">
        <v>301</v>
      </c>
      <c r="G1550" t="s">
        <v>28</v>
      </c>
    </row>
    <row r="1551" spans="1:7" x14ac:dyDescent="0.3">
      <c r="A1551" t="s">
        <v>9279</v>
      </c>
      <c r="B1551" t="s">
        <v>9280</v>
      </c>
      <c r="C1551" t="s">
        <v>59</v>
      </c>
      <c r="D1551" t="s">
        <v>25</v>
      </c>
      <c r="E1551" t="s">
        <v>9281</v>
      </c>
      <c r="F1551" t="s">
        <v>889</v>
      </c>
      <c r="G1551" t="s">
        <v>130</v>
      </c>
    </row>
    <row r="1552" spans="1:7" x14ac:dyDescent="0.3">
      <c r="A1552" t="s">
        <v>9285</v>
      </c>
      <c r="B1552" t="s">
        <v>9286</v>
      </c>
      <c r="C1552" t="s">
        <v>59</v>
      </c>
      <c r="D1552" t="s">
        <v>25</v>
      </c>
      <c r="E1552" t="s">
        <v>9287</v>
      </c>
      <c r="F1552" t="s">
        <v>122</v>
      </c>
      <c r="G1552" t="s">
        <v>52</v>
      </c>
    </row>
    <row r="1553" spans="1:7" x14ac:dyDescent="0.3">
      <c r="A1553" t="s">
        <v>9291</v>
      </c>
      <c r="B1553" t="s">
        <v>9292</v>
      </c>
      <c r="C1553" t="s">
        <v>24</v>
      </c>
      <c r="D1553" t="s">
        <v>25</v>
      </c>
      <c r="E1553" t="s">
        <v>9293</v>
      </c>
      <c r="F1553" t="s">
        <v>86</v>
      </c>
      <c r="G1553" t="s">
        <v>52</v>
      </c>
    </row>
    <row r="1554" spans="1:7" x14ac:dyDescent="0.3">
      <c r="A1554" t="s">
        <v>9297</v>
      </c>
      <c r="B1554" t="s">
        <v>9298</v>
      </c>
      <c r="C1554" t="s">
        <v>59</v>
      </c>
      <c r="D1554" t="s">
        <v>25</v>
      </c>
      <c r="E1554" t="s">
        <v>9299</v>
      </c>
      <c r="F1554" t="s">
        <v>327</v>
      </c>
      <c r="G1554" t="s">
        <v>40</v>
      </c>
    </row>
    <row r="1555" spans="1:7" x14ac:dyDescent="0.3">
      <c r="A1555" t="s">
        <v>9303</v>
      </c>
      <c r="B1555" t="s">
        <v>9304</v>
      </c>
      <c r="C1555" t="s">
        <v>49</v>
      </c>
      <c r="D1555" t="s">
        <v>25</v>
      </c>
      <c r="E1555" t="s">
        <v>9305</v>
      </c>
      <c r="F1555" t="s">
        <v>692</v>
      </c>
      <c r="G1555" t="s">
        <v>40</v>
      </c>
    </row>
    <row r="1556" spans="1:7" x14ac:dyDescent="0.3">
      <c r="A1556" t="s">
        <v>9309</v>
      </c>
      <c r="B1556" t="s">
        <v>9310</v>
      </c>
      <c r="C1556" t="s">
        <v>59</v>
      </c>
      <c r="D1556" t="s">
        <v>25</v>
      </c>
      <c r="E1556" t="s">
        <v>4269</v>
      </c>
      <c r="F1556" t="s">
        <v>61</v>
      </c>
      <c r="G1556" t="s">
        <v>52</v>
      </c>
    </row>
    <row r="1557" spans="1:7" x14ac:dyDescent="0.3">
      <c r="A1557" t="s">
        <v>9314</v>
      </c>
      <c r="B1557" t="s">
        <v>9315</v>
      </c>
      <c r="C1557" t="s">
        <v>24</v>
      </c>
      <c r="D1557" t="s">
        <v>25</v>
      </c>
      <c r="E1557" t="s">
        <v>9316</v>
      </c>
      <c r="F1557" t="s">
        <v>86</v>
      </c>
      <c r="G1557" t="s">
        <v>40</v>
      </c>
    </row>
    <row r="1558" spans="1:7" x14ac:dyDescent="0.3">
      <c r="A1558" t="s">
        <v>9320</v>
      </c>
      <c r="B1558" t="s">
        <v>9321</v>
      </c>
      <c r="C1558" t="s">
        <v>59</v>
      </c>
      <c r="D1558" t="s">
        <v>25</v>
      </c>
      <c r="E1558" t="s">
        <v>9322</v>
      </c>
      <c r="F1558" t="s">
        <v>217</v>
      </c>
      <c r="G1558" t="s">
        <v>52</v>
      </c>
    </row>
    <row r="1559" spans="1:7" x14ac:dyDescent="0.3">
      <c r="A1559" t="s">
        <v>9326</v>
      </c>
      <c r="B1559" t="s">
        <v>9327</v>
      </c>
      <c r="C1559" t="s">
        <v>49</v>
      </c>
      <c r="D1559" t="s">
        <v>25</v>
      </c>
      <c r="E1559" t="s">
        <v>9328</v>
      </c>
      <c r="F1559" t="s">
        <v>288</v>
      </c>
      <c r="G1559" t="s">
        <v>130</v>
      </c>
    </row>
    <row r="1560" spans="1:7" x14ac:dyDescent="0.3">
      <c r="A1560" t="s">
        <v>9332</v>
      </c>
      <c r="B1560" t="s">
        <v>9333</v>
      </c>
      <c r="C1560" t="s">
        <v>24</v>
      </c>
      <c r="D1560" t="s">
        <v>25</v>
      </c>
      <c r="E1560" t="s">
        <v>9334</v>
      </c>
      <c r="F1560" t="s">
        <v>151</v>
      </c>
      <c r="G1560" t="s">
        <v>40</v>
      </c>
    </row>
    <row r="1561" spans="1:7" x14ac:dyDescent="0.3">
      <c r="A1561" t="s">
        <v>9338</v>
      </c>
      <c r="B1561" t="s">
        <v>9339</v>
      </c>
      <c r="C1561" t="s">
        <v>24</v>
      </c>
      <c r="D1561" t="s">
        <v>25</v>
      </c>
      <c r="E1561" t="s">
        <v>9340</v>
      </c>
      <c r="F1561" t="s">
        <v>630</v>
      </c>
      <c r="G1561" t="s">
        <v>52</v>
      </c>
    </row>
    <row r="1562" spans="1:7" x14ac:dyDescent="0.3">
      <c r="A1562" t="s">
        <v>9344</v>
      </c>
      <c r="B1562" t="s">
        <v>9345</v>
      </c>
      <c r="C1562" t="s">
        <v>24</v>
      </c>
      <c r="D1562" t="s">
        <v>25</v>
      </c>
      <c r="E1562" t="s">
        <v>9346</v>
      </c>
      <c r="F1562" t="s">
        <v>617</v>
      </c>
      <c r="G1562" t="s">
        <v>52</v>
      </c>
    </row>
    <row r="1563" spans="1:7" x14ac:dyDescent="0.3">
      <c r="A1563" t="s">
        <v>9350</v>
      </c>
      <c r="B1563" t="s">
        <v>9351</v>
      </c>
      <c r="C1563" t="s">
        <v>24</v>
      </c>
      <c r="D1563" t="s">
        <v>25</v>
      </c>
      <c r="E1563" t="s">
        <v>9352</v>
      </c>
      <c r="F1563" t="s">
        <v>717</v>
      </c>
      <c r="G1563" t="s">
        <v>130</v>
      </c>
    </row>
    <row r="1564" spans="1:7" x14ac:dyDescent="0.3">
      <c r="A1564" t="s">
        <v>9356</v>
      </c>
      <c r="B1564" t="s">
        <v>9357</v>
      </c>
      <c r="C1564" t="s">
        <v>24</v>
      </c>
      <c r="D1564" t="s">
        <v>25</v>
      </c>
      <c r="E1564" t="s">
        <v>9358</v>
      </c>
      <c r="F1564" t="s">
        <v>211</v>
      </c>
      <c r="G1564" t="s">
        <v>40</v>
      </c>
    </row>
    <row r="1565" spans="1:7" x14ac:dyDescent="0.3">
      <c r="A1565" t="s">
        <v>9362</v>
      </c>
      <c r="B1565" t="s">
        <v>9363</v>
      </c>
      <c r="C1565" t="s">
        <v>49</v>
      </c>
      <c r="D1565" t="s">
        <v>25</v>
      </c>
      <c r="E1565" t="s">
        <v>9364</v>
      </c>
      <c r="F1565" t="s">
        <v>39</v>
      </c>
      <c r="G1565" t="s">
        <v>40</v>
      </c>
    </row>
    <row r="1566" spans="1:7" x14ac:dyDescent="0.3">
      <c r="A1566" t="s">
        <v>9368</v>
      </c>
      <c r="B1566" t="s">
        <v>9369</v>
      </c>
      <c r="C1566" t="s">
        <v>24</v>
      </c>
      <c r="D1566" t="s">
        <v>25</v>
      </c>
      <c r="E1566" t="s">
        <v>9370</v>
      </c>
      <c r="F1566" t="s">
        <v>101</v>
      </c>
      <c r="G1566" t="s">
        <v>40</v>
      </c>
    </row>
    <row r="1567" spans="1:7" x14ac:dyDescent="0.3">
      <c r="A1567" t="s">
        <v>9374</v>
      </c>
      <c r="B1567" t="s">
        <v>9375</v>
      </c>
      <c r="C1567" t="s">
        <v>59</v>
      </c>
      <c r="D1567" t="s">
        <v>25</v>
      </c>
      <c r="E1567" t="s">
        <v>7260</v>
      </c>
      <c r="F1567" t="s">
        <v>314</v>
      </c>
      <c r="G1567" t="s">
        <v>28</v>
      </c>
    </row>
    <row r="1568" spans="1:7" x14ac:dyDescent="0.3">
      <c r="A1568" t="s">
        <v>9379</v>
      </c>
      <c r="B1568" t="s">
        <v>9380</v>
      </c>
      <c r="C1568" t="s">
        <v>24</v>
      </c>
      <c r="D1568" t="s">
        <v>25</v>
      </c>
      <c r="E1568" t="s">
        <v>9381</v>
      </c>
      <c r="F1568" t="s">
        <v>685</v>
      </c>
      <c r="G1568" t="s">
        <v>40</v>
      </c>
    </row>
    <row r="1569" spans="1:7" x14ac:dyDescent="0.3">
      <c r="A1569" t="s">
        <v>9385</v>
      </c>
      <c r="B1569" t="s">
        <v>9386</v>
      </c>
      <c r="C1569" t="s">
        <v>59</v>
      </c>
      <c r="D1569" t="s">
        <v>25</v>
      </c>
      <c r="E1569" t="s">
        <v>2421</v>
      </c>
      <c r="F1569" t="s">
        <v>115</v>
      </c>
      <c r="G1569" t="s">
        <v>130</v>
      </c>
    </row>
    <row r="1570" spans="1:7" x14ac:dyDescent="0.3">
      <c r="A1570" t="s">
        <v>9390</v>
      </c>
      <c r="B1570" t="s">
        <v>9391</v>
      </c>
      <c r="C1570" t="s">
        <v>59</v>
      </c>
      <c r="D1570" t="s">
        <v>25</v>
      </c>
      <c r="E1570" t="s">
        <v>3180</v>
      </c>
      <c r="F1570" t="s">
        <v>822</v>
      </c>
      <c r="G1570" t="s">
        <v>52</v>
      </c>
    </row>
    <row r="1571" spans="1:7" x14ac:dyDescent="0.3">
      <c r="A1571" t="s">
        <v>9395</v>
      </c>
      <c r="B1571" t="s">
        <v>9396</v>
      </c>
      <c r="C1571" t="s">
        <v>24</v>
      </c>
      <c r="D1571" t="s">
        <v>25</v>
      </c>
      <c r="E1571" t="s">
        <v>9397</v>
      </c>
      <c r="F1571" t="s">
        <v>144</v>
      </c>
      <c r="G1571" t="s">
        <v>130</v>
      </c>
    </row>
    <row r="1572" spans="1:7" x14ac:dyDescent="0.3">
      <c r="A1572" t="s">
        <v>9401</v>
      </c>
      <c r="B1572" t="s">
        <v>9402</v>
      </c>
      <c r="C1572" t="s">
        <v>59</v>
      </c>
      <c r="D1572" t="s">
        <v>25</v>
      </c>
      <c r="E1572" t="s">
        <v>9403</v>
      </c>
      <c r="F1572" t="s">
        <v>144</v>
      </c>
      <c r="G1572" t="s">
        <v>40</v>
      </c>
    </row>
    <row r="1573" spans="1:7" x14ac:dyDescent="0.3">
      <c r="A1573" t="s">
        <v>9407</v>
      </c>
      <c r="B1573" t="s">
        <v>9408</v>
      </c>
      <c r="C1573" t="s">
        <v>59</v>
      </c>
      <c r="D1573" t="s">
        <v>25</v>
      </c>
      <c r="E1573" t="s">
        <v>9409</v>
      </c>
      <c r="F1573" t="s">
        <v>244</v>
      </c>
      <c r="G1573" t="s">
        <v>130</v>
      </c>
    </row>
    <row r="1574" spans="1:7" x14ac:dyDescent="0.3">
      <c r="A1574" t="s">
        <v>9413</v>
      </c>
      <c r="B1574" t="s">
        <v>9414</v>
      </c>
      <c r="C1574" t="s">
        <v>49</v>
      </c>
      <c r="D1574" t="s">
        <v>25</v>
      </c>
      <c r="E1574" t="s">
        <v>9415</v>
      </c>
      <c r="F1574" t="s">
        <v>685</v>
      </c>
      <c r="G1574" t="s">
        <v>52</v>
      </c>
    </row>
    <row r="1575" spans="1:7" x14ac:dyDescent="0.3">
      <c r="A1575" t="s">
        <v>9419</v>
      </c>
      <c r="B1575" t="s">
        <v>9420</v>
      </c>
      <c r="C1575" t="s">
        <v>49</v>
      </c>
      <c r="D1575" t="s">
        <v>25</v>
      </c>
      <c r="E1575" t="s">
        <v>9421</v>
      </c>
      <c r="F1575" t="s">
        <v>78</v>
      </c>
      <c r="G1575" t="s">
        <v>130</v>
      </c>
    </row>
    <row r="1576" spans="1:7" x14ac:dyDescent="0.3">
      <c r="A1576" t="s">
        <v>9425</v>
      </c>
      <c r="B1576" t="s">
        <v>9426</v>
      </c>
      <c r="C1576" t="s">
        <v>24</v>
      </c>
      <c r="D1576" t="s">
        <v>25</v>
      </c>
      <c r="E1576" t="s">
        <v>9427</v>
      </c>
      <c r="F1576" t="s">
        <v>692</v>
      </c>
      <c r="G1576" t="s">
        <v>130</v>
      </c>
    </row>
    <row r="1577" spans="1:7" x14ac:dyDescent="0.3">
      <c r="A1577" t="s">
        <v>9431</v>
      </c>
      <c r="B1577" t="s">
        <v>9432</v>
      </c>
      <c r="C1577" t="s">
        <v>59</v>
      </c>
      <c r="D1577" t="s">
        <v>25</v>
      </c>
      <c r="E1577" t="s">
        <v>9433</v>
      </c>
      <c r="F1577" t="s">
        <v>122</v>
      </c>
      <c r="G1577" t="s">
        <v>40</v>
      </c>
    </row>
    <row r="1578" spans="1:7" x14ac:dyDescent="0.3">
      <c r="A1578" t="s">
        <v>9437</v>
      </c>
      <c r="B1578" t="s">
        <v>9438</v>
      </c>
      <c r="C1578" t="s">
        <v>24</v>
      </c>
      <c r="D1578" t="s">
        <v>25</v>
      </c>
      <c r="E1578" t="s">
        <v>9439</v>
      </c>
      <c r="F1578" t="s">
        <v>93</v>
      </c>
      <c r="G1578" t="s">
        <v>130</v>
      </c>
    </row>
    <row r="1579" spans="1:7" x14ac:dyDescent="0.3">
      <c r="A1579" t="s">
        <v>9443</v>
      </c>
      <c r="B1579" t="s">
        <v>9444</v>
      </c>
      <c r="C1579" t="s">
        <v>24</v>
      </c>
      <c r="D1579" t="s">
        <v>25</v>
      </c>
      <c r="E1579" t="s">
        <v>9445</v>
      </c>
      <c r="F1579" t="s">
        <v>717</v>
      </c>
      <c r="G1579" t="s">
        <v>40</v>
      </c>
    </row>
    <row r="1580" spans="1:7" x14ac:dyDescent="0.3">
      <c r="A1580" t="s">
        <v>9449</v>
      </c>
      <c r="B1580" t="s">
        <v>9450</v>
      </c>
      <c r="C1580" t="s">
        <v>59</v>
      </c>
      <c r="D1580" t="s">
        <v>25</v>
      </c>
      <c r="E1580" t="s">
        <v>9451</v>
      </c>
      <c r="F1580" t="s">
        <v>115</v>
      </c>
      <c r="G1580" t="s">
        <v>40</v>
      </c>
    </row>
    <row r="1581" spans="1:7" x14ac:dyDescent="0.3">
      <c r="A1581" t="s">
        <v>9455</v>
      </c>
      <c r="B1581" t="s">
        <v>9456</v>
      </c>
      <c r="C1581" t="s">
        <v>49</v>
      </c>
      <c r="D1581" t="s">
        <v>25</v>
      </c>
      <c r="E1581" t="s">
        <v>9457</v>
      </c>
      <c r="F1581" t="s">
        <v>137</v>
      </c>
      <c r="G1581" t="s">
        <v>28</v>
      </c>
    </row>
    <row r="1582" spans="1:7" x14ac:dyDescent="0.3">
      <c r="A1582" t="s">
        <v>9461</v>
      </c>
      <c r="B1582" t="s">
        <v>9462</v>
      </c>
      <c r="C1582" t="s">
        <v>59</v>
      </c>
      <c r="D1582" t="s">
        <v>25</v>
      </c>
      <c r="E1582" t="s">
        <v>9463</v>
      </c>
      <c r="F1582" t="s">
        <v>747</v>
      </c>
      <c r="G1582" t="s">
        <v>52</v>
      </c>
    </row>
    <row r="1583" spans="1:7" x14ac:dyDescent="0.3">
      <c r="A1583" t="s">
        <v>9467</v>
      </c>
      <c r="B1583" t="s">
        <v>9468</v>
      </c>
      <c r="C1583" t="s">
        <v>59</v>
      </c>
      <c r="D1583" t="s">
        <v>25</v>
      </c>
      <c r="E1583" t="s">
        <v>9469</v>
      </c>
      <c r="F1583" t="s">
        <v>376</v>
      </c>
      <c r="G1583" t="s">
        <v>130</v>
      </c>
    </row>
    <row r="1584" spans="1:7" x14ac:dyDescent="0.3">
      <c r="A1584" s="2" t="s">
        <v>9473</v>
      </c>
      <c r="B1584" t="s">
        <v>9474</v>
      </c>
      <c r="C1584" t="s">
        <v>24</v>
      </c>
      <c r="D1584" t="s">
        <v>25</v>
      </c>
      <c r="E1584" t="s">
        <v>9475</v>
      </c>
      <c r="F1584" t="s">
        <v>791</v>
      </c>
      <c r="G1584" t="s">
        <v>40</v>
      </c>
    </row>
    <row r="1585" spans="1:7" x14ac:dyDescent="0.3">
      <c r="A1585" t="s">
        <v>9479</v>
      </c>
      <c r="B1585" t="s">
        <v>9480</v>
      </c>
      <c r="C1585" t="s">
        <v>59</v>
      </c>
      <c r="D1585" t="s">
        <v>25</v>
      </c>
      <c r="E1585" t="s">
        <v>9481</v>
      </c>
      <c r="F1585" t="s">
        <v>617</v>
      </c>
      <c r="G1585" t="s">
        <v>52</v>
      </c>
    </row>
    <row r="1586" spans="1:7" x14ac:dyDescent="0.3">
      <c r="A1586" t="s">
        <v>9485</v>
      </c>
      <c r="B1586" t="s">
        <v>9486</v>
      </c>
      <c r="C1586" t="s">
        <v>59</v>
      </c>
      <c r="D1586" t="s">
        <v>25</v>
      </c>
      <c r="E1586" t="s">
        <v>9487</v>
      </c>
      <c r="F1586" t="s">
        <v>185</v>
      </c>
      <c r="G1586" t="s">
        <v>40</v>
      </c>
    </row>
    <row r="1587" spans="1:7" x14ac:dyDescent="0.3">
      <c r="A1587" t="s">
        <v>9491</v>
      </c>
      <c r="B1587" t="s">
        <v>9492</v>
      </c>
      <c r="C1587" t="s">
        <v>24</v>
      </c>
      <c r="D1587" t="s">
        <v>25</v>
      </c>
      <c r="E1587" t="s">
        <v>9493</v>
      </c>
      <c r="F1587" t="s">
        <v>115</v>
      </c>
      <c r="G1587" t="s">
        <v>28</v>
      </c>
    </row>
    <row r="1588" spans="1:7" x14ac:dyDescent="0.3">
      <c r="A1588" t="s">
        <v>9497</v>
      </c>
      <c r="B1588" t="s">
        <v>9498</v>
      </c>
      <c r="C1588" t="s">
        <v>59</v>
      </c>
      <c r="D1588" t="s">
        <v>25</v>
      </c>
      <c r="E1588" t="s">
        <v>9499</v>
      </c>
      <c r="F1588" t="s">
        <v>389</v>
      </c>
      <c r="G1588" t="s">
        <v>40</v>
      </c>
    </row>
    <row r="1589" spans="1:7" x14ac:dyDescent="0.3">
      <c r="A1589" t="s">
        <v>9503</v>
      </c>
      <c r="B1589" t="s">
        <v>9504</v>
      </c>
      <c r="C1589" t="s">
        <v>49</v>
      </c>
      <c r="D1589" t="s">
        <v>25</v>
      </c>
      <c r="E1589" t="s">
        <v>9505</v>
      </c>
      <c r="F1589" t="s">
        <v>889</v>
      </c>
      <c r="G1589" t="s">
        <v>28</v>
      </c>
    </row>
    <row r="1590" spans="1:7" x14ac:dyDescent="0.3">
      <c r="A1590" t="s">
        <v>9509</v>
      </c>
      <c r="B1590" t="s">
        <v>9510</v>
      </c>
      <c r="C1590" t="s">
        <v>49</v>
      </c>
      <c r="D1590" t="s">
        <v>25</v>
      </c>
      <c r="E1590" t="s">
        <v>9511</v>
      </c>
      <c r="F1590" t="s">
        <v>217</v>
      </c>
      <c r="G1590" t="s">
        <v>52</v>
      </c>
    </row>
    <row r="1591" spans="1:7" x14ac:dyDescent="0.3">
      <c r="A1591" t="s">
        <v>9515</v>
      </c>
      <c r="B1591" t="s">
        <v>9516</v>
      </c>
      <c r="C1591" t="s">
        <v>59</v>
      </c>
      <c r="D1591" t="s">
        <v>25</v>
      </c>
      <c r="E1591" t="s">
        <v>9517</v>
      </c>
      <c r="F1591" t="s">
        <v>101</v>
      </c>
      <c r="G1591" t="s">
        <v>40</v>
      </c>
    </row>
    <row r="1592" spans="1:7" x14ac:dyDescent="0.3">
      <c r="A1592" t="s">
        <v>9521</v>
      </c>
      <c r="B1592" t="s">
        <v>9522</v>
      </c>
      <c r="C1592" t="s">
        <v>49</v>
      </c>
      <c r="D1592" t="s">
        <v>25</v>
      </c>
      <c r="E1592" t="s">
        <v>9523</v>
      </c>
      <c r="F1592" t="s">
        <v>314</v>
      </c>
      <c r="G1592" t="s">
        <v>28</v>
      </c>
    </row>
    <row r="1593" spans="1:7" x14ac:dyDescent="0.3">
      <c r="A1593" t="s">
        <v>9527</v>
      </c>
      <c r="B1593" t="s">
        <v>9528</v>
      </c>
      <c r="C1593" t="s">
        <v>59</v>
      </c>
      <c r="D1593" t="s">
        <v>25</v>
      </c>
      <c r="E1593" t="s">
        <v>9529</v>
      </c>
      <c r="F1593" t="s">
        <v>889</v>
      </c>
      <c r="G1593" t="s">
        <v>52</v>
      </c>
    </row>
    <row r="1594" spans="1:7" x14ac:dyDescent="0.3">
      <c r="A1594" t="s">
        <v>9533</v>
      </c>
      <c r="B1594" t="s">
        <v>9534</v>
      </c>
      <c r="C1594" t="s">
        <v>49</v>
      </c>
      <c r="D1594" t="s">
        <v>25</v>
      </c>
      <c r="E1594" t="s">
        <v>9535</v>
      </c>
      <c r="F1594" t="s">
        <v>86</v>
      </c>
      <c r="G1594" t="s">
        <v>130</v>
      </c>
    </row>
    <row r="1595" spans="1:7" x14ac:dyDescent="0.3">
      <c r="A1595" t="s">
        <v>9539</v>
      </c>
      <c r="B1595" t="s">
        <v>9540</v>
      </c>
      <c r="C1595" t="s">
        <v>49</v>
      </c>
      <c r="D1595" t="s">
        <v>25</v>
      </c>
      <c r="E1595" t="s">
        <v>9541</v>
      </c>
      <c r="F1595" t="s">
        <v>592</v>
      </c>
      <c r="G1595" t="s">
        <v>52</v>
      </c>
    </row>
    <row r="1596" spans="1:7" x14ac:dyDescent="0.3">
      <c r="A1596" t="s">
        <v>9545</v>
      </c>
      <c r="B1596" t="s">
        <v>9546</v>
      </c>
      <c r="C1596" t="s">
        <v>49</v>
      </c>
      <c r="D1596" t="s">
        <v>25</v>
      </c>
      <c r="E1596" t="s">
        <v>9547</v>
      </c>
      <c r="F1596" t="s">
        <v>115</v>
      </c>
      <c r="G1596" t="s">
        <v>28</v>
      </c>
    </row>
    <row r="1597" spans="1:7" x14ac:dyDescent="0.3">
      <c r="A1597" t="s">
        <v>9551</v>
      </c>
      <c r="B1597" t="s">
        <v>9552</v>
      </c>
      <c r="C1597" t="s">
        <v>49</v>
      </c>
      <c r="D1597" t="s">
        <v>25</v>
      </c>
      <c r="E1597" t="s">
        <v>9553</v>
      </c>
      <c r="F1597" t="s">
        <v>217</v>
      </c>
      <c r="G1597" t="s">
        <v>40</v>
      </c>
    </row>
    <row r="1598" spans="1:7" x14ac:dyDescent="0.3">
      <c r="A1598" t="s">
        <v>9557</v>
      </c>
      <c r="B1598" t="s">
        <v>9558</v>
      </c>
      <c r="C1598" t="s">
        <v>24</v>
      </c>
      <c r="D1598" t="s">
        <v>25</v>
      </c>
      <c r="E1598" t="s">
        <v>9559</v>
      </c>
      <c r="F1598" t="s">
        <v>51</v>
      </c>
      <c r="G1598" t="s">
        <v>40</v>
      </c>
    </row>
    <row r="1599" spans="1:7" x14ac:dyDescent="0.3">
      <c r="A1599" t="s">
        <v>9563</v>
      </c>
      <c r="B1599" t="s">
        <v>9564</v>
      </c>
      <c r="C1599" t="s">
        <v>24</v>
      </c>
      <c r="D1599" t="s">
        <v>25</v>
      </c>
      <c r="E1599" t="s">
        <v>9565</v>
      </c>
      <c r="F1599" t="s">
        <v>747</v>
      </c>
      <c r="G1599" t="s">
        <v>28</v>
      </c>
    </row>
    <row r="1600" spans="1:7" x14ac:dyDescent="0.3">
      <c r="A1600" t="s">
        <v>9569</v>
      </c>
      <c r="B1600" t="s">
        <v>9570</v>
      </c>
      <c r="C1600" t="s">
        <v>59</v>
      </c>
      <c r="D1600" t="s">
        <v>25</v>
      </c>
      <c r="E1600" t="s">
        <v>9571</v>
      </c>
      <c r="F1600" t="s">
        <v>51</v>
      </c>
      <c r="G1600" t="s">
        <v>28</v>
      </c>
    </row>
    <row r="1601" spans="1:7" x14ac:dyDescent="0.3">
      <c r="A1601" t="s">
        <v>9575</v>
      </c>
      <c r="B1601" t="s">
        <v>9576</v>
      </c>
      <c r="C1601" t="s">
        <v>24</v>
      </c>
      <c r="D1601" t="s">
        <v>25</v>
      </c>
      <c r="E1601" t="s">
        <v>9577</v>
      </c>
      <c r="F1601" t="s">
        <v>39</v>
      </c>
      <c r="G1601" t="s">
        <v>28</v>
      </c>
    </row>
    <row r="1602" spans="1:7" x14ac:dyDescent="0.3">
      <c r="A1602" t="s">
        <v>9581</v>
      </c>
      <c r="B1602" t="s">
        <v>9582</v>
      </c>
      <c r="C1602" t="s">
        <v>24</v>
      </c>
      <c r="D1602" t="s">
        <v>25</v>
      </c>
      <c r="E1602" t="s">
        <v>9583</v>
      </c>
      <c r="F1602" t="s">
        <v>288</v>
      </c>
      <c r="G1602" t="s">
        <v>28</v>
      </c>
    </row>
    <row r="1603" spans="1:7" x14ac:dyDescent="0.3">
      <c r="A1603" t="s">
        <v>9587</v>
      </c>
      <c r="B1603" t="s">
        <v>9588</v>
      </c>
      <c r="C1603" t="s">
        <v>59</v>
      </c>
      <c r="D1603" t="s">
        <v>25</v>
      </c>
      <c r="E1603" t="s">
        <v>9589</v>
      </c>
      <c r="F1603" t="s">
        <v>137</v>
      </c>
      <c r="G1603" t="s">
        <v>28</v>
      </c>
    </row>
    <row r="1604" spans="1:7" x14ac:dyDescent="0.3">
      <c r="A1604" t="s">
        <v>9593</v>
      </c>
      <c r="B1604" t="s">
        <v>9594</v>
      </c>
      <c r="C1604" t="s">
        <v>24</v>
      </c>
      <c r="D1604" t="s">
        <v>25</v>
      </c>
      <c r="E1604" t="s">
        <v>9595</v>
      </c>
      <c r="F1604" t="s">
        <v>86</v>
      </c>
      <c r="G1604" t="s">
        <v>28</v>
      </c>
    </row>
    <row r="1605" spans="1:7" x14ac:dyDescent="0.3">
      <c r="A1605" t="s">
        <v>9599</v>
      </c>
      <c r="B1605" t="s">
        <v>9600</v>
      </c>
      <c r="C1605" t="s">
        <v>49</v>
      </c>
      <c r="D1605" t="s">
        <v>25</v>
      </c>
      <c r="E1605" t="s">
        <v>9601</v>
      </c>
      <c r="F1605" t="s">
        <v>61</v>
      </c>
      <c r="G1605" t="s">
        <v>52</v>
      </c>
    </row>
    <row r="1606" spans="1:7" x14ac:dyDescent="0.3">
      <c r="A1606" t="s">
        <v>9605</v>
      </c>
      <c r="B1606" t="s">
        <v>9606</v>
      </c>
      <c r="C1606" t="s">
        <v>24</v>
      </c>
      <c r="D1606" t="s">
        <v>25</v>
      </c>
      <c r="E1606" t="s">
        <v>9607</v>
      </c>
      <c r="F1606" t="s">
        <v>185</v>
      </c>
      <c r="G1606" t="s">
        <v>130</v>
      </c>
    </row>
    <row r="1607" spans="1:7" x14ac:dyDescent="0.3">
      <c r="A1607" t="s">
        <v>9611</v>
      </c>
      <c r="B1607" t="s">
        <v>9612</v>
      </c>
      <c r="C1607" t="s">
        <v>59</v>
      </c>
      <c r="D1607" t="s">
        <v>25</v>
      </c>
      <c r="E1607" t="s">
        <v>9613</v>
      </c>
      <c r="F1607" t="s">
        <v>237</v>
      </c>
      <c r="G1607" t="s">
        <v>52</v>
      </c>
    </row>
    <row r="1608" spans="1:7" x14ac:dyDescent="0.3">
      <c r="A1608" s="2" t="s">
        <v>9617</v>
      </c>
      <c r="B1608" t="s">
        <v>9618</v>
      </c>
      <c r="C1608" t="s">
        <v>24</v>
      </c>
      <c r="D1608" t="s">
        <v>25</v>
      </c>
      <c r="E1608" t="s">
        <v>9619</v>
      </c>
      <c r="F1608" t="s">
        <v>288</v>
      </c>
      <c r="G1608" t="s">
        <v>52</v>
      </c>
    </row>
    <row r="1609" spans="1:7" x14ac:dyDescent="0.3">
      <c r="A1609" t="s">
        <v>9623</v>
      </c>
      <c r="B1609" t="s">
        <v>3351</v>
      </c>
      <c r="C1609" t="s">
        <v>49</v>
      </c>
      <c r="D1609" t="s">
        <v>25</v>
      </c>
      <c r="E1609" t="s">
        <v>9624</v>
      </c>
      <c r="F1609" t="s">
        <v>164</v>
      </c>
      <c r="G1609" t="s">
        <v>130</v>
      </c>
    </row>
    <row r="1610" spans="1:7" x14ac:dyDescent="0.3">
      <c r="A1610" t="s">
        <v>9628</v>
      </c>
      <c r="B1610" t="s">
        <v>9629</v>
      </c>
      <c r="C1610" t="s">
        <v>24</v>
      </c>
      <c r="D1610" t="s">
        <v>25</v>
      </c>
      <c r="E1610" t="s">
        <v>9630</v>
      </c>
      <c r="F1610" t="s">
        <v>51</v>
      </c>
      <c r="G1610" t="s">
        <v>28</v>
      </c>
    </row>
    <row r="1611" spans="1:7" x14ac:dyDescent="0.3">
      <c r="A1611" t="s">
        <v>9634</v>
      </c>
      <c r="B1611" t="s">
        <v>9635</v>
      </c>
      <c r="C1611" t="s">
        <v>49</v>
      </c>
      <c r="D1611" t="s">
        <v>25</v>
      </c>
      <c r="E1611" t="s">
        <v>2081</v>
      </c>
      <c r="F1611" t="s">
        <v>327</v>
      </c>
      <c r="G1611" t="s">
        <v>130</v>
      </c>
    </row>
    <row r="1612" spans="1:7" x14ac:dyDescent="0.3">
      <c r="A1612" t="s">
        <v>9639</v>
      </c>
      <c r="B1612" t="s">
        <v>9640</v>
      </c>
      <c r="C1612" t="s">
        <v>49</v>
      </c>
      <c r="D1612" t="s">
        <v>25</v>
      </c>
      <c r="E1612" t="s">
        <v>9641</v>
      </c>
      <c r="F1612" t="s">
        <v>685</v>
      </c>
      <c r="G1612" t="s">
        <v>28</v>
      </c>
    </row>
    <row r="1613" spans="1:7" x14ac:dyDescent="0.3">
      <c r="A1613" t="s">
        <v>9645</v>
      </c>
      <c r="B1613" t="s">
        <v>9646</v>
      </c>
      <c r="C1613" t="s">
        <v>49</v>
      </c>
      <c r="D1613" t="s">
        <v>25</v>
      </c>
      <c r="E1613" t="s">
        <v>9647</v>
      </c>
      <c r="F1613" t="s">
        <v>137</v>
      </c>
      <c r="G1613" t="s">
        <v>130</v>
      </c>
    </row>
    <row r="1614" spans="1:7" x14ac:dyDescent="0.3">
      <c r="A1614" t="s">
        <v>9651</v>
      </c>
      <c r="B1614" t="s">
        <v>9652</v>
      </c>
      <c r="C1614" t="s">
        <v>59</v>
      </c>
      <c r="D1614" t="s">
        <v>25</v>
      </c>
      <c r="E1614" t="s">
        <v>9653</v>
      </c>
      <c r="F1614" t="s">
        <v>314</v>
      </c>
      <c r="G1614" t="s">
        <v>28</v>
      </c>
    </row>
    <row r="1615" spans="1:7" x14ac:dyDescent="0.3">
      <c r="A1615" t="s">
        <v>9657</v>
      </c>
      <c r="B1615" t="s">
        <v>9658</v>
      </c>
      <c r="C1615" t="s">
        <v>49</v>
      </c>
      <c r="D1615" t="s">
        <v>25</v>
      </c>
      <c r="E1615" t="s">
        <v>9659</v>
      </c>
      <c r="F1615" t="s">
        <v>1003</v>
      </c>
      <c r="G1615" t="s">
        <v>28</v>
      </c>
    </row>
    <row r="1616" spans="1:7" x14ac:dyDescent="0.3">
      <c r="A1616" t="s">
        <v>9663</v>
      </c>
      <c r="B1616" t="s">
        <v>9664</v>
      </c>
      <c r="C1616" t="s">
        <v>59</v>
      </c>
      <c r="D1616" t="s">
        <v>25</v>
      </c>
      <c r="E1616" t="s">
        <v>9665</v>
      </c>
      <c r="F1616" t="s">
        <v>376</v>
      </c>
      <c r="G1616" t="s">
        <v>52</v>
      </c>
    </row>
    <row r="1617" spans="1:7" x14ac:dyDescent="0.3">
      <c r="A1617" t="s">
        <v>9669</v>
      </c>
      <c r="B1617" t="s">
        <v>9670</v>
      </c>
      <c r="C1617" t="s">
        <v>49</v>
      </c>
      <c r="D1617" t="s">
        <v>25</v>
      </c>
      <c r="E1617" t="s">
        <v>9671</v>
      </c>
      <c r="F1617" t="s">
        <v>61</v>
      </c>
      <c r="G1617" t="s">
        <v>52</v>
      </c>
    </row>
    <row r="1618" spans="1:7" x14ac:dyDescent="0.3">
      <c r="A1618" t="s">
        <v>9675</v>
      </c>
      <c r="B1618" t="s">
        <v>9676</v>
      </c>
      <c r="C1618" t="s">
        <v>49</v>
      </c>
      <c r="D1618" t="s">
        <v>25</v>
      </c>
      <c r="E1618" t="s">
        <v>9677</v>
      </c>
      <c r="F1618" t="s">
        <v>692</v>
      </c>
      <c r="G1618" t="s">
        <v>130</v>
      </c>
    </row>
    <row r="1619" spans="1:7" x14ac:dyDescent="0.3">
      <c r="A1619" t="s">
        <v>9681</v>
      </c>
      <c r="B1619" t="s">
        <v>9682</v>
      </c>
      <c r="C1619" t="s">
        <v>24</v>
      </c>
      <c r="D1619" t="s">
        <v>25</v>
      </c>
      <c r="E1619" t="s">
        <v>9683</v>
      </c>
      <c r="F1619" t="s">
        <v>137</v>
      </c>
      <c r="G1619" t="s">
        <v>28</v>
      </c>
    </row>
    <row r="1620" spans="1:7" x14ac:dyDescent="0.3">
      <c r="A1620" t="s">
        <v>9687</v>
      </c>
      <c r="B1620" t="s">
        <v>9688</v>
      </c>
      <c r="C1620" t="s">
        <v>24</v>
      </c>
      <c r="D1620" t="s">
        <v>25</v>
      </c>
      <c r="E1620" t="s">
        <v>9689</v>
      </c>
      <c r="F1620" t="s">
        <v>376</v>
      </c>
      <c r="G1620" t="s">
        <v>130</v>
      </c>
    </row>
    <row r="1621" spans="1:7" x14ac:dyDescent="0.3">
      <c r="A1621" t="s">
        <v>9693</v>
      </c>
      <c r="B1621" t="s">
        <v>9694</v>
      </c>
      <c r="C1621" t="s">
        <v>24</v>
      </c>
      <c r="D1621" t="s">
        <v>25</v>
      </c>
      <c r="E1621" t="s">
        <v>9695</v>
      </c>
      <c r="F1621" t="s">
        <v>164</v>
      </c>
      <c r="G1621" t="s">
        <v>52</v>
      </c>
    </row>
    <row r="1622" spans="1:7" x14ac:dyDescent="0.3">
      <c r="A1622" t="s">
        <v>9699</v>
      </c>
      <c r="B1622" t="s">
        <v>9700</v>
      </c>
      <c r="C1622" t="s">
        <v>49</v>
      </c>
      <c r="D1622" t="s">
        <v>25</v>
      </c>
      <c r="E1622" t="s">
        <v>9701</v>
      </c>
      <c r="F1622" t="s">
        <v>137</v>
      </c>
      <c r="G1622" t="s">
        <v>130</v>
      </c>
    </row>
    <row r="1623" spans="1:7" x14ac:dyDescent="0.3">
      <c r="A1623" t="s">
        <v>9705</v>
      </c>
      <c r="B1623" t="s">
        <v>9706</v>
      </c>
      <c r="C1623" t="s">
        <v>49</v>
      </c>
      <c r="D1623" t="s">
        <v>25</v>
      </c>
      <c r="E1623" t="s">
        <v>6650</v>
      </c>
      <c r="F1623" t="s">
        <v>164</v>
      </c>
      <c r="G1623" t="s">
        <v>40</v>
      </c>
    </row>
    <row r="1624" spans="1:7" x14ac:dyDescent="0.3">
      <c r="A1624" t="s">
        <v>9710</v>
      </c>
      <c r="B1624" t="s">
        <v>9711</v>
      </c>
      <c r="C1624" t="s">
        <v>59</v>
      </c>
      <c r="D1624" t="s">
        <v>25</v>
      </c>
      <c r="E1624" t="s">
        <v>9712</v>
      </c>
      <c r="F1624" t="s">
        <v>427</v>
      </c>
      <c r="G1624" t="s">
        <v>130</v>
      </c>
    </row>
    <row r="1625" spans="1:7" x14ac:dyDescent="0.3">
      <c r="A1625" t="s">
        <v>9716</v>
      </c>
      <c r="B1625" t="s">
        <v>9717</v>
      </c>
      <c r="C1625" t="s">
        <v>24</v>
      </c>
      <c r="D1625" t="s">
        <v>25</v>
      </c>
      <c r="E1625" t="s">
        <v>9718</v>
      </c>
      <c r="F1625" t="s">
        <v>414</v>
      </c>
      <c r="G1625" t="s">
        <v>40</v>
      </c>
    </row>
    <row r="1626" spans="1:7" x14ac:dyDescent="0.3">
      <c r="A1626" t="s">
        <v>9722</v>
      </c>
      <c r="B1626" t="s">
        <v>9723</v>
      </c>
      <c r="C1626" t="s">
        <v>24</v>
      </c>
      <c r="D1626" t="s">
        <v>25</v>
      </c>
      <c r="E1626" t="s">
        <v>6562</v>
      </c>
      <c r="F1626" t="s">
        <v>464</v>
      </c>
      <c r="G1626" t="s">
        <v>40</v>
      </c>
    </row>
    <row r="1627" spans="1:7" x14ac:dyDescent="0.3">
      <c r="A1627" t="s">
        <v>9727</v>
      </c>
      <c r="B1627" t="s">
        <v>9728</v>
      </c>
      <c r="C1627" t="s">
        <v>24</v>
      </c>
      <c r="D1627" t="s">
        <v>25</v>
      </c>
      <c r="E1627" t="s">
        <v>369</v>
      </c>
      <c r="F1627" t="s">
        <v>822</v>
      </c>
      <c r="G1627" t="s">
        <v>40</v>
      </c>
    </row>
    <row r="1628" spans="1:7" x14ac:dyDescent="0.3">
      <c r="A1628" t="s">
        <v>9732</v>
      </c>
      <c r="B1628" t="s">
        <v>9733</v>
      </c>
      <c r="C1628" t="s">
        <v>59</v>
      </c>
      <c r="D1628" t="s">
        <v>25</v>
      </c>
      <c r="E1628" t="s">
        <v>9734</v>
      </c>
      <c r="F1628" t="s">
        <v>244</v>
      </c>
      <c r="G1628" t="s">
        <v>130</v>
      </c>
    </row>
    <row r="1629" spans="1:7" x14ac:dyDescent="0.3">
      <c r="A1629" t="s">
        <v>9738</v>
      </c>
      <c r="B1629" t="s">
        <v>9739</v>
      </c>
      <c r="C1629" t="s">
        <v>59</v>
      </c>
      <c r="D1629" t="s">
        <v>25</v>
      </c>
      <c r="E1629" t="s">
        <v>9740</v>
      </c>
      <c r="F1629" t="s">
        <v>747</v>
      </c>
      <c r="G1629" t="s">
        <v>52</v>
      </c>
    </row>
    <row r="1630" spans="1:7" x14ac:dyDescent="0.3">
      <c r="A1630" t="s">
        <v>9744</v>
      </c>
      <c r="B1630" t="s">
        <v>9745</v>
      </c>
      <c r="C1630" t="s">
        <v>49</v>
      </c>
      <c r="D1630" t="s">
        <v>25</v>
      </c>
      <c r="E1630" t="s">
        <v>9746</v>
      </c>
      <c r="F1630" t="s">
        <v>747</v>
      </c>
      <c r="G1630" t="s">
        <v>28</v>
      </c>
    </row>
    <row r="1631" spans="1:7" x14ac:dyDescent="0.3">
      <c r="A1631" t="s">
        <v>9750</v>
      </c>
      <c r="B1631" t="s">
        <v>9751</v>
      </c>
      <c r="C1631" t="s">
        <v>49</v>
      </c>
      <c r="D1631" t="s">
        <v>25</v>
      </c>
      <c r="E1631" t="s">
        <v>9752</v>
      </c>
      <c r="F1631" t="s">
        <v>427</v>
      </c>
      <c r="G1631" t="s">
        <v>40</v>
      </c>
    </row>
    <row r="1632" spans="1:7" x14ac:dyDescent="0.3">
      <c r="A1632" t="s">
        <v>9756</v>
      </c>
      <c r="B1632" t="s">
        <v>9757</v>
      </c>
      <c r="C1632" t="s">
        <v>49</v>
      </c>
      <c r="D1632" t="s">
        <v>25</v>
      </c>
      <c r="E1632" t="s">
        <v>9758</v>
      </c>
      <c r="F1632" t="s">
        <v>617</v>
      </c>
      <c r="G1632" t="s">
        <v>40</v>
      </c>
    </row>
    <row r="1633" spans="1:7" x14ac:dyDescent="0.3">
      <c r="A1633" t="s">
        <v>9762</v>
      </c>
      <c r="B1633" t="s">
        <v>9763</v>
      </c>
      <c r="C1633" t="s">
        <v>59</v>
      </c>
      <c r="D1633" t="s">
        <v>25</v>
      </c>
      <c r="E1633" t="s">
        <v>9764</v>
      </c>
      <c r="F1633" t="s">
        <v>101</v>
      </c>
      <c r="G1633" t="s">
        <v>52</v>
      </c>
    </row>
    <row r="1634" spans="1:7" x14ac:dyDescent="0.3">
      <c r="A1634" t="s">
        <v>9768</v>
      </c>
      <c r="B1634" t="s">
        <v>9769</v>
      </c>
      <c r="C1634" t="s">
        <v>24</v>
      </c>
      <c r="D1634" t="s">
        <v>25</v>
      </c>
      <c r="E1634" t="s">
        <v>9770</v>
      </c>
      <c r="F1634" t="s">
        <v>822</v>
      </c>
      <c r="G1634" t="s">
        <v>28</v>
      </c>
    </row>
    <row r="1635" spans="1:7" x14ac:dyDescent="0.3">
      <c r="A1635" t="s">
        <v>9774</v>
      </c>
      <c r="B1635" t="s">
        <v>9775</v>
      </c>
      <c r="C1635" t="s">
        <v>59</v>
      </c>
      <c r="D1635" t="s">
        <v>25</v>
      </c>
      <c r="E1635" t="s">
        <v>9776</v>
      </c>
      <c r="F1635" t="s">
        <v>717</v>
      </c>
      <c r="G1635" t="s">
        <v>52</v>
      </c>
    </row>
    <row r="1636" spans="1:7" x14ac:dyDescent="0.3">
      <c r="A1636" t="s">
        <v>9780</v>
      </c>
      <c r="B1636" t="s">
        <v>9781</v>
      </c>
      <c r="C1636" t="s">
        <v>49</v>
      </c>
      <c r="D1636" t="s">
        <v>25</v>
      </c>
      <c r="E1636" t="s">
        <v>9782</v>
      </c>
      <c r="F1636" t="s">
        <v>171</v>
      </c>
      <c r="G1636" t="s">
        <v>40</v>
      </c>
    </row>
    <row r="1637" spans="1:7" x14ac:dyDescent="0.3">
      <c r="A1637" t="s">
        <v>9786</v>
      </c>
      <c r="B1637" t="s">
        <v>9787</v>
      </c>
      <c r="C1637" t="s">
        <v>49</v>
      </c>
      <c r="D1637" t="s">
        <v>25</v>
      </c>
      <c r="E1637" t="s">
        <v>9788</v>
      </c>
      <c r="F1637" t="s">
        <v>301</v>
      </c>
      <c r="G1637" t="s">
        <v>40</v>
      </c>
    </row>
    <row r="1638" spans="1:7" x14ac:dyDescent="0.3">
      <c r="A1638" t="s">
        <v>9792</v>
      </c>
      <c r="B1638" t="s">
        <v>9793</v>
      </c>
      <c r="C1638" t="s">
        <v>49</v>
      </c>
      <c r="D1638" t="s">
        <v>25</v>
      </c>
      <c r="E1638" t="s">
        <v>9794</v>
      </c>
      <c r="F1638" t="s">
        <v>414</v>
      </c>
      <c r="G1638" t="s">
        <v>40</v>
      </c>
    </row>
    <row r="1639" spans="1:7" x14ac:dyDescent="0.3">
      <c r="A1639" t="s">
        <v>9798</v>
      </c>
      <c r="B1639" t="s">
        <v>9799</v>
      </c>
      <c r="C1639" t="s">
        <v>24</v>
      </c>
      <c r="D1639" t="s">
        <v>25</v>
      </c>
      <c r="E1639" t="s">
        <v>9800</v>
      </c>
      <c r="F1639" t="s">
        <v>144</v>
      </c>
      <c r="G1639" t="s">
        <v>52</v>
      </c>
    </row>
    <row r="1640" spans="1:7" x14ac:dyDescent="0.3">
      <c r="A1640" t="s">
        <v>9804</v>
      </c>
      <c r="B1640" t="s">
        <v>9805</v>
      </c>
      <c r="C1640" t="s">
        <v>49</v>
      </c>
      <c r="D1640" t="s">
        <v>25</v>
      </c>
      <c r="E1640" t="s">
        <v>9806</v>
      </c>
      <c r="F1640" t="s">
        <v>178</v>
      </c>
      <c r="G1640" t="s">
        <v>52</v>
      </c>
    </row>
    <row r="1641" spans="1:7" x14ac:dyDescent="0.3">
      <c r="A1641" t="s">
        <v>9810</v>
      </c>
      <c r="B1641" t="s">
        <v>9811</v>
      </c>
      <c r="C1641" t="s">
        <v>49</v>
      </c>
      <c r="D1641" t="s">
        <v>25</v>
      </c>
      <c r="E1641" t="s">
        <v>9812</v>
      </c>
      <c r="F1641" t="s">
        <v>151</v>
      </c>
      <c r="G1641" t="s">
        <v>40</v>
      </c>
    </row>
    <row r="1642" spans="1:7" x14ac:dyDescent="0.3">
      <c r="A1642" t="s">
        <v>9816</v>
      </c>
      <c r="B1642" t="s">
        <v>9817</v>
      </c>
      <c r="C1642" t="s">
        <v>49</v>
      </c>
      <c r="D1642" t="s">
        <v>25</v>
      </c>
      <c r="E1642" t="s">
        <v>9818</v>
      </c>
      <c r="F1642" t="s">
        <v>185</v>
      </c>
      <c r="G1642" t="s">
        <v>28</v>
      </c>
    </row>
    <row r="1643" spans="1:7" x14ac:dyDescent="0.3">
      <c r="A1643" t="s">
        <v>9822</v>
      </c>
      <c r="B1643" t="s">
        <v>9823</v>
      </c>
      <c r="C1643" t="s">
        <v>24</v>
      </c>
      <c r="D1643" t="s">
        <v>25</v>
      </c>
      <c r="E1643" t="s">
        <v>9824</v>
      </c>
      <c r="F1643" t="s">
        <v>93</v>
      </c>
      <c r="G1643" t="s">
        <v>40</v>
      </c>
    </row>
    <row r="1644" spans="1:7" x14ac:dyDescent="0.3">
      <c r="A1644" t="s">
        <v>9828</v>
      </c>
      <c r="B1644" t="s">
        <v>9829</v>
      </c>
      <c r="C1644" t="s">
        <v>49</v>
      </c>
      <c r="D1644" t="s">
        <v>25</v>
      </c>
      <c r="E1644" t="s">
        <v>9830</v>
      </c>
      <c r="F1644" t="s">
        <v>178</v>
      </c>
      <c r="G1644" t="s">
        <v>130</v>
      </c>
    </row>
    <row r="1645" spans="1:7" x14ac:dyDescent="0.3">
      <c r="A1645" t="s">
        <v>9834</v>
      </c>
      <c r="B1645" t="s">
        <v>9835</v>
      </c>
      <c r="C1645" t="s">
        <v>49</v>
      </c>
      <c r="D1645" t="s">
        <v>25</v>
      </c>
      <c r="E1645" t="s">
        <v>9836</v>
      </c>
      <c r="F1645" t="s">
        <v>630</v>
      </c>
      <c r="G1645" t="s">
        <v>130</v>
      </c>
    </row>
    <row r="1646" spans="1:7" x14ac:dyDescent="0.3">
      <c r="A1646" t="s">
        <v>9840</v>
      </c>
      <c r="B1646" t="s">
        <v>9841</v>
      </c>
      <c r="C1646" t="s">
        <v>24</v>
      </c>
      <c r="D1646" t="s">
        <v>25</v>
      </c>
      <c r="E1646" t="s">
        <v>9842</v>
      </c>
      <c r="F1646" t="s">
        <v>592</v>
      </c>
      <c r="G1646" t="s">
        <v>52</v>
      </c>
    </row>
    <row r="1647" spans="1:7" x14ac:dyDescent="0.3">
      <c r="A1647" t="s">
        <v>9846</v>
      </c>
      <c r="B1647" t="s">
        <v>9847</v>
      </c>
      <c r="C1647" t="s">
        <v>59</v>
      </c>
      <c r="D1647" t="s">
        <v>25</v>
      </c>
      <c r="E1647" t="s">
        <v>9848</v>
      </c>
      <c r="F1647" t="s">
        <v>617</v>
      </c>
      <c r="G1647" t="s">
        <v>40</v>
      </c>
    </row>
    <row r="1648" spans="1:7" x14ac:dyDescent="0.3">
      <c r="A1648" t="s">
        <v>9852</v>
      </c>
      <c r="B1648" t="s">
        <v>9853</v>
      </c>
      <c r="C1648" t="s">
        <v>59</v>
      </c>
      <c r="D1648" t="s">
        <v>25</v>
      </c>
      <c r="E1648" t="s">
        <v>9854</v>
      </c>
      <c r="F1648" t="s">
        <v>1111</v>
      </c>
      <c r="G1648" t="s">
        <v>130</v>
      </c>
    </row>
    <row r="1649" spans="1:7" x14ac:dyDescent="0.3">
      <c r="A1649" s="2" t="s">
        <v>9858</v>
      </c>
      <c r="B1649" t="s">
        <v>9859</v>
      </c>
      <c r="C1649" t="s">
        <v>24</v>
      </c>
      <c r="D1649" t="s">
        <v>25</v>
      </c>
      <c r="E1649" t="s">
        <v>9860</v>
      </c>
      <c r="F1649" t="s">
        <v>39</v>
      </c>
      <c r="G1649" t="s">
        <v>52</v>
      </c>
    </row>
    <row r="1650" spans="1:7" x14ac:dyDescent="0.3">
      <c r="A1650" t="s">
        <v>9864</v>
      </c>
      <c r="B1650" t="s">
        <v>9865</v>
      </c>
      <c r="C1650" t="s">
        <v>49</v>
      </c>
      <c r="D1650" t="s">
        <v>25</v>
      </c>
      <c r="E1650" t="s">
        <v>9866</v>
      </c>
      <c r="F1650" t="s">
        <v>314</v>
      </c>
      <c r="G1650" t="s">
        <v>130</v>
      </c>
    </row>
    <row r="1651" spans="1:7" x14ac:dyDescent="0.3">
      <c r="A1651" t="s">
        <v>9870</v>
      </c>
      <c r="B1651" t="s">
        <v>9871</v>
      </c>
      <c r="C1651" t="s">
        <v>59</v>
      </c>
      <c r="D1651" t="s">
        <v>25</v>
      </c>
      <c r="E1651" t="s">
        <v>9872</v>
      </c>
      <c r="F1651" t="s">
        <v>692</v>
      </c>
      <c r="G1651" t="s">
        <v>40</v>
      </c>
    </row>
    <row r="1652" spans="1:7" x14ac:dyDescent="0.3">
      <c r="A1652" t="s">
        <v>9876</v>
      </c>
      <c r="B1652" t="s">
        <v>9877</v>
      </c>
      <c r="C1652" t="s">
        <v>24</v>
      </c>
      <c r="D1652" t="s">
        <v>25</v>
      </c>
      <c r="E1652" t="s">
        <v>9878</v>
      </c>
      <c r="F1652" t="s">
        <v>327</v>
      </c>
      <c r="G1652" t="s">
        <v>40</v>
      </c>
    </row>
    <row r="1653" spans="1:7" x14ac:dyDescent="0.3">
      <c r="A1653" t="s">
        <v>9882</v>
      </c>
      <c r="B1653" t="s">
        <v>9883</v>
      </c>
      <c r="C1653" t="s">
        <v>59</v>
      </c>
      <c r="D1653" t="s">
        <v>25</v>
      </c>
      <c r="E1653" t="s">
        <v>9884</v>
      </c>
      <c r="F1653" t="s">
        <v>592</v>
      </c>
      <c r="G1653" t="s">
        <v>40</v>
      </c>
    </row>
    <row r="1654" spans="1:7" x14ac:dyDescent="0.3">
      <c r="A1654" t="s">
        <v>9888</v>
      </c>
      <c r="B1654" t="s">
        <v>9889</v>
      </c>
      <c r="C1654" t="s">
        <v>49</v>
      </c>
      <c r="D1654" t="s">
        <v>25</v>
      </c>
      <c r="E1654" t="s">
        <v>9890</v>
      </c>
      <c r="F1654" t="s">
        <v>217</v>
      </c>
      <c r="G1654" t="s">
        <v>52</v>
      </c>
    </row>
    <row r="1655" spans="1:7" x14ac:dyDescent="0.3">
      <c r="A1655" t="s">
        <v>9894</v>
      </c>
      <c r="B1655" t="s">
        <v>9895</v>
      </c>
      <c r="C1655" t="s">
        <v>59</v>
      </c>
      <c r="D1655" t="s">
        <v>25</v>
      </c>
      <c r="E1655" t="s">
        <v>1691</v>
      </c>
      <c r="F1655" t="s">
        <v>151</v>
      </c>
      <c r="G1655" t="s">
        <v>40</v>
      </c>
    </row>
    <row r="1656" spans="1:7" x14ac:dyDescent="0.3">
      <c r="A1656" t="s">
        <v>9899</v>
      </c>
      <c r="B1656" t="s">
        <v>9900</v>
      </c>
      <c r="C1656" t="s">
        <v>59</v>
      </c>
      <c r="D1656" t="s">
        <v>25</v>
      </c>
      <c r="E1656" t="s">
        <v>9901</v>
      </c>
      <c r="F1656" t="s">
        <v>244</v>
      </c>
      <c r="G1656" t="s">
        <v>40</v>
      </c>
    </row>
    <row r="1657" spans="1:7" x14ac:dyDescent="0.3">
      <c r="A1657" t="s">
        <v>9905</v>
      </c>
      <c r="B1657" t="s">
        <v>9906</v>
      </c>
      <c r="C1657" t="s">
        <v>59</v>
      </c>
      <c r="D1657" t="s">
        <v>25</v>
      </c>
      <c r="E1657" t="s">
        <v>9907</v>
      </c>
      <c r="F1657" t="s">
        <v>151</v>
      </c>
      <c r="G1657" t="s">
        <v>130</v>
      </c>
    </row>
    <row r="1658" spans="1:7" x14ac:dyDescent="0.3">
      <c r="A1658" t="s">
        <v>9911</v>
      </c>
      <c r="B1658" t="s">
        <v>9912</v>
      </c>
      <c r="C1658" t="s">
        <v>24</v>
      </c>
      <c r="D1658" t="s">
        <v>25</v>
      </c>
      <c r="E1658" t="s">
        <v>6873</v>
      </c>
      <c r="F1658" t="s">
        <v>192</v>
      </c>
      <c r="G1658" t="s">
        <v>130</v>
      </c>
    </row>
    <row r="1659" spans="1:7" x14ac:dyDescent="0.3">
      <c r="A1659" t="s">
        <v>9916</v>
      </c>
      <c r="B1659" t="s">
        <v>9917</v>
      </c>
      <c r="C1659" t="s">
        <v>24</v>
      </c>
      <c r="D1659" t="s">
        <v>25</v>
      </c>
      <c r="E1659" t="s">
        <v>9918</v>
      </c>
      <c r="F1659" t="s">
        <v>791</v>
      </c>
      <c r="G1659" t="s">
        <v>52</v>
      </c>
    </row>
    <row r="1660" spans="1:7" x14ac:dyDescent="0.3">
      <c r="A1660" t="s">
        <v>9922</v>
      </c>
      <c r="B1660" t="s">
        <v>9923</v>
      </c>
      <c r="C1660" t="s">
        <v>49</v>
      </c>
      <c r="D1660" t="s">
        <v>25</v>
      </c>
      <c r="E1660" t="s">
        <v>9924</v>
      </c>
      <c r="F1660" t="s">
        <v>137</v>
      </c>
      <c r="G1660" t="s">
        <v>28</v>
      </c>
    </row>
    <row r="1661" spans="1:7" x14ac:dyDescent="0.3">
      <c r="A1661" t="s">
        <v>9928</v>
      </c>
      <c r="B1661" t="s">
        <v>9929</v>
      </c>
      <c r="C1661" t="s">
        <v>59</v>
      </c>
      <c r="D1661" t="s">
        <v>25</v>
      </c>
      <c r="E1661" t="s">
        <v>9930</v>
      </c>
      <c r="F1661" t="s">
        <v>513</v>
      </c>
      <c r="G1661" t="s">
        <v>40</v>
      </c>
    </row>
    <row r="1662" spans="1:7" x14ac:dyDescent="0.3">
      <c r="A1662" t="s">
        <v>9934</v>
      </c>
      <c r="B1662" t="s">
        <v>9935</v>
      </c>
      <c r="C1662" t="s">
        <v>59</v>
      </c>
      <c r="D1662" t="s">
        <v>25</v>
      </c>
      <c r="E1662" t="s">
        <v>5227</v>
      </c>
      <c r="F1662" t="s">
        <v>791</v>
      </c>
      <c r="G1662" t="s">
        <v>130</v>
      </c>
    </row>
    <row r="1663" spans="1:7" x14ac:dyDescent="0.3">
      <c r="A1663" t="s">
        <v>9939</v>
      </c>
      <c r="B1663" t="s">
        <v>9940</v>
      </c>
      <c r="C1663" t="s">
        <v>49</v>
      </c>
      <c r="D1663" t="s">
        <v>25</v>
      </c>
      <c r="E1663" t="s">
        <v>9941</v>
      </c>
      <c r="F1663" t="s">
        <v>137</v>
      </c>
      <c r="G1663" t="s">
        <v>28</v>
      </c>
    </row>
    <row r="1664" spans="1:7" x14ac:dyDescent="0.3">
      <c r="A1664" t="s">
        <v>9945</v>
      </c>
      <c r="B1664" t="s">
        <v>9946</v>
      </c>
      <c r="C1664" t="s">
        <v>49</v>
      </c>
      <c r="D1664" t="s">
        <v>25</v>
      </c>
      <c r="E1664" t="s">
        <v>9947</v>
      </c>
      <c r="F1664" t="s">
        <v>747</v>
      </c>
      <c r="G1664" t="s">
        <v>40</v>
      </c>
    </row>
    <row r="1665" spans="1:7" x14ac:dyDescent="0.3">
      <c r="A1665" t="s">
        <v>9951</v>
      </c>
      <c r="B1665" t="s">
        <v>9952</v>
      </c>
      <c r="C1665" t="s">
        <v>24</v>
      </c>
      <c r="D1665" t="s">
        <v>25</v>
      </c>
      <c r="E1665" t="s">
        <v>9953</v>
      </c>
      <c r="F1665" t="s">
        <v>1111</v>
      </c>
      <c r="G1665" t="s">
        <v>28</v>
      </c>
    </row>
    <row r="1666" spans="1:7" x14ac:dyDescent="0.3">
      <c r="A1666" t="s">
        <v>9957</v>
      </c>
      <c r="B1666" t="s">
        <v>9958</v>
      </c>
      <c r="C1666" t="s">
        <v>24</v>
      </c>
      <c r="D1666" t="s">
        <v>25</v>
      </c>
      <c r="E1666" t="s">
        <v>9959</v>
      </c>
      <c r="F1666" t="s">
        <v>137</v>
      </c>
      <c r="G1666" t="s">
        <v>130</v>
      </c>
    </row>
    <row r="1667" spans="1:7" x14ac:dyDescent="0.3">
      <c r="A1667" t="s">
        <v>9963</v>
      </c>
      <c r="B1667" t="s">
        <v>9964</v>
      </c>
      <c r="C1667" t="s">
        <v>49</v>
      </c>
      <c r="D1667" t="s">
        <v>25</v>
      </c>
      <c r="E1667" t="s">
        <v>9965</v>
      </c>
      <c r="F1667" t="s">
        <v>301</v>
      </c>
      <c r="G1667" t="s">
        <v>130</v>
      </c>
    </row>
    <row r="1668" spans="1:7" x14ac:dyDescent="0.3">
      <c r="A1668" t="s">
        <v>9969</v>
      </c>
      <c r="B1668" t="s">
        <v>9970</v>
      </c>
      <c r="C1668" t="s">
        <v>49</v>
      </c>
      <c r="D1668" t="s">
        <v>25</v>
      </c>
      <c r="E1668" t="s">
        <v>9971</v>
      </c>
      <c r="F1668" t="s">
        <v>164</v>
      </c>
      <c r="G1668" t="s">
        <v>28</v>
      </c>
    </row>
    <row r="1669" spans="1:7" x14ac:dyDescent="0.3">
      <c r="A1669" t="s">
        <v>9975</v>
      </c>
      <c r="B1669" t="s">
        <v>9976</v>
      </c>
      <c r="C1669" t="s">
        <v>49</v>
      </c>
      <c r="D1669" t="s">
        <v>25</v>
      </c>
      <c r="E1669" t="s">
        <v>7189</v>
      </c>
      <c r="F1669" t="s">
        <v>101</v>
      </c>
      <c r="G1669" t="s">
        <v>28</v>
      </c>
    </row>
    <row r="1670" spans="1:7" x14ac:dyDescent="0.3">
      <c r="A1670" t="s">
        <v>9980</v>
      </c>
      <c r="B1670" t="s">
        <v>9981</v>
      </c>
      <c r="C1670" t="s">
        <v>24</v>
      </c>
      <c r="D1670" t="s">
        <v>25</v>
      </c>
      <c r="E1670" t="s">
        <v>9982</v>
      </c>
      <c r="F1670" t="s">
        <v>288</v>
      </c>
      <c r="G1670" t="s">
        <v>28</v>
      </c>
    </row>
    <row r="1671" spans="1:7" x14ac:dyDescent="0.3">
      <c r="A1671" t="s">
        <v>9986</v>
      </c>
      <c r="B1671" t="s">
        <v>9987</v>
      </c>
      <c r="C1671" t="s">
        <v>24</v>
      </c>
      <c r="D1671" t="s">
        <v>25</v>
      </c>
      <c r="E1671" t="s">
        <v>9988</v>
      </c>
      <c r="F1671" t="s">
        <v>108</v>
      </c>
      <c r="G1671" t="s">
        <v>130</v>
      </c>
    </row>
    <row r="1672" spans="1:7" x14ac:dyDescent="0.3">
      <c r="A1672" t="s">
        <v>9992</v>
      </c>
      <c r="B1672" t="s">
        <v>9993</v>
      </c>
      <c r="C1672" t="s">
        <v>59</v>
      </c>
      <c r="D1672" t="s">
        <v>25</v>
      </c>
      <c r="E1672" t="s">
        <v>9994</v>
      </c>
      <c r="F1672" t="s">
        <v>288</v>
      </c>
      <c r="G1672" t="s">
        <v>130</v>
      </c>
    </row>
    <row r="1673" spans="1:7" x14ac:dyDescent="0.3">
      <c r="A1673" t="s">
        <v>9998</v>
      </c>
      <c r="B1673" t="s">
        <v>9999</v>
      </c>
      <c r="C1673" t="s">
        <v>59</v>
      </c>
      <c r="D1673" t="s">
        <v>25</v>
      </c>
      <c r="E1673" t="s">
        <v>10000</v>
      </c>
      <c r="F1673" t="s">
        <v>211</v>
      </c>
      <c r="G1673" t="s">
        <v>28</v>
      </c>
    </row>
    <row r="1674" spans="1:7" x14ac:dyDescent="0.3">
      <c r="A1674" t="s">
        <v>10004</v>
      </c>
      <c r="B1674" t="s">
        <v>10005</v>
      </c>
      <c r="C1674" t="s">
        <v>49</v>
      </c>
      <c r="D1674" t="s">
        <v>25</v>
      </c>
      <c r="E1674" t="s">
        <v>10006</v>
      </c>
      <c r="F1674" t="s">
        <v>129</v>
      </c>
      <c r="G1674" t="s">
        <v>52</v>
      </c>
    </row>
    <row r="1675" spans="1:7" x14ac:dyDescent="0.3">
      <c r="A1675" t="s">
        <v>10010</v>
      </c>
      <c r="B1675" t="s">
        <v>10011</v>
      </c>
      <c r="C1675" t="s">
        <v>49</v>
      </c>
      <c r="D1675" t="s">
        <v>25</v>
      </c>
      <c r="E1675" t="s">
        <v>5203</v>
      </c>
      <c r="F1675" t="s">
        <v>237</v>
      </c>
      <c r="G1675" t="s">
        <v>52</v>
      </c>
    </row>
    <row r="1676" spans="1:7" x14ac:dyDescent="0.3">
      <c r="A1676" t="s">
        <v>10015</v>
      </c>
      <c r="B1676" t="s">
        <v>10016</v>
      </c>
      <c r="C1676" t="s">
        <v>49</v>
      </c>
      <c r="D1676" t="s">
        <v>25</v>
      </c>
      <c r="E1676" t="s">
        <v>10017</v>
      </c>
      <c r="F1676" t="s">
        <v>414</v>
      </c>
      <c r="G1676" t="s">
        <v>40</v>
      </c>
    </row>
    <row r="1677" spans="1:7" x14ac:dyDescent="0.3">
      <c r="A1677" t="s">
        <v>10021</v>
      </c>
      <c r="B1677" t="s">
        <v>10022</v>
      </c>
      <c r="C1677" t="s">
        <v>59</v>
      </c>
      <c r="D1677" t="s">
        <v>25</v>
      </c>
      <c r="E1677" t="s">
        <v>10023</v>
      </c>
      <c r="F1677" t="s">
        <v>772</v>
      </c>
      <c r="G1677" t="s">
        <v>52</v>
      </c>
    </row>
    <row r="1678" spans="1:7" x14ac:dyDescent="0.3">
      <c r="A1678" t="s">
        <v>10027</v>
      </c>
      <c r="B1678" t="s">
        <v>10028</v>
      </c>
      <c r="C1678" t="s">
        <v>59</v>
      </c>
      <c r="D1678" t="s">
        <v>25</v>
      </c>
      <c r="E1678" t="s">
        <v>6757</v>
      </c>
      <c r="F1678" t="s">
        <v>692</v>
      </c>
      <c r="G1678" t="s">
        <v>130</v>
      </c>
    </row>
    <row r="1679" spans="1:7" x14ac:dyDescent="0.3">
      <c r="A1679" t="s">
        <v>10032</v>
      </c>
      <c r="B1679" t="s">
        <v>10033</v>
      </c>
      <c r="C1679" t="s">
        <v>59</v>
      </c>
      <c r="D1679" t="s">
        <v>25</v>
      </c>
      <c r="E1679" t="s">
        <v>10034</v>
      </c>
      <c r="F1679" t="s">
        <v>301</v>
      </c>
      <c r="G1679" t="s">
        <v>40</v>
      </c>
    </row>
    <row r="1680" spans="1:7" x14ac:dyDescent="0.3">
      <c r="A1680" t="s">
        <v>10038</v>
      </c>
      <c r="B1680" t="s">
        <v>10039</v>
      </c>
      <c r="C1680" t="s">
        <v>24</v>
      </c>
      <c r="D1680" t="s">
        <v>25</v>
      </c>
      <c r="E1680" t="s">
        <v>10040</v>
      </c>
      <c r="F1680" t="s">
        <v>51</v>
      </c>
      <c r="G1680" t="s">
        <v>28</v>
      </c>
    </row>
    <row r="1681" spans="1:7" x14ac:dyDescent="0.3">
      <c r="A1681" t="s">
        <v>10044</v>
      </c>
      <c r="B1681" t="s">
        <v>10045</v>
      </c>
      <c r="C1681" t="s">
        <v>24</v>
      </c>
      <c r="D1681" t="s">
        <v>25</v>
      </c>
      <c r="E1681" t="s">
        <v>10046</v>
      </c>
      <c r="F1681" t="s">
        <v>192</v>
      </c>
      <c r="G1681" t="s">
        <v>28</v>
      </c>
    </row>
    <row r="1682" spans="1:7" x14ac:dyDescent="0.3">
      <c r="A1682" t="s">
        <v>10050</v>
      </c>
      <c r="B1682" t="s">
        <v>10051</v>
      </c>
      <c r="C1682" t="s">
        <v>24</v>
      </c>
      <c r="D1682" t="s">
        <v>25</v>
      </c>
      <c r="E1682" t="s">
        <v>10052</v>
      </c>
      <c r="F1682" t="s">
        <v>144</v>
      </c>
      <c r="G1682" t="s">
        <v>52</v>
      </c>
    </row>
    <row r="1683" spans="1:7" x14ac:dyDescent="0.3">
      <c r="A1683" t="s">
        <v>10056</v>
      </c>
      <c r="B1683" t="s">
        <v>10057</v>
      </c>
      <c r="C1683" t="s">
        <v>24</v>
      </c>
      <c r="D1683" t="s">
        <v>25</v>
      </c>
      <c r="E1683" t="s">
        <v>10058</v>
      </c>
      <c r="F1683" t="s">
        <v>51</v>
      </c>
      <c r="G1683" t="s">
        <v>28</v>
      </c>
    </row>
    <row r="1684" spans="1:7" x14ac:dyDescent="0.3">
      <c r="A1684" t="s">
        <v>10062</v>
      </c>
      <c r="B1684" t="s">
        <v>10063</v>
      </c>
      <c r="C1684" t="s">
        <v>59</v>
      </c>
      <c r="D1684" t="s">
        <v>25</v>
      </c>
      <c r="E1684" t="s">
        <v>10064</v>
      </c>
      <c r="F1684" t="s">
        <v>211</v>
      </c>
      <c r="G1684" t="s">
        <v>40</v>
      </c>
    </row>
    <row r="1685" spans="1:7" x14ac:dyDescent="0.3">
      <c r="A1685" t="s">
        <v>10068</v>
      </c>
      <c r="B1685" t="s">
        <v>10069</v>
      </c>
      <c r="C1685" t="s">
        <v>59</v>
      </c>
      <c r="D1685" t="s">
        <v>25</v>
      </c>
      <c r="E1685" t="s">
        <v>10070</v>
      </c>
      <c r="F1685" t="s">
        <v>86</v>
      </c>
      <c r="G1685" t="s">
        <v>52</v>
      </c>
    </row>
    <row r="1686" spans="1:7" x14ac:dyDescent="0.3">
      <c r="A1686" t="s">
        <v>10074</v>
      </c>
      <c r="B1686" t="s">
        <v>10075</v>
      </c>
      <c r="C1686" t="s">
        <v>59</v>
      </c>
      <c r="D1686" t="s">
        <v>25</v>
      </c>
      <c r="E1686" t="s">
        <v>10076</v>
      </c>
      <c r="F1686" t="s">
        <v>129</v>
      </c>
      <c r="G1686" t="s">
        <v>52</v>
      </c>
    </row>
    <row r="1687" spans="1:7" x14ac:dyDescent="0.3">
      <c r="A1687" t="s">
        <v>10080</v>
      </c>
      <c r="B1687" t="s">
        <v>10081</v>
      </c>
      <c r="C1687" t="s">
        <v>24</v>
      </c>
      <c r="D1687" t="s">
        <v>25</v>
      </c>
      <c r="E1687" t="s">
        <v>537</v>
      </c>
      <c r="F1687" t="s">
        <v>747</v>
      </c>
      <c r="G1687" t="s">
        <v>52</v>
      </c>
    </row>
    <row r="1688" spans="1:7" x14ac:dyDescent="0.3">
      <c r="A1688" t="s">
        <v>10085</v>
      </c>
      <c r="B1688" t="s">
        <v>10086</v>
      </c>
      <c r="C1688" t="s">
        <v>59</v>
      </c>
      <c r="D1688" t="s">
        <v>25</v>
      </c>
      <c r="E1688" t="s">
        <v>10087</v>
      </c>
      <c r="F1688" t="s">
        <v>269</v>
      </c>
      <c r="G1688" t="s">
        <v>28</v>
      </c>
    </row>
    <row r="1689" spans="1:7" x14ac:dyDescent="0.3">
      <c r="A1689" s="2" t="s">
        <v>10091</v>
      </c>
      <c r="B1689" t="s">
        <v>10092</v>
      </c>
      <c r="C1689" t="s">
        <v>49</v>
      </c>
      <c r="D1689" t="s">
        <v>25</v>
      </c>
      <c r="E1689" t="s">
        <v>10093</v>
      </c>
      <c r="F1689" t="s">
        <v>115</v>
      </c>
      <c r="G1689" t="s">
        <v>28</v>
      </c>
    </row>
    <row r="1690" spans="1:7" x14ac:dyDescent="0.3">
      <c r="A1690" t="s">
        <v>10097</v>
      </c>
      <c r="B1690" t="s">
        <v>10098</v>
      </c>
      <c r="C1690" t="s">
        <v>49</v>
      </c>
      <c r="D1690" t="s">
        <v>25</v>
      </c>
      <c r="E1690" t="s">
        <v>10099</v>
      </c>
      <c r="F1690" t="s">
        <v>747</v>
      </c>
      <c r="G1690" t="s">
        <v>52</v>
      </c>
    </row>
    <row r="1691" spans="1:7" x14ac:dyDescent="0.3">
      <c r="A1691" t="s">
        <v>10103</v>
      </c>
      <c r="B1691" t="s">
        <v>10104</v>
      </c>
      <c r="C1691" t="s">
        <v>49</v>
      </c>
      <c r="D1691" t="s">
        <v>25</v>
      </c>
      <c r="E1691" t="s">
        <v>5871</v>
      </c>
      <c r="F1691" t="s">
        <v>327</v>
      </c>
      <c r="G1691" t="s">
        <v>52</v>
      </c>
    </row>
    <row r="1692" spans="1:7" x14ac:dyDescent="0.3">
      <c r="A1692" t="s">
        <v>10108</v>
      </c>
      <c r="B1692" t="s">
        <v>10109</v>
      </c>
      <c r="C1692" t="s">
        <v>49</v>
      </c>
      <c r="D1692" t="s">
        <v>25</v>
      </c>
      <c r="E1692" t="s">
        <v>10110</v>
      </c>
      <c r="F1692" t="s">
        <v>288</v>
      </c>
      <c r="G1692" t="s">
        <v>28</v>
      </c>
    </row>
    <row r="1693" spans="1:7" x14ac:dyDescent="0.3">
      <c r="A1693" t="s">
        <v>10114</v>
      </c>
      <c r="B1693" t="s">
        <v>10115</v>
      </c>
      <c r="C1693" t="s">
        <v>24</v>
      </c>
      <c r="D1693" t="s">
        <v>25</v>
      </c>
      <c r="E1693" t="s">
        <v>10116</v>
      </c>
      <c r="F1693" t="s">
        <v>244</v>
      </c>
      <c r="G1693" t="s">
        <v>40</v>
      </c>
    </row>
    <row r="1694" spans="1:7" x14ac:dyDescent="0.3">
      <c r="A1694" t="s">
        <v>10120</v>
      </c>
      <c r="B1694" t="s">
        <v>10121</v>
      </c>
      <c r="C1694" t="s">
        <v>49</v>
      </c>
      <c r="D1694" t="s">
        <v>25</v>
      </c>
      <c r="E1694" t="s">
        <v>6067</v>
      </c>
      <c r="F1694" t="s">
        <v>288</v>
      </c>
      <c r="G1694" t="s">
        <v>28</v>
      </c>
    </row>
    <row r="1695" spans="1:7" x14ac:dyDescent="0.3">
      <c r="A1695" t="s">
        <v>10125</v>
      </c>
      <c r="B1695" t="s">
        <v>10126</v>
      </c>
      <c r="C1695" t="s">
        <v>24</v>
      </c>
      <c r="D1695" t="s">
        <v>25</v>
      </c>
      <c r="E1695" t="s">
        <v>10127</v>
      </c>
      <c r="F1695" t="s">
        <v>144</v>
      </c>
      <c r="G1695" t="s">
        <v>40</v>
      </c>
    </row>
    <row r="1696" spans="1:7" x14ac:dyDescent="0.3">
      <c r="A1696" t="s">
        <v>10131</v>
      </c>
      <c r="B1696" t="s">
        <v>10132</v>
      </c>
      <c r="C1696" t="s">
        <v>24</v>
      </c>
      <c r="D1696" t="s">
        <v>25</v>
      </c>
      <c r="E1696" t="s">
        <v>10133</v>
      </c>
      <c r="F1696" t="s">
        <v>414</v>
      </c>
      <c r="G1696" t="s">
        <v>52</v>
      </c>
    </row>
    <row r="1697" spans="1:7" x14ac:dyDescent="0.3">
      <c r="A1697" t="s">
        <v>10137</v>
      </c>
      <c r="B1697" t="s">
        <v>10138</v>
      </c>
      <c r="C1697" t="s">
        <v>59</v>
      </c>
      <c r="D1697" t="s">
        <v>25</v>
      </c>
      <c r="E1697" t="s">
        <v>10139</v>
      </c>
      <c r="F1697" t="s">
        <v>86</v>
      </c>
      <c r="G1697" t="s">
        <v>28</v>
      </c>
    </row>
    <row r="1698" spans="1:7" x14ac:dyDescent="0.3">
      <c r="A1698" t="s">
        <v>10143</v>
      </c>
      <c r="B1698" t="s">
        <v>10144</v>
      </c>
      <c r="C1698" t="s">
        <v>49</v>
      </c>
      <c r="D1698" t="s">
        <v>25</v>
      </c>
      <c r="E1698" t="s">
        <v>10145</v>
      </c>
      <c r="F1698" t="s">
        <v>151</v>
      </c>
      <c r="G1698" t="s">
        <v>130</v>
      </c>
    </row>
    <row r="1699" spans="1:7" x14ac:dyDescent="0.3">
      <c r="A1699" t="s">
        <v>10149</v>
      </c>
      <c r="B1699" t="s">
        <v>10150</v>
      </c>
      <c r="C1699" t="s">
        <v>59</v>
      </c>
      <c r="D1699" t="s">
        <v>25</v>
      </c>
      <c r="E1699" t="s">
        <v>10151</v>
      </c>
      <c r="F1699" t="s">
        <v>171</v>
      </c>
      <c r="G1699" t="s">
        <v>130</v>
      </c>
    </row>
    <row r="1700" spans="1:7" x14ac:dyDescent="0.3">
      <c r="A1700" t="s">
        <v>10155</v>
      </c>
      <c r="B1700" t="s">
        <v>10156</v>
      </c>
      <c r="C1700" t="s">
        <v>24</v>
      </c>
      <c r="D1700" t="s">
        <v>25</v>
      </c>
      <c r="E1700" t="s">
        <v>10157</v>
      </c>
      <c r="F1700" t="s">
        <v>414</v>
      </c>
      <c r="G1700" t="s">
        <v>28</v>
      </c>
    </row>
    <row r="1701" spans="1:7" x14ac:dyDescent="0.3">
      <c r="A1701" t="s">
        <v>10161</v>
      </c>
      <c r="B1701" t="s">
        <v>10162</v>
      </c>
      <c r="C1701" t="s">
        <v>59</v>
      </c>
      <c r="D1701" t="s">
        <v>25</v>
      </c>
      <c r="E1701" t="s">
        <v>10163</v>
      </c>
      <c r="F1701" t="s">
        <v>327</v>
      </c>
      <c r="G1701" t="s">
        <v>40</v>
      </c>
    </row>
    <row r="1702" spans="1:7" x14ac:dyDescent="0.3">
      <c r="A1702" t="s">
        <v>10167</v>
      </c>
      <c r="B1702" t="s">
        <v>10168</v>
      </c>
      <c r="C1702" t="s">
        <v>59</v>
      </c>
      <c r="D1702" t="s">
        <v>25</v>
      </c>
      <c r="E1702" t="s">
        <v>10169</v>
      </c>
      <c r="F1702" t="s">
        <v>617</v>
      </c>
      <c r="G1702" t="s">
        <v>28</v>
      </c>
    </row>
    <row r="1703" spans="1:7" x14ac:dyDescent="0.3">
      <c r="A1703" t="s">
        <v>10173</v>
      </c>
      <c r="B1703" t="s">
        <v>10174</v>
      </c>
      <c r="C1703" t="s">
        <v>49</v>
      </c>
      <c r="D1703" t="s">
        <v>25</v>
      </c>
      <c r="E1703" t="s">
        <v>10175</v>
      </c>
      <c r="F1703" t="s">
        <v>414</v>
      </c>
      <c r="G1703" t="s">
        <v>52</v>
      </c>
    </row>
    <row r="1704" spans="1:7" x14ac:dyDescent="0.3">
      <c r="A1704" t="s">
        <v>10179</v>
      </c>
      <c r="B1704" t="s">
        <v>10180</v>
      </c>
      <c r="C1704" t="s">
        <v>59</v>
      </c>
      <c r="D1704" t="s">
        <v>25</v>
      </c>
      <c r="E1704" t="s">
        <v>10181</v>
      </c>
      <c r="F1704" t="s">
        <v>889</v>
      </c>
      <c r="G1704" t="s">
        <v>28</v>
      </c>
    </row>
    <row r="1705" spans="1:7" x14ac:dyDescent="0.3">
      <c r="A1705" t="s">
        <v>10185</v>
      </c>
      <c r="B1705" t="s">
        <v>10186</v>
      </c>
      <c r="C1705" t="s">
        <v>49</v>
      </c>
      <c r="D1705" t="s">
        <v>25</v>
      </c>
      <c r="E1705" t="s">
        <v>10187</v>
      </c>
      <c r="F1705" t="s">
        <v>1111</v>
      </c>
      <c r="G1705" t="s">
        <v>52</v>
      </c>
    </row>
    <row r="1706" spans="1:7" x14ac:dyDescent="0.3">
      <c r="A1706" t="s">
        <v>10191</v>
      </c>
      <c r="B1706" t="s">
        <v>10192</v>
      </c>
      <c r="C1706" t="s">
        <v>49</v>
      </c>
      <c r="D1706" t="s">
        <v>25</v>
      </c>
      <c r="E1706" t="s">
        <v>10193</v>
      </c>
      <c r="F1706" t="s">
        <v>1003</v>
      </c>
      <c r="G1706" t="s">
        <v>40</v>
      </c>
    </row>
    <row r="1707" spans="1:7" x14ac:dyDescent="0.3">
      <c r="A1707" t="s">
        <v>10197</v>
      </c>
      <c r="B1707" t="s">
        <v>10198</v>
      </c>
      <c r="C1707" t="s">
        <v>49</v>
      </c>
      <c r="D1707" t="s">
        <v>25</v>
      </c>
      <c r="E1707" t="s">
        <v>10199</v>
      </c>
      <c r="F1707" t="s">
        <v>211</v>
      </c>
      <c r="G1707" t="s">
        <v>40</v>
      </c>
    </row>
    <row r="1708" spans="1:7" x14ac:dyDescent="0.3">
      <c r="A1708" t="s">
        <v>10203</v>
      </c>
      <c r="B1708" t="s">
        <v>10204</v>
      </c>
      <c r="C1708" t="s">
        <v>24</v>
      </c>
      <c r="D1708" t="s">
        <v>25</v>
      </c>
      <c r="E1708" t="s">
        <v>10205</v>
      </c>
      <c r="F1708" t="s">
        <v>889</v>
      </c>
      <c r="G1708" t="s">
        <v>52</v>
      </c>
    </row>
    <row r="1709" spans="1:7" x14ac:dyDescent="0.3">
      <c r="A1709" t="s">
        <v>10209</v>
      </c>
      <c r="B1709" t="s">
        <v>10210</v>
      </c>
      <c r="C1709" t="s">
        <v>59</v>
      </c>
      <c r="D1709" t="s">
        <v>25</v>
      </c>
      <c r="E1709" t="s">
        <v>10211</v>
      </c>
      <c r="F1709" t="s">
        <v>144</v>
      </c>
      <c r="G1709" t="s">
        <v>28</v>
      </c>
    </row>
    <row r="1710" spans="1:7" x14ac:dyDescent="0.3">
      <c r="A1710" t="s">
        <v>10215</v>
      </c>
      <c r="B1710" t="s">
        <v>10216</v>
      </c>
      <c r="C1710" t="s">
        <v>49</v>
      </c>
      <c r="D1710" t="s">
        <v>25</v>
      </c>
      <c r="E1710" t="s">
        <v>10217</v>
      </c>
      <c r="F1710" t="s">
        <v>86</v>
      </c>
      <c r="G1710" t="s">
        <v>52</v>
      </c>
    </row>
    <row r="1711" spans="1:7" x14ac:dyDescent="0.3">
      <c r="A1711" t="s">
        <v>10221</v>
      </c>
      <c r="B1711" t="s">
        <v>10222</v>
      </c>
      <c r="C1711" t="s">
        <v>59</v>
      </c>
      <c r="D1711" t="s">
        <v>25</v>
      </c>
      <c r="E1711" t="s">
        <v>10223</v>
      </c>
      <c r="F1711" t="s">
        <v>78</v>
      </c>
      <c r="G1711" t="s">
        <v>28</v>
      </c>
    </row>
    <row r="1712" spans="1:7" x14ac:dyDescent="0.3">
      <c r="A1712" t="s">
        <v>10227</v>
      </c>
      <c r="B1712" t="s">
        <v>10228</v>
      </c>
      <c r="C1712" t="s">
        <v>24</v>
      </c>
      <c r="D1712" t="s">
        <v>25</v>
      </c>
      <c r="E1712" t="s">
        <v>10229</v>
      </c>
      <c r="F1712" t="s">
        <v>237</v>
      </c>
      <c r="G1712" t="s">
        <v>28</v>
      </c>
    </row>
    <row r="1713" spans="1:7" x14ac:dyDescent="0.3">
      <c r="A1713" t="s">
        <v>10233</v>
      </c>
      <c r="B1713" t="s">
        <v>7960</v>
      </c>
      <c r="C1713" t="s">
        <v>24</v>
      </c>
      <c r="D1713" t="s">
        <v>25</v>
      </c>
      <c r="E1713" t="s">
        <v>10234</v>
      </c>
      <c r="F1713" t="s">
        <v>427</v>
      </c>
      <c r="G1713" t="s">
        <v>130</v>
      </c>
    </row>
    <row r="1714" spans="1:7" x14ac:dyDescent="0.3">
      <c r="A1714" t="s">
        <v>10238</v>
      </c>
      <c r="B1714" t="s">
        <v>10239</v>
      </c>
      <c r="C1714" t="s">
        <v>59</v>
      </c>
      <c r="D1714" t="s">
        <v>25</v>
      </c>
      <c r="E1714" t="s">
        <v>10240</v>
      </c>
      <c r="F1714" t="s">
        <v>144</v>
      </c>
      <c r="G1714" t="s">
        <v>52</v>
      </c>
    </row>
    <row r="1715" spans="1:7" x14ac:dyDescent="0.3">
      <c r="A1715" t="s">
        <v>10244</v>
      </c>
      <c r="B1715" t="s">
        <v>10245</v>
      </c>
      <c r="C1715" t="s">
        <v>59</v>
      </c>
      <c r="D1715" t="s">
        <v>25</v>
      </c>
      <c r="E1715" t="s">
        <v>1320</v>
      </c>
      <c r="F1715" t="s">
        <v>244</v>
      </c>
      <c r="G1715" t="s">
        <v>130</v>
      </c>
    </row>
    <row r="1716" spans="1:7" x14ac:dyDescent="0.3">
      <c r="A1716" t="s">
        <v>10249</v>
      </c>
      <c r="B1716" t="s">
        <v>10250</v>
      </c>
      <c r="C1716" t="s">
        <v>59</v>
      </c>
      <c r="D1716" t="s">
        <v>25</v>
      </c>
      <c r="E1716" t="s">
        <v>10251</v>
      </c>
      <c r="F1716" t="s">
        <v>101</v>
      </c>
      <c r="G1716" t="s">
        <v>28</v>
      </c>
    </row>
    <row r="1717" spans="1:7" x14ac:dyDescent="0.3">
      <c r="A1717" t="s">
        <v>10255</v>
      </c>
      <c r="B1717" t="s">
        <v>10256</v>
      </c>
      <c r="C1717" t="s">
        <v>49</v>
      </c>
      <c r="D1717" t="s">
        <v>25</v>
      </c>
      <c r="E1717" t="s">
        <v>10257</v>
      </c>
      <c r="F1717" t="s">
        <v>747</v>
      </c>
      <c r="G1717" t="s">
        <v>28</v>
      </c>
    </row>
    <row r="1718" spans="1:7" x14ac:dyDescent="0.3">
      <c r="A1718" t="s">
        <v>10261</v>
      </c>
      <c r="B1718" t="s">
        <v>10262</v>
      </c>
      <c r="C1718" t="s">
        <v>49</v>
      </c>
      <c r="D1718" t="s">
        <v>25</v>
      </c>
      <c r="E1718" t="s">
        <v>10263</v>
      </c>
      <c r="F1718" t="s">
        <v>51</v>
      </c>
      <c r="G1718" t="s">
        <v>130</v>
      </c>
    </row>
    <row r="1719" spans="1:7" x14ac:dyDescent="0.3">
      <c r="A1719" t="s">
        <v>10267</v>
      </c>
      <c r="B1719" t="s">
        <v>10268</v>
      </c>
      <c r="C1719" t="s">
        <v>59</v>
      </c>
      <c r="D1719" t="s">
        <v>25</v>
      </c>
      <c r="E1719" t="s">
        <v>10269</v>
      </c>
      <c r="F1719" t="s">
        <v>685</v>
      </c>
      <c r="G1719" t="s">
        <v>28</v>
      </c>
    </row>
    <row r="1720" spans="1:7" x14ac:dyDescent="0.3">
      <c r="A1720" t="s">
        <v>10273</v>
      </c>
      <c r="B1720" t="s">
        <v>10274</v>
      </c>
      <c r="C1720" t="s">
        <v>49</v>
      </c>
      <c r="D1720" t="s">
        <v>25</v>
      </c>
      <c r="E1720" t="s">
        <v>10275</v>
      </c>
      <c r="F1720" t="s">
        <v>192</v>
      </c>
      <c r="G1720" t="s">
        <v>28</v>
      </c>
    </row>
    <row r="1721" spans="1:7" x14ac:dyDescent="0.3">
      <c r="A1721" t="s">
        <v>10279</v>
      </c>
      <c r="B1721" t="s">
        <v>10280</v>
      </c>
      <c r="C1721" t="s">
        <v>49</v>
      </c>
      <c r="D1721" t="s">
        <v>25</v>
      </c>
      <c r="E1721" t="s">
        <v>10281</v>
      </c>
      <c r="F1721" t="s">
        <v>115</v>
      </c>
      <c r="G1721" t="s">
        <v>28</v>
      </c>
    </row>
    <row r="1722" spans="1:7" x14ac:dyDescent="0.3">
      <c r="A1722" s="2" t="s">
        <v>10285</v>
      </c>
      <c r="B1722" t="s">
        <v>10286</v>
      </c>
      <c r="C1722" t="s">
        <v>59</v>
      </c>
      <c r="D1722" t="s">
        <v>25</v>
      </c>
      <c r="E1722" t="s">
        <v>10287</v>
      </c>
      <c r="F1722" t="s">
        <v>93</v>
      </c>
      <c r="G1722" t="s">
        <v>130</v>
      </c>
    </row>
    <row r="1723" spans="1:7" x14ac:dyDescent="0.3">
      <c r="A1723" t="s">
        <v>10291</v>
      </c>
      <c r="B1723" t="s">
        <v>10292</v>
      </c>
      <c r="C1723" t="s">
        <v>49</v>
      </c>
      <c r="D1723" t="s">
        <v>25</v>
      </c>
      <c r="E1723" t="s">
        <v>10293</v>
      </c>
      <c r="F1723" t="s">
        <v>86</v>
      </c>
      <c r="G1723" t="s">
        <v>40</v>
      </c>
    </row>
    <row r="1724" spans="1:7" x14ac:dyDescent="0.3">
      <c r="A1724" t="s">
        <v>10297</v>
      </c>
      <c r="B1724" t="s">
        <v>10298</v>
      </c>
      <c r="C1724" t="s">
        <v>24</v>
      </c>
      <c r="D1724" t="s">
        <v>25</v>
      </c>
      <c r="E1724" t="s">
        <v>10299</v>
      </c>
      <c r="F1724" t="s">
        <v>692</v>
      </c>
      <c r="G1724" t="s">
        <v>52</v>
      </c>
    </row>
    <row r="1725" spans="1:7" x14ac:dyDescent="0.3">
      <c r="A1725" t="s">
        <v>10303</v>
      </c>
      <c r="B1725" t="s">
        <v>10304</v>
      </c>
      <c r="C1725" t="s">
        <v>49</v>
      </c>
      <c r="D1725" t="s">
        <v>25</v>
      </c>
      <c r="E1725" t="s">
        <v>10305</v>
      </c>
      <c r="F1725" t="s">
        <v>314</v>
      </c>
      <c r="G1725" t="s">
        <v>52</v>
      </c>
    </row>
    <row r="1726" spans="1:7" x14ac:dyDescent="0.3">
      <c r="A1726" t="s">
        <v>10309</v>
      </c>
      <c r="B1726" t="s">
        <v>10310</v>
      </c>
      <c r="C1726" t="s">
        <v>24</v>
      </c>
      <c r="D1726" t="s">
        <v>25</v>
      </c>
      <c r="E1726" t="s">
        <v>6085</v>
      </c>
      <c r="F1726" t="s">
        <v>269</v>
      </c>
      <c r="G1726" t="s">
        <v>28</v>
      </c>
    </row>
    <row r="1727" spans="1:7" x14ac:dyDescent="0.3">
      <c r="A1727" t="s">
        <v>10314</v>
      </c>
      <c r="B1727" t="s">
        <v>10315</v>
      </c>
      <c r="C1727" t="s">
        <v>24</v>
      </c>
      <c r="D1727" t="s">
        <v>25</v>
      </c>
      <c r="E1727" t="s">
        <v>10316</v>
      </c>
      <c r="F1727" t="s">
        <v>747</v>
      </c>
      <c r="G1727" t="s">
        <v>28</v>
      </c>
    </row>
    <row r="1728" spans="1:7" x14ac:dyDescent="0.3">
      <c r="A1728" t="s">
        <v>10320</v>
      </c>
      <c r="B1728" t="s">
        <v>8192</v>
      </c>
      <c r="C1728" t="s">
        <v>49</v>
      </c>
      <c r="D1728" t="s">
        <v>25</v>
      </c>
      <c r="E1728" t="s">
        <v>6909</v>
      </c>
      <c r="F1728" t="s">
        <v>51</v>
      </c>
      <c r="G1728" t="s">
        <v>52</v>
      </c>
    </row>
    <row r="1729" spans="1:7" x14ac:dyDescent="0.3">
      <c r="A1729" s="2" t="s">
        <v>10324</v>
      </c>
      <c r="B1729" t="s">
        <v>10325</v>
      </c>
      <c r="C1729" t="s">
        <v>24</v>
      </c>
      <c r="D1729" t="s">
        <v>25</v>
      </c>
      <c r="E1729" t="s">
        <v>10326</v>
      </c>
      <c r="F1729" t="s">
        <v>717</v>
      </c>
      <c r="G1729" t="s">
        <v>52</v>
      </c>
    </row>
    <row r="1730" spans="1:7" x14ac:dyDescent="0.3">
      <c r="A1730" t="s">
        <v>10330</v>
      </c>
      <c r="B1730" t="s">
        <v>10262</v>
      </c>
      <c r="C1730" t="s">
        <v>24</v>
      </c>
      <c r="D1730" t="s">
        <v>25</v>
      </c>
      <c r="E1730" t="s">
        <v>10331</v>
      </c>
      <c r="F1730" t="s">
        <v>314</v>
      </c>
      <c r="G1730" t="s">
        <v>52</v>
      </c>
    </row>
    <row r="1731" spans="1:7" x14ac:dyDescent="0.3">
      <c r="A1731" t="s">
        <v>10335</v>
      </c>
      <c r="B1731" t="s">
        <v>10336</v>
      </c>
      <c r="C1731" t="s">
        <v>49</v>
      </c>
      <c r="D1731" t="s">
        <v>25</v>
      </c>
      <c r="E1731" t="s">
        <v>10337</v>
      </c>
      <c r="F1731" t="s">
        <v>244</v>
      </c>
      <c r="G1731" t="s">
        <v>28</v>
      </c>
    </row>
    <row r="1732" spans="1:7" x14ac:dyDescent="0.3">
      <c r="A1732" t="s">
        <v>10341</v>
      </c>
      <c r="B1732" t="s">
        <v>10342</v>
      </c>
      <c r="C1732" t="s">
        <v>49</v>
      </c>
      <c r="D1732" t="s">
        <v>25</v>
      </c>
      <c r="E1732" t="s">
        <v>10343</v>
      </c>
      <c r="F1732" t="s">
        <v>178</v>
      </c>
      <c r="G1732" t="s">
        <v>52</v>
      </c>
    </row>
    <row r="1733" spans="1:7" x14ac:dyDescent="0.3">
      <c r="A1733" t="s">
        <v>10347</v>
      </c>
      <c r="B1733" t="s">
        <v>10348</v>
      </c>
      <c r="C1733" t="s">
        <v>59</v>
      </c>
      <c r="D1733" t="s">
        <v>25</v>
      </c>
      <c r="E1733" t="s">
        <v>10349</v>
      </c>
      <c r="F1733" t="s">
        <v>211</v>
      </c>
      <c r="G1733" t="s">
        <v>52</v>
      </c>
    </row>
    <row r="1734" spans="1:7" x14ac:dyDescent="0.3">
      <c r="A1734" t="s">
        <v>10353</v>
      </c>
      <c r="B1734" t="s">
        <v>10354</v>
      </c>
      <c r="C1734" t="s">
        <v>24</v>
      </c>
      <c r="D1734" t="s">
        <v>25</v>
      </c>
      <c r="E1734" t="s">
        <v>10355</v>
      </c>
      <c r="F1734" t="s">
        <v>69</v>
      </c>
      <c r="G1734" t="s">
        <v>40</v>
      </c>
    </row>
    <row r="1735" spans="1:7" x14ac:dyDescent="0.3">
      <c r="A1735" t="s">
        <v>10359</v>
      </c>
      <c r="B1735" t="s">
        <v>10360</v>
      </c>
      <c r="C1735" t="s">
        <v>24</v>
      </c>
      <c r="D1735" t="s">
        <v>25</v>
      </c>
      <c r="E1735" t="s">
        <v>10361</v>
      </c>
      <c r="F1735" t="s">
        <v>108</v>
      </c>
      <c r="G1735" t="s">
        <v>28</v>
      </c>
    </row>
    <row r="1736" spans="1:7" x14ac:dyDescent="0.3">
      <c r="A1736" t="s">
        <v>10365</v>
      </c>
      <c r="B1736" t="s">
        <v>10366</v>
      </c>
      <c r="C1736" t="s">
        <v>49</v>
      </c>
      <c r="D1736" t="s">
        <v>25</v>
      </c>
      <c r="E1736" t="s">
        <v>10367</v>
      </c>
      <c r="F1736" t="s">
        <v>389</v>
      </c>
      <c r="G1736" t="s">
        <v>40</v>
      </c>
    </row>
    <row r="1737" spans="1:7" x14ac:dyDescent="0.3">
      <c r="A1737" t="s">
        <v>10371</v>
      </c>
      <c r="B1737" t="s">
        <v>10372</v>
      </c>
      <c r="C1737" t="s">
        <v>49</v>
      </c>
      <c r="D1737" t="s">
        <v>25</v>
      </c>
      <c r="E1737" t="s">
        <v>10373</v>
      </c>
      <c r="F1737" t="s">
        <v>192</v>
      </c>
      <c r="G1737" t="s">
        <v>28</v>
      </c>
    </row>
    <row r="1738" spans="1:7" x14ac:dyDescent="0.3">
      <c r="A1738" t="s">
        <v>10377</v>
      </c>
      <c r="B1738" t="s">
        <v>10378</v>
      </c>
      <c r="C1738" t="s">
        <v>49</v>
      </c>
      <c r="D1738" t="s">
        <v>25</v>
      </c>
      <c r="E1738" t="s">
        <v>10379</v>
      </c>
      <c r="F1738" t="s">
        <v>171</v>
      </c>
      <c r="G1738" t="s">
        <v>52</v>
      </c>
    </row>
    <row r="1739" spans="1:7" x14ac:dyDescent="0.3">
      <c r="A1739" t="s">
        <v>10383</v>
      </c>
      <c r="B1739" t="s">
        <v>10384</v>
      </c>
      <c r="C1739" t="s">
        <v>24</v>
      </c>
      <c r="D1739" t="s">
        <v>25</v>
      </c>
      <c r="E1739" t="s">
        <v>10385</v>
      </c>
      <c r="F1739" t="s">
        <v>27</v>
      </c>
      <c r="G1739" t="s">
        <v>130</v>
      </c>
    </row>
    <row r="1740" spans="1:7" x14ac:dyDescent="0.3">
      <c r="A1740" t="s">
        <v>10389</v>
      </c>
      <c r="B1740" t="s">
        <v>10390</v>
      </c>
      <c r="C1740" t="s">
        <v>59</v>
      </c>
      <c r="D1740" t="s">
        <v>25</v>
      </c>
      <c r="E1740" t="s">
        <v>10391</v>
      </c>
      <c r="F1740" t="s">
        <v>51</v>
      </c>
      <c r="G1740" t="s">
        <v>52</v>
      </c>
    </row>
    <row r="1741" spans="1:7" x14ac:dyDescent="0.3">
      <c r="A1741" t="s">
        <v>10395</v>
      </c>
      <c r="B1741" t="s">
        <v>10396</v>
      </c>
      <c r="C1741" t="s">
        <v>24</v>
      </c>
      <c r="D1741" t="s">
        <v>25</v>
      </c>
      <c r="E1741" t="s">
        <v>2503</v>
      </c>
      <c r="F1741" t="s">
        <v>889</v>
      </c>
      <c r="G1741" t="s">
        <v>52</v>
      </c>
    </row>
    <row r="1742" spans="1:7" x14ac:dyDescent="0.3">
      <c r="A1742" t="s">
        <v>10400</v>
      </c>
      <c r="B1742" t="s">
        <v>10401</v>
      </c>
      <c r="C1742" t="s">
        <v>24</v>
      </c>
      <c r="D1742" t="s">
        <v>25</v>
      </c>
      <c r="E1742" t="s">
        <v>10402</v>
      </c>
      <c r="F1742" t="s">
        <v>51</v>
      </c>
      <c r="G1742" t="s">
        <v>52</v>
      </c>
    </row>
    <row r="1743" spans="1:7" x14ac:dyDescent="0.3">
      <c r="A1743" t="s">
        <v>10406</v>
      </c>
      <c r="B1743" t="s">
        <v>10407</v>
      </c>
      <c r="C1743" t="s">
        <v>24</v>
      </c>
      <c r="D1743" t="s">
        <v>25</v>
      </c>
      <c r="E1743" t="s">
        <v>223</v>
      </c>
      <c r="F1743" t="s">
        <v>1111</v>
      </c>
      <c r="G1743" t="s">
        <v>130</v>
      </c>
    </row>
    <row r="1744" spans="1:7" x14ac:dyDescent="0.3">
      <c r="A1744" t="s">
        <v>10411</v>
      </c>
      <c r="B1744" t="s">
        <v>10412</v>
      </c>
      <c r="C1744" t="s">
        <v>49</v>
      </c>
      <c r="D1744" t="s">
        <v>25</v>
      </c>
      <c r="E1744" t="s">
        <v>10413</v>
      </c>
      <c r="F1744" t="s">
        <v>1003</v>
      </c>
      <c r="G1744" t="s">
        <v>130</v>
      </c>
    </row>
    <row r="1745" spans="1:7" x14ac:dyDescent="0.3">
      <c r="A1745" t="s">
        <v>10417</v>
      </c>
      <c r="B1745" t="s">
        <v>10418</v>
      </c>
      <c r="C1745" t="s">
        <v>59</v>
      </c>
      <c r="D1745" t="s">
        <v>25</v>
      </c>
      <c r="E1745" t="s">
        <v>10419</v>
      </c>
      <c r="F1745" t="s">
        <v>86</v>
      </c>
      <c r="G1745" t="s">
        <v>40</v>
      </c>
    </row>
    <row r="1746" spans="1:7" x14ac:dyDescent="0.3">
      <c r="A1746" t="s">
        <v>10423</v>
      </c>
      <c r="B1746" t="s">
        <v>10424</v>
      </c>
      <c r="C1746" t="s">
        <v>49</v>
      </c>
      <c r="D1746" t="s">
        <v>25</v>
      </c>
      <c r="E1746" t="s">
        <v>10425</v>
      </c>
      <c r="F1746" t="s">
        <v>171</v>
      </c>
      <c r="G1746" t="s">
        <v>52</v>
      </c>
    </row>
    <row r="1747" spans="1:7" x14ac:dyDescent="0.3">
      <c r="A1747" t="s">
        <v>10429</v>
      </c>
      <c r="B1747" t="s">
        <v>10430</v>
      </c>
      <c r="C1747" t="s">
        <v>49</v>
      </c>
      <c r="D1747" t="s">
        <v>25</v>
      </c>
      <c r="E1747" t="s">
        <v>10431</v>
      </c>
      <c r="F1747" t="s">
        <v>427</v>
      </c>
      <c r="G1747" t="s">
        <v>52</v>
      </c>
    </row>
    <row r="1748" spans="1:7" x14ac:dyDescent="0.3">
      <c r="A1748" t="s">
        <v>10435</v>
      </c>
      <c r="B1748" t="s">
        <v>10436</v>
      </c>
      <c r="C1748" t="s">
        <v>59</v>
      </c>
      <c r="D1748" t="s">
        <v>25</v>
      </c>
      <c r="E1748" t="s">
        <v>2218</v>
      </c>
      <c r="F1748" t="s">
        <v>93</v>
      </c>
      <c r="G1748" t="s">
        <v>130</v>
      </c>
    </row>
    <row r="1749" spans="1:7" x14ac:dyDescent="0.3">
      <c r="A1749" t="s">
        <v>10440</v>
      </c>
      <c r="B1749" t="s">
        <v>10441</v>
      </c>
      <c r="C1749" t="s">
        <v>49</v>
      </c>
      <c r="D1749" t="s">
        <v>25</v>
      </c>
      <c r="E1749" t="s">
        <v>10442</v>
      </c>
      <c r="F1749" t="s">
        <v>122</v>
      </c>
      <c r="G1749" t="s">
        <v>40</v>
      </c>
    </row>
    <row r="1750" spans="1:7" x14ac:dyDescent="0.3">
      <c r="A1750" t="s">
        <v>10446</v>
      </c>
      <c r="B1750" t="s">
        <v>10447</v>
      </c>
      <c r="C1750" t="s">
        <v>59</v>
      </c>
      <c r="D1750" t="s">
        <v>25</v>
      </c>
      <c r="E1750" t="s">
        <v>10448</v>
      </c>
      <c r="F1750" t="s">
        <v>151</v>
      </c>
      <c r="G1750" t="s">
        <v>28</v>
      </c>
    </row>
    <row r="1751" spans="1:7" x14ac:dyDescent="0.3">
      <c r="A1751" t="s">
        <v>10452</v>
      </c>
      <c r="B1751" t="s">
        <v>10453</v>
      </c>
      <c r="C1751" t="s">
        <v>24</v>
      </c>
      <c r="D1751" t="s">
        <v>25</v>
      </c>
      <c r="E1751" t="s">
        <v>10454</v>
      </c>
      <c r="F1751" t="s">
        <v>772</v>
      </c>
      <c r="G1751" t="s">
        <v>28</v>
      </c>
    </row>
    <row r="1752" spans="1:7" x14ac:dyDescent="0.3">
      <c r="A1752" t="s">
        <v>10458</v>
      </c>
      <c r="B1752" t="s">
        <v>10459</v>
      </c>
      <c r="C1752" t="s">
        <v>49</v>
      </c>
      <c r="D1752" t="s">
        <v>25</v>
      </c>
      <c r="E1752" t="s">
        <v>10460</v>
      </c>
      <c r="F1752" t="s">
        <v>69</v>
      </c>
      <c r="G1752" t="s">
        <v>52</v>
      </c>
    </row>
    <row r="1753" spans="1:7" x14ac:dyDescent="0.3">
      <c r="A1753" t="s">
        <v>10464</v>
      </c>
      <c r="B1753" t="s">
        <v>10465</v>
      </c>
      <c r="C1753" t="s">
        <v>24</v>
      </c>
      <c r="D1753" t="s">
        <v>25</v>
      </c>
      <c r="E1753" t="s">
        <v>10466</v>
      </c>
      <c r="F1753" t="s">
        <v>115</v>
      </c>
      <c r="G1753" t="s">
        <v>40</v>
      </c>
    </row>
    <row r="1754" spans="1:7" x14ac:dyDescent="0.3">
      <c r="A1754" t="s">
        <v>10470</v>
      </c>
      <c r="B1754" t="s">
        <v>10471</v>
      </c>
      <c r="C1754" t="s">
        <v>49</v>
      </c>
      <c r="D1754" t="s">
        <v>25</v>
      </c>
      <c r="E1754" t="s">
        <v>10472</v>
      </c>
      <c r="F1754" t="s">
        <v>244</v>
      </c>
      <c r="G1754" t="s">
        <v>52</v>
      </c>
    </row>
    <row r="1755" spans="1:7" x14ac:dyDescent="0.3">
      <c r="A1755" t="s">
        <v>10476</v>
      </c>
      <c r="B1755" t="s">
        <v>10477</v>
      </c>
      <c r="C1755" t="s">
        <v>49</v>
      </c>
      <c r="D1755" t="s">
        <v>25</v>
      </c>
      <c r="E1755" t="s">
        <v>10478</v>
      </c>
      <c r="F1755" t="s">
        <v>151</v>
      </c>
      <c r="G1755" t="s">
        <v>28</v>
      </c>
    </row>
    <row r="1756" spans="1:7" x14ac:dyDescent="0.3">
      <c r="A1756" t="s">
        <v>10482</v>
      </c>
      <c r="B1756" t="s">
        <v>10483</v>
      </c>
      <c r="C1756" t="s">
        <v>59</v>
      </c>
      <c r="D1756" t="s">
        <v>25</v>
      </c>
      <c r="E1756" t="s">
        <v>10484</v>
      </c>
      <c r="F1756" t="s">
        <v>144</v>
      </c>
      <c r="G1756" t="s">
        <v>40</v>
      </c>
    </row>
    <row r="1757" spans="1:7" x14ac:dyDescent="0.3">
      <c r="A1757" t="s">
        <v>10488</v>
      </c>
      <c r="B1757" t="s">
        <v>10489</v>
      </c>
      <c r="C1757" t="s">
        <v>24</v>
      </c>
      <c r="D1757" t="s">
        <v>25</v>
      </c>
      <c r="E1757" t="s">
        <v>10490</v>
      </c>
      <c r="F1757" t="s">
        <v>108</v>
      </c>
      <c r="G1757" t="s">
        <v>130</v>
      </c>
    </row>
    <row r="1758" spans="1:7" x14ac:dyDescent="0.3">
      <c r="A1758" t="s">
        <v>10494</v>
      </c>
      <c r="B1758" t="s">
        <v>10495</v>
      </c>
      <c r="C1758" t="s">
        <v>24</v>
      </c>
      <c r="D1758" t="s">
        <v>25</v>
      </c>
      <c r="E1758" t="s">
        <v>10496</v>
      </c>
      <c r="F1758" t="s">
        <v>115</v>
      </c>
      <c r="G1758" t="s">
        <v>28</v>
      </c>
    </row>
    <row r="1759" spans="1:7" x14ac:dyDescent="0.3">
      <c r="A1759" t="s">
        <v>10500</v>
      </c>
      <c r="B1759" t="s">
        <v>4192</v>
      </c>
      <c r="C1759" t="s">
        <v>24</v>
      </c>
      <c r="D1759" t="s">
        <v>25</v>
      </c>
      <c r="E1759" t="s">
        <v>10501</v>
      </c>
      <c r="F1759" t="s">
        <v>791</v>
      </c>
      <c r="G1759" t="s">
        <v>40</v>
      </c>
    </row>
    <row r="1760" spans="1:7" x14ac:dyDescent="0.3">
      <c r="A1760" t="s">
        <v>10505</v>
      </c>
      <c r="B1760" t="s">
        <v>10506</v>
      </c>
      <c r="C1760" t="s">
        <v>59</v>
      </c>
      <c r="D1760" t="s">
        <v>25</v>
      </c>
      <c r="E1760" t="s">
        <v>10507</v>
      </c>
      <c r="F1760" t="s">
        <v>86</v>
      </c>
      <c r="G1760" t="s">
        <v>130</v>
      </c>
    </row>
    <row r="1761" spans="1:7" x14ac:dyDescent="0.3">
      <c r="A1761" t="s">
        <v>10511</v>
      </c>
      <c r="B1761" t="s">
        <v>10512</v>
      </c>
      <c r="C1761" t="s">
        <v>59</v>
      </c>
      <c r="D1761" t="s">
        <v>25</v>
      </c>
      <c r="E1761" t="s">
        <v>10513</v>
      </c>
      <c r="F1761" t="s">
        <v>314</v>
      </c>
      <c r="G1761" t="s">
        <v>28</v>
      </c>
    </row>
    <row r="1762" spans="1:7" x14ac:dyDescent="0.3">
      <c r="A1762" t="s">
        <v>10517</v>
      </c>
      <c r="B1762" t="s">
        <v>10518</v>
      </c>
      <c r="C1762" t="s">
        <v>24</v>
      </c>
      <c r="D1762" t="s">
        <v>25</v>
      </c>
      <c r="E1762" t="s">
        <v>10519</v>
      </c>
      <c r="F1762" t="s">
        <v>39</v>
      </c>
      <c r="G1762" t="s">
        <v>28</v>
      </c>
    </row>
    <row r="1763" spans="1:7" x14ac:dyDescent="0.3">
      <c r="A1763" t="s">
        <v>10523</v>
      </c>
      <c r="B1763" t="s">
        <v>10524</v>
      </c>
      <c r="C1763" t="s">
        <v>24</v>
      </c>
      <c r="D1763" t="s">
        <v>25</v>
      </c>
      <c r="E1763" t="s">
        <v>10525</v>
      </c>
      <c r="F1763" t="s">
        <v>269</v>
      </c>
      <c r="G1763" t="s">
        <v>130</v>
      </c>
    </row>
    <row r="1764" spans="1:7" x14ac:dyDescent="0.3">
      <c r="A1764" t="s">
        <v>10529</v>
      </c>
      <c r="B1764" t="s">
        <v>10530</v>
      </c>
      <c r="C1764" t="s">
        <v>49</v>
      </c>
      <c r="D1764" t="s">
        <v>25</v>
      </c>
      <c r="E1764" t="s">
        <v>10531</v>
      </c>
      <c r="F1764" t="s">
        <v>617</v>
      </c>
      <c r="G1764" t="s">
        <v>52</v>
      </c>
    </row>
    <row r="1765" spans="1:7" x14ac:dyDescent="0.3">
      <c r="A1765" t="s">
        <v>10535</v>
      </c>
      <c r="B1765" t="s">
        <v>10536</v>
      </c>
      <c r="C1765" t="s">
        <v>59</v>
      </c>
      <c r="D1765" t="s">
        <v>25</v>
      </c>
      <c r="E1765" t="s">
        <v>10537</v>
      </c>
      <c r="F1765" t="s">
        <v>427</v>
      </c>
      <c r="G1765" t="s">
        <v>130</v>
      </c>
    </row>
    <row r="1766" spans="1:7" x14ac:dyDescent="0.3">
      <c r="A1766" t="s">
        <v>10541</v>
      </c>
      <c r="B1766" t="s">
        <v>10542</v>
      </c>
      <c r="C1766" t="s">
        <v>24</v>
      </c>
      <c r="D1766" t="s">
        <v>25</v>
      </c>
      <c r="E1766" t="s">
        <v>10543</v>
      </c>
      <c r="F1766" t="s">
        <v>464</v>
      </c>
      <c r="G1766" t="s">
        <v>28</v>
      </c>
    </row>
    <row r="1767" spans="1:7" x14ac:dyDescent="0.3">
      <c r="A1767" t="s">
        <v>10547</v>
      </c>
      <c r="B1767" t="s">
        <v>10548</v>
      </c>
      <c r="C1767" t="s">
        <v>49</v>
      </c>
      <c r="D1767" t="s">
        <v>25</v>
      </c>
      <c r="E1767" t="s">
        <v>10549</v>
      </c>
      <c r="F1767" t="s">
        <v>115</v>
      </c>
      <c r="G1767" t="s">
        <v>28</v>
      </c>
    </row>
    <row r="1768" spans="1:7" x14ac:dyDescent="0.3">
      <c r="A1768" t="s">
        <v>10553</v>
      </c>
      <c r="B1768" t="s">
        <v>10554</v>
      </c>
      <c r="C1768" t="s">
        <v>59</v>
      </c>
      <c r="D1768" t="s">
        <v>25</v>
      </c>
      <c r="E1768" t="s">
        <v>10555</v>
      </c>
      <c r="F1768" t="s">
        <v>217</v>
      </c>
      <c r="G1768" t="s">
        <v>52</v>
      </c>
    </row>
    <row r="1769" spans="1:7" x14ac:dyDescent="0.3">
      <c r="A1769" t="s">
        <v>10559</v>
      </c>
      <c r="B1769" t="s">
        <v>10560</v>
      </c>
      <c r="C1769" t="s">
        <v>49</v>
      </c>
      <c r="D1769" t="s">
        <v>25</v>
      </c>
      <c r="E1769" t="s">
        <v>10561</v>
      </c>
      <c r="F1769" t="s">
        <v>192</v>
      </c>
      <c r="G1769" t="s">
        <v>40</v>
      </c>
    </row>
    <row r="1770" spans="1:7" x14ac:dyDescent="0.3">
      <c r="A1770" t="s">
        <v>10565</v>
      </c>
      <c r="B1770" t="s">
        <v>10566</v>
      </c>
      <c r="C1770" t="s">
        <v>59</v>
      </c>
      <c r="D1770" t="s">
        <v>25</v>
      </c>
      <c r="E1770" t="s">
        <v>10567</v>
      </c>
      <c r="F1770" t="s">
        <v>86</v>
      </c>
      <c r="G1770" t="s">
        <v>130</v>
      </c>
    </row>
    <row r="1771" spans="1:7" x14ac:dyDescent="0.3">
      <c r="A1771" t="s">
        <v>10571</v>
      </c>
      <c r="B1771" t="s">
        <v>10572</v>
      </c>
      <c r="C1771" t="s">
        <v>59</v>
      </c>
      <c r="D1771" t="s">
        <v>25</v>
      </c>
      <c r="E1771" t="s">
        <v>10573</v>
      </c>
      <c r="F1771" t="s">
        <v>376</v>
      </c>
      <c r="G1771" t="s">
        <v>28</v>
      </c>
    </row>
    <row r="1772" spans="1:7" x14ac:dyDescent="0.3">
      <c r="A1772" t="s">
        <v>10577</v>
      </c>
      <c r="B1772" t="s">
        <v>10578</v>
      </c>
      <c r="C1772" t="s">
        <v>24</v>
      </c>
      <c r="D1772" t="s">
        <v>25</v>
      </c>
      <c r="E1772" t="s">
        <v>10579</v>
      </c>
      <c r="F1772" t="s">
        <v>144</v>
      </c>
      <c r="G1772" t="s">
        <v>28</v>
      </c>
    </row>
    <row r="1773" spans="1:7" x14ac:dyDescent="0.3">
      <c r="A1773" t="s">
        <v>10583</v>
      </c>
      <c r="B1773" t="s">
        <v>10584</v>
      </c>
      <c r="C1773" t="s">
        <v>49</v>
      </c>
      <c r="D1773" t="s">
        <v>25</v>
      </c>
      <c r="E1773" t="s">
        <v>6781</v>
      </c>
      <c r="F1773" t="s">
        <v>51</v>
      </c>
      <c r="G1773" t="s">
        <v>130</v>
      </c>
    </row>
    <row r="1774" spans="1:7" x14ac:dyDescent="0.3">
      <c r="A1774" t="s">
        <v>10588</v>
      </c>
      <c r="B1774" t="s">
        <v>10589</v>
      </c>
      <c r="C1774" t="s">
        <v>24</v>
      </c>
      <c r="D1774" t="s">
        <v>25</v>
      </c>
      <c r="E1774" t="s">
        <v>10590</v>
      </c>
      <c r="F1774" t="s">
        <v>78</v>
      </c>
      <c r="G1774" t="s">
        <v>52</v>
      </c>
    </row>
    <row r="1775" spans="1:7" x14ac:dyDescent="0.3">
      <c r="A1775" t="s">
        <v>10594</v>
      </c>
      <c r="B1775" t="s">
        <v>10595</v>
      </c>
      <c r="C1775" t="s">
        <v>49</v>
      </c>
      <c r="D1775" t="s">
        <v>25</v>
      </c>
      <c r="E1775" t="s">
        <v>10596</v>
      </c>
      <c r="F1775" t="s">
        <v>185</v>
      </c>
      <c r="G1775" t="s">
        <v>130</v>
      </c>
    </row>
    <row r="1776" spans="1:7" x14ac:dyDescent="0.3">
      <c r="A1776" t="s">
        <v>10600</v>
      </c>
      <c r="B1776" t="s">
        <v>10601</v>
      </c>
      <c r="C1776" t="s">
        <v>24</v>
      </c>
      <c r="D1776" t="s">
        <v>25</v>
      </c>
      <c r="E1776" t="s">
        <v>10602</v>
      </c>
      <c r="F1776" t="s">
        <v>164</v>
      </c>
      <c r="G1776" t="s">
        <v>40</v>
      </c>
    </row>
    <row r="1777" spans="1:7" x14ac:dyDescent="0.3">
      <c r="A1777" t="s">
        <v>10606</v>
      </c>
      <c r="B1777" t="s">
        <v>10607</v>
      </c>
      <c r="C1777" t="s">
        <v>59</v>
      </c>
      <c r="D1777" t="s">
        <v>25</v>
      </c>
      <c r="E1777" t="s">
        <v>10608</v>
      </c>
      <c r="F1777" t="s">
        <v>301</v>
      </c>
      <c r="G1777" t="s">
        <v>130</v>
      </c>
    </row>
    <row r="1778" spans="1:7" x14ac:dyDescent="0.3">
      <c r="A1778" t="s">
        <v>10612</v>
      </c>
      <c r="B1778" t="s">
        <v>10613</v>
      </c>
      <c r="C1778" t="s">
        <v>24</v>
      </c>
      <c r="D1778" t="s">
        <v>25</v>
      </c>
      <c r="E1778" t="s">
        <v>10614</v>
      </c>
      <c r="F1778" t="s">
        <v>151</v>
      </c>
      <c r="G1778" t="s">
        <v>130</v>
      </c>
    </row>
    <row r="1779" spans="1:7" x14ac:dyDescent="0.3">
      <c r="A1779" t="s">
        <v>10618</v>
      </c>
      <c r="B1779" t="s">
        <v>10619</v>
      </c>
      <c r="C1779" t="s">
        <v>59</v>
      </c>
      <c r="D1779" t="s">
        <v>25</v>
      </c>
      <c r="E1779" t="s">
        <v>10620</v>
      </c>
      <c r="F1779" t="s">
        <v>217</v>
      </c>
      <c r="G1779" t="s">
        <v>130</v>
      </c>
    </row>
    <row r="1780" spans="1:7" x14ac:dyDescent="0.3">
      <c r="A1780" t="s">
        <v>10624</v>
      </c>
      <c r="B1780" t="s">
        <v>10625</v>
      </c>
      <c r="C1780" t="s">
        <v>49</v>
      </c>
      <c r="D1780" t="s">
        <v>25</v>
      </c>
      <c r="E1780" t="s">
        <v>10626</v>
      </c>
      <c r="F1780" t="s">
        <v>39</v>
      </c>
      <c r="G1780" t="s">
        <v>130</v>
      </c>
    </row>
    <row r="1781" spans="1:7" x14ac:dyDescent="0.3">
      <c r="A1781" t="s">
        <v>10630</v>
      </c>
      <c r="B1781" t="s">
        <v>10631</v>
      </c>
      <c r="C1781" t="s">
        <v>59</v>
      </c>
      <c r="D1781" t="s">
        <v>25</v>
      </c>
      <c r="E1781" t="s">
        <v>10632</v>
      </c>
      <c r="F1781" t="s">
        <v>327</v>
      </c>
      <c r="G1781" t="s">
        <v>40</v>
      </c>
    </row>
    <row r="1782" spans="1:7" x14ac:dyDescent="0.3">
      <c r="A1782" t="s">
        <v>10636</v>
      </c>
      <c r="B1782" t="s">
        <v>10637</v>
      </c>
      <c r="C1782" t="s">
        <v>49</v>
      </c>
      <c r="D1782" t="s">
        <v>25</v>
      </c>
      <c r="E1782" t="s">
        <v>10638</v>
      </c>
      <c r="F1782" t="s">
        <v>39</v>
      </c>
      <c r="G1782" t="s">
        <v>52</v>
      </c>
    </row>
    <row r="1783" spans="1:7" x14ac:dyDescent="0.3">
      <c r="A1783" t="s">
        <v>10642</v>
      </c>
      <c r="B1783" t="s">
        <v>10643</v>
      </c>
      <c r="C1783" t="s">
        <v>59</v>
      </c>
      <c r="D1783" t="s">
        <v>25</v>
      </c>
      <c r="E1783" t="s">
        <v>10644</v>
      </c>
      <c r="F1783" t="s">
        <v>86</v>
      </c>
      <c r="G1783" t="s">
        <v>130</v>
      </c>
    </row>
    <row r="1784" spans="1:7" x14ac:dyDescent="0.3">
      <c r="A1784" t="s">
        <v>10648</v>
      </c>
      <c r="B1784" t="s">
        <v>10649</v>
      </c>
      <c r="C1784" t="s">
        <v>59</v>
      </c>
      <c r="D1784" t="s">
        <v>25</v>
      </c>
      <c r="E1784" t="s">
        <v>10650</v>
      </c>
      <c r="F1784" t="s">
        <v>61</v>
      </c>
      <c r="G1784" t="s">
        <v>52</v>
      </c>
    </row>
    <row r="1785" spans="1:7" x14ac:dyDescent="0.3">
      <c r="A1785" t="s">
        <v>10654</v>
      </c>
      <c r="B1785" t="s">
        <v>10655</v>
      </c>
      <c r="C1785" t="s">
        <v>59</v>
      </c>
      <c r="D1785" t="s">
        <v>25</v>
      </c>
      <c r="E1785" t="s">
        <v>26</v>
      </c>
      <c r="F1785" t="s">
        <v>61</v>
      </c>
      <c r="G1785" t="s">
        <v>52</v>
      </c>
    </row>
    <row r="1786" spans="1:7" x14ac:dyDescent="0.3">
      <c r="A1786" t="s">
        <v>10659</v>
      </c>
      <c r="B1786" t="s">
        <v>10660</v>
      </c>
      <c r="C1786" t="s">
        <v>49</v>
      </c>
      <c r="D1786" t="s">
        <v>25</v>
      </c>
      <c r="E1786" t="s">
        <v>10661</v>
      </c>
      <c r="F1786" t="s">
        <v>185</v>
      </c>
      <c r="G1786" t="s">
        <v>28</v>
      </c>
    </row>
    <row r="1787" spans="1:7" x14ac:dyDescent="0.3">
      <c r="A1787" t="s">
        <v>10665</v>
      </c>
      <c r="B1787" t="s">
        <v>10666</v>
      </c>
      <c r="C1787" t="s">
        <v>59</v>
      </c>
      <c r="D1787" t="s">
        <v>25</v>
      </c>
      <c r="E1787" t="s">
        <v>10667</v>
      </c>
      <c r="F1787" t="s">
        <v>692</v>
      </c>
      <c r="G1787" t="s">
        <v>40</v>
      </c>
    </row>
    <row r="1788" spans="1:7" x14ac:dyDescent="0.3">
      <c r="A1788" t="s">
        <v>10671</v>
      </c>
      <c r="B1788" t="s">
        <v>10672</v>
      </c>
      <c r="C1788" t="s">
        <v>49</v>
      </c>
      <c r="D1788" t="s">
        <v>25</v>
      </c>
      <c r="E1788" t="s">
        <v>10673</v>
      </c>
      <c r="F1788" t="s">
        <v>237</v>
      </c>
      <c r="G1788" t="s">
        <v>40</v>
      </c>
    </row>
    <row r="1789" spans="1:7" x14ac:dyDescent="0.3">
      <c r="A1789" t="s">
        <v>10677</v>
      </c>
      <c r="B1789" t="s">
        <v>10678</v>
      </c>
      <c r="C1789" t="s">
        <v>24</v>
      </c>
      <c r="D1789" t="s">
        <v>25</v>
      </c>
      <c r="E1789" t="s">
        <v>10679</v>
      </c>
      <c r="F1789" t="s">
        <v>617</v>
      </c>
      <c r="G1789" t="s">
        <v>28</v>
      </c>
    </row>
    <row r="1790" spans="1:7" x14ac:dyDescent="0.3">
      <c r="A1790" t="s">
        <v>10683</v>
      </c>
      <c r="B1790" t="s">
        <v>10684</v>
      </c>
      <c r="C1790" t="s">
        <v>59</v>
      </c>
      <c r="D1790" t="s">
        <v>25</v>
      </c>
      <c r="E1790" t="s">
        <v>10685</v>
      </c>
      <c r="F1790" t="s">
        <v>164</v>
      </c>
      <c r="G1790" t="s">
        <v>40</v>
      </c>
    </row>
    <row r="1791" spans="1:7" x14ac:dyDescent="0.3">
      <c r="A1791" t="s">
        <v>10689</v>
      </c>
      <c r="B1791" t="s">
        <v>10690</v>
      </c>
      <c r="C1791" t="s">
        <v>49</v>
      </c>
      <c r="D1791" t="s">
        <v>25</v>
      </c>
      <c r="E1791" t="s">
        <v>10691</v>
      </c>
      <c r="F1791" t="s">
        <v>301</v>
      </c>
      <c r="G1791" t="s">
        <v>28</v>
      </c>
    </row>
    <row r="1792" spans="1:7" x14ac:dyDescent="0.3">
      <c r="A1792" t="s">
        <v>10695</v>
      </c>
      <c r="B1792" t="s">
        <v>10696</v>
      </c>
      <c r="C1792" t="s">
        <v>24</v>
      </c>
      <c r="D1792" t="s">
        <v>25</v>
      </c>
      <c r="E1792" t="s">
        <v>10697</v>
      </c>
      <c r="F1792" t="s">
        <v>144</v>
      </c>
      <c r="G1792" t="s">
        <v>130</v>
      </c>
    </row>
    <row r="1793" spans="1:7" x14ac:dyDescent="0.3">
      <c r="A1793" t="s">
        <v>10701</v>
      </c>
      <c r="B1793" t="s">
        <v>10702</v>
      </c>
      <c r="C1793" t="s">
        <v>59</v>
      </c>
      <c r="D1793" t="s">
        <v>25</v>
      </c>
      <c r="E1793" t="s">
        <v>1991</v>
      </c>
      <c r="F1793" t="s">
        <v>1003</v>
      </c>
      <c r="G1793" t="s">
        <v>28</v>
      </c>
    </row>
    <row r="1794" spans="1:7" x14ac:dyDescent="0.3">
      <c r="A1794" t="s">
        <v>10706</v>
      </c>
      <c r="B1794" t="s">
        <v>10707</v>
      </c>
      <c r="C1794" t="s">
        <v>24</v>
      </c>
      <c r="D1794" t="s">
        <v>25</v>
      </c>
      <c r="E1794" t="s">
        <v>10708</v>
      </c>
      <c r="F1794" t="s">
        <v>211</v>
      </c>
      <c r="G1794" t="s">
        <v>130</v>
      </c>
    </row>
    <row r="1795" spans="1:7" x14ac:dyDescent="0.3">
      <c r="A1795" t="s">
        <v>10712</v>
      </c>
      <c r="B1795" t="s">
        <v>10713</v>
      </c>
      <c r="C1795" t="s">
        <v>59</v>
      </c>
      <c r="D1795" t="s">
        <v>25</v>
      </c>
      <c r="E1795" t="s">
        <v>10714</v>
      </c>
      <c r="F1795" t="s">
        <v>61</v>
      </c>
      <c r="G1795" t="s">
        <v>28</v>
      </c>
    </row>
    <row r="1796" spans="1:7" x14ac:dyDescent="0.3">
      <c r="A1796" t="s">
        <v>10718</v>
      </c>
      <c r="B1796" t="s">
        <v>10719</v>
      </c>
      <c r="C1796" t="s">
        <v>24</v>
      </c>
      <c r="D1796" t="s">
        <v>25</v>
      </c>
      <c r="E1796" t="s">
        <v>10720</v>
      </c>
      <c r="F1796" t="s">
        <v>464</v>
      </c>
      <c r="G1796" t="s">
        <v>130</v>
      </c>
    </row>
    <row r="1797" spans="1:7" x14ac:dyDescent="0.3">
      <c r="A1797" t="s">
        <v>10724</v>
      </c>
      <c r="B1797" t="s">
        <v>10725</v>
      </c>
      <c r="C1797" t="s">
        <v>49</v>
      </c>
      <c r="D1797" t="s">
        <v>25</v>
      </c>
      <c r="E1797" t="s">
        <v>10726</v>
      </c>
      <c r="F1797" t="s">
        <v>237</v>
      </c>
      <c r="G1797" t="s">
        <v>52</v>
      </c>
    </row>
    <row r="1798" spans="1:7" x14ac:dyDescent="0.3">
      <c r="A1798" t="s">
        <v>10730</v>
      </c>
      <c r="B1798" t="s">
        <v>10731</v>
      </c>
      <c r="C1798" t="s">
        <v>49</v>
      </c>
      <c r="D1798" t="s">
        <v>25</v>
      </c>
      <c r="E1798" t="s">
        <v>10732</v>
      </c>
      <c r="F1798" t="s">
        <v>747</v>
      </c>
      <c r="G1798" t="s">
        <v>40</v>
      </c>
    </row>
    <row r="1799" spans="1:7" x14ac:dyDescent="0.3">
      <c r="A1799" t="s">
        <v>10736</v>
      </c>
      <c r="B1799" t="s">
        <v>10737</v>
      </c>
      <c r="C1799" t="s">
        <v>24</v>
      </c>
      <c r="D1799" t="s">
        <v>25</v>
      </c>
      <c r="E1799" t="s">
        <v>10738</v>
      </c>
      <c r="F1799" t="s">
        <v>39</v>
      </c>
      <c r="G1799" t="s">
        <v>52</v>
      </c>
    </row>
    <row r="1800" spans="1:7" x14ac:dyDescent="0.3">
      <c r="A1800" t="s">
        <v>10742</v>
      </c>
      <c r="B1800" t="s">
        <v>10743</v>
      </c>
      <c r="C1800" t="s">
        <v>59</v>
      </c>
      <c r="D1800" t="s">
        <v>25</v>
      </c>
      <c r="E1800" t="s">
        <v>10744</v>
      </c>
      <c r="F1800" t="s">
        <v>51</v>
      </c>
      <c r="G1800" t="s">
        <v>130</v>
      </c>
    </row>
    <row r="1801" spans="1:7" x14ac:dyDescent="0.3">
      <c r="A1801" t="s">
        <v>10748</v>
      </c>
      <c r="B1801" t="s">
        <v>10749</v>
      </c>
      <c r="C1801" t="s">
        <v>59</v>
      </c>
      <c r="D1801" t="s">
        <v>25</v>
      </c>
      <c r="E1801" t="s">
        <v>10750</v>
      </c>
      <c r="F1801" t="s">
        <v>115</v>
      </c>
      <c r="G1801" t="s">
        <v>130</v>
      </c>
    </row>
    <row r="1802" spans="1:7" x14ac:dyDescent="0.3">
      <c r="A1802" t="s">
        <v>10754</v>
      </c>
      <c r="B1802" t="s">
        <v>8988</v>
      </c>
      <c r="C1802" t="s">
        <v>49</v>
      </c>
      <c r="D1802" t="s">
        <v>25</v>
      </c>
      <c r="E1802" t="s">
        <v>10755</v>
      </c>
      <c r="F1802" t="s">
        <v>27</v>
      </c>
      <c r="G1802" t="s">
        <v>40</v>
      </c>
    </row>
    <row r="1803" spans="1:7" x14ac:dyDescent="0.3">
      <c r="A1803" t="s">
        <v>10759</v>
      </c>
      <c r="B1803" t="s">
        <v>10760</v>
      </c>
      <c r="C1803" t="s">
        <v>49</v>
      </c>
      <c r="D1803" t="s">
        <v>25</v>
      </c>
      <c r="E1803" t="s">
        <v>10761</v>
      </c>
      <c r="F1803" t="s">
        <v>1003</v>
      </c>
      <c r="G1803" t="s">
        <v>28</v>
      </c>
    </row>
    <row r="1804" spans="1:7" x14ac:dyDescent="0.3">
      <c r="A1804" t="s">
        <v>10765</v>
      </c>
      <c r="B1804" t="s">
        <v>10766</v>
      </c>
      <c r="C1804" t="s">
        <v>59</v>
      </c>
      <c r="D1804" t="s">
        <v>25</v>
      </c>
      <c r="E1804" t="s">
        <v>7474</v>
      </c>
      <c r="F1804" t="s">
        <v>185</v>
      </c>
      <c r="G1804" t="s">
        <v>130</v>
      </c>
    </row>
    <row r="1805" spans="1:7" x14ac:dyDescent="0.3">
      <c r="A1805" t="s">
        <v>10770</v>
      </c>
      <c r="B1805" t="s">
        <v>10771</v>
      </c>
      <c r="C1805" t="s">
        <v>49</v>
      </c>
      <c r="D1805" t="s">
        <v>25</v>
      </c>
      <c r="E1805" t="s">
        <v>10772</v>
      </c>
      <c r="F1805" t="s">
        <v>122</v>
      </c>
      <c r="G1805" t="s">
        <v>28</v>
      </c>
    </row>
    <row r="1806" spans="1:7" x14ac:dyDescent="0.3">
      <c r="A1806" t="s">
        <v>10776</v>
      </c>
      <c r="B1806" t="s">
        <v>10777</v>
      </c>
      <c r="C1806" t="s">
        <v>24</v>
      </c>
      <c r="D1806" t="s">
        <v>25</v>
      </c>
      <c r="E1806" t="s">
        <v>10778</v>
      </c>
      <c r="F1806" t="s">
        <v>86</v>
      </c>
      <c r="G1806" t="s">
        <v>40</v>
      </c>
    </row>
    <row r="1807" spans="1:7" x14ac:dyDescent="0.3">
      <c r="A1807" t="s">
        <v>10782</v>
      </c>
      <c r="B1807" t="s">
        <v>10783</v>
      </c>
      <c r="C1807" t="s">
        <v>24</v>
      </c>
      <c r="D1807" t="s">
        <v>25</v>
      </c>
      <c r="E1807" t="s">
        <v>10784</v>
      </c>
      <c r="F1807" t="s">
        <v>389</v>
      </c>
      <c r="G1807" t="s">
        <v>28</v>
      </c>
    </row>
    <row r="1808" spans="1:7" x14ac:dyDescent="0.3">
      <c r="A1808" t="s">
        <v>10788</v>
      </c>
      <c r="B1808" t="s">
        <v>10789</v>
      </c>
      <c r="C1808" t="s">
        <v>49</v>
      </c>
      <c r="D1808" t="s">
        <v>25</v>
      </c>
      <c r="E1808" t="s">
        <v>10790</v>
      </c>
      <c r="F1808" t="s">
        <v>217</v>
      </c>
      <c r="G1808" t="s">
        <v>52</v>
      </c>
    </row>
    <row r="1809" spans="1:7" x14ac:dyDescent="0.3">
      <c r="A1809" t="s">
        <v>10794</v>
      </c>
      <c r="B1809" t="s">
        <v>10795</v>
      </c>
      <c r="C1809" t="s">
        <v>24</v>
      </c>
      <c r="D1809" t="s">
        <v>25</v>
      </c>
      <c r="E1809" t="s">
        <v>10796</v>
      </c>
      <c r="F1809" t="s">
        <v>224</v>
      </c>
      <c r="G1809" t="s">
        <v>28</v>
      </c>
    </row>
    <row r="1810" spans="1:7" x14ac:dyDescent="0.3">
      <c r="A1810" t="s">
        <v>10800</v>
      </c>
      <c r="B1810" t="s">
        <v>10801</v>
      </c>
      <c r="C1810" t="s">
        <v>59</v>
      </c>
      <c r="D1810" t="s">
        <v>25</v>
      </c>
      <c r="E1810" t="s">
        <v>10802</v>
      </c>
      <c r="F1810" t="s">
        <v>685</v>
      </c>
      <c r="G1810" t="s">
        <v>28</v>
      </c>
    </row>
    <row r="1811" spans="1:7" x14ac:dyDescent="0.3">
      <c r="A1811" t="s">
        <v>10806</v>
      </c>
      <c r="B1811" t="s">
        <v>10807</v>
      </c>
      <c r="C1811" t="s">
        <v>49</v>
      </c>
      <c r="D1811" t="s">
        <v>25</v>
      </c>
      <c r="E1811" t="s">
        <v>10808</v>
      </c>
      <c r="F1811" t="s">
        <v>301</v>
      </c>
      <c r="G1811" t="s">
        <v>52</v>
      </c>
    </row>
    <row r="1812" spans="1:7" x14ac:dyDescent="0.3">
      <c r="A1812" t="s">
        <v>10812</v>
      </c>
      <c r="B1812" t="s">
        <v>10813</v>
      </c>
      <c r="C1812" t="s">
        <v>49</v>
      </c>
      <c r="D1812" t="s">
        <v>25</v>
      </c>
      <c r="E1812" t="s">
        <v>10814</v>
      </c>
      <c r="F1812" t="s">
        <v>464</v>
      </c>
      <c r="G1812" t="s">
        <v>40</v>
      </c>
    </row>
    <row r="1813" spans="1:7" x14ac:dyDescent="0.3">
      <c r="A1813" t="s">
        <v>10818</v>
      </c>
      <c r="B1813" t="s">
        <v>10819</v>
      </c>
      <c r="C1813" t="s">
        <v>49</v>
      </c>
      <c r="D1813" t="s">
        <v>25</v>
      </c>
      <c r="E1813" t="s">
        <v>10820</v>
      </c>
      <c r="F1813" t="s">
        <v>630</v>
      </c>
      <c r="G1813" t="s">
        <v>28</v>
      </c>
    </row>
    <row r="1814" spans="1:7" x14ac:dyDescent="0.3">
      <c r="A1814" t="s">
        <v>10824</v>
      </c>
      <c r="B1814" t="s">
        <v>10825</v>
      </c>
      <c r="C1814" t="s">
        <v>24</v>
      </c>
      <c r="D1814" t="s">
        <v>25</v>
      </c>
      <c r="E1814" t="s">
        <v>10826</v>
      </c>
      <c r="F1814" t="s">
        <v>513</v>
      </c>
      <c r="G1814" t="s">
        <v>52</v>
      </c>
    </row>
    <row r="1815" spans="1:7" x14ac:dyDescent="0.3">
      <c r="A1815" t="s">
        <v>10830</v>
      </c>
      <c r="B1815" t="s">
        <v>10831</v>
      </c>
      <c r="C1815" t="s">
        <v>59</v>
      </c>
      <c r="D1815" t="s">
        <v>25</v>
      </c>
      <c r="E1815" t="s">
        <v>10832</v>
      </c>
      <c r="F1815" t="s">
        <v>108</v>
      </c>
      <c r="G1815" t="s">
        <v>40</v>
      </c>
    </row>
    <row r="1816" spans="1:7" x14ac:dyDescent="0.3">
      <c r="A1816" t="s">
        <v>10836</v>
      </c>
      <c r="B1816" t="s">
        <v>10837</v>
      </c>
      <c r="C1816" t="s">
        <v>24</v>
      </c>
      <c r="D1816" t="s">
        <v>25</v>
      </c>
      <c r="E1816" t="s">
        <v>10838</v>
      </c>
      <c r="F1816" t="s">
        <v>224</v>
      </c>
      <c r="G1816" t="s">
        <v>52</v>
      </c>
    </row>
    <row r="1817" spans="1:7" x14ac:dyDescent="0.3">
      <c r="A1817" t="s">
        <v>10842</v>
      </c>
      <c r="B1817" t="s">
        <v>10843</v>
      </c>
      <c r="C1817" t="s">
        <v>59</v>
      </c>
      <c r="D1817" t="s">
        <v>25</v>
      </c>
      <c r="E1817" t="s">
        <v>10844</v>
      </c>
      <c r="F1817" t="s">
        <v>617</v>
      </c>
      <c r="G1817" t="s">
        <v>28</v>
      </c>
    </row>
    <row r="1818" spans="1:7" x14ac:dyDescent="0.3">
      <c r="A1818" t="s">
        <v>10848</v>
      </c>
      <c r="B1818" t="s">
        <v>10849</v>
      </c>
      <c r="C1818" t="s">
        <v>49</v>
      </c>
      <c r="D1818" t="s">
        <v>25</v>
      </c>
      <c r="E1818" t="s">
        <v>10850</v>
      </c>
      <c r="F1818" t="s">
        <v>327</v>
      </c>
      <c r="G1818" t="s">
        <v>40</v>
      </c>
    </row>
    <row r="1819" spans="1:7" x14ac:dyDescent="0.3">
      <c r="A1819" t="s">
        <v>10854</v>
      </c>
      <c r="B1819" t="s">
        <v>10855</v>
      </c>
      <c r="C1819" t="s">
        <v>49</v>
      </c>
      <c r="D1819" t="s">
        <v>25</v>
      </c>
      <c r="E1819" t="s">
        <v>10856</v>
      </c>
      <c r="F1819" t="s">
        <v>101</v>
      </c>
      <c r="G1819" t="s">
        <v>28</v>
      </c>
    </row>
    <row r="1820" spans="1:7" x14ac:dyDescent="0.3">
      <c r="A1820" t="s">
        <v>10860</v>
      </c>
      <c r="B1820" t="s">
        <v>10861</v>
      </c>
      <c r="C1820" t="s">
        <v>24</v>
      </c>
      <c r="D1820" t="s">
        <v>25</v>
      </c>
      <c r="E1820" t="s">
        <v>10862</v>
      </c>
      <c r="F1820" t="s">
        <v>389</v>
      </c>
      <c r="G1820" t="s">
        <v>40</v>
      </c>
    </row>
    <row r="1821" spans="1:7" x14ac:dyDescent="0.3">
      <c r="A1821" t="s">
        <v>10866</v>
      </c>
      <c r="B1821" t="s">
        <v>10867</v>
      </c>
      <c r="C1821" t="s">
        <v>49</v>
      </c>
      <c r="D1821" t="s">
        <v>25</v>
      </c>
      <c r="E1821" t="s">
        <v>10868</v>
      </c>
      <c r="F1821" t="s">
        <v>791</v>
      </c>
      <c r="G1821" t="s">
        <v>52</v>
      </c>
    </row>
    <row r="1822" spans="1:7" x14ac:dyDescent="0.3">
      <c r="A1822" t="s">
        <v>10872</v>
      </c>
      <c r="B1822" t="s">
        <v>10873</v>
      </c>
      <c r="C1822" t="s">
        <v>59</v>
      </c>
      <c r="D1822" t="s">
        <v>25</v>
      </c>
      <c r="E1822" t="s">
        <v>10874</v>
      </c>
      <c r="F1822" t="s">
        <v>185</v>
      </c>
      <c r="G1822" t="s">
        <v>40</v>
      </c>
    </row>
    <row r="1823" spans="1:7" x14ac:dyDescent="0.3">
      <c r="A1823" t="s">
        <v>10878</v>
      </c>
      <c r="B1823" t="s">
        <v>10879</v>
      </c>
      <c r="C1823" t="s">
        <v>49</v>
      </c>
      <c r="D1823" t="s">
        <v>25</v>
      </c>
      <c r="E1823" t="s">
        <v>10880</v>
      </c>
      <c r="F1823" t="s">
        <v>61</v>
      </c>
      <c r="G1823" t="s">
        <v>130</v>
      </c>
    </row>
    <row r="1824" spans="1:7" x14ac:dyDescent="0.3">
      <c r="A1824" t="s">
        <v>10884</v>
      </c>
      <c r="B1824" t="s">
        <v>10885</v>
      </c>
      <c r="C1824" t="s">
        <v>59</v>
      </c>
      <c r="D1824" t="s">
        <v>25</v>
      </c>
      <c r="E1824" t="s">
        <v>10886</v>
      </c>
      <c r="F1824" t="s">
        <v>692</v>
      </c>
      <c r="G1824" t="s">
        <v>40</v>
      </c>
    </row>
    <row r="1825" spans="1:7" x14ac:dyDescent="0.3">
      <c r="A1825" t="s">
        <v>10890</v>
      </c>
      <c r="B1825" t="s">
        <v>10891</v>
      </c>
      <c r="C1825" t="s">
        <v>49</v>
      </c>
      <c r="D1825" t="s">
        <v>25</v>
      </c>
      <c r="E1825" t="s">
        <v>10892</v>
      </c>
      <c r="F1825" t="s">
        <v>122</v>
      </c>
      <c r="G1825" t="s">
        <v>40</v>
      </c>
    </row>
    <row r="1826" spans="1:7" x14ac:dyDescent="0.3">
      <c r="A1826" t="s">
        <v>10896</v>
      </c>
      <c r="B1826" t="s">
        <v>10897</v>
      </c>
      <c r="C1826" t="s">
        <v>49</v>
      </c>
      <c r="D1826" t="s">
        <v>25</v>
      </c>
      <c r="E1826" t="s">
        <v>10898</v>
      </c>
      <c r="F1826" t="s">
        <v>389</v>
      </c>
      <c r="G1826" t="s">
        <v>52</v>
      </c>
    </row>
    <row r="1827" spans="1:7" x14ac:dyDescent="0.3">
      <c r="A1827" t="s">
        <v>10902</v>
      </c>
      <c r="B1827" t="s">
        <v>10903</v>
      </c>
      <c r="C1827" t="s">
        <v>24</v>
      </c>
      <c r="D1827" t="s">
        <v>25</v>
      </c>
      <c r="E1827" t="s">
        <v>10904</v>
      </c>
      <c r="F1827" t="s">
        <v>244</v>
      </c>
      <c r="G1827" t="s">
        <v>52</v>
      </c>
    </row>
    <row r="1828" spans="1:7" x14ac:dyDescent="0.3">
      <c r="A1828" t="s">
        <v>10908</v>
      </c>
      <c r="B1828" t="s">
        <v>10909</v>
      </c>
      <c r="C1828" t="s">
        <v>59</v>
      </c>
      <c r="D1828" t="s">
        <v>25</v>
      </c>
      <c r="E1828" t="s">
        <v>6816</v>
      </c>
      <c r="F1828" t="s">
        <v>39</v>
      </c>
      <c r="G1828" t="s">
        <v>130</v>
      </c>
    </row>
    <row r="1829" spans="1:7" x14ac:dyDescent="0.3">
      <c r="A1829" t="s">
        <v>10913</v>
      </c>
      <c r="B1829" t="s">
        <v>10914</v>
      </c>
      <c r="C1829" t="s">
        <v>49</v>
      </c>
      <c r="D1829" t="s">
        <v>25</v>
      </c>
      <c r="E1829" t="s">
        <v>10915</v>
      </c>
      <c r="F1829" t="s">
        <v>211</v>
      </c>
      <c r="G1829" t="s">
        <v>130</v>
      </c>
    </row>
    <row r="1830" spans="1:7" x14ac:dyDescent="0.3">
      <c r="A1830" t="s">
        <v>10919</v>
      </c>
      <c r="B1830" t="s">
        <v>10920</v>
      </c>
      <c r="C1830" t="s">
        <v>24</v>
      </c>
      <c r="D1830" t="s">
        <v>25</v>
      </c>
      <c r="E1830" t="s">
        <v>10921</v>
      </c>
      <c r="F1830" t="s">
        <v>108</v>
      </c>
      <c r="G1830" t="s">
        <v>40</v>
      </c>
    </row>
    <row r="1831" spans="1:7" x14ac:dyDescent="0.3">
      <c r="A1831" t="s">
        <v>10925</v>
      </c>
      <c r="B1831" t="s">
        <v>10926</v>
      </c>
      <c r="C1831" t="s">
        <v>59</v>
      </c>
      <c r="D1831" t="s">
        <v>25</v>
      </c>
      <c r="E1831" t="s">
        <v>10927</v>
      </c>
      <c r="F1831" t="s">
        <v>288</v>
      </c>
      <c r="G1831" t="s">
        <v>52</v>
      </c>
    </row>
    <row r="1832" spans="1:7" x14ac:dyDescent="0.3">
      <c r="A1832" t="s">
        <v>10931</v>
      </c>
      <c r="B1832" t="s">
        <v>10932</v>
      </c>
      <c r="C1832" t="s">
        <v>59</v>
      </c>
      <c r="D1832" t="s">
        <v>25</v>
      </c>
      <c r="E1832" t="s">
        <v>10933</v>
      </c>
      <c r="F1832" t="s">
        <v>61</v>
      </c>
      <c r="G1832" t="s">
        <v>130</v>
      </c>
    </row>
    <row r="1833" spans="1:7" x14ac:dyDescent="0.3">
      <c r="A1833" t="s">
        <v>10937</v>
      </c>
      <c r="B1833" t="s">
        <v>10938</v>
      </c>
      <c r="C1833" t="s">
        <v>49</v>
      </c>
      <c r="D1833" t="s">
        <v>25</v>
      </c>
      <c r="E1833" t="s">
        <v>476</v>
      </c>
      <c r="F1833" t="s">
        <v>27</v>
      </c>
      <c r="G1833" t="s">
        <v>28</v>
      </c>
    </row>
    <row r="1834" spans="1:7" x14ac:dyDescent="0.3">
      <c r="A1834" t="s">
        <v>10942</v>
      </c>
      <c r="B1834" t="s">
        <v>10943</v>
      </c>
      <c r="C1834" t="s">
        <v>24</v>
      </c>
      <c r="D1834" t="s">
        <v>25</v>
      </c>
      <c r="E1834" t="s">
        <v>10944</v>
      </c>
      <c r="F1834" t="s">
        <v>414</v>
      </c>
      <c r="G1834" t="s">
        <v>52</v>
      </c>
    </row>
    <row r="1835" spans="1:7" x14ac:dyDescent="0.3">
      <c r="A1835" t="s">
        <v>10948</v>
      </c>
      <c r="B1835" t="s">
        <v>9635</v>
      </c>
      <c r="C1835" t="s">
        <v>24</v>
      </c>
      <c r="D1835" t="s">
        <v>25</v>
      </c>
      <c r="E1835" t="s">
        <v>10949</v>
      </c>
      <c r="F1835" t="s">
        <v>137</v>
      </c>
      <c r="G1835" t="s">
        <v>52</v>
      </c>
    </row>
    <row r="1836" spans="1:7" x14ac:dyDescent="0.3">
      <c r="A1836" t="s">
        <v>10953</v>
      </c>
      <c r="B1836" t="s">
        <v>10954</v>
      </c>
      <c r="C1836" t="s">
        <v>59</v>
      </c>
      <c r="D1836" t="s">
        <v>25</v>
      </c>
      <c r="E1836" t="s">
        <v>10955</v>
      </c>
      <c r="F1836" t="s">
        <v>151</v>
      </c>
      <c r="G1836" t="s">
        <v>40</v>
      </c>
    </row>
    <row r="1837" spans="1:7" x14ac:dyDescent="0.3">
      <c r="A1837" t="s">
        <v>10959</v>
      </c>
      <c r="B1837" t="s">
        <v>10960</v>
      </c>
      <c r="C1837" t="s">
        <v>49</v>
      </c>
      <c r="D1837" t="s">
        <v>25</v>
      </c>
      <c r="E1837" t="s">
        <v>10431</v>
      </c>
      <c r="F1837" t="s">
        <v>151</v>
      </c>
      <c r="G1837" t="s">
        <v>28</v>
      </c>
    </row>
    <row r="1838" spans="1:7" x14ac:dyDescent="0.3">
      <c r="A1838" t="s">
        <v>10964</v>
      </c>
      <c r="B1838" t="s">
        <v>10965</v>
      </c>
      <c r="C1838" t="s">
        <v>59</v>
      </c>
      <c r="D1838" t="s">
        <v>25</v>
      </c>
      <c r="E1838" t="s">
        <v>10966</v>
      </c>
      <c r="F1838" t="s">
        <v>93</v>
      </c>
      <c r="G1838" t="s">
        <v>52</v>
      </c>
    </row>
    <row r="1839" spans="1:7" x14ac:dyDescent="0.3">
      <c r="A1839" t="s">
        <v>10970</v>
      </c>
      <c r="B1839" t="s">
        <v>10971</v>
      </c>
      <c r="C1839" t="s">
        <v>24</v>
      </c>
      <c r="D1839" t="s">
        <v>25</v>
      </c>
      <c r="E1839" t="s">
        <v>10972</v>
      </c>
      <c r="F1839" t="s">
        <v>108</v>
      </c>
      <c r="G1839" t="s">
        <v>28</v>
      </c>
    </row>
    <row r="1840" spans="1:7" x14ac:dyDescent="0.3">
      <c r="A1840" t="s">
        <v>10976</v>
      </c>
      <c r="B1840" t="s">
        <v>10977</v>
      </c>
      <c r="C1840" t="s">
        <v>59</v>
      </c>
      <c r="D1840" t="s">
        <v>25</v>
      </c>
      <c r="E1840" t="s">
        <v>10978</v>
      </c>
      <c r="F1840" t="s">
        <v>39</v>
      </c>
      <c r="G1840" t="s">
        <v>52</v>
      </c>
    </row>
    <row r="1841" spans="1:7" x14ac:dyDescent="0.3">
      <c r="A1841" t="s">
        <v>10982</v>
      </c>
      <c r="B1841" t="s">
        <v>10983</v>
      </c>
      <c r="C1841" t="s">
        <v>59</v>
      </c>
      <c r="D1841" t="s">
        <v>25</v>
      </c>
      <c r="E1841" t="s">
        <v>10984</v>
      </c>
      <c r="F1841" t="s">
        <v>144</v>
      </c>
      <c r="G1841" t="s">
        <v>28</v>
      </c>
    </row>
    <row r="1842" spans="1:7" x14ac:dyDescent="0.3">
      <c r="A1842" t="s">
        <v>10988</v>
      </c>
      <c r="B1842" t="s">
        <v>10989</v>
      </c>
      <c r="C1842" t="s">
        <v>59</v>
      </c>
      <c r="D1842" t="s">
        <v>25</v>
      </c>
      <c r="E1842" t="s">
        <v>10990</v>
      </c>
      <c r="F1842" t="s">
        <v>27</v>
      </c>
      <c r="G1842" t="s">
        <v>28</v>
      </c>
    </row>
    <row r="1843" spans="1:7" x14ac:dyDescent="0.3">
      <c r="A1843" t="s">
        <v>10994</v>
      </c>
      <c r="B1843" t="s">
        <v>8792</v>
      </c>
      <c r="C1843" t="s">
        <v>49</v>
      </c>
      <c r="D1843" t="s">
        <v>25</v>
      </c>
      <c r="E1843" t="s">
        <v>10995</v>
      </c>
      <c r="F1843" t="s">
        <v>164</v>
      </c>
      <c r="G1843" t="s">
        <v>28</v>
      </c>
    </row>
    <row r="1844" spans="1:7" x14ac:dyDescent="0.3">
      <c r="A1844" t="s">
        <v>10999</v>
      </c>
      <c r="B1844" t="s">
        <v>11000</v>
      </c>
      <c r="C1844" t="s">
        <v>24</v>
      </c>
      <c r="D1844" t="s">
        <v>25</v>
      </c>
      <c r="E1844" t="s">
        <v>11001</v>
      </c>
      <c r="F1844" t="s">
        <v>78</v>
      </c>
      <c r="G1844" t="s">
        <v>28</v>
      </c>
    </row>
    <row r="1845" spans="1:7" x14ac:dyDescent="0.3">
      <c r="A1845" t="s">
        <v>11005</v>
      </c>
      <c r="B1845" t="s">
        <v>11006</v>
      </c>
      <c r="C1845" t="s">
        <v>24</v>
      </c>
      <c r="D1845" t="s">
        <v>25</v>
      </c>
      <c r="E1845" t="s">
        <v>11007</v>
      </c>
      <c r="F1845" t="s">
        <v>889</v>
      </c>
      <c r="G1845" t="s">
        <v>28</v>
      </c>
    </row>
    <row r="1846" spans="1:7" x14ac:dyDescent="0.3">
      <c r="A1846" t="s">
        <v>11011</v>
      </c>
      <c r="B1846" t="s">
        <v>11012</v>
      </c>
      <c r="C1846" t="s">
        <v>49</v>
      </c>
      <c r="D1846" t="s">
        <v>25</v>
      </c>
      <c r="E1846" t="s">
        <v>6656</v>
      </c>
      <c r="F1846" t="s">
        <v>211</v>
      </c>
      <c r="G1846" t="s">
        <v>28</v>
      </c>
    </row>
    <row r="1847" spans="1:7" x14ac:dyDescent="0.3">
      <c r="A1847" t="s">
        <v>11016</v>
      </c>
      <c r="B1847" t="s">
        <v>11017</v>
      </c>
      <c r="C1847" t="s">
        <v>59</v>
      </c>
      <c r="D1847" t="s">
        <v>25</v>
      </c>
      <c r="E1847" t="s">
        <v>11018</v>
      </c>
      <c r="F1847" t="s">
        <v>772</v>
      </c>
      <c r="G1847" t="s">
        <v>40</v>
      </c>
    </row>
    <row r="1848" spans="1:7" x14ac:dyDescent="0.3">
      <c r="A1848" t="s">
        <v>11022</v>
      </c>
      <c r="B1848" t="s">
        <v>11023</v>
      </c>
      <c r="C1848" t="s">
        <v>59</v>
      </c>
      <c r="D1848" t="s">
        <v>25</v>
      </c>
      <c r="E1848" t="s">
        <v>11024</v>
      </c>
      <c r="F1848" t="s">
        <v>630</v>
      </c>
      <c r="G1848" t="s">
        <v>52</v>
      </c>
    </row>
    <row r="1849" spans="1:7" x14ac:dyDescent="0.3">
      <c r="A1849" t="s">
        <v>11028</v>
      </c>
      <c r="B1849" t="s">
        <v>11029</v>
      </c>
      <c r="C1849" t="s">
        <v>49</v>
      </c>
      <c r="D1849" t="s">
        <v>25</v>
      </c>
      <c r="E1849" t="s">
        <v>6343</v>
      </c>
      <c r="F1849" t="s">
        <v>376</v>
      </c>
      <c r="G1849" t="s">
        <v>40</v>
      </c>
    </row>
    <row r="1850" spans="1:7" x14ac:dyDescent="0.3">
      <c r="A1850" t="s">
        <v>11033</v>
      </c>
      <c r="B1850" t="s">
        <v>11034</v>
      </c>
      <c r="C1850" t="s">
        <v>24</v>
      </c>
      <c r="D1850" t="s">
        <v>25</v>
      </c>
      <c r="E1850" t="s">
        <v>11035</v>
      </c>
      <c r="F1850" t="s">
        <v>86</v>
      </c>
      <c r="G1850" t="s">
        <v>28</v>
      </c>
    </row>
    <row r="1851" spans="1:7" x14ac:dyDescent="0.3">
      <c r="A1851" t="s">
        <v>11039</v>
      </c>
      <c r="B1851" t="s">
        <v>11040</v>
      </c>
      <c r="C1851" t="s">
        <v>24</v>
      </c>
      <c r="D1851" t="s">
        <v>25</v>
      </c>
      <c r="E1851" t="s">
        <v>11041</v>
      </c>
      <c r="F1851" t="s">
        <v>301</v>
      </c>
      <c r="G1851" t="s">
        <v>40</v>
      </c>
    </row>
    <row r="1852" spans="1:7" x14ac:dyDescent="0.3">
      <c r="A1852" t="s">
        <v>11045</v>
      </c>
      <c r="B1852" t="s">
        <v>11046</v>
      </c>
      <c r="C1852" t="s">
        <v>49</v>
      </c>
      <c r="D1852" t="s">
        <v>25</v>
      </c>
      <c r="E1852" t="s">
        <v>10850</v>
      </c>
      <c r="F1852" t="s">
        <v>244</v>
      </c>
      <c r="G1852" t="s">
        <v>40</v>
      </c>
    </row>
    <row r="1853" spans="1:7" x14ac:dyDescent="0.3">
      <c r="A1853" t="s">
        <v>11050</v>
      </c>
      <c r="B1853" t="s">
        <v>11051</v>
      </c>
      <c r="C1853" t="s">
        <v>49</v>
      </c>
      <c r="D1853" t="s">
        <v>25</v>
      </c>
      <c r="E1853" t="s">
        <v>11052</v>
      </c>
      <c r="F1853" t="s">
        <v>427</v>
      </c>
      <c r="G1853" t="s">
        <v>130</v>
      </c>
    </row>
    <row r="1854" spans="1:7" x14ac:dyDescent="0.3">
      <c r="A1854" t="s">
        <v>11056</v>
      </c>
      <c r="B1854" t="s">
        <v>11057</v>
      </c>
      <c r="C1854" t="s">
        <v>24</v>
      </c>
      <c r="D1854" t="s">
        <v>25</v>
      </c>
      <c r="E1854" t="s">
        <v>1386</v>
      </c>
      <c r="F1854" t="s">
        <v>211</v>
      </c>
      <c r="G1854" t="s">
        <v>130</v>
      </c>
    </row>
    <row r="1855" spans="1:7" x14ac:dyDescent="0.3">
      <c r="A1855" t="s">
        <v>11061</v>
      </c>
      <c r="B1855" t="s">
        <v>11062</v>
      </c>
      <c r="C1855" t="s">
        <v>49</v>
      </c>
      <c r="D1855" t="s">
        <v>25</v>
      </c>
      <c r="E1855" t="s">
        <v>11063</v>
      </c>
      <c r="F1855" t="s">
        <v>178</v>
      </c>
      <c r="G1855" t="s">
        <v>130</v>
      </c>
    </row>
    <row r="1856" spans="1:7" x14ac:dyDescent="0.3">
      <c r="A1856" t="s">
        <v>11067</v>
      </c>
      <c r="B1856" t="s">
        <v>11068</v>
      </c>
      <c r="C1856" t="s">
        <v>59</v>
      </c>
      <c r="D1856" t="s">
        <v>25</v>
      </c>
      <c r="E1856" t="s">
        <v>11069</v>
      </c>
      <c r="F1856" t="s">
        <v>178</v>
      </c>
      <c r="G1856" t="s">
        <v>130</v>
      </c>
    </row>
    <row r="1857" spans="1:7" x14ac:dyDescent="0.3">
      <c r="A1857" t="s">
        <v>11073</v>
      </c>
      <c r="B1857" t="s">
        <v>11074</v>
      </c>
      <c r="C1857" t="s">
        <v>49</v>
      </c>
      <c r="D1857" t="s">
        <v>25</v>
      </c>
      <c r="E1857" t="s">
        <v>11075</v>
      </c>
      <c r="F1857" t="s">
        <v>211</v>
      </c>
      <c r="G1857" t="s">
        <v>40</v>
      </c>
    </row>
    <row r="1858" spans="1:7" x14ac:dyDescent="0.3">
      <c r="A1858" t="s">
        <v>11079</v>
      </c>
      <c r="B1858" t="s">
        <v>11080</v>
      </c>
      <c r="C1858" t="s">
        <v>24</v>
      </c>
      <c r="D1858" t="s">
        <v>25</v>
      </c>
      <c r="E1858" t="s">
        <v>11081</v>
      </c>
      <c r="F1858" t="s">
        <v>692</v>
      </c>
      <c r="G1858" t="s">
        <v>130</v>
      </c>
    </row>
    <row r="1859" spans="1:7" x14ac:dyDescent="0.3">
      <c r="A1859" t="s">
        <v>11085</v>
      </c>
      <c r="B1859" t="s">
        <v>11086</v>
      </c>
      <c r="C1859" t="s">
        <v>24</v>
      </c>
      <c r="D1859" t="s">
        <v>25</v>
      </c>
      <c r="E1859" t="s">
        <v>11087</v>
      </c>
      <c r="F1859" t="s">
        <v>685</v>
      </c>
      <c r="G1859" t="s">
        <v>130</v>
      </c>
    </row>
    <row r="1860" spans="1:7" x14ac:dyDescent="0.3">
      <c r="A1860" t="s">
        <v>11091</v>
      </c>
      <c r="B1860" t="s">
        <v>11092</v>
      </c>
      <c r="C1860" t="s">
        <v>59</v>
      </c>
      <c r="D1860" t="s">
        <v>25</v>
      </c>
      <c r="E1860" t="s">
        <v>11093</v>
      </c>
      <c r="F1860" t="s">
        <v>101</v>
      </c>
      <c r="G1860" t="s">
        <v>130</v>
      </c>
    </row>
    <row r="1861" spans="1:7" x14ac:dyDescent="0.3">
      <c r="A1861" t="s">
        <v>11097</v>
      </c>
      <c r="B1861" t="s">
        <v>1738</v>
      </c>
      <c r="C1861" t="s">
        <v>59</v>
      </c>
      <c r="D1861" t="s">
        <v>25</v>
      </c>
      <c r="E1861" t="s">
        <v>11098</v>
      </c>
      <c r="F1861" t="s">
        <v>61</v>
      </c>
      <c r="G1861" t="s">
        <v>28</v>
      </c>
    </row>
    <row r="1862" spans="1:7" x14ac:dyDescent="0.3">
      <c r="A1862" t="s">
        <v>11102</v>
      </c>
      <c r="B1862" t="s">
        <v>11103</v>
      </c>
      <c r="C1862" t="s">
        <v>24</v>
      </c>
      <c r="D1862" t="s">
        <v>25</v>
      </c>
      <c r="E1862" t="s">
        <v>9174</v>
      </c>
      <c r="F1862" t="s">
        <v>244</v>
      </c>
      <c r="G1862" t="s">
        <v>52</v>
      </c>
    </row>
    <row r="1863" spans="1:7" x14ac:dyDescent="0.3">
      <c r="A1863" t="s">
        <v>11107</v>
      </c>
      <c r="B1863" t="s">
        <v>11108</v>
      </c>
      <c r="C1863" t="s">
        <v>49</v>
      </c>
      <c r="D1863" t="s">
        <v>25</v>
      </c>
      <c r="E1863" t="s">
        <v>11109</v>
      </c>
      <c r="F1863" t="s">
        <v>747</v>
      </c>
      <c r="G1863" t="s">
        <v>28</v>
      </c>
    </row>
    <row r="1864" spans="1:7" x14ac:dyDescent="0.3">
      <c r="A1864" t="s">
        <v>11113</v>
      </c>
      <c r="B1864" t="s">
        <v>11114</v>
      </c>
      <c r="C1864" t="s">
        <v>59</v>
      </c>
      <c r="D1864" t="s">
        <v>25</v>
      </c>
      <c r="E1864" t="s">
        <v>11115</v>
      </c>
      <c r="F1864" t="s">
        <v>171</v>
      </c>
      <c r="G1864" t="s">
        <v>40</v>
      </c>
    </row>
    <row r="1865" spans="1:7" x14ac:dyDescent="0.3">
      <c r="A1865" t="s">
        <v>11119</v>
      </c>
      <c r="B1865" t="s">
        <v>11120</v>
      </c>
      <c r="C1865" t="s">
        <v>24</v>
      </c>
      <c r="D1865" t="s">
        <v>25</v>
      </c>
      <c r="E1865" t="s">
        <v>11121</v>
      </c>
      <c r="F1865" t="s">
        <v>244</v>
      </c>
      <c r="G1865" t="s">
        <v>40</v>
      </c>
    </row>
    <row r="1866" spans="1:7" x14ac:dyDescent="0.3">
      <c r="A1866" t="s">
        <v>11125</v>
      </c>
      <c r="B1866" t="s">
        <v>11126</v>
      </c>
      <c r="C1866" t="s">
        <v>24</v>
      </c>
      <c r="D1866" t="s">
        <v>25</v>
      </c>
      <c r="E1866" t="s">
        <v>494</v>
      </c>
      <c r="F1866" t="s">
        <v>51</v>
      </c>
      <c r="G1866" t="s">
        <v>130</v>
      </c>
    </row>
    <row r="1867" spans="1:7" x14ac:dyDescent="0.3">
      <c r="A1867" t="s">
        <v>11130</v>
      </c>
      <c r="B1867" t="s">
        <v>11131</v>
      </c>
      <c r="C1867" t="s">
        <v>24</v>
      </c>
      <c r="D1867" t="s">
        <v>25</v>
      </c>
      <c r="E1867" t="s">
        <v>11132</v>
      </c>
      <c r="F1867" t="s">
        <v>889</v>
      </c>
      <c r="G1867" t="s">
        <v>28</v>
      </c>
    </row>
    <row r="1868" spans="1:7" x14ac:dyDescent="0.3">
      <c r="A1868" t="s">
        <v>11136</v>
      </c>
      <c r="B1868" t="s">
        <v>11137</v>
      </c>
      <c r="C1868" t="s">
        <v>24</v>
      </c>
      <c r="D1868" t="s">
        <v>25</v>
      </c>
      <c r="E1868" t="s">
        <v>11138</v>
      </c>
      <c r="F1868" t="s">
        <v>129</v>
      </c>
      <c r="G1868" t="s">
        <v>40</v>
      </c>
    </row>
    <row r="1869" spans="1:7" x14ac:dyDescent="0.3">
      <c r="A1869" t="s">
        <v>11142</v>
      </c>
      <c r="B1869" t="s">
        <v>11143</v>
      </c>
      <c r="C1869" t="s">
        <v>49</v>
      </c>
      <c r="D1869" t="s">
        <v>25</v>
      </c>
      <c r="E1869" t="s">
        <v>11144</v>
      </c>
      <c r="F1869" t="s">
        <v>137</v>
      </c>
      <c r="G1869" t="s">
        <v>28</v>
      </c>
    </row>
    <row r="1870" spans="1:7" x14ac:dyDescent="0.3">
      <c r="A1870" t="s">
        <v>11148</v>
      </c>
      <c r="B1870" t="s">
        <v>11149</v>
      </c>
      <c r="C1870" t="s">
        <v>24</v>
      </c>
      <c r="D1870" t="s">
        <v>25</v>
      </c>
      <c r="E1870" t="s">
        <v>11150</v>
      </c>
      <c r="F1870" t="s">
        <v>39</v>
      </c>
      <c r="G1870" t="s">
        <v>40</v>
      </c>
    </row>
    <row r="1871" spans="1:7" x14ac:dyDescent="0.3">
      <c r="A1871" t="s">
        <v>11154</v>
      </c>
      <c r="B1871" t="s">
        <v>11155</v>
      </c>
      <c r="C1871" t="s">
        <v>59</v>
      </c>
      <c r="D1871" t="s">
        <v>25</v>
      </c>
      <c r="E1871" t="s">
        <v>11156</v>
      </c>
      <c r="F1871" t="s">
        <v>389</v>
      </c>
      <c r="G1871" t="s">
        <v>40</v>
      </c>
    </row>
    <row r="1872" spans="1:7" x14ac:dyDescent="0.3">
      <c r="A1872" t="s">
        <v>11160</v>
      </c>
      <c r="B1872" t="s">
        <v>11161</v>
      </c>
      <c r="C1872" t="s">
        <v>59</v>
      </c>
      <c r="D1872" t="s">
        <v>25</v>
      </c>
      <c r="E1872" t="s">
        <v>11162</v>
      </c>
      <c r="F1872" t="s">
        <v>51</v>
      </c>
      <c r="G1872" t="s">
        <v>28</v>
      </c>
    </row>
    <row r="1873" spans="1:7" x14ac:dyDescent="0.3">
      <c r="A1873" t="s">
        <v>11166</v>
      </c>
      <c r="B1873" t="s">
        <v>11167</v>
      </c>
      <c r="C1873" t="s">
        <v>24</v>
      </c>
      <c r="D1873" t="s">
        <v>25</v>
      </c>
      <c r="E1873" t="s">
        <v>4115</v>
      </c>
      <c r="F1873" t="s">
        <v>101</v>
      </c>
      <c r="G1873" t="s">
        <v>52</v>
      </c>
    </row>
    <row r="1874" spans="1:7" x14ac:dyDescent="0.3">
      <c r="A1874" t="s">
        <v>11171</v>
      </c>
      <c r="B1874" t="s">
        <v>9168</v>
      </c>
      <c r="C1874" t="s">
        <v>49</v>
      </c>
      <c r="D1874" t="s">
        <v>25</v>
      </c>
      <c r="E1874" t="s">
        <v>11172</v>
      </c>
      <c r="F1874" t="s">
        <v>244</v>
      </c>
      <c r="G1874" t="s">
        <v>130</v>
      </c>
    </row>
    <row r="1875" spans="1:7" x14ac:dyDescent="0.3">
      <c r="A1875" t="s">
        <v>11176</v>
      </c>
      <c r="B1875" t="s">
        <v>11177</v>
      </c>
      <c r="C1875" t="s">
        <v>24</v>
      </c>
      <c r="D1875" t="s">
        <v>25</v>
      </c>
      <c r="E1875" t="s">
        <v>11178</v>
      </c>
      <c r="F1875" t="s">
        <v>1003</v>
      </c>
      <c r="G1875" t="s">
        <v>52</v>
      </c>
    </row>
    <row r="1876" spans="1:7" x14ac:dyDescent="0.3">
      <c r="A1876" t="s">
        <v>11182</v>
      </c>
      <c r="B1876" t="s">
        <v>11183</v>
      </c>
      <c r="C1876" t="s">
        <v>49</v>
      </c>
      <c r="D1876" t="s">
        <v>25</v>
      </c>
      <c r="E1876" t="s">
        <v>11184</v>
      </c>
      <c r="F1876" t="s">
        <v>69</v>
      </c>
      <c r="G1876" t="s">
        <v>40</v>
      </c>
    </row>
    <row r="1877" spans="1:7" x14ac:dyDescent="0.3">
      <c r="A1877" t="s">
        <v>11188</v>
      </c>
      <c r="B1877" t="s">
        <v>11189</v>
      </c>
      <c r="C1877" t="s">
        <v>59</v>
      </c>
      <c r="D1877" t="s">
        <v>25</v>
      </c>
      <c r="E1877" t="s">
        <v>11190</v>
      </c>
      <c r="F1877" t="s">
        <v>178</v>
      </c>
      <c r="G1877" t="s">
        <v>40</v>
      </c>
    </row>
    <row r="1878" spans="1:7" x14ac:dyDescent="0.3">
      <c r="A1878" t="s">
        <v>11194</v>
      </c>
      <c r="B1878" t="s">
        <v>11195</v>
      </c>
      <c r="C1878" t="s">
        <v>59</v>
      </c>
      <c r="D1878" t="s">
        <v>25</v>
      </c>
      <c r="E1878" t="s">
        <v>11196</v>
      </c>
      <c r="F1878" t="s">
        <v>108</v>
      </c>
      <c r="G1878" t="s">
        <v>130</v>
      </c>
    </row>
    <row r="1879" spans="1:7" x14ac:dyDescent="0.3">
      <c r="A1879" t="s">
        <v>11200</v>
      </c>
      <c r="B1879" t="s">
        <v>11201</v>
      </c>
      <c r="C1879" t="s">
        <v>24</v>
      </c>
      <c r="D1879" t="s">
        <v>25</v>
      </c>
      <c r="E1879" t="s">
        <v>11202</v>
      </c>
      <c r="F1879" t="s">
        <v>301</v>
      </c>
      <c r="G1879" t="s">
        <v>130</v>
      </c>
    </row>
    <row r="1880" spans="1:7" x14ac:dyDescent="0.3">
      <c r="A1880" t="s">
        <v>11206</v>
      </c>
      <c r="B1880" t="s">
        <v>11207</v>
      </c>
      <c r="C1880" t="s">
        <v>59</v>
      </c>
      <c r="D1880" t="s">
        <v>25</v>
      </c>
      <c r="E1880" t="s">
        <v>11208</v>
      </c>
      <c r="F1880" t="s">
        <v>129</v>
      </c>
      <c r="G1880" t="s">
        <v>40</v>
      </c>
    </row>
    <row r="1881" spans="1:7" x14ac:dyDescent="0.3">
      <c r="A1881" t="s">
        <v>11212</v>
      </c>
      <c r="B1881" t="s">
        <v>11213</v>
      </c>
      <c r="C1881" t="s">
        <v>24</v>
      </c>
      <c r="D1881" t="s">
        <v>25</v>
      </c>
      <c r="E1881" t="s">
        <v>11214</v>
      </c>
      <c r="F1881" t="s">
        <v>314</v>
      </c>
      <c r="G1881" t="s">
        <v>52</v>
      </c>
    </row>
    <row r="1882" spans="1:7" x14ac:dyDescent="0.3">
      <c r="A1882" t="s">
        <v>11218</v>
      </c>
      <c r="B1882" t="s">
        <v>11219</v>
      </c>
      <c r="C1882" t="s">
        <v>59</v>
      </c>
      <c r="D1882" t="s">
        <v>25</v>
      </c>
      <c r="E1882" t="s">
        <v>11220</v>
      </c>
      <c r="F1882" t="s">
        <v>144</v>
      </c>
      <c r="G1882" t="s">
        <v>28</v>
      </c>
    </row>
    <row r="1883" spans="1:7" x14ac:dyDescent="0.3">
      <c r="A1883" t="s">
        <v>11224</v>
      </c>
      <c r="B1883" t="s">
        <v>11225</v>
      </c>
      <c r="C1883" t="s">
        <v>49</v>
      </c>
      <c r="D1883" t="s">
        <v>25</v>
      </c>
      <c r="E1883" t="s">
        <v>11226</v>
      </c>
      <c r="F1883" t="s">
        <v>129</v>
      </c>
      <c r="G1883" t="s">
        <v>52</v>
      </c>
    </row>
    <row r="1884" spans="1:7" x14ac:dyDescent="0.3">
      <c r="A1884" t="s">
        <v>11230</v>
      </c>
      <c r="B1884" t="s">
        <v>11231</v>
      </c>
      <c r="C1884" t="s">
        <v>24</v>
      </c>
      <c r="D1884" t="s">
        <v>25</v>
      </c>
      <c r="E1884" t="s">
        <v>11232</v>
      </c>
      <c r="F1884" t="s">
        <v>269</v>
      </c>
      <c r="G1884" t="s">
        <v>130</v>
      </c>
    </row>
    <row r="1885" spans="1:7" x14ac:dyDescent="0.3">
      <c r="A1885" t="s">
        <v>11236</v>
      </c>
      <c r="B1885" t="s">
        <v>11237</v>
      </c>
      <c r="C1885" t="s">
        <v>59</v>
      </c>
      <c r="D1885" t="s">
        <v>25</v>
      </c>
      <c r="E1885" t="s">
        <v>11238</v>
      </c>
      <c r="F1885" t="s">
        <v>1111</v>
      </c>
      <c r="G1885" t="s">
        <v>28</v>
      </c>
    </row>
    <row r="1886" spans="1:7" x14ac:dyDescent="0.3">
      <c r="A1886" t="s">
        <v>11242</v>
      </c>
      <c r="B1886" t="s">
        <v>11243</v>
      </c>
      <c r="C1886" t="s">
        <v>24</v>
      </c>
      <c r="D1886" t="s">
        <v>25</v>
      </c>
      <c r="E1886" t="s">
        <v>11244</v>
      </c>
      <c r="F1886" t="s">
        <v>414</v>
      </c>
      <c r="G1886" t="s">
        <v>40</v>
      </c>
    </row>
    <row r="1887" spans="1:7" x14ac:dyDescent="0.3">
      <c r="A1887" s="2" t="s">
        <v>11248</v>
      </c>
      <c r="B1887" t="s">
        <v>8415</v>
      </c>
      <c r="C1887" t="s">
        <v>59</v>
      </c>
      <c r="D1887" t="s">
        <v>25</v>
      </c>
      <c r="E1887" t="s">
        <v>11249</v>
      </c>
      <c r="F1887" t="s">
        <v>86</v>
      </c>
      <c r="G1887" t="s">
        <v>130</v>
      </c>
    </row>
    <row r="1888" spans="1:7" x14ac:dyDescent="0.3">
      <c r="A1888" t="s">
        <v>11253</v>
      </c>
      <c r="B1888" t="s">
        <v>11254</v>
      </c>
      <c r="C1888" t="s">
        <v>59</v>
      </c>
      <c r="D1888" t="s">
        <v>25</v>
      </c>
      <c r="E1888" t="s">
        <v>11255</v>
      </c>
      <c r="F1888" t="s">
        <v>630</v>
      </c>
      <c r="G1888" t="s">
        <v>40</v>
      </c>
    </row>
    <row r="1889" spans="1:7" x14ac:dyDescent="0.3">
      <c r="A1889" t="s">
        <v>11259</v>
      </c>
      <c r="B1889" t="s">
        <v>11260</v>
      </c>
      <c r="C1889" t="s">
        <v>59</v>
      </c>
      <c r="D1889" t="s">
        <v>25</v>
      </c>
      <c r="E1889" t="s">
        <v>11261</v>
      </c>
      <c r="F1889" t="s">
        <v>93</v>
      </c>
      <c r="G1889" t="s">
        <v>40</v>
      </c>
    </row>
    <row r="1890" spans="1:7" x14ac:dyDescent="0.3">
      <c r="A1890" t="s">
        <v>11265</v>
      </c>
      <c r="B1890" t="s">
        <v>11266</v>
      </c>
      <c r="C1890" t="s">
        <v>49</v>
      </c>
      <c r="D1890" t="s">
        <v>25</v>
      </c>
      <c r="E1890" t="s">
        <v>11267</v>
      </c>
      <c r="F1890" t="s">
        <v>224</v>
      </c>
      <c r="G1890" t="s">
        <v>40</v>
      </c>
    </row>
    <row r="1891" spans="1:7" x14ac:dyDescent="0.3">
      <c r="A1891" t="s">
        <v>11271</v>
      </c>
      <c r="B1891" t="s">
        <v>11272</v>
      </c>
      <c r="C1891" t="s">
        <v>24</v>
      </c>
      <c r="D1891" t="s">
        <v>25</v>
      </c>
      <c r="E1891" t="s">
        <v>11273</v>
      </c>
      <c r="F1891" t="s">
        <v>211</v>
      </c>
      <c r="G1891" t="s">
        <v>52</v>
      </c>
    </row>
    <row r="1892" spans="1:7" x14ac:dyDescent="0.3">
      <c r="A1892" t="s">
        <v>11277</v>
      </c>
      <c r="B1892" t="s">
        <v>11278</v>
      </c>
      <c r="C1892" t="s">
        <v>49</v>
      </c>
      <c r="D1892" t="s">
        <v>25</v>
      </c>
      <c r="E1892" t="s">
        <v>11279</v>
      </c>
      <c r="F1892" t="s">
        <v>39</v>
      </c>
      <c r="G1892" t="s">
        <v>52</v>
      </c>
    </row>
    <row r="1893" spans="1:7" x14ac:dyDescent="0.3">
      <c r="A1893" t="s">
        <v>11283</v>
      </c>
      <c r="B1893" t="s">
        <v>11284</v>
      </c>
      <c r="C1893" t="s">
        <v>24</v>
      </c>
      <c r="D1893" t="s">
        <v>25</v>
      </c>
      <c r="E1893" t="s">
        <v>11285</v>
      </c>
      <c r="F1893" t="s">
        <v>61</v>
      </c>
      <c r="G1893" t="s">
        <v>52</v>
      </c>
    </row>
    <row r="1894" spans="1:7" x14ac:dyDescent="0.3">
      <c r="A1894" t="s">
        <v>11289</v>
      </c>
      <c r="B1894" t="s">
        <v>11290</v>
      </c>
      <c r="C1894" t="s">
        <v>24</v>
      </c>
      <c r="D1894" t="s">
        <v>25</v>
      </c>
      <c r="E1894" t="s">
        <v>11291</v>
      </c>
      <c r="F1894" t="s">
        <v>772</v>
      </c>
      <c r="G1894" t="s">
        <v>130</v>
      </c>
    </row>
    <row r="1895" spans="1:7" x14ac:dyDescent="0.3">
      <c r="A1895" t="s">
        <v>11295</v>
      </c>
      <c r="B1895" t="s">
        <v>11296</v>
      </c>
      <c r="C1895" t="s">
        <v>24</v>
      </c>
      <c r="D1895" t="s">
        <v>25</v>
      </c>
      <c r="E1895" t="s">
        <v>5335</v>
      </c>
      <c r="F1895" t="s">
        <v>288</v>
      </c>
      <c r="G1895" t="s">
        <v>40</v>
      </c>
    </row>
    <row r="1896" spans="1:7" x14ac:dyDescent="0.3">
      <c r="A1896" t="s">
        <v>11300</v>
      </c>
      <c r="B1896" t="s">
        <v>11301</v>
      </c>
      <c r="C1896" t="s">
        <v>59</v>
      </c>
      <c r="D1896" t="s">
        <v>25</v>
      </c>
      <c r="E1896" t="s">
        <v>11302</v>
      </c>
      <c r="F1896" t="s">
        <v>314</v>
      </c>
      <c r="G1896" t="s">
        <v>28</v>
      </c>
    </row>
    <row r="1897" spans="1:7" x14ac:dyDescent="0.3">
      <c r="A1897" t="s">
        <v>11306</v>
      </c>
      <c r="B1897" t="s">
        <v>11307</v>
      </c>
      <c r="C1897" t="s">
        <v>49</v>
      </c>
      <c r="D1897" t="s">
        <v>25</v>
      </c>
      <c r="E1897" t="s">
        <v>11308</v>
      </c>
      <c r="F1897" t="s">
        <v>592</v>
      </c>
      <c r="G1897" t="s">
        <v>52</v>
      </c>
    </row>
    <row r="1898" spans="1:7" x14ac:dyDescent="0.3">
      <c r="A1898" t="s">
        <v>11312</v>
      </c>
      <c r="B1898" t="s">
        <v>11313</v>
      </c>
      <c r="C1898" t="s">
        <v>24</v>
      </c>
      <c r="D1898" t="s">
        <v>25</v>
      </c>
      <c r="E1898" t="s">
        <v>11314</v>
      </c>
      <c r="F1898" t="s">
        <v>630</v>
      </c>
      <c r="G1898" t="s">
        <v>130</v>
      </c>
    </row>
    <row r="1899" spans="1:7" x14ac:dyDescent="0.3">
      <c r="A1899" t="s">
        <v>11318</v>
      </c>
      <c r="B1899" t="s">
        <v>11319</v>
      </c>
      <c r="C1899" t="s">
        <v>49</v>
      </c>
      <c r="D1899" t="s">
        <v>25</v>
      </c>
      <c r="E1899" t="s">
        <v>413</v>
      </c>
      <c r="F1899" t="s">
        <v>171</v>
      </c>
      <c r="G1899" t="s">
        <v>52</v>
      </c>
    </row>
    <row r="1900" spans="1:7" x14ac:dyDescent="0.3">
      <c r="A1900" t="s">
        <v>11323</v>
      </c>
      <c r="B1900" t="s">
        <v>11324</v>
      </c>
      <c r="C1900" t="s">
        <v>59</v>
      </c>
      <c r="D1900" t="s">
        <v>25</v>
      </c>
      <c r="E1900" t="s">
        <v>8404</v>
      </c>
      <c r="F1900" t="s">
        <v>389</v>
      </c>
      <c r="G1900" t="s">
        <v>40</v>
      </c>
    </row>
    <row r="1901" spans="1:7" x14ac:dyDescent="0.3">
      <c r="A1901" t="s">
        <v>11328</v>
      </c>
      <c r="B1901" t="s">
        <v>11329</v>
      </c>
      <c r="C1901" t="s">
        <v>49</v>
      </c>
      <c r="D1901" t="s">
        <v>25</v>
      </c>
      <c r="E1901" t="s">
        <v>11330</v>
      </c>
      <c r="F1901" t="s">
        <v>164</v>
      </c>
      <c r="G1901" t="s">
        <v>52</v>
      </c>
    </row>
    <row r="1902" spans="1:7" x14ac:dyDescent="0.3">
      <c r="A1902" t="s">
        <v>11334</v>
      </c>
      <c r="B1902" t="s">
        <v>11335</v>
      </c>
      <c r="C1902" t="s">
        <v>49</v>
      </c>
      <c r="D1902" t="s">
        <v>25</v>
      </c>
      <c r="E1902" t="s">
        <v>11336</v>
      </c>
      <c r="F1902" t="s">
        <v>86</v>
      </c>
      <c r="G1902" t="s">
        <v>40</v>
      </c>
    </row>
    <row r="1903" spans="1:7" x14ac:dyDescent="0.3">
      <c r="A1903" t="s">
        <v>11340</v>
      </c>
      <c r="B1903" t="s">
        <v>11341</v>
      </c>
      <c r="C1903" t="s">
        <v>49</v>
      </c>
      <c r="D1903" t="s">
        <v>25</v>
      </c>
      <c r="E1903" t="s">
        <v>8759</v>
      </c>
      <c r="F1903" t="s">
        <v>327</v>
      </c>
      <c r="G1903" t="s">
        <v>130</v>
      </c>
    </row>
    <row r="1904" spans="1:7" x14ac:dyDescent="0.3">
      <c r="A1904" t="s">
        <v>11345</v>
      </c>
      <c r="B1904" t="s">
        <v>11346</v>
      </c>
      <c r="C1904" t="s">
        <v>24</v>
      </c>
      <c r="D1904" t="s">
        <v>25</v>
      </c>
      <c r="E1904" t="s">
        <v>11347</v>
      </c>
      <c r="F1904" t="s">
        <v>39</v>
      </c>
      <c r="G1904" t="s">
        <v>28</v>
      </c>
    </row>
    <row r="1905" spans="1:7" x14ac:dyDescent="0.3">
      <c r="A1905" t="s">
        <v>11351</v>
      </c>
      <c r="B1905" t="s">
        <v>11352</v>
      </c>
      <c r="C1905" t="s">
        <v>59</v>
      </c>
      <c r="D1905" t="s">
        <v>25</v>
      </c>
      <c r="E1905" t="s">
        <v>11353</v>
      </c>
      <c r="F1905" t="s">
        <v>513</v>
      </c>
      <c r="G1905" t="s">
        <v>130</v>
      </c>
    </row>
    <row r="1906" spans="1:7" x14ac:dyDescent="0.3">
      <c r="A1906" t="s">
        <v>11357</v>
      </c>
      <c r="B1906" t="s">
        <v>11358</v>
      </c>
      <c r="C1906" t="s">
        <v>24</v>
      </c>
      <c r="D1906" t="s">
        <v>25</v>
      </c>
      <c r="E1906" t="s">
        <v>11359</v>
      </c>
      <c r="F1906" t="s">
        <v>747</v>
      </c>
      <c r="G1906" t="s">
        <v>28</v>
      </c>
    </row>
    <row r="1907" spans="1:7" x14ac:dyDescent="0.3">
      <c r="A1907" t="s">
        <v>11363</v>
      </c>
      <c r="B1907" t="s">
        <v>11364</v>
      </c>
      <c r="C1907" t="s">
        <v>49</v>
      </c>
      <c r="D1907" t="s">
        <v>25</v>
      </c>
      <c r="E1907" t="s">
        <v>11365</v>
      </c>
      <c r="F1907" t="s">
        <v>244</v>
      </c>
      <c r="G1907" t="s">
        <v>40</v>
      </c>
    </row>
    <row r="1908" spans="1:7" x14ac:dyDescent="0.3">
      <c r="A1908" t="s">
        <v>11369</v>
      </c>
      <c r="B1908" t="s">
        <v>11370</v>
      </c>
      <c r="C1908" t="s">
        <v>59</v>
      </c>
      <c r="D1908" t="s">
        <v>25</v>
      </c>
      <c r="E1908" t="s">
        <v>11371</v>
      </c>
      <c r="F1908" t="s">
        <v>1111</v>
      </c>
      <c r="G1908" t="s">
        <v>52</v>
      </c>
    </row>
    <row r="1909" spans="1:7" x14ac:dyDescent="0.3">
      <c r="A1909" t="s">
        <v>11375</v>
      </c>
      <c r="B1909" t="s">
        <v>11376</v>
      </c>
      <c r="C1909" t="s">
        <v>24</v>
      </c>
      <c r="D1909" t="s">
        <v>25</v>
      </c>
      <c r="E1909" t="s">
        <v>11377</v>
      </c>
      <c r="F1909" t="s">
        <v>224</v>
      </c>
      <c r="G1909" t="s">
        <v>130</v>
      </c>
    </row>
    <row r="1910" spans="1:7" x14ac:dyDescent="0.3">
      <c r="A1910" t="s">
        <v>11381</v>
      </c>
      <c r="B1910" t="s">
        <v>11382</v>
      </c>
      <c r="C1910" t="s">
        <v>24</v>
      </c>
      <c r="D1910" t="s">
        <v>25</v>
      </c>
      <c r="E1910" t="s">
        <v>11383</v>
      </c>
      <c r="F1910" t="s">
        <v>1111</v>
      </c>
      <c r="G1910" t="s">
        <v>28</v>
      </c>
    </row>
    <row r="1911" spans="1:7" x14ac:dyDescent="0.3">
      <c r="A1911" t="s">
        <v>11387</v>
      </c>
      <c r="B1911" t="s">
        <v>11388</v>
      </c>
      <c r="C1911" t="s">
        <v>24</v>
      </c>
      <c r="D1911" t="s">
        <v>25</v>
      </c>
      <c r="E1911" t="s">
        <v>11389</v>
      </c>
      <c r="F1911" t="s">
        <v>244</v>
      </c>
      <c r="G1911" t="s">
        <v>40</v>
      </c>
    </row>
    <row r="1912" spans="1:7" x14ac:dyDescent="0.3">
      <c r="A1912" t="s">
        <v>11393</v>
      </c>
      <c r="B1912" t="s">
        <v>11394</v>
      </c>
      <c r="C1912" t="s">
        <v>59</v>
      </c>
      <c r="D1912" t="s">
        <v>25</v>
      </c>
      <c r="E1912" t="s">
        <v>11395</v>
      </c>
      <c r="F1912" t="s">
        <v>51</v>
      </c>
      <c r="G1912" t="s">
        <v>130</v>
      </c>
    </row>
    <row r="1913" spans="1:7" x14ac:dyDescent="0.3">
      <c r="A1913" t="s">
        <v>11399</v>
      </c>
      <c r="B1913" t="s">
        <v>11400</v>
      </c>
      <c r="C1913" t="s">
        <v>49</v>
      </c>
      <c r="D1913" t="s">
        <v>25</v>
      </c>
      <c r="E1913" t="s">
        <v>11401</v>
      </c>
      <c r="F1913" t="s">
        <v>192</v>
      </c>
      <c r="G1913" t="s">
        <v>130</v>
      </c>
    </row>
    <row r="1914" spans="1:7" x14ac:dyDescent="0.3">
      <c r="A1914" t="s">
        <v>11405</v>
      </c>
      <c r="B1914" t="s">
        <v>11406</v>
      </c>
      <c r="C1914" t="s">
        <v>59</v>
      </c>
      <c r="D1914" t="s">
        <v>25</v>
      </c>
      <c r="E1914" t="s">
        <v>11407</v>
      </c>
      <c r="F1914" t="s">
        <v>314</v>
      </c>
      <c r="G1914" t="s">
        <v>40</v>
      </c>
    </row>
    <row r="1915" spans="1:7" x14ac:dyDescent="0.3">
      <c r="A1915" t="s">
        <v>11411</v>
      </c>
      <c r="B1915" t="s">
        <v>11412</v>
      </c>
      <c r="C1915" t="s">
        <v>59</v>
      </c>
      <c r="D1915" t="s">
        <v>25</v>
      </c>
      <c r="E1915" t="s">
        <v>11413</v>
      </c>
      <c r="F1915" t="s">
        <v>685</v>
      </c>
      <c r="G1915" t="s">
        <v>130</v>
      </c>
    </row>
    <row r="1916" spans="1:7" x14ac:dyDescent="0.3">
      <c r="A1916" t="s">
        <v>11417</v>
      </c>
      <c r="B1916" t="s">
        <v>11418</v>
      </c>
      <c r="C1916" t="s">
        <v>49</v>
      </c>
      <c r="D1916" t="s">
        <v>25</v>
      </c>
      <c r="E1916" t="s">
        <v>11419</v>
      </c>
      <c r="F1916" t="s">
        <v>244</v>
      </c>
      <c r="G1916" t="s">
        <v>40</v>
      </c>
    </row>
    <row r="1917" spans="1:7" x14ac:dyDescent="0.3">
      <c r="A1917" t="s">
        <v>11423</v>
      </c>
      <c r="B1917" t="s">
        <v>11424</v>
      </c>
      <c r="C1917" t="s">
        <v>24</v>
      </c>
      <c r="D1917" t="s">
        <v>25</v>
      </c>
      <c r="E1917" t="s">
        <v>11425</v>
      </c>
      <c r="F1917" t="s">
        <v>889</v>
      </c>
      <c r="G1917" t="s">
        <v>40</v>
      </c>
    </row>
    <row r="1918" spans="1:7" x14ac:dyDescent="0.3">
      <c r="A1918" t="s">
        <v>11429</v>
      </c>
      <c r="B1918" t="s">
        <v>11430</v>
      </c>
      <c r="C1918" t="s">
        <v>24</v>
      </c>
      <c r="D1918" t="s">
        <v>25</v>
      </c>
      <c r="E1918" t="s">
        <v>11431</v>
      </c>
      <c r="F1918" t="s">
        <v>314</v>
      </c>
      <c r="G1918" t="s">
        <v>130</v>
      </c>
    </row>
    <row r="1919" spans="1:7" x14ac:dyDescent="0.3">
      <c r="A1919" t="s">
        <v>11435</v>
      </c>
      <c r="B1919" t="s">
        <v>11436</v>
      </c>
      <c r="C1919" t="s">
        <v>24</v>
      </c>
      <c r="D1919" t="s">
        <v>25</v>
      </c>
      <c r="E1919" t="s">
        <v>11437</v>
      </c>
      <c r="F1919" t="s">
        <v>129</v>
      </c>
      <c r="G1919" t="s">
        <v>52</v>
      </c>
    </row>
    <row r="1920" spans="1:7" x14ac:dyDescent="0.3">
      <c r="A1920" t="s">
        <v>11441</v>
      </c>
      <c r="B1920" t="s">
        <v>11442</v>
      </c>
      <c r="C1920" t="s">
        <v>49</v>
      </c>
      <c r="D1920" t="s">
        <v>25</v>
      </c>
      <c r="E1920" t="s">
        <v>11443</v>
      </c>
      <c r="F1920" t="s">
        <v>108</v>
      </c>
      <c r="G1920" t="s">
        <v>52</v>
      </c>
    </row>
    <row r="1921" spans="1:7" x14ac:dyDescent="0.3">
      <c r="A1921" t="s">
        <v>11447</v>
      </c>
      <c r="B1921" t="s">
        <v>11448</v>
      </c>
      <c r="C1921" t="s">
        <v>49</v>
      </c>
      <c r="D1921" t="s">
        <v>25</v>
      </c>
      <c r="E1921" t="s">
        <v>11449</v>
      </c>
      <c r="F1921" t="s">
        <v>791</v>
      </c>
      <c r="G1921" t="s">
        <v>52</v>
      </c>
    </row>
    <row r="1922" spans="1:7" x14ac:dyDescent="0.3">
      <c r="A1922" t="s">
        <v>11453</v>
      </c>
      <c r="B1922" t="s">
        <v>11454</v>
      </c>
      <c r="C1922" t="s">
        <v>24</v>
      </c>
      <c r="D1922" t="s">
        <v>25</v>
      </c>
      <c r="E1922" t="s">
        <v>11455</v>
      </c>
      <c r="F1922" t="s">
        <v>108</v>
      </c>
      <c r="G1922" t="s">
        <v>40</v>
      </c>
    </row>
    <row r="1923" spans="1:7" x14ac:dyDescent="0.3">
      <c r="A1923" t="s">
        <v>11459</v>
      </c>
      <c r="B1923" t="s">
        <v>11460</v>
      </c>
      <c r="C1923" t="s">
        <v>49</v>
      </c>
      <c r="D1923" t="s">
        <v>25</v>
      </c>
      <c r="E1923" t="s">
        <v>4163</v>
      </c>
      <c r="F1923" t="s">
        <v>244</v>
      </c>
      <c r="G1923" t="s">
        <v>28</v>
      </c>
    </row>
    <row r="1924" spans="1:7" x14ac:dyDescent="0.3">
      <c r="A1924" t="s">
        <v>11464</v>
      </c>
      <c r="B1924" t="s">
        <v>11465</v>
      </c>
      <c r="C1924" t="s">
        <v>24</v>
      </c>
      <c r="D1924" t="s">
        <v>25</v>
      </c>
      <c r="E1924" t="s">
        <v>11466</v>
      </c>
      <c r="F1924" t="s">
        <v>747</v>
      </c>
      <c r="G1924" t="s">
        <v>40</v>
      </c>
    </row>
    <row r="1925" spans="1:7" x14ac:dyDescent="0.3">
      <c r="A1925" t="s">
        <v>11470</v>
      </c>
      <c r="B1925" t="s">
        <v>11471</v>
      </c>
      <c r="C1925" t="s">
        <v>49</v>
      </c>
      <c r="D1925" t="s">
        <v>25</v>
      </c>
      <c r="E1925" t="s">
        <v>11472</v>
      </c>
      <c r="F1925" t="s">
        <v>237</v>
      </c>
      <c r="G1925" t="s">
        <v>28</v>
      </c>
    </row>
    <row r="1926" spans="1:7" x14ac:dyDescent="0.3">
      <c r="A1926" t="s">
        <v>11476</v>
      </c>
      <c r="B1926" t="s">
        <v>11477</v>
      </c>
      <c r="C1926" t="s">
        <v>59</v>
      </c>
      <c r="D1926" t="s">
        <v>25</v>
      </c>
      <c r="E1926" t="s">
        <v>11478</v>
      </c>
      <c r="F1926" t="s">
        <v>791</v>
      </c>
      <c r="G1926" t="s">
        <v>28</v>
      </c>
    </row>
    <row r="1927" spans="1:7" x14ac:dyDescent="0.3">
      <c r="A1927" t="s">
        <v>11482</v>
      </c>
      <c r="B1927" t="s">
        <v>11483</v>
      </c>
      <c r="C1927" t="s">
        <v>24</v>
      </c>
      <c r="D1927" t="s">
        <v>25</v>
      </c>
      <c r="E1927" t="s">
        <v>5531</v>
      </c>
      <c r="F1927" t="s">
        <v>86</v>
      </c>
      <c r="G1927" t="s">
        <v>130</v>
      </c>
    </row>
    <row r="1928" spans="1:7" x14ac:dyDescent="0.3">
      <c r="A1928" t="s">
        <v>11487</v>
      </c>
      <c r="B1928" t="s">
        <v>11488</v>
      </c>
      <c r="C1928" t="s">
        <v>24</v>
      </c>
      <c r="D1928" t="s">
        <v>25</v>
      </c>
      <c r="E1928" t="s">
        <v>4681</v>
      </c>
      <c r="F1928" t="s">
        <v>137</v>
      </c>
      <c r="G1928" t="s">
        <v>52</v>
      </c>
    </row>
    <row r="1929" spans="1:7" x14ac:dyDescent="0.3">
      <c r="A1929" t="s">
        <v>11492</v>
      </c>
      <c r="B1929" t="s">
        <v>11493</v>
      </c>
      <c r="C1929" t="s">
        <v>24</v>
      </c>
      <c r="D1929" t="s">
        <v>25</v>
      </c>
      <c r="E1929" t="s">
        <v>11494</v>
      </c>
      <c r="F1929" t="s">
        <v>692</v>
      </c>
      <c r="G1929" t="s">
        <v>40</v>
      </c>
    </row>
    <row r="1930" spans="1:7" x14ac:dyDescent="0.3">
      <c r="A1930" t="s">
        <v>11498</v>
      </c>
      <c r="B1930" t="s">
        <v>11499</v>
      </c>
      <c r="C1930" t="s">
        <v>49</v>
      </c>
      <c r="D1930" t="s">
        <v>25</v>
      </c>
      <c r="E1930" t="s">
        <v>11500</v>
      </c>
      <c r="F1930" t="s">
        <v>791</v>
      </c>
      <c r="G1930" t="s">
        <v>52</v>
      </c>
    </row>
    <row r="1931" spans="1:7" x14ac:dyDescent="0.3">
      <c r="A1931" t="s">
        <v>11504</v>
      </c>
      <c r="B1931" t="s">
        <v>11505</v>
      </c>
      <c r="C1931" t="s">
        <v>24</v>
      </c>
      <c r="D1931" t="s">
        <v>25</v>
      </c>
      <c r="E1931" t="s">
        <v>11506</v>
      </c>
      <c r="F1931" t="s">
        <v>747</v>
      </c>
      <c r="G1931" t="s">
        <v>130</v>
      </c>
    </row>
    <row r="1932" spans="1:7" x14ac:dyDescent="0.3">
      <c r="A1932" t="s">
        <v>11510</v>
      </c>
      <c r="B1932" t="s">
        <v>11511</v>
      </c>
      <c r="C1932" t="s">
        <v>24</v>
      </c>
      <c r="D1932" t="s">
        <v>25</v>
      </c>
      <c r="E1932" t="s">
        <v>11512</v>
      </c>
      <c r="F1932" t="s">
        <v>630</v>
      </c>
      <c r="G1932" t="s">
        <v>52</v>
      </c>
    </row>
    <row r="1933" spans="1:7" x14ac:dyDescent="0.3">
      <c r="A1933" t="s">
        <v>11516</v>
      </c>
      <c r="B1933" t="s">
        <v>11517</v>
      </c>
      <c r="C1933" t="s">
        <v>49</v>
      </c>
      <c r="D1933" t="s">
        <v>25</v>
      </c>
      <c r="E1933" t="s">
        <v>11518</v>
      </c>
      <c r="F1933" t="s">
        <v>178</v>
      </c>
      <c r="G1933" t="s">
        <v>40</v>
      </c>
    </row>
    <row r="1934" spans="1:7" x14ac:dyDescent="0.3">
      <c r="A1934" t="s">
        <v>11522</v>
      </c>
      <c r="B1934" t="s">
        <v>11523</v>
      </c>
      <c r="C1934" t="s">
        <v>24</v>
      </c>
      <c r="D1934" t="s">
        <v>25</v>
      </c>
      <c r="E1934" t="s">
        <v>11524</v>
      </c>
      <c r="F1934" t="s">
        <v>464</v>
      </c>
      <c r="G1934" t="s">
        <v>40</v>
      </c>
    </row>
    <row r="1935" spans="1:7" x14ac:dyDescent="0.3">
      <c r="A1935" t="s">
        <v>11528</v>
      </c>
      <c r="B1935" t="s">
        <v>11529</v>
      </c>
      <c r="C1935" t="s">
        <v>49</v>
      </c>
      <c r="D1935" t="s">
        <v>25</v>
      </c>
      <c r="E1935" t="s">
        <v>11530</v>
      </c>
      <c r="F1935" t="s">
        <v>513</v>
      </c>
      <c r="G1935" t="s">
        <v>130</v>
      </c>
    </row>
    <row r="1936" spans="1:7" x14ac:dyDescent="0.3">
      <c r="A1936" t="s">
        <v>11534</v>
      </c>
      <c r="B1936" t="s">
        <v>11535</v>
      </c>
      <c r="C1936" t="s">
        <v>24</v>
      </c>
      <c r="D1936" t="s">
        <v>25</v>
      </c>
      <c r="E1936" t="s">
        <v>11536</v>
      </c>
      <c r="F1936" t="s">
        <v>178</v>
      </c>
      <c r="G1936" t="s">
        <v>130</v>
      </c>
    </row>
    <row r="1937" spans="1:7" x14ac:dyDescent="0.3">
      <c r="A1937" t="s">
        <v>11540</v>
      </c>
      <c r="B1937" t="s">
        <v>11541</v>
      </c>
      <c r="C1937" t="s">
        <v>24</v>
      </c>
      <c r="D1937" t="s">
        <v>25</v>
      </c>
      <c r="E1937" t="s">
        <v>9505</v>
      </c>
      <c r="F1937" t="s">
        <v>327</v>
      </c>
      <c r="G1937" t="s">
        <v>130</v>
      </c>
    </row>
    <row r="1938" spans="1:7" x14ac:dyDescent="0.3">
      <c r="A1938" t="s">
        <v>11545</v>
      </c>
      <c r="B1938" t="s">
        <v>11546</v>
      </c>
      <c r="C1938" t="s">
        <v>49</v>
      </c>
      <c r="D1938" t="s">
        <v>25</v>
      </c>
      <c r="E1938" t="s">
        <v>11547</v>
      </c>
      <c r="F1938" t="s">
        <v>27</v>
      </c>
      <c r="G1938" t="s">
        <v>130</v>
      </c>
    </row>
    <row r="1939" spans="1:7" x14ac:dyDescent="0.3">
      <c r="A1939" t="s">
        <v>11551</v>
      </c>
      <c r="B1939" t="s">
        <v>11552</v>
      </c>
      <c r="C1939" t="s">
        <v>59</v>
      </c>
      <c r="D1939" t="s">
        <v>25</v>
      </c>
      <c r="E1939" t="s">
        <v>11553</v>
      </c>
      <c r="F1939" t="s">
        <v>301</v>
      </c>
      <c r="G1939" t="s">
        <v>28</v>
      </c>
    </row>
    <row r="1940" spans="1:7" x14ac:dyDescent="0.3">
      <c r="A1940" t="s">
        <v>11557</v>
      </c>
      <c r="B1940" t="s">
        <v>11558</v>
      </c>
      <c r="C1940" t="s">
        <v>49</v>
      </c>
      <c r="D1940" t="s">
        <v>25</v>
      </c>
      <c r="E1940" t="s">
        <v>9397</v>
      </c>
      <c r="F1940" t="s">
        <v>217</v>
      </c>
      <c r="G1940" t="s">
        <v>52</v>
      </c>
    </row>
    <row r="1941" spans="1:7" x14ac:dyDescent="0.3">
      <c r="A1941" t="s">
        <v>11562</v>
      </c>
      <c r="B1941" t="s">
        <v>11563</v>
      </c>
      <c r="C1941" t="s">
        <v>49</v>
      </c>
      <c r="D1941" t="s">
        <v>25</v>
      </c>
      <c r="E1941" t="s">
        <v>11564</v>
      </c>
      <c r="F1941" t="s">
        <v>427</v>
      </c>
      <c r="G1941" t="s">
        <v>40</v>
      </c>
    </row>
    <row r="1942" spans="1:7" x14ac:dyDescent="0.3">
      <c r="A1942" t="s">
        <v>11568</v>
      </c>
      <c r="B1942" t="s">
        <v>6025</v>
      </c>
      <c r="C1942" t="s">
        <v>24</v>
      </c>
      <c r="D1942" t="s">
        <v>25</v>
      </c>
      <c r="E1942" t="s">
        <v>11569</v>
      </c>
      <c r="F1942" t="s">
        <v>217</v>
      </c>
      <c r="G1942" t="s">
        <v>28</v>
      </c>
    </row>
    <row r="1943" spans="1:7" x14ac:dyDescent="0.3">
      <c r="A1943" t="s">
        <v>11573</v>
      </c>
      <c r="B1943" t="s">
        <v>3232</v>
      </c>
      <c r="C1943" t="s">
        <v>59</v>
      </c>
      <c r="D1943" t="s">
        <v>25</v>
      </c>
      <c r="E1943" t="s">
        <v>11574</v>
      </c>
      <c r="F1943" t="s">
        <v>889</v>
      </c>
      <c r="G1943" t="s">
        <v>28</v>
      </c>
    </row>
    <row r="1944" spans="1:7" x14ac:dyDescent="0.3">
      <c r="A1944" t="s">
        <v>11578</v>
      </c>
      <c r="B1944" t="s">
        <v>11579</v>
      </c>
      <c r="C1944" t="s">
        <v>59</v>
      </c>
      <c r="D1944" t="s">
        <v>25</v>
      </c>
      <c r="E1944" t="s">
        <v>11580</v>
      </c>
      <c r="F1944" t="s">
        <v>185</v>
      </c>
      <c r="G1944" t="s">
        <v>28</v>
      </c>
    </row>
    <row r="1945" spans="1:7" x14ac:dyDescent="0.3">
      <c r="A1945" t="s">
        <v>11584</v>
      </c>
      <c r="B1945" t="s">
        <v>11585</v>
      </c>
      <c r="C1945" t="s">
        <v>49</v>
      </c>
      <c r="D1945" t="s">
        <v>25</v>
      </c>
      <c r="E1945" t="s">
        <v>11586</v>
      </c>
      <c r="F1945" t="s">
        <v>327</v>
      </c>
      <c r="G1945" t="s">
        <v>28</v>
      </c>
    </row>
    <row r="1946" spans="1:7" x14ac:dyDescent="0.3">
      <c r="A1946" t="s">
        <v>11590</v>
      </c>
      <c r="B1946" t="s">
        <v>11591</v>
      </c>
      <c r="C1946" t="s">
        <v>24</v>
      </c>
      <c r="D1946" t="s">
        <v>25</v>
      </c>
      <c r="E1946" t="s">
        <v>11592</v>
      </c>
      <c r="F1946" t="s">
        <v>389</v>
      </c>
      <c r="G1946" t="s">
        <v>40</v>
      </c>
    </row>
    <row r="1947" spans="1:7" x14ac:dyDescent="0.3">
      <c r="A1947" t="s">
        <v>11596</v>
      </c>
      <c r="B1947" t="s">
        <v>11597</v>
      </c>
      <c r="C1947" t="s">
        <v>59</v>
      </c>
      <c r="D1947" t="s">
        <v>25</v>
      </c>
      <c r="E1947" t="s">
        <v>11598</v>
      </c>
      <c r="F1947" t="s">
        <v>237</v>
      </c>
      <c r="G1947" t="s">
        <v>130</v>
      </c>
    </row>
    <row r="1948" spans="1:7" x14ac:dyDescent="0.3">
      <c r="A1948" t="s">
        <v>11602</v>
      </c>
      <c r="B1948" t="s">
        <v>11603</v>
      </c>
      <c r="C1948" t="s">
        <v>59</v>
      </c>
      <c r="D1948" t="s">
        <v>25</v>
      </c>
      <c r="E1948" t="s">
        <v>11604</v>
      </c>
      <c r="F1948" t="s">
        <v>314</v>
      </c>
      <c r="G1948" t="s">
        <v>130</v>
      </c>
    </row>
    <row r="1949" spans="1:7" x14ac:dyDescent="0.3">
      <c r="A1949" t="s">
        <v>11608</v>
      </c>
      <c r="B1949" t="s">
        <v>11609</v>
      </c>
      <c r="C1949" t="s">
        <v>59</v>
      </c>
      <c r="D1949" t="s">
        <v>25</v>
      </c>
      <c r="E1949" t="s">
        <v>11610</v>
      </c>
      <c r="F1949" t="s">
        <v>86</v>
      </c>
      <c r="G1949" t="s">
        <v>40</v>
      </c>
    </row>
    <row r="1950" spans="1:7" x14ac:dyDescent="0.3">
      <c r="A1950" t="s">
        <v>11614</v>
      </c>
      <c r="B1950" t="s">
        <v>11615</v>
      </c>
      <c r="C1950" t="s">
        <v>24</v>
      </c>
      <c r="D1950" t="s">
        <v>25</v>
      </c>
      <c r="E1950" t="s">
        <v>11616</v>
      </c>
      <c r="F1950" t="s">
        <v>791</v>
      </c>
      <c r="G1950" t="s">
        <v>130</v>
      </c>
    </row>
    <row r="1951" spans="1:7" x14ac:dyDescent="0.3">
      <c r="A1951" t="s">
        <v>11620</v>
      </c>
      <c r="B1951" t="s">
        <v>11621</v>
      </c>
      <c r="C1951" t="s">
        <v>49</v>
      </c>
      <c r="D1951" t="s">
        <v>25</v>
      </c>
      <c r="E1951" t="s">
        <v>11622</v>
      </c>
      <c r="F1951" t="s">
        <v>171</v>
      </c>
      <c r="G1951" t="s">
        <v>52</v>
      </c>
    </row>
    <row r="1952" spans="1:7" x14ac:dyDescent="0.3">
      <c r="A1952" t="s">
        <v>11626</v>
      </c>
      <c r="B1952" t="s">
        <v>11627</v>
      </c>
      <c r="C1952" t="s">
        <v>49</v>
      </c>
      <c r="D1952" t="s">
        <v>25</v>
      </c>
      <c r="E1952" t="s">
        <v>11628</v>
      </c>
      <c r="F1952" t="s">
        <v>115</v>
      </c>
      <c r="G1952" t="s">
        <v>130</v>
      </c>
    </row>
    <row r="1953" spans="1:7" x14ac:dyDescent="0.3">
      <c r="A1953" t="s">
        <v>11632</v>
      </c>
      <c r="B1953" t="s">
        <v>11633</v>
      </c>
      <c r="C1953" t="s">
        <v>49</v>
      </c>
      <c r="D1953" t="s">
        <v>25</v>
      </c>
      <c r="E1953" t="s">
        <v>11634</v>
      </c>
      <c r="F1953" t="s">
        <v>717</v>
      </c>
      <c r="G1953" t="s">
        <v>28</v>
      </c>
    </row>
    <row r="1954" spans="1:7" x14ac:dyDescent="0.3">
      <c r="A1954" t="s">
        <v>11638</v>
      </c>
      <c r="B1954" t="s">
        <v>11639</v>
      </c>
      <c r="C1954" t="s">
        <v>24</v>
      </c>
      <c r="D1954" t="s">
        <v>25</v>
      </c>
      <c r="E1954" t="s">
        <v>11640</v>
      </c>
      <c r="F1954" t="s">
        <v>376</v>
      </c>
      <c r="G1954" t="s">
        <v>40</v>
      </c>
    </row>
    <row r="1955" spans="1:7" x14ac:dyDescent="0.3">
      <c r="A1955" t="s">
        <v>11644</v>
      </c>
      <c r="B1955" t="s">
        <v>11645</v>
      </c>
      <c r="C1955" t="s">
        <v>59</v>
      </c>
      <c r="D1955" t="s">
        <v>25</v>
      </c>
      <c r="E1955" t="s">
        <v>11646</v>
      </c>
      <c r="F1955" t="s">
        <v>144</v>
      </c>
      <c r="G1955" t="s">
        <v>52</v>
      </c>
    </row>
    <row r="1956" spans="1:7" x14ac:dyDescent="0.3">
      <c r="A1956" t="s">
        <v>11650</v>
      </c>
      <c r="B1956" t="s">
        <v>11651</v>
      </c>
      <c r="C1956" t="s">
        <v>59</v>
      </c>
      <c r="D1956" t="s">
        <v>25</v>
      </c>
      <c r="E1956" t="s">
        <v>11652</v>
      </c>
      <c r="F1956" t="s">
        <v>327</v>
      </c>
      <c r="G1956" t="s">
        <v>130</v>
      </c>
    </row>
    <row r="1957" spans="1:7" x14ac:dyDescent="0.3">
      <c r="A1957" t="s">
        <v>11656</v>
      </c>
      <c r="B1957" t="s">
        <v>11657</v>
      </c>
      <c r="C1957" t="s">
        <v>59</v>
      </c>
      <c r="D1957" t="s">
        <v>25</v>
      </c>
      <c r="E1957" t="s">
        <v>11658</v>
      </c>
      <c r="F1957" t="s">
        <v>513</v>
      </c>
      <c r="G1957" t="s">
        <v>28</v>
      </c>
    </row>
    <row r="1958" spans="1:7" x14ac:dyDescent="0.3">
      <c r="A1958" t="s">
        <v>11662</v>
      </c>
      <c r="B1958" t="s">
        <v>11663</v>
      </c>
      <c r="C1958" t="s">
        <v>59</v>
      </c>
      <c r="D1958" t="s">
        <v>25</v>
      </c>
      <c r="E1958" t="s">
        <v>2314</v>
      </c>
      <c r="F1958" t="s">
        <v>192</v>
      </c>
      <c r="G1958" t="s">
        <v>130</v>
      </c>
    </row>
    <row r="1959" spans="1:7" x14ac:dyDescent="0.3">
      <c r="A1959" t="s">
        <v>11667</v>
      </c>
      <c r="B1959" t="s">
        <v>11668</v>
      </c>
      <c r="C1959" t="s">
        <v>49</v>
      </c>
      <c r="D1959" t="s">
        <v>25</v>
      </c>
      <c r="E1959" t="s">
        <v>11669</v>
      </c>
      <c r="F1959" t="s">
        <v>617</v>
      </c>
      <c r="G1959" t="s">
        <v>28</v>
      </c>
    </row>
    <row r="1960" spans="1:7" x14ac:dyDescent="0.3">
      <c r="A1960" t="s">
        <v>11673</v>
      </c>
      <c r="B1960" t="s">
        <v>11674</v>
      </c>
      <c r="C1960" t="s">
        <v>49</v>
      </c>
      <c r="D1960" t="s">
        <v>25</v>
      </c>
      <c r="E1960" t="s">
        <v>11675</v>
      </c>
      <c r="F1960" t="s">
        <v>129</v>
      </c>
      <c r="G1960" t="s">
        <v>28</v>
      </c>
    </row>
    <row r="1961" spans="1:7" x14ac:dyDescent="0.3">
      <c r="A1961" t="s">
        <v>11679</v>
      </c>
      <c r="B1961" t="s">
        <v>11680</v>
      </c>
      <c r="C1961" t="s">
        <v>49</v>
      </c>
      <c r="D1961" t="s">
        <v>25</v>
      </c>
      <c r="E1961" t="s">
        <v>11681</v>
      </c>
      <c r="F1961" t="s">
        <v>717</v>
      </c>
      <c r="G1961" t="s">
        <v>52</v>
      </c>
    </row>
    <row r="1962" spans="1:7" x14ac:dyDescent="0.3">
      <c r="A1962" t="s">
        <v>11685</v>
      </c>
      <c r="B1962" t="s">
        <v>11686</v>
      </c>
      <c r="C1962" t="s">
        <v>24</v>
      </c>
      <c r="D1962" t="s">
        <v>25</v>
      </c>
      <c r="E1962" t="s">
        <v>11687</v>
      </c>
      <c r="F1962" t="s">
        <v>93</v>
      </c>
      <c r="G1962" t="s">
        <v>130</v>
      </c>
    </row>
    <row r="1963" spans="1:7" x14ac:dyDescent="0.3">
      <c r="A1963" t="s">
        <v>11691</v>
      </c>
      <c r="B1963" t="s">
        <v>11692</v>
      </c>
      <c r="C1963" t="s">
        <v>24</v>
      </c>
      <c r="D1963" t="s">
        <v>25</v>
      </c>
      <c r="E1963" t="s">
        <v>11693</v>
      </c>
      <c r="F1963" t="s">
        <v>1111</v>
      </c>
      <c r="G1963" t="s">
        <v>130</v>
      </c>
    </row>
    <row r="1964" spans="1:7" x14ac:dyDescent="0.3">
      <c r="A1964" t="s">
        <v>11697</v>
      </c>
      <c r="B1964" t="s">
        <v>11698</v>
      </c>
      <c r="C1964" t="s">
        <v>24</v>
      </c>
      <c r="D1964" t="s">
        <v>25</v>
      </c>
      <c r="E1964" t="s">
        <v>11699</v>
      </c>
      <c r="F1964" t="s">
        <v>171</v>
      </c>
      <c r="G1964" t="s">
        <v>28</v>
      </c>
    </row>
    <row r="1965" spans="1:7" x14ac:dyDescent="0.3">
      <c r="A1965" t="s">
        <v>11703</v>
      </c>
      <c r="B1965" t="s">
        <v>11704</v>
      </c>
      <c r="C1965" t="s">
        <v>49</v>
      </c>
      <c r="D1965" t="s">
        <v>25</v>
      </c>
      <c r="E1965" t="s">
        <v>11705</v>
      </c>
      <c r="F1965" t="s">
        <v>78</v>
      </c>
      <c r="G1965" t="s">
        <v>52</v>
      </c>
    </row>
    <row r="1966" spans="1:7" x14ac:dyDescent="0.3">
      <c r="A1966" t="s">
        <v>11709</v>
      </c>
      <c r="B1966" t="s">
        <v>11710</v>
      </c>
      <c r="C1966" t="s">
        <v>59</v>
      </c>
      <c r="D1966" t="s">
        <v>25</v>
      </c>
      <c r="E1966" t="s">
        <v>11711</v>
      </c>
      <c r="F1966" t="s">
        <v>115</v>
      </c>
      <c r="G1966" t="s">
        <v>28</v>
      </c>
    </row>
    <row r="1967" spans="1:7" x14ac:dyDescent="0.3">
      <c r="A1967" t="s">
        <v>11715</v>
      </c>
      <c r="B1967" t="s">
        <v>11716</v>
      </c>
      <c r="C1967" t="s">
        <v>59</v>
      </c>
      <c r="D1967" t="s">
        <v>25</v>
      </c>
      <c r="E1967" t="s">
        <v>11717</v>
      </c>
      <c r="F1967" t="s">
        <v>192</v>
      </c>
      <c r="G1967" t="s">
        <v>40</v>
      </c>
    </row>
    <row r="1968" spans="1:7" x14ac:dyDescent="0.3">
      <c r="A1968" t="s">
        <v>11721</v>
      </c>
      <c r="B1968" t="s">
        <v>11722</v>
      </c>
      <c r="C1968" t="s">
        <v>49</v>
      </c>
      <c r="D1968" t="s">
        <v>25</v>
      </c>
      <c r="E1968" t="s">
        <v>11723</v>
      </c>
      <c r="F1968" t="s">
        <v>217</v>
      </c>
      <c r="G1968" t="s">
        <v>52</v>
      </c>
    </row>
    <row r="1969" spans="1:7" x14ac:dyDescent="0.3">
      <c r="A1969" t="s">
        <v>11727</v>
      </c>
      <c r="B1969" t="s">
        <v>11728</v>
      </c>
      <c r="C1969" t="s">
        <v>49</v>
      </c>
      <c r="D1969" t="s">
        <v>25</v>
      </c>
      <c r="E1969" t="s">
        <v>11729</v>
      </c>
      <c r="F1969" t="s">
        <v>692</v>
      </c>
      <c r="G1969" t="s">
        <v>40</v>
      </c>
    </row>
    <row r="1970" spans="1:7" x14ac:dyDescent="0.3">
      <c r="A1970" t="s">
        <v>11733</v>
      </c>
      <c r="B1970" t="s">
        <v>11734</v>
      </c>
      <c r="C1970" t="s">
        <v>59</v>
      </c>
      <c r="D1970" t="s">
        <v>25</v>
      </c>
      <c r="E1970" t="s">
        <v>11735</v>
      </c>
      <c r="F1970" t="s">
        <v>414</v>
      </c>
      <c r="G1970" t="s">
        <v>40</v>
      </c>
    </row>
    <row r="1971" spans="1:7" x14ac:dyDescent="0.3">
      <c r="A1971" t="s">
        <v>11739</v>
      </c>
      <c r="B1971" t="s">
        <v>11740</v>
      </c>
      <c r="C1971" t="s">
        <v>49</v>
      </c>
      <c r="D1971" t="s">
        <v>25</v>
      </c>
      <c r="E1971" t="s">
        <v>3477</v>
      </c>
      <c r="F1971" t="s">
        <v>144</v>
      </c>
      <c r="G1971" t="s">
        <v>28</v>
      </c>
    </row>
    <row r="1972" spans="1:7" x14ac:dyDescent="0.3">
      <c r="A1972" t="s">
        <v>11744</v>
      </c>
      <c r="B1972" t="s">
        <v>11745</v>
      </c>
      <c r="C1972" t="s">
        <v>59</v>
      </c>
      <c r="D1972" t="s">
        <v>25</v>
      </c>
      <c r="E1972" t="s">
        <v>11746</v>
      </c>
      <c r="F1972" t="s">
        <v>39</v>
      </c>
      <c r="G1972" t="s">
        <v>40</v>
      </c>
    </row>
    <row r="1973" spans="1:7" x14ac:dyDescent="0.3">
      <c r="A1973" t="s">
        <v>11750</v>
      </c>
      <c r="B1973" t="s">
        <v>11751</v>
      </c>
      <c r="C1973" t="s">
        <v>49</v>
      </c>
      <c r="D1973" t="s">
        <v>25</v>
      </c>
      <c r="E1973" t="s">
        <v>1614</v>
      </c>
      <c r="F1973" t="s">
        <v>78</v>
      </c>
      <c r="G1973" t="s">
        <v>130</v>
      </c>
    </row>
    <row r="1974" spans="1:7" x14ac:dyDescent="0.3">
      <c r="A1974" t="s">
        <v>11755</v>
      </c>
      <c r="B1974" t="s">
        <v>11756</v>
      </c>
      <c r="C1974" t="s">
        <v>24</v>
      </c>
      <c r="D1974" t="s">
        <v>25</v>
      </c>
      <c r="E1974" t="s">
        <v>11757</v>
      </c>
      <c r="F1974" t="s">
        <v>122</v>
      </c>
      <c r="G1974" t="s">
        <v>130</v>
      </c>
    </row>
    <row r="1975" spans="1:7" x14ac:dyDescent="0.3">
      <c r="A1975" t="s">
        <v>11761</v>
      </c>
      <c r="B1975" t="s">
        <v>11762</v>
      </c>
      <c r="C1975" t="s">
        <v>24</v>
      </c>
      <c r="D1975" t="s">
        <v>25</v>
      </c>
      <c r="E1975" t="s">
        <v>11763</v>
      </c>
      <c r="F1975" t="s">
        <v>144</v>
      </c>
      <c r="G1975" t="s">
        <v>40</v>
      </c>
    </row>
    <row r="1976" spans="1:7" x14ac:dyDescent="0.3">
      <c r="A1976" t="s">
        <v>11767</v>
      </c>
      <c r="B1976" t="s">
        <v>11768</v>
      </c>
      <c r="C1976" t="s">
        <v>59</v>
      </c>
      <c r="D1976" t="s">
        <v>25</v>
      </c>
      <c r="E1976" t="s">
        <v>11769</v>
      </c>
      <c r="F1976" t="s">
        <v>376</v>
      </c>
      <c r="G1976" t="s">
        <v>28</v>
      </c>
    </row>
    <row r="1977" spans="1:7" x14ac:dyDescent="0.3">
      <c r="A1977" t="s">
        <v>11773</v>
      </c>
      <c r="B1977" t="s">
        <v>11774</v>
      </c>
      <c r="C1977" t="s">
        <v>24</v>
      </c>
      <c r="D1977" t="s">
        <v>25</v>
      </c>
      <c r="E1977" t="s">
        <v>11775</v>
      </c>
      <c r="F1977" t="s">
        <v>237</v>
      </c>
      <c r="G1977" t="s">
        <v>40</v>
      </c>
    </row>
    <row r="1978" spans="1:7" x14ac:dyDescent="0.3">
      <c r="A1978" t="s">
        <v>11779</v>
      </c>
      <c r="B1978" t="s">
        <v>11780</v>
      </c>
      <c r="C1978" t="s">
        <v>59</v>
      </c>
      <c r="D1978" t="s">
        <v>25</v>
      </c>
      <c r="E1978" t="s">
        <v>11781</v>
      </c>
      <c r="F1978" t="s">
        <v>692</v>
      </c>
      <c r="G1978" t="s">
        <v>28</v>
      </c>
    </row>
    <row r="1979" spans="1:7" x14ac:dyDescent="0.3">
      <c r="A1979" t="s">
        <v>11785</v>
      </c>
      <c r="B1979" t="s">
        <v>11786</v>
      </c>
      <c r="C1979" t="s">
        <v>49</v>
      </c>
      <c r="D1979" t="s">
        <v>25</v>
      </c>
      <c r="E1979" t="s">
        <v>11787</v>
      </c>
      <c r="F1979" t="s">
        <v>185</v>
      </c>
      <c r="G1979" t="s">
        <v>52</v>
      </c>
    </row>
    <row r="1980" spans="1:7" x14ac:dyDescent="0.3">
      <c r="A1980" t="s">
        <v>11791</v>
      </c>
      <c r="B1980" t="s">
        <v>11792</v>
      </c>
      <c r="C1980" t="s">
        <v>59</v>
      </c>
      <c r="D1980" t="s">
        <v>25</v>
      </c>
      <c r="E1980" t="s">
        <v>11793</v>
      </c>
      <c r="F1980" t="s">
        <v>1003</v>
      </c>
      <c r="G1980" t="s">
        <v>130</v>
      </c>
    </row>
    <row r="1981" spans="1:7" x14ac:dyDescent="0.3">
      <c r="A1981" t="s">
        <v>11797</v>
      </c>
      <c r="B1981" t="s">
        <v>11798</v>
      </c>
      <c r="C1981" t="s">
        <v>49</v>
      </c>
      <c r="D1981" t="s">
        <v>25</v>
      </c>
      <c r="E1981" t="s">
        <v>11799</v>
      </c>
      <c r="F1981" t="s">
        <v>389</v>
      </c>
      <c r="G1981" t="s">
        <v>52</v>
      </c>
    </row>
    <row r="1982" spans="1:7" x14ac:dyDescent="0.3">
      <c r="A1982" t="s">
        <v>11803</v>
      </c>
      <c r="B1982" t="s">
        <v>11804</v>
      </c>
      <c r="C1982" t="s">
        <v>59</v>
      </c>
      <c r="D1982" t="s">
        <v>25</v>
      </c>
      <c r="E1982" t="s">
        <v>11805</v>
      </c>
      <c r="F1982" t="s">
        <v>192</v>
      </c>
      <c r="G1982" t="s">
        <v>28</v>
      </c>
    </row>
    <row r="1983" spans="1:7" x14ac:dyDescent="0.3">
      <c r="A1983" t="s">
        <v>11809</v>
      </c>
      <c r="B1983" t="s">
        <v>11810</v>
      </c>
      <c r="C1983" t="s">
        <v>49</v>
      </c>
      <c r="D1983" t="s">
        <v>25</v>
      </c>
      <c r="E1983" t="s">
        <v>11811</v>
      </c>
      <c r="F1983" t="s">
        <v>171</v>
      </c>
      <c r="G1983" t="s">
        <v>28</v>
      </c>
    </row>
    <row r="1984" spans="1:7" x14ac:dyDescent="0.3">
      <c r="A1984" t="s">
        <v>11815</v>
      </c>
      <c r="B1984" t="s">
        <v>11816</v>
      </c>
      <c r="C1984" t="s">
        <v>49</v>
      </c>
      <c r="D1984" t="s">
        <v>25</v>
      </c>
      <c r="E1984" t="s">
        <v>11817</v>
      </c>
      <c r="F1984" t="s">
        <v>224</v>
      </c>
      <c r="G1984" t="s">
        <v>52</v>
      </c>
    </row>
    <row r="1985" spans="1:7" x14ac:dyDescent="0.3">
      <c r="A1985" t="s">
        <v>11821</v>
      </c>
      <c r="B1985" t="s">
        <v>5794</v>
      </c>
      <c r="C1985" t="s">
        <v>24</v>
      </c>
      <c r="D1985" t="s">
        <v>25</v>
      </c>
      <c r="E1985" t="s">
        <v>11822</v>
      </c>
      <c r="F1985" t="s">
        <v>61</v>
      </c>
      <c r="G1985" t="s">
        <v>130</v>
      </c>
    </row>
    <row r="1986" spans="1:7" x14ac:dyDescent="0.3">
      <c r="A1986" t="s">
        <v>11826</v>
      </c>
      <c r="B1986" t="s">
        <v>11827</v>
      </c>
      <c r="C1986" t="s">
        <v>49</v>
      </c>
      <c r="D1986" t="s">
        <v>25</v>
      </c>
      <c r="E1986" t="s">
        <v>11828</v>
      </c>
      <c r="F1986" t="s">
        <v>86</v>
      </c>
      <c r="G1986" t="s">
        <v>28</v>
      </c>
    </row>
    <row r="1987" spans="1:7" x14ac:dyDescent="0.3">
      <c r="A1987" t="s">
        <v>11832</v>
      </c>
      <c r="B1987" t="s">
        <v>11833</v>
      </c>
      <c r="C1987" t="s">
        <v>24</v>
      </c>
      <c r="D1987" t="s">
        <v>25</v>
      </c>
      <c r="E1987" t="s">
        <v>10240</v>
      </c>
      <c r="F1987" t="s">
        <v>513</v>
      </c>
      <c r="G1987" t="s">
        <v>130</v>
      </c>
    </row>
    <row r="1988" spans="1:7" x14ac:dyDescent="0.3">
      <c r="A1988" t="s">
        <v>11837</v>
      </c>
      <c r="B1988" t="s">
        <v>11838</v>
      </c>
      <c r="C1988" t="s">
        <v>24</v>
      </c>
      <c r="D1988" t="s">
        <v>25</v>
      </c>
      <c r="E1988" t="s">
        <v>256</v>
      </c>
      <c r="F1988" t="s">
        <v>171</v>
      </c>
      <c r="G1988" t="s">
        <v>130</v>
      </c>
    </row>
    <row r="1989" spans="1:7" x14ac:dyDescent="0.3">
      <c r="A1989" t="s">
        <v>11842</v>
      </c>
      <c r="B1989" t="s">
        <v>11843</v>
      </c>
      <c r="C1989" t="s">
        <v>59</v>
      </c>
      <c r="D1989" t="s">
        <v>25</v>
      </c>
      <c r="E1989" t="s">
        <v>11844</v>
      </c>
      <c r="F1989" t="s">
        <v>1003</v>
      </c>
      <c r="G1989" t="s">
        <v>28</v>
      </c>
    </row>
    <row r="1990" spans="1:7" x14ac:dyDescent="0.3">
      <c r="A1990" t="s">
        <v>11848</v>
      </c>
      <c r="B1990" t="s">
        <v>11849</v>
      </c>
      <c r="C1990" t="s">
        <v>59</v>
      </c>
      <c r="D1990" t="s">
        <v>25</v>
      </c>
      <c r="E1990" t="s">
        <v>11850</v>
      </c>
      <c r="F1990" t="s">
        <v>137</v>
      </c>
      <c r="G1990" t="s">
        <v>40</v>
      </c>
    </row>
    <row r="1991" spans="1:7" x14ac:dyDescent="0.3">
      <c r="A1991" t="s">
        <v>11854</v>
      </c>
      <c r="B1991" t="s">
        <v>11855</v>
      </c>
      <c r="C1991" t="s">
        <v>59</v>
      </c>
      <c r="D1991" t="s">
        <v>25</v>
      </c>
      <c r="E1991" t="s">
        <v>11856</v>
      </c>
      <c r="F1991" t="s">
        <v>217</v>
      </c>
      <c r="G1991" t="s">
        <v>28</v>
      </c>
    </row>
    <row r="1992" spans="1:7" x14ac:dyDescent="0.3">
      <c r="A1992" t="s">
        <v>11860</v>
      </c>
      <c r="B1992" t="s">
        <v>11861</v>
      </c>
      <c r="C1992" t="s">
        <v>24</v>
      </c>
      <c r="D1992" t="s">
        <v>25</v>
      </c>
      <c r="E1992" t="s">
        <v>11862</v>
      </c>
      <c r="F1992" t="s">
        <v>244</v>
      </c>
      <c r="G1992" t="s">
        <v>40</v>
      </c>
    </row>
    <row r="1993" spans="1:7" x14ac:dyDescent="0.3">
      <c r="A1993" t="s">
        <v>11866</v>
      </c>
      <c r="B1993" t="s">
        <v>11867</v>
      </c>
      <c r="C1993" t="s">
        <v>49</v>
      </c>
      <c r="D1993" t="s">
        <v>25</v>
      </c>
      <c r="E1993" t="s">
        <v>11868</v>
      </c>
      <c r="F1993" t="s">
        <v>178</v>
      </c>
      <c r="G1993" t="s">
        <v>28</v>
      </c>
    </row>
    <row r="1994" spans="1:7" x14ac:dyDescent="0.3">
      <c r="A1994" t="s">
        <v>11872</v>
      </c>
      <c r="B1994" t="s">
        <v>11873</v>
      </c>
      <c r="C1994" t="s">
        <v>49</v>
      </c>
      <c r="D1994" t="s">
        <v>25</v>
      </c>
      <c r="E1994" t="s">
        <v>11874</v>
      </c>
      <c r="F1994" t="s">
        <v>822</v>
      </c>
      <c r="G1994" t="s">
        <v>52</v>
      </c>
    </row>
    <row r="1995" spans="1:7" x14ac:dyDescent="0.3">
      <c r="A1995" t="s">
        <v>11878</v>
      </c>
      <c r="B1995" t="s">
        <v>11879</v>
      </c>
      <c r="C1995" t="s">
        <v>59</v>
      </c>
      <c r="D1995" t="s">
        <v>25</v>
      </c>
      <c r="E1995" t="s">
        <v>11880</v>
      </c>
      <c r="F1995" t="s">
        <v>237</v>
      </c>
      <c r="G1995" t="s">
        <v>130</v>
      </c>
    </row>
    <row r="1996" spans="1:7" x14ac:dyDescent="0.3">
      <c r="A1996" t="s">
        <v>11884</v>
      </c>
      <c r="B1996" t="s">
        <v>11885</v>
      </c>
      <c r="C1996" t="s">
        <v>24</v>
      </c>
      <c r="D1996" t="s">
        <v>25</v>
      </c>
      <c r="E1996" t="s">
        <v>11886</v>
      </c>
      <c r="F1996" t="s">
        <v>1003</v>
      </c>
      <c r="G1996" t="s">
        <v>40</v>
      </c>
    </row>
    <row r="1997" spans="1:7" x14ac:dyDescent="0.3">
      <c r="A1997" t="s">
        <v>11890</v>
      </c>
      <c r="B1997" t="s">
        <v>11891</v>
      </c>
      <c r="C1997" t="s">
        <v>49</v>
      </c>
      <c r="D1997" t="s">
        <v>25</v>
      </c>
      <c r="E1997" t="s">
        <v>11892</v>
      </c>
      <c r="F1997" t="s">
        <v>61</v>
      </c>
      <c r="G1997" t="s">
        <v>130</v>
      </c>
    </row>
    <row r="1998" spans="1:7" x14ac:dyDescent="0.3">
      <c r="A1998" t="s">
        <v>11896</v>
      </c>
      <c r="B1998" t="s">
        <v>11897</v>
      </c>
      <c r="C1998" t="s">
        <v>59</v>
      </c>
      <c r="D1998" t="s">
        <v>25</v>
      </c>
      <c r="E1998" t="s">
        <v>11898</v>
      </c>
      <c r="F1998" t="s">
        <v>414</v>
      </c>
      <c r="G1998" t="s">
        <v>40</v>
      </c>
    </row>
    <row r="1999" spans="1:7" x14ac:dyDescent="0.3">
      <c r="A1999" t="s">
        <v>11902</v>
      </c>
      <c r="B1999" t="s">
        <v>11903</v>
      </c>
      <c r="C1999" t="s">
        <v>24</v>
      </c>
      <c r="D1999" t="s">
        <v>25</v>
      </c>
      <c r="E1999" t="s">
        <v>11904</v>
      </c>
      <c r="F1999" t="s">
        <v>69</v>
      </c>
      <c r="G1999" t="s">
        <v>40</v>
      </c>
    </row>
    <row r="2000" spans="1:7" x14ac:dyDescent="0.3">
      <c r="A2000" t="s">
        <v>11908</v>
      </c>
      <c r="B2000" t="s">
        <v>11909</v>
      </c>
      <c r="C2000" t="s">
        <v>49</v>
      </c>
      <c r="D2000" t="s">
        <v>25</v>
      </c>
      <c r="E2000" t="s">
        <v>11910</v>
      </c>
      <c r="F2000" t="s">
        <v>137</v>
      </c>
      <c r="G2000" t="s">
        <v>130</v>
      </c>
    </row>
    <row r="2001" spans="1:7" x14ac:dyDescent="0.3">
      <c r="A2001" t="s">
        <v>11914</v>
      </c>
      <c r="B2001" t="s">
        <v>11915</v>
      </c>
      <c r="C2001" t="s">
        <v>59</v>
      </c>
      <c r="D2001" t="s">
        <v>25</v>
      </c>
      <c r="E2001" t="s">
        <v>11916</v>
      </c>
      <c r="F2001" t="s">
        <v>617</v>
      </c>
      <c r="G2001" t="s">
        <v>52</v>
      </c>
    </row>
    <row r="2002" spans="1:7" x14ac:dyDescent="0.3">
      <c r="A2002" t="s">
        <v>11920</v>
      </c>
      <c r="B2002" t="s">
        <v>11921</v>
      </c>
      <c r="C2002" t="s">
        <v>59</v>
      </c>
      <c r="D2002" t="s">
        <v>25</v>
      </c>
      <c r="E2002" t="s">
        <v>11922</v>
      </c>
      <c r="F2002" t="s">
        <v>747</v>
      </c>
      <c r="G2002" t="s">
        <v>40</v>
      </c>
    </row>
    <row r="2003" spans="1:7" x14ac:dyDescent="0.3">
      <c r="A2003" t="s">
        <v>11926</v>
      </c>
      <c r="B2003" t="s">
        <v>11927</v>
      </c>
      <c r="C2003" t="s">
        <v>59</v>
      </c>
      <c r="D2003" t="s">
        <v>25</v>
      </c>
      <c r="E2003" t="s">
        <v>11928</v>
      </c>
      <c r="F2003" t="s">
        <v>791</v>
      </c>
      <c r="G2003" t="s">
        <v>130</v>
      </c>
    </row>
    <row r="2004" spans="1:7" x14ac:dyDescent="0.3">
      <c r="A2004" t="s">
        <v>11932</v>
      </c>
      <c r="B2004" t="s">
        <v>11933</v>
      </c>
      <c r="C2004" t="s">
        <v>24</v>
      </c>
      <c r="D2004" t="s">
        <v>25</v>
      </c>
      <c r="E2004" t="s">
        <v>11934</v>
      </c>
      <c r="F2004" t="s">
        <v>137</v>
      </c>
      <c r="G2004" t="s">
        <v>40</v>
      </c>
    </row>
    <row r="2005" spans="1:7" x14ac:dyDescent="0.3">
      <c r="A2005" t="s">
        <v>11938</v>
      </c>
      <c r="B2005" t="s">
        <v>11939</v>
      </c>
      <c r="C2005" t="s">
        <v>49</v>
      </c>
      <c r="D2005" t="s">
        <v>25</v>
      </c>
      <c r="E2005" t="s">
        <v>11940</v>
      </c>
      <c r="F2005" t="s">
        <v>1003</v>
      </c>
      <c r="G2005" t="s">
        <v>130</v>
      </c>
    </row>
    <row r="2006" spans="1:7" x14ac:dyDescent="0.3">
      <c r="A2006" t="s">
        <v>11944</v>
      </c>
      <c r="B2006" t="s">
        <v>11945</v>
      </c>
      <c r="C2006" t="s">
        <v>24</v>
      </c>
      <c r="D2006" t="s">
        <v>25</v>
      </c>
      <c r="E2006" t="s">
        <v>11946</v>
      </c>
      <c r="F2006" t="s">
        <v>224</v>
      </c>
      <c r="G2006" t="s">
        <v>130</v>
      </c>
    </row>
    <row r="2007" spans="1:7" x14ac:dyDescent="0.3">
      <c r="A2007" t="s">
        <v>11950</v>
      </c>
      <c r="B2007" t="s">
        <v>11951</v>
      </c>
      <c r="C2007" t="s">
        <v>24</v>
      </c>
      <c r="D2007" t="s">
        <v>25</v>
      </c>
      <c r="E2007" t="s">
        <v>11952</v>
      </c>
      <c r="F2007" t="s">
        <v>78</v>
      </c>
      <c r="G2007" t="s">
        <v>130</v>
      </c>
    </row>
    <row r="2008" spans="1:7" x14ac:dyDescent="0.3">
      <c r="A2008" t="s">
        <v>11956</v>
      </c>
      <c r="B2008" t="s">
        <v>11957</v>
      </c>
      <c r="C2008" t="s">
        <v>24</v>
      </c>
      <c r="D2008" t="s">
        <v>25</v>
      </c>
      <c r="E2008" t="s">
        <v>11958</v>
      </c>
      <c r="F2008" t="s">
        <v>69</v>
      </c>
      <c r="G2008" t="s">
        <v>40</v>
      </c>
    </row>
    <row r="2009" spans="1:7" x14ac:dyDescent="0.3">
      <c r="A2009" t="s">
        <v>11962</v>
      </c>
      <c r="B2009" t="s">
        <v>11963</v>
      </c>
      <c r="C2009" t="s">
        <v>49</v>
      </c>
      <c r="D2009" t="s">
        <v>25</v>
      </c>
      <c r="E2009" t="s">
        <v>11964</v>
      </c>
      <c r="F2009" t="s">
        <v>122</v>
      </c>
      <c r="G2009" t="s">
        <v>52</v>
      </c>
    </row>
    <row r="2010" spans="1:7" x14ac:dyDescent="0.3">
      <c r="A2010" t="s">
        <v>11968</v>
      </c>
      <c r="B2010" t="s">
        <v>11969</v>
      </c>
      <c r="C2010" t="s">
        <v>49</v>
      </c>
      <c r="D2010" t="s">
        <v>25</v>
      </c>
      <c r="E2010" t="s">
        <v>11970</v>
      </c>
      <c r="F2010" t="s">
        <v>27</v>
      </c>
      <c r="G2010" t="s">
        <v>52</v>
      </c>
    </row>
    <row r="2011" spans="1:7" x14ac:dyDescent="0.3">
      <c r="A2011" t="s">
        <v>11974</v>
      </c>
      <c r="B2011" t="s">
        <v>11975</v>
      </c>
      <c r="C2011" t="s">
        <v>59</v>
      </c>
      <c r="D2011" t="s">
        <v>25</v>
      </c>
      <c r="E2011" t="s">
        <v>11976</v>
      </c>
      <c r="F2011" t="s">
        <v>772</v>
      </c>
      <c r="G2011" t="s">
        <v>28</v>
      </c>
    </row>
    <row r="2012" spans="1:7" x14ac:dyDescent="0.3">
      <c r="A2012" t="s">
        <v>11980</v>
      </c>
      <c r="B2012" t="s">
        <v>11981</v>
      </c>
      <c r="C2012" t="s">
        <v>59</v>
      </c>
      <c r="D2012" t="s">
        <v>25</v>
      </c>
      <c r="E2012" t="s">
        <v>11982</v>
      </c>
      <c r="F2012" t="s">
        <v>137</v>
      </c>
      <c r="G2012" t="s">
        <v>28</v>
      </c>
    </row>
    <row r="2013" spans="1:7" x14ac:dyDescent="0.3">
      <c r="A2013" t="s">
        <v>11986</v>
      </c>
      <c r="B2013" t="s">
        <v>11987</v>
      </c>
      <c r="C2013" t="s">
        <v>24</v>
      </c>
      <c r="D2013" t="s">
        <v>25</v>
      </c>
      <c r="E2013" t="s">
        <v>11988</v>
      </c>
      <c r="F2013" t="s">
        <v>301</v>
      </c>
      <c r="G2013" t="s">
        <v>40</v>
      </c>
    </row>
    <row r="2014" spans="1:7" x14ac:dyDescent="0.3">
      <c r="A2014" t="s">
        <v>11992</v>
      </c>
      <c r="B2014" t="s">
        <v>11993</v>
      </c>
      <c r="C2014" t="s">
        <v>24</v>
      </c>
      <c r="D2014" t="s">
        <v>25</v>
      </c>
      <c r="E2014" t="s">
        <v>11994</v>
      </c>
      <c r="F2014" t="s">
        <v>414</v>
      </c>
      <c r="G2014" t="s">
        <v>52</v>
      </c>
    </row>
    <row r="2015" spans="1:7" x14ac:dyDescent="0.3">
      <c r="A2015" t="s">
        <v>11998</v>
      </c>
      <c r="B2015" t="s">
        <v>11999</v>
      </c>
      <c r="C2015" t="s">
        <v>49</v>
      </c>
      <c r="D2015" t="s">
        <v>25</v>
      </c>
      <c r="E2015" t="s">
        <v>12000</v>
      </c>
      <c r="F2015" t="s">
        <v>617</v>
      </c>
      <c r="G2015" t="s">
        <v>40</v>
      </c>
    </row>
    <row r="2016" spans="1:7" x14ac:dyDescent="0.3">
      <c r="A2016" t="s">
        <v>12004</v>
      </c>
      <c r="B2016" t="s">
        <v>12005</v>
      </c>
      <c r="C2016" t="s">
        <v>59</v>
      </c>
      <c r="D2016" t="s">
        <v>25</v>
      </c>
      <c r="E2016" t="s">
        <v>12006</v>
      </c>
      <c r="F2016" t="s">
        <v>178</v>
      </c>
      <c r="G2016" t="s">
        <v>52</v>
      </c>
    </row>
    <row r="2017" spans="1:7" x14ac:dyDescent="0.3">
      <c r="A2017" t="s">
        <v>12010</v>
      </c>
      <c r="B2017" t="s">
        <v>8374</v>
      </c>
      <c r="C2017" t="s">
        <v>49</v>
      </c>
      <c r="D2017" t="s">
        <v>25</v>
      </c>
      <c r="E2017" t="s">
        <v>12011</v>
      </c>
      <c r="F2017" t="s">
        <v>185</v>
      </c>
      <c r="G2017" t="s">
        <v>40</v>
      </c>
    </row>
    <row r="2018" spans="1:7" x14ac:dyDescent="0.3">
      <c r="A2018" t="s">
        <v>12015</v>
      </c>
      <c r="B2018" t="s">
        <v>12016</v>
      </c>
      <c r="C2018" t="s">
        <v>59</v>
      </c>
      <c r="D2018" t="s">
        <v>25</v>
      </c>
      <c r="E2018" t="s">
        <v>12017</v>
      </c>
      <c r="F2018" t="s">
        <v>86</v>
      </c>
      <c r="G2018" t="s">
        <v>130</v>
      </c>
    </row>
    <row r="2019" spans="1:7" x14ac:dyDescent="0.3">
      <c r="A2019" t="s">
        <v>12021</v>
      </c>
      <c r="B2019" t="s">
        <v>12022</v>
      </c>
      <c r="C2019" t="s">
        <v>24</v>
      </c>
      <c r="D2019" t="s">
        <v>25</v>
      </c>
      <c r="E2019" t="s">
        <v>12023</v>
      </c>
      <c r="F2019" t="s">
        <v>185</v>
      </c>
      <c r="G2019" t="s">
        <v>130</v>
      </c>
    </row>
    <row r="2020" spans="1:7" x14ac:dyDescent="0.3">
      <c r="A2020" t="s">
        <v>12027</v>
      </c>
      <c r="B2020" t="s">
        <v>12028</v>
      </c>
      <c r="C2020" t="s">
        <v>49</v>
      </c>
      <c r="D2020" t="s">
        <v>25</v>
      </c>
      <c r="E2020" t="s">
        <v>12029</v>
      </c>
      <c r="F2020" t="s">
        <v>137</v>
      </c>
      <c r="G2020" t="s">
        <v>52</v>
      </c>
    </row>
    <row r="2021" spans="1:7" x14ac:dyDescent="0.3">
      <c r="A2021" t="s">
        <v>12033</v>
      </c>
      <c r="B2021" t="s">
        <v>12034</v>
      </c>
      <c r="C2021" t="s">
        <v>59</v>
      </c>
      <c r="D2021" t="s">
        <v>25</v>
      </c>
      <c r="E2021" t="s">
        <v>12035</v>
      </c>
      <c r="F2021" t="s">
        <v>327</v>
      </c>
      <c r="G2021" t="s">
        <v>28</v>
      </c>
    </row>
    <row r="2022" spans="1:7" x14ac:dyDescent="0.3">
      <c r="A2022" t="s">
        <v>12039</v>
      </c>
      <c r="B2022" t="s">
        <v>12040</v>
      </c>
      <c r="C2022" t="s">
        <v>49</v>
      </c>
      <c r="D2022" t="s">
        <v>25</v>
      </c>
      <c r="E2022" t="s">
        <v>12041</v>
      </c>
      <c r="F2022" t="s">
        <v>1003</v>
      </c>
      <c r="G2022" t="s">
        <v>52</v>
      </c>
    </row>
    <row r="2023" spans="1:7" x14ac:dyDescent="0.3">
      <c r="A2023" t="s">
        <v>12045</v>
      </c>
      <c r="B2023" t="s">
        <v>12046</v>
      </c>
      <c r="C2023" t="s">
        <v>24</v>
      </c>
      <c r="D2023" t="s">
        <v>25</v>
      </c>
      <c r="E2023" t="s">
        <v>12047</v>
      </c>
      <c r="F2023" t="s">
        <v>269</v>
      </c>
      <c r="G2023" t="s">
        <v>40</v>
      </c>
    </row>
    <row r="2024" spans="1:7" x14ac:dyDescent="0.3">
      <c r="A2024" t="s">
        <v>12051</v>
      </c>
      <c r="B2024" t="s">
        <v>12052</v>
      </c>
      <c r="C2024" t="s">
        <v>24</v>
      </c>
      <c r="D2024" t="s">
        <v>25</v>
      </c>
      <c r="E2024" t="s">
        <v>12053</v>
      </c>
      <c r="F2024" t="s">
        <v>122</v>
      </c>
      <c r="G2024" t="s">
        <v>52</v>
      </c>
    </row>
    <row r="2025" spans="1:7" x14ac:dyDescent="0.3">
      <c r="A2025" t="s">
        <v>12057</v>
      </c>
      <c r="B2025" t="s">
        <v>12058</v>
      </c>
      <c r="C2025" t="s">
        <v>49</v>
      </c>
      <c r="D2025" t="s">
        <v>25</v>
      </c>
      <c r="E2025" t="s">
        <v>12059</v>
      </c>
      <c r="F2025" t="s">
        <v>301</v>
      </c>
      <c r="G2025" t="s">
        <v>52</v>
      </c>
    </row>
    <row r="2026" spans="1:7" x14ac:dyDescent="0.3">
      <c r="A2026" t="s">
        <v>12063</v>
      </c>
      <c r="B2026" t="s">
        <v>12064</v>
      </c>
      <c r="C2026" t="s">
        <v>24</v>
      </c>
      <c r="D2026" t="s">
        <v>25</v>
      </c>
      <c r="E2026" t="s">
        <v>12065</v>
      </c>
      <c r="F2026" t="s">
        <v>685</v>
      </c>
      <c r="G2026" t="s">
        <v>28</v>
      </c>
    </row>
    <row r="2027" spans="1:7" x14ac:dyDescent="0.3">
      <c r="A2027" t="s">
        <v>12069</v>
      </c>
      <c r="B2027" t="s">
        <v>12070</v>
      </c>
      <c r="C2027" t="s">
        <v>59</v>
      </c>
      <c r="D2027" t="s">
        <v>25</v>
      </c>
      <c r="E2027" t="s">
        <v>12071</v>
      </c>
      <c r="F2027" t="s">
        <v>685</v>
      </c>
      <c r="G2027" t="s">
        <v>40</v>
      </c>
    </row>
    <row r="2028" spans="1:7" x14ac:dyDescent="0.3">
      <c r="A2028" t="s">
        <v>12075</v>
      </c>
      <c r="B2028" t="s">
        <v>12076</v>
      </c>
      <c r="C2028" t="s">
        <v>49</v>
      </c>
      <c r="D2028" t="s">
        <v>25</v>
      </c>
      <c r="E2028" t="s">
        <v>12077</v>
      </c>
      <c r="F2028" t="s">
        <v>122</v>
      </c>
      <c r="G2028" t="s">
        <v>40</v>
      </c>
    </row>
    <row r="2029" spans="1:7" x14ac:dyDescent="0.3">
      <c r="A2029" t="s">
        <v>12081</v>
      </c>
      <c r="B2029" t="s">
        <v>12082</v>
      </c>
      <c r="C2029" t="s">
        <v>59</v>
      </c>
      <c r="D2029" t="s">
        <v>25</v>
      </c>
      <c r="E2029" t="s">
        <v>12083</v>
      </c>
      <c r="F2029" t="s">
        <v>822</v>
      </c>
      <c r="G2029" t="s">
        <v>28</v>
      </c>
    </row>
    <row r="2030" spans="1:7" x14ac:dyDescent="0.3">
      <c r="A2030" t="s">
        <v>12087</v>
      </c>
      <c r="B2030" t="s">
        <v>12088</v>
      </c>
      <c r="C2030" t="s">
        <v>24</v>
      </c>
      <c r="D2030" t="s">
        <v>25</v>
      </c>
      <c r="E2030" t="s">
        <v>2689</v>
      </c>
      <c r="F2030" t="s">
        <v>171</v>
      </c>
      <c r="G2030" t="s">
        <v>40</v>
      </c>
    </row>
    <row r="2031" spans="1:7" x14ac:dyDescent="0.3">
      <c r="A2031" t="s">
        <v>12092</v>
      </c>
      <c r="B2031" t="s">
        <v>12093</v>
      </c>
      <c r="C2031" t="s">
        <v>24</v>
      </c>
      <c r="D2031" t="s">
        <v>25</v>
      </c>
      <c r="E2031" t="s">
        <v>12094</v>
      </c>
      <c r="F2031" t="s">
        <v>1111</v>
      </c>
      <c r="G2031" t="s">
        <v>40</v>
      </c>
    </row>
    <row r="2032" spans="1:7" x14ac:dyDescent="0.3">
      <c r="A2032" t="s">
        <v>12098</v>
      </c>
      <c r="B2032" t="s">
        <v>12099</v>
      </c>
      <c r="C2032" t="s">
        <v>59</v>
      </c>
      <c r="D2032" t="s">
        <v>25</v>
      </c>
      <c r="E2032" t="s">
        <v>2421</v>
      </c>
      <c r="F2032" t="s">
        <v>889</v>
      </c>
      <c r="G2032" t="s">
        <v>52</v>
      </c>
    </row>
    <row r="2033" spans="1:7" x14ac:dyDescent="0.3">
      <c r="A2033" t="s">
        <v>12103</v>
      </c>
      <c r="B2033" t="s">
        <v>12104</v>
      </c>
      <c r="C2033" t="s">
        <v>24</v>
      </c>
      <c r="D2033" t="s">
        <v>25</v>
      </c>
      <c r="E2033" t="s">
        <v>12105</v>
      </c>
      <c r="F2033" t="s">
        <v>151</v>
      </c>
      <c r="G2033" t="s">
        <v>40</v>
      </c>
    </row>
    <row r="2034" spans="1:7" x14ac:dyDescent="0.3">
      <c r="A2034" t="s">
        <v>12109</v>
      </c>
      <c r="B2034" t="s">
        <v>12110</v>
      </c>
      <c r="C2034" t="s">
        <v>24</v>
      </c>
      <c r="D2034" t="s">
        <v>25</v>
      </c>
      <c r="E2034" t="s">
        <v>12111</v>
      </c>
      <c r="F2034" t="s">
        <v>288</v>
      </c>
      <c r="G2034" t="s">
        <v>52</v>
      </c>
    </row>
    <row r="2035" spans="1:7" x14ac:dyDescent="0.3">
      <c r="A2035" t="s">
        <v>12115</v>
      </c>
      <c r="B2035" t="s">
        <v>12116</v>
      </c>
      <c r="C2035" t="s">
        <v>24</v>
      </c>
      <c r="D2035" t="s">
        <v>25</v>
      </c>
      <c r="E2035" t="s">
        <v>925</v>
      </c>
      <c r="F2035" t="s">
        <v>889</v>
      </c>
      <c r="G2035" t="s">
        <v>52</v>
      </c>
    </row>
    <row r="2036" spans="1:7" x14ac:dyDescent="0.3">
      <c r="A2036" t="s">
        <v>12120</v>
      </c>
      <c r="B2036" t="s">
        <v>12121</v>
      </c>
      <c r="C2036" t="s">
        <v>24</v>
      </c>
      <c r="D2036" t="s">
        <v>25</v>
      </c>
      <c r="E2036" t="s">
        <v>12122</v>
      </c>
      <c r="F2036" t="s">
        <v>314</v>
      </c>
      <c r="G2036" t="s">
        <v>28</v>
      </c>
    </row>
    <row r="2037" spans="1:7" x14ac:dyDescent="0.3">
      <c r="A2037" t="s">
        <v>12126</v>
      </c>
      <c r="B2037" t="s">
        <v>12127</v>
      </c>
      <c r="C2037" t="s">
        <v>59</v>
      </c>
      <c r="D2037" t="s">
        <v>25</v>
      </c>
      <c r="E2037" t="s">
        <v>12128</v>
      </c>
      <c r="F2037" t="s">
        <v>772</v>
      </c>
      <c r="G2037" t="s">
        <v>52</v>
      </c>
    </row>
    <row r="2038" spans="1:7" x14ac:dyDescent="0.3">
      <c r="A2038" t="s">
        <v>12132</v>
      </c>
      <c r="B2038" t="s">
        <v>12133</v>
      </c>
      <c r="C2038" t="s">
        <v>49</v>
      </c>
      <c r="D2038" t="s">
        <v>25</v>
      </c>
      <c r="E2038" t="s">
        <v>2515</v>
      </c>
      <c r="F2038" t="s">
        <v>69</v>
      </c>
      <c r="G2038" t="s">
        <v>28</v>
      </c>
    </row>
    <row r="2039" spans="1:7" x14ac:dyDescent="0.3">
      <c r="A2039" t="s">
        <v>12137</v>
      </c>
      <c r="B2039" t="s">
        <v>12138</v>
      </c>
      <c r="C2039" t="s">
        <v>49</v>
      </c>
      <c r="D2039" t="s">
        <v>25</v>
      </c>
      <c r="E2039" t="s">
        <v>12139</v>
      </c>
      <c r="F2039" t="s">
        <v>164</v>
      </c>
      <c r="G2039" t="s">
        <v>40</v>
      </c>
    </row>
    <row r="2040" spans="1:7" x14ac:dyDescent="0.3">
      <c r="A2040" t="s">
        <v>12143</v>
      </c>
      <c r="B2040" t="s">
        <v>12144</v>
      </c>
      <c r="C2040" t="s">
        <v>49</v>
      </c>
      <c r="D2040" t="s">
        <v>25</v>
      </c>
      <c r="E2040" t="s">
        <v>12145</v>
      </c>
      <c r="F2040" t="s">
        <v>513</v>
      </c>
      <c r="G2040" t="s">
        <v>40</v>
      </c>
    </row>
    <row r="2041" spans="1:7" x14ac:dyDescent="0.3">
      <c r="A2041" t="s">
        <v>12149</v>
      </c>
      <c r="B2041" t="s">
        <v>12150</v>
      </c>
      <c r="C2041" t="s">
        <v>24</v>
      </c>
      <c r="D2041" t="s">
        <v>25</v>
      </c>
      <c r="E2041" t="s">
        <v>12151</v>
      </c>
      <c r="F2041" t="s">
        <v>237</v>
      </c>
      <c r="G2041" t="s">
        <v>40</v>
      </c>
    </row>
    <row r="2042" spans="1:7" x14ac:dyDescent="0.3">
      <c r="A2042" t="s">
        <v>12155</v>
      </c>
      <c r="B2042" t="s">
        <v>12156</v>
      </c>
      <c r="C2042" t="s">
        <v>49</v>
      </c>
      <c r="D2042" t="s">
        <v>25</v>
      </c>
      <c r="E2042" t="s">
        <v>12157</v>
      </c>
      <c r="F2042" t="s">
        <v>211</v>
      </c>
      <c r="G2042" t="s">
        <v>130</v>
      </c>
    </row>
    <row r="2043" spans="1:7" x14ac:dyDescent="0.3">
      <c r="A2043" t="s">
        <v>12161</v>
      </c>
      <c r="B2043" t="s">
        <v>12162</v>
      </c>
      <c r="C2043" t="s">
        <v>59</v>
      </c>
      <c r="D2043" t="s">
        <v>25</v>
      </c>
      <c r="E2043" t="s">
        <v>12163</v>
      </c>
      <c r="F2043" t="s">
        <v>137</v>
      </c>
      <c r="G2043" t="s">
        <v>52</v>
      </c>
    </row>
    <row r="2044" spans="1:7" x14ac:dyDescent="0.3">
      <c r="A2044" t="s">
        <v>12167</v>
      </c>
      <c r="B2044" t="s">
        <v>12168</v>
      </c>
      <c r="C2044" t="s">
        <v>49</v>
      </c>
      <c r="D2044" t="s">
        <v>25</v>
      </c>
      <c r="E2044" t="s">
        <v>12169</v>
      </c>
      <c r="F2044" t="s">
        <v>772</v>
      </c>
      <c r="G2044" t="s">
        <v>52</v>
      </c>
    </row>
    <row r="2045" spans="1:7" x14ac:dyDescent="0.3">
      <c r="A2045" t="s">
        <v>12173</v>
      </c>
      <c r="B2045" t="s">
        <v>12174</v>
      </c>
      <c r="C2045" t="s">
        <v>59</v>
      </c>
      <c r="D2045" t="s">
        <v>25</v>
      </c>
      <c r="E2045" t="s">
        <v>12175</v>
      </c>
      <c r="F2045" t="s">
        <v>772</v>
      </c>
      <c r="G2045" t="s">
        <v>28</v>
      </c>
    </row>
    <row r="2046" spans="1:7" x14ac:dyDescent="0.3">
      <c r="A2046" t="s">
        <v>12179</v>
      </c>
      <c r="B2046" t="s">
        <v>12180</v>
      </c>
      <c r="C2046" t="s">
        <v>49</v>
      </c>
      <c r="D2046" t="s">
        <v>25</v>
      </c>
      <c r="E2046" t="s">
        <v>12181</v>
      </c>
      <c r="F2046" t="s">
        <v>224</v>
      </c>
      <c r="G2046" t="s">
        <v>52</v>
      </c>
    </row>
    <row r="2047" spans="1:7" x14ac:dyDescent="0.3">
      <c r="A2047" t="s">
        <v>12185</v>
      </c>
      <c r="B2047" t="s">
        <v>12186</v>
      </c>
      <c r="C2047" t="s">
        <v>24</v>
      </c>
      <c r="D2047" t="s">
        <v>25</v>
      </c>
      <c r="E2047" t="s">
        <v>12187</v>
      </c>
      <c r="F2047" t="s">
        <v>747</v>
      </c>
      <c r="G2047" t="s">
        <v>28</v>
      </c>
    </row>
    <row r="2048" spans="1:7" x14ac:dyDescent="0.3">
      <c r="A2048" t="s">
        <v>12191</v>
      </c>
      <c r="B2048" t="s">
        <v>12192</v>
      </c>
      <c r="C2048" t="s">
        <v>49</v>
      </c>
      <c r="D2048" t="s">
        <v>25</v>
      </c>
      <c r="E2048" t="s">
        <v>12193</v>
      </c>
      <c r="F2048" t="s">
        <v>192</v>
      </c>
      <c r="G2048" t="s">
        <v>52</v>
      </c>
    </row>
    <row r="2049" spans="1:7" x14ac:dyDescent="0.3">
      <c r="A2049" t="s">
        <v>12197</v>
      </c>
      <c r="B2049" t="s">
        <v>12198</v>
      </c>
      <c r="C2049" t="s">
        <v>59</v>
      </c>
      <c r="D2049" t="s">
        <v>25</v>
      </c>
      <c r="E2049" t="s">
        <v>12199</v>
      </c>
      <c r="F2049" t="s">
        <v>301</v>
      </c>
      <c r="G2049" t="s">
        <v>28</v>
      </c>
    </row>
    <row r="2050" spans="1:7" x14ac:dyDescent="0.3">
      <c r="A2050" t="s">
        <v>12203</v>
      </c>
      <c r="B2050" t="s">
        <v>12204</v>
      </c>
      <c r="C2050" t="s">
        <v>24</v>
      </c>
      <c r="D2050" t="s">
        <v>25</v>
      </c>
      <c r="E2050" t="s">
        <v>12205</v>
      </c>
      <c r="F2050" t="s">
        <v>171</v>
      </c>
      <c r="G2050" t="s">
        <v>130</v>
      </c>
    </row>
    <row r="2051" spans="1:7" x14ac:dyDescent="0.3">
      <c r="A2051" t="s">
        <v>12209</v>
      </c>
      <c r="B2051" t="s">
        <v>12210</v>
      </c>
      <c r="C2051" t="s">
        <v>59</v>
      </c>
      <c r="D2051" t="s">
        <v>25</v>
      </c>
      <c r="E2051" t="s">
        <v>12211</v>
      </c>
      <c r="F2051" t="s">
        <v>39</v>
      </c>
      <c r="G2051" t="s">
        <v>52</v>
      </c>
    </row>
    <row r="2052" spans="1:7" x14ac:dyDescent="0.3">
      <c r="A2052" t="s">
        <v>12215</v>
      </c>
      <c r="B2052" t="s">
        <v>12216</v>
      </c>
      <c r="C2052" t="s">
        <v>49</v>
      </c>
      <c r="D2052" t="s">
        <v>25</v>
      </c>
      <c r="E2052" t="s">
        <v>12217</v>
      </c>
      <c r="F2052" t="s">
        <v>224</v>
      </c>
      <c r="G2052" t="s">
        <v>52</v>
      </c>
    </row>
    <row r="2053" spans="1:7" x14ac:dyDescent="0.3">
      <c r="A2053" t="s">
        <v>12221</v>
      </c>
      <c r="B2053" t="s">
        <v>12222</v>
      </c>
      <c r="C2053" t="s">
        <v>49</v>
      </c>
      <c r="D2053" t="s">
        <v>25</v>
      </c>
      <c r="E2053" t="s">
        <v>12223</v>
      </c>
      <c r="F2053" t="s">
        <v>61</v>
      </c>
      <c r="G2053" t="s">
        <v>52</v>
      </c>
    </row>
    <row r="2054" spans="1:7" x14ac:dyDescent="0.3">
      <c r="A2054" t="s">
        <v>12227</v>
      </c>
      <c r="B2054" t="s">
        <v>12228</v>
      </c>
      <c r="C2054" t="s">
        <v>59</v>
      </c>
      <c r="D2054" t="s">
        <v>25</v>
      </c>
      <c r="E2054" t="s">
        <v>12229</v>
      </c>
      <c r="F2054" t="s">
        <v>327</v>
      </c>
      <c r="G2054" t="s">
        <v>28</v>
      </c>
    </row>
    <row r="2055" spans="1:7" x14ac:dyDescent="0.3">
      <c r="A2055" t="s">
        <v>12233</v>
      </c>
      <c r="B2055" t="s">
        <v>12234</v>
      </c>
      <c r="C2055" t="s">
        <v>59</v>
      </c>
      <c r="D2055" t="s">
        <v>25</v>
      </c>
      <c r="E2055" t="s">
        <v>12235</v>
      </c>
      <c r="F2055" t="s">
        <v>288</v>
      </c>
      <c r="G2055" t="s">
        <v>52</v>
      </c>
    </row>
    <row r="2056" spans="1:7" x14ac:dyDescent="0.3">
      <c r="A2056" t="s">
        <v>12239</v>
      </c>
      <c r="B2056" t="s">
        <v>12240</v>
      </c>
      <c r="C2056" t="s">
        <v>24</v>
      </c>
      <c r="D2056" t="s">
        <v>25</v>
      </c>
      <c r="E2056" t="s">
        <v>12241</v>
      </c>
      <c r="F2056" t="s">
        <v>414</v>
      </c>
      <c r="G2056" t="s">
        <v>52</v>
      </c>
    </row>
    <row r="2057" spans="1:7" x14ac:dyDescent="0.3">
      <c r="A2057" t="s">
        <v>12245</v>
      </c>
      <c r="B2057" t="s">
        <v>12246</v>
      </c>
      <c r="C2057" t="s">
        <v>24</v>
      </c>
      <c r="D2057" t="s">
        <v>25</v>
      </c>
      <c r="E2057" t="s">
        <v>12247</v>
      </c>
      <c r="F2057" t="s">
        <v>464</v>
      </c>
      <c r="G2057" t="s">
        <v>28</v>
      </c>
    </row>
    <row r="2058" spans="1:7" x14ac:dyDescent="0.3">
      <c r="A2058" t="s">
        <v>12251</v>
      </c>
      <c r="B2058" t="s">
        <v>12252</v>
      </c>
      <c r="C2058" t="s">
        <v>49</v>
      </c>
      <c r="D2058" t="s">
        <v>25</v>
      </c>
      <c r="E2058" t="s">
        <v>12253</v>
      </c>
      <c r="F2058" t="s">
        <v>164</v>
      </c>
      <c r="G2058" t="s">
        <v>28</v>
      </c>
    </row>
    <row r="2059" spans="1:7" x14ac:dyDescent="0.3">
      <c r="A2059" t="s">
        <v>12257</v>
      </c>
      <c r="B2059" t="s">
        <v>12258</v>
      </c>
      <c r="C2059" t="s">
        <v>59</v>
      </c>
      <c r="D2059" t="s">
        <v>25</v>
      </c>
      <c r="E2059" t="s">
        <v>5477</v>
      </c>
      <c r="F2059" t="s">
        <v>217</v>
      </c>
      <c r="G2059" t="s">
        <v>130</v>
      </c>
    </row>
    <row r="2060" spans="1:7" x14ac:dyDescent="0.3">
      <c r="A2060" t="s">
        <v>12262</v>
      </c>
      <c r="B2060" t="s">
        <v>12263</v>
      </c>
      <c r="C2060" t="s">
        <v>49</v>
      </c>
      <c r="D2060" t="s">
        <v>25</v>
      </c>
      <c r="E2060" t="s">
        <v>12264</v>
      </c>
      <c r="F2060" t="s">
        <v>791</v>
      </c>
      <c r="G2060" t="s">
        <v>52</v>
      </c>
    </row>
    <row r="2061" spans="1:7" x14ac:dyDescent="0.3">
      <c r="A2061" t="s">
        <v>12268</v>
      </c>
      <c r="B2061" t="s">
        <v>12269</v>
      </c>
      <c r="C2061" t="s">
        <v>24</v>
      </c>
      <c r="D2061" t="s">
        <v>25</v>
      </c>
      <c r="E2061" t="s">
        <v>12270</v>
      </c>
      <c r="F2061" t="s">
        <v>717</v>
      </c>
      <c r="G2061" t="s">
        <v>52</v>
      </c>
    </row>
    <row r="2062" spans="1:7" x14ac:dyDescent="0.3">
      <c r="A2062" t="s">
        <v>12274</v>
      </c>
      <c r="B2062" t="s">
        <v>12275</v>
      </c>
      <c r="C2062" t="s">
        <v>24</v>
      </c>
      <c r="D2062" t="s">
        <v>25</v>
      </c>
      <c r="E2062" t="s">
        <v>12276</v>
      </c>
      <c r="F2062" t="s">
        <v>171</v>
      </c>
      <c r="G2062" t="s">
        <v>28</v>
      </c>
    </row>
    <row r="2063" spans="1:7" x14ac:dyDescent="0.3">
      <c r="A2063" t="s">
        <v>12280</v>
      </c>
      <c r="B2063" t="s">
        <v>12281</v>
      </c>
      <c r="C2063" t="s">
        <v>59</v>
      </c>
      <c r="D2063" t="s">
        <v>25</v>
      </c>
      <c r="E2063" t="s">
        <v>12282</v>
      </c>
      <c r="F2063" t="s">
        <v>427</v>
      </c>
      <c r="G2063" t="s">
        <v>130</v>
      </c>
    </row>
    <row r="2064" spans="1:7" x14ac:dyDescent="0.3">
      <c r="A2064" t="s">
        <v>12286</v>
      </c>
      <c r="B2064" t="s">
        <v>12287</v>
      </c>
      <c r="C2064" t="s">
        <v>24</v>
      </c>
      <c r="D2064" t="s">
        <v>25</v>
      </c>
      <c r="E2064" t="s">
        <v>12288</v>
      </c>
      <c r="F2064" t="s">
        <v>389</v>
      </c>
      <c r="G2064" t="s">
        <v>28</v>
      </c>
    </row>
    <row r="2065" spans="1:7" x14ac:dyDescent="0.3">
      <c r="A2065" t="s">
        <v>12292</v>
      </c>
      <c r="B2065" t="s">
        <v>12293</v>
      </c>
      <c r="C2065" t="s">
        <v>59</v>
      </c>
      <c r="D2065" t="s">
        <v>25</v>
      </c>
      <c r="E2065" t="s">
        <v>12294</v>
      </c>
      <c r="F2065" t="s">
        <v>327</v>
      </c>
      <c r="G2065" t="s">
        <v>40</v>
      </c>
    </row>
    <row r="2066" spans="1:7" x14ac:dyDescent="0.3">
      <c r="A2066" t="s">
        <v>12298</v>
      </c>
      <c r="B2066" t="s">
        <v>12299</v>
      </c>
      <c r="C2066" t="s">
        <v>49</v>
      </c>
      <c r="D2066" t="s">
        <v>25</v>
      </c>
      <c r="E2066" t="s">
        <v>12300</v>
      </c>
      <c r="F2066" t="s">
        <v>301</v>
      </c>
      <c r="G2066" t="s">
        <v>130</v>
      </c>
    </row>
    <row r="2067" spans="1:7" x14ac:dyDescent="0.3">
      <c r="A2067" t="s">
        <v>12304</v>
      </c>
      <c r="B2067" t="s">
        <v>12305</v>
      </c>
      <c r="C2067" t="s">
        <v>49</v>
      </c>
      <c r="D2067" t="s">
        <v>25</v>
      </c>
      <c r="E2067" t="s">
        <v>12306</v>
      </c>
      <c r="F2067" t="s">
        <v>178</v>
      </c>
      <c r="G2067" t="s">
        <v>52</v>
      </c>
    </row>
    <row r="2068" spans="1:7" x14ac:dyDescent="0.3">
      <c r="A2068" t="s">
        <v>12310</v>
      </c>
      <c r="B2068" t="s">
        <v>12311</v>
      </c>
      <c r="C2068" t="s">
        <v>59</v>
      </c>
      <c r="D2068" t="s">
        <v>25</v>
      </c>
      <c r="E2068" t="s">
        <v>12312</v>
      </c>
      <c r="F2068" t="s">
        <v>129</v>
      </c>
      <c r="G2068" t="s">
        <v>52</v>
      </c>
    </row>
    <row r="2069" spans="1:7" x14ac:dyDescent="0.3">
      <c r="A2069" t="s">
        <v>12316</v>
      </c>
      <c r="B2069" t="s">
        <v>12317</v>
      </c>
      <c r="C2069" t="s">
        <v>24</v>
      </c>
      <c r="D2069" t="s">
        <v>25</v>
      </c>
      <c r="E2069" t="s">
        <v>12318</v>
      </c>
      <c r="F2069" t="s">
        <v>1003</v>
      </c>
      <c r="G2069" t="s">
        <v>40</v>
      </c>
    </row>
    <row r="2070" spans="1:7" x14ac:dyDescent="0.3">
      <c r="A2070" t="s">
        <v>12322</v>
      </c>
      <c r="B2070" t="s">
        <v>12323</v>
      </c>
      <c r="C2070" t="s">
        <v>24</v>
      </c>
      <c r="D2070" t="s">
        <v>25</v>
      </c>
      <c r="E2070" t="s">
        <v>9712</v>
      </c>
      <c r="F2070" t="s">
        <v>314</v>
      </c>
      <c r="G2070" t="s">
        <v>52</v>
      </c>
    </row>
    <row r="2071" spans="1:7" x14ac:dyDescent="0.3">
      <c r="A2071" t="s">
        <v>12327</v>
      </c>
      <c r="B2071" t="s">
        <v>12328</v>
      </c>
      <c r="C2071" t="s">
        <v>49</v>
      </c>
      <c r="D2071" t="s">
        <v>25</v>
      </c>
      <c r="E2071" t="s">
        <v>12329</v>
      </c>
      <c r="F2071" t="s">
        <v>211</v>
      </c>
      <c r="G2071" t="s">
        <v>40</v>
      </c>
    </row>
    <row r="2072" spans="1:7" x14ac:dyDescent="0.3">
      <c r="A2072" t="s">
        <v>12333</v>
      </c>
      <c r="B2072" t="s">
        <v>12334</v>
      </c>
      <c r="C2072" t="s">
        <v>24</v>
      </c>
      <c r="D2072" t="s">
        <v>25</v>
      </c>
      <c r="E2072" t="s">
        <v>616</v>
      </c>
      <c r="F2072" t="s">
        <v>237</v>
      </c>
      <c r="G2072" t="s">
        <v>28</v>
      </c>
    </row>
    <row r="2073" spans="1:7" x14ac:dyDescent="0.3">
      <c r="A2073" t="s">
        <v>12338</v>
      </c>
      <c r="B2073" t="s">
        <v>12339</v>
      </c>
      <c r="C2073" t="s">
        <v>24</v>
      </c>
      <c r="D2073" t="s">
        <v>25</v>
      </c>
      <c r="E2073" t="s">
        <v>12340</v>
      </c>
      <c r="F2073" t="s">
        <v>269</v>
      </c>
      <c r="G2073" t="s">
        <v>40</v>
      </c>
    </row>
    <row r="2074" spans="1:7" x14ac:dyDescent="0.3">
      <c r="A2074" t="s">
        <v>12344</v>
      </c>
      <c r="B2074" t="s">
        <v>12345</v>
      </c>
      <c r="C2074" t="s">
        <v>59</v>
      </c>
      <c r="D2074" t="s">
        <v>25</v>
      </c>
      <c r="E2074" t="s">
        <v>12346</v>
      </c>
      <c r="F2074" t="s">
        <v>414</v>
      </c>
      <c r="G2074" t="s">
        <v>28</v>
      </c>
    </row>
    <row r="2075" spans="1:7" x14ac:dyDescent="0.3">
      <c r="A2075" t="s">
        <v>12350</v>
      </c>
      <c r="B2075" t="s">
        <v>12351</v>
      </c>
      <c r="C2075" t="s">
        <v>24</v>
      </c>
      <c r="D2075" t="s">
        <v>25</v>
      </c>
      <c r="E2075" t="s">
        <v>6168</v>
      </c>
      <c r="F2075" t="s">
        <v>414</v>
      </c>
      <c r="G2075" t="s">
        <v>52</v>
      </c>
    </row>
    <row r="2076" spans="1:7" x14ac:dyDescent="0.3">
      <c r="A2076" t="s">
        <v>12355</v>
      </c>
      <c r="B2076" t="s">
        <v>12356</v>
      </c>
      <c r="C2076" t="s">
        <v>49</v>
      </c>
      <c r="D2076" t="s">
        <v>25</v>
      </c>
      <c r="E2076" t="s">
        <v>12357</v>
      </c>
      <c r="F2076" t="s">
        <v>747</v>
      </c>
      <c r="G2076" t="s">
        <v>40</v>
      </c>
    </row>
    <row r="2077" spans="1:7" x14ac:dyDescent="0.3">
      <c r="A2077" t="s">
        <v>12361</v>
      </c>
      <c r="B2077" t="s">
        <v>12362</v>
      </c>
      <c r="C2077" t="s">
        <v>24</v>
      </c>
      <c r="D2077" t="s">
        <v>25</v>
      </c>
      <c r="E2077" t="s">
        <v>12363</v>
      </c>
      <c r="F2077" t="s">
        <v>617</v>
      </c>
      <c r="G2077" t="s">
        <v>52</v>
      </c>
    </row>
    <row r="2078" spans="1:7" x14ac:dyDescent="0.3">
      <c r="A2078" t="s">
        <v>12367</v>
      </c>
      <c r="B2078" t="s">
        <v>12368</v>
      </c>
      <c r="C2078" t="s">
        <v>59</v>
      </c>
      <c r="D2078" t="s">
        <v>25</v>
      </c>
      <c r="E2078" t="s">
        <v>12369</v>
      </c>
      <c r="F2078" t="s">
        <v>889</v>
      </c>
      <c r="G2078" t="s">
        <v>40</v>
      </c>
    </row>
    <row r="2079" spans="1:7" x14ac:dyDescent="0.3">
      <c r="A2079" t="s">
        <v>12373</v>
      </c>
      <c r="B2079" t="s">
        <v>12374</v>
      </c>
      <c r="C2079" t="s">
        <v>49</v>
      </c>
      <c r="D2079" t="s">
        <v>25</v>
      </c>
      <c r="E2079" t="s">
        <v>12375</v>
      </c>
      <c r="F2079" t="s">
        <v>630</v>
      </c>
      <c r="G2079" t="s">
        <v>52</v>
      </c>
    </row>
    <row r="2080" spans="1:7" x14ac:dyDescent="0.3">
      <c r="A2080" t="s">
        <v>12379</v>
      </c>
      <c r="B2080" t="s">
        <v>12380</v>
      </c>
      <c r="C2080" t="s">
        <v>49</v>
      </c>
      <c r="D2080" t="s">
        <v>25</v>
      </c>
      <c r="E2080" t="s">
        <v>12381</v>
      </c>
      <c r="F2080" t="s">
        <v>93</v>
      </c>
      <c r="G2080" t="s">
        <v>130</v>
      </c>
    </row>
    <row r="2081" spans="1:7" x14ac:dyDescent="0.3">
      <c r="A2081" t="s">
        <v>12385</v>
      </c>
      <c r="B2081" t="s">
        <v>12386</v>
      </c>
      <c r="C2081" t="s">
        <v>59</v>
      </c>
      <c r="D2081" t="s">
        <v>25</v>
      </c>
      <c r="E2081" t="s">
        <v>12387</v>
      </c>
      <c r="F2081" t="s">
        <v>630</v>
      </c>
      <c r="G2081" t="s">
        <v>28</v>
      </c>
    </row>
    <row r="2082" spans="1:7" x14ac:dyDescent="0.3">
      <c r="A2082" t="s">
        <v>12391</v>
      </c>
      <c r="B2082" t="s">
        <v>12392</v>
      </c>
      <c r="C2082" t="s">
        <v>49</v>
      </c>
      <c r="D2082" t="s">
        <v>25</v>
      </c>
      <c r="E2082" t="s">
        <v>12393</v>
      </c>
      <c r="F2082" t="s">
        <v>211</v>
      </c>
      <c r="G2082" t="s">
        <v>130</v>
      </c>
    </row>
    <row r="2083" spans="1:7" x14ac:dyDescent="0.3">
      <c r="A2083" t="s">
        <v>12397</v>
      </c>
      <c r="B2083" t="s">
        <v>12398</v>
      </c>
      <c r="C2083" t="s">
        <v>59</v>
      </c>
      <c r="D2083" t="s">
        <v>25</v>
      </c>
      <c r="E2083" t="s">
        <v>12399</v>
      </c>
      <c r="F2083" t="s">
        <v>237</v>
      </c>
      <c r="G2083" t="s">
        <v>52</v>
      </c>
    </row>
    <row r="2084" spans="1:7" x14ac:dyDescent="0.3">
      <c r="A2084" t="s">
        <v>12403</v>
      </c>
      <c r="B2084" t="s">
        <v>12404</v>
      </c>
      <c r="C2084" t="s">
        <v>59</v>
      </c>
      <c r="D2084" t="s">
        <v>25</v>
      </c>
      <c r="E2084" t="s">
        <v>7462</v>
      </c>
      <c r="F2084" t="s">
        <v>717</v>
      </c>
      <c r="G2084" t="s">
        <v>130</v>
      </c>
    </row>
    <row r="2085" spans="1:7" x14ac:dyDescent="0.3">
      <c r="A2085" t="s">
        <v>12408</v>
      </c>
      <c r="B2085" t="s">
        <v>12409</v>
      </c>
      <c r="C2085" t="s">
        <v>49</v>
      </c>
      <c r="D2085" t="s">
        <v>25</v>
      </c>
      <c r="E2085" t="s">
        <v>12410</v>
      </c>
      <c r="F2085" t="s">
        <v>108</v>
      </c>
      <c r="G2085" t="s">
        <v>130</v>
      </c>
    </row>
    <row r="2086" spans="1:7" x14ac:dyDescent="0.3">
      <c r="A2086" t="s">
        <v>12414</v>
      </c>
      <c r="B2086" t="s">
        <v>12415</v>
      </c>
      <c r="C2086" t="s">
        <v>59</v>
      </c>
      <c r="D2086" t="s">
        <v>25</v>
      </c>
      <c r="E2086" t="s">
        <v>12416</v>
      </c>
      <c r="F2086" t="s">
        <v>1111</v>
      </c>
      <c r="G2086" t="s">
        <v>40</v>
      </c>
    </row>
    <row r="2087" spans="1:7" x14ac:dyDescent="0.3">
      <c r="A2087" t="s">
        <v>12420</v>
      </c>
      <c r="B2087" t="s">
        <v>12421</v>
      </c>
      <c r="C2087" t="s">
        <v>24</v>
      </c>
      <c r="D2087" t="s">
        <v>25</v>
      </c>
      <c r="E2087" t="s">
        <v>12422</v>
      </c>
      <c r="F2087" t="s">
        <v>115</v>
      </c>
      <c r="G2087" t="s">
        <v>52</v>
      </c>
    </row>
    <row r="2088" spans="1:7" x14ac:dyDescent="0.3">
      <c r="A2088" t="s">
        <v>12426</v>
      </c>
      <c r="B2088" t="s">
        <v>12427</v>
      </c>
      <c r="C2088" t="s">
        <v>59</v>
      </c>
      <c r="D2088" t="s">
        <v>25</v>
      </c>
      <c r="E2088" t="s">
        <v>12428</v>
      </c>
      <c r="F2088" t="s">
        <v>288</v>
      </c>
      <c r="G2088" t="s">
        <v>40</v>
      </c>
    </row>
    <row r="2089" spans="1:7" x14ac:dyDescent="0.3">
      <c r="A2089" t="s">
        <v>12432</v>
      </c>
      <c r="B2089" t="s">
        <v>12433</v>
      </c>
      <c r="C2089" t="s">
        <v>24</v>
      </c>
      <c r="D2089" t="s">
        <v>25</v>
      </c>
      <c r="E2089" t="s">
        <v>12434</v>
      </c>
      <c r="F2089" t="s">
        <v>692</v>
      </c>
      <c r="G2089" t="s">
        <v>40</v>
      </c>
    </row>
    <row r="2090" spans="1:7" x14ac:dyDescent="0.3">
      <c r="A2090" t="s">
        <v>12438</v>
      </c>
      <c r="B2090" t="s">
        <v>12439</v>
      </c>
      <c r="C2090" t="s">
        <v>59</v>
      </c>
      <c r="D2090" t="s">
        <v>25</v>
      </c>
      <c r="E2090" t="s">
        <v>12440</v>
      </c>
      <c r="F2090" t="s">
        <v>164</v>
      </c>
      <c r="G2090" t="s">
        <v>28</v>
      </c>
    </row>
    <row r="2091" spans="1:7" x14ac:dyDescent="0.3">
      <c r="A2091" t="s">
        <v>12444</v>
      </c>
      <c r="B2091" t="s">
        <v>344</v>
      </c>
      <c r="C2091" t="s">
        <v>59</v>
      </c>
      <c r="D2091" t="s">
        <v>25</v>
      </c>
      <c r="E2091" t="s">
        <v>12445</v>
      </c>
      <c r="F2091" t="s">
        <v>137</v>
      </c>
      <c r="G2091" t="s">
        <v>40</v>
      </c>
    </row>
    <row r="2092" spans="1:7" x14ac:dyDescent="0.3">
      <c r="A2092" t="s">
        <v>12449</v>
      </c>
      <c r="B2092" t="s">
        <v>8863</v>
      </c>
      <c r="C2092" t="s">
        <v>49</v>
      </c>
      <c r="D2092" t="s">
        <v>25</v>
      </c>
      <c r="E2092" t="s">
        <v>12450</v>
      </c>
      <c r="F2092" t="s">
        <v>822</v>
      </c>
      <c r="G2092" t="s">
        <v>28</v>
      </c>
    </row>
    <row r="2093" spans="1:7" x14ac:dyDescent="0.3">
      <c r="A2093" t="s">
        <v>12454</v>
      </c>
      <c r="B2093" t="s">
        <v>12455</v>
      </c>
      <c r="C2093" t="s">
        <v>49</v>
      </c>
      <c r="D2093" t="s">
        <v>25</v>
      </c>
      <c r="E2093" t="s">
        <v>12456</v>
      </c>
      <c r="F2093" t="s">
        <v>288</v>
      </c>
      <c r="G2093" t="s">
        <v>52</v>
      </c>
    </row>
    <row r="2094" spans="1:7" x14ac:dyDescent="0.3">
      <c r="A2094" t="s">
        <v>12460</v>
      </c>
      <c r="B2094" t="s">
        <v>12461</v>
      </c>
      <c r="C2094" t="s">
        <v>49</v>
      </c>
      <c r="D2094" t="s">
        <v>25</v>
      </c>
      <c r="E2094" t="s">
        <v>12462</v>
      </c>
      <c r="F2094" t="s">
        <v>39</v>
      </c>
      <c r="G2094" t="s">
        <v>52</v>
      </c>
    </row>
    <row r="2095" spans="1:7" x14ac:dyDescent="0.3">
      <c r="A2095" t="s">
        <v>12466</v>
      </c>
      <c r="B2095" t="s">
        <v>12467</v>
      </c>
      <c r="C2095" t="s">
        <v>24</v>
      </c>
      <c r="D2095" t="s">
        <v>25</v>
      </c>
      <c r="E2095" t="s">
        <v>12468</v>
      </c>
      <c r="F2095" t="s">
        <v>115</v>
      </c>
      <c r="G2095" t="s">
        <v>130</v>
      </c>
    </row>
    <row r="2096" spans="1:7" x14ac:dyDescent="0.3">
      <c r="A2096" t="s">
        <v>12472</v>
      </c>
      <c r="B2096" t="s">
        <v>12473</v>
      </c>
      <c r="C2096" t="s">
        <v>49</v>
      </c>
      <c r="D2096" t="s">
        <v>25</v>
      </c>
      <c r="E2096" t="s">
        <v>9770</v>
      </c>
      <c r="F2096" t="s">
        <v>69</v>
      </c>
      <c r="G2096" t="s">
        <v>130</v>
      </c>
    </row>
    <row r="2097" spans="1:7" x14ac:dyDescent="0.3">
      <c r="A2097" t="s">
        <v>12477</v>
      </c>
      <c r="B2097" t="s">
        <v>12478</v>
      </c>
      <c r="C2097" t="s">
        <v>49</v>
      </c>
      <c r="D2097" t="s">
        <v>25</v>
      </c>
      <c r="E2097" t="s">
        <v>12479</v>
      </c>
      <c r="F2097" t="s">
        <v>86</v>
      </c>
      <c r="G2097" t="s">
        <v>130</v>
      </c>
    </row>
    <row r="2098" spans="1:7" x14ac:dyDescent="0.3">
      <c r="A2098" t="s">
        <v>12483</v>
      </c>
      <c r="B2098" t="s">
        <v>12484</v>
      </c>
      <c r="C2098" t="s">
        <v>59</v>
      </c>
      <c r="D2098" t="s">
        <v>25</v>
      </c>
      <c r="E2098" t="s">
        <v>12485</v>
      </c>
      <c r="F2098" t="s">
        <v>211</v>
      </c>
      <c r="G2098" t="s">
        <v>52</v>
      </c>
    </row>
    <row r="2099" spans="1:7" x14ac:dyDescent="0.3">
      <c r="A2099" t="s">
        <v>12489</v>
      </c>
      <c r="B2099" t="s">
        <v>12490</v>
      </c>
      <c r="C2099" t="s">
        <v>59</v>
      </c>
      <c r="D2099" t="s">
        <v>25</v>
      </c>
      <c r="E2099" t="s">
        <v>12491</v>
      </c>
      <c r="F2099" t="s">
        <v>69</v>
      </c>
      <c r="G2099" t="s">
        <v>28</v>
      </c>
    </row>
    <row r="2100" spans="1:7" x14ac:dyDescent="0.3">
      <c r="A2100" t="s">
        <v>12495</v>
      </c>
      <c r="B2100" t="s">
        <v>12496</v>
      </c>
      <c r="C2100" t="s">
        <v>49</v>
      </c>
      <c r="D2100" t="s">
        <v>25</v>
      </c>
      <c r="E2100" t="s">
        <v>12497</v>
      </c>
      <c r="F2100" t="s">
        <v>237</v>
      </c>
      <c r="G2100" t="s">
        <v>28</v>
      </c>
    </row>
    <row r="2101" spans="1:7" x14ac:dyDescent="0.3">
      <c r="A2101" t="s">
        <v>12501</v>
      </c>
      <c r="B2101" t="s">
        <v>12502</v>
      </c>
      <c r="C2101" t="s">
        <v>24</v>
      </c>
      <c r="D2101" t="s">
        <v>25</v>
      </c>
      <c r="E2101" t="s">
        <v>12503</v>
      </c>
      <c r="F2101" t="s">
        <v>101</v>
      </c>
      <c r="G2101" t="s">
        <v>28</v>
      </c>
    </row>
    <row r="2102" spans="1:7" x14ac:dyDescent="0.3">
      <c r="A2102" t="s">
        <v>12507</v>
      </c>
      <c r="B2102" t="s">
        <v>12508</v>
      </c>
      <c r="C2102" t="s">
        <v>59</v>
      </c>
      <c r="D2102" t="s">
        <v>25</v>
      </c>
      <c r="E2102" t="s">
        <v>12509</v>
      </c>
      <c r="F2102" t="s">
        <v>288</v>
      </c>
      <c r="G2102" t="s">
        <v>28</v>
      </c>
    </row>
    <row r="2103" spans="1:7" x14ac:dyDescent="0.3">
      <c r="A2103" t="s">
        <v>12513</v>
      </c>
      <c r="B2103" t="s">
        <v>12514</v>
      </c>
      <c r="C2103" t="s">
        <v>49</v>
      </c>
      <c r="D2103" t="s">
        <v>25</v>
      </c>
      <c r="E2103" t="s">
        <v>12515</v>
      </c>
      <c r="F2103" t="s">
        <v>78</v>
      </c>
      <c r="G2103" t="s">
        <v>130</v>
      </c>
    </row>
    <row r="2104" spans="1:7" x14ac:dyDescent="0.3">
      <c r="A2104" t="s">
        <v>12519</v>
      </c>
      <c r="B2104" t="s">
        <v>12520</v>
      </c>
      <c r="C2104" t="s">
        <v>49</v>
      </c>
      <c r="D2104" t="s">
        <v>25</v>
      </c>
      <c r="E2104" t="s">
        <v>12521</v>
      </c>
      <c r="F2104" t="s">
        <v>78</v>
      </c>
      <c r="G2104" t="s">
        <v>28</v>
      </c>
    </row>
    <row r="2105" spans="1:7" x14ac:dyDescent="0.3">
      <c r="A2105" t="s">
        <v>12525</v>
      </c>
      <c r="B2105" t="s">
        <v>12526</v>
      </c>
      <c r="C2105" t="s">
        <v>59</v>
      </c>
      <c r="D2105" t="s">
        <v>25</v>
      </c>
      <c r="E2105" t="s">
        <v>12527</v>
      </c>
      <c r="F2105" t="s">
        <v>86</v>
      </c>
      <c r="G2105" t="s">
        <v>130</v>
      </c>
    </row>
    <row r="2106" spans="1:7" x14ac:dyDescent="0.3">
      <c r="A2106" t="s">
        <v>12531</v>
      </c>
      <c r="B2106" t="s">
        <v>12532</v>
      </c>
      <c r="C2106" t="s">
        <v>59</v>
      </c>
      <c r="D2106" t="s">
        <v>25</v>
      </c>
      <c r="E2106" t="s">
        <v>12533</v>
      </c>
      <c r="F2106" t="s">
        <v>327</v>
      </c>
      <c r="G2106" t="s">
        <v>52</v>
      </c>
    </row>
    <row r="2107" spans="1:7" x14ac:dyDescent="0.3">
      <c r="A2107" t="s">
        <v>12537</v>
      </c>
      <c r="B2107" t="s">
        <v>12538</v>
      </c>
      <c r="C2107" t="s">
        <v>24</v>
      </c>
      <c r="D2107" t="s">
        <v>25</v>
      </c>
      <c r="E2107" t="s">
        <v>12539</v>
      </c>
      <c r="F2107" t="s">
        <v>427</v>
      </c>
      <c r="G2107" t="s">
        <v>130</v>
      </c>
    </row>
    <row r="2108" spans="1:7" x14ac:dyDescent="0.3">
      <c r="A2108" t="s">
        <v>12543</v>
      </c>
      <c r="B2108" t="s">
        <v>12544</v>
      </c>
      <c r="C2108" t="s">
        <v>59</v>
      </c>
      <c r="D2108" t="s">
        <v>25</v>
      </c>
      <c r="E2108" t="s">
        <v>12545</v>
      </c>
      <c r="F2108" t="s">
        <v>151</v>
      </c>
      <c r="G2108" t="s">
        <v>52</v>
      </c>
    </row>
    <row r="2109" spans="1:7" x14ac:dyDescent="0.3">
      <c r="A2109" t="s">
        <v>12549</v>
      </c>
      <c r="B2109" t="s">
        <v>3220</v>
      </c>
      <c r="C2109" t="s">
        <v>59</v>
      </c>
      <c r="D2109" t="s">
        <v>25</v>
      </c>
      <c r="E2109" t="s">
        <v>12550</v>
      </c>
      <c r="F2109" t="s">
        <v>791</v>
      </c>
      <c r="G2109" t="s">
        <v>40</v>
      </c>
    </row>
    <row r="2110" spans="1:7" x14ac:dyDescent="0.3">
      <c r="A2110" t="s">
        <v>12554</v>
      </c>
      <c r="B2110" t="s">
        <v>12555</v>
      </c>
      <c r="C2110" t="s">
        <v>59</v>
      </c>
      <c r="D2110" t="s">
        <v>25</v>
      </c>
      <c r="E2110" t="s">
        <v>5978</v>
      </c>
      <c r="F2110" t="s">
        <v>288</v>
      </c>
      <c r="G2110" t="s">
        <v>28</v>
      </c>
    </row>
    <row r="2111" spans="1:7" x14ac:dyDescent="0.3">
      <c r="A2111" t="s">
        <v>12559</v>
      </c>
      <c r="B2111" t="s">
        <v>12560</v>
      </c>
      <c r="C2111" t="s">
        <v>24</v>
      </c>
      <c r="D2111" t="s">
        <v>25</v>
      </c>
      <c r="E2111" t="s">
        <v>4480</v>
      </c>
      <c r="F2111" t="s">
        <v>747</v>
      </c>
      <c r="G2111" t="s">
        <v>52</v>
      </c>
    </row>
    <row r="2112" spans="1:7" x14ac:dyDescent="0.3">
      <c r="A2112" t="s">
        <v>12564</v>
      </c>
      <c r="B2112" t="s">
        <v>12565</v>
      </c>
      <c r="C2112" t="s">
        <v>59</v>
      </c>
      <c r="D2112" t="s">
        <v>25</v>
      </c>
      <c r="E2112" t="s">
        <v>12566</v>
      </c>
      <c r="F2112" t="s">
        <v>129</v>
      </c>
      <c r="G2112" t="s">
        <v>52</v>
      </c>
    </row>
    <row r="2113" spans="1:7" x14ac:dyDescent="0.3">
      <c r="A2113" t="s">
        <v>12570</v>
      </c>
      <c r="B2113" t="s">
        <v>12571</v>
      </c>
      <c r="C2113" t="s">
        <v>24</v>
      </c>
      <c r="D2113" t="s">
        <v>25</v>
      </c>
      <c r="E2113" t="s">
        <v>12572</v>
      </c>
      <c r="F2113" t="s">
        <v>414</v>
      </c>
      <c r="G2113" t="s">
        <v>28</v>
      </c>
    </row>
    <row r="2114" spans="1:7" x14ac:dyDescent="0.3">
      <c r="A2114" t="s">
        <v>12576</v>
      </c>
      <c r="B2114" t="s">
        <v>12577</v>
      </c>
      <c r="C2114" t="s">
        <v>59</v>
      </c>
      <c r="D2114" t="s">
        <v>25</v>
      </c>
      <c r="E2114" t="s">
        <v>12578</v>
      </c>
      <c r="F2114" t="s">
        <v>122</v>
      </c>
      <c r="G2114" t="s">
        <v>130</v>
      </c>
    </row>
    <row r="2115" spans="1:7" x14ac:dyDescent="0.3">
      <c r="A2115" t="s">
        <v>12582</v>
      </c>
      <c r="B2115" t="s">
        <v>12583</v>
      </c>
      <c r="C2115" t="s">
        <v>59</v>
      </c>
      <c r="D2115" t="s">
        <v>25</v>
      </c>
      <c r="E2115" t="s">
        <v>4824</v>
      </c>
      <c r="F2115" t="s">
        <v>171</v>
      </c>
      <c r="G2115" t="s">
        <v>40</v>
      </c>
    </row>
    <row r="2116" spans="1:7" x14ac:dyDescent="0.3">
      <c r="A2116" t="s">
        <v>12587</v>
      </c>
      <c r="B2116" t="s">
        <v>12588</v>
      </c>
      <c r="C2116" t="s">
        <v>59</v>
      </c>
      <c r="D2116" t="s">
        <v>25</v>
      </c>
      <c r="E2116" t="s">
        <v>12589</v>
      </c>
      <c r="F2116" t="s">
        <v>211</v>
      </c>
      <c r="G2116" t="s">
        <v>28</v>
      </c>
    </row>
    <row r="2117" spans="1:7" x14ac:dyDescent="0.3">
      <c r="A2117" t="s">
        <v>12593</v>
      </c>
      <c r="B2117" t="s">
        <v>12594</v>
      </c>
      <c r="C2117" t="s">
        <v>24</v>
      </c>
      <c r="D2117" t="s">
        <v>25</v>
      </c>
      <c r="E2117" t="s">
        <v>12595</v>
      </c>
      <c r="F2117" t="s">
        <v>151</v>
      </c>
      <c r="G2117" t="s">
        <v>130</v>
      </c>
    </row>
    <row r="2118" spans="1:7" x14ac:dyDescent="0.3">
      <c r="A2118" t="s">
        <v>12599</v>
      </c>
      <c r="B2118" t="s">
        <v>12600</v>
      </c>
      <c r="C2118" t="s">
        <v>49</v>
      </c>
      <c r="D2118" t="s">
        <v>25</v>
      </c>
      <c r="E2118" t="s">
        <v>12601</v>
      </c>
      <c r="F2118" t="s">
        <v>464</v>
      </c>
      <c r="G2118" t="s">
        <v>28</v>
      </c>
    </row>
    <row r="2119" spans="1:7" x14ac:dyDescent="0.3">
      <c r="A2119" t="s">
        <v>12605</v>
      </c>
      <c r="B2119" t="s">
        <v>12606</v>
      </c>
      <c r="C2119" t="s">
        <v>59</v>
      </c>
      <c r="D2119" t="s">
        <v>25</v>
      </c>
      <c r="E2119" t="s">
        <v>12607</v>
      </c>
      <c r="F2119" t="s">
        <v>692</v>
      </c>
      <c r="G2119" t="s">
        <v>28</v>
      </c>
    </row>
    <row r="2120" spans="1:7" x14ac:dyDescent="0.3">
      <c r="A2120" t="s">
        <v>12611</v>
      </c>
      <c r="B2120" t="s">
        <v>12612</v>
      </c>
      <c r="C2120" t="s">
        <v>49</v>
      </c>
      <c r="D2120" t="s">
        <v>25</v>
      </c>
      <c r="E2120" t="s">
        <v>12613</v>
      </c>
      <c r="F2120" t="s">
        <v>39</v>
      </c>
      <c r="G2120" t="s">
        <v>52</v>
      </c>
    </row>
    <row r="2121" spans="1:7" x14ac:dyDescent="0.3">
      <c r="A2121" t="s">
        <v>12617</v>
      </c>
      <c r="B2121" t="s">
        <v>12618</v>
      </c>
      <c r="C2121" t="s">
        <v>24</v>
      </c>
      <c r="D2121" t="s">
        <v>25</v>
      </c>
      <c r="E2121" t="s">
        <v>12619</v>
      </c>
      <c r="F2121" t="s">
        <v>414</v>
      </c>
      <c r="G2121" t="s">
        <v>40</v>
      </c>
    </row>
    <row r="2122" spans="1:7" x14ac:dyDescent="0.3">
      <c r="A2122" t="s">
        <v>12623</v>
      </c>
      <c r="B2122" t="s">
        <v>12624</v>
      </c>
      <c r="C2122" t="s">
        <v>49</v>
      </c>
      <c r="D2122" t="s">
        <v>25</v>
      </c>
      <c r="E2122" t="s">
        <v>12625</v>
      </c>
      <c r="F2122" t="s">
        <v>301</v>
      </c>
      <c r="G2122" t="s">
        <v>130</v>
      </c>
    </row>
    <row r="2123" spans="1:7" x14ac:dyDescent="0.3">
      <c r="A2123" t="s">
        <v>12629</v>
      </c>
      <c r="B2123" t="s">
        <v>12630</v>
      </c>
      <c r="C2123" t="s">
        <v>59</v>
      </c>
      <c r="D2123" t="s">
        <v>25</v>
      </c>
      <c r="E2123" t="s">
        <v>12631</v>
      </c>
      <c r="F2123" t="s">
        <v>137</v>
      </c>
      <c r="G2123" t="s">
        <v>28</v>
      </c>
    </row>
    <row r="2124" spans="1:7" x14ac:dyDescent="0.3">
      <c r="A2124" t="s">
        <v>12635</v>
      </c>
      <c r="B2124" t="s">
        <v>12636</v>
      </c>
      <c r="C2124" t="s">
        <v>24</v>
      </c>
      <c r="D2124" t="s">
        <v>25</v>
      </c>
      <c r="E2124" t="s">
        <v>12637</v>
      </c>
      <c r="F2124" t="s">
        <v>129</v>
      </c>
      <c r="G2124" t="s">
        <v>130</v>
      </c>
    </row>
    <row r="2125" spans="1:7" x14ac:dyDescent="0.3">
      <c r="A2125" t="s">
        <v>12641</v>
      </c>
      <c r="B2125" t="s">
        <v>12642</v>
      </c>
      <c r="C2125" t="s">
        <v>24</v>
      </c>
      <c r="D2125" t="s">
        <v>25</v>
      </c>
      <c r="E2125" t="s">
        <v>12643</v>
      </c>
      <c r="F2125" t="s">
        <v>129</v>
      </c>
      <c r="G2125" t="s">
        <v>28</v>
      </c>
    </row>
    <row r="2126" spans="1:7" x14ac:dyDescent="0.3">
      <c r="A2126" t="s">
        <v>12647</v>
      </c>
      <c r="B2126" t="s">
        <v>12648</v>
      </c>
      <c r="C2126" t="s">
        <v>49</v>
      </c>
      <c r="D2126" t="s">
        <v>25</v>
      </c>
      <c r="E2126" t="s">
        <v>12649</v>
      </c>
      <c r="F2126" t="s">
        <v>39</v>
      </c>
      <c r="G2126" t="s">
        <v>52</v>
      </c>
    </row>
    <row r="2127" spans="1:7" x14ac:dyDescent="0.3">
      <c r="A2127" t="s">
        <v>12653</v>
      </c>
      <c r="B2127" t="s">
        <v>12654</v>
      </c>
      <c r="C2127" t="s">
        <v>59</v>
      </c>
      <c r="D2127" t="s">
        <v>25</v>
      </c>
      <c r="E2127" t="s">
        <v>12655</v>
      </c>
      <c r="F2127" t="s">
        <v>269</v>
      </c>
      <c r="G2127" t="s">
        <v>40</v>
      </c>
    </row>
    <row r="2128" spans="1:7" x14ac:dyDescent="0.3">
      <c r="A2128" t="s">
        <v>12659</v>
      </c>
      <c r="B2128" t="s">
        <v>12660</v>
      </c>
      <c r="C2128" t="s">
        <v>59</v>
      </c>
      <c r="D2128" t="s">
        <v>25</v>
      </c>
      <c r="E2128" t="s">
        <v>12661</v>
      </c>
      <c r="F2128" t="s">
        <v>61</v>
      </c>
      <c r="G2128" t="s">
        <v>130</v>
      </c>
    </row>
    <row r="2129" spans="1:7" x14ac:dyDescent="0.3">
      <c r="A2129" t="s">
        <v>12665</v>
      </c>
      <c r="B2129" t="s">
        <v>12666</v>
      </c>
      <c r="C2129" t="s">
        <v>49</v>
      </c>
      <c r="D2129" t="s">
        <v>25</v>
      </c>
      <c r="E2129" t="s">
        <v>12667</v>
      </c>
      <c r="F2129" t="s">
        <v>151</v>
      </c>
      <c r="G2129" t="s">
        <v>52</v>
      </c>
    </row>
    <row r="2130" spans="1:7" x14ac:dyDescent="0.3">
      <c r="A2130" t="s">
        <v>12671</v>
      </c>
      <c r="B2130" t="s">
        <v>12672</v>
      </c>
      <c r="C2130" t="s">
        <v>49</v>
      </c>
      <c r="D2130" t="s">
        <v>25</v>
      </c>
      <c r="E2130" t="s">
        <v>8299</v>
      </c>
      <c r="F2130" t="s">
        <v>101</v>
      </c>
      <c r="G2130" t="s">
        <v>40</v>
      </c>
    </row>
    <row r="2131" spans="1:7" x14ac:dyDescent="0.3">
      <c r="A2131" t="s">
        <v>12676</v>
      </c>
      <c r="B2131" t="s">
        <v>12677</v>
      </c>
      <c r="C2131" t="s">
        <v>59</v>
      </c>
      <c r="D2131" t="s">
        <v>25</v>
      </c>
      <c r="E2131" t="s">
        <v>12678</v>
      </c>
      <c r="F2131" t="s">
        <v>144</v>
      </c>
      <c r="G2131" t="s">
        <v>28</v>
      </c>
    </row>
    <row r="2132" spans="1:7" x14ac:dyDescent="0.3">
      <c r="A2132" t="s">
        <v>12682</v>
      </c>
      <c r="B2132" t="s">
        <v>12683</v>
      </c>
      <c r="C2132" t="s">
        <v>24</v>
      </c>
      <c r="D2132" t="s">
        <v>25</v>
      </c>
      <c r="E2132" t="s">
        <v>12684</v>
      </c>
      <c r="F2132" t="s">
        <v>414</v>
      </c>
      <c r="G2132" t="s">
        <v>52</v>
      </c>
    </row>
    <row r="2133" spans="1:7" x14ac:dyDescent="0.3">
      <c r="A2133" t="s">
        <v>12688</v>
      </c>
      <c r="B2133" t="s">
        <v>12689</v>
      </c>
      <c r="C2133" t="s">
        <v>24</v>
      </c>
      <c r="D2133" t="s">
        <v>25</v>
      </c>
      <c r="E2133" t="s">
        <v>12690</v>
      </c>
      <c r="F2133" t="s">
        <v>327</v>
      </c>
      <c r="G2133" t="s">
        <v>28</v>
      </c>
    </row>
    <row r="2134" spans="1:7" x14ac:dyDescent="0.3">
      <c r="A2134" t="s">
        <v>12694</v>
      </c>
      <c r="B2134" t="s">
        <v>12695</v>
      </c>
      <c r="C2134" t="s">
        <v>59</v>
      </c>
      <c r="D2134" t="s">
        <v>25</v>
      </c>
      <c r="E2134" t="s">
        <v>12696</v>
      </c>
      <c r="F2134" t="s">
        <v>69</v>
      </c>
      <c r="G2134" t="s">
        <v>40</v>
      </c>
    </row>
    <row r="2135" spans="1:7" x14ac:dyDescent="0.3">
      <c r="A2135" t="s">
        <v>12700</v>
      </c>
      <c r="B2135" t="s">
        <v>12701</v>
      </c>
      <c r="C2135" t="s">
        <v>24</v>
      </c>
      <c r="D2135" t="s">
        <v>25</v>
      </c>
      <c r="E2135" t="s">
        <v>12702</v>
      </c>
      <c r="F2135" t="s">
        <v>192</v>
      </c>
      <c r="G2135" t="s">
        <v>130</v>
      </c>
    </row>
    <row r="2136" spans="1:7" x14ac:dyDescent="0.3">
      <c r="A2136" t="s">
        <v>12706</v>
      </c>
      <c r="B2136" t="s">
        <v>12707</v>
      </c>
      <c r="C2136" t="s">
        <v>24</v>
      </c>
      <c r="D2136" t="s">
        <v>25</v>
      </c>
      <c r="E2136" t="s">
        <v>12708</v>
      </c>
      <c r="F2136" t="s">
        <v>192</v>
      </c>
      <c r="G2136" t="s">
        <v>28</v>
      </c>
    </row>
    <row r="2137" spans="1:7" x14ac:dyDescent="0.3">
      <c r="A2137" t="s">
        <v>12712</v>
      </c>
      <c r="B2137" t="s">
        <v>12713</v>
      </c>
      <c r="C2137" t="s">
        <v>24</v>
      </c>
      <c r="D2137" t="s">
        <v>25</v>
      </c>
      <c r="E2137" t="s">
        <v>12714</v>
      </c>
      <c r="F2137" t="s">
        <v>151</v>
      </c>
      <c r="G2137" t="s">
        <v>28</v>
      </c>
    </row>
    <row r="2138" spans="1:7" x14ac:dyDescent="0.3">
      <c r="A2138" t="s">
        <v>12718</v>
      </c>
      <c r="B2138" t="s">
        <v>12719</v>
      </c>
      <c r="C2138" t="s">
        <v>49</v>
      </c>
      <c r="D2138" t="s">
        <v>25</v>
      </c>
      <c r="E2138" t="s">
        <v>12720</v>
      </c>
      <c r="F2138" t="s">
        <v>464</v>
      </c>
      <c r="G2138" t="s">
        <v>130</v>
      </c>
    </row>
    <row r="2139" spans="1:7" x14ac:dyDescent="0.3">
      <c r="A2139" t="s">
        <v>12724</v>
      </c>
      <c r="B2139" t="s">
        <v>12725</v>
      </c>
      <c r="C2139" t="s">
        <v>49</v>
      </c>
      <c r="D2139" t="s">
        <v>25</v>
      </c>
      <c r="E2139" t="s">
        <v>12726</v>
      </c>
      <c r="F2139" t="s">
        <v>185</v>
      </c>
      <c r="G2139" t="s">
        <v>28</v>
      </c>
    </row>
    <row r="2140" spans="1:7" x14ac:dyDescent="0.3">
      <c r="A2140" t="s">
        <v>12730</v>
      </c>
      <c r="B2140" t="s">
        <v>12731</v>
      </c>
      <c r="C2140" t="s">
        <v>49</v>
      </c>
      <c r="D2140" t="s">
        <v>25</v>
      </c>
      <c r="E2140" t="s">
        <v>12732</v>
      </c>
      <c r="F2140" t="s">
        <v>192</v>
      </c>
      <c r="G2140" t="s">
        <v>40</v>
      </c>
    </row>
    <row r="2141" spans="1:7" x14ac:dyDescent="0.3">
      <c r="A2141" t="s">
        <v>12736</v>
      </c>
      <c r="B2141" t="s">
        <v>12737</v>
      </c>
      <c r="C2141" t="s">
        <v>59</v>
      </c>
      <c r="D2141" t="s">
        <v>25</v>
      </c>
      <c r="E2141" t="s">
        <v>12738</v>
      </c>
      <c r="F2141" t="s">
        <v>513</v>
      </c>
      <c r="G2141" t="s">
        <v>40</v>
      </c>
    </row>
    <row r="2142" spans="1:7" x14ac:dyDescent="0.3">
      <c r="A2142" t="s">
        <v>12742</v>
      </c>
      <c r="B2142" t="s">
        <v>12743</v>
      </c>
      <c r="C2142" t="s">
        <v>49</v>
      </c>
      <c r="D2142" t="s">
        <v>25</v>
      </c>
      <c r="E2142" t="s">
        <v>9287</v>
      </c>
      <c r="F2142" t="s">
        <v>592</v>
      </c>
      <c r="G2142" t="s">
        <v>40</v>
      </c>
    </row>
    <row r="2143" spans="1:7" x14ac:dyDescent="0.3">
      <c r="A2143" t="s">
        <v>12747</v>
      </c>
      <c r="B2143" t="s">
        <v>12748</v>
      </c>
      <c r="C2143" t="s">
        <v>59</v>
      </c>
      <c r="D2143" t="s">
        <v>25</v>
      </c>
      <c r="E2143" t="s">
        <v>12749</v>
      </c>
      <c r="F2143" t="s">
        <v>747</v>
      </c>
      <c r="G2143" t="s">
        <v>52</v>
      </c>
    </row>
    <row r="2144" spans="1:7" x14ac:dyDescent="0.3">
      <c r="A2144" t="s">
        <v>12753</v>
      </c>
      <c r="B2144" t="s">
        <v>12754</v>
      </c>
      <c r="C2144" t="s">
        <v>49</v>
      </c>
      <c r="D2144" t="s">
        <v>25</v>
      </c>
      <c r="E2144" t="s">
        <v>12755</v>
      </c>
      <c r="F2144" t="s">
        <v>27</v>
      </c>
      <c r="G2144" t="s">
        <v>52</v>
      </c>
    </row>
    <row r="2145" spans="1:7" x14ac:dyDescent="0.3">
      <c r="A2145" t="s">
        <v>12759</v>
      </c>
      <c r="B2145" t="s">
        <v>12760</v>
      </c>
      <c r="C2145" t="s">
        <v>49</v>
      </c>
      <c r="D2145" t="s">
        <v>25</v>
      </c>
      <c r="E2145" t="s">
        <v>12761</v>
      </c>
      <c r="F2145" t="s">
        <v>617</v>
      </c>
      <c r="G2145" t="s">
        <v>40</v>
      </c>
    </row>
    <row r="2146" spans="1:7" x14ac:dyDescent="0.3">
      <c r="A2146" t="s">
        <v>12765</v>
      </c>
      <c r="B2146" t="s">
        <v>12766</v>
      </c>
      <c r="C2146" t="s">
        <v>24</v>
      </c>
      <c r="D2146" t="s">
        <v>25</v>
      </c>
      <c r="E2146" t="s">
        <v>12767</v>
      </c>
      <c r="F2146" t="s">
        <v>301</v>
      </c>
      <c r="G2146" t="s">
        <v>28</v>
      </c>
    </row>
    <row r="2147" spans="1:7" x14ac:dyDescent="0.3">
      <c r="A2147" t="s">
        <v>12771</v>
      </c>
      <c r="B2147" t="s">
        <v>12772</v>
      </c>
      <c r="C2147" t="s">
        <v>24</v>
      </c>
      <c r="D2147" t="s">
        <v>25</v>
      </c>
      <c r="E2147" t="s">
        <v>12773</v>
      </c>
      <c r="F2147" t="s">
        <v>301</v>
      </c>
      <c r="G2147" t="s">
        <v>40</v>
      </c>
    </row>
    <row r="2148" spans="1:7" x14ac:dyDescent="0.3">
      <c r="A2148" t="s">
        <v>12777</v>
      </c>
      <c r="B2148" t="s">
        <v>12778</v>
      </c>
      <c r="C2148" t="s">
        <v>24</v>
      </c>
      <c r="D2148" t="s">
        <v>25</v>
      </c>
      <c r="E2148" t="s">
        <v>12779</v>
      </c>
      <c r="F2148" t="s">
        <v>288</v>
      </c>
      <c r="G2148" t="s">
        <v>130</v>
      </c>
    </row>
    <row r="2149" spans="1:7" x14ac:dyDescent="0.3">
      <c r="A2149" t="s">
        <v>12783</v>
      </c>
      <c r="B2149" t="s">
        <v>12784</v>
      </c>
      <c r="C2149" t="s">
        <v>49</v>
      </c>
      <c r="D2149" t="s">
        <v>25</v>
      </c>
      <c r="E2149" t="s">
        <v>12785</v>
      </c>
      <c r="F2149" t="s">
        <v>822</v>
      </c>
      <c r="G2149" t="s">
        <v>40</v>
      </c>
    </row>
    <row r="2150" spans="1:7" x14ac:dyDescent="0.3">
      <c r="A2150" t="s">
        <v>12789</v>
      </c>
      <c r="B2150" t="s">
        <v>12790</v>
      </c>
      <c r="C2150" t="s">
        <v>24</v>
      </c>
      <c r="D2150" t="s">
        <v>25</v>
      </c>
      <c r="E2150" t="s">
        <v>9328</v>
      </c>
      <c r="F2150" t="s">
        <v>772</v>
      </c>
      <c r="G2150" t="s">
        <v>28</v>
      </c>
    </row>
    <row r="2151" spans="1:7" x14ac:dyDescent="0.3">
      <c r="A2151" t="s">
        <v>12794</v>
      </c>
      <c r="B2151" t="s">
        <v>12795</v>
      </c>
      <c r="C2151" t="s">
        <v>24</v>
      </c>
      <c r="D2151" t="s">
        <v>25</v>
      </c>
      <c r="E2151" t="s">
        <v>12796</v>
      </c>
      <c r="F2151" t="s">
        <v>376</v>
      </c>
      <c r="G2151" t="s">
        <v>52</v>
      </c>
    </row>
    <row r="2152" spans="1:7" x14ac:dyDescent="0.3">
      <c r="A2152" t="s">
        <v>12800</v>
      </c>
      <c r="B2152" t="s">
        <v>12801</v>
      </c>
      <c r="C2152" t="s">
        <v>49</v>
      </c>
      <c r="D2152" t="s">
        <v>25</v>
      </c>
      <c r="E2152" t="s">
        <v>12802</v>
      </c>
      <c r="F2152" t="s">
        <v>747</v>
      </c>
      <c r="G2152" t="s">
        <v>52</v>
      </c>
    </row>
    <row r="2153" spans="1:7" x14ac:dyDescent="0.3">
      <c r="A2153" t="s">
        <v>12806</v>
      </c>
      <c r="B2153" t="s">
        <v>12807</v>
      </c>
      <c r="C2153" t="s">
        <v>49</v>
      </c>
      <c r="D2153" t="s">
        <v>25</v>
      </c>
      <c r="E2153" t="s">
        <v>8700</v>
      </c>
      <c r="F2153" t="s">
        <v>592</v>
      </c>
      <c r="G2153" t="s">
        <v>52</v>
      </c>
    </row>
    <row r="2154" spans="1:7" x14ac:dyDescent="0.3">
      <c r="A2154" t="s">
        <v>12811</v>
      </c>
      <c r="B2154" t="s">
        <v>12812</v>
      </c>
      <c r="C2154" t="s">
        <v>24</v>
      </c>
      <c r="D2154" t="s">
        <v>25</v>
      </c>
      <c r="E2154" t="s">
        <v>12813</v>
      </c>
      <c r="F2154" t="s">
        <v>137</v>
      </c>
      <c r="G2154" t="s">
        <v>52</v>
      </c>
    </row>
    <row r="2155" spans="1:7" x14ac:dyDescent="0.3">
      <c r="A2155" t="s">
        <v>12817</v>
      </c>
      <c r="B2155" t="s">
        <v>12818</v>
      </c>
      <c r="C2155" t="s">
        <v>59</v>
      </c>
      <c r="D2155" t="s">
        <v>25</v>
      </c>
      <c r="E2155" t="s">
        <v>12819</v>
      </c>
      <c r="F2155" t="s">
        <v>244</v>
      </c>
      <c r="G2155" t="s">
        <v>52</v>
      </c>
    </row>
    <row r="2156" spans="1:7" x14ac:dyDescent="0.3">
      <c r="A2156" t="s">
        <v>12823</v>
      </c>
      <c r="B2156" t="s">
        <v>12824</v>
      </c>
      <c r="C2156" t="s">
        <v>59</v>
      </c>
      <c r="D2156" t="s">
        <v>25</v>
      </c>
      <c r="E2156" t="s">
        <v>7677</v>
      </c>
      <c r="F2156" t="s">
        <v>86</v>
      </c>
      <c r="G2156" t="s">
        <v>130</v>
      </c>
    </row>
    <row r="2157" spans="1:7" x14ac:dyDescent="0.3">
      <c r="A2157" t="s">
        <v>12828</v>
      </c>
      <c r="B2157" t="s">
        <v>12829</v>
      </c>
      <c r="C2157" t="s">
        <v>59</v>
      </c>
      <c r="D2157" t="s">
        <v>25</v>
      </c>
      <c r="E2157" t="s">
        <v>12830</v>
      </c>
      <c r="F2157" t="s">
        <v>592</v>
      </c>
      <c r="G2157" t="s">
        <v>52</v>
      </c>
    </row>
    <row r="2158" spans="1:7" x14ac:dyDescent="0.3">
      <c r="A2158" t="s">
        <v>12834</v>
      </c>
      <c r="B2158" t="s">
        <v>12835</v>
      </c>
      <c r="C2158" t="s">
        <v>24</v>
      </c>
      <c r="D2158" t="s">
        <v>25</v>
      </c>
      <c r="E2158" t="s">
        <v>12836</v>
      </c>
      <c r="F2158" t="s">
        <v>86</v>
      </c>
      <c r="G2158" t="s">
        <v>52</v>
      </c>
    </row>
    <row r="2159" spans="1:7" x14ac:dyDescent="0.3">
      <c r="A2159" t="s">
        <v>12840</v>
      </c>
      <c r="B2159" t="s">
        <v>12841</v>
      </c>
      <c r="C2159" t="s">
        <v>49</v>
      </c>
      <c r="D2159" t="s">
        <v>25</v>
      </c>
      <c r="E2159" t="s">
        <v>12842</v>
      </c>
      <c r="F2159" t="s">
        <v>772</v>
      </c>
      <c r="G2159" t="s">
        <v>52</v>
      </c>
    </row>
    <row r="2160" spans="1:7" x14ac:dyDescent="0.3">
      <c r="A2160" t="s">
        <v>12846</v>
      </c>
      <c r="B2160" t="s">
        <v>12847</v>
      </c>
      <c r="C2160" t="s">
        <v>59</v>
      </c>
      <c r="D2160" t="s">
        <v>25</v>
      </c>
      <c r="E2160" t="s">
        <v>12848</v>
      </c>
      <c r="F2160" t="s">
        <v>592</v>
      </c>
      <c r="G2160" t="s">
        <v>40</v>
      </c>
    </row>
    <row r="2161" spans="1:7" x14ac:dyDescent="0.3">
      <c r="A2161" t="s">
        <v>12852</v>
      </c>
      <c r="B2161" t="s">
        <v>12853</v>
      </c>
      <c r="C2161" t="s">
        <v>49</v>
      </c>
      <c r="D2161" t="s">
        <v>25</v>
      </c>
      <c r="E2161" t="s">
        <v>12854</v>
      </c>
      <c r="F2161" t="s">
        <v>464</v>
      </c>
      <c r="G2161" t="s">
        <v>28</v>
      </c>
    </row>
    <row r="2162" spans="1:7" x14ac:dyDescent="0.3">
      <c r="A2162" t="s">
        <v>12858</v>
      </c>
      <c r="B2162" t="s">
        <v>12859</v>
      </c>
      <c r="C2162" t="s">
        <v>49</v>
      </c>
      <c r="D2162" t="s">
        <v>25</v>
      </c>
      <c r="E2162" t="s">
        <v>12860</v>
      </c>
      <c r="F2162" t="s">
        <v>630</v>
      </c>
      <c r="G2162" t="s">
        <v>40</v>
      </c>
    </row>
    <row r="2163" spans="1:7" x14ac:dyDescent="0.3">
      <c r="A2163" t="s">
        <v>12864</v>
      </c>
      <c r="B2163" t="s">
        <v>12865</v>
      </c>
      <c r="C2163" t="s">
        <v>49</v>
      </c>
      <c r="D2163" t="s">
        <v>25</v>
      </c>
      <c r="E2163" t="s">
        <v>12866</v>
      </c>
      <c r="F2163" t="s">
        <v>211</v>
      </c>
      <c r="G2163" t="s">
        <v>130</v>
      </c>
    </row>
    <row r="2164" spans="1:7" x14ac:dyDescent="0.3">
      <c r="A2164" t="s">
        <v>12870</v>
      </c>
      <c r="B2164" t="s">
        <v>12871</v>
      </c>
      <c r="C2164" t="s">
        <v>24</v>
      </c>
      <c r="D2164" t="s">
        <v>25</v>
      </c>
      <c r="E2164" t="s">
        <v>12872</v>
      </c>
      <c r="F2164" t="s">
        <v>164</v>
      </c>
      <c r="G2164" t="s">
        <v>52</v>
      </c>
    </row>
    <row r="2165" spans="1:7" x14ac:dyDescent="0.3">
      <c r="A2165" t="s">
        <v>12876</v>
      </c>
      <c r="B2165" t="s">
        <v>12877</v>
      </c>
      <c r="C2165" t="s">
        <v>49</v>
      </c>
      <c r="D2165" t="s">
        <v>25</v>
      </c>
      <c r="E2165" t="s">
        <v>12878</v>
      </c>
      <c r="F2165" t="s">
        <v>301</v>
      </c>
      <c r="G2165" t="s">
        <v>52</v>
      </c>
    </row>
    <row r="2166" spans="1:7" x14ac:dyDescent="0.3">
      <c r="A2166" t="s">
        <v>12882</v>
      </c>
      <c r="B2166" t="s">
        <v>12883</v>
      </c>
      <c r="C2166" t="s">
        <v>59</v>
      </c>
      <c r="D2166" t="s">
        <v>25</v>
      </c>
      <c r="E2166" t="s">
        <v>5889</v>
      </c>
      <c r="F2166" t="s">
        <v>171</v>
      </c>
      <c r="G2166" t="s">
        <v>130</v>
      </c>
    </row>
    <row r="2167" spans="1:7" x14ac:dyDescent="0.3">
      <c r="A2167" t="s">
        <v>12887</v>
      </c>
      <c r="B2167" t="s">
        <v>7241</v>
      </c>
      <c r="C2167" t="s">
        <v>24</v>
      </c>
      <c r="D2167" t="s">
        <v>25</v>
      </c>
      <c r="E2167" t="s">
        <v>12888</v>
      </c>
      <c r="F2167" t="s">
        <v>237</v>
      </c>
      <c r="G2167" t="s">
        <v>52</v>
      </c>
    </row>
    <row r="2168" spans="1:7" x14ac:dyDescent="0.3">
      <c r="A2168" t="s">
        <v>12892</v>
      </c>
      <c r="B2168" t="s">
        <v>12893</v>
      </c>
      <c r="C2168" t="s">
        <v>49</v>
      </c>
      <c r="D2168" t="s">
        <v>25</v>
      </c>
      <c r="E2168" t="s">
        <v>12894</v>
      </c>
      <c r="F2168" t="s">
        <v>51</v>
      </c>
      <c r="G2168" t="s">
        <v>40</v>
      </c>
    </row>
    <row r="2169" spans="1:7" x14ac:dyDescent="0.3">
      <c r="A2169" t="s">
        <v>12898</v>
      </c>
      <c r="B2169" t="s">
        <v>12899</v>
      </c>
      <c r="C2169" t="s">
        <v>49</v>
      </c>
      <c r="D2169" t="s">
        <v>25</v>
      </c>
      <c r="E2169" t="s">
        <v>12900</v>
      </c>
      <c r="F2169" t="s">
        <v>389</v>
      </c>
      <c r="G2169" t="s">
        <v>28</v>
      </c>
    </row>
    <row r="2170" spans="1:7" x14ac:dyDescent="0.3">
      <c r="A2170" t="s">
        <v>12904</v>
      </c>
      <c r="B2170" t="s">
        <v>12905</v>
      </c>
      <c r="C2170" t="s">
        <v>59</v>
      </c>
      <c r="D2170" t="s">
        <v>25</v>
      </c>
      <c r="E2170" t="s">
        <v>12906</v>
      </c>
      <c r="F2170" t="s">
        <v>244</v>
      </c>
      <c r="G2170" t="s">
        <v>40</v>
      </c>
    </row>
    <row r="2171" spans="1:7" x14ac:dyDescent="0.3">
      <c r="A2171" t="s">
        <v>12910</v>
      </c>
      <c r="B2171" t="s">
        <v>12911</v>
      </c>
      <c r="C2171" t="s">
        <v>49</v>
      </c>
      <c r="D2171" t="s">
        <v>25</v>
      </c>
      <c r="E2171" t="s">
        <v>12912</v>
      </c>
      <c r="F2171" t="s">
        <v>211</v>
      </c>
      <c r="G2171" t="s">
        <v>52</v>
      </c>
    </row>
    <row r="2172" spans="1:7" x14ac:dyDescent="0.3">
      <c r="A2172" t="s">
        <v>12916</v>
      </c>
      <c r="B2172" t="s">
        <v>12917</v>
      </c>
      <c r="C2172" t="s">
        <v>24</v>
      </c>
      <c r="D2172" t="s">
        <v>25</v>
      </c>
      <c r="E2172" t="s">
        <v>1691</v>
      </c>
      <c r="F2172" t="s">
        <v>122</v>
      </c>
      <c r="G2172" t="s">
        <v>130</v>
      </c>
    </row>
    <row r="2173" spans="1:7" x14ac:dyDescent="0.3">
      <c r="A2173" t="s">
        <v>12921</v>
      </c>
      <c r="B2173" t="s">
        <v>12922</v>
      </c>
      <c r="C2173" t="s">
        <v>24</v>
      </c>
      <c r="D2173" t="s">
        <v>25</v>
      </c>
      <c r="E2173" t="s">
        <v>12923</v>
      </c>
      <c r="F2173" t="s">
        <v>376</v>
      </c>
      <c r="G2173" t="s">
        <v>28</v>
      </c>
    </row>
    <row r="2174" spans="1:7" x14ac:dyDescent="0.3">
      <c r="A2174" t="s">
        <v>12927</v>
      </c>
      <c r="B2174" t="s">
        <v>12928</v>
      </c>
      <c r="C2174" t="s">
        <v>59</v>
      </c>
      <c r="D2174" t="s">
        <v>25</v>
      </c>
      <c r="E2174" t="s">
        <v>12929</v>
      </c>
      <c r="F2174" t="s">
        <v>414</v>
      </c>
      <c r="G2174" t="s">
        <v>28</v>
      </c>
    </row>
    <row r="2175" spans="1:7" x14ac:dyDescent="0.3">
      <c r="A2175" t="s">
        <v>12933</v>
      </c>
      <c r="B2175" t="s">
        <v>12934</v>
      </c>
      <c r="C2175" t="s">
        <v>24</v>
      </c>
      <c r="D2175" t="s">
        <v>25</v>
      </c>
      <c r="E2175" t="s">
        <v>12935</v>
      </c>
      <c r="F2175" t="s">
        <v>237</v>
      </c>
      <c r="G2175" t="s">
        <v>28</v>
      </c>
    </row>
    <row r="2176" spans="1:7" x14ac:dyDescent="0.3">
      <c r="A2176" t="s">
        <v>12939</v>
      </c>
      <c r="B2176" t="s">
        <v>12940</v>
      </c>
      <c r="C2176" t="s">
        <v>59</v>
      </c>
      <c r="D2176" t="s">
        <v>25</v>
      </c>
      <c r="E2176" t="s">
        <v>12941</v>
      </c>
      <c r="F2176" t="s">
        <v>592</v>
      </c>
      <c r="G2176" t="s">
        <v>40</v>
      </c>
    </row>
    <row r="2177" spans="1:7" x14ac:dyDescent="0.3">
      <c r="A2177" t="s">
        <v>12945</v>
      </c>
      <c r="B2177" t="s">
        <v>12946</v>
      </c>
      <c r="C2177" t="s">
        <v>59</v>
      </c>
      <c r="D2177" t="s">
        <v>25</v>
      </c>
      <c r="E2177" t="s">
        <v>12947</v>
      </c>
      <c r="F2177" t="s">
        <v>327</v>
      </c>
      <c r="G2177" t="s">
        <v>40</v>
      </c>
    </row>
    <row r="2178" spans="1:7" x14ac:dyDescent="0.3">
      <c r="A2178" t="s">
        <v>12951</v>
      </c>
      <c r="B2178" t="s">
        <v>12952</v>
      </c>
      <c r="C2178" t="s">
        <v>59</v>
      </c>
      <c r="D2178" t="s">
        <v>25</v>
      </c>
      <c r="E2178" t="s">
        <v>12953</v>
      </c>
      <c r="F2178" t="s">
        <v>171</v>
      </c>
      <c r="G2178" t="s">
        <v>40</v>
      </c>
    </row>
    <row r="2179" spans="1:7" x14ac:dyDescent="0.3">
      <c r="A2179" t="s">
        <v>12957</v>
      </c>
      <c r="B2179" t="s">
        <v>12958</v>
      </c>
      <c r="C2179" t="s">
        <v>24</v>
      </c>
      <c r="D2179" t="s">
        <v>25</v>
      </c>
      <c r="E2179" t="s">
        <v>12959</v>
      </c>
      <c r="F2179" t="s">
        <v>692</v>
      </c>
      <c r="G2179" t="s">
        <v>40</v>
      </c>
    </row>
    <row r="2180" spans="1:7" x14ac:dyDescent="0.3">
      <c r="A2180" t="s">
        <v>12963</v>
      </c>
      <c r="B2180" t="s">
        <v>12964</v>
      </c>
      <c r="C2180" t="s">
        <v>49</v>
      </c>
      <c r="D2180" t="s">
        <v>25</v>
      </c>
      <c r="E2180" t="s">
        <v>12965</v>
      </c>
      <c r="F2180" t="s">
        <v>464</v>
      </c>
      <c r="G2180" t="s">
        <v>130</v>
      </c>
    </row>
    <row r="2181" spans="1:7" x14ac:dyDescent="0.3">
      <c r="A2181" t="s">
        <v>12969</v>
      </c>
      <c r="B2181" t="s">
        <v>12970</v>
      </c>
      <c r="C2181" t="s">
        <v>59</v>
      </c>
      <c r="D2181" t="s">
        <v>25</v>
      </c>
      <c r="E2181" t="s">
        <v>12971</v>
      </c>
      <c r="F2181" t="s">
        <v>717</v>
      </c>
      <c r="G2181" t="s">
        <v>40</v>
      </c>
    </row>
    <row r="2182" spans="1:7" x14ac:dyDescent="0.3">
      <c r="A2182" t="s">
        <v>12975</v>
      </c>
      <c r="B2182" t="s">
        <v>12976</v>
      </c>
      <c r="C2182" t="s">
        <v>59</v>
      </c>
      <c r="D2182" t="s">
        <v>25</v>
      </c>
      <c r="E2182" t="s">
        <v>12977</v>
      </c>
      <c r="F2182" t="s">
        <v>61</v>
      </c>
      <c r="G2182" t="s">
        <v>130</v>
      </c>
    </row>
    <row r="2183" spans="1:7" x14ac:dyDescent="0.3">
      <c r="A2183" t="s">
        <v>12981</v>
      </c>
      <c r="B2183" t="s">
        <v>12982</v>
      </c>
      <c r="C2183" t="s">
        <v>59</v>
      </c>
      <c r="D2183" t="s">
        <v>25</v>
      </c>
      <c r="E2183" t="s">
        <v>12983</v>
      </c>
      <c r="F2183" t="s">
        <v>86</v>
      </c>
      <c r="G2183" t="s">
        <v>40</v>
      </c>
    </row>
    <row r="2184" spans="1:7" x14ac:dyDescent="0.3">
      <c r="A2184" t="s">
        <v>12987</v>
      </c>
      <c r="B2184" t="s">
        <v>12988</v>
      </c>
      <c r="C2184" t="s">
        <v>59</v>
      </c>
      <c r="D2184" t="s">
        <v>25</v>
      </c>
      <c r="E2184" t="s">
        <v>12989</v>
      </c>
      <c r="F2184" t="s">
        <v>389</v>
      </c>
      <c r="G2184" t="s">
        <v>28</v>
      </c>
    </row>
    <row r="2185" spans="1:7" x14ac:dyDescent="0.3">
      <c r="A2185" t="s">
        <v>12993</v>
      </c>
      <c r="B2185" t="s">
        <v>12994</v>
      </c>
      <c r="C2185" t="s">
        <v>49</v>
      </c>
      <c r="D2185" t="s">
        <v>25</v>
      </c>
      <c r="E2185" t="s">
        <v>12995</v>
      </c>
      <c r="F2185" t="s">
        <v>137</v>
      </c>
      <c r="G2185" t="s">
        <v>130</v>
      </c>
    </row>
    <row r="2186" spans="1:7" x14ac:dyDescent="0.3">
      <c r="A2186" t="s">
        <v>12999</v>
      </c>
      <c r="B2186" t="s">
        <v>13000</v>
      </c>
      <c r="C2186" t="s">
        <v>59</v>
      </c>
      <c r="D2186" t="s">
        <v>25</v>
      </c>
      <c r="E2186" t="s">
        <v>13001</v>
      </c>
      <c r="F2186" t="s">
        <v>685</v>
      </c>
      <c r="G2186" t="s">
        <v>130</v>
      </c>
    </row>
    <row r="2187" spans="1:7" x14ac:dyDescent="0.3">
      <c r="A2187" t="s">
        <v>13005</v>
      </c>
      <c r="B2187" t="s">
        <v>13006</v>
      </c>
      <c r="C2187" t="s">
        <v>59</v>
      </c>
      <c r="D2187" t="s">
        <v>25</v>
      </c>
      <c r="E2187" t="s">
        <v>13007</v>
      </c>
      <c r="F2187" t="s">
        <v>69</v>
      </c>
      <c r="G2187" t="s">
        <v>130</v>
      </c>
    </row>
    <row r="2188" spans="1:7" x14ac:dyDescent="0.3">
      <c r="A2188" t="s">
        <v>13011</v>
      </c>
      <c r="B2188" t="s">
        <v>13012</v>
      </c>
      <c r="C2188" t="s">
        <v>49</v>
      </c>
      <c r="D2188" t="s">
        <v>25</v>
      </c>
      <c r="E2188" t="s">
        <v>13013</v>
      </c>
      <c r="F2188" t="s">
        <v>592</v>
      </c>
      <c r="G2188" t="s">
        <v>28</v>
      </c>
    </row>
    <row r="2189" spans="1:7" x14ac:dyDescent="0.3">
      <c r="A2189" t="s">
        <v>13017</v>
      </c>
      <c r="B2189" t="s">
        <v>13018</v>
      </c>
      <c r="C2189" t="s">
        <v>59</v>
      </c>
      <c r="D2189" t="s">
        <v>25</v>
      </c>
      <c r="E2189" t="s">
        <v>13019</v>
      </c>
      <c r="F2189" t="s">
        <v>144</v>
      </c>
      <c r="G2189" t="s">
        <v>40</v>
      </c>
    </row>
    <row r="2190" spans="1:7" x14ac:dyDescent="0.3">
      <c r="A2190" t="s">
        <v>13023</v>
      </c>
      <c r="B2190" t="s">
        <v>13024</v>
      </c>
      <c r="C2190" t="s">
        <v>24</v>
      </c>
      <c r="D2190" t="s">
        <v>25</v>
      </c>
      <c r="E2190" t="s">
        <v>13025</v>
      </c>
      <c r="F2190" t="s">
        <v>211</v>
      </c>
      <c r="G2190" t="s">
        <v>130</v>
      </c>
    </row>
    <row r="2191" spans="1:7" x14ac:dyDescent="0.3">
      <c r="A2191" t="s">
        <v>13029</v>
      </c>
      <c r="B2191" t="s">
        <v>13030</v>
      </c>
      <c r="C2191" t="s">
        <v>49</v>
      </c>
      <c r="D2191" t="s">
        <v>25</v>
      </c>
      <c r="E2191" t="s">
        <v>4872</v>
      </c>
      <c r="F2191" t="s">
        <v>144</v>
      </c>
      <c r="G2191" t="s">
        <v>130</v>
      </c>
    </row>
    <row r="2192" spans="1:7" x14ac:dyDescent="0.3">
      <c r="A2192" t="s">
        <v>13034</v>
      </c>
      <c r="B2192" t="s">
        <v>13035</v>
      </c>
      <c r="C2192" t="s">
        <v>49</v>
      </c>
      <c r="D2192" t="s">
        <v>25</v>
      </c>
      <c r="E2192" t="s">
        <v>13036</v>
      </c>
      <c r="F2192" t="s">
        <v>171</v>
      </c>
      <c r="G2192" t="s">
        <v>28</v>
      </c>
    </row>
    <row r="2193" spans="1:7" x14ac:dyDescent="0.3">
      <c r="A2193" t="s">
        <v>13040</v>
      </c>
      <c r="B2193" t="s">
        <v>13041</v>
      </c>
      <c r="C2193" t="s">
        <v>59</v>
      </c>
      <c r="D2193" t="s">
        <v>25</v>
      </c>
      <c r="E2193" t="s">
        <v>3651</v>
      </c>
      <c r="F2193" t="s">
        <v>288</v>
      </c>
      <c r="G2193" t="s">
        <v>130</v>
      </c>
    </row>
    <row r="2194" spans="1:7" x14ac:dyDescent="0.3">
      <c r="A2194" t="s">
        <v>13045</v>
      </c>
      <c r="B2194" t="s">
        <v>13046</v>
      </c>
      <c r="C2194" t="s">
        <v>59</v>
      </c>
      <c r="D2194" t="s">
        <v>25</v>
      </c>
      <c r="E2194" t="s">
        <v>13047</v>
      </c>
      <c r="F2194" t="s">
        <v>108</v>
      </c>
      <c r="G2194" t="s">
        <v>40</v>
      </c>
    </row>
    <row r="2195" spans="1:7" x14ac:dyDescent="0.3">
      <c r="A2195" t="s">
        <v>13051</v>
      </c>
      <c r="B2195" t="s">
        <v>13052</v>
      </c>
      <c r="C2195" t="s">
        <v>24</v>
      </c>
      <c r="D2195" t="s">
        <v>25</v>
      </c>
      <c r="E2195" t="s">
        <v>13053</v>
      </c>
      <c r="F2195" t="s">
        <v>224</v>
      </c>
      <c r="G2195" t="s">
        <v>130</v>
      </c>
    </row>
    <row r="2196" spans="1:7" x14ac:dyDescent="0.3">
      <c r="A2196" t="s">
        <v>13057</v>
      </c>
      <c r="B2196" t="s">
        <v>13058</v>
      </c>
      <c r="C2196" t="s">
        <v>24</v>
      </c>
      <c r="D2196" t="s">
        <v>25</v>
      </c>
      <c r="E2196" t="s">
        <v>13059</v>
      </c>
      <c r="F2196" t="s">
        <v>314</v>
      </c>
      <c r="G2196" t="s">
        <v>52</v>
      </c>
    </row>
    <row r="2197" spans="1:7" x14ac:dyDescent="0.3">
      <c r="A2197" t="s">
        <v>13063</v>
      </c>
      <c r="B2197" t="s">
        <v>13064</v>
      </c>
      <c r="C2197" t="s">
        <v>24</v>
      </c>
      <c r="D2197" t="s">
        <v>25</v>
      </c>
      <c r="E2197" t="s">
        <v>13065</v>
      </c>
      <c r="F2197" t="s">
        <v>327</v>
      </c>
      <c r="G2197" t="s">
        <v>52</v>
      </c>
    </row>
    <row r="2198" spans="1:7" x14ac:dyDescent="0.3">
      <c r="A2198" t="s">
        <v>13069</v>
      </c>
      <c r="B2198" t="s">
        <v>13070</v>
      </c>
      <c r="C2198" t="s">
        <v>24</v>
      </c>
      <c r="D2198" t="s">
        <v>25</v>
      </c>
      <c r="E2198" t="s">
        <v>2081</v>
      </c>
      <c r="F2198" t="s">
        <v>889</v>
      </c>
      <c r="G2198" t="s">
        <v>130</v>
      </c>
    </row>
    <row r="2199" spans="1:7" x14ac:dyDescent="0.3">
      <c r="A2199" t="s">
        <v>13074</v>
      </c>
      <c r="B2199" t="s">
        <v>13075</v>
      </c>
      <c r="C2199" t="s">
        <v>24</v>
      </c>
      <c r="D2199" t="s">
        <v>25</v>
      </c>
      <c r="E2199" t="s">
        <v>2373</v>
      </c>
      <c r="F2199" t="s">
        <v>692</v>
      </c>
      <c r="G2199" t="s">
        <v>130</v>
      </c>
    </row>
    <row r="2200" spans="1:7" x14ac:dyDescent="0.3">
      <c r="A2200" t="s">
        <v>13079</v>
      </c>
      <c r="B2200" t="s">
        <v>13080</v>
      </c>
      <c r="C2200" t="s">
        <v>24</v>
      </c>
      <c r="D2200" t="s">
        <v>25</v>
      </c>
      <c r="E2200" t="s">
        <v>13081</v>
      </c>
      <c r="F2200" t="s">
        <v>685</v>
      </c>
      <c r="G2200" t="s">
        <v>52</v>
      </c>
    </row>
    <row r="2201" spans="1:7" x14ac:dyDescent="0.3">
      <c r="A2201" t="s">
        <v>13085</v>
      </c>
      <c r="B2201" t="s">
        <v>13086</v>
      </c>
      <c r="C2201" t="s">
        <v>24</v>
      </c>
      <c r="D2201" t="s">
        <v>25</v>
      </c>
      <c r="E2201" t="s">
        <v>13087</v>
      </c>
      <c r="F2201" t="s">
        <v>889</v>
      </c>
      <c r="G2201" t="s">
        <v>130</v>
      </c>
    </row>
    <row r="2202" spans="1:7" x14ac:dyDescent="0.3">
      <c r="A2202" t="s">
        <v>13091</v>
      </c>
      <c r="B2202" t="s">
        <v>13092</v>
      </c>
      <c r="C2202" t="s">
        <v>24</v>
      </c>
      <c r="D2202" t="s">
        <v>25</v>
      </c>
      <c r="E2202" t="s">
        <v>13093</v>
      </c>
      <c r="F2202" t="s">
        <v>288</v>
      </c>
      <c r="G2202" t="s">
        <v>130</v>
      </c>
    </row>
    <row r="2203" spans="1:7" x14ac:dyDescent="0.3">
      <c r="A2203" t="s">
        <v>13097</v>
      </c>
      <c r="B2203" t="s">
        <v>13098</v>
      </c>
      <c r="C2203" t="s">
        <v>49</v>
      </c>
      <c r="D2203" t="s">
        <v>25</v>
      </c>
      <c r="E2203" t="s">
        <v>13099</v>
      </c>
      <c r="F2203" t="s">
        <v>791</v>
      </c>
      <c r="G2203" t="s">
        <v>28</v>
      </c>
    </row>
    <row r="2204" spans="1:7" x14ac:dyDescent="0.3">
      <c r="A2204" t="s">
        <v>13103</v>
      </c>
      <c r="B2204" t="s">
        <v>13104</v>
      </c>
      <c r="C2204" t="s">
        <v>24</v>
      </c>
      <c r="D2204" t="s">
        <v>25</v>
      </c>
      <c r="E2204" t="s">
        <v>13105</v>
      </c>
      <c r="F2204" t="s">
        <v>427</v>
      </c>
      <c r="G2204" t="s">
        <v>40</v>
      </c>
    </row>
    <row r="2205" spans="1:7" x14ac:dyDescent="0.3">
      <c r="A2205" t="s">
        <v>13109</v>
      </c>
      <c r="B2205" t="s">
        <v>13110</v>
      </c>
      <c r="C2205" t="s">
        <v>59</v>
      </c>
      <c r="D2205" t="s">
        <v>25</v>
      </c>
      <c r="E2205" t="s">
        <v>13111</v>
      </c>
      <c r="F2205" t="s">
        <v>685</v>
      </c>
      <c r="G2205" t="s">
        <v>130</v>
      </c>
    </row>
    <row r="2206" spans="1:7" x14ac:dyDescent="0.3">
      <c r="A2206" t="s">
        <v>13115</v>
      </c>
      <c r="B2206" t="s">
        <v>13116</v>
      </c>
      <c r="C2206" t="s">
        <v>59</v>
      </c>
      <c r="D2206" t="s">
        <v>25</v>
      </c>
      <c r="E2206" t="s">
        <v>13117</v>
      </c>
      <c r="F2206" t="s">
        <v>747</v>
      </c>
      <c r="G2206" t="s">
        <v>130</v>
      </c>
    </row>
    <row r="2207" spans="1:7" x14ac:dyDescent="0.3">
      <c r="A2207" t="s">
        <v>13121</v>
      </c>
      <c r="B2207" t="s">
        <v>13122</v>
      </c>
      <c r="C2207" t="s">
        <v>49</v>
      </c>
      <c r="D2207" t="s">
        <v>25</v>
      </c>
      <c r="E2207" t="s">
        <v>13123</v>
      </c>
      <c r="F2207" t="s">
        <v>69</v>
      </c>
      <c r="G2207" t="s">
        <v>28</v>
      </c>
    </row>
    <row r="2208" spans="1:7" x14ac:dyDescent="0.3">
      <c r="A2208" t="s">
        <v>13127</v>
      </c>
      <c r="B2208" t="s">
        <v>13128</v>
      </c>
      <c r="C2208" t="s">
        <v>24</v>
      </c>
      <c r="D2208" t="s">
        <v>25</v>
      </c>
      <c r="E2208" t="s">
        <v>9421</v>
      </c>
      <c r="F2208" t="s">
        <v>244</v>
      </c>
      <c r="G2208" t="s">
        <v>130</v>
      </c>
    </row>
    <row r="2209" spans="1:7" x14ac:dyDescent="0.3">
      <c r="A2209" t="s">
        <v>13132</v>
      </c>
      <c r="B2209" t="s">
        <v>13133</v>
      </c>
      <c r="C2209" t="s">
        <v>59</v>
      </c>
      <c r="D2209" t="s">
        <v>25</v>
      </c>
      <c r="E2209" t="s">
        <v>13134</v>
      </c>
      <c r="F2209" t="s">
        <v>592</v>
      </c>
      <c r="G2209" t="s">
        <v>40</v>
      </c>
    </row>
    <row r="2210" spans="1:7" x14ac:dyDescent="0.3">
      <c r="A2210" t="s">
        <v>13138</v>
      </c>
      <c r="B2210" t="s">
        <v>13139</v>
      </c>
      <c r="C2210" t="s">
        <v>59</v>
      </c>
      <c r="D2210" t="s">
        <v>25</v>
      </c>
      <c r="E2210" t="s">
        <v>13140</v>
      </c>
      <c r="F2210" t="s">
        <v>630</v>
      </c>
      <c r="G2210" t="s">
        <v>130</v>
      </c>
    </row>
    <row r="2211" spans="1:7" x14ac:dyDescent="0.3">
      <c r="A2211" t="s">
        <v>13144</v>
      </c>
      <c r="B2211" t="s">
        <v>13145</v>
      </c>
      <c r="C2211" t="s">
        <v>24</v>
      </c>
      <c r="D2211" t="s">
        <v>25</v>
      </c>
      <c r="E2211" t="s">
        <v>13146</v>
      </c>
      <c r="F2211" t="s">
        <v>51</v>
      </c>
      <c r="G2211" t="s">
        <v>52</v>
      </c>
    </row>
    <row r="2212" spans="1:7" x14ac:dyDescent="0.3">
      <c r="A2212" t="s">
        <v>13150</v>
      </c>
      <c r="B2212" t="s">
        <v>13151</v>
      </c>
      <c r="C2212" t="s">
        <v>59</v>
      </c>
      <c r="D2212" t="s">
        <v>25</v>
      </c>
      <c r="E2212" t="s">
        <v>13152</v>
      </c>
      <c r="F2212" t="s">
        <v>772</v>
      </c>
      <c r="G2212" t="s">
        <v>28</v>
      </c>
    </row>
    <row r="2213" spans="1:7" x14ac:dyDescent="0.3">
      <c r="A2213" t="s">
        <v>13156</v>
      </c>
      <c r="B2213" t="s">
        <v>13157</v>
      </c>
      <c r="C2213" t="s">
        <v>24</v>
      </c>
      <c r="D2213" t="s">
        <v>25</v>
      </c>
      <c r="E2213" t="s">
        <v>2557</v>
      </c>
      <c r="F2213" t="s">
        <v>122</v>
      </c>
      <c r="G2213" t="s">
        <v>130</v>
      </c>
    </row>
    <row r="2214" spans="1:7" x14ac:dyDescent="0.3">
      <c r="A2214" t="s">
        <v>13161</v>
      </c>
      <c r="B2214" t="s">
        <v>13162</v>
      </c>
      <c r="C2214" t="s">
        <v>24</v>
      </c>
      <c r="D2214" t="s">
        <v>25</v>
      </c>
      <c r="E2214" t="s">
        <v>13163</v>
      </c>
      <c r="F2214" t="s">
        <v>685</v>
      </c>
      <c r="G2214" t="s">
        <v>130</v>
      </c>
    </row>
    <row r="2215" spans="1:7" x14ac:dyDescent="0.3">
      <c r="A2215" t="s">
        <v>13167</v>
      </c>
      <c r="B2215" t="s">
        <v>13168</v>
      </c>
      <c r="C2215" t="s">
        <v>24</v>
      </c>
      <c r="D2215" t="s">
        <v>25</v>
      </c>
      <c r="E2215" t="s">
        <v>13169</v>
      </c>
      <c r="F2215" t="s">
        <v>692</v>
      </c>
      <c r="G2215" t="s">
        <v>52</v>
      </c>
    </row>
    <row r="2216" spans="1:7" x14ac:dyDescent="0.3">
      <c r="A2216" s="2" t="s">
        <v>13173</v>
      </c>
      <c r="B2216" t="s">
        <v>13174</v>
      </c>
      <c r="C2216" t="s">
        <v>49</v>
      </c>
      <c r="D2216" t="s">
        <v>25</v>
      </c>
      <c r="E2216" t="s">
        <v>13175</v>
      </c>
      <c r="F2216" t="s">
        <v>244</v>
      </c>
      <c r="G2216" t="s">
        <v>52</v>
      </c>
    </row>
    <row r="2217" spans="1:7" x14ac:dyDescent="0.3">
      <c r="A2217" t="s">
        <v>13179</v>
      </c>
      <c r="B2217" t="s">
        <v>13180</v>
      </c>
      <c r="C2217" t="s">
        <v>24</v>
      </c>
      <c r="D2217" t="s">
        <v>25</v>
      </c>
      <c r="E2217" t="s">
        <v>13181</v>
      </c>
      <c r="F2217" t="s">
        <v>717</v>
      </c>
      <c r="G2217" t="s">
        <v>130</v>
      </c>
    </row>
    <row r="2218" spans="1:7" x14ac:dyDescent="0.3">
      <c r="A2218" t="s">
        <v>13185</v>
      </c>
      <c r="B2218" t="s">
        <v>13186</v>
      </c>
      <c r="C2218" t="s">
        <v>59</v>
      </c>
      <c r="D2218" t="s">
        <v>25</v>
      </c>
      <c r="E2218" t="s">
        <v>6097</v>
      </c>
      <c r="F2218" t="s">
        <v>151</v>
      </c>
      <c r="G2218" t="s">
        <v>28</v>
      </c>
    </row>
    <row r="2219" spans="1:7" x14ac:dyDescent="0.3">
      <c r="A2219" s="2" t="s">
        <v>13190</v>
      </c>
      <c r="B2219" t="s">
        <v>13191</v>
      </c>
      <c r="C2219" t="s">
        <v>59</v>
      </c>
      <c r="D2219" t="s">
        <v>25</v>
      </c>
      <c r="E2219" t="s">
        <v>13192</v>
      </c>
      <c r="F2219" t="s">
        <v>327</v>
      </c>
      <c r="G2219" t="s">
        <v>130</v>
      </c>
    </row>
    <row r="2220" spans="1:7" x14ac:dyDescent="0.3">
      <c r="A2220" t="s">
        <v>13196</v>
      </c>
      <c r="B2220" t="s">
        <v>13197</v>
      </c>
      <c r="C2220" t="s">
        <v>59</v>
      </c>
      <c r="D2220" t="s">
        <v>25</v>
      </c>
      <c r="E2220" t="s">
        <v>13198</v>
      </c>
      <c r="F2220" t="s">
        <v>244</v>
      </c>
      <c r="G2220" t="s">
        <v>52</v>
      </c>
    </row>
    <row r="2221" spans="1:7" x14ac:dyDescent="0.3">
      <c r="A2221" t="s">
        <v>13202</v>
      </c>
      <c r="B2221" t="s">
        <v>13203</v>
      </c>
      <c r="C2221" t="s">
        <v>59</v>
      </c>
      <c r="D2221" t="s">
        <v>25</v>
      </c>
      <c r="E2221" t="s">
        <v>13204</v>
      </c>
      <c r="F2221" t="s">
        <v>414</v>
      </c>
      <c r="G2221" t="s">
        <v>52</v>
      </c>
    </row>
    <row r="2222" spans="1:7" x14ac:dyDescent="0.3">
      <c r="A2222" t="s">
        <v>13208</v>
      </c>
      <c r="B2222" t="s">
        <v>13209</v>
      </c>
      <c r="C2222" t="s">
        <v>24</v>
      </c>
      <c r="D2222" t="s">
        <v>25</v>
      </c>
      <c r="E2222" t="s">
        <v>13210</v>
      </c>
      <c r="F2222" t="s">
        <v>889</v>
      </c>
      <c r="G2222" t="s">
        <v>28</v>
      </c>
    </row>
    <row r="2223" spans="1:7" x14ac:dyDescent="0.3">
      <c r="A2223" t="s">
        <v>13214</v>
      </c>
      <c r="B2223" t="s">
        <v>13215</v>
      </c>
      <c r="C2223" t="s">
        <v>24</v>
      </c>
      <c r="D2223" t="s">
        <v>25</v>
      </c>
      <c r="E2223" t="s">
        <v>13216</v>
      </c>
      <c r="F2223" t="s">
        <v>86</v>
      </c>
      <c r="G2223" t="s">
        <v>28</v>
      </c>
    </row>
    <row r="2224" spans="1:7" x14ac:dyDescent="0.3">
      <c r="A2224" t="s">
        <v>13220</v>
      </c>
      <c r="B2224" t="s">
        <v>13221</v>
      </c>
      <c r="C2224" t="s">
        <v>24</v>
      </c>
      <c r="D2224" t="s">
        <v>25</v>
      </c>
      <c r="E2224" t="s">
        <v>13222</v>
      </c>
      <c r="F2224" t="s">
        <v>244</v>
      </c>
      <c r="G2224" t="s">
        <v>130</v>
      </c>
    </row>
    <row r="2225" spans="1:7" x14ac:dyDescent="0.3">
      <c r="A2225" t="s">
        <v>13226</v>
      </c>
      <c r="B2225" t="s">
        <v>13227</v>
      </c>
      <c r="C2225" t="s">
        <v>59</v>
      </c>
      <c r="D2225" t="s">
        <v>25</v>
      </c>
      <c r="E2225" t="s">
        <v>13228</v>
      </c>
      <c r="F2225" t="s">
        <v>151</v>
      </c>
      <c r="G2225" t="s">
        <v>28</v>
      </c>
    </row>
    <row r="2226" spans="1:7" x14ac:dyDescent="0.3">
      <c r="A2226" t="s">
        <v>13232</v>
      </c>
      <c r="B2226" t="s">
        <v>13233</v>
      </c>
      <c r="C2226" t="s">
        <v>24</v>
      </c>
      <c r="D2226" t="s">
        <v>25</v>
      </c>
      <c r="E2226" t="s">
        <v>13234</v>
      </c>
      <c r="F2226" t="s">
        <v>427</v>
      </c>
      <c r="G2226" t="s">
        <v>130</v>
      </c>
    </row>
    <row r="2227" spans="1:7" x14ac:dyDescent="0.3">
      <c r="A2227" t="s">
        <v>13238</v>
      </c>
      <c r="B2227" t="s">
        <v>13239</v>
      </c>
      <c r="C2227" t="s">
        <v>24</v>
      </c>
      <c r="D2227" t="s">
        <v>25</v>
      </c>
      <c r="E2227" t="s">
        <v>13240</v>
      </c>
      <c r="F2227" t="s">
        <v>86</v>
      </c>
      <c r="G2227" t="s">
        <v>28</v>
      </c>
    </row>
    <row r="2228" spans="1:7" x14ac:dyDescent="0.3">
      <c r="A2228" t="s">
        <v>13244</v>
      </c>
      <c r="B2228" t="s">
        <v>13245</v>
      </c>
      <c r="C2228" t="s">
        <v>24</v>
      </c>
      <c r="D2228" t="s">
        <v>25</v>
      </c>
      <c r="E2228" t="s">
        <v>13246</v>
      </c>
      <c r="F2228" t="s">
        <v>115</v>
      </c>
      <c r="G2228" t="s">
        <v>28</v>
      </c>
    </row>
    <row r="2229" spans="1:7" x14ac:dyDescent="0.3">
      <c r="A2229" t="s">
        <v>13250</v>
      </c>
      <c r="B2229" t="s">
        <v>13251</v>
      </c>
      <c r="C2229" t="s">
        <v>49</v>
      </c>
      <c r="D2229" t="s">
        <v>25</v>
      </c>
      <c r="E2229" t="s">
        <v>13252</v>
      </c>
      <c r="F2229" t="s">
        <v>692</v>
      </c>
      <c r="G2229" t="s">
        <v>40</v>
      </c>
    </row>
    <row r="2230" spans="1:7" x14ac:dyDescent="0.3">
      <c r="A2230" t="s">
        <v>13256</v>
      </c>
      <c r="B2230" t="s">
        <v>13257</v>
      </c>
      <c r="C2230" t="s">
        <v>24</v>
      </c>
      <c r="D2230" t="s">
        <v>25</v>
      </c>
      <c r="E2230" t="s">
        <v>13258</v>
      </c>
      <c r="F2230" t="s">
        <v>1003</v>
      </c>
      <c r="G2230" t="s">
        <v>52</v>
      </c>
    </row>
    <row r="2231" spans="1:7" x14ac:dyDescent="0.3">
      <c r="A2231" t="s">
        <v>13262</v>
      </c>
      <c r="B2231" t="s">
        <v>2938</v>
      </c>
      <c r="C2231" t="s">
        <v>59</v>
      </c>
      <c r="D2231" t="s">
        <v>25</v>
      </c>
      <c r="E2231" t="s">
        <v>13263</v>
      </c>
      <c r="F2231" t="s">
        <v>747</v>
      </c>
      <c r="G2231" t="s">
        <v>52</v>
      </c>
    </row>
    <row r="2232" spans="1:7" x14ac:dyDescent="0.3">
      <c r="A2232" t="s">
        <v>13267</v>
      </c>
      <c r="B2232" t="s">
        <v>13268</v>
      </c>
      <c r="C2232" t="s">
        <v>49</v>
      </c>
      <c r="D2232" t="s">
        <v>25</v>
      </c>
      <c r="E2232" t="s">
        <v>13269</v>
      </c>
      <c r="F2232" t="s">
        <v>129</v>
      </c>
      <c r="G2232" t="s">
        <v>40</v>
      </c>
    </row>
    <row r="2233" spans="1:7" x14ac:dyDescent="0.3">
      <c r="A2233" t="s">
        <v>13273</v>
      </c>
      <c r="B2233" t="s">
        <v>13274</v>
      </c>
      <c r="C2233" t="s">
        <v>24</v>
      </c>
      <c r="D2233" t="s">
        <v>25</v>
      </c>
      <c r="E2233" t="s">
        <v>13275</v>
      </c>
      <c r="F2233" t="s">
        <v>288</v>
      </c>
      <c r="G2233" t="s">
        <v>52</v>
      </c>
    </row>
    <row r="2234" spans="1:7" x14ac:dyDescent="0.3">
      <c r="A2234" t="s">
        <v>13279</v>
      </c>
      <c r="B2234" t="s">
        <v>13280</v>
      </c>
      <c r="C2234" t="s">
        <v>49</v>
      </c>
      <c r="D2234" t="s">
        <v>25</v>
      </c>
      <c r="E2234" t="s">
        <v>13281</v>
      </c>
      <c r="F2234" t="s">
        <v>27</v>
      </c>
      <c r="G2234" t="s">
        <v>52</v>
      </c>
    </row>
    <row r="2235" spans="1:7" x14ac:dyDescent="0.3">
      <c r="A2235" t="s">
        <v>13285</v>
      </c>
      <c r="B2235" t="s">
        <v>13286</v>
      </c>
      <c r="C2235" t="s">
        <v>24</v>
      </c>
      <c r="D2235" t="s">
        <v>25</v>
      </c>
      <c r="E2235" t="s">
        <v>1320</v>
      </c>
      <c r="F2235" t="s">
        <v>185</v>
      </c>
      <c r="G2235" t="s">
        <v>40</v>
      </c>
    </row>
    <row r="2236" spans="1:7" x14ac:dyDescent="0.3">
      <c r="A2236" t="s">
        <v>13290</v>
      </c>
      <c r="B2236" t="s">
        <v>13291</v>
      </c>
      <c r="C2236" t="s">
        <v>59</v>
      </c>
      <c r="D2236" t="s">
        <v>25</v>
      </c>
      <c r="E2236" t="s">
        <v>13292</v>
      </c>
      <c r="F2236" t="s">
        <v>630</v>
      </c>
      <c r="G2236" t="s">
        <v>52</v>
      </c>
    </row>
    <row r="2237" spans="1:7" x14ac:dyDescent="0.3">
      <c r="A2237" t="s">
        <v>13296</v>
      </c>
      <c r="B2237" t="s">
        <v>13297</v>
      </c>
      <c r="C2237" t="s">
        <v>59</v>
      </c>
      <c r="D2237" t="s">
        <v>25</v>
      </c>
      <c r="E2237" t="s">
        <v>13298</v>
      </c>
      <c r="F2237" t="s">
        <v>772</v>
      </c>
      <c r="G2237" t="s">
        <v>52</v>
      </c>
    </row>
    <row r="2238" spans="1:7" x14ac:dyDescent="0.3">
      <c r="A2238" t="s">
        <v>13302</v>
      </c>
      <c r="B2238" t="s">
        <v>13303</v>
      </c>
      <c r="C2238" t="s">
        <v>24</v>
      </c>
      <c r="D2238" t="s">
        <v>25</v>
      </c>
      <c r="E2238" t="s">
        <v>13304</v>
      </c>
      <c r="F2238" t="s">
        <v>137</v>
      </c>
      <c r="G2238" t="s">
        <v>52</v>
      </c>
    </row>
    <row r="2239" spans="1:7" x14ac:dyDescent="0.3">
      <c r="A2239" t="s">
        <v>13308</v>
      </c>
      <c r="B2239" t="s">
        <v>13309</v>
      </c>
      <c r="C2239" t="s">
        <v>59</v>
      </c>
      <c r="D2239" t="s">
        <v>25</v>
      </c>
      <c r="E2239" t="s">
        <v>13310</v>
      </c>
      <c r="F2239" t="s">
        <v>617</v>
      </c>
      <c r="G2239" t="s">
        <v>28</v>
      </c>
    </row>
    <row r="2240" spans="1:7" x14ac:dyDescent="0.3">
      <c r="A2240" t="s">
        <v>13314</v>
      </c>
      <c r="B2240" t="s">
        <v>13315</v>
      </c>
      <c r="C2240" t="s">
        <v>59</v>
      </c>
      <c r="D2240" t="s">
        <v>25</v>
      </c>
      <c r="E2240" t="s">
        <v>333</v>
      </c>
      <c r="F2240" t="s">
        <v>717</v>
      </c>
      <c r="G2240" t="s">
        <v>40</v>
      </c>
    </row>
    <row r="2241" spans="1:7" x14ac:dyDescent="0.3">
      <c r="A2241" t="s">
        <v>13319</v>
      </c>
      <c r="B2241" t="s">
        <v>13320</v>
      </c>
      <c r="C2241" t="s">
        <v>24</v>
      </c>
      <c r="D2241" t="s">
        <v>25</v>
      </c>
      <c r="E2241" t="s">
        <v>13321</v>
      </c>
      <c r="F2241" t="s">
        <v>185</v>
      </c>
      <c r="G2241" t="s">
        <v>52</v>
      </c>
    </row>
    <row r="2242" spans="1:7" x14ac:dyDescent="0.3">
      <c r="A2242" t="s">
        <v>13325</v>
      </c>
      <c r="B2242" t="s">
        <v>13326</v>
      </c>
      <c r="C2242" t="s">
        <v>59</v>
      </c>
      <c r="D2242" t="s">
        <v>25</v>
      </c>
      <c r="E2242" t="s">
        <v>13327</v>
      </c>
      <c r="F2242" t="s">
        <v>86</v>
      </c>
      <c r="G2242" t="s">
        <v>40</v>
      </c>
    </row>
    <row r="2243" spans="1:7" x14ac:dyDescent="0.3">
      <c r="A2243" t="s">
        <v>13331</v>
      </c>
      <c r="B2243" t="s">
        <v>13332</v>
      </c>
      <c r="C2243" t="s">
        <v>24</v>
      </c>
      <c r="D2243" t="s">
        <v>25</v>
      </c>
      <c r="E2243" t="s">
        <v>13333</v>
      </c>
      <c r="F2243" t="s">
        <v>164</v>
      </c>
      <c r="G2243" t="s">
        <v>52</v>
      </c>
    </row>
    <row r="2244" spans="1:7" x14ac:dyDescent="0.3">
      <c r="A2244" t="s">
        <v>13337</v>
      </c>
      <c r="B2244" t="s">
        <v>13338</v>
      </c>
      <c r="C2244" t="s">
        <v>24</v>
      </c>
      <c r="D2244" t="s">
        <v>25</v>
      </c>
      <c r="E2244" t="s">
        <v>13339</v>
      </c>
      <c r="F2244" t="s">
        <v>51</v>
      </c>
      <c r="G2244" t="s">
        <v>40</v>
      </c>
    </row>
    <row r="2245" spans="1:7" x14ac:dyDescent="0.3">
      <c r="A2245" t="s">
        <v>13343</v>
      </c>
      <c r="B2245" t="s">
        <v>13344</v>
      </c>
      <c r="C2245" t="s">
        <v>24</v>
      </c>
      <c r="D2245" t="s">
        <v>25</v>
      </c>
      <c r="E2245" t="s">
        <v>13345</v>
      </c>
      <c r="F2245" t="s">
        <v>86</v>
      </c>
      <c r="G2245" t="s">
        <v>130</v>
      </c>
    </row>
    <row r="2246" spans="1:7" x14ac:dyDescent="0.3">
      <c r="A2246" t="s">
        <v>13349</v>
      </c>
      <c r="B2246" t="s">
        <v>13350</v>
      </c>
      <c r="C2246" t="s">
        <v>24</v>
      </c>
      <c r="D2246" t="s">
        <v>25</v>
      </c>
      <c r="E2246" t="s">
        <v>13351</v>
      </c>
      <c r="F2246" t="s">
        <v>144</v>
      </c>
      <c r="G2246" t="s">
        <v>40</v>
      </c>
    </row>
    <row r="2247" spans="1:7" x14ac:dyDescent="0.3">
      <c r="A2247" t="s">
        <v>13355</v>
      </c>
      <c r="B2247" t="s">
        <v>13356</v>
      </c>
      <c r="C2247" t="s">
        <v>59</v>
      </c>
      <c r="D2247" t="s">
        <v>25</v>
      </c>
      <c r="E2247" t="s">
        <v>13357</v>
      </c>
      <c r="F2247" t="s">
        <v>244</v>
      </c>
      <c r="G2247" t="s">
        <v>40</v>
      </c>
    </row>
    <row r="2248" spans="1:7" x14ac:dyDescent="0.3">
      <c r="A2248" t="s">
        <v>13361</v>
      </c>
      <c r="B2248" t="s">
        <v>13362</v>
      </c>
      <c r="C2248" t="s">
        <v>49</v>
      </c>
      <c r="D2248" t="s">
        <v>25</v>
      </c>
      <c r="E2248" t="s">
        <v>13363</v>
      </c>
      <c r="F2248" t="s">
        <v>217</v>
      </c>
      <c r="G2248" t="s">
        <v>52</v>
      </c>
    </row>
    <row r="2249" spans="1:7" x14ac:dyDescent="0.3">
      <c r="A2249" t="s">
        <v>13367</v>
      </c>
      <c r="B2249" t="s">
        <v>13368</v>
      </c>
      <c r="C2249" t="s">
        <v>24</v>
      </c>
      <c r="D2249" t="s">
        <v>25</v>
      </c>
      <c r="E2249" t="s">
        <v>13369</v>
      </c>
      <c r="F2249" t="s">
        <v>51</v>
      </c>
      <c r="G2249" t="s">
        <v>40</v>
      </c>
    </row>
    <row r="2250" spans="1:7" x14ac:dyDescent="0.3">
      <c r="A2250" t="s">
        <v>13373</v>
      </c>
      <c r="B2250" t="s">
        <v>400</v>
      </c>
      <c r="C2250" t="s">
        <v>49</v>
      </c>
      <c r="D2250" t="s">
        <v>25</v>
      </c>
      <c r="E2250" t="s">
        <v>13374</v>
      </c>
      <c r="F2250" t="s">
        <v>178</v>
      </c>
      <c r="G2250" t="s">
        <v>130</v>
      </c>
    </row>
    <row r="2251" spans="1:7" x14ac:dyDescent="0.3">
      <c r="A2251" t="s">
        <v>13378</v>
      </c>
      <c r="B2251" t="s">
        <v>13379</v>
      </c>
      <c r="C2251" t="s">
        <v>49</v>
      </c>
      <c r="D2251" t="s">
        <v>25</v>
      </c>
      <c r="E2251" t="s">
        <v>13380</v>
      </c>
      <c r="F2251" t="s">
        <v>513</v>
      </c>
      <c r="G2251" t="s">
        <v>130</v>
      </c>
    </row>
    <row r="2252" spans="1:7" x14ac:dyDescent="0.3">
      <c r="A2252" t="s">
        <v>13384</v>
      </c>
      <c r="B2252" t="s">
        <v>8340</v>
      </c>
      <c r="C2252" t="s">
        <v>49</v>
      </c>
      <c r="D2252" t="s">
        <v>25</v>
      </c>
      <c r="E2252" t="s">
        <v>13385</v>
      </c>
      <c r="F2252" t="s">
        <v>630</v>
      </c>
      <c r="G2252" t="s">
        <v>40</v>
      </c>
    </row>
    <row r="2253" spans="1:7" x14ac:dyDescent="0.3">
      <c r="A2253" t="s">
        <v>13389</v>
      </c>
      <c r="B2253" t="s">
        <v>13390</v>
      </c>
      <c r="C2253" t="s">
        <v>24</v>
      </c>
      <c r="D2253" t="s">
        <v>25</v>
      </c>
      <c r="E2253" t="s">
        <v>13391</v>
      </c>
      <c r="F2253" t="s">
        <v>78</v>
      </c>
      <c r="G2253" t="s">
        <v>40</v>
      </c>
    </row>
    <row r="2254" spans="1:7" x14ac:dyDescent="0.3">
      <c r="A2254" t="s">
        <v>13395</v>
      </c>
      <c r="B2254" t="s">
        <v>13396</v>
      </c>
      <c r="C2254" t="s">
        <v>24</v>
      </c>
      <c r="D2254" t="s">
        <v>25</v>
      </c>
      <c r="E2254" t="s">
        <v>13397</v>
      </c>
      <c r="F2254" t="s">
        <v>244</v>
      </c>
      <c r="G2254" t="s">
        <v>52</v>
      </c>
    </row>
    <row r="2255" spans="1:7" x14ac:dyDescent="0.3">
      <c r="A2255" t="s">
        <v>13401</v>
      </c>
      <c r="B2255" t="s">
        <v>13402</v>
      </c>
      <c r="C2255" t="s">
        <v>49</v>
      </c>
      <c r="D2255" t="s">
        <v>25</v>
      </c>
      <c r="E2255" t="s">
        <v>13403</v>
      </c>
      <c r="F2255" t="s">
        <v>86</v>
      </c>
      <c r="G2255" t="s">
        <v>52</v>
      </c>
    </row>
    <row r="2256" spans="1:7" x14ac:dyDescent="0.3">
      <c r="A2256" t="s">
        <v>13407</v>
      </c>
      <c r="B2256" t="s">
        <v>13408</v>
      </c>
      <c r="C2256" t="s">
        <v>49</v>
      </c>
      <c r="D2256" t="s">
        <v>25</v>
      </c>
      <c r="E2256" t="s">
        <v>13409</v>
      </c>
      <c r="F2256" t="s">
        <v>178</v>
      </c>
      <c r="G2256" t="s">
        <v>28</v>
      </c>
    </row>
    <row r="2257" spans="1:7" x14ac:dyDescent="0.3">
      <c r="A2257" t="s">
        <v>13413</v>
      </c>
      <c r="B2257" t="s">
        <v>1001</v>
      </c>
      <c r="C2257" t="s">
        <v>24</v>
      </c>
      <c r="D2257" t="s">
        <v>25</v>
      </c>
      <c r="E2257" t="s">
        <v>6996</v>
      </c>
      <c r="F2257" t="s">
        <v>427</v>
      </c>
      <c r="G2257" t="s">
        <v>52</v>
      </c>
    </row>
    <row r="2258" spans="1:7" x14ac:dyDescent="0.3">
      <c r="A2258" t="s">
        <v>13417</v>
      </c>
      <c r="B2258" t="s">
        <v>13418</v>
      </c>
      <c r="C2258" t="s">
        <v>59</v>
      </c>
      <c r="D2258" t="s">
        <v>25</v>
      </c>
      <c r="E2258" t="s">
        <v>13419</v>
      </c>
      <c r="F2258" t="s">
        <v>513</v>
      </c>
      <c r="G2258" t="s">
        <v>130</v>
      </c>
    </row>
    <row r="2259" spans="1:7" x14ac:dyDescent="0.3">
      <c r="A2259" t="s">
        <v>13423</v>
      </c>
      <c r="B2259" t="s">
        <v>13424</v>
      </c>
      <c r="C2259" t="s">
        <v>59</v>
      </c>
      <c r="D2259" t="s">
        <v>25</v>
      </c>
      <c r="E2259" t="s">
        <v>13425</v>
      </c>
      <c r="F2259" t="s">
        <v>217</v>
      </c>
      <c r="G2259" t="s">
        <v>28</v>
      </c>
    </row>
    <row r="2260" spans="1:7" x14ac:dyDescent="0.3">
      <c r="A2260" t="s">
        <v>13429</v>
      </c>
      <c r="B2260" t="s">
        <v>13430</v>
      </c>
      <c r="C2260" t="s">
        <v>24</v>
      </c>
      <c r="D2260" t="s">
        <v>25</v>
      </c>
      <c r="E2260" t="s">
        <v>10287</v>
      </c>
      <c r="F2260" t="s">
        <v>747</v>
      </c>
      <c r="G2260" t="s">
        <v>130</v>
      </c>
    </row>
    <row r="2261" spans="1:7" x14ac:dyDescent="0.3">
      <c r="A2261" t="s">
        <v>13434</v>
      </c>
      <c r="B2261" t="s">
        <v>13435</v>
      </c>
      <c r="C2261" t="s">
        <v>59</v>
      </c>
      <c r="D2261" t="s">
        <v>25</v>
      </c>
      <c r="E2261" t="s">
        <v>13436</v>
      </c>
      <c r="F2261" t="s">
        <v>327</v>
      </c>
      <c r="G2261" t="s">
        <v>28</v>
      </c>
    </row>
    <row r="2262" spans="1:7" x14ac:dyDescent="0.3">
      <c r="A2262" t="s">
        <v>13440</v>
      </c>
      <c r="B2262" t="s">
        <v>13441</v>
      </c>
      <c r="C2262" t="s">
        <v>49</v>
      </c>
      <c r="D2262" t="s">
        <v>25</v>
      </c>
      <c r="E2262" t="s">
        <v>13442</v>
      </c>
      <c r="F2262" t="s">
        <v>288</v>
      </c>
      <c r="G2262" t="s">
        <v>28</v>
      </c>
    </row>
    <row r="2263" spans="1:7" x14ac:dyDescent="0.3">
      <c r="A2263" t="s">
        <v>13446</v>
      </c>
      <c r="B2263" t="s">
        <v>13447</v>
      </c>
      <c r="C2263" t="s">
        <v>49</v>
      </c>
      <c r="D2263" t="s">
        <v>25</v>
      </c>
      <c r="E2263" t="s">
        <v>13448</v>
      </c>
      <c r="F2263" t="s">
        <v>108</v>
      </c>
      <c r="G2263" t="s">
        <v>28</v>
      </c>
    </row>
    <row r="2264" spans="1:7" x14ac:dyDescent="0.3">
      <c r="A2264" t="s">
        <v>13452</v>
      </c>
      <c r="B2264" t="s">
        <v>13453</v>
      </c>
      <c r="C2264" t="s">
        <v>24</v>
      </c>
      <c r="D2264" t="s">
        <v>25</v>
      </c>
      <c r="E2264" t="s">
        <v>13454</v>
      </c>
      <c r="F2264" t="s">
        <v>51</v>
      </c>
      <c r="G2264" t="s">
        <v>28</v>
      </c>
    </row>
    <row r="2265" spans="1:7" x14ac:dyDescent="0.3">
      <c r="A2265" t="s">
        <v>13458</v>
      </c>
      <c r="B2265" t="s">
        <v>13459</v>
      </c>
      <c r="C2265" t="s">
        <v>24</v>
      </c>
      <c r="D2265" t="s">
        <v>25</v>
      </c>
      <c r="E2265" t="s">
        <v>13460</v>
      </c>
      <c r="F2265" t="s">
        <v>1111</v>
      </c>
      <c r="G2265" t="s">
        <v>28</v>
      </c>
    </row>
    <row r="2266" spans="1:7" x14ac:dyDescent="0.3">
      <c r="A2266" t="s">
        <v>13464</v>
      </c>
      <c r="B2266" t="s">
        <v>13465</v>
      </c>
      <c r="C2266" t="s">
        <v>49</v>
      </c>
      <c r="D2266" t="s">
        <v>25</v>
      </c>
      <c r="E2266" t="s">
        <v>13466</v>
      </c>
      <c r="F2266" t="s">
        <v>164</v>
      </c>
      <c r="G2266" t="s">
        <v>52</v>
      </c>
    </row>
    <row r="2267" spans="1:7" x14ac:dyDescent="0.3">
      <c r="A2267" t="s">
        <v>13470</v>
      </c>
      <c r="B2267" t="s">
        <v>13471</v>
      </c>
      <c r="C2267" t="s">
        <v>24</v>
      </c>
      <c r="D2267" t="s">
        <v>25</v>
      </c>
      <c r="E2267" t="s">
        <v>8546</v>
      </c>
      <c r="F2267" t="s">
        <v>178</v>
      </c>
      <c r="G2267" t="s">
        <v>40</v>
      </c>
    </row>
    <row r="2268" spans="1:7" x14ac:dyDescent="0.3">
      <c r="A2268" t="s">
        <v>13475</v>
      </c>
      <c r="B2268" t="s">
        <v>13476</v>
      </c>
      <c r="C2268" t="s">
        <v>49</v>
      </c>
      <c r="D2268" t="s">
        <v>25</v>
      </c>
      <c r="E2268" t="s">
        <v>13477</v>
      </c>
      <c r="F2268" t="s">
        <v>237</v>
      </c>
      <c r="G2268" t="s">
        <v>28</v>
      </c>
    </row>
    <row r="2269" spans="1:7" x14ac:dyDescent="0.3">
      <c r="A2269" t="s">
        <v>13481</v>
      </c>
      <c r="B2269" t="s">
        <v>13482</v>
      </c>
      <c r="C2269" t="s">
        <v>24</v>
      </c>
      <c r="D2269" t="s">
        <v>25</v>
      </c>
      <c r="E2269" t="s">
        <v>13483</v>
      </c>
      <c r="F2269" t="s">
        <v>101</v>
      </c>
      <c r="G2269" t="s">
        <v>52</v>
      </c>
    </row>
    <row r="2270" spans="1:7" x14ac:dyDescent="0.3">
      <c r="A2270" t="s">
        <v>13487</v>
      </c>
      <c r="B2270" t="s">
        <v>13488</v>
      </c>
      <c r="C2270" t="s">
        <v>59</v>
      </c>
      <c r="D2270" t="s">
        <v>25</v>
      </c>
      <c r="E2270" t="s">
        <v>2003</v>
      </c>
      <c r="F2270" t="s">
        <v>93</v>
      </c>
      <c r="G2270" t="s">
        <v>28</v>
      </c>
    </row>
    <row r="2271" spans="1:7" x14ac:dyDescent="0.3">
      <c r="A2271" t="s">
        <v>13492</v>
      </c>
      <c r="B2271" t="s">
        <v>13493</v>
      </c>
      <c r="C2271" t="s">
        <v>59</v>
      </c>
      <c r="D2271" t="s">
        <v>25</v>
      </c>
      <c r="E2271" t="s">
        <v>13494</v>
      </c>
      <c r="F2271" t="s">
        <v>178</v>
      </c>
      <c r="G2271" t="s">
        <v>28</v>
      </c>
    </row>
    <row r="2272" spans="1:7" x14ac:dyDescent="0.3">
      <c r="A2272" t="s">
        <v>13498</v>
      </c>
      <c r="B2272" t="s">
        <v>13499</v>
      </c>
      <c r="C2272" t="s">
        <v>24</v>
      </c>
      <c r="D2272" t="s">
        <v>25</v>
      </c>
      <c r="E2272" t="s">
        <v>13500</v>
      </c>
      <c r="F2272" t="s">
        <v>414</v>
      </c>
      <c r="G2272" t="s">
        <v>40</v>
      </c>
    </row>
    <row r="2273" spans="1:7" x14ac:dyDescent="0.3">
      <c r="A2273" s="2" t="s">
        <v>13504</v>
      </c>
      <c r="B2273" t="s">
        <v>13505</v>
      </c>
      <c r="C2273" t="s">
        <v>49</v>
      </c>
      <c r="D2273" t="s">
        <v>25</v>
      </c>
      <c r="E2273" t="s">
        <v>13506</v>
      </c>
      <c r="F2273" t="s">
        <v>244</v>
      </c>
      <c r="G2273" t="s">
        <v>52</v>
      </c>
    </row>
    <row r="2274" spans="1:7" x14ac:dyDescent="0.3">
      <c r="A2274" t="s">
        <v>13510</v>
      </c>
      <c r="B2274" t="s">
        <v>13511</v>
      </c>
      <c r="C2274" t="s">
        <v>24</v>
      </c>
      <c r="D2274" t="s">
        <v>25</v>
      </c>
      <c r="E2274" t="s">
        <v>13512</v>
      </c>
      <c r="F2274" t="s">
        <v>772</v>
      </c>
      <c r="G2274" t="s">
        <v>130</v>
      </c>
    </row>
    <row r="2275" spans="1:7" x14ac:dyDescent="0.3">
      <c r="A2275" t="s">
        <v>13516</v>
      </c>
      <c r="B2275" t="s">
        <v>13517</v>
      </c>
      <c r="C2275" t="s">
        <v>24</v>
      </c>
      <c r="D2275" t="s">
        <v>25</v>
      </c>
      <c r="E2275" t="s">
        <v>13518</v>
      </c>
      <c r="F2275" t="s">
        <v>178</v>
      </c>
      <c r="G2275" t="s">
        <v>52</v>
      </c>
    </row>
    <row r="2276" spans="1:7" x14ac:dyDescent="0.3">
      <c r="A2276" t="s">
        <v>13522</v>
      </c>
      <c r="B2276" t="s">
        <v>3220</v>
      </c>
      <c r="C2276" t="s">
        <v>24</v>
      </c>
      <c r="D2276" t="s">
        <v>25</v>
      </c>
      <c r="E2276" t="s">
        <v>7189</v>
      </c>
      <c r="F2276" t="s">
        <v>772</v>
      </c>
      <c r="G2276" t="s">
        <v>52</v>
      </c>
    </row>
    <row r="2277" spans="1:7" x14ac:dyDescent="0.3">
      <c r="A2277" t="s">
        <v>13526</v>
      </c>
      <c r="B2277" t="s">
        <v>13527</v>
      </c>
      <c r="C2277" t="s">
        <v>24</v>
      </c>
      <c r="D2277" t="s">
        <v>25</v>
      </c>
      <c r="E2277" t="s">
        <v>13528</v>
      </c>
      <c r="F2277" t="s">
        <v>101</v>
      </c>
      <c r="G2277" t="s">
        <v>28</v>
      </c>
    </row>
    <row r="2278" spans="1:7" x14ac:dyDescent="0.3">
      <c r="A2278" t="s">
        <v>13532</v>
      </c>
      <c r="B2278" t="s">
        <v>13533</v>
      </c>
      <c r="C2278" t="s">
        <v>49</v>
      </c>
      <c r="D2278" t="s">
        <v>25</v>
      </c>
      <c r="E2278" t="s">
        <v>13534</v>
      </c>
      <c r="F2278" t="s">
        <v>137</v>
      </c>
      <c r="G2278" t="s">
        <v>28</v>
      </c>
    </row>
    <row r="2279" spans="1:7" x14ac:dyDescent="0.3">
      <c r="A2279" t="s">
        <v>13538</v>
      </c>
      <c r="B2279" t="s">
        <v>13539</v>
      </c>
      <c r="C2279" t="s">
        <v>49</v>
      </c>
      <c r="D2279" t="s">
        <v>25</v>
      </c>
      <c r="E2279" t="s">
        <v>4877</v>
      </c>
      <c r="F2279" t="s">
        <v>51</v>
      </c>
      <c r="G2279" t="s">
        <v>40</v>
      </c>
    </row>
    <row r="2280" spans="1:7" x14ac:dyDescent="0.3">
      <c r="A2280" t="s">
        <v>13543</v>
      </c>
      <c r="B2280" t="s">
        <v>13544</v>
      </c>
      <c r="C2280" t="s">
        <v>59</v>
      </c>
      <c r="D2280" t="s">
        <v>25</v>
      </c>
      <c r="E2280" t="s">
        <v>13545</v>
      </c>
      <c r="F2280" t="s">
        <v>314</v>
      </c>
      <c r="G2280" t="s">
        <v>28</v>
      </c>
    </row>
    <row r="2281" spans="1:7" x14ac:dyDescent="0.3">
      <c r="A2281" t="s">
        <v>13549</v>
      </c>
      <c r="B2281" t="s">
        <v>13550</v>
      </c>
      <c r="C2281" t="s">
        <v>49</v>
      </c>
      <c r="D2281" t="s">
        <v>25</v>
      </c>
      <c r="E2281" t="s">
        <v>2135</v>
      </c>
      <c r="F2281" t="s">
        <v>1003</v>
      </c>
      <c r="G2281" t="s">
        <v>52</v>
      </c>
    </row>
    <row r="2282" spans="1:7" x14ac:dyDescent="0.3">
      <c r="A2282" t="s">
        <v>13554</v>
      </c>
      <c r="B2282" t="s">
        <v>13555</v>
      </c>
      <c r="C2282" t="s">
        <v>59</v>
      </c>
      <c r="D2282" t="s">
        <v>25</v>
      </c>
      <c r="E2282" t="s">
        <v>13556</v>
      </c>
      <c r="F2282" t="s">
        <v>427</v>
      </c>
      <c r="G2282" t="s">
        <v>28</v>
      </c>
    </row>
    <row r="2283" spans="1:7" x14ac:dyDescent="0.3">
      <c r="A2283" t="s">
        <v>13560</v>
      </c>
      <c r="B2283" t="s">
        <v>13561</v>
      </c>
      <c r="C2283" t="s">
        <v>49</v>
      </c>
      <c r="D2283" t="s">
        <v>25</v>
      </c>
      <c r="E2283" t="s">
        <v>13562</v>
      </c>
      <c r="F2283" t="s">
        <v>224</v>
      </c>
      <c r="G2283" t="s">
        <v>28</v>
      </c>
    </row>
    <row r="2284" spans="1:7" x14ac:dyDescent="0.3">
      <c r="A2284" t="s">
        <v>13566</v>
      </c>
      <c r="B2284" t="s">
        <v>13567</v>
      </c>
      <c r="C2284" t="s">
        <v>59</v>
      </c>
      <c r="D2284" t="s">
        <v>25</v>
      </c>
      <c r="E2284" t="s">
        <v>10892</v>
      </c>
      <c r="F2284" t="s">
        <v>78</v>
      </c>
      <c r="G2284" t="s">
        <v>40</v>
      </c>
    </row>
    <row r="2285" spans="1:7" x14ac:dyDescent="0.3">
      <c r="A2285" t="s">
        <v>13571</v>
      </c>
      <c r="B2285" t="s">
        <v>13572</v>
      </c>
      <c r="C2285" t="s">
        <v>24</v>
      </c>
      <c r="D2285" t="s">
        <v>25</v>
      </c>
      <c r="E2285" t="s">
        <v>13573</v>
      </c>
      <c r="F2285" t="s">
        <v>822</v>
      </c>
      <c r="G2285" t="s">
        <v>28</v>
      </c>
    </row>
    <row r="2286" spans="1:7" x14ac:dyDescent="0.3">
      <c r="A2286" t="s">
        <v>13577</v>
      </c>
      <c r="B2286" t="s">
        <v>13578</v>
      </c>
      <c r="C2286" t="s">
        <v>59</v>
      </c>
      <c r="D2286" t="s">
        <v>25</v>
      </c>
      <c r="E2286" t="s">
        <v>13579</v>
      </c>
      <c r="F2286" t="s">
        <v>269</v>
      </c>
      <c r="G2286" t="s">
        <v>28</v>
      </c>
    </row>
    <row r="2287" spans="1:7" x14ac:dyDescent="0.3">
      <c r="A2287" t="s">
        <v>13583</v>
      </c>
      <c r="B2287" t="s">
        <v>13584</v>
      </c>
      <c r="C2287" t="s">
        <v>24</v>
      </c>
      <c r="D2287" t="s">
        <v>25</v>
      </c>
      <c r="E2287" t="s">
        <v>13585</v>
      </c>
      <c r="F2287" t="s">
        <v>630</v>
      </c>
      <c r="G2287" t="s">
        <v>28</v>
      </c>
    </row>
    <row r="2288" spans="1:7" x14ac:dyDescent="0.3">
      <c r="A2288" t="s">
        <v>13589</v>
      </c>
      <c r="B2288" t="s">
        <v>13590</v>
      </c>
      <c r="C2288" t="s">
        <v>59</v>
      </c>
      <c r="D2288" t="s">
        <v>25</v>
      </c>
      <c r="E2288" t="s">
        <v>13591</v>
      </c>
      <c r="F2288" t="s">
        <v>513</v>
      </c>
      <c r="G2288" t="s">
        <v>52</v>
      </c>
    </row>
    <row r="2289" spans="1:7" x14ac:dyDescent="0.3">
      <c r="A2289" t="s">
        <v>13595</v>
      </c>
      <c r="B2289" t="s">
        <v>13596</v>
      </c>
      <c r="C2289" t="s">
        <v>24</v>
      </c>
      <c r="D2289" t="s">
        <v>25</v>
      </c>
      <c r="E2289" t="s">
        <v>13597</v>
      </c>
      <c r="F2289" t="s">
        <v>269</v>
      </c>
      <c r="G2289" t="s">
        <v>130</v>
      </c>
    </row>
    <row r="2290" spans="1:7" x14ac:dyDescent="0.3">
      <c r="A2290" t="s">
        <v>13601</v>
      </c>
      <c r="B2290" t="s">
        <v>13602</v>
      </c>
      <c r="C2290" t="s">
        <v>49</v>
      </c>
      <c r="D2290" t="s">
        <v>25</v>
      </c>
      <c r="E2290" t="s">
        <v>13603</v>
      </c>
      <c r="F2290" t="s">
        <v>427</v>
      </c>
      <c r="G2290" t="s">
        <v>40</v>
      </c>
    </row>
    <row r="2291" spans="1:7" x14ac:dyDescent="0.3">
      <c r="A2291" t="s">
        <v>13607</v>
      </c>
      <c r="B2291" t="s">
        <v>13608</v>
      </c>
      <c r="C2291" t="s">
        <v>49</v>
      </c>
      <c r="D2291" t="s">
        <v>25</v>
      </c>
      <c r="E2291" t="s">
        <v>13609</v>
      </c>
      <c r="F2291" t="s">
        <v>137</v>
      </c>
      <c r="G2291" t="s">
        <v>130</v>
      </c>
    </row>
    <row r="2292" spans="1:7" x14ac:dyDescent="0.3">
      <c r="A2292" t="s">
        <v>13613</v>
      </c>
      <c r="B2292" t="s">
        <v>13614</v>
      </c>
      <c r="C2292" t="s">
        <v>24</v>
      </c>
      <c r="D2292" t="s">
        <v>25</v>
      </c>
      <c r="E2292" t="s">
        <v>13615</v>
      </c>
      <c r="F2292" t="s">
        <v>1111</v>
      </c>
      <c r="G2292" t="s">
        <v>130</v>
      </c>
    </row>
    <row r="2293" spans="1:7" x14ac:dyDescent="0.3">
      <c r="A2293" t="s">
        <v>13619</v>
      </c>
      <c r="B2293" t="s">
        <v>13620</v>
      </c>
      <c r="C2293" t="s">
        <v>49</v>
      </c>
      <c r="D2293" t="s">
        <v>25</v>
      </c>
      <c r="E2293" t="s">
        <v>13621</v>
      </c>
      <c r="F2293" t="s">
        <v>464</v>
      </c>
      <c r="G2293" t="s">
        <v>52</v>
      </c>
    </row>
    <row r="2294" spans="1:7" x14ac:dyDescent="0.3">
      <c r="A2294" t="s">
        <v>13625</v>
      </c>
      <c r="B2294" t="s">
        <v>13626</v>
      </c>
      <c r="C2294" t="s">
        <v>24</v>
      </c>
      <c r="D2294" t="s">
        <v>25</v>
      </c>
      <c r="E2294" t="s">
        <v>13627</v>
      </c>
      <c r="F2294" t="s">
        <v>717</v>
      </c>
      <c r="G2294" t="s">
        <v>52</v>
      </c>
    </row>
    <row r="2295" spans="1:7" x14ac:dyDescent="0.3">
      <c r="A2295" t="s">
        <v>13631</v>
      </c>
      <c r="B2295" t="s">
        <v>13632</v>
      </c>
      <c r="C2295" t="s">
        <v>59</v>
      </c>
      <c r="D2295" t="s">
        <v>25</v>
      </c>
      <c r="E2295" t="s">
        <v>13633</v>
      </c>
      <c r="F2295" t="s">
        <v>78</v>
      </c>
      <c r="G2295" t="s">
        <v>130</v>
      </c>
    </row>
    <row r="2296" spans="1:7" x14ac:dyDescent="0.3">
      <c r="A2296" t="s">
        <v>13637</v>
      </c>
      <c r="B2296" t="s">
        <v>13638</v>
      </c>
      <c r="C2296" t="s">
        <v>49</v>
      </c>
      <c r="D2296" t="s">
        <v>25</v>
      </c>
      <c r="E2296" t="s">
        <v>13639</v>
      </c>
      <c r="F2296" t="s">
        <v>211</v>
      </c>
      <c r="G2296" t="s">
        <v>28</v>
      </c>
    </row>
    <row r="2297" spans="1:7" x14ac:dyDescent="0.3">
      <c r="A2297" t="s">
        <v>13643</v>
      </c>
      <c r="B2297" t="s">
        <v>13644</v>
      </c>
      <c r="C2297" t="s">
        <v>24</v>
      </c>
      <c r="D2297" t="s">
        <v>25</v>
      </c>
      <c r="E2297" t="s">
        <v>13645</v>
      </c>
      <c r="F2297" t="s">
        <v>61</v>
      </c>
      <c r="G2297" t="s">
        <v>40</v>
      </c>
    </row>
    <row r="2298" spans="1:7" x14ac:dyDescent="0.3">
      <c r="A2298" t="s">
        <v>13649</v>
      </c>
      <c r="B2298" t="s">
        <v>13650</v>
      </c>
      <c r="C2298" t="s">
        <v>49</v>
      </c>
      <c r="D2298" t="s">
        <v>25</v>
      </c>
      <c r="E2298" t="s">
        <v>1224</v>
      </c>
      <c r="F2298" t="s">
        <v>1003</v>
      </c>
      <c r="G2298" t="s">
        <v>28</v>
      </c>
    </row>
    <row r="2299" spans="1:7" x14ac:dyDescent="0.3">
      <c r="A2299" t="s">
        <v>13654</v>
      </c>
      <c r="B2299" t="s">
        <v>13655</v>
      </c>
      <c r="C2299" t="s">
        <v>49</v>
      </c>
      <c r="D2299" t="s">
        <v>25</v>
      </c>
      <c r="E2299" t="s">
        <v>13656</v>
      </c>
      <c r="F2299" t="s">
        <v>217</v>
      </c>
      <c r="G2299" t="s">
        <v>130</v>
      </c>
    </row>
    <row r="2300" spans="1:7" x14ac:dyDescent="0.3">
      <c r="A2300" t="s">
        <v>13660</v>
      </c>
      <c r="B2300" t="s">
        <v>13661</v>
      </c>
      <c r="C2300" t="s">
        <v>49</v>
      </c>
      <c r="D2300" t="s">
        <v>25</v>
      </c>
      <c r="E2300" t="s">
        <v>3168</v>
      </c>
      <c r="F2300" t="s">
        <v>592</v>
      </c>
      <c r="G2300" t="s">
        <v>52</v>
      </c>
    </row>
    <row r="2301" spans="1:7" x14ac:dyDescent="0.3">
      <c r="A2301" t="s">
        <v>13665</v>
      </c>
      <c r="B2301" t="s">
        <v>13666</v>
      </c>
      <c r="C2301" t="s">
        <v>49</v>
      </c>
      <c r="D2301" t="s">
        <v>25</v>
      </c>
      <c r="E2301" t="s">
        <v>13667</v>
      </c>
      <c r="F2301" t="s">
        <v>630</v>
      </c>
      <c r="G2301" t="s">
        <v>40</v>
      </c>
    </row>
    <row r="2302" spans="1:7" x14ac:dyDescent="0.3">
      <c r="A2302" t="s">
        <v>13671</v>
      </c>
      <c r="B2302" t="s">
        <v>13672</v>
      </c>
      <c r="C2302" t="s">
        <v>59</v>
      </c>
      <c r="D2302" t="s">
        <v>25</v>
      </c>
      <c r="E2302" t="s">
        <v>13673</v>
      </c>
      <c r="F2302" t="s">
        <v>224</v>
      </c>
      <c r="G2302" t="s">
        <v>130</v>
      </c>
    </row>
    <row r="2303" spans="1:7" x14ac:dyDescent="0.3">
      <c r="A2303" t="s">
        <v>13677</v>
      </c>
      <c r="B2303" t="s">
        <v>13678</v>
      </c>
      <c r="C2303" t="s">
        <v>49</v>
      </c>
      <c r="D2303" t="s">
        <v>25</v>
      </c>
      <c r="E2303" t="s">
        <v>8753</v>
      </c>
      <c r="F2303" t="s">
        <v>86</v>
      </c>
      <c r="G2303" t="s">
        <v>28</v>
      </c>
    </row>
    <row r="2304" spans="1:7" x14ac:dyDescent="0.3">
      <c r="A2304" t="s">
        <v>13682</v>
      </c>
      <c r="B2304" t="s">
        <v>13683</v>
      </c>
      <c r="C2304" t="s">
        <v>59</v>
      </c>
      <c r="D2304" t="s">
        <v>25</v>
      </c>
      <c r="E2304" t="s">
        <v>13684</v>
      </c>
      <c r="F2304" t="s">
        <v>1003</v>
      </c>
      <c r="G2304" t="s">
        <v>52</v>
      </c>
    </row>
    <row r="2305" spans="1:7" x14ac:dyDescent="0.3">
      <c r="A2305" t="s">
        <v>13688</v>
      </c>
      <c r="B2305" t="s">
        <v>13689</v>
      </c>
      <c r="C2305" t="s">
        <v>24</v>
      </c>
      <c r="D2305" t="s">
        <v>25</v>
      </c>
      <c r="E2305" t="s">
        <v>13690</v>
      </c>
      <c r="F2305" t="s">
        <v>86</v>
      </c>
      <c r="G2305" t="s">
        <v>28</v>
      </c>
    </row>
    <row r="2306" spans="1:7" x14ac:dyDescent="0.3">
      <c r="A2306" t="s">
        <v>13694</v>
      </c>
      <c r="B2306" t="s">
        <v>13695</v>
      </c>
      <c r="C2306" t="s">
        <v>49</v>
      </c>
      <c r="D2306" t="s">
        <v>25</v>
      </c>
      <c r="E2306" t="s">
        <v>13696</v>
      </c>
      <c r="F2306" t="s">
        <v>108</v>
      </c>
      <c r="G2306" t="s">
        <v>28</v>
      </c>
    </row>
    <row r="2307" spans="1:7" x14ac:dyDescent="0.3">
      <c r="A2307" t="s">
        <v>13700</v>
      </c>
      <c r="B2307" t="s">
        <v>13701</v>
      </c>
      <c r="C2307" t="s">
        <v>49</v>
      </c>
      <c r="D2307" t="s">
        <v>25</v>
      </c>
      <c r="E2307" t="s">
        <v>13702</v>
      </c>
      <c r="F2307" t="s">
        <v>389</v>
      </c>
      <c r="G2307" t="s">
        <v>52</v>
      </c>
    </row>
    <row r="2308" spans="1:7" x14ac:dyDescent="0.3">
      <c r="A2308" t="s">
        <v>13706</v>
      </c>
      <c r="B2308" t="s">
        <v>13707</v>
      </c>
      <c r="C2308" t="s">
        <v>24</v>
      </c>
      <c r="D2308" t="s">
        <v>25</v>
      </c>
      <c r="E2308" t="s">
        <v>13708</v>
      </c>
      <c r="F2308" t="s">
        <v>122</v>
      </c>
      <c r="G2308" t="s">
        <v>130</v>
      </c>
    </row>
    <row r="2309" spans="1:7" x14ac:dyDescent="0.3">
      <c r="A2309" t="s">
        <v>13712</v>
      </c>
      <c r="B2309" t="s">
        <v>13713</v>
      </c>
      <c r="C2309" t="s">
        <v>59</v>
      </c>
      <c r="D2309" t="s">
        <v>25</v>
      </c>
      <c r="E2309" t="s">
        <v>13714</v>
      </c>
      <c r="F2309" t="s">
        <v>151</v>
      </c>
      <c r="G2309" t="s">
        <v>130</v>
      </c>
    </row>
    <row r="2310" spans="1:7" x14ac:dyDescent="0.3">
      <c r="A2310" t="s">
        <v>13718</v>
      </c>
      <c r="B2310" t="s">
        <v>13719</v>
      </c>
      <c r="C2310" t="s">
        <v>49</v>
      </c>
      <c r="D2310" t="s">
        <v>25</v>
      </c>
      <c r="E2310" t="s">
        <v>13720</v>
      </c>
      <c r="F2310" t="s">
        <v>685</v>
      </c>
      <c r="G2310" t="s">
        <v>40</v>
      </c>
    </row>
    <row r="2311" spans="1:7" x14ac:dyDescent="0.3">
      <c r="A2311" t="s">
        <v>13724</v>
      </c>
      <c r="B2311" t="s">
        <v>13725</v>
      </c>
      <c r="C2311" t="s">
        <v>59</v>
      </c>
      <c r="D2311" t="s">
        <v>25</v>
      </c>
      <c r="E2311" t="s">
        <v>13726</v>
      </c>
      <c r="F2311" t="s">
        <v>217</v>
      </c>
      <c r="G2311" t="s">
        <v>130</v>
      </c>
    </row>
    <row r="2312" spans="1:7" x14ac:dyDescent="0.3">
      <c r="A2312" t="s">
        <v>13730</v>
      </c>
      <c r="B2312" t="s">
        <v>6336</v>
      </c>
      <c r="C2312" t="s">
        <v>24</v>
      </c>
      <c r="D2312" t="s">
        <v>25</v>
      </c>
      <c r="E2312" t="s">
        <v>13731</v>
      </c>
      <c r="F2312" t="s">
        <v>630</v>
      </c>
      <c r="G2312" t="s">
        <v>52</v>
      </c>
    </row>
    <row r="2313" spans="1:7" x14ac:dyDescent="0.3">
      <c r="A2313" t="s">
        <v>13735</v>
      </c>
      <c r="B2313" t="s">
        <v>13736</v>
      </c>
      <c r="C2313" t="s">
        <v>59</v>
      </c>
      <c r="D2313" t="s">
        <v>25</v>
      </c>
      <c r="E2313" t="s">
        <v>13737</v>
      </c>
      <c r="F2313" t="s">
        <v>414</v>
      </c>
      <c r="G2313" t="s">
        <v>52</v>
      </c>
    </row>
    <row r="2314" spans="1:7" x14ac:dyDescent="0.3">
      <c r="A2314" t="s">
        <v>13741</v>
      </c>
      <c r="B2314" t="s">
        <v>13742</v>
      </c>
      <c r="C2314" t="s">
        <v>59</v>
      </c>
      <c r="D2314" t="s">
        <v>25</v>
      </c>
      <c r="E2314" t="s">
        <v>11787</v>
      </c>
      <c r="F2314" t="s">
        <v>164</v>
      </c>
      <c r="G2314" t="s">
        <v>130</v>
      </c>
    </row>
    <row r="2315" spans="1:7" x14ac:dyDescent="0.3">
      <c r="A2315" t="s">
        <v>13746</v>
      </c>
      <c r="B2315" t="s">
        <v>13747</v>
      </c>
      <c r="C2315" t="s">
        <v>49</v>
      </c>
      <c r="D2315" t="s">
        <v>25</v>
      </c>
      <c r="E2315" t="s">
        <v>13748</v>
      </c>
      <c r="F2315" t="s">
        <v>1003</v>
      </c>
      <c r="G2315" t="s">
        <v>52</v>
      </c>
    </row>
    <row r="2316" spans="1:7" x14ac:dyDescent="0.3">
      <c r="A2316" t="s">
        <v>13752</v>
      </c>
      <c r="B2316" t="s">
        <v>13753</v>
      </c>
      <c r="C2316" t="s">
        <v>59</v>
      </c>
      <c r="D2316" t="s">
        <v>25</v>
      </c>
      <c r="E2316" t="s">
        <v>13754</v>
      </c>
      <c r="F2316" t="s">
        <v>108</v>
      </c>
      <c r="G2316" t="s">
        <v>52</v>
      </c>
    </row>
    <row r="2317" spans="1:7" x14ac:dyDescent="0.3">
      <c r="A2317" t="s">
        <v>13758</v>
      </c>
      <c r="B2317" t="s">
        <v>13759</v>
      </c>
      <c r="C2317" t="s">
        <v>24</v>
      </c>
      <c r="D2317" t="s">
        <v>25</v>
      </c>
      <c r="E2317" t="s">
        <v>11353</v>
      </c>
      <c r="F2317" t="s">
        <v>122</v>
      </c>
      <c r="G2317" t="s">
        <v>40</v>
      </c>
    </row>
    <row r="2318" spans="1:7" x14ac:dyDescent="0.3">
      <c r="A2318" t="s">
        <v>13763</v>
      </c>
      <c r="B2318" t="s">
        <v>13764</v>
      </c>
      <c r="C2318" t="s">
        <v>49</v>
      </c>
      <c r="D2318" t="s">
        <v>25</v>
      </c>
      <c r="E2318" t="s">
        <v>13765</v>
      </c>
      <c r="F2318" t="s">
        <v>617</v>
      </c>
      <c r="G2318" t="s">
        <v>130</v>
      </c>
    </row>
    <row r="2319" spans="1:7" x14ac:dyDescent="0.3">
      <c r="A2319" t="s">
        <v>13769</v>
      </c>
      <c r="B2319" t="s">
        <v>13770</v>
      </c>
      <c r="C2319" t="s">
        <v>49</v>
      </c>
      <c r="D2319" t="s">
        <v>25</v>
      </c>
      <c r="E2319" t="s">
        <v>13771</v>
      </c>
      <c r="F2319" t="s">
        <v>217</v>
      </c>
      <c r="G2319" t="s">
        <v>28</v>
      </c>
    </row>
    <row r="2320" spans="1:7" x14ac:dyDescent="0.3">
      <c r="A2320" t="s">
        <v>13775</v>
      </c>
      <c r="B2320" t="s">
        <v>13776</v>
      </c>
      <c r="C2320" t="s">
        <v>59</v>
      </c>
      <c r="D2320" t="s">
        <v>25</v>
      </c>
      <c r="E2320" t="s">
        <v>13777</v>
      </c>
      <c r="F2320" t="s">
        <v>93</v>
      </c>
      <c r="G2320" t="s">
        <v>28</v>
      </c>
    </row>
    <row r="2321" spans="1:7" x14ac:dyDescent="0.3">
      <c r="A2321" t="s">
        <v>13781</v>
      </c>
      <c r="B2321" t="s">
        <v>13782</v>
      </c>
      <c r="C2321" t="s">
        <v>59</v>
      </c>
      <c r="D2321" t="s">
        <v>25</v>
      </c>
      <c r="E2321" t="s">
        <v>13783</v>
      </c>
      <c r="F2321" t="s">
        <v>288</v>
      </c>
      <c r="G2321" t="s">
        <v>130</v>
      </c>
    </row>
    <row r="2322" spans="1:7" x14ac:dyDescent="0.3">
      <c r="A2322" t="s">
        <v>13787</v>
      </c>
      <c r="B2322" t="s">
        <v>13788</v>
      </c>
      <c r="C2322" t="s">
        <v>24</v>
      </c>
      <c r="D2322" t="s">
        <v>25</v>
      </c>
      <c r="E2322" t="s">
        <v>13789</v>
      </c>
      <c r="F2322" t="s">
        <v>301</v>
      </c>
      <c r="G2322" t="s">
        <v>28</v>
      </c>
    </row>
    <row r="2323" spans="1:7" x14ac:dyDescent="0.3">
      <c r="A2323" t="s">
        <v>13793</v>
      </c>
      <c r="B2323" t="s">
        <v>13794</v>
      </c>
      <c r="C2323" t="s">
        <v>49</v>
      </c>
      <c r="D2323" t="s">
        <v>25</v>
      </c>
      <c r="E2323" t="s">
        <v>13795</v>
      </c>
      <c r="F2323" t="s">
        <v>171</v>
      </c>
      <c r="G2323" t="s">
        <v>28</v>
      </c>
    </row>
    <row r="2324" spans="1:7" x14ac:dyDescent="0.3">
      <c r="A2324" t="s">
        <v>13799</v>
      </c>
      <c r="B2324" t="s">
        <v>13800</v>
      </c>
      <c r="C2324" t="s">
        <v>24</v>
      </c>
      <c r="D2324" t="s">
        <v>25</v>
      </c>
      <c r="E2324" t="s">
        <v>13801</v>
      </c>
      <c r="F2324" t="s">
        <v>427</v>
      </c>
      <c r="G2324" t="s">
        <v>52</v>
      </c>
    </row>
    <row r="2325" spans="1:7" x14ac:dyDescent="0.3">
      <c r="A2325" t="s">
        <v>13805</v>
      </c>
      <c r="B2325" t="s">
        <v>13806</v>
      </c>
      <c r="C2325" t="s">
        <v>49</v>
      </c>
      <c r="D2325" t="s">
        <v>25</v>
      </c>
      <c r="E2325" t="s">
        <v>13807</v>
      </c>
      <c r="F2325" t="s">
        <v>301</v>
      </c>
      <c r="G2325" t="s">
        <v>28</v>
      </c>
    </row>
    <row r="2326" spans="1:7" x14ac:dyDescent="0.3">
      <c r="A2326" t="s">
        <v>13811</v>
      </c>
      <c r="B2326" t="s">
        <v>13812</v>
      </c>
      <c r="C2326" t="s">
        <v>49</v>
      </c>
      <c r="D2326" t="s">
        <v>25</v>
      </c>
      <c r="E2326" t="s">
        <v>4622</v>
      </c>
      <c r="F2326" t="s">
        <v>301</v>
      </c>
      <c r="G2326" t="s">
        <v>40</v>
      </c>
    </row>
    <row r="2327" spans="1:7" x14ac:dyDescent="0.3">
      <c r="A2327" t="s">
        <v>13816</v>
      </c>
      <c r="B2327" t="s">
        <v>13817</v>
      </c>
      <c r="C2327" t="s">
        <v>49</v>
      </c>
      <c r="D2327" t="s">
        <v>25</v>
      </c>
      <c r="E2327" t="s">
        <v>13818</v>
      </c>
      <c r="F2327" t="s">
        <v>630</v>
      </c>
      <c r="G2327" t="s">
        <v>28</v>
      </c>
    </row>
    <row r="2328" spans="1:7" x14ac:dyDescent="0.3">
      <c r="A2328" t="s">
        <v>13822</v>
      </c>
      <c r="B2328" t="s">
        <v>13823</v>
      </c>
      <c r="C2328" t="s">
        <v>24</v>
      </c>
      <c r="D2328" t="s">
        <v>25</v>
      </c>
      <c r="E2328" t="s">
        <v>765</v>
      </c>
      <c r="F2328" t="s">
        <v>129</v>
      </c>
      <c r="G2328" t="s">
        <v>52</v>
      </c>
    </row>
    <row r="2329" spans="1:7" x14ac:dyDescent="0.3">
      <c r="A2329" s="2" t="s">
        <v>13827</v>
      </c>
      <c r="B2329" t="s">
        <v>13828</v>
      </c>
      <c r="C2329" t="s">
        <v>59</v>
      </c>
      <c r="D2329" t="s">
        <v>25</v>
      </c>
      <c r="E2329" t="s">
        <v>13829</v>
      </c>
      <c r="F2329" t="s">
        <v>822</v>
      </c>
      <c r="G2329" t="s">
        <v>28</v>
      </c>
    </row>
    <row r="2330" spans="1:7" x14ac:dyDescent="0.3">
      <c r="A2330" t="s">
        <v>13833</v>
      </c>
      <c r="B2330" t="s">
        <v>13834</v>
      </c>
      <c r="C2330" t="s">
        <v>59</v>
      </c>
      <c r="D2330" t="s">
        <v>25</v>
      </c>
      <c r="E2330" t="s">
        <v>10431</v>
      </c>
      <c r="F2330" t="s">
        <v>269</v>
      </c>
      <c r="G2330" t="s">
        <v>28</v>
      </c>
    </row>
    <row r="2331" spans="1:7" x14ac:dyDescent="0.3">
      <c r="A2331" t="s">
        <v>13838</v>
      </c>
      <c r="B2331" t="s">
        <v>13839</v>
      </c>
      <c r="C2331" t="s">
        <v>24</v>
      </c>
      <c r="D2331" t="s">
        <v>25</v>
      </c>
      <c r="E2331" t="s">
        <v>13840</v>
      </c>
      <c r="F2331" t="s">
        <v>889</v>
      </c>
      <c r="G2331" t="s">
        <v>130</v>
      </c>
    </row>
    <row r="2332" spans="1:7" x14ac:dyDescent="0.3">
      <c r="A2332" t="s">
        <v>13844</v>
      </c>
      <c r="B2332" t="s">
        <v>13845</v>
      </c>
      <c r="C2332" t="s">
        <v>49</v>
      </c>
      <c r="D2332" t="s">
        <v>25</v>
      </c>
      <c r="E2332" t="s">
        <v>13846</v>
      </c>
      <c r="F2332" t="s">
        <v>244</v>
      </c>
      <c r="G2332" t="s">
        <v>40</v>
      </c>
    </row>
    <row r="2333" spans="1:7" x14ac:dyDescent="0.3">
      <c r="A2333" t="s">
        <v>13850</v>
      </c>
      <c r="B2333" t="s">
        <v>13851</v>
      </c>
      <c r="C2333" t="s">
        <v>59</v>
      </c>
      <c r="D2333" t="s">
        <v>25</v>
      </c>
      <c r="E2333" t="s">
        <v>13852</v>
      </c>
      <c r="F2333" t="s">
        <v>414</v>
      </c>
      <c r="G2333" t="s">
        <v>130</v>
      </c>
    </row>
    <row r="2334" spans="1:7" x14ac:dyDescent="0.3">
      <c r="A2334" t="s">
        <v>13856</v>
      </c>
      <c r="B2334" t="s">
        <v>13857</v>
      </c>
      <c r="C2334" t="s">
        <v>24</v>
      </c>
      <c r="D2334" t="s">
        <v>25</v>
      </c>
      <c r="E2334" t="s">
        <v>13858</v>
      </c>
      <c r="F2334" t="s">
        <v>685</v>
      </c>
      <c r="G2334" t="s">
        <v>52</v>
      </c>
    </row>
    <row r="2335" spans="1:7" x14ac:dyDescent="0.3">
      <c r="A2335" t="s">
        <v>13862</v>
      </c>
      <c r="B2335" t="s">
        <v>13863</v>
      </c>
      <c r="C2335" t="s">
        <v>49</v>
      </c>
      <c r="D2335" t="s">
        <v>25</v>
      </c>
      <c r="E2335" t="s">
        <v>13864</v>
      </c>
      <c r="F2335" t="s">
        <v>115</v>
      </c>
      <c r="G2335" t="s">
        <v>130</v>
      </c>
    </row>
    <row r="2336" spans="1:7" x14ac:dyDescent="0.3">
      <c r="A2336" t="s">
        <v>13868</v>
      </c>
      <c r="B2336" t="s">
        <v>13869</v>
      </c>
      <c r="C2336" t="s">
        <v>49</v>
      </c>
      <c r="D2336" t="s">
        <v>25</v>
      </c>
      <c r="E2336" t="s">
        <v>13870</v>
      </c>
      <c r="F2336" t="s">
        <v>772</v>
      </c>
      <c r="G2336" t="s">
        <v>52</v>
      </c>
    </row>
    <row r="2337" spans="1:7" x14ac:dyDescent="0.3">
      <c r="A2337" t="s">
        <v>13874</v>
      </c>
      <c r="B2337" t="s">
        <v>13875</v>
      </c>
      <c r="C2337" t="s">
        <v>49</v>
      </c>
      <c r="D2337" t="s">
        <v>25</v>
      </c>
      <c r="E2337" t="s">
        <v>8114</v>
      </c>
      <c r="F2337" t="s">
        <v>185</v>
      </c>
      <c r="G2337" t="s">
        <v>130</v>
      </c>
    </row>
    <row r="2338" spans="1:7" x14ac:dyDescent="0.3">
      <c r="A2338" t="s">
        <v>13879</v>
      </c>
      <c r="B2338" t="s">
        <v>13880</v>
      </c>
      <c r="C2338" t="s">
        <v>49</v>
      </c>
      <c r="D2338" t="s">
        <v>25</v>
      </c>
      <c r="E2338" t="s">
        <v>13881</v>
      </c>
      <c r="F2338" t="s">
        <v>108</v>
      </c>
      <c r="G2338" t="s">
        <v>130</v>
      </c>
    </row>
    <row r="2339" spans="1:7" x14ac:dyDescent="0.3">
      <c r="A2339" t="s">
        <v>13885</v>
      </c>
      <c r="B2339" t="s">
        <v>13886</v>
      </c>
      <c r="C2339" t="s">
        <v>24</v>
      </c>
      <c r="D2339" t="s">
        <v>25</v>
      </c>
      <c r="E2339" t="s">
        <v>11586</v>
      </c>
      <c r="F2339" t="s">
        <v>144</v>
      </c>
      <c r="G2339" t="s">
        <v>130</v>
      </c>
    </row>
    <row r="2340" spans="1:7" x14ac:dyDescent="0.3">
      <c r="A2340" t="s">
        <v>13890</v>
      </c>
      <c r="B2340" t="s">
        <v>13891</v>
      </c>
      <c r="C2340" t="s">
        <v>59</v>
      </c>
      <c r="D2340" t="s">
        <v>25</v>
      </c>
      <c r="E2340" t="s">
        <v>12381</v>
      </c>
      <c r="F2340" t="s">
        <v>211</v>
      </c>
      <c r="G2340" t="s">
        <v>130</v>
      </c>
    </row>
    <row r="2341" spans="1:7" x14ac:dyDescent="0.3">
      <c r="A2341" t="s">
        <v>13895</v>
      </c>
      <c r="B2341" t="s">
        <v>13896</v>
      </c>
      <c r="C2341" t="s">
        <v>49</v>
      </c>
      <c r="D2341" t="s">
        <v>25</v>
      </c>
      <c r="E2341" t="s">
        <v>13897</v>
      </c>
      <c r="F2341" t="s">
        <v>122</v>
      </c>
      <c r="G2341" t="s">
        <v>28</v>
      </c>
    </row>
    <row r="2342" spans="1:7" x14ac:dyDescent="0.3">
      <c r="A2342" t="s">
        <v>13901</v>
      </c>
      <c r="B2342" t="s">
        <v>13902</v>
      </c>
      <c r="C2342" t="s">
        <v>49</v>
      </c>
      <c r="D2342" t="s">
        <v>25</v>
      </c>
      <c r="E2342" t="s">
        <v>13903</v>
      </c>
      <c r="F2342" t="s">
        <v>108</v>
      </c>
      <c r="G2342" t="s">
        <v>52</v>
      </c>
    </row>
    <row r="2343" spans="1:7" x14ac:dyDescent="0.3">
      <c r="A2343" t="s">
        <v>13907</v>
      </c>
      <c r="B2343" t="s">
        <v>13908</v>
      </c>
      <c r="C2343" t="s">
        <v>59</v>
      </c>
      <c r="D2343" t="s">
        <v>25</v>
      </c>
      <c r="E2343" t="s">
        <v>13909</v>
      </c>
      <c r="F2343" t="s">
        <v>314</v>
      </c>
      <c r="G2343" t="s">
        <v>130</v>
      </c>
    </row>
    <row r="2344" spans="1:7" x14ac:dyDescent="0.3">
      <c r="A2344" t="s">
        <v>13913</v>
      </c>
      <c r="B2344" t="s">
        <v>13914</v>
      </c>
      <c r="C2344" t="s">
        <v>49</v>
      </c>
      <c r="D2344" t="s">
        <v>25</v>
      </c>
      <c r="E2344" t="s">
        <v>13915</v>
      </c>
      <c r="F2344" t="s">
        <v>1111</v>
      </c>
      <c r="G2344" t="s">
        <v>52</v>
      </c>
    </row>
    <row r="2345" spans="1:7" x14ac:dyDescent="0.3">
      <c r="A2345" s="2" t="s">
        <v>13919</v>
      </c>
      <c r="B2345" t="s">
        <v>13920</v>
      </c>
      <c r="C2345" t="s">
        <v>49</v>
      </c>
      <c r="D2345" t="s">
        <v>25</v>
      </c>
      <c r="E2345" t="s">
        <v>13921</v>
      </c>
      <c r="F2345" t="s">
        <v>692</v>
      </c>
      <c r="G2345" t="s">
        <v>52</v>
      </c>
    </row>
    <row r="2346" spans="1:7" x14ac:dyDescent="0.3">
      <c r="A2346" t="s">
        <v>13925</v>
      </c>
      <c r="B2346" t="s">
        <v>13926</v>
      </c>
      <c r="C2346" t="s">
        <v>24</v>
      </c>
      <c r="D2346" t="s">
        <v>25</v>
      </c>
      <c r="E2346" t="s">
        <v>13927</v>
      </c>
      <c r="F2346" t="s">
        <v>717</v>
      </c>
      <c r="G2346" t="s">
        <v>28</v>
      </c>
    </row>
    <row r="2347" spans="1:7" x14ac:dyDescent="0.3">
      <c r="A2347" t="s">
        <v>13931</v>
      </c>
      <c r="B2347" t="s">
        <v>13932</v>
      </c>
      <c r="C2347" t="s">
        <v>24</v>
      </c>
      <c r="D2347" t="s">
        <v>25</v>
      </c>
      <c r="E2347" t="s">
        <v>13933</v>
      </c>
      <c r="F2347" t="s">
        <v>122</v>
      </c>
      <c r="G2347" t="s">
        <v>28</v>
      </c>
    </row>
    <row r="2348" spans="1:7" x14ac:dyDescent="0.3">
      <c r="A2348" t="s">
        <v>13937</v>
      </c>
      <c r="B2348" t="s">
        <v>13938</v>
      </c>
      <c r="C2348" t="s">
        <v>59</v>
      </c>
      <c r="D2348" t="s">
        <v>25</v>
      </c>
      <c r="E2348" t="s">
        <v>13939</v>
      </c>
      <c r="F2348" t="s">
        <v>389</v>
      </c>
      <c r="G2348" t="s">
        <v>52</v>
      </c>
    </row>
    <row r="2349" spans="1:7" x14ac:dyDescent="0.3">
      <c r="A2349" t="s">
        <v>13943</v>
      </c>
      <c r="B2349" t="s">
        <v>10589</v>
      </c>
      <c r="C2349" t="s">
        <v>24</v>
      </c>
      <c r="D2349" t="s">
        <v>25</v>
      </c>
      <c r="E2349" t="s">
        <v>13944</v>
      </c>
      <c r="F2349" t="s">
        <v>144</v>
      </c>
      <c r="G2349" t="s">
        <v>130</v>
      </c>
    </row>
    <row r="2350" spans="1:7" x14ac:dyDescent="0.3">
      <c r="A2350" t="s">
        <v>13948</v>
      </c>
      <c r="B2350" t="s">
        <v>13949</v>
      </c>
      <c r="C2350" t="s">
        <v>24</v>
      </c>
      <c r="D2350" t="s">
        <v>25</v>
      </c>
      <c r="E2350" t="s">
        <v>13950</v>
      </c>
      <c r="F2350" t="s">
        <v>108</v>
      </c>
      <c r="G2350" t="s">
        <v>52</v>
      </c>
    </row>
    <row r="2351" spans="1:7" x14ac:dyDescent="0.3">
      <c r="A2351" t="s">
        <v>13954</v>
      </c>
      <c r="B2351" t="s">
        <v>13955</v>
      </c>
      <c r="C2351" t="s">
        <v>49</v>
      </c>
      <c r="D2351" t="s">
        <v>25</v>
      </c>
      <c r="E2351" t="s">
        <v>13956</v>
      </c>
      <c r="F2351" t="s">
        <v>224</v>
      </c>
      <c r="G2351" t="s">
        <v>28</v>
      </c>
    </row>
    <row r="2352" spans="1:7" x14ac:dyDescent="0.3">
      <c r="A2352" t="s">
        <v>13960</v>
      </c>
      <c r="B2352" t="s">
        <v>13961</v>
      </c>
      <c r="C2352" t="s">
        <v>49</v>
      </c>
      <c r="D2352" t="s">
        <v>25</v>
      </c>
      <c r="E2352" t="s">
        <v>1386</v>
      </c>
      <c r="F2352" t="s">
        <v>217</v>
      </c>
      <c r="G2352" t="s">
        <v>52</v>
      </c>
    </row>
    <row r="2353" spans="1:7" x14ac:dyDescent="0.3">
      <c r="A2353" t="s">
        <v>13965</v>
      </c>
      <c r="B2353" t="s">
        <v>13966</v>
      </c>
      <c r="C2353" t="s">
        <v>49</v>
      </c>
      <c r="D2353" t="s">
        <v>25</v>
      </c>
      <c r="E2353" t="s">
        <v>13967</v>
      </c>
      <c r="F2353" t="s">
        <v>93</v>
      </c>
      <c r="G2353" t="s">
        <v>52</v>
      </c>
    </row>
    <row r="2354" spans="1:7" x14ac:dyDescent="0.3">
      <c r="A2354" t="s">
        <v>13971</v>
      </c>
      <c r="B2354" t="s">
        <v>13972</v>
      </c>
      <c r="C2354" t="s">
        <v>59</v>
      </c>
      <c r="D2354" t="s">
        <v>25</v>
      </c>
      <c r="E2354" t="s">
        <v>13973</v>
      </c>
      <c r="F2354" t="s">
        <v>211</v>
      </c>
      <c r="G2354" t="s">
        <v>40</v>
      </c>
    </row>
    <row r="2355" spans="1:7" x14ac:dyDescent="0.3">
      <c r="A2355" t="s">
        <v>13977</v>
      </c>
      <c r="B2355" t="s">
        <v>13978</v>
      </c>
      <c r="C2355" t="s">
        <v>49</v>
      </c>
      <c r="D2355" t="s">
        <v>25</v>
      </c>
      <c r="E2355" t="s">
        <v>13979</v>
      </c>
      <c r="F2355" t="s">
        <v>301</v>
      </c>
      <c r="G2355" t="s">
        <v>130</v>
      </c>
    </row>
    <row r="2356" spans="1:7" x14ac:dyDescent="0.3">
      <c r="A2356" t="s">
        <v>13983</v>
      </c>
      <c r="B2356" t="s">
        <v>13984</v>
      </c>
      <c r="C2356" t="s">
        <v>49</v>
      </c>
      <c r="D2356" t="s">
        <v>25</v>
      </c>
      <c r="E2356" t="s">
        <v>13985</v>
      </c>
      <c r="F2356" t="s">
        <v>93</v>
      </c>
      <c r="G2356" t="s">
        <v>52</v>
      </c>
    </row>
    <row r="2357" spans="1:7" x14ac:dyDescent="0.3">
      <c r="A2357" t="s">
        <v>13989</v>
      </c>
      <c r="B2357" t="s">
        <v>13990</v>
      </c>
      <c r="C2357" t="s">
        <v>59</v>
      </c>
      <c r="D2357" t="s">
        <v>25</v>
      </c>
      <c r="E2357" t="s">
        <v>11569</v>
      </c>
      <c r="F2357" t="s">
        <v>592</v>
      </c>
      <c r="G2357" t="s">
        <v>28</v>
      </c>
    </row>
    <row r="2358" spans="1:7" x14ac:dyDescent="0.3">
      <c r="A2358" t="s">
        <v>13994</v>
      </c>
      <c r="B2358" t="s">
        <v>13995</v>
      </c>
      <c r="C2358" t="s">
        <v>59</v>
      </c>
      <c r="D2358" t="s">
        <v>25</v>
      </c>
      <c r="E2358" t="s">
        <v>13996</v>
      </c>
      <c r="F2358" t="s">
        <v>269</v>
      </c>
      <c r="G2358" t="s">
        <v>52</v>
      </c>
    </row>
    <row r="2359" spans="1:7" x14ac:dyDescent="0.3">
      <c r="A2359" t="s">
        <v>14000</v>
      </c>
      <c r="B2359" t="s">
        <v>14001</v>
      </c>
      <c r="C2359" t="s">
        <v>59</v>
      </c>
      <c r="D2359" t="s">
        <v>25</v>
      </c>
      <c r="E2359" t="s">
        <v>11500</v>
      </c>
      <c r="F2359" t="s">
        <v>685</v>
      </c>
      <c r="G2359" t="s">
        <v>52</v>
      </c>
    </row>
    <row r="2360" spans="1:7" x14ac:dyDescent="0.3">
      <c r="A2360" t="s">
        <v>14005</v>
      </c>
      <c r="B2360" t="s">
        <v>14006</v>
      </c>
      <c r="C2360" t="s">
        <v>49</v>
      </c>
      <c r="D2360" t="s">
        <v>25</v>
      </c>
      <c r="E2360" t="s">
        <v>14007</v>
      </c>
      <c r="F2360" t="s">
        <v>129</v>
      </c>
      <c r="G2360" t="s">
        <v>52</v>
      </c>
    </row>
    <row r="2361" spans="1:7" x14ac:dyDescent="0.3">
      <c r="A2361" t="s">
        <v>14011</v>
      </c>
      <c r="B2361" t="s">
        <v>14012</v>
      </c>
      <c r="C2361" t="s">
        <v>59</v>
      </c>
      <c r="D2361" t="s">
        <v>25</v>
      </c>
      <c r="E2361" t="s">
        <v>4598</v>
      </c>
      <c r="F2361" t="s">
        <v>414</v>
      </c>
      <c r="G2361" t="s">
        <v>28</v>
      </c>
    </row>
    <row r="2362" spans="1:7" x14ac:dyDescent="0.3">
      <c r="A2362" t="s">
        <v>14016</v>
      </c>
      <c r="B2362" t="s">
        <v>14017</v>
      </c>
      <c r="C2362" t="s">
        <v>49</v>
      </c>
      <c r="D2362" t="s">
        <v>25</v>
      </c>
      <c r="E2362" t="s">
        <v>14018</v>
      </c>
      <c r="F2362" t="s">
        <v>211</v>
      </c>
      <c r="G2362" t="s">
        <v>130</v>
      </c>
    </row>
    <row r="2363" spans="1:7" x14ac:dyDescent="0.3">
      <c r="A2363" t="s">
        <v>14022</v>
      </c>
      <c r="B2363" t="s">
        <v>14023</v>
      </c>
      <c r="C2363" t="s">
        <v>24</v>
      </c>
      <c r="D2363" t="s">
        <v>25</v>
      </c>
      <c r="E2363" t="s">
        <v>14024</v>
      </c>
      <c r="F2363" t="s">
        <v>301</v>
      </c>
      <c r="G2363" t="s">
        <v>40</v>
      </c>
    </row>
    <row r="2364" spans="1:7" x14ac:dyDescent="0.3">
      <c r="A2364" t="s">
        <v>14028</v>
      </c>
      <c r="B2364" t="s">
        <v>14029</v>
      </c>
      <c r="C2364" t="s">
        <v>24</v>
      </c>
      <c r="D2364" t="s">
        <v>25</v>
      </c>
      <c r="E2364" t="s">
        <v>14030</v>
      </c>
      <c r="F2364" t="s">
        <v>427</v>
      </c>
      <c r="G2364" t="s">
        <v>130</v>
      </c>
    </row>
    <row r="2365" spans="1:7" x14ac:dyDescent="0.3">
      <c r="A2365" t="s">
        <v>14034</v>
      </c>
      <c r="B2365" t="s">
        <v>14035</v>
      </c>
      <c r="C2365" t="s">
        <v>24</v>
      </c>
      <c r="D2365" t="s">
        <v>25</v>
      </c>
      <c r="E2365" t="s">
        <v>14036</v>
      </c>
      <c r="F2365" t="s">
        <v>39</v>
      </c>
      <c r="G2365" t="s">
        <v>40</v>
      </c>
    </row>
    <row r="2366" spans="1:7" x14ac:dyDescent="0.3">
      <c r="A2366" t="s">
        <v>14040</v>
      </c>
      <c r="B2366" t="s">
        <v>14041</v>
      </c>
      <c r="C2366" t="s">
        <v>49</v>
      </c>
      <c r="D2366" t="s">
        <v>25</v>
      </c>
      <c r="E2366" t="s">
        <v>14042</v>
      </c>
      <c r="F2366" t="s">
        <v>617</v>
      </c>
      <c r="G2366" t="s">
        <v>28</v>
      </c>
    </row>
    <row r="2367" spans="1:7" x14ac:dyDescent="0.3">
      <c r="A2367" t="s">
        <v>14046</v>
      </c>
      <c r="B2367" t="s">
        <v>14047</v>
      </c>
      <c r="C2367" t="s">
        <v>49</v>
      </c>
      <c r="D2367" t="s">
        <v>25</v>
      </c>
      <c r="E2367" t="s">
        <v>14048</v>
      </c>
      <c r="F2367" t="s">
        <v>314</v>
      </c>
      <c r="G2367" t="s">
        <v>130</v>
      </c>
    </row>
    <row r="2368" spans="1:7" x14ac:dyDescent="0.3">
      <c r="A2368" t="s">
        <v>14052</v>
      </c>
      <c r="B2368" t="s">
        <v>14053</v>
      </c>
      <c r="C2368" t="s">
        <v>24</v>
      </c>
      <c r="D2368" t="s">
        <v>25</v>
      </c>
      <c r="E2368" t="s">
        <v>14054</v>
      </c>
      <c r="F2368" t="s">
        <v>178</v>
      </c>
      <c r="G2368" t="s">
        <v>28</v>
      </c>
    </row>
    <row r="2369" spans="1:7" x14ac:dyDescent="0.3">
      <c r="A2369" t="s">
        <v>14058</v>
      </c>
      <c r="B2369" t="s">
        <v>14059</v>
      </c>
      <c r="C2369" t="s">
        <v>49</v>
      </c>
      <c r="D2369" t="s">
        <v>25</v>
      </c>
      <c r="E2369" t="s">
        <v>14060</v>
      </c>
      <c r="F2369" t="s">
        <v>692</v>
      </c>
      <c r="G2369" t="s">
        <v>130</v>
      </c>
    </row>
    <row r="2370" spans="1:7" x14ac:dyDescent="0.3">
      <c r="A2370" t="s">
        <v>14064</v>
      </c>
      <c r="B2370" t="s">
        <v>14065</v>
      </c>
      <c r="C2370" t="s">
        <v>49</v>
      </c>
      <c r="D2370" t="s">
        <v>25</v>
      </c>
      <c r="E2370" t="s">
        <v>14066</v>
      </c>
      <c r="F2370" t="s">
        <v>288</v>
      </c>
      <c r="G2370" t="s">
        <v>40</v>
      </c>
    </row>
    <row r="2371" spans="1:7" x14ac:dyDescent="0.3">
      <c r="A2371" t="s">
        <v>14070</v>
      </c>
      <c r="B2371" t="s">
        <v>14071</v>
      </c>
      <c r="C2371" t="s">
        <v>49</v>
      </c>
      <c r="D2371" t="s">
        <v>25</v>
      </c>
      <c r="E2371" t="s">
        <v>14072</v>
      </c>
      <c r="F2371" t="s">
        <v>178</v>
      </c>
      <c r="G2371" t="s">
        <v>52</v>
      </c>
    </row>
    <row r="2372" spans="1:7" x14ac:dyDescent="0.3">
      <c r="A2372" t="s">
        <v>14076</v>
      </c>
      <c r="B2372" t="s">
        <v>14077</v>
      </c>
      <c r="C2372" t="s">
        <v>49</v>
      </c>
      <c r="D2372" t="s">
        <v>25</v>
      </c>
      <c r="E2372" t="s">
        <v>14078</v>
      </c>
      <c r="F2372" t="s">
        <v>244</v>
      </c>
      <c r="G2372" t="s">
        <v>40</v>
      </c>
    </row>
    <row r="2373" spans="1:7" x14ac:dyDescent="0.3">
      <c r="A2373" t="s">
        <v>14082</v>
      </c>
      <c r="B2373" t="s">
        <v>14083</v>
      </c>
      <c r="C2373" t="s">
        <v>59</v>
      </c>
      <c r="D2373" t="s">
        <v>25</v>
      </c>
      <c r="E2373" t="s">
        <v>14084</v>
      </c>
      <c r="F2373" t="s">
        <v>78</v>
      </c>
      <c r="G2373" t="s">
        <v>52</v>
      </c>
    </row>
    <row r="2374" spans="1:7" x14ac:dyDescent="0.3">
      <c r="A2374" t="s">
        <v>14088</v>
      </c>
      <c r="B2374" t="s">
        <v>14089</v>
      </c>
      <c r="C2374" t="s">
        <v>24</v>
      </c>
      <c r="D2374" t="s">
        <v>25</v>
      </c>
      <c r="E2374" t="s">
        <v>14090</v>
      </c>
      <c r="F2374" t="s">
        <v>717</v>
      </c>
      <c r="G2374" t="s">
        <v>52</v>
      </c>
    </row>
    <row r="2375" spans="1:7" x14ac:dyDescent="0.3">
      <c r="A2375" t="s">
        <v>14094</v>
      </c>
      <c r="B2375" t="s">
        <v>14095</v>
      </c>
      <c r="C2375" t="s">
        <v>49</v>
      </c>
      <c r="D2375" t="s">
        <v>25</v>
      </c>
      <c r="E2375" t="s">
        <v>14096</v>
      </c>
      <c r="F2375" t="s">
        <v>171</v>
      </c>
      <c r="G2375" t="s">
        <v>28</v>
      </c>
    </row>
    <row r="2376" spans="1:7" x14ac:dyDescent="0.3">
      <c r="A2376" t="s">
        <v>14100</v>
      </c>
      <c r="B2376" t="s">
        <v>14101</v>
      </c>
      <c r="C2376" t="s">
        <v>59</v>
      </c>
      <c r="D2376" t="s">
        <v>25</v>
      </c>
      <c r="E2376" t="s">
        <v>14102</v>
      </c>
      <c r="F2376" t="s">
        <v>822</v>
      </c>
      <c r="G2376" t="s">
        <v>52</v>
      </c>
    </row>
    <row r="2377" spans="1:7" x14ac:dyDescent="0.3">
      <c r="A2377" t="s">
        <v>14106</v>
      </c>
      <c r="B2377" t="s">
        <v>14107</v>
      </c>
      <c r="C2377" t="s">
        <v>59</v>
      </c>
      <c r="D2377" t="s">
        <v>25</v>
      </c>
      <c r="E2377" t="s">
        <v>14108</v>
      </c>
      <c r="F2377" t="s">
        <v>129</v>
      </c>
      <c r="G2377" t="s">
        <v>52</v>
      </c>
    </row>
    <row r="2378" spans="1:7" x14ac:dyDescent="0.3">
      <c r="A2378" t="s">
        <v>14112</v>
      </c>
      <c r="B2378" t="s">
        <v>14113</v>
      </c>
      <c r="C2378" t="s">
        <v>59</v>
      </c>
      <c r="D2378" t="s">
        <v>25</v>
      </c>
      <c r="E2378" t="s">
        <v>14114</v>
      </c>
      <c r="F2378" t="s">
        <v>464</v>
      </c>
      <c r="G2378" t="s">
        <v>40</v>
      </c>
    </row>
    <row r="2379" spans="1:7" x14ac:dyDescent="0.3">
      <c r="A2379" t="s">
        <v>14118</v>
      </c>
      <c r="B2379" t="s">
        <v>14119</v>
      </c>
      <c r="C2379" t="s">
        <v>24</v>
      </c>
      <c r="D2379" t="s">
        <v>25</v>
      </c>
      <c r="E2379" t="s">
        <v>14120</v>
      </c>
      <c r="F2379" t="s">
        <v>101</v>
      </c>
      <c r="G2379" t="s">
        <v>28</v>
      </c>
    </row>
    <row r="2380" spans="1:7" x14ac:dyDescent="0.3">
      <c r="A2380" t="s">
        <v>14124</v>
      </c>
      <c r="B2380" t="s">
        <v>14125</v>
      </c>
      <c r="C2380" t="s">
        <v>24</v>
      </c>
      <c r="D2380" t="s">
        <v>25</v>
      </c>
      <c r="E2380" t="s">
        <v>14126</v>
      </c>
      <c r="F2380" t="s">
        <v>39</v>
      </c>
      <c r="G2380" t="s">
        <v>28</v>
      </c>
    </row>
    <row r="2381" spans="1:7" x14ac:dyDescent="0.3">
      <c r="A2381" t="s">
        <v>14130</v>
      </c>
      <c r="B2381" t="s">
        <v>14131</v>
      </c>
      <c r="C2381" t="s">
        <v>24</v>
      </c>
      <c r="D2381" t="s">
        <v>25</v>
      </c>
      <c r="E2381" t="s">
        <v>14132</v>
      </c>
      <c r="F2381" t="s">
        <v>93</v>
      </c>
      <c r="G2381" t="s">
        <v>52</v>
      </c>
    </row>
    <row r="2382" spans="1:7" x14ac:dyDescent="0.3">
      <c r="A2382" t="s">
        <v>14136</v>
      </c>
      <c r="B2382" t="s">
        <v>14137</v>
      </c>
      <c r="C2382" t="s">
        <v>59</v>
      </c>
      <c r="D2382" t="s">
        <v>25</v>
      </c>
      <c r="E2382" t="s">
        <v>14138</v>
      </c>
      <c r="F2382" t="s">
        <v>692</v>
      </c>
      <c r="G2382" t="s">
        <v>130</v>
      </c>
    </row>
    <row r="2383" spans="1:7" x14ac:dyDescent="0.3">
      <c r="A2383" t="s">
        <v>14142</v>
      </c>
      <c r="B2383" t="s">
        <v>14143</v>
      </c>
      <c r="C2383" t="s">
        <v>59</v>
      </c>
      <c r="D2383" t="s">
        <v>25</v>
      </c>
      <c r="E2383" t="s">
        <v>14144</v>
      </c>
      <c r="F2383" t="s">
        <v>244</v>
      </c>
      <c r="G2383" t="s">
        <v>52</v>
      </c>
    </row>
    <row r="2384" spans="1:7" x14ac:dyDescent="0.3">
      <c r="A2384" t="s">
        <v>14148</v>
      </c>
      <c r="B2384" t="s">
        <v>14149</v>
      </c>
      <c r="C2384" t="s">
        <v>59</v>
      </c>
      <c r="D2384" t="s">
        <v>25</v>
      </c>
      <c r="E2384" t="s">
        <v>14150</v>
      </c>
      <c r="F2384" t="s">
        <v>427</v>
      </c>
      <c r="G2384" t="s">
        <v>52</v>
      </c>
    </row>
    <row r="2385" spans="1:7" x14ac:dyDescent="0.3">
      <c r="A2385" t="s">
        <v>14154</v>
      </c>
      <c r="B2385" t="s">
        <v>14155</v>
      </c>
      <c r="C2385" t="s">
        <v>49</v>
      </c>
      <c r="D2385" t="s">
        <v>25</v>
      </c>
      <c r="E2385" t="s">
        <v>14156</v>
      </c>
      <c r="F2385" t="s">
        <v>389</v>
      </c>
      <c r="G2385" t="s">
        <v>40</v>
      </c>
    </row>
    <row r="2386" spans="1:7" x14ac:dyDescent="0.3">
      <c r="A2386" t="s">
        <v>14160</v>
      </c>
      <c r="B2386" t="s">
        <v>14161</v>
      </c>
      <c r="C2386" t="s">
        <v>59</v>
      </c>
      <c r="D2386" t="s">
        <v>25</v>
      </c>
      <c r="E2386" t="s">
        <v>13363</v>
      </c>
      <c r="F2386" t="s">
        <v>1003</v>
      </c>
      <c r="G2386" t="s">
        <v>28</v>
      </c>
    </row>
    <row r="2387" spans="1:7" x14ac:dyDescent="0.3">
      <c r="A2387" t="s">
        <v>14165</v>
      </c>
      <c r="B2387" t="s">
        <v>14166</v>
      </c>
      <c r="C2387" t="s">
        <v>49</v>
      </c>
      <c r="D2387" t="s">
        <v>25</v>
      </c>
      <c r="E2387" t="s">
        <v>14167</v>
      </c>
      <c r="F2387" t="s">
        <v>129</v>
      </c>
      <c r="G2387" t="s">
        <v>52</v>
      </c>
    </row>
    <row r="2388" spans="1:7" x14ac:dyDescent="0.3">
      <c r="A2388" s="2" t="s">
        <v>14171</v>
      </c>
      <c r="B2388" t="s">
        <v>14172</v>
      </c>
      <c r="C2388" t="s">
        <v>24</v>
      </c>
      <c r="D2388" t="s">
        <v>25</v>
      </c>
      <c r="E2388" t="s">
        <v>5759</v>
      </c>
      <c r="F2388" t="s">
        <v>822</v>
      </c>
      <c r="G2388" t="s">
        <v>130</v>
      </c>
    </row>
    <row r="2389" spans="1:7" x14ac:dyDescent="0.3">
      <c r="A2389" t="s">
        <v>14176</v>
      </c>
      <c r="B2389" t="s">
        <v>14177</v>
      </c>
      <c r="C2389" t="s">
        <v>49</v>
      </c>
      <c r="D2389" t="s">
        <v>25</v>
      </c>
      <c r="E2389" t="s">
        <v>14178</v>
      </c>
      <c r="F2389" t="s">
        <v>717</v>
      </c>
      <c r="G2389" t="s">
        <v>52</v>
      </c>
    </row>
    <row r="2390" spans="1:7" x14ac:dyDescent="0.3">
      <c r="A2390" t="s">
        <v>14182</v>
      </c>
      <c r="B2390" t="s">
        <v>14183</v>
      </c>
      <c r="C2390" t="s">
        <v>24</v>
      </c>
      <c r="D2390" t="s">
        <v>25</v>
      </c>
      <c r="E2390" t="s">
        <v>14184</v>
      </c>
      <c r="F2390" t="s">
        <v>327</v>
      </c>
      <c r="G2390" t="s">
        <v>130</v>
      </c>
    </row>
    <row r="2391" spans="1:7" x14ac:dyDescent="0.3">
      <c r="A2391" t="s">
        <v>14188</v>
      </c>
      <c r="B2391" t="s">
        <v>14189</v>
      </c>
      <c r="C2391" t="s">
        <v>24</v>
      </c>
      <c r="D2391" t="s">
        <v>25</v>
      </c>
      <c r="E2391" t="s">
        <v>14190</v>
      </c>
      <c r="F2391" t="s">
        <v>889</v>
      </c>
      <c r="G2391" t="s">
        <v>40</v>
      </c>
    </row>
    <row r="2392" spans="1:7" x14ac:dyDescent="0.3">
      <c r="A2392" t="s">
        <v>14194</v>
      </c>
      <c r="B2392" t="s">
        <v>14195</v>
      </c>
      <c r="C2392" t="s">
        <v>59</v>
      </c>
      <c r="D2392" t="s">
        <v>25</v>
      </c>
      <c r="E2392" t="s">
        <v>13321</v>
      </c>
      <c r="F2392" t="s">
        <v>617</v>
      </c>
      <c r="G2392" t="s">
        <v>52</v>
      </c>
    </row>
    <row r="2393" spans="1:7" x14ac:dyDescent="0.3">
      <c r="A2393" t="s">
        <v>14199</v>
      </c>
      <c r="B2393" t="s">
        <v>14200</v>
      </c>
      <c r="C2393" t="s">
        <v>49</v>
      </c>
      <c r="D2393" t="s">
        <v>25</v>
      </c>
      <c r="E2393" t="s">
        <v>14201</v>
      </c>
      <c r="F2393" t="s">
        <v>151</v>
      </c>
      <c r="G2393" t="s">
        <v>130</v>
      </c>
    </row>
    <row r="2394" spans="1:7" x14ac:dyDescent="0.3">
      <c r="A2394" t="s">
        <v>14205</v>
      </c>
      <c r="B2394" t="s">
        <v>14206</v>
      </c>
      <c r="C2394" t="s">
        <v>24</v>
      </c>
      <c r="D2394" t="s">
        <v>25</v>
      </c>
      <c r="E2394" t="s">
        <v>14207</v>
      </c>
      <c r="F2394" t="s">
        <v>115</v>
      </c>
      <c r="G2394" t="s">
        <v>52</v>
      </c>
    </row>
    <row r="2395" spans="1:7" x14ac:dyDescent="0.3">
      <c r="A2395" t="s">
        <v>14211</v>
      </c>
      <c r="B2395" t="s">
        <v>14212</v>
      </c>
      <c r="C2395" t="s">
        <v>59</v>
      </c>
      <c r="D2395" t="s">
        <v>25</v>
      </c>
      <c r="E2395" t="s">
        <v>14213</v>
      </c>
      <c r="F2395" t="s">
        <v>889</v>
      </c>
      <c r="G2395" t="s">
        <v>40</v>
      </c>
    </row>
    <row r="2396" spans="1:7" x14ac:dyDescent="0.3">
      <c r="A2396" t="s">
        <v>14217</v>
      </c>
      <c r="B2396" t="s">
        <v>14218</v>
      </c>
      <c r="C2396" t="s">
        <v>24</v>
      </c>
      <c r="D2396" t="s">
        <v>25</v>
      </c>
      <c r="E2396" t="s">
        <v>14219</v>
      </c>
      <c r="F2396" t="s">
        <v>244</v>
      </c>
      <c r="G2396" t="s">
        <v>40</v>
      </c>
    </row>
    <row r="2397" spans="1:7" x14ac:dyDescent="0.3">
      <c r="A2397" t="s">
        <v>14223</v>
      </c>
      <c r="B2397" t="s">
        <v>14224</v>
      </c>
      <c r="C2397" t="s">
        <v>59</v>
      </c>
      <c r="D2397" t="s">
        <v>25</v>
      </c>
      <c r="E2397" t="s">
        <v>14225</v>
      </c>
      <c r="F2397" t="s">
        <v>314</v>
      </c>
      <c r="G2397" t="s">
        <v>28</v>
      </c>
    </row>
    <row r="2398" spans="1:7" x14ac:dyDescent="0.3">
      <c r="A2398" t="s">
        <v>14229</v>
      </c>
      <c r="B2398" t="s">
        <v>14230</v>
      </c>
      <c r="C2398" t="s">
        <v>49</v>
      </c>
      <c r="D2398" t="s">
        <v>25</v>
      </c>
      <c r="E2398" t="s">
        <v>14231</v>
      </c>
      <c r="F2398" t="s">
        <v>237</v>
      </c>
      <c r="G2398" t="s">
        <v>52</v>
      </c>
    </row>
    <row r="2399" spans="1:7" x14ac:dyDescent="0.3">
      <c r="A2399" t="s">
        <v>14235</v>
      </c>
      <c r="B2399" t="s">
        <v>14236</v>
      </c>
      <c r="C2399" t="s">
        <v>59</v>
      </c>
      <c r="D2399" t="s">
        <v>25</v>
      </c>
      <c r="E2399" t="s">
        <v>14237</v>
      </c>
      <c r="F2399" t="s">
        <v>244</v>
      </c>
      <c r="G2399" t="s">
        <v>130</v>
      </c>
    </row>
    <row r="2400" spans="1:7" x14ac:dyDescent="0.3">
      <c r="A2400" t="s">
        <v>14241</v>
      </c>
      <c r="B2400" t="s">
        <v>14242</v>
      </c>
      <c r="C2400" t="s">
        <v>59</v>
      </c>
      <c r="D2400" t="s">
        <v>25</v>
      </c>
      <c r="E2400" t="s">
        <v>14243</v>
      </c>
      <c r="F2400" t="s">
        <v>244</v>
      </c>
      <c r="G2400" t="s">
        <v>52</v>
      </c>
    </row>
    <row r="2401" spans="1:7" x14ac:dyDescent="0.3">
      <c r="A2401" t="s">
        <v>14247</v>
      </c>
      <c r="B2401" t="s">
        <v>14248</v>
      </c>
      <c r="C2401" t="s">
        <v>24</v>
      </c>
      <c r="D2401" t="s">
        <v>25</v>
      </c>
      <c r="E2401" t="s">
        <v>14249</v>
      </c>
      <c r="F2401" t="s">
        <v>144</v>
      </c>
      <c r="G2401" t="s">
        <v>28</v>
      </c>
    </row>
    <row r="2402" spans="1:7" x14ac:dyDescent="0.3">
      <c r="A2402" t="s">
        <v>14253</v>
      </c>
      <c r="B2402" t="s">
        <v>14254</v>
      </c>
      <c r="C2402" t="s">
        <v>24</v>
      </c>
      <c r="D2402" t="s">
        <v>25</v>
      </c>
      <c r="E2402" t="s">
        <v>14255</v>
      </c>
      <c r="F2402" t="s">
        <v>314</v>
      </c>
      <c r="G2402" t="s">
        <v>40</v>
      </c>
    </row>
    <row r="2403" spans="1:7" x14ac:dyDescent="0.3">
      <c r="A2403" t="s">
        <v>14259</v>
      </c>
      <c r="B2403" t="s">
        <v>14260</v>
      </c>
      <c r="C2403" t="s">
        <v>49</v>
      </c>
      <c r="D2403" t="s">
        <v>25</v>
      </c>
      <c r="E2403" t="s">
        <v>1344</v>
      </c>
      <c r="F2403" t="s">
        <v>747</v>
      </c>
      <c r="G2403" t="s">
        <v>28</v>
      </c>
    </row>
    <row r="2404" spans="1:7" x14ac:dyDescent="0.3">
      <c r="A2404" t="s">
        <v>14264</v>
      </c>
      <c r="B2404" t="s">
        <v>14265</v>
      </c>
      <c r="C2404" t="s">
        <v>59</v>
      </c>
      <c r="D2404" t="s">
        <v>25</v>
      </c>
      <c r="E2404" t="s">
        <v>14266</v>
      </c>
      <c r="F2404" t="s">
        <v>51</v>
      </c>
      <c r="G2404" t="s">
        <v>28</v>
      </c>
    </row>
    <row r="2405" spans="1:7" x14ac:dyDescent="0.3">
      <c r="A2405" t="s">
        <v>14270</v>
      </c>
      <c r="B2405" t="s">
        <v>14271</v>
      </c>
      <c r="C2405" t="s">
        <v>59</v>
      </c>
      <c r="D2405" t="s">
        <v>25</v>
      </c>
      <c r="E2405" t="s">
        <v>5501</v>
      </c>
      <c r="F2405" t="s">
        <v>288</v>
      </c>
      <c r="G2405" t="s">
        <v>28</v>
      </c>
    </row>
    <row r="2406" spans="1:7" x14ac:dyDescent="0.3">
      <c r="A2406" t="s">
        <v>14275</v>
      </c>
      <c r="B2406" t="s">
        <v>14276</v>
      </c>
      <c r="C2406" t="s">
        <v>59</v>
      </c>
      <c r="D2406" t="s">
        <v>25</v>
      </c>
      <c r="E2406" t="s">
        <v>13807</v>
      </c>
      <c r="F2406" t="s">
        <v>78</v>
      </c>
      <c r="G2406" t="s">
        <v>40</v>
      </c>
    </row>
    <row r="2407" spans="1:7" x14ac:dyDescent="0.3">
      <c r="A2407" t="s">
        <v>14280</v>
      </c>
      <c r="B2407" t="s">
        <v>14281</v>
      </c>
      <c r="C2407" t="s">
        <v>59</v>
      </c>
      <c r="D2407" t="s">
        <v>25</v>
      </c>
      <c r="E2407" t="s">
        <v>14282</v>
      </c>
      <c r="F2407" t="s">
        <v>1111</v>
      </c>
      <c r="G2407" t="s">
        <v>40</v>
      </c>
    </row>
    <row r="2408" spans="1:7" x14ac:dyDescent="0.3">
      <c r="A2408" t="s">
        <v>14286</v>
      </c>
      <c r="B2408" t="s">
        <v>14287</v>
      </c>
      <c r="C2408" t="s">
        <v>59</v>
      </c>
      <c r="D2408" t="s">
        <v>25</v>
      </c>
      <c r="E2408" t="s">
        <v>14288</v>
      </c>
      <c r="F2408" t="s">
        <v>185</v>
      </c>
      <c r="G2408" t="s">
        <v>130</v>
      </c>
    </row>
    <row r="2409" spans="1:7" x14ac:dyDescent="0.3">
      <c r="A2409" t="s">
        <v>14292</v>
      </c>
      <c r="B2409" t="s">
        <v>14293</v>
      </c>
      <c r="C2409" t="s">
        <v>24</v>
      </c>
      <c r="D2409" t="s">
        <v>25</v>
      </c>
      <c r="E2409" t="s">
        <v>4960</v>
      </c>
      <c r="F2409" t="s">
        <v>137</v>
      </c>
      <c r="G2409" t="s">
        <v>28</v>
      </c>
    </row>
    <row r="2410" spans="1:7" x14ac:dyDescent="0.3">
      <c r="A2410" t="s">
        <v>14297</v>
      </c>
      <c r="B2410" t="s">
        <v>14298</v>
      </c>
      <c r="C2410" t="s">
        <v>24</v>
      </c>
      <c r="D2410" t="s">
        <v>25</v>
      </c>
      <c r="E2410" t="s">
        <v>14299</v>
      </c>
      <c r="F2410" t="s">
        <v>244</v>
      </c>
      <c r="G2410" t="s">
        <v>52</v>
      </c>
    </row>
    <row r="2411" spans="1:7" x14ac:dyDescent="0.3">
      <c r="A2411" t="s">
        <v>14303</v>
      </c>
      <c r="B2411" t="s">
        <v>14304</v>
      </c>
      <c r="C2411" t="s">
        <v>49</v>
      </c>
      <c r="D2411" t="s">
        <v>25</v>
      </c>
      <c r="E2411" t="s">
        <v>9818</v>
      </c>
      <c r="F2411" t="s">
        <v>1111</v>
      </c>
      <c r="G2411" t="s">
        <v>28</v>
      </c>
    </row>
    <row r="2412" spans="1:7" x14ac:dyDescent="0.3">
      <c r="A2412" t="s">
        <v>14308</v>
      </c>
      <c r="B2412" t="s">
        <v>14309</v>
      </c>
      <c r="C2412" t="s">
        <v>59</v>
      </c>
      <c r="D2412" t="s">
        <v>25</v>
      </c>
      <c r="E2412" t="s">
        <v>6833</v>
      </c>
      <c r="F2412" t="s">
        <v>108</v>
      </c>
      <c r="G2412" t="s">
        <v>130</v>
      </c>
    </row>
    <row r="2413" spans="1:7" x14ac:dyDescent="0.3">
      <c r="A2413" t="s">
        <v>14313</v>
      </c>
      <c r="B2413" t="s">
        <v>14314</v>
      </c>
      <c r="C2413" t="s">
        <v>49</v>
      </c>
      <c r="D2413" t="s">
        <v>25</v>
      </c>
      <c r="E2413" t="s">
        <v>14315</v>
      </c>
      <c r="F2413" t="s">
        <v>269</v>
      </c>
      <c r="G2413" t="s">
        <v>130</v>
      </c>
    </row>
    <row r="2414" spans="1:7" x14ac:dyDescent="0.3">
      <c r="A2414" t="s">
        <v>14319</v>
      </c>
      <c r="B2414" t="s">
        <v>14320</v>
      </c>
      <c r="C2414" t="s">
        <v>24</v>
      </c>
      <c r="D2414" t="s">
        <v>25</v>
      </c>
      <c r="E2414" t="s">
        <v>14321</v>
      </c>
      <c r="F2414" t="s">
        <v>115</v>
      </c>
      <c r="G2414" t="s">
        <v>28</v>
      </c>
    </row>
    <row r="2415" spans="1:7" x14ac:dyDescent="0.3">
      <c r="A2415" t="s">
        <v>14325</v>
      </c>
      <c r="B2415" t="s">
        <v>14326</v>
      </c>
      <c r="C2415" t="s">
        <v>24</v>
      </c>
      <c r="D2415" t="s">
        <v>25</v>
      </c>
      <c r="E2415" t="s">
        <v>14327</v>
      </c>
      <c r="F2415" t="s">
        <v>376</v>
      </c>
      <c r="G2415" t="s">
        <v>52</v>
      </c>
    </row>
    <row r="2416" spans="1:7" x14ac:dyDescent="0.3">
      <c r="A2416" t="s">
        <v>14331</v>
      </c>
      <c r="B2416" t="s">
        <v>14332</v>
      </c>
      <c r="C2416" t="s">
        <v>49</v>
      </c>
      <c r="D2416" t="s">
        <v>25</v>
      </c>
      <c r="E2416" t="s">
        <v>14333</v>
      </c>
      <c r="F2416" t="s">
        <v>376</v>
      </c>
      <c r="G2416" t="s">
        <v>28</v>
      </c>
    </row>
    <row r="2417" spans="1:7" x14ac:dyDescent="0.3">
      <c r="A2417" t="s">
        <v>14337</v>
      </c>
      <c r="B2417" t="s">
        <v>12795</v>
      </c>
      <c r="C2417" t="s">
        <v>49</v>
      </c>
      <c r="D2417" t="s">
        <v>25</v>
      </c>
      <c r="E2417" t="s">
        <v>14338</v>
      </c>
      <c r="F2417" t="s">
        <v>1003</v>
      </c>
      <c r="G2417" t="s">
        <v>28</v>
      </c>
    </row>
    <row r="2418" spans="1:7" x14ac:dyDescent="0.3">
      <c r="A2418" t="s">
        <v>14342</v>
      </c>
      <c r="B2418" t="s">
        <v>14343</v>
      </c>
      <c r="C2418" t="s">
        <v>49</v>
      </c>
      <c r="D2418" t="s">
        <v>25</v>
      </c>
      <c r="E2418" t="s">
        <v>14344</v>
      </c>
      <c r="F2418" t="s">
        <v>122</v>
      </c>
      <c r="G2418" t="s">
        <v>130</v>
      </c>
    </row>
    <row r="2419" spans="1:7" x14ac:dyDescent="0.3">
      <c r="A2419" t="s">
        <v>14348</v>
      </c>
      <c r="B2419" t="s">
        <v>14349</v>
      </c>
      <c r="C2419" t="s">
        <v>24</v>
      </c>
      <c r="D2419" t="s">
        <v>25</v>
      </c>
      <c r="E2419" t="s">
        <v>14350</v>
      </c>
      <c r="F2419" t="s">
        <v>1111</v>
      </c>
      <c r="G2419" t="s">
        <v>130</v>
      </c>
    </row>
    <row r="2420" spans="1:7" x14ac:dyDescent="0.3">
      <c r="A2420" t="s">
        <v>14354</v>
      </c>
      <c r="B2420" t="s">
        <v>3321</v>
      </c>
      <c r="C2420" t="s">
        <v>24</v>
      </c>
      <c r="D2420" t="s">
        <v>25</v>
      </c>
      <c r="E2420" t="s">
        <v>14355</v>
      </c>
      <c r="F2420" t="s">
        <v>1111</v>
      </c>
      <c r="G2420" t="s">
        <v>40</v>
      </c>
    </row>
    <row r="2421" spans="1:7" x14ac:dyDescent="0.3">
      <c r="A2421" t="s">
        <v>14359</v>
      </c>
      <c r="B2421" t="s">
        <v>14360</v>
      </c>
      <c r="C2421" t="s">
        <v>59</v>
      </c>
      <c r="D2421" t="s">
        <v>25</v>
      </c>
      <c r="E2421" t="s">
        <v>14361</v>
      </c>
      <c r="F2421" t="s">
        <v>144</v>
      </c>
      <c r="G2421" t="s">
        <v>52</v>
      </c>
    </row>
    <row r="2422" spans="1:7" x14ac:dyDescent="0.3">
      <c r="A2422" t="s">
        <v>14365</v>
      </c>
      <c r="B2422" t="s">
        <v>14366</v>
      </c>
      <c r="C2422" t="s">
        <v>49</v>
      </c>
      <c r="D2422" t="s">
        <v>25</v>
      </c>
      <c r="E2422" t="s">
        <v>14367</v>
      </c>
      <c r="F2422" t="s">
        <v>39</v>
      </c>
      <c r="G2422" t="s">
        <v>40</v>
      </c>
    </row>
    <row r="2423" spans="1:7" x14ac:dyDescent="0.3">
      <c r="A2423" t="s">
        <v>14371</v>
      </c>
      <c r="B2423" t="s">
        <v>14372</v>
      </c>
      <c r="C2423" t="s">
        <v>59</v>
      </c>
      <c r="D2423" t="s">
        <v>25</v>
      </c>
      <c r="E2423" t="s">
        <v>14373</v>
      </c>
      <c r="F2423" t="s">
        <v>314</v>
      </c>
      <c r="G2423" t="s">
        <v>52</v>
      </c>
    </row>
    <row r="2424" spans="1:7" x14ac:dyDescent="0.3">
      <c r="A2424" t="s">
        <v>14377</v>
      </c>
      <c r="B2424" t="s">
        <v>14378</v>
      </c>
      <c r="C2424" t="s">
        <v>49</v>
      </c>
      <c r="D2424" t="s">
        <v>25</v>
      </c>
      <c r="E2424" t="s">
        <v>3091</v>
      </c>
      <c r="F2424" t="s">
        <v>685</v>
      </c>
      <c r="G2424" t="s">
        <v>28</v>
      </c>
    </row>
    <row r="2425" spans="1:7" x14ac:dyDescent="0.3">
      <c r="A2425" t="s">
        <v>14382</v>
      </c>
      <c r="B2425" t="s">
        <v>14383</v>
      </c>
      <c r="C2425" t="s">
        <v>49</v>
      </c>
      <c r="D2425" t="s">
        <v>25</v>
      </c>
      <c r="E2425" t="s">
        <v>14384</v>
      </c>
      <c r="F2425" t="s">
        <v>301</v>
      </c>
      <c r="G2425" t="s">
        <v>40</v>
      </c>
    </row>
    <row r="2426" spans="1:7" x14ac:dyDescent="0.3">
      <c r="A2426" t="s">
        <v>14388</v>
      </c>
      <c r="B2426" t="s">
        <v>14389</v>
      </c>
      <c r="C2426" t="s">
        <v>49</v>
      </c>
      <c r="D2426" t="s">
        <v>25</v>
      </c>
      <c r="E2426" t="s">
        <v>11586</v>
      </c>
      <c r="F2426" t="s">
        <v>144</v>
      </c>
      <c r="G2426" t="s">
        <v>52</v>
      </c>
    </row>
    <row r="2427" spans="1:7" x14ac:dyDescent="0.3">
      <c r="A2427" t="s">
        <v>14393</v>
      </c>
      <c r="B2427" t="s">
        <v>14394</v>
      </c>
      <c r="C2427" t="s">
        <v>24</v>
      </c>
      <c r="D2427" t="s">
        <v>25</v>
      </c>
      <c r="E2427" t="s">
        <v>14395</v>
      </c>
      <c r="F2427" t="s">
        <v>889</v>
      </c>
      <c r="G2427" t="s">
        <v>130</v>
      </c>
    </row>
    <row r="2428" spans="1:7" x14ac:dyDescent="0.3">
      <c r="A2428" s="2" t="s">
        <v>14399</v>
      </c>
      <c r="B2428" t="s">
        <v>5847</v>
      </c>
      <c r="C2428" t="s">
        <v>59</v>
      </c>
      <c r="D2428" t="s">
        <v>25</v>
      </c>
      <c r="E2428" t="s">
        <v>14400</v>
      </c>
      <c r="F2428" t="s">
        <v>427</v>
      </c>
      <c r="G2428" t="s">
        <v>52</v>
      </c>
    </row>
    <row r="2429" spans="1:7" x14ac:dyDescent="0.3">
      <c r="A2429" t="s">
        <v>14404</v>
      </c>
      <c r="B2429" t="s">
        <v>14405</v>
      </c>
      <c r="C2429" t="s">
        <v>24</v>
      </c>
      <c r="D2429" t="s">
        <v>25</v>
      </c>
      <c r="E2429" t="s">
        <v>14406</v>
      </c>
      <c r="F2429" t="s">
        <v>772</v>
      </c>
      <c r="G2429" t="s">
        <v>40</v>
      </c>
    </row>
    <row r="2430" spans="1:7" x14ac:dyDescent="0.3">
      <c r="A2430" t="s">
        <v>14410</v>
      </c>
      <c r="B2430" t="s">
        <v>14411</v>
      </c>
      <c r="C2430" t="s">
        <v>59</v>
      </c>
      <c r="D2430" t="s">
        <v>25</v>
      </c>
      <c r="E2430" t="s">
        <v>14412</v>
      </c>
      <c r="F2430" t="s">
        <v>685</v>
      </c>
      <c r="G2430" t="s">
        <v>28</v>
      </c>
    </row>
    <row r="2431" spans="1:7" x14ac:dyDescent="0.3">
      <c r="A2431" t="s">
        <v>14416</v>
      </c>
      <c r="B2431" t="s">
        <v>14417</v>
      </c>
      <c r="C2431" t="s">
        <v>49</v>
      </c>
      <c r="D2431" t="s">
        <v>25</v>
      </c>
      <c r="E2431" t="s">
        <v>14418</v>
      </c>
      <c r="F2431" t="s">
        <v>178</v>
      </c>
      <c r="G2431" t="s">
        <v>40</v>
      </c>
    </row>
    <row r="2432" spans="1:7" x14ac:dyDescent="0.3">
      <c r="A2432" t="s">
        <v>14422</v>
      </c>
      <c r="B2432" t="s">
        <v>14423</v>
      </c>
      <c r="C2432" t="s">
        <v>59</v>
      </c>
      <c r="D2432" t="s">
        <v>25</v>
      </c>
      <c r="E2432" t="s">
        <v>14424</v>
      </c>
      <c r="F2432" t="s">
        <v>151</v>
      </c>
      <c r="G2432" t="s">
        <v>52</v>
      </c>
    </row>
    <row r="2433" spans="1:7" x14ac:dyDescent="0.3">
      <c r="A2433" t="s">
        <v>14428</v>
      </c>
      <c r="B2433" t="s">
        <v>14429</v>
      </c>
      <c r="C2433" t="s">
        <v>49</v>
      </c>
      <c r="D2433" t="s">
        <v>25</v>
      </c>
      <c r="E2433" t="s">
        <v>14430</v>
      </c>
      <c r="F2433" t="s">
        <v>389</v>
      </c>
      <c r="G2433" t="s">
        <v>40</v>
      </c>
    </row>
    <row r="2434" spans="1:7" x14ac:dyDescent="0.3">
      <c r="A2434" t="s">
        <v>14434</v>
      </c>
      <c r="B2434" t="s">
        <v>14435</v>
      </c>
      <c r="C2434" t="s">
        <v>49</v>
      </c>
      <c r="D2434" t="s">
        <v>25</v>
      </c>
      <c r="E2434" t="s">
        <v>14436</v>
      </c>
      <c r="F2434" t="s">
        <v>269</v>
      </c>
      <c r="G2434" t="s">
        <v>130</v>
      </c>
    </row>
    <row r="2435" spans="1:7" x14ac:dyDescent="0.3">
      <c r="A2435" t="s">
        <v>14440</v>
      </c>
      <c r="B2435" t="s">
        <v>14441</v>
      </c>
      <c r="C2435" t="s">
        <v>59</v>
      </c>
      <c r="D2435" t="s">
        <v>25</v>
      </c>
      <c r="E2435" t="s">
        <v>14442</v>
      </c>
      <c r="F2435" t="s">
        <v>301</v>
      </c>
      <c r="G2435" t="s">
        <v>52</v>
      </c>
    </row>
    <row r="2436" spans="1:7" x14ac:dyDescent="0.3">
      <c r="A2436" t="s">
        <v>14446</v>
      </c>
      <c r="B2436" t="s">
        <v>14447</v>
      </c>
      <c r="C2436" t="s">
        <v>24</v>
      </c>
      <c r="D2436" t="s">
        <v>25</v>
      </c>
      <c r="E2436" t="s">
        <v>14448</v>
      </c>
      <c r="F2436" t="s">
        <v>27</v>
      </c>
      <c r="G2436" t="s">
        <v>40</v>
      </c>
    </row>
    <row r="2437" spans="1:7" x14ac:dyDescent="0.3">
      <c r="A2437" t="s">
        <v>14452</v>
      </c>
      <c r="B2437" t="s">
        <v>14453</v>
      </c>
      <c r="C2437" t="s">
        <v>49</v>
      </c>
      <c r="D2437" t="s">
        <v>25</v>
      </c>
      <c r="E2437" t="s">
        <v>14454</v>
      </c>
      <c r="F2437" t="s">
        <v>144</v>
      </c>
      <c r="G2437" t="s">
        <v>130</v>
      </c>
    </row>
    <row r="2438" spans="1:7" x14ac:dyDescent="0.3">
      <c r="A2438" t="s">
        <v>14458</v>
      </c>
      <c r="B2438" t="s">
        <v>14459</v>
      </c>
      <c r="C2438" t="s">
        <v>59</v>
      </c>
      <c r="D2438" t="s">
        <v>25</v>
      </c>
      <c r="E2438" t="s">
        <v>14460</v>
      </c>
      <c r="F2438" t="s">
        <v>414</v>
      </c>
      <c r="G2438" t="s">
        <v>40</v>
      </c>
    </row>
    <row r="2439" spans="1:7" x14ac:dyDescent="0.3">
      <c r="A2439" t="s">
        <v>14464</v>
      </c>
      <c r="B2439" t="s">
        <v>14465</v>
      </c>
      <c r="C2439" t="s">
        <v>24</v>
      </c>
      <c r="D2439" t="s">
        <v>25</v>
      </c>
      <c r="E2439" t="s">
        <v>14466</v>
      </c>
      <c r="F2439" t="s">
        <v>464</v>
      </c>
      <c r="G2439" t="s">
        <v>130</v>
      </c>
    </row>
    <row r="2440" spans="1:7" x14ac:dyDescent="0.3">
      <c r="A2440" t="s">
        <v>14470</v>
      </c>
      <c r="B2440" t="s">
        <v>14471</v>
      </c>
      <c r="C2440" t="s">
        <v>24</v>
      </c>
      <c r="D2440" t="s">
        <v>25</v>
      </c>
      <c r="E2440" t="s">
        <v>14472</v>
      </c>
      <c r="F2440" t="s">
        <v>93</v>
      </c>
      <c r="G2440" t="s">
        <v>40</v>
      </c>
    </row>
    <row r="2441" spans="1:7" x14ac:dyDescent="0.3">
      <c r="A2441" t="s">
        <v>14476</v>
      </c>
      <c r="B2441" t="s">
        <v>14477</v>
      </c>
      <c r="C2441" t="s">
        <v>59</v>
      </c>
      <c r="D2441" t="s">
        <v>25</v>
      </c>
      <c r="E2441" t="s">
        <v>14478</v>
      </c>
      <c r="F2441" t="s">
        <v>78</v>
      </c>
      <c r="G2441" t="s">
        <v>52</v>
      </c>
    </row>
    <row r="2442" spans="1:7" x14ac:dyDescent="0.3">
      <c r="A2442" t="s">
        <v>14482</v>
      </c>
      <c r="B2442" t="s">
        <v>14483</v>
      </c>
      <c r="C2442" t="s">
        <v>59</v>
      </c>
      <c r="D2442" t="s">
        <v>25</v>
      </c>
      <c r="E2442" t="s">
        <v>14484</v>
      </c>
      <c r="F2442" t="s">
        <v>164</v>
      </c>
      <c r="G2442" t="s">
        <v>28</v>
      </c>
    </row>
    <row r="2443" spans="1:7" x14ac:dyDescent="0.3">
      <c r="A2443" t="s">
        <v>14488</v>
      </c>
      <c r="B2443" t="s">
        <v>14489</v>
      </c>
      <c r="C2443" t="s">
        <v>24</v>
      </c>
      <c r="D2443" t="s">
        <v>25</v>
      </c>
      <c r="E2443" t="s">
        <v>14490</v>
      </c>
      <c r="F2443" t="s">
        <v>101</v>
      </c>
      <c r="G2443" t="s">
        <v>130</v>
      </c>
    </row>
    <row r="2444" spans="1:7" x14ac:dyDescent="0.3">
      <c r="A2444" t="s">
        <v>14494</v>
      </c>
      <c r="B2444" t="s">
        <v>14495</v>
      </c>
      <c r="C2444" t="s">
        <v>49</v>
      </c>
      <c r="D2444" t="s">
        <v>25</v>
      </c>
      <c r="E2444" t="s">
        <v>14496</v>
      </c>
      <c r="F2444" t="s">
        <v>717</v>
      </c>
      <c r="G2444" t="s">
        <v>28</v>
      </c>
    </row>
    <row r="2445" spans="1:7" x14ac:dyDescent="0.3">
      <c r="A2445" t="s">
        <v>14500</v>
      </c>
      <c r="B2445" t="s">
        <v>14501</v>
      </c>
      <c r="C2445" t="s">
        <v>24</v>
      </c>
      <c r="D2445" t="s">
        <v>25</v>
      </c>
      <c r="E2445" t="s">
        <v>14502</v>
      </c>
      <c r="F2445" t="s">
        <v>685</v>
      </c>
      <c r="G2445" t="s">
        <v>130</v>
      </c>
    </row>
    <row r="2446" spans="1:7" x14ac:dyDescent="0.3">
      <c r="A2446" t="s">
        <v>14506</v>
      </c>
      <c r="B2446" t="s">
        <v>14507</v>
      </c>
      <c r="C2446" t="s">
        <v>24</v>
      </c>
      <c r="D2446" t="s">
        <v>25</v>
      </c>
      <c r="E2446" t="s">
        <v>14508</v>
      </c>
      <c r="F2446" t="s">
        <v>244</v>
      </c>
      <c r="G2446" t="s">
        <v>40</v>
      </c>
    </row>
    <row r="2447" spans="1:7" x14ac:dyDescent="0.3">
      <c r="A2447" t="s">
        <v>14512</v>
      </c>
      <c r="B2447" t="s">
        <v>14513</v>
      </c>
      <c r="C2447" t="s">
        <v>24</v>
      </c>
      <c r="D2447" t="s">
        <v>25</v>
      </c>
      <c r="E2447" t="s">
        <v>666</v>
      </c>
      <c r="F2447" t="s">
        <v>137</v>
      </c>
      <c r="G2447" t="s">
        <v>28</v>
      </c>
    </row>
    <row r="2448" spans="1:7" x14ac:dyDescent="0.3">
      <c r="A2448" t="s">
        <v>14517</v>
      </c>
      <c r="B2448" t="s">
        <v>14518</v>
      </c>
      <c r="C2448" t="s">
        <v>49</v>
      </c>
      <c r="D2448" t="s">
        <v>25</v>
      </c>
      <c r="E2448" t="s">
        <v>14519</v>
      </c>
      <c r="F2448" t="s">
        <v>61</v>
      </c>
      <c r="G2448" t="s">
        <v>40</v>
      </c>
    </row>
    <row r="2449" spans="1:7" x14ac:dyDescent="0.3">
      <c r="A2449" t="s">
        <v>14523</v>
      </c>
      <c r="B2449" t="s">
        <v>14524</v>
      </c>
      <c r="C2449" t="s">
        <v>24</v>
      </c>
      <c r="D2449" t="s">
        <v>25</v>
      </c>
      <c r="E2449" t="s">
        <v>14525</v>
      </c>
      <c r="F2449" t="s">
        <v>327</v>
      </c>
      <c r="G2449" t="s">
        <v>130</v>
      </c>
    </row>
    <row r="2450" spans="1:7" x14ac:dyDescent="0.3">
      <c r="A2450" t="s">
        <v>14529</v>
      </c>
      <c r="B2450" t="s">
        <v>14530</v>
      </c>
      <c r="C2450" t="s">
        <v>49</v>
      </c>
      <c r="D2450" t="s">
        <v>25</v>
      </c>
      <c r="E2450" t="s">
        <v>14531</v>
      </c>
      <c r="F2450" t="s">
        <v>237</v>
      </c>
      <c r="G2450" t="s">
        <v>40</v>
      </c>
    </row>
    <row r="2451" spans="1:7" x14ac:dyDescent="0.3">
      <c r="A2451" t="s">
        <v>14535</v>
      </c>
      <c r="B2451" t="s">
        <v>14536</v>
      </c>
      <c r="C2451" t="s">
        <v>59</v>
      </c>
      <c r="D2451" t="s">
        <v>25</v>
      </c>
      <c r="E2451" t="s">
        <v>14537</v>
      </c>
      <c r="F2451" t="s">
        <v>889</v>
      </c>
      <c r="G2451" t="s">
        <v>40</v>
      </c>
    </row>
    <row r="2452" spans="1:7" x14ac:dyDescent="0.3">
      <c r="A2452" t="s">
        <v>14541</v>
      </c>
      <c r="B2452" t="s">
        <v>14542</v>
      </c>
      <c r="C2452" t="s">
        <v>24</v>
      </c>
      <c r="D2452" t="s">
        <v>25</v>
      </c>
      <c r="E2452" t="s">
        <v>14543</v>
      </c>
      <c r="F2452" t="s">
        <v>51</v>
      </c>
      <c r="G2452" t="s">
        <v>28</v>
      </c>
    </row>
    <row r="2453" spans="1:7" x14ac:dyDescent="0.3">
      <c r="A2453" t="s">
        <v>14547</v>
      </c>
      <c r="B2453" t="s">
        <v>14548</v>
      </c>
      <c r="C2453" t="s">
        <v>24</v>
      </c>
      <c r="D2453" t="s">
        <v>25</v>
      </c>
      <c r="E2453" t="s">
        <v>14549</v>
      </c>
      <c r="F2453" t="s">
        <v>314</v>
      </c>
      <c r="G2453" t="s">
        <v>130</v>
      </c>
    </row>
    <row r="2454" spans="1:7" x14ac:dyDescent="0.3">
      <c r="A2454" t="s">
        <v>14553</v>
      </c>
      <c r="B2454" t="s">
        <v>14554</v>
      </c>
      <c r="C2454" t="s">
        <v>49</v>
      </c>
      <c r="D2454" t="s">
        <v>25</v>
      </c>
      <c r="E2454" t="s">
        <v>14555</v>
      </c>
      <c r="F2454" t="s">
        <v>717</v>
      </c>
      <c r="G2454" t="s">
        <v>40</v>
      </c>
    </row>
    <row r="2455" spans="1:7" x14ac:dyDescent="0.3">
      <c r="A2455" t="s">
        <v>14559</v>
      </c>
      <c r="B2455" t="s">
        <v>14560</v>
      </c>
      <c r="C2455" t="s">
        <v>24</v>
      </c>
      <c r="D2455" t="s">
        <v>25</v>
      </c>
      <c r="E2455" t="s">
        <v>9093</v>
      </c>
      <c r="F2455" t="s">
        <v>171</v>
      </c>
      <c r="G2455" t="s">
        <v>28</v>
      </c>
    </row>
    <row r="2456" spans="1:7" x14ac:dyDescent="0.3">
      <c r="A2456" t="s">
        <v>14564</v>
      </c>
      <c r="B2456" t="s">
        <v>14565</v>
      </c>
      <c r="C2456" t="s">
        <v>49</v>
      </c>
      <c r="D2456" t="s">
        <v>25</v>
      </c>
      <c r="E2456" t="s">
        <v>14566</v>
      </c>
      <c r="F2456" t="s">
        <v>129</v>
      </c>
      <c r="G2456" t="s">
        <v>28</v>
      </c>
    </row>
    <row r="2457" spans="1:7" x14ac:dyDescent="0.3">
      <c r="A2457" t="s">
        <v>14570</v>
      </c>
      <c r="B2457" t="s">
        <v>14571</v>
      </c>
      <c r="C2457" t="s">
        <v>59</v>
      </c>
      <c r="D2457" t="s">
        <v>25</v>
      </c>
      <c r="E2457" t="s">
        <v>14572</v>
      </c>
      <c r="F2457" t="s">
        <v>269</v>
      </c>
      <c r="G2457" t="s">
        <v>28</v>
      </c>
    </row>
    <row r="2458" spans="1:7" x14ac:dyDescent="0.3">
      <c r="A2458" t="s">
        <v>14576</v>
      </c>
      <c r="B2458" t="s">
        <v>14577</v>
      </c>
      <c r="C2458" t="s">
        <v>49</v>
      </c>
      <c r="D2458" t="s">
        <v>25</v>
      </c>
      <c r="E2458" t="s">
        <v>14578</v>
      </c>
      <c r="F2458" t="s">
        <v>513</v>
      </c>
      <c r="G2458" t="s">
        <v>52</v>
      </c>
    </row>
    <row r="2459" spans="1:7" x14ac:dyDescent="0.3">
      <c r="A2459" t="s">
        <v>14582</v>
      </c>
      <c r="B2459" t="s">
        <v>14583</v>
      </c>
      <c r="C2459" t="s">
        <v>59</v>
      </c>
      <c r="D2459" t="s">
        <v>25</v>
      </c>
      <c r="E2459" t="s">
        <v>14584</v>
      </c>
      <c r="F2459" t="s">
        <v>314</v>
      </c>
      <c r="G2459" t="s">
        <v>28</v>
      </c>
    </row>
    <row r="2460" spans="1:7" x14ac:dyDescent="0.3">
      <c r="A2460" t="s">
        <v>14588</v>
      </c>
      <c r="B2460" t="s">
        <v>14589</v>
      </c>
      <c r="C2460" t="s">
        <v>24</v>
      </c>
      <c r="D2460" t="s">
        <v>25</v>
      </c>
      <c r="E2460" t="s">
        <v>14590</v>
      </c>
      <c r="F2460" t="s">
        <v>592</v>
      </c>
      <c r="G2460" t="s">
        <v>28</v>
      </c>
    </row>
    <row r="2461" spans="1:7" x14ac:dyDescent="0.3">
      <c r="A2461" t="s">
        <v>14594</v>
      </c>
      <c r="B2461" t="s">
        <v>14595</v>
      </c>
      <c r="C2461" t="s">
        <v>59</v>
      </c>
      <c r="D2461" t="s">
        <v>25</v>
      </c>
      <c r="E2461" t="s">
        <v>14596</v>
      </c>
      <c r="F2461" t="s">
        <v>389</v>
      </c>
      <c r="G2461" t="s">
        <v>52</v>
      </c>
    </row>
    <row r="2462" spans="1:7" x14ac:dyDescent="0.3">
      <c r="A2462" t="s">
        <v>14600</v>
      </c>
      <c r="B2462" t="s">
        <v>14601</v>
      </c>
      <c r="C2462" t="s">
        <v>24</v>
      </c>
      <c r="D2462" t="s">
        <v>25</v>
      </c>
      <c r="E2462" t="s">
        <v>14602</v>
      </c>
      <c r="F2462" t="s">
        <v>772</v>
      </c>
      <c r="G2462" t="s">
        <v>130</v>
      </c>
    </row>
    <row r="2463" spans="1:7" x14ac:dyDescent="0.3">
      <c r="A2463" t="s">
        <v>14606</v>
      </c>
      <c r="B2463" t="s">
        <v>14607</v>
      </c>
      <c r="C2463" t="s">
        <v>49</v>
      </c>
      <c r="D2463" t="s">
        <v>25</v>
      </c>
      <c r="E2463" t="s">
        <v>14608</v>
      </c>
      <c r="F2463" t="s">
        <v>217</v>
      </c>
      <c r="G2463" t="s">
        <v>130</v>
      </c>
    </row>
    <row r="2464" spans="1:7" x14ac:dyDescent="0.3">
      <c r="A2464" t="s">
        <v>14612</v>
      </c>
      <c r="B2464" t="s">
        <v>14613</v>
      </c>
      <c r="C2464" t="s">
        <v>24</v>
      </c>
      <c r="D2464" t="s">
        <v>25</v>
      </c>
      <c r="E2464" t="s">
        <v>14614</v>
      </c>
      <c r="F2464" t="s">
        <v>301</v>
      </c>
      <c r="G2464" t="s">
        <v>52</v>
      </c>
    </row>
    <row r="2465" spans="1:7" x14ac:dyDescent="0.3">
      <c r="A2465" t="s">
        <v>14618</v>
      </c>
      <c r="B2465" t="s">
        <v>14619</v>
      </c>
      <c r="C2465" t="s">
        <v>59</v>
      </c>
      <c r="D2465" t="s">
        <v>25</v>
      </c>
      <c r="E2465" t="s">
        <v>14620</v>
      </c>
      <c r="F2465" t="s">
        <v>513</v>
      </c>
      <c r="G2465" t="s">
        <v>52</v>
      </c>
    </row>
    <row r="2466" spans="1:7" x14ac:dyDescent="0.3">
      <c r="A2466" t="s">
        <v>14624</v>
      </c>
      <c r="B2466" t="s">
        <v>14625</v>
      </c>
      <c r="C2466" t="s">
        <v>24</v>
      </c>
      <c r="D2466" t="s">
        <v>25</v>
      </c>
      <c r="E2466" t="s">
        <v>14626</v>
      </c>
      <c r="F2466" t="s">
        <v>889</v>
      </c>
      <c r="G2466" t="s">
        <v>52</v>
      </c>
    </row>
    <row r="2467" spans="1:7" x14ac:dyDescent="0.3">
      <c r="A2467" t="s">
        <v>14630</v>
      </c>
      <c r="B2467" t="s">
        <v>14631</v>
      </c>
      <c r="C2467" t="s">
        <v>24</v>
      </c>
      <c r="D2467" t="s">
        <v>25</v>
      </c>
      <c r="E2467" t="s">
        <v>14632</v>
      </c>
      <c r="F2467" t="s">
        <v>314</v>
      </c>
      <c r="G2467" t="s">
        <v>40</v>
      </c>
    </row>
    <row r="2468" spans="1:7" x14ac:dyDescent="0.3">
      <c r="A2468" t="s">
        <v>14636</v>
      </c>
      <c r="B2468" t="s">
        <v>14637</v>
      </c>
      <c r="C2468" t="s">
        <v>24</v>
      </c>
      <c r="D2468" t="s">
        <v>25</v>
      </c>
      <c r="E2468" t="s">
        <v>14638</v>
      </c>
      <c r="F2468" t="s">
        <v>889</v>
      </c>
      <c r="G2468" t="s">
        <v>40</v>
      </c>
    </row>
    <row r="2469" spans="1:7" x14ac:dyDescent="0.3">
      <c r="A2469" t="s">
        <v>14642</v>
      </c>
      <c r="B2469" t="s">
        <v>14643</v>
      </c>
      <c r="C2469" t="s">
        <v>59</v>
      </c>
      <c r="D2469" t="s">
        <v>25</v>
      </c>
      <c r="E2469" t="s">
        <v>14644</v>
      </c>
      <c r="F2469" t="s">
        <v>39</v>
      </c>
      <c r="G2469" t="s">
        <v>52</v>
      </c>
    </row>
    <row r="2470" spans="1:7" x14ac:dyDescent="0.3">
      <c r="A2470" t="s">
        <v>14648</v>
      </c>
      <c r="B2470" t="s">
        <v>14649</v>
      </c>
      <c r="C2470" t="s">
        <v>24</v>
      </c>
      <c r="D2470" t="s">
        <v>25</v>
      </c>
      <c r="E2470" t="s">
        <v>14650</v>
      </c>
      <c r="F2470" t="s">
        <v>772</v>
      </c>
      <c r="G2470" t="s">
        <v>28</v>
      </c>
    </row>
    <row r="2471" spans="1:7" x14ac:dyDescent="0.3">
      <c r="A2471" t="s">
        <v>14654</v>
      </c>
      <c r="B2471" t="s">
        <v>14655</v>
      </c>
      <c r="C2471" t="s">
        <v>49</v>
      </c>
      <c r="D2471" t="s">
        <v>25</v>
      </c>
      <c r="E2471" t="s">
        <v>14656</v>
      </c>
      <c r="F2471" t="s">
        <v>269</v>
      </c>
      <c r="G2471" t="s">
        <v>130</v>
      </c>
    </row>
    <row r="2472" spans="1:7" x14ac:dyDescent="0.3">
      <c r="A2472" t="s">
        <v>14660</v>
      </c>
      <c r="B2472" t="s">
        <v>14661</v>
      </c>
      <c r="C2472" t="s">
        <v>24</v>
      </c>
      <c r="D2472" t="s">
        <v>25</v>
      </c>
      <c r="E2472" t="s">
        <v>14662</v>
      </c>
      <c r="F2472" t="s">
        <v>217</v>
      </c>
      <c r="G2472" t="s">
        <v>40</v>
      </c>
    </row>
    <row r="2473" spans="1:7" x14ac:dyDescent="0.3">
      <c r="A2473" t="s">
        <v>14666</v>
      </c>
      <c r="B2473" t="s">
        <v>14667</v>
      </c>
      <c r="C2473" t="s">
        <v>49</v>
      </c>
      <c r="D2473" t="s">
        <v>25</v>
      </c>
      <c r="E2473" t="s">
        <v>14668</v>
      </c>
      <c r="F2473" t="s">
        <v>301</v>
      </c>
      <c r="G2473" t="s">
        <v>52</v>
      </c>
    </row>
    <row r="2474" spans="1:7" x14ac:dyDescent="0.3">
      <c r="A2474" t="s">
        <v>14672</v>
      </c>
      <c r="B2474" t="s">
        <v>14673</v>
      </c>
      <c r="C2474" t="s">
        <v>59</v>
      </c>
      <c r="D2474" t="s">
        <v>25</v>
      </c>
      <c r="E2474" t="s">
        <v>14674</v>
      </c>
      <c r="F2474" t="s">
        <v>115</v>
      </c>
      <c r="G2474" t="s">
        <v>130</v>
      </c>
    </row>
    <row r="2475" spans="1:7" x14ac:dyDescent="0.3">
      <c r="A2475" t="s">
        <v>14678</v>
      </c>
      <c r="B2475" t="s">
        <v>14679</v>
      </c>
      <c r="C2475" t="s">
        <v>49</v>
      </c>
      <c r="D2475" t="s">
        <v>25</v>
      </c>
      <c r="E2475" t="s">
        <v>14680</v>
      </c>
      <c r="F2475" t="s">
        <v>617</v>
      </c>
      <c r="G2475" t="s">
        <v>28</v>
      </c>
    </row>
    <row r="2476" spans="1:7" x14ac:dyDescent="0.3">
      <c r="A2476" t="s">
        <v>14684</v>
      </c>
      <c r="B2476" t="s">
        <v>14685</v>
      </c>
      <c r="C2476" t="s">
        <v>49</v>
      </c>
      <c r="D2476" t="s">
        <v>25</v>
      </c>
      <c r="E2476" t="s">
        <v>12625</v>
      </c>
      <c r="F2476" t="s">
        <v>217</v>
      </c>
      <c r="G2476" t="s">
        <v>130</v>
      </c>
    </row>
    <row r="2477" spans="1:7" x14ac:dyDescent="0.3">
      <c r="A2477" t="s">
        <v>14689</v>
      </c>
      <c r="B2477" t="s">
        <v>14690</v>
      </c>
      <c r="C2477" t="s">
        <v>59</v>
      </c>
      <c r="D2477" t="s">
        <v>25</v>
      </c>
      <c r="E2477" t="s">
        <v>14691</v>
      </c>
      <c r="F2477" t="s">
        <v>288</v>
      </c>
      <c r="G2477" t="s">
        <v>28</v>
      </c>
    </row>
    <row r="2478" spans="1:7" x14ac:dyDescent="0.3">
      <c r="A2478" t="s">
        <v>14695</v>
      </c>
      <c r="B2478" t="s">
        <v>590</v>
      </c>
      <c r="C2478" t="s">
        <v>49</v>
      </c>
      <c r="D2478" t="s">
        <v>25</v>
      </c>
      <c r="E2478" t="s">
        <v>14696</v>
      </c>
      <c r="F2478" t="s">
        <v>692</v>
      </c>
      <c r="G2478" t="s">
        <v>28</v>
      </c>
    </row>
    <row r="2479" spans="1:7" x14ac:dyDescent="0.3">
      <c r="A2479" t="s">
        <v>14700</v>
      </c>
      <c r="B2479" t="s">
        <v>14701</v>
      </c>
      <c r="C2479" t="s">
        <v>59</v>
      </c>
      <c r="D2479" t="s">
        <v>25</v>
      </c>
      <c r="E2479" t="s">
        <v>14702</v>
      </c>
      <c r="F2479" t="s">
        <v>617</v>
      </c>
      <c r="G2479" t="s">
        <v>52</v>
      </c>
    </row>
    <row r="2480" spans="1:7" x14ac:dyDescent="0.3">
      <c r="A2480" t="s">
        <v>14706</v>
      </c>
      <c r="B2480" t="s">
        <v>14707</v>
      </c>
      <c r="C2480" t="s">
        <v>59</v>
      </c>
      <c r="D2480" t="s">
        <v>25</v>
      </c>
      <c r="E2480" t="s">
        <v>14708</v>
      </c>
      <c r="F2480" t="s">
        <v>27</v>
      </c>
      <c r="G2480" t="s">
        <v>130</v>
      </c>
    </row>
    <row r="2481" spans="1:7" x14ac:dyDescent="0.3">
      <c r="A2481" t="s">
        <v>14712</v>
      </c>
      <c r="B2481" t="s">
        <v>14713</v>
      </c>
      <c r="C2481" t="s">
        <v>49</v>
      </c>
      <c r="D2481" t="s">
        <v>25</v>
      </c>
      <c r="E2481" t="s">
        <v>14714</v>
      </c>
      <c r="F2481" t="s">
        <v>224</v>
      </c>
      <c r="G2481" t="s">
        <v>130</v>
      </c>
    </row>
    <row r="2482" spans="1:7" x14ac:dyDescent="0.3">
      <c r="A2482" t="s">
        <v>14718</v>
      </c>
      <c r="B2482" t="s">
        <v>14719</v>
      </c>
      <c r="C2482" t="s">
        <v>59</v>
      </c>
      <c r="D2482" t="s">
        <v>25</v>
      </c>
      <c r="E2482" t="s">
        <v>14720</v>
      </c>
      <c r="F2482" t="s">
        <v>171</v>
      </c>
      <c r="G2482" t="s">
        <v>40</v>
      </c>
    </row>
    <row r="2483" spans="1:7" x14ac:dyDescent="0.3">
      <c r="A2483" t="s">
        <v>14724</v>
      </c>
      <c r="B2483" t="s">
        <v>14725</v>
      </c>
      <c r="C2483" t="s">
        <v>24</v>
      </c>
      <c r="D2483" t="s">
        <v>25</v>
      </c>
      <c r="E2483" t="s">
        <v>14726</v>
      </c>
      <c r="F2483" t="s">
        <v>78</v>
      </c>
      <c r="G2483" t="s">
        <v>52</v>
      </c>
    </row>
    <row r="2484" spans="1:7" x14ac:dyDescent="0.3">
      <c r="A2484" t="s">
        <v>14730</v>
      </c>
      <c r="B2484" t="s">
        <v>14731</v>
      </c>
      <c r="C2484" t="s">
        <v>49</v>
      </c>
      <c r="D2484" t="s">
        <v>25</v>
      </c>
      <c r="E2484" t="s">
        <v>14732</v>
      </c>
      <c r="F2484" t="s">
        <v>791</v>
      </c>
      <c r="G2484" t="s">
        <v>130</v>
      </c>
    </row>
    <row r="2485" spans="1:7" x14ac:dyDescent="0.3">
      <c r="A2485" t="s">
        <v>14736</v>
      </c>
      <c r="B2485" t="s">
        <v>14737</v>
      </c>
      <c r="C2485" t="s">
        <v>59</v>
      </c>
      <c r="D2485" t="s">
        <v>25</v>
      </c>
      <c r="E2485" t="s">
        <v>14738</v>
      </c>
      <c r="F2485" t="s">
        <v>86</v>
      </c>
      <c r="G2485" t="s">
        <v>28</v>
      </c>
    </row>
    <row r="2486" spans="1:7" x14ac:dyDescent="0.3">
      <c r="A2486" t="s">
        <v>14742</v>
      </c>
      <c r="B2486" t="s">
        <v>14743</v>
      </c>
      <c r="C2486" t="s">
        <v>24</v>
      </c>
      <c r="D2486" t="s">
        <v>25</v>
      </c>
      <c r="E2486" t="s">
        <v>7647</v>
      </c>
      <c r="F2486" t="s">
        <v>108</v>
      </c>
      <c r="G2486" t="s">
        <v>130</v>
      </c>
    </row>
    <row r="2487" spans="1:7" x14ac:dyDescent="0.3">
      <c r="A2487" t="s">
        <v>14747</v>
      </c>
      <c r="B2487" t="s">
        <v>14748</v>
      </c>
      <c r="C2487" t="s">
        <v>24</v>
      </c>
      <c r="D2487" t="s">
        <v>25</v>
      </c>
      <c r="E2487" t="s">
        <v>5717</v>
      </c>
      <c r="F2487" t="s">
        <v>630</v>
      </c>
      <c r="G2487" t="s">
        <v>52</v>
      </c>
    </row>
    <row r="2488" spans="1:7" x14ac:dyDescent="0.3">
      <c r="A2488" t="s">
        <v>14752</v>
      </c>
      <c r="B2488" t="s">
        <v>14753</v>
      </c>
      <c r="C2488" t="s">
        <v>59</v>
      </c>
      <c r="D2488" t="s">
        <v>25</v>
      </c>
      <c r="E2488" t="s">
        <v>14754</v>
      </c>
      <c r="F2488" t="s">
        <v>51</v>
      </c>
      <c r="G2488" t="s">
        <v>40</v>
      </c>
    </row>
    <row r="2489" spans="1:7" x14ac:dyDescent="0.3">
      <c r="A2489" t="s">
        <v>14758</v>
      </c>
      <c r="B2489" t="s">
        <v>14759</v>
      </c>
      <c r="C2489" t="s">
        <v>59</v>
      </c>
      <c r="D2489" t="s">
        <v>25</v>
      </c>
      <c r="E2489" t="s">
        <v>14760</v>
      </c>
      <c r="F2489" t="s">
        <v>772</v>
      </c>
      <c r="G2489" t="s">
        <v>40</v>
      </c>
    </row>
    <row r="2490" spans="1:7" x14ac:dyDescent="0.3">
      <c r="A2490" t="s">
        <v>14764</v>
      </c>
      <c r="B2490" t="s">
        <v>14765</v>
      </c>
      <c r="C2490" t="s">
        <v>59</v>
      </c>
      <c r="D2490" t="s">
        <v>25</v>
      </c>
      <c r="E2490" t="s">
        <v>14766</v>
      </c>
      <c r="F2490" t="s">
        <v>151</v>
      </c>
      <c r="G2490" t="s">
        <v>130</v>
      </c>
    </row>
    <row r="2491" spans="1:7" x14ac:dyDescent="0.3">
      <c r="A2491" t="s">
        <v>14770</v>
      </c>
      <c r="B2491" t="s">
        <v>14771</v>
      </c>
      <c r="C2491" t="s">
        <v>59</v>
      </c>
      <c r="D2491" t="s">
        <v>25</v>
      </c>
      <c r="E2491" t="s">
        <v>14772</v>
      </c>
      <c r="F2491" t="s">
        <v>630</v>
      </c>
      <c r="G2491" t="s">
        <v>130</v>
      </c>
    </row>
    <row r="2492" spans="1:7" x14ac:dyDescent="0.3">
      <c r="A2492" t="s">
        <v>14776</v>
      </c>
      <c r="B2492" t="s">
        <v>14777</v>
      </c>
      <c r="C2492" t="s">
        <v>24</v>
      </c>
      <c r="D2492" t="s">
        <v>25</v>
      </c>
      <c r="E2492" t="s">
        <v>9346</v>
      </c>
      <c r="F2492" t="s">
        <v>224</v>
      </c>
      <c r="G2492" t="s">
        <v>52</v>
      </c>
    </row>
    <row r="2493" spans="1:7" x14ac:dyDescent="0.3">
      <c r="A2493" t="s">
        <v>14781</v>
      </c>
      <c r="B2493" t="s">
        <v>14782</v>
      </c>
      <c r="C2493" t="s">
        <v>49</v>
      </c>
      <c r="D2493" t="s">
        <v>25</v>
      </c>
      <c r="E2493" t="s">
        <v>14783</v>
      </c>
      <c r="F2493" t="s">
        <v>122</v>
      </c>
      <c r="G2493" t="s">
        <v>130</v>
      </c>
    </row>
    <row r="2494" spans="1:7" x14ac:dyDescent="0.3">
      <c r="A2494" t="s">
        <v>14787</v>
      </c>
      <c r="B2494" t="s">
        <v>14788</v>
      </c>
      <c r="C2494" t="s">
        <v>59</v>
      </c>
      <c r="D2494" t="s">
        <v>25</v>
      </c>
      <c r="E2494" t="s">
        <v>14789</v>
      </c>
      <c r="F2494" t="s">
        <v>427</v>
      </c>
      <c r="G2494" t="s">
        <v>130</v>
      </c>
    </row>
    <row r="2495" spans="1:7" x14ac:dyDescent="0.3">
      <c r="A2495" t="s">
        <v>14793</v>
      </c>
      <c r="B2495" t="s">
        <v>14794</v>
      </c>
      <c r="C2495" t="s">
        <v>59</v>
      </c>
      <c r="D2495" t="s">
        <v>25</v>
      </c>
      <c r="E2495" t="s">
        <v>14795</v>
      </c>
      <c r="F2495" t="s">
        <v>314</v>
      </c>
      <c r="G2495" t="s">
        <v>130</v>
      </c>
    </row>
    <row r="2496" spans="1:7" x14ac:dyDescent="0.3">
      <c r="A2496" t="s">
        <v>14799</v>
      </c>
      <c r="B2496" t="s">
        <v>14800</v>
      </c>
      <c r="C2496" t="s">
        <v>49</v>
      </c>
      <c r="D2496" t="s">
        <v>25</v>
      </c>
      <c r="E2496" t="s">
        <v>14801</v>
      </c>
      <c r="F2496" t="s">
        <v>164</v>
      </c>
      <c r="G2496" t="s">
        <v>40</v>
      </c>
    </row>
    <row r="2497" spans="1:7" x14ac:dyDescent="0.3">
      <c r="A2497" t="s">
        <v>14805</v>
      </c>
      <c r="B2497" t="s">
        <v>14806</v>
      </c>
      <c r="C2497" t="s">
        <v>59</v>
      </c>
      <c r="D2497" t="s">
        <v>25</v>
      </c>
      <c r="E2497" t="s">
        <v>14807</v>
      </c>
      <c r="F2497" t="s">
        <v>122</v>
      </c>
      <c r="G2497" t="s">
        <v>28</v>
      </c>
    </row>
    <row r="2498" spans="1:7" x14ac:dyDescent="0.3">
      <c r="A2498" t="s">
        <v>14811</v>
      </c>
      <c r="B2498" t="s">
        <v>14812</v>
      </c>
      <c r="C2498" t="s">
        <v>24</v>
      </c>
      <c r="D2498" t="s">
        <v>25</v>
      </c>
      <c r="E2498" t="s">
        <v>14813</v>
      </c>
      <c r="F2498" t="s">
        <v>791</v>
      </c>
      <c r="G2498" t="s">
        <v>52</v>
      </c>
    </row>
    <row r="2499" spans="1:7" x14ac:dyDescent="0.3">
      <c r="A2499" t="s">
        <v>14817</v>
      </c>
      <c r="B2499" t="s">
        <v>14818</v>
      </c>
      <c r="C2499" t="s">
        <v>49</v>
      </c>
      <c r="D2499" t="s">
        <v>25</v>
      </c>
      <c r="E2499" t="s">
        <v>5675</v>
      </c>
      <c r="F2499" t="s">
        <v>101</v>
      </c>
      <c r="G2499" t="s">
        <v>130</v>
      </c>
    </row>
    <row r="2500" spans="1:7" x14ac:dyDescent="0.3">
      <c r="A2500" t="s">
        <v>14822</v>
      </c>
      <c r="B2500" t="s">
        <v>14823</v>
      </c>
      <c r="C2500" t="s">
        <v>24</v>
      </c>
      <c r="D2500" t="s">
        <v>25</v>
      </c>
      <c r="E2500" t="s">
        <v>14824</v>
      </c>
      <c r="F2500" t="s">
        <v>61</v>
      </c>
      <c r="G2500" t="s">
        <v>130</v>
      </c>
    </row>
    <row r="2501" spans="1:7" x14ac:dyDescent="0.3">
      <c r="A2501" t="s">
        <v>14828</v>
      </c>
      <c r="B2501" t="s">
        <v>14829</v>
      </c>
      <c r="C2501" t="s">
        <v>59</v>
      </c>
      <c r="D2501" t="s">
        <v>25</v>
      </c>
      <c r="E2501" t="s">
        <v>5699</v>
      </c>
      <c r="F2501" t="s">
        <v>78</v>
      </c>
      <c r="G2501" t="s">
        <v>40</v>
      </c>
    </row>
    <row r="2502" spans="1:7" x14ac:dyDescent="0.3">
      <c r="A2502" t="s">
        <v>14833</v>
      </c>
      <c r="B2502" t="s">
        <v>14834</v>
      </c>
      <c r="C2502" t="s">
        <v>49</v>
      </c>
      <c r="D2502" t="s">
        <v>25</v>
      </c>
      <c r="E2502" t="s">
        <v>14835</v>
      </c>
      <c r="F2502" t="s">
        <v>269</v>
      </c>
      <c r="G2502" t="s">
        <v>130</v>
      </c>
    </row>
    <row r="2503" spans="1:7" x14ac:dyDescent="0.3">
      <c r="A2503" t="s">
        <v>14839</v>
      </c>
      <c r="B2503" t="s">
        <v>14840</v>
      </c>
      <c r="C2503" t="s">
        <v>24</v>
      </c>
      <c r="D2503" t="s">
        <v>25</v>
      </c>
      <c r="E2503" t="s">
        <v>14841</v>
      </c>
      <c r="F2503" t="s">
        <v>747</v>
      </c>
      <c r="G2503" t="s">
        <v>40</v>
      </c>
    </row>
    <row r="2504" spans="1:7" x14ac:dyDescent="0.3">
      <c r="A2504" t="s">
        <v>14845</v>
      </c>
      <c r="B2504" t="s">
        <v>14846</v>
      </c>
      <c r="C2504" t="s">
        <v>24</v>
      </c>
      <c r="D2504" t="s">
        <v>25</v>
      </c>
      <c r="E2504" t="s">
        <v>14847</v>
      </c>
      <c r="F2504" t="s">
        <v>164</v>
      </c>
      <c r="G2504" t="s">
        <v>130</v>
      </c>
    </row>
    <row r="2505" spans="1:7" x14ac:dyDescent="0.3">
      <c r="A2505" t="s">
        <v>14851</v>
      </c>
      <c r="B2505" t="s">
        <v>14852</v>
      </c>
      <c r="C2505" t="s">
        <v>59</v>
      </c>
      <c r="D2505" t="s">
        <v>25</v>
      </c>
      <c r="E2505" t="s">
        <v>14853</v>
      </c>
      <c r="F2505" t="s">
        <v>692</v>
      </c>
      <c r="G2505" t="s">
        <v>52</v>
      </c>
    </row>
    <row r="2506" spans="1:7" x14ac:dyDescent="0.3">
      <c r="A2506" t="s">
        <v>14857</v>
      </c>
      <c r="B2506" t="s">
        <v>14858</v>
      </c>
      <c r="C2506" t="s">
        <v>49</v>
      </c>
      <c r="D2506" t="s">
        <v>25</v>
      </c>
      <c r="E2506" t="s">
        <v>14859</v>
      </c>
      <c r="F2506" t="s">
        <v>164</v>
      </c>
      <c r="G2506" t="s">
        <v>40</v>
      </c>
    </row>
    <row r="2507" spans="1:7" x14ac:dyDescent="0.3">
      <c r="A2507" t="s">
        <v>14863</v>
      </c>
      <c r="B2507" t="s">
        <v>14864</v>
      </c>
      <c r="C2507" t="s">
        <v>49</v>
      </c>
      <c r="D2507" t="s">
        <v>25</v>
      </c>
      <c r="E2507" t="s">
        <v>14865</v>
      </c>
      <c r="F2507" t="s">
        <v>592</v>
      </c>
      <c r="G2507" t="s">
        <v>40</v>
      </c>
    </row>
    <row r="2508" spans="1:7" x14ac:dyDescent="0.3">
      <c r="A2508" t="s">
        <v>14869</v>
      </c>
      <c r="B2508" t="s">
        <v>14870</v>
      </c>
      <c r="C2508" t="s">
        <v>59</v>
      </c>
      <c r="D2508" t="s">
        <v>25</v>
      </c>
      <c r="E2508" t="s">
        <v>14871</v>
      </c>
      <c r="F2508" t="s">
        <v>78</v>
      </c>
      <c r="G2508" t="s">
        <v>52</v>
      </c>
    </row>
    <row r="2509" spans="1:7" x14ac:dyDescent="0.3">
      <c r="A2509" t="s">
        <v>14875</v>
      </c>
      <c r="B2509" t="s">
        <v>14876</v>
      </c>
      <c r="C2509" t="s">
        <v>49</v>
      </c>
      <c r="D2509" t="s">
        <v>25</v>
      </c>
      <c r="E2509" t="s">
        <v>14877</v>
      </c>
      <c r="F2509" t="s">
        <v>414</v>
      </c>
      <c r="G2509" t="s">
        <v>40</v>
      </c>
    </row>
    <row r="2510" spans="1:7" x14ac:dyDescent="0.3">
      <c r="A2510" t="s">
        <v>14881</v>
      </c>
      <c r="B2510" t="s">
        <v>14882</v>
      </c>
      <c r="C2510" t="s">
        <v>49</v>
      </c>
      <c r="D2510" t="s">
        <v>25</v>
      </c>
      <c r="E2510" t="s">
        <v>14883</v>
      </c>
      <c r="F2510" t="s">
        <v>244</v>
      </c>
      <c r="G2510" t="s">
        <v>130</v>
      </c>
    </row>
    <row r="2511" spans="1:7" x14ac:dyDescent="0.3">
      <c r="A2511" t="s">
        <v>14887</v>
      </c>
      <c r="B2511" t="s">
        <v>14888</v>
      </c>
      <c r="C2511" t="s">
        <v>24</v>
      </c>
      <c r="D2511" t="s">
        <v>25</v>
      </c>
      <c r="E2511" t="s">
        <v>14889</v>
      </c>
      <c r="F2511" t="s">
        <v>592</v>
      </c>
      <c r="G2511" t="s">
        <v>52</v>
      </c>
    </row>
    <row r="2512" spans="1:7" x14ac:dyDescent="0.3">
      <c r="A2512" t="s">
        <v>14893</v>
      </c>
      <c r="B2512" t="s">
        <v>14894</v>
      </c>
      <c r="C2512" t="s">
        <v>24</v>
      </c>
      <c r="D2512" t="s">
        <v>25</v>
      </c>
      <c r="E2512" t="s">
        <v>14895</v>
      </c>
      <c r="F2512" t="s">
        <v>164</v>
      </c>
      <c r="G2512" t="s">
        <v>28</v>
      </c>
    </row>
    <row r="2513" spans="1:7" x14ac:dyDescent="0.3">
      <c r="A2513" s="2" t="s">
        <v>14899</v>
      </c>
      <c r="B2513" t="s">
        <v>14900</v>
      </c>
      <c r="C2513" t="s">
        <v>49</v>
      </c>
      <c r="D2513" t="s">
        <v>25</v>
      </c>
      <c r="E2513" t="s">
        <v>14901</v>
      </c>
      <c r="F2513" t="s">
        <v>86</v>
      </c>
      <c r="G2513" t="s">
        <v>52</v>
      </c>
    </row>
    <row r="2514" spans="1:7" x14ac:dyDescent="0.3">
      <c r="A2514" t="s">
        <v>14905</v>
      </c>
      <c r="B2514" t="s">
        <v>14906</v>
      </c>
      <c r="C2514" t="s">
        <v>49</v>
      </c>
      <c r="D2514" t="s">
        <v>25</v>
      </c>
      <c r="E2514" t="s">
        <v>14907</v>
      </c>
      <c r="F2514" t="s">
        <v>464</v>
      </c>
      <c r="G2514" t="s">
        <v>28</v>
      </c>
    </row>
    <row r="2515" spans="1:7" x14ac:dyDescent="0.3">
      <c r="A2515" t="s">
        <v>14911</v>
      </c>
      <c r="B2515" t="s">
        <v>4888</v>
      </c>
      <c r="C2515" t="s">
        <v>49</v>
      </c>
      <c r="D2515" t="s">
        <v>25</v>
      </c>
      <c r="E2515" t="s">
        <v>14912</v>
      </c>
      <c r="F2515" t="s">
        <v>791</v>
      </c>
      <c r="G2515" t="s">
        <v>52</v>
      </c>
    </row>
    <row r="2516" spans="1:7" x14ac:dyDescent="0.3">
      <c r="A2516" t="s">
        <v>14916</v>
      </c>
      <c r="B2516" t="s">
        <v>14917</v>
      </c>
      <c r="C2516" t="s">
        <v>59</v>
      </c>
      <c r="D2516" t="s">
        <v>25</v>
      </c>
      <c r="E2516" t="s">
        <v>14918</v>
      </c>
      <c r="F2516" t="s">
        <v>122</v>
      </c>
      <c r="G2516" t="s">
        <v>28</v>
      </c>
    </row>
    <row r="2517" spans="1:7" x14ac:dyDescent="0.3">
      <c r="A2517" t="s">
        <v>14922</v>
      </c>
      <c r="B2517" t="s">
        <v>14923</v>
      </c>
      <c r="C2517" t="s">
        <v>49</v>
      </c>
      <c r="D2517" t="s">
        <v>25</v>
      </c>
      <c r="E2517" t="s">
        <v>14924</v>
      </c>
      <c r="F2517" t="s">
        <v>301</v>
      </c>
      <c r="G2517" t="s">
        <v>28</v>
      </c>
    </row>
    <row r="2518" spans="1:7" x14ac:dyDescent="0.3">
      <c r="A2518" t="s">
        <v>14928</v>
      </c>
      <c r="B2518" t="s">
        <v>14929</v>
      </c>
      <c r="C2518" t="s">
        <v>49</v>
      </c>
      <c r="D2518" t="s">
        <v>25</v>
      </c>
      <c r="E2518" t="s">
        <v>14930</v>
      </c>
      <c r="F2518" t="s">
        <v>115</v>
      </c>
      <c r="G2518" t="s">
        <v>40</v>
      </c>
    </row>
    <row r="2519" spans="1:7" x14ac:dyDescent="0.3">
      <c r="A2519" t="s">
        <v>14934</v>
      </c>
      <c r="B2519" t="s">
        <v>14935</v>
      </c>
      <c r="C2519" t="s">
        <v>49</v>
      </c>
      <c r="D2519" t="s">
        <v>25</v>
      </c>
      <c r="E2519" t="s">
        <v>14936</v>
      </c>
      <c r="F2519" t="s">
        <v>244</v>
      </c>
      <c r="G2519" t="s">
        <v>40</v>
      </c>
    </row>
    <row r="2520" spans="1:7" x14ac:dyDescent="0.3">
      <c r="A2520" t="s">
        <v>14940</v>
      </c>
      <c r="B2520" t="s">
        <v>14941</v>
      </c>
      <c r="C2520" t="s">
        <v>59</v>
      </c>
      <c r="D2520" t="s">
        <v>25</v>
      </c>
      <c r="E2520" t="s">
        <v>9836</v>
      </c>
      <c r="F2520" t="s">
        <v>78</v>
      </c>
      <c r="G2520" t="s">
        <v>52</v>
      </c>
    </row>
    <row r="2521" spans="1:7" x14ac:dyDescent="0.3">
      <c r="A2521" t="s">
        <v>14945</v>
      </c>
      <c r="B2521" t="s">
        <v>14946</v>
      </c>
      <c r="C2521" t="s">
        <v>59</v>
      </c>
      <c r="D2521" t="s">
        <v>25</v>
      </c>
      <c r="E2521" t="s">
        <v>14947</v>
      </c>
      <c r="F2521" t="s">
        <v>685</v>
      </c>
      <c r="G2521" t="s">
        <v>28</v>
      </c>
    </row>
    <row r="2522" spans="1:7" x14ac:dyDescent="0.3">
      <c r="A2522" t="s">
        <v>14951</v>
      </c>
      <c r="B2522" t="s">
        <v>14952</v>
      </c>
      <c r="C2522" t="s">
        <v>24</v>
      </c>
      <c r="D2522" t="s">
        <v>25</v>
      </c>
      <c r="E2522" t="s">
        <v>14953</v>
      </c>
      <c r="F2522" t="s">
        <v>27</v>
      </c>
      <c r="G2522" t="s">
        <v>40</v>
      </c>
    </row>
    <row r="2523" spans="1:7" x14ac:dyDescent="0.3">
      <c r="A2523" t="s">
        <v>14957</v>
      </c>
      <c r="B2523" t="s">
        <v>14958</v>
      </c>
      <c r="C2523" t="s">
        <v>24</v>
      </c>
      <c r="D2523" t="s">
        <v>25</v>
      </c>
      <c r="E2523" t="s">
        <v>14959</v>
      </c>
      <c r="F2523" t="s">
        <v>513</v>
      </c>
      <c r="G2523" t="s">
        <v>28</v>
      </c>
    </row>
    <row r="2524" spans="1:7" x14ac:dyDescent="0.3">
      <c r="A2524" t="s">
        <v>14963</v>
      </c>
      <c r="B2524" t="s">
        <v>14964</v>
      </c>
      <c r="C2524" t="s">
        <v>49</v>
      </c>
      <c r="D2524" t="s">
        <v>25</v>
      </c>
      <c r="E2524" t="s">
        <v>14965</v>
      </c>
      <c r="F2524" t="s">
        <v>129</v>
      </c>
      <c r="G2524" t="s">
        <v>130</v>
      </c>
    </row>
    <row r="2525" spans="1:7" x14ac:dyDescent="0.3">
      <c r="A2525" t="s">
        <v>14969</v>
      </c>
      <c r="B2525" t="s">
        <v>14970</v>
      </c>
      <c r="C2525" t="s">
        <v>49</v>
      </c>
      <c r="D2525" t="s">
        <v>25</v>
      </c>
      <c r="E2525" t="s">
        <v>14971</v>
      </c>
      <c r="F2525" t="s">
        <v>129</v>
      </c>
      <c r="G2525" t="s">
        <v>52</v>
      </c>
    </row>
    <row r="2526" spans="1:7" x14ac:dyDescent="0.3">
      <c r="A2526" t="s">
        <v>14975</v>
      </c>
      <c r="B2526" t="s">
        <v>14976</v>
      </c>
      <c r="C2526" t="s">
        <v>59</v>
      </c>
      <c r="D2526" t="s">
        <v>25</v>
      </c>
      <c r="E2526" t="s">
        <v>14977</v>
      </c>
      <c r="F2526" t="s">
        <v>144</v>
      </c>
      <c r="G2526" t="s">
        <v>28</v>
      </c>
    </row>
    <row r="2527" spans="1:7" x14ac:dyDescent="0.3">
      <c r="A2527" t="s">
        <v>14981</v>
      </c>
      <c r="B2527" t="s">
        <v>14982</v>
      </c>
      <c r="C2527" t="s">
        <v>49</v>
      </c>
      <c r="D2527" t="s">
        <v>25</v>
      </c>
      <c r="E2527" t="s">
        <v>14983</v>
      </c>
      <c r="F2527" t="s">
        <v>171</v>
      </c>
      <c r="G2527" t="s">
        <v>28</v>
      </c>
    </row>
    <row r="2528" spans="1:7" x14ac:dyDescent="0.3">
      <c r="A2528" t="s">
        <v>14987</v>
      </c>
      <c r="B2528" t="s">
        <v>14988</v>
      </c>
      <c r="C2528" t="s">
        <v>49</v>
      </c>
      <c r="D2528" t="s">
        <v>25</v>
      </c>
      <c r="E2528" t="s">
        <v>14989</v>
      </c>
      <c r="F2528" t="s">
        <v>269</v>
      </c>
      <c r="G2528" t="s">
        <v>40</v>
      </c>
    </row>
    <row r="2529" spans="1:7" x14ac:dyDescent="0.3">
      <c r="A2529" t="s">
        <v>14993</v>
      </c>
      <c r="B2529" t="s">
        <v>14994</v>
      </c>
      <c r="C2529" t="s">
        <v>59</v>
      </c>
      <c r="D2529" t="s">
        <v>25</v>
      </c>
      <c r="E2529" t="s">
        <v>8611</v>
      </c>
      <c r="F2529" t="s">
        <v>513</v>
      </c>
      <c r="G2529" t="s">
        <v>52</v>
      </c>
    </row>
    <row r="2530" spans="1:7" x14ac:dyDescent="0.3">
      <c r="A2530" t="s">
        <v>14998</v>
      </c>
      <c r="B2530" t="s">
        <v>14999</v>
      </c>
      <c r="C2530" t="s">
        <v>24</v>
      </c>
      <c r="D2530" t="s">
        <v>25</v>
      </c>
      <c r="E2530" t="s">
        <v>6121</v>
      </c>
      <c r="F2530" t="s">
        <v>685</v>
      </c>
      <c r="G2530" t="s">
        <v>52</v>
      </c>
    </row>
    <row r="2531" spans="1:7" x14ac:dyDescent="0.3">
      <c r="A2531" t="s">
        <v>15003</v>
      </c>
      <c r="B2531" t="s">
        <v>15004</v>
      </c>
      <c r="C2531" t="s">
        <v>24</v>
      </c>
      <c r="D2531" t="s">
        <v>25</v>
      </c>
      <c r="E2531" t="s">
        <v>15005</v>
      </c>
      <c r="F2531" t="s">
        <v>108</v>
      </c>
      <c r="G2531" t="s">
        <v>52</v>
      </c>
    </row>
    <row r="2532" spans="1:7" x14ac:dyDescent="0.3">
      <c r="A2532" t="s">
        <v>15009</v>
      </c>
      <c r="B2532" t="s">
        <v>15010</v>
      </c>
      <c r="C2532" t="s">
        <v>49</v>
      </c>
      <c r="D2532" t="s">
        <v>25</v>
      </c>
      <c r="E2532" t="s">
        <v>15011</v>
      </c>
      <c r="F2532" t="s">
        <v>464</v>
      </c>
      <c r="G2532" t="s">
        <v>28</v>
      </c>
    </row>
    <row r="2533" spans="1:7" x14ac:dyDescent="0.3">
      <c r="A2533" t="s">
        <v>15015</v>
      </c>
      <c r="B2533" t="s">
        <v>15016</v>
      </c>
      <c r="C2533" t="s">
        <v>49</v>
      </c>
      <c r="D2533" t="s">
        <v>25</v>
      </c>
      <c r="E2533" t="s">
        <v>15017</v>
      </c>
      <c r="F2533" t="s">
        <v>151</v>
      </c>
      <c r="G2533" t="s">
        <v>130</v>
      </c>
    </row>
    <row r="2534" spans="1:7" x14ac:dyDescent="0.3">
      <c r="A2534" t="s">
        <v>15021</v>
      </c>
      <c r="B2534" t="s">
        <v>15022</v>
      </c>
      <c r="C2534" t="s">
        <v>59</v>
      </c>
      <c r="D2534" t="s">
        <v>25</v>
      </c>
      <c r="E2534" t="s">
        <v>15023</v>
      </c>
      <c r="F2534" t="s">
        <v>115</v>
      </c>
      <c r="G2534" t="s">
        <v>52</v>
      </c>
    </row>
    <row r="2535" spans="1:7" x14ac:dyDescent="0.3">
      <c r="A2535" t="s">
        <v>15027</v>
      </c>
      <c r="B2535" t="s">
        <v>15028</v>
      </c>
      <c r="C2535" t="s">
        <v>49</v>
      </c>
      <c r="D2535" t="s">
        <v>25</v>
      </c>
      <c r="E2535" t="s">
        <v>15029</v>
      </c>
      <c r="F2535" t="s">
        <v>772</v>
      </c>
      <c r="G2535" t="s">
        <v>52</v>
      </c>
    </row>
    <row r="2536" spans="1:7" x14ac:dyDescent="0.3">
      <c r="A2536" t="s">
        <v>15033</v>
      </c>
      <c r="B2536" t="s">
        <v>344</v>
      </c>
      <c r="C2536" t="s">
        <v>24</v>
      </c>
      <c r="D2536" t="s">
        <v>25</v>
      </c>
      <c r="E2536" t="s">
        <v>15034</v>
      </c>
      <c r="F2536" t="s">
        <v>144</v>
      </c>
      <c r="G2536" t="s">
        <v>40</v>
      </c>
    </row>
    <row r="2537" spans="1:7" x14ac:dyDescent="0.3">
      <c r="A2537" t="s">
        <v>15038</v>
      </c>
      <c r="B2537" t="s">
        <v>15039</v>
      </c>
      <c r="C2537" t="s">
        <v>24</v>
      </c>
      <c r="D2537" t="s">
        <v>25</v>
      </c>
      <c r="E2537" t="s">
        <v>15040</v>
      </c>
      <c r="F2537" t="s">
        <v>164</v>
      </c>
      <c r="G2537" t="s">
        <v>40</v>
      </c>
    </row>
    <row r="2538" spans="1:7" x14ac:dyDescent="0.3">
      <c r="A2538" t="s">
        <v>15044</v>
      </c>
      <c r="B2538" t="s">
        <v>15045</v>
      </c>
      <c r="C2538" t="s">
        <v>24</v>
      </c>
      <c r="D2538" t="s">
        <v>25</v>
      </c>
      <c r="E2538" t="s">
        <v>15046</v>
      </c>
      <c r="F2538" t="s">
        <v>592</v>
      </c>
      <c r="G2538" t="s">
        <v>130</v>
      </c>
    </row>
    <row r="2539" spans="1:7" x14ac:dyDescent="0.3">
      <c r="A2539" t="s">
        <v>15050</v>
      </c>
      <c r="B2539" t="s">
        <v>15051</v>
      </c>
      <c r="C2539" t="s">
        <v>24</v>
      </c>
      <c r="D2539" t="s">
        <v>25</v>
      </c>
      <c r="E2539" t="s">
        <v>15052</v>
      </c>
      <c r="F2539" t="s">
        <v>685</v>
      </c>
      <c r="G2539" t="s">
        <v>130</v>
      </c>
    </row>
    <row r="2540" spans="1:7" x14ac:dyDescent="0.3">
      <c r="A2540" t="s">
        <v>15056</v>
      </c>
      <c r="B2540" t="s">
        <v>15057</v>
      </c>
      <c r="C2540" t="s">
        <v>59</v>
      </c>
      <c r="D2540" t="s">
        <v>25</v>
      </c>
      <c r="E2540" t="s">
        <v>15058</v>
      </c>
      <c r="F2540" t="s">
        <v>617</v>
      </c>
      <c r="G2540" t="s">
        <v>130</v>
      </c>
    </row>
    <row r="2541" spans="1:7" x14ac:dyDescent="0.3">
      <c r="A2541" t="s">
        <v>15062</v>
      </c>
      <c r="B2541" t="s">
        <v>15063</v>
      </c>
      <c r="C2541" t="s">
        <v>49</v>
      </c>
      <c r="D2541" t="s">
        <v>25</v>
      </c>
      <c r="E2541" t="s">
        <v>15064</v>
      </c>
      <c r="F2541" t="s">
        <v>192</v>
      </c>
      <c r="G2541" t="s">
        <v>52</v>
      </c>
    </row>
    <row r="2542" spans="1:7" x14ac:dyDescent="0.3">
      <c r="A2542" t="s">
        <v>15068</v>
      </c>
      <c r="B2542" t="s">
        <v>15069</v>
      </c>
      <c r="C2542" t="s">
        <v>49</v>
      </c>
      <c r="D2542" t="s">
        <v>25</v>
      </c>
      <c r="E2542" t="s">
        <v>15070</v>
      </c>
      <c r="F2542" t="s">
        <v>101</v>
      </c>
      <c r="G2542" t="s">
        <v>52</v>
      </c>
    </row>
    <row r="2543" spans="1:7" x14ac:dyDescent="0.3">
      <c r="A2543" t="s">
        <v>15074</v>
      </c>
      <c r="B2543" t="s">
        <v>15075</v>
      </c>
      <c r="C2543" t="s">
        <v>59</v>
      </c>
      <c r="D2543" t="s">
        <v>25</v>
      </c>
      <c r="E2543" t="s">
        <v>15076</v>
      </c>
      <c r="F2543" t="s">
        <v>69</v>
      </c>
      <c r="G2543" t="s">
        <v>28</v>
      </c>
    </row>
    <row r="2544" spans="1:7" x14ac:dyDescent="0.3">
      <c r="A2544" t="s">
        <v>15080</v>
      </c>
      <c r="B2544" t="s">
        <v>15081</v>
      </c>
      <c r="C2544" t="s">
        <v>59</v>
      </c>
      <c r="D2544" t="s">
        <v>25</v>
      </c>
      <c r="E2544" t="s">
        <v>15082</v>
      </c>
      <c r="F2544" t="s">
        <v>115</v>
      </c>
      <c r="G2544" t="s">
        <v>40</v>
      </c>
    </row>
    <row r="2545" spans="1:7" x14ac:dyDescent="0.3">
      <c r="A2545" t="s">
        <v>15086</v>
      </c>
      <c r="B2545" t="s">
        <v>13839</v>
      </c>
      <c r="C2545" t="s">
        <v>49</v>
      </c>
      <c r="D2545" t="s">
        <v>25</v>
      </c>
      <c r="E2545" t="s">
        <v>15087</v>
      </c>
      <c r="F2545" t="s">
        <v>717</v>
      </c>
      <c r="G2545" t="s">
        <v>52</v>
      </c>
    </row>
    <row r="2546" spans="1:7" x14ac:dyDescent="0.3">
      <c r="A2546" t="s">
        <v>15091</v>
      </c>
      <c r="B2546" t="s">
        <v>15092</v>
      </c>
      <c r="C2546" t="s">
        <v>24</v>
      </c>
      <c r="D2546" t="s">
        <v>25</v>
      </c>
      <c r="E2546" t="s">
        <v>15093</v>
      </c>
      <c r="F2546" t="s">
        <v>137</v>
      </c>
      <c r="G2546" t="s">
        <v>52</v>
      </c>
    </row>
    <row r="2547" spans="1:7" x14ac:dyDescent="0.3">
      <c r="A2547" t="s">
        <v>15097</v>
      </c>
      <c r="B2547" t="s">
        <v>15098</v>
      </c>
      <c r="C2547" t="s">
        <v>49</v>
      </c>
      <c r="D2547" t="s">
        <v>25</v>
      </c>
      <c r="E2547" t="s">
        <v>15099</v>
      </c>
      <c r="F2547" t="s">
        <v>822</v>
      </c>
      <c r="G2547" t="s">
        <v>130</v>
      </c>
    </row>
    <row r="2548" spans="1:7" x14ac:dyDescent="0.3">
      <c r="A2548" t="s">
        <v>15103</v>
      </c>
      <c r="B2548" t="s">
        <v>15104</v>
      </c>
      <c r="C2548" t="s">
        <v>59</v>
      </c>
      <c r="D2548" t="s">
        <v>25</v>
      </c>
      <c r="E2548" t="s">
        <v>15105</v>
      </c>
      <c r="F2548" t="s">
        <v>129</v>
      </c>
      <c r="G2548" t="s">
        <v>52</v>
      </c>
    </row>
    <row r="2549" spans="1:7" x14ac:dyDescent="0.3">
      <c r="A2549" t="s">
        <v>15109</v>
      </c>
      <c r="B2549" t="s">
        <v>15110</v>
      </c>
      <c r="C2549" t="s">
        <v>24</v>
      </c>
      <c r="D2549" t="s">
        <v>25</v>
      </c>
      <c r="E2549" t="s">
        <v>15111</v>
      </c>
      <c r="F2549" t="s">
        <v>224</v>
      </c>
      <c r="G2549" t="s">
        <v>40</v>
      </c>
    </row>
    <row r="2550" spans="1:7" x14ac:dyDescent="0.3">
      <c r="A2550" t="s">
        <v>15115</v>
      </c>
      <c r="B2550" t="s">
        <v>15116</v>
      </c>
      <c r="C2550" t="s">
        <v>49</v>
      </c>
      <c r="D2550" t="s">
        <v>25</v>
      </c>
      <c r="E2550" t="s">
        <v>15117</v>
      </c>
      <c r="F2550" t="s">
        <v>288</v>
      </c>
      <c r="G2550" t="s">
        <v>130</v>
      </c>
    </row>
    <row r="2551" spans="1:7" x14ac:dyDescent="0.3">
      <c r="A2551" t="s">
        <v>15121</v>
      </c>
      <c r="B2551" t="s">
        <v>15122</v>
      </c>
      <c r="C2551" t="s">
        <v>49</v>
      </c>
      <c r="D2551" t="s">
        <v>25</v>
      </c>
      <c r="E2551" t="s">
        <v>15123</v>
      </c>
      <c r="F2551" t="s">
        <v>69</v>
      </c>
      <c r="G2551" t="s">
        <v>40</v>
      </c>
    </row>
    <row r="2552" spans="1:7" x14ac:dyDescent="0.3">
      <c r="A2552" t="s">
        <v>15127</v>
      </c>
      <c r="B2552" t="s">
        <v>15128</v>
      </c>
      <c r="C2552" t="s">
        <v>59</v>
      </c>
      <c r="D2552" t="s">
        <v>25</v>
      </c>
      <c r="E2552" t="s">
        <v>15129</v>
      </c>
      <c r="F2552" t="s">
        <v>314</v>
      </c>
      <c r="G2552" t="s">
        <v>130</v>
      </c>
    </row>
    <row r="2553" spans="1:7" x14ac:dyDescent="0.3">
      <c r="A2553" t="s">
        <v>15133</v>
      </c>
      <c r="B2553" t="s">
        <v>15134</v>
      </c>
      <c r="C2553" t="s">
        <v>24</v>
      </c>
      <c r="D2553" t="s">
        <v>25</v>
      </c>
      <c r="E2553" t="s">
        <v>15135</v>
      </c>
      <c r="F2553" t="s">
        <v>151</v>
      </c>
      <c r="G2553" t="s">
        <v>130</v>
      </c>
    </row>
    <row r="2554" spans="1:7" x14ac:dyDescent="0.3">
      <c r="A2554" s="2" t="s">
        <v>15139</v>
      </c>
      <c r="B2554" t="s">
        <v>15140</v>
      </c>
      <c r="C2554" t="s">
        <v>24</v>
      </c>
      <c r="D2554" t="s">
        <v>25</v>
      </c>
      <c r="E2554" t="s">
        <v>15141</v>
      </c>
      <c r="F2554" t="s">
        <v>185</v>
      </c>
      <c r="G2554" t="s">
        <v>40</v>
      </c>
    </row>
    <row r="2555" spans="1:7" x14ac:dyDescent="0.3">
      <c r="A2555" t="s">
        <v>15145</v>
      </c>
      <c r="B2555" t="s">
        <v>15146</v>
      </c>
      <c r="C2555" t="s">
        <v>59</v>
      </c>
      <c r="D2555" t="s">
        <v>25</v>
      </c>
      <c r="E2555" t="s">
        <v>15147</v>
      </c>
      <c r="F2555" t="s">
        <v>86</v>
      </c>
      <c r="G2555" t="s">
        <v>130</v>
      </c>
    </row>
    <row r="2556" spans="1:7" x14ac:dyDescent="0.3">
      <c r="A2556" t="s">
        <v>15151</v>
      </c>
      <c r="B2556" t="s">
        <v>15152</v>
      </c>
      <c r="C2556" t="s">
        <v>59</v>
      </c>
      <c r="D2556" t="s">
        <v>25</v>
      </c>
      <c r="E2556" t="s">
        <v>15153</v>
      </c>
      <c r="F2556" t="s">
        <v>389</v>
      </c>
      <c r="G2556" t="s">
        <v>28</v>
      </c>
    </row>
    <row r="2557" spans="1:7" x14ac:dyDescent="0.3">
      <c r="A2557" t="s">
        <v>15157</v>
      </c>
      <c r="B2557" t="s">
        <v>15158</v>
      </c>
      <c r="C2557" t="s">
        <v>24</v>
      </c>
      <c r="D2557" t="s">
        <v>25</v>
      </c>
      <c r="E2557" t="s">
        <v>15159</v>
      </c>
      <c r="F2557" t="s">
        <v>144</v>
      </c>
      <c r="G2557" t="s">
        <v>130</v>
      </c>
    </row>
    <row r="2558" spans="1:7" x14ac:dyDescent="0.3">
      <c r="A2558" t="s">
        <v>15163</v>
      </c>
      <c r="B2558" t="s">
        <v>15164</v>
      </c>
      <c r="C2558" t="s">
        <v>24</v>
      </c>
      <c r="D2558" t="s">
        <v>25</v>
      </c>
      <c r="E2558" t="s">
        <v>15165</v>
      </c>
      <c r="F2558" t="s">
        <v>889</v>
      </c>
      <c r="G2558" t="s">
        <v>130</v>
      </c>
    </row>
    <row r="2559" spans="1:7" x14ac:dyDescent="0.3">
      <c r="A2559" t="s">
        <v>15169</v>
      </c>
      <c r="B2559" t="s">
        <v>15170</v>
      </c>
      <c r="C2559" t="s">
        <v>49</v>
      </c>
      <c r="D2559" t="s">
        <v>25</v>
      </c>
      <c r="E2559" t="s">
        <v>15171</v>
      </c>
      <c r="F2559" t="s">
        <v>314</v>
      </c>
      <c r="G2559" t="s">
        <v>28</v>
      </c>
    </row>
    <row r="2560" spans="1:7" x14ac:dyDescent="0.3">
      <c r="A2560" t="s">
        <v>15175</v>
      </c>
      <c r="B2560" t="s">
        <v>15176</v>
      </c>
      <c r="C2560" t="s">
        <v>59</v>
      </c>
      <c r="D2560" t="s">
        <v>25</v>
      </c>
      <c r="E2560" t="s">
        <v>15177</v>
      </c>
      <c r="F2560" t="s">
        <v>211</v>
      </c>
      <c r="G2560" t="s">
        <v>28</v>
      </c>
    </row>
    <row r="2561" spans="1:7" x14ac:dyDescent="0.3">
      <c r="A2561" t="s">
        <v>15181</v>
      </c>
      <c r="B2561" t="s">
        <v>15182</v>
      </c>
      <c r="C2561" t="s">
        <v>49</v>
      </c>
      <c r="D2561" t="s">
        <v>25</v>
      </c>
      <c r="E2561" t="s">
        <v>15183</v>
      </c>
      <c r="F2561" t="s">
        <v>39</v>
      </c>
      <c r="G2561" t="s">
        <v>28</v>
      </c>
    </row>
    <row r="2562" spans="1:7" x14ac:dyDescent="0.3">
      <c r="A2562" t="s">
        <v>15187</v>
      </c>
      <c r="B2562" t="s">
        <v>15188</v>
      </c>
      <c r="C2562" t="s">
        <v>59</v>
      </c>
      <c r="D2562" t="s">
        <v>25</v>
      </c>
      <c r="E2562" t="s">
        <v>15189</v>
      </c>
      <c r="F2562" t="s">
        <v>101</v>
      </c>
      <c r="G2562" t="s">
        <v>40</v>
      </c>
    </row>
    <row r="2563" spans="1:7" x14ac:dyDescent="0.3">
      <c r="A2563" t="s">
        <v>15193</v>
      </c>
      <c r="B2563" t="s">
        <v>15194</v>
      </c>
      <c r="C2563" t="s">
        <v>49</v>
      </c>
      <c r="D2563" t="s">
        <v>25</v>
      </c>
      <c r="E2563" t="s">
        <v>15195</v>
      </c>
      <c r="F2563" t="s">
        <v>39</v>
      </c>
      <c r="G2563" t="s">
        <v>52</v>
      </c>
    </row>
    <row r="2564" spans="1:7" x14ac:dyDescent="0.3">
      <c r="A2564" t="s">
        <v>15199</v>
      </c>
      <c r="B2564" t="s">
        <v>15200</v>
      </c>
      <c r="C2564" t="s">
        <v>49</v>
      </c>
      <c r="D2564" t="s">
        <v>25</v>
      </c>
      <c r="E2564" t="s">
        <v>15201</v>
      </c>
      <c r="F2564" t="s">
        <v>192</v>
      </c>
      <c r="G2564" t="s">
        <v>130</v>
      </c>
    </row>
    <row r="2565" spans="1:7" x14ac:dyDescent="0.3">
      <c r="A2565" t="s">
        <v>15205</v>
      </c>
      <c r="B2565" t="s">
        <v>15206</v>
      </c>
      <c r="C2565" t="s">
        <v>49</v>
      </c>
      <c r="D2565" t="s">
        <v>25</v>
      </c>
      <c r="E2565" t="s">
        <v>15207</v>
      </c>
      <c r="F2565" t="s">
        <v>464</v>
      </c>
      <c r="G2565" t="s">
        <v>40</v>
      </c>
    </row>
    <row r="2566" spans="1:7" x14ac:dyDescent="0.3">
      <c r="A2566" t="s">
        <v>15211</v>
      </c>
      <c r="B2566" t="s">
        <v>15212</v>
      </c>
      <c r="C2566" t="s">
        <v>49</v>
      </c>
      <c r="D2566" t="s">
        <v>25</v>
      </c>
      <c r="E2566" t="s">
        <v>15213</v>
      </c>
      <c r="F2566" t="s">
        <v>51</v>
      </c>
      <c r="G2566" t="s">
        <v>52</v>
      </c>
    </row>
    <row r="2567" spans="1:7" x14ac:dyDescent="0.3">
      <c r="A2567" t="s">
        <v>15217</v>
      </c>
      <c r="B2567" t="s">
        <v>15218</v>
      </c>
      <c r="C2567" t="s">
        <v>24</v>
      </c>
      <c r="D2567" t="s">
        <v>25</v>
      </c>
      <c r="E2567" t="s">
        <v>15219</v>
      </c>
      <c r="F2567" t="s">
        <v>791</v>
      </c>
      <c r="G2567" t="s">
        <v>52</v>
      </c>
    </row>
    <row r="2568" spans="1:7" x14ac:dyDescent="0.3">
      <c r="A2568" t="s">
        <v>15223</v>
      </c>
      <c r="B2568" t="s">
        <v>15224</v>
      </c>
      <c r="C2568" t="s">
        <v>49</v>
      </c>
      <c r="D2568" t="s">
        <v>25</v>
      </c>
      <c r="E2568" t="s">
        <v>15225</v>
      </c>
      <c r="F2568" t="s">
        <v>211</v>
      </c>
      <c r="G2568" t="s">
        <v>52</v>
      </c>
    </row>
    <row r="2569" spans="1:7" x14ac:dyDescent="0.3">
      <c r="A2569" t="s">
        <v>15229</v>
      </c>
      <c r="B2569" t="s">
        <v>15230</v>
      </c>
      <c r="C2569" t="s">
        <v>59</v>
      </c>
      <c r="D2569" t="s">
        <v>25</v>
      </c>
      <c r="E2569" t="s">
        <v>15231</v>
      </c>
      <c r="F2569" t="s">
        <v>211</v>
      </c>
      <c r="G2569" t="s">
        <v>40</v>
      </c>
    </row>
    <row r="2570" spans="1:7" x14ac:dyDescent="0.3">
      <c r="A2570" t="s">
        <v>15235</v>
      </c>
      <c r="B2570" t="s">
        <v>15236</v>
      </c>
      <c r="C2570" t="s">
        <v>49</v>
      </c>
      <c r="D2570" t="s">
        <v>25</v>
      </c>
      <c r="E2570" t="s">
        <v>15237</v>
      </c>
      <c r="F2570" t="s">
        <v>129</v>
      </c>
      <c r="G2570" t="s">
        <v>40</v>
      </c>
    </row>
    <row r="2571" spans="1:7" x14ac:dyDescent="0.3">
      <c r="A2571" t="s">
        <v>15241</v>
      </c>
      <c r="B2571" t="s">
        <v>15242</v>
      </c>
      <c r="C2571" t="s">
        <v>49</v>
      </c>
      <c r="D2571" t="s">
        <v>25</v>
      </c>
      <c r="E2571" t="s">
        <v>15243</v>
      </c>
      <c r="F2571" t="s">
        <v>822</v>
      </c>
      <c r="G2571" t="s">
        <v>52</v>
      </c>
    </row>
    <row r="2572" spans="1:7" x14ac:dyDescent="0.3">
      <c r="A2572" t="s">
        <v>15247</v>
      </c>
      <c r="B2572" t="s">
        <v>15248</v>
      </c>
      <c r="C2572" t="s">
        <v>49</v>
      </c>
      <c r="D2572" t="s">
        <v>25</v>
      </c>
      <c r="E2572" t="s">
        <v>15249</v>
      </c>
      <c r="F2572" t="s">
        <v>630</v>
      </c>
      <c r="G2572" t="s">
        <v>28</v>
      </c>
    </row>
    <row r="2573" spans="1:7" x14ac:dyDescent="0.3">
      <c r="A2573" t="s">
        <v>15253</v>
      </c>
      <c r="B2573" t="s">
        <v>15254</v>
      </c>
      <c r="C2573" t="s">
        <v>24</v>
      </c>
      <c r="D2573" t="s">
        <v>25</v>
      </c>
      <c r="E2573" t="s">
        <v>15255</v>
      </c>
      <c r="F2573" t="s">
        <v>224</v>
      </c>
      <c r="G2573" t="s">
        <v>130</v>
      </c>
    </row>
    <row r="2574" spans="1:7" x14ac:dyDescent="0.3">
      <c r="A2574" t="s">
        <v>15259</v>
      </c>
      <c r="B2574" t="s">
        <v>5977</v>
      </c>
      <c r="C2574" t="s">
        <v>49</v>
      </c>
      <c r="D2574" t="s">
        <v>25</v>
      </c>
      <c r="E2574" t="s">
        <v>15260</v>
      </c>
      <c r="F2574" t="s">
        <v>237</v>
      </c>
      <c r="G2574" t="s">
        <v>130</v>
      </c>
    </row>
    <row r="2575" spans="1:7" x14ac:dyDescent="0.3">
      <c r="A2575" t="s">
        <v>15264</v>
      </c>
      <c r="B2575" t="s">
        <v>15265</v>
      </c>
      <c r="C2575" t="s">
        <v>59</v>
      </c>
      <c r="D2575" t="s">
        <v>25</v>
      </c>
      <c r="E2575" t="s">
        <v>15266</v>
      </c>
      <c r="F2575" t="s">
        <v>772</v>
      </c>
      <c r="G2575" t="s">
        <v>52</v>
      </c>
    </row>
    <row r="2576" spans="1:7" x14ac:dyDescent="0.3">
      <c r="A2576" t="s">
        <v>15270</v>
      </c>
      <c r="B2576" t="s">
        <v>15271</v>
      </c>
      <c r="C2576" t="s">
        <v>59</v>
      </c>
      <c r="D2576" t="s">
        <v>25</v>
      </c>
      <c r="E2576" t="s">
        <v>15272</v>
      </c>
      <c r="F2576" t="s">
        <v>592</v>
      </c>
      <c r="G2576" t="s">
        <v>40</v>
      </c>
    </row>
    <row r="2577" spans="1:7" x14ac:dyDescent="0.3">
      <c r="A2577" t="s">
        <v>15276</v>
      </c>
      <c r="B2577" t="s">
        <v>15277</v>
      </c>
      <c r="C2577" t="s">
        <v>49</v>
      </c>
      <c r="D2577" t="s">
        <v>25</v>
      </c>
      <c r="E2577" t="s">
        <v>15278</v>
      </c>
      <c r="F2577" t="s">
        <v>178</v>
      </c>
      <c r="G2577" t="s">
        <v>130</v>
      </c>
    </row>
    <row r="2578" spans="1:7" x14ac:dyDescent="0.3">
      <c r="A2578" t="s">
        <v>15282</v>
      </c>
      <c r="B2578" t="s">
        <v>15283</v>
      </c>
      <c r="C2578" t="s">
        <v>49</v>
      </c>
      <c r="D2578" t="s">
        <v>25</v>
      </c>
      <c r="E2578" t="s">
        <v>15284</v>
      </c>
      <c r="F2578" t="s">
        <v>224</v>
      </c>
      <c r="G2578" t="s">
        <v>40</v>
      </c>
    </row>
    <row r="2579" spans="1:7" x14ac:dyDescent="0.3">
      <c r="A2579" t="s">
        <v>15288</v>
      </c>
      <c r="B2579" t="s">
        <v>15289</v>
      </c>
      <c r="C2579" t="s">
        <v>59</v>
      </c>
      <c r="D2579" t="s">
        <v>25</v>
      </c>
      <c r="E2579" t="s">
        <v>15290</v>
      </c>
      <c r="F2579" t="s">
        <v>513</v>
      </c>
      <c r="G2579" t="s">
        <v>52</v>
      </c>
    </row>
    <row r="2580" spans="1:7" x14ac:dyDescent="0.3">
      <c r="A2580" t="s">
        <v>15294</v>
      </c>
      <c r="B2580" t="s">
        <v>15295</v>
      </c>
      <c r="C2580" t="s">
        <v>24</v>
      </c>
      <c r="D2580" t="s">
        <v>25</v>
      </c>
      <c r="E2580" t="s">
        <v>15296</v>
      </c>
      <c r="F2580" t="s">
        <v>101</v>
      </c>
      <c r="G2580" t="s">
        <v>52</v>
      </c>
    </row>
    <row r="2581" spans="1:7" x14ac:dyDescent="0.3">
      <c r="A2581" t="s">
        <v>15300</v>
      </c>
      <c r="B2581" t="s">
        <v>15301</v>
      </c>
      <c r="C2581" t="s">
        <v>49</v>
      </c>
      <c r="D2581" t="s">
        <v>25</v>
      </c>
      <c r="E2581" t="s">
        <v>15302</v>
      </c>
      <c r="F2581" t="s">
        <v>178</v>
      </c>
      <c r="G2581" t="s">
        <v>52</v>
      </c>
    </row>
    <row r="2582" spans="1:7" x14ac:dyDescent="0.3">
      <c r="A2582" t="s">
        <v>15306</v>
      </c>
      <c r="B2582" t="s">
        <v>15307</v>
      </c>
      <c r="C2582" t="s">
        <v>49</v>
      </c>
      <c r="D2582" t="s">
        <v>25</v>
      </c>
      <c r="E2582" t="s">
        <v>230</v>
      </c>
      <c r="F2582" t="s">
        <v>717</v>
      </c>
      <c r="G2582" t="s">
        <v>40</v>
      </c>
    </row>
    <row r="2583" spans="1:7" x14ac:dyDescent="0.3">
      <c r="A2583" t="s">
        <v>15311</v>
      </c>
      <c r="B2583" t="s">
        <v>15312</v>
      </c>
      <c r="C2583" t="s">
        <v>49</v>
      </c>
      <c r="D2583" t="s">
        <v>25</v>
      </c>
      <c r="E2583" t="s">
        <v>15313</v>
      </c>
      <c r="F2583" t="s">
        <v>51</v>
      </c>
      <c r="G2583" t="s">
        <v>130</v>
      </c>
    </row>
    <row r="2584" spans="1:7" x14ac:dyDescent="0.3">
      <c r="A2584" t="s">
        <v>15317</v>
      </c>
      <c r="B2584" t="s">
        <v>15318</v>
      </c>
      <c r="C2584" t="s">
        <v>24</v>
      </c>
      <c r="D2584" t="s">
        <v>25</v>
      </c>
      <c r="E2584" t="s">
        <v>15319</v>
      </c>
      <c r="F2584" t="s">
        <v>414</v>
      </c>
      <c r="G2584" t="s">
        <v>52</v>
      </c>
    </row>
    <row r="2585" spans="1:7" x14ac:dyDescent="0.3">
      <c r="A2585" t="s">
        <v>15323</v>
      </c>
      <c r="B2585" t="s">
        <v>15324</v>
      </c>
      <c r="C2585" t="s">
        <v>49</v>
      </c>
      <c r="D2585" t="s">
        <v>25</v>
      </c>
      <c r="E2585" t="s">
        <v>12929</v>
      </c>
      <c r="F2585" t="s">
        <v>171</v>
      </c>
      <c r="G2585" t="s">
        <v>130</v>
      </c>
    </row>
    <row r="2586" spans="1:7" x14ac:dyDescent="0.3">
      <c r="A2586" t="s">
        <v>15328</v>
      </c>
      <c r="B2586" t="s">
        <v>15329</v>
      </c>
      <c r="C2586" t="s">
        <v>59</v>
      </c>
      <c r="D2586" t="s">
        <v>25</v>
      </c>
      <c r="E2586" t="s">
        <v>15330</v>
      </c>
      <c r="F2586" t="s">
        <v>327</v>
      </c>
      <c r="G2586" t="s">
        <v>130</v>
      </c>
    </row>
    <row r="2587" spans="1:7" x14ac:dyDescent="0.3">
      <c r="A2587" t="s">
        <v>15334</v>
      </c>
      <c r="B2587" t="s">
        <v>15335</v>
      </c>
      <c r="C2587" t="s">
        <v>24</v>
      </c>
      <c r="D2587" t="s">
        <v>25</v>
      </c>
      <c r="E2587" t="s">
        <v>5531</v>
      </c>
      <c r="F2587" t="s">
        <v>101</v>
      </c>
      <c r="G2587" t="s">
        <v>40</v>
      </c>
    </row>
    <row r="2588" spans="1:7" x14ac:dyDescent="0.3">
      <c r="A2588" t="s">
        <v>15339</v>
      </c>
      <c r="B2588" t="s">
        <v>15340</v>
      </c>
      <c r="C2588" t="s">
        <v>24</v>
      </c>
      <c r="D2588" t="s">
        <v>25</v>
      </c>
      <c r="E2588" t="s">
        <v>15341</v>
      </c>
      <c r="F2588" t="s">
        <v>115</v>
      </c>
      <c r="G2588" t="s">
        <v>52</v>
      </c>
    </row>
    <row r="2589" spans="1:7" x14ac:dyDescent="0.3">
      <c r="A2589" t="s">
        <v>15345</v>
      </c>
      <c r="B2589" t="s">
        <v>15346</v>
      </c>
      <c r="C2589" t="s">
        <v>59</v>
      </c>
      <c r="D2589" t="s">
        <v>25</v>
      </c>
      <c r="E2589" t="s">
        <v>10431</v>
      </c>
      <c r="F2589" t="s">
        <v>822</v>
      </c>
      <c r="G2589" t="s">
        <v>40</v>
      </c>
    </row>
    <row r="2590" spans="1:7" x14ac:dyDescent="0.3">
      <c r="A2590" t="s">
        <v>15350</v>
      </c>
      <c r="B2590" t="s">
        <v>15351</v>
      </c>
      <c r="C2590" t="s">
        <v>49</v>
      </c>
      <c r="D2590" t="s">
        <v>25</v>
      </c>
      <c r="E2590" t="s">
        <v>15352</v>
      </c>
      <c r="F2590" t="s">
        <v>314</v>
      </c>
      <c r="G2590" t="s">
        <v>130</v>
      </c>
    </row>
    <row r="2591" spans="1:7" x14ac:dyDescent="0.3">
      <c r="A2591" t="s">
        <v>15356</v>
      </c>
      <c r="B2591" t="s">
        <v>15357</v>
      </c>
      <c r="C2591" t="s">
        <v>59</v>
      </c>
      <c r="D2591" t="s">
        <v>25</v>
      </c>
      <c r="E2591" t="s">
        <v>15358</v>
      </c>
      <c r="F2591" t="s">
        <v>178</v>
      </c>
      <c r="G2591" t="s">
        <v>28</v>
      </c>
    </row>
    <row r="2592" spans="1:7" x14ac:dyDescent="0.3">
      <c r="A2592" t="s">
        <v>15362</v>
      </c>
      <c r="B2592" t="s">
        <v>15363</v>
      </c>
      <c r="C2592" t="s">
        <v>49</v>
      </c>
      <c r="D2592" t="s">
        <v>25</v>
      </c>
      <c r="E2592" t="s">
        <v>15364</v>
      </c>
      <c r="F2592" t="s">
        <v>301</v>
      </c>
      <c r="G2592" t="s">
        <v>40</v>
      </c>
    </row>
    <row r="2593" spans="1:7" x14ac:dyDescent="0.3">
      <c r="A2593" s="2" t="s">
        <v>15368</v>
      </c>
      <c r="B2593" t="s">
        <v>15369</v>
      </c>
      <c r="C2593" t="s">
        <v>24</v>
      </c>
      <c r="D2593" t="s">
        <v>25</v>
      </c>
      <c r="E2593" t="s">
        <v>15370</v>
      </c>
      <c r="F2593" t="s">
        <v>192</v>
      </c>
      <c r="G2593" t="s">
        <v>28</v>
      </c>
    </row>
    <row r="2594" spans="1:7" x14ac:dyDescent="0.3">
      <c r="A2594" t="s">
        <v>15374</v>
      </c>
      <c r="B2594" t="s">
        <v>15375</v>
      </c>
      <c r="C2594" t="s">
        <v>49</v>
      </c>
      <c r="D2594" t="s">
        <v>25</v>
      </c>
      <c r="E2594" t="s">
        <v>2015</v>
      </c>
      <c r="F2594" t="s">
        <v>211</v>
      </c>
      <c r="G2594" t="s">
        <v>40</v>
      </c>
    </row>
    <row r="2595" spans="1:7" x14ac:dyDescent="0.3">
      <c r="A2595" t="s">
        <v>15379</v>
      </c>
      <c r="B2595" t="s">
        <v>15380</v>
      </c>
      <c r="C2595" t="s">
        <v>59</v>
      </c>
      <c r="D2595" t="s">
        <v>25</v>
      </c>
      <c r="E2595" t="s">
        <v>15381</v>
      </c>
      <c r="F2595" t="s">
        <v>685</v>
      </c>
      <c r="G2595" t="s">
        <v>28</v>
      </c>
    </row>
    <row r="2596" spans="1:7" x14ac:dyDescent="0.3">
      <c r="A2596" t="s">
        <v>15385</v>
      </c>
      <c r="B2596" t="s">
        <v>15386</v>
      </c>
      <c r="C2596" t="s">
        <v>59</v>
      </c>
      <c r="D2596" t="s">
        <v>25</v>
      </c>
      <c r="E2596" t="s">
        <v>15387</v>
      </c>
      <c r="F2596" t="s">
        <v>61</v>
      </c>
      <c r="G2596" t="s">
        <v>130</v>
      </c>
    </row>
    <row r="2597" spans="1:7" x14ac:dyDescent="0.3">
      <c r="A2597" t="s">
        <v>15391</v>
      </c>
      <c r="B2597" t="s">
        <v>15392</v>
      </c>
      <c r="C2597" t="s">
        <v>59</v>
      </c>
      <c r="D2597" t="s">
        <v>25</v>
      </c>
      <c r="E2597" t="s">
        <v>15393</v>
      </c>
      <c r="F2597" t="s">
        <v>237</v>
      </c>
      <c r="G2597" t="s">
        <v>52</v>
      </c>
    </row>
    <row r="2598" spans="1:7" x14ac:dyDescent="0.3">
      <c r="A2598" t="s">
        <v>15397</v>
      </c>
      <c r="B2598" t="s">
        <v>15398</v>
      </c>
      <c r="C2598" t="s">
        <v>24</v>
      </c>
      <c r="D2598" t="s">
        <v>25</v>
      </c>
      <c r="E2598" t="s">
        <v>5335</v>
      </c>
      <c r="F2598" t="s">
        <v>592</v>
      </c>
      <c r="G2598" t="s">
        <v>130</v>
      </c>
    </row>
    <row r="2599" spans="1:7" x14ac:dyDescent="0.3">
      <c r="A2599" t="s">
        <v>15402</v>
      </c>
      <c r="B2599" t="s">
        <v>15403</v>
      </c>
      <c r="C2599" t="s">
        <v>49</v>
      </c>
      <c r="D2599" t="s">
        <v>25</v>
      </c>
      <c r="E2599" t="s">
        <v>15404</v>
      </c>
      <c r="F2599" t="s">
        <v>217</v>
      </c>
      <c r="G2599" t="s">
        <v>28</v>
      </c>
    </row>
    <row r="2600" spans="1:7" x14ac:dyDescent="0.3">
      <c r="A2600" t="s">
        <v>15408</v>
      </c>
      <c r="B2600" t="s">
        <v>15409</v>
      </c>
      <c r="C2600" t="s">
        <v>49</v>
      </c>
      <c r="D2600" t="s">
        <v>25</v>
      </c>
      <c r="E2600" t="s">
        <v>4836</v>
      </c>
      <c r="F2600" t="s">
        <v>269</v>
      </c>
      <c r="G2600" t="s">
        <v>28</v>
      </c>
    </row>
    <row r="2601" spans="1:7" x14ac:dyDescent="0.3">
      <c r="A2601" t="s">
        <v>15413</v>
      </c>
      <c r="B2601" t="s">
        <v>15414</v>
      </c>
      <c r="C2601" t="s">
        <v>59</v>
      </c>
      <c r="D2601" t="s">
        <v>25</v>
      </c>
      <c r="E2601" t="s">
        <v>15415</v>
      </c>
      <c r="F2601" t="s">
        <v>427</v>
      </c>
      <c r="G2601" t="s">
        <v>28</v>
      </c>
    </row>
    <row r="2602" spans="1:7" x14ac:dyDescent="0.3">
      <c r="A2602" t="s">
        <v>15419</v>
      </c>
      <c r="B2602" t="s">
        <v>15420</v>
      </c>
      <c r="C2602" t="s">
        <v>59</v>
      </c>
      <c r="D2602" t="s">
        <v>25</v>
      </c>
      <c r="E2602" t="s">
        <v>15421</v>
      </c>
      <c r="F2602" t="s">
        <v>889</v>
      </c>
      <c r="G2602" t="s">
        <v>130</v>
      </c>
    </row>
    <row r="2603" spans="1:7" x14ac:dyDescent="0.3">
      <c r="A2603" t="s">
        <v>15425</v>
      </c>
      <c r="B2603" t="s">
        <v>15426</v>
      </c>
      <c r="C2603" t="s">
        <v>59</v>
      </c>
      <c r="D2603" t="s">
        <v>25</v>
      </c>
      <c r="E2603" t="s">
        <v>15427</v>
      </c>
      <c r="F2603" t="s">
        <v>93</v>
      </c>
      <c r="G2603" t="s">
        <v>52</v>
      </c>
    </row>
    <row r="2604" spans="1:7" x14ac:dyDescent="0.3">
      <c r="A2604" t="s">
        <v>15431</v>
      </c>
      <c r="B2604" t="s">
        <v>15432</v>
      </c>
      <c r="C2604" t="s">
        <v>49</v>
      </c>
      <c r="D2604" t="s">
        <v>25</v>
      </c>
      <c r="E2604" t="s">
        <v>15433</v>
      </c>
      <c r="F2604" t="s">
        <v>269</v>
      </c>
      <c r="G2604" t="s">
        <v>40</v>
      </c>
    </row>
    <row r="2605" spans="1:7" x14ac:dyDescent="0.3">
      <c r="A2605" t="s">
        <v>15437</v>
      </c>
      <c r="B2605" t="s">
        <v>15438</v>
      </c>
      <c r="C2605" t="s">
        <v>49</v>
      </c>
      <c r="D2605" t="s">
        <v>25</v>
      </c>
      <c r="E2605" t="s">
        <v>15439</v>
      </c>
      <c r="F2605" t="s">
        <v>137</v>
      </c>
      <c r="G2605" t="s">
        <v>52</v>
      </c>
    </row>
    <row r="2606" spans="1:7" x14ac:dyDescent="0.3">
      <c r="A2606" t="s">
        <v>15443</v>
      </c>
      <c r="B2606" t="s">
        <v>15444</v>
      </c>
      <c r="C2606" t="s">
        <v>24</v>
      </c>
      <c r="D2606" t="s">
        <v>25</v>
      </c>
      <c r="E2606" t="s">
        <v>15445</v>
      </c>
      <c r="F2606" t="s">
        <v>288</v>
      </c>
      <c r="G2606" t="s">
        <v>40</v>
      </c>
    </row>
    <row r="2607" spans="1:7" x14ac:dyDescent="0.3">
      <c r="A2607" t="s">
        <v>15449</v>
      </c>
      <c r="B2607" t="s">
        <v>15450</v>
      </c>
      <c r="C2607" t="s">
        <v>59</v>
      </c>
      <c r="D2607" t="s">
        <v>25</v>
      </c>
      <c r="E2607" t="s">
        <v>15451</v>
      </c>
      <c r="F2607" t="s">
        <v>164</v>
      </c>
      <c r="G2607" t="s">
        <v>40</v>
      </c>
    </row>
    <row r="2608" spans="1:7" x14ac:dyDescent="0.3">
      <c r="A2608" t="s">
        <v>15455</v>
      </c>
      <c r="B2608" t="s">
        <v>15456</v>
      </c>
      <c r="C2608" t="s">
        <v>24</v>
      </c>
      <c r="D2608" t="s">
        <v>25</v>
      </c>
      <c r="E2608" t="s">
        <v>15457</v>
      </c>
      <c r="F2608" t="s">
        <v>69</v>
      </c>
      <c r="G2608" t="s">
        <v>28</v>
      </c>
    </row>
    <row r="2609" spans="1:7" x14ac:dyDescent="0.3">
      <c r="A2609" t="s">
        <v>15461</v>
      </c>
      <c r="B2609" t="s">
        <v>15462</v>
      </c>
      <c r="C2609" t="s">
        <v>49</v>
      </c>
      <c r="D2609" t="s">
        <v>25</v>
      </c>
      <c r="E2609" t="s">
        <v>15463</v>
      </c>
      <c r="F2609" t="s">
        <v>86</v>
      </c>
      <c r="G2609" t="s">
        <v>52</v>
      </c>
    </row>
    <row r="2610" spans="1:7" x14ac:dyDescent="0.3">
      <c r="A2610" t="s">
        <v>15467</v>
      </c>
      <c r="B2610" t="s">
        <v>15468</v>
      </c>
      <c r="C2610" t="s">
        <v>49</v>
      </c>
      <c r="D2610" t="s">
        <v>25</v>
      </c>
      <c r="E2610" t="s">
        <v>15469</v>
      </c>
      <c r="F2610" t="s">
        <v>513</v>
      </c>
      <c r="G2610" t="s">
        <v>130</v>
      </c>
    </row>
    <row r="2611" spans="1:7" x14ac:dyDescent="0.3">
      <c r="A2611" t="s">
        <v>15473</v>
      </c>
      <c r="B2611" t="s">
        <v>15474</v>
      </c>
      <c r="C2611" t="s">
        <v>49</v>
      </c>
      <c r="D2611" t="s">
        <v>25</v>
      </c>
      <c r="E2611" t="s">
        <v>6769</v>
      </c>
      <c r="F2611" t="s">
        <v>137</v>
      </c>
      <c r="G2611" t="s">
        <v>52</v>
      </c>
    </row>
    <row r="2612" spans="1:7" x14ac:dyDescent="0.3">
      <c r="A2612" t="s">
        <v>15478</v>
      </c>
      <c r="B2612" t="s">
        <v>15479</v>
      </c>
      <c r="C2612" t="s">
        <v>59</v>
      </c>
      <c r="D2612" t="s">
        <v>25</v>
      </c>
      <c r="E2612" t="s">
        <v>15480</v>
      </c>
      <c r="F2612" t="s">
        <v>217</v>
      </c>
      <c r="G2612" t="s">
        <v>52</v>
      </c>
    </row>
    <row r="2613" spans="1:7" x14ac:dyDescent="0.3">
      <c r="A2613" t="s">
        <v>15484</v>
      </c>
      <c r="B2613" t="s">
        <v>15485</v>
      </c>
      <c r="C2613" t="s">
        <v>24</v>
      </c>
      <c r="D2613" t="s">
        <v>25</v>
      </c>
      <c r="E2613" t="s">
        <v>15486</v>
      </c>
      <c r="F2613" t="s">
        <v>791</v>
      </c>
      <c r="G2613" t="s">
        <v>52</v>
      </c>
    </row>
    <row r="2614" spans="1:7" x14ac:dyDescent="0.3">
      <c r="A2614" s="2" t="s">
        <v>15490</v>
      </c>
      <c r="B2614" t="s">
        <v>15491</v>
      </c>
      <c r="C2614" t="s">
        <v>49</v>
      </c>
      <c r="D2614" t="s">
        <v>25</v>
      </c>
      <c r="E2614" t="s">
        <v>5561</v>
      </c>
      <c r="F2614" t="s">
        <v>889</v>
      </c>
      <c r="G2614" t="s">
        <v>130</v>
      </c>
    </row>
    <row r="2615" spans="1:7" x14ac:dyDescent="0.3">
      <c r="A2615" t="s">
        <v>15495</v>
      </c>
      <c r="B2615" t="s">
        <v>15496</v>
      </c>
      <c r="C2615" t="s">
        <v>59</v>
      </c>
      <c r="D2615" t="s">
        <v>25</v>
      </c>
      <c r="E2615" t="s">
        <v>15497</v>
      </c>
      <c r="F2615" t="s">
        <v>376</v>
      </c>
      <c r="G2615" t="s">
        <v>52</v>
      </c>
    </row>
    <row r="2616" spans="1:7" x14ac:dyDescent="0.3">
      <c r="A2616" t="s">
        <v>15501</v>
      </c>
      <c r="B2616" t="s">
        <v>15502</v>
      </c>
      <c r="C2616" t="s">
        <v>59</v>
      </c>
      <c r="D2616" t="s">
        <v>25</v>
      </c>
      <c r="E2616" t="s">
        <v>11693</v>
      </c>
      <c r="F2616" t="s">
        <v>51</v>
      </c>
      <c r="G2616" t="s">
        <v>28</v>
      </c>
    </row>
    <row r="2617" spans="1:7" x14ac:dyDescent="0.3">
      <c r="A2617" t="s">
        <v>15506</v>
      </c>
      <c r="B2617" t="s">
        <v>15507</v>
      </c>
      <c r="C2617" t="s">
        <v>59</v>
      </c>
      <c r="D2617" t="s">
        <v>25</v>
      </c>
      <c r="E2617" t="s">
        <v>15508</v>
      </c>
      <c r="F2617" t="s">
        <v>86</v>
      </c>
      <c r="G2617" t="s">
        <v>130</v>
      </c>
    </row>
    <row r="2618" spans="1:7" x14ac:dyDescent="0.3">
      <c r="A2618" t="s">
        <v>15512</v>
      </c>
      <c r="B2618" t="s">
        <v>15513</v>
      </c>
      <c r="C2618" t="s">
        <v>24</v>
      </c>
      <c r="D2618" t="s">
        <v>25</v>
      </c>
      <c r="E2618" t="s">
        <v>12625</v>
      </c>
      <c r="F2618" t="s">
        <v>288</v>
      </c>
      <c r="G2618" t="s">
        <v>40</v>
      </c>
    </row>
    <row r="2619" spans="1:7" x14ac:dyDescent="0.3">
      <c r="A2619" t="s">
        <v>15517</v>
      </c>
      <c r="B2619" t="s">
        <v>15518</v>
      </c>
      <c r="C2619" t="s">
        <v>59</v>
      </c>
      <c r="D2619" t="s">
        <v>25</v>
      </c>
      <c r="E2619" t="s">
        <v>15519</v>
      </c>
      <c r="F2619" t="s">
        <v>129</v>
      </c>
      <c r="G2619" t="s">
        <v>28</v>
      </c>
    </row>
    <row r="2620" spans="1:7" x14ac:dyDescent="0.3">
      <c r="A2620" t="s">
        <v>15523</v>
      </c>
      <c r="B2620" t="s">
        <v>15524</v>
      </c>
      <c r="C2620" t="s">
        <v>49</v>
      </c>
      <c r="D2620" t="s">
        <v>25</v>
      </c>
      <c r="E2620" t="s">
        <v>15525</v>
      </c>
      <c r="F2620" t="s">
        <v>211</v>
      </c>
      <c r="G2620" t="s">
        <v>130</v>
      </c>
    </row>
    <row r="2621" spans="1:7" x14ac:dyDescent="0.3">
      <c r="A2621" t="s">
        <v>15529</v>
      </c>
      <c r="B2621" t="s">
        <v>15530</v>
      </c>
      <c r="C2621" t="s">
        <v>59</v>
      </c>
      <c r="D2621" t="s">
        <v>25</v>
      </c>
      <c r="E2621" t="s">
        <v>15531</v>
      </c>
      <c r="F2621" t="s">
        <v>101</v>
      </c>
      <c r="G2621" t="s">
        <v>130</v>
      </c>
    </row>
    <row r="2622" spans="1:7" x14ac:dyDescent="0.3">
      <c r="A2622" t="s">
        <v>15535</v>
      </c>
      <c r="B2622" t="s">
        <v>15536</v>
      </c>
      <c r="C2622" t="s">
        <v>49</v>
      </c>
      <c r="D2622" t="s">
        <v>25</v>
      </c>
      <c r="E2622" t="s">
        <v>15537</v>
      </c>
      <c r="F2622" t="s">
        <v>151</v>
      </c>
      <c r="G2622" t="s">
        <v>52</v>
      </c>
    </row>
    <row r="2623" spans="1:7" x14ac:dyDescent="0.3">
      <c r="A2623" t="s">
        <v>15541</v>
      </c>
      <c r="B2623" t="s">
        <v>15542</v>
      </c>
      <c r="C2623" t="s">
        <v>49</v>
      </c>
      <c r="D2623" t="s">
        <v>25</v>
      </c>
      <c r="E2623" t="s">
        <v>15543</v>
      </c>
      <c r="F2623" t="s">
        <v>217</v>
      </c>
      <c r="G2623" t="s">
        <v>40</v>
      </c>
    </row>
    <row r="2624" spans="1:7" x14ac:dyDescent="0.3">
      <c r="A2624" t="s">
        <v>15547</v>
      </c>
      <c r="B2624" t="s">
        <v>15548</v>
      </c>
      <c r="C2624" t="s">
        <v>49</v>
      </c>
      <c r="D2624" t="s">
        <v>25</v>
      </c>
      <c r="E2624" t="s">
        <v>15549</v>
      </c>
      <c r="F2624" t="s">
        <v>39</v>
      </c>
      <c r="G2624" t="s">
        <v>28</v>
      </c>
    </row>
    <row r="2625" spans="1:7" x14ac:dyDescent="0.3">
      <c r="A2625" t="s">
        <v>15553</v>
      </c>
      <c r="B2625" t="s">
        <v>15554</v>
      </c>
      <c r="C2625" t="s">
        <v>24</v>
      </c>
      <c r="D2625" t="s">
        <v>25</v>
      </c>
      <c r="E2625" t="s">
        <v>15555</v>
      </c>
      <c r="F2625" t="s">
        <v>244</v>
      </c>
      <c r="G2625" t="s">
        <v>52</v>
      </c>
    </row>
    <row r="2626" spans="1:7" x14ac:dyDescent="0.3">
      <c r="A2626" t="s">
        <v>15559</v>
      </c>
      <c r="B2626" t="s">
        <v>15560</v>
      </c>
      <c r="C2626" t="s">
        <v>24</v>
      </c>
      <c r="D2626" t="s">
        <v>25</v>
      </c>
      <c r="E2626" t="s">
        <v>15561</v>
      </c>
      <c r="F2626" t="s">
        <v>327</v>
      </c>
      <c r="G2626" t="s">
        <v>28</v>
      </c>
    </row>
    <row r="2627" spans="1:7" x14ac:dyDescent="0.3">
      <c r="A2627" t="s">
        <v>15565</v>
      </c>
      <c r="B2627" t="s">
        <v>15566</v>
      </c>
      <c r="C2627" t="s">
        <v>49</v>
      </c>
      <c r="D2627" t="s">
        <v>25</v>
      </c>
      <c r="E2627" t="s">
        <v>15567</v>
      </c>
      <c r="F2627" t="s">
        <v>39</v>
      </c>
      <c r="G2627" t="s">
        <v>52</v>
      </c>
    </row>
    <row r="2628" spans="1:7" x14ac:dyDescent="0.3">
      <c r="A2628" t="s">
        <v>15571</v>
      </c>
      <c r="B2628" t="s">
        <v>15572</v>
      </c>
      <c r="C2628" t="s">
        <v>59</v>
      </c>
      <c r="D2628" t="s">
        <v>25</v>
      </c>
      <c r="E2628" t="s">
        <v>15573</v>
      </c>
      <c r="F2628" t="s">
        <v>1003</v>
      </c>
      <c r="G2628" t="s">
        <v>28</v>
      </c>
    </row>
    <row r="2629" spans="1:7" x14ac:dyDescent="0.3">
      <c r="A2629" t="s">
        <v>15577</v>
      </c>
      <c r="B2629" t="s">
        <v>15578</v>
      </c>
      <c r="C2629" t="s">
        <v>59</v>
      </c>
      <c r="D2629" t="s">
        <v>25</v>
      </c>
      <c r="E2629" t="s">
        <v>15579</v>
      </c>
      <c r="F2629" t="s">
        <v>171</v>
      </c>
      <c r="G2629" t="s">
        <v>28</v>
      </c>
    </row>
    <row r="2630" spans="1:7" x14ac:dyDescent="0.3">
      <c r="A2630" t="s">
        <v>15583</v>
      </c>
      <c r="B2630" t="s">
        <v>15584</v>
      </c>
      <c r="C2630" t="s">
        <v>24</v>
      </c>
      <c r="D2630" t="s">
        <v>25</v>
      </c>
      <c r="E2630" t="s">
        <v>15585</v>
      </c>
      <c r="F2630" t="s">
        <v>137</v>
      </c>
      <c r="G2630" t="s">
        <v>28</v>
      </c>
    </row>
    <row r="2631" spans="1:7" x14ac:dyDescent="0.3">
      <c r="A2631" t="s">
        <v>15589</v>
      </c>
      <c r="B2631" t="s">
        <v>15590</v>
      </c>
      <c r="C2631" t="s">
        <v>59</v>
      </c>
      <c r="D2631" t="s">
        <v>25</v>
      </c>
      <c r="E2631" t="s">
        <v>15591</v>
      </c>
      <c r="F2631" t="s">
        <v>164</v>
      </c>
      <c r="G2631" t="s">
        <v>28</v>
      </c>
    </row>
    <row r="2632" spans="1:7" x14ac:dyDescent="0.3">
      <c r="A2632" t="s">
        <v>15595</v>
      </c>
      <c r="B2632" t="s">
        <v>15596</v>
      </c>
      <c r="C2632" t="s">
        <v>24</v>
      </c>
      <c r="D2632" t="s">
        <v>25</v>
      </c>
      <c r="E2632" t="s">
        <v>15597</v>
      </c>
      <c r="F2632" t="s">
        <v>144</v>
      </c>
      <c r="G2632" t="s">
        <v>52</v>
      </c>
    </row>
    <row r="2633" spans="1:7" x14ac:dyDescent="0.3">
      <c r="A2633" t="s">
        <v>15601</v>
      </c>
      <c r="B2633" t="s">
        <v>15602</v>
      </c>
      <c r="C2633" t="s">
        <v>49</v>
      </c>
      <c r="D2633" t="s">
        <v>25</v>
      </c>
      <c r="E2633" t="s">
        <v>6301</v>
      </c>
      <c r="F2633" t="s">
        <v>51</v>
      </c>
      <c r="G2633" t="s">
        <v>40</v>
      </c>
    </row>
    <row r="2634" spans="1:7" x14ac:dyDescent="0.3">
      <c r="A2634" t="s">
        <v>15606</v>
      </c>
      <c r="B2634" t="s">
        <v>15607</v>
      </c>
      <c r="C2634" t="s">
        <v>49</v>
      </c>
      <c r="D2634" t="s">
        <v>25</v>
      </c>
      <c r="E2634" t="s">
        <v>15608</v>
      </c>
      <c r="F2634" t="s">
        <v>178</v>
      </c>
      <c r="G2634" t="s">
        <v>40</v>
      </c>
    </row>
    <row r="2635" spans="1:7" x14ac:dyDescent="0.3">
      <c r="A2635" t="s">
        <v>15612</v>
      </c>
      <c r="B2635" t="s">
        <v>15613</v>
      </c>
      <c r="C2635" t="s">
        <v>49</v>
      </c>
      <c r="D2635" t="s">
        <v>25</v>
      </c>
      <c r="E2635" t="s">
        <v>15614</v>
      </c>
      <c r="F2635" t="s">
        <v>27</v>
      </c>
      <c r="G2635" t="s">
        <v>52</v>
      </c>
    </row>
    <row r="2636" spans="1:7" x14ac:dyDescent="0.3">
      <c r="A2636" t="s">
        <v>15618</v>
      </c>
      <c r="B2636" t="s">
        <v>15619</v>
      </c>
      <c r="C2636" t="s">
        <v>49</v>
      </c>
      <c r="D2636" t="s">
        <v>25</v>
      </c>
      <c r="E2636" t="s">
        <v>15620</v>
      </c>
      <c r="F2636" t="s">
        <v>39</v>
      </c>
      <c r="G2636" t="s">
        <v>40</v>
      </c>
    </row>
    <row r="2637" spans="1:7" x14ac:dyDescent="0.3">
      <c r="A2637" t="s">
        <v>15624</v>
      </c>
      <c r="B2637" t="s">
        <v>15625</v>
      </c>
      <c r="C2637" t="s">
        <v>49</v>
      </c>
      <c r="D2637" t="s">
        <v>25</v>
      </c>
      <c r="E2637" t="s">
        <v>15626</v>
      </c>
      <c r="F2637" t="s">
        <v>414</v>
      </c>
      <c r="G2637" t="s">
        <v>40</v>
      </c>
    </row>
    <row r="2638" spans="1:7" x14ac:dyDescent="0.3">
      <c r="A2638" t="s">
        <v>15630</v>
      </c>
      <c r="B2638" t="s">
        <v>5037</v>
      </c>
      <c r="C2638" t="s">
        <v>24</v>
      </c>
      <c r="D2638" t="s">
        <v>25</v>
      </c>
      <c r="E2638" t="s">
        <v>3835</v>
      </c>
      <c r="F2638" t="s">
        <v>217</v>
      </c>
      <c r="G2638" t="s">
        <v>52</v>
      </c>
    </row>
    <row r="2639" spans="1:7" x14ac:dyDescent="0.3">
      <c r="A2639" t="s">
        <v>15634</v>
      </c>
      <c r="B2639" t="s">
        <v>15635</v>
      </c>
      <c r="C2639" t="s">
        <v>24</v>
      </c>
      <c r="D2639" t="s">
        <v>25</v>
      </c>
      <c r="E2639" t="s">
        <v>15636</v>
      </c>
      <c r="F2639" t="s">
        <v>772</v>
      </c>
      <c r="G2639" t="s">
        <v>28</v>
      </c>
    </row>
    <row r="2640" spans="1:7" x14ac:dyDescent="0.3">
      <c r="A2640" t="s">
        <v>15640</v>
      </c>
      <c r="B2640" t="s">
        <v>15641</v>
      </c>
      <c r="C2640" t="s">
        <v>59</v>
      </c>
      <c r="D2640" t="s">
        <v>25</v>
      </c>
      <c r="E2640" t="s">
        <v>15642</v>
      </c>
      <c r="F2640" t="s">
        <v>51</v>
      </c>
      <c r="G2640" t="s">
        <v>28</v>
      </c>
    </row>
    <row r="2641" spans="1:7" x14ac:dyDescent="0.3">
      <c r="A2641" t="s">
        <v>15646</v>
      </c>
      <c r="B2641" t="s">
        <v>15647</v>
      </c>
      <c r="C2641" t="s">
        <v>49</v>
      </c>
      <c r="D2641" t="s">
        <v>25</v>
      </c>
      <c r="E2641" t="s">
        <v>15648</v>
      </c>
      <c r="F2641" t="s">
        <v>288</v>
      </c>
      <c r="G2641" t="s">
        <v>40</v>
      </c>
    </row>
    <row r="2642" spans="1:7" x14ac:dyDescent="0.3">
      <c r="A2642" t="s">
        <v>15652</v>
      </c>
      <c r="B2642" t="s">
        <v>15653</v>
      </c>
      <c r="C2642" t="s">
        <v>24</v>
      </c>
      <c r="D2642" t="s">
        <v>25</v>
      </c>
      <c r="E2642" t="s">
        <v>15654</v>
      </c>
      <c r="F2642" t="s">
        <v>39</v>
      </c>
      <c r="G2642" t="s">
        <v>52</v>
      </c>
    </row>
    <row r="2643" spans="1:7" x14ac:dyDescent="0.3">
      <c r="A2643" t="s">
        <v>15658</v>
      </c>
      <c r="B2643" t="s">
        <v>15659</v>
      </c>
      <c r="C2643" t="s">
        <v>24</v>
      </c>
      <c r="D2643" t="s">
        <v>25</v>
      </c>
      <c r="E2643" t="s">
        <v>15660</v>
      </c>
      <c r="F2643" t="s">
        <v>772</v>
      </c>
      <c r="G2643" t="s">
        <v>52</v>
      </c>
    </row>
    <row r="2644" spans="1:7" x14ac:dyDescent="0.3">
      <c r="A2644" t="s">
        <v>15664</v>
      </c>
      <c r="B2644" t="s">
        <v>15665</v>
      </c>
      <c r="C2644" t="s">
        <v>49</v>
      </c>
      <c r="D2644" t="s">
        <v>25</v>
      </c>
      <c r="E2644" t="s">
        <v>15666</v>
      </c>
      <c r="F2644" t="s">
        <v>822</v>
      </c>
      <c r="G2644" t="s">
        <v>130</v>
      </c>
    </row>
    <row r="2645" spans="1:7" x14ac:dyDescent="0.3">
      <c r="A2645" t="s">
        <v>15670</v>
      </c>
      <c r="B2645" t="s">
        <v>15671</v>
      </c>
      <c r="C2645" t="s">
        <v>59</v>
      </c>
      <c r="D2645" t="s">
        <v>25</v>
      </c>
      <c r="E2645" t="s">
        <v>15672</v>
      </c>
      <c r="F2645" t="s">
        <v>692</v>
      </c>
      <c r="G2645" t="s">
        <v>28</v>
      </c>
    </row>
    <row r="2646" spans="1:7" x14ac:dyDescent="0.3">
      <c r="A2646" t="s">
        <v>15676</v>
      </c>
      <c r="B2646" t="s">
        <v>15677</v>
      </c>
      <c r="C2646" t="s">
        <v>24</v>
      </c>
      <c r="D2646" t="s">
        <v>25</v>
      </c>
      <c r="E2646" t="s">
        <v>198</v>
      </c>
      <c r="F2646" t="s">
        <v>1003</v>
      </c>
      <c r="G2646" t="s">
        <v>52</v>
      </c>
    </row>
    <row r="2647" spans="1:7" x14ac:dyDescent="0.3">
      <c r="A2647" t="s">
        <v>15681</v>
      </c>
      <c r="B2647" t="s">
        <v>15682</v>
      </c>
      <c r="C2647" t="s">
        <v>24</v>
      </c>
      <c r="D2647" t="s">
        <v>25</v>
      </c>
      <c r="E2647" t="s">
        <v>15683</v>
      </c>
      <c r="F2647" t="s">
        <v>692</v>
      </c>
      <c r="G2647" t="s">
        <v>52</v>
      </c>
    </row>
    <row r="2648" spans="1:7" x14ac:dyDescent="0.3">
      <c r="A2648" t="s">
        <v>15687</v>
      </c>
      <c r="B2648" t="s">
        <v>15688</v>
      </c>
      <c r="C2648" t="s">
        <v>49</v>
      </c>
      <c r="D2648" t="s">
        <v>25</v>
      </c>
      <c r="E2648" t="s">
        <v>15689</v>
      </c>
      <c r="F2648" t="s">
        <v>327</v>
      </c>
      <c r="G2648" t="s">
        <v>130</v>
      </c>
    </row>
    <row r="2649" spans="1:7" x14ac:dyDescent="0.3">
      <c r="A2649" t="s">
        <v>15693</v>
      </c>
      <c r="B2649" t="s">
        <v>15694</v>
      </c>
      <c r="C2649" t="s">
        <v>24</v>
      </c>
      <c r="D2649" t="s">
        <v>25</v>
      </c>
      <c r="E2649" t="s">
        <v>15695</v>
      </c>
      <c r="F2649" t="s">
        <v>101</v>
      </c>
      <c r="G2649" t="s">
        <v>52</v>
      </c>
    </row>
    <row r="2650" spans="1:7" x14ac:dyDescent="0.3">
      <c r="A2650" t="s">
        <v>15699</v>
      </c>
      <c r="B2650" t="s">
        <v>15700</v>
      </c>
      <c r="C2650" t="s">
        <v>49</v>
      </c>
      <c r="D2650" t="s">
        <v>25</v>
      </c>
      <c r="E2650" t="s">
        <v>15701</v>
      </c>
      <c r="F2650" t="s">
        <v>414</v>
      </c>
      <c r="G2650" t="s">
        <v>52</v>
      </c>
    </row>
    <row r="2651" spans="1:7" x14ac:dyDescent="0.3">
      <c r="A2651" t="s">
        <v>15705</v>
      </c>
      <c r="B2651" t="s">
        <v>15706</v>
      </c>
      <c r="C2651" t="s">
        <v>59</v>
      </c>
      <c r="D2651" t="s">
        <v>25</v>
      </c>
      <c r="E2651" t="s">
        <v>15707</v>
      </c>
      <c r="F2651" t="s">
        <v>137</v>
      </c>
      <c r="G2651" t="s">
        <v>28</v>
      </c>
    </row>
    <row r="2652" spans="1:7" x14ac:dyDescent="0.3">
      <c r="A2652" t="s">
        <v>15711</v>
      </c>
      <c r="B2652" t="s">
        <v>15712</v>
      </c>
      <c r="C2652" t="s">
        <v>49</v>
      </c>
      <c r="D2652" t="s">
        <v>25</v>
      </c>
      <c r="E2652" t="s">
        <v>15713</v>
      </c>
      <c r="F2652" t="s">
        <v>122</v>
      </c>
      <c r="G2652" t="s">
        <v>52</v>
      </c>
    </row>
    <row r="2653" spans="1:7" x14ac:dyDescent="0.3">
      <c r="A2653" t="s">
        <v>15717</v>
      </c>
      <c r="B2653" t="s">
        <v>15718</v>
      </c>
      <c r="C2653" t="s">
        <v>24</v>
      </c>
      <c r="D2653" t="s">
        <v>25</v>
      </c>
      <c r="E2653" t="s">
        <v>15147</v>
      </c>
      <c r="F2653" t="s">
        <v>69</v>
      </c>
      <c r="G2653" t="s">
        <v>130</v>
      </c>
    </row>
    <row r="2654" spans="1:7" x14ac:dyDescent="0.3">
      <c r="A2654" t="s">
        <v>15722</v>
      </c>
      <c r="B2654" t="s">
        <v>15723</v>
      </c>
      <c r="C2654" t="s">
        <v>59</v>
      </c>
      <c r="D2654" t="s">
        <v>25</v>
      </c>
      <c r="E2654" t="s">
        <v>15724</v>
      </c>
      <c r="F2654" t="s">
        <v>78</v>
      </c>
      <c r="G2654" t="s">
        <v>28</v>
      </c>
    </row>
    <row r="2655" spans="1:7" x14ac:dyDescent="0.3">
      <c r="A2655" t="s">
        <v>15728</v>
      </c>
      <c r="B2655" t="s">
        <v>11290</v>
      </c>
      <c r="C2655" t="s">
        <v>24</v>
      </c>
      <c r="D2655" t="s">
        <v>25</v>
      </c>
      <c r="E2655" t="s">
        <v>15729</v>
      </c>
      <c r="F2655" t="s">
        <v>39</v>
      </c>
      <c r="G2655" t="s">
        <v>130</v>
      </c>
    </row>
    <row r="2656" spans="1:7" x14ac:dyDescent="0.3">
      <c r="A2656" t="s">
        <v>15733</v>
      </c>
      <c r="B2656" t="s">
        <v>15734</v>
      </c>
      <c r="C2656" t="s">
        <v>24</v>
      </c>
      <c r="D2656" t="s">
        <v>25</v>
      </c>
      <c r="E2656" t="s">
        <v>15735</v>
      </c>
      <c r="F2656" t="s">
        <v>27</v>
      </c>
      <c r="G2656" t="s">
        <v>52</v>
      </c>
    </row>
    <row r="2657" spans="1:7" x14ac:dyDescent="0.3">
      <c r="A2657" t="s">
        <v>15739</v>
      </c>
      <c r="B2657" t="s">
        <v>15740</v>
      </c>
      <c r="C2657" t="s">
        <v>59</v>
      </c>
      <c r="D2657" t="s">
        <v>25</v>
      </c>
      <c r="E2657" t="s">
        <v>15741</v>
      </c>
      <c r="F2657" t="s">
        <v>772</v>
      </c>
      <c r="G2657" t="s">
        <v>130</v>
      </c>
    </row>
    <row r="2658" spans="1:7" x14ac:dyDescent="0.3">
      <c r="A2658" t="s">
        <v>15745</v>
      </c>
      <c r="B2658" t="s">
        <v>15746</v>
      </c>
      <c r="C2658" t="s">
        <v>24</v>
      </c>
      <c r="D2658" t="s">
        <v>25</v>
      </c>
      <c r="E2658" t="s">
        <v>15747</v>
      </c>
      <c r="F2658" t="s">
        <v>389</v>
      </c>
      <c r="G2658" t="s">
        <v>130</v>
      </c>
    </row>
    <row r="2659" spans="1:7" x14ac:dyDescent="0.3">
      <c r="A2659" t="s">
        <v>15751</v>
      </c>
      <c r="B2659" t="s">
        <v>15752</v>
      </c>
      <c r="C2659" t="s">
        <v>49</v>
      </c>
      <c r="D2659" t="s">
        <v>25</v>
      </c>
      <c r="E2659" t="s">
        <v>15753</v>
      </c>
      <c r="F2659" t="s">
        <v>51</v>
      </c>
      <c r="G2659" t="s">
        <v>130</v>
      </c>
    </row>
    <row r="2660" spans="1:7" x14ac:dyDescent="0.3">
      <c r="A2660" t="s">
        <v>15757</v>
      </c>
      <c r="B2660" t="s">
        <v>15758</v>
      </c>
      <c r="C2660" t="s">
        <v>59</v>
      </c>
      <c r="D2660" t="s">
        <v>25</v>
      </c>
      <c r="E2660" t="s">
        <v>9712</v>
      </c>
      <c r="F2660" t="s">
        <v>389</v>
      </c>
      <c r="G2660" t="s">
        <v>28</v>
      </c>
    </row>
    <row r="2661" spans="1:7" x14ac:dyDescent="0.3">
      <c r="A2661" t="s">
        <v>15762</v>
      </c>
      <c r="B2661" t="s">
        <v>15763</v>
      </c>
      <c r="C2661" t="s">
        <v>59</v>
      </c>
      <c r="D2661" t="s">
        <v>25</v>
      </c>
      <c r="E2661" t="s">
        <v>15764</v>
      </c>
      <c r="F2661" t="s">
        <v>1111</v>
      </c>
      <c r="G2661" t="s">
        <v>40</v>
      </c>
    </row>
    <row r="2662" spans="1:7" x14ac:dyDescent="0.3">
      <c r="A2662" t="s">
        <v>15768</v>
      </c>
      <c r="B2662" t="s">
        <v>15769</v>
      </c>
      <c r="C2662" t="s">
        <v>49</v>
      </c>
      <c r="D2662" t="s">
        <v>25</v>
      </c>
      <c r="E2662" t="s">
        <v>660</v>
      </c>
      <c r="F2662" t="s">
        <v>389</v>
      </c>
      <c r="G2662" t="s">
        <v>52</v>
      </c>
    </row>
    <row r="2663" spans="1:7" x14ac:dyDescent="0.3">
      <c r="A2663" t="s">
        <v>15773</v>
      </c>
      <c r="B2663" t="s">
        <v>15774</v>
      </c>
      <c r="C2663" t="s">
        <v>49</v>
      </c>
      <c r="D2663" t="s">
        <v>25</v>
      </c>
      <c r="E2663" t="s">
        <v>2503</v>
      </c>
      <c r="F2663" t="s">
        <v>137</v>
      </c>
      <c r="G2663" t="s">
        <v>130</v>
      </c>
    </row>
    <row r="2664" spans="1:7" x14ac:dyDescent="0.3">
      <c r="A2664" t="s">
        <v>15778</v>
      </c>
      <c r="B2664" t="s">
        <v>15779</v>
      </c>
      <c r="C2664" t="s">
        <v>24</v>
      </c>
      <c r="D2664" t="s">
        <v>25</v>
      </c>
      <c r="E2664" t="s">
        <v>15780</v>
      </c>
      <c r="F2664" t="s">
        <v>192</v>
      </c>
      <c r="G2664" t="s">
        <v>28</v>
      </c>
    </row>
    <row r="2665" spans="1:7" x14ac:dyDescent="0.3">
      <c r="A2665" t="s">
        <v>15784</v>
      </c>
      <c r="B2665" t="s">
        <v>15785</v>
      </c>
      <c r="C2665" t="s">
        <v>59</v>
      </c>
      <c r="D2665" t="s">
        <v>25</v>
      </c>
      <c r="E2665" t="s">
        <v>15786</v>
      </c>
      <c r="F2665" t="s">
        <v>137</v>
      </c>
      <c r="G2665" t="s">
        <v>52</v>
      </c>
    </row>
    <row r="2666" spans="1:7" x14ac:dyDescent="0.3">
      <c r="A2666" t="s">
        <v>15790</v>
      </c>
      <c r="B2666" t="s">
        <v>15791</v>
      </c>
      <c r="C2666" t="s">
        <v>24</v>
      </c>
      <c r="D2666" t="s">
        <v>25</v>
      </c>
      <c r="E2666" t="s">
        <v>15792</v>
      </c>
      <c r="F2666" t="s">
        <v>630</v>
      </c>
      <c r="G2666" t="s">
        <v>40</v>
      </c>
    </row>
    <row r="2667" spans="1:7" x14ac:dyDescent="0.3">
      <c r="A2667" t="s">
        <v>15796</v>
      </c>
      <c r="B2667" t="s">
        <v>15797</v>
      </c>
      <c r="C2667" t="s">
        <v>59</v>
      </c>
      <c r="D2667" t="s">
        <v>25</v>
      </c>
      <c r="E2667" t="s">
        <v>15798</v>
      </c>
      <c r="F2667" t="s">
        <v>51</v>
      </c>
      <c r="G2667" t="s">
        <v>130</v>
      </c>
    </row>
    <row r="2668" spans="1:7" x14ac:dyDescent="0.3">
      <c r="A2668" t="s">
        <v>15802</v>
      </c>
      <c r="B2668" t="s">
        <v>15803</v>
      </c>
      <c r="C2668" t="s">
        <v>49</v>
      </c>
      <c r="D2668" t="s">
        <v>25</v>
      </c>
      <c r="E2668" t="s">
        <v>15804</v>
      </c>
      <c r="F2668" t="s">
        <v>224</v>
      </c>
      <c r="G2668" t="s">
        <v>40</v>
      </c>
    </row>
    <row r="2669" spans="1:7" x14ac:dyDescent="0.3">
      <c r="A2669" t="s">
        <v>15808</v>
      </c>
      <c r="B2669" t="s">
        <v>15809</v>
      </c>
      <c r="C2669" t="s">
        <v>59</v>
      </c>
      <c r="D2669" t="s">
        <v>25</v>
      </c>
      <c r="E2669" t="s">
        <v>15810</v>
      </c>
      <c r="F2669" t="s">
        <v>301</v>
      </c>
      <c r="G2669" t="s">
        <v>40</v>
      </c>
    </row>
    <row r="2670" spans="1:7" x14ac:dyDescent="0.3">
      <c r="A2670" t="s">
        <v>15814</v>
      </c>
      <c r="B2670" t="s">
        <v>15815</v>
      </c>
      <c r="C2670" t="s">
        <v>49</v>
      </c>
      <c r="D2670" t="s">
        <v>25</v>
      </c>
      <c r="E2670" t="s">
        <v>15816</v>
      </c>
      <c r="F2670" t="s">
        <v>772</v>
      </c>
      <c r="G2670" t="s">
        <v>28</v>
      </c>
    </row>
    <row r="2671" spans="1:7" x14ac:dyDescent="0.3">
      <c r="A2671" t="s">
        <v>15820</v>
      </c>
      <c r="B2671" t="s">
        <v>15821</v>
      </c>
      <c r="C2671" t="s">
        <v>49</v>
      </c>
      <c r="D2671" t="s">
        <v>25</v>
      </c>
      <c r="E2671" t="s">
        <v>15822</v>
      </c>
      <c r="F2671" t="s">
        <v>592</v>
      </c>
      <c r="G2671" t="s">
        <v>52</v>
      </c>
    </row>
    <row r="2672" spans="1:7" x14ac:dyDescent="0.3">
      <c r="A2672" t="s">
        <v>15826</v>
      </c>
      <c r="B2672" t="s">
        <v>15827</v>
      </c>
      <c r="C2672" t="s">
        <v>24</v>
      </c>
      <c r="D2672" t="s">
        <v>25</v>
      </c>
      <c r="E2672" t="s">
        <v>15828</v>
      </c>
      <c r="F2672" t="s">
        <v>93</v>
      </c>
      <c r="G2672" t="s">
        <v>28</v>
      </c>
    </row>
    <row r="2673" spans="1:7" x14ac:dyDescent="0.3">
      <c r="A2673" t="s">
        <v>15832</v>
      </c>
      <c r="B2673" t="s">
        <v>15833</v>
      </c>
      <c r="C2673" t="s">
        <v>49</v>
      </c>
      <c r="D2673" t="s">
        <v>25</v>
      </c>
      <c r="E2673" t="s">
        <v>10133</v>
      </c>
      <c r="F2673" t="s">
        <v>389</v>
      </c>
      <c r="G2673" t="s">
        <v>28</v>
      </c>
    </row>
    <row r="2674" spans="1:7" x14ac:dyDescent="0.3">
      <c r="A2674" t="s">
        <v>15837</v>
      </c>
      <c r="B2674" t="s">
        <v>15838</v>
      </c>
      <c r="C2674" t="s">
        <v>49</v>
      </c>
      <c r="D2674" t="s">
        <v>25</v>
      </c>
      <c r="E2674" t="s">
        <v>15839</v>
      </c>
      <c r="F2674" t="s">
        <v>78</v>
      </c>
      <c r="G2674" t="s">
        <v>52</v>
      </c>
    </row>
    <row r="2675" spans="1:7" x14ac:dyDescent="0.3">
      <c r="A2675" t="s">
        <v>15843</v>
      </c>
      <c r="B2675" t="s">
        <v>15844</v>
      </c>
      <c r="C2675" t="s">
        <v>24</v>
      </c>
      <c r="D2675" t="s">
        <v>25</v>
      </c>
      <c r="E2675" t="s">
        <v>15845</v>
      </c>
      <c r="F2675" t="s">
        <v>171</v>
      </c>
      <c r="G2675" t="s">
        <v>130</v>
      </c>
    </row>
    <row r="2676" spans="1:7" x14ac:dyDescent="0.3">
      <c r="A2676" t="s">
        <v>15849</v>
      </c>
      <c r="B2676" t="s">
        <v>15850</v>
      </c>
      <c r="C2676" t="s">
        <v>59</v>
      </c>
      <c r="D2676" t="s">
        <v>25</v>
      </c>
      <c r="E2676" t="s">
        <v>15851</v>
      </c>
      <c r="F2676" t="s">
        <v>314</v>
      </c>
      <c r="G2676" t="s">
        <v>28</v>
      </c>
    </row>
    <row r="2677" spans="1:7" x14ac:dyDescent="0.3">
      <c r="A2677" t="s">
        <v>15855</v>
      </c>
      <c r="B2677" t="s">
        <v>15856</v>
      </c>
      <c r="C2677" t="s">
        <v>24</v>
      </c>
      <c r="D2677" t="s">
        <v>25</v>
      </c>
      <c r="E2677" t="s">
        <v>15857</v>
      </c>
      <c r="F2677" t="s">
        <v>27</v>
      </c>
      <c r="G2677" t="s">
        <v>28</v>
      </c>
    </row>
    <row r="2678" spans="1:7" x14ac:dyDescent="0.3">
      <c r="A2678" t="s">
        <v>15861</v>
      </c>
      <c r="B2678" t="s">
        <v>15862</v>
      </c>
      <c r="C2678" t="s">
        <v>59</v>
      </c>
      <c r="D2678" t="s">
        <v>25</v>
      </c>
      <c r="E2678" t="s">
        <v>15863</v>
      </c>
      <c r="F2678" t="s">
        <v>224</v>
      </c>
      <c r="G2678" t="s">
        <v>40</v>
      </c>
    </row>
    <row r="2679" spans="1:7" x14ac:dyDescent="0.3">
      <c r="A2679" t="s">
        <v>15867</v>
      </c>
      <c r="B2679" t="s">
        <v>15868</v>
      </c>
      <c r="C2679" t="s">
        <v>49</v>
      </c>
      <c r="D2679" t="s">
        <v>25</v>
      </c>
      <c r="E2679" t="s">
        <v>2320</v>
      </c>
      <c r="F2679" t="s">
        <v>822</v>
      </c>
      <c r="G2679" t="s">
        <v>130</v>
      </c>
    </row>
    <row r="2680" spans="1:7" x14ac:dyDescent="0.3">
      <c r="A2680" t="s">
        <v>15872</v>
      </c>
      <c r="B2680" t="s">
        <v>15873</v>
      </c>
      <c r="C2680" t="s">
        <v>49</v>
      </c>
      <c r="D2680" t="s">
        <v>25</v>
      </c>
      <c r="E2680" t="s">
        <v>9547</v>
      </c>
      <c r="F2680" t="s">
        <v>108</v>
      </c>
      <c r="G2680" t="s">
        <v>40</v>
      </c>
    </row>
    <row r="2681" spans="1:7" x14ac:dyDescent="0.3">
      <c r="A2681" t="s">
        <v>15877</v>
      </c>
      <c r="B2681" t="s">
        <v>15878</v>
      </c>
      <c r="C2681" t="s">
        <v>49</v>
      </c>
      <c r="D2681" t="s">
        <v>25</v>
      </c>
      <c r="E2681" t="s">
        <v>15879</v>
      </c>
      <c r="F2681" t="s">
        <v>122</v>
      </c>
      <c r="G2681" t="s">
        <v>130</v>
      </c>
    </row>
    <row r="2682" spans="1:7" x14ac:dyDescent="0.3">
      <c r="A2682" t="s">
        <v>15883</v>
      </c>
      <c r="B2682" t="s">
        <v>15884</v>
      </c>
      <c r="C2682" t="s">
        <v>59</v>
      </c>
      <c r="D2682" t="s">
        <v>25</v>
      </c>
      <c r="E2682" t="s">
        <v>15885</v>
      </c>
      <c r="F2682" t="s">
        <v>61</v>
      </c>
      <c r="G2682" t="s">
        <v>130</v>
      </c>
    </row>
    <row r="2683" spans="1:7" x14ac:dyDescent="0.3">
      <c r="A2683" t="s">
        <v>15889</v>
      </c>
      <c r="B2683" t="s">
        <v>15890</v>
      </c>
      <c r="C2683" t="s">
        <v>24</v>
      </c>
      <c r="D2683" t="s">
        <v>25</v>
      </c>
      <c r="E2683" t="s">
        <v>15891</v>
      </c>
      <c r="F2683" t="s">
        <v>115</v>
      </c>
      <c r="G2683" t="s">
        <v>130</v>
      </c>
    </row>
    <row r="2684" spans="1:7" x14ac:dyDescent="0.3">
      <c r="A2684" t="s">
        <v>15895</v>
      </c>
      <c r="B2684" t="s">
        <v>15896</v>
      </c>
      <c r="C2684" t="s">
        <v>59</v>
      </c>
      <c r="D2684" t="s">
        <v>25</v>
      </c>
      <c r="E2684" t="s">
        <v>15897</v>
      </c>
      <c r="F2684" t="s">
        <v>93</v>
      </c>
      <c r="G2684" t="s">
        <v>28</v>
      </c>
    </row>
    <row r="2685" spans="1:7" x14ac:dyDescent="0.3">
      <c r="A2685" t="s">
        <v>15901</v>
      </c>
      <c r="B2685" t="s">
        <v>15902</v>
      </c>
      <c r="C2685" t="s">
        <v>59</v>
      </c>
      <c r="D2685" t="s">
        <v>25</v>
      </c>
      <c r="E2685" t="s">
        <v>15903</v>
      </c>
      <c r="F2685" t="s">
        <v>1003</v>
      </c>
      <c r="G2685" t="s">
        <v>52</v>
      </c>
    </row>
    <row r="2686" spans="1:7" x14ac:dyDescent="0.3">
      <c r="A2686" t="s">
        <v>15907</v>
      </c>
      <c r="B2686" t="s">
        <v>15908</v>
      </c>
      <c r="C2686" t="s">
        <v>49</v>
      </c>
      <c r="D2686" t="s">
        <v>25</v>
      </c>
      <c r="E2686" t="s">
        <v>15909</v>
      </c>
      <c r="F2686" t="s">
        <v>414</v>
      </c>
      <c r="G2686" t="s">
        <v>130</v>
      </c>
    </row>
    <row r="2687" spans="1:7" x14ac:dyDescent="0.3">
      <c r="A2687" t="s">
        <v>15913</v>
      </c>
      <c r="B2687" t="s">
        <v>15914</v>
      </c>
      <c r="C2687" t="s">
        <v>24</v>
      </c>
      <c r="D2687" t="s">
        <v>25</v>
      </c>
      <c r="E2687" t="s">
        <v>4919</v>
      </c>
      <c r="F2687" t="s">
        <v>269</v>
      </c>
      <c r="G2687" t="s">
        <v>52</v>
      </c>
    </row>
    <row r="2688" spans="1:7" x14ac:dyDescent="0.3">
      <c r="A2688" t="s">
        <v>15918</v>
      </c>
      <c r="B2688" t="s">
        <v>15919</v>
      </c>
      <c r="C2688" t="s">
        <v>59</v>
      </c>
      <c r="D2688" t="s">
        <v>25</v>
      </c>
      <c r="E2688" t="s">
        <v>15920</v>
      </c>
      <c r="F2688" t="s">
        <v>747</v>
      </c>
      <c r="G2688" t="s">
        <v>130</v>
      </c>
    </row>
    <row r="2689" spans="1:7" x14ac:dyDescent="0.3">
      <c r="A2689" t="s">
        <v>15924</v>
      </c>
      <c r="B2689" t="s">
        <v>15925</v>
      </c>
      <c r="C2689" t="s">
        <v>59</v>
      </c>
      <c r="D2689" t="s">
        <v>25</v>
      </c>
      <c r="E2689" t="s">
        <v>15926</v>
      </c>
      <c r="F2689" t="s">
        <v>51</v>
      </c>
      <c r="G2689" t="s">
        <v>28</v>
      </c>
    </row>
    <row r="2690" spans="1:7" x14ac:dyDescent="0.3">
      <c r="A2690" t="s">
        <v>15930</v>
      </c>
      <c r="B2690" t="s">
        <v>15931</v>
      </c>
      <c r="C2690" t="s">
        <v>24</v>
      </c>
      <c r="D2690" t="s">
        <v>25</v>
      </c>
      <c r="E2690" t="s">
        <v>15932</v>
      </c>
      <c r="F2690" t="s">
        <v>171</v>
      </c>
      <c r="G2690" t="s">
        <v>52</v>
      </c>
    </row>
    <row r="2691" spans="1:7" x14ac:dyDescent="0.3">
      <c r="A2691" t="s">
        <v>15936</v>
      </c>
      <c r="B2691" t="s">
        <v>15937</v>
      </c>
      <c r="C2691" t="s">
        <v>59</v>
      </c>
      <c r="D2691" t="s">
        <v>25</v>
      </c>
      <c r="E2691" t="s">
        <v>15938</v>
      </c>
      <c r="F2691" t="s">
        <v>69</v>
      </c>
      <c r="G2691" t="s">
        <v>40</v>
      </c>
    </row>
    <row r="2692" spans="1:7" x14ac:dyDescent="0.3">
      <c r="A2692" t="s">
        <v>15942</v>
      </c>
      <c r="B2692" t="s">
        <v>15943</v>
      </c>
      <c r="C2692" t="s">
        <v>24</v>
      </c>
      <c r="D2692" t="s">
        <v>25</v>
      </c>
      <c r="E2692" t="s">
        <v>15944</v>
      </c>
      <c r="F2692" t="s">
        <v>889</v>
      </c>
      <c r="G2692" t="s">
        <v>52</v>
      </c>
    </row>
    <row r="2693" spans="1:7" x14ac:dyDescent="0.3">
      <c r="A2693" t="s">
        <v>15948</v>
      </c>
      <c r="B2693" t="s">
        <v>15949</v>
      </c>
      <c r="C2693" t="s">
        <v>59</v>
      </c>
      <c r="D2693" t="s">
        <v>25</v>
      </c>
      <c r="E2693" t="s">
        <v>2677</v>
      </c>
      <c r="F2693" t="s">
        <v>78</v>
      </c>
      <c r="G2693" t="s">
        <v>40</v>
      </c>
    </row>
    <row r="2694" spans="1:7" x14ac:dyDescent="0.3">
      <c r="A2694" t="s">
        <v>15953</v>
      </c>
      <c r="B2694" t="s">
        <v>15954</v>
      </c>
      <c r="C2694" t="s">
        <v>24</v>
      </c>
      <c r="D2694" t="s">
        <v>25</v>
      </c>
      <c r="E2694" t="s">
        <v>15955</v>
      </c>
      <c r="F2694" t="s">
        <v>717</v>
      </c>
      <c r="G2694" t="s">
        <v>52</v>
      </c>
    </row>
    <row r="2695" spans="1:7" x14ac:dyDescent="0.3">
      <c r="A2695" t="s">
        <v>15959</v>
      </c>
      <c r="B2695" t="s">
        <v>15960</v>
      </c>
      <c r="C2695" t="s">
        <v>24</v>
      </c>
      <c r="D2695" t="s">
        <v>25</v>
      </c>
      <c r="E2695" t="s">
        <v>15961</v>
      </c>
      <c r="F2695" t="s">
        <v>185</v>
      </c>
      <c r="G2695" t="s">
        <v>40</v>
      </c>
    </row>
    <row r="2696" spans="1:7" x14ac:dyDescent="0.3">
      <c r="A2696" t="s">
        <v>15965</v>
      </c>
      <c r="B2696" t="s">
        <v>15966</v>
      </c>
      <c r="C2696" t="s">
        <v>59</v>
      </c>
      <c r="D2696" t="s">
        <v>25</v>
      </c>
      <c r="E2696" t="s">
        <v>15967</v>
      </c>
      <c r="F2696" t="s">
        <v>822</v>
      </c>
      <c r="G2696" t="s">
        <v>52</v>
      </c>
    </row>
    <row r="2697" spans="1:7" x14ac:dyDescent="0.3">
      <c r="A2697" t="s">
        <v>15971</v>
      </c>
      <c r="B2697" t="s">
        <v>15972</v>
      </c>
      <c r="C2697" t="s">
        <v>49</v>
      </c>
      <c r="D2697" t="s">
        <v>25</v>
      </c>
      <c r="E2697" t="s">
        <v>8983</v>
      </c>
      <c r="F2697" t="s">
        <v>889</v>
      </c>
      <c r="G2697" t="s">
        <v>28</v>
      </c>
    </row>
    <row r="2698" spans="1:7" x14ac:dyDescent="0.3">
      <c r="A2698" t="s">
        <v>15976</v>
      </c>
      <c r="B2698" t="s">
        <v>15977</v>
      </c>
      <c r="C2698" t="s">
        <v>49</v>
      </c>
      <c r="D2698" t="s">
        <v>25</v>
      </c>
      <c r="E2698" t="s">
        <v>3180</v>
      </c>
      <c r="F2698" t="s">
        <v>122</v>
      </c>
      <c r="G2698" t="s">
        <v>130</v>
      </c>
    </row>
    <row r="2699" spans="1:7" x14ac:dyDescent="0.3">
      <c r="A2699" s="2" t="s">
        <v>15981</v>
      </c>
      <c r="B2699" t="s">
        <v>15982</v>
      </c>
      <c r="C2699" t="s">
        <v>49</v>
      </c>
      <c r="D2699" t="s">
        <v>25</v>
      </c>
      <c r="E2699" t="s">
        <v>15983</v>
      </c>
      <c r="F2699" t="s">
        <v>178</v>
      </c>
      <c r="G2699" t="s">
        <v>130</v>
      </c>
    </row>
    <row r="2700" spans="1:7" x14ac:dyDescent="0.3">
      <c r="A2700" t="s">
        <v>15987</v>
      </c>
      <c r="B2700" t="s">
        <v>15988</v>
      </c>
      <c r="C2700" t="s">
        <v>59</v>
      </c>
      <c r="D2700" t="s">
        <v>25</v>
      </c>
      <c r="E2700" t="s">
        <v>15989</v>
      </c>
      <c r="F2700" t="s">
        <v>269</v>
      </c>
      <c r="G2700" t="s">
        <v>52</v>
      </c>
    </row>
    <row r="2701" spans="1:7" x14ac:dyDescent="0.3">
      <c r="A2701" t="s">
        <v>15993</v>
      </c>
      <c r="B2701" t="s">
        <v>15994</v>
      </c>
      <c r="C2701" t="s">
        <v>59</v>
      </c>
      <c r="D2701" t="s">
        <v>25</v>
      </c>
      <c r="E2701" t="s">
        <v>3728</v>
      </c>
      <c r="F2701" t="s">
        <v>327</v>
      </c>
      <c r="G2701" t="s">
        <v>40</v>
      </c>
    </row>
    <row r="2702" spans="1:7" x14ac:dyDescent="0.3">
      <c r="A2702" t="s">
        <v>15998</v>
      </c>
      <c r="B2702" t="s">
        <v>15999</v>
      </c>
      <c r="C2702" t="s">
        <v>24</v>
      </c>
      <c r="D2702" t="s">
        <v>25</v>
      </c>
      <c r="E2702" t="s">
        <v>16000</v>
      </c>
      <c r="F2702" t="s">
        <v>39</v>
      </c>
      <c r="G2702" t="s">
        <v>52</v>
      </c>
    </row>
    <row r="2703" spans="1:7" x14ac:dyDescent="0.3">
      <c r="A2703" t="s">
        <v>16004</v>
      </c>
      <c r="B2703" t="s">
        <v>16005</v>
      </c>
      <c r="C2703" t="s">
        <v>59</v>
      </c>
      <c r="D2703" t="s">
        <v>25</v>
      </c>
      <c r="E2703" t="s">
        <v>16006</v>
      </c>
      <c r="F2703" t="s">
        <v>414</v>
      </c>
      <c r="G2703" t="s">
        <v>52</v>
      </c>
    </row>
    <row r="2704" spans="1:7" x14ac:dyDescent="0.3">
      <c r="A2704" s="2" t="s">
        <v>16010</v>
      </c>
      <c r="B2704" t="s">
        <v>16011</v>
      </c>
      <c r="C2704" t="s">
        <v>59</v>
      </c>
      <c r="D2704" t="s">
        <v>25</v>
      </c>
      <c r="E2704" t="s">
        <v>16012</v>
      </c>
      <c r="F2704" t="s">
        <v>314</v>
      </c>
      <c r="G2704" t="s">
        <v>52</v>
      </c>
    </row>
    <row r="2705" spans="1:7" x14ac:dyDescent="0.3">
      <c r="A2705" t="s">
        <v>16016</v>
      </c>
      <c r="B2705" t="s">
        <v>16017</v>
      </c>
      <c r="C2705" t="s">
        <v>49</v>
      </c>
      <c r="D2705" t="s">
        <v>25</v>
      </c>
      <c r="E2705" t="s">
        <v>16018</v>
      </c>
      <c r="F2705" t="s">
        <v>122</v>
      </c>
      <c r="G2705" t="s">
        <v>28</v>
      </c>
    </row>
    <row r="2706" spans="1:7" x14ac:dyDescent="0.3">
      <c r="A2706" t="s">
        <v>16022</v>
      </c>
      <c r="B2706" t="s">
        <v>16023</v>
      </c>
      <c r="C2706" t="s">
        <v>24</v>
      </c>
      <c r="D2706" t="s">
        <v>25</v>
      </c>
      <c r="E2706" t="s">
        <v>16024</v>
      </c>
      <c r="F2706" t="s">
        <v>27</v>
      </c>
      <c r="G2706" t="s">
        <v>52</v>
      </c>
    </row>
    <row r="2707" spans="1:7" x14ac:dyDescent="0.3">
      <c r="A2707" t="s">
        <v>16028</v>
      </c>
      <c r="B2707" t="s">
        <v>16029</v>
      </c>
      <c r="C2707" t="s">
        <v>24</v>
      </c>
      <c r="D2707" t="s">
        <v>25</v>
      </c>
      <c r="E2707" t="s">
        <v>16030</v>
      </c>
      <c r="F2707" t="s">
        <v>314</v>
      </c>
      <c r="G2707" t="s">
        <v>28</v>
      </c>
    </row>
    <row r="2708" spans="1:7" x14ac:dyDescent="0.3">
      <c r="A2708" t="s">
        <v>16034</v>
      </c>
      <c r="B2708" t="s">
        <v>16035</v>
      </c>
      <c r="C2708" t="s">
        <v>59</v>
      </c>
      <c r="D2708" t="s">
        <v>25</v>
      </c>
      <c r="E2708" t="s">
        <v>16036</v>
      </c>
      <c r="F2708" t="s">
        <v>122</v>
      </c>
      <c r="G2708" t="s">
        <v>40</v>
      </c>
    </row>
    <row r="2709" spans="1:7" x14ac:dyDescent="0.3">
      <c r="A2709" t="s">
        <v>16040</v>
      </c>
      <c r="B2709" t="s">
        <v>16041</v>
      </c>
      <c r="C2709" t="s">
        <v>24</v>
      </c>
      <c r="D2709" t="s">
        <v>25</v>
      </c>
      <c r="E2709" t="s">
        <v>16042</v>
      </c>
      <c r="F2709" t="s">
        <v>151</v>
      </c>
      <c r="G2709" t="s">
        <v>28</v>
      </c>
    </row>
    <row r="2710" spans="1:7" x14ac:dyDescent="0.3">
      <c r="A2710" t="s">
        <v>16046</v>
      </c>
      <c r="B2710" t="s">
        <v>16047</v>
      </c>
      <c r="C2710" t="s">
        <v>49</v>
      </c>
      <c r="D2710" t="s">
        <v>25</v>
      </c>
      <c r="E2710" t="s">
        <v>16048</v>
      </c>
      <c r="F2710" t="s">
        <v>51</v>
      </c>
      <c r="G2710" t="s">
        <v>52</v>
      </c>
    </row>
    <row r="2711" spans="1:7" x14ac:dyDescent="0.3">
      <c r="A2711" t="s">
        <v>16052</v>
      </c>
      <c r="B2711" t="s">
        <v>16053</v>
      </c>
      <c r="C2711" t="s">
        <v>59</v>
      </c>
      <c r="D2711" t="s">
        <v>25</v>
      </c>
      <c r="E2711" t="s">
        <v>16054</v>
      </c>
      <c r="F2711" t="s">
        <v>171</v>
      </c>
      <c r="G2711" t="s">
        <v>130</v>
      </c>
    </row>
    <row r="2712" spans="1:7" x14ac:dyDescent="0.3">
      <c r="A2712" t="s">
        <v>16058</v>
      </c>
      <c r="B2712" t="s">
        <v>16059</v>
      </c>
      <c r="C2712" t="s">
        <v>59</v>
      </c>
      <c r="D2712" t="s">
        <v>25</v>
      </c>
      <c r="E2712" t="s">
        <v>13897</v>
      </c>
      <c r="F2712" t="s">
        <v>617</v>
      </c>
      <c r="G2712" t="s">
        <v>52</v>
      </c>
    </row>
    <row r="2713" spans="1:7" x14ac:dyDescent="0.3">
      <c r="A2713" t="s">
        <v>16063</v>
      </c>
      <c r="B2713" t="s">
        <v>16064</v>
      </c>
      <c r="C2713" t="s">
        <v>59</v>
      </c>
      <c r="D2713" t="s">
        <v>25</v>
      </c>
      <c r="E2713" t="s">
        <v>16065</v>
      </c>
      <c r="F2713" t="s">
        <v>692</v>
      </c>
      <c r="G2713" t="s">
        <v>40</v>
      </c>
    </row>
    <row r="2714" spans="1:7" x14ac:dyDescent="0.3">
      <c r="A2714" s="2" t="s">
        <v>16069</v>
      </c>
      <c r="B2714" t="s">
        <v>16070</v>
      </c>
      <c r="C2714" t="s">
        <v>49</v>
      </c>
      <c r="D2714" t="s">
        <v>25</v>
      </c>
      <c r="E2714" t="s">
        <v>16071</v>
      </c>
      <c r="F2714" t="s">
        <v>427</v>
      </c>
      <c r="G2714" t="s">
        <v>130</v>
      </c>
    </row>
    <row r="2715" spans="1:7" x14ac:dyDescent="0.3">
      <c r="A2715" t="s">
        <v>16075</v>
      </c>
      <c r="B2715" t="s">
        <v>16076</v>
      </c>
      <c r="C2715" t="s">
        <v>49</v>
      </c>
      <c r="D2715" t="s">
        <v>25</v>
      </c>
      <c r="E2715" t="s">
        <v>16077</v>
      </c>
      <c r="F2715" t="s">
        <v>93</v>
      </c>
      <c r="G2715" t="s">
        <v>130</v>
      </c>
    </row>
    <row r="2716" spans="1:7" x14ac:dyDescent="0.3">
      <c r="A2716" t="s">
        <v>16081</v>
      </c>
      <c r="B2716" t="s">
        <v>16082</v>
      </c>
      <c r="C2716" t="s">
        <v>24</v>
      </c>
      <c r="D2716" t="s">
        <v>25</v>
      </c>
      <c r="E2716" t="s">
        <v>16083</v>
      </c>
      <c r="F2716" t="s">
        <v>822</v>
      </c>
      <c r="G2716" t="s">
        <v>28</v>
      </c>
    </row>
    <row r="2717" spans="1:7" x14ac:dyDescent="0.3">
      <c r="A2717" t="s">
        <v>16087</v>
      </c>
      <c r="B2717" t="s">
        <v>16088</v>
      </c>
      <c r="C2717" t="s">
        <v>49</v>
      </c>
      <c r="D2717" t="s">
        <v>25</v>
      </c>
      <c r="E2717" t="s">
        <v>16089</v>
      </c>
      <c r="F2717" t="s">
        <v>211</v>
      </c>
      <c r="G2717" t="s">
        <v>52</v>
      </c>
    </row>
    <row r="2718" spans="1:7" x14ac:dyDescent="0.3">
      <c r="A2718" t="s">
        <v>16093</v>
      </c>
      <c r="B2718" t="s">
        <v>16094</v>
      </c>
      <c r="C2718" t="s">
        <v>59</v>
      </c>
      <c r="D2718" t="s">
        <v>25</v>
      </c>
      <c r="E2718" t="s">
        <v>16095</v>
      </c>
      <c r="F2718" t="s">
        <v>513</v>
      </c>
      <c r="G2718" t="s">
        <v>28</v>
      </c>
    </row>
    <row r="2719" spans="1:7" x14ac:dyDescent="0.3">
      <c r="A2719" t="s">
        <v>16099</v>
      </c>
      <c r="B2719" t="s">
        <v>16100</v>
      </c>
      <c r="C2719" t="s">
        <v>59</v>
      </c>
      <c r="D2719" t="s">
        <v>25</v>
      </c>
      <c r="E2719" t="s">
        <v>16101</v>
      </c>
      <c r="F2719" t="s">
        <v>414</v>
      </c>
      <c r="G2719" t="s">
        <v>52</v>
      </c>
    </row>
    <row r="2720" spans="1:7" x14ac:dyDescent="0.3">
      <c r="A2720" t="s">
        <v>16105</v>
      </c>
      <c r="B2720" t="s">
        <v>16106</v>
      </c>
      <c r="C2720" t="s">
        <v>59</v>
      </c>
      <c r="D2720" t="s">
        <v>25</v>
      </c>
      <c r="E2720" t="s">
        <v>16107</v>
      </c>
      <c r="F2720" t="s">
        <v>592</v>
      </c>
      <c r="G2720" t="s">
        <v>28</v>
      </c>
    </row>
    <row r="2721" spans="1:7" x14ac:dyDescent="0.3">
      <c r="A2721" t="s">
        <v>16111</v>
      </c>
      <c r="B2721" t="s">
        <v>16112</v>
      </c>
      <c r="C2721" t="s">
        <v>49</v>
      </c>
      <c r="D2721" t="s">
        <v>25</v>
      </c>
      <c r="E2721" t="s">
        <v>16113</v>
      </c>
      <c r="F2721" t="s">
        <v>791</v>
      </c>
      <c r="G2721" t="s">
        <v>52</v>
      </c>
    </row>
    <row r="2722" spans="1:7" x14ac:dyDescent="0.3">
      <c r="A2722" t="s">
        <v>16117</v>
      </c>
      <c r="B2722" t="s">
        <v>16118</v>
      </c>
      <c r="C2722" t="s">
        <v>24</v>
      </c>
      <c r="D2722" t="s">
        <v>25</v>
      </c>
      <c r="E2722" t="s">
        <v>16119</v>
      </c>
      <c r="F2722" t="s">
        <v>115</v>
      </c>
      <c r="G2722" t="s">
        <v>40</v>
      </c>
    </row>
    <row r="2723" spans="1:7" x14ac:dyDescent="0.3">
      <c r="A2723" t="s">
        <v>16123</v>
      </c>
      <c r="B2723" t="s">
        <v>8628</v>
      </c>
      <c r="C2723" t="s">
        <v>49</v>
      </c>
      <c r="D2723" t="s">
        <v>25</v>
      </c>
      <c r="E2723" t="s">
        <v>16124</v>
      </c>
      <c r="F2723" t="s">
        <v>164</v>
      </c>
      <c r="G2723" t="s">
        <v>28</v>
      </c>
    </row>
    <row r="2724" spans="1:7" x14ac:dyDescent="0.3">
      <c r="A2724" t="s">
        <v>16128</v>
      </c>
      <c r="B2724" t="s">
        <v>16129</v>
      </c>
      <c r="C2724" t="s">
        <v>59</v>
      </c>
      <c r="D2724" t="s">
        <v>25</v>
      </c>
      <c r="E2724" t="s">
        <v>16130</v>
      </c>
      <c r="F2724" t="s">
        <v>314</v>
      </c>
      <c r="G2724" t="s">
        <v>130</v>
      </c>
    </row>
    <row r="2725" spans="1:7" x14ac:dyDescent="0.3">
      <c r="A2725" t="s">
        <v>16134</v>
      </c>
      <c r="B2725" t="s">
        <v>16135</v>
      </c>
      <c r="C2725" t="s">
        <v>59</v>
      </c>
      <c r="D2725" t="s">
        <v>25</v>
      </c>
      <c r="E2725" t="s">
        <v>16136</v>
      </c>
      <c r="F2725" t="s">
        <v>791</v>
      </c>
      <c r="G2725" t="s">
        <v>130</v>
      </c>
    </row>
    <row r="2726" spans="1:7" x14ac:dyDescent="0.3">
      <c r="A2726" t="s">
        <v>16140</v>
      </c>
      <c r="B2726" t="s">
        <v>16141</v>
      </c>
      <c r="C2726" t="s">
        <v>24</v>
      </c>
      <c r="D2726" t="s">
        <v>25</v>
      </c>
      <c r="E2726" t="s">
        <v>16142</v>
      </c>
      <c r="F2726" t="s">
        <v>314</v>
      </c>
      <c r="G2726" t="s">
        <v>28</v>
      </c>
    </row>
    <row r="2727" spans="1:7" x14ac:dyDescent="0.3">
      <c r="A2727" t="s">
        <v>16146</v>
      </c>
      <c r="B2727" t="s">
        <v>16147</v>
      </c>
      <c r="C2727" t="s">
        <v>59</v>
      </c>
      <c r="D2727" t="s">
        <v>25</v>
      </c>
      <c r="E2727" t="s">
        <v>16148</v>
      </c>
      <c r="F2727" t="s">
        <v>69</v>
      </c>
      <c r="G2727" t="s">
        <v>52</v>
      </c>
    </row>
    <row r="2728" spans="1:7" x14ac:dyDescent="0.3">
      <c r="A2728" t="s">
        <v>16152</v>
      </c>
      <c r="B2728" t="s">
        <v>16153</v>
      </c>
      <c r="C2728" t="s">
        <v>59</v>
      </c>
      <c r="D2728" t="s">
        <v>25</v>
      </c>
      <c r="E2728" t="s">
        <v>16154</v>
      </c>
      <c r="F2728" t="s">
        <v>217</v>
      </c>
      <c r="G2728" t="s">
        <v>28</v>
      </c>
    </row>
    <row r="2729" spans="1:7" x14ac:dyDescent="0.3">
      <c r="A2729" t="s">
        <v>16158</v>
      </c>
      <c r="B2729" t="s">
        <v>16159</v>
      </c>
      <c r="C2729" t="s">
        <v>24</v>
      </c>
      <c r="D2729" t="s">
        <v>25</v>
      </c>
      <c r="E2729" t="s">
        <v>16160</v>
      </c>
      <c r="F2729" t="s">
        <v>685</v>
      </c>
      <c r="G2729" t="s">
        <v>130</v>
      </c>
    </row>
    <row r="2730" spans="1:7" x14ac:dyDescent="0.3">
      <c r="A2730" t="s">
        <v>16164</v>
      </c>
      <c r="B2730" t="s">
        <v>16165</v>
      </c>
      <c r="C2730" t="s">
        <v>49</v>
      </c>
      <c r="D2730" t="s">
        <v>25</v>
      </c>
      <c r="E2730" t="s">
        <v>6633</v>
      </c>
      <c r="F2730" t="s">
        <v>144</v>
      </c>
      <c r="G2730" t="s">
        <v>40</v>
      </c>
    </row>
    <row r="2731" spans="1:7" x14ac:dyDescent="0.3">
      <c r="A2731" t="s">
        <v>16169</v>
      </c>
      <c r="B2731" t="s">
        <v>16170</v>
      </c>
      <c r="C2731" t="s">
        <v>49</v>
      </c>
      <c r="D2731" t="s">
        <v>25</v>
      </c>
      <c r="E2731" t="s">
        <v>16171</v>
      </c>
      <c r="F2731" t="s">
        <v>129</v>
      </c>
      <c r="G2731" t="s">
        <v>40</v>
      </c>
    </row>
    <row r="2732" spans="1:7" x14ac:dyDescent="0.3">
      <c r="A2732" t="s">
        <v>16175</v>
      </c>
      <c r="B2732" t="s">
        <v>16176</v>
      </c>
      <c r="C2732" t="s">
        <v>59</v>
      </c>
      <c r="D2732" t="s">
        <v>25</v>
      </c>
      <c r="E2732" t="s">
        <v>16177</v>
      </c>
      <c r="F2732" t="s">
        <v>376</v>
      </c>
      <c r="G2732" t="s">
        <v>28</v>
      </c>
    </row>
    <row r="2733" spans="1:7" x14ac:dyDescent="0.3">
      <c r="A2733" t="s">
        <v>16181</v>
      </c>
      <c r="B2733" t="s">
        <v>16182</v>
      </c>
      <c r="C2733" t="s">
        <v>59</v>
      </c>
      <c r="D2733" t="s">
        <v>25</v>
      </c>
      <c r="E2733" t="s">
        <v>13339</v>
      </c>
      <c r="F2733" t="s">
        <v>692</v>
      </c>
      <c r="G2733" t="s">
        <v>40</v>
      </c>
    </row>
    <row r="2734" spans="1:7" x14ac:dyDescent="0.3">
      <c r="A2734" t="s">
        <v>16186</v>
      </c>
      <c r="B2734" t="s">
        <v>8119</v>
      </c>
      <c r="C2734" t="s">
        <v>59</v>
      </c>
      <c r="D2734" t="s">
        <v>25</v>
      </c>
      <c r="E2734" t="s">
        <v>16187</v>
      </c>
      <c r="F2734" t="s">
        <v>464</v>
      </c>
      <c r="G2734" t="s">
        <v>28</v>
      </c>
    </row>
    <row r="2735" spans="1:7" x14ac:dyDescent="0.3">
      <c r="A2735" t="s">
        <v>16191</v>
      </c>
      <c r="B2735" t="s">
        <v>16192</v>
      </c>
      <c r="C2735" t="s">
        <v>24</v>
      </c>
      <c r="D2735" t="s">
        <v>25</v>
      </c>
      <c r="E2735" t="s">
        <v>2980</v>
      </c>
      <c r="F2735" t="s">
        <v>1003</v>
      </c>
      <c r="G2735" t="s">
        <v>52</v>
      </c>
    </row>
    <row r="2736" spans="1:7" x14ac:dyDescent="0.3">
      <c r="A2736" t="s">
        <v>16196</v>
      </c>
      <c r="B2736" t="s">
        <v>16197</v>
      </c>
      <c r="C2736" t="s">
        <v>49</v>
      </c>
      <c r="D2736" t="s">
        <v>25</v>
      </c>
      <c r="E2736" t="s">
        <v>16198</v>
      </c>
      <c r="F2736" t="s">
        <v>115</v>
      </c>
      <c r="G2736" t="s">
        <v>40</v>
      </c>
    </row>
    <row r="2737" spans="1:7" x14ac:dyDescent="0.3">
      <c r="A2737" t="s">
        <v>16202</v>
      </c>
      <c r="B2737" t="s">
        <v>16203</v>
      </c>
      <c r="C2737" t="s">
        <v>59</v>
      </c>
      <c r="D2737" t="s">
        <v>25</v>
      </c>
      <c r="E2737" t="s">
        <v>5931</v>
      </c>
      <c r="F2737" t="s">
        <v>122</v>
      </c>
      <c r="G2737" t="s">
        <v>28</v>
      </c>
    </row>
    <row r="2738" spans="1:7" x14ac:dyDescent="0.3">
      <c r="A2738" t="s">
        <v>16207</v>
      </c>
      <c r="B2738" t="s">
        <v>16208</v>
      </c>
      <c r="C2738" t="s">
        <v>24</v>
      </c>
      <c r="D2738" t="s">
        <v>25</v>
      </c>
      <c r="E2738" t="s">
        <v>16209</v>
      </c>
      <c r="F2738" t="s">
        <v>171</v>
      </c>
      <c r="G2738" t="s">
        <v>28</v>
      </c>
    </row>
    <row r="2739" spans="1:7" x14ac:dyDescent="0.3">
      <c r="A2739" t="s">
        <v>16213</v>
      </c>
      <c r="B2739" t="s">
        <v>16214</v>
      </c>
      <c r="C2739" t="s">
        <v>59</v>
      </c>
      <c r="D2739" t="s">
        <v>25</v>
      </c>
      <c r="E2739" t="s">
        <v>16215</v>
      </c>
      <c r="F2739" t="s">
        <v>115</v>
      </c>
      <c r="G2739" t="s">
        <v>130</v>
      </c>
    </row>
    <row r="2740" spans="1:7" x14ac:dyDescent="0.3">
      <c r="A2740" t="s">
        <v>16219</v>
      </c>
      <c r="B2740" t="s">
        <v>16220</v>
      </c>
      <c r="C2740" t="s">
        <v>59</v>
      </c>
      <c r="D2740" t="s">
        <v>25</v>
      </c>
      <c r="E2740" t="s">
        <v>16221</v>
      </c>
      <c r="F2740" t="s">
        <v>376</v>
      </c>
      <c r="G2740" t="s">
        <v>40</v>
      </c>
    </row>
    <row r="2741" spans="1:7" x14ac:dyDescent="0.3">
      <c r="A2741" t="s">
        <v>16225</v>
      </c>
      <c r="B2741" t="s">
        <v>16226</v>
      </c>
      <c r="C2741" t="s">
        <v>49</v>
      </c>
      <c r="D2741" t="s">
        <v>25</v>
      </c>
      <c r="E2741" t="s">
        <v>16227</v>
      </c>
      <c r="F2741" t="s">
        <v>376</v>
      </c>
      <c r="G2741" t="s">
        <v>40</v>
      </c>
    </row>
    <row r="2742" spans="1:7" x14ac:dyDescent="0.3">
      <c r="A2742" t="s">
        <v>16231</v>
      </c>
      <c r="B2742" t="s">
        <v>16232</v>
      </c>
      <c r="C2742" t="s">
        <v>49</v>
      </c>
      <c r="D2742" t="s">
        <v>25</v>
      </c>
      <c r="E2742" t="s">
        <v>11518</v>
      </c>
      <c r="F2742" t="s">
        <v>224</v>
      </c>
      <c r="G2742" t="s">
        <v>52</v>
      </c>
    </row>
    <row r="2743" spans="1:7" x14ac:dyDescent="0.3">
      <c r="A2743" t="s">
        <v>16236</v>
      </c>
      <c r="B2743" t="s">
        <v>16237</v>
      </c>
      <c r="C2743" t="s">
        <v>59</v>
      </c>
      <c r="D2743" t="s">
        <v>25</v>
      </c>
      <c r="E2743" t="s">
        <v>16238</v>
      </c>
      <c r="F2743" t="s">
        <v>747</v>
      </c>
      <c r="G2743" t="s">
        <v>130</v>
      </c>
    </row>
    <row r="2744" spans="1:7" x14ac:dyDescent="0.3">
      <c r="A2744" t="s">
        <v>16242</v>
      </c>
      <c r="B2744" t="s">
        <v>11710</v>
      </c>
      <c r="C2744" t="s">
        <v>59</v>
      </c>
      <c r="D2744" t="s">
        <v>25</v>
      </c>
      <c r="E2744" t="s">
        <v>13591</v>
      </c>
      <c r="F2744" t="s">
        <v>27</v>
      </c>
      <c r="G2744" t="s">
        <v>130</v>
      </c>
    </row>
    <row r="2745" spans="1:7" x14ac:dyDescent="0.3">
      <c r="A2745" t="s">
        <v>16246</v>
      </c>
      <c r="B2745" t="s">
        <v>16247</v>
      </c>
      <c r="C2745" t="s">
        <v>24</v>
      </c>
      <c r="D2745" t="s">
        <v>25</v>
      </c>
      <c r="E2745" t="s">
        <v>16248</v>
      </c>
      <c r="F2745" t="s">
        <v>301</v>
      </c>
      <c r="G2745" t="s">
        <v>40</v>
      </c>
    </row>
    <row r="2746" spans="1:7" x14ac:dyDescent="0.3">
      <c r="A2746" t="s">
        <v>16252</v>
      </c>
      <c r="B2746" t="s">
        <v>16253</v>
      </c>
      <c r="C2746" t="s">
        <v>24</v>
      </c>
      <c r="D2746" t="s">
        <v>25</v>
      </c>
      <c r="E2746" t="s">
        <v>16254</v>
      </c>
      <c r="F2746" t="s">
        <v>427</v>
      </c>
      <c r="G2746" t="s">
        <v>130</v>
      </c>
    </row>
    <row r="2747" spans="1:7" x14ac:dyDescent="0.3">
      <c r="A2747" t="s">
        <v>16258</v>
      </c>
      <c r="B2747" t="s">
        <v>16259</v>
      </c>
      <c r="C2747" t="s">
        <v>24</v>
      </c>
      <c r="D2747" t="s">
        <v>25</v>
      </c>
      <c r="E2747" t="s">
        <v>16260</v>
      </c>
      <c r="F2747" t="s">
        <v>237</v>
      </c>
      <c r="G2747" t="s">
        <v>52</v>
      </c>
    </row>
    <row r="2748" spans="1:7" x14ac:dyDescent="0.3">
      <c r="A2748" t="s">
        <v>16264</v>
      </c>
      <c r="B2748" t="s">
        <v>16265</v>
      </c>
      <c r="C2748" t="s">
        <v>24</v>
      </c>
      <c r="D2748" t="s">
        <v>25</v>
      </c>
      <c r="E2748" t="s">
        <v>16266</v>
      </c>
      <c r="F2748" t="s">
        <v>685</v>
      </c>
      <c r="G2748" t="s">
        <v>28</v>
      </c>
    </row>
    <row r="2749" spans="1:7" x14ac:dyDescent="0.3">
      <c r="A2749" t="s">
        <v>16270</v>
      </c>
      <c r="B2749" t="s">
        <v>16271</v>
      </c>
      <c r="C2749" t="s">
        <v>24</v>
      </c>
      <c r="D2749" t="s">
        <v>25</v>
      </c>
      <c r="E2749" t="s">
        <v>16272</v>
      </c>
      <c r="F2749" t="s">
        <v>685</v>
      </c>
      <c r="G2749" t="s">
        <v>40</v>
      </c>
    </row>
    <row r="2750" spans="1:7" x14ac:dyDescent="0.3">
      <c r="A2750" t="s">
        <v>16276</v>
      </c>
      <c r="B2750" t="s">
        <v>16277</v>
      </c>
      <c r="C2750" t="s">
        <v>59</v>
      </c>
      <c r="D2750" t="s">
        <v>25</v>
      </c>
      <c r="E2750" t="s">
        <v>2039</v>
      </c>
      <c r="F2750" t="s">
        <v>224</v>
      </c>
      <c r="G2750" t="s">
        <v>130</v>
      </c>
    </row>
    <row r="2751" spans="1:7" x14ac:dyDescent="0.3">
      <c r="A2751" t="s">
        <v>16281</v>
      </c>
      <c r="B2751" t="s">
        <v>16282</v>
      </c>
      <c r="C2751" t="s">
        <v>59</v>
      </c>
      <c r="D2751" t="s">
        <v>25</v>
      </c>
      <c r="E2751" t="s">
        <v>16283</v>
      </c>
      <c r="F2751" t="s">
        <v>151</v>
      </c>
      <c r="G2751" t="s">
        <v>52</v>
      </c>
    </row>
    <row r="2752" spans="1:7" x14ac:dyDescent="0.3">
      <c r="A2752" t="s">
        <v>16287</v>
      </c>
      <c r="B2752" t="s">
        <v>12127</v>
      </c>
      <c r="C2752" t="s">
        <v>49</v>
      </c>
      <c r="D2752" t="s">
        <v>25</v>
      </c>
      <c r="E2752" t="s">
        <v>16288</v>
      </c>
      <c r="F2752" t="s">
        <v>822</v>
      </c>
      <c r="G2752" t="s">
        <v>52</v>
      </c>
    </row>
    <row r="2753" spans="1:7" x14ac:dyDescent="0.3">
      <c r="A2753" t="s">
        <v>16292</v>
      </c>
      <c r="B2753" t="s">
        <v>16293</v>
      </c>
      <c r="C2753" t="s">
        <v>59</v>
      </c>
      <c r="D2753" t="s">
        <v>25</v>
      </c>
      <c r="E2753" t="s">
        <v>16294</v>
      </c>
      <c r="F2753" t="s">
        <v>1111</v>
      </c>
      <c r="G2753" t="s">
        <v>40</v>
      </c>
    </row>
    <row r="2754" spans="1:7" x14ac:dyDescent="0.3">
      <c r="A2754" t="s">
        <v>16298</v>
      </c>
      <c r="B2754" t="s">
        <v>16299</v>
      </c>
      <c r="C2754" t="s">
        <v>49</v>
      </c>
      <c r="D2754" t="s">
        <v>25</v>
      </c>
      <c r="E2754" t="s">
        <v>16300</v>
      </c>
      <c r="F2754" t="s">
        <v>217</v>
      </c>
      <c r="G2754" t="s">
        <v>40</v>
      </c>
    </row>
    <row r="2755" spans="1:7" x14ac:dyDescent="0.3">
      <c r="A2755" t="s">
        <v>16304</v>
      </c>
      <c r="B2755" t="s">
        <v>16305</v>
      </c>
      <c r="C2755" t="s">
        <v>24</v>
      </c>
      <c r="D2755" t="s">
        <v>25</v>
      </c>
      <c r="E2755" t="s">
        <v>2749</v>
      </c>
      <c r="F2755" t="s">
        <v>464</v>
      </c>
      <c r="G2755" t="s">
        <v>52</v>
      </c>
    </row>
    <row r="2756" spans="1:7" x14ac:dyDescent="0.3">
      <c r="A2756" t="s">
        <v>16309</v>
      </c>
      <c r="B2756" t="s">
        <v>16310</v>
      </c>
      <c r="C2756" t="s">
        <v>59</v>
      </c>
      <c r="D2756" t="s">
        <v>25</v>
      </c>
      <c r="E2756" t="s">
        <v>16311</v>
      </c>
      <c r="F2756" t="s">
        <v>115</v>
      </c>
      <c r="G2756" t="s">
        <v>28</v>
      </c>
    </row>
    <row r="2757" spans="1:7" x14ac:dyDescent="0.3">
      <c r="A2757" t="s">
        <v>16315</v>
      </c>
      <c r="B2757" t="s">
        <v>16316</v>
      </c>
      <c r="C2757" t="s">
        <v>24</v>
      </c>
      <c r="D2757" t="s">
        <v>25</v>
      </c>
      <c r="E2757" t="s">
        <v>16317</v>
      </c>
      <c r="F2757" t="s">
        <v>889</v>
      </c>
      <c r="G2757" t="s">
        <v>40</v>
      </c>
    </row>
    <row r="2758" spans="1:7" x14ac:dyDescent="0.3">
      <c r="A2758" t="s">
        <v>16321</v>
      </c>
      <c r="B2758" t="s">
        <v>16322</v>
      </c>
      <c r="C2758" t="s">
        <v>59</v>
      </c>
      <c r="D2758" t="s">
        <v>25</v>
      </c>
      <c r="E2758" t="s">
        <v>16323</v>
      </c>
      <c r="F2758" t="s">
        <v>93</v>
      </c>
      <c r="G2758" t="s">
        <v>40</v>
      </c>
    </row>
    <row r="2759" spans="1:7" x14ac:dyDescent="0.3">
      <c r="A2759" t="s">
        <v>16327</v>
      </c>
      <c r="B2759" t="s">
        <v>16328</v>
      </c>
      <c r="C2759" t="s">
        <v>24</v>
      </c>
      <c r="D2759" t="s">
        <v>25</v>
      </c>
      <c r="E2759" t="s">
        <v>16329</v>
      </c>
      <c r="F2759" t="s">
        <v>69</v>
      </c>
      <c r="G2759" t="s">
        <v>40</v>
      </c>
    </row>
    <row r="2760" spans="1:7" x14ac:dyDescent="0.3">
      <c r="A2760" t="s">
        <v>16333</v>
      </c>
      <c r="B2760" t="s">
        <v>16334</v>
      </c>
      <c r="C2760" t="s">
        <v>49</v>
      </c>
      <c r="D2760" t="s">
        <v>25</v>
      </c>
      <c r="E2760" t="s">
        <v>16335</v>
      </c>
      <c r="F2760" t="s">
        <v>772</v>
      </c>
      <c r="G2760" t="s">
        <v>130</v>
      </c>
    </row>
    <row r="2761" spans="1:7" x14ac:dyDescent="0.3">
      <c r="A2761" t="s">
        <v>16339</v>
      </c>
      <c r="B2761" t="s">
        <v>16340</v>
      </c>
      <c r="C2761" t="s">
        <v>59</v>
      </c>
      <c r="D2761" t="s">
        <v>25</v>
      </c>
      <c r="E2761" t="s">
        <v>8941</v>
      </c>
      <c r="F2761" t="s">
        <v>685</v>
      </c>
      <c r="G2761" t="s">
        <v>52</v>
      </c>
    </row>
    <row r="2762" spans="1:7" x14ac:dyDescent="0.3">
      <c r="A2762" t="s">
        <v>16344</v>
      </c>
      <c r="B2762" t="s">
        <v>6672</v>
      </c>
      <c r="C2762" t="s">
        <v>49</v>
      </c>
      <c r="D2762" t="s">
        <v>25</v>
      </c>
      <c r="E2762" t="s">
        <v>16345</v>
      </c>
      <c r="F2762" t="s">
        <v>129</v>
      </c>
      <c r="G2762" t="s">
        <v>28</v>
      </c>
    </row>
    <row r="2763" spans="1:7" x14ac:dyDescent="0.3">
      <c r="A2763" t="s">
        <v>16349</v>
      </c>
      <c r="B2763" t="s">
        <v>16350</v>
      </c>
      <c r="C2763" t="s">
        <v>24</v>
      </c>
      <c r="D2763" t="s">
        <v>25</v>
      </c>
      <c r="E2763" t="s">
        <v>16351</v>
      </c>
      <c r="F2763" t="s">
        <v>137</v>
      </c>
      <c r="G2763" t="s">
        <v>130</v>
      </c>
    </row>
    <row r="2764" spans="1:7" x14ac:dyDescent="0.3">
      <c r="A2764" t="s">
        <v>16355</v>
      </c>
      <c r="B2764" t="s">
        <v>16356</v>
      </c>
      <c r="C2764" t="s">
        <v>24</v>
      </c>
      <c r="D2764" t="s">
        <v>25</v>
      </c>
      <c r="E2764" t="s">
        <v>16357</v>
      </c>
      <c r="F2764" t="s">
        <v>269</v>
      </c>
      <c r="G2764" t="s">
        <v>52</v>
      </c>
    </row>
    <row r="2765" spans="1:7" x14ac:dyDescent="0.3">
      <c r="A2765" t="s">
        <v>16361</v>
      </c>
      <c r="B2765" t="s">
        <v>16362</v>
      </c>
      <c r="C2765" t="s">
        <v>59</v>
      </c>
      <c r="D2765" t="s">
        <v>25</v>
      </c>
      <c r="E2765" t="s">
        <v>2653</v>
      </c>
      <c r="F2765" t="s">
        <v>414</v>
      </c>
      <c r="G2765" t="s">
        <v>28</v>
      </c>
    </row>
    <row r="2766" spans="1:7" x14ac:dyDescent="0.3">
      <c r="A2766" t="s">
        <v>16366</v>
      </c>
      <c r="B2766" t="s">
        <v>16367</v>
      </c>
      <c r="C2766" t="s">
        <v>24</v>
      </c>
      <c r="D2766" t="s">
        <v>25</v>
      </c>
      <c r="E2766" t="s">
        <v>3859</v>
      </c>
      <c r="F2766" t="s">
        <v>717</v>
      </c>
      <c r="G2766" t="s">
        <v>52</v>
      </c>
    </row>
    <row r="2767" spans="1:7" x14ac:dyDescent="0.3">
      <c r="A2767" t="s">
        <v>16371</v>
      </c>
      <c r="B2767" t="s">
        <v>16372</v>
      </c>
      <c r="C2767" t="s">
        <v>24</v>
      </c>
      <c r="D2767" t="s">
        <v>25</v>
      </c>
      <c r="E2767" t="s">
        <v>16373</v>
      </c>
      <c r="F2767" t="s">
        <v>93</v>
      </c>
      <c r="G2767" t="s">
        <v>28</v>
      </c>
    </row>
    <row r="2768" spans="1:7" x14ac:dyDescent="0.3">
      <c r="A2768" t="s">
        <v>16377</v>
      </c>
      <c r="B2768" t="s">
        <v>16378</v>
      </c>
      <c r="C2768" t="s">
        <v>49</v>
      </c>
      <c r="D2768" t="s">
        <v>25</v>
      </c>
      <c r="E2768" t="s">
        <v>16379</v>
      </c>
      <c r="F2768" t="s">
        <v>244</v>
      </c>
      <c r="G2768" t="s">
        <v>28</v>
      </c>
    </row>
    <row r="2769" spans="1:7" x14ac:dyDescent="0.3">
      <c r="A2769" t="s">
        <v>16383</v>
      </c>
      <c r="B2769" t="s">
        <v>16384</v>
      </c>
      <c r="C2769" t="s">
        <v>49</v>
      </c>
      <c r="D2769" t="s">
        <v>25</v>
      </c>
      <c r="E2769" t="s">
        <v>3417</v>
      </c>
      <c r="F2769" t="s">
        <v>211</v>
      </c>
      <c r="G2769" t="s">
        <v>28</v>
      </c>
    </row>
    <row r="2770" spans="1:7" x14ac:dyDescent="0.3">
      <c r="A2770" t="s">
        <v>16388</v>
      </c>
      <c r="B2770" t="s">
        <v>16389</v>
      </c>
      <c r="C2770" t="s">
        <v>24</v>
      </c>
      <c r="D2770" t="s">
        <v>25</v>
      </c>
      <c r="E2770" t="s">
        <v>16390</v>
      </c>
      <c r="F2770" t="s">
        <v>592</v>
      </c>
      <c r="G2770" t="s">
        <v>40</v>
      </c>
    </row>
    <row r="2771" spans="1:7" x14ac:dyDescent="0.3">
      <c r="A2771" t="s">
        <v>16394</v>
      </c>
      <c r="B2771" t="s">
        <v>16395</v>
      </c>
      <c r="C2771" t="s">
        <v>59</v>
      </c>
      <c r="D2771" t="s">
        <v>25</v>
      </c>
      <c r="E2771" t="s">
        <v>16396</v>
      </c>
      <c r="F2771" t="s">
        <v>164</v>
      </c>
      <c r="G2771" t="s">
        <v>28</v>
      </c>
    </row>
    <row r="2772" spans="1:7" x14ac:dyDescent="0.3">
      <c r="A2772" t="s">
        <v>16400</v>
      </c>
      <c r="B2772" t="s">
        <v>16401</v>
      </c>
      <c r="C2772" t="s">
        <v>59</v>
      </c>
      <c r="D2772" t="s">
        <v>25</v>
      </c>
      <c r="E2772" t="s">
        <v>7195</v>
      </c>
      <c r="F2772" t="s">
        <v>464</v>
      </c>
      <c r="G2772" t="s">
        <v>40</v>
      </c>
    </row>
    <row r="2773" spans="1:7" x14ac:dyDescent="0.3">
      <c r="A2773" t="s">
        <v>16405</v>
      </c>
      <c r="B2773" t="s">
        <v>16406</v>
      </c>
      <c r="C2773" t="s">
        <v>59</v>
      </c>
      <c r="D2773" t="s">
        <v>25</v>
      </c>
      <c r="E2773" t="s">
        <v>16407</v>
      </c>
      <c r="F2773" t="s">
        <v>791</v>
      </c>
      <c r="G2773" t="s">
        <v>28</v>
      </c>
    </row>
    <row r="2774" spans="1:7" x14ac:dyDescent="0.3">
      <c r="A2774" t="s">
        <v>16411</v>
      </c>
      <c r="B2774" t="s">
        <v>16412</v>
      </c>
      <c r="C2774" t="s">
        <v>49</v>
      </c>
      <c r="D2774" t="s">
        <v>25</v>
      </c>
      <c r="E2774" t="s">
        <v>16413</v>
      </c>
      <c r="F2774" t="s">
        <v>630</v>
      </c>
      <c r="G2774" t="s">
        <v>130</v>
      </c>
    </row>
    <row r="2775" spans="1:7" x14ac:dyDescent="0.3">
      <c r="A2775" t="s">
        <v>16417</v>
      </c>
      <c r="B2775" t="s">
        <v>16418</v>
      </c>
      <c r="C2775" t="s">
        <v>49</v>
      </c>
      <c r="D2775" t="s">
        <v>25</v>
      </c>
      <c r="E2775" t="s">
        <v>16419</v>
      </c>
      <c r="F2775" t="s">
        <v>185</v>
      </c>
      <c r="G2775" t="s">
        <v>28</v>
      </c>
    </row>
    <row r="2776" spans="1:7" x14ac:dyDescent="0.3">
      <c r="A2776" t="s">
        <v>16423</v>
      </c>
      <c r="B2776" t="s">
        <v>16424</v>
      </c>
      <c r="C2776" t="s">
        <v>24</v>
      </c>
      <c r="D2776" t="s">
        <v>25</v>
      </c>
      <c r="E2776" t="s">
        <v>16425</v>
      </c>
      <c r="F2776" t="s">
        <v>101</v>
      </c>
      <c r="G2776" t="s">
        <v>52</v>
      </c>
    </row>
    <row r="2777" spans="1:7" x14ac:dyDescent="0.3">
      <c r="A2777" t="s">
        <v>16429</v>
      </c>
      <c r="B2777" t="s">
        <v>16430</v>
      </c>
      <c r="C2777" t="s">
        <v>49</v>
      </c>
      <c r="D2777" t="s">
        <v>25</v>
      </c>
      <c r="E2777" t="s">
        <v>16431</v>
      </c>
      <c r="F2777" t="s">
        <v>376</v>
      </c>
      <c r="G2777" t="s">
        <v>40</v>
      </c>
    </row>
    <row r="2778" spans="1:7" x14ac:dyDescent="0.3">
      <c r="A2778" t="s">
        <v>16435</v>
      </c>
      <c r="B2778" t="s">
        <v>16436</v>
      </c>
      <c r="C2778" t="s">
        <v>59</v>
      </c>
      <c r="D2778" t="s">
        <v>25</v>
      </c>
      <c r="E2778" t="s">
        <v>16437</v>
      </c>
      <c r="F2778" t="s">
        <v>27</v>
      </c>
      <c r="G2778" t="s">
        <v>130</v>
      </c>
    </row>
    <row r="2779" spans="1:7" x14ac:dyDescent="0.3">
      <c r="A2779" t="s">
        <v>16441</v>
      </c>
      <c r="B2779" t="s">
        <v>16442</v>
      </c>
      <c r="C2779" t="s">
        <v>24</v>
      </c>
      <c r="D2779" t="s">
        <v>25</v>
      </c>
      <c r="E2779" t="s">
        <v>16443</v>
      </c>
      <c r="F2779" t="s">
        <v>178</v>
      </c>
      <c r="G2779" t="s">
        <v>40</v>
      </c>
    </row>
    <row r="2780" spans="1:7" x14ac:dyDescent="0.3">
      <c r="A2780" t="s">
        <v>16447</v>
      </c>
      <c r="B2780" t="s">
        <v>16448</v>
      </c>
      <c r="C2780" t="s">
        <v>49</v>
      </c>
      <c r="D2780" t="s">
        <v>25</v>
      </c>
      <c r="E2780" t="s">
        <v>16449</v>
      </c>
      <c r="F2780" t="s">
        <v>389</v>
      </c>
      <c r="G2780" t="s">
        <v>52</v>
      </c>
    </row>
    <row r="2781" spans="1:7" x14ac:dyDescent="0.3">
      <c r="A2781" t="s">
        <v>16453</v>
      </c>
      <c r="B2781" t="s">
        <v>16454</v>
      </c>
      <c r="C2781" t="s">
        <v>49</v>
      </c>
      <c r="D2781" t="s">
        <v>25</v>
      </c>
      <c r="E2781" t="s">
        <v>16455</v>
      </c>
      <c r="F2781" t="s">
        <v>78</v>
      </c>
      <c r="G2781" t="s">
        <v>40</v>
      </c>
    </row>
    <row r="2782" spans="1:7" x14ac:dyDescent="0.3">
      <c r="A2782" t="s">
        <v>16459</v>
      </c>
      <c r="B2782" t="s">
        <v>16460</v>
      </c>
      <c r="C2782" t="s">
        <v>24</v>
      </c>
      <c r="D2782" t="s">
        <v>25</v>
      </c>
      <c r="E2782" t="s">
        <v>26</v>
      </c>
      <c r="F2782" t="s">
        <v>414</v>
      </c>
      <c r="G2782" t="s">
        <v>52</v>
      </c>
    </row>
    <row r="2783" spans="1:7" x14ac:dyDescent="0.3">
      <c r="A2783" t="s">
        <v>16464</v>
      </c>
      <c r="B2783" t="s">
        <v>16465</v>
      </c>
      <c r="C2783" t="s">
        <v>49</v>
      </c>
      <c r="D2783" t="s">
        <v>25</v>
      </c>
      <c r="E2783" t="s">
        <v>16466</v>
      </c>
      <c r="F2783" t="s">
        <v>592</v>
      </c>
      <c r="G2783" t="s">
        <v>130</v>
      </c>
    </row>
    <row r="2784" spans="1:7" x14ac:dyDescent="0.3">
      <c r="A2784" t="s">
        <v>16470</v>
      </c>
      <c r="B2784" t="s">
        <v>16471</v>
      </c>
      <c r="C2784" t="s">
        <v>59</v>
      </c>
      <c r="D2784" t="s">
        <v>25</v>
      </c>
      <c r="E2784" t="s">
        <v>16472</v>
      </c>
      <c r="F2784" t="s">
        <v>314</v>
      </c>
      <c r="G2784" t="s">
        <v>130</v>
      </c>
    </row>
    <row r="2785" spans="1:7" x14ac:dyDescent="0.3">
      <c r="A2785" t="s">
        <v>16476</v>
      </c>
      <c r="B2785" t="s">
        <v>8682</v>
      </c>
      <c r="C2785" t="s">
        <v>59</v>
      </c>
      <c r="D2785" t="s">
        <v>25</v>
      </c>
      <c r="E2785" t="s">
        <v>16477</v>
      </c>
      <c r="F2785" t="s">
        <v>192</v>
      </c>
      <c r="G2785" t="s">
        <v>40</v>
      </c>
    </row>
    <row r="2786" spans="1:7" x14ac:dyDescent="0.3">
      <c r="A2786" t="s">
        <v>16481</v>
      </c>
      <c r="B2786" t="s">
        <v>16482</v>
      </c>
      <c r="C2786" t="s">
        <v>24</v>
      </c>
      <c r="D2786" t="s">
        <v>25</v>
      </c>
      <c r="E2786" t="s">
        <v>16483</v>
      </c>
      <c r="F2786" t="s">
        <v>224</v>
      </c>
      <c r="G2786" t="s">
        <v>40</v>
      </c>
    </row>
    <row r="2787" spans="1:7" x14ac:dyDescent="0.3">
      <c r="A2787" t="s">
        <v>16487</v>
      </c>
      <c r="B2787" t="s">
        <v>16488</v>
      </c>
      <c r="C2787" t="s">
        <v>59</v>
      </c>
      <c r="D2787" t="s">
        <v>25</v>
      </c>
      <c r="E2787" t="s">
        <v>16489</v>
      </c>
      <c r="F2787" t="s">
        <v>414</v>
      </c>
      <c r="G2787" t="s">
        <v>130</v>
      </c>
    </row>
    <row r="2788" spans="1:7" x14ac:dyDescent="0.3">
      <c r="A2788" t="s">
        <v>16493</v>
      </c>
      <c r="B2788" t="s">
        <v>16494</v>
      </c>
      <c r="C2788" t="s">
        <v>24</v>
      </c>
      <c r="D2788" t="s">
        <v>25</v>
      </c>
      <c r="E2788" t="s">
        <v>16495</v>
      </c>
      <c r="F2788" t="s">
        <v>93</v>
      </c>
      <c r="G2788" t="s">
        <v>40</v>
      </c>
    </row>
    <row r="2789" spans="1:7" x14ac:dyDescent="0.3">
      <c r="A2789" t="s">
        <v>16499</v>
      </c>
      <c r="B2789" t="s">
        <v>16500</v>
      </c>
      <c r="C2789" t="s">
        <v>49</v>
      </c>
      <c r="D2789" t="s">
        <v>25</v>
      </c>
      <c r="E2789" t="s">
        <v>16501</v>
      </c>
      <c r="F2789" t="s">
        <v>288</v>
      </c>
      <c r="G2789" t="s">
        <v>28</v>
      </c>
    </row>
    <row r="2790" spans="1:7" x14ac:dyDescent="0.3">
      <c r="A2790" t="s">
        <v>16505</v>
      </c>
      <c r="B2790" t="s">
        <v>16506</v>
      </c>
      <c r="C2790" t="s">
        <v>59</v>
      </c>
      <c r="D2790" t="s">
        <v>25</v>
      </c>
      <c r="E2790" t="s">
        <v>16507</v>
      </c>
      <c r="F2790" t="s">
        <v>78</v>
      </c>
      <c r="G2790" t="s">
        <v>52</v>
      </c>
    </row>
    <row r="2791" spans="1:7" x14ac:dyDescent="0.3">
      <c r="A2791" t="s">
        <v>16511</v>
      </c>
      <c r="B2791" t="s">
        <v>16512</v>
      </c>
      <c r="C2791" t="s">
        <v>59</v>
      </c>
      <c r="D2791" t="s">
        <v>25</v>
      </c>
      <c r="E2791" t="s">
        <v>16513</v>
      </c>
      <c r="F2791" t="s">
        <v>301</v>
      </c>
      <c r="G2791" t="s">
        <v>130</v>
      </c>
    </row>
    <row r="2792" spans="1:7" x14ac:dyDescent="0.3">
      <c r="A2792" t="s">
        <v>16517</v>
      </c>
      <c r="B2792" t="s">
        <v>16518</v>
      </c>
      <c r="C2792" t="s">
        <v>24</v>
      </c>
      <c r="D2792" t="s">
        <v>25</v>
      </c>
      <c r="E2792" t="s">
        <v>16519</v>
      </c>
      <c r="F2792" t="s">
        <v>129</v>
      </c>
      <c r="G2792" t="s">
        <v>28</v>
      </c>
    </row>
    <row r="2793" spans="1:7" x14ac:dyDescent="0.3">
      <c r="A2793" t="s">
        <v>16523</v>
      </c>
      <c r="B2793" t="s">
        <v>16524</v>
      </c>
      <c r="C2793" t="s">
        <v>49</v>
      </c>
      <c r="D2793" t="s">
        <v>25</v>
      </c>
      <c r="E2793" t="s">
        <v>16525</v>
      </c>
      <c r="F2793" t="s">
        <v>772</v>
      </c>
      <c r="G2793" t="s">
        <v>28</v>
      </c>
    </row>
    <row r="2794" spans="1:7" x14ac:dyDescent="0.3">
      <c r="A2794" t="s">
        <v>16529</v>
      </c>
      <c r="B2794" t="s">
        <v>16530</v>
      </c>
      <c r="C2794" t="s">
        <v>49</v>
      </c>
      <c r="D2794" t="s">
        <v>25</v>
      </c>
      <c r="E2794" t="s">
        <v>16531</v>
      </c>
      <c r="F2794" t="s">
        <v>889</v>
      </c>
      <c r="G2794" t="s">
        <v>52</v>
      </c>
    </row>
    <row r="2795" spans="1:7" x14ac:dyDescent="0.3">
      <c r="A2795" t="s">
        <v>16535</v>
      </c>
      <c r="B2795" t="s">
        <v>16536</v>
      </c>
      <c r="C2795" t="s">
        <v>49</v>
      </c>
      <c r="D2795" t="s">
        <v>25</v>
      </c>
      <c r="E2795" t="s">
        <v>16537</v>
      </c>
      <c r="F2795" t="s">
        <v>93</v>
      </c>
      <c r="G2795" t="s">
        <v>40</v>
      </c>
    </row>
    <row r="2796" spans="1:7" x14ac:dyDescent="0.3">
      <c r="A2796" t="s">
        <v>16541</v>
      </c>
      <c r="B2796" t="s">
        <v>16542</v>
      </c>
      <c r="C2796" t="s">
        <v>59</v>
      </c>
      <c r="D2796" t="s">
        <v>25</v>
      </c>
      <c r="E2796" t="s">
        <v>12655</v>
      </c>
      <c r="F2796" t="s">
        <v>78</v>
      </c>
      <c r="G2796" t="s">
        <v>130</v>
      </c>
    </row>
    <row r="2797" spans="1:7" x14ac:dyDescent="0.3">
      <c r="A2797" t="s">
        <v>16546</v>
      </c>
      <c r="B2797" t="s">
        <v>16547</v>
      </c>
      <c r="C2797" t="s">
        <v>49</v>
      </c>
      <c r="D2797" t="s">
        <v>25</v>
      </c>
      <c r="E2797" t="s">
        <v>16548</v>
      </c>
      <c r="F2797" t="s">
        <v>129</v>
      </c>
      <c r="G2797" t="s">
        <v>40</v>
      </c>
    </row>
    <row r="2798" spans="1:7" x14ac:dyDescent="0.3">
      <c r="A2798" t="s">
        <v>16552</v>
      </c>
      <c r="B2798" t="s">
        <v>16553</v>
      </c>
      <c r="C2798" t="s">
        <v>49</v>
      </c>
      <c r="D2798" t="s">
        <v>25</v>
      </c>
      <c r="E2798" t="s">
        <v>16554</v>
      </c>
      <c r="F2798" t="s">
        <v>376</v>
      </c>
      <c r="G2798" t="s">
        <v>28</v>
      </c>
    </row>
    <row r="2799" spans="1:7" x14ac:dyDescent="0.3">
      <c r="A2799" t="s">
        <v>16558</v>
      </c>
      <c r="B2799" t="s">
        <v>16559</v>
      </c>
      <c r="C2799" t="s">
        <v>59</v>
      </c>
      <c r="D2799" t="s">
        <v>25</v>
      </c>
      <c r="E2799" t="s">
        <v>16560</v>
      </c>
      <c r="F2799" t="s">
        <v>513</v>
      </c>
      <c r="G2799" t="s">
        <v>52</v>
      </c>
    </row>
    <row r="2800" spans="1:7" x14ac:dyDescent="0.3">
      <c r="A2800" t="s">
        <v>16564</v>
      </c>
      <c r="B2800" t="s">
        <v>16565</v>
      </c>
      <c r="C2800" t="s">
        <v>49</v>
      </c>
      <c r="D2800" t="s">
        <v>25</v>
      </c>
      <c r="E2800" t="s">
        <v>16566</v>
      </c>
      <c r="F2800" t="s">
        <v>178</v>
      </c>
      <c r="G2800" t="s">
        <v>52</v>
      </c>
    </row>
    <row r="2801" spans="1:7" x14ac:dyDescent="0.3">
      <c r="A2801" t="s">
        <v>16570</v>
      </c>
      <c r="B2801" t="s">
        <v>16571</v>
      </c>
      <c r="C2801" t="s">
        <v>59</v>
      </c>
      <c r="D2801" t="s">
        <v>25</v>
      </c>
      <c r="E2801" t="s">
        <v>16572</v>
      </c>
      <c r="F2801" t="s">
        <v>171</v>
      </c>
      <c r="G2801" t="s">
        <v>130</v>
      </c>
    </row>
    <row r="2802" spans="1:7" x14ac:dyDescent="0.3">
      <c r="A2802" t="s">
        <v>16576</v>
      </c>
      <c r="B2802" t="s">
        <v>16577</v>
      </c>
      <c r="C2802" t="s">
        <v>59</v>
      </c>
      <c r="D2802" t="s">
        <v>25</v>
      </c>
      <c r="E2802" t="s">
        <v>16578</v>
      </c>
      <c r="F2802" t="s">
        <v>791</v>
      </c>
      <c r="G2802" t="s">
        <v>130</v>
      </c>
    </row>
    <row r="2803" spans="1:7" x14ac:dyDescent="0.3">
      <c r="A2803" t="s">
        <v>16582</v>
      </c>
      <c r="B2803" t="s">
        <v>16583</v>
      </c>
      <c r="C2803" t="s">
        <v>24</v>
      </c>
      <c r="D2803" t="s">
        <v>25</v>
      </c>
      <c r="E2803" t="s">
        <v>16584</v>
      </c>
      <c r="F2803" t="s">
        <v>301</v>
      </c>
      <c r="G2803" t="s">
        <v>40</v>
      </c>
    </row>
    <row r="2804" spans="1:7" x14ac:dyDescent="0.3">
      <c r="A2804" t="s">
        <v>16588</v>
      </c>
      <c r="B2804" t="s">
        <v>16589</v>
      </c>
      <c r="C2804" t="s">
        <v>24</v>
      </c>
      <c r="D2804" t="s">
        <v>25</v>
      </c>
      <c r="E2804" t="s">
        <v>16590</v>
      </c>
      <c r="F2804" t="s">
        <v>115</v>
      </c>
      <c r="G2804" t="s">
        <v>40</v>
      </c>
    </row>
    <row r="2805" spans="1:7" x14ac:dyDescent="0.3">
      <c r="A2805" t="s">
        <v>16594</v>
      </c>
      <c r="B2805" t="s">
        <v>16595</v>
      </c>
      <c r="C2805" t="s">
        <v>49</v>
      </c>
      <c r="D2805" t="s">
        <v>25</v>
      </c>
      <c r="E2805" t="s">
        <v>16596</v>
      </c>
      <c r="F2805" t="s">
        <v>1003</v>
      </c>
      <c r="G2805" t="s">
        <v>52</v>
      </c>
    </row>
    <row r="2806" spans="1:7" x14ac:dyDescent="0.3">
      <c r="A2806" t="s">
        <v>16600</v>
      </c>
      <c r="B2806" t="s">
        <v>16601</v>
      </c>
      <c r="C2806" t="s">
        <v>59</v>
      </c>
      <c r="D2806" t="s">
        <v>25</v>
      </c>
      <c r="E2806" t="s">
        <v>16602</v>
      </c>
      <c r="F2806" t="s">
        <v>151</v>
      </c>
      <c r="G2806" t="s">
        <v>52</v>
      </c>
    </row>
    <row r="2807" spans="1:7" x14ac:dyDescent="0.3">
      <c r="A2807" t="s">
        <v>16606</v>
      </c>
      <c r="B2807" t="s">
        <v>16607</v>
      </c>
      <c r="C2807" t="s">
        <v>49</v>
      </c>
      <c r="D2807" t="s">
        <v>25</v>
      </c>
      <c r="E2807" t="s">
        <v>16608</v>
      </c>
      <c r="F2807" t="s">
        <v>822</v>
      </c>
      <c r="G2807" t="s">
        <v>28</v>
      </c>
    </row>
    <row r="2808" spans="1:7" x14ac:dyDescent="0.3">
      <c r="A2808" t="s">
        <v>16612</v>
      </c>
      <c r="B2808" t="s">
        <v>16613</v>
      </c>
      <c r="C2808" t="s">
        <v>24</v>
      </c>
      <c r="D2808" t="s">
        <v>25</v>
      </c>
      <c r="E2808" t="s">
        <v>16614</v>
      </c>
      <c r="F2808" t="s">
        <v>115</v>
      </c>
      <c r="G2808" t="s">
        <v>40</v>
      </c>
    </row>
    <row r="2809" spans="1:7" x14ac:dyDescent="0.3">
      <c r="A2809" t="s">
        <v>16618</v>
      </c>
      <c r="B2809" t="s">
        <v>16619</v>
      </c>
      <c r="C2809" t="s">
        <v>59</v>
      </c>
      <c r="D2809" t="s">
        <v>25</v>
      </c>
      <c r="E2809" t="s">
        <v>16620</v>
      </c>
      <c r="F2809" t="s">
        <v>115</v>
      </c>
      <c r="G2809" t="s">
        <v>52</v>
      </c>
    </row>
    <row r="2810" spans="1:7" x14ac:dyDescent="0.3">
      <c r="A2810" t="s">
        <v>16624</v>
      </c>
      <c r="B2810" t="s">
        <v>16625</v>
      </c>
      <c r="C2810" t="s">
        <v>59</v>
      </c>
      <c r="D2810" t="s">
        <v>25</v>
      </c>
      <c r="E2810" t="s">
        <v>16626</v>
      </c>
      <c r="F2810" t="s">
        <v>224</v>
      </c>
      <c r="G2810" t="s">
        <v>40</v>
      </c>
    </row>
    <row r="2811" spans="1:7" x14ac:dyDescent="0.3">
      <c r="A2811" t="s">
        <v>16630</v>
      </c>
      <c r="B2811" t="s">
        <v>16631</v>
      </c>
      <c r="C2811" t="s">
        <v>24</v>
      </c>
      <c r="D2811" t="s">
        <v>25</v>
      </c>
      <c r="E2811" t="s">
        <v>16632</v>
      </c>
      <c r="F2811" t="s">
        <v>717</v>
      </c>
      <c r="G2811" t="s">
        <v>130</v>
      </c>
    </row>
    <row r="2812" spans="1:7" x14ac:dyDescent="0.3">
      <c r="A2812" t="s">
        <v>16636</v>
      </c>
      <c r="B2812" t="s">
        <v>16637</v>
      </c>
      <c r="C2812" t="s">
        <v>49</v>
      </c>
      <c r="D2812" t="s">
        <v>25</v>
      </c>
      <c r="E2812" t="s">
        <v>6656</v>
      </c>
      <c r="F2812" t="s">
        <v>137</v>
      </c>
      <c r="G2812" t="s">
        <v>52</v>
      </c>
    </row>
    <row r="2813" spans="1:7" x14ac:dyDescent="0.3">
      <c r="A2813" t="s">
        <v>16641</v>
      </c>
      <c r="B2813" t="s">
        <v>16642</v>
      </c>
      <c r="C2813" t="s">
        <v>59</v>
      </c>
      <c r="D2813" t="s">
        <v>25</v>
      </c>
      <c r="E2813" t="s">
        <v>16643</v>
      </c>
      <c r="F2813" t="s">
        <v>717</v>
      </c>
      <c r="G2813" t="s">
        <v>130</v>
      </c>
    </row>
    <row r="2814" spans="1:7" x14ac:dyDescent="0.3">
      <c r="A2814" t="s">
        <v>16647</v>
      </c>
      <c r="B2814" t="s">
        <v>16648</v>
      </c>
      <c r="C2814" t="s">
        <v>59</v>
      </c>
      <c r="D2814" t="s">
        <v>25</v>
      </c>
      <c r="E2814" t="s">
        <v>16649</v>
      </c>
      <c r="F2814" t="s">
        <v>137</v>
      </c>
      <c r="G2814" t="s">
        <v>40</v>
      </c>
    </row>
    <row r="2815" spans="1:7" x14ac:dyDescent="0.3">
      <c r="A2815" t="s">
        <v>16653</v>
      </c>
      <c r="B2815" t="s">
        <v>16654</v>
      </c>
      <c r="C2815" t="s">
        <v>49</v>
      </c>
      <c r="D2815" t="s">
        <v>25</v>
      </c>
      <c r="E2815" t="s">
        <v>16655</v>
      </c>
      <c r="F2815" t="s">
        <v>115</v>
      </c>
      <c r="G2815" t="s">
        <v>130</v>
      </c>
    </row>
    <row r="2816" spans="1:7" x14ac:dyDescent="0.3">
      <c r="A2816" t="s">
        <v>16659</v>
      </c>
      <c r="B2816" t="s">
        <v>16660</v>
      </c>
      <c r="C2816" t="s">
        <v>24</v>
      </c>
      <c r="D2816" t="s">
        <v>25</v>
      </c>
      <c r="E2816" t="s">
        <v>16661</v>
      </c>
      <c r="F2816" t="s">
        <v>93</v>
      </c>
      <c r="G2816" t="s">
        <v>130</v>
      </c>
    </row>
    <row r="2817" spans="1:7" x14ac:dyDescent="0.3">
      <c r="A2817" t="s">
        <v>16665</v>
      </c>
      <c r="B2817" t="s">
        <v>16666</v>
      </c>
      <c r="C2817" t="s">
        <v>59</v>
      </c>
      <c r="D2817" t="s">
        <v>25</v>
      </c>
      <c r="E2817" t="s">
        <v>11466</v>
      </c>
      <c r="F2817" t="s">
        <v>244</v>
      </c>
      <c r="G2817" t="s">
        <v>52</v>
      </c>
    </row>
    <row r="2818" spans="1:7" x14ac:dyDescent="0.3">
      <c r="A2818" t="s">
        <v>16670</v>
      </c>
      <c r="B2818" t="s">
        <v>16671</v>
      </c>
      <c r="C2818" t="s">
        <v>24</v>
      </c>
      <c r="D2818" t="s">
        <v>25</v>
      </c>
      <c r="E2818" t="s">
        <v>16672</v>
      </c>
      <c r="F2818" t="s">
        <v>144</v>
      </c>
      <c r="G2818" t="s">
        <v>130</v>
      </c>
    </row>
    <row r="2819" spans="1:7" x14ac:dyDescent="0.3">
      <c r="A2819" t="s">
        <v>16676</v>
      </c>
      <c r="B2819" t="s">
        <v>16677</v>
      </c>
      <c r="C2819" t="s">
        <v>24</v>
      </c>
      <c r="D2819" t="s">
        <v>25</v>
      </c>
      <c r="E2819" t="s">
        <v>16678</v>
      </c>
      <c r="F2819" t="s">
        <v>464</v>
      </c>
      <c r="G2819" t="s">
        <v>40</v>
      </c>
    </row>
    <row r="2820" spans="1:7" x14ac:dyDescent="0.3">
      <c r="A2820" t="s">
        <v>16682</v>
      </c>
      <c r="B2820" t="s">
        <v>16683</v>
      </c>
      <c r="C2820" t="s">
        <v>59</v>
      </c>
      <c r="D2820" t="s">
        <v>25</v>
      </c>
      <c r="E2820" t="s">
        <v>16684</v>
      </c>
      <c r="F2820" t="s">
        <v>78</v>
      </c>
      <c r="G2820" t="s">
        <v>52</v>
      </c>
    </row>
    <row r="2821" spans="1:7" x14ac:dyDescent="0.3">
      <c r="A2821" t="s">
        <v>16688</v>
      </c>
      <c r="B2821" t="s">
        <v>16689</v>
      </c>
      <c r="C2821" t="s">
        <v>24</v>
      </c>
      <c r="D2821" t="s">
        <v>25</v>
      </c>
      <c r="E2821" t="s">
        <v>16690</v>
      </c>
      <c r="F2821" t="s">
        <v>1003</v>
      </c>
      <c r="G2821" t="s">
        <v>40</v>
      </c>
    </row>
    <row r="2822" spans="1:7" x14ac:dyDescent="0.3">
      <c r="A2822" t="s">
        <v>16694</v>
      </c>
      <c r="B2822" t="s">
        <v>16695</v>
      </c>
      <c r="C2822" t="s">
        <v>49</v>
      </c>
      <c r="D2822" t="s">
        <v>25</v>
      </c>
      <c r="E2822" t="s">
        <v>16696</v>
      </c>
      <c r="F2822" t="s">
        <v>51</v>
      </c>
      <c r="G2822" t="s">
        <v>40</v>
      </c>
    </row>
    <row r="2823" spans="1:7" x14ac:dyDescent="0.3">
      <c r="A2823" t="s">
        <v>16700</v>
      </c>
      <c r="B2823" t="s">
        <v>16701</v>
      </c>
      <c r="C2823" t="s">
        <v>49</v>
      </c>
      <c r="D2823" t="s">
        <v>25</v>
      </c>
      <c r="E2823" t="s">
        <v>16702</v>
      </c>
      <c r="F2823" t="s">
        <v>122</v>
      </c>
      <c r="G2823" t="s">
        <v>130</v>
      </c>
    </row>
    <row r="2824" spans="1:7" x14ac:dyDescent="0.3">
      <c r="A2824" t="s">
        <v>16706</v>
      </c>
      <c r="B2824" t="s">
        <v>16707</v>
      </c>
      <c r="C2824" t="s">
        <v>49</v>
      </c>
      <c r="D2824" t="s">
        <v>25</v>
      </c>
      <c r="E2824" t="s">
        <v>16708</v>
      </c>
      <c r="F2824" t="s">
        <v>178</v>
      </c>
      <c r="G2824" t="s">
        <v>40</v>
      </c>
    </row>
    <row r="2825" spans="1:7" x14ac:dyDescent="0.3">
      <c r="A2825" t="s">
        <v>16712</v>
      </c>
      <c r="B2825" t="s">
        <v>16713</v>
      </c>
      <c r="C2825" t="s">
        <v>59</v>
      </c>
      <c r="D2825" t="s">
        <v>25</v>
      </c>
      <c r="E2825" t="s">
        <v>16714</v>
      </c>
      <c r="F2825" t="s">
        <v>889</v>
      </c>
      <c r="G2825" t="s">
        <v>40</v>
      </c>
    </row>
    <row r="2826" spans="1:7" x14ac:dyDescent="0.3">
      <c r="A2826" t="s">
        <v>16718</v>
      </c>
      <c r="B2826" t="s">
        <v>16719</v>
      </c>
      <c r="C2826" t="s">
        <v>24</v>
      </c>
      <c r="D2826" t="s">
        <v>25</v>
      </c>
      <c r="E2826" t="s">
        <v>16720</v>
      </c>
      <c r="F2826" t="s">
        <v>772</v>
      </c>
      <c r="G2826" t="s">
        <v>130</v>
      </c>
    </row>
    <row r="2827" spans="1:7" x14ac:dyDescent="0.3">
      <c r="A2827" t="s">
        <v>16724</v>
      </c>
      <c r="B2827" t="s">
        <v>16725</v>
      </c>
      <c r="C2827" t="s">
        <v>49</v>
      </c>
      <c r="D2827" t="s">
        <v>25</v>
      </c>
      <c r="E2827" t="s">
        <v>16726</v>
      </c>
      <c r="F2827" t="s">
        <v>1111</v>
      </c>
      <c r="G2827" t="s">
        <v>52</v>
      </c>
    </row>
    <row r="2828" spans="1:7" x14ac:dyDescent="0.3">
      <c r="A2828" t="s">
        <v>16730</v>
      </c>
      <c r="B2828" t="s">
        <v>16731</v>
      </c>
      <c r="C2828" t="s">
        <v>24</v>
      </c>
      <c r="D2828" t="s">
        <v>25</v>
      </c>
      <c r="E2828" t="s">
        <v>16732</v>
      </c>
      <c r="F2828" t="s">
        <v>27</v>
      </c>
      <c r="G2828" t="s">
        <v>52</v>
      </c>
    </row>
    <row r="2829" spans="1:7" x14ac:dyDescent="0.3">
      <c r="A2829" t="s">
        <v>16736</v>
      </c>
      <c r="B2829" t="s">
        <v>16737</v>
      </c>
      <c r="C2829" t="s">
        <v>24</v>
      </c>
      <c r="D2829" t="s">
        <v>25</v>
      </c>
      <c r="E2829" t="s">
        <v>15341</v>
      </c>
      <c r="F2829" t="s">
        <v>164</v>
      </c>
      <c r="G2829" t="s">
        <v>130</v>
      </c>
    </row>
    <row r="2830" spans="1:7" x14ac:dyDescent="0.3">
      <c r="A2830" t="s">
        <v>16741</v>
      </c>
      <c r="B2830" t="s">
        <v>16742</v>
      </c>
      <c r="C2830" t="s">
        <v>49</v>
      </c>
      <c r="D2830" t="s">
        <v>25</v>
      </c>
      <c r="E2830" t="s">
        <v>11330</v>
      </c>
      <c r="F2830" t="s">
        <v>414</v>
      </c>
      <c r="G2830" t="s">
        <v>52</v>
      </c>
    </row>
    <row r="2831" spans="1:7" x14ac:dyDescent="0.3">
      <c r="A2831" t="s">
        <v>16746</v>
      </c>
      <c r="B2831" t="s">
        <v>16747</v>
      </c>
      <c r="C2831" t="s">
        <v>59</v>
      </c>
      <c r="D2831" t="s">
        <v>25</v>
      </c>
      <c r="E2831" t="s">
        <v>16748</v>
      </c>
      <c r="F2831" t="s">
        <v>237</v>
      </c>
      <c r="G2831" t="s">
        <v>40</v>
      </c>
    </row>
    <row r="2832" spans="1:7" x14ac:dyDescent="0.3">
      <c r="A2832" t="s">
        <v>16752</v>
      </c>
      <c r="B2832" t="s">
        <v>16753</v>
      </c>
      <c r="C2832" t="s">
        <v>49</v>
      </c>
      <c r="D2832" t="s">
        <v>25</v>
      </c>
      <c r="E2832" t="s">
        <v>16754</v>
      </c>
      <c r="F2832" t="s">
        <v>617</v>
      </c>
      <c r="G2832" t="s">
        <v>130</v>
      </c>
    </row>
    <row r="2833" spans="1:7" x14ac:dyDescent="0.3">
      <c r="A2833" t="s">
        <v>16758</v>
      </c>
      <c r="B2833" t="s">
        <v>16759</v>
      </c>
      <c r="C2833" t="s">
        <v>24</v>
      </c>
      <c r="D2833" t="s">
        <v>25</v>
      </c>
      <c r="E2833" t="s">
        <v>16760</v>
      </c>
      <c r="F2833" t="s">
        <v>427</v>
      </c>
      <c r="G2833" t="s">
        <v>40</v>
      </c>
    </row>
    <row r="2834" spans="1:7" x14ac:dyDescent="0.3">
      <c r="A2834" t="s">
        <v>16764</v>
      </c>
      <c r="B2834" t="s">
        <v>16765</v>
      </c>
      <c r="C2834" t="s">
        <v>59</v>
      </c>
      <c r="D2834" t="s">
        <v>25</v>
      </c>
      <c r="E2834" t="s">
        <v>16766</v>
      </c>
      <c r="F2834" t="s">
        <v>791</v>
      </c>
      <c r="G2834" t="s">
        <v>130</v>
      </c>
    </row>
    <row r="2835" spans="1:7" x14ac:dyDescent="0.3">
      <c r="A2835" t="s">
        <v>16770</v>
      </c>
      <c r="B2835" t="s">
        <v>16771</v>
      </c>
      <c r="C2835" t="s">
        <v>59</v>
      </c>
      <c r="D2835" t="s">
        <v>25</v>
      </c>
      <c r="E2835" t="s">
        <v>4907</v>
      </c>
      <c r="F2835" t="s">
        <v>617</v>
      </c>
      <c r="G2835" t="s">
        <v>28</v>
      </c>
    </row>
    <row r="2836" spans="1:7" x14ac:dyDescent="0.3">
      <c r="A2836" t="s">
        <v>16775</v>
      </c>
      <c r="B2836" t="s">
        <v>16776</v>
      </c>
      <c r="C2836" t="s">
        <v>59</v>
      </c>
      <c r="D2836" t="s">
        <v>25</v>
      </c>
      <c r="E2836" t="s">
        <v>16777</v>
      </c>
      <c r="F2836" t="s">
        <v>269</v>
      </c>
      <c r="G2836" t="s">
        <v>40</v>
      </c>
    </row>
    <row r="2837" spans="1:7" x14ac:dyDescent="0.3">
      <c r="A2837" s="2" t="s">
        <v>16781</v>
      </c>
      <c r="B2837" t="s">
        <v>16782</v>
      </c>
      <c r="C2837" t="s">
        <v>59</v>
      </c>
      <c r="D2837" t="s">
        <v>25</v>
      </c>
      <c r="E2837" t="s">
        <v>16783</v>
      </c>
      <c r="F2837" t="s">
        <v>93</v>
      </c>
      <c r="G2837" t="s">
        <v>52</v>
      </c>
    </row>
    <row r="2838" spans="1:7" x14ac:dyDescent="0.3">
      <c r="A2838" t="s">
        <v>16787</v>
      </c>
      <c r="B2838" t="s">
        <v>16788</v>
      </c>
      <c r="C2838" t="s">
        <v>49</v>
      </c>
      <c r="D2838" t="s">
        <v>25</v>
      </c>
      <c r="E2838" t="s">
        <v>16789</v>
      </c>
      <c r="F2838" t="s">
        <v>224</v>
      </c>
      <c r="G2838" t="s">
        <v>40</v>
      </c>
    </row>
    <row r="2839" spans="1:7" x14ac:dyDescent="0.3">
      <c r="A2839" t="s">
        <v>16793</v>
      </c>
      <c r="B2839" t="s">
        <v>16794</v>
      </c>
      <c r="C2839" t="s">
        <v>49</v>
      </c>
      <c r="D2839" t="s">
        <v>25</v>
      </c>
      <c r="E2839" t="s">
        <v>16795</v>
      </c>
      <c r="F2839" t="s">
        <v>137</v>
      </c>
      <c r="G2839" t="s">
        <v>28</v>
      </c>
    </row>
    <row r="2840" spans="1:7" x14ac:dyDescent="0.3">
      <c r="A2840" t="s">
        <v>16799</v>
      </c>
      <c r="B2840" t="s">
        <v>16800</v>
      </c>
      <c r="C2840" t="s">
        <v>49</v>
      </c>
      <c r="D2840" t="s">
        <v>25</v>
      </c>
      <c r="E2840" t="s">
        <v>16801</v>
      </c>
      <c r="F2840" t="s">
        <v>93</v>
      </c>
      <c r="G2840" t="s">
        <v>52</v>
      </c>
    </row>
    <row r="2841" spans="1:7" x14ac:dyDescent="0.3">
      <c r="A2841" t="s">
        <v>16805</v>
      </c>
      <c r="B2841" t="s">
        <v>16806</v>
      </c>
      <c r="C2841" t="s">
        <v>59</v>
      </c>
      <c r="D2841" t="s">
        <v>25</v>
      </c>
      <c r="E2841" t="s">
        <v>16807</v>
      </c>
      <c r="F2841" t="s">
        <v>171</v>
      </c>
      <c r="G2841" t="s">
        <v>40</v>
      </c>
    </row>
    <row r="2842" spans="1:7" x14ac:dyDescent="0.3">
      <c r="A2842" t="s">
        <v>16811</v>
      </c>
      <c r="B2842" t="s">
        <v>16812</v>
      </c>
      <c r="C2842" t="s">
        <v>59</v>
      </c>
      <c r="D2842" t="s">
        <v>25</v>
      </c>
      <c r="E2842" t="s">
        <v>16813</v>
      </c>
      <c r="F2842" t="s">
        <v>192</v>
      </c>
      <c r="G2842" t="s">
        <v>130</v>
      </c>
    </row>
    <row r="2843" spans="1:7" x14ac:dyDescent="0.3">
      <c r="A2843" t="s">
        <v>16817</v>
      </c>
      <c r="B2843" t="s">
        <v>16818</v>
      </c>
      <c r="C2843" t="s">
        <v>24</v>
      </c>
      <c r="D2843" t="s">
        <v>25</v>
      </c>
      <c r="E2843" t="s">
        <v>16819</v>
      </c>
      <c r="F2843" t="s">
        <v>144</v>
      </c>
      <c r="G2843" t="s">
        <v>28</v>
      </c>
    </row>
    <row r="2844" spans="1:7" x14ac:dyDescent="0.3">
      <c r="A2844" t="s">
        <v>16823</v>
      </c>
      <c r="B2844" t="s">
        <v>16824</v>
      </c>
      <c r="C2844" t="s">
        <v>59</v>
      </c>
      <c r="D2844" t="s">
        <v>25</v>
      </c>
      <c r="E2844" t="s">
        <v>16825</v>
      </c>
      <c r="F2844" t="s">
        <v>414</v>
      </c>
      <c r="G2844" t="s">
        <v>130</v>
      </c>
    </row>
    <row r="2845" spans="1:7" x14ac:dyDescent="0.3">
      <c r="A2845" t="s">
        <v>16829</v>
      </c>
      <c r="B2845" t="s">
        <v>16830</v>
      </c>
      <c r="C2845" t="s">
        <v>49</v>
      </c>
      <c r="D2845" t="s">
        <v>25</v>
      </c>
      <c r="E2845" t="s">
        <v>16831</v>
      </c>
      <c r="F2845" t="s">
        <v>747</v>
      </c>
      <c r="G2845" t="s">
        <v>40</v>
      </c>
    </row>
    <row r="2846" spans="1:7" x14ac:dyDescent="0.3">
      <c r="A2846" t="s">
        <v>16835</v>
      </c>
      <c r="B2846" t="s">
        <v>16836</v>
      </c>
      <c r="C2846" t="s">
        <v>24</v>
      </c>
      <c r="D2846" t="s">
        <v>25</v>
      </c>
      <c r="E2846" t="s">
        <v>16837</v>
      </c>
      <c r="F2846" t="s">
        <v>685</v>
      </c>
      <c r="G2846" t="s">
        <v>52</v>
      </c>
    </row>
    <row r="2847" spans="1:7" x14ac:dyDescent="0.3">
      <c r="A2847" t="s">
        <v>16841</v>
      </c>
      <c r="B2847" t="s">
        <v>16842</v>
      </c>
      <c r="C2847" t="s">
        <v>49</v>
      </c>
      <c r="D2847" t="s">
        <v>25</v>
      </c>
      <c r="E2847" t="s">
        <v>16843</v>
      </c>
      <c r="F2847" t="s">
        <v>314</v>
      </c>
      <c r="G2847" t="s">
        <v>130</v>
      </c>
    </row>
    <row r="2848" spans="1:7" x14ac:dyDescent="0.3">
      <c r="A2848" t="s">
        <v>16847</v>
      </c>
      <c r="B2848" t="s">
        <v>16848</v>
      </c>
      <c r="C2848" t="s">
        <v>24</v>
      </c>
      <c r="D2848" t="s">
        <v>25</v>
      </c>
      <c r="E2848" t="s">
        <v>16849</v>
      </c>
      <c r="F2848" t="s">
        <v>185</v>
      </c>
      <c r="G2848" t="s">
        <v>28</v>
      </c>
    </row>
    <row r="2849" spans="1:7" x14ac:dyDescent="0.3">
      <c r="A2849" t="s">
        <v>16853</v>
      </c>
      <c r="B2849" t="s">
        <v>16854</v>
      </c>
      <c r="C2849" t="s">
        <v>59</v>
      </c>
      <c r="D2849" t="s">
        <v>25</v>
      </c>
      <c r="E2849" t="s">
        <v>11940</v>
      </c>
      <c r="F2849" t="s">
        <v>791</v>
      </c>
      <c r="G2849" t="s">
        <v>52</v>
      </c>
    </row>
    <row r="2850" spans="1:7" x14ac:dyDescent="0.3">
      <c r="A2850" t="s">
        <v>16858</v>
      </c>
      <c r="B2850" t="s">
        <v>16859</v>
      </c>
      <c r="C2850" t="s">
        <v>24</v>
      </c>
      <c r="D2850" t="s">
        <v>25</v>
      </c>
      <c r="E2850" t="s">
        <v>16860</v>
      </c>
      <c r="F2850" t="s">
        <v>314</v>
      </c>
      <c r="G2850" t="s">
        <v>130</v>
      </c>
    </row>
    <row r="2851" spans="1:7" x14ac:dyDescent="0.3">
      <c r="A2851" t="s">
        <v>16864</v>
      </c>
      <c r="B2851" t="s">
        <v>16865</v>
      </c>
      <c r="C2851" t="s">
        <v>59</v>
      </c>
      <c r="D2851" t="s">
        <v>25</v>
      </c>
      <c r="E2851" t="s">
        <v>16866</v>
      </c>
      <c r="F2851" t="s">
        <v>513</v>
      </c>
      <c r="G2851" t="s">
        <v>130</v>
      </c>
    </row>
    <row r="2852" spans="1:7" x14ac:dyDescent="0.3">
      <c r="A2852" t="s">
        <v>16870</v>
      </c>
      <c r="B2852" t="s">
        <v>16871</v>
      </c>
      <c r="C2852" t="s">
        <v>24</v>
      </c>
      <c r="D2852" t="s">
        <v>25</v>
      </c>
      <c r="E2852" t="s">
        <v>16872</v>
      </c>
      <c r="F2852" t="s">
        <v>717</v>
      </c>
      <c r="G2852" t="s">
        <v>130</v>
      </c>
    </row>
    <row r="2853" spans="1:7" x14ac:dyDescent="0.3">
      <c r="A2853" t="s">
        <v>16876</v>
      </c>
      <c r="B2853" t="s">
        <v>16877</v>
      </c>
      <c r="C2853" t="s">
        <v>59</v>
      </c>
      <c r="D2853" t="s">
        <v>25</v>
      </c>
      <c r="E2853" t="s">
        <v>16878</v>
      </c>
      <c r="F2853" t="s">
        <v>185</v>
      </c>
      <c r="G2853" t="s">
        <v>40</v>
      </c>
    </row>
    <row r="2854" spans="1:7" x14ac:dyDescent="0.3">
      <c r="A2854" t="s">
        <v>16882</v>
      </c>
      <c r="B2854" t="s">
        <v>16883</v>
      </c>
      <c r="C2854" t="s">
        <v>49</v>
      </c>
      <c r="D2854" t="s">
        <v>25</v>
      </c>
      <c r="E2854" t="s">
        <v>16884</v>
      </c>
      <c r="F2854" t="s">
        <v>772</v>
      </c>
      <c r="G2854" t="s">
        <v>52</v>
      </c>
    </row>
    <row r="2855" spans="1:7" x14ac:dyDescent="0.3">
      <c r="A2855" t="s">
        <v>16888</v>
      </c>
      <c r="B2855" t="s">
        <v>16889</v>
      </c>
      <c r="C2855" t="s">
        <v>49</v>
      </c>
      <c r="D2855" t="s">
        <v>25</v>
      </c>
      <c r="E2855" t="s">
        <v>16890</v>
      </c>
      <c r="F2855" t="s">
        <v>129</v>
      </c>
      <c r="G2855" t="s">
        <v>130</v>
      </c>
    </row>
    <row r="2856" spans="1:7" x14ac:dyDescent="0.3">
      <c r="A2856" t="s">
        <v>16894</v>
      </c>
      <c r="B2856" t="s">
        <v>16895</v>
      </c>
      <c r="C2856" t="s">
        <v>49</v>
      </c>
      <c r="D2856" t="s">
        <v>25</v>
      </c>
      <c r="E2856" t="s">
        <v>16896</v>
      </c>
      <c r="F2856" t="s">
        <v>39</v>
      </c>
      <c r="G2856" t="s">
        <v>52</v>
      </c>
    </row>
    <row r="2857" spans="1:7" x14ac:dyDescent="0.3">
      <c r="A2857" t="s">
        <v>16900</v>
      </c>
      <c r="B2857" t="s">
        <v>16901</v>
      </c>
      <c r="C2857" t="s">
        <v>59</v>
      </c>
      <c r="D2857" t="s">
        <v>25</v>
      </c>
      <c r="E2857" t="s">
        <v>16902</v>
      </c>
      <c r="F2857" t="s">
        <v>217</v>
      </c>
      <c r="G2857" t="s">
        <v>130</v>
      </c>
    </row>
    <row r="2858" spans="1:7" x14ac:dyDescent="0.3">
      <c r="A2858" t="s">
        <v>16906</v>
      </c>
      <c r="B2858" t="s">
        <v>16907</v>
      </c>
      <c r="C2858" t="s">
        <v>59</v>
      </c>
      <c r="D2858" t="s">
        <v>25</v>
      </c>
      <c r="E2858" t="s">
        <v>16908</v>
      </c>
      <c r="F2858" t="s">
        <v>389</v>
      </c>
      <c r="G2858" t="s">
        <v>40</v>
      </c>
    </row>
    <row r="2859" spans="1:7" x14ac:dyDescent="0.3">
      <c r="A2859" t="s">
        <v>16912</v>
      </c>
      <c r="B2859" t="s">
        <v>16913</v>
      </c>
      <c r="C2859" t="s">
        <v>24</v>
      </c>
      <c r="D2859" t="s">
        <v>25</v>
      </c>
      <c r="E2859" t="s">
        <v>2075</v>
      </c>
      <c r="F2859" t="s">
        <v>513</v>
      </c>
      <c r="G2859" t="s">
        <v>40</v>
      </c>
    </row>
    <row r="2860" spans="1:7" x14ac:dyDescent="0.3">
      <c r="A2860" t="s">
        <v>16917</v>
      </c>
      <c r="B2860" t="s">
        <v>16918</v>
      </c>
      <c r="C2860" t="s">
        <v>24</v>
      </c>
      <c r="D2860" t="s">
        <v>25</v>
      </c>
      <c r="E2860" t="s">
        <v>16919</v>
      </c>
      <c r="F2860" t="s">
        <v>185</v>
      </c>
      <c r="G2860" t="s">
        <v>40</v>
      </c>
    </row>
    <row r="2861" spans="1:7" x14ac:dyDescent="0.3">
      <c r="A2861" t="s">
        <v>16923</v>
      </c>
      <c r="B2861" t="s">
        <v>16924</v>
      </c>
      <c r="C2861" t="s">
        <v>49</v>
      </c>
      <c r="D2861" t="s">
        <v>25</v>
      </c>
      <c r="E2861" t="s">
        <v>16925</v>
      </c>
      <c r="F2861" t="s">
        <v>685</v>
      </c>
      <c r="G2861" t="s">
        <v>130</v>
      </c>
    </row>
    <row r="2862" spans="1:7" x14ac:dyDescent="0.3">
      <c r="A2862" t="s">
        <v>16929</v>
      </c>
      <c r="B2862" t="s">
        <v>16930</v>
      </c>
      <c r="C2862" t="s">
        <v>59</v>
      </c>
      <c r="D2862" t="s">
        <v>25</v>
      </c>
      <c r="E2862" t="s">
        <v>16931</v>
      </c>
      <c r="F2862" t="s">
        <v>69</v>
      </c>
      <c r="G2862" t="s">
        <v>28</v>
      </c>
    </row>
    <row r="2863" spans="1:7" x14ac:dyDescent="0.3">
      <c r="A2863" t="s">
        <v>16935</v>
      </c>
      <c r="B2863" t="s">
        <v>16936</v>
      </c>
      <c r="C2863" t="s">
        <v>24</v>
      </c>
      <c r="D2863" t="s">
        <v>25</v>
      </c>
      <c r="E2863" t="s">
        <v>16937</v>
      </c>
      <c r="F2863" t="s">
        <v>692</v>
      </c>
      <c r="G2863" t="s">
        <v>40</v>
      </c>
    </row>
    <row r="2864" spans="1:7" x14ac:dyDescent="0.3">
      <c r="A2864" t="s">
        <v>16941</v>
      </c>
      <c r="B2864" t="s">
        <v>16942</v>
      </c>
      <c r="C2864" t="s">
        <v>24</v>
      </c>
      <c r="D2864" t="s">
        <v>25</v>
      </c>
      <c r="E2864" t="s">
        <v>16943</v>
      </c>
      <c r="F2864" t="s">
        <v>237</v>
      </c>
      <c r="G2864" t="s">
        <v>40</v>
      </c>
    </row>
    <row r="2865" spans="1:7" x14ac:dyDescent="0.3">
      <c r="A2865" t="s">
        <v>16947</v>
      </c>
      <c r="B2865" t="s">
        <v>16948</v>
      </c>
      <c r="C2865" t="s">
        <v>59</v>
      </c>
      <c r="D2865" t="s">
        <v>25</v>
      </c>
      <c r="E2865" t="s">
        <v>16949</v>
      </c>
      <c r="F2865" t="s">
        <v>61</v>
      </c>
      <c r="G2865" t="s">
        <v>40</v>
      </c>
    </row>
    <row r="2866" spans="1:7" x14ac:dyDescent="0.3">
      <c r="A2866" t="s">
        <v>16953</v>
      </c>
      <c r="B2866" t="s">
        <v>16954</v>
      </c>
      <c r="C2866" t="s">
        <v>59</v>
      </c>
      <c r="D2866" t="s">
        <v>25</v>
      </c>
      <c r="E2866" t="s">
        <v>16955</v>
      </c>
      <c r="F2866" t="s">
        <v>185</v>
      </c>
      <c r="G2866" t="s">
        <v>52</v>
      </c>
    </row>
    <row r="2867" spans="1:7" x14ac:dyDescent="0.3">
      <c r="A2867" t="s">
        <v>16959</v>
      </c>
      <c r="B2867" t="s">
        <v>16960</v>
      </c>
      <c r="C2867" t="s">
        <v>49</v>
      </c>
      <c r="D2867" t="s">
        <v>25</v>
      </c>
      <c r="E2867" t="s">
        <v>16961</v>
      </c>
      <c r="F2867" t="s">
        <v>269</v>
      </c>
      <c r="G2867" t="s">
        <v>52</v>
      </c>
    </row>
    <row r="2868" spans="1:7" x14ac:dyDescent="0.3">
      <c r="A2868" t="s">
        <v>16965</v>
      </c>
      <c r="B2868" t="s">
        <v>16966</v>
      </c>
      <c r="C2868" t="s">
        <v>59</v>
      </c>
      <c r="D2868" t="s">
        <v>25</v>
      </c>
      <c r="E2868" t="s">
        <v>2880</v>
      </c>
      <c r="F2868" t="s">
        <v>747</v>
      </c>
      <c r="G2868" t="s">
        <v>130</v>
      </c>
    </row>
    <row r="2869" spans="1:7" x14ac:dyDescent="0.3">
      <c r="A2869" t="s">
        <v>16970</v>
      </c>
      <c r="B2869" t="s">
        <v>9168</v>
      </c>
      <c r="C2869" t="s">
        <v>24</v>
      </c>
      <c r="D2869" t="s">
        <v>25</v>
      </c>
      <c r="E2869" t="s">
        <v>16971</v>
      </c>
      <c r="F2869" t="s">
        <v>78</v>
      </c>
      <c r="G2869" t="s">
        <v>130</v>
      </c>
    </row>
    <row r="2870" spans="1:7" x14ac:dyDescent="0.3">
      <c r="A2870" t="s">
        <v>16975</v>
      </c>
      <c r="B2870" t="s">
        <v>16976</v>
      </c>
      <c r="C2870" t="s">
        <v>49</v>
      </c>
      <c r="D2870" t="s">
        <v>25</v>
      </c>
      <c r="E2870" t="s">
        <v>16977</v>
      </c>
      <c r="F2870" t="s">
        <v>513</v>
      </c>
      <c r="G2870" t="s">
        <v>28</v>
      </c>
    </row>
    <row r="2871" spans="1:7" x14ac:dyDescent="0.3">
      <c r="A2871" t="s">
        <v>16981</v>
      </c>
      <c r="B2871" t="s">
        <v>16982</v>
      </c>
      <c r="C2871" t="s">
        <v>24</v>
      </c>
      <c r="D2871" t="s">
        <v>25</v>
      </c>
      <c r="E2871" t="s">
        <v>16983</v>
      </c>
      <c r="F2871" t="s">
        <v>27</v>
      </c>
      <c r="G2871" t="s">
        <v>28</v>
      </c>
    </row>
    <row r="2872" spans="1:7" x14ac:dyDescent="0.3">
      <c r="A2872" t="s">
        <v>16987</v>
      </c>
      <c r="B2872" t="s">
        <v>16988</v>
      </c>
      <c r="C2872" t="s">
        <v>49</v>
      </c>
      <c r="D2872" t="s">
        <v>25</v>
      </c>
      <c r="E2872" t="s">
        <v>16989</v>
      </c>
      <c r="F2872" t="s">
        <v>244</v>
      </c>
      <c r="G2872" t="s">
        <v>130</v>
      </c>
    </row>
    <row r="2873" spans="1:7" x14ac:dyDescent="0.3">
      <c r="A2873" t="s">
        <v>16993</v>
      </c>
      <c r="B2873" t="s">
        <v>16994</v>
      </c>
      <c r="C2873" t="s">
        <v>24</v>
      </c>
      <c r="D2873" t="s">
        <v>25</v>
      </c>
      <c r="E2873" t="s">
        <v>16995</v>
      </c>
      <c r="F2873" t="s">
        <v>129</v>
      </c>
      <c r="G2873" t="s">
        <v>40</v>
      </c>
    </row>
    <row r="2874" spans="1:7" x14ac:dyDescent="0.3">
      <c r="A2874" t="s">
        <v>16999</v>
      </c>
      <c r="B2874" t="s">
        <v>17000</v>
      </c>
      <c r="C2874" t="s">
        <v>24</v>
      </c>
      <c r="D2874" t="s">
        <v>25</v>
      </c>
      <c r="E2874" t="s">
        <v>17001</v>
      </c>
      <c r="F2874" t="s">
        <v>314</v>
      </c>
      <c r="G2874" t="s">
        <v>28</v>
      </c>
    </row>
    <row r="2875" spans="1:7" x14ac:dyDescent="0.3">
      <c r="A2875" t="s">
        <v>17005</v>
      </c>
      <c r="B2875" t="s">
        <v>17006</v>
      </c>
      <c r="C2875" t="s">
        <v>24</v>
      </c>
      <c r="D2875" t="s">
        <v>25</v>
      </c>
      <c r="E2875" t="s">
        <v>17007</v>
      </c>
      <c r="F2875" t="s">
        <v>822</v>
      </c>
      <c r="G2875" t="s">
        <v>130</v>
      </c>
    </row>
    <row r="2876" spans="1:7" x14ac:dyDescent="0.3">
      <c r="A2876" t="s">
        <v>17011</v>
      </c>
      <c r="B2876" t="s">
        <v>17012</v>
      </c>
      <c r="C2876" t="s">
        <v>24</v>
      </c>
      <c r="D2876" t="s">
        <v>25</v>
      </c>
      <c r="E2876" t="s">
        <v>17013</v>
      </c>
      <c r="F2876" t="s">
        <v>464</v>
      </c>
      <c r="G2876" t="s">
        <v>130</v>
      </c>
    </row>
    <row r="2877" spans="1:7" x14ac:dyDescent="0.3">
      <c r="A2877" t="s">
        <v>17017</v>
      </c>
      <c r="B2877" t="s">
        <v>17018</v>
      </c>
      <c r="C2877" t="s">
        <v>49</v>
      </c>
      <c r="D2877" t="s">
        <v>25</v>
      </c>
      <c r="E2877" t="s">
        <v>17019</v>
      </c>
      <c r="F2877" t="s">
        <v>237</v>
      </c>
      <c r="G2877" t="s">
        <v>130</v>
      </c>
    </row>
    <row r="2878" spans="1:7" x14ac:dyDescent="0.3">
      <c r="A2878" t="s">
        <v>17023</v>
      </c>
      <c r="B2878" t="s">
        <v>17024</v>
      </c>
      <c r="C2878" t="s">
        <v>49</v>
      </c>
      <c r="D2878" t="s">
        <v>25</v>
      </c>
      <c r="E2878" t="s">
        <v>17025</v>
      </c>
      <c r="F2878" t="s">
        <v>889</v>
      </c>
      <c r="G2878" t="s">
        <v>28</v>
      </c>
    </row>
    <row r="2879" spans="1:7" x14ac:dyDescent="0.3">
      <c r="A2879" t="s">
        <v>17029</v>
      </c>
      <c r="B2879" t="s">
        <v>17030</v>
      </c>
      <c r="C2879" t="s">
        <v>59</v>
      </c>
      <c r="D2879" t="s">
        <v>25</v>
      </c>
      <c r="E2879" t="s">
        <v>17031</v>
      </c>
      <c r="F2879" t="s">
        <v>69</v>
      </c>
      <c r="G2879" t="s">
        <v>28</v>
      </c>
    </row>
    <row r="2880" spans="1:7" x14ac:dyDescent="0.3">
      <c r="A2880" t="s">
        <v>17035</v>
      </c>
      <c r="B2880" t="s">
        <v>17036</v>
      </c>
      <c r="C2880" t="s">
        <v>59</v>
      </c>
      <c r="D2880" t="s">
        <v>25</v>
      </c>
      <c r="E2880" t="s">
        <v>11336</v>
      </c>
      <c r="F2880" t="s">
        <v>617</v>
      </c>
      <c r="G2880" t="s">
        <v>28</v>
      </c>
    </row>
    <row r="2881" spans="1:7" x14ac:dyDescent="0.3">
      <c r="A2881" t="s">
        <v>17040</v>
      </c>
      <c r="B2881" t="s">
        <v>17041</v>
      </c>
      <c r="C2881" t="s">
        <v>59</v>
      </c>
      <c r="D2881" t="s">
        <v>25</v>
      </c>
      <c r="E2881" t="s">
        <v>17042</v>
      </c>
      <c r="F2881" t="s">
        <v>108</v>
      </c>
      <c r="G2881" t="s">
        <v>52</v>
      </c>
    </row>
    <row r="2882" spans="1:7" x14ac:dyDescent="0.3">
      <c r="A2882" t="s">
        <v>17046</v>
      </c>
      <c r="B2882" t="s">
        <v>17047</v>
      </c>
      <c r="C2882" t="s">
        <v>49</v>
      </c>
      <c r="D2882" t="s">
        <v>25</v>
      </c>
      <c r="E2882" t="s">
        <v>17048</v>
      </c>
      <c r="F2882" t="s">
        <v>389</v>
      </c>
      <c r="G2882" t="s">
        <v>28</v>
      </c>
    </row>
    <row r="2883" spans="1:7" x14ac:dyDescent="0.3">
      <c r="A2883" t="s">
        <v>17052</v>
      </c>
      <c r="B2883" t="s">
        <v>17053</v>
      </c>
      <c r="C2883" t="s">
        <v>59</v>
      </c>
      <c r="D2883" t="s">
        <v>25</v>
      </c>
      <c r="E2883" t="s">
        <v>17054</v>
      </c>
      <c r="F2883" t="s">
        <v>414</v>
      </c>
      <c r="G2883" t="s">
        <v>28</v>
      </c>
    </row>
    <row r="2884" spans="1:7" x14ac:dyDescent="0.3">
      <c r="A2884" t="s">
        <v>17058</v>
      </c>
      <c r="B2884" t="s">
        <v>17059</v>
      </c>
      <c r="C2884" t="s">
        <v>49</v>
      </c>
      <c r="D2884" t="s">
        <v>25</v>
      </c>
      <c r="E2884" t="s">
        <v>17060</v>
      </c>
      <c r="F2884" t="s">
        <v>185</v>
      </c>
      <c r="G2884" t="s">
        <v>28</v>
      </c>
    </row>
    <row r="2885" spans="1:7" x14ac:dyDescent="0.3">
      <c r="A2885" t="s">
        <v>17064</v>
      </c>
      <c r="B2885" t="s">
        <v>17065</v>
      </c>
      <c r="C2885" t="s">
        <v>49</v>
      </c>
      <c r="D2885" t="s">
        <v>25</v>
      </c>
      <c r="E2885" t="s">
        <v>17066</v>
      </c>
      <c r="F2885" t="s">
        <v>717</v>
      </c>
      <c r="G2885" t="s">
        <v>40</v>
      </c>
    </row>
    <row r="2886" spans="1:7" x14ac:dyDescent="0.3">
      <c r="A2886" t="s">
        <v>17070</v>
      </c>
      <c r="B2886" t="s">
        <v>17071</v>
      </c>
      <c r="C2886" t="s">
        <v>24</v>
      </c>
      <c r="D2886" t="s">
        <v>25</v>
      </c>
      <c r="E2886" t="s">
        <v>8217</v>
      </c>
      <c r="F2886" t="s">
        <v>61</v>
      </c>
      <c r="G2886" t="s">
        <v>52</v>
      </c>
    </row>
    <row r="2887" spans="1:7" x14ac:dyDescent="0.3">
      <c r="A2887" t="s">
        <v>17075</v>
      </c>
      <c r="B2887" t="s">
        <v>17076</v>
      </c>
      <c r="C2887" t="s">
        <v>59</v>
      </c>
      <c r="D2887" t="s">
        <v>25</v>
      </c>
      <c r="E2887" t="s">
        <v>17077</v>
      </c>
      <c r="F2887" t="s">
        <v>327</v>
      </c>
      <c r="G2887" t="s">
        <v>40</v>
      </c>
    </row>
    <row r="2888" spans="1:7" x14ac:dyDescent="0.3">
      <c r="A2888" t="s">
        <v>17081</v>
      </c>
      <c r="B2888" t="s">
        <v>17082</v>
      </c>
      <c r="C2888" t="s">
        <v>49</v>
      </c>
      <c r="D2888" t="s">
        <v>25</v>
      </c>
      <c r="E2888" t="s">
        <v>13494</v>
      </c>
      <c r="F2888" t="s">
        <v>192</v>
      </c>
      <c r="G2888" t="s">
        <v>40</v>
      </c>
    </row>
    <row r="2889" spans="1:7" x14ac:dyDescent="0.3">
      <c r="A2889" t="s">
        <v>17086</v>
      </c>
      <c r="B2889" t="s">
        <v>17087</v>
      </c>
      <c r="C2889" t="s">
        <v>49</v>
      </c>
      <c r="D2889" t="s">
        <v>25</v>
      </c>
      <c r="E2889" t="s">
        <v>5555</v>
      </c>
      <c r="F2889" t="s">
        <v>772</v>
      </c>
      <c r="G2889" t="s">
        <v>28</v>
      </c>
    </row>
    <row r="2890" spans="1:7" x14ac:dyDescent="0.3">
      <c r="A2890" t="s">
        <v>17091</v>
      </c>
      <c r="B2890" t="s">
        <v>17092</v>
      </c>
      <c r="C2890" t="s">
        <v>24</v>
      </c>
      <c r="D2890" t="s">
        <v>25</v>
      </c>
      <c r="E2890" t="s">
        <v>17093</v>
      </c>
      <c r="F2890" t="s">
        <v>630</v>
      </c>
      <c r="G2890" t="s">
        <v>40</v>
      </c>
    </row>
    <row r="2891" spans="1:7" x14ac:dyDescent="0.3">
      <c r="A2891" t="s">
        <v>17097</v>
      </c>
      <c r="B2891" t="s">
        <v>17098</v>
      </c>
      <c r="C2891" t="s">
        <v>24</v>
      </c>
      <c r="D2891" t="s">
        <v>25</v>
      </c>
      <c r="E2891" t="s">
        <v>17099</v>
      </c>
      <c r="F2891" t="s">
        <v>151</v>
      </c>
      <c r="G2891" t="s">
        <v>40</v>
      </c>
    </row>
    <row r="2892" spans="1:7" x14ac:dyDescent="0.3">
      <c r="A2892" t="s">
        <v>17103</v>
      </c>
      <c r="B2892" t="s">
        <v>17104</v>
      </c>
      <c r="C2892" t="s">
        <v>59</v>
      </c>
      <c r="D2892" t="s">
        <v>25</v>
      </c>
      <c r="E2892" t="s">
        <v>17105</v>
      </c>
      <c r="F2892" t="s">
        <v>101</v>
      </c>
      <c r="G2892" t="s">
        <v>52</v>
      </c>
    </row>
    <row r="2893" spans="1:7" x14ac:dyDescent="0.3">
      <c r="A2893" t="s">
        <v>17109</v>
      </c>
      <c r="B2893" t="s">
        <v>17110</v>
      </c>
      <c r="C2893" t="s">
        <v>24</v>
      </c>
      <c r="D2893" t="s">
        <v>25</v>
      </c>
      <c r="E2893" t="s">
        <v>17111</v>
      </c>
      <c r="F2893" t="s">
        <v>108</v>
      </c>
      <c r="G2893" t="s">
        <v>40</v>
      </c>
    </row>
    <row r="2894" spans="1:7" x14ac:dyDescent="0.3">
      <c r="A2894" t="s">
        <v>17115</v>
      </c>
      <c r="B2894" t="s">
        <v>17116</v>
      </c>
      <c r="C2894" t="s">
        <v>24</v>
      </c>
      <c r="D2894" t="s">
        <v>25</v>
      </c>
      <c r="E2894" t="s">
        <v>17117</v>
      </c>
      <c r="F2894" t="s">
        <v>389</v>
      </c>
      <c r="G2894" t="s">
        <v>52</v>
      </c>
    </row>
    <row r="2895" spans="1:7" x14ac:dyDescent="0.3">
      <c r="A2895" t="s">
        <v>17121</v>
      </c>
      <c r="B2895" t="s">
        <v>17122</v>
      </c>
      <c r="C2895" t="s">
        <v>24</v>
      </c>
      <c r="D2895" t="s">
        <v>25</v>
      </c>
      <c r="E2895" t="s">
        <v>17123</v>
      </c>
      <c r="F2895" t="s">
        <v>151</v>
      </c>
      <c r="G2895" t="s">
        <v>52</v>
      </c>
    </row>
    <row r="2896" spans="1:7" x14ac:dyDescent="0.3">
      <c r="A2896" t="s">
        <v>17127</v>
      </c>
      <c r="B2896" t="s">
        <v>17128</v>
      </c>
      <c r="C2896" t="s">
        <v>49</v>
      </c>
      <c r="D2896" t="s">
        <v>25</v>
      </c>
      <c r="E2896" t="s">
        <v>17129</v>
      </c>
      <c r="F2896" t="s">
        <v>51</v>
      </c>
      <c r="G2896" t="s">
        <v>130</v>
      </c>
    </row>
    <row r="2897" spans="1:7" x14ac:dyDescent="0.3">
      <c r="A2897" t="s">
        <v>17133</v>
      </c>
      <c r="B2897" t="s">
        <v>17134</v>
      </c>
      <c r="C2897" t="s">
        <v>59</v>
      </c>
      <c r="D2897" t="s">
        <v>25</v>
      </c>
      <c r="E2897" t="s">
        <v>17135</v>
      </c>
      <c r="F2897" t="s">
        <v>592</v>
      </c>
      <c r="G2897" t="s">
        <v>28</v>
      </c>
    </row>
    <row r="2898" spans="1:7" x14ac:dyDescent="0.3">
      <c r="A2898" s="2" t="s">
        <v>17139</v>
      </c>
      <c r="B2898" t="s">
        <v>17140</v>
      </c>
      <c r="C2898" t="s">
        <v>24</v>
      </c>
      <c r="D2898" t="s">
        <v>25</v>
      </c>
      <c r="E2898" t="s">
        <v>17141</v>
      </c>
      <c r="F2898" t="s">
        <v>1003</v>
      </c>
      <c r="G2898" t="s">
        <v>40</v>
      </c>
    </row>
    <row r="2899" spans="1:7" x14ac:dyDescent="0.3">
      <c r="A2899" s="2" t="s">
        <v>17145</v>
      </c>
      <c r="B2899" t="s">
        <v>17146</v>
      </c>
      <c r="C2899" t="s">
        <v>59</v>
      </c>
      <c r="D2899" t="s">
        <v>25</v>
      </c>
      <c r="E2899" t="s">
        <v>17147</v>
      </c>
      <c r="F2899" t="s">
        <v>513</v>
      </c>
      <c r="G2899" t="s">
        <v>130</v>
      </c>
    </row>
    <row r="2900" spans="1:7" x14ac:dyDescent="0.3">
      <c r="A2900" t="s">
        <v>17151</v>
      </c>
      <c r="B2900" t="s">
        <v>10262</v>
      </c>
      <c r="C2900" t="s">
        <v>24</v>
      </c>
      <c r="D2900" t="s">
        <v>25</v>
      </c>
      <c r="E2900" t="s">
        <v>17152</v>
      </c>
      <c r="F2900" t="s">
        <v>889</v>
      </c>
      <c r="G2900" t="s">
        <v>52</v>
      </c>
    </row>
    <row r="2901" spans="1:7" x14ac:dyDescent="0.3">
      <c r="A2901" t="s">
        <v>17156</v>
      </c>
      <c r="B2901" t="s">
        <v>17157</v>
      </c>
      <c r="C2901" t="s">
        <v>59</v>
      </c>
      <c r="D2901" t="s">
        <v>25</v>
      </c>
      <c r="E2901" t="s">
        <v>17158</v>
      </c>
      <c r="F2901" t="s">
        <v>144</v>
      </c>
      <c r="G2901" t="s">
        <v>130</v>
      </c>
    </row>
    <row r="2902" spans="1:7" x14ac:dyDescent="0.3">
      <c r="A2902" t="s">
        <v>17162</v>
      </c>
      <c r="B2902" t="s">
        <v>17163</v>
      </c>
      <c r="C2902" t="s">
        <v>49</v>
      </c>
      <c r="D2902" t="s">
        <v>25</v>
      </c>
      <c r="E2902" t="s">
        <v>17164</v>
      </c>
      <c r="F2902" t="s">
        <v>61</v>
      </c>
      <c r="G2902" t="s">
        <v>52</v>
      </c>
    </row>
    <row r="2903" spans="1:7" x14ac:dyDescent="0.3">
      <c r="A2903" t="s">
        <v>17168</v>
      </c>
      <c r="B2903" t="s">
        <v>17169</v>
      </c>
      <c r="C2903" t="s">
        <v>49</v>
      </c>
      <c r="D2903" t="s">
        <v>25</v>
      </c>
      <c r="E2903" t="s">
        <v>17170</v>
      </c>
      <c r="F2903" t="s">
        <v>108</v>
      </c>
      <c r="G2903" t="s">
        <v>28</v>
      </c>
    </row>
    <row r="2904" spans="1:7" x14ac:dyDescent="0.3">
      <c r="A2904" t="s">
        <v>17174</v>
      </c>
      <c r="B2904" t="s">
        <v>17175</v>
      </c>
      <c r="C2904" t="s">
        <v>59</v>
      </c>
      <c r="D2904" t="s">
        <v>25</v>
      </c>
      <c r="E2904" t="s">
        <v>17176</v>
      </c>
      <c r="F2904" t="s">
        <v>185</v>
      </c>
      <c r="G2904" t="s">
        <v>130</v>
      </c>
    </row>
    <row r="2905" spans="1:7" x14ac:dyDescent="0.3">
      <c r="A2905" t="s">
        <v>17180</v>
      </c>
      <c r="B2905" t="s">
        <v>17181</v>
      </c>
      <c r="C2905" t="s">
        <v>59</v>
      </c>
      <c r="D2905" t="s">
        <v>25</v>
      </c>
      <c r="E2905" t="s">
        <v>16989</v>
      </c>
      <c r="F2905" t="s">
        <v>164</v>
      </c>
      <c r="G2905" t="s">
        <v>28</v>
      </c>
    </row>
    <row r="2906" spans="1:7" x14ac:dyDescent="0.3">
      <c r="A2906" t="s">
        <v>17185</v>
      </c>
      <c r="B2906" t="s">
        <v>17186</v>
      </c>
      <c r="C2906" t="s">
        <v>24</v>
      </c>
      <c r="D2906" t="s">
        <v>25</v>
      </c>
      <c r="E2906" t="s">
        <v>17187</v>
      </c>
      <c r="F2906" t="s">
        <v>115</v>
      </c>
      <c r="G2906" t="s">
        <v>28</v>
      </c>
    </row>
    <row r="2907" spans="1:7" x14ac:dyDescent="0.3">
      <c r="A2907" t="s">
        <v>17191</v>
      </c>
      <c r="B2907" t="s">
        <v>17192</v>
      </c>
      <c r="C2907" t="s">
        <v>24</v>
      </c>
      <c r="D2907" t="s">
        <v>25</v>
      </c>
      <c r="E2907" t="s">
        <v>5103</v>
      </c>
      <c r="F2907" t="s">
        <v>376</v>
      </c>
      <c r="G2907" t="s">
        <v>130</v>
      </c>
    </row>
    <row r="2908" spans="1:7" x14ac:dyDescent="0.3">
      <c r="A2908" t="s">
        <v>17196</v>
      </c>
      <c r="B2908" t="s">
        <v>17197</v>
      </c>
      <c r="C2908" t="s">
        <v>24</v>
      </c>
      <c r="D2908" t="s">
        <v>25</v>
      </c>
      <c r="E2908" t="s">
        <v>17198</v>
      </c>
      <c r="F2908" t="s">
        <v>171</v>
      </c>
      <c r="G2908" t="s">
        <v>28</v>
      </c>
    </row>
    <row r="2909" spans="1:7" x14ac:dyDescent="0.3">
      <c r="A2909" t="s">
        <v>17202</v>
      </c>
      <c r="B2909" t="s">
        <v>17203</v>
      </c>
      <c r="C2909" t="s">
        <v>24</v>
      </c>
      <c r="D2909" t="s">
        <v>25</v>
      </c>
      <c r="E2909" t="s">
        <v>17204</v>
      </c>
      <c r="F2909" t="s">
        <v>314</v>
      </c>
      <c r="G2909" t="s">
        <v>28</v>
      </c>
    </row>
    <row r="2910" spans="1:7" x14ac:dyDescent="0.3">
      <c r="A2910" t="s">
        <v>17208</v>
      </c>
      <c r="B2910" t="s">
        <v>17209</v>
      </c>
      <c r="C2910" t="s">
        <v>24</v>
      </c>
      <c r="D2910" t="s">
        <v>25</v>
      </c>
      <c r="E2910" t="s">
        <v>17210</v>
      </c>
      <c r="F2910" t="s">
        <v>237</v>
      </c>
      <c r="G2910" t="s">
        <v>52</v>
      </c>
    </row>
    <row r="2911" spans="1:7" x14ac:dyDescent="0.3">
      <c r="A2911" t="s">
        <v>17214</v>
      </c>
      <c r="B2911" t="s">
        <v>17215</v>
      </c>
      <c r="C2911" t="s">
        <v>59</v>
      </c>
      <c r="D2911" t="s">
        <v>25</v>
      </c>
      <c r="E2911" t="s">
        <v>17216</v>
      </c>
      <c r="F2911" t="s">
        <v>78</v>
      </c>
      <c r="G2911" t="s">
        <v>28</v>
      </c>
    </row>
    <row r="2912" spans="1:7" x14ac:dyDescent="0.3">
      <c r="A2912" t="s">
        <v>17220</v>
      </c>
      <c r="B2912" t="s">
        <v>17221</v>
      </c>
      <c r="C2912" t="s">
        <v>59</v>
      </c>
      <c r="D2912" t="s">
        <v>25</v>
      </c>
      <c r="E2912" t="s">
        <v>17222</v>
      </c>
      <c r="F2912" t="s">
        <v>288</v>
      </c>
      <c r="G2912" t="s">
        <v>28</v>
      </c>
    </row>
    <row r="2913" spans="1:7" x14ac:dyDescent="0.3">
      <c r="A2913" t="s">
        <v>17226</v>
      </c>
      <c r="B2913" t="s">
        <v>17227</v>
      </c>
      <c r="C2913" t="s">
        <v>49</v>
      </c>
      <c r="D2913" t="s">
        <v>25</v>
      </c>
      <c r="E2913" t="s">
        <v>17228</v>
      </c>
      <c r="F2913" t="s">
        <v>164</v>
      </c>
      <c r="G2913" t="s">
        <v>52</v>
      </c>
    </row>
    <row r="2914" spans="1:7" x14ac:dyDescent="0.3">
      <c r="A2914" t="s">
        <v>17232</v>
      </c>
      <c r="B2914" t="s">
        <v>17233</v>
      </c>
      <c r="C2914" t="s">
        <v>49</v>
      </c>
      <c r="D2914" t="s">
        <v>25</v>
      </c>
      <c r="E2914" t="s">
        <v>17234</v>
      </c>
      <c r="F2914" t="s">
        <v>288</v>
      </c>
      <c r="G2914" t="s">
        <v>52</v>
      </c>
    </row>
    <row r="2915" spans="1:7" x14ac:dyDescent="0.3">
      <c r="A2915" t="s">
        <v>17238</v>
      </c>
      <c r="B2915" t="s">
        <v>17239</v>
      </c>
      <c r="C2915" t="s">
        <v>49</v>
      </c>
      <c r="D2915" t="s">
        <v>25</v>
      </c>
      <c r="E2915" t="s">
        <v>17240</v>
      </c>
      <c r="F2915" t="s">
        <v>592</v>
      </c>
      <c r="G2915" t="s">
        <v>28</v>
      </c>
    </row>
    <row r="2916" spans="1:7" x14ac:dyDescent="0.3">
      <c r="A2916" t="s">
        <v>17244</v>
      </c>
      <c r="B2916" t="s">
        <v>17245</v>
      </c>
      <c r="C2916" t="s">
        <v>24</v>
      </c>
      <c r="D2916" t="s">
        <v>25</v>
      </c>
      <c r="E2916" t="s">
        <v>17246</v>
      </c>
      <c r="F2916" t="s">
        <v>185</v>
      </c>
      <c r="G2916" t="s">
        <v>52</v>
      </c>
    </row>
    <row r="2917" spans="1:7" x14ac:dyDescent="0.3">
      <c r="A2917" t="s">
        <v>17250</v>
      </c>
      <c r="B2917" t="s">
        <v>17251</v>
      </c>
      <c r="C2917" t="s">
        <v>49</v>
      </c>
      <c r="D2917" t="s">
        <v>25</v>
      </c>
      <c r="E2917" t="s">
        <v>17252</v>
      </c>
      <c r="F2917" t="s">
        <v>39</v>
      </c>
      <c r="G2917" t="s">
        <v>40</v>
      </c>
    </row>
    <row r="2918" spans="1:7" x14ac:dyDescent="0.3">
      <c r="A2918" t="s">
        <v>17256</v>
      </c>
      <c r="B2918" t="s">
        <v>17257</v>
      </c>
      <c r="C2918" t="s">
        <v>59</v>
      </c>
      <c r="D2918" t="s">
        <v>25</v>
      </c>
      <c r="E2918" t="s">
        <v>17258</v>
      </c>
      <c r="F2918" t="s">
        <v>39</v>
      </c>
      <c r="G2918" t="s">
        <v>130</v>
      </c>
    </row>
    <row r="2919" spans="1:7" x14ac:dyDescent="0.3">
      <c r="A2919" t="s">
        <v>17262</v>
      </c>
      <c r="B2919" t="s">
        <v>17263</v>
      </c>
      <c r="C2919" t="s">
        <v>49</v>
      </c>
      <c r="D2919" t="s">
        <v>25</v>
      </c>
      <c r="E2919" t="s">
        <v>17264</v>
      </c>
      <c r="F2919" t="s">
        <v>791</v>
      </c>
      <c r="G2919" t="s">
        <v>52</v>
      </c>
    </row>
    <row r="2920" spans="1:7" x14ac:dyDescent="0.3">
      <c r="A2920" t="s">
        <v>17268</v>
      </c>
      <c r="B2920" t="s">
        <v>17269</v>
      </c>
      <c r="C2920" t="s">
        <v>24</v>
      </c>
      <c r="D2920" t="s">
        <v>25</v>
      </c>
      <c r="E2920" t="s">
        <v>17270</v>
      </c>
      <c r="F2920" t="s">
        <v>389</v>
      </c>
      <c r="G2920" t="s">
        <v>130</v>
      </c>
    </row>
    <row r="2921" spans="1:7" x14ac:dyDescent="0.3">
      <c r="A2921" t="s">
        <v>17274</v>
      </c>
      <c r="B2921" t="s">
        <v>17275</v>
      </c>
      <c r="C2921" t="s">
        <v>49</v>
      </c>
      <c r="D2921" t="s">
        <v>25</v>
      </c>
      <c r="E2921" t="s">
        <v>12434</v>
      </c>
      <c r="F2921" t="s">
        <v>217</v>
      </c>
      <c r="G2921" t="s">
        <v>52</v>
      </c>
    </row>
    <row r="2922" spans="1:7" x14ac:dyDescent="0.3">
      <c r="A2922" t="s">
        <v>17279</v>
      </c>
      <c r="B2922" t="s">
        <v>17280</v>
      </c>
      <c r="C2922" t="s">
        <v>49</v>
      </c>
      <c r="D2922" t="s">
        <v>25</v>
      </c>
      <c r="E2922" t="s">
        <v>13134</v>
      </c>
      <c r="F2922" t="s">
        <v>122</v>
      </c>
      <c r="G2922" t="s">
        <v>40</v>
      </c>
    </row>
    <row r="2923" spans="1:7" x14ac:dyDescent="0.3">
      <c r="A2923" t="s">
        <v>17284</v>
      </c>
      <c r="B2923" t="s">
        <v>17285</v>
      </c>
      <c r="C2923" t="s">
        <v>59</v>
      </c>
      <c r="D2923" t="s">
        <v>25</v>
      </c>
      <c r="E2923" t="s">
        <v>17286</v>
      </c>
      <c r="F2923" t="s">
        <v>192</v>
      </c>
      <c r="G2923" t="s">
        <v>52</v>
      </c>
    </row>
    <row r="2924" spans="1:7" x14ac:dyDescent="0.3">
      <c r="A2924" t="s">
        <v>17290</v>
      </c>
      <c r="B2924" t="s">
        <v>17291</v>
      </c>
      <c r="C2924" t="s">
        <v>24</v>
      </c>
      <c r="D2924" t="s">
        <v>25</v>
      </c>
      <c r="E2924" t="s">
        <v>17292</v>
      </c>
      <c r="F2924" t="s">
        <v>389</v>
      </c>
      <c r="G2924" t="s">
        <v>130</v>
      </c>
    </row>
    <row r="2925" spans="1:7" x14ac:dyDescent="0.3">
      <c r="A2925" t="s">
        <v>17296</v>
      </c>
      <c r="B2925" t="s">
        <v>17297</v>
      </c>
      <c r="C2925" t="s">
        <v>24</v>
      </c>
      <c r="D2925" t="s">
        <v>25</v>
      </c>
      <c r="E2925" t="s">
        <v>17298</v>
      </c>
      <c r="F2925" t="s">
        <v>217</v>
      </c>
      <c r="G2925" t="s">
        <v>130</v>
      </c>
    </row>
    <row r="2926" spans="1:7" x14ac:dyDescent="0.3">
      <c r="A2926" t="s">
        <v>17302</v>
      </c>
      <c r="B2926" t="s">
        <v>17303</v>
      </c>
      <c r="C2926" t="s">
        <v>59</v>
      </c>
      <c r="D2926" t="s">
        <v>25</v>
      </c>
      <c r="E2926" t="s">
        <v>17304</v>
      </c>
      <c r="F2926" t="s">
        <v>192</v>
      </c>
      <c r="G2926" t="s">
        <v>130</v>
      </c>
    </row>
    <row r="2927" spans="1:7" x14ac:dyDescent="0.3">
      <c r="A2927" t="s">
        <v>17308</v>
      </c>
      <c r="B2927" t="s">
        <v>17309</v>
      </c>
      <c r="C2927" t="s">
        <v>49</v>
      </c>
      <c r="D2927" t="s">
        <v>25</v>
      </c>
      <c r="E2927" t="s">
        <v>17310</v>
      </c>
      <c r="F2927" t="s">
        <v>217</v>
      </c>
      <c r="G2927" t="s">
        <v>40</v>
      </c>
    </row>
    <row r="2928" spans="1:7" x14ac:dyDescent="0.3">
      <c r="A2928" t="s">
        <v>17314</v>
      </c>
      <c r="B2928" t="s">
        <v>17315</v>
      </c>
      <c r="C2928" t="s">
        <v>49</v>
      </c>
      <c r="D2928" t="s">
        <v>25</v>
      </c>
      <c r="E2928" t="s">
        <v>7048</v>
      </c>
      <c r="F2928" t="s">
        <v>115</v>
      </c>
      <c r="G2928" t="s">
        <v>40</v>
      </c>
    </row>
    <row r="2929" spans="1:7" x14ac:dyDescent="0.3">
      <c r="A2929" t="s">
        <v>17319</v>
      </c>
      <c r="B2929" t="s">
        <v>17320</v>
      </c>
      <c r="C2929" t="s">
        <v>59</v>
      </c>
      <c r="D2929" t="s">
        <v>25</v>
      </c>
      <c r="E2929" t="s">
        <v>17321</v>
      </c>
      <c r="F2929" t="s">
        <v>122</v>
      </c>
      <c r="G2929" t="s">
        <v>52</v>
      </c>
    </row>
    <row r="2930" spans="1:7" x14ac:dyDescent="0.3">
      <c r="A2930" t="s">
        <v>17325</v>
      </c>
      <c r="B2930" t="s">
        <v>17326</v>
      </c>
      <c r="C2930" t="s">
        <v>49</v>
      </c>
      <c r="D2930" t="s">
        <v>25</v>
      </c>
      <c r="E2930" t="s">
        <v>17327</v>
      </c>
      <c r="F2930" t="s">
        <v>217</v>
      </c>
      <c r="G2930" t="s">
        <v>28</v>
      </c>
    </row>
    <row r="2931" spans="1:7" x14ac:dyDescent="0.3">
      <c r="A2931" t="s">
        <v>17331</v>
      </c>
      <c r="B2931" t="s">
        <v>17332</v>
      </c>
      <c r="C2931" t="s">
        <v>59</v>
      </c>
      <c r="D2931" t="s">
        <v>25</v>
      </c>
      <c r="E2931" t="s">
        <v>17333</v>
      </c>
      <c r="F2931" t="s">
        <v>301</v>
      </c>
      <c r="G2931" t="s">
        <v>28</v>
      </c>
    </row>
    <row r="2932" spans="1:7" x14ac:dyDescent="0.3">
      <c r="A2932" t="s">
        <v>17337</v>
      </c>
      <c r="B2932" t="s">
        <v>17338</v>
      </c>
      <c r="C2932" t="s">
        <v>59</v>
      </c>
      <c r="D2932" t="s">
        <v>25</v>
      </c>
      <c r="E2932" t="s">
        <v>17339</v>
      </c>
      <c r="F2932" t="s">
        <v>151</v>
      </c>
      <c r="G2932" t="s">
        <v>28</v>
      </c>
    </row>
    <row r="2933" spans="1:7" x14ac:dyDescent="0.3">
      <c r="A2933" t="s">
        <v>17343</v>
      </c>
      <c r="B2933" t="s">
        <v>17344</v>
      </c>
      <c r="C2933" t="s">
        <v>49</v>
      </c>
      <c r="D2933" t="s">
        <v>25</v>
      </c>
      <c r="E2933" t="s">
        <v>17345</v>
      </c>
      <c r="F2933" t="s">
        <v>115</v>
      </c>
      <c r="G2933" t="s">
        <v>28</v>
      </c>
    </row>
    <row r="2934" spans="1:7" x14ac:dyDescent="0.3">
      <c r="A2934" t="s">
        <v>17349</v>
      </c>
      <c r="B2934" t="s">
        <v>17350</v>
      </c>
      <c r="C2934" t="s">
        <v>59</v>
      </c>
      <c r="D2934" t="s">
        <v>25</v>
      </c>
      <c r="E2934" t="s">
        <v>6656</v>
      </c>
      <c r="F2934" t="s">
        <v>414</v>
      </c>
      <c r="G2934" t="s">
        <v>40</v>
      </c>
    </row>
    <row r="2935" spans="1:7" x14ac:dyDescent="0.3">
      <c r="A2935" t="s">
        <v>17354</v>
      </c>
      <c r="B2935" t="s">
        <v>17355</v>
      </c>
      <c r="C2935" t="s">
        <v>49</v>
      </c>
      <c r="D2935" t="s">
        <v>25</v>
      </c>
      <c r="E2935" t="s">
        <v>17356</v>
      </c>
      <c r="F2935" t="s">
        <v>211</v>
      </c>
      <c r="G2935" t="s">
        <v>40</v>
      </c>
    </row>
    <row r="2936" spans="1:7" x14ac:dyDescent="0.3">
      <c r="A2936" t="s">
        <v>17360</v>
      </c>
      <c r="B2936" t="s">
        <v>17361</v>
      </c>
      <c r="C2936" t="s">
        <v>59</v>
      </c>
      <c r="D2936" t="s">
        <v>25</v>
      </c>
      <c r="E2936" t="s">
        <v>15863</v>
      </c>
      <c r="F2936" t="s">
        <v>269</v>
      </c>
      <c r="G2936" t="s">
        <v>40</v>
      </c>
    </row>
    <row r="2937" spans="1:7" x14ac:dyDescent="0.3">
      <c r="A2937" t="s">
        <v>17365</v>
      </c>
      <c r="B2937" t="s">
        <v>17366</v>
      </c>
      <c r="C2937" t="s">
        <v>59</v>
      </c>
      <c r="D2937" t="s">
        <v>25</v>
      </c>
      <c r="E2937" t="s">
        <v>17367</v>
      </c>
      <c r="F2937" t="s">
        <v>171</v>
      </c>
      <c r="G2937" t="s">
        <v>52</v>
      </c>
    </row>
    <row r="2938" spans="1:7" x14ac:dyDescent="0.3">
      <c r="A2938" t="s">
        <v>17371</v>
      </c>
      <c r="B2938" t="s">
        <v>17372</v>
      </c>
      <c r="C2938" t="s">
        <v>24</v>
      </c>
      <c r="D2938" t="s">
        <v>25</v>
      </c>
      <c r="E2938" t="s">
        <v>5747</v>
      </c>
      <c r="F2938" t="s">
        <v>101</v>
      </c>
      <c r="G2938" t="s">
        <v>130</v>
      </c>
    </row>
    <row r="2939" spans="1:7" x14ac:dyDescent="0.3">
      <c r="A2939" t="s">
        <v>17376</v>
      </c>
      <c r="B2939" t="s">
        <v>17377</v>
      </c>
      <c r="C2939" t="s">
        <v>59</v>
      </c>
      <c r="D2939" t="s">
        <v>25</v>
      </c>
      <c r="E2939" t="s">
        <v>17378</v>
      </c>
      <c r="F2939" t="s">
        <v>1111</v>
      </c>
      <c r="G2939" t="s">
        <v>52</v>
      </c>
    </row>
    <row r="2940" spans="1:7" x14ac:dyDescent="0.3">
      <c r="A2940" t="s">
        <v>17382</v>
      </c>
      <c r="B2940" t="s">
        <v>17383</v>
      </c>
      <c r="C2940" t="s">
        <v>24</v>
      </c>
      <c r="D2940" t="s">
        <v>25</v>
      </c>
      <c r="E2940" t="s">
        <v>17384</v>
      </c>
      <c r="F2940" t="s">
        <v>69</v>
      </c>
      <c r="G2940" t="s">
        <v>52</v>
      </c>
    </row>
    <row r="2941" spans="1:7" x14ac:dyDescent="0.3">
      <c r="A2941" t="s">
        <v>17388</v>
      </c>
      <c r="B2941" t="s">
        <v>17389</v>
      </c>
      <c r="C2941" t="s">
        <v>59</v>
      </c>
      <c r="D2941" t="s">
        <v>25</v>
      </c>
      <c r="E2941" t="s">
        <v>17390</v>
      </c>
      <c r="F2941" t="s">
        <v>822</v>
      </c>
      <c r="G2941" t="s">
        <v>52</v>
      </c>
    </row>
    <row r="2942" spans="1:7" x14ac:dyDescent="0.3">
      <c r="A2942" t="s">
        <v>17394</v>
      </c>
      <c r="B2942" t="s">
        <v>17395</v>
      </c>
      <c r="C2942" t="s">
        <v>59</v>
      </c>
      <c r="D2942" t="s">
        <v>25</v>
      </c>
      <c r="E2942" t="s">
        <v>17396</v>
      </c>
      <c r="F2942" t="s">
        <v>427</v>
      </c>
      <c r="G2942" t="s">
        <v>28</v>
      </c>
    </row>
    <row r="2943" spans="1:7" x14ac:dyDescent="0.3">
      <c r="A2943" t="s">
        <v>17400</v>
      </c>
      <c r="B2943" t="s">
        <v>17401</v>
      </c>
      <c r="C2943" t="s">
        <v>49</v>
      </c>
      <c r="D2943" t="s">
        <v>25</v>
      </c>
      <c r="E2943" t="s">
        <v>17402</v>
      </c>
      <c r="F2943" t="s">
        <v>889</v>
      </c>
      <c r="G2943" t="s">
        <v>52</v>
      </c>
    </row>
    <row r="2944" spans="1:7" x14ac:dyDescent="0.3">
      <c r="A2944" t="s">
        <v>17406</v>
      </c>
      <c r="B2944" t="s">
        <v>17407</v>
      </c>
      <c r="C2944" t="s">
        <v>49</v>
      </c>
      <c r="D2944" t="s">
        <v>25</v>
      </c>
      <c r="E2944" t="s">
        <v>17408</v>
      </c>
      <c r="F2944" t="s">
        <v>513</v>
      </c>
      <c r="G2944" t="s">
        <v>28</v>
      </c>
    </row>
    <row r="2945" spans="1:7" x14ac:dyDescent="0.3">
      <c r="A2945" t="s">
        <v>17412</v>
      </c>
      <c r="B2945" t="s">
        <v>17413</v>
      </c>
      <c r="C2945" t="s">
        <v>49</v>
      </c>
      <c r="D2945" t="s">
        <v>25</v>
      </c>
      <c r="E2945" t="s">
        <v>17414</v>
      </c>
      <c r="F2945" t="s">
        <v>217</v>
      </c>
      <c r="G2945" t="s">
        <v>130</v>
      </c>
    </row>
    <row r="2946" spans="1:7" x14ac:dyDescent="0.3">
      <c r="A2946" t="s">
        <v>17418</v>
      </c>
      <c r="B2946" t="s">
        <v>17419</v>
      </c>
      <c r="C2946" t="s">
        <v>24</v>
      </c>
      <c r="D2946" t="s">
        <v>25</v>
      </c>
      <c r="E2946" t="s">
        <v>17420</v>
      </c>
      <c r="F2946" t="s">
        <v>314</v>
      </c>
      <c r="G2946" t="s">
        <v>130</v>
      </c>
    </row>
    <row r="2947" spans="1:7" x14ac:dyDescent="0.3">
      <c r="A2947" t="s">
        <v>17424</v>
      </c>
      <c r="B2947" t="s">
        <v>17425</v>
      </c>
      <c r="C2947" t="s">
        <v>59</v>
      </c>
      <c r="D2947" t="s">
        <v>25</v>
      </c>
      <c r="E2947" t="s">
        <v>17426</v>
      </c>
      <c r="F2947" t="s">
        <v>630</v>
      </c>
      <c r="G2947" t="s">
        <v>40</v>
      </c>
    </row>
    <row r="2948" spans="1:7" x14ac:dyDescent="0.3">
      <c r="A2948" t="s">
        <v>17430</v>
      </c>
      <c r="B2948" t="s">
        <v>17431</v>
      </c>
      <c r="C2948" t="s">
        <v>24</v>
      </c>
      <c r="D2948" t="s">
        <v>25</v>
      </c>
      <c r="E2948" t="s">
        <v>17432</v>
      </c>
      <c r="F2948" t="s">
        <v>617</v>
      </c>
      <c r="G2948" t="s">
        <v>52</v>
      </c>
    </row>
    <row r="2949" spans="1:7" x14ac:dyDescent="0.3">
      <c r="A2949" t="s">
        <v>17436</v>
      </c>
      <c r="B2949" t="s">
        <v>17437</v>
      </c>
      <c r="C2949" t="s">
        <v>49</v>
      </c>
      <c r="D2949" t="s">
        <v>25</v>
      </c>
      <c r="E2949" t="s">
        <v>16590</v>
      </c>
      <c r="F2949" t="s">
        <v>389</v>
      </c>
      <c r="G2949" t="s">
        <v>52</v>
      </c>
    </row>
    <row r="2950" spans="1:7" x14ac:dyDescent="0.3">
      <c r="A2950" t="s">
        <v>17441</v>
      </c>
      <c r="B2950" t="s">
        <v>17442</v>
      </c>
      <c r="C2950" t="s">
        <v>59</v>
      </c>
      <c r="D2950" t="s">
        <v>25</v>
      </c>
      <c r="E2950" t="s">
        <v>17443</v>
      </c>
      <c r="F2950" t="s">
        <v>185</v>
      </c>
      <c r="G2950" t="s">
        <v>28</v>
      </c>
    </row>
    <row r="2951" spans="1:7" x14ac:dyDescent="0.3">
      <c r="A2951" t="s">
        <v>17447</v>
      </c>
      <c r="B2951" t="s">
        <v>17448</v>
      </c>
      <c r="C2951" t="s">
        <v>24</v>
      </c>
      <c r="D2951" t="s">
        <v>25</v>
      </c>
      <c r="E2951" t="s">
        <v>17449</v>
      </c>
      <c r="F2951" t="s">
        <v>164</v>
      </c>
      <c r="G2951" t="s">
        <v>28</v>
      </c>
    </row>
    <row r="2952" spans="1:7" x14ac:dyDescent="0.3">
      <c r="A2952" t="s">
        <v>17453</v>
      </c>
      <c r="B2952" t="s">
        <v>17454</v>
      </c>
      <c r="C2952" t="s">
        <v>59</v>
      </c>
      <c r="D2952" t="s">
        <v>25</v>
      </c>
      <c r="E2952" t="s">
        <v>17455</v>
      </c>
      <c r="F2952" t="s">
        <v>685</v>
      </c>
      <c r="G2952" t="s">
        <v>28</v>
      </c>
    </row>
    <row r="2953" spans="1:7" x14ac:dyDescent="0.3">
      <c r="A2953" t="s">
        <v>17459</v>
      </c>
      <c r="B2953" t="s">
        <v>17460</v>
      </c>
      <c r="C2953" t="s">
        <v>59</v>
      </c>
      <c r="D2953" t="s">
        <v>25</v>
      </c>
      <c r="E2953" t="s">
        <v>17461</v>
      </c>
      <c r="F2953" t="s">
        <v>61</v>
      </c>
      <c r="G2953" t="s">
        <v>130</v>
      </c>
    </row>
    <row r="2954" spans="1:7" x14ac:dyDescent="0.3">
      <c r="A2954" t="s">
        <v>17465</v>
      </c>
      <c r="B2954" t="s">
        <v>17466</v>
      </c>
      <c r="C2954" t="s">
        <v>59</v>
      </c>
      <c r="D2954" t="s">
        <v>25</v>
      </c>
      <c r="E2954" t="s">
        <v>17467</v>
      </c>
      <c r="F2954" t="s">
        <v>427</v>
      </c>
      <c r="G2954" t="s">
        <v>52</v>
      </c>
    </row>
    <row r="2955" spans="1:7" x14ac:dyDescent="0.3">
      <c r="A2955" t="s">
        <v>17471</v>
      </c>
      <c r="B2955" t="s">
        <v>17472</v>
      </c>
      <c r="C2955" t="s">
        <v>24</v>
      </c>
      <c r="D2955" t="s">
        <v>25</v>
      </c>
      <c r="E2955" t="s">
        <v>17473</v>
      </c>
      <c r="F2955" t="s">
        <v>192</v>
      </c>
      <c r="G2955" t="s">
        <v>40</v>
      </c>
    </row>
    <row r="2956" spans="1:7" x14ac:dyDescent="0.3">
      <c r="A2956" t="s">
        <v>17477</v>
      </c>
      <c r="B2956" t="s">
        <v>17478</v>
      </c>
      <c r="C2956" t="s">
        <v>24</v>
      </c>
      <c r="D2956" t="s">
        <v>25</v>
      </c>
      <c r="E2956" t="s">
        <v>5263</v>
      </c>
      <c r="F2956" t="s">
        <v>101</v>
      </c>
      <c r="G2956" t="s">
        <v>130</v>
      </c>
    </row>
    <row r="2957" spans="1:7" x14ac:dyDescent="0.3">
      <c r="A2957" t="s">
        <v>17482</v>
      </c>
      <c r="B2957" t="s">
        <v>17483</v>
      </c>
      <c r="C2957" t="s">
        <v>24</v>
      </c>
      <c r="D2957" t="s">
        <v>25</v>
      </c>
      <c r="E2957" t="s">
        <v>17484</v>
      </c>
      <c r="F2957" t="s">
        <v>51</v>
      </c>
      <c r="G2957" t="s">
        <v>130</v>
      </c>
    </row>
    <row r="2958" spans="1:7" x14ac:dyDescent="0.3">
      <c r="A2958" t="s">
        <v>17488</v>
      </c>
      <c r="B2958" t="s">
        <v>17489</v>
      </c>
      <c r="C2958" t="s">
        <v>24</v>
      </c>
      <c r="D2958" t="s">
        <v>25</v>
      </c>
      <c r="E2958" t="s">
        <v>17490</v>
      </c>
      <c r="F2958" t="s">
        <v>1111</v>
      </c>
      <c r="G2958" t="s">
        <v>130</v>
      </c>
    </row>
    <row r="2959" spans="1:7" x14ac:dyDescent="0.3">
      <c r="A2959" t="s">
        <v>17494</v>
      </c>
      <c r="B2959" t="s">
        <v>17495</v>
      </c>
      <c r="C2959" t="s">
        <v>59</v>
      </c>
      <c r="D2959" t="s">
        <v>25</v>
      </c>
      <c r="E2959" t="s">
        <v>17496</v>
      </c>
      <c r="F2959" t="s">
        <v>244</v>
      </c>
      <c r="G2959" t="s">
        <v>28</v>
      </c>
    </row>
    <row r="2960" spans="1:7" x14ac:dyDescent="0.3">
      <c r="A2960" t="s">
        <v>17500</v>
      </c>
      <c r="B2960" t="s">
        <v>17501</v>
      </c>
      <c r="C2960" t="s">
        <v>59</v>
      </c>
      <c r="D2960" t="s">
        <v>25</v>
      </c>
      <c r="E2960" t="s">
        <v>17502</v>
      </c>
      <c r="F2960" t="s">
        <v>685</v>
      </c>
      <c r="G2960" t="s">
        <v>52</v>
      </c>
    </row>
    <row r="2961" spans="1:7" x14ac:dyDescent="0.3">
      <c r="A2961" t="s">
        <v>17506</v>
      </c>
      <c r="B2961" t="s">
        <v>17507</v>
      </c>
      <c r="C2961" t="s">
        <v>24</v>
      </c>
      <c r="D2961" t="s">
        <v>25</v>
      </c>
      <c r="E2961" t="s">
        <v>15040</v>
      </c>
      <c r="F2961" t="s">
        <v>1003</v>
      </c>
      <c r="G2961" t="s">
        <v>40</v>
      </c>
    </row>
    <row r="2962" spans="1:7" x14ac:dyDescent="0.3">
      <c r="A2962" t="s">
        <v>17511</v>
      </c>
      <c r="B2962" t="s">
        <v>17512</v>
      </c>
      <c r="C2962" t="s">
        <v>24</v>
      </c>
      <c r="D2962" t="s">
        <v>25</v>
      </c>
      <c r="E2962" t="s">
        <v>17513</v>
      </c>
      <c r="F2962" t="s">
        <v>617</v>
      </c>
      <c r="G2962" t="s">
        <v>130</v>
      </c>
    </row>
    <row r="2963" spans="1:7" x14ac:dyDescent="0.3">
      <c r="A2963" t="s">
        <v>17517</v>
      </c>
      <c r="B2963" t="s">
        <v>17518</v>
      </c>
      <c r="C2963" t="s">
        <v>24</v>
      </c>
      <c r="D2963" t="s">
        <v>25</v>
      </c>
      <c r="E2963" t="s">
        <v>7707</v>
      </c>
      <c r="F2963" t="s">
        <v>192</v>
      </c>
      <c r="G2963" t="s">
        <v>130</v>
      </c>
    </row>
    <row r="2964" spans="1:7" x14ac:dyDescent="0.3">
      <c r="A2964" t="s">
        <v>17522</v>
      </c>
      <c r="B2964" t="s">
        <v>17523</v>
      </c>
      <c r="C2964" t="s">
        <v>59</v>
      </c>
      <c r="D2964" t="s">
        <v>25</v>
      </c>
      <c r="E2964" t="s">
        <v>17524</v>
      </c>
      <c r="F2964" t="s">
        <v>314</v>
      </c>
      <c r="G2964" t="s">
        <v>28</v>
      </c>
    </row>
    <row r="2965" spans="1:7" x14ac:dyDescent="0.3">
      <c r="A2965" t="s">
        <v>17528</v>
      </c>
      <c r="B2965" t="s">
        <v>17529</v>
      </c>
      <c r="C2965" t="s">
        <v>59</v>
      </c>
      <c r="D2965" t="s">
        <v>25</v>
      </c>
      <c r="E2965" t="s">
        <v>17530</v>
      </c>
      <c r="F2965" t="s">
        <v>185</v>
      </c>
      <c r="G2965" t="s">
        <v>28</v>
      </c>
    </row>
    <row r="2966" spans="1:7" x14ac:dyDescent="0.3">
      <c r="A2966" t="s">
        <v>17534</v>
      </c>
      <c r="B2966" t="s">
        <v>17535</v>
      </c>
      <c r="C2966" t="s">
        <v>59</v>
      </c>
      <c r="D2966" t="s">
        <v>25</v>
      </c>
      <c r="E2966" t="s">
        <v>7195</v>
      </c>
      <c r="F2966" t="s">
        <v>244</v>
      </c>
      <c r="G2966" t="s">
        <v>40</v>
      </c>
    </row>
    <row r="2967" spans="1:7" x14ac:dyDescent="0.3">
      <c r="A2967" t="s">
        <v>17539</v>
      </c>
      <c r="B2967" t="s">
        <v>17540</v>
      </c>
      <c r="C2967" t="s">
        <v>24</v>
      </c>
      <c r="D2967" t="s">
        <v>25</v>
      </c>
      <c r="E2967" t="s">
        <v>17541</v>
      </c>
      <c r="F2967" t="s">
        <v>692</v>
      </c>
      <c r="G2967" t="s">
        <v>52</v>
      </c>
    </row>
    <row r="2968" spans="1:7" x14ac:dyDescent="0.3">
      <c r="A2968" t="s">
        <v>17545</v>
      </c>
      <c r="B2968" t="s">
        <v>17546</v>
      </c>
      <c r="C2968" t="s">
        <v>49</v>
      </c>
      <c r="D2968" t="s">
        <v>25</v>
      </c>
      <c r="E2968" t="s">
        <v>17547</v>
      </c>
      <c r="F2968" t="s">
        <v>717</v>
      </c>
      <c r="G2968" t="s">
        <v>52</v>
      </c>
    </row>
    <row r="2969" spans="1:7" x14ac:dyDescent="0.3">
      <c r="A2969" t="s">
        <v>17551</v>
      </c>
      <c r="B2969" t="s">
        <v>17552</v>
      </c>
      <c r="C2969" t="s">
        <v>49</v>
      </c>
      <c r="D2969" t="s">
        <v>25</v>
      </c>
      <c r="E2969" t="s">
        <v>17553</v>
      </c>
      <c r="F2969" t="s">
        <v>630</v>
      </c>
      <c r="G2969" t="s">
        <v>40</v>
      </c>
    </row>
    <row r="2970" spans="1:7" x14ac:dyDescent="0.3">
      <c r="A2970" t="s">
        <v>17557</v>
      </c>
      <c r="B2970" t="s">
        <v>17558</v>
      </c>
      <c r="C2970" t="s">
        <v>49</v>
      </c>
      <c r="D2970" t="s">
        <v>25</v>
      </c>
      <c r="E2970" t="s">
        <v>17559</v>
      </c>
      <c r="F2970" t="s">
        <v>630</v>
      </c>
      <c r="G2970" t="s">
        <v>52</v>
      </c>
    </row>
    <row r="2971" spans="1:7" x14ac:dyDescent="0.3">
      <c r="A2971" t="s">
        <v>17563</v>
      </c>
      <c r="B2971" t="s">
        <v>17564</v>
      </c>
      <c r="C2971" t="s">
        <v>59</v>
      </c>
      <c r="D2971" t="s">
        <v>25</v>
      </c>
      <c r="E2971" t="s">
        <v>17565</v>
      </c>
      <c r="F2971" t="s">
        <v>115</v>
      </c>
      <c r="G2971" t="s">
        <v>130</v>
      </c>
    </row>
    <row r="2972" spans="1:7" x14ac:dyDescent="0.3">
      <c r="A2972" t="s">
        <v>17569</v>
      </c>
      <c r="B2972" t="s">
        <v>17570</v>
      </c>
      <c r="C2972" t="s">
        <v>59</v>
      </c>
      <c r="D2972" t="s">
        <v>25</v>
      </c>
      <c r="E2972" t="s">
        <v>17571</v>
      </c>
      <c r="F2972" t="s">
        <v>164</v>
      </c>
      <c r="G2972" t="s">
        <v>28</v>
      </c>
    </row>
    <row r="2973" spans="1:7" x14ac:dyDescent="0.3">
      <c r="A2973" t="s">
        <v>17575</v>
      </c>
      <c r="B2973" t="s">
        <v>17576</v>
      </c>
      <c r="C2973" t="s">
        <v>49</v>
      </c>
      <c r="D2973" t="s">
        <v>25</v>
      </c>
      <c r="E2973" t="s">
        <v>17577</v>
      </c>
      <c r="F2973" t="s">
        <v>414</v>
      </c>
      <c r="G2973" t="s">
        <v>40</v>
      </c>
    </row>
    <row r="2974" spans="1:7" x14ac:dyDescent="0.3">
      <c r="A2974" t="s">
        <v>17581</v>
      </c>
      <c r="B2974" t="s">
        <v>17582</v>
      </c>
      <c r="C2974" t="s">
        <v>49</v>
      </c>
      <c r="D2974" t="s">
        <v>25</v>
      </c>
      <c r="E2974" t="s">
        <v>17583</v>
      </c>
      <c r="F2974" t="s">
        <v>144</v>
      </c>
      <c r="G2974" t="s">
        <v>130</v>
      </c>
    </row>
    <row r="2975" spans="1:7" x14ac:dyDescent="0.3">
      <c r="A2975" t="s">
        <v>17587</v>
      </c>
      <c r="B2975" t="s">
        <v>17588</v>
      </c>
      <c r="C2975" t="s">
        <v>24</v>
      </c>
      <c r="D2975" t="s">
        <v>25</v>
      </c>
      <c r="E2975" t="s">
        <v>6833</v>
      </c>
      <c r="F2975" t="s">
        <v>151</v>
      </c>
      <c r="G2975" t="s">
        <v>130</v>
      </c>
    </row>
    <row r="2976" spans="1:7" x14ac:dyDescent="0.3">
      <c r="A2976" t="s">
        <v>17592</v>
      </c>
      <c r="B2976" t="s">
        <v>17593</v>
      </c>
      <c r="C2976" t="s">
        <v>24</v>
      </c>
      <c r="D2976" t="s">
        <v>25</v>
      </c>
      <c r="E2976" t="s">
        <v>17594</v>
      </c>
      <c r="F2976" t="s">
        <v>822</v>
      </c>
      <c r="G2976" t="s">
        <v>40</v>
      </c>
    </row>
    <row r="2977" spans="1:7" x14ac:dyDescent="0.3">
      <c r="A2977" t="s">
        <v>17598</v>
      </c>
      <c r="B2977" t="s">
        <v>17599</v>
      </c>
      <c r="C2977" t="s">
        <v>49</v>
      </c>
      <c r="D2977" t="s">
        <v>25</v>
      </c>
      <c r="E2977" t="s">
        <v>17600</v>
      </c>
      <c r="F2977" t="s">
        <v>144</v>
      </c>
      <c r="G2977" t="s">
        <v>40</v>
      </c>
    </row>
    <row r="2978" spans="1:7" x14ac:dyDescent="0.3">
      <c r="A2978" t="s">
        <v>17604</v>
      </c>
      <c r="B2978" t="s">
        <v>17605</v>
      </c>
      <c r="C2978" t="s">
        <v>24</v>
      </c>
      <c r="D2978" t="s">
        <v>25</v>
      </c>
      <c r="E2978" t="s">
        <v>16955</v>
      </c>
      <c r="F2978" t="s">
        <v>192</v>
      </c>
      <c r="G2978" t="s">
        <v>52</v>
      </c>
    </row>
    <row r="2979" spans="1:7" x14ac:dyDescent="0.3">
      <c r="A2979" t="s">
        <v>17609</v>
      </c>
      <c r="B2979" t="s">
        <v>17610</v>
      </c>
      <c r="C2979" t="s">
        <v>49</v>
      </c>
      <c r="D2979" t="s">
        <v>25</v>
      </c>
      <c r="E2979" t="s">
        <v>17611</v>
      </c>
      <c r="F2979" t="s">
        <v>217</v>
      </c>
      <c r="G2979" t="s">
        <v>52</v>
      </c>
    </row>
    <row r="2980" spans="1:7" x14ac:dyDescent="0.3">
      <c r="A2980" t="s">
        <v>17615</v>
      </c>
      <c r="B2980" t="s">
        <v>17616</v>
      </c>
      <c r="C2980" t="s">
        <v>24</v>
      </c>
      <c r="D2980" t="s">
        <v>25</v>
      </c>
      <c r="E2980" t="s">
        <v>17617</v>
      </c>
      <c r="F2980" t="s">
        <v>93</v>
      </c>
      <c r="G2980" t="s">
        <v>130</v>
      </c>
    </row>
    <row r="2981" spans="1:7" x14ac:dyDescent="0.3">
      <c r="A2981" s="2" t="s">
        <v>17621</v>
      </c>
      <c r="B2981" t="s">
        <v>17622</v>
      </c>
      <c r="C2981" t="s">
        <v>49</v>
      </c>
      <c r="D2981" t="s">
        <v>25</v>
      </c>
      <c r="E2981" t="s">
        <v>17623</v>
      </c>
      <c r="F2981" t="s">
        <v>513</v>
      </c>
      <c r="G2981" t="s">
        <v>52</v>
      </c>
    </row>
    <row r="2982" spans="1:7" x14ac:dyDescent="0.3">
      <c r="A2982" t="s">
        <v>17627</v>
      </c>
      <c r="B2982" t="s">
        <v>17628</v>
      </c>
      <c r="C2982" t="s">
        <v>49</v>
      </c>
      <c r="D2982" t="s">
        <v>25</v>
      </c>
      <c r="E2982" t="s">
        <v>17629</v>
      </c>
      <c r="F2982" t="s">
        <v>93</v>
      </c>
      <c r="G2982" t="s">
        <v>52</v>
      </c>
    </row>
    <row r="2983" spans="1:7" x14ac:dyDescent="0.3">
      <c r="A2983" t="s">
        <v>17633</v>
      </c>
      <c r="B2983" t="s">
        <v>17634</v>
      </c>
      <c r="C2983" t="s">
        <v>49</v>
      </c>
      <c r="D2983" t="s">
        <v>25</v>
      </c>
      <c r="E2983" t="s">
        <v>17635</v>
      </c>
      <c r="F2983" t="s">
        <v>288</v>
      </c>
      <c r="G2983" t="s">
        <v>40</v>
      </c>
    </row>
    <row r="2984" spans="1:7" x14ac:dyDescent="0.3">
      <c r="A2984" t="s">
        <v>17639</v>
      </c>
      <c r="B2984" t="s">
        <v>17640</v>
      </c>
      <c r="C2984" t="s">
        <v>59</v>
      </c>
      <c r="D2984" t="s">
        <v>25</v>
      </c>
      <c r="E2984" t="s">
        <v>17641</v>
      </c>
      <c r="F2984" t="s">
        <v>164</v>
      </c>
      <c r="G2984" t="s">
        <v>130</v>
      </c>
    </row>
    <row r="2985" spans="1:7" x14ac:dyDescent="0.3">
      <c r="A2985" t="s">
        <v>17645</v>
      </c>
      <c r="B2985" t="s">
        <v>17646</v>
      </c>
      <c r="C2985" t="s">
        <v>49</v>
      </c>
      <c r="D2985" t="s">
        <v>25</v>
      </c>
      <c r="E2985" t="s">
        <v>17647</v>
      </c>
      <c r="F2985" t="s">
        <v>115</v>
      </c>
      <c r="G2985" t="s">
        <v>52</v>
      </c>
    </row>
    <row r="2986" spans="1:7" x14ac:dyDescent="0.3">
      <c r="A2986" t="s">
        <v>17651</v>
      </c>
      <c r="B2986" t="s">
        <v>17652</v>
      </c>
      <c r="C2986" t="s">
        <v>24</v>
      </c>
      <c r="D2986" t="s">
        <v>25</v>
      </c>
      <c r="E2986" t="s">
        <v>17653</v>
      </c>
      <c r="F2986" t="s">
        <v>464</v>
      </c>
      <c r="G2986" t="s">
        <v>130</v>
      </c>
    </row>
    <row r="2987" spans="1:7" x14ac:dyDescent="0.3">
      <c r="A2987" t="s">
        <v>17657</v>
      </c>
      <c r="B2987" t="s">
        <v>17658</v>
      </c>
      <c r="C2987" t="s">
        <v>59</v>
      </c>
      <c r="D2987" t="s">
        <v>25</v>
      </c>
      <c r="E2987" t="s">
        <v>17659</v>
      </c>
      <c r="F2987" t="s">
        <v>101</v>
      </c>
      <c r="G2987" t="s">
        <v>130</v>
      </c>
    </row>
    <row r="2988" spans="1:7" x14ac:dyDescent="0.3">
      <c r="A2988" t="s">
        <v>17663</v>
      </c>
      <c r="B2988" t="s">
        <v>17664</v>
      </c>
      <c r="C2988" t="s">
        <v>49</v>
      </c>
      <c r="D2988" t="s">
        <v>25</v>
      </c>
      <c r="E2988" t="s">
        <v>17665</v>
      </c>
      <c r="F2988" t="s">
        <v>185</v>
      </c>
      <c r="G2988" t="s">
        <v>130</v>
      </c>
    </row>
    <row r="2989" spans="1:7" x14ac:dyDescent="0.3">
      <c r="A2989" t="s">
        <v>17669</v>
      </c>
      <c r="B2989" t="s">
        <v>17670</v>
      </c>
      <c r="C2989" t="s">
        <v>24</v>
      </c>
      <c r="D2989" t="s">
        <v>25</v>
      </c>
      <c r="E2989" t="s">
        <v>9695</v>
      </c>
      <c r="F2989" t="s">
        <v>129</v>
      </c>
      <c r="G2989" t="s">
        <v>130</v>
      </c>
    </row>
    <row r="2990" spans="1:7" x14ac:dyDescent="0.3">
      <c r="A2990" t="s">
        <v>17674</v>
      </c>
      <c r="B2990" t="s">
        <v>17675</v>
      </c>
      <c r="C2990" t="s">
        <v>49</v>
      </c>
      <c r="D2990" t="s">
        <v>25</v>
      </c>
      <c r="E2990" t="s">
        <v>17676</v>
      </c>
      <c r="F2990" t="s">
        <v>129</v>
      </c>
      <c r="G2990" t="s">
        <v>28</v>
      </c>
    </row>
    <row r="2991" spans="1:7" x14ac:dyDescent="0.3">
      <c r="A2991" t="s">
        <v>17680</v>
      </c>
      <c r="B2991" t="s">
        <v>17681</v>
      </c>
      <c r="C2991" t="s">
        <v>49</v>
      </c>
      <c r="D2991" t="s">
        <v>25</v>
      </c>
      <c r="E2991" t="s">
        <v>17682</v>
      </c>
      <c r="F2991" t="s">
        <v>822</v>
      </c>
      <c r="G2991" t="s">
        <v>28</v>
      </c>
    </row>
    <row r="2992" spans="1:7" x14ac:dyDescent="0.3">
      <c r="A2992" t="s">
        <v>17686</v>
      </c>
      <c r="B2992" t="s">
        <v>17687</v>
      </c>
      <c r="C2992" t="s">
        <v>59</v>
      </c>
      <c r="D2992" t="s">
        <v>25</v>
      </c>
      <c r="E2992" t="s">
        <v>17688</v>
      </c>
      <c r="F2992" t="s">
        <v>192</v>
      </c>
      <c r="G2992" t="s">
        <v>28</v>
      </c>
    </row>
    <row r="2993" spans="1:7" x14ac:dyDescent="0.3">
      <c r="A2993" t="s">
        <v>17692</v>
      </c>
      <c r="B2993" t="s">
        <v>17693</v>
      </c>
      <c r="C2993" t="s">
        <v>24</v>
      </c>
      <c r="D2993" t="s">
        <v>25</v>
      </c>
      <c r="E2993" t="s">
        <v>2117</v>
      </c>
      <c r="F2993" t="s">
        <v>301</v>
      </c>
      <c r="G2993" t="s">
        <v>130</v>
      </c>
    </row>
    <row r="2994" spans="1:7" x14ac:dyDescent="0.3">
      <c r="A2994" t="s">
        <v>17697</v>
      </c>
      <c r="B2994" t="s">
        <v>17698</v>
      </c>
      <c r="C2994" t="s">
        <v>49</v>
      </c>
      <c r="D2994" t="s">
        <v>25</v>
      </c>
      <c r="E2994" t="s">
        <v>17699</v>
      </c>
      <c r="F2994" t="s">
        <v>301</v>
      </c>
      <c r="G2994" t="s">
        <v>28</v>
      </c>
    </row>
    <row r="2995" spans="1:7" x14ac:dyDescent="0.3">
      <c r="A2995" t="s">
        <v>17703</v>
      </c>
      <c r="B2995" t="s">
        <v>17704</v>
      </c>
      <c r="C2995" t="s">
        <v>24</v>
      </c>
      <c r="D2995" t="s">
        <v>25</v>
      </c>
      <c r="E2995" t="s">
        <v>13093</v>
      </c>
      <c r="F2995" t="s">
        <v>27</v>
      </c>
      <c r="G2995" t="s">
        <v>40</v>
      </c>
    </row>
    <row r="2996" spans="1:7" x14ac:dyDescent="0.3">
      <c r="A2996" t="s">
        <v>17708</v>
      </c>
      <c r="B2996" t="s">
        <v>17709</v>
      </c>
      <c r="C2996" t="s">
        <v>59</v>
      </c>
      <c r="D2996" t="s">
        <v>25</v>
      </c>
      <c r="E2996" t="s">
        <v>17710</v>
      </c>
      <c r="F2996" t="s">
        <v>137</v>
      </c>
      <c r="G2996" t="s">
        <v>28</v>
      </c>
    </row>
    <row r="2997" spans="1:7" x14ac:dyDescent="0.3">
      <c r="A2997" t="s">
        <v>17714</v>
      </c>
      <c r="B2997" t="s">
        <v>17715</v>
      </c>
      <c r="C2997" t="s">
        <v>59</v>
      </c>
      <c r="D2997" t="s">
        <v>25</v>
      </c>
      <c r="E2997" t="s">
        <v>16560</v>
      </c>
      <c r="F2997" t="s">
        <v>39</v>
      </c>
      <c r="G2997" t="s">
        <v>130</v>
      </c>
    </row>
    <row r="2998" spans="1:7" x14ac:dyDescent="0.3">
      <c r="A2998" t="s">
        <v>17719</v>
      </c>
      <c r="B2998" t="s">
        <v>17720</v>
      </c>
      <c r="C2998" t="s">
        <v>49</v>
      </c>
      <c r="D2998" t="s">
        <v>25</v>
      </c>
      <c r="E2998" t="s">
        <v>17721</v>
      </c>
      <c r="F2998" t="s">
        <v>244</v>
      </c>
      <c r="G2998" t="s">
        <v>40</v>
      </c>
    </row>
    <row r="2999" spans="1:7" x14ac:dyDescent="0.3">
      <c r="A2999" t="s">
        <v>17725</v>
      </c>
      <c r="B2999" t="s">
        <v>17726</v>
      </c>
      <c r="C2999" t="s">
        <v>59</v>
      </c>
      <c r="D2999" t="s">
        <v>25</v>
      </c>
      <c r="E2999" t="s">
        <v>17727</v>
      </c>
      <c r="F2999" t="s">
        <v>822</v>
      </c>
      <c r="G2999" t="s">
        <v>40</v>
      </c>
    </row>
    <row r="3000" spans="1:7" x14ac:dyDescent="0.3">
      <c r="A3000" s="2" t="s">
        <v>17731</v>
      </c>
      <c r="B3000" t="s">
        <v>17732</v>
      </c>
      <c r="C3000" t="s">
        <v>24</v>
      </c>
      <c r="D3000" t="s">
        <v>25</v>
      </c>
      <c r="E3000" t="s">
        <v>3233</v>
      </c>
      <c r="F3000" t="s">
        <v>791</v>
      </c>
      <c r="G3000" t="s">
        <v>40</v>
      </c>
    </row>
    <row r="3001" spans="1:7" x14ac:dyDescent="0.3">
      <c r="A3001" t="s">
        <v>17736</v>
      </c>
      <c r="B3001" t="s">
        <v>17737</v>
      </c>
      <c r="C3001" t="s">
        <v>59</v>
      </c>
      <c r="D3001" t="s">
        <v>25</v>
      </c>
      <c r="E3001" t="s">
        <v>13500</v>
      </c>
      <c r="F3001" t="s">
        <v>464</v>
      </c>
      <c r="G3001" t="s">
        <v>28</v>
      </c>
    </row>
    <row r="3002" spans="1:7" x14ac:dyDescent="0.3">
      <c r="A3002" t="s">
        <v>17741</v>
      </c>
      <c r="B3002" t="s">
        <v>17742</v>
      </c>
      <c r="C3002" t="s">
        <v>49</v>
      </c>
      <c r="D3002" t="s">
        <v>25</v>
      </c>
      <c r="E3002" t="s">
        <v>17743</v>
      </c>
      <c r="F3002" t="s">
        <v>513</v>
      </c>
      <c r="G3002" t="s">
        <v>52</v>
      </c>
    </row>
    <row r="3003" spans="1:7" x14ac:dyDescent="0.3">
      <c r="A3003" t="s">
        <v>17747</v>
      </c>
      <c r="B3003" t="s">
        <v>15949</v>
      </c>
      <c r="C3003" t="s">
        <v>49</v>
      </c>
      <c r="D3003" t="s">
        <v>25</v>
      </c>
      <c r="E3003" t="s">
        <v>17748</v>
      </c>
      <c r="F3003" t="s">
        <v>101</v>
      </c>
      <c r="G3003" t="s">
        <v>52</v>
      </c>
    </row>
    <row r="3004" spans="1:7" x14ac:dyDescent="0.3">
      <c r="A3004" t="s">
        <v>17752</v>
      </c>
      <c r="B3004" t="s">
        <v>17753</v>
      </c>
      <c r="C3004" t="s">
        <v>49</v>
      </c>
      <c r="D3004" t="s">
        <v>25</v>
      </c>
      <c r="E3004" t="s">
        <v>17754</v>
      </c>
      <c r="F3004" t="s">
        <v>685</v>
      </c>
      <c r="G3004" t="s">
        <v>130</v>
      </c>
    </row>
    <row r="3005" spans="1:7" x14ac:dyDescent="0.3">
      <c r="A3005" t="s">
        <v>17758</v>
      </c>
      <c r="B3005" t="s">
        <v>17759</v>
      </c>
      <c r="C3005" t="s">
        <v>59</v>
      </c>
      <c r="D3005" t="s">
        <v>25</v>
      </c>
      <c r="E3005" t="s">
        <v>17760</v>
      </c>
      <c r="F3005" t="s">
        <v>685</v>
      </c>
      <c r="G3005" t="s">
        <v>52</v>
      </c>
    </row>
    <row r="3006" spans="1:7" x14ac:dyDescent="0.3">
      <c r="A3006" t="s">
        <v>17764</v>
      </c>
      <c r="B3006" t="s">
        <v>17765</v>
      </c>
      <c r="C3006" t="s">
        <v>24</v>
      </c>
      <c r="D3006" t="s">
        <v>25</v>
      </c>
      <c r="E3006" t="s">
        <v>17766</v>
      </c>
      <c r="F3006" t="s">
        <v>791</v>
      </c>
      <c r="G3006" t="s">
        <v>28</v>
      </c>
    </row>
    <row r="3007" spans="1:7" x14ac:dyDescent="0.3">
      <c r="A3007" t="s">
        <v>17770</v>
      </c>
      <c r="B3007" t="s">
        <v>17771</v>
      </c>
      <c r="C3007" t="s">
        <v>24</v>
      </c>
      <c r="D3007" t="s">
        <v>25</v>
      </c>
      <c r="E3007" t="s">
        <v>17772</v>
      </c>
      <c r="F3007" t="s">
        <v>217</v>
      </c>
      <c r="G3007" t="s">
        <v>52</v>
      </c>
    </row>
    <row r="3008" spans="1:7" x14ac:dyDescent="0.3">
      <c r="A3008" t="s">
        <v>17776</v>
      </c>
      <c r="B3008" t="s">
        <v>17777</v>
      </c>
      <c r="C3008" t="s">
        <v>59</v>
      </c>
      <c r="D3008" t="s">
        <v>25</v>
      </c>
      <c r="E3008" t="s">
        <v>7254</v>
      </c>
      <c r="F3008" t="s">
        <v>1003</v>
      </c>
      <c r="G3008" t="s">
        <v>28</v>
      </c>
    </row>
    <row r="3009" spans="1:7" x14ac:dyDescent="0.3">
      <c r="A3009" t="s">
        <v>17781</v>
      </c>
      <c r="B3009" t="s">
        <v>17782</v>
      </c>
      <c r="C3009" t="s">
        <v>24</v>
      </c>
      <c r="D3009" t="s">
        <v>25</v>
      </c>
      <c r="E3009" t="s">
        <v>17783</v>
      </c>
      <c r="F3009" t="s">
        <v>217</v>
      </c>
      <c r="G3009" t="s">
        <v>40</v>
      </c>
    </row>
    <row r="3010" spans="1:7" x14ac:dyDescent="0.3">
      <c r="A3010" t="s">
        <v>17787</v>
      </c>
      <c r="B3010" t="s">
        <v>17788</v>
      </c>
      <c r="C3010" t="s">
        <v>59</v>
      </c>
      <c r="D3010" t="s">
        <v>25</v>
      </c>
      <c r="E3010" t="s">
        <v>17789</v>
      </c>
      <c r="F3010" t="s">
        <v>1111</v>
      </c>
      <c r="G3010" t="s">
        <v>52</v>
      </c>
    </row>
    <row r="3011" spans="1:7" x14ac:dyDescent="0.3">
      <c r="A3011" t="s">
        <v>17793</v>
      </c>
      <c r="B3011" t="s">
        <v>17794</v>
      </c>
      <c r="C3011" t="s">
        <v>24</v>
      </c>
      <c r="D3011" t="s">
        <v>25</v>
      </c>
      <c r="E3011" t="s">
        <v>17795</v>
      </c>
      <c r="F3011" t="s">
        <v>376</v>
      </c>
      <c r="G3011" t="s">
        <v>40</v>
      </c>
    </row>
    <row r="3012" spans="1:7" x14ac:dyDescent="0.3">
      <c r="A3012" t="s">
        <v>17799</v>
      </c>
      <c r="B3012" t="s">
        <v>17800</v>
      </c>
      <c r="C3012" t="s">
        <v>24</v>
      </c>
      <c r="D3012" t="s">
        <v>25</v>
      </c>
      <c r="E3012" t="s">
        <v>17801</v>
      </c>
      <c r="F3012" t="s">
        <v>376</v>
      </c>
      <c r="G3012" t="s">
        <v>28</v>
      </c>
    </row>
    <row r="3013" spans="1:7" x14ac:dyDescent="0.3">
      <c r="A3013" t="s">
        <v>17805</v>
      </c>
      <c r="B3013" t="s">
        <v>17806</v>
      </c>
      <c r="C3013" t="s">
        <v>24</v>
      </c>
      <c r="D3013" t="s">
        <v>25</v>
      </c>
      <c r="E3013" t="s">
        <v>17807</v>
      </c>
      <c r="F3013" t="s">
        <v>889</v>
      </c>
      <c r="G3013" t="s">
        <v>40</v>
      </c>
    </row>
    <row r="3014" spans="1:7" x14ac:dyDescent="0.3">
      <c r="A3014" t="s">
        <v>17811</v>
      </c>
      <c r="B3014" t="s">
        <v>17812</v>
      </c>
      <c r="C3014" t="s">
        <v>49</v>
      </c>
      <c r="D3014" t="s">
        <v>25</v>
      </c>
      <c r="E3014" t="s">
        <v>17813</v>
      </c>
      <c r="F3014" t="s">
        <v>389</v>
      </c>
      <c r="G3014" t="s">
        <v>28</v>
      </c>
    </row>
    <row r="3015" spans="1:7" x14ac:dyDescent="0.3">
      <c r="A3015" t="s">
        <v>17817</v>
      </c>
      <c r="B3015" t="s">
        <v>17818</v>
      </c>
      <c r="C3015" t="s">
        <v>49</v>
      </c>
      <c r="D3015" t="s">
        <v>25</v>
      </c>
      <c r="E3015" t="s">
        <v>17819</v>
      </c>
      <c r="F3015" t="s">
        <v>414</v>
      </c>
      <c r="G3015" t="s">
        <v>40</v>
      </c>
    </row>
    <row r="3016" spans="1:7" x14ac:dyDescent="0.3">
      <c r="A3016" t="s">
        <v>17823</v>
      </c>
      <c r="B3016" t="s">
        <v>17824</v>
      </c>
      <c r="C3016" t="s">
        <v>24</v>
      </c>
      <c r="D3016" t="s">
        <v>25</v>
      </c>
      <c r="E3016" t="s">
        <v>17825</v>
      </c>
      <c r="F3016" t="s">
        <v>747</v>
      </c>
      <c r="G3016" t="s">
        <v>28</v>
      </c>
    </row>
    <row r="3017" spans="1:7" x14ac:dyDescent="0.3">
      <c r="A3017" t="s">
        <v>17829</v>
      </c>
      <c r="B3017" t="s">
        <v>17830</v>
      </c>
      <c r="C3017" t="s">
        <v>59</v>
      </c>
      <c r="D3017" t="s">
        <v>25</v>
      </c>
      <c r="E3017" t="s">
        <v>1248</v>
      </c>
      <c r="F3017" t="s">
        <v>630</v>
      </c>
      <c r="G3017" t="s">
        <v>40</v>
      </c>
    </row>
    <row r="3018" spans="1:7" x14ac:dyDescent="0.3">
      <c r="A3018" t="s">
        <v>17834</v>
      </c>
      <c r="B3018" t="s">
        <v>17835</v>
      </c>
      <c r="C3018" t="s">
        <v>49</v>
      </c>
      <c r="D3018" t="s">
        <v>25</v>
      </c>
      <c r="E3018" t="s">
        <v>17836</v>
      </c>
      <c r="F3018" t="s">
        <v>747</v>
      </c>
      <c r="G3018" t="s">
        <v>40</v>
      </c>
    </row>
    <row r="3019" spans="1:7" x14ac:dyDescent="0.3">
      <c r="A3019" t="s">
        <v>17840</v>
      </c>
      <c r="B3019" t="s">
        <v>17841</v>
      </c>
      <c r="C3019" t="s">
        <v>49</v>
      </c>
      <c r="D3019" t="s">
        <v>25</v>
      </c>
      <c r="E3019" t="s">
        <v>2587</v>
      </c>
      <c r="F3019" t="s">
        <v>1111</v>
      </c>
      <c r="G3019" t="s">
        <v>52</v>
      </c>
    </row>
    <row r="3020" spans="1:7" x14ac:dyDescent="0.3">
      <c r="A3020" t="s">
        <v>17845</v>
      </c>
      <c r="B3020" t="s">
        <v>17846</v>
      </c>
      <c r="C3020" t="s">
        <v>59</v>
      </c>
      <c r="D3020" t="s">
        <v>25</v>
      </c>
      <c r="E3020" t="s">
        <v>17847</v>
      </c>
      <c r="F3020" t="s">
        <v>164</v>
      </c>
      <c r="G3020" t="s">
        <v>52</v>
      </c>
    </row>
    <row r="3021" spans="1:7" x14ac:dyDescent="0.3">
      <c r="A3021" t="s">
        <v>17851</v>
      </c>
      <c r="B3021" t="s">
        <v>17852</v>
      </c>
      <c r="C3021" t="s">
        <v>49</v>
      </c>
      <c r="D3021" t="s">
        <v>25</v>
      </c>
      <c r="E3021" t="s">
        <v>17853</v>
      </c>
      <c r="F3021" t="s">
        <v>237</v>
      </c>
      <c r="G3021" t="s">
        <v>28</v>
      </c>
    </row>
    <row r="3022" spans="1:7" x14ac:dyDescent="0.3">
      <c r="A3022" t="s">
        <v>17857</v>
      </c>
      <c r="B3022" t="s">
        <v>17858</v>
      </c>
      <c r="C3022" t="s">
        <v>24</v>
      </c>
      <c r="D3022" t="s">
        <v>25</v>
      </c>
      <c r="E3022" t="s">
        <v>17859</v>
      </c>
      <c r="F3022" t="s">
        <v>39</v>
      </c>
      <c r="G3022" t="s">
        <v>130</v>
      </c>
    </row>
    <row r="3023" spans="1:7" x14ac:dyDescent="0.3">
      <c r="A3023" t="s">
        <v>17863</v>
      </c>
      <c r="B3023" t="s">
        <v>17864</v>
      </c>
      <c r="C3023" t="s">
        <v>24</v>
      </c>
      <c r="D3023" t="s">
        <v>25</v>
      </c>
      <c r="E3023" t="s">
        <v>17865</v>
      </c>
      <c r="F3023" t="s">
        <v>822</v>
      </c>
      <c r="G3023" t="s">
        <v>130</v>
      </c>
    </row>
    <row r="3024" spans="1:7" x14ac:dyDescent="0.3">
      <c r="A3024" t="s">
        <v>17869</v>
      </c>
      <c r="B3024" t="s">
        <v>17870</v>
      </c>
      <c r="C3024" t="s">
        <v>24</v>
      </c>
      <c r="D3024" t="s">
        <v>25</v>
      </c>
      <c r="E3024" t="s">
        <v>17871</v>
      </c>
      <c r="F3024" t="s">
        <v>178</v>
      </c>
      <c r="G3024" t="s">
        <v>28</v>
      </c>
    </row>
    <row r="3025" spans="1:7" x14ac:dyDescent="0.3">
      <c r="A3025" s="2" t="s">
        <v>17875</v>
      </c>
      <c r="B3025" t="s">
        <v>17876</v>
      </c>
      <c r="C3025" t="s">
        <v>24</v>
      </c>
      <c r="D3025" t="s">
        <v>25</v>
      </c>
      <c r="E3025" t="s">
        <v>17877</v>
      </c>
      <c r="F3025" t="s">
        <v>224</v>
      </c>
      <c r="G3025" t="s">
        <v>40</v>
      </c>
    </row>
    <row r="3026" spans="1:7" x14ac:dyDescent="0.3">
      <c r="A3026" t="s">
        <v>17881</v>
      </c>
      <c r="B3026" t="s">
        <v>17882</v>
      </c>
      <c r="C3026" t="s">
        <v>24</v>
      </c>
      <c r="D3026" t="s">
        <v>25</v>
      </c>
      <c r="E3026" t="s">
        <v>1248</v>
      </c>
      <c r="F3026" t="s">
        <v>592</v>
      </c>
      <c r="G3026" t="s">
        <v>130</v>
      </c>
    </row>
    <row r="3027" spans="1:7" x14ac:dyDescent="0.3">
      <c r="A3027" t="s">
        <v>17886</v>
      </c>
      <c r="B3027" t="s">
        <v>17887</v>
      </c>
      <c r="C3027" t="s">
        <v>24</v>
      </c>
      <c r="D3027" t="s">
        <v>25</v>
      </c>
      <c r="E3027" t="s">
        <v>17888</v>
      </c>
      <c r="F3027" t="s">
        <v>772</v>
      </c>
      <c r="G3027" t="s">
        <v>28</v>
      </c>
    </row>
    <row r="3028" spans="1:7" x14ac:dyDescent="0.3">
      <c r="A3028" t="s">
        <v>17892</v>
      </c>
      <c r="B3028" t="s">
        <v>17893</v>
      </c>
      <c r="C3028" t="s">
        <v>24</v>
      </c>
      <c r="D3028" t="s">
        <v>25</v>
      </c>
      <c r="E3028" t="s">
        <v>17894</v>
      </c>
      <c r="F3028" t="s">
        <v>717</v>
      </c>
      <c r="G3028" t="s">
        <v>28</v>
      </c>
    </row>
    <row r="3029" spans="1:7" x14ac:dyDescent="0.3">
      <c r="A3029" t="s">
        <v>17898</v>
      </c>
      <c r="B3029" t="s">
        <v>17899</v>
      </c>
      <c r="C3029" t="s">
        <v>24</v>
      </c>
      <c r="D3029" t="s">
        <v>25</v>
      </c>
      <c r="E3029" t="s">
        <v>17900</v>
      </c>
      <c r="F3029" t="s">
        <v>414</v>
      </c>
      <c r="G3029" t="s">
        <v>130</v>
      </c>
    </row>
    <row r="3030" spans="1:7" x14ac:dyDescent="0.3">
      <c r="A3030" t="s">
        <v>17904</v>
      </c>
      <c r="B3030" t="s">
        <v>17905</v>
      </c>
      <c r="C3030" t="s">
        <v>24</v>
      </c>
      <c r="D3030" t="s">
        <v>25</v>
      </c>
      <c r="E3030" t="s">
        <v>17906</v>
      </c>
      <c r="F3030" t="s">
        <v>592</v>
      </c>
      <c r="G3030" t="s">
        <v>40</v>
      </c>
    </row>
    <row r="3031" spans="1:7" x14ac:dyDescent="0.3">
      <c r="A3031" t="s">
        <v>17910</v>
      </c>
      <c r="B3031" t="s">
        <v>8456</v>
      </c>
      <c r="C3031" t="s">
        <v>49</v>
      </c>
      <c r="D3031" t="s">
        <v>25</v>
      </c>
      <c r="E3031" t="s">
        <v>17911</v>
      </c>
      <c r="F3031" t="s">
        <v>151</v>
      </c>
      <c r="G3031" t="s">
        <v>28</v>
      </c>
    </row>
    <row r="3032" spans="1:7" x14ac:dyDescent="0.3">
      <c r="A3032" s="2" t="s">
        <v>17915</v>
      </c>
      <c r="B3032" t="s">
        <v>17916</v>
      </c>
      <c r="C3032" t="s">
        <v>59</v>
      </c>
      <c r="D3032" t="s">
        <v>25</v>
      </c>
      <c r="E3032" t="s">
        <v>2503</v>
      </c>
      <c r="F3032" t="s">
        <v>1003</v>
      </c>
      <c r="G3032" t="s">
        <v>40</v>
      </c>
    </row>
    <row r="3033" spans="1:7" x14ac:dyDescent="0.3">
      <c r="A3033" t="s">
        <v>17920</v>
      </c>
      <c r="B3033" t="s">
        <v>17921</v>
      </c>
      <c r="C3033" t="s">
        <v>24</v>
      </c>
      <c r="D3033" t="s">
        <v>25</v>
      </c>
      <c r="E3033" t="s">
        <v>17922</v>
      </c>
      <c r="F3033" t="s">
        <v>617</v>
      </c>
      <c r="G3033" t="s">
        <v>130</v>
      </c>
    </row>
    <row r="3034" spans="1:7" x14ac:dyDescent="0.3">
      <c r="A3034" t="s">
        <v>17926</v>
      </c>
      <c r="B3034" t="s">
        <v>17927</v>
      </c>
      <c r="C3034" t="s">
        <v>24</v>
      </c>
      <c r="D3034" t="s">
        <v>25</v>
      </c>
      <c r="E3034" t="s">
        <v>8593</v>
      </c>
      <c r="F3034" t="s">
        <v>192</v>
      </c>
      <c r="G3034" t="s">
        <v>130</v>
      </c>
    </row>
    <row r="3035" spans="1:7" x14ac:dyDescent="0.3">
      <c r="A3035" t="s">
        <v>17931</v>
      </c>
      <c r="B3035" t="s">
        <v>17932</v>
      </c>
      <c r="C3035" t="s">
        <v>59</v>
      </c>
      <c r="D3035" t="s">
        <v>25</v>
      </c>
      <c r="E3035" t="s">
        <v>17933</v>
      </c>
      <c r="F3035" t="s">
        <v>301</v>
      </c>
      <c r="G3035" t="s">
        <v>52</v>
      </c>
    </row>
    <row r="3036" spans="1:7" x14ac:dyDescent="0.3">
      <c r="A3036" t="s">
        <v>17937</v>
      </c>
      <c r="B3036" t="s">
        <v>17938</v>
      </c>
      <c r="C3036" t="s">
        <v>49</v>
      </c>
      <c r="D3036" t="s">
        <v>25</v>
      </c>
      <c r="E3036" t="s">
        <v>17939</v>
      </c>
      <c r="F3036" t="s">
        <v>1003</v>
      </c>
      <c r="G3036" t="s">
        <v>130</v>
      </c>
    </row>
    <row r="3037" spans="1:7" x14ac:dyDescent="0.3">
      <c r="A3037" t="s">
        <v>17943</v>
      </c>
      <c r="B3037" t="s">
        <v>17944</v>
      </c>
      <c r="C3037" t="s">
        <v>59</v>
      </c>
      <c r="D3037" t="s">
        <v>25</v>
      </c>
      <c r="E3037" t="s">
        <v>17945</v>
      </c>
      <c r="F3037" t="s">
        <v>108</v>
      </c>
      <c r="G3037" t="s">
        <v>52</v>
      </c>
    </row>
    <row r="3038" spans="1:7" x14ac:dyDescent="0.3">
      <c r="A3038" t="s">
        <v>17949</v>
      </c>
      <c r="B3038" t="s">
        <v>17950</v>
      </c>
      <c r="C3038" t="s">
        <v>59</v>
      </c>
      <c r="D3038" t="s">
        <v>25</v>
      </c>
      <c r="E3038" t="s">
        <v>17951</v>
      </c>
      <c r="F3038" t="s">
        <v>115</v>
      </c>
      <c r="G3038" t="s">
        <v>130</v>
      </c>
    </row>
    <row r="3039" spans="1:7" x14ac:dyDescent="0.3">
      <c r="A3039" t="s">
        <v>17955</v>
      </c>
      <c r="B3039" t="s">
        <v>17956</v>
      </c>
      <c r="C3039" t="s">
        <v>24</v>
      </c>
      <c r="D3039" t="s">
        <v>25</v>
      </c>
      <c r="E3039" t="s">
        <v>17957</v>
      </c>
      <c r="F3039" t="s">
        <v>171</v>
      </c>
      <c r="G3039" t="s">
        <v>28</v>
      </c>
    </row>
    <row r="3040" spans="1:7" x14ac:dyDescent="0.3">
      <c r="A3040" t="s">
        <v>17961</v>
      </c>
      <c r="B3040" t="s">
        <v>17962</v>
      </c>
      <c r="C3040" t="s">
        <v>24</v>
      </c>
      <c r="D3040" t="s">
        <v>25</v>
      </c>
      <c r="E3040" t="s">
        <v>17963</v>
      </c>
      <c r="F3040" t="s">
        <v>115</v>
      </c>
      <c r="G3040" t="s">
        <v>130</v>
      </c>
    </row>
    <row r="3041" spans="1:7" x14ac:dyDescent="0.3">
      <c r="A3041" t="s">
        <v>17967</v>
      </c>
      <c r="B3041" t="s">
        <v>17968</v>
      </c>
      <c r="C3041" t="s">
        <v>24</v>
      </c>
      <c r="D3041" t="s">
        <v>25</v>
      </c>
      <c r="E3041" t="s">
        <v>729</v>
      </c>
      <c r="F3041" t="s">
        <v>301</v>
      </c>
      <c r="G3041" t="s">
        <v>52</v>
      </c>
    </row>
    <row r="3042" spans="1:7" x14ac:dyDescent="0.3">
      <c r="A3042" t="s">
        <v>17972</v>
      </c>
      <c r="B3042" t="s">
        <v>17973</v>
      </c>
      <c r="C3042" t="s">
        <v>49</v>
      </c>
      <c r="D3042" t="s">
        <v>25</v>
      </c>
      <c r="E3042" t="s">
        <v>17974</v>
      </c>
      <c r="F3042" t="s">
        <v>192</v>
      </c>
      <c r="G3042" t="s">
        <v>40</v>
      </c>
    </row>
    <row r="3043" spans="1:7" x14ac:dyDescent="0.3">
      <c r="A3043" t="s">
        <v>17978</v>
      </c>
      <c r="B3043" t="s">
        <v>17979</v>
      </c>
      <c r="C3043" t="s">
        <v>49</v>
      </c>
      <c r="D3043" t="s">
        <v>25</v>
      </c>
      <c r="E3043" t="s">
        <v>1063</v>
      </c>
      <c r="F3043" t="s">
        <v>427</v>
      </c>
      <c r="G3043" t="s">
        <v>40</v>
      </c>
    </row>
    <row r="3044" spans="1:7" x14ac:dyDescent="0.3">
      <c r="A3044" t="s">
        <v>17983</v>
      </c>
      <c r="B3044" t="s">
        <v>17984</v>
      </c>
      <c r="C3044" t="s">
        <v>59</v>
      </c>
      <c r="D3044" t="s">
        <v>25</v>
      </c>
      <c r="E3044" t="s">
        <v>17985</v>
      </c>
      <c r="F3044" t="s">
        <v>717</v>
      </c>
      <c r="G3044" t="s">
        <v>40</v>
      </c>
    </row>
    <row r="3045" spans="1:7" x14ac:dyDescent="0.3">
      <c r="A3045" t="s">
        <v>17989</v>
      </c>
      <c r="B3045" t="s">
        <v>13344</v>
      </c>
      <c r="C3045" t="s">
        <v>24</v>
      </c>
      <c r="D3045" t="s">
        <v>25</v>
      </c>
      <c r="E3045" t="s">
        <v>17990</v>
      </c>
      <c r="F3045" t="s">
        <v>692</v>
      </c>
      <c r="G3045" t="s">
        <v>28</v>
      </c>
    </row>
    <row r="3046" spans="1:7" x14ac:dyDescent="0.3">
      <c r="A3046" t="s">
        <v>17994</v>
      </c>
      <c r="B3046" t="s">
        <v>17995</v>
      </c>
      <c r="C3046" t="s">
        <v>24</v>
      </c>
      <c r="D3046" t="s">
        <v>25</v>
      </c>
      <c r="E3046" t="s">
        <v>10023</v>
      </c>
      <c r="F3046" t="s">
        <v>717</v>
      </c>
      <c r="G3046" t="s">
        <v>40</v>
      </c>
    </row>
    <row r="3047" spans="1:7" x14ac:dyDescent="0.3">
      <c r="A3047" t="s">
        <v>17999</v>
      </c>
      <c r="B3047" t="s">
        <v>18000</v>
      </c>
      <c r="C3047" t="s">
        <v>59</v>
      </c>
      <c r="D3047" t="s">
        <v>25</v>
      </c>
      <c r="E3047" t="s">
        <v>18001</v>
      </c>
      <c r="F3047" t="s">
        <v>39</v>
      </c>
      <c r="G3047" t="s">
        <v>28</v>
      </c>
    </row>
    <row r="3048" spans="1:7" x14ac:dyDescent="0.3">
      <c r="A3048" t="s">
        <v>18005</v>
      </c>
      <c r="B3048" t="s">
        <v>18006</v>
      </c>
      <c r="C3048" t="s">
        <v>49</v>
      </c>
      <c r="D3048" t="s">
        <v>25</v>
      </c>
      <c r="E3048" t="s">
        <v>18007</v>
      </c>
      <c r="F3048" t="s">
        <v>237</v>
      </c>
      <c r="G3048" t="s">
        <v>28</v>
      </c>
    </row>
    <row r="3049" spans="1:7" x14ac:dyDescent="0.3">
      <c r="A3049" t="s">
        <v>18011</v>
      </c>
      <c r="B3049" t="s">
        <v>18012</v>
      </c>
      <c r="C3049" t="s">
        <v>49</v>
      </c>
      <c r="D3049" t="s">
        <v>25</v>
      </c>
      <c r="E3049" t="s">
        <v>18013</v>
      </c>
      <c r="F3049" t="s">
        <v>151</v>
      </c>
      <c r="G3049" t="s">
        <v>40</v>
      </c>
    </row>
    <row r="3050" spans="1:7" x14ac:dyDescent="0.3">
      <c r="A3050" t="s">
        <v>18017</v>
      </c>
      <c r="B3050" t="s">
        <v>18018</v>
      </c>
      <c r="C3050" t="s">
        <v>24</v>
      </c>
      <c r="D3050" t="s">
        <v>25</v>
      </c>
      <c r="E3050" t="s">
        <v>17228</v>
      </c>
      <c r="F3050" t="s">
        <v>61</v>
      </c>
      <c r="G3050" t="s">
        <v>130</v>
      </c>
    </row>
    <row r="3051" spans="1:7" x14ac:dyDescent="0.3">
      <c r="A3051" t="s">
        <v>18022</v>
      </c>
      <c r="B3051" t="s">
        <v>18023</v>
      </c>
      <c r="C3051" t="s">
        <v>24</v>
      </c>
      <c r="D3051" t="s">
        <v>25</v>
      </c>
      <c r="E3051" t="s">
        <v>18024</v>
      </c>
      <c r="F3051" t="s">
        <v>237</v>
      </c>
      <c r="G3051" t="s">
        <v>52</v>
      </c>
    </row>
    <row r="3052" spans="1:7" x14ac:dyDescent="0.3">
      <c r="A3052" t="s">
        <v>18028</v>
      </c>
      <c r="B3052" t="s">
        <v>18029</v>
      </c>
      <c r="C3052" t="s">
        <v>59</v>
      </c>
      <c r="D3052" t="s">
        <v>25</v>
      </c>
      <c r="E3052" t="s">
        <v>18030</v>
      </c>
      <c r="F3052" t="s">
        <v>822</v>
      </c>
      <c r="G3052" t="s">
        <v>130</v>
      </c>
    </row>
    <row r="3053" spans="1:7" x14ac:dyDescent="0.3">
      <c r="A3053" t="s">
        <v>18034</v>
      </c>
      <c r="B3053" t="s">
        <v>18035</v>
      </c>
      <c r="C3053" t="s">
        <v>24</v>
      </c>
      <c r="D3053" t="s">
        <v>25</v>
      </c>
      <c r="E3053" t="s">
        <v>18036</v>
      </c>
      <c r="F3053" t="s">
        <v>244</v>
      </c>
      <c r="G3053" t="s">
        <v>52</v>
      </c>
    </row>
    <row r="3054" spans="1:7" x14ac:dyDescent="0.3">
      <c r="A3054" t="s">
        <v>18040</v>
      </c>
      <c r="B3054" t="s">
        <v>18041</v>
      </c>
      <c r="C3054" t="s">
        <v>49</v>
      </c>
      <c r="D3054" t="s">
        <v>25</v>
      </c>
      <c r="E3054" t="s">
        <v>6685</v>
      </c>
      <c r="F3054" t="s">
        <v>78</v>
      </c>
      <c r="G3054" t="s">
        <v>28</v>
      </c>
    </row>
    <row r="3055" spans="1:7" x14ac:dyDescent="0.3">
      <c r="A3055" t="s">
        <v>18045</v>
      </c>
      <c r="B3055" t="s">
        <v>18046</v>
      </c>
      <c r="C3055" t="s">
        <v>59</v>
      </c>
      <c r="D3055" t="s">
        <v>25</v>
      </c>
      <c r="E3055" t="s">
        <v>18047</v>
      </c>
      <c r="F3055" t="s">
        <v>178</v>
      </c>
      <c r="G3055" t="s">
        <v>130</v>
      </c>
    </row>
    <row r="3056" spans="1:7" x14ac:dyDescent="0.3">
      <c r="A3056" t="s">
        <v>18051</v>
      </c>
      <c r="B3056" t="s">
        <v>18052</v>
      </c>
      <c r="C3056" t="s">
        <v>24</v>
      </c>
      <c r="D3056" t="s">
        <v>25</v>
      </c>
      <c r="E3056" t="s">
        <v>9712</v>
      </c>
      <c r="F3056" t="s">
        <v>592</v>
      </c>
      <c r="G3056" t="s">
        <v>28</v>
      </c>
    </row>
    <row r="3057" spans="1:7" x14ac:dyDescent="0.3">
      <c r="A3057" t="s">
        <v>18056</v>
      </c>
      <c r="B3057" t="s">
        <v>18057</v>
      </c>
      <c r="C3057" t="s">
        <v>59</v>
      </c>
      <c r="D3057" t="s">
        <v>25</v>
      </c>
      <c r="E3057" t="s">
        <v>18058</v>
      </c>
      <c r="F3057" t="s">
        <v>513</v>
      </c>
      <c r="G3057" t="s">
        <v>28</v>
      </c>
    </row>
    <row r="3058" spans="1:7" x14ac:dyDescent="0.3">
      <c r="A3058" t="s">
        <v>18062</v>
      </c>
      <c r="B3058" t="s">
        <v>18063</v>
      </c>
      <c r="C3058" t="s">
        <v>59</v>
      </c>
      <c r="D3058" t="s">
        <v>25</v>
      </c>
      <c r="E3058" t="s">
        <v>18064</v>
      </c>
      <c r="F3058" t="s">
        <v>78</v>
      </c>
      <c r="G3058" t="s">
        <v>52</v>
      </c>
    </row>
    <row r="3059" spans="1:7" x14ac:dyDescent="0.3">
      <c r="A3059" t="s">
        <v>18068</v>
      </c>
      <c r="B3059" t="s">
        <v>18069</v>
      </c>
      <c r="C3059" t="s">
        <v>59</v>
      </c>
      <c r="D3059" t="s">
        <v>25</v>
      </c>
      <c r="E3059" t="s">
        <v>18070</v>
      </c>
      <c r="F3059" t="s">
        <v>617</v>
      </c>
      <c r="G3059" t="s">
        <v>130</v>
      </c>
    </row>
    <row r="3060" spans="1:7" x14ac:dyDescent="0.3">
      <c r="A3060" t="s">
        <v>18074</v>
      </c>
      <c r="B3060" t="s">
        <v>18075</v>
      </c>
      <c r="C3060" t="s">
        <v>24</v>
      </c>
      <c r="D3060" t="s">
        <v>25</v>
      </c>
      <c r="E3060" t="s">
        <v>18076</v>
      </c>
      <c r="F3060" t="s">
        <v>630</v>
      </c>
      <c r="G3060" t="s">
        <v>28</v>
      </c>
    </row>
    <row r="3061" spans="1:7" x14ac:dyDescent="0.3">
      <c r="A3061" t="s">
        <v>18080</v>
      </c>
      <c r="B3061" t="s">
        <v>18081</v>
      </c>
      <c r="C3061" t="s">
        <v>49</v>
      </c>
      <c r="D3061" t="s">
        <v>25</v>
      </c>
      <c r="E3061" t="s">
        <v>18082</v>
      </c>
      <c r="F3061" t="s">
        <v>389</v>
      </c>
      <c r="G3061" t="s">
        <v>130</v>
      </c>
    </row>
    <row r="3062" spans="1:7" x14ac:dyDescent="0.3">
      <c r="A3062" t="s">
        <v>18086</v>
      </c>
      <c r="B3062" t="s">
        <v>18087</v>
      </c>
      <c r="C3062" t="s">
        <v>59</v>
      </c>
      <c r="D3062" t="s">
        <v>25</v>
      </c>
      <c r="E3062" t="s">
        <v>18088</v>
      </c>
      <c r="F3062" t="s">
        <v>178</v>
      </c>
      <c r="G3062" t="s">
        <v>40</v>
      </c>
    </row>
    <row r="3063" spans="1:7" x14ac:dyDescent="0.3">
      <c r="A3063" t="s">
        <v>18092</v>
      </c>
      <c r="B3063" t="s">
        <v>18093</v>
      </c>
      <c r="C3063" t="s">
        <v>59</v>
      </c>
      <c r="D3063" t="s">
        <v>25</v>
      </c>
      <c r="E3063" t="s">
        <v>18094</v>
      </c>
      <c r="F3063" t="s">
        <v>237</v>
      </c>
      <c r="G3063" t="s">
        <v>52</v>
      </c>
    </row>
    <row r="3064" spans="1:7" x14ac:dyDescent="0.3">
      <c r="A3064" t="s">
        <v>18098</v>
      </c>
      <c r="B3064" t="s">
        <v>18099</v>
      </c>
      <c r="C3064" t="s">
        <v>59</v>
      </c>
      <c r="D3064" t="s">
        <v>25</v>
      </c>
      <c r="E3064" t="s">
        <v>18100</v>
      </c>
      <c r="F3064" t="s">
        <v>185</v>
      </c>
      <c r="G3064" t="s">
        <v>40</v>
      </c>
    </row>
    <row r="3065" spans="1:7" x14ac:dyDescent="0.3">
      <c r="A3065" t="s">
        <v>18104</v>
      </c>
      <c r="B3065" t="s">
        <v>18105</v>
      </c>
      <c r="C3065" t="s">
        <v>59</v>
      </c>
      <c r="D3065" t="s">
        <v>25</v>
      </c>
      <c r="E3065" t="s">
        <v>18106</v>
      </c>
      <c r="F3065" t="s">
        <v>1111</v>
      </c>
      <c r="G3065" t="s">
        <v>28</v>
      </c>
    </row>
    <row r="3066" spans="1:7" x14ac:dyDescent="0.3">
      <c r="A3066" t="s">
        <v>18110</v>
      </c>
      <c r="B3066" t="s">
        <v>18111</v>
      </c>
      <c r="C3066" t="s">
        <v>59</v>
      </c>
      <c r="D3066" t="s">
        <v>25</v>
      </c>
      <c r="E3066" t="s">
        <v>18112</v>
      </c>
      <c r="F3066" t="s">
        <v>389</v>
      </c>
      <c r="G3066" t="s">
        <v>130</v>
      </c>
    </row>
    <row r="3067" spans="1:7" x14ac:dyDescent="0.3">
      <c r="A3067" t="s">
        <v>18116</v>
      </c>
      <c r="B3067" t="s">
        <v>18117</v>
      </c>
      <c r="C3067" t="s">
        <v>24</v>
      </c>
      <c r="D3067" t="s">
        <v>25</v>
      </c>
      <c r="E3067" t="s">
        <v>4468</v>
      </c>
      <c r="F3067" t="s">
        <v>327</v>
      </c>
      <c r="G3067" t="s">
        <v>130</v>
      </c>
    </row>
    <row r="3068" spans="1:7" x14ac:dyDescent="0.3">
      <c r="A3068" t="s">
        <v>18121</v>
      </c>
      <c r="B3068" t="s">
        <v>18122</v>
      </c>
      <c r="C3068" t="s">
        <v>24</v>
      </c>
      <c r="D3068" t="s">
        <v>25</v>
      </c>
      <c r="E3068" t="s">
        <v>18123</v>
      </c>
      <c r="F3068" t="s">
        <v>327</v>
      </c>
      <c r="G3068" t="s">
        <v>130</v>
      </c>
    </row>
    <row r="3069" spans="1:7" x14ac:dyDescent="0.3">
      <c r="A3069" t="s">
        <v>18127</v>
      </c>
      <c r="B3069" t="s">
        <v>18128</v>
      </c>
      <c r="C3069" t="s">
        <v>59</v>
      </c>
      <c r="D3069" t="s">
        <v>25</v>
      </c>
      <c r="E3069" t="s">
        <v>18129</v>
      </c>
      <c r="F3069" t="s">
        <v>630</v>
      </c>
      <c r="G3069" t="s">
        <v>130</v>
      </c>
    </row>
    <row r="3070" spans="1:7" x14ac:dyDescent="0.3">
      <c r="A3070" t="s">
        <v>18133</v>
      </c>
      <c r="B3070" t="s">
        <v>18134</v>
      </c>
      <c r="C3070" t="s">
        <v>49</v>
      </c>
      <c r="D3070" t="s">
        <v>25</v>
      </c>
      <c r="E3070" t="s">
        <v>18135</v>
      </c>
      <c r="F3070" t="s">
        <v>164</v>
      </c>
      <c r="G3070" t="s">
        <v>52</v>
      </c>
    </row>
    <row r="3071" spans="1:7" x14ac:dyDescent="0.3">
      <c r="A3071" t="s">
        <v>18139</v>
      </c>
      <c r="B3071" t="s">
        <v>18140</v>
      </c>
      <c r="C3071" t="s">
        <v>24</v>
      </c>
      <c r="D3071" t="s">
        <v>25</v>
      </c>
      <c r="E3071" t="s">
        <v>18141</v>
      </c>
      <c r="F3071" t="s">
        <v>164</v>
      </c>
      <c r="G3071" t="s">
        <v>40</v>
      </c>
    </row>
    <row r="3072" spans="1:7" x14ac:dyDescent="0.3">
      <c r="A3072" t="s">
        <v>18145</v>
      </c>
      <c r="B3072" t="s">
        <v>18146</v>
      </c>
      <c r="C3072" t="s">
        <v>59</v>
      </c>
      <c r="D3072" t="s">
        <v>25</v>
      </c>
      <c r="E3072" t="s">
        <v>18147</v>
      </c>
      <c r="F3072" t="s">
        <v>115</v>
      </c>
      <c r="G3072" t="s">
        <v>28</v>
      </c>
    </row>
    <row r="3073" spans="1:7" x14ac:dyDescent="0.3">
      <c r="A3073" t="s">
        <v>18151</v>
      </c>
      <c r="B3073" t="s">
        <v>18152</v>
      </c>
      <c r="C3073" t="s">
        <v>59</v>
      </c>
      <c r="D3073" t="s">
        <v>25</v>
      </c>
      <c r="E3073" t="s">
        <v>18153</v>
      </c>
      <c r="F3073" t="s">
        <v>86</v>
      </c>
      <c r="G3073" t="s">
        <v>40</v>
      </c>
    </row>
    <row r="3074" spans="1:7" x14ac:dyDescent="0.3">
      <c r="A3074" t="s">
        <v>18157</v>
      </c>
      <c r="B3074" t="s">
        <v>18158</v>
      </c>
      <c r="C3074" t="s">
        <v>24</v>
      </c>
      <c r="D3074" t="s">
        <v>25</v>
      </c>
      <c r="E3074" t="s">
        <v>18159</v>
      </c>
      <c r="F3074" t="s">
        <v>822</v>
      </c>
      <c r="G3074" t="s">
        <v>130</v>
      </c>
    </row>
    <row r="3075" spans="1:7" x14ac:dyDescent="0.3">
      <c r="A3075" s="2" t="s">
        <v>18163</v>
      </c>
      <c r="B3075" t="s">
        <v>18164</v>
      </c>
      <c r="C3075" t="s">
        <v>59</v>
      </c>
      <c r="D3075" t="s">
        <v>25</v>
      </c>
      <c r="E3075" t="s">
        <v>18165</v>
      </c>
      <c r="F3075" t="s">
        <v>314</v>
      </c>
      <c r="G3075" t="s">
        <v>28</v>
      </c>
    </row>
    <row r="3076" spans="1:7" x14ac:dyDescent="0.3">
      <c r="A3076" t="s">
        <v>18169</v>
      </c>
      <c r="B3076" t="s">
        <v>18170</v>
      </c>
      <c r="C3076" t="s">
        <v>24</v>
      </c>
      <c r="D3076" t="s">
        <v>25</v>
      </c>
      <c r="E3076" t="s">
        <v>18100</v>
      </c>
      <c r="F3076" t="s">
        <v>630</v>
      </c>
      <c r="G3076" t="s">
        <v>52</v>
      </c>
    </row>
    <row r="3077" spans="1:7" x14ac:dyDescent="0.3">
      <c r="A3077" t="s">
        <v>18174</v>
      </c>
      <c r="B3077" t="s">
        <v>18175</v>
      </c>
      <c r="C3077" t="s">
        <v>24</v>
      </c>
      <c r="D3077" t="s">
        <v>25</v>
      </c>
      <c r="E3077" t="s">
        <v>18176</v>
      </c>
      <c r="F3077" t="s">
        <v>717</v>
      </c>
      <c r="G3077" t="s">
        <v>52</v>
      </c>
    </row>
    <row r="3078" spans="1:7" x14ac:dyDescent="0.3">
      <c r="A3078" t="s">
        <v>18180</v>
      </c>
      <c r="B3078" t="s">
        <v>14125</v>
      </c>
      <c r="C3078" t="s">
        <v>24</v>
      </c>
      <c r="D3078" t="s">
        <v>25</v>
      </c>
      <c r="E3078" t="s">
        <v>6562</v>
      </c>
      <c r="F3078" t="s">
        <v>685</v>
      </c>
      <c r="G3078" t="s">
        <v>40</v>
      </c>
    </row>
    <row r="3079" spans="1:7" x14ac:dyDescent="0.3">
      <c r="A3079" t="s">
        <v>18184</v>
      </c>
      <c r="B3079" t="s">
        <v>18185</v>
      </c>
      <c r="C3079" t="s">
        <v>24</v>
      </c>
      <c r="D3079" t="s">
        <v>25</v>
      </c>
      <c r="E3079" t="s">
        <v>18186</v>
      </c>
      <c r="F3079" t="s">
        <v>1111</v>
      </c>
      <c r="G3079" t="s">
        <v>130</v>
      </c>
    </row>
    <row r="3080" spans="1:7" x14ac:dyDescent="0.3">
      <c r="A3080" t="s">
        <v>18190</v>
      </c>
      <c r="B3080" t="s">
        <v>18191</v>
      </c>
      <c r="C3080" t="s">
        <v>59</v>
      </c>
      <c r="D3080" t="s">
        <v>25</v>
      </c>
      <c r="E3080" t="s">
        <v>18192</v>
      </c>
      <c r="F3080" t="s">
        <v>288</v>
      </c>
      <c r="G3080" t="s">
        <v>52</v>
      </c>
    </row>
    <row r="3081" spans="1:7" x14ac:dyDescent="0.3">
      <c r="A3081" t="s">
        <v>18196</v>
      </c>
      <c r="B3081" t="s">
        <v>18197</v>
      </c>
      <c r="C3081" t="s">
        <v>49</v>
      </c>
      <c r="D3081" t="s">
        <v>25</v>
      </c>
      <c r="E3081" t="s">
        <v>3180</v>
      </c>
      <c r="F3081" t="s">
        <v>86</v>
      </c>
      <c r="G3081" t="s">
        <v>40</v>
      </c>
    </row>
    <row r="3082" spans="1:7" x14ac:dyDescent="0.3">
      <c r="A3082" t="s">
        <v>18201</v>
      </c>
      <c r="B3082" t="s">
        <v>18202</v>
      </c>
      <c r="C3082" t="s">
        <v>49</v>
      </c>
      <c r="D3082" t="s">
        <v>25</v>
      </c>
      <c r="E3082" t="s">
        <v>38</v>
      </c>
      <c r="F3082" t="s">
        <v>93</v>
      </c>
      <c r="G3082" t="s">
        <v>28</v>
      </c>
    </row>
    <row r="3083" spans="1:7" x14ac:dyDescent="0.3">
      <c r="A3083" t="s">
        <v>18206</v>
      </c>
      <c r="B3083" t="s">
        <v>18207</v>
      </c>
      <c r="C3083" t="s">
        <v>24</v>
      </c>
      <c r="D3083" t="s">
        <v>25</v>
      </c>
      <c r="E3083" t="s">
        <v>18208</v>
      </c>
      <c r="F3083" t="s">
        <v>237</v>
      </c>
      <c r="G3083" t="s">
        <v>40</v>
      </c>
    </row>
    <row r="3084" spans="1:7" x14ac:dyDescent="0.3">
      <c r="A3084" t="s">
        <v>18212</v>
      </c>
      <c r="B3084" t="s">
        <v>18213</v>
      </c>
      <c r="C3084" t="s">
        <v>59</v>
      </c>
      <c r="D3084" t="s">
        <v>25</v>
      </c>
      <c r="E3084" t="s">
        <v>16238</v>
      </c>
      <c r="F3084" t="s">
        <v>178</v>
      </c>
      <c r="G3084" t="s">
        <v>28</v>
      </c>
    </row>
    <row r="3085" spans="1:7" x14ac:dyDescent="0.3">
      <c r="A3085" t="s">
        <v>18217</v>
      </c>
      <c r="B3085" t="s">
        <v>18218</v>
      </c>
      <c r="C3085" t="s">
        <v>24</v>
      </c>
      <c r="D3085" t="s">
        <v>25</v>
      </c>
      <c r="E3085" t="s">
        <v>18219</v>
      </c>
      <c r="F3085" t="s">
        <v>747</v>
      </c>
      <c r="G3085" t="s">
        <v>130</v>
      </c>
    </row>
    <row r="3086" spans="1:7" x14ac:dyDescent="0.3">
      <c r="A3086" t="s">
        <v>18223</v>
      </c>
      <c r="B3086" t="s">
        <v>18224</v>
      </c>
      <c r="C3086" t="s">
        <v>59</v>
      </c>
      <c r="D3086" t="s">
        <v>25</v>
      </c>
      <c r="E3086" t="s">
        <v>18225</v>
      </c>
      <c r="F3086" t="s">
        <v>889</v>
      </c>
      <c r="G3086" t="s">
        <v>52</v>
      </c>
    </row>
    <row r="3087" spans="1:7" x14ac:dyDescent="0.3">
      <c r="A3087" t="s">
        <v>18229</v>
      </c>
      <c r="B3087" t="s">
        <v>18230</v>
      </c>
      <c r="C3087" t="s">
        <v>59</v>
      </c>
      <c r="D3087" t="s">
        <v>25</v>
      </c>
      <c r="E3087" t="s">
        <v>11886</v>
      </c>
      <c r="F3087" t="s">
        <v>772</v>
      </c>
      <c r="G3087" t="s">
        <v>52</v>
      </c>
    </row>
    <row r="3088" spans="1:7" x14ac:dyDescent="0.3">
      <c r="A3088" t="s">
        <v>18234</v>
      </c>
      <c r="B3088" t="s">
        <v>18235</v>
      </c>
      <c r="C3088" t="s">
        <v>59</v>
      </c>
      <c r="D3088" t="s">
        <v>25</v>
      </c>
      <c r="E3088" t="s">
        <v>18236</v>
      </c>
      <c r="F3088" t="s">
        <v>217</v>
      </c>
      <c r="G3088" t="s">
        <v>40</v>
      </c>
    </row>
    <row r="3089" spans="1:7" x14ac:dyDescent="0.3">
      <c r="A3089" t="s">
        <v>18240</v>
      </c>
      <c r="B3089" t="s">
        <v>18241</v>
      </c>
      <c r="C3089" t="s">
        <v>49</v>
      </c>
      <c r="D3089" t="s">
        <v>25</v>
      </c>
      <c r="E3089" t="s">
        <v>18242</v>
      </c>
      <c r="F3089" t="s">
        <v>27</v>
      </c>
      <c r="G3089" t="s">
        <v>52</v>
      </c>
    </row>
    <row r="3090" spans="1:7" x14ac:dyDescent="0.3">
      <c r="A3090" t="s">
        <v>18246</v>
      </c>
      <c r="B3090" t="s">
        <v>18247</v>
      </c>
      <c r="C3090" t="s">
        <v>24</v>
      </c>
      <c r="D3090" t="s">
        <v>25</v>
      </c>
      <c r="E3090" t="s">
        <v>18076</v>
      </c>
      <c r="F3090" t="s">
        <v>27</v>
      </c>
      <c r="G3090" t="s">
        <v>40</v>
      </c>
    </row>
    <row r="3091" spans="1:7" x14ac:dyDescent="0.3">
      <c r="A3091" t="s">
        <v>18251</v>
      </c>
      <c r="B3091" t="s">
        <v>18252</v>
      </c>
      <c r="C3091" t="s">
        <v>24</v>
      </c>
      <c r="D3091" t="s">
        <v>25</v>
      </c>
      <c r="E3091" t="s">
        <v>18253</v>
      </c>
      <c r="F3091" t="s">
        <v>224</v>
      </c>
      <c r="G3091" t="s">
        <v>28</v>
      </c>
    </row>
    <row r="3092" spans="1:7" x14ac:dyDescent="0.3">
      <c r="A3092" t="s">
        <v>18257</v>
      </c>
      <c r="B3092" t="s">
        <v>18258</v>
      </c>
      <c r="C3092" t="s">
        <v>24</v>
      </c>
      <c r="D3092" t="s">
        <v>25</v>
      </c>
      <c r="E3092" t="s">
        <v>5877</v>
      </c>
      <c r="F3092" t="s">
        <v>224</v>
      </c>
      <c r="G3092" t="s">
        <v>28</v>
      </c>
    </row>
    <row r="3093" spans="1:7" x14ac:dyDescent="0.3">
      <c r="A3093" t="s">
        <v>18262</v>
      </c>
      <c r="B3093" t="s">
        <v>18263</v>
      </c>
      <c r="C3093" t="s">
        <v>49</v>
      </c>
      <c r="D3093" t="s">
        <v>25</v>
      </c>
      <c r="E3093" t="s">
        <v>18264</v>
      </c>
      <c r="F3093" t="s">
        <v>122</v>
      </c>
      <c r="G3093" t="s">
        <v>40</v>
      </c>
    </row>
    <row r="3094" spans="1:7" x14ac:dyDescent="0.3">
      <c r="A3094" t="s">
        <v>18268</v>
      </c>
      <c r="B3094" t="s">
        <v>18269</v>
      </c>
      <c r="C3094" t="s">
        <v>24</v>
      </c>
      <c r="D3094" t="s">
        <v>25</v>
      </c>
      <c r="E3094" t="s">
        <v>18270</v>
      </c>
      <c r="F3094" t="s">
        <v>772</v>
      </c>
      <c r="G3094" t="s">
        <v>28</v>
      </c>
    </row>
    <row r="3095" spans="1:7" x14ac:dyDescent="0.3">
      <c r="A3095" t="s">
        <v>18274</v>
      </c>
      <c r="B3095" t="s">
        <v>18275</v>
      </c>
      <c r="C3095" t="s">
        <v>24</v>
      </c>
      <c r="D3095" t="s">
        <v>25</v>
      </c>
      <c r="E3095" t="s">
        <v>4181</v>
      </c>
      <c r="F3095" t="s">
        <v>137</v>
      </c>
      <c r="G3095" t="s">
        <v>28</v>
      </c>
    </row>
    <row r="3096" spans="1:7" x14ac:dyDescent="0.3">
      <c r="A3096" t="s">
        <v>18279</v>
      </c>
      <c r="B3096" t="s">
        <v>18280</v>
      </c>
      <c r="C3096" t="s">
        <v>24</v>
      </c>
      <c r="D3096" t="s">
        <v>25</v>
      </c>
      <c r="E3096" t="s">
        <v>18281</v>
      </c>
      <c r="F3096" t="s">
        <v>464</v>
      </c>
      <c r="G3096" t="s">
        <v>28</v>
      </c>
    </row>
    <row r="3097" spans="1:7" x14ac:dyDescent="0.3">
      <c r="A3097" t="s">
        <v>18285</v>
      </c>
      <c r="B3097" t="s">
        <v>18286</v>
      </c>
      <c r="C3097" t="s">
        <v>24</v>
      </c>
      <c r="D3097" t="s">
        <v>25</v>
      </c>
      <c r="E3097" t="s">
        <v>18287</v>
      </c>
      <c r="F3097" t="s">
        <v>1111</v>
      </c>
      <c r="G3097" t="s">
        <v>40</v>
      </c>
    </row>
    <row r="3098" spans="1:7" x14ac:dyDescent="0.3">
      <c r="A3098" t="s">
        <v>18291</v>
      </c>
      <c r="B3098" t="s">
        <v>18292</v>
      </c>
      <c r="C3098" t="s">
        <v>59</v>
      </c>
      <c r="D3098" t="s">
        <v>25</v>
      </c>
      <c r="E3098" t="s">
        <v>18293</v>
      </c>
      <c r="F3098" t="s">
        <v>151</v>
      </c>
      <c r="G3098" t="s">
        <v>52</v>
      </c>
    </row>
    <row r="3099" spans="1:7" x14ac:dyDescent="0.3">
      <c r="A3099" t="s">
        <v>18297</v>
      </c>
      <c r="B3099" t="s">
        <v>18298</v>
      </c>
      <c r="C3099" t="s">
        <v>59</v>
      </c>
      <c r="D3099" t="s">
        <v>25</v>
      </c>
      <c r="E3099" t="s">
        <v>18299</v>
      </c>
      <c r="F3099" t="s">
        <v>513</v>
      </c>
      <c r="G3099" t="s">
        <v>40</v>
      </c>
    </row>
    <row r="3100" spans="1:7" x14ac:dyDescent="0.3">
      <c r="A3100" t="s">
        <v>18303</v>
      </c>
      <c r="B3100" t="s">
        <v>18304</v>
      </c>
      <c r="C3100" t="s">
        <v>49</v>
      </c>
      <c r="D3100" t="s">
        <v>25</v>
      </c>
      <c r="E3100" t="s">
        <v>494</v>
      </c>
      <c r="F3100" t="s">
        <v>427</v>
      </c>
      <c r="G3100" t="s">
        <v>52</v>
      </c>
    </row>
    <row r="3101" spans="1:7" x14ac:dyDescent="0.3">
      <c r="A3101" t="s">
        <v>18308</v>
      </c>
      <c r="B3101" t="s">
        <v>18309</v>
      </c>
      <c r="C3101" t="s">
        <v>49</v>
      </c>
      <c r="D3101" t="s">
        <v>25</v>
      </c>
      <c r="E3101" t="s">
        <v>18310</v>
      </c>
      <c r="F3101" t="s">
        <v>151</v>
      </c>
      <c r="G3101" t="s">
        <v>40</v>
      </c>
    </row>
    <row r="3102" spans="1:7" x14ac:dyDescent="0.3">
      <c r="A3102" t="s">
        <v>18314</v>
      </c>
      <c r="B3102" t="s">
        <v>18315</v>
      </c>
      <c r="C3102" t="s">
        <v>59</v>
      </c>
      <c r="D3102" t="s">
        <v>25</v>
      </c>
      <c r="E3102" t="s">
        <v>18316</v>
      </c>
      <c r="F3102" t="s">
        <v>791</v>
      </c>
      <c r="G3102" t="s">
        <v>40</v>
      </c>
    </row>
    <row r="3103" spans="1:7" x14ac:dyDescent="0.3">
      <c r="A3103" t="s">
        <v>18320</v>
      </c>
      <c r="B3103" t="s">
        <v>18321</v>
      </c>
      <c r="C3103" t="s">
        <v>59</v>
      </c>
      <c r="D3103" t="s">
        <v>25</v>
      </c>
      <c r="E3103" t="s">
        <v>18322</v>
      </c>
      <c r="F3103" t="s">
        <v>108</v>
      </c>
      <c r="G3103" t="s">
        <v>52</v>
      </c>
    </row>
    <row r="3104" spans="1:7" x14ac:dyDescent="0.3">
      <c r="A3104" t="s">
        <v>18326</v>
      </c>
      <c r="B3104" t="s">
        <v>18327</v>
      </c>
      <c r="C3104" t="s">
        <v>59</v>
      </c>
      <c r="D3104" t="s">
        <v>25</v>
      </c>
      <c r="E3104" t="s">
        <v>18328</v>
      </c>
      <c r="F3104" t="s">
        <v>889</v>
      </c>
      <c r="G3104" t="s">
        <v>40</v>
      </c>
    </row>
    <row r="3105" spans="1:7" x14ac:dyDescent="0.3">
      <c r="A3105" t="s">
        <v>18332</v>
      </c>
      <c r="B3105" t="s">
        <v>18333</v>
      </c>
      <c r="C3105" t="s">
        <v>24</v>
      </c>
      <c r="D3105" t="s">
        <v>25</v>
      </c>
      <c r="E3105" t="s">
        <v>18334</v>
      </c>
      <c r="F3105" t="s">
        <v>137</v>
      </c>
      <c r="G3105" t="s">
        <v>28</v>
      </c>
    </row>
    <row r="3106" spans="1:7" x14ac:dyDescent="0.3">
      <c r="A3106" t="s">
        <v>18338</v>
      </c>
      <c r="B3106" t="s">
        <v>18339</v>
      </c>
      <c r="C3106" t="s">
        <v>49</v>
      </c>
      <c r="D3106" t="s">
        <v>25</v>
      </c>
      <c r="E3106" t="s">
        <v>18340</v>
      </c>
      <c r="F3106" t="s">
        <v>288</v>
      </c>
      <c r="G3106" t="s">
        <v>40</v>
      </c>
    </row>
    <row r="3107" spans="1:7" x14ac:dyDescent="0.3">
      <c r="A3107" t="s">
        <v>18344</v>
      </c>
      <c r="B3107" t="s">
        <v>18345</v>
      </c>
      <c r="C3107" t="s">
        <v>24</v>
      </c>
      <c r="D3107" t="s">
        <v>25</v>
      </c>
      <c r="E3107" t="s">
        <v>18346</v>
      </c>
      <c r="F3107" t="s">
        <v>747</v>
      </c>
      <c r="G3107" t="s">
        <v>52</v>
      </c>
    </row>
    <row r="3108" spans="1:7" x14ac:dyDescent="0.3">
      <c r="A3108" t="s">
        <v>18350</v>
      </c>
      <c r="B3108" t="s">
        <v>18351</v>
      </c>
      <c r="C3108" t="s">
        <v>59</v>
      </c>
      <c r="D3108" t="s">
        <v>25</v>
      </c>
      <c r="E3108" t="s">
        <v>18352</v>
      </c>
      <c r="F3108" t="s">
        <v>244</v>
      </c>
      <c r="G3108" t="s">
        <v>130</v>
      </c>
    </row>
    <row r="3109" spans="1:7" x14ac:dyDescent="0.3">
      <c r="A3109" t="s">
        <v>18356</v>
      </c>
      <c r="B3109" t="s">
        <v>18357</v>
      </c>
      <c r="C3109" t="s">
        <v>59</v>
      </c>
      <c r="D3109" t="s">
        <v>25</v>
      </c>
      <c r="E3109" t="s">
        <v>18358</v>
      </c>
      <c r="F3109" t="s">
        <v>101</v>
      </c>
      <c r="G3109" t="s">
        <v>40</v>
      </c>
    </row>
    <row r="3110" spans="1:7" x14ac:dyDescent="0.3">
      <c r="A3110" t="s">
        <v>18362</v>
      </c>
      <c r="B3110" t="s">
        <v>18363</v>
      </c>
      <c r="C3110" t="s">
        <v>49</v>
      </c>
      <c r="D3110" t="s">
        <v>25</v>
      </c>
      <c r="E3110" t="s">
        <v>18364</v>
      </c>
      <c r="F3110" t="s">
        <v>314</v>
      </c>
      <c r="G3110" t="s">
        <v>52</v>
      </c>
    </row>
    <row r="3111" spans="1:7" x14ac:dyDescent="0.3">
      <c r="A3111" t="s">
        <v>18368</v>
      </c>
      <c r="B3111" t="s">
        <v>18369</v>
      </c>
      <c r="C3111" t="s">
        <v>24</v>
      </c>
      <c r="D3111" t="s">
        <v>25</v>
      </c>
      <c r="E3111" t="s">
        <v>4139</v>
      </c>
      <c r="F3111" t="s">
        <v>122</v>
      </c>
      <c r="G3111" t="s">
        <v>28</v>
      </c>
    </row>
    <row r="3112" spans="1:7" x14ac:dyDescent="0.3">
      <c r="A3112" t="s">
        <v>18373</v>
      </c>
      <c r="B3112" t="s">
        <v>18374</v>
      </c>
      <c r="C3112" t="s">
        <v>49</v>
      </c>
      <c r="D3112" t="s">
        <v>25</v>
      </c>
      <c r="E3112" t="s">
        <v>18375</v>
      </c>
      <c r="F3112" t="s">
        <v>108</v>
      </c>
      <c r="G3112" t="s">
        <v>52</v>
      </c>
    </row>
    <row r="3113" spans="1:7" x14ac:dyDescent="0.3">
      <c r="A3113" t="s">
        <v>18379</v>
      </c>
      <c r="B3113" t="s">
        <v>18380</v>
      </c>
      <c r="C3113" t="s">
        <v>24</v>
      </c>
      <c r="D3113" t="s">
        <v>25</v>
      </c>
      <c r="E3113" t="s">
        <v>18381</v>
      </c>
      <c r="F3113" t="s">
        <v>101</v>
      </c>
      <c r="G3113" t="s">
        <v>40</v>
      </c>
    </row>
    <row r="3114" spans="1:7" x14ac:dyDescent="0.3">
      <c r="A3114" t="s">
        <v>18385</v>
      </c>
      <c r="B3114" t="s">
        <v>18386</v>
      </c>
      <c r="C3114" t="s">
        <v>59</v>
      </c>
      <c r="D3114" t="s">
        <v>25</v>
      </c>
      <c r="E3114" t="s">
        <v>18387</v>
      </c>
      <c r="F3114" t="s">
        <v>69</v>
      </c>
      <c r="G3114" t="s">
        <v>130</v>
      </c>
    </row>
    <row r="3115" spans="1:7" x14ac:dyDescent="0.3">
      <c r="A3115" t="s">
        <v>18391</v>
      </c>
      <c r="B3115" t="s">
        <v>18392</v>
      </c>
      <c r="C3115" t="s">
        <v>49</v>
      </c>
      <c r="D3115" t="s">
        <v>25</v>
      </c>
      <c r="E3115" t="s">
        <v>18393</v>
      </c>
      <c r="F3115" t="s">
        <v>1111</v>
      </c>
      <c r="G3115" t="s">
        <v>52</v>
      </c>
    </row>
    <row r="3116" spans="1:7" x14ac:dyDescent="0.3">
      <c r="A3116" t="s">
        <v>18397</v>
      </c>
      <c r="B3116" t="s">
        <v>18398</v>
      </c>
      <c r="C3116" t="s">
        <v>49</v>
      </c>
      <c r="D3116" t="s">
        <v>25</v>
      </c>
      <c r="E3116" t="s">
        <v>4139</v>
      </c>
      <c r="F3116" t="s">
        <v>122</v>
      </c>
      <c r="G3116" t="s">
        <v>28</v>
      </c>
    </row>
    <row r="3117" spans="1:7" x14ac:dyDescent="0.3">
      <c r="A3117" t="s">
        <v>18402</v>
      </c>
      <c r="B3117" t="s">
        <v>18403</v>
      </c>
      <c r="C3117" t="s">
        <v>24</v>
      </c>
      <c r="D3117" t="s">
        <v>25</v>
      </c>
      <c r="E3117" t="s">
        <v>18404</v>
      </c>
      <c r="F3117" t="s">
        <v>224</v>
      </c>
      <c r="G3117" t="s">
        <v>130</v>
      </c>
    </row>
    <row r="3118" spans="1:7" x14ac:dyDescent="0.3">
      <c r="A3118" t="s">
        <v>18408</v>
      </c>
      <c r="B3118" t="s">
        <v>18409</v>
      </c>
      <c r="C3118" t="s">
        <v>59</v>
      </c>
      <c r="D3118" t="s">
        <v>25</v>
      </c>
      <c r="E3118" t="s">
        <v>6520</v>
      </c>
      <c r="F3118" t="s">
        <v>244</v>
      </c>
      <c r="G3118" t="s">
        <v>52</v>
      </c>
    </row>
    <row r="3119" spans="1:7" x14ac:dyDescent="0.3">
      <c r="A3119" t="s">
        <v>18413</v>
      </c>
      <c r="B3119" t="s">
        <v>18414</v>
      </c>
      <c r="C3119" t="s">
        <v>59</v>
      </c>
      <c r="D3119" t="s">
        <v>25</v>
      </c>
      <c r="E3119" t="s">
        <v>18415</v>
      </c>
      <c r="F3119" t="s">
        <v>217</v>
      </c>
      <c r="G3119" t="s">
        <v>28</v>
      </c>
    </row>
    <row r="3120" spans="1:7" x14ac:dyDescent="0.3">
      <c r="A3120" t="s">
        <v>18419</v>
      </c>
      <c r="B3120" t="s">
        <v>18420</v>
      </c>
      <c r="C3120" t="s">
        <v>49</v>
      </c>
      <c r="D3120" t="s">
        <v>25</v>
      </c>
      <c r="E3120" t="s">
        <v>18421</v>
      </c>
      <c r="F3120" t="s">
        <v>93</v>
      </c>
      <c r="G3120" t="s">
        <v>28</v>
      </c>
    </row>
    <row r="3121" spans="1:7" x14ac:dyDescent="0.3">
      <c r="A3121" t="s">
        <v>18425</v>
      </c>
      <c r="B3121" t="s">
        <v>18426</v>
      </c>
      <c r="C3121" t="s">
        <v>59</v>
      </c>
      <c r="D3121" t="s">
        <v>25</v>
      </c>
      <c r="E3121" t="s">
        <v>18427</v>
      </c>
      <c r="F3121" t="s">
        <v>151</v>
      </c>
      <c r="G3121" t="s">
        <v>130</v>
      </c>
    </row>
    <row r="3122" spans="1:7" x14ac:dyDescent="0.3">
      <c r="A3122" t="s">
        <v>18431</v>
      </c>
      <c r="B3122" t="s">
        <v>18432</v>
      </c>
      <c r="C3122" t="s">
        <v>24</v>
      </c>
      <c r="D3122" t="s">
        <v>25</v>
      </c>
      <c r="E3122" t="s">
        <v>18433</v>
      </c>
      <c r="F3122" t="s">
        <v>314</v>
      </c>
      <c r="G3122" t="s">
        <v>52</v>
      </c>
    </row>
    <row r="3123" spans="1:7" x14ac:dyDescent="0.3">
      <c r="A3123" t="s">
        <v>18437</v>
      </c>
      <c r="B3123" t="s">
        <v>18438</v>
      </c>
      <c r="C3123" t="s">
        <v>49</v>
      </c>
      <c r="D3123" t="s">
        <v>25</v>
      </c>
      <c r="E3123" t="s">
        <v>18439</v>
      </c>
      <c r="F3123" t="s">
        <v>185</v>
      </c>
      <c r="G3123" t="s">
        <v>28</v>
      </c>
    </row>
    <row r="3124" spans="1:7" x14ac:dyDescent="0.3">
      <c r="A3124" t="s">
        <v>18443</v>
      </c>
      <c r="B3124" t="s">
        <v>18444</v>
      </c>
      <c r="C3124" t="s">
        <v>24</v>
      </c>
      <c r="D3124" t="s">
        <v>25</v>
      </c>
      <c r="E3124" t="s">
        <v>18445</v>
      </c>
      <c r="F3124" t="s">
        <v>772</v>
      </c>
      <c r="G3124" t="s">
        <v>40</v>
      </c>
    </row>
    <row r="3125" spans="1:7" x14ac:dyDescent="0.3">
      <c r="A3125" t="s">
        <v>18449</v>
      </c>
      <c r="B3125" t="s">
        <v>18450</v>
      </c>
      <c r="C3125" t="s">
        <v>59</v>
      </c>
      <c r="D3125" t="s">
        <v>25</v>
      </c>
      <c r="E3125" t="s">
        <v>17871</v>
      </c>
      <c r="F3125" t="s">
        <v>288</v>
      </c>
      <c r="G3125" t="s">
        <v>52</v>
      </c>
    </row>
    <row r="3126" spans="1:7" x14ac:dyDescent="0.3">
      <c r="A3126" t="s">
        <v>18454</v>
      </c>
      <c r="B3126" t="s">
        <v>18455</v>
      </c>
      <c r="C3126" t="s">
        <v>24</v>
      </c>
      <c r="D3126" t="s">
        <v>25</v>
      </c>
      <c r="E3126" t="s">
        <v>16519</v>
      </c>
      <c r="F3126" t="s">
        <v>314</v>
      </c>
      <c r="G3126" t="s">
        <v>52</v>
      </c>
    </row>
    <row r="3127" spans="1:7" x14ac:dyDescent="0.3">
      <c r="A3127" t="s">
        <v>18459</v>
      </c>
      <c r="B3127" t="s">
        <v>18460</v>
      </c>
      <c r="C3127" t="s">
        <v>49</v>
      </c>
      <c r="D3127" t="s">
        <v>25</v>
      </c>
      <c r="E3127" t="s">
        <v>18461</v>
      </c>
      <c r="F3127" t="s">
        <v>137</v>
      </c>
      <c r="G3127" t="s">
        <v>52</v>
      </c>
    </row>
    <row r="3128" spans="1:7" x14ac:dyDescent="0.3">
      <c r="A3128" t="s">
        <v>18465</v>
      </c>
      <c r="B3128" t="s">
        <v>18466</v>
      </c>
      <c r="C3128" t="s">
        <v>49</v>
      </c>
      <c r="D3128" t="s">
        <v>25</v>
      </c>
      <c r="E3128" t="s">
        <v>15005</v>
      </c>
      <c r="F3128" t="s">
        <v>185</v>
      </c>
      <c r="G3128" t="s">
        <v>52</v>
      </c>
    </row>
    <row r="3129" spans="1:7" x14ac:dyDescent="0.3">
      <c r="A3129" t="s">
        <v>18470</v>
      </c>
      <c r="B3129" t="s">
        <v>18471</v>
      </c>
      <c r="C3129" t="s">
        <v>49</v>
      </c>
      <c r="D3129" t="s">
        <v>25</v>
      </c>
      <c r="E3129" t="s">
        <v>11586</v>
      </c>
      <c r="F3129" t="s">
        <v>137</v>
      </c>
      <c r="G3129" t="s">
        <v>52</v>
      </c>
    </row>
    <row r="3130" spans="1:7" x14ac:dyDescent="0.3">
      <c r="A3130" t="s">
        <v>18475</v>
      </c>
      <c r="B3130" t="s">
        <v>18476</v>
      </c>
      <c r="C3130" t="s">
        <v>59</v>
      </c>
      <c r="D3130" t="s">
        <v>25</v>
      </c>
      <c r="E3130" t="s">
        <v>18477</v>
      </c>
      <c r="F3130" t="s">
        <v>414</v>
      </c>
      <c r="G3130" t="s">
        <v>130</v>
      </c>
    </row>
    <row r="3131" spans="1:7" x14ac:dyDescent="0.3">
      <c r="A3131" t="s">
        <v>18481</v>
      </c>
      <c r="B3131" t="s">
        <v>18482</v>
      </c>
      <c r="C3131" t="s">
        <v>24</v>
      </c>
      <c r="D3131" t="s">
        <v>25</v>
      </c>
      <c r="E3131" t="s">
        <v>18483</v>
      </c>
      <c r="F3131" t="s">
        <v>192</v>
      </c>
      <c r="G3131" t="s">
        <v>52</v>
      </c>
    </row>
    <row r="3132" spans="1:7" x14ac:dyDescent="0.3">
      <c r="A3132" t="s">
        <v>18487</v>
      </c>
      <c r="B3132" t="s">
        <v>18488</v>
      </c>
      <c r="C3132" t="s">
        <v>59</v>
      </c>
      <c r="D3132" t="s">
        <v>25</v>
      </c>
      <c r="E3132" t="s">
        <v>18489</v>
      </c>
      <c r="F3132" t="s">
        <v>376</v>
      </c>
      <c r="G3132" t="s">
        <v>130</v>
      </c>
    </row>
    <row r="3133" spans="1:7" x14ac:dyDescent="0.3">
      <c r="A3133" t="s">
        <v>18493</v>
      </c>
      <c r="B3133" t="s">
        <v>18494</v>
      </c>
      <c r="C3133" t="s">
        <v>24</v>
      </c>
      <c r="D3133" t="s">
        <v>25</v>
      </c>
      <c r="E3133" t="s">
        <v>18495</v>
      </c>
      <c r="F3133" t="s">
        <v>889</v>
      </c>
      <c r="G3133" t="s">
        <v>28</v>
      </c>
    </row>
    <row r="3134" spans="1:7" x14ac:dyDescent="0.3">
      <c r="A3134" t="s">
        <v>18499</v>
      </c>
      <c r="B3134" t="s">
        <v>18500</v>
      </c>
      <c r="C3134" t="s">
        <v>59</v>
      </c>
      <c r="D3134" t="s">
        <v>25</v>
      </c>
      <c r="E3134" t="s">
        <v>18501</v>
      </c>
      <c r="F3134" t="s">
        <v>747</v>
      </c>
      <c r="G3134" t="s">
        <v>130</v>
      </c>
    </row>
    <row r="3135" spans="1:7" x14ac:dyDescent="0.3">
      <c r="A3135" t="s">
        <v>18505</v>
      </c>
      <c r="B3135" t="s">
        <v>18506</v>
      </c>
      <c r="C3135" t="s">
        <v>49</v>
      </c>
      <c r="D3135" t="s">
        <v>25</v>
      </c>
      <c r="E3135" t="s">
        <v>18507</v>
      </c>
      <c r="F3135" t="s">
        <v>129</v>
      </c>
      <c r="G3135" t="s">
        <v>130</v>
      </c>
    </row>
    <row r="3136" spans="1:7" x14ac:dyDescent="0.3">
      <c r="A3136" t="s">
        <v>18511</v>
      </c>
      <c r="B3136" t="s">
        <v>18512</v>
      </c>
      <c r="C3136" t="s">
        <v>49</v>
      </c>
      <c r="D3136" t="s">
        <v>25</v>
      </c>
      <c r="E3136" t="s">
        <v>4269</v>
      </c>
      <c r="F3136" t="s">
        <v>1111</v>
      </c>
      <c r="G3136" t="s">
        <v>28</v>
      </c>
    </row>
    <row r="3137" spans="1:7" x14ac:dyDescent="0.3">
      <c r="A3137" t="s">
        <v>18516</v>
      </c>
      <c r="B3137" t="s">
        <v>18517</v>
      </c>
      <c r="C3137" t="s">
        <v>59</v>
      </c>
      <c r="D3137" t="s">
        <v>25</v>
      </c>
      <c r="E3137" t="s">
        <v>18518</v>
      </c>
      <c r="F3137" t="s">
        <v>115</v>
      </c>
      <c r="G3137" t="s">
        <v>28</v>
      </c>
    </row>
    <row r="3138" spans="1:7" x14ac:dyDescent="0.3">
      <c r="A3138" t="s">
        <v>18522</v>
      </c>
      <c r="B3138" t="s">
        <v>18523</v>
      </c>
      <c r="C3138" t="s">
        <v>59</v>
      </c>
      <c r="D3138" t="s">
        <v>25</v>
      </c>
      <c r="E3138" t="s">
        <v>18524</v>
      </c>
      <c r="F3138" t="s">
        <v>269</v>
      </c>
      <c r="G3138" t="s">
        <v>130</v>
      </c>
    </row>
    <row r="3139" spans="1:7" x14ac:dyDescent="0.3">
      <c r="A3139" t="s">
        <v>18528</v>
      </c>
      <c r="B3139" t="s">
        <v>18529</v>
      </c>
      <c r="C3139" t="s">
        <v>49</v>
      </c>
      <c r="D3139" t="s">
        <v>25</v>
      </c>
      <c r="E3139" t="s">
        <v>9854</v>
      </c>
      <c r="F3139" t="s">
        <v>144</v>
      </c>
      <c r="G3139" t="s">
        <v>28</v>
      </c>
    </row>
    <row r="3140" spans="1:7" x14ac:dyDescent="0.3">
      <c r="A3140" t="s">
        <v>18533</v>
      </c>
      <c r="B3140" t="s">
        <v>18534</v>
      </c>
      <c r="C3140" t="s">
        <v>49</v>
      </c>
      <c r="D3140" t="s">
        <v>25</v>
      </c>
      <c r="E3140" t="s">
        <v>18535</v>
      </c>
      <c r="F3140" t="s">
        <v>211</v>
      </c>
      <c r="G3140" t="s">
        <v>52</v>
      </c>
    </row>
    <row r="3141" spans="1:7" x14ac:dyDescent="0.3">
      <c r="A3141" t="s">
        <v>18539</v>
      </c>
      <c r="B3141" t="s">
        <v>18540</v>
      </c>
      <c r="C3141" t="s">
        <v>59</v>
      </c>
      <c r="D3141" t="s">
        <v>25</v>
      </c>
      <c r="E3141" t="s">
        <v>18541</v>
      </c>
      <c r="F3141" t="s">
        <v>244</v>
      </c>
      <c r="G3141" t="s">
        <v>40</v>
      </c>
    </row>
    <row r="3142" spans="1:7" x14ac:dyDescent="0.3">
      <c r="A3142" t="s">
        <v>18545</v>
      </c>
      <c r="B3142" t="s">
        <v>18546</v>
      </c>
      <c r="C3142" t="s">
        <v>49</v>
      </c>
      <c r="D3142" t="s">
        <v>25</v>
      </c>
      <c r="E3142" t="s">
        <v>18547</v>
      </c>
      <c r="F3142" t="s">
        <v>592</v>
      </c>
      <c r="G3142" t="s">
        <v>28</v>
      </c>
    </row>
    <row r="3143" spans="1:7" x14ac:dyDescent="0.3">
      <c r="A3143" t="s">
        <v>18551</v>
      </c>
      <c r="B3143" t="s">
        <v>18552</v>
      </c>
      <c r="C3143" t="s">
        <v>49</v>
      </c>
      <c r="D3143" t="s">
        <v>25</v>
      </c>
      <c r="E3143" t="s">
        <v>18553</v>
      </c>
      <c r="F3143" t="s">
        <v>464</v>
      </c>
      <c r="G3143" t="s">
        <v>40</v>
      </c>
    </row>
    <row r="3144" spans="1:7" x14ac:dyDescent="0.3">
      <c r="A3144" t="s">
        <v>18557</v>
      </c>
      <c r="B3144" t="s">
        <v>18558</v>
      </c>
      <c r="C3144" t="s">
        <v>59</v>
      </c>
      <c r="D3144" t="s">
        <v>25</v>
      </c>
      <c r="E3144" t="s">
        <v>4374</v>
      </c>
      <c r="F3144" t="s">
        <v>617</v>
      </c>
      <c r="G3144" t="s">
        <v>52</v>
      </c>
    </row>
    <row r="3145" spans="1:7" x14ac:dyDescent="0.3">
      <c r="A3145" t="s">
        <v>18562</v>
      </c>
      <c r="B3145" t="s">
        <v>10262</v>
      </c>
      <c r="C3145" t="s">
        <v>59</v>
      </c>
      <c r="D3145" t="s">
        <v>25</v>
      </c>
      <c r="E3145" t="s">
        <v>18563</v>
      </c>
      <c r="F3145" t="s">
        <v>747</v>
      </c>
      <c r="G3145" t="s">
        <v>52</v>
      </c>
    </row>
    <row r="3146" spans="1:7" x14ac:dyDescent="0.3">
      <c r="A3146" t="s">
        <v>18567</v>
      </c>
      <c r="B3146" t="s">
        <v>18568</v>
      </c>
      <c r="C3146" t="s">
        <v>59</v>
      </c>
      <c r="D3146" t="s">
        <v>25</v>
      </c>
      <c r="E3146" t="s">
        <v>18569</v>
      </c>
      <c r="F3146" t="s">
        <v>427</v>
      </c>
      <c r="G3146" t="s">
        <v>28</v>
      </c>
    </row>
    <row r="3147" spans="1:7" x14ac:dyDescent="0.3">
      <c r="A3147" s="2" t="s">
        <v>18573</v>
      </c>
      <c r="B3147" t="s">
        <v>18574</v>
      </c>
      <c r="C3147" t="s">
        <v>49</v>
      </c>
      <c r="D3147" t="s">
        <v>25</v>
      </c>
      <c r="E3147" t="s">
        <v>771</v>
      </c>
      <c r="F3147" t="s">
        <v>1111</v>
      </c>
      <c r="G3147" t="s">
        <v>40</v>
      </c>
    </row>
    <row r="3148" spans="1:7" x14ac:dyDescent="0.3">
      <c r="A3148" t="s">
        <v>18578</v>
      </c>
      <c r="B3148" t="s">
        <v>18579</v>
      </c>
      <c r="C3148" t="s">
        <v>49</v>
      </c>
      <c r="D3148" t="s">
        <v>25</v>
      </c>
      <c r="E3148" t="s">
        <v>18580</v>
      </c>
      <c r="F3148" t="s">
        <v>171</v>
      </c>
      <c r="G3148" t="s">
        <v>40</v>
      </c>
    </row>
    <row r="3149" spans="1:7" x14ac:dyDescent="0.3">
      <c r="A3149" t="s">
        <v>18584</v>
      </c>
      <c r="B3149" t="s">
        <v>18585</v>
      </c>
      <c r="C3149" t="s">
        <v>59</v>
      </c>
      <c r="D3149" t="s">
        <v>25</v>
      </c>
      <c r="E3149" t="s">
        <v>18586</v>
      </c>
      <c r="F3149" t="s">
        <v>61</v>
      </c>
      <c r="G3149" t="s">
        <v>28</v>
      </c>
    </row>
    <row r="3150" spans="1:7" x14ac:dyDescent="0.3">
      <c r="A3150" t="s">
        <v>18590</v>
      </c>
      <c r="B3150" t="s">
        <v>18591</v>
      </c>
      <c r="C3150" t="s">
        <v>59</v>
      </c>
      <c r="D3150" t="s">
        <v>25</v>
      </c>
      <c r="E3150" t="s">
        <v>18592</v>
      </c>
      <c r="F3150" t="s">
        <v>692</v>
      </c>
      <c r="G3150" t="s">
        <v>28</v>
      </c>
    </row>
    <row r="3151" spans="1:7" x14ac:dyDescent="0.3">
      <c r="A3151" t="s">
        <v>18596</v>
      </c>
      <c r="B3151" t="s">
        <v>18597</v>
      </c>
      <c r="C3151" t="s">
        <v>59</v>
      </c>
      <c r="D3151" t="s">
        <v>25</v>
      </c>
      <c r="E3151" t="s">
        <v>18598</v>
      </c>
      <c r="F3151" t="s">
        <v>747</v>
      </c>
      <c r="G3151" t="s">
        <v>130</v>
      </c>
    </row>
    <row r="3152" spans="1:7" x14ac:dyDescent="0.3">
      <c r="A3152" t="s">
        <v>18602</v>
      </c>
      <c r="B3152" t="s">
        <v>18603</v>
      </c>
      <c r="C3152" t="s">
        <v>24</v>
      </c>
      <c r="D3152" t="s">
        <v>25</v>
      </c>
      <c r="E3152" t="s">
        <v>18604</v>
      </c>
      <c r="F3152" t="s">
        <v>86</v>
      </c>
      <c r="G3152" t="s">
        <v>130</v>
      </c>
    </row>
    <row r="3153" spans="1:7" x14ac:dyDescent="0.3">
      <c r="A3153" t="s">
        <v>18608</v>
      </c>
      <c r="B3153" t="s">
        <v>18609</v>
      </c>
      <c r="C3153" t="s">
        <v>49</v>
      </c>
      <c r="D3153" t="s">
        <v>25</v>
      </c>
      <c r="E3153" t="s">
        <v>4002</v>
      </c>
      <c r="F3153" t="s">
        <v>217</v>
      </c>
      <c r="G3153" t="s">
        <v>28</v>
      </c>
    </row>
    <row r="3154" spans="1:7" x14ac:dyDescent="0.3">
      <c r="A3154" t="s">
        <v>18613</v>
      </c>
      <c r="B3154" t="s">
        <v>18614</v>
      </c>
      <c r="C3154" t="s">
        <v>24</v>
      </c>
      <c r="D3154" t="s">
        <v>25</v>
      </c>
      <c r="E3154" t="s">
        <v>18615</v>
      </c>
      <c r="F3154" t="s">
        <v>513</v>
      </c>
      <c r="G3154" t="s">
        <v>130</v>
      </c>
    </row>
    <row r="3155" spans="1:7" x14ac:dyDescent="0.3">
      <c r="A3155" t="s">
        <v>18619</v>
      </c>
      <c r="B3155" t="s">
        <v>18620</v>
      </c>
      <c r="C3155" t="s">
        <v>49</v>
      </c>
      <c r="D3155" t="s">
        <v>25</v>
      </c>
      <c r="E3155" t="s">
        <v>18621</v>
      </c>
      <c r="F3155" t="s">
        <v>301</v>
      </c>
      <c r="G3155" t="s">
        <v>130</v>
      </c>
    </row>
    <row r="3156" spans="1:7" x14ac:dyDescent="0.3">
      <c r="A3156" t="s">
        <v>18625</v>
      </c>
      <c r="B3156" t="s">
        <v>12269</v>
      </c>
      <c r="C3156" t="s">
        <v>49</v>
      </c>
      <c r="D3156" t="s">
        <v>25</v>
      </c>
      <c r="E3156" t="s">
        <v>6798</v>
      </c>
      <c r="F3156" t="s">
        <v>717</v>
      </c>
      <c r="G3156" t="s">
        <v>40</v>
      </c>
    </row>
    <row r="3157" spans="1:7" x14ac:dyDescent="0.3">
      <c r="A3157" t="s">
        <v>18629</v>
      </c>
      <c r="B3157" t="s">
        <v>18630</v>
      </c>
      <c r="C3157" t="s">
        <v>59</v>
      </c>
      <c r="D3157" t="s">
        <v>25</v>
      </c>
      <c r="E3157" t="s">
        <v>18631</v>
      </c>
      <c r="F3157" t="s">
        <v>772</v>
      </c>
      <c r="G3157" t="s">
        <v>28</v>
      </c>
    </row>
    <row r="3158" spans="1:7" x14ac:dyDescent="0.3">
      <c r="A3158" t="s">
        <v>18635</v>
      </c>
      <c r="B3158" t="s">
        <v>18636</v>
      </c>
      <c r="C3158" t="s">
        <v>24</v>
      </c>
      <c r="D3158" t="s">
        <v>25</v>
      </c>
      <c r="E3158" t="s">
        <v>18637</v>
      </c>
      <c r="F3158" t="s">
        <v>108</v>
      </c>
      <c r="G3158" t="s">
        <v>40</v>
      </c>
    </row>
    <row r="3159" spans="1:7" x14ac:dyDescent="0.3">
      <c r="A3159" t="s">
        <v>18641</v>
      </c>
      <c r="B3159" t="s">
        <v>18642</v>
      </c>
      <c r="C3159" t="s">
        <v>24</v>
      </c>
      <c r="D3159" t="s">
        <v>25</v>
      </c>
      <c r="E3159" t="s">
        <v>18643</v>
      </c>
      <c r="F3159" t="s">
        <v>217</v>
      </c>
      <c r="G3159" t="s">
        <v>28</v>
      </c>
    </row>
    <row r="3160" spans="1:7" x14ac:dyDescent="0.3">
      <c r="A3160" t="s">
        <v>18647</v>
      </c>
      <c r="B3160" t="s">
        <v>18648</v>
      </c>
      <c r="C3160" t="s">
        <v>49</v>
      </c>
      <c r="D3160" t="s">
        <v>25</v>
      </c>
      <c r="E3160" t="s">
        <v>18649</v>
      </c>
      <c r="F3160" t="s">
        <v>61</v>
      </c>
      <c r="G3160" t="s">
        <v>28</v>
      </c>
    </row>
    <row r="3161" spans="1:7" x14ac:dyDescent="0.3">
      <c r="A3161" t="s">
        <v>18653</v>
      </c>
      <c r="B3161" t="s">
        <v>18654</v>
      </c>
      <c r="C3161" t="s">
        <v>24</v>
      </c>
      <c r="D3161" t="s">
        <v>25</v>
      </c>
      <c r="E3161" t="s">
        <v>18655</v>
      </c>
      <c r="F3161" t="s">
        <v>822</v>
      </c>
      <c r="G3161" t="s">
        <v>40</v>
      </c>
    </row>
    <row r="3162" spans="1:7" x14ac:dyDescent="0.3">
      <c r="A3162" t="s">
        <v>18659</v>
      </c>
      <c r="B3162" t="s">
        <v>18660</v>
      </c>
      <c r="C3162" t="s">
        <v>49</v>
      </c>
      <c r="D3162" t="s">
        <v>25</v>
      </c>
      <c r="E3162" t="s">
        <v>18661</v>
      </c>
      <c r="F3162" t="s">
        <v>144</v>
      </c>
      <c r="G3162" t="s">
        <v>130</v>
      </c>
    </row>
    <row r="3163" spans="1:7" x14ac:dyDescent="0.3">
      <c r="A3163" t="s">
        <v>18665</v>
      </c>
      <c r="B3163" t="s">
        <v>18666</v>
      </c>
      <c r="C3163" t="s">
        <v>24</v>
      </c>
      <c r="D3163" t="s">
        <v>25</v>
      </c>
      <c r="E3163" t="s">
        <v>18667</v>
      </c>
      <c r="F3163" t="s">
        <v>747</v>
      </c>
      <c r="G3163" t="s">
        <v>28</v>
      </c>
    </row>
    <row r="3164" spans="1:7" x14ac:dyDescent="0.3">
      <c r="A3164" t="s">
        <v>18671</v>
      </c>
      <c r="B3164" t="s">
        <v>18672</v>
      </c>
      <c r="C3164" t="s">
        <v>59</v>
      </c>
      <c r="D3164" t="s">
        <v>25</v>
      </c>
      <c r="E3164" t="s">
        <v>18673</v>
      </c>
      <c r="F3164" t="s">
        <v>115</v>
      </c>
      <c r="G3164" t="s">
        <v>40</v>
      </c>
    </row>
    <row r="3165" spans="1:7" x14ac:dyDescent="0.3">
      <c r="A3165" t="s">
        <v>18677</v>
      </c>
      <c r="B3165" t="s">
        <v>18678</v>
      </c>
      <c r="C3165" t="s">
        <v>59</v>
      </c>
      <c r="D3165" t="s">
        <v>25</v>
      </c>
      <c r="E3165" t="s">
        <v>18679</v>
      </c>
      <c r="F3165" t="s">
        <v>61</v>
      </c>
      <c r="G3165" t="s">
        <v>130</v>
      </c>
    </row>
    <row r="3166" spans="1:7" x14ac:dyDescent="0.3">
      <c r="A3166" t="s">
        <v>18683</v>
      </c>
      <c r="B3166" t="s">
        <v>18684</v>
      </c>
      <c r="C3166" t="s">
        <v>49</v>
      </c>
      <c r="D3166" t="s">
        <v>25</v>
      </c>
      <c r="E3166" t="s">
        <v>18685</v>
      </c>
      <c r="F3166" t="s">
        <v>237</v>
      </c>
      <c r="G3166" t="s">
        <v>40</v>
      </c>
    </row>
    <row r="3167" spans="1:7" x14ac:dyDescent="0.3">
      <c r="A3167" t="s">
        <v>18689</v>
      </c>
      <c r="B3167" t="s">
        <v>18690</v>
      </c>
      <c r="C3167" t="s">
        <v>59</v>
      </c>
      <c r="D3167" t="s">
        <v>25</v>
      </c>
      <c r="E3167" t="s">
        <v>18691</v>
      </c>
      <c r="F3167" t="s">
        <v>389</v>
      </c>
      <c r="G3167" t="s">
        <v>28</v>
      </c>
    </row>
    <row r="3168" spans="1:7" x14ac:dyDescent="0.3">
      <c r="A3168" t="s">
        <v>18695</v>
      </c>
      <c r="B3168" t="s">
        <v>18696</v>
      </c>
      <c r="C3168" t="s">
        <v>24</v>
      </c>
      <c r="D3168" t="s">
        <v>25</v>
      </c>
      <c r="E3168" t="s">
        <v>1320</v>
      </c>
      <c r="F3168" t="s">
        <v>39</v>
      </c>
      <c r="G3168" t="s">
        <v>52</v>
      </c>
    </row>
    <row r="3169" spans="1:7" x14ac:dyDescent="0.3">
      <c r="A3169" t="s">
        <v>18700</v>
      </c>
      <c r="B3169" t="s">
        <v>18701</v>
      </c>
      <c r="C3169" t="s">
        <v>59</v>
      </c>
      <c r="D3169" t="s">
        <v>25</v>
      </c>
      <c r="E3169" t="s">
        <v>18702</v>
      </c>
      <c r="F3169" t="s">
        <v>171</v>
      </c>
      <c r="G3169" t="s">
        <v>40</v>
      </c>
    </row>
    <row r="3170" spans="1:7" x14ac:dyDescent="0.3">
      <c r="A3170" t="s">
        <v>18706</v>
      </c>
      <c r="B3170" t="s">
        <v>18707</v>
      </c>
      <c r="C3170" t="s">
        <v>49</v>
      </c>
      <c r="D3170" t="s">
        <v>25</v>
      </c>
      <c r="E3170" t="s">
        <v>2928</v>
      </c>
      <c r="F3170" t="s">
        <v>69</v>
      </c>
      <c r="G3170" t="s">
        <v>52</v>
      </c>
    </row>
    <row r="3171" spans="1:7" x14ac:dyDescent="0.3">
      <c r="A3171" t="s">
        <v>18711</v>
      </c>
      <c r="B3171" t="s">
        <v>18712</v>
      </c>
      <c r="C3171" t="s">
        <v>49</v>
      </c>
      <c r="D3171" t="s">
        <v>25</v>
      </c>
      <c r="E3171" t="s">
        <v>11226</v>
      </c>
      <c r="F3171" t="s">
        <v>685</v>
      </c>
      <c r="G3171" t="s">
        <v>28</v>
      </c>
    </row>
    <row r="3172" spans="1:7" x14ac:dyDescent="0.3">
      <c r="A3172" t="s">
        <v>18716</v>
      </c>
      <c r="B3172" t="s">
        <v>18717</v>
      </c>
      <c r="C3172" t="s">
        <v>59</v>
      </c>
      <c r="D3172" t="s">
        <v>25</v>
      </c>
      <c r="E3172" t="s">
        <v>4269</v>
      </c>
      <c r="F3172" t="s">
        <v>178</v>
      </c>
      <c r="G3172" t="s">
        <v>52</v>
      </c>
    </row>
    <row r="3173" spans="1:7" x14ac:dyDescent="0.3">
      <c r="A3173" t="s">
        <v>18721</v>
      </c>
      <c r="B3173" t="s">
        <v>18722</v>
      </c>
      <c r="C3173" t="s">
        <v>59</v>
      </c>
      <c r="D3173" t="s">
        <v>25</v>
      </c>
      <c r="E3173" t="s">
        <v>18723</v>
      </c>
      <c r="F3173" t="s">
        <v>889</v>
      </c>
      <c r="G3173" t="s">
        <v>52</v>
      </c>
    </row>
    <row r="3174" spans="1:7" x14ac:dyDescent="0.3">
      <c r="A3174" t="s">
        <v>18727</v>
      </c>
      <c r="B3174" t="s">
        <v>18728</v>
      </c>
      <c r="C3174" t="s">
        <v>24</v>
      </c>
      <c r="D3174" t="s">
        <v>25</v>
      </c>
      <c r="E3174" t="s">
        <v>12625</v>
      </c>
      <c r="F3174" t="s">
        <v>301</v>
      </c>
      <c r="G3174" t="s">
        <v>130</v>
      </c>
    </row>
    <row r="3175" spans="1:7" x14ac:dyDescent="0.3">
      <c r="A3175" t="s">
        <v>18732</v>
      </c>
      <c r="B3175" t="s">
        <v>18733</v>
      </c>
      <c r="C3175" t="s">
        <v>59</v>
      </c>
      <c r="D3175" t="s">
        <v>25</v>
      </c>
      <c r="E3175" t="s">
        <v>18734</v>
      </c>
      <c r="F3175" t="s">
        <v>692</v>
      </c>
      <c r="G3175" t="s">
        <v>130</v>
      </c>
    </row>
    <row r="3176" spans="1:7" x14ac:dyDescent="0.3">
      <c r="A3176" t="s">
        <v>18738</v>
      </c>
      <c r="B3176" t="s">
        <v>18739</v>
      </c>
      <c r="C3176" t="s">
        <v>49</v>
      </c>
      <c r="D3176" t="s">
        <v>25</v>
      </c>
      <c r="E3176" t="s">
        <v>6079</v>
      </c>
      <c r="F3176" t="s">
        <v>151</v>
      </c>
      <c r="G3176" t="s">
        <v>52</v>
      </c>
    </row>
    <row r="3177" spans="1:7" x14ac:dyDescent="0.3">
      <c r="A3177" t="s">
        <v>18743</v>
      </c>
      <c r="B3177" t="s">
        <v>18744</v>
      </c>
      <c r="C3177" t="s">
        <v>59</v>
      </c>
      <c r="D3177" t="s">
        <v>25</v>
      </c>
      <c r="E3177" t="s">
        <v>18745</v>
      </c>
      <c r="F3177" t="s">
        <v>592</v>
      </c>
      <c r="G3177" t="s">
        <v>28</v>
      </c>
    </row>
    <row r="3178" spans="1:7" x14ac:dyDescent="0.3">
      <c r="A3178" s="2" t="s">
        <v>18749</v>
      </c>
      <c r="B3178" t="s">
        <v>18750</v>
      </c>
      <c r="C3178" t="s">
        <v>24</v>
      </c>
      <c r="D3178" t="s">
        <v>25</v>
      </c>
      <c r="E3178" t="s">
        <v>18751</v>
      </c>
      <c r="F3178" t="s">
        <v>78</v>
      </c>
      <c r="G3178" t="s">
        <v>52</v>
      </c>
    </row>
    <row r="3179" spans="1:7" x14ac:dyDescent="0.3">
      <c r="A3179" t="s">
        <v>18755</v>
      </c>
      <c r="B3179" t="s">
        <v>7235</v>
      </c>
      <c r="C3179" t="s">
        <v>49</v>
      </c>
      <c r="D3179" t="s">
        <v>25</v>
      </c>
      <c r="E3179" t="s">
        <v>18756</v>
      </c>
      <c r="F3179" t="s">
        <v>314</v>
      </c>
      <c r="G3179" t="s">
        <v>28</v>
      </c>
    </row>
    <row r="3180" spans="1:7" x14ac:dyDescent="0.3">
      <c r="A3180" t="s">
        <v>18760</v>
      </c>
      <c r="B3180" t="s">
        <v>18761</v>
      </c>
      <c r="C3180" t="s">
        <v>49</v>
      </c>
      <c r="D3180" t="s">
        <v>25</v>
      </c>
      <c r="E3180" t="s">
        <v>15341</v>
      </c>
      <c r="F3180" t="s">
        <v>178</v>
      </c>
      <c r="G3180" t="s">
        <v>40</v>
      </c>
    </row>
    <row r="3181" spans="1:7" x14ac:dyDescent="0.3">
      <c r="A3181" t="s">
        <v>18765</v>
      </c>
      <c r="B3181" t="s">
        <v>18766</v>
      </c>
      <c r="C3181" t="s">
        <v>49</v>
      </c>
      <c r="D3181" t="s">
        <v>25</v>
      </c>
      <c r="E3181" t="s">
        <v>18767</v>
      </c>
      <c r="F3181" t="s">
        <v>747</v>
      </c>
      <c r="G3181" t="s">
        <v>28</v>
      </c>
    </row>
    <row r="3182" spans="1:7" x14ac:dyDescent="0.3">
      <c r="A3182" s="2" t="s">
        <v>18771</v>
      </c>
      <c r="B3182" t="s">
        <v>18772</v>
      </c>
      <c r="C3182" t="s">
        <v>59</v>
      </c>
      <c r="D3182" t="s">
        <v>25</v>
      </c>
      <c r="E3182" t="s">
        <v>18773</v>
      </c>
      <c r="F3182" t="s">
        <v>224</v>
      </c>
      <c r="G3182" t="s">
        <v>28</v>
      </c>
    </row>
    <row r="3183" spans="1:7" x14ac:dyDescent="0.3">
      <c r="A3183" t="s">
        <v>18777</v>
      </c>
      <c r="B3183" t="s">
        <v>18778</v>
      </c>
      <c r="C3183" t="s">
        <v>59</v>
      </c>
      <c r="D3183" t="s">
        <v>25</v>
      </c>
      <c r="E3183" t="s">
        <v>18779</v>
      </c>
      <c r="F3183" t="s">
        <v>108</v>
      </c>
      <c r="G3183" t="s">
        <v>52</v>
      </c>
    </row>
    <row r="3184" spans="1:7" x14ac:dyDescent="0.3">
      <c r="A3184" t="s">
        <v>18783</v>
      </c>
      <c r="B3184" t="s">
        <v>18784</v>
      </c>
      <c r="C3184" t="s">
        <v>49</v>
      </c>
      <c r="D3184" t="s">
        <v>25</v>
      </c>
      <c r="E3184" t="s">
        <v>18785</v>
      </c>
      <c r="F3184" t="s">
        <v>822</v>
      </c>
      <c r="G3184" t="s">
        <v>52</v>
      </c>
    </row>
    <row r="3185" spans="1:7" x14ac:dyDescent="0.3">
      <c r="A3185" t="s">
        <v>18789</v>
      </c>
      <c r="B3185" t="s">
        <v>18790</v>
      </c>
      <c r="C3185" t="s">
        <v>24</v>
      </c>
      <c r="D3185" t="s">
        <v>25</v>
      </c>
      <c r="E3185" t="s">
        <v>13304</v>
      </c>
      <c r="F3185" t="s">
        <v>93</v>
      </c>
      <c r="G3185" t="s">
        <v>28</v>
      </c>
    </row>
    <row r="3186" spans="1:7" x14ac:dyDescent="0.3">
      <c r="A3186" t="s">
        <v>18794</v>
      </c>
      <c r="B3186" t="s">
        <v>18795</v>
      </c>
      <c r="C3186" t="s">
        <v>24</v>
      </c>
      <c r="D3186" t="s">
        <v>25</v>
      </c>
      <c r="E3186" t="s">
        <v>18796</v>
      </c>
      <c r="F3186" t="s">
        <v>237</v>
      </c>
      <c r="G3186" t="s">
        <v>28</v>
      </c>
    </row>
    <row r="3187" spans="1:7" x14ac:dyDescent="0.3">
      <c r="A3187" t="s">
        <v>18800</v>
      </c>
      <c r="B3187" t="s">
        <v>18801</v>
      </c>
      <c r="C3187" t="s">
        <v>24</v>
      </c>
      <c r="D3187" t="s">
        <v>25</v>
      </c>
      <c r="E3187" t="s">
        <v>18802</v>
      </c>
      <c r="F3187" t="s">
        <v>115</v>
      </c>
      <c r="G3187" t="s">
        <v>52</v>
      </c>
    </row>
    <row r="3188" spans="1:7" x14ac:dyDescent="0.3">
      <c r="A3188" t="s">
        <v>18806</v>
      </c>
      <c r="B3188" t="s">
        <v>18807</v>
      </c>
      <c r="C3188" t="s">
        <v>49</v>
      </c>
      <c r="D3188" t="s">
        <v>25</v>
      </c>
      <c r="E3188" t="s">
        <v>18808</v>
      </c>
      <c r="F3188" t="s">
        <v>791</v>
      </c>
      <c r="G3188" t="s">
        <v>28</v>
      </c>
    </row>
    <row r="3189" spans="1:7" x14ac:dyDescent="0.3">
      <c r="A3189" t="s">
        <v>18812</v>
      </c>
      <c r="B3189" t="s">
        <v>18813</v>
      </c>
      <c r="C3189" t="s">
        <v>49</v>
      </c>
      <c r="D3189" t="s">
        <v>25</v>
      </c>
      <c r="E3189" t="s">
        <v>4427</v>
      </c>
      <c r="F3189" t="s">
        <v>101</v>
      </c>
      <c r="G3189" t="s">
        <v>28</v>
      </c>
    </row>
    <row r="3190" spans="1:7" x14ac:dyDescent="0.3">
      <c r="A3190" t="s">
        <v>18817</v>
      </c>
      <c r="B3190" t="s">
        <v>18818</v>
      </c>
      <c r="C3190" t="s">
        <v>24</v>
      </c>
      <c r="D3190" t="s">
        <v>25</v>
      </c>
      <c r="E3190" t="s">
        <v>18819</v>
      </c>
      <c r="F3190" t="s">
        <v>137</v>
      </c>
      <c r="G3190" t="s">
        <v>52</v>
      </c>
    </row>
    <row r="3191" spans="1:7" x14ac:dyDescent="0.3">
      <c r="A3191" t="s">
        <v>18823</v>
      </c>
      <c r="B3191" t="s">
        <v>18824</v>
      </c>
      <c r="C3191" t="s">
        <v>49</v>
      </c>
      <c r="D3191" t="s">
        <v>25</v>
      </c>
      <c r="E3191" t="s">
        <v>1320</v>
      </c>
      <c r="F3191" t="s">
        <v>129</v>
      </c>
      <c r="G3191" t="s">
        <v>28</v>
      </c>
    </row>
    <row r="3192" spans="1:7" x14ac:dyDescent="0.3">
      <c r="A3192" t="s">
        <v>18828</v>
      </c>
      <c r="B3192" t="s">
        <v>18829</v>
      </c>
      <c r="C3192" t="s">
        <v>49</v>
      </c>
      <c r="D3192" t="s">
        <v>25</v>
      </c>
      <c r="E3192" t="s">
        <v>3221</v>
      </c>
      <c r="F3192" t="s">
        <v>244</v>
      </c>
      <c r="G3192" t="s">
        <v>28</v>
      </c>
    </row>
    <row r="3193" spans="1:7" x14ac:dyDescent="0.3">
      <c r="A3193" t="s">
        <v>18833</v>
      </c>
      <c r="B3193" t="s">
        <v>18834</v>
      </c>
      <c r="C3193" t="s">
        <v>24</v>
      </c>
      <c r="D3193" t="s">
        <v>25</v>
      </c>
      <c r="E3193" t="s">
        <v>18835</v>
      </c>
      <c r="F3193" t="s">
        <v>69</v>
      </c>
      <c r="G3193" t="s">
        <v>52</v>
      </c>
    </row>
    <row r="3194" spans="1:7" x14ac:dyDescent="0.3">
      <c r="A3194" t="s">
        <v>18839</v>
      </c>
      <c r="B3194" t="s">
        <v>18840</v>
      </c>
      <c r="C3194" t="s">
        <v>59</v>
      </c>
      <c r="D3194" t="s">
        <v>25</v>
      </c>
      <c r="E3194" t="s">
        <v>15225</v>
      </c>
      <c r="F3194" t="s">
        <v>192</v>
      </c>
      <c r="G3194" t="s">
        <v>28</v>
      </c>
    </row>
    <row r="3195" spans="1:7" x14ac:dyDescent="0.3">
      <c r="A3195" t="s">
        <v>18844</v>
      </c>
      <c r="B3195" t="s">
        <v>18845</v>
      </c>
      <c r="C3195" t="s">
        <v>49</v>
      </c>
      <c r="D3195" t="s">
        <v>25</v>
      </c>
      <c r="E3195" t="s">
        <v>18846</v>
      </c>
      <c r="F3195" t="s">
        <v>217</v>
      </c>
      <c r="G3195" t="s">
        <v>28</v>
      </c>
    </row>
    <row r="3196" spans="1:7" x14ac:dyDescent="0.3">
      <c r="A3196" t="s">
        <v>18850</v>
      </c>
      <c r="B3196" t="s">
        <v>15524</v>
      </c>
      <c r="C3196" t="s">
        <v>59</v>
      </c>
      <c r="D3196" t="s">
        <v>25</v>
      </c>
      <c r="E3196" t="s">
        <v>18851</v>
      </c>
      <c r="F3196" t="s">
        <v>122</v>
      </c>
      <c r="G3196" t="s">
        <v>40</v>
      </c>
    </row>
    <row r="3197" spans="1:7" x14ac:dyDescent="0.3">
      <c r="A3197" t="s">
        <v>18855</v>
      </c>
      <c r="B3197" t="s">
        <v>18856</v>
      </c>
      <c r="C3197" t="s">
        <v>24</v>
      </c>
      <c r="D3197" t="s">
        <v>25</v>
      </c>
      <c r="E3197" t="s">
        <v>18857</v>
      </c>
      <c r="F3197" t="s">
        <v>51</v>
      </c>
      <c r="G3197" t="s">
        <v>52</v>
      </c>
    </row>
    <row r="3198" spans="1:7" x14ac:dyDescent="0.3">
      <c r="A3198" t="s">
        <v>18861</v>
      </c>
      <c r="B3198" t="s">
        <v>18862</v>
      </c>
      <c r="C3198" t="s">
        <v>24</v>
      </c>
      <c r="D3198" t="s">
        <v>25</v>
      </c>
      <c r="E3198" t="s">
        <v>18863</v>
      </c>
      <c r="F3198" t="s">
        <v>86</v>
      </c>
      <c r="G3198" t="s">
        <v>130</v>
      </c>
    </row>
    <row r="3199" spans="1:7" x14ac:dyDescent="0.3">
      <c r="A3199" t="s">
        <v>18867</v>
      </c>
      <c r="B3199" t="s">
        <v>18868</v>
      </c>
      <c r="C3199" t="s">
        <v>49</v>
      </c>
      <c r="D3199" t="s">
        <v>25</v>
      </c>
      <c r="E3199" t="s">
        <v>18869</v>
      </c>
      <c r="F3199" t="s">
        <v>137</v>
      </c>
      <c r="G3199" t="s">
        <v>40</v>
      </c>
    </row>
    <row r="3200" spans="1:7" x14ac:dyDescent="0.3">
      <c r="A3200" t="s">
        <v>18873</v>
      </c>
      <c r="B3200" t="s">
        <v>3995</v>
      </c>
      <c r="C3200" t="s">
        <v>49</v>
      </c>
      <c r="D3200" t="s">
        <v>25</v>
      </c>
      <c r="E3200" t="s">
        <v>18874</v>
      </c>
      <c r="F3200" t="s">
        <v>685</v>
      </c>
      <c r="G3200" t="s">
        <v>130</v>
      </c>
    </row>
    <row r="3201" spans="1:7" x14ac:dyDescent="0.3">
      <c r="A3201" t="s">
        <v>18878</v>
      </c>
      <c r="B3201" t="s">
        <v>18879</v>
      </c>
      <c r="C3201" t="s">
        <v>24</v>
      </c>
      <c r="D3201" t="s">
        <v>25</v>
      </c>
      <c r="E3201" t="s">
        <v>18880</v>
      </c>
      <c r="F3201" t="s">
        <v>791</v>
      </c>
      <c r="G3201" t="s">
        <v>52</v>
      </c>
    </row>
    <row r="3202" spans="1:7" x14ac:dyDescent="0.3">
      <c r="A3202" s="2" t="s">
        <v>18884</v>
      </c>
      <c r="B3202" t="s">
        <v>18885</v>
      </c>
      <c r="C3202" t="s">
        <v>49</v>
      </c>
      <c r="D3202" t="s">
        <v>25</v>
      </c>
      <c r="E3202" t="s">
        <v>18886</v>
      </c>
      <c r="F3202" t="s">
        <v>376</v>
      </c>
      <c r="G3202" t="s">
        <v>40</v>
      </c>
    </row>
    <row r="3203" spans="1:7" x14ac:dyDescent="0.3">
      <c r="A3203" t="s">
        <v>18890</v>
      </c>
      <c r="B3203" t="s">
        <v>18891</v>
      </c>
      <c r="C3203" t="s">
        <v>49</v>
      </c>
      <c r="D3203" t="s">
        <v>25</v>
      </c>
      <c r="E3203" t="s">
        <v>18892</v>
      </c>
      <c r="F3203" t="s">
        <v>51</v>
      </c>
      <c r="G3203" t="s">
        <v>40</v>
      </c>
    </row>
    <row r="3204" spans="1:7" x14ac:dyDescent="0.3">
      <c r="A3204" t="s">
        <v>18896</v>
      </c>
      <c r="B3204" t="s">
        <v>18897</v>
      </c>
      <c r="C3204" t="s">
        <v>59</v>
      </c>
      <c r="D3204" t="s">
        <v>25</v>
      </c>
      <c r="E3204" t="s">
        <v>18898</v>
      </c>
      <c r="F3204" t="s">
        <v>151</v>
      </c>
      <c r="G3204" t="s">
        <v>130</v>
      </c>
    </row>
    <row r="3205" spans="1:7" x14ac:dyDescent="0.3">
      <c r="A3205" t="s">
        <v>18902</v>
      </c>
      <c r="B3205" t="s">
        <v>18903</v>
      </c>
      <c r="C3205" t="s">
        <v>59</v>
      </c>
      <c r="D3205" t="s">
        <v>25</v>
      </c>
      <c r="E3205" t="s">
        <v>18904</v>
      </c>
      <c r="F3205" t="s">
        <v>108</v>
      </c>
      <c r="G3205" t="s">
        <v>52</v>
      </c>
    </row>
    <row r="3206" spans="1:7" x14ac:dyDescent="0.3">
      <c r="A3206" t="s">
        <v>18908</v>
      </c>
      <c r="B3206" t="s">
        <v>18909</v>
      </c>
      <c r="C3206" t="s">
        <v>59</v>
      </c>
      <c r="D3206" t="s">
        <v>25</v>
      </c>
      <c r="E3206" t="s">
        <v>18910</v>
      </c>
      <c r="F3206" t="s">
        <v>389</v>
      </c>
      <c r="G3206" t="s">
        <v>40</v>
      </c>
    </row>
    <row r="3207" spans="1:7" x14ac:dyDescent="0.3">
      <c r="A3207" t="s">
        <v>18914</v>
      </c>
      <c r="B3207" t="s">
        <v>18915</v>
      </c>
      <c r="C3207" t="s">
        <v>49</v>
      </c>
      <c r="D3207" t="s">
        <v>25</v>
      </c>
      <c r="E3207" t="s">
        <v>18916</v>
      </c>
      <c r="F3207" t="s">
        <v>617</v>
      </c>
      <c r="G3207" t="s">
        <v>52</v>
      </c>
    </row>
    <row r="3208" spans="1:7" x14ac:dyDescent="0.3">
      <c r="A3208" t="s">
        <v>18920</v>
      </c>
      <c r="B3208" t="s">
        <v>18921</v>
      </c>
      <c r="C3208" t="s">
        <v>24</v>
      </c>
      <c r="D3208" t="s">
        <v>25</v>
      </c>
      <c r="E3208" t="s">
        <v>18922</v>
      </c>
      <c r="F3208" t="s">
        <v>314</v>
      </c>
      <c r="G3208" t="s">
        <v>130</v>
      </c>
    </row>
    <row r="3209" spans="1:7" x14ac:dyDescent="0.3">
      <c r="A3209" t="s">
        <v>18926</v>
      </c>
      <c r="B3209" t="s">
        <v>18927</v>
      </c>
      <c r="C3209" t="s">
        <v>24</v>
      </c>
      <c r="D3209" t="s">
        <v>25</v>
      </c>
      <c r="E3209" t="s">
        <v>18928</v>
      </c>
      <c r="F3209" t="s">
        <v>69</v>
      </c>
      <c r="G3209" t="s">
        <v>40</v>
      </c>
    </row>
    <row r="3210" spans="1:7" x14ac:dyDescent="0.3">
      <c r="A3210" t="s">
        <v>18932</v>
      </c>
      <c r="B3210" t="s">
        <v>18933</v>
      </c>
      <c r="C3210" t="s">
        <v>59</v>
      </c>
      <c r="D3210" t="s">
        <v>25</v>
      </c>
      <c r="E3210" t="s">
        <v>18934</v>
      </c>
      <c r="F3210" t="s">
        <v>617</v>
      </c>
      <c r="G3210" t="s">
        <v>130</v>
      </c>
    </row>
    <row r="3211" spans="1:7" x14ac:dyDescent="0.3">
      <c r="A3211" t="s">
        <v>18938</v>
      </c>
      <c r="B3211" t="s">
        <v>18939</v>
      </c>
      <c r="C3211" t="s">
        <v>59</v>
      </c>
      <c r="D3211" t="s">
        <v>25</v>
      </c>
      <c r="E3211" t="s">
        <v>18940</v>
      </c>
      <c r="F3211" t="s">
        <v>376</v>
      </c>
      <c r="G3211" t="s">
        <v>28</v>
      </c>
    </row>
    <row r="3212" spans="1:7" x14ac:dyDescent="0.3">
      <c r="A3212" t="s">
        <v>18944</v>
      </c>
      <c r="B3212" t="s">
        <v>18945</v>
      </c>
      <c r="C3212" t="s">
        <v>24</v>
      </c>
      <c r="D3212" t="s">
        <v>25</v>
      </c>
      <c r="E3212" t="s">
        <v>18946</v>
      </c>
      <c r="F3212" t="s">
        <v>27</v>
      </c>
      <c r="G3212" t="s">
        <v>52</v>
      </c>
    </row>
    <row r="3213" spans="1:7" x14ac:dyDescent="0.3">
      <c r="A3213" t="s">
        <v>18950</v>
      </c>
      <c r="B3213" t="s">
        <v>18951</v>
      </c>
      <c r="C3213" t="s">
        <v>49</v>
      </c>
      <c r="D3213" t="s">
        <v>25</v>
      </c>
      <c r="E3213" t="s">
        <v>18952</v>
      </c>
      <c r="F3213" t="s">
        <v>427</v>
      </c>
      <c r="G3213" t="s">
        <v>40</v>
      </c>
    </row>
    <row r="3214" spans="1:7" x14ac:dyDescent="0.3">
      <c r="A3214" t="s">
        <v>18956</v>
      </c>
      <c r="B3214" t="s">
        <v>18957</v>
      </c>
      <c r="C3214" t="s">
        <v>59</v>
      </c>
      <c r="D3214" t="s">
        <v>25</v>
      </c>
      <c r="E3214" t="s">
        <v>18100</v>
      </c>
      <c r="F3214" t="s">
        <v>129</v>
      </c>
      <c r="G3214" t="s">
        <v>28</v>
      </c>
    </row>
    <row r="3215" spans="1:7" x14ac:dyDescent="0.3">
      <c r="A3215" t="s">
        <v>18961</v>
      </c>
      <c r="B3215" t="s">
        <v>18962</v>
      </c>
      <c r="C3215" t="s">
        <v>49</v>
      </c>
      <c r="D3215" t="s">
        <v>25</v>
      </c>
      <c r="E3215" t="s">
        <v>18963</v>
      </c>
      <c r="F3215" t="s">
        <v>151</v>
      </c>
      <c r="G3215" t="s">
        <v>52</v>
      </c>
    </row>
    <row r="3216" spans="1:7" x14ac:dyDescent="0.3">
      <c r="A3216" t="s">
        <v>18967</v>
      </c>
      <c r="B3216" t="s">
        <v>18968</v>
      </c>
      <c r="C3216" t="s">
        <v>59</v>
      </c>
      <c r="D3216" t="s">
        <v>25</v>
      </c>
      <c r="E3216" t="s">
        <v>18969</v>
      </c>
      <c r="F3216" t="s">
        <v>86</v>
      </c>
      <c r="G3216" t="s">
        <v>130</v>
      </c>
    </row>
    <row r="3217" spans="1:7" x14ac:dyDescent="0.3">
      <c r="A3217" t="s">
        <v>18973</v>
      </c>
      <c r="B3217" t="s">
        <v>18974</v>
      </c>
      <c r="C3217" t="s">
        <v>59</v>
      </c>
      <c r="D3217" t="s">
        <v>25</v>
      </c>
      <c r="E3217" t="s">
        <v>18975</v>
      </c>
      <c r="F3217" t="s">
        <v>144</v>
      </c>
      <c r="G3217" t="s">
        <v>40</v>
      </c>
    </row>
    <row r="3218" spans="1:7" x14ac:dyDescent="0.3">
      <c r="A3218" t="s">
        <v>18979</v>
      </c>
      <c r="B3218" t="s">
        <v>18980</v>
      </c>
      <c r="C3218" t="s">
        <v>24</v>
      </c>
      <c r="D3218" t="s">
        <v>25</v>
      </c>
      <c r="E3218" t="s">
        <v>1236</v>
      </c>
      <c r="F3218" t="s">
        <v>217</v>
      </c>
      <c r="G3218" t="s">
        <v>40</v>
      </c>
    </row>
    <row r="3219" spans="1:7" x14ac:dyDescent="0.3">
      <c r="A3219" t="s">
        <v>18984</v>
      </c>
      <c r="B3219" t="s">
        <v>18985</v>
      </c>
      <c r="C3219" t="s">
        <v>59</v>
      </c>
      <c r="D3219" t="s">
        <v>25</v>
      </c>
      <c r="E3219" t="s">
        <v>18986</v>
      </c>
      <c r="F3219" t="s">
        <v>164</v>
      </c>
      <c r="G3219" t="s">
        <v>130</v>
      </c>
    </row>
    <row r="3220" spans="1:7" x14ac:dyDescent="0.3">
      <c r="A3220" t="s">
        <v>18990</v>
      </c>
      <c r="B3220" t="s">
        <v>18991</v>
      </c>
      <c r="C3220" t="s">
        <v>49</v>
      </c>
      <c r="D3220" t="s">
        <v>25</v>
      </c>
      <c r="E3220" t="s">
        <v>18992</v>
      </c>
      <c r="F3220" t="s">
        <v>772</v>
      </c>
      <c r="G3220" t="s">
        <v>52</v>
      </c>
    </row>
    <row r="3221" spans="1:7" x14ac:dyDescent="0.3">
      <c r="A3221" t="s">
        <v>18996</v>
      </c>
      <c r="B3221" t="s">
        <v>18997</v>
      </c>
      <c r="C3221" t="s">
        <v>49</v>
      </c>
      <c r="D3221" t="s">
        <v>25</v>
      </c>
      <c r="E3221" t="s">
        <v>18998</v>
      </c>
      <c r="F3221" t="s">
        <v>747</v>
      </c>
      <c r="G3221" t="s">
        <v>130</v>
      </c>
    </row>
    <row r="3222" spans="1:7" x14ac:dyDescent="0.3">
      <c r="A3222" t="s">
        <v>19002</v>
      </c>
      <c r="B3222" t="s">
        <v>19003</v>
      </c>
      <c r="C3222" t="s">
        <v>24</v>
      </c>
      <c r="D3222" t="s">
        <v>25</v>
      </c>
      <c r="E3222" t="s">
        <v>19004</v>
      </c>
      <c r="F3222" t="s">
        <v>464</v>
      </c>
      <c r="G3222" t="s">
        <v>40</v>
      </c>
    </row>
    <row r="3223" spans="1:7" x14ac:dyDescent="0.3">
      <c r="A3223" t="s">
        <v>19008</v>
      </c>
      <c r="B3223" t="s">
        <v>19009</v>
      </c>
      <c r="C3223" t="s">
        <v>49</v>
      </c>
      <c r="D3223" t="s">
        <v>25</v>
      </c>
      <c r="E3223" t="s">
        <v>19010</v>
      </c>
      <c r="F3223" t="s">
        <v>61</v>
      </c>
      <c r="G3223" t="s">
        <v>28</v>
      </c>
    </row>
    <row r="3224" spans="1:7" x14ac:dyDescent="0.3">
      <c r="A3224" t="s">
        <v>19014</v>
      </c>
      <c r="B3224" t="s">
        <v>19015</v>
      </c>
      <c r="C3224" t="s">
        <v>49</v>
      </c>
      <c r="D3224" t="s">
        <v>25</v>
      </c>
      <c r="E3224" t="s">
        <v>19016</v>
      </c>
      <c r="F3224" t="s">
        <v>791</v>
      </c>
      <c r="G3224" t="s">
        <v>130</v>
      </c>
    </row>
    <row r="3225" spans="1:7" x14ac:dyDescent="0.3">
      <c r="A3225" t="s">
        <v>19020</v>
      </c>
      <c r="B3225" t="s">
        <v>19021</v>
      </c>
      <c r="C3225" t="s">
        <v>24</v>
      </c>
      <c r="D3225" t="s">
        <v>25</v>
      </c>
      <c r="E3225" t="s">
        <v>19022</v>
      </c>
      <c r="F3225" t="s">
        <v>129</v>
      </c>
      <c r="G3225" t="s">
        <v>40</v>
      </c>
    </row>
    <row r="3226" spans="1:7" x14ac:dyDescent="0.3">
      <c r="A3226" t="s">
        <v>19026</v>
      </c>
      <c r="B3226" t="s">
        <v>19027</v>
      </c>
      <c r="C3226" t="s">
        <v>49</v>
      </c>
      <c r="D3226" t="s">
        <v>25</v>
      </c>
      <c r="E3226" t="s">
        <v>19028</v>
      </c>
      <c r="F3226" t="s">
        <v>224</v>
      </c>
      <c r="G3226" t="s">
        <v>40</v>
      </c>
    </row>
    <row r="3227" spans="1:7" x14ac:dyDescent="0.3">
      <c r="A3227" t="s">
        <v>19032</v>
      </c>
      <c r="B3227" t="s">
        <v>19033</v>
      </c>
      <c r="C3227" t="s">
        <v>24</v>
      </c>
      <c r="D3227" t="s">
        <v>25</v>
      </c>
      <c r="E3227" t="s">
        <v>19034</v>
      </c>
      <c r="F3227" t="s">
        <v>115</v>
      </c>
      <c r="G3227" t="s">
        <v>40</v>
      </c>
    </row>
    <row r="3228" spans="1:7" x14ac:dyDescent="0.3">
      <c r="A3228" t="s">
        <v>19038</v>
      </c>
      <c r="B3228" t="s">
        <v>19039</v>
      </c>
      <c r="C3228" t="s">
        <v>49</v>
      </c>
      <c r="D3228" t="s">
        <v>25</v>
      </c>
      <c r="E3228" t="s">
        <v>19040</v>
      </c>
      <c r="F3228" t="s">
        <v>27</v>
      </c>
      <c r="G3228" t="s">
        <v>28</v>
      </c>
    </row>
    <row r="3229" spans="1:7" x14ac:dyDescent="0.3">
      <c r="A3229" t="s">
        <v>19044</v>
      </c>
      <c r="B3229" t="s">
        <v>19045</v>
      </c>
      <c r="C3229" t="s">
        <v>59</v>
      </c>
      <c r="D3229" t="s">
        <v>25</v>
      </c>
      <c r="E3229" t="s">
        <v>19046</v>
      </c>
      <c r="F3229" t="s">
        <v>617</v>
      </c>
      <c r="G3229" t="s">
        <v>130</v>
      </c>
    </row>
    <row r="3230" spans="1:7" x14ac:dyDescent="0.3">
      <c r="A3230" t="s">
        <v>19050</v>
      </c>
      <c r="B3230" t="s">
        <v>19051</v>
      </c>
      <c r="C3230" t="s">
        <v>59</v>
      </c>
      <c r="D3230" t="s">
        <v>25</v>
      </c>
      <c r="E3230" t="s">
        <v>19052</v>
      </c>
      <c r="F3230" t="s">
        <v>376</v>
      </c>
      <c r="G3230" t="s">
        <v>40</v>
      </c>
    </row>
    <row r="3231" spans="1:7" x14ac:dyDescent="0.3">
      <c r="A3231" t="s">
        <v>19056</v>
      </c>
      <c r="B3231" t="s">
        <v>19057</v>
      </c>
      <c r="C3231" t="s">
        <v>49</v>
      </c>
      <c r="D3231" t="s">
        <v>25</v>
      </c>
      <c r="E3231" t="s">
        <v>19058</v>
      </c>
      <c r="F3231" t="s">
        <v>211</v>
      </c>
      <c r="G3231" t="s">
        <v>130</v>
      </c>
    </row>
    <row r="3232" spans="1:7" x14ac:dyDescent="0.3">
      <c r="A3232" t="s">
        <v>19062</v>
      </c>
      <c r="B3232" t="s">
        <v>19063</v>
      </c>
      <c r="C3232" t="s">
        <v>59</v>
      </c>
      <c r="D3232" t="s">
        <v>25</v>
      </c>
      <c r="E3232" t="s">
        <v>19064</v>
      </c>
      <c r="F3232" t="s">
        <v>427</v>
      </c>
      <c r="G3232" t="s">
        <v>52</v>
      </c>
    </row>
    <row r="3233" spans="1:7" x14ac:dyDescent="0.3">
      <c r="A3233" t="s">
        <v>19068</v>
      </c>
      <c r="B3233" t="s">
        <v>19069</v>
      </c>
      <c r="C3233" t="s">
        <v>59</v>
      </c>
      <c r="D3233" t="s">
        <v>25</v>
      </c>
      <c r="E3233" t="s">
        <v>19070</v>
      </c>
      <c r="F3233" t="s">
        <v>115</v>
      </c>
      <c r="G3233" t="s">
        <v>28</v>
      </c>
    </row>
    <row r="3234" spans="1:7" x14ac:dyDescent="0.3">
      <c r="A3234" t="s">
        <v>19074</v>
      </c>
      <c r="B3234" t="s">
        <v>19075</v>
      </c>
      <c r="C3234" t="s">
        <v>59</v>
      </c>
      <c r="D3234" t="s">
        <v>25</v>
      </c>
      <c r="E3234" t="s">
        <v>19076</v>
      </c>
      <c r="F3234" t="s">
        <v>717</v>
      </c>
      <c r="G3234" t="s">
        <v>52</v>
      </c>
    </row>
    <row r="3235" spans="1:7" x14ac:dyDescent="0.3">
      <c r="A3235" t="s">
        <v>19080</v>
      </c>
      <c r="B3235" t="s">
        <v>19081</v>
      </c>
      <c r="C3235" t="s">
        <v>24</v>
      </c>
      <c r="D3235" t="s">
        <v>25</v>
      </c>
      <c r="E3235" t="s">
        <v>19082</v>
      </c>
      <c r="F3235" t="s">
        <v>144</v>
      </c>
      <c r="G3235" t="s">
        <v>52</v>
      </c>
    </row>
    <row r="3236" spans="1:7" x14ac:dyDescent="0.3">
      <c r="A3236" t="s">
        <v>19086</v>
      </c>
      <c r="B3236" t="s">
        <v>19087</v>
      </c>
      <c r="C3236" t="s">
        <v>49</v>
      </c>
      <c r="D3236" t="s">
        <v>25</v>
      </c>
      <c r="E3236" t="s">
        <v>506</v>
      </c>
      <c r="F3236" t="s">
        <v>137</v>
      </c>
      <c r="G3236" t="s">
        <v>40</v>
      </c>
    </row>
    <row r="3237" spans="1:7" x14ac:dyDescent="0.3">
      <c r="A3237" t="s">
        <v>19091</v>
      </c>
      <c r="B3237" t="s">
        <v>19092</v>
      </c>
      <c r="C3237" t="s">
        <v>24</v>
      </c>
      <c r="D3237" t="s">
        <v>25</v>
      </c>
      <c r="E3237" t="s">
        <v>19093</v>
      </c>
      <c r="F3237" t="s">
        <v>171</v>
      </c>
      <c r="G3237" t="s">
        <v>28</v>
      </c>
    </row>
    <row r="3238" spans="1:7" x14ac:dyDescent="0.3">
      <c r="A3238" t="s">
        <v>19097</v>
      </c>
      <c r="B3238" t="s">
        <v>19098</v>
      </c>
      <c r="C3238" t="s">
        <v>59</v>
      </c>
      <c r="D3238" t="s">
        <v>25</v>
      </c>
      <c r="E3238" t="s">
        <v>19099</v>
      </c>
      <c r="F3238" t="s">
        <v>1003</v>
      </c>
      <c r="G3238" t="s">
        <v>130</v>
      </c>
    </row>
    <row r="3239" spans="1:7" x14ac:dyDescent="0.3">
      <c r="A3239" t="s">
        <v>19103</v>
      </c>
      <c r="B3239" t="s">
        <v>19104</v>
      </c>
      <c r="C3239" t="s">
        <v>49</v>
      </c>
      <c r="D3239" t="s">
        <v>25</v>
      </c>
      <c r="E3239" t="s">
        <v>19105</v>
      </c>
      <c r="F3239" t="s">
        <v>822</v>
      </c>
      <c r="G3239" t="s">
        <v>130</v>
      </c>
    </row>
    <row r="3240" spans="1:7" x14ac:dyDescent="0.3">
      <c r="A3240" t="s">
        <v>19109</v>
      </c>
      <c r="B3240" t="s">
        <v>19110</v>
      </c>
      <c r="C3240" t="s">
        <v>59</v>
      </c>
      <c r="D3240" t="s">
        <v>25</v>
      </c>
      <c r="E3240" t="s">
        <v>19111</v>
      </c>
      <c r="F3240" t="s">
        <v>244</v>
      </c>
      <c r="G3240" t="s">
        <v>130</v>
      </c>
    </row>
    <row r="3241" spans="1:7" x14ac:dyDescent="0.3">
      <c r="A3241" t="s">
        <v>19115</v>
      </c>
      <c r="B3241" t="s">
        <v>19116</v>
      </c>
      <c r="C3241" t="s">
        <v>24</v>
      </c>
      <c r="D3241" t="s">
        <v>25</v>
      </c>
      <c r="E3241" t="s">
        <v>19117</v>
      </c>
      <c r="F3241" t="s">
        <v>39</v>
      </c>
      <c r="G3241" t="s">
        <v>28</v>
      </c>
    </row>
    <row r="3242" spans="1:7" x14ac:dyDescent="0.3">
      <c r="A3242" t="s">
        <v>19121</v>
      </c>
      <c r="B3242" t="s">
        <v>19122</v>
      </c>
      <c r="C3242" t="s">
        <v>24</v>
      </c>
      <c r="D3242" t="s">
        <v>25</v>
      </c>
      <c r="E3242" t="s">
        <v>19123</v>
      </c>
      <c r="F3242" t="s">
        <v>314</v>
      </c>
      <c r="G3242" t="s">
        <v>40</v>
      </c>
    </row>
    <row r="3243" spans="1:7" x14ac:dyDescent="0.3">
      <c r="A3243" t="s">
        <v>19127</v>
      </c>
      <c r="B3243" t="s">
        <v>19128</v>
      </c>
      <c r="C3243" t="s">
        <v>59</v>
      </c>
      <c r="D3243" t="s">
        <v>25</v>
      </c>
      <c r="E3243" t="s">
        <v>19129</v>
      </c>
      <c r="F3243" t="s">
        <v>39</v>
      </c>
      <c r="G3243" t="s">
        <v>28</v>
      </c>
    </row>
    <row r="3244" spans="1:7" x14ac:dyDescent="0.3">
      <c r="A3244" t="s">
        <v>19133</v>
      </c>
      <c r="B3244" t="s">
        <v>19134</v>
      </c>
      <c r="C3244" t="s">
        <v>59</v>
      </c>
      <c r="D3244" t="s">
        <v>25</v>
      </c>
      <c r="E3244" t="s">
        <v>19135</v>
      </c>
      <c r="F3244" t="s">
        <v>314</v>
      </c>
      <c r="G3244" t="s">
        <v>40</v>
      </c>
    </row>
    <row r="3245" spans="1:7" x14ac:dyDescent="0.3">
      <c r="A3245" t="s">
        <v>19139</v>
      </c>
      <c r="B3245" t="s">
        <v>19140</v>
      </c>
      <c r="C3245" t="s">
        <v>49</v>
      </c>
      <c r="D3245" t="s">
        <v>25</v>
      </c>
      <c r="E3245" t="s">
        <v>4480</v>
      </c>
      <c r="F3245" t="s">
        <v>692</v>
      </c>
      <c r="G3245" t="s">
        <v>28</v>
      </c>
    </row>
    <row r="3246" spans="1:7" x14ac:dyDescent="0.3">
      <c r="A3246" t="s">
        <v>19144</v>
      </c>
      <c r="B3246" t="s">
        <v>19145</v>
      </c>
      <c r="C3246" t="s">
        <v>24</v>
      </c>
      <c r="D3246" t="s">
        <v>25</v>
      </c>
      <c r="E3246" t="s">
        <v>19146</v>
      </c>
      <c r="F3246" t="s">
        <v>791</v>
      </c>
      <c r="G3246" t="s">
        <v>28</v>
      </c>
    </row>
    <row r="3247" spans="1:7" x14ac:dyDescent="0.3">
      <c r="A3247" t="s">
        <v>19150</v>
      </c>
      <c r="B3247" t="s">
        <v>19151</v>
      </c>
      <c r="C3247" t="s">
        <v>24</v>
      </c>
      <c r="D3247" t="s">
        <v>25</v>
      </c>
      <c r="E3247" t="s">
        <v>19152</v>
      </c>
      <c r="F3247" t="s">
        <v>211</v>
      </c>
      <c r="G3247" t="s">
        <v>28</v>
      </c>
    </row>
    <row r="3248" spans="1:7" x14ac:dyDescent="0.3">
      <c r="A3248" t="s">
        <v>19156</v>
      </c>
      <c r="B3248" t="s">
        <v>6614</v>
      </c>
      <c r="C3248" t="s">
        <v>59</v>
      </c>
      <c r="D3248" t="s">
        <v>25</v>
      </c>
      <c r="E3248" t="s">
        <v>19157</v>
      </c>
      <c r="F3248" t="s">
        <v>27</v>
      </c>
      <c r="G3248" t="s">
        <v>40</v>
      </c>
    </row>
    <row r="3249" spans="1:7" x14ac:dyDescent="0.3">
      <c r="A3249" t="s">
        <v>19161</v>
      </c>
      <c r="B3249" t="s">
        <v>19162</v>
      </c>
      <c r="C3249" t="s">
        <v>49</v>
      </c>
      <c r="D3249" t="s">
        <v>25</v>
      </c>
      <c r="E3249" t="s">
        <v>19163</v>
      </c>
      <c r="F3249" t="s">
        <v>137</v>
      </c>
      <c r="G3249" t="s">
        <v>52</v>
      </c>
    </row>
    <row r="3250" spans="1:7" x14ac:dyDescent="0.3">
      <c r="A3250" t="s">
        <v>19167</v>
      </c>
      <c r="B3250" t="s">
        <v>19168</v>
      </c>
      <c r="C3250" t="s">
        <v>59</v>
      </c>
      <c r="D3250" t="s">
        <v>25</v>
      </c>
      <c r="E3250" t="s">
        <v>19169</v>
      </c>
      <c r="F3250" t="s">
        <v>78</v>
      </c>
      <c r="G3250" t="s">
        <v>130</v>
      </c>
    </row>
    <row r="3251" spans="1:7" x14ac:dyDescent="0.3">
      <c r="A3251" t="s">
        <v>19173</v>
      </c>
      <c r="B3251" t="s">
        <v>19174</v>
      </c>
      <c r="C3251" t="s">
        <v>49</v>
      </c>
      <c r="D3251" t="s">
        <v>25</v>
      </c>
      <c r="E3251" t="s">
        <v>6839</v>
      </c>
      <c r="F3251" t="s">
        <v>414</v>
      </c>
      <c r="G3251" t="s">
        <v>28</v>
      </c>
    </row>
    <row r="3252" spans="1:7" x14ac:dyDescent="0.3">
      <c r="A3252" t="s">
        <v>19178</v>
      </c>
      <c r="B3252" t="s">
        <v>19179</v>
      </c>
      <c r="C3252" t="s">
        <v>49</v>
      </c>
      <c r="D3252" t="s">
        <v>25</v>
      </c>
      <c r="E3252" t="s">
        <v>19180</v>
      </c>
      <c r="F3252" t="s">
        <v>269</v>
      </c>
      <c r="G3252" t="s">
        <v>130</v>
      </c>
    </row>
    <row r="3253" spans="1:7" x14ac:dyDescent="0.3">
      <c r="A3253" t="s">
        <v>19184</v>
      </c>
      <c r="B3253" t="s">
        <v>19185</v>
      </c>
      <c r="C3253" t="s">
        <v>49</v>
      </c>
      <c r="D3253" t="s">
        <v>25</v>
      </c>
      <c r="E3253" t="s">
        <v>19186</v>
      </c>
      <c r="F3253" t="s">
        <v>376</v>
      </c>
      <c r="G3253" t="s">
        <v>28</v>
      </c>
    </row>
    <row r="3254" spans="1:7" x14ac:dyDescent="0.3">
      <c r="A3254" t="s">
        <v>19190</v>
      </c>
      <c r="B3254" t="s">
        <v>15943</v>
      </c>
      <c r="C3254" t="s">
        <v>49</v>
      </c>
      <c r="D3254" t="s">
        <v>25</v>
      </c>
      <c r="E3254" t="s">
        <v>8281</v>
      </c>
      <c r="F3254" t="s">
        <v>86</v>
      </c>
      <c r="G3254" t="s">
        <v>52</v>
      </c>
    </row>
    <row r="3255" spans="1:7" x14ac:dyDescent="0.3">
      <c r="A3255" t="s">
        <v>19194</v>
      </c>
      <c r="B3255" t="s">
        <v>19195</v>
      </c>
      <c r="C3255" t="s">
        <v>49</v>
      </c>
      <c r="D3255" t="s">
        <v>25</v>
      </c>
      <c r="E3255" t="s">
        <v>19196</v>
      </c>
      <c r="F3255" t="s">
        <v>269</v>
      </c>
      <c r="G3255" t="s">
        <v>52</v>
      </c>
    </row>
    <row r="3256" spans="1:7" x14ac:dyDescent="0.3">
      <c r="A3256" t="s">
        <v>19200</v>
      </c>
      <c r="B3256" t="s">
        <v>19201</v>
      </c>
      <c r="C3256" t="s">
        <v>49</v>
      </c>
      <c r="D3256" t="s">
        <v>25</v>
      </c>
      <c r="E3256" t="s">
        <v>19202</v>
      </c>
      <c r="F3256" t="s">
        <v>1003</v>
      </c>
      <c r="G3256" t="s">
        <v>52</v>
      </c>
    </row>
    <row r="3257" spans="1:7" x14ac:dyDescent="0.3">
      <c r="A3257" t="s">
        <v>19206</v>
      </c>
      <c r="B3257" t="s">
        <v>19207</v>
      </c>
      <c r="C3257" t="s">
        <v>49</v>
      </c>
      <c r="D3257" t="s">
        <v>25</v>
      </c>
      <c r="E3257" t="s">
        <v>19208</v>
      </c>
      <c r="F3257" t="s">
        <v>617</v>
      </c>
      <c r="G3257" t="s">
        <v>52</v>
      </c>
    </row>
    <row r="3258" spans="1:7" x14ac:dyDescent="0.3">
      <c r="A3258" t="s">
        <v>19212</v>
      </c>
      <c r="B3258" t="s">
        <v>19213</v>
      </c>
      <c r="C3258" t="s">
        <v>24</v>
      </c>
      <c r="D3258" t="s">
        <v>25</v>
      </c>
      <c r="E3258" t="s">
        <v>19214</v>
      </c>
      <c r="F3258" t="s">
        <v>211</v>
      </c>
      <c r="G3258" t="s">
        <v>52</v>
      </c>
    </row>
    <row r="3259" spans="1:7" x14ac:dyDescent="0.3">
      <c r="A3259" t="s">
        <v>19218</v>
      </c>
      <c r="B3259" t="s">
        <v>19219</v>
      </c>
      <c r="C3259" t="s">
        <v>24</v>
      </c>
      <c r="D3259" t="s">
        <v>25</v>
      </c>
      <c r="E3259" t="s">
        <v>19220</v>
      </c>
      <c r="F3259" t="s">
        <v>115</v>
      </c>
      <c r="G3259" t="s">
        <v>40</v>
      </c>
    </row>
    <row r="3260" spans="1:7" x14ac:dyDescent="0.3">
      <c r="A3260" t="s">
        <v>19224</v>
      </c>
      <c r="B3260" t="s">
        <v>19225</v>
      </c>
      <c r="C3260" t="s">
        <v>24</v>
      </c>
      <c r="D3260" t="s">
        <v>25</v>
      </c>
      <c r="E3260" t="s">
        <v>19226</v>
      </c>
      <c r="F3260" t="s">
        <v>617</v>
      </c>
      <c r="G3260" t="s">
        <v>28</v>
      </c>
    </row>
    <row r="3261" spans="1:7" x14ac:dyDescent="0.3">
      <c r="A3261" t="s">
        <v>19230</v>
      </c>
      <c r="B3261" t="s">
        <v>19231</v>
      </c>
      <c r="C3261" t="s">
        <v>59</v>
      </c>
      <c r="D3261" t="s">
        <v>25</v>
      </c>
      <c r="E3261" t="s">
        <v>19232</v>
      </c>
      <c r="F3261" t="s">
        <v>69</v>
      </c>
      <c r="G3261" t="s">
        <v>40</v>
      </c>
    </row>
    <row r="3262" spans="1:7" x14ac:dyDescent="0.3">
      <c r="A3262" t="s">
        <v>19236</v>
      </c>
      <c r="B3262" t="s">
        <v>19237</v>
      </c>
      <c r="C3262" t="s">
        <v>24</v>
      </c>
      <c r="D3262" t="s">
        <v>25</v>
      </c>
      <c r="E3262" t="s">
        <v>14090</v>
      </c>
      <c r="F3262" t="s">
        <v>791</v>
      </c>
      <c r="G3262" t="s">
        <v>28</v>
      </c>
    </row>
    <row r="3263" spans="1:7" x14ac:dyDescent="0.3">
      <c r="A3263" t="s">
        <v>19241</v>
      </c>
      <c r="B3263" t="s">
        <v>19242</v>
      </c>
      <c r="C3263" t="s">
        <v>59</v>
      </c>
      <c r="D3263" t="s">
        <v>25</v>
      </c>
      <c r="E3263" t="s">
        <v>16590</v>
      </c>
      <c r="F3263" t="s">
        <v>61</v>
      </c>
      <c r="G3263" t="s">
        <v>130</v>
      </c>
    </row>
    <row r="3264" spans="1:7" x14ac:dyDescent="0.3">
      <c r="A3264" t="s">
        <v>19246</v>
      </c>
      <c r="B3264" t="s">
        <v>19247</v>
      </c>
      <c r="C3264" t="s">
        <v>59</v>
      </c>
      <c r="D3264" t="s">
        <v>25</v>
      </c>
      <c r="E3264" t="s">
        <v>19248</v>
      </c>
      <c r="F3264" t="s">
        <v>51</v>
      </c>
      <c r="G3264" t="s">
        <v>28</v>
      </c>
    </row>
    <row r="3265" spans="1:7" x14ac:dyDescent="0.3">
      <c r="A3265" t="s">
        <v>19252</v>
      </c>
      <c r="B3265" t="s">
        <v>18482</v>
      </c>
      <c r="C3265" t="s">
        <v>49</v>
      </c>
      <c r="D3265" t="s">
        <v>25</v>
      </c>
      <c r="E3265" t="s">
        <v>19253</v>
      </c>
      <c r="F3265" t="s">
        <v>269</v>
      </c>
      <c r="G3265" t="s">
        <v>52</v>
      </c>
    </row>
    <row r="3266" spans="1:7" x14ac:dyDescent="0.3">
      <c r="A3266" t="s">
        <v>19257</v>
      </c>
      <c r="B3266" t="s">
        <v>15369</v>
      </c>
      <c r="C3266" t="s">
        <v>24</v>
      </c>
      <c r="D3266" t="s">
        <v>25</v>
      </c>
      <c r="E3266" t="s">
        <v>19258</v>
      </c>
      <c r="F3266" t="s">
        <v>327</v>
      </c>
      <c r="G3266" t="s">
        <v>40</v>
      </c>
    </row>
    <row r="3267" spans="1:7" x14ac:dyDescent="0.3">
      <c r="A3267" t="s">
        <v>19262</v>
      </c>
      <c r="B3267" t="s">
        <v>19263</v>
      </c>
      <c r="C3267" t="s">
        <v>24</v>
      </c>
      <c r="D3267" t="s">
        <v>25</v>
      </c>
      <c r="E3267" t="s">
        <v>19264</v>
      </c>
      <c r="F3267" t="s">
        <v>144</v>
      </c>
      <c r="G3267" t="s">
        <v>130</v>
      </c>
    </row>
    <row r="3268" spans="1:7" x14ac:dyDescent="0.3">
      <c r="A3268" t="s">
        <v>19268</v>
      </c>
      <c r="B3268" t="s">
        <v>19269</v>
      </c>
      <c r="C3268" t="s">
        <v>49</v>
      </c>
      <c r="D3268" t="s">
        <v>25</v>
      </c>
      <c r="E3268" t="s">
        <v>19270</v>
      </c>
      <c r="F3268" t="s">
        <v>93</v>
      </c>
      <c r="G3268" t="s">
        <v>40</v>
      </c>
    </row>
    <row r="3269" spans="1:7" x14ac:dyDescent="0.3">
      <c r="A3269" t="s">
        <v>19274</v>
      </c>
      <c r="B3269" t="s">
        <v>19275</v>
      </c>
      <c r="C3269" t="s">
        <v>24</v>
      </c>
      <c r="D3269" t="s">
        <v>25</v>
      </c>
      <c r="E3269" t="s">
        <v>11518</v>
      </c>
      <c r="F3269" t="s">
        <v>389</v>
      </c>
      <c r="G3269" t="s">
        <v>130</v>
      </c>
    </row>
    <row r="3270" spans="1:7" x14ac:dyDescent="0.3">
      <c r="A3270" t="s">
        <v>19279</v>
      </c>
      <c r="B3270" t="s">
        <v>19280</v>
      </c>
      <c r="C3270" t="s">
        <v>59</v>
      </c>
      <c r="D3270" t="s">
        <v>25</v>
      </c>
      <c r="E3270" t="s">
        <v>6301</v>
      </c>
      <c r="F3270" t="s">
        <v>93</v>
      </c>
      <c r="G3270" t="s">
        <v>52</v>
      </c>
    </row>
    <row r="3271" spans="1:7" x14ac:dyDescent="0.3">
      <c r="A3271" t="s">
        <v>19284</v>
      </c>
      <c r="B3271" t="s">
        <v>19285</v>
      </c>
      <c r="C3271" t="s">
        <v>59</v>
      </c>
      <c r="D3271" t="s">
        <v>25</v>
      </c>
      <c r="E3271" t="s">
        <v>19286</v>
      </c>
      <c r="F3271" t="s">
        <v>685</v>
      </c>
      <c r="G3271" t="s">
        <v>40</v>
      </c>
    </row>
    <row r="3272" spans="1:7" x14ac:dyDescent="0.3">
      <c r="A3272" t="s">
        <v>19290</v>
      </c>
      <c r="B3272" t="s">
        <v>19291</v>
      </c>
      <c r="C3272" t="s">
        <v>59</v>
      </c>
      <c r="D3272" t="s">
        <v>25</v>
      </c>
      <c r="E3272" t="s">
        <v>16083</v>
      </c>
      <c r="F3272" t="s">
        <v>717</v>
      </c>
      <c r="G3272" t="s">
        <v>130</v>
      </c>
    </row>
    <row r="3273" spans="1:7" x14ac:dyDescent="0.3">
      <c r="A3273" t="s">
        <v>19295</v>
      </c>
      <c r="B3273" t="s">
        <v>19296</v>
      </c>
      <c r="C3273" t="s">
        <v>49</v>
      </c>
      <c r="D3273" t="s">
        <v>25</v>
      </c>
      <c r="E3273" t="s">
        <v>19297</v>
      </c>
      <c r="F3273" t="s">
        <v>692</v>
      </c>
      <c r="G3273" t="s">
        <v>40</v>
      </c>
    </row>
    <row r="3274" spans="1:7" x14ac:dyDescent="0.3">
      <c r="A3274" t="s">
        <v>19301</v>
      </c>
      <c r="B3274" t="s">
        <v>777</v>
      </c>
      <c r="C3274" t="s">
        <v>59</v>
      </c>
      <c r="D3274" t="s">
        <v>25</v>
      </c>
      <c r="E3274" t="s">
        <v>19302</v>
      </c>
      <c r="F3274" t="s">
        <v>69</v>
      </c>
      <c r="G3274" t="s">
        <v>130</v>
      </c>
    </row>
    <row r="3275" spans="1:7" x14ac:dyDescent="0.3">
      <c r="A3275" t="s">
        <v>19306</v>
      </c>
      <c r="B3275" t="s">
        <v>19307</v>
      </c>
      <c r="C3275" t="s">
        <v>59</v>
      </c>
      <c r="D3275" t="s">
        <v>25</v>
      </c>
      <c r="E3275" t="s">
        <v>1308</v>
      </c>
      <c r="F3275" t="s">
        <v>389</v>
      </c>
      <c r="G3275" t="s">
        <v>40</v>
      </c>
    </row>
    <row r="3276" spans="1:7" x14ac:dyDescent="0.3">
      <c r="A3276" t="s">
        <v>19311</v>
      </c>
      <c r="B3276" t="s">
        <v>19312</v>
      </c>
      <c r="C3276" t="s">
        <v>49</v>
      </c>
      <c r="D3276" t="s">
        <v>25</v>
      </c>
      <c r="E3276" t="s">
        <v>7189</v>
      </c>
      <c r="F3276" t="s">
        <v>39</v>
      </c>
      <c r="G3276" t="s">
        <v>130</v>
      </c>
    </row>
    <row r="3277" spans="1:7" x14ac:dyDescent="0.3">
      <c r="A3277" t="s">
        <v>19316</v>
      </c>
      <c r="B3277" t="s">
        <v>19317</v>
      </c>
      <c r="C3277" t="s">
        <v>49</v>
      </c>
      <c r="D3277" t="s">
        <v>25</v>
      </c>
      <c r="E3277" t="s">
        <v>19318</v>
      </c>
      <c r="F3277" t="s">
        <v>288</v>
      </c>
      <c r="G3277" t="s">
        <v>28</v>
      </c>
    </row>
    <row r="3278" spans="1:7" x14ac:dyDescent="0.3">
      <c r="A3278" t="s">
        <v>19322</v>
      </c>
      <c r="B3278" t="s">
        <v>19323</v>
      </c>
      <c r="C3278" t="s">
        <v>49</v>
      </c>
      <c r="D3278" t="s">
        <v>25</v>
      </c>
      <c r="E3278" t="s">
        <v>7898</v>
      </c>
      <c r="F3278" t="s">
        <v>301</v>
      </c>
      <c r="G3278" t="s">
        <v>28</v>
      </c>
    </row>
    <row r="3279" spans="1:7" x14ac:dyDescent="0.3">
      <c r="A3279" t="s">
        <v>19327</v>
      </c>
      <c r="B3279" t="s">
        <v>19328</v>
      </c>
      <c r="C3279" t="s">
        <v>59</v>
      </c>
      <c r="D3279" t="s">
        <v>25</v>
      </c>
      <c r="E3279" t="s">
        <v>19329</v>
      </c>
      <c r="F3279" t="s">
        <v>685</v>
      </c>
      <c r="G3279" t="s">
        <v>130</v>
      </c>
    </row>
    <row r="3280" spans="1:7" x14ac:dyDescent="0.3">
      <c r="A3280" t="s">
        <v>19333</v>
      </c>
      <c r="B3280" t="s">
        <v>19334</v>
      </c>
      <c r="C3280" t="s">
        <v>49</v>
      </c>
      <c r="D3280" t="s">
        <v>25</v>
      </c>
      <c r="E3280" t="s">
        <v>19335</v>
      </c>
      <c r="F3280" t="s">
        <v>513</v>
      </c>
      <c r="G3280" t="s">
        <v>28</v>
      </c>
    </row>
    <row r="3281" spans="1:7" x14ac:dyDescent="0.3">
      <c r="A3281" t="s">
        <v>19339</v>
      </c>
      <c r="B3281" t="s">
        <v>19340</v>
      </c>
      <c r="C3281" t="s">
        <v>59</v>
      </c>
      <c r="D3281" t="s">
        <v>25</v>
      </c>
      <c r="E3281" t="s">
        <v>6249</v>
      </c>
      <c r="F3281" t="s">
        <v>327</v>
      </c>
      <c r="G3281" t="s">
        <v>40</v>
      </c>
    </row>
    <row r="3282" spans="1:7" x14ac:dyDescent="0.3">
      <c r="A3282" t="s">
        <v>19344</v>
      </c>
      <c r="B3282" t="s">
        <v>19345</v>
      </c>
      <c r="C3282" t="s">
        <v>24</v>
      </c>
      <c r="D3282" t="s">
        <v>25</v>
      </c>
      <c r="E3282" t="s">
        <v>2904</v>
      </c>
      <c r="F3282" t="s">
        <v>93</v>
      </c>
      <c r="G3282" t="s">
        <v>52</v>
      </c>
    </row>
    <row r="3283" spans="1:7" x14ac:dyDescent="0.3">
      <c r="A3283" t="s">
        <v>19349</v>
      </c>
      <c r="B3283" t="s">
        <v>19350</v>
      </c>
      <c r="C3283" t="s">
        <v>59</v>
      </c>
      <c r="D3283" t="s">
        <v>25</v>
      </c>
      <c r="E3283" t="s">
        <v>19351</v>
      </c>
      <c r="F3283" t="s">
        <v>108</v>
      </c>
      <c r="G3283" t="s">
        <v>52</v>
      </c>
    </row>
    <row r="3284" spans="1:7" x14ac:dyDescent="0.3">
      <c r="A3284" t="s">
        <v>19355</v>
      </c>
      <c r="B3284" t="s">
        <v>19356</v>
      </c>
      <c r="C3284" t="s">
        <v>49</v>
      </c>
      <c r="D3284" t="s">
        <v>25</v>
      </c>
      <c r="E3284" t="s">
        <v>19357</v>
      </c>
      <c r="F3284" t="s">
        <v>178</v>
      </c>
      <c r="G3284" t="s">
        <v>52</v>
      </c>
    </row>
    <row r="3285" spans="1:7" x14ac:dyDescent="0.3">
      <c r="A3285" t="s">
        <v>19361</v>
      </c>
      <c r="B3285" t="s">
        <v>19362</v>
      </c>
      <c r="C3285" t="s">
        <v>49</v>
      </c>
      <c r="D3285" t="s">
        <v>25</v>
      </c>
      <c r="E3285" t="s">
        <v>4919</v>
      </c>
      <c r="F3285" t="s">
        <v>78</v>
      </c>
      <c r="G3285" t="s">
        <v>40</v>
      </c>
    </row>
    <row r="3286" spans="1:7" x14ac:dyDescent="0.3">
      <c r="A3286" t="s">
        <v>19366</v>
      </c>
      <c r="B3286" t="s">
        <v>19367</v>
      </c>
      <c r="C3286" t="s">
        <v>49</v>
      </c>
      <c r="D3286" t="s">
        <v>25</v>
      </c>
      <c r="E3286" t="s">
        <v>19368</v>
      </c>
      <c r="F3286" t="s">
        <v>237</v>
      </c>
      <c r="G3286" t="s">
        <v>52</v>
      </c>
    </row>
    <row r="3287" spans="1:7" x14ac:dyDescent="0.3">
      <c r="A3287" t="s">
        <v>19372</v>
      </c>
      <c r="B3287" t="s">
        <v>19373</v>
      </c>
      <c r="C3287" t="s">
        <v>24</v>
      </c>
      <c r="D3287" t="s">
        <v>25</v>
      </c>
      <c r="E3287" t="s">
        <v>19374</v>
      </c>
      <c r="F3287" t="s">
        <v>414</v>
      </c>
      <c r="G3287" t="s">
        <v>52</v>
      </c>
    </row>
    <row r="3288" spans="1:7" x14ac:dyDescent="0.3">
      <c r="A3288" t="s">
        <v>19378</v>
      </c>
      <c r="B3288" t="s">
        <v>17169</v>
      </c>
      <c r="C3288" t="s">
        <v>59</v>
      </c>
      <c r="D3288" t="s">
        <v>25</v>
      </c>
      <c r="E3288" t="s">
        <v>19379</v>
      </c>
      <c r="F3288" t="s">
        <v>61</v>
      </c>
      <c r="G3288" t="s">
        <v>130</v>
      </c>
    </row>
    <row r="3289" spans="1:7" x14ac:dyDescent="0.3">
      <c r="A3289" t="s">
        <v>19383</v>
      </c>
      <c r="B3289" t="s">
        <v>19384</v>
      </c>
      <c r="C3289" t="s">
        <v>24</v>
      </c>
      <c r="D3289" t="s">
        <v>25</v>
      </c>
      <c r="E3289" t="s">
        <v>19385</v>
      </c>
      <c r="F3289" t="s">
        <v>237</v>
      </c>
      <c r="G3289" t="s">
        <v>40</v>
      </c>
    </row>
    <row r="3290" spans="1:7" x14ac:dyDescent="0.3">
      <c r="A3290" t="s">
        <v>19389</v>
      </c>
      <c r="B3290" t="s">
        <v>19390</v>
      </c>
      <c r="C3290" t="s">
        <v>59</v>
      </c>
      <c r="D3290" t="s">
        <v>25</v>
      </c>
      <c r="E3290" t="s">
        <v>19391</v>
      </c>
      <c r="F3290" t="s">
        <v>617</v>
      </c>
      <c r="G3290" t="s">
        <v>40</v>
      </c>
    </row>
    <row r="3291" spans="1:7" x14ac:dyDescent="0.3">
      <c r="A3291" t="s">
        <v>19395</v>
      </c>
      <c r="B3291" t="s">
        <v>19396</v>
      </c>
      <c r="C3291" t="s">
        <v>24</v>
      </c>
      <c r="D3291" t="s">
        <v>25</v>
      </c>
      <c r="E3291" t="s">
        <v>19397</v>
      </c>
      <c r="F3291" t="s">
        <v>69</v>
      </c>
      <c r="G3291" t="s">
        <v>130</v>
      </c>
    </row>
    <row r="3292" spans="1:7" x14ac:dyDescent="0.3">
      <c r="A3292" t="s">
        <v>19401</v>
      </c>
      <c r="B3292" t="s">
        <v>19402</v>
      </c>
      <c r="C3292" t="s">
        <v>24</v>
      </c>
      <c r="D3292" t="s">
        <v>25</v>
      </c>
      <c r="E3292" t="s">
        <v>19403</v>
      </c>
      <c r="F3292" t="s">
        <v>39</v>
      </c>
      <c r="G3292" t="s">
        <v>52</v>
      </c>
    </row>
    <row r="3293" spans="1:7" x14ac:dyDescent="0.3">
      <c r="A3293" t="s">
        <v>19407</v>
      </c>
      <c r="B3293" t="s">
        <v>19408</v>
      </c>
      <c r="C3293" t="s">
        <v>49</v>
      </c>
      <c r="D3293" t="s">
        <v>25</v>
      </c>
      <c r="E3293" t="s">
        <v>19409</v>
      </c>
      <c r="F3293" t="s">
        <v>301</v>
      </c>
      <c r="G3293" t="s">
        <v>52</v>
      </c>
    </row>
    <row r="3294" spans="1:7" x14ac:dyDescent="0.3">
      <c r="A3294" t="s">
        <v>19413</v>
      </c>
      <c r="B3294" t="s">
        <v>19414</v>
      </c>
      <c r="C3294" t="s">
        <v>24</v>
      </c>
      <c r="D3294" t="s">
        <v>25</v>
      </c>
      <c r="E3294" t="s">
        <v>426</v>
      </c>
      <c r="F3294" t="s">
        <v>69</v>
      </c>
      <c r="G3294" t="s">
        <v>28</v>
      </c>
    </row>
    <row r="3295" spans="1:7" x14ac:dyDescent="0.3">
      <c r="A3295" t="s">
        <v>19418</v>
      </c>
      <c r="B3295" t="s">
        <v>19419</v>
      </c>
      <c r="C3295" t="s">
        <v>49</v>
      </c>
      <c r="D3295" t="s">
        <v>25</v>
      </c>
      <c r="E3295" t="s">
        <v>19420</v>
      </c>
      <c r="F3295" t="s">
        <v>822</v>
      </c>
      <c r="G3295" t="s">
        <v>52</v>
      </c>
    </row>
    <row r="3296" spans="1:7" x14ac:dyDescent="0.3">
      <c r="A3296" t="s">
        <v>19424</v>
      </c>
      <c r="B3296" t="s">
        <v>19425</v>
      </c>
      <c r="C3296" t="s">
        <v>59</v>
      </c>
      <c r="D3296" t="s">
        <v>25</v>
      </c>
      <c r="E3296" t="s">
        <v>19426</v>
      </c>
      <c r="F3296" t="s">
        <v>144</v>
      </c>
      <c r="G3296" t="s">
        <v>52</v>
      </c>
    </row>
    <row r="3297" spans="1:7" x14ac:dyDescent="0.3">
      <c r="A3297" t="s">
        <v>19430</v>
      </c>
      <c r="B3297" t="s">
        <v>19431</v>
      </c>
      <c r="C3297" t="s">
        <v>49</v>
      </c>
      <c r="D3297" t="s">
        <v>25</v>
      </c>
      <c r="E3297" t="s">
        <v>19432</v>
      </c>
      <c r="F3297" t="s">
        <v>314</v>
      </c>
      <c r="G3297" t="s">
        <v>52</v>
      </c>
    </row>
    <row r="3298" spans="1:7" x14ac:dyDescent="0.3">
      <c r="A3298" t="s">
        <v>19436</v>
      </c>
      <c r="B3298" t="s">
        <v>19437</v>
      </c>
      <c r="C3298" t="s">
        <v>49</v>
      </c>
      <c r="D3298" t="s">
        <v>25</v>
      </c>
      <c r="E3298" t="s">
        <v>19438</v>
      </c>
      <c r="F3298" t="s">
        <v>822</v>
      </c>
      <c r="G3298" t="s">
        <v>130</v>
      </c>
    </row>
    <row r="3299" spans="1:7" x14ac:dyDescent="0.3">
      <c r="A3299" t="s">
        <v>19442</v>
      </c>
      <c r="B3299" t="s">
        <v>19443</v>
      </c>
      <c r="C3299" t="s">
        <v>49</v>
      </c>
      <c r="D3299" t="s">
        <v>25</v>
      </c>
      <c r="E3299" t="s">
        <v>6574</v>
      </c>
      <c r="F3299" t="s">
        <v>1111</v>
      </c>
      <c r="G3299" t="s">
        <v>130</v>
      </c>
    </row>
    <row r="3300" spans="1:7" x14ac:dyDescent="0.3">
      <c r="A3300" t="s">
        <v>19447</v>
      </c>
      <c r="B3300" t="s">
        <v>19448</v>
      </c>
      <c r="C3300" t="s">
        <v>24</v>
      </c>
      <c r="D3300" t="s">
        <v>25</v>
      </c>
      <c r="E3300" t="s">
        <v>4563</v>
      </c>
      <c r="F3300" t="s">
        <v>39</v>
      </c>
      <c r="G3300" t="s">
        <v>28</v>
      </c>
    </row>
    <row r="3301" spans="1:7" x14ac:dyDescent="0.3">
      <c r="A3301" t="s">
        <v>19452</v>
      </c>
      <c r="B3301" t="s">
        <v>19453</v>
      </c>
      <c r="C3301" t="s">
        <v>49</v>
      </c>
      <c r="D3301" t="s">
        <v>25</v>
      </c>
      <c r="E3301" t="s">
        <v>14126</v>
      </c>
      <c r="F3301" t="s">
        <v>86</v>
      </c>
      <c r="G3301" t="s">
        <v>130</v>
      </c>
    </row>
    <row r="3302" spans="1:7" x14ac:dyDescent="0.3">
      <c r="A3302" t="s">
        <v>19457</v>
      </c>
      <c r="B3302" t="s">
        <v>19458</v>
      </c>
      <c r="C3302" t="s">
        <v>59</v>
      </c>
      <c r="D3302" t="s">
        <v>25</v>
      </c>
      <c r="E3302" t="s">
        <v>19459</v>
      </c>
      <c r="F3302" t="s">
        <v>151</v>
      </c>
      <c r="G3302" t="s">
        <v>130</v>
      </c>
    </row>
    <row r="3303" spans="1:7" x14ac:dyDescent="0.3">
      <c r="A3303" t="s">
        <v>19463</v>
      </c>
      <c r="B3303" t="s">
        <v>19464</v>
      </c>
      <c r="C3303" t="s">
        <v>24</v>
      </c>
      <c r="D3303" t="s">
        <v>25</v>
      </c>
      <c r="E3303" t="s">
        <v>19465</v>
      </c>
      <c r="F3303" t="s">
        <v>288</v>
      </c>
      <c r="G3303" t="s">
        <v>28</v>
      </c>
    </row>
    <row r="3304" spans="1:7" x14ac:dyDescent="0.3">
      <c r="A3304" t="s">
        <v>19469</v>
      </c>
      <c r="B3304" t="s">
        <v>19470</v>
      </c>
      <c r="C3304" t="s">
        <v>49</v>
      </c>
      <c r="D3304" t="s">
        <v>25</v>
      </c>
      <c r="E3304" t="s">
        <v>19471</v>
      </c>
      <c r="F3304" t="s">
        <v>129</v>
      </c>
      <c r="G3304" t="s">
        <v>40</v>
      </c>
    </row>
    <row r="3305" spans="1:7" x14ac:dyDescent="0.3">
      <c r="A3305" t="s">
        <v>19475</v>
      </c>
      <c r="B3305" t="s">
        <v>19476</v>
      </c>
      <c r="C3305" t="s">
        <v>49</v>
      </c>
      <c r="D3305" t="s">
        <v>25</v>
      </c>
      <c r="E3305" t="s">
        <v>5139</v>
      </c>
      <c r="F3305" t="s">
        <v>692</v>
      </c>
      <c r="G3305" t="s">
        <v>28</v>
      </c>
    </row>
    <row r="3306" spans="1:7" x14ac:dyDescent="0.3">
      <c r="A3306" t="s">
        <v>19480</v>
      </c>
      <c r="B3306" t="s">
        <v>19481</v>
      </c>
      <c r="C3306" t="s">
        <v>49</v>
      </c>
      <c r="D3306" t="s">
        <v>25</v>
      </c>
      <c r="E3306" t="s">
        <v>19482</v>
      </c>
      <c r="F3306" t="s">
        <v>151</v>
      </c>
      <c r="G3306" t="s">
        <v>40</v>
      </c>
    </row>
    <row r="3307" spans="1:7" x14ac:dyDescent="0.3">
      <c r="A3307" t="s">
        <v>19486</v>
      </c>
      <c r="B3307" t="s">
        <v>19487</v>
      </c>
      <c r="C3307" t="s">
        <v>24</v>
      </c>
      <c r="D3307" t="s">
        <v>25</v>
      </c>
      <c r="E3307" t="s">
        <v>19488</v>
      </c>
      <c r="F3307" t="s">
        <v>69</v>
      </c>
      <c r="G3307" t="s">
        <v>52</v>
      </c>
    </row>
    <row r="3308" spans="1:7" x14ac:dyDescent="0.3">
      <c r="A3308" t="s">
        <v>19492</v>
      </c>
      <c r="B3308" t="s">
        <v>19493</v>
      </c>
      <c r="C3308" t="s">
        <v>49</v>
      </c>
      <c r="D3308" t="s">
        <v>25</v>
      </c>
      <c r="E3308" t="s">
        <v>19494</v>
      </c>
      <c r="F3308" t="s">
        <v>39</v>
      </c>
      <c r="G3308" t="s">
        <v>40</v>
      </c>
    </row>
    <row r="3309" spans="1:7" x14ac:dyDescent="0.3">
      <c r="A3309" t="s">
        <v>19498</v>
      </c>
      <c r="B3309" t="s">
        <v>19499</v>
      </c>
      <c r="C3309" t="s">
        <v>24</v>
      </c>
      <c r="D3309" t="s">
        <v>25</v>
      </c>
      <c r="E3309" t="s">
        <v>3180</v>
      </c>
      <c r="F3309" t="s">
        <v>513</v>
      </c>
      <c r="G3309" t="s">
        <v>40</v>
      </c>
    </row>
    <row r="3310" spans="1:7" x14ac:dyDescent="0.3">
      <c r="A3310" t="s">
        <v>19503</v>
      </c>
      <c r="B3310" t="s">
        <v>374</v>
      </c>
      <c r="C3310" t="s">
        <v>24</v>
      </c>
      <c r="D3310" t="s">
        <v>25</v>
      </c>
      <c r="E3310" t="s">
        <v>19504</v>
      </c>
      <c r="F3310" t="s">
        <v>144</v>
      </c>
      <c r="G3310" t="s">
        <v>52</v>
      </c>
    </row>
    <row r="3311" spans="1:7" x14ac:dyDescent="0.3">
      <c r="A3311" t="s">
        <v>19508</v>
      </c>
      <c r="B3311" t="s">
        <v>19509</v>
      </c>
      <c r="C3311" t="s">
        <v>49</v>
      </c>
      <c r="D3311" t="s">
        <v>25</v>
      </c>
      <c r="E3311" t="s">
        <v>19510</v>
      </c>
      <c r="F3311" t="s">
        <v>61</v>
      </c>
      <c r="G3311" t="s">
        <v>52</v>
      </c>
    </row>
    <row r="3312" spans="1:7" x14ac:dyDescent="0.3">
      <c r="A3312" t="s">
        <v>19514</v>
      </c>
      <c r="B3312" t="s">
        <v>19515</v>
      </c>
      <c r="C3312" t="s">
        <v>49</v>
      </c>
      <c r="D3312" t="s">
        <v>25</v>
      </c>
      <c r="E3312" t="s">
        <v>19516</v>
      </c>
      <c r="F3312" t="s">
        <v>630</v>
      </c>
      <c r="G3312" t="s">
        <v>28</v>
      </c>
    </row>
    <row r="3313" spans="1:7" x14ac:dyDescent="0.3">
      <c r="A3313" t="s">
        <v>19520</v>
      </c>
      <c r="B3313" t="s">
        <v>19521</v>
      </c>
      <c r="C3313" t="s">
        <v>49</v>
      </c>
      <c r="D3313" t="s">
        <v>25</v>
      </c>
      <c r="E3313" t="s">
        <v>19522</v>
      </c>
      <c r="F3313" t="s">
        <v>93</v>
      </c>
      <c r="G3313" t="s">
        <v>28</v>
      </c>
    </row>
    <row r="3314" spans="1:7" x14ac:dyDescent="0.3">
      <c r="A3314" t="s">
        <v>19526</v>
      </c>
      <c r="B3314" t="s">
        <v>19527</v>
      </c>
      <c r="C3314" t="s">
        <v>49</v>
      </c>
      <c r="D3314" t="s">
        <v>25</v>
      </c>
      <c r="E3314" t="s">
        <v>19528</v>
      </c>
      <c r="F3314" t="s">
        <v>61</v>
      </c>
      <c r="G3314" t="s">
        <v>130</v>
      </c>
    </row>
    <row r="3315" spans="1:7" x14ac:dyDescent="0.3">
      <c r="A3315" t="s">
        <v>19532</v>
      </c>
      <c r="B3315" t="s">
        <v>19533</v>
      </c>
      <c r="C3315" t="s">
        <v>24</v>
      </c>
      <c r="D3315" t="s">
        <v>25</v>
      </c>
      <c r="E3315" t="s">
        <v>19534</v>
      </c>
      <c r="F3315" t="s">
        <v>192</v>
      </c>
      <c r="G3315" t="s">
        <v>28</v>
      </c>
    </row>
    <row r="3316" spans="1:7" x14ac:dyDescent="0.3">
      <c r="A3316" t="s">
        <v>19538</v>
      </c>
      <c r="B3316" t="s">
        <v>12439</v>
      </c>
      <c r="C3316" t="s">
        <v>49</v>
      </c>
      <c r="D3316" t="s">
        <v>25</v>
      </c>
      <c r="E3316" t="s">
        <v>19539</v>
      </c>
      <c r="F3316" t="s">
        <v>717</v>
      </c>
      <c r="G3316" t="s">
        <v>40</v>
      </c>
    </row>
    <row r="3317" spans="1:7" x14ac:dyDescent="0.3">
      <c r="A3317" t="s">
        <v>19543</v>
      </c>
      <c r="B3317" t="s">
        <v>19544</v>
      </c>
      <c r="C3317" t="s">
        <v>24</v>
      </c>
      <c r="D3317" t="s">
        <v>25</v>
      </c>
      <c r="E3317" t="s">
        <v>19545</v>
      </c>
      <c r="F3317" t="s">
        <v>314</v>
      </c>
      <c r="G3317" t="s">
        <v>40</v>
      </c>
    </row>
    <row r="3318" spans="1:7" x14ac:dyDescent="0.3">
      <c r="A3318" t="s">
        <v>19549</v>
      </c>
      <c r="B3318" t="s">
        <v>19550</v>
      </c>
      <c r="C3318" t="s">
        <v>59</v>
      </c>
      <c r="D3318" t="s">
        <v>25</v>
      </c>
      <c r="E3318" t="s">
        <v>19551</v>
      </c>
      <c r="F3318" t="s">
        <v>61</v>
      </c>
      <c r="G3318" t="s">
        <v>28</v>
      </c>
    </row>
    <row r="3319" spans="1:7" x14ac:dyDescent="0.3">
      <c r="A3319" t="s">
        <v>19555</v>
      </c>
      <c r="B3319" t="s">
        <v>19556</v>
      </c>
      <c r="C3319" t="s">
        <v>59</v>
      </c>
      <c r="D3319" t="s">
        <v>25</v>
      </c>
      <c r="E3319" t="s">
        <v>19557</v>
      </c>
      <c r="F3319" t="s">
        <v>185</v>
      </c>
      <c r="G3319" t="s">
        <v>40</v>
      </c>
    </row>
    <row r="3320" spans="1:7" x14ac:dyDescent="0.3">
      <c r="A3320" t="s">
        <v>19561</v>
      </c>
      <c r="B3320" t="s">
        <v>19562</v>
      </c>
      <c r="C3320" t="s">
        <v>24</v>
      </c>
      <c r="D3320" t="s">
        <v>25</v>
      </c>
      <c r="E3320" t="s">
        <v>19563</v>
      </c>
      <c r="F3320" t="s">
        <v>93</v>
      </c>
      <c r="G3320" t="s">
        <v>52</v>
      </c>
    </row>
    <row r="3321" spans="1:7" x14ac:dyDescent="0.3">
      <c r="A3321" t="s">
        <v>19567</v>
      </c>
      <c r="B3321" t="s">
        <v>19568</v>
      </c>
      <c r="C3321" t="s">
        <v>24</v>
      </c>
      <c r="D3321" t="s">
        <v>25</v>
      </c>
      <c r="E3321" t="s">
        <v>19569</v>
      </c>
      <c r="F3321" t="s">
        <v>211</v>
      </c>
      <c r="G3321" t="s">
        <v>40</v>
      </c>
    </row>
    <row r="3322" spans="1:7" x14ac:dyDescent="0.3">
      <c r="A3322" t="s">
        <v>19573</v>
      </c>
      <c r="B3322" t="s">
        <v>19574</v>
      </c>
      <c r="C3322" t="s">
        <v>49</v>
      </c>
      <c r="D3322" t="s">
        <v>25</v>
      </c>
      <c r="E3322" t="s">
        <v>19575</v>
      </c>
      <c r="F3322" t="s">
        <v>69</v>
      </c>
      <c r="G3322" t="s">
        <v>40</v>
      </c>
    </row>
    <row r="3323" spans="1:7" x14ac:dyDescent="0.3">
      <c r="A3323" t="s">
        <v>19579</v>
      </c>
      <c r="B3323" t="s">
        <v>19580</v>
      </c>
      <c r="C3323" t="s">
        <v>49</v>
      </c>
      <c r="D3323" t="s">
        <v>25</v>
      </c>
      <c r="E3323" t="s">
        <v>19581</v>
      </c>
      <c r="F3323" t="s">
        <v>685</v>
      </c>
      <c r="G3323" t="s">
        <v>28</v>
      </c>
    </row>
    <row r="3324" spans="1:7" x14ac:dyDescent="0.3">
      <c r="A3324" s="2" t="s">
        <v>19585</v>
      </c>
      <c r="B3324" t="s">
        <v>19586</v>
      </c>
      <c r="C3324" t="s">
        <v>24</v>
      </c>
      <c r="D3324" t="s">
        <v>25</v>
      </c>
      <c r="E3324" t="s">
        <v>19587</v>
      </c>
      <c r="F3324" t="s">
        <v>791</v>
      </c>
      <c r="G3324" t="s">
        <v>28</v>
      </c>
    </row>
    <row r="3325" spans="1:7" x14ac:dyDescent="0.3">
      <c r="A3325" t="s">
        <v>19591</v>
      </c>
      <c r="B3325" t="s">
        <v>19592</v>
      </c>
      <c r="C3325" t="s">
        <v>24</v>
      </c>
      <c r="D3325" t="s">
        <v>25</v>
      </c>
      <c r="E3325" t="s">
        <v>6032</v>
      </c>
      <c r="F3325" t="s">
        <v>39</v>
      </c>
      <c r="G3325" t="s">
        <v>40</v>
      </c>
    </row>
    <row r="3326" spans="1:7" x14ac:dyDescent="0.3">
      <c r="A3326" t="s">
        <v>19596</v>
      </c>
      <c r="B3326" t="s">
        <v>19597</v>
      </c>
      <c r="C3326" t="s">
        <v>59</v>
      </c>
      <c r="D3326" t="s">
        <v>25</v>
      </c>
      <c r="E3326" t="s">
        <v>19598</v>
      </c>
      <c r="F3326" t="s">
        <v>772</v>
      </c>
      <c r="G3326" t="s">
        <v>130</v>
      </c>
    </row>
    <row r="3327" spans="1:7" x14ac:dyDescent="0.3">
      <c r="A3327" t="s">
        <v>19602</v>
      </c>
      <c r="B3327" t="s">
        <v>19603</v>
      </c>
      <c r="C3327" t="s">
        <v>59</v>
      </c>
      <c r="D3327" t="s">
        <v>25</v>
      </c>
      <c r="E3327" t="s">
        <v>19604</v>
      </c>
      <c r="F3327" t="s">
        <v>108</v>
      </c>
      <c r="G3327" t="s">
        <v>40</v>
      </c>
    </row>
    <row r="3328" spans="1:7" x14ac:dyDescent="0.3">
      <c r="A3328" t="s">
        <v>19608</v>
      </c>
      <c r="B3328" t="s">
        <v>19609</v>
      </c>
      <c r="C3328" t="s">
        <v>59</v>
      </c>
      <c r="D3328" t="s">
        <v>25</v>
      </c>
      <c r="E3328" t="s">
        <v>19610</v>
      </c>
      <c r="F3328" t="s">
        <v>61</v>
      </c>
      <c r="G3328" t="s">
        <v>40</v>
      </c>
    </row>
    <row r="3329" spans="1:7" x14ac:dyDescent="0.3">
      <c r="A3329" t="s">
        <v>19614</v>
      </c>
      <c r="B3329" t="s">
        <v>19615</v>
      </c>
      <c r="C3329" t="s">
        <v>59</v>
      </c>
      <c r="D3329" t="s">
        <v>25</v>
      </c>
      <c r="E3329" t="s">
        <v>19616</v>
      </c>
      <c r="F3329" t="s">
        <v>427</v>
      </c>
      <c r="G3329" t="s">
        <v>28</v>
      </c>
    </row>
    <row r="3330" spans="1:7" x14ac:dyDescent="0.3">
      <c r="A3330" t="s">
        <v>19620</v>
      </c>
      <c r="B3330" t="s">
        <v>19621</v>
      </c>
      <c r="C3330" t="s">
        <v>59</v>
      </c>
      <c r="D3330" t="s">
        <v>25</v>
      </c>
      <c r="E3330" t="s">
        <v>19622</v>
      </c>
      <c r="F3330" t="s">
        <v>69</v>
      </c>
      <c r="G3330" t="s">
        <v>28</v>
      </c>
    </row>
    <row r="3331" spans="1:7" x14ac:dyDescent="0.3">
      <c r="A3331" t="s">
        <v>19626</v>
      </c>
      <c r="B3331" t="s">
        <v>19627</v>
      </c>
      <c r="C3331" t="s">
        <v>59</v>
      </c>
      <c r="D3331" t="s">
        <v>25</v>
      </c>
      <c r="E3331" t="s">
        <v>19628</v>
      </c>
      <c r="F3331" t="s">
        <v>889</v>
      </c>
      <c r="G3331" t="s">
        <v>52</v>
      </c>
    </row>
    <row r="3332" spans="1:7" x14ac:dyDescent="0.3">
      <c r="A3332" t="s">
        <v>19632</v>
      </c>
      <c r="B3332" t="s">
        <v>19633</v>
      </c>
      <c r="C3332" t="s">
        <v>49</v>
      </c>
      <c r="D3332" t="s">
        <v>25</v>
      </c>
      <c r="E3332" t="s">
        <v>19634</v>
      </c>
      <c r="F3332" t="s">
        <v>513</v>
      </c>
      <c r="G3332" t="s">
        <v>28</v>
      </c>
    </row>
    <row r="3333" spans="1:7" x14ac:dyDescent="0.3">
      <c r="A3333" t="s">
        <v>19638</v>
      </c>
      <c r="B3333" t="s">
        <v>19639</v>
      </c>
      <c r="C3333" t="s">
        <v>24</v>
      </c>
      <c r="D3333" t="s">
        <v>25</v>
      </c>
      <c r="E3333" t="s">
        <v>19640</v>
      </c>
      <c r="F3333" t="s">
        <v>61</v>
      </c>
      <c r="G3333" t="s">
        <v>130</v>
      </c>
    </row>
    <row r="3334" spans="1:7" x14ac:dyDescent="0.3">
      <c r="A3334" t="s">
        <v>19644</v>
      </c>
      <c r="B3334" t="s">
        <v>19645</v>
      </c>
      <c r="C3334" t="s">
        <v>49</v>
      </c>
      <c r="D3334" t="s">
        <v>25</v>
      </c>
      <c r="E3334" t="s">
        <v>19646</v>
      </c>
      <c r="F3334" t="s">
        <v>692</v>
      </c>
      <c r="G3334" t="s">
        <v>40</v>
      </c>
    </row>
    <row r="3335" spans="1:7" x14ac:dyDescent="0.3">
      <c r="A3335" t="s">
        <v>19650</v>
      </c>
      <c r="B3335" t="s">
        <v>19651</v>
      </c>
      <c r="C3335" t="s">
        <v>59</v>
      </c>
      <c r="D3335" t="s">
        <v>25</v>
      </c>
      <c r="E3335" t="s">
        <v>19652</v>
      </c>
      <c r="F3335" t="s">
        <v>137</v>
      </c>
      <c r="G3335" t="s">
        <v>28</v>
      </c>
    </row>
    <row r="3336" spans="1:7" x14ac:dyDescent="0.3">
      <c r="A3336" t="s">
        <v>19656</v>
      </c>
      <c r="B3336" t="s">
        <v>19657</v>
      </c>
      <c r="C3336" t="s">
        <v>49</v>
      </c>
      <c r="D3336" t="s">
        <v>25</v>
      </c>
      <c r="E3336" t="s">
        <v>19658</v>
      </c>
      <c r="F3336" t="s">
        <v>217</v>
      </c>
      <c r="G3336" t="s">
        <v>130</v>
      </c>
    </row>
    <row r="3337" spans="1:7" x14ac:dyDescent="0.3">
      <c r="A3337" t="s">
        <v>19662</v>
      </c>
      <c r="B3337" t="s">
        <v>19663</v>
      </c>
      <c r="C3337" t="s">
        <v>49</v>
      </c>
      <c r="D3337" t="s">
        <v>25</v>
      </c>
      <c r="E3337" t="s">
        <v>19664</v>
      </c>
      <c r="F3337" t="s">
        <v>889</v>
      </c>
      <c r="G3337" t="s">
        <v>40</v>
      </c>
    </row>
    <row r="3338" spans="1:7" x14ac:dyDescent="0.3">
      <c r="A3338" t="s">
        <v>19668</v>
      </c>
      <c r="B3338" t="s">
        <v>19669</v>
      </c>
      <c r="C3338" t="s">
        <v>24</v>
      </c>
      <c r="D3338" t="s">
        <v>25</v>
      </c>
      <c r="E3338" t="s">
        <v>19670</v>
      </c>
      <c r="F3338" t="s">
        <v>513</v>
      </c>
      <c r="G3338" t="s">
        <v>40</v>
      </c>
    </row>
    <row r="3339" spans="1:7" x14ac:dyDescent="0.3">
      <c r="A3339" t="s">
        <v>19674</v>
      </c>
      <c r="B3339" t="s">
        <v>19675</v>
      </c>
      <c r="C3339" t="s">
        <v>49</v>
      </c>
      <c r="D3339" t="s">
        <v>25</v>
      </c>
      <c r="E3339" t="s">
        <v>19676</v>
      </c>
      <c r="F3339" t="s">
        <v>327</v>
      </c>
      <c r="G3339" t="s">
        <v>52</v>
      </c>
    </row>
    <row r="3340" spans="1:7" x14ac:dyDescent="0.3">
      <c r="A3340" t="s">
        <v>19680</v>
      </c>
      <c r="B3340" t="s">
        <v>19681</v>
      </c>
      <c r="C3340" t="s">
        <v>49</v>
      </c>
      <c r="D3340" t="s">
        <v>25</v>
      </c>
      <c r="E3340" t="s">
        <v>19682</v>
      </c>
      <c r="F3340" t="s">
        <v>108</v>
      </c>
      <c r="G3340" t="s">
        <v>28</v>
      </c>
    </row>
    <row r="3341" spans="1:7" x14ac:dyDescent="0.3">
      <c r="A3341" t="s">
        <v>19686</v>
      </c>
      <c r="B3341" t="s">
        <v>19687</v>
      </c>
      <c r="C3341" t="s">
        <v>59</v>
      </c>
      <c r="D3341" t="s">
        <v>25</v>
      </c>
      <c r="E3341" t="s">
        <v>19688</v>
      </c>
      <c r="F3341" t="s">
        <v>376</v>
      </c>
      <c r="G3341" t="s">
        <v>52</v>
      </c>
    </row>
    <row r="3342" spans="1:7" x14ac:dyDescent="0.3">
      <c r="A3342" t="s">
        <v>19692</v>
      </c>
      <c r="B3342" t="s">
        <v>19693</v>
      </c>
      <c r="C3342" t="s">
        <v>24</v>
      </c>
      <c r="D3342" t="s">
        <v>25</v>
      </c>
      <c r="E3342" t="s">
        <v>19694</v>
      </c>
      <c r="F3342" t="s">
        <v>108</v>
      </c>
      <c r="G3342" t="s">
        <v>130</v>
      </c>
    </row>
    <row r="3343" spans="1:7" x14ac:dyDescent="0.3">
      <c r="A3343" t="s">
        <v>19698</v>
      </c>
      <c r="B3343" t="s">
        <v>19699</v>
      </c>
      <c r="C3343" t="s">
        <v>49</v>
      </c>
      <c r="D3343" t="s">
        <v>25</v>
      </c>
      <c r="E3343" t="s">
        <v>6650</v>
      </c>
      <c r="F3343" t="s">
        <v>376</v>
      </c>
      <c r="G3343" t="s">
        <v>28</v>
      </c>
    </row>
    <row r="3344" spans="1:7" x14ac:dyDescent="0.3">
      <c r="A3344" t="s">
        <v>19703</v>
      </c>
      <c r="B3344" t="s">
        <v>19704</v>
      </c>
      <c r="C3344" t="s">
        <v>49</v>
      </c>
      <c r="D3344" t="s">
        <v>25</v>
      </c>
      <c r="E3344" t="s">
        <v>19705</v>
      </c>
      <c r="F3344" t="s">
        <v>224</v>
      </c>
      <c r="G3344" t="s">
        <v>40</v>
      </c>
    </row>
    <row r="3345" spans="1:7" x14ac:dyDescent="0.3">
      <c r="A3345" t="s">
        <v>19709</v>
      </c>
      <c r="B3345" t="s">
        <v>19710</v>
      </c>
      <c r="C3345" t="s">
        <v>24</v>
      </c>
      <c r="D3345" t="s">
        <v>25</v>
      </c>
      <c r="E3345" t="s">
        <v>19711</v>
      </c>
      <c r="F3345" t="s">
        <v>122</v>
      </c>
      <c r="G3345" t="s">
        <v>40</v>
      </c>
    </row>
    <row r="3346" spans="1:7" x14ac:dyDescent="0.3">
      <c r="A3346" t="s">
        <v>19715</v>
      </c>
      <c r="B3346" t="s">
        <v>19716</v>
      </c>
      <c r="C3346" t="s">
        <v>59</v>
      </c>
      <c r="D3346" t="s">
        <v>25</v>
      </c>
      <c r="E3346" t="s">
        <v>19717</v>
      </c>
      <c r="F3346" t="s">
        <v>244</v>
      </c>
      <c r="G3346" t="s">
        <v>130</v>
      </c>
    </row>
    <row r="3347" spans="1:7" x14ac:dyDescent="0.3">
      <c r="A3347" t="s">
        <v>19721</v>
      </c>
      <c r="B3347" t="s">
        <v>19722</v>
      </c>
      <c r="C3347" t="s">
        <v>59</v>
      </c>
      <c r="D3347" t="s">
        <v>25</v>
      </c>
      <c r="E3347" t="s">
        <v>19723</v>
      </c>
      <c r="F3347" t="s">
        <v>86</v>
      </c>
      <c r="G3347" t="s">
        <v>28</v>
      </c>
    </row>
    <row r="3348" spans="1:7" x14ac:dyDescent="0.3">
      <c r="A3348" t="s">
        <v>19727</v>
      </c>
      <c r="B3348" t="s">
        <v>19728</v>
      </c>
      <c r="C3348" t="s">
        <v>59</v>
      </c>
      <c r="D3348" t="s">
        <v>25</v>
      </c>
      <c r="E3348" t="s">
        <v>19729</v>
      </c>
      <c r="F3348" t="s">
        <v>108</v>
      </c>
      <c r="G3348" t="s">
        <v>130</v>
      </c>
    </row>
    <row r="3349" spans="1:7" x14ac:dyDescent="0.3">
      <c r="A3349" t="s">
        <v>19733</v>
      </c>
      <c r="B3349" t="s">
        <v>19734</v>
      </c>
      <c r="C3349" t="s">
        <v>49</v>
      </c>
      <c r="D3349" t="s">
        <v>25</v>
      </c>
      <c r="E3349" t="s">
        <v>19735</v>
      </c>
      <c r="F3349" t="s">
        <v>178</v>
      </c>
      <c r="G3349" t="s">
        <v>28</v>
      </c>
    </row>
    <row r="3350" spans="1:7" x14ac:dyDescent="0.3">
      <c r="A3350" t="s">
        <v>19739</v>
      </c>
      <c r="B3350" t="s">
        <v>19740</v>
      </c>
      <c r="C3350" t="s">
        <v>59</v>
      </c>
      <c r="D3350" t="s">
        <v>25</v>
      </c>
      <c r="E3350" t="s">
        <v>19741</v>
      </c>
      <c r="F3350" t="s">
        <v>791</v>
      </c>
      <c r="G3350" t="s">
        <v>130</v>
      </c>
    </row>
    <row r="3351" spans="1:7" x14ac:dyDescent="0.3">
      <c r="A3351" t="s">
        <v>19745</v>
      </c>
      <c r="B3351" t="s">
        <v>19746</v>
      </c>
      <c r="C3351" t="s">
        <v>24</v>
      </c>
      <c r="D3351" t="s">
        <v>25</v>
      </c>
      <c r="E3351" t="s">
        <v>19747</v>
      </c>
      <c r="F3351" t="s">
        <v>122</v>
      </c>
      <c r="G3351" t="s">
        <v>52</v>
      </c>
    </row>
    <row r="3352" spans="1:7" x14ac:dyDescent="0.3">
      <c r="A3352" t="s">
        <v>19751</v>
      </c>
      <c r="B3352" t="s">
        <v>19752</v>
      </c>
      <c r="C3352" t="s">
        <v>59</v>
      </c>
      <c r="D3352" t="s">
        <v>25</v>
      </c>
      <c r="E3352" t="s">
        <v>19753</v>
      </c>
      <c r="F3352" t="s">
        <v>224</v>
      </c>
      <c r="G3352" t="s">
        <v>130</v>
      </c>
    </row>
    <row r="3353" spans="1:7" x14ac:dyDescent="0.3">
      <c r="A3353" t="s">
        <v>19757</v>
      </c>
      <c r="B3353" t="s">
        <v>19758</v>
      </c>
      <c r="C3353" t="s">
        <v>49</v>
      </c>
      <c r="D3353" t="s">
        <v>25</v>
      </c>
      <c r="E3353" t="s">
        <v>10772</v>
      </c>
      <c r="F3353" t="s">
        <v>717</v>
      </c>
      <c r="G3353" t="s">
        <v>130</v>
      </c>
    </row>
    <row r="3354" spans="1:7" x14ac:dyDescent="0.3">
      <c r="A3354" t="s">
        <v>19762</v>
      </c>
      <c r="B3354" t="s">
        <v>19763</v>
      </c>
      <c r="C3354" t="s">
        <v>24</v>
      </c>
      <c r="D3354" t="s">
        <v>25</v>
      </c>
      <c r="E3354" t="s">
        <v>19764</v>
      </c>
      <c r="F3354" t="s">
        <v>93</v>
      </c>
      <c r="G3354" t="s">
        <v>40</v>
      </c>
    </row>
    <row r="3355" spans="1:7" x14ac:dyDescent="0.3">
      <c r="A3355" t="s">
        <v>19768</v>
      </c>
      <c r="B3355" t="s">
        <v>19769</v>
      </c>
      <c r="C3355" t="s">
        <v>24</v>
      </c>
      <c r="D3355" t="s">
        <v>25</v>
      </c>
      <c r="E3355" t="s">
        <v>19770</v>
      </c>
      <c r="F3355" t="s">
        <v>61</v>
      </c>
      <c r="G3355" t="s">
        <v>40</v>
      </c>
    </row>
    <row r="3356" spans="1:7" x14ac:dyDescent="0.3">
      <c r="A3356" t="s">
        <v>19774</v>
      </c>
      <c r="B3356" t="s">
        <v>19775</v>
      </c>
      <c r="C3356" t="s">
        <v>59</v>
      </c>
      <c r="D3356" t="s">
        <v>25</v>
      </c>
      <c r="E3356" t="s">
        <v>17906</v>
      </c>
      <c r="F3356" t="s">
        <v>122</v>
      </c>
      <c r="G3356" t="s">
        <v>40</v>
      </c>
    </row>
    <row r="3357" spans="1:7" x14ac:dyDescent="0.3">
      <c r="A3357" t="s">
        <v>19779</v>
      </c>
      <c r="B3357" t="s">
        <v>19780</v>
      </c>
      <c r="C3357" t="s">
        <v>59</v>
      </c>
      <c r="D3357" t="s">
        <v>25</v>
      </c>
      <c r="E3357" t="s">
        <v>19781</v>
      </c>
      <c r="F3357" t="s">
        <v>414</v>
      </c>
      <c r="G3357" t="s">
        <v>40</v>
      </c>
    </row>
    <row r="3358" spans="1:7" x14ac:dyDescent="0.3">
      <c r="A3358" t="s">
        <v>19785</v>
      </c>
      <c r="B3358" t="s">
        <v>19786</v>
      </c>
      <c r="C3358" t="s">
        <v>59</v>
      </c>
      <c r="D3358" t="s">
        <v>25</v>
      </c>
      <c r="E3358" t="s">
        <v>19787</v>
      </c>
      <c r="F3358" t="s">
        <v>224</v>
      </c>
      <c r="G3358" t="s">
        <v>52</v>
      </c>
    </row>
    <row r="3359" spans="1:7" x14ac:dyDescent="0.3">
      <c r="A3359" t="s">
        <v>19791</v>
      </c>
      <c r="B3359" t="s">
        <v>19792</v>
      </c>
      <c r="C3359" t="s">
        <v>49</v>
      </c>
      <c r="D3359" t="s">
        <v>25</v>
      </c>
      <c r="E3359" t="s">
        <v>19793</v>
      </c>
      <c r="F3359" t="s">
        <v>269</v>
      </c>
      <c r="G3359" t="s">
        <v>52</v>
      </c>
    </row>
    <row r="3360" spans="1:7" x14ac:dyDescent="0.3">
      <c r="A3360" t="s">
        <v>19797</v>
      </c>
      <c r="B3360" t="s">
        <v>19798</v>
      </c>
      <c r="C3360" t="s">
        <v>49</v>
      </c>
      <c r="D3360" t="s">
        <v>25</v>
      </c>
      <c r="E3360" t="s">
        <v>19799</v>
      </c>
      <c r="F3360" t="s">
        <v>217</v>
      </c>
      <c r="G3360" t="s">
        <v>28</v>
      </c>
    </row>
    <row r="3361" spans="1:7" x14ac:dyDescent="0.3">
      <c r="A3361" t="s">
        <v>19803</v>
      </c>
      <c r="B3361" t="s">
        <v>19804</v>
      </c>
      <c r="C3361" t="s">
        <v>24</v>
      </c>
      <c r="D3361" t="s">
        <v>25</v>
      </c>
      <c r="E3361" t="s">
        <v>19805</v>
      </c>
      <c r="F3361" t="s">
        <v>39</v>
      </c>
      <c r="G3361" t="s">
        <v>52</v>
      </c>
    </row>
    <row r="3362" spans="1:7" x14ac:dyDescent="0.3">
      <c r="A3362" t="s">
        <v>19809</v>
      </c>
      <c r="B3362" t="s">
        <v>19810</v>
      </c>
      <c r="C3362" t="s">
        <v>59</v>
      </c>
      <c r="D3362" t="s">
        <v>25</v>
      </c>
      <c r="E3362" t="s">
        <v>19811</v>
      </c>
      <c r="F3362" t="s">
        <v>772</v>
      </c>
      <c r="G3362" t="s">
        <v>130</v>
      </c>
    </row>
    <row r="3363" spans="1:7" x14ac:dyDescent="0.3">
      <c r="A3363" t="s">
        <v>19815</v>
      </c>
      <c r="B3363" t="s">
        <v>19816</v>
      </c>
      <c r="C3363" t="s">
        <v>24</v>
      </c>
      <c r="D3363" t="s">
        <v>25</v>
      </c>
      <c r="E3363" t="s">
        <v>19817</v>
      </c>
      <c r="F3363" t="s">
        <v>178</v>
      </c>
      <c r="G3363" t="s">
        <v>28</v>
      </c>
    </row>
    <row r="3364" spans="1:7" x14ac:dyDescent="0.3">
      <c r="A3364" t="s">
        <v>19821</v>
      </c>
      <c r="B3364" t="s">
        <v>19822</v>
      </c>
      <c r="C3364" t="s">
        <v>24</v>
      </c>
      <c r="D3364" t="s">
        <v>25</v>
      </c>
      <c r="E3364" t="s">
        <v>19823</v>
      </c>
      <c r="F3364" t="s">
        <v>414</v>
      </c>
      <c r="G3364" t="s">
        <v>52</v>
      </c>
    </row>
    <row r="3365" spans="1:7" x14ac:dyDescent="0.3">
      <c r="A3365" t="s">
        <v>19827</v>
      </c>
      <c r="B3365" t="s">
        <v>19828</v>
      </c>
      <c r="C3365" t="s">
        <v>59</v>
      </c>
      <c r="D3365" t="s">
        <v>25</v>
      </c>
      <c r="E3365" t="s">
        <v>19829</v>
      </c>
      <c r="F3365" t="s">
        <v>224</v>
      </c>
      <c r="G3365" t="s">
        <v>40</v>
      </c>
    </row>
    <row r="3366" spans="1:7" x14ac:dyDescent="0.3">
      <c r="A3366" t="s">
        <v>19833</v>
      </c>
      <c r="B3366" t="s">
        <v>19834</v>
      </c>
      <c r="C3366" t="s">
        <v>59</v>
      </c>
      <c r="D3366" t="s">
        <v>25</v>
      </c>
      <c r="E3366" t="s">
        <v>19835</v>
      </c>
      <c r="F3366" t="s">
        <v>178</v>
      </c>
      <c r="G3366" t="s">
        <v>28</v>
      </c>
    </row>
    <row r="3367" spans="1:7" x14ac:dyDescent="0.3">
      <c r="A3367" t="s">
        <v>19839</v>
      </c>
      <c r="B3367" t="s">
        <v>19840</v>
      </c>
      <c r="C3367" t="s">
        <v>59</v>
      </c>
      <c r="D3367" t="s">
        <v>25</v>
      </c>
      <c r="E3367" t="s">
        <v>19841</v>
      </c>
      <c r="F3367" t="s">
        <v>592</v>
      </c>
      <c r="G3367" t="s">
        <v>52</v>
      </c>
    </row>
    <row r="3368" spans="1:7" x14ac:dyDescent="0.3">
      <c r="A3368" t="s">
        <v>19845</v>
      </c>
      <c r="B3368" t="s">
        <v>19846</v>
      </c>
      <c r="C3368" t="s">
        <v>24</v>
      </c>
      <c r="D3368" t="s">
        <v>25</v>
      </c>
      <c r="E3368" t="s">
        <v>19847</v>
      </c>
      <c r="F3368" t="s">
        <v>389</v>
      </c>
      <c r="G3368" t="s">
        <v>52</v>
      </c>
    </row>
    <row r="3369" spans="1:7" x14ac:dyDescent="0.3">
      <c r="A3369" t="s">
        <v>19851</v>
      </c>
      <c r="B3369" t="s">
        <v>19852</v>
      </c>
      <c r="C3369" t="s">
        <v>49</v>
      </c>
      <c r="D3369" t="s">
        <v>25</v>
      </c>
      <c r="E3369" t="s">
        <v>19853</v>
      </c>
      <c r="F3369" t="s">
        <v>389</v>
      </c>
      <c r="G3369" t="s">
        <v>52</v>
      </c>
    </row>
    <row r="3370" spans="1:7" x14ac:dyDescent="0.3">
      <c r="A3370" t="s">
        <v>19857</v>
      </c>
      <c r="B3370" t="s">
        <v>19858</v>
      </c>
      <c r="C3370" t="s">
        <v>49</v>
      </c>
      <c r="D3370" t="s">
        <v>25</v>
      </c>
      <c r="E3370" t="s">
        <v>19859</v>
      </c>
      <c r="F3370" t="s">
        <v>327</v>
      </c>
      <c r="G3370" t="s">
        <v>130</v>
      </c>
    </row>
    <row r="3371" spans="1:7" x14ac:dyDescent="0.3">
      <c r="A3371" t="s">
        <v>19863</v>
      </c>
      <c r="B3371" t="s">
        <v>19864</v>
      </c>
      <c r="C3371" t="s">
        <v>49</v>
      </c>
      <c r="D3371" t="s">
        <v>25</v>
      </c>
      <c r="E3371" t="s">
        <v>10431</v>
      </c>
      <c r="F3371" t="s">
        <v>617</v>
      </c>
      <c r="G3371" t="s">
        <v>130</v>
      </c>
    </row>
    <row r="3372" spans="1:7" x14ac:dyDescent="0.3">
      <c r="A3372" t="s">
        <v>19868</v>
      </c>
      <c r="B3372" t="s">
        <v>19869</v>
      </c>
      <c r="C3372" t="s">
        <v>24</v>
      </c>
      <c r="D3372" t="s">
        <v>25</v>
      </c>
      <c r="E3372" t="s">
        <v>19870</v>
      </c>
      <c r="F3372" t="s">
        <v>889</v>
      </c>
      <c r="G3372" t="s">
        <v>52</v>
      </c>
    </row>
    <row r="3373" spans="1:7" x14ac:dyDescent="0.3">
      <c r="A3373" t="s">
        <v>19874</v>
      </c>
      <c r="B3373" t="s">
        <v>19875</v>
      </c>
      <c r="C3373" t="s">
        <v>49</v>
      </c>
      <c r="D3373" t="s">
        <v>25</v>
      </c>
      <c r="E3373" t="s">
        <v>19876</v>
      </c>
      <c r="F3373" t="s">
        <v>427</v>
      </c>
      <c r="G3373" t="s">
        <v>130</v>
      </c>
    </row>
    <row r="3374" spans="1:7" x14ac:dyDescent="0.3">
      <c r="A3374" t="s">
        <v>19880</v>
      </c>
      <c r="B3374" t="s">
        <v>19881</v>
      </c>
      <c r="C3374" t="s">
        <v>59</v>
      </c>
      <c r="D3374" t="s">
        <v>25</v>
      </c>
      <c r="E3374" t="s">
        <v>2563</v>
      </c>
      <c r="F3374" t="s">
        <v>51</v>
      </c>
      <c r="G3374" t="s">
        <v>40</v>
      </c>
    </row>
    <row r="3375" spans="1:7" x14ac:dyDescent="0.3">
      <c r="A3375" t="s">
        <v>19885</v>
      </c>
      <c r="B3375" t="s">
        <v>19886</v>
      </c>
      <c r="C3375" t="s">
        <v>24</v>
      </c>
      <c r="D3375" t="s">
        <v>25</v>
      </c>
      <c r="E3375" t="s">
        <v>19887</v>
      </c>
      <c r="F3375" t="s">
        <v>144</v>
      </c>
      <c r="G3375" t="s">
        <v>28</v>
      </c>
    </row>
    <row r="3376" spans="1:7" x14ac:dyDescent="0.3">
      <c r="A3376" t="s">
        <v>19891</v>
      </c>
      <c r="B3376" t="s">
        <v>19892</v>
      </c>
      <c r="C3376" t="s">
        <v>24</v>
      </c>
      <c r="D3376" t="s">
        <v>25</v>
      </c>
      <c r="E3376" t="s">
        <v>19893</v>
      </c>
      <c r="F3376" t="s">
        <v>889</v>
      </c>
      <c r="G3376" t="s">
        <v>130</v>
      </c>
    </row>
    <row r="3377" spans="1:7" x14ac:dyDescent="0.3">
      <c r="A3377" t="s">
        <v>19897</v>
      </c>
      <c r="B3377" t="s">
        <v>19898</v>
      </c>
      <c r="C3377" t="s">
        <v>59</v>
      </c>
      <c r="D3377" t="s">
        <v>25</v>
      </c>
      <c r="E3377" t="s">
        <v>19899</v>
      </c>
      <c r="F3377" t="s">
        <v>27</v>
      </c>
      <c r="G3377" t="s">
        <v>130</v>
      </c>
    </row>
    <row r="3378" spans="1:7" x14ac:dyDescent="0.3">
      <c r="A3378" t="s">
        <v>19903</v>
      </c>
      <c r="B3378" t="s">
        <v>19904</v>
      </c>
      <c r="C3378" t="s">
        <v>59</v>
      </c>
      <c r="D3378" t="s">
        <v>25</v>
      </c>
      <c r="E3378" t="s">
        <v>19905</v>
      </c>
      <c r="F3378" t="s">
        <v>592</v>
      </c>
      <c r="G3378" t="s">
        <v>28</v>
      </c>
    </row>
    <row r="3379" spans="1:7" x14ac:dyDescent="0.3">
      <c r="A3379" t="s">
        <v>19909</v>
      </c>
      <c r="B3379" t="s">
        <v>19910</v>
      </c>
      <c r="C3379" t="s">
        <v>59</v>
      </c>
      <c r="D3379" t="s">
        <v>25</v>
      </c>
      <c r="E3379" t="s">
        <v>19911</v>
      </c>
      <c r="F3379" t="s">
        <v>61</v>
      </c>
      <c r="G3379" t="s">
        <v>28</v>
      </c>
    </row>
    <row r="3380" spans="1:7" x14ac:dyDescent="0.3">
      <c r="A3380" t="s">
        <v>19915</v>
      </c>
      <c r="B3380" t="s">
        <v>19916</v>
      </c>
      <c r="C3380" t="s">
        <v>59</v>
      </c>
      <c r="D3380" t="s">
        <v>25</v>
      </c>
      <c r="E3380" t="s">
        <v>19917</v>
      </c>
      <c r="F3380" t="s">
        <v>185</v>
      </c>
      <c r="G3380" t="s">
        <v>130</v>
      </c>
    </row>
    <row r="3381" spans="1:7" x14ac:dyDescent="0.3">
      <c r="A3381" t="s">
        <v>19921</v>
      </c>
      <c r="B3381" t="s">
        <v>19922</v>
      </c>
      <c r="C3381" t="s">
        <v>59</v>
      </c>
      <c r="D3381" t="s">
        <v>25</v>
      </c>
      <c r="E3381" t="s">
        <v>19923</v>
      </c>
      <c r="F3381" t="s">
        <v>51</v>
      </c>
      <c r="G3381" t="s">
        <v>28</v>
      </c>
    </row>
    <row r="3382" spans="1:7" x14ac:dyDescent="0.3">
      <c r="A3382" t="s">
        <v>19927</v>
      </c>
      <c r="B3382" t="s">
        <v>19928</v>
      </c>
      <c r="C3382" t="s">
        <v>59</v>
      </c>
      <c r="D3382" t="s">
        <v>25</v>
      </c>
      <c r="E3382" t="s">
        <v>19929</v>
      </c>
      <c r="F3382" t="s">
        <v>1111</v>
      </c>
      <c r="G3382" t="s">
        <v>130</v>
      </c>
    </row>
    <row r="3383" spans="1:7" x14ac:dyDescent="0.3">
      <c r="A3383" t="s">
        <v>19933</v>
      </c>
      <c r="B3383" t="s">
        <v>19934</v>
      </c>
      <c r="C3383" t="s">
        <v>59</v>
      </c>
      <c r="D3383" t="s">
        <v>25</v>
      </c>
      <c r="E3383" t="s">
        <v>19935</v>
      </c>
      <c r="F3383" t="s">
        <v>185</v>
      </c>
      <c r="G3383" t="s">
        <v>28</v>
      </c>
    </row>
    <row r="3384" spans="1:7" x14ac:dyDescent="0.3">
      <c r="A3384" t="s">
        <v>19939</v>
      </c>
      <c r="B3384" t="s">
        <v>19940</v>
      </c>
      <c r="C3384" t="s">
        <v>24</v>
      </c>
      <c r="D3384" t="s">
        <v>25</v>
      </c>
      <c r="E3384" t="s">
        <v>19941</v>
      </c>
      <c r="F3384" t="s">
        <v>129</v>
      </c>
      <c r="G3384" t="s">
        <v>52</v>
      </c>
    </row>
    <row r="3385" spans="1:7" x14ac:dyDescent="0.3">
      <c r="A3385" t="s">
        <v>19945</v>
      </c>
      <c r="B3385" t="s">
        <v>19946</v>
      </c>
      <c r="C3385" t="s">
        <v>59</v>
      </c>
      <c r="D3385" t="s">
        <v>25</v>
      </c>
      <c r="E3385" t="s">
        <v>19947</v>
      </c>
      <c r="F3385" t="s">
        <v>129</v>
      </c>
      <c r="G3385" t="s">
        <v>40</v>
      </c>
    </row>
    <row r="3386" spans="1:7" x14ac:dyDescent="0.3">
      <c r="A3386" t="s">
        <v>19951</v>
      </c>
      <c r="B3386" t="s">
        <v>19952</v>
      </c>
      <c r="C3386" t="s">
        <v>49</v>
      </c>
      <c r="D3386" t="s">
        <v>25</v>
      </c>
      <c r="E3386" t="s">
        <v>19953</v>
      </c>
      <c r="F3386" t="s">
        <v>592</v>
      </c>
      <c r="G3386" t="s">
        <v>40</v>
      </c>
    </row>
    <row r="3387" spans="1:7" x14ac:dyDescent="0.3">
      <c r="A3387" s="2" t="s">
        <v>19957</v>
      </c>
      <c r="B3387" t="s">
        <v>18733</v>
      </c>
      <c r="C3387" t="s">
        <v>59</v>
      </c>
      <c r="D3387" t="s">
        <v>25</v>
      </c>
      <c r="E3387" t="s">
        <v>19958</v>
      </c>
      <c r="F3387" t="s">
        <v>327</v>
      </c>
      <c r="G3387" t="s">
        <v>52</v>
      </c>
    </row>
    <row r="3388" spans="1:7" x14ac:dyDescent="0.3">
      <c r="A3388" t="s">
        <v>19962</v>
      </c>
      <c r="B3388" t="s">
        <v>19963</v>
      </c>
      <c r="C3388" t="s">
        <v>49</v>
      </c>
      <c r="D3388" t="s">
        <v>25</v>
      </c>
      <c r="E3388" t="s">
        <v>15117</v>
      </c>
      <c r="F3388" t="s">
        <v>129</v>
      </c>
      <c r="G3388" t="s">
        <v>40</v>
      </c>
    </row>
    <row r="3389" spans="1:7" x14ac:dyDescent="0.3">
      <c r="A3389" t="s">
        <v>19967</v>
      </c>
      <c r="B3389" t="s">
        <v>19968</v>
      </c>
      <c r="C3389" t="s">
        <v>59</v>
      </c>
      <c r="D3389" t="s">
        <v>25</v>
      </c>
      <c r="E3389" t="s">
        <v>19969</v>
      </c>
      <c r="F3389" t="s">
        <v>224</v>
      </c>
      <c r="G3389" t="s">
        <v>52</v>
      </c>
    </row>
    <row r="3390" spans="1:7" x14ac:dyDescent="0.3">
      <c r="A3390" t="s">
        <v>19973</v>
      </c>
      <c r="B3390" t="s">
        <v>19974</v>
      </c>
      <c r="C3390" t="s">
        <v>59</v>
      </c>
      <c r="D3390" t="s">
        <v>25</v>
      </c>
      <c r="E3390" t="s">
        <v>19975</v>
      </c>
      <c r="F3390" t="s">
        <v>137</v>
      </c>
      <c r="G3390" t="s">
        <v>40</v>
      </c>
    </row>
    <row r="3391" spans="1:7" x14ac:dyDescent="0.3">
      <c r="A3391" t="s">
        <v>19979</v>
      </c>
      <c r="B3391" t="s">
        <v>19980</v>
      </c>
      <c r="C3391" t="s">
        <v>49</v>
      </c>
      <c r="D3391" t="s">
        <v>25</v>
      </c>
      <c r="E3391" t="s">
        <v>19981</v>
      </c>
      <c r="F3391" t="s">
        <v>301</v>
      </c>
      <c r="G3391" t="s">
        <v>52</v>
      </c>
    </row>
    <row r="3392" spans="1:7" x14ac:dyDescent="0.3">
      <c r="A3392" t="s">
        <v>19985</v>
      </c>
      <c r="B3392" t="s">
        <v>19986</v>
      </c>
      <c r="C3392" t="s">
        <v>24</v>
      </c>
      <c r="D3392" t="s">
        <v>25</v>
      </c>
      <c r="E3392" t="s">
        <v>19987</v>
      </c>
      <c r="F3392" t="s">
        <v>171</v>
      </c>
      <c r="G3392" t="s">
        <v>40</v>
      </c>
    </row>
    <row r="3393" spans="1:7" x14ac:dyDescent="0.3">
      <c r="A3393" t="s">
        <v>19991</v>
      </c>
      <c r="B3393" t="s">
        <v>14667</v>
      </c>
      <c r="C3393" t="s">
        <v>24</v>
      </c>
      <c r="D3393" t="s">
        <v>25</v>
      </c>
      <c r="E3393" t="s">
        <v>19992</v>
      </c>
      <c r="F3393" t="s">
        <v>93</v>
      </c>
      <c r="G3393" t="s">
        <v>52</v>
      </c>
    </row>
    <row r="3394" spans="1:7" x14ac:dyDescent="0.3">
      <c r="A3394" t="s">
        <v>19996</v>
      </c>
      <c r="B3394" t="s">
        <v>4257</v>
      </c>
      <c r="C3394" t="s">
        <v>59</v>
      </c>
      <c r="D3394" t="s">
        <v>25</v>
      </c>
      <c r="E3394" t="s">
        <v>19997</v>
      </c>
      <c r="F3394" t="s">
        <v>617</v>
      </c>
      <c r="G3394" t="s">
        <v>28</v>
      </c>
    </row>
    <row r="3395" spans="1:7" x14ac:dyDescent="0.3">
      <c r="A3395" t="s">
        <v>20001</v>
      </c>
      <c r="B3395" t="s">
        <v>20002</v>
      </c>
      <c r="C3395" t="s">
        <v>24</v>
      </c>
      <c r="D3395" t="s">
        <v>25</v>
      </c>
      <c r="E3395" t="s">
        <v>12773</v>
      </c>
      <c r="F3395" t="s">
        <v>61</v>
      </c>
      <c r="G3395" t="s">
        <v>52</v>
      </c>
    </row>
    <row r="3396" spans="1:7" x14ac:dyDescent="0.3">
      <c r="A3396" t="s">
        <v>20006</v>
      </c>
      <c r="B3396" t="s">
        <v>20007</v>
      </c>
      <c r="C3396" t="s">
        <v>59</v>
      </c>
      <c r="D3396" t="s">
        <v>25</v>
      </c>
      <c r="E3396" t="s">
        <v>20008</v>
      </c>
      <c r="F3396" t="s">
        <v>389</v>
      </c>
      <c r="G3396" t="s">
        <v>52</v>
      </c>
    </row>
    <row r="3397" spans="1:7" x14ac:dyDescent="0.3">
      <c r="A3397" t="s">
        <v>20012</v>
      </c>
      <c r="B3397" t="s">
        <v>20013</v>
      </c>
      <c r="C3397" t="s">
        <v>59</v>
      </c>
      <c r="D3397" t="s">
        <v>25</v>
      </c>
      <c r="E3397" t="s">
        <v>20014</v>
      </c>
      <c r="F3397" t="s">
        <v>464</v>
      </c>
      <c r="G3397" t="s">
        <v>52</v>
      </c>
    </row>
    <row r="3398" spans="1:7" x14ac:dyDescent="0.3">
      <c r="A3398" t="s">
        <v>20018</v>
      </c>
      <c r="B3398" t="s">
        <v>20019</v>
      </c>
      <c r="C3398" t="s">
        <v>49</v>
      </c>
      <c r="D3398" t="s">
        <v>25</v>
      </c>
      <c r="E3398" t="s">
        <v>20020</v>
      </c>
      <c r="F3398" t="s">
        <v>39</v>
      </c>
      <c r="G3398" t="s">
        <v>130</v>
      </c>
    </row>
    <row r="3399" spans="1:7" x14ac:dyDescent="0.3">
      <c r="A3399" t="s">
        <v>20024</v>
      </c>
      <c r="B3399" t="s">
        <v>20025</v>
      </c>
      <c r="C3399" t="s">
        <v>59</v>
      </c>
      <c r="D3399" t="s">
        <v>25</v>
      </c>
      <c r="E3399" t="s">
        <v>20026</v>
      </c>
      <c r="F3399" t="s">
        <v>78</v>
      </c>
      <c r="G3399" t="s">
        <v>40</v>
      </c>
    </row>
    <row r="3400" spans="1:7" x14ac:dyDescent="0.3">
      <c r="A3400" t="s">
        <v>20030</v>
      </c>
      <c r="B3400" t="s">
        <v>20031</v>
      </c>
      <c r="C3400" t="s">
        <v>49</v>
      </c>
      <c r="D3400" t="s">
        <v>25</v>
      </c>
      <c r="E3400" t="s">
        <v>20032</v>
      </c>
      <c r="F3400" t="s">
        <v>592</v>
      </c>
      <c r="G3400" t="s">
        <v>52</v>
      </c>
    </row>
    <row r="3401" spans="1:7" x14ac:dyDescent="0.3">
      <c r="A3401" t="s">
        <v>20036</v>
      </c>
      <c r="B3401" t="s">
        <v>20037</v>
      </c>
      <c r="C3401" t="s">
        <v>49</v>
      </c>
      <c r="D3401" t="s">
        <v>25</v>
      </c>
      <c r="E3401" t="s">
        <v>20038</v>
      </c>
      <c r="F3401" t="s">
        <v>1111</v>
      </c>
      <c r="G3401" t="s">
        <v>130</v>
      </c>
    </row>
    <row r="3402" spans="1:7" x14ac:dyDescent="0.3">
      <c r="A3402" t="s">
        <v>20042</v>
      </c>
      <c r="B3402" t="s">
        <v>20043</v>
      </c>
      <c r="C3402" t="s">
        <v>49</v>
      </c>
      <c r="D3402" t="s">
        <v>25</v>
      </c>
      <c r="E3402" t="s">
        <v>20044</v>
      </c>
      <c r="F3402" t="s">
        <v>61</v>
      </c>
      <c r="G3402" t="s">
        <v>52</v>
      </c>
    </row>
    <row r="3403" spans="1:7" x14ac:dyDescent="0.3">
      <c r="A3403" t="s">
        <v>20048</v>
      </c>
      <c r="B3403" t="s">
        <v>20049</v>
      </c>
      <c r="C3403" t="s">
        <v>49</v>
      </c>
      <c r="D3403" t="s">
        <v>25</v>
      </c>
      <c r="E3403" t="s">
        <v>20050</v>
      </c>
      <c r="F3403" t="s">
        <v>93</v>
      </c>
      <c r="G3403" t="s">
        <v>28</v>
      </c>
    </row>
    <row r="3404" spans="1:7" x14ac:dyDescent="0.3">
      <c r="A3404" t="s">
        <v>20054</v>
      </c>
      <c r="B3404" t="s">
        <v>20055</v>
      </c>
      <c r="C3404" t="s">
        <v>24</v>
      </c>
      <c r="D3404" t="s">
        <v>25</v>
      </c>
      <c r="E3404" t="s">
        <v>1757</v>
      </c>
      <c r="F3404" t="s">
        <v>151</v>
      </c>
      <c r="G3404" t="s">
        <v>52</v>
      </c>
    </row>
    <row r="3405" spans="1:7" x14ac:dyDescent="0.3">
      <c r="A3405" t="s">
        <v>20059</v>
      </c>
      <c r="B3405" t="s">
        <v>20060</v>
      </c>
      <c r="C3405" t="s">
        <v>59</v>
      </c>
      <c r="D3405" t="s">
        <v>25</v>
      </c>
      <c r="E3405" t="s">
        <v>38</v>
      </c>
      <c r="F3405" t="s">
        <v>414</v>
      </c>
      <c r="G3405" t="s">
        <v>130</v>
      </c>
    </row>
    <row r="3406" spans="1:7" x14ac:dyDescent="0.3">
      <c r="A3406" t="s">
        <v>20064</v>
      </c>
      <c r="B3406" t="s">
        <v>20065</v>
      </c>
      <c r="C3406" t="s">
        <v>59</v>
      </c>
      <c r="D3406" t="s">
        <v>25</v>
      </c>
      <c r="E3406" t="s">
        <v>20066</v>
      </c>
      <c r="F3406" t="s">
        <v>414</v>
      </c>
      <c r="G3406" t="s">
        <v>130</v>
      </c>
    </row>
    <row r="3407" spans="1:7" x14ac:dyDescent="0.3">
      <c r="A3407" t="s">
        <v>20070</v>
      </c>
      <c r="B3407" t="s">
        <v>20071</v>
      </c>
      <c r="C3407" t="s">
        <v>49</v>
      </c>
      <c r="D3407" t="s">
        <v>25</v>
      </c>
      <c r="E3407" t="s">
        <v>20072</v>
      </c>
      <c r="F3407" t="s">
        <v>192</v>
      </c>
      <c r="G3407" t="s">
        <v>28</v>
      </c>
    </row>
    <row r="3408" spans="1:7" x14ac:dyDescent="0.3">
      <c r="A3408" t="s">
        <v>20076</v>
      </c>
      <c r="B3408" t="s">
        <v>20077</v>
      </c>
      <c r="C3408" t="s">
        <v>59</v>
      </c>
      <c r="D3408" t="s">
        <v>25</v>
      </c>
      <c r="E3408" t="s">
        <v>20078</v>
      </c>
      <c r="F3408" t="s">
        <v>288</v>
      </c>
      <c r="G3408" t="s">
        <v>52</v>
      </c>
    </row>
    <row r="3409" spans="1:7" x14ac:dyDescent="0.3">
      <c r="A3409" t="s">
        <v>20082</v>
      </c>
      <c r="B3409" t="s">
        <v>20083</v>
      </c>
      <c r="C3409" t="s">
        <v>49</v>
      </c>
      <c r="D3409" t="s">
        <v>25</v>
      </c>
      <c r="E3409" t="s">
        <v>13210</v>
      </c>
      <c r="F3409" t="s">
        <v>86</v>
      </c>
      <c r="G3409" t="s">
        <v>130</v>
      </c>
    </row>
    <row r="3410" spans="1:7" x14ac:dyDescent="0.3">
      <c r="A3410" s="2" t="s">
        <v>20087</v>
      </c>
      <c r="B3410" t="s">
        <v>20088</v>
      </c>
      <c r="C3410" t="s">
        <v>49</v>
      </c>
      <c r="D3410" t="s">
        <v>25</v>
      </c>
      <c r="E3410" t="s">
        <v>20089</v>
      </c>
      <c r="F3410" t="s">
        <v>164</v>
      </c>
      <c r="G3410" t="s">
        <v>52</v>
      </c>
    </row>
    <row r="3411" spans="1:7" x14ac:dyDescent="0.3">
      <c r="A3411" t="s">
        <v>20093</v>
      </c>
      <c r="B3411" t="s">
        <v>20094</v>
      </c>
      <c r="C3411" t="s">
        <v>59</v>
      </c>
      <c r="D3411" t="s">
        <v>25</v>
      </c>
      <c r="E3411" t="s">
        <v>20095</v>
      </c>
      <c r="F3411" t="s">
        <v>464</v>
      </c>
      <c r="G3411" t="s">
        <v>40</v>
      </c>
    </row>
    <row r="3412" spans="1:7" x14ac:dyDescent="0.3">
      <c r="A3412" t="s">
        <v>20099</v>
      </c>
      <c r="B3412" t="s">
        <v>20100</v>
      </c>
      <c r="C3412" t="s">
        <v>24</v>
      </c>
      <c r="D3412" t="s">
        <v>25</v>
      </c>
      <c r="E3412" t="s">
        <v>20101</v>
      </c>
      <c r="F3412" t="s">
        <v>185</v>
      </c>
      <c r="G3412" t="s">
        <v>52</v>
      </c>
    </row>
    <row r="3413" spans="1:7" x14ac:dyDescent="0.3">
      <c r="A3413" t="s">
        <v>20105</v>
      </c>
      <c r="B3413" t="s">
        <v>20106</v>
      </c>
      <c r="C3413" t="s">
        <v>49</v>
      </c>
      <c r="D3413" t="s">
        <v>25</v>
      </c>
      <c r="E3413" t="s">
        <v>20107</v>
      </c>
      <c r="F3413" t="s">
        <v>211</v>
      </c>
      <c r="G3413" t="s">
        <v>52</v>
      </c>
    </row>
    <row r="3414" spans="1:7" x14ac:dyDescent="0.3">
      <c r="A3414" t="s">
        <v>20111</v>
      </c>
      <c r="B3414" t="s">
        <v>20112</v>
      </c>
      <c r="C3414" t="s">
        <v>49</v>
      </c>
      <c r="D3414" t="s">
        <v>25</v>
      </c>
      <c r="E3414" t="s">
        <v>20113</v>
      </c>
      <c r="F3414" t="s">
        <v>464</v>
      </c>
      <c r="G3414" t="s">
        <v>130</v>
      </c>
    </row>
    <row r="3415" spans="1:7" x14ac:dyDescent="0.3">
      <c r="A3415" t="s">
        <v>20117</v>
      </c>
      <c r="B3415" t="s">
        <v>20118</v>
      </c>
      <c r="C3415" t="s">
        <v>49</v>
      </c>
      <c r="D3415" t="s">
        <v>25</v>
      </c>
      <c r="E3415" t="s">
        <v>20119</v>
      </c>
      <c r="F3415" t="s">
        <v>69</v>
      </c>
      <c r="G3415" t="s">
        <v>40</v>
      </c>
    </row>
    <row r="3416" spans="1:7" x14ac:dyDescent="0.3">
      <c r="A3416" s="2" t="s">
        <v>20123</v>
      </c>
      <c r="B3416" t="s">
        <v>20124</v>
      </c>
      <c r="C3416" t="s">
        <v>59</v>
      </c>
      <c r="D3416" t="s">
        <v>25</v>
      </c>
      <c r="E3416" t="s">
        <v>19082</v>
      </c>
      <c r="F3416" t="s">
        <v>617</v>
      </c>
      <c r="G3416" t="s">
        <v>52</v>
      </c>
    </row>
    <row r="3417" spans="1:7" x14ac:dyDescent="0.3">
      <c r="A3417" t="s">
        <v>20128</v>
      </c>
      <c r="B3417" t="s">
        <v>20129</v>
      </c>
      <c r="C3417" t="s">
        <v>59</v>
      </c>
      <c r="D3417" t="s">
        <v>25</v>
      </c>
      <c r="E3417" t="s">
        <v>20130</v>
      </c>
      <c r="F3417" t="s">
        <v>617</v>
      </c>
      <c r="G3417" t="s">
        <v>28</v>
      </c>
    </row>
    <row r="3418" spans="1:7" x14ac:dyDescent="0.3">
      <c r="A3418" t="s">
        <v>20134</v>
      </c>
      <c r="B3418" t="s">
        <v>20135</v>
      </c>
      <c r="C3418" t="s">
        <v>49</v>
      </c>
      <c r="D3418" t="s">
        <v>25</v>
      </c>
      <c r="E3418" t="s">
        <v>20136</v>
      </c>
      <c r="F3418" t="s">
        <v>822</v>
      </c>
      <c r="G3418" t="s">
        <v>52</v>
      </c>
    </row>
    <row r="3419" spans="1:7" x14ac:dyDescent="0.3">
      <c r="A3419" t="s">
        <v>20140</v>
      </c>
      <c r="B3419" t="s">
        <v>20141</v>
      </c>
      <c r="C3419" t="s">
        <v>49</v>
      </c>
      <c r="D3419" t="s">
        <v>25</v>
      </c>
      <c r="E3419" t="s">
        <v>20142</v>
      </c>
      <c r="F3419" t="s">
        <v>791</v>
      </c>
      <c r="G3419" t="s">
        <v>52</v>
      </c>
    </row>
    <row r="3420" spans="1:7" x14ac:dyDescent="0.3">
      <c r="A3420" t="s">
        <v>20146</v>
      </c>
      <c r="B3420" t="s">
        <v>20147</v>
      </c>
      <c r="C3420" t="s">
        <v>49</v>
      </c>
      <c r="D3420" t="s">
        <v>25</v>
      </c>
      <c r="E3420" t="s">
        <v>20148</v>
      </c>
      <c r="F3420" t="s">
        <v>122</v>
      </c>
      <c r="G3420" t="s">
        <v>52</v>
      </c>
    </row>
    <row r="3421" spans="1:7" x14ac:dyDescent="0.3">
      <c r="A3421" t="s">
        <v>20152</v>
      </c>
      <c r="B3421" t="s">
        <v>20153</v>
      </c>
      <c r="C3421" t="s">
        <v>49</v>
      </c>
      <c r="D3421" t="s">
        <v>25</v>
      </c>
      <c r="E3421" t="s">
        <v>20154</v>
      </c>
      <c r="F3421" t="s">
        <v>427</v>
      </c>
      <c r="G3421" t="s">
        <v>130</v>
      </c>
    </row>
    <row r="3422" spans="1:7" x14ac:dyDescent="0.3">
      <c r="A3422" t="s">
        <v>20158</v>
      </c>
      <c r="B3422" t="s">
        <v>20159</v>
      </c>
      <c r="C3422" t="s">
        <v>49</v>
      </c>
      <c r="D3422" t="s">
        <v>25</v>
      </c>
      <c r="E3422" t="s">
        <v>20160</v>
      </c>
      <c r="F3422" t="s">
        <v>69</v>
      </c>
      <c r="G3422" t="s">
        <v>40</v>
      </c>
    </row>
    <row r="3423" spans="1:7" x14ac:dyDescent="0.3">
      <c r="A3423" t="s">
        <v>20164</v>
      </c>
      <c r="B3423" t="s">
        <v>20165</v>
      </c>
      <c r="C3423" t="s">
        <v>24</v>
      </c>
      <c r="D3423" t="s">
        <v>25</v>
      </c>
      <c r="E3423" t="s">
        <v>20166</v>
      </c>
      <c r="F3423" t="s">
        <v>69</v>
      </c>
      <c r="G3423" t="s">
        <v>52</v>
      </c>
    </row>
    <row r="3424" spans="1:7" x14ac:dyDescent="0.3">
      <c r="A3424" t="s">
        <v>20170</v>
      </c>
      <c r="B3424" t="s">
        <v>20171</v>
      </c>
      <c r="C3424" t="s">
        <v>49</v>
      </c>
      <c r="D3424" t="s">
        <v>25</v>
      </c>
      <c r="E3424" t="s">
        <v>20172</v>
      </c>
      <c r="F3424" t="s">
        <v>717</v>
      </c>
      <c r="G3424" t="s">
        <v>52</v>
      </c>
    </row>
    <row r="3425" spans="1:7" x14ac:dyDescent="0.3">
      <c r="A3425" t="s">
        <v>20176</v>
      </c>
      <c r="B3425" t="s">
        <v>20177</v>
      </c>
      <c r="C3425" t="s">
        <v>49</v>
      </c>
      <c r="D3425" t="s">
        <v>25</v>
      </c>
      <c r="E3425" t="s">
        <v>19823</v>
      </c>
      <c r="F3425" t="s">
        <v>108</v>
      </c>
      <c r="G3425" t="s">
        <v>28</v>
      </c>
    </row>
    <row r="3426" spans="1:7" x14ac:dyDescent="0.3">
      <c r="A3426" t="s">
        <v>20181</v>
      </c>
      <c r="B3426" t="s">
        <v>9168</v>
      </c>
      <c r="C3426" t="s">
        <v>59</v>
      </c>
      <c r="D3426" t="s">
        <v>25</v>
      </c>
      <c r="E3426" t="s">
        <v>20182</v>
      </c>
      <c r="F3426" t="s">
        <v>717</v>
      </c>
      <c r="G3426" t="s">
        <v>28</v>
      </c>
    </row>
    <row r="3427" spans="1:7" x14ac:dyDescent="0.3">
      <c r="A3427" t="s">
        <v>20186</v>
      </c>
      <c r="B3427" t="s">
        <v>20187</v>
      </c>
      <c r="C3427" t="s">
        <v>24</v>
      </c>
      <c r="D3427" t="s">
        <v>25</v>
      </c>
      <c r="E3427" t="s">
        <v>20188</v>
      </c>
      <c r="F3427" t="s">
        <v>822</v>
      </c>
      <c r="G3427" t="s">
        <v>28</v>
      </c>
    </row>
    <row r="3428" spans="1:7" x14ac:dyDescent="0.3">
      <c r="A3428" t="s">
        <v>20192</v>
      </c>
      <c r="B3428" t="s">
        <v>20193</v>
      </c>
      <c r="C3428" t="s">
        <v>24</v>
      </c>
      <c r="D3428" t="s">
        <v>25</v>
      </c>
      <c r="E3428" t="s">
        <v>20194</v>
      </c>
      <c r="F3428" t="s">
        <v>685</v>
      </c>
      <c r="G3428" t="s">
        <v>130</v>
      </c>
    </row>
    <row r="3429" spans="1:7" x14ac:dyDescent="0.3">
      <c r="A3429" t="s">
        <v>20198</v>
      </c>
      <c r="B3429" t="s">
        <v>20199</v>
      </c>
      <c r="C3429" t="s">
        <v>24</v>
      </c>
      <c r="D3429" t="s">
        <v>25</v>
      </c>
      <c r="E3429" t="s">
        <v>20200</v>
      </c>
      <c r="F3429" t="s">
        <v>269</v>
      </c>
      <c r="G3429" t="s">
        <v>28</v>
      </c>
    </row>
    <row r="3430" spans="1:7" x14ac:dyDescent="0.3">
      <c r="A3430" t="s">
        <v>20204</v>
      </c>
      <c r="B3430" t="s">
        <v>20205</v>
      </c>
      <c r="C3430" t="s">
        <v>49</v>
      </c>
      <c r="D3430" t="s">
        <v>25</v>
      </c>
      <c r="E3430" t="s">
        <v>13192</v>
      </c>
      <c r="F3430" t="s">
        <v>164</v>
      </c>
      <c r="G3430" t="s">
        <v>52</v>
      </c>
    </row>
    <row r="3431" spans="1:7" x14ac:dyDescent="0.3">
      <c r="A3431" t="s">
        <v>20209</v>
      </c>
      <c r="B3431" t="s">
        <v>20210</v>
      </c>
      <c r="C3431" t="s">
        <v>24</v>
      </c>
      <c r="D3431" t="s">
        <v>25</v>
      </c>
      <c r="E3431" t="s">
        <v>20211</v>
      </c>
      <c r="F3431" t="s">
        <v>791</v>
      </c>
      <c r="G3431" t="s">
        <v>52</v>
      </c>
    </row>
    <row r="3432" spans="1:7" x14ac:dyDescent="0.3">
      <c r="A3432" t="s">
        <v>20215</v>
      </c>
      <c r="B3432" t="s">
        <v>20216</v>
      </c>
      <c r="C3432" t="s">
        <v>49</v>
      </c>
      <c r="D3432" t="s">
        <v>25</v>
      </c>
      <c r="E3432" t="s">
        <v>3633</v>
      </c>
      <c r="F3432" t="s">
        <v>513</v>
      </c>
      <c r="G3432" t="s">
        <v>130</v>
      </c>
    </row>
    <row r="3433" spans="1:7" x14ac:dyDescent="0.3">
      <c r="A3433" t="s">
        <v>20220</v>
      </c>
      <c r="B3433" t="s">
        <v>20221</v>
      </c>
      <c r="C3433" t="s">
        <v>24</v>
      </c>
      <c r="D3433" t="s">
        <v>25</v>
      </c>
      <c r="E3433" t="s">
        <v>20222</v>
      </c>
      <c r="F3433" t="s">
        <v>244</v>
      </c>
      <c r="G3433" t="s">
        <v>40</v>
      </c>
    </row>
    <row r="3434" spans="1:7" x14ac:dyDescent="0.3">
      <c r="A3434" t="s">
        <v>20226</v>
      </c>
      <c r="B3434" t="s">
        <v>20227</v>
      </c>
      <c r="C3434" t="s">
        <v>24</v>
      </c>
      <c r="D3434" t="s">
        <v>25</v>
      </c>
      <c r="E3434" t="s">
        <v>15117</v>
      </c>
      <c r="F3434" t="s">
        <v>129</v>
      </c>
      <c r="G3434" t="s">
        <v>52</v>
      </c>
    </row>
    <row r="3435" spans="1:7" x14ac:dyDescent="0.3">
      <c r="A3435" t="s">
        <v>20231</v>
      </c>
      <c r="B3435" t="s">
        <v>20232</v>
      </c>
      <c r="C3435" t="s">
        <v>59</v>
      </c>
      <c r="D3435" t="s">
        <v>25</v>
      </c>
      <c r="E3435" t="s">
        <v>20233</v>
      </c>
      <c r="F3435" t="s">
        <v>630</v>
      </c>
      <c r="G3435" t="s">
        <v>28</v>
      </c>
    </row>
    <row r="3436" spans="1:7" x14ac:dyDescent="0.3">
      <c r="A3436" t="s">
        <v>20237</v>
      </c>
      <c r="B3436" t="s">
        <v>20238</v>
      </c>
      <c r="C3436" t="s">
        <v>59</v>
      </c>
      <c r="D3436" t="s">
        <v>25</v>
      </c>
      <c r="E3436" t="s">
        <v>20239</v>
      </c>
      <c r="F3436" t="s">
        <v>314</v>
      </c>
      <c r="G3436" t="s">
        <v>52</v>
      </c>
    </row>
    <row r="3437" spans="1:7" x14ac:dyDescent="0.3">
      <c r="A3437" t="s">
        <v>20243</v>
      </c>
      <c r="B3437" t="s">
        <v>20244</v>
      </c>
      <c r="C3437" t="s">
        <v>49</v>
      </c>
      <c r="D3437" t="s">
        <v>25</v>
      </c>
      <c r="E3437" t="s">
        <v>20245</v>
      </c>
      <c r="F3437" t="s">
        <v>747</v>
      </c>
      <c r="G3437" t="s">
        <v>130</v>
      </c>
    </row>
    <row r="3438" spans="1:7" x14ac:dyDescent="0.3">
      <c r="A3438" t="s">
        <v>20249</v>
      </c>
      <c r="B3438" t="s">
        <v>20250</v>
      </c>
      <c r="C3438" t="s">
        <v>59</v>
      </c>
      <c r="D3438" t="s">
        <v>25</v>
      </c>
      <c r="E3438" t="s">
        <v>20251</v>
      </c>
      <c r="F3438" t="s">
        <v>122</v>
      </c>
      <c r="G3438" t="s">
        <v>28</v>
      </c>
    </row>
    <row r="3439" spans="1:7" x14ac:dyDescent="0.3">
      <c r="A3439" t="s">
        <v>20255</v>
      </c>
      <c r="B3439" t="s">
        <v>20256</v>
      </c>
      <c r="C3439" t="s">
        <v>59</v>
      </c>
      <c r="D3439" t="s">
        <v>25</v>
      </c>
      <c r="E3439" t="s">
        <v>20257</v>
      </c>
      <c r="F3439" t="s">
        <v>592</v>
      </c>
      <c r="G3439" t="s">
        <v>28</v>
      </c>
    </row>
    <row r="3440" spans="1:7" x14ac:dyDescent="0.3">
      <c r="A3440" t="s">
        <v>20261</v>
      </c>
      <c r="B3440" t="s">
        <v>20262</v>
      </c>
      <c r="C3440" t="s">
        <v>24</v>
      </c>
      <c r="D3440" t="s">
        <v>25</v>
      </c>
      <c r="E3440" t="s">
        <v>20263</v>
      </c>
      <c r="F3440" t="s">
        <v>217</v>
      </c>
      <c r="G3440" t="s">
        <v>52</v>
      </c>
    </row>
    <row r="3441" spans="1:7" x14ac:dyDescent="0.3">
      <c r="A3441" t="s">
        <v>20267</v>
      </c>
      <c r="B3441" t="s">
        <v>20268</v>
      </c>
      <c r="C3441" t="s">
        <v>59</v>
      </c>
      <c r="D3441" t="s">
        <v>25</v>
      </c>
      <c r="E3441" t="s">
        <v>20269</v>
      </c>
      <c r="F3441" t="s">
        <v>747</v>
      </c>
      <c r="G3441" t="s">
        <v>28</v>
      </c>
    </row>
    <row r="3442" spans="1:7" x14ac:dyDescent="0.3">
      <c r="A3442" t="s">
        <v>20273</v>
      </c>
      <c r="B3442" t="s">
        <v>20274</v>
      </c>
      <c r="C3442" t="s">
        <v>59</v>
      </c>
      <c r="D3442" t="s">
        <v>25</v>
      </c>
      <c r="E3442" t="s">
        <v>20275</v>
      </c>
      <c r="F3442" t="s">
        <v>178</v>
      </c>
      <c r="G3442" t="s">
        <v>52</v>
      </c>
    </row>
    <row r="3443" spans="1:7" x14ac:dyDescent="0.3">
      <c r="A3443" t="s">
        <v>20279</v>
      </c>
      <c r="B3443" t="s">
        <v>20280</v>
      </c>
      <c r="C3443" t="s">
        <v>49</v>
      </c>
      <c r="D3443" t="s">
        <v>25</v>
      </c>
      <c r="E3443" t="s">
        <v>20281</v>
      </c>
      <c r="F3443" t="s">
        <v>389</v>
      </c>
      <c r="G3443" t="s">
        <v>130</v>
      </c>
    </row>
    <row r="3444" spans="1:7" x14ac:dyDescent="0.3">
      <c r="A3444" t="s">
        <v>20285</v>
      </c>
      <c r="B3444" t="s">
        <v>20286</v>
      </c>
      <c r="C3444" t="s">
        <v>24</v>
      </c>
      <c r="D3444" t="s">
        <v>25</v>
      </c>
      <c r="E3444" t="s">
        <v>20287</v>
      </c>
      <c r="F3444" t="s">
        <v>269</v>
      </c>
      <c r="G3444" t="s">
        <v>52</v>
      </c>
    </row>
    <row r="3445" spans="1:7" x14ac:dyDescent="0.3">
      <c r="A3445" t="s">
        <v>20291</v>
      </c>
      <c r="B3445" t="s">
        <v>20292</v>
      </c>
      <c r="C3445" t="s">
        <v>59</v>
      </c>
      <c r="D3445" t="s">
        <v>25</v>
      </c>
      <c r="E3445" t="s">
        <v>20293</v>
      </c>
      <c r="F3445" t="s">
        <v>617</v>
      </c>
      <c r="G3445" t="s">
        <v>130</v>
      </c>
    </row>
    <row r="3446" spans="1:7" x14ac:dyDescent="0.3">
      <c r="A3446" t="s">
        <v>20297</v>
      </c>
      <c r="B3446" t="s">
        <v>20298</v>
      </c>
      <c r="C3446" t="s">
        <v>59</v>
      </c>
      <c r="D3446" t="s">
        <v>25</v>
      </c>
      <c r="E3446" t="s">
        <v>20299</v>
      </c>
      <c r="F3446" t="s">
        <v>129</v>
      </c>
      <c r="G3446" t="s">
        <v>130</v>
      </c>
    </row>
    <row r="3447" spans="1:7" x14ac:dyDescent="0.3">
      <c r="A3447" t="s">
        <v>20303</v>
      </c>
      <c r="B3447" t="s">
        <v>20304</v>
      </c>
      <c r="C3447" t="s">
        <v>59</v>
      </c>
      <c r="D3447" t="s">
        <v>25</v>
      </c>
      <c r="E3447" t="s">
        <v>20305</v>
      </c>
      <c r="F3447" t="s">
        <v>685</v>
      </c>
      <c r="G3447" t="s">
        <v>40</v>
      </c>
    </row>
    <row r="3448" spans="1:7" x14ac:dyDescent="0.3">
      <c r="A3448" t="s">
        <v>20309</v>
      </c>
      <c r="B3448" t="s">
        <v>20310</v>
      </c>
      <c r="C3448" t="s">
        <v>49</v>
      </c>
      <c r="D3448" t="s">
        <v>25</v>
      </c>
      <c r="E3448" t="s">
        <v>20311</v>
      </c>
      <c r="F3448" t="s">
        <v>1003</v>
      </c>
      <c r="G3448" t="s">
        <v>40</v>
      </c>
    </row>
    <row r="3449" spans="1:7" x14ac:dyDescent="0.3">
      <c r="A3449" t="s">
        <v>20315</v>
      </c>
      <c r="B3449" t="s">
        <v>20316</v>
      </c>
      <c r="C3449" t="s">
        <v>49</v>
      </c>
      <c r="D3449" t="s">
        <v>25</v>
      </c>
      <c r="E3449" t="s">
        <v>20317</v>
      </c>
      <c r="F3449" t="s">
        <v>772</v>
      </c>
      <c r="G3449" t="s">
        <v>52</v>
      </c>
    </row>
    <row r="3450" spans="1:7" x14ac:dyDescent="0.3">
      <c r="A3450" t="s">
        <v>20321</v>
      </c>
      <c r="B3450" t="s">
        <v>2229</v>
      </c>
      <c r="C3450" t="s">
        <v>24</v>
      </c>
      <c r="D3450" t="s">
        <v>25</v>
      </c>
      <c r="E3450" t="s">
        <v>20322</v>
      </c>
      <c r="F3450" t="s">
        <v>51</v>
      </c>
      <c r="G3450" t="s">
        <v>130</v>
      </c>
    </row>
    <row r="3451" spans="1:7" x14ac:dyDescent="0.3">
      <c r="A3451" t="s">
        <v>20326</v>
      </c>
      <c r="B3451" t="s">
        <v>20327</v>
      </c>
      <c r="C3451" t="s">
        <v>49</v>
      </c>
      <c r="D3451" t="s">
        <v>25</v>
      </c>
      <c r="E3451" t="s">
        <v>20328</v>
      </c>
      <c r="F3451" t="s">
        <v>93</v>
      </c>
      <c r="G3451" t="s">
        <v>40</v>
      </c>
    </row>
    <row r="3452" spans="1:7" x14ac:dyDescent="0.3">
      <c r="A3452" t="s">
        <v>20332</v>
      </c>
      <c r="B3452" t="s">
        <v>20333</v>
      </c>
      <c r="C3452" t="s">
        <v>49</v>
      </c>
      <c r="D3452" t="s">
        <v>25</v>
      </c>
      <c r="E3452" t="s">
        <v>20334</v>
      </c>
      <c r="F3452" t="s">
        <v>51</v>
      </c>
      <c r="G3452" t="s">
        <v>52</v>
      </c>
    </row>
    <row r="3453" spans="1:7" x14ac:dyDescent="0.3">
      <c r="A3453" t="s">
        <v>20338</v>
      </c>
      <c r="B3453" t="s">
        <v>20339</v>
      </c>
      <c r="C3453" t="s">
        <v>59</v>
      </c>
      <c r="D3453" t="s">
        <v>25</v>
      </c>
      <c r="E3453" t="s">
        <v>20340</v>
      </c>
      <c r="F3453" t="s">
        <v>78</v>
      </c>
      <c r="G3453" t="s">
        <v>40</v>
      </c>
    </row>
    <row r="3454" spans="1:7" x14ac:dyDescent="0.3">
      <c r="A3454" t="s">
        <v>20344</v>
      </c>
      <c r="B3454" t="s">
        <v>20345</v>
      </c>
      <c r="C3454" t="s">
        <v>24</v>
      </c>
      <c r="D3454" t="s">
        <v>25</v>
      </c>
      <c r="E3454" t="s">
        <v>20346</v>
      </c>
      <c r="F3454" t="s">
        <v>889</v>
      </c>
      <c r="G3454" t="s">
        <v>52</v>
      </c>
    </row>
    <row r="3455" spans="1:7" x14ac:dyDescent="0.3">
      <c r="A3455" t="s">
        <v>20350</v>
      </c>
      <c r="B3455" t="s">
        <v>20351</v>
      </c>
      <c r="C3455" t="s">
        <v>49</v>
      </c>
      <c r="D3455" t="s">
        <v>25</v>
      </c>
      <c r="E3455" t="s">
        <v>20352</v>
      </c>
      <c r="F3455" t="s">
        <v>1111</v>
      </c>
      <c r="G3455" t="s">
        <v>40</v>
      </c>
    </row>
    <row r="3456" spans="1:7" x14ac:dyDescent="0.3">
      <c r="A3456" t="s">
        <v>20356</v>
      </c>
      <c r="B3456" t="s">
        <v>20357</v>
      </c>
      <c r="C3456" t="s">
        <v>59</v>
      </c>
      <c r="D3456" t="s">
        <v>25</v>
      </c>
      <c r="E3456" t="s">
        <v>20358</v>
      </c>
      <c r="F3456" t="s">
        <v>464</v>
      </c>
      <c r="G3456" t="s">
        <v>28</v>
      </c>
    </row>
    <row r="3457" spans="1:7" x14ac:dyDescent="0.3">
      <c r="A3457" t="s">
        <v>20362</v>
      </c>
      <c r="B3457" t="s">
        <v>20363</v>
      </c>
      <c r="C3457" t="s">
        <v>59</v>
      </c>
      <c r="D3457" t="s">
        <v>25</v>
      </c>
      <c r="E3457" t="s">
        <v>20364</v>
      </c>
      <c r="F3457" t="s">
        <v>1003</v>
      </c>
      <c r="G3457" t="s">
        <v>130</v>
      </c>
    </row>
    <row r="3458" spans="1:7" x14ac:dyDescent="0.3">
      <c r="A3458" t="s">
        <v>20368</v>
      </c>
      <c r="B3458" t="s">
        <v>20369</v>
      </c>
      <c r="C3458" t="s">
        <v>49</v>
      </c>
      <c r="D3458" t="s">
        <v>25</v>
      </c>
      <c r="E3458" t="s">
        <v>20370</v>
      </c>
      <c r="F3458" t="s">
        <v>630</v>
      </c>
      <c r="G3458" t="s">
        <v>28</v>
      </c>
    </row>
    <row r="3459" spans="1:7" x14ac:dyDescent="0.3">
      <c r="A3459" t="s">
        <v>20374</v>
      </c>
      <c r="B3459" t="s">
        <v>20375</v>
      </c>
      <c r="C3459" t="s">
        <v>49</v>
      </c>
      <c r="D3459" t="s">
        <v>25</v>
      </c>
      <c r="E3459" t="s">
        <v>20376</v>
      </c>
      <c r="F3459" t="s">
        <v>144</v>
      </c>
      <c r="G3459" t="s">
        <v>28</v>
      </c>
    </row>
    <row r="3460" spans="1:7" x14ac:dyDescent="0.3">
      <c r="A3460" t="s">
        <v>20380</v>
      </c>
      <c r="B3460" t="s">
        <v>20381</v>
      </c>
      <c r="C3460" t="s">
        <v>49</v>
      </c>
      <c r="D3460" t="s">
        <v>25</v>
      </c>
      <c r="E3460" t="s">
        <v>20382</v>
      </c>
      <c r="F3460" t="s">
        <v>327</v>
      </c>
      <c r="G3460" t="s">
        <v>28</v>
      </c>
    </row>
    <row r="3461" spans="1:7" x14ac:dyDescent="0.3">
      <c r="A3461" t="s">
        <v>20386</v>
      </c>
      <c r="B3461" t="s">
        <v>20387</v>
      </c>
      <c r="C3461" t="s">
        <v>49</v>
      </c>
      <c r="D3461" t="s">
        <v>25</v>
      </c>
      <c r="E3461" t="s">
        <v>20388</v>
      </c>
      <c r="F3461" t="s">
        <v>108</v>
      </c>
      <c r="G3461" t="s">
        <v>52</v>
      </c>
    </row>
    <row r="3462" spans="1:7" x14ac:dyDescent="0.3">
      <c r="A3462" t="s">
        <v>20392</v>
      </c>
      <c r="B3462" t="s">
        <v>12356</v>
      </c>
      <c r="C3462" t="s">
        <v>49</v>
      </c>
      <c r="D3462" t="s">
        <v>25</v>
      </c>
      <c r="E3462" t="s">
        <v>20393</v>
      </c>
      <c r="F3462" t="s">
        <v>151</v>
      </c>
      <c r="G3462" t="s">
        <v>52</v>
      </c>
    </row>
    <row r="3463" spans="1:7" x14ac:dyDescent="0.3">
      <c r="A3463" t="s">
        <v>20397</v>
      </c>
      <c r="B3463" t="s">
        <v>18885</v>
      </c>
      <c r="C3463" t="s">
        <v>49</v>
      </c>
      <c r="D3463" t="s">
        <v>25</v>
      </c>
      <c r="E3463" t="s">
        <v>16678</v>
      </c>
      <c r="F3463" t="s">
        <v>822</v>
      </c>
      <c r="G3463" t="s">
        <v>130</v>
      </c>
    </row>
    <row r="3464" spans="1:7" x14ac:dyDescent="0.3">
      <c r="A3464" t="s">
        <v>20401</v>
      </c>
      <c r="B3464" t="s">
        <v>20402</v>
      </c>
      <c r="C3464" t="s">
        <v>49</v>
      </c>
      <c r="D3464" t="s">
        <v>25</v>
      </c>
      <c r="E3464" t="s">
        <v>1380</v>
      </c>
      <c r="F3464" t="s">
        <v>630</v>
      </c>
      <c r="G3464" t="s">
        <v>28</v>
      </c>
    </row>
    <row r="3465" spans="1:7" x14ac:dyDescent="0.3">
      <c r="A3465" t="s">
        <v>20406</v>
      </c>
      <c r="B3465" t="s">
        <v>20407</v>
      </c>
      <c r="C3465" t="s">
        <v>49</v>
      </c>
      <c r="D3465" t="s">
        <v>25</v>
      </c>
      <c r="E3465" t="s">
        <v>20408</v>
      </c>
      <c r="F3465" t="s">
        <v>211</v>
      </c>
      <c r="G3465" t="s">
        <v>28</v>
      </c>
    </row>
    <row r="3466" spans="1:7" x14ac:dyDescent="0.3">
      <c r="A3466" t="s">
        <v>20412</v>
      </c>
      <c r="B3466" t="s">
        <v>20413</v>
      </c>
      <c r="C3466" t="s">
        <v>49</v>
      </c>
      <c r="D3466" t="s">
        <v>25</v>
      </c>
      <c r="E3466" t="s">
        <v>20414</v>
      </c>
      <c r="F3466" t="s">
        <v>115</v>
      </c>
      <c r="G3466" t="s">
        <v>130</v>
      </c>
    </row>
    <row r="3467" spans="1:7" x14ac:dyDescent="0.3">
      <c r="A3467" t="s">
        <v>20418</v>
      </c>
      <c r="B3467" t="s">
        <v>20419</v>
      </c>
      <c r="C3467" t="s">
        <v>59</v>
      </c>
      <c r="D3467" t="s">
        <v>25</v>
      </c>
      <c r="E3467" t="s">
        <v>17234</v>
      </c>
      <c r="F3467" t="s">
        <v>327</v>
      </c>
      <c r="G3467" t="s">
        <v>28</v>
      </c>
    </row>
    <row r="3468" spans="1:7" x14ac:dyDescent="0.3">
      <c r="A3468" t="s">
        <v>20423</v>
      </c>
      <c r="B3468" t="s">
        <v>20424</v>
      </c>
      <c r="C3468" t="s">
        <v>49</v>
      </c>
      <c r="D3468" t="s">
        <v>25</v>
      </c>
      <c r="E3468" t="s">
        <v>11958</v>
      </c>
      <c r="F3468" t="s">
        <v>1003</v>
      </c>
      <c r="G3468" t="s">
        <v>52</v>
      </c>
    </row>
    <row r="3469" spans="1:7" x14ac:dyDescent="0.3">
      <c r="A3469" t="s">
        <v>20428</v>
      </c>
      <c r="B3469" t="s">
        <v>20429</v>
      </c>
      <c r="C3469" t="s">
        <v>24</v>
      </c>
      <c r="D3469" t="s">
        <v>25</v>
      </c>
      <c r="E3469" t="s">
        <v>20430</v>
      </c>
      <c r="F3469" t="s">
        <v>685</v>
      </c>
      <c r="G3469" t="s">
        <v>130</v>
      </c>
    </row>
    <row r="3470" spans="1:7" x14ac:dyDescent="0.3">
      <c r="A3470" t="s">
        <v>20434</v>
      </c>
      <c r="B3470" t="s">
        <v>20435</v>
      </c>
      <c r="C3470" t="s">
        <v>49</v>
      </c>
      <c r="D3470" t="s">
        <v>25</v>
      </c>
      <c r="E3470" t="s">
        <v>10087</v>
      </c>
      <c r="F3470" t="s">
        <v>211</v>
      </c>
      <c r="G3470" t="s">
        <v>28</v>
      </c>
    </row>
    <row r="3471" spans="1:7" x14ac:dyDescent="0.3">
      <c r="A3471" t="s">
        <v>20439</v>
      </c>
      <c r="B3471" t="s">
        <v>20440</v>
      </c>
      <c r="C3471" t="s">
        <v>24</v>
      </c>
      <c r="D3471" t="s">
        <v>25</v>
      </c>
      <c r="E3471" t="s">
        <v>20441</v>
      </c>
      <c r="F3471" t="s">
        <v>151</v>
      </c>
      <c r="G3471" t="s">
        <v>130</v>
      </c>
    </row>
    <row r="3472" spans="1:7" x14ac:dyDescent="0.3">
      <c r="A3472" t="s">
        <v>20445</v>
      </c>
      <c r="B3472" t="s">
        <v>20446</v>
      </c>
      <c r="C3472" t="s">
        <v>59</v>
      </c>
      <c r="D3472" t="s">
        <v>25</v>
      </c>
      <c r="E3472" t="s">
        <v>20447</v>
      </c>
      <c r="F3472" t="s">
        <v>301</v>
      </c>
      <c r="G3472" t="s">
        <v>130</v>
      </c>
    </row>
    <row r="3473" spans="1:7" x14ac:dyDescent="0.3">
      <c r="A3473" t="s">
        <v>20451</v>
      </c>
      <c r="B3473" t="s">
        <v>20452</v>
      </c>
      <c r="C3473" t="s">
        <v>24</v>
      </c>
      <c r="D3473" t="s">
        <v>25</v>
      </c>
      <c r="E3473" t="s">
        <v>15070</v>
      </c>
      <c r="F3473" t="s">
        <v>224</v>
      </c>
      <c r="G3473" t="s">
        <v>130</v>
      </c>
    </row>
    <row r="3474" spans="1:7" x14ac:dyDescent="0.3">
      <c r="A3474" t="s">
        <v>20456</v>
      </c>
      <c r="B3474" t="s">
        <v>20457</v>
      </c>
      <c r="C3474" t="s">
        <v>49</v>
      </c>
      <c r="D3474" t="s">
        <v>25</v>
      </c>
      <c r="E3474" t="s">
        <v>20458</v>
      </c>
      <c r="F3474" t="s">
        <v>27</v>
      </c>
      <c r="G3474" t="s">
        <v>52</v>
      </c>
    </row>
    <row r="3475" spans="1:7" x14ac:dyDescent="0.3">
      <c r="A3475" t="s">
        <v>20462</v>
      </c>
      <c r="B3475" t="s">
        <v>20463</v>
      </c>
      <c r="C3475" t="s">
        <v>59</v>
      </c>
      <c r="D3475" t="s">
        <v>25</v>
      </c>
      <c r="E3475" t="s">
        <v>20464</v>
      </c>
      <c r="F3475" t="s">
        <v>772</v>
      </c>
      <c r="G3475" t="s">
        <v>40</v>
      </c>
    </row>
    <row r="3476" spans="1:7" x14ac:dyDescent="0.3">
      <c r="A3476" t="s">
        <v>20468</v>
      </c>
      <c r="B3476" t="s">
        <v>20469</v>
      </c>
      <c r="C3476" t="s">
        <v>59</v>
      </c>
      <c r="D3476" t="s">
        <v>25</v>
      </c>
      <c r="E3476" t="s">
        <v>20470</v>
      </c>
      <c r="F3476" t="s">
        <v>192</v>
      </c>
      <c r="G3476" t="s">
        <v>130</v>
      </c>
    </row>
    <row r="3477" spans="1:7" x14ac:dyDescent="0.3">
      <c r="A3477" t="s">
        <v>20474</v>
      </c>
      <c r="B3477" t="s">
        <v>20475</v>
      </c>
      <c r="C3477" t="s">
        <v>49</v>
      </c>
      <c r="D3477" t="s">
        <v>25</v>
      </c>
      <c r="E3477" t="s">
        <v>5227</v>
      </c>
      <c r="F3477" t="s">
        <v>237</v>
      </c>
      <c r="G3477" t="s">
        <v>52</v>
      </c>
    </row>
    <row r="3478" spans="1:7" x14ac:dyDescent="0.3">
      <c r="A3478" t="s">
        <v>20479</v>
      </c>
      <c r="B3478" t="s">
        <v>20480</v>
      </c>
      <c r="C3478" t="s">
        <v>49</v>
      </c>
      <c r="D3478" t="s">
        <v>25</v>
      </c>
      <c r="E3478" t="s">
        <v>20481</v>
      </c>
      <c r="F3478" t="s">
        <v>692</v>
      </c>
      <c r="G3478" t="s">
        <v>130</v>
      </c>
    </row>
    <row r="3479" spans="1:7" x14ac:dyDescent="0.3">
      <c r="A3479" t="s">
        <v>20485</v>
      </c>
      <c r="B3479" t="s">
        <v>20486</v>
      </c>
      <c r="C3479" t="s">
        <v>24</v>
      </c>
      <c r="D3479" t="s">
        <v>25</v>
      </c>
      <c r="E3479" t="s">
        <v>20487</v>
      </c>
      <c r="F3479" t="s">
        <v>685</v>
      </c>
      <c r="G3479" t="s">
        <v>130</v>
      </c>
    </row>
    <row r="3480" spans="1:7" x14ac:dyDescent="0.3">
      <c r="A3480" t="s">
        <v>20491</v>
      </c>
      <c r="B3480" t="s">
        <v>20492</v>
      </c>
      <c r="C3480" t="s">
        <v>59</v>
      </c>
      <c r="D3480" t="s">
        <v>25</v>
      </c>
      <c r="E3480" t="s">
        <v>16590</v>
      </c>
      <c r="F3480" t="s">
        <v>301</v>
      </c>
      <c r="G3480" t="s">
        <v>28</v>
      </c>
    </row>
    <row r="3481" spans="1:7" x14ac:dyDescent="0.3">
      <c r="A3481" t="s">
        <v>20496</v>
      </c>
      <c r="B3481" t="s">
        <v>20497</v>
      </c>
      <c r="C3481" t="s">
        <v>49</v>
      </c>
      <c r="D3481" t="s">
        <v>25</v>
      </c>
      <c r="E3481" t="s">
        <v>20498</v>
      </c>
      <c r="F3481" t="s">
        <v>211</v>
      </c>
      <c r="G3481" t="s">
        <v>40</v>
      </c>
    </row>
    <row r="3482" spans="1:7" x14ac:dyDescent="0.3">
      <c r="A3482" t="s">
        <v>20502</v>
      </c>
      <c r="B3482" t="s">
        <v>20503</v>
      </c>
      <c r="C3482" t="s">
        <v>59</v>
      </c>
      <c r="D3482" t="s">
        <v>25</v>
      </c>
      <c r="E3482" t="s">
        <v>20504</v>
      </c>
      <c r="F3482" t="s">
        <v>314</v>
      </c>
      <c r="G3482" t="s">
        <v>52</v>
      </c>
    </row>
    <row r="3483" spans="1:7" x14ac:dyDescent="0.3">
      <c r="A3483" t="s">
        <v>20508</v>
      </c>
      <c r="B3483" t="s">
        <v>20509</v>
      </c>
      <c r="C3483" t="s">
        <v>59</v>
      </c>
      <c r="D3483" t="s">
        <v>25</v>
      </c>
      <c r="E3483" t="s">
        <v>20510</v>
      </c>
      <c r="F3483" t="s">
        <v>592</v>
      </c>
      <c r="G3483" t="s">
        <v>40</v>
      </c>
    </row>
    <row r="3484" spans="1:7" x14ac:dyDescent="0.3">
      <c r="A3484" t="s">
        <v>20514</v>
      </c>
      <c r="B3484" t="s">
        <v>20515</v>
      </c>
      <c r="C3484" t="s">
        <v>24</v>
      </c>
      <c r="D3484" t="s">
        <v>25</v>
      </c>
      <c r="E3484" t="s">
        <v>20516</v>
      </c>
      <c r="F3484" t="s">
        <v>414</v>
      </c>
      <c r="G3484" t="s">
        <v>28</v>
      </c>
    </row>
    <row r="3485" spans="1:7" x14ac:dyDescent="0.3">
      <c r="A3485" t="s">
        <v>20520</v>
      </c>
      <c r="B3485" t="s">
        <v>20521</v>
      </c>
      <c r="C3485" t="s">
        <v>24</v>
      </c>
      <c r="D3485" t="s">
        <v>25</v>
      </c>
      <c r="E3485" t="s">
        <v>20522</v>
      </c>
      <c r="F3485" t="s">
        <v>244</v>
      </c>
      <c r="G3485" t="s">
        <v>28</v>
      </c>
    </row>
    <row r="3486" spans="1:7" x14ac:dyDescent="0.3">
      <c r="A3486" t="s">
        <v>20526</v>
      </c>
      <c r="B3486" t="s">
        <v>20527</v>
      </c>
      <c r="C3486" t="s">
        <v>49</v>
      </c>
      <c r="D3486" t="s">
        <v>25</v>
      </c>
      <c r="E3486" t="s">
        <v>20528</v>
      </c>
      <c r="F3486" t="s">
        <v>822</v>
      </c>
      <c r="G3486" t="s">
        <v>28</v>
      </c>
    </row>
    <row r="3487" spans="1:7" x14ac:dyDescent="0.3">
      <c r="A3487" t="s">
        <v>20532</v>
      </c>
      <c r="B3487" t="s">
        <v>20533</v>
      </c>
      <c r="C3487" t="s">
        <v>59</v>
      </c>
      <c r="D3487" t="s">
        <v>25</v>
      </c>
      <c r="E3487" t="s">
        <v>20534</v>
      </c>
      <c r="F3487" t="s">
        <v>747</v>
      </c>
      <c r="G3487" t="s">
        <v>52</v>
      </c>
    </row>
    <row r="3488" spans="1:7" x14ac:dyDescent="0.3">
      <c r="A3488" t="s">
        <v>20538</v>
      </c>
      <c r="B3488" t="s">
        <v>20539</v>
      </c>
      <c r="C3488" t="s">
        <v>24</v>
      </c>
      <c r="D3488" t="s">
        <v>25</v>
      </c>
      <c r="E3488" t="s">
        <v>20540</v>
      </c>
      <c r="F3488" t="s">
        <v>717</v>
      </c>
      <c r="G3488" t="s">
        <v>40</v>
      </c>
    </row>
    <row r="3489" spans="1:7" x14ac:dyDescent="0.3">
      <c r="A3489" t="s">
        <v>20544</v>
      </c>
      <c r="B3489" t="s">
        <v>20545</v>
      </c>
      <c r="C3489" t="s">
        <v>49</v>
      </c>
      <c r="D3489" t="s">
        <v>25</v>
      </c>
      <c r="E3489" t="s">
        <v>925</v>
      </c>
      <c r="F3489" t="s">
        <v>122</v>
      </c>
      <c r="G3489" t="s">
        <v>28</v>
      </c>
    </row>
    <row r="3490" spans="1:7" x14ac:dyDescent="0.3">
      <c r="A3490" t="s">
        <v>20549</v>
      </c>
      <c r="B3490" t="s">
        <v>20550</v>
      </c>
      <c r="C3490" t="s">
        <v>59</v>
      </c>
      <c r="D3490" t="s">
        <v>25</v>
      </c>
      <c r="E3490" t="s">
        <v>20551</v>
      </c>
      <c r="F3490" t="s">
        <v>61</v>
      </c>
      <c r="G3490" t="s">
        <v>28</v>
      </c>
    </row>
    <row r="3491" spans="1:7" x14ac:dyDescent="0.3">
      <c r="A3491" t="s">
        <v>20555</v>
      </c>
      <c r="B3491" t="s">
        <v>20556</v>
      </c>
      <c r="C3491" t="s">
        <v>49</v>
      </c>
      <c r="D3491" t="s">
        <v>25</v>
      </c>
      <c r="E3491" t="s">
        <v>20557</v>
      </c>
      <c r="F3491" t="s">
        <v>151</v>
      </c>
      <c r="G3491" t="s">
        <v>28</v>
      </c>
    </row>
    <row r="3492" spans="1:7" x14ac:dyDescent="0.3">
      <c r="A3492" t="s">
        <v>20561</v>
      </c>
      <c r="B3492" t="s">
        <v>20562</v>
      </c>
      <c r="C3492" t="s">
        <v>24</v>
      </c>
      <c r="D3492" t="s">
        <v>25</v>
      </c>
      <c r="E3492" t="s">
        <v>20563</v>
      </c>
      <c r="F3492" t="s">
        <v>224</v>
      </c>
      <c r="G3492" t="s">
        <v>28</v>
      </c>
    </row>
    <row r="3493" spans="1:7" x14ac:dyDescent="0.3">
      <c r="A3493" t="s">
        <v>20567</v>
      </c>
      <c r="B3493" t="s">
        <v>20568</v>
      </c>
      <c r="C3493" t="s">
        <v>59</v>
      </c>
      <c r="D3493" t="s">
        <v>25</v>
      </c>
      <c r="E3493" t="s">
        <v>2123</v>
      </c>
      <c r="F3493" t="s">
        <v>592</v>
      </c>
      <c r="G3493" t="s">
        <v>52</v>
      </c>
    </row>
    <row r="3494" spans="1:7" x14ac:dyDescent="0.3">
      <c r="A3494" t="s">
        <v>20572</v>
      </c>
      <c r="B3494" t="s">
        <v>20573</v>
      </c>
      <c r="C3494" t="s">
        <v>24</v>
      </c>
      <c r="D3494" t="s">
        <v>25</v>
      </c>
      <c r="E3494" t="s">
        <v>20574</v>
      </c>
      <c r="F3494" t="s">
        <v>717</v>
      </c>
      <c r="G3494" t="s">
        <v>28</v>
      </c>
    </row>
    <row r="3495" spans="1:7" x14ac:dyDescent="0.3">
      <c r="A3495" t="s">
        <v>20578</v>
      </c>
      <c r="B3495" t="s">
        <v>20579</v>
      </c>
      <c r="C3495" t="s">
        <v>49</v>
      </c>
      <c r="D3495" t="s">
        <v>25</v>
      </c>
      <c r="E3495" t="s">
        <v>20580</v>
      </c>
      <c r="F3495" t="s">
        <v>1111</v>
      </c>
      <c r="G3495" t="s">
        <v>52</v>
      </c>
    </row>
    <row r="3496" spans="1:7" x14ac:dyDescent="0.3">
      <c r="A3496" t="s">
        <v>20584</v>
      </c>
      <c r="B3496" t="s">
        <v>20585</v>
      </c>
      <c r="C3496" t="s">
        <v>49</v>
      </c>
      <c r="D3496" t="s">
        <v>25</v>
      </c>
      <c r="E3496" t="s">
        <v>13321</v>
      </c>
      <c r="F3496" t="s">
        <v>717</v>
      </c>
      <c r="G3496" t="s">
        <v>130</v>
      </c>
    </row>
    <row r="3497" spans="1:7" x14ac:dyDescent="0.3">
      <c r="A3497" t="s">
        <v>20589</v>
      </c>
      <c r="B3497" t="s">
        <v>20590</v>
      </c>
      <c r="C3497" t="s">
        <v>24</v>
      </c>
      <c r="D3497" t="s">
        <v>25</v>
      </c>
      <c r="E3497" t="s">
        <v>20591</v>
      </c>
      <c r="F3497" t="s">
        <v>122</v>
      </c>
      <c r="G3497" t="s">
        <v>130</v>
      </c>
    </row>
    <row r="3498" spans="1:7" x14ac:dyDescent="0.3">
      <c r="A3498" t="s">
        <v>20595</v>
      </c>
      <c r="B3498" t="s">
        <v>20596</v>
      </c>
      <c r="C3498" t="s">
        <v>24</v>
      </c>
      <c r="D3498" t="s">
        <v>25</v>
      </c>
      <c r="E3498" t="s">
        <v>20597</v>
      </c>
      <c r="F3498" t="s">
        <v>427</v>
      </c>
      <c r="G3498" t="s">
        <v>28</v>
      </c>
    </row>
    <row r="3499" spans="1:7" x14ac:dyDescent="0.3">
      <c r="A3499" t="s">
        <v>20601</v>
      </c>
      <c r="B3499" t="s">
        <v>20602</v>
      </c>
      <c r="C3499" t="s">
        <v>49</v>
      </c>
      <c r="D3499" t="s">
        <v>25</v>
      </c>
      <c r="E3499" t="s">
        <v>14525</v>
      </c>
      <c r="F3499" t="s">
        <v>822</v>
      </c>
      <c r="G3499" t="s">
        <v>130</v>
      </c>
    </row>
    <row r="3500" spans="1:7" x14ac:dyDescent="0.3">
      <c r="A3500" t="s">
        <v>20606</v>
      </c>
      <c r="B3500" t="s">
        <v>20607</v>
      </c>
      <c r="C3500" t="s">
        <v>59</v>
      </c>
      <c r="D3500" t="s">
        <v>25</v>
      </c>
      <c r="E3500" t="s">
        <v>20608</v>
      </c>
      <c r="F3500" t="s">
        <v>224</v>
      </c>
      <c r="G3500" t="s">
        <v>130</v>
      </c>
    </row>
    <row r="3501" spans="1:7" x14ac:dyDescent="0.3">
      <c r="A3501" t="s">
        <v>20612</v>
      </c>
      <c r="B3501" t="s">
        <v>20613</v>
      </c>
      <c r="C3501" t="s">
        <v>24</v>
      </c>
      <c r="D3501" t="s">
        <v>25</v>
      </c>
      <c r="E3501" t="s">
        <v>20614</v>
      </c>
      <c r="F3501" t="s">
        <v>1111</v>
      </c>
      <c r="G3501" t="s">
        <v>52</v>
      </c>
    </row>
    <row r="3502" spans="1:7" x14ac:dyDescent="0.3">
      <c r="A3502" t="s">
        <v>20618</v>
      </c>
      <c r="B3502" t="s">
        <v>20619</v>
      </c>
      <c r="C3502" t="s">
        <v>49</v>
      </c>
      <c r="D3502" t="s">
        <v>25</v>
      </c>
      <c r="E3502" t="s">
        <v>20620</v>
      </c>
      <c r="F3502" t="s">
        <v>427</v>
      </c>
      <c r="G3502" t="s">
        <v>130</v>
      </c>
    </row>
    <row r="3503" spans="1:7" x14ac:dyDescent="0.3">
      <c r="A3503" t="s">
        <v>20624</v>
      </c>
      <c r="B3503" t="s">
        <v>20625</v>
      </c>
      <c r="C3503" t="s">
        <v>59</v>
      </c>
      <c r="D3503" t="s">
        <v>25</v>
      </c>
      <c r="E3503" t="s">
        <v>20626</v>
      </c>
      <c r="F3503" t="s">
        <v>414</v>
      </c>
      <c r="G3503" t="s">
        <v>130</v>
      </c>
    </row>
    <row r="3504" spans="1:7" x14ac:dyDescent="0.3">
      <c r="A3504" t="s">
        <v>20630</v>
      </c>
      <c r="B3504" t="s">
        <v>20631</v>
      </c>
      <c r="C3504" t="s">
        <v>24</v>
      </c>
      <c r="D3504" t="s">
        <v>25</v>
      </c>
      <c r="E3504" t="s">
        <v>20632</v>
      </c>
      <c r="F3504" t="s">
        <v>685</v>
      </c>
      <c r="G3504" t="s">
        <v>28</v>
      </c>
    </row>
    <row r="3505" spans="1:7" x14ac:dyDescent="0.3">
      <c r="A3505" t="s">
        <v>20636</v>
      </c>
      <c r="B3505" t="s">
        <v>20637</v>
      </c>
      <c r="C3505" t="s">
        <v>24</v>
      </c>
      <c r="D3505" t="s">
        <v>25</v>
      </c>
      <c r="E3505" t="s">
        <v>11518</v>
      </c>
      <c r="F3505" t="s">
        <v>717</v>
      </c>
      <c r="G3505" t="s">
        <v>40</v>
      </c>
    </row>
    <row r="3506" spans="1:7" x14ac:dyDescent="0.3">
      <c r="A3506" t="s">
        <v>20641</v>
      </c>
      <c r="B3506" t="s">
        <v>20642</v>
      </c>
      <c r="C3506" t="s">
        <v>24</v>
      </c>
      <c r="D3506" t="s">
        <v>25</v>
      </c>
      <c r="E3506" t="s">
        <v>20643</v>
      </c>
      <c r="F3506" t="s">
        <v>78</v>
      </c>
      <c r="G3506" t="s">
        <v>28</v>
      </c>
    </row>
    <row r="3507" spans="1:7" x14ac:dyDescent="0.3">
      <c r="A3507" t="s">
        <v>20647</v>
      </c>
      <c r="B3507" t="s">
        <v>20648</v>
      </c>
      <c r="C3507" t="s">
        <v>24</v>
      </c>
      <c r="D3507" t="s">
        <v>25</v>
      </c>
      <c r="E3507" t="s">
        <v>2503</v>
      </c>
      <c r="F3507" t="s">
        <v>692</v>
      </c>
      <c r="G3507" t="s">
        <v>40</v>
      </c>
    </row>
    <row r="3508" spans="1:7" x14ac:dyDescent="0.3">
      <c r="A3508" t="s">
        <v>20652</v>
      </c>
      <c r="B3508" t="s">
        <v>20653</v>
      </c>
      <c r="C3508" t="s">
        <v>59</v>
      </c>
      <c r="D3508" t="s">
        <v>25</v>
      </c>
      <c r="E3508" t="s">
        <v>20654</v>
      </c>
      <c r="F3508" t="s">
        <v>93</v>
      </c>
      <c r="G3508" t="s">
        <v>40</v>
      </c>
    </row>
    <row r="3509" spans="1:7" x14ac:dyDescent="0.3">
      <c r="A3509" t="s">
        <v>20658</v>
      </c>
      <c r="B3509" t="s">
        <v>20659</v>
      </c>
      <c r="C3509" t="s">
        <v>24</v>
      </c>
      <c r="D3509" t="s">
        <v>25</v>
      </c>
      <c r="E3509" t="s">
        <v>20660</v>
      </c>
      <c r="F3509" t="s">
        <v>211</v>
      </c>
      <c r="G3509" t="s">
        <v>28</v>
      </c>
    </row>
    <row r="3510" spans="1:7" x14ac:dyDescent="0.3">
      <c r="A3510" t="s">
        <v>20664</v>
      </c>
      <c r="B3510" t="s">
        <v>20665</v>
      </c>
      <c r="C3510" t="s">
        <v>49</v>
      </c>
      <c r="D3510" t="s">
        <v>25</v>
      </c>
      <c r="E3510" t="s">
        <v>20666</v>
      </c>
      <c r="F3510" t="s">
        <v>685</v>
      </c>
      <c r="G3510" t="s">
        <v>40</v>
      </c>
    </row>
    <row r="3511" spans="1:7" x14ac:dyDescent="0.3">
      <c r="A3511" t="s">
        <v>20670</v>
      </c>
      <c r="B3511" t="s">
        <v>20671</v>
      </c>
      <c r="C3511" t="s">
        <v>59</v>
      </c>
      <c r="D3511" t="s">
        <v>25</v>
      </c>
      <c r="E3511" t="s">
        <v>20672</v>
      </c>
      <c r="F3511" t="s">
        <v>301</v>
      </c>
      <c r="G3511" t="s">
        <v>52</v>
      </c>
    </row>
    <row r="3512" spans="1:7" x14ac:dyDescent="0.3">
      <c r="A3512" t="s">
        <v>20676</v>
      </c>
      <c r="B3512" t="s">
        <v>20677</v>
      </c>
      <c r="C3512" t="s">
        <v>49</v>
      </c>
      <c r="D3512" t="s">
        <v>25</v>
      </c>
      <c r="E3512" t="s">
        <v>20678</v>
      </c>
      <c r="F3512" t="s">
        <v>61</v>
      </c>
      <c r="G3512" t="s">
        <v>52</v>
      </c>
    </row>
    <row r="3513" spans="1:7" x14ac:dyDescent="0.3">
      <c r="A3513" t="s">
        <v>20682</v>
      </c>
      <c r="B3513" t="s">
        <v>20683</v>
      </c>
      <c r="C3513" t="s">
        <v>24</v>
      </c>
      <c r="D3513" t="s">
        <v>25</v>
      </c>
      <c r="E3513" t="s">
        <v>20684</v>
      </c>
      <c r="F3513" t="s">
        <v>288</v>
      </c>
      <c r="G3513" t="s">
        <v>40</v>
      </c>
    </row>
    <row r="3514" spans="1:7" x14ac:dyDescent="0.3">
      <c r="A3514" t="s">
        <v>20688</v>
      </c>
      <c r="B3514" t="s">
        <v>20689</v>
      </c>
      <c r="C3514" t="s">
        <v>49</v>
      </c>
      <c r="D3514" t="s">
        <v>25</v>
      </c>
      <c r="E3514" t="s">
        <v>7755</v>
      </c>
      <c r="F3514" t="s">
        <v>592</v>
      </c>
      <c r="G3514" t="s">
        <v>28</v>
      </c>
    </row>
    <row r="3515" spans="1:7" x14ac:dyDescent="0.3">
      <c r="A3515" t="s">
        <v>20693</v>
      </c>
      <c r="B3515" t="s">
        <v>20694</v>
      </c>
      <c r="C3515" t="s">
        <v>49</v>
      </c>
      <c r="D3515" t="s">
        <v>25</v>
      </c>
      <c r="E3515" t="s">
        <v>20695</v>
      </c>
      <c r="F3515" t="s">
        <v>747</v>
      </c>
      <c r="G3515" t="s">
        <v>130</v>
      </c>
    </row>
    <row r="3516" spans="1:7" x14ac:dyDescent="0.3">
      <c r="A3516" s="2" t="s">
        <v>20699</v>
      </c>
      <c r="B3516" t="s">
        <v>20700</v>
      </c>
      <c r="C3516" t="s">
        <v>24</v>
      </c>
      <c r="D3516" t="s">
        <v>25</v>
      </c>
      <c r="E3516" t="s">
        <v>1266</v>
      </c>
      <c r="F3516" t="s">
        <v>151</v>
      </c>
      <c r="G3516" t="s">
        <v>40</v>
      </c>
    </row>
    <row r="3517" spans="1:7" x14ac:dyDescent="0.3">
      <c r="A3517" t="s">
        <v>20704</v>
      </c>
      <c r="B3517" t="s">
        <v>20705</v>
      </c>
      <c r="C3517" t="s">
        <v>59</v>
      </c>
      <c r="D3517" t="s">
        <v>25</v>
      </c>
      <c r="E3517" t="s">
        <v>20706</v>
      </c>
      <c r="F3517" t="s">
        <v>178</v>
      </c>
      <c r="G3517" t="s">
        <v>28</v>
      </c>
    </row>
    <row r="3518" spans="1:7" x14ac:dyDescent="0.3">
      <c r="A3518" t="s">
        <v>20710</v>
      </c>
      <c r="B3518" t="s">
        <v>20711</v>
      </c>
      <c r="C3518" t="s">
        <v>59</v>
      </c>
      <c r="D3518" t="s">
        <v>25</v>
      </c>
      <c r="E3518" t="s">
        <v>11214</v>
      </c>
      <c r="F3518" t="s">
        <v>389</v>
      </c>
      <c r="G3518" t="s">
        <v>40</v>
      </c>
    </row>
    <row r="3519" spans="1:7" x14ac:dyDescent="0.3">
      <c r="A3519" t="s">
        <v>20715</v>
      </c>
      <c r="B3519" t="s">
        <v>19470</v>
      </c>
      <c r="C3519" t="s">
        <v>59</v>
      </c>
      <c r="D3519" t="s">
        <v>25</v>
      </c>
      <c r="E3519" t="s">
        <v>3531</v>
      </c>
      <c r="F3519" t="s">
        <v>144</v>
      </c>
      <c r="G3519" t="s">
        <v>130</v>
      </c>
    </row>
    <row r="3520" spans="1:7" x14ac:dyDescent="0.3">
      <c r="A3520" t="s">
        <v>20719</v>
      </c>
      <c r="B3520" t="s">
        <v>20720</v>
      </c>
      <c r="C3520" t="s">
        <v>49</v>
      </c>
      <c r="D3520" t="s">
        <v>25</v>
      </c>
      <c r="E3520" t="s">
        <v>20721</v>
      </c>
      <c r="F3520" t="s">
        <v>144</v>
      </c>
      <c r="G3520" t="s">
        <v>40</v>
      </c>
    </row>
    <row r="3521" spans="1:7" x14ac:dyDescent="0.3">
      <c r="A3521" t="s">
        <v>20725</v>
      </c>
      <c r="B3521" t="s">
        <v>20726</v>
      </c>
      <c r="C3521" t="s">
        <v>49</v>
      </c>
      <c r="D3521" t="s">
        <v>25</v>
      </c>
      <c r="E3521" t="s">
        <v>20727</v>
      </c>
      <c r="F3521" t="s">
        <v>192</v>
      </c>
      <c r="G3521" t="s">
        <v>28</v>
      </c>
    </row>
    <row r="3522" spans="1:7" x14ac:dyDescent="0.3">
      <c r="A3522" t="s">
        <v>20731</v>
      </c>
      <c r="B3522" t="s">
        <v>20732</v>
      </c>
      <c r="C3522" t="s">
        <v>59</v>
      </c>
      <c r="D3522" t="s">
        <v>25</v>
      </c>
      <c r="E3522" t="s">
        <v>20733</v>
      </c>
      <c r="F3522" t="s">
        <v>164</v>
      </c>
      <c r="G3522" t="s">
        <v>130</v>
      </c>
    </row>
    <row r="3523" spans="1:7" x14ac:dyDescent="0.3">
      <c r="A3523" t="s">
        <v>20737</v>
      </c>
      <c r="B3523" t="s">
        <v>20738</v>
      </c>
      <c r="C3523" t="s">
        <v>24</v>
      </c>
      <c r="D3523" t="s">
        <v>25</v>
      </c>
      <c r="E3523" t="s">
        <v>20739</v>
      </c>
      <c r="F3523" t="s">
        <v>717</v>
      </c>
      <c r="G3523" t="s">
        <v>40</v>
      </c>
    </row>
    <row r="3524" spans="1:7" x14ac:dyDescent="0.3">
      <c r="A3524" t="s">
        <v>20743</v>
      </c>
      <c r="B3524" t="s">
        <v>20744</v>
      </c>
      <c r="C3524" t="s">
        <v>49</v>
      </c>
      <c r="D3524" t="s">
        <v>25</v>
      </c>
      <c r="E3524" t="s">
        <v>20745</v>
      </c>
      <c r="F3524" t="s">
        <v>27</v>
      </c>
      <c r="G3524" t="s">
        <v>28</v>
      </c>
    </row>
    <row r="3525" spans="1:7" x14ac:dyDescent="0.3">
      <c r="A3525" s="2" t="s">
        <v>20749</v>
      </c>
      <c r="B3525" t="s">
        <v>20750</v>
      </c>
      <c r="C3525" t="s">
        <v>59</v>
      </c>
      <c r="D3525" t="s">
        <v>25</v>
      </c>
      <c r="E3525" t="s">
        <v>16171</v>
      </c>
      <c r="F3525" t="s">
        <v>414</v>
      </c>
      <c r="G3525" t="s">
        <v>130</v>
      </c>
    </row>
    <row r="3526" spans="1:7" x14ac:dyDescent="0.3">
      <c r="A3526" t="s">
        <v>20754</v>
      </c>
      <c r="B3526" t="s">
        <v>20755</v>
      </c>
      <c r="C3526" t="s">
        <v>49</v>
      </c>
      <c r="D3526" t="s">
        <v>25</v>
      </c>
      <c r="E3526" t="s">
        <v>20756</v>
      </c>
      <c r="F3526" t="s">
        <v>427</v>
      </c>
      <c r="G3526" t="s">
        <v>52</v>
      </c>
    </row>
    <row r="3527" spans="1:7" x14ac:dyDescent="0.3">
      <c r="A3527" t="s">
        <v>20760</v>
      </c>
      <c r="B3527" t="s">
        <v>20761</v>
      </c>
      <c r="C3527" t="s">
        <v>24</v>
      </c>
      <c r="D3527" t="s">
        <v>25</v>
      </c>
      <c r="E3527" t="s">
        <v>9619</v>
      </c>
      <c r="F3527" t="s">
        <v>137</v>
      </c>
      <c r="G3527" t="s">
        <v>130</v>
      </c>
    </row>
    <row r="3528" spans="1:7" x14ac:dyDescent="0.3">
      <c r="A3528" t="s">
        <v>20765</v>
      </c>
      <c r="B3528" t="s">
        <v>20766</v>
      </c>
      <c r="C3528" t="s">
        <v>59</v>
      </c>
      <c r="D3528" t="s">
        <v>25</v>
      </c>
      <c r="E3528" t="s">
        <v>20767</v>
      </c>
      <c r="F3528" t="s">
        <v>27</v>
      </c>
      <c r="G3528" t="s">
        <v>28</v>
      </c>
    </row>
    <row r="3529" spans="1:7" x14ac:dyDescent="0.3">
      <c r="A3529" s="2" t="s">
        <v>20771</v>
      </c>
      <c r="B3529" t="s">
        <v>20772</v>
      </c>
      <c r="C3529" t="s">
        <v>49</v>
      </c>
      <c r="D3529" t="s">
        <v>25</v>
      </c>
      <c r="E3529" t="s">
        <v>20773</v>
      </c>
      <c r="F3529" t="s">
        <v>78</v>
      </c>
      <c r="G3529" t="s">
        <v>28</v>
      </c>
    </row>
    <row r="3530" spans="1:7" x14ac:dyDescent="0.3">
      <c r="A3530" t="s">
        <v>20777</v>
      </c>
      <c r="B3530" t="s">
        <v>20778</v>
      </c>
      <c r="C3530" t="s">
        <v>24</v>
      </c>
      <c r="D3530" t="s">
        <v>25</v>
      </c>
      <c r="E3530" t="s">
        <v>20779</v>
      </c>
      <c r="F3530" t="s">
        <v>237</v>
      </c>
      <c r="G3530" t="s">
        <v>130</v>
      </c>
    </row>
    <row r="3531" spans="1:7" x14ac:dyDescent="0.3">
      <c r="A3531" t="s">
        <v>20783</v>
      </c>
      <c r="B3531" t="s">
        <v>20784</v>
      </c>
      <c r="C3531" t="s">
        <v>49</v>
      </c>
      <c r="D3531" t="s">
        <v>25</v>
      </c>
      <c r="E3531" t="s">
        <v>20785</v>
      </c>
      <c r="F3531" t="s">
        <v>1111</v>
      </c>
      <c r="G3531" t="s">
        <v>40</v>
      </c>
    </row>
    <row r="3532" spans="1:7" x14ac:dyDescent="0.3">
      <c r="A3532" t="s">
        <v>20789</v>
      </c>
      <c r="B3532" t="s">
        <v>20790</v>
      </c>
      <c r="C3532" t="s">
        <v>49</v>
      </c>
      <c r="D3532" t="s">
        <v>25</v>
      </c>
      <c r="E3532" t="s">
        <v>16238</v>
      </c>
      <c r="F3532" t="s">
        <v>427</v>
      </c>
      <c r="G3532" t="s">
        <v>130</v>
      </c>
    </row>
    <row r="3533" spans="1:7" x14ac:dyDescent="0.3">
      <c r="A3533" t="s">
        <v>20794</v>
      </c>
      <c r="B3533" t="s">
        <v>18642</v>
      </c>
      <c r="C3533" t="s">
        <v>59</v>
      </c>
      <c r="D3533" t="s">
        <v>25</v>
      </c>
      <c r="E3533" t="s">
        <v>20795</v>
      </c>
      <c r="F3533" t="s">
        <v>822</v>
      </c>
      <c r="G3533" t="s">
        <v>130</v>
      </c>
    </row>
    <row r="3534" spans="1:7" x14ac:dyDescent="0.3">
      <c r="A3534" t="s">
        <v>20799</v>
      </c>
      <c r="B3534" t="s">
        <v>20800</v>
      </c>
      <c r="C3534" t="s">
        <v>24</v>
      </c>
      <c r="D3534" t="s">
        <v>25</v>
      </c>
      <c r="E3534" t="s">
        <v>20801</v>
      </c>
      <c r="F3534" t="s">
        <v>164</v>
      </c>
      <c r="G3534" t="s">
        <v>130</v>
      </c>
    </row>
    <row r="3535" spans="1:7" x14ac:dyDescent="0.3">
      <c r="A3535" t="s">
        <v>20805</v>
      </c>
      <c r="B3535" t="s">
        <v>20806</v>
      </c>
      <c r="C3535" t="s">
        <v>24</v>
      </c>
      <c r="D3535" t="s">
        <v>25</v>
      </c>
      <c r="E3535" t="s">
        <v>20807</v>
      </c>
      <c r="F3535" t="s">
        <v>115</v>
      </c>
      <c r="G3535" t="s">
        <v>40</v>
      </c>
    </row>
    <row r="3536" spans="1:7" x14ac:dyDescent="0.3">
      <c r="A3536" t="s">
        <v>20811</v>
      </c>
      <c r="B3536" t="s">
        <v>20812</v>
      </c>
      <c r="C3536" t="s">
        <v>24</v>
      </c>
      <c r="D3536" t="s">
        <v>25</v>
      </c>
      <c r="E3536" t="s">
        <v>20813</v>
      </c>
      <c r="F3536" t="s">
        <v>513</v>
      </c>
      <c r="G3536" t="s">
        <v>40</v>
      </c>
    </row>
    <row r="3537" spans="1:7" x14ac:dyDescent="0.3">
      <c r="A3537" t="s">
        <v>20817</v>
      </c>
      <c r="B3537" t="s">
        <v>20818</v>
      </c>
      <c r="C3537" t="s">
        <v>49</v>
      </c>
      <c r="D3537" t="s">
        <v>25</v>
      </c>
      <c r="E3537" t="s">
        <v>8317</v>
      </c>
      <c r="F3537" t="s">
        <v>171</v>
      </c>
      <c r="G3537" t="s">
        <v>40</v>
      </c>
    </row>
    <row r="3538" spans="1:7" x14ac:dyDescent="0.3">
      <c r="A3538" t="s">
        <v>20822</v>
      </c>
      <c r="B3538" t="s">
        <v>20823</v>
      </c>
      <c r="C3538" t="s">
        <v>24</v>
      </c>
      <c r="D3538" t="s">
        <v>25</v>
      </c>
      <c r="E3538" t="s">
        <v>15537</v>
      </c>
      <c r="F3538" t="s">
        <v>1003</v>
      </c>
      <c r="G3538" t="s">
        <v>52</v>
      </c>
    </row>
    <row r="3539" spans="1:7" x14ac:dyDescent="0.3">
      <c r="A3539" t="s">
        <v>20827</v>
      </c>
      <c r="B3539" t="s">
        <v>20828</v>
      </c>
      <c r="C3539" t="s">
        <v>49</v>
      </c>
      <c r="D3539" t="s">
        <v>25</v>
      </c>
      <c r="E3539" t="s">
        <v>20829</v>
      </c>
      <c r="F3539" t="s">
        <v>772</v>
      </c>
      <c r="G3539" t="s">
        <v>28</v>
      </c>
    </row>
    <row r="3540" spans="1:7" x14ac:dyDescent="0.3">
      <c r="A3540" t="s">
        <v>20833</v>
      </c>
      <c r="B3540" t="s">
        <v>20834</v>
      </c>
      <c r="C3540" t="s">
        <v>24</v>
      </c>
      <c r="D3540" t="s">
        <v>25</v>
      </c>
      <c r="E3540" t="s">
        <v>20835</v>
      </c>
      <c r="F3540" t="s">
        <v>301</v>
      </c>
      <c r="G3540" t="s">
        <v>130</v>
      </c>
    </row>
    <row r="3541" spans="1:7" x14ac:dyDescent="0.3">
      <c r="A3541" t="s">
        <v>20839</v>
      </c>
      <c r="B3541" t="s">
        <v>19509</v>
      </c>
      <c r="C3541" t="s">
        <v>24</v>
      </c>
      <c r="D3541" t="s">
        <v>25</v>
      </c>
      <c r="E3541" t="s">
        <v>20840</v>
      </c>
      <c r="F3541" t="s">
        <v>592</v>
      </c>
      <c r="G3541" t="s">
        <v>130</v>
      </c>
    </row>
    <row r="3542" spans="1:7" x14ac:dyDescent="0.3">
      <c r="A3542" s="2" t="s">
        <v>20844</v>
      </c>
      <c r="B3542" t="s">
        <v>20845</v>
      </c>
      <c r="C3542" t="s">
        <v>24</v>
      </c>
      <c r="D3542" t="s">
        <v>25</v>
      </c>
      <c r="E3542" t="s">
        <v>20846</v>
      </c>
      <c r="F3542" t="s">
        <v>630</v>
      </c>
      <c r="G3542" t="s">
        <v>28</v>
      </c>
    </row>
    <row r="3543" spans="1:7" x14ac:dyDescent="0.3">
      <c r="A3543" t="s">
        <v>20850</v>
      </c>
      <c r="B3543" t="s">
        <v>20851</v>
      </c>
      <c r="C3543" t="s">
        <v>24</v>
      </c>
      <c r="D3543" t="s">
        <v>25</v>
      </c>
      <c r="E3543" t="s">
        <v>5245</v>
      </c>
      <c r="F3543" t="s">
        <v>747</v>
      </c>
      <c r="G3543" t="s">
        <v>130</v>
      </c>
    </row>
    <row r="3544" spans="1:7" x14ac:dyDescent="0.3">
      <c r="A3544" t="s">
        <v>20855</v>
      </c>
      <c r="B3544" t="s">
        <v>20856</v>
      </c>
      <c r="C3544" t="s">
        <v>59</v>
      </c>
      <c r="D3544" t="s">
        <v>25</v>
      </c>
      <c r="E3544" t="s">
        <v>20857</v>
      </c>
      <c r="F3544" t="s">
        <v>27</v>
      </c>
      <c r="G3544" t="s">
        <v>130</v>
      </c>
    </row>
    <row r="3545" spans="1:7" x14ac:dyDescent="0.3">
      <c r="A3545" t="s">
        <v>20861</v>
      </c>
      <c r="B3545" t="s">
        <v>20862</v>
      </c>
      <c r="C3545" t="s">
        <v>24</v>
      </c>
      <c r="D3545" t="s">
        <v>25</v>
      </c>
      <c r="E3545" t="s">
        <v>20863</v>
      </c>
      <c r="F3545" t="s">
        <v>772</v>
      </c>
      <c r="G3545" t="s">
        <v>40</v>
      </c>
    </row>
    <row r="3546" spans="1:7" x14ac:dyDescent="0.3">
      <c r="A3546" t="s">
        <v>20867</v>
      </c>
      <c r="B3546" t="s">
        <v>20868</v>
      </c>
      <c r="C3546" t="s">
        <v>24</v>
      </c>
      <c r="D3546" t="s">
        <v>25</v>
      </c>
      <c r="E3546" t="s">
        <v>20869</v>
      </c>
      <c r="F3546" t="s">
        <v>78</v>
      </c>
      <c r="G3546" t="s">
        <v>40</v>
      </c>
    </row>
    <row r="3547" spans="1:7" x14ac:dyDescent="0.3">
      <c r="A3547" t="s">
        <v>20873</v>
      </c>
      <c r="B3547" t="s">
        <v>20874</v>
      </c>
      <c r="C3547" t="s">
        <v>59</v>
      </c>
      <c r="D3547" t="s">
        <v>25</v>
      </c>
      <c r="E3547" t="s">
        <v>20875</v>
      </c>
      <c r="F3547" t="s">
        <v>747</v>
      </c>
      <c r="G3547" t="s">
        <v>28</v>
      </c>
    </row>
    <row r="3548" spans="1:7" x14ac:dyDescent="0.3">
      <c r="A3548" t="s">
        <v>20879</v>
      </c>
      <c r="B3548" t="s">
        <v>20880</v>
      </c>
      <c r="C3548" t="s">
        <v>49</v>
      </c>
      <c r="D3548" t="s">
        <v>25</v>
      </c>
      <c r="E3548" t="s">
        <v>20881</v>
      </c>
      <c r="F3548" t="s">
        <v>192</v>
      </c>
      <c r="G3548" t="s">
        <v>130</v>
      </c>
    </row>
    <row r="3549" spans="1:7" x14ac:dyDescent="0.3">
      <c r="A3549" t="s">
        <v>20885</v>
      </c>
      <c r="B3549" t="s">
        <v>20886</v>
      </c>
      <c r="C3549" t="s">
        <v>59</v>
      </c>
      <c r="D3549" t="s">
        <v>25</v>
      </c>
      <c r="E3549" t="s">
        <v>20887</v>
      </c>
      <c r="F3549" t="s">
        <v>1003</v>
      </c>
      <c r="G3549" t="s">
        <v>40</v>
      </c>
    </row>
    <row r="3550" spans="1:7" x14ac:dyDescent="0.3">
      <c r="A3550" t="s">
        <v>20891</v>
      </c>
      <c r="B3550" t="s">
        <v>20892</v>
      </c>
      <c r="C3550" t="s">
        <v>59</v>
      </c>
      <c r="D3550" t="s">
        <v>25</v>
      </c>
      <c r="E3550" t="s">
        <v>20893</v>
      </c>
      <c r="F3550" t="s">
        <v>464</v>
      </c>
      <c r="G3550" t="s">
        <v>28</v>
      </c>
    </row>
    <row r="3551" spans="1:7" x14ac:dyDescent="0.3">
      <c r="A3551" t="s">
        <v>20897</v>
      </c>
      <c r="B3551" t="s">
        <v>20898</v>
      </c>
      <c r="C3551" t="s">
        <v>49</v>
      </c>
      <c r="D3551" t="s">
        <v>25</v>
      </c>
      <c r="E3551" t="s">
        <v>9547</v>
      </c>
      <c r="F3551" t="s">
        <v>617</v>
      </c>
      <c r="G3551" t="s">
        <v>52</v>
      </c>
    </row>
    <row r="3552" spans="1:7" x14ac:dyDescent="0.3">
      <c r="A3552" t="s">
        <v>20902</v>
      </c>
      <c r="B3552" t="s">
        <v>20903</v>
      </c>
      <c r="C3552" t="s">
        <v>59</v>
      </c>
      <c r="D3552" t="s">
        <v>25</v>
      </c>
      <c r="E3552" t="s">
        <v>20904</v>
      </c>
      <c r="F3552" t="s">
        <v>39</v>
      </c>
      <c r="G3552" t="s">
        <v>28</v>
      </c>
    </row>
    <row r="3553" spans="1:7" x14ac:dyDescent="0.3">
      <c r="A3553" t="s">
        <v>20908</v>
      </c>
      <c r="B3553" t="s">
        <v>20909</v>
      </c>
      <c r="C3553" t="s">
        <v>49</v>
      </c>
      <c r="D3553" t="s">
        <v>25</v>
      </c>
      <c r="E3553" t="s">
        <v>7874</v>
      </c>
      <c r="F3553" t="s">
        <v>269</v>
      </c>
      <c r="G3553" t="s">
        <v>28</v>
      </c>
    </row>
    <row r="3554" spans="1:7" x14ac:dyDescent="0.3">
      <c r="A3554" t="s">
        <v>20913</v>
      </c>
      <c r="B3554" t="s">
        <v>20914</v>
      </c>
      <c r="C3554" t="s">
        <v>49</v>
      </c>
      <c r="D3554" t="s">
        <v>25</v>
      </c>
      <c r="E3554" t="s">
        <v>20915</v>
      </c>
      <c r="F3554" t="s">
        <v>513</v>
      </c>
      <c r="G3554" t="s">
        <v>52</v>
      </c>
    </row>
    <row r="3555" spans="1:7" x14ac:dyDescent="0.3">
      <c r="A3555" t="s">
        <v>20919</v>
      </c>
      <c r="B3555" t="s">
        <v>20920</v>
      </c>
      <c r="C3555" t="s">
        <v>59</v>
      </c>
      <c r="D3555" t="s">
        <v>25</v>
      </c>
      <c r="E3555" t="s">
        <v>20921</v>
      </c>
      <c r="F3555" t="s">
        <v>86</v>
      </c>
      <c r="G3555" t="s">
        <v>40</v>
      </c>
    </row>
    <row r="3556" spans="1:7" x14ac:dyDescent="0.3">
      <c r="A3556" t="s">
        <v>20925</v>
      </c>
      <c r="B3556" t="s">
        <v>20926</v>
      </c>
      <c r="C3556" t="s">
        <v>59</v>
      </c>
      <c r="D3556" t="s">
        <v>25</v>
      </c>
      <c r="E3556" t="s">
        <v>20927</v>
      </c>
      <c r="F3556" t="s">
        <v>244</v>
      </c>
      <c r="G3556" t="s">
        <v>40</v>
      </c>
    </row>
    <row r="3557" spans="1:7" x14ac:dyDescent="0.3">
      <c r="A3557" t="s">
        <v>20931</v>
      </c>
      <c r="B3557" t="s">
        <v>20932</v>
      </c>
      <c r="C3557" t="s">
        <v>24</v>
      </c>
      <c r="D3557" t="s">
        <v>25</v>
      </c>
      <c r="E3557" t="s">
        <v>2749</v>
      </c>
      <c r="F3557" t="s">
        <v>889</v>
      </c>
      <c r="G3557" t="s">
        <v>28</v>
      </c>
    </row>
    <row r="3558" spans="1:7" x14ac:dyDescent="0.3">
      <c r="A3558" t="s">
        <v>20936</v>
      </c>
      <c r="B3558" t="s">
        <v>20937</v>
      </c>
      <c r="C3558" t="s">
        <v>24</v>
      </c>
      <c r="D3558" t="s">
        <v>25</v>
      </c>
      <c r="E3558" t="s">
        <v>13409</v>
      </c>
      <c r="F3558" t="s">
        <v>237</v>
      </c>
      <c r="G3558" t="s">
        <v>40</v>
      </c>
    </row>
    <row r="3559" spans="1:7" x14ac:dyDescent="0.3">
      <c r="A3559" t="s">
        <v>20941</v>
      </c>
      <c r="B3559" t="s">
        <v>20942</v>
      </c>
      <c r="C3559" t="s">
        <v>59</v>
      </c>
      <c r="D3559" t="s">
        <v>25</v>
      </c>
      <c r="E3559" t="s">
        <v>20943</v>
      </c>
      <c r="F3559" t="s">
        <v>269</v>
      </c>
      <c r="G3559" t="s">
        <v>28</v>
      </c>
    </row>
    <row r="3560" spans="1:7" x14ac:dyDescent="0.3">
      <c r="A3560" t="s">
        <v>20947</v>
      </c>
      <c r="B3560" t="s">
        <v>20948</v>
      </c>
      <c r="C3560" t="s">
        <v>49</v>
      </c>
      <c r="D3560" t="s">
        <v>25</v>
      </c>
      <c r="E3560" t="s">
        <v>20095</v>
      </c>
      <c r="F3560" t="s">
        <v>389</v>
      </c>
      <c r="G3560" t="s">
        <v>130</v>
      </c>
    </row>
    <row r="3561" spans="1:7" x14ac:dyDescent="0.3">
      <c r="A3561" t="s">
        <v>20952</v>
      </c>
      <c r="B3561" t="s">
        <v>20953</v>
      </c>
      <c r="C3561" t="s">
        <v>59</v>
      </c>
      <c r="D3561" t="s">
        <v>25</v>
      </c>
      <c r="E3561" t="s">
        <v>20954</v>
      </c>
      <c r="F3561" t="s">
        <v>237</v>
      </c>
      <c r="G3561" t="s">
        <v>40</v>
      </c>
    </row>
    <row r="3562" spans="1:7" x14ac:dyDescent="0.3">
      <c r="A3562" t="s">
        <v>20958</v>
      </c>
      <c r="B3562" t="s">
        <v>20959</v>
      </c>
      <c r="C3562" t="s">
        <v>49</v>
      </c>
      <c r="D3562" t="s">
        <v>25</v>
      </c>
      <c r="E3562" t="s">
        <v>7189</v>
      </c>
      <c r="F3562" t="s">
        <v>178</v>
      </c>
      <c r="G3562" t="s">
        <v>40</v>
      </c>
    </row>
    <row r="3563" spans="1:7" x14ac:dyDescent="0.3">
      <c r="A3563" t="s">
        <v>20963</v>
      </c>
      <c r="B3563" t="s">
        <v>20964</v>
      </c>
      <c r="C3563" t="s">
        <v>49</v>
      </c>
      <c r="D3563" t="s">
        <v>25</v>
      </c>
      <c r="E3563" t="s">
        <v>20965</v>
      </c>
      <c r="F3563" t="s">
        <v>389</v>
      </c>
      <c r="G3563" t="s">
        <v>130</v>
      </c>
    </row>
    <row r="3564" spans="1:7" x14ac:dyDescent="0.3">
      <c r="A3564" t="s">
        <v>20969</v>
      </c>
      <c r="B3564" t="s">
        <v>20970</v>
      </c>
      <c r="C3564" t="s">
        <v>49</v>
      </c>
      <c r="D3564" t="s">
        <v>25</v>
      </c>
      <c r="E3564" t="s">
        <v>864</v>
      </c>
      <c r="F3564" t="s">
        <v>464</v>
      </c>
      <c r="G3564" t="s">
        <v>28</v>
      </c>
    </row>
    <row r="3565" spans="1:7" x14ac:dyDescent="0.3">
      <c r="A3565" t="s">
        <v>20974</v>
      </c>
      <c r="B3565" t="s">
        <v>20975</v>
      </c>
      <c r="C3565" t="s">
        <v>59</v>
      </c>
      <c r="D3565" t="s">
        <v>25</v>
      </c>
      <c r="E3565" t="s">
        <v>20976</v>
      </c>
      <c r="F3565" t="s">
        <v>327</v>
      </c>
      <c r="G3565" t="s">
        <v>28</v>
      </c>
    </row>
    <row r="3566" spans="1:7" x14ac:dyDescent="0.3">
      <c r="A3566" t="s">
        <v>20980</v>
      </c>
      <c r="B3566" t="s">
        <v>1265</v>
      </c>
      <c r="C3566" t="s">
        <v>49</v>
      </c>
      <c r="D3566" t="s">
        <v>25</v>
      </c>
      <c r="E3566" t="s">
        <v>20981</v>
      </c>
      <c r="F3566" t="s">
        <v>39</v>
      </c>
      <c r="G3566" t="s">
        <v>40</v>
      </c>
    </row>
    <row r="3567" spans="1:7" x14ac:dyDescent="0.3">
      <c r="A3567" t="s">
        <v>20985</v>
      </c>
      <c r="B3567" t="s">
        <v>20986</v>
      </c>
      <c r="C3567" t="s">
        <v>59</v>
      </c>
      <c r="D3567" t="s">
        <v>25</v>
      </c>
      <c r="E3567" t="s">
        <v>20987</v>
      </c>
      <c r="F3567" t="s">
        <v>692</v>
      </c>
      <c r="G3567" t="s">
        <v>40</v>
      </c>
    </row>
    <row r="3568" spans="1:7" x14ac:dyDescent="0.3">
      <c r="A3568" t="s">
        <v>20991</v>
      </c>
      <c r="B3568" t="s">
        <v>20992</v>
      </c>
      <c r="C3568" t="s">
        <v>24</v>
      </c>
      <c r="D3568" t="s">
        <v>25</v>
      </c>
      <c r="E3568" t="s">
        <v>20993</v>
      </c>
      <c r="F3568" t="s">
        <v>115</v>
      </c>
      <c r="G3568" t="s">
        <v>52</v>
      </c>
    </row>
    <row r="3569" spans="1:7" x14ac:dyDescent="0.3">
      <c r="A3569" t="s">
        <v>20997</v>
      </c>
      <c r="B3569" t="s">
        <v>20998</v>
      </c>
      <c r="C3569" t="s">
        <v>59</v>
      </c>
      <c r="D3569" t="s">
        <v>25</v>
      </c>
      <c r="E3569" t="s">
        <v>20999</v>
      </c>
      <c r="F3569" t="s">
        <v>93</v>
      </c>
      <c r="G3569" t="s">
        <v>28</v>
      </c>
    </row>
    <row r="3570" spans="1:7" x14ac:dyDescent="0.3">
      <c r="A3570" t="s">
        <v>21003</v>
      </c>
      <c r="B3570" t="s">
        <v>21004</v>
      </c>
      <c r="C3570" t="s">
        <v>24</v>
      </c>
      <c r="D3570" t="s">
        <v>25</v>
      </c>
      <c r="E3570" t="s">
        <v>21005</v>
      </c>
      <c r="F3570" t="s">
        <v>144</v>
      </c>
      <c r="G3570" t="s">
        <v>28</v>
      </c>
    </row>
    <row r="3571" spans="1:7" x14ac:dyDescent="0.3">
      <c r="A3571" t="s">
        <v>21009</v>
      </c>
      <c r="B3571" t="s">
        <v>5977</v>
      </c>
      <c r="C3571" t="s">
        <v>24</v>
      </c>
      <c r="D3571" t="s">
        <v>25</v>
      </c>
      <c r="E3571" t="s">
        <v>21010</v>
      </c>
      <c r="F3571" t="s">
        <v>86</v>
      </c>
      <c r="G3571" t="s">
        <v>130</v>
      </c>
    </row>
    <row r="3572" spans="1:7" x14ac:dyDescent="0.3">
      <c r="A3572" t="s">
        <v>21014</v>
      </c>
      <c r="B3572" t="s">
        <v>21015</v>
      </c>
      <c r="C3572" t="s">
        <v>49</v>
      </c>
      <c r="D3572" t="s">
        <v>25</v>
      </c>
      <c r="E3572" t="s">
        <v>21016</v>
      </c>
      <c r="F3572" t="s">
        <v>288</v>
      </c>
      <c r="G3572" t="s">
        <v>130</v>
      </c>
    </row>
    <row r="3573" spans="1:7" x14ac:dyDescent="0.3">
      <c r="A3573" t="s">
        <v>21020</v>
      </c>
      <c r="B3573" t="s">
        <v>21021</v>
      </c>
      <c r="C3573" t="s">
        <v>59</v>
      </c>
      <c r="D3573" t="s">
        <v>25</v>
      </c>
      <c r="E3573" t="s">
        <v>21022</v>
      </c>
      <c r="F3573" t="s">
        <v>389</v>
      </c>
      <c r="G3573" t="s">
        <v>130</v>
      </c>
    </row>
    <row r="3574" spans="1:7" x14ac:dyDescent="0.3">
      <c r="A3574" t="s">
        <v>21026</v>
      </c>
      <c r="B3574" t="s">
        <v>21027</v>
      </c>
      <c r="C3574" t="s">
        <v>59</v>
      </c>
      <c r="D3574" t="s">
        <v>25</v>
      </c>
      <c r="E3574" t="s">
        <v>21028</v>
      </c>
      <c r="F3574" t="s">
        <v>327</v>
      </c>
      <c r="G3574" t="s">
        <v>52</v>
      </c>
    </row>
    <row r="3575" spans="1:7" x14ac:dyDescent="0.3">
      <c r="A3575" t="s">
        <v>21032</v>
      </c>
      <c r="B3575" t="s">
        <v>21033</v>
      </c>
      <c r="C3575" t="s">
        <v>24</v>
      </c>
      <c r="D3575" t="s">
        <v>25</v>
      </c>
      <c r="E3575" t="s">
        <v>21034</v>
      </c>
      <c r="F3575" t="s">
        <v>889</v>
      </c>
      <c r="G3575" t="s">
        <v>40</v>
      </c>
    </row>
    <row r="3576" spans="1:7" x14ac:dyDescent="0.3">
      <c r="A3576" t="s">
        <v>21038</v>
      </c>
      <c r="B3576" t="s">
        <v>21039</v>
      </c>
      <c r="C3576" t="s">
        <v>49</v>
      </c>
      <c r="D3576" t="s">
        <v>25</v>
      </c>
      <c r="E3576" t="s">
        <v>21040</v>
      </c>
      <c r="F3576" t="s">
        <v>129</v>
      </c>
      <c r="G3576" t="s">
        <v>52</v>
      </c>
    </row>
    <row r="3577" spans="1:7" x14ac:dyDescent="0.3">
      <c r="A3577" t="s">
        <v>21044</v>
      </c>
      <c r="B3577" t="s">
        <v>21045</v>
      </c>
      <c r="C3577" t="s">
        <v>24</v>
      </c>
      <c r="D3577" t="s">
        <v>25</v>
      </c>
      <c r="E3577" t="s">
        <v>21046</v>
      </c>
      <c r="F3577" t="s">
        <v>376</v>
      </c>
      <c r="G3577" t="s">
        <v>52</v>
      </c>
    </row>
    <row r="3578" spans="1:7" x14ac:dyDescent="0.3">
      <c r="A3578" t="s">
        <v>21050</v>
      </c>
      <c r="B3578" t="s">
        <v>21051</v>
      </c>
      <c r="C3578" t="s">
        <v>59</v>
      </c>
      <c r="D3578" t="s">
        <v>25</v>
      </c>
      <c r="E3578" t="s">
        <v>21052</v>
      </c>
      <c r="F3578" t="s">
        <v>129</v>
      </c>
      <c r="G3578" t="s">
        <v>130</v>
      </c>
    </row>
    <row r="3579" spans="1:7" x14ac:dyDescent="0.3">
      <c r="A3579" t="s">
        <v>21056</v>
      </c>
      <c r="B3579" t="s">
        <v>21057</v>
      </c>
      <c r="C3579" t="s">
        <v>24</v>
      </c>
      <c r="D3579" t="s">
        <v>25</v>
      </c>
      <c r="E3579" t="s">
        <v>21058</v>
      </c>
      <c r="F3579" t="s">
        <v>115</v>
      </c>
      <c r="G3579" t="s">
        <v>52</v>
      </c>
    </row>
    <row r="3580" spans="1:7" x14ac:dyDescent="0.3">
      <c r="A3580" t="s">
        <v>21062</v>
      </c>
      <c r="B3580" t="s">
        <v>21063</v>
      </c>
      <c r="C3580" t="s">
        <v>24</v>
      </c>
      <c r="D3580" t="s">
        <v>25</v>
      </c>
      <c r="E3580" t="s">
        <v>20563</v>
      </c>
      <c r="F3580" t="s">
        <v>747</v>
      </c>
      <c r="G3580" t="s">
        <v>28</v>
      </c>
    </row>
    <row r="3581" spans="1:7" x14ac:dyDescent="0.3">
      <c r="A3581" t="s">
        <v>21067</v>
      </c>
      <c r="B3581" t="s">
        <v>21068</v>
      </c>
      <c r="C3581" t="s">
        <v>59</v>
      </c>
      <c r="D3581" t="s">
        <v>25</v>
      </c>
      <c r="E3581" t="s">
        <v>13321</v>
      </c>
      <c r="F3581" t="s">
        <v>414</v>
      </c>
      <c r="G3581" t="s">
        <v>28</v>
      </c>
    </row>
    <row r="3582" spans="1:7" x14ac:dyDescent="0.3">
      <c r="A3582" t="s">
        <v>21072</v>
      </c>
      <c r="B3582" t="s">
        <v>21073</v>
      </c>
      <c r="C3582" t="s">
        <v>49</v>
      </c>
      <c r="D3582" t="s">
        <v>25</v>
      </c>
      <c r="E3582" t="s">
        <v>10431</v>
      </c>
      <c r="F3582" t="s">
        <v>822</v>
      </c>
      <c r="G3582" t="s">
        <v>52</v>
      </c>
    </row>
    <row r="3583" spans="1:7" x14ac:dyDescent="0.3">
      <c r="A3583" t="s">
        <v>21077</v>
      </c>
      <c r="B3583" t="s">
        <v>21078</v>
      </c>
      <c r="C3583" t="s">
        <v>59</v>
      </c>
      <c r="D3583" t="s">
        <v>25</v>
      </c>
      <c r="E3583" t="s">
        <v>21079</v>
      </c>
      <c r="F3583" t="s">
        <v>115</v>
      </c>
      <c r="G3583" t="s">
        <v>28</v>
      </c>
    </row>
    <row r="3584" spans="1:7" x14ac:dyDescent="0.3">
      <c r="A3584" t="s">
        <v>21083</v>
      </c>
      <c r="B3584" t="s">
        <v>4078</v>
      </c>
      <c r="C3584" t="s">
        <v>59</v>
      </c>
      <c r="D3584" t="s">
        <v>25</v>
      </c>
      <c r="E3584" t="s">
        <v>4486</v>
      </c>
      <c r="F3584" t="s">
        <v>144</v>
      </c>
      <c r="G3584" t="s">
        <v>130</v>
      </c>
    </row>
    <row r="3585" spans="1:7" x14ac:dyDescent="0.3">
      <c r="A3585" t="s">
        <v>21087</v>
      </c>
      <c r="B3585" t="s">
        <v>21088</v>
      </c>
      <c r="C3585" t="s">
        <v>59</v>
      </c>
      <c r="D3585" t="s">
        <v>25</v>
      </c>
      <c r="E3585" t="s">
        <v>21089</v>
      </c>
      <c r="F3585" t="s">
        <v>151</v>
      </c>
      <c r="G3585" t="s">
        <v>130</v>
      </c>
    </row>
    <row r="3586" spans="1:7" x14ac:dyDescent="0.3">
      <c r="A3586" t="s">
        <v>21093</v>
      </c>
      <c r="B3586" t="s">
        <v>21094</v>
      </c>
      <c r="C3586" t="s">
        <v>59</v>
      </c>
      <c r="D3586" t="s">
        <v>25</v>
      </c>
      <c r="E3586" t="s">
        <v>3239</v>
      </c>
      <c r="F3586" t="s">
        <v>464</v>
      </c>
      <c r="G3586" t="s">
        <v>28</v>
      </c>
    </row>
    <row r="3587" spans="1:7" x14ac:dyDescent="0.3">
      <c r="A3587" t="s">
        <v>21098</v>
      </c>
      <c r="B3587" t="s">
        <v>21099</v>
      </c>
      <c r="C3587" t="s">
        <v>24</v>
      </c>
      <c r="D3587" t="s">
        <v>25</v>
      </c>
      <c r="E3587" t="s">
        <v>21100</v>
      </c>
      <c r="F3587" t="s">
        <v>717</v>
      </c>
      <c r="G3587" t="s">
        <v>28</v>
      </c>
    </row>
    <row r="3588" spans="1:7" x14ac:dyDescent="0.3">
      <c r="A3588" t="s">
        <v>21104</v>
      </c>
      <c r="B3588" t="s">
        <v>4343</v>
      </c>
      <c r="C3588" t="s">
        <v>49</v>
      </c>
      <c r="D3588" t="s">
        <v>25</v>
      </c>
      <c r="E3588" t="s">
        <v>21105</v>
      </c>
      <c r="F3588" t="s">
        <v>288</v>
      </c>
      <c r="G3588" t="s">
        <v>40</v>
      </c>
    </row>
    <row r="3589" spans="1:7" x14ac:dyDescent="0.3">
      <c r="A3589" t="s">
        <v>21109</v>
      </c>
      <c r="B3589" t="s">
        <v>21110</v>
      </c>
      <c r="C3589" t="s">
        <v>24</v>
      </c>
      <c r="D3589" t="s">
        <v>25</v>
      </c>
      <c r="E3589" t="s">
        <v>19146</v>
      </c>
      <c r="F3589" t="s">
        <v>129</v>
      </c>
      <c r="G3589" t="s">
        <v>52</v>
      </c>
    </row>
    <row r="3590" spans="1:7" x14ac:dyDescent="0.3">
      <c r="A3590" t="s">
        <v>21114</v>
      </c>
      <c r="B3590" t="s">
        <v>16695</v>
      </c>
      <c r="C3590" t="s">
        <v>49</v>
      </c>
      <c r="D3590" t="s">
        <v>25</v>
      </c>
      <c r="E3590" t="s">
        <v>21115</v>
      </c>
      <c r="F3590" t="s">
        <v>513</v>
      </c>
      <c r="G3590" t="s">
        <v>40</v>
      </c>
    </row>
    <row r="3591" spans="1:7" x14ac:dyDescent="0.3">
      <c r="A3591" t="s">
        <v>21119</v>
      </c>
      <c r="B3591" t="s">
        <v>21120</v>
      </c>
      <c r="C3591" t="s">
        <v>59</v>
      </c>
      <c r="D3591" t="s">
        <v>25</v>
      </c>
      <c r="E3591" t="s">
        <v>6225</v>
      </c>
      <c r="F3591" t="s">
        <v>192</v>
      </c>
      <c r="G3591" t="s">
        <v>130</v>
      </c>
    </row>
    <row r="3592" spans="1:7" x14ac:dyDescent="0.3">
      <c r="A3592" t="s">
        <v>21124</v>
      </c>
      <c r="B3592" t="s">
        <v>21125</v>
      </c>
      <c r="C3592" t="s">
        <v>49</v>
      </c>
      <c r="D3592" t="s">
        <v>25</v>
      </c>
      <c r="E3592" t="s">
        <v>21126</v>
      </c>
      <c r="F3592" t="s">
        <v>414</v>
      </c>
      <c r="G3592" t="s">
        <v>40</v>
      </c>
    </row>
    <row r="3593" spans="1:7" x14ac:dyDescent="0.3">
      <c r="A3593" t="s">
        <v>21130</v>
      </c>
      <c r="B3593" t="s">
        <v>21131</v>
      </c>
      <c r="C3593" t="s">
        <v>24</v>
      </c>
      <c r="D3593" t="s">
        <v>25</v>
      </c>
      <c r="E3593" t="s">
        <v>21132</v>
      </c>
      <c r="F3593" t="s">
        <v>211</v>
      </c>
      <c r="G3593" t="s">
        <v>28</v>
      </c>
    </row>
    <row r="3594" spans="1:7" x14ac:dyDescent="0.3">
      <c r="A3594" t="s">
        <v>21136</v>
      </c>
      <c r="B3594" t="s">
        <v>21137</v>
      </c>
      <c r="C3594" t="s">
        <v>59</v>
      </c>
      <c r="D3594" t="s">
        <v>25</v>
      </c>
      <c r="E3594" t="s">
        <v>21138</v>
      </c>
      <c r="F3594" t="s">
        <v>889</v>
      </c>
      <c r="G3594" t="s">
        <v>40</v>
      </c>
    </row>
    <row r="3595" spans="1:7" x14ac:dyDescent="0.3">
      <c r="A3595" t="s">
        <v>21142</v>
      </c>
      <c r="B3595" t="s">
        <v>21143</v>
      </c>
      <c r="C3595" t="s">
        <v>59</v>
      </c>
      <c r="D3595" t="s">
        <v>25</v>
      </c>
      <c r="E3595" t="s">
        <v>21144</v>
      </c>
      <c r="F3595" t="s">
        <v>685</v>
      </c>
      <c r="G3595" t="s">
        <v>28</v>
      </c>
    </row>
    <row r="3596" spans="1:7" x14ac:dyDescent="0.3">
      <c r="A3596" t="s">
        <v>21148</v>
      </c>
      <c r="B3596" t="s">
        <v>21149</v>
      </c>
      <c r="C3596" t="s">
        <v>24</v>
      </c>
      <c r="D3596" t="s">
        <v>25</v>
      </c>
      <c r="E3596" t="s">
        <v>21150</v>
      </c>
      <c r="F3596" t="s">
        <v>122</v>
      </c>
      <c r="G3596" t="s">
        <v>40</v>
      </c>
    </row>
    <row r="3597" spans="1:7" x14ac:dyDescent="0.3">
      <c r="A3597" t="s">
        <v>21154</v>
      </c>
      <c r="B3597" t="s">
        <v>21155</v>
      </c>
      <c r="C3597" t="s">
        <v>49</v>
      </c>
      <c r="D3597" t="s">
        <v>25</v>
      </c>
      <c r="E3597" t="s">
        <v>21156</v>
      </c>
      <c r="F3597" t="s">
        <v>144</v>
      </c>
      <c r="G3597" t="s">
        <v>40</v>
      </c>
    </row>
    <row r="3598" spans="1:7" x14ac:dyDescent="0.3">
      <c r="A3598" t="s">
        <v>21160</v>
      </c>
      <c r="B3598" t="s">
        <v>21161</v>
      </c>
      <c r="C3598" t="s">
        <v>24</v>
      </c>
      <c r="D3598" t="s">
        <v>25</v>
      </c>
      <c r="E3598" t="s">
        <v>21162</v>
      </c>
      <c r="F3598" t="s">
        <v>39</v>
      </c>
      <c r="G3598" t="s">
        <v>40</v>
      </c>
    </row>
    <row r="3599" spans="1:7" x14ac:dyDescent="0.3">
      <c r="A3599" t="s">
        <v>21166</v>
      </c>
      <c r="B3599" t="s">
        <v>21167</v>
      </c>
      <c r="C3599" t="s">
        <v>24</v>
      </c>
      <c r="D3599" t="s">
        <v>25</v>
      </c>
      <c r="E3599" t="s">
        <v>21168</v>
      </c>
      <c r="F3599" t="s">
        <v>427</v>
      </c>
      <c r="G3599" t="s">
        <v>130</v>
      </c>
    </row>
    <row r="3600" spans="1:7" x14ac:dyDescent="0.3">
      <c r="A3600" t="s">
        <v>21172</v>
      </c>
      <c r="B3600" t="s">
        <v>21173</v>
      </c>
      <c r="C3600" t="s">
        <v>49</v>
      </c>
      <c r="D3600" t="s">
        <v>25</v>
      </c>
      <c r="E3600" t="s">
        <v>21174</v>
      </c>
      <c r="F3600" t="s">
        <v>144</v>
      </c>
      <c r="G3600" t="s">
        <v>40</v>
      </c>
    </row>
    <row r="3601" spans="1:7" x14ac:dyDescent="0.3">
      <c r="A3601" t="s">
        <v>21178</v>
      </c>
      <c r="B3601" t="s">
        <v>21179</v>
      </c>
      <c r="C3601" t="s">
        <v>59</v>
      </c>
      <c r="D3601" t="s">
        <v>25</v>
      </c>
      <c r="E3601" t="s">
        <v>21180</v>
      </c>
      <c r="F3601" t="s">
        <v>685</v>
      </c>
      <c r="G3601" t="s">
        <v>52</v>
      </c>
    </row>
    <row r="3602" spans="1:7" x14ac:dyDescent="0.3">
      <c r="A3602" t="s">
        <v>21184</v>
      </c>
      <c r="B3602" t="s">
        <v>21185</v>
      </c>
      <c r="C3602" t="s">
        <v>24</v>
      </c>
      <c r="D3602" t="s">
        <v>25</v>
      </c>
      <c r="E3602" t="s">
        <v>21186</v>
      </c>
      <c r="F3602" t="s">
        <v>376</v>
      </c>
      <c r="G3602" t="s">
        <v>28</v>
      </c>
    </row>
    <row r="3603" spans="1:7" x14ac:dyDescent="0.3">
      <c r="A3603" t="s">
        <v>21190</v>
      </c>
      <c r="B3603" t="s">
        <v>21191</v>
      </c>
      <c r="C3603" t="s">
        <v>49</v>
      </c>
      <c r="D3603" t="s">
        <v>25</v>
      </c>
      <c r="E3603" t="s">
        <v>21192</v>
      </c>
      <c r="F3603" t="s">
        <v>244</v>
      </c>
      <c r="G3603" t="s">
        <v>52</v>
      </c>
    </row>
    <row r="3604" spans="1:7" x14ac:dyDescent="0.3">
      <c r="A3604" t="s">
        <v>21196</v>
      </c>
      <c r="B3604" t="s">
        <v>21197</v>
      </c>
      <c r="C3604" t="s">
        <v>24</v>
      </c>
      <c r="D3604" t="s">
        <v>25</v>
      </c>
      <c r="E3604" t="s">
        <v>6473</v>
      </c>
      <c r="F3604" t="s">
        <v>51</v>
      </c>
      <c r="G3604" t="s">
        <v>52</v>
      </c>
    </row>
    <row r="3605" spans="1:7" x14ac:dyDescent="0.3">
      <c r="A3605" t="s">
        <v>21201</v>
      </c>
      <c r="B3605" t="s">
        <v>21202</v>
      </c>
      <c r="C3605" t="s">
        <v>24</v>
      </c>
      <c r="D3605" t="s">
        <v>25</v>
      </c>
      <c r="E3605" t="s">
        <v>9854</v>
      </c>
      <c r="F3605" t="s">
        <v>39</v>
      </c>
      <c r="G3605" t="s">
        <v>40</v>
      </c>
    </row>
    <row r="3606" spans="1:7" x14ac:dyDescent="0.3">
      <c r="A3606" t="s">
        <v>21206</v>
      </c>
      <c r="B3606" t="s">
        <v>21207</v>
      </c>
      <c r="C3606" t="s">
        <v>59</v>
      </c>
      <c r="D3606" t="s">
        <v>25</v>
      </c>
      <c r="E3606" t="s">
        <v>21208</v>
      </c>
      <c r="F3606" t="s">
        <v>144</v>
      </c>
      <c r="G3606" t="s">
        <v>52</v>
      </c>
    </row>
    <row r="3607" spans="1:7" x14ac:dyDescent="0.3">
      <c r="A3607" t="s">
        <v>21212</v>
      </c>
      <c r="B3607" t="s">
        <v>21213</v>
      </c>
      <c r="C3607" t="s">
        <v>59</v>
      </c>
      <c r="D3607" t="s">
        <v>25</v>
      </c>
      <c r="E3607" t="s">
        <v>16238</v>
      </c>
      <c r="F3607" t="s">
        <v>772</v>
      </c>
      <c r="G3607" t="s">
        <v>52</v>
      </c>
    </row>
    <row r="3608" spans="1:7" x14ac:dyDescent="0.3">
      <c r="A3608" t="s">
        <v>21217</v>
      </c>
      <c r="B3608" t="s">
        <v>21218</v>
      </c>
      <c r="C3608" t="s">
        <v>49</v>
      </c>
      <c r="D3608" t="s">
        <v>25</v>
      </c>
      <c r="E3608" t="s">
        <v>445</v>
      </c>
      <c r="F3608" t="s">
        <v>224</v>
      </c>
      <c r="G3608" t="s">
        <v>52</v>
      </c>
    </row>
    <row r="3609" spans="1:7" x14ac:dyDescent="0.3">
      <c r="A3609" t="s">
        <v>21222</v>
      </c>
      <c r="B3609" t="s">
        <v>21223</v>
      </c>
      <c r="C3609" t="s">
        <v>24</v>
      </c>
      <c r="D3609" t="s">
        <v>25</v>
      </c>
      <c r="E3609" t="s">
        <v>21224</v>
      </c>
      <c r="F3609" t="s">
        <v>137</v>
      </c>
      <c r="G3609" t="s">
        <v>52</v>
      </c>
    </row>
    <row r="3610" spans="1:7" x14ac:dyDescent="0.3">
      <c r="A3610" t="s">
        <v>21228</v>
      </c>
      <c r="B3610" t="s">
        <v>21229</v>
      </c>
      <c r="C3610" t="s">
        <v>24</v>
      </c>
      <c r="D3610" t="s">
        <v>25</v>
      </c>
      <c r="E3610" t="s">
        <v>21230</v>
      </c>
      <c r="F3610" t="s">
        <v>237</v>
      </c>
      <c r="G3610" t="s">
        <v>52</v>
      </c>
    </row>
    <row r="3611" spans="1:7" x14ac:dyDescent="0.3">
      <c r="A3611" t="s">
        <v>21234</v>
      </c>
      <c r="B3611" t="s">
        <v>21235</v>
      </c>
      <c r="C3611" t="s">
        <v>49</v>
      </c>
      <c r="D3611" t="s">
        <v>25</v>
      </c>
      <c r="E3611" t="s">
        <v>21236</v>
      </c>
      <c r="F3611" t="s">
        <v>185</v>
      </c>
      <c r="G3611" t="s">
        <v>40</v>
      </c>
    </row>
    <row r="3612" spans="1:7" x14ac:dyDescent="0.3">
      <c r="A3612" t="s">
        <v>21240</v>
      </c>
      <c r="B3612" t="s">
        <v>21241</v>
      </c>
      <c r="C3612" t="s">
        <v>49</v>
      </c>
      <c r="D3612" t="s">
        <v>25</v>
      </c>
      <c r="E3612" t="s">
        <v>21242</v>
      </c>
      <c r="F3612" t="s">
        <v>86</v>
      </c>
      <c r="G3612" t="s">
        <v>28</v>
      </c>
    </row>
    <row r="3613" spans="1:7" x14ac:dyDescent="0.3">
      <c r="A3613" t="s">
        <v>21246</v>
      </c>
      <c r="B3613" t="s">
        <v>21247</v>
      </c>
      <c r="C3613" t="s">
        <v>59</v>
      </c>
      <c r="D3613" t="s">
        <v>25</v>
      </c>
      <c r="E3613" t="s">
        <v>21248</v>
      </c>
      <c r="F3613" t="s">
        <v>51</v>
      </c>
      <c r="G3613" t="s">
        <v>52</v>
      </c>
    </row>
    <row r="3614" spans="1:7" x14ac:dyDescent="0.3">
      <c r="A3614" t="s">
        <v>21252</v>
      </c>
      <c r="B3614" t="s">
        <v>21253</v>
      </c>
      <c r="C3614" t="s">
        <v>49</v>
      </c>
      <c r="D3614" t="s">
        <v>25</v>
      </c>
      <c r="E3614" t="s">
        <v>21254</v>
      </c>
      <c r="F3614" t="s">
        <v>376</v>
      </c>
      <c r="G3614" t="s">
        <v>52</v>
      </c>
    </row>
    <row r="3615" spans="1:7" x14ac:dyDescent="0.3">
      <c r="A3615" t="s">
        <v>21258</v>
      </c>
      <c r="B3615" t="s">
        <v>21259</v>
      </c>
      <c r="C3615" t="s">
        <v>49</v>
      </c>
      <c r="D3615" t="s">
        <v>25</v>
      </c>
      <c r="E3615" t="s">
        <v>21260</v>
      </c>
      <c r="F3615" t="s">
        <v>171</v>
      </c>
      <c r="G3615" t="s">
        <v>28</v>
      </c>
    </row>
    <row r="3616" spans="1:7" x14ac:dyDescent="0.3">
      <c r="A3616" t="s">
        <v>21264</v>
      </c>
      <c r="B3616" t="s">
        <v>15844</v>
      </c>
      <c r="C3616" t="s">
        <v>49</v>
      </c>
      <c r="D3616" t="s">
        <v>25</v>
      </c>
      <c r="E3616" t="s">
        <v>21265</v>
      </c>
      <c r="F3616" t="s">
        <v>269</v>
      </c>
      <c r="G3616" t="s">
        <v>40</v>
      </c>
    </row>
    <row r="3617" spans="1:7" x14ac:dyDescent="0.3">
      <c r="A3617" t="s">
        <v>21269</v>
      </c>
      <c r="B3617" t="s">
        <v>21270</v>
      </c>
      <c r="C3617" t="s">
        <v>59</v>
      </c>
      <c r="D3617" t="s">
        <v>25</v>
      </c>
      <c r="E3617" t="s">
        <v>12128</v>
      </c>
      <c r="F3617" t="s">
        <v>630</v>
      </c>
      <c r="G3617" t="s">
        <v>40</v>
      </c>
    </row>
    <row r="3618" spans="1:7" x14ac:dyDescent="0.3">
      <c r="A3618" t="s">
        <v>21274</v>
      </c>
      <c r="B3618" t="s">
        <v>21275</v>
      </c>
      <c r="C3618" t="s">
        <v>49</v>
      </c>
      <c r="D3618" t="s">
        <v>25</v>
      </c>
      <c r="E3618" t="s">
        <v>21276</v>
      </c>
      <c r="F3618" t="s">
        <v>822</v>
      </c>
      <c r="G3618" t="s">
        <v>28</v>
      </c>
    </row>
    <row r="3619" spans="1:7" x14ac:dyDescent="0.3">
      <c r="A3619" t="s">
        <v>21280</v>
      </c>
      <c r="B3619" t="s">
        <v>21281</v>
      </c>
      <c r="C3619" t="s">
        <v>59</v>
      </c>
      <c r="D3619" t="s">
        <v>25</v>
      </c>
      <c r="E3619" t="s">
        <v>21282</v>
      </c>
      <c r="F3619" t="s">
        <v>389</v>
      </c>
      <c r="G3619" t="s">
        <v>52</v>
      </c>
    </row>
    <row r="3620" spans="1:7" x14ac:dyDescent="0.3">
      <c r="A3620" t="s">
        <v>21286</v>
      </c>
      <c r="B3620" t="s">
        <v>21287</v>
      </c>
      <c r="C3620" t="s">
        <v>59</v>
      </c>
      <c r="D3620" t="s">
        <v>25</v>
      </c>
      <c r="E3620" t="s">
        <v>20756</v>
      </c>
      <c r="F3620" t="s">
        <v>747</v>
      </c>
      <c r="G3620" t="s">
        <v>52</v>
      </c>
    </row>
    <row r="3621" spans="1:7" x14ac:dyDescent="0.3">
      <c r="A3621" t="s">
        <v>21291</v>
      </c>
      <c r="B3621" t="s">
        <v>21292</v>
      </c>
      <c r="C3621" t="s">
        <v>59</v>
      </c>
      <c r="D3621" t="s">
        <v>25</v>
      </c>
      <c r="E3621" t="s">
        <v>21293</v>
      </c>
      <c r="F3621" t="s">
        <v>237</v>
      </c>
      <c r="G3621" t="s">
        <v>40</v>
      </c>
    </row>
    <row r="3622" spans="1:7" x14ac:dyDescent="0.3">
      <c r="A3622" t="s">
        <v>21297</v>
      </c>
      <c r="B3622" t="s">
        <v>21298</v>
      </c>
      <c r="C3622" t="s">
        <v>59</v>
      </c>
      <c r="D3622" t="s">
        <v>25</v>
      </c>
      <c r="E3622" t="s">
        <v>21299</v>
      </c>
      <c r="F3622" t="s">
        <v>108</v>
      </c>
      <c r="G3622" t="s">
        <v>130</v>
      </c>
    </row>
    <row r="3623" spans="1:7" x14ac:dyDescent="0.3">
      <c r="A3623" t="s">
        <v>21303</v>
      </c>
      <c r="B3623" t="s">
        <v>21304</v>
      </c>
      <c r="C3623" t="s">
        <v>24</v>
      </c>
      <c r="D3623" t="s">
        <v>25</v>
      </c>
      <c r="E3623" t="s">
        <v>21305</v>
      </c>
      <c r="F3623" t="s">
        <v>427</v>
      </c>
      <c r="G3623" t="s">
        <v>40</v>
      </c>
    </row>
    <row r="3624" spans="1:7" x14ac:dyDescent="0.3">
      <c r="A3624" t="s">
        <v>21309</v>
      </c>
      <c r="B3624" t="s">
        <v>21310</v>
      </c>
      <c r="C3624" t="s">
        <v>59</v>
      </c>
      <c r="D3624" t="s">
        <v>25</v>
      </c>
      <c r="E3624" t="s">
        <v>7195</v>
      </c>
      <c r="F3624" t="s">
        <v>164</v>
      </c>
      <c r="G3624" t="s">
        <v>52</v>
      </c>
    </row>
    <row r="3625" spans="1:7" x14ac:dyDescent="0.3">
      <c r="A3625" t="s">
        <v>21314</v>
      </c>
      <c r="B3625" t="s">
        <v>21315</v>
      </c>
      <c r="C3625" t="s">
        <v>49</v>
      </c>
      <c r="D3625" t="s">
        <v>25</v>
      </c>
      <c r="E3625" t="s">
        <v>11431</v>
      </c>
      <c r="F3625" t="s">
        <v>185</v>
      </c>
      <c r="G3625" t="s">
        <v>130</v>
      </c>
    </row>
    <row r="3626" spans="1:7" x14ac:dyDescent="0.3">
      <c r="A3626" t="s">
        <v>21319</v>
      </c>
      <c r="B3626" t="s">
        <v>21320</v>
      </c>
      <c r="C3626" t="s">
        <v>24</v>
      </c>
      <c r="D3626" t="s">
        <v>25</v>
      </c>
      <c r="E3626" t="s">
        <v>21321</v>
      </c>
      <c r="F3626" t="s">
        <v>224</v>
      </c>
      <c r="G3626" t="s">
        <v>52</v>
      </c>
    </row>
    <row r="3627" spans="1:7" x14ac:dyDescent="0.3">
      <c r="A3627" t="s">
        <v>21325</v>
      </c>
      <c r="B3627" t="s">
        <v>21326</v>
      </c>
      <c r="C3627" t="s">
        <v>59</v>
      </c>
      <c r="D3627" t="s">
        <v>25</v>
      </c>
      <c r="E3627" t="s">
        <v>21327</v>
      </c>
      <c r="F3627" t="s">
        <v>791</v>
      </c>
      <c r="G3627" t="s">
        <v>28</v>
      </c>
    </row>
    <row r="3628" spans="1:7" x14ac:dyDescent="0.3">
      <c r="A3628" t="s">
        <v>21331</v>
      </c>
      <c r="B3628" t="s">
        <v>13356</v>
      </c>
      <c r="C3628" t="s">
        <v>49</v>
      </c>
      <c r="D3628" t="s">
        <v>25</v>
      </c>
      <c r="E3628" t="s">
        <v>14543</v>
      </c>
      <c r="F3628" t="s">
        <v>51</v>
      </c>
      <c r="G3628" t="s">
        <v>40</v>
      </c>
    </row>
    <row r="3629" spans="1:7" x14ac:dyDescent="0.3">
      <c r="A3629" t="s">
        <v>21335</v>
      </c>
      <c r="B3629" t="s">
        <v>21336</v>
      </c>
      <c r="C3629" t="s">
        <v>49</v>
      </c>
      <c r="D3629" t="s">
        <v>25</v>
      </c>
      <c r="E3629" t="s">
        <v>21337</v>
      </c>
      <c r="F3629" t="s">
        <v>427</v>
      </c>
      <c r="G3629" t="s">
        <v>40</v>
      </c>
    </row>
    <row r="3630" spans="1:7" x14ac:dyDescent="0.3">
      <c r="A3630" t="s">
        <v>21341</v>
      </c>
      <c r="B3630" t="s">
        <v>21342</v>
      </c>
      <c r="C3630" t="s">
        <v>49</v>
      </c>
      <c r="D3630" t="s">
        <v>25</v>
      </c>
      <c r="E3630" t="s">
        <v>21343</v>
      </c>
      <c r="F3630" t="s">
        <v>791</v>
      </c>
      <c r="G3630" t="s">
        <v>130</v>
      </c>
    </row>
    <row r="3631" spans="1:7" x14ac:dyDescent="0.3">
      <c r="A3631" t="s">
        <v>21347</v>
      </c>
      <c r="B3631" t="s">
        <v>21348</v>
      </c>
      <c r="C3631" t="s">
        <v>49</v>
      </c>
      <c r="D3631" t="s">
        <v>25</v>
      </c>
      <c r="E3631" t="s">
        <v>21349</v>
      </c>
      <c r="F3631" t="s">
        <v>178</v>
      </c>
      <c r="G3631" t="s">
        <v>52</v>
      </c>
    </row>
    <row r="3632" spans="1:7" x14ac:dyDescent="0.3">
      <c r="A3632" t="s">
        <v>21353</v>
      </c>
      <c r="B3632" t="s">
        <v>21354</v>
      </c>
      <c r="C3632" t="s">
        <v>24</v>
      </c>
      <c r="D3632" t="s">
        <v>25</v>
      </c>
      <c r="E3632" t="s">
        <v>21355</v>
      </c>
      <c r="F3632" t="s">
        <v>237</v>
      </c>
      <c r="G3632" t="s">
        <v>40</v>
      </c>
    </row>
    <row r="3633" spans="1:7" x14ac:dyDescent="0.3">
      <c r="A3633" t="s">
        <v>21359</v>
      </c>
      <c r="B3633" t="s">
        <v>21360</v>
      </c>
      <c r="C3633" t="s">
        <v>49</v>
      </c>
      <c r="D3633" t="s">
        <v>25</v>
      </c>
      <c r="E3633" t="s">
        <v>21361</v>
      </c>
      <c r="F3633" t="s">
        <v>1003</v>
      </c>
      <c r="G3633" t="s">
        <v>40</v>
      </c>
    </row>
    <row r="3634" spans="1:7" x14ac:dyDescent="0.3">
      <c r="A3634" t="s">
        <v>21365</v>
      </c>
      <c r="B3634" t="s">
        <v>21366</v>
      </c>
      <c r="C3634" t="s">
        <v>49</v>
      </c>
      <c r="D3634" t="s">
        <v>25</v>
      </c>
      <c r="E3634" t="s">
        <v>10000</v>
      </c>
      <c r="F3634" t="s">
        <v>314</v>
      </c>
      <c r="G3634" t="s">
        <v>28</v>
      </c>
    </row>
    <row r="3635" spans="1:7" x14ac:dyDescent="0.3">
      <c r="A3635" t="s">
        <v>21370</v>
      </c>
      <c r="B3635" t="s">
        <v>21371</v>
      </c>
      <c r="C3635" t="s">
        <v>49</v>
      </c>
      <c r="D3635" t="s">
        <v>25</v>
      </c>
      <c r="E3635" t="s">
        <v>21372</v>
      </c>
      <c r="F3635" t="s">
        <v>389</v>
      </c>
      <c r="G3635" t="s">
        <v>52</v>
      </c>
    </row>
    <row r="3636" spans="1:7" x14ac:dyDescent="0.3">
      <c r="A3636" t="s">
        <v>21376</v>
      </c>
      <c r="B3636" t="s">
        <v>21377</v>
      </c>
      <c r="C3636" t="s">
        <v>49</v>
      </c>
      <c r="D3636" t="s">
        <v>25</v>
      </c>
      <c r="E3636" t="s">
        <v>21378</v>
      </c>
      <c r="F3636" t="s">
        <v>288</v>
      </c>
      <c r="G3636" t="s">
        <v>52</v>
      </c>
    </row>
    <row r="3637" spans="1:7" x14ac:dyDescent="0.3">
      <c r="A3637" t="s">
        <v>21382</v>
      </c>
      <c r="B3637" t="s">
        <v>21383</v>
      </c>
      <c r="C3637" t="s">
        <v>49</v>
      </c>
      <c r="D3637" t="s">
        <v>25</v>
      </c>
      <c r="E3637" t="s">
        <v>21384</v>
      </c>
      <c r="F3637" t="s">
        <v>791</v>
      </c>
      <c r="G3637" t="s">
        <v>28</v>
      </c>
    </row>
    <row r="3638" spans="1:7" x14ac:dyDescent="0.3">
      <c r="A3638" t="s">
        <v>21388</v>
      </c>
      <c r="B3638" t="s">
        <v>21389</v>
      </c>
      <c r="C3638" t="s">
        <v>49</v>
      </c>
      <c r="D3638" t="s">
        <v>25</v>
      </c>
      <c r="E3638" t="s">
        <v>21390</v>
      </c>
      <c r="F3638" t="s">
        <v>224</v>
      </c>
      <c r="G3638" t="s">
        <v>40</v>
      </c>
    </row>
    <row r="3639" spans="1:7" x14ac:dyDescent="0.3">
      <c r="A3639" t="s">
        <v>21394</v>
      </c>
      <c r="B3639" t="s">
        <v>21395</v>
      </c>
      <c r="C3639" t="s">
        <v>49</v>
      </c>
      <c r="D3639" t="s">
        <v>25</v>
      </c>
      <c r="E3639" t="s">
        <v>21396</v>
      </c>
      <c r="F3639" t="s">
        <v>513</v>
      </c>
      <c r="G3639" t="s">
        <v>130</v>
      </c>
    </row>
    <row r="3640" spans="1:7" x14ac:dyDescent="0.3">
      <c r="A3640" t="s">
        <v>21400</v>
      </c>
      <c r="B3640" t="s">
        <v>21401</v>
      </c>
      <c r="C3640" t="s">
        <v>49</v>
      </c>
      <c r="D3640" t="s">
        <v>25</v>
      </c>
      <c r="E3640" t="s">
        <v>21402</v>
      </c>
      <c r="F3640" t="s">
        <v>1111</v>
      </c>
      <c r="G3640" t="s">
        <v>130</v>
      </c>
    </row>
    <row r="3641" spans="1:7" x14ac:dyDescent="0.3">
      <c r="A3641" t="s">
        <v>21406</v>
      </c>
      <c r="B3641" t="s">
        <v>21407</v>
      </c>
      <c r="C3641" t="s">
        <v>59</v>
      </c>
      <c r="D3641" t="s">
        <v>25</v>
      </c>
      <c r="E3641" t="s">
        <v>9535</v>
      </c>
      <c r="F3641" t="s">
        <v>93</v>
      </c>
      <c r="G3641" t="s">
        <v>40</v>
      </c>
    </row>
    <row r="3642" spans="1:7" x14ac:dyDescent="0.3">
      <c r="A3642" t="s">
        <v>21411</v>
      </c>
      <c r="B3642" t="s">
        <v>21412</v>
      </c>
      <c r="C3642" t="s">
        <v>59</v>
      </c>
      <c r="D3642" t="s">
        <v>25</v>
      </c>
      <c r="E3642" t="s">
        <v>12720</v>
      </c>
      <c r="F3642" t="s">
        <v>327</v>
      </c>
      <c r="G3642" t="s">
        <v>40</v>
      </c>
    </row>
    <row r="3643" spans="1:7" x14ac:dyDescent="0.3">
      <c r="A3643" t="s">
        <v>21416</v>
      </c>
      <c r="B3643" t="s">
        <v>11786</v>
      </c>
      <c r="C3643" t="s">
        <v>49</v>
      </c>
      <c r="D3643" t="s">
        <v>25</v>
      </c>
      <c r="E3643" t="s">
        <v>21417</v>
      </c>
      <c r="F3643" t="s">
        <v>717</v>
      </c>
      <c r="G3643" t="s">
        <v>40</v>
      </c>
    </row>
    <row r="3644" spans="1:7" x14ac:dyDescent="0.3">
      <c r="A3644" t="s">
        <v>21421</v>
      </c>
      <c r="B3644" t="s">
        <v>21422</v>
      </c>
      <c r="C3644" t="s">
        <v>59</v>
      </c>
      <c r="D3644" t="s">
        <v>25</v>
      </c>
      <c r="E3644" t="s">
        <v>21423</v>
      </c>
      <c r="F3644" t="s">
        <v>685</v>
      </c>
      <c r="G3644" t="s">
        <v>52</v>
      </c>
    </row>
    <row r="3645" spans="1:7" x14ac:dyDescent="0.3">
      <c r="A3645" t="s">
        <v>21427</v>
      </c>
      <c r="B3645" t="s">
        <v>21428</v>
      </c>
      <c r="C3645" t="s">
        <v>59</v>
      </c>
      <c r="D3645" t="s">
        <v>25</v>
      </c>
      <c r="E3645" t="s">
        <v>21429</v>
      </c>
      <c r="F3645" t="s">
        <v>211</v>
      </c>
      <c r="G3645" t="s">
        <v>40</v>
      </c>
    </row>
    <row r="3646" spans="1:7" x14ac:dyDescent="0.3">
      <c r="A3646" t="s">
        <v>21433</v>
      </c>
      <c r="B3646" t="s">
        <v>21434</v>
      </c>
      <c r="C3646" t="s">
        <v>24</v>
      </c>
      <c r="D3646" t="s">
        <v>25</v>
      </c>
      <c r="E3646" t="s">
        <v>21435</v>
      </c>
      <c r="F3646" t="s">
        <v>137</v>
      </c>
      <c r="G3646" t="s">
        <v>40</v>
      </c>
    </row>
    <row r="3647" spans="1:7" x14ac:dyDescent="0.3">
      <c r="A3647" t="s">
        <v>21439</v>
      </c>
      <c r="B3647" t="s">
        <v>21440</v>
      </c>
      <c r="C3647" t="s">
        <v>24</v>
      </c>
      <c r="D3647" t="s">
        <v>25</v>
      </c>
      <c r="E3647" t="s">
        <v>21441</v>
      </c>
      <c r="F3647" t="s">
        <v>327</v>
      </c>
      <c r="G3647" t="s">
        <v>28</v>
      </c>
    </row>
    <row r="3648" spans="1:7" x14ac:dyDescent="0.3">
      <c r="A3648" t="s">
        <v>21445</v>
      </c>
      <c r="B3648" t="s">
        <v>21446</v>
      </c>
      <c r="C3648" t="s">
        <v>49</v>
      </c>
      <c r="D3648" t="s">
        <v>25</v>
      </c>
      <c r="E3648" t="s">
        <v>21447</v>
      </c>
      <c r="F3648" t="s">
        <v>171</v>
      </c>
      <c r="G3648" t="s">
        <v>130</v>
      </c>
    </row>
    <row r="3649" spans="1:7" x14ac:dyDescent="0.3">
      <c r="A3649" t="s">
        <v>21451</v>
      </c>
      <c r="B3649" t="s">
        <v>21452</v>
      </c>
      <c r="C3649" t="s">
        <v>59</v>
      </c>
      <c r="D3649" t="s">
        <v>25</v>
      </c>
      <c r="E3649" t="s">
        <v>21453</v>
      </c>
      <c r="F3649" t="s">
        <v>108</v>
      </c>
      <c r="G3649" t="s">
        <v>52</v>
      </c>
    </row>
    <row r="3650" spans="1:7" x14ac:dyDescent="0.3">
      <c r="A3650" t="s">
        <v>21457</v>
      </c>
      <c r="B3650" t="s">
        <v>21458</v>
      </c>
      <c r="C3650" t="s">
        <v>49</v>
      </c>
      <c r="D3650" t="s">
        <v>25</v>
      </c>
      <c r="E3650" t="s">
        <v>21459</v>
      </c>
      <c r="F3650" t="s">
        <v>192</v>
      </c>
      <c r="G3650" t="s">
        <v>28</v>
      </c>
    </row>
    <row r="3651" spans="1:7" x14ac:dyDescent="0.3">
      <c r="A3651" t="s">
        <v>21463</v>
      </c>
      <c r="B3651" t="s">
        <v>21464</v>
      </c>
      <c r="C3651" t="s">
        <v>59</v>
      </c>
      <c r="D3651" t="s">
        <v>25</v>
      </c>
      <c r="E3651" t="s">
        <v>21465</v>
      </c>
      <c r="F3651" t="s">
        <v>630</v>
      </c>
      <c r="G3651" t="s">
        <v>40</v>
      </c>
    </row>
    <row r="3652" spans="1:7" x14ac:dyDescent="0.3">
      <c r="A3652" t="s">
        <v>21469</v>
      </c>
      <c r="B3652" t="s">
        <v>21470</v>
      </c>
      <c r="C3652" t="s">
        <v>49</v>
      </c>
      <c r="D3652" t="s">
        <v>25</v>
      </c>
      <c r="E3652" t="s">
        <v>21471</v>
      </c>
      <c r="F3652" t="s">
        <v>288</v>
      </c>
      <c r="G3652" t="s">
        <v>40</v>
      </c>
    </row>
    <row r="3653" spans="1:7" x14ac:dyDescent="0.3">
      <c r="A3653" t="s">
        <v>21475</v>
      </c>
      <c r="B3653" t="s">
        <v>21476</v>
      </c>
      <c r="C3653" t="s">
        <v>49</v>
      </c>
      <c r="D3653" t="s">
        <v>25</v>
      </c>
      <c r="E3653" t="s">
        <v>7195</v>
      </c>
      <c r="F3653" t="s">
        <v>93</v>
      </c>
      <c r="G3653" t="s">
        <v>52</v>
      </c>
    </row>
    <row r="3654" spans="1:7" x14ac:dyDescent="0.3">
      <c r="A3654" t="s">
        <v>21480</v>
      </c>
      <c r="B3654" t="s">
        <v>21481</v>
      </c>
      <c r="C3654" t="s">
        <v>49</v>
      </c>
      <c r="D3654" t="s">
        <v>25</v>
      </c>
      <c r="E3654" t="s">
        <v>18898</v>
      </c>
      <c r="F3654" t="s">
        <v>151</v>
      </c>
      <c r="G3654" t="s">
        <v>130</v>
      </c>
    </row>
    <row r="3655" spans="1:7" x14ac:dyDescent="0.3">
      <c r="A3655" t="s">
        <v>21485</v>
      </c>
      <c r="B3655" t="s">
        <v>21486</v>
      </c>
      <c r="C3655" t="s">
        <v>49</v>
      </c>
      <c r="D3655" t="s">
        <v>25</v>
      </c>
      <c r="E3655" t="s">
        <v>21487</v>
      </c>
      <c r="F3655" t="s">
        <v>772</v>
      </c>
      <c r="G3655" t="s">
        <v>28</v>
      </c>
    </row>
    <row r="3656" spans="1:7" x14ac:dyDescent="0.3">
      <c r="A3656" t="s">
        <v>21491</v>
      </c>
      <c r="B3656" t="s">
        <v>21492</v>
      </c>
      <c r="C3656" t="s">
        <v>24</v>
      </c>
      <c r="D3656" t="s">
        <v>25</v>
      </c>
      <c r="E3656" t="s">
        <v>21493</v>
      </c>
      <c r="F3656" t="s">
        <v>211</v>
      </c>
      <c r="G3656" t="s">
        <v>130</v>
      </c>
    </row>
    <row r="3657" spans="1:7" x14ac:dyDescent="0.3">
      <c r="A3657" t="s">
        <v>21497</v>
      </c>
      <c r="B3657" t="s">
        <v>21498</v>
      </c>
      <c r="C3657" t="s">
        <v>49</v>
      </c>
      <c r="D3657" t="s">
        <v>25</v>
      </c>
      <c r="E3657" t="s">
        <v>6307</v>
      </c>
      <c r="F3657" t="s">
        <v>39</v>
      </c>
      <c r="G3657" t="s">
        <v>52</v>
      </c>
    </row>
    <row r="3658" spans="1:7" x14ac:dyDescent="0.3">
      <c r="A3658" t="s">
        <v>21502</v>
      </c>
      <c r="B3658" t="s">
        <v>21503</v>
      </c>
      <c r="C3658" t="s">
        <v>59</v>
      </c>
      <c r="D3658" t="s">
        <v>25</v>
      </c>
      <c r="E3658" t="s">
        <v>21504</v>
      </c>
      <c r="F3658" t="s">
        <v>791</v>
      </c>
      <c r="G3658" t="s">
        <v>130</v>
      </c>
    </row>
    <row r="3659" spans="1:7" x14ac:dyDescent="0.3">
      <c r="A3659" t="s">
        <v>21508</v>
      </c>
      <c r="B3659" t="s">
        <v>21509</v>
      </c>
      <c r="C3659" t="s">
        <v>59</v>
      </c>
      <c r="D3659" t="s">
        <v>25</v>
      </c>
      <c r="E3659" t="s">
        <v>21510</v>
      </c>
      <c r="F3659" t="s">
        <v>39</v>
      </c>
      <c r="G3659" t="s">
        <v>28</v>
      </c>
    </row>
    <row r="3660" spans="1:7" x14ac:dyDescent="0.3">
      <c r="A3660" t="s">
        <v>21514</v>
      </c>
      <c r="B3660" t="s">
        <v>21515</v>
      </c>
      <c r="C3660" t="s">
        <v>49</v>
      </c>
      <c r="D3660" t="s">
        <v>25</v>
      </c>
      <c r="E3660" t="s">
        <v>21516</v>
      </c>
      <c r="F3660" t="s">
        <v>129</v>
      </c>
      <c r="G3660" t="s">
        <v>28</v>
      </c>
    </row>
    <row r="3661" spans="1:7" x14ac:dyDescent="0.3">
      <c r="A3661" t="s">
        <v>21520</v>
      </c>
      <c r="B3661" t="s">
        <v>21521</v>
      </c>
      <c r="C3661" t="s">
        <v>24</v>
      </c>
      <c r="D3661" t="s">
        <v>25</v>
      </c>
      <c r="E3661" t="s">
        <v>21522</v>
      </c>
      <c r="F3661" t="s">
        <v>717</v>
      </c>
      <c r="G3661" t="s">
        <v>40</v>
      </c>
    </row>
    <row r="3662" spans="1:7" x14ac:dyDescent="0.3">
      <c r="A3662" t="s">
        <v>21526</v>
      </c>
      <c r="B3662" t="s">
        <v>19280</v>
      </c>
      <c r="C3662" t="s">
        <v>49</v>
      </c>
      <c r="D3662" t="s">
        <v>25</v>
      </c>
      <c r="E3662" t="s">
        <v>10000</v>
      </c>
      <c r="F3662" t="s">
        <v>185</v>
      </c>
      <c r="G3662" t="s">
        <v>130</v>
      </c>
    </row>
    <row r="3663" spans="1:7" x14ac:dyDescent="0.3">
      <c r="A3663" t="s">
        <v>21530</v>
      </c>
      <c r="B3663" t="s">
        <v>21531</v>
      </c>
      <c r="C3663" t="s">
        <v>49</v>
      </c>
      <c r="D3663" t="s">
        <v>25</v>
      </c>
      <c r="E3663" t="s">
        <v>4020</v>
      </c>
      <c r="F3663" t="s">
        <v>269</v>
      </c>
      <c r="G3663" t="s">
        <v>40</v>
      </c>
    </row>
    <row r="3664" spans="1:7" x14ac:dyDescent="0.3">
      <c r="A3664" t="s">
        <v>21535</v>
      </c>
      <c r="B3664" t="s">
        <v>21536</v>
      </c>
      <c r="C3664" t="s">
        <v>49</v>
      </c>
      <c r="D3664" t="s">
        <v>25</v>
      </c>
      <c r="E3664" t="s">
        <v>21537</v>
      </c>
      <c r="F3664" t="s">
        <v>772</v>
      </c>
      <c r="G3664" t="s">
        <v>52</v>
      </c>
    </row>
    <row r="3665" spans="1:7" x14ac:dyDescent="0.3">
      <c r="A3665" t="s">
        <v>21541</v>
      </c>
      <c r="B3665" t="s">
        <v>21542</v>
      </c>
      <c r="C3665" t="s">
        <v>59</v>
      </c>
      <c r="D3665" t="s">
        <v>25</v>
      </c>
      <c r="E3665" t="s">
        <v>21543</v>
      </c>
      <c r="F3665" t="s">
        <v>211</v>
      </c>
      <c r="G3665" t="s">
        <v>40</v>
      </c>
    </row>
    <row r="3666" spans="1:7" x14ac:dyDescent="0.3">
      <c r="A3666" t="s">
        <v>21547</v>
      </c>
      <c r="B3666" t="s">
        <v>21548</v>
      </c>
      <c r="C3666" t="s">
        <v>59</v>
      </c>
      <c r="D3666" t="s">
        <v>25</v>
      </c>
      <c r="E3666" t="s">
        <v>4450</v>
      </c>
      <c r="F3666" t="s">
        <v>151</v>
      </c>
      <c r="G3666" t="s">
        <v>52</v>
      </c>
    </row>
    <row r="3667" spans="1:7" x14ac:dyDescent="0.3">
      <c r="A3667" t="s">
        <v>21552</v>
      </c>
      <c r="B3667" t="s">
        <v>21553</v>
      </c>
      <c r="C3667" t="s">
        <v>59</v>
      </c>
      <c r="D3667" t="s">
        <v>25</v>
      </c>
      <c r="E3667" t="s">
        <v>21554</v>
      </c>
      <c r="F3667" t="s">
        <v>288</v>
      </c>
      <c r="G3667" t="s">
        <v>40</v>
      </c>
    </row>
    <row r="3668" spans="1:7" x14ac:dyDescent="0.3">
      <c r="A3668" t="s">
        <v>21558</v>
      </c>
      <c r="B3668" t="s">
        <v>21559</v>
      </c>
      <c r="C3668" t="s">
        <v>24</v>
      </c>
      <c r="D3668" t="s">
        <v>25</v>
      </c>
      <c r="E3668" t="s">
        <v>16142</v>
      </c>
      <c r="F3668" t="s">
        <v>513</v>
      </c>
      <c r="G3668" t="s">
        <v>40</v>
      </c>
    </row>
    <row r="3669" spans="1:7" x14ac:dyDescent="0.3">
      <c r="A3669" t="s">
        <v>21563</v>
      </c>
      <c r="B3669" t="s">
        <v>21564</v>
      </c>
      <c r="C3669" t="s">
        <v>24</v>
      </c>
      <c r="D3669" t="s">
        <v>25</v>
      </c>
      <c r="E3669" t="s">
        <v>21565</v>
      </c>
      <c r="F3669" t="s">
        <v>717</v>
      </c>
      <c r="G3669" t="s">
        <v>28</v>
      </c>
    </row>
    <row r="3670" spans="1:7" x14ac:dyDescent="0.3">
      <c r="A3670" t="s">
        <v>21569</v>
      </c>
      <c r="B3670" t="s">
        <v>21570</v>
      </c>
      <c r="C3670" t="s">
        <v>24</v>
      </c>
      <c r="D3670" t="s">
        <v>25</v>
      </c>
      <c r="E3670" t="s">
        <v>21571</v>
      </c>
      <c r="F3670" t="s">
        <v>217</v>
      </c>
      <c r="G3670" t="s">
        <v>130</v>
      </c>
    </row>
    <row r="3671" spans="1:7" x14ac:dyDescent="0.3">
      <c r="A3671" t="s">
        <v>21575</v>
      </c>
      <c r="B3671" t="s">
        <v>21576</v>
      </c>
      <c r="C3671" t="s">
        <v>59</v>
      </c>
      <c r="D3671" t="s">
        <v>25</v>
      </c>
      <c r="E3671" t="s">
        <v>16566</v>
      </c>
      <c r="F3671" t="s">
        <v>301</v>
      </c>
      <c r="G3671" t="s">
        <v>40</v>
      </c>
    </row>
    <row r="3672" spans="1:7" x14ac:dyDescent="0.3">
      <c r="A3672" t="s">
        <v>21580</v>
      </c>
      <c r="B3672" t="s">
        <v>21581</v>
      </c>
      <c r="C3672" t="s">
        <v>49</v>
      </c>
      <c r="D3672" t="s">
        <v>25</v>
      </c>
      <c r="E3672" t="s">
        <v>21582</v>
      </c>
      <c r="F3672" t="s">
        <v>791</v>
      </c>
      <c r="G3672" t="s">
        <v>40</v>
      </c>
    </row>
    <row r="3673" spans="1:7" x14ac:dyDescent="0.3">
      <c r="A3673" t="s">
        <v>21586</v>
      </c>
      <c r="B3673" t="s">
        <v>21587</v>
      </c>
      <c r="C3673" t="s">
        <v>24</v>
      </c>
      <c r="D3673" t="s">
        <v>25</v>
      </c>
      <c r="E3673" t="s">
        <v>21588</v>
      </c>
      <c r="F3673" t="s">
        <v>39</v>
      </c>
      <c r="G3673" t="s">
        <v>40</v>
      </c>
    </row>
    <row r="3674" spans="1:7" x14ac:dyDescent="0.3">
      <c r="A3674" t="s">
        <v>21592</v>
      </c>
      <c r="B3674" t="s">
        <v>21593</v>
      </c>
      <c r="C3674" t="s">
        <v>49</v>
      </c>
      <c r="D3674" t="s">
        <v>25</v>
      </c>
      <c r="E3674" t="s">
        <v>21594</v>
      </c>
      <c r="F3674" t="s">
        <v>151</v>
      </c>
      <c r="G3674" t="s">
        <v>130</v>
      </c>
    </row>
    <row r="3675" spans="1:7" x14ac:dyDescent="0.3">
      <c r="A3675" t="s">
        <v>21598</v>
      </c>
      <c r="B3675" t="s">
        <v>21599</v>
      </c>
      <c r="C3675" t="s">
        <v>24</v>
      </c>
      <c r="D3675" t="s">
        <v>25</v>
      </c>
      <c r="E3675" t="s">
        <v>21600</v>
      </c>
      <c r="F3675" t="s">
        <v>237</v>
      </c>
      <c r="G3675" t="s">
        <v>40</v>
      </c>
    </row>
    <row r="3676" spans="1:7" x14ac:dyDescent="0.3">
      <c r="A3676" t="s">
        <v>21604</v>
      </c>
      <c r="B3676" t="s">
        <v>21605</v>
      </c>
      <c r="C3676" t="s">
        <v>59</v>
      </c>
      <c r="D3676" t="s">
        <v>25</v>
      </c>
      <c r="E3676" t="s">
        <v>21606</v>
      </c>
      <c r="F3676" t="s">
        <v>389</v>
      </c>
      <c r="G3676" t="s">
        <v>40</v>
      </c>
    </row>
    <row r="3677" spans="1:7" x14ac:dyDescent="0.3">
      <c r="A3677" t="s">
        <v>21610</v>
      </c>
      <c r="B3677" t="s">
        <v>21611</v>
      </c>
      <c r="C3677" t="s">
        <v>59</v>
      </c>
      <c r="D3677" t="s">
        <v>25</v>
      </c>
      <c r="E3677" t="s">
        <v>6757</v>
      </c>
      <c r="F3677" t="s">
        <v>314</v>
      </c>
      <c r="G3677" t="s">
        <v>52</v>
      </c>
    </row>
    <row r="3678" spans="1:7" x14ac:dyDescent="0.3">
      <c r="A3678" t="s">
        <v>21615</v>
      </c>
      <c r="B3678" t="s">
        <v>21616</v>
      </c>
      <c r="C3678" t="s">
        <v>24</v>
      </c>
      <c r="D3678" t="s">
        <v>25</v>
      </c>
      <c r="E3678" t="s">
        <v>21617</v>
      </c>
      <c r="F3678" t="s">
        <v>171</v>
      </c>
      <c r="G3678" t="s">
        <v>130</v>
      </c>
    </row>
    <row r="3679" spans="1:7" x14ac:dyDescent="0.3">
      <c r="A3679" t="s">
        <v>21621</v>
      </c>
      <c r="B3679" t="s">
        <v>21622</v>
      </c>
      <c r="C3679" t="s">
        <v>49</v>
      </c>
      <c r="D3679" t="s">
        <v>25</v>
      </c>
      <c r="E3679" t="s">
        <v>21623</v>
      </c>
      <c r="F3679" t="s">
        <v>427</v>
      </c>
      <c r="G3679" t="s">
        <v>40</v>
      </c>
    </row>
    <row r="3680" spans="1:7" x14ac:dyDescent="0.3">
      <c r="A3680" t="s">
        <v>21627</v>
      </c>
      <c r="B3680" t="s">
        <v>21628</v>
      </c>
      <c r="C3680" t="s">
        <v>59</v>
      </c>
      <c r="D3680" t="s">
        <v>25</v>
      </c>
      <c r="E3680" t="s">
        <v>21629</v>
      </c>
      <c r="F3680" t="s">
        <v>122</v>
      </c>
      <c r="G3680" t="s">
        <v>40</v>
      </c>
    </row>
    <row r="3681" spans="1:7" x14ac:dyDescent="0.3">
      <c r="A3681" t="s">
        <v>21633</v>
      </c>
      <c r="B3681" t="s">
        <v>21634</v>
      </c>
      <c r="C3681" t="s">
        <v>59</v>
      </c>
      <c r="D3681" t="s">
        <v>25</v>
      </c>
      <c r="E3681" t="s">
        <v>21635</v>
      </c>
      <c r="F3681" t="s">
        <v>464</v>
      </c>
      <c r="G3681" t="s">
        <v>40</v>
      </c>
    </row>
    <row r="3682" spans="1:7" x14ac:dyDescent="0.3">
      <c r="A3682" t="s">
        <v>21639</v>
      </c>
      <c r="B3682" t="s">
        <v>21640</v>
      </c>
      <c r="C3682" t="s">
        <v>49</v>
      </c>
      <c r="D3682" t="s">
        <v>25</v>
      </c>
      <c r="E3682" t="s">
        <v>21641</v>
      </c>
      <c r="F3682" t="s">
        <v>314</v>
      </c>
      <c r="G3682" t="s">
        <v>28</v>
      </c>
    </row>
    <row r="3683" spans="1:7" x14ac:dyDescent="0.3">
      <c r="A3683" t="s">
        <v>21645</v>
      </c>
      <c r="B3683" t="s">
        <v>21646</v>
      </c>
      <c r="C3683" t="s">
        <v>49</v>
      </c>
      <c r="D3683" t="s">
        <v>25</v>
      </c>
      <c r="E3683" t="s">
        <v>21647</v>
      </c>
      <c r="F3683" t="s">
        <v>224</v>
      </c>
      <c r="G3683" t="s">
        <v>130</v>
      </c>
    </row>
    <row r="3684" spans="1:7" x14ac:dyDescent="0.3">
      <c r="A3684" t="s">
        <v>21651</v>
      </c>
      <c r="B3684" t="s">
        <v>21652</v>
      </c>
      <c r="C3684" t="s">
        <v>49</v>
      </c>
      <c r="D3684" t="s">
        <v>25</v>
      </c>
      <c r="E3684" t="s">
        <v>21653</v>
      </c>
      <c r="F3684" t="s">
        <v>237</v>
      </c>
      <c r="G3684" t="s">
        <v>52</v>
      </c>
    </row>
    <row r="3685" spans="1:7" x14ac:dyDescent="0.3">
      <c r="A3685" t="s">
        <v>21657</v>
      </c>
      <c r="B3685" t="s">
        <v>21658</v>
      </c>
      <c r="C3685" t="s">
        <v>59</v>
      </c>
      <c r="D3685" t="s">
        <v>25</v>
      </c>
      <c r="E3685" t="s">
        <v>21659</v>
      </c>
      <c r="F3685" t="s">
        <v>27</v>
      </c>
      <c r="G3685" t="s">
        <v>52</v>
      </c>
    </row>
    <row r="3686" spans="1:7" x14ac:dyDescent="0.3">
      <c r="A3686" t="s">
        <v>21663</v>
      </c>
      <c r="B3686" t="s">
        <v>21664</v>
      </c>
      <c r="C3686" t="s">
        <v>59</v>
      </c>
      <c r="D3686" t="s">
        <v>25</v>
      </c>
      <c r="E3686" t="s">
        <v>21665</v>
      </c>
      <c r="F3686" t="s">
        <v>164</v>
      </c>
      <c r="G3686" t="s">
        <v>52</v>
      </c>
    </row>
    <row r="3687" spans="1:7" x14ac:dyDescent="0.3">
      <c r="A3687" t="s">
        <v>21669</v>
      </c>
      <c r="B3687" t="s">
        <v>21670</v>
      </c>
      <c r="C3687" t="s">
        <v>24</v>
      </c>
      <c r="D3687" t="s">
        <v>25</v>
      </c>
      <c r="E3687" t="s">
        <v>21671</v>
      </c>
      <c r="F3687" t="s">
        <v>224</v>
      </c>
      <c r="G3687" t="s">
        <v>40</v>
      </c>
    </row>
    <row r="3688" spans="1:7" x14ac:dyDescent="0.3">
      <c r="A3688" t="s">
        <v>21675</v>
      </c>
      <c r="B3688" t="s">
        <v>21676</v>
      </c>
      <c r="C3688" t="s">
        <v>49</v>
      </c>
      <c r="D3688" t="s">
        <v>25</v>
      </c>
      <c r="E3688" t="s">
        <v>21677</v>
      </c>
      <c r="F3688" t="s">
        <v>178</v>
      </c>
      <c r="G3688" t="s">
        <v>130</v>
      </c>
    </row>
    <row r="3689" spans="1:7" x14ac:dyDescent="0.3">
      <c r="A3689" t="s">
        <v>21681</v>
      </c>
      <c r="B3689" t="s">
        <v>21682</v>
      </c>
      <c r="C3689" t="s">
        <v>24</v>
      </c>
      <c r="D3689" t="s">
        <v>25</v>
      </c>
      <c r="E3689" t="s">
        <v>3931</v>
      </c>
      <c r="F3689" t="s">
        <v>39</v>
      </c>
      <c r="G3689" t="s">
        <v>28</v>
      </c>
    </row>
    <row r="3690" spans="1:7" x14ac:dyDescent="0.3">
      <c r="A3690" t="s">
        <v>21686</v>
      </c>
      <c r="B3690" t="s">
        <v>21687</v>
      </c>
      <c r="C3690" t="s">
        <v>24</v>
      </c>
      <c r="D3690" t="s">
        <v>25</v>
      </c>
      <c r="E3690" t="s">
        <v>8240</v>
      </c>
      <c r="F3690" t="s">
        <v>414</v>
      </c>
      <c r="G3690" t="s">
        <v>28</v>
      </c>
    </row>
    <row r="3691" spans="1:7" x14ac:dyDescent="0.3">
      <c r="A3691" t="s">
        <v>21691</v>
      </c>
      <c r="B3691" t="s">
        <v>21692</v>
      </c>
      <c r="C3691" t="s">
        <v>24</v>
      </c>
      <c r="D3691" t="s">
        <v>25</v>
      </c>
      <c r="E3691" t="s">
        <v>21693</v>
      </c>
      <c r="F3691" t="s">
        <v>1111</v>
      </c>
      <c r="G3691" t="s">
        <v>52</v>
      </c>
    </row>
    <row r="3692" spans="1:7" x14ac:dyDescent="0.3">
      <c r="A3692" t="s">
        <v>21697</v>
      </c>
      <c r="B3692" t="s">
        <v>8403</v>
      </c>
      <c r="C3692" t="s">
        <v>59</v>
      </c>
      <c r="D3692" t="s">
        <v>25</v>
      </c>
      <c r="E3692" t="s">
        <v>2432</v>
      </c>
      <c r="F3692" t="s">
        <v>164</v>
      </c>
      <c r="G3692" t="s">
        <v>130</v>
      </c>
    </row>
    <row r="3693" spans="1:7" x14ac:dyDescent="0.3">
      <c r="A3693" t="s">
        <v>21701</v>
      </c>
      <c r="B3693" t="s">
        <v>21702</v>
      </c>
      <c r="C3693" t="s">
        <v>59</v>
      </c>
      <c r="D3693" t="s">
        <v>25</v>
      </c>
      <c r="E3693" t="s">
        <v>21703</v>
      </c>
      <c r="F3693" t="s">
        <v>414</v>
      </c>
      <c r="G3693" t="s">
        <v>130</v>
      </c>
    </row>
    <row r="3694" spans="1:7" x14ac:dyDescent="0.3">
      <c r="A3694" t="s">
        <v>21707</v>
      </c>
      <c r="B3694" t="s">
        <v>21708</v>
      </c>
      <c r="C3694" t="s">
        <v>49</v>
      </c>
      <c r="D3694" t="s">
        <v>25</v>
      </c>
      <c r="E3694" t="s">
        <v>15753</v>
      </c>
      <c r="F3694" t="s">
        <v>717</v>
      </c>
      <c r="G3694" t="s">
        <v>28</v>
      </c>
    </row>
    <row r="3695" spans="1:7" x14ac:dyDescent="0.3">
      <c r="A3695" t="s">
        <v>21712</v>
      </c>
      <c r="B3695" t="s">
        <v>21713</v>
      </c>
      <c r="C3695" t="s">
        <v>49</v>
      </c>
      <c r="D3695" t="s">
        <v>25</v>
      </c>
      <c r="E3695" t="s">
        <v>21714</v>
      </c>
      <c r="F3695" t="s">
        <v>692</v>
      </c>
      <c r="G3695" t="s">
        <v>130</v>
      </c>
    </row>
    <row r="3696" spans="1:7" x14ac:dyDescent="0.3">
      <c r="A3696" t="s">
        <v>21718</v>
      </c>
      <c r="B3696" t="s">
        <v>21719</v>
      </c>
      <c r="C3696" t="s">
        <v>49</v>
      </c>
      <c r="D3696" t="s">
        <v>25</v>
      </c>
      <c r="E3696" t="s">
        <v>13967</v>
      </c>
      <c r="F3696" t="s">
        <v>39</v>
      </c>
      <c r="G3696" t="s">
        <v>28</v>
      </c>
    </row>
    <row r="3697" spans="1:7" x14ac:dyDescent="0.3">
      <c r="A3697" t="s">
        <v>21723</v>
      </c>
      <c r="B3697" t="s">
        <v>21724</v>
      </c>
      <c r="C3697" t="s">
        <v>59</v>
      </c>
      <c r="D3697" t="s">
        <v>25</v>
      </c>
      <c r="E3697" t="s">
        <v>21725</v>
      </c>
      <c r="F3697" t="s">
        <v>185</v>
      </c>
      <c r="G3697" t="s">
        <v>40</v>
      </c>
    </row>
    <row r="3698" spans="1:7" x14ac:dyDescent="0.3">
      <c r="A3698" t="s">
        <v>21729</v>
      </c>
      <c r="B3698" t="s">
        <v>21730</v>
      </c>
      <c r="C3698" t="s">
        <v>49</v>
      </c>
      <c r="D3698" t="s">
        <v>25</v>
      </c>
      <c r="E3698" t="s">
        <v>21731</v>
      </c>
      <c r="F3698" t="s">
        <v>115</v>
      </c>
      <c r="G3698" t="s">
        <v>40</v>
      </c>
    </row>
    <row r="3699" spans="1:7" x14ac:dyDescent="0.3">
      <c r="A3699" t="s">
        <v>21735</v>
      </c>
      <c r="B3699" t="s">
        <v>21736</v>
      </c>
      <c r="C3699" t="s">
        <v>49</v>
      </c>
      <c r="D3699" t="s">
        <v>25</v>
      </c>
      <c r="E3699" t="s">
        <v>21737</v>
      </c>
      <c r="F3699" t="s">
        <v>327</v>
      </c>
      <c r="G3699" t="s">
        <v>40</v>
      </c>
    </row>
    <row r="3700" spans="1:7" x14ac:dyDescent="0.3">
      <c r="A3700" t="s">
        <v>21741</v>
      </c>
      <c r="B3700" t="s">
        <v>21742</v>
      </c>
      <c r="C3700" t="s">
        <v>24</v>
      </c>
      <c r="D3700" t="s">
        <v>25</v>
      </c>
      <c r="E3700" t="s">
        <v>21743</v>
      </c>
      <c r="F3700" t="s">
        <v>122</v>
      </c>
      <c r="G3700" t="s">
        <v>130</v>
      </c>
    </row>
    <row r="3701" spans="1:7" x14ac:dyDescent="0.3">
      <c r="A3701" t="s">
        <v>21747</v>
      </c>
      <c r="B3701" t="s">
        <v>21748</v>
      </c>
      <c r="C3701" t="s">
        <v>59</v>
      </c>
      <c r="D3701" t="s">
        <v>25</v>
      </c>
      <c r="E3701" t="s">
        <v>21749</v>
      </c>
      <c r="F3701" t="s">
        <v>822</v>
      </c>
      <c r="G3701" t="s">
        <v>28</v>
      </c>
    </row>
    <row r="3702" spans="1:7" x14ac:dyDescent="0.3">
      <c r="A3702" t="s">
        <v>21753</v>
      </c>
      <c r="B3702" t="s">
        <v>21754</v>
      </c>
      <c r="C3702" t="s">
        <v>59</v>
      </c>
      <c r="D3702" t="s">
        <v>25</v>
      </c>
      <c r="E3702" t="s">
        <v>21755</v>
      </c>
      <c r="F3702" t="s">
        <v>122</v>
      </c>
      <c r="G3702" t="s">
        <v>52</v>
      </c>
    </row>
    <row r="3703" spans="1:7" x14ac:dyDescent="0.3">
      <c r="A3703" t="s">
        <v>21759</v>
      </c>
      <c r="B3703" t="s">
        <v>21760</v>
      </c>
      <c r="C3703" t="s">
        <v>59</v>
      </c>
      <c r="D3703" t="s">
        <v>25</v>
      </c>
      <c r="E3703" t="s">
        <v>21208</v>
      </c>
      <c r="F3703" t="s">
        <v>192</v>
      </c>
      <c r="G3703" t="s">
        <v>130</v>
      </c>
    </row>
    <row r="3704" spans="1:7" x14ac:dyDescent="0.3">
      <c r="A3704" t="s">
        <v>21764</v>
      </c>
      <c r="B3704" t="s">
        <v>21765</v>
      </c>
      <c r="C3704" t="s">
        <v>59</v>
      </c>
      <c r="D3704" t="s">
        <v>25</v>
      </c>
      <c r="E3704" t="s">
        <v>5335</v>
      </c>
      <c r="F3704" t="s">
        <v>427</v>
      </c>
      <c r="G3704" t="s">
        <v>130</v>
      </c>
    </row>
    <row r="3705" spans="1:7" x14ac:dyDescent="0.3">
      <c r="A3705" t="s">
        <v>21769</v>
      </c>
      <c r="B3705" t="s">
        <v>21770</v>
      </c>
      <c r="C3705" t="s">
        <v>24</v>
      </c>
      <c r="D3705" t="s">
        <v>25</v>
      </c>
      <c r="E3705" t="s">
        <v>21771</v>
      </c>
      <c r="F3705" t="s">
        <v>144</v>
      </c>
      <c r="G3705" t="s">
        <v>52</v>
      </c>
    </row>
    <row r="3706" spans="1:7" x14ac:dyDescent="0.3">
      <c r="A3706" t="s">
        <v>21775</v>
      </c>
      <c r="B3706" t="s">
        <v>21776</v>
      </c>
      <c r="C3706" t="s">
        <v>49</v>
      </c>
      <c r="D3706" t="s">
        <v>25</v>
      </c>
      <c r="E3706" t="s">
        <v>11705</v>
      </c>
      <c r="F3706" t="s">
        <v>192</v>
      </c>
      <c r="G3706" t="s">
        <v>130</v>
      </c>
    </row>
    <row r="3707" spans="1:7" x14ac:dyDescent="0.3">
      <c r="A3707" t="s">
        <v>21780</v>
      </c>
      <c r="B3707" t="s">
        <v>21781</v>
      </c>
      <c r="C3707" t="s">
        <v>49</v>
      </c>
      <c r="D3707" t="s">
        <v>25</v>
      </c>
      <c r="E3707" t="s">
        <v>21594</v>
      </c>
      <c r="F3707" t="s">
        <v>288</v>
      </c>
      <c r="G3707" t="s">
        <v>28</v>
      </c>
    </row>
    <row r="3708" spans="1:7" x14ac:dyDescent="0.3">
      <c r="A3708" t="s">
        <v>21785</v>
      </c>
      <c r="B3708" t="s">
        <v>21786</v>
      </c>
      <c r="C3708" t="s">
        <v>24</v>
      </c>
      <c r="D3708" t="s">
        <v>25</v>
      </c>
      <c r="E3708" t="s">
        <v>21787</v>
      </c>
      <c r="F3708" t="s">
        <v>244</v>
      </c>
      <c r="G3708" t="s">
        <v>130</v>
      </c>
    </row>
    <row r="3709" spans="1:7" x14ac:dyDescent="0.3">
      <c r="A3709" t="s">
        <v>21791</v>
      </c>
      <c r="B3709" t="s">
        <v>21792</v>
      </c>
      <c r="C3709" t="s">
        <v>49</v>
      </c>
      <c r="D3709" t="s">
        <v>25</v>
      </c>
      <c r="E3709" t="s">
        <v>21793</v>
      </c>
      <c r="F3709" t="s">
        <v>115</v>
      </c>
      <c r="G3709" t="s">
        <v>40</v>
      </c>
    </row>
    <row r="3710" spans="1:7" x14ac:dyDescent="0.3">
      <c r="A3710" t="s">
        <v>21797</v>
      </c>
      <c r="B3710" t="s">
        <v>21798</v>
      </c>
      <c r="C3710" t="s">
        <v>49</v>
      </c>
      <c r="D3710" t="s">
        <v>25</v>
      </c>
      <c r="E3710" t="s">
        <v>21799</v>
      </c>
      <c r="F3710" t="s">
        <v>224</v>
      </c>
      <c r="G3710" t="s">
        <v>40</v>
      </c>
    </row>
    <row r="3711" spans="1:7" x14ac:dyDescent="0.3">
      <c r="A3711" t="s">
        <v>21803</v>
      </c>
      <c r="B3711" t="s">
        <v>21804</v>
      </c>
      <c r="C3711" t="s">
        <v>24</v>
      </c>
      <c r="D3711" t="s">
        <v>25</v>
      </c>
      <c r="E3711" t="s">
        <v>21805</v>
      </c>
      <c r="F3711" t="s">
        <v>692</v>
      </c>
      <c r="G3711" t="s">
        <v>130</v>
      </c>
    </row>
    <row r="3712" spans="1:7" x14ac:dyDescent="0.3">
      <c r="A3712" t="s">
        <v>21809</v>
      </c>
      <c r="B3712" t="s">
        <v>21810</v>
      </c>
      <c r="C3712" t="s">
        <v>24</v>
      </c>
      <c r="D3712" t="s">
        <v>25</v>
      </c>
      <c r="E3712" t="s">
        <v>21811</v>
      </c>
      <c r="F3712" t="s">
        <v>39</v>
      </c>
      <c r="G3712" t="s">
        <v>28</v>
      </c>
    </row>
    <row r="3713" spans="1:7" x14ac:dyDescent="0.3">
      <c r="A3713" t="s">
        <v>21815</v>
      </c>
      <c r="B3713" t="s">
        <v>21816</v>
      </c>
      <c r="C3713" t="s">
        <v>49</v>
      </c>
      <c r="D3713" t="s">
        <v>25</v>
      </c>
      <c r="E3713" t="s">
        <v>21817</v>
      </c>
      <c r="F3713" t="s">
        <v>69</v>
      </c>
      <c r="G3713" t="s">
        <v>52</v>
      </c>
    </row>
    <row r="3714" spans="1:7" x14ac:dyDescent="0.3">
      <c r="A3714" t="s">
        <v>21821</v>
      </c>
      <c r="B3714" t="s">
        <v>21822</v>
      </c>
      <c r="C3714" t="s">
        <v>24</v>
      </c>
      <c r="D3714" t="s">
        <v>25</v>
      </c>
      <c r="E3714" t="s">
        <v>21823</v>
      </c>
      <c r="F3714" t="s">
        <v>178</v>
      </c>
      <c r="G3714" t="s">
        <v>52</v>
      </c>
    </row>
    <row r="3715" spans="1:7" x14ac:dyDescent="0.3">
      <c r="A3715" t="s">
        <v>21827</v>
      </c>
      <c r="B3715" t="s">
        <v>21828</v>
      </c>
      <c r="C3715" t="s">
        <v>59</v>
      </c>
      <c r="D3715" t="s">
        <v>25</v>
      </c>
      <c r="E3715" t="s">
        <v>21829</v>
      </c>
      <c r="F3715" t="s">
        <v>185</v>
      </c>
      <c r="G3715" t="s">
        <v>40</v>
      </c>
    </row>
    <row r="3716" spans="1:7" x14ac:dyDescent="0.3">
      <c r="A3716" t="s">
        <v>21833</v>
      </c>
      <c r="B3716" t="s">
        <v>21834</v>
      </c>
      <c r="C3716" t="s">
        <v>24</v>
      </c>
      <c r="D3716" t="s">
        <v>25</v>
      </c>
      <c r="E3716" t="s">
        <v>21835</v>
      </c>
      <c r="F3716" t="s">
        <v>217</v>
      </c>
      <c r="G3716" t="s">
        <v>130</v>
      </c>
    </row>
    <row r="3717" spans="1:7" x14ac:dyDescent="0.3">
      <c r="A3717" t="s">
        <v>21839</v>
      </c>
      <c r="B3717" t="s">
        <v>21840</v>
      </c>
      <c r="C3717" t="s">
        <v>59</v>
      </c>
      <c r="D3717" t="s">
        <v>25</v>
      </c>
      <c r="E3717" t="s">
        <v>21841</v>
      </c>
      <c r="F3717" t="s">
        <v>301</v>
      </c>
      <c r="G3717" t="s">
        <v>52</v>
      </c>
    </row>
    <row r="3718" spans="1:7" x14ac:dyDescent="0.3">
      <c r="A3718" t="s">
        <v>21845</v>
      </c>
      <c r="B3718" t="s">
        <v>21846</v>
      </c>
      <c r="C3718" t="s">
        <v>59</v>
      </c>
      <c r="D3718" t="s">
        <v>25</v>
      </c>
      <c r="E3718" t="s">
        <v>21847</v>
      </c>
      <c r="F3718" t="s">
        <v>211</v>
      </c>
      <c r="G3718" t="s">
        <v>52</v>
      </c>
    </row>
    <row r="3719" spans="1:7" x14ac:dyDescent="0.3">
      <c r="A3719" t="s">
        <v>21851</v>
      </c>
      <c r="B3719" t="s">
        <v>21852</v>
      </c>
      <c r="C3719" t="s">
        <v>59</v>
      </c>
      <c r="D3719" t="s">
        <v>25</v>
      </c>
      <c r="E3719" t="s">
        <v>21853</v>
      </c>
      <c r="F3719" t="s">
        <v>211</v>
      </c>
      <c r="G3719" t="s">
        <v>52</v>
      </c>
    </row>
    <row r="3720" spans="1:7" x14ac:dyDescent="0.3">
      <c r="A3720" t="s">
        <v>21857</v>
      </c>
      <c r="B3720" t="s">
        <v>21858</v>
      </c>
      <c r="C3720" t="s">
        <v>24</v>
      </c>
      <c r="D3720" t="s">
        <v>25</v>
      </c>
      <c r="E3720" t="s">
        <v>21859</v>
      </c>
      <c r="F3720" t="s">
        <v>376</v>
      </c>
      <c r="G3720" t="s">
        <v>130</v>
      </c>
    </row>
    <row r="3721" spans="1:7" x14ac:dyDescent="0.3">
      <c r="A3721" t="s">
        <v>21863</v>
      </c>
      <c r="B3721" t="s">
        <v>21864</v>
      </c>
      <c r="C3721" t="s">
        <v>24</v>
      </c>
      <c r="D3721" t="s">
        <v>25</v>
      </c>
      <c r="E3721" t="s">
        <v>21865</v>
      </c>
      <c r="F3721" t="s">
        <v>144</v>
      </c>
      <c r="G3721" t="s">
        <v>40</v>
      </c>
    </row>
    <row r="3722" spans="1:7" x14ac:dyDescent="0.3">
      <c r="A3722" t="s">
        <v>21869</v>
      </c>
      <c r="B3722" t="s">
        <v>21870</v>
      </c>
      <c r="C3722" t="s">
        <v>49</v>
      </c>
      <c r="D3722" t="s">
        <v>25</v>
      </c>
      <c r="E3722" t="s">
        <v>21871</v>
      </c>
      <c r="F3722" t="s">
        <v>27</v>
      </c>
      <c r="G3722" t="s">
        <v>130</v>
      </c>
    </row>
    <row r="3723" spans="1:7" x14ac:dyDescent="0.3">
      <c r="A3723" t="s">
        <v>21875</v>
      </c>
      <c r="B3723" t="s">
        <v>21876</v>
      </c>
      <c r="C3723" t="s">
        <v>59</v>
      </c>
      <c r="D3723" t="s">
        <v>25</v>
      </c>
      <c r="E3723" t="s">
        <v>15845</v>
      </c>
      <c r="F3723" t="s">
        <v>464</v>
      </c>
      <c r="G3723" t="s">
        <v>52</v>
      </c>
    </row>
    <row r="3724" spans="1:7" x14ac:dyDescent="0.3">
      <c r="A3724" t="s">
        <v>21880</v>
      </c>
      <c r="B3724" t="s">
        <v>4971</v>
      </c>
      <c r="C3724" t="s">
        <v>24</v>
      </c>
      <c r="D3724" t="s">
        <v>25</v>
      </c>
      <c r="E3724" t="s">
        <v>21881</v>
      </c>
      <c r="F3724" t="s">
        <v>376</v>
      </c>
      <c r="G3724" t="s">
        <v>52</v>
      </c>
    </row>
    <row r="3725" spans="1:7" x14ac:dyDescent="0.3">
      <c r="A3725" t="s">
        <v>21885</v>
      </c>
      <c r="B3725" t="s">
        <v>21886</v>
      </c>
      <c r="C3725" t="s">
        <v>49</v>
      </c>
      <c r="D3725" t="s">
        <v>25</v>
      </c>
      <c r="E3725" t="s">
        <v>17748</v>
      </c>
      <c r="F3725" t="s">
        <v>301</v>
      </c>
      <c r="G3725" t="s">
        <v>130</v>
      </c>
    </row>
    <row r="3726" spans="1:7" x14ac:dyDescent="0.3">
      <c r="A3726" t="s">
        <v>21890</v>
      </c>
      <c r="B3726" t="s">
        <v>21891</v>
      </c>
      <c r="C3726" t="s">
        <v>59</v>
      </c>
      <c r="D3726" t="s">
        <v>25</v>
      </c>
      <c r="E3726" t="s">
        <v>21138</v>
      </c>
      <c r="F3726" t="s">
        <v>889</v>
      </c>
      <c r="G3726" t="s">
        <v>28</v>
      </c>
    </row>
    <row r="3727" spans="1:7" x14ac:dyDescent="0.3">
      <c r="A3727" t="s">
        <v>21895</v>
      </c>
      <c r="B3727" t="s">
        <v>21896</v>
      </c>
      <c r="C3727" t="s">
        <v>59</v>
      </c>
      <c r="D3727" t="s">
        <v>25</v>
      </c>
      <c r="E3727" t="s">
        <v>16560</v>
      </c>
      <c r="F3727" t="s">
        <v>327</v>
      </c>
      <c r="G3727" t="s">
        <v>52</v>
      </c>
    </row>
    <row r="3728" spans="1:7" x14ac:dyDescent="0.3">
      <c r="A3728" t="s">
        <v>21900</v>
      </c>
      <c r="B3728" t="s">
        <v>21901</v>
      </c>
      <c r="C3728" t="s">
        <v>49</v>
      </c>
      <c r="D3728" t="s">
        <v>25</v>
      </c>
      <c r="E3728" t="s">
        <v>21902</v>
      </c>
      <c r="F3728" t="s">
        <v>889</v>
      </c>
      <c r="G3728" t="s">
        <v>28</v>
      </c>
    </row>
    <row r="3729" spans="1:7" x14ac:dyDescent="0.3">
      <c r="A3729" t="s">
        <v>21906</v>
      </c>
      <c r="B3729" t="s">
        <v>21907</v>
      </c>
      <c r="C3729" t="s">
        <v>49</v>
      </c>
      <c r="D3729" t="s">
        <v>25</v>
      </c>
      <c r="E3729" t="s">
        <v>21908</v>
      </c>
      <c r="F3729" t="s">
        <v>592</v>
      </c>
      <c r="G3729" t="s">
        <v>40</v>
      </c>
    </row>
    <row r="3730" spans="1:7" x14ac:dyDescent="0.3">
      <c r="A3730" t="s">
        <v>21912</v>
      </c>
      <c r="B3730" t="s">
        <v>21913</v>
      </c>
      <c r="C3730" t="s">
        <v>59</v>
      </c>
      <c r="D3730" t="s">
        <v>25</v>
      </c>
      <c r="E3730" t="s">
        <v>21914</v>
      </c>
      <c r="F3730" t="s">
        <v>164</v>
      </c>
      <c r="G3730" t="s">
        <v>40</v>
      </c>
    </row>
    <row r="3731" spans="1:7" x14ac:dyDescent="0.3">
      <c r="A3731" t="s">
        <v>21918</v>
      </c>
      <c r="B3731" t="s">
        <v>21919</v>
      </c>
      <c r="C3731" t="s">
        <v>49</v>
      </c>
      <c r="D3731" t="s">
        <v>25</v>
      </c>
      <c r="E3731" t="s">
        <v>17001</v>
      </c>
      <c r="F3731" t="s">
        <v>69</v>
      </c>
      <c r="G3731" t="s">
        <v>52</v>
      </c>
    </row>
    <row r="3732" spans="1:7" x14ac:dyDescent="0.3">
      <c r="A3732" t="s">
        <v>21923</v>
      </c>
      <c r="B3732" t="s">
        <v>21924</v>
      </c>
      <c r="C3732" t="s">
        <v>49</v>
      </c>
      <c r="D3732" t="s">
        <v>25</v>
      </c>
      <c r="E3732" t="s">
        <v>21925</v>
      </c>
      <c r="F3732" t="s">
        <v>192</v>
      </c>
      <c r="G3732" t="s">
        <v>52</v>
      </c>
    </row>
    <row r="3733" spans="1:7" x14ac:dyDescent="0.3">
      <c r="A3733" t="s">
        <v>21929</v>
      </c>
      <c r="B3733" t="s">
        <v>21930</v>
      </c>
      <c r="C3733" t="s">
        <v>49</v>
      </c>
      <c r="D3733" t="s">
        <v>25</v>
      </c>
      <c r="E3733" t="s">
        <v>21931</v>
      </c>
      <c r="F3733" t="s">
        <v>592</v>
      </c>
      <c r="G3733" t="s">
        <v>28</v>
      </c>
    </row>
    <row r="3734" spans="1:7" x14ac:dyDescent="0.3">
      <c r="A3734" t="s">
        <v>21935</v>
      </c>
      <c r="B3734" t="s">
        <v>21936</v>
      </c>
      <c r="C3734" t="s">
        <v>24</v>
      </c>
      <c r="D3734" t="s">
        <v>25</v>
      </c>
      <c r="E3734" t="s">
        <v>21937</v>
      </c>
      <c r="F3734" t="s">
        <v>192</v>
      </c>
      <c r="G3734" t="s">
        <v>130</v>
      </c>
    </row>
    <row r="3735" spans="1:7" x14ac:dyDescent="0.3">
      <c r="A3735" t="s">
        <v>21941</v>
      </c>
      <c r="B3735" t="s">
        <v>21942</v>
      </c>
      <c r="C3735" t="s">
        <v>59</v>
      </c>
      <c r="D3735" t="s">
        <v>25</v>
      </c>
      <c r="E3735" t="s">
        <v>21943</v>
      </c>
      <c r="F3735" t="s">
        <v>1111</v>
      </c>
      <c r="G3735" t="s">
        <v>130</v>
      </c>
    </row>
    <row r="3736" spans="1:7" x14ac:dyDescent="0.3">
      <c r="A3736" t="s">
        <v>21947</v>
      </c>
      <c r="B3736" t="s">
        <v>21948</v>
      </c>
      <c r="C3736" t="s">
        <v>24</v>
      </c>
      <c r="D3736" t="s">
        <v>25</v>
      </c>
      <c r="E3736" t="s">
        <v>8499</v>
      </c>
      <c r="F3736" t="s">
        <v>747</v>
      </c>
      <c r="G3736" t="s">
        <v>52</v>
      </c>
    </row>
    <row r="3737" spans="1:7" x14ac:dyDescent="0.3">
      <c r="A3737" t="s">
        <v>21952</v>
      </c>
      <c r="B3737" t="s">
        <v>21953</v>
      </c>
      <c r="C3737" t="s">
        <v>59</v>
      </c>
      <c r="D3737" t="s">
        <v>25</v>
      </c>
      <c r="E3737" t="s">
        <v>21954</v>
      </c>
      <c r="F3737" t="s">
        <v>192</v>
      </c>
      <c r="G3737" t="s">
        <v>130</v>
      </c>
    </row>
    <row r="3738" spans="1:7" x14ac:dyDescent="0.3">
      <c r="A3738" t="s">
        <v>21958</v>
      </c>
      <c r="B3738" t="s">
        <v>21959</v>
      </c>
      <c r="C3738" t="s">
        <v>49</v>
      </c>
      <c r="D3738" t="s">
        <v>25</v>
      </c>
      <c r="E3738" t="s">
        <v>1925</v>
      </c>
      <c r="F3738" t="s">
        <v>791</v>
      </c>
      <c r="G3738" t="s">
        <v>40</v>
      </c>
    </row>
    <row r="3739" spans="1:7" x14ac:dyDescent="0.3">
      <c r="A3739" t="s">
        <v>21963</v>
      </c>
      <c r="B3739" t="s">
        <v>21964</v>
      </c>
      <c r="C3739" t="s">
        <v>24</v>
      </c>
      <c r="D3739" t="s">
        <v>25</v>
      </c>
      <c r="E3739" t="s">
        <v>21965</v>
      </c>
      <c r="F3739" t="s">
        <v>327</v>
      </c>
      <c r="G3739" t="s">
        <v>28</v>
      </c>
    </row>
    <row r="3740" spans="1:7" x14ac:dyDescent="0.3">
      <c r="A3740" t="s">
        <v>21969</v>
      </c>
      <c r="B3740" t="s">
        <v>21970</v>
      </c>
      <c r="C3740" t="s">
        <v>49</v>
      </c>
      <c r="D3740" t="s">
        <v>25</v>
      </c>
      <c r="E3740" t="s">
        <v>21971</v>
      </c>
      <c r="F3740" t="s">
        <v>185</v>
      </c>
      <c r="G3740" t="s">
        <v>28</v>
      </c>
    </row>
    <row r="3741" spans="1:7" x14ac:dyDescent="0.3">
      <c r="A3741" t="s">
        <v>21975</v>
      </c>
      <c r="B3741" t="s">
        <v>21976</v>
      </c>
      <c r="C3741" t="s">
        <v>59</v>
      </c>
      <c r="D3741" t="s">
        <v>25</v>
      </c>
      <c r="E3741" t="s">
        <v>19208</v>
      </c>
      <c r="F3741" t="s">
        <v>86</v>
      </c>
      <c r="G3741" t="s">
        <v>40</v>
      </c>
    </row>
    <row r="3742" spans="1:7" x14ac:dyDescent="0.3">
      <c r="A3742" t="s">
        <v>21980</v>
      </c>
      <c r="B3742" t="s">
        <v>21981</v>
      </c>
      <c r="C3742" t="s">
        <v>49</v>
      </c>
      <c r="D3742" t="s">
        <v>25</v>
      </c>
      <c r="E3742" t="s">
        <v>21982</v>
      </c>
      <c r="F3742" t="s">
        <v>692</v>
      </c>
      <c r="G3742" t="s">
        <v>28</v>
      </c>
    </row>
    <row r="3743" spans="1:7" x14ac:dyDescent="0.3">
      <c r="A3743" t="s">
        <v>21986</v>
      </c>
      <c r="B3743" t="s">
        <v>21987</v>
      </c>
      <c r="C3743" t="s">
        <v>59</v>
      </c>
      <c r="D3743" t="s">
        <v>25</v>
      </c>
      <c r="E3743" t="s">
        <v>21988</v>
      </c>
      <c r="F3743" t="s">
        <v>617</v>
      </c>
      <c r="G3743" t="s">
        <v>52</v>
      </c>
    </row>
    <row r="3744" spans="1:7" x14ac:dyDescent="0.3">
      <c r="A3744" t="s">
        <v>21992</v>
      </c>
      <c r="B3744" t="s">
        <v>21993</v>
      </c>
      <c r="C3744" t="s">
        <v>49</v>
      </c>
      <c r="D3744" t="s">
        <v>25</v>
      </c>
      <c r="E3744" t="s">
        <v>21994</v>
      </c>
      <c r="F3744" t="s">
        <v>27</v>
      </c>
      <c r="G3744" t="s">
        <v>28</v>
      </c>
    </row>
    <row r="3745" spans="1:7" x14ac:dyDescent="0.3">
      <c r="A3745" t="s">
        <v>21998</v>
      </c>
      <c r="B3745" t="s">
        <v>21999</v>
      </c>
      <c r="C3745" t="s">
        <v>49</v>
      </c>
      <c r="D3745" t="s">
        <v>25</v>
      </c>
      <c r="E3745" t="s">
        <v>22000</v>
      </c>
      <c r="F3745" t="s">
        <v>69</v>
      </c>
      <c r="G3745" t="s">
        <v>52</v>
      </c>
    </row>
    <row r="3746" spans="1:7" x14ac:dyDescent="0.3">
      <c r="A3746" t="s">
        <v>22004</v>
      </c>
      <c r="B3746" t="s">
        <v>22005</v>
      </c>
      <c r="C3746" t="s">
        <v>49</v>
      </c>
      <c r="D3746" t="s">
        <v>25</v>
      </c>
      <c r="E3746" t="s">
        <v>1356</v>
      </c>
      <c r="F3746" t="s">
        <v>1111</v>
      </c>
      <c r="G3746" t="s">
        <v>28</v>
      </c>
    </row>
    <row r="3747" spans="1:7" x14ac:dyDescent="0.3">
      <c r="A3747" t="s">
        <v>22009</v>
      </c>
      <c r="B3747" t="s">
        <v>22010</v>
      </c>
      <c r="C3747" t="s">
        <v>49</v>
      </c>
      <c r="D3747" t="s">
        <v>25</v>
      </c>
      <c r="E3747" t="s">
        <v>22011</v>
      </c>
      <c r="F3747" t="s">
        <v>414</v>
      </c>
      <c r="G3747" t="s">
        <v>28</v>
      </c>
    </row>
    <row r="3748" spans="1:7" x14ac:dyDescent="0.3">
      <c r="A3748" t="s">
        <v>22015</v>
      </c>
      <c r="B3748" t="s">
        <v>22016</v>
      </c>
      <c r="C3748" t="s">
        <v>49</v>
      </c>
      <c r="D3748" t="s">
        <v>25</v>
      </c>
      <c r="E3748" t="s">
        <v>5227</v>
      </c>
      <c r="F3748" t="s">
        <v>630</v>
      </c>
      <c r="G3748" t="s">
        <v>28</v>
      </c>
    </row>
    <row r="3749" spans="1:7" x14ac:dyDescent="0.3">
      <c r="A3749" s="2" t="s">
        <v>22020</v>
      </c>
      <c r="B3749" t="s">
        <v>22021</v>
      </c>
      <c r="C3749" t="s">
        <v>24</v>
      </c>
      <c r="D3749" t="s">
        <v>25</v>
      </c>
      <c r="E3749" t="s">
        <v>22022</v>
      </c>
      <c r="F3749" t="s">
        <v>414</v>
      </c>
      <c r="G3749" t="s">
        <v>28</v>
      </c>
    </row>
    <row r="3750" spans="1:7" x14ac:dyDescent="0.3">
      <c r="A3750" t="s">
        <v>22026</v>
      </c>
      <c r="B3750" t="s">
        <v>22027</v>
      </c>
      <c r="C3750" t="s">
        <v>59</v>
      </c>
      <c r="D3750" t="s">
        <v>25</v>
      </c>
      <c r="E3750" t="s">
        <v>22028</v>
      </c>
      <c r="F3750" t="s">
        <v>427</v>
      </c>
      <c r="G3750" t="s">
        <v>130</v>
      </c>
    </row>
    <row r="3751" spans="1:7" x14ac:dyDescent="0.3">
      <c r="A3751" t="s">
        <v>22032</v>
      </c>
      <c r="B3751" t="s">
        <v>22033</v>
      </c>
      <c r="C3751" t="s">
        <v>24</v>
      </c>
      <c r="D3751" t="s">
        <v>25</v>
      </c>
      <c r="E3751" t="s">
        <v>22034</v>
      </c>
      <c r="F3751" t="s">
        <v>692</v>
      </c>
      <c r="G3751" t="s">
        <v>28</v>
      </c>
    </row>
    <row r="3752" spans="1:7" x14ac:dyDescent="0.3">
      <c r="A3752" t="s">
        <v>22038</v>
      </c>
      <c r="B3752" t="s">
        <v>22039</v>
      </c>
      <c r="C3752" t="s">
        <v>49</v>
      </c>
      <c r="D3752" t="s">
        <v>25</v>
      </c>
      <c r="E3752" t="s">
        <v>22040</v>
      </c>
      <c r="F3752" t="s">
        <v>115</v>
      </c>
      <c r="G3752" t="s">
        <v>52</v>
      </c>
    </row>
    <row r="3753" spans="1:7" x14ac:dyDescent="0.3">
      <c r="A3753" t="s">
        <v>22044</v>
      </c>
      <c r="B3753" t="s">
        <v>22045</v>
      </c>
      <c r="C3753" t="s">
        <v>24</v>
      </c>
      <c r="D3753" t="s">
        <v>25</v>
      </c>
      <c r="E3753" t="s">
        <v>22046</v>
      </c>
      <c r="F3753" t="s">
        <v>617</v>
      </c>
      <c r="G3753" t="s">
        <v>52</v>
      </c>
    </row>
    <row r="3754" spans="1:7" x14ac:dyDescent="0.3">
      <c r="A3754" t="s">
        <v>22050</v>
      </c>
      <c r="B3754" t="s">
        <v>22051</v>
      </c>
      <c r="C3754" t="s">
        <v>49</v>
      </c>
      <c r="D3754" t="s">
        <v>25</v>
      </c>
      <c r="E3754" t="s">
        <v>22052</v>
      </c>
      <c r="F3754" t="s">
        <v>269</v>
      </c>
      <c r="G3754" t="s">
        <v>28</v>
      </c>
    </row>
    <row r="3755" spans="1:7" x14ac:dyDescent="0.3">
      <c r="A3755" t="s">
        <v>22056</v>
      </c>
      <c r="B3755" t="s">
        <v>22057</v>
      </c>
      <c r="C3755" t="s">
        <v>49</v>
      </c>
      <c r="D3755" t="s">
        <v>25</v>
      </c>
      <c r="E3755" t="s">
        <v>22058</v>
      </c>
      <c r="F3755" t="s">
        <v>244</v>
      </c>
      <c r="G3755" t="s">
        <v>130</v>
      </c>
    </row>
    <row r="3756" spans="1:7" x14ac:dyDescent="0.3">
      <c r="A3756" t="s">
        <v>22062</v>
      </c>
      <c r="B3756" t="s">
        <v>22063</v>
      </c>
      <c r="C3756" t="s">
        <v>24</v>
      </c>
      <c r="D3756" t="s">
        <v>25</v>
      </c>
      <c r="E3756" t="s">
        <v>18176</v>
      </c>
      <c r="F3756" t="s">
        <v>327</v>
      </c>
      <c r="G3756" t="s">
        <v>28</v>
      </c>
    </row>
    <row r="3757" spans="1:7" x14ac:dyDescent="0.3">
      <c r="A3757" t="s">
        <v>22067</v>
      </c>
      <c r="B3757" t="s">
        <v>3220</v>
      </c>
      <c r="C3757" t="s">
        <v>49</v>
      </c>
      <c r="D3757" t="s">
        <v>25</v>
      </c>
      <c r="E3757" t="s">
        <v>22068</v>
      </c>
      <c r="F3757" t="s">
        <v>772</v>
      </c>
      <c r="G3757" t="s">
        <v>130</v>
      </c>
    </row>
    <row r="3758" spans="1:7" x14ac:dyDescent="0.3">
      <c r="A3758" t="s">
        <v>22072</v>
      </c>
      <c r="B3758" t="s">
        <v>22073</v>
      </c>
      <c r="C3758" t="s">
        <v>24</v>
      </c>
      <c r="D3758" t="s">
        <v>25</v>
      </c>
      <c r="E3758" t="s">
        <v>22074</v>
      </c>
      <c r="F3758" t="s">
        <v>137</v>
      </c>
      <c r="G3758" t="s">
        <v>130</v>
      </c>
    </row>
    <row r="3759" spans="1:7" x14ac:dyDescent="0.3">
      <c r="A3759" t="s">
        <v>22078</v>
      </c>
      <c r="B3759" t="s">
        <v>22079</v>
      </c>
      <c r="C3759" t="s">
        <v>49</v>
      </c>
      <c r="D3759" t="s">
        <v>25</v>
      </c>
      <c r="E3759" t="s">
        <v>22080</v>
      </c>
      <c r="F3759" t="s">
        <v>185</v>
      </c>
      <c r="G3759" t="s">
        <v>40</v>
      </c>
    </row>
    <row r="3760" spans="1:7" x14ac:dyDescent="0.3">
      <c r="A3760" t="s">
        <v>22084</v>
      </c>
      <c r="B3760" t="s">
        <v>22085</v>
      </c>
      <c r="C3760" t="s">
        <v>24</v>
      </c>
      <c r="D3760" t="s">
        <v>25</v>
      </c>
      <c r="E3760" t="s">
        <v>22086</v>
      </c>
      <c r="F3760" t="s">
        <v>376</v>
      </c>
      <c r="G3760" t="s">
        <v>130</v>
      </c>
    </row>
    <row r="3761" spans="1:7" x14ac:dyDescent="0.3">
      <c r="A3761" t="s">
        <v>22090</v>
      </c>
      <c r="B3761" t="s">
        <v>22091</v>
      </c>
      <c r="C3761" t="s">
        <v>49</v>
      </c>
      <c r="D3761" t="s">
        <v>25</v>
      </c>
      <c r="E3761" t="s">
        <v>11868</v>
      </c>
      <c r="F3761" t="s">
        <v>327</v>
      </c>
      <c r="G3761" t="s">
        <v>40</v>
      </c>
    </row>
    <row r="3762" spans="1:7" x14ac:dyDescent="0.3">
      <c r="A3762" t="s">
        <v>22095</v>
      </c>
      <c r="B3762" t="s">
        <v>22096</v>
      </c>
      <c r="C3762" t="s">
        <v>49</v>
      </c>
      <c r="D3762" t="s">
        <v>25</v>
      </c>
      <c r="E3762" t="s">
        <v>22097</v>
      </c>
      <c r="F3762" t="s">
        <v>129</v>
      </c>
      <c r="G3762" t="s">
        <v>28</v>
      </c>
    </row>
    <row r="3763" spans="1:7" x14ac:dyDescent="0.3">
      <c r="A3763" t="s">
        <v>22101</v>
      </c>
      <c r="B3763" t="s">
        <v>22102</v>
      </c>
      <c r="C3763" t="s">
        <v>24</v>
      </c>
      <c r="D3763" t="s">
        <v>25</v>
      </c>
      <c r="E3763" t="s">
        <v>22103</v>
      </c>
      <c r="F3763" t="s">
        <v>630</v>
      </c>
      <c r="G3763" t="s">
        <v>28</v>
      </c>
    </row>
    <row r="3764" spans="1:7" x14ac:dyDescent="0.3">
      <c r="A3764" t="s">
        <v>22107</v>
      </c>
      <c r="B3764" t="s">
        <v>22108</v>
      </c>
      <c r="C3764" t="s">
        <v>59</v>
      </c>
      <c r="D3764" t="s">
        <v>25</v>
      </c>
      <c r="E3764" t="s">
        <v>22109</v>
      </c>
      <c r="F3764" t="s">
        <v>27</v>
      </c>
      <c r="G3764" t="s">
        <v>130</v>
      </c>
    </row>
    <row r="3765" spans="1:7" x14ac:dyDescent="0.3">
      <c r="A3765" t="s">
        <v>22113</v>
      </c>
      <c r="B3765" t="s">
        <v>22114</v>
      </c>
      <c r="C3765" t="s">
        <v>24</v>
      </c>
      <c r="D3765" t="s">
        <v>25</v>
      </c>
      <c r="E3765" t="s">
        <v>22115</v>
      </c>
      <c r="F3765" t="s">
        <v>717</v>
      </c>
      <c r="G3765" t="s">
        <v>130</v>
      </c>
    </row>
    <row r="3766" spans="1:7" x14ac:dyDescent="0.3">
      <c r="A3766" t="s">
        <v>22119</v>
      </c>
      <c r="B3766" t="s">
        <v>19775</v>
      </c>
      <c r="C3766" t="s">
        <v>59</v>
      </c>
      <c r="D3766" t="s">
        <v>25</v>
      </c>
      <c r="E3766" t="s">
        <v>22120</v>
      </c>
      <c r="F3766" t="s">
        <v>389</v>
      </c>
      <c r="G3766" t="s">
        <v>28</v>
      </c>
    </row>
    <row r="3767" spans="1:7" x14ac:dyDescent="0.3">
      <c r="A3767" t="s">
        <v>22124</v>
      </c>
      <c r="B3767" t="s">
        <v>22125</v>
      </c>
      <c r="C3767" t="s">
        <v>49</v>
      </c>
      <c r="D3767" t="s">
        <v>25</v>
      </c>
      <c r="E3767" t="s">
        <v>22126</v>
      </c>
      <c r="F3767" t="s">
        <v>164</v>
      </c>
      <c r="G3767" t="s">
        <v>130</v>
      </c>
    </row>
    <row r="3768" spans="1:7" x14ac:dyDescent="0.3">
      <c r="A3768" t="s">
        <v>22130</v>
      </c>
      <c r="B3768" t="s">
        <v>22131</v>
      </c>
      <c r="C3768" t="s">
        <v>59</v>
      </c>
      <c r="D3768" t="s">
        <v>25</v>
      </c>
      <c r="E3768" t="s">
        <v>22132</v>
      </c>
      <c r="F3768" t="s">
        <v>427</v>
      </c>
      <c r="G3768" t="s">
        <v>28</v>
      </c>
    </row>
    <row r="3769" spans="1:7" x14ac:dyDescent="0.3">
      <c r="A3769" t="s">
        <v>22136</v>
      </c>
      <c r="B3769" t="s">
        <v>22137</v>
      </c>
      <c r="C3769" t="s">
        <v>59</v>
      </c>
      <c r="D3769" t="s">
        <v>25</v>
      </c>
      <c r="E3769" t="s">
        <v>22138</v>
      </c>
      <c r="F3769" t="s">
        <v>185</v>
      </c>
      <c r="G3769" t="s">
        <v>28</v>
      </c>
    </row>
    <row r="3770" spans="1:7" x14ac:dyDescent="0.3">
      <c r="A3770" t="s">
        <v>22142</v>
      </c>
      <c r="B3770" t="s">
        <v>22143</v>
      </c>
      <c r="C3770" t="s">
        <v>59</v>
      </c>
      <c r="D3770" t="s">
        <v>25</v>
      </c>
      <c r="E3770" t="s">
        <v>22144</v>
      </c>
      <c r="F3770" t="s">
        <v>389</v>
      </c>
      <c r="G3770" t="s">
        <v>52</v>
      </c>
    </row>
    <row r="3771" spans="1:7" x14ac:dyDescent="0.3">
      <c r="A3771" t="s">
        <v>22148</v>
      </c>
      <c r="B3771" t="s">
        <v>22149</v>
      </c>
      <c r="C3771" t="s">
        <v>59</v>
      </c>
      <c r="D3771" t="s">
        <v>25</v>
      </c>
      <c r="E3771" t="s">
        <v>22150</v>
      </c>
      <c r="F3771" t="s">
        <v>27</v>
      </c>
      <c r="G3771" t="s">
        <v>52</v>
      </c>
    </row>
    <row r="3772" spans="1:7" x14ac:dyDescent="0.3">
      <c r="A3772" t="s">
        <v>22154</v>
      </c>
      <c r="B3772" t="s">
        <v>22155</v>
      </c>
      <c r="C3772" t="s">
        <v>49</v>
      </c>
      <c r="D3772" t="s">
        <v>25</v>
      </c>
      <c r="E3772" t="s">
        <v>22156</v>
      </c>
      <c r="F3772" t="s">
        <v>101</v>
      </c>
      <c r="G3772" t="s">
        <v>130</v>
      </c>
    </row>
    <row r="3773" spans="1:7" x14ac:dyDescent="0.3">
      <c r="A3773" t="s">
        <v>22160</v>
      </c>
      <c r="B3773" t="s">
        <v>22161</v>
      </c>
      <c r="C3773" t="s">
        <v>49</v>
      </c>
      <c r="D3773" t="s">
        <v>25</v>
      </c>
      <c r="E3773" t="s">
        <v>19226</v>
      </c>
      <c r="F3773" t="s">
        <v>717</v>
      </c>
      <c r="G3773" t="s">
        <v>28</v>
      </c>
    </row>
    <row r="3774" spans="1:7" x14ac:dyDescent="0.3">
      <c r="A3774" t="s">
        <v>22165</v>
      </c>
      <c r="B3774" t="s">
        <v>22166</v>
      </c>
      <c r="C3774" t="s">
        <v>49</v>
      </c>
      <c r="D3774" t="s">
        <v>25</v>
      </c>
      <c r="E3774" t="s">
        <v>22167</v>
      </c>
      <c r="F3774" t="s">
        <v>27</v>
      </c>
      <c r="G3774" t="s">
        <v>130</v>
      </c>
    </row>
    <row r="3775" spans="1:7" x14ac:dyDescent="0.3">
      <c r="A3775" t="s">
        <v>22171</v>
      </c>
      <c r="B3775" t="s">
        <v>22172</v>
      </c>
      <c r="C3775" t="s">
        <v>59</v>
      </c>
      <c r="D3775" t="s">
        <v>25</v>
      </c>
      <c r="E3775" t="s">
        <v>6091</v>
      </c>
      <c r="F3775" t="s">
        <v>144</v>
      </c>
      <c r="G3775" t="s">
        <v>130</v>
      </c>
    </row>
    <row r="3776" spans="1:7" x14ac:dyDescent="0.3">
      <c r="A3776" t="s">
        <v>22176</v>
      </c>
      <c r="B3776" t="s">
        <v>22177</v>
      </c>
      <c r="C3776" t="s">
        <v>49</v>
      </c>
      <c r="D3776" t="s">
        <v>25</v>
      </c>
      <c r="E3776" t="s">
        <v>22178</v>
      </c>
      <c r="F3776" t="s">
        <v>269</v>
      </c>
      <c r="G3776" t="s">
        <v>130</v>
      </c>
    </row>
    <row r="3777" spans="1:7" x14ac:dyDescent="0.3">
      <c r="A3777" t="s">
        <v>22182</v>
      </c>
      <c r="B3777" t="s">
        <v>1738</v>
      </c>
      <c r="C3777" t="s">
        <v>59</v>
      </c>
      <c r="D3777" t="s">
        <v>25</v>
      </c>
      <c r="E3777" t="s">
        <v>22183</v>
      </c>
      <c r="F3777" t="s">
        <v>61</v>
      </c>
      <c r="G3777" t="s">
        <v>130</v>
      </c>
    </row>
    <row r="3778" spans="1:7" x14ac:dyDescent="0.3">
      <c r="A3778" t="s">
        <v>22187</v>
      </c>
      <c r="B3778" t="s">
        <v>22188</v>
      </c>
      <c r="C3778" t="s">
        <v>24</v>
      </c>
      <c r="D3778" t="s">
        <v>25</v>
      </c>
      <c r="E3778" t="s">
        <v>9346</v>
      </c>
      <c r="F3778" t="s">
        <v>129</v>
      </c>
      <c r="G3778" t="s">
        <v>28</v>
      </c>
    </row>
    <row r="3779" spans="1:7" x14ac:dyDescent="0.3">
      <c r="A3779" t="s">
        <v>22192</v>
      </c>
      <c r="B3779" t="s">
        <v>22193</v>
      </c>
      <c r="C3779" t="s">
        <v>59</v>
      </c>
      <c r="D3779" t="s">
        <v>25</v>
      </c>
      <c r="E3779" t="s">
        <v>3531</v>
      </c>
      <c r="F3779" t="s">
        <v>717</v>
      </c>
      <c r="G3779" t="s">
        <v>28</v>
      </c>
    </row>
    <row r="3780" spans="1:7" x14ac:dyDescent="0.3">
      <c r="A3780" t="s">
        <v>22197</v>
      </c>
      <c r="B3780" t="s">
        <v>22198</v>
      </c>
      <c r="C3780" t="s">
        <v>49</v>
      </c>
      <c r="D3780" t="s">
        <v>25</v>
      </c>
      <c r="E3780" t="s">
        <v>22199</v>
      </c>
      <c r="F3780" t="s">
        <v>389</v>
      </c>
      <c r="G3780" t="s">
        <v>40</v>
      </c>
    </row>
    <row r="3781" spans="1:7" x14ac:dyDescent="0.3">
      <c r="A3781" t="s">
        <v>22203</v>
      </c>
      <c r="B3781" t="s">
        <v>22204</v>
      </c>
      <c r="C3781" t="s">
        <v>24</v>
      </c>
      <c r="D3781" t="s">
        <v>25</v>
      </c>
      <c r="E3781" t="s">
        <v>22205</v>
      </c>
      <c r="F3781" t="s">
        <v>685</v>
      </c>
      <c r="G3781" t="s">
        <v>28</v>
      </c>
    </row>
    <row r="3782" spans="1:7" x14ac:dyDescent="0.3">
      <c r="A3782" t="s">
        <v>22209</v>
      </c>
      <c r="B3782" t="s">
        <v>22210</v>
      </c>
      <c r="C3782" t="s">
        <v>59</v>
      </c>
      <c r="D3782" t="s">
        <v>25</v>
      </c>
      <c r="E3782" t="s">
        <v>22211</v>
      </c>
      <c r="F3782" t="s">
        <v>86</v>
      </c>
      <c r="G3782" t="s">
        <v>28</v>
      </c>
    </row>
    <row r="3783" spans="1:7" x14ac:dyDescent="0.3">
      <c r="A3783" t="s">
        <v>22215</v>
      </c>
      <c r="B3783" t="s">
        <v>22216</v>
      </c>
      <c r="C3783" t="s">
        <v>59</v>
      </c>
      <c r="D3783" t="s">
        <v>25</v>
      </c>
      <c r="E3783" t="s">
        <v>22217</v>
      </c>
      <c r="F3783" t="s">
        <v>93</v>
      </c>
      <c r="G3783" t="s">
        <v>130</v>
      </c>
    </row>
    <row r="3784" spans="1:7" x14ac:dyDescent="0.3">
      <c r="A3784" t="s">
        <v>22221</v>
      </c>
      <c r="B3784" t="s">
        <v>22222</v>
      </c>
      <c r="C3784" t="s">
        <v>59</v>
      </c>
      <c r="D3784" t="s">
        <v>25</v>
      </c>
      <c r="E3784" t="s">
        <v>13754</v>
      </c>
      <c r="F3784" t="s">
        <v>137</v>
      </c>
      <c r="G3784" t="s">
        <v>52</v>
      </c>
    </row>
    <row r="3785" spans="1:7" x14ac:dyDescent="0.3">
      <c r="A3785" t="s">
        <v>22226</v>
      </c>
      <c r="B3785" t="s">
        <v>22227</v>
      </c>
      <c r="C3785" t="s">
        <v>24</v>
      </c>
      <c r="D3785" t="s">
        <v>25</v>
      </c>
      <c r="E3785" t="s">
        <v>22228</v>
      </c>
      <c r="F3785" t="s">
        <v>630</v>
      </c>
      <c r="G3785" t="s">
        <v>130</v>
      </c>
    </row>
    <row r="3786" spans="1:7" x14ac:dyDescent="0.3">
      <c r="A3786" t="s">
        <v>22232</v>
      </c>
      <c r="B3786" t="s">
        <v>22233</v>
      </c>
      <c r="C3786" t="s">
        <v>59</v>
      </c>
      <c r="D3786" t="s">
        <v>25</v>
      </c>
      <c r="E3786" t="s">
        <v>22103</v>
      </c>
      <c r="F3786" t="s">
        <v>51</v>
      </c>
      <c r="G3786" t="s">
        <v>28</v>
      </c>
    </row>
    <row r="3787" spans="1:7" x14ac:dyDescent="0.3">
      <c r="A3787" t="s">
        <v>22237</v>
      </c>
      <c r="B3787" t="s">
        <v>22238</v>
      </c>
      <c r="C3787" t="s">
        <v>59</v>
      </c>
      <c r="D3787" t="s">
        <v>25</v>
      </c>
      <c r="E3787" t="s">
        <v>22239</v>
      </c>
      <c r="F3787" t="s">
        <v>164</v>
      </c>
      <c r="G3787" t="s">
        <v>130</v>
      </c>
    </row>
    <row r="3788" spans="1:7" x14ac:dyDescent="0.3">
      <c r="A3788" t="s">
        <v>22243</v>
      </c>
      <c r="B3788" t="s">
        <v>22244</v>
      </c>
      <c r="C3788" t="s">
        <v>49</v>
      </c>
      <c r="D3788" t="s">
        <v>25</v>
      </c>
      <c r="E3788" t="s">
        <v>22245</v>
      </c>
      <c r="F3788" t="s">
        <v>185</v>
      </c>
      <c r="G3788" t="s">
        <v>130</v>
      </c>
    </row>
    <row r="3789" spans="1:7" x14ac:dyDescent="0.3">
      <c r="A3789" t="s">
        <v>22249</v>
      </c>
      <c r="B3789" t="s">
        <v>22250</v>
      </c>
      <c r="C3789" t="s">
        <v>24</v>
      </c>
      <c r="D3789" t="s">
        <v>25</v>
      </c>
      <c r="E3789" t="s">
        <v>22251</v>
      </c>
      <c r="F3789" t="s">
        <v>513</v>
      </c>
      <c r="G3789" t="s">
        <v>28</v>
      </c>
    </row>
    <row r="3790" spans="1:7" x14ac:dyDescent="0.3">
      <c r="A3790" t="s">
        <v>22255</v>
      </c>
      <c r="B3790" t="s">
        <v>22256</v>
      </c>
      <c r="C3790" t="s">
        <v>59</v>
      </c>
      <c r="D3790" t="s">
        <v>25</v>
      </c>
      <c r="E3790" t="s">
        <v>1428</v>
      </c>
      <c r="F3790" t="s">
        <v>51</v>
      </c>
      <c r="G3790" t="s">
        <v>28</v>
      </c>
    </row>
    <row r="3791" spans="1:7" x14ac:dyDescent="0.3">
      <c r="A3791" t="s">
        <v>22260</v>
      </c>
      <c r="B3791" t="s">
        <v>22261</v>
      </c>
      <c r="C3791" t="s">
        <v>49</v>
      </c>
      <c r="D3791" t="s">
        <v>25</v>
      </c>
      <c r="E3791" t="s">
        <v>22262</v>
      </c>
      <c r="F3791" t="s">
        <v>427</v>
      </c>
      <c r="G3791" t="s">
        <v>130</v>
      </c>
    </row>
    <row r="3792" spans="1:7" x14ac:dyDescent="0.3">
      <c r="A3792" t="s">
        <v>22266</v>
      </c>
      <c r="B3792" t="s">
        <v>22267</v>
      </c>
      <c r="C3792" t="s">
        <v>49</v>
      </c>
      <c r="D3792" t="s">
        <v>25</v>
      </c>
      <c r="E3792" t="s">
        <v>22268</v>
      </c>
      <c r="F3792" t="s">
        <v>692</v>
      </c>
      <c r="G3792" t="s">
        <v>52</v>
      </c>
    </row>
    <row r="3793" spans="1:7" x14ac:dyDescent="0.3">
      <c r="A3793" t="s">
        <v>22272</v>
      </c>
      <c r="B3793" t="s">
        <v>22273</v>
      </c>
      <c r="C3793" t="s">
        <v>59</v>
      </c>
      <c r="D3793" t="s">
        <v>25</v>
      </c>
      <c r="E3793" t="s">
        <v>22274</v>
      </c>
      <c r="F3793" t="s">
        <v>685</v>
      </c>
      <c r="G3793" t="s">
        <v>130</v>
      </c>
    </row>
    <row r="3794" spans="1:7" x14ac:dyDescent="0.3">
      <c r="A3794" t="s">
        <v>22278</v>
      </c>
      <c r="B3794" t="s">
        <v>22279</v>
      </c>
      <c r="C3794" t="s">
        <v>24</v>
      </c>
      <c r="D3794" t="s">
        <v>25</v>
      </c>
      <c r="E3794" t="s">
        <v>22280</v>
      </c>
      <c r="F3794" t="s">
        <v>1003</v>
      </c>
      <c r="G3794" t="s">
        <v>130</v>
      </c>
    </row>
    <row r="3795" spans="1:7" x14ac:dyDescent="0.3">
      <c r="A3795" t="s">
        <v>22284</v>
      </c>
      <c r="B3795" t="s">
        <v>22285</v>
      </c>
      <c r="C3795" t="s">
        <v>24</v>
      </c>
      <c r="D3795" t="s">
        <v>25</v>
      </c>
      <c r="E3795" t="s">
        <v>22286</v>
      </c>
      <c r="F3795" t="s">
        <v>39</v>
      </c>
      <c r="G3795" t="s">
        <v>28</v>
      </c>
    </row>
    <row r="3796" spans="1:7" x14ac:dyDescent="0.3">
      <c r="A3796" t="s">
        <v>22290</v>
      </c>
      <c r="B3796" t="s">
        <v>22291</v>
      </c>
      <c r="C3796" t="s">
        <v>49</v>
      </c>
      <c r="D3796" t="s">
        <v>25</v>
      </c>
      <c r="E3796" t="s">
        <v>22292</v>
      </c>
      <c r="F3796" t="s">
        <v>171</v>
      </c>
      <c r="G3796" t="s">
        <v>40</v>
      </c>
    </row>
    <row r="3797" spans="1:7" x14ac:dyDescent="0.3">
      <c r="A3797" t="s">
        <v>22296</v>
      </c>
      <c r="B3797" t="s">
        <v>22297</v>
      </c>
      <c r="C3797" t="s">
        <v>24</v>
      </c>
      <c r="D3797" t="s">
        <v>25</v>
      </c>
      <c r="E3797" t="s">
        <v>22298</v>
      </c>
      <c r="F3797" t="s">
        <v>217</v>
      </c>
      <c r="G3797" t="s">
        <v>130</v>
      </c>
    </row>
    <row r="3798" spans="1:7" x14ac:dyDescent="0.3">
      <c r="A3798" t="s">
        <v>22302</v>
      </c>
      <c r="B3798" t="s">
        <v>22303</v>
      </c>
      <c r="C3798" t="s">
        <v>59</v>
      </c>
      <c r="D3798" t="s">
        <v>25</v>
      </c>
      <c r="E3798" t="s">
        <v>3651</v>
      </c>
      <c r="F3798" t="s">
        <v>244</v>
      </c>
      <c r="G3798" t="s">
        <v>52</v>
      </c>
    </row>
    <row r="3799" spans="1:7" x14ac:dyDescent="0.3">
      <c r="A3799" t="s">
        <v>22307</v>
      </c>
      <c r="B3799" t="s">
        <v>21876</v>
      </c>
      <c r="C3799" t="s">
        <v>59</v>
      </c>
      <c r="D3799" t="s">
        <v>25</v>
      </c>
      <c r="E3799" t="s">
        <v>22308</v>
      </c>
      <c r="F3799" t="s">
        <v>86</v>
      </c>
      <c r="G3799" t="s">
        <v>40</v>
      </c>
    </row>
    <row r="3800" spans="1:7" x14ac:dyDescent="0.3">
      <c r="A3800" t="s">
        <v>22312</v>
      </c>
      <c r="B3800" t="s">
        <v>22313</v>
      </c>
      <c r="C3800" t="s">
        <v>59</v>
      </c>
      <c r="D3800" t="s">
        <v>25</v>
      </c>
      <c r="E3800" t="s">
        <v>22314</v>
      </c>
      <c r="F3800" t="s">
        <v>692</v>
      </c>
      <c r="G3800" t="s">
        <v>52</v>
      </c>
    </row>
    <row r="3801" spans="1:7" x14ac:dyDescent="0.3">
      <c r="A3801" t="s">
        <v>22318</v>
      </c>
      <c r="B3801" t="s">
        <v>22319</v>
      </c>
      <c r="C3801" t="s">
        <v>49</v>
      </c>
      <c r="D3801" t="s">
        <v>25</v>
      </c>
      <c r="E3801" t="s">
        <v>22320</v>
      </c>
      <c r="F3801" t="s">
        <v>301</v>
      </c>
      <c r="G3801" t="s">
        <v>52</v>
      </c>
    </row>
    <row r="3802" spans="1:7" x14ac:dyDescent="0.3">
      <c r="A3802" t="s">
        <v>22324</v>
      </c>
      <c r="B3802" t="s">
        <v>22325</v>
      </c>
      <c r="C3802" t="s">
        <v>24</v>
      </c>
      <c r="D3802" t="s">
        <v>25</v>
      </c>
      <c r="E3802" t="s">
        <v>22326</v>
      </c>
      <c r="F3802" t="s">
        <v>822</v>
      </c>
      <c r="G3802" t="s">
        <v>28</v>
      </c>
    </row>
    <row r="3803" spans="1:7" x14ac:dyDescent="0.3">
      <c r="A3803" t="s">
        <v>22330</v>
      </c>
      <c r="B3803" t="s">
        <v>22331</v>
      </c>
      <c r="C3803" t="s">
        <v>59</v>
      </c>
      <c r="D3803" t="s">
        <v>25</v>
      </c>
      <c r="E3803" t="s">
        <v>6301</v>
      </c>
      <c r="F3803" t="s">
        <v>717</v>
      </c>
      <c r="G3803" t="s">
        <v>40</v>
      </c>
    </row>
    <row r="3804" spans="1:7" x14ac:dyDescent="0.3">
      <c r="A3804" t="s">
        <v>22335</v>
      </c>
      <c r="B3804" t="s">
        <v>22336</v>
      </c>
      <c r="C3804" t="s">
        <v>59</v>
      </c>
      <c r="D3804" t="s">
        <v>25</v>
      </c>
      <c r="E3804" t="s">
        <v>22337</v>
      </c>
      <c r="F3804" t="s">
        <v>630</v>
      </c>
      <c r="G3804" t="s">
        <v>52</v>
      </c>
    </row>
    <row r="3805" spans="1:7" x14ac:dyDescent="0.3">
      <c r="A3805" t="s">
        <v>22341</v>
      </c>
      <c r="B3805" t="s">
        <v>22342</v>
      </c>
      <c r="C3805" t="s">
        <v>24</v>
      </c>
      <c r="D3805" t="s">
        <v>25</v>
      </c>
      <c r="E3805" t="s">
        <v>12878</v>
      </c>
      <c r="F3805" t="s">
        <v>717</v>
      </c>
      <c r="G3805" t="s">
        <v>52</v>
      </c>
    </row>
    <row r="3806" spans="1:7" x14ac:dyDescent="0.3">
      <c r="A3806" t="s">
        <v>22346</v>
      </c>
      <c r="B3806" t="s">
        <v>22347</v>
      </c>
      <c r="C3806" t="s">
        <v>59</v>
      </c>
      <c r="D3806" t="s">
        <v>25</v>
      </c>
      <c r="E3806" t="s">
        <v>22348</v>
      </c>
      <c r="F3806" t="s">
        <v>772</v>
      </c>
      <c r="G3806" t="s">
        <v>52</v>
      </c>
    </row>
    <row r="3807" spans="1:7" x14ac:dyDescent="0.3">
      <c r="A3807" t="s">
        <v>22352</v>
      </c>
      <c r="B3807" t="s">
        <v>22353</v>
      </c>
      <c r="C3807" t="s">
        <v>59</v>
      </c>
      <c r="D3807" t="s">
        <v>25</v>
      </c>
      <c r="E3807" t="s">
        <v>22354</v>
      </c>
      <c r="F3807" t="s">
        <v>889</v>
      </c>
      <c r="G3807" t="s">
        <v>130</v>
      </c>
    </row>
    <row r="3808" spans="1:7" x14ac:dyDescent="0.3">
      <c r="A3808" t="s">
        <v>22358</v>
      </c>
      <c r="B3808" t="s">
        <v>22359</v>
      </c>
      <c r="C3808" t="s">
        <v>59</v>
      </c>
      <c r="D3808" t="s">
        <v>25</v>
      </c>
      <c r="E3808" t="s">
        <v>22360</v>
      </c>
      <c r="F3808" t="s">
        <v>791</v>
      </c>
      <c r="G3808" t="s">
        <v>52</v>
      </c>
    </row>
    <row r="3809" spans="1:7" x14ac:dyDescent="0.3">
      <c r="A3809" t="s">
        <v>22364</v>
      </c>
      <c r="B3809" t="s">
        <v>22365</v>
      </c>
      <c r="C3809" t="s">
        <v>24</v>
      </c>
      <c r="D3809" t="s">
        <v>25</v>
      </c>
      <c r="E3809" t="s">
        <v>22366</v>
      </c>
      <c r="F3809" t="s">
        <v>414</v>
      </c>
      <c r="G3809" t="s">
        <v>130</v>
      </c>
    </row>
    <row r="3810" spans="1:7" x14ac:dyDescent="0.3">
      <c r="A3810" t="s">
        <v>22370</v>
      </c>
      <c r="B3810" t="s">
        <v>22371</v>
      </c>
      <c r="C3810" t="s">
        <v>49</v>
      </c>
      <c r="D3810" t="s">
        <v>25</v>
      </c>
      <c r="E3810" t="s">
        <v>1937</v>
      </c>
      <c r="F3810" t="s">
        <v>617</v>
      </c>
      <c r="G3810" t="s">
        <v>130</v>
      </c>
    </row>
    <row r="3811" spans="1:7" x14ac:dyDescent="0.3">
      <c r="A3811" t="s">
        <v>22375</v>
      </c>
      <c r="B3811" t="s">
        <v>22376</v>
      </c>
      <c r="C3811" t="s">
        <v>59</v>
      </c>
      <c r="D3811" t="s">
        <v>25</v>
      </c>
      <c r="E3811" t="s">
        <v>3663</v>
      </c>
      <c r="F3811" t="s">
        <v>27</v>
      </c>
      <c r="G3811" t="s">
        <v>28</v>
      </c>
    </row>
    <row r="3812" spans="1:7" x14ac:dyDescent="0.3">
      <c r="A3812" s="2" t="s">
        <v>22380</v>
      </c>
      <c r="B3812" t="s">
        <v>22381</v>
      </c>
      <c r="C3812" t="s">
        <v>49</v>
      </c>
      <c r="D3812" t="s">
        <v>25</v>
      </c>
      <c r="E3812" t="s">
        <v>22382</v>
      </c>
      <c r="F3812" t="s">
        <v>69</v>
      </c>
      <c r="G3812" t="s">
        <v>40</v>
      </c>
    </row>
    <row r="3813" spans="1:7" x14ac:dyDescent="0.3">
      <c r="A3813" t="s">
        <v>22386</v>
      </c>
      <c r="B3813" t="s">
        <v>2331</v>
      </c>
      <c r="C3813" t="s">
        <v>49</v>
      </c>
      <c r="D3813" t="s">
        <v>25</v>
      </c>
      <c r="E3813" t="s">
        <v>22387</v>
      </c>
      <c r="F3813" t="s">
        <v>78</v>
      </c>
      <c r="G3813" t="s">
        <v>130</v>
      </c>
    </row>
    <row r="3814" spans="1:7" x14ac:dyDescent="0.3">
      <c r="A3814" t="s">
        <v>22391</v>
      </c>
      <c r="B3814" t="s">
        <v>22392</v>
      </c>
      <c r="C3814" t="s">
        <v>49</v>
      </c>
      <c r="D3814" t="s">
        <v>25</v>
      </c>
      <c r="E3814" t="s">
        <v>22393</v>
      </c>
      <c r="F3814" t="s">
        <v>192</v>
      </c>
      <c r="G3814" t="s">
        <v>28</v>
      </c>
    </row>
    <row r="3815" spans="1:7" x14ac:dyDescent="0.3">
      <c r="A3815" t="s">
        <v>22397</v>
      </c>
      <c r="B3815" t="s">
        <v>22398</v>
      </c>
      <c r="C3815" t="s">
        <v>49</v>
      </c>
      <c r="D3815" t="s">
        <v>25</v>
      </c>
      <c r="E3815" t="s">
        <v>22399</v>
      </c>
      <c r="F3815" t="s">
        <v>630</v>
      </c>
      <c r="G3815" t="s">
        <v>28</v>
      </c>
    </row>
    <row r="3816" spans="1:7" x14ac:dyDescent="0.3">
      <c r="A3816" t="s">
        <v>22403</v>
      </c>
      <c r="B3816" t="s">
        <v>22404</v>
      </c>
      <c r="C3816" t="s">
        <v>49</v>
      </c>
      <c r="D3816" t="s">
        <v>25</v>
      </c>
      <c r="E3816" t="s">
        <v>22405</v>
      </c>
      <c r="F3816" t="s">
        <v>376</v>
      </c>
      <c r="G3816" t="s">
        <v>130</v>
      </c>
    </row>
    <row r="3817" spans="1:7" x14ac:dyDescent="0.3">
      <c r="A3817" t="s">
        <v>22409</v>
      </c>
      <c r="B3817" t="s">
        <v>22410</v>
      </c>
      <c r="C3817" t="s">
        <v>59</v>
      </c>
      <c r="D3817" t="s">
        <v>25</v>
      </c>
      <c r="E3817" t="s">
        <v>22411</v>
      </c>
      <c r="F3817" t="s">
        <v>244</v>
      </c>
      <c r="G3817" t="s">
        <v>130</v>
      </c>
    </row>
    <row r="3818" spans="1:7" x14ac:dyDescent="0.3">
      <c r="A3818" t="s">
        <v>22415</v>
      </c>
      <c r="B3818" t="s">
        <v>22416</v>
      </c>
      <c r="C3818" t="s">
        <v>59</v>
      </c>
      <c r="D3818" t="s">
        <v>25</v>
      </c>
      <c r="E3818" t="s">
        <v>22417</v>
      </c>
      <c r="F3818" t="s">
        <v>78</v>
      </c>
      <c r="G3818" t="s">
        <v>130</v>
      </c>
    </row>
    <row r="3819" spans="1:7" x14ac:dyDescent="0.3">
      <c r="A3819" t="s">
        <v>22421</v>
      </c>
      <c r="B3819" t="s">
        <v>22422</v>
      </c>
      <c r="C3819" t="s">
        <v>59</v>
      </c>
      <c r="D3819" t="s">
        <v>25</v>
      </c>
      <c r="E3819" t="s">
        <v>22423</v>
      </c>
      <c r="F3819" t="s">
        <v>717</v>
      </c>
      <c r="G3819" t="s">
        <v>40</v>
      </c>
    </row>
    <row r="3820" spans="1:7" x14ac:dyDescent="0.3">
      <c r="A3820" t="s">
        <v>22427</v>
      </c>
      <c r="B3820" t="s">
        <v>22428</v>
      </c>
      <c r="C3820" t="s">
        <v>49</v>
      </c>
      <c r="D3820" t="s">
        <v>25</v>
      </c>
      <c r="E3820" t="s">
        <v>22429</v>
      </c>
      <c r="F3820" t="s">
        <v>61</v>
      </c>
      <c r="G3820" t="s">
        <v>130</v>
      </c>
    </row>
    <row r="3821" spans="1:7" x14ac:dyDescent="0.3">
      <c r="A3821" t="s">
        <v>22433</v>
      </c>
      <c r="B3821" t="s">
        <v>22434</v>
      </c>
      <c r="C3821" t="s">
        <v>24</v>
      </c>
      <c r="D3821" t="s">
        <v>25</v>
      </c>
      <c r="E3821" t="s">
        <v>22435</v>
      </c>
      <c r="F3821" t="s">
        <v>86</v>
      </c>
      <c r="G3821" t="s">
        <v>130</v>
      </c>
    </row>
    <row r="3822" spans="1:7" x14ac:dyDescent="0.3">
      <c r="A3822" t="s">
        <v>22439</v>
      </c>
      <c r="B3822" t="s">
        <v>22440</v>
      </c>
      <c r="C3822" t="s">
        <v>59</v>
      </c>
      <c r="D3822" t="s">
        <v>25</v>
      </c>
      <c r="E3822" t="s">
        <v>9712</v>
      </c>
      <c r="F3822" t="s">
        <v>592</v>
      </c>
      <c r="G3822" t="s">
        <v>130</v>
      </c>
    </row>
    <row r="3823" spans="1:7" x14ac:dyDescent="0.3">
      <c r="A3823" t="s">
        <v>22444</v>
      </c>
      <c r="B3823" t="s">
        <v>22445</v>
      </c>
      <c r="C3823" t="s">
        <v>49</v>
      </c>
      <c r="D3823" t="s">
        <v>25</v>
      </c>
      <c r="E3823" t="s">
        <v>1721</v>
      </c>
      <c r="F3823" t="s">
        <v>592</v>
      </c>
      <c r="G3823" t="s">
        <v>52</v>
      </c>
    </row>
    <row r="3824" spans="1:7" x14ac:dyDescent="0.3">
      <c r="A3824" t="s">
        <v>22449</v>
      </c>
      <c r="B3824" t="s">
        <v>22450</v>
      </c>
      <c r="C3824" t="s">
        <v>24</v>
      </c>
      <c r="D3824" t="s">
        <v>25</v>
      </c>
      <c r="E3824" t="s">
        <v>22451</v>
      </c>
      <c r="F3824" t="s">
        <v>427</v>
      </c>
      <c r="G3824" t="s">
        <v>28</v>
      </c>
    </row>
    <row r="3825" spans="1:7" x14ac:dyDescent="0.3">
      <c r="A3825" t="s">
        <v>22455</v>
      </c>
      <c r="B3825" t="s">
        <v>22456</v>
      </c>
      <c r="C3825" t="s">
        <v>24</v>
      </c>
      <c r="D3825" t="s">
        <v>25</v>
      </c>
      <c r="E3825" t="s">
        <v>1135</v>
      </c>
      <c r="F3825" t="s">
        <v>889</v>
      </c>
      <c r="G3825" t="s">
        <v>52</v>
      </c>
    </row>
    <row r="3826" spans="1:7" x14ac:dyDescent="0.3">
      <c r="A3826" t="s">
        <v>22460</v>
      </c>
      <c r="B3826" t="s">
        <v>22461</v>
      </c>
      <c r="C3826" t="s">
        <v>59</v>
      </c>
      <c r="D3826" t="s">
        <v>25</v>
      </c>
      <c r="E3826" t="s">
        <v>22462</v>
      </c>
      <c r="F3826" t="s">
        <v>39</v>
      </c>
      <c r="G3826" t="s">
        <v>52</v>
      </c>
    </row>
    <row r="3827" spans="1:7" x14ac:dyDescent="0.3">
      <c r="A3827" t="s">
        <v>22466</v>
      </c>
      <c r="B3827" t="s">
        <v>22467</v>
      </c>
      <c r="C3827" t="s">
        <v>24</v>
      </c>
      <c r="D3827" t="s">
        <v>25</v>
      </c>
      <c r="E3827" t="s">
        <v>22468</v>
      </c>
      <c r="F3827" t="s">
        <v>244</v>
      </c>
      <c r="G3827" t="s">
        <v>28</v>
      </c>
    </row>
    <row r="3828" spans="1:7" x14ac:dyDescent="0.3">
      <c r="A3828" t="s">
        <v>22472</v>
      </c>
      <c r="B3828" t="s">
        <v>22473</v>
      </c>
      <c r="C3828" t="s">
        <v>24</v>
      </c>
      <c r="D3828" t="s">
        <v>25</v>
      </c>
      <c r="E3828" t="s">
        <v>4380</v>
      </c>
      <c r="F3828" t="s">
        <v>78</v>
      </c>
      <c r="G3828" t="s">
        <v>52</v>
      </c>
    </row>
    <row r="3829" spans="1:7" x14ac:dyDescent="0.3">
      <c r="A3829" t="s">
        <v>22477</v>
      </c>
      <c r="B3829" t="s">
        <v>22478</v>
      </c>
      <c r="C3829" t="s">
        <v>59</v>
      </c>
      <c r="D3829" t="s">
        <v>25</v>
      </c>
      <c r="E3829" t="s">
        <v>22479</v>
      </c>
      <c r="F3829" t="s">
        <v>86</v>
      </c>
      <c r="G3829" t="s">
        <v>130</v>
      </c>
    </row>
    <row r="3830" spans="1:7" x14ac:dyDescent="0.3">
      <c r="A3830" t="s">
        <v>22483</v>
      </c>
      <c r="B3830" t="s">
        <v>22484</v>
      </c>
      <c r="C3830" t="s">
        <v>59</v>
      </c>
      <c r="D3830" t="s">
        <v>25</v>
      </c>
      <c r="E3830" t="s">
        <v>22485</v>
      </c>
      <c r="F3830" t="s">
        <v>630</v>
      </c>
      <c r="G3830" t="s">
        <v>130</v>
      </c>
    </row>
    <row r="3831" spans="1:7" x14ac:dyDescent="0.3">
      <c r="A3831" t="s">
        <v>22489</v>
      </c>
      <c r="B3831" t="s">
        <v>22490</v>
      </c>
      <c r="C3831" t="s">
        <v>59</v>
      </c>
      <c r="D3831" t="s">
        <v>25</v>
      </c>
      <c r="E3831" t="s">
        <v>22491</v>
      </c>
      <c r="F3831" t="s">
        <v>129</v>
      </c>
      <c r="G3831" t="s">
        <v>52</v>
      </c>
    </row>
    <row r="3832" spans="1:7" x14ac:dyDescent="0.3">
      <c r="A3832" t="s">
        <v>22495</v>
      </c>
      <c r="B3832" t="s">
        <v>22496</v>
      </c>
      <c r="C3832" t="s">
        <v>59</v>
      </c>
      <c r="D3832" t="s">
        <v>25</v>
      </c>
      <c r="E3832" t="s">
        <v>2665</v>
      </c>
      <c r="F3832" t="s">
        <v>630</v>
      </c>
      <c r="G3832" t="s">
        <v>130</v>
      </c>
    </row>
    <row r="3833" spans="1:7" x14ac:dyDescent="0.3">
      <c r="A3833" t="s">
        <v>22500</v>
      </c>
      <c r="B3833" t="s">
        <v>22501</v>
      </c>
      <c r="C3833" t="s">
        <v>24</v>
      </c>
      <c r="D3833" t="s">
        <v>25</v>
      </c>
      <c r="E3833" t="s">
        <v>22502</v>
      </c>
      <c r="F3833" t="s">
        <v>791</v>
      </c>
      <c r="G3833" t="s">
        <v>52</v>
      </c>
    </row>
    <row r="3834" spans="1:7" x14ac:dyDescent="0.3">
      <c r="A3834" t="s">
        <v>22506</v>
      </c>
      <c r="B3834" t="s">
        <v>22507</v>
      </c>
      <c r="C3834" t="s">
        <v>59</v>
      </c>
      <c r="D3834" t="s">
        <v>25</v>
      </c>
      <c r="E3834" t="s">
        <v>22508</v>
      </c>
      <c r="F3834" t="s">
        <v>301</v>
      </c>
      <c r="G3834" t="s">
        <v>40</v>
      </c>
    </row>
    <row r="3835" spans="1:7" x14ac:dyDescent="0.3">
      <c r="A3835" t="s">
        <v>22512</v>
      </c>
      <c r="B3835" t="s">
        <v>22513</v>
      </c>
      <c r="C3835" t="s">
        <v>59</v>
      </c>
      <c r="D3835" t="s">
        <v>25</v>
      </c>
      <c r="E3835" t="s">
        <v>22514</v>
      </c>
      <c r="F3835" t="s">
        <v>122</v>
      </c>
      <c r="G3835" t="s">
        <v>28</v>
      </c>
    </row>
    <row r="3836" spans="1:7" x14ac:dyDescent="0.3">
      <c r="A3836" t="s">
        <v>22518</v>
      </c>
      <c r="B3836" t="s">
        <v>22519</v>
      </c>
      <c r="C3836" t="s">
        <v>24</v>
      </c>
      <c r="D3836" t="s">
        <v>25</v>
      </c>
      <c r="E3836" t="s">
        <v>19186</v>
      </c>
      <c r="F3836" t="s">
        <v>772</v>
      </c>
      <c r="G3836" t="s">
        <v>40</v>
      </c>
    </row>
    <row r="3837" spans="1:7" x14ac:dyDescent="0.3">
      <c r="A3837" t="s">
        <v>22523</v>
      </c>
      <c r="B3837" t="s">
        <v>22524</v>
      </c>
      <c r="C3837" t="s">
        <v>59</v>
      </c>
      <c r="D3837" t="s">
        <v>25</v>
      </c>
      <c r="E3837" t="s">
        <v>22525</v>
      </c>
      <c r="F3837" t="s">
        <v>513</v>
      </c>
      <c r="G3837" t="s">
        <v>52</v>
      </c>
    </row>
    <row r="3838" spans="1:7" x14ac:dyDescent="0.3">
      <c r="A3838" t="s">
        <v>22529</v>
      </c>
      <c r="B3838" t="s">
        <v>22530</v>
      </c>
      <c r="C3838" t="s">
        <v>24</v>
      </c>
      <c r="D3838" t="s">
        <v>25</v>
      </c>
      <c r="E3838" t="s">
        <v>21465</v>
      </c>
      <c r="F3838" t="s">
        <v>129</v>
      </c>
      <c r="G3838" t="s">
        <v>130</v>
      </c>
    </row>
    <row r="3839" spans="1:7" x14ac:dyDescent="0.3">
      <c r="A3839" t="s">
        <v>22534</v>
      </c>
      <c r="B3839" t="s">
        <v>22535</v>
      </c>
      <c r="C3839" t="s">
        <v>24</v>
      </c>
      <c r="D3839" t="s">
        <v>25</v>
      </c>
      <c r="E3839" t="s">
        <v>22536</v>
      </c>
      <c r="F3839" t="s">
        <v>389</v>
      </c>
      <c r="G3839" t="s">
        <v>52</v>
      </c>
    </row>
    <row r="3840" spans="1:7" x14ac:dyDescent="0.3">
      <c r="A3840" t="s">
        <v>22540</v>
      </c>
      <c r="B3840" t="s">
        <v>22541</v>
      </c>
      <c r="C3840" t="s">
        <v>59</v>
      </c>
      <c r="D3840" t="s">
        <v>25</v>
      </c>
      <c r="E3840" t="s">
        <v>19598</v>
      </c>
      <c r="F3840" t="s">
        <v>61</v>
      </c>
      <c r="G3840" t="s">
        <v>130</v>
      </c>
    </row>
    <row r="3841" spans="1:7" x14ac:dyDescent="0.3">
      <c r="A3841" t="s">
        <v>22545</v>
      </c>
      <c r="B3841" t="s">
        <v>22546</v>
      </c>
      <c r="C3841" t="s">
        <v>59</v>
      </c>
      <c r="D3841" t="s">
        <v>25</v>
      </c>
      <c r="E3841" t="s">
        <v>22547</v>
      </c>
      <c r="F3841" t="s">
        <v>51</v>
      </c>
      <c r="G3841" t="s">
        <v>52</v>
      </c>
    </row>
    <row r="3842" spans="1:7" x14ac:dyDescent="0.3">
      <c r="A3842" t="s">
        <v>22551</v>
      </c>
      <c r="B3842" t="s">
        <v>22552</v>
      </c>
      <c r="C3842" t="s">
        <v>24</v>
      </c>
      <c r="D3842" t="s">
        <v>25</v>
      </c>
      <c r="E3842" t="s">
        <v>22553</v>
      </c>
      <c r="F3842" t="s">
        <v>791</v>
      </c>
      <c r="G3842" t="s">
        <v>130</v>
      </c>
    </row>
    <row r="3843" spans="1:7" x14ac:dyDescent="0.3">
      <c r="A3843" t="s">
        <v>22557</v>
      </c>
      <c r="B3843" t="s">
        <v>11993</v>
      </c>
      <c r="C3843" t="s">
        <v>59</v>
      </c>
      <c r="D3843" t="s">
        <v>25</v>
      </c>
      <c r="E3843" t="s">
        <v>22558</v>
      </c>
      <c r="F3843" t="s">
        <v>717</v>
      </c>
      <c r="G3843" t="s">
        <v>40</v>
      </c>
    </row>
    <row r="3844" spans="1:7" x14ac:dyDescent="0.3">
      <c r="A3844" t="s">
        <v>22562</v>
      </c>
      <c r="B3844" t="s">
        <v>22563</v>
      </c>
      <c r="C3844" t="s">
        <v>49</v>
      </c>
      <c r="D3844" t="s">
        <v>25</v>
      </c>
      <c r="E3844" t="s">
        <v>9854</v>
      </c>
      <c r="F3844" t="s">
        <v>108</v>
      </c>
      <c r="G3844" t="s">
        <v>52</v>
      </c>
    </row>
    <row r="3845" spans="1:7" x14ac:dyDescent="0.3">
      <c r="A3845" t="s">
        <v>22567</v>
      </c>
      <c r="B3845" t="s">
        <v>22568</v>
      </c>
      <c r="C3845" t="s">
        <v>49</v>
      </c>
      <c r="D3845" t="s">
        <v>25</v>
      </c>
      <c r="E3845" t="s">
        <v>22569</v>
      </c>
      <c r="F3845" t="s">
        <v>513</v>
      </c>
      <c r="G3845" t="s">
        <v>28</v>
      </c>
    </row>
    <row r="3846" spans="1:7" x14ac:dyDescent="0.3">
      <c r="A3846" t="s">
        <v>22573</v>
      </c>
      <c r="B3846" t="s">
        <v>22574</v>
      </c>
      <c r="C3846" t="s">
        <v>59</v>
      </c>
      <c r="D3846" t="s">
        <v>25</v>
      </c>
      <c r="E3846" t="s">
        <v>22575</v>
      </c>
      <c r="F3846" t="s">
        <v>151</v>
      </c>
      <c r="G3846" t="s">
        <v>28</v>
      </c>
    </row>
    <row r="3847" spans="1:7" x14ac:dyDescent="0.3">
      <c r="A3847" t="s">
        <v>22579</v>
      </c>
      <c r="B3847" t="s">
        <v>22580</v>
      </c>
      <c r="C3847" t="s">
        <v>59</v>
      </c>
      <c r="D3847" t="s">
        <v>25</v>
      </c>
      <c r="E3847" t="s">
        <v>22581</v>
      </c>
      <c r="F3847" t="s">
        <v>685</v>
      </c>
      <c r="G3847" t="s">
        <v>52</v>
      </c>
    </row>
    <row r="3848" spans="1:7" x14ac:dyDescent="0.3">
      <c r="A3848" t="s">
        <v>22585</v>
      </c>
      <c r="B3848" t="s">
        <v>22586</v>
      </c>
      <c r="C3848" t="s">
        <v>24</v>
      </c>
      <c r="D3848" t="s">
        <v>25</v>
      </c>
      <c r="E3848" t="s">
        <v>22587</v>
      </c>
      <c r="F3848" t="s">
        <v>101</v>
      </c>
      <c r="G3848" t="s">
        <v>28</v>
      </c>
    </row>
    <row r="3849" spans="1:7" x14ac:dyDescent="0.3">
      <c r="A3849" t="s">
        <v>22591</v>
      </c>
      <c r="B3849" t="s">
        <v>19356</v>
      </c>
      <c r="C3849" t="s">
        <v>49</v>
      </c>
      <c r="D3849" t="s">
        <v>25</v>
      </c>
      <c r="E3849" t="s">
        <v>1512</v>
      </c>
      <c r="F3849" t="s">
        <v>93</v>
      </c>
      <c r="G3849" t="s">
        <v>52</v>
      </c>
    </row>
    <row r="3850" spans="1:7" x14ac:dyDescent="0.3">
      <c r="A3850" t="s">
        <v>22595</v>
      </c>
      <c r="B3850" t="s">
        <v>22596</v>
      </c>
      <c r="C3850" t="s">
        <v>59</v>
      </c>
      <c r="D3850" t="s">
        <v>25</v>
      </c>
      <c r="E3850" t="s">
        <v>22597</v>
      </c>
      <c r="F3850" t="s">
        <v>288</v>
      </c>
      <c r="G3850" t="s">
        <v>52</v>
      </c>
    </row>
    <row r="3851" spans="1:7" x14ac:dyDescent="0.3">
      <c r="A3851" t="s">
        <v>22601</v>
      </c>
      <c r="B3851" t="s">
        <v>22602</v>
      </c>
      <c r="C3851" t="s">
        <v>49</v>
      </c>
      <c r="D3851" t="s">
        <v>25</v>
      </c>
      <c r="E3851" t="s">
        <v>294</v>
      </c>
      <c r="F3851" t="s">
        <v>164</v>
      </c>
      <c r="G3851" t="s">
        <v>52</v>
      </c>
    </row>
    <row r="3852" spans="1:7" x14ac:dyDescent="0.3">
      <c r="A3852" t="s">
        <v>22606</v>
      </c>
      <c r="B3852" t="s">
        <v>22607</v>
      </c>
      <c r="C3852" t="s">
        <v>49</v>
      </c>
      <c r="D3852" t="s">
        <v>25</v>
      </c>
      <c r="E3852" t="s">
        <v>22608</v>
      </c>
      <c r="F3852" t="s">
        <v>822</v>
      </c>
      <c r="G3852" t="s">
        <v>52</v>
      </c>
    </row>
    <row r="3853" spans="1:7" x14ac:dyDescent="0.3">
      <c r="A3853" t="s">
        <v>22612</v>
      </c>
      <c r="B3853" t="s">
        <v>22613</v>
      </c>
      <c r="C3853" t="s">
        <v>24</v>
      </c>
      <c r="D3853" t="s">
        <v>25</v>
      </c>
      <c r="E3853" t="s">
        <v>22614</v>
      </c>
      <c r="F3853" t="s">
        <v>224</v>
      </c>
      <c r="G3853" t="s">
        <v>52</v>
      </c>
    </row>
    <row r="3854" spans="1:7" x14ac:dyDescent="0.3">
      <c r="A3854" t="s">
        <v>22618</v>
      </c>
      <c r="B3854" t="s">
        <v>22619</v>
      </c>
      <c r="C3854" t="s">
        <v>59</v>
      </c>
      <c r="D3854" t="s">
        <v>25</v>
      </c>
      <c r="E3854" t="s">
        <v>22620</v>
      </c>
      <c r="F3854" t="s">
        <v>791</v>
      </c>
      <c r="G3854" t="s">
        <v>130</v>
      </c>
    </row>
    <row r="3855" spans="1:7" x14ac:dyDescent="0.3">
      <c r="A3855" t="s">
        <v>22624</v>
      </c>
      <c r="B3855" t="s">
        <v>22625</v>
      </c>
      <c r="C3855" t="s">
        <v>49</v>
      </c>
      <c r="D3855" t="s">
        <v>25</v>
      </c>
      <c r="E3855" t="s">
        <v>22626</v>
      </c>
      <c r="F3855" t="s">
        <v>592</v>
      </c>
      <c r="G3855" t="s">
        <v>40</v>
      </c>
    </row>
    <row r="3856" spans="1:7" x14ac:dyDescent="0.3">
      <c r="A3856" s="2" t="s">
        <v>22630</v>
      </c>
      <c r="B3856" t="s">
        <v>22631</v>
      </c>
      <c r="C3856" t="s">
        <v>24</v>
      </c>
      <c r="D3856" t="s">
        <v>25</v>
      </c>
      <c r="E3856" t="s">
        <v>22632</v>
      </c>
      <c r="F3856" t="s">
        <v>86</v>
      </c>
      <c r="G3856" t="s">
        <v>52</v>
      </c>
    </row>
    <row r="3857" spans="1:7" x14ac:dyDescent="0.3">
      <c r="A3857" t="s">
        <v>22636</v>
      </c>
      <c r="B3857" t="s">
        <v>22637</v>
      </c>
      <c r="C3857" t="s">
        <v>49</v>
      </c>
      <c r="D3857" t="s">
        <v>25</v>
      </c>
      <c r="E3857" t="s">
        <v>22638</v>
      </c>
      <c r="F3857" t="s">
        <v>27</v>
      </c>
      <c r="G3857" t="s">
        <v>52</v>
      </c>
    </row>
    <row r="3858" spans="1:7" x14ac:dyDescent="0.3">
      <c r="A3858" t="s">
        <v>22642</v>
      </c>
      <c r="B3858" t="s">
        <v>22643</v>
      </c>
      <c r="C3858" t="s">
        <v>49</v>
      </c>
      <c r="D3858" t="s">
        <v>25</v>
      </c>
      <c r="E3858" t="s">
        <v>22644</v>
      </c>
      <c r="F3858" t="s">
        <v>1003</v>
      </c>
      <c r="G3858" t="s">
        <v>52</v>
      </c>
    </row>
    <row r="3859" spans="1:7" x14ac:dyDescent="0.3">
      <c r="A3859" t="s">
        <v>22648</v>
      </c>
      <c r="B3859" t="s">
        <v>22649</v>
      </c>
      <c r="C3859" t="s">
        <v>49</v>
      </c>
      <c r="D3859" t="s">
        <v>25</v>
      </c>
      <c r="E3859" t="s">
        <v>22650</v>
      </c>
      <c r="F3859" t="s">
        <v>192</v>
      </c>
      <c r="G3859" t="s">
        <v>40</v>
      </c>
    </row>
    <row r="3860" spans="1:7" x14ac:dyDescent="0.3">
      <c r="A3860" t="s">
        <v>22654</v>
      </c>
      <c r="B3860" t="s">
        <v>22655</v>
      </c>
      <c r="C3860" t="s">
        <v>24</v>
      </c>
      <c r="D3860" t="s">
        <v>25</v>
      </c>
      <c r="E3860" t="s">
        <v>22656</v>
      </c>
      <c r="F3860" t="s">
        <v>101</v>
      </c>
      <c r="G3860" t="s">
        <v>52</v>
      </c>
    </row>
    <row r="3861" spans="1:7" x14ac:dyDescent="0.3">
      <c r="A3861" t="s">
        <v>22660</v>
      </c>
      <c r="B3861" t="s">
        <v>22661</v>
      </c>
      <c r="C3861" t="s">
        <v>49</v>
      </c>
      <c r="D3861" t="s">
        <v>25</v>
      </c>
      <c r="E3861" t="s">
        <v>3091</v>
      </c>
      <c r="F3861" t="s">
        <v>630</v>
      </c>
      <c r="G3861" t="s">
        <v>40</v>
      </c>
    </row>
    <row r="3862" spans="1:7" x14ac:dyDescent="0.3">
      <c r="A3862" t="s">
        <v>22665</v>
      </c>
      <c r="B3862" t="s">
        <v>22666</v>
      </c>
      <c r="C3862" t="s">
        <v>49</v>
      </c>
      <c r="D3862" t="s">
        <v>25</v>
      </c>
      <c r="E3862" t="s">
        <v>22667</v>
      </c>
      <c r="F3862" t="s">
        <v>1003</v>
      </c>
      <c r="G3862" t="s">
        <v>40</v>
      </c>
    </row>
    <row r="3863" spans="1:7" x14ac:dyDescent="0.3">
      <c r="A3863" t="s">
        <v>22671</v>
      </c>
      <c r="B3863" t="s">
        <v>22672</v>
      </c>
      <c r="C3863" t="s">
        <v>49</v>
      </c>
      <c r="D3863" t="s">
        <v>25</v>
      </c>
      <c r="E3863" t="s">
        <v>22673</v>
      </c>
      <c r="F3863" t="s">
        <v>39</v>
      </c>
      <c r="G3863" t="s">
        <v>130</v>
      </c>
    </row>
    <row r="3864" spans="1:7" x14ac:dyDescent="0.3">
      <c r="A3864" t="s">
        <v>22677</v>
      </c>
      <c r="B3864" t="s">
        <v>22678</v>
      </c>
      <c r="C3864" t="s">
        <v>59</v>
      </c>
      <c r="D3864" t="s">
        <v>25</v>
      </c>
      <c r="E3864" t="s">
        <v>22679</v>
      </c>
      <c r="F3864" t="s">
        <v>630</v>
      </c>
      <c r="G3864" t="s">
        <v>52</v>
      </c>
    </row>
    <row r="3865" spans="1:7" x14ac:dyDescent="0.3">
      <c r="A3865" t="s">
        <v>22683</v>
      </c>
      <c r="B3865" t="s">
        <v>22684</v>
      </c>
      <c r="C3865" t="s">
        <v>59</v>
      </c>
      <c r="D3865" t="s">
        <v>25</v>
      </c>
      <c r="E3865" t="s">
        <v>6650</v>
      </c>
      <c r="F3865" t="s">
        <v>137</v>
      </c>
      <c r="G3865" t="s">
        <v>130</v>
      </c>
    </row>
    <row r="3866" spans="1:7" x14ac:dyDescent="0.3">
      <c r="A3866" t="s">
        <v>22688</v>
      </c>
      <c r="B3866" t="s">
        <v>22689</v>
      </c>
      <c r="C3866" t="s">
        <v>59</v>
      </c>
      <c r="D3866" t="s">
        <v>25</v>
      </c>
      <c r="E3866" t="s">
        <v>22690</v>
      </c>
      <c r="F3866" t="s">
        <v>69</v>
      </c>
      <c r="G3866" t="s">
        <v>28</v>
      </c>
    </row>
    <row r="3867" spans="1:7" x14ac:dyDescent="0.3">
      <c r="A3867" t="s">
        <v>22694</v>
      </c>
      <c r="B3867" t="s">
        <v>22695</v>
      </c>
      <c r="C3867" t="s">
        <v>24</v>
      </c>
      <c r="D3867" t="s">
        <v>25</v>
      </c>
      <c r="E3867" t="s">
        <v>22696</v>
      </c>
      <c r="F3867" t="s">
        <v>178</v>
      </c>
      <c r="G3867" t="s">
        <v>28</v>
      </c>
    </row>
    <row r="3868" spans="1:7" x14ac:dyDescent="0.3">
      <c r="A3868" t="s">
        <v>22700</v>
      </c>
      <c r="B3868" t="s">
        <v>22701</v>
      </c>
      <c r="C3868" t="s">
        <v>49</v>
      </c>
      <c r="D3868" t="s">
        <v>25</v>
      </c>
      <c r="E3868" t="s">
        <v>22702</v>
      </c>
      <c r="F3868" t="s">
        <v>685</v>
      </c>
      <c r="G3868" t="s">
        <v>40</v>
      </c>
    </row>
    <row r="3869" spans="1:7" x14ac:dyDescent="0.3">
      <c r="A3869" s="2" t="s">
        <v>22706</v>
      </c>
      <c r="B3869" t="s">
        <v>22707</v>
      </c>
      <c r="C3869" t="s">
        <v>49</v>
      </c>
      <c r="D3869" t="s">
        <v>25</v>
      </c>
      <c r="E3869" t="s">
        <v>22708</v>
      </c>
      <c r="F3869" t="s">
        <v>69</v>
      </c>
      <c r="G3869" t="s">
        <v>40</v>
      </c>
    </row>
    <row r="3870" spans="1:7" x14ac:dyDescent="0.3">
      <c r="A3870" t="s">
        <v>22712</v>
      </c>
      <c r="B3870" t="s">
        <v>22713</v>
      </c>
      <c r="C3870" t="s">
        <v>59</v>
      </c>
      <c r="D3870" t="s">
        <v>25</v>
      </c>
      <c r="E3870" t="s">
        <v>22714</v>
      </c>
      <c r="F3870" t="s">
        <v>129</v>
      </c>
      <c r="G3870" t="s">
        <v>130</v>
      </c>
    </row>
    <row r="3871" spans="1:7" x14ac:dyDescent="0.3">
      <c r="A3871" t="s">
        <v>22718</v>
      </c>
      <c r="B3871" t="s">
        <v>22719</v>
      </c>
      <c r="C3871" t="s">
        <v>24</v>
      </c>
      <c r="D3871" t="s">
        <v>25</v>
      </c>
      <c r="E3871" t="s">
        <v>22720</v>
      </c>
      <c r="F3871" t="s">
        <v>122</v>
      </c>
      <c r="G3871" t="s">
        <v>52</v>
      </c>
    </row>
    <row r="3872" spans="1:7" x14ac:dyDescent="0.3">
      <c r="A3872" t="s">
        <v>22724</v>
      </c>
      <c r="B3872" t="s">
        <v>22725</v>
      </c>
      <c r="C3872" t="s">
        <v>59</v>
      </c>
      <c r="D3872" t="s">
        <v>25</v>
      </c>
      <c r="E3872" t="s">
        <v>20038</v>
      </c>
      <c r="F3872" t="s">
        <v>414</v>
      </c>
      <c r="G3872" t="s">
        <v>40</v>
      </c>
    </row>
    <row r="3873" spans="1:7" x14ac:dyDescent="0.3">
      <c r="A3873" t="s">
        <v>22729</v>
      </c>
      <c r="B3873" t="s">
        <v>22730</v>
      </c>
      <c r="C3873" t="s">
        <v>59</v>
      </c>
      <c r="D3873" t="s">
        <v>25</v>
      </c>
      <c r="E3873" t="s">
        <v>10229</v>
      </c>
      <c r="F3873" t="s">
        <v>269</v>
      </c>
      <c r="G3873" t="s">
        <v>40</v>
      </c>
    </row>
    <row r="3874" spans="1:7" x14ac:dyDescent="0.3">
      <c r="A3874" t="s">
        <v>22734</v>
      </c>
      <c r="B3874" t="s">
        <v>22735</v>
      </c>
      <c r="C3874" t="s">
        <v>24</v>
      </c>
      <c r="D3874" t="s">
        <v>25</v>
      </c>
      <c r="E3874" t="s">
        <v>15508</v>
      </c>
      <c r="F3874" t="s">
        <v>93</v>
      </c>
      <c r="G3874" t="s">
        <v>130</v>
      </c>
    </row>
    <row r="3875" spans="1:7" x14ac:dyDescent="0.3">
      <c r="A3875" t="s">
        <v>22739</v>
      </c>
      <c r="B3875" t="s">
        <v>22740</v>
      </c>
      <c r="C3875" t="s">
        <v>49</v>
      </c>
      <c r="D3875" t="s">
        <v>25</v>
      </c>
      <c r="E3875" t="s">
        <v>11226</v>
      </c>
      <c r="F3875" t="s">
        <v>39</v>
      </c>
      <c r="G3875" t="s">
        <v>40</v>
      </c>
    </row>
    <row r="3876" spans="1:7" x14ac:dyDescent="0.3">
      <c r="A3876" t="s">
        <v>22744</v>
      </c>
      <c r="B3876" t="s">
        <v>22745</v>
      </c>
      <c r="C3876" t="s">
        <v>24</v>
      </c>
      <c r="D3876" t="s">
        <v>25</v>
      </c>
      <c r="E3876" t="s">
        <v>22746</v>
      </c>
      <c r="F3876" t="s">
        <v>747</v>
      </c>
      <c r="G3876" t="s">
        <v>52</v>
      </c>
    </row>
    <row r="3877" spans="1:7" x14ac:dyDescent="0.3">
      <c r="A3877" t="s">
        <v>22750</v>
      </c>
      <c r="B3877" t="s">
        <v>22751</v>
      </c>
      <c r="C3877" t="s">
        <v>59</v>
      </c>
      <c r="D3877" t="s">
        <v>25</v>
      </c>
      <c r="E3877" t="s">
        <v>12836</v>
      </c>
      <c r="F3877" t="s">
        <v>171</v>
      </c>
      <c r="G3877" t="s">
        <v>52</v>
      </c>
    </row>
    <row r="3878" spans="1:7" x14ac:dyDescent="0.3">
      <c r="A3878" t="s">
        <v>22755</v>
      </c>
      <c r="B3878" t="s">
        <v>22756</v>
      </c>
      <c r="C3878" t="s">
        <v>24</v>
      </c>
      <c r="D3878" t="s">
        <v>25</v>
      </c>
      <c r="E3878" t="s">
        <v>20767</v>
      </c>
      <c r="F3878" t="s">
        <v>217</v>
      </c>
      <c r="G3878" t="s">
        <v>40</v>
      </c>
    </row>
    <row r="3879" spans="1:7" x14ac:dyDescent="0.3">
      <c r="A3879" t="s">
        <v>22760</v>
      </c>
      <c r="B3879" t="s">
        <v>22761</v>
      </c>
      <c r="C3879" t="s">
        <v>24</v>
      </c>
      <c r="D3879" t="s">
        <v>25</v>
      </c>
      <c r="E3879" t="s">
        <v>22762</v>
      </c>
      <c r="F3879" t="s">
        <v>685</v>
      </c>
      <c r="G3879" t="s">
        <v>28</v>
      </c>
    </row>
    <row r="3880" spans="1:7" x14ac:dyDescent="0.3">
      <c r="A3880" t="s">
        <v>22766</v>
      </c>
      <c r="B3880" t="s">
        <v>22767</v>
      </c>
      <c r="C3880" t="s">
        <v>49</v>
      </c>
      <c r="D3880" t="s">
        <v>25</v>
      </c>
      <c r="E3880" t="s">
        <v>11518</v>
      </c>
      <c r="F3880" t="s">
        <v>791</v>
      </c>
      <c r="G3880" t="s">
        <v>40</v>
      </c>
    </row>
    <row r="3881" spans="1:7" x14ac:dyDescent="0.3">
      <c r="A3881" t="s">
        <v>22771</v>
      </c>
      <c r="B3881" t="s">
        <v>22772</v>
      </c>
      <c r="C3881" t="s">
        <v>24</v>
      </c>
      <c r="D3881" t="s">
        <v>25</v>
      </c>
      <c r="E3881" t="s">
        <v>6097</v>
      </c>
      <c r="F3881" t="s">
        <v>717</v>
      </c>
      <c r="G3881" t="s">
        <v>40</v>
      </c>
    </row>
    <row r="3882" spans="1:7" x14ac:dyDescent="0.3">
      <c r="A3882" t="s">
        <v>22776</v>
      </c>
      <c r="B3882" t="s">
        <v>22777</v>
      </c>
      <c r="C3882" t="s">
        <v>49</v>
      </c>
      <c r="D3882" t="s">
        <v>25</v>
      </c>
      <c r="E3882" t="s">
        <v>22778</v>
      </c>
      <c r="F3882" t="s">
        <v>630</v>
      </c>
      <c r="G3882" t="s">
        <v>130</v>
      </c>
    </row>
    <row r="3883" spans="1:7" x14ac:dyDescent="0.3">
      <c r="A3883" t="s">
        <v>22782</v>
      </c>
      <c r="B3883" t="s">
        <v>22783</v>
      </c>
      <c r="C3883" t="s">
        <v>24</v>
      </c>
      <c r="D3883" t="s">
        <v>25</v>
      </c>
      <c r="E3883" t="s">
        <v>22784</v>
      </c>
      <c r="F3883" t="s">
        <v>93</v>
      </c>
      <c r="G3883" t="s">
        <v>52</v>
      </c>
    </row>
    <row r="3884" spans="1:7" x14ac:dyDescent="0.3">
      <c r="A3884" t="s">
        <v>22788</v>
      </c>
      <c r="B3884" t="s">
        <v>22789</v>
      </c>
      <c r="C3884" t="s">
        <v>24</v>
      </c>
      <c r="D3884" t="s">
        <v>25</v>
      </c>
      <c r="E3884" t="s">
        <v>9245</v>
      </c>
      <c r="F3884" t="s">
        <v>217</v>
      </c>
      <c r="G3884" t="s">
        <v>28</v>
      </c>
    </row>
    <row r="3885" spans="1:7" x14ac:dyDescent="0.3">
      <c r="A3885" t="s">
        <v>22793</v>
      </c>
      <c r="B3885" t="s">
        <v>22794</v>
      </c>
      <c r="C3885" t="s">
        <v>24</v>
      </c>
      <c r="D3885" t="s">
        <v>25</v>
      </c>
      <c r="E3885" t="s">
        <v>22795</v>
      </c>
      <c r="F3885" t="s">
        <v>301</v>
      </c>
      <c r="G3885" t="s">
        <v>40</v>
      </c>
    </row>
    <row r="3886" spans="1:7" x14ac:dyDescent="0.3">
      <c r="A3886" t="s">
        <v>22799</v>
      </c>
      <c r="B3886" t="s">
        <v>22800</v>
      </c>
      <c r="C3886" t="s">
        <v>59</v>
      </c>
      <c r="D3886" t="s">
        <v>25</v>
      </c>
      <c r="E3886" t="s">
        <v>22801</v>
      </c>
      <c r="F3886" t="s">
        <v>327</v>
      </c>
      <c r="G3886" t="s">
        <v>40</v>
      </c>
    </row>
    <row r="3887" spans="1:7" x14ac:dyDescent="0.3">
      <c r="A3887" t="s">
        <v>22805</v>
      </c>
      <c r="B3887" t="s">
        <v>4246</v>
      </c>
      <c r="C3887" t="s">
        <v>59</v>
      </c>
      <c r="D3887" t="s">
        <v>25</v>
      </c>
      <c r="E3887" t="s">
        <v>22806</v>
      </c>
      <c r="F3887" t="s">
        <v>685</v>
      </c>
      <c r="G3887" t="s">
        <v>130</v>
      </c>
    </row>
    <row r="3888" spans="1:7" x14ac:dyDescent="0.3">
      <c r="A3888" t="s">
        <v>22810</v>
      </c>
      <c r="B3888" t="s">
        <v>22811</v>
      </c>
      <c r="C3888" t="s">
        <v>49</v>
      </c>
      <c r="D3888" t="s">
        <v>25</v>
      </c>
      <c r="E3888" t="s">
        <v>22812</v>
      </c>
      <c r="F3888" t="s">
        <v>78</v>
      </c>
      <c r="G3888" t="s">
        <v>28</v>
      </c>
    </row>
    <row r="3889" spans="1:7" x14ac:dyDescent="0.3">
      <c r="A3889" t="s">
        <v>22816</v>
      </c>
      <c r="B3889" t="s">
        <v>22817</v>
      </c>
      <c r="C3889" t="s">
        <v>49</v>
      </c>
      <c r="D3889" t="s">
        <v>25</v>
      </c>
      <c r="E3889" t="s">
        <v>22818</v>
      </c>
      <c r="F3889" t="s">
        <v>747</v>
      </c>
      <c r="G3889" t="s">
        <v>28</v>
      </c>
    </row>
    <row r="3890" spans="1:7" x14ac:dyDescent="0.3">
      <c r="A3890" t="s">
        <v>22822</v>
      </c>
      <c r="B3890" t="s">
        <v>22823</v>
      </c>
      <c r="C3890" t="s">
        <v>49</v>
      </c>
      <c r="D3890" t="s">
        <v>25</v>
      </c>
      <c r="E3890" t="s">
        <v>22824</v>
      </c>
      <c r="F3890" t="s">
        <v>244</v>
      </c>
      <c r="G3890" t="s">
        <v>28</v>
      </c>
    </row>
    <row r="3891" spans="1:7" x14ac:dyDescent="0.3">
      <c r="A3891" t="s">
        <v>22828</v>
      </c>
      <c r="B3891" t="s">
        <v>22829</v>
      </c>
      <c r="C3891" t="s">
        <v>24</v>
      </c>
      <c r="D3891" t="s">
        <v>25</v>
      </c>
      <c r="E3891" t="s">
        <v>22314</v>
      </c>
      <c r="F3891" t="s">
        <v>592</v>
      </c>
      <c r="G3891" t="s">
        <v>28</v>
      </c>
    </row>
    <row r="3892" spans="1:7" x14ac:dyDescent="0.3">
      <c r="A3892" t="s">
        <v>22833</v>
      </c>
      <c r="B3892" t="s">
        <v>22834</v>
      </c>
      <c r="C3892" t="s">
        <v>49</v>
      </c>
      <c r="D3892" t="s">
        <v>25</v>
      </c>
      <c r="E3892" t="s">
        <v>22835</v>
      </c>
      <c r="F3892" t="s">
        <v>617</v>
      </c>
      <c r="G3892" t="s">
        <v>130</v>
      </c>
    </row>
    <row r="3893" spans="1:7" x14ac:dyDescent="0.3">
      <c r="A3893" t="s">
        <v>22839</v>
      </c>
      <c r="B3893" t="s">
        <v>22840</v>
      </c>
      <c r="C3893" t="s">
        <v>24</v>
      </c>
      <c r="D3893" t="s">
        <v>25</v>
      </c>
      <c r="E3893" t="s">
        <v>22841</v>
      </c>
      <c r="F3893" t="s">
        <v>389</v>
      </c>
      <c r="G3893" t="s">
        <v>28</v>
      </c>
    </row>
    <row r="3894" spans="1:7" x14ac:dyDescent="0.3">
      <c r="A3894" t="s">
        <v>22845</v>
      </c>
      <c r="B3894" t="s">
        <v>22846</v>
      </c>
      <c r="C3894" t="s">
        <v>59</v>
      </c>
      <c r="D3894" t="s">
        <v>25</v>
      </c>
      <c r="E3894" t="s">
        <v>22847</v>
      </c>
      <c r="F3894" t="s">
        <v>108</v>
      </c>
      <c r="G3894" t="s">
        <v>40</v>
      </c>
    </row>
    <row r="3895" spans="1:7" x14ac:dyDescent="0.3">
      <c r="A3895" t="s">
        <v>22851</v>
      </c>
      <c r="B3895" t="s">
        <v>22852</v>
      </c>
      <c r="C3895" t="s">
        <v>59</v>
      </c>
      <c r="D3895" t="s">
        <v>25</v>
      </c>
      <c r="E3895" t="s">
        <v>22853</v>
      </c>
      <c r="F3895" t="s">
        <v>137</v>
      </c>
      <c r="G3895" t="s">
        <v>52</v>
      </c>
    </row>
    <row r="3896" spans="1:7" x14ac:dyDescent="0.3">
      <c r="A3896" s="2" t="s">
        <v>22857</v>
      </c>
      <c r="B3896" t="s">
        <v>22858</v>
      </c>
      <c r="C3896" t="s">
        <v>49</v>
      </c>
      <c r="D3896" t="s">
        <v>25</v>
      </c>
      <c r="E3896" t="s">
        <v>5567</v>
      </c>
      <c r="F3896" t="s">
        <v>69</v>
      </c>
      <c r="G3896" t="s">
        <v>28</v>
      </c>
    </row>
    <row r="3897" spans="1:7" x14ac:dyDescent="0.3">
      <c r="A3897" t="s">
        <v>22862</v>
      </c>
      <c r="B3897" t="s">
        <v>22863</v>
      </c>
      <c r="C3897" t="s">
        <v>59</v>
      </c>
      <c r="D3897" t="s">
        <v>25</v>
      </c>
      <c r="E3897" t="s">
        <v>22864</v>
      </c>
      <c r="F3897" t="s">
        <v>151</v>
      </c>
      <c r="G3897" t="s">
        <v>40</v>
      </c>
    </row>
    <row r="3898" spans="1:7" x14ac:dyDescent="0.3">
      <c r="A3898" t="s">
        <v>22868</v>
      </c>
      <c r="B3898" t="s">
        <v>22869</v>
      </c>
      <c r="C3898" t="s">
        <v>49</v>
      </c>
      <c r="D3898" t="s">
        <v>25</v>
      </c>
      <c r="E3898" t="s">
        <v>6225</v>
      </c>
      <c r="F3898" t="s">
        <v>164</v>
      </c>
      <c r="G3898" t="s">
        <v>28</v>
      </c>
    </row>
    <row r="3899" spans="1:7" x14ac:dyDescent="0.3">
      <c r="A3899" t="s">
        <v>22873</v>
      </c>
      <c r="B3899" t="s">
        <v>22874</v>
      </c>
      <c r="C3899" t="s">
        <v>49</v>
      </c>
      <c r="D3899" t="s">
        <v>25</v>
      </c>
      <c r="E3899" t="s">
        <v>22875</v>
      </c>
      <c r="F3899" t="s">
        <v>301</v>
      </c>
      <c r="G3899" t="s">
        <v>28</v>
      </c>
    </row>
    <row r="3900" spans="1:7" x14ac:dyDescent="0.3">
      <c r="A3900" t="s">
        <v>22879</v>
      </c>
      <c r="B3900" t="s">
        <v>22880</v>
      </c>
      <c r="C3900" t="s">
        <v>24</v>
      </c>
      <c r="D3900" t="s">
        <v>25</v>
      </c>
      <c r="E3900" t="s">
        <v>22881</v>
      </c>
      <c r="F3900" t="s">
        <v>211</v>
      </c>
      <c r="G3900" t="s">
        <v>52</v>
      </c>
    </row>
    <row r="3901" spans="1:7" x14ac:dyDescent="0.3">
      <c r="A3901" t="s">
        <v>22885</v>
      </c>
      <c r="B3901" t="s">
        <v>22886</v>
      </c>
      <c r="C3901" t="s">
        <v>49</v>
      </c>
      <c r="D3901" t="s">
        <v>25</v>
      </c>
      <c r="E3901" t="s">
        <v>22887</v>
      </c>
      <c r="F3901" t="s">
        <v>617</v>
      </c>
      <c r="G3901" t="s">
        <v>28</v>
      </c>
    </row>
    <row r="3902" spans="1:7" x14ac:dyDescent="0.3">
      <c r="A3902" t="s">
        <v>22891</v>
      </c>
      <c r="B3902" t="s">
        <v>22892</v>
      </c>
      <c r="C3902" t="s">
        <v>59</v>
      </c>
      <c r="D3902" t="s">
        <v>25</v>
      </c>
      <c r="E3902" t="s">
        <v>22893</v>
      </c>
      <c r="F3902" t="s">
        <v>144</v>
      </c>
      <c r="G3902" t="s">
        <v>40</v>
      </c>
    </row>
    <row r="3903" spans="1:7" x14ac:dyDescent="0.3">
      <c r="A3903" t="s">
        <v>22897</v>
      </c>
      <c r="B3903" t="s">
        <v>22898</v>
      </c>
      <c r="C3903" t="s">
        <v>24</v>
      </c>
      <c r="D3903" t="s">
        <v>25</v>
      </c>
      <c r="E3903" t="s">
        <v>22899</v>
      </c>
      <c r="F3903" t="s">
        <v>237</v>
      </c>
      <c r="G3903" t="s">
        <v>40</v>
      </c>
    </row>
    <row r="3904" spans="1:7" x14ac:dyDescent="0.3">
      <c r="A3904" t="s">
        <v>22903</v>
      </c>
      <c r="B3904" t="s">
        <v>22904</v>
      </c>
      <c r="C3904" t="s">
        <v>49</v>
      </c>
      <c r="D3904" t="s">
        <v>25</v>
      </c>
      <c r="E3904" t="s">
        <v>22905</v>
      </c>
      <c r="F3904" t="s">
        <v>86</v>
      </c>
      <c r="G3904" t="s">
        <v>40</v>
      </c>
    </row>
    <row r="3905" spans="1:7" x14ac:dyDescent="0.3">
      <c r="A3905" t="s">
        <v>22909</v>
      </c>
      <c r="B3905" t="s">
        <v>22910</v>
      </c>
      <c r="C3905" t="s">
        <v>49</v>
      </c>
      <c r="D3905" t="s">
        <v>25</v>
      </c>
      <c r="E3905" t="s">
        <v>22911</v>
      </c>
      <c r="F3905" t="s">
        <v>630</v>
      </c>
      <c r="G3905" t="s">
        <v>40</v>
      </c>
    </row>
    <row r="3906" spans="1:7" x14ac:dyDescent="0.3">
      <c r="A3906" t="s">
        <v>22915</v>
      </c>
      <c r="B3906" t="s">
        <v>22916</v>
      </c>
      <c r="C3906" t="s">
        <v>59</v>
      </c>
      <c r="D3906" t="s">
        <v>25</v>
      </c>
      <c r="E3906" t="s">
        <v>22917</v>
      </c>
      <c r="F3906" t="s">
        <v>414</v>
      </c>
      <c r="G3906" t="s">
        <v>130</v>
      </c>
    </row>
    <row r="3907" spans="1:7" x14ac:dyDescent="0.3">
      <c r="A3907" t="s">
        <v>22921</v>
      </c>
      <c r="B3907" t="s">
        <v>22922</v>
      </c>
      <c r="C3907" t="s">
        <v>59</v>
      </c>
      <c r="D3907" t="s">
        <v>25</v>
      </c>
      <c r="E3907" t="s">
        <v>22923</v>
      </c>
      <c r="F3907" t="s">
        <v>27</v>
      </c>
      <c r="G3907" t="s">
        <v>130</v>
      </c>
    </row>
    <row r="3908" spans="1:7" x14ac:dyDescent="0.3">
      <c r="A3908" t="s">
        <v>22927</v>
      </c>
      <c r="B3908" t="s">
        <v>2532</v>
      </c>
      <c r="C3908" t="s">
        <v>24</v>
      </c>
      <c r="D3908" t="s">
        <v>25</v>
      </c>
      <c r="E3908" t="s">
        <v>22928</v>
      </c>
      <c r="F3908" t="s">
        <v>427</v>
      </c>
      <c r="G3908" t="s">
        <v>40</v>
      </c>
    </row>
    <row r="3909" spans="1:7" x14ac:dyDescent="0.3">
      <c r="A3909" t="s">
        <v>22932</v>
      </c>
      <c r="B3909" t="s">
        <v>22933</v>
      </c>
      <c r="C3909" t="s">
        <v>24</v>
      </c>
      <c r="D3909" t="s">
        <v>25</v>
      </c>
      <c r="E3909" t="s">
        <v>22934</v>
      </c>
      <c r="F3909" t="s">
        <v>237</v>
      </c>
      <c r="G3909" t="s">
        <v>28</v>
      </c>
    </row>
    <row r="3910" spans="1:7" x14ac:dyDescent="0.3">
      <c r="A3910" t="s">
        <v>22938</v>
      </c>
      <c r="B3910" t="s">
        <v>22939</v>
      </c>
      <c r="C3910" t="s">
        <v>49</v>
      </c>
      <c r="D3910" t="s">
        <v>25</v>
      </c>
      <c r="E3910" t="s">
        <v>17957</v>
      </c>
      <c r="F3910" t="s">
        <v>178</v>
      </c>
      <c r="G3910" t="s">
        <v>52</v>
      </c>
    </row>
    <row r="3911" spans="1:7" x14ac:dyDescent="0.3">
      <c r="A3911" t="s">
        <v>22943</v>
      </c>
      <c r="B3911" t="s">
        <v>22944</v>
      </c>
      <c r="C3911" t="s">
        <v>59</v>
      </c>
      <c r="D3911" t="s">
        <v>25</v>
      </c>
      <c r="E3911" t="s">
        <v>22945</v>
      </c>
      <c r="F3911" t="s">
        <v>211</v>
      </c>
      <c r="G3911" t="s">
        <v>40</v>
      </c>
    </row>
    <row r="3912" spans="1:7" x14ac:dyDescent="0.3">
      <c r="A3912" t="s">
        <v>22949</v>
      </c>
      <c r="B3912" t="s">
        <v>22950</v>
      </c>
      <c r="C3912" t="s">
        <v>59</v>
      </c>
      <c r="D3912" t="s">
        <v>25</v>
      </c>
      <c r="E3912" t="s">
        <v>22951</v>
      </c>
      <c r="F3912" t="s">
        <v>39</v>
      </c>
      <c r="G3912" t="s">
        <v>28</v>
      </c>
    </row>
    <row r="3913" spans="1:7" x14ac:dyDescent="0.3">
      <c r="A3913" t="s">
        <v>22955</v>
      </c>
      <c r="B3913" t="s">
        <v>22956</v>
      </c>
      <c r="C3913" t="s">
        <v>49</v>
      </c>
      <c r="D3913" t="s">
        <v>25</v>
      </c>
      <c r="E3913" t="s">
        <v>22957</v>
      </c>
      <c r="F3913" t="s">
        <v>513</v>
      </c>
      <c r="G3913" t="s">
        <v>52</v>
      </c>
    </row>
    <row r="3914" spans="1:7" x14ac:dyDescent="0.3">
      <c r="A3914" t="s">
        <v>22961</v>
      </c>
      <c r="B3914" t="s">
        <v>22962</v>
      </c>
      <c r="C3914" t="s">
        <v>59</v>
      </c>
      <c r="D3914" t="s">
        <v>25</v>
      </c>
      <c r="E3914" t="s">
        <v>12282</v>
      </c>
      <c r="F3914" t="s">
        <v>692</v>
      </c>
      <c r="G3914" t="s">
        <v>52</v>
      </c>
    </row>
    <row r="3915" spans="1:7" x14ac:dyDescent="0.3">
      <c r="A3915" t="s">
        <v>22966</v>
      </c>
      <c r="B3915" t="s">
        <v>22967</v>
      </c>
      <c r="C3915" t="s">
        <v>59</v>
      </c>
      <c r="D3915" t="s">
        <v>25</v>
      </c>
      <c r="E3915" t="s">
        <v>22968</v>
      </c>
      <c r="F3915" t="s">
        <v>137</v>
      </c>
      <c r="G3915" t="s">
        <v>52</v>
      </c>
    </row>
    <row r="3916" spans="1:7" x14ac:dyDescent="0.3">
      <c r="A3916" t="s">
        <v>22972</v>
      </c>
      <c r="B3916" t="s">
        <v>22973</v>
      </c>
      <c r="C3916" t="s">
        <v>59</v>
      </c>
      <c r="D3916" t="s">
        <v>25</v>
      </c>
      <c r="E3916" t="s">
        <v>22974</v>
      </c>
      <c r="F3916" t="s">
        <v>427</v>
      </c>
      <c r="G3916" t="s">
        <v>130</v>
      </c>
    </row>
    <row r="3917" spans="1:7" x14ac:dyDescent="0.3">
      <c r="A3917" t="s">
        <v>22978</v>
      </c>
      <c r="B3917" t="s">
        <v>22979</v>
      </c>
      <c r="C3917" t="s">
        <v>49</v>
      </c>
      <c r="D3917" t="s">
        <v>25</v>
      </c>
      <c r="E3917" t="s">
        <v>4032</v>
      </c>
      <c r="F3917" t="s">
        <v>314</v>
      </c>
      <c r="G3917" t="s">
        <v>28</v>
      </c>
    </row>
    <row r="3918" spans="1:7" x14ac:dyDescent="0.3">
      <c r="A3918" t="s">
        <v>22983</v>
      </c>
      <c r="B3918" t="s">
        <v>22984</v>
      </c>
      <c r="C3918" t="s">
        <v>59</v>
      </c>
      <c r="D3918" t="s">
        <v>25</v>
      </c>
      <c r="E3918" t="s">
        <v>22985</v>
      </c>
      <c r="F3918" t="s">
        <v>115</v>
      </c>
      <c r="G3918" t="s">
        <v>40</v>
      </c>
    </row>
    <row r="3919" spans="1:7" x14ac:dyDescent="0.3">
      <c r="A3919" t="s">
        <v>22989</v>
      </c>
      <c r="B3919" t="s">
        <v>22990</v>
      </c>
      <c r="C3919" t="s">
        <v>24</v>
      </c>
      <c r="D3919" t="s">
        <v>25</v>
      </c>
      <c r="E3919" t="s">
        <v>22991</v>
      </c>
      <c r="F3919" t="s">
        <v>327</v>
      </c>
      <c r="G3919" t="s">
        <v>28</v>
      </c>
    </row>
    <row r="3920" spans="1:7" x14ac:dyDescent="0.3">
      <c r="A3920" t="s">
        <v>22995</v>
      </c>
      <c r="B3920" t="s">
        <v>22996</v>
      </c>
      <c r="C3920" t="s">
        <v>24</v>
      </c>
      <c r="D3920" t="s">
        <v>25</v>
      </c>
      <c r="E3920" t="s">
        <v>22997</v>
      </c>
      <c r="F3920" t="s">
        <v>115</v>
      </c>
      <c r="G3920" t="s">
        <v>40</v>
      </c>
    </row>
    <row r="3921" spans="1:7" x14ac:dyDescent="0.3">
      <c r="A3921" t="s">
        <v>23001</v>
      </c>
      <c r="B3921" t="s">
        <v>23002</v>
      </c>
      <c r="C3921" t="s">
        <v>49</v>
      </c>
      <c r="D3921" t="s">
        <v>25</v>
      </c>
      <c r="E3921" t="s">
        <v>23003</v>
      </c>
      <c r="F3921" t="s">
        <v>237</v>
      </c>
      <c r="G3921" t="s">
        <v>52</v>
      </c>
    </row>
    <row r="3922" spans="1:7" x14ac:dyDescent="0.3">
      <c r="A3922" t="s">
        <v>23007</v>
      </c>
      <c r="B3922" t="s">
        <v>23008</v>
      </c>
      <c r="C3922" t="s">
        <v>59</v>
      </c>
      <c r="D3922" t="s">
        <v>25</v>
      </c>
      <c r="E3922" t="s">
        <v>23009</v>
      </c>
      <c r="F3922" t="s">
        <v>269</v>
      </c>
      <c r="G3922" t="s">
        <v>130</v>
      </c>
    </row>
    <row r="3923" spans="1:7" x14ac:dyDescent="0.3">
      <c r="A3923" t="s">
        <v>23013</v>
      </c>
      <c r="B3923" t="s">
        <v>23014</v>
      </c>
      <c r="C3923" t="s">
        <v>59</v>
      </c>
      <c r="D3923" t="s">
        <v>25</v>
      </c>
      <c r="E3923" t="s">
        <v>23015</v>
      </c>
      <c r="F3923" t="s">
        <v>592</v>
      </c>
      <c r="G3923" t="s">
        <v>130</v>
      </c>
    </row>
    <row r="3924" spans="1:7" x14ac:dyDescent="0.3">
      <c r="A3924" t="s">
        <v>23019</v>
      </c>
      <c r="B3924" t="s">
        <v>23020</v>
      </c>
      <c r="C3924" t="s">
        <v>49</v>
      </c>
      <c r="D3924" t="s">
        <v>25</v>
      </c>
      <c r="E3924" t="s">
        <v>23021</v>
      </c>
      <c r="F3924" t="s">
        <v>217</v>
      </c>
      <c r="G3924" t="s">
        <v>52</v>
      </c>
    </row>
    <row r="3925" spans="1:7" x14ac:dyDescent="0.3">
      <c r="A3925" t="s">
        <v>23025</v>
      </c>
      <c r="B3925" t="s">
        <v>23026</v>
      </c>
      <c r="C3925" t="s">
        <v>24</v>
      </c>
      <c r="D3925" t="s">
        <v>25</v>
      </c>
      <c r="E3925" t="s">
        <v>23027</v>
      </c>
      <c r="F3925" t="s">
        <v>237</v>
      </c>
      <c r="G3925" t="s">
        <v>28</v>
      </c>
    </row>
    <row r="3926" spans="1:7" x14ac:dyDescent="0.3">
      <c r="A3926" t="s">
        <v>23031</v>
      </c>
      <c r="B3926" t="s">
        <v>23032</v>
      </c>
      <c r="C3926" t="s">
        <v>59</v>
      </c>
      <c r="D3926" t="s">
        <v>25</v>
      </c>
      <c r="E3926" t="s">
        <v>4563</v>
      </c>
      <c r="F3926" t="s">
        <v>414</v>
      </c>
      <c r="G3926" t="s">
        <v>40</v>
      </c>
    </row>
    <row r="3927" spans="1:7" x14ac:dyDescent="0.3">
      <c r="A3927" t="s">
        <v>23036</v>
      </c>
      <c r="B3927" t="s">
        <v>23037</v>
      </c>
      <c r="C3927" t="s">
        <v>59</v>
      </c>
      <c r="D3927" t="s">
        <v>25</v>
      </c>
      <c r="E3927" t="s">
        <v>23038</v>
      </c>
      <c r="F3927" t="s">
        <v>822</v>
      </c>
      <c r="G3927" t="s">
        <v>28</v>
      </c>
    </row>
    <row r="3928" spans="1:7" x14ac:dyDescent="0.3">
      <c r="A3928" t="s">
        <v>23042</v>
      </c>
      <c r="B3928" t="s">
        <v>23043</v>
      </c>
      <c r="C3928" t="s">
        <v>59</v>
      </c>
      <c r="D3928" t="s">
        <v>25</v>
      </c>
      <c r="E3928" t="s">
        <v>23044</v>
      </c>
      <c r="F3928" t="s">
        <v>685</v>
      </c>
      <c r="G3928" t="s">
        <v>28</v>
      </c>
    </row>
    <row r="3929" spans="1:7" x14ac:dyDescent="0.3">
      <c r="A3929" t="s">
        <v>23048</v>
      </c>
      <c r="B3929" t="s">
        <v>23049</v>
      </c>
      <c r="C3929" t="s">
        <v>59</v>
      </c>
      <c r="D3929" t="s">
        <v>25</v>
      </c>
      <c r="E3929" t="s">
        <v>21282</v>
      </c>
      <c r="F3929" t="s">
        <v>171</v>
      </c>
      <c r="G3929" t="s">
        <v>28</v>
      </c>
    </row>
    <row r="3930" spans="1:7" x14ac:dyDescent="0.3">
      <c r="A3930" t="s">
        <v>23053</v>
      </c>
      <c r="B3930" t="s">
        <v>23054</v>
      </c>
      <c r="C3930" t="s">
        <v>59</v>
      </c>
      <c r="D3930" t="s">
        <v>25</v>
      </c>
      <c r="E3930" t="s">
        <v>23055</v>
      </c>
      <c r="F3930" t="s">
        <v>224</v>
      </c>
      <c r="G3930" t="s">
        <v>52</v>
      </c>
    </row>
    <row r="3931" spans="1:7" x14ac:dyDescent="0.3">
      <c r="A3931" t="s">
        <v>23059</v>
      </c>
      <c r="B3931" t="s">
        <v>23060</v>
      </c>
      <c r="C3931" t="s">
        <v>49</v>
      </c>
      <c r="D3931" t="s">
        <v>25</v>
      </c>
      <c r="E3931" t="s">
        <v>23061</v>
      </c>
      <c r="F3931" t="s">
        <v>269</v>
      </c>
      <c r="G3931" t="s">
        <v>52</v>
      </c>
    </row>
    <row r="3932" spans="1:7" x14ac:dyDescent="0.3">
      <c r="A3932" t="s">
        <v>23065</v>
      </c>
      <c r="B3932" t="s">
        <v>23066</v>
      </c>
      <c r="C3932" t="s">
        <v>59</v>
      </c>
      <c r="D3932" t="s">
        <v>25</v>
      </c>
      <c r="E3932" t="s">
        <v>5549</v>
      </c>
      <c r="F3932" t="s">
        <v>513</v>
      </c>
      <c r="G3932" t="s">
        <v>40</v>
      </c>
    </row>
    <row r="3933" spans="1:7" x14ac:dyDescent="0.3">
      <c r="A3933" t="s">
        <v>23070</v>
      </c>
      <c r="B3933" t="s">
        <v>23071</v>
      </c>
      <c r="C3933" t="s">
        <v>24</v>
      </c>
      <c r="D3933" t="s">
        <v>25</v>
      </c>
      <c r="E3933" t="s">
        <v>23072</v>
      </c>
      <c r="F3933" t="s">
        <v>144</v>
      </c>
      <c r="G3933" t="s">
        <v>28</v>
      </c>
    </row>
    <row r="3934" spans="1:7" x14ac:dyDescent="0.3">
      <c r="A3934" t="s">
        <v>23076</v>
      </c>
      <c r="B3934" t="s">
        <v>23077</v>
      </c>
      <c r="C3934" t="s">
        <v>49</v>
      </c>
      <c r="D3934" t="s">
        <v>25</v>
      </c>
      <c r="E3934" t="s">
        <v>6307</v>
      </c>
      <c r="F3934" t="s">
        <v>630</v>
      </c>
      <c r="G3934" t="s">
        <v>28</v>
      </c>
    </row>
    <row r="3935" spans="1:7" x14ac:dyDescent="0.3">
      <c r="A3935" t="s">
        <v>23081</v>
      </c>
      <c r="B3935" t="s">
        <v>23082</v>
      </c>
      <c r="C3935" t="s">
        <v>59</v>
      </c>
      <c r="D3935" t="s">
        <v>25</v>
      </c>
      <c r="E3935" t="s">
        <v>23083</v>
      </c>
      <c r="F3935" t="s">
        <v>151</v>
      </c>
      <c r="G3935" t="s">
        <v>28</v>
      </c>
    </row>
    <row r="3936" spans="1:7" x14ac:dyDescent="0.3">
      <c r="A3936" t="s">
        <v>23087</v>
      </c>
      <c r="B3936" t="s">
        <v>23088</v>
      </c>
      <c r="C3936" t="s">
        <v>49</v>
      </c>
      <c r="D3936" t="s">
        <v>25</v>
      </c>
      <c r="E3936" t="s">
        <v>23089</v>
      </c>
      <c r="F3936" t="s">
        <v>151</v>
      </c>
      <c r="G3936" t="s">
        <v>130</v>
      </c>
    </row>
    <row r="3937" spans="1:7" x14ac:dyDescent="0.3">
      <c r="A3937" t="s">
        <v>23093</v>
      </c>
      <c r="B3937" t="s">
        <v>23094</v>
      </c>
      <c r="C3937" t="s">
        <v>49</v>
      </c>
      <c r="D3937" t="s">
        <v>25</v>
      </c>
      <c r="E3937" t="s">
        <v>11001</v>
      </c>
      <c r="F3937" t="s">
        <v>151</v>
      </c>
      <c r="G3937" t="s">
        <v>130</v>
      </c>
    </row>
    <row r="3938" spans="1:7" x14ac:dyDescent="0.3">
      <c r="A3938" t="s">
        <v>23098</v>
      </c>
      <c r="B3938" t="s">
        <v>23099</v>
      </c>
      <c r="C3938" t="s">
        <v>24</v>
      </c>
      <c r="D3938" t="s">
        <v>25</v>
      </c>
      <c r="E3938" t="s">
        <v>23100</v>
      </c>
      <c r="F3938" t="s">
        <v>327</v>
      </c>
      <c r="G3938" t="s">
        <v>130</v>
      </c>
    </row>
    <row r="3939" spans="1:7" x14ac:dyDescent="0.3">
      <c r="A3939" t="s">
        <v>23104</v>
      </c>
      <c r="B3939" t="s">
        <v>23105</v>
      </c>
      <c r="C3939" t="s">
        <v>24</v>
      </c>
      <c r="D3939" t="s">
        <v>25</v>
      </c>
      <c r="E3939" t="s">
        <v>8165</v>
      </c>
      <c r="F3939" t="s">
        <v>269</v>
      </c>
      <c r="G3939" t="s">
        <v>28</v>
      </c>
    </row>
    <row r="3940" spans="1:7" x14ac:dyDescent="0.3">
      <c r="A3940" t="s">
        <v>23109</v>
      </c>
      <c r="B3940" t="s">
        <v>23110</v>
      </c>
      <c r="C3940" t="s">
        <v>24</v>
      </c>
      <c r="D3940" t="s">
        <v>25</v>
      </c>
      <c r="E3940" t="s">
        <v>23111</v>
      </c>
      <c r="F3940" t="s">
        <v>137</v>
      </c>
      <c r="G3940" t="s">
        <v>130</v>
      </c>
    </row>
    <row r="3941" spans="1:7" x14ac:dyDescent="0.3">
      <c r="A3941" t="s">
        <v>23115</v>
      </c>
      <c r="B3941" t="s">
        <v>23116</v>
      </c>
      <c r="C3941" t="s">
        <v>49</v>
      </c>
      <c r="D3941" t="s">
        <v>25</v>
      </c>
      <c r="E3941" t="s">
        <v>1709</v>
      </c>
      <c r="F3941" t="s">
        <v>164</v>
      </c>
      <c r="G3941" t="s">
        <v>52</v>
      </c>
    </row>
    <row r="3942" spans="1:7" x14ac:dyDescent="0.3">
      <c r="A3942" t="s">
        <v>23120</v>
      </c>
      <c r="B3942" t="s">
        <v>23121</v>
      </c>
      <c r="C3942" t="s">
        <v>59</v>
      </c>
      <c r="D3942" t="s">
        <v>25</v>
      </c>
      <c r="E3942" t="s">
        <v>23122</v>
      </c>
      <c r="F3942" t="s">
        <v>61</v>
      </c>
      <c r="G3942" t="s">
        <v>52</v>
      </c>
    </row>
    <row r="3943" spans="1:7" x14ac:dyDescent="0.3">
      <c r="A3943" t="s">
        <v>23126</v>
      </c>
      <c r="B3943" t="s">
        <v>23127</v>
      </c>
      <c r="C3943" t="s">
        <v>49</v>
      </c>
      <c r="D3943" t="s">
        <v>25</v>
      </c>
      <c r="E3943" t="s">
        <v>23128</v>
      </c>
      <c r="F3943" t="s">
        <v>86</v>
      </c>
      <c r="G3943" t="s">
        <v>52</v>
      </c>
    </row>
    <row r="3944" spans="1:7" x14ac:dyDescent="0.3">
      <c r="A3944" t="s">
        <v>23132</v>
      </c>
      <c r="B3944" t="s">
        <v>23133</v>
      </c>
      <c r="C3944" t="s">
        <v>49</v>
      </c>
      <c r="D3944" t="s">
        <v>25</v>
      </c>
      <c r="E3944" t="s">
        <v>23134</v>
      </c>
      <c r="F3944" t="s">
        <v>592</v>
      </c>
      <c r="G3944" t="s">
        <v>40</v>
      </c>
    </row>
    <row r="3945" spans="1:7" x14ac:dyDescent="0.3">
      <c r="A3945" t="s">
        <v>23138</v>
      </c>
      <c r="B3945" t="s">
        <v>23139</v>
      </c>
      <c r="C3945" t="s">
        <v>49</v>
      </c>
      <c r="D3945" t="s">
        <v>25</v>
      </c>
      <c r="E3945" t="s">
        <v>23140</v>
      </c>
      <c r="F3945" t="s">
        <v>889</v>
      </c>
      <c r="G3945" t="s">
        <v>28</v>
      </c>
    </row>
    <row r="3946" spans="1:7" x14ac:dyDescent="0.3">
      <c r="A3946" t="s">
        <v>23144</v>
      </c>
      <c r="B3946" t="s">
        <v>23145</v>
      </c>
      <c r="C3946" t="s">
        <v>59</v>
      </c>
      <c r="D3946" t="s">
        <v>25</v>
      </c>
      <c r="E3946" t="s">
        <v>23146</v>
      </c>
      <c r="F3946" t="s">
        <v>389</v>
      </c>
      <c r="G3946" t="s">
        <v>130</v>
      </c>
    </row>
    <row r="3947" spans="1:7" x14ac:dyDescent="0.3">
      <c r="A3947" t="s">
        <v>23150</v>
      </c>
      <c r="B3947" t="s">
        <v>23151</v>
      </c>
      <c r="C3947" t="s">
        <v>24</v>
      </c>
      <c r="D3947" t="s">
        <v>25</v>
      </c>
      <c r="E3947" t="s">
        <v>15207</v>
      </c>
      <c r="F3947" t="s">
        <v>1111</v>
      </c>
      <c r="G3947" t="s">
        <v>40</v>
      </c>
    </row>
    <row r="3948" spans="1:7" x14ac:dyDescent="0.3">
      <c r="A3948" t="s">
        <v>23155</v>
      </c>
      <c r="B3948" t="s">
        <v>23156</v>
      </c>
      <c r="C3948" t="s">
        <v>24</v>
      </c>
      <c r="D3948" t="s">
        <v>25</v>
      </c>
      <c r="E3948" t="s">
        <v>23157</v>
      </c>
      <c r="F3948" t="s">
        <v>389</v>
      </c>
      <c r="G3948" t="s">
        <v>40</v>
      </c>
    </row>
    <row r="3949" spans="1:7" x14ac:dyDescent="0.3">
      <c r="A3949" t="s">
        <v>23161</v>
      </c>
      <c r="B3949" t="s">
        <v>23162</v>
      </c>
      <c r="C3949" t="s">
        <v>49</v>
      </c>
      <c r="D3949" t="s">
        <v>25</v>
      </c>
      <c r="E3949" t="s">
        <v>23163</v>
      </c>
      <c r="F3949" t="s">
        <v>151</v>
      </c>
      <c r="G3949" t="s">
        <v>130</v>
      </c>
    </row>
    <row r="3950" spans="1:7" x14ac:dyDescent="0.3">
      <c r="A3950" t="s">
        <v>23167</v>
      </c>
      <c r="B3950" t="s">
        <v>23168</v>
      </c>
      <c r="C3950" t="s">
        <v>49</v>
      </c>
      <c r="D3950" t="s">
        <v>25</v>
      </c>
      <c r="E3950" t="s">
        <v>23169</v>
      </c>
      <c r="F3950" t="s">
        <v>237</v>
      </c>
      <c r="G3950" t="s">
        <v>28</v>
      </c>
    </row>
    <row r="3951" spans="1:7" x14ac:dyDescent="0.3">
      <c r="A3951" t="s">
        <v>23173</v>
      </c>
      <c r="B3951" t="s">
        <v>23174</v>
      </c>
      <c r="C3951" t="s">
        <v>59</v>
      </c>
      <c r="D3951" t="s">
        <v>25</v>
      </c>
      <c r="E3951" t="s">
        <v>16566</v>
      </c>
      <c r="F3951" t="s">
        <v>617</v>
      </c>
      <c r="G3951" t="s">
        <v>52</v>
      </c>
    </row>
    <row r="3952" spans="1:7" x14ac:dyDescent="0.3">
      <c r="A3952" t="s">
        <v>23178</v>
      </c>
      <c r="B3952" t="s">
        <v>23179</v>
      </c>
      <c r="C3952" t="s">
        <v>49</v>
      </c>
      <c r="D3952" t="s">
        <v>25</v>
      </c>
      <c r="E3952" t="s">
        <v>14807</v>
      </c>
      <c r="F3952" t="s">
        <v>185</v>
      </c>
      <c r="G3952" t="s">
        <v>52</v>
      </c>
    </row>
    <row r="3953" spans="1:7" x14ac:dyDescent="0.3">
      <c r="A3953" t="s">
        <v>23183</v>
      </c>
      <c r="B3953" t="s">
        <v>23184</v>
      </c>
      <c r="C3953" t="s">
        <v>24</v>
      </c>
      <c r="D3953" t="s">
        <v>25</v>
      </c>
      <c r="E3953" t="s">
        <v>23185</v>
      </c>
      <c r="F3953" t="s">
        <v>327</v>
      </c>
      <c r="G3953" t="s">
        <v>52</v>
      </c>
    </row>
    <row r="3954" spans="1:7" x14ac:dyDescent="0.3">
      <c r="A3954" t="s">
        <v>23189</v>
      </c>
      <c r="B3954" t="s">
        <v>23190</v>
      </c>
      <c r="C3954" t="s">
        <v>24</v>
      </c>
      <c r="D3954" t="s">
        <v>25</v>
      </c>
      <c r="E3954" t="s">
        <v>23191</v>
      </c>
      <c r="F3954" t="s">
        <v>115</v>
      </c>
      <c r="G3954" t="s">
        <v>130</v>
      </c>
    </row>
    <row r="3955" spans="1:7" x14ac:dyDescent="0.3">
      <c r="A3955" t="s">
        <v>23195</v>
      </c>
      <c r="B3955" t="s">
        <v>23196</v>
      </c>
      <c r="C3955" t="s">
        <v>24</v>
      </c>
      <c r="D3955" t="s">
        <v>25</v>
      </c>
      <c r="E3955" t="s">
        <v>23197</v>
      </c>
      <c r="F3955" t="s">
        <v>414</v>
      </c>
      <c r="G3955" t="s">
        <v>28</v>
      </c>
    </row>
    <row r="3956" spans="1:7" x14ac:dyDescent="0.3">
      <c r="A3956" t="s">
        <v>23201</v>
      </c>
      <c r="B3956" t="s">
        <v>21810</v>
      </c>
      <c r="C3956" t="s">
        <v>49</v>
      </c>
      <c r="D3956" t="s">
        <v>25</v>
      </c>
      <c r="E3956" t="s">
        <v>23202</v>
      </c>
      <c r="F3956" t="s">
        <v>108</v>
      </c>
      <c r="G3956" t="s">
        <v>28</v>
      </c>
    </row>
    <row r="3957" spans="1:7" x14ac:dyDescent="0.3">
      <c r="A3957" t="s">
        <v>23206</v>
      </c>
      <c r="B3957" t="s">
        <v>23207</v>
      </c>
      <c r="C3957" t="s">
        <v>49</v>
      </c>
      <c r="D3957" t="s">
        <v>25</v>
      </c>
      <c r="E3957" t="s">
        <v>23208</v>
      </c>
      <c r="F3957" t="s">
        <v>414</v>
      </c>
      <c r="G3957" t="s">
        <v>40</v>
      </c>
    </row>
    <row r="3958" spans="1:7" x14ac:dyDescent="0.3">
      <c r="A3958" t="s">
        <v>23212</v>
      </c>
      <c r="B3958" t="s">
        <v>23213</v>
      </c>
      <c r="C3958" t="s">
        <v>49</v>
      </c>
      <c r="D3958" t="s">
        <v>25</v>
      </c>
      <c r="E3958" t="s">
        <v>23214</v>
      </c>
      <c r="F3958" t="s">
        <v>822</v>
      </c>
      <c r="G3958" t="s">
        <v>52</v>
      </c>
    </row>
    <row r="3959" spans="1:7" x14ac:dyDescent="0.3">
      <c r="A3959" t="s">
        <v>23218</v>
      </c>
      <c r="B3959" t="s">
        <v>23219</v>
      </c>
      <c r="C3959" t="s">
        <v>59</v>
      </c>
      <c r="D3959" t="s">
        <v>25</v>
      </c>
      <c r="E3959" t="s">
        <v>23220</v>
      </c>
      <c r="F3959" t="s">
        <v>61</v>
      </c>
      <c r="G3959" t="s">
        <v>130</v>
      </c>
    </row>
    <row r="3960" spans="1:7" x14ac:dyDescent="0.3">
      <c r="A3960" t="s">
        <v>23224</v>
      </c>
      <c r="B3960" t="s">
        <v>23225</v>
      </c>
      <c r="C3960" t="s">
        <v>49</v>
      </c>
      <c r="D3960" t="s">
        <v>25</v>
      </c>
      <c r="E3960" t="s">
        <v>23226</v>
      </c>
      <c r="F3960" t="s">
        <v>327</v>
      </c>
      <c r="G3960" t="s">
        <v>40</v>
      </c>
    </row>
    <row r="3961" spans="1:7" x14ac:dyDescent="0.3">
      <c r="A3961" t="s">
        <v>23230</v>
      </c>
      <c r="B3961" t="s">
        <v>17059</v>
      </c>
      <c r="C3961" t="s">
        <v>49</v>
      </c>
      <c r="D3961" t="s">
        <v>25</v>
      </c>
      <c r="E3961" t="s">
        <v>23231</v>
      </c>
      <c r="F3961" t="s">
        <v>122</v>
      </c>
      <c r="G3961" t="s">
        <v>40</v>
      </c>
    </row>
    <row r="3962" spans="1:7" x14ac:dyDescent="0.3">
      <c r="A3962" t="s">
        <v>23235</v>
      </c>
      <c r="B3962" t="s">
        <v>23236</v>
      </c>
      <c r="C3962" t="s">
        <v>24</v>
      </c>
      <c r="D3962" t="s">
        <v>25</v>
      </c>
      <c r="E3962" t="s">
        <v>23237</v>
      </c>
      <c r="F3962" t="s">
        <v>51</v>
      </c>
      <c r="G3962" t="s">
        <v>28</v>
      </c>
    </row>
    <row r="3963" spans="1:7" x14ac:dyDescent="0.3">
      <c r="A3963" t="s">
        <v>23241</v>
      </c>
      <c r="B3963" t="s">
        <v>23242</v>
      </c>
      <c r="C3963" t="s">
        <v>59</v>
      </c>
      <c r="D3963" t="s">
        <v>25</v>
      </c>
      <c r="E3963" t="s">
        <v>23243</v>
      </c>
      <c r="F3963" t="s">
        <v>192</v>
      </c>
      <c r="G3963" t="s">
        <v>28</v>
      </c>
    </row>
    <row r="3964" spans="1:7" x14ac:dyDescent="0.3">
      <c r="A3964" t="s">
        <v>23247</v>
      </c>
      <c r="B3964" t="s">
        <v>23248</v>
      </c>
      <c r="C3964" t="s">
        <v>24</v>
      </c>
      <c r="D3964" t="s">
        <v>25</v>
      </c>
      <c r="E3964" t="s">
        <v>23249</v>
      </c>
      <c r="F3964" t="s">
        <v>129</v>
      </c>
      <c r="G3964" t="s">
        <v>28</v>
      </c>
    </row>
    <row r="3965" spans="1:7" x14ac:dyDescent="0.3">
      <c r="A3965" t="s">
        <v>23253</v>
      </c>
      <c r="B3965" t="s">
        <v>23254</v>
      </c>
      <c r="C3965" t="s">
        <v>49</v>
      </c>
      <c r="D3965" t="s">
        <v>25</v>
      </c>
      <c r="E3965" t="s">
        <v>23255</v>
      </c>
      <c r="F3965" t="s">
        <v>164</v>
      </c>
      <c r="G3965" t="s">
        <v>52</v>
      </c>
    </row>
    <row r="3966" spans="1:7" x14ac:dyDescent="0.3">
      <c r="A3966" t="s">
        <v>23259</v>
      </c>
      <c r="B3966" t="s">
        <v>23260</v>
      </c>
      <c r="C3966" t="s">
        <v>59</v>
      </c>
      <c r="D3966" t="s">
        <v>25</v>
      </c>
      <c r="E3966" t="s">
        <v>23261</v>
      </c>
      <c r="F3966" t="s">
        <v>376</v>
      </c>
      <c r="G3966" t="s">
        <v>52</v>
      </c>
    </row>
    <row r="3967" spans="1:7" x14ac:dyDescent="0.3">
      <c r="A3967" t="s">
        <v>23265</v>
      </c>
      <c r="B3967" t="s">
        <v>23266</v>
      </c>
      <c r="C3967" t="s">
        <v>49</v>
      </c>
      <c r="D3967" t="s">
        <v>25</v>
      </c>
      <c r="E3967" t="s">
        <v>23267</v>
      </c>
      <c r="F3967" t="s">
        <v>244</v>
      </c>
      <c r="G3967" t="s">
        <v>130</v>
      </c>
    </row>
    <row r="3968" spans="1:7" x14ac:dyDescent="0.3">
      <c r="A3968" t="s">
        <v>23271</v>
      </c>
      <c r="B3968" t="s">
        <v>23272</v>
      </c>
      <c r="C3968" t="s">
        <v>49</v>
      </c>
      <c r="D3968" t="s">
        <v>25</v>
      </c>
      <c r="E3968" t="s">
        <v>2928</v>
      </c>
      <c r="F3968" t="s">
        <v>217</v>
      </c>
      <c r="G3968" t="s">
        <v>40</v>
      </c>
    </row>
    <row r="3969" spans="1:7" x14ac:dyDescent="0.3">
      <c r="A3969" t="s">
        <v>23276</v>
      </c>
      <c r="B3969" t="s">
        <v>23277</v>
      </c>
      <c r="C3969" t="s">
        <v>24</v>
      </c>
      <c r="D3969" t="s">
        <v>25</v>
      </c>
      <c r="E3969" t="s">
        <v>23278</v>
      </c>
      <c r="F3969" t="s">
        <v>115</v>
      </c>
      <c r="G3969" t="s">
        <v>130</v>
      </c>
    </row>
    <row r="3970" spans="1:7" x14ac:dyDescent="0.3">
      <c r="A3970" t="s">
        <v>23282</v>
      </c>
      <c r="B3970" t="s">
        <v>23283</v>
      </c>
      <c r="C3970" t="s">
        <v>59</v>
      </c>
      <c r="D3970" t="s">
        <v>25</v>
      </c>
      <c r="E3970" t="s">
        <v>23284</v>
      </c>
      <c r="F3970" t="s">
        <v>61</v>
      </c>
      <c r="G3970" t="s">
        <v>52</v>
      </c>
    </row>
    <row r="3971" spans="1:7" x14ac:dyDescent="0.3">
      <c r="A3971" t="s">
        <v>23288</v>
      </c>
      <c r="B3971" t="s">
        <v>23289</v>
      </c>
      <c r="C3971" t="s">
        <v>49</v>
      </c>
      <c r="D3971" t="s">
        <v>25</v>
      </c>
      <c r="E3971" t="s">
        <v>23290</v>
      </c>
      <c r="F3971" t="s">
        <v>122</v>
      </c>
      <c r="G3971" t="s">
        <v>40</v>
      </c>
    </row>
    <row r="3972" spans="1:7" x14ac:dyDescent="0.3">
      <c r="A3972" t="s">
        <v>23294</v>
      </c>
      <c r="B3972" t="s">
        <v>23295</v>
      </c>
      <c r="C3972" t="s">
        <v>59</v>
      </c>
      <c r="D3972" t="s">
        <v>25</v>
      </c>
      <c r="E3972" t="s">
        <v>121</v>
      </c>
      <c r="F3972" t="s">
        <v>1111</v>
      </c>
      <c r="G3972" t="s">
        <v>40</v>
      </c>
    </row>
    <row r="3973" spans="1:7" x14ac:dyDescent="0.3">
      <c r="A3973" t="s">
        <v>23299</v>
      </c>
      <c r="B3973" t="s">
        <v>23300</v>
      </c>
      <c r="C3973" t="s">
        <v>49</v>
      </c>
      <c r="D3973" t="s">
        <v>25</v>
      </c>
      <c r="E3973" t="s">
        <v>23301</v>
      </c>
      <c r="F3973" t="s">
        <v>108</v>
      </c>
      <c r="G3973" t="s">
        <v>52</v>
      </c>
    </row>
    <row r="3974" spans="1:7" x14ac:dyDescent="0.3">
      <c r="A3974" t="s">
        <v>23305</v>
      </c>
      <c r="B3974" t="s">
        <v>23306</v>
      </c>
      <c r="C3974" t="s">
        <v>24</v>
      </c>
      <c r="D3974" t="s">
        <v>25</v>
      </c>
      <c r="E3974" t="s">
        <v>23307</v>
      </c>
      <c r="F3974" t="s">
        <v>61</v>
      </c>
      <c r="G3974" t="s">
        <v>130</v>
      </c>
    </row>
    <row r="3975" spans="1:7" x14ac:dyDescent="0.3">
      <c r="A3975" t="s">
        <v>23311</v>
      </c>
      <c r="B3975" t="s">
        <v>23312</v>
      </c>
      <c r="C3975" t="s">
        <v>24</v>
      </c>
      <c r="D3975" t="s">
        <v>25</v>
      </c>
      <c r="E3975" t="s">
        <v>23313</v>
      </c>
      <c r="F3975" t="s">
        <v>327</v>
      </c>
      <c r="G3975" t="s">
        <v>28</v>
      </c>
    </row>
    <row r="3976" spans="1:7" x14ac:dyDescent="0.3">
      <c r="A3976" t="s">
        <v>23317</v>
      </c>
      <c r="B3976" t="s">
        <v>23318</v>
      </c>
      <c r="C3976" t="s">
        <v>24</v>
      </c>
      <c r="D3976" t="s">
        <v>25</v>
      </c>
      <c r="E3976" t="s">
        <v>23319</v>
      </c>
      <c r="F3976" t="s">
        <v>592</v>
      </c>
      <c r="G3976" t="s">
        <v>130</v>
      </c>
    </row>
    <row r="3977" spans="1:7" x14ac:dyDescent="0.3">
      <c r="A3977" t="s">
        <v>23323</v>
      </c>
      <c r="B3977" t="s">
        <v>23324</v>
      </c>
      <c r="C3977" t="s">
        <v>59</v>
      </c>
      <c r="D3977" t="s">
        <v>25</v>
      </c>
      <c r="E3977" t="s">
        <v>23325</v>
      </c>
      <c r="F3977" t="s">
        <v>1111</v>
      </c>
      <c r="G3977" t="s">
        <v>28</v>
      </c>
    </row>
    <row r="3978" spans="1:7" x14ac:dyDescent="0.3">
      <c r="A3978" t="s">
        <v>23329</v>
      </c>
      <c r="B3978" t="s">
        <v>23330</v>
      </c>
      <c r="C3978" t="s">
        <v>49</v>
      </c>
      <c r="D3978" t="s">
        <v>25</v>
      </c>
      <c r="E3978" t="s">
        <v>23331</v>
      </c>
      <c r="F3978" t="s">
        <v>1003</v>
      </c>
      <c r="G3978" t="s">
        <v>40</v>
      </c>
    </row>
    <row r="3979" spans="1:7" x14ac:dyDescent="0.3">
      <c r="A3979" t="s">
        <v>23335</v>
      </c>
      <c r="B3979" t="s">
        <v>23336</v>
      </c>
      <c r="C3979" t="s">
        <v>24</v>
      </c>
      <c r="D3979" t="s">
        <v>25</v>
      </c>
      <c r="E3979" t="s">
        <v>8983</v>
      </c>
      <c r="F3979" t="s">
        <v>192</v>
      </c>
      <c r="G3979" t="s">
        <v>130</v>
      </c>
    </row>
    <row r="3980" spans="1:7" x14ac:dyDescent="0.3">
      <c r="A3980" t="s">
        <v>23340</v>
      </c>
      <c r="B3980" t="s">
        <v>23341</v>
      </c>
      <c r="C3980" t="s">
        <v>49</v>
      </c>
      <c r="D3980" t="s">
        <v>25</v>
      </c>
      <c r="E3980" t="s">
        <v>23342</v>
      </c>
      <c r="F3980" t="s">
        <v>889</v>
      </c>
      <c r="G3980" t="s">
        <v>40</v>
      </c>
    </row>
    <row r="3981" spans="1:7" x14ac:dyDescent="0.3">
      <c r="A3981" t="s">
        <v>23346</v>
      </c>
      <c r="B3981" t="s">
        <v>23347</v>
      </c>
      <c r="C3981" t="s">
        <v>24</v>
      </c>
      <c r="D3981" t="s">
        <v>25</v>
      </c>
      <c r="E3981" t="s">
        <v>23348</v>
      </c>
      <c r="F3981" t="s">
        <v>237</v>
      </c>
      <c r="G3981" t="s">
        <v>28</v>
      </c>
    </row>
    <row r="3982" spans="1:7" x14ac:dyDescent="0.3">
      <c r="A3982" t="s">
        <v>23352</v>
      </c>
      <c r="B3982" t="s">
        <v>23353</v>
      </c>
      <c r="C3982" t="s">
        <v>49</v>
      </c>
      <c r="D3982" t="s">
        <v>25</v>
      </c>
      <c r="E3982" t="s">
        <v>23354</v>
      </c>
      <c r="F3982" t="s">
        <v>185</v>
      </c>
      <c r="G3982" t="s">
        <v>52</v>
      </c>
    </row>
    <row r="3983" spans="1:7" x14ac:dyDescent="0.3">
      <c r="A3983" t="s">
        <v>23358</v>
      </c>
      <c r="B3983" t="s">
        <v>23359</v>
      </c>
      <c r="C3983" t="s">
        <v>49</v>
      </c>
      <c r="D3983" t="s">
        <v>25</v>
      </c>
      <c r="E3983" t="s">
        <v>23360</v>
      </c>
      <c r="F3983" t="s">
        <v>685</v>
      </c>
      <c r="G3983" t="s">
        <v>130</v>
      </c>
    </row>
    <row r="3984" spans="1:7" x14ac:dyDescent="0.3">
      <c r="A3984" t="s">
        <v>23364</v>
      </c>
      <c r="B3984" t="s">
        <v>23365</v>
      </c>
      <c r="C3984" t="s">
        <v>49</v>
      </c>
      <c r="D3984" t="s">
        <v>25</v>
      </c>
      <c r="E3984" t="s">
        <v>23366</v>
      </c>
      <c r="F3984" t="s">
        <v>211</v>
      </c>
      <c r="G3984" t="s">
        <v>52</v>
      </c>
    </row>
    <row r="3985" spans="1:7" x14ac:dyDescent="0.3">
      <c r="A3985" t="s">
        <v>23370</v>
      </c>
      <c r="B3985" t="s">
        <v>23371</v>
      </c>
      <c r="C3985" t="s">
        <v>59</v>
      </c>
      <c r="D3985" t="s">
        <v>25</v>
      </c>
      <c r="E3985" t="s">
        <v>14638</v>
      </c>
      <c r="F3985" t="s">
        <v>144</v>
      </c>
      <c r="G3985" t="s">
        <v>130</v>
      </c>
    </row>
    <row r="3986" spans="1:7" x14ac:dyDescent="0.3">
      <c r="A3986" t="s">
        <v>23375</v>
      </c>
      <c r="B3986" t="s">
        <v>23376</v>
      </c>
      <c r="C3986" t="s">
        <v>24</v>
      </c>
      <c r="D3986" t="s">
        <v>25</v>
      </c>
      <c r="E3986" t="s">
        <v>3477</v>
      </c>
      <c r="F3986" t="s">
        <v>389</v>
      </c>
      <c r="G3986" t="s">
        <v>130</v>
      </c>
    </row>
    <row r="3987" spans="1:7" x14ac:dyDescent="0.3">
      <c r="A3987" t="s">
        <v>23380</v>
      </c>
      <c r="B3987" t="s">
        <v>23381</v>
      </c>
      <c r="C3987" t="s">
        <v>49</v>
      </c>
      <c r="D3987" t="s">
        <v>25</v>
      </c>
      <c r="E3987" t="s">
        <v>23382</v>
      </c>
      <c r="F3987" t="s">
        <v>93</v>
      </c>
      <c r="G3987" t="s">
        <v>130</v>
      </c>
    </row>
    <row r="3988" spans="1:7" x14ac:dyDescent="0.3">
      <c r="A3988" t="s">
        <v>23386</v>
      </c>
      <c r="B3988" t="s">
        <v>23387</v>
      </c>
      <c r="C3988" t="s">
        <v>24</v>
      </c>
      <c r="D3988" t="s">
        <v>25</v>
      </c>
      <c r="E3988" t="s">
        <v>23388</v>
      </c>
      <c r="F3988" t="s">
        <v>69</v>
      </c>
      <c r="G3988" t="s">
        <v>28</v>
      </c>
    </row>
    <row r="3989" spans="1:7" x14ac:dyDescent="0.3">
      <c r="A3989" t="s">
        <v>23392</v>
      </c>
      <c r="B3989" t="s">
        <v>23393</v>
      </c>
      <c r="C3989" t="s">
        <v>59</v>
      </c>
      <c r="D3989" t="s">
        <v>25</v>
      </c>
      <c r="E3989" t="s">
        <v>17871</v>
      </c>
      <c r="F3989" t="s">
        <v>164</v>
      </c>
      <c r="G3989" t="s">
        <v>28</v>
      </c>
    </row>
    <row r="3990" spans="1:7" x14ac:dyDescent="0.3">
      <c r="A3990" t="s">
        <v>23397</v>
      </c>
      <c r="B3990" t="s">
        <v>23398</v>
      </c>
      <c r="C3990" t="s">
        <v>49</v>
      </c>
      <c r="D3990" t="s">
        <v>25</v>
      </c>
      <c r="E3990" t="s">
        <v>23399</v>
      </c>
      <c r="F3990" t="s">
        <v>39</v>
      </c>
      <c r="G3990" t="s">
        <v>28</v>
      </c>
    </row>
    <row r="3991" spans="1:7" x14ac:dyDescent="0.3">
      <c r="A3991" t="s">
        <v>23403</v>
      </c>
      <c r="B3991" t="s">
        <v>23404</v>
      </c>
      <c r="C3991" t="s">
        <v>59</v>
      </c>
      <c r="D3991" t="s">
        <v>25</v>
      </c>
      <c r="E3991" t="s">
        <v>23405</v>
      </c>
      <c r="F3991" t="s">
        <v>791</v>
      </c>
      <c r="G3991" t="s">
        <v>130</v>
      </c>
    </row>
    <row r="3992" spans="1:7" x14ac:dyDescent="0.3">
      <c r="A3992" t="s">
        <v>23409</v>
      </c>
      <c r="B3992" t="s">
        <v>23410</v>
      </c>
      <c r="C3992" t="s">
        <v>24</v>
      </c>
      <c r="D3992" t="s">
        <v>25</v>
      </c>
      <c r="E3992" t="s">
        <v>23411</v>
      </c>
      <c r="F3992" t="s">
        <v>791</v>
      </c>
      <c r="G3992" t="s">
        <v>28</v>
      </c>
    </row>
    <row r="3993" spans="1:7" x14ac:dyDescent="0.3">
      <c r="A3993" t="s">
        <v>23415</v>
      </c>
      <c r="B3993" t="s">
        <v>23416</v>
      </c>
      <c r="C3993" t="s">
        <v>49</v>
      </c>
      <c r="D3993" t="s">
        <v>25</v>
      </c>
      <c r="E3993" t="s">
        <v>4109</v>
      </c>
      <c r="F3993" t="s">
        <v>69</v>
      </c>
      <c r="G3993" t="s">
        <v>52</v>
      </c>
    </row>
    <row r="3994" spans="1:7" x14ac:dyDescent="0.3">
      <c r="A3994" t="s">
        <v>23420</v>
      </c>
      <c r="B3994" t="s">
        <v>23421</v>
      </c>
      <c r="C3994" t="s">
        <v>59</v>
      </c>
      <c r="D3994" t="s">
        <v>25</v>
      </c>
      <c r="E3994" t="s">
        <v>23422</v>
      </c>
      <c r="F3994" t="s">
        <v>772</v>
      </c>
      <c r="G3994" t="s">
        <v>40</v>
      </c>
    </row>
    <row r="3995" spans="1:7" x14ac:dyDescent="0.3">
      <c r="A3995" t="s">
        <v>23426</v>
      </c>
      <c r="B3995" t="s">
        <v>23427</v>
      </c>
      <c r="C3995" t="s">
        <v>24</v>
      </c>
      <c r="D3995" t="s">
        <v>25</v>
      </c>
      <c r="E3995" t="s">
        <v>23428</v>
      </c>
      <c r="F3995" t="s">
        <v>27</v>
      </c>
      <c r="G3995" t="s">
        <v>130</v>
      </c>
    </row>
    <row r="3996" spans="1:7" x14ac:dyDescent="0.3">
      <c r="A3996" t="s">
        <v>23432</v>
      </c>
      <c r="B3996" t="s">
        <v>23433</v>
      </c>
      <c r="C3996" t="s">
        <v>49</v>
      </c>
      <c r="D3996" t="s">
        <v>25</v>
      </c>
      <c r="E3996" t="s">
        <v>23434</v>
      </c>
      <c r="F3996" t="s">
        <v>122</v>
      </c>
      <c r="G3996" t="s">
        <v>52</v>
      </c>
    </row>
    <row r="3997" spans="1:7" x14ac:dyDescent="0.3">
      <c r="A3997" t="s">
        <v>23438</v>
      </c>
      <c r="B3997" t="s">
        <v>23439</v>
      </c>
      <c r="C3997" t="s">
        <v>59</v>
      </c>
      <c r="D3997" t="s">
        <v>25</v>
      </c>
      <c r="E3997" t="s">
        <v>23440</v>
      </c>
      <c r="F3997" t="s">
        <v>1111</v>
      </c>
      <c r="G3997" t="s">
        <v>40</v>
      </c>
    </row>
    <row r="3998" spans="1:7" x14ac:dyDescent="0.3">
      <c r="A3998" t="s">
        <v>23444</v>
      </c>
      <c r="B3998" t="s">
        <v>23445</v>
      </c>
      <c r="C3998" t="s">
        <v>24</v>
      </c>
      <c r="D3998" t="s">
        <v>25</v>
      </c>
      <c r="E3998" t="s">
        <v>23446</v>
      </c>
      <c r="F3998" t="s">
        <v>327</v>
      </c>
      <c r="G3998" t="s">
        <v>130</v>
      </c>
    </row>
    <row r="3999" spans="1:7" x14ac:dyDescent="0.3">
      <c r="A3999" t="s">
        <v>23450</v>
      </c>
      <c r="B3999" t="s">
        <v>23451</v>
      </c>
      <c r="C3999" t="s">
        <v>24</v>
      </c>
      <c r="D3999" t="s">
        <v>25</v>
      </c>
      <c r="E3999" t="s">
        <v>23452</v>
      </c>
      <c r="F3999" t="s">
        <v>301</v>
      </c>
      <c r="G3999" t="s">
        <v>130</v>
      </c>
    </row>
    <row r="4000" spans="1:7" x14ac:dyDescent="0.3">
      <c r="A4000" t="s">
        <v>23456</v>
      </c>
      <c r="B4000" t="s">
        <v>23457</v>
      </c>
      <c r="C4000" t="s">
        <v>49</v>
      </c>
      <c r="D4000" t="s">
        <v>25</v>
      </c>
      <c r="E4000" t="s">
        <v>23458</v>
      </c>
      <c r="F4000" t="s">
        <v>464</v>
      </c>
      <c r="G4000" t="s">
        <v>52</v>
      </c>
    </row>
    <row r="4001" spans="1:7" x14ac:dyDescent="0.3">
      <c r="A4001" t="s">
        <v>23462</v>
      </c>
      <c r="B4001" t="s">
        <v>23463</v>
      </c>
      <c r="C4001" t="s">
        <v>24</v>
      </c>
      <c r="D4001" t="s">
        <v>25</v>
      </c>
      <c r="E4001" t="s">
        <v>23464</v>
      </c>
      <c r="F4001" t="s">
        <v>217</v>
      </c>
      <c r="G4001" t="s">
        <v>52</v>
      </c>
    </row>
    <row r="4002" spans="1:7" x14ac:dyDescent="0.3">
      <c r="A4002" t="s">
        <v>23468</v>
      </c>
      <c r="B4002" t="s">
        <v>23469</v>
      </c>
      <c r="C4002" t="s">
        <v>49</v>
      </c>
      <c r="D4002" t="s">
        <v>25</v>
      </c>
      <c r="E4002" t="s">
        <v>23470</v>
      </c>
      <c r="F4002" t="s">
        <v>115</v>
      </c>
      <c r="G4002" t="s">
        <v>40</v>
      </c>
    </row>
    <row r="4003" spans="1:7" x14ac:dyDescent="0.3">
      <c r="A4003" t="s">
        <v>23474</v>
      </c>
      <c r="B4003" t="s">
        <v>23475</v>
      </c>
      <c r="C4003" t="s">
        <v>24</v>
      </c>
      <c r="D4003" t="s">
        <v>25</v>
      </c>
      <c r="E4003" t="s">
        <v>23476</v>
      </c>
      <c r="F4003" t="s">
        <v>122</v>
      </c>
      <c r="G4003" t="s">
        <v>28</v>
      </c>
    </row>
    <row r="4004" spans="1:7" x14ac:dyDescent="0.3">
      <c r="A4004" t="s">
        <v>23480</v>
      </c>
      <c r="B4004" t="s">
        <v>16271</v>
      </c>
      <c r="C4004" t="s">
        <v>49</v>
      </c>
      <c r="D4004" t="s">
        <v>25</v>
      </c>
      <c r="E4004" t="s">
        <v>23481</v>
      </c>
      <c r="F4004" t="s">
        <v>427</v>
      </c>
      <c r="G4004" t="s">
        <v>28</v>
      </c>
    </row>
    <row r="4005" spans="1:7" x14ac:dyDescent="0.3">
      <c r="A4005" t="s">
        <v>23485</v>
      </c>
      <c r="B4005" t="s">
        <v>23486</v>
      </c>
      <c r="C4005" t="s">
        <v>24</v>
      </c>
      <c r="D4005" t="s">
        <v>25</v>
      </c>
      <c r="E4005" t="s">
        <v>23487</v>
      </c>
      <c r="F4005" t="s">
        <v>414</v>
      </c>
      <c r="G4005" t="s">
        <v>52</v>
      </c>
    </row>
    <row r="4006" spans="1:7" x14ac:dyDescent="0.3">
      <c r="A4006" t="s">
        <v>23491</v>
      </c>
      <c r="B4006" t="s">
        <v>23492</v>
      </c>
      <c r="C4006" t="s">
        <v>59</v>
      </c>
      <c r="D4006" t="s">
        <v>25</v>
      </c>
      <c r="E4006" t="s">
        <v>23493</v>
      </c>
      <c r="F4006" t="s">
        <v>427</v>
      </c>
      <c r="G4006" t="s">
        <v>130</v>
      </c>
    </row>
    <row r="4007" spans="1:7" x14ac:dyDescent="0.3">
      <c r="A4007" t="s">
        <v>23497</v>
      </c>
      <c r="B4007" t="s">
        <v>23498</v>
      </c>
      <c r="C4007" t="s">
        <v>49</v>
      </c>
      <c r="D4007" t="s">
        <v>25</v>
      </c>
      <c r="E4007" t="s">
        <v>23499</v>
      </c>
      <c r="F4007" t="s">
        <v>685</v>
      </c>
      <c r="G4007" t="s">
        <v>28</v>
      </c>
    </row>
    <row r="4008" spans="1:7" x14ac:dyDescent="0.3">
      <c r="A4008" t="s">
        <v>23503</v>
      </c>
      <c r="B4008" t="s">
        <v>23504</v>
      </c>
      <c r="C4008" t="s">
        <v>59</v>
      </c>
      <c r="D4008" t="s">
        <v>25</v>
      </c>
      <c r="E4008" t="s">
        <v>23505</v>
      </c>
      <c r="F4008" t="s">
        <v>217</v>
      </c>
      <c r="G4008" t="s">
        <v>130</v>
      </c>
    </row>
    <row r="4009" spans="1:7" x14ac:dyDescent="0.3">
      <c r="A4009" t="s">
        <v>23509</v>
      </c>
      <c r="B4009" t="s">
        <v>2520</v>
      </c>
      <c r="C4009" t="s">
        <v>59</v>
      </c>
      <c r="D4009" t="s">
        <v>25</v>
      </c>
      <c r="E4009" t="s">
        <v>23510</v>
      </c>
      <c r="F4009" t="s">
        <v>692</v>
      </c>
      <c r="G4009" t="s">
        <v>52</v>
      </c>
    </row>
    <row r="4010" spans="1:7" x14ac:dyDescent="0.3">
      <c r="A4010" t="s">
        <v>23514</v>
      </c>
      <c r="B4010" t="s">
        <v>23515</v>
      </c>
      <c r="C4010" t="s">
        <v>49</v>
      </c>
      <c r="D4010" t="s">
        <v>25</v>
      </c>
      <c r="E4010" t="s">
        <v>23516</v>
      </c>
      <c r="F4010" t="s">
        <v>224</v>
      </c>
      <c r="G4010" t="s">
        <v>130</v>
      </c>
    </row>
    <row r="4011" spans="1:7" x14ac:dyDescent="0.3">
      <c r="A4011" t="s">
        <v>23520</v>
      </c>
      <c r="B4011" t="s">
        <v>23521</v>
      </c>
      <c r="C4011" t="s">
        <v>49</v>
      </c>
      <c r="D4011" t="s">
        <v>25</v>
      </c>
      <c r="E4011" t="s">
        <v>23522</v>
      </c>
      <c r="F4011" t="s">
        <v>617</v>
      </c>
      <c r="G4011" t="s">
        <v>52</v>
      </c>
    </row>
    <row r="4012" spans="1:7" x14ac:dyDescent="0.3">
      <c r="A4012" t="s">
        <v>23526</v>
      </c>
      <c r="B4012" t="s">
        <v>23527</v>
      </c>
      <c r="C4012" t="s">
        <v>49</v>
      </c>
      <c r="D4012" t="s">
        <v>25</v>
      </c>
      <c r="E4012" t="s">
        <v>3180</v>
      </c>
      <c r="F4012" t="s">
        <v>685</v>
      </c>
      <c r="G4012" t="s">
        <v>130</v>
      </c>
    </row>
    <row r="4013" spans="1:7" x14ac:dyDescent="0.3">
      <c r="A4013" t="s">
        <v>23531</v>
      </c>
      <c r="B4013" t="s">
        <v>23532</v>
      </c>
      <c r="C4013" t="s">
        <v>49</v>
      </c>
      <c r="D4013" t="s">
        <v>25</v>
      </c>
      <c r="E4013" t="s">
        <v>23533</v>
      </c>
      <c r="F4013" t="s">
        <v>1111</v>
      </c>
      <c r="G4013" t="s">
        <v>40</v>
      </c>
    </row>
    <row r="4014" spans="1:7" x14ac:dyDescent="0.3">
      <c r="A4014" t="s">
        <v>23537</v>
      </c>
      <c r="B4014" t="s">
        <v>23538</v>
      </c>
      <c r="C4014" t="s">
        <v>49</v>
      </c>
      <c r="D4014" t="s">
        <v>25</v>
      </c>
      <c r="E4014" t="s">
        <v>23539</v>
      </c>
      <c r="F4014" t="s">
        <v>129</v>
      </c>
      <c r="G4014" t="s">
        <v>130</v>
      </c>
    </row>
    <row r="4015" spans="1:7" x14ac:dyDescent="0.3">
      <c r="A4015" t="s">
        <v>23543</v>
      </c>
      <c r="B4015" t="s">
        <v>23544</v>
      </c>
      <c r="C4015" t="s">
        <v>59</v>
      </c>
      <c r="D4015" t="s">
        <v>25</v>
      </c>
      <c r="E4015" t="s">
        <v>23545</v>
      </c>
      <c r="F4015" t="s">
        <v>269</v>
      </c>
      <c r="G4015" t="s">
        <v>40</v>
      </c>
    </row>
    <row r="4016" spans="1:7" x14ac:dyDescent="0.3">
      <c r="A4016" t="s">
        <v>23549</v>
      </c>
      <c r="B4016" t="s">
        <v>14271</v>
      </c>
      <c r="C4016" t="s">
        <v>24</v>
      </c>
      <c r="D4016" t="s">
        <v>25</v>
      </c>
      <c r="E4016" t="s">
        <v>23550</v>
      </c>
      <c r="F4016" t="s">
        <v>108</v>
      </c>
      <c r="G4016" t="s">
        <v>52</v>
      </c>
    </row>
    <row r="4017" spans="1:7" x14ac:dyDescent="0.3">
      <c r="A4017" t="s">
        <v>23554</v>
      </c>
      <c r="B4017" t="s">
        <v>23555</v>
      </c>
      <c r="C4017" t="s">
        <v>24</v>
      </c>
      <c r="D4017" t="s">
        <v>25</v>
      </c>
      <c r="E4017" t="s">
        <v>23556</v>
      </c>
      <c r="F4017" t="s">
        <v>86</v>
      </c>
      <c r="G4017" t="s">
        <v>52</v>
      </c>
    </row>
    <row r="4018" spans="1:7" x14ac:dyDescent="0.3">
      <c r="A4018" t="s">
        <v>23560</v>
      </c>
      <c r="B4018" t="s">
        <v>23561</v>
      </c>
      <c r="C4018" t="s">
        <v>24</v>
      </c>
      <c r="D4018" t="s">
        <v>25</v>
      </c>
      <c r="E4018" t="s">
        <v>15543</v>
      </c>
      <c r="F4018" t="s">
        <v>185</v>
      </c>
      <c r="G4018" t="s">
        <v>28</v>
      </c>
    </row>
    <row r="4019" spans="1:7" x14ac:dyDescent="0.3">
      <c r="A4019" t="s">
        <v>23565</v>
      </c>
      <c r="B4019" t="s">
        <v>23566</v>
      </c>
      <c r="C4019" t="s">
        <v>49</v>
      </c>
      <c r="D4019" t="s">
        <v>25</v>
      </c>
      <c r="E4019" t="s">
        <v>23567</v>
      </c>
      <c r="F4019" t="s">
        <v>224</v>
      </c>
      <c r="G4019" t="s">
        <v>52</v>
      </c>
    </row>
    <row r="4020" spans="1:7" x14ac:dyDescent="0.3">
      <c r="A4020" t="s">
        <v>23571</v>
      </c>
      <c r="B4020" t="s">
        <v>5554</v>
      </c>
      <c r="C4020" t="s">
        <v>49</v>
      </c>
      <c r="D4020" t="s">
        <v>25</v>
      </c>
      <c r="E4020" t="s">
        <v>23572</v>
      </c>
      <c r="F4020" t="s">
        <v>93</v>
      </c>
      <c r="G4020" t="s">
        <v>52</v>
      </c>
    </row>
    <row r="4021" spans="1:7" x14ac:dyDescent="0.3">
      <c r="A4021" t="s">
        <v>23576</v>
      </c>
      <c r="B4021" t="s">
        <v>23577</v>
      </c>
      <c r="C4021" t="s">
        <v>24</v>
      </c>
      <c r="D4021" t="s">
        <v>25</v>
      </c>
      <c r="E4021" t="s">
        <v>13310</v>
      </c>
      <c r="F4021" t="s">
        <v>115</v>
      </c>
      <c r="G4021" t="s">
        <v>130</v>
      </c>
    </row>
    <row r="4022" spans="1:7" x14ac:dyDescent="0.3">
      <c r="A4022" t="s">
        <v>23581</v>
      </c>
      <c r="B4022" t="s">
        <v>22359</v>
      </c>
      <c r="C4022" t="s">
        <v>59</v>
      </c>
      <c r="D4022" t="s">
        <v>25</v>
      </c>
      <c r="E4022" t="s">
        <v>23582</v>
      </c>
      <c r="F4022" t="s">
        <v>217</v>
      </c>
      <c r="G4022" t="s">
        <v>28</v>
      </c>
    </row>
    <row r="4023" spans="1:7" x14ac:dyDescent="0.3">
      <c r="A4023" t="s">
        <v>23586</v>
      </c>
      <c r="B4023" t="s">
        <v>23587</v>
      </c>
      <c r="C4023" t="s">
        <v>24</v>
      </c>
      <c r="D4023" t="s">
        <v>25</v>
      </c>
      <c r="E4023" t="s">
        <v>23588</v>
      </c>
      <c r="F4023" t="s">
        <v>224</v>
      </c>
      <c r="G4023" t="s">
        <v>40</v>
      </c>
    </row>
    <row r="4024" spans="1:7" x14ac:dyDescent="0.3">
      <c r="A4024" t="s">
        <v>23592</v>
      </c>
      <c r="B4024" t="s">
        <v>23593</v>
      </c>
      <c r="C4024" t="s">
        <v>24</v>
      </c>
      <c r="D4024" t="s">
        <v>25</v>
      </c>
      <c r="E4024" t="s">
        <v>23594</v>
      </c>
      <c r="F4024" t="s">
        <v>822</v>
      </c>
      <c r="G4024" t="s">
        <v>40</v>
      </c>
    </row>
    <row r="4025" spans="1:7" x14ac:dyDescent="0.3">
      <c r="A4025" t="s">
        <v>23598</v>
      </c>
      <c r="B4025" t="s">
        <v>23599</v>
      </c>
      <c r="C4025" t="s">
        <v>24</v>
      </c>
      <c r="D4025" t="s">
        <v>25</v>
      </c>
      <c r="E4025" t="s">
        <v>23600</v>
      </c>
      <c r="F4025" t="s">
        <v>1003</v>
      </c>
      <c r="G4025" t="s">
        <v>40</v>
      </c>
    </row>
    <row r="4026" spans="1:7" x14ac:dyDescent="0.3">
      <c r="A4026" t="s">
        <v>23604</v>
      </c>
      <c r="B4026" t="s">
        <v>23605</v>
      </c>
      <c r="C4026" t="s">
        <v>49</v>
      </c>
      <c r="D4026" t="s">
        <v>25</v>
      </c>
      <c r="E4026" t="s">
        <v>23606</v>
      </c>
      <c r="F4026" t="s">
        <v>192</v>
      </c>
      <c r="G4026" t="s">
        <v>130</v>
      </c>
    </row>
    <row r="4027" spans="1:7" x14ac:dyDescent="0.3">
      <c r="A4027" t="s">
        <v>23610</v>
      </c>
      <c r="B4027" t="s">
        <v>23611</v>
      </c>
      <c r="C4027" t="s">
        <v>49</v>
      </c>
      <c r="D4027" t="s">
        <v>25</v>
      </c>
      <c r="E4027" t="s">
        <v>23612</v>
      </c>
      <c r="F4027" t="s">
        <v>244</v>
      </c>
      <c r="G4027" t="s">
        <v>52</v>
      </c>
    </row>
    <row r="4028" spans="1:7" x14ac:dyDescent="0.3">
      <c r="A4028" t="s">
        <v>23616</v>
      </c>
      <c r="B4028" t="s">
        <v>23617</v>
      </c>
      <c r="C4028" t="s">
        <v>49</v>
      </c>
      <c r="D4028" t="s">
        <v>25</v>
      </c>
      <c r="E4028" t="s">
        <v>23618</v>
      </c>
      <c r="F4028" t="s">
        <v>301</v>
      </c>
      <c r="G4028" t="s">
        <v>130</v>
      </c>
    </row>
    <row r="4029" spans="1:7" x14ac:dyDescent="0.3">
      <c r="A4029" t="s">
        <v>23622</v>
      </c>
      <c r="B4029" t="s">
        <v>23623</v>
      </c>
      <c r="C4029" t="s">
        <v>59</v>
      </c>
      <c r="D4029" t="s">
        <v>25</v>
      </c>
      <c r="E4029" t="s">
        <v>23624</v>
      </c>
      <c r="F4029" t="s">
        <v>185</v>
      </c>
      <c r="G4029" t="s">
        <v>52</v>
      </c>
    </row>
    <row r="4030" spans="1:7" x14ac:dyDescent="0.3">
      <c r="A4030" s="2" t="s">
        <v>23628</v>
      </c>
      <c r="B4030" t="s">
        <v>23629</v>
      </c>
      <c r="C4030" t="s">
        <v>24</v>
      </c>
      <c r="D4030" t="s">
        <v>25</v>
      </c>
      <c r="E4030" t="s">
        <v>23630</v>
      </c>
      <c r="F4030" t="s">
        <v>822</v>
      </c>
      <c r="G4030" t="s">
        <v>52</v>
      </c>
    </row>
    <row r="4031" spans="1:7" x14ac:dyDescent="0.3">
      <c r="A4031" t="s">
        <v>23634</v>
      </c>
      <c r="B4031" t="s">
        <v>23635</v>
      </c>
      <c r="C4031" t="s">
        <v>59</v>
      </c>
      <c r="D4031" t="s">
        <v>25</v>
      </c>
      <c r="E4031" t="s">
        <v>23636</v>
      </c>
      <c r="F4031" t="s">
        <v>69</v>
      </c>
      <c r="G4031" t="s">
        <v>52</v>
      </c>
    </row>
    <row r="4032" spans="1:7" x14ac:dyDescent="0.3">
      <c r="A4032" t="s">
        <v>23640</v>
      </c>
      <c r="B4032" t="s">
        <v>23641</v>
      </c>
      <c r="C4032" t="s">
        <v>24</v>
      </c>
      <c r="D4032" t="s">
        <v>25</v>
      </c>
      <c r="E4032" t="s">
        <v>7838</v>
      </c>
      <c r="F4032" t="s">
        <v>513</v>
      </c>
      <c r="G4032" t="s">
        <v>28</v>
      </c>
    </row>
    <row r="4033" spans="1:7" x14ac:dyDescent="0.3">
      <c r="A4033" t="s">
        <v>23645</v>
      </c>
      <c r="B4033" t="s">
        <v>23646</v>
      </c>
      <c r="C4033" t="s">
        <v>49</v>
      </c>
      <c r="D4033" t="s">
        <v>25</v>
      </c>
      <c r="E4033" t="s">
        <v>23647</v>
      </c>
      <c r="F4033" t="s">
        <v>244</v>
      </c>
      <c r="G4033" t="s">
        <v>28</v>
      </c>
    </row>
    <row r="4034" spans="1:7" x14ac:dyDescent="0.3">
      <c r="A4034" t="s">
        <v>23651</v>
      </c>
      <c r="B4034" t="s">
        <v>23652</v>
      </c>
      <c r="C4034" t="s">
        <v>59</v>
      </c>
      <c r="D4034" t="s">
        <v>25</v>
      </c>
      <c r="E4034" t="s">
        <v>23653</v>
      </c>
      <c r="F4034" t="s">
        <v>244</v>
      </c>
      <c r="G4034" t="s">
        <v>40</v>
      </c>
    </row>
    <row r="4035" spans="1:7" x14ac:dyDescent="0.3">
      <c r="A4035" t="s">
        <v>23657</v>
      </c>
      <c r="B4035" t="s">
        <v>23658</v>
      </c>
      <c r="C4035" t="s">
        <v>59</v>
      </c>
      <c r="D4035" t="s">
        <v>25</v>
      </c>
      <c r="E4035" t="s">
        <v>23659</v>
      </c>
      <c r="F4035" t="s">
        <v>164</v>
      </c>
      <c r="G4035" t="s">
        <v>52</v>
      </c>
    </row>
    <row r="4036" spans="1:7" x14ac:dyDescent="0.3">
      <c r="A4036" s="2" t="s">
        <v>23663</v>
      </c>
      <c r="B4036" t="s">
        <v>23664</v>
      </c>
      <c r="C4036" t="s">
        <v>59</v>
      </c>
      <c r="D4036" t="s">
        <v>25</v>
      </c>
      <c r="E4036" t="s">
        <v>23665</v>
      </c>
      <c r="F4036" t="s">
        <v>78</v>
      </c>
      <c r="G4036" t="s">
        <v>40</v>
      </c>
    </row>
    <row r="4037" spans="1:7" x14ac:dyDescent="0.3">
      <c r="A4037" t="s">
        <v>23669</v>
      </c>
      <c r="B4037" t="s">
        <v>23670</v>
      </c>
      <c r="C4037" t="s">
        <v>24</v>
      </c>
      <c r="D4037" t="s">
        <v>25</v>
      </c>
      <c r="E4037" t="s">
        <v>22547</v>
      </c>
      <c r="F4037" t="s">
        <v>427</v>
      </c>
      <c r="G4037" t="s">
        <v>28</v>
      </c>
    </row>
    <row r="4038" spans="1:7" x14ac:dyDescent="0.3">
      <c r="A4038" s="2" t="s">
        <v>23674</v>
      </c>
      <c r="B4038" t="s">
        <v>23675</v>
      </c>
      <c r="C4038" t="s">
        <v>24</v>
      </c>
      <c r="D4038" t="s">
        <v>25</v>
      </c>
      <c r="E4038" t="s">
        <v>23676</v>
      </c>
      <c r="F4038" t="s">
        <v>86</v>
      </c>
      <c r="G4038" t="s">
        <v>28</v>
      </c>
    </row>
    <row r="4039" spans="1:7" x14ac:dyDescent="0.3">
      <c r="A4039" t="s">
        <v>23680</v>
      </c>
      <c r="B4039" t="s">
        <v>23681</v>
      </c>
      <c r="C4039" t="s">
        <v>59</v>
      </c>
      <c r="D4039" t="s">
        <v>25</v>
      </c>
      <c r="E4039" t="s">
        <v>23682</v>
      </c>
      <c r="F4039" t="s">
        <v>61</v>
      </c>
      <c r="G4039" t="s">
        <v>130</v>
      </c>
    </row>
    <row r="4040" spans="1:7" x14ac:dyDescent="0.3">
      <c r="A4040" t="s">
        <v>23686</v>
      </c>
      <c r="B4040" t="s">
        <v>23687</v>
      </c>
      <c r="C4040" t="s">
        <v>49</v>
      </c>
      <c r="D4040" t="s">
        <v>25</v>
      </c>
      <c r="E4040" t="s">
        <v>23688</v>
      </c>
      <c r="F4040" t="s">
        <v>1003</v>
      </c>
      <c r="G4040" t="s">
        <v>130</v>
      </c>
    </row>
    <row r="4041" spans="1:7" x14ac:dyDescent="0.3">
      <c r="A4041" t="s">
        <v>23692</v>
      </c>
      <c r="B4041" t="s">
        <v>23693</v>
      </c>
      <c r="C4041" t="s">
        <v>24</v>
      </c>
      <c r="D4041" t="s">
        <v>25</v>
      </c>
      <c r="E4041" t="s">
        <v>23694</v>
      </c>
      <c r="F4041" t="s">
        <v>376</v>
      </c>
      <c r="G4041" t="s">
        <v>130</v>
      </c>
    </row>
    <row r="4042" spans="1:7" x14ac:dyDescent="0.3">
      <c r="A4042" t="s">
        <v>23698</v>
      </c>
      <c r="B4042" t="s">
        <v>23699</v>
      </c>
      <c r="C4042" t="s">
        <v>24</v>
      </c>
      <c r="D4042" t="s">
        <v>25</v>
      </c>
      <c r="E4042" t="s">
        <v>23700</v>
      </c>
      <c r="F4042" t="s">
        <v>269</v>
      </c>
      <c r="G4042" t="s">
        <v>40</v>
      </c>
    </row>
    <row r="4043" spans="1:7" x14ac:dyDescent="0.3">
      <c r="A4043" t="s">
        <v>23704</v>
      </c>
      <c r="B4043" t="s">
        <v>23705</v>
      </c>
      <c r="C4043" t="s">
        <v>24</v>
      </c>
      <c r="D4043" t="s">
        <v>25</v>
      </c>
      <c r="E4043" t="s">
        <v>23706</v>
      </c>
      <c r="F4043" t="s">
        <v>692</v>
      </c>
      <c r="G4043" t="s">
        <v>40</v>
      </c>
    </row>
    <row r="4044" spans="1:7" x14ac:dyDescent="0.3">
      <c r="A4044" t="s">
        <v>23710</v>
      </c>
      <c r="B4044" t="s">
        <v>23711</v>
      </c>
      <c r="C4044" t="s">
        <v>59</v>
      </c>
      <c r="D4044" t="s">
        <v>25</v>
      </c>
      <c r="E4044" t="s">
        <v>1446</v>
      </c>
      <c r="F4044" t="s">
        <v>1003</v>
      </c>
      <c r="G4044" t="s">
        <v>28</v>
      </c>
    </row>
    <row r="4045" spans="1:7" x14ac:dyDescent="0.3">
      <c r="A4045" t="s">
        <v>23715</v>
      </c>
      <c r="B4045" t="s">
        <v>23716</v>
      </c>
      <c r="C4045" t="s">
        <v>49</v>
      </c>
      <c r="D4045" t="s">
        <v>25</v>
      </c>
      <c r="E4045" t="s">
        <v>23717</v>
      </c>
      <c r="F4045" t="s">
        <v>217</v>
      </c>
      <c r="G4045" t="s">
        <v>40</v>
      </c>
    </row>
    <row r="4046" spans="1:7" x14ac:dyDescent="0.3">
      <c r="A4046" t="s">
        <v>23721</v>
      </c>
      <c r="B4046" t="s">
        <v>23722</v>
      </c>
      <c r="C4046" t="s">
        <v>59</v>
      </c>
      <c r="D4046" t="s">
        <v>25</v>
      </c>
      <c r="E4046" t="s">
        <v>23723</v>
      </c>
      <c r="F4046" t="s">
        <v>151</v>
      </c>
      <c r="G4046" t="s">
        <v>130</v>
      </c>
    </row>
    <row r="4047" spans="1:7" x14ac:dyDescent="0.3">
      <c r="A4047" t="s">
        <v>23727</v>
      </c>
      <c r="B4047" t="s">
        <v>23728</v>
      </c>
      <c r="C4047" t="s">
        <v>24</v>
      </c>
      <c r="D4047" t="s">
        <v>25</v>
      </c>
      <c r="E4047" t="s">
        <v>23729</v>
      </c>
      <c r="F4047" t="s">
        <v>185</v>
      </c>
      <c r="G4047" t="s">
        <v>130</v>
      </c>
    </row>
    <row r="4048" spans="1:7" x14ac:dyDescent="0.3">
      <c r="A4048" t="s">
        <v>23733</v>
      </c>
      <c r="B4048" t="s">
        <v>23734</v>
      </c>
      <c r="C4048" t="s">
        <v>49</v>
      </c>
      <c r="D4048" t="s">
        <v>25</v>
      </c>
      <c r="E4048" t="s">
        <v>23735</v>
      </c>
      <c r="F4048" t="s">
        <v>717</v>
      </c>
      <c r="G4048" t="s">
        <v>28</v>
      </c>
    </row>
    <row r="4049" spans="1:7" x14ac:dyDescent="0.3">
      <c r="A4049" t="s">
        <v>23739</v>
      </c>
      <c r="B4049" t="s">
        <v>23740</v>
      </c>
      <c r="C4049" t="s">
        <v>24</v>
      </c>
      <c r="D4049" t="s">
        <v>25</v>
      </c>
      <c r="E4049" t="s">
        <v>23741</v>
      </c>
      <c r="F4049" t="s">
        <v>592</v>
      </c>
      <c r="G4049" t="s">
        <v>130</v>
      </c>
    </row>
    <row r="4050" spans="1:7" x14ac:dyDescent="0.3">
      <c r="A4050" t="s">
        <v>23745</v>
      </c>
      <c r="B4050" t="s">
        <v>23746</v>
      </c>
      <c r="C4050" t="s">
        <v>24</v>
      </c>
      <c r="D4050" t="s">
        <v>25</v>
      </c>
      <c r="E4050" t="s">
        <v>23747</v>
      </c>
      <c r="F4050" t="s">
        <v>747</v>
      </c>
      <c r="G4050" t="s">
        <v>52</v>
      </c>
    </row>
    <row r="4051" spans="1:7" x14ac:dyDescent="0.3">
      <c r="A4051" t="s">
        <v>23751</v>
      </c>
      <c r="B4051" t="s">
        <v>23752</v>
      </c>
      <c r="C4051" t="s">
        <v>59</v>
      </c>
      <c r="D4051" t="s">
        <v>25</v>
      </c>
      <c r="E4051" t="s">
        <v>23753</v>
      </c>
      <c r="F4051" t="s">
        <v>592</v>
      </c>
      <c r="G4051" t="s">
        <v>52</v>
      </c>
    </row>
    <row r="4052" spans="1:7" x14ac:dyDescent="0.3">
      <c r="A4052" t="s">
        <v>23757</v>
      </c>
      <c r="B4052" t="s">
        <v>23758</v>
      </c>
      <c r="C4052" t="s">
        <v>59</v>
      </c>
      <c r="D4052" t="s">
        <v>25</v>
      </c>
      <c r="E4052" t="s">
        <v>23759</v>
      </c>
      <c r="F4052" t="s">
        <v>692</v>
      </c>
      <c r="G4052" t="s">
        <v>130</v>
      </c>
    </row>
    <row r="4053" spans="1:7" x14ac:dyDescent="0.3">
      <c r="A4053" s="2" t="s">
        <v>23763</v>
      </c>
      <c r="B4053" t="s">
        <v>23764</v>
      </c>
      <c r="C4053" t="s">
        <v>59</v>
      </c>
      <c r="D4053" t="s">
        <v>25</v>
      </c>
      <c r="E4053" t="s">
        <v>23765</v>
      </c>
      <c r="F4053" t="s">
        <v>185</v>
      </c>
      <c r="G4053" t="s">
        <v>40</v>
      </c>
    </row>
    <row r="4054" spans="1:7" x14ac:dyDescent="0.3">
      <c r="A4054" t="s">
        <v>23769</v>
      </c>
      <c r="B4054" t="s">
        <v>23770</v>
      </c>
      <c r="C4054" t="s">
        <v>24</v>
      </c>
      <c r="D4054" t="s">
        <v>25</v>
      </c>
      <c r="E4054" t="s">
        <v>23771</v>
      </c>
      <c r="F4054" t="s">
        <v>108</v>
      </c>
      <c r="G4054" t="s">
        <v>28</v>
      </c>
    </row>
    <row r="4055" spans="1:7" x14ac:dyDescent="0.3">
      <c r="A4055" t="s">
        <v>23775</v>
      </c>
      <c r="B4055" t="s">
        <v>23776</v>
      </c>
      <c r="C4055" t="s">
        <v>49</v>
      </c>
      <c r="D4055" t="s">
        <v>25</v>
      </c>
      <c r="E4055" t="s">
        <v>23777</v>
      </c>
      <c r="F4055" t="s">
        <v>464</v>
      </c>
      <c r="G4055" t="s">
        <v>40</v>
      </c>
    </row>
    <row r="4056" spans="1:7" x14ac:dyDescent="0.3">
      <c r="A4056" t="s">
        <v>23781</v>
      </c>
      <c r="B4056" t="s">
        <v>23782</v>
      </c>
      <c r="C4056" t="s">
        <v>59</v>
      </c>
      <c r="D4056" t="s">
        <v>25</v>
      </c>
      <c r="E4056" t="s">
        <v>23783</v>
      </c>
      <c r="F4056" t="s">
        <v>592</v>
      </c>
      <c r="G4056" t="s">
        <v>130</v>
      </c>
    </row>
    <row r="4057" spans="1:7" x14ac:dyDescent="0.3">
      <c r="A4057" t="s">
        <v>23787</v>
      </c>
      <c r="B4057" t="s">
        <v>22939</v>
      </c>
      <c r="C4057" t="s">
        <v>59</v>
      </c>
      <c r="D4057" t="s">
        <v>25</v>
      </c>
      <c r="E4057" t="s">
        <v>23788</v>
      </c>
      <c r="F4057" t="s">
        <v>144</v>
      </c>
      <c r="G4057" t="s">
        <v>28</v>
      </c>
    </row>
    <row r="4058" spans="1:7" x14ac:dyDescent="0.3">
      <c r="A4058" t="s">
        <v>23792</v>
      </c>
      <c r="B4058" t="s">
        <v>23793</v>
      </c>
      <c r="C4058" t="s">
        <v>59</v>
      </c>
      <c r="D4058" t="s">
        <v>25</v>
      </c>
      <c r="E4058" t="s">
        <v>20534</v>
      </c>
      <c r="F4058" t="s">
        <v>78</v>
      </c>
      <c r="G4058" t="s">
        <v>130</v>
      </c>
    </row>
    <row r="4059" spans="1:7" x14ac:dyDescent="0.3">
      <c r="A4059" t="s">
        <v>23797</v>
      </c>
      <c r="B4059" t="s">
        <v>23798</v>
      </c>
      <c r="C4059" t="s">
        <v>49</v>
      </c>
      <c r="D4059" t="s">
        <v>25</v>
      </c>
      <c r="E4059" t="s">
        <v>23799</v>
      </c>
      <c r="F4059" t="s">
        <v>747</v>
      </c>
      <c r="G4059" t="s">
        <v>28</v>
      </c>
    </row>
    <row r="4060" spans="1:7" x14ac:dyDescent="0.3">
      <c r="A4060" t="s">
        <v>23803</v>
      </c>
      <c r="B4060" t="s">
        <v>23804</v>
      </c>
      <c r="C4060" t="s">
        <v>24</v>
      </c>
      <c r="D4060" t="s">
        <v>25</v>
      </c>
      <c r="E4060" t="s">
        <v>23805</v>
      </c>
      <c r="F4060" t="s">
        <v>61</v>
      </c>
      <c r="G4060" t="s">
        <v>40</v>
      </c>
    </row>
    <row r="4061" spans="1:7" x14ac:dyDescent="0.3">
      <c r="A4061" t="s">
        <v>23809</v>
      </c>
      <c r="B4061" t="s">
        <v>23810</v>
      </c>
      <c r="C4061" t="s">
        <v>59</v>
      </c>
      <c r="D4061" t="s">
        <v>25</v>
      </c>
      <c r="E4061" t="s">
        <v>11574</v>
      </c>
      <c r="F4061" t="s">
        <v>747</v>
      </c>
      <c r="G4061" t="s">
        <v>40</v>
      </c>
    </row>
    <row r="4062" spans="1:7" x14ac:dyDescent="0.3">
      <c r="A4062" t="s">
        <v>23814</v>
      </c>
      <c r="B4062" t="s">
        <v>23815</v>
      </c>
      <c r="C4062" t="s">
        <v>49</v>
      </c>
      <c r="D4062" t="s">
        <v>25</v>
      </c>
      <c r="E4062" t="s">
        <v>23816</v>
      </c>
      <c r="F4062" t="s">
        <v>69</v>
      </c>
      <c r="G4062" t="s">
        <v>52</v>
      </c>
    </row>
    <row r="4063" spans="1:7" x14ac:dyDescent="0.3">
      <c r="A4063" t="s">
        <v>23820</v>
      </c>
      <c r="B4063" t="s">
        <v>23821</v>
      </c>
      <c r="C4063" t="s">
        <v>59</v>
      </c>
      <c r="D4063" t="s">
        <v>25</v>
      </c>
      <c r="E4063" t="s">
        <v>23822</v>
      </c>
      <c r="F4063" t="s">
        <v>171</v>
      </c>
      <c r="G4063" t="s">
        <v>28</v>
      </c>
    </row>
    <row r="4064" spans="1:7" x14ac:dyDescent="0.3">
      <c r="A4064" t="s">
        <v>23826</v>
      </c>
      <c r="B4064" t="s">
        <v>23827</v>
      </c>
      <c r="C4064" t="s">
        <v>59</v>
      </c>
      <c r="D4064" t="s">
        <v>25</v>
      </c>
      <c r="E4064" t="s">
        <v>23828</v>
      </c>
      <c r="F4064" t="s">
        <v>889</v>
      </c>
      <c r="G4064" t="s">
        <v>52</v>
      </c>
    </row>
    <row r="4065" spans="1:7" x14ac:dyDescent="0.3">
      <c r="A4065" t="s">
        <v>23832</v>
      </c>
      <c r="B4065" t="s">
        <v>23833</v>
      </c>
      <c r="C4065" t="s">
        <v>59</v>
      </c>
      <c r="D4065" t="s">
        <v>25</v>
      </c>
      <c r="E4065" t="s">
        <v>23834</v>
      </c>
      <c r="F4065" t="s">
        <v>464</v>
      </c>
      <c r="G4065" t="s">
        <v>40</v>
      </c>
    </row>
    <row r="4066" spans="1:7" x14ac:dyDescent="0.3">
      <c r="A4066" t="s">
        <v>23838</v>
      </c>
      <c r="B4066" t="s">
        <v>23839</v>
      </c>
      <c r="C4066" t="s">
        <v>59</v>
      </c>
      <c r="D4066" t="s">
        <v>25</v>
      </c>
      <c r="E4066" t="s">
        <v>8864</v>
      </c>
      <c r="F4066" t="s">
        <v>101</v>
      </c>
      <c r="G4066" t="s">
        <v>40</v>
      </c>
    </row>
    <row r="4067" spans="1:7" x14ac:dyDescent="0.3">
      <c r="A4067" t="s">
        <v>23843</v>
      </c>
      <c r="B4067" t="s">
        <v>23844</v>
      </c>
      <c r="C4067" t="s">
        <v>49</v>
      </c>
      <c r="D4067" t="s">
        <v>25</v>
      </c>
      <c r="E4067" t="s">
        <v>23845</v>
      </c>
      <c r="F4067" t="s">
        <v>178</v>
      </c>
      <c r="G4067" t="s">
        <v>52</v>
      </c>
    </row>
    <row r="4068" spans="1:7" x14ac:dyDescent="0.3">
      <c r="A4068" t="s">
        <v>23849</v>
      </c>
      <c r="B4068" t="s">
        <v>23850</v>
      </c>
      <c r="C4068" t="s">
        <v>49</v>
      </c>
      <c r="D4068" t="s">
        <v>25</v>
      </c>
      <c r="E4068" t="s">
        <v>23851</v>
      </c>
      <c r="F4068" t="s">
        <v>692</v>
      </c>
      <c r="G4068" t="s">
        <v>130</v>
      </c>
    </row>
    <row r="4069" spans="1:7" x14ac:dyDescent="0.3">
      <c r="A4069" t="s">
        <v>23855</v>
      </c>
      <c r="B4069" t="s">
        <v>23856</v>
      </c>
      <c r="C4069" t="s">
        <v>24</v>
      </c>
      <c r="D4069" t="s">
        <v>25</v>
      </c>
      <c r="E4069" t="s">
        <v>15135</v>
      </c>
      <c r="F4069" t="s">
        <v>27</v>
      </c>
      <c r="G4069" t="s">
        <v>130</v>
      </c>
    </row>
    <row r="4070" spans="1:7" x14ac:dyDescent="0.3">
      <c r="A4070" t="s">
        <v>23860</v>
      </c>
      <c r="B4070" t="s">
        <v>23861</v>
      </c>
      <c r="C4070" t="s">
        <v>59</v>
      </c>
      <c r="D4070" t="s">
        <v>25</v>
      </c>
      <c r="E4070" t="s">
        <v>23862</v>
      </c>
      <c r="F4070" t="s">
        <v>414</v>
      </c>
      <c r="G4070" t="s">
        <v>130</v>
      </c>
    </row>
    <row r="4071" spans="1:7" x14ac:dyDescent="0.3">
      <c r="A4071" t="s">
        <v>23866</v>
      </c>
      <c r="B4071" t="s">
        <v>23867</v>
      </c>
      <c r="C4071" t="s">
        <v>59</v>
      </c>
      <c r="D4071" t="s">
        <v>25</v>
      </c>
      <c r="E4071" t="s">
        <v>23868</v>
      </c>
      <c r="F4071" t="s">
        <v>1003</v>
      </c>
      <c r="G4071" t="s">
        <v>40</v>
      </c>
    </row>
    <row r="4072" spans="1:7" x14ac:dyDescent="0.3">
      <c r="A4072" t="s">
        <v>23872</v>
      </c>
      <c r="B4072" t="s">
        <v>23873</v>
      </c>
      <c r="C4072" t="s">
        <v>24</v>
      </c>
      <c r="D4072" t="s">
        <v>25</v>
      </c>
      <c r="E4072" t="s">
        <v>19981</v>
      </c>
      <c r="F4072" t="s">
        <v>301</v>
      </c>
      <c r="G4072" t="s">
        <v>130</v>
      </c>
    </row>
    <row r="4073" spans="1:7" x14ac:dyDescent="0.3">
      <c r="A4073" t="s">
        <v>23877</v>
      </c>
      <c r="B4073" t="s">
        <v>23878</v>
      </c>
      <c r="C4073" t="s">
        <v>49</v>
      </c>
      <c r="D4073" t="s">
        <v>25</v>
      </c>
      <c r="E4073" t="s">
        <v>23879</v>
      </c>
      <c r="F4073" t="s">
        <v>164</v>
      </c>
      <c r="G4073" t="s">
        <v>28</v>
      </c>
    </row>
    <row r="4074" spans="1:7" x14ac:dyDescent="0.3">
      <c r="A4074" t="s">
        <v>23883</v>
      </c>
      <c r="B4074" t="s">
        <v>23884</v>
      </c>
      <c r="C4074" t="s">
        <v>59</v>
      </c>
      <c r="D4074" t="s">
        <v>25</v>
      </c>
      <c r="E4074" t="s">
        <v>23885</v>
      </c>
      <c r="F4074" t="s">
        <v>791</v>
      </c>
      <c r="G4074" t="s">
        <v>28</v>
      </c>
    </row>
    <row r="4075" spans="1:7" x14ac:dyDescent="0.3">
      <c r="A4075" t="s">
        <v>23889</v>
      </c>
      <c r="B4075" t="s">
        <v>23890</v>
      </c>
      <c r="C4075" t="s">
        <v>24</v>
      </c>
      <c r="D4075" t="s">
        <v>25</v>
      </c>
      <c r="E4075" t="s">
        <v>9541</v>
      </c>
      <c r="F4075" t="s">
        <v>314</v>
      </c>
      <c r="G4075" t="s">
        <v>28</v>
      </c>
    </row>
    <row r="4076" spans="1:7" x14ac:dyDescent="0.3">
      <c r="A4076" t="s">
        <v>23894</v>
      </c>
      <c r="B4076" t="s">
        <v>23895</v>
      </c>
      <c r="C4076" t="s">
        <v>59</v>
      </c>
      <c r="D4076" t="s">
        <v>25</v>
      </c>
      <c r="E4076" t="s">
        <v>23896</v>
      </c>
      <c r="F4076" t="s">
        <v>889</v>
      </c>
      <c r="G4076" t="s">
        <v>130</v>
      </c>
    </row>
    <row r="4077" spans="1:7" x14ac:dyDescent="0.3">
      <c r="A4077" t="s">
        <v>23900</v>
      </c>
      <c r="B4077" t="s">
        <v>23901</v>
      </c>
      <c r="C4077" t="s">
        <v>49</v>
      </c>
      <c r="D4077" t="s">
        <v>25</v>
      </c>
      <c r="E4077" t="s">
        <v>23902</v>
      </c>
      <c r="F4077" t="s">
        <v>269</v>
      </c>
      <c r="G4077" t="s">
        <v>40</v>
      </c>
    </row>
    <row r="4078" spans="1:7" x14ac:dyDescent="0.3">
      <c r="A4078" t="s">
        <v>23906</v>
      </c>
      <c r="B4078" t="s">
        <v>15206</v>
      </c>
      <c r="C4078" t="s">
        <v>24</v>
      </c>
      <c r="D4078" t="s">
        <v>25</v>
      </c>
      <c r="E4078" t="s">
        <v>23907</v>
      </c>
      <c r="F4078" t="s">
        <v>27</v>
      </c>
      <c r="G4078" t="s">
        <v>130</v>
      </c>
    </row>
    <row r="4079" spans="1:7" x14ac:dyDescent="0.3">
      <c r="A4079" t="s">
        <v>23911</v>
      </c>
      <c r="B4079" t="s">
        <v>23912</v>
      </c>
      <c r="C4079" t="s">
        <v>49</v>
      </c>
      <c r="D4079" t="s">
        <v>25</v>
      </c>
      <c r="E4079" t="s">
        <v>23913</v>
      </c>
      <c r="F4079" t="s">
        <v>137</v>
      </c>
      <c r="G4079" t="s">
        <v>52</v>
      </c>
    </row>
    <row r="4080" spans="1:7" x14ac:dyDescent="0.3">
      <c r="A4080" t="s">
        <v>23917</v>
      </c>
      <c r="B4080" t="s">
        <v>23918</v>
      </c>
      <c r="C4080" t="s">
        <v>49</v>
      </c>
      <c r="D4080" t="s">
        <v>25</v>
      </c>
      <c r="E4080" t="s">
        <v>23919</v>
      </c>
      <c r="F4080" t="s">
        <v>164</v>
      </c>
      <c r="G4080" t="s">
        <v>130</v>
      </c>
    </row>
    <row r="4081" spans="1:7" x14ac:dyDescent="0.3">
      <c r="A4081" t="s">
        <v>23923</v>
      </c>
      <c r="B4081" t="s">
        <v>23924</v>
      </c>
      <c r="C4081" t="s">
        <v>59</v>
      </c>
      <c r="D4081" t="s">
        <v>25</v>
      </c>
      <c r="E4081" t="s">
        <v>8753</v>
      </c>
      <c r="F4081" t="s">
        <v>93</v>
      </c>
      <c r="G4081" t="s">
        <v>52</v>
      </c>
    </row>
    <row r="4082" spans="1:7" x14ac:dyDescent="0.3">
      <c r="A4082" t="s">
        <v>23928</v>
      </c>
      <c r="B4082" t="s">
        <v>23929</v>
      </c>
      <c r="C4082" t="s">
        <v>24</v>
      </c>
      <c r="D4082" t="s">
        <v>25</v>
      </c>
      <c r="E4082" t="s">
        <v>23930</v>
      </c>
      <c r="F4082" t="s">
        <v>244</v>
      </c>
      <c r="G4082" t="s">
        <v>40</v>
      </c>
    </row>
    <row r="4083" spans="1:7" x14ac:dyDescent="0.3">
      <c r="A4083" t="s">
        <v>23934</v>
      </c>
      <c r="B4083" t="s">
        <v>23935</v>
      </c>
      <c r="C4083" t="s">
        <v>49</v>
      </c>
      <c r="D4083" t="s">
        <v>25</v>
      </c>
      <c r="E4083" t="s">
        <v>23936</v>
      </c>
      <c r="F4083" t="s">
        <v>93</v>
      </c>
      <c r="G4083" t="s">
        <v>28</v>
      </c>
    </row>
    <row r="4084" spans="1:7" x14ac:dyDescent="0.3">
      <c r="A4084" t="s">
        <v>23940</v>
      </c>
      <c r="B4084" t="s">
        <v>23941</v>
      </c>
      <c r="C4084" t="s">
        <v>49</v>
      </c>
      <c r="D4084" t="s">
        <v>25</v>
      </c>
      <c r="E4084" t="s">
        <v>7332</v>
      </c>
      <c r="F4084" t="s">
        <v>144</v>
      </c>
      <c r="G4084" t="s">
        <v>28</v>
      </c>
    </row>
    <row r="4085" spans="1:7" x14ac:dyDescent="0.3">
      <c r="A4085" t="s">
        <v>23945</v>
      </c>
      <c r="B4085" t="s">
        <v>23946</v>
      </c>
      <c r="C4085" t="s">
        <v>59</v>
      </c>
      <c r="D4085" t="s">
        <v>25</v>
      </c>
      <c r="E4085" t="s">
        <v>23947</v>
      </c>
      <c r="F4085" t="s">
        <v>164</v>
      </c>
      <c r="G4085" t="s">
        <v>130</v>
      </c>
    </row>
    <row r="4086" spans="1:7" x14ac:dyDescent="0.3">
      <c r="A4086" t="s">
        <v>23951</v>
      </c>
      <c r="B4086" t="s">
        <v>23952</v>
      </c>
      <c r="C4086" t="s">
        <v>49</v>
      </c>
      <c r="D4086" t="s">
        <v>25</v>
      </c>
      <c r="E4086" t="s">
        <v>23953</v>
      </c>
      <c r="F4086" t="s">
        <v>717</v>
      </c>
      <c r="G4086" t="s">
        <v>52</v>
      </c>
    </row>
    <row r="4087" spans="1:7" x14ac:dyDescent="0.3">
      <c r="A4087" t="s">
        <v>23957</v>
      </c>
      <c r="B4087" t="s">
        <v>23958</v>
      </c>
      <c r="C4087" t="s">
        <v>24</v>
      </c>
      <c r="D4087" t="s">
        <v>25</v>
      </c>
      <c r="E4087" t="s">
        <v>23959</v>
      </c>
      <c r="F4087" t="s">
        <v>427</v>
      </c>
      <c r="G4087" t="s">
        <v>40</v>
      </c>
    </row>
    <row r="4088" spans="1:7" x14ac:dyDescent="0.3">
      <c r="A4088" t="s">
        <v>23963</v>
      </c>
      <c r="B4088" t="s">
        <v>23964</v>
      </c>
      <c r="C4088" t="s">
        <v>59</v>
      </c>
      <c r="D4088" t="s">
        <v>25</v>
      </c>
      <c r="E4088" t="s">
        <v>23965</v>
      </c>
      <c r="F4088" t="s">
        <v>1111</v>
      </c>
      <c r="G4088" t="s">
        <v>40</v>
      </c>
    </row>
    <row r="4089" spans="1:7" x14ac:dyDescent="0.3">
      <c r="A4089" t="s">
        <v>23969</v>
      </c>
      <c r="B4089" t="s">
        <v>23970</v>
      </c>
      <c r="C4089" t="s">
        <v>59</v>
      </c>
      <c r="D4089" t="s">
        <v>25</v>
      </c>
      <c r="E4089" t="s">
        <v>23971</v>
      </c>
      <c r="F4089" t="s">
        <v>630</v>
      </c>
      <c r="G4089" t="s">
        <v>130</v>
      </c>
    </row>
    <row r="4090" spans="1:7" x14ac:dyDescent="0.3">
      <c r="A4090" t="s">
        <v>23975</v>
      </c>
      <c r="B4090" t="s">
        <v>23976</v>
      </c>
      <c r="C4090" t="s">
        <v>59</v>
      </c>
      <c r="D4090" t="s">
        <v>25</v>
      </c>
      <c r="E4090" t="s">
        <v>23977</v>
      </c>
      <c r="F4090" t="s">
        <v>791</v>
      </c>
      <c r="G4090" t="s">
        <v>130</v>
      </c>
    </row>
    <row r="4091" spans="1:7" x14ac:dyDescent="0.3">
      <c r="A4091" t="s">
        <v>23981</v>
      </c>
      <c r="B4091" t="s">
        <v>23982</v>
      </c>
      <c r="C4091" t="s">
        <v>24</v>
      </c>
      <c r="D4091" t="s">
        <v>25</v>
      </c>
      <c r="E4091" t="s">
        <v>8546</v>
      </c>
      <c r="F4091" t="s">
        <v>122</v>
      </c>
      <c r="G4091" t="s">
        <v>130</v>
      </c>
    </row>
    <row r="4092" spans="1:7" x14ac:dyDescent="0.3">
      <c r="A4092" t="s">
        <v>23986</v>
      </c>
      <c r="B4092" t="s">
        <v>23987</v>
      </c>
      <c r="C4092" t="s">
        <v>24</v>
      </c>
      <c r="D4092" t="s">
        <v>25</v>
      </c>
      <c r="E4092" t="s">
        <v>21931</v>
      </c>
      <c r="F4092" t="s">
        <v>211</v>
      </c>
      <c r="G4092" t="s">
        <v>52</v>
      </c>
    </row>
    <row r="4093" spans="1:7" x14ac:dyDescent="0.3">
      <c r="A4093" t="s">
        <v>23991</v>
      </c>
      <c r="B4093" t="s">
        <v>23992</v>
      </c>
      <c r="C4093" t="s">
        <v>59</v>
      </c>
      <c r="D4093" t="s">
        <v>25</v>
      </c>
      <c r="E4093" t="s">
        <v>23993</v>
      </c>
      <c r="F4093" t="s">
        <v>137</v>
      </c>
      <c r="G4093" t="s">
        <v>28</v>
      </c>
    </row>
    <row r="4094" spans="1:7" x14ac:dyDescent="0.3">
      <c r="A4094" t="s">
        <v>23997</v>
      </c>
      <c r="B4094" t="s">
        <v>23998</v>
      </c>
      <c r="C4094" t="s">
        <v>49</v>
      </c>
      <c r="D4094" t="s">
        <v>25</v>
      </c>
      <c r="E4094" t="s">
        <v>21841</v>
      </c>
      <c r="F4094" t="s">
        <v>171</v>
      </c>
      <c r="G4094" t="s">
        <v>28</v>
      </c>
    </row>
    <row r="4095" spans="1:7" x14ac:dyDescent="0.3">
      <c r="A4095" t="s">
        <v>24002</v>
      </c>
      <c r="B4095" t="s">
        <v>24003</v>
      </c>
      <c r="C4095" t="s">
        <v>24</v>
      </c>
      <c r="D4095" t="s">
        <v>25</v>
      </c>
      <c r="E4095" t="s">
        <v>5501</v>
      </c>
      <c r="F4095" t="s">
        <v>692</v>
      </c>
      <c r="G4095" t="s">
        <v>130</v>
      </c>
    </row>
    <row r="4096" spans="1:7" x14ac:dyDescent="0.3">
      <c r="A4096" t="s">
        <v>24007</v>
      </c>
      <c r="B4096" t="s">
        <v>24008</v>
      </c>
      <c r="C4096" t="s">
        <v>24</v>
      </c>
      <c r="D4096" t="s">
        <v>25</v>
      </c>
      <c r="E4096" t="s">
        <v>24009</v>
      </c>
      <c r="F4096" t="s">
        <v>185</v>
      </c>
      <c r="G4096" t="s">
        <v>40</v>
      </c>
    </row>
    <row r="4097" spans="1:7" x14ac:dyDescent="0.3">
      <c r="A4097" t="s">
        <v>24013</v>
      </c>
      <c r="B4097" t="s">
        <v>20828</v>
      </c>
      <c r="C4097" t="s">
        <v>59</v>
      </c>
      <c r="D4097" t="s">
        <v>25</v>
      </c>
      <c r="E4097" t="s">
        <v>24014</v>
      </c>
      <c r="F4097" t="s">
        <v>39</v>
      </c>
      <c r="G4097" t="s">
        <v>130</v>
      </c>
    </row>
    <row r="4098" spans="1:7" x14ac:dyDescent="0.3">
      <c r="A4098" t="s">
        <v>24018</v>
      </c>
      <c r="B4098" t="s">
        <v>24019</v>
      </c>
      <c r="C4098" t="s">
        <v>59</v>
      </c>
      <c r="D4098" t="s">
        <v>25</v>
      </c>
      <c r="E4098" t="s">
        <v>24020</v>
      </c>
      <c r="F4098" t="s">
        <v>288</v>
      </c>
      <c r="G4098" t="s">
        <v>52</v>
      </c>
    </row>
    <row r="4099" spans="1:7" x14ac:dyDescent="0.3">
      <c r="A4099" t="s">
        <v>24024</v>
      </c>
      <c r="B4099" t="s">
        <v>24025</v>
      </c>
      <c r="C4099" t="s">
        <v>24</v>
      </c>
      <c r="D4099" t="s">
        <v>25</v>
      </c>
      <c r="E4099" t="s">
        <v>24026</v>
      </c>
      <c r="F4099" t="s">
        <v>889</v>
      </c>
      <c r="G4099" t="s">
        <v>52</v>
      </c>
    </row>
    <row r="4100" spans="1:7" x14ac:dyDescent="0.3">
      <c r="A4100" t="s">
        <v>24030</v>
      </c>
      <c r="B4100" t="s">
        <v>24031</v>
      </c>
      <c r="C4100" t="s">
        <v>59</v>
      </c>
      <c r="D4100" t="s">
        <v>25</v>
      </c>
      <c r="E4100" t="s">
        <v>24032</v>
      </c>
      <c r="F4100" t="s">
        <v>617</v>
      </c>
      <c r="G4100" t="s">
        <v>52</v>
      </c>
    </row>
    <row r="4101" spans="1:7" x14ac:dyDescent="0.3">
      <c r="A4101" t="s">
        <v>24036</v>
      </c>
      <c r="B4101" t="s">
        <v>24037</v>
      </c>
      <c r="C4101" t="s">
        <v>49</v>
      </c>
      <c r="D4101" t="s">
        <v>25</v>
      </c>
      <c r="E4101" t="s">
        <v>24038</v>
      </c>
      <c r="F4101" t="s">
        <v>61</v>
      </c>
      <c r="G4101" t="s">
        <v>28</v>
      </c>
    </row>
    <row r="4102" spans="1:7" x14ac:dyDescent="0.3">
      <c r="A4102" s="2" t="s">
        <v>24042</v>
      </c>
      <c r="B4102" t="s">
        <v>24043</v>
      </c>
      <c r="C4102" t="s">
        <v>24</v>
      </c>
      <c r="D4102" t="s">
        <v>25</v>
      </c>
      <c r="E4102" t="s">
        <v>24044</v>
      </c>
      <c r="F4102" t="s">
        <v>592</v>
      </c>
      <c r="G4102" t="s">
        <v>40</v>
      </c>
    </row>
    <row r="4103" spans="1:7" x14ac:dyDescent="0.3">
      <c r="A4103" t="s">
        <v>24048</v>
      </c>
      <c r="B4103" t="s">
        <v>24049</v>
      </c>
      <c r="C4103" t="s">
        <v>49</v>
      </c>
      <c r="D4103" t="s">
        <v>25</v>
      </c>
      <c r="E4103" t="s">
        <v>24050</v>
      </c>
      <c r="F4103" t="s">
        <v>151</v>
      </c>
      <c r="G4103" t="s">
        <v>28</v>
      </c>
    </row>
    <row r="4104" spans="1:7" x14ac:dyDescent="0.3">
      <c r="A4104" s="2" t="s">
        <v>24054</v>
      </c>
      <c r="B4104" t="s">
        <v>24055</v>
      </c>
      <c r="C4104" t="s">
        <v>24</v>
      </c>
      <c r="D4104" t="s">
        <v>25</v>
      </c>
      <c r="E4104" t="s">
        <v>24056</v>
      </c>
      <c r="F4104" t="s">
        <v>51</v>
      </c>
      <c r="G4104" t="s">
        <v>40</v>
      </c>
    </row>
    <row r="4105" spans="1:7" x14ac:dyDescent="0.3">
      <c r="A4105" t="s">
        <v>24060</v>
      </c>
      <c r="B4105" t="s">
        <v>24061</v>
      </c>
      <c r="C4105" t="s">
        <v>49</v>
      </c>
      <c r="D4105" t="s">
        <v>25</v>
      </c>
      <c r="E4105" t="s">
        <v>24062</v>
      </c>
      <c r="F4105" t="s">
        <v>78</v>
      </c>
      <c r="G4105" t="s">
        <v>40</v>
      </c>
    </row>
    <row r="4106" spans="1:7" x14ac:dyDescent="0.3">
      <c r="A4106" t="s">
        <v>24066</v>
      </c>
      <c r="B4106" t="s">
        <v>24067</v>
      </c>
      <c r="C4106" t="s">
        <v>59</v>
      </c>
      <c r="D4106" t="s">
        <v>25</v>
      </c>
      <c r="E4106" t="s">
        <v>24068</v>
      </c>
      <c r="F4106" t="s">
        <v>314</v>
      </c>
      <c r="G4106" t="s">
        <v>52</v>
      </c>
    </row>
    <row r="4107" spans="1:7" x14ac:dyDescent="0.3">
      <c r="A4107" t="s">
        <v>24072</v>
      </c>
      <c r="B4107" t="s">
        <v>24073</v>
      </c>
      <c r="C4107" t="s">
        <v>49</v>
      </c>
      <c r="D4107" t="s">
        <v>25</v>
      </c>
      <c r="E4107" t="s">
        <v>24074</v>
      </c>
      <c r="F4107" t="s">
        <v>327</v>
      </c>
      <c r="G4107" t="s">
        <v>28</v>
      </c>
    </row>
    <row r="4108" spans="1:7" x14ac:dyDescent="0.3">
      <c r="A4108" t="s">
        <v>24078</v>
      </c>
      <c r="B4108" t="s">
        <v>24079</v>
      </c>
      <c r="C4108" t="s">
        <v>24</v>
      </c>
      <c r="D4108" t="s">
        <v>25</v>
      </c>
      <c r="E4108" t="s">
        <v>3251</v>
      </c>
      <c r="F4108" t="s">
        <v>301</v>
      </c>
      <c r="G4108" t="s">
        <v>40</v>
      </c>
    </row>
    <row r="4109" spans="1:7" x14ac:dyDescent="0.3">
      <c r="A4109" t="s">
        <v>24083</v>
      </c>
      <c r="B4109" t="s">
        <v>24084</v>
      </c>
      <c r="C4109" t="s">
        <v>24</v>
      </c>
      <c r="D4109" t="s">
        <v>25</v>
      </c>
      <c r="E4109" t="s">
        <v>24085</v>
      </c>
      <c r="F4109" t="s">
        <v>137</v>
      </c>
      <c r="G4109" t="s">
        <v>40</v>
      </c>
    </row>
    <row r="4110" spans="1:7" x14ac:dyDescent="0.3">
      <c r="A4110" t="s">
        <v>24089</v>
      </c>
      <c r="B4110" t="s">
        <v>24090</v>
      </c>
      <c r="C4110" t="s">
        <v>24</v>
      </c>
      <c r="D4110" t="s">
        <v>25</v>
      </c>
      <c r="E4110" t="s">
        <v>18904</v>
      </c>
      <c r="F4110" t="s">
        <v>822</v>
      </c>
      <c r="G4110" t="s">
        <v>40</v>
      </c>
    </row>
    <row r="4111" spans="1:7" x14ac:dyDescent="0.3">
      <c r="A4111" t="s">
        <v>24094</v>
      </c>
      <c r="B4111" t="s">
        <v>24095</v>
      </c>
      <c r="C4111" t="s">
        <v>59</v>
      </c>
      <c r="D4111" t="s">
        <v>25</v>
      </c>
      <c r="E4111" t="s">
        <v>24096</v>
      </c>
      <c r="F4111" t="s">
        <v>211</v>
      </c>
      <c r="G4111" t="s">
        <v>40</v>
      </c>
    </row>
    <row r="4112" spans="1:7" x14ac:dyDescent="0.3">
      <c r="A4112" t="s">
        <v>24100</v>
      </c>
      <c r="B4112" t="s">
        <v>24101</v>
      </c>
      <c r="C4112" t="s">
        <v>49</v>
      </c>
      <c r="D4112" t="s">
        <v>25</v>
      </c>
      <c r="E4112" t="s">
        <v>24102</v>
      </c>
      <c r="F4112" t="s">
        <v>237</v>
      </c>
      <c r="G4112" t="s">
        <v>52</v>
      </c>
    </row>
    <row r="4113" spans="1:7" x14ac:dyDescent="0.3">
      <c r="A4113" t="s">
        <v>24106</v>
      </c>
      <c r="B4113" t="s">
        <v>24107</v>
      </c>
      <c r="C4113" t="s">
        <v>49</v>
      </c>
      <c r="D4113" t="s">
        <v>25</v>
      </c>
      <c r="E4113" t="s">
        <v>24108</v>
      </c>
      <c r="F4113" t="s">
        <v>692</v>
      </c>
      <c r="G4113" t="s">
        <v>28</v>
      </c>
    </row>
    <row r="4114" spans="1:7" x14ac:dyDescent="0.3">
      <c r="A4114" s="2" t="s">
        <v>24112</v>
      </c>
      <c r="B4114" t="s">
        <v>24113</v>
      </c>
      <c r="C4114" t="s">
        <v>24</v>
      </c>
      <c r="D4114" t="s">
        <v>25</v>
      </c>
      <c r="E4114" t="s">
        <v>24114</v>
      </c>
      <c r="F4114" t="s">
        <v>51</v>
      </c>
      <c r="G4114" t="s">
        <v>130</v>
      </c>
    </row>
    <row r="4115" spans="1:7" x14ac:dyDescent="0.3">
      <c r="A4115" t="s">
        <v>24118</v>
      </c>
      <c r="B4115" t="s">
        <v>24119</v>
      </c>
      <c r="C4115" t="s">
        <v>24</v>
      </c>
      <c r="D4115" t="s">
        <v>25</v>
      </c>
      <c r="E4115" t="s">
        <v>24120</v>
      </c>
      <c r="F4115" t="s">
        <v>137</v>
      </c>
      <c r="G4115" t="s">
        <v>52</v>
      </c>
    </row>
    <row r="4116" spans="1:7" x14ac:dyDescent="0.3">
      <c r="A4116" t="s">
        <v>24124</v>
      </c>
      <c r="B4116" t="s">
        <v>24125</v>
      </c>
      <c r="C4116" t="s">
        <v>59</v>
      </c>
      <c r="D4116" t="s">
        <v>25</v>
      </c>
      <c r="E4116" t="s">
        <v>20684</v>
      </c>
      <c r="F4116" t="s">
        <v>27</v>
      </c>
      <c r="G4116" t="s">
        <v>130</v>
      </c>
    </row>
    <row r="4117" spans="1:7" x14ac:dyDescent="0.3">
      <c r="A4117" t="s">
        <v>24129</v>
      </c>
      <c r="B4117" t="s">
        <v>24130</v>
      </c>
      <c r="C4117" t="s">
        <v>49</v>
      </c>
      <c r="D4117" t="s">
        <v>25</v>
      </c>
      <c r="E4117" t="s">
        <v>24131</v>
      </c>
      <c r="F4117" t="s">
        <v>101</v>
      </c>
      <c r="G4117" t="s">
        <v>28</v>
      </c>
    </row>
    <row r="4118" spans="1:7" x14ac:dyDescent="0.3">
      <c r="A4118" t="s">
        <v>24135</v>
      </c>
      <c r="B4118" t="s">
        <v>24136</v>
      </c>
      <c r="C4118" t="s">
        <v>24</v>
      </c>
      <c r="D4118" t="s">
        <v>25</v>
      </c>
      <c r="E4118" t="s">
        <v>24137</v>
      </c>
      <c r="F4118" t="s">
        <v>51</v>
      </c>
      <c r="G4118" t="s">
        <v>28</v>
      </c>
    </row>
    <row r="4119" spans="1:7" x14ac:dyDescent="0.3">
      <c r="A4119" t="s">
        <v>24141</v>
      </c>
      <c r="B4119" t="s">
        <v>24142</v>
      </c>
      <c r="C4119" t="s">
        <v>59</v>
      </c>
      <c r="D4119" t="s">
        <v>25</v>
      </c>
      <c r="E4119" t="s">
        <v>24143</v>
      </c>
      <c r="F4119" t="s">
        <v>129</v>
      </c>
      <c r="G4119" t="s">
        <v>130</v>
      </c>
    </row>
    <row r="4120" spans="1:7" x14ac:dyDescent="0.3">
      <c r="A4120" t="s">
        <v>24147</v>
      </c>
      <c r="B4120" t="s">
        <v>24148</v>
      </c>
      <c r="C4120" t="s">
        <v>59</v>
      </c>
      <c r="D4120" t="s">
        <v>25</v>
      </c>
      <c r="E4120" t="s">
        <v>24149</v>
      </c>
      <c r="F4120" t="s">
        <v>108</v>
      </c>
      <c r="G4120" t="s">
        <v>130</v>
      </c>
    </row>
    <row r="4121" spans="1:7" x14ac:dyDescent="0.3">
      <c r="A4121" t="s">
        <v>24153</v>
      </c>
      <c r="B4121" t="s">
        <v>24154</v>
      </c>
      <c r="C4121" t="s">
        <v>24</v>
      </c>
      <c r="D4121" t="s">
        <v>25</v>
      </c>
      <c r="E4121" t="s">
        <v>24155</v>
      </c>
      <c r="F4121" t="s">
        <v>144</v>
      </c>
      <c r="G4121" t="s">
        <v>130</v>
      </c>
    </row>
    <row r="4122" spans="1:7" x14ac:dyDescent="0.3">
      <c r="A4122" t="s">
        <v>24159</v>
      </c>
      <c r="B4122" t="s">
        <v>24160</v>
      </c>
      <c r="C4122" t="s">
        <v>24</v>
      </c>
      <c r="D4122" t="s">
        <v>25</v>
      </c>
      <c r="E4122" t="s">
        <v>22928</v>
      </c>
      <c r="F4122" t="s">
        <v>717</v>
      </c>
      <c r="G4122" t="s">
        <v>28</v>
      </c>
    </row>
    <row r="4123" spans="1:7" x14ac:dyDescent="0.3">
      <c r="A4123" t="s">
        <v>24164</v>
      </c>
      <c r="B4123" t="s">
        <v>24165</v>
      </c>
      <c r="C4123" t="s">
        <v>49</v>
      </c>
      <c r="D4123" t="s">
        <v>25</v>
      </c>
      <c r="E4123" t="s">
        <v>24166</v>
      </c>
      <c r="F4123" t="s">
        <v>269</v>
      </c>
      <c r="G4123" t="s">
        <v>40</v>
      </c>
    </row>
    <row r="4124" spans="1:7" x14ac:dyDescent="0.3">
      <c r="A4124" t="s">
        <v>24170</v>
      </c>
      <c r="B4124" t="s">
        <v>24171</v>
      </c>
      <c r="C4124" t="s">
        <v>24</v>
      </c>
      <c r="D4124" t="s">
        <v>25</v>
      </c>
      <c r="E4124" t="s">
        <v>24172</v>
      </c>
      <c r="F4124" t="s">
        <v>717</v>
      </c>
      <c r="G4124" t="s">
        <v>130</v>
      </c>
    </row>
    <row r="4125" spans="1:7" x14ac:dyDescent="0.3">
      <c r="A4125" t="s">
        <v>24176</v>
      </c>
      <c r="B4125" t="s">
        <v>24177</v>
      </c>
      <c r="C4125" t="s">
        <v>59</v>
      </c>
      <c r="D4125" t="s">
        <v>25</v>
      </c>
      <c r="E4125" t="s">
        <v>13645</v>
      </c>
      <c r="F4125" t="s">
        <v>747</v>
      </c>
      <c r="G4125" t="s">
        <v>130</v>
      </c>
    </row>
    <row r="4126" spans="1:7" x14ac:dyDescent="0.3">
      <c r="A4126" t="s">
        <v>24181</v>
      </c>
      <c r="B4126" t="s">
        <v>24182</v>
      </c>
      <c r="C4126" t="s">
        <v>24</v>
      </c>
      <c r="D4126" t="s">
        <v>25</v>
      </c>
      <c r="E4126" t="s">
        <v>24183</v>
      </c>
      <c r="F4126" t="s">
        <v>115</v>
      </c>
      <c r="G4126" t="s">
        <v>40</v>
      </c>
    </row>
    <row r="4127" spans="1:7" x14ac:dyDescent="0.3">
      <c r="A4127" t="s">
        <v>24187</v>
      </c>
      <c r="B4127" t="s">
        <v>24188</v>
      </c>
      <c r="C4127" t="s">
        <v>24</v>
      </c>
      <c r="D4127" t="s">
        <v>25</v>
      </c>
      <c r="E4127" t="s">
        <v>24189</v>
      </c>
      <c r="F4127" t="s">
        <v>685</v>
      </c>
      <c r="G4127" t="s">
        <v>130</v>
      </c>
    </row>
    <row r="4128" spans="1:7" x14ac:dyDescent="0.3">
      <c r="A4128" t="s">
        <v>24193</v>
      </c>
      <c r="B4128" t="s">
        <v>24194</v>
      </c>
      <c r="C4128" t="s">
        <v>49</v>
      </c>
      <c r="D4128" t="s">
        <v>25</v>
      </c>
      <c r="E4128" t="s">
        <v>24195</v>
      </c>
      <c r="F4128" t="s">
        <v>269</v>
      </c>
      <c r="G4128" t="s">
        <v>40</v>
      </c>
    </row>
    <row r="4129" spans="1:7" x14ac:dyDescent="0.3">
      <c r="A4129" t="s">
        <v>24199</v>
      </c>
      <c r="B4129" t="s">
        <v>24200</v>
      </c>
      <c r="C4129" t="s">
        <v>49</v>
      </c>
      <c r="D4129" t="s">
        <v>25</v>
      </c>
      <c r="E4129" t="s">
        <v>24201</v>
      </c>
      <c r="F4129" t="s">
        <v>889</v>
      </c>
      <c r="G4129" t="s">
        <v>40</v>
      </c>
    </row>
    <row r="4130" spans="1:7" x14ac:dyDescent="0.3">
      <c r="A4130" t="s">
        <v>24205</v>
      </c>
      <c r="B4130" t="s">
        <v>24206</v>
      </c>
      <c r="C4130" t="s">
        <v>24</v>
      </c>
      <c r="D4130" t="s">
        <v>25</v>
      </c>
      <c r="E4130" t="s">
        <v>24207</v>
      </c>
      <c r="F4130" t="s">
        <v>27</v>
      </c>
      <c r="G4130" t="s">
        <v>52</v>
      </c>
    </row>
    <row r="4131" spans="1:7" x14ac:dyDescent="0.3">
      <c r="A4131" t="s">
        <v>24211</v>
      </c>
      <c r="B4131" t="s">
        <v>24212</v>
      </c>
      <c r="C4131" t="s">
        <v>24</v>
      </c>
      <c r="D4131" t="s">
        <v>25</v>
      </c>
      <c r="E4131" t="s">
        <v>24213</v>
      </c>
      <c r="F4131" t="s">
        <v>376</v>
      </c>
      <c r="G4131" t="s">
        <v>40</v>
      </c>
    </row>
    <row r="4132" spans="1:7" x14ac:dyDescent="0.3">
      <c r="A4132" t="s">
        <v>24217</v>
      </c>
      <c r="B4132" t="s">
        <v>24218</v>
      </c>
      <c r="C4132" t="s">
        <v>59</v>
      </c>
      <c r="D4132" t="s">
        <v>25</v>
      </c>
      <c r="E4132" t="s">
        <v>24219</v>
      </c>
      <c r="F4132" t="s">
        <v>747</v>
      </c>
      <c r="G4132" t="s">
        <v>40</v>
      </c>
    </row>
    <row r="4133" spans="1:7" x14ac:dyDescent="0.3">
      <c r="A4133" t="s">
        <v>24223</v>
      </c>
      <c r="B4133" t="s">
        <v>24224</v>
      </c>
      <c r="C4133" t="s">
        <v>59</v>
      </c>
      <c r="D4133" t="s">
        <v>25</v>
      </c>
      <c r="E4133" t="s">
        <v>24225</v>
      </c>
      <c r="F4133" t="s">
        <v>137</v>
      </c>
      <c r="G4133" t="s">
        <v>28</v>
      </c>
    </row>
    <row r="4134" spans="1:7" x14ac:dyDescent="0.3">
      <c r="A4134" t="s">
        <v>24229</v>
      </c>
      <c r="B4134" t="s">
        <v>24230</v>
      </c>
      <c r="C4134" t="s">
        <v>49</v>
      </c>
      <c r="D4134" t="s">
        <v>25</v>
      </c>
      <c r="E4134" t="s">
        <v>12485</v>
      </c>
      <c r="F4134" t="s">
        <v>592</v>
      </c>
      <c r="G4134" t="s">
        <v>28</v>
      </c>
    </row>
    <row r="4135" spans="1:7" x14ac:dyDescent="0.3">
      <c r="A4135" t="s">
        <v>24234</v>
      </c>
      <c r="B4135" t="s">
        <v>24235</v>
      </c>
      <c r="C4135" t="s">
        <v>24</v>
      </c>
      <c r="D4135" t="s">
        <v>25</v>
      </c>
      <c r="E4135" t="s">
        <v>24236</v>
      </c>
      <c r="F4135" t="s">
        <v>464</v>
      </c>
      <c r="G4135" t="s">
        <v>40</v>
      </c>
    </row>
    <row r="4136" spans="1:7" x14ac:dyDescent="0.3">
      <c r="A4136" t="s">
        <v>24240</v>
      </c>
      <c r="B4136" t="s">
        <v>24241</v>
      </c>
      <c r="C4136" t="s">
        <v>59</v>
      </c>
      <c r="D4136" t="s">
        <v>25</v>
      </c>
      <c r="E4136" t="s">
        <v>24242</v>
      </c>
      <c r="F4136" t="s">
        <v>301</v>
      </c>
      <c r="G4136" t="s">
        <v>28</v>
      </c>
    </row>
    <row r="4137" spans="1:7" x14ac:dyDescent="0.3">
      <c r="A4137" t="s">
        <v>24246</v>
      </c>
      <c r="B4137" t="s">
        <v>24247</v>
      </c>
      <c r="C4137" t="s">
        <v>24</v>
      </c>
      <c r="D4137" t="s">
        <v>25</v>
      </c>
      <c r="E4137" t="s">
        <v>24248</v>
      </c>
      <c r="F4137" t="s">
        <v>237</v>
      </c>
      <c r="G4137" t="s">
        <v>40</v>
      </c>
    </row>
    <row r="4138" spans="1:7" x14ac:dyDescent="0.3">
      <c r="A4138" t="s">
        <v>24252</v>
      </c>
      <c r="B4138" t="s">
        <v>24253</v>
      </c>
      <c r="C4138" t="s">
        <v>49</v>
      </c>
      <c r="D4138" t="s">
        <v>25</v>
      </c>
      <c r="E4138" t="s">
        <v>24254</v>
      </c>
      <c r="F4138" t="s">
        <v>78</v>
      </c>
      <c r="G4138" t="s">
        <v>52</v>
      </c>
    </row>
    <row r="4139" spans="1:7" x14ac:dyDescent="0.3">
      <c r="A4139" t="s">
        <v>24258</v>
      </c>
      <c r="B4139" t="s">
        <v>24259</v>
      </c>
      <c r="C4139" t="s">
        <v>49</v>
      </c>
      <c r="D4139" t="s">
        <v>25</v>
      </c>
      <c r="E4139" t="s">
        <v>24260</v>
      </c>
      <c r="F4139" t="s">
        <v>592</v>
      </c>
      <c r="G4139" t="s">
        <v>40</v>
      </c>
    </row>
    <row r="4140" spans="1:7" x14ac:dyDescent="0.3">
      <c r="A4140" t="s">
        <v>24264</v>
      </c>
      <c r="B4140" t="s">
        <v>24265</v>
      </c>
      <c r="C4140" t="s">
        <v>24</v>
      </c>
      <c r="D4140" t="s">
        <v>25</v>
      </c>
      <c r="E4140" t="s">
        <v>24266</v>
      </c>
      <c r="F4140" t="s">
        <v>137</v>
      </c>
      <c r="G4140" t="s">
        <v>52</v>
      </c>
    </row>
    <row r="4141" spans="1:7" x14ac:dyDescent="0.3">
      <c r="A4141" t="s">
        <v>24270</v>
      </c>
      <c r="B4141" t="s">
        <v>24271</v>
      </c>
      <c r="C4141" t="s">
        <v>24</v>
      </c>
      <c r="D4141" t="s">
        <v>25</v>
      </c>
      <c r="E4141" t="s">
        <v>1069</v>
      </c>
      <c r="F4141" t="s">
        <v>217</v>
      </c>
      <c r="G4141" t="s">
        <v>28</v>
      </c>
    </row>
    <row r="4142" spans="1:7" x14ac:dyDescent="0.3">
      <c r="A4142" t="s">
        <v>24275</v>
      </c>
      <c r="B4142" t="s">
        <v>24276</v>
      </c>
      <c r="C4142" t="s">
        <v>24</v>
      </c>
      <c r="D4142" t="s">
        <v>25</v>
      </c>
      <c r="E4142" t="s">
        <v>24277</v>
      </c>
      <c r="F4142" t="s">
        <v>772</v>
      </c>
      <c r="G4142" t="s">
        <v>52</v>
      </c>
    </row>
    <row r="4143" spans="1:7" x14ac:dyDescent="0.3">
      <c r="A4143" t="s">
        <v>24281</v>
      </c>
      <c r="B4143" t="s">
        <v>24282</v>
      </c>
      <c r="C4143" t="s">
        <v>24</v>
      </c>
      <c r="D4143" t="s">
        <v>25</v>
      </c>
      <c r="E4143" t="s">
        <v>24283</v>
      </c>
      <c r="F4143" t="s">
        <v>630</v>
      </c>
      <c r="G4143" t="s">
        <v>28</v>
      </c>
    </row>
    <row r="4144" spans="1:7" x14ac:dyDescent="0.3">
      <c r="A4144" t="s">
        <v>24287</v>
      </c>
      <c r="B4144" t="s">
        <v>17818</v>
      </c>
      <c r="C4144" t="s">
        <v>59</v>
      </c>
      <c r="D4144" t="s">
        <v>25</v>
      </c>
      <c r="E4144" t="s">
        <v>4014</v>
      </c>
      <c r="F4144" t="s">
        <v>513</v>
      </c>
      <c r="G4144" t="s">
        <v>52</v>
      </c>
    </row>
    <row r="4145" spans="1:7" x14ac:dyDescent="0.3">
      <c r="A4145" t="s">
        <v>24291</v>
      </c>
      <c r="B4145" t="s">
        <v>24292</v>
      </c>
      <c r="C4145" t="s">
        <v>49</v>
      </c>
      <c r="D4145" t="s">
        <v>25</v>
      </c>
      <c r="E4145" t="s">
        <v>24293</v>
      </c>
      <c r="F4145" t="s">
        <v>93</v>
      </c>
      <c r="G4145" t="s">
        <v>40</v>
      </c>
    </row>
    <row r="4146" spans="1:7" x14ac:dyDescent="0.3">
      <c r="A4146" t="s">
        <v>24297</v>
      </c>
      <c r="B4146" t="s">
        <v>24298</v>
      </c>
      <c r="C4146" t="s">
        <v>24</v>
      </c>
      <c r="D4146" t="s">
        <v>25</v>
      </c>
      <c r="E4146" t="s">
        <v>24299</v>
      </c>
      <c r="F4146" t="s">
        <v>592</v>
      </c>
      <c r="G4146" t="s">
        <v>40</v>
      </c>
    </row>
    <row r="4147" spans="1:7" x14ac:dyDescent="0.3">
      <c r="A4147" t="s">
        <v>24303</v>
      </c>
      <c r="B4147" t="s">
        <v>23451</v>
      </c>
      <c r="C4147" t="s">
        <v>59</v>
      </c>
      <c r="D4147" t="s">
        <v>25</v>
      </c>
      <c r="E4147" t="s">
        <v>24304</v>
      </c>
      <c r="F4147" t="s">
        <v>69</v>
      </c>
      <c r="G4147" t="s">
        <v>40</v>
      </c>
    </row>
    <row r="4148" spans="1:7" x14ac:dyDescent="0.3">
      <c r="A4148" t="s">
        <v>24308</v>
      </c>
      <c r="B4148" t="s">
        <v>24309</v>
      </c>
      <c r="C4148" t="s">
        <v>59</v>
      </c>
      <c r="D4148" t="s">
        <v>25</v>
      </c>
      <c r="E4148" t="s">
        <v>24310</v>
      </c>
      <c r="F4148" t="s">
        <v>772</v>
      </c>
      <c r="G4148" t="s">
        <v>40</v>
      </c>
    </row>
    <row r="4149" spans="1:7" x14ac:dyDescent="0.3">
      <c r="A4149" t="s">
        <v>24314</v>
      </c>
      <c r="B4149" t="s">
        <v>24315</v>
      </c>
      <c r="C4149" t="s">
        <v>59</v>
      </c>
      <c r="D4149" t="s">
        <v>25</v>
      </c>
      <c r="E4149" t="s">
        <v>24316</v>
      </c>
      <c r="F4149" t="s">
        <v>171</v>
      </c>
      <c r="G4149" t="s">
        <v>28</v>
      </c>
    </row>
    <row r="4150" spans="1:7" x14ac:dyDescent="0.3">
      <c r="A4150" t="s">
        <v>24320</v>
      </c>
      <c r="B4150" t="s">
        <v>24321</v>
      </c>
      <c r="C4150" t="s">
        <v>24</v>
      </c>
      <c r="D4150" t="s">
        <v>25</v>
      </c>
      <c r="E4150" t="s">
        <v>18992</v>
      </c>
      <c r="F4150" t="s">
        <v>791</v>
      </c>
      <c r="G4150" t="s">
        <v>52</v>
      </c>
    </row>
    <row r="4151" spans="1:7" x14ac:dyDescent="0.3">
      <c r="A4151" t="s">
        <v>24325</v>
      </c>
      <c r="B4151" t="s">
        <v>24326</v>
      </c>
      <c r="C4151" t="s">
        <v>59</v>
      </c>
      <c r="D4151" t="s">
        <v>25</v>
      </c>
      <c r="E4151" t="s">
        <v>24327</v>
      </c>
      <c r="F4151" t="s">
        <v>747</v>
      </c>
      <c r="G4151" t="s">
        <v>40</v>
      </c>
    </row>
    <row r="4152" spans="1:7" x14ac:dyDescent="0.3">
      <c r="A4152" t="s">
        <v>24331</v>
      </c>
      <c r="B4152" t="s">
        <v>24332</v>
      </c>
      <c r="C4152" t="s">
        <v>49</v>
      </c>
      <c r="D4152" t="s">
        <v>25</v>
      </c>
      <c r="E4152" t="s">
        <v>2432</v>
      </c>
      <c r="F4152" t="s">
        <v>376</v>
      </c>
      <c r="G4152" t="s">
        <v>28</v>
      </c>
    </row>
    <row r="4153" spans="1:7" x14ac:dyDescent="0.3">
      <c r="A4153" t="s">
        <v>24336</v>
      </c>
      <c r="B4153" t="s">
        <v>24337</v>
      </c>
      <c r="C4153" t="s">
        <v>59</v>
      </c>
      <c r="D4153" t="s">
        <v>25</v>
      </c>
      <c r="E4153" t="s">
        <v>24338</v>
      </c>
      <c r="F4153" t="s">
        <v>122</v>
      </c>
      <c r="G4153" t="s">
        <v>40</v>
      </c>
    </row>
    <row r="4154" spans="1:7" x14ac:dyDescent="0.3">
      <c r="A4154" t="s">
        <v>24342</v>
      </c>
      <c r="B4154" t="s">
        <v>24343</v>
      </c>
      <c r="C4154" t="s">
        <v>59</v>
      </c>
      <c r="D4154" t="s">
        <v>25</v>
      </c>
      <c r="E4154" t="s">
        <v>24344</v>
      </c>
      <c r="F4154" t="s">
        <v>772</v>
      </c>
      <c r="G4154" t="s">
        <v>130</v>
      </c>
    </row>
    <row r="4155" spans="1:7" x14ac:dyDescent="0.3">
      <c r="A4155" t="s">
        <v>24348</v>
      </c>
      <c r="B4155" t="s">
        <v>24349</v>
      </c>
      <c r="C4155" t="s">
        <v>49</v>
      </c>
      <c r="D4155" t="s">
        <v>25</v>
      </c>
      <c r="E4155" t="s">
        <v>24350</v>
      </c>
      <c r="F4155" t="s">
        <v>86</v>
      </c>
      <c r="G4155" t="s">
        <v>130</v>
      </c>
    </row>
    <row r="4156" spans="1:7" x14ac:dyDescent="0.3">
      <c r="A4156" t="s">
        <v>24354</v>
      </c>
      <c r="B4156" t="s">
        <v>24355</v>
      </c>
      <c r="C4156" t="s">
        <v>49</v>
      </c>
      <c r="D4156" t="s">
        <v>25</v>
      </c>
      <c r="E4156" t="s">
        <v>24356</v>
      </c>
      <c r="F4156" t="s">
        <v>889</v>
      </c>
      <c r="G4156" t="s">
        <v>52</v>
      </c>
    </row>
    <row r="4157" spans="1:7" x14ac:dyDescent="0.3">
      <c r="A4157" t="s">
        <v>24360</v>
      </c>
      <c r="B4157" t="s">
        <v>24361</v>
      </c>
      <c r="C4157" t="s">
        <v>59</v>
      </c>
      <c r="D4157" t="s">
        <v>25</v>
      </c>
      <c r="E4157" t="s">
        <v>5753</v>
      </c>
      <c r="F4157" t="s">
        <v>217</v>
      </c>
      <c r="G4157" t="s">
        <v>130</v>
      </c>
    </row>
    <row r="4158" spans="1:7" x14ac:dyDescent="0.3">
      <c r="A4158" t="s">
        <v>24365</v>
      </c>
      <c r="B4158" t="s">
        <v>24366</v>
      </c>
      <c r="C4158" t="s">
        <v>24</v>
      </c>
      <c r="D4158" t="s">
        <v>25</v>
      </c>
      <c r="E4158" t="s">
        <v>7201</v>
      </c>
      <c r="F4158" t="s">
        <v>1003</v>
      </c>
      <c r="G4158" t="s">
        <v>52</v>
      </c>
    </row>
    <row r="4159" spans="1:7" x14ac:dyDescent="0.3">
      <c r="A4159" t="s">
        <v>24370</v>
      </c>
      <c r="B4159" t="s">
        <v>24371</v>
      </c>
      <c r="C4159" t="s">
        <v>49</v>
      </c>
      <c r="D4159" t="s">
        <v>25</v>
      </c>
      <c r="E4159" t="s">
        <v>11574</v>
      </c>
      <c r="F4159" t="s">
        <v>389</v>
      </c>
      <c r="G4159" t="s">
        <v>130</v>
      </c>
    </row>
    <row r="4160" spans="1:7" x14ac:dyDescent="0.3">
      <c r="A4160" t="s">
        <v>24375</v>
      </c>
      <c r="B4160" t="s">
        <v>24376</v>
      </c>
      <c r="C4160" t="s">
        <v>59</v>
      </c>
      <c r="D4160" t="s">
        <v>25</v>
      </c>
      <c r="E4160" t="s">
        <v>24377</v>
      </c>
      <c r="F4160" t="s">
        <v>822</v>
      </c>
      <c r="G4160" t="s">
        <v>28</v>
      </c>
    </row>
    <row r="4161" spans="1:7" x14ac:dyDescent="0.3">
      <c r="A4161" t="s">
        <v>24381</v>
      </c>
      <c r="B4161" t="s">
        <v>24382</v>
      </c>
      <c r="C4161" t="s">
        <v>24</v>
      </c>
      <c r="D4161" t="s">
        <v>25</v>
      </c>
      <c r="E4161" t="s">
        <v>14930</v>
      </c>
      <c r="F4161" t="s">
        <v>389</v>
      </c>
      <c r="G4161" t="s">
        <v>130</v>
      </c>
    </row>
    <row r="4162" spans="1:7" x14ac:dyDescent="0.3">
      <c r="A4162" t="s">
        <v>24386</v>
      </c>
      <c r="B4162" t="s">
        <v>24387</v>
      </c>
      <c r="C4162" t="s">
        <v>24</v>
      </c>
      <c r="D4162" t="s">
        <v>25</v>
      </c>
      <c r="E4162" t="s">
        <v>24388</v>
      </c>
      <c r="F4162" t="s">
        <v>151</v>
      </c>
      <c r="G4162" t="s">
        <v>28</v>
      </c>
    </row>
    <row r="4163" spans="1:7" x14ac:dyDescent="0.3">
      <c r="A4163" t="s">
        <v>24392</v>
      </c>
      <c r="B4163" t="s">
        <v>24393</v>
      </c>
      <c r="C4163" t="s">
        <v>59</v>
      </c>
      <c r="D4163" t="s">
        <v>25</v>
      </c>
      <c r="E4163" t="s">
        <v>24394</v>
      </c>
      <c r="F4163" t="s">
        <v>791</v>
      </c>
      <c r="G4163" t="s">
        <v>40</v>
      </c>
    </row>
    <row r="4164" spans="1:7" x14ac:dyDescent="0.3">
      <c r="A4164" t="s">
        <v>24398</v>
      </c>
      <c r="B4164" t="s">
        <v>24399</v>
      </c>
      <c r="C4164" t="s">
        <v>59</v>
      </c>
      <c r="D4164" t="s">
        <v>25</v>
      </c>
      <c r="E4164" t="s">
        <v>24400</v>
      </c>
      <c r="F4164" t="s">
        <v>269</v>
      </c>
      <c r="G4164" t="s">
        <v>52</v>
      </c>
    </row>
    <row r="4165" spans="1:7" x14ac:dyDescent="0.3">
      <c r="A4165" t="s">
        <v>24404</v>
      </c>
      <c r="B4165" t="s">
        <v>24405</v>
      </c>
      <c r="C4165" t="s">
        <v>24</v>
      </c>
      <c r="D4165" t="s">
        <v>25</v>
      </c>
      <c r="E4165" t="s">
        <v>24406</v>
      </c>
      <c r="F4165" t="s">
        <v>889</v>
      </c>
      <c r="G4165" t="s">
        <v>40</v>
      </c>
    </row>
    <row r="4166" spans="1:7" x14ac:dyDescent="0.3">
      <c r="A4166" t="s">
        <v>24410</v>
      </c>
      <c r="B4166" t="s">
        <v>19425</v>
      </c>
      <c r="C4166" t="s">
        <v>59</v>
      </c>
      <c r="D4166" t="s">
        <v>25</v>
      </c>
      <c r="E4166" t="s">
        <v>24411</v>
      </c>
      <c r="F4166" t="s">
        <v>376</v>
      </c>
      <c r="G4166" t="s">
        <v>130</v>
      </c>
    </row>
    <row r="4167" spans="1:7" x14ac:dyDescent="0.3">
      <c r="A4167" t="s">
        <v>24415</v>
      </c>
      <c r="B4167" t="s">
        <v>24416</v>
      </c>
      <c r="C4167" t="s">
        <v>59</v>
      </c>
      <c r="D4167" t="s">
        <v>25</v>
      </c>
      <c r="E4167" t="s">
        <v>24417</v>
      </c>
      <c r="F4167" t="s">
        <v>78</v>
      </c>
      <c r="G4167" t="s">
        <v>130</v>
      </c>
    </row>
    <row r="4168" spans="1:7" x14ac:dyDescent="0.3">
      <c r="A4168" t="s">
        <v>24421</v>
      </c>
      <c r="B4168" t="s">
        <v>24422</v>
      </c>
      <c r="C4168" t="s">
        <v>59</v>
      </c>
      <c r="D4168" t="s">
        <v>25</v>
      </c>
      <c r="E4168" t="s">
        <v>24423</v>
      </c>
      <c r="F4168" t="s">
        <v>1111</v>
      </c>
      <c r="G4168" t="s">
        <v>130</v>
      </c>
    </row>
    <row r="4169" spans="1:7" x14ac:dyDescent="0.3">
      <c r="A4169" t="s">
        <v>24427</v>
      </c>
      <c r="B4169" t="s">
        <v>24428</v>
      </c>
      <c r="C4169" t="s">
        <v>59</v>
      </c>
      <c r="D4169" t="s">
        <v>25</v>
      </c>
      <c r="E4169" t="s">
        <v>24429</v>
      </c>
      <c r="F4169" t="s">
        <v>224</v>
      </c>
      <c r="G4169" t="s">
        <v>52</v>
      </c>
    </row>
    <row r="4170" spans="1:7" x14ac:dyDescent="0.3">
      <c r="A4170" t="s">
        <v>24433</v>
      </c>
      <c r="B4170" t="s">
        <v>24434</v>
      </c>
      <c r="C4170" t="s">
        <v>24</v>
      </c>
      <c r="D4170" t="s">
        <v>25</v>
      </c>
      <c r="E4170" t="s">
        <v>24435</v>
      </c>
      <c r="F4170" t="s">
        <v>1003</v>
      </c>
      <c r="G4170" t="s">
        <v>40</v>
      </c>
    </row>
    <row r="4171" spans="1:7" x14ac:dyDescent="0.3">
      <c r="A4171" t="s">
        <v>24439</v>
      </c>
      <c r="B4171" t="s">
        <v>24440</v>
      </c>
      <c r="C4171" t="s">
        <v>24</v>
      </c>
      <c r="D4171" t="s">
        <v>25</v>
      </c>
      <c r="E4171" t="s">
        <v>4139</v>
      </c>
      <c r="F4171" t="s">
        <v>747</v>
      </c>
      <c r="G4171" t="s">
        <v>40</v>
      </c>
    </row>
    <row r="4172" spans="1:7" x14ac:dyDescent="0.3">
      <c r="A4172" t="s">
        <v>24444</v>
      </c>
      <c r="B4172" t="s">
        <v>24445</v>
      </c>
      <c r="C4172" t="s">
        <v>59</v>
      </c>
      <c r="D4172" t="s">
        <v>25</v>
      </c>
      <c r="E4172" t="s">
        <v>24446</v>
      </c>
      <c r="F4172" t="s">
        <v>151</v>
      </c>
      <c r="G4172" t="s">
        <v>52</v>
      </c>
    </row>
    <row r="4173" spans="1:7" x14ac:dyDescent="0.3">
      <c r="A4173" t="s">
        <v>24450</v>
      </c>
      <c r="B4173" t="s">
        <v>24451</v>
      </c>
      <c r="C4173" t="s">
        <v>59</v>
      </c>
      <c r="D4173" t="s">
        <v>25</v>
      </c>
      <c r="E4173" t="s">
        <v>24452</v>
      </c>
      <c r="F4173" t="s">
        <v>144</v>
      </c>
      <c r="G4173" t="s">
        <v>28</v>
      </c>
    </row>
    <row r="4174" spans="1:7" x14ac:dyDescent="0.3">
      <c r="A4174" t="s">
        <v>24456</v>
      </c>
      <c r="B4174" t="s">
        <v>24457</v>
      </c>
      <c r="C4174" t="s">
        <v>24</v>
      </c>
      <c r="D4174" t="s">
        <v>25</v>
      </c>
      <c r="E4174" t="s">
        <v>24458</v>
      </c>
      <c r="F4174" t="s">
        <v>51</v>
      </c>
      <c r="G4174" t="s">
        <v>52</v>
      </c>
    </row>
    <row r="4175" spans="1:7" x14ac:dyDescent="0.3">
      <c r="A4175" t="s">
        <v>24462</v>
      </c>
      <c r="B4175" t="s">
        <v>24463</v>
      </c>
      <c r="C4175" t="s">
        <v>49</v>
      </c>
      <c r="D4175" t="s">
        <v>25</v>
      </c>
      <c r="E4175" t="s">
        <v>14114</v>
      </c>
      <c r="F4175" t="s">
        <v>78</v>
      </c>
      <c r="G4175" t="s">
        <v>40</v>
      </c>
    </row>
    <row r="4176" spans="1:7" x14ac:dyDescent="0.3">
      <c r="A4176" t="s">
        <v>24467</v>
      </c>
      <c r="B4176" t="s">
        <v>14041</v>
      </c>
      <c r="C4176" t="s">
        <v>49</v>
      </c>
      <c r="D4176" t="s">
        <v>25</v>
      </c>
      <c r="E4176" t="s">
        <v>24468</v>
      </c>
      <c r="F4176" t="s">
        <v>185</v>
      </c>
      <c r="G4176" t="s">
        <v>28</v>
      </c>
    </row>
    <row r="4177" spans="1:7" x14ac:dyDescent="0.3">
      <c r="A4177" t="s">
        <v>24472</v>
      </c>
      <c r="B4177" t="s">
        <v>24473</v>
      </c>
      <c r="C4177" t="s">
        <v>49</v>
      </c>
      <c r="D4177" t="s">
        <v>25</v>
      </c>
      <c r="E4177" t="s">
        <v>13534</v>
      </c>
      <c r="F4177" t="s">
        <v>1003</v>
      </c>
      <c r="G4177" t="s">
        <v>130</v>
      </c>
    </row>
    <row r="4178" spans="1:7" x14ac:dyDescent="0.3">
      <c r="A4178" t="s">
        <v>24477</v>
      </c>
      <c r="B4178" t="s">
        <v>24478</v>
      </c>
      <c r="C4178" t="s">
        <v>24</v>
      </c>
      <c r="D4178" t="s">
        <v>25</v>
      </c>
      <c r="E4178" t="s">
        <v>24479</v>
      </c>
      <c r="F4178" t="s">
        <v>269</v>
      </c>
      <c r="G4178" t="s">
        <v>40</v>
      </c>
    </row>
    <row r="4179" spans="1:7" x14ac:dyDescent="0.3">
      <c r="A4179" t="s">
        <v>24483</v>
      </c>
      <c r="B4179" t="s">
        <v>24484</v>
      </c>
      <c r="C4179" t="s">
        <v>24</v>
      </c>
      <c r="D4179" t="s">
        <v>25</v>
      </c>
      <c r="E4179" t="s">
        <v>24485</v>
      </c>
      <c r="F4179" t="s">
        <v>269</v>
      </c>
      <c r="G4179" t="s">
        <v>130</v>
      </c>
    </row>
    <row r="4180" spans="1:7" x14ac:dyDescent="0.3">
      <c r="A4180" t="s">
        <v>24489</v>
      </c>
      <c r="B4180" t="s">
        <v>24490</v>
      </c>
      <c r="C4180" t="s">
        <v>59</v>
      </c>
      <c r="D4180" t="s">
        <v>25</v>
      </c>
      <c r="E4180" t="s">
        <v>24102</v>
      </c>
      <c r="F4180" t="s">
        <v>185</v>
      </c>
      <c r="G4180" t="s">
        <v>130</v>
      </c>
    </row>
    <row r="4181" spans="1:7" x14ac:dyDescent="0.3">
      <c r="A4181" t="s">
        <v>24494</v>
      </c>
      <c r="B4181" t="s">
        <v>24495</v>
      </c>
      <c r="C4181" t="s">
        <v>24</v>
      </c>
      <c r="D4181" t="s">
        <v>25</v>
      </c>
      <c r="E4181" t="s">
        <v>2087</v>
      </c>
      <c r="F4181" t="s">
        <v>178</v>
      </c>
      <c r="G4181" t="s">
        <v>28</v>
      </c>
    </row>
    <row r="4182" spans="1:7" x14ac:dyDescent="0.3">
      <c r="A4182" t="s">
        <v>24499</v>
      </c>
      <c r="B4182" t="s">
        <v>24500</v>
      </c>
      <c r="C4182" t="s">
        <v>24</v>
      </c>
      <c r="D4182" t="s">
        <v>25</v>
      </c>
      <c r="E4182" t="s">
        <v>8817</v>
      </c>
      <c r="F4182" t="s">
        <v>39</v>
      </c>
      <c r="G4182" t="s">
        <v>28</v>
      </c>
    </row>
    <row r="4183" spans="1:7" x14ac:dyDescent="0.3">
      <c r="A4183" t="s">
        <v>24504</v>
      </c>
      <c r="B4183" t="s">
        <v>24505</v>
      </c>
      <c r="C4183" t="s">
        <v>59</v>
      </c>
      <c r="D4183" t="s">
        <v>25</v>
      </c>
      <c r="E4183" t="s">
        <v>24506</v>
      </c>
      <c r="F4183" t="s">
        <v>69</v>
      </c>
      <c r="G4183" t="s">
        <v>52</v>
      </c>
    </row>
    <row r="4184" spans="1:7" x14ac:dyDescent="0.3">
      <c r="A4184" t="s">
        <v>24510</v>
      </c>
      <c r="B4184" t="s">
        <v>24511</v>
      </c>
      <c r="C4184" t="s">
        <v>59</v>
      </c>
      <c r="D4184" t="s">
        <v>25</v>
      </c>
      <c r="E4184" t="s">
        <v>24512</v>
      </c>
      <c r="F4184" t="s">
        <v>129</v>
      </c>
      <c r="G4184" t="s">
        <v>130</v>
      </c>
    </row>
    <row r="4185" spans="1:7" x14ac:dyDescent="0.3">
      <c r="A4185" t="s">
        <v>24516</v>
      </c>
      <c r="B4185" t="s">
        <v>24517</v>
      </c>
      <c r="C4185" t="s">
        <v>49</v>
      </c>
      <c r="D4185" t="s">
        <v>25</v>
      </c>
      <c r="E4185" t="s">
        <v>24518</v>
      </c>
      <c r="F4185" t="s">
        <v>151</v>
      </c>
      <c r="G4185" t="s">
        <v>40</v>
      </c>
    </row>
    <row r="4186" spans="1:7" x14ac:dyDescent="0.3">
      <c r="A4186" t="s">
        <v>24522</v>
      </c>
      <c r="B4186" t="s">
        <v>24523</v>
      </c>
      <c r="C4186" t="s">
        <v>49</v>
      </c>
      <c r="D4186" t="s">
        <v>25</v>
      </c>
      <c r="E4186" t="s">
        <v>24524</v>
      </c>
      <c r="F4186" t="s">
        <v>301</v>
      </c>
      <c r="G4186" t="s">
        <v>52</v>
      </c>
    </row>
    <row r="4187" spans="1:7" x14ac:dyDescent="0.3">
      <c r="A4187" t="s">
        <v>24528</v>
      </c>
      <c r="B4187" t="s">
        <v>24529</v>
      </c>
      <c r="C4187" t="s">
        <v>24</v>
      </c>
      <c r="D4187" t="s">
        <v>25</v>
      </c>
      <c r="E4187" t="s">
        <v>24530</v>
      </c>
      <c r="F4187" t="s">
        <v>69</v>
      </c>
      <c r="G4187" t="s">
        <v>130</v>
      </c>
    </row>
    <row r="4188" spans="1:7" x14ac:dyDescent="0.3">
      <c r="A4188" t="s">
        <v>24534</v>
      </c>
      <c r="B4188" t="s">
        <v>24535</v>
      </c>
      <c r="C4188" t="s">
        <v>24</v>
      </c>
      <c r="D4188" t="s">
        <v>25</v>
      </c>
      <c r="E4188" t="s">
        <v>5495</v>
      </c>
      <c r="F4188" t="s">
        <v>137</v>
      </c>
      <c r="G4188" t="s">
        <v>40</v>
      </c>
    </row>
    <row r="4189" spans="1:7" x14ac:dyDescent="0.3">
      <c r="A4189" t="s">
        <v>24539</v>
      </c>
      <c r="B4189" t="s">
        <v>24540</v>
      </c>
      <c r="C4189" t="s">
        <v>49</v>
      </c>
      <c r="D4189" t="s">
        <v>25</v>
      </c>
      <c r="E4189" t="s">
        <v>24541</v>
      </c>
      <c r="F4189" t="s">
        <v>685</v>
      </c>
      <c r="G4189" t="s">
        <v>52</v>
      </c>
    </row>
    <row r="4190" spans="1:7" x14ac:dyDescent="0.3">
      <c r="A4190" t="s">
        <v>24545</v>
      </c>
      <c r="B4190" t="s">
        <v>24546</v>
      </c>
      <c r="C4190" t="s">
        <v>24</v>
      </c>
      <c r="D4190" t="s">
        <v>25</v>
      </c>
      <c r="E4190" t="s">
        <v>24547</v>
      </c>
      <c r="F4190" t="s">
        <v>93</v>
      </c>
      <c r="G4190" t="s">
        <v>52</v>
      </c>
    </row>
    <row r="4191" spans="1:7" x14ac:dyDescent="0.3">
      <c r="A4191" t="s">
        <v>24551</v>
      </c>
      <c r="B4191" t="s">
        <v>24552</v>
      </c>
      <c r="C4191" t="s">
        <v>24</v>
      </c>
      <c r="D4191" t="s">
        <v>25</v>
      </c>
      <c r="E4191" t="s">
        <v>20293</v>
      </c>
      <c r="F4191" t="s">
        <v>269</v>
      </c>
      <c r="G4191" t="s">
        <v>40</v>
      </c>
    </row>
    <row r="4192" spans="1:7" x14ac:dyDescent="0.3">
      <c r="A4192" t="s">
        <v>24556</v>
      </c>
      <c r="B4192" t="s">
        <v>24557</v>
      </c>
      <c r="C4192" t="s">
        <v>49</v>
      </c>
      <c r="D4192" t="s">
        <v>25</v>
      </c>
      <c r="E4192" t="s">
        <v>24558</v>
      </c>
      <c r="F4192" t="s">
        <v>211</v>
      </c>
      <c r="G4192" t="s">
        <v>130</v>
      </c>
    </row>
    <row r="4193" spans="1:7" x14ac:dyDescent="0.3">
      <c r="A4193" t="s">
        <v>24562</v>
      </c>
      <c r="B4193" t="s">
        <v>24563</v>
      </c>
      <c r="C4193" t="s">
        <v>49</v>
      </c>
      <c r="D4193" t="s">
        <v>25</v>
      </c>
      <c r="E4193" t="s">
        <v>24564</v>
      </c>
      <c r="F4193" t="s">
        <v>1111</v>
      </c>
      <c r="G4193" t="s">
        <v>28</v>
      </c>
    </row>
    <row r="4194" spans="1:7" x14ac:dyDescent="0.3">
      <c r="A4194" t="s">
        <v>24568</v>
      </c>
      <c r="B4194" t="s">
        <v>24569</v>
      </c>
      <c r="C4194" t="s">
        <v>59</v>
      </c>
      <c r="D4194" t="s">
        <v>25</v>
      </c>
      <c r="E4194" t="s">
        <v>24570</v>
      </c>
      <c r="F4194" t="s">
        <v>78</v>
      </c>
      <c r="G4194" t="s">
        <v>28</v>
      </c>
    </row>
    <row r="4195" spans="1:7" x14ac:dyDescent="0.3">
      <c r="A4195" t="s">
        <v>24574</v>
      </c>
      <c r="B4195" t="s">
        <v>24575</v>
      </c>
      <c r="C4195" t="s">
        <v>24</v>
      </c>
      <c r="D4195" t="s">
        <v>25</v>
      </c>
      <c r="E4195" t="s">
        <v>24576</v>
      </c>
      <c r="F4195" t="s">
        <v>717</v>
      </c>
      <c r="G4195" t="s">
        <v>52</v>
      </c>
    </row>
    <row r="4196" spans="1:7" x14ac:dyDescent="0.3">
      <c r="A4196" t="s">
        <v>24580</v>
      </c>
      <c r="B4196" t="s">
        <v>24581</v>
      </c>
      <c r="C4196" t="s">
        <v>59</v>
      </c>
      <c r="D4196" t="s">
        <v>25</v>
      </c>
      <c r="E4196" t="s">
        <v>24582</v>
      </c>
      <c r="F4196" t="s">
        <v>144</v>
      </c>
      <c r="G4196" t="s">
        <v>52</v>
      </c>
    </row>
    <row r="4197" spans="1:7" x14ac:dyDescent="0.3">
      <c r="A4197" t="s">
        <v>24586</v>
      </c>
      <c r="B4197" t="s">
        <v>24587</v>
      </c>
      <c r="C4197" t="s">
        <v>49</v>
      </c>
      <c r="D4197" t="s">
        <v>25</v>
      </c>
      <c r="E4197" t="s">
        <v>24588</v>
      </c>
      <c r="F4197" t="s">
        <v>144</v>
      </c>
      <c r="G4197" t="s">
        <v>28</v>
      </c>
    </row>
    <row r="4198" spans="1:7" x14ac:dyDescent="0.3">
      <c r="A4198" t="s">
        <v>24592</v>
      </c>
      <c r="B4198" t="s">
        <v>24593</v>
      </c>
      <c r="C4198" t="s">
        <v>49</v>
      </c>
      <c r="D4198" t="s">
        <v>25</v>
      </c>
      <c r="E4198" t="s">
        <v>18013</v>
      </c>
      <c r="F4198" t="s">
        <v>301</v>
      </c>
      <c r="G4198" t="s">
        <v>40</v>
      </c>
    </row>
    <row r="4199" spans="1:7" x14ac:dyDescent="0.3">
      <c r="A4199" t="s">
        <v>24597</v>
      </c>
      <c r="B4199" t="s">
        <v>24598</v>
      </c>
      <c r="C4199" t="s">
        <v>24</v>
      </c>
      <c r="D4199" t="s">
        <v>25</v>
      </c>
      <c r="E4199" t="s">
        <v>24599</v>
      </c>
      <c r="F4199" t="s">
        <v>137</v>
      </c>
      <c r="G4199" t="s">
        <v>40</v>
      </c>
    </row>
    <row r="4200" spans="1:7" x14ac:dyDescent="0.3">
      <c r="A4200" t="s">
        <v>24603</v>
      </c>
      <c r="B4200" t="s">
        <v>24604</v>
      </c>
      <c r="C4200" t="s">
        <v>49</v>
      </c>
      <c r="D4200" t="s">
        <v>25</v>
      </c>
      <c r="E4200" t="s">
        <v>14237</v>
      </c>
      <c r="F4200" t="s">
        <v>164</v>
      </c>
      <c r="G4200" t="s">
        <v>52</v>
      </c>
    </row>
    <row r="4201" spans="1:7" x14ac:dyDescent="0.3">
      <c r="A4201" t="s">
        <v>24608</v>
      </c>
      <c r="B4201" t="s">
        <v>24609</v>
      </c>
      <c r="C4201" t="s">
        <v>59</v>
      </c>
      <c r="D4201" t="s">
        <v>25</v>
      </c>
      <c r="E4201" t="s">
        <v>6909</v>
      </c>
      <c r="F4201" t="s">
        <v>86</v>
      </c>
      <c r="G4201" t="s">
        <v>28</v>
      </c>
    </row>
    <row r="4202" spans="1:7" x14ac:dyDescent="0.3">
      <c r="A4202" t="s">
        <v>24613</v>
      </c>
      <c r="B4202" t="s">
        <v>572</v>
      </c>
      <c r="C4202" t="s">
        <v>49</v>
      </c>
      <c r="D4202" t="s">
        <v>25</v>
      </c>
      <c r="E4202" t="s">
        <v>24614</v>
      </c>
      <c r="F4202" t="s">
        <v>1111</v>
      </c>
      <c r="G4202" t="s">
        <v>52</v>
      </c>
    </row>
    <row r="4203" spans="1:7" x14ac:dyDescent="0.3">
      <c r="A4203" t="s">
        <v>24618</v>
      </c>
      <c r="B4203" t="s">
        <v>24619</v>
      </c>
      <c r="C4203" t="s">
        <v>49</v>
      </c>
      <c r="D4203" t="s">
        <v>25</v>
      </c>
      <c r="E4203" t="s">
        <v>24620</v>
      </c>
      <c r="F4203" t="s">
        <v>185</v>
      </c>
      <c r="G4203" t="s">
        <v>40</v>
      </c>
    </row>
    <row r="4204" spans="1:7" x14ac:dyDescent="0.3">
      <c r="A4204" t="s">
        <v>24624</v>
      </c>
      <c r="B4204" t="s">
        <v>24625</v>
      </c>
      <c r="C4204" t="s">
        <v>24</v>
      </c>
      <c r="D4204" t="s">
        <v>25</v>
      </c>
      <c r="E4204" t="s">
        <v>24626</v>
      </c>
      <c r="F4204" t="s">
        <v>101</v>
      </c>
      <c r="G4204" t="s">
        <v>52</v>
      </c>
    </row>
    <row r="4205" spans="1:7" x14ac:dyDescent="0.3">
      <c r="A4205" t="s">
        <v>24630</v>
      </c>
      <c r="B4205" t="s">
        <v>24631</v>
      </c>
      <c r="C4205" t="s">
        <v>49</v>
      </c>
      <c r="D4205" t="s">
        <v>25</v>
      </c>
      <c r="E4205" t="s">
        <v>24632</v>
      </c>
      <c r="F4205" t="s">
        <v>93</v>
      </c>
      <c r="G4205" t="s">
        <v>52</v>
      </c>
    </row>
    <row r="4206" spans="1:7" x14ac:dyDescent="0.3">
      <c r="A4206" t="s">
        <v>24636</v>
      </c>
      <c r="B4206" t="s">
        <v>24637</v>
      </c>
      <c r="C4206" t="s">
        <v>24</v>
      </c>
      <c r="D4206" t="s">
        <v>25</v>
      </c>
      <c r="E4206" t="s">
        <v>24638</v>
      </c>
      <c r="F4206" t="s">
        <v>61</v>
      </c>
      <c r="G4206" t="s">
        <v>52</v>
      </c>
    </row>
    <row r="4207" spans="1:7" x14ac:dyDescent="0.3">
      <c r="A4207" t="s">
        <v>24642</v>
      </c>
      <c r="B4207" t="s">
        <v>24643</v>
      </c>
      <c r="C4207" t="s">
        <v>59</v>
      </c>
      <c r="D4207" t="s">
        <v>25</v>
      </c>
      <c r="E4207" t="s">
        <v>14859</v>
      </c>
      <c r="F4207" t="s">
        <v>288</v>
      </c>
      <c r="G4207" t="s">
        <v>130</v>
      </c>
    </row>
    <row r="4208" spans="1:7" x14ac:dyDescent="0.3">
      <c r="A4208" t="s">
        <v>24647</v>
      </c>
      <c r="B4208" t="s">
        <v>24648</v>
      </c>
      <c r="C4208" t="s">
        <v>24</v>
      </c>
      <c r="D4208" t="s">
        <v>25</v>
      </c>
      <c r="E4208" t="s">
        <v>24649</v>
      </c>
      <c r="F4208" t="s">
        <v>211</v>
      </c>
      <c r="G4208" t="s">
        <v>28</v>
      </c>
    </row>
    <row r="4209" spans="1:7" x14ac:dyDescent="0.3">
      <c r="A4209" t="s">
        <v>24653</v>
      </c>
      <c r="B4209" t="s">
        <v>24654</v>
      </c>
      <c r="C4209" t="s">
        <v>24</v>
      </c>
      <c r="D4209" t="s">
        <v>25</v>
      </c>
      <c r="E4209" t="s">
        <v>7814</v>
      </c>
      <c r="F4209" t="s">
        <v>1111</v>
      </c>
      <c r="G4209" t="s">
        <v>52</v>
      </c>
    </row>
    <row r="4210" spans="1:7" x14ac:dyDescent="0.3">
      <c r="A4210" t="s">
        <v>24658</v>
      </c>
      <c r="B4210" t="s">
        <v>24659</v>
      </c>
      <c r="C4210" t="s">
        <v>59</v>
      </c>
      <c r="D4210" t="s">
        <v>25</v>
      </c>
      <c r="E4210" t="s">
        <v>11244</v>
      </c>
      <c r="F4210" t="s">
        <v>327</v>
      </c>
      <c r="G4210" t="s">
        <v>130</v>
      </c>
    </row>
    <row r="4211" spans="1:7" x14ac:dyDescent="0.3">
      <c r="A4211" t="s">
        <v>24663</v>
      </c>
      <c r="B4211" t="s">
        <v>24664</v>
      </c>
      <c r="C4211" t="s">
        <v>59</v>
      </c>
      <c r="D4211" t="s">
        <v>25</v>
      </c>
      <c r="E4211" t="s">
        <v>24665</v>
      </c>
      <c r="F4211" t="s">
        <v>171</v>
      </c>
      <c r="G4211" t="s">
        <v>130</v>
      </c>
    </row>
    <row r="4212" spans="1:7" x14ac:dyDescent="0.3">
      <c r="A4212" t="s">
        <v>24669</v>
      </c>
      <c r="B4212" t="s">
        <v>24670</v>
      </c>
      <c r="C4212" t="s">
        <v>59</v>
      </c>
      <c r="D4212" t="s">
        <v>25</v>
      </c>
      <c r="E4212" t="s">
        <v>24671</v>
      </c>
      <c r="F4212" t="s">
        <v>301</v>
      </c>
      <c r="G4212" t="s">
        <v>40</v>
      </c>
    </row>
    <row r="4213" spans="1:7" x14ac:dyDescent="0.3">
      <c r="A4213" t="s">
        <v>24675</v>
      </c>
      <c r="B4213" t="s">
        <v>24676</v>
      </c>
      <c r="C4213" t="s">
        <v>49</v>
      </c>
      <c r="D4213" t="s">
        <v>25</v>
      </c>
      <c r="E4213" t="s">
        <v>2075</v>
      </c>
      <c r="F4213" t="s">
        <v>630</v>
      </c>
      <c r="G4213" t="s">
        <v>130</v>
      </c>
    </row>
    <row r="4214" spans="1:7" x14ac:dyDescent="0.3">
      <c r="A4214" t="s">
        <v>24680</v>
      </c>
      <c r="B4214" t="s">
        <v>24681</v>
      </c>
      <c r="C4214" t="s">
        <v>24</v>
      </c>
      <c r="D4214" t="s">
        <v>25</v>
      </c>
      <c r="E4214" t="s">
        <v>24682</v>
      </c>
      <c r="F4214" t="s">
        <v>51</v>
      </c>
      <c r="G4214" t="s">
        <v>28</v>
      </c>
    </row>
    <row r="4215" spans="1:7" x14ac:dyDescent="0.3">
      <c r="A4215" t="s">
        <v>24686</v>
      </c>
      <c r="B4215" t="s">
        <v>24687</v>
      </c>
      <c r="C4215" t="s">
        <v>24</v>
      </c>
      <c r="D4215" t="s">
        <v>25</v>
      </c>
      <c r="E4215" t="s">
        <v>24688</v>
      </c>
      <c r="F4215" t="s">
        <v>822</v>
      </c>
      <c r="G4215" t="s">
        <v>130</v>
      </c>
    </row>
    <row r="4216" spans="1:7" x14ac:dyDescent="0.3">
      <c r="A4216" t="s">
        <v>24692</v>
      </c>
      <c r="B4216" t="s">
        <v>24693</v>
      </c>
      <c r="C4216" t="s">
        <v>24</v>
      </c>
      <c r="D4216" t="s">
        <v>25</v>
      </c>
      <c r="E4216" t="s">
        <v>24694</v>
      </c>
      <c r="F4216" t="s">
        <v>791</v>
      </c>
      <c r="G4216" t="s">
        <v>130</v>
      </c>
    </row>
    <row r="4217" spans="1:7" x14ac:dyDescent="0.3">
      <c r="A4217" t="s">
        <v>24698</v>
      </c>
      <c r="B4217" t="s">
        <v>24699</v>
      </c>
      <c r="C4217" t="s">
        <v>59</v>
      </c>
      <c r="D4217" t="s">
        <v>25</v>
      </c>
      <c r="E4217" t="s">
        <v>24700</v>
      </c>
      <c r="F4217" t="s">
        <v>376</v>
      </c>
      <c r="G4217" t="s">
        <v>28</v>
      </c>
    </row>
    <row r="4218" spans="1:7" x14ac:dyDescent="0.3">
      <c r="A4218" t="s">
        <v>24704</v>
      </c>
      <c r="B4218" t="s">
        <v>24705</v>
      </c>
      <c r="C4218" t="s">
        <v>49</v>
      </c>
      <c r="D4218" t="s">
        <v>25</v>
      </c>
      <c r="E4218" t="s">
        <v>24706</v>
      </c>
      <c r="F4218" t="s">
        <v>414</v>
      </c>
      <c r="G4218" t="s">
        <v>40</v>
      </c>
    </row>
    <row r="4219" spans="1:7" x14ac:dyDescent="0.3">
      <c r="A4219" t="s">
        <v>24710</v>
      </c>
      <c r="B4219" t="s">
        <v>24711</v>
      </c>
      <c r="C4219" t="s">
        <v>24</v>
      </c>
      <c r="D4219" t="s">
        <v>25</v>
      </c>
      <c r="E4219" t="s">
        <v>24712</v>
      </c>
      <c r="F4219" t="s">
        <v>69</v>
      </c>
      <c r="G4219" t="s">
        <v>40</v>
      </c>
    </row>
    <row r="4220" spans="1:7" x14ac:dyDescent="0.3">
      <c r="A4220" t="s">
        <v>24716</v>
      </c>
      <c r="B4220" t="s">
        <v>24717</v>
      </c>
      <c r="C4220" t="s">
        <v>24</v>
      </c>
      <c r="D4220" t="s">
        <v>25</v>
      </c>
      <c r="E4220" t="s">
        <v>5871</v>
      </c>
      <c r="F4220" t="s">
        <v>108</v>
      </c>
      <c r="G4220" t="s">
        <v>52</v>
      </c>
    </row>
    <row r="4221" spans="1:7" x14ac:dyDescent="0.3">
      <c r="A4221" t="s">
        <v>24721</v>
      </c>
      <c r="B4221" t="s">
        <v>24722</v>
      </c>
      <c r="C4221" t="s">
        <v>49</v>
      </c>
      <c r="D4221" t="s">
        <v>25</v>
      </c>
      <c r="E4221" t="s">
        <v>24723</v>
      </c>
      <c r="F4221" t="s">
        <v>617</v>
      </c>
      <c r="G4221" t="s">
        <v>52</v>
      </c>
    </row>
    <row r="4222" spans="1:7" x14ac:dyDescent="0.3">
      <c r="A4222" t="s">
        <v>24727</v>
      </c>
      <c r="B4222" t="s">
        <v>24728</v>
      </c>
      <c r="C4222" t="s">
        <v>24</v>
      </c>
      <c r="D4222" t="s">
        <v>25</v>
      </c>
      <c r="E4222" t="s">
        <v>24729</v>
      </c>
      <c r="F4222" t="s">
        <v>69</v>
      </c>
      <c r="G4222" t="s">
        <v>40</v>
      </c>
    </row>
    <row r="4223" spans="1:7" x14ac:dyDescent="0.3">
      <c r="A4223" t="s">
        <v>24733</v>
      </c>
      <c r="B4223" t="s">
        <v>24734</v>
      </c>
      <c r="C4223" t="s">
        <v>24</v>
      </c>
      <c r="D4223" t="s">
        <v>25</v>
      </c>
      <c r="E4223" t="s">
        <v>24735</v>
      </c>
      <c r="F4223" t="s">
        <v>144</v>
      </c>
      <c r="G4223" t="s">
        <v>40</v>
      </c>
    </row>
    <row r="4224" spans="1:7" x14ac:dyDescent="0.3">
      <c r="A4224" s="2" t="s">
        <v>24739</v>
      </c>
      <c r="B4224" t="s">
        <v>24740</v>
      </c>
      <c r="C4224" t="s">
        <v>59</v>
      </c>
      <c r="D4224" t="s">
        <v>25</v>
      </c>
      <c r="E4224" t="s">
        <v>24741</v>
      </c>
      <c r="F4224" t="s">
        <v>115</v>
      </c>
      <c r="G4224" t="s">
        <v>52</v>
      </c>
    </row>
    <row r="4225" spans="1:7" x14ac:dyDescent="0.3">
      <c r="A4225" t="s">
        <v>24745</v>
      </c>
      <c r="B4225" t="s">
        <v>24746</v>
      </c>
      <c r="C4225" t="s">
        <v>49</v>
      </c>
      <c r="D4225" t="s">
        <v>25</v>
      </c>
      <c r="E4225" t="s">
        <v>24747</v>
      </c>
      <c r="F4225" t="s">
        <v>791</v>
      </c>
      <c r="G4225" t="s">
        <v>28</v>
      </c>
    </row>
    <row r="4226" spans="1:7" x14ac:dyDescent="0.3">
      <c r="A4226" t="s">
        <v>24751</v>
      </c>
      <c r="B4226" t="s">
        <v>24752</v>
      </c>
      <c r="C4226" t="s">
        <v>59</v>
      </c>
      <c r="D4226" t="s">
        <v>25</v>
      </c>
      <c r="E4226" t="s">
        <v>24753</v>
      </c>
      <c r="F4226" t="s">
        <v>822</v>
      </c>
      <c r="G4226" t="s">
        <v>28</v>
      </c>
    </row>
    <row r="4227" spans="1:7" x14ac:dyDescent="0.3">
      <c r="A4227" t="s">
        <v>24757</v>
      </c>
      <c r="B4227" t="s">
        <v>24758</v>
      </c>
      <c r="C4227" t="s">
        <v>24</v>
      </c>
      <c r="D4227" t="s">
        <v>25</v>
      </c>
      <c r="E4227" t="s">
        <v>24759</v>
      </c>
      <c r="F4227" t="s">
        <v>211</v>
      </c>
      <c r="G4227" t="s">
        <v>40</v>
      </c>
    </row>
    <row r="4228" spans="1:7" x14ac:dyDescent="0.3">
      <c r="A4228" t="s">
        <v>24763</v>
      </c>
      <c r="B4228" t="s">
        <v>24764</v>
      </c>
      <c r="C4228" t="s">
        <v>24</v>
      </c>
      <c r="D4228" t="s">
        <v>25</v>
      </c>
      <c r="E4228" t="s">
        <v>24765</v>
      </c>
      <c r="F4228" t="s">
        <v>93</v>
      </c>
      <c r="G4228" t="s">
        <v>28</v>
      </c>
    </row>
    <row r="4229" spans="1:7" x14ac:dyDescent="0.3">
      <c r="A4229" t="s">
        <v>24769</v>
      </c>
      <c r="B4229" t="s">
        <v>24770</v>
      </c>
      <c r="C4229" t="s">
        <v>49</v>
      </c>
      <c r="D4229" t="s">
        <v>25</v>
      </c>
      <c r="E4229" t="s">
        <v>17258</v>
      </c>
      <c r="F4229" t="s">
        <v>717</v>
      </c>
      <c r="G4229" t="s">
        <v>130</v>
      </c>
    </row>
    <row r="4230" spans="1:7" x14ac:dyDescent="0.3">
      <c r="A4230" t="s">
        <v>24774</v>
      </c>
      <c r="B4230" t="s">
        <v>24775</v>
      </c>
      <c r="C4230" t="s">
        <v>59</v>
      </c>
      <c r="D4230" t="s">
        <v>25</v>
      </c>
      <c r="E4230" t="s">
        <v>24776</v>
      </c>
      <c r="F4230" t="s">
        <v>617</v>
      </c>
      <c r="G4230" t="s">
        <v>40</v>
      </c>
    </row>
    <row r="4231" spans="1:7" x14ac:dyDescent="0.3">
      <c r="A4231" t="s">
        <v>24780</v>
      </c>
      <c r="B4231" t="s">
        <v>24781</v>
      </c>
      <c r="C4231" t="s">
        <v>59</v>
      </c>
      <c r="D4231" t="s">
        <v>25</v>
      </c>
      <c r="E4231" t="s">
        <v>24782</v>
      </c>
      <c r="F4231" t="s">
        <v>464</v>
      </c>
      <c r="G4231" t="s">
        <v>40</v>
      </c>
    </row>
    <row r="4232" spans="1:7" x14ac:dyDescent="0.3">
      <c r="A4232" t="s">
        <v>24786</v>
      </c>
      <c r="B4232" t="s">
        <v>24787</v>
      </c>
      <c r="C4232" t="s">
        <v>24</v>
      </c>
      <c r="D4232" t="s">
        <v>25</v>
      </c>
      <c r="E4232" t="s">
        <v>24788</v>
      </c>
      <c r="F4232" t="s">
        <v>61</v>
      </c>
      <c r="G4232" t="s">
        <v>28</v>
      </c>
    </row>
    <row r="4233" spans="1:7" x14ac:dyDescent="0.3">
      <c r="A4233" t="s">
        <v>24792</v>
      </c>
      <c r="B4233" t="s">
        <v>24793</v>
      </c>
      <c r="C4233" t="s">
        <v>59</v>
      </c>
      <c r="D4233" t="s">
        <v>25</v>
      </c>
      <c r="E4233" t="s">
        <v>24794</v>
      </c>
      <c r="F4233" t="s">
        <v>122</v>
      </c>
      <c r="G4233" t="s">
        <v>40</v>
      </c>
    </row>
    <row r="4234" spans="1:7" x14ac:dyDescent="0.3">
      <c r="A4234" t="s">
        <v>24798</v>
      </c>
      <c r="B4234" t="s">
        <v>24799</v>
      </c>
      <c r="C4234" t="s">
        <v>24</v>
      </c>
      <c r="D4234" t="s">
        <v>25</v>
      </c>
      <c r="E4234" t="s">
        <v>24800</v>
      </c>
      <c r="F4234" t="s">
        <v>69</v>
      </c>
      <c r="G4234" t="s">
        <v>130</v>
      </c>
    </row>
    <row r="4235" spans="1:7" x14ac:dyDescent="0.3">
      <c r="A4235" t="s">
        <v>24804</v>
      </c>
      <c r="B4235" t="s">
        <v>24805</v>
      </c>
      <c r="C4235" t="s">
        <v>49</v>
      </c>
      <c r="D4235" t="s">
        <v>25</v>
      </c>
      <c r="E4235" t="s">
        <v>24806</v>
      </c>
      <c r="F4235" t="s">
        <v>93</v>
      </c>
      <c r="G4235" t="s">
        <v>28</v>
      </c>
    </row>
    <row r="4236" spans="1:7" x14ac:dyDescent="0.3">
      <c r="A4236" t="s">
        <v>24810</v>
      </c>
      <c r="B4236" t="s">
        <v>24811</v>
      </c>
      <c r="C4236" t="s">
        <v>49</v>
      </c>
      <c r="D4236" t="s">
        <v>25</v>
      </c>
      <c r="E4236" t="s">
        <v>24812</v>
      </c>
      <c r="F4236" t="s">
        <v>617</v>
      </c>
      <c r="G4236" t="s">
        <v>52</v>
      </c>
    </row>
    <row r="4237" spans="1:7" x14ac:dyDescent="0.3">
      <c r="A4237" t="s">
        <v>24816</v>
      </c>
      <c r="B4237" t="s">
        <v>24817</v>
      </c>
      <c r="C4237" t="s">
        <v>49</v>
      </c>
      <c r="D4237" t="s">
        <v>25</v>
      </c>
      <c r="E4237" t="s">
        <v>24818</v>
      </c>
      <c r="F4237" t="s">
        <v>151</v>
      </c>
      <c r="G4237" t="s">
        <v>130</v>
      </c>
    </row>
    <row r="4238" spans="1:7" x14ac:dyDescent="0.3">
      <c r="A4238" t="s">
        <v>24822</v>
      </c>
      <c r="B4238" t="s">
        <v>24823</v>
      </c>
      <c r="C4238" t="s">
        <v>49</v>
      </c>
      <c r="D4238" t="s">
        <v>25</v>
      </c>
      <c r="E4238" t="s">
        <v>8293</v>
      </c>
      <c r="F4238" t="s">
        <v>1111</v>
      </c>
      <c r="G4238" t="s">
        <v>28</v>
      </c>
    </row>
    <row r="4239" spans="1:7" x14ac:dyDescent="0.3">
      <c r="A4239" t="s">
        <v>24827</v>
      </c>
      <c r="B4239" t="s">
        <v>24828</v>
      </c>
      <c r="C4239" t="s">
        <v>49</v>
      </c>
      <c r="D4239" t="s">
        <v>25</v>
      </c>
      <c r="E4239" t="s">
        <v>24829</v>
      </c>
      <c r="F4239" t="s">
        <v>115</v>
      </c>
      <c r="G4239" t="s">
        <v>28</v>
      </c>
    </row>
    <row r="4240" spans="1:7" x14ac:dyDescent="0.3">
      <c r="A4240" t="s">
        <v>24833</v>
      </c>
      <c r="B4240" t="s">
        <v>24834</v>
      </c>
      <c r="C4240" t="s">
        <v>49</v>
      </c>
      <c r="D4240" t="s">
        <v>25</v>
      </c>
      <c r="E4240" t="s">
        <v>24835</v>
      </c>
      <c r="F4240" t="s">
        <v>592</v>
      </c>
      <c r="G4240" t="s">
        <v>28</v>
      </c>
    </row>
    <row r="4241" spans="1:7" x14ac:dyDescent="0.3">
      <c r="A4241" t="s">
        <v>24839</v>
      </c>
      <c r="B4241" t="s">
        <v>24840</v>
      </c>
      <c r="C4241" t="s">
        <v>59</v>
      </c>
      <c r="D4241" t="s">
        <v>25</v>
      </c>
      <c r="E4241" t="s">
        <v>22893</v>
      </c>
      <c r="F4241" t="s">
        <v>427</v>
      </c>
      <c r="G4241" t="s">
        <v>28</v>
      </c>
    </row>
    <row r="4242" spans="1:7" x14ac:dyDescent="0.3">
      <c r="A4242" t="s">
        <v>24844</v>
      </c>
      <c r="B4242" t="s">
        <v>24845</v>
      </c>
      <c r="C4242" t="s">
        <v>24</v>
      </c>
      <c r="D4242" t="s">
        <v>25</v>
      </c>
      <c r="E4242" t="s">
        <v>24846</v>
      </c>
      <c r="F4242" t="s">
        <v>288</v>
      </c>
      <c r="G4242" t="s">
        <v>40</v>
      </c>
    </row>
    <row r="4243" spans="1:7" x14ac:dyDescent="0.3">
      <c r="A4243" t="s">
        <v>24850</v>
      </c>
      <c r="B4243" t="s">
        <v>24851</v>
      </c>
      <c r="C4243" t="s">
        <v>24</v>
      </c>
      <c r="D4243" t="s">
        <v>25</v>
      </c>
      <c r="E4243" t="s">
        <v>24852</v>
      </c>
      <c r="F4243" t="s">
        <v>889</v>
      </c>
      <c r="G4243" t="s">
        <v>52</v>
      </c>
    </row>
    <row r="4244" spans="1:7" x14ac:dyDescent="0.3">
      <c r="A4244" t="s">
        <v>24856</v>
      </c>
      <c r="B4244" t="s">
        <v>24857</v>
      </c>
      <c r="C4244" t="s">
        <v>24</v>
      </c>
      <c r="D4244" t="s">
        <v>25</v>
      </c>
      <c r="E4244" t="s">
        <v>24858</v>
      </c>
      <c r="F4244" t="s">
        <v>414</v>
      </c>
      <c r="G4244" t="s">
        <v>40</v>
      </c>
    </row>
    <row r="4245" spans="1:7" x14ac:dyDescent="0.3">
      <c r="A4245" t="s">
        <v>24862</v>
      </c>
      <c r="B4245" t="s">
        <v>24863</v>
      </c>
      <c r="C4245" t="s">
        <v>24</v>
      </c>
      <c r="D4245" t="s">
        <v>25</v>
      </c>
      <c r="E4245" t="s">
        <v>24864</v>
      </c>
      <c r="F4245" t="s">
        <v>889</v>
      </c>
      <c r="G4245" t="s">
        <v>52</v>
      </c>
    </row>
    <row r="4246" spans="1:7" x14ac:dyDescent="0.3">
      <c r="A4246" t="s">
        <v>24868</v>
      </c>
      <c r="B4246" t="s">
        <v>24869</v>
      </c>
      <c r="C4246" t="s">
        <v>49</v>
      </c>
      <c r="D4246" t="s">
        <v>25</v>
      </c>
      <c r="E4246" t="s">
        <v>24870</v>
      </c>
      <c r="F4246" t="s">
        <v>237</v>
      </c>
      <c r="G4246" t="s">
        <v>28</v>
      </c>
    </row>
    <row r="4247" spans="1:7" x14ac:dyDescent="0.3">
      <c r="A4247" t="s">
        <v>24874</v>
      </c>
      <c r="B4247" t="s">
        <v>24875</v>
      </c>
      <c r="C4247" t="s">
        <v>24</v>
      </c>
      <c r="D4247" t="s">
        <v>25</v>
      </c>
      <c r="E4247" t="s">
        <v>24876</v>
      </c>
      <c r="F4247" t="s">
        <v>288</v>
      </c>
      <c r="G4247" t="s">
        <v>28</v>
      </c>
    </row>
    <row r="4248" spans="1:7" x14ac:dyDescent="0.3">
      <c r="A4248" t="s">
        <v>24880</v>
      </c>
      <c r="B4248" t="s">
        <v>24881</v>
      </c>
      <c r="C4248" t="s">
        <v>59</v>
      </c>
      <c r="D4248" t="s">
        <v>25</v>
      </c>
      <c r="E4248" t="s">
        <v>24882</v>
      </c>
      <c r="F4248" t="s">
        <v>93</v>
      </c>
      <c r="G4248" t="s">
        <v>130</v>
      </c>
    </row>
    <row r="4249" spans="1:7" x14ac:dyDescent="0.3">
      <c r="A4249" t="s">
        <v>24886</v>
      </c>
      <c r="B4249" t="s">
        <v>24887</v>
      </c>
      <c r="C4249" t="s">
        <v>59</v>
      </c>
      <c r="D4249" t="s">
        <v>25</v>
      </c>
      <c r="E4249" t="s">
        <v>13944</v>
      </c>
      <c r="F4249" t="s">
        <v>192</v>
      </c>
      <c r="G4249" t="s">
        <v>52</v>
      </c>
    </row>
    <row r="4250" spans="1:7" x14ac:dyDescent="0.3">
      <c r="A4250" t="s">
        <v>24891</v>
      </c>
      <c r="B4250" t="s">
        <v>24892</v>
      </c>
      <c r="C4250" t="s">
        <v>49</v>
      </c>
      <c r="D4250" t="s">
        <v>25</v>
      </c>
      <c r="E4250" t="s">
        <v>24893</v>
      </c>
      <c r="F4250" t="s">
        <v>772</v>
      </c>
      <c r="G4250" t="s">
        <v>40</v>
      </c>
    </row>
    <row r="4251" spans="1:7" x14ac:dyDescent="0.3">
      <c r="A4251" t="s">
        <v>24897</v>
      </c>
      <c r="B4251" t="s">
        <v>24898</v>
      </c>
      <c r="C4251" t="s">
        <v>59</v>
      </c>
      <c r="D4251" t="s">
        <v>25</v>
      </c>
      <c r="E4251" t="s">
        <v>7189</v>
      </c>
      <c r="F4251" t="s">
        <v>717</v>
      </c>
      <c r="G4251" t="s">
        <v>28</v>
      </c>
    </row>
    <row r="4252" spans="1:7" x14ac:dyDescent="0.3">
      <c r="A4252" t="s">
        <v>24902</v>
      </c>
      <c r="B4252" t="s">
        <v>24903</v>
      </c>
      <c r="C4252" t="s">
        <v>49</v>
      </c>
      <c r="D4252" t="s">
        <v>25</v>
      </c>
      <c r="E4252" t="s">
        <v>24904</v>
      </c>
      <c r="F4252" t="s">
        <v>137</v>
      </c>
      <c r="G4252" t="s">
        <v>40</v>
      </c>
    </row>
    <row r="4253" spans="1:7" x14ac:dyDescent="0.3">
      <c r="A4253" t="s">
        <v>24908</v>
      </c>
      <c r="B4253" t="s">
        <v>24909</v>
      </c>
      <c r="C4253" t="s">
        <v>59</v>
      </c>
      <c r="D4253" t="s">
        <v>25</v>
      </c>
      <c r="E4253" t="s">
        <v>24910</v>
      </c>
      <c r="F4253" t="s">
        <v>211</v>
      </c>
      <c r="G4253" t="s">
        <v>28</v>
      </c>
    </row>
    <row r="4254" spans="1:7" x14ac:dyDescent="0.3">
      <c r="A4254" t="s">
        <v>24914</v>
      </c>
      <c r="B4254" t="s">
        <v>24915</v>
      </c>
      <c r="C4254" t="s">
        <v>24</v>
      </c>
      <c r="D4254" t="s">
        <v>25</v>
      </c>
      <c r="E4254" t="s">
        <v>24916</v>
      </c>
      <c r="F4254" t="s">
        <v>1003</v>
      </c>
      <c r="G4254" t="s">
        <v>40</v>
      </c>
    </row>
    <row r="4255" spans="1:7" x14ac:dyDescent="0.3">
      <c r="A4255" t="s">
        <v>24920</v>
      </c>
      <c r="B4255" t="s">
        <v>24921</v>
      </c>
      <c r="C4255" t="s">
        <v>24</v>
      </c>
      <c r="D4255" t="s">
        <v>25</v>
      </c>
      <c r="E4255" t="s">
        <v>24922</v>
      </c>
      <c r="F4255" t="s">
        <v>772</v>
      </c>
      <c r="G4255" t="s">
        <v>130</v>
      </c>
    </row>
    <row r="4256" spans="1:7" x14ac:dyDescent="0.3">
      <c r="A4256" t="s">
        <v>24926</v>
      </c>
      <c r="B4256" t="s">
        <v>24927</v>
      </c>
      <c r="C4256" t="s">
        <v>49</v>
      </c>
      <c r="D4256" t="s">
        <v>25</v>
      </c>
      <c r="E4256" t="s">
        <v>24928</v>
      </c>
      <c r="F4256" t="s">
        <v>685</v>
      </c>
      <c r="G4256" t="s">
        <v>28</v>
      </c>
    </row>
    <row r="4257" spans="1:7" x14ac:dyDescent="0.3">
      <c r="A4257" t="s">
        <v>24932</v>
      </c>
      <c r="B4257" t="s">
        <v>14125</v>
      </c>
      <c r="C4257" t="s">
        <v>24</v>
      </c>
      <c r="D4257" t="s">
        <v>25</v>
      </c>
      <c r="E4257" t="s">
        <v>24933</v>
      </c>
      <c r="F4257" t="s">
        <v>513</v>
      </c>
      <c r="G4257" t="s">
        <v>130</v>
      </c>
    </row>
    <row r="4258" spans="1:7" x14ac:dyDescent="0.3">
      <c r="A4258" t="s">
        <v>24937</v>
      </c>
      <c r="B4258" t="s">
        <v>24938</v>
      </c>
      <c r="C4258" t="s">
        <v>59</v>
      </c>
      <c r="D4258" t="s">
        <v>25</v>
      </c>
      <c r="E4258" t="s">
        <v>5293</v>
      </c>
      <c r="F4258" t="s">
        <v>288</v>
      </c>
      <c r="G4258" t="s">
        <v>130</v>
      </c>
    </row>
    <row r="4259" spans="1:7" x14ac:dyDescent="0.3">
      <c r="A4259" t="s">
        <v>24942</v>
      </c>
      <c r="B4259" t="s">
        <v>24943</v>
      </c>
      <c r="C4259" t="s">
        <v>24</v>
      </c>
      <c r="D4259" t="s">
        <v>25</v>
      </c>
      <c r="E4259" t="s">
        <v>24944</v>
      </c>
      <c r="F4259" t="s">
        <v>717</v>
      </c>
      <c r="G4259" t="s">
        <v>28</v>
      </c>
    </row>
    <row r="4260" spans="1:7" x14ac:dyDescent="0.3">
      <c r="A4260" t="s">
        <v>24948</v>
      </c>
      <c r="B4260" t="s">
        <v>24949</v>
      </c>
      <c r="C4260" t="s">
        <v>24</v>
      </c>
      <c r="D4260" t="s">
        <v>25</v>
      </c>
      <c r="E4260" t="s">
        <v>21174</v>
      </c>
      <c r="F4260" t="s">
        <v>717</v>
      </c>
      <c r="G4260" t="s">
        <v>130</v>
      </c>
    </row>
    <row r="4261" spans="1:7" x14ac:dyDescent="0.3">
      <c r="A4261" t="s">
        <v>24953</v>
      </c>
      <c r="B4261" t="s">
        <v>24954</v>
      </c>
      <c r="C4261" t="s">
        <v>49</v>
      </c>
      <c r="D4261" t="s">
        <v>25</v>
      </c>
      <c r="E4261" t="s">
        <v>24955</v>
      </c>
      <c r="F4261" t="s">
        <v>244</v>
      </c>
      <c r="G4261" t="s">
        <v>130</v>
      </c>
    </row>
    <row r="4262" spans="1:7" x14ac:dyDescent="0.3">
      <c r="A4262" t="s">
        <v>24959</v>
      </c>
      <c r="B4262" t="s">
        <v>24960</v>
      </c>
      <c r="C4262" t="s">
        <v>24</v>
      </c>
      <c r="D4262" t="s">
        <v>25</v>
      </c>
      <c r="E4262" t="s">
        <v>23588</v>
      </c>
      <c r="F4262" t="s">
        <v>889</v>
      </c>
      <c r="G4262" t="s">
        <v>130</v>
      </c>
    </row>
    <row r="4263" spans="1:7" x14ac:dyDescent="0.3">
      <c r="A4263" t="s">
        <v>24964</v>
      </c>
      <c r="B4263" t="s">
        <v>24965</v>
      </c>
      <c r="C4263" t="s">
        <v>24</v>
      </c>
      <c r="D4263" t="s">
        <v>25</v>
      </c>
      <c r="E4263" t="s">
        <v>24966</v>
      </c>
      <c r="F4263" t="s">
        <v>185</v>
      </c>
      <c r="G4263" t="s">
        <v>40</v>
      </c>
    </row>
    <row r="4264" spans="1:7" x14ac:dyDescent="0.3">
      <c r="A4264" t="s">
        <v>24970</v>
      </c>
      <c r="B4264" t="s">
        <v>24971</v>
      </c>
      <c r="C4264" t="s">
        <v>49</v>
      </c>
      <c r="D4264" t="s">
        <v>25</v>
      </c>
      <c r="E4264" t="s">
        <v>16077</v>
      </c>
      <c r="F4264" t="s">
        <v>717</v>
      </c>
      <c r="G4264" t="s">
        <v>130</v>
      </c>
    </row>
    <row r="4265" spans="1:7" x14ac:dyDescent="0.3">
      <c r="A4265" t="s">
        <v>24975</v>
      </c>
      <c r="B4265" t="s">
        <v>24976</v>
      </c>
      <c r="C4265" t="s">
        <v>24</v>
      </c>
      <c r="D4265" t="s">
        <v>25</v>
      </c>
      <c r="E4265" t="s">
        <v>24977</v>
      </c>
      <c r="F4265" t="s">
        <v>327</v>
      </c>
      <c r="G4265" t="s">
        <v>40</v>
      </c>
    </row>
    <row r="4266" spans="1:7" x14ac:dyDescent="0.3">
      <c r="A4266" t="s">
        <v>24981</v>
      </c>
      <c r="B4266" t="s">
        <v>24982</v>
      </c>
      <c r="C4266" t="s">
        <v>59</v>
      </c>
      <c r="D4266" t="s">
        <v>25</v>
      </c>
      <c r="E4266" t="s">
        <v>24983</v>
      </c>
      <c r="F4266" t="s">
        <v>137</v>
      </c>
      <c r="G4266" t="s">
        <v>40</v>
      </c>
    </row>
    <row r="4267" spans="1:7" x14ac:dyDescent="0.3">
      <c r="A4267" t="s">
        <v>24987</v>
      </c>
      <c r="B4267" t="s">
        <v>24988</v>
      </c>
      <c r="C4267" t="s">
        <v>24</v>
      </c>
      <c r="D4267" t="s">
        <v>25</v>
      </c>
      <c r="E4267" t="s">
        <v>24989</v>
      </c>
      <c r="F4267" t="s">
        <v>376</v>
      </c>
      <c r="G4267" t="s">
        <v>40</v>
      </c>
    </row>
    <row r="4268" spans="1:7" x14ac:dyDescent="0.3">
      <c r="A4268" t="s">
        <v>24993</v>
      </c>
      <c r="B4268" t="s">
        <v>24994</v>
      </c>
      <c r="C4268" t="s">
        <v>49</v>
      </c>
      <c r="D4268" t="s">
        <v>25</v>
      </c>
      <c r="E4268" t="s">
        <v>8557</v>
      </c>
      <c r="F4268" t="s">
        <v>617</v>
      </c>
      <c r="G4268" t="s">
        <v>52</v>
      </c>
    </row>
    <row r="4269" spans="1:7" x14ac:dyDescent="0.3">
      <c r="A4269" t="s">
        <v>24998</v>
      </c>
      <c r="B4269" t="s">
        <v>24999</v>
      </c>
      <c r="C4269" t="s">
        <v>24</v>
      </c>
      <c r="D4269" t="s">
        <v>25</v>
      </c>
      <c r="E4269" t="s">
        <v>25000</v>
      </c>
      <c r="F4269" t="s">
        <v>513</v>
      </c>
      <c r="G4269" t="s">
        <v>40</v>
      </c>
    </row>
    <row r="4270" spans="1:7" x14ac:dyDescent="0.3">
      <c r="A4270" t="s">
        <v>25004</v>
      </c>
      <c r="B4270" t="s">
        <v>7259</v>
      </c>
      <c r="C4270" t="s">
        <v>49</v>
      </c>
      <c r="D4270" t="s">
        <v>25</v>
      </c>
      <c r="E4270" t="s">
        <v>25005</v>
      </c>
      <c r="F4270" t="s">
        <v>717</v>
      </c>
      <c r="G4270" t="s">
        <v>28</v>
      </c>
    </row>
    <row r="4271" spans="1:7" x14ac:dyDescent="0.3">
      <c r="A4271" t="s">
        <v>25009</v>
      </c>
      <c r="B4271" t="s">
        <v>25010</v>
      </c>
      <c r="C4271" t="s">
        <v>24</v>
      </c>
      <c r="D4271" t="s">
        <v>25</v>
      </c>
      <c r="E4271" t="s">
        <v>25011</v>
      </c>
      <c r="F4271" t="s">
        <v>692</v>
      </c>
      <c r="G4271" t="s">
        <v>52</v>
      </c>
    </row>
    <row r="4272" spans="1:7" x14ac:dyDescent="0.3">
      <c r="A4272" t="s">
        <v>25015</v>
      </c>
      <c r="B4272" t="s">
        <v>3280</v>
      </c>
      <c r="C4272" t="s">
        <v>49</v>
      </c>
      <c r="D4272" t="s">
        <v>25</v>
      </c>
      <c r="E4272" t="s">
        <v>8688</v>
      </c>
      <c r="F4272" t="s">
        <v>27</v>
      </c>
      <c r="G4272" t="s">
        <v>130</v>
      </c>
    </row>
    <row r="4273" spans="1:7" x14ac:dyDescent="0.3">
      <c r="A4273" t="s">
        <v>25019</v>
      </c>
      <c r="B4273" t="s">
        <v>25020</v>
      </c>
      <c r="C4273" t="s">
        <v>49</v>
      </c>
      <c r="D4273" t="s">
        <v>25</v>
      </c>
      <c r="E4273" t="s">
        <v>25021</v>
      </c>
      <c r="F4273" t="s">
        <v>269</v>
      </c>
      <c r="G4273" t="s">
        <v>52</v>
      </c>
    </row>
    <row r="4274" spans="1:7" x14ac:dyDescent="0.3">
      <c r="A4274" t="s">
        <v>25025</v>
      </c>
      <c r="B4274" t="s">
        <v>25026</v>
      </c>
      <c r="C4274" t="s">
        <v>24</v>
      </c>
      <c r="D4274" t="s">
        <v>25</v>
      </c>
      <c r="E4274" t="s">
        <v>25027</v>
      </c>
      <c r="F4274" t="s">
        <v>144</v>
      </c>
      <c r="G4274" t="s">
        <v>28</v>
      </c>
    </row>
    <row r="4275" spans="1:7" x14ac:dyDescent="0.3">
      <c r="A4275" t="s">
        <v>25031</v>
      </c>
      <c r="B4275" t="s">
        <v>25032</v>
      </c>
      <c r="C4275" t="s">
        <v>49</v>
      </c>
      <c r="D4275" t="s">
        <v>25</v>
      </c>
      <c r="E4275" t="s">
        <v>6266</v>
      </c>
      <c r="F4275" t="s">
        <v>164</v>
      </c>
      <c r="G4275" t="s">
        <v>28</v>
      </c>
    </row>
    <row r="4276" spans="1:7" x14ac:dyDescent="0.3">
      <c r="A4276" t="s">
        <v>25036</v>
      </c>
      <c r="B4276" t="s">
        <v>25037</v>
      </c>
      <c r="C4276" t="s">
        <v>59</v>
      </c>
      <c r="D4276" t="s">
        <v>25</v>
      </c>
      <c r="E4276" t="s">
        <v>25038</v>
      </c>
      <c r="F4276" t="s">
        <v>414</v>
      </c>
      <c r="G4276" t="s">
        <v>130</v>
      </c>
    </row>
    <row r="4277" spans="1:7" x14ac:dyDescent="0.3">
      <c r="A4277" t="s">
        <v>25042</v>
      </c>
      <c r="B4277" t="s">
        <v>25043</v>
      </c>
      <c r="C4277" t="s">
        <v>59</v>
      </c>
      <c r="D4277" t="s">
        <v>25</v>
      </c>
      <c r="E4277" t="s">
        <v>25044</v>
      </c>
      <c r="F4277" t="s">
        <v>93</v>
      </c>
      <c r="G4277" t="s">
        <v>40</v>
      </c>
    </row>
    <row r="4278" spans="1:7" x14ac:dyDescent="0.3">
      <c r="A4278" t="s">
        <v>25048</v>
      </c>
      <c r="B4278" t="s">
        <v>25049</v>
      </c>
      <c r="C4278" t="s">
        <v>24</v>
      </c>
      <c r="D4278" t="s">
        <v>25</v>
      </c>
      <c r="E4278" t="s">
        <v>25050</v>
      </c>
      <c r="F4278" t="s">
        <v>115</v>
      </c>
      <c r="G4278" t="s">
        <v>52</v>
      </c>
    </row>
    <row r="4279" spans="1:7" x14ac:dyDescent="0.3">
      <c r="A4279" t="s">
        <v>25054</v>
      </c>
      <c r="B4279" t="s">
        <v>25055</v>
      </c>
      <c r="C4279" t="s">
        <v>49</v>
      </c>
      <c r="D4279" t="s">
        <v>25</v>
      </c>
      <c r="E4279" t="s">
        <v>25056</v>
      </c>
      <c r="F4279" t="s">
        <v>327</v>
      </c>
      <c r="G4279" t="s">
        <v>130</v>
      </c>
    </row>
    <row r="4280" spans="1:7" x14ac:dyDescent="0.3">
      <c r="A4280" t="s">
        <v>25060</v>
      </c>
      <c r="B4280" t="s">
        <v>25061</v>
      </c>
      <c r="C4280" t="s">
        <v>59</v>
      </c>
      <c r="D4280" t="s">
        <v>25</v>
      </c>
      <c r="E4280" t="s">
        <v>1278</v>
      </c>
      <c r="F4280" t="s">
        <v>269</v>
      </c>
      <c r="G4280" t="s">
        <v>40</v>
      </c>
    </row>
    <row r="4281" spans="1:7" x14ac:dyDescent="0.3">
      <c r="A4281" t="s">
        <v>25065</v>
      </c>
      <c r="B4281" t="s">
        <v>25066</v>
      </c>
      <c r="C4281" t="s">
        <v>49</v>
      </c>
      <c r="D4281" t="s">
        <v>25</v>
      </c>
      <c r="E4281" t="s">
        <v>25067</v>
      </c>
      <c r="F4281" t="s">
        <v>1111</v>
      </c>
      <c r="G4281" t="s">
        <v>40</v>
      </c>
    </row>
    <row r="4282" spans="1:7" x14ac:dyDescent="0.3">
      <c r="A4282" s="2" t="s">
        <v>25071</v>
      </c>
      <c r="B4282" t="s">
        <v>25072</v>
      </c>
      <c r="C4282" t="s">
        <v>24</v>
      </c>
      <c r="D4282" t="s">
        <v>25</v>
      </c>
      <c r="E4282" t="s">
        <v>25073</v>
      </c>
      <c r="F4282" t="s">
        <v>414</v>
      </c>
      <c r="G4282" t="s">
        <v>40</v>
      </c>
    </row>
    <row r="4283" spans="1:7" x14ac:dyDescent="0.3">
      <c r="A4283" t="s">
        <v>25077</v>
      </c>
      <c r="B4283" t="s">
        <v>25078</v>
      </c>
      <c r="C4283" t="s">
        <v>59</v>
      </c>
      <c r="D4283" t="s">
        <v>25</v>
      </c>
      <c r="E4283" t="s">
        <v>25079</v>
      </c>
      <c r="F4283" t="s">
        <v>1003</v>
      </c>
      <c r="G4283" t="s">
        <v>40</v>
      </c>
    </row>
    <row r="4284" spans="1:7" x14ac:dyDescent="0.3">
      <c r="A4284" t="s">
        <v>25083</v>
      </c>
      <c r="B4284" t="s">
        <v>25084</v>
      </c>
      <c r="C4284" t="s">
        <v>59</v>
      </c>
      <c r="D4284" t="s">
        <v>25</v>
      </c>
      <c r="E4284" t="s">
        <v>25085</v>
      </c>
      <c r="F4284" t="s">
        <v>1111</v>
      </c>
      <c r="G4284" t="s">
        <v>130</v>
      </c>
    </row>
    <row r="4285" spans="1:7" x14ac:dyDescent="0.3">
      <c r="A4285" t="s">
        <v>25089</v>
      </c>
      <c r="B4285" t="s">
        <v>25090</v>
      </c>
      <c r="C4285" t="s">
        <v>59</v>
      </c>
      <c r="D4285" t="s">
        <v>25</v>
      </c>
      <c r="E4285" t="s">
        <v>22058</v>
      </c>
      <c r="F4285" t="s">
        <v>108</v>
      </c>
      <c r="G4285" t="s">
        <v>40</v>
      </c>
    </row>
    <row r="4286" spans="1:7" x14ac:dyDescent="0.3">
      <c r="A4286" t="s">
        <v>25094</v>
      </c>
      <c r="B4286" t="s">
        <v>25095</v>
      </c>
      <c r="C4286" t="s">
        <v>59</v>
      </c>
      <c r="D4286" t="s">
        <v>25</v>
      </c>
      <c r="E4286" t="s">
        <v>3465</v>
      </c>
      <c r="F4286" t="s">
        <v>211</v>
      </c>
      <c r="G4286" t="s">
        <v>28</v>
      </c>
    </row>
    <row r="4287" spans="1:7" x14ac:dyDescent="0.3">
      <c r="A4287" t="s">
        <v>25099</v>
      </c>
      <c r="B4287" t="s">
        <v>25100</v>
      </c>
      <c r="C4287" t="s">
        <v>49</v>
      </c>
      <c r="D4287" t="s">
        <v>25</v>
      </c>
      <c r="E4287" t="s">
        <v>25101</v>
      </c>
      <c r="F4287" t="s">
        <v>314</v>
      </c>
      <c r="G4287" t="s">
        <v>52</v>
      </c>
    </row>
    <row r="4288" spans="1:7" x14ac:dyDescent="0.3">
      <c r="A4288" t="s">
        <v>25105</v>
      </c>
      <c r="B4288" t="s">
        <v>25106</v>
      </c>
      <c r="C4288" t="s">
        <v>49</v>
      </c>
      <c r="D4288" t="s">
        <v>25</v>
      </c>
      <c r="E4288" t="s">
        <v>25107</v>
      </c>
      <c r="F4288" t="s">
        <v>269</v>
      </c>
      <c r="G4288" t="s">
        <v>40</v>
      </c>
    </row>
    <row r="4289" spans="1:7" x14ac:dyDescent="0.3">
      <c r="A4289" t="s">
        <v>25111</v>
      </c>
      <c r="B4289" t="s">
        <v>25112</v>
      </c>
      <c r="C4289" t="s">
        <v>59</v>
      </c>
      <c r="D4289" t="s">
        <v>25</v>
      </c>
      <c r="E4289" t="s">
        <v>25113</v>
      </c>
      <c r="F4289" t="s">
        <v>389</v>
      </c>
      <c r="G4289" t="s">
        <v>40</v>
      </c>
    </row>
    <row r="4290" spans="1:7" x14ac:dyDescent="0.3">
      <c r="A4290" t="s">
        <v>25117</v>
      </c>
      <c r="B4290" t="s">
        <v>25118</v>
      </c>
      <c r="C4290" t="s">
        <v>49</v>
      </c>
      <c r="D4290" t="s">
        <v>25</v>
      </c>
      <c r="E4290" t="s">
        <v>25119</v>
      </c>
      <c r="F4290" t="s">
        <v>1003</v>
      </c>
      <c r="G4290" t="s">
        <v>28</v>
      </c>
    </row>
    <row r="4291" spans="1:7" x14ac:dyDescent="0.3">
      <c r="A4291" t="s">
        <v>25123</v>
      </c>
      <c r="B4291" t="s">
        <v>20480</v>
      </c>
      <c r="C4291" t="s">
        <v>24</v>
      </c>
      <c r="D4291" t="s">
        <v>25</v>
      </c>
      <c r="E4291" t="s">
        <v>25124</v>
      </c>
      <c r="F4291" t="s">
        <v>211</v>
      </c>
      <c r="G4291" t="s">
        <v>40</v>
      </c>
    </row>
    <row r="4292" spans="1:7" x14ac:dyDescent="0.3">
      <c r="A4292" t="s">
        <v>25128</v>
      </c>
      <c r="B4292" t="s">
        <v>14271</v>
      </c>
      <c r="C4292" t="s">
        <v>24</v>
      </c>
      <c r="D4292" t="s">
        <v>25</v>
      </c>
      <c r="E4292" t="s">
        <v>19598</v>
      </c>
      <c r="F4292" t="s">
        <v>1003</v>
      </c>
      <c r="G4292" t="s">
        <v>52</v>
      </c>
    </row>
    <row r="4293" spans="1:7" x14ac:dyDescent="0.3">
      <c r="A4293" t="s">
        <v>25132</v>
      </c>
      <c r="B4293" t="s">
        <v>25133</v>
      </c>
      <c r="C4293" t="s">
        <v>59</v>
      </c>
      <c r="D4293" t="s">
        <v>25</v>
      </c>
      <c r="E4293" t="s">
        <v>25134</v>
      </c>
      <c r="F4293" t="s">
        <v>137</v>
      </c>
      <c r="G4293" t="s">
        <v>130</v>
      </c>
    </row>
    <row r="4294" spans="1:7" x14ac:dyDescent="0.3">
      <c r="A4294" t="s">
        <v>25138</v>
      </c>
      <c r="B4294" t="s">
        <v>25139</v>
      </c>
      <c r="C4294" t="s">
        <v>49</v>
      </c>
      <c r="D4294" t="s">
        <v>25</v>
      </c>
      <c r="E4294" t="s">
        <v>25140</v>
      </c>
      <c r="F4294" t="s">
        <v>630</v>
      </c>
      <c r="G4294" t="s">
        <v>40</v>
      </c>
    </row>
    <row r="4295" spans="1:7" x14ac:dyDescent="0.3">
      <c r="A4295" t="s">
        <v>25144</v>
      </c>
      <c r="B4295" t="s">
        <v>25145</v>
      </c>
      <c r="C4295" t="s">
        <v>24</v>
      </c>
      <c r="D4295" t="s">
        <v>25</v>
      </c>
      <c r="E4295" t="s">
        <v>25146</v>
      </c>
      <c r="F4295" t="s">
        <v>192</v>
      </c>
      <c r="G4295" t="s">
        <v>28</v>
      </c>
    </row>
    <row r="4296" spans="1:7" x14ac:dyDescent="0.3">
      <c r="A4296" t="s">
        <v>25150</v>
      </c>
      <c r="B4296" t="s">
        <v>25151</v>
      </c>
      <c r="C4296" t="s">
        <v>24</v>
      </c>
      <c r="D4296" t="s">
        <v>25</v>
      </c>
      <c r="E4296" t="s">
        <v>25152</v>
      </c>
      <c r="F4296" t="s">
        <v>237</v>
      </c>
      <c r="G4296" t="s">
        <v>130</v>
      </c>
    </row>
    <row r="4297" spans="1:7" x14ac:dyDescent="0.3">
      <c r="A4297" t="s">
        <v>25156</v>
      </c>
      <c r="B4297" t="s">
        <v>25157</v>
      </c>
      <c r="C4297" t="s">
        <v>59</v>
      </c>
      <c r="D4297" t="s">
        <v>25</v>
      </c>
      <c r="E4297" t="s">
        <v>25158</v>
      </c>
      <c r="F4297" t="s">
        <v>244</v>
      </c>
      <c r="G4297" t="s">
        <v>130</v>
      </c>
    </row>
    <row r="4298" spans="1:7" x14ac:dyDescent="0.3">
      <c r="A4298" t="s">
        <v>25162</v>
      </c>
      <c r="B4298" t="s">
        <v>1786</v>
      </c>
      <c r="C4298" t="s">
        <v>59</v>
      </c>
      <c r="D4298" t="s">
        <v>25</v>
      </c>
      <c r="E4298" t="s">
        <v>11958</v>
      </c>
      <c r="F4298" t="s">
        <v>617</v>
      </c>
      <c r="G4298" t="s">
        <v>28</v>
      </c>
    </row>
    <row r="4299" spans="1:7" x14ac:dyDescent="0.3">
      <c r="A4299" t="s">
        <v>25166</v>
      </c>
      <c r="B4299" t="s">
        <v>25167</v>
      </c>
      <c r="C4299" t="s">
        <v>59</v>
      </c>
      <c r="D4299" t="s">
        <v>25</v>
      </c>
      <c r="E4299" t="s">
        <v>25168</v>
      </c>
      <c r="F4299" t="s">
        <v>211</v>
      </c>
      <c r="G4299" t="s">
        <v>52</v>
      </c>
    </row>
    <row r="4300" spans="1:7" x14ac:dyDescent="0.3">
      <c r="A4300" t="s">
        <v>25172</v>
      </c>
      <c r="B4300" t="s">
        <v>25173</v>
      </c>
      <c r="C4300" t="s">
        <v>24</v>
      </c>
      <c r="D4300" t="s">
        <v>25</v>
      </c>
      <c r="E4300" t="s">
        <v>25174</v>
      </c>
      <c r="F4300" t="s">
        <v>630</v>
      </c>
      <c r="G4300" t="s">
        <v>130</v>
      </c>
    </row>
    <row r="4301" spans="1:7" x14ac:dyDescent="0.3">
      <c r="A4301" t="s">
        <v>25178</v>
      </c>
      <c r="B4301" t="s">
        <v>25179</v>
      </c>
      <c r="C4301" t="s">
        <v>59</v>
      </c>
      <c r="D4301" t="s">
        <v>25</v>
      </c>
      <c r="E4301" t="s">
        <v>6839</v>
      </c>
      <c r="F4301" t="s">
        <v>151</v>
      </c>
      <c r="G4301" t="s">
        <v>40</v>
      </c>
    </row>
    <row r="4302" spans="1:7" x14ac:dyDescent="0.3">
      <c r="A4302" t="s">
        <v>25183</v>
      </c>
      <c r="B4302" t="s">
        <v>25184</v>
      </c>
      <c r="C4302" t="s">
        <v>59</v>
      </c>
      <c r="D4302" t="s">
        <v>25</v>
      </c>
      <c r="E4302" t="s">
        <v>25185</v>
      </c>
      <c r="F4302" t="s">
        <v>237</v>
      </c>
      <c r="G4302" t="s">
        <v>40</v>
      </c>
    </row>
    <row r="4303" spans="1:7" x14ac:dyDescent="0.3">
      <c r="A4303" t="s">
        <v>25189</v>
      </c>
      <c r="B4303" t="s">
        <v>25190</v>
      </c>
      <c r="C4303" t="s">
        <v>24</v>
      </c>
      <c r="D4303" t="s">
        <v>25</v>
      </c>
      <c r="E4303" t="s">
        <v>25191</v>
      </c>
      <c r="F4303" t="s">
        <v>164</v>
      </c>
      <c r="G4303" t="s">
        <v>52</v>
      </c>
    </row>
    <row r="4304" spans="1:7" x14ac:dyDescent="0.3">
      <c r="A4304" t="s">
        <v>25195</v>
      </c>
      <c r="B4304" t="s">
        <v>25196</v>
      </c>
      <c r="C4304" t="s">
        <v>24</v>
      </c>
      <c r="D4304" t="s">
        <v>25</v>
      </c>
      <c r="E4304" t="s">
        <v>25197</v>
      </c>
      <c r="F4304" t="s">
        <v>288</v>
      </c>
      <c r="G4304" t="s">
        <v>52</v>
      </c>
    </row>
    <row r="4305" spans="1:7" x14ac:dyDescent="0.3">
      <c r="A4305" t="s">
        <v>25201</v>
      </c>
      <c r="B4305" t="s">
        <v>25202</v>
      </c>
      <c r="C4305" t="s">
        <v>59</v>
      </c>
      <c r="D4305" t="s">
        <v>25</v>
      </c>
      <c r="E4305" t="s">
        <v>25203</v>
      </c>
      <c r="F4305" t="s">
        <v>269</v>
      </c>
      <c r="G4305" t="s">
        <v>130</v>
      </c>
    </row>
    <row r="4306" spans="1:7" x14ac:dyDescent="0.3">
      <c r="A4306" t="s">
        <v>25207</v>
      </c>
      <c r="B4306" t="s">
        <v>25208</v>
      </c>
      <c r="C4306" t="s">
        <v>59</v>
      </c>
      <c r="D4306" t="s">
        <v>25</v>
      </c>
      <c r="E4306" t="s">
        <v>25209</v>
      </c>
      <c r="F4306" t="s">
        <v>217</v>
      </c>
      <c r="G4306" t="s">
        <v>28</v>
      </c>
    </row>
    <row r="4307" spans="1:7" x14ac:dyDescent="0.3">
      <c r="A4307" t="s">
        <v>25213</v>
      </c>
      <c r="B4307" t="s">
        <v>25214</v>
      </c>
      <c r="C4307" t="s">
        <v>59</v>
      </c>
      <c r="D4307" t="s">
        <v>25</v>
      </c>
      <c r="E4307" t="s">
        <v>25215</v>
      </c>
      <c r="F4307" t="s">
        <v>414</v>
      </c>
      <c r="G4307" t="s">
        <v>40</v>
      </c>
    </row>
    <row r="4308" spans="1:7" x14ac:dyDescent="0.3">
      <c r="A4308" t="s">
        <v>25219</v>
      </c>
      <c r="B4308" t="s">
        <v>25220</v>
      </c>
      <c r="C4308" t="s">
        <v>49</v>
      </c>
      <c r="D4308" t="s">
        <v>25</v>
      </c>
      <c r="E4308" t="s">
        <v>25221</v>
      </c>
      <c r="F4308" t="s">
        <v>592</v>
      </c>
      <c r="G4308" t="s">
        <v>40</v>
      </c>
    </row>
    <row r="4309" spans="1:7" x14ac:dyDescent="0.3">
      <c r="A4309" t="s">
        <v>25225</v>
      </c>
      <c r="B4309" t="s">
        <v>25226</v>
      </c>
      <c r="C4309" t="s">
        <v>24</v>
      </c>
      <c r="D4309" t="s">
        <v>25</v>
      </c>
      <c r="E4309" t="s">
        <v>24916</v>
      </c>
      <c r="F4309" t="s">
        <v>122</v>
      </c>
      <c r="G4309" t="s">
        <v>40</v>
      </c>
    </row>
    <row r="4310" spans="1:7" x14ac:dyDescent="0.3">
      <c r="A4310" t="s">
        <v>25230</v>
      </c>
      <c r="B4310" t="s">
        <v>25231</v>
      </c>
      <c r="C4310" t="s">
        <v>59</v>
      </c>
      <c r="D4310" t="s">
        <v>25</v>
      </c>
      <c r="E4310" t="s">
        <v>25232</v>
      </c>
      <c r="F4310" t="s">
        <v>171</v>
      </c>
      <c r="G4310" t="s">
        <v>40</v>
      </c>
    </row>
    <row r="4311" spans="1:7" x14ac:dyDescent="0.3">
      <c r="A4311" t="s">
        <v>25236</v>
      </c>
      <c r="B4311" t="s">
        <v>25237</v>
      </c>
      <c r="C4311" t="s">
        <v>24</v>
      </c>
      <c r="D4311" t="s">
        <v>25</v>
      </c>
      <c r="E4311" t="s">
        <v>25238</v>
      </c>
      <c r="F4311" t="s">
        <v>237</v>
      </c>
      <c r="G4311" t="s">
        <v>130</v>
      </c>
    </row>
    <row r="4312" spans="1:7" x14ac:dyDescent="0.3">
      <c r="A4312" t="s">
        <v>25242</v>
      </c>
      <c r="B4312" t="s">
        <v>25243</v>
      </c>
      <c r="C4312" t="s">
        <v>49</v>
      </c>
      <c r="D4312" t="s">
        <v>25</v>
      </c>
      <c r="E4312" t="s">
        <v>25244</v>
      </c>
      <c r="F4312" t="s">
        <v>685</v>
      </c>
      <c r="G4312" t="s">
        <v>28</v>
      </c>
    </row>
    <row r="4313" spans="1:7" x14ac:dyDescent="0.3">
      <c r="A4313" t="s">
        <v>25248</v>
      </c>
      <c r="B4313" t="s">
        <v>25249</v>
      </c>
      <c r="C4313" t="s">
        <v>59</v>
      </c>
      <c r="D4313" t="s">
        <v>25</v>
      </c>
      <c r="E4313" t="s">
        <v>25250</v>
      </c>
      <c r="F4313" t="s">
        <v>137</v>
      </c>
      <c r="G4313" t="s">
        <v>40</v>
      </c>
    </row>
    <row r="4314" spans="1:7" x14ac:dyDescent="0.3">
      <c r="A4314" t="s">
        <v>25254</v>
      </c>
      <c r="B4314" t="s">
        <v>25255</v>
      </c>
      <c r="C4314" t="s">
        <v>24</v>
      </c>
      <c r="D4314" t="s">
        <v>25</v>
      </c>
      <c r="E4314" t="s">
        <v>25256</v>
      </c>
      <c r="F4314" t="s">
        <v>327</v>
      </c>
      <c r="G4314" t="s">
        <v>130</v>
      </c>
    </row>
    <row r="4315" spans="1:7" x14ac:dyDescent="0.3">
      <c r="A4315" t="s">
        <v>25260</v>
      </c>
      <c r="B4315" t="s">
        <v>127</v>
      </c>
      <c r="C4315" t="s">
        <v>59</v>
      </c>
      <c r="D4315" t="s">
        <v>25</v>
      </c>
      <c r="E4315" t="s">
        <v>25261</v>
      </c>
      <c r="F4315" t="s">
        <v>61</v>
      </c>
      <c r="G4315" t="s">
        <v>52</v>
      </c>
    </row>
    <row r="4316" spans="1:7" x14ac:dyDescent="0.3">
      <c r="A4316" t="s">
        <v>25265</v>
      </c>
      <c r="B4316" t="s">
        <v>25266</v>
      </c>
      <c r="C4316" t="s">
        <v>24</v>
      </c>
      <c r="D4316" t="s">
        <v>25</v>
      </c>
      <c r="E4316" t="s">
        <v>25267</v>
      </c>
      <c r="F4316" t="s">
        <v>224</v>
      </c>
      <c r="G4316" t="s">
        <v>28</v>
      </c>
    </row>
    <row r="4317" spans="1:7" x14ac:dyDescent="0.3">
      <c r="A4317" t="s">
        <v>25271</v>
      </c>
      <c r="B4317" t="s">
        <v>25272</v>
      </c>
      <c r="C4317" t="s">
        <v>59</v>
      </c>
      <c r="D4317" t="s">
        <v>25</v>
      </c>
      <c r="E4317" t="s">
        <v>25273</v>
      </c>
      <c r="F4317" t="s">
        <v>244</v>
      </c>
      <c r="G4317" t="s">
        <v>130</v>
      </c>
    </row>
    <row r="4318" spans="1:7" x14ac:dyDescent="0.3">
      <c r="A4318" t="s">
        <v>25277</v>
      </c>
      <c r="B4318" t="s">
        <v>25278</v>
      </c>
      <c r="C4318" t="s">
        <v>49</v>
      </c>
      <c r="D4318" t="s">
        <v>25</v>
      </c>
      <c r="E4318" t="s">
        <v>8782</v>
      </c>
      <c r="F4318" t="s">
        <v>314</v>
      </c>
      <c r="G4318" t="s">
        <v>130</v>
      </c>
    </row>
    <row r="4319" spans="1:7" x14ac:dyDescent="0.3">
      <c r="A4319" t="s">
        <v>25282</v>
      </c>
      <c r="B4319" t="s">
        <v>25283</v>
      </c>
      <c r="C4319" t="s">
        <v>49</v>
      </c>
      <c r="D4319" t="s">
        <v>25</v>
      </c>
      <c r="E4319" t="s">
        <v>11069</v>
      </c>
      <c r="F4319" t="s">
        <v>78</v>
      </c>
      <c r="G4319" t="s">
        <v>28</v>
      </c>
    </row>
    <row r="4320" spans="1:7" x14ac:dyDescent="0.3">
      <c r="A4320" t="s">
        <v>25287</v>
      </c>
      <c r="B4320" t="s">
        <v>25288</v>
      </c>
      <c r="C4320" t="s">
        <v>24</v>
      </c>
      <c r="D4320" t="s">
        <v>25</v>
      </c>
      <c r="E4320" t="s">
        <v>25289</v>
      </c>
      <c r="F4320" t="s">
        <v>269</v>
      </c>
      <c r="G4320" t="s">
        <v>28</v>
      </c>
    </row>
    <row r="4321" spans="1:7" x14ac:dyDescent="0.3">
      <c r="A4321" t="s">
        <v>25293</v>
      </c>
      <c r="B4321" t="s">
        <v>25294</v>
      </c>
      <c r="C4321" t="s">
        <v>24</v>
      </c>
      <c r="D4321" t="s">
        <v>25</v>
      </c>
      <c r="E4321" t="s">
        <v>25295</v>
      </c>
      <c r="F4321" t="s">
        <v>414</v>
      </c>
      <c r="G4321" t="s">
        <v>40</v>
      </c>
    </row>
    <row r="4322" spans="1:7" x14ac:dyDescent="0.3">
      <c r="A4322" t="s">
        <v>25299</v>
      </c>
      <c r="B4322" t="s">
        <v>25300</v>
      </c>
      <c r="C4322" t="s">
        <v>59</v>
      </c>
      <c r="D4322" t="s">
        <v>25</v>
      </c>
      <c r="E4322" t="s">
        <v>17461</v>
      </c>
      <c r="F4322" t="s">
        <v>192</v>
      </c>
      <c r="G4322" t="s">
        <v>40</v>
      </c>
    </row>
    <row r="4323" spans="1:7" x14ac:dyDescent="0.3">
      <c r="A4323" t="s">
        <v>25304</v>
      </c>
      <c r="B4323" t="s">
        <v>25305</v>
      </c>
      <c r="C4323" t="s">
        <v>24</v>
      </c>
      <c r="D4323" t="s">
        <v>25</v>
      </c>
      <c r="E4323" t="s">
        <v>25306</v>
      </c>
      <c r="F4323" t="s">
        <v>685</v>
      </c>
      <c r="G4323" t="s">
        <v>52</v>
      </c>
    </row>
    <row r="4324" spans="1:7" x14ac:dyDescent="0.3">
      <c r="A4324" t="s">
        <v>25310</v>
      </c>
      <c r="B4324" t="s">
        <v>22950</v>
      </c>
      <c r="C4324" t="s">
        <v>59</v>
      </c>
      <c r="D4324" t="s">
        <v>25</v>
      </c>
      <c r="E4324" t="s">
        <v>2832</v>
      </c>
      <c r="F4324" t="s">
        <v>192</v>
      </c>
      <c r="G4324" t="s">
        <v>28</v>
      </c>
    </row>
    <row r="4325" spans="1:7" x14ac:dyDescent="0.3">
      <c r="A4325" t="s">
        <v>25314</v>
      </c>
      <c r="B4325" t="s">
        <v>25315</v>
      </c>
      <c r="C4325" t="s">
        <v>49</v>
      </c>
      <c r="D4325" t="s">
        <v>25</v>
      </c>
      <c r="E4325" t="s">
        <v>25316</v>
      </c>
      <c r="F4325" t="s">
        <v>592</v>
      </c>
      <c r="G4325" t="s">
        <v>52</v>
      </c>
    </row>
    <row r="4326" spans="1:7" x14ac:dyDescent="0.3">
      <c r="A4326" t="s">
        <v>25320</v>
      </c>
      <c r="B4326" t="s">
        <v>25321</v>
      </c>
      <c r="C4326" t="s">
        <v>59</v>
      </c>
      <c r="D4326" t="s">
        <v>25</v>
      </c>
      <c r="E4326" t="s">
        <v>23214</v>
      </c>
      <c r="F4326" t="s">
        <v>108</v>
      </c>
      <c r="G4326" t="s">
        <v>52</v>
      </c>
    </row>
    <row r="4327" spans="1:7" x14ac:dyDescent="0.3">
      <c r="A4327" t="s">
        <v>25325</v>
      </c>
      <c r="B4327" t="s">
        <v>25326</v>
      </c>
      <c r="C4327" t="s">
        <v>24</v>
      </c>
      <c r="D4327" t="s">
        <v>25</v>
      </c>
      <c r="E4327" t="s">
        <v>25327</v>
      </c>
      <c r="F4327" t="s">
        <v>217</v>
      </c>
      <c r="G4327" t="s">
        <v>130</v>
      </c>
    </row>
    <row r="4328" spans="1:7" x14ac:dyDescent="0.3">
      <c r="A4328" t="s">
        <v>25331</v>
      </c>
      <c r="B4328" t="s">
        <v>25332</v>
      </c>
      <c r="C4328" t="s">
        <v>59</v>
      </c>
      <c r="D4328" t="s">
        <v>25</v>
      </c>
      <c r="E4328" t="s">
        <v>25333</v>
      </c>
      <c r="F4328" t="s">
        <v>86</v>
      </c>
      <c r="G4328" t="s">
        <v>52</v>
      </c>
    </row>
    <row r="4329" spans="1:7" x14ac:dyDescent="0.3">
      <c r="A4329" t="s">
        <v>25337</v>
      </c>
      <c r="B4329" t="s">
        <v>25338</v>
      </c>
      <c r="C4329" t="s">
        <v>24</v>
      </c>
      <c r="D4329" t="s">
        <v>25</v>
      </c>
      <c r="E4329" t="s">
        <v>25339</v>
      </c>
      <c r="F4329" t="s">
        <v>791</v>
      </c>
      <c r="G4329" t="s">
        <v>52</v>
      </c>
    </row>
    <row r="4330" spans="1:7" x14ac:dyDescent="0.3">
      <c r="A4330" t="s">
        <v>25343</v>
      </c>
      <c r="B4330" t="s">
        <v>25344</v>
      </c>
      <c r="C4330" t="s">
        <v>24</v>
      </c>
      <c r="D4330" t="s">
        <v>25</v>
      </c>
      <c r="E4330" t="s">
        <v>25345</v>
      </c>
      <c r="F4330" t="s">
        <v>178</v>
      </c>
      <c r="G4330" t="s">
        <v>28</v>
      </c>
    </row>
    <row r="4331" spans="1:7" x14ac:dyDescent="0.3">
      <c r="A4331" t="s">
        <v>25349</v>
      </c>
      <c r="B4331" t="s">
        <v>25350</v>
      </c>
      <c r="C4331" t="s">
        <v>49</v>
      </c>
      <c r="D4331" t="s">
        <v>25</v>
      </c>
      <c r="E4331" t="s">
        <v>6185</v>
      </c>
      <c r="F4331" t="s">
        <v>164</v>
      </c>
      <c r="G4331" t="s">
        <v>52</v>
      </c>
    </row>
    <row r="4332" spans="1:7" x14ac:dyDescent="0.3">
      <c r="A4332" t="s">
        <v>25354</v>
      </c>
      <c r="B4332" t="s">
        <v>25355</v>
      </c>
      <c r="C4332" t="s">
        <v>24</v>
      </c>
      <c r="D4332" t="s">
        <v>25</v>
      </c>
      <c r="E4332" t="s">
        <v>25356</v>
      </c>
      <c r="F4332" t="s">
        <v>288</v>
      </c>
      <c r="G4332" t="s">
        <v>52</v>
      </c>
    </row>
    <row r="4333" spans="1:7" x14ac:dyDescent="0.3">
      <c r="A4333" t="s">
        <v>25360</v>
      </c>
      <c r="B4333" t="s">
        <v>25361</v>
      </c>
      <c r="C4333" t="s">
        <v>59</v>
      </c>
      <c r="D4333" t="s">
        <v>25</v>
      </c>
      <c r="E4333" t="s">
        <v>25362</v>
      </c>
      <c r="F4333" t="s">
        <v>314</v>
      </c>
      <c r="G4333" t="s">
        <v>40</v>
      </c>
    </row>
    <row r="4334" spans="1:7" x14ac:dyDescent="0.3">
      <c r="A4334" t="s">
        <v>25366</v>
      </c>
      <c r="B4334" t="s">
        <v>25367</v>
      </c>
      <c r="C4334" t="s">
        <v>24</v>
      </c>
      <c r="D4334" t="s">
        <v>25</v>
      </c>
      <c r="E4334" t="s">
        <v>2284</v>
      </c>
      <c r="F4334" t="s">
        <v>129</v>
      </c>
      <c r="G4334" t="s">
        <v>40</v>
      </c>
    </row>
    <row r="4335" spans="1:7" x14ac:dyDescent="0.3">
      <c r="A4335" t="s">
        <v>25371</v>
      </c>
      <c r="B4335" t="s">
        <v>25372</v>
      </c>
      <c r="C4335" t="s">
        <v>59</v>
      </c>
      <c r="D4335" t="s">
        <v>25</v>
      </c>
      <c r="E4335" t="s">
        <v>25373</v>
      </c>
      <c r="F4335" t="s">
        <v>617</v>
      </c>
      <c r="G4335" t="s">
        <v>28</v>
      </c>
    </row>
    <row r="4336" spans="1:7" x14ac:dyDescent="0.3">
      <c r="A4336" t="s">
        <v>25377</v>
      </c>
      <c r="B4336" t="s">
        <v>25378</v>
      </c>
      <c r="C4336" t="s">
        <v>24</v>
      </c>
      <c r="D4336" t="s">
        <v>25</v>
      </c>
      <c r="E4336" t="s">
        <v>25379</v>
      </c>
      <c r="F4336" t="s">
        <v>389</v>
      </c>
      <c r="G4336" t="s">
        <v>52</v>
      </c>
    </row>
    <row r="4337" spans="1:7" x14ac:dyDescent="0.3">
      <c r="A4337" t="s">
        <v>25383</v>
      </c>
      <c r="B4337" t="s">
        <v>25384</v>
      </c>
      <c r="C4337" t="s">
        <v>59</v>
      </c>
      <c r="D4337" t="s">
        <v>25</v>
      </c>
      <c r="E4337" t="s">
        <v>25385</v>
      </c>
      <c r="F4337" t="s">
        <v>164</v>
      </c>
      <c r="G4337" t="s">
        <v>52</v>
      </c>
    </row>
    <row r="4338" spans="1:7" x14ac:dyDescent="0.3">
      <c r="A4338" t="s">
        <v>25389</v>
      </c>
      <c r="B4338" t="s">
        <v>25390</v>
      </c>
      <c r="C4338" t="s">
        <v>49</v>
      </c>
      <c r="D4338" t="s">
        <v>25</v>
      </c>
      <c r="E4338" t="s">
        <v>25391</v>
      </c>
      <c r="F4338" t="s">
        <v>164</v>
      </c>
      <c r="G4338" t="s">
        <v>40</v>
      </c>
    </row>
    <row r="4339" spans="1:7" x14ac:dyDescent="0.3">
      <c r="A4339" t="s">
        <v>25395</v>
      </c>
      <c r="B4339" t="s">
        <v>25396</v>
      </c>
      <c r="C4339" t="s">
        <v>49</v>
      </c>
      <c r="D4339" t="s">
        <v>25</v>
      </c>
      <c r="E4339" t="s">
        <v>25397</v>
      </c>
      <c r="F4339" t="s">
        <v>1111</v>
      </c>
      <c r="G4339" t="s">
        <v>40</v>
      </c>
    </row>
    <row r="4340" spans="1:7" x14ac:dyDescent="0.3">
      <c r="A4340" t="s">
        <v>25401</v>
      </c>
      <c r="B4340" t="s">
        <v>25402</v>
      </c>
      <c r="C4340" t="s">
        <v>59</v>
      </c>
      <c r="D4340" t="s">
        <v>25</v>
      </c>
      <c r="E4340" t="s">
        <v>25403</v>
      </c>
      <c r="F4340" t="s">
        <v>178</v>
      </c>
      <c r="G4340" t="s">
        <v>40</v>
      </c>
    </row>
    <row r="4341" spans="1:7" x14ac:dyDescent="0.3">
      <c r="A4341" t="s">
        <v>25407</v>
      </c>
      <c r="B4341" t="s">
        <v>25408</v>
      </c>
      <c r="C4341" t="s">
        <v>24</v>
      </c>
      <c r="D4341" t="s">
        <v>25</v>
      </c>
      <c r="E4341" t="s">
        <v>13708</v>
      </c>
      <c r="F4341" t="s">
        <v>244</v>
      </c>
      <c r="G4341" t="s">
        <v>40</v>
      </c>
    </row>
    <row r="4342" spans="1:7" x14ac:dyDescent="0.3">
      <c r="A4342" t="s">
        <v>25412</v>
      </c>
      <c r="B4342" t="s">
        <v>25413</v>
      </c>
      <c r="C4342" t="s">
        <v>49</v>
      </c>
      <c r="D4342" t="s">
        <v>25</v>
      </c>
      <c r="E4342" t="s">
        <v>7755</v>
      </c>
      <c r="F4342" t="s">
        <v>78</v>
      </c>
      <c r="G4342" t="s">
        <v>40</v>
      </c>
    </row>
    <row r="4343" spans="1:7" x14ac:dyDescent="0.3">
      <c r="A4343" t="s">
        <v>25417</v>
      </c>
      <c r="B4343" t="s">
        <v>25418</v>
      </c>
      <c r="C4343" t="s">
        <v>24</v>
      </c>
      <c r="D4343" t="s">
        <v>25</v>
      </c>
      <c r="E4343" t="s">
        <v>13204</v>
      </c>
      <c r="F4343" t="s">
        <v>747</v>
      </c>
      <c r="G4343" t="s">
        <v>130</v>
      </c>
    </row>
    <row r="4344" spans="1:7" x14ac:dyDescent="0.3">
      <c r="A4344" t="s">
        <v>25422</v>
      </c>
      <c r="B4344" t="s">
        <v>25423</v>
      </c>
      <c r="C4344" t="s">
        <v>49</v>
      </c>
      <c r="D4344" t="s">
        <v>25</v>
      </c>
      <c r="E4344" t="s">
        <v>25424</v>
      </c>
      <c r="F4344" t="s">
        <v>327</v>
      </c>
      <c r="G4344" t="s">
        <v>28</v>
      </c>
    </row>
    <row r="4345" spans="1:7" x14ac:dyDescent="0.3">
      <c r="A4345" t="s">
        <v>25428</v>
      </c>
      <c r="B4345" t="s">
        <v>25429</v>
      </c>
      <c r="C4345" t="s">
        <v>24</v>
      </c>
      <c r="D4345" t="s">
        <v>25</v>
      </c>
      <c r="E4345" t="s">
        <v>25430</v>
      </c>
      <c r="F4345" t="s">
        <v>630</v>
      </c>
      <c r="G4345" t="s">
        <v>28</v>
      </c>
    </row>
    <row r="4346" spans="1:7" x14ac:dyDescent="0.3">
      <c r="A4346" t="s">
        <v>25434</v>
      </c>
      <c r="B4346" t="s">
        <v>25435</v>
      </c>
      <c r="C4346" t="s">
        <v>49</v>
      </c>
      <c r="D4346" t="s">
        <v>25</v>
      </c>
      <c r="E4346" t="s">
        <v>25436</v>
      </c>
      <c r="F4346" t="s">
        <v>78</v>
      </c>
      <c r="G4346" t="s">
        <v>28</v>
      </c>
    </row>
    <row r="4347" spans="1:7" x14ac:dyDescent="0.3">
      <c r="A4347" t="s">
        <v>25440</v>
      </c>
      <c r="B4347" t="s">
        <v>25441</v>
      </c>
      <c r="C4347" t="s">
        <v>49</v>
      </c>
      <c r="D4347" t="s">
        <v>25</v>
      </c>
      <c r="E4347" t="s">
        <v>25442</v>
      </c>
      <c r="F4347" t="s">
        <v>389</v>
      </c>
      <c r="G4347" t="s">
        <v>130</v>
      </c>
    </row>
    <row r="4348" spans="1:7" x14ac:dyDescent="0.3">
      <c r="A4348" t="s">
        <v>25446</v>
      </c>
      <c r="B4348" t="s">
        <v>25447</v>
      </c>
      <c r="C4348" t="s">
        <v>59</v>
      </c>
      <c r="D4348" t="s">
        <v>25</v>
      </c>
      <c r="E4348" t="s">
        <v>6769</v>
      </c>
      <c r="F4348" t="s">
        <v>192</v>
      </c>
      <c r="G4348" t="s">
        <v>28</v>
      </c>
    </row>
    <row r="4349" spans="1:7" x14ac:dyDescent="0.3">
      <c r="A4349" t="s">
        <v>25451</v>
      </c>
      <c r="B4349" t="s">
        <v>25452</v>
      </c>
      <c r="C4349" t="s">
        <v>49</v>
      </c>
      <c r="D4349" t="s">
        <v>25</v>
      </c>
      <c r="E4349" t="s">
        <v>25453</v>
      </c>
      <c r="F4349" t="s">
        <v>192</v>
      </c>
      <c r="G4349" t="s">
        <v>52</v>
      </c>
    </row>
    <row r="4350" spans="1:7" x14ac:dyDescent="0.3">
      <c r="A4350" t="s">
        <v>25457</v>
      </c>
      <c r="B4350" t="s">
        <v>15931</v>
      </c>
      <c r="C4350" t="s">
        <v>59</v>
      </c>
      <c r="D4350" t="s">
        <v>25</v>
      </c>
      <c r="E4350" t="s">
        <v>25458</v>
      </c>
      <c r="F4350" t="s">
        <v>217</v>
      </c>
      <c r="G4350" t="s">
        <v>52</v>
      </c>
    </row>
    <row r="4351" spans="1:7" x14ac:dyDescent="0.3">
      <c r="A4351" t="s">
        <v>25462</v>
      </c>
      <c r="B4351" t="s">
        <v>25463</v>
      </c>
      <c r="C4351" t="s">
        <v>49</v>
      </c>
      <c r="D4351" t="s">
        <v>25</v>
      </c>
      <c r="E4351" t="s">
        <v>25464</v>
      </c>
      <c r="F4351" t="s">
        <v>288</v>
      </c>
      <c r="G4351" t="s">
        <v>52</v>
      </c>
    </row>
    <row r="4352" spans="1:7" x14ac:dyDescent="0.3">
      <c r="A4352" t="s">
        <v>25468</v>
      </c>
      <c r="B4352" t="s">
        <v>25469</v>
      </c>
      <c r="C4352" t="s">
        <v>59</v>
      </c>
      <c r="D4352" t="s">
        <v>25</v>
      </c>
      <c r="E4352" t="s">
        <v>25470</v>
      </c>
      <c r="F4352" t="s">
        <v>93</v>
      </c>
      <c r="G4352" t="s">
        <v>40</v>
      </c>
    </row>
    <row r="4353" spans="1:7" x14ac:dyDescent="0.3">
      <c r="A4353" t="s">
        <v>25474</v>
      </c>
      <c r="B4353" t="s">
        <v>25475</v>
      </c>
      <c r="C4353" t="s">
        <v>49</v>
      </c>
      <c r="D4353" t="s">
        <v>25</v>
      </c>
      <c r="E4353" t="s">
        <v>25476</v>
      </c>
      <c r="F4353" t="s">
        <v>144</v>
      </c>
      <c r="G4353" t="s">
        <v>130</v>
      </c>
    </row>
    <row r="4354" spans="1:7" x14ac:dyDescent="0.3">
      <c r="A4354" t="s">
        <v>25480</v>
      </c>
      <c r="B4354" t="s">
        <v>25481</v>
      </c>
      <c r="C4354" t="s">
        <v>59</v>
      </c>
      <c r="D4354" t="s">
        <v>25</v>
      </c>
      <c r="E4354" t="s">
        <v>25482</v>
      </c>
      <c r="F4354" t="s">
        <v>178</v>
      </c>
      <c r="G4354" t="s">
        <v>130</v>
      </c>
    </row>
    <row r="4355" spans="1:7" x14ac:dyDescent="0.3">
      <c r="A4355" t="s">
        <v>25486</v>
      </c>
      <c r="B4355" t="s">
        <v>25487</v>
      </c>
      <c r="C4355" t="s">
        <v>59</v>
      </c>
      <c r="D4355" t="s">
        <v>25</v>
      </c>
      <c r="E4355" t="s">
        <v>25488</v>
      </c>
      <c r="F4355" t="s">
        <v>772</v>
      </c>
      <c r="G4355" t="s">
        <v>52</v>
      </c>
    </row>
    <row r="4356" spans="1:7" x14ac:dyDescent="0.3">
      <c r="A4356" t="s">
        <v>25492</v>
      </c>
      <c r="B4356" t="s">
        <v>25493</v>
      </c>
      <c r="C4356" t="s">
        <v>24</v>
      </c>
      <c r="D4356" t="s">
        <v>25</v>
      </c>
      <c r="E4356" t="s">
        <v>25494</v>
      </c>
      <c r="F4356" t="s">
        <v>592</v>
      </c>
      <c r="G4356" t="s">
        <v>40</v>
      </c>
    </row>
    <row r="4357" spans="1:7" x14ac:dyDescent="0.3">
      <c r="A4357" t="s">
        <v>25498</v>
      </c>
      <c r="B4357" t="s">
        <v>25499</v>
      </c>
      <c r="C4357" t="s">
        <v>24</v>
      </c>
      <c r="D4357" t="s">
        <v>25</v>
      </c>
      <c r="E4357" t="s">
        <v>25500</v>
      </c>
      <c r="F4357" t="s">
        <v>178</v>
      </c>
      <c r="G4357" t="s">
        <v>52</v>
      </c>
    </row>
    <row r="4358" spans="1:7" x14ac:dyDescent="0.3">
      <c r="A4358" t="s">
        <v>25504</v>
      </c>
      <c r="B4358" t="s">
        <v>25505</v>
      </c>
      <c r="C4358" t="s">
        <v>59</v>
      </c>
      <c r="D4358" t="s">
        <v>25</v>
      </c>
      <c r="E4358" t="s">
        <v>25506</v>
      </c>
      <c r="F4358" t="s">
        <v>211</v>
      </c>
      <c r="G4358" t="s">
        <v>52</v>
      </c>
    </row>
    <row r="4359" spans="1:7" x14ac:dyDescent="0.3">
      <c r="A4359" t="s">
        <v>25510</v>
      </c>
      <c r="B4359" t="s">
        <v>25511</v>
      </c>
      <c r="C4359" t="s">
        <v>49</v>
      </c>
      <c r="D4359" t="s">
        <v>25</v>
      </c>
      <c r="E4359" t="s">
        <v>25512</v>
      </c>
      <c r="F4359" t="s">
        <v>327</v>
      </c>
      <c r="G4359" t="s">
        <v>40</v>
      </c>
    </row>
    <row r="4360" spans="1:7" x14ac:dyDescent="0.3">
      <c r="A4360" t="s">
        <v>25516</v>
      </c>
      <c r="B4360" t="s">
        <v>25517</v>
      </c>
      <c r="C4360" t="s">
        <v>49</v>
      </c>
      <c r="D4360" t="s">
        <v>25</v>
      </c>
      <c r="E4360" t="s">
        <v>21224</v>
      </c>
      <c r="F4360" t="s">
        <v>185</v>
      </c>
      <c r="G4360" t="s">
        <v>52</v>
      </c>
    </row>
    <row r="4361" spans="1:7" x14ac:dyDescent="0.3">
      <c r="A4361" t="s">
        <v>25521</v>
      </c>
      <c r="B4361" t="s">
        <v>25522</v>
      </c>
      <c r="C4361" t="s">
        <v>24</v>
      </c>
      <c r="D4361" t="s">
        <v>25</v>
      </c>
      <c r="E4361" t="s">
        <v>25523</v>
      </c>
      <c r="F4361" t="s">
        <v>327</v>
      </c>
      <c r="G4361" t="s">
        <v>28</v>
      </c>
    </row>
    <row r="4362" spans="1:7" x14ac:dyDescent="0.3">
      <c r="A4362" t="s">
        <v>25527</v>
      </c>
      <c r="B4362" t="s">
        <v>25528</v>
      </c>
      <c r="C4362" t="s">
        <v>59</v>
      </c>
      <c r="D4362" t="s">
        <v>25</v>
      </c>
      <c r="E4362" t="s">
        <v>25529</v>
      </c>
      <c r="F4362" t="s">
        <v>122</v>
      </c>
      <c r="G4362" t="s">
        <v>130</v>
      </c>
    </row>
    <row r="4363" spans="1:7" x14ac:dyDescent="0.3">
      <c r="A4363" t="s">
        <v>25533</v>
      </c>
      <c r="B4363" t="s">
        <v>25534</v>
      </c>
      <c r="C4363" t="s">
        <v>59</v>
      </c>
      <c r="D4363" t="s">
        <v>25</v>
      </c>
      <c r="E4363" t="s">
        <v>25535</v>
      </c>
      <c r="F4363" t="s">
        <v>1111</v>
      </c>
      <c r="G4363" t="s">
        <v>40</v>
      </c>
    </row>
    <row r="4364" spans="1:7" x14ac:dyDescent="0.3">
      <c r="A4364" t="s">
        <v>25539</v>
      </c>
      <c r="B4364" t="s">
        <v>25540</v>
      </c>
      <c r="C4364" t="s">
        <v>59</v>
      </c>
      <c r="D4364" t="s">
        <v>25</v>
      </c>
      <c r="E4364" t="s">
        <v>7623</v>
      </c>
      <c r="F4364" t="s">
        <v>185</v>
      </c>
      <c r="G4364" t="s">
        <v>52</v>
      </c>
    </row>
    <row r="4365" spans="1:7" x14ac:dyDescent="0.3">
      <c r="A4365" t="s">
        <v>25544</v>
      </c>
      <c r="B4365" t="s">
        <v>25545</v>
      </c>
      <c r="C4365" t="s">
        <v>24</v>
      </c>
      <c r="D4365" t="s">
        <v>25</v>
      </c>
      <c r="E4365" t="s">
        <v>25546</v>
      </c>
      <c r="F4365" t="s">
        <v>592</v>
      </c>
      <c r="G4365" t="s">
        <v>28</v>
      </c>
    </row>
    <row r="4366" spans="1:7" x14ac:dyDescent="0.3">
      <c r="A4366" t="s">
        <v>25550</v>
      </c>
      <c r="B4366" t="s">
        <v>25551</v>
      </c>
      <c r="C4366" t="s">
        <v>24</v>
      </c>
      <c r="D4366" t="s">
        <v>25</v>
      </c>
      <c r="E4366" t="s">
        <v>25552</v>
      </c>
      <c r="F4366" t="s">
        <v>414</v>
      </c>
      <c r="G4366" t="s">
        <v>52</v>
      </c>
    </row>
    <row r="4367" spans="1:7" x14ac:dyDescent="0.3">
      <c r="A4367" t="s">
        <v>25556</v>
      </c>
      <c r="B4367" t="s">
        <v>25557</v>
      </c>
      <c r="C4367" t="s">
        <v>49</v>
      </c>
      <c r="D4367" t="s">
        <v>25</v>
      </c>
      <c r="E4367" t="s">
        <v>25558</v>
      </c>
      <c r="F4367" t="s">
        <v>389</v>
      </c>
      <c r="G4367" t="s">
        <v>52</v>
      </c>
    </row>
    <row r="4368" spans="1:7" x14ac:dyDescent="0.3">
      <c r="A4368" t="s">
        <v>25562</v>
      </c>
      <c r="B4368" t="s">
        <v>25563</v>
      </c>
      <c r="C4368" t="s">
        <v>49</v>
      </c>
      <c r="D4368" t="s">
        <v>25</v>
      </c>
      <c r="E4368" t="s">
        <v>25564</v>
      </c>
      <c r="F4368" t="s">
        <v>513</v>
      </c>
      <c r="G4368" t="s">
        <v>130</v>
      </c>
    </row>
    <row r="4369" spans="1:7" x14ac:dyDescent="0.3">
      <c r="A4369" t="s">
        <v>25568</v>
      </c>
      <c r="B4369" t="s">
        <v>25569</v>
      </c>
      <c r="C4369" t="s">
        <v>24</v>
      </c>
      <c r="D4369" t="s">
        <v>25</v>
      </c>
      <c r="E4369" t="s">
        <v>25570</v>
      </c>
      <c r="F4369" t="s">
        <v>137</v>
      </c>
      <c r="G4369" t="s">
        <v>28</v>
      </c>
    </row>
    <row r="4370" spans="1:7" x14ac:dyDescent="0.3">
      <c r="A4370" t="s">
        <v>25574</v>
      </c>
      <c r="B4370" t="s">
        <v>25575</v>
      </c>
      <c r="C4370" t="s">
        <v>59</v>
      </c>
      <c r="D4370" t="s">
        <v>25</v>
      </c>
      <c r="E4370" t="s">
        <v>25576</v>
      </c>
      <c r="F4370" t="s">
        <v>1003</v>
      </c>
      <c r="G4370" t="s">
        <v>28</v>
      </c>
    </row>
    <row r="4371" spans="1:7" x14ac:dyDescent="0.3">
      <c r="A4371" t="s">
        <v>25580</v>
      </c>
      <c r="B4371" t="s">
        <v>22892</v>
      </c>
      <c r="C4371" t="s">
        <v>49</v>
      </c>
      <c r="D4371" t="s">
        <v>25</v>
      </c>
      <c r="E4371" t="s">
        <v>25581</v>
      </c>
      <c r="F4371" t="s">
        <v>185</v>
      </c>
      <c r="G4371" t="s">
        <v>40</v>
      </c>
    </row>
    <row r="4372" spans="1:7" x14ac:dyDescent="0.3">
      <c r="A4372" t="s">
        <v>25585</v>
      </c>
      <c r="B4372" t="s">
        <v>25586</v>
      </c>
      <c r="C4372" t="s">
        <v>49</v>
      </c>
      <c r="D4372" t="s">
        <v>25</v>
      </c>
      <c r="E4372" t="s">
        <v>25587</v>
      </c>
      <c r="F4372" t="s">
        <v>772</v>
      </c>
      <c r="G4372" t="s">
        <v>52</v>
      </c>
    </row>
    <row r="4373" spans="1:7" x14ac:dyDescent="0.3">
      <c r="A4373" t="s">
        <v>25591</v>
      </c>
      <c r="B4373" t="s">
        <v>25592</v>
      </c>
      <c r="C4373" t="s">
        <v>59</v>
      </c>
      <c r="D4373" t="s">
        <v>25</v>
      </c>
      <c r="E4373" t="s">
        <v>25593</v>
      </c>
      <c r="F4373" t="s">
        <v>129</v>
      </c>
      <c r="G4373" t="s">
        <v>52</v>
      </c>
    </row>
    <row r="4374" spans="1:7" x14ac:dyDescent="0.3">
      <c r="A4374" t="s">
        <v>25597</v>
      </c>
      <c r="B4374" t="s">
        <v>25598</v>
      </c>
      <c r="C4374" t="s">
        <v>24</v>
      </c>
      <c r="D4374" t="s">
        <v>25</v>
      </c>
      <c r="E4374" t="s">
        <v>25599</v>
      </c>
      <c r="F4374" t="s">
        <v>101</v>
      </c>
      <c r="G4374" t="s">
        <v>130</v>
      </c>
    </row>
    <row r="4375" spans="1:7" x14ac:dyDescent="0.3">
      <c r="A4375" t="s">
        <v>25603</v>
      </c>
      <c r="B4375" t="s">
        <v>25604</v>
      </c>
      <c r="C4375" t="s">
        <v>59</v>
      </c>
      <c r="D4375" t="s">
        <v>25</v>
      </c>
      <c r="E4375" t="s">
        <v>25605</v>
      </c>
      <c r="F4375" t="s">
        <v>513</v>
      </c>
      <c r="G4375" t="s">
        <v>28</v>
      </c>
    </row>
    <row r="4376" spans="1:7" x14ac:dyDescent="0.3">
      <c r="A4376" t="s">
        <v>25609</v>
      </c>
      <c r="B4376" t="s">
        <v>25610</v>
      </c>
      <c r="C4376" t="s">
        <v>49</v>
      </c>
      <c r="D4376" t="s">
        <v>25</v>
      </c>
      <c r="E4376" t="s">
        <v>25611</v>
      </c>
      <c r="F4376" t="s">
        <v>93</v>
      </c>
      <c r="G4376" t="s">
        <v>28</v>
      </c>
    </row>
    <row r="4377" spans="1:7" x14ac:dyDescent="0.3">
      <c r="A4377" t="s">
        <v>25615</v>
      </c>
      <c r="B4377" t="s">
        <v>25616</v>
      </c>
      <c r="C4377" t="s">
        <v>24</v>
      </c>
      <c r="D4377" t="s">
        <v>25</v>
      </c>
      <c r="E4377" t="s">
        <v>25617</v>
      </c>
      <c r="F4377" t="s">
        <v>115</v>
      </c>
      <c r="G4377" t="s">
        <v>130</v>
      </c>
    </row>
    <row r="4378" spans="1:7" x14ac:dyDescent="0.3">
      <c r="A4378" t="s">
        <v>25621</v>
      </c>
      <c r="B4378" t="s">
        <v>25622</v>
      </c>
      <c r="C4378" t="s">
        <v>59</v>
      </c>
      <c r="D4378" t="s">
        <v>25</v>
      </c>
      <c r="E4378" t="s">
        <v>25623</v>
      </c>
      <c r="F4378" t="s">
        <v>164</v>
      </c>
      <c r="G4378" t="s">
        <v>52</v>
      </c>
    </row>
    <row r="4379" spans="1:7" x14ac:dyDescent="0.3">
      <c r="A4379" t="s">
        <v>25627</v>
      </c>
      <c r="B4379" t="s">
        <v>25628</v>
      </c>
      <c r="C4379" t="s">
        <v>49</v>
      </c>
      <c r="D4379" t="s">
        <v>25</v>
      </c>
      <c r="E4379" t="s">
        <v>25629</v>
      </c>
      <c r="F4379" t="s">
        <v>171</v>
      </c>
      <c r="G4379" t="s">
        <v>130</v>
      </c>
    </row>
    <row r="4380" spans="1:7" x14ac:dyDescent="0.3">
      <c r="A4380" t="s">
        <v>25633</v>
      </c>
      <c r="B4380" t="s">
        <v>25634</v>
      </c>
      <c r="C4380" t="s">
        <v>49</v>
      </c>
      <c r="D4380" t="s">
        <v>25</v>
      </c>
      <c r="E4380" t="s">
        <v>14090</v>
      </c>
      <c r="F4380" t="s">
        <v>288</v>
      </c>
      <c r="G4380" t="s">
        <v>28</v>
      </c>
    </row>
    <row r="4381" spans="1:7" x14ac:dyDescent="0.3">
      <c r="A4381" t="s">
        <v>25638</v>
      </c>
      <c r="B4381" t="s">
        <v>25639</v>
      </c>
      <c r="C4381" t="s">
        <v>59</v>
      </c>
      <c r="D4381" t="s">
        <v>25</v>
      </c>
      <c r="E4381" t="s">
        <v>25640</v>
      </c>
      <c r="F4381" t="s">
        <v>314</v>
      </c>
      <c r="G4381" t="s">
        <v>52</v>
      </c>
    </row>
    <row r="4382" spans="1:7" x14ac:dyDescent="0.3">
      <c r="A4382" t="s">
        <v>25644</v>
      </c>
      <c r="B4382" t="s">
        <v>25645</v>
      </c>
      <c r="C4382" t="s">
        <v>24</v>
      </c>
      <c r="D4382" t="s">
        <v>25</v>
      </c>
      <c r="E4382" t="s">
        <v>25646</v>
      </c>
      <c r="F4382" t="s">
        <v>288</v>
      </c>
      <c r="G4382" t="s">
        <v>28</v>
      </c>
    </row>
    <row r="4383" spans="1:7" x14ac:dyDescent="0.3">
      <c r="A4383" s="2" t="s">
        <v>25650</v>
      </c>
      <c r="B4383" t="s">
        <v>25651</v>
      </c>
      <c r="C4383" t="s">
        <v>49</v>
      </c>
      <c r="D4383" t="s">
        <v>25</v>
      </c>
      <c r="E4383" t="s">
        <v>25652</v>
      </c>
      <c r="F4383" t="s">
        <v>144</v>
      </c>
      <c r="G4383" t="s">
        <v>28</v>
      </c>
    </row>
    <row r="4384" spans="1:7" x14ac:dyDescent="0.3">
      <c r="A4384" t="s">
        <v>25656</v>
      </c>
      <c r="B4384" t="s">
        <v>25657</v>
      </c>
      <c r="C4384" t="s">
        <v>49</v>
      </c>
      <c r="D4384" t="s">
        <v>25</v>
      </c>
      <c r="E4384" t="s">
        <v>24377</v>
      </c>
      <c r="F4384" t="s">
        <v>151</v>
      </c>
      <c r="G4384" t="s">
        <v>52</v>
      </c>
    </row>
    <row r="4385" spans="1:7" x14ac:dyDescent="0.3">
      <c r="A4385" t="s">
        <v>25661</v>
      </c>
      <c r="B4385" t="s">
        <v>25662</v>
      </c>
      <c r="C4385" t="s">
        <v>49</v>
      </c>
      <c r="D4385" t="s">
        <v>25</v>
      </c>
      <c r="E4385" t="s">
        <v>25663</v>
      </c>
      <c r="F4385" t="s">
        <v>327</v>
      </c>
      <c r="G4385" t="s">
        <v>28</v>
      </c>
    </row>
    <row r="4386" spans="1:7" x14ac:dyDescent="0.3">
      <c r="A4386" t="s">
        <v>25667</v>
      </c>
      <c r="B4386" t="s">
        <v>25668</v>
      </c>
      <c r="C4386" t="s">
        <v>49</v>
      </c>
      <c r="D4386" t="s">
        <v>25</v>
      </c>
      <c r="E4386" t="s">
        <v>25669</v>
      </c>
      <c r="F4386" t="s">
        <v>389</v>
      </c>
      <c r="G4386" t="s">
        <v>40</v>
      </c>
    </row>
    <row r="4387" spans="1:7" x14ac:dyDescent="0.3">
      <c r="A4387" t="s">
        <v>25673</v>
      </c>
      <c r="B4387" t="s">
        <v>25674</v>
      </c>
      <c r="C4387" t="s">
        <v>59</v>
      </c>
      <c r="D4387" t="s">
        <v>25</v>
      </c>
      <c r="E4387" t="s">
        <v>20767</v>
      </c>
      <c r="F4387" t="s">
        <v>78</v>
      </c>
      <c r="G4387" t="s">
        <v>40</v>
      </c>
    </row>
    <row r="4388" spans="1:7" x14ac:dyDescent="0.3">
      <c r="A4388" t="s">
        <v>25678</v>
      </c>
      <c r="B4388" t="s">
        <v>25679</v>
      </c>
      <c r="C4388" t="s">
        <v>24</v>
      </c>
      <c r="D4388" t="s">
        <v>25</v>
      </c>
      <c r="E4388" t="s">
        <v>25680</v>
      </c>
      <c r="F4388" t="s">
        <v>185</v>
      </c>
      <c r="G4388" t="s">
        <v>130</v>
      </c>
    </row>
    <row r="4389" spans="1:7" x14ac:dyDescent="0.3">
      <c r="A4389" t="s">
        <v>25684</v>
      </c>
      <c r="B4389" t="s">
        <v>25685</v>
      </c>
      <c r="C4389" t="s">
        <v>49</v>
      </c>
      <c r="D4389" t="s">
        <v>25</v>
      </c>
      <c r="E4389" t="s">
        <v>25113</v>
      </c>
      <c r="F4389" t="s">
        <v>39</v>
      </c>
      <c r="G4389" t="s">
        <v>28</v>
      </c>
    </row>
    <row r="4390" spans="1:7" x14ac:dyDescent="0.3">
      <c r="A4390" t="s">
        <v>25689</v>
      </c>
      <c r="B4390" t="s">
        <v>25690</v>
      </c>
      <c r="C4390" t="s">
        <v>49</v>
      </c>
      <c r="D4390" t="s">
        <v>25</v>
      </c>
      <c r="E4390" t="s">
        <v>25691</v>
      </c>
      <c r="F4390" t="s">
        <v>115</v>
      </c>
      <c r="G4390" t="s">
        <v>130</v>
      </c>
    </row>
    <row r="4391" spans="1:7" x14ac:dyDescent="0.3">
      <c r="A4391" t="s">
        <v>25695</v>
      </c>
      <c r="B4391" t="s">
        <v>25696</v>
      </c>
      <c r="C4391" t="s">
        <v>59</v>
      </c>
      <c r="D4391" t="s">
        <v>25</v>
      </c>
      <c r="E4391" t="s">
        <v>25697</v>
      </c>
      <c r="F4391" t="s">
        <v>144</v>
      </c>
      <c r="G4391" t="s">
        <v>130</v>
      </c>
    </row>
    <row r="4392" spans="1:7" x14ac:dyDescent="0.3">
      <c r="A4392" t="s">
        <v>25701</v>
      </c>
      <c r="B4392" t="s">
        <v>25702</v>
      </c>
      <c r="C4392" t="s">
        <v>24</v>
      </c>
      <c r="D4392" t="s">
        <v>25</v>
      </c>
      <c r="E4392" t="s">
        <v>25703</v>
      </c>
      <c r="F4392" t="s">
        <v>772</v>
      </c>
      <c r="G4392" t="s">
        <v>28</v>
      </c>
    </row>
    <row r="4393" spans="1:7" x14ac:dyDescent="0.3">
      <c r="A4393" t="s">
        <v>25707</v>
      </c>
      <c r="B4393" t="s">
        <v>25708</v>
      </c>
      <c r="C4393" t="s">
        <v>24</v>
      </c>
      <c r="D4393" t="s">
        <v>25</v>
      </c>
      <c r="E4393" t="s">
        <v>25709</v>
      </c>
      <c r="F4393" t="s">
        <v>717</v>
      </c>
      <c r="G4393" t="s">
        <v>40</v>
      </c>
    </row>
    <row r="4394" spans="1:7" x14ac:dyDescent="0.3">
      <c r="A4394" t="s">
        <v>25713</v>
      </c>
      <c r="B4394" t="s">
        <v>25714</v>
      </c>
      <c r="C4394" t="s">
        <v>59</v>
      </c>
      <c r="D4394" t="s">
        <v>25</v>
      </c>
      <c r="E4394" t="s">
        <v>25715</v>
      </c>
      <c r="F4394" t="s">
        <v>217</v>
      </c>
      <c r="G4394" t="s">
        <v>52</v>
      </c>
    </row>
    <row r="4395" spans="1:7" x14ac:dyDescent="0.3">
      <c r="A4395" t="s">
        <v>25719</v>
      </c>
      <c r="B4395" t="s">
        <v>25720</v>
      </c>
      <c r="C4395" t="s">
        <v>49</v>
      </c>
      <c r="D4395" t="s">
        <v>25</v>
      </c>
      <c r="E4395" t="s">
        <v>25721</v>
      </c>
      <c r="F4395" t="s">
        <v>414</v>
      </c>
      <c r="G4395" t="s">
        <v>28</v>
      </c>
    </row>
    <row r="4396" spans="1:7" x14ac:dyDescent="0.3">
      <c r="A4396" t="s">
        <v>25725</v>
      </c>
      <c r="B4396" t="s">
        <v>25726</v>
      </c>
      <c r="C4396" t="s">
        <v>59</v>
      </c>
      <c r="D4396" t="s">
        <v>25</v>
      </c>
      <c r="E4396" t="s">
        <v>25727</v>
      </c>
      <c r="F4396" t="s">
        <v>192</v>
      </c>
      <c r="G4396" t="s">
        <v>130</v>
      </c>
    </row>
    <row r="4397" spans="1:7" x14ac:dyDescent="0.3">
      <c r="A4397" t="s">
        <v>25731</v>
      </c>
      <c r="B4397" t="s">
        <v>25732</v>
      </c>
      <c r="C4397" t="s">
        <v>24</v>
      </c>
      <c r="D4397" t="s">
        <v>25</v>
      </c>
      <c r="E4397" t="s">
        <v>25733</v>
      </c>
      <c r="F4397" t="s">
        <v>889</v>
      </c>
      <c r="G4397" t="s">
        <v>40</v>
      </c>
    </row>
    <row r="4398" spans="1:7" x14ac:dyDescent="0.3">
      <c r="A4398" t="s">
        <v>25737</v>
      </c>
      <c r="B4398" t="s">
        <v>25738</v>
      </c>
      <c r="C4398" t="s">
        <v>24</v>
      </c>
      <c r="D4398" t="s">
        <v>25</v>
      </c>
      <c r="E4398" t="s">
        <v>25739</v>
      </c>
      <c r="F4398" t="s">
        <v>69</v>
      </c>
      <c r="G4398" t="s">
        <v>52</v>
      </c>
    </row>
    <row r="4399" spans="1:7" x14ac:dyDescent="0.3">
      <c r="A4399" t="s">
        <v>25743</v>
      </c>
      <c r="B4399" t="s">
        <v>25744</v>
      </c>
      <c r="C4399" t="s">
        <v>49</v>
      </c>
      <c r="D4399" t="s">
        <v>25</v>
      </c>
      <c r="E4399" t="s">
        <v>25745</v>
      </c>
      <c r="F4399" t="s">
        <v>39</v>
      </c>
      <c r="G4399" t="s">
        <v>40</v>
      </c>
    </row>
    <row r="4400" spans="1:7" x14ac:dyDescent="0.3">
      <c r="A4400" t="s">
        <v>25749</v>
      </c>
      <c r="B4400" t="s">
        <v>25750</v>
      </c>
      <c r="C4400" t="s">
        <v>49</v>
      </c>
      <c r="D4400" t="s">
        <v>25</v>
      </c>
      <c r="E4400" t="s">
        <v>25751</v>
      </c>
      <c r="F4400" t="s">
        <v>301</v>
      </c>
      <c r="G4400" t="s">
        <v>28</v>
      </c>
    </row>
    <row r="4401" spans="1:7" x14ac:dyDescent="0.3">
      <c r="A4401" t="s">
        <v>25755</v>
      </c>
      <c r="B4401" t="s">
        <v>25756</v>
      </c>
      <c r="C4401" t="s">
        <v>59</v>
      </c>
      <c r="D4401" t="s">
        <v>25</v>
      </c>
      <c r="E4401" t="s">
        <v>25757</v>
      </c>
      <c r="F4401" t="s">
        <v>314</v>
      </c>
      <c r="G4401" t="s">
        <v>130</v>
      </c>
    </row>
    <row r="4402" spans="1:7" x14ac:dyDescent="0.3">
      <c r="A4402" t="s">
        <v>25761</v>
      </c>
      <c r="B4402" t="s">
        <v>25762</v>
      </c>
      <c r="C4402" t="s">
        <v>59</v>
      </c>
      <c r="D4402" t="s">
        <v>25</v>
      </c>
      <c r="E4402" t="s">
        <v>5561</v>
      </c>
      <c r="F4402" t="s">
        <v>237</v>
      </c>
      <c r="G4402" t="s">
        <v>130</v>
      </c>
    </row>
    <row r="4403" spans="1:7" x14ac:dyDescent="0.3">
      <c r="A4403" t="s">
        <v>25766</v>
      </c>
      <c r="B4403" t="s">
        <v>21202</v>
      </c>
      <c r="C4403" t="s">
        <v>49</v>
      </c>
      <c r="D4403" t="s">
        <v>25</v>
      </c>
      <c r="E4403" t="s">
        <v>25767</v>
      </c>
      <c r="F4403" t="s">
        <v>93</v>
      </c>
      <c r="G4403" t="s">
        <v>130</v>
      </c>
    </row>
    <row r="4404" spans="1:7" x14ac:dyDescent="0.3">
      <c r="A4404" s="2" t="s">
        <v>25771</v>
      </c>
      <c r="B4404" t="s">
        <v>25772</v>
      </c>
      <c r="C4404" t="s">
        <v>59</v>
      </c>
      <c r="D4404" t="s">
        <v>25</v>
      </c>
      <c r="E4404" t="s">
        <v>25773</v>
      </c>
      <c r="F4404" t="s">
        <v>513</v>
      </c>
      <c r="G4404" t="s">
        <v>52</v>
      </c>
    </row>
    <row r="4405" spans="1:7" x14ac:dyDescent="0.3">
      <c r="A4405" t="s">
        <v>25777</v>
      </c>
      <c r="B4405" t="s">
        <v>25778</v>
      </c>
      <c r="C4405" t="s">
        <v>49</v>
      </c>
      <c r="D4405" t="s">
        <v>25</v>
      </c>
      <c r="E4405" t="s">
        <v>25779</v>
      </c>
      <c r="F4405" t="s">
        <v>692</v>
      </c>
      <c r="G4405" t="s">
        <v>52</v>
      </c>
    </row>
    <row r="4406" spans="1:7" x14ac:dyDescent="0.3">
      <c r="A4406" t="s">
        <v>25783</v>
      </c>
      <c r="B4406" t="s">
        <v>25784</v>
      </c>
      <c r="C4406" t="s">
        <v>24</v>
      </c>
      <c r="D4406" t="s">
        <v>25</v>
      </c>
      <c r="E4406" t="s">
        <v>25785</v>
      </c>
      <c r="F4406" t="s">
        <v>630</v>
      </c>
      <c r="G4406" t="s">
        <v>40</v>
      </c>
    </row>
    <row r="4407" spans="1:7" x14ac:dyDescent="0.3">
      <c r="A4407" t="s">
        <v>25789</v>
      </c>
      <c r="B4407" t="s">
        <v>25790</v>
      </c>
      <c r="C4407" t="s">
        <v>59</v>
      </c>
      <c r="D4407" t="s">
        <v>25</v>
      </c>
      <c r="E4407" t="s">
        <v>25791</v>
      </c>
      <c r="F4407" t="s">
        <v>747</v>
      </c>
      <c r="G4407" t="s">
        <v>40</v>
      </c>
    </row>
    <row r="4408" spans="1:7" x14ac:dyDescent="0.3">
      <c r="A4408" t="s">
        <v>25795</v>
      </c>
      <c r="B4408" t="s">
        <v>25796</v>
      </c>
      <c r="C4408" t="s">
        <v>24</v>
      </c>
      <c r="D4408" t="s">
        <v>25</v>
      </c>
      <c r="E4408" t="s">
        <v>25797</v>
      </c>
      <c r="F4408" t="s">
        <v>51</v>
      </c>
      <c r="G4408" t="s">
        <v>28</v>
      </c>
    </row>
    <row r="4409" spans="1:7" x14ac:dyDescent="0.3">
      <c r="A4409" t="s">
        <v>25801</v>
      </c>
      <c r="B4409" t="s">
        <v>25802</v>
      </c>
      <c r="C4409" t="s">
        <v>59</v>
      </c>
      <c r="D4409" t="s">
        <v>25</v>
      </c>
      <c r="E4409" t="s">
        <v>25803</v>
      </c>
      <c r="F4409" t="s">
        <v>237</v>
      </c>
      <c r="G4409" t="s">
        <v>130</v>
      </c>
    </row>
    <row r="4410" spans="1:7" x14ac:dyDescent="0.3">
      <c r="A4410" t="s">
        <v>25807</v>
      </c>
      <c r="B4410" t="s">
        <v>25808</v>
      </c>
      <c r="C4410" t="s">
        <v>59</v>
      </c>
      <c r="D4410" t="s">
        <v>25</v>
      </c>
      <c r="E4410" t="s">
        <v>25809</v>
      </c>
      <c r="F4410" t="s">
        <v>692</v>
      </c>
      <c r="G4410" t="s">
        <v>40</v>
      </c>
    </row>
    <row r="4411" spans="1:7" x14ac:dyDescent="0.3">
      <c r="A4411" t="s">
        <v>25813</v>
      </c>
      <c r="B4411" t="s">
        <v>25814</v>
      </c>
      <c r="C4411" t="s">
        <v>24</v>
      </c>
      <c r="D4411" t="s">
        <v>25</v>
      </c>
      <c r="E4411" t="s">
        <v>25815</v>
      </c>
      <c r="F4411" t="s">
        <v>592</v>
      </c>
      <c r="G4411" t="s">
        <v>28</v>
      </c>
    </row>
    <row r="4412" spans="1:7" x14ac:dyDescent="0.3">
      <c r="A4412" s="2" t="s">
        <v>25819</v>
      </c>
      <c r="B4412" t="s">
        <v>25820</v>
      </c>
      <c r="C4412" t="s">
        <v>59</v>
      </c>
      <c r="D4412" t="s">
        <v>25</v>
      </c>
      <c r="E4412" t="s">
        <v>25821</v>
      </c>
      <c r="F4412" t="s">
        <v>211</v>
      </c>
      <c r="G4412" t="s">
        <v>130</v>
      </c>
    </row>
    <row r="4413" spans="1:7" x14ac:dyDescent="0.3">
      <c r="A4413" t="s">
        <v>25825</v>
      </c>
      <c r="B4413" t="s">
        <v>4568</v>
      </c>
      <c r="C4413" t="s">
        <v>24</v>
      </c>
      <c r="D4413" t="s">
        <v>25</v>
      </c>
      <c r="E4413" t="s">
        <v>25826</v>
      </c>
      <c r="F4413" t="s">
        <v>685</v>
      </c>
      <c r="G4413" t="s">
        <v>130</v>
      </c>
    </row>
    <row r="4414" spans="1:7" x14ac:dyDescent="0.3">
      <c r="A4414" t="s">
        <v>25830</v>
      </c>
      <c r="B4414" t="s">
        <v>25831</v>
      </c>
      <c r="C4414" t="s">
        <v>49</v>
      </c>
      <c r="D4414" t="s">
        <v>25</v>
      </c>
      <c r="E4414" t="s">
        <v>2272</v>
      </c>
      <c r="F4414" t="s">
        <v>115</v>
      </c>
      <c r="G4414" t="s">
        <v>40</v>
      </c>
    </row>
    <row r="4415" spans="1:7" x14ac:dyDescent="0.3">
      <c r="A4415" t="s">
        <v>25835</v>
      </c>
      <c r="B4415" t="s">
        <v>25836</v>
      </c>
      <c r="C4415" t="s">
        <v>24</v>
      </c>
      <c r="D4415" t="s">
        <v>25</v>
      </c>
      <c r="E4415" t="s">
        <v>25107</v>
      </c>
      <c r="F4415" t="s">
        <v>327</v>
      </c>
      <c r="G4415" t="s">
        <v>130</v>
      </c>
    </row>
    <row r="4416" spans="1:7" x14ac:dyDescent="0.3">
      <c r="A4416" t="s">
        <v>25840</v>
      </c>
      <c r="B4416" t="s">
        <v>25841</v>
      </c>
      <c r="C4416" t="s">
        <v>24</v>
      </c>
      <c r="D4416" t="s">
        <v>25</v>
      </c>
      <c r="E4416" t="s">
        <v>25842</v>
      </c>
      <c r="F4416" t="s">
        <v>389</v>
      </c>
      <c r="G4416" t="s">
        <v>52</v>
      </c>
    </row>
    <row r="4417" spans="1:7" x14ac:dyDescent="0.3">
      <c r="A4417" t="s">
        <v>25846</v>
      </c>
      <c r="B4417" t="s">
        <v>25847</v>
      </c>
      <c r="C4417" t="s">
        <v>59</v>
      </c>
      <c r="D4417" t="s">
        <v>25</v>
      </c>
      <c r="E4417" t="s">
        <v>25848</v>
      </c>
      <c r="F4417" t="s">
        <v>513</v>
      </c>
      <c r="G4417" t="s">
        <v>52</v>
      </c>
    </row>
    <row r="4418" spans="1:7" x14ac:dyDescent="0.3">
      <c r="A4418" t="s">
        <v>25852</v>
      </c>
      <c r="B4418" t="s">
        <v>25853</v>
      </c>
      <c r="C4418" t="s">
        <v>24</v>
      </c>
      <c r="D4418" t="s">
        <v>25</v>
      </c>
      <c r="E4418" t="s">
        <v>25854</v>
      </c>
      <c r="F4418" t="s">
        <v>86</v>
      </c>
      <c r="G4418" t="s">
        <v>130</v>
      </c>
    </row>
    <row r="4419" spans="1:7" x14ac:dyDescent="0.3">
      <c r="A4419" t="s">
        <v>25858</v>
      </c>
      <c r="B4419" t="s">
        <v>25859</v>
      </c>
      <c r="C4419" t="s">
        <v>59</v>
      </c>
      <c r="D4419" t="s">
        <v>25</v>
      </c>
      <c r="E4419" t="s">
        <v>25860</v>
      </c>
      <c r="F4419" t="s">
        <v>185</v>
      </c>
      <c r="G4419" t="s">
        <v>52</v>
      </c>
    </row>
    <row r="4420" spans="1:7" x14ac:dyDescent="0.3">
      <c r="A4420" t="s">
        <v>25864</v>
      </c>
      <c r="B4420" t="s">
        <v>25865</v>
      </c>
      <c r="C4420" t="s">
        <v>49</v>
      </c>
      <c r="D4420" t="s">
        <v>25</v>
      </c>
      <c r="E4420" t="s">
        <v>25866</v>
      </c>
      <c r="F4420" t="s">
        <v>115</v>
      </c>
      <c r="G4420" t="s">
        <v>130</v>
      </c>
    </row>
    <row r="4421" spans="1:7" x14ac:dyDescent="0.3">
      <c r="A4421" t="s">
        <v>25870</v>
      </c>
      <c r="B4421" t="s">
        <v>25871</v>
      </c>
      <c r="C4421" t="s">
        <v>59</v>
      </c>
      <c r="D4421" t="s">
        <v>25</v>
      </c>
      <c r="E4421" t="s">
        <v>25872</v>
      </c>
      <c r="F4421" t="s">
        <v>244</v>
      </c>
      <c r="G4421" t="s">
        <v>130</v>
      </c>
    </row>
    <row r="4422" spans="1:7" x14ac:dyDescent="0.3">
      <c r="A4422" t="s">
        <v>25876</v>
      </c>
      <c r="B4422" t="s">
        <v>25877</v>
      </c>
      <c r="C4422" t="s">
        <v>49</v>
      </c>
      <c r="D4422" t="s">
        <v>25</v>
      </c>
      <c r="E4422" t="s">
        <v>9746</v>
      </c>
      <c r="F4422" t="s">
        <v>122</v>
      </c>
      <c r="G4422" t="s">
        <v>28</v>
      </c>
    </row>
    <row r="4423" spans="1:7" x14ac:dyDescent="0.3">
      <c r="A4423" t="s">
        <v>25881</v>
      </c>
      <c r="B4423" t="s">
        <v>25882</v>
      </c>
      <c r="C4423" t="s">
        <v>49</v>
      </c>
      <c r="D4423" t="s">
        <v>25</v>
      </c>
      <c r="E4423" t="s">
        <v>25883</v>
      </c>
      <c r="F4423" t="s">
        <v>115</v>
      </c>
      <c r="G4423" t="s">
        <v>28</v>
      </c>
    </row>
    <row r="4424" spans="1:7" x14ac:dyDescent="0.3">
      <c r="A4424" s="2" t="s">
        <v>25887</v>
      </c>
      <c r="B4424" t="s">
        <v>25888</v>
      </c>
      <c r="C4424" t="s">
        <v>49</v>
      </c>
      <c r="D4424" t="s">
        <v>25</v>
      </c>
      <c r="E4424" t="s">
        <v>25889</v>
      </c>
      <c r="F4424" t="s">
        <v>301</v>
      </c>
      <c r="G4424" t="s">
        <v>28</v>
      </c>
    </row>
    <row r="4425" spans="1:7" x14ac:dyDescent="0.3">
      <c r="A4425" s="2" t="s">
        <v>25893</v>
      </c>
      <c r="B4425" t="s">
        <v>25894</v>
      </c>
      <c r="C4425" t="s">
        <v>49</v>
      </c>
      <c r="D4425" t="s">
        <v>25</v>
      </c>
      <c r="E4425" t="s">
        <v>4269</v>
      </c>
      <c r="F4425" t="s">
        <v>427</v>
      </c>
      <c r="G4425" t="s">
        <v>28</v>
      </c>
    </row>
    <row r="4426" spans="1:7" x14ac:dyDescent="0.3">
      <c r="A4426" t="s">
        <v>25898</v>
      </c>
      <c r="B4426" t="s">
        <v>25899</v>
      </c>
      <c r="C4426" t="s">
        <v>24</v>
      </c>
      <c r="D4426" t="s">
        <v>25</v>
      </c>
      <c r="E4426" t="s">
        <v>25900</v>
      </c>
      <c r="F4426" t="s">
        <v>115</v>
      </c>
      <c r="G4426" t="s">
        <v>40</v>
      </c>
    </row>
    <row r="4427" spans="1:7" x14ac:dyDescent="0.3">
      <c r="A4427" t="s">
        <v>25904</v>
      </c>
      <c r="B4427" t="s">
        <v>25905</v>
      </c>
      <c r="C4427" t="s">
        <v>59</v>
      </c>
      <c r="D4427" t="s">
        <v>25</v>
      </c>
      <c r="E4427" t="s">
        <v>25906</v>
      </c>
      <c r="F4427" t="s">
        <v>122</v>
      </c>
      <c r="G4427" t="s">
        <v>52</v>
      </c>
    </row>
    <row r="4428" spans="1:7" x14ac:dyDescent="0.3">
      <c r="A4428" t="s">
        <v>25910</v>
      </c>
      <c r="B4428" t="s">
        <v>25911</v>
      </c>
      <c r="C4428" t="s">
        <v>49</v>
      </c>
      <c r="D4428" t="s">
        <v>25</v>
      </c>
      <c r="E4428" t="s">
        <v>25912</v>
      </c>
      <c r="F4428" t="s">
        <v>717</v>
      </c>
      <c r="G4428" t="s">
        <v>28</v>
      </c>
    </row>
    <row r="4429" spans="1:7" x14ac:dyDescent="0.3">
      <c r="A4429" t="s">
        <v>25916</v>
      </c>
      <c r="B4429" t="s">
        <v>25917</v>
      </c>
      <c r="C4429" t="s">
        <v>59</v>
      </c>
      <c r="D4429" t="s">
        <v>25</v>
      </c>
      <c r="E4429" t="s">
        <v>25918</v>
      </c>
      <c r="F4429" t="s">
        <v>389</v>
      </c>
      <c r="G4429" t="s">
        <v>40</v>
      </c>
    </row>
    <row r="4430" spans="1:7" x14ac:dyDescent="0.3">
      <c r="A4430" t="s">
        <v>25922</v>
      </c>
      <c r="B4430" t="s">
        <v>25923</v>
      </c>
      <c r="C4430" t="s">
        <v>49</v>
      </c>
      <c r="D4430" t="s">
        <v>25</v>
      </c>
      <c r="E4430" t="s">
        <v>6301</v>
      </c>
      <c r="F4430" t="s">
        <v>592</v>
      </c>
      <c r="G4430" t="s">
        <v>130</v>
      </c>
    </row>
    <row r="4431" spans="1:7" x14ac:dyDescent="0.3">
      <c r="A4431" t="s">
        <v>25927</v>
      </c>
      <c r="B4431" t="s">
        <v>25928</v>
      </c>
      <c r="C4431" t="s">
        <v>24</v>
      </c>
      <c r="D4431" t="s">
        <v>25</v>
      </c>
      <c r="E4431" t="s">
        <v>25929</v>
      </c>
      <c r="F4431" t="s">
        <v>144</v>
      </c>
      <c r="G4431" t="s">
        <v>28</v>
      </c>
    </row>
    <row r="4432" spans="1:7" x14ac:dyDescent="0.3">
      <c r="A4432" t="s">
        <v>25933</v>
      </c>
      <c r="B4432" t="s">
        <v>25934</v>
      </c>
      <c r="C4432" t="s">
        <v>59</v>
      </c>
      <c r="D4432" t="s">
        <v>25</v>
      </c>
      <c r="E4432" t="s">
        <v>25935</v>
      </c>
      <c r="F4432" t="s">
        <v>269</v>
      </c>
      <c r="G4432" t="s">
        <v>28</v>
      </c>
    </row>
    <row r="4433" spans="1:7" x14ac:dyDescent="0.3">
      <c r="A4433" t="s">
        <v>25939</v>
      </c>
      <c r="B4433" t="s">
        <v>25940</v>
      </c>
      <c r="C4433" t="s">
        <v>49</v>
      </c>
      <c r="D4433" t="s">
        <v>25</v>
      </c>
      <c r="E4433" t="s">
        <v>6656</v>
      </c>
      <c r="F4433" t="s">
        <v>211</v>
      </c>
      <c r="G4433" t="s">
        <v>130</v>
      </c>
    </row>
    <row r="4434" spans="1:7" x14ac:dyDescent="0.3">
      <c r="A4434" t="s">
        <v>25944</v>
      </c>
      <c r="B4434" t="s">
        <v>25945</v>
      </c>
      <c r="C4434" t="s">
        <v>49</v>
      </c>
      <c r="D4434" t="s">
        <v>25</v>
      </c>
      <c r="E4434" t="s">
        <v>25946</v>
      </c>
      <c r="F4434" t="s">
        <v>822</v>
      </c>
      <c r="G4434" t="s">
        <v>40</v>
      </c>
    </row>
    <row r="4435" spans="1:7" x14ac:dyDescent="0.3">
      <c r="A4435" t="s">
        <v>25950</v>
      </c>
      <c r="B4435" t="s">
        <v>25951</v>
      </c>
      <c r="C4435" t="s">
        <v>24</v>
      </c>
      <c r="D4435" t="s">
        <v>25</v>
      </c>
      <c r="E4435" t="s">
        <v>25952</v>
      </c>
      <c r="F4435" t="s">
        <v>122</v>
      </c>
      <c r="G4435" t="s">
        <v>28</v>
      </c>
    </row>
    <row r="4436" spans="1:7" x14ac:dyDescent="0.3">
      <c r="A4436" t="s">
        <v>25956</v>
      </c>
      <c r="B4436" t="s">
        <v>25957</v>
      </c>
      <c r="C4436" t="s">
        <v>49</v>
      </c>
      <c r="D4436" t="s">
        <v>25</v>
      </c>
      <c r="E4436" t="s">
        <v>25958</v>
      </c>
      <c r="F4436" t="s">
        <v>137</v>
      </c>
      <c r="G4436" t="s">
        <v>130</v>
      </c>
    </row>
    <row r="4437" spans="1:7" x14ac:dyDescent="0.3">
      <c r="A4437" t="s">
        <v>25962</v>
      </c>
      <c r="B4437" t="s">
        <v>25963</v>
      </c>
      <c r="C4437" t="s">
        <v>24</v>
      </c>
      <c r="D4437" t="s">
        <v>25</v>
      </c>
      <c r="E4437" t="s">
        <v>25964</v>
      </c>
      <c r="F4437" t="s">
        <v>137</v>
      </c>
      <c r="G4437" t="s">
        <v>130</v>
      </c>
    </row>
    <row r="4438" spans="1:7" x14ac:dyDescent="0.3">
      <c r="A4438" t="s">
        <v>25968</v>
      </c>
      <c r="B4438" t="s">
        <v>25969</v>
      </c>
      <c r="C4438" t="s">
        <v>49</v>
      </c>
      <c r="D4438" t="s">
        <v>25</v>
      </c>
      <c r="E4438" t="s">
        <v>23624</v>
      </c>
      <c r="F4438" t="s">
        <v>164</v>
      </c>
      <c r="G4438" t="s">
        <v>130</v>
      </c>
    </row>
    <row r="4439" spans="1:7" x14ac:dyDescent="0.3">
      <c r="A4439" t="s">
        <v>25973</v>
      </c>
      <c r="B4439" t="s">
        <v>25974</v>
      </c>
      <c r="C4439" t="s">
        <v>24</v>
      </c>
      <c r="D4439" t="s">
        <v>25</v>
      </c>
      <c r="E4439" t="s">
        <v>25975</v>
      </c>
      <c r="F4439" t="s">
        <v>822</v>
      </c>
      <c r="G4439" t="s">
        <v>40</v>
      </c>
    </row>
    <row r="4440" spans="1:7" x14ac:dyDescent="0.3">
      <c r="A4440" t="s">
        <v>25979</v>
      </c>
      <c r="B4440" t="s">
        <v>25980</v>
      </c>
      <c r="C4440" t="s">
        <v>49</v>
      </c>
      <c r="D4440" t="s">
        <v>25</v>
      </c>
      <c r="E4440" t="s">
        <v>13363</v>
      </c>
      <c r="F4440" t="s">
        <v>185</v>
      </c>
      <c r="G4440" t="s">
        <v>52</v>
      </c>
    </row>
    <row r="4441" spans="1:7" x14ac:dyDescent="0.3">
      <c r="A4441" t="s">
        <v>25984</v>
      </c>
      <c r="B4441" t="s">
        <v>25985</v>
      </c>
      <c r="C4441" t="s">
        <v>49</v>
      </c>
      <c r="D4441" t="s">
        <v>25</v>
      </c>
      <c r="E4441" t="s">
        <v>14783</v>
      </c>
      <c r="F4441" t="s">
        <v>144</v>
      </c>
      <c r="G4441" t="s">
        <v>52</v>
      </c>
    </row>
    <row r="4442" spans="1:7" x14ac:dyDescent="0.3">
      <c r="A4442" t="s">
        <v>25989</v>
      </c>
      <c r="B4442" t="s">
        <v>15530</v>
      </c>
      <c r="C4442" t="s">
        <v>24</v>
      </c>
      <c r="D4442" t="s">
        <v>25</v>
      </c>
      <c r="E4442" t="s">
        <v>25990</v>
      </c>
      <c r="F4442" t="s">
        <v>717</v>
      </c>
      <c r="G4442" t="s">
        <v>28</v>
      </c>
    </row>
    <row r="4443" spans="1:7" x14ac:dyDescent="0.3">
      <c r="A4443" t="s">
        <v>25994</v>
      </c>
      <c r="B4443" t="s">
        <v>25995</v>
      </c>
      <c r="C4443" t="s">
        <v>49</v>
      </c>
      <c r="D4443" t="s">
        <v>25</v>
      </c>
      <c r="E4443" t="s">
        <v>25996</v>
      </c>
      <c r="F4443" t="s">
        <v>617</v>
      </c>
      <c r="G4443" t="s">
        <v>40</v>
      </c>
    </row>
    <row r="4444" spans="1:7" x14ac:dyDescent="0.3">
      <c r="A4444" t="s">
        <v>26000</v>
      </c>
      <c r="B4444" t="s">
        <v>26001</v>
      </c>
      <c r="C4444" t="s">
        <v>59</v>
      </c>
      <c r="D4444" t="s">
        <v>25</v>
      </c>
      <c r="E4444" t="s">
        <v>26002</v>
      </c>
      <c r="F4444" t="s">
        <v>27</v>
      </c>
      <c r="G4444" t="s">
        <v>52</v>
      </c>
    </row>
    <row r="4445" spans="1:7" x14ac:dyDescent="0.3">
      <c r="A4445" t="s">
        <v>26006</v>
      </c>
      <c r="B4445" t="s">
        <v>26007</v>
      </c>
      <c r="C4445" t="s">
        <v>49</v>
      </c>
      <c r="D4445" t="s">
        <v>25</v>
      </c>
      <c r="E4445" t="s">
        <v>26008</v>
      </c>
      <c r="F4445" t="s">
        <v>327</v>
      </c>
      <c r="G4445" t="s">
        <v>130</v>
      </c>
    </row>
    <row r="4446" spans="1:7" x14ac:dyDescent="0.3">
      <c r="A4446" t="s">
        <v>26012</v>
      </c>
      <c r="B4446" t="s">
        <v>26013</v>
      </c>
      <c r="C4446" t="s">
        <v>49</v>
      </c>
      <c r="D4446" t="s">
        <v>25</v>
      </c>
      <c r="E4446" t="s">
        <v>26014</v>
      </c>
      <c r="F4446" t="s">
        <v>244</v>
      </c>
      <c r="G4446" t="s">
        <v>130</v>
      </c>
    </row>
    <row r="4447" spans="1:7" x14ac:dyDescent="0.3">
      <c r="A4447" t="s">
        <v>26018</v>
      </c>
      <c r="B4447" t="s">
        <v>26019</v>
      </c>
      <c r="C4447" t="s">
        <v>59</v>
      </c>
      <c r="D4447" t="s">
        <v>25</v>
      </c>
      <c r="E4447" t="s">
        <v>26020</v>
      </c>
      <c r="F4447" t="s">
        <v>108</v>
      </c>
      <c r="G4447" t="s">
        <v>52</v>
      </c>
    </row>
    <row r="4448" spans="1:7" x14ac:dyDescent="0.3">
      <c r="A4448" t="s">
        <v>26024</v>
      </c>
      <c r="B4448" t="s">
        <v>26025</v>
      </c>
      <c r="C4448" t="s">
        <v>49</v>
      </c>
      <c r="D4448" t="s">
        <v>25</v>
      </c>
      <c r="E4448" t="s">
        <v>26026</v>
      </c>
      <c r="F4448" t="s">
        <v>108</v>
      </c>
      <c r="G4448" t="s">
        <v>130</v>
      </c>
    </row>
    <row r="4449" spans="1:7" x14ac:dyDescent="0.3">
      <c r="A4449" t="s">
        <v>26030</v>
      </c>
      <c r="B4449" t="s">
        <v>26031</v>
      </c>
      <c r="C4449" t="s">
        <v>59</v>
      </c>
      <c r="D4449" t="s">
        <v>25</v>
      </c>
      <c r="E4449" t="s">
        <v>11156</v>
      </c>
      <c r="F4449" t="s">
        <v>389</v>
      </c>
      <c r="G4449" t="s">
        <v>52</v>
      </c>
    </row>
    <row r="4450" spans="1:7" x14ac:dyDescent="0.3">
      <c r="A4450" t="s">
        <v>26035</v>
      </c>
      <c r="B4450" t="s">
        <v>26036</v>
      </c>
      <c r="C4450" t="s">
        <v>59</v>
      </c>
      <c r="D4450" t="s">
        <v>25</v>
      </c>
      <c r="E4450" t="s">
        <v>26037</v>
      </c>
      <c r="F4450" t="s">
        <v>144</v>
      </c>
      <c r="G4450" t="s">
        <v>40</v>
      </c>
    </row>
    <row r="4451" spans="1:7" x14ac:dyDescent="0.3">
      <c r="A4451" t="s">
        <v>26041</v>
      </c>
      <c r="B4451" t="s">
        <v>26042</v>
      </c>
      <c r="C4451" t="s">
        <v>49</v>
      </c>
      <c r="D4451" t="s">
        <v>25</v>
      </c>
      <c r="E4451" t="s">
        <v>1566</v>
      </c>
      <c r="F4451" t="s">
        <v>211</v>
      </c>
      <c r="G4451" t="s">
        <v>52</v>
      </c>
    </row>
    <row r="4452" spans="1:7" x14ac:dyDescent="0.3">
      <c r="A4452" t="s">
        <v>26046</v>
      </c>
      <c r="B4452" t="s">
        <v>26047</v>
      </c>
      <c r="C4452" t="s">
        <v>49</v>
      </c>
      <c r="D4452" t="s">
        <v>25</v>
      </c>
      <c r="E4452" t="s">
        <v>26048</v>
      </c>
      <c r="F4452" t="s">
        <v>617</v>
      </c>
      <c r="G4452" t="s">
        <v>28</v>
      </c>
    </row>
    <row r="4453" spans="1:7" x14ac:dyDescent="0.3">
      <c r="A4453" t="s">
        <v>26052</v>
      </c>
      <c r="B4453" t="s">
        <v>26053</v>
      </c>
      <c r="C4453" t="s">
        <v>49</v>
      </c>
      <c r="D4453" t="s">
        <v>25</v>
      </c>
      <c r="E4453" t="s">
        <v>26054</v>
      </c>
      <c r="F4453" t="s">
        <v>151</v>
      </c>
      <c r="G4453" t="s">
        <v>52</v>
      </c>
    </row>
    <row r="4454" spans="1:7" x14ac:dyDescent="0.3">
      <c r="A4454" t="s">
        <v>26058</v>
      </c>
      <c r="B4454" t="s">
        <v>26059</v>
      </c>
      <c r="C4454" t="s">
        <v>24</v>
      </c>
      <c r="D4454" t="s">
        <v>25</v>
      </c>
      <c r="E4454" t="s">
        <v>26060</v>
      </c>
      <c r="F4454" t="s">
        <v>513</v>
      </c>
      <c r="G4454" t="s">
        <v>52</v>
      </c>
    </row>
    <row r="4455" spans="1:7" x14ac:dyDescent="0.3">
      <c r="A4455" t="s">
        <v>26064</v>
      </c>
      <c r="B4455" t="s">
        <v>26065</v>
      </c>
      <c r="C4455" t="s">
        <v>49</v>
      </c>
      <c r="D4455" t="s">
        <v>25</v>
      </c>
      <c r="E4455" t="s">
        <v>26066</v>
      </c>
      <c r="F4455" t="s">
        <v>192</v>
      </c>
      <c r="G4455" t="s">
        <v>28</v>
      </c>
    </row>
    <row r="4456" spans="1:7" x14ac:dyDescent="0.3">
      <c r="A4456" t="s">
        <v>26070</v>
      </c>
      <c r="B4456" t="s">
        <v>26071</v>
      </c>
      <c r="C4456" t="s">
        <v>24</v>
      </c>
      <c r="D4456" t="s">
        <v>25</v>
      </c>
      <c r="E4456" t="s">
        <v>26072</v>
      </c>
      <c r="F4456" t="s">
        <v>151</v>
      </c>
      <c r="G4456" t="s">
        <v>52</v>
      </c>
    </row>
    <row r="4457" spans="1:7" x14ac:dyDescent="0.3">
      <c r="A4457" t="s">
        <v>26076</v>
      </c>
      <c r="B4457" t="s">
        <v>26077</v>
      </c>
      <c r="C4457" t="s">
        <v>59</v>
      </c>
      <c r="D4457" t="s">
        <v>25</v>
      </c>
      <c r="E4457" t="s">
        <v>26078</v>
      </c>
      <c r="F4457" t="s">
        <v>137</v>
      </c>
      <c r="G4457" t="s">
        <v>52</v>
      </c>
    </row>
    <row r="4458" spans="1:7" x14ac:dyDescent="0.3">
      <c r="A4458" t="s">
        <v>26082</v>
      </c>
      <c r="B4458" t="s">
        <v>26083</v>
      </c>
      <c r="C4458" t="s">
        <v>49</v>
      </c>
      <c r="D4458" t="s">
        <v>25</v>
      </c>
      <c r="E4458" t="s">
        <v>26084</v>
      </c>
      <c r="F4458" t="s">
        <v>1003</v>
      </c>
      <c r="G4458" t="s">
        <v>52</v>
      </c>
    </row>
    <row r="4459" spans="1:7" x14ac:dyDescent="0.3">
      <c r="A4459" t="s">
        <v>26088</v>
      </c>
      <c r="B4459" t="s">
        <v>26089</v>
      </c>
      <c r="C4459" t="s">
        <v>24</v>
      </c>
      <c r="D4459" t="s">
        <v>25</v>
      </c>
      <c r="E4459" t="s">
        <v>26090</v>
      </c>
      <c r="F4459" t="s">
        <v>314</v>
      </c>
      <c r="G4459" t="s">
        <v>28</v>
      </c>
    </row>
    <row r="4460" spans="1:7" x14ac:dyDescent="0.3">
      <c r="A4460" t="s">
        <v>26094</v>
      </c>
      <c r="B4460" t="s">
        <v>26095</v>
      </c>
      <c r="C4460" t="s">
        <v>24</v>
      </c>
      <c r="D4460" t="s">
        <v>25</v>
      </c>
      <c r="E4460" t="s">
        <v>11226</v>
      </c>
      <c r="F4460" t="s">
        <v>692</v>
      </c>
      <c r="G4460" t="s">
        <v>130</v>
      </c>
    </row>
    <row r="4461" spans="1:7" x14ac:dyDescent="0.3">
      <c r="A4461" t="s">
        <v>26099</v>
      </c>
      <c r="B4461" t="s">
        <v>26100</v>
      </c>
      <c r="C4461" t="s">
        <v>49</v>
      </c>
      <c r="D4461" t="s">
        <v>25</v>
      </c>
      <c r="E4461" t="s">
        <v>6920</v>
      </c>
      <c r="F4461" t="s">
        <v>211</v>
      </c>
      <c r="G4461" t="s">
        <v>52</v>
      </c>
    </row>
    <row r="4462" spans="1:7" x14ac:dyDescent="0.3">
      <c r="A4462" t="s">
        <v>26104</v>
      </c>
      <c r="B4462" t="s">
        <v>26105</v>
      </c>
      <c r="C4462" t="s">
        <v>59</v>
      </c>
      <c r="D4462" t="s">
        <v>25</v>
      </c>
      <c r="E4462" t="s">
        <v>26106</v>
      </c>
      <c r="F4462" t="s">
        <v>171</v>
      </c>
      <c r="G4462" t="s">
        <v>28</v>
      </c>
    </row>
    <row r="4463" spans="1:7" x14ac:dyDescent="0.3">
      <c r="A4463" s="2" t="s">
        <v>26110</v>
      </c>
      <c r="B4463" t="s">
        <v>26111</v>
      </c>
      <c r="C4463" t="s">
        <v>59</v>
      </c>
      <c r="D4463" t="s">
        <v>25</v>
      </c>
      <c r="E4463" t="s">
        <v>26112</v>
      </c>
      <c r="F4463" t="s">
        <v>630</v>
      </c>
      <c r="G4463" t="s">
        <v>52</v>
      </c>
    </row>
    <row r="4464" spans="1:7" x14ac:dyDescent="0.3">
      <c r="A4464" t="s">
        <v>26116</v>
      </c>
      <c r="B4464" t="s">
        <v>26117</v>
      </c>
      <c r="C4464" t="s">
        <v>59</v>
      </c>
      <c r="D4464" t="s">
        <v>25</v>
      </c>
      <c r="E4464" t="s">
        <v>26118</v>
      </c>
      <c r="F4464" t="s">
        <v>772</v>
      </c>
      <c r="G4464" t="s">
        <v>130</v>
      </c>
    </row>
    <row r="4465" spans="1:7" x14ac:dyDescent="0.3">
      <c r="A4465" t="s">
        <v>26122</v>
      </c>
      <c r="B4465" t="s">
        <v>26123</v>
      </c>
      <c r="C4465" t="s">
        <v>24</v>
      </c>
      <c r="D4465" t="s">
        <v>25</v>
      </c>
      <c r="E4465" t="s">
        <v>26124</v>
      </c>
      <c r="F4465" t="s">
        <v>86</v>
      </c>
      <c r="G4465" t="s">
        <v>28</v>
      </c>
    </row>
    <row r="4466" spans="1:7" x14ac:dyDescent="0.3">
      <c r="A4466" t="s">
        <v>26128</v>
      </c>
      <c r="B4466" t="s">
        <v>26129</v>
      </c>
      <c r="C4466" t="s">
        <v>59</v>
      </c>
      <c r="D4466" t="s">
        <v>25</v>
      </c>
      <c r="E4466" t="s">
        <v>26130</v>
      </c>
      <c r="F4466" t="s">
        <v>772</v>
      </c>
      <c r="G4466" t="s">
        <v>52</v>
      </c>
    </row>
    <row r="4467" spans="1:7" x14ac:dyDescent="0.3">
      <c r="A4467" t="s">
        <v>26134</v>
      </c>
      <c r="B4467" t="s">
        <v>26135</v>
      </c>
      <c r="C4467" t="s">
        <v>24</v>
      </c>
      <c r="D4467" t="s">
        <v>25</v>
      </c>
      <c r="E4467" t="s">
        <v>26136</v>
      </c>
      <c r="F4467" t="s">
        <v>27</v>
      </c>
      <c r="G4467" t="s">
        <v>52</v>
      </c>
    </row>
    <row r="4468" spans="1:7" x14ac:dyDescent="0.3">
      <c r="A4468" t="s">
        <v>26140</v>
      </c>
      <c r="B4468" t="s">
        <v>26141</v>
      </c>
      <c r="C4468" t="s">
        <v>24</v>
      </c>
      <c r="D4468" t="s">
        <v>25</v>
      </c>
      <c r="E4468" t="s">
        <v>26142</v>
      </c>
      <c r="F4468" t="s">
        <v>185</v>
      </c>
      <c r="G4468" t="s">
        <v>130</v>
      </c>
    </row>
    <row r="4469" spans="1:7" x14ac:dyDescent="0.3">
      <c r="A4469" t="s">
        <v>26146</v>
      </c>
      <c r="B4469" t="s">
        <v>26147</v>
      </c>
      <c r="C4469" t="s">
        <v>49</v>
      </c>
      <c r="D4469" t="s">
        <v>25</v>
      </c>
      <c r="E4469" t="s">
        <v>16566</v>
      </c>
      <c r="F4469" t="s">
        <v>237</v>
      </c>
      <c r="G4469" t="s">
        <v>130</v>
      </c>
    </row>
    <row r="4470" spans="1:7" x14ac:dyDescent="0.3">
      <c r="A4470" t="s">
        <v>26151</v>
      </c>
      <c r="B4470" t="s">
        <v>26152</v>
      </c>
      <c r="C4470" t="s">
        <v>59</v>
      </c>
      <c r="D4470" t="s">
        <v>25</v>
      </c>
      <c r="E4470" t="s">
        <v>26153</v>
      </c>
      <c r="F4470" t="s">
        <v>376</v>
      </c>
      <c r="G4470" t="s">
        <v>52</v>
      </c>
    </row>
    <row r="4471" spans="1:7" x14ac:dyDescent="0.3">
      <c r="A4471" t="s">
        <v>26157</v>
      </c>
      <c r="B4471" t="s">
        <v>26158</v>
      </c>
      <c r="C4471" t="s">
        <v>24</v>
      </c>
      <c r="D4471" t="s">
        <v>25</v>
      </c>
      <c r="E4471" t="s">
        <v>26159</v>
      </c>
      <c r="F4471" t="s">
        <v>592</v>
      </c>
      <c r="G4471" t="s">
        <v>40</v>
      </c>
    </row>
    <row r="4472" spans="1:7" x14ac:dyDescent="0.3">
      <c r="A4472" t="s">
        <v>26163</v>
      </c>
      <c r="B4472" t="s">
        <v>26164</v>
      </c>
      <c r="C4472" t="s">
        <v>59</v>
      </c>
      <c r="D4472" t="s">
        <v>25</v>
      </c>
      <c r="E4472" t="s">
        <v>20352</v>
      </c>
      <c r="F4472" t="s">
        <v>414</v>
      </c>
      <c r="G4472" t="s">
        <v>52</v>
      </c>
    </row>
    <row r="4473" spans="1:7" x14ac:dyDescent="0.3">
      <c r="A4473" t="s">
        <v>26168</v>
      </c>
      <c r="B4473" t="s">
        <v>26169</v>
      </c>
      <c r="C4473" t="s">
        <v>24</v>
      </c>
      <c r="D4473" t="s">
        <v>25</v>
      </c>
      <c r="E4473" t="s">
        <v>26170</v>
      </c>
      <c r="F4473" t="s">
        <v>630</v>
      </c>
      <c r="G4473" t="s">
        <v>40</v>
      </c>
    </row>
    <row r="4474" spans="1:7" x14ac:dyDescent="0.3">
      <c r="A4474" t="s">
        <v>26174</v>
      </c>
      <c r="B4474" t="s">
        <v>26175</v>
      </c>
      <c r="C4474" t="s">
        <v>59</v>
      </c>
      <c r="D4474" t="s">
        <v>25</v>
      </c>
      <c r="E4474" t="s">
        <v>26176</v>
      </c>
      <c r="F4474" t="s">
        <v>108</v>
      </c>
      <c r="G4474" t="s">
        <v>52</v>
      </c>
    </row>
    <row r="4475" spans="1:7" x14ac:dyDescent="0.3">
      <c r="A4475" t="s">
        <v>26180</v>
      </c>
      <c r="B4475" t="s">
        <v>26181</v>
      </c>
      <c r="C4475" t="s">
        <v>24</v>
      </c>
      <c r="D4475" t="s">
        <v>25</v>
      </c>
      <c r="E4475" t="s">
        <v>26182</v>
      </c>
      <c r="F4475" t="s">
        <v>376</v>
      </c>
      <c r="G4475" t="s">
        <v>130</v>
      </c>
    </row>
    <row r="4476" spans="1:7" x14ac:dyDescent="0.3">
      <c r="A4476" t="s">
        <v>26186</v>
      </c>
      <c r="B4476" t="s">
        <v>26187</v>
      </c>
      <c r="C4476" t="s">
        <v>49</v>
      </c>
      <c r="D4476" t="s">
        <v>25</v>
      </c>
      <c r="E4476" t="s">
        <v>26188</v>
      </c>
      <c r="F4476" t="s">
        <v>747</v>
      </c>
      <c r="G4476" t="s">
        <v>52</v>
      </c>
    </row>
    <row r="4477" spans="1:7" x14ac:dyDescent="0.3">
      <c r="A4477" t="s">
        <v>26192</v>
      </c>
      <c r="B4477" t="s">
        <v>26193</v>
      </c>
      <c r="C4477" t="s">
        <v>59</v>
      </c>
      <c r="D4477" t="s">
        <v>25</v>
      </c>
      <c r="E4477" t="s">
        <v>26194</v>
      </c>
      <c r="F4477" t="s">
        <v>217</v>
      </c>
      <c r="G4477" t="s">
        <v>52</v>
      </c>
    </row>
    <row r="4478" spans="1:7" x14ac:dyDescent="0.3">
      <c r="A4478" t="s">
        <v>26198</v>
      </c>
      <c r="B4478" t="s">
        <v>26199</v>
      </c>
      <c r="C4478" t="s">
        <v>24</v>
      </c>
      <c r="D4478" t="s">
        <v>25</v>
      </c>
      <c r="E4478" t="s">
        <v>26200</v>
      </c>
      <c r="F4478" t="s">
        <v>151</v>
      </c>
      <c r="G4478" t="s">
        <v>28</v>
      </c>
    </row>
    <row r="4479" spans="1:7" x14ac:dyDescent="0.3">
      <c r="A4479" t="s">
        <v>26204</v>
      </c>
      <c r="B4479" t="s">
        <v>26205</v>
      </c>
      <c r="C4479" t="s">
        <v>59</v>
      </c>
      <c r="D4479" t="s">
        <v>25</v>
      </c>
      <c r="E4479" t="s">
        <v>1608</v>
      </c>
      <c r="F4479" t="s">
        <v>513</v>
      </c>
      <c r="G4479" t="s">
        <v>52</v>
      </c>
    </row>
    <row r="4480" spans="1:7" x14ac:dyDescent="0.3">
      <c r="A4480" t="s">
        <v>26209</v>
      </c>
      <c r="B4480" t="s">
        <v>26210</v>
      </c>
      <c r="C4480" t="s">
        <v>24</v>
      </c>
      <c r="D4480" t="s">
        <v>25</v>
      </c>
      <c r="E4480" t="s">
        <v>26211</v>
      </c>
      <c r="F4480" t="s">
        <v>791</v>
      </c>
      <c r="G4480" t="s">
        <v>28</v>
      </c>
    </row>
    <row r="4481" spans="1:7" x14ac:dyDescent="0.3">
      <c r="A4481" t="s">
        <v>26215</v>
      </c>
      <c r="B4481" t="s">
        <v>26216</v>
      </c>
      <c r="C4481" t="s">
        <v>59</v>
      </c>
      <c r="D4481" t="s">
        <v>25</v>
      </c>
      <c r="E4481" t="s">
        <v>26217</v>
      </c>
      <c r="F4481" t="s">
        <v>151</v>
      </c>
      <c r="G4481" t="s">
        <v>52</v>
      </c>
    </row>
    <row r="4482" spans="1:7" x14ac:dyDescent="0.3">
      <c r="A4482" t="s">
        <v>26221</v>
      </c>
      <c r="B4482" t="s">
        <v>26222</v>
      </c>
      <c r="C4482" t="s">
        <v>49</v>
      </c>
      <c r="D4482" t="s">
        <v>25</v>
      </c>
      <c r="E4482" t="s">
        <v>26223</v>
      </c>
      <c r="F4482" t="s">
        <v>314</v>
      </c>
      <c r="G4482" t="s">
        <v>130</v>
      </c>
    </row>
    <row r="4483" spans="1:7" x14ac:dyDescent="0.3">
      <c r="A4483" t="s">
        <v>26227</v>
      </c>
      <c r="B4483" t="s">
        <v>26228</v>
      </c>
      <c r="C4483" t="s">
        <v>59</v>
      </c>
      <c r="D4483" t="s">
        <v>25</v>
      </c>
      <c r="E4483" t="s">
        <v>26229</v>
      </c>
      <c r="F4483" t="s">
        <v>101</v>
      </c>
      <c r="G4483" t="s">
        <v>130</v>
      </c>
    </row>
    <row r="4484" spans="1:7" x14ac:dyDescent="0.3">
      <c r="A4484" s="2" t="s">
        <v>26233</v>
      </c>
      <c r="B4484" t="s">
        <v>26234</v>
      </c>
      <c r="C4484" t="s">
        <v>24</v>
      </c>
      <c r="D4484" t="s">
        <v>25</v>
      </c>
      <c r="E4484" t="s">
        <v>26235</v>
      </c>
      <c r="F4484" t="s">
        <v>269</v>
      </c>
      <c r="G4484" t="s">
        <v>52</v>
      </c>
    </row>
    <row r="4485" spans="1:7" x14ac:dyDescent="0.3">
      <c r="A4485" t="s">
        <v>26239</v>
      </c>
      <c r="B4485" t="s">
        <v>26240</v>
      </c>
      <c r="C4485" t="s">
        <v>24</v>
      </c>
      <c r="D4485" t="s">
        <v>25</v>
      </c>
      <c r="E4485" t="s">
        <v>12661</v>
      </c>
      <c r="F4485" t="s">
        <v>151</v>
      </c>
      <c r="G4485" t="s">
        <v>40</v>
      </c>
    </row>
    <row r="4486" spans="1:7" x14ac:dyDescent="0.3">
      <c r="A4486" t="s">
        <v>26244</v>
      </c>
      <c r="B4486" t="s">
        <v>26245</v>
      </c>
      <c r="C4486" t="s">
        <v>59</v>
      </c>
      <c r="D4486" t="s">
        <v>25</v>
      </c>
      <c r="E4486" t="s">
        <v>494</v>
      </c>
      <c r="F4486" t="s">
        <v>185</v>
      </c>
      <c r="G4486" t="s">
        <v>28</v>
      </c>
    </row>
    <row r="4487" spans="1:7" x14ac:dyDescent="0.3">
      <c r="A4487" t="s">
        <v>26249</v>
      </c>
      <c r="B4487" t="s">
        <v>26250</v>
      </c>
      <c r="C4487" t="s">
        <v>59</v>
      </c>
      <c r="D4487" t="s">
        <v>25</v>
      </c>
      <c r="E4487" t="s">
        <v>26251</v>
      </c>
      <c r="F4487" t="s">
        <v>211</v>
      </c>
      <c r="G4487" t="s">
        <v>28</v>
      </c>
    </row>
    <row r="4488" spans="1:7" x14ac:dyDescent="0.3">
      <c r="A4488" t="s">
        <v>26255</v>
      </c>
      <c r="B4488" t="s">
        <v>26256</v>
      </c>
      <c r="C4488" t="s">
        <v>59</v>
      </c>
      <c r="D4488" t="s">
        <v>25</v>
      </c>
      <c r="E4488" t="s">
        <v>12387</v>
      </c>
      <c r="F4488" t="s">
        <v>288</v>
      </c>
      <c r="G4488" t="s">
        <v>130</v>
      </c>
    </row>
    <row r="4489" spans="1:7" x14ac:dyDescent="0.3">
      <c r="A4489" t="s">
        <v>26260</v>
      </c>
      <c r="B4489" t="s">
        <v>16800</v>
      </c>
      <c r="C4489" t="s">
        <v>24</v>
      </c>
      <c r="D4489" t="s">
        <v>25</v>
      </c>
      <c r="E4489" t="s">
        <v>26261</v>
      </c>
      <c r="F4489" t="s">
        <v>171</v>
      </c>
      <c r="G4489" t="s">
        <v>130</v>
      </c>
    </row>
    <row r="4490" spans="1:7" x14ac:dyDescent="0.3">
      <c r="A4490" t="s">
        <v>26265</v>
      </c>
      <c r="B4490" t="s">
        <v>26266</v>
      </c>
      <c r="C4490" t="s">
        <v>49</v>
      </c>
      <c r="D4490" t="s">
        <v>25</v>
      </c>
      <c r="E4490" t="s">
        <v>23290</v>
      </c>
      <c r="F4490" t="s">
        <v>717</v>
      </c>
      <c r="G4490" t="s">
        <v>130</v>
      </c>
    </row>
    <row r="4491" spans="1:7" x14ac:dyDescent="0.3">
      <c r="A4491" t="s">
        <v>26270</v>
      </c>
      <c r="B4491" t="s">
        <v>26271</v>
      </c>
      <c r="C4491" t="s">
        <v>24</v>
      </c>
      <c r="D4491" t="s">
        <v>25</v>
      </c>
      <c r="E4491" t="s">
        <v>26272</v>
      </c>
      <c r="F4491" t="s">
        <v>164</v>
      </c>
      <c r="G4491" t="s">
        <v>130</v>
      </c>
    </row>
    <row r="4492" spans="1:7" x14ac:dyDescent="0.3">
      <c r="A4492" t="s">
        <v>26276</v>
      </c>
      <c r="B4492" t="s">
        <v>26277</v>
      </c>
      <c r="C4492" t="s">
        <v>24</v>
      </c>
      <c r="D4492" t="s">
        <v>25</v>
      </c>
      <c r="E4492" t="s">
        <v>26278</v>
      </c>
      <c r="F4492" t="s">
        <v>889</v>
      </c>
      <c r="G4492" t="s">
        <v>130</v>
      </c>
    </row>
    <row r="4493" spans="1:7" x14ac:dyDescent="0.3">
      <c r="A4493" t="s">
        <v>26282</v>
      </c>
      <c r="B4493" t="s">
        <v>26283</v>
      </c>
      <c r="C4493" t="s">
        <v>49</v>
      </c>
      <c r="D4493" t="s">
        <v>25</v>
      </c>
      <c r="E4493" t="s">
        <v>11586</v>
      </c>
      <c r="F4493" t="s">
        <v>224</v>
      </c>
      <c r="G4493" t="s">
        <v>28</v>
      </c>
    </row>
    <row r="4494" spans="1:7" x14ac:dyDescent="0.3">
      <c r="A4494" t="s">
        <v>26287</v>
      </c>
      <c r="B4494" t="s">
        <v>17759</v>
      </c>
      <c r="C4494" t="s">
        <v>59</v>
      </c>
      <c r="D4494" t="s">
        <v>25</v>
      </c>
      <c r="E4494" t="s">
        <v>4943</v>
      </c>
      <c r="F4494" t="s">
        <v>185</v>
      </c>
      <c r="G4494" t="s">
        <v>40</v>
      </c>
    </row>
    <row r="4495" spans="1:7" x14ac:dyDescent="0.3">
      <c r="A4495" t="s">
        <v>26291</v>
      </c>
      <c r="B4495" t="s">
        <v>26175</v>
      </c>
      <c r="C4495" t="s">
        <v>49</v>
      </c>
      <c r="D4495" t="s">
        <v>25</v>
      </c>
      <c r="E4495" t="s">
        <v>26292</v>
      </c>
      <c r="F4495" t="s">
        <v>692</v>
      </c>
      <c r="G4495" t="s">
        <v>40</v>
      </c>
    </row>
    <row r="4496" spans="1:7" x14ac:dyDescent="0.3">
      <c r="A4496" t="s">
        <v>26296</v>
      </c>
      <c r="B4496" t="s">
        <v>26297</v>
      </c>
      <c r="C4496" t="s">
        <v>24</v>
      </c>
      <c r="D4496" t="s">
        <v>25</v>
      </c>
      <c r="E4496" t="s">
        <v>26298</v>
      </c>
      <c r="F4496" t="s">
        <v>630</v>
      </c>
      <c r="G4496" t="s">
        <v>40</v>
      </c>
    </row>
    <row r="4497" spans="1:7" x14ac:dyDescent="0.3">
      <c r="A4497" t="s">
        <v>26302</v>
      </c>
      <c r="B4497" t="s">
        <v>26303</v>
      </c>
      <c r="C4497" t="s">
        <v>59</v>
      </c>
      <c r="D4497" t="s">
        <v>25</v>
      </c>
      <c r="E4497" t="s">
        <v>26304</v>
      </c>
      <c r="F4497" t="s">
        <v>617</v>
      </c>
      <c r="G4497" t="s">
        <v>52</v>
      </c>
    </row>
    <row r="4498" spans="1:7" x14ac:dyDescent="0.3">
      <c r="A4498" t="s">
        <v>26308</v>
      </c>
      <c r="B4498" t="s">
        <v>26309</v>
      </c>
      <c r="C4498" t="s">
        <v>49</v>
      </c>
      <c r="D4498" t="s">
        <v>25</v>
      </c>
      <c r="E4498" t="s">
        <v>26310</v>
      </c>
      <c r="F4498" t="s">
        <v>101</v>
      </c>
      <c r="G4498" t="s">
        <v>28</v>
      </c>
    </row>
    <row r="4499" spans="1:7" x14ac:dyDescent="0.3">
      <c r="A4499" t="s">
        <v>26314</v>
      </c>
      <c r="B4499" t="s">
        <v>26315</v>
      </c>
      <c r="C4499" t="s">
        <v>24</v>
      </c>
      <c r="D4499" t="s">
        <v>25</v>
      </c>
      <c r="E4499" t="s">
        <v>26316</v>
      </c>
      <c r="F4499" t="s">
        <v>314</v>
      </c>
      <c r="G4499" t="s">
        <v>40</v>
      </c>
    </row>
    <row r="4500" spans="1:7" x14ac:dyDescent="0.3">
      <c r="A4500" t="s">
        <v>26320</v>
      </c>
      <c r="B4500" t="s">
        <v>26321</v>
      </c>
      <c r="C4500" t="s">
        <v>49</v>
      </c>
      <c r="D4500" t="s">
        <v>25</v>
      </c>
      <c r="E4500" t="s">
        <v>26322</v>
      </c>
      <c r="F4500" t="s">
        <v>301</v>
      </c>
      <c r="G4500" t="s">
        <v>40</v>
      </c>
    </row>
    <row r="4501" spans="1:7" x14ac:dyDescent="0.3">
      <c r="A4501" t="s">
        <v>26326</v>
      </c>
      <c r="B4501" t="s">
        <v>26327</v>
      </c>
      <c r="C4501" t="s">
        <v>59</v>
      </c>
      <c r="D4501" t="s">
        <v>25</v>
      </c>
      <c r="E4501" t="s">
        <v>26328</v>
      </c>
      <c r="F4501" t="s">
        <v>115</v>
      </c>
      <c r="G4501" t="s">
        <v>28</v>
      </c>
    </row>
    <row r="4502" spans="1:7" x14ac:dyDescent="0.3">
      <c r="A4502" t="s">
        <v>26332</v>
      </c>
      <c r="B4502" t="s">
        <v>26333</v>
      </c>
      <c r="C4502" t="s">
        <v>49</v>
      </c>
      <c r="D4502" t="s">
        <v>25</v>
      </c>
      <c r="E4502" t="s">
        <v>18495</v>
      </c>
      <c r="F4502" t="s">
        <v>78</v>
      </c>
      <c r="G4502" t="s">
        <v>52</v>
      </c>
    </row>
    <row r="4503" spans="1:7" x14ac:dyDescent="0.3">
      <c r="A4503" t="s">
        <v>26337</v>
      </c>
      <c r="B4503" t="s">
        <v>26338</v>
      </c>
      <c r="C4503" t="s">
        <v>24</v>
      </c>
      <c r="D4503" t="s">
        <v>25</v>
      </c>
      <c r="E4503" t="s">
        <v>4223</v>
      </c>
      <c r="F4503" t="s">
        <v>244</v>
      </c>
      <c r="G4503" t="s">
        <v>40</v>
      </c>
    </row>
    <row r="4504" spans="1:7" x14ac:dyDescent="0.3">
      <c r="A4504" t="s">
        <v>26342</v>
      </c>
      <c r="B4504" t="s">
        <v>26343</v>
      </c>
      <c r="C4504" t="s">
        <v>49</v>
      </c>
      <c r="D4504" t="s">
        <v>25</v>
      </c>
      <c r="E4504" t="s">
        <v>26344</v>
      </c>
      <c r="F4504" t="s">
        <v>144</v>
      </c>
      <c r="G4504" t="s">
        <v>52</v>
      </c>
    </row>
    <row r="4505" spans="1:7" x14ac:dyDescent="0.3">
      <c r="A4505" t="s">
        <v>26348</v>
      </c>
      <c r="B4505" t="s">
        <v>26349</v>
      </c>
      <c r="C4505" t="s">
        <v>49</v>
      </c>
      <c r="D4505" t="s">
        <v>25</v>
      </c>
      <c r="E4505" t="s">
        <v>12872</v>
      </c>
      <c r="F4505" t="s">
        <v>791</v>
      </c>
      <c r="G4505" t="s">
        <v>52</v>
      </c>
    </row>
    <row r="4506" spans="1:7" x14ac:dyDescent="0.3">
      <c r="A4506" t="s">
        <v>26353</v>
      </c>
      <c r="B4506" t="s">
        <v>26354</v>
      </c>
      <c r="C4506" t="s">
        <v>59</v>
      </c>
      <c r="D4506" t="s">
        <v>25</v>
      </c>
      <c r="E4506" t="s">
        <v>26355</v>
      </c>
      <c r="F4506" t="s">
        <v>185</v>
      </c>
      <c r="G4506" t="s">
        <v>130</v>
      </c>
    </row>
    <row r="4507" spans="1:7" x14ac:dyDescent="0.3">
      <c r="A4507" t="s">
        <v>26359</v>
      </c>
      <c r="B4507" t="s">
        <v>26360</v>
      </c>
      <c r="C4507" t="s">
        <v>24</v>
      </c>
      <c r="D4507" t="s">
        <v>25</v>
      </c>
      <c r="E4507" t="s">
        <v>26361</v>
      </c>
      <c r="F4507" t="s">
        <v>1003</v>
      </c>
      <c r="G4507" t="s">
        <v>28</v>
      </c>
    </row>
    <row r="4508" spans="1:7" x14ac:dyDescent="0.3">
      <c r="A4508" t="s">
        <v>26365</v>
      </c>
      <c r="B4508" t="s">
        <v>26366</v>
      </c>
      <c r="C4508" t="s">
        <v>24</v>
      </c>
      <c r="D4508" t="s">
        <v>25</v>
      </c>
      <c r="E4508" t="s">
        <v>26367</v>
      </c>
      <c r="F4508" t="s">
        <v>314</v>
      </c>
      <c r="G4508" t="s">
        <v>52</v>
      </c>
    </row>
    <row r="4509" spans="1:7" x14ac:dyDescent="0.3">
      <c r="A4509" t="s">
        <v>26371</v>
      </c>
      <c r="B4509" t="s">
        <v>26372</v>
      </c>
      <c r="C4509" t="s">
        <v>49</v>
      </c>
      <c r="D4509" t="s">
        <v>25</v>
      </c>
      <c r="E4509" t="s">
        <v>26373</v>
      </c>
      <c r="F4509" t="s">
        <v>376</v>
      </c>
      <c r="G4509" t="s">
        <v>52</v>
      </c>
    </row>
    <row r="4510" spans="1:7" x14ac:dyDescent="0.3">
      <c r="A4510" t="s">
        <v>26377</v>
      </c>
      <c r="B4510" t="s">
        <v>26378</v>
      </c>
      <c r="C4510" t="s">
        <v>59</v>
      </c>
      <c r="D4510" t="s">
        <v>25</v>
      </c>
      <c r="E4510" t="s">
        <v>26379</v>
      </c>
      <c r="F4510" t="s">
        <v>69</v>
      </c>
      <c r="G4510" t="s">
        <v>52</v>
      </c>
    </row>
    <row r="4511" spans="1:7" x14ac:dyDescent="0.3">
      <c r="A4511" t="s">
        <v>26383</v>
      </c>
      <c r="B4511" t="s">
        <v>26384</v>
      </c>
      <c r="C4511" t="s">
        <v>49</v>
      </c>
      <c r="D4511" t="s">
        <v>25</v>
      </c>
      <c r="E4511" t="s">
        <v>26385</v>
      </c>
      <c r="F4511" t="s">
        <v>69</v>
      </c>
      <c r="G4511" t="s">
        <v>52</v>
      </c>
    </row>
    <row r="4512" spans="1:7" x14ac:dyDescent="0.3">
      <c r="A4512" t="s">
        <v>26389</v>
      </c>
      <c r="B4512" t="s">
        <v>26390</v>
      </c>
      <c r="C4512" t="s">
        <v>59</v>
      </c>
      <c r="D4512" t="s">
        <v>25</v>
      </c>
      <c r="E4512" t="s">
        <v>26391</v>
      </c>
      <c r="F4512" t="s">
        <v>171</v>
      </c>
      <c r="G4512" t="s">
        <v>40</v>
      </c>
    </row>
    <row r="4513" spans="1:7" x14ac:dyDescent="0.3">
      <c r="A4513" t="s">
        <v>26395</v>
      </c>
      <c r="B4513" t="s">
        <v>26396</v>
      </c>
      <c r="C4513" t="s">
        <v>59</v>
      </c>
      <c r="D4513" t="s">
        <v>25</v>
      </c>
      <c r="E4513" t="s">
        <v>5699</v>
      </c>
      <c r="F4513" t="s">
        <v>889</v>
      </c>
      <c r="G4513" t="s">
        <v>40</v>
      </c>
    </row>
    <row r="4514" spans="1:7" x14ac:dyDescent="0.3">
      <c r="A4514" t="s">
        <v>26400</v>
      </c>
      <c r="B4514" t="s">
        <v>26401</v>
      </c>
      <c r="C4514" t="s">
        <v>49</v>
      </c>
      <c r="D4514" t="s">
        <v>25</v>
      </c>
      <c r="E4514" t="s">
        <v>11658</v>
      </c>
      <c r="F4514" t="s">
        <v>772</v>
      </c>
      <c r="G4514" t="s">
        <v>28</v>
      </c>
    </row>
    <row r="4515" spans="1:7" x14ac:dyDescent="0.3">
      <c r="A4515" t="s">
        <v>26405</v>
      </c>
      <c r="B4515" t="s">
        <v>26406</v>
      </c>
      <c r="C4515" t="s">
        <v>59</v>
      </c>
      <c r="D4515" t="s">
        <v>25</v>
      </c>
      <c r="E4515" t="s">
        <v>26407</v>
      </c>
      <c r="F4515" t="s">
        <v>327</v>
      </c>
      <c r="G4515" t="s">
        <v>130</v>
      </c>
    </row>
    <row r="4516" spans="1:7" x14ac:dyDescent="0.3">
      <c r="A4516" t="s">
        <v>26411</v>
      </c>
      <c r="B4516" t="s">
        <v>24148</v>
      </c>
      <c r="C4516" t="s">
        <v>59</v>
      </c>
      <c r="D4516" t="s">
        <v>25</v>
      </c>
      <c r="E4516" t="s">
        <v>26412</v>
      </c>
      <c r="F4516" t="s">
        <v>685</v>
      </c>
      <c r="G4516" t="s">
        <v>52</v>
      </c>
    </row>
    <row r="4517" spans="1:7" x14ac:dyDescent="0.3">
      <c r="A4517" t="s">
        <v>26416</v>
      </c>
      <c r="B4517" t="s">
        <v>26417</v>
      </c>
      <c r="C4517" t="s">
        <v>49</v>
      </c>
      <c r="D4517" t="s">
        <v>25</v>
      </c>
      <c r="E4517" t="s">
        <v>26418</v>
      </c>
      <c r="F4517" t="s">
        <v>101</v>
      </c>
      <c r="G4517" t="s">
        <v>40</v>
      </c>
    </row>
    <row r="4518" spans="1:7" x14ac:dyDescent="0.3">
      <c r="A4518" t="s">
        <v>26422</v>
      </c>
      <c r="B4518" t="s">
        <v>26423</v>
      </c>
      <c r="C4518" t="s">
        <v>49</v>
      </c>
      <c r="D4518" t="s">
        <v>25</v>
      </c>
      <c r="E4518" t="s">
        <v>26424</v>
      </c>
      <c r="F4518" t="s">
        <v>630</v>
      </c>
      <c r="G4518" t="s">
        <v>28</v>
      </c>
    </row>
    <row r="4519" spans="1:7" x14ac:dyDescent="0.3">
      <c r="A4519" t="s">
        <v>26428</v>
      </c>
      <c r="B4519" t="s">
        <v>26429</v>
      </c>
      <c r="C4519" t="s">
        <v>59</v>
      </c>
      <c r="D4519" t="s">
        <v>25</v>
      </c>
      <c r="E4519" t="s">
        <v>26430</v>
      </c>
      <c r="F4519" t="s">
        <v>513</v>
      </c>
      <c r="G4519" t="s">
        <v>28</v>
      </c>
    </row>
    <row r="4520" spans="1:7" x14ac:dyDescent="0.3">
      <c r="A4520" t="s">
        <v>26434</v>
      </c>
      <c r="B4520" t="s">
        <v>14882</v>
      </c>
      <c r="C4520" t="s">
        <v>24</v>
      </c>
      <c r="D4520" t="s">
        <v>25</v>
      </c>
      <c r="E4520" t="s">
        <v>26435</v>
      </c>
      <c r="F4520" t="s">
        <v>314</v>
      </c>
      <c r="G4520" t="s">
        <v>40</v>
      </c>
    </row>
    <row r="4521" spans="1:7" x14ac:dyDescent="0.3">
      <c r="A4521" t="s">
        <v>26439</v>
      </c>
      <c r="B4521" t="s">
        <v>7972</v>
      </c>
      <c r="C4521" t="s">
        <v>24</v>
      </c>
      <c r="D4521" t="s">
        <v>25</v>
      </c>
      <c r="E4521" t="s">
        <v>26440</v>
      </c>
      <c r="F4521" t="s">
        <v>376</v>
      </c>
      <c r="G4521" t="s">
        <v>130</v>
      </c>
    </row>
    <row r="4522" spans="1:7" x14ac:dyDescent="0.3">
      <c r="A4522" t="s">
        <v>26444</v>
      </c>
      <c r="B4522" t="s">
        <v>26445</v>
      </c>
      <c r="C4522" t="s">
        <v>24</v>
      </c>
      <c r="D4522" t="s">
        <v>25</v>
      </c>
      <c r="E4522" t="s">
        <v>26446</v>
      </c>
      <c r="F4522" t="s">
        <v>237</v>
      </c>
      <c r="G4522" t="s">
        <v>130</v>
      </c>
    </row>
    <row r="4523" spans="1:7" x14ac:dyDescent="0.3">
      <c r="A4523" t="s">
        <v>26450</v>
      </c>
      <c r="B4523" t="s">
        <v>26451</v>
      </c>
      <c r="C4523" t="s">
        <v>59</v>
      </c>
      <c r="D4523" t="s">
        <v>25</v>
      </c>
      <c r="E4523" t="s">
        <v>26452</v>
      </c>
      <c r="F4523" t="s">
        <v>224</v>
      </c>
      <c r="G4523" t="s">
        <v>130</v>
      </c>
    </row>
    <row r="4524" spans="1:7" x14ac:dyDescent="0.3">
      <c r="A4524" t="s">
        <v>26456</v>
      </c>
      <c r="B4524" t="s">
        <v>26457</v>
      </c>
      <c r="C4524" t="s">
        <v>59</v>
      </c>
      <c r="D4524" t="s">
        <v>25</v>
      </c>
      <c r="E4524" t="s">
        <v>26458</v>
      </c>
      <c r="F4524" t="s">
        <v>692</v>
      </c>
      <c r="G4524" t="s">
        <v>52</v>
      </c>
    </row>
    <row r="4525" spans="1:7" x14ac:dyDescent="0.3">
      <c r="A4525" t="s">
        <v>26462</v>
      </c>
      <c r="B4525" t="s">
        <v>9935</v>
      </c>
      <c r="C4525" t="s">
        <v>24</v>
      </c>
      <c r="D4525" t="s">
        <v>25</v>
      </c>
      <c r="E4525" t="s">
        <v>26463</v>
      </c>
      <c r="F4525" t="s">
        <v>288</v>
      </c>
      <c r="G4525" t="s">
        <v>40</v>
      </c>
    </row>
    <row r="4526" spans="1:7" x14ac:dyDescent="0.3">
      <c r="A4526" t="s">
        <v>26467</v>
      </c>
      <c r="B4526" t="s">
        <v>26468</v>
      </c>
      <c r="C4526" t="s">
        <v>49</v>
      </c>
      <c r="D4526" t="s">
        <v>25</v>
      </c>
      <c r="E4526" t="s">
        <v>26469</v>
      </c>
      <c r="F4526" t="s">
        <v>115</v>
      </c>
      <c r="G4526" t="s">
        <v>52</v>
      </c>
    </row>
    <row r="4527" spans="1:7" x14ac:dyDescent="0.3">
      <c r="A4527" t="s">
        <v>26473</v>
      </c>
      <c r="B4527" t="s">
        <v>26474</v>
      </c>
      <c r="C4527" t="s">
        <v>59</v>
      </c>
      <c r="D4527" t="s">
        <v>25</v>
      </c>
      <c r="E4527" t="s">
        <v>26475</v>
      </c>
      <c r="F4527" t="s">
        <v>211</v>
      </c>
      <c r="G4527" t="s">
        <v>40</v>
      </c>
    </row>
    <row r="4528" spans="1:7" x14ac:dyDescent="0.3">
      <c r="A4528" t="s">
        <v>26479</v>
      </c>
      <c r="B4528" t="s">
        <v>26480</v>
      </c>
      <c r="C4528" t="s">
        <v>49</v>
      </c>
      <c r="D4528" t="s">
        <v>25</v>
      </c>
      <c r="E4528" t="s">
        <v>26481</v>
      </c>
      <c r="F4528" t="s">
        <v>27</v>
      </c>
      <c r="G4528" t="s">
        <v>28</v>
      </c>
    </row>
    <row r="4529" spans="1:7" x14ac:dyDescent="0.3">
      <c r="A4529" t="s">
        <v>26485</v>
      </c>
      <c r="B4529" t="s">
        <v>26486</v>
      </c>
      <c r="C4529" t="s">
        <v>24</v>
      </c>
      <c r="D4529" t="s">
        <v>25</v>
      </c>
      <c r="E4529" t="s">
        <v>26487</v>
      </c>
      <c r="F4529" t="s">
        <v>51</v>
      </c>
      <c r="G4529" t="s">
        <v>52</v>
      </c>
    </row>
    <row r="4530" spans="1:7" x14ac:dyDescent="0.3">
      <c r="A4530" t="s">
        <v>26491</v>
      </c>
      <c r="B4530" t="s">
        <v>26492</v>
      </c>
      <c r="C4530" t="s">
        <v>24</v>
      </c>
      <c r="D4530" t="s">
        <v>25</v>
      </c>
      <c r="E4530" t="s">
        <v>10620</v>
      </c>
      <c r="F4530" t="s">
        <v>93</v>
      </c>
      <c r="G4530" t="s">
        <v>40</v>
      </c>
    </row>
    <row r="4531" spans="1:7" x14ac:dyDescent="0.3">
      <c r="A4531" t="s">
        <v>26496</v>
      </c>
      <c r="B4531" t="s">
        <v>26497</v>
      </c>
      <c r="C4531" t="s">
        <v>59</v>
      </c>
      <c r="D4531" t="s">
        <v>25</v>
      </c>
      <c r="E4531" t="s">
        <v>26498</v>
      </c>
      <c r="F4531" t="s">
        <v>217</v>
      </c>
      <c r="G4531" t="s">
        <v>130</v>
      </c>
    </row>
    <row r="4532" spans="1:7" x14ac:dyDescent="0.3">
      <c r="A4532" t="s">
        <v>26502</v>
      </c>
      <c r="B4532" t="s">
        <v>13203</v>
      </c>
      <c r="C4532" t="s">
        <v>24</v>
      </c>
      <c r="D4532" t="s">
        <v>25</v>
      </c>
      <c r="E4532" t="s">
        <v>26503</v>
      </c>
      <c r="F4532" t="s">
        <v>101</v>
      </c>
      <c r="G4532" t="s">
        <v>28</v>
      </c>
    </row>
    <row r="4533" spans="1:7" x14ac:dyDescent="0.3">
      <c r="A4533" t="s">
        <v>26507</v>
      </c>
      <c r="B4533" t="s">
        <v>26508</v>
      </c>
      <c r="C4533" t="s">
        <v>59</v>
      </c>
      <c r="D4533" t="s">
        <v>25</v>
      </c>
      <c r="E4533" t="s">
        <v>26509</v>
      </c>
      <c r="F4533" t="s">
        <v>685</v>
      </c>
      <c r="G4533" t="s">
        <v>130</v>
      </c>
    </row>
    <row r="4534" spans="1:7" x14ac:dyDescent="0.3">
      <c r="A4534" t="s">
        <v>26513</v>
      </c>
      <c r="B4534" t="s">
        <v>26514</v>
      </c>
      <c r="C4534" t="s">
        <v>59</v>
      </c>
      <c r="D4534" t="s">
        <v>25</v>
      </c>
      <c r="E4534" t="s">
        <v>26515</v>
      </c>
      <c r="F4534" t="s">
        <v>692</v>
      </c>
      <c r="G4534" t="s">
        <v>130</v>
      </c>
    </row>
    <row r="4535" spans="1:7" x14ac:dyDescent="0.3">
      <c r="A4535" t="s">
        <v>26519</v>
      </c>
      <c r="B4535" t="s">
        <v>26520</v>
      </c>
      <c r="C4535" t="s">
        <v>59</v>
      </c>
      <c r="D4535" t="s">
        <v>25</v>
      </c>
      <c r="E4535" t="s">
        <v>26521</v>
      </c>
      <c r="F4535" t="s">
        <v>1003</v>
      </c>
      <c r="G4535" t="s">
        <v>28</v>
      </c>
    </row>
    <row r="4536" spans="1:7" x14ac:dyDescent="0.3">
      <c r="A4536" t="s">
        <v>26525</v>
      </c>
      <c r="B4536" t="s">
        <v>26526</v>
      </c>
      <c r="C4536" t="s">
        <v>24</v>
      </c>
      <c r="D4536" t="s">
        <v>25</v>
      </c>
      <c r="E4536" t="s">
        <v>23061</v>
      </c>
      <c r="F4536" t="s">
        <v>791</v>
      </c>
      <c r="G4536" t="s">
        <v>52</v>
      </c>
    </row>
    <row r="4537" spans="1:7" x14ac:dyDescent="0.3">
      <c r="A4537" t="s">
        <v>26530</v>
      </c>
      <c r="B4537" t="s">
        <v>26531</v>
      </c>
      <c r="C4537" t="s">
        <v>24</v>
      </c>
      <c r="D4537" t="s">
        <v>25</v>
      </c>
      <c r="E4537" t="s">
        <v>26532</v>
      </c>
      <c r="F4537" t="s">
        <v>171</v>
      </c>
      <c r="G4537" t="s">
        <v>28</v>
      </c>
    </row>
    <row r="4538" spans="1:7" x14ac:dyDescent="0.3">
      <c r="A4538" t="s">
        <v>26536</v>
      </c>
      <c r="B4538" t="s">
        <v>26537</v>
      </c>
      <c r="C4538" t="s">
        <v>59</v>
      </c>
      <c r="D4538" t="s">
        <v>25</v>
      </c>
      <c r="E4538" t="s">
        <v>26538</v>
      </c>
      <c r="F4538" t="s">
        <v>685</v>
      </c>
      <c r="G4538" t="s">
        <v>28</v>
      </c>
    </row>
    <row r="4539" spans="1:7" x14ac:dyDescent="0.3">
      <c r="A4539" t="s">
        <v>26542</v>
      </c>
      <c r="B4539" t="s">
        <v>24587</v>
      </c>
      <c r="C4539" t="s">
        <v>59</v>
      </c>
      <c r="D4539" t="s">
        <v>25</v>
      </c>
      <c r="E4539" t="s">
        <v>26543</v>
      </c>
      <c r="F4539" t="s">
        <v>376</v>
      </c>
      <c r="G4539" t="s">
        <v>52</v>
      </c>
    </row>
    <row r="4540" spans="1:7" x14ac:dyDescent="0.3">
      <c r="A4540" t="s">
        <v>26547</v>
      </c>
      <c r="B4540" t="s">
        <v>26548</v>
      </c>
      <c r="C4540" t="s">
        <v>24</v>
      </c>
      <c r="D4540" t="s">
        <v>25</v>
      </c>
      <c r="E4540" t="s">
        <v>26549</v>
      </c>
      <c r="F4540" t="s">
        <v>137</v>
      </c>
      <c r="G4540" t="s">
        <v>28</v>
      </c>
    </row>
    <row r="4541" spans="1:7" x14ac:dyDescent="0.3">
      <c r="A4541" t="s">
        <v>26553</v>
      </c>
      <c r="B4541" t="s">
        <v>26554</v>
      </c>
      <c r="C4541" t="s">
        <v>59</v>
      </c>
      <c r="D4541" t="s">
        <v>25</v>
      </c>
      <c r="E4541" t="s">
        <v>26555</v>
      </c>
      <c r="F4541" t="s">
        <v>171</v>
      </c>
      <c r="G4541" t="s">
        <v>130</v>
      </c>
    </row>
    <row r="4542" spans="1:7" x14ac:dyDescent="0.3">
      <c r="A4542" t="s">
        <v>26559</v>
      </c>
      <c r="B4542" t="s">
        <v>26560</v>
      </c>
      <c r="C4542" t="s">
        <v>24</v>
      </c>
      <c r="D4542" t="s">
        <v>25</v>
      </c>
      <c r="E4542" t="s">
        <v>26561</v>
      </c>
      <c r="F4542" t="s">
        <v>1111</v>
      </c>
      <c r="G4542" t="s">
        <v>52</v>
      </c>
    </row>
    <row r="4543" spans="1:7" x14ac:dyDescent="0.3">
      <c r="A4543" t="s">
        <v>26565</v>
      </c>
      <c r="B4543" t="s">
        <v>26566</v>
      </c>
      <c r="C4543" t="s">
        <v>49</v>
      </c>
      <c r="D4543" t="s">
        <v>25</v>
      </c>
      <c r="E4543" t="s">
        <v>26567</v>
      </c>
      <c r="F4543" t="s">
        <v>164</v>
      </c>
      <c r="G4543" t="s">
        <v>130</v>
      </c>
    </row>
    <row r="4544" spans="1:7" x14ac:dyDescent="0.3">
      <c r="A4544" t="s">
        <v>26571</v>
      </c>
      <c r="B4544" t="s">
        <v>26572</v>
      </c>
      <c r="C4544" t="s">
        <v>49</v>
      </c>
      <c r="D4544" t="s">
        <v>25</v>
      </c>
      <c r="E4544" t="s">
        <v>26573</v>
      </c>
      <c r="F4544" t="s">
        <v>39</v>
      </c>
      <c r="G4544" t="s">
        <v>40</v>
      </c>
    </row>
    <row r="4545" spans="1:7" x14ac:dyDescent="0.3">
      <c r="A4545" t="s">
        <v>26577</v>
      </c>
      <c r="B4545" t="s">
        <v>26578</v>
      </c>
      <c r="C4545" t="s">
        <v>24</v>
      </c>
      <c r="D4545" t="s">
        <v>25</v>
      </c>
      <c r="E4545" t="s">
        <v>23348</v>
      </c>
      <c r="F4545" t="s">
        <v>217</v>
      </c>
      <c r="G4545" t="s">
        <v>130</v>
      </c>
    </row>
    <row r="4546" spans="1:7" x14ac:dyDescent="0.3">
      <c r="A4546" t="s">
        <v>26582</v>
      </c>
      <c r="B4546" t="s">
        <v>26583</v>
      </c>
      <c r="C4546" t="s">
        <v>49</v>
      </c>
      <c r="D4546" t="s">
        <v>25</v>
      </c>
      <c r="E4546" t="s">
        <v>4735</v>
      </c>
      <c r="F4546" t="s">
        <v>211</v>
      </c>
      <c r="G4546" t="s">
        <v>130</v>
      </c>
    </row>
    <row r="4547" spans="1:7" x14ac:dyDescent="0.3">
      <c r="A4547" t="s">
        <v>26587</v>
      </c>
      <c r="B4547" t="s">
        <v>26588</v>
      </c>
      <c r="C4547" t="s">
        <v>24</v>
      </c>
      <c r="D4547" t="s">
        <v>25</v>
      </c>
      <c r="E4547" t="s">
        <v>26589</v>
      </c>
      <c r="F4547" t="s">
        <v>151</v>
      </c>
      <c r="G4547" t="s">
        <v>28</v>
      </c>
    </row>
    <row r="4548" spans="1:7" x14ac:dyDescent="0.3">
      <c r="A4548" t="s">
        <v>26593</v>
      </c>
      <c r="B4548" t="s">
        <v>26594</v>
      </c>
      <c r="C4548" t="s">
        <v>24</v>
      </c>
      <c r="D4548" t="s">
        <v>25</v>
      </c>
      <c r="E4548" t="s">
        <v>26595</v>
      </c>
      <c r="F4548" t="s">
        <v>513</v>
      </c>
      <c r="G4548" t="s">
        <v>40</v>
      </c>
    </row>
    <row r="4549" spans="1:7" x14ac:dyDescent="0.3">
      <c r="A4549" t="s">
        <v>26599</v>
      </c>
      <c r="B4549" t="s">
        <v>26600</v>
      </c>
      <c r="C4549" t="s">
        <v>49</v>
      </c>
      <c r="D4549" t="s">
        <v>25</v>
      </c>
      <c r="E4549" t="s">
        <v>26601</v>
      </c>
      <c r="F4549" t="s">
        <v>327</v>
      </c>
      <c r="G4549" t="s">
        <v>40</v>
      </c>
    </row>
    <row r="4550" spans="1:7" x14ac:dyDescent="0.3">
      <c r="A4550" t="s">
        <v>26605</v>
      </c>
      <c r="B4550" t="s">
        <v>26606</v>
      </c>
      <c r="C4550" t="s">
        <v>24</v>
      </c>
      <c r="D4550" t="s">
        <v>25</v>
      </c>
      <c r="E4550" t="s">
        <v>26607</v>
      </c>
      <c r="F4550" t="s">
        <v>122</v>
      </c>
      <c r="G4550" t="s">
        <v>40</v>
      </c>
    </row>
    <row r="4551" spans="1:7" x14ac:dyDescent="0.3">
      <c r="A4551" t="s">
        <v>26611</v>
      </c>
      <c r="B4551" t="s">
        <v>26612</v>
      </c>
      <c r="C4551" t="s">
        <v>24</v>
      </c>
      <c r="D4551" t="s">
        <v>25</v>
      </c>
      <c r="E4551" t="s">
        <v>26613</v>
      </c>
      <c r="F4551" t="s">
        <v>39</v>
      </c>
      <c r="G4551" t="s">
        <v>28</v>
      </c>
    </row>
    <row r="4552" spans="1:7" x14ac:dyDescent="0.3">
      <c r="A4552" t="s">
        <v>26617</v>
      </c>
      <c r="B4552" t="s">
        <v>26618</v>
      </c>
      <c r="C4552" t="s">
        <v>59</v>
      </c>
      <c r="D4552" t="s">
        <v>25</v>
      </c>
      <c r="E4552" t="s">
        <v>128</v>
      </c>
      <c r="F4552" t="s">
        <v>217</v>
      </c>
      <c r="G4552" t="s">
        <v>130</v>
      </c>
    </row>
    <row r="4553" spans="1:7" x14ac:dyDescent="0.3">
      <c r="A4553" s="2" t="s">
        <v>26622</v>
      </c>
      <c r="B4553" t="s">
        <v>26623</v>
      </c>
      <c r="C4553" t="s">
        <v>59</v>
      </c>
      <c r="D4553" t="s">
        <v>25</v>
      </c>
      <c r="E4553" t="s">
        <v>26624</v>
      </c>
      <c r="F4553" t="s">
        <v>171</v>
      </c>
      <c r="G4553" t="s">
        <v>40</v>
      </c>
    </row>
    <row r="4554" spans="1:7" x14ac:dyDescent="0.3">
      <c r="A4554" t="s">
        <v>26628</v>
      </c>
      <c r="B4554" t="s">
        <v>8439</v>
      </c>
      <c r="C4554" t="s">
        <v>24</v>
      </c>
      <c r="D4554" t="s">
        <v>25</v>
      </c>
      <c r="E4554" t="s">
        <v>26629</v>
      </c>
      <c r="F4554" t="s">
        <v>464</v>
      </c>
      <c r="G4554" t="s">
        <v>40</v>
      </c>
    </row>
    <row r="4555" spans="1:7" x14ac:dyDescent="0.3">
      <c r="A4555" t="s">
        <v>26633</v>
      </c>
      <c r="B4555" t="s">
        <v>8415</v>
      </c>
      <c r="C4555" t="s">
        <v>59</v>
      </c>
      <c r="D4555" t="s">
        <v>25</v>
      </c>
      <c r="E4555" t="s">
        <v>26634</v>
      </c>
      <c r="F4555" t="s">
        <v>211</v>
      </c>
      <c r="G4555" t="s">
        <v>28</v>
      </c>
    </row>
    <row r="4556" spans="1:7" x14ac:dyDescent="0.3">
      <c r="A4556" t="s">
        <v>26638</v>
      </c>
      <c r="B4556" t="s">
        <v>26639</v>
      </c>
      <c r="C4556" t="s">
        <v>49</v>
      </c>
      <c r="D4556" t="s">
        <v>25</v>
      </c>
      <c r="E4556" t="s">
        <v>26640</v>
      </c>
      <c r="F4556" t="s">
        <v>617</v>
      </c>
      <c r="G4556" t="s">
        <v>130</v>
      </c>
    </row>
    <row r="4557" spans="1:7" x14ac:dyDescent="0.3">
      <c r="A4557" s="2" t="s">
        <v>26644</v>
      </c>
      <c r="B4557" t="s">
        <v>26645</v>
      </c>
      <c r="C4557" t="s">
        <v>49</v>
      </c>
      <c r="D4557" t="s">
        <v>25</v>
      </c>
      <c r="E4557" t="s">
        <v>26646</v>
      </c>
      <c r="F4557" t="s">
        <v>61</v>
      </c>
      <c r="G4557" t="s">
        <v>52</v>
      </c>
    </row>
    <row r="4558" spans="1:7" x14ac:dyDescent="0.3">
      <c r="A4558" t="s">
        <v>26650</v>
      </c>
      <c r="B4558" t="s">
        <v>26651</v>
      </c>
      <c r="C4558" t="s">
        <v>24</v>
      </c>
      <c r="D4558" t="s">
        <v>25</v>
      </c>
      <c r="E4558" t="s">
        <v>26652</v>
      </c>
      <c r="F4558" t="s">
        <v>61</v>
      </c>
      <c r="G4558" t="s">
        <v>40</v>
      </c>
    </row>
    <row r="4559" spans="1:7" x14ac:dyDescent="0.3">
      <c r="A4559" t="s">
        <v>26656</v>
      </c>
      <c r="B4559" t="s">
        <v>26657</v>
      </c>
      <c r="C4559" t="s">
        <v>59</v>
      </c>
      <c r="D4559" t="s">
        <v>25</v>
      </c>
      <c r="E4559" t="s">
        <v>26658</v>
      </c>
      <c r="F4559" t="s">
        <v>93</v>
      </c>
      <c r="G4559" t="s">
        <v>28</v>
      </c>
    </row>
    <row r="4560" spans="1:7" x14ac:dyDescent="0.3">
      <c r="A4560" t="s">
        <v>26662</v>
      </c>
      <c r="B4560" t="s">
        <v>26663</v>
      </c>
      <c r="C4560" t="s">
        <v>49</v>
      </c>
      <c r="D4560" t="s">
        <v>25</v>
      </c>
      <c r="E4560" t="s">
        <v>26664</v>
      </c>
      <c r="F4560" t="s">
        <v>27</v>
      </c>
      <c r="G4560" t="s">
        <v>28</v>
      </c>
    </row>
    <row r="4561" spans="1:7" x14ac:dyDescent="0.3">
      <c r="A4561" t="s">
        <v>26668</v>
      </c>
      <c r="B4561" t="s">
        <v>26669</v>
      </c>
      <c r="C4561" t="s">
        <v>24</v>
      </c>
      <c r="D4561" t="s">
        <v>25</v>
      </c>
      <c r="E4561" t="s">
        <v>382</v>
      </c>
      <c r="F4561" t="s">
        <v>78</v>
      </c>
      <c r="G4561" t="s">
        <v>28</v>
      </c>
    </row>
    <row r="4562" spans="1:7" x14ac:dyDescent="0.3">
      <c r="A4562" t="s">
        <v>26673</v>
      </c>
      <c r="B4562" t="s">
        <v>3716</v>
      </c>
      <c r="C4562" t="s">
        <v>49</v>
      </c>
      <c r="D4562" t="s">
        <v>25</v>
      </c>
      <c r="E4562" t="s">
        <v>26674</v>
      </c>
      <c r="F4562" t="s">
        <v>78</v>
      </c>
      <c r="G4562" t="s">
        <v>52</v>
      </c>
    </row>
    <row r="4563" spans="1:7" x14ac:dyDescent="0.3">
      <c r="A4563" t="s">
        <v>26678</v>
      </c>
      <c r="B4563" t="s">
        <v>26679</v>
      </c>
      <c r="C4563" t="s">
        <v>49</v>
      </c>
      <c r="D4563" t="s">
        <v>25</v>
      </c>
      <c r="E4563" t="s">
        <v>26680</v>
      </c>
      <c r="F4563" t="s">
        <v>129</v>
      </c>
      <c r="G4563" t="s">
        <v>40</v>
      </c>
    </row>
    <row r="4564" spans="1:7" x14ac:dyDescent="0.3">
      <c r="A4564" t="s">
        <v>26684</v>
      </c>
      <c r="B4564" t="s">
        <v>26685</v>
      </c>
      <c r="C4564" t="s">
        <v>24</v>
      </c>
      <c r="D4564" t="s">
        <v>25</v>
      </c>
      <c r="E4564" t="s">
        <v>26686</v>
      </c>
      <c r="F4564" t="s">
        <v>129</v>
      </c>
      <c r="G4564" t="s">
        <v>52</v>
      </c>
    </row>
    <row r="4565" spans="1:7" x14ac:dyDescent="0.3">
      <c r="A4565" t="s">
        <v>26690</v>
      </c>
      <c r="B4565" t="s">
        <v>26691</v>
      </c>
      <c r="C4565" t="s">
        <v>59</v>
      </c>
      <c r="D4565" t="s">
        <v>25</v>
      </c>
      <c r="E4565" t="s">
        <v>26692</v>
      </c>
      <c r="F4565" t="s">
        <v>717</v>
      </c>
      <c r="G4565" t="s">
        <v>40</v>
      </c>
    </row>
    <row r="4566" spans="1:7" x14ac:dyDescent="0.3">
      <c r="A4566" t="s">
        <v>26696</v>
      </c>
      <c r="B4566" t="s">
        <v>26697</v>
      </c>
      <c r="C4566" t="s">
        <v>24</v>
      </c>
      <c r="D4566" t="s">
        <v>25</v>
      </c>
      <c r="E4566" t="s">
        <v>26698</v>
      </c>
      <c r="F4566" t="s">
        <v>122</v>
      </c>
      <c r="G4566" t="s">
        <v>28</v>
      </c>
    </row>
    <row r="4567" spans="1:7" x14ac:dyDescent="0.3">
      <c r="A4567" s="2" t="s">
        <v>26702</v>
      </c>
      <c r="B4567" t="s">
        <v>26703</v>
      </c>
      <c r="C4567" t="s">
        <v>24</v>
      </c>
      <c r="D4567" t="s">
        <v>25</v>
      </c>
      <c r="E4567" t="s">
        <v>26704</v>
      </c>
      <c r="F4567" t="s">
        <v>115</v>
      </c>
      <c r="G4567" t="s">
        <v>52</v>
      </c>
    </row>
    <row r="4568" spans="1:7" x14ac:dyDescent="0.3">
      <c r="A4568" t="s">
        <v>26708</v>
      </c>
      <c r="B4568" t="s">
        <v>26709</v>
      </c>
      <c r="C4568" t="s">
        <v>59</v>
      </c>
      <c r="D4568" t="s">
        <v>25</v>
      </c>
      <c r="E4568" t="s">
        <v>26710</v>
      </c>
      <c r="F4568" t="s">
        <v>427</v>
      </c>
      <c r="G4568" t="s">
        <v>130</v>
      </c>
    </row>
    <row r="4569" spans="1:7" x14ac:dyDescent="0.3">
      <c r="A4569" t="s">
        <v>26714</v>
      </c>
      <c r="B4569" t="s">
        <v>26715</v>
      </c>
      <c r="C4569" t="s">
        <v>24</v>
      </c>
      <c r="D4569" t="s">
        <v>25</v>
      </c>
      <c r="E4569" t="s">
        <v>26716</v>
      </c>
      <c r="F4569" t="s">
        <v>39</v>
      </c>
      <c r="G4569" t="s">
        <v>130</v>
      </c>
    </row>
    <row r="4570" spans="1:7" x14ac:dyDescent="0.3">
      <c r="A4570" t="s">
        <v>26720</v>
      </c>
      <c r="B4570" t="s">
        <v>26721</v>
      </c>
      <c r="C4570" t="s">
        <v>49</v>
      </c>
      <c r="D4570" t="s">
        <v>25</v>
      </c>
      <c r="E4570" t="s">
        <v>26722</v>
      </c>
      <c r="F4570" t="s">
        <v>513</v>
      </c>
      <c r="G4570" t="s">
        <v>130</v>
      </c>
    </row>
    <row r="4571" spans="1:7" x14ac:dyDescent="0.3">
      <c r="A4571" t="s">
        <v>26726</v>
      </c>
      <c r="B4571" t="s">
        <v>26727</v>
      </c>
      <c r="C4571" t="s">
        <v>24</v>
      </c>
      <c r="D4571" t="s">
        <v>25</v>
      </c>
      <c r="E4571" t="s">
        <v>26728</v>
      </c>
      <c r="F4571" t="s">
        <v>27</v>
      </c>
      <c r="G4571" t="s">
        <v>28</v>
      </c>
    </row>
    <row r="4572" spans="1:7" x14ac:dyDescent="0.3">
      <c r="A4572" t="s">
        <v>26732</v>
      </c>
      <c r="B4572" t="s">
        <v>26733</v>
      </c>
      <c r="C4572" t="s">
        <v>24</v>
      </c>
      <c r="D4572" t="s">
        <v>25</v>
      </c>
      <c r="E4572" t="s">
        <v>26734</v>
      </c>
      <c r="F4572" t="s">
        <v>630</v>
      </c>
      <c r="G4572" t="s">
        <v>28</v>
      </c>
    </row>
    <row r="4573" spans="1:7" x14ac:dyDescent="0.3">
      <c r="A4573" t="s">
        <v>26738</v>
      </c>
      <c r="B4573" t="s">
        <v>26739</v>
      </c>
      <c r="C4573" t="s">
        <v>59</v>
      </c>
      <c r="D4573" t="s">
        <v>25</v>
      </c>
      <c r="E4573" t="s">
        <v>26740</v>
      </c>
      <c r="F4573" t="s">
        <v>269</v>
      </c>
      <c r="G4573" t="s">
        <v>52</v>
      </c>
    </row>
    <row r="4574" spans="1:7" x14ac:dyDescent="0.3">
      <c r="A4574" t="s">
        <v>26744</v>
      </c>
      <c r="B4574" t="s">
        <v>26745</v>
      </c>
      <c r="C4574" t="s">
        <v>49</v>
      </c>
      <c r="D4574" t="s">
        <v>25</v>
      </c>
      <c r="E4574" t="s">
        <v>14795</v>
      </c>
      <c r="F4574" t="s">
        <v>288</v>
      </c>
      <c r="G4574" t="s">
        <v>52</v>
      </c>
    </row>
    <row r="4575" spans="1:7" x14ac:dyDescent="0.3">
      <c r="A4575" t="s">
        <v>26749</v>
      </c>
      <c r="B4575" t="s">
        <v>26750</v>
      </c>
      <c r="C4575" t="s">
        <v>24</v>
      </c>
      <c r="D4575" t="s">
        <v>25</v>
      </c>
      <c r="E4575" t="s">
        <v>9158</v>
      </c>
      <c r="F4575" t="s">
        <v>1003</v>
      </c>
      <c r="G4575" t="s">
        <v>28</v>
      </c>
    </row>
    <row r="4576" spans="1:7" x14ac:dyDescent="0.3">
      <c r="A4576" t="s">
        <v>26754</v>
      </c>
      <c r="B4576" t="s">
        <v>26755</v>
      </c>
      <c r="C4576" t="s">
        <v>24</v>
      </c>
      <c r="D4576" t="s">
        <v>25</v>
      </c>
      <c r="E4576" t="s">
        <v>26756</v>
      </c>
      <c r="F4576" t="s">
        <v>93</v>
      </c>
      <c r="G4576" t="s">
        <v>28</v>
      </c>
    </row>
    <row r="4577" spans="1:7" x14ac:dyDescent="0.3">
      <c r="A4577" t="s">
        <v>26760</v>
      </c>
      <c r="B4577" t="s">
        <v>26761</v>
      </c>
      <c r="C4577" t="s">
        <v>24</v>
      </c>
      <c r="D4577" t="s">
        <v>25</v>
      </c>
      <c r="E4577" t="s">
        <v>7606</v>
      </c>
      <c r="F4577" t="s">
        <v>27</v>
      </c>
      <c r="G4577" t="s">
        <v>28</v>
      </c>
    </row>
    <row r="4578" spans="1:7" x14ac:dyDescent="0.3">
      <c r="A4578" t="s">
        <v>26765</v>
      </c>
      <c r="B4578" t="s">
        <v>26766</v>
      </c>
      <c r="C4578" t="s">
        <v>59</v>
      </c>
      <c r="D4578" t="s">
        <v>25</v>
      </c>
      <c r="E4578" t="s">
        <v>26767</v>
      </c>
      <c r="F4578" t="s">
        <v>685</v>
      </c>
      <c r="G4578" t="s">
        <v>40</v>
      </c>
    </row>
    <row r="4579" spans="1:7" x14ac:dyDescent="0.3">
      <c r="A4579" s="2" t="s">
        <v>26771</v>
      </c>
      <c r="B4579" t="s">
        <v>26772</v>
      </c>
      <c r="C4579" t="s">
        <v>59</v>
      </c>
      <c r="D4579" t="s">
        <v>25</v>
      </c>
      <c r="E4579" t="s">
        <v>26773</v>
      </c>
      <c r="F4579" t="s">
        <v>617</v>
      </c>
      <c r="G4579" t="s">
        <v>130</v>
      </c>
    </row>
    <row r="4580" spans="1:7" x14ac:dyDescent="0.3">
      <c r="A4580" t="s">
        <v>26777</v>
      </c>
      <c r="B4580" t="s">
        <v>26778</v>
      </c>
      <c r="C4580" t="s">
        <v>59</v>
      </c>
      <c r="D4580" t="s">
        <v>25</v>
      </c>
      <c r="E4580" t="s">
        <v>26779</v>
      </c>
      <c r="F4580" t="s">
        <v>889</v>
      </c>
      <c r="G4580" t="s">
        <v>28</v>
      </c>
    </row>
    <row r="4581" spans="1:7" x14ac:dyDescent="0.3">
      <c r="A4581" t="s">
        <v>26783</v>
      </c>
      <c r="B4581" t="s">
        <v>26784</v>
      </c>
      <c r="C4581" t="s">
        <v>49</v>
      </c>
      <c r="D4581" t="s">
        <v>25</v>
      </c>
      <c r="E4581" t="s">
        <v>26785</v>
      </c>
      <c r="F4581" t="s">
        <v>192</v>
      </c>
      <c r="G4581" t="s">
        <v>130</v>
      </c>
    </row>
    <row r="4582" spans="1:7" x14ac:dyDescent="0.3">
      <c r="A4582" t="s">
        <v>26789</v>
      </c>
      <c r="B4582" t="s">
        <v>26790</v>
      </c>
      <c r="C4582" t="s">
        <v>49</v>
      </c>
      <c r="D4582" t="s">
        <v>25</v>
      </c>
      <c r="E4582" t="s">
        <v>8929</v>
      </c>
      <c r="F4582" t="s">
        <v>617</v>
      </c>
      <c r="G4582" t="s">
        <v>40</v>
      </c>
    </row>
    <row r="4583" spans="1:7" x14ac:dyDescent="0.3">
      <c r="A4583" t="s">
        <v>26794</v>
      </c>
      <c r="B4583" t="s">
        <v>26795</v>
      </c>
      <c r="C4583" t="s">
        <v>59</v>
      </c>
      <c r="D4583" t="s">
        <v>25</v>
      </c>
      <c r="E4583" t="s">
        <v>26796</v>
      </c>
      <c r="F4583" t="s">
        <v>101</v>
      </c>
      <c r="G4583" t="s">
        <v>28</v>
      </c>
    </row>
    <row r="4584" spans="1:7" x14ac:dyDescent="0.3">
      <c r="A4584" t="s">
        <v>26800</v>
      </c>
      <c r="B4584" t="s">
        <v>26801</v>
      </c>
      <c r="C4584" t="s">
        <v>59</v>
      </c>
      <c r="D4584" t="s">
        <v>25</v>
      </c>
      <c r="E4584" t="s">
        <v>26802</v>
      </c>
      <c r="F4584" t="s">
        <v>1003</v>
      </c>
      <c r="G4584" t="s">
        <v>52</v>
      </c>
    </row>
    <row r="4585" spans="1:7" x14ac:dyDescent="0.3">
      <c r="A4585" t="s">
        <v>26806</v>
      </c>
      <c r="B4585" t="s">
        <v>26807</v>
      </c>
      <c r="C4585" t="s">
        <v>59</v>
      </c>
      <c r="D4585" t="s">
        <v>25</v>
      </c>
      <c r="E4585" t="s">
        <v>11431</v>
      </c>
      <c r="F4585" t="s">
        <v>27</v>
      </c>
      <c r="G4585" t="s">
        <v>52</v>
      </c>
    </row>
    <row r="4586" spans="1:7" x14ac:dyDescent="0.3">
      <c r="A4586" t="s">
        <v>26811</v>
      </c>
      <c r="B4586" t="s">
        <v>26812</v>
      </c>
      <c r="C4586" t="s">
        <v>59</v>
      </c>
      <c r="D4586" t="s">
        <v>25</v>
      </c>
      <c r="E4586" t="s">
        <v>26813</v>
      </c>
      <c r="F4586" t="s">
        <v>51</v>
      </c>
      <c r="G4586" t="s">
        <v>52</v>
      </c>
    </row>
    <row r="4587" spans="1:7" x14ac:dyDescent="0.3">
      <c r="A4587" t="s">
        <v>26817</v>
      </c>
      <c r="B4587" t="s">
        <v>26818</v>
      </c>
      <c r="C4587" t="s">
        <v>24</v>
      </c>
      <c r="D4587" t="s">
        <v>25</v>
      </c>
      <c r="E4587" t="s">
        <v>26819</v>
      </c>
      <c r="F4587" t="s">
        <v>101</v>
      </c>
      <c r="G4587" t="s">
        <v>130</v>
      </c>
    </row>
    <row r="4588" spans="1:7" x14ac:dyDescent="0.3">
      <c r="A4588" t="s">
        <v>26823</v>
      </c>
      <c r="B4588" t="s">
        <v>26824</v>
      </c>
      <c r="C4588" t="s">
        <v>59</v>
      </c>
      <c r="D4588" t="s">
        <v>25</v>
      </c>
      <c r="E4588" t="s">
        <v>26825</v>
      </c>
      <c r="F4588" t="s">
        <v>592</v>
      </c>
      <c r="G4588" t="s">
        <v>40</v>
      </c>
    </row>
    <row r="4589" spans="1:7" x14ac:dyDescent="0.3">
      <c r="A4589" t="s">
        <v>26829</v>
      </c>
      <c r="B4589" t="s">
        <v>26830</v>
      </c>
      <c r="C4589" t="s">
        <v>59</v>
      </c>
      <c r="D4589" t="s">
        <v>25</v>
      </c>
      <c r="E4589" t="s">
        <v>26831</v>
      </c>
      <c r="F4589" t="s">
        <v>224</v>
      </c>
      <c r="G4589" t="s">
        <v>28</v>
      </c>
    </row>
    <row r="4590" spans="1:7" x14ac:dyDescent="0.3">
      <c r="A4590" t="s">
        <v>26835</v>
      </c>
      <c r="B4590" t="s">
        <v>26836</v>
      </c>
      <c r="C4590" t="s">
        <v>49</v>
      </c>
      <c r="D4590" t="s">
        <v>25</v>
      </c>
      <c r="E4590" t="s">
        <v>11940</v>
      </c>
      <c r="F4590" t="s">
        <v>78</v>
      </c>
      <c r="G4590" t="s">
        <v>130</v>
      </c>
    </row>
    <row r="4591" spans="1:7" x14ac:dyDescent="0.3">
      <c r="A4591" t="s">
        <v>26840</v>
      </c>
      <c r="B4591" t="s">
        <v>26841</v>
      </c>
      <c r="C4591" t="s">
        <v>49</v>
      </c>
      <c r="D4591" t="s">
        <v>25</v>
      </c>
      <c r="E4591" t="s">
        <v>26842</v>
      </c>
      <c r="F4591" t="s">
        <v>301</v>
      </c>
      <c r="G4591" t="s">
        <v>52</v>
      </c>
    </row>
    <row r="4592" spans="1:7" x14ac:dyDescent="0.3">
      <c r="A4592" t="s">
        <v>26846</v>
      </c>
      <c r="B4592" t="s">
        <v>26847</v>
      </c>
      <c r="C4592" t="s">
        <v>59</v>
      </c>
      <c r="D4592" t="s">
        <v>25</v>
      </c>
      <c r="E4592" t="s">
        <v>26848</v>
      </c>
      <c r="F4592" t="s">
        <v>78</v>
      </c>
      <c r="G4592" t="s">
        <v>52</v>
      </c>
    </row>
    <row r="4593" spans="1:7" x14ac:dyDescent="0.3">
      <c r="A4593" t="s">
        <v>26852</v>
      </c>
      <c r="B4593" t="s">
        <v>26853</v>
      </c>
      <c r="C4593" t="s">
        <v>49</v>
      </c>
      <c r="D4593" t="s">
        <v>25</v>
      </c>
      <c r="E4593" t="s">
        <v>26854</v>
      </c>
      <c r="F4593" t="s">
        <v>772</v>
      </c>
      <c r="G4593" t="s">
        <v>130</v>
      </c>
    </row>
    <row r="4594" spans="1:7" x14ac:dyDescent="0.3">
      <c r="A4594" t="s">
        <v>26858</v>
      </c>
      <c r="B4594" t="s">
        <v>26859</v>
      </c>
      <c r="C4594" t="s">
        <v>49</v>
      </c>
      <c r="D4594" t="s">
        <v>25</v>
      </c>
      <c r="E4594" t="s">
        <v>26860</v>
      </c>
      <c r="F4594" t="s">
        <v>122</v>
      </c>
      <c r="G4594" t="s">
        <v>40</v>
      </c>
    </row>
    <row r="4595" spans="1:7" x14ac:dyDescent="0.3">
      <c r="A4595" t="s">
        <v>26864</v>
      </c>
      <c r="B4595" t="s">
        <v>26865</v>
      </c>
      <c r="C4595" t="s">
        <v>24</v>
      </c>
      <c r="D4595" t="s">
        <v>25</v>
      </c>
      <c r="E4595" t="s">
        <v>26866</v>
      </c>
      <c r="F4595" t="s">
        <v>192</v>
      </c>
      <c r="G4595" t="s">
        <v>28</v>
      </c>
    </row>
    <row r="4596" spans="1:7" x14ac:dyDescent="0.3">
      <c r="A4596" t="s">
        <v>26870</v>
      </c>
      <c r="B4596" t="s">
        <v>26871</v>
      </c>
      <c r="C4596" t="s">
        <v>59</v>
      </c>
      <c r="D4596" t="s">
        <v>25</v>
      </c>
      <c r="E4596" t="s">
        <v>26872</v>
      </c>
      <c r="F4596" t="s">
        <v>185</v>
      </c>
      <c r="G4596" t="s">
        <v>52</v>
      </c>
    </row>
    <row r="4597" spans="1:7" x14ac:dyDescent="0.3">
      <c r="A4597" t="s">
        <v>26876</v>
      </c>
      <c r="B4597" t="s">
        <v>26877</v>
      </c>
      <c r="C4597" t="s">
        <v>24</v>
      </c>
      <c r="D4597" t="s">
        <v>25</v>
      </c>
      <c r="E4597" t="s">
        <v>26878</v>
      </c>
      <c r="F4597" t="s">
        <v>101</v>
      </c>
      <c r="G4597" t="s">
        <v>130</v>
      </c>
    </row>
    <row r="4598" spans="1:7" x14ac:dyDescent="0.3">
      <c r="A4598" t="s">
        <v>26882</v>
      </c>
      <c r="B4598" t="s">
        <v>26883</v>
      </c>
      <c r="C4598" t="s">
        <v>59</v>
      </c>
      <c r="D4598" t="s">
        <v>25</v>
      </c>
      <c r="E4598" t="s">
        <v>15989</v>
      </c>
      <c r="F4598" t="s">
        <v>772</v>
      </c>
      <c r="G4598" t="s">
        <v>40</v>
      </c>
    </row>
    <row r="4599" spans="1:7" x14ac:dyDescent="0.3">
      <c r="A4599" t="s">
        <v>26887</v>
      </c>
      <c r="B4599" t="s">
        <v>26888</v>
      </c>
      <c r="C4599" t="s">
        <v>49</v>
      </c>
      <c r="D4599" t="s">
        <v>25</v>
      </c>
      <c r="E4599" t="s">
        <v>26889</v>
      </c>
      <c r="F4599" t="s">
        <v>86</v>
      </c>
      <c r="G4599" t="s">
        <v>130</v>
      </c>
    </row>
    <row r="4600" spans="1:7" x14ac:dyDescent="0.3">
      <c r="A4600" t="s">
        <v>26893</v>
      </c>
      <c r="B4600" t="s">
        <v>26894</v>
      </c>
      <c r="C4600" t="s">
        <v>49</v>
      </c>
      <c r="D4600" t="s">
        <v>25</v>
      </c>
      <c r="E4600" t="s">
        <v>26895</v>
      </c>
      <c r="F4600" t="s">
        <v>717</v>
      </c>
      <c r="G4600" t="s">
        <v>28</v>
      </c>
    </row>
    <row r="4601" spans="1:7" x14ac:dyDescent="0.3">
      <c r="A4601" t="s">
        <v>26899</v>
      </c>
      <c r="B4601" t="s">
        <v>26900</v>
      </c>
      <c r="C4601" t="s">
        <v>49</v>
      </c>
      <c r="D4601" t="s">
        <v>25</v>
      </c>
      <c r="E4601" t="s">
        <v>26901</v>
      </c>
      <c r="F4601" t="s">
        <v>171</v>
      </c>
      <c r="G4601" t="s">
        <v>28</v>
      </c>
    </row>
    <row r="4602" spans="1:7" x14ac:dyDescent="0.3">
      <c r="A4602" t="s">
        <v>26905</v>
      </c>
      <c r="B4602" t="s">
        <v>26906</v>
      </c>
      <c r="C4602" t="s">
        <v>59</v>
      </c>
      <c r="D4602" t="s">
        <v>25</v>
      </c>
      <c r="E4602" t="s">
        <v>26907</v>
      </c>
      <c r="F4602" t="s">
        <v>244</v>
      </c>
      <c r="G4602" t="s">
        <v>130</v>
      </c>
    </row>
    <row r="4603" spans="1:7" x14ac:dyDescent="0.3">
      <c r="A4603" t="s">
        <v>26911</v>
      </c>
      <c r="B4603" t="s">
        <v>26912</v>
      </c>
      <c r="C4603" t="s">
        <v>59</v>
      </c>
      <c r="D4603" t="s">
        <v>25</v>
      </c>
      <c r="E4603" t="s">
        <v>26913</v>
      </c>
      <c r="F4603" t="s">
        <v>772</v>
      </c>
      <c r="G4603" t="s">
        <v>52</v>
      </c>
    </row>
    <row r="4604" spans="1:7" x14ac:dyDescent="0.3">
      <c r="A4604" t="s">
        <v>26917</v>
      </c>
      <c r="B4604" t="s">
        <v>26918</v>
      </c>
      <c r="C4604" t="s">
        <v>59</v>
      </c>
      <c r="D4604" t="s">
        <v>25</v>
      </c>
      <c r="E4604" t="s">
        <v>9427</v>
      </c>
      <c r="F4604" t="s">
        <v>69</v>
      </c>
      <c r="G4604" t="s">
        <v>28</v>
      </c>
    </row>
    <row r="4605" spans="1:7" x14ac:dyDescent="0.3">
      <c r="A4605" t="s">
        <v>26922</v>
      </c>
      <c r="B4605" t="s">
        <v>26923</v>
      </c>
      <c r="C4605" t="s">
        <v>24</v>
      </c>
      <c r="D4605" t="s">
        <v>25</v>
      </c>
      <c r="E4605" t="s">
        <v>26924</v>
      </c>
      <c r="F4605" t="s">
        <v>822</v>
      </c>
      <c r="G4605" t="s">
        <v>40</v>
      </c>
    </row>
    <row r="4606" spans="1:7" x14ac:dyDescent="0.3">
      <c r="A4606" t="s">
        <v>26928</v>
      </c>
      <c r="B4606" t="s">
        <v>26929</v>
      </c>
      <c r="C4606" t="s">
        <v>59</v>
      </c>
      <c r="D4606" t="s">
        <v>25</v>
      </c>
      <c r="E4606" t="s">
        <v>26930</v>
      </c>
      <c r="F4606" t="s">
        <v>717</v>
      </c>
      <c r="G4606" t="s">
        <v>28</v>
      </c>
    </row>
    <row r="4607" spans="1:7" x14ac:dyDescent="0.3">
      <c r="A4607" t="s">
        <v>26934</v>
      </c>
      <c r="B4607" t="s">
        <v>26935</v>
      </c>
      <c r="C4607" t="s">
        <v>49</v>
      </c>
      <c r="D4607" t="s">
        <v>25</v>
      </c>
      <c r="E4607" t="s">
        <v>1548</v>
      </c>
      <c r="F4607" t="s">
        <v>108</v>
      </c>
      <c r="G4607" t="s">
        <v>28</v>
      </c>
    </row>
    <row r="4608" spans="1:7" x14ac:dyDescent="0.3">
      <c r="A4608" t="s">
        <v>26939</v>
      </c>
      <c r="B4608" t="s">
        <v>26940</v>
      </c>
      <c r="C4608" t="s">
        <v>59</v>
      </c>
      <c r="D4608" t="s">
        <v>25</v>
      </c>
      <c r="E4608" t="s">
        <v>26941</v>
      </c>
      <c r="F4608" t="s">
        <v>61</v>
      </c>
      <c r="G4608" t="s">
        <v>28</v>
      </c>
    </row>
    <row r="4609" spans="1:7" x14ac:dyDescent="0.3">
      <c r="A4609" t="s">
        <v>26945</v>
      </c>
      <c r="B4609" t="s">
        <v>26946</v>
      </c>
      <c r="C4609" t="s">
        <v>59</v>
      </c>
      <c r="D4609" t="s">
        <v>25</v>
      </c>
      <c r="E4609" t="s">
        <v>6266</v>
      </c>
      <c r="F4609" t="s">
        <v>171</v>
      </c>
      <c r="G4609" t="s">
        <v>52</v>
      </c>
    </row>
    <row r="4610" spans="1:7" x14ac:dyDescent="0.3">
      <c r="A4610" t="s">
        <v>26950</v>
      </c>
      <c r="B4610" t="s">
        <v>26951</v>
      </c>
      <c r="C4610" t="s">
        <v>49</v>
      </c>
      <c r="D4610" t="s">
        <v>25</v>
      </c>
      <c r="E4610" t="s">
        <v>9287</v>
      </c>
      <c r="F4610" t="s">
        <v>1003</v>
      </c>
      <c r="G4610" t="s">
        <v>130</v>
      </c>
    </row>
    <row r="4611" spans="1:7" x14ac:dyDescent="0.3">
      <c r="A4611" t="s">
        <v>26955</v>
      </c>
      <c r="B4611" t="s">
        <v>26956</v>
      </c>
      <c r="C4611" t="s">
        <v>24</v>
      </c>
      <c r="D4611" t="s">
        <v>25</v>
      </c>
      <c r="E4611" t="s">
        <v>3393</v>
      </c>
      <c r="F4611" t="s">
        <v>101</v>
      </c>
      <c r="G4611" t="s">
        <v>52</v>
      </c>
    </row>
    <row r="4612" spans="1:7" x14ac:dyDescent="0.3">
      <c r="A4612" t="s">
        <v>26960</v>
      </c>
      <c r="B4612" t="s">
        <v>26961</v>
      </c>
      <c r="C4612" t="s">
        <v>24</v>
      </c>
      <c r="D4612" t="s">
        <v>25</v>
      </c>
      <c r="E4612" t="s">
        <v>10892</v>
      </c>
      <c r="F4612" t="s">
        <v>115</v>
      </c>
      <c r="G4612" t="s">
        <v>52</v>
      </c>
    </row>
    <row r="4613" spans="1:7" x14ac:dyDescent="0.3">
      <c r="A4613" t="s">
        <v>26965</v>
      </c>
      <c r="B4613" t="s">
        <v>26966</v>
      </c>
      <c r="C4613" t="s">
        <v>49</v>
      </c>
      <c r="D4613" t="s">
        <v>25</v>
      </c>
      <c r="E4613" t="s">
        <v>26967</v>
      </c>
      <c r="F4613" t="s">
        <v>151</v>
      </c>
      <c r="G4613" t="s">
        <v>28</v>
      </c>
    </row>
    <row r="4614" spans="1:7" x14ac:dyDescent="0.3">
      <c r="A4614" t="s">
        <v>26971</v>
      </c>
      <c r="B4614" t="s">
        <v>26972</v>
      </c>
      <c r="C4614" t="s">
        <v>59</v>
      </c>
      <c r="D4614" t="s">
        <v>25</v>
      </c>
      <c r="E4614" t="s">
        <v>26973</v>
      </c>
      <c r="F4614" t="s">
        <v>115</v>
      </c>
      <c r="G4614" t="s">
        <v>28</v>
      </c>
    </row>
    <row r="4615" spans="1:7" x14ac:dyDescent="0.3">
      <c r="A4615" t="s">
        <v>26977</v>
      </c>
      <c r="B4615" t="s">
        <v>10315</v>
      </c>
      <c r="C4615" t="s">
        <v>24</v>
      </c>
      <c r="D4615" t="s">
        <v>25</v>
      </c>
      <c r="E4615" t="s">
        <v>26978</v>
      </c>
      <c r="F4615" t="s">
        <v>822</v>
      </c>
      <c r="G4615" t="s">
        <v>40</v>
      </c>
    </row>
    <row r="4616" spans="1:7" x14ac:dyDescent="0.3">
      <c r="A4616" t="s">
        <v>26982</v>
      </c>
      <c r="B4616" t="s">
        <v>26983</v>
      </c>
      <c r="C4616" t="s">
        <v>24</v>
      </c>
      <c r="D4616" t="s">
        <v>25</v>
      </c>
      <c r="E4616" t="s">
        <v>26984</v>
      </c>
      <c r="F4616" t="s">
        <v>115</v>
      </c>
      <c r="G4616" t="s">
        <v>28</v>
      </c>
    </row>
    <row r="4617" spans="1:7" x14ac:dyDescent="0.3">
      <c r="A4617" t="s">
        <v>26988</v>
      </c>
      <c r="B4617" t="s">
        <v>23935</v>
      </c>
      <c r="C4617" t="s">
        <v>59</v>
      </c>
      <c r="D4617" t="s">
        <v>25</v>
      </c>
      <c r="E4617" t="s">
        <v>864</v>
      </c>
      <c r="F4617" t="s">
        <v>211</v>
      </c>
      <c r="G4617" t="s">
        <v>40</v>
      </c>
    </row>
    <row r="4618" spans="1:7" x14ac:dyDescent="0.3">
      <c r="A4618" t="s">
        <v>26992</v>
      </c>
      <c r="B4618" t="s">
        <v>26993</v>
      </c>
      <c r="C4618" t="s">
        <v>24</v>
      </c>
      <c r="D4618" t="s">
        <v>25</v>
      </c>
      <c r="E4618" t="s">
        <v>26994</v>
      </c>
      <c r="F4618" t="s">
        <v>327</v>
      </c>
      <c r="G4618" t="s">
        <v>28</v>
      </c>
    </row>
    <row r="4619" spans="1:7" x14ac:dyDescent="0.3">
      <c r="A4619" t="s">
        <v>26998</v>
      </c>
      <c r="B4619" t="s">
        <v>26999</v>
      </c>
      <c r="C4619" t="s">
        <v>49</v>
      </c>
      <c r="D4619" t="s">
        <v>25</v>
      </c>
      <c r="E4619" t="s">
        <v>12625</v>
      </c>
      <c r="F4619" t="s">
        <v>747</v>
      </c>
      <c r="G4619" t="s">
        <v>52</v>
      </c>
    </row>
    <row r="4620" spans="1:7" x14ac:dyDescent="0.3">
      <c r="A4620" t="s">
        <v>27003</v>
      </c>
      <c r="B4620" t="s">
        <v>27004</v>
      </c>
      <c r="C4620" t="s">
        <v>59</v>
      </c>
      <c r="D4620" t="s">
        <v>25</v>
      </c>
      <c r="E4620" t="s">
        <v>27005</v>
      </c>
      <c r="F4620" t="s">
        <v>27</v>
      </c>
      <c r="G4620" t="s">
        <v>130</v>
      </c>
    </row>
    <row r="4621" spans="1:7" x14ac:dyDescent="0.3">
      <c r="A4621" t="s">
        <v>27009</v>
      </c>
      <c r="B4621" t="s">
        <v>27010</v>
      </c>
      <c r="C4621" t="s">
        <v>24</v>
      </c>
      <c r="D4621" t="s">
        <v>25</v>
      </c>
      <c r="E4621" t="s">
        <v>21138</v>
      </c>
      <c r="F4621" t="s">
        <v>211</v>
      </c>
      <c r="G4621" t="s">
        <v>40</v>
      </c>
    </row>
    <row r="4622" spans="1:7" x14ac:dyDescent="0.3">
      <c r="A4622" t="s">
        <v>27014</v>
      </c>
      <c r="B4622" t="s">
        <v>27015</v>
      </c>
      <c r="C4622" t="s">
        <v>49</v>
      </c>
      <c r="D4622" t="s">
        <v>25</v>
      </c>
      <c r="E4622" t="s">
        <v>27016</v>
      </c>
      <c r="F4622" t="s">
        <v>822</v>
      </c>
      <c r="G4622" t="s">
        <v>52</v>
      </c>
    </row>
    <row r="4623" spans="1:7" x14ac:dyDescent="0.3">
      <c r="A4623" t="s">
        <v>27020</v>
      </c>
      <c r="B4623" t="s">
        <v>27021</v>
      </c>
      <c r="C4623" t="s">
        <v>49</v>
      </c>
      <c r="D4623" t="s">
        <v>25</v>
      </c>
      <c r="E4623" t="s">
        <v>27022</v>
      </c>
      <c r="F4623" t="s">
        <v>108</v>
      </c>
      <c r="G4623" t="s">
        <v>28</v>
      </c>
    </row>
    <row r="4624" spans="1:7" x14ac:dyDescent="0.3">
      <c r="A4624" t="s">
        <v>27026</v>
      </c>
      <c r="B4624" t="s">
        <v>27027</v>
      </c>
      <c r="C4624" t="s">
        <v>24</v>
      </c>
      <c r="D4624" t="s">
        <v>25</v>
      </c>
      <c r="E4624" t="s">
        <v>4480</v>
      </c>
      <c r="F4624" t="s">
        <v>137</v>
      </c>
      <c r="G4624" t="s">
        <v>28</v>
      </c>
    </row>
    <row r="4625" spans="1:7" x14ac:dyDescent="0.3">
      <c r="A4625" t="s">
        <v>27031</v>
      </c>
      <c r="B4625" t="s">
        <v>27032</v>
      </c>
      <c r="C4625" t="s">
        <v>24</v>
      </c>
      <c r="D4625" t="s">
        <v>25</v>
      </c>
      <c r="E4625" t="s">
        <v>18615</v>
      </c>
      <c r="F4625" t="s">
        <v>164</v>
      </c>
      <c r="G4625" t="s">
        <v>130</v>
      </c>
    </row>
    <row r="4626" spans="1:7" x14ac:dyDescent="0.3">
      <c r="A4626" t="s">
        <v>27036</v>
      </c>
      <c r="B4626" t="s">
        <v>27037</v>
      </c>
      <c r="C4626" t="s">
        <v>24</v>
      </c>
      <c r="D4626" t="s">
        <v>25</v>
      </c>
      <c r="E4626" t="s">
        <v>27038</v>
      </c>
      <c r="F4626" t="s">
        <v>93</v>
      </c>
      <c r="G4626" t="s">
        <v>40</v>
      </c>
    </row>
    <row r="4627" spans="1:7" x14ac:dyDescent="0.3">
      <c r="A4627" t="s">
        <v>27042</v>
      </c>
      <c r="B4627" t="s">
        <v>27043</v>
      </c>
      <c r="C4627" t="s">
        <v>59</v>
      </c>
      <c r="D4627" t="s">
        <v>25</v>
      </c>
      <c r="E4627" t="s">
        <v>369</v>
      </c>
      <c r="F4627" t="s">
        <v>122</v>
      </c>
      <c r="G4627" t="s">
        <v>40</v>
      </c>
    </row>
    <row r="4628" spans="1:7" x14ac:dyDescent="0.3">
      <c r="A4628" t="s">
        <v>27047</v>
      </c>
      <c r="B4628" t="s">
        <v>27048</v>
      </c>
      <c r="C4628" t="s">
        <v>49</v>
      </c>
      <c r="D4628" t="s">
        <v>25</v>
      </c>
      <c r="E4628" t="s">
        <v>27049</v>
      </c>
      <c r="F4628" t="s">
        <v>192</v>
      </c>
      <c r="G4628" t="s">
        <v>28</v>
      </c>
    </row>
    <row r="4629" spans="1:7" x14ac:dyDescent="0.3">
      <c r="A4629" t="s">
        <v>27053</v>
      </c>
      <c r="B4629" t="s">
        <v>27054</v>
      </c>
      <c r="C4629" t="s">
        <v>24</v>
      </c>
      <c r="D4629" t="s">
        <v>25</v>
      </c>
      <c r="E4629" t="s">
        <v>27055</v>
      </c>
      <c r="F4629" t="s">
        <v>86</v>
      </c>
      <c r="G4629" t="s">
        <v>28</v>
      </c>
    </row>
    <row r="4630" spans="1:7" x14ac:dyDescent="0.3">
      <c r="A4630" t="s">
        <v>27059</v>
      </c>
      <c r="B4630" t="s">
        <v>27060</v>
      </c>
      <c r="C4630" t="s">
        <v>49</v>
      </c>
      <c r="D4630" t="s">
        <v>25</v>
      </c>
      <c r="E4630" t="s">
        <v>27061</v>
      </c>
      <c r="F4630" t="s">
        <v>224</v>
      </c>
      <c r="G4630" t="s">
        <v>40</v>
      </c>
    </row>
    <row r="4631" spans="1:7" x14ac:dyDescent="0.3">
      <c r="A4631" t="s">
        <v>27065</v>
      </c>
      <c r="B4631" t="s">
        <v>27066</v>
      </c>
      <c r="C4631" t="s">
        <v>49</v>
      </c>
      <c r="D4631" t="s">
        <v>25</v>
      </c>
      <c r="E4631" t="s">
        <v>17396</v>
      </c>
      <c r="F4631" t="s">
        <v>685</v>
      </c>
      <c r="G4631" t="s">
        <v>52</v>
      </c>
    </row>
    <row r="4632" spans="1:7" x14ac:dyDescent="0.3">
      <c r="A4632" t="s">
        <v>27070</v>
      </c>
      <c r="B4632" t="s">
        <v>27071</v>
      </c>
      <c r="C4632" t="s">
        <v>59</v>
      </c>
      <c r="D4632" t="s">
        <v>25</v>
      </c>
      <c r="E4632" t="s">
        <v>27072</v>
      </c>
      <c r="F4632" t="s">
        <v>822</v>
      </c>
      <c r="G4632" t="s">
        <v>52</v>
      </c>
    </row>
    <row r="4633" spans="1:7" x14ac:dyDescent="0.3">
      <c r="A4633" t="s">
        <v>27076</v>
      </c>
      <c r="B4633" t="s">
        <v>27077</v>
      </c>
      <c r="C4633" t="s">
        <v>59</v>
      </c>
      <c r="D4633" t="s">
        <v>25</v>
      </c>
      <c r="E4633" t="s">
        <v>27078</v>
      </c>
      <c r="F4633" t="s">
        <v>129</v>
      </c>
      <c r="G4633" t="s">
        <v>40</v>
      </c>
    </row>
    <row r="4634" spans="1:7" x14ac:dyDescent="0.3">
      <c r="A4634" t="s">
        <v>27082</v>
      </c>
      <c r="B4634" t="s">
        <v>27083</v>
      </c>
      <c r="C4634" t="s">
        <v>49</v>
      </c>
      <c r="D4634" t="s">
        <v>25</v>
      </c>
      <c r="E4634" t="s">
        <v>27084</v>
      </c>
      <c r="F4634" t="s">
        <v>414</v>
      </c>
      <c r="G4634" t="s">
        <v>40</v>
      </c>
    </row>
    <row r="4635" spans="1:7" x14ac:dyDescent="0.3">
      <c r="A4635" t="s">
        <v>27088</v>
      </c>
      <c r="B4635" t="s">
        <v>27089</v>
      </c>
      <c r="C4635" t="s">
        <v>49</v>
      </c>
      <c r="D4635" t="s">
        <v>25</v>
      </c>
      <c r="E4635" t="s">
        <v>3615</v>
      </c>
      <c r="F4635" t="s">
        <v>171</v>
      </c>
      <c r="G4635" t="s">
        <v>28</v>
      </c>
    </row>
    <row r="4636" spans="1:7" x14ac:dyDescent="0.3">
      <c r="A4636" t="s">
        <v>27093</v>
      </c>
      <c r="B4636" t="s">
        <v>27094</v>
      </c>
      <c r="C4636" t="s">
        <v>59</v>
      </c>
      <c r="D4636" t="s">
        <v>25</v>
      </c>
      <c r="E4636" t="s">
        <v>27095</v>
      </c>
      <c r="F4636" t="s">
        <v>889</v>
      </c>
      <c r="G4636" t="s">
        <v>130</v>
      </c>
    </row>
    <row r="4637" spans="1:7" x14ac:dyDescent="0.3">
      <c r="A4637" t="s">
        <v>27099</v>
      </c>
      <c r="B4637" t="s">
        <v>27100</v>
      </c>
      <c r="C4637" t="s">
        <v>59</v>
      </c>
      <c r="D4637" t="s">
        <v>25</v>
      </c>
      <c r="E4637" t="s">
        <v>27101</v>
      </c>
      <c r="F4637" t="s">
        <v>630</v>
      </c>
      <c r="G4637" t="s">
        <v>40</v>
      </c>
    </row>
    <row r="4638" spans="1:7" x14ac:dyDescent="0.3">
      <c r="A4638" t="s">
        <v>27105</v>
      </c>
      <c r="B4638" t="s">
        <v>27106</v>
      </c>
      <c r="C4638" t="s">
        <v>59</v>
      </c>
      <c r="D4638" t="s">
        <v>25</v>
      </c>
      <c r="E4638" t="s">
        <v>10431</v>
      </c>
      <c r="F4638" t="s">
        <v>86</v>
      </c>
      <c r="G4638" t="s">
        <v>52</v>
      </c>
    </row>
    <row r="4639" spans="1:7" x14ac:dyDescent="0.3">
      <c r="A4639" t="s">
        <v>27110</v>
      </c>
      <c r="B4639" t="s">
        <v>27111</v>
      </c>
      <c r="C4639" t="s">
        <v>59</v>
      </c>
      <c r="D4639" t="s">
        <v>25</v>
      </c>
      <c r="E4639" t="s">
        <v>27112</v>
      </c>
      <c r="F4639" t="s">
        <v>27</v>
      </c>
      <c r="G4639" t="s">
        <v>52</v>
      </c>
    </row>
    <row r="4640" spans="1:7" x14ac:dyDescent="0.3">
      <c r="A4640" t="s">
        <v>27116</v>
      </c>
      <c r="B4640" t="s">
        <v>27117</v>
      </c>
      <c r="C4640" t="s">
        <v>59</v>
      </c>
      <c r="D4640" t="s">
        <v>25</v>
      </c>
      <c r="E4640" t="s">
        <v>27118</v>
      </c>
      <c r="F4640" t="s">
        <v>301</v>
      </c>
      <c r="G4640" t="s">
        <v>130</v>
      </c>
    </row>
    <row r="4641" spans="1:7" x14ac:dyDescent="0.3">
      <c r="A4641" t="s">
        <v>27122</v>
      </c>
      <c r="B4641" t="s">
        <v>27123</v>
      </c>
      <c r="C4641" t="s">
        <v>24</v>
      </c>
      <c r="D4641" t="s">
        <v>25</v>
      </c>
      <c r="E4641" t="s">
        <v>24977</v>
      </c>
      <c r="F4641" t="s">
        <v>1111</v>
      </c>
      <c r="G4641" t="s">
        <v>52</v>
      </c>
    </row>
    <row r="4642" spans="1:7" x14ac:dyDescent="0.3">
      <c r="A4642" t="s">
        <v>27127</v>
      </c>
      <c r="B4642" t="s">
        <v>27128</v>
      </c>
      <c r="C4642" t="s">
        <v>49</v>
      </c>
      <c r="D4642" t="s">
        <v>25</v>
      </c>
      <c r="E4642" t="s">
        <v>27129</v>
      </c>
      <c r="F4642" t="s">
        <v>115</v>
      </c>
      <c r="G4642" t="s">
        <v>40</v>
      </c>
    </row>
    <row r="4643" spans="1:7" x14ac:dyDescent="0.3">
      <c r="A4643" t="s">
        <v>27133</v>
      </c>
      <c r="B4643" t="s">
        <v>27134</v>
      </c>
      <c r="C4643" t="s">
        <v>24</v>
      </c>
      <c r="D4643" t="s">
        <v>25</v>
      </c>
      <c r="E4643" t="s">
        <v>27135</v>
      </c>
      <c r="F4643" t="s">
        <v>772</v>
      </c>
      <c r="G4643" t="s">
        <v>52</v>
      </c>
    </row>
    <row r="4644" spans="1:7" x14ac:dyDescent="0.3">
      <c r="A4644" t="s">
        <v>27139</v>
      </c>
      <c r="B4644" t="s">
        <v>27140</v>
      </c>
      <c r="C4644" t="s">
        <v>59</v>
      </c>
      <c r="D4644" t="s">
        <v>25</v>
      </c>
      <c r="E4644" t="s">
        <v>27141</v>
      </c>
      <c r="F4644" t="s">
        <v>237</v>
      </c>
      <c r="G4644" t="s">
        <v>52</v>
      </c>
    </row>
    <row r="4645" spans="1:7" x14ac:dyDescent="0.3">
      <c r="A4645" t="s">
        <v>27145</v>
      </c>
      <c r="B4645" t="s">
        <v>27146</v>
      </c>
      <c r="C4645" t="s">
        <v>49</v>
      </c>
      <c r="D4645" t="s">
        <v>25</v>
      </c>
      <c r="E4645" t="s">
        <v>27147</v>
      </c>
      <c r="F4645" t="s">
        <v>171</v>
      </c>
      <c r="G4645" t="s">
        <v>52</v>
      </c>
    </row>
    <row r="4646" spans="1:7" x14ac:dyDescent="0.3">
      <c r="A4646" t="s">
        <v>27151</v>
      </c>
      <c r="B4646" t="s">
        <v>27152</v>
      </c>
      <c r="C4646" t="s">
        <v>24</v>
      </c>
      <c r="D4646" t="s">
        <v>25</v>
      </c>
      <c r="E4646" t="s">
        <v>27153</v>
      </c>
      <c r="F4646" t="s">
        <v>327</v>
      </c>
      <c r="G4646" t="s">
        <v>40</v>
      </c>
    </row>
    <row r="4647" spans="1:7" x14ac:dyDescent="0.3">
      <c r="A4647" t="s">
        <v>27157</v>
      </c>
      <c r="B4647" t="s">
        <v>27158</v>
      </c>
      <c r="C4647" t="s">
        <v>24</v>
      </c>
      <c r="D4647" t="s">
        <v>25</v>
      </c>
      <c r="E4647" t="s">
        <v>27159</v>
      </c>
      <c r="F4647" t="s">
        <v>178</v>
      </c>
      <c r="G4647" t="s">
        <v>52</v>
      </c>
    </row>
    <row r="4648" spans="1:7" x14ac:dyDescent="0.3">
      <c r="A4648" t="s">
        <v>27163</v>
      </c>
      <c r="B4648" t="s">
        <v>27164</v>
      </c>
      <c r="C4648" t="s">
        <v>49</v>
      </c>
      <c r="D4648" t="s">
        <v>25</v>
      </c>
      <c r="E4648" t="s">
        <v>16983</v>
      </c>
      <c r="F4648" t="s">
        <v>108</v>
      </c>
      <c r="G4648" t="s">
        <v>40</v>
      </c>
    </row>
    <row r="4649" spans="1:7" x14ac:dyDescent="0.3">
      <c r="A4649" t="s">
        <v>27168</v>
      </c>
      <c r="B4649" t="s">
        <v>27169</v>
      </c>
      <c r="C4649" t="s">
        <v>59</v>
      </c>
      <c r="D4649" t="s">
        <v>25</v>
      </c>
      <c r="E4649" t="s">
        <v>27170</v>
      </c>
      <c r="F4649" t="s">
        <v>822</v>
      </c>
      <c r="G4649" t="s">
        <v>40</v>
      </c>
    </row>
    <row r="4650" spans="1:7" x14ac:dyDescent="0.3">
      <c r="A4650" t="s">
        <v>27174</v>
      </c>
      <c r="B4650" t="s">
        <v>2532</v>
      </c>
      <c r="C4650" t="s">
        <v>49</v>
      </c>
      <c r="D4650" t="s">
        <v>25</v>
      </c>
      <c r="E4650" t="s">
        <v>24506</v>
      </c>
      <c r="F4650" t="s">
        <v>86</v>
      </c>
      <c r="G4650" t="s">
        <v>40</v>
      </c>
    </row>
    <row r="4651" spans="1:7" x14ac:dyDescent="0.3">
      <c r="A4651" t="s">
        <v>27178</v>
      </c>
      <c r="B4651" t="s">
        <v>8881</v>
      </c>
      <c r="C4651" t="s">
        <v>59</v>
      </c>
      <c r="D4651" t="s">
        <v>25</v>
      </c>
      <c r="E4651" t="s">
        <v>457</v>
      </c>
      <c r="F4651" t="s">
        <v>389</v>
      </c>
      <c r="G4651" t="s">
        <v>52</v>
      </c>
    </row>
    <row r="4652" spans="1:7" x14ac:dyDescent="0.3">
      <c r="A4652" t="s">
        <v>27182</v>
      </c>
      <c r="B4652" t="s">
        <v>27183</v>
      </c>
      <c r="C4652" t="s">
        <v>24</v>
      </c>
      <c r="D4652" t="s">
        <v>25</v>
      </c>
      <c r="E4652" t="s">
        <v>27184</v>
      </c>
      <c r="F4652" t="s">
        <v>717</v>
      </c>
      <c r="G4652" t="s">
        <v>130</v>
      </c>
    </row>
    <row r="4653" spans="1:7" x14ac:dyDescent="0.3">
      <c r="A4653" t="s">
        <v>27188</v>
      </c>
      <c r="B4653" t="s">
        <v>27189</v>
      </c>
      <c r="C4653" t="s">
        <v>49</v>
      </c>
      <c r="D4653" t="s">
        <v>25</v>
      </c>
      <c r="E4653" t="s">
        <v>27190</v>
      </c>
      <c r="F4653" t="s">
        <v>211</v>
      </c>
      <c r="G4653" t="s">
        <v>28</v>
      </c>
    </row>
    <row r="4654" spans="1:7" x14ac:dyDescent="0.3">
      <c r="A4654" t="s">
        <v>27194</v>
      </c>
      <c r="B4654" t="s">
        <v>27195</v>
      </c>
      <c r="C4654" t="s">
        <v>59</v>
      </c>
      <c r="D4654" t="s">
        <v>25</v>
      </c>
      <c r="E4654" t="s">
        <v>27196</v>
      </c>
      <c r="F4654" t="s">
        <v>269</v>
      </c>
      <c r="G4654" t="s">
        <v>52</v>
      </c>
    </row>
    <row r="4655" spans="1:7" x14ac:dyDescent="0.3">
      <c r="A4655" t="s">
        <v>27200</v>
      </c>
      <c r="B4655" t="s">
        <v>27201</v>
      </c>
      <c r="C4655" t="s">
        <v>59</v>
      </c>
      <c r="D4655" t="s">
        <v>25</v>
      </c>
      <c r="E4655" t="s">
        <v>27202</v>
      </c>
      <c r="F4655" t="s">
        <v>314</v>
      </c>
      <c r="G4655" t="s">
        <v>130</v>
      </c>
    </row>
    <row r="4656" spans="1:7" x14ac:dyDescent="0.3">
      <c r="A4656" t="s">
        <v>27206</v>
      </c>
      <c r="B4656" t="s">
        <v>27207</v>
      </c>
      <c r="C4656" t="s">
        <v>24</v>
      </c>
      <c r="D4656" t="s">
        <v>25</v>
      </c>
      <c r="E4656" t="s">
        <v>27208</v>
      </c>
      <c r="F4656" t="s">
        <v>237</v>
      </c>
      <c r="G4656" t="s">
        <v>28</v>
      </c>
    </row>
    <row r="4657" spans="1:7" x14ac:dyDescent="0.3">
      <c r="A4657" t="s">
        <v>27212</v>
      </c>
      <c r="B4657" t="s">
        <v>27213</v>
      </c>
      <c r="C4657" t="s">
        <v>59</v>
      </c>
      <c r="D4657" t="s">
        <v>25</v>
      </c>
      <c r="E4657" t="s">
        <v>27214</v>
      </c>
      <c r="F4657" t="s">
        <v>224</v>
      </c>
      <c r="G4657" t="s">
        <v>28</v>
      </c>
    </row>
    <row r="4658" spans="1:7" x14ac:dyDescent="0.3">
      <c r="A4658" t="s">
        <v>27218</v>
      </c>
      <c r="B4658" t="s">
        <v>27219</v>
      </c>
      <c r="C4658" t="s">
        <v>49</v>
      </c>
      <c r="D4658" t="s">
        <v>25</v>
      </c>
      <c r="E4658" t="s">
        <v>27220</v>
      </c>
      <c r="F4658" t="s">
        <v>93</v>
      </c>
      <c r="G4658" t="s">
        <v>40</v>
      </c>
    </row>
    <row r="4659" spans="1:7" x14ac:dyDescent="0.3">
      <c r="A4659" t="s">
        <v>27224</v>
      </c>
      <c r="B4659" t="s">
        <v>27225</v>
      </c>
      <c r="C4659" t="s">
        <v>24</v>
      </c>
      <c r="D4659" t="s">
        <v>25</v>
      </c>
      <c r="E4659" t="s">
        <v>27226</v>
      </c>
      <c r="F4659" t="s">
        <v>314</v>
      </c>
      <c r="G4659" t="s">
        <v>52</v>
      </c>
    </row>
    <row r="4660" spans="1:7" x14ac:dyDescent="0.3">
      <c r="A4660" t="s">
        <v>27230</v>
      </c>
      <c r="B4660" t="s">
        <v>27231</v>
      </c>
      <c r="C4660" t="s">
        <v>49</v>
      </c>
      <c r="D4660" t="s">
        <v>25</v>
      </c>
      <c r="E4660" t="s">
        <v>27232</v>
      </c>
      <c r="F4660" t="s">
        <v>791</v>
      </c>
      <c r="G4660" t="s">
        <v>40</v>
      </c>
    </row>
    <row r="4661" spans="1:7" x14ac:dyDescent="0.3">
      <c r="A4661" t="s">
        <v>27236</v>
      </c>
      <c r="B4661" t="s">
        <v>27237</v>
      </c>
      <c r="C4661" t="s">
        <v>59</v>
      </c>
      <c r="D4661" t="s">
        <v>25</v>
      </c>
      <c r="E4661" t="s">
        <v>27238</v>
      </c>
      <c r="F4661" t="s">
        <v>288</v>
      </c>
      <c r="G4661" t="s">
        <v>52</v>
      </c>
    </row>
    <row r="4662" spans="1:7" x14ac:dyDescent="0.3">
      <c r="A4662" t="s">
        <v>27242</v>
      </c>
      <c r="B4662" t="s">
        <v>27243</v>
      </c>
      <c r="C4662" t="s">
        <v>59</v>
      </c>
      <c r="D4662" t="s">
        <v>25</v>
      </c>
      <c r="E4662" t="s">
        <v>27244</v>
      </c>
      <c r="F4662" t="s">
        <v>101</v>
      </c>
      <c r="G4662" t="s">
        <v>28</v>
      </c>
    </row>
    <row r="4663" spans="1:7" x14ac:dyDescent="0.3">
      <c r="A4663" t="s">
        <v>27248</v>
      </c>
      <c r="B4663" t="s">
        <v>27249</v>
      </c>
      <c r="C4663" t="s">
        <v>49</v>
      </c>
      <c r="D4663" t="s">
        <v>25</v>
      </c>
      <c r="E4663" t="s">
        <v>27250</v>
      </c>
      <c r="F4663" t="s">
        <v>211</v>
      </c>
      <c r="G4663" t="s">
        <v>130</v>
      </c>
    </row>
    <row r="4664" spans="1:7" x14ac:dyDescent="0.3">
      <c r="A4664" s="2" t="s">
        <v>27254</v>
      </c>
      <c r="B4664" t="s">
        <v>27255</v>
      </c>
      <c r="C4664" t="s">
        <v>24</v>
      </c>
      <c r="D4664" t="s">
        <v>25</v>
      </c>
      <c r="E4664" t="s">
        <v>6996</v>
      </c>
      <c r="F4664" t="s">
        <v>78</v>
      </c>
      <c r="G4664" t="s">
        <v>52</v>
      </c>
    </row>
    <row r="4665" spans="1:7" x14ac:dyDescent="0.3">
      <c r="A4665" t="s">
        <v>27259</v>
      </c>
      <c r="B4665" t="s">
        <v>27260</v>
      </c>
      <c r="C4665" t="s">
        <v>24</v>
      </c>
      <c r="D4665" t="s">
        <v>25</v>
      </c>
      <c r="E4665" t="s">
        <v>27261</v>
      </c>
      <c r="F4665" t="s">
        <v>101</v>
      </c>
      <c r="G4665" t="s">
        <v>130</v>
      </c>
    </row>
    <row r="4666" spans="1:7" x14ac:dyDescent="0.3">
      <c r="A4666" t="s">
        <v>27265</v>
      </c>
      <c r="B4666" t="s">
        <v>27266</v>
      </c>
      <c r="C4666" t="s">
        <v>49</v>
      </c>
      <c r="D4666" t="s">
        <v>25</v>
      </c>
      <c r="E4666" t="s">
        <v>27267</v>
      </c>
      <c r="F4666" t="s">
        <v>108</v>
      </c>
      <c r="G4666" t="s">
        <v>40</v>
      </c>
    </row>
    <row r="4667" spans="1:7" x14ac:dyDescent="0.3">
      <c r="A4667" t="s">
        <v>27271</v>
      </c>
      <c r="B4667" t="s">
        <v>27272</v>
      </c>
      <c r="C4667" t="s">
        <v>49</v>
      </c>
      <c r="D4667" t="s">
        <v>25</v>
      </c>
      <c r="E4667" t="s">
        <v>6873</v>
      </c>
      <c r="F4667" t="s">
        <v>376</v>
      </c>
      <c r="G4667" t="s">
        <v>28</v>
      </c>
    </row>
    <row r="4668" spans="1:7" x14ac:dyDescent="0.3">
      <c r="A4668" t="s">
        <v>27276</v>
      </c>
      <c r="B4668" t="s">
        <v>27277</v>
      </c>
      <c r="C4668" t="s">
        <v>49</v>
      </c>
      <c r="D4668" t="s">
        <v>25</v>
      </c>
      <c r="E4668" t="s">
        <v>27278</v>
      </c>
      <c r="F4668" t="s">
        <v>51</v>
      </c>
      <c r="G4668" t="s">
        <v>28</v>
      </c>
    </row>
    <row r="4669" spans="1:7" x14ac:dyDescent="0.3">
      <c r="A4669" t="s">
        <v>27282</v>
      </c>
      <c r="B4669" t="s">
        <v>27283</v>
      </c>
      <c r="C4669" t="s">
        <v>24</v>
      </c>
      <c r="D4669" t="s">
        <v>25</v>
      </c>
      <c r="E4669" t="s">
        <v>1518</v>
      </c>
      <c r="F4669" t="s">
        <v>137</v>
      </c>
      <c r="G4669" t="s">
        <v>130</v>
      </c>
    </row>
    <row r="4670" spans="1:7" x14ac:dyDescent="0.3">
      <c r="A4670" t="s">
        <v>27287</v>
      </c>
      <c r="B4670" t="s">
        <v>27288</v>
      </c>
      <c r="C4670" t="s">
        <v>49</v>
      </c>
      <c r="D4670" t="s">
        <v>25</v>
      </c>
      <c r="E4670" t="s">
        <v>27289</v>
      </c>
      <c r="F4670" t="s">
        <v>171</v>
      </c>
      <c r="G4670" t="s">
        <v>28</v>
      </c>
    </row>
    <row r="4671" spans="1:7" x14ac:dyDescent="0.3">
      <c r="A4671" t="s">
        <v>27293</v>
      </c>
      <c r="B4671" t="s">
        <v>27294</v>
      </c>
      <c r="C4671" t="s">
        <v>49</v>
      </c>
      <c r="D4671" t="s">
        <v>25</v>
      </c>
      <c r="E4671" t="s">
        <v>27295</v>
      </c>
      <c r="F4671" t="s">
        <v>772</v>
      </c>
      <c r="G4671" t="s">
        <v>130</v>
      </c>
    </row>
    <row r="4672" spans="1:7" x14ac:dyDescent="0.3">
      <c r="A4672" t="s">
        <v>27299</v>
      </c>
      <c r="B4672" t="s">
        <v>27300</v>
      </c>
      <c r="C4672" t="s">
        <v>24</v>
      </c>
      <c r="D4672" t="s">
        <v>25</v>
      </c>
      <c r="E4672" t="s">
        <v>27301</v>
      </c>
      <c r="F4672" t="s">
        <v>717</v>
      </c>
      <c r="G4672" t="s">
        <v>52</v>
      </c>
    </row>
    <row r="4673" spans="1:7" x14ac:dyDescent="0.3">
      <c r="A4673" t="s">
        <v>27305</v>
      </c>
      <c r="B4673" t="s">
        <v>27306</v>
      </c>
      <c r="C4673" t="s">
        <v>49</v>
      </c>
      <c r="D4673" t="s">
        <v>25</v>
      </c>
      <c r="E4673" t="s">
        <v>27307</v>
      </c>
      <c r="F4673" t="s">
        <v>301</v>
      </c>
      <c r="G4673" t="s">
        <v>28</v>
      </c>
    </row>
    <row r="4674" spans="1:7" x14ac:dyDescent="0.3">
      <c r="A4674" t="s">
        <v>27311</v>
      </c>
      <c r="B4674" t="s">
        <v>27312</v>
      </c>
      <c r="C4674" t="s">
        <v>59</v>
      </c>
      <c r="D4674" t="s">
        <v>25</v>
      </c>
      <c r="E4674" t="s">
        <v>27313</v>
      </c>
      <c r="F4674" t="s">
        <v>69</v>
      </c>
      <c r="G4674" t="s">
        <v>28</v>
      </c>
    </row>
    <row r="4675" spans="1:7" x14ac:dyDescent="0.3">
      <c r="A4675" t="s">
        <v>27317</v>
      </c>
      <c r="B4675" t="s">
        <v>27318</v>
      </c>
      <c r="C4675" t="s">
        <v>24</v>
      </c>
      <c r="D4675" t="s">
        <v>25</v>
      </c>
      <c r="E4675" t="s">
        <v>2290</v>
      </c>
      <c r="F4675" t="s">
        <v>630</v>
      </c>
      <c r="G4675" t="s">
        <v>40</v>
      </c>
    </row>
    <row r="4676" spans="1:7" x14ac:dyDescent="0.3">
      <c r="A4676" s="2" t="s">
        <v>27322</v>
      </c>
      <c r="B4676" t="s">
        <v>27323</v>
      </c>
      <c r="C4676" t="s">
        <v>49</v>
      </c>
      <c r="D4676" t="s">
        <v>25</v>
      </c>
      <c r="E4676" t="s">
        <v>27324</v>
      </c>
      <c r="F4676" t="s">
        <v>192</v>
      </c>
      <c r="G4676" t="s">
        <v>130</v>
      </c>
    </row>
    <row r="4677" spans="1:7" x14ac:dyDescent="0.3">
      <c r="A4677" t="s">
        <v>27328</v>
      </c>
      <c r="B4677" t="s">
        <v>20998</v>
      </c>
      <c r="C4677" t="s">
        <v>24</v>
      </c>
      <c r="D4677" t="s">
        <v>25</v>
      </c>
      <c r="E4677" t="s">
        <v>27329</v>
      </c>
      <c r="F4677" t="s">
        <v>39</v>
      </c>
      <c r="G4677" t="s">
        <v>28</v>
      </c>
    </row>
    <row r="4678" spans="1:7" x14ac:dyDescent="0.3">
      <c r="A4678" t="s">
        <v>27333</v>
      </c>
      <c r="B4678" t="s">
        <v>27334</v>
      </c>
      <c r="C4678" t="s">
        <v>24</v>
      </c>
      <c r="D4678" t="s">
        <v>25</v>
      </c>
      <c r="E4678" t="s">
        <v>19781</v>
      </c>
      <c r="F4678" t="s">
        <v>69</v>
      </c>
      <c r="G4678" t="s">
        <v>40</v>
      </c>
    </row>
    <row r="4679" spans="1:7" x14ac:dyDescent="0.3">
      <c r="A4679" t="s">
        <v>27338</v>
      </c>
      <c r="B4679" t="s">
        <v>27339</v>
      </c>
      <c r="C4679" t="s">
        <v>24</v>
      </c>
      <c r="D4679" t="s">
        <v>25</v>
      </c>
      <c r="E4679" t="s">
        <v>27340</v>
      </c>
      <c r="F4679" t="s">
        <v>171</v>
      </c>
      <c r="G4679" t="s">
        <v>28</v>
      </c>
    </row>
    <row r="4680" spans="1:7" x14ac:dyDescent="0.3">
      <c r="A4680" t="s">
        <v>27344</v>
      </c>
      <c r="B4680" t="s">
        <v>27345</v>
      </c>
      <c r="C4680" t="s">
        <v>59</v>
      </c>
      <c r="D4680" t="s">
        <v>25</v>
      </c>
      <c r="E4680" t="s">
        <v>27346</v>
      </c>
      <c r="F4680" t="s">
        <v>69</v>
      </c>
      <c r="G4680" t="s">
        <v>28</v>
      </c>
    </row>
    <row r="4681" spans="1:7" x14ac:dyDescent="0.3">
      <c r="A4681" t="s">
        <v>27350</v>
      </c>
      <c r="B4681" t="s">
        <v>27351</v>
      </c>
      <c r="C4681" t="s">
        <v>24</v>
      </c>
      <c r="D4681" t="s">
        <v>25</v>
      </c>
      <c r="E4681" t="s">
        <v>27352</v>
      </c>
      <c r="F4681" t="s">
        <v>86</v>
      </c>
      <c r="G4681" t="s">
        <v>52</v>
      </c>
    </row>
    <row r="4682" spans="1:7" x14ac:dyDescent="0.3">
      <c r="A4682" t="s">
        <v>27356</v>
      </c>
      <c r="B4682" t="s">
        <v>27357</v>
      </c>
      <c r="C4682" t="s">
        <v>24</v>
      </c>
      <c r="D4682" t="s">
        <v>25</v>
      </c>
      <c r="E4682" t="s">
        <v>27358</v>
      </c>
      <c r="F4682" t="s">
        <v>889</v>
      </c>
      <c r="G4682" t="s">
        <v>130</v>
      </c>
    </row>
    <row r="4683" spans="1:7" x14ac:dyDescent="0.3">
      <c r="A4683" t="s">
        <v>27362</v>
      </c>
      <c r="B4683" t="s">
        <v>27363</v>
      </c>
      <c r="C4683" t="s">
        <v>24</v>
      </c>
      <c r="D4683" t="s">
        <v>25</v>
      </c>
      <c r="E4683" t="s">
        <v>27364</v>
      </c>
      <c r="F4683" t="s">
        <v>93</v>
      </c>
      <c r="G4683" t="s">
        <v>52</v>
      </c>
    </row>
    <row r="4684" spans="1:7" x14ac:dyDescent="0.3">
      <c r="A4684" t="s">
        <v>27368</v>
      </c>
      <c r="B4684" t="s">
        <v>27369</v>
      </c>
      <c r="C4684" t="s">
        <v>24</v>
      </c>
      <c r="D4684" t="s">
        <v>25</v>
      </c>
      <c r="E4684" t="s">
        <v>5889</v>
      </c>
      <c r="F4684" t="s">
        <v>171</v>
      </c>
      <c r="G4684" t="s">
        <v>130</v>
      </c>
    </row>
    <row r="4685" spans="1:7" x14ac:dyDescent="0.3">
      <c r="A4685" t="s">
        <v>27373</v>
      </c>
      <c r="B4685" t="s">
        <v>27374</v>
      </c>
      <c r="C4685" t="s">
        <v>49</v>
      </c>
      <c r="D4685" t="s">
        <v>25</v>
      </c>
      <c r="E4685" t="s">
        <v>10133</v>
      </c>
      <c r="F4685" t="s">
        <v>376</v>
      </c>
      <c r="G4685" t="s">
        <v>28</v>
      </c>
    </row>
    <row r="4686" spans="1:7" x14ac:dyDescent="0.3">
      <c r="A4686" t="s">
        <v>27378</v>
      </c>
      <c r="B4686" t="s">
        <v>27379</v>
      </c>
      <c r="C4686" t="s">
        <v>24</v>
      </c>
      <c r="D4686" t="s">
        <v>25</v>
      </c>
      <c r="E4686" t="s">
        <v>27380</v>
      </c>
      <c r="F4686" t="s">
        <v>685</v>
      </c>
      <c r="G4686" t="s">
        <v>130</v>
      </c>
    </row>
    <row r="4687" spans="1:7" x14ac:dyDescent="0.3">
      <c r="A4687" t="s">
        <v>27384</v>
      </c>
      <c r="B4687" t="s">
        <v>27385</v>
      </c>
      <c r="C4687" t="s">
        <v>24</v>
      </c>
      <c r="D4687" t="s">
        <v>25</v>
      </c>
      <c r="E4687" t="s">
        <v>17813</v>
      </c>
      <c r="F4687" t="s">
        <v>269</v>
      </c>
      <c r="G4687" t="s">
        <v>52</v>
      </c>
    </row>
    <row r="4688" spans="1:7" x14ac:dyDescent="0.3">
      <c r="A4688" t="s">
        <v>27389</v>
      </c>
      <c r="B4688" t="s">
        <v>27390</v>
      </c>
      <c r="C4688" t="s">
        <v>24</v>
      </c>
      <c r="D4688" t="s">
        <v>25</v>
      </c>
      <c r="E4688" t="s">
        <v>27391</v>
      </c>
      <c r="F4688" t="s">
        <v>171</v>
      </c>
      <c r="G4688" t="s">
        <v>52</v>
      </c>
    </row>
    <row r="4689" spans="1:7" x14ac:dyDescent="0.3">
      <c r="A4689" t="s">
        <v>27395</v>
      </c>
      <c r="B4689" t="s">
        <v>27396</v>
      </c>
      <c r="C4689" t="s">
        <v>49</v>
      </c>
      <c r="D4689" t="s">
        <v>25</v>
      </c>
      <c r="E4689" t="s">
        <v>5543</v>
      </c>
      <c r="F4689" t="s">
        <v>617</v>
      </c>
      <c r="G4689" t="s">
        <v>40</v>
      </c>
    </row>
    <row r="4690" spans="1:7" x14ac:dyDescent="0.3">
      <c r="A4690" t="s">
        <v>27400</v>
      </c>
      <c r="B4690" t="s">
        <v>27401</v>
      </c>
      <c r="C4690" t="s">
        <v>59</v>
      </c>
      <c r="D4690" t="s">
        <v>25</v>
      </c>
      <c r="E4690" t="s">
        <v>3645</v>
      </c>
      <c r="F4690" t="s">
        <v>51</v>
      </c>
      <c r="G4690" t="s">
        <v>28</v>
      </c>
    </row>
    <row r="4691" spans="1:7" x14ac:dyDescent="0.3">
      <c r="A4691" t="s">
        <v>27405</v>
      </c>
      <c r="B4691" t="s">
        <v>27406</v>
      </c>
      <c r="C4691" t="s">
        <v>24</v>
      </c>
      <c r="D4691" t="s">
        <v>25</v>
      </c>
      <c r="E4691" t="s">
        <v>2503</v>
      </c>
      <c r="F4691" t="s">
        <v>185</v>
      </c>
      <c r="G4691" t="s">
        <v>130</v>
      </c>
    </row>
    <row r="4692" spans="1:7" x14ac:dyDescent="0.3">
      <c r="A4692" t="s">
        <v>27410</v>
      </c>
      <c r="B4692" t="s">
        <v>27411</v>
      </c>
      <c r="C4692" t="s">
        <v>49</v>
      </c>
      <c r="D4692" t="s">
        <v>25</v>
      </c>
      <c r="E4692" t="s">
        <v>2557</v>
      </c>
      <c r="F4692" t="s">
        <v>211</v>
      </c>
      <c r="G4692" t="s">
        <v>28</v>
      </c>
    </row>
    <row r="4693" spans="1:7" x14ac:dyDescent="0.3">
      <c r="A4693" t="s">
        <v>27415</v>
      </c>
      <c r="B4693" t="s">
        <v>27416</v>
      </c>
      <c r="C4693" t="s">
        <v>59</v>
      </c>
      <c r="D4693" t="s">
        <v>25</v>
      </c>
      <c r="E4693" t="s">
        <v>27417</v>
      </c>
      <c r="F4693" t="s">
        <v>122</v>
      </c>
      <c r="G4693" t="s">
        <v>52</v>
      </c>
    </row>
    <row r="4694" spans="1:7" x14ac:dyDescent="0.3">
      <c r="A4694" t="s">
        <v>27421</v>
      </c>
      <c r="B4694" t="s">
        <v>27422</v>
      </c>
      <c r="C4694" t="s">
        <v>49</v>
      </c>
      <c r="D4694" t="s">
        <v>25</v>
      </c>
      <c r="E4694" t="s">
        <v>27423</v>
      </c>
      <c r="F4694" t="s">
        <v>192</v>
      </c>
      <c r="G4694" t="s">
        <v>40</v>
      </c>
    </row>
    <row r="4695" spans="1:7" x14ac:dyDescent="0.3">
      <c r="A4695" t="s">
        <v>27427</v>
      </c>
      <c r="B4695" t="s">
        <v>27428</v>
      </c>
      <c r="C4695" t="s">
        <v>24</v>
      </c>
      <c r="D4695" t="s">
        <v>25</v>
      </c>
      <c r="E4695" t="s">
        <v>2111</v>
      </c>
      <c r="F4695" t="s">
        <v>185</v>
      </c>
      <c r="G4695" t="s">
        <v>28</v>
      </c>
    </row>
    <row r="4696" spans="1:7" x14ac:dyDescent="0.3">
      <c r="A4696" t="s">
        <v>27432</v>
      </c>
      <c r="B4696" t="s">
        <v>27433</v>
      </c>
      <c r="C4696" t="s">
        <v>49</v>
      </c>
      <c r="D4696" t="s">
        <v>25</v>
      </c>
      <c r="E4696" t="s">
        <v>27434</v>
      </c>
      <c r="F4696" t="s">
        <v>27</v>
      </c>
      <c r="G4696" t="s">
        <v>52</v>
      </c>
    </row>
    <row r="4697" spans="1:7" x14ac:dyDescent="0.3">
      <c r="A4697" t="s">
        <v>27438</v>
      </c>
      <c r="B4697" t="s">
        <v>27439</v>
      </c>
      <c r="C4697" t="s">
        <v>59</v>
      </c>
      <c r="D4697" t="s">
        <v>25</v>
      </c>
      <c r="E4697" t="s">
        <v>27440</v>
      </c>
      <c r="F4697" t="s">
        <v>269</v>
      </c>
      <c r="G4697" t="s">
        <v>28</v>
      </c>
    </row>
    <row r="4698" spans="1:7" x14ac:dyDescent="0.3">
      <c r="A4698" t="s">
        <v>27444</v>
      </c>
      <c r="B4698" t="s">
        <v>27445</v>
      </c>
      <c r="C4698" t="s">
        <v>59</v>
      </c>
      <c r="D4698" t="s">
        <v>25</v>
      </c>
      <c r="E4698" t="s">
        <v>1086</v>
      </c>
      <c r="F4698" t="s">
        <v>791</v>
      </c>
      <c r="G4698" t="s">
        <v>40</v>
      </c>
    </row>
    <row r="4699" spans="1:7" x14ac:dyDescent="0.3">
      <c r="A4699" t="s">
        <v>27449</v>
      </c>
      <c r="B4699" t="s">
        <v>27450</v>
      </c>
      <c r="C4699" t="s">
        <v>49</v>
      </c>
      <c r="D4699" t="s">
        <v>25</v>
      </c>
      <c r="E4699" t="s">
        <v>27451</v>
      </c>
      <c r="F4699" t="s">
        <v>27</v>
      </c>
      <c r="G4699" t="s">
        <v>130</v>
      </c>
    </row>
    <row r="4700" spans="1:7" x14ac:dyDescent="0.3">
      <c r="A4700" t="s">
        <v>27455</v>
      </c>
      <c r="B4700" t="s">
        <v>27456</v>
      </c>
      <c r="C4700" t="s">
        <v>24</v>
      </c>
      <c r="D4700" t="s">
        <v>25</v>
      </c>
      <c r="E4700" t="s">
        <v>27457</v>
      </c>
      <c r="F4700" t="s">
        <v>86</v>
      </c>
      <c r="G4700" t="s">
        <v>130</v>
      </c>
    </row>
    <row r="4701" spans="1:7" x14ac:dyDescent="0.3">
      <c r="A4701" t="s">
        <v>27461</v>
      </c>
      <c r="B4701" t="s">
        <v>27462</v>
      </c>
      <c r="C4701" t="s">
        <v>59</v>
      </c>
      <c r="D4701" t="s">
        <v>25</v>
      </c>
      <c r="E4701" t="s">
        <v>27463</v>
      </c>
      <c r="F4701" t="s">
        <v>427</v>
      </c>
      <c r="G4701" t="s">
        <v>40</v>
      </c>
    </row>
    <row r="4702" spans="1:7" x14ac:dyDescent="0.3">
      <c r="A4702" t="s">
        <v>27467</v>
      </c>
      <c r="B4702" t="s">
        <v>27468</v>
      </c>
      <c r="C4702" t="s">
        <v>24</v>
      </c>
      <c r="D4702" t="s">
        <v>25</v>
      </c>
      <c r="E4702" t="s">
        <v>27469</v>
      </c>
      <c r="F4702" t="s">
        <v>237</v>
      </c>
      <c r="G4702" t="s">
        <v>130</v>
      </c>
    </row>
    <row r="4703" spans="1:7" x14ac:dyDescent="0.3">
      <c r="A4703" t="s">
        <v>27473</v>
      </c>
      <c r="B4703" t="s">
        <v>27474</v>
      </c>
      <c r="C4703" t="s">
        <v>49</v>
      </c>
      <c r="D4703" t="s">
        <v>25</v>
      </c>
      <c r="E4703" t="s">
        <v>771</v>
      </c>
      <c r="F4703" t="s">
        <v>61</v>
      </c>
      <c r="G4703" t="s">
        <v>40</v>
      </c>
    </row>
    <row r="4704" spans="1:7" x14ac:dyDescent="0.3">
      <c r="A4704" t="s">
        <v>27478</v>
      </c>
      <c r="B4704" t="s">
        <v>27479</v>
      </c>
      <c r="C4704" t="s">
        <v>49</v>
      </c>
      <c r="D4704" t="s">
        <v>25</v>
      </c>
      <c r="E4704" t="s">
        <v>27480</v>
      </c>
      <c r="F4704" t="s">
        <v>78</v>
      </c>
      <c r="G4704" t="s">
        <v>28</v>
      </c>
    </row>
    <row r="4705" spans="1:7" x14ac:dyDescent="0.3">
      <c r="A4705" t="s">
        <v>27484</v>
      </c>
      <c r="B4705" t="s">
        <v>27485</v>
      </c>
      <c r="C4705" t="s">
        <v>59</v>
      </c>
      <c r="D4705" t="s">
        <v>25</v>
      </c>
      <c r="E4705" t="s">
        <v>27486</v>
      </c>
      <c r="F4705" t="s">
        <v>376</v>
      </c>
      <c r="G4705" t="s">
        <v>28</v>
      </c>
    </row>
    <row r="4706" spans="1:7" x14ac:dyDescent="0.3">
      <c r="A4706" t="s">
        <v>27490</v>
      </c>
      <c r="B4706" t="s">
        <v>27491</v>
      </c>
      <c r="C4706" t="s">
        <v>24</v>
      </c>
      <c r="D4706" t="s">
        <v>25</v>
      </c>
      <c r="E4706" t="s">
        <v>27492</v>
      </c>
      <c r="F4706" t="s">
        <v>791</v>
      </c>
      <c r="G4706" t="s">
        <v>52</v>
      </c>
    </row>
    <row r="4707" spans="1:7" x14ac:dyDescent="0.3">
      <c r="A4707" t="s">
        <v>27496</v>
      </c>
      <c r="B4707" t="s">
        <v>27497</v>
      </c>
      <c r="C4707" t="s">
        <v>24</v>
      </c>
      <c r="D4707" t="s">
        <v>25</v>
      </c>
      <c r="E4707" t="s">
        <v>27498</v>
      </c>
      <c r="F4707" t="s">
        <v>692</v>
      </c>
      <c r="G4707" t="s">
        <v>40</v>
      </c>
    </row>
    <row r="4708" spans="1:7" x14ac:dyDescent="0.3">
      <c r="A4708" s="2" t="s">
        <v>27502</v>
      </c>
      <c r="B4708" t="s">
        <v>27503</v>
      </c>
      <c r="C4708" t="s">
        <v>59</v>
      </c>
      <c r="D4708" t="s">
        <v>25</v>
      </c>
      <c r="E4708" t="s">
        <v>9941</v>
      </c>
      <c r="F4708" t="s">
        <v>237</v>
      </c>
      <c r="G4708" t="s">
        <v>28</v>
      </c>
    </row>
    <row r="4709" spans="1:7" x14ac:dyDescent="0.3">
      <c r="A4709" t="s">
        <v>27507</v>
      </c>
      <c r="B4709" t="s">
        <v>27508</v>
      </c>
      <c r="C4709" t="s">
        <v>59</v>
      </c>
      <c r="D4709" t="s">
        <v>25</v>
      </c>
      <c r="E4709" t="s">
        <v>27509</v>
      </c>
      <c r="F4709" t="s">
        <v>69</v>
      </c>
      <c r="G4709" t="s">
        <v>52</v>
      </c>
    </row>
    <row r="4710" spans="1:7" x14ac:dyDescent="0.3">
      <c r="A4710" t="s">
        <v>27513</v>
      </c>
      <c r="B4710" t="s">
        <v>27514</v>
      </c>
      <c r="C4710" t="s">
        <v>49</v>
      </c>
      <c r="D4710" t="s">
        <v>25</v>
      </c>
      <c r="E4710" t="s">
        <v>27515</v>
      </c>
      <c r="F4710" t="s">
        <v>269</v>
      </c>
      <c r="G4710" t="s">
        <v>130</v>
      </c>
    </row>
    <row r="4711" spans="1:7" x14ac:dyDescent="0.3">
      <c r="A4711" t="s">
        <v>27519</v>
      </c>
      <c r="B4711" t="s">
        <v>27520</v>
      </c>
      <c r="C4711" t="s">
        <v>49</v>
      </c>
      <c r="D4711" t="s">
        <v>25</v>
      </c>
      <c r="E4711" t="s">
        <v>27521</v>
      </c>
      <c r="F4711" t="s">
        <v>137</v>
      </c>
      <c r="G4711" t="s">
        <v>52</v>
      </c>
    </row>
    <row r="4712" spans="1:7" x14ac:dyDescent="0.3">
      <c r="A4712" t="s">
        <v>27525</v>
      </c>
      <c r="B4712" t="s">
        <v>27526</v>
      </c>
      <c r="C4712" t="s">
        <v>59</v>
      </c>
      <c r="D4712" t="s">
        <v>25</v>
      </c>
      <c r="E4712" t="s">
        <v>27527</v>
      </c>
      <c r="F4712" t="s">
        <v>115</v>
      </c>
      <c r="G4712" t="s">
        <v>28</v>
      </c>
    </row>
    <row r="4713" spans="1:7" x14ac:dyDescent="0.3">
      <c r="A4713" t="s">
        <v>27531</v>
      </c>
      <c r="B4713" t="s">
        <v>27532</v>
      </c>
      <c r="C4713" t="s">
        <v>49</v>
      </c>
      <c r="D4713" t="s">
        <v>25</v>
      </c>
      <c r="E4713" t="s">
        <v>27533</v>
      </c>
      <c r="F4713" t="s">
        <v>791</v>
      </c>
      <c r="G4713" t="s">
        <v>52</v>
      </c>
    </row>
    <row r="4714" spans="1:7" x14ac:dyDescent="0.3">
      <c r="A4714" t="s">
        <v>27537</v>
      </c>
      <c r="B4714" t="s">
        <v>27538</v>
      </c>
      <c r="C4714" t="s">
        <v>59</v>
      </c>
      <c r="D4714" t="s">
        <v>25</v>
      </c>
      <c r="E4714" t="s">
        <v>17210</v>
      </c>
      <c r="F4714" t="s">
        <v>101</v>
      </c>
      <c r="G4714" t="s">
        <v>28</v>
      </c>
    </row>
    <row r="4715" spans="1:7" x14ac:dyDescent="0.3">
      <c r="A4715" t="s">
        <v>27542</v>
      </c>
      <c r="B4715" t="s">
        <v>27543</v>
      </c>
      <c r="C4715" t="s">
        <v>24</v>
      </c>
      <c r="D4715" t="s">
        <v>25</v>
      </c>
      <c r="E4715" t="s">
        <v>27544</v>
      </c>
      <c r="F4715" t="s">
        <v>389</v>
      </c>
      <c r="G4715" t="s">
        <v>28</v>
      </c>
    </row>
    <row r="4716" spans="1:7" x14ac:dyDescent="0.3">
      <c r="A4716" t="s">
        <v>27548</v>
      </c>
      <c r="B4716" t="s">
        <v>27549</v>
      </c>
      <c r="C4716" t="s">
        <v>24</v>
      </c>
      <c r="D4716" t="s">
        <v>25</v>
      </c>
      <c r="E4716" t="s">
        <v>27550</v>
      </c>
      <c r="F4716" t="s">
        <v>327</v>
      </c>
      <c r="G4716" t="s">
        <v>40</v>
      </c>
    </row>
    <row r="4717" spans="1:7" x14ac:dyDescent="0.3">
      <c r="A4717" t="s">
        <v>27554</v>
      </c>
      <c r="B4717" t="s">
        <v>27555</v>
      </c>
      <c r="C4717" t="s">
        <v>24</v>
      </c>
      <c r="D4717" t="s">
        <v>25</v>
      </c>
      <c r="E4717" t="s">
        <v>2719</v>
      </c>
      <c r="F4717" t="s">
        <v>327</v>
      </c>
      <c r="G4717" t="s">
        <v>28</v>
      </c>
    </row>
    <row r="4718" spans="1:7" x14ac:dyDescent="0.3">
      <c r="A4718" t="s">
        <v>27559</v>
      </c>
      <c r="B4718" t="s">
        <v>27560</v>
      </c>
      <c r="C4718" t="s">
        <v>49</v>
      </c>
      <c r="D4718" t="s">
        <v>25</v>
      </c>
      <c r="E4718" t="s">
        <v>3180</v>
      </c>
      <c r="F4718" t="s">
        <v>617</v>
      </c>
      <c r="G4718" t="s">
        <v>28</v>
      </c>
    </row>
    <row r="4719" spans="1:7" x14ac:dyDescent="0.3">
      <c r="A4719" t="s">
        <v>27564</v>
      </c>
      <c r="B4719" t="s">
        <v>27565</v>
      </c>
      <c r="C4719" t="s">
        <v>59</v>
      </c>
      <c r="D4719" t="s">
        <v>25</v>
      </c>
      <c r="E4719" t="s">
        <v>27566</v>
      </c>
      <c r="F4719" t="s">
        <v>772</v>
      </c>
      <c r="G4719" t="s">
        <v>52</v>
      </c>
    </row>
    <row r="4720" spans="1:7" x14ac:dyDescent="0.3">
      <c r="A4720" t="s">
        <v>27570</v>
      </c>
      <c r="B4720" t="s">
        <v>27571</v>
      </c>
      <c r="C4720" t="s">
        <v>24</v>
      </c>
      <c r="D4720" t="s">
        <v>25</v>
      </c>
      <c r="E4720" t="s">
        <v>27572</v>
      </c>
      <c r="F4720" t="s">
        <v>244</v>
      </c>
      <c r="G4720" t="s">
        <v>28</v>
      </c>
    </row>
    <row r="4721" spans="1:7" x14ac:dyDescent="0.3">
      <c r="A4721" t="s">
        <v>27576</v>
      </c>
      <c r="B4721" t="s">
        <v>27577</v>
      </c>
      <c r="C4721" t="s">
        <v>59</v>
      </c>
      <c r="D4721" t="s">
        <v>25</v>
      </c>
      <c r="E4721" t="s">
        <v>27578</v>
      </c>
      <c r="F4721" t="s">
        <v>630</v>
      </c>
      <c r="G4721" t="s">
        <v>28</v>
      </c>
    </row>
    <row r="4722" spans="1:7" x14ac:dyDescent="0.3">
      <c r="A4722" t="s">
        <v>27582</v>
      </c>
      <c r="B4722" t="s">
        <v>27583</v>
      </c>
      <c r="C4722" t="s">
        <v>49</v>
      </c>
      <c r="D4722" t="s">
        <v>25</v>
      </c>
      <c r="E4722" t="s">
        <v>27584</v>
      </c>
      <c r="F4722" t="s">
        <v>86</v>
      </c>
      <c r="G4722" t="s">
        <v>40</v>
      </c>
    </row>
    <row r="4723" spans="1:7" x14ac:dyDescent="0.3">
      <c r="A4723" t="s">
        <v>27588</v>
      </c>
      <c r="B4723" t="s">
        <v>27589</v>
      </c>
      <c r="C4723" t="s">
        <v>49</v>
      </c>
      <c r="D4723" t="s">
        <v>25</v>
      </c>
      <c r="E4723" t="s">
        <v>4275</v>
      </c>
      <c r="F4723" t="s">
        <v>39</v>
      </c>
      <c r="G4723" t="s">
        <v>40</v>
      </c>
    </row>
    <row r="4724" spans="1:7" x14ac:dyDescent="0.3">
      <c r="A4724" t="s">
        <v>27593</v>
      </c>
      <c r="B4724" t="s">
        <v>27594</v>
      </c>
      <c r="C4724" t="s">
        <v>24</v>
      </c>
      <c r="D4724" t="s">
        <v>25</v>
      </c>
      <c r="E4724" t="s">
        <v>19214</v>
      </c>
      <c r="F4724" t="s">
        <v>376</v>
      </c>
      <c r="G4724" t="s">
        <v>40</v>
      </c>
    </row>
    <row r="4725" spans="1:7" x14ac:dyDescent="0.3">
      <c r="A4725" t="s">
        <v>27598</v>
      </c>
      <c r="B4725" t="s">
        <v>27599</v>
      </c>
      <c r="C4725" t="s">
        <v>49</v>
      </c>
      <c r="D4725" t="s">
        <v>25</v>
      </c>
      <c r="E4725" t="s">
        <v>27600</v>
      </c>
      <c r="F4725" t="s">
        <v>61</v>
      </c>
      <c r="G4725" t="s">
        <v>28</v>
      </c>
    </row>
    <row r="4726" spans="1:7" x14ac:dyDescent="0.3">
      <c r="A4726" t="s">
        <v>27604</v>
      </c>
      <c r="B4726" t="s">
        <v>27605</v>
      </c>
      <c r="C4726" t="s">
        <v>59</v>
      </c>
      <c r="D4726" t="s">
        <v>25</v>
      </c>
      <c r="E4726" t="s">
        <v>27606</v>
      </c>
      <c r="F4726" t="s">
        <v>772</v>
      </c>
      <c r="G4726" t="s">
        <v>40</v>
      </c>
    </row>
    <row r="4727" spans="1:7" x14ac:dyDescent="0.3">
      <c r="A4727" t="s">
        <v>27610</v>
      </c>
      <c r="B4727" t="s">
        <v>27611</v>
      </c>
      <c r="C4727" t="s">
        <v>24</v>
      </c>
      <c r="D4727" t="s">
        <v>25</v>
      </c>
      <c r="E4727" t="s">
        <v>13140</v>
      </c>
      <c r="F4727" t="s">
        <v>224</v>
      </c>
      <c r="G4727" t="s">
        <v>130</v>
      </c>
    </row>
    <row r="4728" spans="1:7" x14ac:dyDescent="0.3">
      <c r="A4728" t="s">
        <v>27615</v>
      </c>
      <c r="B4728" t="s">
        <v>27616</v>
      </c>
      <c r="C4728" t="s">
        <v>59</v>
      </c>
      <c r="D4728" t="s">
        <v>25</v>
      </c>
      <c r="E4728" t="s">
        <v>27617</v>
      </c>
      <c r="F4728" t="s">
        <v>192</v>
      </c>
      <c r="G4728" t="s">
        <v>28</v>
      </c>
    </row>
    <row r="4729" spans="1:7" x14ac:dyDescent="0.3">
      <c r="A4729" t="s">
        <v>27621</v>
      </c>
      <c r="B4729" t="s">
        <v>9935</v>
      </c>
      <c r="C4729" t="s">
        <v>24</v>
      </c>
      <c r="D4729" t="s">
        <v>25</v>
      </c>
      <c r="E4729" t="s">
        <v>11437</v>
      </c>
      <c r="F4729" t="s">
        <v>51</v>
      </c>
      <c r="G4729" t="s">
        <v>52</v>
      </c>
    </row>
    <row r="4730" spans="1:7" x14ac:dyDescent="0.3">
      <c r="A4730" t="s">
        <v>27625</v>
      </c>
      <c r="B4730" t="s">
        <v>27626</v>
      </c>
      <c r="C4730" t="s">
        <v>49</v>
      </c>
      <c r="D4730" t="s">
        <v>25</v>
      </c>
      <c r="E4730" t="s">
        <v>27627</v>
      </c>
      <c r="F4730" t="s">
        <v>211</v>
      </c>
      <c r="G4730" t="s">
        <v>52</v>
      </c>
    </row>
    <row r="4731" spans="1:7" x14ac:dyDescent="0.3">
      <c r="A4731" t="s">
        <v>27631</v>
      </c>
      <c r="B4731" t="s">
        <v>27632</v>
      </c>
      <c r="C4731" t="s">
        <v>24</v>
      </c>
      <c r="D4731" t="s">
        <v>25</v>
      </c>
      <c r="E4731" t="s">
        <v>27633</v>
      </c>
      <c r="F4731" t="s">
        <v>427</v>
      </c>
      <c r="G4731" t="s">
        <v>40</v>
      </c>
    </row>
    <row r="4732" spans="1:7" x14ac:dyDescent="0.3">
      <c r="A4732" t="s">
        <v>27637</v>
      </c>
      <c r="B4732" t="s">
        <v>27638</v>
      </c>
      <c r="C4732" t="s">
        <v>49</v>
      </c>
      <c r="D4732" t="s">
        <v>25</v>
      </c>
      <c r="E4732" t="s">
        <v>1224</v>
      </c>
      <c r="F4732" t="s">
        <v>685</v>
      </c>
      <c r="G4732" t="s">
        <v>52</v>
      </c>
    </row>
    <row r="4733" spans="1:7" x14ac:dyDescent="0.3">
      <c r="A4733" t="s">
        <v>27642</v>
      </c>
      <c r="B4733" t="s">
        <v>27643</v>
      </c>
      <c r="C4733" t="s">
        <v>59</v>
      </c>
      <c r="D4733" t="s">
        <v>25</v>
      </c>
      <c r="E4733" t="s">
        <v>27644</v>
      </c>
      <c r="F4733" t="s">
        <v>889</v>
      </c>
      <c r="G4733" t="s">
        <v>130</v>
      </c>
    </row>
    <row r="4734" spans="1:7" x14ac:dyDescent="0.3">
      <c r="A4734" t="s">
        <v>27648</v>
      </c>
      <c r="B4734" t="s">
        <v>27649</v>
      </c>
      <c r="C4734" t="s">
        <v>24</v>
      </c>
      <c r="D4734" t="s">
        <v>25</v>
      </c>
      <c r="E4734" t="s">
        <v>20563</v>
      </c>
      <c r="F4734" t="s">
        <v>151</v>
      </c>
      <c r="G4734" t="s">
        <v>28</v>
      </c>
    </row>
    <row r="4735" spans="1:7" x14ac:dyDescent="0.3">
      <c r="A4735" t="s">
        <v>27653</v>
      </c>
      <c r="B4735" t="s">
        <v>27654</v>
      </c>
      <c r="C4735" t="s">
        <v>24</v>
      </c>
      <c r="D4735" t="s">
        <v>25</v>
      </c>
      <c r="E4735" t="s">
        <v>27655</v>
      </c>
      <c r="F4735" t="s">
        <v>630</v>
      </c>
      <c r="G4735" t="s">
        <v>28</v>
      </c>
    </row>
    <row r="4736" spans="1:7" x14ac:dyDescent="0.3">
      <c r="A4736" t="s">
        <v>27659</v>
      </c>
      <c r="B4736" t="s">
        <v>27660</v>
      </c>
      <c r="C4736" t="s">
        <v>59</v>
      </c>
      <c r="D4736" t="s">
        <v>25</v>
      </c>
      <c r="E4736" t="s">
        <v>27661</v>
      </c>
      <c r="F4736" t="s">
        <v>747</v>
      </c>
      <c r="G4736" t="s">
        <v>40</v>
      </c>
    </row>
    <row r="4737" spans="1:7" x14ac:dyDescent="0.3">
      <c r="A4737" t="s">
        <v>27665</v>
      </c>
      <c r="B4737" t="s">
        <v>27666</v>
      </c>
      <c r="C4737" t="s">
        <v>24</v>
      </c>
      <c r="D4737" t="s">
        <v>25</v>
      </c>
      <c r="E4737" t="s">
        <v>27667</v>
      </c>
      <c r="F4737" t="s">
        <v>301</v>
      </c>
      <c r="G4737" t="s">
        <v>40</v>
      </c>
    </row>
    <row r="4738" spans="1:7" x14ac:dyDescent="0.3">
      <c r="A4738" t="s">
        <v>27671</v>
      </c>
      <c r="B4738" t="s">
        <v>27672</v>
      </c>
      <c r="C4738" t="s">
        <v>49</v>
      </c>
      <c r="D4738" t="s">
        <v>25</v>
      </c>
      <c r="E4738" t="s">
        <v>18835</v>
      </c>
      <c r="F4738" t="s">
        <v>137</v>
      </c>
      <c r="G4738" t="s">
        <v>130</v>
      </c>
    </row>
    <row r="4739" spans="1:7" x14ac:dyDescent="0.3">
      <c r="A4739" t="s">
        <v>27676</v>
      </c>
      <c r="B4739" t="s">
        <v>27677</v>
      </c>
      <c r="C4739" t="s">
        <v>24</v>
      </c>
      <c r="D4739" t="s">
        <v>25</v>
      </c>
      <c r="E4739" t="s">
        <v>27678</v>
      </c>
      <c r="F4739" t="s">
        <v>237</v>
      </c>
      <c r="G4739" t="s">
        <v>52</v>
      </c>
    </row>
    <row r="4740" spans="1:7" x14ac:dyDescent="0.3">
      <c r="A4740" t="s">
        <v>27682</v>
      </c>
      <c r="B4740" t="s">
        <v>27683</v>
      </c>
      <c r="C4740" t="s">
        <v>49</v>
      </c>
      <c r="D4740" t="s">
        <v>25</v>
      </c>
      <c r="E4740" t="s">
        <v>27684</v>
      </c>
      <c r="F4740" t="s">
        <v>630</v>
      </c>
      <c r="G4740" t="s">
        <v>52</v>
      </c>
    </row>
    <row r="4741" spans="1:7" x14ac:dyDescent="0.3">
      <c r="A4741" t="s">
        <v>27688</v>
      </c>
      <c r="B4741" t="s">
        <v>27689</v>
      </c>
      <c r="C4741" t="s">
        <v>24</v>
      </c>
      <c r="D4741" t="s">
        <v>25</v>
      </c>
      <c r="E4741" t="s">
        <v>25436</v>
      </c>
      <c r="F4741" t="s">
        <v>185</v>
      </c>
      <c r="G4741" t="s">
        <v>52</v>
      </c>
    </row>
    <row r="4742" spans="1:7" x14ac:dyDescent="0.3">
      <c r="A4742" t="s">
        <v>27693</v>
      </c>
      <c r="B4742" t="s">
        <v>27694</v>
      </c>
      <c r="C4742" t="s">
        <v>49</v>
      </c>
      <c r="D4742" t="s">
        <v>25</v>
      </c>
      <c r="E4742" t="s">
        <v>21504</v>
      </c>
      <c r="F4742" t="s">
        <v>137</v>
      </c>
      <c r="G4742" t="s">
        <v>28</v>
      </c>
    </row>
    <row r="4743" spans="1:7" x14ac:dyDescent="0.3">
      <c r="A4743" t="s">
        <v>27698</v>
      </c>
      <c r="B4743" t="s">
        <v>27699</v>
      </c>
      <c r="C4743" t="s">
        <v>59</v>
      </c>
      <c r="D4743" t="s">
        <v>25</v>
      </c>
      <c r="E4743" t="s">
        <v>27700</v>
      </c>
      <c r="F4743" t="s">
        <v>791</v>
      </c>
      <c r="G4743" t="s">
        <v>52</v>
      </c>
    </row>
    <row r="4744" spans="1:7" x14ac:dyDescent="0.3">
      <c r="A4744" t="s">
        <v>27704</v>
      </c>
      <c r="B4744" t="s">
        <v>26111</v>
      </c>
      <c r="C4744" t="s">
        <v>49</v>
      </c>
      <c r="D4744" t="s">
        <v>25</v>
      </c>
      <c r="E4744" t="s">
        <v>27705</v>
      </c>
      <c r="F4744" t="s">
        <v>108</v>
      </c>
      <c r="G4744" t="s">
        <v>52</v>
      </c>
    </row>
    <row r="4745" spans="1:7" x14ac:dyDescent="0.3">
      <c r="A4745" t="s">
        <v>27709</v>
      </c>
      <c r="B4745" t="s">
        <v>27710</v>
      </c>
      <c r="C4745" t="s">
        <v>59</v>
      </c>
      <c r="D4745" t="s">
        <v>25</v>
      </c>
      <c r="E4745" t="s">
        <v>27711</v>
      </c>
      <c r="F4745" t="s">
        <v>69</v>
      </c>
      <c r="G4745" t="s">
        <v>130</v>
      </c>
    </row>
    <row r="4746" spans="1:7" x14ac:dyDescent="0.3">
      <c r="A4746" t="s">
        <v>27715</v>
      </c>
      <c r="B4746" t="s">
        <v>27716</v>
      </c>
      <c r="C4746" t="s">
        <v>24</v>
      </c>
      <c r="D4746" t="s">
        <v>25</v>
      </c>
      <c r="E4746" t="s">
        <v>27717</v>
      </c>
      <c r="F4746" t="s">
        <v>630</v>
      </c>
      <c r="G4746" t="s">
        <v>28</v>
      </c>
    </row>
    <row r="4747" spans="1:7" x14ac:dyDescent="0.3">
      <c r="A4747" t="s">
        <v>27721</v>
      </c>
      <c r="B4747" t="s">
        <v>27722</v>
      </c>
      <c r="C4747" t="s">
        <v>49</v>
      </c>
      <c r="D4747" t="s">
        <v>25</v>
      </c>
      <c r="E4747" t="s">
        <v>27723</v>
      </c>
      <c r="F4747" t="s">
        <v>78</v>
      </c>
      <c r="G4747" t="s">
        <v>28</v>
      </c>
    </row>
    <row r="4748" spans="1:7" x14ac:dyDescent="0.3">
      <c r="A4748" t="s">
        <v>27727</v>
      </c>
      <c r="B4748" t="s">
        <v>27728</v>
      </c>
      <c r="C4748" t="s">
        <v>24</v>
      </c>
      <c r="D4748" t="s">
        <v>25</v>
      </c>
      <c r="E4748" t="s">
        <v>27729</v>
      </c>
      <c r="F4748" t="s">
        <v>69</v>
      </c>
      <c r="G4748" t="s">
        <v>130</v>
      </c>
    </row>
    <row r="4749" spans="1:7" x14ac:dyDescent="0.3">
      <c r="A4749" t="s">
        <v>27733</v>
      </c>
      <c r="B4749" t="s">
        <v>20480</v>
      </c>
      <c r="C4749" t="s">
        <v>49</v>
      </c>
      <c r="D4749" t="s">
        <v>25</v>
      </c>
      <c r="E4749" t="s">
        <v>27734</v>
      </c>
      <c r="F4749" t="s">
        <v>129</v>
      </c>
      <c r="G4749" t="s">
        <v>40</v>
      </c>
    </row>
    <row r="4750" spans="1:7" x14ac:dyDescent="0.3">
      <c r="A4750" t="s">
        <v>27738</v>
      </c>
      <c r="B4750" t="s">
        <v>27739</v>
      </c>
      <c r="C4750" t="s">
        <v>59</v>
      </c>
      <c r="D4750" t="s">
        <v>25</v>
      </c>
      <c r="E4750" t="s">
        <v>27740</v>
      </c>
      <c r="F4750" t="s">
        <v>171</v>
      </c>
      <c r="G4750" t="s">
        <v>52</v>
      </c>
    </row>
    <row r="4751" spans="1:7" x14ac:dyDescent="0.3">
      <c r="A4751" t="s">
        <v>27744</v>
      </c>
      <c r="B4751" t="s">
        <v>27745</v>
      </c>
      <c r="C4751" t="s">
        <v>24</v>
      </c>
      <c r="D4751" t="s">
        <v>25</v>
      </c>
      <c r="E4751" t="s">
        <v>27746</v>
      </c>
      <c r="F4751" t="s">
        <v>171</v>
      </c>
      <c r="G4751" t="s">
        <v>28</v>
      </c>
    </row>
    <row r="4752" spans="1:7" x14ac:dyDescent="0.3">
      <c r="A4752" t="s">
        <v>27750</v>
      </c>
      <c r="B4752" t="s">
        <v>27751</v>
      </c>
      <c r="C4752" t="s">
        <v>49</v>
      </c>
      <c r="D4752" t="s">
        <v>25</v>
      </c>
      <c r="E4752" t="s">
        <v>27752</v>
      </c>
      <c r="F4752" t="s">
        <v>288</v>
      </c>
      <c r="G4752" t="s">
        <v>52</v>
      </c>
    </row>
    <row r="4753" spans="1:7" x14ac:dyDescent="0.3">
      <c r="A4753" t="s">
        <v>27756</v>
      </c>
      <c r="B4753" t="s">
        <v>27757</v>
      </c>
      <c r="C4753" t="s">
        <v>59</v>
      </c>
      <c r="D4753" t="s">
        <v>25</v>
      </c>
      <c r="E4753" t="s">
        <v>27758</v>
      </c>
      <c r="F4753" t="s">
        <v>427</v>
      </c>
      <c r="G4753" t="s">
        <v>52</v>
      </c>
    </row>
    <row r="4754" spans="1:7" x14ac:dyDescent="0.3">
      <c r="A4754" t="s">
        <v>27762</v>
      </c>
      <c r="B4754" t="s">
        <v>27763</v>
      </c>
      <c r="C4754" t="s">
        <v>24</v>
      </c>
      <c r="D4754" t="s">
        <v>25</v>
      </c>
      <c r="E4754" t="s">
        <v>27764</v>
      </c>
      <c r="F4754" t="s">
        <v>178</v>
      </c>
      <c r="G4754" t="s">
        <v>52</v>
      </c>
    </row>
    <row r="4755" spans="1:7" x14ac:dyDescent="0.3">
      <c r="A4755" t="s">
        <v>27768</v>
      </c>
      <c r="B4755" t="s">
        <v>27769</v>
      </c>
      <c r="C4755" t="s">
        <v>59</v>
      </c>
      <c r="D4755" t="s">
        <v>25</v>
      </c>
      <c r="E4755" t="s">
        <v>27770</v>
      </c>
      <c r="F4755" t="s">
        <v>237</v>
      </c>
      <c r="G4755" t="s">
        <v>28</v>
      </c>
    </row>
    <row r="4756" spans="1:7" x14ac:dyDescent="0.3">
      <c r="A4756" t="s">
        <v>27774</v>
      </c>
      <c r="B4756" t="s">
        <v>27775</v>
      </c>
      <c r="C4756" t="s">
        <v>24</v>
      </c>
      <c r="D4756" t="s">
        <v>25</v>
      </c>
      <c r="E4756" t="s">
        <v>27776</v>
      </c>
      <c r="F4756" t="s">
        <v>185</v>
      </c>
      <c r="G4756" t="s">
        <v>40</v>
      </c>
    </row>
    <row r="4757" spans="1:7" x14ac:dyDescent="0.3">
      <c r="A4757" t="s">
        <v>27780</v>
      </c>
      <c r="B4757" t="s">
        <v>27781</v>
      </c>
      <c r="C4757" t="s">
        <v>49</v>
      </c>
      <c r="D4757" t="s">
        <v>25</v>
      </c>
      <c r="E4757" t="s">
        <v>8858</v>
      </c>
      <c r="F4757" t="s">
        <v>192</v>
      </c>
      <c r="G4757" t="s">
        <v>40</v>
      </c>
    </row>
    <row r="4758" spans="1:7" x14ac:dyDescent="0.3">
      <c r="A4758" t="s">
        <v>27785</v>
      </c>
      <c r="B4758" t="s">
        <v>27786</v>
      </c>
      <c r="C4758" t="s">
        <v>24</v>
      </c>
      <c r="D4758" t="s">
        <v>25</v>
      </c>
      <c r="E4758" t="s">
        <v>27787</v>
      </c>
      <c r="F4758" t="s">
        <v>211</v>
      </c>
      <c r="G4758" t="s">
        <v>52</v>
      </c>
    </row>
    <row r="4759" spans="1:7" x14ac:dyDescent="0.3">
      <c r="A4759" t="s">
        <v>27791</v>
      </c>
      <c r="B4759" t="s">
        <v>27792</v>
      </c>
      <c r="C4759" t="s">
        <v>59</v>
      </c>
      <c r="D4759" t="s">
        <v>25</v>
      </c>
      <c r="E4759" t="s">
        <v>27793</v>
      </c>
      <c r="F4759" t="s">
        <v>327</v>
      </c>
      <c r="G4759" t="s">
        <v>28</v>
      </c>
    </row>
    <row r="4760" spans="1:7" x14ac:dyDescent="0.3">
      <c r="A4760" t="s">
        <v>27797</v>
      </c>
      <c r="B4760" t="s">
        <v>37</v>
      </c>
      <c r="C4760" t="s">
        <v>59</v>
      </c>
      <c r="D4760" t="s">
        <v>25</v>
      </c>
      <c r="E4760" t="s">
        <v>27798</v>
      </c>
      <c r="F4760" t="s">
        <v>717</v>
      </c>
      <c r="G4760" t="s">
        <v>40</v>
      </c>
    </row>
    <row r="4761" spans="1:7" x14ac:dyDescent="0.3">
      <c r="A4761" t="s">
        <v>27802</v>
      </c>
      <c r="B4761" t="s">
        <v>27803</v>
      </c>
      <c r="C4761" t="s">
        <v>24</v>
      </c>
      <c r="D4761" t="s">
        <v>25</v>
      </c>
      <c r="E4761" t="s">
        <v>27804</v>
      </c>
      <c r="F4761" t="s">
        <v>376</v>
      </c>
      <c r="G4761" t="s">
        <v>28</v>
      </c>
    </row>
    <row r="4762" spans="1:7" x14ac:dyDescent="0.3">
      <c r="A4762" t="s">
        <v>27808</v>
      </c>
      <c r="B4762" t="s">
        <v>27809</v>
      </c>
      <c r="C4762" t="s">
        <v>59</v>
      </c>
      <c r="D4762" t="s">
        <v>25</v>
      </c>
      <c r="E4762" t="s">
        <v>27810</v>
      </c>
      <c r="F4762" t="s">
        <v>86</v>
      </c>
      <c r="G4762" t="s">
        <v>52</v>
      </c>
    </row>
    <row r="4763" spans="1:7" x14ac:dyDescent="0.3">
      <c r="A4763" t="s">
        <v>27814</v>
      </c>
      <c r="B4763" t="s">
        <v>27815</v>
      </c>
      <c r="C4763" t="s">
        <v>59</v>
      </c>
      <c r="D4763" t="s">
        <v>25</v>
      </c>
      <c r="E4763" t="s">
        <v>27816</v>
      </c>
      <c r="F4763" t="s">
        <v>464</v>
      </c>
      <c r="G4763" t="s">
        <v>52</v>
      </c>
    </row>
    <row r="4764" spans="1:7" x14ac:dyDescent="0.3">
      <c r="A4764" t="s">
        <v>27820</v>
      </c>
      <c r="B4764" t="s">
        <v>27821</v>
      </c>
      <c r="C4764" t="s">
        <v>24</v>
      </c>
      <c r="D4764" t="s">
        <v>25</v>
      </c>
      <c r="E4764" t="s">
        <v>27822</v>
      </c>
      <c r="F4764" t="s">
        <v>217</v>
      </c>
      <c r="G4764" t="s">
        <v>130</v>
      </c>
    </row>
    <row r="4765" spans="1:7" x14ac:dyDescent="0.3">
      <c r="A4765" t="s">
        <v>27826</v>
      </c>
      <c r="B4765" t="s">
        <v>27827</v>
      </c>
      <c r="C4765" t="s">
        <v>49</v>
      </c>
      <c r="D4765" t="s">
        <v>25</v>
      </c>
      <c r="E4765" t="s">
        <v>9746</v>
      </c>
      <c r="F4765" t="s">
        <v>144</v>
      </c>
      <c r="G4765" t="s">
        <v>40</v>
      </c>
    </row>
    <row r="4766" spans="1:7" x14ac:dyDescent="0.3">
      <c r="A4766" t="s">
        <v>27831</v>
      </c>
      <c r="B4766" t="s">
        <v>27832</v>
      </c>
      <c r="C4766" t="s">
        <v>24</v>
      </c>
      <c r="D4766" t="s">
        <v>25</v>
      </c>
      <c r="E4766" t="s">
        <v>27833</v>
      </c>
      <c r="F4766" t="s">
        <v>151</v>
      </c>
      <c r="G4766" t="s">
        <v>40</v>
      </c>
    </row>
    <row r="4767" spans="1:7" x14ac:dyDescent="0.3">
      <c r="A4767" t="s">
        <v>27837</v>
      </c>
      <c r="B4767" t="s">
        <v>27838</v>
      </c>
      <c r="C4767" t="s">
        <v>59</v>
      </c>
      <c r="D4767" t="s">
        <v>25</v>
      </c>
      <c r="E4767" t="s">
        <v>27839</v>
      </c>
      <c r="F4767" t="s">
        <v>224</v>
      </c>
      <c r="G4767" t="s">
        <v>40</v>
      </c>
    </row>
    <row r="4768" spans="1:7" x14ac:dyDescent="0.3">
      <c r="A4768" t="s">
        <v>27843</v>
      </c>
      <c r="B4768" t="s">
        <v>27844</v>
      </c>
      <c r="C4768" t="s">
        <v>24</v>
      </c>
      <c r="D4768" t="s">
        <v>25</v>
      </c>
      <c r="E4768" t="s">
        <v>4592</v>
      </c>
      <c r="F4768" t="s">
        <v>692</v>
      </c>
      <c r="G4768" t="s">
        <v>28</v>
      </c>
    </row>
    <row r="4769" spans="1:7" x14ac:dyDescent="0.3">
      <c r="A4769" t="s">
        <v>27848</v>
      </c>
      <c r="B4769" t="s">
        <v>27849</v>
      </c>
      <c r="C4769" t="s">
        <v>59</v>
      </c>
      <c r="D4769" t="s">
        <v>25</v>
      </c>
      <c r="E4769" t="s">
        <v>27850</v>
      </c>
      <c r="F4769" t="s">
        <v>27</v>
      </c>
      <c r="G4769" t="s">
        <v>130</v>
      </c>
    </row>
    <row r="4770" spans="1:7" x14ac:dyDescent="0.3">
      <c r="A4770" t="s">
        <v>27854</v>
      </c>
      <c r="B4770" t="s">
        <v>27855</v>
      </c>
      <c r="C4770" t="s">
        <v>59</v>
      </c>
      <c r="D4770" t="s">
        <v>25</v>
      </c>
      <c r="E4770" t="s">
        <v>27856</v>
      </c>
      <c r="F4770" t="s">
        <v>301</v>
      </c>
      <c r="G4770" t="s">
        <v>28</v>
      </c>
    </row>
    <row r="4771" spans="1:7" x14ac:dyDescent="0.3">
      <c r="A4771" t="s">
        <v>27860</v>
      </c>
      <c r="B4771" t="s">
        <v>27861</v>
      </c>
      <c r="C4771" t="s">
        <v>49</v>
      </c>
      <c r="D4771" t="s">
        <v>25</v>
      </c>
      <c r="E4771" t="s">
        <v>27862</v>
      </c>
      <c r="F4771" t="s">
        <v>178</v>
      </c>
      <c r="G4771" t="s">
        <v>28</v>
      </c>
    </row>
    <row r="4772" spans="1:7" x14ac:dyDescent="0.3">
      <c r="A4772" t="s">
        <v>27866</v>
      </c>
      <c r="B4772" t="s">
        <v>27867</v>
      </c>
      <c r="C4772" t="s">
        <v>24</v>
      </c>
      <c r="D4772" t="s">
        <v>25</v>
      </c>
      <c r="E4772" t="s">
        <v>27868</v>
      </c>
      <c r="F4772" t="s">
        <v>171</v>
      </c>
      <c r="G4772" t="s">
        <v>28</v>
      </c>
    </row>
    <row r="4773" spans="1:7" x14ac:dyDescent="0.3">
      <c r="A4773" t="s">
        <v>27872</v>
      </c>
      <c r="B4773" t="s">
        <v>27873</v>
      </c>
      <c r="C4773" t="s">
        <v>49</v>
      </c>
      <c r="D4773" t="s">
        <v>25</v>
      </c>
      <c r="E4773" t="s">
        <v>27874</v>
      </c>
      <c r="F4773" t="s">
        <v>122</v>
      </c>
      <c r="G4773" t="s">
        <v>40</v>
      </c>
    </row>
    <row r="4774" spans="1:7" x14ac:dyDescent="0.3">
      <c r="A4774" t="s">
        <v>27878</v>
      </c>
      <c r="B4774" t="s">
        <v>27879</v>
      </c>
      <c r="C4774" t="s">
        <v>59</v>
      </c>
      <c r="D4774" t="s">
        <v>25</v>
      </c>
      <c r="E4774" t="s">
        <v>6272</v>
      </c>
      <c r="F4774" t="s">
        <v>115</v>
      </c>
      <c r="G4774" t="s">
        <v>40</v>
      </c>
    </row>
    <row r="4775" spans="1:7" x14ac:dyDescent="0.3">
      <c r="A4775" t="s">
        <v>27883</v>
      </c>
      <c r="B4775" t="s">
        <v>27884</v>
      </c>
      <c r="C4775" t="s">
        <v>59</v>
      </c>
      <c r="D4775" t="s">
        <v>25</v>
      </c>
      <c r="E4775" t="s">
        <v>27885</v>
      </c>
      <c r="F4775" t="s">
        <v>129</v>
      </c>
      <c r="G4775" t="s">
        <v>40</v>
      </c>
    </row>
    <row r="4776" spans="1:7" x14ac:dyDescent="0.3">
      <c r="A4776" t="s">
        <v>27889</v>
      </c>
      <c r="B4776" t="s">
        <v>27890</v>
      </c>
      <c r="C4776" t="s">
        <v>49</v>
      </c>
      <c r="D4776" t="s">
        <v>25</v>
      </c>
      <c r="E4776" t="s">
        <v>27891</v>
      </c>
      <c r="F4776" t="s">
        <v>244</v>
      </c>
      <c r="G4776" t="s">
        <v>52</v>
      </c>
    </row>
    <row r="4777" spans="1:7" x14ac:dyDescent="0.3">
      <c r="A4777" t="s">
        <v>27895</v>
      </c>
      <c r="B4777" t="s">
        <v>27896</v>
      </c>
      <c r="C4777" t="s">
        <v>49</v>
      </c>
      <c r="D4777" t="s">
        <v>25</v>
      </c>
      <c r="E4777" t="s">
        <v>27897</v>
      </c>
      <c r="F4777" t="s">
        <v>288</v>
      </c>
      <c r="G4777" t="s">
        <v>52</v>
      </c>
    </row>
    <row r="4778" spans="1:7" x14ac:dyDescent="0.3">
      <c r="A4778" t="s">
        <v>27901</v>
      </c>
      <c r="B4778" t="s">
        <v>27902</v>
      </c>
      <c r="C4778" t="s">
        <v>24</v>
      </c>
      <c r="D4778" t="s">
        <v>25</v>
      </c>
      <c r="E4778" t="s">
        <v>27903</v>
      </c>
      <c r="F4778" t="s">
        <v>51</v>
      </c>
      <c r="G4778" t="s">
        <v>28</v>
      </c>
    </row>
    <row r="4779" spans="1:7" x14ac:dyDescent="0.3">
      <c r="A4779" t="s">
        <v>27907</v>
      </c>
      <c r="B4779" t="s">
        <v>27908</v>
      </c>
      <c r="C4779" t="s">
        <v>49</v>
      </c>
      <c r="D4779" t="s">
        <v>25</v>
      </c>
      <c r="E4779" t="s">
        <v>27909</v>
      </c>
      <c r="F4779" t="s">
        <v>376</v>
      </c>
      <c r="G4779" t="s">
        <v>52</v>
      </c>
    </row>
    <row r="4780" spans="1:7" x14ac:dyDescent="0.3">
      <c r="A4780" t="s">
        <v>27913</v>
      </c>
      <c r="B4780" t="s">
        <v>27914</v>
      </c>
      <c r="C4780" t="s">
        <v>59</v>
      </c>
      <c r="D4780" t="s">
        <v>25</v>
      </c>
      <c r="E4780" t="s">
        <v>27915</v>
      </c>
      <c r="F4780" t="s">
        <v>1111</v>
      </c>
      <c r="G4780" t="s">
        <v>28</v>
      </c>
    </row>
    <row r="4781" spans="1:7" x14ac:dyDescent="0.3">
      <c r="A4781" t="s">
        <v>27919</v>
      </c>
      <c r="B4781" t="s">
        <v>27920</v>
      </c>
      <c r="C4781" t="s">
        <v>59</v>
      </c>
      <c r="D4781" t="s">
        <v>25</v>
      </c>
      <c r="E4781" t="s">
        <v>27921</v>
      </c>
      <c r="F4781" t="s">
        <v>1111</v>
      </c>
      <c r="G4781" t="s">
        <v>130</v>
      </c>
    </row>
    <row r="4782" spans="1:7" x14ac:dyDescent="0.3">
      <c r="A4782" t="s">
        <v>27925</v>
      </c>
      <c r="B4782" t="s">
        <v>27926</v>
      </c>
      <c r="C4782" t="s">
        <v>49</v>
      </c>
      <c r="D4782" t="s">
        <v>25</v>
      </c>
      <c r="E4782" t="s">
        <v>27927</v>
      </c>
      <c r="F4782" t="s">
        <v>427</v>
      </c>
      <c r="G4782" t="s">
        <v>130</v>
      </c>
    </row>
    <row r="4783" spans="1:7" x14ac:dyDescent="0.3">
      <c r="A4783" t="s">
        <v>27931</v>
      </c>
      <c r="B4783" t="s">
        <v>15340</v>
      </c>
      <c r="C4783" t="s">
        <v>59</v>
      </c>
      <c r="D4783" t="s">
        <v>25</v>
      </c>
      <c r="E4783" t="s">
        <v>27932</v>
      </c>
      <c r="F4783" t="s">
        <v>27</v>
      </c>
      <c r="G4783" t="s">
        <v>40</v>
      </c>
    </row>
    <row r="4784" spans="1:7" x14ac:dyDescent="0.3">
      <c r="A4784" t="s">
        <v>27936</v>
      </c>
      <c r="B4784" t="s">
        <v>27937</v>
      </c>
      <c r="C4784" t="s">
        <v>49</v>
      </c>
      <c r="D4784" t="s">
        <v>25</v>
      </c>
      <c r="E4784" t="s">
        <v>27938</v>
      </c>
      <c r="F4784" t="s">
        <v>244</v>
      </c>
      <c r="G4784" t="s">
        <v>40</v>
      </c>
    </row>
    <row r="4785" spans="1:7" x14ac:dyDescent="0.3">
      <c r="A4785" t="s">
        <v>27942</v>
      </c>
      <c r="B4785" t="s">
        <v>27943</v>
      </c>
      <c r="C4785" t="s">
        <v>24</v>
      </c>
      <c r="D4785" t="s">
        <v>25</v>
      </c>
      <c r="E4785" t="s">
        <v>27944</v>
      </c>
      <c r="F4785" t="s">
        <v>171</v>
      </c>
      <c r="G4785" t="s">
        <v>130</v>
      </c>
    </row>
    <row r="4786" spans="1:7" x14ac:dyDescent="0.3">
      <c r="A4786" t="s">
        <v>27948</v>
      </c>
      <c r="B4786" t="s">
        <v>21964</v>
      </c>
      <c r="C4786" t="s">
        <v>49</v>
      </c>
      <c r="D4786" t="s">
        <v>25</v>
      </c>
      <c r="E4786" t="s">
        <v>20666</v>
      </c>
      <c r="F4786" t="s">
        <v>314</v>
      </c>
      <c r="G4786" t="s">
        <v>130</v>
      </c>
    </row>
    <row r="4787" spans="1:7" x14ac:dyDescent="0.3">
      <c r="A4787" t="s">
        <v>27952</v>
      </c>
      <c r="B4787" t="s">
        <v>235</v>
      </c>
      <c r="C4787" t="s">
        <v>24</v>
      </c>
      <c r="D4787" t="s">
        <v>25</v>
      </c>
      <c r="E4787" t="s">
        <v>27953</v>
      </c>
      <c r="F4787" t="s">
        <v>101</v>
      </c>
      <c r="G4787" t="s">
        <v>130</v>
      </c>
    </row>
    <row r="4788" spans="1:7" x14ac:dyDescent="0.3">
      <c r="A4788" t="s">
        <v>27957</v>
      </c>
      <c r="B4788" t="s">
        <v>27958</v>
      </c>
      <c r="C4788" t="s">
        <v>24</v>
      </c>
      <c r="D4788" t="s">
        <v>25</v>
      </c>
      <c r="E4788" t="s">
        <v>27959</v>
      </c>
      <c r="F4788" t="s">
        <v>685</v>
      </c>
      <c r="G4788" t="s">
        <v>28</v>
      </c>
    </row>
    <row r="4789" spans="1:7" x14ac:dyDescent="0.3">
      <c r="A4789" t="s">
        <v>27963</v>
      </c>
      <c r="B4789" t="s">
        <v>27964</v>
      </c>
      <c r="C4789" t="s">
        <v>59</v>
      </c>
      <c r="D4789" t="s">
        <v>25</v>
      </c>
      <c r="E4789" t="s">
        <v>27965</v>
      </c>
      <c r="F4789" t="s">
        <v>137</v>
      </c>
      <c r="G4789" t="s">
        <v>52</v>
      </c>
    </row>
    <row r="4790" spans="1:7" x14ac:dyDescent="0.3">
      <c r="A4790" t="s">
        <v>27969</v>
      </c>
      <c r="B4790" t="s">
        <v>27970</v>
      </c>
      <c r="C4790" t="s">
        <v>49</v>
      </c>
      <c r="D4790" t="s">
        <v>25</v>
      </c>
      <c r="E4790" t="s">
        <v>4651</v>
      </c>
      <c r="F4790" t="s">
        <v>717</v>
      </c>
      <c r="G4790" t="s">
        <v>40</v>
      </c>
    </row>
    <row r="4791" spans="1:7" x14ac:dyDescent="0.3">
      <c r="A4791" t="s">
        <v>27974</v>
      </c>
      <c r="B4791" t="s">
        <v>27975</v>
      </c>
      <c r="C4791" t="s">
        <v>24</v>
      </c>
      <c r="D4791" t="s">
        <v>25</v>
      </c>
      <c r="E4791" t="s">
        <v>27976</v>
      </c>
      <c r="F4791" t="s">
        <v>1003</v>
      </c>
      <c r="G4791" t="s">
        <v>28</v>
      </c>
    </row>
    <row r="4792" spans="1:7" x14ac:dyDescent="0.3">
      <c r="A4792" t="s">
        <v>27980</v>
      </c>
      <c r="B4792" t="s">
        <v>27981</v>
      </c>
      <c r="C4792" t="s">
        <v>59</v>
      </c>
      <c r="D4792" t="s">
        <v>25</v>
      </c>
      <c r="E4792" t="s">
        <v>1248</v>
      </c>
      <c r="F4792" t="s">
        <v>217</v>
      </c>
      <c r="G4792" t="s">
        <v>130</v>
      </c>
    </row>
    <row r="4793" spans="1:7" x14ac:dyDescent="0.3">
      <c r="A4793" t="s">
        <v>27985</v>
      </c>
      <c r="B4793" t="s">
        <v>11364</v>
      </c>
      <c r="C4793" t="s">
        <v>59</v>
      </c>
      <c r="D4793" t="s">
        <v>25</v>
      </c>
      <c r="E4793" t="s">
        <v>27440</v>
      </c>
      <c r="F4793" t="s">
        <v>78</v>
      </c>
      <c r="G4793" t="s">
        <v>28</v>
      </c>
    </row>
    <row r="4794" spans="1:7" x14ac:dyDescent="0.3">
      <c r="A4794" t="s">
        <v>27989</v>
      </c>
      <c r="B4794" t="s">
        <v>27990</v>
      </c>
      <c r="C4794" t="s">
        <v>49</v>
      </c>
      <c r="D4794" t="s">
        <v>25</v>
      </c>
      <c r="E4794" t="s">
        <v>27991</v>
      </c>
      <c r="F4794" t="s">
        <v>772</v>
      </c>
      <c r="G4794" t="s">
        <v>52</v>
      </c>
    </row>
    <row r="4795" spans="1:7" x14ac:dyDescent="0.3">
      <c r="A4795" t="s">
        <v>27995</v>
      </c>
      <c r="B4795" t="s">
        <v>27996</v>
      </c>
      <c r="C4795" t="s">
        <v>24</v>
      </c>
      <c r="D4795" t="s">
        <v>25</v>
      </c>
      <c r="E4795" t="s">
        <v>27997</v>
      </c>
      <c r="F4795" t="s">
        <v>86</v>
      </c>
      <c r="G4795" t="s">
        <v>40</v>
      </c>
    </row>
    <row r="4796" spans="1:7" x14ac:dyDescent="0.3">
      <c r="A4796" t="s">
        <v>28001</v>
      </c>
      <c r="B4796" t="s">
        <v>28002</v>
      </c>
      <c r="C4796" t="s">
        <v>59</v>
      </c>
      <c r="D4796" t="s">
        <v>25</v>
      </c>
      <c r="E4796" t="s">
        <v>16819</v>
      </c>
      <c r="F4796" t="s">
        <v>69</v>
      </c>
      <c r="G4796" t="s">
        <v>130</v>
      </c>
    </row>
    <row r="4797" spans="1:7" x14ac:dyDescent="0.3">
      <c r="A4797" t="s">
        <v>28006</v>
      </c>
      <c r="B4797" t="s">
        <v>28007</v>
      </c>
      <c r="C4797" t="s">
        <v>59</v>
      </c>
      <c r="D4797" t="s">
        <v>25</v>
      </c>
      <c r="E4797" t="s">
        <v>28008</v>
      </c>
      <c r="F4797" t="s">
        <v>592</v>
      </c>
      <c r="G4797" t="s">
        <v>40</v>
      </c>
    </row>
    <row r="4798" spans="1:7" x14ac:dyDescent="0.3">
      <c r="A4798" t="s">
        <v>28012</v>
      </c>
      <c r="B4798" t="s">
        <v>28013</v>
      </c>
      <c r="C4798" t="s">
        <v>59</v>
      </c>
      <c r="D4798" t="s">
        <v>25</v>
      </c>
      <c r="E4798" t="s">
        <v>28014</v>
      </c>
      <c r="F4798" t="s">
        <v>772</v>
      </c>
      <c r="G4798" t="s">
        <v>130</v>
      </c>
    </row>
    <row r="4799" spans="1:7" x14ac:dyDescent="0.3">
      <c r="A4799" t="s">
        <v>28018</v>
      </c>
      <c r="B4799" t="s">
        <v>28019</v>
      </c>
      <c r="C4799" t="s">
        <v>49</v>
      </c>
      <c r="D4799" t="s">
        <v>25</v>
      </c>
      <c r="E4799" t="s">
        <v>28020</v>
      </c>
      <c r="F4799" t="s">
        <v>93</v>
      </c>
      <c r="G4799" t="s">
        <v>28</v>
      </c>
    </row>
    <row r="4800" spans="1:7" x14ac:dyDescent="0.3">
      <c r="A4800" t="s">
        <v>28024</v>
      </c>
      <c r="B4800" t="s">
        <v>28025</v>
      </c>
      <c r="C4800" t="s">
        <v>49</v>
      </c>
      <c r="D4800" t="s">
        <v>25</v>
      </c>
      <c r="E4800" t="s">
        <v>28026</v>
      </c>
      <c r="F4800" t="s">
        <v>464</v>
      </c>
      <c r="G4800" t="s">
        <v>130</v>
      </c>
    </row>
    <row r="4801" spans="1:7" x14ac:dyDescent="0.3">
      <c r="A4801" t="s">
        <v>28030</v>
      </c>
      <c r="B4801" t="s">
        <v>28031</v>
      </c>
      <c r="C4801" t="s">
        <v>24</v>
      </c>
      <c r="D4801" t="s">
        <v>25</v>
      </c>
      <c r="E4801" t="s">
        <v>28032</v>
      </c>
      <c r="F4801" t="s">
        <v>51</v>
      </c>
      <c r="G4801" t="s">
        <v>28</v>
      </c>
    </row>
    <row r="4802" spans="1:7" x14ac:dyDescent="0.3">
      <c r="A4802" t="s">
        <v>28036</v>
      </c>
      <c r="B4802" t="s">
        <v>28037</v>
      </c>
      <c r="C4802" t="s">
        <v>49</v>
      </c>
      <c r="D4802" t="s">
        <v>25</v>
      </c>
      <c r="E4802" t="s">
        <v>5014</v>
      </c>
      <c r="F4802" t="s">
        <v>61</v>
      </c>
      <c r="G4802" t="s">
        <v>130</v>
      </c>
    </row>
    <row r="4803" spans="1:7" x14ac:dyDescent="0.3">
      <c r="A4803" t="s">
        <v>28041</v>
      </c>
      <c r="B4803" t="s">
        <v>28042</v>
      </c>
      <c r="C4803" t="s">
        <v>59</v>
      </c>
      <c r="D4803" t="s">
        <v>25</v>
      </c>
      <c r="E4803" t="s">
        <v>28043</v>
      </c>
      <c r="F4803" t="s">
        <v>889</v>
      </c>
      <c r="G4803" t="s">
        <v>52</v>
      </c>
    </row>
    <row r="4804" spans="1:7" x14ac:dyDescent="0.3">
      <c r="A4804" t="s">
        <v>28047</v>
      </c>
      <c r="B4804" t="s">
        <v>28048</v>
      </c>
      <c r="C4804" t="s">
        <v>59</v>
      </c>
      <c r="D4804" t="s">
        <v>25</v>
      </c>
      <c r="E4804" t="s">
        <v>28049</v>
      </c>
      <c r="F4804" t="s">
        <v>717</v>
      </c>
      <c r="G4804" t="s">
        <v>40</v>
      </c>
    </row>
    <row r="4805" spans="1:7" x14ac:dyDescent="0.3">
      <c r="A4805" t="s">
        <v>28053</v>
      </c>
      <c r="B4805" t="s">
        <v>28054</v>
      </c>
      <c r="C4805" t="s">
        <v>59</v>
      </c>
      <c r="D4805" t="s">
        <v>25</v>
      </c>
      <c r="E4805" t="s">
        <v>28055</v>
      </c>
      <c r="F4805" t="s">
        <v>889</v>
      </c>
      <c r="G4805" t="s">
        <v>52</v>
      </c>
    </row>
    <row r="4806" spans="1:7" x14ac:dyDescent="0.3">
      <c r="A4806" t="s">
        <v>28059</v>
      </c>
      <c r="B4806" t="s">
        <v>28060</v>
      </c>
      <c r="C4806" t="s">
        <v>59</v>
      </c>
      <c r="D4806" t="s">
        <v>25</v>
      </c>
      <c r="E4806" t="s">
        <v>28061</v>
      </c>
      <c r="F4806" t="s">
        <v>772</v>
      </c>
      <c r="G4806" t="s">
        <v>130</v>
      </c>
    </row>
    <row r="4807" spans="1:7" x14ac:dyDescent="0.3">
      <c r="A4807" t="s">
        <v>28065</v>
      </c>
      <c r="B4807" t="s">
        <v>28066</v>
      </c>
      <c r="C4807" t="s">
        <v>59</v>
      </c>
      <c r="D4807" t="s">
        <v>25</v>
      </c>
      <c r="E4807" t="s">
        <v>28067</v>
      </c>
      <c r="F4807" t="s">
        <v>414</v>
      </c>
      <c r="G4807" t="s">
        <v>52</v>
      </c>
    </row>
    <row r="4808" spans="1:7" x14ac:dyDescent="0.3">
      <c r="A4808" t="s">
        <v>28071</v>
      </c>
      <c r="B4808" t="s">
        <v>28072</v>
      </c>
      <c r="C4808" t="s">
        <v>24</v>
      </c>
      <c r="D4808" t="s">
        <v>25</v>
      </c>
      <c r="E4808" t="s">
        <v>28073</v>
      </c>
      <c r="F4808" t="s">
        <v>314</v>
      </c>
      <c r="G4808" t="s">
        <v>52</v>
      </c>
    </row>
    <row r="4809" spans="1:7" x14ac:dyDescent="0.3">
      <c r="A4809" t="s">
        <v>28077</v>
      </c>
      <c r="B4809" t="s">
        <v>28078</v>
      </c>
      <c r="C4809" t="s">
        <v>59</v>
      </c>
      <c r="D4809" t="s">
        <v>25</v>
      </c>
      <c r="E4809" t="s">
        <v>28079</v>
      </c>
      <c r="F4809" t="s">
        <v>427</v>
      </c>
      <c r="G4809" t="s">
        <v>52</v>
      </c>
    </row>
    <row r="4810" spans="1:7" x14ac:dyDescent="0.3">
      <c r="A4810" t="s">
        <v>28083</v>
      </c>
      <c r="B4810" t="s">
        <v>28084</v>
      </c>
      <c r="C4810" t="s">
        <v>24</v>
      </c>
      <c r="D4810" t="s">
        <v>25</v>
      </c>
      <c r="E4810" t="s">
        <v>20305</v>
      </c>
      <c r="F4810" t="s">
        <v>108</v>
      </c>
      <c r="G4810" t="s">
        <v>40</v>
      </c>
    </row>
    <row r="4811" spans="1:7" x14ac:dyDescent="0.3">
      <c r="A4811" t="s">
        <v>28088</v>
      </c>
      <c r="B4811" t="s">
        <v>28089</v>
      </c>
      <c r="C4811" t="s">
        <v>24</v>
      </c>
      <c r="D4811" t="s">
        <v>25</v>
      </c>
      <c r="E4811" t="s">
        <v>28090</v>
      </c>
      <c r="F4811" t="s">
        <v>791</v>
      </c>
      <c r="G4811" t="s">
        <v>28</v>
      </c>
    </row>
    <row r="4812" spans="1:7" x14ac:dyDescent="0.3">
      <c r="A4812" t="s">
        <v>28094</v>
      </c>
      <c r="B4812" t="s">
        <v>28095</v>
      </c>
      <c r="C4812" t="s">
        <v>59</v>
      </c>
      <c r="D4812" t="s">
        <v>25</v>
      </c>
      <c r="E4812" t="s">
        <v>28096</v>
      </c>
      <c r="F4812" t="s">
        <v>224</v>
      </c>
      <c r="G4812" t="s">
        <v>130</v>
      </c>
    </row>
    <row r="4813" spans="1:7" x14ac:dyDescent="0.3">
      <c r="A4813" t="s">
        <v>28100</v>
      </c>
      <c r="B4813" t="s">
        <v>21389</v>
      </c>
      <c r="C4813" t="s">
        <v>49</v>
      </c>
      <c r="D4813" t="s">
        <v>25</v>
      </c>
      <c r="E4813" t="s">
        <v>25996</v>
      </c>
      <c r="F4813" t="s">
        <v>244</v>
      </c>
      <c r="G4813" t="s">
        <v>28</v>
      </c>
    </row>
    <row r="4814" spans="1:7" x14ac:dyDescent="0.3">
      <c r="A4814" t="s">
        <v>28104</v>
      </c>
      <c r="B4814" t="s">
        <v>28105</v>
      </c>
      <c r="C4814" t="s">
        <v>59</v>
      </c>
      <c r="D4814" t="s">
        <v>25</v>
      </c>
      <c r="E4814" t="s">
        <v>7868</v>
      </c>
      <c r="F4814" t="s">
        <v>717</v>
      </c>
      <c r="G4814" t="s">
        <v>130</v>
      </c>
    </row>
    <row r="4815" spans="1:7" x14ac:dyDescent="0.3">
      <c r="A4815" t="s">
        <v>28109</v>
      </c>
      <c r="B4815" t="s">
        <v>28110</v>
      </c>
      <c r="C4815" t="s">
        <v>24</v>
      </c>
      <c r="D4815" t="s">
        <v>25</v>
      </c>
      <c r="E4815" t="s">
        <v>28111</v>
      </c>
      <c r="F4815" t="s">
        <v>224</v>
      </c>
      <c r="G4815" t="s">
        <v>28</v>
      </c>
    </row>
    <row r="4816" spans="1:7" x14ac:dyDescent="0.3">
      <c r="A4816" t="s">
        <v>28115</v>
      </c>
      <c r="B4816" t="s">
        <v>28116</v>
      </c>
      <c r="C4816" t="s">
        <v>49</v>
      </c>
      <c r="D4816" t="s">
        <v>25</v>
      </c>
      <c r="E4816" t="s">
        <v>28117</v>
      </c>
      <c r="F4816" t="s">
        <v>327</v>
      </c>
      <c r="G4816" t="s">
        <v>52</v>
      </c>
    </row>
    <row r="4817" spans="1:7" x14ac:dyDescent="0.3">
      <c r="A4817" t="s">
        <v>28121</v>
      </c>
      <c r="B4817" t="s">
        <v>28122</v>
      </c>
      <c r="C4817" t="s">
        <v>49</v>
      </c>
      <c r="D4817" t="s">
        <v>25</v>
      </c>
      <c r="E4817" t="s">
        <v>27307</v>
      </c>
      <c r="F4817" t="s">
        <v>69</v>
      </c>
      <c r="G4817" t="s">
        <v>40</v>
      </c>
    </row>
    <row r="4818" spans="1:7" x14ac:dyDescent="0.3">
      <c r="A4818" t="s">
        <v>28126</v>
      </c>
      <c r="B4818" t="s">
        <v>28127</v>
      </c>
      <c r="C4818" t="s">
        <v>49</v>
      </c>
      <c r="D4818" t="s">
        <v>25</v>
      </c>
      <c r="E4818" t="s">
        <v>28128</v>
      </c>
      <c r="F4818" t="s">
        <v>69</v>
      </c>
      <c r="G4818" t="s">
        <v>28</v>
      </c>
    </row>
    <row r="4819" spans="1:7" x14ac:dyDescent="0.3">
      <c r="A4819" t="s">
        <v>28132</v>
      </c>
      <c r="B4819" t="s">
        <v>28133</v>
      </c>
      <c r="C4819" t="s">
        <v>59</v>
      </c>
      <c r="D4819" t="s">
        <v>25</v>
      </c>
      <c r="E4819" t="s">
        <v>28134</v>
      </c>
      <c r="F4819" t="s">
        <v>414</v>
      </c>
      <c r="G4819" t="s">
        <v>40</v>
      </c>
    </row>
    <row r="4820" spans="1:7" x14ac:dyDescent="0.3">
      <c r="A4820" t="s">
        <v>28138</v>
      </c>
      <c r="B4820" t="s">
        <v>28139</v>
      </c>
      <c r="C4820" t="s">
        <v>24</v>
      </c>
      <c r="D4820" t="s">
        <v>25</v>
      </c>
      <c r="E4820" t="s">
        <v>28140</v>
      </c>
      <c r="F4820" t="s">
        <v>237</v>
      </c>
      <c r="G4820" t="s">
        <v>28</v>
      </c>
    </row>
    <row r="4821" spans="1:7" x14ac:dyDescent="0.3">
      <c r="A4821" t="s">
        <v>28144</v>
      </c>
      <c r="B4821" t="s">
        <v>28145</v>
      </c>
      <c r="C4821" t="s">
        <v>24</v>
      </c>
      <c r="D4821" t="s">
        <v>25</v>
      </c>
      <c r="E4821" t="s">
        <v>28146</v>
      </c>
      <c r="F4821" t="s">
        <v>630</v>
      </c>
      <c r="G4821" t="s">
        <v>130</v>
      </c>
    </row>
    <row r="4822" spans="1:7" x14ac:dyDescent="0.3">
      <c r="A4822" t="s">
        <v>28150</v>
      </c>
      <c r="B4822" t="s">
        <v>28151</v>
      </c>
      <c r="C4822" t="s">
        <v>24</v>
      </c>
      <c r="D4822" t="s">
        <v>25</v>
      </c>
      <c r="E4822" t="s">
        <v>13403</v>
      </c>
      <c r="F4822" t="s">
        <v>414</v>
      </c>
      <c r="G4822" t="s">
        <v>28</v>
      </c>
    </row>
    <row r="4823" spans="1:7" x14ac:dyDescent="0.3">
      <c r="A4823" t="s">
        <v>28155</v>
      </c>
      <c r="B4823" t="s">
        <v>28156</v>
      </c>
      <c r="C4823" t="s">
        <v>59</v>
      </c>
      <c r="D4823" t="s">
        <v>25</v>
      </c>
      <c r="E4823" t="s">
        <v>28157</v>
      </c>
      <c r="F4823" t="s">
        <v>513</v>
      </c>
      <c r="G4823" t="s">
        <v>28</v>
      </c>
    </row>
    <row r="4824" spans="1:7" x14ac:dyDescent="0.3">
      <c r="A4824" t="s">
        <v>28161</v>
      </c>
      <c r="B4824" t="s">
        <v>28162</v>
      </c>
      <c r="C4824" t="s">
        <v>24</v>
      </c>
      <c r="D4824" t="s">
        <v>25</v>
      </c>
      <c r="E4824" t="s">
        <v>18679</v>
      </c>
      <c r="F4824" t="s">
        <v>164</v>
      </c>
      <c r="G4824" t="s">
        <v>130</v>
      </c>
    </row>
    <row r="4825" spans="1:7" x14ac:dyDescent="0.3">
      <c r="A4825" t="s">
        <v>28166</v>
      </c>
      <c r="B4825" t="s">
        <v>28167</v>
      </c>
      <c r="C4825" t="s">
        <v>49</v>
      </c>
      <c r="D4825" t="s">
        <v>25</v>
      </c>
      <c r="E4825" t="s">
        <v>28168</v>
      </c>
      <c r="F4825" t="s">
        <v>164</v>
      </c>
      <c r="G4825" t="s">
        <v>130</v>
      </c>
    </row>
    <row r="4826" spans="1:7" x14ac:dyDescent="0.3">
      <c r="A4826" t="s">
        <v>28172</v>
      </c>
      <c r="B4826" t="s">
        <v>28173</v>
      </c>
      <c r="C4826" t="s">
        <v>24</v>
      </c>
      <c r="D4826" t="s">
        <v>25</v>
      </c>
      <c r="E4826" t="s">
        <v>28174</v>
      </c>
      <c r="F4826" t="s">
        <v>244</v>
      </c>
      <c r="G4826" t="s">
        <v>28</v>
      </c>
    </row>
    <row r="4827" spans="1:7" x14ac:dyDescent="0.3">
      <c r="A4827" t="s">
        <v>28178</v>
      </c>
      <c r="B4827" t="s">
        <v>28179</v>
      </c>
      <c r="C4827" t="s">
        <v>49</v>
      </c>
      <c r="D4827" t="s">
        <v>25</v>
      </c>
      <c r="E4827" t="s">
        <v>28180</v>
      </c>
      <c r="F4827" t="s">
        <v>129</v>
      </c>
      <c r="G4827" t="s">
        <v>52</v>
      </c>
    </row>
    <row r="4828" spans="1:7" x14ac:dyDescent="0.3">
      <c r="A4828" t="s">
        <v>28184</v>
      </c>
      <c r="B4828" t="s">
        <v>28185</v>
      </c>
      <c r="C4828" t="s">
        <v>24</v>
      </c>
      <c r="D4828" t="s">
        <v>25</v>
      </c>
      <c r="E4828" t="s">
        <v>28186</v>
      </c>
      <c r="F4828" t="s">
        <v>151</v>
      </c>
      <c r="G4828" t="s">
        <v>40</v>
      </c>
    </row>
    <row r="4829" spans="1:7" x14ac:dyDescent="0.3">
      <c r="A4829" t="s">
        <v>28190</v>
      </c>
      <c r="B4829" t="s">
        <v>28191</v>
      </c>
      <c r="C4829" t="s">
        <v>49</v>
      </c>
      <c r="D4829" t="s">
        <v>25</v>
      </c>
      <c r="E4829" t="s">
        <v>13897</v>
      </c>
      <c r="F4829" t="s">
        <v>129</v>
      </c>
      <c r="G4829" t="s">
        <v>40</v>
      </c>
    </row>
    <row r="4830" spans="1:7" x14ac:dyDescent="0.3">
      <c r="A4830" t="s">
        <v>28195</v>
      </c>
      <c r="B4830" t="s">
        <v>28196</v>
      </c>
      <c r="C4830" t="s">
        <v>24</v>
      </c>
      <c r="D4830" t="s">
        <v>25</v>
      </c>
      <c r="E4830" t="s">
        <v>28197</v>
      </c>
      <c r="F4830" t="s">
        <v>93</v>
      </c>
      <c r="G4830" t="s">
        <v>28</v>
      </c>
    </row>
    <row r="4831" spans="1:7" x14ac:dyDescent="0.3">
      <c r="A4831" t="s">
        <v>28201</v>
      </c>
      <c r="B4831" t="s">
        <v>28202</v>
      </c>
      <c r="C4831" t="s">
        <v>59</v>
      </c>
      <c r="D4831" t="s">
        <v>25</v>
      </c>
      <c r="E4831" t="s">
        <v>28203</v>
      </c>
      <c r="F4831" t="s">
        <v>288</v>
      </c>
      <c r="G4831" t="s">
        <v>52</v>
      </c>
    </row>
    <row r="4832" spans="1:7" x14ac:dyDescent="0.3">
      <c r="A4832" t="s">
        <v>28207</v>
      </c>
      <c r="B4832" t="s">
        <v>28208</v>
      </c>
      <c r="C4832" t="s">
        <v>49</v>
      </c>
      <c r="D4832" t="s">
        <v>25</v>
      </c>
      <c r="E4832" t="s">
        <v>28209</v>
      </c>
      <c r="F4832" t="s">
        <v>86</v>
      </c>
      <c r="G4832" t="s">
        <v>28</v>
      </c>
    </row>
    <row r="4833" spans="1:7" x14ac:dyDescent="0.3">
      <c r="A4833" t="s">
        <v>28213</v>
      </c>
      <c r="B4833" t="s">
        <v>28214</v>
      </c>
      <c r="C4833" t="s">
        <v>59</v>
      </c>
      <c r="D4833" t="s">
        <v>25</v>
      </c>
      <c r="E4833" t="s">
        <v>28215</v>
      </c>
      <c r="F4833" t="s">
        <v>617</v>
      </c>
      <c r="G4833" t="s">
        <v>28</v>
      </c>
    </row>
    <row r="4834" spans="1:7" x14ac:dyDescent="0.3">
      <c r="A4834" t="s">
        <v>28219</v>
      </c>
      <c r="B4834" t="s">
        <v>28220</v>
      </c>
      <c r="C4834" t="s">
        <v>24</v>
      </c>
      <c r="D4834" t="s">
        <v>25</v>
      </c>
      <c r="E4834" t="s">
        <v>3239</v>
      </c>
      <c r="F4834" t="s">
        <v>108</v>
      </c>
      <c r="G4834" t="s">
        <v>40</v>
      </c>
    </row>
    <row r="4835" spans="1:7" x14ac:dyDescent="0.3">
      <c r="A4835" t="s">
        <v>28224</v>
      </c>
      <c r="B4835" t="s">
        <v>28225</v>
      </c>
      <c r="C4835" t="s">
        <v>49</v>
      </c>
      <c r="D4835" t="s">
        <v>25</v>
      </c>
      <c r="E4835" t="s">
        <v>6787</v>
      </c>
      <c r="F4835" t="s">
        <v>747</v>
      </c>
      <c r="G4835" t="s">
        <v>28</v>
      </c>
    </row>
    <row r="4836" spans="1:7" x14ac:dyDescent="0.3">
      <c r="A4836" t="s">
        <v>28229</v>
      </c>
      <c r="B4836" t="s">
        <v>28230</v>
      </c>
      <c r="C4836" t="s">
        <v>49</v>
      </c>
      <c r="D4836" t="s">
        <v>25</v>
      </c>
      <c r="E4836" t="s">
        <v>28231</v>
      </c>
      <c r="F4836" t="s">
        <v>592</v>
      </c>
      <c r="G4836" t="s">
        <v>28</v>
      </c>
    </row>
    <row r="4837" spans="1:7" x14ac:dyDescent="0.3">
      <c r="A4837" t="s">
        <v>28235</v>
      </c>
      <c r="B4837" t="s">
        <v>28236</v>
      </c>
      <c r="C4837" t="s">
        <v>24</v>
      </c>
      <c r="D4837" t="s">
        <v>25</v>
      </c>
      <c r="E4837" t="s">
        <v>28237</v>
      </c>
      <c r="F4837" t="s">
        <v>211</v>
      </c>
      <c r="G4837" t="s">
        <v>130</v>
      </c>
    </row>
    <row r="4838" spans="1:7" x14ac:dyDescent="0.3">
      <c r="A4838" t="s">
        <v>28241</v>
      </c>
      <c r="B4838" t="s">
        <v>28242</v>
      </c>
      <c r="C4838" t="s">
        <v>24</v>
      </c>
      <c r="D4838" t="s">
        <v>25</v>
      </c>
      <c r="E4838" t="s">
        <v>28243</v>
      </c>
      <c r="F4838" t="s">
        <v>1003</v>
      </c>
      <c r="G4838" t="s">
        <v>28</v>
      </c>
    </row>
    <row r="4839" spans="1:7" x14ac:dyDescent="0.3">
      <c r="A4839" t="s">
        <v>28247</v>
      </c>
      <c r="B4839" t="s">
        <v>28248</v>
      </c>
      <c r="C4839" t="s">
        <v>24</v>
      </c>
      <c r="D4839" t="s">
        <v>25</v>
      </c>
      <c r="E4839" t="s">
        <v>28249</v>
      </c>
      <c r="F4839" t="s">
        <v>592</v>
      </c>
      <c r="G4839" t="s">
        <v>52</v>
      </c>
    </row>
    <row r="4840" spans="1:7" x14ac:dyDescent="0.3">
      <c r="A4840" t="s">
        <v>28253</v>
      </c>
      <c r="B4840" t="s">
        <v>28254</v>
      </c>
      <c r="C4840" t="s">
        <v>49</v>
      </c>
      <c r="D4840" t="s">
        <v>25</v>
      </c>
      <c r="E4840" t="s">
        <v>28255</v>
      </c>
      <c r="F4840" t="s">
        <v>61</v>
      </c>
      <c r="G4840" t="s">
        <v>130</v>
      </c>
    </row>
    <row r="4841" spans="1:7" x14ac:dyDescent="0.3">
      <c r="A4841" t="s">
        <v>28259</v>
      </c>
      <c r="B4841" t="s">
        <v>28260</v>
      </c>
      <c r="C4841" t="s">
        <v>24</v>
      </c>
      <c r="D4841" t="s">
        <v>25</v>
      </c>
      <c r="E4841" t="s">
        <v>28261</v>
      </c>
      <c r="F4841" t="s">
        <v>93</v>
      </c>
      <c r="G4841" t="s">
        <v>130</v>
      </c>
    </row>
    <row r="4842" spans="1:7" x14ac:dyDescent="0.3">
      <c r="A4842" t="s">
        <v>28265</v>
      </c>
      <c r="B4842" t="s">
        <v>28266</v>
      </c>
      <c r="C4842" t="s">
        <v>59</v>
      </c>
      <c r="D4842" t="s">
        <v>25</v>
      </c>
      <c r="E4842" t="s">
        <v>12105</v>
      </c>
      <c r="F4842" t="s">
        <v>192</v>
      </c>
      <c r="G4842" t="s">
        <v>52</v>
      </c>
    </row>
    <row r="4843" spans="1:7" x14ac:dyDescent="0.3">
      <c r="A4843" t="s">
        <v>28270</v>
      </c>
      <c r="B4843" t="s">
        <v>28271</v>
      </c>
      <c r="C4843" t="s">
        <v>59</v>
      </c>
      <c r="D4843" t="s">
        <v>25</v>
      </c>
      <c r="E4843" t="s">
        <v>28272</v>
      </c>
      <c r="F4843" t="s">
        <v>301</v>
      </c>
      <c r="G4843" t="s">
        <v>40</v>
      </c>
    </row>
    <row r="4844" spans="1:7" x14ac:dyDescent="0.3">
      <c r="A4844" t="s">
        <v>28276</v>
      </c>
      <c r="B4844" t="s">
        <v>28277</v>
      </c>
      <c r="C4844" t="s">
        <v>24</v>
      </c>
      <c r="D4844" t="s">
        <v>25</v>
      </c>
      <c r="E4844" t="s">
        <v>28278</v>
      </c>
      <c r="F4844" t="s">
        <v>822</v>
      </c>
      <c r="G4844" t="s">
        <v>40</v>
      </c>
    </row>
    <row r="4845" spans="1:7" x14ac:dyDescent="0.3">
      <c r="A4845" t="s">
        <v>28282</v>
      </c>
      <c r="B4845" t="s">
        <v>28283</v>
      </c>
      <c r="C4845" t="s">
        <v>49</v>
      </c>
      <c r="D4845" t="s">
        <v>25</v>
      </c>
      <c r="E4845" t="s">
        <v>28284</v>
      </c>
      <c r="F4845" t="s">
        <v>314</v>
      </c>
      <c r="G4845" t="s">
        <v>52</v>
      </c>
    </row>
    <row r="4846" spans="1:7" x14ac:dyDescent="0.3">
      <c r="A4846" t="s">
        <v>28288</v>
      </c>
      <c r="B4846" t="s">
        <v>28289</v>
      </c>
      <c r="C4846" t="s">
        <v>24</v>
      </c>
      <c r="D4846" t="s">
        <v>25</v>
      </c>
      <c r="E4846" t="s">
        <v>28290</v>
      </c>
      <c r="F4846" t="s">
        <v>51</v>
      </c>
      <c r="G4846" t="s">
        <v>28</v>
      </c>
    </row>
    <row r="4847" spans="1:7" x14ac:dyDescent="0.3">
      <c r="A4847" t="s">
        <v>28294</v>
      </c>
      <c r="B4847" t="s">
        <v>28295</v>
      </c>
      <c r="C4847" t="s">
        <v>59</v>
      </c>
      <c r="D4847" t="s">
        <v>25</v>
      </c>
      <c r="E4847" t="s">
        <v>28296</v>
      </c>
      <c r="F4847" t="s">
        <v>314</v>
      </c>
      <c r="G4847" t="s">
        <v>130</v>
      </c>
    </row>
    <row r="4848" spans="1:7" x14ac:dyDescent="0.3">
      <c r="A4848" t="s">
        <v>28300</v>
      </c>
      <c r="B4848" t="s">
        <v>28301</v>
      </c>
      <c r="C4848" t="s">
        <v>24</v>
      </c>
      <c r="D4848" t="s">
        <v>25</v>
      </c>
      <c r="E4848" t="s">
        <v>28302</v>
      </c>
      <c r="F4848" t="s">
        <v>151</v>
      </c>
      <c r="G4848" t="s">
        <v>130</v>
      </c>
    </row>
    <row r="4849" spans="1:7" x14ac:dyDescent="0.3">
      <c r="A4849" t="s">
        <v>28306</v>
      </c>
      <c r="B4849" t="s">
        <v>28307</v>
      </c>
      <c r="C4849" t="s">
        <v>49</v>
      </c>
      <c r="D4849" t="s">
        <v>25</v>
      </c>
      <c r="E4849" t="s">
        <v>28308</v>
      </c>
      <c r="F4849" t="s">
        <v>86</v>
      </c>
      <c r="G4849" t="s">
        <v>130</v>
      </c>
    </row>
    <row r="4850" spans="1:7" x14ac:dyDescent="0.3">
      <c r="A4850" t="s">
        <v>28312</v>
      </c>
      <c r="B4850" t="s">
        <v>28313</v>
      </c>
      <c r="C4850" t="s">
        <v>24</v>
      </c>
      <c r="D4850" t="s">
        <v>25</v>
      </c>
      <c r="E4850" t="s">
        <v>28314</v>
      </c>
      <c r="F4850" t="s">
        <v>692</v>
      </c>
      <c r="G4850" t="s">
        <v>28</v>
      </c>
    </row>
    <row r="4851" spans="1:7" x14ac:dyDescent="0.3">
      <c r="A4851" t="s">
        <v>28318</v>
      </c>
      <c r="B4851" t="s">
        <v>28319</v>
      </c>
      <c r="C4851" t="s">
        <v>49</v>
      </c>
      <c r="D4851" t="s">
        <v>25</v>
      </c>
      <c r="E4851" t="s">
        <v>28320</v>
      </c>
      <c r="F4851" t="s">
        <v>224</v>
      </c>
      <c r="G4851" t="s">
        <v>40</v>
      </c>
    </row>
    <row r="4852" spans="1:7" x14ac:dyDescent="0.3">
      <c r="A4852" t="s">
        <v>28324</v>
      </c>
      <c r="B4852" t="s">
        <v>28325</v>
      </c>
      <c r="C4852" t="s">
        <v>49</v>
      </c>
      <c r="D4852" t="s">
        <v>25</v>
      </c>
      <c r="E4852" t="s">
        <v>28326</v>
      </c>
      <c r="F4852" t="s">
        <v>327</v>
      </c>
      <c r="G4852" t="s">
        <v>130</v>
      </c>
    </row>
    <row r="4853" spans="1:7" x14ac:dyDescent="0.3">
      <c r="A4853" t="s">
        <v>28330</v>
      </c>
      <c r="B4853" t="s">
        <v>28331</v>
      </c>
      <c r="C4853" t="s">
        <v>59</v>
      </c>
      <c r="D4853" t="s">
        <v>25</v>
      </c>
      <c r="E4853" t="s">
        <v>28332</v>
      </c>
      <c r="F4853" t="s">
        <v>178</v>
      </c>
      <c r="G4853" t="s">
        <v>130</v>
      </c>
    </row>
    <row r="4854" spans="1:7" x14ac:dyDescent="0.3">
      <c r="A4854" t="s">
        <v>28336</v>
      </c>
      <c r="B4854" t="s">
        <v>28337</v>
      </c>
      <c r="C4854" t="s">
        <v>49</v>
      </c>
      <c r="D4854" t="s">
        <v>25</v>
      </c>
      <c r="E4854" t="s">
        <v>28338</v>
      </c>
      <c r="F4854" t="s">
        <v>78</v>
      </c>
      <c r="G4854" t="s">
        <v>28</v>
      </c>
    </row>
    <row r="4855" spans="1:7" x14ac:dyDescent="0.3">
      <c r="A4855" t="s">
        <v>28342</v>
      </c>
      <c r="B4855" t="s">
        <v>28343</v>
      </c>
      <c r="C4855" t="s">
        <v>49</v>
      </c>
      <c r="D4855" t="s">
        <v>25</v>
      </c>
      <c r="E4855" t="s">
        <v>28344</v>
      </c>
      <c r="F4855" t="s">
        <v>108</v>
      </c>
      <c r="G4855" t="s">
        <v>130</v>
      </c>
    </row>
    <row r="4856" spans="1:7" x14ac:dyDescent="0.3">
      <c r="A4856" t="s">
        <v>28348</v>
      </c>
      <c r="B4856" t="s">
        <v>28349</v>
      </c>
      <c r="C4856" t="s">
        <v>24</v>
      </c>
      <c r="D4856" t="s">
        <v>25</v>
      </c>
      <c r="E4856" t="s">
        <v>8923</v>
      </c>
      <c r="F4856" t="s">
        <v>269</v>
      </c>
      <c r="G4856" t="s">
        <v>130</v>
      </c>
    </row>
    <row r="4857" spans="1:7" x14ac:dyDescent="0.3">
      <c r="A4857" t="s">
        <v>28353</v>
      </c>
      <c r="B4857" t="s">
        <v>1816</v>
      </c>
      <c r="C4857" t="s">
        <v>24</v>
      </c>
      <c r="D4857" t="s">
        <v>25</v>
      </c>
      <c r="E4857" t="s">
        <v>28354</v>
      </c>
      <c r="F4857" t="s">
        <v>101</v>
      </c>
      <c r="G4857" t="s">
        <v>28</v>
      </c>
    </row>
    <row r="4858" spans="1:7" x14ac:dyDescent="0.3">
      <c r="A4858" t="s">
        <v>28358</v>
      </c>
      <c r="B4858" t="s">
        <v>28359</v>
      </c>
      <c r="C4858" t="s">
        <v>24</v>
      </c>
      <c r="D4858" t="s">
        <v>25</v>
      </c>
      <c r="E4858" t="s">
        <v>28360</v>
      </c>
      <c r="F4858" t="s">
        <v>129</v>
      </c>
      <c r="G4858" t="s">
        <v>40</v>
      </c>
    </row>
    <row r="4859" spans="1:7" x14ac:dyDescent="0.3">
      <c r="A4859" t="s">
        <v>28364</v>
      </c>
      <c r="B4859" t="s">
        <v>28365</v>
      </c>
      <c r="C4859" t="s">
        <v>49</v>
      </c>
      <c r="D4859" t="s">
        <v>25</v>
      </c>
      <c r="E4859" t="s">
        <v>28366</v>
      </c>
      <c r="F4859" t="s">
        <v>86</v>
      </c>
      <c r="G4859" t="s">
        <v>28</v>
      </c>
    </row>
    <row r="4860" spans="1:7" x14ac:dyDescent="0.3">
      <c r="A4860" t="s">
        <v>28370</v>
      </c>
      <c r="B4860" t="s">
        <v>28371</v>
      </c>
      <c r="C4860" t="s">
        <v>59</v>
      </c>
      <c r="D4860" t="s">
        <v>25</v>
      </c>
      <c r="E4860" t="s">
        <v>28372</v>
      </c>
      <c r="F4860" t="s">
        <v>217</v>
      </c>
      <c r="G4860" t="s">
        <v>52</v>
      </c>
    </row>
    <row r="4861" spans="1:7" x14ac:dyDescent="0.3">
      <c r="A4861" t="s">
        <v>28376</v>
      </c>
      <c r="B4861" t="s">
        <v>28377</v>
      </c>
      <c r="C4861" t="s">
        <v>24</v>
      </c>
      <c r="D4861" t="s">
        <v>25</v>
      </c>
      <c r="E4861" t="s">
        <v>28378</v>
      </c>
      <c r="F4861" t="s">
        <v>164</v>
      </c>
      <c r="G4861" t="s">
        <v>28</v>
      </c>
    </row>
    <row r="4862" spans="1:7" x14ac:dyDescent="0.3">
      <c r="A4862" t="s">
        <v>28382</v>
      </c>
      <c r="B4862" t="s">
        <v>28383</v>
      </c>
      <c r="C4862" t="s">
        <v>49</v>
      </c>
      <c r="D4862" t="s">
        <v>25</v>
      </c>
      <c r="E4862" t="s">
        <v>28384</v>
      </c>
      <c r="F4862" t="s">
        <v>427</v>
      </c>
      <c r="G4862" t="s">
        <v>28</v>
      </c>
    </row>
    <row r="4863" spans="1:7" x14ac:dyDescent="0.3">
      <c r="A4863" t="s">
        <v>28388</v>
      </c>
      <c r="B4863" t="s">
        <v>28389</v>
      </c>
      <c r="C4863" t="s">
        <v>59</v>
      </c>
      <c r="D4863" t="s">
        <v>25</v>
      </c>
      <c r="E4863" t="s">
        <v>28390</v>
      </c>
      <c r="F4863" t="s">
        <v>301</v>
      </c>
      <c r="G4863" t="s">
        <v>130</v>
      </c>
    </row>
    <row r="4864" spans="1:7" x14ac:dyDescent="0.3">
      <c r="A4864" t="s">
        <v>28394</v>
      </c>
      <c r="B4864" t="s">
        <v>28395</v>
      </c>
      <c r="C4864" t="s">
        <v>49</v>
      </c>
      <c r="D4864" t="s">
        <v>25</v>
      </c>
      <c r="E4864" t="s">
        <v>28396</v>
      </c>
      <c r="F4864" t="s">
        <v>192</v>
      </c>
      <c r="G4864" t="s">
        <v>130</v>
      </c>
    </row>
    <row r="4865" spans="1:7" x14ac:dyDescent="0.3">
      <c r="A4865" t="s">
        <v>28400</v>
      </c>
      <c r="B4865" t="s">
        <v>28401</v>
      </c>
      <c r="C4865" t="s">
        <v>59</v>
      </c>
      <c r="D4865" t="s">
        <v>25</v>
      </c>
      <c r="E4865" t="s">
        <v>5573</v>
      </c>
      <c r="F4865" t="s">
        <v>86</v>
      </c>
      <c r="G4865" t="s">
        <v>28</v>
      </c>
    </row>
    <row r="4866" spans="1:7" x14ac:dyDescent="0.3">
      <c r="A4866" t="s">
        <v>28405</v>
      </c>
      <c r="B4866" t="s">
        <v>28406</v>
      </c>
      <c r="C4866" t="s">
        <v>49</v>
      </c>
      <c r="D4866" t="s">
        <v>25</v>
      </c>
      <c r="E4866" t="s">
        <v>28407</v>
      </c>
      <c r="F4866" t="s">
        <v>224</v>
      </c>
      <c r="G4866" t="s">
        <v>40</v>
      </c>
    </row>
    <row r="4867" spans="1:7" x14ac:dyDescent="0.3">
      <c r="A4867" t="s">
        <v>28411</v>
      </c>
      <c r="B4867" t="s">
        <v>28412</v>
      </c>
      <c r="C4867" t="s">
        <v>24</v>
      </c>
      <c r="D4867" t="s">
        <v>25</v>
      </c>
      <c r="E4867" t="s">
        <v>28413</v>
      </c>
      <c r="F4867" t="s">
        <v>78</v>
      </c>
      <c r="G4867" t="s">
        <v>40</v>
      </c>
    </row>
    <row r="4868" spans="1:7" x14ac:dyDescent="0.3">
      <c r="A4868" t="s">
        <v>28417</v>
      </c>
      <c r="B4868" t="s">
        <v>28418</v>
      </c>
      <c r="C4868" t="s">
        <v>24</v>
      </c>
      <c r="D4868" t="s">
        <v>25</v>
      </c>
      <c r="E4868" t="s">
        <v>9848</v>
      </c>
      <c r="F4868" t="s">
        <v>791</v>
      </c>
      <c r="G4868" t="s">
        <v>28</v>
      </c>
    </row>
    <row r="4869" spans="1:7" x14ac:dyDescent="0.3">
      <c r="A4869" t="s">
        <v>28422</v>
      </c>
      <c r="B4869" t="s">
        <v>28423</v>
      </c>
      <c r="C4869" t="s">
        <v>59</v>
      </c>
      <c r="D4869" t="s">
        <v>25</v>
      </c>
      <c r="E4869" t="s">
        <v>28424</v>
      </c>
      <c r="F4869" t="s">
        <v>244</v>
      </c>
      <c r="G4869" t="s">
        <v>130</v>
      </c>
    </row>
    <row r="4870" spans="1:7" x14ac:dyDescent="0.3">
      <c r="A4870" t="s">
        <v>28428</v>
      </c>
      <c r="B4870" t="s">
        <v>28429</v>
      </c>
      <c r="C4870" t="s">
        <v>24</v>
      </c>
      <c r="D4870" t="s">
        <v>25</v>
      </c>
      <c r="E4870" t="s">
        <v>28430</v>
      </c>
      <c r="F4870" t="s">
        <v>717</v>
      </c>
      <c r="G4870" t="s">
        <v>130</v>
      </c>
    </row>
    <row r="4871" spans="1:7" x14ac:dyDescent="0.3">
      <c r="A4871" t="s">
        <v>28434</v>
      </c>
      <c r="B4871" t="s">
        <v>28435</v>
      </c>
      <c r="C4871" t="s">
        <v>49</v>
      </c>
      <c r="D4871" t="s">
        <v>25</v>
      </c>
      <c r="E4871" t="s">
        <v>28436</v>
      </c>
      <c r="F4871" t="s">
        <v>115</v>
      </c>
      <c r="G4871" t="s">
        <v>40</v>
      </c>
    </row>
    <row r="4872" spans="1:7" x14ac:dyDescent="0.3">
      <c r="A4872" t="s">
        <v>28440</v>
      </c>
      <c r="B4872" t="s">
        <v>28441</v>
      </c>
      <c r="C4872" t="s">
        <v>49</v>
      </c>
      <c r="D4872" t="s">
        <v>25</v>
      </c>
      <c r="E4872" t="s">
        <v>28442</v>
      </c>
      <c r="F4872" t="s">
        <v>224</v>
      </c>
      <c r="G4872" t="s">
        <v>52</v>
      </c>
    </row>
    <row r="4873" spans="1:7" x14ac:dyDescent="0.3">
      <c r="A4873" t="s">
        <v>28446</v>
      </c>
      <c r="B4873" t="s">
        <v>28447</v>
      </c>
      <c r="C4873" t="s">
        <v>49</v>
      </c>
      <c r="D4873" t="s">
        <v>25</v>
      </c>
      <c r="E4873" t="s">
        <v>28448</v>
      </c>
      <c r="F4873" t="s">
        <v>27</v>
      </c>
      <c r="G4873" t="s">
        <v>40</v>
      </c>
    </row>
    <row r="4874" spans="1:7" x14ac:dyDescent="0.3">
      <c r="A4874" t="s">
        <v>28452</v>
      </c>
      <c r="B4874" t="s">
        <v>28453</v>
      </c>
      <c r="C4874" t="s">
        <v>59</v>
      </c>
      <c r="D4874" t="s">
        <v>25</v>
      </c>
      <c r="E4874" t="s">
        <v>28454</v>
      </c>
      <c r="F4874" t="s">
        <v>1003</v>
      </c>
      <c r="G4874" t="s">
        <v>52</v>
      </c>
    </row>
    <row r="4875" spans="1:7" x14ac:dyDescent="0.3">
      <c r="A4875" t="s">
        <v>28458</v>
      </c>
      <c r="B4875" t="s">
        <v>28459</v>
      </c>
      <c r="C4875" t="s">
        <v>24</v>
      </c>
      <c r="D4875" t="s">
        <v>25</v>
      </c>
      <c r="E4875" t="s">
        <v>28460</v>
      </c>
      <c r="F4875" t="s">
        <v>617</v>
      </c>
      <c r="G4875" t="s">
        <v>52</v>
      </c>
    </row>
    <row r="4876" spans="1:7" x14ac:dyDescent="0.3">
      <c r="A4876" t="s">
        <v>28464</v>
      </c>
      <c r="B4876" t="s">
        <v>28465</v>
      </c>
      <c r="C4876" t="s">
        <v>59</v>
      </c>
      <c r="D4876" t="s">
        <v>25</v>
      </c>
      <c r="E4876" t="s">
        <v>23382</v>
      </c>
      <c r="F4876" t="s">
        <v>101</v>
      </c>
      <c r="G4876" t="s">
        <v>28</v>
      </c>
    </row>
    <row r="4877" spans="1:7" x14ac:dyDescent="0.3">
      <c r="A4877" t="s">
        <v>28469</v>
      </c>
      <c r="B4877" t="s">
        <v>28470</v>
      </c>
      <c r="C4877" t="s">
        <v>59</v>
      </c>
      <c r="D4877" t="s">
        <v>25</v>
      </c>
      <c r="E4877" t="s">
        <v>28471</v>
      </c>
      <c r="F4877" t="s">
        <v>301</v>
      </c>
      <c r="G4877" t="s">
        <v>130</v>
      </c>
    </row>
    <row r="4878" spans="1:7" x14ac:dyDescent="0.3">
      <c r="A4878" t="s">
        <v>28475</v>
      </c>
      <c r="B4878" t="s">
        <v>28476</v>
      </c>
      <c r="C4878" t="s">
        <v>59</v>
      </c>
      <c r="D4878" t="s">
        <v>25</v>
      </c>
      <c r="E4878" t="s">
        <v>28477</v>
      </c>
      <c r="F4878" t="s">
        <v>115</v>
      </c>
      <c r="G4878" t="s">
        <v>28</v>
      </c>
    </row>
    <row r="4879" spans="1:7" x14ac:dyDescent="0.3">
      <c r="A4879" t="s">
        <v>28481</v>
      </c>
      <c r="B4879" t="s">
        <v>28482</v>
      </c>
      <c r="C4879" t="s">
        <v>49</v>
      </c>
      <c r="D4879" t="s">
        <v>25</v>
      </c>
      <c r="E4879" t="s">
        <v>28483</v>
      </c>
      <c r="F4879" t="s">
        <v>513</v>
      </c>
      <c r="G4879" t="s">
        <v>40</v>
      </c>
    </row>
    <row r="4880" spans="1:7" x14ac:dyDescent="0.3">
      <c r="A4880" t="s">
        <v>28487</v>
      </c>
      <c r="B4880" t="s">
        <v>28488</v>
      </c>
      <c r="C4880" t="s">
        <v>59</v>
      </c>
      <c r="D4880" t="s">
        <v>25</v>
      </c>
      <c r="E4880" t="s">
        <v>28489</v>
      </c>
      <c r="F4880" t="s">
        <v>211</v>
      </c>
      <c r="G4880" t="s">
        <v>52</v>
      </c>
    </row>
    <row r="4881" spans="1:7" x14ac:dyDescent="0.3">
      <c r="A4881" t="s">
        <v>28493</v>
      </c>
      <c r="B4881" t="s">
        <v>28494</v>
      </c>
      <c r="C4881" t="s">
        <v>24</v>
      </c>
      <c r="D4881" t="s">
        <v>25</v>
      </c>
      <c r="E4881" t="s">
        <v>28495</v>
      </c>
      <c r="F4881" t="s">
        <v>61</v>
      </c>
      <c r="G4881" t="s">
        <v>130</v>
      </c>
    </row>
    <row r="4882" spans="1:7" x14ac:dyDescent="0.3">
      <c r="A4882" t="s">
        <v>28499</v>
      </c>
      <c r="B4882" t="s">
        <v>28500</v>
      </c>
      <c r="C4882" t="s">
        <v>59</v>
      </c>
      <c r="D4882" t="s">
        <v>25</v>
      </c>
      <c r="E4882" t="s">
        <v>28501</v>
      </c>
      <c r="F4882" t="s">
        <v>108</v>
      </c>
      <c r="G4882" t="s">
        <v>130</v>
      </c>
    </row>
    <row r="4883" spans="1:7" x14ac:dyDescent="0.3">
      <c r="A4883" t="s">
        <v>28505</v>
      </c>
      <c r="B4883" t="s">
        <v>28506</v>
      </c>
      <c r="C4883" t="s">
        <v>49</v>
      </c>
      <c r="D4883" t="s">
        <v>25</v>
      </c>
      <c r="E4883" t="s">
        <v>19105</v>
      </c>
      <c r="F4883" t="s">
        <v>389</v>
      </c>
      <c r="G4883" t="s">
        <v>130</v>
      </c>
    </row>
    <row r="4884" spans="1:7" x14ac:dyDescent="0.3">
      <c r="A4884" t="s">
        <v>28510</v>
      </c>
      <c r="B4884" t="s">
        <v>28511</v>
      </c>
      <c r="C4884" t="s">
        <v>24</v>
      </c>
      <c r="D4884" t="s">
        <v>25</v>
      </c>
      <c r="E4884" t="s">
        <v>6443</v>
      </c>
      <c r="F4884" t="s">
        <v>129</v>
      </c>
      <c r="G4884" t="s">
        <v>28</v>
      </c>
    </row>
    <row r="4885" spans="1:7" x14ac:dyDescent="0.3">
      <c r="A4885" t="s">
        <v>28515</v>
      </c>
      <c r="B4885" t="s">
        <v>28516</v>
      </c>
      <c r="C4885" t="s">
        <v>59</v>
      </c>
      <c r="D4885" t="s">
        <v>25</v>
      </c>
      <c r="E4885" t="s">
        <v>28517</v>
      </c>
      <c r="F4885" t="s">
        <v>151</v>
      </c>
      <c r="G4885" t="s">
        <v>52</v>
      </c>
    </row>
    <row r="4886" spans="1:7" x14ac:dyDescent="0.3">
      <c r="A4886" t="s">
        <v>28521</v>
      </c>
      <c r="B4886" t="s">
        <v>24770</v>
      </c>
      <c r="C4886" t="s">
        <v>24</v>
      </c>
      <c r="D4886" t="s">
        <v>25</v>
      </c>
      <c r="E4886" t="s">
        <v>17748</v>
      </c>
      <c r="F4886" t="s">
        <v>217</v>
      </c>
      <c r="G4886" t="s">
        <v>52</v>
      </c>
    </row>
    <row r="4887" spans="1:7" x14ac:dyDescent="0.3">
      <c r="A4887" t="s">
        <v>28525</v>
      </c>
      <c r="B4887" t="s">
        <v>28526</v>
      </c>
      <c r="C4887" t="s">
        <v>49</v>
      </c>
      <c r="D4887" t="s">
        <v>25</v>
      </c>
      <c r="E4887" t="s">
        <v>4043</v>
      </c>
      <c r="F4887" t="s">
        <v>389</v>
      </c>
      <c r="G4887" t="s">
        <v>130</v>
      </c>
    </row>
    <row r="4888" spans="1:7" x14ac:dyDescent="0.3">
      <c r="A4888" t="s">
        <v>28530</v>
      </c>
      <c r="B4888" t="s">
        <v>28531</v>
      </c>
      <c r="C4888" t="s">
        <v>59</v>
      </c>
      <c r="D4888" t="s">
        <v>25</v>
      </c>
      <c r="E4888" t="s">
        <v>28532</v>
      </c>
      <c r="F4888" t="s">
        <v>185</v>
      </c>
      <c r="G4888" t="s">
        <v>52</v>
      </c>
    </row>
    <row r="4889" spans="1:7" x14ac:dyDescent="0.3">
      <c r="A4889" t="s">
        <v>28536</v>
      </c>
      <c r="B4889" t="s">
        <v>25820</v>
      </c>
      <c r="C4889" t="s">
        <v>24</v>
      </c>
      <c r="D4889" t="s">
        <v>25</v>
      </c>
      <c r="E4889" t="s">
        <v>28537</v>
      </c>
      <c r="F4889" t="s">
        <v>108</v>
      </c>
      <c r="G4889" t="s">
        <v>52</v>
      </c>
    </row>
    <row r="4890" spans="1:7" x14ac:dyDescent="0.3">
      <c r="A4890" t="s">
        <v>28541</v>
      </c>
      <c r="B4890" t="s">
        <v>28542</v>
      </c>
      <c r="C4890" t="s">
        <v>59</v>
      </c>
      <c r="D4890" t="s">
        <v>25</v>
      </c>
      <c r="E4890" t="s">
        <v>28543</v>
      </c>
      <c r="F4890" t="s">
        <v>171</v>
      </c>
      <c r="G4890" t="s">
        <v>130</v>
      </c>
    </row>
    <row r="4891" spans="1:7" x14ac:dyDescent="0.3">
      <c r="A4891" t="s">
        <v>28547</v>
      </c>
      <c r="B4891" t="s">
        <v>28548</v>
      </c>
      <c r="C4891" t="s">
        <v>24</v>
      </c>
      <c r="D4891" t="s">
        <v>25</v>
      </c>
      <c r="E4891" t="s">
        <v>28549</v>
      </c>
      <c r="F4891" t="s">
        <v>747</v>
      </c>
      <c r="G4891" t="s">
        <v>40</v>
      </c>
    </row>
    <row r="4892" spans="1:7" x14ac:dyDescent="0.3">
      <c r="A4892" t="s">
        <v>28553</v>
      </c>
      <c r="B4892" t="s">
        <v>28554</v>
      </c>
      <c r="C4892" t="s">
        <v>59</v>
      </c>
      <c r="D4892" t="s">
        <v>25</v>
      </c>
      <c r="E4892" t="s">
        <v>28555</v>
      </c>
      <c r="F4892" t="s">
        <v>772</v>
      </c>
      <c r="G4892" t="s">
        <v>130</v>
      </c>
    </row>
    <row r="4893" spans="1:7" x14ac:dyDescent="0.3">
      <c r="A4893" t="s">
        <v>28559</v>
      </c>
      <c r="B4893" t="s">
        <v>28560</v>
      </c>
      <c r="C4893" t="s">
        <v>24</v>
      </c>
      <c r="D4893" t="s">
        <v>25</v>
      </c>
      <c r="E4893" t="s">
        <v>28561</v>
      </c>
      <c r="F4893" t="s">
        <v>101</v>
      </c>
      <c r="G4893" t="s">
        <v>52</v>
      </c>
    </row>
    <row r="4894" spans="1:7" x14ac:dyDescent="0.3">
      <c r="A4894" t="s">
        <v>28565</v>
      </c>
      <c r="B4894" t="s">
        <v>28566</v>
      </c>
      <c r="C4894" t="s">
        <v>59</v>
      </c>
      <c r="D4894" t="s">
        <v>25</v>
      </c>
      <c r="E4894" t="s">
        <v>28567</v>
      </c>
      <c r="F4894" t="s">
        <v>185</v>
      </c>
      <c r="G4894" t="s">
        <v>52</v>
      </c>
    </row>
    <row r="4895" spans="1:7" x14ac:dyDescent="0.3">
      <c r="A4895" t="s">
        <v>28571</v>
      </c>
      <c r="B4895" t="s">
        <v>28572</v>
      </c>
      <c r="C4895" t="s">
        <v>49</v>
      </c>
      <c r="D4895" t="s">
        <v>25</v>
      </c>
      <c r="E4895" t="s">
        <v>28573</v>
      </c>
      <c r="F4895" t="s">
        <v>747</v>
      </c>
      <c r="G4895" t="s">
        <v>52</v>
      </c>
    </row>
    <row r="4896" spans="1:7" x14ac:dyDescent="0.3">
      <c r="A4896" t="s">
        <v>28577</v>
      </c>
      <c r="B4896" t="s">
        <v>28578</v>
      </c>
      <c r="C4896" t="s">
        <v>49</v>
      </c>
      <c r="D4896" t="s">
        <v>25</v>
      </c>
      <c r="E4896" t="s">
        <v>28579</v>
      </c>
      <c r="F4896" t="s">
        <v>464</v>
      </c>
      <c r="G4896" t="s">
        <v>40</v>
      </c>
    </row>
    <row r="4897" spans="1:7" x14ac:dyDescent="0.3">
      <c r="A4897" t="s">
        <v>28583</v>
      </c>
      <c r="B4897" t="s">
        <v>28584</v>
      </c>
      <c r="C4897" t="s">
        <v>49</v>
      </c>
      <c r="D4897" t="s">
        <v>25</v>
      </c>
      <c r="E4897" t="s">
        <v>28585</v>
      </c>
      <c r="F4897" t="s">
        <v>185</v>
      </c>
      <c r="G4897" t="s">
        <v>28</v>
      </c>
    </row>
    <row r="4898" spans="1:7" x14ac:dyDescent="0.3">
      <c r="A4898" t="s">
        <v>28589</v>
      </c>
      <c r="B4898" t="s">
        <v>28590</v>
      </c>
      <c r="C4898" t="s">
        <v>24</v>
      </c>
      <c r="D4898" t="s">
        <v>25</v>
      </c>
      <c r="E4898" t="s">
        <v>28591</v>
      </c>
      <c r="F4898" t="s">
        <v>327</v>
      </c>
      <c r="G4898" t="s">
        <v>40</v>
      </c>
    </row>
    <row r="4899" spans="1:7" x14ac:dyDescent="0.3">
      <c r="A4899" t="s">
        <v>28595</v>
      </c>
      <c r="B4899" t="s">
        <v>28596</v>
      </c>
      <c r="C4899" t="s">
        <v>59</v>
      </c>
      <c r="D4899" t="s">
        <v>25</v>
      </c>
      <c r="E4899" t="s">
        <v>3942</v>
      </c>
      <c r="F4899" t="s">
        <v>389</v>
      </c>
      <c r="G4899" t="s">
        <v>52</v>
      </c>
    </row>
    <row r="4900" spans="1:7" x14ac:dyDescent="0.3">
      <c r="A4900" t="s">
        <v>28600</v>
      </c>
      <c r="B4900" t="s">
        <v>28601</v>
      </c>
      <c r="C4900" t="s">
        <v>59</v>
      </c>
      <c r="D4900" t="s">
        <v>25</v>
      </c>
      <c r="E4900" t="s">
        <v>28602</v>
      </c>
      <c r="F4900" t="s">
        <v>122</v>
      </c>
      <c r="G4900" t="s">
        <v>40</v>
      </c>
    </row>
    <row r="4901" spans="1:7" x14ac:dyDescent="0.3">
      <c r="A4901" t="s">
        <v>28606</v>
      </c>
      <c r="B4901" t="s">
        <v>28607</v>
      </c>
      <c r="C4901" t="s">
        <v>49</v>
      </c>
      <c r="D4901" t="s">
        <v>25</v>
      </c>
      <c r="E4901" t="s">
        <v>28608</v>
      </c>
      <c r="F4901" t="s">
        <v>772</v>
      </c>
      <c r="G4901" t="s">
        <v>52</v>
      </c>
    </row>
    <row r="4902" spans="1:7" x14ac:dyDescent="0.3">
      <c r="A4902" t="s">
        <v>28612</v>
      </c>
      <c r="B4902" t="s">
        <v>28613</v>
      </c>
      <c r="C4902" t="s">
        <v>59</v>
      </c>
      <c r="D4902" t="s">
        <v>25</v>
      </c>
      <c r="E4902" t="s">
        <v>28614</v>
      </c>
      <c r="F4902" t="s">
        <v>327</v>
      </c>
      <c r="G4902" t="s">
        <v>40</v>
      </c>
    </row>
    <row r="4903" spans="1:7" x14ac:dyDescent="0.3">
      <c r="A4903" t="s">
        <v>28618</v>
      </c>
      <c r="B4903" t="s">
        <v>28619</v>
      </c>
      <c r="C4903" t="s">
        <v>24</v>
      </c>
      <c r="D4903" t="s">
        <v>25</v>
      </c>
      <c r="E4903" t="s">
        <v>14207</v>
      </c>
      <c r="F4903" t="s">
        <v>464</v>
      </c>
      <c r="G4903" t="s">
        <v>40</v>
      </c>
    </row>
    <row r="4904" spans="1:7" x14ac:dyDescent="0.3">
      <c r="A4904" t="s">
        <v>28623</v>
      </c>
      <c r="B4904" t="s">
        <v>2098</v>
      </c>
      <c r="C4904" t="s">
        <v>49</v>
      </c>
      <c r="D4904" t="s">
        <v>25</v>
      </c>
      <c r="E4904" t="s">
        <v>28624</v>
      </c>
      <c r="F4904" t="s">
        <v>889</v>
      </c>
      <c r="G4904" t="s">
        <v>28</v>
      </c>
    </row>
    <row r="4905" spans="1:7" x14ac:dyDescent="0.3">
      <c r="A4905" t="s">
        <v>28628</v>
      </c>
      <c r="B4905" t="s">
        <v>28629</v>
      </c>
      <c r="C4905" t="s">
        <v>59</v>
      </c>
      <c r="D4905" t="s">
        <v>25</v>
      </c>
      <c r="E4905" t="s">
        <v>28630</v>
      </c>
      <c r="F4905" t="s">
        <v>192</v>
      </c>
      <c r="G4905" t="s">
        <v>40</v>
      </c>
    </row>
    <row r="4906" spans="1:7" x14ac:dyDescent="0.3">
      <c r="A4906" t="s">
        <v>28634</v>
      </c>
      <c r="B4906" t="s">
        <v>28635</v>
      </c>
      <c r="C4906" t="s">
        <v>24</v>
      </c>
      <c r="D4906" t="s">
        <v>25</v>
      </c>
      <c r="E4906" t="s">
        <v>28636</v>
      </c>
      <c r="F4906" t="s">
        <v>78</v>
      </c>
      <c r="G4906" t="s">
        <v>40</v>
      </c>
    </row>
    <row r="4907" spans="1:7" x14ac:dyDescent="0.3">
      <c r="A4907" t="s">
        <v>28640</v>
      </c>
      <c r="B4907" t="s">
        <v>28641</v>
      </c>
      <c r="C4907" t="s">
        <v>49</v>
      </c>
      <c r="D4907" t="s">
        <v>25</v>
      </c>
      <c r="E4907" t="s">
        <v>28642</v>
      </c>
      <c r="F4907" t="s">
        <v>791</v>
      </c>
      <c r="G4907" t="s">
        <v>40</v>
      </c>
    </row>
    <row r="4908" spans="1:7" x14ac:dyDescent="0.3">
      <c r="A4908" t="s">
        <v>28646</v>
      </c>
      <c r="B4908" t="s">
        <v>28647</v>
      </c>
      <c r="C4908" t="s">
        <v>49</v>
      </c>
      <c r="D4908" t="s">
        <v>25</v>
      </c>
      <c r="E4908" t="s">
        <v>28648</v>
      </c>
      <c r="F4908" t="s">
        <v>314</v>
      </c>
      <c r="G4908" t="s">
        <v>28</v>
      </c>
    </row>
    <row r="4909" spans="1:7" x14ac:dyDescent="0.3">
      <c r="A4909" s="2" t="s">
        <v>28652</v>
      </c>
      <c r="B4909" t="s">
        <v>28653</v>
      </c>
      <c r="C4909" t="s">
        <v>59</v>
      </c>
      <c r="D4909" t="s">
        <v>25</v>
      </c>
      <c r="E4909" t="s">
        <v>28654</v>
      </c>
      <c r="F4909" t="s">
        <v>69</v>
      </c>
      <c r="G4909" t="s">
        <v>40</v>
      </c>
    </row>
    <row r="4910" spans="1:7" x14ac:dyDescent="0.3">
      <c r="A4910" t="s">
        <v>28658</v>
      </c>
      <c r="B4910" t="s">
        <v>28659</v>
      </c>
      <c r="C4910" t="s">
        <v>24</v>
      </c>
      <c r="D4910" t="s">
        <v>25</v>
      </c>
      <c r="E4910" t="s">
        <v>6591</v>
      </c>
      <c r="F4910" t="s">
        <v>39</v>
      </c>
      <c r="G4910" t="s">
        <v>28</v>
      </c>
    </row>
    <row r="4911" spans="1:7" x14ac:dyDescent="0.3">
      <c r="A4911" t="s">
        <v>28663</v>
      </c>
      <c r="B4911" t="s">
        <v>28664</v>
      </c>
      <c r="C4911" t="s">
        <v>49</v>
      </c>
      <c r="D4911" t="s">
        <v>25</v>
      </c>
      <c r="E4911" t="s">
        <v>28665</v>
      </c>
      <c r="F4911" t="s">
        <v>314</v>
      </c>
      <c r="G4911" t="s">
        <v>28</v>
      </c>
    </row>
    <row r="4912" spans="1:7" x14ac:dyDescent="0.3">
      <c r="A4912" t="s">
        <v>28669</v>
      </c>
      <c r="B4912" t="s">
        <v>28670</v>
      </c>
      <c r="C4912" t="s">
        <v>59</v>
      </c>
      <c r="D4912" t="s">
        <v>25</v>
      </c>
      <c r="E4912" t="s">
        <v>28671</v>
      </c>
      <c r="F4912" t="s">
        <v>617</v>
      </c>
      <c r="G4912" t="s">
        <v>40</v>
      </c>
    </row>
    <row r="4913" spans="1:7" x14ac:dyDescent="0.3">
      <c r="A4913" t="s">
        <v>28675</v>
      </c>
      <c r="B4913" t="s">
        <v>28676</v>
      </c>
      <c r="C4913" t="s">
        <v>24</v>
      </c>
      <c r="D4913" t="s">
        <v>25</v>
      </c>
      <c r="E4913" t="s">
        <v>19598</v>
      </c>
      <c r="F4913" t="s">
        <v>685</v>
      </c>
      <c r="G4913" t="s">
        <v>52</v>
      </c>
    </row>
    <row r="4914" spans="1:7" x14ac:dyDescent="0.3">
      <c r="A4914" t="s">
        <v>28680</v>
      </c>
      <c r="B4914" t="s">
        <v>6066</v>
      </c>
      <c r="C4914" t="s">
        <v>24</v>
      </c>
      <c r="D4914" t="s">
        <v>25</v>
      </c>
      <c r="E4914" t="s">
        <v>28681</v>
      </c>
      <c r="F4914" t="s">
        <v>376</v>
      </c>
      <c r="G4914" t="s">
        <v>130</v>
      </c>
    </row>
    <row r="4915" spans="1:7" x14ac:dyDescent="0.3">
      <c r="A4915" t="s">
        <v>28685</v>
      </c>
      <c r="B4915" t="s">
        <v>23895</v>
      </c>
      <c r="C4915" t="s">
        <v>49</v>
      </c>
      <c r="D4915" t="s">
        <v>25</v>
      </c>
      <c r="E4915" t="s">
        <v>28686</v>
      </c>
      <c r="F4915" t="s">
        <v>108</v>
      </c>
      <c r="G4915" t="s">
        <v>52</v>
      </c>
    </row>
    <row r="4916" spans="1:7" x14ac:dyDescent="0.3">
      <c r="A4916" t="s">
        <v>28690</v>
      </c>
      <c r="B4916" t="s">
        <v>28691</v>
      </c>
      <c r="C4916" t="s">
        <v>59</v>
      </c>
      <c r="D4916" t="s">
        <v>25</v>
      </c>
      <c r="E4916" t="s">
        <v>17871</v>
      </c>
      <c r="F4916" t="s">
        <v>314</v>
      </c>
      <c r="G4916" t="s">
        <v>28</v>
      </c>
    </row>
    <row r="4917" spans="1:7" x14ac:dyDescent="0.3">
      <c r="A4917" t="s">
        <v>28695</v>
      </c>
      <c r="B4917" t="s">
        <v>28696</v>
      </c>
      <c r="C4917" t="s">
        <v>49</v>
      </c>
      <c r="D4917" t="s">
        <v>25</v>
      </c>
      <c r="E4917" t="s">
        <v>28697</v>
      </c>
      <c r="F4917" t="s">
        <v>171</v>
      </c>
      <c r="G4917" t="s">
        <v>130</v>
      </c>
    </row>
    <row r="4918" spans="1:7" x14ac:dyDescent="0.3">
      <c r="A4918" t="s">
        <v>28701</v>
      </c>
      <c r="B4918" t="s">
        <v>28702</v>
      </c>
      <c r="C4918" t="s">
        <v>49</v>
      </c>
      <c r="D4918" t="s">
        <v>25</v>
      </c>
      <c r="E4918" t="s">
        <v>28703</v>
      </c>
      <c r="F4918" t="s">
        <v>144</v>
      </c>
      <c r="G4918" t="s">
        <v>52</v>
      </c>
    </row>
    <row r="4919" spans="1:7" x14ac:dyDescent="0.3">
      <c r="A4919" t="s">
        <v>28707</v>
      </c>
      <c r="B4919" t="s">
        <v>28708</v>
      </c>
      <c r="C4919" t="s">
        <v>59</v>
      </c>
      <c r="D4919" t="s">
        <v>25</v>
      </c>
      <c r="E4919" t="s">
        <v>2509</v>
      </c>
      <c r="F4919" t="s">
        <v>513</v>
      </c>
      <c r="G4919" t="s">
        <v>28</v>
      </c>
    </row>
    <row r="4920" spans="1:7" x14ac:dyDescent="0.3">
      <c r="A4920" t="s">
        <v>28712</v>
      </c>
      <c r="B4920" t="s">
        <v>28713</v>
      </c>
      <c r="C4920" t="s">
        <v>24</v>
      </c>
      <c r="D4920" t="s">
        <v>25</v>
      </c>
      <c r="E4920" t="s">
        <v>12785</v>
      </c>
      <c r="F4920" t="s">
        <v>747</v>
      </c>
      <c r="G4920" t="s">
        <v>130</v>
      </c>
    </row>
    <row r="4921" spans="1:7" x14ac:dyDescent="0.3">
      <c r="A4921" t="s">
        <v>28717</v>
      </c>
      <c r="B4921" t="s">
        <v>28718</v>
      </c>
      <c r="C4921" t="s">
        <v>24</v>
      </c>
      <c r="D4921" t="s">
        <v>25</v>
      </c>
      <c r="E4921" t="s">
        <v>28719</v>
      </c>
      <c r="F4921" t="s">
        <v>51</v>
      </c>
      <c r="G4921" t="s">
        <v>40</v>
      </c>
    </row>
    <row r="4922" spans="1:7" x14ac:dyDescent="0.3">
      <c r="A4922" t="s">
        <v>28723</v>
      </c>
      <c r="B4922" t="s">
        <v>28724</v>
      </c>
      <c r="C4922" t="s">
        <v>49</v>
      </c>
      <c r="D4922" t="s">
        <v>25</v>
      </c>
      <c r="E4922" t="s">
        <v>28725</v>
      </c>
      <c r="F4922" t="s">
        <v>185</v>
      </c>
      <c r="G4922" t="s">
        <v>52</v>
      </c>
    </row>
    <row r="4923" spans="1:7" x14ac:dyDescent="0.3">
      <c r="A4923" t="s">
        <v>28729</v>
      </c>
      <c r="B4923" t="s">
        <v>28730</v>
      </c>
      <c r="C4923" t="s">
        <v>59</v>
      </c>
      <c r="D4923" t="s">
        <v>25</v>
      </c>
      <c r="E4923" t="s">
        <v>28731</v>
      </c>
      <c r="F4923" t="s">
        <v>244</v>
      </c>
      <c r="G4923" t="s">
        <v>52</v>
      </c>
    </row>
    <row r="4924" spans="1:7" x14ac:dyDescent="0.3">
      <c r="A4924" t="s">
        <v>28735</v>
      </c>
      <c r="B4924" t="s">
        <v>28736</v>
      </c>
      <c r="C4924" t="s">
        <v>49</v>
      </c>
      <c r="D4924" t="s">
        <v>25</v>
      </c>
      <c r="E4924" t="s">
        <v>28737</v>
      </c>
      <c r="F4924" t="s">
        <v>327</v>
      </c>
      <c r="G4924" t="s">
        <v>130</v>
      </c>
    </row>
    <row r="4925" spans="1:7" x14ac:dyDescent="0.3">
      <c r="A4925" s="2" t="s">
        <v>28741</v>
      </c>
      <c r="B4925" t="s">
        <v>28742</v>
      </c>
      <c r="C4925" t="s">
        <v>59</v>
      </c>
      <c r="D4925" t="s">
        <v>25</v>
      </c>
      <c r="E4925" t="s">
        <v>28743</v>
      </c>
      <c r="F4925" t="s">
        <v>617</v>
      </c>
      <c r="G4925" t="s">
        <v>130</v>
      </c>
    </row>
    <row r="4926" spans="1:7" x14ac:dyDescent="0.3">
      <c r="A4926" t="s">
        <v>28747</v>
      </c>
      <c r="B4926" t="s">
        <v>28748</v>
      </c>
      <c r="C4926" t="s">
        <v>59</v>
      </c>
      <c r="D4926" t="s">
        <v>25</v>
      </c>
      <c r="E4926" t="s">
        <v>28749</v>
      </c>
      <c r="F4926" t="s">
        <v>144</v>
      </c>
      <c r="G4926" t="s">
        <v>52</v>
      </c>
    </row>
    <row r="4927" spans="1:7" x14ac:dyDescent="0.3">
      <c r="A4927" t="s">
        <v>28753</v>
      </c>
      <c r="B4927" t="s">
        <v>28754</v>
      </c>
      <c r="C4927" t="s">
        <v>59</v>
      </c>
      <c r="D4927" t="s">
        <v>25</v>
      </c>
      <c r="E4927" t="s">
        <v>28755</v>
      </c>
      <c r="F4927" t="s">
        <v>630</v>
      </c>
      <c r="G4927" t="s">
        <v>52</v>
      </c>
    </row>
    <row r="4928" spans="1:7" x14ac:dyDescent="0.3">
      <c r="A4928" t="s">
        <v>28759</v>
      </c>
      <c r="B4928" t="s">
        <v>28760</v>
      </c>
      <c r="C4928" t="s">
        <v>49</v>
      </c>
      <c r="D4928" t="s">
        <v>25</v>
      </c>
      <c r="E4928" t="s">
        <v>28761</v>
      </c>
      <c r="F4928" t="s">
        <v>314</v>
      </c>
      <c r="G4928" t="s">
        <v>40</v>
      </c>
    </row>
    <row r="4929" spans="1:7" x14ac:dyDescent="0.3">
      <c r="A4929" t="s">
        <v>28765</v>
      </c>
      <c r="B4929" t="s">
        <v>28766</v>
      </c>
      <c r="C4929" t="s">
        <v>24</v>
      </c>
      <c r="D4929" t="s">
        <v>25</v>
      </c>
      <c r="E4929" t="s">
        <v>28767</v>
      </c>
      <c r="F4929" t="s">
        <v>414</v>
      </c>
      <c r="G4929" t="s">
        <v>40</v>
      </c>
    </row>
    <row r="4930" spans="1:7" x14ac:dyDescent="0.3">
      <c r="A4930" t="s">
        <v>28771</v>
      </c>
      <c r="B4930" t="s">
        <v>28772</v>
      </c>
      <c r="C4930" t="s">
        <v>59</v>
      </c>
      <c r="D4930" t="s">
        <v>25</v>
      </c>
      <c r="E4930" t="s">
        <v>28773</v>
      </c>
      <c r="F4930" t="s">
        <v>327</v>
      </c>
      <c r="G4930" t="s">
        <v>130</v>
      </c>
    </row>
    <row r="4931" spans="1:7" x14ac:dyDescent="0.3">
      <c r="A4931" t="s">
        <v>28777</v>
      </c>
      <c r="B4931" t="s">
        <v>28778</v>
      </c>
      <c r="C4931" t="s">
        <v>24</v>
      </c>
      <c r="D4931" t="s">
        <v>25</v>
      </c>
      <c r="E4931" t="s">
        <v>28779</v>
      </c>
      <c r="F4931" t="s">
        <v>791</v>
      </c>
      <c r="G4931" t="s">
        <v>130</v>
      </c>
    </row>
    <row r="4932" spans="1:7" x14ac:dyDescent="0.3">
      <c r="A4932" t="s">
        <v>28783</v>
      </c>
      <c r="B4932" t="s">
        <v>28784</v>
      </c>
      <c r="C4932" t="s">
        <v>59</v>
      </c>
      <c r="D4932" t="s">
        <v>25</v>
      </c>
      <c r="E4932" t="s">
        <v>28785</v>
      </c>
      <c r="F4932" t="s">
        <v>327</v>
      </c>
      <c r="G4932" t="s">
        <v>52</v>
      </c>
    </row>
    <row r="4933" spans="1:7" x14ac:dyDescent="0.3">
      <c r="A4933" t="s">
        <v>28789</v>
      </c>
      <c r="B4933" t="s">
        <v>28790</v>
      </c>
      <c r="C4933" t="s">
        <v>49</v>
      </c>
      <c r="D4933" t="s">
        <v>25</v>
      </c>
      <c r="E4933" t="s">
        <v>10573</v>
      </c>
      <c r="F4933" t="s">
        <v>164</v>
      </c>
      <c r="G4933" t="s">
        <v>40</v>
      </c>
    </row>
    <row r="4934" spans="1:7" x14ac:dyDescent="0.3">
      <c r="A4934" t="s">
        <v>28794</v>
      </c>
      <c r="B4934" t="s">
        <v>28795</v>
      </c>
      <c r="C4934" t="s">
        <v>24</v>
      </c>
      <c r="D4934" t="s">
        <v>25</v>
      </c>
      <c r="E4934" t="s">
        <v>28796</v>
      </c>
      <c r="F4934" t="s">
        <v>164</v>
      </c>
      <c r="G4934" t="s">
        <v>52</v>
      </c>
    </row>
    <row r="4935" spans="1:7" x14ac:dyDescent="0.3">
      <c r="A4935" t="s">
        <v>28800</v>
      </c>
      <c r="B4935" t="s">
        <v>28801</v>
      </c>
      <c r="C4935" t="s">
        <v>24</v>
      </c>
      <c r="D4935" t="s">
        <v>25</v>
      </c>
      <c r="E4935" t="s">
        <v>3239</v>
      </c>
      <c r="F4935" t="s">
        <v>115</v>
      </c>
      <c r="G4935" t="s">
        <v>40</v>
      </c>
    </row>
    <row r="4936" spans="1:7" x14ac:dyDescent="0.3">
      <c r="A4936" t="s">
        <v>28805</v>
      </c>
      <c r="B4936" t="s">
        <v>28806</v>
      </c>
      <c r="C4936" t="s">
        <v>24</v>
      </c>
      <c r="D4936" t="s">
        <v>25</v>
      </c>
      <c r="E4936" t="s">
        <v>5543</v>
      </c>
      <c r="F4936" t="s">
        <v>464</v>
      </c>
      <c r="G4936" t="s">
        <v>28</v>
      </c>
    </row>
    <row r="4937" spans="1:7" x14ac:dyDescent="0.3">
      <c r="A4937" t="s">
        <v>28810</v>
      </c>
      <c r="B4937" t="s">
        <v>28811</v>
      </c>
      <c r="C4937" t="s">
        <v>24</v>
      </c>
      <c r="D4937" t="s">
        <v>25</v>
      </c>
      <c r="E4937" t="s">
        <v>17951</v>
      </c>
      <c r="F4937" t="s">
        <v>192</v>
      </c>
      <c r="G4937" t="s">
        <v>28</v>
      </c>
    </row>
    <row r="4938" spans="1:7" x14ac:dyDescent="0.3">
      <c r="A4938" t="s">
        <v>28815</v>
      </c>
      <c r="B4938" t="s">
        <v>28816</v>
      </c>
      <c r="C4938" t="s">
        <v>59</v>
      </c>
      <c r="D4938" t="s">
        <v>25</v>
      </c>
      <c r="E4938" t="s">
        <v>4275</v>
      </c>
      <c r="F4938" t="s">
        <v>244</v>
      </c>
      <c r="G4938" t="s">
        <v>40</v>
      </c>
    </row>
    <row r="4939" spans="1:7" x14ac:dyDescent="0.3">
      <c r="A4939" t="s">
        <v>28820</v>
      </c>
      <c r="B4939" t="s">
        <v>28821</v>
      </c>
      <c r="C4939" t="s">
        <v>59</v>
      </c>
      <c r="D4939" t="s">
        <v>25</v>
      </c>
      <c r="E4939" t="s">
        <v>28822</v>
      </c>
      <c r="F4939" t="s">
        <v>51</v>
      </c>
      <c r="G4939" t="s">
        <v>28</v>
      </c>
    </row>
    <row r="4940" spans="1:7" x14ac:dyDescent="0.3">
      <c r="A4940" t="s">
        <v>28826</v>
      </c>
      <c r="B4940" t="s">
        <v>28827</v>
      </c>
      <c r="C4940" t="s">
        <v>24</v>
      </c>
      <c r="D4940" t="s">
        <v>25</v>
      </c>
      <c r="E4940" t="s">
        <v>28828</v>
      </c>
      <c r="F4940" t="s">
        <v>178</v>
      </c>
      <c r="G4940" t="s">
        <v>130</v>
      </c>
    </row>
    <row r="4941" spans="1:7" x14ac:dyDescent="0.3">
      <c r="A4941" t="s">
        <v>28832</v>
      </c>
      <c r="B4941" t="s">
        <v>5836</v>
      </c>
      <c r="C4941" t="s">
        <v>24</v>
      </c>
      <c r="D4941" t="s">
        <v>25</v>
      </c>
      <c r="E4941" t="s">
        <v>28833</v>
      </c>
      <c r="F4941" t="s">
        <v>427</v>
      </c>
      <c r="G4941" t="s">
        <v>28</v>
      </c>
    </row>
    <row r="4942" spans="1:7" x14ac:dyDescent="0.3">
      <c r="A4942" t="s">
        <v>28837</v>
      </c>
      <c r="B4942" t="s">
        <v>28838</v>
      </c>
      <c r="C4942" t="s">
        <v>59</v>
      </c>
      <c r="D4942" t="s">
        <v>25</v>
      </c>
      <c r="E4942" t="s">
        <v>28839</v>
      </c>
      <c r="F4942" t="s">
        <v>747</v>
      </c>
      <c r="G4942" t="s">
        <v>28</v>
      </c>
    </row>
    <row r="4943" spans="1:7" x14ac:dyDescent="0.3">
      <c r="A4943" t="s">
        <v>28843</v>
      </c>
      <c r="B4943" t="s">
        <v>28844</v>
      </c>
      <c r="C4943" t="s">
        <v>49</v>
      </c>
      <c r="D4943" t="s">
        <v>25</v>
      </c>
      <c r="E4943" t="s">
        <v>28845</v>
      </c>
      <c r="F4943" t="s">
        <v>101</v>
      </c>
      <c r="G4943" t="s">
        <v>28</v>
      </c>
    </row>
    <row r="4944" spans="1:7" x14ac:dyDescent="0.3">
      <c r="A4944" s="2" t="s">
        <v>28849</v>
      </c>
      <c r="B4944" t="s">
        <v>3745</v>
      </c>
      <c r="C4944" t="s">
        <v>59</v>
      </c>
      <c r="D4944" t="s">
        <v>25</v>
      </c>
      <c r="E4944" t="s">
        <v>28850</v>
      </c>
      <c r="F4944" t="s">
        <v>93</v>
      </c>
      <c r="G4944" t="s">
        <v>52</v>
      </c>
    </row>
    <row r="4945" spans="1:7" x14ac:dyDescent="0.3">
      <c r="A4945" t="s">
        <v>28854</v>
      </c>
      <c r="B4945" t="s">
        <v>28855</v>
      </c>
      <c r="C4945" t="s">
        <v>49</v>
      </c>
      <c r="D4945" t="s">
        <v>25</v>
      </c>
      <c r="E4945" t="s">
        <v>28856</v>
      </c>
      <c r="F4945" t="s">
        <v>327</v>
      </c>
      <c r="G4945" t="s">
        <v>52</v>
      </c>
    </row>
    <row r="4946" spans="1:7" x14ac:dyDescent="0.3">
      <c r="A4946" t="s">
        <v>28860</v>
      </c>
      <c r="B4946" t="s">
        <v>28861</v>
      </c>
      <c r="C4946" t="s">
        <v>49</v>
      </c>
      <c r="D4946" t="s">
        <v>25</v>
      </c>
      <c r="E4946" t="s">
        <v>5251</v>
      </c>
      <c r="F4946" t="s">
        <v>108</v>
      </c>
      <c r="G4946" t="s">
        <v>28</v>
      </c>
    </row>
    <row r="4947" spans="1:7" x14ac:dyDescent="0.3">
      <c r="A4947" t="s">
        <v>28865</v>
      </c>
      <c r="B4947" t="s">
        <v>28866</v>
      </c>
      <c r="C4947" t="s">
        <v>59</v>
      </c>
      <c r="D4947" t="s">
        <v>25</v>
      </c>
      <c r="E4947" t="s">
        <v>28867</v>
      </c>
      <c r="F4947" t="s">
        <v>244</v>
      </c>
      <c r="G4947" t="s">
        <v>40</v>
      </c>
    </row>
    <row r="4948" spans="1:7" x14ac:dyDescent="0.3">
      <c r="A4948" t="s">
        <v>28871</v>
      </c>
      <c r="B4948" t="s">
        <v>28872</v>
      </c>
      <c r="C4948" t="s">
        <v>24</v>
      </c>
      <c r="D4948" t="s">
        <v>25</v>
      </c>
      <c r="E4948" t="s">
        <v>28873</v>
      </c>
      <c r="F4948" t="s">
        <v>389</v>
      </c>
      <c r="G4948" t="s">
        <v>40</v>
      </c>
    </row>
    <row r="4949" spans="1:7" x14ac:dyDescent="0.3">
      <c r="A4949" t="s">
        <v>28877</v>
      </c>
      <c r="B4949" t="s">
        <v>28878</v>
      </c>
      <c r="C4949" t="s">
        <v>59</v>
      </c>
      <c r="D4949" t="s">
        <v>25</v>
      </c>
      <c r="E4949" t="s">
        <v>9624</v>
      </c>
      <c r="F4949" t="s">
        <v>101</v>
      </c>
      <c r="G4949" t="s">
        <v>40</v>
      </c>
    </row>
    <row r="4950" spans="1:7" x14ac:dyDescent="0.3">
      <c r="A4950" t="s">
        <v>28882</v>
      </c>
      <c r="B4950" t="s">
        <v>28883</v>
      </c>
      <c r="C4950" t="s">
        <v>49</v>
      </c>
      <c r="D4950" t="s">
        <v>25</v>
      </c>
      <c r="E4950" t="s">
        <v>28884</v>
      </c>
      <c r="F4950" t="s">
        <v>301</v>
      </c>
      <c r="G4950" t="s">
        <v>52</v>
      </c>
    </row>
    <row r="4951" spans="1:7" x14ac:dyDescent="0.3">
      <c r="A4951" t="s">
        <v>28888</v>
      </c>
      <c r="B4951" t="s">
        <v>28889</v>
      </c>
      <c r="C4951" t="s">
        <v>49</v>
      </c>
      <c r="D4951" t="s">
        <v>25</v>
      </c>
      <c r="E4951" t="s">
        <v>16507</v>
      </c>
      <c r="F4951" t="s">
        <v>301</v>
      </c>
      <c r="G4951" t="s">
        <v>130</v>
      </c>
    </row>
    <row r="4952" spans="1:7" x14ac:dyDescent="0.3">
      <c r="A4952" t="s">
        <v>28893</v>
      </c>
      <c r="B4952" t="s">
        <v>28894</v>
      </c>
      <c r="C4952" t="s">
        <v>59</v>
      </c>
      <c r="D4952" t="s">
        <v>25</v>
      </c>
      <c r="E4952" t="s">
        <v>28895</v>
      </c>
      <c r="F4952" t="s">
        <v>185</v>
      </c>
      <c r="G4952" t="s">
        <v>28</v>
      </c>
    </row>
    <row r="4953" spans="1:7" x14ac:dyDescent="0.3">
      <c r="A4953" t="s">
        <v>28899</v>
      </c>
      <c r="B4953" t="s">
        <v>28900</v>
      </c>
      <c r="C4953" t="s">
        <v>24</v>
      </c>
      <c r="D4953" t="s">
        <v>25</v>
      </c>
      <c r="E4953" t="s">
        <v>28901</v>
      </c>
      <c r="F4953" t="s">
        <v>301</v>
      </c>
      <c r="G4953" t="s">
        <v>40</v>
      </c>
    </row>
    <row r="4954" spans="1:7" x14ac:dyDescent="0.3">
      <c r="A4954" t="s">
        <v>28905</v>
      </c>
      <c r="B4954" t="s">
        <v>28906</v>
      </c>
      <c r="C4954" t="s">
        <v>49</v>
      </c>
      <c r="D4954" t="s">
        <v>25</v>
      </c>
      <c r="E4954" t="s">
        <v>28907</v>
      </c>
      <c r="F4954" t="s">
        <v>630</v>
      </c>
      <c r="G4954" t="s">
        <v>40</v>
      </c>
    </row>
    <row r="4955" spans="1:7" x14ac:dyDescent="0.3">
      <c r="A4955" t="s">
        <v>28911</v>
      </c>
      <c r="B4955" t="s">
        <v>28912</v>
      </c>
      <c r="C4955" t="s">
        <v>59</v>
      </c>
      <c r="D4955" t="s">
        <v>25</v>
      </c>
      <c r="E4955" t="s">
        <v>28913</v>
      </c>
      <c r="F4955" t="s">
        <v>211</v>
      </c>
      <c r="G4955" t="s">
        <v>52</v>
      </c>
    </row>
    <row r="4956" spans="1:7" x14ac:dyDescent="0.3">
      <c r="A4956" t="s">
        <v>28917</v>
      </c>
      <c r="B4956" t="s">
        <v>28918</v>
      </c>
      <c r="C4956" t="s">
        <v>59</v>
      </c>
      <c r="D4956" t="s">
        <v>25</v>
      </c>
      <c r="E4956" t="s">
        <v>28919</v>
      </c>
      <c r="F4956" t="s">
        <v>791</v>
      </c>
      <c r="G4956" t="s">
        <v>130</v>
      </c>
    </row>
    <row r="4957" spans="1:7" x14ac:dyDescent="0.3">
      <c r="A4957" t="s">
        <v>28923</v>
      </c>
      <c r="B4957" t="s">
        <v>28924</v>
      </c>
      <c r="C4957" t="s">
        <v>24</v>
      </c>
      <c r="D4957" t="s">
        <v>25</v>
      </c>
      <c r="E4957" t="s">
        <v>28925</v>
      </c>
      <c r="F4957" t="s">
        <v>791</v>
      </c>
      <c r="G4957" t="s">
        <v>52</v>
      </c>
    </row>
    <row r="4958" spans="1:7" x14ac:dyDescent="0.3">
      <c r="A4958" t="s">
        <v>28929</v>
      </c>
      <c r="B4958" t="s">
        <v>8450</v>
      </c>
      <c r="C4958" t="s">
        <v>59</v>
      </c>
      <c r="D4958" t="s">
        <v>25</v>
      </c>
      <c r="E4958" t="s">
        <v>28930</v>
      </c>
      <c r="F4958" t="s">
        <v>630</v>
      </c>
      <c r="G4958" t="s">
        <v>40</v>
      </c>
    </row>
    <row r="4959" spans="1:7" x14ac:dyDescent="0.3">
      <c r="A4959" t="s">
        <v>28934</v>
      </c>
      <c r="B4959" t="s">
        <v>28935</v>
      </c>
      <c r="C4959" t="s">
        <v>59</v>
      </c>
      <c r="D4959" t="s">
        <v>25</v>
      </c>
      <c r="E4959" t="s">
        <v>28936</v>
      </c>
      <c r="F4959" t="s">
        <v>288</v>
      </c>
      <c r="G4959" t="s">
        <v>28</v>
      </c>
    </row>
    <row r="4960" spans="1:7" x14ac:dyDescent="0.3">
      <c r="A4960" t="s">
        <v>28940</v>
      </c>
      <c r="B4960" t="s">
        <v>28941</v>
      </c>
      <c r="C4960" t="s">
        <v>24</v>
      </c>
      <c r="D4960" t="s">
        <v>25</v>
      </c>
      <c r="E4960" t="s">
        <v>28942</v>
      </c>
      <c r="F4960" t="s">
        <v>630</v>
      </c>
      <c r="G4960" t="s">
        <v>130</v>
      </c>
    </row>
    <row r="4961" spans="1:7" x14ac:dyDescent="0.3">
      <c r="A4961" t="s">
        <v>28946</v>
      </c>
      <c r="B4961" t="s">
        <v>28947</v>
      </c>
      <c r="C4961" t="s">
        <v>59</v>
      </c>
      <c r="D4961" t="s">
        <v>25</v>
      </c>
      <c r="E4961" t="s">
        <v>28948</v>
      </c>
      <c r="F4961" t="s">
        <v>747</v>
      </c>
      <c r="G4961" t="s">
        <v>28</v>
      </c>
    </row>
    <row r="4962" spans="1:7" x14ac:dyDescent="0.3">
      <c r="A4962" s="2" t="s">
        <v>28952</v>
      </c>
      <c r="B4962" t="s">
        <v>28953</v>
      </c>
      <c r="C4962" t="s">
        <v>24</v>
      </c>
      <c r="D4962" t="s">
        <v>25</v>
      </c>
      <c r="E4962" t="s">
        <v>5759</v>
      </c>
      <c r="F4962" t="s">
        <v>692</v>
      </c>
      <c r="G4962" t="s">
        <v>130</v>
      </c>
    </row>
    <row r="4963" spans="1:7" x14ac:dyDescent="0.3">
      <c r="A4963" t="s">
        <v>28957</v>
      </c>
      <c r="B4963" t="s">
        <v>28958</v>
      </c>
      <c r="C4963" t="s">
        <v>59</v>
      </c>
      <c r="D4963" t="s">
        <v>25</v>
      </c>
      <c r="E4963" t="s">
        <v>28959</v>
      </c>
      <c r="F4963" t="s">
        <v>314</v>
      </c>
      <c r="G4963" t="s">
        <v>52</v>
      </c>
    </row>
    <row r="4964" spans="1:7" x14ac:dyDescent="0.3">
      <c r="A4964" t="s">
        <v>28963</v>
      </c>
      <c r="B4964" t="s">
        <v>28964</v>
      </c>
      <c r="C4964" t="s">
        <v>24</v>
      </c>
      <c r="D4964" t="s">
        <v>25</v>
      </c>
      <c r="E4964" t="s">
        <v>28965</v>
      </c>
      <c r="F4964" t="s">
        <v>376</v>
      </c>
      <c r="G4964" t="s">
        <v>28</v>
      </c>
    </row>
    <row r="4965" spans="1:7" x14ac:dyDescent="0.3">
      <c r="A4965" t="s">
        <v>28969</v>
      </c>
      <c r="B4965" t="s">
        <v>28970</v>
      </c>
      <c r="C4965" t="s">
        <v>24</v>
      </c>
      <c r="D4965" t="s">
        <v>25</v>
      </c>
      <c r="E4965" t="s">
        <v>26229</v>
      </c>
      <c r="F4965" t="s">
        <v>192</v>
      </c>
      <c r="G4965" t="s">
        <v>28</v>
      </c>
    </row>
    <row r="4966" spans="1:7" x14ac:dyDescent="0.3">
      <c r="A4966" t="s">
        <v>28974</v>
      </c>
      <c r="B4966" t="s">
        <v>28975</v>
      </c>
      <c r="C4966" t="s">
        <v>24</v>
      </c>
      <c r="D4966" t="s">
        <v>25</v>
      </c>
      <c r="E4966" t="s">
        <v>28976</v>
      </c>
      <c r="F4966" t="s">
        <v>414</v>
      </c>
      <c r="G4966" t="s">
        <v>40</v>
      </c>
    </row>
    <row r="4967" spans="1:7" x14ac:dyDescent="0.3">
      <c r="A4967" t="s">
        <v>28980</v>
      </c>
      <c r="B4967" t="s">
        <v>28981</v>
      </c>
      <c r="C4967" t="s">
        <v>49</v>
      </c>
      <c r="D4967" t="s">
        <v>25</v>
      </c>
      <c r="E4967" t="s">
        <v>28982</v>
      </c>
      <c r="F4967" t="s">
        <v>115</v>
      </c>
      <c r="G4967" t="s">
        <v>52</v>
      </c>
    </row>
    <row r="4968" spans="1:7" x14ac:dyDescent="0.3">
      <c r="A4968" t="s">
        <v>28986</v>
      </c>
      <c r="B4968" t="s">
        <v>28987</v>
      </c>
      <c r="C4968" t="s">
        <v>59</v>
      </c>
      <c r="D4968" t="s">
        <v>25</v>
      </c>
      <c r="E4968" t="s">
        <v>28988</v>
      </c>
      <c r="F4968" t="s">
        <v>217</v>
      </c>
      <c r="G4968" t="s">
        <v>130</v>
      </c>
    </row>
    <row r="4969" spans="1:7" x14ac:dyDescent="0.3">
      <c r="A4969" t="s">
        <v>28992</v>
      </c>
      <c r="B4969" t="s">
        <v>28993</v>
      </c>
      <c r="C4969" t="s">
        <v>59</v>
      </c>
      <c r="D4969" t="s">
        <v>25</v>
      </c>
      <c r="E4969" t="s">
        <v>8404</v>
      </c>
      <c r="F4969" t="s">
        <v>185</v>
      </c>
      <c r="G4969" t="s">
        <v>28</v>
      </c>
    </row>
    <row r="4970" spans="1:7" x14ac:dyDescent="0.3">
      <c r="A4970" t="s">
        <v>28997</v>
      </c>
      <c r="B4970" t="s">
        <v>28998</v>
      </c>
      <c r="C4970" t="s">
        <v>49</v>
      </c>
      <c r="D4970" t="s">
        <v>25</v>
      </c>
      <c r="E4970" t="s">
        <v>28999</v>
      </c>
      <c r="F4970" t="s">
        <v>592</v>
      </c>
      <c r="G4970" t="s">
        <v>130</v>
      </c>
    </row>
    <row r="4971" spans="1:7" x14ac:dyDescent="0.3">
      <c r="A4971" t="s">
        <v>29003</v>
      </c>
      <c r="B4971" t="s">
        <v>29004</v>
      </c>
      <c r="C4971" t="s">
        <v>24</v>
      </c>
      <c r="D4971" t="s">
        <v>25</v>
      </c>
      <c r="E4971" t="s">
        <v>19374</v>
      </c>
      <c r="F4971" t="s">
        <v>772</v>
      </c>
      <c r="G4971" t="s">
        <v>40</v>
      </c>
    </row>
    <row r="4972" spans="1:7" x14ac:dyDescent="0.3">
      <c r="A4972" t="s">
        <v>29008</v>
      </c>
      <c r="B4972" t="s">
        <v>29009</v>
      </c>
      <c r="C4972" t="s">
        <v>24</v>
      </c>
      <c r="D4972" t="s">
        <v>25</v>
      </c>
      <c r="E4972" t="s">
        <v>29010</v>
      </c>
      <c r="F4972" t="s">
        <v>86</v>
      </c>
      <c r="G4972" t="s">
        <v>40</v>
      </c>
    </row>
    <row r="4973" spans="1:7" x14ac:dyDescent="0.3">
      <c r="A4973" t="s">
        <v>29014</v>
      </c>
      <c r="B4973" t="s">
        <v>29015</v>
      </c>
      <c r="C4973" t="s">
        <v>59</v>
      </c>
      <c r="D4973" t="s">
        <v>25</v>
      </c>
      <c r="E4973" t="s">
        <v>29016</v>
      </c>
      <c r="F4973" t="s">
        <v>69</v>
      </c>
      <c r="G4973" t="s">
        <v>52</v>
      </c>
    </row>
    <row r="4974" spans="1:7" x14ac:dyDescent="0.3">
      <c r="A4974" t="s">
        <v>29020</v>
      </c>
      <c r="B4974" t="s">
        <v>29021</v>
      </c>
      <c r="C4974" t="s">
        <v>49</v>
      </c>
      <c r="D4974" t="s">
        <v>25</v>
      </c>
      <c r="E4974" t="s">
        <v>21823</v>
      </c>
      <c r="F4974" t="s">
        <v>414</v>
      </c>
      <c r="G4974" t="s">
        <v>52</v>
      </c>
    </row>
    <row r="4975" spans="1:7" x14ac:dyDescent="0.3">
      <c r="A4975" t="s">
        <v>29025</v>
      </c>
      <c r="B4975" t="s">
        <v>887</v>
      </c>
      <c r="C4975" t="s">
        <v>24</v>
      </c>
      <c r="D4975" t="s">
        <v>25</v>
      </c>
      <c r="E4975" t="s">
        <v>26078</v>
      </c>
      <c r="F4975" t="s">
        <v>592</v>
      </c>
      <c r="G4975" t="s">
        <v>52</v>
      </c>
    </row>
    <row r="4976" spans="1:7" x14ac:dyDescent="0.3">
      <c r="A4976" t="s">
        <v>29029</v>
      </c>
      <c r="B4976" t="s">
        <v>29030</v>
      </c>
      <c r="C4976" t="s">
        <v>24</v>
      </c>
      <c r="D4976" t="s">
        <v>25</v>
      </c>
      <c r="E4976" t="s">
        <v>10269</v>
      </c>
      <c r="F4976" t="s">
        <v>617</v>
      </c>
      <c r="G4976" t="s">
        <v>40</v>
      </c>
    </row>
    <row r="4977" spans="1:7" x14ac:dyDescent="0.3">
      <c r="A4977" t="s">
        <v>29034</v>
      </c>
      <c r="B4977" t="s">
        <v>29035</v>
      </c>
      <c r="C4977" t="s">
        <v>59</v>
      </c>
      <c r="D4977" t="s">
        <v>25</v>
      </c>
      <c r="E4977" t="s">
        <v>29036</v>
      </c>
      <c r="F4977" t="s">
        <v>389</v>
      </c>
      <c r="G4977" t="s">
        <v>130</v>
      </c>
    </row>
    <row r="4978" spans="1:7" x14ac:dyDescent="0.3">
      <c r="A4978" t="s">
        <v>29040</v>
      </c>
      <c r="B4978" t="s">
        <v>29041</v>
      </c>
      <c r="C4978" t="s">
        <v>49</v>
      </c>
      <c r="D4978" t="s">
        <v>25</v>
      </c>
      <c r="E4978" t="s">
        <v>29042</v>
      </c>
      <c r="F4978" t="s">
        <v>314</v>
      </c>
      <c r="G4978" t="s">
        <v>52</v>
      </c>
    </row>
    <row r="4979" spans="1:7" x14ac:dyDescent="0.3">
      <c r="A4979" t="s">
        <v>29046</v>
      </c>
      <c r="B4979" t="s">
        <v>29047</v>
      </c>
      <c r="C4979" t="s">
        <v>59</v>
      </c>
      <c r="D4979" t="s">
        <v>25</v>
      </c>
      <c r="E4979" t="s">
        <v>29048</v>
      </c>
      <c r="F4979" t="s">
        <v>178</v>
      </c>
      <c r="G4979" t="s">
        <v>40</v>
      </c>
    </row>
    <row r="4980" spans="1:7" x14ac:dyDescent="0.3">
      <c r="A4980" t="s">
        <v>29052</v>
      </c>
      <c r="B4980" t="s">
        <v>29053</v>
      </c>
      <c r="C4980" t="s">
        <v>24</v>
      </c>
      <c r="D4980" t="s">
        <v>25</v>
      </c>
      <c r="E4980" t="s">
        <v>29054</v>
      </c>
      <c r="F4980" t="s">
        <v>69</v>
      </c>
      <c r="G4980" t="s">
        <v>40</v>
      </c>
    </row>
    <row r="4981" spans="1:7" x14ac:dyDescent="0.3">
      <c r="A4981" t="s">
        <v>29058</v>
      </c>
      <c r="B4981" t="s">
        <v>29059</v>
      </c>
      <c r="C4981" t="s">
        <v>59</v>
      </c>
      <c r="D4981" t="s">
        <v>25</v>
      </c>
      <c r="E4981" t="s">
        <v>29060</v>
      </c>
      <c r="F4981" t="s">
        <v>69</v>
      </c>
      <c r="G4981" t="s">
        <v>52</v>
      </c>
    </row>
    <row r="4982" spans="1:7" x14ac:dyDescent="0.3">
      <c r="A4982" t="s">
        <v>29064</v>
      </c>
      <c r="B4982" t="s">
        <v>29065</v>
      </c>
      <c r="C4982" t="s">
        <v>24</v>
      </c>
      <c r="D4982" t="s">
        <v>25</v>
      </c>
      <c r="E4982" t="s">
        <v>29066</v>
      </c>
      <c r="F4982" t="s">
        <v>1111</v>
      </c>
      <c r="G4982" t="s">
        <v>130</v>
      </c>
    </row>
    <row r="4983" spans="1:7" x14ac:dyDescent="0.3">
      <c r="A4983" t="s">
        <v>29070</v>
      </c>
      <c r="B4983" t="s">
        <v>29071</v>
      </c>
      <c r="C4983" t="s">
        <v>49</v>
      </c>
      <c r="D4983" t="s">
        <v>25</v>
      </c>
      <c r="E4983" t="s">
        <v>29072</v>
      </c>
      <c r="F4983" t="s">
        <v>51</v>
      </c>
      <c r="G4983" t="s">
        <v>28</v>
      </c>
    </row>
    <row r="4984" spans="1:7" x14ac:dyDescent="0.3">
      <c r="A4984" t="s">
        <v>29076</v>
      </c>
      <c r="B4984" t="s">
        <v>29077</v>
      </c>
      <c r="C4984" t="s">
        <v>49</v>
      </c>
      <c r="D4984" t="s">
        <v>25</v>
      </c>
      <c r="E4984" t="s">
        <v>29078</v>
      </c>
      <c r="F4984" t="s">
        <v>592</v>
      </c>
      <c r="G4984" t="s">
        <v>130</v>
      </c>
    </row>
    <row r="4985" spans="1:7" x14ac:dyDescent="0.3">
      <c r="A4985" t="s">
        <v>29082</v>
      </c>
      <c r="B4985" t="s">
        <v>29083</v>
      </c>
      <c r="C4985" t="s">
        <v>24</v>
      </c>
      <c r="D4985" t="s">
        <v>25</v>
      </c>
      <c r="E4985" t="s">
        <v>29084</v>
      </c>
      <c r="F4985" t="s">
        <v>513</v>
      </c>
      <c r="G4985" t="s">
        <v>40</v>
      </c>
    </row>
    <row r="4986" spans="1:7" x14ac:dyDescent="0.3">
      <c r="A4986" t="s">
        <v>29088</v>
      </c>
      <c r="B4986" t="s">
        <v>29089</v>
      </c>
      <c r="C4986" t="s">
        <v>59</v>
      </c>
      <c r="D4986" t="s">
        <v>25</v>
      </c>
      <c r="E4986" t="s">
        <v>29090</v>
      </c>
      <c r="F4986" t="s">
        <v>69</v>
      </c>
      <c r="G4986" t="s">
        <v>130</v>
      </c>
    </row>
    <row r="4987" spans="1:7" x14ac:dyDescent="0.3">
      <c r="A4987" t="s">
        <v>29094</v>
      </c>
      <c r="B4987" t="s">
        <v>29095</v>
      </c>
      <c r="C4987" t="s">
        <v>49</v>
      </c>
      <c r="D4987" t="s">
        <v>25</v>
      </c>
      <c r="E4987" t="s">
        <v>2320</v>
      </c>
      <c r="F4987" t="s">
        <v>178</v>
      </c>
      <c r="G4987" t="s">
        <v>130</v>
      </c>
    </row>
    <row r="4988" spans="1:7" x14ac:dyDescent="0.3">
      <c r="A4988" t="s">
        <v>29099</v>
      </c>
      <c r="B4988" t="s">
        <v>29100</v>
      </c>
      <c r="C4988" t="s">
        <v>59</v>
      </c>
      <c r="D4988" t="s">
        <v>25</v>
      </c>
      <c r="E4988" t="s">
        <v>29101</v>
      </c>
      <c r="F4988" t="s">
        <v>414</v>
      </c>
      <c r="G4988" t="s">
        <v>130</v>
      </c>
    </row>
    <row r="4989" spans="1:7" x14ac:dyDescent="0.3">
      <c r="A4989" t="s">
        <v>29105</v>
      </c>
      <c r="B4989" t="s">
        <v>29106</v>
      </c>
      <c r="C4989" t="s">
        <v>24</v>
      </c>
      <c r="D4989" t="s">
        <v>25</v>
      </c>
      <c r="E4989" t="s">
        <v>29107</v>
      </c>
      <c r="F4989" t="s">
        <v>151</v>
      </c>
      <c r="G4989" t="s">
        <v>40</v>
      </c>
    </row>
    <row r="4990" spans="1:7" x14ac:dyDescent="0.3">
      <c r="A4990" t="s">
        <v>29111</v>
      </c>
      <c r="B4990" t="s">
        <v>29112</v>
      </c>
      <c r="C4990" t="s">
        <v>49</v>
      </c>
      <c r="D4990" t="s">
        <v>25</v>
      </c>
      <c r="E4990" t="s">
        <v>29113</v>
      </c>
      <c r="F4990" t="s">
        <v>747</v>
      </c>
      <c r="G4990" t="s">
        <v>52</v>
      </c>
    </row>
    <row r="4991" spans="1:7" x14ac:dyDescent="0.3">
      <c r="A4991" s="2" t="s">
        <v>29117</v>
      </c>
      <c r="B4991" t="s">
        <v>29118</v>
      </c>
      <c r="C4991" t="s">
        <v>49</v>
      </c>
      <c r="D4991" t="s">
        <v>25</v>
      </c>
      <c r="E4991" t="s">
        <v>21493</v>
      </c>
      <c r="F4991" t="s">
        <v>192</v>
      </c>
      <c r="G4991" t="s">
        <v>40</v>
      </c>
    </row>
    <row r="4992" spans="1:7" x14ac:dyDescent="0.3">
      <c r="A4992" t="s">
        <v>29122</v>
      </c>
      <c r="B4992" t="s">
        <v>29123</v>
      </c>
      <c r="C4992" t="s">
        <v>49</v>
      </c>
      <c r="D4992" t="s">
        <v>25</v>
      </c>
      <c r="E4992" t="s">
        <v>29124</v>
      </c>
      <c r="F4992" t="s">
        <v>122</v>
      </c>
      <c r="G4992" t="s">
        <v>130</v>
      </c>
    </row>
    <row r="4993" spans="1:7" x14ac:dyDescent="0.3">
      <c r="A4993" t="s">
        <v>29128</v>
      </c>
      <c r="B4993" t="s">
        <v>29129</v>
      </c>
      <c r="C4993" t="s">
        <v>59</v>
      </c>
      <c r="D4993" t="s">
        <v>25</v>
      </c>
      <c r="E4993" t="s">
        <v>29130</v>
      </c>
      <c r="F4993" t="s">
        <v>185</v>
      </c>
      <c r="G4993" t="s">
        <v>28</v>
      </c>
    </row>
    <row r="4994" spans="1:7" x14ac:dyDescent="0.3">
      <c r="A4994" t="s">
        <v>29134</v>
      </c>
      <c r="B4994" t="s">
        <v>29135</v>
      </c>
      <c r="C4994" t="s">
        <v>49</v>
      </c>
      <c r="D4994" t="s">
        <v>25</v>
      </c>
      <c r="E4994" t="s">
        <v>29136</v>
      </c>
      <c r="F4994" t="s">
        <v>224</v>
      </c>
      <c r="G4994" t="s">
        <v>28</v>
      </c>
    </row>
    <row r="4995" spans="1:7" x14ac:dyDescent="0.3">
      <c r="A4995" t="s">
        <v>29140</v>
      </c>
      <c r="B4995" t="s">
        <v>29141</v>
      </c>
      <c r="C4995" t="s">
        <v>49</v>
      </c>
      <c r="D4995" t="s">
        <v>25</v>
      </c>
      <c r="E4995" t="s">
        <v>29142</v>
      </c>
      <c r="F4995" t="s">
        <v>192</v>
      </c>
      <c r="G4995" t="s">
        <v>130</v>
      </c>
    </row>
    <row r="4996" spans="1:7" x14ac:dyDescent="0.3">
      <c r="A4996" t="s">
        <v>29146</v>
      </c>
      <c r="B4996" t="s">
        <v>8682</v>
      </c>
      <c r="C4996" t="s">
        <v>24</v>
      </c>
      <c r="D4996" t="s">
        <v>25</v>
      </c>
      <c r="E4996" t="s">
        <v>29147</v>
      </c>
      <c r="F4996" t="s">
        <v>269</v>
      </c>
      <c r="G4996" t="s">
        <v>28</v>
      </c>
    </row>
    <row r="4997" spans="1:7" x14ac:dyDescent="0.3">
      <c r="A4997" t="s">
        <v>29151</v>
      </c>
      <c r="B4997" t="s">
        <v>29152</v>
      </c>
      <c r="C4997" t="s">
        <v>24</v>
      </c>
      <c r="D4997" t="s">
        <v>25</v>
      </c>
      <c r="E4997" t="s">
        <v>23348</v>
      </c>
      <c r="F4997" t="s">
        <v>389</v>
      </c>
      <c r="G4997" t="s">
        <v>28</v>
      </c>
    </row>
    <row r="4998" spans="1:7" x14ac:dyDescent="0.3">
      <c r="A4998" t="s">
        <v>29156</v>
      </c>
      <c r="B4998" t="s">
        <v>29157</v>
      </c>
      <c r="C4998" t="s">
        <v>24</v>
      </c>
      <c r="D4998" t="s">
        <v>25</v>
      </c>
      <c r="E4998" t="s">
        <v>29158</v>
      </c>
      <c r="F4998" t="s">
        <v>822</v>
      </c>
      <c r="G4998" t="s">
        <v>28</v>
      </c>
    </row>
    <row r="4999" spans="1:7" x14ac:dyDescent="0.3">
      <c r="A4999" t="s">
        <v>29162</v>
      </c>
      <c r="B4999" t="s">
        <v>29163</v>
      </c>
      <c r="C4999" t="s">
        <v>24</v>
      </c>
      <c r="D4999" t="s">
        <v>25</v>
      </c>
      <c r="E4999" t="s">
        <v>29164</v>
      </c>
      <c r="F4999" t="s">
        <v>185</v>
      </c>
      <c r="G4999" t="s">
        <v>40</v>
      </c>
    </row>
    <row r="5000" spans="1:7" x14ac:dyDescent="0.3">
      <c r="A5000" t="s">
        <v>29168</v>
      </c>
      <c r="B5000" t="s">
        <v>29169</v>
      </c>
      <c r="C5000" t="s">
        <v>59</v>
      </c>
      <c r="D5000" t="s">
        <v>25</v>
      </c>
      <c r="E5000" t="s">
        <v>29170</v>
      </c>
      <c r="F5000" t="s">
        <v>301</v>
      </c>
      <c r="G5000" t="s">
        <v>52</v>
      </c>
    </row>
    <row r="5001" spans="1:7" x14ac:dyDescent="0.3">
      <c r="A5001" t="s">
        <v>29174</v>
      </c>
      <c r="B5001" t="s">
        <v>29175</v>
      </c>
      <c r="C5001" t="s">
        <v>59</v>
      </c>
      <c r="D5001" t="s">
        <v>25</v>
      </c>
      <c r="E5001" t="s">
        <v>21046</v>
      </c>
      <c r="F5001" t="s">
        <v>791</v>
      </c>
      <c r="G5001" t="s">
        <v>28</v>
      </c>
    </row>
    <row r="5002" spans="1:7" x14ac:dyDescent="0.3">
      <c r="A5002" t="s">
        <v>29179</v>
      </c>
      <c r="B5002" t="s">
        <v>29180</v>
      </c>
      <c r="C5002" t="s">
        <v>24</v>
      </c>
      <c r="D5002" t="s">
        <v>25</v>
      </c>
      <c r="E5002" t="s">
        <v>29181</v>
      </c>
      <c r="F5002" t="s">
        <v>327</v>
      </c>
      <c r="G5002" t="s">
        <v>28</v>
      </c>
    </row>
    <row r="5003" spans="1:7" x14ac:dyDescent="0.3">
      <c r="A5003" t="s">
        <v>29185</v>
      </c>
      <c r="B5003" t="s">
        <v>29186</v>
      </c>
      <c r="C5003" t="s">
        <v>49</v>
      </c>
      <c r="D5003" t="s">
        <v>25</v>
      </c>
      <c r="E5003" t="s">
        <v>29187</v>
      </c>
      <c r="F5003" t="s">
        <v>86</v>
      </c>
      <c r="G5003" t="s">
        <v>28</v>
      </c>
    </row>
    <row r="5004" spans="1:7" x14ac:dyDescent="0.3">
      <c r="A5004" t="s">
        <v>29191</v>
      </c>
      <c r="B5004" t="s">
        <v>29192</v>
      </c>
      <c r="C5004" t="s">
        <v>49</v>
      </c>
      <c r="D5004" t="s">
        <v>25</v>
      </c>
      <c r="E5004" t="s">
        <v>29193</v>
      </c>
      <c r="F5004" t="s">
        <v>389</v>
      </c>
      <c r="G5004" t="s">
        <v>40</v>
      </c>
    </row>
    <row r="5005" spans="1:7" x14ac:dyDescent="0.3">
      <c r="A5005" t="s">
        <v>29197</v>
      </c>
      <c r="B5005" t="s">
        <v>29198</v>
      </c>
      <c r="C5005" t="s">
        <v>59</v>
      </c>
      <c r="D5005" t="s">
        <v>25</v>
      </c>
      <c r="E5005" t="s">
        <v>29199</v>
      </c>
      <c r="F5005" t="s">
        <v>1111</v>
      </c>
      <c r="G5005" t="s">
        <v>130</v>
      </c>
    </row>
    <row r="5006" spans="1:7" x14ac:dyDescent="0.3">
      <c r="A5006" t="s">
        <v>29203</v>
      </c>
      <c r="B5006" t="s">
        <v>29204</v>
      </c>
      <c r="C5006" t="s">
        <v>59</v>
      </c>
      <c r="D5006" t="s">
        <v>25</v>
      </c>
      <c r="E5006" t="s">
        <v>11518</v>
      </c>
      <c r="F5006" t="s">
        <v>27</v>
      </c>
      <c r="G5006" t="s">
        <v>52</v>
      </c>
    </row>
    <row r="5007" spans="1:7" x14ac:dyDescent="0.3">
      <c r="A5007" t="s">
        <v>29208</v>
      </c>
      <c r="B5007" t="s">
        <v>29209</v>
      </c>
      <c r="C5007" t="s">
        <v>49</v>
      </c>
      <c r="D5007" t="s">
        <v>25</v>
      </c>
      <c r="E5007" t="s">
        <v>29210</v>
      </c>
      <c r="F5007" t="s">
        <v>185</v>
      </c>
      <c r="G5007" t="s">
        <v>28</v>
      </c>
    </row>
    <row r="5008" spans="1:7" x14ac:dyDescent="0.3">
      <c r="A5008" t="s">
        <v>29214</v>
      </c>
      <c r="B5008" t="s">
        <v>29215</v>
      </c>
      <c r="C5008" t="s">
        <v>49</v>
      </c>
      <c r="D5008" t="s">
        <v>25</v>
      </c>
      <c r="E5008" t="s">
        <v>29216</v>
      </c>
      <c r="F5008" t="s">
        <v>137</v>
      </c>
      <c r="G5008" t="s">
        <v>52</v>
      </c>
    </row>
    <row r="5009" spans="1:7" x14ac:dyDescent="0.3">
      <c r="A5009" t="s">
        <v>29220</v>
      </c>
      <c r="B5009" t="s">
        <v>23758</v>
      </c>
      <c r="C5009" t="s">
        <v>49</v>
      </c>
      <c r="D5009" t="s">
        <v>25</v>
      </c>
      <c r="E5009" t="s">
        <v>29221</v>
      </c>
      <c r="F5009" t="s">
        <v>137</v>
      </c>
      <c r="G5009" t="s">
        <v>52</v>
      </c>
    </row>
    <row r="5010" spans="1:7" x14ac:dyDescent="0.3">
      <c r="A5010" t="s">
        <v>29225</v>
      </c>
      <c r="B5010" t="s">
        <v>29226</v>
      </c>
      <c r="C5010" t="s">
        <v>24</v>
      </c>
      <c r="D5010" t="s">
        <v>25</v>
      </c>
      <c r="E5010" t="s">
        <v>29227</v>
      </c>
      <c r="F5010" t="s">
        <v>61</v>
      </c>
      <c r="G5010" t="s">
        <v>28</v>
      </c>
    </row>
    <row r="5011" spans="1:7" x14ac:dyDescent="0.3">
      <c r="A5011" s="2" t="s">
        <v>29231</v>
      </c>
      <c r="B5011" t="s">
        <v>29232</v>
      </c>
      <c r="C5011" t="s">
        <v>49</v>
      </c>
      <c r="D5011" t="s">
        <v>25</v>
      </c>
      <c r="E5011" t="s">
        <v>29233</v>
      </c>
      <c r="F5011" t="s">
        <v>717</v>
      </c>
      <c r="G5011" t="s">
        <v>40</v>
      </c>
    </row>
    <row r="5012" spans="1:7" x14ac:dyDescent="0.3">
      <c r="A5012" t="s">
        <v>29237</v>
      </c>
      <c r="B5012" t="s">
        <v>29238</v>
      </c>
      <c r="C5012" t="s">
        <v>49</v>
      </c>
      <c r="D5012" t="s">
        <v>25</v>
      </c>
      <c r="E5012" t="s">
        <v>11407</v>
      </c>
      <c r="F5012" t="s">
        <v>376</v>
      </c>
      <c r="G5012" t="s">
        <v>28</v>
      </c>
    </row>
    <row r="5013" spans="1:7" x14ac:dyDescent="0.3">
      <c r="A5013" t="s">
        <v>29242</v>
      </c>
      <c r="B5013" t="s">
        <v>29243</v>
      </c>
      <c r="C5013" t="s">
        <v>49</v>
      </c>
      <c r="D5013" t="s">
        <v>25</v>
      </c>
      <c r="E5013" t="s">
        <v>29244</v>
      </c>
      <c r="F5013" t="s">
        <v>288</v>
      </c>
      <c r="G5013" t="s">
        <v>52</v>
      </c>
    </row>
    <row r="5014" spans="1:7" x14ac:dyDescent="0.3">
      <c r="A5014" t="s">
        <v>29248</v>
      </c>
      <c r="B5014" t="s">
        <v>29249</v>
      </c>
      <c r="C5014" t="s">
        <v>49</v>
      </c>
      <c r="D5014" t="s">
        <v>25</v>
      </c>
      <c r="E5014" t="s">
        <v>29250</v>
      </c>
      <c r="F5014" t="s">
        <v>889</v>
      </c>
      <c r="G5014" t="s">
        <v>28</v>
      </c>
    </row>
    <row r="5015" spans="1:7" x14ac:dyDescent="0.3">
      <c r="A5015" t="s">
        <v>29254</v>
      </c>
      <c r="B5015" t="s">
        <v>29255</v>
      </c>
      <c r="C5015" t="s">
        <v>49</v>
      </c>
      <c r="D5015" t="s">
        <v>25</v>
      </c>
      <c r="E5015" t="s">
        <v>2272</v>
      </c>
      <c r="F5015" t="s">
        <v>69</v>
      </c>
      <c r="G5015" t="s">
        <v>40</v>
      </c>
    </row>
    <row r="5016" spans="1:7" x14ac:dyDescent="0.3">
      <c r="A5016" t="s">
        <v>29259</v>
      </c>
      <c r="B5016" t="s">
        <v>29260</v>
      </c>
      <c r="C5016" t="s">
        <v>49</v>
      </c>
      <c r="D5016" t="s">
        <v>25</v>
      </c>
      <c r="E5016" t="s">
        <v>29261</v>
      </c>
      <c r="F5016" t="s">
        <v>464</v>
      </c>
      <c r="G5016" t="s">
        <v>40</v>
      </c>
    </row>
    <row r="5017" spans="1:7" x14ac:dyDescent="0.3">
      <c r="A5017" t="s">
        <v>29265</v>
      </c>
      <c r="B5017" t="s">
        <v>29266</v>
      </c>
      <c r="C5017" t="s">
        <v>24</v>
      </c>
      <c r="D5017" t="s">
        <v>25</v>
      </c>
      <c r="E5017" t="s">
        <v>29267</v>
      </c>
      <c r="F5017" t="s">
        <v>185</v>
      </c>
      <c r="G5017" t="s">
        <v>28</v>
      </c>
    </row>
    <row r="5018" spans="1:7" x14ac:dyDescent="0.3">
      <c r="A5018" t="s">
        <v>29271</v>
      </c>
      <c r="B5018" t="s">
        <v>29272</v>
      </c>
      <c r="C5018" t="s">
        <v>49</v>
      </c>
      <c r="D5018" t="s">
        <v>25</v>
      </c>
      <c r="E5018" t="s">
        <v>29273</v>
      </c>
      <c r="F5018" t="s">
        <v>51</v>
      </c>
      <c r="G5018" t="s">
        <v>52</v>
      </c>
    </row>
    <row r="5019" spans="1:7" x14ac:dyDescent="0.3">
      <c r="A5019" t="s">
        <v>29277</v>
      </c>
      <c r="B5019" t="s">
        <v>29278</v>
      </c>
      <c r="C5019" t="s">
        <v>59</v>
      </c>
      <c r="D5019" t="s">
        <v>25</v>
      </c>
      <c r="E5019" t="s">
        <v>9227</v>
      </c>
      <c r="F5019" t="s">
        <v>211</v>
      </c>
      <c r="G5019" t="s">
        <v>130</v>
      </c>
    </row>
    <row r="5020" spans="1:7" x14ac:dyDescent="0.3">
      <c r="A5020" t="s">
        <v>29282</v>
      </c>
      <c r="B5020" t="s">
        <v>29283</v>
      </c>
      <c r="C5020" t="s">
        <v>49</v>
      </c>
      <c r="D5020" t="s">
        <v>25</v>
      </c>
      <c r="E5020" t="s">
        <v>1344</v>
      </c>
      <c r="F5020" t="s">
        <v>101</v>
      </c>
      <c r="G5020" t="s">
        <v>28</v>
      </c>
    </row>
    <row r="5021" spans="1:7" x14ac:dyDescent="0.3">
      <c r="A5021" t="s">
        <v>29287</v>
      </c>
      <c r="B5021" t="s">
        <v>29288</v>
      </c>
      <c r="C5021" t="s">
        <v>59</v>
      </c>
      <c r="D5021" t="s">
        <v>25</v>
      </c>
      <c r="E5021" t="s">
        <v>29289</v>
      </c>
      <c r="F5021" t="s">
        <v>101</v>
      </c>
      <c r="G5021" t="s">
        <v>40</v>
      </c>
    </row>
    <row r="5022" spans="1:7" x14ac:dyDescent="0.3">
      <c r="A5022" t="s">
        <v>29293</v>
      </c>
      <c r="B5022" t="s">
        <v>29294</v>
      </c>
      <c r="C5022" t="s">
        <v>59</v>
      </c>
      <c r="D5022" t="s">
        <v>25</v>
      </c>
      <c r="E5022" t="s">
        <v>29295</v>
      </c>
      <c r="F5022" t="s">
        <v>513</v>
      </c>
      <c r="G5022" t="s">
        <v>40</v>
      </c>
    </row>
    <row r="5023" spans="1:7" x14ac:dyDescent="0.3">
      <c r="A5023" t="s">
        <v>29299</v>
      </c>
      <c r="B5023" t="s">
        <v>29300</v>
      </c>
      <c r="C5023" t="s">
        <v>49</v>
      </c>
      <c r="D5023" t="s">
        <v>25</v>
      </c>
      <c r="E5023" t="s">
        <v>29301</v>
      </c>
      <c r="F5023" t="s">
        <v>93</v>
      </c>
      <c r="G5023" t="s">
        <v>40</v>
      </c>
    </row>
    <row r="5024" spans="1:7" x14ac:dyDescent="0.3">
      <c r="A5024" t="s">
        <v>29305</v>
      </c>
      <c r="B5024" t="s">
        <v>29306</v>
      </c>
      <c r="C5024" t="s">
        <v>24</v>
      </c>
      <c r="D5024" t="s">
        <v>25</v>
      </c>
      <c r="E5024" t="s">
        <v>29307</v>
      </c>
      <c r="F5024" t="s">
        <v>51</v>
      </c>
      <c r="G5024" t="s">
        <v>40</v>
      </c>
    </row>
    <row r="5025" spans="1:7" x14ac:dyDescent="0.3">
      <c r="A5025" t="s">
        <v>29311</v>
      </c>
      <c r="B5025" t="s">
        <v>29312</v>
      </c>
      <c r="C5025" t="s">
        <v>59</v>
      </c>
      <c r="D5025" t="s">
        <v>25</v>
      </c>
      <c r="E5025" t="s">
        <v>29313</v>
      </c>
      <c r="F5025" t="s">
        <v>822</v>
      </c>
      <c r="G5025" t="s">
        <v>130</v>
      </c>
    </row>
    <row r="5026" spans="1:7" x14ac:dyDescent="0.3">
      <c r="A5026" t="s">
        <v>29317</v>
      </c>
      <c r="B5026" t="s">
        <v>29318</v>
      </c>
      <c r="C5026" t="s">
        <v>24</v>
      </c>
      <c r="D5026" t="s">
        <v>25</v>
      </c>
      <c r="E5026" t="s">
        <v>29319</v>
      </c>
      <c r="F5026" t="s">
        <v>144</v>
      </c>
      <c r="G5026" t="s">
        <v>130</v>
      </c>
    </row>
    <row r="5027" spans="1:7" x14ac:dyDescent="0.3">
      <c r="A5027" t="s">
        <v>29323</v>
      </c>
      <c r="B5027" t="s">
        <v>29324</v>
      </c>
      <c r="C5027" t="s">
        <v>59</v>
      </c>
      <c r="D5027" t="s">
        <v>25</v>
      </c>
      <c r="E5027" t="s">
        <v>29325</v>
      </c>
      <c r="F5027" t="s">
        <v>151</v>
      </c>
      <c r="G5027" t="s">
        <v>28</v>
      </c>
    </row>
    <row r="5028" spans="1:7" x14ac:dyDescent="0.3">
      <c r="A5028" t="s">
        <v>29329</v>
      </c>
      <c r="B5028" t="s">
        <v>29330</v>
      </c>
      <c r="C5028" t="s">
        <v>24</v>
      </c>
      <c r="D5028" t="s">
        <v>25</v>
      </c>
      <c r="E5028" t="s">
        <v>29331</v>
      </c>
      <c r="F5028" t="s">
        <v>51</v>
      </c>
      <c r="G5028" t="s">
        <v>52</v>
      </c>
    </row>
    <row r="5029" spans="1:7" x14ac:dyDescent="0.3">
      <c r="A5029" t="s">
        <v>29335</v>
      </c>
      <c r="B5029" t="s">
        <v>29336</v>
      </c>
      <c r="C5029" t="s">
        <v>24</v>
      </c>
      <c r="D5029" t="s">
        <v>25</v>
      </c>
      <c r="E5029" t="s">
        <v>29337</v>
      </c>
      <c r="F5029" t="s">
        <v>217</v>
      </c>
      <c r="G5029" t="s">
        <v>130</v>
      </c>
    </row>
    <row r="5030" spans="1:7" x14ac:dyDescent="0.3">
      <c r="A5030" t="s">
        <v>29341</v>
      </c>
      <c r="B5030" t="s">
        <v>29342</v>
      </c>
      <c r="C5030" t="s">
        <v>49</v>
      </c>
      <c r="D5030" t="s">
        <v>25</v>
      </c>
      <c r="E5030" t="s">
        <v>5221</v>
      </c>
      <c r="F5030" t="s">
        <v>144</v>
      </c>
      <c r="G5030" t="s">
        <v>40</v>
      </c>
    </row>
    <row r="5031" spans="1:7" x14ac:dyDescent="0.3">
      <c r="A5031" t="s">
        <v>29346</v>
      </c>
      <c r="B5031" t="s">
        <v>29347</v>
      </c>
      <c r="C5031" t="s">
        <v>59</v>
      </c>
      <c r="D5031" t="s">
        <v>25</v>
      </c>
      <c r="E5031" t="s">
        <v>29348</v>
      </c>
      <c r="F5031" t="s">
        <v>376</v>
      </c>
      <c r="G5031" t="s">
        <v>40</v>
      </c>
    </row>
    <row r="5032" spans="1:7" x14ac:dyDescent="0.3">
      <c r="A5032" t="s">
        <v>29352</v>
      </c>
      <c r="B5032" t="s">
        <v>29353</v>
      </c>
      <c r="C5032" t="s">
        <v>59</v>
      </c>
      <c r="D5032" t="s">
        <v>25</v>
      </c>
      <c r="E5032" t="s">
        <v>19859</v>
      </c>
      <c r="F5032" t="s">
        <v>78</v>
      </c>
      <c r="G5032" t="s">
        <v>52</v>
      </c>
    </row>
    <row r="5033" spans="1:7" x14ac:dyDescent="0.3">
      <c r="A5033" t="s">
        <v>29357</v>
      </c>
      <c r="B5033" t="s">
        <v>29358</v>
      </c>
      <c r="C5033" t="s">
        <v>59</v>
      </c>
      <c r="D5033" t="s">
        <v>25</v>
      </c>
      <c r="E5033" t="s">
        <v>8817</v>
      </c>
      <c r="F5033" t="s">
        <v>192</v>
      </c>
      <c r="G5033" t="s">
        <v>40</v>
      </c>
    </row>
    <row r="5034" spans="1:7" x14ac:dyDescent="0.3">
      <c r="A5034" t="s">
        <v>29362</v>
      </c>
      <c r="B5034" t="s">
        <v>29363</v>
      </c>
      <c r="C5034" t="s">
        <v>49</v>
      </c>
      <c r="D5034" t="s">
        <v>25</v>
      </c>
      <c r="E5034" t="s">
        <v>29364</v>
      </c>
      <c r="F5034" t="s">
        <v>1003</v>
      </c>
      <c r="G5034" t="s">
        <v>130</v>
      </c>
    </row>
    <row r="5035" spans="1:7" x14ac:dyDescent="0.3">
      <c r="A5035" t="s">
        <v>29368</v>
      </c>
      <c r="B5035" t="s">
        <v>29369</v>
      </c>
      <c r="C5035" t="s">
        <v>49</v>
      </c>
      <c r="D5035" t="s">
        <v>25</v>
      </c>
      <c r="E5035" t="s">
        <v>19847</v>
      </c>
      <c r="F5035" t="s">
        <v>747</v>
      </c>
      <c r="G5035" t="s">
        <v>52</v>
      </c>
    </row>
    <row r="5036" spans="1:7" x14ac:dyDescent="0.3">
      <c r="A5036" t="s">
        <v>29373</v>
      </c>
      <c r="B5036" t="s">
        <v>29374</v>
      </c>
      <c r="C5036" t="s">
        <v>59</v>
      </c>
      <c r="D5036" t="s">
        <v>25</v>
      </c>
      <c r="E5036" t="s">
        <v>29375</v>
      </c>
      <c r="F5036" t="s">
        <v>791</v>
      </c>
      <c r="G5036" t="s">
        <v>28</v>
      </c>
    </row>
    <row r="5037" spans="1:7" x14ac:dyDescent="0.3">
      <c r="A5037" t="s">
        <v>29379</v>
      </c>
      <c r="B5037" t="s">
        <v>29380</v>
      </c>
      <c r="C5037" t="s">
        <v>24</v>
      </c>
      <c r="D5037" t="s">
        <v>25</v>
      </c>
      <c r="E5037" t="s">
        <v>654</v>
      </c>
      <c r="F5037" t="s">
        <v>889</v>
      </c>
      <c r="G5037" t="s">
        <v>28</v>
      </c>
    </row>
    <row r="5038" spans="1:7" x14ac:dyDescent="0.3">
      <c r="A5038" t="s">
        <v>29384</v>
      </c>
      <c r="B5038" t="s">
        <v>29385</v>
      </c>
      <c r="C5038" t="s">
        <v>59</v>
      </c>
      <c r="D5038" t="s">
        <v>25</v>
      </c>
      <c r="E5038" t="s">
        <v>29386</v>
      </c>
      <c r="F5038" t="s">
        <v>224</v>
      </c>
      <c r="G5038" t="s">
        <v>28</v>
      </c>
    </row>
    <row r="5039" spans="1:7" x14ac:dyDescent="0.3">
      <c r="A5039" t="s">
        <v>29390</v>
      </c>
      <c r="B5039" t="s">
        <v>8257</v>
      </c>
      <c r="C5039" t="s">
        <v>24</v>
      </c>
      <c r="D5039" t="s">
        <v>25</v>
      </c>
      <c r="E5039" t="s">
        <v>29391</v>
      </c>
      <c r="F5039" t="s">
        <v>630</v>
      </c>
      <c r="G5039" t="s">
        <v>130</v>
      </c>
    </row>
    <row r="5040" spans="1:7" x14ac:dyDescent="0.3">
      <c r="A5040" t="s">
        <v>29395</v>
      </c>
      <c r="B5040" t="s">
        <v>29396</v>
      </c>
      <c r="C5040" t="s">
        <v>24</v>
      </c>
      <c r="D5040" t="s">
        <v>25</v>
      </c>
      <c r="E5040" t="s">
        <v>29397</v>
      </c>
      <c r="F5040" t="s">
        <v>269</v>
      </c>
      <c r="G5040" t="s">
        <v>52</v>
      </c>
    </row>
    <row r="5041" spans="1:7" x14ac:dyDescent="0.3">
      <c r="A5041" t="s">
        <v>29401</v>
      </c>
      <c r="B5041" t="s">
        <v>29402</v>
      </c>
      <c r="C5041" t="s">
        <v>49</v>
      </c>
      <c r="D5041" t="s">
        <v>25</v>
      </c>
      <c r="E5041" t="s">
        <v>29403</v>
      </c>
      <c r="F5041" t="s">
        <v>269</v>
      </c>
      <c r="G5041" t="s">
        <v>40</v>
      </c>
    </row>
    <row r="5042" spans="1:7" x14ac:dyDescent="0.3">
      <c r="A5042" t="s">
        <v>29407</v>
      </c>
      <c r="B5042" t="s">
        <v>29408</v>
      </c>
      <c r="C5042" t="s">
        <v>24</v>
      </c>
      <c r="D5042" t="s">
        <v>25</v>
      </c>
      <c r="E5042" t="s">
        <v>4315</v>
      </c>
      <c r="F5042" t="s">
        <v>86</v>
      </c>
      <c r="G5042" t="s">
        <v>130</v>
      </c>
    </row>
    <row r="5043" spans="1:7" x14ac:dyDescent="0.3">
      <c r="A5043" t="s">
        <v>29412</v>
      </c>
      <c r="B5043" t="s">
        <v>29413</v>
      </c>
      <c r="C5043" t="s">
        <v>24</v>
      </c>
      <c r="D5043" t="s">
        <v>25</v>
      </c>
      <c r="E5043" t="s">
        <v>29414</v>
      </c>
      <c r="F5043" t="s">
        <v>376</v>
      </c>
      <c r="G5043" t="s">
        <v>28</v>
      </c>
    </row>
    <row r="5044" spans="1:7" x14ac:dyDescent="0.3">
      <c r="A5044" t="s">
        <v>29418</v>
      </c>
      <c r="B5044" t="s">
        <v>16141</v>
      </c>
      <c r="C5044" t="s">
        <v>24</v>
      </c>
      <c r="D5044" t="s">
        <v>25</v>
      </c>
      <c r="E5044" t="s">
        <v>29419</v>
      </c>
      <c r="F5044" t="s">
        <v>211</v>
      </c>
      <c r="G5044" t="s">
        <v>52</v>
      </c>
    </row>
    <row r="5045" spans="1:7" x14ac:dyDescent="0.3">
      <c r="A5045" s="2" t="s">
        <v>29423</v>
      </c>
      <c r="B5045" t="s">
        <v>29424</v>
      </c>
      <c r="C5045" t="s">
        <v>49</v>
      </c>
      <c r="D5045" t="s">
        <v>25</v>
      </c>
      <c r="E5045" t="s">
        <v>29425</v>
      </c>
      <c r="F5045" t="s">
        <v>211</v>
      </c>
      <c r="G5045" t="s">
        <v>130</v>
      </c>
    </row>
    <row r="5046" spans="1:7" x14ac:dyDescent="0.3">
      <c r="A5046" t="s">
        <v>29429</v>
      </c>
      <c r="B5046" t="s">
        <v>29430</v>
      </c>
      <c r="C5046" t="s">
        <v>24</v>
      </c>
      <c r="D5046" t="s">
        <v>25</v>
      </c>
      <c r="E5046" t="s">
        <v>29431</v>
      </c>
      <c r="F5046" t="s">
        <v>192</v>
      </c>
      <c r="G5046" t="s">
        <v>52</v>
      </c>
    </row>
    <row r="5047" spans="1:7" x14ac:dyDescent="0.3">
      <c r="A5047" t="s">
        <v>29435</v>
      </c>
      <c r="B5047" t="s">
        <v>29436</v>
      </c>
      <c r="C5047" t="s">
        <v>49</v>
      </c>
      <c r="D5047" t="s">
        <v>25</v>
      </c>
      <c r="E5047" t="s">
        <v>29437</v>
      </c>
      <c r="F5047" t="s">
        <v>144</v>
      </c>
      <c r="G5047" t="s">
        <v>28</v>
      </c>
    </row>
    <row r="5048" spans="1:7" x14ac:dyDescent="0.3">
      <c r="A5048" t="s">
        <v>29441</v>
      </c>
      <c r="B5048" t="s">
        <v>29442</v>
      </c>
      <c r="C5048" t="s">
        <v>24</v>
      </c>
      <c r="D5048" t="s">
        <v>25</v>
      </c>
      <c r="E5048" t="s">
        <v>3477</v>
      </c>
      <c r="F5048" t="s">
        <v>592</v>
      </c>
      <c r="G5048" t="s">
        <v>52</v>
      </c>
    </row>
    <row r="5049" spans="1:7" x14ac:dyDescent="0.3">
      <c r="A5049" t="s">
        <v>29446</v>
      </c>
      <c r="B5049" t="s">
        <v>29447</v>
      </c>
      <c r="C5049" t="s">
        <v>59</v>
      </c>
      <c r="D5049" t="s">
        <v>25</v>
      </c>
      <c r="E5049" t="s">
        <v>29448</v>
      </c>
      <c r="F5049" t="s">
        <v>288</v>
      </c>
      <c r="G5049" t="s">
        <v>130</v>
      </c>
    </row>
    <row r="5050" spans="1:7" x14ac:dyDescent="0.3">
      <c r="A5050" t="s">
        <v>29452</v>
      </c>
      <c r="B5050" t="s">
        <v>29453</v>
      </c>
      <c r="C5050" t="s">
        <v>24</v>
      </c>
      <c r="D5050" t="s">
        <v>25</v>
      </c>
      <c r="E5050" t="s">
        <v>29454</v>
      </c>
      <c r="F5050" t="s">
        <v>747</v>
      </c>
      <c r="G5050" t="s">
        <v>40</v>
      </c>
    </row>
    <row r="5051" spans="1:7" x14ac:dyDescent="0.3">
      <c r="A5051" t="s">
        <v>29458</v>
      </c>
      <c r="B5051" t="s">
        <v>29459</v>
      </c>
      <c r="C5051" t="s">
        <v>59</v>
      </c>
      <c r="D5051" t="s">
        <v>25</v>
      </c>
      <c r="E5051" t="s">
        <v>29460</v>
      </c>
      <c r="F5051" t="s">
        <v>129</v>
      </c>
      <c r="G5051" t="s">
        <v>130</v>
      </c>
    </row>
    <row r="5052" spans="1:7" x14ac:dyDescent="0.3">
      <c r="A5052" t="s">
        <v>29464</v>
      </c>
      <c r="B5052" t="s">
        <v>29465</v>
      </c>
      <c r="C5052" t="s">
        <v>24</v>
      </c>
      <c r="D5052" t="s">
        <v>25</v>
      </c>
      <c r="E5052" t="s">
        <v>29466</v>
      </c>
      <c r="F5052" t="s">
        <v>244</v>
      </c>
      <c r="G5052" t="s">
        <v>40</v>
      </c>
    </row>
    <row r="5053" spans="1:7" x14ac:dyDescent="0.3">
      <c r="A5053" t="s">
        <v>29470</v>
      </c>
      <c r="B5053" t="s">
        <v>29471</v>
      </c>
      <c r="C5053" t="s">
        <v>24</v>
      </c>
      <c r="D5053" t="s">
        <v>25</v>
      </c>
      <c r="E5053" t="s">
        <v>29472</v>
      </c>
      <c r="F5053" t="s">
        <v>129</v>
      </c>
      <c r="G5053" t="s">
        <v>130</v>
      </c>
    </row>
    <row r="5054" spans="1:7" x14ac:dyDescent="0.3">
      <c r="A5054" t="s">
        <v>29476</v>
      </c>
      <c r="B5054" t="s">
        <v>29477</v>
      </c>
      <c r="C5054" t="s">
        <v>49</v>
      </c>
      <c r="D5054" t="s">
        <v>25</v>
      </c>
      <c r="E5054" t="s">
        <v>29478</v>
      </c>
      <c r="F5054" t="s">
        <v>61</v>
      </c>
      <c r="G5054" t="s">
        <v>40</v>
      </c>
    </row>
    <row r="5055" spans="1:7" x14ac:dyDescent="0.3">
      <c r="A5055" t="s">
        <v>29482</v>
      </c>
      <c r="B5055" t="s">
        <v>29483</v>
      </c>
      <c r="C5055" t="s">
        <v>59</v>
      </c>
      <c r="D5055" t="s">
        <v>25</v>
      </c>
      <c r="E5055" t="s">
        <v>29484</v>
      </c>
      <c r="F5055" t="s">
        <v>889</v>
      </c>
      <c r="G5055" t="s">
        <v>28</v>
      </c>
    </row>
    <row r="5056" spans="1:7" x14ac:dyDescent="0.3">
      <c r="A5056" t="s">
        <v>29488</v>
      </c>
      <c r="B5056" t="s">
        <v>29489</v>
      </c>
      <c r="C5056" t="s">
        <v>59</v>
      </c>
      <c r="D5056" t="s">
        <v>25</v>
      </c>
      <c r="E5056" t="s">
        <v>25860</v>
      </c>
      <c r="F5056" t="s">
        <v>217</v>
      </c>
      <c r="G5056" t="s">
        <v>130</v>
      </c>
    </row>
    <row r="5057" spans="1:7" x14ac:dyDescent="0.3">
      <c r="A5057" t="s">
        <v>29493</v>
      </c>
      <c r="B5057" t="s">
        <v>29494</v>
      </c>
      <c r="C5057" t="s">
        <v>49</v>
      </c>
      <c r="D5057" t="s">
        <v>25</v>
      </c>
      <c r="E5057" t="s">
        <v>29495</v>
      </c>
      <c r="F5057" t="s">
        <v>27</v>
      </c>
      <c r="G5057" t="s">
        <v>28</v>
      </c>
    </row>
    <row r="5058" spans="1:7" x14ac:dyDescent="0.3">
      <c r="A5058" t="s">
        <v>29499</v>
      </c>
      <c r="B5058" t="s">
        <v>29500</v>
      </c>
      <c r="C5058" t="s">
        <v>59</v>
      </c>
      <c r="D5058" t="s">
        <v>25</v>
      </c>
      <c r="E5058" t="s">
        <v>29501</v>
      </c>
      <c r="F5058" t="s">
        <v>717</v>
      </c>
      <c r="G5058" t="s">
        <v>52</v>
      </c>
    </row>
    <row r="5059" spans="1:7" x14ac:dyDescent="0.3">
      <c r="A5059" t="s">
        <v>29505</v>
      </c>
      <c r="B5059" t="s">
        <v>29506</v>
      </c>
      <c r="C5059" t="s">
        <v>24</v>
      </c>
      <c r="D5059" t="s">
        <v>25</v>
      </c>
      <c r="E5059" t="s">
        <v>29507</v>
      </c>
      <c r="F5059" t="s">
        <v>376</v>
      </c>
      <c r="G5059" t="s">
        <v>40</v>
      </c>
    </row>
    <row r="5060" spans="1:7" x14ac:dyDescent="0.3">
      <c r="A5060" t="s">
        <v>29511</v>
      </c>
      <c r="B5060" t="s">
        <v>29512</v>
      </c>
      <c r="C5060" t="s">
        <v>24</v>
      </c>
      <c r="D5060" t="s">
        <v>25</v>
      </c>
      <c r="E5060" t="s">
        <v>29513</v>
      </c>
      <c r="F5060" t="s">
        <v>1111</v>
      </c>
      <c r="G5060" t="s">
        <v>130</v>
      </c>
    </row>
    <row r="5061" spans="1:7" x14ac:dyDescent="0.3">
      <c r="A5061" t="s">
        <v>29517</v>
      </c>
      <c r="B5061" t="s">
        <v>29518</v>
      </c>
      <c r="C5061" t="s">
        <v>24</v>
      </c>
      <c r="D5061" t="s">
        <v>25</v>
      </c>
      <c r="E5061" t="s">
        <v>29519</v>
      </c>
      <c r="F5061" t="s">
        <v>185</v>
      </c>
      <c r="G5061" t="s">
        <v>130</v>
      </c>
    </row>
    <row r="5062" spans="1:7" x14ac:dyDescent="0.3">
      <c r="A5062" t="s">
        <v>29523</v>
      </c>
      <c r="B5062" t="s">
        <v>29524</v>
      </c>
      <c r="C5062" t="s">
        <v>24</v>
      </c>
      <c r="D5062" t="s">
        <v>25</v>
      </c>
      <c r="E5062" t="s">
        <v>29525</v>
      </c>
      <c r="F5062" t="s">
        <v>217</v>
      </c>
      <c r="G5062" t="s">
        <v>40</v>
      </c>
    </row>
    <row r="5063" spans="1:7" x14ac:dyDescent="0.3">
      <c r="A5063" t="s">
        <v>29529</v>
      </c>
      <c r="B5063" t="s">
        <v>29530</v>
      </c>
      <c r="C5063" t="s">
        <v>59</v>
      </c>
      <c r="D5063" t="s">
        <v>25</v>
      </c>
      <c r="E5063" t="s">
        <v>29531</v>
      </c>
      <c r="F5063" t="s">
        <v>185</v>
      </c>
      <c r="G5063" t="s">
        <v>28</v>
      </c>
    </row>
    <row r="5064" spans="1:7" x14ac:dyDescent="0.3">
      <c r="A5064" t="s">
        <v>29535</v>
      </c>
      <c r="B5064" t="s">
        <v>29536</v>
      </c>
      <c r="C5064" t="s">
        <v>24</v>
      </c>
      <c r="D5064" t="s">
        <v>25</v>
      </c>
      <c r="E5064" t="s">
        <v>29537</v>
      </c>
      <c r="F5064" t="s">
        <v>314</v>
      </c>
      <c r="G5064" t="s">
        <v>40</v>
      </c>
    </row>
    <row r="5065" spans="1:7" x14ac:dyDescent="0.3">
      <c r="A5065" t="s">
        <v>29541</v>
      </c>
      <c r="B5065" t="s">
        <v>29542</v>
      </c>
      <c r="C5065" t="s">
        <v>49</v>
      </c>
      <c r="D5065" t="s">
        <v>25</v>
      </c>
      <c r="E5065" t="s">
        <v>29543</v>
      </c>
      <c r="F5065" t="s">
        <v>178</v>
      </c>
      <c r="G5065" t="s">
        <v>130</v>
      </c>
    </row>
    <row r="5066" spans="1:7" x14ac:dyDescent="0.3">
      <c r="A5066" t="s">
        <v>29547</v>
      </c>
      <c r="B5066" t="s">
        <v>29548</v>
      </c>
      <c r="C5066" t="s">
        <v>59</v>
      </c>
      <c r="D5066" t="s">
        <v>25</v>
      </c>
      <c r="E5066" t="s">
        <v>29549</v>
      </c>
      <c r="F5066" t="s">
        <v>513</v>
      </c>
      <c r="G5066" t="s">
        <v>130</v>
      </c>
    </row>
    <row r="5067" spans="1:7" x14ac:dyDescent="0.3">
      <c r="A5067" t="s">
        <v>29553</v>
      </c>
      <c r="B5067" t="s">
        <v>29554</v>
      </c>
      <c r="C5067" t="s">
        <v>24</v>
      </c>
      <c r="D5067" t="s">
        <v>25</v>
      </c>
      <c r="E5067" t="s">
        <v>29555</v>
      </c>
      <c r="F5067" t="s">
        <v>314</v>
      </c>
      <c r="G5067" t="s">
        <v>130</v>
      </c>
    </row>
    <row r="5068" spans="1:7" x14ac:dyDescent="0.3">
      <c r="A5068" t="s">
        <v>29559</v>
      </c>
      <c r="B5068" t="s">
        <v>3102</v>
      </c>
      <c r="C5068" t="s">
        <v>59</v>
      </c>
      <c r="D5068" t="s">
        <v>25</v>
      </c>
      <c r="E5068" t="s">
        <v>29560</v>
      </c>
      <c r="F5068" t="s">
        <v>592</v>
      </c>
      <c r="G5068" t="s">
        <v>130</v>
      </c>
    </row>
    <row r="5069" spans="1:7" x14ac:dyDescent="0.3">
      <c r="A5069" t="s">
        <v>29564</v>
      </c>
      <c r="B5069" t="s">
        <v>29565</v>
      </c>
      <c r="C5069" t="s">
        <v>49</v>
      </c>
      <c r="D5069" t="s">
        <v>25</v>
      </c>
      <c r="E5069" t="s">
        <v>29566</v>
      </c>
      <c r="F5069" t="s">
        <v>108</v>
      </c>
      <c r="G5069" t="s">
        <v>40</v>
      </c>
    </row>
    <row r="5070" spans="1:7" x14ac:dyDescent="0.3">
      <c r="A5070" t="s">
        <v>29570</v>
      </c>
      <c r="B5070" t="s">
        <v>29571</v>
      </c>
      <c r="C5070" t="s">
        <v>59</v>
      </c>
      <c r="D5070" t="s">
        <v>25</v>
      </c>
      <c r="E5070" t="s">
        <v>29572</v>
      </c>
      <c r="F5070" t="s">
        <v>137</v>
      </c>
      <c r="G5070" t="s">
        <v>28</v>
      </c>
    </row>
    <row r="5071" spans="1:7" x14ac:dyDescent="0.3">
      <c r="A5071" t="s">
        <v>29576</v>
      </c>
      <c r="B5071" t="s">
        <v>29577</v>
      </c>
      <c r="C5071" t="s">
        <v>24</v>
      </c>
      <c r="D5071" t="s">
        <v>25</v>
      </c>
      <c r="E5071" t="s">
        <v>29578</v>
      </c>
      <c r="F5071" t="s">
        <v>115</v>
      </c>
      <c r="G5071" t="s">
        <v>52</v>
      </c>
    </row>
    <row r="5072" spans="1:7" x14ac:dyDescent="0.3">
      <c r="A5072" t="s">
        <v>29582</v>
      </c>
      <c r="B5072" t="s">
        <v>29583</v>
      </c>
      <c r="C5072" t="s">
        <v>59</v>
      </c>
      <c r="D5072" t="s">
        <v>25</v>
      </c>
      <c r="E5072" t="s">
        <v>29584</v>
      </c>
      <c r="F5072" t="s">
        <v>427</v>
      </c>
      <c r="G5072" t="s">
        <v>130</v>
      </c>
    </row>
    <row r="5073" spans="1:7" x14ac:dyDescent="0.3">
      <c r="A5073" t="s">
        <v>29588</v>
      </c>
      <c r="B5073" t="s">
        <v>29589</v>
      </c>
      <c r="C5073" t="s">
        <v>59</v>
      </c>
      <c r="D5073" t="s">
        <v>25</v>
      </c>
      <c r="E5073" t="s">
        <v>29590</v>
      </c>
      <c r="F5073" t="s">
        <v>269</v>
      </c>
      <c r="G5073" t="s">
        <v>28</v>
      </c>
    </row>
    <row r="5074" spans="1:7" x14ac:dyDescent="0.3">
      <c r="A5074" t="s">
        <v>29594</v>
      </c>
      <c r="B5074" t="s">
        <v>29595</v>
      </c>
      <c r="C5074" t="s">
        <v>59</v>
      </c>
      <c r="D5074" t="s">
        <v>25</v>
      </c>
      <c r="E5074" t="s">
        <v>29596</v>
      </c>
      <c r="F5074" t="s">
        <v>592</v>
      </c>
      <c r="G5074" t="s">
        <v>52</v>
      </c>
    </row>
    <row r="5075" spans="1:7" x14ac:dyDescent="0.3">
      <c r="A5075" t="s">
        <v>29600</v>
      </c>
      <c r="B5075" t="s">
        <v>29601</v>
      </c>
      <c r="C5075" t="s">
        <v>59</v>
      </c>
      <c r="D5075" t="s">
        <v>25</v>
      </c>
      <c r="E5075" t="s">
        <v>29602</v>
      </c>
      <c r="F5075" t="s">
        <v>39</v>
      </c>
      <c r="G5075" t="s">
        <v>28</v>
      </c>
    </row>
    <row r="5076" spans="1:7" x14ac:dyDescent="0.3">
      <c r="A5076" t="s">
        <v>29606</v>
      </c>
      <c r="B5076" t="s">
        <v>29607</v>
      </c>
      <c r="C5076" t="s">
        <v>59</v>
      </c>
      <c r="D5076" t="s">
        <v>25</v>
      </c>
      <c r="E5076" t="s">
        <v>29608</v>
      </c>
      <c r="F5076" t="s">
        <v>427</v>
      </c>
      <c r="G5076" t="s">
        <v>40</v>
      </c>
    </row>
    <row r="5077" spans="1:7" x14ac:dyDescent="0.3">
      <c r="A5077" t="s">
        <v>29612</v>
      </c>
      <c r="B5077" t="s">
        <v>29613</v>
      </c>
      <c r="C5077" t="s">
        <v>59</v>
      </c>
      <c r="D5077" t="s">
        <v>25</v>
      </c>
      <c r="E5077" t="s">
        <v>29614</v>
      </c>
      <c r="F5077" t="s">
        <v>78</v>
      </c>
      <c r="G5077" t="s">
        <v>130</v>
      </c>
    </row>
    <row r="5078" spans="1:7" x14ac:dyDescent="0.3">
      <c r="A5078" t="s">
        <v>29618</v>
      </c>
      <c r="B5078" t="s">
        <v>29619</v>
      </c>
      <c r="C5078" t="s">
        <v>49</v>
      </c>
      <c r="D5078" t="s">
        <v>25</v>
      </c>
      <c r="E5078" t="s">
        <v>29620</v>
      </c>
      <c r="F5078" t="s">
        <v>192</v>
      </c>
      <c r="G5078" t="s">
        <v>52</v>
      </c>
    </row>
    <row r="5079" spans="1:7" x14ac:dyDescent="0.3">
      <c r="A5079" t="s">
        <v>29624</v>
      </c>
      <c r="B5079" t="s">
        <v>29625</v>
      </c>
      <c r="C5079" t="s">
        <v>24</v>
      </c>
      <c r="D5079" t="s">
        <v>25</v>
      </c>
      <c r="E5079" t="s">
        <v>29626</v>
      </c>
      <c r="F5079" t="s">
        <v>513</v>
      </c>
      <c r="G5079" t="s">
        <v>40</v>
      </c>
    </row>
    <row r="5080" spans="1:7" x14ac:dyDescent="0.3">
      <c r="A5080" t="s">
        <v>29630</v>
      </c>
      <c r="B5080" t="s">
        <v>29631</v>
      </c>
      <c r="C5080" t="s">
        <v>24</v>
      </c>
      <c r="D5080" t="s">
        <v>25</v>
      </c>
      <c r="E5080" t="s">
        <v>29632</v>
      </c>
      <c r="F5080" t="s">
        <v>171</v>
      </c>
      <c r="G5080" t="s">
        <v>52</v>
      </c>
    </row>
    <row r="5081" spans="1:7" x14ac:dyDescent="0.3">
      <c r="A5081" t="s">
        <v>29636</v>
      </c>
      <c r="B5081" t="s">
        <v>29637</v>
      </c>
      <c r="C5081" t="s">
        <v>49</v>
      </c>
      <c r="D5081" t="s">
        <v>25</v>
      </c>
      <c r="E5081" t="s">
        <v>29638</v>
      </c>
      <c r="F5081" t="s">
        <v>630</v>
      </c>
      <c r="G5081" t="s">
        <v>28</v>
      </c>
    </row>
    <row r="5082" spans="1:7" x14ac:dyDescent="0.3">
      <c r="A5082" t="s">
        <v>29642</v>
      </c>
      <c r="B5082" t="s">
        <v>29643</v>
      </c>
      <c r="C5082" t="s">
        <v>24</v>
      </c>
      <c r="D5082" t="s">
        <v>25</v>
      </c>
      <c r="E5082" t="s">
        <v>29644</v>
      </c>
      <c r="F5082" t="s">
        <v>164</v>
      </c>
      <c r="G5082" t="s">
        <v>130</v>
      </c>
    </row>
    <row r="5083" spans="1:7" x14ac:dyDescent="0.3">
      <c r="A5083" t="s">
        <v>29648</v>
      </c>
      <c r="B5083" t="s">
        <v>29649</v>
      </c>
      <c r="C5083" t="s">
        <v>24</v>
      </c>
      <c r="D5083" t="s">
        <v>25</v>
      </c>
      <c r="E5083" t="s">
        <v>29650</v>
      </c>
      <c r="F5083" t="s">
        <v>630</v>
      </c>
      <c r="G5083" t="s">
        <v>40</v>
      </c>
    </row>
    <row r="5084" spans="1:7" x14ac:dyDescent="0.3">
      <c r="A5084" t="s">
        <v>29654</v>
      </c>
      <c r="B5084" t="s">
        <v>22735</v>
      </c>
      <c r="C5084" t="s">
        <v>49</v>
      </c>
      <c r="D5084" t="s">
        <v>25</v>
      </c>
      <c r="E5084" t="s">
        <v>6656</v>
      </c>
      <c r="F5084" t="s">
        <v>51</v>
      </c>
      <c r="G5084" t="s">
        <v>130</v>
      </c>
    </row>
    <row r="5085" spans="1:7" x14ac:dyDescent="0.3">
      <c r="A5085" t="s">
        <v>29658</v>
      </c>
      <c r="B5085" t="s">
        <v>29659</v>
      </c>
      <c r="C5085" t="s">
        <v>24</v>
      </c>
      <c r="D5085" t="s">
        <v>25</v>
      </c>
      <c r="E5085" t="s">
        <v>29660</v>
      </c>
      <c r="F5085" t="s">
        <v>185</v>
      </c>
      <c r="G5085" t="s">
        <v>28</v>
      </c>
    </row>
    <row r="5086" spans="1:7" x14ac:dyDescent="0.3">
      <c r="A5086" t="s">
        <v>29664</v>
      </c>
      <c r="B5086" t="s">
        <v>29665</v>
      </c>
      <c r="C5086" t="s">
        <v>24</v>
      </c>
      <c r="D5086" t="s">
        <v>25</v>
      </c>
      <c r="E5086" t="s">
        <v>29666</v>
      </c>
      <c r="F5086" t="s">
        <v>692</v>
      </c>
      <c r="G5086" t="s">
        <v>40</v>
      </c>
    </row>
    <row r="5087" spans="1:7" x14ac:dyDescent="0.3">
      <c r="A5087" t="s">
        <v>29670</v>
      </c>
      <c r="B5087" t="s">
        <v>29671</v>
      </c>
      <c r="C5087" t="s">
        <v>49</v>
      </c>
      <c r="D5087" t="s">
        <v>25</v>
      </c>
      <c r="E5087" t="s">
        <v>29672</v>
      </c>
      <c r="F5087" t="s">
        <v>237</v>
      </c>
      <c r="G5087" t="s">
        <v>130</v>
      </c>
    </row>
    <row r="5088" spans="1:7" x14ac:dyDescent="0.3">
      <c r="A5088" t="s">
        <v>29676</v>
      </c>
      <c r="B5088" t="s">
        <v>29677</v>
      </c>
      <c r="C5088" t="s">
        <v>49</v>
      </c>
      <c r="D5088" t="s">
        <v>25</v>
      </c>
      <c r="E5088" t="s">
        <v>29678</v>
      </c>
      <c r="F5088" t="s">
        <v>164</v>
      </c>
      <c r="G5088" t="s">
        <v>52</v>
      </c>
    </row>
    <row r="5089" spans="1:7" x14ac:dyDescent="0.3">
      <c r="A5089" t="s">
        <v>29682</v>
      </c>
      <c r="B5089" t="s">
        <v>29683</v>
      </c>
      <c r="C5089" t="s">
        <v>49</v>
      </c>
      <c r="D5089" t="s">
        <v>25</v>
      </c>
      <c r="E5089" t="s">
        <v>29684</v>
      </c>
      <c r="F5089" t="s">
        <v>93</v>
      </c>
      <c r="G5089" t="s">
        <v>40</v>
      </c>
    </row>
    <row r="5090" spans="1:7" x14ac:dyDescent="0.3">
      <c r="A5090" s="2" t="s">
        <v>29688</v>
      </c>
      <c r="B5090" t="s">
        <v>29689</v>
      </c>
      <c r="C5090" t="s">
        <v>49</v>
      </c>
      <c r="D5090" t="s">
        <v>25</v>
      </c>
      <c r="E5090" t="s">
        <v>29690</v>
      </c>
      <c r="F5090" t="s">
        <v>27</v>
      </c>
      <c r="G5090" t="s">
        <v>52</v>
      </c>
    </row>
    <row r="5091" spans="1:7" x14ac:dyDescent="0.3">
      <c r="A5091" t="s">
        <v>29694</v>
      </c>
      <c r="B5091" t="s">
        <v>29695</v>
      </c>
      <c r="C5091" t="s">
        <v>49</v>
      </c>
      <c r="D5091" t="s">
        <v>25</v>
      </c>
      <c r="E5091" t="s">
        <v>29696</v>
      </c>
      <c r="F5091" t="s">
        <v>224</v>
      </c>
      <c r="G5091" t="s">
        <v>130</v>
      </c>
    </row>
    <row r="5092" spans="1:7" x14ac:dyDescent="0.3">
      <c r="A5092" t="s">
        <v>29700</v>
      </c>
      <c r="B5092" t="s">
        <v>29701</v>
      </c>
      <c r="C5092" t="s">
        <v>49</v>
      </c>
      <c r="D5092" t="s">
        <v>25</v>
      </c>
      <c r="E5092" t="s">
        <v>29702</v>
      </c>
      <c r="F5092" t="s">
        <v>39</v>
      </c>
      <c r="G5092" t="s">
        <v>52</v>
      </c>
    </row>
    <row r="5093" spans="1:7" x14ac:dyDescent="0.3">
      <c r="A5093" t="s">
        <v>29706</v>
      </c>
      <c r="B5093" t="s">
        <v>29707</v>
      </c>
      <c r="C5093" t="s">
        <v>49</v>
      </c>
      <c r="D5093" t="s">
        <v>25</v>
      </c>
      <c r="E5093" t="s">
        <v>29708</v>
      </c>
      <c r="F5093" t="s">
        <v>151</v>
      </c>
      <c r="G5093" t="s">
        <v>130</v>
      </c>
    </row>
    <row r="5094" spans="1:7" x14ac:dyDescent="0.3">
      <c r="A5094" t="s">
        <v>29712</v>
      </c>
      <c r="B5094" t="s">
        <v>29713</v>
      </c>
      <c r="C5094" t="s">
        <v>49</v>
      </c>
      <c r="D5094" t="s">
        <v>25</v>
      </c>
      <c r="E5094" t="s">
        <v>29714</v>
      </c>
      <c r="F5094" t="s">
        <v>1111</v>
      </c>
      <c r="G5094" t="s">
        <v>40</v>
      </c>
    </row>
    <row r="5095" spans="1:7" x14ac:dyDescent="0.3">
      <c r="A5095" t="s">
        <v>29718</v>
      </c>
      <c r="B5095" t="s">
        <v>29719</v>
      </c>
      <c r="C5095" t="s">
        <v>24</v>
      </c>
      <c r="D5095" t="s">
        <v>25</v>
      </c>
      <c r="E5095" t="s">
        <v>29720</v>
      </c>
      <c r="F5095" t="s">
        <v>224</v>
      </c>
      <c r="G5095" t="s">
        <v>28</v>
      </c>
    </row>
    <row r="5096" spans="1:7" x14ac:dyDescent="0.3">
      <c r="A5096" t="s">
        <v>29724</v>
      </c>
      <c r="B5096" t="s">
        <v>29725</v>
      </c>
      <c r="C5096" t="s">
        <v>59</v>
      </c>
      <c r="D5096" t="s">
        <v>25</v>
      </c>
      <c r="E5096" t="s">
        <v>29726</v>
      </c>
      <c r="F5096" t="s">
        <v>86</v>
      </c>
      <c r="G5096" t="s">
        <v>28</v>
      </c>
    </row>
    <row r="5097" spans="1:7" x14ac:dyDescent="0.3">
      <c r="A5097" t="s">
        <v>29730</v>
      </c>
      <c r="B5097" t="s">
        <v>29731</v>
      </c>
      <c r="C5097" t="s">
        <v>59</v>
      </c>
      <c r="D5097" t="s">
        <v>25</v>
      </c>
      <c r="E5097" t="s">
        <v>29732</v>
      </c>
      <c r="F5097" t="s">
        <v>93</v>
      </c>
      <c r="G5097" t="s">
        <v>28</v>
      </c>
    </row>
    <row r="5098" spans="1:7" x14ac:dyDescent="0.3">
      <c r="A5098" t="s">
        <v>29736</v>
      </c>
      <c r="B5098" t="s">
        <v>29737</v>
      </c>
      <c r="C5098" t="s">
        <v>49</v>
      </c>
      <c r="D5098" t="s">
        <v>25</v>
      </c>
      <c r="E5098" t="s">
        <v>29738</v>
      </c>
      <c r="F5098" t="s">
        <v>717</v>
      </c>
      <c r="G5098" t="s">
        <v>130</v>
      </c>
    </row>
    <row r="5099" spans="1:7" x14ac:dyDescent="0.3">
      <c r="A5099" t="s">
        <v>29742</v>
      </c>
      <c r="B5099" t="s">
        <v>29743</v>
      </c>
      <c r="C5099" t="s">
        <v>24</v>
      </c>
      <c r="D5099" t="s">
        <v>25</v>
      </c>
      <c r="E5099" t="s">
        <v>29744</v>
      </c>
      <c r="F5099" t="s">
        <v>592</v>
      </c>
      <c r="G5099" t="s">
        <v>28</v>
      </c>
    </row>
    <row r="5100" spans="1:7" x14ac:dyDescent="0.3">
      <c r="A5100" t="s">
        <v>29748</v>
      </c>
      <c r="B5100" t="s">
        <v>29749</v>
      </c>
      <c r="C5100" t="s">
        <v>59</v>
      </c>
      <c r="D5100" t="s">
        <v>25</v>
      </c>
      <c r="E5100" t="s">
        <v>17813</v>
      </c>
      <c r="F5100" t="s">
        <v>427</v>
      </c>
      <c r="G5100" t="s">
        <v>52</v>
      </c>
    </row>
    <row r="5101" spans="1:7" x14ac:dyDescent="0.3">
      <c r="A5101" t="s">
        <v>29753</v>
      </c>
      <c r="B5101" t="s">
        <v>29754</v>
      </c>
      <c r="C5101" t="s">
        <v>59</v>
      </c>
      <c r="D5101" t="s">
        <v>25</v>
      </c>
      <c r="E5101" t="s">
        <v>8505</v>
      </c>
      <c r="F5101" t="s">
        <v>822</v>
      </c>
      <c r="G5101" t="s">
        <v>40</v>
      </c>
    </row>
    <row r="5102" spans="1:7" x14ac:dyDescent="0.3">
      <c r="A5102" t="s">
        <v>29758</v>
      </c>
      <c r="B5102" t="s">
        <v>29759</v>
      </c>
      <c r="C5102" t="s">
        <v>24</v>
      </c>
      <c r="D5102" t="s">
        <v>25</v>
      </c>
      <c r="E5102" t="s">
        <v>29760</v>
      </c>
      <c r="F5102" t="s">
        <v>1003</v>
      </c>
      <c r="G5102" t="s">
        <v>130</v>
      </c>
    </row>
    <row r="5103" spans="1:7" x14ac:dyDescent="0.3">
      <c r="A5103" t="s">
        <v>29764</v>
      </c>
      <c r="B5103" t="s">
        <v>29765</v>
      </c>
      <c r="C5103" t="s">
        <v>24</v>
      </c>
      <c r="D5103" t="s">
        <v>25</v>
      </c>
      <c r="E5103" t="s">
        <v>29766</v>
      </c>
      <c r="F5103" t="s">
        <v>822</v>
      </c>
      <c r="G5103" t="s">
        <v>28</v>
      </c>
    </row>
    <row r="5104" spans="1:7" x14ac:dyDescent="0.3">
      <c r="A5104" t="s">
        <v>29770</v>
      </c>
      <c r="B5104" t="s">
        <v>29771</v>
      </c>
      <c r="C5104" t="s">
        <v>59</v>
      </c>
      <c r="D5104" t="s">
        <v>25</v>
      </c>
      <c r="E5104" t="s">
        <v>29772</v>
      </c>
      <c r="F5104" t="s">
        <v>164</v>
      </c>
      <c r="G5104" t="s">
        <v>130</v>
      </c>
    </row>
    <row r="5105" spans="1:7" x14ac:dyDescent="0.3">
      <c r="A5105" t="s">
        <v>29776</v>
      </c>
      <c r="B5105" t="s">
        <v>29777</v>
      </c>
      <c r="C5105" t="s">
        <v>59</v>
      </c>
      <c r="D5105" t="s">
        <v>25</v>
      </c>
      <c r="E5105" t="s">
        <v>29778</v>
      </c>
      <c r="F5105" t="s">
        <v>376</v>
      </c>
      <c r="G5105" t="s">
        <v>28</v>
      </c>
    </row>
    <row r="5106" spans="1:7" x14ac:dyDescent="0.3">
      <c r="A5106" t="s">
        <v>29782</v>
      </c>
      <c r="B5106" t="s">
        <v>29783</v>
      </c>
      <c r="C5106" t="s">
        <v>59</v>
      </c>
      <c r="D5106" t="s">
        <v>25</v>
      </c>
      <c r="E5106" t="s">
        <v>29784</v>
      </c>
      <c r="F5106" t="s">
        <v>27</v>
      </c>
      <c r="G5106" t="s">
        <v>52</v>
      </c>
    </row>
    <row r="5107" spans="1:7" x14ac:dyDescent="0.3">
      <c r="A5107" t="s">
        <v>29788</v>
      </c>
      <c r="B5107" t="s">
        <v>29789</v>
      </c>
      <c r="C5107" t="s">
        <v>24</v>
      </c>
      <c r="D5107" t="s">
        <v>25</v>
      </c>
      <c r="E5107" t="s">
        <v>28930</v>
      </c>
      <c r="F5107" t="s">
        <v>717</v>
      </c>
      <c r="G5107" t="s">
        <v>130</v>
      </c>
    </row>
    <row r="5108" spans="1:7" x14ac:dyDescent="0.3">
      <c r="A5108" s="2" t="s">
        <v>29793</v>
      </c>
      <c r="B5108" t="s">
        <v>29794</v>
      </c>
      <c r="C5108" t="s">
        <v>49</v>
      </c>
      <c r="D5108" t="s">
        <v>25</v>
      </c>
      <c r="E5108" t="s">
        <v>29795</v>
      </c>
      <c r="F5108" t="s">
        <v>301</v>
      </c>
      <c r="G5108" t="s">
        <v>130</v>
      </c>
    </row>
    <row r="5109" spans="1:7" x14ac:dyDescent="0.3">
      <c r="A5109" t="s">
        <v>29799</v>
      </c>
      <c r="B5109" t="s">
        <v>29800</v>
      </c>
      <c r="C5109" t="s">
        <v>59</v>
      </c>
      <c r="D5109" t="s">
        <v>25</v>
      </c>
      <c r="E5109" t="s">
        <v>29801</v>
      </c>
      <c r="F5109" t="s">
        <v>464</v>
      </c>
      <c r="G5109" t="s">
        <v>52</v>
      </c>
    </row>
    <row r="5110" spans="1:7" x14ac:dyDescent="0.3">
      <c r="A5110" t="s">
        <v>29805</v>
      </c>
      <c r="B5110" t="s">
        <v>29806</v>
      </c>
      <c r="C5110" t="s">
        <v>49</v>
      </c>
      <c r="D5110" t="s">
        <v>25</v>
      </c>
      <c r="E5110" t="s">
        <v>29807</v>
      </c>
      <c r="F5110" t="s">
        <v>78</v>
      </c>
      <c r="G5110" t="s">
        <v>130</v>
      </c>
    </row>
    <row r="5111" spans="1:7" x14ac:dyDescent="0.3">
      <c r="A5111" t="s">
        <v>29811</v>
      </c>
      <c r="B5111" t="s">
        <v>29812</v>
      </c>
      <c r="C5111" t="s">
        <v>59</v>
      </c>
      <c r="D5111" t="s">
        <v>25</v>
      </c>
      <c r="E5111" t="s">
        <v>29813</v>
      </c>
      <c r="F5111" t="s">
        <v>129</v>
      </c>
      <c r="G5111" t="s">
        <v>40</v>
      </c>
    </row>
    <row r="5112" spans="1:7" x14ac:dyDescent="0.3">
      <c r="A5112" t="s">
        <v>29817</v>
      </c>
      <c r="B5112" t="s">
        <v>29818</v>
      </c>
      <c r="C5112" t="s">
        <v>24</v>
      </c>
      <c r="D5112" t="s">
        <v>25</v>
      </c>
      <c r="E5112" t="s">
        <v>29819</v>
      </c>
      <c r="F5112" t="s">
        <v>414</v>
      </c>
      <c r="G5112" t="s">
        <v>40</v>
      </c>
    </row>
    <row r="5113" spans="1:7" x14ac:dyDescent="0.3">
      <c r="A5113" t="s">
        <v>29823</v>
      </c>
      <c r="B5113" t="s">
        <v>29824</v>
      </c>
      <c r="C5113" t="s">
        <v>49</v>
      </c>
      <c r="D5113" t="s">
        <v>25</v>
      </c>
      <c r="E5113" t="s">
        <v>29825</v>
      </c>
      <c r="F5113" t="s">
        <v>151</v>
      </c>
      <c r="G5113" t="s">
        <v>28</v>
      </c>
    </row>
    <row r="5114" spans="1:7" x14ac:dyDescent="0.3">
      <c r="A5114" t="s">
        <v>29829</v>
      </c>
      <c r="B5114" t="s">
        <v>29830</v>
      </c>
      <c r="C5114" t="s">
        <v>24</v>
      </c>
      <c r="D5114" t="s">
        <v>25</v>
      </c>
      <c r="E5114" t="s">
        <v>6733</v>
      </c>
      <c r="F5114" t="s">
        <v>630</v>
      </c>
      <c r="G5114" t="s">
        <v>130</v>
      </c>
    </row>
    <row r="5115" spans="1:7" x14ac:dyDescent="0.3">
      <c r="A5115" t="s">
        <v>29834</v>
      </c>
      <c r="B5115" t="s">
        <v>29835</v>
      </c>
      <c r="C5115" t="s">
        <v>59</v>
      </c>
      <c r="D5115" t="s">
        <v>25</v>
      </c>
      <c r="E5115" t="s">
        <v>29836</v>
      </c>
      <c r="F5115" t="s">
        <v>61</v>
      </c>
      <c r="G5115" t="s">
        <v>28</v>
      </c>
    </row>
    <row r="5116" spans="1:7" x14ac:dyDescent="0.3">
      <c r="A5116" t="s">
        <v>29840</v>
      </c>
      <c r="B5116" t="s">
        <v>29841</v>
      </c>
      <c r="C5116" t="s">
        <v>24</v>
      </c>
      <c r="D5116" t="s">
        <v>25</v>
      </c>
      <c r="E5116" t="s">
        <v>29842</v>
      </c>
      <c r="F5116" t="s">
        <v>108</v>
      </c>
      <c r="G5116" t="s">
        <v>130</v>
      </c>
    </row>
    <row r="5117" spans="1:7" x14ac:dyDescent="0.3">
      <c r="A5117" t="s">
        <v>29846</v>
      </c>
      <c r="B5117" t="s">
        <v>29847</v>
      </c>
      <c r="C5117" t="s">
        <v>24</v>
      </c>
      <c r="D5117" t="s">
        <v>25</v>
      </c>
      <c r="E5117" t="s">
        <v>29848</v>
      </c>
      <c r="F5117" t="s">
        <v>301</v>
      </c>
      <c r="G5117" t="s">
        <v>40</v>
      </c>
    </row>
    <row r="5118" spans="1:7" x14ac:dyDescent="0.3">
      <c r="A5118" t="s">
        <v>29852</v>
      </c>
      <c r="B5118" t="s">
        <v>770</v>
      </c>
      <c r="C5118" t="s">
        <v>59</v>
      </c>
      <c r="D5118" t="s">
        <v>25</v>
      </c>
      <c r="E5118" t="s">
        <v>29853</v>
      </c>
      <c r="F5118" t="s">
        <v>224</v>
      </c>
      <c r="G5118" t="s">
        <v>40</v>
      </c>
    </row>
    <row r="5119" spans="1:7" x14ac:dyDescent="0.3">
      <c r="A5119" t="s">
        <v>29857</v>
      </c>
      <c r="B5119" t="s">
        <v>29858</v>
      </c>
      <c r="C5119" t="s">
        <v>49</v>
      </c>
      <c r="D5119" t="s">
        <v>25</v>
      </c>
      <c r="E5119" t="s">
        <v>29859</v>
      </c>
      <c r="F5119" t="s">
        <v>630</v>
      </c>
      <c r="G5119" t="s">
        <v>130</v>
      </c>
    </row>
    <row r="5120" spans="1:7" x14ac:dyDescent="0.3">
      <c r="A5120" t="s">
        <v>29863</v>
      </c>
      <c r="B5120" t="s">
        <v>26164</v>
      </c>
      <c r="C5120" t="s">
        <v>59</v>
      </c>
      <c r="D5120" t="s">
        <v>25</v>
      </c>
      <c r="E5120" t="s">
        <v>29864</v>
      </c>
      <c r="F5120" t="s">
        <v>314</v>
      </c>
      <c r="G5120" t="s">
        <v>130</v>
      </c>
    </row>
    <row r="5121" spans="1:7" x14ac:dyDescent="0.3">
      <c r="A5121" t="s">
        <v>29868</v>
      </c>
      <c r="B5121" t="s">
        <v>29869</v>
      </c>
      <c r="C5121" t="s">
        <v>49</v>
      </c>
      <c r="D5121" t="s">
        <v>25</v>
      </c>
      <c r="E5121" t="s">
        <v>29870</v>
      </c>
      <c r="F5121" t="s">
        <v>224</v>
      </c>
      <c r="G5121" t="s">
        <v>52</v>
      </c>
    </row>
    <row r="5122" spans="1:7" x14ac:dyDescent="0.3">
      <c r="A5122" t="s">
        <v>29874</v>
      </c>
      <c r="B5122" t="s">
        <v>29875</v>
      </c>
      <c r="C5122" t="s">
        <v>49</v>
      </c>
      <c r="D5122" t="s">
        <v>25</v>
      </c>
      <c r="E5122" t="s">
        <v>29876</v>
      </c>
      <c r="F5122" t="s">
        <v>685</v>
      </c>
      <c r="G5122" t="s">
        <v>28</v>
      </c>
    </row>
    <row r="5123" spans="1:7" x14ac:dyDescent="0.3">
      <c r="A5123" t="s">
        <v>29880</v>
      </c>
      <c r="B5123" t="s">
        <v>29881</v>
      </c>
      <c r="C5123" t="s">
        <v>59</v>
      </c>
      <c r="D5123" t="s">
        <v>25</v>
      </c>
      <c r="E5123" t="s">
        <v>9215</v>
      </c>
      <c r="F5123" t="s">
        <v>39</v>
      </c>
      <c r="G5123" t="s">
        <v>130</v>
      </c>
    </row>
    <row r="5124" spans="1:7" x14ac:dyDescent="0.3">
      <c r="A5124" t="s">
        <v>29885</v>
      </c>
      <c r="B5124" t="s">
        <v>29886</v>
      </c>
      <c r="C5124" t="s">
        <v>59</v>
      </c>
      <c r="D5124" t="s">
        <v>25</v>
      </c>
      <c r="E5124" t="s">
        <v>29887</v>
      </c>
      <c r="F5124" t="s">
        <v>93</v>
      </c>
      <c r="G5124" t="s">
        <v>130</v>
      </c>
    </row>
    <row r="5125" spans="1:7" x14ac:dyDescent="0.3">
      <c r="A5125" t="s">
        <v>29891</v>
      </c>
      <c r="B5125" t="s">
        <v>25214</v>
      </c>
      <c r="C5125" t="s">
        <v>59</v>
      </c>
      <c r="D5125" t="s">
        <v>25</v>
      </c>
      <c r="E5125" t="s">
        <v>29892</v>
      </c>
      <c r="F5125" t="s">
        <v>93</v>
      </c>
      <c r="G5125" t="s">
        <v>130</v>
      </c>
    </row>
    <row r="5126" spans="1:7" x14ac:dyDescent="0.3">
      <c r="A5126" t="s">
        <v>29896</v>
      </c>
      <c r="B5126" t="s">
        <v>29897</v>
      </c>
      <c r="C5126" t="s">
        <v>24</v>
      </c>
      <c r="D5126" t="s">
        <v>25</v>
      </c>
      <c r="E5126" t="s">
        <v>27159</v>
      </c>
      <c r="F5126" t="s">
        <v>69</v>
      </c>
      <c r="G5126" t="s">
        <v>130</v>
      </c>
    </row>
    <row r="5127" spans="1:7" x14ac:dyDescent="0.3">
      <c r="A5127" t="s">
        <v>29901</v>
      </c>
      <c r="B5127" t="s">
        <v>29902</v>
      </c>
      <c r="C5127" t="s">
        <v>49</v>
      </c>
      <c r="D5127" t="s">
        <v>25</v>
      </c>
      <c r="E5127" t="s">
        <v>29903</v>
      </c>
      <c r="F5127" t="s">
        <v>513</v>
      </c>
      <c r="G5127" t="s">
        <v>130</v>
      </c>
    </row>
    <row r="5128" spans="1:7" x14ac:dyDescent="0.3">
      <c r="A5128" t="s">
        <v>29907</v>
      </c>
      <c r="B5128" t="s">
        <v>29908</v>
      </c>
      <c r="C5128" t="s">
        <v>24</v>
      </c>
      <c r="D5128" t="s">
        <v>25</v>
      </c>
      <c r="E5128" t="s">
        <v>29909</v>
      </c>
      <c r="F5128" t="s">
        <v>211</v>
      </c>
      <c r="G5128" t="s">
        <v>52</v>
      </c>
    </row>
    <row r="5129" spans="1:7" x14ac:dyDescent="0.3">
      <c r="A5129" t="s">
        <v>29913</v>
      </c>
      <c r="B5129" t="s">
        <v>29914</v>
      </c>
      <c r="C5129" t="s">
        <v>24</v>
      </c>
      <c r="D5129" t="s">
        <v>25</v>
      </c>
      <c r="E5129" t="s">
        <v>29915</v>
      </c>
      <c r="F5129" t="s">
        <v>185</v>
      </c>
      <c r="G5129" t="s">
        <v>52</v>
      </c>
    </row>
    <row r="5130" spans="1:7" x14ac:dyDescent="0.3">
      <c r="A5130" t="s">
        <v>29919</v>
      </c>
      <c r="B5130" t="s">
        <v>29920</v>
      </c>
      <c r="C5130" t="s">
        <v>59</v>
      </c>
      <c r="D5130" t="s">
        <v>25</v>
      </c>
      <c r="E5130" t="s">
        <v>29921</v>
      </c>
      <c r="F5130" t="s">
        <v>39</v>
      </c>
      <c r="G5130" t="s">
        <v>40</v>
      </c>
    </row>
    <row r="5131" spans="1:7" x14ac:dyDescent="0.3">
      <c r="A5131" t="s">
        <v>29925</v>
      </c>
      <c r="B5131" t="s">
        <v>29926</v>
      </c>
      <c r="C5131" t="s">
        <v>49</v>
      </c>
      <c r="D5131" t="s">
        <v>25</v>
      </c>
      <c r="E5131" t="s">
        <v>29927</v>
      </c>
      <c r="F5131" t="s">
        <v>427</v>
      </c>
      <c r="G5131" t="s">
        <v>130</v>
      </c>
    </row>
    <row r="5132" spans="1:7" x14ac:dyDescent="0.3">
      <c r="A5132" s="2" t="s">
        <v>29931</v>
      </c>
      <c r="B5132" t="s">
        <v>29932</v>
      </c>
      <c r="C5132" t="s">
        <v>49</v>
      </c>
      <c r="D5132" t="s">
        <v>25</v>
      </c>
      <c r="E5132" t="s">
        <v>29933</v>
      </c>
      <c r="F5132" t="s">
        <v>376</v>
      </c>
      <c r="G5132" t="s">
        <v>28</v>
      </c>
    </row>
    <row r="5133" spans="1:7" x14ac:dyDescent="0.3">
      <c r="A5133" t="s">
        <v>29937</v>
      </c>
      <c r="B5133" t="s">
        <v>29938</v>
      </c>
      <c r="C5133" t="s">
        <v>24</v>
      </c>
      <c r="D5133" t="s">
        <v>25</v>
      </c>
      <c r="E5133" t="s">
        <v>29939</v>
      </c>
      <c r="F5133" t="s">
        <v>791</v>
      </c>
      <c r="G5133" t="s">
        <v>130</v>
      </c>
    </row>
    <row r="5134" spans="1:7" x14ac:dyDescent="0.3">
      <c r="A5134" t="s">
        <v>29943</v>
      </c>
      <c r="B5134" t="s">
        <v>29944</v>
      </c>
      <c r="C5134" t="s">
        <v>59</v>
      </c>
      <c r="D5134" t="s">
        <v>25</v>
      </c>
      <c r="E5134" t="s">
        <v>29945</v>
      </c>
      <c r="F5134" t="s">
        <v>178</v>
      </c>
      <c r="G5134" t="s">
        <v>28</v>
      </c>
    </row>
    <row r="5135" spans="1:7" x14ac:dyDescent="0.3">
      <c r="A5135" t="s">
        <v>29949</v>
      </c>
      <c r="B5135" t="s">
        <v>29950</v>
      </c>
      <c r="C5135" t="s">
        <v>59</v>
      </c>
      <c r="D5135" t="s">
        <v>25</v>
      </c>
      <c r="E5135" t="s">
        <v>29951</v>
      </c>
      <c r="F5135" t="s">
        <v>889</v>
      </c>
      <c r="G5135" t="s">
        <v>40</v>
      </c>
    </row>
    <row r="5136" spans="1:7" x14ac:dyDescent="0.3">
      <c r="A5136" t="s">
        <v>29955</v>
      </c>
      <c r="B5136" t="s">
        <v>29956</v>
      </c>
      <c r="C5136" t="s">
        <v>24</v>
      </c>
      <c r="D5136" t="s">
        <v>25</v>
      </c>
      <c r="E5136" t="s">
        <v>29957</v>
      </c>
      <c r="F5136" t="s">
        <v>747</v>
      </c>
      <c r="G5136" t="s">
        <v>40</v>
      </c>
    </row>
    <row r="5137" spans="1:7" x14ac:dyDescent="0.3">
      <c r="A5137" t="s">
        <v>29961</v>
      </c>
      <c r="B5137" t="s">
        <v>29962</v>
      </c>
      <c r="C5137" t="s">
        <v>49</v>
      </c>
      <c r="D5137" t="s">
        <v>25</v>
      </c>
      <c r="E5137" t="s">
        <v>15330</v>
      </c>
      <c r="F5137" t="s">
        <v>791</v>
      </c>
      <c r="G5137" t="s">
        <v>28</v>
      </c>
    </row>
    <row r="5138" spans="1:7" x14ac:dyDescent="0.3">
      <c r="A5138" t="s">
        <v>29966</v>
      </c>
      <c r="B5138" t="s">
        <v>29967</v>
      </c>
      <c r="C5138" t="s">
        <v>49</v>
      </c>
      <c r="D5138" t="s">
        <v>25</v>
      </c>
      <c r="E5138" t="s">
        <v>29968</v>
      </c>
      <c r="F5138" t="s">
        <v>122</v>
      </c>
      <c r="G5138" t="s">
        <v>52</v>
      </c>
    </row>
    <row r="5139" spans="1:7" x14ac:dyDescent="0.3">
      <c r="A5139" t="s">
        <v>29972</v>
      </c>
      <c r="B5139" t="s">
        <v>29973</v>
      </c>
      <c r="C5139" t="s">
        <v>24</v>
      </c>
      <c r="D5139" t="s">
        <v>25</v>
      </c>
      <c r="E5139" t="s">
        <v>29974</v>
      </c>
      <c r="F5139" t="s">
        <v>144</v>
      </c>
      <c r="G5139" t="s">
        <v>28</v>
      </c>
    </row>
    <row r="5140" spans="1:7" x14ac:dyDescent="0.3">
      <c r="A5140" t="s">
        <v>29978</v>
      </c>
      <c r="B5140" t="s">
        <v>29979</v>
      </c>
      <c r="C5140" t="s">
        <v>59</v>
      </c>
      <c r="D5140" t="s">
        <v>25</v>
      </c>
      <c r="E5140" t="s">
        <v>29980</v>
      </c>
      <c r="F5140" t="s">
        <v>376</v>
      </c>
      <c r="G5140" t="s">
        <v>40</v>
      </c>
    </row>
    <row r="5141" spans="1:7" x14ac:dyDescent="0.3">
      <c r="A5141" t="s">
        <v>29984</v>
      </c>
      <c r="B5141" t="s">
        <v>29985</v>
      </c>
      <c r="C5141" t="s">
        <v>24</v>
      </c>
      <c r="D5141" t="s">
        <v>25</v>
      </c>
      <c r="E5141" t="s">
        <v>29986</v>
      </c>
      <c r="F5141" t="s">
        <v>269</v>
      </c>
      <c r="G5141" t="s">
        <v>40</v>
      </c>
    </row>
    <row r="5142" spans="1:7" x14ac:dyDescent="0.3">
      <c r="A5142" t="s">
        <v>29990</v>
      </c>
      <c r="B5142" t="s">
        <v>20856</v>
      </c>
      <c r="C5142" t="s">
        <v>59</v>
      </c>
      <c r="D5142" t="s">
        <v>25</v>
      </c>
      <c r="E5142" t="s">
        <v>29991</v>
      </c>
      <c r="F5142" t="s">
        <v>144</v>
      </c>
      <c r="G5142" t="s">
        <v>40</v>
      </c>
    </row>
    <row r="5143" spans="1:7" x14ac:dyDescent="0.3">
      <c r="A5143" t="s">
        <v>29995</v>
      </c>
      <c r="B5143" t="s">
        <v>29996</v>
      </c>
      <c r="C5143" t="s">
        <v>24</v>
      </c>
      <c r="D5143" t="s">
        <v>25</v>
      </c>
      <c r="E5143" t="s">
        <v>29997</v>
      </c>
      <c r="F5143" t="s">
        <v>192</v>
      </c>
      <c r="G5143" t="s">
        <v>130</v>
      </c>
    </row>
    <row r="5144" spans="1:7" x14ac:dyDescent="0.3">
      <c r="A5144" t="s">
        <v>30001</v>
      </c>
      <c r="B5144" t="s">
        <v>30002</v>
      </c>
      <c r="C5144" t="s">
        <v>24</v>
      </c>
      <c r="D5144" t="s">
        <v>25</v>
      </c>
      <c r="E5144" t="s">
        <v>494</v>
      </c>
      <c r="F5144" t="s">
        <v>61</v>
      </c>
      <c r="G5144" t="s">
        <v>52</v>
      </c>
    </row>
    <row r="5145" spans="1:7" x14ac:dyDescent="0.3">
      <c r="A5145" t="s">
        <v>30006</v>
      </c>
      <c r="B5145" t="s">
        <v>30007</v>
      </c>
      <c r="C5145" t="s">
        <v>59</v>
      </c>
      <c r="D5145" t="s">
        <v>25</v>
      </c>
      <c r="E5145" t="s">
        <v>30008</v>
      </c>
      <c r="F5145" t="s">
        <v>630</v>
      </c>
      <c r="G5145" t="s">
        <v>40</v>
      </c>
    </row>
    <row r="5146" spans="1:7" x14ac:dyDescent="0.3">
      <c r="A5146" t="s">
        <v>30012</v>
      </c>
      <c r="B5146" t="s">
        <v>30013</v>
      </c>
      <c r="C5146" t="s">
        <v>24</v>
      </c>
      <c r="D5146" t="s">
        <v>25</v>
      </c>
      <c r="E5146" t="s">
        <v>30014</v>
      </c>
      <c r="F5146" t="s">
        <v>427</v>
      </c>
      <c r="G5146" t="s">
        <v>40</v>
      </c>
    </row>
    <row r="5147" spans="1:7" x14ac:dyDescent="0.3">
      <c r="A5147" t="s">
        <v>30018</v>
      </c>
      <c r="B5147" t="s">
        <v>30019</v>
      </c>
      <c r="C5147" t="s">
        <v>49</v>
      </c>
      <c r="D5147" t="s">
        <v>25</v>
      </c>
      <c r="E5147" t="s">
        <v>30020</v>
      </c>
      <c r="F5147" t="s">
        <v>39</v>
      </c>
      <c r="G5147" t="s">
        <v>130</v>
      </c>
    </row>
    <row r="5148" spans="1:7" x14ac:dyDescent="0.3">
      <c r="A5148" t="s">
        <v>30024</v>
      </c>
      <c r="B5148" t="s">
        <v>30025</v>
      </c>
      <c r="C5148" t="s">
        <v>24</v>
      </c>
      <c r="D5148" t="s">
        <v>25</v>
      </c>
      <c r="E5148" t="s">
        <v>30026</v>
      </c>
      <c r="F5148" t="s">
        <v>301</v>
      </c>
      <c r="G5148" t="s">
        <v>52</v>
      </c>
    </row>
    <row r="5149" spans="1:7" x14ac:dyDescent="0.3">
      <c r="A5149" t="s">
        <v>30030</v>
      </c>
      <c r="B5149" t="s">
        <v>30031</v>
      </c>
      <c r="C5149" t="s">
        <v>59</v>
      </c>
      <c r="D5149" t="s">
        <v>25</v>
      </c>
      <c r="E5149" t="s">
        <v>30032</v>
      </c>
      <c r="F5149" t="s">
        <v>151</v>
      </c>
      <c r="G5149" t="s">
        <v>28</v>
      </c>
    </row>
    <row r="5150" spans="1:7" x14ac:dyDescent="0.3">
      <c r="A5150" t="s">
        <v>30036</v>
      </c>
      <c r="B5150" t="s">
        <v>30037</v>
      </c>
      <c r="C5150" t="s">
        <v>24</v>
      </c>
      <c r="D5150" t="s">
        <v>25</v>
      </c>
      <c r="E5150" t="s">
        <v>30038</v>
      </c>
      <c r="F5150" t="s">
        <v>1003</v>
      </c>
      <c r="G5150" t="s">
        <v>52</v>
      </c>
    </row>
    <row r="5151" spans="1:7" x14ac:dyDescent="0.3">
      <c r="A5151" t="s">
        <v>30042</v>
      </c>
      <c r="B5151" t="s">
        <v>30043</v>
      </c>
      <c r="C5151" t="s">
        <v>59</v>
      </c>
      <c r="D5151" t="s">
        <v>25</v>
      </c>
      <c r="E5151" t="s">
        <v>6562</v>
      </c>
      <c r="F5151" t="s">
        <v>288</v>
      </c>
      <c r="G5151" t="s">
        <v>130</v>
      </c>
    </row>
    <row r="5152" spans="1:7" x14ac:dyDescent="0.3">
      <c r="A5152" t="s">
        <v>30047</v>
      </c>
      <c r="B5152" t="s">
        <v>30048</v>
      </c>
      <c r="C5152" t="s">
        <v>49</v>
      </c>
      <c r="D5152" t="s">
        <v>25</v>
      </c>
      <c r="E5152" t="s">
        <v>30049</v>
      </c>
      <c r="F5152" t="s">
        <v>211</v>
      </c>
      <c r="G5152" t="s">
        <v>130</v>
      </c>
    </row>
    <row r="5153" spans="1:7" x14ac:dyDescent="0.3">
      <c r="A5153" t="s">
        <v>30053</v>
      </c>
      <c r="B5153" t="s">
        <v>30054</v>
      </c>
      <c r="C5153" t="s">
        <v>59</v>
      </c>
      <c r="D5153" t="s">
        <v>25</v>
      </c>
      <c r="E5153" t="s">
        <v>9794</v>
      </c>
      <c r="F5153" t="s">
        <v>211</v>
      </c>
      <c r="G5153" t="s">
        <v>40</v>
      </c>
    </row>
    <row r="5154" spans="1:7" x14ac:dyDescent="0.3">
      <c r="A5154" t="s">
        <v>30058</v>
      </c>
      <c r="B5154" t="s">
        <v>30059</v>
      </c>
      <c r="C5154" t="s">
        <v>49</v>
      </c>
      <c r="D5154" t="s">
        <v>25</v>
      </c>
      <c r="E5154" t="s">
        <v>30060</v>
      </c>
      <c r="F5154" t="s">
        <v>178</v>
      </c>
      <c r="G5154" t="s">
        <v>130</v>
      </c>
    </row>
    <row r="5155" spans="1:7" x14ac:dyDescent="0.3">
      <c r="A5155" t="s">
        <v>30064</v>
      </c>
      <c r="B5155" t="s">
        <v>30065</v>
      </c>
      <c r="C5155" t="s">
        <v>24</v>
      </c>
      <c r="D5155" t="s">
        <v>25</v>
      </c>
      <c r="E5155" t="s">
        <v>30066</v>
      </c>
      <c r="F5155" t="s">
        <v>61</v>
      </c>
      <c r="G5155" t="s">
        <v>52</v>
      </c>
    </row>
    <row r="5156" spans="1:7" x14ac:dyDescent="0.3">
      <c r="A5156" t="s">
        <v>30070</v>
      </c>
      <c r="B5156" t="s">
        <v>30071</v>
      </c>
      <c r="C5156" t="s">
        <v>49</v>
      </c>
      <c r="D5156" t="s">
        <v>25</v>
      </c>
      <c r="E5156" t="s">
        <v>30072</v>
      </c>
      <c r="F5156" t="s">
        <v>237</v>
      </c>
      <c r="G5156" t="s">
        <v>52</v>
      </c>
    </row>
    <row r="5157" spans="1:7" x14ac:dyDescent="0.3">
      <c r="A5157" t="s">
        <v>30076</v>
      </c>
      <c r="B5157" t="s">
        <v>30077</v>
      </c>
      <c r="C5157" t="s">
        <v>49</v>
      </c>
      <c r="D5157" t="s">
        <v>25</v>
      </c>
      <c r="E5157" t="s">
        <v>30078</v>
      </c>
      <c r="F5157" t="s">
        <v>86</v>
      </c>
      <c r="G5157" t="s">
        <v>28</v>
      </c>
    </row>
    <row r="5158" spans="1:7" x14ac:dyDescent="0.3">
      <c r="A5158" t="s">
        <v>30082</v>
      </c>
      <c r="B5158" t="s">
        <v>30083</v>
      </c>
      <c r="C5158" t="s">
        <v>49</v>
      </c>
      <c r="D5158" t="s">
        <v>25</v>
      </c>
      <c r="E5158" t="s">
        <v>30084</v>
      </c>
      <c r="F5158" t="s">
        <v>217</v>
      </c>
      <c r="G5158" t="s">
        <v>52</v>
      </c>
    </row>
    <row r="5159" spans="1:7" x14ac:dyDescent="0.3">
      <c r="A5159" t="s">
        <v>30088</v>
      </c>
      <c r="B5159" t="s">
        <v>6049</v>
      </c>
      <c r="C5159" t="s">
        <v>49</v>
      </c>
      <c r="D5159" t="s">
        <v>25</v>
      </c>
      <c r="E5159" t="s">
        <v>30089</v>
      </c>
      <c r="F5159" t="s">
        <v>237</v>
      </c>
      <c r="G5159" t="s">
        <v>40</v>
      </c>
    </row>
    <row r="5160" spans="1:7" x14ac:dyDescent="0.3">
      <c r="A5160" t="s">
        <v>30093</v>
      </c>
      <c r="B5160" t="s">
        <v>30094</v>
      </c>
      <c r="C5160" t="s">
        <v>59</v>
      </c>
      <c r="D5160" t="s">
        <v>25</v>
      </c>
      <c r="E5160" t="s">
        <v>30095</v>
      </c>
      <c r="F5160" t="s">
        <v>51</v>
      </c>
      <c r="G5160" t="s">
        <v>28</v>
      </c>
    </row>
    <row r="5161" spans="1:7" x14ac:dyDescent="0.3">
      <c r="A5161" t="s">
        <v>30099</v>
      </c>
      <c r="B5161" t="s">
        <v>30100</v>
      </c>
      <c r="C5161" t="s">
        <v>49</v>
      </c>
      <c r="D5161" t="s">
        <v>25</v>
      </c>
      <c r="E5161" t="s">
        <v>30101</v>
      </c>
      <c r="F5161" t="s">
        <v>314</v>
      </c>
      <c r="G5161" t="s">
        <v>40</v>
      </c>
    </row>
    <row r="5162" spans="1:7" x14ac:dyDescent="0.3">
      <c r="A5162" t="s">
        <v>30105</v>
      </c>
      <c r="B5162" t="s">
        <v>30106</v>
      </c>
      <c r="C5162" t="s">
        <v>24</v>
      </c>
      <c r="D5162" t="s">
        <v>25</v>
      </c>
      <c r="E5162" t="s">
        <v>30107</v>
      </c>
      <c r="F5162" t="s">
        <v>185</v>
      </c>
      <c r="G5162" t="s">
        <v>28</v>
      </c>
    </row>
    <row r="5163" spans="1:7" x14ac:dyDescent="0.3">
      <c r="A5163" t="s">
        <v>30111</v>
      </c>
      <c r="B5163" t="s">
        <v>30112</v>
      </c>
      <c r="C5163" t="s">
        <v>49</v>
      </c>
      <c r="D5163" t="s">
        <v>25</v>
      </c>
      <c r="E5163" t="s">
        <v>30113</v>
      </c>
      <c r="F5163" t="s">
        <v>129</v>
      </c>
      <c r="G5163" t="s">
        <v>52</v>
      </c>
    </row>
    <row r="5164" spans="1:7" x14ac:dyDescent="0.3">
      <c r="A5164" t="s">
        <v>30117</v>
      </c>
      <c r="B5164" t="s">
        <v>30118</v>
      </c>
      <c r="C5164" t="s">
        <v>59</v>
      </c>
      <c r="D5164" t="s">
        <v>25</v>
      </c>
      <c r="E5164" t="s">
        <v>30119</v>
      </c>
      <c r="F5164" t="s">
        <v>178</v>
      </c>
      <c r="G5164" t="s">
        <v>130</v>
      </c>
    </row>
    <row r="5165" spans="1:7" x14ac:dyDescent="0.3">
      <c r="A5165" t="s">
        <v>30123</v>
      </c>
      <c r="B5165" t="s">
        <v>30124</v>
      </c>
      <c r="C5165" t="s">
        <v>49</v>
      </c>
      <c r="D5165" t="s">
        <v>25</v>
      </c>
      <c r="E5165" t="s">
        <v>30125</v>
      </c>
      <c r="F5165" t="s">
        <v>314</v>
      </c>
      <c r="G5165" t="s">
        <v>28</v>
      </c>
    </row>
    <row r="5166" spans="1:7" x14ac:dyDescent="0.3">
      <c r="A5166" t="s">
        <v>30129</v>
      </c>
      <c r="B5166" t="s">
        <v>30130</v>
      </c>
      <c r="C5166" t="s">
        <v>49</v>
      </c>
      <c r="D5166" t="s">
        <v>25</v>
      </c>
      <c r="E5166" t="s">
        <v>30131</v>
      </c>
      <c r="F5166" t="s">
        <v>217</v>
      </c>
      <c r="G5166" t="s">
        <v>40</v>
      </c>
    </row>
    <row r="5167" spans="1:7" x14ac:dyDescent="0.3">
      <c r="A5167" t="s">
        <v>30135</v>
      </c>
      <c r="B5167" t="s">
        <v>30136</v>
      </c>
      <c r="C5167" t="s">
        <v>49</v>
      </c>
      <c r="D5167" t="s">
        <v>25</v>
      </c>
      <c r="E5167" t="s">
        <v>1135</v>
      </c>
      <c r="F5167" t="s">
        <v>244</v>
      </c>
      <c r="G5167" t="s">
        <v>40</v>
      </c>
    </row>
    <row r="5168" spans="1:7" x14ac:dyDescent="0.3">
      <c r="A5168" t="s">
        <v>30140</v>
      </c>
      <c r="B5168" t="s">
        <v>30141</v>
      </c>
      <c r="C5168" t="s">
        <v>59</v>
      </c>
      <c r="D5168" t="s">
        <v>25</v>
      </c>
      <c r="E5168" t="s">
        <v>1446</v>
      </c>
      <c r="F5168" t="s">
        <v>1111</v>
      </c>
      <c r="G5168" t="s">
        <v>52</v>
      </c>
    </row>
    <row r="5169" spans="1:7" x14ac:dyDescent="0.3">
      <c r="A5169" t="s">
        <v>30145</v>
      </c>
      <c r="B5169" t="s">
        <v>30146</v>
      </c>
      <c r="C5169" t="s">
        <v>59</v>
      </c>
      <c r="D5169" t="s">
        <v>25</v>
      </c>
      <c r="E5169" t="s">
        <v>30147</v>
      </c>
      <c r="F5169" t="s">
        <v>685</v>
      </c>
      <c r="G5169" t="s">
        <v>52</v>
      </c>
    </row>
    <row r="5170" spans="1:7" x14ac:dyDescent="0.3">
      <c r="A5170" t="s">
        <v>30151</v>
      </c>
      <c r="B5170" t="s">
        <v>30152</v>
      </c>
      <c r="C5170" t="s">
        <v>49</v>
      </c>
      <c r="D5170" t="s">
        <v>25</v>
      </c>
      <c r="E5170" t="s">
        <v>30153</v>
      </c>
      <c r="F5170" t="s">
        <v>137</v>
      </c>
      <c r="G5170" t="s">
        <v>40</v>
      </c>
    </row>
    <row r="5171" spans="1:7" x14ac:dyDescent="0.3">
      <c r="A5171" t="s">
        <v>30157</v>
      </c>
      <c r="B5171" t="s">
        <v>30158</v>
      </c>
      <c r="C5171" t="s">
        <v>59</v>
      </c>
      <c r="D5171" t="s">
        <v>25</v>
      </c>
      <c r="E5171" t="s">
        <v>30159</v>
      </c>
      <c r="F5171" t="s">
        <v>237</v>
      </c>
      <c r="G5171" t="s">
        <v>28</v>
      </c>
    </row>
    <row r="5172" spans="1:7" x14ac:dyDescent="0.3">
      <c r="A5172" t="s">
        <v>30163</v>
      </c>
      <c r="B5172" t="s">
        <v>30164</v>
      </c>
      <c r="C5172" t="s">
        <v>59</v>
      </c>
      <c r="D5172" t="s">
        <v>25</v>
      </c>
      <c r="E5172" t="s">
        <v>30165</v>
      </c>
      <c r="F5172" t="s">
        <v>389</v>
      </c>
      <c r="G5172" t="s">
        <v>40</v>
      </c>
    </row>
    <row r="5173" spans="1:7" x14ac:dyDescent="0.3">
      <c r="A5173" t="s">
        <v>30169</v>
      </c>
      <c r="B5173" t="s">
        <v>30170</v>
      </c>
      <c r="C5173" t="s">
        <v>59</v>
      </c>
      <c r="D5173" t="s">
        <v>25</v>
      </c>
      <c r="E5173" t="s">
        <v>6301</v>
      </c>
      <c r="F5173" t="s">
        <v>414</v>
      </c>
      <c r="G5173" t="s">
        <v>28</v>
      </c>
    </row>
    <row r="5174" spans="1:7" x14ac:dyDescent="0.3">
      <c r="A5174" t="s">
        <v>30174</v>
      </c>
      <c r="B5174" t="s">
        <v>30175</v>
      </c>
      <c r="C5174" t="s">
        <v>24</v>
      </c>
      <c r="D5174" t="s">
        <v>25</v>
      </c>
      <c r="E5174" t="s">
        <v>30176</v>
      </c>
      <c r="F5174" t="s">
        <v>93</v>
      </c>
      <c r="G5174" t="s">
        <v>130</v>
      </c>
    </row>
    <row r="5175" spans="1:7" x14ac:dyDescent="0.3">
      <c r="A5175" t="s">
        <v>30180</v>
      </c>
      <c r="B5175" t="s">
        <v>30181</v>
      </c>
      <c r="C5175" t="s">
        <v>59</v>
      </c>
      <c r="D5175" t="s">
        <v>25</v>
      </c>
      <c r="E5175" t="s">
        <v>4848</v>
      </c>
      <c r="F5175" t="s">
        <v>39</v>
      </c>
      <c r="G5175" t="s">
        <v>130</v>
      </c>
    </row>
    <row r="5176" spans="1:7" x14ac:dyDescent="0.3">
      <c r="A5176" t="s">
        <v>30185</v>
      </c>
      <c r="B5176" t="s">
        <v>30186</v>
      </c>
      <c r="C5176" t="s">
        <v>59</v>
      </c>
      <c r="D5176" t="s">
        <v>25</v>
      </c>
      <c r="E5176" t="s">
        <v>30187</v>
      </c>
      <c r="F5176" t="s">
        <v>269</v>
      </c>
      <c r="G5176" t="s">
        <v>52</v>
      </c>
    </row>
    <row r="5177" spans="1:7" x14ac:dyDescent="0.3">
      <c r="A5177" t="s">
        <v>30191</v>
      </c>
      <c r="B5177" t="s">
        <v>30192</v>
      </c>
      <c r="C5177" t="s">
        <v>59</v>
      </c>
      <c r="D5177" t="s">
        <v>25</v>
      </c>
      <c r="E5177" t="s">
        <v>30193</v>
      </c>
      <c r="F5177" t="s">
        <v>78</v>
      </c>
      <c r="G5177" t="s">
        <v>28</v>
      </c>
    </row>
    <row r="5178" spans="1:7" x14ac:dyDescent="0.3">
      <c r="A5178" t="s">
        <v>30197</v>
      </c>
      <c r="B5178" t="s">
        <v>30198</v>
      </c>
      <c r="C5178" t="s">
        <v>24</v>
      </c>
      <c r="D5178" t="s">
        <v>25</v>
      </c>
      <c r="E5178" t="s">
        <v>30199</v>
      </c>
      <c r="F5178" t="s">
        <v>389</v>
      </c>
      <c r="G5178" t="s">
        <v>28</v>
      </c>
    </row>
    <row r="5179" spans="1:7" x14ac:dyDescent="0.3">
      <c r="A5179" t="s">
        <v>30203</v>
      </c>
      <c r="B5179" t="s">
        <v>30204</v>
      </c>
      <c r="C5179" t="s">
        <v>24</v>
      </c>
      <c r="D5179" t="s">
        <v>25</v>
      </c>
      <c r="E5179" t="s">
        <v>30205</v>
      </c>
      <c r="F5179" t="s">
        <v>717</v>
      </c>
      <c r="G5179" t="s">
        <v>28</v>
      </c>
    </row>
    <row r="5180" spans="1:7" x14ac:dyDescent="0.3">
      <c r="A5180" t="s">
        <v>30209</v>
      </c>
      <c r="B5180" t="s">
        <v>30210</v>
      </c>
      <c r="C5180" t="s">
        <v>49</v>
      </c>
      <c r="D5180" t="s">
        <v>25</v>
      </c>
      <c r="E5180" t="s">
        <v>30211</v>
      </c>
      <c r="F5180" t="s">
        <v>772</v>
      </c>
      <c r="G5180" t="s">
        <v>130</v>
      </c>
    </row>
    <row r="5181" spans="1:7" x14ac:dyDescent="0.3">
      <c r="A5181" t="s">
        <v>30215</v>
      </c>
      <c r="B5181" t="s">
        <v>30216</v>
      </c>
      <c r="C5181" t="s">
        <v>49</v>
      </c>
      <c r="D5181" t="s">
        <v>25</v>
      </c>
      <c r="E5181" t="s">
        <v>30217</v>
      </c>
      <c r="F5181" t="s">
        <v>464</v>
      </c>
      <c r="G5181" t="s">
        <v>40</v>
      </c>
    </row>
    <row r="5182" spans="1:7" x14ac:dyDescent="0.3">
      <c r="A5182" t="s">
        <v>30221</v>
      </c>
      <c r="B5182" t="s">
        <v>30186</v>
      </c>
      <c r="C5182" t="s">
        <v>59</v>
      </c>
      <c r="D5182" t="s">
        <v>25</v>
      </c>
      <c r="E5182" t="s">
        <v>30222</v>
      </c>
      <c r="F5182" t="s">
        <v>427</v>
      </c>
      <c r="G5182" t="s">
        <v>52</v>
      </c>
    </row>
    <row r="5183" spans="1:7" x14ac:dyDescent="0.3">
      <c r="A5183" t="s">
        <v>30226</v>
      </c>
      <c r="B5183" t="s">
        <v>30227</v>
      </c>
      <c r="C5183" t="s">
        <v>24</v>
      </c>
      <c r="D5183" t="s">
        <v>25</v>
      </c>
      <c r="E5183" t="s">
        <v>30228</v>
      </c>
      <c r="F5183" t="s">
        <v>314</v>
      </c>
      <c r="G5183" t="s">
        <v>52</v>
      </c>
    </row>
    <row r="5184" spans="1:7" x14ac:dyDescent="0.3">
      <c r="A5184" t="s">
        <v>30232</v>
      </c>
      <c r="B5184" t="s">
        <v>30233</v>
      </c>
      <c r="C5184" t="s">
        <v>49</v>
      </c>
      <c r="D5184" t="s">
        <v>25</v>
      </c>
      <c r="E5184" t="s">
        <v>30234</v>
      </c>
      <c r="F5184" t="s">
        <v>211</v>
      </c>
      <c r="G5184" t="s">
        <v>28</v>
      </c>
    </row>
    <row r="5185" spans="1:7" x14ac:dyDescent="0.3">
      <c r="A5185" t="s">
        <v>30238</v>
      </c>
      <c r="B5185" t="s">
        <v>30239</v>
      </c>
      <c r="C5185" t="s">
        <v>59</v>
      </c>
      <c r="D5185" t="s">
        <v>25</v>
      </c>
      <c r="E5185" t="s">
        <v>30240</v>
      </c>
      <c r="F5185" t="s">
        <v>822</v>
      </c>
      <c r="G5185" t="s">
        <v>40</v>
      </c>
    </row>
    <row r="5186" spans="1:7" x14ac:dyDescent="0.3">
      <c r="A5186" t="s">
        <v>30244</v>
      </c>
      <c r="B5186" t="s">
        <v>30245</v>
      </c>
      <c r="C5186" t="s">
        <v>59</v>
      </c>
      <c r="D5186" t="s">
        <v>25</v>
      </c>
      <c r="E5186" t="s">
        <v>1224</v>
      </c>
      <c r="F5186" t="s">
        <v>185</v>
      </c>
      <c r="G5186" t="s">
        <v>52</v>
      </c>
    </row>
    <row r="5187" spans="1:7" x14ac:dyDescent="0.3">
      <c r="A5187" t="s">
        <v>30249</v>
      </c>
      <c r="B5187" t="s">
        <v>30250</v>
      </c>
      <c r="C5187" t="s">
        <v>59</v>
      </c>
      <c r="D5187" t="s">
        <v>25</v>
      </c>
      <c r="E5187" t="s">
        <v>30251</v>
      </c>
      <c r="F5187" t="s">
        <v>27</v>
      </c>
      <c r="G5187" t="s">
        <v>52</v>
      </c>
    </row>
    <row r="5188" spans="1:7" x14ac:dyDescent="0.3">
      <c r="A5188" t="s">
        <v>30255</v>
      </c>
      <c r="B5188" t="s">
        <v>30256</v>
      </c>
      <c r="C5188" t="s">
        <v>49</v>
      </c>
      <c r="D5188" t="s">
        <v>25</v>
      </c>
      <c r="E5188" t="s">
        <v>30257</v>
      </c>
      <c r="F5188" t="s">
        <v>889</v>
      </c>
      <c r="G5188" t="s">
        <v>130</v>
      </c>
    </row>
    <row r="5189" spans="1:7" x14ac:dyDescent="0.3">
      <c r="A5189" t="s">
        <v>30261</v>
      </c>
      <c r="B5189" t="s">
        <v>30262</v>
      </c>
      <c r="C5189" t="s">
        <v>49</v>
      </c>
      <c r="D5189" t="s">
        <v>25</v>
      </c>
      <c r="E5189" t="s">
        <v>6301</v>
      </c>
      <c r="F5189" t="s">
        <v>685</v>
      </c>
      <c r="G5189" t="s">
        <v>28</v>
      </c>
    </row>
    <row r="5190" spans="1:7" x14ac:dyDescent="0.3">
      <c r="A5190" t="s">
        <v>30266</v>
      </c>
      <c r="B5190" t="s">
        <v>30267</v>
      </c>
      <c r="C5190" t="s">
        <v>49</v>
      </c>
      <c r="D5190" t="s">
        <v>25</v>
      </c>
      <c r="E5190" t="s">
        <v>30268</v>
      </c>
      <c r="F5190" t="s">
        <v>164</v>
      </c>
      <c r="G5190" t="s">
        <v>40</v>
      </c>
    </row>
    <row r="5191" spans="1:7" x14ac:dyDescent="0.3">
      <c r="A5191" t="s">
        <v>30272</v>
      </c>
      <c r="B5191" t="s">
        <v>30273</v>
      </c>
      <c r="C5191" t="s">
        <v>59</v>
      </c>
      <c r="D5191" t="s">
        <v>25</v>
      </c>
      <c r="E5191" t="s">
        <v>30274</v>
      </c>
      <c r="F5191" t="s">
        <v>692</v>
      </c>
      <c r="G5191" t="s">
        <v>130</v>
      </c>
    </row>
    <row r="5192" spans="1:7" x14ac:dyDescent="0.3">
      <c r="A5192" t="s">
        <v>30278</v>
      </c>
      <c r="B5192" t="s">
        <v>30279</v>
      </c>
      <c r="C5192" t="s">
        <v>24</v>
      </c>
      <c r="D5192" t="s">
        <v>25</v>
      </c>
      <c r="E5192" t="s">
        <v>7683</v>
      </c>
      <c r="F5192" t="s">
        <v>69</v>
      </c>
      <c r="G5192" t="s">
        <v>130</v>
      </c>
    </row>
    <row r="5193" spans="1:7" x14ac:dyDescent="0.3">
      <c r="A5193" t="s">
        <v>30283</v>
      </c>
      <c r="B5193" t="s">
        <v>30284</v>
      </c>
      <c r="C5193" t="s">
        <v>24</v>
      </c>
      <c r="D5193" t="s">
        <v>25</v>
      </c>
      <c r="E5193" t="s">
        <v>30285</v>
      </c>
      <c r="F5193" t="s">
        <v>178</v>
      </c>
      <c r="G5193" t="s">
        <v>28</v>
      </c>
    </row>
    <row r="5194" spans="1:7" x14ac:dyDescent="0.3">
      <c r="A5194" t="s">
        <v>30289</v>
      </c>
      <c r="B5194" t="s">
        <v>30290</v>
      </c>
      <c r="C5194" t="s">
        <v>49</v>
      </c>
      <c r="D5194" t="s">
        <v>25</v>
      </c>
      <c r="E5194" t="s">
        <v>30291</v>
      </c>
      <c r="F5194" t="s">
        <v>747</v>
      </c>
      <c r="G5194" t="s">
        <v>52</v>
      </c>
    </row>
    <row r="5195" spans="1:7" x14ac:dyDescent="0.3">
      <c r="A5195" t="s">
        <v>30295</v>
      </c>
      <c r="B5195" t="s">
        <v>30296</v>
      </c>
      <c r="C5195" t="s">
        <v>24</v>
      </c>
      <c r="D5195" t="s">
        <v>25</v>
      </c>
      <c r="E5195" t="s">
        <v>30297</v>
      </c>
      <c r="F5195" t="s">
        <v>685</v>
      </c>
      <c r="G5195" t="s">
        <v>52</v>
      </c>
    </row>
    <row r="5196" spans="1:7" x14ac:dyDescent="0.3">
      <c r="A5196" t="s">
        <v>30301</v>
      </c>
      <c r="B5196" t="s">
        <v>30302</v>
      </c>
      <c r="C5196" t="s">
        <v>59</v>
      </c>
      <c r="D5196" t="s">
        <v>25</v>
      </c>
      <c r="E5196" t="s">
        <v>30303</v>
      </c>
      <c r="F5196" t="s">
        <v>137</v>
      </c>
      <c r="G5196" t="s">
        <v>130</v>
      </c>
    </row>
    <row r="5197" spans="1:7" x14ac:dyDescent="0.3">
      <c r="A5197" t="s">
        <v>30307</v>
      </c>
      <c r="B5197" t="s">
        <v>30308</v>
      </c>
      <c r="C5197" t="s">
        <v>49</v>
      </c>
      <c r="D5197" t="s">
        <v>25</v>
      </c>
      <c r="E5197" t="s">
        <v>19539</v>
      </c>
      <c r="F5197" t="s">
        <v>224</v>
      </c>
      <c r="G5197" t="s">
        <v>40</v>
      </c>
    </row>
    <row r="5198" spans="1:7" x14ac:dyDescent="0.3">
      <c r="A5198" t="s">
        <v>30312</v>
      </c>
      <c r="B5198" t="s">
        <v>30313</v>
      </c>
      <c r="C5198" t="s">
        <v>49</v>
      </c>
      <c r="D5198" t="s">
        <v>25</v>
      </c>
      <c r="E5198" t="s">
        <v>30314</v>
      </c>
      <c r="F5198" t="s">
        <v>51</v>
      </c>
      <c r="G5198" t="s">
        <v>52</v>
      </c>
    </row>
    <row r="5199" spans="1:7" x14ac:dyDescent="0.3">
      <c r="A5199" t="s">
        <v>30318</v>
      </c>
      <c r="B5199" t="s">
        <v>30319</v>
      </c>
      <c r="C5199" t="s">
        <v>49</v>
      </c>
      <c r="D5199" t="s">
        <v>25</v>
      </c>
      <c r="E5199" t="s">
        <v>30320</v>
      </c>
      <c r="F5199" t="s">
        <v>717</v>
      </c>
      <c r="G5199" t="s">
        <v>52</v>
      </c>
    </row>
    <row r="5200" spans="1:7" x14ac:dyDescent="0.3">
      <c r="A5200" t="s">
        <v>30324</v>
      </c>
      <c r="B5200" t="s">
        <v>30325</v>
      </c>
      <c r="C5200" t="s">
        <v>49</v>
      </c>
      <c r="D5200" t="s">
        <v>25</v>
      </c>
      <c r="E5200" t="s">
        <v>30326</v>
      </c>
      <c r="F5200" t="s">
        <v>592</v>
      </c>
      <c r="G5200" t="s">
        <v>28</v>
      </c>
    </row>
    <row r="5201" spans="1:7" x14ac:dyDescent="0.3">
      <c r="A5201" t="s">
        <v>30330</v>
      </c>
      <c r="B5201" t="s">
        <v>30331</v>
      </c>
      <c r="C5201" t="s">
        <v>49</v>
      </c>
      <c r="D5201" t="s">
        <v>25</v>
      </c>
      <c r="E5201" t="s">
        <v>30332</v>
      </c>
      <c r="F5201" t="s">
        <v>269</v>
      </c>
      <c r="G5201" t="s">
        <v>28</v>
      </c>
    </row>
    <row r="5202" spans="1:7" x14ac:dyDescent="0.3">
      <c r="A5202" t="s">
        <v>30336</v>
      </c>
      <c r="B5202" t="s">
        <v>30337</v>
      </c>
      <c r="C5202" t="s">
        <v>59</v>
      </c>
      <c r="D5202" t="s">
        <v>25</v>
      </c>
      <c r="E5202" t="s">
        <v>30338</v>
      </c>
      <c r="F5202" t="s">
        <v>108</v>
      </c>
      <c r="G5202" t="s">
        <v>52</v>
      </c>
    </row>
    <row r="5203" spans="1:7" x14ac:dyDescent="0.3">
      <c r="A5203" t="s">
        <v>30342</v>
      </c>
      <c r="B5203" t="s">
        <v>30343</v>
      </c>
      <c r="C5203" t="s">
        <v>49</v>
      </c>
      <c r="D5203" t="s">
        <v>25</v>
      </c>
      <c r="E5203" t="s">
        <v>38</v>
      </c>
      <c r="F5203" t="s">
        <v>692</v>
      </c>
      <c r="G5203" t="s">
        <v>130</v>
      </c>
    </row>
    <row r="5204" spans="1:7" x14ac:dyDescent="0.3">
      <c r="A5204" t="s">
        <v>30347</v>
      </c>
      <c r="B5204" t="s">
        <v>30348</v>
      </c>
      <c r="C5204" t="s">
        <v>49</v>
      </c>
      <c r="D5204" t="s">
        <v>25</v>
      </c>
      <c r="E5204" t="s">
        <v>30349</v>
      </c>
      <c r="F5204" t="s">
        <v>314</v>
      </c>
      <c r="G5204" t="s">
        <v>130</v>
      </c>
    </row>
    <row r="5205" spans="1:7" x14ac:dyDescent="0.3">
      <c r="A5205" t="s">
        <v>30353</v>
      </c>
      <c r="B5205" t="s">
        <v>30354</v>
      </c>
      <c r="C5205" t="s">
        <v>59</v>
      </c>
      <c r="D5205" t="s">
        <v>25</v>
      </c>
      <c r="E5205" t="s">
        <v>30355</v>
      </c>
      <c r="F5205" t="s">
        <v>27</v>
      </c>
      <c r="G5205" t="s">
        <v>40</v>
      </c>
    </row>
    <row r="5206" spans="1:7" x14ac:dyDescent="0.3">
      <c r="A5206" t="s">
        <v>30359</v>
      </c>
      <c r="B5206" t="s">
        <v>30360</v>
      </c>
      <c r="C5206" t="s">
        <v>59</v>
      </c>
      <c r="D5206" t="s">
        <v>25</v>
      </c>
      <c r="E5206" t="s">
        <v>30361</v>
      </c>
      <c r="F5206" t="s">
        <v>211</v>
      </c>
      <c r="G5206" t="s">
        <v>52</v>
      </c>
    </row>
    <row r="5207" spans="1:7" x14ac:dyDescent="0.3">
      <c r="A5207" t="s">
        <v>30365</v>
      </c>
      <c r="B5207" t="s">
        <v>30366</v>
      </c>
      <c r="C5207" t="s">
        <v>59</v>
      </c>
      <c r="D5207" t="s">
        <v>25</v>
      </c>
      <c r="E5207" t="s">
        <v>30367</v>
      </c>
      <c r="F5207" t="s">
        <v>1003</v>
      </c>
      <c r="G5207" t="s">
        <v>52</v>
      </c>
    </row>
    <row r="5208" spans="1:7" x14ac:dyDescent="0.3">
      <c r="A5208" t="s">
        <v>30371</v>
      </c>
      <c r="B5208" t="s">
        <v>30372</v>
      </c>
      <c r="C5208" t="s">
        <v>49</v>
      </c>
      <c r="D5208" t="s">
        <v>25</v>
      </c>
      <c r="E5208" t="s">
        <v>30373</v>
      </c>
      <c r="F5208" t="s">
        <v>747</v>
      </c>
      <c r="G5208" t="s">
        <v>52</v>
      </c>
    </row>
    <row r="5209" spans="1:7" x14ac:dyDescent="0.3">
      <c r="A5209" t="s">
        <v>30377</v>
      </c>
      <c r="B5209" t="s">
        <v>30378</v>
      </c>
      <c r="C5209" t="s">
        <v>59</v>
      </c>
      <c r="D5209" t="s">
        <v>25</v>
      </c>
      <c r="E5209" t="s">
        <v>30379</v>
      </c>
      <c r="F5209" t="s">
        <v>244</v>
      </c>
      <c r="G5209" t="s">
        <v>40</v>
      </c>
    </row>
    <row r="5210" spans="1:7" x14ac:dyDescent="0.3">
      <c r="A5210" t="s">
        <v>30383</v>
      </c>
      <c r="B5210" t="s">
        <v>30384</v>
      </c>
      <c r="C5210" t="s">
        <v>49</v>
      </c>
      <c r="D5210" t="s">
        <v>25</v>
      </c>
      <c r="E5210" t="s">
        <v>30385</v>
      </c>
      <c r="F5210" t="s">
        <v>115</v>
      </c>
      <c r="G5210" t="s">
        <v>130</v>
      </c>
    </row>
    <row r="5211" spans="1:7" x14ac:dyDescent="0.3">
      <c r="A5211" t="s">
        <v>30389</v>
      </c>
      <c r="B5211" t="s">
        <v>30390</v>
      </c>
      <c r="C5211" t="s">
        <v>24</v>
      </c>
      <c r="D5211" t="s">
        <v>25</v>
      </c>
      <c r="E5211" t="s">
        <v>30391</v>
      </c>
      <c r="F5211" t="s">
        <v>101</v>
      </c>
      <c r="G5211" t="s">
        <v>52</v>
      </c>
    </row>
    <row r="5212" spans="1:7" x14ac:dyDescent="0.3">
      <c r="A5212" t="s">
        <v>30395</v>
      </c>
      <c r="B5212" t="s">
        <v>30396</v>
      </c>
      <c r="C5212" t="s">
        <v>24</v>
      </c>
      <c r="D5212" t="s">
        <v>25</v>
      </c>
      <c r="E5212" t="s">
        <v>30397</v>
      </c>
      <c r="F5212" t="s">
        <v>889</v>
      </c>
      <c r="G5212" t="s">
        <v>52</v>
      </c>
    </row>
    <row r="5213" spans="1:7" x14ac:dyDescent="0.3">
      <c r="A5213" t="s">
        <v>30401</v>
      </c>
      <c r="B5213" t="s">
        <v>30402</v>
      </c>
      <c r="C5213" t="s">
        <v>24</v>
      </c>
      <c r="D5213" t="s">
        <v>25</v>
      </c>
      <c r="E5213" t="s">
        <v>17888</v>
      </c>
      <c r="F5213" t="s">
        <v>592</v>
      </c>
      <c r="G5213" t="s">
        <v>40</v>
      </c>
    </row>
    <row r="5214" spans="1:7" x14ac:dyDescent="0.3">
      <c r="A5214" t="s">
        <v>30406</v>
      </c>
      <c r="B5214" t="s">
        <v>30407</v>
      </c>
      <c r="C5214" t="s">
        <v>59</v>
      </c>
      <c r="D5214" t="s">
        <v>25</v>
      </c>
      <c r="E5214" t="s">
        <v>30408</v>
      </c>
      <c r="F5214" t="s">
        <v>217</v>
      </c>
      <c r="G5214" t="s">
        <v>52</v>
      </c>
    </row>
    <row r="5215" spans="1:7" x14ac:dyDescent="0.3">
      <c r="A5215" t="s">
        <v>30412</v>
      </c>
      <c r="B5215" t="s">
        <v>30413</v>
      </c>
      <c r="C5215" t="s">
        <v>49</v>
      </c>
      <c r="D5215" t="s">
        <v>25</v>
      </c>
      <c r="E5215" t="s">
        <v>30414</v>
      </c>
      <c r="F5215" t="s">
        <v>69</v>
      </c>
      <c r="G5215" t="s">
        <v>40</v>
      </c>
    </row>
    <row r="5216" spans="1:7" x14ac:dyDescent="0.3">
      <c r="A5216" t="s">
        <v>30418</v>
      </c>
      <c r="B5216" t="s">
        <v>30419</v>
      </c>
      <c r="C5216" t="s">
        <v>59</v>
      </c>
      <c r="D5216" t="s">
        <v>25</v>
      </c>
      <c r="E5216" t="s">
        <v>30420</v>
      </c>
      <c r="F5216" t="s">
        <v>327</v>
      </c>
      <c r="G5216" t="s">
        <v>28</v>
      </c>
    </row>
    <row r="5217" spans="1:7" x14ac:dyDescent="0.3">
      <c r="A5217" s="2" t="s">
        <v>30424</v>
      </c>
      <c r="B5217" t="s">
        <v>27318</v>
      </c>
      <c r="C5217" t="s">
        <v>24</v>
      </c>
      <c r="D5217" t="s">
        <v>25</v>
      </c>
      <c r="E5217" t="s">
        <v>30425</v>
      </c>
      <c r="F5217" t="s">
        <v>427</v>
      </c>
      <c r="G5217" t="s">
        <v>52</v>
      </c>
    </row>
    <row r="5218" spans="1:7" x14ac:dyDescent="0.3">
      <c r="A5218" t="s">
        <v>30429</v>
      </c>
      <c r="B5218" t="s">
        <v>30430</v>
      </c>
      <c r="C5218" t="s">
        <v>59</v>
      </c>
      <c r="D5218" t="s">
        <v>25</v>
      </c>
      <c r="E5218" t="s">
        <v>30431</v>
      </c>
      <c r="F5218" t="s">
        <v>617</v>
      </c>
      <c r="G5218" t="s">
        <v>130</v>
      </c>
    </row>
    <row r="5219" spans="1:7" x14ac:dyDescent="0.3">
      <c r="A5219" t="s">
        <v>30435</v>
      </c>
      <c r="B5219" t="s">
        <v>30436</v>
      </c>
      <c r="C5219" t="s">
        <v>49</v>
      </c>
      <c r="D5219" t="s">
        <v>25</v>
      </c>
      <c r="E5219" t="s">
        <v>1889</v>
      </c>
      <c r="F5219" t="s">
        <v>78</v>
      </c>
      <c r="G5219" t="s">
        <v>28</v>
      </c>
    </row>
    <row r="5220" spans="1:7" x14ac:dyDescent="0.3">
      <c r="A5220" t="s">
        <v>30440</v>
      </c>
      <c r="B5220" t="s">
        <v>30441</v>
      </c>
      <c r="C5220" t="s">
        <v>49</v>
      </c>
      <c r="D5220" t="s">
        <v>25</v>
      </c>
      <c r="E5220" t="s">
        <v>30442</v>
      </c>
      <c r="F5220" t="s">
        <v>617</v>
      </c>
      <c r="G5220" t="s">
        <v>52</v>
      </c>
    </row>
    <row r="5221" spans="1:7" x14ac:dyDescent="0.3">
      <c r="A5221" t="s">
        <v>30446</v>
      </c>
      <c r="B5221" t="s">
        <v>30447</v>
      </c>
      <c r="C5221" t="s">
        <v>24</v>
      </c>
      <c r="D5221" t="s">
        <v>25</v>
      </c>
      <c r="E5221" t="s">
        <v>30448</v>
      </c>
      <c r="F5221" t="s">
        <v>592</v>
      </c>
      <c r="G5221" t="s">
        <v>130</v>
      </c>
    </row>
    <row r="5222" spans="1:7" x14ac:dyDescent="0.3">
      <c r="A5222" t="s">
        <v>30452</v>
      </c>
      <c r="B5222" t="s">
        <v>30453</v>
      </c>
      <c r="C5222" t="s">
        <v>24</v>
      </c>
      <c r="D5222" t="s">
        <v>25</v>
      </c>
      <c r="E5222" t="s">
        <v>30454</v>
      </c>
      <c r="F5222" t="s">
        <v>115</v>
      </c>
      <c r="G5222" t="s">
        <v>28</v>
      </c>
    </row>
    <row r="5223" spans="1:7" x14ac:dyDescent="0.3">
      <c r="A5223" s="2" t="s">
        <v>30458</v>
      </c>
      <c r="B5223" t="s">
        <v>30459</v>
      </c>
      <c r="C5223" t="s">
        <v>24</v>
      </c>
      <c r="D5223" t="s">
        <v>25</v>
      </c>
      <c r="E5223" t="s">
        <v>30460</v>
      </c>
      <c r="F5223" t="s">
        <v>178</v>
      </c>
      <c r="G5223" t="s">
        <v>28</v>
      </c>
    </row>
    <row r="5224" spans="1:7" x14ac:dyDescent="0.3">
      <c r="A5224" t="s">
        <v>30464</v>
      </c>
      <c r="B5224" t="s">
        <v>30465</v>
      </c>
      <c r="C5224" t="s">
        <v>59</v>
      </c>
      <c r="D5224" t="s">
        <v>25</v>
      </c>
      <c r="E5224" t="s">
        <v>30466</v>
      </c>
      <c r="F5224" t="s">
        <v>224</v>
      </c>
      <c r="G5224" t="s">
        <v>40</v>
      </c>
    </row>
    <row r="5225" spans="1:7" x14ac:dyDescent="0.3">
      <c r="A5225" t="s">
        <v>30470</v>
      </c>
      <c r="B5225" t="s">
        <v>30471</v>
      </c>
      <c r="C5225" t="s">
        <v>49</v>
      </c>
      <c r="D5225" t="s">
        <v>25</v>
      </c>
      <c r="E5225" t="s">
        <v>30472</v>
      </c>
      <c r="F5225" t="s">
        <v>93</v>
      </c>
      <c r="G5225" t="s">
        <v>28</v>
      </c>
    </row>
    <row r="5226" spans="1:7" x14ac:dyDescent="0.3">
      <c r="A5226" t="s">
        <v>30476</v>
      </c>
      <c r="B5226" t="s">
        <v>30477</v>
      </c>
      <c r="C5226" t="s">
        <v>24</v>
      </c>
      <c r="D5226" t="s">
        <v>25</v>
      </c>
      <c r="E5226" t="s">
        <v>30478</v>
      </c>
      <c r="F5226" t="s">
        <v>692</v>
      </c>
      <c r="G5226" t="s">
        <v>130</v>
      </c>
    </row>
    <row r="5227" spans="1:7" x14ac:dyDescent="0.3">
      <c r="A5227" t="s">
        <v>30482</v>
      </c>
      <c r="B5227" t="s">
        <v>30483</v>
      </c>
      <c r="C5227" t="s">
        <v>59</v>
      </c>
      <c r="D5227" t="s">
        <v>25</v>
      </c>
      <c r="E5227" t="s">
        <v>30484</v>
      </c>
      <c r="F5227" t="s">
        <v>69</v>
      </c>
      <c r="G5227" t="s">
        <v>130</v>
      </c>
    </row>
    <row r="5228" spans="1:7" x14ac:dyDescent="0.3">
      <c r="A5228" s="2" t="s">
        <v>30488</v>
      </c>
      <c r="B5228" t="s">
        <v>30489</v>
      </c>
      <c r="C5228" t="s">
        <v>59</v>
      </c>
      <c r="D5228" t="s">
        <v>25</v>
      </c>
      <c r="E5228" t="s">
        <v>30490</v>
      </c>
      <c r="F5228" t="s">
        <v>427</v>
      </c>
      <c r="G5228" t="s">
        <v>52</v>
      </c>
    </row>
    <row r="5229" spans="1:7" x14ac:dyDescent="0.3">
      <c r="A5229" t="s">
        <v>30494</v>
      </c>
      <c r="B5229" t="s">
        <v>30495</v>
      </c>
      <c r="C5229" t="s">
        <v>59</v>
      </c>
      <c r="D5229" t="s">
        <v>25</v>
      </c>
      <c r="E5229" t="s">
        <v>30496</v>
      </c>
      <c r="F5229" t="s">
        <v>151</v>
      </c>
      <c r="G5229" t="s">
        <v>28</v>
      </c>
    </row>
    <row r="5230" spans="1:7" x14ac:dyDescent="0.3">
      <c r="A5230" t="s">
        <v>30500</v>
      </c>
      <c r="B5230" t="s">
        <v>30501</v>
      </c>
      <c r="C5230" t="s">
        <v>49</v>
      </c>
      <c r="D5230" t="s">
        <v>25</v>
      </c>
      <c r="E5230" t="s">
        <v>30502</v>
      </c>
      <c r="F5230" t="s">
        <v>464</v>
      </c>
      <c r="G5230" t="s">
        <v>40</v>
      </c>
    </row>
    <row r="5231" spans="1:7" x14ac:dyDescent="0.3">
      <c r="A5231" t="s">
        <v>30506</v>
      </c>
      <c r="B5231" t="s">
        <v>8734</v>
      </c>
      <c r="C5231" t="s">
        <v>59</v>
      </c>
      <c r="D5231" t="s">
        <v>25</v>
      </c>
      <c r="E5231" t="s">
        <v>18404</v>
      </c>
      <c r="F5231" t="s">
        <v>717</v>
      </c>
      <c r="G5231" t="s">
        <v>28</v>
      </c>
    </row>
    <row r="5232" spans="1:7" x14ac:dyDescent="0.3">
      <c r="A5232" t="s">
        <v>30510</v>
      </c>
      <c r="B5232" t="s">
        <v>30511</v>
      </c>
      <c r="C5232" t="s">
        <v>59</v>
      </c>
      <c r="D5232" t="s">
        <v>25</v>
      </c>
      <c r="E5232" t="s">
        <v>30512</v>
      </c>
      <c r="F5232" t="s">
        <v>269</v>
      </c>
      <c r="G5232" t="s">
        <v>130</v>
      </c>
    </row>
    <row r="5233" spans="1:7" x14ac:dyDescent="0.3">
      <c r="A5233" t="s">
        <v>30516</v>
      </c>
      <c r="B5233" t="s">
        <v>30517</v>
      </c>
      <c r="C5233" t="s">
        <v>24</v>
      </c>
      <c r="D5233" t="s">
        <v>25</v>
      </c>
      <c r="E5233" t="s">
        <v>1512</v>
      </c>
      <c r="F5233" t="s">
        <v>51</v>
      </c>
      <c r="G5233" t="s">
        <v>52</v>
      </c>
    </row>
    <row r="5234" spans="1:7" x14ac:dyDescent="0.3">
      <c r="A5234" t="s">
        <v>30521</v>
      </c>
      <c r="B5234" t="s">
        <v>30522</v>
      </c>
      <c r="C5234" t="s">
        <v>59</v>
      </c>
      <c r="D5234" t="s">
        <v>25</v>
      </c>
      <c r="E5234" t="s">
        <v>30523</v>
      </c>
      <c r="F5234" t="s">
        <v>414</v>
      </c>
      <c r="G5234" t="s">
        <v>52</v>
      </c>
    </row>
    <row r="5235" spans="1:7" x14ac:dyDescent="0.3">
      <c r="A5235" t="s">
        <v>30527</v>
      </c>
      <c r="B5235" t="s">
        <v>30528</v>
      </c>
      <c r="C5235" t="s">
        <v>49</v>
      </c>
      <c r="D5235" t="s">
        <v>25</v>
      </c>
      <c r="E5235" t="s">
        <v>30529</v>
      </c>
      <c r="F5235" t="s">
        <v>747</v>
      </c>
      <c r="G5235" t="s">
        <v>52</v>
      </c>
    </row>
    <row r="5236" spans="1:7" x14ac:dyDescent="0.3">
      <c r="A5236" t="s">
        <v>30533</v>
      </c>
      <c r="B5236" t="s">
        <v>30534</v>
      </c>
      <c r="C5236" t="s">
        <v>59</v>
      </c>
      <c r="D5236" t="s">
        <v>25</v>
      </c>
      <c r="E5236" t="s">
        <v>30535</v>
      </c>
      <c r="F5236" t="s">
        <v>692</v>
      </c>
      <c r="G5236" t="s">
        <v>130</v>
      </c>
    </row>
    <row r="5237" spans="1:7" x14ac:dyDescent="0.3">
      <c r="A5237" t="s">
        <v>30539</v>
      </c>
      <c r="B5237" t="s">
        <v>30540</v>
      </c>
      <c r="C5237" t="s">
        <v>59</v>
      </c>
      <c r="D5237" t="s">
        <v>25</v>
      </c>
      <c r="E5237" t="s">
        <v>30541</v>
      </c>
      <c r="F5237" t="s">
        <v>791</v>
      </c>
      <c r="G5237" t="s">
        <v>130</v>
      </c>
    </row>
    <row r="5238" spans="1:7" x14ac:dyDescent="0.3">
      <c r="A5238" s="2" t="s">
        <v>30545</v>
      </c>
      <c r="B5238" t="s">
        <v>30546</v>
      </c>
      <c r="C5238" t="s">
        <v>49</v>
      </c>
      <c r="D5238" t="s">
        <v>25</v>
      </c>
      <c r="E5238" t="s">
        <v>9836</v>
      </c>
      <c r="F5238" t="s">
        <v>630</v>
      </c>
      <c r="G5238" t="s">
        <v>40</v>
      </c>
    </row>
    <row r="5239" spans="1:7" x14ac:dyDescent="0.3">
      <c r="A5239" t="s">
        <v>30550</v>
      </c>
      <c r="B5239" t="s">
        <v>30551</v>
      </c>
      <c r="C5239" t="s">
        <v>24</v>
      </c>
      <c r="D5239" t="s">
        <v>25</v>
      </c>
      <c r="E5239" t="s">
        <v>30552</v>
      </c>
      <c r="F5239" t="s">
        <v>178</v>
      </c>
      <c r="G5239" t="s">
        <v>28</v>
      </c>
    </row>
    <row r="5240" spans="1:7" x14ac:dyDescent="0.3">
      <c r="A5240" t="s">
        <v>30556</v>
      </c>
      <c r="B5240" t="s">
        <v>29396</v>
      </c>
      <c r="C5240" t="s">
        <v>49</v>
      </c>
      <c r="D5240" t="s">
        <v>25</v>
      </c>
      <c r="E5240" t="s">
        <v>30557</v>
      </c>
      <c r="F5240" t="s">
        <v>414</v>
      </c>
      <c r="G5240" t="s">
        <v>28</v>
      </c>
    </row>
    <row r="5241" spans="1:7" x14ac:dyDescent="0.3">
      <c r="A5241" t="s">
        <v>30561</v>
      </c>
      <c r="B5241" t="s">
        <v>30562</v>
      </c>
      <c r="C5241" t="s">
        <v>59</v>
      </c>
      <c r="D5241" t="s">
        <v>25</v>
      </c>
      <c r="E5241" t="s">
        <v>30563</v>
      </c>
      <c r="F5241" t="s">
        <v>129</v>
      </c>
      <c r="G5241" t="s">
        <v>28</v>
      </c>
    </row>
    <row r="5242" spans="1:7" x14ac:dyDescent="0.3">
      <c r="A5242" t="s">
        <v>30567</v>
      </c>
      <c r="B5242" t="s">
        <v>30568</v>
      </c>
      <c r="C5242" t="s">
        <v>49</v>
      </c>
      <c r="D5242" t="s">
        <v>25</v>
      </c>
      <c r="E5242" t="s">
        <v>30569</v>
      </c>
      <c r="F5242" t="s">
        <v>389</v>
      </c>
      <c r="G5242" t="s">
        <v>28</v>
      </c>
    </row>
    <row r="5243" spans="1:7" x14ac:dyDescent="0.3">
      <c r="A5243" t="s">
        <v>30573</v>
      </c>
      <c r="B5243" t="s">
        <v>30574</v>
      </c>
      <c r="C5243" t="s">
        <v>49</v>
      </c>
      <c r="D5243" t="s">
        <v>25</v>
      </c>
      <c r="E5243" t="s">
        <v>30575</v>
      </c>
      <c r="F5243" t="s">
        <v>717</v>
      </c>
      <c r="G5243" t="s">
        <v>130</v>
      </c>
    </row>
    <row r="5244" spans="1:7" x14ac:dyDescent="0.3">
      <c r="A5244" t="s">
        <v>30579</v>
      </c>
      <c r="B5244" t="s">
        <v>30580</v>
      </c>
      <c r="C5244" t="s">
        <v>49</v>
      </c>
      <c r="D5244" t="s">
        <v>25</v>
      </c>
      <c r="E5244" t="s">
        <v>30581</v>
      </c>
      <c r="F5244" t="s">
        <v>39</v>
      </c>
      <c r="G5244" t="s">
        <v>52</v>
      </c>
    </row>
    <row r="5245" spans="1:7" x14ac:dyDescent="0.3">
      <c r="A5245" t="s">
        <v>30585</v>
      </c>
      <c r="B5245" t="s">
        <v>30586</v>
      </c>
      <c r="C5245" t="s">
        <v>59</v>
      </c>
      <c r="D5245" t="s">
        <v>25</v>
      </c>
      <c r="E5245" t="s">
        <v>30587</v>
      </c>
      <c r="F5245" t="s">
        <v>692</v>
      </c>
      <c r="G5245" t="s">
        <v>40</v>
      </c>
    </row>
    <row r="5246" spans="1:7" x14ac:dyDescent="0.3">
      <c r="A5246" t="s">
        <v>30591</v>
      </c>
      <c r="B5246" t="s">
        <v>30592</v>
      </c>
      <c r="C5246" t="s">
        <v>49</v>
      </c>
      <c r="D5246" t="s">
        <v>25</v>
      </c>
      <c r="E5246" t="s">
        <v>30593</v>
      </c>
      <c r="F5246" t="s">
        <v>244</v>
      </c>
      <c r="G5246" t="s">
        <v>52</v>
      </c>
    </row>
    <row r="5247" spans="1:7" x14ac:dyDescent="0.3">
      <c r="A5247" t="s">
        <v>30597</v>
      </c>
      <c r="B5247" t="s">
        <v>30598</v>
      </c>
      <c r="C5247" t="s">
        <v>59</v>
      </c>
      <c r="D5247" t="s">
        <v>25</v>
      </c>
      <c r="E5247" t="s">
        <v>30599</v>
      </c>
      <c r="F5247" t="s">
        <v>93</v>
      </c>
      <c r="G5247" t="s">
        <v>28</v>
      </c>
    </row>
    <row r="5248" spans="1:7" x14ac:dyDescent="0.3">
      <c r="A5248" t="s">
        <v>30603</v>
      </c>
      <c r="B5248" t="s">
        <v>30604</v>
      </c>
      <c r="C5248" t="s">
        <v>59</v>
      </c>
      <c r="D5248" t="s">
        <v>25</v>
      </c>
      <c r="E5248" t="s">
        <v>30605</v>
      </c>
      <c r="F5248" t="s">
        <v>185</v>
      </c>
      <c r="G5248" t="s">
        <v>130</v>
      </c>
    </row>
    <row r="5249" spans="1:7" x14ac:dyDescent="0.3">
      <c r="A5249" t="s">
        <v>30609</v>
      </c>
      <c r="B5249" t="s">
        <v>30610</v>
      </c>
      <c r="C5249" t="s">
        <v>59</v>
      </c>
      <c r="D5249" t="s">
        <v>25</v>
      </c>
      <c r="E5249" t="s">
        <v>30611</v>
      </c>
      <c r="F5249" t="s">
        <v>747</v>
      </c>
      <c r="G5249" t="s">
        <v>40</v>
      </c>
    </row>
    <row r="5250" spans="1:7" x14ac:dyDescent="0.3">
      <c r="A5250" t="s">
        <v>30615</v>
      </c>
      <c r="B5250" t="s">
        <v>30616</v>
      </c>
      <c r="C5250" t="s">
        <v>24</v>
      </c>
      <c r="D5250" t="s">
        <v>25</v>
      </c>
      <c r="E5250" t="s">
        <v>30617</v>
      </c>
      <c r="F5250" t="s">
        <v>178</v>
      </c>
      <c r="G5250" t="s">
        <v>130</v>
      </c>
    </row>
    <row r="5251" spans="1:7" x14ac:dyDescent="0.3">
      <c r="A5251" t="s">
        <v>30621</v>
      </c>
      <c r="B5251" t="s">
        <v>30622</v>
      </c>
      <c r="C5251" t="s">
        <v>24</v>
      </c>
      <c r="D5251" t="s">
        <v>25</v>
      </c>
      <c r="E5251" t="s">
        <v>30623</v>
      </c>
      <c r="F5251" t="s">
        <v>717</v>
      </c>
      <c r="G5251" t="s">
        <v>28</v>
      </c>
    </row>
    <row r="5252" spans="1:7" x14ac:dyDescent="0.3">
      <c r="A5252" t="s">
        <v>30627</v>
      </c>
      <c r="B5252" t="s">
        <v>30628</v>
      </c>
      <c r="C5252" t="s">
        <v>24</v>
      </c>
      <c r="D5252" t="s">
        <v>25</v>
      </c>
      <c r="E5252" t="s">
        <v>30629</v>
      </c>
      <c r="F5252" t="s">
        <v>513</v>
      </c>
      <c r="G5252" t="s">
        <v>40</v>
      </c>
    </row>
    <row r="5253" spans="1:7" x14ac:dyDescent="0.3">
      <c r="A5253" t="s">
        <v>30633</v>
      </c>
      <c r="B5253" t="s">
        <v>30634</v>
      </c>
      <c r="C5253" t="s">
        <v>49</v>
      </c>
      <c r="D5253" t="s">
        <v>25</v>
      </c>
      <c r="E5253" t="s">
        <v>30635</v>
      </c>
      <c r="F5253" t="s">
        <v>685</v>
      </c>
      <c r="G5253" t="s">
        <v>40</v>
      </c>
    </row>
    <row r="5254" spans="1:7" x14ac:dyDescent="0.3">
      <c r="A5254" t="s">
        <v>30639</v>
      </c>
      <c r="B5254" t="s">
        <v>30640</v>
      </c>
      <c r="C5254" t="s">
        <v>24</v>
      </c>
      <c r="D5254" t="s">
        <v>25</v>
      </c>
      <c r="E5254" t="s">
        <v>30641</v>
      </c>
      <c r="F5254" t="s">
        <v>269</v>
      </c>
      <c r="G5254" t="s">
        <v>40</v>
      </c>
    </row>
    <row r="5255" spans="1:7" x14ac:dyDescent="0.3">
      <c r="A5255" t="s">
        <v>30645</v>
      </c>
      <c r="B5255" t="s">
        <v>30646</v>
      </c>
      <c r="C5255" t="s">
        <v>49</v>
      </c>
      <c r="D5255" t="s">
        <v>25</v>
      </c>
      <c r="E5255" t="s">
        <v>30647</v>
      </c>
      <c r="F5255" t="s">
        <v>269</v>
      </c>
      <c r="G5255" t="s">
        <v>40</v>
      </c>
    </row>
    <row r="5256" spans="1:7" x14ac:dyDescent="0.3">
      <c r="A5256" t="s">
        <v>30651</v>
      </c>
      <c r="B5256" t="s">
        <v>30652</v>
      </c>
      <c r="C5256" t="s">
        <v>24</v>
      </c>
      <c r="D5256" t="s">
        <v>25</v>
      </c>
      <c r="E5256" t="s">
        <v>30653</v>
      </c>
      <c r="F5256" t="s">
        <v>108</v>
      </c>
      <c r="G5256" t="s">
        <v>40</v>
      </c>
    </row>
    <row r="5257" spans="1:7" x14ac:dyDescent="0.3">
      <c r="A5257" t="s">
        <v>30657</v>
      </c>
      <c r="B5257" t="s">
        <v>30658</v>
      </c>
      <c r="C5257" t="s">
        <v>59</v>
      </c>
      <c r="D5257" t="s">
        <v>25</v>
      </c>
      <c r="E5257" t="s">
        <v>30659</v>
      </c>
      <c r="F5257" t="s">
        <v>27</v>
      </c>
      <c r="G5257" t="s">
        <v>28</v>
      </c>
    </row>
    <row r="5258" spans="1:7" x14ac:dyDescent="0.3">
      <c r="A5258" t="s">
        <v>30663</v>
      </c>
      <c r="B5258" t="s">
        <v>30664</v>
      </c>
      <c r="C5258" t="s">
        <v>49</v>
      </c>
      <c r="D5258" t="s">
        <v>25</v>
      </c>
      <c r="E5258" t="s">
        <v>30665</v>
      </c>
      <c r="F5258" t="s">
        <v>592</v>
      </c>
      <c r="G5258" t="s">
        <v>28</v>
      </c>
    </row>
    <row r="5259" spans="1:7" x14ac:dyDescent="0.3">
      <c r="A5259" s="2" t="s">
        <v>30669</v>
      </c>
      <c r="B5259" t="s">
        <v>30670</v>
      </c>
      <c r="C5259" t="s">
        <v>59</v>
      </c>
      <c r="D5259" t="s">
        <v>25</v>
      </c>
      <c r="E5259" t="s">
        <v>30671</v>
      </c>
      <c r="F5259" t="s">
        <v>115</v>
      </c>
      <c r="G5259" t="s">
        <v>130</v>
      </c>
    </row>
    <row r="5260" spans="1:7" x14ac:dyDescent="0.3">
      <c r="A5260" t="s">
        <v>30675</v>
      </c>
      <c r="B5260" t="s">
        <v>30676</v>
      </c>
      <c r="C5260" t="s">
        <v>49</v>
      </c>
      <c r="D5260" t="s">
        <v>25</v>
      </c>
      <c r="E5260" t="s">
        <v>11574</v>
      </c>
      <c r="F5260" t="s">
        <v>171</v>
      </c>
      <c r="G5260" t="s">
        <v>130</v>
      </c>
    </row>
    <row r="5261" spans="1:7" x14ac:dyDescent="0.3">
      <c r="A5261" t="s">
        <v>30680</v>
      </c>
      <c r="B5261" t="s">
        <v>30681</v>
      </c>
      <c r="C5261" t="s">
        <v>59</v>
      </c>
      <c r="D5261" t="s">
        <v>25</v>
      </c>
      <c r="E5261" t="s">
        <v>7314</v>
      </c>
      <c r="F5261" t="s">
        <v>115</v>
      </c>
      <c r="G5261" t="s">
        <v>52</v>
      </c>
    </row>
    <row r="5262" spans="1:7" x14ac:dyDescent="0.3">
      <c r="A5262" t="s">
        <v>30685</v>
      </c>
      <c r="B5262" t="s">
        <v>30686</v>
      </c>
      <c r="C5262" t="s">
        <v>24</v>
      </c>
      <c r="D5262" t="s">
        <v>25</v>
      </c>
      <c r="E5262" t="s">
        <v>30687</v>
      </c>
      <c r="F5262" t="s">
        <v>822</v>
      </c>
      <c r="G5262" t="s">
        <v>40</v>
      </c>
    </row>
    <row r="5263" spans="1:7" x14ac:dyDescent="0.3">
      <c r="A5263" t="s">
        <v>30691</v>
      </c>
      <c r="B5263" t="s">
        <v>30692</v>
      </c>
      <c r="C5263" t="s">
        <v>49</v>
      </c>
      <c r="D5263" t="s">
        <v>25</v>
      </c>
      <c r="E5263" t="s">
        <v>30693</v>
      </c>
      <c r="F5263" t="s">
        <v>376</v>
      </c>
      <c r="G5263" t="s">
        <v>40</v>
      </c>
    </row>
    <row r="5264" spans="1:7" x14ac:dyDescent="0.3">
      <c r="A5264" t="s">
        <v>30697</v>
      </c>
      <c r="B5264" t="s">
        <v>30698</v>
      </c>
      <c r="C5264" t="s">
        <v>59</v>
      </c>
      <c r="D5264" t="s">
        <v>25</v>
      </c>
      <c r="E5264" t="s">
        <v>30699</v>
      </c>
      <c r="F5264" t="s">
        <v>1003</v>
      </c>
      <c r="G5264" t="s">
        <v>52</v>
      </c>
    </row>
    <row r="5265" spans="1:7" x14ac:dyDescent="0.3">
      <c r="A5265" t="s">
        <v>30703</v>
      </c>
      <c r="B5265" t="s">
        <v>30704</v>
      </c>
      <c r="C5265" t="s">
        <v>24</v>
      </c>
      <c r="D5265" t="s">
        <v>25</v>
      </c>
      <c r="E5265" t="s">
        <v>30705</v>
      </c>
      <c r="F5265" t="s">
        <v>822</v>
      </c>
      <c r="G5265" t="s">
        <v>40</v>
      </c>
    </row>
    <row r="5266" spans="1:7" x14ac:dyDescent="0.3">
      <c r="A5266" t="s">
        <v>30709</v>
      </c>
      <c r="B5266" t="s">
        <v>30710</v>
      </c>
      <c r="C5266" t="s">
        <v>24</v>
      </c>
      <c r="D5266" t="s">
        <v>25</v>
      </c>
      <c r="E5266" t="s">
        <v>30711</v>
      </c>
      <c r="F5266" t="s">
        <v>69</v>
      </c>
      <c r="G5266" t="s">
        <v>28</v>
      </c>
    </row>
    <row r="5267" spans="1:7" x14ac:dyDescent="0.3">
      <c r="A5267" t="s">
        <v>30715</v>
      </c>
      <c r="B5267" t="s">
        <v>30716</v>
      </c>
      <c r="C5267" t="s">
        <v>49</v>
      </c>
      <c r="D5267" t="s">
        <v>25</v>
      </c>
      <c r="E5267" t="s">
        <v>15620</v>
      </c>
      <c r="F5267" t="s">
        <v>592</v>
      </c>
      <c r="G5267" t="s">
        <v>52</v>
      </c>
    </row>
    <row r="5268" spans="1:7" x14ac:dyDescent="0.3">
      <c r="A5268" t="s">
        <v>30720</v>
      </c>
      <c r="B5268" t="s">
        <v>30721</v>
      </c>
      <c r="C5268" t="s">
        <v>49</v>
      </c>
      <c r="D5268" t="s">
        <v>25</v>
      </c>
      <c r="E5268" t="s">
        <v>28761</v>
      </c>
      <c r="F5268" t="s">
        <v>314</v>
      </c>
      <c r="G5268" t="s">
        <v>52</v>
      </c>
    </row>
    <row r="5269" spans="1:7" x14ac:dyDescent="0.3">
      <c r="A5269" t="s">
        <v>30725</v>
      </c>
      <c r="B5269" t="s">
        <v>30726</v>
      </c>
      <c r="C5269" t="s">
        <v>24</v>
      </c>
      <c r="D5269" t="s">
        <v>25</v>
      </c>
      <c r="E5269" t="s">
        <v>5585</v>
      </c>
      <c r="F5269" t="s">
        <v>772</v>
      </c>
      <c r="G5269" t="s">
        <v>28</v>
      </c>
    </row>
    <row r="5270" spans="1:7" x14ac:dyDescent="0.3">
      <c r="A5270" t="s">
        <v>30730</v>
      </c>
      <c r="B5270" t="s">
        <v>30731</v>
      </c>
      <c r="C5270" t="s">
        <v>24</v>
      </c>
      <c r="D5270" t="s">
        <v>25</v>
      </c>
      <c r="E5270" t="s">
        <v>30732</v>
      </c>
      <c r="F5270" t="s">
        <v>269</v>
      </c>
      <c r="G5270" t="s">
        <v>130</v>
      </c>
    </row>
    <row r="5271" spans="1:7" x14ac:dyDescent="0.3">
      <c r="A5271" t="s">
        <v>30736</v>
      </c>
      <c r="B5271" t="s">
        <v>30737</v>
      </c>
      <c r="C5271" t="s">
        <v>49</v>
      </c>
      <c r="D5271" t="s">
        <v>25</v>
      </c>
      <c r="E5271" t="s">
        <v>30738</v>
      </c>
      <c r="F5271" t="s">
        <v>101</v>
      </c>
      <c r="G5271" t="s">
        <v>40</v>
      </c>
    </row>
    <row r="5272" spans="1:7" x14ac:dyDescent="0.3">
      <c r="A5272" t="s">
        <v>30742</v>
      </c>
      <c r="B5272" t="s">
        <v>30743</v>
      </c>
      <c r="C5272" t="s">
        <v>59</v>
      </c>
      <c r="D5272" t="s">
        <v>25</v>
      </c>
      <c r="E5272" t="s">
        <v>7171</v>
      </c>
      <c r="F5272" t="s">
        <v>178</v>
      </c>
      <c r="G5272" t="s">
        <v>28</v>
      </c>
    </row>
    <row r="5273" spans="1:7" x14ac:dyDescent="0.3">
      <c r="A5273" t="s">
        <v>30747</v>
      </c>
      <c r="B5273" t="s">
        <v>30748</v>
      </c>
      <c r="C5273" t="s">
        <v>49</v>
      </c>
      <c r="D5273" t="s">
        <v>25</v>
      </c>
      <c r="E5273" t="s">
        <v>30749</v>
      </c>
      <c r="F5273" t="s">
        <v>376</v>
      </c>
      <c r="G5273" t="s">
        <v>52</v>
      </c>
    </row>
    <row r="5274" spans="1:7" x14ac:dyDescent="0.3">
      <c r="A5274" t="s">
        <v>30753</v>
      </c>
      <c r="B5274" t="s">
        <v>30754</v>
      </c>
      <c r="C5274" t="s">
        <v>49</v>
      </c>
      <c r="D5274" t="s">
        <v>25</v>
      </c>
      <c r="E5274" t="s">
        <v>19841</v>
      </c>
      <c r="F5274" t="s">
        <v>192</v>
      </c>
      <c r="G5274" t="s">
        <v>28</v>
      </c>
    </row>
    <row r="5275" spans="1:7" x14ac:dyDescent="0.3">
      <c r="A5275" t="s">
        <v>30758</v>
      </c>
      <c r="B5275" t="s">
        <v>30759</v>
      </c>
      <c r="C5275" t="s">
        <v>24</v>
      </c>
      <c r="D5275" t="s">
        <v>25</v>
      </c>
      <c r="E5275" t="s">
        <v>30760</v>
      </c>
      <c r="F5275" t="s">
        <v>78</v>
      </c>
      <c r="G5275" t="s">
        <v>130</v>
      </c>
    </row>
    <row r="5276" spans="1:7" x14ac:dyDescent="0.3">
      <c r="A5276" t="s">
        <v>30764</v>
      </c>
      <c r="B5276" t="s">
        <v>30765</v>
      </c>
      <c r="C5276" t="s">
        <v>49</v>
      </c>
      <c r="D5276" t="s">
        <v>25</v>
      </c>
      <c r="E5276" t="s">
        <v>30766</v>
      </c>
      <c r="F5276" t="s">
        <v>101</v>
      </c>
      <c r="G5276" t="s">
        <v>40</v>
      </c>
    </row>
    <row r="5277" spans="1:7" x14ac:dyDescent="0.3">
      <c r="A5277" t="s">
        <v>30770</v>
      </c>
      <c r="B5277" t="s">
        <v>30771</v>
      </c>
      <c r="C5277" t="s">
        <v>59</v>
      </c>
      <c r="D5277" t="s">
        <v>25</v>
      </c>
      <c r="E5277" t="s">
        <v>21174</v>
      </c>
      <c r="F5277" t="s">
        <v>747</v>
      </c>
      <c r="G5277" t="s">
        <v>130</v>
      </c>
    </row>
    <row r="5278" spans="1:7" x14ac:dyDescent="0.3">
      <c r="A5278" t="s">
        <v>30775</v>
      </c>
      <c r="B5278" t="s">
        <v>30776</v>
      </c>
      <c r="C5278" t="s">
        <v>59</v>
      </c>
      <c r="D5278" t="s">
        <v>25</v>
      </c>
      <c r="E5278" t="s">
        <v>30777</v>
      </c>
      <c r="F5278" t="s">
        <v>747</v>
      </c>
      <c r="G5278" t="s">
        <v>28</v>
      </c>
    </row>
    <row r="5279" spans="1:7" x14ac:dyDescent="0.3">
      <c r="A5279" t="s">
        <v>30781</v>
      </c>
      <c r="B5279" t="s">
        <v>30782</v>
      </c>
      <c r="C5279" t="s">
        <v>24</v>
      </c>
      <c r="D5279" t="s">
        <v>25</v>
      </c>
      <c r="E5279" t="s">
        <v>30783</v>
      </c>
      <c r="F5279" t="s">
        <v>717</v>
      </c>
      <c r="G5279" t="s">
        <v>40</v>
      </c>
    </row>
    <row r="5280" spans="1:7" x14ac:dyDescent="0.3">
      <c r="A5280" t="s">
        <v>30787</v>
      </c>
      <c r="B5280" t="s">
        <v>30788</v>
      </c>
      <c r="C5280" t="s">
        <v>49</v>
      </c>
      <c r="D5280" t="s">
        <v>25</v>
      </c>
      <c r="E5280" t="s">
        <v>30789</v>
      </c>
      <c r="F5280" t="s">
        <v>414</v>
      </c>
      <c r="G5280" t="s">
        <v>52</v>
      </c>
    </row>
    <row r="5281" spans="1:7" x14ac:dyDescent="0.3">
      <c r="A5281" t="s">
        <v>30793</v>
      </c>
      <c r="B5281" t="s">
        <v>30794</v>
      </c>
      <c r="C5281" t="s">
        <v>49</v>
      </c>
      <c r="D5281" t="s">
        <v>25</v>
      </c>
      <c r="E5281" t="s">
        <v>30795</v>
      </c>
      <c r="F5281" t="s">
        <v>178</v>
      </c>
      <c r="G5281" t="s">
        <v>28</v>
      </c>
    </row>
    <row r="5282" spans="1:7" x14ac:dyDescent="0.3">
      <c r="A5282" t="s">
        <v>30799</v>
      </c>
      <c r="B5282" t="s">
        <v>30800</v>
      </c>
      <c r="C5282" t="s">
        <v>24</v>
      </c>
      <c r="D5282" t="s">
        <v>25</v>
      </c>
      <c r="E5282" t="s">
        <v>3045</v>
      </c>
      <c r="F5282" t="s">
        <v>692</v>
      </c>
      <c r="G5282" t="s">
        <v>40</v>
      </c>
    </row>
    <row r="5283" spans="1:7" x14ac:dyDescent="0.3">
      <c r="A5283" t="s">
        <v>30804</v>
      </c>
      <c r="B5283" t="s">
        <v>30805</v>
      </c>
      <c r="C5283" t="s">
        <v>49</v>
      </c>
      <c r="D5283" t="s">
        <v>25</v>
      </c>
      <c r="E5283" t="s">
        <v>30806</v>
      </c>
      <c r="F5283" t="s">
        <v>211</v>
      </c>
      <c r="G5283" t="s">
        <v>130</v>
      </c>
    </row>
    <row r="5284" spans="1:7" x14ac:dyDescent="0.3">
      <c r="A5284" t="s">
        <v>30810</v>
      </c>
      <c r="B5284" t="s">
        <v>30811</v>
      </c>
      <c r="C5284" t="s">
        <v>24</v>
      </c>
      <c r="D5284" t="s">
        <v>25</v>
      </c>
      <c r="E5284" t="s">
        <v>30812</v>
      </c>
      <c r="F5284" t="s">
        <v>513</v>
      </c>
      <c r="G5284" t="s">
        <v>52</v>
      </c>
    </row>
    <row r="5285" spans="1:7" x14ac:dyDescent="0.3">
      <c r="A5285" t="s">
        <v>30816</v>
      </c>
      <c r="B5285" t="s">
        <v>30817</v>
      </c>
      <c r="C5285" t="s">
        <v>59</v>
      </c>
      <c r="D5285" t="s">
        <v>25</v>
      </c>
      <c r="E5285" t="s">
        <v>30818</v>
      </c>
      <c r="F5285" t="s">
        <v>151</v>
      </c>
      <c r="G5285" t="s">
        <v>52</v>
      </c>
    </row>
    <row r="5286" spans="1:7" x14ac:dyDescent="0.3">
      <c r="A5286" t="s">
        <v>30822</v>
      </c>
      <c r="B5286" t="s">
        <v>30823</v>
      </c>
      <c r="C5286" t="s">
        <v>49</v>
      </c>
      <c r="D5286" t="s">
        <v>25</v>
      </c>
      <c r="E5286" t="s">
        <v>30824</v>
      </c>
      <c r="F5286" t="s">
        <v>108</v>
      </c>
      <c r="G5286" t="s">
        <v>28</v>
      </c>
    </row>
    <row r="5287" spans="1:7" x14ac:dyDescent="0.3">
      <c r="A5287" t="s">
        <v>30828</v>
      </c>
      <c r="B5287" t="s">
        <v>21730</v>
      </c>
      <c r="C5287" t="s">
        <v>49</v>
      </c>
      <c r="D5287" t="s">
        <v>25</v>
      </c>
      <c r="E5287" t="s">
        <v>30829</v>
      </c>
      <c r="F5287" t="s">
        <v>692</v>
      </c>
      <c r="G5287" t="s">
        <v>130</v>
      </c>
    </row>
    <row r="5288" spans="1:7" x14ac:dyDescent="0.3">
      <c r="A5288" t="s">
        <v>30833</v>
      </c>
      <c r="B5288" t="s">
        <v>30834</v>
      </c>
      <c r="C5288" t="s">
        <v>24</v>
      </c>
      <c r="D5288" t="s">
        <v>25</v>
      </c>
      <c r="E5288" t="s">
        <v>30835</v>
      </c>
      <c r="F5288" t="s">
        <v>791</v>
      </c>
      <c r="G5288" t="s">
        <v>28</v>
      </c>
    </row>
    <row r="5289" spans="1:7" x14ac:dyDescent="0.3">
      <c r="A5289" t="s">
        <v>30839</v>
      </c>
      <c r="B5289" t="s">
        <v>30840</v>
      </c>
      <c r="C5289" t="s">
        <v>24</v>
      </c>
      <c r="D5289" t="s">
        <v>25</v>
      </c>
      <c r="E5289" t="s">
        <v>24916</v>
      </c>
      <c r="F5289" t="s">
        <v>151</v>
      </c>
      <c r="G5289" t="s">
        <v>28</v>
      </c>
    </row>
    <row r="5290" spans="1:7" x14ac:dyDescent="0.3">
      <c r="A5290" t="s">
        <v>30844</v>
      </c>
      <c r="B5290" t="s">
        <v>6430</v>
      </c>
      <c r="C5290" t="s">
        <v>24</v>
      </c>
      <c r="D5290" t="s">
        <v>25</v>
      </c>
      <c r="E5290" t="s">
        <v>4217</v>
      </c>
      <c r="F5290" t="s">
        <v>108</v>
      </c>
      <c r="G5290" t="s">
        <v>40</v>
      </c>
    </row>
    <row r="5291" spans="1:7" x14ac:dyDescent="0.3">
      <c r="A5291" t="s">
        <v>30848</v>
      </c>
      <c r="B5291" t="s">
        <v>30849</v>
      </c>
      <c r="C5291" t="s">
        <v>49</v>
      </c>
      <c r="D5291" t="s">
        <v>25</v>
      </c>
      <c r="E5291" t="s">
        <v>30850</v>
      </c>
      <c r="F5291" t="s">
        <v>314</v>
      </c>
      <c r="G5291" t="s">
        <v>130</v>
      </c>
    </row>
    <row r="5292" spans="1:7" x14ac:dyDescent="0.3">
      <c r="A5292" t="s">
        <v>30854</v>
      </c>
      <c r="B5292" t="s">
        <v>30855</v>
      </c>
      <c r="C5292" t="s">
        <v>24</v>
      </c>
      <c r="D5292" t="s">
        <v>25</v>
      </c>
      <c r="E5292" t="s">
        <v>30856</v>
      </c>
      <c r="F5292" t="s">
        <v>822</v>
      </c>
      <c r="G5292" t="s">
        <v>40</v>
      </c>
    </row>
    <row r="5293" spans="1:7" x14ac:dyDescent="0.3">
      <c r="A5293" t="s">
        <v>30860</v>
      </c>
      <c r="B5293" t="s">
        <v>30861</v>
      </c>
      <c r="C5293" t="s">
        <v>24</v>
      </c>
      <c r="D5293" t="s">
        <v>25</v>
      </c>
      <c r="E5293" t="s">
        <v>30862</v>
      </c>
      <c r="F5293" t="s">
        <v>630</v>
      </c>
      <c r="G5293" t="s">
        <v>52</v>
      </c>
    </row>
    <row r="5294" spans="1:7" x14ac:dyDescent="0.3">
      <c r="A5294" t="s">
        <v>30866</v>
      </c>
      <c r="B5294" t="s">
        <v>30867</v>
      </c>
      <c r="C5294" t="s">
        <v>59</v>
      </c>
      <c r="D5294" t="s">
        <v>25</v>
      </c>
      <c r="E5294" t="s">
        <v>30868</v>
      </c>
      <c r="F5294" t="s">
        <v>192</v>
      </c>
      <c r="G5294" t="s">
        <v>28</v>
      </c>
    </row>
    <row r="5295" spans="1:7" x14ac:dyDescent="0.3">
      <c r="A5295" t="s">
        <v>30872</v>
      </c>
      <c r="B5295" t="s">
        <v>30873</v>
      </c>
      <c r="C5295" t="s">
        <v>59</v>
      </c>
      <c r="D5295" t="s">
        <v>25</v>
      </c>
      <c r="E5295" t="s">
        <v>30874</v>
      </c>
      <c r="F5295" t="s">
        <v>692</v>
      </c>
      <c r="G5295" t="s">
        <v>52</v>
      </c>
    </row>
    <row r="5296" spans="1:7" x14ac:dyDescent="0.3">
      <c r="A5296" t="s">
        <v>30878</v>
      </c>
      <c r="B5296" t="s">
        <v>30879</v>
      </c>
      <c r="C5296" t="s">
        <v>24</v>
      </c>
      <c r="D5296" t="s">
        <v>25</v>
      </c>
      <c r="E5296" t="s">
        <v>6185</v>
      </c>
      <c r="F5296" t="s">
        <v>513</v>
      </c>
      <c r="G5296" t="s">
        <v>130</v>
      </c>
    </row>
    <row r="5297" spans="1:7" x14ac:dyDescent="0.3">
      <c r="A5297" t="s">
        <v>30883</v>
      </c>
      <c r="B5297" t="s">
        <v>30884</v>
      </c>
      <c r="C5297" t="s">
        <v>49</v>
      </c>
      <c r="D5297" t="s">
        <v>25</v>
      </c>
      <c r="E5297" t="s">
        <v>30885</v>
      </c>
      <c r="F5297" t="s">
        <v>39</v>
      </c>
      <c r="G5297" t="s">
        <v>40</v>
      </c>
    </row>
    <row r="5298" spans="1:7" x14ac:dyDescent="0.3">
      <c r="A5298" t="s">
        <v>30889</v>
      </c>
      <c r="B5298" t="s">
        <v>30890</v>
      </c>
      <c r="C5298" t="s">
        <v>24</v>
      </c>
      <c r="D5298" t="s">
        <v>25</v>
      </c>
      <c r="E5298" t="s">
        <v>14953</v>
      </c>
      <c r="F5298" t="s">
        <v>129</v>
      </c>
      <c r="G5298" t="s">
        <v>130</v>
      </c>
    </row>
    <row r="5299" spans="1:7" x14ac:dyDescent="0.3">
      <c r="A5299" t="s">
        <v>30894</v>
      </c>
      <c r="B5299" t="s">
        <v>30895</v>
      </c>
      <c r="C5299" t="s">
        <v>49</v>
      </c>
      <c r="D5299" t="s">
        <v>25</v>
      </c>
      <c r="E5299" t="s">
        <v>16566</v>
      </c>
      <c r="F5299" t="s">
        <v>122</v>
      </c>
      <c r="G5299" t="s">
        <v>40</v>
      </c>
    </row>
    <row r="5300" spans="1:7" x14ac:dyDescent="0.3">
      <c r="A5300" t="s">
        <v>30899</v>
      </c>
      <c r="B5300" t="s">
        <v>9946</v>
      </c>
      <c r="C5300" t="s">
        <v>49</v>
      </c>
      <c r="D5300" t="s">
        <v>25</v>
      </c>
      <c r="E5300" t="s">
        <v>30900</v>
      </c>
      <c r="F5300" t="s">
        <v>1003</v>
      </c>
      <c r="G5300" t="s">
        <v>40</v>
      </c>
    </row>
    <row r="5301" spans="1:7" x14ac:dyDescent="0.3">
      <c r="A5301" t="s">
        <v>30904</v>
      </c>
      <c r="B5301" t="s">
        <v>30905</v>
      </c>
      <c r="C5301" t="s">
        <v>49</v>
      </c>
      <c r="D5301" t="s">
        <v>25</v>
      </c>
      <c r="E5301" t="s">
        <v>30906</v>
      </c>
      <c r="F5301" t="s">
        <v>1111</v>
      </c>
      <c r="G5301" t="s">
        <v>40</v>
      </c>
    </row>
    <row r="5302" spans="1:7" x14ac:dyDescent="0.3">
      <c r="A5302" t="s">
        <v>30910</v>
      </c>
      <c r="B5302" t="s">
        <v>30911</v>
      </c>
      <c r="C5302" t="s">
        <v>49</v>
      </c>
      <c r="D5302" t="s">
        <v>25</v>
      </c>
      <c r="E5302" t="s">
        <v>30912</v>
      </c>
      <c r="F5302" t="s">
        <v>69</v>
      </c>
      <c r="G5302" t="s">
        <v>28</v>
      </c>
    </row>
    <row r="5303" spans="1:7" x14ac:dyDescent="0.3">
      <c r="A5303" t="s">
        <v>30916</v>
      </c>
      <c r="B5303" t="s">
        <v>30917</v>
      </c>
      <c r="C5303" t="s">
        <v>59</v>
      </c>
      <c r="D5303" t="s">
        <v>25</v>
      </c>
      <c r="E5303" t="s">
        <v>30918</v>
      </c>
      <c r="F5303" t="s">
        <v>464</v>
      </c>
      <c r="G5303" t="s">
        <v>52</v>
      </c>
    </row>
    <row r="5304" spans="1:7" x14ac:dyDescent="0.3">
      <c r="A5304" t="s">
        <v>30922</v>
      </c>
      <c r="B5304" t="s">
        <v>30923</v>
      </c>
      <c r="C5304" t="s">
        <v>24</v>
      </c>
      <c r="D5304" t="s">
        <v>25</v>
      </c>
      <c r="E5304" t="s">
        <v>2844</v>
      </c>
      <c r="F5304" t="s">
        <v>51</v>
      </c>
      <c r="G5304" t="s">
        <v>130</v>
      </c>
    </row>
    <row r="5305" spans="1:7" x14ac:dyDescent="0.3">
      <c r="A5305" t="s">
        <v>30927</v>
      </c>
      <c r="B5305" t="s">
        <v>19693</v>
      </c>
      <c r="C5305" t="s">
        <v>59</v>
      </c>
      <c r="D5305" t="s">
        <v>25</v>
      </c>
      <c r="E5305" t="s">
        <v>30928</v>
      </c>
      <c r="F5305" t="s">
        <v>224</v>
      </c>
      <c r="G5305" t="s">
        <v>40</v>
      </c>
    </row>
    <row r="5306" spans="1:7" x14ac:dyDescent="0.3">
      <c r="A5306" t="s">
        <v>30932</v>
      </c>
      <c r="B5306" t="s">
        <v>30933</v>
      </c>
      <c r="C5306" t="s">
        <v>49</v>
      </c>
      <c r="D5306" t="s">
        <v>25</v>
      </c>
      <c r="E5306" t="s">
        <v>30934</v>
      </c>
      <c r="F5306" t="s">
        <v>39</v>
      </c>
      <c r="G5306" t="s">
        <v>52</v>
      </c>
    </row>
    <row r="5307" spans="1:7" x14ac:dyDescent="0.3">
      <c r="A5307" t="s">
        <v>30938</v>
      </c>
      <c r="B5307" t="s">
        <v>30939</v>
      </c>
      <c r="C5307" t="s">
        <v>49</v>
      </c>
      <c r="D5307" t="s">
        <v>25</v>
      </c>
      <c r="E5307" t="s">
        <v>30940</v>
      </c>
      <c r="F5307" t="s">
        <v>513</v>
      </c>
      <c r="G5307" t="s">
        <v>28</v>
      </c>
    </row>
    <row r="5308" spans="1:7" x14ac:dyDescent="0.3">
      <c r="A5308" t="s">
        <v>30944</v>
      </c>
      <c r="B5308" t="s">
        <v>30945</v>
      </c>
      <c r="C5308" t="s">
        <v>49</v>
      </c>
      <c r="D5308" t="s">
        <v>25</v>
      </c>
      <c r="E5308" t="s">
        <v>30946</v>
      </c>
      <c r="F5308" t="s">
        <v>747</v>
      </c>
      <c r="G5308" t="s">
        <v>130</v>
      </c>
    </row>
    <row r="5309" spans="1:7" x14ac:dyDescent="0.3">
      <c r="A5309" t="s">
        <v>30950</v>
      </c>
      <c r="B5309" t="s">
        <v>30951</v>
      </c>
      <c r="C5309" t="s">
        <v>49</v>
      </c>
      <c r="D5309" t="s">
        <v>25</v>
      </c>
      <c r="E5309" t="s">
        <v>519</v>
      </c>
      <c r="F5309" t="s">
        <v>108</v>
      </c>
      <c r="G5309" t="s">
        <v>52</v>
      </c>
    </row>
    <row r="5310" spans="1:7" x14ac:dyDescent="0.3">
      <c r="A5310" t="s">
        <v>30955</v>
      </c>
      <c r="B5310" t="s">
        <v>30956</v>
      </c>
      <c r="C5310" t="s">
        <v>59</v>
      </c>
      <c r="D5310" t="s">
        <v>25</v>
      </c>
      <c r="E5310" t="s">
        <v>30957</v>
      </c>
      <c r="F5310" t="s">
        <v>192</v>
      </c>
      <c r="G5310" t="s">
        <v>40</v>
      </c>
    </row>
    <row r="5311" spans="1:7" x14ac:dyDescent="0.3">
      <c r="A5311" t="s">
        <v>30961</v>
      </c>
      <c r="B5311" t="s">
        <v>30962</v>
      </c>
      <c r="C5311" t="s">
        <v>24</v>
      </c>
      <c r="D5311" t="s">
        <v>25</v>
      </c>
      <c r="E5311" t="s">
        <v>30963</v>
      </c>
      <c r="F5311" t="s">
        <v>217</v>
      </c>
      <c r="G5311" t="s">
        <v>130</v>
      </c>
    </row>
    <row r="5312" spans="1:7" x14ac:dyDescent="0.3">
      <c r="A5312" t="s">
        <v>30967</v>
      </c>
      <c r="B5312" t="s">
        <v>30968</v>
      </c>
      <c r="C5312" t="s">
        <v>59</v>
      </c>
      <c r="D5312" t="s">
        <v>25</v>
      </c>
      <c r="E5312" t="s">
        <v>30969</v>
      </c>
      <c r="F5312" t="s">
        <v>27</v>
      </c>
      <c r="G5312" t="s">
        <v>28</v>
      </c>
    </row>
    <row r="5313" spans="1:7" x14ac:dyDescent="0.3">
      <c r="A5313" t="s">
        <v>30973</v>
      </c>
      <c r="B5313" t="s">
        <v>30974</v>
      </c>
      <c r="C5313" t="s">
        <v>59</v>
      </c>
      <c r="D5313" t="s">
        <v>25</v>
      </c>
      <c r="E5313" t="s">
        <v>30975</v>
      </c>
      <c r="F5313" t="s">
        <v>217</v>
      </c>
      <c r="G5313" t="s">
        <v>28</v>
      </c>
    </row>
    <row r="5314" spans="1:7" x14ac:dyDescent="0.3">
      <c r="A5314" t="s">
        <v>30979</v>
      </c>
      <c r="B5314" t="s">
        <v>30980</v>
      </c>
      <c r="C5314" t="s">
        <v>24</v>
      </c>
      <c r="D5314" t="s">
        <v>25</v>
      </c>
      <c r="E5314" t="s">
        <v>30981</v>
      </c>
      <c r="F5314" t="s">
        <v>747</v>
      </c>
      <c r="G5314" t="s">
        <v>52</v>
      </c>
    </row>
    <row r="5315" spans="1:7" x14ac:dyDescent="0.3">
      <c r="A5315" t="s">
        <v>30985</v>
      </c>
      <c r="B5315" t="s">
        <v>30986</v>
      </c>
      <c r="C5315" t="s">
        <v>24</v>
      </c>
      <c r="D5315" t="s">
        <v>25</v>
      </c>
      <c r="E5315" t="s">
        <v>30987</v>
      </c>
      <c r="F5315" t="s">
        <v>617</v>
      </c>
      <c r="G5315" t="s">
        <v>28</v>
      </c>
    </row>
    <row r="5316" spans="1:7" x14ac:dyDescent="0.3">
      <c r="A5316" t="s">
        <v>30991</v>
      </c>
      <c r="B5316" t="s">
        <v>30992</v>
      </c>
      <c r="C5316" t="s">
        <v>24</v>
      </c>
      <c r="D5316" t="s">
        <v>25</v>
      </c>
      <c r="E5316" t="s">
        <v>30993</v>
      </c>
      <c r="F5316" t="s">
        <v>27</v>
      </c>
      <c r="G5316" t="s">
        <v>28</v>
      </c>
    </row>
    <row r="5317" spans="1:7" x14ac:dyDescent="0.3">
      <c r="A5317" t="s">
        <v>30997</v>
      </c>
      <c r="B5317" t="s">
        <v>30998</v>
      </c>
      <c r="C5317" t="s">
        <v>49</v>
      </c>
      <c r="D5317" t="s">
        <v>25</v>
      </c>
      <c r="E5317" t="s">
        <v>30999</v>
      </c>
      <c r="F5317" t="s">
        <v>617</v>
      </c>
      <c r="G5317" t="s">
        <v>40</v>
      </c>
    </row>
    <row r="5318" spans="1:7" x14ac:dyDescent="0.3">
      <c r="A5318" t="s">
        <v>31003</v>
      </c>
      <c r="B5318" t="s">
        <v>31004</v>
      </c>
      <c r="C5318" t="s">
        <v>59</v>
      </c>
      <c r="D5318" t="s">
        <v>25</v>
      </c>
      <c r="E5318" t="s">
        <v>31005</v>
      </c>
      <c r="F5318" t="s">
        <v>244</v>
      </c>
      <c r="G5318" t="s">
        <v>28</v>
      </c>
    </row>
    <row r="5319" spans="1:7" x14ac:dyDescent="0.3">
      <c r="A5319" t="s">
        <v>31009</v>
      </c>
      <c r="B5319" t="s">
        <v>31010</v>
      </c>
      <c r="C5319" t="s">
        <v>49</v>
      </c>
      <c r="D5319" t="s">
        <v>25</v>
      </c>
      <c r="E5319" t="s">
        <v>31011</v>
      </c>
      <c r="F5319" t="s">
        <v>93</v>
      </c>
      <c r="G5319" t="s">
        <v>52</v>
      </c>
    </row>
    <row r="5320" spans="1:7" x14ac:dyDescent="0.3">
      <c r="A5320" t="s">
        <v>31015</v>
      </c>
      <c r="B5320" t="s">
        <v>31016</v>
      </c>
      <c r="C5320" t="s">
        <v>59</v>
      </c>
      <c r="D5320" t="s">
        <v>25</v>
      </c>
      <c r="E5320" t="s">
        <v>31017</v>
      </c>
      <c r="F5320" t="s">
        <v>129</v>
      </c>
      <c r="G5320" t="s">
        <v>28</v>
      </c>
    </row>
    <row r="5321" spans="1:7" x14ac:dyDescent="0.3">
      <c r="A5321" t="s">
        <v>31021</v>
      </c>
      <c r="B5321" t="s">
        <v>31022</v>
      </c>
      <c r="C5321" t="s">
        <v>49</v>
      </c>
      <c r="D5321" t="s">
        <v>25</v>
      </c>
      <c r="E5321" t="s">
        <v>31023</v>
      </c>
      <c r="F5321" t="s">
        <v>288</v>
      </c>
      <c r="G5321" t="s">
        <v>52</v>
      </c>
    </row>
    <row r="5322" spans="1:7" x14ac:dyDescent="0.3">
      <c r="A5322" t="s">
        <v>31027</v>
      </c>
      <c r="B5322" t="s">
        <v>31028</v>
      </c>
      <c r="C5322" t="s">
        <v>24</v>
      </c>
      <c r="D5322" t="s">
        <v>25</v>
      </c>
      <c r="E5322" t="s">
        <v>31029</v>
      </c>
      <c r="F5322" t="s">
        <v>192</v>
      </c>
      <c r="G5322" t="s">
        <v>130</v>
      </c>
    </row>
    <row r="5323" spans="1:7" x14ac:dyDescent="0.3">
      <c r="A5323" t="s">
        <v>31033</v>
      </c>
      <c r="B5323" t="s">
        <v>31034</v>
      </c>
      <c r="C5323" t="s">
        <v>24</v>
      </c>
      <c r="D5323" t="s">
        <v>25</v>
      </c>
      <c r="E5323" t="s">
        <v>31035</v>
      </c>
      <c r="F5323" t="s">
        <v>822</v>
      </c>
      <c r="G5323" t="s">
        <v>28</v>
      </c>
    </row>
    <row r="5324" spans="1:7" x14ac:dyDescent="0.3">
      <c r="A5324" t="s">
        <v>31039</v>
      </c>
      <c r="B5324" t="s">
        <v>31040</v>
      </c>
      <c r="C5324" t="s">
        <v>24</v>
      </c>
      <c r="D5324" t="s">
        <v>25</v>
      </c>
      <c r="E5324" t="s">
        <v>31041</v>
      </c>
      <c r="F5324" t="s">
        <v>51</v>
      </c>
      <c r="G5324" t="s">
        <v>52</v>
      </c>
    </row>
    <row r="5325" spans="1:7" x14ac:dyDescent="0.3">
      <c r="A5325" t="s">
        <v>31045</v>
      </c>
      <c r="B5325" t="s">
        <v>31046</v>
      </c>
      <c r="C5325" t="s">
        <v>49</v>
      </c>
      <c r="D5325" t="s">
        <v>25</v>
      </c>
      <c r="E5325" t="s">
        <v>31047</v>
      </c>
      <c r="F5325" t="s">
        <v>192</v>
      </c>
      <c r="G5325" t="s">
        <v>40</v>
      </c>
    </row>
    <row r="5326" spans="1:7" x14ac:dyDescent="0.3">
      <c r="A5326" t="s">
        <v>31051</v>
      </c>
      <c r="B5326" t="s">
        <v>31052</v>
      </c>
      <c r="C5326" t="s">
        <v>49</v>
      </c>
      <c r="D5326" t="s">
        <v>25</v>
      </c>
      <c r="E5326" t="s">
        <v>31053</v>
      </c>
      <c r="F5326" t="s">
        <v>224</v>
      </c>
      <c r="G5326" t="s">
        <v>130</v>
      </c>
    </row>
    <row r="5327" spans="1:7" x14ac:dyDescent="0.3">
      <c r="A5327" t="s">
        <v>31057</v>
      </c>
      <c r="B5327" t="s">
        <v>31058</v>
      </c>
      <c r="C5327" t="s">
        <v>24</v>
      </c>
      <c r="D5327" t="s">
        <v>25</v>
      </c>
      <c r="E5327" t="s">
        <v>31059</v>
      </c>
      <c r="F5327" t="s">
        <v>389</v>
      </c>
      <c r="G5327" t="s">
        <v>40</v>
      </c>
    </row>
    <row r="5328" spans="1:7" x14ac:dyDescent="0.3">
      <c r="A5328" t="s">
        <v>31063</v>
      </c>
      <c r="B5328" t="s">
        <v>31064</v>
      </c>
      <c r="C5328" t="s">
        <v>49</v>
      </c>
      <c r="D5328" t="s">
        <v>25</v>
      </c>
      <c r="E5328" t="s">
        <v>10431</v>
      </c>
      <c r="F5328" t="s">
        <v>692</v>
      </c>
      <c r="G5328" t="s">
        <v>40</v>
      </c>
    </row>
    <row r="5329" spans="1:7" x14ac:dyDescent="0.3">
      <c r="A5329" t="s">
        <v>31068</v>
      </c>
      <c r="B5329" t="s">
        <v>31069</v>
      </c>
      <c r="C5329" t="s">
        <v>59</v>
      </c>
      <c r="D5329" t="s">
        <v>25</v>
      </c>
      <c r="E5329" t="s">
        <v>31070</v>
      </c>
      <c r="F5329" t="s">
        <v>314</v>
      </c>
      <c r="G5329" t="s">
        <v>40</v>
      </c>
    </row>
    <row r="5330" spans="1:7" x14ac:dyDescent="0.3">
      <c r="A5330" s="2" t="s">
        <v>31074</v>
      </c>
      <c r="B5330" t="s">
        <v>31075</v>
      </c>
      <c r="C5330" t="s">
        <v>49</v>
      </c>
      <c r="D5330" t="s">
        <v>25</v>
      </c>
      <c r="E5330" t="s">
        <v>31076</v>
      </c>
      <c r="F5330" t="s">
        <v>164</v>
      </c>
      <c r="G5330" t="s">
        <v>52</v>
      </c>
    </row>
    <row r="5331" spans="1:7" x14ac:dyDescent="0.3">
      <c r="A5331" s="2" t="s">
        <v>31080</v>
      </c>
      <c r="B5331" t="s">
        <v>31081</v>
      </c>
      <c r="C5331" t="s">
        <v>59</v>
      </c>
      <c r="D5331" t="s">
        <v>25</v>
      </c>
      <c r="E5331" t="s">
        <v>31082</v>
      </c>
      <c r="F5331" t="s">
        <v>301</v>
      </c>
      <c r="G5331" t="s">
        <v>52</v>
      </c>
    </row>
    <row r="5332" spans="1:7" x14ac:dyDescent="0.3">
      <c r="A5332" t="s">
        <v>31086</v>
      </c>
      <c r="B5332" t="s">
        <v>31087</v>
      </c>
      <c r="C5332" t="s">
        <v>59</v>
      </c>
      <c r="D5332" t="s">
        <v>25</v>
      </c>
      <c r="E5332" t="s">
        <v>31088</v>
      </c>
      <c r="F5332" t="s">
        <v>791</v>
      </c>
      <c r="G5332" t="s">
        <v>28</v>
      </c>
    </row>
    <row r="5333" spans="1:7" x14ac:dyDescent="0.3">
      <c r="A5333" t="s">
        <v>31092</v>
      </c>
      <c r="B5333" t="s">
        <v>31093</v>
      </c>
      <c r="C5333" t="s">
        <v>24</v>
      </c>
      <c r="D5333" t="s">
        <v>25</v>
      </c>
      <c r="E5333" t="s">
        <v>31094</v>
      </c>
      <c r="F5333" t="s">
        <v>327</v>
      </c>
      <c r="G5333" t="s">
        <v>130</v>
      </c>
    </row>
    <row r="5334" spans="1:7" x14ac:dyDescent="0.3">
      <c r="A5334" t="s">
        <v>31098</v>
      </c>
      <c r="B5334" t="s">
        <v>31099</v>
      </c>
      <c r="C5334" t="s">
        <v>24</v>
      </c>
      <c r="D5334" t="s">
        <v>25</v>
      </c>
      <c r="E5334" t="s">
        <v>9180</v>
      </c>
      <c r="F5334" t="s">
        <v>224</v>
      </c>
      <c r="G5334" t="s">
        <v>28</v>
      </c>
    </row>
    <row r="5335" spans="1:7" x14ac:dyDescent="0.3">
      <c r="A5335" t="s">
        <v>31103</v>
      </c>
      <c r="B5335" t="s">
        <v>31104</v>
      </c>
      <c r="C5335" t="s">
        <v>24</v>
      </c>
      <c r="D5335" t="s">
        <v>25</v>
      </c>
      <c r="E5335" t="s">
        <v>31105</v>
      </c>
      <c r="F5335" t="s">
        <v>288</v>
      </c>
      <c r="G5335" t="s">
        <v>40</v>
      </c>
    </row>
    <row r="5336" spans="1:7" x14ac:dyDescent="0.3">
      <c r="A5336" t="s">
        <v>31109</v>
      </c>
      <c r="B5336" t="s">
        <v>31110</v>
      </c>
      <c r="C5336" t="s">
        <v>24</v>
      </c>
      <c r="D5336" t="s">
        <v>25</v>
      </c>
      <c r="E5336" t="s">
        <v>18745</v>
      </c>
      <c r="F5336" t="s">
        <v>211</v>
      </c>
      <c r="G5336" t="s">
        <v>40</v>
      </c>
    </row>
    <row r="5337" spans="1:7" x14ac:dyDescent="0.3">
      <c r="A5337" t="s">
        <v>31114</v>
      </c>
      <c r="B5337" t="s">
        <v>31115</v>
      </c>
      <c r="C5337" t="s">
        <v>49</v>
      </c>
      <c r="D5337" t="s">
        <v>25</v>
      </c>
      <c r="E5337" t="s">
        <v>31116</v>
      </c>
      <c r="F5337" t="s">
        <v>185</v>
      </c>
      <c r="G5337" t="s">
        <v>130</v>
      </c>
    </row>
    <row r="5338" spans="1:7" x14ac:dyDescent="0.3">
      <c r="A5338" t="s">
        <v>31120</v>
      </c>
      <c r="B5338" t="s">
        <v>31121</v>
      </c>
      <c r="C5338" t="s">
        <v>24</v>
      </c>
      <c r="D5338" t="s">
        <v>25</v>
      </c>
      <c r="E5338" t="s">
        <v>31122</v>
      </c>
      <c r="F5338" t="s">
        <v>237</v>
      </c>
      <c r="G5338" t="s">
        <v>40</v>
      </c>
    </row>
    <row r="5339" spans="1:7" x14ac:dyDescent="0.3">
      <c r="A5339" t="s">
        <v>31126</v>
      </c>
      <c r="B5339" t="s">
        <v>31127</v>
      </c>
      <c r="C5339" t="s">
        <v>49</v>
      </c>
      <c r="D5339" t="s">
        <v>25</v>
      </c>
      <c r="E5339" t="s">
        <v>31128</v>
      </c>
      <c r="F5339" t="s">
        <v>93</v>
      </c>
      <c r="G5339" t="s">
        <v>28</v>
      </c>
    </row>
    <row r="5340" spans="1:7" x14ac:dyDescent="0.3">
      <c r="A5340" t="s">
        <v>31132</v>
      </c>
      <c r="B5340" t="s">
        <v>31133</v>
      </c>
      <c r="C5340" t="s">
        <v>49</v>
      </c>
      <c r="D5340" t="s">
        <v>25</v>
      </c>
      <c r="E5340" t="s">
        <v>31134</v>
      </c>
      <c r="F5340" t="s">
        <v>93</v>
      </c>
      <c r="G5340" t="s">
        <v>28</v>
      </c>
    </row>
    <row r="5341" spans="1:7" x14ac:dyDescent="0.3">
      <c r="A5341" t="s">
        <v>31138</v>
      </c>
      <c r="B5341" t="s">
        <v>31139</v>
      </c>
      <c r="C5341" t="s">
        <v>59</v>
      </c>
      <c r="D5341" t="s">
        <v>25</v>
      </c>
      <c r="E5341" t="s">
        <v>31140</v>
      </c>
      <c r="F5341" t="s">
        <v>137</v>
      </c>
      <c r="G5341" t="s">
        <v>28</v>
      </c>
    </row>
    <row r="5342" spans="1:7" x14ac:dyDescent="0.3">
      <c r="A5342" t="s">
        <v>31144</v>
      </c>
      <c r="B5342" t="s">
        <v>31145</v>
      </c>
      <c r="C5342" t="s">
        <v>59</v>
      </c>
      <c r="D5342" t="s">
        <v>25</v>
      </c>
      <c r="E5342" t="s">
        <v>5913</v>
      </c>
      <c r="F5342" t="s">
        <v>122</v>
      </c>
      <c r="G5342" t="s">
        <v>40</v>
      </c>
    </row>
    <row r="5343" spans="1:7" x14ac:dyDescent="0.3">
      <c r="A5343" t="s">
        <v>31149</v>
      </c>
      <c r="B5343" t="s">
        <v>31150</v>
      </c>
      <c r="C5343" t="s">
        <v>59</v>
      </c>
      <c r="D5343" t="s">
        <v>25</v>
      </c>
      <c r="E5343" t="s">
        <v>31151</v>
      </c>
      <c r="F5343" t="s">
        <v>151</v>
      </c>
      <c r="G5343" t="s">
        <v>130</v>
      </c>
    </row>
    <row r="5344" spans="1:7" x14ac:dyDescent="0.3">
      <c r="A5344" t="s">
        <v>31155</v>
      </c>
      <c r="B5344" t="s">
        <v>31156</v>
      </c>
      <c r="C5344" t="s">
        <v>24</v>
      </c>
      <c r="D5344" t="s">
        <v>25</v>
      </c>
      <c r="E5344" t="s">
        <v>31157</v>
      </c>
      <c r="F5344" t="s">
        <v>151</v>
      </c>
      <c r="G5344" t="s">
        <v>28</v>
      </c>
    </row>
    <row r="5345" spans="1:7" x14ac:dyDescent="0.3">
      <c r="A5345" t="s">
        <v>31161</v>
      </c>
      <c r="B5345" t="s">
        <v>31162</v>
      </c>
      <c r="C5345" t="s">
        <v>24</v>
      </c>
      <c r="D5345" t="s">
        <v>25</v>
      </c>
      <c r="E5345" t="s">
        <v>31163</v>
      </c>
      <c r="F5345" t="s">
        <v>301</v>
      </c>
      <c r="G5345" t="s">
        <v>52</v>
      </c>
    </row>
    <row r="5346" spans="1:7" x14ac:dyDescent="0.3">
      <c r="A5346" t="s">
        <v>31167</v>
      </c>
      <c r="B5346" t="s">
        <v>31168</v>
      </c>
      <c r="C5346" t="s">
        <v>59</v>
      </c>
      <c r="D5346" t="s">
        <v>25</v>
      </c>
      <c r="E5346" t="s">
        <v>31169</v>
      </c>
      <c r="F5346" t="s">
        <v>513</v>
      </c>
      <c r="G5346" t="s">
        <v>28</v>
      </c>
    </row>
    <row r="5347" spans="1:7" x14ac:dyDescent="0.3">
      <c r="A5347" t="s">
        <v>31173</v>
      </c>
      <c r="B5347" t="s">
        <v>31174</v>
      </c>
      <c r="C5347" t="s">
        <v>49</v>
      </c>
      <c r="D5347" t="s">
        <v>25</v>
      </c>
      <c r="E5347" t="s">
        <v>30285</v>
      </c>
      <c r="F5347" t="s">
        <v>78</v>
      </c>
      <c r="G5347" t="s">
        <v>40</v>
      </c>
    </row>
    <row r="5348" spans="1:7" x14ac:dyDescent="0.3">
      <c r="A5348" t="s">
        <v>31178</v>
      </c>
      <c r="B5348" t="s">
        <v>31179</v>
      </c>
      <c r="C5348" t="s">
        <v>49</v>
      </c>
      <c r="D5348" t="s">
        <v>25</v>
      </c>
      <c r="E5348" t="s">
        <v>31180</v>
      </c>
      <c r="F5348" t="s">
        <v>1003</v>
      </c>
      <c r="G5348" t="s">
        <v>130</v>
      </c>
    </row>
    <row r="5349" spans="1:7" x14ac:dyDescent="0.3">
      <c r="A5349" t="s">
        <v>31184</v>
      </c>
      <c r="B5349" t="s">
        <v>31185</v>
      </c>
      <c r="C5349" t="s">
        <v>59</v>
      </c>
      <c r="D5349" t="s">
        <v>25</v>
      </c>
      <c r="E5349" t="s">
        <v>10240</v>
      </c>
      <c r="F5349" t="s">
        <v>192</v>
      </c>
      <c r="G5349" t="s">
        <v>130</v>
      </c>
    </row>
    <row r="5350" spans="1:7" x14ac:dyDescent="0.3">
      <c r="A5350" t="s">
        <v>31189</v>
      </c>
      <c r="B5350" t="s">
        <v>31190</v>
      </c>
      <c r="C5350" t="s">
        <v>59</v>
      </c>
      <c r="D5350" t="s">
        <v>25</v>
      </c>
      <c r="E5350" t="s">
        <v>14656</v>
      </c>
      <c r="F5350" t="s">
        <v>86</v>
      </c>
      <c r="G5350" t="s">
        <v>28</v>
      </c>
    </row>
    <row r="5351" spans="1:7" x14ac:dyDescent="0.3">
      <c r="A5351" t="s">
        <v>31194</v>
      </c>
      <c r="B5351" t="s">
        <v>31195</v>
      </c>
      <c r="C5351" t="s">
        <v>59</v>
      </c>
      <c r="D5351" t="s">
        <v>25</v>
      </c>
      <c r="E5351" t="s">
        <v>31196</v>
      </c>
      <c r="F5351" t="s">
        <v>1003</v>
      </c>
      <c r="G5351" t="s">
        <v>28</v>
      </c>
    </row>
    <row r="5352" spans="1:7" x14ac:dyDescent="0.3">
      <c r="A5352" t="s">
        <v>31200</v>
      </c>
      <c r="B5352" t="s">
        <v>31201</v>
      </c>
      <c r="C5352" t="s">
        <v>59</v>
      </c>
      <c r="D5352" t="s">
        <v>25</v>
      </c>
      <c r="E5352" t="s">
        <v>31202</v>
      </c>
      <c r="F5352" t="s">
        <v>244</v>
      </c>
      <c r="G5352" t="s">
        <v>40</v>
      </c>
    </row>
    <row r="5353" spans="1:7" x14ac:dyDescent="0.3">
      <c r="A5353" t="s">
        <v>31206</v>
      </c>
      <c r="B5353" t="s">
        <v>26923</v>
      </c>
      <c r="C5353" t="s">
        <v>59</v>
      </c>
      <c r="D5353" t="s">
        <v>25</v>
      </c>
      <c r="E5353" t="s">
        <v>31207</v>
      </c>
      <c r="F5353" t="s">
        <v>217</v>
      </c>
      <c r="G5353" t="s">
        <v>28</v>
      </c>
    </row>
    <row r="5354" spans="1:7" x14ac:dyDescent="0.3">
      <c r="A5354" t="s">
        <v>31211</v>
      </c>
      <c r="B5354" t="s">
        <v>31212</v>
      </c>
      <c r="C5354" t="s">
        <v>24</v>
      </c>
      <c r="D5354" t="s">
        <v>25</v>
      </c>
      <c r="E5354" t="s">
        <v>31213</v>
      </c>
      <c r="F5354" t="s">
        <v>288</v>
      </c>
      <c r="G5354" t="s">
        <v>52</v>
      </c>
    </row>
    <row r="5355" spans="1:7" x14ac:dyDescent="0.3">
      <c r="A5355" t="s">
        <v>31217</v>
      </c>
      <c r="B5355" t="s">
        <v>31218</v>
      </c>
      <c r="C5355" t="s">
        <v>24</v>
      </c>
      <c r="D5355" t="s">
        <v>25</v>
      </c>
      <c r="E5355" t="s">
        <v>9340</v>
      </c>
      <c r="F5355" t="s">
        <v>427</v>
      </c>
      <c r="G5355" t="s">
        <v>130</v>
      </c>
    </row>
    <row r="5356" spans="1:7" x14ac:dyDescent="0.3">
      <c r="A5356" t="s">
        <v>31222</v>
      </c>
      <c r="B5356" t="s">
        <v>31223</v>
      </c>
      <c r="C5356" t="s">
        <v>59</v>
      </c>
      <c r="D5356" t="s">
        <v>25</v>
      </c>
      <c r="E5356" t="s">
        <v>31224</v>
      </c>
      <c r="F5356" t="s">
        <v>93</v>
      </c>
      <c r="G5356" t="s">
        <v>52</v>
      </c>
    </row>
    <row r="5357" spans="1:7" x14ac:dyDescent="0.3">
      <c r="A5357" t="s">
        <v>31228</v>
      </c>
      <c r="B5357" t="s">
        <v>31229</v>
      </c>
      <c r="C5357" t="s">
        <v>59</v>
      </c>
      <c r="D5357" t="s">
        <v>25</v>
      </c>
      <c r="E5357" t="s">
        <v>31230</v>
      </c>
      <c r="F5357" t="s">
        <v>717</v>
      </c>
      <c r="G5357" t="s">
        <v>28</v>
      </c>
    </row>
    <row r="5358" spans="1:7" x14ac:dyDescent="0.3">
      <c r="A5358" t="s">
        <v>31234</v>
      </c>
      <c r="B5358" t="s">
        <v>31235</v>
      </c>
      <c r="C5358" t="s">
        <v>49</v>
      </c>
      <c r="D5358" t="s">
        <v>25</v>
      </c>
      <c r="E5358" t="s">
        <v>31236</v>
      </c>
      <c r="F5358" t="s">
        <v>630</v>
      </c>
      <c r="G5358" t="s">
        <v>40</v>
      </c>
    </row>
    <row r="5359" spans="1:7" x14ac:dyDescent="0.3">
      <c r="A5359" t="s">
        <v>31240</v>
      </c>
      <c r="B5359" t="s">
        <v>31241</v>
      </c>
      <c r="C5359" t="s">
        <v>49</v>
      </c>
      <c r="D5359" t="s">
        <v>25</v>
      </c>
      <c r="E5359" t="s">
        <v>31242</v>
      </c>
      <c r="F5359" t="s">
        <v>101</v>
      </c>
      <c r="G5359" t="s">
        <v>28</v>
      </c>
    </row>
    <row r="5360" spans="1:7" x14ac:dyDescent="0.3">
      <c r="A5360" t="s">
        <v>31246</v>
      </c>
      <c r="B5360" t="s">
        <v>31247</v>
      </c>
      <c r="C5360" t="s">
        <v>24</v>
      </c>
      <c r="D5360" t="s">
        <v>25</v>
      </c>
      <c r="E5360" t="s">
        <v>24916</v>
      </c>
      <c r="F5360" t="s">
        <v>101</v>
      </c>
      <c r="G5360" t="s">
        <v>40</v>
      </c>
    </row>
    <row r="5361" spans="1:7" x14ac:dyDescent="0.3">
      <c r="A5361" t="s">
        <v>31251</v>
      </c>
      <c r="B5361" t="s">
        <v>31252</v>
      </c>
      <c r="C5361" t="s">
        <v>59</v>
      </c>
      <c r="D5361" t="s">
        <v>25</v>
      </c>
      <c r="E5361" t="s">
        <v>2629</v>
      </c>
      <c r="F5361" t="s">
        <v>617</v>
      </c>
      <c r="G5361" t="s">
        <v>28</v>
      </c>
    </row>
    <row r="5362" spans="1:7" x14ac:dyDescent="0.3">
      <c r="A5362" t="s">
        <v>31256</v>
      </c>
      <c r="B5362" t="s">
        <v>31257</v>
      </c>
      <c r="C5362" t="s">
        <v>49</v>
      </c>
      <c r="D5362" t="s">
        <v>25</v>
      </c>
      <c r="E5362" t="s">
        <v>31258</v>
      </c>
      <c r="F5362" t="s">
        <v>889</v>
      </c>
      <c r="G5362" t="s">
        <v>130</v>
      </c>
    </row>
    <row r="5363" spans="1:7" x14ac:dyDescent="0.3">
      <c r="A5363" t="s">
        <v>31262</v>
      </c>
      <c r="B5363" t="s">
        <v>31263</v>
      </c>
      <c r="C5363" t="s">
        <v>59</v>
      </c>
      <c r="D5363" t="s">
        <v>25</v>
      </c>
      <c r="E5363" t="s">
        <v>31264</v>
      </c>
      <c r="F5363" t="s">
        <v>178</v>
      </c>
      <c r="G5363" t="s">
        <v>130</v>
      </c>
    </row>
    <row r="5364" spans="1:7" x14ac:dyDescent="0.3">
      <c r="A5364" t="s">
        <v>31268</v>
      </c>
      <c r="B5364" t="s">
        <v>31269</v>
      </c>
      <c r="C5364" t="s">
        <v>49</v>
      </c>
      <c r="D5364" t="s">
        <v>25</v>
      </c>
      <c r="E5364" t="s">
        <v>31270</v>
      </c>
      <c r="F5364" t="s">
        <v>1111</v>
      </c>
      <c r="G5364" t="s">
        <v>130</v>
      </c>
    </row>
    <row r="5365" spans="1:7" x14ac:dyDescent="0.3">
      <c r="A5365" t="s">
        <v>31274</v>
      </c>
      <c r="B5365" t="s">
        <v>31275</v>
      </c>
      <c r="C5365" t="s">
        <v>59</v>
      </c>
      <c r="D5365" t="s">
        <v>25</v>
      </c>
      <c r="E5365" t="s">
        <v>31276</v>
      </c>
      <c r="F5365" t="s">
        <v>237</v>
      </c>
      <c r="G5365" t="s">
        <v>130</v>
      </c>
    </row>
    <row r="5366" spans="1:7" x14ac:dyDescent="0.3">
      <c r="A5366" t="s">
        <v>31280</v>
      </c>
      <c r="B5366" t="s">
        <v>31281</v>
      </c>
      <c r="C5366" t="s">
        <v>59</v>
      </c>
      <c r="D5366" t="s">
        <v>25</v>
      </c>
      <c r="E5366" t="s">
        <v>31282</v>
      </c>
      <c r="F5366" t="s">
        <v>93</v>
      </c>
      <c r="G5366" t="s">
        <v>52</v>
      </c>
    </row>
    <row r="5367" spans="1:7" x14ac:dyDescent="0.3">
      <c r="A5367" t="s">
        <v>31286</v>
      </c>
      <c r="B5367" t="s">
        <v>31287</v>
      </c>
      <c r="C5367" t="s">
        <v>59</v>
      </c>
      <c r="D5367" t="s">
        <v>25</v>
      </c>
      <c r="E5367" t="s">
        <v>21034</v>
      </c>
      <c r="F5367" t="s">
        <v>27</v>
      </c>
      <c r="G5367" t="s">
        <v>40</v>
      </c>
    </row>
    <row r="5368" spans="1:7" x14ac:dyDescent="0.3">
      <c r="A5368" t="s">
        <v>31291</v>
      </c>
      <c r="B5368" t="s">
        <v>31292</v>
      </c>
      <c r="C5368" t="s">
        <v>49</v>
      </c>
      <c r="D5368" t="s">
        <v>25</v>
      </c>
      <c r="E5368" t="s">
        <v>22696</v>
      </c>
      <c r="F5368" t="s">
        <v>376</v>
      </c>
      <c r="G5368" t="s">
        <v>40</v>
      </c>
    </row>
    <row r="5369" spans="1:7" x14ac:dyDescent="0.3">
      <c r="A5369" t="s">
        <v>31296</v>
      </c>
      <c r="B5369" t="s">
        <v>31297</v>
      </c>
      <c r="C5369" t="s">
        <v>49</v>
      </c>
      <c r="D5369" t="s">
        <v>25</v>
      </c>
      <c r="E5369" t="s">
        <v>31298</v>
      </c>
      <c r="F5369" t="s">
        <v>376</v>
      </c>
      <c r="G5369" t="s">
        <v>28</v>
      </c>
    </row>
    <row r="5370" spans="1:7" x14ac:dyDescent="0.3">
      <c r="A5370" t="s">
        <v>31302</v>
      </c>
      <c r="B5370" t="s">
        <v>31303</v>
      </c>
      <c r="C5370" t="s">
        <v>24</v>
      </c>
      <c r="D5370" t="s">
        <v>25</v>
      </c>
      <c r="E5370" t="s">
        <v>31304</v>
      </c>
      <c r="F5370" t="s">
        <v>171</v>
      </c>
      <c r="G5370" t="s">
        <v>52</v>
      </c>
    </row>
    <row r="5371" spans="1:7" x14ac:dyDescent="0.3">
      <c r="A5371" t="s">
        <v>31308</v>
      </c>
      <c r="B5371" t="s">
        <v>31309</v>
      </c>
      <c r="C5371" t="s">
        <v>59</v>
      </c>
      <c r="D5371" t="s">
        <v>25</v>
      </c>
      <c r="E5371" t="s">
        <v>31310</v>
      </c>
      <c r="F5371" t="s">
        <v>617</v>
      </c>
      <c r="G5371" t="s">
        <v>28</v>
      </c>
    </row>
    <row r="5372" spans="1:7" x14ac:dyDescent="0.3">
      <c r="A5372" t="s">
        <v>31314</v>
      </c>
      <c r="B5372" t="s">
        <v>31315</v>
      </c>
      <c r="C5372" t="s">
        <v>59</v>
      </c>
      <c r="D5372" t="s">
        <v>25</v>
      </c>
      <c r="E5372" t="s">
        <v>31316</v>
      </c>
      <c r="F5372" t="s">
        <v>178</v>
      </c>
      <c r="G5372" t="s">
        <v>52</v>
      </c>
    </row>
    <row r="5373" spans="1:7" x14ac:dyDescent="0.3">
      <c r="A5373" t="s">
        <v>31320</v>
      </c>
      <c r="B5373" t="s">
        <v>31321</v>
      </c>
      <c r="C5373" t="s">
        <v>49</v>
      </c>
      <c r="D5373" t="s">
        <v>25</v>
      </c>
      <c r="E5373" t="s">
        <v>31322</v>
      </c>
      <c r="F5373" t="s">
        <v>464</v>
      </c>
      <c r="G5373" t="s">
        <v>52</v>
      </c>
    </row>
    <row r="5374" spans="1:7" x14ac:dyDescent="0.3">
      <c r="A5374" t="s">
        <v>31326</v>
      </c>
      <c r="B5374" t="s">
        <v>31327</v>
      </c>
      <c r="C5374" t="s">
        <v>59</v>
      </c>
      <c r="D5374" t="s">
        <v>25</v>
      </c>
      <c r="E5374" t="s">
        <v>31328</v>
      </c>
      <c r="F5374" t="s">
        <v>115</v>
      </c>
      <c r="G5374" t="s">
        <v>28</v>
      </c>
    </row>
    <row r="5375" spans="1:7" x14ac:dyDescent="0.3">
      <c r="A5375" t="s">
        <v>31332</v>
      </c>
      <c r="B5375" t="s">
        <v>31333</v>
      </c>
      <c r="C5375" t="s">
        <v>49</v>
      </c>
      <c r="D5375" t="s">
        <v>25</v>
      </c>
      <c r="E5375" t="s">
        <v>31334</v>
      </c>
      <c r="F5375" t="s">
        <v>185</v>
      </c>
      <c r="G5375" t="s">
        <v>130</v>
      </c>
    </row>
    <row r="5376" spans="1:7" x14ac:dyDescent="0.3">
      <c r="A5376" t="s">
        <v>31338</v>
      </c>
      <c r="B5376" t="s">
        <v>31339</v>
      </c>
      <c r="C5376" t="s">
        <v>49</v>
      </c>
      <c r="D5376" t="s">
        <v>25</v>
      </c>
      <c r="E5376" t="s">
        <v>31340</v>
      </c>
      <c r="F5376" t="s">
        <v>224</v>
      </c>
      <c r="G5376" t="s">
        <v>130</v>
      </c>
    </row>
    <row r="5377" spans="1:7" x14ac:dyDescent="0.3">
      <c r="A5377" t="s">
        <v>31344</v>
      </c>
      <c r="B5377" t="s">
        <v>31345</v>
      </c>
      <c r="C5377" t="s">
        <v>49</v>
      </c>
      <c r="D5377" t="s">
        <v>25</v>
      </c>
      <c r="E5377" t="s">
        <v>13494</v>
      </c>
      <c r="F5377" t="s">
        <v>61</v>
      </c>
      <c r="G5377" t="s">
        <v>130</v>
      </c>
    </row>
    <row r="5378" spans="1:7" x14ac:dyDescent="0.3">
      <c r="A5378" t="s">
        <v>31349</v>
      </c>
      <c r="B5378" t="s">
        <v>31350</v>
      </c>
      <c r="C5378" t="s">
        <v>24</v>
      </c>
      <c r="D5378" t="s">
        <v>25</v>
      </c>
      <c r="E5378" t="s">
        <v>31351</v>
      </c>
      <c r="F5378" t="s">
        <v>27</v>
      </c>
      <c r="G5378" t="s">
        <v>40</v>
      </c>
    </row>
    <row r="5379" spans="1:7" x14ac:dyDescent="0.3">
      <c r="A5379" t="s">
        <v>31355</v>
      </c>
      <c r="B5379" t="s">
        <v>31356</v>
      </c>
      <c r="C5379" t="s">
        <v>59</v>
      </c>
      <c r="D5379" t="s">
        <v>25</v>
      </c>
      <c r="E5379" t="s">
        <v>25703</v>
      </c>
      <c r="F5379" t="s">
        <v>171</v>
      </c>
      <c r="G5379" t="s">
        <v>130</v>
      </c>
    </row>
    <row r="5380" spans="1:7" x14ac:dyDescent="0.3">
      <c r="A5380" t="s">
        <v>31360</v>
      </c>
      <c r="B5380" t="s">
        <v>31361</v>
      </c>
      <c r="C5380" t="s">
        <v>59</v>
      </c>
      <c r="D5380" t="s">
        <v>25</v>
      </c>
      <c r="E5380" t="s">
        <v>31362</v>
      </c>
      <c r="F5380" t="s">
        <v>27</v>
      </c>
      <c r="G5380" t="s">
        <v>40</v>
      </c>
    </row>
    <row r="5381" spans="1:7" x14ac:dyDescent="0.3">
      <c r="A5381" t="s">
        <v>31366</v>
      </c>
      <c r="B5381" t="s">
        <v>31367</v>
      </c>
      <c r="C5381" t="s">
        <v>59</v>
      </c>
      <c r="D5381" t="s">
        <v>25</v>
      </c>
      <c r="E5381" t="s">
        <v>31368</v>
      </c>
      <c r="F5381" t="s">
        <v>93</v>
      </c>
      <c r="G5381" t="s">
        <v>130</v>
      </c>
    </row>
    <row r="5382" spans="1:7" x14ac:dyDescent="0.3">
      <c r="A5382" t="s">
        <v>31372</v>
      </c>
      <c r="B5382" t="s">
        <v>31373</v>
      </c>
      <c r="C5382" t="s">
        <v>49</v>
      </c>
      <c r="D5382" t="s">
        <v>25</v>
      </c>
      <c r="E5382" t="s">
        <v>31374</v>
      </c>
      <c r="F5382" t="s">
        <v>822</v>
      </c>
      <c r="G5382" t="s">
        <v>40</v>
      </c>
    </row>
    <row r="5383" spans="1:7" x14ac:dyDescent="0.3">
      <c r="A5383" t="s">
        <v>31378</v>
      </c>
      <c r="B5383" t="s">
        <v>31379</v>
      </c>
      <c r="C5383" t="s">
        <v>59</v>
      </c>
      <c r="D5383" t="s">
        <v>25</v>
      </c>
      <c r="E5383" t="s">
        <v>31380</v>
      </c>
      <c r="F5383" t="s">
        <v>108</v>
      </c>
      <c r="G5383" t="s">
        <v>40</v>
      </c>
    </row>
    <row r="5384" spans="1:7" x14ac:dyDescent="0.3">
      <c r="A5384" t="s">
        <v>31384</v>
      </c>
      <c r="B5384" t="s">
        <v>8456</v>
      </c>
      <c r="C5384" t="s">
        <v>49</v>
      </c>
      <c r="D5384" t="s">
        <v>25</v>
      </c>
      <c r="E5384" t="s">
        <v>31385</v>
      </c>
      <c r="F5384" t="s">
        <v>301</v>
      </c>
      <c r="G5384" t="s">
        <v>52</v>
      </c>
    </row>
    <row r="5385" spans="1:7" x14ac:dyDescent="0.3">
      <c r="A5385" t="s">
        <v>31389</v>
      </c>
      <c r="B5385" t="s">
        <v>31390</v>
      </c>
      <c r="C5385" t="s">
        <v>59</v>
      </c>
      <c r="D5385" t="s">
        <v>25</v>
      </c>
      <c r="E5385" t="s">
        <v>3776</v>
      </c>
      <c r="F5385" t="s">
        <v>889</v>
      </c>
      <c r="G5385" t="s">
        <v>52</v>
      </c>
    </row>
    <row r="5386" spans="1:7" x14ac:dyDescent="0.3">
      <c r="A5386" t="s">
        <v>31394</v>
      </c>
      <c r="B5386" t="s">
        <v>31395</v>
      </c>
      <c r="C5386" t="s">
        <v>49</v>
      </c>
      <c r="D5386" t="s">
        <v>25</v>
      </c>
      <c r="E5386" t="s">
        <v>31396</v>
      </c>
      <c r="F5386" t="s">
        <v>151</v>
      </c>
      <c r="G5386" t="s">
        <v>52</v>
      </c>
    </row>
    <row r="5387" spans="1:7" x14ac:dyDescent="0.3">
      <c r="A5387" t="s">
        <v>31400</v>
      </c>
      <c r="B5387" t="s">
        <v>31401</v>
      </c>
      <c r="C5387" t="s">
        <v>49</v>
      </c>
      <c r="D5387" t="s">
        <v>25</v>
      </c>
      <c r="E5387" t="s">
        <v>2164</v>
      </c>
      <c r="F5387" t="s">
        <v>108</v>
      </c>
      <c r="G5387" t="s">
        <v>52</v>
      </c>
    </row>
    <row r="5388" spans="1:7" x14ac:dyDescent="0.3">
      <c r="A5388" t="s">
        <v>31405</v>
      </c>
      <c r="B5388" t="s">
        <v>31406</v>
      </c>
      <c r="C5388" t="s">
        <v>59</v>
      </c>
      <c r="D5388" t="s">
        <v>25</v>
      </c>
      <c r="E5388" t="s">
        <v>31407</v>
      </c>
      <c r="F5388" t="s">
        <v>592</v>
      </c>
      <c r="G5388" t="s">
        <v>52</v>
      </c>
    </row>
    <row r="5389" spans="1:7" x14ac:dyDescent="0.3">
      <c r="A5389" t="s">
        <v>31411</v>
      </c>
      <c r="B5389" t="s">
        <v>31412</v>
      </c>
      <c r="C5389" t="s">
        <v>24</v>
      </c>
      <c r="D5389" t="s">
        <v>25</v>
      </c>
      <c r="E5389" t="s">
        <v>31413</v>
      </c>
      <c r="F5389" t="s">
        <v>630</v>
      </c>
      <c r="G5389" t="s">
        <v>52</v>
      </c>
    </row>
    <row r="5390" spans="1:7" x14ac:dyDescent="0.3">
      <c r="A5390" t="s">
        <v>31417</v>
      </c>
      <c r="B5390" t="s">
        <v>31418</v>
      </c>
      <c r="C5390" t="s">
        <v>49</v>
      </c>
      <c r="D5390" t="s">
        <v>25</v>
      </c>
      <c r="E5390" t="s">
        <v>31419</v>
      </c>
      <c r="F5390" t="s">
        <v>1111</v>
      </c>
      <c r="G5390" t="s">
        <v>130</v>
      </c>
    </row>
    <row r="5391" spans="1:7" x14ac:dyDescent="0.3">
      <c r="A5391" t="s">
        <v>31423</v>
      </c>
      <c r="B5391" t="s">
        <v>31424</v>
      </c>
      <c r="C5391" t="s">
        <v>59</v>
      </c>
      <c r="D5391" t="s">
        <v>25</v>
      </c>
      <c r="E5391" t="s">
        <v>4480</v>
      </c>
      <c r="F5391" t="s">
        <v>288</v>
      </c>
      <c r="G5391" t="s">
        <v>40</v>
      </c>
    </row>
    <row r="5392" spans="1:7" x14ac:dyDescent="0.3">
      <c r="A5392" t="s">
        <v>31428</v>
      </c>
      <c r="B5392" t="s">
        <v>31429</v>
      </c>
      <c r="C5392" t="s">
        <v>59</v>
      </c>
      <c r="D5392" t="s">
        <v>25</v>
      </c>
      <c r="E5392" t="s">
        <v>31430</v>
      </c>
      <c r="F5392" t="s">
        <v>288</v>
      </c>
      <c r="G5392" t="s">
        <v>52</v>
      </c>
    </row>
    <row r="5393" spans="1:7" x14ac:dyDescent="0.3">
      <c r="A5393" t="s">
        <v>31434</v>
      </c>
      <c r="B5393" t="s">
        <v>31435</v>
      </c>
      <c r="C5393" t="s">
        <v>24</v>
      </c>
      <c r="D5393" t="s">
        <v>25</v>
      </c>
      <c r="E5393" t="s">
        <v>7404</v>
      </c>
      <c r="F5393" t="s">
        <v>217</v>
      </c>
      <c r="G5393" t="s">
        <v>52</v>
      </c>
    </row>
    <row r="5394" spans="1:7" x14ac:dyDescent="0.3">
      <c r="A5394" t="s">
        <v>31439</v>
      </c>
      <c r="B5394" t="s">
        <v>31440</v>
      </c>
      <c r="C5394" t="s">
        <v>59</v>
      </c>
      <c r="D5394" t="s">
        <v>25</v>
      </c>
      <c r="E5394" t="s">
        <v>31441</v>
      </c>
      <c r="F5394" t="s">
        <v>129</v>
      </c>
      <c r="G5394" t="s">
        <v>40</v>
      </c>
    </row>
    <row r="5395" spans="1:7" x14ac:dyDescent="0.3">
      <c r="A5395" t="s">
        <v>31445</v>
      </c>
      <c r="B5395" t="s">
        <v>31446</v>
      </c>
      <c r="C5395" t="s">
        <v>24</v>
      </c>
      <c r="D5395" t="s">
        <v>25</v>
      </c>
      <c r="E5395" t="s">
        <v>31447</v>
      </c>
      <c r="F5395" t="s">
        <v>1111</v>
      </c>
      <c r="G5395" t="s">
        <v>40</v>
      </c>
    </row>
    <row r="5396" spans="1:7" x14ac:dyDescent="0.3">
      <c r="A5396" t="s">
        <v>31451</v>
      </c>
      <c r="B5396" t="s">
        <v>31452</v>
      </c>
      <c r="C5396" t="s">
        <v>24</v>
      </c>
      <c r="D5396" t="s">
        <v>25</v>
      </c>
      <c r="E5396" t="s">
        <v>31453</v>
      </c>
      <c r="F5396" t="s">
        <v>129</v>
      </c>
      <c r="G5396" t="s">
        <v>130</v>
      </c>
    </row>
    <row r="5397" spans="1:7" x14ac:dyDescent="0.3">
      <c r="A5397" t="s">
        <v>31457</v>
      </c>
      <c r="B5397" t="s">
        <v>31458</v>
      </c>
      <c r="C5397" t="s">
        <v>59</v>
      </c>
      <c r="D5397" t="s">
        <v>25</v>
      </c>
      <c r="E5397" t="s">
        <v>31459</v>
      </c>
      <c r="F5397" t="s">
        <v>314</v>
      </c>
      <c r="G5397" t="s">
        <v>28</v>
      </c>
    </row>
    <row r="5398" spans="1:7" x14ac:dyDescent="0.3">
      <c r="A5398" t="s">
        <v>31463</v>
      </c>
      <c r="B5398" t="s">
        <v>31464</v>
      </c>
      <c r="C5398" t="s">
        <v>49</v>
      </c>
      <c r="D5398" t="s">
        <v>25</v>
      </c>
      <c r="E5398" t="s">
        <v>31465</v>
      </c>
      <c r="F5398" t="s">
        <v>791</v>
      </c>
      <c r="G5398" t="s">
        <v>52</v>
      </c>
    </row>
    <row r="5399" spans="1:7" x14ac:dyDescent="0.3">
      <c r="A5399" t="s">
        <v>31469</v>
      </c>
      <c r="B5399" t="s">
        <v>31470</v>
      </c>
      <c r="C5399" t="s">
        <v>59</v>
      </c>
      <c r="D5399" t="s">
        <v>25</v>
      </c>
      <c r="E5399" t="s">
        <v>31471</v>
      </c>
      <c r="F5399" t="s">
        <v>288</v>
      </c>
      <c r="G5399" t="s">
        <v>40</v>
      </c>
    </row>
    <row r="5400" spans="1:7" x14ac:dyDescent="0.3">
      <c r="A5400" t="s">
        <v>31475</v>
      </c>
      <c r="B5400" t="s">
        <v>31476</v>
      </c>
      <c r="C5400" t="s">
        <v>24</v>
      </c>
      <c r="D5400" t="s">
        <v>25</v>
      </c>
      <c r="E5400" t="s">
        <v>31477</v>
      </c>
      <c r="F5400" t="s">
        <v>427</v>
      </c>
      <c r="G5400" t="s">
        <v>130</v>
      </c>
    </row>
    <row r="5401" spans="1:7" x14ac:dyDescent="0.3">
      <c r="A5401" t="s">
        <v>31481</v>
      </c>
      <c r="B5401" t="s">
        <v>31482</v>
      </c>
      <c r="C5401" t="s">
        <v>49</v>
      </c>
      <c r="D5401" t="s">
        <v>25</v>
      </c>
      <c r="E5401" t="s">
        <v>31483</v>
      </c>
      <c r="F5401" t="s">
        <v>617</v>
      </c>
      <c r="G5401" t="s">
        <v>52</v>
      </c>
    </row>
    <row r="5402" spans="1:7" x14ac:dyDescent="0.3">
      <c r="A5402" t="s">
        <v>31487</v>
      </c>
      <c r="B5402" t="s">
        <v>31488</v>
      </c>
      <c r="C5402" t="s">
        <v>24</v>
      </c>
      <c r="D5402" t="s">
        <v>25</v>
      </c>
      <c r="E5402" t="s">
        <v>20119</v>
      </c>
      <c r="F5402" t="s">
        <v>617</v>
      </c>
      <c r="G5402" t="s">
        <v>52</v>
      </c>
    </row>
    <row r="5403" spans="1:7" x14ac:dyDescent="0.3">
      <c r="A5403" t="s">
        <v>31492</v>
      </c>
      <c r="B5403" t="s">
        <v>31493</v>
      </c>
      <c r="C5403" t="s">
        <v>59</v>
      </c>
      <c r="D5403" t="s">
        <v>25</v>
      </c>
      <c r="E5403" t="s">
        <v>31494</v>
      </c>
      <c r="F5403" t="s">
        <v>427</v>
      </c>
      <c r="G5403" t="s">
        <v>40</v>
      </c>
    </row>
    <row r="5404" spans="1:7" x14ac:dyDescent="0.3">
      <c r="A5404" t="s">
        <v>31498</v>
      </c>
      <c r="B5404" t="s">
        <v>31499</v>
      </c>
      <c r="C5404" t="s">
        <v>49</v>
      </c>
      <c r="D5404" t="s">
        <v>25</v>
      </c>
      <c r="E5404" t="s">
        <v>16054</v>
      </c>
      <c r="F5404" t="s">
        <v>51</v>
      </c>
      <c r="G5404" t="s">
        <v>52</v>
      </c>
    </row>
    <row r="5405" spans="1:7" x14ac:dyDescent="0.3">
      <c r="A5405" t="s">
        <v>31503</v>
      </c>
      <c r="B5405" t="s">
        <v>31504</v>
      </c>
      <c r="C5405" t="s">
        <v>59</v>
      </c>
      <c r="D5405" t="s">
        <v>25</v>
      </c>
      <c r="E5405" t="s">
        <v>31505</v>
      </c>
      <c r="F5405" t="s">
        <v>389</v>
      </c>
      <c r="G5405" t="s">
        <v>52</v>
      </c>
    </row>
    <row r="5406" spans="1:7" x14ac:dyDescent="0.3">
      <c r="A5406" t="s">
        <v>31509</v>
      </c>
      <c r="B5406" t="s">
        <v>31510</v>
      </c>
      <c r="C5406" t="s">
        <v>59</v>
      </c>
      <c r="D5406" t="s">
        <v>25</v>
      </c>
      <c r="E5406" t="s">
        <v>13019</v>
      </c>
      <c r="F5406" t="s">
        <v>513</v>
      </c>
      <c r="G5406" t="s">
        <v>28</v>
      </c>
    </row>
    <row r="5407" spans="1:7" x14ac:dyDescent="0.3">
      <c r="A5407" t="s">
        <v>31514</v>
      </c>
      <c r="B5407" t="s">
        <v>31515</v>
      </c>
      <c r="C5407" t="s">
        <v>24</v>
      </c>
      <c r="D5407" t="s">
        <v>25</v>
      </c>
      <c r="E5407" t="s">
        <v>31516</v>
      </c>
      <c r="F5407" t="s">
        <v>288</v>
      </c>
      <c r="G5407" t="s">
        <v>40</v>
      </c>
    </row>
    <row r="5408" spans="1:7" x14ac:dyDescent="0.3">
      <c r="A5408" t="s">
        <v>31520</v>
      </c>
      <c r="B5408" t="s">
        <v>31521</v>
      </c>
      <c r="C5408" t="s">
        <v>49</v>
      </c>
      <c r="D5408" t="s">
        <v>25</v>
      </c>
      <c r="E5408" t="s">
        <v>31522</v>
      </c>
      <c r="F5408" t="s">
        <v>630</v>
      </c>
      <c r="G5408" t="s">
        <v>40</v>
      </c>
    </row>
    <row r="5409" spans="1:7" x14ac:dyDescent="0.3">
      <c r="A5409" t="s">
        <v>31526</v>
      </c>
      <c r="B5409" t="s">
        <v>31527</v>
      </c>
      <c r="C5409" t="s">
        <v>24</v>
      </c>
      <c r="D5409" t="s">
        <v>25</v>
      </c>
      <c r="E5409" t="s">
        <v>31528</v>
      </c>
      <c r="F5409" t="s">
        <v>192</v>
      </c>
      <c r="G5409" t="s">
        <v>40</v>
      </c>
    </row>
    <row r="5410" spans="1:7" x14ac:dyDescent="0.3">
      <c r="A5410" t="s">
        <v>31532</v>
      </c>
      <c r="B5410" t="s">
        <v>31533</v>
      </c>
      <c r="C5410" t="s">
        <v>24</v>
      </c>
      <c r="D5410" t="s">
        <v>25</v>
      </c>
      <c r="E5410" t="s">
        <v>31534</v>
      </c>
      <c r="F5410" t="s">
        <v>129</v>
      </c>
      <c r="G5410" t="s">
        <v>28</v>
      </c>
    </row>
    <row r="5411" spans="1:7" x14ac:dyDescent="0.3">
      <c r="A5411" t="s">
        <v>31538</v>
      </c>
      <c r="B5411" t="s">
        <v>31539</v>
      </c>
      <c r="C5411" t="s">
        <v>24</v>
      </c>
      <c r="D5411" t="s">
        <v>25</v>
      </c>
      <c r="E5411" t="s">
        <v>31540</v>
      </c>
      <c r="F5411" t="s">
        <v>122</v>
      </c>
      <c r="G5411" t="s">
        <v>28</v>
      </c>
    </row>
    <row r="5412" spans="1:7" x14ac:dyDescent="0.3">
      <c r="A5412" t="s">
        <v>31544</v>
      </c>
      <c r="B5412" t="s">
        <v>31545</v>
      </c>
      <c r="C5412" t="s">
        <v>49</v>
      </c>
      <c r="D5412" t="s">
        <v>25</v>
      </c>
      <c r="E5412" t="s">
        <v>31546</v>
      </c>
      <c r="F5412" t="s">
        <v>1111</v>
      </c>
      <c r="G5412" t="s">
        <v>28</v>
      </c>
    </row>
    <row r="5413" spans="1:7" x14ac:dyDescent="0.3">
      <c r="A5413" t="s">
        <v>31550</v>
      </c>
      <c r="B5413" t="s">
        <v>31551</v>
      </c>
      <c r="C5413" t="s">
        <v>59</v>
      </c>
      <c r="D5413" t="s">
        <v>25</v>
      </c>
      <c r="E5413" t="s">
        <v>31552</v>
      </c>
      <c r="F5413" t="s">
        <v>244</v>
      </c>
      <c r="G5413" t="s">
        <v>130</v>
      </c>
    </row>
    <row r="5414" spans="1:7" x14ac:dyDescent="0.3">
      <c r="A5414" t="s">
        <v>31556</v>
      </c>
      <c r="B5414" t="s">
        <v>31557</v>
      </c>
      <c r="C5414" t="s">
        <v>24</v>
      </c>
      <c r="D5414" t="s">
        <v>25</v>
      </c>
      <c r="E5414" t="s">
        <v>31558</v>
      </c>
      <c r="F5414" t="s">
        <v>108</v>
      </c>
      <c r="G5414" t="s">
        <v>52</v>
      </c>
    </row>
    <row r="5415" spans="1:7" x14ac:dyDescent="0.3">
      <c r="A5415" t="s">
        <v>31562</v>
      </c>
      <c r="B5415" t="s">
        <v>31563</v>
      </c>
      <c r="C5415" t="s">
        <v>24</v>
      </c>
      <c r="D5415" t="s">
        <v>25</v>
      </c>
      <c r="E5415" t="s">
        <v>31564</v>
      </c>
      <c r="F5415" t="s">
        <v>269</v>
      </c>
      <c r="G5415" t="s">
        <v>52</v>
      </c>
    </row>
    <row r="5416" spans="1:7" x14ac:dyDescent="0.3">
      <c r="A5416" t="s">
        <v>31568</v>
      </c>
      <c r="B5416" t="s">
        <v>31569</v>
      </c>
      <c r="C5416" t="s">
        <v>59</v>
      </c>
      <c r="D5416" t="s">
        <v>25</v>
      </c>
      <c r="E5416" t="s">
        <v>31570</v>
      </c>
      <c r="F5416" t="s">
        <v>288</v>
      </c>
      <c r="G5416" t="s">
        <v>130</v>
      </c>
    </row>
    <row r="5417" spans="1:7" x14ac:dyDescent="0.3">
      <c r="A5417" t="s">
        <v>31574</v>
      </c>
      <c r="B5417" t="s">
        <v>31575</v>
      </c>
      <c r="C5417" t="s">
        <v>59</v>
      </c>
      <c r="D5417" t="s">
        <v>25</v>
      </c>
      <c r="E5417" t="s">
        <v>27746</v>
      </c>
      <c r="F5417" t="s">
        <v>101</v>
      </c>
      <c r="G5417" t="s">
        <v>28</v>
      </c>
    </row>
    <row r="5418" spans="1:7" x14ac:dyDescent="0.3">
      <c r="A5418" t="s">
        <v>31579</v>
      </c>
      <c r="B5418" t="s">
        <v>31580</v>
      </c>
      <c r="C5418" t="s">
        <v>24</v>
      </c>
      <c r="D5418" t="s">
        <v>25</v>
      </c>
      <c r="E5418" t="s">
        <v>31581</v>
      </c>
      <c r="F5418" t="s">
        <v>389</v>
      </c>
      <c r="G5418" t="s">
        <v>130</v>
      </c>
    </row>
    <row r="5419" spans="1:7" x14ac:dyDescent="0.3">
      <c r="A5419" t="s">
        <v>31585</v>
      </c>
      <c r="B5419" t="s">
        <v>31586</v>
      </c>
      <c r="C5419" t="s">
        <v>49</v>
      </c>
      <c r="D5419" t="s">
        <v>25</v>
      </c>
      <c r="E5419" t="s">
        <v>31587</v>
      </c>
      <c r="F5419" t="s">
        <v>427</v>
      </c>
      <c r="G5419" t="s">
        <v>40</v>
      </c>
    </row>
    <row r="5420" spans="1:7" x14ac:dyDescent="0.3">
      <c r="A5420" t="s">
        <v>31591</v>
      </c>
      <c r="B5420" t="s">
        <v>31592</v>
      </c>
      <c r="C5420" t="s">
        <v>49</v>
      </c>
      <c r="D5420" t="s">
        <v>25</v>
      </c>
      <c r="E5420" t="s">
        <v>11472</v>
      </c>
      <c r="F5420" t="s">
        <v>69</v>
      </c>
      <c r="G5420" t="s">
        <v>28</v>
      </c>
    </row>
    <row r="5421" spans="1:7" x14ac:dyDescent="0.3">
      <c r="A5421" t="s">
        <v>31596</v>
      </c>
      <c r="B5421" t="s">
        <v>31580</v>
      </c>
      <c r="C5421" t="s">
        <v>24</v>
      </c>
      <c r="D5421" t="s">
        <v>25</v>
      </c>
      <c r="E5421" t="s">
        <v>31597</v>
      </c>
      <c r="F5421" t="s">
        <v>237</v>
      </c>
      <c r="G5421" t="s">
        <v>40</v>
      </c>
    </row>
    <row r="5422" spans="1:7" x14ac:dyDescent="0.3">
      <c r="A5422" t="s">
        <v>31601</v>
      </c>
      <c r="B5422" t="s">
        <v>31602</v>
      </c>
      <c r="C5422" t="s">
        <v>49</v>
      </c>
      <c r="D5422" t="s">
        <v>25</v>
      </c>
      <c r="E5422" t="s">
        <v>31603</v>
      </c>
      <c r="F5422" t="s">
        <v>178</v>
      </c>
      <c r="G5422" t="s">
        <v>28</v>
      </c>
    </row>
    <row r="5423" spans="1:7" x14ac:dyDescent="0.3">
      <c r="A5423" t="s">
        <v>31607</v>
      </c>
      <c r="B5423" t="s">
        <v>31608</v>
      </c>
      <c r="C5423" t="s">
        <v>49</v>
      </c>
      <c r="D5423" t="s">
        <v>25</v>
      </c>
      <c r="E5423" t="s">
        <v>31609</v>
      </c>
      <c r="F5423" t="s">
        <v>791</v>
      </c>
      <c r="G5423" t="s">
        <v>52</v>
      </c>
    </row>
    <row r="5424" spans="1:7" x14ac:dyDescent="0.3">
      <c r="A5424" t="s">
        <v>31613</v>
      </c>
      <c r="B5424" t="s">
        <v>31614</v>
      </c>
      <c r="C5424" t="s">
        <v>49</v>
      </c>
      <c r="D5424" t="s">
        <v>25</v>
      </c>
      <c r="E5424" t="s">
        <v>31615</v>
      </c>
      <c r="F5424" t="s">
        <v>288</v>
      </c>
      <c r="G5424" t="s">
        <v>130</v>
      </c>
    </row>
    <row r="5425" spans="1:7" x14ac:dyDescent="0.3">
      <c r="A5425" t="s">
        <v>31619</v>
      </c>
      <c r="B5425" t="s">
        <v>31620</v>
      </c>
      <c r="C5425" t="s">
        <v>24</v>
      </c>
      <c r="D5425" t="s">
        <v>25</v>
      </c>
      <c r="E5425" t="s">
        <v>3039</v>
      </c>
      <c r="F5425" t="s">
        <v>617</v>
      </c>
      <c r="G5425" t="s">
        <v>40</v>
      </c>
    </row>
    <row r="5426" spans="1:7" x14ac:dyDescent="0.3">
      <c r="A5426" t="s">
        <v>31624</v>
      </c>
      <c r="B5426" t="s">
        <v>31625</v>
      </c>
      <c r="C5426" t="s">
        <v>49</v>
      </c>
      <c r="D5426" t="s">
        <v>25</v>
      </c>
      <c r="E5426" t="s">
        <v>28344</v>
      </c>
      <c r="F5426" t="s">
        <v>791</v>
      </c>
      <c r="G5426" t="s">
        <v>52</v>
      </c>
    </row>
    <row r="5427" spans="1:7" x14ac:dyDescent="0.3">
      <c r="A5427" t="s">
        <v>31629</v>
      </c>
      <c r="B5427" t="s">
        <v>31630</v>
      </c>
      <c r="C5427" t="s">
        <v>49</v>
      </c>
      <c r="D5427" t="s">
        <v>25</v>
      </c>
      <c r="E5427" t="s">
        <v>31631</v>
      </c>
      <c r="F5427" t="s">
        <v>144</v>
      </c>
      <c r="G5427" t="s">
        <v>130</v>
      </c>
    </row>
    <row r="5428" spans="1:7" x14ac:dyDescent="0.3">
      <c r="A5428" t="s">
        <v>31635</v>
      </c>
      <c r="B5428" t="s">
        <v>31636</v>
      </c>
      <c r="C5428" t="s">
        <v>49</v>
      </c>
      <c r="D5428" t="s">
        <v>25</v>
      </c>
      <c r="E5428" t="s">
        <v>31637</v>
      </c>
      <c r="F5428" t="s">
        <v>427</v>
      </c>
      <c r="G5428" t="s">
        <v>52</v>
      </c>
    </row>
    <row r="5429" spans="1:7" x14ac:dyDescent="0.3">
      <c r="A5429" t="s">
        <v>31641</v>
      </c>
      <c r="B5429" t="s">
        <v>31642</v>
      </c>
      <c r="C5429" t="s">
        <v>49</v>
      </c>
      <c r="D5429" t="s">
        <v>25</v>
      </c>
      <c r="E5429" t="s">
        <v>31643</v>
      </c>
      <c r="F5429" t="s">
        <v>86</v>
      </c>
      <c r="G5429" t="s">
        <v>130</v>
      </c>
    </row>
    <row r="5430" spans="1:7" x14ac:dyDescent="0.3">
      <c r="A5430" t="s">
        <v>31647</v>
      </c>
      <c r="B5430" t="s">
        <v>31648</v>
      </c>
      <c r="C5430" t="s">
        <v>49</v>
      </c>
      <c r="D5430" t="s">
        <v>25</v>
      </c>
      <c r="E5430" t="s">
        <v>31649</v>
      </c>
      <c r="F5430" t="s">
        <v>692</v>
      </c>
      <c r="G5430" t="s">
        <v>40</v>
      </c>
    </row>
    <row r="5431" spans="1:7" x14ac:dyDescent="0.3">
      <c r="A5431" t="s">
        <v>31653</v>
      </c>
      <c r="B5431" t="s">
        <v>31654</v>
      </c>
      <c r="C5431" t="s">
        <v>59</v>
      </c>
      <c r="D5431" t="s">
        <v>25</v>
      </c>
      <c r="E5431" t="s">
        <v>27267</v>
      </c>
      <c r="F5431" t="s">
        <v>414</v>
      </c>
      <c r="G5431" t="s">
        <v>52</v>
      </c>
    </row>
    <row r="5432" spans="1:7" x14ac:dyDescent="0.3">
      <c r="A5432" t="s">
        <v>31658</v>
      </c>
      <c r="B5432" t="s">
        <v>31659</v>
      </c>
      <c r="C5432" t="s">
        <v>59</v>
      </c>
      <c r="D5432" t="s">
        <v>25</v>
      </c>
      <c r="E5432" t="s">
        <v>809</v>
      </c>
      <c r="F5432" t="s">
        <v>464</v>
      </c>
      <c r="G5432" t="s">
        <v>40</v>
      </c>
    </row>
    <row r="5433" spans="1:7" x14ac:dyDescent="0.3">
      <c r="A5433" t="s">
        <v>31663</v>
      </c>
      <c r="B5433" t="s">
        <v>31664</v>
      </c>
      <c r="C5433" t="s">
        <v>49</v>
      </c>
      <c r="D5433" t="s">
        <v>25</v>
      </c>
      <c r="E5433" t="s">
        <v>31665</v>
      </c>
      <c r="F5433" t="s">
        <v>414</v>
      </c>
      <c r="G5433" t="s">
        <v>52</v>
      </c>
    </row>
    <row r="5434" spans="1:7" x14ac:dyDescent="0.3">
      <c r="A5434" t="s">
        <v>31669</v>
      </c>
      <c r="B5434" t="s">
        <v>31670</v>
      </c>
      <c r="C5434" t="s">
        <v>59</v>
      </c>
      <c r="D5434" t="s">
        <v>25</v>
      </c>
      <c r="E5434" t="s">
        <v>31671</v>
      </c>
      <c r="F5434" t="s">
        <v>178</v>
      </c>
      <c r="G5434" t="s">
        <v>52</v>
      </c>
    </row>
    <row r="5435" spans="1:7" x14ac:dyDescent="0.3">
      <c r="A5435" t="s">
        <v>31675</v>
      </c>
      <c r="B5435" t="s">
        <v>31676</v>
      </c>
      <c r="C5435" t="s">
        <v>24</v>
      </c>
      <c r="D5435" t="s">
        <v>25</v>
      </c>
      <c r="E5435" t="s">
        <v>31677</v>
      </c>
      <c r="F5435" t="s">
        <v>178</v>
      </c>
      <c r="G5435" t="s">
        <v>130</v>
      </c>
    </row>
    <row r="5436" spans="1:7" x14ac:dyDescent="0.3">
      <c r="A5436" t="s">
        <v>31681</v>
      </c>
      <c r="B5436" t="s">
        <v>31682</v>
      </c>
      <c r="C5436" t="s">
        <v>49</v>
      </c>
      <c r="D5436" t="s">
        <v>25</v>
      </c>
      <c r="E5436" t="s">
        <v>14543</v>
      </c>
      <c r="F5436" t="s">
        <v>39</v>
      </c>
      <c r="G5436" t="s">
        <v>28</v>
      </c>
    </row>
    <row r="5437" spans="1:7" x14ac:dyDescent="0.3">
      <c r="A5437" t="s">
        <v>31686</v>
      </c>
      <c r="B5437" t="s">
        <v>31687</v>
      </c>
      <c r="C5437" t="s">
        <v>59</v>
      </c>
      <c r="D5437" t="s">
        <v>25</v>
      </c>
      <c r="E5437" t="s">
        <v>26941</v>
      </c>
      <c r="F5437" t="s">
        <v>692</v>
      </c>
      <c r="G5437" t="s">
        <v>130</v>
      </c>
    </row>
    <row r="5438" spans="1:7" x14ac:dyDescent="0.3">
      <c r="A5438" t="s">
        <v>31691</v>
      </c>
      <c r="B5438" t="s">
        <v>31692</v>
      </c>
      <c r="C5438" t="s">
        <v>59</v>
      </c>
      <c r="D5438" t="s">
        <v>25</v>
      </c>
      <c r="E5438" t="s">
        <v>16678</v>
      </c>
      <c r="F5438" t="s">
        <v>185</v>
      </c>
      <c r="G5438" t="s">
        <v>130</v>
      </c>
    </row>
    <row r="5439" spans="1:7" x14ac:dyDescent="0.3">
      <c r="A5439" t="s">
        <v>31696</v>
      </c>
      <c r="B5439" t="s">
        <v>31697</v>
      </c>
      <c r="C5439" t="s">
        <v>24</v>
      </c>
      <c r="D5439" t="s">
        <v>25</v>
      </c>
      <c r="E5439" t="s">
        <v>13985</v>
      </c>
      <c r="F5439" t="s">
        <v>288</v>
      </c>
      <c r="G5439" t="s">
        <v>40</v>
      </c>
    </row>
    <row r="5440" spans="1:7" x14ac:dyDescent="0.3">
      <c r="A5440" t="s">
        <v>31701</v>
      </c>
      <c r="B5440" t="s">
        <v>31702</v>
      </c>
      <c r="C5440" t="s">
        <v>59</v>
      </c>
      <c r="D5440" t="s">
        <v>25</v>
      </c>
      <c r="E5440" t="s">
        <v>31703</v>
      </c>
      <c r="F5440" t="s">
        <v>685</v>
      </c>
      <c r="G5440" t="s">
        <v>40</v>
      </c>
    </row>
    <row r="5441" spans="1:7" x14ac:dyDescent="0.3">
      <c r="A5441" t="s">
        <v>31707</v>
      </c>
      <c r="B5441" t="s">
        <v>31708</v>
      </c>
      <c r="C5441" t="s">
        <v>59</v>
      </c>
      <c r="D5441" t="s">
        <v>25</v>
      </c>
      <c r="E5441" t="s">
        <v>31709</v>
      </c>
      <c r="F5441" t="s">
        <v>269</v>
      </c>
      <c r="G5441" t="s">
        <v>28</v>
      </c>
    </row>
    <row r="5442" spans="1:7" x14ac:dyDescent="0.3">
      <c r="A5442" t="s">
        <v>31713</v>
      </c>
      <c r="B5442" t="s">
        <v>31714</v>
      </c>
      <c r="C5442" t="s">
        <v>59</v>
      </c>
      <c r="D5442" t="s">
        <v>25</v>
      </c>
      <c r="E5442" t="s">
        <v>31715</v>
      </c>
      <c r="F5442" t="s">
        <v>427</v>
      </c>
      <c r="G5442" t="s">
        <v>130</v>
      </c>
    </row>
    <row r="5443" spans="1:7" x14ac:dyDescent="0.3">
      <c r="A5443" t="s">
        <v>31719</v>
      </c>
      <c r="B5443" t="s">
        <v>31720</v>
      </c>
      <c r="C5443" t="s">
        <v>49</v>
      </c>
      <c r="D5443" t="s">
        <v>25</v>
      </c>
      <c r="E5443" t="s">
        <v>31721</v>
      </c>
      <c r="F5443" t="s">
        <v>51</v>
      </c>
      <c r="G5443" t="s">
        <v>52</v>
      </c>
    </row>
    <row r="5444" spans="1:7" x14ac:dyDescent="0.3">
      <c r="A5444" t="s">
        <v>31725</v>
      </c>
      <c r="B5444" t="s">
        <v>31726</v>
      </c>
      <c r="C5444" t="s">
        <v>49</v>
      </c>
      <c r="D5444" t="s">
        <v>25</v>
      </c>
      <c r="E5444" t="s">
        <v>31727</v>
      </c>
      <c r="F5444" t="s">
        <v>108</v>
      </c>
      <c r="G5444" t="s">
        <v>130</v>
      </c>
    </row>
    <row r="5445" spans="1:7" x14ac:dyDescent="0.3">
      <c r="A5445" t="s">
        <v>31731</v>
      </c>
      <c r="B5445" t="s">
        <v>31732</v>
      </c>
      <c r="C5445" t="s">
        <v>49</v>
      </c>
      <c r="D5445" t="s">
        <v>25</v>
      </c>
      <c r="E5445" t="s">
        <v>18100</v>
      </c>
      <c r="F5445" t="s">
        <v>151</v>
      </c>
      <c r="G5445" t="s">
        <v>28</v>
      </c>
    </row>
    <row r="5446" spans="1:7" x14ac:dyDescent="0.3">
      <c r="A5446" t="s">
        <v>31736</v>
      </c>
      <c r="B5446" t="s">
        <v>31737</v>
      </c>
      <c r="C5446" t="s">
        <v>59</v>
      </c>
      <c r="D5446" t="s">
        <v>25</v>
      </c>
      <c r="E5446" t="s">
        <v>31738</v>
      </c>
      <c r="F5446" t="s">
        <v>61</v>
      </c>
      <c r="G5446" t="s">
        <v>40</v>
      </c>
    </row>
    <row r="5447" spans="1:7" x14ac:dyDescent="0.3">
      <c r="A5447" t="s">
        <v>31742</v>
      </c>
      <c r="B5447" t="s">
        <v>31743</v>
      </c>
      <c r="C5447" t="s">
        <v>24</v>
      </c>
      <c r="D5447" t="s">
        <v>25</v>
      </c>
      <c r="E5447" t="s">
        <v>494</v>
      </c>
      <c r="F5447" t="s">
        <v>301</v>
      </c>
      <c r="G5447" t="s">
        <v>28</v>
      </c>
    </row>
    <row r="5448" spans="1:7" x14ac:dyDescent="0.3">
      <c r="A5448" t="s">
        <v>31747</v>
      </c>
      <c r="B5448" t="s">
        <v>31748</v>
      </c>
      <c r="C5448" t="s">
        <v>59</v>
      </c>
      <c r="D5448" t="s">
        <v>25</v>
      </c>
      <c r="E5448" t="s">
        <v>31749</v>
      </c>
      <c r="F5448" t="s">
        <v>39</v>
      </c>
      <c r="G5448" t="s">
        <v>28</v>
      </c>
    </row>
    <row r="5449" spans="1:7" x14ac:dyDescent="0.3">
      <c r="A5449" t="s">
        <v>31753</v>
      </c>
      <c r="B5449" t="s">
        <v>31754</v>
      </c>
      <c r="C5449" t="s">
        <v>24</v>
      </c>
      <c r="D5449" t="s">
        <v>25</v>
      </c>
      <c r="E5449" t="s">
        <v>31755</v>
      </c>
      <c r="F5449" t="s">
        <v>464</v>
      </c>
      <c r="G5449" t="s">
        <v>52</v>
      </c>
    </row>
    <row r="5450" spans="1:7" x14ac:dyDescent="0.3">
      <c r="A5450" t="s">
        <v>31759</v>
      </c>
      <c r="B5450" t="s">
        <v>31760</v>
      </c>
      <c r="C5450" t="s">
        <v>49</v>
      </c>
      <c r="D5450" t="s">
        <v>25</v>
      </c>
      <c r="E5450" t="s">
        <v>31761</v>
      </c>
      <c r="F5450" t="s">
        <v>78</v>
      </c>
      <c r="G5450" t="s">
        <v>40</v>
      </c>
    </row>
    <row r="5451" spans="1:7" x14ac:dyDescent="0.3">
      <c r="A5451" t="s">
        <v>31765</v>
      </c>
      <c r="B5451" t="s">
        <v>31766</v>
      </c>
      <c r="C5451" t="s">
        <v>59</v>
      </c>
      <c r="D5451" t="s">
        <v>25</v>
      </c>
      <c r="E5451" t="s">
        <v>31767</v>
      </c>
      <c r="F5451" t="s">
        <v>427</v>
      </c>
      <c r="G5451" t="s">
        <v>40</v>
      </c>
    </row>
    <row r="5452" spans="1:7" x14ac:dyDescent="0.3">
      <c r="A5452" t="s">
        <v>31771</v>
      </c>
      <c r="B5452" t="s">
        <v>31772</v>
      </c>
      <c r="C5452" t="s">
        <v>49</v>
      </c>
      <c r="D5452" t="s">
        <v>25</v>
      </c>
      <c r="E5452" t="s">
        <v>31773</v>
      </c>
      <c r="F5452" t="s">
        <v>288</v>
      </c>
      <c r="G5452" t="s">
        <v>130</v>
      </c>
    </row>
    <row r="5453" spans="1:7" x14ac:dyDescent="0.3">
      <c r="A5453" t="s">
        <v>31777</v>
      </c>
      <c r="B5453" t="s">
        <v>31778</v>
      </c>
      <c r="C5453" t="s">
        <v>59</v>
      </c>
      <c r="D5453" t="s">
        <v>25</v>
      </c>
      <c r="E5453" t="s">
        <v>31779</v>
      </c>
      <c r="F5453" t="s">
        <v>27</v>
      </c>
      <c r="G5453" t="s">
        <v>40</v>
      </c>
    </row>
    <row r="5454" spans="1:7" x14ac:dyDescent="0.3">
      <c r="A5454" t="s">
        <v>31783</v>
      </c>
      <c r="B5454" t="s">
        <v>31784</v>
      </c>
      <c r="C5454" t="s">
        <v>49</v>
      </c>
      <c r="D5454" t="s">
        <v>25</v>
      </c>
      <c r="E5454" t="s">
        <v>31785</v>
      </c>
      <c r="F5454" t="s">
        <v>822</v>
      </c>
      <c r="G5454" t="s">
        <v>40</v>
      </c>
    </row>
    <row r="5455" spans="1:7" x14ac:dyDescent="0.3">
      <c r="A5455" t="s">
        <v>31789</v>
      </c>
      <c r="B5455" t="s">
        <v>31790</v>
      </c>
      <c r="C5455" t="s">
        <v>24</v>
      </c>
      <c r="D5455" t="s">
        <v>25</v>
      </c>
      <c r="E5455" t="s">
        <v>12749</v>
      </c>
      <c r="F5455" t="s">
        <v>376</v>
      </c>
      <c r="G5455" t="s">
        <v>40</v>
      </c>
    </row>
    <row r="5456" spans="1:7" x14ac:dyDescent="0.3">
      <c r="A5456" t="s">
        <v>31794</v>
      </c>
      <c r="B5456" t="s">
        <v>31795</v>
      </c>
      <c r="C5456" t="s">
        <v>24</v>
      </c>
      <c r="D5456" t="s">
        <v>25</v>
      </c>
      <c r="E5456" t="s">
        <v>7683</v>
      </c>
      <c r="F5456" t="s">
        <v>288</v>
      </c>
      <c r="G5456" t="s">
        <v>130</v>
      </c>
    </row>
    <row r="5457" spans="1:7" x14ac:dyDescent="0.3">
      <c r="A5457" t="s">
        <v>31799</v>
      </c>
      <c r="B5457" t="s">
        <v>31800</v>
      </c>
      <c r="C5457" t="s">
        <v>49</v>
      </c>
      <c r="D5457" t="s">
        <v>25</v>
      </c>
      <c r="E5457" t="s">
        <v>11001</v>
      </c>
      <c r="F5457" t="s">
        <v>376</v>
      </c>
      <c r="G5457" t="s">
        <v>130</v>
      </c>
    </row>
    <row r="5458" spans="1:7" x14ac:dyDescent="0.3">
      <c r="A5458" t="s">
        <v>31804</v>
      </c>
      <c r="B5458" t="s">
        <v>31805</v>
      </c>
      <c r="C5458" t="s">
        <v>24</v>
      </c>
      <c r="D5458" t="s">
        <v>25</v>
      </c>
      <c r="E5458" t="s">
        <v>31806</v>
      </c>
      <c r="F5458" t="s">
        <v>115</v>
      </c>
      <c r="G5458" t="s">
        <v>40</v>
      </c>
    </row>
    <row r="5459" spans="1:7" x14ac:dyDescent="0.3">
      <c r="A5459" t="s">
        <v>31810</v>
      </c>
      <c r="B5459" t="s">
        <v>31811</v>
      </c>
      <c r="C5459" t="s">
        <v>24</v>
      </c>
      <c r="D5459" t="s">
        <v>25</v>
      </c>
      <c r="E5459" t="s">
        <v>31812</v>
      </c>
      <c r="F5459" t="s">
        <v>414</v>
      </c>
      <c r="G5459" t="s">
        <v>28</v>
      </c>
    </row>
    <row r="5460" spans="1:7" x14ac:dyDescent="0.3">
      <c r="A5460" t="s">
        <v>31816</v>
      </c>
      <c r="B5460" t="s">
        <v>31817</v>
      </c>
      <c r="C5460" t="s">
        <v>49</v>
      </c>
      <c r="D5460" t="s">
        <v>25</v>
      </c>
      <c r="E5460" t="s">
        <v>19646</v>
      </c>
      <c r="F5460" t="s">
        <v>427</v>
      </c>
      <c r="G5460" t="s">
        <v>130</v>
      </c>
    </row>
    <row r="5461" spans="1:7" x14ac:dyDescent="0.3">
      <c r="A5461" t="s">
        <v>31821</v>
      </c>
      <c r="B5461" t="s">
        <v>31822</v>
      </c>
      <c r="C5461" t="s">
        <v>59</v>
      </c>
      <c r="D5461" t="s">
        <v>25</v>
      </c>
      <c r="E5461" t="s">
        <v>18767</v>
      </c>
      <c r="F5461" t="s">
        <v>27</v>
      </c>
      <c r="G5461" t="s">
        <v>52</v>
      </c>
    </row>
    <row r="5462" spans="1:7" x14ac:dyDescent="0.3">
      <c r="A5462" t="s">
        <v>31826</v>
      </c>
      <c r="B5462" t="s">
        <v>31827</v>
      </c>
      <c r="C5462" t="s">
        <v>49</v>
      </c>
      <c r="D5462" t="s">
        <v>25</v>
      </c>
      <c r="E5462" t="s">
        <v>31828</v>
      </c>
      <c r="F5462" t="s">
        <v>791</v>
      </c>
      <c r="G5462" t="s">
        <v>40</v>
      </c>
    </row>
    <row r="5463" spans="1:7" x14ac:dyDescent="0.3">
      <c r="A5463" t="s">
        <v>31832</v>
      </c>
      <c r="B5463" t="s">
        <v>31833</v>
      </c>
      <c r="C5463" t="s">
        <v>49</v>
      </c>
      <c r="D5463" t="s">
        <v>25</v>
      </c>
      <c r="E5463" t="s">
        <v>30285</v>
      </c>
      <c r="F5463" t="s">
        <v>1003</v>
      </c>
      <c r="G5463" t="s">
        <v>28</v>
      </c>
    </row>
    <row r="5464" spans="1:7" x14ac:dyDescent="0.3">
      <c r="A5464" t="s">
        <v>31837</v>
      </c>
      <c r="B5464" t="s">
        <v>31838</v>
      </c>
      <c r="C5464" t="s">
        <v>59</v>
      </c>
      <c r="D5464" t="s">
        <v>25</v>
      </c>
      <c r="E5464" t="s">
        <v>31839</v>
      </c>
      <c r="F5464" t="s">
        <v>39</v>
      </c>
      <c r="G5464" t="s">
        <v>28</v>
      </c>
    </row>
    <row r="5465" spans="1:7" x14ac:dyDescent="0.3">
      <c r="A5465" t="s">
        <v>31843</v>
      </c>
      <c r="B5465" t="s">
        <v>31844</v>
      </c>
      <c r="C5465" t="s">
        <v>49</v>
      </c>
      <c r="D5465" t="s">
        <v>25</v>
      </c>
      <c r="E5465" t="s">
        <v>24882</v>
      </c>
      <c r="F5465" t="s">
        <v>108</v>
      </c>
      <c r="G5465" t="s">
        <v>52</v>
      </c>
    </row>
    <row r="5466" spans="1:7" x14ac:dyDescent="0.3">
      <c r="A5466" t="s">
        <v>31848</v>
      </c>
      <c r="B5466" t="s">
        <v>31849</v>
      </c>
      <c r="C5466" t="s">
        <v>24</v>
      </c>
      <c r="D5466" t="s">
        <v>25</v>
      </c>
      <c r="E5466" t="s">
        <v>31850</v>
      </c>
      <c r="F5466" t="s">
        <v>192</v>
      </c>
      <c r="G5466" t="s">
        <v>130</v>
      </c>
    </row>
    <row r="5467" spans="1:7" x14ac:dyDescent="0.3">
      <c r="A5467" t="s">
        <v>31854</v>
      </c>
      <c r="B5467" t="s">
        <v>796</v>
      </c>
      <c r="C5467" t="s">
        <v>49</v>
      </c>
      <c r="D5467" t="s">
        <v>25</v>
      </c>
      <c r="E5467" t="s">
        <v>25640</v>
      </c>
      <c r="F5467" t="s">
        <v>151</v>
      </c>
      <c r="G5467" t="s">
        <v>40</v>
      </c>
    </row>
    <row r="5468" spans="1:7" x14ac:dyDescent="0.3">
      <c r="A5468" t="s">
        <v>31858</v>
      </c>
      <c r="B5468" t="s">
        <v>31859</v>
      </c>
      <c r="C5468" t="s">
        <v>24</v>
      </c>
      <c r="D5468" t="s">
        <v>25</v>
      </c>
      <c r="E5468" t="s">
        <v>13506</v>
      </c>
      <c r="F5468" t="s">
        <v>889</v>
      </c>
      <c r="G5468" t="s">
        <v>28</v>
      </c>
    </row>
    <row r="5469" spans="1:7" x14ac:dyDescent="0.3">
      <c r="A5469" t="s">
        <v>31863</v>
      </c>
      <c r="B5469" t="s">
        <v>31864</v>
      </c>
      <c r="C5469" t="s">
        <v>49</v>
      </c>
      <c r="D5469" t="s">
        <v>25</v>
      </c>
      <c r="E5469" t="s">
        <v>31865</v>
      </c>
      <c r="F5469" t="s">
        <v>513</v>
      </c>
      <c r="G5469" t="s">
        <v>52</v>
      </c>
    </row>
    <row r="5470" spans="1:7" x14ac:dyDescent="0.3">
      <c r="A5470" t="s">
        <v>31869</v>
      </c>
      <c r="B5470" t="s">
        <v>31870</v>
      </c>
      <c r="C5470" t="s">
        <v>24</v>
      </c>
      <c r="D5470" t="s">
        <v>25</v>
      </c>
      <c r="E5470" t="s">
        <v>31871</v>
      </c>
      <c r="F5470" t="s">
        <v>211</v>
      </c>
      <c r="G5470" t="s">
        <v>52</v>
      </c>
    </row>
    <row r="5471" spans="1:7" x14ac:dyDescent="0.3">
      <c r="A5471" t="s">
        <v>31875</v>
      </c>
      <c r="B5471" t="s">
        <v>31876</v>
      </c>
      <c r="C5471" t="s">
        <v>24</v>
      </c>
      <c r="D5471" t="s">
        <v>25</v>
      </c>
      <c r="E5471" t="s">
        <v>31877</v>
      </c>
      <c r="F5471" t="s">
        <v>171</v>
      </c>
      <c r="G5471" t="s">
        <v>130</v>
      </c>
    </row>
    <row r="5472" spans="1:7" x14ac:dyDescent="0.3">
      <c r="A5472" t="s">
        <v>31881</v>
      </c>
      <c r="B5472" t="s">
        <v>31882</v>
      </c>
      <c r="C5472" t="s">
        <v>24</v>
      </c>
      <c r="D5472" t="s">
        <v>25</v>
      </c>
      <c r="E5472" t="s">
        <v>31883</v>
      </c>
      <c r="F5472" t="s">
        <v>27</v>
      </c>
      <c r="G5472" t="s">
        <v>40</v>
      </c>
    </row>
    <row r="5473" spans="1:7" x14ac:dyDescent="0.3">
      <c r="A5473" t="s">
        <v>31887</v>
      </c>
      <c r="B5473" t="s">
        <v>31888</v>
      </c>
      <c r="C5473" t="s">
        <v>24</v>
      </c>
      <c r="D5473" t="s">
        <v>25</v>
      </c>
      <c r="E5473" t="s">
        <v>31889</v>
      </c>
      <c r="F5473" t="s">
        <v>617</v>
      </c>
      <c r="G5473" t="s">
        <v>130</v>
      </c>
    </row>
    <row r="5474" spans="1:7" x14ac:dyDescent="0.3">
      <c r="A5474" t="s">
        <v>31893</v>
      </c>
      <c r="B5474" t="s">
        <v>31894</v>
      </c>
      <c r="C5474" t="s">
        <v>49</v>
      </c>
      <c r="D5474" t="s">
        <v>25</v>
      </c>
      <c r="E5474" t="s">
        <v>31895</v>
      </c>
      <c r="F5474" t="s">
        <v>192</v>
      </c>
      <c r="G5474" t="s">
        <v>52</v>
      </c>
    </row>
    <row r="5475" spans="1:7" x14ac:dyDescent="0.3">
      <c r="A5475" s="2" t="s">
        <v>31899</v>
      </c>
      <c r="B5475" t="s">
        <v>31900</v>
      </c>
      <c r="C5475" t="s">
        <v>49</v>
      </c>
      <c r="D5475" t="s">
        <v>25</v>
      </c>
      <c r="E5475" t="s">
        <v>31901</v>
      </c>
      <c r="F5475" t="s">
        <v>389</v>
      </c>
      <c r="G5475" t="s">
        <v>28</v>
      </c>
    </row>
    <row r="5476" spans="1:7" x14ac:dyDescent="0.3">
      <c r="A5476" t="s">
        <v>31905</v>
      </c>
      <c r="B5476" t="s">
        <v>31906</v>
      </c>
      <c r="C5476" t="s">
        <v>49</v>
      </c>
      <c r="D5476" t="s">
        <v>25</v>
      </c>
      <c r="E5476" t="s">
        <v>31907</v>
      </c>
      <c r="F5476" t="s">
        <v>592</v>
      </c>
      <c r="G5476" t="s">
        <v>28</v>
      </c>
    </row>
    <row r="5477" spans="1:7" x14ac:dyDescent="0.3">
      <c r="A5477" t="s">
        <v>31911</v>
      </c>
      <c r="B5477" t="s">
        <v>31912</v>
      </c>
      <c r="C5477" t="s">
        <v>59</v>
      </c>
      <c r="D5477" t="s">
        <v>25</v>
      </c>
      <c r="E5477" t="s">
        <v>31913</v>
      </c>
      <c r="F5477" t="s">
        <v>630</v>
      </c>
      <c r="G5477" t="s">
        <v>28</v>
      </c>
    </row>
    <row r="5478" spans="1:7" x14ac:dyDescent="0.3">
      <c r="A5478" t="s">
        <v>31917</v>
      </c>
      <c r="B5478" t="s">
        <v>31918</v>
      </c>
      <c r="C5478" t="s">
        <v>24</v>
      </c>
      <c r="D5478" t="s">
        <v>25</v>
      </c>
      <c r="E5478" t="s">
        <v>31919</v>
      </c>
      <c r="F5478" t="s">
        <v>376</v>
      </c>
      <c r="G5478" t="s">
        <v>52</v>
      </c>
    </row>
    <row r="5479" spans="1:7" x14ac:dyDescent="0.3">
      <c r="A5479" t="s">
        <v>31923</v>
      </c>
      <c r="B5479" t="s">
        <v>30522</v>
      </c>
      <c r="C5479" t="s">
        <v>24</v>
      </c>
      <c r="D5479" t="s">
        <v>25</v>
      </c>
      <c r="E5479" t="s">
        <v>10573</v>
      </c>
      <c r="F5479" t="s">
        <v>129</v>
      </c>
      <c r="G5479" t="s">
        <v>130</v>
      </c>
    </row>
    <row r="5480" spans="1:7" x14ac:dyDescent="0.3">
      <c r="A5480" t="s">
        <v>31927</v>
      </c>
      <c r="B5480" t="s">
        <v>31928</v>
      </c>
      <c r="C5480" t="s">
        <v>49</v>
      </c>
      <c r="D5480" t="s">
        <v>25</v>
      </c>
      <c r="E5480" t="s">
        <v>22228</v>
      </c>
      <c r="F5480" t="s">
        <v>630</v>
      </c>
      <c r="G5480" t="s">
        <v>52</v>
      </c>
    </row>
    <row r="5481" spans="1:7" x14ac:dyDescent="0.3">
      <c r="A5481" t="s">
        <v>31932</v>
      </c>
      <c r="B5481" t="s">
        <v>31933</v>
      </c>
      <c r="C5481" t="s">
        <v>49</v>
      </c>
      <c r="D5481" t="s">
        <v>25</v>
      </c>
      <c r="E5481" t="s">
        <v>31934</v>
      </c>
      <c r="F5481" t="s">
        <v>237</v>
      </c>
      <c r="G5481" t="s">
        <v>28</v>
      </c>
    </row>
    <row r="5482" spans="1:7" x14ac:dyDescent="0.3">
      <c r="A5482" t="s">
        <v>31938</v>
      </c>
      <c r="B5482" t="s">
        <v>31939</v>
      </c>
      <c r="C5482" t="s">
        <v>49</v>
      </c>
      <c r="D5482" t="s">
        <v>25</v>
      </c>
      <c r="E5482" t="s">
        <v>31940</v>
      </c>
      <c r="F5482" t="s">
        <v>185</v>
      </c>
      <c r="G5482" t="s">
        <v>28</v>
      </c>
    </row>
    <row r="5483" spans="1:7" x14ac:dyDescent="0.3">
      <c r="A5483" t="s">
        <v>31944</v>
      </c>
      <c r="B5483" t="s">
        <v>31945</v>
      </c>
      <c r="C5483" t="s">
        <v>24</v>
      </c>
      <c r="D5483" t="s">
        <v>25</v>
      </c>
      <c r="E5483" t="s">
        <v>31946</v>
      </c>
      <c r="F5483" t="s">
        <v>889</v>
      </c>
      <c r="G5483" t="s">
        <v>40</v>
      </c>
    </row>
    <row r="5484" spans="1:7" x14ac:dyDescent="0.3">
      <c r="A5484" t="s">
        <v>31950</v>
      </c>
      <c r="B5484" t="s">
        <v>31951</v>
      </c>
      <c r="C5484" t="s">
        <v>49</v>
      </c>
      <c r="D5484" t="s">
        <v>25</v>
      </c>
      <c r="E5484" t="s">
        <v>31952</v>
      </c>
      <c r="F5484" t="s">
        <v>747</v>
      </c>
      <c r="G5484" t="s">
        <v>28</v>
      </c>
    </row>
    <row r="5485" spans="1:7" x14ac:dyDescent="0.3">
      <c r="A5485" t="s">
        <v>31956</v>
      </c>
      <c r="B5485" t="s">
        <v>31957</v>
      </c>
      <c r="C5485" t="s">
        <v>49</v>
      </c>
      <c r="D5485" t="s">
        <v>25</v>
      </c>
      <c r="E5485" t="s">
        <v>31958</v>
      </c>
      <c r="F5485" t="s">
        <v>1111</v>
      </c>
      <c r="G5485" t="s">
        <v>28</v>
      </c>
    </row>
    <row r="5486" spans="1:7" x14ac:dyDescent="0.3">
      <c r="A5486" t="s">
        <v>31962</v>
      </c>
      <c r="B5486" t="s">
        <v>31963</v>
      </c>
      <c r="C5486" t="s">
        <v>59</v>
      </c>
      <c r="D5486" t="s">
        <v>25</v>
      </c>
      <c r="E5486" t="s">
        <v>31964</v>
      </c>
      <c r="F5486" t="s">
        <v>889</v>
      </c>
      <c r="G5486" t="s">
        <v>52</v>
      </c>
    </row>
    <row r="5487" spans="1:7" x14ac:dyDescent="0.3">
      <c r="A5487" t="s">
        <v>31968</v>
      </c>
      <c r="B5487" t="s">
        <v>31969</v>
      </c>
      <c r="C5487" t="s">
        <v>24</v>
      </c>
      <c r="D5487" t="s">
        <v>25</v>
      </c>
      <c r="E5487" t="s">
        <v>14102</v>
      </c>
      <c r="F5487" t="s">
        <v>592</v>
      </c>
      <c r="G5487" t="s">
        <v>28</v>
      </c>
    </row>
    <row r="5488" spans="1:7" x14ac:dyDescent="0.3">
      <c r="A5488" t="s">
        <v>31973</v>
      </c>
      <c r="B5488" t="s">
        <v>31974</v>
      </c>
      <c r="C5488" t="s">
        <v>49</v>
      </c>
      <c r="D5488" t="s">
        <v>25</v>
      </c>
      <c r="E5488" t="s">
        <v>31975</v>
      </c>
      <c r="F5488" t="s">
        <v>288</v>
      </c>
      <c r="G5488" t="s">
        <v>28</v>
      </c>
    </row>
    <row r="5489" spans="1:7" x14ac:dyDescent="0.3">
      <c r="A5489" t="s">
        <v>31979</v>
      </c>
      <c r="B5489" t="s">
        <v>31980</v>
      </c>
      <c r="C5489" t="s">
        <v>59</v>
      </c>
      <c r="D5489" t="s">
        <v>25</v>
      </c>
      <c r="E5489" t="s">
        <v>18547</v>
      </c>
      <c r="F5489" t="s">
        <v>889</v>
      </c>
      <c r="G5489" t="s">
        <v>130</v>
      </c>
    </row>
    <row r="5490" spans="1:7" x14ac:dyDescent="0.3">
      <c r="A5490" t="s">
        <v>31984</v>
      </c>
      <c r="B5490" t="s">
        <v>31985</v>
      </c>
      <c r="C5490" t="s">
        <v>59</v>
      </c>
      <c r="D5490" t="s">
        <v>25</v>
      </c>
      <c r="E5490" t="s">
        <v>31986</v>
      </c>
      <c r="F5490" t="s">
        <v>164</v>
      </c>
      <c r="G5490" t="s">
        <v>28</v>
      </c>
    </row>
    <row r="5491" spans="1:7" x14ac:dyDescent="0.3">
      <c r="A5491" t="s">
        <v>31990</v>
      </c>
      <c r="B5491" t="s">
        <v>31991</v>
      </c>
      <c r="C5491" t="s">
        <v>59</v>
      </c>
      <c r="D5491" t="s">
        <v>25</v>
      </c>
      <c r="E5491" t="s">
        <v>31992</v>
      </c>
      <c r="F5491" t="s">
        <v>61</v>
      </c>
      <c r="G5491" t="s">
        <v>130</v>
      </c>
    </row>
    <row r="5492" spans="1:7" x14ac:dyDescent="0.3">
      <c r="A5492" t="s">
        <v>31996</v>
      </c>
      <c r="B5492" t="s">
        <v>31997</v>
      </c>
      <c r="C5492" t="s">
        <v>59</v>
      </c>
      <c r="D5492" t="s">
        <v>25</v>
      </c>
      <c r="E5492" t="s">
        <v>31998</v>
      </c>
      <c r="F5492" t="s">
        <v>692</v>
      </c>
      <c r="G5492" t="s">
        <v>130</v>
      </c>
    </row>
    <row r="5493" spans="1:7" x14ac:dyDescent="0.3">
      <c r="A5493" t="s">
        <v>32002</v>
      </c>
      <c r="B5493" t="s">
        <v>32003</v>
      </c>
      <c r="C5493" t="s">
        <v>59</v>
      </c>
      <c r="D5493" t="s">
        <v>25</v>
      </c>
      <c r="E5493" t="s">
        <v>19587</v>
      </c>
      <c r="F5493" t="s">
        <v>617</v>
      </c>
      <c r="G5493" t="s">
        <v>40</v>
      </c>
    </row>
    <row r="5494" spans="1:7" x14ac:dyDescent="0.3">
      <c r="A5494" t="s">
        <v>32007</v>
      </c>
      <c r="B5494" t="s">
        <v>17251</v>
      </c>
      <c r="C5494" t="s">
        <v>49</v>
      </c>
      <c r="D5494" t="s">
        <v>25</v>
      </c>
      <c r="E5494" t="s">
        <v>32008</v>
      </c>
      <c r="F5494" t="s">
        <v>69</v>
      </c>
      <c r="G5494" t="s">
        <v>130</v>
      </c>
    </row>
    <row r="5495" spans="1:7" x14ac:dyDescent="0.3">
      <c r="A5495" t="s">
        <v>32012</v>
      </c>
      <c r="B5495" t="s">
        <v>32013</v>
      </c>
      <c r="C5495" t="s">
        <v>49</v>
      </c>
      <c r="D5495" t="s">
        <v>25</v>
      </c>
      <c r="E5495" t="s">
        <v>32014</v>
      </c>
      <c r="F5495" t="s">
        <v>185</v>
      </c>
      <c r="G5495" t="s">
        <v>52</v>
      </c>
    </row>
    <row r="5496" spans="1:7" x14ac:dyDescent="0.3">
      <c r="A5496" t="s">
        <v>32018</v>
      </c>
      <c r="B5496" t="s">
        <v>32019</v>
      </c>
      <c r="C5496" t="s">
        <v>24</v>
      </c>
      <c r="D5496" t="s">
        <v>25</v>
      </c>
      <c r="E5496" t="s">
        <v>32020</v>
      </c>
      <c r="F5496" t="s">
        <v>685</v>
      </c>
      <c r="G5496" t="s">
        <v>40</v>
      </c>
    </row>
    <row r="5497" spans="1:7" x14ac:dyDescent="0.3">
      <c r="A5497" t="s">
        <v>32024</v>
      </c>
      <c r="B5497" t="s">
        <v>32025</v>
      </c>
      <c r="C5497" t="s">
        <v>24</v>
      </c>
      <c r="D5497" t="s">
        <v>25</v>
      </c>
      <c r="E5497" t="s">
        <v>32026</v>
      </c>
      <c r="F5497" t="s">
        <v>592</v>
      </c>
      <c r="G5497" t="s">
        <v>52</v>
      </c>
    </row>
    <row r="5498" spans="1:7" x14ac:dyDescent="0.3">
      <c r="A5498" t="s">
        <v>32030</v>
      </c>
      <c r="B5498" t="s">
        <v>32031</v>
      </c>
      <c r="C5498" t="s">
        <v>24</v>
      </c>
      <c r="D5498" t="s">
        <v>25</v>
      </c>
      <c r="E5498" t="s">
        <v>5335</v>
      </c>
      <c r="F5498" t="s">
        <v>101</v>
      </c>
      <c r="G5498" t="s">
        <v>130</v>
      </c>
    </row>
    <row r="5499" spans="1:7" x14ac:dyDescent="0.3">
      <c r="A5499" t="s">
        <v>32035</v>
      </c>
      <c r="B5499" t="s">
        <v>8245</v>
      </c>
      <c r="C5499" t="s">
        <v>24</v>
      </c>
      <c r="D5499" t="s">
        <v>25</v>
      </c>
      <c r="E5499" t="s">
        <v>32036</v>
      </c>
      <c r="F5499" t="s">
        <v>889</v>
      </c>
      <c r="G5499" t="s">
        <v>28</v>
      </c>
    </row>
    <row r="5500" spans="1:7" x14ac:dyDescent="0.3">
      <c r="A5500" t="s">
        <v>32040</v>
      </c>
      <c r="B5500" t="s">
        <v>32041</v>
      </c>
      <c r="C5500" t="s">
        <v>24</v>
      </c>
      <c r="D5500" t="s">
        <v>25</v>
      </c>
      <c r="E5500" t="s">
        <v>32042</v>
      </c>
      <c r="F5500" t="s">
        <v>211</v>
      </c>
      <c r="G5500" t="s">
        <v>28</v>
      </c>
    </row>
    <row r="5501" spans="1:7" x14ac:dyDescent="0.3">
      <c r="A5501" t="s">
        <v>32046</v>
      </c>
      <c r="B5501" t="s">
        <v>32047</v>
      </c>
      <c r="C5501" t="s">
        <v>24</v>
      </c>
      <c r="D5501" t="s">
        <v>25</v>
      </c>
      <c r="E5501" t="s">
        <v>32048</v>
      </c>
      <c r="F5501" t="s">
        <v>889</v>
      </c>
      <c r="G5501" t="s">
        <v>130</v>
      </c>
    </row>
    <row r="5502" spans="1:7" x14ac:dyDescent="0.3">
      <c r="A5502" t="s">
        <v>32052</v>
      </c>
      <c r="B5502" t="s">
        <v>32053</v>
      </c>
      <c r="C5502" t="s">
        <v>24</v>
      </c>
      <c r="D5502" t="s">
        <v>25</v>
      </c>
      <c r="E5502" t="s">
        <v>22835</v>
      </c>
      <c r="F5502" t="s">
        <v>115</v>
      </c>
      <c r="G5502" t="s">
        <v>52</v>
      </c>
    </row>
    <row r="5503" spans="1:7" x14ac:dyDescent="0.3">
      <c r="A5503" t="s">
        <v>32057</v>
      </c>
      <c r="B5503" t="s">
        <v>25435</v>
      </c>
      <c r="C5503" t="s">
        <v>24</v>
      </c>
      <c r="D5503" t="s">
        <v>25</v>
      </c>
      <c r="E5503" t="s">
        <v>29227</v>
      </c>
      <c r="F5503" t="s">
        <v>822</v>
      </c>
      <c r="G5503" t="s">
        <v>52</v>
      </c>
    </row>
    <row r="5504" spans="1:7" x14ac:dyDescent="0.3">
      <c r="A5504" t="s">
        <v>32061</v>
      </c>
      <c r="B5504" t="s">
        <v>32062</v>
      </c>
      <c r="C5504" t="s">
        <v>49</v>
      </c>
      <c r="D5504" t="s">
        <v>25</v>
      </c>
      <c r="E5504" t="s">
        <v>32063</v>
      </c>
      <c r="F5504" t="s">
        <v>772</v>
      </c>
      <c r="G5504" t="s">
        <v>52</v>
      </c>
    </row>
    <row r="5505" spans="1:7" x14ac:dyDescent="0.3">
      <c r="A5505" t="s">
        <v>32067</v>
      </c>
      <c r="B5505" t="s">
        <v>32068</v>
      </c>
      <c r="C5505" t="s">
        <v>24</v>
      </c>
      <c r="D5505" t="s">
        <v>25</v>
      </c>
      <c r="E5505" t="s">
        <v>32069</v>
      </c>
      <c r="F5505" t="s">
        <v>314</v>
      </c>
      <c r="G5505" t="s">
        <v>130</v>
      </c>
    </row>
    <row r="5506" spans="1:7" x14ac:dyDescent="0.3">
      <c r="A5506" t="s">
        <v>32073</v>
      </c>
      <c r="B5506" t="s">
        <v>32074</v>
      </c>
      <c r="C5506" t="s">
        <v>59</v>
      </c>
      <c r="D5506" t="s">
        <v>25</v>
      </c>
      <c r="E5506" t="s">
        <v>7189</v>
      </c>
      <c r="F5506" t="s">
        <v>171</v>
      </c>
      <c r="G5506" t="s">
        <v>130</v>
      </c>
    </row>
    <row r="5507" spans="1:7" x14ac:dyDescent="0.3">
      <c r="A5507" t="s">
        <v>32078</v>
      </c>
      <c r="B5507" t="s">
        <v>32079</v>
      </c>
      <c r="C5507" t="s">
        <v>24</v>
      </c>
      <c r="D5507" t="s">
        <v>25</v>
      </c>
      <c r="E5507" t="s">
        <v>32080</v>
      </c>
      <c r="F5507" t="s">
        <v>115</v>
      </c>
      <c r="G5507" t="s">
        <v>52</v>
      </c>
    </row>
    <row r="5508" spans="1:7" x14ac:dyDescent="0.3">
      <c r="A5508" t="s">
        <v>32084</v>
      </c>
      <c r="B5508" t="s">
        <v>32085</v>
      </c>
      <c r="C5508" t="s">
        <v>49</v>
      </c>
      <c r="D5508" t="s">
        <v>25</v>
      </c>
      <c r="E5508" t="s">
        <v>32086</v>
      </c>
      <c r="F5508" t="s">
        <v>211</v>
      </c>
      <c r="G5508" t="s">
        <v>130</v>
      </c>
    </row>
    <row r="5509" spans="1:7" x14ac:dyDescent="0.3">
      <c r="A5509" t="s">
        <v>32090</v>
      </c>
      <c r="B5509" t="s">
        <v>32091</v>
      </c>
      <c r="C5509" t="s">
        <v>24</v>
      </c>
      <c r="D5509" t="s">
        <v>25</v>
      </c>
      <c r="E5509" t="s">
        <v>32092</v>
      </c>
      <c r="F5509" t="s">
        <v>86</v>
      </c>
      <c r="G5509" t="s">
        <v>28</v>
      </c>
    </row>
    <row r="5510" spans="1:7" x14ac:dyDescent="0.3">
      <c r="A5510" t="s">
        <v>32096</v>
      </c>
      <c r="B5510" t="s">
        <v>32097</v>
      </c>
      <c r="C5510" t="s">
        <v>59</v>
      </c>
      <c r="D5510" t="s">
        <v>25</v>
      </c>
      <c r="E5510" t="s">
        <v>32098</v>
      </c>
      <c r="F5510" t="s">
        <v>69</v>
      </c>
      <c r="G5510" t="s">
        <v>52</v>
      </c>
    </row>
    <row r="5511" spans="1:7" x14ac:dyDescent="0.3">
      <c r="A5511" t="s">
        <v>32102</v>
      </c>
      <c r="B5511" t="s">
        <v>32103</v>
      </c>
      <c r="C5511" t="s">
        <v>49</v>
      </c>
      <c r="D5511" t="s">
        <v>25</v>
      </c>
      <c r="E5511" t="s">
        <v>29795</v>
      </c>
      <c r="F5511" t="s">
        <v>301</v>
      </c>
      <c r="G5511" t="s">
        <v>52</v>
      </c>
    </row>
    <row r="5512" spans="1:7" x14ac:dyDescent="0.3">
      <c r="A5512" t="s">
        <v>32107</v>
      </c>
      <c r="B5512" t="s">
        <v>32108</v>
      </c>
      <c r="C5512" t="s">
        <v>59</v>
      </c>
      <c r="D5512" t="s">
        <v>25</v>
      </c>
      <c r="E5512" t="s">
        <v>29644</v>
      </c>
      <c r="F5512" t="s">
        <v>237</v>
      </c>
      <c r="G5512" t="s">
        <v>130</v>
      </c>
    </row>
    <row r="5513" spans="1:7" x14ac:dyDescent="0.3">
      <c r="A5513" t="s">
        <v>32112</v>
      </c>
      <c r="B5513" t="s">
        <v>32113</v>
      </c>
      <c r="C5513" t="s">
        <v>24</v>
      </c>
      <c r="D5513" t="s">
        <v>25</v>
      </c>
      <c r="E5513" t="s">
        <v>32114</v>
      </c>
      <c r="F5513" t="s">
        <v>630</v>
      </c>
      <c r="G5513" t="s">
        <v>52</v>
      </c>
    </row>
    <row r="5514" spans="1:7" x14ac:dyDescent="0.3">
      <c r="A5514" t="s">
        <v>32118</v>
      </c>
      <c r="B5514" t="s">
        <v>32119</v>
      </c>
      <c r="C5514" t="s">
        <v>49</v>
      </c>
      <c r="D5514" t="s">
        <v>25</v>
      </c>
      <c r="E5514" t="s">
        <v>32120</v>
      </c>
      <c r="F5514" t="s">
        <v>717</v>
      </c>
      <c r="G5514" t="s">
        <v>40</v>
      </c>
    </row>
    <row r="5515" spans="1:7" x14ac:dyDescent="0.3">
      <c r="A5515" t="s">
        <v>32124</v>
      </c>
      <c r="B5515" t="s">
        <v>32125</v>
      </c>
      <c r="C5515" t="s">
        <v>59</v>
      </c>
      <c r="D5515" t="s">
        <v>25</v>
      </c>
      <c r="E5515" t="s">
        <v>32126</v>
      </c>
      <c r="F5515" t="s">
        <v>630</v>
      </c>
      <c r="G5515" t="s">
        <v>130</v>
      </c>
    </row>
    <row r="5516" spans="1:7" x14ac:dyDescent="0.3">
      <c r="A5516" t="s">
        <v>32130</v>
      </c>
      <c r="B5516" t="s">
        <v>32131</v>
      </c>
      <c r="C5516" t="s">
        <v>24</v>
      </c>
      <c r="D5516" t="s">
        <v>25</v>
      </c>
      <c r="E5516" t="s">
        <v>6097</v>
      </c>
      <c r="F5516" t="s">
        <v>301</v>
      </c>
      <c r="G5516" t="s">
        <v>130</v>
      </c>
    </row>
    <row r="5517" spans="1:7" x14ac:dyDescent="0.3">
      <c r="A5517" t="s">
        <v>32135</v>
      </c>
      <c r="B5517" t="s">
        <v>16328</v>
      </c>
      <c r="C5517" t="s">
        <v>59</v>
      </c>
      <c r="D5517" t="s">
        <v>25</v>
      </c>
      <c r="E5517" t="s">
        <v>32136</v>
      </c>
      <c r="F5517" t="s">
        <v>144</v>
      </c>
      <c r="G5517" t="s">
        <v>40</v>
      </c>
    </row>
    <row r="5518" spans="1:7" x14ac:dyDescent="0.3">
      <c r="A5518" t="s">
        <v>32140</v>
      </c>
      <c r="B5518" t="s">
        <v>32141</v>
      </c>
      <c r="C5518" t="s">
        <v>24</v>
      </c>
      <c r="D5518" t="s">
        <v>25</v>
      </c>
      <c r="E5518" t="s">
        <v>32142</v>
      </c>
      <c r="F5518" t="s">
        <v>101</v>
      </c>
      <c r="G5518" t="s">
        <v>28</v>
      </c>
    </row>
    <row r="5519" spans="1:7" x14ac:dyDescent="0.3">
      <c r="A5519" t="s">
        <v>32146</v>
      </c>
      <c r="B5519" t="s">
        <v>32147</v>
      </c>
      <c r="C5519" t="s">
        <v>59</v>
      </c>
      <c r="D5519" t="s">
        <v>25</v>
      </c>
      <c r="E5519" t="s">
        <v>32148</v>
      </c>
      <c r="F5519" t="s">
        <v>822</v>
      </c>
      <c r="G5519" t="s">
        <v>40</v>
      </c>
    </row>
    <row r="5520" spans="1:7" x14ac:dyDescent="0.3">
      <c r="A5520" t="s">
        <v>32152</v>
      </c>
      <c r="B5520" t="s">
        <v>32153</v>
      </c>
      <c r="C5520" t="s">
        <v>24</v>
      </c>
      <c r="D5520" t="s">
        <v>25</v>
      </c>
      <c r="E5520" t="s">
        <v>32154</v>
      </c>
      <c r="F5520" t="s">
        <v>192</v>
      </c>
      <c r="G5520" t="s">
        <v>130</v>
      </c>
    </row>
    <row r="5521" spans="1:7" x14ac:dyDescent="0.3">
      <c r="A5521" t="s">
        <v>32158</v>
      </c>
      <c r="B5521" t="s">
        <v>32159</v>
      </c>
      <c r="C5521" t="s">
        <v>49</v>
      </c>
      <c r="D5521" t="s">
        <v>25</v>
      </c>
      <c r="E5521" t="s">
        <v>32160</v>
      </c>
      <c r="F5521" t="s">
        <v>414</v>
      </c>
      <c r="G5521" t="s">
        <v>28</v>
      </c>
    </row>
    <row r="5522" spans="1:7" x14ac:dyDescent="0.3">
      <c r="A5522" t="s">
        <v>32164</v>
      </c>
      <c r="B5522" t="s">
        <v>32165</v>
      </c>
      <c r="C5522" t="s">
        <v>59</v>
      </c>
      <c r="D5522" t="s">
        <v>25</v>
      </c>
      <c r="E5522" t="s">
        <v>32166</v>
      </c>
      <c r="F5522" t="s">
        <v>224</v>
      </c>
      <c r="G5522" t="s">
        <v>130</v>
      </c>
    </row>
    <row r="5523" spans="1:7" x14ac:dyDescent="0.3">
      <c r="A5523" t="s">
        <v>32170</v>
      </c>
      <c r="B5523" t="s">
        <v>32171</v>
      </c>
      <c r="C5523" t="s">
        <v>59</v>
      </c>
      <c r="D5523" t="s">
        <v>25</v>
      </c>
      <c r="E5523" t="s">
        <v>32172</v>
      </c>
      <c r="F5523" t="s">
        <v>86</v>
      </c>
      <c r="G5523" t="s">
        <v>130</v>
      </c>
    </row>
    <row r="5524" spans="1:7" x14ac:dyDescent="0.3">
      <c r="A5524" t="s">
        <v>32176</v>
      </c>
      <c r="B5524" t="s">
        <v>32177</v>
      </c>
      <c r="C5524" t="s">
        <v>49</v>
      </c>
      <c r="D5524" t="s">
        <v>25</v>
      </c>
      <c r="E5524" t="s">
        <v>32178</v>
      </c>
      <c r="F5524" t="s">
        <v>164</v>
      </c>
      <c r="G5524" t="s">
        <v>52</v>
      </c>
    </row>
    <row r="5525" spans="1:7" x14ac:dyDescent="0.3">
      <c r="A5525" t="s">
        <v>32182</v>
      </c>
      <c r="B5525" t="s">
        <v>32183</v>
      </c>
      <c r="C5525" t="s">
        <v>24</v>
      </c>
      <c r="D5525" t="s">
        <v>25</v>
      </c>
      <c r="E5525" t="s">
        <v>32184</v>
      </c>
      <c r="F5525" t="s">
        <v>78</v>
      </c>
      <c r="G5525" t="s">
        <v>130</v>
      </c>
    </row>
    <row r="5526" spans="1:7" x14ac:dyDescent="0.3">
      <c r="A5526" t="s">
        <v>32188</v>
      </c>
      <c r="B5526" t="s">
        <v>32189</v>
      </c>
      <c r="C5526" t="s">
        <v>59</v>
      </c>
      <c r="D5526" t="s">
        <v>25</v>
      </c>
      <c r="E5526" t="s">
        <v>32190</v>
      </c>
      <c r="F5526" t="s">
        <v>244</v>
      </c>
      <c r="G5526" t="s">
        <v>40</v>
      </c>
    </row>
    <row r="5527" spans="1:7" x14ac:dyDescent="0.3">
      <c r="A5527" t="s">
        <v>32194</v>
      </c>
      <c r="B5527" t="s">
        <v>32195</v>
      </c>
      <c r="C5527" t="s">
        <v>24</v>
      </c>
      <c r="D5527" t="s">
        <v>25</v>
      </c>
      <c r="E5527" t="s">
        <v>16949</v>
      </c>
      <c r="F5527" t="s">
        <v>151</v>
      </c>
      <c r="G5527" t="s">
        <v>130</v>
      </c>
    </row>
    <row r="5528" spans="1:7" x14ac:dyDescent="0.3">
      <c r="A5528" t="s">
        <v>32199</v>
      </c>
      <c r="B5528" t="s">
        <v>32200</v>
      </c>
      <c r="C5528" t="s">
        <v>59</v>
      </c>
      <c r="D5528" t="s">
        <v>25</v>
      </c>
      <c r="E5528" t="s">
        <v>8171</v>
      </c>
      <c r="F5528" t="s">
        <v>164</v>
      </c>
      <c r="G5528" t="s">
        <v>130</v>
      </c>
    </row>
    <row r="5529" spans="1:7" x14ac:dyDescent="0.3">
      <c r="A5529" t="s">
        <v>32204</v>
      </c>
      <c r="B5529" t="s">
        <v>32205</v>
      </c>
      <c r="C5529" t="s">
        <v>24</v>
      </c>
      <c r="D5529" t="s">
        <v>25</v>
      </c>
      <c r="E5529" t="s">
        <v>9287</v>
      </c>
      <c r="F5529" t="s">
        <v>592</v>
      </c>
      <c r="G5529" t="s">
        <v>28</v>
      </c>
    </row>
    <row r="5530" spans="1:7" x14ac:dyDescent="0.3">
      <c r="A5530" t="s">
        <v>32209</v>
      </c>
      <c r="B5530" t="s">
        <v>32210</v>
      </c>
      <c r="C5530" t="s">
        <v>24</v>
      </c>
      <c r="D5530" t="s">
        <v>25</v>
      </c>
      <c r="E5530" t="s">
        <v>32211</v>
      </c>
      <c r="F5530" t="s">
        <v>178</v>
      </c>
      <c r="G5530" t="s">
        <v>28</v>
      </c>
    </row>
    <row r="5531" spans="1:7" x14ac:dyDescent="0.3">
      <c r="A5531" t="s">
        <v>32215</v>
      </c>
      <c r="B5531" t="s">
        <v>32216</v>
      </c>
      <c r="C5531" t="s">
        <v>49</v>
      </c>
      <c r="D5531" t="s">
        <v>25</v>
      </c>
      <c r="E5531" t="s">
        <v>32217</v>
      </c>
      <c r="F5531" t="s">
        <v>617</v>
      </c>
      <c r="G5531" t="s">
        <v>40</v>
      </c>
    </row>
    <row r="5532" spans="1:7" x14ac:dyDescent="0.3">
      <c r="A5532" t="s">
        <v>32221</v>
      </c>
      <c r="B5532" t="s">
        <v>32222</v>
      </c>
      <c r="C5532" t="s">
        <v>49</v>
      </c>
      <c r="D5532" t="s">
        <v>25</v>
      </c>
      <c r="E5532" t="s">
        <v>26481</v>
      </c>
      <c r="F5532" t="s">
        <v>217</v>
      </c>
      <c r="G5532" t="s">
        <v>52</v>
      </c>
    </row>
    <row r="5533" spans="1:7" x14ac:dyDescent="0.3">
      <c r="A5533" t="s">
        <v>32226</v>
      </c>
      <c r="B5533" t="s">
        <v>32227</v>
      </c>
      <c r="C5533" t="s">
        <v>59</v>
      </c>
      <c r="D5533" t="s">
        <v>25</v>
      </c>
      <c r="E5533" t="s">
        <v>16566</v>
      </c>
      <c r="F5533" t="s">
        <v>151</v>
      </c>
      <c r="G5533" t="s">
        <v>52</v>
      </c>
    </row>
    <row r="5534" spans="1:7" x14ac:dyDescent="0.3">
      <c r="A5534" t="s">
        <v>32231</v>
      </c>
      <c r="B5534" t="s">
        <v>32232</v>
      </c>
      <c r="C5534" t="s">
        <v>24</v>
      </c>
      <c r="D5534" t="s">
        <v>25</v>
      </c>
      <c r="E5534" t="s">
        <v>32233</v>
      </c>
      <c r="F5534" t="s">
        <v>39</v>
      </c>
      <c r="G5534" t="s">
        <v>28</v>
      </c>
    </row>
    <row r="5535" spans="1:7" x14ac:dyDescent="0.3">
      <c r="A5535" t="s">
        <v>32237</v>
      </c>
      <c r="B5535" t="s">
        <v>32238</v>
      </c>
      <c r="C5535" t="s">
        <v>59</v>
      </c>
      <c r="D5535" t="s">
        <v>25</v>
      </c>
      <c r="E5535" t="s">
        <v>32239</v>
      </c>
      <c r="F5535" t="s">
        <v>101</v>
      </c>
      <c r="G5535" t="s">
        <v>130</v>
      </c>
    </row>
    <row r="5536" spans="1:7" x14ac:dyDescent="0.3">
      <c r="A5536" t="s">
        <v>32243</v>
      </c>
      <c r="B5536" t="s">
        <v>32244</v>
      </c>
      <c r="C5536" t="s">
        <v>49</v>
      </c>
      <c r="D5536" t="s">
        <v>25</v>
      </c>
      <c r="E5536" t="s">
        <v>32245</v>
      </c>
      <c r="F5536" t="s">
        <v>122</v>
      </c>
      <c r="G5536" t="s">
        <v>130</v>
      </c>
    </row>
    <row r="5537" spans="1:7" x14ac:dyDescent="0.3">
      <c r="A5537" t="s">
        <v>32249</v>
      </c>
      <c r="B5537" t="s">
        <v>19051</v>
      </c>
      <c r="C5537" t="s">
        <v>49</v>
      </c>
      <c r="D5537" t="s">
        <v>25</v>
      </c>
      <c r="E5537" t="s">
        <v>32250</v>
      </c>
      <c r="F5537" t="s">
        <v>185</v>
      </c>
      <c r="G5537" t="s">
        <v>52</v>
      </c>
    </row>
    <row r="5538" spans="1:7" x14ac:dyDescent="0.3">
      <c r="A5538" t="s">
        <v>32254</v>
      </c>
      <c r="B5538" t="s">
        <v>32255</v>
      </c>
      <c r="C5538" t="s">
        <v>59</v>
      </c>
      <c r="D5538" t="s">
        <v>25</v>
      </c>
      <c r="E5538" t="s">
        <v>32256</v>
      </c>
      <c r="F5538" t="s">
        <v>129</v>
      </c>
      <c r="G5538" t="s">
        <v>40</v>
      </c>
    </row>
    <row r="5539" spans="1:7" x14ac:dyDescent="0.3">
      <c r="A5539" t="s">
        <v>32260</v>
      </c>
      <c r="B5539" t="s">
        <v>32261</v>
      </c>
      <c r="C5539" t="s">
        <v>24</v>
      </c>
      <c r="D5539" t="s">
        <v>25</v>
      </c>
      <c r="E5539" t="s">
        <v>28517</v>
      </c>
      <c r="F5539" t="s">
        <v>178</v>
      </c>
      <c r="G5539" t="s">
        <v>28</v>
      </c>
    </row>
    <row r="5540" spans="1:7" x14ac:dyDescent="0.3">
      <c r="A5540" t="s">
        <v>32265</v>
      </c>
      <c r="B5540" t="s">
        <v>32266</v>
      </c>
      <c r="C5540" t="s">
        <v>24</v>
      </c>
      <c r="D5540" t="s">
        <v>25</v>
      </c>
      <c r="E5540" t="s">
        <v>32267</v>
      </c>
      <c r="F5540" t="s">
        <v>144</v>
      </c>
      <c r="G5540" t="s">
        <v>40</v>
      </c>
    </row>
    <row r="5541" spans="1:7" x14ac:dyDescent="0.3">
      <c r="A5541" t="s">
        <v>32271</v>
      </c>
      <c r="B5541" t="s">
        <v>32272</v>
      </c>
      <c r="C5541" t="s">
        <v>24</v>
      </c>
      <c r="D5541" t="s">
        <v>25</v>
      </c>
      <c r="E5541" t="s">
        <v>32273</v>
      </c>
      <c r="F5541" t="s">
        <v>27</v>
      </c>
      <c r="G5541" t="s">
        <v>40</v>
      </c>
    </row>
    <row r="5542" spans="1:7" x14ac:dyDescent="0.3">
      <c r="A5542" t="s">
        <v>32277</v>
      </c>
      <c r="B5542" t="s">
        <v>32278</v>
      </c>
      <c r="C5542" t="s">
        <v>49</v>
      </c>
      <c r="D5542" t="s">
        <v>25</v>
      </c>
      <c r="E5542" t="s">
        <v>32279</v>
      </c>
      <c r="F5542" t="s">
        <v>69</v>
      </c>
      <c r="G5542" t="s">
        <v>28</v>
      </c>
    </row>
    <row r="5543" spans="1:7" x14ac:dyDescent="0.3">
      <c r="A5543" t="s">
        <v>32283</v>
      </c>
      <c r="B5543" t="s">
        <v>32284</v>
      </c>
      <c r="C5543" t="s">
        <v>49</v>
      </c>
      <c r="D5543" t="s">
        <v>25</v>
      </c>
      <c r="E5543" t="s">
        <v>32285</v>
      </c>
      <c r="F5543" t="s">
        <v>151</v>
      </c>
      <c r="G5543" t="s">
        <v>28</v>
      </c>
    </row>
    <row r="5544" spans="1:7" x14ac:dyDescent="0.3">
      <c r="A5544" t="s">
        <v>32289</v>
      </c>
      <c r="B5544" t="s">
        <v>32290</v>
      </c>
      <c r="C5544" t="s">
        <v>59</v>
      </c>
      <c r="D5544" t="s">
        <v>25</v>
      </c>
      <c r="E5544" t="s">
        <v>32291</v>
      </c>
      <c r="F5544" t="s">
        <v>314</v>
      </c>
      <c r="G5544" t="s">
        <v>40</v>
      </c>
    </row>
    <row r="5545" spans="1:7" x14ac:dyDescent="0.3">
      <c r="A5545" t="s">
        <v>32295</v>
      </c>
      <c r="B5545" t="s">
        <v>32296</v>
      </c>
      <c r="C5545" t="s">
        <v>49</v>
      </c>
      <c r="D5545" t="s">
        <v>25</v>
      </c>
      <c r="E5545" t="s">
        <v>32297</v>
      </c>
      <c r="F5545" t="s">
        <v>237</v>
      </c>
      <c r="G5545" t="s">
        <v>130</v>
      </c>
    </row>
    <row r="5546" spans="1:7" x14ac:dyDescent="0.3">
      <c r="A5546" t="s">
        <v>32301</v>
      </c>
      <c r="B5546" t="s">
        <v>32302</v>
      </c>
      <c r="C5546" t="s">
        <v>59</v>
      </c>
      <c r="D5546" t="s">
        <v>25</v>
      </c>
      <c r="E5546" t="s">
        <v>32303</v>
      </c>
      <c r="F5546" t="s">
        <v>889</v>
      </c>
      <c r="G5546" t="s">
        <v>28</v>
      </c>
    </row>
    <row r="5547" spans="1:7" x14ac:dyDescent="0.3">
      <c r="A5547" t="s">
        <v>32307</v>
      </c>
      <c r="B5547" t="s">
        <v>32308</v>
      </c>
      <c r="C5547" t="s">
        <v>59</v>
      </c>
      <c r="D5547" t="s">
        <v>25</v>
      </c>
      <c r="E5547" t="s">
        <v>16813</v>
      </c>
      <c r="F5547" t="s">
        <v>93</v>
      </c>
      <c r="G5547" t="s">
        <v>130</v>
      </c>
    </row>
    <row r="5548" spans="1:7" x14ac:dyDescent="0.3">
      <c r="A5548" t="s">
        <v>32312</v>
      </c>
      <c r="B5548" t="s">
        <v>32313</v>
      </c>
      <c r="C5548" t="s">
        <v>59</v>
      </c>
      <c r="D5548" t="s">
        <v>25</v>
      </c>
      <c r="E5548" t="s">
        <v>32314</v>
      </c>
      <c r="F5548" t="s">
        <v>178</v>
      </c>
      <c r="G5548" t="s">
        <v>130</v>
      </c>
    </row>
    <row r="5549" spans="1:7" x14ac:dyDescent="0.3">
      <c r="A5549" s="2" t="s">
        <v>32318</v>
      </c>
      <c r="B5549" t="s">
        <v>32319</v>
      </c>
      <c r="C5549" t="s">
        <v>24</v>
      </c>
      <c r="D5549" t="s">
        <v>25</v>
      </c>
      <c r="E5549" t="s">
        <v>27740</v>
      </c>
      <c r="F5549" t="s">
        <v>164</v>
      </c>
      <c r="G5549" t="s">
        <v>28</v>
      </c>
    </row>
    <row r="5550" spans="1:7" x14ac:dyDescent="0.3">
      <c r="A5550" t="s">
        <v>32323</v>
      </c>
      <c r="B5550" t="s">
        <v>12502</v>
      </c>
      <c r="C5550" t="s">
        <v>49</v>
      </c>
      <c r="D5550" t="s">
        <v>25</v>
      </c>
      <c r="E5550" t="s">
        <v>32324</v>
      </c>
      <c r="F5550" t="s">
        <v>772</v>
      </c>
      <c r="G5550" t="s">
        <v>28</v>
      </c>
    </row>
    <row r="5551" spans="1:7" x14ac:dyDescent="0.3">
      <c r="A5551" t="s">
        <v>32328</v>
      </c>
      <c r="B5551" t="s">
        <v>32329</v>
      </c>
      <c r="C5551" t="s">
        <v>49</v>
      </c>
      <c r="D5551" t="s">
        <v>25</v>
      </c>
      <c r="E5551" t="s">
        <v>32330</v>
      </c>
      <c r="F5551" t="s">
        <v>122</v>
      </c>
      <c r="G5551" t="s">
        <v>40</v>
      </c>
    </row>
    <row r="5552" spans="1:7" x14ac:dyDescent="0.3">
      <c r="A5552" t="s">
        <v>32334</v>
      </c>
      <c r="B5552" t="s">
        <v>32335</v>
      </c>
      <c r="C5552" t="s">
        <v>24</v>
      </c>
      <c r="D5552" t="s">
        <v>25</v>
      </c>
      <c r="E5552" t="s">
        <v>5483</v>
      </c>
      <c r="F5552" t="s">
        <v>269</v>
      </c>
      <c r="G5552" t="s">
        <v>40</v>
      </c>
    </row>
    <row r="5553" spans="1:7" x14ac:dyDescent="0.3">
      <c r="A5553" t="s">
        <v>32339</v>
      </c>
      <c r="B5553" t="s">
        <v>32340</v>
      </c>
      <c r="C5553" t="s">
        <v>24</v>
      </c>
      <c r="D5553" t="s">
        <v>25</v>
      </c>
      <c r="E5553" t="s">
        <v>29337</v>
      </c>
      <c r="F5553" t="s">
        <v>69</v>
      </c>
      <c r="G5553" t="s">
        <v>130</v>
      </c>
    </row>
    <row r="5554" spans="1:7" x14ac:dyDescent="0.3">
      <c r="A5554" t="s">
        <v>32344</v>
      </c>
      <c r="B5554" t="s">
        <v>24259</v>
      </c>
      <c r="C5554" t="s">
        <v>49</v>
      </c>
      <c r="D5554" t="s">
        <v>25</v>
      </c>
      <c r="E5554" t="s">
        <v>32345</v>
      </c>
      <c r="F5554" t="s">
        <v>164</v>
      </c>
      <c r="G5554" t="s">
        <v>40</v>
      </c>
    </row>
    <row r="5555" spans="1:7" x14ac:dyDescent="0.3">
      <c r="A5555" t="s">
        <v>32349</v>
      </c>
      <c r="B5555" t="s">
        <v>32350</v>
      </c>
      <c r="C5555" t="s">
        <v>59</v>
      </c>
      <c r="D5555" t="s">
        <v>25</v>
      </c>
      <c r="E5555" t="s">
        <v>32351</v>
      </c>
      <c r="F5555" t="s">
        <v>314</v>
      </c>
      <c r="G5555" t="s">
        <v>40</v>
      </c>
    </row>
    <row r="5556" spans="1:7" x14ac:dyDescent="0.3">
      <c r="A5556" t="s">
        <v>32355</v>
      </c>
      <c r="B5556" t="s">
        <v>32356</v>
      </c>
      <c r="C5556" t="s">
        <v>24</v>
      </c>
      <c r="D5556" t="s">
        <v>25</v>
      </c>
      <c r="E5556" t="s">
        <v>32357</v>
      </c>
      <c r="F5556" t="s">
        <v>78</v>
      </c>
      <c r="G5556" t="s">
        <v>40</v>
      </c>
    </row>
    <row r="5557" spans="1:7" x14ac:dyDescent="0.3">
      <c r="A5557" t="s">
        <v>32361</v>
      </c>
      <c r="B5557" t="s">
        <v>32362</v>
      </c>
      <c r="C5557" t="s">
        <v>49</v>
      </c>
      <c r="D5557" t="s">
        <v>25</v>
      </c>
      <c r="E5557" t="s">
        <v>29337</v>
      </c>
      <c r="F5557" t="s">
        <v>122</v>
      </c>
      <c r="G5557" t="s">
        <v>52</v>
      </c>
    </row>
    <row r="5558" spans="1:7" x14ac:dyDescent="0.3">
      <c r="A5558" t="s">
        <v>32366</v>
      </c>
      <c r="B5558" t="s">
        <v>32367</v>
      </c>
      <c r="C5558" t="s">
        <v>24</v>
      </c>
      <c r="D5558" t="s">
        <v>25</v>
      </c>
      <c r="E5558" t="s">
        <v>32368</v>
      </c>
      <c r="F5558" t="s">
        <v>389</v>
      </c>
      <c r="G5558" t="s">
        <v>40</v>
      </c>
    </row>
    <row r="5559" spans="1:7" x14ac:dyDescent="0.3">
      <c r="A5559" t="s">
        <v>32372</v>
      </c>
      <c r="B5559" t="s">
        <v>32373</v>
      </c>
      <c r="C5559" t="s">
        <v>24</v>
      </c>
      <c r="D5559" t="s">
        <v>25</v>
      </c>
      <c r="E5559" t="s">
        <v>32374</v>
      </c>
      <c r="F5559" t="s">
        <v>86</v>
      </c>
      <c r="G5559" t="s">
        <v>28</v>
      </c>
    </row>
    <row r="5560" spans="1:7" x14ac:dyDescent="0.3">
      <c r="A5560" t="s">
        <v>32378</v>
      </c>
      <c r="B5560" t="s">
        <v>32379</v>
      </c>
      <c r="C5560" t="s">
        <v>24</v>
      </c>
      <c r="D5560" t="s">
        <v>25</v>
      </c>
      <c r="E5560" t="s">
        <v>32380</v>
      </c>
      <c r="F5560" t="s">
        <v>772</v>
      </c>
      <c r="G5560" t="s">
        <v>130</v>
      </c>
    </row>
    <row r="5561" spans="1:7" x14ac:dyDescent="0.3">
      <c r="A5561" t="s">
        <v>32384</v>
      </c>
      <c r="B5561" t="s">
        <v>32385</v>
      </c>
      <c r="C5561" t="s">
        <v>49</v>
      </c>
      <c r="D5561" t="s">
        <v>25</v>
      </c>
      <c r="E5561" t="s">
        <v>32386</v>
      </c>
      <c r="F5561" t="s">
        <v>217</v>
      </c>
      <c r="G5561" t="s">
        <v>52</v>
      </c>
    </row>
    <row r="5562" spans="1:7" x14ac:dyDescent="0.3">
      <c r="A5562" t="s">
        <v>32390</v>
      </c>
      <c r="B5562" t="s">
        <v>32391</v>
      </c>
      <c r="C5562" t="s">
        <v>24</v>
      </c>
      <c r="D5562" t="s">
        <v>25</v>
      </c>
      <c r="E5562" t="s">
        <v>4275</v>
      </c>
      <c r="F5562" t="s">
        <v>747</v>
      </c>
      <c r="G5562" t="s">
        <v>28</v>
      </c>
    </row>
    <row r="5563" spans="1:7" x14ac:dyDescent="0.3">
      <c r="A5563" t="s">
        <v>32395</v>
      </c>
      <c r="B5563" t="s">
        <v>32396</v>
      </c>
      <c r="C5563" t="s">
        <v>49</v>
      </c>
      <c r="D5563" t="s">
        <v>25</v>
      </c>
      <c r="E5563" t="s">
        <v>31230</v>
      </c>
      <c r="F5563" t="s">
        <v>129</v>
      </c>
      <c r="G5563" t="s">
        <v>40</v>
      </c>
    </row>
    <row r="5564" spans="1:7" x14ac:dyDescent="0.3">
      <c r="A5564" t="s">
        <v>32400</v>
      </c>
      <c r="B5564" t="s">
        <v>32401</v>
      </c>
      <c r="C5564" t="s">
        <v>24</v>
      </c>
      <c r="D5564" t="s">
        <v>25</v>
      </c>
      <c r="E5564" t="s">
        <v>4163</v>
      </c>
      <c r="F5564" t="s">
        <v>39</v>
      </c>
      <c r="G5564" t="s">
        <v>52</v>
      </c>
    </row>
    <row r="5565" spans="1:7" x14ac:dyDescent="0.3">
      <c r="A5565" t="s">
        <v>32405</v>
      </c>
      <c r="B5565" t="s">
        <v>32406</v>
      </c>
      <c r="C5565" t="s">
        <v>59</v>
      </c>
      <c r="D5565" t="s">
        <v>25</v>
      </c>
      <c r="E5565" t="s">
        <v>11208</v>
      </c>
      <c r="F5565" t="s">
        <v>1111</v>
      </c>
      <c r="G5565" t="s">
        <v>52</v>
      </c>
    </row>
    <row r="5566" spans="1:7" x14ac:dyDescent="0.3">
      <c r="A5566" t="s">
        <v>32410</v>
      </c>
      <c r="B5566" t="s">
        <v>31075</v>
      </c>
      <c r="C5566" t="s">
        <v>49</v>
      </c>
      <c r="D5566" t="s">
        <v>25</v>
      </c>
      <c r="E5566" t="s">
        <v>32411</v>
      </c>
      <c r="F5566" t="s">
        <v>151</v>
      </c>
      <c r="G5566" t="s">
        <v>28</v>
      </c>
    </row>
    <row r="5567" spans="1:7" x14ac:dyDescent="0.3">
      <c r="A5567" t="s">
        <v>32415</v>
      </c>
      <c r="B5567" t="s">
        <v>32416</v>
      </c>
      <c r="C5567" t="s">
        <v>49</v>
      </c>
      <c r="D5567" t="s">
        <v>25</v>
      </c>
      <c r="E5567" t="s">
        <v>12264</v>
      </c>
      <c r="F5567" t="s">
        <v>244</v>
      </c>
      <c r="G5567" t="s">
        <v>52</v>
      </c>
    </row>
    <row r="5568" spans="1:7" x14ac:dyDescent="0.3">
      <c r="A5568" t="s">
        <v>32420</v>
      </c>
      <c r="B5568" t="s">
        <v>32421</v>
      </c>
      <c r="C5568" t="s">
        <v>49</v>
      </c>
      <c r="D5568" t="s">
        <v>25</v>
      </c>
      <c r="E5568" t="s">
        <v>32422</v>
      </c>
      <c r="F5568" t="s">
        <v>61</v>
      </c>
      <c r="G5568" t="s">
        <v>52</v>
      </c>
    </row>
    <row r="5569" spans="1:7" x14ac:dyDescent="0.3">
      <c r="A5569" t="s">
        <v>32426</v>
      </c>
      <c r="B5569" t="s">
        <v>32427</v>
      </c>
      <c r="C5569" t="s">
        <v>49</v>
      </c>
      <c r="D5569" t="s">
        <v>25</v>
      </c>
      <c r="E5569" t="s">
        <v>32428</v>
      </c>
      <c r="F5569" t="s">
        <v>192</v>
      </c>
      <c r="G5569" t="s">
        <v>28</v>
      </c>
    </row>
    <row r="5570" spans="1:7" x14ac:dyDescent="0.3">
      <c r="A5570" t="s">
        <v>32432</v>
      </c>
      <c r="B5570" t="s">
        <v>32433</v>
      </c>
      <c r="C5570" t="s">
        <v>24</v>
      </c>
      <c r="D5570" t="s">
        <v>25</v>
      </c>
      <c r="E5570" t="s">
        <v>32434</v>
      </c>
      <c r="F5570" t="s">
        <v>61</v>
      </c>
      <c r="G5570" t="s">
        <v>40</v>
      </c>
    </row>
    <row r="5571" spans="1:7" x14ac:dyDescent="0.3">
      <c r="A5571" t="s">
        <v>32438</v>
      </c>
      <c r="B5571" t="s">
        <v>32439</v>
      </c>
      <c r="C5571" t="s">
        <v>24</v>
      </c>
      <c r="D5571" t="s">
        <v>25</v>
      </c>
      <c r="E5571" t="s">
        <v>32440</v>
      </c>
      <c r="F5571" t="s">
        <v>1111</v>
      </c>
      <c r="G5571" t="s">
        <v>40</v>
      </c>
    </row>
    <row r="5572" spans="1:7" x14ac:dyDescent="0.3">
      <c r="A5572" t="s">
        <v>32444</v>
      </c>
      <c r="B5572" t="s">
        <v>26019</v>
      </c>
      <c r="C5572" t="s">
        <v>24</v>
      </c>
      <c r="D5572" t="s">
        <v>25</v>
      </c>
      <c r="E5572" t="s">
        <v>32445</v>
      </c>
      <c r="F5572" t="s">
        <v>137</v>
      </c>
      <c r="G5572" t="s">
        <v>28</v>
      </c>
    </row>
    <row r="5573" spans="1:7" x14ac:dyDescent="0.3">
      <c r="A5573" t="s">
        <v>32449</v>
      </c>
      <c r="B5573" t="s">
        <v>32450</v>
      </c>
      <c r="C5573" t="s">
        <v>24</v>
      </c>
      <c r="D5573" t="s">
        <v>25</v>
      </c>
      <c r="E5573" t="s">
        <v>32451</v>
      </c>
      <c r="F5573" t="s">
        <v>108</v>
      </c>
      <c r="G5573" t="s">
        <v>130</v>
      </c>
    </row>
    <row r="5574" spans="1:7" x14ac:dyDescent="0.3">
      <c r="A5574" t="s">
        <v>32455</v>
      </c>
      <c r="B5574" t="s">
        <v>32456</v>
      </c>
      <c r="C5574" t="s">
        <v>49</v>
      </c>
      <c r="D5574" t="s">
        <v>25</v>
      </c>
      <c r="E5574" t="s">
        <v>31316</v>
      </c>
      <c r="F5574" t="s">
        <v>27</v>
      </c>
      <c r="G5574" t="s">
        <v>40</v>
      </c>
    </row>
    <row r="5575" spans="1:7" x14ac:dyDescent="0.3">
      <c r="A5575" t="s">
        <v>32460</v>
      </c>
      <c r="B5575" t="s">
        <v>32461</v>
      </c>
      <c r="C5575" t="s">
        <v>59</v>
      </c>
      <c r="D5575" t="s">
        <v>25</v>
      </c>
      <c r="E5575" t="s">
        <v>32462</v>
      </c>
      <c r="F5575" t="s">
        <v>86</v>
      </c>
      <c r="G5575" t="s">
        <v>40</v>
      </c>
    </row>
    <row r="5576" spans="1:7" x14ac:dyDescent="0.3">
      <c r="A5576" t="s">
        <v>32466</v>
      </c>
      <c r="B5576" t="s">
        <v>32467</v>
      </c>
      <c r="C5576" t="s">
        <v>59</v>
      </c>
      <c r="D5576" t="s">
        <v>25</v>
      </c>
      <c r="E5576" t="s">
        <v>32468</v>
      </c>
      <c r="F5576" t="s">
        <v>244</v>
      </c>
      <c r="G5576" t="s">
        <v>130</v>
      </c>
    </row>
    <row r="5577" spans="1:7" x14ac:dyDescent="0.3">
      <c r="A5577" t="s">
        <v>32472</v>
      </c>
      <c r="B5577" t="s">
        <v>3995</v>
      </c>
      <c r="C5577" t="s">
        <v>49</v>
      </c>
      <c r="D5577" t="s">
        <v>25</v>
      </c>
      <c r="E5577" t="s">
        <v>13321</v>
      </c>
      <c r="F5577" t="s">
        <v>288</v>
      </c>
      <c r="G5577" t="s">
        <v>130</v>
      </c>
    </row>
    <row r="5578" spans="1:7" x14ac:dyDescent="0.3">
      <c r="A5578" t="s">
        <v>32476</v>
      </c>
      <c r="B5578" t="s">
        <v>32477</v>
      </c>
      <c r="C5578" t="s">
        <v>59</v>
      </c>
      <c r="D5578" t="s">
        <v>25</v>
      </c>
      <c r="E5578" t="s">
        <v>32478</v>
      </c>
      <c r="F5578" t="s">
        <v>164</v>
      </c>
      <c r="G5578" t="s">
        <v>130</v>
      </c>
    </row>
    <row r="5579" spans="1:7" x14ac:dyDescent="0.3">
      <c r="A5579" t="s">
        <v>32482</v>
      </c>
      <c r="B5579" t="s">
        <v>32483</v>
      </c>
      <c r="C5579" t="s">
        <v>59</v>
      </c>
      <c r="D5579" t="s">
        <v>25</v>
      </c>
      <c r="E5579" t="s">
        <v>32484</v>
      </c>
      <c r="F5579" t="s">
        <v>115</v>
      </c>
      <c r="G5579" t="s">
        <v>28</v>
      </c>
    </row>
    <row r="5580" spans="1:7" x14ac:dyDescent="0.3">
      <c r="A5580" t="s">
        <v>32488</v>
      </c>
      <c r="B5580" t="s">
        <v>32489</v>
      </c>
      <c r="C5580" t="s">
        <v>24</v>
      </c>
      <c r="D5580" t="s">
        <v>25</v>
      </c>
      <c r="E5580" t="s">
        <v>17911</v>
      </c>
      <c r="F5580" t="s">
        <v>389</v>
      </c>
      <c r="G5580" t="s">
        <v>28</v>
      </c>
    </row>
    <row r="5581" spans="1:7" x14ac:dyDescent="0.3">
      <c r="A5581" t="s">
        <v>32493</v>
      </c>
      <c r="B5581" t="s">
        <v>32494</v>
      </c>
      <c r="C5581" t="s">
        <v>49</v>
      </c>
      <c r="D5581" t="s">
        <v>25</v>
      </c>
      <c r="E5581" t="s">
        <v>6431</v>
      </c>
      <c r="F5581" t="s">
        <v>27</v>
      </c>
      <c r="G5581" t="s">
        <v>28</v>
      </c>
    </row>
    <row r="5582" spans="1:7" x14ac:dyDescent="0.3">
      <c r="A5582" t="s">
        <v>32498</v>
      </c>
      <c r="B5582" t="s">
        <v>14394</v>
      </c>
      <c r="C5582" t="s">
        <v>49</v>
      </c>
      <c r="D5582" t="s">
        <v>25</v>
      </c>
      <c r="E5582" t="s">
        <v>32499</v>
      </c>
      <c r="F5582" t="s">
        <v>192</v>
      </c>
      <c r="G5582" t="s">
        <v>52</v>
      </c>
    </row>
    <row r="5583" spans="1:7" x14ac:dyDescent="0.3">
      <c r="A5583" t="s">
        <v>32503</v>
      </c>
      <c r="B5583" t="s">
        <v>32504</v>
      </c>
      <c r="C5583" t="s">
        <v>24</v>
      </c>
      <c r="D5583" t="s">
        <v>25</v>
      </c>
      <c r="E5583" t="s">
        <v>6461</v>
      </c>
      <c r="F5583" t="s">
        <v>822</v>
      </c>
      <c r="G5583" t="s">
        <v>40</v>
      </c>
    </row>
    <row r="5584" spans="1:7" x14ac:dyDescent="0.3">
      <c r="A5584" t="s">
        <v>32508</v>
      </c>
      <c r="B5584" t="s">
        <v>32509</v>
      </c>
      <c r="C5584" t="s">
        <v>24</v>
      </c>
      <c r="D5584" t="s">
        <v>25</v>
      </c>
      <c r="E5584" t="s">
        <v>32510</v>
      </c>
      <c r="F5584" t="s">
        <v>211</v>
      </c>
      <c r="G5584" t="s">
        <v>40</v>
      </c>
    </row>
    <row r="5585" spans="1:7" x14ac:dyDescent="0.3">
      <c r="A5585" t="s">
        <v>32514</v>
      </c>
      <c r="B5585" t="s">
        <v>32515</v>
      </c>
      <c r="C5585" t="s">
        <v>59</v>
      </c>
      <c r="D5585" t="s">
        <v>25</v>
      </c>
      <c r="E5585" t="s">
        <v>32516</v>
      </c>
      <c r="F5585" t="s">
        <v>144</v>
      </c>
      <c r="G5585" t="s">
        <v>40</v>
      </c>
    </row>
    <row r="5586" spans="1:7" x14ac:dyDescent="0.3">
      <c r="A5586" t="s">
        <v>32520</v>
      </c>
      <c r="B5586" t="s">
        <v>27849</v>
      </c>
      <c r="C5586" t="s">
        <v>59</v>
      </c>
      <c r="D5586" t="s">
        <v>25</v>
      </c>
      <c r="E5586" t="s">
        <v>32521</v>
      </c>
      <c r="F5586" t="s">
        <v>314</v>
      </c>
      <c r="G5586" t="s">
        <v>28</v>
      </c>
    </row>
    <row r="5587" spans="1:7" x14ac:dyDescent="0.3">
      <c r="A5587" t="s">
        <v>32525</v>
      </c>
      <c r="B5587" t="s">
        <v>32526</v>
      </c>
      <c r="C5587" t="s">
        <v>59</v>
      </c>
      <c r="D5587" t="s">
        <v>25</v>
      </c>
      <c r="E5587" t="s">
        <v>32527</v>
      </c>
      <c r="F5587" t="s">
        <v>592</v>
      </c>
      <c r="G5587" t="s">
        <v>28</v>
      </c>
    </row>
    <row r="5588" spans="1:7" x14ac:dyDescent="0.3">
      <c r="A5588" t="s">
        <v>32531</v>
      </c>
      <c r="B5588" t="s">
        <v>32532</v>
      </c>
      <c r="C5588" t="s">
        <v>59</v>
      </c>
      <c r="D5588" t="s">
        <v>25</v>
      </c>
      <c r="E5588" t="s">
        <v>30349</v>
      </c>
      <c r="F5588" t="s">
        <v>51</v>
      </c>
      <c r="G5588" t="s">
        <v>28</v>
      </c>
    </row>
    <row r="5589" spans="1:7" x14ac:dyDescent="0.3">
      <c r="A5589" t="s">
        <v>32536</v>
      </c>
      <c r="B5589" t="s">
        <v>32537</v>
      </c>
      <c r="C5589" t="s">
        <v>59</v>
      </c>
      <c r="D5589" t="s">
        <v>25</v>
      </c>
      <c r="E5589" t="s">
        <v>32538</v>
      </c>
      <c r="F5589" t="s">
        <v>592</v>
      </c>
      <c r="G5589" t="s">
        <v>28</v>
      </c>
    </row>
    <row r="5590" spans="1:7" x14ac:dyDescent="0.3">
      <c r="A5590" t="s">
        <v>32542</v>
      </c>
      <c r="B5590" t="s">
        <v>32543</v>
      </c>
      <c r="C5590" t="s">
        <v>49</v>
      </c>
      <c r="D5590" t="s">
        <v>25</v>
      </c>
      <c r="E5590" t="s">
        <v>32544</v>
      </c>
      <c r="F5590" t="s">
        <v>717</v>
      </c>
      <c r="G5590" t="s">
        <v>28</v>
      </c>
    </row>
    <row r="5591" spans="1:7" x14ac:dyDescent="0.3">
      <c r="A5591" t="s">
        <v>32548</v>
      </c>
      <c r="B5591" t="s">
        <v>32549</v>
      </c>
      <c r="C5591" t="s">
        <v>24</v>
      </c>
      <c r="D5591" t="s">
        <v>25</v>
      </c>
      <c r="E5591" t="s">
        <v>7082</v>
      </c>
      <c r="F5591" t="s">
        <v>376</v>
      </c>
      <c r="G5591" t="s">
        <v>52</v>
      </c>
    </row>
    <row r="5592" spans="1:7" x14ac:dyDescent="0.3">
      <c r="A5592" t="s">
        <v>32553</v>
      </c>
      <c r="B5592" t="s">
        <v>26514</v>
      </c>
      <c r="C5592" t="s">
        <v>24</v>
      </c>
      <c r="D5592" t="s">
        <v>25</v>
      </c>
      <c r="E5592" t="s">
        <v>32554</v>
      </c>
      <c r="F5592" t="s">
        <v>464</v>
      </c>
      <c r="G5592" t="s">
        <v>40</v>
      </c>
    </row>
    <row r="5593" spans="1:7" x14ac:dyDescent="0.3">
      <c r="A5593" t="s">
        <v>32558</v>
      </c>
      <c r="B5593" t="s">
        <v>32559</v>
      </c>
      <c r="C5593" t="s">
        <v>49</v>
      </c>
      <c r="D5593" t="s">
        <v>25</v>
      </c>
      <c r="E5593" t="s">
        <v>29072</v>
      </c>
      <c r="F5593" t="s">
        <v>108</v>
      </c>
      <c r="G5593" t="s">
        <v>130</v>
      </c>
    </row>
    <row r="5594" spans="1:7" x14ac:dyDescent="0.3">
      <c r="A5594" t="s">
        <v>32563</v>
      </c>
      <c r="B5594" t="s">
        <v>32564</v>
      </c>
      <c r="C5594" t="s">
        <v>24</v>
      </c>
      <c r="D5594" t="s">
        <v>25</v>
      </c>
      <c r="E5594" t="s">
        <v>2880</v>
      </c>
      <c r="F5594" t="s">
        <v>592</v>
      </c>
      <c r="G5594" t="s">
        <v>130</v>
      </c>
    </row>
    <row r="5595" spans="1:7" x14ac:dyDescent="0.3">
      <c r="A5595" t="s">
        <v>32568</v>
      </c>
      <c r="B5595" t="s">
        <v>32569</v>
      </c>
      <c r="C5595" t="s">
        <v>49</v>
      </c>
      <c r="D5595" t="s">
        <v>25</v>
      </c>
      <c r="E5595" t="s">
        <v>32570</v>
      </c>
      <c r="F5595" t="s">
        <v>389</v>
      </c>
      <c r="G5595" t="s">
        <v>40</v>
      </c>
    </row>
    <row r="5596" spans="1:7" x14ac:dyDescent="0.3">
      <c r="A5596" t="s">
        <v>32574</v>
      </c>
      <c r="B5596" t="s">
        <v>32575</v>
      </c>
      <c r="C5596" t="s">
        <v>59</v>
      </c>
      <c r="D5596" t="s">
        <v>25</v>
      </c>
      <c r="E5596" t="s">
        <v>32576</v>
      </c>
      <c r="F5596" t="s">
        <v>692</v>
      </c>
      <c r="G5596" t="s">
        <v>52</v>
      </c>
    </row>
    <row r="5597" spans="1:7" x14ac:dyDescent="0.3">
      <c r="A5597" t="s">
        <v>32580</v>
      </c>
      <c r="B5597" t="s">
        <v>32581</v>
      </c>
      <c r="C5597" t="s">
        <v>59</v>
      </c>
      <c r="D5597" t="s">
        <v>25</v>
      </c>
      <c r="E5597" t="s">
        <v>32582</v>
      </c>
      <c r="F5597" t="s">
        <v>69</v>
      </c>
      <c r="G5597" t="s">
        <v>130</v>
      </c>
    </row>
    <row r="5598" spans="1:7" x14ac:dyDescent="0.3">
      <c r="A5598" t="s">
        <v>32586</v>
      </c>
      <c r="B5598" t="s">
        <v>32587</v>
      </c>
      <c r="C5598" t="s">
        <v>59</v>
      </c>
      <c r="D5598" t="s">
        <v>25</v>
      </c>
      <c r="E5598" t="s">
        <v>2898</v>
      </c>
      <c r="F5598" t="s">
        <v>217</v>
      </c>
      <c r="G5598" t="s">
        <v>130</v>
      </c>
    </row>
    <row r="5599" spans="1:7" x14ac:dyDescent="0.3">
      <c r="A5599" t="s">
        <v>32591</v>
      </c>
      <c r="B5599" t="s">
        <v>32592</v>
      </c>
      <c r="C5599" t="s">
        <v>59</v>
      </c>
      <c r="D5599" t="s">
        <v>25</v>
      </c>
      <c r="E5599" t="s">
        <v>32593</v>
      </c>
      <c r="F5599" t="s">
        <v>301</v>
      </c>
      <c r="G5599" t="s">
        <v>130</v>
      </c>
    </row>
    <row r="5600" spans="1:7" x14ac:dyDescent="0.3">
      <c r="A5600" t="s">
        <v>32597</v>
      </c>
      <c r="B5600" t="s">
        <v>32598</v>
      </c>
      <c r="C5600" t="s">
        <v>59</v>
      </c>
      <c r="D5600" t="s">
        <v>25</v>
      </c>
      <c r="E5600" t="s">
        <v>32599</v>
      </c>
      <c r="F5600" t="s">
        <v>464</v>
      </c>
      <c r="G5600" t="s">
        <v>52</v>
      </c>
    </row>
    <row r="5601" spans="1:7" x14ac:dyDescent="0.3">
      <c r="A5601" t="s">
        <v>32603</v>
      </c>
      <c r="B5601" t="s">
        <v>32604</v>
      </c>
      <c r="C5601" t="s">
        <v>24</v>
      </c>
      <c r="D5601" t="s">
        <v>25</v>
      </c>
      <c r="E5601" t="s">
        <v>32605</v>
      </c>
      <c r="F5601" t="s">
        <v>144</v>
      </c>
      <c r="G5601" t="s">
        <v>52</v>
      </c>
    </row>
    <row r="5602" spans="1:7" x14ac:dyDescent="0.3">
      <c r="A5602" t="s">
        <v>32609</v>
      </c>
      <c r="B5602" t="s">
        <v>32610</v>
      </c>
      <c r="C5602" t="s">
        <v>24</v>
      </c>
      <c r="D5602" t="s">
        <v>25</v>
      </c>
      <c r="E5602" t="s">
        <v>32611</v>
      </c>
      <c r="F5602" t="s">
        <v>185</v>
      </c>
      <c r="G5602" t="s">
        <v>40</v>
      </c>
    </row>
    <row r="5603" spans="1:7" x14ac:dyDescent="0.3">
      <c r="A5603" t="s">
        <v>32615</v>
      </c>
      <c r="B5603" t="s">
        <v>25557</v>
      </c>
      <c r="C5603" t="s">
        <v>49</v>
      </c>
      <c r="D5603" t="s">
        <v>25</v>
      </c>
      <c r="E5603" t="s">
        <v>32616</v>
      </c>
      <c r="F5603" t="s">
        <v>211</v>
      </c>
      <c r="G5603" t="s">
        <v>52</v>
      </c>
    </row>
    <row r="5604" spans="1:7" x14ac:dyDescent="0.3">
      <c r="A5604" t="s">
        <v>32620</v>
      </c>
      <c r="B5604" t="s">
        <v>32621</v>
      </c>
      <c r="C5604" t="s">
        <v>59</v>
      </c>
      <c r="D5604" t="s">
        <v>25</v>
      </c>
      <c r="E5604" t="s">
        <v>32622</v>
      </c>
      <c r="F5604" t="s">
        <v>86</v>
      </c>
      <c r="G5604" t="s">
        <v>40</v>
      </c>
    </row>
    <row r="5605" spans="1:7" x14ac:dyDescent="0.3">
      <c r="A5605" t="s">
        <v>32626</v>
      </c>
      <c r="B5605" t="s">
        <v>32627</v>
      </c>
      <c r="C5605" t="s">
        <v>24</v>
      </c>
      <c r="D5605" t="s">
        <v>25</v>
      </c>
      <c r="E5605" t="s">
        <v>32628</v>
      </c>
      <c r="F5605" t="s">
        <v>217</v>
      </c>
      <c r="G5605" t="s">
        <v>130</v>
      </c>
    </row>
    <row r="5606" spans="1:7" x14ac:dyDescent="0.3">
      <c r="A5606" t="s">
        <v>32632</v>
      </c>
      <c r="B5606" t="s">
        <v>32633</v>
      </c>
      <c r="C5606" t="s">
        <v>24</v>
      </c>
      <c r="D5606" t="s">
        <v>25</v>
      </c>
      <c r="E5606" t="s">
        <v>32634</v>
      </c>
      <c r="F5606" t="s">
        <v>224</v>
      </c>
      <c r="G5606" t="s">
        <v>28</v>
      </c>
    </row>
    <row r="5607" spans="1:7" x14ac:dyDescent="0.3">
      <c r="A5607" t="s">
        <v>32638</v>
      </c>
      <c r="B5607" t="s">
        <v>32639</v>
      </c>
      <c r="C5607" t="s">
        <v>24</v>
      </c>
      <c r="D5607" t="s">
        <v>25</v>
      </c>
      <c r="E5607" t="s">
        <v>32640</v>
      </c>
      <c r="F5607" t="s">
        <v>376</v>
      </c>
      <c r="G5607" t="s">
        <v>130</v>
      </c>
    </row>
    <row r="5608" spans="1:7" x14ac:dyDescent="0.3">
      <c r="A5608" t="s">
        <v>32644</v>
      </c>
      <c r="B5608" t="s">
        <v>32645</v>
      </c>
      <c r="C5608" t="s">
        <v>24</v>
      </c>
      <c r="D5608" t="s">
        <v>25</v>
      </c>
      <c r="E5608" t="s">
        <v>32646</v>
      </c>
      <c r="F5608" t="s">
        <v>108</v>
      </c>
      <c r="G5608" t="s">
        <v>40</v>
      </c>
    </row>
    <row r="5609" spans="1:7" x14ac:dyDescent="0.3">
      <c r="A5609" t="s">
        <v>32650</v>
      </c>
      <c r="B5609" t="s">
        <v>32651</v>
      </c>
      <c r="C5609" t="s">
        <v>49</v>
      </c>
      <c r="D5609" t="s">
        <v>25</v>
      </c>
      <c r="E5609" t="s">
        <v>25203</v>
      </c>
      <c r="F5609" t="s">
        <v>889</v>
      </c>
      <c r="G5609" t="s">
        <v>40</v>
      </c>
    </row>
    <row r="5610" spans="1:7" x14ac:dyDescent="0.3">
      <c r="A5610" t="s">
        <v>32655</v>
      </c>
      <c r="B5610" t="s">
        <v>32656</v>
      </c>
      <c r="C5610" t="s">
        <v>24</v>
      </c>
      <c r="D5610" t="s">
        <v>25</v>
      </c>
      <c r="E5610" t="s">
        <v>32657</v>
      </c>
      <c r="F5610" t="s">
        <v>27</v>
      </c>
      <c r="G5610" t="s">
        <v>40</v>
      </c>
    </row>
    <row r="5611" spans="1:7" x14ac:dyDescent="0.3">
      <c r="A5611" t="s">
        <v>32661</v>
      </c>
      <c r="B5611" t="s">
        <v>32662</v>
      </c>
      <c r="C5611" t="s">
        <v>24</v>
      </c>
      <c r="D5611" t="s">
        <v>25</v>
      </c>
      <c r="E5611" t="s">
        <v>32663</v>
      </c>
      <c r="F5611" t="s">
        <v>269</v>
      </c>
      <c r="G5611" t="s">
        <v>28</v>
      </c>
    </row>
    <row r="5612" spans="1:7" x14ac:dyDescent="0.3">
      <c r="A5612" t="s">
        <v>32667</v>
      </c>
      <c r="B5612" t="s">
        <v>32668</v>
      </c>
      <c r="C5612" t="s">
        <v>59</v>
      </c>
      <c r="D5612" t="s">
        <v>25</v>
      </c>
      <c r="E5612" t="s">
        <v>32669</v>
      </c>
      <c r="F5612" t="s">
        <v>685</v>
      </c>
      <c r="G5612" t="s">
        <v>28</v>
      </c>
    </row>
    <row r="5613" spans="1:7" x14ac:dyDescent="0.3">
      <c r="A5613" t="s">
        <v>32673</v>
      </c>
      <c r="B5613" t="s">
        <v>32674</v>
      </c>
      <c r="C5613" t="s">
        <v>24</v>
      </c>
      <c r="D5613" t="s">
        <v>25</v>
      </c>
      <c r="E5613" t="s">
        <v>9099</v>
      </c>
      <c r="F5613" t="s">
        <v>129</v>
      </c>
      <c r="G5613" t="s">
        <v>52</v>
      </c>
    </row>
    <row r="5614" spans="1:7" x14ac:dyDescent="0.3">
      <c r="A5614" t="s">
        <v>32678</v>
      </c>
      <c r="B5614" t="s">
        <v>32679</v>
      </c>
      <c r="C5614" t="s">
        <v>59</v>
      </c>
      <c r="D5614" t="s">
        <v>25</v>
      </c>
      <c r="E5614" t="s">
        <v>32680</v>
      </c>
      <c r="F5614" t="s">
        <v>288</v>
      </c>
      <c r="G5614" t="s">
        <v>52</v>
      </c>
    </row>
    <row r="5615" spans="1:7" x14ac:dyDescent="0.3">
      <c r="A5615" t="s">
        <v>32684</v>
      </c>
      <c r="B5615" t="s">
        <v>32685</v>
      </c>
      <c r="C5615" t="s">
        <v>59</v>
      </c>
      <c r="D5615" t="s">
        <v>25</v>
      </c>
      <c r="E5615" t="s">
        <v>32686</v>
      </c>
      <c r="F5615" t="s">
        <v>27</v>
      </c>
      <c r="G5615" t="s">
        <v>28</v>
      </c>
    </row>
    <row r="5616" spans="1:7" x14ac:dyDescent="0.3">
      <c r="A5616" t="s">
        <v>32690</v>
      </c>
      <c r="B5616" t="s">
        <v>32691</v>
      </c>
      <c r="C5616" t="s">
        <v>59</v>
      </c>
      <c r="D5616" t="s">
        <v>25</v>
      </c>
      <c r="E5616" t="s">
        <v>32692</v>
      </c>
      <c r="F5616" t="s">
        <v>717</v>
      </c>
      <c r="G5616" t="s">
        <v>28</v>
      </c>
    </row>
    <row r="5617" spans="1:7" x14ac:dyDescent="0.3">
      <c r="A5617" t="s">
        <v>32696</v>
      </c>
      <c r="B5617" t="s">
        <v>32697</v>
      </c>
      <c r="C5617" t="s">
        <v>49</v>
      </c>
      <c r="D5617" t="s">
        <v>25</v>
      </c>
      <c r="E5617" t="s">
        <v>32698</v>
      </c>
      <c r="F5617" t="s">
        <v>1003</v>
      </c>
      <c r="G5617" t="s">
        <v>130</v>
      </c>
    </row>
    <row r="5618" spans="1:7" x14ac:dyDescent="0.3">
      <c r="A5618" t="s">
        <v>32702</v>
      </c>
      <c r="B5618" t="s">
        <v>32703</v>
      </c>
      <c r="C5618" t="s">
        <v>24</v>
      </c>
      <c r="D5618" t="s">
        <v>25</v>
      </c>
      <c r="E5618" t="s">
        <v>32704</v>
      </c>
      <c r="F5618" t="s">
        <v>122</v>
      </c>
      <c r="G5618" t="s">
        <v>28</v>
      </c>
    </row>
    <row r="5619" spans="1:7" x14ac:dyDescent="0.3">
      <c r="A5619" t="s">
        <v>32708</v>
      </c>
      <c r="B5619" t="s">
        <v>32709</v>
      </c>
      <c r="C5619" t="s">
        <v>59</v>
      </c>
      <c r="D5619" t="s">
        <v>25</v>
      </c>
      <c r="E5619" t="s">
        <v>22887</v>
      </c>
      <c r="F5619" t="s">
        <v>327</v>
      </c>
      <c r="G5619" t="s">
        <v>52</v>
      </c>
    </row>
    <row r="5620" spans="1:7" x14ac:dyDescent="0.3">
      <c r="A5620" t="s">
        <v>32713</v>
      </c>
      <c r="B5620" t="s">
        <v>32714</v>
      </c>
      <c r="C5620" t="s">
        <v>24</v>
      </c>
      <c r="D5620" t="s">
        <v>25</v>
      </c>
      <c r="E5620" t="s">
        <v>15445</v>
      </c>
      <c r="F5620" t="s">
        <v>137</v>
      </c>
      <c r="G5620" t="s">
        <v>40</v>
      </c>
    </row>
    <row r="5621" spans="1:7" x14ac:dyDescent="0.3">
      <c r="A5621" t="s">
        <v>32718</v>
      </c>
      <c r="B5621" t="s">
        <v>32719</v>
      </c>
      <c r="C5621" t="s">
        <v>24</v>
      </c>
      <c r="D5621" t="s">
        <v>25</v>
      </c>
      <c r="E5621" t="s">
        <v>32720</v>
      </c>
      <c r="F5621" t="s">
        <v>1003</v>
      </c>
      <c r="G5621" t="s">
        <v>130</v>
      </c>
    </row>
    <row r="5622" spans="1:7" x14ac:dyDescent="0.3">
      <c r="A5622" t="s">
        <v>32724</v>
      </c>
      <c r="B5622" t="s">
        <v>32725</v>
      </c>
      <c r="C5622" t="s">
        <v>24</v>
      </c>
      <c r="D5622" t="s">
        <v>25</v>
      </c>
      <c r="E5622" t="s">
        <v>3375</v>
      </c>
      <c r="F5622" t="s">
        <v>61</v>
      </c>
      <c r="G5622" t="s">
        <v>52</v>
      </c>
    </row>
    <row r="5623" spans="1:7" x14ac:dyDescent="0.3">
      <c r="A5623" t="s">
        <v>32729</v>
      </c>
      <c r="B5623" t="s">
        <v>32730</v>
      </c>
      <c r="C5623" t="s">
        <v>49</v>
      </c>
      <c r="D5623" t="s">
        <v>25</v>
      </c>
      <c r="E5623" t="s">
        <v>17945</v>
      </c>
      <c r="F5623" t="s">
        <v>93</v>
      </c>
      <c r="G5623" t="s">
        <v>28</v>
      </c>
    </row>
    <row r="5624" spans="1:7" x14ac:dyDescent="0.3">
      <c r="A5624" t="s">
        <v>32734</v>
      </c>
      <c r="B5624" t="s">
        <v>32735</v>
      </c>
      <c r="C5624" t="s">
        <v>49</v>
      </c>
      <c r="D5624" t="s">
        <v>25</v>
      </c>
      <c r="E5624" t="s">
        <v>6627</v>
      </c>
      <c r="F5624" t="s">
        <v>1003</v>
      </c>
      <c r="G5624" t="s">
        <v>40</v>
      </c>
    </row>
    <row r="5625" spans="1:7" x14ac:dyDescent="0.3">
      <c r="A5625" t="s">
        <v>32739</v>
      </c>
      <c r="B5625" t="s">
        <v>32740</v>
      </c>
      <c r="C5625" t="s">
        <v>49</v>
      </c>
      <c r="D5625" t="s">
        <v>25</v>
      </c>
      <c r="E5625" t="s">
        <v>32741</v>
      </c>
      <c r="F5625" t="s">
        <v>389</v>
      </c>
      <c r="G5625" t="s">
        <v>130</v>
      </c>
    </row>
    <row r="5626" spans="1:7" x14ac:dyDescent="0.3">
      <c r="A5626" t="s">
        <v>32745</v>
      </c>
      <c r="B5626" t="s">
        <v>32746</v>
      </c>
      <c r="C5626" t="s">
        <v>24</v>
      </c>
      <c r="D5626" t="s">
        <v>25</v>
      </c>
      <c r="E5626" t="s">
        <v>32747</v>
      </c>
      <c r="F5626" t="s">
        <v>244</v>
      </c>
      <c r="G5626" t="s">
        <v>40</v>
      </c>
    </row>
    <row r="5627" spans="1:7" x14ac:dyDescent="0.3">
      <c r="A5627" t="s">
        <v>32751</v>
      </c>
      <c r="B5627" t="s">
        <v>32752</v>
      </c>
      <c r="C5627" t="s">
        <v>59</v>
      </c>
      <c r="D5627" t="s">
        <v>25</v>
      </c>
      <c r="E5627" t="s">
        <v>24236</v>
      </c>
      <c r="F5627" t="s">
        <v>151</v>
      </c>
      <c r="G5627" t="s">
        <v>130</v>
      </c>
    </row>
    <row r="5628" spans="1:7" x14ac:dyDescent="0.3">
      <c r="A5628" t="s">
        <v>32756</v>
      </c>
      <c r="B5628" t="s">
        <v>32757</v>
      </c>
      <c r="C5628" t="s">
        <v>24</v>
      </c>
      <c r="D5628" t="s">
        <v>25</v>
      </c>
      <c r="E5628" t="s">
        <v>32758</v>
      </c>
      <c r="F5628" t="s">
        <v>376</v>
      </c>
      <c r="G5628" t="s">
        <v>28</v>
      </c>
    </row>
    <row r="5629" spans="1:7" x14ac:dyDescent="0.3">
      <c r="A5629" t="s">
        <v>32762</v>
      </c>
      <c r="B5629" t="s">
        <v>32763</v>
      </c>
      <c r="C5629" t="s">
        <v>59</v>
      </c>
      <c r="D5629" t="s">
        <v>25</v>
      </c>
      <c r="E5629" t="s">
        <v>5889</v>
      </c>
      <c r="F5629" t="s">
        <v>747</v>
      </c>
      <c r="G5629" t="s">
        <v>28</v>
      </c>
    </row>
    <row r="5630" spans="1:7" x14ac:dyDescent="0.3">
      <c r="A5630" t="s">
        <v>32767</v>
      </c>
      <c r="B5630" t="s">
        <v>32768</v>
      </c>
      <c r="C5630" t="s">
        <v>49</v>
      </c>
      <c r="D5630" t="s">
        <v>25</v>
      </c>
      <c r="E5630" t="s">
        <v>32769</v>
      </c>
      <c r="F5630" t="s">
        <v>27</v>
      </c>
      <c r="G5630" t="s">
        <v>28</v>
      </c>
    </row>
    <row r="5631" spans="1:7" x14ac:dyDescent="0.3">
      <c r="A5631" t="s">
        <v>32773</v>
      </c>
      <c r="B5631" t="s">
        <v>32774</v>
      </c>
      <c r="C5631" t="s">
        <v>24</v>
      </c>
      <c r="D5631" t="s">
        <v>25</v>
      </c>
      <c r="E5631" t="s">
        <v>32775</v>
      </c>
      <c r="F5631" t="s">
        <v>314</v>
      </c>
      <c r="G5631" t="s">
        <v>52</v>
      </c>
    </row>
    <row r="5632" spans="1:7" x14ac:dyDescent="0.3">
      <c r="A5632" t="s">
        <v>32779</v>
      </c>
      <c r="B5632" t="s">
        <v>32780</v>
      </c>
      <c r="C5632" t="s">
        <v>49</v>
      </c>
      <c r="D5632" t="s">
        <v>25</v>
      </c>
      <c r="E5632" t="s">
        <v>32781</v>
      </c>
      <c r="F5632" t="s">
        <v>791</v>
      </c>
      <c r="G5632" t="s">
        <v>52</v>
      </c>
    </row>
    <row r="5633" spans="1:7" x14ac:dyDescent="0.3">
      <c r="A5633" t="s">
        <v>32785</v>
      </c>
      <c r="B5633" t="s">
        <v>32786</v>
      </c>
      <c r="C5633" t="s">
        <v>59</v>
      </c>
      <c r="D5633" t="s">
        <v>25</v>
      </c>
      <c r="E5633" t="s">
        <v>9487</v>
      </c>
      <c r="F5633" t="s">
        <v>171</v>
      </c>
      <c r="G5633" t="s">
        <v>28</v>
      </c>
    </row>
    <row r="5634" spans="1:7" x14ac:dyDescent="0.3">
      <c r="A5634" t="s">
        <v>32790</v>
      </c>
      <c r="B5634" t="s">
        <v>32791</v>
      </c>
      <c r="C5634" t="s">
        <v>24</v>
      </c>
      <c r="D5634" t="s">
        <v>25</v>
      </c>
      <c r="E5634" t="s">
        <v>32792</v>
      </c>
      <c r="F5634" t="s">
        <v>39</v>
      </c>
      <c r="G5634" t="s">
        <v>28</v>
      </c>
    </row>
    <row r="5635" spans="1:7" x14ac:dyDescent="0.3">
      <c r="A5635" t="s">
        <v>32796</v>
      </c>
      <c r="B5635" t="s">
        <v>32797</v>
      </c>
      <c r="C5635" t="s">
        <v>24</v>
      </c>
      <c r="D5635" t="s">
        <v>25</v>
      </c>
      <c r="E5635" t="s">
        <v>32798</v>
      </c>
      <c r="F5635" t="s">
        <v>1111</v>
      </c>
      <c r="G5635" t="s">
        <v>130</v>
      </c>
    </row>
    <row r="5636" spans="1:7" x14ac:dyDescent="0.3">
      <c r="A5636" t="s">
        <v>32802</v>
      </c>
      <c r="B5636" t="s">
        <v>32803</v>
      </c>
      <c r="C5636" t="s">
        <v>59</v>
      </c>
      <c r="D5636" t="s">
        <v>25</v>
      </c>
      <c r="E5636" t="s">
        <v>19711</v>
      </c>
      <c r="F5636" t="s">
        <v>1003</v>
      </c>
      <c r="G5636" t="s">
        <v>40</v>
      </c>
    </row>
    <row r="5637" spans="1:7" x14ac:dyDescent="0.3">
      <c r="A5637" t="s">
        <v>32807</v>
      </c>
      <c r="B5637" t="s">
        <v>32808</v>
      </c>
      <c r="C5637" t="s">
        <v>24</v>
      </c>
      <c r="D5637" t="s">
        <v>25</v>
      </c>
      <c r="E5637" t="s">
        <v>32809</v>
      </c>
      <c r="F5637" t="s">
        <v>269</v>
      </c>
      <c r="G5637" t="s">
        <v>130</v>
      </c>
    </row>
    <row r="5638" spans="1:7" x14ac:dyDescent="0.3">
      <c r="A5638" t="s">
        <v>32813</v>
      </c>
      <c r="B5638" t="s">
        <v>32814</v>
      </c>
      <c r="C5638" t="s">
        <v>49</v>
      </c>
      <c r="D5638" t="s">
        <v>25</v>
      </c>
      <c r="E5638" t="s">
        <v>32815</v>
      </c>
      <c r="F5638" t="s">
        <v>101</v>
      </c>
      <c r="G5638" t="s">
        <v>28</v>
      </c>
    </row>
    <row r="5639" spans="1:7" x14ac:dyDescent="0.3">
      <c r="A5639" t="s">
        <v>32819</v>
      </c>
      <c r="B5639" t="s">
        <v>32820</v>
      </c>
      <c r="C5639" t="s">
        <v>49</v>
      </c>
      <c r="D5639" t="s">
        <v>25</v>
      </c>
      <c r="E5639" t="s">
        <v>32821</v>
      </c>
      <c r="F5639" t="s">
        <v>86</v>
      </c>
      <c r="G5639" t="s">
        <v>28</v>
      </c>
    </row>
    <row r="5640" spans="1:7" x14ac:dyDescent="0.3">
      <c r="A5640" t="s">
        <v>32825</v>
      </c>
      <c r="B5640" t="s">
        <v>32826</v>
      </c>
      <c r="C5640" t="s">
        <v>59</v>
      </c>
      <c r="D5640" t="s">
        <v>25</v>
      </c>
      <c r="E5640" t="s">
        <v>32827</v>
      </c>
      <c r="F5640" t="s">
        <v>51</v>
      </c>
      <c r="G5640" t="s">
        <v>130</v>
      </c>
    </row>
    <row r="5641" spans="1:7" x14ac:dyDescent="0.3">
      <c r="A5641" t="s">
        <v>32831</v>
      </c>
      <c r="B5641" t="s">
        <v>32832</v>
      </c>
      <c r="C5641" t="s">
        <v>49</v>
      </c>
      <c r="D5641" t="s">
        <v>25</v>
      </c>
      <c r="E5641" t="s">
        <v>12929</v>
      </c>
      <c r="F5641" t="s">
        <v>592</v>
      </c>
      <c r="G5641" t="s">
        <v>130</v>
      </c>
    </row>
    <row r="5642" spans="1:7" x14ac:dyDescent="0.3">
      <c r="A5642" t="s">
        <v>32836</v>
      </c>
      <c r="B5642" t="s">
        <v>32837</v>
      </c>
      <c r="C5642" t="s">
        <v>59</v>
      </c>
      <c r="D5642" t="s">
        <v>25</v>
      </c>
      <c r="E5642" t="s">
        <v>32838</v>
      </c>
      <c r="F5642" t="s">
        <v>1111</v>
      </c>
      <c r="G5642" t="s">
        <v>28</v>
      </c>
    </row>
    <row r="5643" spans="1:7" x14ac:dyDescent="0.3">
      <c r="A5643" t="s">
        <v>32842</v>
      </c>
      <c r="B5643" t="s">
        <v>32843</v>
      </c>
      <c r="C5643" t="s">
        <v>49</v>
      </c>
      <c r="D5643" t="s">
        <v>25</v>
      </c>
      <c r="E5643" t="s">
        <v>2355</v>
      </c>
      <c r="F5643" t="s">
        <v>791</v>
      </c>
      <c r="G5643" t="s">
        <v>28</v>
      </c>
    </row>
    <row r="5644" spans="1:7" x14ac:dyDescent="0.3">
      <c r="A5644" t="s">
        <v>32847</v>
      </c>
      <c r="B5644" t="s">
        <v>32848</v>
      </c>
      <c r="C5644" t="s">
        <v>49</v>
      </c>
      <c r="D5644" t="s">
        <v>25</v>
      </c>
      <c r="E5644" t="s">
        <v>32849</v>
      </c>
      <c r="F5644" t="s">
        <v>1003</v>
      </c>
      <c r="G5644" t="s">
        <v>52</v>
      </c>
    </row>
    <row r="5645" spans="1:7" x14ac:dyDescent="0.3">
      <c r="A5645" t="s">
        <v>32853</v>
      </c>
      <c r="B5645" t="s">
        <v>9935</v>
      </c>
      <c r="C5645" t="s">
        <v>59</v>
      </c>
      <c r="D5645" t="s">
        <v>25</v>
      </c>
      <c r="E5645" t="s">
        <v>32854</v>
      </c>
      <c r="F5645" t="s">
        <v>617</v>
      </c>
      <c r="G5645" t="s">
        <v>52</v>
      </c>
    </row>
    <row r="5646" spans="1:7" x14ac:dyDescent="0.3">
      <c r="A5646" t="s">
        <v>32858</v>
      </c>
      <c r="B5646" t="s">
        <v>32859</v>
      </c>
      <c r="C5646" t="s">
        <v>59</v>
      </c>
      <c r="D5646" t="s">
        <v>25</v>
      </c>
      <c r="E5646" t="s">
        <v>32860</v>
      </c>
      <c r="F5646" t="s">
        <v>717</v>
      </c>
      <c r="G5646" t="s">
        <v>40</v>
      </c>
    </row>
    <row r="5647" spans="1:7" x14ac:dyDescent="0.3">
      <c r="A5647" t="s">
        <v>32864</v>
      </c>
      <c r="B5647" t="s">
        <v>32865</v>
      </c>
      <c r="C5647" t="s">
        <v>59</v>
      </c>
      <c r="D5647" t="s">
        <v>25</v>
      </c>
      <c r="E5647" t="s">
        <v>8753</v>
      </c>
      <c r="F5647" t="s">
        <v>314</v>
      </c>
      <c r="G5647" t="s">
        <v>52</v>
      </c>
    </row>
    <row r="5648" spans="1:7" x14ac:dyDescent="0.3">
      <c r="A5648" t="s">
        <v>32869</v>
      </c>
      <c r="B5648" t="s">
        <v>32870</v>
      </c>
      <c r="C5648" t="s">
        <v>24</v>
      </c>
      <c r="D5648" t="s">
        <v>25</v>
      </c>
      <c r="E5648" t="s">
        <v>32871</v>
      </c>
      <c r="F5648" t="s">
        <v>376</v>
      </c>
      <c r="G5648" t="s">
        <v>130</v>
      </c>
    </row>
    <row r="5649" spans="1:7" x14ac:dyDescent="0.3">
      <c r="A5649" t="s">
        <v>32875</v>
      </c>
      <c r="B5649" t="s">
        <v>32876</v>
      </c>
      <c r="C5649" t="s">
        <v>49</v>
      </c>
      <c r="D5649" t="s">
        <v>25</v>
      </c>
      <c r="E5649" t="s">
        <v>32877</v>
      </c>
      <c r="F5649" t="s">
        <v>27</v>
      </c>
      <c r="G5649" t="s">
        <v>52</v>
      </c>
    </row>
    <row r="5650" spans="1:7" x14ac:dyDescent="0.3">
      <c r="A5650" t="s">
        <v>32881</v>
      </c>
      <c r="B5650" t="s">
        <v>32882</v>
      </c>
      <c r="C5650" t="s">
        <v>49</v>
      </c>
      <c r="D5650" t="s">
        <v>25</v>
      </c>
      <c r="E5650" t="s">
        <v>10316</v>
      </c>
      <c r="F5650" t="s">
        <v>791</v>
      </c>
      <c r="G5650" t="s">
        <v>28</v>
      </c>
    </row>
    <row r="5651" spans="1:7" x14ac:dyDescent="0.3">
      <c r="A5651" t="s">
        <v>32886</v>
      </c>
      <c r="B5651" t="s">
        <v>32887</v>
      </c>
      <c r="C5651" t="s">
        <v>49</v>
      </c>
      <c r="D5651" t="s">
        <v>25</v>
      </c>
      <c r="E5651" t="s">
        <v>10850</v>
      </c>
      <c r="F5651" t="s">
        <v>288</v>
      </c>
      <c r="G5651" t="s">
        <v>28</v>
      </c>
    </row>
    <row r="5652" spans="1:7" x14ac:dyDescent="0.3">
      <c r="A5652" t="s">
        <v>32891</v>
      </c>
      <c r="B5652" t="s">
        <v>32892</v>
      </c>
      <c r="C5652" t="s">
        <v>49</v>
      </c>
      <c r="D5652" t="s">
        <v>25</v>
      </c>
      <c r="E5652" t="s">
        <v>32893</v>
      </c>
      <c r="F5652" t="s">
        <v>61</v>
      </c>
      <c r="G5652" t="s">
        <v>40</v>
      </c>
    </row>
    <row r="5653" spans="1:7" x14ac:dyDescent="0.3">
      <c r="A5653" t="s">
        <v>32897</v>
      </c>
      <c r="B5653" t="s">
        <v>32898</v>
      </c>
      <c r="C5653" t="s">
        <v>24</v>
      </c>
      <c r="D5653" t="s">
        <v>25</v>
      </c>
      <c r="E5653" t="s">
        <v>32899</v>
      </c>
      <c r="F5653" t="s">
        <v>164</v>
      </c>
      <c r="G5653" t="s">
        <v>40</v>
      </c>
    </row>
    <row r="5654" spans="1:7" x14ac:dyDescent="0.3">
      <c r="A5654" t="s">
        <v>32903</v>
      </c>
      <c r="B5654" t="s">
        <v>32904</v>
      </c>
      <c r="C5654" t="s">
        <v>49</v>
      </c>
      <c r="D5654" t="s">
        <v>25</v>
      </c>
      <c r="E5654" t="s">
        <v>32905</v>
      </c>
      <c r="F5654" t="s">
        <v>178</v>
      </c>
      <c r="G5654" t="s">
        <v>40</v>
      </c>
    </row>
    <row r="5655" spans="1:7" x14ac:dyDescent="0.3">
      <c r="A5655" t="s">
        <v>32909</v>
      </c>
      <c r="B5655" t="s">
        <v>32910</v>
      </c>
      <c r="C5655" t="s">
        <v>59</v>
      </c>
      <c r="D5655" t="s">
        <v>25</v>
      </c>
      <c r="E5655" t="s">
        <v>32911</v>
      </c>
      <c r="F5655" t="s">
        <v>171</v>
      </c>
      <c r="G5655" t="s">
        <v>52</v>
      </c>
    </row>
    <row r="5656" spans="1:7" x14ac:dyDescent="0.3">
      <c r="A5656" t="s">
        <v>32915</v>
      </c>
      <c r="B5656" t="s">
        <v>32916</v>
      </c>
      <c r="C5656" t="s">
        <v>59</v>
      </c>
      <c r="D5656" t="s">
        <v>25</v>
      </c>
      <c r="E5656" t="s">
        <v>32917</v>
      </c>
      <c r="F5656" t="s">
        <v>192</v>
      </c>
      <c r="G5656" t="s">
        <v>40</v>
      </c>
    </row>
    <row r="5657" spans="1:7" x14ac:dyDescent="0.3">
      <c r="A5657" t="s">
        <v>32921</v>
      </c>
      <c r="B5657" t="s">
        <v>32922</v>
      </c>
      <c r="C5657" t="s">
        <v>59</v>
      </c>
      <c r="D5657" t="s">
        <v>25</v>
      </c>
      <c r="E5657" t="s">
        <v>17911</v>
      </c>
      <c r="F5657" t="s">
        <v>630</v>
      </c>
      <c r="G5657" t="s">
        <v>28</v>
      </c>
    </row>
    <row r="5658" spans="1:7" x14ac:dyDescent="0.3">
      <c r="A5658" t="s">
        <v>32926</v>
      </c>
      <c r="B5658" t="s">
        <v>32927</v>
      </c>
      <c r="C5658" t="s">
        <v>24</v>
      </c>
      <c r="D5658" t="s">
        <v>25</v>
      </c>
      <c r="E5658" t="s">
        <v>32928</v>
      </c>
      <c r="F5658" t="s">
        <v>237</v>
      </c>
      <c r="G5658" t="s">
        <v>28</v>
      </c>
    </row>
    <row r="5659" spans="1:7" x14ac:dyDescent="0.3">
      <c r="A5659" t="s">
        <v>32932</v>
      </c>
      <c r="B5659" t="s">
        <v>32933</v>
      </c>
      <c r="C5659" t="s">
        <v>24</v>
      </c>
      <c r="D5659" t="s">
        <v>25</v>
      </c>
      <c r="E5659" t="s">
        <v>24032</v>
      </c>
      <c r="F5659" t="s">
        <v>314</v>
      </c>
      <c r="G5659" t="s">
        <v>52</v>
      </c>
    </row>
    <row r="5660" spans="1:7" x14ac:dyDescent="0.3">
      <c r="A5660" t="s">
        <v>32937</v>
      </c>
      <c r="B5660" t="s">
        <v>32938</v>
      </c>
      <c r="C5660" t="s">
        <v>24</v>
      </c>
      <c r="D5660" t="s">
        <v>25</v>
      </c>
      <c r="E5660" t="s">
        <v>32939</v>
      </c>
      <c r="F5660" t="s">
        <v>108</v>
      </c>
      <c r="G5660" t="s">
        <v>130</v>
      </c>
    </row>
    <row r="5661" spans="1:7" x14ac:dyDescent="0.3">
      <c r="A5661" t="s">
        <v>32943</v>
      </c>
      <c r="B5661" t="s">
        <v>32944</v>
      </c>
      <c r="C5661" t="s">
        <v>49</v>
      </c>
      <c r="D5661" t="s">
        <v>25</v>
      </c>
      <c r="E5661" t="s">
        <v>3239</v>
      </c>
      <c r="F5661" t="s">
        <v>122</v>
      </c>
      <c r="G5661" t="s">
        <v>40</v>
      </c>
    </row>
    <row r="5662" spans="1:7" x14ac:dyDescent="0.3">
      <c r="A5662" t="s">
        <v>32948</v>
      </c>
      <c r="B5662" t="s">
        <v>32949</v>
      </c>
      <c r="C5662" t="s">
        <v>49</v>
      </c>
      <c r="D5662" t="s">
        <v>25</v>
      </c>
      <c r="E5662" t="s">
        <v>32950</v>
      </c>
      <c r="F5662" t="s">
        <v>192</v>
      </c>
      <c r="G5662" t="s">
        <v>130</v>
      </c>
    </row>
    <row r="5663" spans="1:7" x14ac:dyDescent="0.3">
      <c r="A5663" t="s">
        <v>32954</v>
      </c>
      <c r="B5663" t="s">
        <v>7337</v>
      </c>
      <c r="C5663" t="s">
        <v>59</v>
      </c>
      <c r="D5663" t="s">
        <v>25</v>
      </c>
      <c r="E5663" t="s">
        <v>32955</v>
      </c>
      <c r="F5663" t="s">
        <v>314</v>
      </c>
      <c r="G5663" t="s">
        <v>52</v>
      </c>
    </row>
    <row r="5664" spans="1:7" x14ac:dyDescent="0.3">
      <c r="A5664" t="s">
        <v>32959</v>
      </c>
      <c r="B5664" t="s">
        <v>32960</v>
      </c>
      <c r="C5664" t="s">
        <v>24</v>
      </c>
      <c r="D5664" t="s">
        <v>25</v>
      </c>
      <c r="E5664" t="s">
        <v>31430</v>
      </c>
      <c r="F5664" t="s">
        <v>427</v>
      </c>
      <c r="G5664" t="s">
        <v>28</v>
      </c>
    </row>
    <row r="5665" spans="1:7" x14ac:dyDescent="0.3">
      <c r="A5665" t="s">
        <v>32964</v>
      </c>
      <c r="B5665" t="s">
        <v>32965</v>
      </c>
      <c r="C5665" t="s">
        <v>24</v>
      </c>
      <c r="D5665" t="s">
        <v>25</v>
      </c>
      <c r="E5665" t="s">
        <v>18242</v>
      </c>
      <c r="F5665" t="s">
        <v>747</v>
      </c>
      <c r="G5665" t="s">
        <v>40</v>
      </c>
    </row>
    <row r="5666" spans="1:7" x14ac:dyDescent="0.3">
      <c r="A5666" t="s">
        <v>32969</v>
      </c>
      <c r="B5666" t="s">
        <v>32970</v>
      </c>
      <c r="C5666" t="s">
        <v>49</v>
      </c>
      <c r="D5666" t="s">
        <v>25</v>
      </c>
      <c r="E5666" t="s">
        <v>32971</v>
      </c>
      <c r="F5666" t="s">
        <v>86</v>
      </c>
      <c r="G5666" t="s">
        <v>28</v>
      </c>
    </row>
    <row r="5667" spans="1:7" x14ac:dyDescent="0.3">
      <c r="A5667" t="s">
        <v>32975</v>
      </c>
      <c r="B5667" t="s">
        <v>32976</v>
      </c>
      <c r="C5667" t="s">
        <v>24</v>
      </c>
      <c r="D5667" t="s">
        <v>25</v>
      </c>
      <c r="E5667" t="s">
        <v>32977</v>
      </c>
      <c r="F5667" t="s">
        <v>685</v>
      </c>
      <c r="G5667" t="s">
        <v>130</v>
      </c>
    </row>
    <row r="5668" spans="1:7" x14ac:dyDescent="0.3">
      <c r="A5668" t="s">
        <v>32981</v>
      </c>
      <c r="B5668" t="s">
        <v>32982</v>
      </c>
      <c r="C5668" t="s">
        <v>59</v>
      </c>
      <c r="D5668" t="s">
        <v>25</v>
      </c>
      <c r="E5668" t="s">
        <v>32983</v>
      </c>
      <c r="F5668" t="s">
        <v>129</v>
      </c>
      <c r="G5668" t="s">
        <v>40</v>
      </c>
    </row>
    <row r="5669" spans="1:7" x14ac:dyDescent="0.3">
      <c r="A5669" t="s">
        <v>32987</v>
      </c>
      <c r="B5669" t="s">
        <v>32988</v>
      </c>
      <c r="C5669" t="s">
        <v>24</v>
      </c>
      <c r="D5669" t="s">
        <v>25</v>
      </c>
      <c r="E5669" t="s">
        <v>32989</v>
      </c>
      <c r="F5669" t="s">
        <v>685</v>
      </c>
      <c r="G5669" t="s">
        <v>52</v>
      </c>
    </row>
    <row r="5670" spans="1:7" x14ac:dyDescent="0.3">
      <c r="A5670" t="s">
        <v>32993</v>
      </c>
      <c r="B5670" t="s">
        <v>32994</v>
      </c>
      <c r="C5670" t="s">
        <v>24</v>
      </c>
      <c r="D5670" t="s">
        <v>25</v>
      </c>
      <c r="E5670" t="s">
        <v>32995</v>
      </c>
      <c r="F5670" t="s">
        <v>27</v>
      </c>
      <c r="G5670" t="s">
        <v>52</v>
      </c>
    </row>
    <row r="5671" spans="1:7" x14ac:dyDescent="0.3">
      <c r="A5671" t="s">
        <v>32999</v>
      </c>
      <c r="B5671" t="s">
        <v>33000</v>
      </c>
      <c r="C5671" t="s">
        <v>49</v>
      </c>
      <c r="D5671" t="s">
        <v>25</v>
      </c>
      <c r="E5671" t="s">
        <v>33001</v>
      </c>
      <c r="F5671" t="s">
        <v>137</v>
      </c>
      <c r="G5671" t="s">
        <v>52</v>
      </c>
    </row>
    <row r="5672" spans="1:7" x14ac:dyDescent="0.3">
      <c r="A5672" t="s">
        <v>33005</v>
      </c>
      <c r="B5672" t="s">
        <v>33006</v>
      </c>
      <c r="C5672" t="s">
        <v>24</v>
      </c>
      <c r="D5672" t="s">
        <v>25</v>
      </c>
      <c r="E5672" t="s">
        <v>8211</v>
      </c>
      <c r="F5672" t="s">
        <v>101</v>
      </c>
      <c r="G5672" t="s">
        <v>28</v>
      </c>
    </row>
    <row r="5673" spans="1:7" x14ac:dyDescent="0.3">
      <c r="A5673" t="s">
        <v>33010</v>
      </c>
      <c r="B5673" t="s">
        <v>33011</v>
      </c>
      <c r="C5673" t="s">
        <v>24</v>
      </c>
      <c r="D5673" t="s">
        <v>25</v>
      </c>
      <c r="E5673" t="s">
        <v>1248</v>
      </c>
      <c r="F5673" t="s">
        <v>717</v>
      </c>
      <c r="G5673" t="s">
        <v>40</v>
      </c>
    </row>
    <row r="5674" spans="1:7" x14ac:dyDescent="0.3">
      <c r="A5674" t="s">
        <v>33015</v>
      </c>
      <c r="B5674" t="s">
        <v>33016</v>
      </c>
      <c r="C5674" t="s">
        <v>49</v>
      </c>
      <c r="D5674" t="s">
        <v>25</v>
      </c>
      <c r="E5674" t="s">
        <v>33017</v>
      </c>
      <c r="F5674" t="s">
        <v>301</v>
      </c>
      <c r="G5674" t="s">
        <v>52</v>
      </c>
    </row>
    <row r="5675" spans="1:7" x14ac:dyDescent="0.3">
      <c r="A5675" t="s">
        <v>33021</v>
      </c>
      <c r="B5675" t="s">
        <v>33022</v>
      </c>
      <c r="C5675" t="s">
        <v>24</v>
      </c>
      <c r="D5675" t="s">
        <v>25</v>
      </c>
      <c r="E5675" t="s">
        <v>9854</v>
      </c>
      <c r="F5675" t="s">
        <v>129</v>
      </c>
      <c r="G5675" t="s">
        <v>130</v>
      </c>
    </row>
    <row r="5676" spans="1:7" x14ac:dyDescent="0.3">
      <c r="A5676" t="s">
        <v>33026</v>
      </c>
      <c r="B5676" t="s">
        <v>33027</v>
      </c>
      <c r="C5676" t="s">
        <v>49</v>
      </c>
      <c r="D5676" t="s">
        <v>25</v>
      </c>
      <c r="E5676" t="s">
        <v>33028</v>
      </c>
      <c r="F5676" t="s">
        <v>314</v>
      </c>
      <c r="G5676" t="s">
        <v>28</v>
      </c>
    </row>
    <row r="5677" spans="1:7" x14ac:dyDescent="0.3">
      <c r="A5677" t="s">
        <v>33032</v>
      </c>
      <c r="B5677" t="s">
        <v>33033</v>
      </c>
      <c r="C5677" t="s">
        <v>24</v>
      </c>
      <c r="D5677" t="s">
        <v>25</v>
      </c>
      <c r="E5677" t="s">
        <v>7808</v>
      </c>
      <c r="F5677" t="s">
        <v>889</v>
      </c>
      <c r="G5677" t="s">
        <v>52</v>
      </c>
    </row>
    <row r="5678" spans="1:7" x14ac:dyDescent="0.3">
      <c r="A5678" t="s">
        <v>33037</v>
      </c>
      <c r="B5678" t="s">
        <v>16259</v>
      </c>
      <c r="C5678" t="s">
        <v>59</v>
      </c>
      <c r="D5678" t="s">
        <v>25</v>
      </c>
      <c r="E5678" t="s">
        <v>33038</v>
      </c>
      <c r="F5678" t="s">
        <v>772</v>
      </c>
      <c r="G5678" t="s">
        <v>130</v>
      </c>
    </row>
    <row r="5679" spans="1:7" x14ac:dyDescent="0.3">
      <c r="A5679" t="s">
        <v>33042</v>
      </c>
      <c r="B5679" t="s">
        <v>33043</v>
      </c>
      <c r="C5679" t="s">
        <v>59</v>
      </c>
      <c r="D5679" t="s">
        <v>25</v>
      </c>
      <c r="E5679" t="s">
        <v>33044</v>
      </c>
      <c r="F5679" t="s">
        <v>101</v>
      </c>
      <c r="G5679" t="s">
        <v>130</v>
      </c>
    </row>
    <row r="5680" spans="1:7" x14ac:dyDescent="0.3">
      <c r="A5680" t="s">
        <v>33048</v>
      </c>
      <c r="B5680" t="s">
        <v>33049</v>
      </c>
      <c r="C5680" t="s">
        <v>59</v>
      </c>
      <c r="D5680" t="s">
        <v>25</v>
      </c>
      <c r="E5680" t="s">
        <v>33050</v>
      </c>
      <c r="F5680" t="s">
        <v>617</v>
      </c>
      <c r="G5680" t="s">
        <v>28</v>
      </c>
    </row>
    <row r="5681" spans="1:7" x14ac:dyDescent="0.3">
      <c r="A5681" t="s">
        <v>33054</v>
      </c>
      <c r="B5681" t="s">
        <v>33055</v>
      </c>
      <c r="C5681" t="s">
        <v>49</v>
      </c>
      <c r="D5681" t="s">
        <v>25</v>
      </c>
      <c r="E5681" t="s">
        <v>33056</v>
      </c>
      <c r="F5681" t="s">
        <v>822</v>
      </c>
      <c r="G5681" t="s">
        <v>40</v>
      </c>
    </row>
    <row r="5682" spans="1:7" x14ac:dyDescent="0.3">
      <c r="A5682" t="s">
        <v>33060</v>
      </c>
      <c r="B5682" t="s">
        <v>33061</v>
      </c>
      <c r="C5682" t="s">
        <v>49</v>
      </c>
      <c r="D5682" t="s">
        <v>25</v>
      </c>
      <c r="E5682" t="s">
        <v>33062</v>
      </c>
      <c r="F5682" t="s">
        <v>464</v>
      </c>
      <c r="G5682" t="s">
        <v>28</v>
      </c>
    </row>
    <row r="5683" spans="1:7" x14ac:dyDescent="0.3">
      <c r="A5683" t="s">
        <v>33066</v>
      </c>
      <c r="B5683" t="s">
        <v>33067</v>
      </c>
      <c r="C5683" t="s">
        <v>59</v>
      </c>
      <c r="D5683" t="s">
        <v>25</v>
      </c>
      <c r="E5683" t="s">
        <v>33068</v>
      </c>
      <c r="F5683" t="s">
        <v>78</v>
      </c>
      <c r="G5683" t="s">
        <v>28</v>
      </c>
    </row>
    <row r="5684" spans="1:7" x14ac:dyDescent="0.3">
      <c r="A5684" t="s">
        <v>33072</v>
      </c>
      <c r="B5684" t="s">
        <v>33073</v>
      </c>
      <c r="C5684" t="s">
        <v>59</v>
      </c>
      <c r="D5684" t="s">
        <v>25</v>
      </c>
      <c r="E5684" t="s">
        <v>33074</v>
      </c>
      <c r="F5684" t="s">
        <v>414</v>
      </c>
      <c r="G5684" t="s">
        <v>130</v>
      </c>
    </row>
    <row r="5685" spans="1:7" x14ac:dyDescent="0.3">
      <c r="A5685" t="s">
        <v>33078</v>
      </c>
      <c r="B5685" t="s">
        <v>33079</v>
      </c>
      <c r="C5685" t="s">
        <v>59</v>
      </c>
      <c r="D5685" t="s">
        <v>25</v>
      </c>
      <c r="E5685" t="s">
        <v>9397</v>
      </c>
      <c r="F5685" t="s">
        <v>185</v>
      </c>
      <c r="G5685" t="s">
        <v>52</v>
      </c>
    </row>
    <row r="5686" spans="1:7" x14ac:dyDescent="0.3">
      <c r="A5686" t="s">
        <v>33083</v>
      </c>
      <c r="B5686" t="s">
        <v>33084</v>
      </c>
      <c r="C5686" t="s">
        <v>59</v>
      </c>
      <c r="D5686" t="s">
        <v>25</v>
      </c>
      <c r="E5686" t="s">
        <v>33085</v>
      </c>
      <c r="F5686" t="s">
        <v>592</v>
      </c>
      <c r="G5686" t="s">
        <v>130</v>
      </c>
    </row>
    <row r="5687" spans="1:7" x14ac:dyDescent="0.3">
      <c r="A5687" t="s">
        <v>33089</v>
      </c>
      <c r="B5687" t="s">
        <v>33090</v>
      </c>
      <c r="C5687" t="s">
        <v>24</v>
      </c>
      <c r="D5687" t="s">
        <v>25</v>
      </c>
      <c r="E5687" t="s">
        <v>33091</v>
      </c>
      <c r="F5687" t="s">
        <v>192</v>
      </c>
      <c r="G5687" t="s">
        <v>52</v>
      </c>
    </row>
    <row r="5688" spans="1:7" x14ac:dyDescent="0.3">
      <c r="A5688" t="s">
        <v>33095</v>
      </c>
      <c r="B5688" t="s">
        <v>33096</v>
      </c>
      <c r="C5688" t="s">
        <v>59</v>
      </c>
      <c r="D5688" t="s">
        <v>25</v>
      </c>
      <c r="E5688" t="s">
        <v>33097</v>
      </c>
      <c r="F5688" t="s">
        <v>314</v>
      </c>
      <c r="G5688" t="s">
        <v>28</v>
      </c>
    </row>
    <row r="5689" spans="1:7" x14ac:dyDescent="0.3">
      <c r="A5689" t="s">
        <v>33101</v>
      </c>
      <c r="B5689" t="s">
        <v>33102</v>
      </c>
      <c r="C5689" t="s">
        <v>59</v>
      </c>
      <c r="D5689" t="s">
        <v>25</v>
      </c>
      <c r="E5689" t="s">
        <v>33103</v>
      </c>
      <c r="F5689" t="s">
        <v>108</v>
      </c>
      <c r="G5689" t="s">
        <v>52</v>
      </c>
    </row>
    <row r="5690" spans="1:7" x14ac:dyDescent="0.3">
      <c r="A5690" t="s">
        <v>33107</v>
      </c>
      <c r="B5690" t="s">
        <v>33108</v>
      </c>
      <c r="C5690" t="s">
        <v>24</v>
      </c>
      <c r="D5690" t="s">
        <v>25</v>
      </c>
      <c r="E5690" t="s">
        <v>1566</v>
      </c>
      <c r="F5690" t="s">
        <v>164</v>
      </c>
      <c r="G5690" t="s">
        <v>28</v>
      </c>
    </row>
    <row r="5691" spans="1:7" x14ac:dyDescent="0.3">
      <c r="A5691" t="s">
        <v>33112</v>
      </c>
      <c r="B5691" t="s">
        <v>33113</v>
      </c>
      <c r="C5691" t="s">
        <v>59</v>
      </c>
      <c r="D5691" t="s">
        <v>25</v>
      </c>
      <c r="E5691" t="s">
        <v>33114</v>
      </c>
      <c r="F5691" t="s">
        <v>592</v>
      </c>
      <c r="G5691" t="s">
        <v>28</v>
      </c>
    </row>
    <row r="5692" spans="1:7" x14ac:dyDescent="0.3">
      <c r="A5692" t="s">
        <v>33118</v>
      </c>
      <c r="B5692" t="s">
        <v>33119</v>
      </c>
      <c r="C5692" t="s">
        <v>49</v>
      </c>
      <c r="D5692" t="s">
        <v>25</v>
      </c>
      <c r="E5692" t="s">
        <v>17228</v>
      </c>
      <c r="F5692" t="s">
        <v>151</v>
      </c>
      <c r="G5692" t="s">
        <v>130</v>
      </c>
    </row>
    <row r="5693" spans="1:7" x14ac:dyDescent="0.3">
      <c r="A5693" t="s">
        <v>33123</v>
      </c>
      <c r="B5693" t="s">
        <v>33124</v>
      </c>
      <c r="C5693" t="s">
        <v>24</v>
      </c>
      <c r="D5693" t="s">
        <v>25</v>
      </c>
      <c r="E5693" t="s">
        <v>11407</v>
      </c>
      <c r="F5693" t="s">
        <v>592</v>
      </c>
      <c r="G5693" t="s">
        <v>40</v>
      </c>
    </row>
    <row r="5694" spans="1:7" x14ac:dyDescent="0.3">
      <c r="A5694" t="s">
        <v>33128</v>
      </c>
      <c r="B5694" t="s">
        <v>33129</v>
      </c>
      <c r="C5694" t="s">
        <v>49</v>
      </c>
      <c r="D5694" t="s">
        <v>25</v>
      </c>
      <c r="E5694" t="s">
        <v>33130</v>
      </c>
      <c r="F5694" t="s">
        <v>115</v>
      </c>
      <c r="G5694" t="s">
        <v>40</v>
      </c>
    </row>
    <row r="5695" spans="1:7" x14ac:dyDescent="0.3">
      <c r="A5695" t="s">
        <v>33134</v>
      </c>
      <c r="B5695" t="s">
        <v>33135</v>
      </c>
      <c r="C5695" t="s">
        <v>49</v>
      </c>
      <c r="D5695" t="s">
        <v>25</v>
      </c>
      <c r="E5695" t="s">
        <v>33136</v>
      </c>
      <c r="F5695" t="s">
        <v>86</v>
      </c>
      <c r="G5695" t="s">
        <v>52</v>
      </c>
    </row>
    <row r="5696" spans="1:7" x14ac:dyDescent="0.3">
      <c r="A5696" t="s">
        <v>33140</v>
      </c>
      <c r="B5696" t="s">
        <v>8682</v>
      </c>
      <c r="C5696" t="s">
        <v>59</v>
      </c>
      <c r="D5696" t="s">
        <v>25</v>
      </c>
      <c r="E5696" t="s">
        <v>18153</v>
      </c>
      <c r="F5696" t="s">
        <v>93</v>
      </c>
      <c r="G5696" t="s">
        <v>52</v>
      </c>
    </row>
    <row r="5697" spans="1:7" x14ac:dyDescent="0.3">
      <c r="A5697" t="s">
        <v>33144</v>
      </c>
      <c r="B5697" t="s">
        <v>33145</v>
      </c>
      <c r="C5697" t="s">
        <v>59</v>
      </c>
      <c r="D5697" t="s">
        <v>25</v>
      </c>
      <c r="E5697" t="s">
        <v>33146</v>
      </c>
      <c r="F5697" t="s">
        <v>86</v>
      </c>
      <c r="G5697" t="s">
        <v>28</v>
      </c>
    </row>
    <row r="5698" spans="1:7" x14ac:dyDescent="0.3">
      <c r="A5698" t="s">
        <v>33150</v>
      </c>
      <c r="B5698" t="s">
        <v>33151</v>
      </c>
      <c r="C5698" t="s">
        <v>49</v>
      </c>
      <c r="D5698" t="s">
        <v>25</v>
      </c>
      <c r="E5698" t="s">
        <v>33152</v>
      </c>
      <c r="F5698" t="s">
        <v>889</v>
      </c>
      <c r="G5698" t="s">
        <v>130</v>
      </c>
    </row>
    <row r="5699" spans="1:7" x14ac:dyDescent="0.3">
      <c r="A5699" t="s">
        <v>33156</v>
      </c>
      <c r="B5699" t="s">
        <v>33157</v>
      </c>
      <c r="C5699" t="s">
        <v>59</v>
      </c>
      <c r="D5699" t="s">
        <v>25</v>
      </c>
      <c r="E5699" t="s">
        <v>33158</v>
      </c>
      <c r="F5699" t="s">
        <v>86</v>
      </c>
      <c r="G5699" t="s">
        <v>28</v>
      </c>
    </row>
    <row r="5700" spans="1:7" x14ac:dyDescent="0.3">
      <c r="A5700" t="s">
        <v>33162</v>
      </c>
      <c r="B5700" t="s">
        <v>33163</v>
      </c>
      <c r="C5700" t="s">
        <v>24</v>
      </c>
      <c r="D5700" t="s">
        <v>25</v>
      </c>
      <c r="E5700" t="s">
        <v>33164</v>
      </c>
      <c r="F5700" t="s">
        <v>1111</v>
      </c>
      <c r="G5700" t="s">
        <v>130</v>
      </c>
    </row>
    <row r="5701" spans="1:7" x14ac:dyDescent="0.3">
      <c r="A5701" t="s">
        <v>33168</v>
      </c>
      <c r="B5701" t="s">
        <v>33169</v>
      </c>
      <c r="C5701" t="s">
        <v>49</v>
      </c>
      <c r="D5701" t="s">
        <v>25</v>
      </c>
      <c r="E5701" t="s">
        <v>33170</v>
      </c>
      <c r="F5701" t="s">
        <v>692</v>
      </c>
      <c r="G5701" t="s">
        <v>28</v>
      </c>
    </row>
    <row r="5702" spans="1:7" x14ac:dyDescent="0.3">
      <c r="A5702" s="2" t="s">
        <v>33174</v>
      </c>
      <c r="B5702" t="s">
        <v>33175</v>
      </c>
      <c r="C5702" t="s">
        <v>49</v>
      </c>
      <c r="D5702" t="s">
        <v>25</v>
      </c>
      <c r="E5702" t="s">
        <v>27822</v>
      </c>
      <c r="F5702" t="s">
        <v>78</v>
      </c>
      <c r="G5702" t="s">
        <v>130</v>
      </c>
    </row>
    <row r="5703" spans="1:7" x14ac:dyDescent="0.3">
      <c r="A5703" t="s">
        <v>33179</v>
      </c>
      <c r="B5703" t="s">
        <v>33180</v>
      </c>
      <c r="C5703" t="s">
        <v>49</v>
      </c>
      <c r="D5703" t="s">
        <v>25</v>
      </c>
      <c r="E5703" t="s">
        <v>33181</v>
      </c>
      <c r="F5703" t="s">
        <v>772</v>
      </c>
      <c r="G5703" t="s">
        <v>52</v>
      </c>
    </row>
    <row r="5704" spans="1:7" x14ac:dyDescent="0.3">
      <c r="A5704" t="s">
        <v>33185</v>
      </c>
      <c r="B5704" t="s">
        <v>33186</v>
      </c>
      <c r="C5704" t="s">
        <v>59</v>
      </c>
      <c r="D5704" t="s">
        <v>25</v>
      </c>
      <c r="E5704" t="s">
        <v>33187</v>
      </c>
      <c r="F5704" t="s">
        <v>164</v>
      </c>
      <c r="G5704" t="s">
        <v>40</v>
      </c>
    </row>
    <row r="5705" spans="1:7" x14ac:dyDescent="0.3">
      <c r="A5705" t="s">
        <v>33191</v>
      </c>
      <c r="B5705" t="s">
        <v>33192</v>
      </c>
      <c r="C5705" t="s">
        <v>24</v>
      </c>
      <c r="D5705" t="s">
        <v>25</v>
      </c>
      <c r="E5705" t="s">
        <v>33193</v>
      </c>
      <c r="F5705" t="s">
        <v>513</v>
      </c>
      <c r="G5705" t="s">
        <v>52</v>
      </c>
    </row>
    <row r="5706" spans="1:7" x14ac:dyDescent="0.3">
      <c r="A5706" t="s">
        <v>33197</v>
      </c>
      <c r="B5706" t="s">
        <v>33198</v>
      </c>
      <c r="C5706" t="s">
        <v>49</v>
      </c>
      <c r="D5706" t="s">
        <v>25</v>
      </c>
      <c r="E5706" t="s">
        <v>33199</v>
      </c>
      <c r="F5706" t="s">
        <v>1003</v>
      </c>
      <c r="G5706" t="s">
        <v>130</v>
      </c>
    </row>
    <row r="5707" spans="1:7" x14ac:dyDescent="0.3">
      <c r="A5707" t="s">
        <v>33203</v>
      </c>
      <c r="B5707" t="s">
        <v>33204</v>
      </c>
      <c r="C5707" t="s">
        <v>59</v>
      </c>
      <c r="D5707" t="s">
        <v>25</v>
      </c>
      <c r="E5707" t="s">
        <v>33205</v>
      </c>
      <c r="F5707" t="s">
        <v>717</v>
      </c>
      <c r="G5707" t="s">
        <v>28</v>
      </c>
    </row>
    <row r="5708" spans="1:7" x14ac:dyDescent="0.3">
      <c r="A5708" t="s">
        <v>33209</v>
      </c>
      <c r="B5708" t="s">
        <v>33210</v>
      </c>
      <c r="C5708" t="s">
        <v>49</v>
      </c>
      <c r="D5708" t="s">
        <v>25</v>
      </c>
      <c r="E5708" t="s">
        <v>33211</v>
      </c>
      <c r="F5708" t="s">
        <v>39</v>
      </c>
      <c r="G5708" t="s">
        <v>130</v>
      </c>
    </row>
    <row r="5709" spans="1:7" x14ac:dyDescent="0.3">
      <c r="A5709" t="s">
        <v>33215</v>
      </c>
      <c r="B5709" t="s">
        <v>33216</v>
      </c>
      <c r="C5709" t="s">
        <v>59</v>
      </c>
      <c r="D5709" t="s">
        <v>25</v>
      </c>
      <c r="E5709" t="s">
        <v>12678</v>
      </c>
      <c r="F5709" t="s">
        <v>288</v>
      </c>
      <c r="G5709" t="s">
        <v>28</v>
      </c>
    </row>
    <row r="5710" spans="1:7" x14ac:dyDescent="0.3">
      <c r="A5710" t="s">
        <v>33220</v>
      </c>
      <c r="B5710" t="s">
        <v>33221</v>
      </c>
      <c r="C5710" t="s">
        <v>24</v>
      </c>
      <c r="D5710" t="s">
        <v>25</v>
      </c>
      <c r="E5710" t="s">
        <v>33222</v>
      </c>
      <c r="F5710" t="s">
        <v>217</v>
      </c>
      <c r="G5710" t="s">
        <v>52</v>
      </c>
    </row>
    <row r="5711" spans="1:7" x14ac:dyDescent="0.3">
      <c r="A5711" t="s">
        <v>33226</v>
      </c>
      <c r="B5711" t="s">
        <v>33227</v>
      </c>
      <c r="C5711" t="s">
        <v>59</v>
      </c>
      <c r="D5711" t="s">
        <v>25</v>
      </c>
      <c r="E5711" t="s">
        <v>26728</v>
      </c>
      <c r="F5711" t="s">
        <v>464</v>
      </c>
      <c r="G5711" t="s">
        <v>130</v>
      </c>
    </row>
    <row r="5712" spans="1:7" x14ac:dyDescent="0.3">
      <c r="A5712" t="s">
        <v>33231</v>
      </c>
      <c r="B5712" t="s">
        <v>33232</v>
      </c>
      <c r="C5712" t="s">
        <v>59</v>
      </c>
      <c r="D5712" t="s">
        <v>25</v>
      </c>
      <c r="E5712" t="s">
        <v>27527</v>
      </c>
      <c r="F5712" t="s">
        <v>69</v>
      </c>
      <c r="G5712" t="s">
        <v>52</v>
      </c>
    </row>
    <row r="5713" spans="1:7" x14ac:dyDescent="0.3">
      <c r="A5713" t="s">
        <v>33236</v>
      </c>
      <c r="B5713" t="s">
        <v>33237</v>
      </c>
      <c r="C5713" t="s">
        <v>59</v>
      </c>
      <c r="D5713" t="s">
        <v>25</v>
      </c>
      <c r="E5713" t="s">
        <v>33238</v>
      </c>
      <c r="F5713" t="s">
        <v>101</v>
      </c>
      <c r="G5713" t="s">
        <v>130</v>
      </c>
    </row>
    <row r="5714" spans="1:7" x14ac:dyDescent="0.3">
      <c r="A5714" t="s">
        <v>33242</v>
      </c>
      <c r="B5714" t="s">
        <v>33243</v>
      </c>
      <c r="C5714" t="s">
        <v>59</v>
      </c>
      <c r="D5714" t="s">
        <v>25</v>
      </c>
      <c r="E5714" t="s">
        <v>33244</v>
      </c>
      <c r="F5714" t="s">
        <v>192</v>
      </c>
      <c r="G5714" t="s">
        <v>28</v>
      </c>
    </row>
    <row r="5715" spans="1:7" x14ac:dyDescent="0.3">
      <c r="A5715" t="s">
        <v>33248</v>
      </c>
      <c r="B5715" t="s">
        <v>33249</v>
      </c>
      <c r="C5715" t="s">
        <v>49</v>
      </c>
      <c r="D5715" t="s">
        <v>25</v>
      </c>
      <c r="E5715" t="s">
        <v>24564</v>
      </c>
      <c r="F5715" t="s">
        <v>717</v>
      </c>
      <c r="G5715" t="s">
        <v>28</v>
      </c>
    </row>
    <row r="5716" spans="1:7" x14ac:dyDescent="0.3">
      <c r="A5716" t="s">
        <v>33253</v>
      </c>
      <c r="B5716" t="s">
        <v>33254</v>
      </c>
      <c r="C5716" t="s">
        <v>24</v>
      </c>
      <c r="D5716" t="s">
        <v>25</v>
      </c>
      <c r="E5716" t="s">
        <v>33255</v>
      </c>
      <c r="F5716" t="s">
        <v>108</v>
      </c>
      <c r="G5716" t="s">
        <v>130</v>
      </c>
    </row>
    <row r="5717" spans="1:7" x14ac:dyDescent="0.3">
      <c r="A5717" t="s">
        <v>33259</v>
      </c>
      <c r="B5717" t="s">
        <v>33260</v>
      </c>
      <c r="C5717" t="s">
        <v>49</v>
      </c>
      <c r="D5717" t="s">
        <v>25</v>
      </c>
      <c r="E5717" t="s">
        <v>33261</v>
      </c>
      <c r="F5717" t="s">
        <v>414</v>
      </c>
      <c r="G5717" t="s">
        <v>40</v>
      </c>
    </row>
    <row r="5718" spans="1:7" x14ac:dyDescent="0.3">
      <c r="A5718" t="s">
        <v>33265</v>
      </c>
      <c r="B5718" t="s">
        <v>33266</v>
      </c>
      <c r="C5718" t="s">
        <v>24</v>
      </c>
      <c r="D5718" t="s">
        <v>25</v>
      </c>
      <c r="E5718" t="s">
        <v>33267</v>
      </c>
      <c r="F5718" t="s">
        <v>513</v>
      </c>
      <c r="G5718" t="s">
        <v>52</v>
      </c>
    </row>
    <row r="5719" spans="1:7" x14ac:dyDescent="0.3">
      <c r="A5719" t="s">
        <v>33271</v>
      </c>
      <c r="B5719" t="s">
        <v>33272</v>
      </c>
      <c r="C5719" t="s">
        <v>49</v>
      </c>
      <c r="D5719" t="s">
        <v>25</v>
      </c>
      <c r="E5719" t="s">
        <v>33273</v>
      </c>
      <c r="F5719" t="s">
        <v>1111</v>
      </c>
      <c r="G5719" t="s">
        <v>52</v>
      </c>
    </row>
    <row r="5720" spans="1:7" x14ac:dyDescent="0.3">
      <c r="A5720" t="s">
        <v>33277</v>
      </c>
      <c r="B5720" t="s">
        <v>18500</v>
      </c>
      <c r="C5720" t="s">
        <v>59</v>
      </c>
      <c r="D5720" t="s">
        <v>25</v>
      </c>
      <c r="E5720" t="s">
        <v>29397</v>
      </c>
      <c r="F5720" t="s">
        <v>137</v>
      </c>
      <c r="G5720" t="s">
        <v>28</v>
      </c>
    </row>
    <row r="5721" spans="1:7" x14ac:dyDescent="0.3">
      <c r="A5721" t="s">
        <v>33281</v>
      </c>
      <c r="B5721" t="s">
        <v>33282</v>
      </c>
      <c r="C5721" t="s">
        <v>59</v>
      </c>
      <c r="D5721" t="s">
        <v>25</v>
      </c>
      <c r="E5721" t="s">
        <v>33283</v>
      </c>
      <c r="F5721" t="s">
        <v>244</v>
      </c>
      <c r="G5721" t="s">
        <v>40</v>
      </c>
    </row>
    <row r="5722" spans="1:7" x14ac:dyDescent="0.3">
      <c r="A5722" t="s">
        <v>33287</v>
      </c>
      <c r="B5722" t="s">
        <v>33288</v>
      </c>
      <c r="C5722" t="s">
        <v>49</v>
      </c>
      <c r="D5722" t="s">
        <v>25</v>
      </c>
      <c r="E5722" t="s">
        <v>6185</v>
      </c>
      <c r="F5722" t="s">
        <v>224</v>
      </c>
      <c r="G5722" t="s">
        <v>40</v>
      </c>
    </row>
    <row r="5723" spans="1:7" x14ac:dyDescent="0.3">
      <c r="A5723" t="s">
        <v>33292</v>
      </c>
      <c r="B5723" t="s">
        <v>33293</v>
      </c>
      <c r="C5723" t="s">
        <v>24</v>
      </c>
      <c r="D5723" t="s">
        <v>25</v>
      </c>
      <c r="E5723" t="s">
        <v>33294</v>
      </c>
      <c r="F5723" t="s">
        <v>1003</v>
      </c>
      <c r="G5723" t="s">
        <v>40</v>
      </c>
    </row>
    <row r="5724" spans="1:7" x14ac:dyDescent="0.3">
      <c r="A5724" t="s">
        <v>33298</v>
      </c>
      <c r="B5724" t="s">
        <v>33299</v>
      </c>
      <c r="C5724" t="s">
        <v>59</v>
      </c>
      <c r="D5724" t="s">
        <v>25</v>
      </c>
      <c r="E5724" t="s">
        <v>33300</v>
      </c>
      <c r="F5724" t="s">
        <v>101</v>
      </c>
      <c r="G5724" t="s">
        <v>28</v>
      </c>
    </row>
    <row r="5725" spans="1:7" x14ac:dyDescent="0.3">
      <c r="A5725" t="s">
        <v>33304</v>
      </c>
      <c r="B5725" t="s">
        <v>26100</v>
      </c>
      <c r="C5725" t="s">
        <v>49</v>
      </c>
      <c r="D5725" t="s">
        <v>25</v>
      </c>
      <c r="E5725" t="s">
        <v>5603</v>
      </c>
      <c r="F5725" t="s">
        <v>717</v>
      </c>
      <c r="G5725" t="s">
        <v>40</v>
      </c>
    </row>
    <row r="5726" spans="1:7" x14ac:dyDescent="0.3">
      <c r="A5726" t="s">
        <v>33308</v>
      </c>
      <c r="B5726" t="s">
        <v>21486</v>
      </c>
      <c r="C5726" t="s">
        <v>49</v>
      </c>
      <c r="D5726" t="s">
        <v>25</v>
      </c>
      <c r="E5726" t="s">
        <v>33309</v>
      </c>
      <c r="F5726" t="s">
        <v>592</v>
      </c>
      <c r="G5726" t="s">
        <v>52</v>
      </c>
    </row>
    <row r="5727" spans="1:7" x14ac:dyDescent="0.3">
      <c r="A5727" t="s">
        <v>33313</v>
      </c>
      <c r="B5727" t="s">
        <v>33314</v>
      </c>
      <c r="C5727" t="s">
        <v>49</v>
      </c>
      <c r="D5727" t="s">
        <v>25</v>
      </c>
      <c r="E5727" t="s">
        <v>19099</v>
      </c>
      <c r="F5727" t="s">
        <v>108</v>
      </c>
      <c r="G5727" t="s">
        <v>130</v>
      </c>
    </row>
    <row r="5728" spans="1:7" x14ac:dyDescent="0.3">
      <c r="A5728" t="s">
        <v>33318</v>
      </c>
      <c r="B5728" t="s">
        <v>33319</v>
      </c>
      <c r="C5728" t="s">
        <v>59</v>
      </c>
      <c r="D5728" t="s">
        <v>25</v>
      </c>
      <c r="E5728" t="s">
        <v>3871</v>
      </c>
      <c r="F5728" t="s">
        <v>269</v>
      </c>
      <c r="G5728" t="s">
        <v>28</v>
      </c>
    </row>
    <row r="5729" spans="1:7" x14ac:dyDescent="0.3">
      <c r="A5729" t="s">
        <v>33323</v>
      </c>
      <c r="B5729" t="s">
        <v>33324</v>
      </c>
      <c r="C5729" t="s">
        <v>59</v>
      </c>
      <c r="D5729" t="s">
        <v>25</v>
      </c>
      <c r="E5729" t="s">
        <v>13403</v>
      </c>
      <c r="F5729" t="s">
        <v>244</v>
      </c>
      <c r="G5729" t="s">
        <v>130</v>
      </c>
    </row>
    <row r="5730" spans="1:7" x14ac:dyDescent="0.3">
      <c r="A5730" t="s">
        <v>33328</v>
      </c>
      <c r="B5730" t="s">
        <v>33329</v>
      </c>
      <c r="C5730" t="s">
        <v>49</v>
      </c>
      <c r="D5730" t="s">
        <v>25</v>
      </c>
      <c r="E5730" t="s">
        <v>21236</v>
      </c>
      <c r="F5730" t="s">
        <v>464</v>
      </c>
      <c r="G5730" t="s">
        <v>130</v>
      </c>
    </row>
    <row r="5731" spans="1:7" x14ac:dyDescent="0.3">
      <c r="A5731" t="s">
        <v>33333</v>
      </c>
      <c r="B5731" t="s">
        <v>20286</v>
      </c>
      <c r="C5731" t="s">
        <v>49</v>
      </c>
      <c r="D5731" t="s">
        <v>25</v>
      </c>
      <c r="E5731" t="s">
        <v>33334</v>
      </c>
      <c r="F5731" t="s">
        <v>513</v>
      </c>
      <c r="G5731" t="s">
        <v>40</v>
      </c>
    </row>
    <row r="5732" spans="1:7" x14ac:dyDescent="0.3">
      <c r="A5732" t="s">
        <v>33338</v>
      </c>
      <c r="B5732" t="s">
        <v>33339</v>
      </c>
      <c r="C5732" t="s">
        <v>59</v>
      </c>
      <c r="D5732" t="s">
        <v>25</v>
      </c>
      <c r="E5732" t="s">
        <v>8153</v>
      </c>
      <c r="F5732" t="s">
        <v>685</v>
      </c>
      <c r="G5732" t="s">
        <v>52</v>
      </c>
    </row>
    <row r="5733" spans="1:7" x14ac:dyDescent="0.3">
      <c r="A5733" t="s">
        <v>33343</v>
      </c>
      <c r="B5733" t="s">
        <v>17303</v>
      </c>
      <c r="C5733" t="s">
        <v>59</v>
      </c>
      <c r="D5733" t="s">
        <v>25</v>
      </c>
      <c r="E5733" t="s">
        <v>33344</v>
      </c>
      <c r="F5733" t="s">
        <v>217</v>
      </c>
      <c r="G5733" t="s">
        <v>52</v>
      </c>
    </row>
    <row r="5734" spans="1:7" x14ac:dyDescent="0.3">
      <c r="A5734" t="s">
        <v>33348</v>
      </c>
      <c r="B5734" t="s">
        <v>33349</v>
      </c>
      <c r="C5734" t="s">
        <v>49</v>
      </c>
      <c r="D5734" t="s">
        <v>25</v>
      </c>
      <c r="E5734" t="s">
        <v>33350</v>
      </c>
      <c r="F5734" t="s">
        <v>630</v>
      </c>
      <c r="G5734" t="s">
        <v>52</v>
      </c>
    </row>
    <row r="5735" spans="1:7" x14ac:dyDescent="0.3">
      <c r="A5735" t="s">
        <v>33354</v>
      </c>
      <c r="B5735" t="s">
        <v>33355</v>
      </c>
      <c r="C5735" t="s">
        <v>49</v>
      </c>
      <c r="D5735" t="s">
        <v>25</v>
      </c>
      <c r="E5735" t="s">
        <v>22887</v>
      </c>
      <c r="F5735" t="s">
        <v>301</v>
      </c>
      <c r="G5735" t="s">
        <v>40</v>
      </c>
    </row>
    <row r="5736" spans="1:7" x14ac:dyDescent="0.3">
      <c r="A5736" t="s">
        <v>33359</v>
      </c>
      <c r="B5736" t="s">
        <v>33360</v>
      </c>
      <c r="C5736" t="s">
        <v>24</v>
      </c>
      <c r="D5736" t="s">
        <v>25</v>
      </c>
      <c r="E5736" t="s">
        <v>29836</v>
      </c>
      <c r="F5736" t="s">
        <v>747</v>
      </c>
      <c r="G5736" t="s">
        <v>130</v>
      </c>
    </row>
    <row r="5737" spans="1:7" x14ac:dyDescent="0.3">
      <c r="A5737" t="s">
        <v>33364</v>
      </c>
      <c r="B5737" t="s">
        <v>33365</v>
      </c>
      <c r="C5737" t="s">
        <v>59</v>
      </c>
      <c r="D5737" t="s">
        <v>25</v>
      </c>
      <c r="E5737" t="s">
        <v>33366</v>
      </c>
      <c r="F5737" t="s">
        <v>269</v>
      </c>
      <c r="G5737" t="s">
        <v>130</v>
      </c>
    </row>
    <row r="5738" spans="1:7" x14ac:dyDescent="0.3">
      <c r="A5738" s="2" t="s">
        <v>33370</v>
      </c>
      <c r="B5738" t="s">
        <v>33371</v>
      </c>
      <c r="C5738" t="s">
        <v>49</v>
      </c>
      <c r="D5738" t="s">
        <v>25</v>
      </c>
      <c r="E5738" t="s">
        <v>33372</v>
      </c>
      <c r="F5738" t="s">
        <v>39</v>
      </c>
      <c r="G5738" t="s">
        <v>130</v>
      </c>
    </row>
    <row r="5739" spans="1:7" x14ac:dyDescent="0.3">
      <c r="A5739" t="s">
        <v>33376</v>
      </c>
      <c r="B5739" t="s">
        <v>33377</v>
      </c>
      <c r="C5739" t="s">
        <v>49</v>
      </c>
      <c r="D5739" t="s">
        <v>25</v>
      </c>
      <c r="E5739" t="s">
        <v>33378</v>
      </c>
      <c r="F5739" t="s">
        <v>389</v>
      </c>
      <c r="G5739" t="s">
        <v>52</v>
      </c>
    </row>
    <row r="5740" spans="1:7" x14ac:dyDescent="0.3">
      <c r="A5740" t="s">
        <v>33382</v>
      </c>
      <c r="B5740" t="s">
        <v>33383</v>
      </c>
      <c r="C5740" t="s">
        <v>59</v>
      </c>
      <c r="D5740" t="s">
        <v>25</v>
      </c>
      <c r="E5740" t="s">
        <v>33384</v>
      </c>
      <c r="F5740" t="s">
        <v>237</v>
      </c>
      <c r="G5740" t="s">
        <v>52</v>
      </c>
    </row>
    <row r="5741" spans="1:7" x14ac:dyDescent="0.3">
      <c r="A5741" t="s">
        <v>33388</v>
      </c>
      <c r="B5741" t="s">
        <v>33389</v>
      </c>
      <c r="C5741" t="s">
        <v>24</v>
      </c>
      <c r="D5741" t="s">
        <v>25</v>
      </c>
      <c r="E5741" t="s">
        <v>33390</v>
      </c>
      <c r="F5741" t="s">
        <v>301</v>
      </c>
      <c r="G5741" t="s">
        <v>130</v>
      </c>
    </row>
    <row r="5742" spans="1:7" x14ac:dyDescent="0.3">
      <c r="A5742" t="s">
        <v>33394</v>
      </c>
      <c r="B5742" t="s">
        <v>33395</v>
      </c>
      <c r="C5742" t="s">
        <v>59</v>
      </c>
      <c r="D5742" t="s">
        <v>25</v>
      </c>
      <c r="E5742" t="s">
        <v>31483</v>
      </c>
      <c r="F5742" t="s">
        <v>692</v>
      </c>
      <c r="G5742" t="s">
        <v>28</v>
      </c>
    </row>
    <row r="5743" spans="1:7" x14ac:dyDescent="0.3">
      <c r="A5743" t="s">
        <v>33399</v>
      </c>
      <c r="B5743" t="s">
        <v>33400</v>
      </c>
      <c r="C5743" t="s">
        <v>59</v>
      </c>
      <c r="D5743" t="s">
        <v>25</v>
      </c>
      <c r="E5743" t="s">
        <v>33401</v>
      </c>
      <c r="F5743" t="s">
        <v>185</v>
      </c>
      <c r="G5743" t="s">
        <v>28</v>
      </c>
    </row>
    <row r="5744" spans="1:7" x14ac:dyDescent="0.3">
      <c r="A5744" t="s">
        <v>33405</v>
      </c>
      <c r="B5744" t="s">
        <v>33406</v>
      </c>
      <c r="C5744" t="s">
        <v>24</v>
      </c>
      <c r="D5744" t="s">
        <v>25</v>
      </c>
      <c r="E5744" t="s">
        <v>2998</v>
      </c>
      <c r="F5744" t="s">
        <v>747</v>
      </c>
      <c r="G5744" t="s">
        <v>130</v>
      </c>
    </row>
    <row r="5745" spans="1:7" x14ac:dyDescent="0.3">
      <c r="A5745" t="s">
        <v>33410</v>
      </c>
      <c r="B5745" t="s">
        <v>33411</v>
      </c>
      <c r="C5745" t="s">
        <v>24</v>
      </c>
      <c r="D5745" t="s">
        <v>25</v>
      </c>
      <c r="E5745" t="s">
        <v>33412</v>
      </c>
      <c r="F5745" t="s">
        <v>27</v>
      </c>
      <c r="G5745" t="s">
        <v>130</v>
      </c>
    </row>
    <row r="5746" spans="1:7" x14ac:dyDescent="0.3">
      <c r="A5746" t="s">
        <v>33416</v>
      </c>
      <c r="B5746" t="s">
        <v>33417</v>
      </c>
      <c r="C5746" t="s">
        <v>59</v>
      </c>
      <c r="D5746" t="s">
        <v>25</v>
      </c>
      <c r="E5746" t="s">
        <v>33418</v>
      </c>
      <c r="F5746" t="s">
        <v>288</v>
      </c>
      <c r="G5746" t="s">
        <v>130</v>
      </c>
    </row>
    <row r="5747" spans="1:7" x14ac:dyDescent="0.3">
      <c r="A5747" t="s">
        <v>33422</v>
      </c>
      <c r="B5747" t="s">
        <v>33423</v>
      </c>
      <c r="C5747" t="s">
        <v>59</v>
      </c>
      <c r="D5747" t="s">
        <v>25</v>
      </c>
      <c r="E5747" t="s">
        <v>33424</v>
      </c>
      <c r="F5747" t="s">
        <v>61</v>
      </c>
      <c r="G5747" t="s">
        <v>130</v>
      </c>
    </row>
    <row r="5748" spans="1:7" x14ac:dyDescent="0.3">
      <c r="A5748" t="s">
        <v>33428</v>
      </c>
      <c r="B5748" t="s">
        <v>33429</v>
      </c>
      <c r="C5748" t="s">
        <v>49</v>
      </c>
      <c r="D5748" t="s">
        <v>25</v>
      </c>
      <c r="E5748" t="s">
        <v>33430</v>
      </c>
      <c r="F5748" t="s">
        <v>137</v>
      </c>
      <c r="G5748" t="s">
        <v>28</v>
      </c>
    </row>
    <row r="5749" spans="1:7" x14ac:dyDescent="0.3">
      <c r="A5749" t="s">
        <v>33434</v>
      </c>
      <c r="B5749" t="s">
        <v>33423</v>
      </c>
      <c r="C5749" t="s">
        <v>24</v>
      </c>
      <c r="D5749" t="s">
        <v>25</v>
      </c>
      <c r="E5749" t="s">
        <v>33435</v>
      </c>
      <c r="F5749" t="s">
        <v>314</v>
      </c>
      <c r="G5749" t="s">
        <v>52</v>
      </c>
    </row>
    <row r="5750" spans="1:7" x14ac:dyDescent="0.3">
      <c r="A5750" t="s">
        <v>33439</v>
      </c>
      <c r="B5750" t="s">
        <v>33440</v>
      </c>
      <c r="C5750" t="s">
        <v>49</v>
      </c>
      <c r="D5750" t="s">
        <v>25</v>
      </c>
      <c r="E5750" t="s">
        <v>3663</v>
      </c>
      <c r="F5750" t="s">
        <v>889</v>
      </c>
      <c r="G5750" t="s">
        <v>130</v>
      </c>
    </row>
    <row r="5751" spans="1:7" x14ac:dyDescent="0.3">
      <c r="A5751" t="s">
        <v>33444</v>
      </c>
      <c r="B5751" t="s">
        <v>33445</v>
      </c>
      <c r="C5751" t="s">
        <v>49</v>
      </c>
      <c r="D5751" t="s">
        <v>25</v>
      </c>
      <c r="E5751" t="s">
        <v>33446</v>
      </c>
      <c r="F5751" t="s">
        <v>288</v>
      </c>
      <c r="G5751" t="s">
        <v>130</v>
      </c>
    </row>
    <row r="5752" spans="1:7" x14ac:dyDescent="0.3">
      <c r="A5752" t="s">
        <v>33450</v>
      </c>
      <c r="B5752" t="s">
        <v>33451</v>
      </c>
      <c r="C5752" t="s">
        <v>49</v>
      </c>
      <c r="D5752" t="s">
        <v>25</v>
      </c>
      <c r="E5752" t="s">
        <v>7195</v>
      </c>
      <c r="F5752" t="s">
        <v>192</v>
      </c>
      <c r="G5752" t="s">
        <v>130</v>
      </c>
    </row>
    <row r="5753" spans="1:7" x14ac:dyDescent="0.3">
      <c r="A5753" t="s">
        <v>33455</v>
      </c>
      <c r="B5753" t="s">
        <v>33456</v>
      </c>
      <c r="C5753" t="s">
        <v>49</v>
      </c>
      <c r="D5753" t="s">
        <v>25</v>
      </c>
      <c r="E5753" t="s">
        <v>33457</v>
      </c>
      <c r="F5753" t="s">
        <v>327</v>
      </c>
      <c r="G5753" t="s">
        <v>52</v>
      </c>
    </row>
    <row r="5754" spans="1:7" x14ac:dyDescent="0.3">
      <c r="A5754" t="s">
        <v>33461</v>
      </c>
      <c r="B5754" t="s">
        <v>33462</v>
      </c>
      <c r="C5754" t="s">
        <v>49</v>
      </c>
      <c r="D5754" t="s">
        <v>25</v>
      </c>
      <c r="E5754" t="s">
        <v>11075</v>
      </c>
      <c r="F5754" t="s">
        <v>314</v>
      </c>
      <c r="G5754" t="s">
        <v>130</v>
      </c>
    </row>
    <row r="5755" spans="1:7" x14ac:dyDescent="0.3">
      <c r="A5755" t="s">
        <v>33466</v>
      </c>
      <c r="B5755" t="s">
        <v>33467</v>
      </c>
      <c r="C5755" t="s">
        <v>24</v>
      </c>
      <c r="D5755" t="s">
        <v>25</v>
      </c>
      <c r="E5755" t="s">
        <v>33468</v>
      </c>
      <c r="F5755" t="s">
        <v>122</v>
      </c>
      <c r="G5755" t="s">
        <v>28</v>
      </c>
    </row>
    <row r="5756" spans="1:7" x14ac:dyDescent="0.3">
      <c r="A5756" t="s">
        <v>33472</v>
      </c>
      <c r="B5756" t="s">
        <v>24770</v>
      </c>
      <c r="C5756" t="s">
        <v>24</v>
      </c>
      <c r="D5756" t="s">
        <v>25</v>
      </c>
      <c r="E5756" t="s">
        <v>11564</v>
      </c>
      <c r="F5756" t="s">
        <v>685</v>
      </c>
      <c r="G5756" t="s">
        <v>52</v>
      </c>
    </row>
    <row r="5757" spans="1:7" x14ac:dyDescent="0.3">
      <c r="A5757" t="s">
        <v>33476</v>
      </c>
      <c r="B5757" t="s">
        <v>33477</v>
      </c>
      <c r="C5757" t="s">
        <v>24</v>
      </c>
      <c r="D5757" t="s">
        <v>25</v>
      </c>
      <c r="E5757" t="s">
        <v>13321</v>
      </c>
      <c r="F5757" t="s">
        <v>108</v>
      </c>
      <c r="G5757" t="s">
        <v>52</v>
      </c>
    </row>
    <row r="5758" spans="1:7" x14ac:dyDescent="0.3">
      <c r="A5758" t="s">
        <v>33481</v>
      </c>
      <c r="B5758" t="s">
        <v>33482</v>
      </c>
      <c r="C5758" t="s">
        <v>49</v>
      </c>
      <c r="D5758" t="s">
        <v>25</v>
      </c>
      <c r="E5758" t="s">
        <v>14178</v>
      </c>
      <c r="F5758" t="s">
        <v>889</v>
      </c>
      <c r="G5758" t="s">
        <v>130</v>
      </c>
    </row>
    <row r="5759" spans="1:7" x14ac:dyDescent="0.3">
      <c r="A5759" t="s">
        <v>33486</v>
      </c>
      <c r="B5759" t="s">
        <v>33487</v>
      </c>
      <c r="C5759" t="s">
        <v>24</v>
      </c>
      <c r="D5759" t="s">
        <v>25</v>
      </c>
      <c r="E5759" t="s">
        <v>33488</v>
      </c>
      <c r="F5759" t="s">
        <v>685</v>
      </c>
      <c r="G5759" t="s">
        <v>40</v>
      </c>
    </row>
    <row r="5760" spans="1:7" x14ac:dyDescent="0.3">
      <c r="A5760" t="s">
        <v>33492</v>
      </c>
      <c r="B5760" t="s">
        <v>33493</v>
      </c>
      <c r="C5760" t="s">
        <v>59</v>
      </c>
      <c r="D5760" t="s">
        <v>25</v>
      </c>
      <c r="E5760" t="s">
        <v>5555</v>
      </c>
      <c r="F5760" t="s">
        <v>39</v>
      </c>
      <c r="G5760" t="s">
        <v>52</v>
      </c>
    </row>
    <row r="5761" spans="1:7" x14ac:dyDescent="0.3">
      <c r="A5761" t="s">
        <v>33497</v>
      </c>
      <c r="B5761" t="s">
        <v>33498</v>
      </c>
      <c r="C5761" t="s">
        <v>24</v>
      </c>
      <c r="D5761" t="s">
        <v>25</v>
      </c>
      <c r="E5761" t="s">
        <v>33499</v>
      </c>
      <c r="F5761" t="s">
        <v>237</v>
      </c>
      <c r="G5761" t="s">
        <v>52</v>
      </c>
    </row>
    <row r="5762" spans="1:7" x14ac:dyDescent="0.3">
      <c r="A5762" t="s">
        <v>33503</v>
      </c>
      <c r="B5762" t="s">
        <v>33504</v>
      </c>
      <c r="C5762" t="s">
        <v>49</v>
      </c>
      <c r="D5762" t="s">
        <v>25</v>
      </c>
      <c r="E5762" t="s">
        <v>33505</v>
      </c>
      <c r="F5762" t="s">
        <v>178</v>
      </c>
      <c r="G5762" t="s">
        <v>28</v>
      </c>
    </row>
    <row r="5763" spans="1:7" x14ac:dyDescent="0.3">
      <c r="A5763" t="s">
        <v>33509</v>
      </c>
      <c r="B5763" t="s">
        <v>5394</v>
      </c>
      <c r="C5763" t="s">
        <v>24</v>
      </c>
      <c r="D5763" t="s">
        <v>25</v>
      </c>
      <c r="E5763" t="s">
        <v>33510</v>
      </c>
      <c r="F5763" t="s">
        <v>115</v>
      </c>
      <c r="G5763" t="s">
        <v>52</v>
      </c>
    </row>
    <row r="5764" spans="1:7" x14ac:dyDescent="0.3">
      <c r="A5764" t="s">
        <v>33514</v>
      </c>
      <c r="B5764" t="s">
        <v>33515</v>
      </c>
      <c r="C5764" t="s">
        <v>59</v>
      </c>
      <c r="D5764" t="s">
        <v>25</v>
      </c>
      <c r="E5764" t="s">
        <v>33516</v>
      </c>
      <c r="F5764" t="s">
        <v>692</v>
      </c>
      <c r="G5764" t="s">
        <v>52</v>
      </c>
    </row>
    <row r="5765" spans="1:7" x14ac:dyDescent="0.3">
      <c r="A5765" t="s">
        <v>33520</v>
      </c>
      <c r="B5765" t="s">
        <v>33521</v>
      </c>
      <c r="C5765" t="s">
        <v>59</v>
      </c>
      <c r="D5765" t="s">
        <v>25</v>
      </c>
      <c r="E5765" t="s">
        <v>33522</v>
      </c>
      <c r="F5765" t="s">
        <v>692</v>
      </c>
      <c r="G5765" t="s">
        <v>130</v>
      </c>
    </row>
    <row r="5766" spans="1:7" x14ac:dyDescent="0.3">
      <c r="A5766" s="2" t="s">
        <v>33526</v>
      </c>
      <c r="B5766" t="s">
        <v>33527</v>
      </c>
      <c r="C5766" t="s">
        <v>59</v>
      </c>
      <c r="D5766" t="s">
        <v>25</v>
      </c>
      <c r="E5766" t="s">
        <v>33528</v>
      </c>
      <c r="F5766" t="s">
        <v>269</v>
      </c>
      <c r="G5766" t="s">
        <v>52</v>
      </c>
    </row>
    <row r="5767" spans="1:7" x14ac:dyDescent="0.3">
      <c r="A5767" t="s">
        <v>33532</v>
      </c>
      <c r="B5767" t="s">
        <v>33533</v>
      </c>
      <c r="C5767" t="s">
        <v>24</v>
      </c>
      <c r="D5767" t="s">
        <v>25</v>
      </c>
      <c r="E5767" t="s">
        <v>33534</v>
      </c>
      <c r="F5767" t="s">
        <v>617</v>
      </c>
      <c r="G5767" t="s">
        <v>28</v>
      </c>
    </row>
    <row r="5768" spans="1:7" x14ac:dyDescent="0.3">
      <c r="A5768" t="s">
        <v>33538</v>
      </c>
      <c r="B5768" t="s">
        <v>33539</v>
      </c>
      <c r="C5768" t="s">
        <v>59</v>
      </c>
      <c r="D5768" t="s">
        <v>25</v>
      </c>
      <c r="E5768" t="s">
        <v>33540</v>
      </c>
      <c r="F5768" t="s">
        <v>717</v>
      </c>
      <c r="G5768" t="s">
        <v>28</v>
      </c>
    </row>
    <row r="5769" spans="1:7" x14ac:dyDescent="0.3">
      <c r="A5769" t="s">
        <v>33544</v>
      </c>
      <c r="B5769" t="s">
        <v>33545</v>
      </c>
      <c r="C5769" t="s">
        <v>24</v>
      </c>
      <c r="D5769" t="s">
        <v>25</v>
      </c>
      <c r="E5769" t="s">
        <v>33546</v>
      </c>
      <c r="F5769" t="s">
        <v>151</v>
      </c>
      <c r="G5769" t="s">
        <v>52</v>
      </c>
    </row>
    <row r="5770" spans="1:7" x14ac:dyDescent="0.3">
      <c r="A5770" t="s">
        <v>33550</v>
      </c>
      <c r="B5770" t="s">
        <v>33551</v>
      </c>
      <c r="C5770" t="s">
        <v>59</v>
      </c>
      <c r="D5770" t="s">
        <v>25</v>
      </c>
      <c r="E5770" t="s">
        <v>33552</v>
      </c>
      <c r="F5770" t="s">
        <v>171</v>
      </c>
      <c r="G5770" t="s">
        <v>28</v>
      </c>
    </row>
    <row r="5771" spans="1:7" x14ac:dyDescent="0.3">
      <c r="A5771" t="s">
        <v>33556</v>
      </c>
      <c r="B5771" t="s">
        <v>24982</v>
      </c>
      <c r="C5771" t="s">
        <v>49</v>
      </c>
      <c r="D5771" t="s">
        <v>25</v>
      </c>
      <c r="E5771" t="s">
        <v>29054</v>
      </c>
      <c r="F5771" t="s">
        <v>592</v>
      </c>
      <c r="G5771" t="s">
        <v>52</v>
      </c>
    </row>
    <row r="5772" spans="1:7" x14ac:dyDescent="0.3">
      <c r="A5772" t="s">
        <v>33560</v>
      </c>
      <c r="B5772" t="s">
        <v>33561</v>
      </c>
      <c r="C5772" t="s">
        <v>59</v>
      </c>
      <c r="D5772" t="s">
        <v>25</v>
      </c>
      <c r="E5772" t="s">
        <v>33562</v>
      </c>
      <c r="F5772" t="s">
        <v>51</v>
      </c>
      <c r="G5772" t="s">
        <v>52</v>
      </c>
    </row>
    <row r="5773" spans="1:7" x14ac:dyDescent="0.3">
      <c r="A5773" t="s">
        <v>33566</v>
      </c>
      <c r="B5773" t="s">
        <v>33567</v>
      </c>
      <c r="C5773" t="s">
        <v>59</v>
      </c>
      <c r="D5773" t="s">
        <v>25</v>
      </c>
      <c r="E5773" t="s">
        <v>33568</v>
      </c>
      <c r="F5773" t="s">
        <v>108</v>
      </c>
      <c r="G5773" t="s">
        <v>28</v>
      </c>
    </row>
    <row r="5774" spans="1:7" x14ac:dyDescent="0.3">
      <c r="A5774" t="s">
        <v>33572</v>
      </c>
      <c r="B5774" t="s">
        <v>33573</v>
      </c>
      <c r="C5774" t="s">
        <v>59</v>
      </c>
      <c r="D5774" t="s">
        <v>25</v>
      </c>
      <c r="E5774" t="s">
        <v>33574</v>
      </c>
      <c r="F5774" t="s">
        <v>171</v>
      </c>
      <c r="G5774" t="s">
        <v>130</v>
      </c>
    </row>
    <row r="5775" spans="1:7" x14ac:dyDescent="0.3">
      <c r="A5775" t="s">
        <v>33578</v>
      </c>
      <c r="B5775" t="s">
        <v>33579</v>
      </c>
      <c r="C5775" t="s">
        <v>59</v>
      </c>
      <c r="D5775" t="s">
        <v>25</v>
      </c>
      <c r="E5775" t="s">
        <v>33580</v>
      </c>
      <c r="F5775" t="s">
        <v>224</v>
      </c>
      <c r="G5775" t="s">
        <v>40</v>
      </c>
    </row>
    <row r="5776" spans="1:7" x14ac:dyDescent="0.3">
      <c r="A5776" t="s">
        <v>33584</v>
      </c>
      <c r="B5776" t="s">
        <v>33585</v>
      </c>
      <c r="C5776" t="s">
        <v>49</v>
      </c>
      <c r="D5776" t="s">
        <v>25</v>
      </c>
      <c r="E5776" t="s">
        <v>33586</v>
      </c>
      <c r="F5776" t="s">
        <v>314</v>
      </c>
      <c r="G5776" t="s">
        <v>52</v>
      </c>
    </row>
    <row r="5777" spans="1:7" x14ac:dyDescent="0.3">
      <c r="A5777" t="s">
        <v>33590</v>
      </c>
      <c r="B5777" t="s">
        <v>33591</v>
      </c>
      <c r="C5777" t="s">
        <v>59</v>
      </c>
      <c r="D5777" t="s">
        <v>25</v>
      </c>
      <c r="E5777" t="s">
        <v>33592</v>
      </c>
      <c r="F5777" t="s">
        <v>69</v>
      </c>
      <c r="G5777" t="s">
        <v>40</v>
      </c>
    </row>
    <row r="5778" spans="1:7" x14ac:dyDescent="0.3">
      <c r="A5778" t="s">
        <v>33596</v>
      </c>
      <c r="B5778" t="s">
        <v>3953</v>
      </c>
      <c r="C5778" t="s">
        <v>59</v>
      </c>
      <c r="D5778" t="s">
        <v>25</v>
      </c>
      <c r="E5778" t="s">
        <v>16566</v>
      </c>
      <c r="F5778" t="s">
        <v>27</v>
      </c>
      <c r="G5778" t="s">
        <v>52</v>
      </c>
    </row>
    <row r="5779" spans="1:7" x14ac:dyDescent="0.3">
      <c r="A5779" t="s">
        <v>33600</v>
      </c>
      <c r="B5779" t="s">
        <v>33601</v>
      </c>
      <c r="C5779" t="s">
        <v>24</v>
      </c>
      <c r="D5779" t="s">
        <v>25</v>
      </c>
      <c r="E5779" t="s">
        <v>33602</v>
      </c>
      <c r="F5779" t="s">
        <v>115</v>
      </c>
      <c r="G5779" t="s">
        <v>28</v>
      </c>
    </row>
    <row r="5780" spans="1:7" x14ac:dyDescent="0.3">
      <c r="A5780" t="s">
        <v>33606</v>
      </c>
      <c r="B5780" t="s">
        <v>33607</v>
      </c>
      <c r="C5780" t="s">
        <v>59</v>
      </c>
      <c r="D5780" t="s">
        <v>25</v>
      </c>
      <c r="E5780" t="s">
        <v>33608</v>
      </c>
      <c r="F5780" t="s">
        <v>592</v>
      </c>
      <c r="G5780" t="s">
        <v>52</v>
      </c>
    </row>
    <row r="5781" spans="1:7" x14ac:dyDescent="0.3">
      <c r="A5781" t="s">
        <v>33612</v>
      </c>
      <c r="B5781" t="s">
        <v>33613</v>
      </c>
      <c r="C5781" t="s">
        <v>59</v>
      </c>
      <c r="D5781" t="s">
        <v>25</v>
      </c>
      <c r="E5781" t="s">
        <v>32905</v>
      </c>
      <c r="F5781" t="s">
        <v>288</v>
      </c>
      <c r="G5781" t="s">
        <v>130</v>
      </c>
    </row>
    <row r="5782" spans="1:7" x14ac:dyDescent="0.3">
      <c r="A5782" t="s">
        <v>33617</v>
      </c>
      <c r="B5782" t="s">
        <v>33618</v>
      </c>
      <c r="C5782" t="s">
        <v>49</v>
      </c>
      <c r="D5782" t="s">
        <v>25</v>
      </c>
      <c r="E5782" t="s">
        <v>33619</v>
      </c>
      <c r="F5782" t="s">
        <v>151</v>
      </c>
      <c r="G5782" t="s">
        <v>52</v>
      </c>
    </row>
    <row r="5783" spans="1:7" x14ac:dyDescent="0.3">
      <c r="A5783" s="2" t="s">
        <v>33623</v>
      </c>
      <c r="B5783" t="s">
        <v>33624</v>
      </c>
      <c r="C5783" t="s">
        <v>49</v>
      </c>
      <c r="D5783" t="s">
        <v>25</v>
      </c>
      <c r="E5783" t="s">
        <v>33625</v>
      </c>
      <c r="F5783" t="s">
        <v>617</v>
      </c>
      <c r="G5783" t="s">
        <v>130</v>
      </c>
    </row>
    <row r="5784" spans="1:7" x14ac:dyDescent="0.3">
      <c r="A5784" t="s">
        <v>33629</v>
      </c>
      <c r="B5784" t="s">
        <v>33630</v>
      </c>
      <c r="C5784" t="s">
        <v>49</v>
      </c>
      <c r="D5784" t="s">
        <v>25</v>
      </c>
      <c r="E5784" t="s">
        <v>33631</v>
      </c>
      <c r="F5784" t="s">
        <v>129</v>
      </c>
      <c r="G5784" t="s">
        <v>28</v>
      </c>
    </row>
    <row r="5785" spans="1:7" x14ac:dyDescent="0.3">
      <c r="A5785" t="s">
        <v>33635</v>
      </c>
      <c r="B5785" t="s">
        <v>33636</v>
      </c>
      <c r="C5785" t="s">
        <v>24</v>
      </c>
      <c r="D5785" t="s">
        <v>25</v>
      </c>
      <c r="E5785" t="s">
        <v>11574</v>
      </c>
      <c r="F5785" t="s">
        <v>69</v>
      </c>
      <c r="G5785" t="s">
        <v>28</v>
      </c>
    </row>
    <row r="5786" spans="1:7" x14ac:dyDescent="0.3">
      <c r="A5786" t="s">
        <v>33640</v>
      </c>
      <c r="B5786" t="s">
        <v>33641</v>
      </c>
      <c r="C5786" t="s">
        <v>49</v>
      </c>
      <c r="D5786" t="s">
        <v>25</v>
      </c>
      <c r="E5786" t="s">
        <v>33642</v>
      </c>
      <c r="F5786" t="s">
        <v>244</v>
      </c>
      <c r="G5786" t="s">
        <v>52</v>
      </c>
    </row>
    <row r="5787" spans="1:7" x14ac:dyDescent="0.3">
      <c r="A5787" t="s">
        <v>33646</v>
      </c>
      <c r="B5787" t="s">
        <v>33647</v>
      </c>
      <c r="C5787" t="s">
        <v>49</v>
      </c>
      <c r="D5787" t="s">
        <v>25</v>
      </c>
      <c r="E5787" t="s">
        <v>33648</v>
      </c>
      <c r="F5787" t="s">
        <v>414</v>
      </c>
      <c r="G5787" t="s">
        <v>40</v>
      </c>
    </row>
    <row r="5788" spans="1:7" x14ac:dyDescent="0.3">
      <c r="A5788" t="s">
        <v>33652</v>
      </c>
      <c r="B5788" t="s">
        <v>33653</v>
      </c>
      <c r="C5788" t="s">
        <v>49</v>
      </c>
      <c r="D5788" t="s">
        <v>25</v>
      </c>
      <c r="E5788" t="s">
        <v>33654</v>
      </c>
      <c r="F5788" t="s">
        <v>129</v>
      </c>
      <c r="G5788" t="s">
        <v>130</v>
      </c>
    </row>
    <row r="5789" spans="1:7" x14ac:dyDescent="0.3">
      <c r="A5789" t="s">
        <v>33658</v>
      </c>
      <c r="B5789" t="s">
        <v>33659</v>
      </c>
      <c r="C5789" t="s">
        <v>24</v>
      </c>
      <c r="D5789" t="s">
        <v>25</v>
      </c>
      <c r="E5789" t="s">
        <v>33660</v>
      </c>
      <c r="F5789" t="s">
        <v>217</v>
      </c>
      <c r="G5789" t="s">
        <v>40</v>
      </c>
    </row>
    <row r="5790" spans="1:7" x14ac:dyDescent="0.3">
      <c r="A5790" t="s">
        <v>33664</v>
      </c>
      <c r="B5790" t="s">
        <v>33665</v>
      </c>
      <c r="C5790" t="s">
        <v>59</v>
      </c>
      <c r="D5790" t="s">
        <v>25</v>
      </c>
      <c r="E5790" t="s">
        <v>29386</v>
      </c>
      <c r="F5790" t="s">
        <v>747</v>
      </c>
      <c r="G5790" t="s">
        <v>52</v>
      </c>
    </row>
    <row r="5791" spans="1:7" x14ac:dyDescent="0.3">
      <c r="A5791" t="s">
        <v>33669</v>
      </c>
      <c r="B5791" t="s">
        <v>33670</v>
      </c>
      <c r="C5791" t="s">
        <v>59</v>
      </c>
      <c r="D5791" t="s">
        <v>25</v>
      </c>
      <c r="E5791" t="s">
        <v>33671</v>
      </c>
      <c r="F5791" t="s">
        <v>122</v>
      </c>
      <c r="G5791" t="s">
        <v>28</v>
      </c>
    </row>
    <row r="5792" spans="1:7" x14ac:dyDescent="0.3">
      <c r="A5792" t="s">
        <v>33675</v>
      </c>
      <c r="B5792" t="s">
        <v>33676</v>
      </c>
      <c r="C5792" t="s">
        <v>59</v>
      </c>
      <c r="D5792" t="s">
        <v>25</v>
      </c>
      <c r="E5792" t="s">
        <v>32324</v>
      </c>
      <c r="F5792" t="s">
        <v>178</v>
      </c>
      <c r="G5792" t="s">
        <v>130</v>
      </c>
    </row>
    <row r="5793" spans="1:7" x14ac:dyDescent="0.3">
      <c r="A5793" t="s">
        <v>33680</v>
      </c>
      <c r="B5793" t="s">
        <v>33681</v>
      </c>
      <c r="C5793" t="s">
        <v>49</v>
      </c>
      <c r="D5793" t="s">
        <v>25</v>
      </c>
      <c r="E5793" t="s">
        <v>33682</v>
      </c>
      <c r="F5793" t="s">
        <v>592</v>
      </c>
      <c r="G5793" t="s">
        <v>52</v>
      </c>
    </row>
    <row r="5794" spans="1:7" x14ac:dyDescent="0.3">
      <c r="A5794" t="s">
        <v>33686</v>
      </c>
      <c r="B5794" t="s">
        <v>33687</v>
      </c>
      <c r="C5794" t="s">
        <v>24</v>
      </c>
      <c r="D5794" t="s">
        <v>25</v>
      </c>
      <c r="E5794" t="s">
        <v>33688</v>
      </c>
      <c r="F5794" t="s">
        <v>288</v>
      </c>
      <c r="G5794" t="s">
        <v>52</v>
      </c>
    </row>
    <row r="5795" spans="1:7" x14ac:dyDescent="0.3">
      <c r="A5795" t="s">
        <v>33692</v>
      </c>
      <c r="B5795" t="s">
        <v>33693</v>
      </c>
      <c r="C5795" t="s">
        <v>24</v>
      </c>
      <c r="D5795" t="s">
        <v>25</v>
      </c>
      <c r="E5795" t="s">
        <v>33694</v>
      </c>
      <c r="F5795" t="s">
        <v>39</v>
      </c>
      <c r="G5795" t="s">
        <v>40</v>
      </c>
    </row>
    <row r="5796" spans="1:7" x14ac:dyDescent="0.3">
      <c r="A5796" t="s">
        <v>33698</v>
      </c>
      <c r="B5796" t="s">
        <v>33699</v>
      </c>
      <c r="C5796" t="s">
        <v>24</v>
      </c>
      <c r="D5796" t="s">
        <v>25</v>
      </c>
      <c r="E5796" t="s">
        <v>33700</v>
      </c>
      <c r="F5796" t="s">
        <v>772</v>
      </c>
      <c r="G5796" t="s">
        <v>130</v>
      </c>
    </row>
    <row r="5797" spans="1:7" x14ac:dyDescent="0.3">
      <c r="A5797" t="s">
        <v>33704</v>
      </c>
      <c r="B5797" t="s">
        <v>33705</v>
      </c>
      <c r="C5797" t="s">
        <v>24</v>
      </c>
      <c r="D5797" t="s">
        <v>25</v>
      </c>
      <c r="E5797" t="s">
        <v>33706</v>
      </c>
      <c r="F5797" t="s">
        <v>39</v>
      </c>
      <c r="G5797" t="s">
        <v>28</v>
      </c>
    </row>
    <row r="5798" spans="1:7" x14ac:dyDescent="0.3">
      <c r="A5798" t="s">
        <v>33710</v>
      </c>
      <c r="B5798" t="s">
        <v>33711</v>
      </c>
      <c r="C5798" t="s">
        <v>59</v>
      </c>
      <c r="D5798" t="s">
        <v>25</v>
      </c>
      <c r="E5798" t="s">
        <v>16989</v>
      </c>
      <c r="F5798" t="s">
        <v>217</v>
      </c>
      <c r="G5798" t="s">
        <v>130</v>
      </c>
    </row>
    <row r="5799" spans="1:7" x14ac:dyDescent="0.3">
      <c r="A5799" t="s">
        <v>33715</v>
      </c>
      <c r="B5799" t="s">
        <v>33716</v>
      </c>
      <c r="C5799" t="s">
        <v>24</v>
      </c>
      <c r="D5799" t="s">
        <v>25</v>
      </c>
      <c r="E5799" t="s">
        <v>15561</v>
      </c>
      <c r="F5799" t="s">
        <v>171</v>
      </c>
      <c r="G5799" t="s">
        <v>28</v>
      </c>
    </row>
    <row r="5800" spans="1:7" x14ac:dyDescent="0.3">
      <c r="A5800" t="s">
        <v>33720</v>
      </c>
      <c r="B5800" t="s">
        <v>33721</v>
      </c>
      <c r="C5800" t="s">
        <v>59</v>
      </c>
      <c r="D5800" t="s">
        <v>25</v>
      </c>
      <c r="E5800" t="s">
        <v>33722</v>
      </c>
      <c r="F5800" t="s">
        <v>464</v>
      </c>
      <c r="G5800" t="s">
        <v>28</v>
      </c>
    </row>
    <row r="5801" spans="1:7" x14ac:dyDescent="0.3">
      <c r="A5801" t="s">
        <v>33726</v>
      </c>
      <c r="B5801" t="s">
        <v>33727</v>
      </c>
      <c r="C5801" t="s">
        <v>24</v>
      </c>
      <c r="D5801" t="s">
        <v>25</v>
      </c>
      <c r="E5801" t="s">
        <v>13275</v>
      </c>
      <c r="F5801" t="s">
        <v>51</v>
      </c>
      <c r="G5801" t="s">
        <v>130</v>
      </c>
    </row>
    <row r="5802" spans="1:7" x14ac:dyDescent="0.3">
      <c r="A5802" t="s">
        <v>33731</v>
      </c>
      <c r="B5802" t="s">
        <v>33732</v>
      </c>
      <c r="C5802" t="s">
        <v>24</v>
      </c>
      <c r="D5802" t="s">
        <v>25</v>
      </c>
      <c r="E5802" t="s">
        <v>33733</v>
      </c>
      <c r="F5802" t="s">
        <v>327</v>
      </c>
      <c r="G5802" t="s">
        <v>28</v>
      </c>
    </row>
    <row r="5803" spans="1:7" x14ac:dyDescent="0.3">
      <c r="A5803" t="s">
        <v>33737</v>
      </c>
      <c r="B5803" t="s">
        <v>33738</v>
      </c>
      <c r="C5803" t="s">
        <v>59</v>
      </c>
      <c r="D5803" t="s">
        <v>25</v>
      </c>
      <c r="E5803" t="s">
        <v>33739</v>
      </c>
      <c r="F5803" t="s">
        <v>288</v>
      </c>
      <c r="G5803" t="s">
        <v>52</v>
      </c>
    </row>
    <row r="5804" spans="1:7" x14ac:dyDescent="0.3">
      <c r="A5804" t="s">
        <v>33743</v>
      </c>
      <c r="B5804" t="s">
        <v>33744</v>
      </c>
      <c r="C5804" t="s">
        <v>59</v>
      </c>
      <c r="D5804" t="s">
        <v>25</v>
      </c>
      <c r="E5804" t="s">
        <v>33745</v>
      </c>
      <c r="F5804" t="s">
        <v>717</v>
      </c>
      <c r="G5804" t="s">
        <v>40</v>
      </c>
    </row>
    <row r="5805" spans="1:7" x14ac:dyDescent="0.3">
      <c r="A5805" t="s">
        <v>33749</v>
      </c>
      <c r="B5805" t="s">
        <v>338</v>
      </c>
      <c r="C5805" t="s">
        <v>49</v>
      </c>
      <c r="D5805" t="s">
        <v>25</v>
      </c>
      <c r="E5805" t="s">
        <v>33750</v>
      </c>
      <c r="F5805" t="s">
        <v>51</v>
      </c>
      <c r="G5805" t="s">
        <v>130</v>
      </c>
    </row>
    <row r="5806" spans="1:7" x14ac:dyDescent="0.3">
      <c r="A5806" t="s">
        <v>33754</v>
      </c>
      <c r="B5806" t="s">
        <v>33755</v>
      </c>
      <c r="C5806" t="s">
        <v>24</v>
      </c>
      <c r="D5806" t="s">
        <v>25</v>
      </c>
      <c r="E5806" t="s">
        <v>33756</v>
      </c>
      <c r="F5806" t="s">
        <v>427</v>
      </c>
      <c r="G5806" t="s">
        <v>52</v>
      </c>
    </row>
    <row r="5807" spans="1:7" x14ac:dyDescent="0.3">
      <c r="A5807" s="2" t="s">
        <v>33760</v>
      </c>
      <c r="B5807" t="s">
        <v>33761</v>
      </c>
      <c r="C5807" t="s">
        <v>24</v>
      </c>
      <c r="D5807" t="s">
        <v>25</v>
      </c>
      <c r="E5807" t="s">
        <v>33762</v>
      </c>
      <c r="F5807" t="s">
        <v>237</v>
      </c>
      <c r="G5807" t="s">
        <v>28</v>
      </c>
    </row>
    <row r="5808" spans="1:7" x14ac:dyDescent="0.3">
      <c r="A5808" t="s">
        <v>33766</v>
      </c>
      <c r="B5808" t="s">
        <v>33767</v>
      </c>
      <c r="C5808" t="s">
        <v>49</v>
      </c>
      <c r="D5808" t="s">
        <v>25</v>
      </c>
      <c r="E5808" t="s">
        <v>33768</v>
      </c>
      <c r="F5808" t="s">
        <v>144</v>
      </c>
      <c r="G5808" t="s">
        <v>130</v>
      </c>
    </row>
    <row r="5809" spans="1:7" x14ac:dyDescent="0.3">
      <c r="A5809" t="s">
        <v>33772</v>
      </c>
      <c r="B5809" t="s">
        <v>33773</v>
      </c>
      <c r="C5809" t="s">
        <v>59</v>
      </c>
      <c r="D5809" t="s">
        <v>25</v>
      </c>
      <c r="E5809" t="s">
        <v>33774</v>
      </c>
      <c r="F5809" t="s">
        <v>376</v>
      </c>
      <c r="G5809" t="s">
        <v>40</v>
      </c>
    </row>
    <row r="5810" spans="1:7" x14ac:dyDescent="0.3">
      <c r="A5810" t="s">
        <v>33778</v>
      </c>
      <c r="B5810" t="s">
        <v>33779</v>
      </c>
      <c r="C5810" t="s">
        <v>59</v>
      </c>
      <c r="D5810" t="s">
        <v>25</v>
      </c>
      <c r="E5810" t="s">
        <v>24506</v>
      </c>
      <c r="F5810" t="s">
        <v>692</v>
      </c>
      <c r="G5810" t="s">
        <v>40</v>
      </c>
    </row>
    <row r="5811" spans="1:7" x14ac:dyDescent="0.3">
      <c r="A5811" t="s">
        <v>33783</v>
      </c>
      <c r="B5811" t="s">
        <v>33784</v>
      </c>
      <c r="C5811" t="s">
        <v>49</v>
      </c>
      <c r="D5811" t="s">
        <v>25</v>
      </c>
      <c r="E5811" t="s">
        <v>33785</v>
      </c>
      <c r="F5811" t="s">
        <v>427</v>
      </c>
      <c r="G5811" t="s">
        <v>28</v>
      </c>
    </row>
    <row r="5812" spans="1:7" x14ac:dyDescent="0.3">
      <c r="A5812" t="s">
        <v>33789</v>
      </c>
      <c r="B5812" t="s">
        <v>33790</v>
      </c>
      <c r="C5812" t="s">
        <v>49</v>
      </c>
      <c r="D5812" t="s">
        <v>25</v>
      </c>
      <c r="E5812" t="s">
        <v>33791</v>
      </c>
      <c r="F5812" t="s">
        <v>327</v>
      </c>
      <c r="G5812" t="s">
        <v>28</v>
      </c>
    </row>
    <row r="5813" spans="1:7" x14ac:dyDescent="0.3">
      <c r="A5813" t="s">
        <v>33795</v>
      </c>
      <c r="B5813" t="s">
        <v>33796</v>
      </c>
      <c r="C5813" t="s">
        <v>49</v>
      </c>
      <c r="D5813" t="s">
        <v>25</v>
      </c>
      <c r="E5813" t="s">
        <v>33797</v>
      </c>
      <c r="F5813" t="s">
        <v>69</v>
      </c>
      <c r="G5813" t="s">
        <v>40</v>
      </c>
    </row>
    <row r="5814" spans="1:7" x14ac:dyDescent="0.3">
      <c r="A5814" t="s">
        <v>33801</v>
      </c>
      <c r="B5814" t="s">
        <v>33802</v>
      </c>
      <c r="C5814" t="s">
        <v>49</v>
      </c>
      <c r="D5814" t="s">
        <v>25</v>
      </c>
      <c r="E5814" t="s">
        <v>33803</v>
      </c>
      <c r="F5814" t="s">
        <v>51</v>
      </c>
      <c r="G5814" t="s">
        <v>52</v>
      </c>
    </row>
    <row r="5815" spans="1:7" x14ac:dyDescent="0.3">
      <c r="A5815" t="s">
        <v>33807</v>
      </c>
      <c r="B5815" t="s">
        <v>33808</v>
      </c>
      <c r="C5815" t="s">
        <v>49</v>
      </c>
      <c r="D5815" t="s">
        <v>25</v>
      </c>
      <c r="E5815" t="s">
        <v>9764</v>
      </c>
      <c r="F5815" t="s">
        <v>1111</v>
      </c>
      <c r="G5815" t="s">
        <v>28</v>
      </c>
    </row>
    <row r="5816" spans="1:7" x14ac:dyDescent="0.3">
      <c r="A5816" t="s">
        <v>33812</v>
      </c>
      <c r="B5816" t="s">
        <v>33813</v>
      </c>
      <c r="C5816" t="s">
        <v>59</v>
      </c>
      <c r="D5816" t="s">
        <v>25</v>
      </c>
      <c r="E5816" t="s">
        <v>33814</v>
      </c>
      <c r="F5816" t="s">
        <v>101</v>
      </c>
      <c r="G5816" t="s">
        <v>130</v>
      </c>
    </row>
    <row r="5817" spans="1:7" x14ac:dyDescent="0.3">
      <c r="A5817" t="s">
        <v>33818</v>
      </c>
      <c r="B5817" t="s">
        <v>33819</v>
      </c>
      <c r="C5817" t="s">
        <v>59</v>
      </c>
      <c r="D5817" t="s">
        <v>25</v>
      </c>
      <c r="E5817" t="s">
        <v>33820</v>
      </c>
      <c r="F5817" t="s">
        <v>137</v>
      </c>
      <c r="G5817" t="s">
        <v>52</v>
      </c>
    </row>
    <row r="5818" spans="1:7" x14ac:dyDescent="0.3">
      <c r="A5818" t="s">
        <v>33824</v>
      </c>
      <c r="B5818" t="s">
        <v>33825</v>
      </c>
      <c r="C5818" t="s">
        <v>49</v>
      </c>
      <c r="D5818" t="s">
        <v>25</v>
      </c>
      <c r="E5818" t="s">
        <v>33826</v>
      </c>
      <c r="F5818" t="s">
        <v>389</v>
      </c>
      <c r="G5818" t="s">
        <v>40</v>
      </c>
    </row>
    <row r="5819" spans="1:7" x14ac:dyDescent="0.3">
      <c r="A5819" t="s">
        <v>33830</v>
      </c>
      <c r="B5819" t="s">
        <v>33831</v>
      </c>
      <c r="C5819" t="s">
        <v>59</v>
      </c>
      <c r="D5819" t="s">
        <v>25</v>
      </c>
      <c r="E5819" t="s">
        <v>494</v>
      </c>
      <c r="F5819" t="s">
        <v>747</v>
      </c>
      <c r="G5819" t="s">
        <v>52</v>
      </c>
    </row>
    <row r="5820" spans="1:7" x14ac:dyDescent="0.3">
      <c r="A5820" t="s">
        <v>33835</v>
      </c>
      <c r="B5820" t="s">
        <v>33836</v>
      </c>
      <c r="C5820" t="s">
        <v>49</v>
      </c>
      <c r="D5820" t="s">
        <v>25</v>
      </c>
      <c r="E5820" t="s">
        <v>33837</v>
      </c>
      <c r="F5820" t="s">
        <v>747</v>
      </c>
      <c r="G5820" t="s">
        <v>40</v>
      </c>
    </row>
    <row r="5821" spans="1:7" x14ac:dyDescent="0.3">
      <c r="A5821" t="s">
        <v>33841</v>
      </c>
      <c r="B5821" t="s">
        <v>33842</v>
      </c>
      <c r="C5821" t="s">
        <v>24</v>
      </c>
      <c r="D5821" t="s">
        <v>25</v>
      </c>
      <c r="E5821" t="s">
        <v>33843</v>
      </c>
      <c r="F5821" t="s">
        <v>217</v>
      </c>
      <c r="G5821" t="s">
        <v>40</v>
      </c>
    </row>
    <row r="5822" spans="1:7" x14ac:dyDescent="0.3">
      <c r="A5822" t="s">
        <v>33847</v>
      </c>
      <c r="B5822" t="s">
        <v>33848</v>
      </c>
      <c r="C5822" t="s">
        <v>59</v>
      </c>
      <c r="D5822" t="s">
        <v>25</v>
      </c>
      <c r="E5822" t="s">
        <v>33849</v>
      </c>
      <c r="F5822" t="s">
        <v>151</v>
      </c>
      <c r="G5822" t="s">
        <v>52</v>
      </c>
    </row>
    <row r="5823" spans="1:7" x14ac:dyDescent="0.3">
      <c r="A5823" t="s">
        <v>33853</v>
      </c>
      <c r="B5823" t="s">
        <v>11364</v>
      </c>
      <c r="C5823" t="s">
        <v>49</v>
      </c>
      <c r="D5823" t="s">
        <v>25</v>
      </c>
      <c r="E5823" t="s">
        <v>33854</v>
      </c>
      <c r="F5823" t="s">
        <v>376</v>
      </c>
      <c r="G5823" t="s">
        <v>28</v>
      </c>
    </row>
    <row r="5824" spans="1:7" x14ac:dyDescent="0.3">
      <c r="A5824" t="s">
        <v>33858</v>
      </c>
      <c r="B5824" t="s">
        <v>33859</v>
      </c>
      <c r="C5824" t="s">
        <v>49</v>
      </c>
      <c r="D5824" t="s">
        <v>25</v>
      </c>
      <c r="E5824" t="s">
        <v>33860</v>
      </c>
      <c r="F5824" t="s">
        <v>185</v>
      </c>
      <c r="G5824" t="s">
        <v>40</v>
      </c>
    </row>
    <row r="5825" spans="1:7" x14ac:dyDescent="0.3">
      <c r="A5825" t="s">
        <v>33864</v>
      </c>
      <c r="B5825" t="s">
        <v>33865</v>
      </c>
      <c r="C5825" t="s">
        <v>24</v>
      </c>
      <c r="D5825" t="s">
        <v>25</v>
      </c>
      <c r="E5825" t="s">
        <v>33866</v>
      </c>
      <c r="F5825" t="s">
        <v>772</v>
      </c>
      <c r="G5825" t="s">
        <v>52</v>
      </c>
    </row>
    <row r="5826" spans="1:7" x14ac:dyDescent="0.3">
      <c r="A5826" t="s">
        <v>33870</v>
      </c>
      <c r="B5826" t="s">
        <v>33871</v>
      </c>
      <c r="C5826" t="s">
        <v>59</v>
      </c>
      <c r="D5826" t="s">
        <v>25</v>
      </c>
      <c r="E5826" t="s">
        <v>10275</v>
      </c>
      <c r="F5826" t="s">
        <v>137</v>
      </c>
      <c r="G5826" t="s">
        <v>52</v>
      </c>
    </row>
    <row r="5827" spans="1:7" x14ac:dyDescent="0.3">
      <c r="A5827" t="s">
        <v>33875</v>
      </c>
      <c r="B5827" t="s">
        <v>33876</v>
      </c>
      <c r="C5827" t="s">
        <v>24</v>
      </c>
      <c r="D5827" t="s">
        <v>25</v>
      </c>
      <c r="E5827" t="s">
        <v>33877</v>
      </c>
      <c r="F5827" t="s">
        <v>389</v>
      </c>
      <c r="G5827" t="s">
        <v>40</v>
      </c>
    </row>
    <row r="5828" spans="1:7" x14ac:dyDescent="0.3">
      <c r="A5828" t="s">
        <v>33881</v>
      </c>
      <c r="B5828" t="s">
        <v>33882</v>
      </c>
      <c r="C5828" t="s">
        <v>49</v>
      </c>
      <c r="D5828" t="s">
        <v>25</v>
      </c>
      <c r="E5828" t="s">
        <v>33883</v>
      </c>
      <c r="F5828" t="s">
        <v>137</v>
      </c>
      <c r="G5828" t="s">
        <v>40</v>
      </c>
    </row>
    <row r="5829" spans="1:7" x14ac:dyDescent="0.3">
      <c r="A5829" t="s">
        <v>33887</v>
      </c>
      <c r="B5829" t="s">
        <v>31692</v>
      </c>
      <c r="C5829" t="s">
        <v>49</v>
      </c>
      <c r="D5829" t="s">
        <v>25</v>
      </c>
      <c r="E5829" t="s">
        <v>33888</v>
      </c>
      <c r="F5829" t="s">
        <v>685</v>
      </c>
      <c r="G5829" t="s">
        <v>40</v>
      </c>
    </row>
    <row r="5830" spans="1:7" x14ac:dyDescent="0.3">
      <c r="A5830" t="s">
        <v>33892</v>
      </c>
      <c r="B5830" t="s">
        <v>33893</v>
      </c>
      <c r="C5830" t="s">
        <v>49</v>
      </c>
      <c r="D5830" t="s">
        <v>25</v>
      </c>
      <c r="E5830" t="s">
        <v>33894</v>
      </c>
      <c r="F5830" t="s">
        <v>51</v>
      </c>
      <c r="G5830" t="s">
        <v>28</v>
      </c>
    </row>
    <row r="5831" spans="1:7" x14ac:dyDescent="0.3">
      <c r="A5831" t="s">
        <v>33898</v>
      </c>
      <c r="B5831" t="s">
        <v>33899</v>
      </c>
      <c r="C5831" t="s">
        <v>59</v>
      </c>
      <c r="D5831" t="s">
        <v>25</v>
      </c>
      <c r="E5831" t="s">
        <v>33900</v>
      </c>
      <c r="F5831" t="s">
        <v>86</v>
      </c>
      <c r="G5831" t="s">
        <v>130</v>
      </c>
    </row>
    <row r="5832" spans="1:7" x14ac:dyDescent="0.3">
      <c r="A5832" t="s">
        <v>33904</v>
      </c>
      <c r="B5832" t="s">
        <v>30372</v>
      </c>
      <c r="C5832" t="s">
        <v>49</v>
      </c>
      <c r="D5832" t="s">
        <v>25</v>
      </c>
      <c r="E5832" t="s">
        <v>33905</v>
      </c>
      <c r="F5832" t="s">
        <v>592</v>
      </c>
      <c r="G5832" t="s">
        <v>130</v>
      </c>
    </row>
    <row r="5833" spans="1:7" x14ac:dyDescent="0.3">
      <c r="A5833" t="s">
        <v>33909</v>
      </c>
      <c r="B5833" t="s">
        <v>33910</v>
      </c>
      <c r="C5833" t="s">
        <v>24</v>
      </c>
      <c r="D5833" t="s">
        <v>25</v>
      </c>
      <c r="E5833" t="s">
        <v>29933</v>
      </c>
      <c r="F5833" t="s">
        <v>27</v>
      </c>
      <c r="G5833" t="s">
        <v>52</v>
      </c>
    </row>
    <row r="5834" spans="1:7" x14ac:dyDescent="0.3">
      <c r="A5834" t="s">
        <v>33914</v>
      </c>
      <c r="B5834" t="s">
        <v>33915</v>
      </c>
      <c r="C5834" t="s">
        <v>24</v>
      </c>
      <c r="D5834" t="s">
        <v>25</v>
      </c>
      <c r="E5834" t="s">
        <v>15543</v>
      </c>
      <c r="F5834" t="s">
        <v>61</v>
      </c>
      <c r="G5834" t="s">
        <v>52</v>
      </c>
    </row>
    <row r="5835" spans="1:7" x14ac:dyDescent="0.3">
      <c r="A5835" t="s">
        <v>33919</v>
      </c>
      <c r="B5835" t="s">
        <v>33920</v>
      </c>
      <c r="C5835" t="s">
        <v>24</v>
      </c>
      <c r="D5835" t="s">
        <v>25</v>
      </c>
      <c r="E5835" t="s">
        <v>16831</v>
      </c>
      <c r="F5835" t="s">
        <v>513</v>
      </c>
      <c r="G5835" t="s">
        <v>130</v>
      </c>
    </row>
    <row r="5836" spans="1:7" x14ac:dyDescent="0.3">
      <c r="A5836" t="s">
        <v>33924</v>
      </c>
      <c r="B5836" t="s">
        <v>33925</v>
      </c>
      <c r="C5836" t="s">
        <v>59</v>
      </c>
      <c r="D5836" t="s">
        <v>25</v>
      </c>
      <c r="E5836" t="s">
        <v>15040</v>
      </c>
      <c r="F5836" t="s">
        <v>217</v>
      </c>
      <c r="G5836" t="s">
        <v>28</v>
      </c>
    </row>
    <row r="5837" spans="1:7" x14ac:dyDescent="0.3">
      <c r="A5837" t="s">
        <v>33929</v>
      </c>
      <c r="B5837" t="s">
        <v>33930</v>
      </c>
      <c r="C5837" t="s">
        <v>59</v>
      </c>
      <c r="D5837" t="s">
        <v>25</v>
      </c>
      <c r="E5837" t="s">
        <v>33931</v>
      </c>
      <c r="F5837" t="s">
        <v>822</v>
      </c>
      <c r="G5837" t="s">
        <v>52</v>
      </c>
    </row>
    <row r="5838" spans="1:7" x14ac:dyDescent="0.3">
      <c r="A5838" t="s">
        <v>33935</v>
      </c>
      <c r="B5838" t="s">
        <v>33936</v>
      </c>
      <c r="C5838" t="s">
        <v>24</v>
      </c>
      <c r="D5838" t="s">
        <v>25</v>
      </c>
      <c r="E5838" t="s">
        <v>9215</v>
      </c>
      <c r="F5838" t="s">
        <v>314</v>
      </c>
      <c r="G5838" t="s">
        <v>40</v>
      </c>
    </row>
    <row r="5839" spans="1:7" x14ac:dyDescent="0.3">
      <c r="A5839" t="s">
        <v>33940</v>
      </c>
      <c r="B5839" t="s">
        <v>33941</v>
      </c>
      <c r="C5839" t="s">
        <v>49</v>
      </c>
      <c r="D5839" t="s">
        <v>25</v>
      </c>
      <c r="E5839" t="s">
        <v>20245</v>
      </c>
      <c r="F5839" t="s">
        <v>86</v>
      </c>
      <c r="G5839" t="s">
        <v>130</v>
      </c>
    </row>
    <row r="5840" spans="1:7" x14ac:dyDescent="0.3">
      <c r="A5840" t="s">
        <v>33945</v>
      </c>
      <c r="B5840" t="s">
        <v>33946</v>
      </c>
      <c r="C5840" t="s">
        <v>49</v>
      </c>
      <c r="D5840" t="s">
        <v>25</v>
      </c>
      <c r="E5840" t="s">
        <v>33947</v>
      </c>
      <c r="F5840" t="s">
        <v>185</v>
      </c>
      <c r="G5840" t="s">
        <v>130</v>
      </c>
    </row>
    <row r="5841" spans="1:7" x14ac:dyDescent="0.3">
      <c r="A5841" t="s">
        <v>33951</v>
      </c>
      <c r="B5841" t="s">
        <v>33952</v>
      </c>
      <c r="C5841" t="s">
        <v>24</v>
      </c>
      <c r="D5841" t="s">
        <v>25</v>
      </c>
      <c r="E5841" t="s">
        <v>33953</v>
      </c>
      <c r="F5841" t="s">
        <v>630</v>
      </c>
      <c r="G5841" t="s">
        <v>52</v>
      </c>
    </row>
    <row r="5842" spans="1:7" x14ac:dyDescent="0.3">
      <c r="A5842" t="s">
        <v>33957</v>
      </c>
      <c r="B5842" t="s">
        <v>33958</v>
      </c>
      <c r="C5842" t="s">
        <v>49</v>
      </c>
      <c r="D5842" t="s">
        <v>25</v>
      </c>
      <c r="E5842" t="s">
        <v>33959</v>
      </c>
      <c r="F5842" t="s">
        <v>78</v>
      </c>
      <c r="G5842" t="s">
        <v>28</v>
      </c>
    </row>
    <row r="5843" spans="1:7" x14ac:dyDescent="0.3">
      <c r="A5843" t="s">
        <v>33963</v>
      </c>
      <c r="B5843" t="s">
        <v>33964</v>
      </c>
      <c r="C5843" t="s">
        <v>24</v>
      </c>
      <c r="D5843" t="s">
        <v>25</v>
      </c>
      <c r="E5843" t="s">
        <v>33965</v>
      </c>
      <c r="F5843" t="s">
        <v>791</v>
      </c>
      <c r="G5843" t="s">
        <v>28</v>
      </c>
    </row>
    <row r="5844" spans="1:7" x14ac:dyDescent="0.3">
      <c r="A5844" t="s">
        <v>33969</v>
      </c>
      <c r="B5844" t="s">
        <v>33970</v>
      </c>
      <c r="C5844" t="s">
        <v>59</v>
      </c>
      <c r="D5844" t="s">
        <v>25</v>
      </c>
      <c r="E5844" t="s">
        <v>33971</v>
      </c>
      <c r="F5844" t="s">
        <v>27</v>
      </c>
      <c r="G5844" t="s">
        <v>28</v>
      </c>
    </row>
    <row r="5845" spans="1:7" x14ac:dyDescent="0.3">
      <c r="A5845" t="s">
        <v>33975</v>
      </c>
      <c r="B5845" t="s">
        <v>33976</v>
      </c>
      <c r="C5845" t="s">
        <v>24</v>
      </c>
      <c r="D5845" t="s">
        <v>25</v>
      </c>
      <c r="E5845" t="s">
        <v>33977</v>
      </c>
      <c r="F5845" t="s">
        <v>592</v>
      </c>
      <c r="G5845" t="s">
        <v>40</v>
      </c>
    </row>
    <row r="5846" spans="1:7" x14ac:dyDescent="0.3">
      <c r="A5846" t="s">
        <v>33981</v>
      </c>
      <c r="B5846" t="s">
        <v>12016</v>
      </c>
      <c r="C5846" t="s">
        <v>49</v>
      </c>
      <c r="D5846" t="s">
        <v>25</v>
      </c>
      <c r="E5846" t="s">
        <v>33982</v>
      </c>
      <c r="F5846" t="s">
        <v>717</v>
      </c>
      <c r="G5846" t="s">
        <v>40</v>
      </c>
    </row>
    <row r="5847" spans="1:7" x14ac:dyDescent="0.3">
      <c r="A5847" t="s">
        <v>33986</v>
      </c>
      <c r="B5847" t="s">
        <v>33987</v>
      </c>
      <c r="C5847" t="s">
        <v>59</v>
      </c>
      <c r="D5847" t="s">
        <v>25</v>
      </c>
      <c r="E5847" t="s">
        <v>14024</v>
      </c>
      <c r="F5847" t="s">
        <v>414</v>
      </c>
      <c r="G5847" t="s">
        <v>28</v>
      </c>
    </row>
    <row r="5848" spans="1:7" x14ac:dyDescent="0.3">
      <c r="A5848" t="s">
        <v>33991</v>
      </c>
      <c r="B5848" t="s">
        <v>33992</v>
      </c>
      <c r="C5848" t="s">
        <v>59</v>
      </c>
      <c r="D5848" t="s">
        <v>25</v>
      </c>
      <c r="E5848" t="s">
        <v>6461</v>
      </c>
      <c r="F5848" t="s">
        <v>747</v>
      </c>
      <c r="G5848" t="s">
        <v>40</v>
      </c>
    </row>
    <row r="5849" spans="1:7" x14ac:dyDescent="0.3">
      <c r="A5849" s="2" t="s">
        <v>33996</v>
      </c>
      <c r="B5849" t="s">
        <v>33997</v>
      </c>
      <c r="C5849" t="s">
        <v>24</v>
      </c>
      <c r="D5849" t="s">
        <v>25</v>
      </c>
      <c r="E5849" t="s">
        <v>33998</v>
      </c>
      <c r="F5849" t="s">
        <v>61</v>
      </c>
      <c r="G5849" t="s">
        <v>52</v>
      </c>
    </row>
    <row r="5850" spans="1:7" x14ac:dyDescent="0.3">
      <c r="A5850" t="s">
        <v>34002</v>
      </c>
      <c r="B5850" t="s">
        <v>34003</v>
      </c>
      <c r="C5850" t="s">
        <v>24</v>
      </c>
      <c r="D5850" t="s">
        <v>25</v>
      </c>
      <c r="E5850" t="s">
        <v>34004</v>
      </c>
      <c r="F5850" t="s">
        <v>617</v>
      </c>
      <c r="G5850" t="s">
        <v>28</v>
      </c>
    </row>
    <row r="5851" spans="1:7" x14ac:dyDescent="0.3">
      <c r="A5851" t="s">
        <v>34008</v>
      </c>
      <c r="B5851" t="s">
        <v>34009</v>
      </c>
      <c r="C5851" t="s">
        <v>49</v>
      </c>
      <c r="D5851" t="s">
        <v>25</v>
      </c>
      <c r="E5851" t="s">
        <v>34010</v>
      </c>
      <c r="F5851" t="s">
        <v>211</v>
      </c>
      <c r="G5851" t="s">
        <v>28</v>
      </c>
    </row>
    <row r="5852" spans="1:7" x14ac:dyDescent="0.3">
      <c r="A5852" t="s">
        <v>34014</v>
      </c>
      <c r="B5852" t="s">
        <v>34015</v>
      </c>
      <c r="C5852" t="s">
        <v>59</v>
      </c>
      <c r="D5852" t="s">
        <v>25</v>
      </c>
      <c r="E5852" t="s">
        <v>34016</v>
      </c>
      <c r="F5852" t="s">
        <v>630</v>
      </c>
      <c r="G5852" t="s">
        <v>52</v>
      </c>
    </row>
    <row r="5853" spans="1:7" x14ac:dyDescent="0.3">
      <c r="A5853" t="s">
        <v>34020</v>
      </c>
      <c r="B5853" t="s">
        <v>34021</v>
      </c>
      <c r="C5853" t="s">
        <v>59</v>
      </c>
      <c r="D5853" t="s">
        <v>25</v>
      </c>
      <c r="E5853" t="s">
        <v>34022</v>
      </c>
      <c r="F5853" t="s">
        <v>39</v>
      </c>
      <c r="G5853" t="s">
        <v>52</v>
      </c>
    </row>
    <row r="5854" spans="1:7" x14ac:dyDescent="0.3">
      <c r="A5854" t="s">
        <v>34026</v>
      </c>
      <c r="B5854" t="s">
        <v>34027</v>
      </c>
      <c r="C5854" t="s">
        <v>59</v>
      </c>
      <c r="D5854" t="s">
        <v>25</v>
      </c>
      <c r="E5854" t="s">
        <v>27793</v>
      </c>
      <c r="F5854" t="s">
        <v>692</v>
      </c>
      <c r="G5854" t="s">
        <v>52</v>
      </c>
    </row>
    <row r="5855" spans="1:7" x14ac:dyDescent="0.3">
      <c r="A5855" t="s">
        <v>34031</v>
      </c>
      <c r="B5855" t="s">
        <v>34032</v>
      </c>
      <c r="C5855" t="s">
        <v>59</v>
      </c>
      <c r="D5855" t="s">
        <v>25</v>
      </c>
      <c r="E5855" t="s">
        <v>34033</v>
      </c>
      <c r="F5855" t="s">
        <v>151</v>
      </c>
      <c r="G5855" t="s">
        <v>40</v>
      </c>
    </row>
    <row r="5856" spans="1:7" x14ac:dyDescent="0.3">
      <c r="A5856" t="s">
        <v>34037</v>
      </c>
      <c r="B5856" t="s">
        <v>34038</v>
      </c>
      <c r="C5856" t="s">
        <v>49</v>
      </c>
      <c r="D5856" t="s">
        <v>25</v>
      </c>
      <c r="E5856" t="s">
        <v>34039</v>
      </c>
      <c r="F5856" t="s">
        <v>889</v>
      </c>
      <c r="G5856" t="s">
        <v>130</v>
      </c>
    </row>
    <row r="5857" spans="1:7" x14ac:dyDescent="0.3">
      <c r="A5857" t="s">
        <v>34043</v>
      </c>
      <c r="B5857" t="s">
        <v>34044</v>
      </c>
      <c r="C5857" t="s">
        <v>49</v>
      </c>
      <c r="D5857" t="s">
        <v>25</v>
      </c>
      <c r="E5857" t="s">
        <v>18281</v>
      </c>
      <c r="F5857" t="s">
        <v>314</v>
      </c>
      <c r="G5857" t="s">
        <v>130</v>
      </c>
    </row>
    <row r="5858" spans="1:7" x14ac:dyDescent="0.3">
      <c r="A5858" t="s">
        <v>34048</v>
      </c>
      <c r="B5858" t="s">
        <v>34049</v>
      </c>
      <c r="C5858" t="s">
        <v>24</v>
      </c>
      <c r="D5858" t="s">
        <v>25</v>
      </c>
      <c r="E5858" t="s">
        <v>34050</v>
      </c>
      <c r="F5858" t="s">
        <v>122</v>
      </c>
      <c r="G5858" t="s">
        <v>40</v>
      </c>
    </row>
    <row r="5859" spans="1:7" x14ac:dyDescent="0.3">
      <c r="A5859" t="s">
        <v>34054</v>
      </c>
      <c r="B5859" t="s">
        <v>34055</v>
      </c>
      <c r="C5859" t="s">
        <v>59</v>
      </c>
      <c r="D5859" t="s">
        <v>25</v>
      </c>
      <c r="E5859" t="s">
        <v>34056</v>
      </c>
      <c r="F5859" t="s">
        <v>129</v>
      </c>
      <c r="G5859" t="s">
        <v>130</v>
      </c>
    </row>
    <row r="5860" spans="1:7" x14ac:dyDescent="0.3">
      <c r="A5860" t="s">
        <v>34060</v>
      </c>
      <c r="B5860" t="s">
        <v>34061</v>
      </c>
      <c r="C5860" t="s">
        <v>24</v>
      </c>
      <c r="D5860" t="s">
        <v>25</v>
      </c>
      <c r="E5860" t="s">
        <v>14060</v>
      </c>
      <c r="F5860" t="s">
        <v>122</v>
      </c>
      <c r="G5860" t="s">
        <v>28</v>
      </c>
    </row>
    <row r="5861" spans="1:7" x14ac:dyDescent="0.3">
      <c r="A5861" t="s">
        <v>34065</v>
      </c>
      <c r="B5861" t="s">
        <v>34066</v>
      </c>
      <c r="C5861" t="s">
        <v>49</v>
      </c>
      <c r="D5861" t="s">
        <v>25</v>
      </c>
      <c r="E5861" t="s">
        <v>34067</v>
      </c>
      <c r="F5861" t="s">
        <v>86</v>
      </c>
      <c r="G5861" t="s">
        <v>52</v>
      </c>
    </row>
    <row r="5862" spans="1:7" x14ac:dyDescent="0.3">
      <c r="A5862" t="s">
        <v>34071</v>
      </c>
      <c r="B5862" t="s">
        <v>34072</v>
      </c>
      <c r="C5862" t="s">
        <v>59</v>
      </c>
      <c r="D5862" t="s">
        <v>25</v>
      </c>
      <c r="E5862" t="s">
        <v>34073</v>
      </c>
      <c r="F5862" t="s">
        <v>822</v>
      </c>
      <c r="G5862" t="s">
        <v>52</v>
      </c>
    </row>
    <row r="5863" spans="1:7" x14ac:dyDescent="0.3">
      <c r="A5863" t="s">
        <v>34077</v>
      </c>
      <c r="B5863" t="s">
        <v>34078</v>
      </c>
      <c r="C5863" t="s">
        <v>59</v>
      </c>
      <c r="D5863" t="s">
        <v>25</v>
      </c>
      <c r="E5863" t="s">
        <v>157</v>
      </c>
      <c r="F5863" t="s">
        <v>93</v>
      </c>
      <c r="G5863" t="s">
        <v>52</v>
      </c>
    </row>
    <row r="5864" spans="1:7" x14ac:dyDescent="0.3">
      <c r="A5864" t="s">
        <v>34082</v>
      </c>
      <c r="B5864" t="s">
        <v>26709</v>
      </c>
      <c r="C5864" t="s">
        <v>49</v>
      </c>
      <c r="D5864" t="s">
        <v>25</v>
      </c>
      <c r="E5864" t="s">
        <v>34083</v>
      </c>
      <c r="F5864" t="s">
        <v>144</v>
      </c>
      <c r="G5864" t="s">
        <v>52</v>
      </c>
    </row>
    <row r="5865" spans="1:7" x14ac:dyDescent="0.3">
      <c r="A5865" t="s">
        <v>34087</v>
      </c>
      <c r="B5865" t="s">
        <v>34088</v>
      </c>
      <c r="C5865" t="s">
        <v>49</v>
      </c>
      <c r="D5865" t="s">
        <v>25</v>
      </c>
      <c r="E5865" t="s">
        <v>34089</v>
      </c>
      <c r="F5865" t="s">
        <v>108</v>
      </c>
      <c r="G5865" t="s">
        <v>28</v>
      </c>
    </row>
    <row r="5866" spans="1:7" x14ac:dyDescent="0.3">
      <c r="A5866" t="s">
        <v>34093</v>
      </c>
      <c r="B5866" t="s">
        <v>34094</v>
      </c>
      <c r="C5866" t="s">
        <v>24</v>
      </c>
      <c r="D5866" t="s">
        <v>25</v>
      </c>
      <c r="E5866" t="s">
        <v>33860</v>
      </c>
      <c r="F5866" t="s">
        <v>791</v>
      </c>
      <c r="G5866" t="s">
        <v>28</v>
      </c>
    </row>
    <row r="5867" spans="1:7" x14ac:dyDescent="0.3">
      <c r="A5867" t="s">
        <v>34098</v>
      </c>
      <c r="B5867" t="s">
        <v>34099</v>
      </c>
      <c r="C5867" t="s">
        <v>49</v>
      </c>
      <c r="D5867" t="s">
        <v>25</v>
      </c>
      <c r="E5867" t="s">
        <v>6656</v>
      </c>
      <c r="F5867" t="s">
        <v>115</v>
      </c>
      <c r="G5867" t="s">
        <v>52</v>
      </c>
    </row>
    <row r="5868" spans="1:7" x14ac:dyDescent="0.3">
      <c r="A5868" t="s">
        <v>34103</v>
      </c>
      <c r="B5868" t="s">
        <v>34104</v>
      </c>
      <c r="C5868" t="s">
        <v>59</v>
      </c>
      <c r="D5868" t="s">
        <v>25</v>
      </c>
      <c r="E5868" t="s">
        <v>7296</v>
      </c>
      <c r="F5868" t="s">
        <v>772</v>
      </c>
      <c r="G5868" t="s">
        <v>40</v>
      </c>
    </row>
    <row r="5869" spans="1:7" x14ac:dyDescent="0.3">
      <c r="A5869" t="s">
        <v>34108</v>
      </c>
      <c r="B5869" t="s">
        <v>34109</v>
      </c>
      <c r="C5869" t="s">
        <v>49</v>
      </c>
      <c r="D5869" t="s">
        <v>25</v>
      </c>
      <c r="E5869" t="s">
        <v>34110</v>
      </c>
      <c r="F5869" t="s">
        <v>889</v>
      </c>
      <c r="G5869" t="s">
        <v>40</v>
      </c>
    </row>
    <row r="5870" spans="1:7" x14ac:dyDescent="0.3">
      <c r="A5870" t="s">
        <v>34114</v>
      </c>
      <c r="B5870" t="s">
        <v>34115</v>
      </c>
      <c r="C5870" t="s">
        <v>49</v>
      </c>
      <c r="D5870" t="s">
        <v>25</v>
      </c>
      <c r="E5870" t="s">
        <v>34116</v>
      </c>
      <c r="F5870" t="s">
        <v>692</v>
      </c>
      <c r="G5870" t="s">
        <v>28</v>
      </c>
    </row>
    <row r="5871" spans="1:7" x14ac:dyDescent="0.3">
      <c r="A5871" t="s">
        <v>34120</v>
      </c>
      <c r="B5871" t="s">
        <v>34121</v>
      </c>
      <c r="C5871" t="s">
        <v>49</v>
      </c>
      <c r="D5871" t="s">
        <v>25</v>
      </c>
      <c r="E5871" t="s">
        <v>34122</v>
      </c>
      <c r="F5871" t="s">
        <v>115</v>
      </c>
      <c r="G5871" t="s">
        <v>40</v>
      </c>
    </row>
    <row r="5872" spans="1:7" x14ac:dyDescent="0.3">
      <c r="A5872" t="s">
        <v>34126</v>
      </c>
      <c r="B5872" t="s">
        <v>34127</v>
      </c>
      <c r="C5872" t="s">
        <v>49</v>
      </c>
      <c r="D5872" t="s">
        <v>25</v>
      </c>
      <c r="E5872" t="s">
        <v>22638</v>
      </c>
      <c r="F5872" t="s">
        <v>211</v>
      </c>
      <c r="G5872" t="s">
        <v>40</v>
      </c>
    </row>
    <row r="5873" spans="1:7" x14ac:dyDescent="0.3">
      <c r="A5873" t="s">
        <v>34131</v>
      </c>
      <c r="B5873" t="s">
        <v>34132</v>
      </c>
      <c r="C5873" t="s">
        <v>59</v>
      </c>
      <c r="D5873" t="s">
        <v>25</v>
      </c>
      <c r="E5873" t="s">
        <v>34133</v>
      </c>
      <c r="F5873" t="s">
        <v>101</v>
      </c>
      <c r="G5873" t="s">
        <v>52</v>
      </c>
    </row>
    <row r="5874" spans="1:7" x14ac:dyDescent="0.3">
      <c r="A5874" t="s">
        <v>34137</v>
      </c>
      <c r="B5874" t="s">
        <v>34138</v>
      </c>
      <c r="C5874" t="s">
        <v>24</v>
      </c>
      <c r="D5874" t="s">
        <v>25</v>
      </c>
      <c r="E5874" t="s">
        <v>34139</v>
      </c>
      <c r="F5874" t="s">
        <v>327</v>
      </c>
      <c r="G5874" t="s">
        <v>130</v>
      </c>
    </row>
    <row r="5875" spans="1:7" x14ac:dyDescent="0.3">
      <c r="A5875" t="s">
        <v>34143</v>
      </c>
      <c r="B5875" t="s">
        <v>34144</v>
      </c>
      <c r="C5875" t="s">
        <v>49</v>
      </c>
      <c r="D5875" t="s">
        <v>25</v>
      </c>
      <c r="E5875" t="s">
        <v>13897</v>
      </c>
      <c r="F5875" t="s">
        <v>115</v>
      </c>
      <c r="G5875" t="s">
        <v>40</v>
      </c>
    </row>
    <row r="5876" spans="1:7" x14ac:dyDescent="0.3">
      <c r="A5876" t="s">
        <v>34148</v>
      </c>
      <c r="B5876" t="s">
        <v>34149</v>
      </c>
      <c r="C5876" t="s">
        <v>49</v>
      </c>
      <c r="D5876" t="s">
        <v>25</v>
      </c>
      <c r="E5876" t="s">
        <v>34150</v>
      </c>
      <c r="F5876" t="s">
        <v>464</v>
      </c>
      <c r="G5876" t="s">
        <v>40</v>
      </c>
    </row>
    <row r="5877" spans="1:7" x14ac:dyDescent="0.3">
      <c r="A5877" t="s">
        <v>34154</v>
      </c>
      <c r="B5877" t="s">
        <v>34155</v>
      </c>
      <c r="C5877" t="s">
        <v>59</v>
      </c>
      <c r="D5877" t="s">
        <v>25</v>
      </c>
      <c r="E5877" t="s">
        <v>34156</v>
      </c>
      <c r="F5877" t="s">
        <v>115</v>
      </c>
      <c r="G5877" t="s">
        <v>40</v>
      </c>
    </row>
    <row r="5878" spans="1:7" x14ac:dyDescent="0.3">
      <c r="A5878" t="s">
        <v>34160</v>
      </c>
      <c r="B5878" t="s">
        <v>34161</v>
      </c>
      <c r="C5878" t="s">
        <v>59</v>
      </c>
      <c r="D5878" t="s">
        <v>25</v>
      </c>
      <c r="E5878" t="s">
        <v>34162</v>
      </c>
      <c r="F5878" t="s">
        <v>178</v>
      </c>
      <c r="G5878" t="s">
        <v>130</v>
      </c>
    </row>
    <row r="5879" spans="1:7" x14ac:dyDescent="0.3">
      <c r="A5879" t="s">
        <v>34166</v>
      </c>
      <c r="B5879" t="s">
        <v>34167</v>
      </c>
      <c r="C5879" t="s">
        <v>24</v>
      </c>
      <c r="D5879" t="s">
        <v>25</v>
      </c>
      <c r="E5879" t="s">
        <v>34168</v>
      </c>
      <c r="F5879" t="s">
        <v>39</v>
      </c>
      <c r="G5879" t="s">
        <v>130</v>
      </c>
    </row>
    <row r="5880" spans="1:7" x14ac:dyDescent="0.3">
      <c r="A5880" t="s">
        <v>34172</v>
      </c>
      <c r="B5880" t="s">
        <v>34173</v>
      </c>
      <c r="C5880" t="s">
        <v>59</v>
      </c>
      <c r="D5880" t="s">
        <v>25</v>
      </c>
      <c r="E5880" t="s">
        <v>34174</v>
      </c>
      <c r="F5880" t="s">
        <v>115</v>
      </c>
      <c r="G5880" t="s">
        <v>40</v>
      </c>
    </row>
    <row r="5881" spans="1:7" x14ac:dyDescent="0.3">
      <c r="A5881" t="s">
        <v>34178</v>
      </c>
      <c r="B5881" t="s">
        <v>34179</v>
      </c>
      <c r="C5881" t="s">
        <v>59</v>
      </c>
      <c r="D5881" t="s">
        <v>25</v>
      </c>
      <c r="E5881" t="s">
        <v>34180</v>
      </c>
      <c r="F5881" t="s">
        <v>1003</v>
      </c>
      <c r="G5881" t="s">
        <v>28</v>
      </c>
    </row>
    <row r="5882" spans="1:7" x14ac:dyDescent="0.3">
      <c r="A5882" t="s">
        <v>34184</v>
      </c>
      <c r="B5882" t="s">
        <v>34185</v>
      </c>
      <c r="C5882" t="s">
        <v>24</v>
      </c>
      <c r="D5882" t="s">
        <v>25</v>
      </c>
      <c r="E5882" t="s">
        <v>34186</v>
      </c>
      <c r="F5882" t="s">
        <v>192</v>
      </c>
      <c r="G5882" t="s">
        <v>28</v>
      </c>
    </row>
    <row r="5883" spans="1:7" x14ac:dyDescent="0.3">
      <c r="A5883" t="s">
        <v>34190</v>
      </c>
      <c r="B5883" t="s">
        <v>34191</v>
      </c>
      <c r="C5883" t="s">
        <v>49</v>
      </c>
      <c r="D5883" t="s">
        <v>25</v>
      </c>
      <c r="E5883" t="s">
        <v>34192</v>
      </c>
      <c r="F5883" t="s">
        <v>269</v>
      </c>
      <c r="G5883" t="s">
        <v>130</v>
      </c>
    </row>
    <row r="5884" spans="1:7" x14ac:dyDescent="0.3">
      <c r="A5884" t="s">
        <v>34196</v>
      </c>
      <c r="B5884" t="s">
        <v>34197</v>
      </c>
      <c r="C5884" t="s">
        <v>24</v>
      </c>
      <c r="D5884" t="s">
        <v>25</v>
      </c>
      <c r="E5884" t="s">
        <v>34198</v>
      </c>
      <c r="F5884" t="s">
        <v>93</v>
      </c>
      <c r="G5884" t="s">
        <v>40</v>
      </c>
    </row>
    <row r="5885" spans="1:7" x14ac:dyDescent="0.3">
      <c r="A5885" t="s">
        <v>34202</v>
      </c>
      <c r="B5885" t="s">
        <v>34203</v>
      </c>
      <c r="C5885" t="s">
        <v>59</v>
      </c>
      <c r="D5885" t="s">
        <v>25</v>
      </c>
      <c r="E5885" t="s">
        <v>34204</v>
      </c>
      <c r="F5885" t="s">
        <v>51</v>
      </c>
      <c r="G5885" t="s">
        <v>52</v>
      </c>
    </row>
    <row r="5886" spans="1:7" x14ac:dyDescent="0.3">
      <c r="A5886" t="s">
        <v>34208</v>
      </c>
      <c r="B5886" t="s">
        <v>34209</v>
      </c>
      <c r="C5886" t="s">
        <v>59</v>
      </c>
      <c r="D5886" t="s">
        <v>25</v>
      </c>
      <c r="E5886" t="s">
        <v>34210</v>
      </c>
      <c r="F5886" t="s">
        <v>464</v>
      </c>
      <c r="G5886" t="s">
        <v>40</v>
      </c>
    </row>
    <row r="5887" spans="1:7" x14ac:dyDescent="0.3">
      <c r="A5887" t="s">
        <v>34214</v>
      </c>
      <c r="B5887" t="s">
        <v>34215</v>
      </c>
      <c r="C5887" t="s">
        <v>49</v>
      </c>
      <c r="D5887" t="s">
        <v>25</v>
      </c>
      <c r="E5887" t="s">
        <v>34216</v>
      </c>
      <c r="F5887" t="s">
        <v>327</v>
      </c>
      <c r="G5887" t="s">
        <v>130</v>
      </c>
    </row>
    <row r="5888" spans="1:7" x14ac:dyDescent="0.3">
      <c r="A5888" t="s">
        <v>34220</v>
      </c>
      <c r="B5888" t="s">
        <v>34221</v>
      </c>
      <c r="C5888" t="s">
        <v>49</v>
      </c>
      <c r="D5888" t="s">
        <v>25</v>
      </c>
      <c r="E5888" t="s">
        <v>34222</v>
      </c>
      <c r="F5888" t="s">
        <v>171</v>
      </c>
      <c r="G5888" t="s">
        <v>40</v>
      </c>
    </row>
    <row r="5889" spans="1:7" x14ac:dyDescent="0.3">
      <c r="A5889" t="s">
        <v>34226</v>
      </c>
      <c r="B5889" t="s">
        <v>34227</v>
      </c>
      <c r="C5889" t="s">
        <v>49</v>
      </c>
      <c r="D5889" t="s">
        <v>25</v>
      </c>
      <c r="E5889" t="s">
        <v>34228</v>
      </c>
      <c r="F5889" t="s">
        <v>414</v>
      </c>
      <c r="G5889" t="s">
        <v>130</v>
      </c>
    </row>
    <row r="5890" spans="1:7" x14ac:dyDescent="0.3">
      <c r="A5890" t="s">
        <v>34232</v>
      </c>
      <c r="B5890" t="s">
        <v>34233</v>
      </c>
      <c r="C5890" t="s">
        <v>24</v>
      </c>
      <c r="D5890" t="s">
        <v>25</v>
      </c>
      <c r="E5890" t="s">
        <v>34234</v>
      </c>
      <c r="F5890" t="s">
        <v>164</v>
      </c>
      <c r="G5890" t="s">
        <v>130</v>
      </c>
    </row>
    <row r="5891" spans="1:7" x14ac:dyDescent="0.3">
      <c r="A5891" t="s">
        <v>34238</v>
      </c>
      <c r="B5891" t="s">
        <v>34239</v>
      </c>
      <c r="C5891" t="s">
        <v>59</v>
      </c>
      <c r="D5891" t="s">
        <v>25</v>
      </c>
      <c r="E5891" t="s">
        <v>30314</v>
      </c>
      <c r="F5891" t="s">
        <v>115</v>
      </c>
      <c r="G5891" t="s">
        <v>40</v>
      </c>
    </row>
    <row r="5892" spans="1:7" x14ac:dyDescent="0.3">
      <c r="A5892" t="s">
        <v>34243</v>
      </c>
      <c r="B5892" t="s">
        <v>34244</v>
      </c>
      <c r="C5892" t="s">
        <v>49</v>
      </c>
      <c r="D5892" t="s">
        <v>25</v>
      </c>
      <c r="E5892" t="s">
        <v>34245</v>
      </c>
      <c r="F5892" t="s">
        <v>129</v>
      </c>
      <c r="G5892" t="s">
        <v>52</v>
      </c>
    </row>
    <row r="5893" spans="1:7" x14ac:dyDescent="0.3">
      <c r="A5893" t="s">
        <v>34249</v>
      </c>
      <c r="B5893" t="s">
        <v>34250</v>
      </c>
      <c r="C5893" t="s">
        <v>59</v>
      </c>
      <c r="D5893" t="s">
        <v>25</v>
      </c>
      <c r="E5893" t="s">
        <v>34251</v>
      </c>
      <c r="F5893" t="s">
        <v>61</v>
      </c>
      <c r="G5893" t="s">
        <v>28</v>
      </c>
    </row>
    <row r="5894" spans="1:7" x14ac:dyDescent="0.3">
      <c r="A5894" t="s">
        <v>34255</v>
      </c>
      <c r="B5894" t="s">
        <v>34256</v>
      </c>
      <c r="C5894" t="s">
        <v>59</v>
      </c>
      <c r="D5894" t="s">
        <v>25</v>
      </c>
      <c r="E5894" t="s">
        <v>34257</v>
      </c>
      <c r="F5894" t="s">
        <v>244</v>
      </c>
      <c r="G5894" t="s">
        <v>40</v>
      </c>
    </row>
    <row r="5895" spans="1:7" x14ac:dyDescent="0.3">
      <c r="A5895" t="s">
        <v>34261</v>
      </c>
      <c r="B5895" t="s">
        <v>34262</v>
      </c>
      <c r="C5895" t="s">
        <v>59</v>
      </c>
      <c r="D5895" t="s">
        <v>25</v>
      </c>
      <c r="E5895" t="s">
        <v>34263</v>
      </c>
      <c r="F5895" t="s">
        <v>39</v>
      </c>
      <c r="G5895" t="s">
        <v>40</v>
      </c>
    </row>
    <row r="5896" spans="1:7" x14ac:dyDescent="0.3">
      <c r="A5896" t="s">
        <v>34267</v>
      </c>
      <c r="B5896" t="s">
        <v>34268</v>
      </c>
      <c r="C5896" t="s">
        <v>24</v>
      </c>
      <c r="D5896" t="s">
        <v>25</v>
      </c>
      <c r="E5896" t="s">
        <v>34269</v>
      </c>
      <c r="F5896" t="s">
        <v>137</v>
      </c>
      <c r="G5896" t="s">
        <v>28</v>
      </c>
    </row>
    <row r="5897" spans="1:7" x14ac:dyDescent="0.3">
      <c r="A5897" t="s">
        <v>34273</v>
      </c>
      <c r="B5897" t="s">
        <v>34274</v>
      </c>
      <c r="C5897" t="s">
        <v>49</v>
      </c>
      <c r="D5897" t="s">
        <v>25</v>
      </c>
      <c r="E5897" t="s">
        <v>34275</v>
      </c>
      <c r="F5897" t="s">
        <v>151</v>
      </c>
      <c r="G5897" t="s">
        <v>52</v>
      </c>
    </row>
    <row r="5898" spans="1:7" x14ac:dyDescent="0.3">
      <c r="A5898" t="s">
        <v>34279</v>
      </c>
      <c r="B5898" t="s">
        <v>34280</v>
      </c>
      <c r="C5898" t="s">
        <v>59</v>
      </c>
      <c r="D5898" t="s">
        <v>25</v>
      </c>
      <c r="E5898" t="s">
        <v>4175</v>
      </c>
      <c r="F5898" t="s">
        <v>108</v>
      </c>
      <c r="G5898" t="s">
        <v>28</v>
      </c>
    </row>
    <row r="5899" spans="1:7" x14ac:dyDescent="0.3">
      <c r="A5899" t="s">
        <v>34284</v>
      </c>
      <c r="B5899" t="s">
        <v>34285</v>
      </c>
      <c r="C5899" t="s">
        <v>49</v>
      </c>
      <c r="D5899" t="s">
        <v>25</v>
      </c>
      <c r="E5899" t="s">
        <v>29566</v>
      </c>
      <c r="F5899" t="s">
        <v>889</v>
      </c>
      <c r="G5899" t="s">
        <v>28</v>
      </c>
    </row>
    <row r="5900" spans="1:7" x14ac:dyDescent="0.3">
      <c r="A5900" t="s">
        <v>34289</v>
      </c>
      <c r="B5900" t="s">
        <v>34290</v>
      </c>
      <c r="C5900" t="s">
        <v>59</v>
      </c>
      <c r="D5900" t="s">
        <v>25</v>
      </c>
      <c r="E5900" t="s">
        <v>34291</v>
      </c>
      <c r="F5900" t="s">
        <v>224</v>
      </c>
      <c r="G5900" t="s">
        <v>130</v>
      </c>
    </row>
    <row r="5901" spans="1:7" x14ac:dyDescent="0.3">
      <c r="A5901" t="s">
        <v>34295</v>
      </c>
      <c r="B5901" t="s">
        <v>34296</v>
      </c>
      <c r="C5901" t="s">
        <v>24</v>
      </c>
      <c r="D5901" t="s">
        <v>25</v>
      </c>
      <c r="E5901" t="s">
        <v>33733</v>
      </c>
      <c r="F5901" t="s">
        <v>217</v>
      </c>
      <c r="G5901" t="s">
        <v>28</v>
      </c>
    </row>
    <row r="5902" spans="1:7" x14ac:dyDescent="0.3">
      <c r="A5902" t="s">
        <v>34300</v>
      </c>
      <c r="B5902" t="s">
        <v>34301</v>
      </c>
      <c r="C5902" t="s">
        <v>59</v>
      </c>
      <c r="D5902" t="s">
        <v>25</v>
      </c>
      <c r="E5902" t="s">
        <v>34302</v>
      </c>
      <c r="F5902" t="s">
        <v>129</v>
      </c>
      <c r="G5902" t="s">
        <v>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299C4-D12F-43A3-A26D-AD8E3109C5B6}">
  <dimension ref="A1:I5902"/>
  <sheetViews>
    <sheetView workbookViewId="0"/>
  </sheetViews>
  <sheetFormatPr defaultRowHeight="14.4" x14ac:dyDescent="0.3"/>
  <sheetData>
    <row r="1" spans="1:9" x14ac:dyDescent="0.3">
      <c r="A1" t="s">
        <v>11</v>
      </c>
      <c r="B1" t="s">
        <v>12</v>
      </c>
      <c r="C1" t="s">
        <v>13</v>
      </c>
      <c r="D1" t="s">
        <v>14</v>
      </c>
      <c r="E1" t="s">
        <v>15</v>
      </c>
      <c r="F1" t="s">
        <v>16</v>
      </c>
      <c r="G1" t="s">
        <v>17</v>
      </c>
      <c r="H1" t="s">
        <v>18</v>
      </c>
      <c r="I1" t="s">
        <v>19</v>
      </c>
    </row>
    <row r="2" spans="1:9" x14ac:dyDescent="0.3">
      <c r="A2" t="s">
        <v>29</v>
      </c>
      <c r="B2" t="s">
        <v>30</v>
      </c>
      <c r="C2" t="s">
        <v>31</v>
      </c>
      <c r="D2" t="s">
        <v>32</v>
      </c>
      <c r="E2">
        <v>2276.11</v>
      </c>
      <c r="F2">
        <v>3</v>
      </c>
      <c r="G2">
        <v>-68.14</v>
      </c>
      <c r="H2">
        <v>1</v>
      </c>
      <c r="I2" t="s">
        <v>33</v>
      </c>
    </row>
    <row r="3" spans="1:9" x14ac:dyDescent="0.3">
      <c r="A3" t="s">
        <v>41</v>
      </c>
      <c r="B3" t="s">
        <v>42</v>
      </c>
      <c r="C3" t="s">
        <v>43</v>
      </c>
      <c r="D3" t="s">
        <v>44</v>
      </c>
      <c r="E3">
        <v>3963.52</v>
      </c>
      <c r="F3">
        <v>8</v>
      </c>
      <c r="G3">
        <v>81.069999999999993</v>
      </c>
      <c r="I3" t="s">
        <v>45</v>
      </c>
    </row>
    <row r="4" spans="1:9" x14ac:dyDescent="0.3">
      <c r="A4" t="s">
        <v>53</v>
      </c>
      <c r="B4" t="s">
        <v>42</v>
      </c>
      <c r="C4" t="s">
        <v>43</v>
      </c>
      <c r="D4" t="s">
        <v>54</v>
      </c>
      <c r="E4">
        <v>2686.13</v>
      </c>
      <c r="F4">
        <v>3</v>
      </c>
      <c r="G4">
        <v>-65.28</v>
      </c>
      <c r="I4" t="s">
        <v>55</v>
      </c>
    </row>
    <row r="5" spans="1:9" x14ac:dyDescent="0.3">
      <c r="A5" t="s">
        <v>62</v>
      </c>
      <c r="B5" t="s">
        <v>30</v>
      </c>
      <c r="C5" t="s">
        <v>63</v>
      </c>
      <c r="D5" t="s">
        <v>64</v>
      </c>
      <c r="E5">
        <v>4796.12</v>
      </c>
      <c r="F5">
        <v>8</v>
      </c>
      <c r="G5">
        <v>1.64</v>
      </c>
      <c r="H5">
        <v>1</v>
      </c>
      <c r="I5" t="s">
        <v>33</v>
      </c>
    </row>
    <row r="6" spans="1:9" x14ac:dyDescent="0.3">
      <c r="A6" t="s">
        <v>70</v>
      </c>
      <c r="B6" t="s">
        <v>42</v>
      </c>
      <c r="C6" t="s">
        <v>71</v>
      </c>
      <c r="D6" t="s">
        <v>72</v>
      </c>
      <c r="E6">
        <v>1385.14</v>
      </c>
      <c r="F6">
        <v>3</v>
      </c>
      <c r="G6">
        <v>36.68</v>
      </c>
      <c r="I6" t="s">
        <v>33</v>
      </c>
    </row>
    <row r="7" spans="1:9" x14ac:dyDescent="0.3">
      <c r="A7" t="s">
        <v>79</v>
      </c>
      <c r="B7" t="s">
        <v>80</v>
      </c>
      <c r="C7" t="s">
        <v>63</v>
      </c>
      <c r="D7" t="s">
        <v>81</v>
      </c>
      <c r="E7">
        <v>117.59</v>
      </c>
      <c r="F7">
        <v>9</v>
      </c>
      <c r="G7">
        <v>30.52</v>
      </c>
      <c r="I7" t="s">
        <v>45</v>
      </c>
    </row>
    <row r="8" spans="1:9" x14ac:dyDescent="0.3">
      <c r="A8" t="s">
        <v>87</v>
      </c>
      <c r="B8" t="s">
        <v>42</v>
      </c>
      <c r="C8" t="s">
        <v>63</v>
      </c>
      <c r="D8" t="s">
        <v>88</v>
      </c>
      <c r="E8">
        <v>3410.34</v>
      </c>
      <c r="F8">
        <v>3</v>
      </c>
      <c r="G8">
        <v>-65.209999999999994</v>
      </c>
      <c r="H8">
        <v>1</v>
      </c>
      <c r="I8" t="s">
        <v>55</v>
      </c>
    </row>
    <row r="9" spans="1:9" x14ac:dyDescent="0.3">
      <c r="A9" t="s">
        <v>94</v>
      </c>
      <c r="B9" t="s">
        <v>30</v>
      </c>
      <c r="C9" t="s">
        <v>95</v>
      </c>
      <c r="D9" t="s">
        <v>96</v>
      </c>
      <c r="E9">
        <v>802.84</v>
      </c>
      <c r="F9">
        <v>6</v>
      </c>
      <c r="G9">
        <v>21.88</v>
      </c>
      <c r="I9" t="s">
        <v>33</v>
      </c>
    </row>
    <row r="10" spans="1:9" x14ac:dyDescent="0.3">
      <c r="A10" t="s">
        <v>102</v>
      </c>
      <c r="B10" t="s">
        <v>80</v>
      </c>
      <c r="C10" t="s">
        <v>43</v>
      </c>
      <c r="D10" t="s">
        <v>103</v>
      </c>
      <c r="E10">
        <v>2522.61</v>
      </c>
      <c r="F10">
        <v>9</v>
      </c>
      <c r="G10">
        <v>30.55</v>
      </c>
      <c r="I10" t="s">
        <v>55</v>
      </c>
    </row>
    <row r="11" spans="1:9" x14ac:dyDescent="0.3">
      <c r="A11" t="s">
        <v>109</v>
      </c>
      <c r="B11" t="s">
        <v>30</v>
      </c>
      <c r="C11" t="s">
        <v>31</v>
      </c>
      <c r="D11" t="s">
        <v>110</v>
      </c>
      <c r="E11">
        <v>4320.3500000000004</v>
      </c>
      <c r="F11">
        <v>5</v>
      </c>
      <c r="G11">
        <v>17.77</v>
      </c>
      <c r="H11">
        <v>1</v>
      </c>
      <c r="I11" t="s">
        <v>45</v>
      </c>
    </row>
    <row r="12" spans="1:9" x14ac:dyDescent="0.3">
      <c r="A12" t="s">
        <v>116</v>
      </c>
      <c r="B12" t="s">
        <v>30</v>
      </c>
      <c r="C12" t="s">
        <v>43</v>
      </c>
      <c r="D12" t="s">
        <v>117</v>
      </c>
      <c r="E12">
        <v>4572.5200000000004</v>
      </c>
      <c r="F12">
        <v>1</v>
      </c>
      <c r="G12">
        <v>-65.790000000000006</v>
      </c>
      <c r="H12">
        <v>1</v>
      </c>
      <c r="I12" t="s">
        <v>45</v>
      </c>
    </row>
    <row r="13" spans="1:9" x14ac:dyDescent="0.3">
      <c r="A13" t="s">
        <v>123</v>
      </c>
      <c r="B13" t="s">
        <v>42</v>
      </c>
      <c r="C13" t="s">
        <v>63</v>
      </c>
      <c r="D13" t="s">
        <v>124</v>
      </c>
      <c r="E13">
        <v>3915.94</v>
      </c>
      <c r="F13">
        <v>5</v>
      </c>
      <c r="G13">
        <v>68.2</v>
      </c>
      <c r="I13" t="s">
        <v>33</v>
      </c>
    </row>
    <row r="14" spans="1:9" x14ac:dyDescent="0.3">
      <c r="A14" t="s">
        <v>131</v>
      </c>
      <c r="B14" t="s">
        <v>80</v>
      </c>
      <c r="C14" t="s">
        <v>71</v>
      </c>
      <c r="D14" t="s">
        <v>132</v>
      </c>
      <c r="E14">
        <v>1667.8</v>
      </c>
      <c r="F14">
        <v>5</v>
      </c>
      <c r="G14">
        <v>84.98</v>
      </c>
      <c r="I14" t="s">
        <v>45</v>
      </c>
    </row>
    <row r="15" spans="1:9" x14ac:dyDescent="0.3">
      <c r="A15" t="s">
        <v>138</v>
      </c>
      <c r="B15" t="s">
        <v>42</v>
      </c>
      <c r="C15" t="s">
        <v>71</v>
      </c>
      <c r="D15" t="s">
        <v>139</v>
      </c>
      <c r="E15">
        <v>3890.04</v>
      </c>
      <c r="F15">
        <v>10</v>
      </c>
      <c r="G15">
        <v>82.36</v>
      </c>
      <c r="H15">
        <v>1</v>
      </c>
      <c r="I15" t="s">
        <v>33</v>
      </c>
    </row>
    <row r="16" spans="1:9" x14ac:dyDescent="0.3">
      <c r="A16" t="s">
        <v>145</v>
      </c>
      <c r="B16" t="s">
        <v>80</v>
      </c>
      <c r="C16" t="s">
        <v>71</v>
      </c>
      <c r="D16" t="s">
        <v>146</v>
      </c>
      <c r="E16">
        <v>4333.2299999999996</v>
      </c>
      <c r="F16">
        <v>6</v>
      </c>
      <c r="G16">
        <v>46.14</v>
      </c>
      <c r="H16">
        <v>1</v>
      </c>
      <c r="I16" t="s">
        <v>55</v>
      </c>
    </row>
    <row r="17" spans="1:9" x14ac:dyDescent="0.3">
      <c r="A17" t="s">
        <v>152</v>
      </c>
      <c r="B17" t="s">
        <v>30</v>
      </c>
      <c r="C17" t="s">
        <v>95</v>
      </c>
      <c r="D17" t="s">
        <v>153</v>
      </c>
      <c r="E17">
        <v>3999.15</v>
      </c>
      <c r="F17">
        <v>6</v>
      </c>
      <c r="G17">
        <v>-91.46</v>
      </c>
      <c r="H17">
        <v>1</v>
      </c>
      <c r="I17" t="s">
        <v>55</v>
      </c>
    </row>
    <row r="18" spans="1:9" x14ac:dyDescent="0.3">
      <c r="A18" t="s">
        <v>158</v>
      </c>
      <c r="B18" t="s">
        <v>80</v>
      </c>
      <c r="C18" t="s">
        <v>31</v>
      </c>
      <c r="D18" t="s">
        <v>159</v>
      </c>
      <c r="E18">
        <v>859.76</v>
      </c>
      <c r="F18">
        <v>7</v>
      </c>
      <c r="G18">
        <v>-40.53</v>
      </c>
      <c r="H18">
        <v>1</v>
      </c>
      <c r="I18" t="s">
        <v>33</v>
      </c>
    </row>
    <row r="19" spans="1:9" x14ac:dyDescent="0.3">
      <c r="A19" t="s">
        <v>165</v>
      </c>
      <c r="B19" t="s">
        <v>80</v>
      </c>
      <c r="C19" t="s">
        <v>71</v>
      </c>
      <c r="D19" t="s">
        <v>166</v>
      </c>
      <c r="E19">
        <v>2085.39</v>
      </c>
      <c r="F19">
        <v>6</v>
      </c>
      <c r="G19">
        <v>19.14</v>
      </c>
      <c r="H19">
        <v>1</v>
      </c>
      <c r="I19" t="s">
        <v>45</v>
      </c>
    </row>
    <row r="20" spans="1:9" x14ac:dyDescent="0.3">
      <c r="A20" t="s">
        <v>172</v>
      </c>
      <c r="B20" t="s">
        <v>80</v>
      </c>
      <c r="C20" t="s">
        <v>71</v>
      </c>
      <c r="D20" t="s">
        <v>173</v>
      </c>
      <c r="E20">
        <v>3701.14</v>
      </c>
      <c r="F20">
        <v>1</v>
      </c>
      <c r="G20">
        <v>-91.24</v>
      </c>
      <c r="I20" t="s">
        <v>45</v>
      </c>
    </row>
    <row r="21" spans="1:9" x14ac:dyDescent="0.3">
      <c r="A21" s="2" t="s">
        <v>179</v>
      </c>
      <c r="B21" t="s">
        <v>42</v>
      </c>
      <c r="C21" t="s">
        <v>31</v>
      </c>
      <c r="D21" t="s">
        <v>180</v>
      </c>
      <c r="E21">
        <v>4120.08</v>
      </c>
      <c r="F21">
        <v>1</v>
      </c>
      <c r="G21">
        <v>-6.77</v>
      </c>
      <c r="I21" t="s">
        <v>33</v>
      </c>
    </row>
    <row r="22" spans="1:9" x14ac:dyDescent="0.3">
      <c r="A22" t="s">
        <v>186</v>
      </c>
      <c r="B22" t="s">
        <v>30</v>
      </c>
      <c r="C22" t="s">
        <v>31</v>
      </c>
      <c r="D22" t="s">
        <v>187</v>
      </c>
      <c r="E22">
        <v>3992.09</v>
      </c>
      <c r="F22">
        <v>8</v>
      </c>
      <c r="G22">
        <v>30.16</v>
      </c>
      <c r="I22" t="s">
        <v>45</v>
      </c>
    </row>
    <row r="23" spans="1:9" x14ac:dyDescent="0.3">
      <c r="A23" t="s">
        <v>193</v>
      </c>
      <c r="B23" t="s">
        <v>30</v>
      </c>
      <c r="C23" t="s">
        <v>71</v>
      </c>
      <c r="D23" t="s">
        <v>194</v>
      </c>
      <c r="E23">
        <v>3398.78</v>
      </c>
      <c r="F23">
        <v>8</v>
      </c>
      <c r="G23">
        <v>56.92</v>
      </c>
      <c r="H23">
        <v>1</v>
      </c>
      <c r="I23" t="s">
        <v>55</v>
      </c>
    </row>
    <row r="24" spans="1:9" x14ac:dyDescent="0.3">
      <c r="A24" t="s">
        <v>199</v>
      </c>
      <c r="B24" t="s">
        <v>30</v>
      </c>
      <c r="C24" t="s">
        <v>71</v>
      </c>
      <c r="D24" t="s">
        <v>200</v>
      </c>
      <c r="E24">
        <v>4705.43</v>
      </c>
      <c r="F24">
        <v>3</v>
      </c>
      <c r="G24">
        <v>-64.569999999999993</v>
      </c>
      <c r="I24" t="s">
        <v>45</v>
      </c>
    </row>
    <row r="25" spans="1:9" x14ac:dyDescent="0.3">
      <c r="A25" t="s">
        <v>205</v>
      </c>
      <c r="B25" t="s">
        <v>80</v>
      </c>
      <c r="C25" t="s">
        <v>71</v>
      </c>
      <c r="D25" t="s">
        <v>206</v>
      </c>
      <c r="E25">
        <v>919.54</v>
      </c>
      <c r="F25">
        <v>8</v>
      </c>
      <c r="G25">
        <v>55.87</v>
      </c>
      <c r="H25">
        <v>1</v>
      </c>
      <c r="I25" t="s">
        <v>45</v>
      </c>
    </row>
    <row r="26" spans="1:9" x14ac:dyDescent="0.3">
      <c r="A26" t="s">
        <v>212</v>
      </c>
      <c r="B26" t="s">
        <v>42</v>
      </c>
      <c r="C26" t="s">
        <v>95</v>
      </c>
      <c r="D26" t="s">
        <v>213</v>
      </c>
      <c r="E26">
        <v>437.44</v>
      </c>
      <c r="F26">
        <v>2</v>
      </c>
      <c r="G26">
        <v>-28.71</v>
      </c>
      <c r="I26" t="s">
        <v>45</v>
      </c>
    </row>
    <row r="27" spans="1:9" x14ac:dyDescent="0.3">
      <c r="A27" t="s">
        <v>218</v>
      </c>
      <c r="B27" t="s">
        <v>42</v>
      </c>
      <c r="C27" t="s">
        <v>63</v>
      </c>
      <c r="D27" t="s">
        <v>219</v>
      </c>
      <c r="E27">
        <v>275.10000000000002</v>
      </c>
      <c r="F27">
        <v>1</v>
      </c>
      <c r="G27">
        <v>76.87</v>
      </c>
      <c r="I27" t="s">
        <v>45</v>
      </c>
    </row>
    <row r="28" spans="1:9" x14ac:dyDescent="0.3">
      <c r="A28" t="s">
        <v>225</v>
      </c>
      <c r="B28" t="s">
        <v>80</v>
      </c>
      <c r="C28" t="s">
        <v>63</v>
      </c>
      <c r="D28" t="s">
        <v>226</v>
      </c>
      <c r="E28">
        <v>4216.7</v>
      </c>
      <c r="F28">
        <v>3</v>
      </c>
      <c r="G28">
        <v>22.83</v>
      </c>
      <c r="I28" t="s">
        <v>55</v>
      </c>
    </row>
    <row r="29" spans="1:9" x14ac:dyDescent="0.3">
      <c r="A29" t="s">
        <v>231</v>
      </c>
      <c r="B29" t="s">
        <v>42</v>
      </c>
      <c r="C29" t="s">
        <v>63</v>
      </c>
      <c r="D29" t="s">
        <v>232</v>
      </c>
      <c r="E29">
        <v>4142.84</v>
      </c>
      <c r="F29">
        <v>8</v>
      </c>
      <c r="G29">
        <v>-46.85</v>
      </c>
      <c r="H29">
        <v>1</v>
      </c>
      <c r="I29" t="s">
        <v>33</v>
      </c>
    </row>
    <row r="30" spans="1:9" x14ac:dyDescent="0.3">
      <c r="A30" t="s">
        <v>238</v>
      </c>
      <c r="B30" t="s">
        <v>42</v>
      </c>
      <c r="C30" t="s">
        <v>95</v>
      </c>
      <c r="D30" t="s">
        <v>239</v>
      </c>
      <c r="E30">
        <v>2455.04</v>
      </c>
      <c r="F30">
        <v>1</v>
      </c>
      <c r="G30">
        <v>35.590000000000003</v>
      </c>
      <c r="I30" t="s">
        <v>45</v>
      </c>
    </row>
    <row r="31" spans="1:9" x14ac:dyDescent="0.3">
      <c r="A31" t="s">
        <v>245</v>
      </c>
      <c r="B31" t="s">
        <v>80</v>
      </c>
      <c r="C31" t="s">
        <v>71</v>
      </c>
      <c r="D31" t="s">
        <v>246</v>
      </c>
      <c r="E31">
        <v>444.09</v>
      </c>
      <c r="F31">
        <v>4</v>
      </c>
      <c r="G31">
        <v>-2.87</v>
      </c>
      <c r="I31" t="s">
        <v>55</v>
      </c>
    </row>
    <row r="32" spans="1:9" x14ac:dyDescent="0.3">
      <c r="A32" t="s">
        <v>251</v>
      </c>
      <c r="B32" t="s">
        <v>80</v>
      </c>
      <c r="C32" t="s">
        <v>63</v>
      </c>
      <c r="D32" t="s">
        <v>252</v>
      </c>
      <c r="E32">
        <v>4821.67</v>
      </c>
      <c r="F32">
        <v>10</v>
      </c>
      <c r="G32">
        <v>-62.96</v>
      </c>
      <c r="I32" t="s">
        <v>45</v>
      </c>
    </row>
    <row r="33" spans="1:9" x14ac:dyDescent="0.3">
      <c r="A33" t="s">
        <v>257</v>
      </c>
      <c r="B33" t="s">
        <v>42</v>
      </c>
      <c r="C33" t="s">
        <v>43</v>
      </c>
      <c r="D33" t="s">
        <v>258</v>
      </c>
      <c r="E33">
        <v>3689.65</v>
      </c>
      <c r="F33">
        <v>8</v>
      </c>
      <c r="G33">
        <v>57.42</v>
      </c>
      <c r="I33" t="s">
        <v>45</v>
      </c>
    </row>
    <row r="34" spans="1:9" x14ac:dyDescent="0.3">
      <c r="A34" t="s">
        <v>263</v>
      </c>
      <c r="B34" t="s">
        <v>80</v>
      </c>
      <c r="C34" t="s">
        <v>71</v>
      </c>
      <c r="D34" t="s">
        <v>264</v>
      </c>
      <c r="E34">
        <v>2662.67</v>
      </c>
      <c r="F34">
        <v>3</v>
      </c>
      <c r="G34">
        <v>29.56</v>
      </c>
      <c r="H34">
        <v>1</v>
      </c>
      <c r="I34" t="s">
        <v>33</v>
      </c>
    </row>
    <row r="35" spans="1:9" x14ac:dyDescent="0.3">
      <c r="A35" t="s">
        <v>270</v>
      </c>
      <c r="B35" t="s">
        <v>80</v>
      </c>
      <c r="C35" t="s">
        <v>43</v>
      </c>
      <c r="D35" t="s">
        <v>271</v>
      </c>
      <c r="E35">
        <v>4204.78</v>
      </c>
      <c r="F35">
        <v>5</v>
      </c>
      <c r="G35">
        <v>1.29</v>
      </c>
      <c r="I35" t="s">
        <v>33</v>
      </c>
    </row>
    <row r="36" spans="1:9" x14ac:dyDescent="0.3">
      <c r="A36" t="s">
        <v>276</v>
      </c>
      <c r="B36" t="s">
        <v>42</v>
      </c>
      <c r="C36" t="s">
        <v>43</v>
      </c>
      <c r="D36" t="s">
        <v>277</v>
      </c>
      <c r="E36">
        <v>2615.27</v>
      </c>
      <c r="F36">
        <v>4</v>
      </c>
      <c r="G36">
        <v>-7.12</v>
      </c>
      <c r="I36" t="s">
        <v>33</v>
      </c>
    </row>
    <row r="37" spans="1:9" x14ac:dyDescent="0.3">
      <c r="A37" t="s">
        <v>282</v>
      </c>
      <c r="B37" t="s">
        <v>80</v>
      </c>
      <c r="C37" t="s">
        <v>95</v>
      </c>
      <c r="D37" t="s">
        <v>283</v>
      </c>
      <c r="E37">
        <v>644.41</v>
      </c>
      <c r="F37">
        <v>5</v>
      </c>
      <c r="G37">
        <v>57.74</v>
      </c>
      <c r="I37" t="s">
        <v>55</v>
      </c>
    </row>
    <row r="38" spans="1:9" x14ac:dyDescent="0.3">
      <c r="A38" t="s">
        <v>289</v>
      </c>
      <c r="B38" t="s">
        <v>30</v>
      </c>
      <c r="C38" t="s">
        <v>63</v>
      </c>
      <c r="D38" t="s">
        <v>290</v>
      </c>
      <c r="E38">
        <v>2209.23</v>
      </c>
      <c r="F38">
        <v>5</v>
      </c>
      <c r="G38">
        <v>-92.89</v>
      </c>
      <c r="H38">
        <v>1</v>
      </c>
      <c r="I38" t="s">
        <v>45</v>
      </c>
    </row>
    <row r="39" spans="1:9" x14ac:dyDescent="0.3">
      <c r="A39" t="s">
        <v>295</v>
      </c>
      <c r="B39" t="s">
        <v>30</v>
      </c>
      <c r="C39" t="s">
        <v>63</v>
      </c>
      <c r="D39" t="s">
        <v>296</v>
      </c>
      <c r="E39">
        <v>4481.6400000000003</v>
      </c>
      <c r="F39">
        <v>10</v>
      </c>
      <c r="G39">
        <v>14.97</v>
      </c>
      <c r="I39" t="s">
        <v>55</v>
      </c>
    </row>
    <row r="40" spans="1:9" x14ac:dyDescent="0.3">
      <c r="A40" t="s">
        <v>302</v>
      </c>
      <c r="B40" t="s">
        <v>80</v>
      </c>
      <c r="C40" t="s">
        <v>31</v>
      </c>
      <c r="D40" t="s">
        <v>303</v>
      </c>
      <c r="E40">
        <v>607.86</v>
      </c>
      <c r="F40">
        <v>9</v>
      </c>
      <c r="G40">
        <v>-11.72</v>
      </c>
      <c r="I40" t="s">
        <v>33</v>
      </c>
    </row>
    <row r="41" spans="1:9" x14ac:dyDescent="0.3">
      <c r="A41" t="s">
        <v>308</v>
      </c>
      <c r="B41" t="s">
        <v>42</v>
      </c>
      <c r="C41" t="s">
        <v>43</v>
      </c>
      <c r="D41" t="s">
        <v>309</v>
      </c>
      <c r="E41">
        <v>2529</v>
      </c>
      <c r="F41">
        <v>8</v>
      </c>
      <c r="G41">
        <v>-71.88</v>
      </c>
      <c r="H41">
        <v>1</v>
      </c>
      <c r="I41" t="s">
        <v>55</v>
      </c>
    </row>
    <row r="42" spans="1:9" x14ac:dyDescent="0.3">
      <c r="A42" t="s">
        <v>315</v>
      </c>
      <c r="B42" t="s">
        <v>80</v>
      </c>
      <c r="C42" t="s">
        <v>95</v>
      </c>
      <c r="D42" t="s">
        <v>316</v>
      </c>
      <c r="E42">
        <v>2649.87</v>
      </c>
      <c r="F42">
        <v>2</v>
      </c>
      <c r="G42">
        <v>-55.23</v>
      </c>
      <c r="I42" t="s">
        <v>33</v>
      </c>
    </row>
    <row r="43" spans="1:9" x14ac:dyDescent="0.3">
      <c r="A43" t="s">
        <v>321</v>
      </c>
      <c r="B43" t="s">
        <v>42</v>
      </c>
      <c r="C43" t="s">
        <v>95</v>
      </c>
      <c r="D43" t="s">
        <v>322</v>
      </c>
      <c r="E43">
        <v>1669.44</v>
      </c>
      <c r="F43">
        <v>4</v>
      </c>
      <c r="G43">
        <v>40.380000000000003</v>
      </c>
      <c r="H43">
        <v>1</v>
      </c>
      <c r="I43" t="s">
        <v>55</v>
      </c>
    </row>
    <row r="44" spans="1:9" x14ac:dyDescent="0.3">
      <c r="A44" t="s">
        <v>328</v>
      </c>
      <c r="B44" t="s">
        <v>80</v>
      </c>
      <c r="C44" t="s">
        <v>63</v>
      </c>
      <c r="D44" t="s">
        <v>329</v>
      </c>
      <c r="E44">
        <v>1261.3399999999999</v>
      </c>
      <c r="F44">
        <v>9</v>
      </c>
      <c r="G44">
        <v>-77.989999999999995</v>
      </c>
      <c r="I44" t="s">
        <v>55</v>
      </c>
    </row>
    <row r="45" spans="1:9" x14ac:dyDescent="0.3">
      <c r="A45" t="s">
        <v>334</v>
      </c>
      <c r="B45" t="s">
        <v>80</v>
      </c>
      <c r="C45" t="s">
        <v>63</v>
      </c>
      <c r="D45" t="s">
        <v>335</v>
      </c>
      <c r="E45">
        <v>1066.05</v>
      </c>
      <c r="F45">
        <v>4</v>
      </c>
      <c r="G45">
        <v>76.02</v>
      </c>
      <c r="I45" t="s">
        <v>55</v>
      </c>
    </row>
    <row r="46" spans="1:9" x14ac:dyDescent="0.3">
      <c r="A46" t="s">
        <v>340</v>
      </c>
      <c r="B46" t="s">
        <v>42</v>
      </c>
      <c r="C46" t="s">
        <v>31</v>
      </c>
      <c r="D46" t="s">
        <v>341</v>
      </c>
      <c r="E46">
        <v>3126.25</v>
      </c>
      <c r="F46">
        <v>3</v>
      </c>
      <c r="G46">
        <v>-23.89</v>
      </c>
      <c r="H46">
        <v>1</v>
      </c>
      <c r="I46" t="s">
        <v>55</v>
      </c>
    </row>
    <row r="47" spans="1:9" x14ac:dyDescent="0.3">
      <c r="A47" t="s">
        <v>346</v>
      </c>
      <c r="B47" t="s">
        <v>42</v>
      </c>
      <c r="C47" t="s">
        <v>63</v>
      </c>
      <c r="D47" t="s">
        <v>347</v>
      </c>
      <c r="E47">
        <v>1597.22</v>
      </c>
      <c r="F47">
        <v>6</v>
      </c>
      <c r="G47">
        <v>74.59</v>
      </c>
      <c r="I47" t="s">
        <v>45</v>
      </c>
    </row>
    <row r="48" spans="1:9" x14ac:dyDescent="0.3">
      <c r="A48" t="s">
        <v>352</v>
      </c>
      <c r="B48" t="s">
        <v>80</v>
      </c>
      <c r="C48" t="s">
        <v>31</v>
      </c>
      <c r="D48" t="s">
        <v>353</v>
      </c>
      <c r="E48">
        <v>3020.91</v>
      </c>
      <c r="F48">
        <v>4</v>
      </c>
      <c r="G48">
        <v>56.11</v>
      </c>
      <c r="I48" t="s">
        <v>55</v>
      </c>
    </row>
    <row r="49" spans="1:9" x14ac:dyDescent="0.3">
      <c r="A49" t="s">
        <v>358</v>
      </c>
      <c r="B49" t="s">
        <v>42</v>
      </c>
      <c r="C49" t="s">
        <v>63</v>
      </c>
      <c r="D49" t="s">
        <v>359</v>
      </c>
      <c r="E49">
        <v>91.47</v>
      </c>
      <c r="F49">
        <v>7</v>
      </c>
      <c r="G49">
        <v>46.02</v>
      </c>
      <c r="I49" t="s">
        <v>33</v>
      </c>
    </row>
    <row r="50" spans="1:9" x14ac:dyDescent="0.3">
      <c r="A50" t="s">
        <v>364</v>
      </c>
      <c r="B50" t="s">
        <v>42</v>
      </c>
      <c r="C50" t="s">
        <v>43</v>
      </c>
      <c r="D50" t="s">
        <v>365</v>
      </c>
      <c r="E50">
        <v>1483.31</v>
      </c>
      <c r="F50">
        <v>6</v>
      </c>
      <c r="G50">
        <v>-93.93</v>
      </c>
      <c r="H50">
        <v>1</v>
      </c>
      <c r="I50" t="s">
        <v>45</v>
      </c>
    </row>
    <row r="51" spans="1:9" x14ac:dyDescent="0.3">
      <c r="A51" t="s">
        <v>370</v>
      </c>
      <c r="B51" t="s">
        <v>42</v>
      </c>
      <c r="C51" t="s">
        <v>95</v>
      </c>
      <c r="D51" t="s">
        <v>371</v>
      </c>
      <c r="E51">
        <v>3418.06</v>
      </c>
      <c r="F51">
        <v>6</v>
      </c>
      <c r="G51">
        <v>-32.950000000000003</v>
      </c>
      <c r="H51">
        <v>1</v>
      </c>
      <c r="I51" t="s">
        <v>45</v>
      </c>
    </row>
    <row r="52" spans="1:9" x14ac:dyDescent="0.3">
      <c r="A52" t="s">
        <v>377</v>
      </c>
      <c r="B52" t="s">
        <v>30</v>
      </c>
      <c r="C52" t="s">
        <v>95</v>
      </c>
      <c r="D52" t="s">
        <v>378</v>
      </c>
      <c r="E52">
        <v>4951.8999999999996</v>
      </c>
      <c r="F52">
        <v>2</v>
      </c>
      <c r="G52">
        <v>96.32</v>
      </c>
      <c r="I52" t="s">
        <v>33</v>
      </c>
    </row>
    <row r="53" spans="1:9" x14ac:dyDescent="0.3">
      <c r="A53" t="s">
        <v>383</v>
      </c>
      <c r="B53" t="s">
        <v>80</v>
      </c>
      <c r="C53" t="s">
        <v>71</v>
      </c>
      <c r="D53" t="s">
        <v>384</v>
      </c>
      <c r="E53">
        <v>2728.34</v>
      </c>
      <c r="F53">
        <v>6</v>
      </c>
      <c r="G53">
        <v>-72.52</v>
      </c>
      <c r="I53" t="s">
        <v>55</v>
      </c>
    </row>
    <row r="54" spans="1:9" x14ac:dyDescent="0.3">
      <c r="A54" t="s">
        <v>390</v>
      </c>
      <c r="B54" t="s">
        <v>42</v>
      </c>
      <c r="C54" t="s">
        <v>43</v>
      </c>
      <c r="D54" t="s">
        <v>391</v>
      </c>
      <c r="E54">
        <v>673.22</v>
      </c>
      <c r="F54">
        <v>6</v>
      </c>
      <c r="G54">
        <v>2.54</v>
      </c>
      <c r="I54" t="s">
        <v>33</v>
      </c>
    </row>
    <row r="55" spans="1:9" x14ac:dyDescent="0.3">
      <c r="A55" t="s">
        <v>396</v>
      </c>
      <c r="B55" t="s">
        <v>42</v>
      </c>
      <c r="C55" t="s">
        <v>95</v>
      </c>
      <c r="D55" t="s">
        <v>397</v>
      </c>
      <c r="E55">
        <v>3070.55</v>
      </c>
      <c r="F55">
        <v>4</v>
      </c>
      <c r="G55">
        <v>73.42</v>
      </c>
      <c r="I55" t="s">
        <v>45</v>
      </c>
    </row>
    <row r="56" spans="1:9" x14ac:dyDescent="0.3">
      <c r="A56" t="s">
        <v>402</v>
      </c>
      <c r="B56" t="s">
        <v>30</v>
      </c>
      <c r="C56" t="s">
        <v>43</v>
      </c>
      <c r="D56" t="s">
        <v>403</v>
      </c>
      <c r="E56">
        <v>4374.41</v>
      </c>
      <c r="F56">
        <v>7</v>
      </c>
      <c r="G56">
        <v>-35.68</v>
      </c>
      <c r="H56">
        <v>1</v>
      </c>
      <c r="I56" t="s">
        <v>55</v>
      </c>
    </row>
    <row r="57" spans="1:9" x14ac:dyDescent="0.3">
      <c r="A57" t="s">
        <v>408</v>
      </c>
      <c r="B57" t="s">
        <v>42</v>
      </c>
      <c r="C57" t="s">
        <v>31</v>
      </c>
      <c r="D57" t="s">
        <v>409</v>
      </c>
      <c r="E57">
        <v>4671.25</v>
      </c>
      <c r="F57">
        <v>10</v>
      </c>
      <c r="G57">
        <v>-89.36</v>
      </c>
      <c r="H57">
        <v>1</v>
      </c>
      <c r="I57" t="s">
        <v>33</v>
      </c>
    </row>
    <row r="58" spans="1:9" x14ac:dyDescent="0.3">
      <c r="A58" t="s">
        <v>415</v>
      </c>
      <c r="B58" t="s">
        <v>42</v>
      </c>
      <c r="C58" t="s">
        <v>63</v>
      </c>
      <c r="D58" t="s">
        <v>416</v>
      </c>
      <c r="E58">
        <v>4284.62</v>
      </c>
      <c r="F58">
        <v>3</v>
      </c>
      <c r="G58">
        <v>74.33</v>
      </c>
      <c r="I58" t="s">
        <v>45</v>
      </c>
    </row>
    <row r="59" spans="1:9" x14ac:dyDescent="0.3">
      <c r="A59" t="s">
        <v>421</v>
      </c>
      <c r="B59" t="s">
        <v>80</v>
      </c>
      <c r="C59" t="s">
        <v>31</v>
      </c>
      <c r="D59" t="s">
        <v>422</v>
      </c>
      <c r="E59">
        <v>922.8</v>
      </c>
      <c r="F59">
        <v>9</v>
      </c>
      <c r="G59">
        <v>-69.02</v>
      </c>
      <c r="H59">
        <v>1</v>
      </c>
      <c r="I59" t="s">
        <v>33</v>
      </c>
    </row>
    <row r="60" spans="1:9" x14ac:dyDescent="0.3">
      <c r="A60" t="s">
        <v>428</v>
      </c>
      <c r="B60" t="s">
        <v>30</v>
      </c>
      <c r="C60" t="s">
        <v>71</v>
      </c>
      <c r="D60" t="s">
        <v>429</v>
      </c>
      <c r="E60">
        <v>4275.51</v>
      </c>
      <c r="F60">
        <v>3</v>
      </c>
      <c r="G60">
        <v>15.67</v>
      </c>
      <c r="H60">
        <v>1</v>
      </c>
      <c r="I60" t="s">
        <v>55</v>
      </c>
    </row>
    <row r="61" spans="1:9" x14ac:dyDescent="0.3">
      <c r="A61" t="s">
        <v>434</v>
      </c>
      <c r="B61" t="s">
        <v>42</v>
      </c>
      <c r="C61" t="s">
        <v>71</v>
      </c>
      <c r="D61" t="s">
        <v>435</v>
      </c>
      <c r="E61">
        <v>1585.97</v>
      </c>
      <c r="F61">
        <v>6</v>
      </c>
      <c r="G61">
        <v>30.52</v>
      </c>
      <c r="H61">
        <v>1</v>
      </c>
      <c r="I61" t="s">
        <v>33</v>
      </c>
    </row>
    <row r="62" spans="1:9" x14ac:dyDescent="0.3">
      <c r="A62" t="s">
        <v>440</v>
      </c>
      <c r="B62" t="s">
        <v>42</v>
      </c>
      <c r="C62" t="s">
        <v>43</v>
      </c>
      <c r="D62" t="s">
        <v>441</v>
      </c>
      <c r="E62">
        <v>3546.2</v>
      </c>
      <c r="F62">
        <v>9</v>
      </c>
      <c r="G62">
        <v>82.41</v>
      </c>
      <c r="H62">
        <v>1</v>
      </c>
      <c r="I62" t="s">
        <v>33</v>
      </c>
    </row>
    <row r="63" spans="1:9" x14ac:dyDescent="0.3">
      <c r="A63" t="s">
        <v>446</v>
      </c>
      <c r="B63" t="s">
        <v>42</v>
      </c>
      <c r="C63" t="s">
        <v>31</v>
      </c>
      <c r="D63" t="s">
        <v>447</v>
      </c>
      <c r="E63">
        <v>608.67999999999995</v>
      </c>
      <c r="F63">
        <v>5</v>
      </c>
      <c r="G63">
        <v>-76.33</v>
      </c>
      <c r="I63" t="s">
        <v>55</v>
      </c>
    </row>
    <row r="64" spans="1:9" x14ac:dyDescent="0.3">
      <c r="A64" t="s">
        <v>452</v>
      </c>
      <c r="B64" t="s">
        <v>42</v>
      </c>
      <c r="C64" t="s">
        <v>43</v>
      </c>
      <c r="D64" t="s">
        <v>453</v>
      </c>
      <c r="E64">
        <v>4200.21</v>
      </c>
      <c r="F64">
        <v>3</v>
      </c>
      <c r="G64">
        <v>-86.01</v>
      </c>
      <c r="H64">
        <v>1</v>
      </c>
      <c r="I64" t="s">
        <v>55</v>
      </c>
    </row>
    <row r="65" spans="1:9" x14ac:dyDescent="0.3">
      <c r="A65" t="s">
        <v>458</v>
      </c>
      <c r="B65" t="s">
        <v>42</v>
      </c>
      <c r="C65" t="s">
        <v>31</v>
      </c>
      <c r="D65" t="s">
        <v>459</v>
      </c>
      <c r="E65">
        <v>464.17</v>
      </c>
      <c r="F65">
        <v>3</v>
      </c>
      <c r="G65">
        <v>26.58</v>
      </c>
      <c r="I65" t="s">
        <v>45</v>
      </c>
    </row>
    <row r="66" spans="1:9" x14ac:dyDescent="0.3">
      <c r="A66" t="s">
        <v>465</v>
      </c>
      <c r="B66" t="s">
        <v>30</v>
      </c>
      <c r="C66" t="s">
        <v>71</v>
      </c>
      <c r="D66" t="s">
        <v>466</v>
      </c>
      <c r="E66">
        <v>4458.03</v>
      </c>
      <c r="F66">
        <v>3</v>
      </c>
      <c r="G66">
        <v>-42.68</v>
      </c>
      <c r="I66" t="s">
        <v>33</v>
      </c>
    </row>
    <row r="67" spans="1:9" x14ac:dyDescent="0.3">
      <c r="A67" t="s">
        <v>471</v>
      </c>
      <c r="B67" t="s">
        <v>80</v>
      </c>
      <c r="C67" t="s">
        <v>63</v>
      </c>
      <c r="D67" t="s">
        <v>472</v>
      </c>
      <c r="E67">
        <v>4259.28</v>
      </c>
      <c r="F67">
        <v>2</v>
      </c>
      <c r="G67">
        <v>55.69</v>
      </c>
      <c r="I67" t="s">
        <v>45</v>
      </c>
    </row>
    <row r="68" spans="1:9" x14ac:dyDescent="0.3">
      <c r="A68" t="s">
        <v>477</v>
      </c>
      <c r="B68" t="s">
        <v>42</v>
      </c>
      <c r="C68" t="s">
        <v>95</v>
      </c>
      <c r="D68" t="s">
        <v>478</v>
      </c>
      <c r="E68">
        <v>272.95</v>
      </c>
      <c r="F68">
        <v>2</v>
      </c>
      <c r="G68">
        <v>3.6</v>
      </c>
      <c r="I68" t="s">
        <v>55</v>
      </c>
    </row>
    <row r="69" spans="1:9" x14ac:dyDescent="0.3">
      <c r="A69" t="s">
        <v>483</v>
      </c>
      <c r="B69" t="s">
        <v>80</v>
      </c>
      <c r="C69" t="s">
        <v>63</v>
      </c>
      <c r="D69" t="s">
        <v>484</v>
      </c>
      <c r="E69">
        <v>3394.81</v>
      </c>
      <c r="F69">
        <v>4</v>
      </c>
      <c r="G69">
        <v>52.26</v>
      </c>
      <c r="H69">
        <v>1</v>
      </c>
      <c r="I69" t="s">
        <v>33</v>
      </c>
    </row>
    <row r="70" spans="1:9" x14ac:dyDescent="0.3">
      <c r="A70" t="s">
        <v>489</v>
      </c>
      <c r="B70" t="s">
        <v>42</v>
      </c>
      <c r="C70" t="s">
        <v>71</v>
      </c>
      <c r="D70" t="s">
        <v>490</v>
      </c>
      <c r="E70">
        <v>2597.71</v>
      </c>
      <c r="F70">
        <v>5</v>
      </c>
      <c r="G70">
        <v>95.64</v>
      </c>
      <c r="H70">
        <v>1</v>
      </c>
      <c r="I70" t="s">
        <v>45</v>
      </c>
    </row>
    <row r="71" spans="1:9" x14ac:dyDescent="0.3">
      <c r="A71" t="s">
        <v>495</v>
      </c>
      <c r="B71" t="s">
        <v>42</v>
      </c>
      <c r="C71" t="s">
        <v>63</v>
      </c>
      <c r="D71" t="s">
        <v>496</v>
      </c>
      <c r="E71">
        <v>628.99</v>
      </c>
      <c r="F71">
        <v>9</v>
      </c>
      <c r="G71">
        <v>-89.82</v>
      </c>
      <c r="I71" t="s">
        <v>33</v>
      </c>
    </row>
    <row r="72" spans="1:9" x14ac:dyDescent="0.3">
      <c r="A72" t="s">
        <v>501</v>
      </c>
      <c r="B72" t="s">
        <v>42</v>
      </c>
      <c r="C72" t="s">
        <v>43</v>
      </c>
      <c r="D72" t="s">
        <v>502</v>
      </c>
      <c r="E72">
        <v>1457.13</v>
      </c>
      <c r="F72">
        <v>1</v>
      </c>
      <c r="G72">
        <v>-4.18</v>
      </c>
      <c r="H72">
        <v>1</v>
      </c>
      <c r="I72" t="s">
        <v>45</v>
      </c>
    </row>
    <row r="73" spans="1:9" x14ac:dyDescent="0.3">
      <c r="A73" t="s">
        <v>507</v>
      </c>
      <c r="B73" t="s">
        <v>80</v>
      </c>
      <c r="C73" t="s">
        <v>95</v>
      </c>
      <c r="D73" t="s">
        <v>508</v>
      </c>
      <c r="E73">
        <v>1847.11</v>
      </c>
      <c r="F73">
        <v>6</v>
      </c>
      <c r="G73">
        <v>69.62</v>
      </c>
      <c r="H73">
        <v>1</v>
      </c>
      <c r="I73" t="s">
        <v>45</v>
      </c>
    </row>
    <row r="74" spans="1:9" x14ac:dyDescent="0.3">
      <c r="A74" t="s">
        <v>514</v>
      </c>
      <c r="B74" t="s">
        <v>80</v>
      </c>
      <c r="C74" t="s">
        <v>31</v>
      </c>
      <c r="D74" t="s">
        <v>515</v>
      </c>
      <c r="E74">
        <v>3793.88</v>
      </c>
      <c r="F74">
        <v>2</v>
      </c>
      <c r="G74">
        <v>-22.4</v>
      </c>
      <c r="H74">
        <v>1</v>
      </c>
      <c r="I74" t="s">
        <v>33</v>
      </c>
    </row>
    <row r="75" spans="1:9" x14ac:dyDescent="0.3">
      <c r="A75" t="s">
        <v>520</v>
      </c>
      <c r="B75" t="s">
        <v>80</v>
      </c>
      <c r="C75" t="s">
        <v>31</v>
      </c>
      <c r="D75" t="s">
        <v>521</v>
      </c>
      <c r="E75">
        <v>3487.93</v>
      </c>
      <c r="F75">
        <v>2</v>
      </c>
      <c r="G75">
        <v>-43.65</v>
      </c>
      <c r="H75">
        <v>1</v>
      </c>
      <c r="I75" t="s">
        <v>45</v>
      </c>
    </row>
    <row r="76" spans="1:9" x14ac:dyDescent="0.3">
      <c r="A76" t="s">
        <v>526</v>
      </c>
      <c r="B76" t="s">
        <v>80</v>
      </c>
      <c r="C76" t="s">
        <v>63</v>
      </c>
      <c r="D76" t="s">
        <v>527</v>
      </c>
      <c r="E76">
        <v>4794.0200000000004</v>
      </c>
      <c r="F76">
        <v>3</v>
      </c>
      <c r="G76">
        <v>-63.77</v>
      </c>
      <c r="I76" t="s">
        <v>55</v>
      </c>
    </row>
    <row r="77" spans="1:9" x14ac:dyDescent="0.3">
      <c r="A77" t="s">
        <v>532</v>
      </c>
      <c r="B77" t="s">
        <v>80</v>
      </c>
      <c r="C77" t="s">
        <v>63</v>
      </c>
      <c r="D77" t="s">
        <v>533</v>
      </c>
      <c r="E77">
        <v>2758.35</v>
      </c>
      <c r="F77">
        <v>8</v>
      </c>
      <c r="G77">
        <v>59.68</v>
      </c>
      <c r="I77" t="s">
        <v>33</v>
      </c>
    </row>
    <row r="78" spans="1:9" x14ac:dyDescent="0.3">
      <c r="A78" t="s">
        <v>538</v>
      </c>
      <c r="B78" t="s">
        <v>80</v>
      </c>
      <c r="C78" t="s">
        <v>63</v>
      </c>
      <c r="D78" t="s">
        <v>539</v>
      </c>
      <c r="E78">
        <v>3862.15</v>
      </c>
      <c r="F78">
        <v>5</v>
      </c>
      <c r="G78">
        <v>3.8</v>
      </c>
      <c r="I78" t="s">
        <v>33</v>
      </c>
    </row>
    <row r="79" spans="1:9" x14ac:dyDescent="0.3">
      <c r="A79" t="s">
        <v>544</v>
      </c>
      <c r="B79" t="s">
        <v>30</v>
      </c>
      <c r="C79" t="s">
        <v>63</v>
      </c>
      <c r="D79" t="s">
        <v>545</v>
      </c>
      <c r="E79">
        <v>4429.8999999999996</v>
      </c>
      <c r="F79">
        <v>10</v>
      </c>
      <c r="G79">
        <v>74.87</v>
      </c>
      <c r="H79">
        <v>1</v>
      </c>
      <c r="I79" t="s">
        <v>45</v>
      </c>
    </row>
    <row r="80" spans="1:9" x14ac:dyDescent="0.3">
      <c r="A80" t="s">
        <v>550</v>
      </c>
      <c r="B80" t="s">
        <v>42</v>
      </c>
      <c r="C80" t="s">
        <v>31</v>
      </c>
      <c r="D80" t="s">
        <v>551</v>
      </c>
      <c r="E80">
        <v>4531.43</v>
      </c>
      <c r="F80">
        <v>1</v>
      </c>
      <c r="G80">
        <v>5.77</v>
      </c>
      <c r="H80">
        <v>1</v>
      </c>
      <c r="I80" t="s">
        <v>55</v>
      </c>
    </row>
    <row r="81" spans="1:9" x14ac:dyDescent="0.3">
      <c r="A81" t="s">
        <v>556</v>
      </c>
      <c r="B81" t="s">
        <v>42</v>
      </c>
      <c r="C81" t="s">
        <v>63</v>
      </c>
      <c r="D81" t="s">
        <v>557</v>
      </c>
      <c r="E81">
        <v>2281.7600000000002</v>
      </c>
      <c r="F81">
        <v>6</v>
      </c>
      <c r="G81">
        <v>95.86</v>
      </c>
      <c r="H81">
        <v>1</v>
      </c>
      <c r="I81" t="s">
        <v>55</v>
      </c>
    </row>
    <row r="82" spans="1:9" x14ac:dyDescent="0.3">
      <c r="A82" t="s">
        <v>562</v>
      </c>
      <c r="B82" t="s">
        <v>30</v>
      </c>
      <c r="C82" t="s">
        <v>43</v>
      </c>
      <c r="D82" t="s">
        <v>563</v>
      </c>
      <c r="E82">
        <v>1601.7</v>
      </c>
      <c r="F82">
        <v>10</v>
      </c>
      <c r="G82">
        <v>59.13</v>
      </c>
      <c r="H82">
        <v>1</v>
      </c>
      <c r="I82" t="s">
        <v>45</v>
      </c>
    </row>
    <row r="83" spans="1:9" x14ac:dyDescent="0.3">
      <c r="A83" t="s">
        <v>568</v>
      </c>
      <c r="B83" t="s">
        <v>30</v>
      </c>
      <c r="C83" t="s">
        <v>31</v>
      </c>
      <c r="D83" t="s">
        <v>569</v>
      </c>
      <c r="E83">
        <v>865.48</v>
      </c>
      <c r="F83">
        <v>1</v>
      </c>
      <c r="G83">
        <v>72.16</v>
      </c>
      <c r="H83">
        <v>1</v>
      </c>
      <c r="I83" t="s">
        <v>45</v>
      </c>
    </row>
    <row r="84" spans="1:9" x14ac:dyDescent="0.3">
      <c r="A84" t="s">
        <v>574</v>
      </c>
      <c r="B84" t="s">
        <v>30</v>
      </c>
      <c r="C84" t="s">
        <v>31</v>
      </c>
      <c r="D84" t="s">
        <v>575</v>
      </c>
      <c r="E84">
        <v>3760.99</v>
      </c>
      <c r="F84">
        <v>2</v>
      </c>
      <c r="G84">
        <v>52.94</v>
      </c>
      <c r="H84">
        <v>1</v>
      </c>
      <c r="I84" t="s">
        <v>33</v>
      </c>
    </row>
    <row r="85" spans="1:9" x14ac:dyDescent="0.3">
      <c r="A85" t="s">
        <v>580</v>
      </c>
      <c r="B85" t="s">
        <v>80</v>
      </c>
      <c r="C85" t="s">
        <v>63</v>
      </c>
      <c r="D85" t="s">
        <v>581</v>
      </c>
      <c r="E85">
        <v>4643.1000000000004</v>
      </c>
      <c r="F85">
        <v>1</v>
      </c>
      <c r="G85">
        <v>-30.7</v>
      </c>
      <c r="H85">
        <v>1</v>
      </c>
      <c r="I85" t="s">
        <v>45</v>
      </c>
    </row>
    <row r="86" spans="1:9" x14ac:dyDescent="0.3">
      <c r="A86" t="s">
        <v>586</v>
      </c>
      <c r="B86" t="s">
        <v>42</v>
      </c>
      <c r="C86" t="s">
        <v>43</v>
      </c>
      <c r="D86" t="s">
        <v>587</v>
      </c>
      <c r="E86">
        <v>4745.95</v>
      </c>
      <c r="F86">
        <v>3</v>
      </c>
      <c r="G86">
        <v>-16.25</v>
      </c>
      <c r="H86">
        <v>1</v>
      </c>
      <c r="I86" t="s">
        <v>55</v>
      </c>
    </row>
    <row r="87" spans="1:9" x14ac:dyDescent="0.3">
      <c r="A87" t="s">
        <v>593</v>
      </c>
      <c r="B87" t="s">
        <v>80</v>
      </c>
      <c r="C87" t="s">
        <v>71</v>
      </c>
      <c r="D87" t="s">
        <v>594</v>
      </c>
      <c r="E87">
        <v>2862.23</v>
      </c>
      <c r="F87">
        <v>1</v>
      </c>
      <c r="G87">
        <v>85.57</v>
      </c>
      <c r="I87" t="s">
        <v>33</v>
      </c>
    </row>
    <row r="88" spans="1:9" x14ac:dyDescent="0.3">
      <c r="A88" t="s">
        <v>599</v>
      </c>
      <c r="B88" t="s">
        <v>30</v>
      </c>
      <c r="C88" t="s">
        <v>63</v>
      </c>
      <c r="D88" t="s">
        <v>600</v>
      </c>
      <c r="E88">
        <v>509.16</v>
      </c>
      <c r="F88">
        <v>2</v>
      </c>
      <c r="G88">
        <v>-5.45</v>
      </c>
      <c r="I88" t="s">
        <v>33</v>
      </c>
    </row>
    <row r="89" spans="1:9" x14ac:dyDescent="0.3">
      <c r="A89" t="s">
        <v>605</v>
      </c>
      <c r="B89" t="s">
        <v>30</v>
      </c>
      <c r="C89" t="s">
        <v>63</v>
      </c>
      <c r="D89" t="s">
        <v>606</v>
      </c>
      <c r="E89">
        <v>2408.7199999999998</v>
      </c>
      <c r="F89">
        <v>2</v>
      </c>
      <c r="G89">
        <v>-9.19</v>
      </c>
      <c r="I89" t="s">
        <v>33</v>
      </c>
    </row>
    <row r="90" spans="1:9" x14ac:dyDescent="0.3">
      <c r="A90" t="s">
        <v>611</v>
      </c>
      <c r="B90" t="s">
        <v>30</v>
      </c>
      <c r="C90" t="s">
        <v>95</v>
      </c>
      <c r="D90" t="s">
        <v>612</v>
      </c>
      <c r="E90">
        <v>775.49</v>
      </c>
      <c r="F90">
        <v>7</v>
      </c>
      <c r="G90">
        <v>-20.81</v>
      </c>
      <c r="H90">
        <v>1</v>
      </c>
      <c r="I90" t="s">
        <v>45</v>
      </c>
    </row>
    <row r="91" spans="1:9" x14ac:dyDescent="0.3">
      <c r="A91" t="s">
        <v>618</v>
      </c>
      <c r="B91" t="s">
        <v>42</v>
      </c>
      <c r="C91" t="s">
        <v>43</v>
      </c>
      <c r="D91" t="s">
        <v>619</v>
      </c>
      <c r="E91">
        <v>369.26</v>
      </c>
      <c r="F91">
        <v>2</v>
      </c>
      <c r="G91">
        <v>-42.71</v>
      </c>
      <c r="I91" t="s">
        <v>33</v>
      </c>
    </row>
    <row r="92" spans="1:9" x14ac:dyDescent="0.3">
      <c r="A92" t="s">
        <v>624</v>
      </c>
      <c r="B92" t="s">
        <v>30</v>
      </c>
      <c r="C92" t="s">
        <v>95</v>
      </c>
      <c r="D92" t="s">
        <v>625</v>
      </c>
      <c r="E92">
        <v>1013.63</v>
      </c>
      <c r="F92">
        <v>4</v>
      </c>
      <c r="G92">
        <v>2.44</v>
      </c>
      <c r="I92" t="s">
        <v>33</v>
      </c>
    </row>
    <row r="93" spans="1:9" x14ac:dyDescent="0.3">
      <c r="A93" t="s">
        <v>631</v>
      </c>
      <c r="B93" t="s">
        <v>42</v>
      </c>
      <c r="C93" t="s">
        <v>31</v>
      </c>
      <c r="D93" t="s">
        <v>632</v>
      </c>
      <c r="E93">
        <v>4192.3100000000004</v>
      </c>
      <c r="F93">
        <v>2</v>
      </c>
      <c r="G93">
        <v>92.72</v>
      </c>
      <c r="I93" t="s">
        <v>55</v>
      </c>
    </row>
    <row r="94" spans="1:9" x14ac:dyDescent="0.3">
      <c r="A94" t="s">
        <v>637</v>
      </c>
      <c r="B94" t="s">
        <v>30</v>
      </c>
      <c r="C94" t="s">
        <v>43</v>
      </c>
      <c r="D94" t="s">
        <v>638</v>
      </c>
      <c r="E94">
        <v>1241.03</v>
      </c>
      <c r="F94">
        <v>5</v>
      </c>
      <c r="G94">
        <v>-96.66</v>
      </c>
      <c r="I94" t="s">
        <v>33</v>
      </c>
    </row>
    <row r="95" spans="1:9" x14ac:dyDescent="0.3">
      <c r="A95" t="s">
        <v>643</v>
      </c>
      <c r="B95" t="s">
        <v>42</v>
      </c>
      <c r="C95" t="s">
        <v>63</v>
      </c>
      <c r="D95" t="s">
        <v>644</v>
      </c>
      <c r="E95">
        <v>2167.2199999999998</v>
      </c>
      <c r="F95">
        <v>9</v>
      </c>
      <c r="G95">
        <v>-41.5</v>
      </c>
      <c r="H95">
        <v>1</v>
      </c>
      <c r="I95" t="s">
        <v>45</v>
      </c>
    </row>
    <row r="96" spans="1:9" x14ac:dyDescent="0.3">
      <c r="A96" t="s">
        <v>649</v>
      </c>
      <c r="B96" t="s">
        <v>42</v>
      </c>
      <c r="C96" t="s">
        <v>31</v>
      </c>
      <c r="D96" t="s">
        <v>650</v>
      </c>
      <c r="E96">
        <v>534.65</v>
      </c>
      <c r="F96">
        <v>1</v>
      </c>
      <c r="G96">
        <v>34.090000000000003</v>
      </c>
      <c r="I96" t="s">
        <v>33</v>
      </c>
    </row>
    <row r="97" spans="1:9" x14ac:dyDescent="0.3">
      <c r="A97" t="s">
        <v>655</v>
      </c>
      <c r="B97" t="s">
        <v>30</v>
      </c>
      <c r="C97" t="s">
        <v>43</v>
      </c>
      <c r="D97" t="s">
        <v>656</v>
      </c>
      <c r="E97">
        <v>3890.76</v>
      </c>
      <c r="F97">
        <v>6</v>
      </c>
      <c r="G97">
        <v>33.82</v>
      </c>
      <c r="I97" t="s">
        <v>45</v>
      </c>
    </row>
    <row r="98" spans="1:9" x14ac:dyDescent="0.3">
      <c r="A98" t="s">
        <v>661</v>
      </c>
      <c r="B98" t="s">
        <v>42</v>
      </c>
      <c r="C98" t="s">
        <v>43</v>
      </c>
      <c r="D98" t="s">
        <v>662</v>
      </c>
      <c r="E98">
        <v>4783.99</v>
      </c>
      <c r="F98">
        <v>3</v>
      </c>
      <c r="G98">
        <v>-68.73</v>
      </c>
      <c r="H98">
        <v>1</v>
      </c>
      <c r="I98" t="s">
        <v>55</v>
      </c>
    </row>
    <row r="99" spans="1:9" x14ac:dyDescent="0.3">
      <c r="A99" t="s">
        <v>667</v>
      </c>
      <c r="B99" t="s">
        <v>30</v>
      </c>
      <c r="C99" t="s">
        <v>71</v>
      </c>
      <c r="D99" t="s">
        <v>668</v>
      </c>
      <c r="E99">
        <v>4857.8599999999997</v>
      </c>
      <c r="F99">
        <v>10</v>
      </c>
      <c r="G99">
        <v>-67.319999999999993</v>
      </c>
      <c r="I99" t="s">
        <v>33</v>
      </c>
    </row>
    <row r="100" spans="1:9" x14ac:dyDescent="0.3">
      <c r="A100" t="s">
        <v>673</v>
      </c>
      <c r="B100" t="s">
        <v>42</v>
      </c>
      <c r="C100" t="s">
        <v>95</v>
      </c>
      <c r="D100" t="s">
        <v>674</v>
      </c>
      <c r="E100">
        <v>2224.86</v>
      </c>
      <c r="F100">
        <v>6</v>
      </c>
      <c r="G100">
        <v>97.75</v>
      </c>
      <c r="H100">
        <v>1</v>
      </c>
      <c r="I100" t="s">
        <v>33</v>
      </c>
    </row>
    <row r="101" spans="1:9" x14ac:dyDescent="0.3">
      <c r="A101" t="s">
        <v>679</v>
      </c>
      <c r="B101" t="s">
        <v>30</v>
      </c>
      <c r="C101" t="s">
        <v>95</v>
      </c>
      <c r="D101" t="s">
        <v>680</v>
      </c>
      <c r="E101">
        <v>2219.1999999999998</v>
      </c>
      <c r="F101">
        <v>3</v>
      </c>
      <c r="G101">
        <v>-32.74</v>
      </c>
      <c r="I101" t="s">
        <v>55</v>
      </c>
    </row>
    <row r="102" spans="1:9" x14ac:dyDescent="0.3">
      <c r="A102" t="s">
        <v>686</v>
      </c>
      <c r="B102" t="s">
        <v>80</v>
      </c>
      <c r="C102" t="s">
        <v>31</v>
      </c>
      <c r="D102" t="s">
        <v>687</v>
      </c>
      <c r="E102">
        <v>1181.24</v>
      </c>
      <c r="F102">
        <v>6</v>
      </c>
      <c r="G102">
        <v>-75.34</v>
      </c>
      <c r="I102" t="s">
        <v>45</v>
      </c>
    </row>
    <row r="103" spans="1:9" x14ac:dyDescent="0.3">
      <c r="A103" t="s">
        <v>693</v>
      </c>
      <c r="B103" t="s">
        <v>80</v>
      </c>
      <c r="C103" t="s">
        <v>71</v>
      </c>
      <c r="D103" t="s">
        <v>694</v>
      </c>
      <c r="E103">
        <v>357.53</v>
      </c>
      <c r="F103">
        <v>4</v>
      </c>
      <c r="G103">
        <v>94.56</v>
      </c>
      <c r="I103" t="s">
        <v>45</v>
      </c>
    </row>
    <row r="104" spans="1:9" x14ac:dyDescent="0.3">
      <c r="A104" t="s">
        <v>699</v>
      </c>
      <c r="B104" t="s">
        <v>80</v>
      </c>
      <c r="C104" t="s">
        <v>63</v>
      </c>
      <c r="D104" t="s">
        <v>700</v>
      </c>
      <c r="E104">
        <v>1692.74</v>
      </c>
      <c r="F104">
        <v>6</v>
      </c>
      <c r="G104">
        <v>81.790000000000006</v>
      </c>
      <c r="H104">
        <v>1</v>
      </c>
      <c r="I104" t="s">
        <v>33</v>
      </c>
    </row>
    <row r="105" spans="1:9" x14ac:dyDescent="0.3">
      <c r="A105" t="s">
        <v>705</v>
      </c>
      <c r="B105" t="s">
        <v>80</v>
      </c>
      <c r="C105" t="s">
        <v>63</v>
      </c>
      <c r="D105" t="s">
        <v>706</v>
      </c>
      <c r="E105">
        <v>194.67</v>
      </c>
      <c r="F105">
        <v>1</v>
      </c>
      <c r="G105">
        <v>-29.81</v>
      </c>
      <c r="I105" t="s">
        <v>33</v>
      </c>
    </row>
    <row r="106" spans="1:9" x14ac:dyDescent="0.3">
      <c r="A106" t="s">
        <v>711</v>
      </c>
      <c r="B106" t="s">
        <v>42</v>
      </c>
      <c r="C106" t="s">
        <v>95</v>
      </c>
      <c r="D106" t="s">
        <v>712</v>
      </c>
      <c r="E106">
        <v>2391.4499999999998</v>
      </c>
      <c r="F106">
        <v>9</v>
      </c>
      <c r="G106">
        <v>30.58</v>
      </c>
      <c r="I106" t="s">
        <v>33</v>
      </c>
    </row>
    <row r="107" spans="1:9" x14ac:dyDescent="0.3">
      <c r="A107" t="s">
        <v>718</v>
      </c>
      <c r="B107" t="s">
        <v>80</v>
      </c>
      <c r="C107" t="s">
        <v>95</v>
      </c>
      <c r="D107" t="s">
        <v>719</v>
      </c>
      <c r="E107">
        <v>95.21</v>
      </c>
      <c r="F107">
        <v>1</v>
      </c>
      <c r="G107">
        <v>-13.29</v>
      </c>
      <c r="H107">
        <v>1</v>
      </c>
      <c r="I107" t="s">
        <v>45</v>
      </c>
    </row>
    <row r="108" spans="1:9" x14ac:dyDescent="0.3">
      <c r="A108" t="s">
        <v>724</v>
      </c>
      <c r="B108" t="s">
        <v>80</v>
      </c>
      <c r="C108" t="s">
        <v>43</v>
      </c>
      <c r="D108" t="s">
        <v>725</v>
      </c>
      <c r="E108">
        <v>4486.17</v>
      </c>
      <c r="F108">
        <v>10</v>
      </c>
      <c r="G108">
        <v>-72.31</v>
      </c>
      <c r="I108" t="s">
        <v>45</v>
      </c>
    </row>
    <row r="109" spans="1:9" x14ac:dyDescent="0.3">
      <c r="A109" t="s">
        <v>730</v>
      </c>
      <c r="B109" t="s">
        <v>42</v>
      </c>
      <c r="C109" t="s">
        <v>95</v>
      </c>
      <c r="D109" t="s">
        <v>731</v>
      </c>
      <c r="E109">
        <v>1070.33</v>
      </c>
      <c r="F109">
        <v>9</v>
      </c>
      <c r="G109">
        <v>65.75</v>
      </c>
      <c r="I109" t="s">
        <v>33</v>
      </c>
    </row>
    <row r="110" spans="1:9" x14ac:dyDescent="0.3">
      <c r="A110" t="s">
        <v>736</v>
      </c>
      <c r="B110" t="s">
        <v>42</v>
      </c>
      <c r="C110" t="s">
        <v>63</v>
      </c>
      <c r="D110" t="s">
        <v>737</v>
      </c>
      <c r="E110">
        <v>3269.46</v>
      </c>
      <c r="F110">
        <v>5</v>
      </c>
      <c r="G110">
        <v>-2.93</v>
      </c>
      <c r="H110">
        <v>1</v>
      </c>
      <c r="I110" t="s">
        <v>45</v>
      </c>
    </row>
    <row r="111" spans="1:9" x14ac:dyDescent="0.3">
      <c r="A111" t="s">
        <v>742</v>
      </c>
      <c r="B111" t="s">
        <v>42</v>
      </c>
      <c r="C111" t="s">
        <v>31</v>
      </c>
      <c r="D111" t="s">
        <v>743</v>
      </c>
      <c r="E111">
        <v>3897.52</v>
      </c>
      <c r="F111">
        <v>7</v>
      </c>
      <c r="G111">
        <v>4.71</v>
      </c>
      <c r="H111">
        <v>1</v>
      </c>
      <c r="I111" t="s">
        <v>33</v>
      </c>
    </row>
    <row r="112" spans="1:9" x14ac:dyDescent="0.3">
      <c r="A112" t="s">
        <v>748</v>
      </c>
      <c r="B112" t="s">
        <v>30</v>
      </c>
      <c r="C112" t="s">
        <v>43</v>
      </c>
      <c r="D112" t="s">
        <v>749</v>
      </c>
      <c r="E112">
        <v>3872.12</v>
      </c>
      <c r="F112">
        <v>6</v>
      </c>
      <c r="G112">
        <v>-24.72</v>
      </c>
      <c r="I112" t="s">
        <v>45</v>
      </c>
    </row>
    <row r="113" spans="1:9" x14ac:dyDescent="0.3">
      <c r="A113" t="s">
        <v>754</v>
      </c>
      <c r="B113" t="s">
        <v>30</v>
      </c>
      <c r="C113" t="s">
        <v>31</v>
      </c>
      <c r="D113" t="s">
        <v>755</v>
      </c>
      <c r="E113">
        <v>94.23</v>
      </c>
      <c r="F113">
        <v>6</v>
      </c>
      <c r="G113">
        <v>63.98</v>
      </c>
      <c r="H113">
        <v>1</v>
      </c>
      <c r="I113" t="s">
        <v>45</v>
      </c>
    </row>
    <row r="114" spans="1:9" x14ac:dyDescent="0.3">
      <c r="A114" t="s">
        <v>760</v>
      </c>
      <c r="B114" t="s">
        <v>30</v>
      </c>
      <c r="C114" t="s">
        <v>43</v>
      </c>
      <c r="D114" t="s">
        <v>761</v>
      </c>
      <c r="E114">
        <v>4062.86</v>
      </c>
      <c r="F114">
        <v>9</v>
      </c>
      <c r="G114">
        <v>-56.32</v>
      </c>
      <c r="H114">
        <v>1</v>
      </c>
      <c r="I114" t="s">
        <v>55</v>
      </c>
    </row>
    <row r="115" spans="1:9" x14ac:dyDescent="0.3">
      <c r="A115" t="s">
        <v>766</v>
      </c>
      <c r="B115" t="s">
        <v>30</v>
      </c>
      <c r="C115" t="s">
        <v>95</v>
      </c>
      <c r="D115" t="s">
        <v>767</v>
      </c>
      <c r="E115">
        <v>971.41</v>
      </c>
      <c r="F115">
        <v>10</v>
      </c>
      <c r="G115">
        <v>28.27</v>
      </c>
      <c r="H115">
        <v>1</v>
      </c>
      <c r="I115" t="s">
        <v>33</v>
      </c>
    </row>
    <row r="116" spans="1:9" x14ac:dyDescent="0.3">
      <c r="A116" t="s">
        <v>773</v>
      </c>
      <c r="B116" t="s">
        <v>80</v>
      </c>
      <c r="C116" t="s">
        <v>43</v>
      </c>
      <c r="D116" t="s">
        <v>774</v>
      </c>
      <c r="E116">
        <v>3574.39</v>
      </c>
      <c r="F116">
        <v>2</v>
      </c>
      <c r="G116">
        <v>-68.69</v>
      </c>
      <c r="I116" t="s">
        <v>55</v>
      </c>
    </row>
    <row r="117" spans="1:9" x14ac:dyDescent="0.3">
      <c r="A117" t="s">
        <v>779</v>
      </c>
      <c r="B117" t="s">
        <v>80</v>
      </c>
      <c r="C117" t="s">
        <v>71</v>
      </c>
      <c r="D117" t="s">
        <v>780</v>
      </c>
      <c r="E117">
        <v>3179.43</v>
      </c>
      <c r="F117">
        <v>7</v>
      </c>
      <c r="G117">
        <v>-15.87</v>
      </c>
      <c r="I117" t="s">
        <v>33</v>
      </c>
    </row>
    <row r="118" spans="1:9" x14ac:dyDescent="0.3">
      <c r="A118" t="s">
        <v>785</v>
      </c>
      <c r="B118" t="s">
        <v>30</v>
      </c>
      <c r="C118" t="s">
        <v>63</v>
      </c>
      <c r="D118" t="s">
        <v>786</v>
      </c>
      <c r="E118">
        <v>961.73</v>
      </c>
      <c r="F118">
        <v>10</v>
      </c>
      <c r="G118">
        <v>-86.13</v>
      </c>
      <c r="H118">
        <v>1</v>
      </c>
      <c r="I118" t="s">
        <v>45</v>
      </c>
    </row>
    <row r="119" spans="1:9" x14ac:dyDescent="0.3">
      <c r="A119" t="s">
        <v>792</v>
      </c>
      <c r="B119" t="s">
        <v>30</v>
      </c>
      <c r="C119" t="s">
        <v>95</v>
      </c>
      <c r="D119" t="s">
        <v>793</v>
      </c>
      <c r="E119">
        <v>2127.65</v>
      </c>
      <c r="F119">
        <v>1</v>
      </c>
      <c r="G119">
        <v>-64.25</v>
      </c>
      <c r="H119">
        <v>1</v>
      </c>
      <c r="I119" t="s">
        <v>55</v>
      </c>
    </row>
    <row r="120" spans="1:9" x14ac:dyDescent="0.3">
      <c r="A120" t="s">
        <v>798</v>
      </c>
      <c r="B120" t="s">
        <v>30</v>
      </c>
      <c r="C120" t="s">
        <v>43</v>
      </c>
      <c r="D120" t="s">
        <v>799</v>
      </c>
      <c r="E120">
        <v>2243.2800000000002</v>
      </c>
      <c r="F120">
        <v>6</v>
      </c>
      <c r="G120">
        <v>-48.62</v>
      </c>
      <c r="I120" t="s">
        <v>55</v>
      </c>
    </row>
    <row r="121" spans="1:9" x14ac:dyDescent="0.3">
      <c r="A121" t="s">
        <v>804</v>
      </c>
      <c r="B121" t="s">
        <v>80</v>
      </c>
      <c r="C121" t="s">
        <v>31</v>
      </c>
      <c r="D121" t="s">
        <v>805</v>
      </c>
      <c r="E121">
        <v>208.28</v>
      </c>
      <c r="F121">
        <v>7</v>
      </c>
      <c r="G121">
        <v>-45.55</v>
      </c>
      <c r="I121" t="s">
        <v>45</v>
      </c>
    </row>
    <row r="122" spans="1:9" x14ac:dyDescent="0.3">
      <c r="A122" t="s">
        <v>810</v>
      </c>
      <c r="B122" t="s">
        <v>80</v>
      </c>
      <c r="C122" t="s">
        <v>95</v>
      </c>
      <c r="D122" t="s">
        <v>811</v>
      </c>
      <c r="E122">
        <v>4562.41</v>
      </c>
      <c r="F122">
        <v>4</v>
      </c>
      <c r="G122">
        <v>45.47</v>
      </c>
      <c r="H122">
        <v>1</v>
      </c>
      <c r="I122" t="s">
        <v>33</v>
      </c>
    </row>
    <row r="123" spans="1:9" x14ac:dyDescent="0.3">
      <c r="A123" t="s">
        <v>816</v>
      </c>
      <c r="B123" t="s">
        <v>42</v>
      </c>
      <c r="C123" t="s">
        <v>31</v>
      </c>
      <c r="D123" t="s">
        <v>817</v>
      </c>
      <c r="E123">
        <v>1661.22</v>
      </c>
      <c r="F123">
        <v>2</v>
      </c>
      <c r="G123">
        <v>21.61</v>
      </c>
      <c r="I123" t="s">
        <v>45</v>
      </c>
    </row>
    <row r="124" spans="1:9" x14ac:dyDescent="0.3">
      <c r="A124" t="s">
        <v>823</v>
      </c>
      <c r="B124" t="s">
        <v>80</v>
      </c>
      <c r="C124" t="s">
        <v>63</v>
      </c>
      <c r="D124" t="s">
        <v>824</v>
      </c>
      <c r="E124">
        <v>4366.6099999999997</v>
      </c>
      <c r="F124">
        <v>2</v>
      </c>
      <c r="G124">
        <v>89.71</v>
      </c>
      <c r="H124">
        <v>1</v>
      </c>
      <c r="I124" t="s">
        <v>33</v>
      </c>
    </row>
    <row r="125" spans="1:9" x14ac:dyDescent="0.3">
      <c r="A125" t="s">
        <v>829</v>
      </c>
      <c r="B125" t="s">
        <v>80</v>
      </c>
      <c r="C125" t="s">
        <v>71</v>
      </c>
      <c r="D125" t="s">
        <v>830</v>
      </c>
      <c r="E125">
        <v>2039.48</v>
      </c>
      <c r="F125">
        <v>1</v>
      </c>
      <c r="G125">
        <v>-71.099999999999994</v>
      </c>
      <c r="I125" t="s">
        <v>45</v>
      </c>
    </row>
    <row r="126" spans="1:9" x14ac:dyDescent="0.3">
      <c r="A126" t="s">
        <v>835</v>
      </c>
      <c r="B126" t="s">
        <v>42</v>
      </c>
      <c r="C126" t="s">
        <v>43</v>
      </c>
      <c r="D126" t="s">
        <v>836</v>
      </c>
      <c r="E126">
        <v>2657.29</v>
      </c>
      <c r="F126">
        <v>7</v>
      </c>
      <c r="G126">
        <v>-5.92</v>
      </c>
      <c r="I126" t="s">
        <v>33</v>
      </c>
    </row>
    <row r="127" spans="1:9" x14ac:dyDescent="0.3">
      <c r="A127" t="s">
        <v>841</v>
      </c>
      <c r="B127" t="s">
        <v>30</v>
      </c>
      <c r="C127" t="s">
        <v>31</v>
      </c>
      <c r="D127" t="s">
        <v>842</v>
      </c>
      <c r="E127">
        <v>4987.74</v>
      </c>
      <c r="F127">
        <v>1</v>
      </c>
      <c r="G127">
        <v>41.34</v>
      </c>
      <c r="H127">
        <v>1</v>
      </c>
      <c r="I127" t="s">
        <v>33</v>
      </c>
    </row>
    <row r="128" spans="1:9" x14ac:dyDescent="0.3">
      <c r="A128" t="s">
        <v>847</v>
      </c>
      <c r="B128" t="s">
        <v>42</v>
      </c>
      <c r="C128" t="s">
        <v>31</v>
      </c>
      <c r="D128" t="s">
        <v>848</v>
      </c>
      <c r="E128">
        <v>3102.13</v>
      </c>
      <c r="F128">
        <v>9</v>
      </c>
      <c r="G128">
        <v>95.15</v>
      </c>
      <c r="I128" t="s">
        <v>33</v>
      </c>
    </row>
    <row r="129" spans="1:9" x14ac:dyDescent="0.3">
      <c r="A129" t="s">
        <v>853</v>
      </c>
      <c r="B129" t="s">
        <v>42</v>
      </c>
      <c r="C129" t="s">
        <v>43</v>
      </c>
      <c r="D129" t="s">
        <v>854</v>
      </c>
      <c r="E129">
        <v>2665.32</v>
      </c>
      <c r="F129">
        <v>3</v>
      </c>
      <c r="G129">
        <v>-92.39</v>
      </c>
      <c r="H129">
        <v>1</v>
      </c>
      <c r="I129" t="s">
        <v>33</v>
      </c>
    </row>
    <row r="130" spans="1:9" x14ac:dyDescent="0.3">
      <c r="A130" t="s">
        <v>859</v>
      </c>
      <c r="B130" t="s">
        <v>80</v>
      </c>
      <c r="C130" t="s">
        <v>31</v>
      </c>
      <c r="D130" t="s">
        <v>860</v>
      </c>
      <c r="E130">
        <v>3262.42</v>
      </c>
      <c r="F130">
        <v>2</v>
      </c>
      <c r="G130">
        <v>67.650000000000006</v>
      </c>
      <c r="I130" t="s">
        <v>55</v>
      </c>
    </row>
    <row r="131" spans="1:9" x14ac:dyDescent="0.3">
      <c r="A131" t="s">
        <v>865</v>
      </c>
      <c r="B131" t="s">
        <v>80</v>
      </c>
      <c r="C131" t="s">
        <v>43</v>
      </c>
      <c r="D131" t="s">
        <v>866</v>
      </c>
      <c r="E131">
        <v>1737.78</v>
      </c>
      <c r="F131">
        <v>8</v>
      </c>
      <c r="G131">
        <v>32.81</v>
      </c>
      <c r="I131" t="s">
        <v>55</v>
      </c>
    </row>
    <row r="132" spans="1:9" x14ac:dyDescent="0.3">
      <c r="A132" t="s">
        <v>871</v>
      </c>
      <c r="B132" t="s">
        <v>42</v>
      </c>
      <c r="C132" t="s">
        <v>31</v>
      </c>
      <c r="D132" t="s">
        <v>872</v>
      </c>
      <c r="E132">
        <v>3416.75</v>
      </c>
      <c r="F132">
        <v>5</v>
      </c>
      <c r="G132">
        <v>71.900000000000006</v>
      </c>
      <c r="H132">
        <v>1</v>
      </c>
      <c r="I132" t="s">
        <v>55</v>
      </c>
    </row>
    <row r="133" spans="1:9" x14ac:dyDescent="0.3">
      <c r="A133" t="s">
        <v>877</v>
      </c>
      <c r="B133" t="s">
        <v>80</v>
      </c>
      <c r="C133" t="s">
        <v>71</v>
      </c>
      <c r="D133" t="s">
        <v>878</v>
      </c>
      <c r="E133">
        <v>2920.48</v>
      </c>
      <c r="F133">
        <v>8</v>
      </c>
      <c r="G133">
        <v>57.44</v>
      </c>
      <c r="H133">
        <v>1</v>
      </c>
      <c r="I133" t="s">
        <v>33</v>
      </c>
    </row>
    <row r="134" spans="1:9" x14ac:dyDescent="0.3">
      <c r="A134" t="s">
        <v>883</v>
      </c>
      <c r="B134" t="s">
        <v>42</v>
      </c>
      <c r="C134" t="s">
        <v>43</v>
      </c>
      <c r="D134" t="s">
        <v>884</v>
      </c>
      <c r="E134">
        <v>3370.96</v>
      </c>
      <c r="F134">
        <v>6</v>
      </c>
      <c r="G134">
        <v>98</v>
      </c>
      <c r="I134" t="s">
        <v>33</v>
      </c>
    </row>
    <row r="135" spans="1:9" x14ac:dyDescent="0.3">
      <c r="A135" t="s">
        <v>890</v>
      </c>
      <c r="B135" t="s">
        <v>42</v>
      </c>
      <c r="C135" t="s">
        <v>43</v>
      </c>
      <c r="D135" t="s">
        <v>891</v>
      </c>
      <c r="E135">
        <v>4262.07</v>
      </c>
      <c r="F135">
        <v>7</v>
      </c>
      <c r="G135">
        <v>-61.86</v>
      </c>
      <c r="I135" t="s">
        <v>55</v>
      </c>
    </row>
    <row r="136" spans="1:9" x14ac:dyDescent="0.3">
      <c r="A136" t="s">
        <v>896</v>
      </c>
      <c r="B136" t="s">
        <v>30</v>
      </c>
      <c r="C136" t="s">
        <v>43</v>
      </c>
      <c r="D136" t="s">
        <v>897</v>
      </c>
      <c r="E136">
        <v>1637.11</v>
      </c>
      <c r="F136">
        <v>4</v>
      </c>
      <c r="G136">
        <v>-70.47</v>
      </c>
      <c r="I136" t="s">
        <v>55</v>
      </c>
    </row>
    <row r="137" spans="1:9" x14ac:dyDescent="0.3">
      <c r="A137" t="s">
        <v>902</v>
      </c>
      <c r="B137" t="s">
        <v>42</v>
      </c>
      <c r="C137" t="s">
        <v>31</v>
      </c>
      <c r="D137" t="s">
        <v>903</v>
      </c>
      <c r="E137">
        <v>3729.3</v>
      </c>
      <c r="F137">
        <v>6</v>
      </c>
      <c r="G137">
        <v>-3.17</v>
      </c>
      <c r="H137">
        <v>1</v>
      </c>
      <c r="I137" t="s">
        <v>33</v>
      </c>
    </row>
    <row r="138" spans="1:9" x14ac:dyDescent="0.3">
      <c r="A138" t="s">
        <v>908</v>
      </c>
      <c r="B138" t="s">
        <v>30</v>
      </c>
      <c r="C138" t="s">
        <v>63</v>
      </c>
      <c r="D138" t="s">
        <v>909</v>
      </c>
      <c r="E138">
        <v>477.22</v>
      </c>
      <c r="F138">
        <v>6</v>
      </c>
      <c r="G138">
        <v>-78.66</v>
      </c>
      <c r="I138" t="s">
        <v>33</v>
      </c>
    </row>
    <row r="139" spans="1:9" x14ac:dyDescent="0.3">
      <c r="A139" t="s">
        <v>914</v>
      </c>
      <c r="B139" t="s">
        <v>42</v>
      </c>
      <c r="C139" t="s">
        <v>31</v>
      </c>
      <c r="D139" t="s">
        <v>915</v>
      </c>
      <c r="E139">
        <v>3634.86</v>
      </c>
      <c r="F139">
        <v>3</v>
      </c>
      <c r="G139">
        <v>-51.58</v>
      </c>
      <c r="I139" t="s">
        <v>55</v>
      </c>
    </row>
    <row r="140" spans="1:9" x14ac:dyDescent="0.3">
      <c r="A140" t="s">
        <v>920</v>
      </c>
      <c r="B140" t="s">
        <v>30</v>
      </c>
      <c r="C140" t="s">
        <v>43</v>
      </c>
      <c r="D140" t="s">
        <v>921</v>
      </c>
      <c r="E140">
        <v>217.63</v>
      </c>
      <c r="F140">
        <v>3</v>
      </c>
      <c r="G140">
        <v>-37.299999999999997</v>
      </c>
      <c r="H140">
        <v>1</v>
      </c>
      <c r="I140" t="s">
        <v>55</v>
      </c>
    </row>
    <row r="141" spans="1:9" x14ac:dyDescent="0.3">
      <c r="A141" t="s">
        <v>926</v>
      </c>
      <c r="B141" t="s">
        <v>30</v>
      </c>
      <c r="C141" t="s">
        <v>63</v>
      </c>
      <c r="D141" t="s">
        <v>927</v>
      </c>
      <c r="E141">
        <v>87.22</v>
      </c>
      <c r="F141">
        <v>1</v>
      </c>
      <c r="G141">
        <v>-98.18</v>
      </c>
      <c r="H141">
        <v>1</v>
      </c>
      <c r="I141" t="s">
        <v>33</v>
      </c>
    </row>
    <row r="142" spans="1:9" x14ac:dyDescent="0.3">
      <c r="A142" t="s">
        <v>932</v>
      </c>
      <c r="B142" t="s">
        <v>80</v>
      </c>
      <c r="C142" t="s">
        <v>31</v>
      </c>
      <c r="D142" t="s">
        <v>933</v>
      </c>
      <c r="E142">
        <v>2348</v>
      </c>
      <c r="F142">
        <v>2</v>
      </c>
      <c r="G142">
        <v>80.86</v>
      </c>
      <c r="H142">
        <v>1</v>
      </c>
      <c r="I142" t="s">
        <v>33</v>
      </c>
    </row>
    <row r="143" spans="1:9" x14ac:dyDescent="0.3">
      <c r="A143" t="s">
        <v>938</v>
      </c>
      <c r="B143" t="s">
        <v>80</v>
      </c>
      <c r="C143" t="s">
        <v>63</v>
      </c>
      <c r="D143" t="s">
        <v>939</v>
      </c>
      <c r="E143">
        <v>4960.37</v>
      </c>
      <c r="F143">
        <v>5</v>
      </c>
      <c r="G143">
        <v>58.22</v>
      </c>
      <c r="I143" t="s">
        <v>45</v>
      </c>
    </row>
    <row r="144" spans="1:9" x14ac:dyDescent="0.3">
      <c r="A144" t="s">
        <v>944</v>
      </c>
      <c r="B144" t="s">
        <v>80</v>
      </c>
      <c r="C144" t="s">
        <v>63</v>
      </c>
      <c r="D144" t="s">
        <v>945</v>
      </c>
      <c r="E144">
        <v>396.58</v>
      </c>
      <c r="F144">
        <v>10</v>
      </c>
      <c r="G144">
        <v>48.17</v>
      </c>
      <c r="H144">
        <v>1</v>
      </c>
      <c r="I144" t="s">
        <v>45</v>
      </c>
    </row>
    <row r="145" spans="1:9" x14ac:dyDescent="0.3">
      <c r="A145" s="2" t="s">
        <v>950</v>
      </c>
      <c r="B145" t="s">
        <v>30</v>
      </c>
      <c r="C145" t="s">
        <v>95</v>
      </c>
      <c r="D145" t="s">
        <v>951</v>
      </c>
      <c r="E145">
        <v>3056.56</v>
      </c>
      <c r="F145">
        <v>9</v>
      </c>
      <c r="G145">
        <v>-5.0199999999999996</v>
      </c>
      <c r="I145" t="s">
        <v>55</v>
      </c>
    </row>
    <row r="146" spans="1:9" x14ac:dyDescent="0.3">
      <c r="A146" t="s">
        <v>956</v>
      </c>
      <c r="B146" t="s">
        <v>80</v>
      </c>
      <c r="C146" t="s">
        <v>31</v>
      </c>
      <c r="D146" t="s">
        <v>957</v>
      </c>
      <c r="E146">
        <v>1662.49</v>
      </c>
      <c r="F146">
        <v>2</v>
      </c>
      <c r="G146">
        <v>-78.099999999999994</v>
      </c>
      <c r="I146" t="s">
        <v>33</v>
      </c>
    </row>
    <row r="147" spans="1:9" x14ac:dyDescent="0.3">
      <c r="A147" t="s">
        <v>962</v>
      </c>
      <c r="B147" t="s">
        <v>30</v>
      </c>
      <c r="C147" t="s">
        <v>31</v>
      </c>
      <c r="D147" t="s">
        <v>963</v>
      </c>
      <c r="E147">
        <v>1362.74</v>
      </c>
      <c r="F147">
        <v>3</v>
      </c>
      <c r="G147">
        <v>48.73</v>
      </c>
      <c r="I147" t="s">
        <v>33</v>
      </c>
    </row>
    <row r="148" spans="1:9" x14ac:dyDescent="0.3">
      <c r="A148" t="s">
        <v>968</v>
      </c>
      <c r="B148" t="s">
        <v>30</v>
      </c>
      <c r="C148" t="s">
        <v>31</v>
      </c>
      <c r="D148" t="s">
        <v>969</v>
      </c>
      <c r="E148">
        <v>700.66</v>
      </c>
      <c r="F148">
        <v>3</v>
      </c>
      <c r="G148">
        <v>-51.22</v>
      </c>
      <c r="H148">
        <v>1</v>
      </c>
      <c r="I148" t="s">
        <v>33</v>
      </c>
    </row>
    <row r="149" spans="1:9" x14ac:dyDescent="0.3">
      <c r="A149" t="s">
        <v>974</v>
      </c>
      <c r="B149" t="s">
        <v>80</v>
      </c>
      <c r="C149" t="s">
        <v>43</v>
      </c>
      <c r="D149" t="s">
        <v>975</v>
      </c>
      <c r="E149">
        <v>3832.09</v>
      </c>
      <c r="F149">
        <v>4</v>
      </c>
      <c r="G149">
        <v>-63.81</v>
      </c>
      <c r="H149">
        <v>1</v>
      </c>
      <c r="I149" t="s">
        <v>45</v>
      </c>
    </row>
    <row r="150" spans="1:9" x14ac:dyDescent="0.3">
      <c r="A150" t="s">
        <v>980</v>
      </c>
      <c r="B150" t="s">
        <v>30</v>
      </c>
      <c r="C150" t="s">
        <v>95</v>
      </c>
      <c r="D150" t="s">
        <v>981</v>
      </c>
      <c r="E150">
        <v>4369.66</v>
      </c>
      <c r="F150">
        <v>1</v>
      </c>
      <c r="G150">
        <v>28.94</v>
      </c>
      <c r="I150" t="s">
        <v>55</v>
      </c>
    </row>
    <row r="151" spans="1:9" x14ac:dyDescent="0.3">
      <c r="A151" t="s">
        <v>985</v>
      </c>
      <c r="B151" t="s">
        <v>80</v>
      </c>
      <c r="C151" t="s">
        <v>31</v>
      </c>
      <c r="D151" t="s">
        <v>986</v>
      </c>
      <c r="E151">
        <v>4942.46</v>
      </c>
      <c r="F151">
        <v>4</v>
      </c>
      <c r="G151">
        <v>-33.18</v>
      </c>
      <c r="H151">
        <v>1</v>
      </c>
      <c r="I151" t="s">
        <v>33</v>
      </c>
    </row>
    <row r="152" spans="1:9" x14ac:dyDescent="0.3">
      <c r="A152" t="s">
        <v>991</v>
      </c>
      <c r="B152" t="s">
        <v>42</v>
      </c>
      <c r="C152" t="s">
        <v>63</v>
      </c>
      <c r="D152" t="s">
        <v>992</v>
      </c>
      <c r="E152">
        <v>3606.34</v>
      </c>
      <c r="F152">
        <v>3</v>
      </c>
      <c r="G152">
        <v>5.09</v>
      </c>
      <c r="H152">
        <v>1</v>
      </c>
      <c r="I152" t="s">
        <v>45</v>
      </c>
    </row>
    <row r="153" spans="1:9" x14ac:dyDescent="0.3">
      <c r="A153" t="s">
        <v>997</v>
      </c>
      <c r="B153" t="s">
        <v>42</v>
      </c>
      <c r="C153" t="s">
        <v>95</v>
      </c>
      <c r="D153" t="s">
        <v>998</v>
      </c>
      <c r="E153">
        <v>3757.73</v>
      </c>
      <c r="F153">
        <v>7</v>
      </c>
      <c r="G153">
        <v>-24.22</v>
      </c>
      <c r="H153">
        <v>1</v>
      </c>
      <c r="I153" t="s">
        <v>55</v>
      </c>
    </row>
    <row r="154" spans="1:9" x14ac:dyDescent="0.3">
      <c r="A154" t="s">
        <v>1004</v>
      </c>
      <c r="B154" t="s">
        <v>80</v>
      </c>
      <c r="C154" t="s">
        <v>31</v>
      </c>
      <c r="D154" t="s">
        <v>1005</v>
      </c>
      <c r="E154">
        <v>1860.11</v>
      </c>
      <c r="F154">
        <v>9</v>
      </c>
      <c r="G154">
        <v>-33.51</v>
      </c>
      <c r="H154">
        <v>1</v>
      </c>
      <c r="I154" t="s">
        <v>33</v>
      </c>
    </row>
    <row r="155" spans="1:9" x14ac:dyDescent="0.3">
      <c r="A155" t="s">
        <v>1010</v>
      </c>
      <c r="B155" t="s">
        <v>30</v>
      </c>
      <c r="C155" t="s">
        <v>63</v>
      </c>
      <c r="D155" t="s">
        <v>1011</v>
      </c>
      <c r="E155">
        <v>396.44</v>
      </c>
      <c r="F155">
        <v>1</v>
      </c>
      <c r="G155">
        <v>73.349999999999994</v>
      </c>
      <c r="I155" t="s">
        <v>55</v>
      </c>
    </row>
    <row r="156" spans="1:9" x14ac:dyDescent="0.3">
      <c r="A156" s="2" t="s">
        <v>1016</v>
      </c>
      <c r="B156" t="s">
        <v>80</v>
      </c>
      <c r="C156" t="s">
        <v>71</v>
      </c>
      <c r="D156" t="s">
        <v>1017</v>
      </c>
      <c r="E156">
        <v>2155.67</v>
      </c>
      <c r="F156">
        <v>3</v>
      </c>
      <c r="G156">
        <v>-10.81</v>
      </c>
      <c r="H156">
        <v>1</v>
      </c>
      <c r="I156" t="s">
        <v>33</v>
      </c>
    </row>
    <row r="157" spans="1:9" x14ac:dyDescent="0.3">
      <c r="A157" t="s">
        <v>1022</v>
      </c>
      <c r="B157" t="s">
        <v>80</v>
      </c>
      <c r="C157" t="s">
        <v>71</v>
      </c>
      <c r="D157" t="s">
        <v>1023</v>
      </c>
      <c r="E157">
        <v>1312.46</v>
      </c>
      <c r="F157">
        <v>2</v>
      </c>
      <c r="G157">
        <v>-28.81</v>
      </c>
      <c r="H157">
        <v>1</v>
      </c>
      <c r="I157" t="s">
        <v>45</v>
      </c>
    </row>
    <row r="158" spans="1:9" x14ac:dyDescent="0.3">
      <c r="A158" t="s">
        <v>1028</v>
      </c>
      <c r="B158" t="s">
        <v>30</v>
      </c>
      <c r="C158" t="s">
        <v>31</v>
      </c>
      <c r="D158" t="s">
        <v>1029</v>
      </c>
      <c r="E158">
        <v>4154.53</v>
      </c>
      <c r="F158">
        <v>2</v>
      </c>
      <c r="G158">
        <v>28.46</v>
      </c>
      <c r="I158" t="s">
        <v>55</v>
      </c>
    </row>
    <row r="159" spans="1:9" x14ac:dyDescent="0.3">
      <c r="A159" t="s">
        <v>1034</v>
      </c>
      <c r="B159" t="s">
        <v>30</v>
      </c>
      <c r="C159" t="s">
        <v>63</v>
      </c>
      <c r="D159" t="s">
        <v>1035</v>
      </c>
      <c r="E159">
        <v>2280.06</v>
      </c>
      <c r="F159">
        <v>5</v>
      </c>
      <c r="G159">
        <v>-34.74</v>
      </c>
      <c r="I159" t="s">
        <v>45</v>
      </c>
    </row>
    <row r="160" spans="1:9" x14ac:dyDescent="0.3">
      <c r="A160" t="s">
        <v>1040</v>
      </c>
      <c r="B160" t="s">
        <v>80</v>
      </c>
      <c r="C160" t="s">
        <v>43</v>
      </c>
      <c r="D160" t="s">
        <v>1041</v>
      </c>
      <c r="E160">
        <v>2720.45</v>
      </c>
      <c r="F160">
        <v>10</v>
      </c>
      <c r="G160">
        <v>41.31</v>
      </c>
      <c r="H160">
        <v>1</v>
      </c>
      <c r="I160" t="s">
        <v>45</v>
      </c>
    </row>
    <row r="161" spans="1:9" x14ac:dyDescent="0.3">
      <c r="A161" t="s">
        <v>1046</v>
      </c>
      <c r="B161" t="s">
        <v>42</v>
      </c>
      <c r="C161" t="s">
        <v>63</v>
      </c>
      <c r="D161" t="s">
        <v>1047</v>
      </c>
      <c r="E161">
        <v>461.71</v>
      </c>
      <c r="F161">
        <v>1</v>
      </c>
      <c r="G161">
        <v>-94.14</v>
      </c>
      <c r="I161" t="s">
        <v>33</v>
      </c>
    </row>
    <row r="162" spans="1:9" x14ac:dyDescent="0.3">
      <c r="A162" t="s">
        <v>1052</v>
      </c>
      <c r="B162" t="s">
        <v>80</v>
      </c>
      <c r="C162" t="s">
        <v>31</v>
      </c>
      <c r="D162" t="s">
        <v>1053</v>
      </c>
      <c r="E162">
        <v>4848.46</v>
      </c>
      <c r="F162">
        <v>5</v>
      </c>
      <c r="G162">
        <v>-24.47</v>
      </c>
      <c r="H162">
        <v>1</v>
      </c>
      <c r="I162" t="s">
        <v>45</v>
      </c>
    </row>
    <row r="163" spans="1:9" x14ac:dyDescent="0.3">
      <c r="A163" t="s">
        <v>1058</v>
      </c>
      <c r="B163" t="s">
        <v>80</v>
      </c>
      <c r="C163" t="s">
        <v>31</v>
      </c>
      <c r="D163" t="s">
        <v>1059</v>
      </c>
      <c r="E163">
        <v>3141.74</v>
      </c>
      <c r="F163">
        <v>3</v>
      </c>
      <c r="G163">
        <v>-71.010000000000005</v>
      </c>
      <c r="I163" t="s">
        <v>45</v>
      </c>
    </row>
    <row r="164" spans="1:9" x14ac:dyDescent="0.3">
      <c r="A164" t="s">
        <v>1064</v>
      </c>
      <c r="B164" t="s">
        <v>80</v>
      </c>
      <c r="C164" t="s">
        <v>95</v>
      </c>
      <c r="D164" t="s">
        <v>1065</v>
      </c>
      <c r="E164">
        <v>2998.43</v>
      </c>
      <c r="F164">
        <v>4</v>
      </c>
      <c r="G164">
        <v>-99.4</v>
      </c>
      <c r="I164" t="s">
        <v>45</v>
      </c>
    </row>
    <row r="165" spans="1:9" x14ac:dyDescent="0.3">
      <c r="A165" t="s">
        <v>1070</v>
      </c>
      <c r="B165" t="s">
        <v>42</v>
      </c>
      <c r="C165" t="s">
        <v>31</v>
      </c>
      <c r="D165" t="s">
        <v>1071</v>
      </c>
      <c r="E165">
        <v>4829.68</v>
      </c>
      <c r="F165">
        <v>6</v>
      </c>
      <c r="G165">
        <v>-48.56</v>
      </c>
      <c r="I165" t="s">
        <v>45</v>
      </c>
    </row>
    <row r="166" spans="1:9" x14ac:dyDescent="0.3">
      <c r="A166" t="s">
        <v>1076</v>
      </c>
      <c r="B166" t="s">
        <v>80</v>
      </c>
      <c r="C166" t="s">
        <v>63</v>
      </c>
      <c r="D166" t="s">
        <v>1077</v>
      </c>
      <c r="E166">
        <v>2459.85</v>
      </c>
      <c r="F166">
        <v>10</v>
      </c>
      <c r="G166">
        <v>-92.28</v>
      </c>
      <c r="H166">
        <v>1</v>
      </c>
      <c r="I166" t="s">
        <v>55</v>
      </c>
    </row>
    <row r="167" spans="1:9" x14ac:dyDescent="0.3">
      <c r="A167" t="s">
        <v>1081</v>
      </c>
      <c r="B167" t="s">
        <v>80</v>
      </c>
      <c r="C167" t="s">
        <v>31</v>
      </c>
      <c r="D167" t="s">
        <v>1082</v>
      </c>
      <c r="E167">
        <v>137.02000000000001</v>
      </c>
      <c r="F167">
        <v>9</v>
      </c>
      <c r="G167">
        <v>-10.07</v>
      </c>
      <c r="I167" t="s">
        <v>33</v>
      </c>
    </row>
    <row r="168" spans="1:9" x14ac:dyDescent="0.3">
      <c r="A168" t="s">
        <v>1087</v>
      </c>
      <c r="B168" t="s">
        <v>80</v>
      </c>
      <c r="C168" t="s">
        <v>63</v>
      </c>
      <c r="D168" t="s">
        <v>1088</v>
      </c>
      <c r="E168">
        <v>1144.02</v>
      </c>
      <c r="F168">
        <v>8</v>
      </c>
      <c r="G168">
        <v>51.14</v>
      </c>
      <c r="I168" t="s">
        <v>55</v>
      </c>
    </row>
    <row r="169" spans="1:9" x14ac:dyDescent="0.3">
      <c r="A169" t="s">
        <v>1093</v>
      </c>
      <c r="B169" t="s">
        <v>30</v>
      </c>
      <c r="C169" t="s">
        <v>63</v>
      </c>
      <c r="D169" t="s">
        <v>1094</v>
      </c>
      <c r="E169">
        <v>3531.77</v>
      </c>
      <c r="F169">
        <v>1</v>
      </c>
      <c r="G169">
        <v>32.950000000000003</v>
      </c>
      <c r="I169" t="s">
        <v>55</v>
      </c>
    </row>
    <row r="170" spans="1:9" x14ac:dyDescent="0.3">
      <c r="A170" t="s">
        <v>1099</v>
      </c>
      <c r="B170" t="s">
        <v>80</v>
      </c>
      <c r="C170" t="s">
        <v>31</v>
      </c>
      <c r="D170" t="s">
        <v>1100</v>
      </c>
      <c r="E170">
        <v>3739.88</v>
      </c>
      <c r="F170">
        <v>10</v>
      </c>
      <c r="G170">
        <v>36.53</v>
      </c>
      <c r="I170" t="s">
        <v>55</v>
      </c>
    </row>
    <row r="171" spans="1:9" x14ac:dyDescent="0.3">
      <c r="A171" t="s">
        <v>1105</v>
      </c>
      <c r="B171" t="s">
        <v>30</v>
      </c>
      <c r="C171" t="s">
        <v>31</v>
      </c>
      <c r="D171" t="s">
        <v>1106</v>
      </c>
      <c r="E171">
        <v>656.1</v>
      </c>
      <c r="F171">
        <v>10</v>
      </c>
      <c r="G171">
        <v>35.369999999999997</v>
      </c>
      <c r="H171">
        <v>1</v>
      </c>
      <c r="I171" t="s">
        <v>45</v>
      </c>
    </row>
    <row r="172" spans="1:9" x14ac:dyDescent="0.3">
      <c r="A172" t="s">
        <v>1112</v>
      </c>
      <c r="B172" t="s">
        <v>30</v>
      </c>
      <c r="C172" t="s">
        <v>71</v>
      </c>
      <c r="D172" t="s">
        <v>1113</v>
      </c>
      <c r="E172">
        <v>3845.02</v>
      </c>
      <c r="F172">
        <v>2</v>
      </c>
      <c r="G172">
        <v>-3.04</v>
      </c>
      <c r="I172" t="s">
        <v>55</v>
      </c>
    </row>
    <row r="173" spans="1:9" x14ac:dyDescent="0.3">
      <c r="A173" t="s">
        <v>1118</v>
      </c>
      <c r="B173" t="s">
        <v>30</v>
      </c>
      <c r="C173" t="s">
        <v>43</v>
      </c>
      <c r="D173" t="s">
        <v>1119</v>
      </c>
      <c r="E173">
        <v>1164.8699999999999</v>
      </c>
      <c r="F173">
        <v>6</v>
      </c>
      <c r="G173">
        <v>21.38</v>
      </c>
      <c r="I173" t="s">
        <v>33</v>
      </c>
    </row>
    <row r="174" spans="1:9" x14ac:dyDescent="0.3">
      <c r="A174" t="s">
        <v>1124</v>
      </c>
      <c r="B174" t="s">
        <v>80</v>
      </c>
      <c r="C174" t="s">
        <v>31</v>
      </c>
      <c r="D174" t="s">
        <v>1125</v>
      </c>
      <c r="E174">
        <v>4675.1000000000004</v>
      </c>
      <c r="F174">
        <v>7</v>
      </c>
      <c r="G174">
        <v>19.16</v>
      </c>
      <c r="H174">
        <v>1</v>
      </c>
      <c r="I174" t="s">
        <v>55</v>
      </c>
    </row>
    <row r="175" spans="1:9" x14ac:dyDescent="0.3">
      <c r="A175" t="s">
        <v>1130</v>
      </c>
      <c r="B175" t="s">
        <v>80</v>
      </c>
      <c r="C175" t="s">
        <v>31</v>
      </c>
      <c r="D175" t="s">
        <v>1131</v>
      </c>
      <c r="E175">
        <v>3437.33</v>
      </c>
      <c r="F175">
        <v>10</v>
      </c>
      <c r="G175">
        <v>-9.3800000000000008</v>
      </c>
      <c r="I175" t="s">
        <v>45</v>
      </c>
    </row>
    <row r="176" spans="1:9" x14ac:dyDescent="0.3">
      <c r="A176" t="s">
        <v>1136</v>
      </c>
      <c r="B176" t="s">
        <v>42</v>
      </c>
      <c r="C176" t="s">
        <v>31</v>
      </c>
      <c r="D176" t="s">
        <v>1137</v>
      </c>
      <c r="E176">
        <v>4294.5</v>
      </c>
      <c r="F176">
        <v>7</v>
      </c>
      <c r="G176">
        <v>-22.4</v>
      </c>
      <c r="H176">
        <v>1</v>
      </c>
      <c r="I176" t="s">
        <v>45</v>
      </c>
    </row>
    <row r="177" spans="1:9" x14ac:dyDescent="0.3">
      <c r="A177" t="s">
        <v>1142</v>
      </c>
      <c r="B177" t="s">
        <v>30</v>
      </c>
      <c r="C177" t="s">
        <v>71</v>
      </c>
      <c r="D177" t="s">
        <v>1143</v>
      </c>
      <c r="E177">
        <v>4119.24</v>
      </c>
      <c r="F177">
        <v>8</v>
      </c>
      <c r="G177">
        <v>-51.17</v>
      </c>
      <c r="H177">
        <v>1</v>
      </c>
      <c r="I177" t="s">
        <v>45</v>
      </c>
    </row>
    <row r="178" spans="1:9" x14ac:dyDescent="0.3">
      <c r="A178" t="s">
        <v>1148</v>
      </c>
      <c r="B178" t="s">
        <v>30</v>
      </c>
      <c r="C178" t="s">
        <v>31</v>
      </c>
      <c r="D178" t="s">
        <v>1149</v>
      </c>
      <c r="E178">
        <v>4817.8999999999996</v>
      </c>
      <c r="F178">
        <v>7</v>
      </c>
      <c r="G178">
        <v>-7.67</v>
      </c>
      <c r="H178">
        <v>1</v>
      </c>
      <c r="I178" t="s">
        <v>55</v>
      </c>
    </row>
    <row r="179" spans="1:9" x14ac:dyDescent="0.3">
      <c r="A179" t="s">
        <v>1154</v>
      </c>
      <c r="B179" t="s">
        <v>80</v>
      </c>
      <c r="C179" t="s">
        <v>95</v>
      </c>
      <c r="D179" t="s">
        <v>1155</v>
      </c>
      <c r="E179">
        <v>2548.39</v>
      </c>
      <c r="F179">
        <v>2</v>
      </c>
      <c r="G179">
        <v>-37.24</v>
      </c>
      <c r="I179" t="s">
        <v>33</v>
      </c>
    </row>
    <row r="180" spans="1:9" x14ac:dyDescent="0.3">
      <c r="A180" t="s">
        <v>1159</v>
      </c>
      <c r="B180" t="s">
        <v>80</v>
      </c>
      <c r="C180" t="s">
        <v>95</v>
      </c>
      <c r="D180" t="s">
        <v>1160</v>
      </c>
      <c r="E180">
        <v>3202.09</v>
      </c>
      <c r="F180">
        <v>4</v>
      </c>
      <c r="G180">
        <v>-99.76</v>
      </c>
      <c r="I180" t="s">
        <v>33</v>
      </c>
    </row>
    <row r="181" spans="1:9" x14ac:dyDescent="0.3">
      <c r="A181" t="s">
        <v>1165</v>
      </c>
      <c r="B181" t="s">
        <v>80</v>
      </c>
      <c r="C181" t="s">
        <v>43</v>
      </c>
      <c r="D181" t="s">
        <v>1166</v>
      </c>
      <c r="E181">
        <v>2669.43</v>
      </c>
      <c r="F181">
        <v>7</v>
      </c>
      <c r="G181">
        <v>8.1</v>
      </c>
      <c r="H181">
        <v>1</v>
      </c>
      <c r="I181" t="s">
        <v>55</v>
      </c>
    </row>
    <row r="182" spans="1:9" x14ac:dyDescent="0.3">
      <c r="A182" t="s">
        <v>1171</v>
      </c>
      <c r="B182" t="s">
        <v>30</v>
      </c>
      <c r="C182" t="s">
        <v>63</v>
      </c>
      <c r="D182" t="s">
        <v>1172</v>
      </c>
      <c r="E182">
        <v>2664.89</v>
      </c>
      <c r="F182">
        <v>10</v>
      </c>
      <c r="G182">
        <v>-70.36</v>
      </c>
      <c r="H182">
        <v>1</v>
      </c>
      <c r="I182" t="s">
        <v>55</v>
      </c>
    </row>
    <row r="183" spans="1:9" x14ac:dyDescent="0.3">
      <c r="A183" t="s">
        <v>1177</v>
      </c>
      <c r="B183" t="s">
        <v>30</v>
      </c>
      <c r="C183" t="s">
        <v>43</v>
      </c>
      <c r="D183" t="s">
        <v>1178</v>
      </c>
      <c r="E183">
        <v>4512.97</v>
      </c>
      <c r="F183">
        <v>5</v>
      </c>
      <c r="G183">
        <v>44.35</v>
      </c>
      <c r="I183" t="s">
        <v>33</v>
      </c>
    </row>
    <row r="184" spans="1:9" x14ac:dyDescent="0.3">
      <c r="A184" t="s">
        <v>1183</v>
      </c>
      <c r="B184" t="s">
        <v>30</v>
      </c>
      <c r="C184" t="s">
        <v>63</v>
      </c>
      <c r="D184" t="s">
        <v>1184</v>
      </c>
      <c r="E184">
        <v>4206.96</v>
      </c>
      <c r="F184">
        <v>6</v>
      </c>
      <c r="G184">
        <v>-71.37</v>
      </c>
      <c r="I184" t="s">
        <v>45</v>
      </c>
    </row>
    <row r="185" spans="1:9" x14ac:dyDescent="0.3">
      <c r="A185" t="s">
        <v>1189</v>
      </c>
      <c r="B185" t="s">
        <v>30</v>
      </c>
      <c r="C185" t="s">
        <v>31</v>
      </c>
      <c r="D185" t="s">
        <v>1190</v>
      </c>
      <c r="E185">
        <v>991.71</v>
      </c>
      <c r="F185">
        <v>10</v>
      </c>
      <c r="G185">
        <v>52.26</v>
      </c>
      <c r="H185">
        <v>1</v>
      </c>
      <c r="I185" t="s">
        <v>55</v>
      </c>
    </row>
    <row r="186" spans="1:9" x14ac:dyDescent="0.3">
      <c r="A186" t="s">
        <v>1195</v>
      </c>
      <c r="B186" t="s">
        <v>80</v>
      </c>
      <c r="C186" t="s">
        <v>71</v>
      </c>
      <c r="D186" t="s">
        <v>1196</v>
      </c>
      <c r="E186">
        <v>4546.9399999999996</v>
      </c>
      <c r="F186">
        <v>5</v>
      </c>
      <c r="G186">
        <v>-49.64</v>
      </c>
      <c r="H186">
        <v>1</v>
      </c>
      <c r="I186" t="s">
        <v>55</v>
      </c>
    </row>
    <row r="187" spans="1:9" x14ac:dyDescent="0.3">
      <c r="A187" t="s">
        <v>1201</v>
      </c>
      <c r="B187" t="s">
        <v>30</v>
      </c>
      <c r="C187" t="s">
        <v>71</v>
      </c>
      <c r="D187" t="s">
        <v>1202</v>
      </c>
      <c r="E187">
        <v>2159.69</v>
      </c>
      <c r="F187">
        <v>4</v>
      </c>
      <c r="G187">
        <v>-7.39</v>
      </c>
      <c r="H187">
        <v>1</v>
      </c>
      <c r="I187" t="s">
        <v>55</v>
      </c>
    </row>
    <row r="188" spans="1:9" x14ac:dyDescent="0.3">
      <c r="A188" t="s">
        <v>1207</v>
      </c>
      <c r="B188" t="s">
        <v>42</v>
      </c>
      <c r="C188" t="s">
        <v>43</v>
      </c>
      <c r="D188" t="s">
        <v>1208</v>
      </c>
      <c r="E188">
        <v>2019.62</v>
      </c>
      <c r="F188">
        <v>3</v>
      </c>
      <c r="G188">
        <v>-92.06</v>
      </c>
      <c r="I188" t="s">
        <v>33</v>
      </c>
    </row>
    <row r="189" spans="1:9" x14ac:dyDescent="0.3">
      <c r="A189" t="s">
        <v>1213</v>
      </c>
      <c r="B189" t="s">
        <v>80</v>
      </c>
      <c r="C189" t="s">
        <v>95</v>
      </c>
      <c r="D189" t="s">
        <v>1214</v>
      </c>
      <c r="E189">
        <v>3588.78</v>
      </c>
      <c r="F189">
        <v>1</v>
      </c>
      <c r="G189">
        <v>-16.61</v>
      </c>
      <c r="H189">
        <v>1</v>
      </c>
      <c r="I189" t="s">
        <v>55</v>
      </c>
    </row>
    <row r="190" spans="1:9" x14ac:dyDescent="0.3">
      <c r="A190" t="s">
        <v>1219</v>
      </c>
      <c r="B190" t="s">
        <v>30</v>
      </c>
      <c r="C190" t="s">
        <v>31</v>
      </c>
      <c r="D190" t="s">
        <v>1220</v>
      </c>
      <c r="E190">
        <v>2174.35</v>
      </c>
      <c r="F190">
        <v>5</v>
      </c>
      <c r="G190">
        <v>11.85</v>
      </c>
      <c r="H190">
        <v>1</v>
      </c>
      <c r="I190" t="s">
        <v>45</v>
      </c>
    </row>
    <row r="191" spans="1:9" x14ac:dyDescent="0.3">
      <c r="A191" t="s">
        <v>1225</v>
      </c>
      <c r="B191" t="s">
        <v>80</v>
      </c>
      <c r="C191" t="s">
        <v>31</v>
      </c>
      <c r="D191" t="s">
        <v>1226</v>
      </c>
      <c r="E191">
        <v>3366.3</v>
      </c>
      <c r="F191">
        <v>9</v>
      </c>
      <c r="G191">
        <v>62.55</v>
      </c>
      <c r="H191">
        <v>1</v>
      </c>
      <c r="I191" t="s">
        <v>33</v>
      </c>
    </row>
    <row r="192" spans="1:9" x14ac:dyDescent="0.3">
      <c r="A192" t="s">
        <v>1231</v>
      </c>
      <c r="B192" t="s">
        <v>80</v>
      </c>
      <c r="C192" t="s">
        <v>95</v>
      </c>
      <c r="D192" t="s">
        <v>1232</v>
      </c>
      <c r="E192">
        <v>4872.01</v>
      </c>
      <c r="F192">
        <v>2</v>
      </c>
      <c r="G192">
        <v>-64.66</v>
      </c>
      <c r="H192">
        <v>1</v>
      </c>
      <c r="I192" t="s">
        <v>33</v>
      </c>
    </row>
    <row r="193" spans="1:9" x14ac:dyDescent="0.3">
      <c r="A193" t="s">
        <v>1237</v>
      </c>
      <c r="B193" t="s">
        <v>42</v>
      </c>
      <c r="C193" t="s">
        <v>43</v>
      </c>
      <c r="D193" t="s">
        <v>1238</v>
      </c>
      <c r="E193">
        <v>4946.26</v>
      </c>
      <c r="F193">
        <v>1</v>
      </c>
      <c r="G193">
        <v>-76.680000000000007</v>
      </c>
      <c r="I193" t="s">
        <v>55</v>
      </c>
    </row>
    <row r="194" spans="1:9" x14ac:dyDescent="0.3">
      <c r="A194" t="s">
        <v>1243</v>
      </c>
      <c r="B194" t="s">
        <v>30</v>
      </c>
      <c r="C194" t="s">
        <v>63</v>
      </c>
      <c r="D194" t="s">
        <v>1244</v>
      </c>
      <c r="E194">
        <v>1146.96</v>
      </c>
      <c r="F194">
        <v>3</v>
      </c>
      <c r="G194">
        <v>61.08</v>
      </c>
      <c r="I194" t="s">
        <v>45</v>
      </c>
    </row>
    <row r="195" spans="1:9" x14ac:dyDescent="0.3">
      <c r="A195" t="s">
        <v>1249</v>
      </c>
      <c r="B195" t="s">
        <v>80</v>
      </c>
      <c r="C195" t="s">
        <v>63</v>
      </c>
      <c r="D195" t="s">
        <v>1250</v>
      </c>
      <c r="E195">
        <v>4935.71</v>
      </c>
      <c r="F195">
        <v>10</v>
      </c>
      <c r="G195">
        <v>18.43</v>
      </c>
      <c r="I195" t="s">
        <v>55</v>
      </c>
    </row>
    <row r="196" spans="1:9" x14ac:dyDescent="0.3">
      <c r="A196" t="s">
        <v>1255</v>
      </c>
      <c r="B196" t="s">
        <v>30</v>
      </c>
      <c r="C196" t="s">
        <v>71</v>
      </c>
      <c r="D196" t="s">
        <v>1256</v>
      </c>
      <c r="E196">
        <v>1627.2</v>
      </c>
      <c r="F196">
        <v>8</v>
      </c>
      <c r="G196">
        <v>-57.42</v>
      </c>
      <c r="H196">
        <v>1</v>
      </c>
      <c r="I196" t="s">
        <v>33</v>
      </c>
    </row>
    <row r="197" spans="1:9" x14ac:dyDescent="0.3">
      <c r="A197" t="s">
        <v>1261</v>
      </c>
      <c r="B197" t="s">
        <v>30</v>
      </c>
      <c r="C197" t="s">
        <v>31</v>
      </c>
      <c r="D197" t="s">
        <v>1262</v>
      </c>
      <c r="E197">
        <v>4691.99</v>
      </c>
      <c r="F197">
        <v>3</v>
      </c>
      <c r="G197">
        <v>-83.4</v>
      </c>
      <c r="I197" t="s">
        <v>55</v>
      </c>
    </row>
    <row r="198" spans="1:9" x14ac:dyDescent="0.3">
      <c r="A198" t="s">
        <v>1267</v>
      </c>
      <c r="B198" t="s">
        <v>80</v>
      </c>
      <c r="C198" t="s">
        <v>43</v>
      </c>
      <c r="D198" t="s">
        <v>1268</v>
      </c>
      <c r="E198">
        <v>3241.1</v>
      </c>
      <c r="F198">
        <v>8</v>
      </c>
      <c r="G198">
        <v>13.38</v>
      </c>
      <c r="H198">
        <v>1</v>
      </c>
      <c r="I198" t="s">
        <v>33</v>
      </c>
    </row>
    <row r="199" spans="1:9" x14ac:dyDescent="0.3">
      <c r="A199" s="2" t="s">
        <v>1273</v>
      </c>
      <c r="B199" t="s">
        <v>30</v>
      </c>
      <c r="C199" t="s">
        <v>43</v>
      </c>
      <c r="D199" t="s">
        <v>1274</v>
      </c>
      <c r="E199">
        <v>372.69</v>
      </c>
      <c r="F199">
        <v>9</v>
      </c>
      <c r="G199">
        <v>39.18</v>
      </c>
      <c r="H199">
        <v>1</v>
      </c>
      <c r="I199" t="s">
        <v>45</v>
      </c>
    </row>
    <row r="200" spans="1:9" x14ac:dyDescent="0.3">
      <c r="A200" t="s">
        <v>1279</v>
      </c>
      <c r="B200" t="s">
        <v>42</v>
      </c>
      <c r="C200" t="s">
        <v>43</v>
      </c>
      <c r="D200" t="s">
        <v>1280</v>
      </c>
      <c r="E200">
        <v>1369.78</v>
      </c>
      <c r="F200">
        <v>6</v>
      </c>
      <c r="G200">
        <v>61.03</v>
      </c>
      <c r="I200" t="s">
        <v>55</v>
      </c>
    </row>
    <row r="201" spans="1:9" x14ac:dyDescent="0.3">
      <c r="A201" t="s">
        <v>1285</v>
      </c>
      <c r="B201" t="s">
        <v>42</v>
      </c>
      <c r="C201" t="s">
        <v>43</v>
      </c>
      <c r="D201" t="s">
        <v>1286</v>
      </c>
      <c r="E201">
        <v>1965.45</v>
      </c>
      <c r="F201">
        <v>4</v>
      </c>
      <c r="G201">
        <v>-21.47</v>
      </c>
      <c r="I201" t="s">
        <v>55</v>
      </c>
    </row>
    <row r="202" spans="1:9" x14ac:dyDescent="0.3">
      <c r="A202" t="s">
        <v>1291</v>
      </c>
      <c r="B202" t="s">
        <v>42</v>
      </c>
      <c r="C202" t="s">
        <v>63</v>
      </c>
      <c r="D202" t="s">
        <v>1292</v>
      </c>
      <c r="E202">
        <v>4597.95</v>
      </c>
      <c r="F202">
        <v>3</v>
      </c>
      <c r="G202">
        <v>71.98</v>
      </c>
      <c r="H202">
        <v>1</v>
      </c>
      <c r="I202" t="s">
        <v>55</v>
      </c>
    </row>
    <row r="203" spans="1:9" x14ac:dyDescent="0.3">
      <c r="A203" t="s">
        <v>1297</v>
      </c>
      <c r="B203" t="s">
        <v>80</v>
      </c>
      <c r="C203" t="s">
        <v>63</v>
      </c>
      <c r="D203" t="s">
        <v>1298</v>
      </c>
      <c r="E203">
        <v>3349.17</v>
      </c>
      <c r="F203">
        <v>2</v>
      </c>
      <c r="G203">
        <v>40.46</v>
      </c>
      <c r="I203" t="s">
        <v>55</v>
      </c>
    </row>
    <row r="204" spans="1:9" x14ac:dyDescent="0.3">
      <c r="A204" t="s">
        <v>1303</v>
      </c>
      <c r="B204" t="s">
        <v>30</v>
      </c>
      <c r="C204" t="s">
        <v>43</v>
      </c>
      <c r="D204" t="s">
        <v>1304</v>
      </c>
      <c r="E204">
        <v>1131.96</v>
      </c>
      <c r="F204">
        <v>5</v>
      </c>
      <c r="G204">
        <v>-60.05</v>
      </c>
      <c r="H204">
        <v>1</v>
      </c>
      <c r="I204" t="s">
        <v>45</v>
      </c>
    </row>
    <row r="205" spans="1:9" x14ac:dyDescent="0.3">
      <c r="A205" t="s">
        <v>1309</v>
      </c>
      <c r="B205" t="s">
        <v>30</v>
      </c>
      <c r="C205" t="s">
        <v>71</v>
      </c>
      <c r="D205" t="s">
        <v>1310</v>
      </c>
      <c r="E205">
        <v>3413.79</v>
      </c>
      <c r="F205">
        <v>1</v>
      </c>
      <c r="G205">
        <v>-52.39</v>
      </c>
      <c r="H205">
        <v>1</v>
      </c>
      <c r="I205" t="s">
        <v>45</v>
      </c>
    </row>
    <row r="206" spans="1:9" x14ac:dyDescent="0.3">
      <c r="A206" t="s">
        <v>1315</v>
      </c>
      <c r="B206" t="s">
        <v>80</v>
      </c>
      <c r="C206" t="s">
        <v>63</v>
      </c>
      <c r="D206" t="s">
        <v>1316</v>
      </c>
      <c r="E206">
        <v>1937.87</v>
      </c>
      <c r="F206">
        <v>8</v>
      </c>
      <c r="G206">
        <v>-36.630000000000003</v>
      </c>
      <c r="I206" t="s">
        <v>45</v>
      </c>
    </row>
    <row r="207" spans="1:9" x14ac:dyDescent="0.3">
      <c r="A207" t="s">
        <v>1321</v>
      </c>
      <c r="B207" t="s">
        <v>30</v>
      </c>
      <c r="C207" t="s">
        <v>95</v>
      </c>
      <c r="D207" t="s">
        <v>1322</v>
      </c>
      <c r="E207">
        <v>2317.09</v>
      </c>
      <c r="F207">
        <v>9</v>
      </c>
      <c r="G207">
        <v>51.9</v>
      </c>
      <c r="I207" t="s">
        <v>45</v>
      </c>
    </row>
    <row r="208" spans="1:9" x14ac:dyDescent="0.3">
      <c r="A208" t="s">
        <v>1327</v>
      </c>
      <c r="B208" t="s">
        <v>30</v>
      </c>
      <c r="C208" t="s">
        <v>63</v>
      </c>
      <c r="D208" t="s">
        <v>1328</v>
      </c>
      <c r="E208">
        <v>1625.24</v>
      </c>
      <c r="F208">
        <v>8</v>
      </c>
      <c r="G208">
        <v>1.03</v>
      </c>
      <c r="H208">
        <v>1</v>
      </c>
      <c r="I208" t="s">
        <v>45</v>
      </c>
    </row>
    <row r="209" spans="1:9" x14ac:dyDescent="0.3">
      <c r="A209" t="s">
        <v>1333</v>
      </c>
      <c r="B209" t="s">
        <v>42</v>
      </c>
      <c r="C209" t="s">
        <v>63</v>
      </c>
      <c r="D209" t="s">
        <v>1334</v>
      </c>
      <c r="E209">
        <v>1468.43</v>
      </c>
      <c r="F209">
        <v>4</v>
      </c>
      <c r="G209">
        <v>6.91</v>
      </c>
      <c r="I209" t="s">
        <v>55</v>
      </c>
    </row>
    <row r="210" spans="1:9" x14ac:dyDescent="0.3">
      <c r="A210" t="s">
        <v>1339</v>
      </c>
      <c r="B210" t="s">
        <v>80</v>
      </c>
      <c r="C210" t="s">
        <v>31</v>
      </c>
      <c r="D210" t="s">
        <v>1340</v>
      </c>
      <c r="E210">
        <v>580.22</v>
      </c>
      <c r="F210">
        <v>6</v>
      </c>
      <c r="G210">
        <v>14.75</v>
      </c>
      <c r="H210">
        <v>1</v>
      </c>
      <c r="I210" t="s">
        <v>55</v>
      </c>
    </row>
    <row r="211" spans="1:9" x14ac:dyDescent="0.3">
      <c r="A211" t="s">
        <v>1345</v>
      </c>
      <c r="B211" t="s">
        <v>30</v>
      </c>
      <c r="C211" t="s">
        <v>63</v>
      </c>
      <c r="D211" t="s">
        <v>1346</v>
      </c>
      <c r="E211">
        <v>1034.1300000000001</v>
      </c>
      <c r="F211">
        <v>6</v>
      </c>
      <c r="G211">
        <v>69.739999999999995</v>
      </c>
      <c r="H211">
        <v>1</v>
      </c>
      <c r="I211" t="s">
        <v>45</v>
      </c>
    </row>
    <row r="212" spans="1:9" x14ac:dyDescent="0.3">
      <c r="A212" t="s">
        <v>1351</v>
      </c>
      <c r="B212" t="s">
        <v>30</v>
      </c>
      <c r="C212" t="s">
        <v>63</v>
      </c>
      <c r="D212" t="s">
        <v>1352</v>
      </c>
      <c r="E212">
        <v>3459.32</v>
      </c>
      <c r="F212">
        <v>1</v>
      </c>
      <c r="G212">
        <v>96.08</v>
      </c>
      <c r="H212">
        <v>1</v>
      </c>
      <c r="I212" t="s">
        <v>45</v>
      </c>
    </row>
    <row r="213" spans="1:9" x14ac:dyDescent="0.3">
      <c r="A213" t="s">
        <v>1357</v>
      </c>
      <c r="B213" t="s">
        <v>80</v>
      </c>
      <c r="C213" t="s">
        <v>43</v>
      </c>
      <c r="D213" t="s">
        <v>1358</v>
      </c>
      <c r="E213">
        <v>325.81</v>
      </c>
      <c r="F213">
        <v>8</v>
      </c>
      <c r="G213">
        <v>63.53</v>
      </c>
      <c r="I213" t="s">
        <v>55</v>
      </c>
    </row>
    <row r="214" spans="1:9" x14ac:dyDescent="0.3">
      <c r="A214" t="s">
        <v>1363</v>
      </c>
      <c r="B214" t="s">
        <v>30</v>
      </c>
      <c r="C214" t="s">
        <v>95</v>
      </c>
      <c r="D214" t="s">
        <v>1364</v>
      </c>
      <c r="E214">
        <v>1790.49</v>
      </c>
      <c r="F214">
        <v>7</v>
      </c>
      <c r="G214">
        <v>66.459999999999994</v>
      </c>
      <c r="H214">
        <v>1</v>
      </c>
      <c r="I214" t="s">
        <v>33</v>
      </c>
    </row>
    <row r="215" spans="1:9" x14ac:dyDescent="0.3">
      <c r="A215" t="s">
        <v>1369</v>
      </c>
      <c r="B215" t="s">
        <v>42</v>
      </c>
      <c r="C215" t="s">
        <v>31</v>
      </c>
      <c r="D215" t="s">
        <v>1370</v>
      </c>
      <c r="E215">
        <v>4442.72</v>
      </c>
      <c r="F215">
        <v>9</v>
      </c>
      <c r="G215">
        <v>-4.8600000000000003</v>
      </c>
      <c r="H215">
        <v>1</v>
      </c>
      <c r="I215" t="s">
        <v>55</v>
      </c>
    </row>
    <row r="216" spans="1:9" x14ac:dyDescent="0.3">
      <c r="A216" t="s">
        <v>1375</v>
      </c>
      <c r="B216" t="s">
        <v>42</v>
      </c>
      <c r="C216" t="s">
        <v>63</v>
      </c>
      <c r="D216" t="s">
        <v>1376</v>
      </c>
      <c r="E216">
        <v>808.15</v>
      </c>
      <c r="F216">
        <v>6</v>
      </c>
      <c r="G216">
        <v>59.81</v>
      </c>
      <c r="H216">
        <v>1</v>
      </c>
      <c r="I216" t="s">
        <v>45</v>
      </c>
    </row>
    <row r="217" spans="1:9" x14ac:dyDescent="0.3">
      <c r="A217" t="s">
        <v>1381</v>
      </c>
      <c r="B217" t="s">
        <v>42</v>
      </c>
      <c r="C217" t="s">
        <v>31</v>
      </c>
      <c r="D217" t="s">
        <v>1382</v>
      </c>
      <c r="E217">
        <v>557.77</v>
      </c>
      <c r="F217">
        <v>1</v>
      </c>
      <c r="G217">
        <v>24.72</v>
      </c>
      <c r="H217">
        <v>1</v>
      </c>
      <c r="I217" t="s">
        <v>55</v>
      </c>
    </row>
    <row r="218" spans="1:9" x14ac:dyDescent="0.3">
      <c r="A218" t="s">
        <v>1387</v>
      </c>
      <c r="B218" t="s">
        <v>30</v>
      </c>
      <c r="C218" t="s">
        <v>31</v>
      </c>
      <c r="D218" t="s">
        <v>1388</v>
      </c>
      <c r="E218">
        <v>2078.15</v>
      </c>
      <c r="F218">
        <v>5</v>
      </c>
      <c r="G218">
        <v>-10.35</v>
      </c>
      <c r="I218" t="s">
        <v>55</v>
      </c>
    </row>
    <row r="219" spans="1:9" x14ac:dyDescent="0.3">
      <c r="A219" t="s">
        <v>1393</v>
      </c>
      <c r="B219" t="s">
        <v>42</v>
      </c>
      <c r="C219" t="s">
        <v>63</v>
      </c>
      <c r="D219" t="s">
        <v>1394</v>
      </c>
      <c r="E219">
        <v>4085.73</v>
      </c>
      <c r="F219">
        <v>4</v>
      </c>
      <c r="G219">
        <v>7.27</v>
      </c>
      <c r="I219" t="s">
        <v>45</v>
      </c>
    </row>
    <row r="220" spans="1:9" x14ac:dyDescent="0.3">
      <c r="A220" t="s">
        <v>1399</v>
      </c>
      <c r="B220" t="s">
        <v>42</v>
      </c>
      <c r="C220" t="s">
        <v>63</v>
      </c>
      <c r="D220" t="s">
        <v>1400</v>
      </c>
      <c r="E220">
        <v>4056</v>
      </c>
      <c r="F220">
        <v>4</v>
      </c>
      <c r="G220">
        <v>-78.27</v>
      </c>
      <c r="I220" t="s">
        <v>33</v>
      </c>
    </row>
    <row r="221" spans="1:9" x14ac:dyDescent="0.3">
      <c r="A221" t="s">
        <v>1405</v>
      </c>
      <c r="B221" t="s">
        <v>80</v>
      </c>
      <c r="C221" t="s">
        <v>43</v>
      </c>
      <c r="D221" t="s">
        <v>1406</v>
      </c>
      <c r="E221">
        <v>458.31</v>
      </c>
      <c r="F221">
        <v>9</v>
      </c>
      <c r="G221">
        <v>-23.03</v>
      </c>
      <c r="I221" t="s">
        <v>55</v>
      </c>
    </row>
    <row r="222" spans="1:9" x14ac:dyDescent="0.3">
      <c r="A222" t="s">
        <v>1411</v>
      </c>
      <c r="B222" t="s">
        <v>80</v>
      </c>
      <c r="C222" t="s">
        <v>71</v>
      </c>
      <c r="D222" t="s">
        <v>1412</v>
      </c>
      <c r="E222">
        <v>2654.91</v>
      </c>
      <c r="F222">
        <v>9</v>
      </c>
      <c r="G222">
        <v>-87.91</v>
      </c>
      <c r="I222" t="s">
        <v>45</v>
      </c>
    </row>
    <row r="223" spans="1:9" x14ac:dyDescent="0.3">
      <c r="A223" t="s">
        <v>1417</v>
      </c>
      <c r="B223" t="s">
        <v>30</v>
      </c>
      <c r="C223" t="s">
        <v>71</v>
      </c>
      <c r="D223" t="s">
        <v>1418</v>
      </c>
      <c r="E223">
        <v>4938.37</v>
      </c>
      <c r="F223">
        <v>3</v>
      </c>
      <c r="G223">
        <v>47.06</v>
      </c>
      <c r="H223">
        <v>1</v>
      </c>
      <c r="I223" t="s">
        <v>45</v>
      </c>
    </row>
    <row r="224" spans="1:9" x14ac:dyDescent="0.3">
      <c r="A224" t="s">
        <v>1423</v>
      </c>
      <c r="B224" t="s">
        <v>42</v>
      </c>
      <c r="C224" t="s">
        <v>63</v>
      </c>
      <c r="D224" t="s">
        <v>1424</v>
      </c>
      <c r="E224">
        <v>2157.84</v>
      </c>
      <c r="F224">
        <v>5</v>
      </c>
      <c r="G224">
        <v>99.85</v>
      </c>
      <c r="I224" t="s">
        <v>33</v>
      </c>
    </row>
    <row r="225" spans="1:9" x14ac:dyDescent="0.3">
      <c r="A225" t="s">
        <v>1429</v>
      </c>
      <c r="B225" t="s">
        <v>80</v>
      </c>
      <c r="C225" t="s">
        <v>43</v>
      </c>
      <c r="D225" t="s">
        <v>1430</v>
      </c>
      <c r="E225">
        <v>594.79</v>
      </c>
      <c r="F225">
        <v>9</v>
      </c>
      <c r="G225">
        <v>98.45</v>
      </c>
      <c r="H225">
        <v>1</v>
      </c>
      <c r="I225" t="s">
        <v>45</v>
      </c>
    </row>
    <row r="226" spans="1:9" x14ac:dyDescent="0.3">
      <c r="A226" t="s">
        <v>1435</v>
      </c>
      <c r="B226" t="s">
        <v>80</v>
      </c>
      <c r="C226" t="s">
        <v>31</v>
      </c>
      <c r="D226" t="s">
        <v>1436</v>
      </c>
      <c r="E226">
        <v>1089.08</v>
      </c>
      <c r="F226">
        <v>8</v>
      </c>
      <c r="G226">
        <v>-35.32</v>
      </c>
      <c r="H226">
        <v>1</v>
      </c>
      <c r="I226" t="s">
        <v>45</v>
      </c>
    </row>
    <row r="227" spans="1:9" x14ac:dyDescent="0.3">
      <c r="A227" t="s">
        <v>1441</v>
      </c>
      <c r="B227" t="s">
        <v>30</v>
      </c>
      <c r="C227" t="s">
        <v>31</v>
      </c>
      <c r="D227" t="s">
        <v>1442</v>
      </c>
      <c r="E227">
        <v>3014.48</v>
      </c>
      <c r="F227">
        <v>4</v>
      </c>
      <c r="G227">
        <v>1.79</v>
      </c>
      <c r="H227">
        <v>1</v>
      </c>
      <c r="I227" t="s">
        <v>45</v>
      </c>
    </row>
    <row r="228" spans="1:9" x14ac:dyDescent="0.3">
      <c r="A228" t="s">
        <v>1447</v>
      </c>
      <c r="B228" t="s">
        <v>42</v>
      </c>
      <c r="C228" t="s">
        <v>31</v>
      </c>
      <c r="D228" t="s">
        <v>1448</v>
      </c>
      <c r="E228">
        <v>4670.24</v>
      </c>
      <c r="F228">
        <v>8</v>
      </c>
      <c r="G228">
        <v>-42.59</v>
      </c>
      <c r="I228" t="s">
        <v>55</v>
      </c>
    </row>
    <row r="229" spans="1:9" x14ac:dyDescent="0.3">
      <c r="A229" t="s">
        <v>1453</v>
      </c>
      <c r="B229" t="s">
        <v>80</v>
      </c>
      <c r="C229" t="s">
        <v>43</v>
      </c>
      <c r="D229" t="s">
        <v>1454</v>
      </c>
      <c r="E229">
        <v>271.58</v>
      </c>
      <c r="F229">
        <v>5</v>
      </c>
      <c r="G229">
        <v>-41.12</v>
      </c>
      <c r="I229" t="s">
        <v>55</v>
      </c>
    </row>
    <row r="230" spans="1:9" x14ac:dyDescent="0.3">
      <c r="A230" t="s">
        <v>1459</v>
      </c>
      <c r="B230" t="s">
        <v>80</v>
      </c>
      <c r="C230" t="s">
        <v>43</v>
      </c>
      <c r="D230" t="s">
        <v>1460</v>
      </c>
      <c r="E230">
        <v>3841.19</v>
      </c>
      <c r="F230">
        <v>6</v>
      </c>
      <c r="G230">
        <v>64.66</v>
      </c>
      <c r="I230" t="s">
        <v>45</v>
      </c>
    </row>
    <row r="231" spans="1:9" x14ac:dyDescent="0.3">
      <c r="A231" t="s">
        <v>1465</v>
      </c>
      <c r="B231" t="s">
        <v>80</v>
      </c>
      <c r="C231" t="s">
        <v>31</v>
      </c>
      <c r="D231" t="s">
        <v>1466</v>
      </c>
      <c r="E231">
        <v>3140.84</v>
      </c>
      <c r="F231">
        <v>5</v>
      </c>
      <c r="G231">
        <v>-26.51</v>
      </c>
      <c r="H231">
        <v>1</v>
      </c>
      <c r="I231" t="s">
        <v>55</v>
      </c>
    </row>
    <row r="232" spans="1:9" x14ac:dyDescent="0.3">
      <c r="A232" t="s">
        <v>1471</v>
      </c>
      <c r="B232" t="s">
        <v>80</v>
      </c>
      <c r="C232" t="s">
        <v>71</v>
      </c>
      <c r="D232" t="s">
        <v>1472</v>
      </c>
      <c r="E232">
        <v>137.21</v>
      </c>
      <c r="F232">
        <v>10</v>
      </c>
      <c r="G232">
        <v>-96.58</v>
      </c>
      <c r="I232" t="s">
        <v>33</v>
      </c>
    </row>
    <row r="233" spans="1:9" x14ac:dyDescent="0.3">
      <c r="A233" t="s">
        <v>1477</v>
      </c>
      <c r="B233" t="s">
        <v>42</v>
      </c>
      <c r="C233" t="s">
        <v>31</v>
      </c>
      <c r="D233" t="s">
        <v>1478</v>
      </c>
      <c r="E233">
        <v>3622.09</v>
      </c>
      <c r="F233">
        <v>5</v>
      </c>
      <c r="G233">
        <v>87.46</v>
      </c>
      <c r="I233" t="s">
        <v>45</v>
      </c>
    </row>
    <row r="234" spans="1:9" x14ac:dyDescent="0.3">
      <c r="A234" t="s">
        <v>1483</v>
      </c>
      <c r="B234" t="s">
        <v>42</v>
      </c>
      <c r="C234" t="s">
        <v>95</v>
      </c>
      <c r="D234" t="s">
        <v>1484</v>
      </c>
      <c r="E234">
        <v>1688.63</v>
      </c>
      <c r="F234">
        <v>3</v>
      </c>
      <c r="G234">
        <v>-55.61</v>
      </c>
      <c r="H234">
        <v>1</v>
      </c>
      <c r="I234" t="s">
        <v>55</v>
      </c>
    </row>
    <row r="235" spans="1:9" x14ac:dyDescent="0.3">
      <c r="A235" t="s">
        <v>1489</v>
      </c>
      <c r="B235" t="s">
        <v>30</v>
      </c>
      <c r="C235" t="s">
        <v>63</v>
      </c>
      <c r="D235" t="s">
        <v>1490</v>
      </c>
      <c r="E235">
        <v>1708.22</v>
      </c>
      <c r="F235">
        <v>3</v>
      </c>
      <c r="G235">
        <v>87.39</v>
      </c>
      <c r="I235" t="s">
        <v>55</v>
      </c>
    </row>
    <row r="236" spans="1:9" x14ac:dyDescent="0.3">
      <c r="A236" t="s">
        <v>1495</v>
      </c>
      <c r="B236" t="s">
        <v>30</v>
      </c>
      <c r="C236" t="s">
        <v>31</v>
      </c>
      <c r="D236" t="s">
        <v>1496</v>
      </c>
      <c r="E236">
        <v>1740.29</v>
      </c>
      <c r="F236">
        <v>8</v>
      </c>
      <c r="G236">
        <v>-74.41</v>
      </c>
      <c r="H236">
        <v>1</v>
      </c>
      <c r="I236" t="s">
        <v>33</v>
      </c>
    </row>
    <row r="237" spans="1:9" x14ac:dyDescent="0.3">
      <c r="A237" t="s">
        <v>1501</v>
      </c>
      <c r="B237" t="s">
        <v>80</v>
      </c>
      <c r="C237" t="s">
        <v>95</v>
      </c>
      <c r="D237" t="s">
        <v>1502</v>
      </c>
      <c r="E237">
        <v>4854.38</v>
      </c>
      <c r="F237">
        <v>3</v>
      </c>
      <c r="G237">
        <v>85.05</v>
      </c>
      <c r="I237" t="s">
        <v>55</v>
      </c>
    </row>
    <row r="238" spans="1:9" x14ac:dyDescent="0.3">
      <c r="A238" t="s">
        <v>1507</v>
      </c>
      <c r="B238" t="s">
        <v>42</v>
      </c>
      <c r="C238" t="s">
        <v>95</v>
      </c>
      <c r="D238" t="s">
        <v>1508</v>
      </c>
      <c r="E238">
        <v>3000.97</v>
      </c>
      <c r="F238">
        <v>7</v>
      </c>
      <c r="G238">
        <v>-24.49</v>
      </c>
      <c r="I238" t="s">
        <v>33</v>
      </c>
    </row>
    <row r="239" spans="1:9" x14ac:dyDescent="0.3">
      <c r="A239" t="s">
        <v>1513</v>
      </c>
      <c r="B239" t="s">
        <v>80</v>
      </c>
      <c r="C239" t="s">
        <v>71</v>
      </c>
      <c r="D239" t="s">
        <v>1514</v>
      </c>
      <c r="E239">
        <v>895.88</v>
      </c>
      <c r="F239">
        <v>6</v>
      </c>
      <c r="G239">
        <v>21.78</v>
      </c>
      <c r="I239" t="s">
        <v>45</v>
      </c>
    </row>
    <row r="240" spans="1:9" x14ac:dyDescent="0.3">
      <c r="A240" t="s">
        <v>1519</v>
      </c>
      <c r="B240" t="s">
        <v>80</v>
      </c>
      <c r="C240" t="s">
        <v>95</v>
      </c>
      <c r="D240" t="s">
        <v>1520</v>
      </c>
      <c r="E240">
        <v>4397.9799999999996</v>
      </c>
      <c r="F240">
        <v>4</v>
      </c>
      <c r="G240">
        <v>79.11</v>
      </c>
      <c r="I240" t="s">
        <v>33</v>
      </c>
    </row>
    <row r="241" spans="1:9" x14ac:dyDescent="0.3">
      <c r="A241" t="s">
        <v>1525</v>
      </c>
      <c r="B241" t="s">
        <v>42</v>
      </c>
      <c r="C241" t="s">
        <v>63</v>
      </c>
      <c r="D241" t="s">
        <v>1526</v>
      </c>
      <c r="E241">
        <v>642.51</v>
      </c>
      <c r="F241">
        <v>2</v>
      </c>
      <c r="G241">
        <v>-77.349999999999994</v>
      </c>
      <c r="H241">
        <v>1</v>
      </c>
      <c r="I241" t="s">
        <v>55</v>
      </c>
    </row>
    <row r="242" spans="1:9" x14ac:dyDescent="0.3">
      <c r="A242" t="s">
        <v>1531</v>
      </c>
      <c r="B242" t="s">
        <v>80</v>
      </c>
      <c r="C242" t="s">
        <v>31</v>
      </c>
      <c r="D242" t="s">
        <v>1532</v>
      </c>
      <c r="E242">
        <v>507.33</v>
      </c>
      <c r="F242">
        <v>8</v>
      </c>
      <c r="G242">
        <v>32.229999999999997</v>
      </c>
      <c r="H242">
        <v>1</v>
      </c>
      <c r="I242" t="s">
        <v>33</v>
      </c>
    </row>
    <row r="243" spans="1:9" x14ac:dyDescent="0.3">
      <c r="A243" t="s">
        <v>1537</v>
      </c>
      <c r="B243" t="s">
        <v>42</v>
      </c>
      <c r="C243" t="s">
        <v>43</v>
      </c>
      <c r="D243" t="s">
        <v>1538</v>
      </c>
      <c r="E243">
        <v>572.83000000000004</v>
      </c>
      <c r="F243">
        <v>3</v>
      </c>
      <c r="G243">
        <v>-49.77</v>
      </c>
      <c r="I243" t="s">
        <v>55</v>
      </c>
    </row>
    <row r="244" spans="1:9" x14ac:dyDescent="0.3">
      <c r="A244" t="s">
        <v>1543</v>
      </c>
      <c r="B244" t="s">
        <v>30</v>
      </c>
      <c r="C244" t="s">
        <v>63</v>
      </c>
      <c r="D244" t="s">
        <v>1544</v>
      </c>
      <c r="E244">
        <v>3154.99</v>
      </c>
      <c r="F244">
        <v>9</v>
      </c>
      <c r="G244">
        <v>-17.37</v>
      </c>
      <c r="H244">
        <v>1</v>
      </c>
      <c r="I244" t="s">
        <v>45</v>
      </c>
    </row>
    <row r="245" spans="1:9" x14ac:dyDescent="0.3">
      <c r="A245" t="s">
        <v>1549</v>
      </c>
      <c r="B245" t="s">
        <v>42</v>
      </c>
      <c r="C245" t="s">
        <v>31</v>
      </c>
      <c r="D245" t="s">
        <v>1550</v>
      </c>
      <c r="E245">
        <v>1449.27</v>
      </c>
      <c r="F245">
        <v>4</v>
      </c>
      <c r="G245">
        <v>35.520000000000003</v>
      </c>
      <c r="I245" t="s">
        <v>55</v>
      </c>
    </row>
    <row r="246" spans="1:9" x14ac:dyDescent="0.3">
      <c r="A246" t="s">
        <v>1555</v>
      </c>
      <c r="B246" t="s">
        <v>42</v>
      </c>
      <c r="C246" t="s">
        <v>63</v>
      </c>
      <c r="D246" t="s">
        <v>1556</v>
      </c>
      <c r="E246">
        <v>2610.2199999999998</v>
      </c>
      <c r="F246">
        <v>2</v>
      </c>
      <c r="G246">
        <v>-86.6</v>
      </c>
      <c r="H246">
        <v>1</v>
      </c>
      <c r="I246" t="s">
        <v>33</v>
      </c>
    </row>
    <row r="247" spans="1:9" x14ac:dyDescent="0.3">
      <c r="A247" t="s">
        <v>1561</v>
      </c>
      <c r="B247" t="s">
        <v>42</v>
      </c>
      <c r="C247" t="s">
        <v>95</v>
      </c>
      <c r="D247" t="s">
        <v>1562</v>
      </c>
      <c r="E247">
        <v>151.52000000000001</v>
      </c>
      <c r="F247">
        <v>1</v>
      </c>
      <c r="G247">
        <v>42.3</v>
      </c>
      <c r="I247" t="s">
        <v>33</v>
      </c>
    </row>
    <row r="248" spans="1:9" x14ac:dyDescent="0.3">
      <c r="A248" t="s">
        <v>1567</v>
      </c>
      <c r="B248" t="s">
        <v>80</v>
      </c>
      <c r="C248" t="s">
        <v>43</v>
      </c>
      <c r="D248" t="s">
        <v>1568</v>
      </c>
      <c r="E248">
        <v>2659.55</v>
      </c>
      <c r="F248">
        <v>5</v>
      </c>
      <c r="G248">
        <v>84.86</v>
      </c>
      <c r="I248" t="s">
        <v>33</v>
      </c>
    </row>
    <row r="249" spans="1:9" x14ac:dyDescent="0.3">
      <c r="A249" t="s">
        <v>1573</v>
      </c>
      <c r="B249" t="s">
        <v>30</v>
      </c>
      <c r="C249" t="s">
        <v>63</v>
      </c>
      <c r="D249" t="s">
        <v>1574</v>
      </c>
      <c r="E249">
        <v>3820.47</v>
      </c>
      <c r="F249">
        <v>1</v>
      </c>
      <c r="G249">
        <v>20.32</v>
      </c>
      <c r="I249" t="s">
        <v>45</v>
      </c>
    </row>
    <row r="250" spans="1:9" x14ac:dyDescent="0.3">
      <c r="A250" t="s">
        <v>1579</v>
      </c>
      <c r="B250" t="s">
        <v>80</v>
      </c>
      <c r="C250" t="s">
        <v>31</v>
      </c>
      <c r="D250" t="s">
        <v>1580</v>
      </c>
      <c r="E250">
        <v>293.48</v>
      </c>
      <c r="F250">
        <v>7</v>
      </c>
      <c r="G250">
        <v>-9.7899999999999991</v>
      </c>
      <c r="H250">
        <v>1</v>
      </c>
      <c r="I250" t="s">
        <v>33</v>
      </c>
    </row>
    <row r="251" spans="1:9" x14ac:dyDescent="0.3">
      <c r="A251" t="s">
        <v>1585</v>
      </c>
      <c r="B251" t="s">
        <v>42</v>
      </c>
      <c r="C251" t="s">
        <v>71</v>
      </c>
      <c r="D251" t="s">
        <v>1586</v>
      </c>
      <c r="E251">
        <v>1873.83</v>
      </c>
      <c r="F251">
        <v>8</v>
      </c>
      <c r="G251">
        <v>-7.68</v>
      </c>
      <c r="H251">
        <v>1</v>
      </c>
      <c r="I251" t="s">
        <v>33</v>
      </c>
    </row>
    <row r="252" spans="1:9" x14ac:dyDescent="0.3">
      <c r="A252" t="s">
        <v>1591</v>
      </c>
      <c r="B252" t="s">
        <v>42</v>
      </c>
      <c r="C252" t="s">
        <v>71</v>
      </c>
      <c r="D252" t="s">
        <v>1592</v>
      </c>
      <c r="E252">
        <v>699.47</v>
      </c>
      <c r="F252">
        <v>3</v>
      </c>
      <c r="G252">
        <v>-40.229999999999997</v>
      </c>
      <c r="I252" t="s">
        <v>33</v>
      </c>
    </row>
    <row r="253" spans="1:9" x14ac:dyDescent="0.3">
      <c r="A253" t="s">
        <v>1597</v>
      </c>
      <c r="B253" t="s">
        <v>80</v>
      </c>
      <c r="C253" t="s">
        <v>71</v>
      </c>
      <c r="D253" t="s">
        <v>1598</v>
      </c>
      <c r="E253">
        <v>2163.16</v>
      </c>
      <c r="F253">
        <v>6</v>
      </c>
      <c r="G253">
        <v>48.77</v>
      </c>
      <c r="H253">
        <v>1</v>
      </c>
      <c r="I253" t="s">
        <v>45</v>
      </c>
    </row>
    <row r="254" spans="1:9" x14ac:dyDescent="0.3">
      <c r="A254" t="s">
        <v>1603</v>
      </c>
      <c r="B254" t="s">
        <v>42</v>
      </c>
      <c r="C254" t="s">
        <v>63</v>
      </c>
      <c r="D254" t="s">
        <v>1604</v>
      </c>
      <c r="E254">
        <v>779.28</v>
      </c>
      <c r="F254">
        <v>9</v>
      </c>
      <c r="G254">
        <v>41.3</v>
      </c>
      <c r="I254" t="s">
        <v>55</v>
      </c>
    </row>
    <row r="255" spans="1:9" x14ac:dyDescent="0.3">
      <c r="A255" t="s">
        <v>1609</v>
      </c>
      <c r="B255" t="s">
        <v>42</v>
      </c>
      <c r="C255" t="s">
        <v>43</v>
      </c>
      <c r="D255" t="s">
        <v>1610</v>
      </c>
      <c r="E255">
        <v>4090.98</v>
      </c>
      <c r="F255">
        <v>2</v>
      </c>
      <c r="G255">
        <v>-83.32</v>
      </c>
      <c r="H255">
        <v>1</v>
      </c>
      <c r="I255" t="s">
        <v>33</v>
      </c>
    </row>
    <row r="256" spans="1:9" x14ac:dyDescent="0.3">
      <c r="A256" t="s">
        <v>1615</v>
      </c>
      <c r="B256" t="s">
        <v>42</v>
      </c>
      <c r="C256" t="s">
        <v>31</v>
      </c>
      <c r="D256" t="s">
        <v>1616</v>
      </c>
      <c r="E256">
        <v>2290.4899999999998</v>
      </c>
      <c r="F256">
        <v>8</v>
      </c>
      <c r="G256">
        <v>-60.35</v>
      </c>
      <c r="I256" t="s">
        <v>33</v>
      </c>
    </row>
    <row r="257" spans="1:9" x14ac:dyDescent="0.3">
      <c r="A257" t="s">
        <v>1621</v>
      </c>
      <c r="B257" t="s">
        <v>80</v>
      </c>
      <c r="C257" t="s">
        <v>43</v>
      </c>
      <c r="D257" t="s">
        <v>1622</v>
      </c>
      <c r="E257">
        <v>4485.3100000000004</v>
      </c>
      <c r="F257">
        <v>8</v>
      </c>
      <c r="G257">
        <v>71.88</v>
      </c>
      <c r="H257">
        <v>1</v>
      </c>
      <c r="I257" t="s">
        <v>55</v>
      </c>
    </row>
    <row r="258" spans="1:9" x14ac:dyDescent="0.3">
      <c r="A258" t="s">
        <v>1627</v>
      </c>
      <c r="B258" t="s">
        <v>80</v>
      </c>
      <c r="C258" t="s">
        <v>71</v>
      </c>
      <c r="D258" t="s">
        <v>1628</v>
      </c>
      <c r="E258">
        <v>4270.09</v>
      </c>
      <c r="F258">
        <v>2</v>
      </c>
      <c r="G258">
        <v>60.76</v>
      </c>
      <c r="H258">
        <v>1</v>
      </c>
      <c r="I258" t="s">
        <v>33</v>
      </c>
    </row>
    <row r="259" spans="1:9" x14ac:dyDescent="0.3">
      <c r="A259" t="s">
        <v>1632</v>
      </c>
      <c r="B259" t="s">
        <v>80</v>
      </c>
      <c r="C259" t="s">
        <v>71</v>
      </c>
      <c r="D259" t="s">
        <v>1633</v>
      </c>
      <c r="E259">
        <v>2119.84</v>
      </c>
      <c r="F259">
        <v>8</v>
      </c>
      <c r="G259">
        <v>58.64</v>
      </c>
      <c r="H259">
        <v>1</v>
      </c>
      <c r="I259" t="s">
        <v>45</v>
      </c>
    </row>
    <row r="260" spans="1:9" x14ac:dyDescent="0.3">
      <c r="A260" t="s">
        <v>1638</v>
      </c>
      <c r="B260" t="s">
        <v>80</v>
      </c>
      <c r="C260" t="s">
        <v>71</v>
      </c>
      <c r="D260" t="s">
        <v>1639</v>
      </c>
      <c r="E260">
        <v>833.92</v>
      </c>
      <c r="F260">
        <v>9</v>
      </c>
      <c r="G260">
        <v>-29.2</v>
      </c>
      <c r="I260" t="s">
        <v>45</v>
      </c>
    </row>
    <row r="261" spans="1:9" x14ac:dyDescent="0.3">
      <c r="A261" t="s">
        <v>1644</v>
      </c>
      <c r="B261" t="s">
        <v>42</v>
      </c>
      <c r="C261" t="s">
        <v>31</v>
      </c>
      <c r="D261" t="s">
        <v>1645</v>
      </c>
      <c r="E261">
        <v>2441.31</v>
      </c>
      <c r="F261">
        <v>2</v>
      </c>
      <c r="G261">
        <v>-57.79</v>
      </c>
      <c r="H261">
        <v>1</v>
      </c>
      <c r="I261" t="s">
        <v>45</v>
      </c>
    </row>
    <row r="262" spans="1:9" x14ac:dyDescent="0.3">
      <c r="A262" t="s">
        <v>1650</v>
      </c>
      <c r="B262" t="s">
        <v>80</v>
      </c>
      <c r="C262" t="s">
        <v>31</v>
      </c>
      <c r="D262" t="s">
        <v>1651</v>
      </c>
      <c r="E262">
        <v>1096.76</v>
      </c>
      <c r="F262">
        <v>4</v>
      </c>
      <c r="G262">
        <v>75.73</v>
      </c>
      <c r="I262" t="s">
        <v>45</v>
      </c>
    </row>
    <row r="263" spans="1:9" x14ac:dyDescent="0.3">
      <c r="A263" t="s">
        <v>1656</v>
      </c>
      <c r="B263" t="s">
        <v>80</v>
      </c>
      <c r="C263" t="s">
        <v>71</v>
      </c>
      <c r="D263" t="s">
        <v>1657</v>
      </c>
      <c r="E263">
        <v>4972.8900000000003</v>
      </c>
      <c r="F263">
        <v>5</v>
      </c>
      <c r="G263">
        <v>-13.74</v>
      </c>
      <c r="H263">
        <v>1</v>
      </c>
      <c r="I263" t="s">
        <v>55</v>
      </c>
    </row>
    <row r="264" spans="1:9" x14ac:dyDescent="0.3">
      <c r="A264" t="s">
        <v>1662</v>
      </c>
      <c r="B264" t="s">
        <v>30</v>
      </c>
      <c r="C264" t="s">
        <v>63</v>
      </c>
      <c r="D264" t="s">
        <v>1663</v>
      </c>
      <c r="E264">
        <v>2294.2800000000002</v>
      </c>
      <c r="F264">
        <v>1</v>
      </c>
      <c r="G264">
        <v>11.06</v>
      </c>
      <c r="I264" t="s">
        <v>33</v>
      </c>
    </row>
    <row r="265" spans="1:9" x14ac:dyDescent="0.3">
      <c r="A265" t="s">
        <v>1668</v>
      </c>
      <c r="B265" t="s">
        <v>80</v>
      </c>
      <c r="C265" t="s">
        <v>43</v>
      </c>
      <c r="D265" t="s">
        <v>1669</v>
      </c>
      <c r="E265">
        <v>4219.2700000000004</v>
      </c>
      <c r="F265">
        <v>5</v>
      </c>
      <c r="G265">
        <v>40.130000000000003</v>
      </c>
      <c r="H265">
        <v>1</v>
      </c>
      <c r="I265" t="s">
        <v>45</v>
      </c>
    </row>
    <row r="266" spans="1:9" x14ac:dyDescent="0.3">
      <c r="A266" t="s">
        <v>1674</v>
      </c>
      <c r="B266" t="s">
        <v>30</v>
      </c>
      <c r="C266" t="s">
        <v>31</v>
      </c>
      <c r="D266" t="s">
        <v>1675</v>
      </c>
      <c r="E266">
        <v>900.19</v>
      </c>
      <c r="F266">
        <v>6</v>
      </c>
      <c r="G266">
        <v>-4.96</v>
      </c>
      <c r="H266">
        <v>1</v>
      </c>
      <c r="I266" t="s">
        <v>55</v>
      </c>
    </row>
    <row r="267" spans="1:9" x14ac:dyDescent="0.3">
      <c r="A267" t="s">
        <v>1680</v>
      </c>
      <c r="B267" t="s">
        <v>30</v>
      </c>
      <c r="C267" t="s">
        <v>71</v>
      </c>
      <c r="D267" t="s">
        <v>1681</v>
      </c>
      <c r="E267">
        <v>1279.69</v>
      </c>
      <c r="F267">
        <v>8</v>
      </c>
      <c r="G267">
        <v>19.690000000000001</v>
      </c>
      <c r="H267">
        <v>1</v>
      </c>
      <c r="I267" t="s">
        <v>33</v>
      </c>
    </row>
    <row r="268" spans="1:9" x14ac:dyDescent="0.3">
      <c r="A268" t="s">
        <v>1686</v>
      </c>
      <c r="B268" t="s">
        <v>30</v>
      </c>
      <c r="C268" t="s">
        <v>43</v>
      </c>
      <c r="D268" t="s">
        <v>1687</v>
      </c>
      <c r="E268">
        <v>1639.38</v>
      </c>
      <c r="F268">
        <v>1</v>
      </c>
      <c r="G268">
        <v>59.52</v>
      </c>
      <c r="H268">
        <v>1</v>
      </c>
      <c r="I268" t="s">
        <v>45</v>
      </c>
    </row>
    <row r="269" spans="1:9" x14ac:dyDescent="0.3">
      <c r="A269" t="s">
        <v>1692</v>
      </c>
      <c r="B269" t="s">
        <v>80</v>
      </c>
      <c r="C269" t="s">
        <v>71</v>
      </c>
      <c r="D269" t="s">
        <v>1693</v>
      </c>
      <c r="E269">
        <v>598.4</v>
      </c>
      <c r="F269">
        <v>2</v>
      </c>
      <c r="G269">
        <v>16.440000000000001</v>
      </c>
      <c r="I269" t="s">
        <v>45</v>
      </c>
    </row>
    <row r="270" spans="1:9" x14ac:dyDescent="0.3">
      <c r="A270" t="s">
        <v>1698</v>
      </c>
      <c r="B270" t="s">
        <v>42</v>
      </c>
      <c r="C270" t="s">
        <v>95</v>
      </c>
      <c r="D270" t="s">
        <v>1699</v>
      </c>
      <c r="E270">
        <v>1735.43</v>
      </c>
      <c r="F270">
        <v>10</v>
      </c>
      <c r="G270">
        <v>-97.04</v>
      </c>
      <c r="I270" t="s">
        <v>33</v>
      </c>
    </row>
    <row r="271" spans="1:9" x14ac:dyDescent="0.3">
      <c r="A271" t="s">
        <v>1704</v>
      </c>
      <c r="B271" t="s">
        <v>80</v>
      </c>
      <c r="C271" t="s">
        <v>31</v>
      </c>
      <c r="D271" t="s">
        <v>1705</v>
      </c>
      <c r="E271">
        <v>4557.9799999999996</v>
      </c>
      <c r="F271">
        <v>2</v>
      </c>
      <c r="G271">
        <v>-14.53</v>
      </c>
      <c r="H271">
        <v>1</v>
      </c>
      <c r="I271" t="s">
        <v>33</v>
      </c>
    </row>
    <row r="272" spans="1:9" x14ac:dyDescent="0.3">
      <c r="A272" t="s">
        <v>1710</v>
      </c>
      <c r="B272" t="s">
        <v>42</v>
      </c>
      <c r="C272" t="s">
        <v>43</v>
      </c>
      <c r="D272" t="s">
        <v>1711</v>
      </c>
      <c r="E272">
        <v>4284.96</v>
      </c>
      <c r="F272">
        <v>2</v>
      </c>
      <c r="G272">
        <v>54.48</v>
      </c>
      <c r="H272">
        <v>1</v>
      </c>
      <c r="I272" t="s">
        <v>55</v>
      </c>
    </row>
    <row r="273" spans="1:9" x14ac:dyDescent="0.3">
      <c r="A273" t="s">
        <v>1716</v>
      </c>
      <c r="B273" t="s">
        <v>42</v>
      </c>
      <c r="C273" t="s">
        <v>31</v>
      </c>
      <c r="D273" t="s">
        <v>1717</v>
      </c>
      <c r="E273">
        <v>4626.83</v>
      </c>
      <c r="F273">
        <v>2</v>
      </c>
      <c r="G273">
        <v>-54.32</v>
      </c>
      <c r="I273" t="s">
        <v>45</v>
      </c>
    </row>
    <row r="274" spans="1:9" x14ac:dyDescent="0.3">
      <c r="A274" t="s">
        <v>1722</v>
      </c>
      <c r="B274" t="s">
        <v>30</v>
      </c>
      <c r="C274" t="s">
        <v>43</v>
      </c>
      <c r="D274" t="s">
        <v>1723</v>
      </c>
      <c r="E274">
        <v>1874.93</v>
      </c>
      <c r="F274">
        <v>7</v>
      </c>
      <c r="G274">
        <v>-49.7</v>
      </c>
      <c r="I274" t="s">
        <v>33</v>
      </c>
    </row>
    <row r="275" spans="1:9" x14ac:dyDescent="0.3">
      <c r="A275" t="s">
        <v>1728</v>
      </c>
      <c r="B275" t="s">
        <v>80</v>
      </c>
      <c r="C275" t="s">
        <v>63</v>
      </c>
      <c r="D275" t="s">
        <v>1729</v>
      </c>
      <c r="E275">
        <v>811.59</v>
      </c>
      <c r="F275">
        <v>9</v>
      </c>
      <c r="G275">
        <v>-75.91</v>
      </c>
      <c r="I275" t="s">
        <v>33</v>
      </c>
    </row>
    <row r="276" spans="1:9" x14ac:dyDescent="0.3">
      <c r="A276" t="s">
        <v>1734</v>
      </c>
      <c r="B276" t="s">
        <v>42</v>
      </c>
      <c r="C276" t="s">
        <v>95</v>
      </c>
      <c r="D276" t="s">
        <v>1735</v>
      </c>
      <c r="E276">
        <v>3114.94</v>
      </c>
      <c r="F276">
        <v>8</v>
      </c>
      <c r="G276">
        <v>-99.71</v>
      </c>
      <c r="I276" t="s">
        <v>33</v>
      </c>
    </row>
    <row r="277" spans="1:9" x14ac:dyDescent="0.3">
      <c r="A277" t="s">
        <v>1740</v>
      </c>
      <c r="B277" t="s">
        <v>30</v>
      </c>
      <c r="C277" t="s">
        <v>43</v>
      </c>
      <c r="D277" t="s">
        <v>1741</v>
      </c>
      <c r="E277">
        <v>4839.99</v>
      </c>
      <c r="F277">
        <v>9</v>
      </c>
      <c r="G277">
        <v>-63.47</v>
      </c>
      <c r="I277" t="s">
        <v>55</v>
      </c>
    </row>
    <row r="278" spans="1:9" x14ac:dyDescent="0.3">
      <c r="A278" t="s">
        <v>1746</v>
      </c>
      <c r="B278" t="s">
        <v>30</v>
      </c>
      <c r="C278" t="s">
        <v>31</v>
      </c>
      <c r="D278" t="s">
        <v>1747</v>
      </c>
      <c r="E278">
        <v>3099.49</v>
      </c>
      <c r="F278">
        <v>7</v>
      </c>
      <c r="G278">
        <v>-14.24</v>
      </c>
      <c r="I278" t="s">
        <v>55</v>
      </c>
    </row>
    <row r="279" spans="1:9" x14ac:dyDescent="0.3">
      <c r="A279" t="s">
        <v>1752</v>
      </c>
      <c r="B279" t="s">
        <v>42</v>
      </c>
      <c r="C279" t="s">
        <v>71</v>
      </c>
      <c r="D279" t="s">
        <v>1753</v>
      </c>
      <c r="E279">
        <v>4819.05</v>
      </c>
      <c r="F279">
        <v>5</v>
      </c>
      <c r="G279">
        <v>-89.91</v>
      </c>
      <c r="H279">
        <v>1</v>
      </c>
      <c r="I279" t="s">
        <v>45</v>
      </c>
    </row>
    <row r="280" spans="1:9" x14ac:dyDescent="0.3">
      <c r="A280" t="s">
        <v>1758</v>
      </c>
      <c r="B280" t="s">
        <v>42</v>
      </c>
      <c r="C280" t="s">
        <v>31</v>
      </c>
      <c r="D280" t="s">
        <v>1759</v>
      </c>
      <c r="E280">
        <v>1365.67</v>
      </c>
      <c r="F280">
        <v>8</v>
      </c>
      <c r="G280">
        <v>-25.68</v>
      </c>
      <c r="H280">
        <v>1</v>
      </c>
      <c r="I280" t="s">
        <v>55</v>
      </c>
    </row>
    <row r="281" spans="1:9" x14ac:dyDescent="0.3">
      <c r="A281" t="s">
        <v>1764</v>
      </c>
      <c r="B281" t="s">
        <v>42</v>
      </c>
      <c r="C281" t="s">
        <v>71</v>
      </c>
      <c r="D281" t="s">
        <v>1765</v>
      </c>
      <c r="E281">
        <v>2624.33</v>
      </c>
      <c r="F281">
        <v>8</v>
      </c>
      <c r="G281">
        <v>-86.17</v>
      </c>
      <c r="H281">
        <v>1</v>
      </c>
      <c r="I281" t="s">
        <v>55</v>
      </c>
    </row>
    <row r="282" spans="1:9" x14ac:dyDescent="0.3">
      <c r="A282" t="s">
        <v>1770</v>
      </c>
      <c r="B282" t="s">
        <v>30</v>
      </c>
      <c r="C282" t="s">
        <v>63</v>
      </c>
      <c r="D282" t="s">
        <v>1771</v>
      </c>
      <c r="E282">
        <v>552.44000000000005</v>
      </c>
      <c r="F282">
        <v>7</v>
      </c>
      <c r="G282">
        <v>-49.57</v>
      </c>
      <c r="I282" t="s">
        <v>45</v>
      </c>
    </row>
    <row r="283" spans="1:9" x14ac:dyDescent="0.3">
      <c r="A283" t="s">
        <v>1776</v>
      </c>
      <c r="B283" t="s">
        <v>42</v>
      </c>
      <c r="C283" t="s">
        <v>43</v>
      </c>
      <c r="D283" t="s">
        <v>1777</v>
      </c>
      <c r="E283">
        <v>4949.32</v>
      </c>
      <c r="F283">
        <v>4</v>
      </c>
      <c r="G283">
        <v>83.6</v>
      </c>
      <c r="H283">
        <v>1</v>
      </c>
      <c r="I283" t="s">
        <v>33</v>
      </c>
    </row>
    <row r="284" spans="1:9" x14ac:dyDescent="0.3">
      <c r="A284" t="s">
        <v>1782</v>
      </c>
      <c r="B284" t="s">
        <v>30</v>
      </c>
      <c r="C284" t="s">
        <v>31</v>
      </c>
      <c r="D284" t="s">
        <v>1783</v>
      </c>
      <c r="E284">
        <v>1277.5</v>
      </c>
      <c r="F284">
        <v>1</v>
      </c>
      <c r="G284">
        <v>-12.91</v>
      </c>
      <c r="I284" t="s">
        <v>55</v>
      </c>
    </row>
    <row r="285" spans="1:9" x14ac:dyDescent="0.3">
      <c r="A285" t="s">
        <v>1788</v>
      </c>
      <c r="B285" t="s">
        <v>80</v>
      </c>
      <c r="C285" t="s">
        <v>31</v>
      </c>
      <c r="D285" t="s">
        <v>1789</v>
      </c>
      <c r="E285">
        <v>583.35</v>
      </c>
      <c r="F285">
        <v>5</v>
      </c>
      <c r="G285">
        <v>72.819999999999993</v>
      </c>
      <c r="I285" t="s">
        <v>45</v>
      </c>
    </row>
    <row r="286" spans="1:9" x14ac:dyDescent="0.3">
      <c r="A286" t="s">
        <v>1794</v>
      </c>
      <c r="B286" t="s">
        <v>80</v>
      </c>
      <c r="C286" t="s">
        <v>31</v>
      </c>
      <c r="D286" t="s">
        <v>1795</v>
      </c>
      <c r="E286">
        <v>4611.42</v>
      </c>
      <c r="F286">
        <v>5</v>
      </c>
      <c r="G286">
        <v>68</v>
      </c>
      <c r="I286" t="s">
        <v>45</v>
      </c>
    </row>
    <row r="287" spans="1:9" x14ac:dyDescent="0.3">
      <c r="A287" t="s">
        <v>1800</v>
      </c>
      <c r="B287" t="s">
        <v>80</v>
      </c>
      <c r="C287" t="s">
        <v>43</v>
      </c>
      <c r="D287" t="s">
        <v>1801</v>
      </c>
      <c r="E287">
        <v>3589.53</v>
      </c>
      <c r="F287">
        <v>2</v>
      </c>
      <c r="G287">
        <v>4.99</v>
      </c>
      <c r="H287">
        <v>1</v>
      </c>
      <c r="I287" t="s">
        <v>45</v>
      </c>
    </row>
    <row r="288" spans="1:9" x14ac:dyDescent="0.3">
      <c r="A288" t="s">
        <v>1806</v>
      </c>
      <c r="B288" t="s">
        <v>42</v>
      </c>
      <c r="C288" t="s">
        <v>71</v>
      </c>
      <c r="D288" t="s">
        <v>1807</v>
      </c>
      <c r="E288">
        <v>132.94999999999999</v>
      </c>
      <c r="F288">
        <v>3</v>
      </c>
      <c r="G288">
        <v>72.709999999999994</v>
      </c>
      <c r="I288" t="s">
        <v>33</v>
      </c>
    </row>
    <row r="289" spans="1:9" x14ac:dyDescent="0.3">
      <c r="A289" t="s">
        <v>1812</v>
      </c>
      <c r="B289" t="s">
        <v>80</v>
      </c>
      <c r="C289" t="s">
        <v>31</v>
      </c>
      <c r="D289" t="s">
        <v>1813</v>
      </c>
      <c r="E289">
        <v>232.29</v>
      </c>
      <c r="F289">
        <v>5</v>
      </c>
      <c r="G289">
        <v>6.06</v>
      </c>
      <c r="H289">
        <v>1</v>
      </c>
      <c r="I289" t="s">
        <v>45</v>
      </c>
    </row>
    <row r="290" spans="1:9" x14ac:dyDescent="0.3">
      <c r="A290" t="s">
        <v>1818</v>
      </c>
      <c r="B290" t="s">
        <v>42</v>
      </c>
      <c r="C290" t="s">
        <v>43</v>
      </c>
      <c r="D290" t="s">
        <v>1819</v>
      </c>
      <c r="E290">
        <v>1078.23</v>
      </c>
      <c r="F290">
        <v>7</v>
      </c>
      <c r="G290">
        <v>-19.72</v>
      </c>
      <c r="I290" t="s">
        <v>55</v>
      </c>
    </row>
    <row r="291" spans="1:9" x14ac:dyDescent="0.3">
      <c r="A291" t="s">
        <v>1824</v>
      </c>
      <c r="B291" t="s">
        <v>80</v>
      </c>
      <c r="C291" t="s">
        <v>31</v>
      </c>
      <c r="D291" t="s">
        <v>1825</v>
      </c>
      <c r="E291">
        <v>4157.1400000000003</v>
      </c>
      <c r="F291">
        <v>2</v>
      </c>
      <c r="G291">
        <v>35.94</v>
      </c>
      <c r="I291" t="s">
        <v>55</v>
      </c>
    </row>
    <row r="292" spans="1:9" x14ac:dyDescent="0.3">
      <c r="A292" t="s">
        <v>1830</v>
      </c>
      <c r="B292" t="s">
        <v>30</v>
      </c>
      <c r="C292" t="s">
        <v>95</v>
      </c>
      <c r="D292" t="s">
        <v>1831</v>
      </c>
      <c r="E292">
        <v>1869.56</v>
      </c>
      <c r="F292">
        <v>8</v>
      </c>
      <c r="G292">
        <v>69.5</v>
      </c>
      <c r="H292">
        <v>1</v>
      </c>
      <c r="I292" t="s">
        <v>45</v>
      </c>
    </row>
    <row r="293" spans="1:9" x14ac:dyDescent="0.3">
      <c r="A293" t="s">
        <v>1836</v>
      </c>
      <c r="B293" t="s">
        <v>30</v>
      </c>
      <c r="C293" t="s">
        <v>95</v>
      </c>
      <c r="D293" t="s">
        <v>1837</v>
      </c>
      <c r="E293">
        <v>1886.63</v>
      </c>
      <c r="F293">
        <v>5</v>
      </c>
      <c r="G293">
        <v>81.47</v>
      </c>
      <c r="H293">
        <v>1</v>
      </c>
      <c r="I293" t="s">
        <v>33</v>
      </c>
    </row>
    <row r="294" spans="1:9" x14ac:dyDescent="0.3">
      <c r="A294" t="s">
        <v>1842</v>
      </c>
      <c r="B294" t="s">
        <v>80</v>
      </c>
      <c r="C294" t="s">
        <v>63</v>
      </c>
      <c r="D294" t="s">
        <v>1843</v>
      </c>
      <c r="E294">
        <v>154.81</v>
      </c>
      <c r="F294">
        <v>1</v>
      </c>
      <c r="G294">
        <v>87.64</v>
      </c>
      <c r="I294" t="s">
        <v>33</v>
      </c>
    </row>
    <row r="295" spans="1:9" x14ac:dyDescent="0.3">
      <c r="A295" t="s">
        <v>1848</v>
      </c>
      <c r="B295" t="s">
        <v>42</v>
      </c>
      <c r="C295" t="s">
        <v>63</v>
      </c>
      <c r="D295" t="s">
        <v>1849</v>
      </c>
      <c r="E295">
        <v>760.52</v>
      </c>
      <c r="F295">
        <v>2</v>
      </c>
      <c r="G295">
        <v>69.900000000000006</v>
      </c>
      <c r="H295">
        <v>1</v>
      </c>
      <c r="I295" t="s">
        <v>55</v>
      </c>
    </row>
    <row r="296" spans="1:9" x14ac:dyDescent="0.3">
      <c r="A296" t="s">
        <v>1854</v>
      </c>
      <c r="B296" t="s">
        <v>42</v>
      </c>
      <c r="C296" t="s">
        <v>31</v>
      </c>
      <c r="D296" t="s">
        <v>1855</v>
      </c>
      <c r="E296">
        <v>1095.1400000000001</v>
      </c>
      <c r="F296">
        <v>3</v>
      </c>
      <c r="G296">
        <v>88.8</v>
      </c>
      <c r="I296" t="s">
        <v>55</v>
      </c>
    </row>
    <row r="297" spans="1:9" x14ac:dyDescent="0.3">
      <c r="A297" t="s">
        <v>1860</v>
      </c>
      <c r="B297" t="s">
        <v>30</v>
      </c>
      <c r="C297" t="s">
        <v>63</v>
      </c>
      <c r="D297" t="s">
        <v>1861</v>
      </c>
      <c r="E297">
        <v>1847.01</v>
      </c>
      <c r="F297">
        <v>8</v>
      </c>
      <c r="G297">
        <v>57.66</v>
      </c>
      <c r="H297">
        <v>1</v>
      </c>
      <c r="I297" t="s">
        <v>45</v>
      </c>
    </row>
    <row r="298" spans="1:9" x14ac:dyDescent="0.3">
      <c r="A298" t="s">
        <v>1866</v>
      </c>
      <c r="B298" t="s">
        <v>30</v>
      </c>
      <c r="C298" t="s">
        <v>63</v>
      </c>
      <c r="D298" t="s">
        <v>1867</v>
      </c>
      <c r="E298">
        <v>3094.39</v>
      </c>
      <c r="F298">
        <v>2</v>
      </c>
      <c r="G298">
        <v>-86.78</v>
      </c>
      <c r="I298" t="s">
        <v>45</v>
      </c>
    </row>
    <row r="299" spans="1:9" x14ac:dyDescent="0.3">
      <c r="A299" t="s">
        <v>1872</v>
      </c>
      <c r="B299" t="s">
        <v>80</v>
      </c>
      <c r="C299" t="s">
        <v>95</v>
      </c>
      <c r="D299" t="s">
        <v>1873</v>
      </c>
      <c r="E299">
        <v>255.29</v>
      </c>
      <c r="F299">
        <v>7</v>
      </c>
      <c r="G299">
        <v>4.12</v>
      </c>
      <c r="H299">
        <v>1</v>
      </c>
      <c r="I299" t="s">
        <v>55</v>
      </c>
    </row>
    <row r="300" spans="1:9" x14ac:dyDescent="0.3">
      <c r="A300" t="s">
        <v>1878</v>
      </c>
      <c r="B300" t="s">
        <v>80</v>
      </c>
      <c r="C300" t="s">
        <v>71</v>
      </c>
      <c r="D300" t="s">
        <v>1879</v>
      </c>
      <c r="E300">
        <v>4394.8599999999997</v>
      </c>
      <c r="F300">
        <v>3</v>
      </c>
      <c r="G300">
        <v>-8.1999999999999993</v>
      </c>
      <c r="I300" t="s">
        <v>33</v>
      </c>
    </row>
    <row r="301" spans="1:9" x14ac:dyDescent="0.3">
      <c r="A301" t="s">
        <v>1884</v>
      </c>
      <c r="B301" t="s">
        <v>30</v>
      </c>
      <c r="C301" t="s">
        <v>43</v>
      </c>
      <c r="D301" t="s">
        <v>1885</v>
      </c>
      <c r="E301">
        <v>84.56</v>
      </c>
      <c r="F301">
        <v>9</v>
      </c>
      <c r="G301">
        <v>1.9</v>
      </c>
      <c r="H301">
        <v>1</v>
      </c>
      <c r="I301" t="s">
        <v>45</v>
      </c>
    </row>
    <row r="302" spans="1:9" x14ac:dyDescent="0.3">
      <c r="A302" t="s">
        <v>1890</v>
      </c>
      <c r="B302" t="s">
        <v>30</v>
      </c>
      <c r="C302" t="s">
        <v>31</v>
      </c>
      <c r="D302" t="s">
        <v>1891</v>
      </c>
      <c r="E302">
        <v>1594.8</v>
      </c>
      <c r="F302">
        <v>1</v>
      </c>
      <c r="G302">
        <v>-57.65</v>
      </c>
      <c r="I302" t="s">
        <v>45</v>
      </c>
    </row>
    <row r="303" spans="1:9" x14ac:dyDescent="0.3">
      <c r="A303" t="s">
        <v>1896</v>
      </c>
      <c r="B303" t="s">
        <v>42</v>
      </c>
      <c r="C303" t="s">
        <v>63</v>
      </c>
      <c r="D303" t="s">
        <v>1897</v>
      </c>
      <c r="E303">
        <v>2468.58</v>
      </c>
      <c r="F303">
        <v>10</v>
      </c>
      <c r="G303">
        <v>42.98</v>
      </c>
      <c r="H303">
        <v>1</v>
      </c>
      <c r="I303" t="s">
        <v>45</v>
      </c>
    </row>
    <row r="304" spans="1:9" x14ac:dyDescent="0.3">
      <c r="A304" t="s">
        <v>1902</v>
      </c>
      <c r="B304" t="s">
        <v>30</v>
      </c>
      <c r="C304" t="s">
        <v>71</v>
      </c>
      <c r="D304" t="s">
        <v>1903</v>
      </c>
      <c r="E304">
        <v>2889.41</v>
      </c>
      <c r="F304">
        <v>8</v>
      </c>
      <c r="G304">
        <v>93.94</v>
      </c>
      <c r="I304" t="s">
        <v>45</v>
      </c>
    </row>
    <row r="305" spans="1:9" x14ac:dyDescent="0.3">
      <c r="A305" t="s">
        <v>1908</v>
      </c>
      <c r="B305" t="s">
        <v>30</v>
      </c>
      <c r="C305" t="s">
        <v>43</v>
      </c>
      <c r="D305" t="s">
        <v>1909</v>
      </c>
      <c r="E305">
        <v>828.28</v>
      </c>
      <c r="F305">
        <v>9</v>
      </c>
      <c r="G305">
        <v>38.090000000000003</v>
      </c>
      <c r="I305" t="s">
        <v>45</v>
      </c>
    </row>
    <row r="306" spans="1:9" x14ac:dyDescent="0.3">
      <c r="A306" t="s">
        <v>1914</v>
      </c>
      <c r="B306" t="s">
        <v>80</v>
      </c>
      <c r="C306" t="s">
        <v>31</v>
      </c>
      <c r="D306" t="s">
        <v>1915</v>
      </c>
      <c r="E306">
        <v>4240.92</v>
      </c>
      <c r="F306">
        <v>6</v>
      </c>
      <c r="G306">
        <v>45.64</v>
      </c>
      <c r="I306" t="s">
        <v>33</v>
      </c>
    </row>
    <row r="307" spans="1:9" x14ac:dyDescent="0.3">
      <c r="A307" t="s">
        <v>1920</v>
      </c>
      <c r="B307" t="s">
        <v>80</v>
      </c>
      <c r="C307" t="s">
        <v>63</v>
      </c>
      <c r="D307" t="s">
        <v>1921</v>
      </c>
      <c r="E307">
        <v>1778.67</v>
      </c>
      <c r="F307">
        <v>1</v>
      </c>
      <c r="G307">
        <v>-9.07</v>
      </c>
      <c r="H307">
        <v>1</v>
      </c>
      <c r="I307" t="s">
        <v>55</v>
      </c>
    </row>
    <row r="308" spans="1:9" x14ac:dyDescent="0.3">
      <c r="A308" t="s">
        <v>1926</v>
      </c>
      <c r="B308" t="s">
        <v>42</v>
      </c>
      <c r="C308" t="s">
        <v>71</v>
      </c>
      <c r="D308" t="s">
        <v>1927</v>
      </c>
      <c r="E308">
        <v>4378.57</v>
      </c>
      <c r="F308">
        <v>6</v>
      </c>
      <c r="G308">
        <v>-79.42</v>
      </c>
      <c r="I308" t="s">
        <v>33</v>
      </c>
    </row>
    <row r="309" spans="1:9" x14ac:dyDescent="0.3">
      <c r="A309" t="s">
        <v>1932</v>
      </c>
      <c r="B309" t="s">
        <v>80</v>
      </c>
      <c r="C309" t="s">
        <v>71</v>
      </c>
      <c r="D309" t="s">
        <v>1933</v>
      </c>
      <c r="E309">
        <v>3854.28</v>
      </c>
      <c r="F309">
        <v>4</v>
      </c>
      <c r="G309">
        <v>-38.08</v>
      </c>
      <c r="I309" t="s">
        <v>45</v>
      </c>
    </row>
    <row r="310" spans="1:9" x14ac:dyDescent="0.3">
      <c r="A310" t="s">
        <v>1938</v>
      </c>
      <c r="B310" t="s">
        <v>42</v>
      </c>
      <c r="C310" t="s">
        <v>63</v>
      </c>
      <c r="D310" t="s">
        <v>1939</v>
      </c>
      <c r="E310">
        <v>2313.25</v>
      </c>
      <c r="F310">
        <v>4</v>
      </c>
      <c r="G310">
        <v>-11.59</v>
      </c>
      <c r="I310" t="s">
        <v>55</v>
      </c>
    </row>
    <row r="311" spans="1:9" x14ac:dyDescent="0.3">
      <c r="A311" t="s">
        <v>1944</v>
      </c>
      <c r="B311" t="s">
        <v>80</v>
      </c>
      <c r="C311" t="s">
        <v>63</v>
      </c>
      <c r="D311" t="s">
        <v>1945</v>
      </c>
      <c r="E311">
        <v>1690.09</v>
      </c>
      <c r="F311">
        <v>1</v>
      </c>
      <c r="G311">
        <v>88.92</v>
      </c>
      <c r="I311" t="s">
        <v>55</v>
      </c>
    </row>
    <row r="312" spans="1:9" x14ac:dyDescent="0.3">
      <c r="A312" t="s">
        <v>1950</v>
      </c>
      <c r="B312" t="s">
        <v>30</v>
      </c>
      <c r="C312" t="s">
        <v>43</v>
      </c>
      <c r="D312" t="s">
        <v>1951</v>
      </c>
      <c r="E312">
        <v>1456.41</v>
      </c>
      <c r="F312">
        <v>7</v>
      </c>
      <c r="G312">
        <v>88.14</v>
      </c>
      <c r="I312" t="s">
        <v>45</v>
      </c>
    </row>
    <row r="313" spans="1:9" x14ac:dyDescent="0.3">
      <c r="A313" t="s">
        <v>1956</v>
      </c>
      <c r="B313" t="s">
        <v>42</v>
      </c>
      <c r="C313" t="s">
        <v>43</v>
      </c>
      <c r="D313" t="s">
        <v>1957</v>
      </c>
      <c r="E313">
        <v>4379</v>
      </c>
      <c r="F313">
        <v>9</v>
      </c>
      <c r="G313">
        <v>-70.44</v>
      </c>
      <c r="I313" t="s">
        <v>33</v>
      </c>
    </row>
    <row r="314" spans="1:9" x14ac:dyDescent="0.3">
      <c r="A314" t="s">
        <v>1962</v>
      </c>
      <c r="B314" t="s">
        <v>42</v>
      </c>
      <c r="C314" t="s">
        <v>95</v>
      </c>
      <c r="D314" t="s">
        <v>1963</v>
      </c>
      <c r="E314">
        <v>2322.91</v>
      </c>
      <c r="F314">
        <v>6</v>
      </c>
      <c r="G314">
        <v>-86.95</v>
      </c>
      <c r="I314" t="s">
        <v>33</v>
      </c>
    </row>
    <row r="315" spans="1:9" x14ac:dyDescent="0.3">
      <c r="A315" t="s">
        <v>1968</v>
      </c>
      <c r="B315" t="s">
        <v>80</v>
      </c>
      <c r="C315" t="s">
        <v>31</v>
      </c>
      <c r="D315" t="s">
        <v>1969</v>
      </c>
      <c r="E315">
        <v>2041.13</v>
      </c>
      <c r="F315">
        <v>9</v>
      </c>
      <c r="G315">
        <v>10.050000000000001</v>
      </c>
      <c r="H315">
        <v>1</v>
      </c>
      <c r="I315" t="s">
        <v>55</v>
      </c>
    </row>
    <row r="316" spans="1:9" x14ac:dyDescent="0.3">
      <c r="A316" t="s">
        <v>1974</v>
      </c>
      <c r="B316" t="s">
        <v>80</v>
      </c>
      <c r="C316" t="s">
        <v>31</v>
      </c>
      <c r="D316" t="s">
        <v>1975</v>
      </c>
      <c r="E316">
        <v>541.11</v>
      </c>
      <c r="F316">
        <v>8</v>
      </c>
      <c r="G316">
        <v>61.06</v>
      </c>
      <c r="H316">
        <v>1</v>
      </c>
      <c r="I316" t="s">
        <v>45</v>
      </c>
    </row>
    <row r="317" spans="1:9" x14ac:dyDescent="0.3">
      <c r="A317" t="s">
        <v>1980</v>
      </c>
      <c r="B317" t="s">
        <v>80</v>
      </c>
      <c r="C317" t="s">
        <v>31</v>
      </c>
      <c r="D317" t="s">
        <v>1981</v>
      </c>
      <c r="E317">
        <v>3400.85</v>
      </c>
      <c r="F317">
        <v>3</v>
      </c>
      <c r="G317">
        <v>-72.8</v>
      </c>
      <c r="I317" t="s">
        <v>33</v>
      </c>
    </row>
    <row r="318" spans="1:9" x14ac:dyDescent="0.3">
      <c r="A318" t="s">
        <v>1986</v>
      </c>
      <c r="B318" t="s">
        <v>80</v>
      </c>
      <c r="C318" t="s">
        <v>95</v>
      </c>
      <c r="D318" t="s">
        <v>1987</v>
      </c>
      <c r="E318">
        <v>3242.4</v>
      </c>
      <c r="F318">
        <v>4</v>
      </c>
      <c r="G318">
        <v>-58.38</v>
      </c>
      <c r="H318">
        <v>1</v>
      </c>
      <c r="I318" t="s">
        <v>33</v>
      </c>
    </row>
    <row r="319" spans="1:9" x14ac:dyDescent="0.3">
      <c r="A319" t="s">
        <v>1992</v>
      </c>
      <c r="B319" t="s">
        <v>80</v>
      </c>
      <c r="C319" t="s">
        <v>31</v>
      </c>
      <c r="D319" t="s">
        <v>1993</v>
      </c>
      <c r="E319">
        <v>3222.5</v>
      </c>
      <c r="F319">
        <v>6</v>
      </c>
      <c r="G319">
        <v>77.930000000000007</v>
      </c>
      <c r="I319" t="s">
        <v>33</v>
      </c>
    </row>
    <row r="320" spans="1:9" x14ac:dyDescent="0.3">
      <c r="A320" t="s">
        <v>1998</v>
      </c>
      <c r="B320" t="s">
        <v>30</v>
      </c>
      <c r="C320" t="s">
        <v>43</v>
      </c>
      <c r="D320" t="s">
        <v>1999</v>
      </c>
      <c r="E320">
        <v>1635.62</v>
      </c>
      <c r="F320">
        <v>10</v>
      </c>
      <c r="G320">
        <v>-31.71</v>
      </c>
      <c r="H320">
        <v>1</v>
      </c>
      <c r="I320" t="s">
        <v>33</v>
      </c>
    </row>
    <row r="321" spans="1:9" x14ac:dyDescent="0.3">
      <c r="A321" t="s">
        <v>2004</v>
      </c>
      <c r="B321" t="s">
        <v>30</v>
      </c>
      <c r="C321" t="s">
        <v>71</v>
      </c>
      <c r="D321" t="s">
        <v>2005</v>
      </c>
      <c r="E321">
        <v>649.86</v>
      </c>
      <c r="F321">
        <v>5</v>
      </c>
      <c r="G321">
        <v>32.97</v>
      </c>
      <c r="H321">
        <v>1</v>
      </c>
      <c r="I321" t="s">
        <v>33</v>
      </c>
    </row>
    <row r="322" spans="1:9" x14ac:dyDescent="0.3">
      <c r="A322" t="s">
        <v>2010</v>
      </c>
      <c r="B322" t="s">
        <v>30</v>
      </c>
      <c r="C322" t="s">
        <v>31</v>
      </c>
      <c r="D322" t="s">
        <v>2011</v>
      </c>
      <c r="E322">
        <v>3114.02</v>
      </c>
      <c r="F322">
        <v>6</v>
      </c>
      <c r="G322">
        <v>66.52</v>
      </c>
      <c r="H322">
        <v>1</v>
      </c>
      <c r="I322" t="s">
        <v>33</v>
      </c>
    </row>
    <row r="323" spans="1:9" x14ac:dyDescent="0.3">
      <c r="A323" t="s">
        <v>2016</v>
      </c>
      <c r="B323" t="s">
        <v>42</v>
      </c>
      <c r="C323" t="s">
        <v>43</v>
      </c>
      <c r="D323" t="s">
        <v>2017</v>
      </c>
      <c r="E323">
        <v>1961.83</v>
      </c>
      <c r="F323">
        <v>10</v>
      </c>
      <c r="G323">
        <v>90.69</v>
      </c>
      <c r="I323" t="s">
        <v>33</v>
      </c>
    </row>
    <row r="324" spans="1:9" x14ac:dyDescent="0.3">
      <c r="A324" t="s">
        <v>2022</v>
      </c>
      <c r="B324" t="s">
        <v>42</v>
      </c>
      <c r="C324" t="s">
        <v>43</v>
      </c>
      <c r="D324" t="s">
        <v>2023</v>
      </c>
      <c r="E324">
        <v>500.82</v>
      </c>
      <c r="F324">
        <v>7</v>
      </c>
      <c r="G324">
        <v>59.82</v>
      </c>
      <c r="I324" t="s">
        <v>45</v>
      </c>
    </row>
    <row r="325" spans="1:9" x14ac:dyDescent="0.3">
      <c r="A325" t="s">
        <v>2028</v>
      </c>
      <c r="B325" t="s">
        <v>80</v>
      </c>
      <c r="C325" t="s">
        <v>95</v>
      </c>
      <c r="D325" t="s">
        <v>2029</v>
      </c>
      <c r="E325">
        <v>729.37</v>
      </c>
      <c r="F325">
        <v>2</v>
      </c>
      <c r="G325">
        <v>-82.85</v>
      </c>
      <c r="H325">
        <v>1</v>
      </c>
      <c r="I325" t="s">
        <v>55</v>
      </c>
    </row>
    <row r="326" spans="1:9" x14ac:dyDescent="0.3">
      <c r="A326" t="s">
        <v>2034</v>
      </c>
      <c r="B326" t="s">
        <v>42</v>
      </c>
      <c r="C326" t="s">
        <v>43</v>
      </c>
      <c r="D326" t="s">
        <v>2035</v>
      </c>
      <c r="E326">
        <v>4960.12</v>
      </c>
      <c r="F326">
        <v>2</v>
      </c>
      <c r="G326">
        <v>89.06</v>
      </c>
      <c r="I326" t="s">
        <v>45</v>
      </c>
    </row>
    <row r="327" spans="1:9" x14ac:dyDescent="0.3">
      <c r="A327" t="s">
        <v>2040</v>
      </c>
      <c r="B327" t="s">
        <v>80</v>
      </c>
      <c r="C327" t="s">
        <v>63</v>
      </c>
      <c r="D327" t="s">
        <v>2041</v>
      </c>
      <c r="E327">
        <v>1707.68</v>
      </c>
      <c r="F327">
        <v>5</v>
      </c>
      <c r="G327">
        <v>-39.729999999999997</v>
      </c>
      <c r="I327" t="s">
        <v>45</v>
      </c>
    </row>
    <row r="328" spans="1:9" x14ac:dyDescent="0.3">
      <c r="A328" t="s">
        <v>2046</v>
      </c>
      <c r="B328" t="s">
        <v>80</v>
      </c>
      <c r="C328" t="s">
        <v>95</v>
      </c>
      <c r="D328" t="s">
        <v>2047</v>
      </c>
      <c r="E328">
        <v>4371.2700000000004</v>
      </c>
      <c r="F328">
        <v>7</v>
      </c>
      <c r="G328">
        <v>-95.36</v>
      </c>
      <c r="I328" t="s">
        <v>33</v>
      </c>
    </row>
    <row r="329" spans="1:9" x14ac:dyDescent="0.3">
      <c r="A329" t="s">
        <v>2052</v>
      </c>
      <c r="B329" t="s">
        <v>30</v>
      </c>
      <c r="C329" t="s">
        <v>31</v>
      </c>
      <c r="D329" t="s">
        <v>2053</v>
      </c>
      <c r="E329">
        <v>4379.54</v>
      </c>
      <c r="F329">
        <v>1</v>
      </c>
      <c r="G329">
        <v>-91.21</v>
      </c>
      <c r="H329">
        <v>1</v>
      </c>
      <c r="I329" t="s">
        <v>33</v>
      </c>
    </row>
    <row r="330" spans="1:9" x14ac:dyDescent="0.3">
      <c r="A330" t="s">
        <v>2058</v>
      </c>
      <c r="B330" t="s">
        <v>30</v>
      </c>
      <c r="C330" t="s">
        <v>63</v>
      </c>
      <c r="D330" t="s">
        <v>2059</v>
      </c>
      <c r="E330">
        <v>844.09</v>
      </c>
      <c r="F330">
        <v>9</v>
      </c>
      <c r="G330">
        <v>22.22</v>
      </c>
      <c r="H330">
        <v>1</v>
      </c>
      <c r="I330" t="s">
        <v>45</v>
      </c>
    </row>
    <row r="331" spans="1:9" x14ac:dyDescent="0.3">
      <c r="A331" t="s">
        <v>2064</v>
      </c>
      <c r="B331" t="s">
        <v>80</v>
      </c>
      <c r="C331" t="s">
        <v>63</v>
      </c>
      <c r="D331" t="s">
        <v>2065</v>
      </c>
      <c r="E331">
        <v>547.72</v>
      </c>
      <c r="F331">
        <v>6</v>
      </c>
      <c r="G331">
        <v>-50.9</v>
      </c>
      <c r="H331">
        <v>1</v>
      </c>
      <c r="I331" t="s">
        <v>33</v>
      </c>
    </row>
    <row r="332" spans="1:9" x14ac:dyDescent="0.3">
      <c r="A332" t="s">
        <v>2070</v>
      </c>
      <c r="B332" t="s">
        <v>30</v>
      </c>
      <c r="C332" t="s">
        <v>95</v>
      </c>
      <c r="D332" t="s">
        <v>2071</v>
      </c>
      <c r="E332">
        <v>2472.66</v>
      </c>
      <c r="F332">
        <v>1</v>
      </c>
      <c r="G332">
        <v>57.88</v>
      </c>
      <c r="H332">
        <v>1</v>
      </c>
      <c r="I332" t="s">
        <v>55</v>
      </c>
    </row>
    <row r="333" spans="1:9" x14ac:dyDescent="0.3">
      <c r="A333" t="s">
        <v>2076</v>
      </c>
      <c r="B333" t="s">
        <v>42</v>
      </c>
      <c r="C333" t="s">
        <v>63</v>
      </c>
      <c r="D333" t="s">
        <v>2077</v>
      </c>
      <c r="E333">
        <v>1377.6</v>
      </c>
      <c r="F333">
        <v>8</v>
      </c>
      <c r="G333">
        <v>-79.05</v>
      </c>
      <c r="H333">
        <v>1</v>
      </c>
      <c r="I333" t="s">
        <v>45</v>
      </c>
    </row>
    <row r="334" spans="1:9" x14ac:dyDescent="0.3">
      <c r="A334" t="s">
        <v>2082</v>
      </c>
      <c r="B334" t="s">
        <v>80</v>
      </c>
      <c r="C334" t="s">
        <v>95</v>
      </c>
      <c r="D334" t="s">
        <v>2083</v>
      </c>
      <c r="E334">
        <v>534.02</v>
      </c>
      <c r="F334">
        <v>3</v>
      </c>
      <c r="G334">
        <v>-89.57</v>
      </c>
      <c r="I334" t="s">
        <v>55</v>
      </c>
    </row>
    <row r="335" spans="1:9" x14ac:dyDescent="0.3">
      <c r="A335" t="s">
        <v>2088</v>
      </c>
      <c r="B335" t="s">
        <v>80</v>
      </c>
      <c r="C335" t="s">
        <v>63</v>
      </c>
      <c r="D335" t="s">
        <v>2089</v>
      </c>
      <c r="E335">
        <v>1020.49</v>
      </c>
      <c r="F335">
        <v>9</v>
      </c>
      <c r="G335">
        <v>57.49</v>
      </c>
      <c r="H335">
        <v>1</v>
      </c>
      <c r="I335" t="s">
        <v>45</v>
      </c>
    </row>
    <row r="336" spans="1:9" x14ac:dyDescent="0.3">
      <c r="A336" t="s">
        <v>2094</v>
      </c>
      <c r="B336" t="s">
        <v>30</v>
      </c>
      <c r="C336" t="s">
        <v>63</v>
      </c>
      <c r="D336" t="s">
        <v>2095</v>
      </c>
      <c r="E336">
        <v>1632.94</v>
      </c>
      <c r="F336">
        <v>5</v>
      </c>
      <c r="G336">
        <v>-36.64</v>
      </c>
      <c r="H336">
        <v>1</v>
      </c>
      <c r="I336" t="s">
        <v>45</v>
      </c>
    </row>
    <row r="337" spans="1:9" x14ac:dyDescent="0.3">
      <c r="A337" t="s">
        <v>2100</v>
      </c>
      <c r="B337" t="s">
        <v>30</v>
      </c>
      <c r="C337" t="s">
        <v>31</v>
      </c>
      <c r="D337" t="s">
        <v>2101</v>
      </c>
      <c r="E337">
        <v>1083.2</v>
      </c>
      <c r="F337">
        <v>10</v>
      </c>
      <c r="G337">
        <v>-77.44</v>
      </c>
      <c r="H337">
        <v>1</v>
      </c>
      <c r="I337" t="s">
        <v>45</v>
      </c>
    </row>
    <row r="338" spans="1:9" x14ac:dyDescent="0.3">
      <c r="A338" t="s">
        <v>2106</v>
      </c>
      <c r="B338" t="s">
        <v>30</v>
      </c>
      <c r="C338" t="s">
        <v>31</v>
      </c>
      <c r="D338" t="s">
        <v>2107</v>
      </c>
      <c r="E338">
        <v>782.45</v>
      </c>
      <c r="F338">
        <v>9</v>
      </c>
      <c r="G338">
        <v>-61.97</v>
      </c>
      <c r="I338" t="s">
        <v>33</v>
      </c>
    </row>
    <row r="339" spans="1:9" x14ac:dyDescent="0.3">
      <c r="A339" t="s">
        <v>2112</v>
      </c>
      <c r="B339" t="s">
        <v>42</v>
      </c>
      <c r="C339" t="s">
        <v>43</v>
      </c>
      <c r="D339" t="s">
        <v>2113</v>
      </c>
      <c r="E339">
        <v>830.51</v>
      </c>
      <c r="F339">
        <v>1</v>
      </c>
      <c r="G339">
        <v>4.09</v>
      </c>
      <c r="H339">
        <v>1</v>
      </c>
      <c r="I339" t="s">
        <v>55</v>
      </c>
    </row>
    <row r="340" spans="1:9" x14ac:dyDescent="0.3">
      <c r="A340" t="s">
        <v>2118</v>
      </c>
      <c r="B340" t="s">
        <v>30</v>
      </c>
      <c r="C340" t="s">
        <v>43</v>
      </c>
      <c r="D340" t="s">
        <v>2119</v>
      </c>
      <c r="E340">
        <v>980.94</v>
      </c>
      <c r="F340">
        <v>3</v>
      </c>
      <c r="G340">
        <v>-97.06</v>
      </c>
      <c r="I340" t="s">
        <v>33</v>
      </c>
    </row>
    <row r="341" spans="1:9" x14ac:dyDescent="0.3">
      <c r="A341" t="s">
        <v>2124</v>
      </c>
      <c r="B341" t="s">
        <v>80</v>
      </c>
      <c r="C341" t="s">
        <v>71</v>
      </c>
      <c r="D341" t="s">
        <v>2125</v>
      </c>
      <c r="E341">
        <v>4169.4399999999996</v>
      </c>
      <c r="F341">
        <v>2</v>
      </c>
      <c r="G341">
        <v>-55.74</v>
      </c>
      <c r="I341" t="s">
        <v>45</v>
      </c>
    </row>
    <row r="342" spans="1:9" x14ac:dyDescent="0.3">
      <c r="A342" t="s">
        <v>2130</v>
      </c>
      <c r="B342" t="s">
        <v>80</v>
      </c>
      <c r="C342" t="s">
        <v>63</v>
      </c>
      <c r="D342" t="s">
        <v>2131</v>
      </c>
      <c r="E342">
        <v>3421.31</v>
      </c>
      <c r="F342">
        <v>9</v>
      </c>
      <c r="G342">
        <v>-1.37</v>
      </c>
      <c r="I342" t="s">
        <v>33</v>
      </c>
    </row>
    <row r="343" spans="1:9" x14ac:dyDescent="0.3">
      <c r="A343" t="s">
        <v>2136</v>
      </c>
      <c r="B343" t="s">
        <v>80</v>
      </c>
      <c r="C343" t="s">
        <v>43</v>
      </c>
      <c r="D343" t="s">
        <v>2137</v>
      </c>
      <c r="E343">
        <v>525.04</v>
      </c>
      <c r="F343">
        <v>9</v>
      </c>
      <c r="G343">
        <v>66.48</v>
      </c>
      <c r="H343">
        <v>1</v>
      </c>
      <c r="I343" t="s">
        <v>55</v>
      </c>
    </row>
    <row r="344" spans="1:9" x14ac:dyDescent="0.3">
      <c r="A344" t="s">
        <v>2141</v>
      </c>
      <c r="B344" t="s">
        <v>42</v>
      </c>
      <c r="C344" t="s">
        <v>95</v>
      </c>
      <c r="D344" t="s">
        <v>2142</v>
      </c>
      <c r="E344">
        <v>1314.77</v>
      </c>
      <c r="F344">
        <v>8</v>
      </c>
      <c r="G344">
        <v>43.5</v>
      </c>
      <c r="I344" t="s">
        <v>55</v>
      </c>
    </row>
    <row r="345" spans="1:9" x14ac:dyDescent="0.3">
      <c r="A345" t="s">
        <v>2147</v>
      </c>
      <c r="B345" t="s">
        <v>30</v>
      </c>
      <c r="C345" t="s">
        <v>31</v>
      </c>
      <c r="D345" t="s">
        <v>2148</v>
      </c>
      <c r="E345">
        <v>4523.72</v>
      </c>
      <c r="F345">
        <v>5</v>
      </c>
      <c r="G345">
        <v>87.17</v>
      </c>
      <c r="I345" t="s">
        <v>55</v>
      </c>
    </row>
    <row r="346" spans="1:9" x14ac:dyDescent="0.3">
      <c r="A346" t="s">
        <v>2153</v>
      </c>
      <c r="B346" t="s">
        <v>30</v>
      </c>
      <c r="C346" t="s">
        <v>95</v>
      </c>
      <c r="D346" t="s">
        <v>2154</v>
      </c>
      <c r="E346">
        <v>2504.79</v>
      </c>
      <c r="F346">
        <v>10</v>
      </c>
      <c r="G346">
        <v>-44.14</v>
      </c>
      <c r="H346">
        <v>1</v>
      </c>
      <c r="I346" t="s">
        <v>45</v>
      </c>
    </row>
    <row r="347" spans="1:9" x14ac:dyDescent="0.3">
      <c r="A347" t="s">
        <v>2159</v>
      </c>
      <c r="B347" t="s">
        <v>80</v>
      </c>
      <c r="C347" t="s">
        <v>95</v>
      </c>
      <c r="D347" t="s">
        <v>2160</v>
      </c>
      <c r="E347">
        <v>2185.27</v>
      </c>
      <c r="F347">
        <v>4</v>
      </c>
      <c r="G347">
        <v>53.77</v>
      </c>
      <c r="H347">
        <v>1</v>
      </c>
      <c r="I347" t="s">
        <v>33</v>
      </c>
    </row>
    <row r="348" spans="1:9" x14ac:dyDescent="0.3">
      <c r="A348" t="s">
        <v>2165</v>
      </c>
      <c r="B348" t="s">
        <v>42</v>
      </c>
      <c r="C348" t="s">
        <v>43</v>
      </c>
      <c r="D348" t="s">
        <v>2166</v>
      </c>
      <c r="E348">
        <v>2709.35</v>
      </c>
      <c r="F348">
        <v>5</v>
      </c>
      <c r="G348">
        <v>-28.59</v>
      </c>
      <c r="H348">
        <v>1</v>
      </c>
      <c r="I348" t="s">
        <v>55</v>
      </c>
    </row>
    <row r="349" spans="1:9" x14ac:dyDescent="0.3">
      <c r="A349" t="s">
        <v>2171</v>
      </c>
      <c r="B349" t="s">
        <v>80</v>
      </c>
      <c r="C349" t="s">
        <v>43</v>
      </c>
      <c r="D349" t="s">
        <v>2172</v>
      </c>
      <c r="E349">
        <v>435.76</v>
      </c>
      <c r="F349">
        <v>10</v>
      </c>
      <c r="G349">
        <v>-39.19</v>
      </c>
      <c r="H349">
        <v>1</v>
      </c>
      <c r="I349" t="s">
        <v>33</v>
      </c>
    </row>
    <row r="350" spans="1:9" x14ac:dyDescent="0.3">
      <c r="A350" t="s">
        <v>2177</v>
      </c>
      <c r="B350" t="s">
        <v>42</v>
      </c>
      <c r="C350" t="s">
        <v>71</v>
      </c>
      <c r="D350" t="s">
        <v>2178</v>
      </c>
      <c r="E350">
        <v>4492.7700000000004</v>
      </c>
      <c r="F350">
        <v>5</v>
      </c>
      <c r="G350">
        <v>82.7</v>
      </c>
      <c r="H350">
        <v>1</v>
      </c>
      <c r="I350" t="s">
        <v>45</v>
      </c>
    </row>
    <row r="351" spans="1:9" x14ac:dyDescent="0.3">
      <c r="A351" t="s">
        <v>2183</v>
      </c>
      <c r="B351" t="s">
        <v>30</v>
      </c>
      <c r="C351" t="s">
        <v>31</v>
      </c>
      <c r="D351" t="s">
        <v>2184</v>
      </c>
      <c r="E351">
        <v>337.85</v>
      </c>
      <c r="F351">
        <v>8</v>
      </c>
      <c r="G351">
        <v>18.25</v>
      </c>
      <c r="I351" t="s">
        <v>33</v>
      </c>
    </row>
    <row r="352" spans="1:9" x14ac:dyDescent="0.3">
      <c r="A352" t="s">
        <v>2189</v>
      </c>
      <c r="B352" t="s">
        <v>30</v>
      </c>
      <c r="C352" t="s">
        <v>43</v>
      </c>
      <c r="D352" t="s">
        <v>2190</v>
      </c>
      <c r="E352">
        <v>4394.03</v>
      </c>
      <c r="F352">
        <v>6</v>
      </c>
      <c r="G352">
        <v>-53.22</v>
      </c>
      <c r="H352">
        <v>1</v>
      </c>
      <c r="I352" t="s">
        <v>55</v>
      </c>
    </row>
    <row r="353" spans="1:9" x14ac:dyDescent="0.3">
      <c r="A353" t="s">
        <v>2195</v>
      </c>
      <c r="B353" t="s">
        <v>42</v>
      </c>
      <c r="C353" t="s">
        <v>63</v>
      </c>
      <c r="D353" t="s">
        <v>2196</v>
      </c>
      <c r="E353">
        <v>709.91</v>
      </c>
      <c r="F353">
        <v>9</v>
      </c>
      <c r="G353">
        <v>-57.54</v>
      </c>
      <c r="H353">
        <v>1</v>
      </c>
      <c r="I353" t="s">
        <v>33</v>
      </c>
    </row>
    <row r="354" spans="1:9" x14ac:dyDescent="0.3">
      <c r="A354" t="s">
        <v>2201</v>
      </c>
      <c r="B354" t="s">
        <v>80</v>
      </c>
      <c r="C354" t="s">
        <v>71</v>
      </c>
      <c r="D354" t="s">
        <v>2202</v>
      </c>
      <c r="E354">
        <v>1700.49</v>
      </c>
      <c r="F354">
        <v>4</v>
      </c>
      <c r="G354">
        <v>21.46</v>
      </c>
      <c r="I354" t="s">
        <v>55</v>
      </c>
    </row>
    <row r="355" spans="1:9" x14ac:dyDescent="0.3">
      <c r="A355" t="s">
        <v>2207</v>
      </c>
      <c r="B355" t="s">
        <v>42</v>
      </c>
      <c r="C355" t="s">
        <v>63</v>
      </c>
      <c r="D355" t="s">
        <v>2208</v>
      </c>
      <c r="E355">
        <v>3935.88</v>
      </c>
      <c r="F355">
        <v>7</v>
      </c>
      <c r="G355">
        <v>72.19</v>
      </c>
      <c r="I355" t="s">
        <v>33</v>
      </c>
    </row>
    <row r="356" spans="1:9" x14ac:dyDescent="0.3">
      <c r="A356" t="s">
        <v>2213</v>
      </c>
      <c r="B356" t="s">
        <v>42</v>
      </c>
      <c r="C356" t="s">
        <v>63</v>
      </c>
      <c r="D356" t="s">
        <v>2214</v>
      </c>
      <c r="E356">
        <v>1171.9100000000001</v>
      </c>
      <c r="F356">
        <v>5</v>
      </c>
      <c r="G356">
        <v>13.47</v>
      </c>
      <c r="H356">
        <v>1</v>
      </c>
      <c r="I356" t="s">
        <v>55</v>
      </c>
    </row>
    <row r="357" spans="1:9" x14ac:dyDescent="0.3">
      <c r="A357" t="s">
        <v>2219</v>
      </c>
      <c r="B357" t="s">
        <v>30</v>
      </c>
      <c r="C357" t="s">
        <v>71</v>
      </c>
      <c r="D357" t="s">
        <v>2220</v>
      </c>
      <c r="E357">
        <v>2348.23</v>
      </c>
      <c r="F357">
        <v>5</v>
      </c>
      <c r="G357">
        <v>-95.77</v>
      </c>
      <c r="I357" t="s">
        <v>33</v>
      </c>
    </row>
    <row r="358" spans="1:9" x14ac:dyDescent="0.3">
      <c r="A358" t="s">
        <v>2225</v>
      </c>
      <c r="B358" t="s">
        <v>42</v>
      </c>
      <c r="C358" t="s">
        <v>71</v>
      </c>
      <c r="D358" t="s">
        <v>2226</v>
      </c>
      <c r="E358">
        <v>2709.92</v>
      </c>
      <c r="F358">
        <v>9</v>
      </c>
      <c r="G358">
        <v>87.47</v>
      </c>
      <c r="H358">
        <v>1</v>
      </c>
      <c r="I358" t="s">
        <v>33</v>
      </c>
    </row>
    <row r="359" spans="1:9" x14ac:dyDescent="0.3">
      <c r="A359" t="s">
        <v>2231</v>
      </c>
      <c r="B359" t="s">
        <v>80</v>
      </c>
      <c r="C359" t="s">
        <v>43</v>
      </c>
      <c r="D359" t="s">
        <v>2232</v>
      </c>
      <c r="E359">
        <v>52.94</v>
      </c>
      <c r="F359">
        <v>3</v>
      </c>
      <c r="G359">
        <v>88.39</v>
      </c>
      <c r="I359" t="s">
        <v>33</v>
      </c>
    </row>
    <row r="360" spans="1:9" x14ac:dyDescent="0.3">
      <c r="A360" t="s">
        <v>2237</v>
      </c>
      <c r="B360" t="s">
        <v>30</v>
      </c>
      <c r="C360" t="s">
        <v>71</v>
      </c>
      <c r="D360" t="s">
        <v>2238</v>
      </c>
      <c r="E360">
        <v>826.42</v>
      </c>
      <c r="F360">
        <v>7</v>
      </c>
      <c r="G360">
        <v>10.28</v>
      </c>
      <c r="H360">
        <v>1</v>
      </c>
      <c r="I360" t="s">
        <v>33</v>
      </c>
    </row>
    <row r="361" spans="1:9" x14ac:dyDescent="0.3">
      <c r="A361" t="s">
        <v>2243</v>
      </c>
      <c r="B361" t="s">
        <v>80</v>
      </c>
      <c r="C361" t="s">
        <v>95</v>
      </c>
      <c r="D361" t="s">
        <v>2244</v>
      </c>
      <c r="E361">
        <v>2755.06</v>
      </c>
      <c r="F361">
        <v>2</v>
      </c>
      <c r="G361">
        <v>94.83</v>
      </c>
      <c r="H361">
        <v>1</v>
      </c>
      <c r="I361" t="s">
        <v>45</v>
      </c>
    </row>
    <row r="362" spans="1:9" x14ac:dyDescent="0.3">
      <c r="A362" t="s">
        <v>2249</v>
      </c>
      <c r="B362" t="s">
        <v>30</v>
      </c>
      <c r="C362" t="s">
        <v>95</v>
      </c>
      <c r="D362" t="s">
        <v>2250</v>
      </c>
      <c r="E362">
        <v>2456.08</v>
      </c>
      <c r="F362">
        <v>8</v>
      </c>
      <c r="G362">
        <v>-64.36</v>
      </c>
      <c r="I362" t="s">
        <v>33</v>
      </c>
    </row>
    <row r="363" spans="1:9" x14ac:dyDescent="0.3">
      <c r="A363" t="s">
        <v>2255</v>
      </c>
      <c r="B363" t="s">
        <v>42</v>
      </c>
      <c r="C363" t="s">
        <v>71</v>
      </c>
      <c r="D363" t="s">
        <v>2256</v>
      </c>
      <c r="E363">
        <v>4495.97</v>
      </c>
      <c r="F363">
        <v>9</v>
      </c>
      <c r="G363">
        <v>97.93</v>
      </c>
      <c r="I363" t="s">
        <v>45</v>
      </c>
    </row>
    <row r="364" spans="1:9" x14ac:dyDescent="0.3">
      <c r="A364" t="s">
        <v>2261</v>
      </c>
      <c r="B364" t="s">
        <v>42</v>
      </c>
      <c r="C364" t="s">
        <v>31</v>
      </c>
      <c r="D364" t="s">
        <v>2262</v>
      </c>
      <c r="E364">
        <v>3030.69</v>
      </c>
      <c r="F364">
        <v>8</v>
      </c>
      <c r="G364">
        <v>44.36</v>
      </c>
      <c r="H364">
        <v>1</v>
      </c>
      <c r="I364" t="s">
        <v>45</v>
      </c>
    </row>
    <row r="365" spans="1:9" x14ac:dyDescent="0.3">
      <c r="A365" t="s">
        <v>2267</v>
      </c>
      <c r="B365" t="s">
        <v>30</v>
      </c>
      <c r="C365" t="s">
        <v>63</v>
      </c>
      <c r="D365" t="s">
        <v>2268</v>
      </c>
      <c r="E365">
        <v>4495.24</v>
      </c>
      <c r="F365">
        <v>9</v>
      </c>
      <c r="G365">
        <v>-65.56</v>
      </c>
      <c r="H365">
        <v>1</v>
      </c>
      <c r="I365" t="s">
        <v>55</v>
      </c>
    </row>
    <row r="366" spans="1:9" x14ac:dyDescent="0.3">
      <c r="A366" t="s">
        <v>2273</v>
      </c>
      <c r="B366" t="s">
        <v>80</v>
      </c>
      <c r="C366" t="s">
        <v>63</v>
      </c>
      <c r="D366" t="s">
        <v>2274</v>
      </c>
      <c r="E366">
        <v>828.11</v>
      </c>
      <c r="F366">
        <v>3</v>
      </c>
      <c r="G366">
        <v>85.46</v>
      </c>
      <c r="I366" t="s">
        <v>55</v>
      </c>
    </row>
    <row r="367" spans="1:9" x14ac:dyDescent="0.3">
      <c r="A367" t="s">
        <v>2279</v>
      </c>
      <c r="B367" t="s">
        <v>42</v>
      </c>
      <c r="C367" t="s">
        <v>31</v>
      </c>
      <c r="D367" t="s">
        <v>2280</v>
      </c>
      <c r="E367">
        <v>4925.9399999999996</v>
      </c>
      <c r="F367">
        <v>7</v>
      </c>
      <c r="G367">
        <v>-2.09</v>
      </c>
      <c r="I367" t="s">
        <v>45</v>
      </c>
    </row>
    <row r="368" spans="1:9" x14ac:dyDescent="0.3">
      <c r="A368" t="s">
        <v>2285</v>
      </c>
      <c r="B368" t="s">
        <v>42</v>
      </c>
      <c r="C368" t="s">
        <v>43</v>
      </c>
      <c r="D368" t="s">
        <v>2286</v>
      </c>
      <c r="E368">
        <v>1735.22</v>
      </c>
      <c r="F368">
        <v>3</v>
      </c>
      <c r="G368">
        <v>81.260000000000005</v>
      </c>
      <c r="I368" t="s">
        <v>33</v>
      </c>
    </row>
    <row r="369" spans="1:9" x14ac:dyDescent="0.3">
      <c r="A369" t="s">
        <v>2291</v>
      </c>
      <c r="B369" t="s">
        <v>42</v>
      </c>
      <c r="C369" t="s">
        <v>71</v>
      </c>
      <c r="D369" t="s">
        <v>2292</v>
      </c>
      <c r="E369">
        <v>3614.41</v>
      </c>
      <c r="F369">
        <v>10</v>
      </c>
      <c r="G369">
        <v>42.53</v>
      </c>
      <c r="H369">
        <v>1</v>
      </c>
      <c r="I369" t="s">
        <v>45</v>
      </c>
    </row>
    <row r="370" spans="1:9" x14ac:dyDescent="0.3">
      <c r="A370" t="s">
        <v>2297</v>
      </c>
      <c r="B370" t="s">
        <v>42</v>
      </c>
      <c r="C370" t="s">
        <v>95</v>
      </c>
      <c r="D370" t="s">
        <v>2298</v>
      </c>
      <c r="E370">
        <v>2090.11</v>
      </c>
      <c r="F370">
        <v>3</v>
      </c>
      <c r="G370">
        <v>28.28</v>
      </c>
      <c r="I370" t="s">
        <v>55</v>
      </c>
    </row>
    <row r="371" spans="1:9" x14ac:dyDescent="0.3">
      <c r="A371" t="s">
        <v>2303</v>
      </c>
      <c r="B371" t="s">
        <v>42</v>
      </c>
      <c r="C371" t="s">
        <v>71</v>
      </c>
      <c r="D371" t="s">
        <v>2304</v>
      </c>
      <c r="E371">
        <v>1530.56</v>
      </c>
      <c r="F371">
        <v>2</v>
      </c>
      <c r="G371">
        <v>3.6</v>
      </c>
      <c r="H371">
        <v>1</v>
      </c>
      <c r="I371" t="s">
        <v>33</v>
      </c>
    </row>
    <row r="372" spans="1:9" x14ac:dyDescent="0.3">
      <c r="A372" t="s">
        <v>2309</v>
      </c>
      <c r="B372" t="s">
        <v>42</v>
      </c>
      <c r="C372" t="s">
        <v>31</v>
      </c>
      <c r="D372" t="s">
        <v>2310</v>
      </c>
      <c r="E372">
        <v>3535.41</v>
      </c>
      <c r="F372">
        <v>9</v>
      </c>
      <c r="G372">
        <v>-30.78</v>
      </c>
      <c r="I372" t="s">
        <v>33</v>
      </c>
    </row>
    <row r="373" spans="1:9" x14ac:dyDescent="0.3">
      <c r="A373" t="s">
        <v>2315</v>
      </c>
      <c r="B373" t="s">
        <v>80</v>
      </c>
      <c r="C373" t="s">
        <v>31</v>
      </c>
      <c r="D373" t="s">
        <v>2316</v>
      </c>
      <c r="E373">
        <v>1387.09</v>
      </c>
      <c r="F373">
        <v>8</v>
      </c>
      <c r="G373">
        <v>-50.3</v>
      </c>
      <c r="I373" t="s">
        <v>33</v>
      </c>
    </row>
    <row r="374" spans="1:9" x14ac:dyDescent="0.3">
      <c r="A374" t="s">
        <v>2321</v>
      </c>
      <c r="B374" t="s">
        <v>80</v>
      </c>
      <c r="C374" t="s">
        <v>43</v>
      </c>
      <c r="D374" t="s">
        <v>2322</v>
      </c>
      <c r="E374">
        <v>4237.33</v>
      </c>
      <c r="F374">
        <v>9</v>
      </c>
      <c r="G374">
        <v>-53.8</v>
      </c>
      <c r="I374" t="s">
        <v>45</v>
      </c>
    </row>
    <row r="375" spans="1:9" x14ac:dyDescent="0.3">
      <c r="A375" t="s">
        <v>2327</v>
      </c>
      <c r="B375" t="s">
        <v>80</v>
      </c>
      <c r="C375" t="s">
        <v>31</v>
      </c>
      <c r="D375" t="s">
        <v>2328</v>
      </c>
      <c r="E375">
        <v>2199.7199999999998</v>
      </c>
      <c r="F375">
        <v>9</v>
      </c>
      <c r="G375">
        <v>-49.77</v>
      </c>
      <c r="H375">
        <v>1</v>
      </c>
      <c r="I375" t="s">
        <v>55</v>
      </c>
    </row>
    <row r="376" spans="1:9" x14ac:dyDescent="0.3">
      <c r="A376" t="s">
        <v>2333</v>
      </c>
      <c r="B376" t="s">
        <v>42</v>
      </c>
      <c r="C376" t="s">
        <v>95</v>
      </c>
      <c r="D376" t="s">
        <v>2334</v>
      </c>
      <c r="E376">
        <v>1179.04</v>
      </c>
      <c r="F376">
        <v>2</v>
      </c>
      <c r="G376">
        <v>-76.53</v>
      </c>
      <c r="I376" t="s">
        <v>33</v>
      </c>
    </row>
    <row r="377" spans="1:9" x14ac:dyDescent="0.3">
      <c r="A377" t="s">
        <v>2339</v>
      </c>
      <c r="B377" t="s">
        <v>42</v>
      </c>
      <c r="C377" t="s">
        <v>95</v>
      </c>
      <c r="D377" t="s">
        <v>2340</v>
      </c>
      <c r="E377">
        <v>2432.0700000000002</v>
      </c>
      <c r="F377">
        <v>3</v>
      </c>
      <c r="G377">
        <v>-79.09</v>
      </c>
      <c r="I377" t="s">
        <v>33</v>
      </c>
    </row>
    <row r="378" spans="1:9" x14ac:dyDescent="0.3">
      <c r="A378" t="s">
        <v>2345</v>
      </c>
      <c r="B378" t="s">
        <v>80</v>
      </c>
      <c r="C378" t="s">
        <v>71</v>
      </c>
      <c r="D378" t="s">
        <v>2346</v>
      </c>
      <c r="E378">
        <v>1463.81</v>
      </c>
      <c r="F378">
        <v>10</v>
      </c>
      <c r="G378">
        <v>-55.12</v>
      </c>
      <c r="I378" t="s">
        <v>55</v>
      </c>
    </row>
    <row r="379" spans="1:9" x14ac:dyDescent="0.3">
      <c r="A379" t="s">
        <v>2351</v>
      </c>
      <c r="B379" t="s">
        <v>80</v>
      </c>
      <c r="C379" t="s">
        <v>95</v>
      </c>
      <c r="D379" t="s">
        <v>2352</v>
      </c>
      <c r="E379">
        <v>2427.1799999999998</v>
      </c>
      <c r="F379">
        <v>6</v>
      </c>
      <c r="G379">
        <v>-15.69</v>
      </c>
      <c r="H379">
        <v>1</v>
      </c>
      <c r="I379" t="s">
        <v>45</v>
      </c>
    </row>
    <row r="380" spans="1:9" x14ac:dyDescent="0.3">
      <c r="A380" t="s">
        <v>2356</v>
      </c>
      <c r="B380" t="s">
        <v>80</v>
      </c>
      <c r="C380" t="s">
        <v>31</v>
      </c>
      <c r="D380" t="s">
        <v>2357</v>
      </c>
      <c r="E380">
        <v>3109.83</v>
      </c>
      <c r="F380">
        <v>4</v>
      </c>
      <c r="G380">
        <v>81.62</v>
      </c>
      <c r="H380">
        <v>1</v>
      </c>
      <c r="I380" t="s">
        <v>33</v>
      </c>
    </row>
    <row r="381" spans="1:9" x14ac:dyDescent="0.3">
      <c r="A381" t="s">
        <v>2362</v>
      </c>
      <c r="B381" t="s">
        <v>42</v>
      </c>
      <c r="C381" t="s">
        <v>31</v>
      </c>
      <c r="D381" t="s">
        <v>2363</v>
      </c>
      <c r="E381">
        <v>1702.48</v>
      </c>
      <c r="F381">
        <v>5</v>
      </c>
      <c r="G381">
        <v>-55.47</v>
      </c>
      <c r="I381" t="s">
        <v>33</v>
      </c>
    </row>
    <row r="382" spans="1:9" x14ac:dyDescent="0.3">
      <c r="A382" t="s">
        <v>2368</v>
      </c>
      <c r="B382" t="s">
        <v>42</v>
      </c>
      <c r="C382" t="s">
        <v>31</v>
      </c>
      <c r="D382" t="s">
        <v>2369</v>
      </c>
      <c r="E382">
        <v>731.96</v>
      </c>
      <c r="F382">
        <v>1</v>
      </c>
      <c r="G382">
        <v>-21.72</v>
      </c>
      <c r="H382">
        <v>1</v>
      </c>
      <c r="I382" t="s">
        <v>45</v>
      </c>
    </row>
    <row r="383" spans="1:9" x14ac:dyDescent="0.3">
      <c r="A383" t="s">
        <v>2374</v>
      </c>
      <c r="B383" t="s">
        <v>30</v>
      </c>
      <c r="C383" t="s">
        <v>95</v>
      </c>
      <c r="D383" t="s">
        <v>2375</v>
      </c>
      <c r="E383">
        <v>1252.46</v>
      </c>
      <c r="F383">
        <v>9</v>
      </c>
      <c r="G383">
        <v>37.08</v>
      </c>
      <c r="H383">
        <v>1</v>
      </c>
      <c r="I383" t="s">
        <v>33</v>
      </c>
    </row>
    <row r="384" spans="1:9" x14ac:dyDescent="0.3">
      <c r="A384" t="s">
        <v>2380</v>
      </c>
      <c r="B384" t="s">
        <v>30</v>
      </c>
      <c r="C384" t="s">
        <v>43</v>
      </c>
      <c r="D384" t="s">
        <v>2381</v>
      </c>
      <c r="E384">
        <v>801.47</v>
      </c>
      <c r="F384">
        <v>10</v>
      </c>
      <c r="G384">
        <v>-4.57</v>
      </c>
      <c r="I384" t="s">
        <v>45</v>
      </c>
    </row>
    <row r="385" spans="1:9" x14ac:dyDescent="0.3">
      <c r="A385" t="s">
        <v>2386</v>
      </c>
      <c r="B385" t="s">
        <v>42</v>
      </c>
      <c r="C385" t="s">
        <v>43</v>
      </c>
      <c r="D385" t="s">
        <v>2387</v>
      </c>
      <c r="E385">
        <v>61.85</v>
      </c>
      <c r="F385">
        <v>5</v>
      </c>
      <c r="G385">
        <v>22.79</v>
      </c>
      <c r="I385" t="s">
        <v>45</v>
      </c>
    </row>
    <row r="386" spans="1:9" x14ac:dyDescent="0.3">
      <c r="A386" t="s">
        <v>2392</v>
      </c>
      <c r="B386" t="s">
        <v>30</v>
      </c>
      <c r="C386" t="s">
        <v>43</v>
      </c>
      <c r="D386" t="s">
        <v>2393</v>
      </c>
      <c r="E386">
        <v>1136.07</v>
      </c>
      <c r="F386">
        <v>9</v>
      </c>
      <c r="G386">
        <v>99.47</v>
      </c>
      <c r="I386" t="s">
        <v>33</v>
      </c>
    </row>
    <row r="387" spans="1:9" x14ac:dyDescent="0.3">
      <c r="A387" t="s">
        <v>2398</v>
      </c>
      <c r="B387" t="s">
        <v>42</v>
      </c>
      <c r="C387" t="s">
        <v>95</v>
      </c>
      <c r="D387" t="s">
        <v>2399</v>
      </c>
      <c r="E387">
        <v>1800.95</v>
      </c>
      <c r="F387">
        <v>3</v>
      </c>
      <c r="G387">
        <v>28.02</v>
      </c>
      <c r="H387">
        <v>1</v>
      </c>
      <c r="I387" t="s">
        <v>33</v>
      </c>
    </row>
    <row r="388" spans="1:9" x14ac:dyDescent="0.3">
      <c r="A388" t="s">
        <v>2404</v>
      </c>
      <c r="B388" t="s">
        <v>30</v>
      </c>
      <c r="C388" t="s">
        <v>31</v>
      </c>
      <c r="D388" t="s">
        <v>2405</v>
      </c>
      <c r="E388">
        <v>1416.07</v>
      </c>
      <c r="F388">
        <v>7</v>
      </c>
      <c r="G388">
        <v>26.96</v>
      </c>
      <c r="I388" t="s">
        <v>55</v>
      </c>
    </row>
    <row r="389" spans="1:9" x14ac:dyDescent="0.3">
      <c r="A389" t="s">
        <v>2410</v>
      </c>
      <c r="B389" t="s">
        <v>80</v>
      </c>
      <c r="C389" t="s">
        <v>63</v>
      </c>
      <c r="D389" t="s">
        <v>2411</v>
      </c>
      <c r="E389">
        <v>1422.59</v>
      </c>
      <c r="F389">
        <v>1</v>
      </c>
      <c r="G389">
        <v>9.57</v>
      </c>
      <c r="I389" t="s">
        <v>45</v>
      </c>
    </row>
    <row r="390" spans="1:9" x14ac:dyDescent="0.3">
      <c r="A390" t="s">
        <v>2416</v>
      </c>
      <c r="B390" t="s">
        <v>30</v>
      </c>
      <c r="C390" t="s">
        <v>43</v>
      </c>
      <c r="D390" t="s">
        <v>2417</v>
      </c>
      <c r="E390">
        <v>1171.27</v>
      </c>
      <c r="F390">
        <v>9</v>
      </c>
      <c r="G390">
        <v>-71.38</v>
      </c>
      <c r="H390">
        <v>1</v>
      </c>
      <c r="I390" t="s">
        <v>55</v>
      </c>
    </row>
    <row r="391" spans="1:9" x14ac:dyDescent="0.3">
      <c r="A391" t="s">
        <v>2422</v>
      </c>
      <c r="B391" t="s">
        <v>80</v>
      </c>
      <c r="C391" t="s">
        <v>95</v>
      </c>
      <c r="D391" t="s">
        <v>2423</v>
      </c>
      <c r="E391">
        <v>4316.8999999999996</v>
      </c>
      <c r="F391">
        <v>3</v>
      </c>
      <c r="G391">
        <v>15.17</v>
      </c>
      <c r="I391" t="s">
        <v>55</v>
      </c>
    </row>
    <row r="392" spans="1:9" x14ac:dyDescent="0.3">
      <c r="A392" t="s">
        <v>2427</v>
      </c>
      <c r="B392" t="s">
        <v>42</v>
      </c>
      <c r="C392" t="s">
        <v>95</v>
      </c>
      <c r="D392" t="s">
        <v>2428</v>
      </c>
      <c r="E392">
        <v>4787.8500000000004</v>
      </c>
      <c r="F392">
        <v>7</v>
      </c>
      <c r="G392">
        <v>41.89</v>
      </c>
      <c r="I392" t="s">
        <v>45</v>
      </c>
    </row>
    <row r="393" spans="1:9" x14ac:dyDescent="0.3">
      <c r="A393" t="s">
        <v>2433</v>
      </c>
      <c r="B393" t="s">
        <v>42</v>
      </c>
      <c r="C393" t="s">
        <v>63</v>
      </c>
      <c r="D393" t="s">
        <v>2434</v>
      </c>
      <c r="E393">
        <v>3129.09</v>
      </c>
      <c r="F393">
        <v>7</v>
      </c>
      <c r="G393">
        <v>-48.31</v>
      </c>
      <c r="I393" t="s">
        <v>45</v>
      </c>
    </row>
    <row r="394" spans="1:9" x14ac:dyDescent="0.3">
      <c r="A394" t="s">
        <v>2439</v>
      </c>
      <c r="B394" t="s">
        <v>80</v>
      </c>
      <c r="C394" t="s">
        <v>95</v>
      </c>
      <c r="D394" t="s">
        <v>2440</v>
      </c>
      <c r="E394">
        <v>3104.1</v>
      </c>
      <c r="F394">
        <v>4</v>
      </c>
      <c r="G394">
        <v>49.29</v>
      </c>
      <c r="I394" t="s">
        <v>55</v>
      </c>
    </row>
    <row r="395" spans="1:9" x14ac:dyDescent="0.3">
      <c r="A395" t="s">
        <v>2445</v>
      </c>
      <c r="B395" t="s">
        <v>80</v>
      </c>
      <c r="C395" t="s">
        <v>71</v>
      </c>
      <c r="D395" t="s">
        <v>2446</v>
      </c>
      <c r="E395">
        <v>2074.65</v>
      </c>
      <c r="F395">
        <v>5</v>
      </c>
      <c r="G395">
        <v>-75.290000000000006</v>
      </c>
      <c r="H395">
        <v>1</v>
      </c>
      <c r="I395" t="s">
        <v>55</v>
      </c>
    </row>
    <row r="396" spans="1:9" x14ac:dyDescent="0.3">
      <c r="A396" t="s">
        <v>2450</v>
      </c>
      <c r="B396" t="s">
        <v>30</v>
      </c>
      <c r="C396" t="s">
        <v>95</v>
      </c>
      <c r="D396" t="s">
        <v>2451</v>
      </c>
      <c r="E396">
        <v>4194.2299999999996</v>
      </c>
      <c r="F396">
        <v>3</v>
      </c>
      <c r="G396">
        <v>-41.22</v>
      </c>
      <c r="I396" t="s">
        <v>45</v>
      </c>
    </row>
    <row r="397" spans="1:9" x14ac:dyDescent="0.3">
      <c r="A397" t="s">
        <v>2456</v>
      </c>
      <c r="B397" t="s">
        <v>30</v>
      </c>
      <c r="C397" t="s">
        <v>71</v>
      </c>
      <c r="D397" t="s">
        <v>2457</v>
      </c>
      <c r="E397">
        <v>4183.59</v>
      </c>
      <c r="F397">
        <v>3</v>
      </c>
      <c r="G397">
        <v>-85.99</v>
      </c>
      <c r="H397">
        <v>1</v>
      </c>
      <c r="I397" t="s">
        <v>55</v>
      </c>
    </row>
    <row r="398" spans="1:9" x14ac:dyDescent="0.3">
      <c r="A398" t="s">
        <v>2462</v>
      </c>
      <c r="B398" t="s">
        <v>80</v>
      </c>
      <c r="C398" t="s">
        <v>31</v>
      </c>
      <c r="D398" t="s">
        <v>2463</v>
      </c>
      <c r="E398">
        <v>2732.55</v>
      </c>
      <c r="F398">
        <v>4</v>
      </c>
      <c r="G398">
        <v>35.909999999999997</v>
      </c>
      <c r="H398">
        <v>1</v>
      </c>
      <c r="I398" t="s">
        <v>33</v>
      </c>
    </row>
    <row r="399" spans="1:9" x14ac:dyDescent="0.3">
      <c r="A399" t="s">
        <v>2468</v>
      </c>
      <c r="B399" t="s">
        <v>42</v>
      </c>
      <c r="C399" t="s">
        <v>63</v>
      </c>
      <c r="D399" t="s">
        <v>2469</v>
      </c>
      <c r="E399">
        <v>679.97</v>
      </c>
      <c r="F399">
        <v>2</v>
      </c>
      <c r="G399">
        <v>-75.14</v>
      </c>
      <c r="H399">
        <v>1</v>
      </c>
      <c r="I399" t="s">
        <v>45</v>
      </c>
    </row>
    <row r="400" spans="1:9" x14ac:dyDescent="0.3">
      <c r="A400" t="s">
        <v>2474</v>
      </c>
      <c r="B400" t="s">
        <v>80</v>
      </c>
      <c r="C400" t="s">
        <v>71</v>
      </c>
      <c r="D400" t="s">
        <v>2475</v>
      </c>
      <c r="E400">
        <v>707.23</v>
      </c>
      <c r="F400">
        <v>9</v>
      </c>
      <c r="G400">
        <v>-27.16</v>
      </c>
      <c r="H400">
        <v>1</v>
      </c>
      <c r="I400" t="s">
        <v>33</v>
      </c>
    </row>
    <row r="401" spans="1:9" x14ac:dyDescent="0.3">
      <c r="A401" t="s">
        <v>2480</v>
      </c>
      <c r="B401" t="s">
        <v>80</v>
      </c>
      <c r="C401" t="s">
        <v>95</v>
      </c>
      <c r="D401" t="s">
        <v>2481</v>
      </c>
      <c r="E401">
        <v>209.15</v>
      </c>
      <c r="F401">
        <v>10</v>
      </c>
      <c r="G401">
        <v>67.459999999999994</v>
      </c>
      <c r="H401">
        <v>1</v>
      </c>
      <c r="I401" t="s">
        <v>55</v>
      </c>
    </row>
    <row r="402" spans="1:9" x14ac:dyDescent="0.3">
      <c r="A402" t="s">
        <v>2486</v>
      </c>
      <c r="B402" t="s">
        <v>30</v>
      </c>
      <c r="C402" t="s">
        <v>43</v>
      </c>
      <c r="D402" t="s">
        <v>2487</v>
      </c>
      <c r="E402">
        <v>334.99</v>
      </c>
      <c r="F402">
        <v>3</v>
      </c>
      <c r="G402">
        <v>34.450000000000003</v>
      </c>
      <c r="I402" t="s">
        <v>45</v>
      </c>
    </row>
    <row r="403" spans="1:9" x14ac:dyDescent="0.3">
      <c r="A403" t="s">
        <v>2492</v>
      </c>
      <c r="B403" t="s">
        <v>80</v>
      </c>
      <c r="C403" t="s">
        <v>31</v>
      </c>
      <c r="D403" t="s">
        <v>2493</v>
      </c>
      <c r="E403">
        <v>867.56</v>
      </c>
      <c r="F403">
        <v>6</v>
      </c>
      <c r="G403">
        <v>-5.94</v>
      </c>
      <c r="H403">
        <v>1</v>
      </c>
      <c r="I403" t="s">
        <v>45</v>
      </c>
    </row>
    <row r="404" spans="1:9" x14ac:dyDescent="0.3">
      <c r="A404" t="s">
        <v>2498</v>
      </c>
      <c r="B404" t="s">
        <v>30</v>
      </c>
      <c r="C404" t="s">
        <v>63</v>
      </c>
      <c r="D404" t="s">
        <v>2499</v>
      </c>
      <c r="E404">
        <v>2793.32</v>
      </c>
      <c r="F404">
        <v>1</v>
      </c>
      <c r="G404">
        <v>-35.22</v>
      </c>
      <c r="I404" t="s">
        <v>45</v>
      </c>
    </row>
    <row r="405" spans="1:9" x14ac:dyDescent="0.3">
      <c r="A405" t="s">
        <v>2504</v>
      </c>
      <c r="B405" t="s">
        <v>30</v>
      </c>
      <c r="C405" t="s">
        <v>43</v>
      </c>
      <c r="D405" t="s">
        <v>2505</v>
      </c>
      <c r="E405">
        <v>356.64</v>
      </c>
      <c r="F405">
        <v>10</v>
      </c>
      <c r="G405">
        <v>48.77</v>
      </c>
      <c r="H405">
        <v>1</v>
      </c>
      <c r="I405" t="s">
        <v>45</v>
      </c>
    </row>
    <row r="406" spans="1:9" x14ac:dyDescent="0.3">
      <c r="A406" t="s">
        <v>2510</v>
      </c>
      <c r="B406" t="s">
        <v>80</v>
      </c>
      <c r="C406" t="s">
        <v>63</v>
      </c>
      <c r="D406" t="s">
        <v>2511</v>
      </c>
      <c r="E406">
        <v>2266.34</v>
      </c>
      <c r="F406">
        <v>3</v>
      </c>
      <c r="G406">
        <v>72.88</v>
      </c>
      <c r="I406" t="s">
        <v>55</v>
      </c>
    </row>
    <row r="407" spans="1:9" x14ac:dyDescent="0.3">
      <c r="A407" t="s">
        <v>2516</v>
      </c>
      <c r="B407" t="s">
        <v>42</v>
      </c>
      <c r="C407" t="s">
        <v>43</v>
      </c>
      <c r="D407" t="s">
        <v>2517</v>
      </c>
      <c r="E407">
        <v>1503.17</v>
      </c>
      <c r="F407">
        <v>10</v>
      </c>
      <c r="G407">
        <v>67.56</v>
      </c>
      <c r="I407" t="s">
        <v>45</v>
      </c>
    </row>
    <row r="408" spans="1:9" x14ac:dyDescent="0.3">
      <c r="A408" t="s">
        <v>2522</v>
      </c>
      <c r="B408" t="s">
        <v>80</v>
      </c>
      <c r="C408" t="s">
        <v>71</v>
      </c>
      <c r="D408" t="s">
        <v>2523</v>
      </c>
      <c r="E408">
        <v>2794.36</v>
      </c>
      <c r="F408">
        <v>3</v>
      </c>
      <c r="G408">
        <v>-90.73</v>
      </c>
      <c r="H408">
        <v>1</v>
      </c>
      <c r="I408" t="s">
        <v>33</v>
      </c>
    </row>
    <row r="409" spans="1:9" x14ac:dyDescent="0.3">
      <c r="A409" t="s">
        <v>2528</v>
      </c>
      <c r="B409" t="s">
        <v>30</v>
      </c>
      <c r="C409" t="s">
        <v>95</v>
      </c>
      <c r="D409" t="s">
        <v>2529</v>
      </c>
      <c r="E409">
        <v>2391.4899999999998</v>
      </c>
      <c r="F409">
        <v>7</v>
      </c>
      <c r="G409">
        <v>-15.23</v>
      </c>
      <c r="H409">
        <v>1</v>
      </c>
      <c r="I409" t="s">
        <v>55</v>
      </c>
    </row>
    <row r="410" spans="1:9" x14ac:dyDescent="0.3">
      <c r="A410" t="s">
        <v>2534</v>
      </c>
      <c r="B410" t="s">
        <v>30</v>
      </c>
      <c r="C410" t="s">
        <v>63</v>
      </c>
      <c r="D410" t="s">
        <v>2535</v>
      </c>
      <c r="E410">
        <v>4383</v>
      </c>
      <c r="F410">
        <v>10</v>
      </c>
      <c r="G410">
        <v>-67.02</v>
      </c>
      <c r="I410" t="s">
        <v>33</v>
      </c>
    </row>
    <row r="411" spans="1:9" x14ac:dyDescent="0.3">
      <c r="A411" t="s">
        <v>2540</v>
      </c>
      <c r="B411" t="s">
        <v>80</v>
      </c>
      <c r="C411" t="s">
        <v>63</v>
      </c>
      <c r="D411" t="s">
        <v>2541</v>
      </c>
      <c r="E411">
        <v>3791.23</v>
      </c>
      <c r="F411">
        <v>1</v>
      </c>
      <c r="G411">
        <v>-2.2599999999999998</v>
      </c>
      <c r="H411">
        <v>1</v>
      </c>
      <c r="I411" t="s">
        <v>33</v>
      </c>
    </row>
    <row r="412" spans="1:9" x14ac:dyDescent="0.3">
      <c r="A412" t="s">
        <v>2546</v>
      </c>
      <c r="B412" t="s">
        <v>42</v>
      </c>
      <c r="C412" t="s">
        <v>95</v>
      </c>
      <c r="D412" t="s">
        <v>2547</v>
      </c>
      <c r="E412">
        <v>473.23</v>
      </c>
      <c r="F412">
        <v>7</v>
      </c>
      <c r="G412">
        <v>-58.1</v>
      </c>
      <c r="I412" t="s">
        <v>55</v>
      </c>
    </row>
    <row r="413" spans="1:9" x14ac:dyDescent="0.3">
      <c r="A413" t="s">
        <v>2552</v>
      </c>
      <c r="B413" t="s">
        <v>80</v>
      </c>
      <c r="C413" t="s">
        <v>43</v>
      </c>
      <c r="D413" t="s">
        <v>2553</v>
      </c>
      <c r="E413">
        <v>3684.17</v>
      </c>
      <c r="F413">
        <v>2</v>
      </c>
      <c r="G413">
        <v>97.9</v>
      </c>
      <c r="I413" t="s">
        <v>45</v>
      </c>
    </row>
    <row r="414" spans="1:9" x14ac:dyDescent="0.3">
      <c r="A414" t="s">
        <v>2558</v>
      </c>
      <c r="B414" t="s">
        <v>80</v>
      </c>
      <c r="C414" t="s">
        <v>31</v>
      </c>
      <c r="D414" t="s">
        <v>2559</v>
      </c>
      <c r="E414">
        <v>3096.02</v>
      </c>
      <c r="F414">
        <v>3</v>
      </c>
      <c r="G414">
        <v>32.630000000000003</v>
      </c>
      <c r="I414" t="s">
        <v>45</v>
      </c>
    </row>
    <row r="415" spans="1:9" x14ac:dyDescent="0.3">
      <c r="A415" t="s">
        <v>2564</v>
      </c>
      <c r="B415" t="s">
        <v>80</v>
      </c>
      <c r="C415" t="s">
        <v>95</v>
      </c>
      <c r="D415" t="s">
        <v>2565</v>
      </c>
      <c r="E415">
        <v>2326.2199999999998</v>
      </c>
      <c r="F415">
        <v>2</v>
      </c>
      <c r="G415">
        <v>-48.94</v>
      </c>
      <c r="I415" t="s">
        <v>45</v>
      </c>
    </row>
    <row r="416" spans="1:9" x14ac:dyDescent="0.3">
      <c r="A416" t="s">
        <v>2570</v>
      </c>
      <c r="B416" t="s">
        <v>42</v>
      </c>
      <c r="C416" t="s">
        <v>43</v>
      </c>
      <c r="D416" t="s">
        <v>2571</v>
      </c>
      <c r="E416">
        <v>664.56</v>
      </c>
      <c r="F416">
        <v>7</v>
      </c>
      <c r="G416">
        <v>-49.72</v>
      </c>
      <c r="H416">
        <v>1</v>
      </c>
      <c r="I416" t="s">
        <v>55</v>
      </c>
    </row>
    <row r="417" spans="1:9" x14ac:dyDescent="0.3">
      <c r="A417" t="s">
        <v>2576</v>
      </c>
      <c r="B417" t="s">
        <v>30</v>
      </c>
      <c r="C417" t="s">
        <v>95</v>
      </c>
      <c r="D417" t="s">
        <v>2577</v>
      </c>
      <c r="E417">
        <v>1876.72</v>
      </c>
      <c r="F417">
        <v>1</v>
      </c>
      <c r="G417">
        <v>96.7</v>
      </c>
      <c r="H417">
        <v>1</v>
      </c>
      <c r="I417" t="s">
        <v>33</v>
      </c>
    </row>
    <row r="418" spans="1:9" x14ac:dyDescent="0.3">
      <c r="A418" t="s">
        <v>2582</v>
      </c>
      <c r="B418" t="s">
        <v>42</v>
      </c>
      <c r="C418" t="s">
        <v>71</v>
      </c>
      <c r="D418" t="s">
        <v>2583</v>
      </c>
      <c r="E418">
        <v>4705.1899999999996</v>
      </c>
      <c r="F418">
        <v>3</v>
      </c>
      <c r="G418">
        <v>43.99</v>
      </c>
      <c r="H418">
        <v>1</v>
      </c>
      <c r="I418" t="s">
        <v>33</v>
      </c>
    </row>
    <row r="419" spans="1:9" x14ac:dyDescent="0.3">
      <c r="A419" t="s">
        <v>2588</v>
      </c>
      <c r="B419" t="s">
        <v>42</v>
      </c>
      <c r="C419" t="s">
        <v>63</v>
      </c>
      <c r="D419" t="s">
        <v>2589</v>
      </c>
      <c r="E419">
        <v>4402.3900000000003</v>
      </c>
      <c r="F419">
        <v>8</v>
      </c>
      <c r="G419">
        <v>34.18</v>
      </c>
      <c r="H419">
        <v>1</v>
      </c>
      <c r="I419" t="s">
        <v>45</v>
      </c>
    </row>
    <row r="420" spans="1:9" x14ac:dyDescent="0.3">
      <c r="A420" t="s">
        <v>2594</v>
      </c>
      <c r="B420" t="s">
        <v>42</v>
      </c>
      <c r="C420" t="s">
        <v>43</v>
      </c>
      <c r="D420" t="s">
        <v>2595</v>
      </c>
      <c r="E420">
        <v>2076.6999999999998</v>
      </c>
      <c r="F420">
        <v>10</v>
      </c>
      <c r="G420">
        <v>-57.04</v>
      </c>
      <c r="I420" t="s">
        <v>33</v>
      </c>
    </row>
    <row r="421" spans="1:9" x14ac:dyDescent="0.3">
      <c r="A421" t="s">
        <v>2600</v>
      </c>
      <c r="B421" t="s">
        <v>42</v>
      </c>
      <c r="C421" t="s">
        <v>95</v>
      </c>
      <c r="D421" t="s">
        <v>2601</v>
      </c>
      <c r="E421">
        <v>2884.45</v>
      </c>
      <c r="F421">
        <v>5</v>
      </c>
      <c r="G421">
        <v>-13.86</v>
      </c>
      <c r="I421" t="s">
        <v>55</v>
      </c>
    </row>
    <row r="422" spans="1:9" x14ac:dyDescent="0.3">
      <c r="A422" t="s">
        <v>2606</v>
      </c>
      <c r="B422" t="s">
        <v>80</v>
      </c>
      <c r="C422" t="s">
        <v>31</v>
      </c>
      <c r="D422" t="s">
        <v>2607</v>
      </c>
      <c r="E422">
        <v>376.61</v>
      </c>
      <c r="F422">
        <v>5</v>
      </c>
      <c r="G422">
        <v>59.37</v>
      </c>
      <c r="H422">
        <v>1</v>
      </c>
      <c r="I422" t="s">
        <v>55</v>
      </c>
    </row>
    <row r="423" spans="1:9" x14ac:dyDescent="0.3">
      <c r="A423" t="s">
        <v>2612</v>
      </c>
      <c r="B423" t="s">
        <v>30</v>
      </c>
      <c r="C423" t="s">
        <v>43</v>
      </c>
      <c r="D423" t="s">
        <v>2613</v>
      </c>
      <c r="E423">
        <v>4502.21</v>
      </c>
      <c r="F423">
        <v>2</v>
      </c>
      <c r="G423">
        <v>-46.57</v>
      </c>
      <c r="I423" t="s">
        <v>45</v>
      </c>
    </row>
    <row r="424" spans="1:9" x14ac:dyDescent="0.3">
      <c r="A424" t="s">
        <v>2618</v>
      </c>
      <c r="B424" t="s">
        <v>30</v>
      </c>
      <c r="C424" t="s">
        <v>71</v>
      </c>
      <c r="D424" t="s">
        <v>2619</v>
      </c>
      <c r="E424">
        <v>3924.69</v>
      </c>
      <c r="F424">
        <v>4</v>
      </c>
      <c r="G424">
        <v>-52.23</v>
      </c>
      <c r="H424">
        <v>1</v>
      </c>
      <c r="I424" t="s">
        <v>45</v>
      </c>
    </row>
    <row r="425" spans="1:9" x14ac:dyDescent="0.3">
      <c r="A425" t="s">
        <v>2624</v>
      </c>
      <c r="B425" t="s">
        <v>42</v>
      </c>
      <c r="C425" t="s">
        <v>43</v>
      </c>
      <c r="D425" t="s">
        <v>2625</v>
      </c>
      <c r="E425">
        <v>1801.85</v>
      </c>
      <c r="F425">
        <v>3</v>
      </c>
      <c r="G425">
        <v>3.36</v>
      </c>
      <c r="I425" t="s">
        <v>55</v>
      </c>
    </row>
    <row r="426" spans="1:9" x14ac:dyDescent="0.3">
      <c r="A426" t="s">
        <v>2630</v>
      </c>
      <c r="B426" t="s">
        <v>80</v>
      </c>
      <c r="C426" t="s">
        <v>63</v>
      </c>
      <c r="D426" t="s">
        <v>2631</v>
      </c>
      <c r="E426">
        <v>3596.78</v>
      </c>
      <c r="F426">
        <v>3</v>
      </c>
      <c r="G426">
        <v>-2.33</v>
      </c>
      <c r="I426" t="s">
        <v>45</v>
      </c>
    </row>
    <row r="427" spans="1:9" x14ac:dyDescent="0.3">
      <c r="A427" t="s">
        <v>2636</v>
      </c>
      <c r="B427" t="s">
        <v>80</v>
      </c>
      <c r="C427" t="s">
        <v>31</v>
      </c>
      <c r="D427" t="s">
        <v>2637</v>
      </c>
      <c r="E427">
        <v>1615.02</v>
      </c>
      <c r="F427">
        <v>4</v>
      </c>
      <c r="G427">
        <v>-90.46</v>
      </c>
      <c r="H427">
        <v>1</v>
      </c>
      <c r="I427" t="s">
        <v>45</v>
      </c>
    </row>
    <row r="428" spans="1:9" x14ac:dyDescent="0.3">
      <c r="A428" s="2" t="s">
        <v>2642</v>
      </c>
      <c r="B428" t="s">
        <v>80</v>
      </c>
      <c r="C428" t="s">
        <v>71</v>
      </c>
      <c r="D428" t="s">
        <v>2643</v>
      </c>
      <c r="E428">
        <v>2284</v>
      </c>
      <c r="F428">
        <v>6</v>
      </c>
      <c r="G428">
        <v>-74</v>
      </c>
      <c r="I428" t="s">
        <v>33</v>
      </c>
    </row>
    <row r="429" spans="1:9" x14ac:dyDescent="0.3">
      <c r="A429" t="s">
        <v>2648</v>
      </c>
      <c r="B429" t="s">
        <v>30</v>
      </c>
      <c r="C429" t="s">
        <v>43</v>
      </c>
      <c r="D429" t="s">
        <v>2649</v>
      </c>
      <c r="E429">
        <v>1812.45</v>
      </c>
      <c r="F429">
        <v>6</v>
      </c>
      <c r="G429">
        <v>-58.9</v>
      </c>
      <c r="H429">
        <v>1</v>
      </c>
      <c r="I429" t="s">
        <v>55</v>
      </c>
    </row>
    <row r="430" spans="1:9" x14ac:dyDescent="0.3">
      <c r="A430" t="s">
        <v>2654</v>
      </c>
      <c r="B430" t="s">
        <v>42</v>
      </c>
      <c r="C430" t="s">
        <v>95</v>
      </c>
      <c r="D430" t="s">
        <v>2655</v>
      </c>
      <c r="E430">
        <v>4425.3100000000004</v>
      </c>
      <c r="F430">
        <v>5</v>
      </c>
      <c r="G430">
        <v>10.89</v>
      </c>
      <c r="I430" t="s">
        <v>55</v>
      </c>
    </row>
    <row r="431" spans="1:9" x14ac:dyDescent="0.3">
      <c r="A431" t="s">
        <v>2660</v>
      </c>
      <c r="B431" t="s">
        <v>80</v>
      </c>
      <c r="C431" t="s">
        <v>43</v>
      </c>
      <c r="D431" t="s">
        <v>2661</v>
      </c>
      <c r="E431">
        <v>1646.26</v>
      </c>
      <c r="F431">
        <v>4</v>
      </c>
      <c r="G431">
        <v>-80.2</v>
      </c>
      <c r="H431">
        <v>1</v>
      </c>
      <c r="I431" t="s">
        <v>33</v>
      </c>
    </row>
    <row r="432" spans="1:9" x14ac:dyDescent="0.3">
      <c r="A432" t="s">
        <v>2666</v>
      </c>
      <c r="B432" t="s">
        <v>80</v>
      </c>
      <c r="C432" t="s">
        <v>71</v>
      </c>
      <c r="D432" t="s">
        <v>2667</v>
      </c>
      <c r="E432">
        <v>3572.19</v>
      </c>
      <c r="F432">
        <v>8</v>
      </c>
      <c r="G432">
        <v>86.47</v>
      </c>
      <c r="H432">
        <v>1</v>
      </c>
      <c r="I432" t="s">
        <v>55</v>
      </c>
    </row>
    <row r="433" spans="1:9" x14ac:dyDescent="0.3">
      <c r="A433" t="s">
        <v>2672</v>
      </c>
      <c r="B433" t="s">
        <v>80</v>
      </c>
      <c r="C433" t="s">
        <v>43</v>
      </c>
      <c r="D433" t="s">
        <v>2673</v>
      </c>
      <c r="E433">
        <v>4799.01</v>
      </c>
      <c r="F433">
        <v>10</v>
      </c>
      <c r="G433">
        <v>95.76</v>
      </c>
      <c r="H433">
        <v>1</v>
      </c>
      <c r="I433" t="s">
        <v>45</v>
      </c>
    </row>
    <row r="434" spans="1:9" x14ac:dyDescent="0.3">
      <c r="A434" t="s">
        <v>2678</v>
      </c>
      <c r="B434" t="s">
        <v>42</v>
      </c>
      <c r="C434" t="s">
        <v>31</v>
      </c>
      <c r="D434" t="s">
        <v>2679</v>
      </c>
      <c r="E434">
        <v>3000.29</v>
      </c>
      <c r="F434">
        <v>7</v>
      </c>
      <c r="G434">
        <v>-31.65</v>
      </c>
      <c r="H434">
        <v>1</v>
      </c>
      <c r="I434" t="s">
        <v>33</v>
      </c>
    </row>
    <row r="435" spans="1:9" x14ac:dyDescent="0.3">
      <c r="A435" t="s">
        <v>2684</v>
      </c>
      <c r="B435" t="s">
        <v>42</v>
      </c>
      <c r="C435" t="s">
        <v>43</v>
      </c>
      <c r="D435" t="s">
        <v>2685</v>
      </c>
      <c r="E435">
        <v>1804.28</v>
      </c>
      <c r="F435">
        <v>10</v>
      </c>
      <c r="G435">
        <v>30.66</v>
      </c>
      <c r="H435">
        <v>1</v>
      </c>
      <c r="I435" t="s">
        <v>45</v>
      </c>
    </row>
    <row r="436" spans="1:9" x14ac:dyDescent="0.3">
      <c r="A436" t="s">
        <v>2690</v>
      </c>
      <c r="B436" t="s">
        <v>30</v>
      </c>
      <c r="C436" t="s">
        <v>31</v>
      </c>
      <c r="D436" t="s">
        <v>2691</v>
      </c>
      <c r="E436">
        <v>3428.79</v>
      </c>
      <c r="F436">
        <v>8</v>
      </c>
      <c r="G436">
        <v>3.33</v>
      </c>
      <c r="I436" t="s">
        <v>33</v>
      </c>
    </row>
    <row r="437" spans="1:9" x14ac:dyDescent="0.3">
      <c r="A437" t="s">
        <v>2696</v>
      </c>
      <c r="B437" t="s">
        <v>80</v>
      </c>
      <c r="C437" t="s">
        <v>63</v>
      </c>
      <c r="D437" t="s">
        <v>2697</v>
      </c>
      <c r="E437">
        <v>2786.02</v>
      </c>
      <c r="F437">
        <v>10</v>
      </c>
      <c r="G437">
        <v>22.14</v>
      </c>
      <c r="I437" t="s">
        <v>45</v>
      </c>
    </row>
    <row r="438" spans="1:9" x14ac:dyDescent="0.3">
      <c r="A438" t="s">
        <v>2702</v>
      </c>
      <c r="B438" t="s">
        <v>80</v>
      </c>
      <c r="C438" t="s">
        <v>95</v>
      </c>
      <c r="D438" t="s">
        <v>2703</v>
      </c>
      <c r="E438">
        <v>1885.01</v>
      </c>
      <c r="F438">
        <v>4</v>
      </c>
      <c r="G438">
        <v>5.97</v>
      </c>
      <c r="I438" t="s">
        <v>55</v>
      </c>
    </row>
    <row r="439" spans="1:9" x14ac:dyDescent="0.3">
      <c r="A439" t="s">
        <v>2708</v>
      </c>
      <c r="B439" t="s">
        <v>80</v>
      </c>
      <c r="C439" t="s">
        <v>71</v>
      </c>
      <c r="D439" t="s">
        <v>2709</v>
      </c>
      <c r="E439">
        <v>1054.3900000000001</v>
      </c>
      <c r="F439">
        <v>8</v>
      </c>
      <c r="G439">
        <v>-50.04</v>
      </c>
      <c r="H439">
        <v>1</v>
      </c>
      <c r="I439" t="s">
        <v>33</v>
      </c>
    </row>
    <row r="440" spans="1:9" x14ac:dyDescent="0.3">
      <c r="A440" t="s">
        <v>2714</v>
      </c>
      <c r="B440" t="s">
        <v>42</v>
      </c>
      <c r="C440" t="s">
        <v>43</v>
      </c>
      <c r="D440" t="s">
        <v>2715</v>
      </c>
      <c r="E440">
        <v>784.2</v>
      </c>
      <c r="F440">
        <v>9</v>
      </c>
      <c r="G440">
        <v>-18.22</v>
      </c>
      <c r="H440">
        <v>1</v>
      </c>
      <c r="I440" t="s">
        <v>55</v>
      </c>
    </row>
    <row r="441" spans="1:9" x14ac:dyDescent="0.3">
      <c r="A441" t="s">
        <v>2720</v>
      </c>
      <c r="B441" t="s">
        <v>80</v>
      </c>
      <c r="C441" t="s">
        <v>43</v>
      </c>
      <c r="D441" t="s">
        <v>2721</v>
      </c>
      <c r="E441">
        <v>3034.38</v>
      </c>
      <c r="F441">
        <v>9</v>
      </c>
      <c r="G441">
        <v>-63.46</v>
      </c>
      <c r="H441">
        <v>1</v>
      </c>
      <c r="I441" t="s">
        <v>33</v>
      </c>
    </row>
    <row r="442" spans="1:9" x14ac:dyDescent="0.3">
      <c r="A442" t="s">
        <v>2726</v>
      </c>
      <c r="B442" t="s">
        <v>42</v>
      </c>
      <c r="C442" t="s">
        <v>31</v>
      </c>
      <c r="D442" t="s">
        <v>2727</v>
      </c>
      <c r="E442">
        <v>503.55</v>
      </c>
      <c r="F442">
        <v>7</v>
      </c>
      <c r="G442">
        <v>-82.18</v>
      </c>
      <c r="H442">
        <v>1</v>
      </c>
      <c r="I442" t="s">
        <v>45</v>
      </c>
    </row>
    <row r="443" spans="1:9" x14ac:dyDescent="0.3">
      <c r="A443" t="s">
        <v>2732</v>
      </c>
      <c r="B443" t="s">
        <v>30</v>
      </c>
      <c r="C443" t="s">
        <v>63</v>
      </c>
      <c r="D443" t="s">
        <v>2733</v>
      </c>
      <c r="E443">
        <v>3832.59</v>
      </c>
      <c r="F443">
        <v>3</v>
      </c>
      <c r="G443">
        <v>18.07</v>
      </c>
      <c r="I443" t="s">
        <v>45</v>
      </c>
    </row>
    <row r="444" spans="1:9" x14ac:dyDescent="0.3">
      <c r="A444" s="2" t="s">
        <v>2738</v>
      </c>
      <c r="B444" t="s">
        <v>30</v>
      </c>
      <c r="C444" t="s">
        <v>63</v>
      </c>
      <c r="D444" t="s">
        <v>2739</v>
      </c>
      <c r="E444">
        <v>4789.3900000000003</v>
      </c>
      <c r="F444">
        <v>7</v>
      </c>
      <c r="G444">
        <v>57.25</v>
      </c>
      <c r="I444" t="s">
        <v>55</v>
      </c>
    </row>
    <row r="445" spans="1:9" x14ac:dyDescent="0.3">
      <c r="A445" t="s">
        <v>2744</v>
      </c>
      <c r="B445" t="s">
        <v>42</v>
      </c>
      <c r="C445" t="s">
        <v>63</v>
      </c>
      <c r="D445" t="s">
        <v>2745</v>
      </c>
      <c r="E445">
        <v>3319.58</v>
      </c>
      <c r="F445">
        <v>10</v>
      </c>
      <c r="G445">
        <v>-9.9499999999999993</v>
      </c>
      <c r="I445" t="s">
        <v>55</v>
      </c>
    </row>
    <row r="446" spans="1:9" x14ac:dyDescent="0.3">
      <c r="A446" t="s">
        <v>2750</v>
      </c>
      <c r="B446" t="s">
        <v>42</v>
      </c>
      <c r="C446" t="s">
        <v>63</v>
      </c>
      <c r="D446" t="s">
        <v>2751</v>
      </c>
      <c r="E446">
        <v>4996.03</v>
      </c>
      <c r="F446">
        <v>5</v>
      </c>
      <c r="G446">
        <v>-8.83</v>
      </c>
      <c r="H446">
        <v>1</v>
      </c>
      <c r="I446" t="s">
        <v>45</v>
      </c>
    </row>
    <row r="447" spans="1:9" x14ac:dyDescent="0.3">
      <c r="A447" t="s">
        <v>2756</v>
      </c>
      <c r="B447" t="s">
        <v>30</v>
      </c>
      <c r="C447" t="s">
        <v>63</v>
      </c>
      <c r="D447" t="s">
        <v>2757</v>
      </c>
      <c r="E447">
        <v>2475.17</v>
      </c>
      <c r="F447">
        <v>4</v>
      </c>
      <c r="G447">
        <v>94.77</v>
      </c>
      <c r="I447" t="s">
        <v>55</v>
      </c>
    </row>
    <row r="448" spans="1:9" x14ac:dyDescent="0.3">
      <c r="A448" t="s">
        <v>2762</v>
      </c>
      <c r="B448" t="s">
        <v>42</v>
      </c>
      <c r="C448" t="s">
        <v>95</v>
      </c>
      <c r="D448" t="s">
        <v>2763</v>
      </c>
      <c r="E448">
        <v>4966.76</v>
      </c>
      <c r="F448">
        <v>5</v>
      </c>
      <c r="G448">
        <v>18.25</v>
      </c>
      <c r="I448" t="s">
        <v>55</v>
      </c>
    </row>
    <row r="449" spans="1:9" x14ac:dyDescent="0.3">
      <c r="A449" t="s">
        <v>2768</v>
      </c>
      <c r="B449" t="s">
        <v>30</v>
      </c>
      <c r="C449" t="s">
        <v>63</v>
      </c>
      <c r="D449" t="s">
        <v>2769</v>
      </c>
      <c r="E449">
        <v>1855.05</v>
      </c>
      <c r="F449">
        <v>3</v>
      </c>
      <c r="G449">
        <v>-65.73</v>
      </c>
      <c r="H449">
        <v>1</v>
      </c>
      <c r="I449" t="s">
        <v>33</v>
      </c>
    </row>
    <row r="450" spans="1:9" x14ac:dyDescent="0.3">
      <c r="A450" t="s">
        <v>2774</v>
      </c>
      <c r="B450" t="s">
        <v>42</v>
      </c>
      <c r="C450" t="s">
        <v>31</v>
      </c>
      <c r="D450" t="s">
        <v>2775</v>
      </c>
      <c r="E450">
        <v>4678.7299999999996</v>
      </c>
      <c r="F450">
        <v>4</v>
      </c>
      <c r="G450">
        <v>84.17</v>
      </c>
      <c r="H450">
        <v>1</v>
      </c>
      <c r="I450" t="s">
        <v>33</v>
      </c>
    </row>
    <row r="451" spans="1:9" x14ac:dyDescent="0.3">
      <c r="A451" t="s">
        <v>2780</v>
      </c>
      <c r="B451" t="s">
        <v>42</v>
      </c>
      <c r="C451" t="s">
        <v>95</v>
      </c>
      <c r="D451" t="s">
        <v>2781</v>
      </c>
      <c r="E451">
        <v>4708.0600000000004</v>
      </c>
      <c r="F451">
        <v>1</v>
      </c>
      <c r="G451">
        <v>-68.3</v>
      </c>
      <c r="I451" t="s">
        <v>45</v>
      </c>
    </row>
    <row r="452" spans="1:9" x14ac:dyDescent="0.3">
      <c r="A452" t="s">
        <v>2785</v>
      </c>
      <c r="B452" t="s">
        <v>80</v>
      </c>
      <c r="C452" t="s">
        <v>31</v>
      </c>
      <c r="D452" t="s">
        <v>2786</v>
      </c>
      <c r="E452">
        <v>1870.98</v>
      </c>
      <c r="F452">
        <v>4</v>
      </c>
      <c r="G452">
        <v>-95.52</v>
      </c>
      <c r="I452" t="s">
        <v>33</v>
      </c>
    </row>
    <row r="453" spans="1:9" x14ac:dyDescent="0.3">
      <c r="A453" t="s">
        <v>2791</v>
      </c>
      <c r="B453" t="s">
        <v>42</v>
      </c>
      <c r="C453" t="s">
        <v>95</v>
      </c>
      <c r="D453" t="s">
        <v>2792</v>
      </c>
      <c r="E453">
        <v>2514.3200000000002</v>
      </c>
      <c r="F453">
        <v>7</v>
      </c>
      <c r="G453">
        <v>18.559999999999999</v>
      </c>
      <c r="H453">
        <v>1</v>
      </c>
      <c r="I453" t="s">
        <v>45</v>
      </c>
    </row>
    <row r="454" spans="1:9" x14ac:dyDescent="0.3">
      <c r="A454" t="s">
        <v>2797</v>
      </c>
      <c r="B454" t="s">
        <v>30</v>
      </c>
      <c r="C454" t="s">
        <v>43</v>
      </c>
      <c r="D454" t="s">
        <v>2798</v>
      </c>
      <c r="E454">
        <v>394.72</v>
      </c>
      <c r="F454">
        <v>10</v>
      </c>
      <c r="G454">
        <v>-87.58</v>
      </c>
      <c r="I454" t="s">
        <v>55</v>
      </c>
    </row>
    <row r="455" spans="1:9" x14ac:dyDescent="0.3">
      <c r="A455" t="s">
        <v>2803</v>
      </c>
      <c r="B455" t="s">
        <v>80</v>
      </c>
      <c r="C455" t="s">
        <v>31</v>
      </c>
      <c r="D455" t="s">
        <v>2804</v>
      </c>
      <c r="E455">
        <v>4012.31</v>
      </c>
      <c r="F455">
        <v>1</v>
      </c>
      <c r="G455">
        <v>68.55</v>
      </c>
      <c r="I455" t="s">
        <v>33</v>
      </c>
    </row>
    <row r="456" spans="1:9" x14ac:dyDescent="0.3">
      <c r="A456" t="s">
        <v>2809</v>
      </c>
      <c r="B456" t="s">
        <v>80</v>
      </c>
      <c r="C456" t="s">
        <v>63</v>
      </c>
      <c r="D456" t="s">
        <v>2810</v>
      </c>
      <c r="E456">
        <v>3049.63</v>
      </c>
      <c r="F456">
        <v>8</v>
      </c>
      <c r="G456">
        <v>-93.87</v>
      </c>
      <c r="I456" t="s">
        <v>33</v>
      </c>
    </row>
    <row r="457" spans="1:9" x14ac:dyDescent="0.3">
      <c r="A457" t="s">
        <v>2815</v>
      </c>
      <c r="B457" t="s">
        <v>80</v>
      </c>
      <c r="C457" t="s">
        <v>63</v>
      </c>
      <c r="D457" t="s">
        <v>2816</v>
      </c>
      <c r="E457">
        <v>1641.8</v>
      </c>
      <c r="F457">
        <v>10</v>
      </c>
      <c r="G457">
        <v>-33.97</v>
      </c>
      <c r="I457" t="s">
        <v>33</v>
      </c>
    </row>
    <row r="458" spans="1:9" x14ac:dyDescent="0.3">
      <c r="A458" t="s">
        <v>2821</v>
      </c>
      <c r="B458" t="s">
        <v>42</v>
      </c>
      <c r="C458" t="s">
        <v>71</v>
      </c>
      <c r="D458" t="s">
        <v>2822</v>
      </c>
      <c r="E458">
        <v>4132.99</v>
      </c>
      <c r="F458">
        <v>2</v>
      </c>
      <c r="G458">
        <v>37.24</v>
      </c>
      <c r="H458">
        <v>1</v>
      </c>
      <c r="I458" t="s">
        <v>33</v>
      </c>
    </row>
    <row r="459" spans="1:9" x14ac:dyDescent="0.3">
      <c r="A459" t="s">
        <v>2827</v>
      </c>
      <c r="B459" t="s">
        <v>30</v>
      </c>
      <c r="C459" t="s">
        <v>71</v>
      </c>
      <c r="D459" t="s">
        <v>2828</v>
      </c>
      <c r="E459">
        <v>4767.0600000000004</v>
      </c>
      <c r="F459">
        <v>10</v>
      </c>
      <c r="G459">
        <v>60.99</v>
      </c>
      <c r="H459">
        <v>1</v>
      </c>
      <c r="I459" t="s">
        <v>33</v>
      </c>
    </row>
    <row r="460" spans="1:9" x14ac:dyDescent="0.3">
      <c r="A460" t="s">
        <v>2833</v>
      </c>
      <c r="B460" t="s">
        <v>42</v>
      </c>
      <c r="C460" t="s">
        <v>31</v>
      </c>
      <c r="D460" t="s">
        <v>2834</v>
      </c>
      <c r="E460">
        <v>2845.6</v>
      </c>
      <c r="F460">
        <v>1</v>
      </c>
      <c r="G460">
        <v>-43.81</v>
      </c>
      <c r="I460" t="s">
        <v>33</v>
      </c>
    </row>
    <row r="461" spans="1:9" x14ac:dyDescent="0.3">
      <c r="A461" t="s">
        <v>2839</v>
      </c>
      <c r="B461" t="s">
        <v>42</v>
      </c>
      <c r="C461" t="s">
        <v>63</v>
      </c>
      <c r="D461" t="s">
        <v>2840</v>
      </c>
      <c r="E461">
        <v>284.57</v>
      </c>
      <c r="F461">
        <v>9</v>
      </c>
      <c r="G461">
        <v>-35.46</v>
      </c>
      <c r="I461" t="s">
        <v>45</v>
      </c>
    </row>
    <row r="462" spans="1:9" x14ac:dyDescent="0.3">
      <c r="A462" t="s">
        <v>2845</v>
      </c>
      <c r="B462" t="s">
        <v>80</v>
      </c>
      <c r="C462" t="s">
        <v>31</v>
      </c>
      <c r="D462" t="s">
        <v>2846</v>
      </c>
      <c r="E462">
        <v>1621.46</v>
      </c>
      <c r="F462">
        <v>7</v>
      </c>
      <c r="G462">
        <v>72.849999999999994</v>
      </c>
      <c r="I462" t="s">
        <v>45</v>
      </c>
    </row>
    <row r="463" spans="1:9" x14ac:dyDescent="0.3">
      <c r="A463" t="s">
        <v>2851</v>
      </c>
      <c r="B463" t="s">
        <v>42</v>
      </c>
      <c r="C463" t="s">
        <v>43</v>
      </c>
      <c r="D463" t="s">
        <v>2852</v>
      </c>
      <c r="E463">
        <v>2377.75</v>
      </c>
      <c r="F463">
        <v>6</v>
      </c>
      <c r="G463">
        <v>-97.34</v>
      </c>
      <c r="H463">
        <v>1</v>
      </c>
      <c r="I463" t="s">
        <v>55</v>
      </c>
    </row>
    <row r="464" spans="1:9" x14ac:dyDescent="0.3">
      <c r="A464" t="s">
        <v>2857</v>
      </c>
      <c r="B464" t="s">
        <v>80</v>
      </c>
      <c r="C464" t="s">
        <v>63</v>
      </c>
      <c r="D464" t="s">
        <v>2858</v>
      </c>
      <c r="E464">
        <v>3381.23</v>
      </c>
      <c r="F464">
        <v>1</v>
      </c>
      <c r="G464">
        <v>-52.56</v>
      </c>
      <c r="I464" t="s">
        <v>55</v>
      </c>
    </row>
    <row r="465" spans="1:9" x14ac:dyDescent="0.3">
      <c r="A465" t="s">
        <v>2863</v>
      </c>
      <c r="B465" t="s">
        <v>80</v>
      </c>
      <c r="C465" t="s">
        <v>95</v>
      </c>
      <c r="D465" t="s">
        <v>2864</v>
      </c>
      <c r="E465">
        <v>3722.77</v>
      </c>
      <c r="F465">
        <v>7</v>
      </c>
      <c r="G465">
        <v>78.930000000000007</v>
      </c>
      <c r="I465" t="s">
        <v>55</v>
      </c>
    </row>
    <row r="466" spans="1:9" x14ac:dyDescent="0.3">
      <c r="A466" t="s">
        <v>2869</v>
      </c>
      <c r="B466" t="s">
        <v>80</v>
      </c>
      <c r="C466" t="s">
        <v>71</v>
      </c>
      <c r="D466" t="s">
        <v>2870</v>
      </c>
      <c r="E466">
        <v>1525.06</v>
      </c>
      <c r="F466">
        <v>6</v>
      </c>
      <c r="G466">
        <v>34.93</v>
      </c>
      <c r="H466">
        <v>1</v>
      </c>
      <c r="I466" t="s">
        <v>55</v>
      </c>
    </row>
    <row r="467" spans="1:9" x14ac:dyDescent="0.3">
      <c r="A467" t="s">
        <v>2875</v>
      </c>
      <c r="B467" t="s">
        <v>42</v>
      </c>
      <c r="C467" t="s">
        <v>31</v>
      </c>
      <c r="D467" t="s">
        <v>2876</v>
      </c>
      <c r="E467">
        <v>3847.66</v>
      </c>
      <c r="F467">
        <v>2</v>
      </c>
      <c r="G467">
        <v>-93.96</v>
      </c>
      <c r="I467" t="s">
        <v>45</v>
      </c>
    </row>
    <row r="468" spans="1:9" x14ac:dyDescent="0.3">
      <c r="A468" t="s">
        <v>2881</v>
      </c>
      <c r="B468" t="s">
        <v>42</v>
      </c>
      <c r="C468" t="s">
        <v>43</v>
      </c>
      <c r="D468" t="s">
        <v>2882</v>
      </c>
      <c r="E468">
        <v>3849.53</v>
      </c>
      <c r="F468">
        <v>7</v>
      </c>
      <c r="G468">
        <v>37.33</v>
      </c>
      <c r="I468" t="s">
        <v>55</v>
      </c>
    </row>
    <row r="469" spans="1:9" x14ac:dyDescent="0.3">
      <c r="A469" t="s">
        <v>2887</v>
      </c>
      <c r="B469" t="s">
        <v>42</v>
      </c>
      <c r="C469" t="s">
        <v>31</v>
      </c>
      <c r="D469" t="s">
        <v>2888</v>
      </c>
      <c r="E469">
        <v>1624.29</v>
      </c>
      <c r="F469">
        <v>3</v>
      </c>
      <c r="G469">
        <v>-92.05</v>
      </c>
      <c r="H469">
        <v>1</v>
      </c>
      <c r="I469" t="s">
        <v>33</v>
      </c>
    </row>
    <row r="470" spans="1:9" x14ac:dyDescent="0.3">
      <c r="A470" t="s">
        <v>2893</v>
      </c>
      <c r="B470" t="s">
        <v>30</v>
      </c>
      <c r="C470" t="s">
        <v>63</v>
      </c>
      <c r="D470" t="s">
        <v>2894</v>
      </c>
      <c r="E470">
        <v>2305.0300000000002</v>
      </c>
      <c r="F470">
        <v>7</v>
      </c>
      <c r="G470">
        <v>-65.72</v>
      </c>
      <c r="I470" t="s">
        <v>45</v>
      </c>
    </row>
    <row r="471" spans="1:9" x14ac:dyDescent="0.3">
      <c r="A471" t="s">
        <v>2899</v>
      </c>
      <c r="B471" t="s">
        <v>80</v>
      </c>
      <c r="C471" t="s">
        <v>95</v>
      </c>
      <c r="D471" t="s">
        <v>2900</v>
      </c>
      <c r="E471">
        <v>2055.16</v>
      </c>
      <c r="F471">
        <v>7</v>
      </c>
      <c r="G471">
        <v>96.85</v>
      </c>
      <c r="I471" t="s">
        <v>55</v>
      </c>
    </row>
    <row r="472" spans="1:9" x14ac:dyDescent="0.3">
      <c r="A472" t="s">
        <v>2905</v>
      </c>
      <c r="B472" t="s">
        <v>42</v>
      </c>
      <c r="C472" t="s">
        <v>43</v>
      </c>
      <c r="D472" t="s">
        <v>2906</v>
      </c>
      <c r="E472">
        <v>4182.76</v>
      </c>
      <c r="F472">
        <v>5</v>
      </c>
      <c r="G472">
        <v>-9.9499999999999993</v>
      </c>
      <c r="I472" t="s">
        <v>55</v>
      </c>
    </row>
    <row r="473" spans="1:9" x14ac:dyDescent="0.3">
      <c r="A473" t="s">
        <v>2911</v>
      </c>
      <c r="B473" t="s">
        <v>42</v>
      </c>
      <c r="C473" t="s">
        <v>31</v>
      </c>
      <c r="D473" t="s">
        <v>2912</v>
      </c>
      <c r="E473">
        <v>2194.54</v>
      </c>
      <c r="F473">
        <v>2</v>
      </c>
      <c r="G473">
        <v>62.1</v>
      </c>
      <c r="I473" t="s">
        <v>55</v>
      </c>
    </row>
    <row r="474" spans="1:9" x14ac:dyDescent="0.3">
      <c r="A474" t="s">
        <v>2917</v>
      </c>
      <c r="B474" t="s">
        <v>42</v>
      </c>
      <c r="C474" t="s">
        <v>43</v>
      </c>
      <c r="D474" t="s">
        <v>2918</v>
      </c>
      <c r="E474">
        <v>2442.2800000000002</v>
      </c>
      <c r="F474">
        <v>4</v>
      </c>
      <c r="G474">
        <v>19.28</v>
      </c>
      <c r="I474" t="s">
        <v>55</v>
      </c>
    </row>
    <row r="475" spans="1:9" x14ac:dyDescent="0.3">
      <c r="A475" t="s">
        <v>2923</v>
      </c>
      <c r="B475" t="s">
        <v>30</v>
      </c>
      <c r="C475" t="s">
        <v>31</v>
      </c>
      <c r="D475" t="s">
        <v>2924</v>
      </c>
      <c r="E475">
        <v>3926.8</v>
      </c>
      <c r="F475">
        <v>6</v>
      </c>
      <c r="G475">
        <v>-69.510000000000005</v>
      </c>
      <c r="I475" t="s">
        <v>55</v>
      </c>
    </row>
    <row r="476" spans="1:9" x14ac:dyDescent="0.3">
      <c r="A476" t="s">
        <v>2929</v>
      </c>
      <c r="B476" t="s">
        <v>80</v>
      </c>
      <c r="C476" t="s">
        <v>31</v>
      </c>
      <c r="D476" t="s">
        <v>2930</v>
      </c>
      <c r="E476">
        <v>4168.42</v>
      </c>
      <c r="F476">
        <v>2</v>
      </c>
      <c r="G476">
        <v>-36.299999999999997</v>
      </c>
      <c r="I476" t="s">
        <v>55</v>
      </c>
    </row>
    <row r="477" spans="1:9" x14ac:dyDescent="0.3">
      <c r="A477" t="s">
        <v>2934</v>
      </c>
      <c r="B477" t="s">
        <v>30</v>
      </c>
      <c r="C477" t="s">
        <v>63</v>
      </c>
      <c r="D477" t="s">
        <v>2935</v>
      </c>
      <c r="E477">
        <v>2177.4499999999998</v>
      </c>
      <c r="F477">
        <v>4</v>
      </c>
      <c r="G477">
        <v>-90.57</v>
      </c>
      <c r="H477">
        <v>1</v>
      </c>
      <c r="I477" t="s">
        <v>45</v>
      </c>
    </row>
    <row r="478" spans="1:9" x14ac:dyDescent="0.3">
      <c r="A478" t="s">
        <v>2940</v>
      </c>
      <c r="B478" t="s">
        <v>42</v>
      </c>
      <c r="C478" t="s">
        <v>63</v>
      </c>
      <c r="D478" t="s">
        <v>2941</v>
      </c>
      <c r="E478">
        <v>2937.43</v>
      </c>
      <c r="F478">
        <v>8</v>
      </c>
      <c r="G478">
        <v>-67.45</v>
      </c>
      <c r="H478">
        <v>1</v>
      </c>
      <c r="I478" t="s">
        <v>45</v>
      </c>
    </row>
    <row r="479" spans="1:9" x14ac:dyDescent="0.3">
      <c r="A479" t="s">
        <v>2946</v>
      </c>
      <c r="B479" t="s">
        <v>80</v>
      </c>
      <c r="C479" t="s">
        <v>71</v>
      </c>
      <c r="D479" t="s">
        <v>2947</v>
      </c>
      <c r="E479">
        <v>2884.29</v>
      </c>
      <c r="F479">
        <v>5</v>
      </c>
      <c r="G479">
        <v>35.33</v>
      </c>
      <c r="H479">
        <v>1</v>
      </c>
      <c r="I479" t="s">
        <v>45</v>
      </c>
    </row>
    <row r="480" spans="1:9" x14ac:dyDescent="0.3">
      <c r="A480" t="s">
        <v>2952</v>
      </c>
      <c r="B480" t="s">
        <v>80</v>
      </c>
      <c r="C480" t="s">
        <v>95</v>
      </c>
      <c r="D480" t="s">
        <v>2953</v>
      </c>
      <c r="E480">
        <v>804.43</v>
      </c>
      <c r="F480">
        <v>9</v>
      </c>
      <c r="G480">
        <v>62.54</v>
      </c>
      <c r="H480">
        <v>1</v>
      </c>
      <c r="I480" t="s">
        <v>33</v>
      </c>
    </row>
    <row r="481" spans="1:9" x14ac:dyDescent="0.3">
      <c r="A481" t="s">
        <v>2957</v>
      </c>
      <c r="B481" t="s">
        <v>80</v>
      </c>
      <c r="C481" t="s">
        <v>31</v>
      </c>
      <c r="D481" t="s">
        <v>2958</v>
      </c>
      <c r="E481">
        <v>684.67</v>
      </c>
      <c r="F481">
        <v>5</v>
      </c>
      <c r="G481">
        <v>50.15</v>
      </c>
      <c r="H481">
        <v>1</v>
      </c>
      <c r="I481" t="s">
        <v>55</v>
      </c>
    </row>
    <row r="482" spans="1:9" x14ac:dyDescent="0.3">
      <c r="A482" t="s">
        <v>2963</v>
      </c>
      <c r="B482" t="s">
        <v>80</v>
      </c>
      <c r="C482" t="s">
        <v>31</v>
      </c>
      <c r="D482" t="s">
        <v>2964</v>
      </c>
      <c r="E482">
        <v>922.28</v>
      </c>
      <c r="F482">
        <v>10</v>
      </c>
      <c r="G482">
        <v>50.12</v>
      </c>
      <c r="H482">
        <v>1</v>
      </c>
      <c r="I482" t="s">
        <v>55</v>
      </c>
    </row>
    <row r="483" spans="1:9" x14ac:dyDescent="0.3">
      <c r="A483" t="s">
        <v>2969</v>
      </c>
      <c r="B483" t="s">
        <v>30</v>
      </c>
      <c r="C483" t="s">
        <v>63</v>
      </c>
      <c r="D483" t="s">
        <v>2970</v>
      </c>
      <c r="E483">
        <v>1182.3</v>
      </c>
      <c r="F483">
        <v>10</v>
      </c>
      <c r="G483">
        <v>48.46</v>
      </c>
      <c r="I483" t="s">
        <v>55</v>
      </c>
    </row>
    <row r="484" spans="1:9" x14ac:dyDescent="0.3">
      <c r="A484" t="s">
        <v>2975</v>
      </c>
      <c r="B484" t="s">
        <v>30</v>
      </c>
      <c r="C484" t="s">
        <v>43</v>
      </c>
      <c r="D484" t="s">
        <v>2976</v>
      </c>
      <c r="E484">
        <v>2218</v>
      </c>
      <c r="F484">
        <v>6</v>
      </c>
      <c r="G484">
        <v>43.38</v>
      </c>
      <c r="I484" t="s">
        <v>45</v>
      </c>
    </row>
    <row r="485" spans="1:9" x14ac:dyDescent="0.3">
      <c r="A485" t="s">
        <v>2981</v>
      </c>
      <c r="B485" t="s">
        <v>30</v>
      </c>
      <c r="C485" t="s">
        <v>71</v>
      </c>
      <c r="D485" t="s">
        <v>2982</v>
      </c>
      <c r="E485">
        <v>4586.95</v>
      </c>
      <c r="F485">
        <v>4</v>
      </c>
      <c r="G485">
        <v>-66.400000000000006</v>
      </c>
      <c r="I485" t="s">
        <v>55</v>
      </c>
    </row>
    <row r="486" spans="1:9" x14ac:dyDescent="0.3">
      <c r="A486" s="2" t="s">
        <v>2987</v>
      </c>
      <c r="B486" t="s">
        <v>80</v>
      </c>
      <c r="C486" t="s">
        <v>43</v>
      </c>
      <c r="D486" t="s">
        <v>2988</v>
      </c>
      <c r="E486">
        <v>1808.15</v>
      </c>
      <c r="F486">
        <v>2</v>
      </c>
      <c r="G486">
        <v>28.94</v>
      </c>
      <c r="I486" t="s">
        <v>33</v>
      </c>
    </row>
    <row r="487" spans="1:9" x14ac:dyDescent="0.3">
      <c r="A487" t="s">
        <v>2993</v>
      </c>
      <c r="B487" t="s">
        <v>42</v>
      </c>
      <c r="C487" t="s">
        <v>95</v>
      </c>
      <c r="D487" t="s">
        <v>2994</v>
      </c>
      <c r="E487">
        <v>2873.42</v>
      </c>
      <c r="F487">
        <v>10</v>
      </c>
      <c r="G487">
        <v>-72.06</v>
      </c>
      <c r="I487" t="s">
        <v>45</v>
      </c>
    </row>
    <row r="488" spans="1:9" x14ac:dyDescent="0.3">
      <c r="A488" t="s">
        <v>2999</v>
      </c>
      <c r="B488" t="s">
        <v>30</v>
      </c>
      <c r="C488" t="s">
        <v>63</v>
      </c>
      <c r="D488" t="s">
        <v>3000</v>
      </c>
      <c r="E488">
        <v>4159.5200000000004</v>
      </c>
      <c r="F488">
        <v>3</v>
      </c>
      <c r="G488">
        <v>75.94</v>
      </c>
      <c r="I488" t="s">
        <v>45</v>
      </c>
    </row>
    <row r="489" spans="1:9" x14ac:dyDescent="0.3">
      <c r="A489" t="s">
        <v>3005</v>
      </c>
      <c r="B489" t="s">
        <v>42</v>
      </c>
      <c r="C489" t="s">
        <v>95</v>
      </c>
      <c r="D489" t="s">
        <v>3006</v>
      </c>
      <c r="E489">
        <v>2904.32</v>
      </c>
      <c r="F489">
        <v>10</v>
      </c>
      <c r="G489">
        <v>-42.31</v>
      </c>
      <c r="I489" t="s">
        <v>33</v>
      </c>
    </row>
    <row r="490" spans="1:9" x14ac:dyDescent="0.3">
      <c r="A490" t="s">
        <v>3011</v>
      </c>
      <c r="B490" t="s">
        <v>30</v>
      </c>
      <c r="C490" t="s">
        <v>43</v>
      </c>
      <c r="D490" t="s">
        <v>3012</v>
      </c>
      <c r="E490">
        <v>635.63</v>
      </c>
      <c r="F490">
        <v>5</v>
      </c>
      <c r="G490">
        <v>53.15</v>
      </c>
      <c r="I490" t="s">
        <v>33</v>
      </c>
    </row>
    <row r="491" spans="1:9" x14ac:dyDescent="0.3">
      <c r="A491" t="s">
        <v>3017</v>
      </c>
      <c r="B491" t="s">
        <v>80</v>
      </c>
      <c r="C491" t="s">
        <v>71</v>
      </c>
      <c r="D491" t="s">
        <v>3018</v>
      </c>
      <c r="E491">
        <v>4860.3</v>
      </c>
      <c r="F491">
        <v>6</v>
      </c>
      <c r="G491">
        <v>-56.6</v>
      </c>
      <c r="I491" t="s">
        <v>55</v>
      </c>
    </row>
    <row r="492" spans="1:9" x14ac:dyDescent="0.3">
      <c r="A492" t="s">
        <v>3023</v>
      </c>
      <c r="B492" t="s">
        <v>30</v>
      </c>
      <c r="C492" t="s">
        <v>43</v>
      </c>
      <c r="D492" t="s">
        <v>3024</v>
      </c>
      <c r="E492">
        <v>1483.31</v>
      </c>
      <c r="F492">
        <v>1</v>
      </c>
      <c r="G492">
        <v>-18.72</v>
      </c>
      <c r="I492" t="s">
        <v>33</v>
      </c>
    </row>
    <row r="493" spans="1:9" x14ac:dyDescent="0.3">
      <c r="A493" t="s">
        <v>3028</v>
      </c>
      <c r="B493" t="s">
        <v>42</v>
      </c>
      <c r="C493" t="s">
        <v>31</v>
      </c>
      <c r="D493" t="s">
        <v>3029</v>
      </c>
      <c r="E493">
        <v>4503.5200000000004</v>
      </c>
      <c r="F493">
        <v>2</v>
      </c>
      <c r="G493">
        <v>49.79</v>
      </c>
      <c r="H493">
        <v>1</v>
      </c>
      <c r="I493" t="s">
        <v>45</v>
      </c>
    </row>
    <row r="494" spans="1:9" x14ac:dyDescent="0.3">
      <c r="A494" t="s">
        <v>3034</v>
      </c>
      <c r="B494" t="s">
        <v>80</v>
      </c>
      <c r="C494" t="s">
        <v>71</v>
      </c>
      <c r="D494" t="s">
        <v>3035</v>
      </c>
      <c r="E494">
        <v>3728.89</v>
      </c>
      <c r="F494">
        <v>2</v>
      </c>
      <c r="G494">
        <v>-28.41</v>
      </c>
      <c r="I494" t="s">
        <v>55</v>
      </c>
    </row>
    <row r="495" spans="1:9" x14ac:dyDescent="0.3">
      <c r="A495" t="s">
        <v>3040</v>
      </c>
      <c r="B495" t="s">
        <v>80</v>
      </c>
      <c r="C495" t="s">
        <v>31</v>
      </c>
      <c r="D495" t="s">
        <v>3041</v>
      </c>
      <c r="E495">
        <v>2990.68</v>
      </c>
      <c r="F495">
        <v>5</v>
      </c>
      <c r="G495">
        <v>58.05</v>
      </c>
      <c r="H495">
        <v>1</v>
      </c>
      <c r="I495" t="s">
        <v>33</v>
      </c>
    </row>
    <row r="496" spans="1:9" x14ac:dyDescent="0.3">
      <c r="A496" t="s">
        <v>3046</v>
      </c>
      <c r="B496" t="s">
        <v>30</v>
      </c>
      <c r="C496" t="s">
        <v>63</v>
      </c>
      <c r="D496" t="s">
        <v>3047</v>
      </c>
      <c r="E496">
        <v>1499.76</v>
      </c>
      <c r="F496">
        <v>3</v>
      </c>
      <c r="G496">
        <v>-22.35</v>
      </c>
      <c r="H496">
        <v>1</v>
      </c>
      <c r="I496" t="s">
        <v>55</v>
      </c>
    </row>
    <row r="497" spans="1:9" x14ac:dyDescent="0.3">
      <c r="A497" t="s">
        <v>3052</v>
      </c>
      <c r="B497" t="s">
        <v>30</v>
      </c>
      <c r="C497" t="s">
        <v>63</v>
      </c>
      <c r="D497" t="s">
        <v>3053</v>
      </c>
      <c r="E497">
        <v>4765.3500000000004</v>
      </c>
      <c r="F497">
        <v>4</v>
      </c>
      <c r="G497">
        <v>-94.32</v>
      </c>
      <c r="I497" t="s">
        <v>33</v>
      </c>
    </row>
    <row r="498" spans="1:9" x14ac:dyDescent="0.3">
      <c r="A498" t="s">
        <v>3057</v>
      </c>
      <c r="B498" t="s">
        <v>80</v>
      </c>
      <c r="C498" t="s">
        <v>43</v>
      </c>
      <c r="D498" t="s">
        <v>3058</v>
      </c>
      <c r="E498">
        <v>169.97</v>
      </c>
      <c r="F498">
        <v>6</v>
      </c>
      <c r="G498">
        <v>79.510000000000005</v>
      </c>
      <c r="I498" t="s">
        <v>55</v>
      </c>
    </row>
    <row r="499" spans="1:9" x14ac:dyDescent="0.3">
      <c r="A499" s="2" t="s">
        <v>3063</v>
      </c>
      <c r="B499" t="s">
        <v>80</v>
      </c>
      <c r="C499" t="s">
        <v>31</v>
      </c>
      <c r="D499" t="s">
        <v>3064</v>
      </c>
      <c r="E499">
        <v>2311.83</v>
      </c>
      <c r="F499">
        <v>3</v>
      </c>
      <c r="G499">
        <v>87.98</v>
      </c>
      <c r="H499">
        <v>1</v>
      </c>
      <c r="I499" t="s">
        <v>45</v>
      </c>
    </row>
    <row r="500" spans="1:9" x14ac:dyDescent="0.3">
      <c r="A500" t="s">
        <v>3069</v>
      </c>
      <c r="B500" t="s">
        <v>80</v>
      </c>
      <c r="C500" t="s">
        <v>63</v>
      </c>
      <c r="D500" t="s">
        <v>3070</v>
      </c>
      <c r="E500">
        <v>1487.67</v>
      </c>
      <c r="F500">
        <v>5</v>
      </c>
      <c r="G500">
        <v>-29.07</v>
      </c>
      <c r="I500" t="s">
        <v>45</v>
      </c>
    </row>
    <row r="501" spans="1:9" x14ac:dyDescent="0.3">
      <c r="A501" t="s">
        <v>3075</v>
      </c>
      <c r="B501" t="s">
        <v>42</v>
      </c>
      <c r="C501" t="s">
        <v>31</v>
      </c>
      <c r="D501" t="s">
        <v>3076</v>
      </c>
      <c r="E501">
        <v>1558.82</v>
      </c>
      <c r="F501">
        <v>6</v>
      </c>
      <c r="G501">
        <v>-48.67</v>
      </c>
      <c r="I501" t="s">
        <v>45</v>
      </c>
    </row>
    <row r="502" spans="1:9" x14ac:dyDescent="0.3">
      <c r="A502" t="s">
        <v>3081</v>
      </c>
      <c r="B502" t="s">
        <v>80</v>
      </c>
      <c r="C502" t="s">
        <v>63</v>
      </c>
      <c r="D502" t="s">
        <v>3082</v>
      </c>
      <c r="E502">
        <v>3525.88</v>
      </c>
      <c r="F502">
        <v>10</v>
      </c>
      <c r="G502">
        <v>-50.75</v>
      </c>
      <c r="H502">
        <v>1</v>
      </c>
      <c r="I502" t="s">
        <v>33</v>
      </c>
    </row>
    <row r="503" spans="1:9" x14ac:dyDescent="0.3">
      <c r="A503" t="s">
        <v>3086</v>
      </c>
      <c r="B503" t="s">
        <v>42</v>
      </c>
      <c r="C503" t="s">
        <v>63</v>
      </c>
      <c r="D503" t="s">
        <v>3087</v>
      </c>
      <c r="E503">
        <v>4638.72</v>
      </c>
      <c r="F503">
        <v>4</v>
      </c>
      <c r="G503">
        <v>-62.43</v>
      </c>
      <c r="H503">
        <v>1</v>
      </c>
      <c r="I503" t="s">
        <v>33</v>
      </c>
    </row>
    <row r="504" spans="1:9" x14ac:dyDescent="0.3">
      <c r="A504" t="s">
        <v>3092</v>
      </c>
      <c r="B504" t="s">
        <v>30</v>
      </c>
      <c r="C504" t="s">
        <v>71</v>
      </c>
      <c r="D504" t="s">
        <v>3093</v>
      </c>
      <c r="E504">
        <v>2108.63</v>
      </c>
      <c r="F504">
        <v>10</v>
      </c>
      <c r="G504">
        <v>-81.010000000000005</v>
      </c>
      <c r="I504" t="s">
        <v>55</v>
      </c>
    </row>
    <row r="505" spans="1:9" x14ac:dyDescent="0.3">
      <c r="A505" t="s">
        <v>3098</v>
      </c>
      <c r="B505" t="s">
        <v>30</v>
      </c>
      <c r="C505" t="s">
        <v>71</v>
      </c>
      <c r="D505" t="s">
        <v>3099</v>
      </c>
      <c r="E505">
        <v>2602.9</v>
      </c>
      <c r="F505">
        <v>4</v>
      </c>
      <c r="G505">
        <v>-72.31</v>
      </c>
      <c r="I505" t="s">
        <v>33</v>
      </c>
    </row>
    <row r="506" spans="1:9" x14ac:dyDescent="0.3">
      <c r="A506" t="s">
        <v>3104</v>
      </c>
      <c r="B506" t="s">
        <v>80</v>
      </c>
      <c r="C506" t="s">
        <v>95</v>
      </c>
      <c r="D506" t="s">
        <v>3105</v>
      </c>
      <c r="E506">
        <v>4982.3999999999996</v>
      </c>
      <c r="F506">
        <v>8</v>
      </c>
      <c r="G506">
        <v>69.099999999999994</v>
      </c>
      <c r="I506" t="s">
        <v>33</v>
      </c>
    </row>
    <row r="507" spans="1:9" x14ac:dyDescent="0.3">
      <c r="A507" t="s">
        <v>3110</v>
      </c>
      <c r="B507" t="s">
        <v>80</v>
      </c>
      <c r="C507" t="s">
        <v>63</v>
      </c>
      <c r="D507" t="s">
        <v>3111</v>
      </c>
      <c r="E507">
        <v>4608.87</v>
      </c>
      <c r="F507">
        <v>6</v>
      </c>
      <c r="G507">
        <v>72.44</v>
      </c>
      <c r="I507" t="s">
        <v>45</v>
      </c>
    </row>
    <row r="508" spans="1:9" x14ac:dyDescent="0.3">
      <c r="A508" t="s">
        <v>3116</v>
      </c>
      <c r="B508" t="s">
        <v>42</v>
      </c>
      <c r="C508" t="s">
        <v>31</v>
      </c>
      <c r="D508" t="s">
        <v>3117</v>
      </c>
      <c r="E508">
        <v>2062.16</v>
      </c>
      <c r="F508">
        <v>5</v>
      </c>
      <c r="G508">
        <v>80.52</v>
      </c>
      <c r="H508">
        <v>1</v>
      </c>
      <c r="I508" t="s">
        <v>33</v>
      </c>
    </row>
    <row r="509" spans="1:9" x14ac:dyDescent="0.3">
      <c r="A509" t="s">
        <v>3122</v>
      </c>
      <c r="B509" t="s">
        <v>30</v>
      </c>
      <c r="C509" t="s">
        <v>43</v>
      </c>
      <c r="D509" t="s">
        <v>3123</v>
      </c>
      <c r="E509">
        <v>4351.1099999999997</v>
      </c>
      <c r="F509">
        <v>2</v>
      </c>
      <c r="G509">
        <v>-57.83</v>
      </c>
      <c r="H509">
        <v>1</v>
      </c>
      <c r="I509" t="s">
        <v>33</v>
      </c>
    </row>
    <row r="510" spans="1:9" x14ac:dyDescent="0.3">
      <c r="A510" t="s">
        <v>3128</v>
      </c>
      <c r="B510" t="s">
        <v>30</v>
      </c>
      <c r="C510" t="s">
        <v>71</v>
      </c>
      <c r="D510" t="s">
        <v>3129</v>
      </c>
      <c r="E510">
        <v>4302.9399999999996</v>
      </c>
      <c r="F510">
        <v>4</v>
      </c>
      <c r="G510">
        <v>-8.1199999999999992</v>
      </c>
      <c r="I510" t="s">
        <v>33</v>
      </c>
    </row>
    <row r="511" spans="1:9" x14ac:dyDescent="0.3">
      <c r="A511" t="s">
        <v>3134</v>
      </c>
      <c r="B511" t="s">
        <v>30</v>
      </c>
      <c r="C511" t="s">
        <v>43</v>
      </c>
      <c r="D511" t="s">
        <v>3135</v>
      </c>
      <c r="E511">
        <v>3743.03</v>
      </c>
      <c r="F511">
        <v>5</v>
      </c>
      <c r="G511">
        <v>-22.51</v>
      </c>
      <c r="I511" t="s">
        <v>45</v>
      </c>
    </row>
    <row r="512" spans="1:9" x14ac:dyDescent="0.3">
      <c r="A512" t="s">
        <v>3140</v>
      </c>
      <c r="B512" t="s">
        <v>42</v>
      </c>
      <c r="C512" t="s">
        <v>63</v>
      </c>
      <c r="D512" t="s">
        <v>3141</v>
      </c>
      <c r="E512">
        <v>3406.18</v>
      </c>
      <c r="F512">
        <v>10</v>
      </c>
      <c r="G512">
        <v>15.08</v>
      </c>
      <c r="H512">
        <v>1</v>
      </c>
      <c r="I512" t="s">
        <v>55</v>
      </c>
    </row>
    <row r="513" spans="1:9" x14ac:dyDescent="0.3">
      <c r="A513" t="s">
        <v>3146</v>
      </c>
      <c r="B513" t="s">
        <v>30</v>
      </c>
      <c r="C513" t="s">
        <v>71</v>
      </c>
      <c r="D513" t="s">
        <v>3147</v>
      </c>
      <c r="E513">
        <v>4763.46</v>
      </c>
      <c r="F513">
        <v>10</v>
      </c>
      <c r="G513">
        <v>-13.76</v>
      </c>
      <c r="I513" t="s">
        <v>33</v>
      </c>
    </row>
    <row r="514" spans="1:9" x14ac:dyDescent="0.3">
      <c r="A514" t="s">
        <v>3152</v>
      </c>
      <c r="B514" t="s">
        <v>42</v>
      </c>
      <c r="C514" t="s">
        <v>31</v>
      </c>
      <c r="D514" t="s">
        <v>3153</v>
      </c>
      <c r="E514">
        <v>2204.19</v>
      </c>
      <c r="F514">
        <v>9</v>
      </c>
      <c r="G514">
        <v>-6.57</v>
      </c>
      <c r="I514" t="s">
        <v>55</v>
      </c>
    </row>
    <row r="515" spans="1:9" x14ac:dyDescent="0.3">
      <c r="A515" t="s">
        <v>3157</v>
      </c>
      <c r="B515" t="s">
        <v>42</v>
      </c>
      <c r="C515" t="s">
        <v>31</v>
      </c>
      <c r="D515" t="s">
        <v>3158</v>
      </c>
      <c r="E515">
        <v>4647.45</v>
      </c>
      <c r="F515">
        <v>9</v>
      </c>
      <c r="G515">
        <v>31.71</v>
      </c>
      <c r="H515">
        <v>1</v>
      </c>
      <c r="I515" t="s">
        <v>33</v>
      </c>
    </row>
    <row r="516" spans="1:9" x14ac:dyDescent="0.3">
      <c r="A516" t="s">
        <v>3163</v>
      </c>
      <c r="B516" t="s">
        <v>42</v>
      </c>
      <c r="C516" t="s">
        <v>31</v>
      </c>
      <c r="D516" t="s">
        <v>3164</v>
      </c>
      <c r="E516">
        <v>265.58</v>
      </c>
      <c r="F516">
        <v>9</v>
      </c>
      <c r="G516">
        <v>2.27</v>
      </c>
      <c r="I516" t="s">
        <v>45</v>
      </c>
    </row>
    <row r="517" spans="1:9" x14ac:dyDescent="0.3">
      <c r="A517" t="s">
        <v>3169</v>
      </c>
      <c r="B517" t="s">
        <v>30</v>
      </c>
      <c r="C517" t="s">
        <v>63</v>
      </c>
      <c r="D517" t="s">
        <v>3170</v>
      </c>
      <c r="E517">
        <v>4592.46</v>
      </c>
      <c r="F517">
        <v>7</v>
      </c>
      <c r="G517">
        <v>-23.66</v>
      </c>
      <c r="I517" t="s">
        <v>45</v>
      </c>
    </row>
    <row r="518" spans="1:9" x14ac:dyDescent="0.3">
      <c r="A518" t="s">
        <v>3175</v>
      </c>
      <c r="B518" t="s">
        <v>42</v>
      </c>
      <c r="C518" t="s">
        <v>71</v>
      </c>
      <c r="D518" t="s">
        <v>3176</v>
      </c>
      <c r="E518">
        <v>1247.57</v>
      </c>
      <c r="F518">
        <v>4</v>
      </c>
      <c r="G518">
        <v>-97.02</v>
      </c>
      <c r="H518">
        <v>1</v>
      </c>
      <c r="I518" t="s">
        <v>33</v>
      </c>
    </row>
    <row r="519" spans="1:9" x14ac:dyDescent="0.3">
      <c r="A519" t="s">
        <v>3181</v>
      </c>
      <c r="B519" t="s">
        <v>30</v>
      </c>
      <c r="C519" t="s">
        <v>71</v>
      </c>
      <c r="D519" t="s">
        <v>3182</v>
      </c>
      <c r="E519">
        <v>2707.2</v>
      </c>
      <c r="F519">
        <v>9</v>
      </c>
      <c r="G519">
        <v>-20.27</v>
      </c>
      <c r="I519" t="s">
        <v>33</v>
      </c>
    </row>
    <row r="520" spans="1:9" x14ac:dyDescent="0.3">
      <c r="A520" t="s">
        <v>3187</v>
      </c>
      <c r="B520" t="s">
        <v>80</v>
      </c>
      <c r="C520" t="s">
        <v>43</v>
      </c>
      <c r="D520" t="s">
        <v>3188</v>
      </c>
      <c r="E520">
        <v>1107.26</v>
      </c>
      <c r="F520">
        <v>9</v>
      </c>
      <c r="G520">
        <v>48.33</v>
      </c>
      <c r="H520">
        <v>1</v>
      </c>
      <c r="I520" t="s">
        <v>55</v>
      </c>
    </row>
    <row r="521" spans="1:9" x14ac:dyDescent="0.3">
      <c r="A521" t="s">
        <v>3193</v>
      </c>
      <c r="B521" t="s">
        <v>80</v>
      </c>
      <c r="C521" t="s">
        <v>43</v>
      </c>
      <c r="D521" t="s">
        <v>3194</v>
      </c>
      <c r="E521">
        <v>284.08999999999997</v>
      </c>
      <c r="F521">
        <v>1</v>
      </c>
      <c r="G521">
        <v>-12.14</v>
      </c>
      <c r="H521">
        <v>1</v>
      </c>
      <c r="I521" t="s">
        <v>33</v>
      </c>
    </row>
    <row r="522" spans="1:9" x14ac:dyDescent="0.3">
      <c r="A522" t="s">
        <v>3198</v>
      </c>
      <c r="B522" t="s">
        <v>42</v>
      </c>
      <c r="C522" t="s">
        <v>71</v>
      </c>
      <c r="D522" t="s">
        <v>3199</v>
      </c>
      <c r="E522">
        <v>3446.87</v>
      </c>
      <c r="F522">
        <v>1</v>
      </c>
      <c r="G522">
        <v>-74.58</v>
      </c>
      <c r="I522" t="s">
        <v>55</v>
      </c>
    </row>
    <row r="523" spans="1:9" x14ac:dyDescent="0.3">
      <c r="A523" t="s">
        <v>3204</v>
      </c>
      <c r="B523" t="s">
        <v>42</v>
      </c>
      <c r="C523" t="s">
        <v>43</v>
      </c>
      <c r="D523" t="s">
        <v>3205</v>
      </c>
      <c r="E523">
        <v>3620.6</v>
      </c>
      <c r="F523">
        <v>3</v>
      </c>
      <c r="G523">
        <v>-87.7</v>
      </c>
      <c r="H523">
        <v>1</v>
      </c>
      <c r="I523" t="s">
        <v>45</v>
      </c>
    </row>
    <row r="524" spans="1:9" x14ac:dyDescent="0.3">
      <c r="A524" t="s">
        <v>3210</v>
      </c>
      <c r="B524" t="s">
        <v>42</v>
      </c>
      <c r="C524" t="s">
        <v>95</v>
      </c>
      <c r="D524" t="s">
        <v>3211</v>
      </c>
      <c r="E524">
        <v>4242.12</v>
      </c>
      <c r="F524">
        <v>2</v>
      </c>
      <c r="G524">
        <v>-84.19</v>
      </c>
      <c r="H524">
        <v>1</v>
      </c>
      <c r="I524" t="s">
        <v>55</v>
      </c>
    </row>
    <row r="525" spans="1:9" x14ac:dyDescent="0.3">
      <c r="A525" t="s">
        <v>3216</v>
      </c>
      <c r="B525" t="s">
        <v>30</v>
      </c>
      <c r="C525" t="s">
        <v>71</v>
      </c>
      <c r="D525" t="s">
        <v>3217</v>
      </c>
      <c r="E525">
        <v>3571.61</v>
      </c>
      <c r="F525">
        <v>3</v>
      </c>
      <c r="G525">
        <v>40.54</v>
      </c>
      <c r="I525" t="s">
        <v>33</v>
      </c>
    </row>
    <row r="526" spans="1:9" x14ac:dyDescent="0.3">
      <c r="A526" t="s">
        <v>3222</v>
      </c>
      <c r="B526" t="s">
        <v>30</v>
      </c>
      <c r="C526" t="s">
        <v>63</v>
      </c>
      <c r="D526" t="s">
        <v>3223</v>
      </c>
      <c r="E526">
        <v>4452.84</v>
      </c>
      <c r="F526">
        <v>9</v>
      </c>
      <c r="G526">
        <v>67.930000000000007</v>
      </c>
      <c r="I526" t="s">
        <v>45</v>
      </c>
    </row>
    <row r="527" spans="1:9" x14ac:dyDescent="0.3">
      <c r="A527" t="s">
        <v>3228</v>
      </c>
      <c r="B527" t="s">
        <v>80</v>
      </c>
      <c r="C527" t="s">
        <v>95</v>
      </c>
      <c r="D527" t="s">
        <v>3229</v>
      </c>
      <c r="E527">
        <v>2224.89</v>
      </c>
      <c r="F527">
        <v>1</v>
      </c>
      <c r="G527">
        <v>72.5</v>
      </c>
      <c r="I527" t="s">
        <v>33</v>
      </c>
    </row>
    <row r="528" spans="1:9" x14ac:dyDescent="0.3">
      <c r="A528" t="s">
        <v>3234</v>
      </c>
      <c r="B528" t="s">
        <v>80</v>
      </c>
      <c r="C528" t="s">
        <v>43</v>
      </c>
      <c r="D528" t="s">
        <v>3235</v>
      </c>
      <c r="E528">
        <v>2701.06</v>
      </c>
      <c r="F528">
        <v>4</v>
      </c>
      <c r="G528">
        <v>12.42</v>
      </c>
      <c r="H528">
        <v>1</v>
      </c>
      <c r="I528" t="s">
        <v>55</v>
      </c>
    </row>
    <row r="529" spans="1:9" x14ac:dyDescent="0.3">
      <c r="A529" t="s">
        <v>3240</v>
      </c>
      <c r="B529" t="s">
        <v>30</v>
      </c>
      <c r="C529" t="s">
        <v>95</v>
      </c>
      <c r="D529" t="s">
        <v>3241</v>
      </c>
      <c r="E529">
        <v>1479.09</v>
      </c>
      <c r="F529">
        <v>4</v>
      </c>
      <c r="G529">
        <v>97.8</v>
      </c>
      <c r="I529" t="s">
        <v>55</v>
      </c>
    </row>
    <row r="530" spans="1:9" x14ac:dyDescent="0.3">
      <c r="A530" t="s">
        <v>3246</v>
      </c>
      <c r="B530" t="s">
        <v>80</v>
      </c>
      <c r="C530" t="s">
        <v>43</v>
      </c>
      <c r="D530" t="s">
        <v>3247</v>
      </c>
      <c r="E530">
        <v>1861.53</v>
      </c>
      <c r="F530">
        <v>10</v>
      </c>
      <c r="G530">
        <v>-47.54</v>
      </c>
      <c r="I530" t="s">
        <v>55</v>
      </c>
    </row>
    <row r="531" spans="1:9" x14ac:dyDescent="0.3">
      <c r="A531" t="s">
        <v>3252</v>
      </c>
      <c r="B531" t="s">
        <v>30</v>
      </c>
      <c r="C531" t="s">
        <v>95</v>
      </c>
      <c r="D531" t="s">
        <v>3253</v>
      </c>
      <c r="E531">
        <v>1160.31</v>
      </c>
      <c r="F531">
        <v>3</v>
      </c>
      <c r="G531">
        <v>0.02</v>
      </c>
      <c r="H531">
        <v>1</v>
      </c>
      <c r="I531" t="s">
        <v>45</v>
      </c>
    </row>
    <row r="532" spans="1:9" x14ac:dyDescent="0.3">
      <c r="A532" t="s">
        <v>3258</v>
      </c>
      <c r="B532" t="s">
        <v>80</v>
      </c>
      <c r="C532" t="s">
        <v>71</v>
      </c>
      <c r="D532" t="s">
        <v>3259</v>
      </c>
      <c r="E532">
        <v>2654.2</v>
      </c>
      <c r="F532">
        <v>3</v>
      </c>
      <c r="G532">
        <v>31.11</v>
      </c>
      <c r="H532">
        <v>1</v>
      </c>
      <c r="I532" t="s">
        <v>55</v>
      </c>
    </row>
    <row r="533" spans="1:9" x14ac:dyDescent="0.3">
      <c r="A533" t="s">
        <v>3264</v>
      </c>
      <c r="B533" t="s">
        <v>42</v>
      </c>
      <c r="C533" t="s">
        <v>63</v>
      </c>
      <c r="D533" t="s">
        <v>3265</v>
      </c>
      <c r="E533">
        <v>1248.3900000000001</v>
      </c>
      <c r="F533">
        <v>4</v>
      </c>
      <c r="G533">
        <v>63.05</v>
      </c>
      <c r="I533" t="s">
        <v>55</v>
      </c>
    </row>
    <row r="534" spans="1:9" x14ac:dyDescent="0.3">
      <c r="A534" t="s">
        <v>3270</v>
      </c>
      <c r="B534" t="s">
        <v>42</v>
      </c>
      <c r="C534" t="s">
        <v>43</v>
      </c>
      <c r="D534" t="s">
        <v>3271</v>
      </c>
      <c r="E534">
        <v>742.54</v>
      </c>
      <c r="F534">
        <v>6</v>
      </c>
      <c r="G534">
        <v>-25.36</v>
      </c>
      <c r="H534">
        <v>1</v>
      </c>
      <c r="I534" t="s">
        <v>33</v>
      </c>
    </row>
    <row r="535" spans="1:9" x14ac:dyDescent="0.3">
      <c r="A535" t="s">
        <v>3276</v>
      </c>
      <c r="B535" t="s">
        <v>80</v>
      </c>
      <c r="C535" t="s">
        <v>63</v>
      </c>
      <c r="D535" t="s">
        <v>3277</v>
      </c>
      <c r="E535">
        <v>2777.62</v>
      </c>
      <c r="F535">
        <v>10</v>
      </c>
      <c r="G535">
        <v>91.36</v>
      </c>
      <c r="H535">
        <v>1</v>
      </c>
      <c r="I535" t="s">
        <v>55</v>
      </c>
    </row>
    <row r="536" spans="1:9" x14ac:dyDescent="0.3">
      <c r="A536" t="s">
        <v>3282</v>
      </c>
      <c r="B536" t="s">
        <v>42</v>
      </c>
      <c r="C536" t="s">
        <v>63</v>
      </c>
      <c r="D536" t="s">
        <v>3283</v>
      </c>
      <c r="E536">
        <v>3848.54</v>
      </c>
      <c r="F536">
        <v>10</v>
      </c>
      <c r="G536">
        <v>-0.05</v>
      </c>
      <c r="I536" t="s">
        <v>55</v>
      </c>
    </row>
    <row r="537" spans="1:9" x14ac:dyDescent="0.3">
      <c r="A537" t="s">
        <v>3288</v>
      </c>
      <c r="B537" t="s">
        <v>80</v>
      </c>
      <c r="C537" t="s">
        <v>95</v>
      </c>
      <c r="D537" t="s">
        <v>3289</v>
      </c>
      <c r="E537">
        <v>3485.43</v>
      </c>
      <c r="F537">
        <v>3</v>
      </c>
      <c r="G537">
        <v>73.55</v>
      </c>
      <c r="I537" t="s">
        <v>55</v>
      </c>
    </row>
    <row r="538" spans="1:9" x14ac:dyDescent="0.3">
      <c r="A538" t="s">
        <v>3293</v>
      </c>
      <c r="B538" t="s">
        <v>80</v>
      </c>
      <c r="C538" t="s">
        <v>43</v>
      </c>
      <c r="D538" t="s">
        <v>3294</v>
      </c>
      <c r="E538">
        <v>1473.19</v>
      </c>
      <c r="F538">
        <v>3</v>
      </c>
      <c r="G538">
        <v>-41.32</v>
      </c>
      <c r="H538">
        <v>1</v>
      </c>
      <c r="I538" t="s">
        <v>55</v>
      </c>
    </row>
    <row r="539" spans="1:9" x14ac:dyDescent="0.3">
      <c r="A539" t="s">
        <v>3299</v>
      </c>
      <c r="B539" t="s">
        <v>80</v>
      </c>
      <c r="C539" t="s">
        <v>95</v>
      </c>
      <c r="D539" t="s">
        <v>3300</v>
      </c>
      <c r="E539">
        <v>3622.12</v>
      </c>
      <c r="F539">
        <v>2</v>
      </c>
      <c r="G539">
        <v>-84.79</v>
      </c>
      <c r="I539" t="s">
        <v>45</v>
      </c>
    </row>
    <row r="540" spans="1:9" x14ac:dyDescent="0.3">
      <c r="A540" t="s">
        <v>3305</v>
      </c>
      <c r="B540" t="s">
        <v>30</v>
      </c>
      <c r="C540" t="s">
        <v>71</v>
      </c>
      <c r="D540" t="s">
        <v>3306</v>
      </c>
      <c r="E540">
        <v>3879.28</v>
      </c>
      <c r="F540">
        <v>2</v>
      </c>
      <c r="G540">
        <v>-87.89</v>
      </c>
      <c r="H540">
        <v>1</v>
      </c>
      <c r="I540" t="s">
        <v>33</v>
      </c>
    </row>
    <row r="541" spans="1:9" x14ac:dyDescent="0.3">
      <c r="A541" t="s">
        <v>3311</v>
      </c>
      <c r="B541" t="s">
        <v>30</v>
      </c>
      <c r="C541" t="s">
        <v>63</v>
      </c>
      <c r="D541" t="s">
        <v>3312</v>
      </c>
      <c r="E541">
        <v>2707.13</v>
      </c>
      <c r="F541">
        <v>9</v>
      </c>
      <c r="G541">
        <v>13.77</v>
      </c>
      <c r="I541" t="s">
        <v>55</v>
      </c>
    </row>
    <row r="542" spans="1:9" x14ac:dyDescent="0.3">
      <c r="A542" t="s">
        <v>3317</v>
      </c>
      <c r="B542" t="s">
        <v>80</v>
      </c>
      <c r="C542" t="s">
        <v>31</v>
      </c>
      <c r="D542" t="s">
        <v>3318</v>
      </c>
      <c r="E542">
        <v>4410.67</v>
      </c>
      <c r="F542">
        <v>7</v>
      </c>
      <c r="G542">
        <v>93.33</v>
      </c>
      <c r="I542" t="s">
        <v>55</v>
      </c>
    </row>
    <row r="543" spans="1:9" x14ac:dyDescent="0.3">
      <c r="A543" t="s">
        <v>3323</v>
      </c>
      <c r="B543" t="s">
        <v>30</v>
      </c>
      <c r="C543" t="s">
        <v>43</v>
      </c>
      <c r="D543" t="s">
        <v>3324</v>
      </c>
      <c r="E543">
        <v>1320</v>
      </c>
      <c r="F543">
        <v>6</v>
      </c>
      <c r="G543">
        <v>-14.37</v>
      </c>
      <c r="H543">
        <v>1</v>
      </c>
      <c r="I543" t="s">
        <v>45</v>
      </c>
    </row>
    <row r="544" spans="1:9" x14ac:dyDescent="0.3">
      <c r="A544" t="s">
        <v>3329</v>
      </c>
      <c r="B544" t="s">
        <v>80</v>
      </c>
      <c r="C544" t="s">
        <v>31</v>
      </c>
      <c r="D544" t="s">
        <v>3330</v>
      </c>
      <c r="E544">
        <v>3074.58</v>
      </c>
      <c r="F544">
        <v>8</v>
      </c>
      <c r="G544">
        <v>77.510000000000005</v>
      </c>
      <c r="H544">
        <v>1</v>
      </c>
      <c r="I544" t="s">
        <v>33</v>
      </c>
    </row>
    <row r="545" spans="1:9" x14ac:dyDescent="0.3">
      <c r="A545" t="s">
        <v>3335</v>
      </c>
      <c r="B545" t="s">
        <v>42</v>
      </c>
      <c r="C545" t="s">
        <v>31</v>
      </c>
      <c r="D545" t="s">
        <v>3336</v>
      </c>
      <c r="E545">
        <v>2519.87</v>
      </c>
      <c r="F545">
        <v>4</v>
      </c>
      <c r="G545">
        <v>28.31</v>
      </c>
      <c r="H545">
        <v>1</v>
      </c>
      <c r="I545" t="s">
        <v>33</v>
      </c>
    </row>
    <row r="546" spans="1:9" x14ac:dyDescent="0.3">
      <c r="A546" t="s">
        <v>3341</v>
      </c>
      <c r="B546" t="s">
        <v>30</v>
      </c>
      <c r="C546" t="s">
        <v>63</v>
      </c>
      <c r="D546" t="s">
        <v>3342</v>
      </c>
      <c r="E546">
        <v>2759.67</v>
      </c>
      <c r="F546">
        <v>4</v>
      </c>
      <c r="G546">
        <v>32.1</v>
      </c>
      <c r="H546">
        <v>1</v>
      </c>
      <c r="I546" t="s">
        <v>33</v>
      </c>
    </row>
    <row r="547" spans="1:9" x14ac:dyDescent="0.3">
      <c r="A547" t="s">
        <v>3347</v>
      </c>
      <c r="B547" t="s">
        <v>42</v>
      </c>
      <c r="C547" t="s">
        <v>71</v>
      </c>
      <c r="D547" t="s">
        <v>3348</v>
      </c>
      <c r="E547">
        <v>509.05</v>
      </c>
      <c r="F547">
        <v>6</v>
      </c>
      <c r="G547">
        <v>-75.47</v>
      </c>
      <c r="H547">
        <v>1</v>
      </c>
      <c r="I547" t="s">
        <v>45</v>
      </c>
    </row>
    <row r="548" spans="1:9" x14ac:dyDescent="0.3">
      <c r="A548" t="s">
        <v>3353</v>
      </c>
      <c r="B548" t="s">
        <v>80</v>
      </c>
      <c r="C548" t="s">
        <v>71</v>
      </c>
      <c r="D548" t="s">
        <v>3354</v>
      </c>
      <c r="E548">
        <v>2966.81</v>
      </c>
      <c r="F548">
        <v>3</v>
      </c>
      <c r="G548">
        <v>-8.8000000000000007</v>
      </c>
      <c r="I548" t="s">
        <v>55</v>
      </c>
    </row>
    <row r="549" spans="1:9" x14ac:dyDescent="0.3">
      <c r="A549" t="s">
        <v>3358</v>
      </c>
      <c r="B549" t="s">
        <v>30</v>
      </c>
      <c r="C549" t="s">
        <v>71</v>
      </c>
      <c r="D549" t="s">
        <v>3359</v>
      </c>
      <c r="E549">
        <v>2859.26</v>
      </c>
      <c r="F549">
        <v>7</v>
      </c>
      <c r="G549">
        <v>-79.61</v>
      </c>
      <c r="I549" t="s">
        <v>55</v>
      </c>
    </row>
    <row r="550" spans="1:9" x14ac:dyDescent="0.3">
      <c r="A550" t="s">
        <v>3364</v>
      </c>
      <c r="B550" t="s">
        <v>30</v>
      </c>
      <c r="C550" t="s">
        <v>71</v>
      </c>
      <c r="D550" t="s">
        <v>3365</v>
      </c>
      <c r="E550">
        <v>3359.1</v>
      </c>
      <c r="F550">
        <v>1</v>
      </c>
      <c r="G550">
        <v>79.47</v>
      </c>
      <c r="I550" t="s">
        <v>55</v>
      </c>
    </row>
    <row r="551" spans="1:9" x14ac:dyDescent="0.3">
      <c r="A551" t="s">
        <v>3370</v>
      </c>
      <c r="B551" t="s">
        <v>30</v>
      </c>
      <c r="C551" t="s">
        <v>71</v>
      </c>
      <c r="D551" t="s">
        <v>3371</v>
      </c>
      <c r="E551">
        <v>4324.07</v>
      </c>
      <c r="F551">
        <v>2</v>
      </c>
      <c r="G551">
        <v>-84.58</v>
      </c>
      <c r="H551">
        <v>1</v>
      </c>
      <c r="I551" t="s">
        <v>55</v>
      </c>
    </row>
    <row r="552" spans="1:9" x14ac:dyDescent="0.3">
      <c r="A552" t="s">
        <v>3376</v>
      </c>
      <c r="B552" t="s">
        <v>30</v>
      </c>
      <c r="C552" t="s">
        <v>43</v>
      </c>
      <c r="D552" t="s">
        <v>3377</v>
      </c>
      <c r="E552">
        <v>2099.87</v>
      </c>
      <c r="F552">
        <v>5</v>
      </c>
      <c r="G552">
        <v>-67.260000000000005</v>
      </c>
      <c r="H552">
        <v>1</v>
      </c>
      <c r="I552" t="s">
        <v>45</v>
      </c>
    </row>
    <row r="553" spans="1:9" x14ac:dyDescent="0.3">
      <c r="A553" t="s">
        <v>3382</v>
      </c>
      <c r="B553" t="s">
        <v>42</v>
      </c>
      <c r="C553" t="s">
        <v>71</v>
      </c>
      <c r="D553" t="s">
        <v>3383</v>
      </c>
      <c r="E553">
        <v>1133.44</v>
      </c>
      <c r="F553">
        <v>10</v>
      </c>
      <c r="G553">
        <v>-32.08</v>
      </c>
      <c r="I553" t="s">
        <v>45</v>
      </c>
    </row>
    <row r="554" spans="1:9" x14ac:dyDescent="0.3">
      <c r="A554" t="s">
        <v>3388</v>
      </c>
      <c r="B554" t="s">
        <v>80</v>
      </c>
      <c r="C554" t="s">
        <v>43</v>
      </c>
      <c r="D554" t="s">
        <v>3389</v>
      </c>
      <c r="E554">
        <v>3688.87</v>
      </c>
      <c r="F554">
        <v>9</v>
      </c>
      <c r="G554">
        <v>32.76</v>
      </c>
      <c r="H554">
        <v>1</v>
      </c>
      <c r="I554" t="s">
        <v>55</v>
      </c>
    </row>
    <row r="555" spans="1:9" x14ac:dyDescent="0.3">
      <c r="A555" t="s">
        <v>3394</v>
      </c>
      <c r="B555" t="s">
        <v>42</v>
      </c>
      <c r="C555" t="s">
        <v>31</v>
      </c>
      <c r="D555" t="s">
        <v>3395</v>
      </c>
      <c r="E555">
        <v>4847.4799999999996</v>
      </c>
      <c r="F555">
        <v>2</v>
      </c>
      <c r="G555">
        <v>23.21</v>
      </c>
      <c r="I555" t="s">
        <v>55</v>
      </c>
    </row>
    <row r="556" spans="1:9" x14ac:dyDescent="0.3">
      <c r="A556" t="s">
        <v>3400</v>
      </c>
      <c r="B556" t="s">
        <v>30</v>
      </c>
      <c r="C556" t="s">
        <v>95</v>
      </c>
      <c r="D556" t="s">
        <v>3401</v>
      </c>
      <c r="E556">
        <v>1134.3399999999999</v>
      </c>
      <c r="F556">
        <v>10</v>
      </c>
      <c r="G556">
        <v>92.99</v>
      </c>
      <c r="I556" t="s">
        <v>33</v>
      </c>
    </row>
    <row r="557" spans="1:9" x14ac:dyDescent="0.3">
      <c r="A557" t="s">
        <v>3406</v>
      </c>
      <c r="B557" t="s">
        <v>30</v>
      </c>
      <c r="C557" t="s">
        <v>95</v>
      </c>
      <c r="D557" t="s">
        <v>3407</v>
      </c>
      <c r="E557">
        <v>2527.17</v>
      </c>
      <c r="F557">
        <v>5</v>
      </c>
      <c r="G557">
        <v>49.55</v>
      </c>
      <c r="H557">
        <v>1</v>
      </c>
      <c r="I557" t="s">
        <v>33</v>
      </c>
    </row>
    <row r="558" spans="1:9" x14ac:dyDescent="0.3">
      <c r="A558" t="s">
        <v>3412</v>
      </c>
      <c r="B558" t="s">
        <v>30</v>
      </c>
      <c r="C558" t="s">
        <v>71</v>
      </c>
      <c r="D558" t="s">
        <v>3413</v>
      </c>
      <c r="E558">
        <v>4234.2299999999996</v>
      </c>
      <c r="F558">
        <v>8</v>
      </c>
      <c r="G558">
        <v>-78.42</v>
      </c>
      <c r="H558">
        <v>1</v>
      </c>
      <c r="I558" t="s">
        <v>33</v>
      </c>
    </row>
    <row r="559" spans="1:9" x14ac:dyDescent="0.3">
      <c r="A559" t="s">
        <v>3418</v>
      </c>
      <c r="B559" t="s">
        <v>80</v>
      </c>
      <c r="C559" t="s">
        <v>63</v>
      </c>
      <c r="D559" t="s">
        <v>3419</v>
      </c>
      <c r="E559">
        <v>3190.12</v>
      </c>
      <c r="F559">
        <v>10</v>
      </c>
      <c r="G559">
        <v>-99.07</v>
      </c>
      <c r="I559" t="s">
        <v>45</v>
      </c>
    </row>
    <row r="560" spans="1:9" x14ac:dyDescent="0.3">
      <c r="A560" t="s">
        <v>3424</v>
      </c>
      <c r="B560" t="s">
        <v>42</v>
      </c>
      <c r="C560" t="s">
        <v>71</v>
      </c>
      <c r="D560" t="s">
        <v>3425</v>
      </c>
      <c r="E560">
        <v>929.75</v>
      </c>
      <c r="F560">
        <v>9</v>
      </c>
      <c r="G560">
        <v>61.61</v>
      </c>
      <c r="H560">
        <v>1</v>
      </c>
      <c r="I560" t="s">
        <v>55</v>
      </c>
    </row>
    <row r="561" spans="1:9" x14ac:dyDescent="0.3">
      <c r="A561" t="s">
        <v>3430</v>
      </c>
      <c r="B561" t="s">
        <v>42</v>
      </c>
      <c r="C561" t="s">
        <v>63</v>
      </c>
      <c r="D561" t="s">
        <v>3431</v>
      </c>
      <c r="E561">
        <v>917.24</v>
      </c>
      <c r="F561">
        <v>7</v>
      </c>
      <c r="G561">
        <v>-70.19</v>
      </c>
      <c r="I561" t="s">
        <v>55</v>
      </c>
    </row>
    <row r="562" spans="1:9" x14ac:dyDescent="0.3">
      <c r="A562" t="s">
        <v>3436</v>
      </c>
      <c r="B562" t="s">
        <v>42</v>
      </c>
      <c r="C562" t="s">
        <v>43</v>
      </c>
      <c r="D562" t="s">
        <v>3437</v>
      </c>
      <c r="E562">
        <v>334.28</v>
      </c>
      <c r="F562">
        <v>4</v>
      </c>
      <c r="G562">
        <v>53.56</v>
      </c>
      <c r="H562">
        <v>1</v>
      </c>
      <c r="I562" t="s">
        <v>33</v>
      </c>
    </row>
    <row r="563" spans="1:9" x14ac:dyDescent="0.3">
      <c r="A563" t="s">
        <v>3442</v>
      </c>
      <c r="B563" t="s">
        <v>42</v>
      </c>
      <c r="C563" t="s">
        <v>63</v>
      </c>
      <c r="D563" t="s">
        <v>3443</v>
      </c>
      <c r="E563">
        <v>2544.15</v>
      </c>
      <c r="F563">
        <v>3</v>
      </c>
      <c r="G563">
        <v>96.24</v>
      </c>
      <c r="I563" t="s">
        <v>55</v>
      </c>
    </row>
    <row r="564" spans="1:9" x14ac:dyDescent="0.3">
      <c r="A564" t="s">
        <v>3448</v>
      </c>
      <c r="B564" t="s">
        <v>80</v>
      </c>
      <c r="C564" t="s">
        <v>71</v>
      </c>
      <c r="D564" t="s">
        <v>3449</v>
      </c>
      <c r="E564">
        <v>1086.31</v>
      </c>
      <c r="F564">
        <v>3</v>
      </c>
      <c r="G564">
        <v>68.62</v>
      </c>
      <c r="I564" t="s">
        <v>45</v>
      </c>
    </row>
    <row r="565" spans="1:9" x14ac:dyDescent="0.3">
      <c r="A565" s="2" t="s">
        <v>3454</v>
      </c>
      <c r="B565" t="s">
        <v>80</v>
      </c>
      <c r="C565" t="s">
        <v>63</v>
      </c>
      <c r="D565" t="s">
        <v>3455</v>
      </c>
      <c r="E565">
        <v>3998.35</v>
      </c>
      <c r="F565">
        <v>5</v>
      </c>
      <c r="G565">
        <v>-44.03</v>
      </c>
      <c r="I565" t="s">
        <v>55</v>
      </c>
    </row>
    <row r="566" spans="1:9" x14ac:dyDescent="0.3">
      <c r="A566" t="s">
        <v>3460</v>
      </c>
      <c r="B566" t="s">
        <v>80</v>
      </c>
      <c r="C566" t="s">
        <v>95</v>
      </c>
      <c r="D566" t="s">
        <v>3461</v>
      </c>
      <c r="E566">
        <v>291.39</v>
      </c>
      <c r="F566">
        <v>1</v>
      </c>
      <c r="G566">
        <v>50.26</v>
      </c>
      <c r="H566">
        <v>1</v>
      </c>
      <c r="I566" t="s">
        <v>55</v>
      </c>
    </row>
    <row r="567" spans="1:9" x14ac:dyDescent="0.3">
      <c r="A567" t="s">
        <v>3466</v>
      </c>
      <c r="B567" t="s">
        <v>42</v>
      </c>
      <c r="C567" t="s">
        <v>71</v>
      </c>
      <c r="D567" t="s">
        <v>3467</v>
      </c>
      <c r="E567">
        <v>617.73</v>
      </c>
      <c r="F567">
        <v>8</v>
      </c>
      <c r="G567">
        <v>95.93</v>
      </c>
      <c r="I567" t="s">
        <v>33</v>
      </c>
    </row>
    <row r="568" spans="1:9" x14ac:dyDescent="0.3">
      <c r="A568" t="s">
        <v>3472</v>
      </c>
      <c r="B568" t="s">
        <v>80</v>
      </c>
      <c r="C568" t="s">
        <v>31</v>
      </c>
      <c r="D568" t="s">
        <v>3473</v>
      </c>
      <c r="E568">
        <v>2792.82</v>
      </c>
      <c r="F568">
        <v>3</v>
      </c>
      <c r="G568">
        <v>44.39</v>
      </c>
      <c r="I568" t="s">
        <v>45</v>
      </c>
    </row>
    <row r="569" spans="1:9" x14ac:dyDescent="0.3">
      <c r="A569" t="s">
        <v>3478</v>
      </c>
      <c r="B569" t="s">
        <v>80</v>
      </c>
      <c r="C569" t="s">
        <v>95</v>
      </c>
      <c r="D569" t="s">
        <v>3479</v>
      </c>
      <c r="E569">
        <v>2960.6</v>
      </c>
      <c r="F569">
        <v>3</v>
      </c>
      <c r="G569">
        <v>-95.34</v>
      </c>
      <c r="H569">
        <v>1</v>
      </c>
      <c r="I569" t="s">
        <v>33</v>
      </c>
    </row>
    <row r="570" spans="1:9" x14ac:dyDescent="0.3">
      <c r="A570" t="s">
        <v>3484</v>
      </c>
      <c r="B570" t="s">
        <v>80</v>
      </c>
      <c r="C570" t="s">
        <v>95</v>
      </c>
      <c r="D570" t="s">
        <v>3485</v>
      </c>
      <c r="E570">
        <v>4478.93</v>
      </c>
      <c r="F570">
        <v>7</v>
      </c>
      <c r="G570">
        <v>-56.83</v>
      </c>
      <c r="I570" t="s">
        <v>55</v>
      </c>
    </row>
    <row r="571" spans="1:9" x14ac:dyDescent="0.3">
      <c r="A571" t="s">
        <v>3490</v>
      </c>
      <c r="B571" t="s">
        <v>80</v>
      </c>
      <c r="C571" t="s">
        <v>63</v>
      </c>
      <c r="D571" t="s">
        <v>3491</v>
      </c>
      <c r="E571">
        <v>2256.06</v>
      </c>
      <c r="F571">
        <v>4</v>
      </c>
      <c r="G571">
        <v>-97.52</v>
      </c>
      <c r="H571">
        <v>1</v>
      </c>
      <c r="I571" t="s">
        <v>33</v>
      </c>
    </row>
    <row r="572" spans="1:9" x14ac:dyDescent="0.3">
      <c r="A572" t="s">
        <v>3496</v>
      </c>
      <c r="B572" t="s">
        <v>30</v>
      </c>
      <c r="C572" t="s">
        <v>31</v>
      </c>
      <c r="D572" t="s">
        <v>3497</v>
      </c>
      <c r="E572">
        <v>4248.3</v>
      </c>
      <c r="F572">
        <v>1</v>
      </c>
      <c r="G572">
        <v>-62.5</v>
      </c>
      <c r="H572">
        <v>1</v>
      </c>
      <c r="I572" t="s">
        <v>55</v>
      </c>
    </row>
    <row r="573" spans="1:9" x14ac:dyDescent="0.3">
      <c r="A573" t="s">
        <v>3502</v>
      </c>
      <c r="B573" t="s">
        <v>42</v>
      </c>
      <c r="C573" t="s">
        <v>43</v>
      </c>
      <c r="D573" t="s">
        <v>3503</v>
      </c>
      <c r="E573">
        <v>4043.83</v>
      </c>
      <c r="F573">
        <v>1</v>
      </c>
      <c r="G573">
        <v>-76.900000000000006</v>
      </c>
      <c r="I573" t="s">
        <v>45</v>
      </c>
    </row>
    <row r="574" spans="1:9" x14ac:dyDescent="0.3">
      <c r="A574" t="s">
        <v>3508</v>
      </c>
      <c r="B574" t="s">
        <v>30</v>
      </c>
      <c r="C574" t="s">
        <v>43</v>
      </c>
      <c r="D574" t="s">
        <v>3509</v>
      </c>
      <c r="E574">
        <v>1482.02</v>
      </c>
      <c r="F574">
        <v>5</v>
      </c>
      <c r="G574">
        <v>67.8</v>
      </c>
      <c r="I574" t="s">
        <v>33</v>
      </c>
    </row>
    <row r="575" spans="1:9" x14ac:dyDescent="0.3">
      <c r="A575" t="s">
        <v>3514</v>
      </c>
      <c r="B575" t="s">
        <v>80</v>
      </c>
      <c r="C575" t="s">
        <v>95</v>
      </c>
      <c r="D575" t="s">
        <v>3515</v>
      </c>
      <c r="E575">
        <v>1199.5</v>
      </c>
      <c r="F575">
        <v>3</v>
      </c>
      <c r="G575">
        <v>95.33</v>
      </c>
      <c r="H575">
        <v>1</v>
      </c>
      <c r="I575" t="s">
        <v>33</v>
      </c>
    </row>
    <row r="576" spans="1:9" x14ac:dyDescent="0.3">
      <c r="A576" t="s">
        <v>3520</v>
      </c>
      <c r="B576" t="s">
        <v>42</v>
      </c>
      <c r="C576" t="s">
        <v>95</v>
      </c>
      <c r="D576" t="s">
        <v>3521</v>
      </c>
      <c r="E576">
        <v>1367.24</v>
      </c>
      <c r="F576">
        <v>4</v>
      </c>
      <c r="G576">
        <v>84.86</v>
      </c>
      <c r="I576" t="s">
        <v>33</v>
      </c>
    </row>
    <row r="577" spans="1:9" x14ac:dyDescent="0.3">
      <c r="A577" t="s">
        <v>3526</v>
      </c>
      <c r="B577" t="s">
        <v>80</v>
      </c>
      <c r="C577" t="s">
        <v>31</v>
      </c>
      <c r="D577" t="s">
        <v>3527</v>
      </c>
      <c r="E577">
        <v>3886.85</v>
      </c>
      <c r="F577">
        <v>1</v>
      </c>
      <c r="G577">
        <v>91.86</v>
      </c>
      <c r="H577">
        <v>1</v>
      </c>
      <c r="I577" t="s">
        <v>33</v>
      </c>
    </row>
    <row r="578" spans="1:9" x14ac:dyDescent="0.3">
      <c r="A578" t="s">
        <v>3532</v>
      </c>
      <c r="B578" t="s">
        <v>30</v>
      </c>
      <c r="C578" t="s">
        <v>95</v>
      </c>
      <c r="D578" t="s">
        <v>3533</v>
      </c>
      <c r="E578">
        <v>2222.1799999999998</v>
      </c>
      <c r="F578">
        <v>9</v>
      </c>
      <c r="G578">
        <v>11.16</v>
      </c>
      <c r="I578" t="s">
        <v>33</v>
      </c>
    </row>
    <row r="579" spans="1:9" x14ac:dyDescent="0.3">
      <c r="A579" t="s">
        <v>3538</v>
      </c>
      <c r="B579" t="s">
        <v>80</v>
      </c>
      <c r="C579" t="s">
        <v>63</v>
      </c>
      <c r="D579" t="s">
        <v>3539</v>
      </c>
      <c r="E579">
        <v>538.20000000000005</v>
      </c>
      <c r="F579">
        <v>10</v>
      </c>
      <c r="G579">
        <v>3.84</v>
      </c>
      <c r="H579">
        <v>1</v>
      </c>
      <c r="I579" t="s">
        <v>55</v>
      </c>
    </row>
    <row r="580" spans="1:9" x14ac:dyDescent="0.3">
      <c r="A580" s="2" t="s">
        <v>3544</v>
      </c>
      <c r="B580" t="s">
        <v>30</v>
      </c>
      <c r="C580" t="s">
        <v>71</v>
      </c>
      <c r="D580" t="s">
        <v>3545</v>
      </c>
      <c r="E580">
        <v>4639.9799999999996</v>
      </c>
      <c r="F580">
        <v>1</v>
      </c>
      <c r="G580">
        <v>-8.91</v>
      </c>
      <c r="I580" t="s">
        <v>55</v>
      </c>
    </row>
    <row r="581" spans="1:9" x14ac:dyDescent="0.3">
      <c r="A581" t="s">
        <v>3550</v>
      </c>
      <c r="B581" t="s">
        <v>30</v>
      </c>
      <c r="C581" t="s">
        <v>63</v>
      </c>
      <c r="D581" t="s">
        <v>3551</v>
      </c>
      <c r="E581">
        <v>707.45</v>
      </c>
      <c r="F581">
        <v>4</v>
      </c>
      <c r="G581">
        <v>-66</v>
      </c>
      <c r="H581">
        <v>1</v>
      </c>
      <c r="I581" t="s">
        <v>55</v>
      </c>
    </row>
    <row r="582" spans="1:9" x14ac:dyDescent="0.3">
      <c r="A582" t="s">
        <v>3556</v>
      </c>
      <c r="B582" t="s">
        <v>80</v>
      </c>
      <c r="C582" t="s">
        <v>71</v>
      </c>
      <c r="D582" t="s">
        <v>3557</v>
      </c>
      <c r="E582">
        <v>4421.0600000000004</v>
      </c>
      <c r="F582">
        <v>10</v>
      </c>
      <c r="G582">
        <v>-23.98</v>
      </c>
      <c r="H582">
        <v>1</v>
      </c>
      <c r="I582" t="s">
        <v>55</v>
      </c>
    </row>
    <row r="583" spans="1:9" x14ac:dyDescent="0.3">
      <c r="A583" t="s">
        <v>3562</v>
      </c>
      <c r="B583" t="s">
        <v>42</v>
      </c>
      <c r="C583" t="s">
        <v>63</v>
      </c>
      <c r="D583" t="s">
        <v>3563</v>
      </c>
      <c r="E583">
        <v>2945.71</v>
      </c>
      <c r="F583">
        <v>5</v>
      </c>
      <c r="G583">
        <v>1.71</v>
      </c>
      <c r="I583" t="s">
        <v>45</v>
      </c>
    </row>
    <row r="584" spans="1:9" x14ac:dyDescent="0.3">
      <c r="A584" t="s">
        <v>3568</v>
      </c>
      <c r="B584" t="s">
        <v>80</v>
      </c>
      <c r="C584" t="s">
        <v>43</v>
      </c>
      <c r="D584" t="s">
        <v>3569</v>
      </c>
      <c r="E584">
        <v>3580.67</v>
      </c>
      <c r="F584">
        <v>1</v>
      </c>
      <c r="G584">
        <v>-78.319999999999993</v>
      </c>
      <c r="H584">
        <v>1</v>
      </c>
      <c r="I584" t="s">
        <v>55</v>
      </c>
    </row>
    <row r="585" spans="1:9" x14ac:dyDescent="0.3">
      <c r="A585" t="s">
        <v>3574</v>
      </c>
      <c r="B585" t="s">
        <v>42</v>
      </c>
      <c r="C585" t="s">
        <v>43</v>
      </c>
      <c r="D585" t="s">
        <v>3575</v>
      </c>
      <c r="E585">
        <v>1018.49</v>
      </c>
      <c r="F585">
        <v>2</v>
      </c>
      <c r="G585">
        <v>21.11</v>
      </c>
      <c r="I585" t="s">
        <v>45</v>
      </c>
    </row>
    <row r="586" spans="1:9" x14ac:dyDescent="0.3">
      <c r="A586" t="s">
        <v>3580</v>
      </c>
      <c r="B586" t="s">
        <v>42</v>
      </c>
      <c r="C586" t="s">
        <v>95</v>
      </c>
      <c r="D586" t="s">
        <v>3581</v>
      </c>
      <c r="E586">
        <v>331.65</v>
      </c>
      <c r="F586">
        <v>5</v>
      </c>
      <c r="G586">
        <v>8.2100000000000009</v>
      </c>
      <c r="I586" t="s">
        <v>55</v>
      </c>
    </row>
    <row r="587" spans="1:9" x14ac:dyDescent="0.3">
      <c r="A587" t="s">
        <v>3586</v>
      </c>
      <c r="B587" t="s">
        <v>80</v>
      </c>
      <c r="C587" t="s">
        <v>95</v>
      </c>
      <c r="D587" t="s">
        <v>3587</v>
      </c>
      <c r="E587">
        <v>673.69</v>
      </c>
      <c r="F587">
        <v>1</v>
      </c>
      <c r="G587">
        <v>-72.41</v>
      </c>
      <c r="H587">
        <v>1</v>
      </c>
      <c r="I587" t="s">
        <v>33</v>
      </c>
    </row>
    <row r="588" spans="1:9" x14ac:dyDescent="0.3">
      <c r="A588" t="s">
        <v>3592</v>
      </c>
      <c r="B588" t="s">
        <v>30</v>
      </c>
      <c r="C588" t="s">
        <v>71</v>
      </c>
      <c r="D588" t="s">
        <v>3593</v>
      </c>
      <c r="E588">
        <v>220.74</v>
      </c>
      <c r="F588">
        <v>2</v>
      </c>
      <c r="G588">
        <v>-5.15</v>
      </c>
      <c r="I588" t="s">
        <v>33</v>
      </c>
    </row>
    <row r="589" spans="1:9" x14ac:dyDescent="0.3">
      <c r="A589" t="s">
        <v>3598</v>
      </c>
      <c r="B589" t="s">
        <v>80</v>
      </c>
      <c r="C589" t="s">
        <v>43</v>
      </c>
      <c r="D589" t="s">
        <v>3599</v>
      </c>
      <c r="E589">
        <v>2709.67</v>
      </c>
      <c r="F589">
        <v>3</v>
      </c>
      <c r="G589">
        <v>-1.7</v>
      </c>
      <c r="H589">
        <v>1</v>
      </c>
      <c r="I589" t="s">
        <v>55</v>
      </c>
    </row>
    <row r="590" spans="1:9" x14ac:dyDescent="0.3">
      <c r="A590" t="s">
        <v>3604</v>
      </c>
      <c r="B590" t="s">
        <v>80</v>
      </c>
      <c r="C590" t="s">
        <v>63</v>
      </c>
      <c r="D590" t="s">
        <v>3605</v>
      </c>
      <c r="E590">
        <v>1177.75</v>
      </c>
      <c r="F590">
        <v>5</v>
      </c>
      <c r="G590">
        <v>24.18</v>
      </c>
      <c r="H590">
        <v>1</v>
      </c>
      <c r="I590" t="s">
        <v>55</v>
      </c>
    </row>
    <row r="591" spans="1:9" x14ac:dyDescent="0.3">
      <c r="A591" t="s">
        <v>3610</v>
      </c>
      <c r="B591" t="s">
        <v>42</v>
      </c>
      <c r="C591" t="s">
        <v>71</v>
      </c>
      <c r="D591" t="s">
        <v>3611</v>
      </c>
      <c r="E591">
        <v>3962.42</v>
      </c>
      <c r="F591">
        <v>7</v>
      </c>
      <c r="G591">
        <v>2.5499999999999998</v>
      </c>
      <c r="H591">
        <v>1</v>
      </c>
      <c r="I591" t="s">
        <v>33</v>
      </c>
    </row>
    <row r="592" spans="1:9" x14ac:dyDescent="0.3">
      <c r="A592" t="s">
        <v>3616</v>
      </c>
      <c r="B592" t="s">
        <v>80</v>
      </c>
      <c r="C592" t="s">
        <v>63</v>
      </c>
      <c r="D592" t="s">
        <v>3617</v>
      </c>
      <c r="E592">
        <v>818.47</v>
      </c>
      <c r="F592">
        <v>2</v>
      </c>
      <c r="G592">
        <v>58.57</v>
      </c>
      <c r="H592">
        <v>1</v>
      </c>
      <c r="I592" t="s">
        <v>45</v>
      </c>
    </row>
    <row r="593" spans="1:9" x14ac:dyDescent="0.3">
      <c r="A593" t="s">
        <v>3622</v>
      </c>
      <c r="B593" t="s">
        <v>42</v>
      </c>
      <c r="C593" t="s">
        <v>31</v>
      </c>
      <c r="D593" t="s">
        <v>3623</v>
      </c>
      <c r="E593">
        <v>608.69000000000005</v>
      </c>
      <c r="F593">
        <v>4</v>
      </c>
      <c r="G593">
        <v>4.0599999999999996</v>
      </c>
      <c r="H593">
        <v>1</v>
      </c>
      <c r="I593" t="s">
        <v>45</v>
      </c>
    </row>
    <row r="594" spans="1:9" x14ac:dyDescent="0.3">
      <c r="A594" t="s">
        <v>3628</v>
      </c>
      <c r="B594" t="s">
        <v>30</v>
      </c>
      <c r="C594" t="s">
        <v>95</v>
      </c>
      <c r="D594" t="s">
        <v>3629</v>
      </c>
      <c r="E594">
        <v>261.05</v>
      </c>
      <c r="F594">
        <v>8</v>
      </c>
      <c r="G594">
        <v>-88.84</v>
      </c>
      <c r="I594" t="s">
        <v>33</v>
      </c>
    </row>
    <row r="595" spans="1:9" x14ac:dyDescent="0.3">
      <c r="A595" t="s">
        <v>3634</v>
      </c>
      <c r="B595" t="s">
        <v>42</v>
      </c>
      <c r="C595" t="s">
        <v>31</v>
      </c>
      <c r="D595" t="s">
        <v>3635</v>
      </c>
      <c r="E595">
        <v>746.59</v>
      </c>
      <c r="F595">
        <v>6</v>
      </c>
      <c r="G595">
        <v>46</v>
      </c>
      <c r="H595">
        <v>1</v>
      </c>
      <c r="I595" t="s">
        <v>33</v>
      </c>
    </row>
    <row r="596" spans="1:9" x14ac:dyDescent="0.3">
      <c r="A596" t="s">
        <v>3640</v>
      </c>
      <c r="B596" t="s">
        <v>42</v>
      </c>
      <c r="C596" t="s">
        <v>63</v>
      </c>
      <c r="D596" t="s">
        <v>3641</v>
      </c>
      <c r="E596">
        <v>1038.28</v>
      </c>
      <c r="F596">
        <v>4</v>
      </c>
      <c r="G596">
        <v>0.69</v>
      </c>
      <c r="H596">
        <v>1</v>
      </c>
      <c r="I596" t="s">
        <v>45</v>
      </c>
    </row>
    <row r="597" spans="1:9" x14ac:dyDescent="0.3">
      <c r="A597" t="s">
        <v>3646</v>
      </c>
      <c r="B597" t="s">
        <v>42</v>
      </c>
      <c r="C597" t="s">
        <v>31</v>
      </c>
      <c r="D597" t="s">
        <v>3647</v>
      </c>
      <c r="E597">
        <v>4507.8599999999997</v>
      </c>
      <c r="F597">
        <v>1</v>
      </c>
      <c r="G597">
        <v>69.5</v>
      </c>
      <c r="H597">
        <v>1</v>
      </c>
      <c r="I597" t="s">
        <v>45</v>
      </c>
    </row>
    <row r="598" spans="1:9" x14ac:dyDescent="0.3">
      <c r="A598" t="s">
        <v>3652</v>
      </c>
      <c r="B598" t="s">
        <v>80</v>
      </c>
      <c r="C598" t="s">
        <v>43</v>
      </c>
      <c r="D598" t="s">
        <v>3653</v>
      </c>
      <c r="E598">
        <v>3838.24</v>
      </c>
      <c r="F598">
        <v>7</v>
      </c>
      <c r="G598">
        <v>-92.31</v>
      </c>
      <c r="I598" t="s">
        <v>55</v>
      </c>
    </row>
    <row r="599" spans="1:9" x14ac:dyDescent="0.3">
      <c r="A599" t="s">
        <v>3658</v>
      </c>
      <c r="B599" t="s">
        <v>42</v>
      </c>
      <c r="C599" t="s">
        <v>31</v>
      </c>
      <c r="D599" t="s">
        <v>3659</v>
      </c>
      <c r="E599">
        <v>4639.71</v>
      </c>
      <c r="F599">
        <v>3</v>
      </c>
      <c r="G599">
        <v>-43.47</v>
      </c>
      <c r="I599" t="s">
        <v>33</v>
      </c>
    </row>
    <row r="600" spans="1:9" x14ac:dyDescent="0.3">
      <c r="A600" t="s">
        <v>3664</v>
      </c>
      <c r="B600" t="s">
        <v>30</v>
      </c>
      <c r="C600" t="s">
        <v>63</v>
      </c>
      <c r="D600" t="s">
        <v>3665</v>
      </c>
      <c r="E600">
        <v>4250.57</v>
      </c>
      <c r="F600">
        <v>4</v>
      </c>
      <c r="G600">
        <v>-44.49</v>
      </c>
      <c r="H600">
        <v>1</v>
      </c>
      <c r="I600" t="s">
        <v>55</v>
      </c>
    </row>
    <row r="601" spans="1:9" x14ac:dyDescent="0.3">
      <c r="A601" t="s">
        <v>3670</v>
      </c>
      <c r="B601" t="s">
        <v>80</v>
      </c>
      <c r="C601" t="s">
        <v>43</v>
      </c>
      <c r="D601" t="s">
        <v>3671</v>
      </c>
      <c r="E601">
        <v>2905.13</v>
      </c>
      <c r="F601">
        <v>4</v>
      </c>
      <c r="G601">
        <v>-91.26</v>
      </c>
      <c r="I601" t="s">
        <v>33</v>
      </c>
    </row>
    <row r="602" spans="1:9" x14ac:dyDescent="0.3">
      <c r="A602" t="s">
        <v>3676</v>
      </c>
      <c r="B602" t="s">
        <v>80</v>
      </c>
      <c r="C602" t="s">
        <v>71</v>
      </c>
      <c r="D602" t="s">
        <v>3677</v>
      </c>
      <c r="E602">
        <v>753.31</v>
      </c>
      <c r="F602">
        <v>5</v>
      </c>
      <c r="G602">
        <v>-7.12</v>
      </c>
      <c r="I602" t="s">
        <v>45</v>
      </c>
    </row>
    <row r="603" spans="1:9" x14ac:dyDescent="0.3">
      <c r="A603" t="s">
        <v>3682</v>
      </c>
      <c r="B603" t="s">
        <v>80</v>
      </c>
      <c r="C603" t="s">
        <v>63</v>
      </c>
      <c r="D603" t="s">
        <v>3683</v>
      </c>
      <c r="E603">
        <v>1234.02</v>
      </c>
      <c r="F603">
        <v>4</v>
      </c>
      <c r="G603">
        <v>-80.39</v>
      </c>
      <c r="H603">
        <v>1</v>
      </c>
      <c r="I603" t="s">
        <v>45</v>
      </c>
    </row>
    <row r="604" spans="1:9" x14ac:dyDescent="0.3">
      <c r="A604" t="s">
        <v>3688</v>
      </c>
      <c r="B604" t="s">
        <v>30</v>
      </c>
      <c r="C604" t="s">
        <v>63</v>
      </c>
      <c r="D604" t="s">
        <v>3689</v>
      </c>
      <c r="E604">
        <v>2484.41</v>
      </c>
      <c r="F604">
        <v>4</v>
      </c>
      <c r="G604">
        <v>38.94</v>
      </c>
      <c r="I604" t="s">
        <v>45</v>
      </c>
    </row>
    <row r="605" spans="1:9" x14ac:dyDescent="0.3">
      <c r="A605" t="s">
        <v>3694</v>
      </c>
      <c r="B605" t="s">
        <v>30</v>
      </c>
      <c r="C605" t="s">
        <v>95</v>
      </c>
      <c r="D605" t="s">
        <v>3695</v>
      </c>
      <c r="E605">
        <v>2137.2800000000002</v>
      </c>
      <c r="F605">
        <v>4</v>
      </c>
      <c r="G605">
        <v>92.41</v>
      </c>
      <c r="I605" t="s">
        <v>33</v>
      </c>
    </row>
    <row r="606" spans="1:9" x14ac:dyDescent="0.3">
      <c r="A606" t="s">
        <v>3700</v>
      </c>
      <c r="B606" t="s">
        <v>42</v>
      </c>
      <c r="C606" t="s">
        <v>95</v>
      </c>
      <c r="D606" t="s">
        <v>3701</v>
      </c>
      <c r="E606">
        <v>1271.54</v>
      </c>
      <c r="F606">
        <v>3</v>
      </c>
      <c r="G606">
        <v>98.81</v>
      </c>
      <c r="H606">
        <v>1</v>
      </c>
      <c r="I606" t="s">
        <v>33</v>
      </c>
    </row>
    <row r="607" spans="1:9" x14ac:dyDescent="0.3">
      <c r="A607" t="s">
        <v>3706</v>
      </c>
      <c r="B607" t="s">
        <v>42</v>
      </c>
      <c r="C607" t="s">
        <v>63</v>
      </c>
      <c r="D607" t="s">
        <v>3707</v>
      </c>
      <c r="E607">
        <v>2676.07</v>
      </c>
      <c r="F607">
        <v>8</v>
      </c>
      <c r="G607">
        <v>-9.6199999999999992</v>
      </c>
      <c r="I607" t="s">
        <v>33</v>
      </c>
    </row>
    <row r="608" spans="1:9" x14ac:dyDescent="0.3">
      <c r="A608" t="s">
        <v>3712</v>
      </c>
      <c r="B608" t="s">
        <v>80</v>
      </c>
      <c r="C608" t="s">
        <v>31</v>
      </c>
      <c r="D608" t="s">
        <v>3713</v>
      </c>
      <c r="E608">
        <v>2598.34</v>
      </c>
      <c r="F608">
        <v>7</v>
      </c>
      <c r="G608">
        <v>-90.18</v>
      </c>
      <c r="I608" t="s">
        <v>45</v>
      </c>
    </row>
    <row r="609" spans="1:9" x14ac:dyDescent="0.3">
      <c r="A609" t="s">
        <v>3718</v>
      </c>
      <c r="B609" t="s">
        <v>30</v>
      </c>
      <c r="C609" t="s">
        <v>63</v>
      </c>
      <c r="D609" t="s">
        <v>3719</v>
      </c>
      <c r="E609">
        <v>1555.88</v>
      </c>
      <c r="F609">
        <v>6</v>
      </c>
      <c r="G609">
        <v>16.170000000000002</v>
      </c>
      <c r="H609">
        <v>1</v>
      </c>
      <c r="I609" t="s">
        <v>45</v>
      </c>
    </row>
    <row r="610" spans="1:9" x14ac:dyDescent="0.3">
      <c r="A610" t="s">
        <v>3723</v>
      </c>
      <c r="B610" t="s">
        <v>42</v>
      </c>
      <c r="C610" t="s">
        <v>95</v>
      </c>
      <c r="D610" t="s">
        <v>3724</v>
      </c>
      <c r="E610">
        <v>2451.41</v>
      </c>
      <c r="F610">
        <v>7</v>
      </c>
      <c r="G610">
        <v>-88.81</v>
      </c>
      <c r="I610" t="s">
        <v>33</v>
      </c>
    </row>
    <row r="611" spans="1:9" x14ac:dyDescent="0.3">
      <c r="A611" t="s">
        <v>3729</v>
      </c>
      <c r="B611" t="s">
        <v>30</v>
      </c>
      <c r="C611" t="s">
        <v>63</v>
      </c>
      <c r="D611" t="s">
        <v>3730</v>
      </c>
      <c r="E611">
        <v>4640.7</v>
      </c>
      <c r="F611">
        <v>3</v>
      </c>
      <c r="G611">
        <v>48.31</v>
      </c>
      <c r="H611">
        <v>1</v>
      </c>
      <c r="I611" t="s">
        <v>33</v>
      </c>
    </row>
    <row r="612" spans="1:9" x14ac:dyDescent="0.3">
      <c r="A612" t="s">
        <v>3735</v>
      </c>
      <c r="B612" t="s">
        <v>30</v>
      </c>
      <c r="C612" t="s">
        <v>43</v>
      </c>
      <c r="D612" t="s">
        <v>3736</v>
      </c>
      <c r="E612">
        <v>4801.3599999999997</v>
      </c>
      <c r="F612">
        <v>1</v>
      </c>
      <c r="G612">
        <v>-6.01</v>
      </c>
      <c r="I612" t="s">
        <v>55</v>
      </c>
    </row>
    <row r="613" spans="1:9" x14ac:dyDescent="0.3">
      <c r="A613" t="s">
        <v>3741</v>
      </c>
      <c r="B613" t="s">
        <v>30</v>
      </c>
      <c r="C613" t="s">
        <v>31</v>
      </c>
      <c r="D613" t="s">
        <v>3742</v>
      </c>
      <c r="E613">
        <v>2691.32</v>
      </c>
      <c r="F613">
        <v>1</v>
      </c>
      <c r="G613">
        <v>-91.22</v>
      </c>
      <c r="H613">
        <v>1</v>
      </c>
      <c r="I613" t="s">
        <v>33</v>
      </c>
    </row>
    <row r="614" spans="1:9" x14ac:dyDescent="0.3">
      <c r="A614" t="s">
        <v>3747</v>
      </c>
      <c r="B614" t="s">
        <v>30</v>
      </c>
      <c r="C614" t="s">
        <v>31</v>
      </c>
      <c r="D614" t="s">
        <v>3748</v>
      </c>
      <c r="E614">
        <v>1918.23</v>
      </c>
      <c r="F614">
        <v>5</v>
      </c>
      <c r="G614">
        <v>12.85</v>
      </c>
      <c r="H614">
        <v>1</v>
      </c>
      <c r="I614" t="s">
        <v>55</v>
      </c>
    </row>
    <row r="615" spans="1:9" x14ac:dyDescent="0.3">
      <c r="A615" t="s">
        <v>3753</v>
      </c>
      <c r="B615" t="s">
        <v>30</v>
      </c>
      <c r="C615" t="s">
        <v>95</v>
      </c>
      <c r="D615" t="s">
        <v>3754</v>
      </c>
      <c r="E615">
        <v>3875.19</v>
      </c>
      <c r="F615">
        <v>6</v>
      </c>
      <c r="G615">
        <v>-82.3</v>
      </c>
      <c r="H615">
        <v>1</v>
      </c>
      <c r="I615" t="s">
        <v>33</v>
      </c>
    </row>
    <row r="616" spans="1:9" x14ac:dyDescent="0.3">
      <c r="A616" t="s">
        <v>3759</v>
      </c>
      <c r="B616" t="s">
        <v>30</v>
      </c>
      <c r="C616" t="s">
        <v>71</v>
      </c>
      <c r="D616" t="s">
        <v>3760</v>
      </c>
      <c r="E616">
        <v>4199.82</v>
      </c>
      <c r="F616">
        <v>6</v>
      </c>
      <c r="G616">
        <v>5.93</v>
      </c>
      <c r="H616">
        <v>1</v>
      </c>
      <c r="I616" t="s">
        <v>45</v>
      </c>
    </row>
    <row r="617" spans="1:9" x14ac:dyDescent="0.3">
      <c r="A617" t="s">
        <v>3765</v>
      </c>
      <c r="B617" t="s">
        <v>42</v>
      </c>
      <c r="C617" t="s">
        <v>43</v>
      </c>
      <c r="D617" t="s">
        <v>3766</v>
      </c>
      <c r="E617">
        <v>3690.83</v>
      </c>
      <c r="F617">
        <v>8</v>
      </c>
      <c r="G617">
        <v>-29.05</v>
      </c>
      <c r="H617">
        <v>1</v>
      </c>
      <c r="I617" t="s">
        <v>55</v>
      </c>
    </row>
    <row r="618" spans="1:9" x14ac:dyDescent="0.3">
      <c r="A618" t="s">
        <v>3771</v>
      </c>
      <c r="B618" t="s">
        <v>30</v>
      </c>
      <c r="C618" t="s">
        <v>71</v>
      </c>
      <c r="D618" t="s">
        <v>3772</v>
      </c>
      <c r="E618">
        <v>2819.06</v>
      </c>
      <c r="F618">
        <v>2</v>
      </c>
      <c r="G618">
        <v>-79.17</v>
      </c>
      <c r="H618">
        <v>1</v>
      </c>
      <c r="I618" t="s">
        <v>55</v>
      </c>
    </row>
    <row r="619" spans="1:9" x14ac:dyDescent="0.3">
      <c r="A619" t="s">
        <v>3777</v>
      </c>
      <c r="B619" t="s">
        <v>30</v>
      </c>
      <c r="C619" t="s">
        <v>63</v>
      </c>
      <c r="D619" t="s">
        <v>3778</v>
      </c>
      <c r="E619">
        <v>1770.7</v>
      </c>
      <c r="F619">
        <v>8</v>
      </c>
      <c r="G619">
        <v>-35.630000000000003</v>
      </c>
      <c r="H619">
        <v>1</v>
      </c>
      <c r="I619" t="s">
        <v>33</v>
      </c>
    </row>
    <row r="620" spans="1:9" x14ac:dyDescent="0.3">
      <c r="A620" t="s">
        <v>3782</v>
      </c>
      <c r="B620" t="s">
        <v>42</v>
      </c>
      <c r="C620" t="s">
        <v>95</v>
      </c>
      <c r="D620" t="s">
        <v>3783</v>
      </c>
      <c r="E620">
        <v>3932.08</v>
      </c>
      <c r="F620">
        <v>9</v>
      </c>
      <c r="G620">
        <v>-8.3000000000000007</v>
      </c>
      <c r="I620" t="s">
        <v>45</v>
      </c>
    </row>
    <row r="621" spans="1:9" x14ac:dyDescent="0.3">
      <c r="A621" t="s">
        <v>3788</v>
      </c>
      <c r="B621" t="s">
        <v>30</v>
      </c>
      <c r="C621" t="s">
        <v>43</v>
      </c>
      <c r="D621" t="s">
        <v>3789</v>
      </c>
      <c r="E621">
        <v>770.96</v>
      </c>
      <c r="F621">
        <v>1</v>
      </c>
      <c r="G621">
        <v>-60.32</v>
      </c>
      <c r="H621">
        <v>1</v>
      </c>
      <c r="I621" t="s">
        <v>45</v>
      </c>
    </row>
    <row r="622" spans="1:9" x14ac:dyDescent="0.3">
      <c r="A622" t="s">
        <v>3794</v>
      </c>
      <c r="B622" t="s">
        <v>42</v>
      </c>
      <c r="C622" t="s">
        <v>71</v>
      </c>
      <c r="D622" t="s">
        <v>3795</v>
      </c>
      <c r="E622">
        <v>4045.48</v>
      </c>
      <c r="F622">
        <v>8</v>
      </c>
      <c r="G622">
        <v>-71.430000000000007</v>
      </c>
      <c r="I622" t="s">
        <v>55</v>
      </c>
    </row>
    <row r="623" spans="1:9" x14ac:dyDescent="0.3">
      <c r="A623" t="s">
        <v>3800</v>
      </c>
      <c r="B623" t="s">
        <v>42</v>
      </c>
      <c r="C623" t="s">
        <v>71</v>
      </c>
      <c r="D623" t="s">
        <v>3801</v>
      </c>
      <c r="E623">
        <v>4358.58</v>
      </c>
      <c r="F623">
        <v>5</v>
      </c>
      <c r="G623">
        <v>68.48</v>
      </c>
      <c r="I623" t="s">
        <v>45</v>
      </c>
    </row>
    <row r="624" spans="1:9" x14ac:dyDescent="0.3">
      <c r="A624" t="s">
        <v>3806</v>
      </c>
      <c r="B624" t="s">
        <v>80</v>
      </c>
      <c r="C624" t="s">
        <v>43</v>
      </c>
      <c r="D624" t="s">
        <v>3807</v>
      </c>
      <c r="E624">
        <v>1523.34</v>
      </c>
      <c r="F624">
        <v>5</v>
      </c>
      <c r="G624">
        <v>-72.23</v>
      </c>
      <c r="H624">
        <v>1</v>
      </c>
      <c r="I624" t="s">
        <v>45</v>
      </c>
    </row>
    <row r="625" spans="1:9" x14ac:dyDescent="0.3">
      <c r="A625" t="s">
        <v>3812</v>
      </c>
      <c r="B625" t="s">
        <v>42</v>
      </c>
      <c r="C625" t="s">
        <v>31</v>
      </c>
      <c r="D625" t="s">
        <v>3813</v>
      </c>
      <c r="E625">
        <v>4757.6400000000003</v>
      </c>
      <c r="F625">
        <v>8</v>
      </c>
      <c r="G625">
        <v>-12.61</v>
      </c>
      <c r="H625">
        <v>1</v>
      </c>
      <c r="I625" t="s">
        <v>55</v>
      </c>
    </row>
    <row r="626" spans="1:9" x14ac:dyDescent="0.3">
      <c r="A626" t="s">
        <v>3818</v>
      </c>
      <c r="B626" t="s">
        <v>30</v>
      </c>
      <c r="C626" t="s">
        <v>31</v>
      </c>
      <c r="D626" t="s">
        <v>3819</v>
      </c>
      <c r="E626">
        <v>4873.54</v>
      </c>
      <c r="F626">
        <v>3</v>
      </c>
      <c r="G626">
        <v>66.59</v>
      </c>
      <c r="H626">
        <v>1</v>
      </c>
      <c r="I626" t="s">
        <v>45</v>
      </c>
    </row>
    <row r="627" spans="1:9" x14ac:dyDescent="0.3">
      <c r="A627" t="s">
        <v>3824</v>
      </c>
      <c r="B627" t="s">
        <v>30</v>
      </c>
      <c r="C627" t="s">
        <v>63</v>
      </c>
      <c r="D627" t="s">
        <v>3825</v>
      </c>
      <c r="E627">
        <v>2822.1</v>
      </c>
      <c r="F627">
        <v>9</v>
      </c>
      <c r="G627">
        <v>-91.72</v>
      </c>
      <c r="H627">
        <v>1</v>
      </c>
      <c r="I627" t="s">
        <v>45</v>
      </c>
    </row>
    <row r="628" spans="1:9" x14ac:dyDescent="0.3">
      <c r="A628" t="s">
        <v>3830</v>
      </c>
      <c r="B628" t="s">
        <v>42</v>
      </c>
      <c r="C628" t="s">
        <v>63</v>
      </c>
      <c r="D628" t="s">
        <v>3831</v>
      </c>
      <c r="E628">
        <v>1363.13</v>
      </c>
      <c r="F628">
        <v>8</v>
      </c>
      <c r="G628">
        <v>15.9</v>
      </c>
      <c r="H628">
        <v>1</v>
      </c>
      <c r="I628" t="s">
        <v>45</v>
      </c>
    </row>
    <row r="629" spans="1:9" x14ac:dyDescent="0.3">
      <c r="A629" t="s">
        <v>3836</v>
      </c>
      <c r="B629" t="s">
        <v>42</v>
      </c>
      <c r="C629" t="s">
        <v>95</v>
      </c>
      <c r="D629" t="s">
        <v>3837</v>
      </c>
      <c r="E629">
        <v>3227.92</v>
      </c>
      <c r="F629">
        <v>5</v>
      </c>
      <c r="G629">
        <v>49.13</v>
      </c>
      <c r="I629" t="s">
        <v>55</v>
      </c>
    </row>
    <row r="630" spans="1:9" x14ac:dyDescent="0.3">
      <c r="A630" t="s">
        <v>3842</v>
      </c>
      <c r="B630" t="s">
        <v>30</v>
      </c>
      <c r="C630" t="s">
        <v>31</v>
      </c>
      <c r="D630" t="s">
        <v>3843</v>
      </c>
      <c r="E630">
        <v>4941.67</v>
      </c>
      <c r="F630">
        <v>9</v>
      </c>
      <c r="G630">
        <v>36.35</v>
      </c>
      <c r="H630">
        <v>1</v>
      </c>
      <c r="I630" t="s">
        <v>45</v>
      </c>
    </row>
    <row r="631" spans="1:9" x14ac:dyDescent="0.3">
      <c r="A631" t="s">
        <v>3848</v>
      </c>
      <c r="B631" t="s">
        <v>30</v>
      </c>
      <c r="C631" t="s">
        <v>31</v>
      </c>
      <c r="D631" t="s">
        <v>3849</v>
      </c>
      <c r="E631">
        <v>806.72</v>
      </c>
      <c r="F631">
        <v>5</v>
      </c>
      <c r="G631">
        <v>-57.52</v>
      </c>
      <c r="H631">
        <v>1</v>
      </c>
      <c r="I631" t="s">
        <v>55</v>
      </c>
    </row>
    <row r="632" spans="1:9" x14ac:dyDescent="0.3">
      <c r="A632" t="s">
        <v>3854</v>
      </c>
      <c r="B632" t="s">
        <v>80</v>
      </c>
      <c r="C632" t="s">
        <v>31</v>
      </c>
      <c r="D632" t="s">
        <v>3855</v>
      </c>
      <c r="E632">
        <v>4197.13</v>
      </c>
      <c r="F632">
        <v>10</v>
      </c>
      <c r="G632">
        <v>-28.96</v>
      </c>
      <c r="I632" t="s">
        <v>55</v>
      </c>
    </row>
    <row r="633" spans="1:9" x14ac:dyDescent="0.3">
      <c r="A633" t="s">
        <v>3860</v>
      </c>
      <c r="B633" t="s">
        <v>42</v>
      </c>
      <c r="C633" t="s">
        <v>63</v>
      </c>
      <c r="D633" t="s">
        <v>3861</v>
      </c>
      <c r="E633">
        <v>4071.96</v>
      </c>
      <c r="F633">
        <v>10</v>
      </c>
      <c r="G633">
        <v>93.44</v>
      </c>
      <c r="I633" t="s">
        <v>55</v>
      </c>
    </row>
    <row r="634" spans="1:9" x14ac:dyDescent="0.3">
      <c r="A634" t="s">
        <v>3866</v>
      </c>
      <c r="B634" t="s">
        <v>42</v>
      </c>
      <c r="C634" t="s">
        <v>31</v>
      </c>
      <c r="D634" t="s">
        <v>3867</v>
      </c>
      <c r="E634">
        <v>2182.87</v>
      </c>
      <c r="F634">
        <v>2</v>
      </c>
      <c r="G634">
        <v>10.08</v>
      </c>
      <c r="H634">
        <v>1</v>
      </c>
      <c r="I634" t="s">
        <v>45</v>
      </c>
    </row>
    <row r="635" spans="1:9" x14ac:dyDescent="0.3">
      <c r="A635" t="s">
        <v>3872</v>
      </c>
      <c r="B635" t="s">
        <v>80</v>
      </c>
      <c r="C635" t="s">
        <v>43</v>
      </c>
      <c r="D635" t="s">
        <v>3873</v>
      </c>
      <c r="E635">
        <v>2394.6999999999998</v>
      </c>
      <c r="F635">
        <v>7</v>
      </c>
      <c r="G635">
        <v>-1.02</v>
      </c>
      <c r="H635">
        <v>1</v>
      </c>
      <c r="I635" t="s">
        <v>45</v>
      </c>
    </row>
    <row r="636" spans="1:9" x14ac:dyDescent="0.3">
      <c r="A636" t="s">
        <v>3878</v>
      </c>
      <c r="B636" t="s">
        <v>30</v>
      </c>
      <c r="C636" t="s">
        <v>63</v>
      </c>
      <c r="D636" t="s">
        <v>3879</v>
      </c>
      <c r="E636">
        <v>341.7</v>
      </c>
      <c r="F636">
        <v>10</v>
      </c>
      <c r="G636">
        <v>-82.39</v>
      </c>
      <c r="H636">
        <v>1</v>
      </c>
      <c r="I636" t="s">
        <v>55</v>
      </c>
    </row>
    <row r="637" spans="1:9" x14ac:dyDescent="0.3">
      <c r="A637" t="s">
        <v>3884</v>
      </c>
      <c r="B637" t="s">
        <v>80</v>
      </c>
      <c r="C637" t="s">
        <v>31</v>
      </c>
      <c r="D637" t="s">
        <v>3885</v>
      </c>
      <c r="E637">
        <v>1903.11</v>
      </c>
      <c r="F637">
        <v>1</v>
      </c>
      <c r="G637">
        <v>63.85</v>
      </c>
      <c r="H637">
        <v>1</v>
      </c>
      <c r="I637" t="s">
        <v>33</v>
      </c>
    </row>
    <row r="638" spans="1:9" x14ac:dyDescent="0.3">
      <c r="A638" t="s">
        <v>3890</v>
      </c>
      <c r="B638" t="s">
        <v>30</v>
      </c>
      <c r="C638" t="s">
        <v>31</v>
      </c>
      <c r="D638" t="s">
        <v>3891</v>
      </c>
      <c r="E638">
        <v>4275.82</v>
      </c>
      <c r="F638">
        <v>1</v>
      </c>
      <c r="G638">
        <v>-93.25</v>
      </c>
      <c r="H638">
        <v>1</v>
      </c>
      <c r="I638" t="s">
        <v>45</v>
      </c>
    </row>
    <row r="639" spans="1:9" x14ac:dyDescent="0.3">
      <c r="A639" t="s">
        <v>3896</v>
      </c>
      <c r="B639" t="s">
        <v>30</v>
      </c>
      <c r="C639" t="s">
        <v>43</v>
      </c>
      <c r="D639" t="s">
        <v>3897</v>
      </c>
      <c r="E639">
        <v>3813.51</v>
      </c>
      <c r="F639">
        <v>4</v>
      </c>
      <c r="G639">
        <v>48.09</v>
      </c>
      <c r="H639">
        <v>1</v>
      </c>
      <c r="I639" t="s">
        <v>55</v>
      </c>
    </row>
    <row r="640" spans="1:9" x14ac:dyDescent="0.3">
      <c r="A640" t="s">
        <v>3902</v>
      </c>
      <c r="B640" t="s">
        <v>42</v>
      </c>
      <c r="C640" t="s">
        <v>95</v>
      </c>
      <c r="D640" t="s">
        <v>3903</v>
      </c>
      <c r="E640">
        <v>4269.6499999999996</v>
      </c>
      <c r="F640">
        <v>7</v>
      </c>
      <c r="G640">
        <v>-57.81</v>
      </c>
      <c r="I640" t="s">
        <v>45</v>
      </c>
    </row>
    <row r="641" spans="1:9" x14ac:dyDescent="0.3">
      <c r="A641" t="s">
        <v>3908</v>
      </c>
      <c r="B641" t="s">
        <v>42</v>
      </c>
      <c r="C641" t="s">
        <v>95</v>
      </c>
      <c r="D641" t="s">
        <v>3909</v>
      </c>
      <c r="E641">
        <v>1509.96</v>
      </c>
      <c r="F641">
        <v>4</v>
      </c>
      <c r="G641">
        <v>88.56</v>
      </c>
      <c r="H641">
        <v>1</v>
      </c>
      <c r="I641" t="s">
        <v>33</v>
      </c>
    </row>
    <row r="642" spans="1:9" x14ac:dyDescent="0.3">
      <c r="A642" t="s">
        <v>3914</v>
      </c>
      <c r="B642" t="s">
        <v>80</v>
      </c>
      <c r="C642" t="s">
        <v>31</v>
      </c>
      <c r="D642" t="s">
        <v>3915</v>
      </c>
      <c r="E642">
        <v>1887.98</v>
      </c>
      <c r="F642">
        <v>8</v>
      </c>
      <c r="G642">
        <v>-76.25</v>
      </c>
      <c r="H642">
        <v>1</v>
      </c>
      <c r="I642" t="s">
        <v>45</v>
      </c>
    </row>
    <row r="643" spans="1:9" x14ac:dyDescent="0.3">
      <c r="A643" t="s">
        <v>3920</v>
      </c>
      <c r="B643" t="s">
        <v>30</v>
      </c>
      <c r="C643" t="s">
        <v>95</v>
      </c>
      <c r="D643" t="s">
        <v>3921</v>
      </c>
      <c r="E643">
        <v>2061.33</v>
      </c>
      <c r="F643">
        <v>6</v>
      </c>
      <c r="G643">
        <v>27.52</v>
      </c>
      <c r="H643">
        <v>1</v>
      </c>
      <c r="I643" t="s">
        <v>55</v>
      </c>
    </row>
    <row r="644" spans="1:9" x14ac:dyDescent="0.3">
      <c r="A644" t="s">
        <v>3926</v>
      </c>
      <c r="B644" t="s">
        <v>30</v>
      </c>
      <c r="C644" t="s">
        <v>71</v>
      </c>
      <c r="D644" t="s">
        <v>3927</v>
      </c>
      <c r="E644">
        <v>3884.84</v>
      </c>
      <c r="F644">
        <v>6</v>
      </c>
      <c r="G644">
        <v>9.44</v>
      </c>
      <c r="H644">
        <v>1</v>
      </c>
      <c r="I644" t="s">
        <v>55</v>
      </c>
    </row>
    <row r="645" spans="1:9" x14ac:dyDescent="0.3">
      <c r="A645" t="s">
        <v>3932</v>
      </c>
      <c r="B645" t="s">
        <v>30</v>
      </c>
      <c r="C645" t="s">
        <v>43</v>
      </c>
      <c r="D645" t="s">
        <v>3933</v>
      </c>
      <c r="E645">
        <v>1938.1</v>
      </c>
      <c r="F645">
        <v>2</v>
      </c>
      <c r="G645">
        <v>-24.02</v>
      </c>
      <c r="H645">
        <v>1</v>
      </c>
      <c r="I645" t="s">
        <v>45</v>
      </c>
    </row>
    <row r="646" spans="1:9" x14ac:dyDescent="0.3">
      <c r="A646" t="s">
        <v>3937</v>
      </c>
      <c r="B646" t="s">
        <v>30</v>
      </c>
      <c r="C646" t="s">
        <v>43</v>
      </c>
      <c r="D646" t="s">
        <v>3938</v>
      </c>
      <c r="E646">
        <v>4385.7700000000004</v>
      </c>
      <c r="F646">
        <v>7</v>
      </c>
      <c r="G646">
        <v>94.21</v>
      </c>
      <c r="I646" t="s">
        <v>55</v>
      </c>
    </row>
    <row r="647" spans="1:9" x14ac:dyDescent="0.3">
      <c r="A647" t="s">
        <v>3943</v>
      </c>
      <c r="B647" t="s">
        <v>42</v>
      </c>
      <c r="C647" t="s">
        <v>43</v>
      </c>
      <c r="D647" t="s">
        <v>3944</v>
      </c>
      <c r="E647">
        <v>144.94999999999999</v>
      </c>
      <c r="F647">
        <v>4</v>
      </c>
      <c r="G647">
        <v>-60.71</v>
      </c>
      <c r="H647">
        <v>1</v>
      </c>
      <c r="I647" t="s">
        <v>33</v>
      </c>
    </row>
    <row r="648" spans="1:9" x14ac:dyDescent="0.3">
      <c r="A648" t="s">
        <v>3949</v>
      </c>
      <c r="B648" t="s">
        <v>80</v>
      </c>
      <c r="C648" t="s">
        <v>43</v>
      </c>
      <c r="D648" t="s">
        <v>3950</v>
      </c>
      <c r="E648">
        <v>2447.64</v>
      </c>
      <c r="F648">
        <v>8</v>
      </c>
      <c r="G648">
        <v>-33.92</v>
      </c>
      <c r="H648">
        <v>1</v>
      </c>
      <c r="I648" t="s">
        <v>55</v>
      </c>
    </row>
    <row r="649" spans="1:9" x14ac:dyDescent="0.3">
      <c r="A649" t="s">
        <v>3955</v>
      </c>
      <c r="B649" t="s">
        <v>42</v>
      </c>
      <c r="C649" t="s">
        <v>95</v>
      </c>
      <c r="D649" t="s">
        <v>3956</v>
      </c>
      <c r="E649">
        <v>3570.22</v>
      </c>
      <c r="F649">
        <v>9</v>
      </c>
      <c r="G649">
        <v>-21.67</v>
      </c>
      <c r="H649">
        <v>1</v>
      </c>
      <c r="I649" t="s">
        <v>45</v>
      </c>
    </row>
    <row r="650" spans="1:9" x14ac:dyDescent="0.3">
      <c r="A650" t="s">
        <v>3961</v>
      </c>
      <c r="B650" t="s">
        <v>80</v>
      </c>
      <c r="C650" t="s">
        <v>63</v>
      </c>
      <c r="D650" t="s">
        <v>3962</v>
      </c>
      <c r="E650">
        <v>540.15</v>
      </c>
      <c r="F650">
        <v>2</v>
      </c>
      <c r="G650">
        <v>39.81</v>
      </c>
      <c r="I650" t="s">
        <v>45</v>
      </c>
    </row>
    <row r="651" spans="1:9" x14ac:dyDescent="0.3">
      <c r="A651" t="s">
        <v>3967</v>
      </c>
      <c r="B651" t="s">
        <v>30</v>
      </c>
      <c r="C651" t="s">
        <v>43</v>
      </c>
      <c r="D651" t="s">
        <v>3968</v>
      </c>
      <c r="E651">
        <v>4490.2</v>
      </c>
      <c r="F651">
        <v>2</v>
      </c>
      <c r="G651">
        <v>-6.28</v>
      </c>
      <c r="I651" t="s">
        <v>45</v>
      </c>
    </row>
    <row r="652" spans="1:9" x14ac:dyDescent="0.3">
      <c r="A652" t="s">
        <v>3973</v>
      </c>
      <c r="B652" t="s">
        <v>42</v>
      </c>
      <c r="C652" t="s">
        <v>31</v>
      </c>
      <c r="D652" t="s">
        <v>3974</v>
      </c>
      <c r="E652">
        <v>1418.27</v>
      </c>
      <c r="F652">
        <v>5</v>
      </c>
      <c r="G652">
        <v>41.13</v>
      </c>
      <c r="H652">
        <v>1</v>
      </c>
      <c r="I652" t="s">
        <v>45</v>
      </c>
    </row>
    <row r="653" spans="1:9" x14ac:dyDescent="0.3">
      <c r="A653" t="s">
        <v>3979</v>
      </c>
      <c r="B653" t="s">
        <v>80</v>
      </c>
      <c r="C653" t="s">
        <v>63</v>
      </c>
      <c r="D653" t="s">
        <v>3980</v>
      </c>
      <c r="E653">
        <v>2571.5</v>
      </c>
      <c r="F653">
        <v>4</v>
      </c>
      <c r="G653">
        <v>-52.41</v>
      </c>
      <c r="H653">
        <v>1</v>
      </c>
      <c r="I653" t="s">
        <v>55</v>
      </c>
    </row>
    <row r="654" spans="1:9" x14ac:dyDescent="0.3">
      <c r="A654" t="s">
        <v>3985</v>
      </c>
      <c r="B654" t="s">
        <v>80</v>
      </c>
      <c r="C654" t="s">
        <v>63</v>
      </c>
      <c r="D654" t="s">
        <v>3986</v>
      </c>
      <c r="E654">
        <v>4241.16</v>
      </c>
      <c r="F654">
        <v>6</v>
      </c>
      <c r="G654">
        <v>-91.68</v>
      </c>
      <c r="I654" t="s">
        <v>55</v>
      </c>
    </row>
    <row r="655" spans="1:9" x14ac:dyDescent="0.3">
      <c r="A655" t="s">
        <v>3991</v>
      </c>
      <c r="B655" t="s">
        <v>30</v>
      </c>
      <c r="C655" t="s">
        <v>71</v>
      </c>
      <c r="D655" t="s">
        <v>3992</v>
      </c>
      <c r="E655">
        <v>3303.54</v>
      </c>
      <c r="F655">
        <v>5</v>
      </c>
      <c r="G655">
        <v>72.180000000000007</v>
      </c>
      <c r="I655" t="s">
        <v>45</v>
      </c>
    </row>
    <row r="656" spans="1:9" x14ac:dyDescent="0.3">
      <c r="A656" t="s">
        <v>3997</v>
      </c>
      <c r="B656" t="s">
        <v>30</v>
      </c>
      <c r="C656" t="s">
        <v>63</v>
      </c>
      <c r="D656" t="s">
        <v>3998</v>
      </c>
      <c r="E656">
        <v>253.9</v>
      </c>
      <c r="F656">
        <v>9</v>
      </c>
      <c r="G656">
        <v>-75.98</v>
      </c>
      <c r="H656">
        <v>1</v>
      </c>
      <c r="I656" t="s">
        <v>45</v>
      </c>
    </row>
    <row r="657" spans="1:9" x14ac:dyDescent="0.3">
      <c r="A657" t="s">
        <v>4003</v>
      </c>
      <c r="B657" t="s">
        <v>30</v>
      </c>
      <c r="C657" t="s">
        <v>71</v>
      </c>
      <c r="D657" t="s">
        <v>4004</v>
      </c>
      <c r="E657">
        <v>1081.95</v>
      </c>
      <c r="F657">
        <v>1</v>
      </c>
      <c r="G657">
        <v>96.38</v>
      </c>
      <c r="H657">
        <v>1</v>
      </c>
      <c r="I657" t="s">
        <v>45</v>
      </c>
    </row>
    <row r="658" spans="1:9" x14ac:dyDescent="0.3">
      <c r="A658" t="s">
        <v>4009</v>
      </c>
      <c r="B658" t="s">
        <v>80</v>
      </c>
      <c r="C658" t="s">
        <v>63</v>
      </c>
      <c r="D658" t="s">
        <v>4010</v>
      </c>
      <c r="E658">
        <v>2997.49</v>
      </c>
      <c r="F658">
        <v>9</v>
      </c>
      <c r="G658">
        <v>90.28</v>
      </c>
      <c r="H658">
        <v>1</v>
      </c>
      <c r="I658" t="s">
        <v>33</v>
      </c>
    </row>
    <row r="659" spans="1:9" x14ac:dyDescent="0.3">
      <c r="A659" t="s">
        <v>4015</v>
      </c>
      <c r="B659" t="s">
        <v>42</v>
      </c>
      <c r="C659" t="s">
        <v>43</v>
      </c>
      <c r="D659" t="s">
        <v>4016</v>
      </c>
      <c r="E659">
        <v>3701.07</v>
      </c>
      <c r="F659">
        <v>2</v>
      </c>
      <c r="G659">
        <v>-70.11</v>
      </c>
      <c r="H659">
        <v>1</v>
      </c>
      <c r="I659" t="s">
        <v>33</v>
      </c>
    </row>
    <row r="660" spans="1:9" x14ac:dyDescent="0.3">
      <c r="A660" t="s">
        <v>4021</v>
      </c>
      <c r="B660" t="s">
        <v>42</v>
      </c>
      <c r="C660" t="s">
        <v>43</v>
      </c>
      <c r="D660" t="s">
        <v>4022</v>
      </c>
      <c r="E660">
        <v>4124.83</v>
      </c>
      <c r="F660">
        <v>9</v>
      </c>
      <c r="G660">
        <v>44.36</v>
      </c>
      <c r="H660">
        <v>1</v>
      </c>
      <c r="I660" t="s">
        <v>45</v>
      </c>
    </row>
    <row r="661" spans="1:9" x14ac:dyDescent="0.3">
      <c r="A661" t="s">
        <v>4027</v>
      </c>
      <c r="B661" t="s">
        <v>80</v>
      </c>
      <c r="C661" t="s">
        <v>71</v>
      </c>
      <c r="D661" t="s">
        <v>4028</v>
      </c>
      <c r="E661">
        <v>671.42</v>
      </c>
      <c r="F661">
        <v>2</v>
      </c>
      <c r="G661">
        <v>5.08</v>
      </c>
      <c r="H661">
        <v>1</v>
      </c>
      <c r="I661" t="s">
        <v>33</v>
      </c>
    </row>
    <row r="662" spans="1:9" x14ac:dyDescent="0.3">
      <c r="A662" t="s">
        <v>4033</v>
      </c>
      <c r="B662" t="s">
        <v>30</v>
      </c>
      <c r="C662" t="s">
        <v>63</v>
      </c>
      <c r="D662" t="s">
        <v>4034</v>
      </c>
      <c r="E662">
        <v>1601.62</v>
      </c>
      <c r="F662">
        <v>8</v>
      </c>
      <c r="G662">
        <v>97.72</v>
      </c>
      <c r="I662" t="s">
        <v>33</v>
      </c>
    </row>
    <row r="663" spans="1:9" x14ac:dyDescent="0.3">
      <c r="A663" t="s">
        <v>4039</v>
      </c>
      <c r="B663" t="s">
        <v>80</v>
      </c>
      <c r="C663" t="s">
        <v>31</v>
      </c>
      <c r="D663" t="s">
        <v>4040</v>
      </c>
      <c r="E663">
        <v>3590.19</v>
      </c>
      <c r="F663">
        <v>8</v>
      </c>
      <c r="G663">
        <v>70.33</v>
      </c>
      <c r="H663">
        <v>1</v>
      </c>
      <c r="I663" t="s">
        <v>45</v>
      </c>
    </row>
    <row r="664" spans="1:9" x14ac:dyDescent="0.3">
      <c r="A664" t="s">
        <v>4044</v>
      </c>
      <c r="B664" t="s">
        <v>80</v>
      </c>
      <c r="C664" t="s">
        <v>71</v>
      </c>
      <c r="D664" t="s">
        <v>4045</v>
      </c>
      <c r="E664">
        <v>1114.5</v>
      </c>
      <c r="F664">
        <v>3</v>
      </c>
      <c r="G664">
        <v>1.46</v>
      </c>
      <c r="I664" t="s">
        <v>33</v>
      </c>
    </row>
    <row r="665" spans="1:9" x14ac:dyDescent="0.3">
      <c r="A665" t="s">
        <v>4050</v>
      </c>
      <c r="B665" t="s">
        <v>42</v>
      </c>
      <c r="C665" t="s">
        <v>71</v>
      </c>
      <c r="D665" t="s">
        <v>4051</v>
      </c>
      <c r="E665">
        <v>833.1</v>
      </c>
      <c r="F665">
        <v>4</v>
      </c>
      <c r="G665">
        <v>78.81</v>
      </c>
      <c r="H665">
        <v>1</v>
      </c>
      <c r="I665" t="s">
        <v>55</v>
      </c>
    </row>
    <row r="666" spans="1:9" x14ac:dyDescent="0.3">
      <c r="A666" t="s">
        <v>4056</v>
      </c>
      <c r="B666" t="s">
        <v>30</v>
      </c>
      <c r="C666" t="s">
        <v>95</v>
      </c>
      <c r="D666" t="s">
        <v>4057</v>
      </c>
      <c r="E666">
        <v>3169.41</v>
      </c>
      <c r="F666">
        <v>3</v>
      </c>
      <c r="G666">
        <v>86.25</v>
      </c>
      <c r="I666" t="s">
        <v>33</v>
      </c>
    </row>
    <row r="667" spans="1:9" x14ac:dyDescent="0.3">
      <c r="A667" t="s">
        <v>4062</v>
      </c>
      <c r="B667" t="s">
        <v>42</v>
      </c>
      <c r="C667" t="s">
        <v>95</v>
      </c>
      <c r="D667" t="s">
        <v>4063</v>
      </c>
      <c r="E667">
        <v>4093.76</v>
      </c>
      <c r="F667">
        <v>4</v>
      </c>
      <c r="G667">
        <v>22.48</v>
      </c>
      <c r="I667" t="s">
        <v>45</v>
      </c>
    </row>
    <row r="668" spans="1:9" x14ac:dyDescent="0.3">
      <c r="A668" t="s">
        <v>4068</v>
      </c>
      <c r="B668" t="s">
        <v>30</v>
      </c>
      <c r="C668" t="s">
        <v>31</v>
      </c>
      <c r="D668" t="s">
        <v>4069</v>
      </c>
      <c r="E668">
        <v>572.88</v>
      </c>
      <c r="F668">
        <v>9</v>
      </c>
      <c r="G668">
        <v>-2.97</v>
      </c>
      <c r="H668">
        <v>1</v>
      </c>
      <c r="I668" t="s">
        <v>33</v>
      </c>
    </row>
    <row r="669" spans="1:9" x14ac:dyDescent="0.3">
      <c r="A669" t="s">
        <v>4074</v>
      </c>
      <c r="B669" t="s">
        <v>42</v>
      </c>
      <c r="C669" t="s">
        <v>43</v>
      </c>
      <c r="D669" t="s">
        <v>4075</v>
      </c>
      <c r="E669">
        <v>2811.84</v>
      </c>
      <c r="F669">
        <v>3</v>
      </c>
      <c r="G669">
        <v>5.16</v>
      </c>
      <c r="H669">
        <v>1</v>
      </c>
      <c r="I669" t="s">
        <v>45</v>
      </c>
    </row>
    <row r="670" spans="1:9" x14ac:dyDescent="0.3">
      <c r="A670" t="s">
        <v>4080</v>
      </c>
      <c r="B670" t="s">
        <v>30</v>
      </c>
      <c r="C670" t="s">
        <v>95</v>
      </c>
      <c r="D670" t="s">
        <v>4081</v>
      </c>
      <c r="E670">
        <v>1602.63</v>
      </c>
      <c r="F670">
        <v>3</v>
      </c>
      <c r="G670">
        <v>40.93</v>
      </c>
      <c r="I670" t="s">
        <v>45</v>
      </c>
    </row>
    <row r="671" spans="1:9" x14ac:dyDescent="0.3">
      <c r="A671" t="s">
        <v>4086</v>
      </c>
      <c r="B671" t="s">
        <v>42</v>
      </c>
      <c r="C671" t="s">
        <v>63</v>
      </c>
      <c r="D671" t="s">
        <v>4087</v>
      </c>
      <c r="E671">
        <v>1857.56</v>
      </c>
      <c r="F671">
        <v>3</v>
      </c>
      <c r="G671">
        <v>93.24</v>
      </c>
      <c r="I671" t="s">
        <v>55</v>
      </c>
    </row>
    <row r="672" spans="1:9" x14ac:dyDescent="0.3">
      <c r="A672" t="s">
        <v>4092</v>
      </c>
      <c r="B672" t="s">
        <v>30</v>
      </c>
      <c r="C672" t="s">
        <v>71</v>
      </c>
      <c r="D672" t="s">
        <v>4093</v>
      </c>
      <c r="E672">
        <v>798.95</v>
      </c>
      <c r="F672">
        <v>9</v>
      </c>
      <c r="G672">
        <v>0.33</v>
      </c>
      <c r="I672" t="s">
        <v>33</v>
      </c>
    </row>
    <row r="673" spans="1:9" x14ac:dyDescent="0.3">
      <c r="A673" s="2" t="s">
        <v>4098</v>
      </c>
      <c r="B673" t="s">
        <v>80</v>
      </c>
      <c r="C673" t="s">
        <v>71</v>
      </c>
      <c r="D673" t="s">
        <v>4099</v>
      </c>
      <c r="E673">
        <v>401.58</v>
      </c>
      <c r="F673">
        <v>6</v>
      </c>
      <c r="G673">
        <v>-7.91</v>
      </c>
      <c r="H673">
        <v>1</v>
      </c>
      <c r="I673" t="s">
        <v>45</v>
      </c>
    </row>
    <row r="674" spans="1:9" x14ac:dyDescent="0.3">
      <c r="A674" t="s">
        <v>4104</v>
      </c>
      <c r="B674" t="s">
        <v>42</v>
      </c>
      <c r="C674" t="s">
        <v>71</v>
      </c>
      <c r="D674" t="s">
        <v>4105</v>
      </c>
      <c r="E674">
        <v>1368.6</v>
      </c>
      <c r="F674">
        <v>6</v>
      </c>
      <c r="G674">
        <v>-60.82</v>
      </c>
      <c r="H674">
        <v>1</v>
      </c>
      <c r="I674" t="s">
        <v>45</v>
      </c>
    </row>
    <row r="675" spans="1:9" x14ac:dyDescent="0.3">
      <c r="A675" t="s">
        <v>4110</v>
      </c>
      <c r="B675" t="s">
        <v>30</v>
      </c>
      <c r="C675" t="s">
        <v>31</v>
      </c>
      <c r="D675" t="s">
        <v>4111</v>
      </c>
      <c r="E675">
        <v>2524.2600000000002</v>
      </c>
      <c r="F675">
        <v>9</v>
      </c>
      <c r="G675">
        <v>-80.959999999999994</v>
      </c>
      <c r="H675">
        <v>1</v>
      </c>
      <c r="I675" t="s">
        <v>33</v>
      </c>
    </row>
    <row r="676" spans="1:9" x14ac:dyDescent="0.3">
      <c r="A676" t="s">
        <v>4116</v>
      </c>
      <c r="B676" t="s">
        <v>42</v>
      </c>
      <c r="C676" t="s">
        <v>31</v>
      </c>
      <c r="D676" t="s">
        <v>4117</v>
      </c>
      <c r="E676">
        <v>2721.22</v>
      </c>
      <c r="F676">
        <v>6</v>
      </c>
      <c r="G676">
        <v>66.63</v>
      </c>
      <c r="H676">
        <v>1</v>
      </c>
      <c r="I676" t="s">
        <v>33</v>
      </c>
    </row>
    <row r="677" spans="1:9" x14ac:dyDescent="0.3">
      <c r="A677" s="2" t="s">
        <v>4122</v>
      </c>
      <c r="B677" t="s">
        <v>42</v>
      </c>
      <c r="C677" t="s">
        <v>71</v>
      </c>
      <c r="D677" t="s">
        <v>4123</v>
      </c>
      <c r="E677">
        <v>3941.09</v>
      </c>
      <c r="F677">
        <v>10</v>
      </c>
      <c r="G677">
        <v>-87.89</v>
      </c>
      <c r="I677" t="s">
        <v>45</v>
      </c>
    </row>
    <row r="678" spans="1:9" x14ac:dyDescent="0.3">
      <c r="A678" t="s">
        <v>4128</v>
      </c>
      <c r="B678" t="s">
        <v>42</v>
      </c>
      <c r="C678" t="s">
        <v>31</v>
      </c>
      <c r="D678" t="s">
        <v>4129</v>
      </c>
      <c r="E678">
        <v>810.2</v>
      </c>
      <c r="F678">
        <v>8</v>
      </c>
      <c r="G678">
        <v>-22.26</v>
      </c>
      <c r="H678">
        <v>1</v>
      </c>
      <c r="I678" t="s">
        <v>55</v>
      </c>
    </row>
    <row r="679" spans="1:9" x14ac:dyDescent="0.3">
      <c r="A679" t="s">
        <v>4134</v>
      </c>
      <c r="B679" t="s">
        <v>30</v>
      </c>
      <c r="C679" t="s">
        <v>31</v>
      </c>
      <c r="D679" t="s">
        <v>4135</v>
      </c>
      <c r="E679">
        <v>2297.2800000000002</v>
      </c>
      <c r="F679">
        <v>6</v>
      </c>
      <c r="G679">
        <v>45.83</v>
      </c>
      <c r="I679" t="s">
        <v>45</v>
      </c>
    </row>
    <row r="680" spans="1:9" x14ac:dyDescent="0.3">
      <c r="A680" t="s">
        <v>4140</v>
      </c>
      <c r="B680" t="s">
        <v>42</v>
      </c>
      <c r="C680" t="s">
        <v>43</v>
      </c>
      <c r="D680" t="s">
        <v>4141</v>
      </c>
      <c r="E680">
        <v>1440.22</v>
      </c>
      <c r="F680">
        <v>2</v>
      </c>
      <c r="G680">
        <v>61.28</v>
      </c>
      <c r="H680">
        <v>1</v>
      </c>
      <c r="I680" t="s">
        <v>33</v>
      </c>
    </row>
    <row r="681" spans="1:9" x14ac:dyDescent="0.3">
      <c r="A681" t="s">
        <v>4146</v>
      </c>
      <c r="B681" t="s">
        <v>80</v>
      </c>
      <c r="C681" t="s">
        <v>63</v>
      </c>
      <c r="D681" t="s">
        <v>4147</v>
      </c>
      <c r="E681">
        <v>3657.67</v>
      </c>
      <c r="F681">
        <v>9</v>
      </c>
      <c r="G681">
        <v>83.3</v>
      </c>
      <c r="I681" t="s">
        <v>45</v>
      </c>
    </row>
    <row r="682" spans="1:9" x14ac:dyDescent="0.3">
      <c r="A682" t="s">
        <v>4152</v>
      </c>
      <c r="B682" t="s">
        <v>80</v>
      </c>
      <c r="C682" t="s">
        <v>43</v>
      </c>
      <c r="D682" t="s">
        <v>4153</v>
      </c>
      <c r="E682">
        <v>3398.35</v>
      </c>
      <c r="F682">
        <v>7</v>
      </c>
      <c r="G682">
        <v>55.1</v>
      </c>
      <c r="H682">
        <v>1</v>
      </c>
      <c r="I682" t="s">
        <v>45</v>
      </c>
    </row>
    <row r="683" spans="1:9" x14ac:dyDescent="0.3">
      <c r="A683" t="s">
        <v>4158</v>
      </c>
      <c r="B683" t="s">
        <v>42</v>
      </c>
      <c r="C683" t="s">
        <v>31</v>
      </c>
      <c r="D683" t="s">
        <v>4159</v>
      </c>
      <c r="E683">
        <v>3374.17</v>
      </c>
      <c r="F683">
        <v>4</v>
      </c>
      <c r="G683">
        <v>-49.53</v>
      </c>
      <c r="H683">
        <v>1</v>
      </c>
      <c r="I683" t="s">
        <v>33</v>
      </c>
    </row>
    <row r="684" spans="1:9" x14ac:dyDescent="0.3">
      <c r="A684" t="s">
        <v>4164</v>
      </c>
      <c r="B684" t="s">
        <v>42</v>
      </c>
      <c r="C684" t="s">
        <v>95</v>
      </c>
      <c r="D684" t="s">
        <v>4165</v>
      </c>
      <c r="E684">
        <v>4025.89</v>
      </c>
      <c r="F684">
        <v>10</v>
      </c>
      <c r="G684">
        <v>-85.72</v>
      </c>
      <c r="H684">
        <v>1</v>
      </c>
      <c r="I684" t="s">
        <v>45</v>
      </c>
    </row>
    <row r="685" spans="1:9" x14ac:dyDescent="0.3">
      <c r="A685" t="s">
        <v>4170</v>
      </c>
      <c r="B685" t="s">
        <v>42</v>
      </c>
      <c r="C685" t="s">
        <v>95</v>
      </c>
      <c r="D685" t="s">
        <v>4171</v>
      </c>
      <c r="E685">
        <v>2804.57</v>
      </c>
      <c r="F685">
        <v>10</v>
      </c>
      <c r="G685">
        <v>11.57</v>
      </c>
      <c r="H685">
        <v>1</v>
      </c>
      <c r="I685" t="s">
        <v>33</v>
      </c>
    </row>
    <row r="686" spans="1:9" x14ac:dyDescent="0.3">
      <c r="A686" t="s">
        <v>4176</v>
      </c>
      <c r="B686" t="s">
        <v>42</v>
      </c>
      <c r="C686" t="s">
        <v>31</v>
      </c>
      <c r="D686" t="s">
        <v>4177</v>
      </c>
      <c r="E686">
        <v>4250.67</v>
      </c>
      <c r="F686">
        <v>10</v>
      </c>
      <c r="G686">
        <v>44.86</v>
      </c>
      <c r="H686">
        <v>1</v>
      </c>
      <c r="I686" t="s">
        <v>33</v>
      </c>
    </row>
    <row r="687" spans="1:9" x14ac:dyDescent="0.3">
      <c r="A687" t="s">
        <v>4182</v>
      </c>
      <c r="B687" t="s">
        <v>80</v>
      </c>
      <c r="C687" t="s">
        <v>71</v>
      </c>
      <c r="D687" t="s">
        <v>4183</v>
      </c>
      <c r="E687">
        <v>1098.3399999999999</v>
      </c>
      <c r="F687">
        <v>1</v>
      </c>
      <c r="G687">
        <v>-67.22</v>
      </c>
      <c r="H687">
        <v>1</v>
      </c>
      <c r="I687" t="s">
        <v>33</v>
      </c>
    </row>
    <row r="688" spans="1:9" x14ac:dyDescent="0.3">
      <c r="A688" t="s">
        <v>4188</v>
      </c>
      <c r="B688" t="s">
        <v>42</v>
      </c>
      <c r="C688" t="s">
        <v>63</v>
      </c>
      <c r="D688" t="s">
        <v>4189</v>
      </c>
      <c r="E688">
        <v>1076.98</v>
      </c>
      <c r="F688">
        <v>7</v>
      </c>
      <c r="G688">
        <v>-9.1300000000000008</v>
      </c>
      <c r="H688">
        <v>1</v>
      </c>
      <c r="I688" t="s">
        <v>33</v>
      </c>
    </row>
    <row r="689" spans="1:9" x14ac:dyDescent="0.3">
      <c r="A689" t="s">
        <v>4194</v>
      </c>
      <c r="B689" t="s">
        <v>30</v>
      </c>
      <c r="C689" t="s">
        <v>63</v>
      </c>
      <c r="D689" t="s">
        <v>4195</v>
      </c>
      <c r="E689">
        <v>3822.54</v>
      </c>
      <c r="F689">
        <v>9</v>
      </c>
      <c r="G689">
        <v>88.47</v>
      </c>
      <c r="H689">
        <v>1</v>
      </c>
      <c r="I689" t="s">
        <v>45</v>
      </c>
    </row>
    <row r="690" spans="1:9" x14ac:dyDescent="0.3">
      <c r="A690" t="s">
        <v>4200</v>
      </c>
      <c r="B690" t="s">
        <v>42</v>
      </c>
      <c r="C690" t="s">
        <v>95</v>
      </c>
      <c r="D690" t="s">
        <v>4201</v>
      </c>
      <c r="E690">
        <v>4725.2700000000004</v>
      </c>
      <c r="F690">
        <v>6</v>
      </c>
      <c r="G690">
        <v>64.62</v>
      </c>
      <c r="I690" t="s">
        <v>55</v>
      </c>
    </row>
    <row r="691" spans="1:9" x14ac:dyDescent="0.3">
      <c r="A691" t="s">
        <v>4206</v>
      </c>
      <c r="B691" t="s">
        <v>30</v>
      </c>
      <c r="C691" t="s">
        <v>63</v>
      </c>
      <c r="D691" t="s">
        <v>4207</v>
      </c>
      <c r="E691">
        <v>2788.87</v>
      </c>
      <c r="F691">
        <v>5</v>
      </c>
      <c r="G691">
        <v>-65.61</v>
      </c>
      <c r="H691">
        <v>1</v>
      </c>
      <c r="I691" t="s">
        <v>33</v>
      </c>
    </row>
    <row r="692" spans="1:9" x14ac:dyDescent="0.3">
      <c r="A692" t="s">
        <v>4212</v>
      </c>
      <c r="B692" t="s">
        <v>80</v>
      </c>
      <c r="C692" t="s">
        <v>71</v>
      </c>
      <c r="D692" t="s">
        <v>4213</v>
      </c>
      <c r="E692">
        <v>3467.73</v>
      </c>
      <c r="F692">
        <v>2</v>
      </c>
      <c r="G692">
        <v>13</v>
      </c>
      <c r="H692">
        <v>1</v>
      </c>
      <c r="I692" t="s">
        <v>45</v>
      </c>
    </row>
    <row r="693" spans="1:9" x14ac:dyDescent="0.3">
      <c r="A693" t="s">
        <v>4218</v>
      </c>
      <c r="B693" t="s">
        <v>30</v>
      </c>
      <c r="C693" t="s">
        <v>71</v>
      </c>
      <c r="D693" t="s">
        <v>4219</v>
      </c>
      <c r="E693">
        <v>4183.8</v>
      </c>
      <c r="F693">
        <v>7</v>
      </c>
      <c r="G693">
        <v>-65.290000000000006</v>
      </c>
      <c r="I693" t="s">
        <v>33</v>
      </c>
    </row>
    <row r="694" spans="1:9" x14ac:dyDescent="0.3">
      <c r="A694" t="s">
        <v>4224</v>
      </c>
      <c r="B694" t="s">
        <v>80</v>
      </c>
      <c r="C694" t="s">
        <v>43</v>
      </c>
      <c r="D694" t="s">
        <v>4225</v>
      </c>
      <c r="E694">
        <v>928.71</v>
      </c>
      <c r="F694">
        <v>7</v>
      </c>
      <c r="G694">
        <v>-90.37</v>
      </c>
      <c r="H694">
        <v>1</v>
      </c>
      <c r="I694" t="s">
        <v>55</v>
      </c>
    </row>
    <row r="695" spans="1:9" x14ac:dyDescent="0.3">
      <c r="A695" t="s">
        <v>4230</v>
      </c>
      <c r="B695" t="s">
        <v>30</v>
      </c>
      <c r="C695" t="s">
        <v>31</v>
      </c>
      <c r="D695" t="s">
        <v>4231</v>
      </c>
      <c r="E695">
        <v>3892.23</v>
      </c>
      <c r="F695">
        <v>2</v>
      </c>
      <c r="G695">
        <v>6.31</v>
      </c>
      <c r="I695" t="s">
        <v>45</v>
      </c>
    </row>
    <row r="696" spans="1:9" x14ac:dyDescent="0.3">
      <c r="A696" t="s">
        <v>4236</v>
      </c>
      <c r="B696" t="s">
        <v>42</v>
      </c>
      <c r="C696" t="s">
        <v>31</v>
      </c>
      <c r="D696" t="s">
        <v>4237</v>
      </c>
      <c r="E696">
        <v>2211.81</v>
      </c>
      <c r="F696">
        <v>6</v>
      </c>
      <c r="G696">
        <v>-74.92</v>
      </c>
      <c r="I696" t="s">
        <v>45</v>
      </c>
    </row>
    <row r="697" spans="1:9" x14ac:dyDescent="0.3">
      <c r="A697" s="2" t="s">
        <v>4242</v>
      </c>
      <c r="B697" t="s">
        <v>80</v>
      </c>
      <c r="C697" t="s">
        <v>63</v>
      </c>
      <c r="D697" t="s">
        <v>4243</v>
      </c>
      <c r="E697">
        <v>1466.73</v>
      </c>
      <c r="F697">
        <v>6</v>
      </c>
      <c r="G697">
        <v>44.61</v>
      </c>
      <c r="I697" t="s">
        <v>45</v>
      </c>
    </row>
    <row r="698" spans="1:9" x14ac:dyDescent="0.3">
      <c r="A698" t="s">
        <v>4247</v>
      </c>
      <c r="B698" t="s">
        <v>30</v>
      </c>
      <c r="C698" t="s">
        <v>95</v>
      </c>
      <c r="D698" t="s">
        <v>4248</v>
      </c>
      <c r="E698">
        <v>3958.34</v>
      </c>
      <c r="F698">
        <v>9</v>
      </c>
      <c r="G698">
        <v>96.02</v>
      </c>
      <c r="I698" t="s">
        <v>45</v>
      </c>
    </row>
    <row r="699" spans="1:9" x14ac:dyDescent="0.3">
      <c r="A699" t="s">
        <v>4253</v>
      </c>
      <c r="B699" t="s">
        <v>30</v>
      </c>
      <c r="C699" t="s">
        <v>31</v>
      </c>
      <c r="D699" t="s">
        <v>4254</v>
      </c>
      <c r="E699">
        <v>684.91</v>
      </c>
      <c r="F699">
        <v>5</v>
      </c>
      <c r="G699">
        <v>-20.79</v>
      </c>
      <c r="I699" t="s">
        <v>45</v>
      </c>
    </row>
    <row r="700" spans="1:9" x14ac:dyDescent="0.3">
      <c r="A700" t="s">
        <v>4259</v>
      </c>
      <c r="B700" t="s">
        <v>42</v>
      </c>
      <c r="C700" t="s">
        <v>95</v>
      </c>
      <c r="D700" t="s">
        <v>4260</v>
      </c>
      <c r="E700">
        <v>4901.03</v>
      </c>
      <c r="F700">
        <v>9</v>
      </c>
      <c r="G700">
        <v>57.13</v>
      </c>
      <c r="I700" t="s">
        <v>33</v>
      </c>
    </row>
    <row r="701" spans="1:9" x14ac:dyDescent="0.3">
      <c r="A701" t="s">
        <v>4264</v>
      </c>
      <c r="B701" t="s">
        <v>30</v>
      </c>
      <c r="C701" t="s">
        <v>31</v>
      </c>
      <c r="D701" t="s">
        <v>4265</v>
      </c>
      <c r="E701">
        <v>586.27</v>
      </c>
      <c r="F701">
        <v>6</v>
      </c>
      <c r="G701">
        <v>-95.79</v>
      </c>
      <c r="I701" t="s">
        <v>45</v>
      </c>
    </row>
    <row r="702" spans="1:9" x14ac:dyDescent="0.3">
      <c r="A702" t="s">
        <v>4270</v>
      </c>
      <c r="B702" t="s">
        <v>80</v>
      </c>
      <c r="C702" t="s">
        <v>31</v>
      </c>
      <c r="D702" t="s">
        <v>4271</v>
      </c>
      <c r="E702">
        <v>3687.66</v>
      </c>
      <c r="F702">
        <v>1</v>
      </c>
      <c r="G702">
        <v>21.47</v>
      </c>
      <c r="I702" t="s">
        <v>33</v>
      </c>
    </row>
    <row r="703" spans="1:9" x14ac:dyDescent="0.3">
      <c r="A703" t="s">
        <v>4276</v>
      </c>
      <c r="B703" t="s">
        <v>42</v>
      </c>
      <c r="C703" t="s">
        <v>43</v>
      </c>
      <c r="D703" t="s">
        <v>4277</v>
      </c>
      <c r="E703">
        <v>3187.97</v>
      </c>
      <c r="F703">
        <v>7</v>
      </c>
      <c r="G703">
        <v>-47.91</v>
      </c>
      <c r="H703">
        <v>1</v>
      </c>
      <c r="I703" t="s">
        <v>33</v>
      </c>
    </row>
    <row r="704" spans="1:9" x14ac:dyDescent="0.3">
      <c r="A704" t="s">
        <v>4281</v>
      </c>
      <c r="B704" t="s">
        <v>80</v>
      </c>
      <c r="C704" t="s">
        <v>95</v>
      </c>
      <c r="D704" t="s">
        <v>4282</v>
      </c>
      <c r="E704">
        <v>265.61</v>
      </c>
      <c r="F704">
        <v>3</v>
      </c>
      <c r="G704">
        <v>21.62</v>
      </c>
      <c r="H704">
        <v>1</v>
      </c>
      <c r="I704" t="s">
        <v>45</v>
      </c>
    </row>
    <row r="705" spans="1:9" x14ac:dyDescent="0.3">
      <c r="A705" t="s">
        <v>4287</v>
      </c>
      <c r="B705" t="s">
        <v>42</v>
      </c>
      <c r="C705" t="s">
        <v>31</v>
      </c>
      <c r="D705" t="s">
        <v>4288</v>
      </c>
      <c r="E705">
        <v>91.22</v>
      </c>
      <c r="F705">
        <v>1</v>
      </c>
      <c r="G705">
        <v>43.26</v>
      </c>
      <c r="I705" t="s">
        <v>45</v>
      </c>
    </row>
    <row r="706" spans="1:9" x14ac:dyDescent="0.3">
      <c r="A706" t="s">
        <v>4293</v>
      </c>
      <c r="B706" t="s">
        <v>42</v>
      </c>
      <c r="C706" t="s">
        <v>31</v>
      </c>
      <c r="D706" t="s">
        <v>4294</v>
      </c>
      <c r="E706">
        <v>1274.93</v>
      </c>
      <c r="F706">
        <v>9</v>
      </c>
      <c r="G706">
        <v>-43.62</v>
      </c>
      <c r="I706" t="s">
        <v>55</v>
      </c>
    </row>
    <row r="707" spans="1:9" x14ac:dyDescent="0.3">
      <c r="A707" t="s">
        <v>4299</v>
      </c>
      <c r="B707" t="s">
        <v>30</v>
      </c>
      <c r="C707" t="s">
        <v>95</v>
      </c>
      <c r="D707" t="s">
        <v>4300</v>
      </c>
      <c r="E707">
        <v>3392.07</v>
      </c>
      <c r="F707">
        <v>6</v>
      </c>
      <c r="G707">
        <v>-53.45</v>
      </c>
      <c r="I707" t="s">
        <v>55</v>
      </c>
    </row>
    <row r="708" spans="1:9" x14ac:dyDescent="0.3">
      <c r="A708" t="s">
        <v>4305</v>
      </c>
      <c r="B708" t="s">
        <v>42</v>
      </c>
      <c r="C708" t="s">
        <v>71</v>
      </c>
      <c r="D708" t="s">
        <v>4306</v>
      </c>
      <c r="E708">
        <v>3053.74</v>
      </c>
      <c r="F708">
        <v>1</v>
      </c>
      <c r="G708">
        <v>-74.7</v>
      </c>
      <c r="H708">
        <v>1</v>
      </c>
      <c r="I708" t="s">
        <v>55</v>
      </c>
    </row>
    <row r="709" spans="1:9" x14ac:dyDescent="0.3">
      <c r="A709" t="s">
        <v>4311</v>
      </c>
      <c r="B709" t="s">
        <v>80</v>
      </c>
      <c r="C709" t="s">
        <v>95</v>
      </c>
      <c r="D709" t="s">
        <v>4312</v>
      </c>
      <c r="E709">
        <v>1294.53</v>
      </c>
      <c r="F709">
        <v>8</v>
      </c>
      <c r="G709">
        <v>-42.76</v>
      </c>
      <c r="I709" t="s">
        <v>33</v>
      </c>
    </row>
    <row r="710" spans="1:9" x14ac:dyDescent="0.3">
      <c r="A710" t="s">
        <v>4316</v>
      </c>
      <c r="B710" t="s">
        <v>42</v>
      </c>
      <c r="C710" t="s">
        <v>95</v>
      </c>
      <c r="D710" t="s">
        <v>4317</v>
      </c>
      <c r="E710">
        <v>3291.8</v>
      </c>
      <c r="F710">
        <v>5</v>
      </c>
      <c r="G710">
        <v>76.260000000000005</v>
      </c>
      <c r="I710" t="s">
        <v>33</v>
      </c>
    </row>
    <row r="711" spans="1:9" x14ac:dyDescent="0.3">
      <c r="A711" t="s">
        <v>4321</v>
      </c>
      <c r="B711" t="s">
        <v>30</v>
      </c>
      <c r="C711" t="s">
        <v>71</v>
      </c>
      <c r="D711" t="s">
        <v>4322</v>
      </c>
      <c r="E711">
        <v>233.56</v>
      </c>
      <c r="F711">
        <v>9</v>
      </c>
      <c r="G711">
        <v>-76.83</v>
      </c>
      <c r="I711" t="s">
        <v>33</v>
      </c>
    </row>
    <row r="712" spans="1:9" x14ac:dyDescent="0.3">
      <c r="A712" t="s">
        <v>4327</v>
      </c>
      <c r="B712" t="s">
        <v>30</v>
      </c>
      <c r="C712" t="s">
        <v>43</v>
      </c>
      <c r="D712" t="s">
        <v>4328</v>
      </c>
      <c r="E712">
        <v>728.6</v>
      </c>
      <c r="F712">
        <v>9</v>
      </c>
      <c r="G712">
        <v>-86</v>
      </c>
      <c r="H712">
        <v>1</v>
      </c>
      <c r="I712" t="s">
        <v>33</v>
      </c>
    </row>
    <row r="713" spans="1:9" x14ac:dyDescent="0.3">
      <c r="A713" t="s">
        <v>4333</v>
      </c>
      <c r="B713" t="s">
        <v>80</v>
      </c>
      <c r="C713" t="s">
        <v>43</v>
      </c>
      <c r="D713" t="s">
        <v>4334</v>
      </c>
      <c r="E713">
        <v>4145.62</v>
      </c>
      <c r="F713">
        <v>10</v>
      </c>
      <c r="G713">
        <v>81.16</v>
      </c>
      <c r="H713">
        <v>1</v>
      </c>
      <c r="I713" t="s">
        <v>45</v>
      </c>
    </row>
    <row r="714" spans="1:9" x14ac:dyDescent="0.3">
      <c r="A714" t="s">
        <v>4339</v>
      </c>
      <c r="B714" t="s">
        <v>80</v>
      </c>
      <c r="C714" t="s">
        <v>63</v>
      </c>
      <c r="D714" t="s">
        <v>4340</v>
      </c>
      <c r="E714">
        <v>4453.95</v>
      </c>
      <c r="F714">
        <v>9</v>
      </c>
      <c r="G714">
        <v>19.52</v>
      </c>
      <c r="H714">
        <v>1</v>
      </c>
      <c r="I714" t="s">
        <v>33</v>
      </c>
    </row>
    <row r="715" spans="1:9" x14ac:dyDescent="0.3">
      <c r="A715" t="s">
        <v>4345</v>
      </c>
      <c r="B715" t="s">
        <v>42</v>
      </c>
      <c r="C715" t="s">
        <v>31</v>
      </c>
      <c r="D715" t="s">
        <v>4346</v>
      </c>
      <c r="E715">
        <v>2911.65</v>
      </c>
      <c r="F715">
        <v>6</v>
      </c>
      <c r="G715">
        <v>-65.819999999999993</v>
      </c>
      <c r="H715">
        <v>1</v>
      </c>
      <c r="I715" t="s">
        <v>55</v>
      </c>
    </row>
    <row r="716" spans="1:9" x14ac:dyDescent="0.3">
      <c r="A716" t="s">
        <v>4351</v>
      </c>
      <c r="B716" t="s">
        <v>42</v>
      </c>
      <c r="C716" t="s">
        <v>63</v>
      </c>
      <c r="D716" t="s">
        <v>4352</v>
      </c>
      <c r="E716">
        <v>2070.54</v>
      </c>
      <c r="F716">
        <v>3</v>
      </c>
      <c r="G716">
        <v>-38.880000000000003</v>
      </c>
      <c r="H716">
        <v>1</v>
      </c>
      <c r="I716" t="s">
        <v>55</v>
      </c>
    </row>
    <row r="717" spans="1:9" x14ac:dyDescent="0.3">
      <c r="A717" t="s">
        <v>4357</v>
      </c>
      <c r="B717" t="s">
        <v>30</v>
      </c>
      <c r="C717" t="s">
        <v>31</v>
      </c>
      <c r="D717" t="s">
        <v>4358</v>
      </c>
      <c r="E717">
        <v>4350.16</v>
      </c>
      <c r="F717">
        <v>2</v>
      </c>
      <c r="G717">
        <v>-33.04</v>
      </c>
      <c r="I717" t="s">
        <v>33</v>
      </c>
    </row>
    <row r="718" spans="1:9" x14ac:dyDescent="0.3">
      <c r="A718" t="s">
        <v>4363</v>
      </c>
      <c r="B718" t="s">
        <v>42</v>
      </c>
      <c r="C718" t="s">
        <v>31</v>
      </c>
      <c r="D718" t="s">
        <v>4364</v>
      </c>
      <c r="E718">
        <v>4865.3900000000003</v>
      </c>
      <c r="F718">
        <v>6</v>
      </c>
      <c r="G718">
        <v>54.18</v>
      </c>
      <c r="H718">
        <v>1</v>
      </c>
      <c r="I718" t="s">
        <v>45</v>
      </c>
    </row>
    <row r="719" spans="1:9" x14ac:dyDescent="0.3">
      <c r="A719" t="s">
        <v>4369</v>
      </c>
      <c r="B719" t="s">
        <v>42</v>
      </c>
      <c r="C719" t="s">
        <v>95</v>
      </c>
      <c r="D719" t="s">
        <v>4370</v>
      </c>
      <c r="E719">
        <v>402.08</v>
      </c>
      <c r="F719">
        <v>6</v>
      </c>
      <c r="G719">
        <v>94.4</v>
      </c>
      <c r="H719">
        <v>1</v>
      </c>
      <c r="I719" t="s">
        <v>45</v>
      </c>
    </row>
    <row r="720" spans="1:9" x14ac:dyDescent="0.3">
      <c r="A720" t="s">
        <v>4375</v>
      </c>
      <c r="B720" t="s">
        <v>80</v>
      </c>
      <c r="C720" t="s">
        <v>71</v>
      </c>
      <c r="D720" t="s">
        <v>4376</v>
      </c>
      <c r="E720">
        <v>319.42</v>
      </c>
      <c r="F720">
        <v>10</v>
      </c>
      <c r="G720">
        <v>83.3</v>
      </c>
      <c r="H720">
        <v>1</v>
      </c>
      <c r="I720" t="s">
        <v>55</v>
      </c>
    </row>
    <row r="721" spans="1:9" x14ac:dyDescent="0.3">
      <c r="A721" t="s">
        <v>4381</v>
      </c>
      <c r="B721" t="s">
        <v>30</v>
      </c>
      <c r="C721" t="s">
        <v>71</v>
      </c>
      <c r="D721" t="s">
        <v>4382</v>
      </c>
      <c r="E721">
        <v>1887.07</v>
      </c>
      <c r="F721">
        <v>4</v>
      </c>
      <c r="G721">
        <v>-12.86</v>
      </c>
      <c r="I721" t="s">
        <v>45</v>
      </c>
    </row>
    <row r="722" spans="1:9" x14ac:dyDescent="0.3">
      <c r="A722" t="s">
        <v>4387</v>
      </c>
      <c r="B722" t="s">
        <v>30</v>
      </c>
      <c r="C722" t="s">
        <v>95</v>
      </c>
      <c r="D722" t="s">
        <v>4388</v>
      </c>
      <c r="E722">
        <v>1444.06</v>
      </c>
      <c r="F722">
        <v>3</v>
      </c>
      <c r="G722">
        <v>69.19</v>
      </c>
      <c r="I722" t="s">
        <v>55</v>
      </c>
    </row>
    <row r="723" spans="1:9" x14ac:dyDescent="0.3">
      <c r="A723" s="2" t="s">
        <v>4393</v>
      </c>
      <c r="B723" t="s">
        <v>42</v>
      </c>
      <c r="C723" t="s">
        <v>31</v>
      </c>
      <c r="D723" t="s">
        <v>4394</v>
      </c>
      <c r="E723">
        <v>152.63</v>
      </c>
      <c r="F723">
        <v>4</v>
      </c>
      <c r="G723">
        <v>-88.23</v>
      </c>
      <c r="I723" t="s">
        <v>55</v>
      </c>
    </row>
    <row r="724" spans="1:9" x14ac:dyDescent="0.3">
      <c r="A724" t="s">
        <v>4399</v>
      </c>
      <c r="B724" t="s">
        <v>80</v>
      </c>
      <c r="C724" t="s">
        <v>43</v>
      </c>
      <c r="D724" t="s">
        <v>4400</v>
      </c>
      <c r="E724">
        <v>2434.21</v>
      </c>
      <c r="F724">
        <v>1</v>
      </c>
      <c r="G724">
        <v>-58.68</v>
      </c>
      <c r="H724">
        <v>1</v>
      </c>
      <c r="I724" t="s">
        <v>45</v>
      </c>
    </row>
    <row r="725" spans="1:9" x14ac:dyDescent="0.3">
      <c r="A725" t="s">
        <v>4405</v>
      </c>
      <c r="B725" t="s">
        <v>30</v>
      </c>
      <c r="C725" t="s">
        <v>63</v>
      </c>
      <c r="D725" t="s">
        <v>4406</v>
      </c>
      <c r="E725">
        <v>4775.3500000000004</v>
      </c>
      <c r="F725">
        <v>8</v>
      </c>
      <c r="G725">
        <v>83.19</v>
      </c>
      <c r="H725">
        <v>1</v>
      </c>
      <c r="I725" t="s">
        <v>55</v>
      </c>
    </row>
    <row r="726" spans="1:9" x14ac:dyDescent="0.3">
      <c r="A726" t="s">
        <v>4410</v>
      </c>
      <c r="B726" t="s">
        <v>30</v>
      </c>
      <c r="C726" t="s">
        <v>95</v>
      </c>
      <c r="D726" t="s">
        <v>4411</v>
      </c>
      <c r="E726">
        <v>570.49</v>
      </c>
      <c r="F726">
        <v>9</v>
      </c>
      <c r="G726">
        <v>81.73</v>
      </c>
      <c r="H726">
        <v>1</v>
      </c>
      <c r="I726" t="s">
        <v>33</v>
      </c>
    </row>
    <row r="727" spans="1:9" x14ac:dyDescent="0.3">
      <c r="A727" t="s">
        <v>4416</v>
      </c>
      <c r="B727" t="s">
        <v>30</v>
      </c>
      <c r="C727" t="s">
        <v>63</v>
      </c>
      <c r="D727" t="s">
        <v>4417</v>
      </c>
      <c r="E727">
        <v>4074.28</v>
      </c>
      <c r="F727">
        <v>2</v>
      </c>
      <c r="G727">
        <v>-95.22</v>
      </c>
      <c r="I727" t="s">
        <v>55</v>
      </c>
    </row>
    <row r="728" spans="1:9" x14ac:dyDescent="0.3">
      <c r="A728" t="s">
        <v>4422</v>
      </c>
      <c r="B728" t="s">
        <v>42</v>
      </c>
      <c r="C728" t="s">
        <v>95</v>
      </c>
      <c r="D728" t="s">
        <v>4423</v>
      </c>
      <c r="E728">
        <v>2511.73</v>
      </c>
      <c r="F728">
        <v>10</v>
      </c>
      <c r="G728">
        <v>61.64</v>
      </c>
      <c r="H728">
        <v>1</v>
      </c>
      <c r="I728" t="s">
        <v>55</v>
      </c>
    </row>
    <row r="729" spans="1:9" x14ac:dyDescent="0.3">
      <c r="A729" t="s">
        <v>4428</v>
      </c>
      <c r="B729" t="s">
        <v>80</v>
      </c>
      <c r="C729" t="s">
        <v>43</v>
      </c>
      <c r="D729" t="s">
        <v>4429</v>
      </c>
      <c r="E729">
        <v>3873.58</v>
      </c>
      <c r="F729">
        <v>7</v>
      </c>
      <c r="G729">
        <v>-21.43</v>
      </c>
      <c r="I729" t="s">
        <v>33</v>
      </c>
    </row>
    <row r="730" spans="1:9" x14ac:dyDescent="0.3">
      <c r="A730" t="s">
        <v>4433</v>
      </c>
      <c r="B730" t="s">
        <v>42</v>
      </c>
      <c r="C730" t="s">
        <v>31</v>
      </c>
      <c r="D730" t="s">
        <v>4434</v>
      </c>
      <c r="E730">
        <v>1104.01</v>
      </c>
      <c r="F730">
        <v>2</v>
      </c>
      <c r="G730">
        <v>24.18</v>
      </c>
      <c r="H730">
        <v>1</v>
      </c>
      <c r="I730" t="s">
        <v>55</v>
      </c>
    </row>
    <row r="731" spans="1:9" x14ac:dyDescent="0.3">
      <c r="A731" t="s">
        <v>4439</v>
      </c>
      <c r="B731" t="s">
        <v>30</v>
      </c>
      <c r="C731" t="s">
        <v>71</v>
      </c>
      <c r="D731" t="s">
        <v>4440</v>
      </c>
      <c r="E731">
        <v>3668.82</v>
      </c>
      <c r="F731">
        <v>7</v>
      </c>
      <c r="G731">
        <v>36.340000000000003</v>
      </c>
      <c r="I731" t="s">
        <v>33</v>
      </c>
    </row>
    <row r="732" spans="1:9" x14ac:dyDescent="0.3">
      <c r="A732" t="s">
        <v>4445</v>
      </c>
      <c r="B732" t="s">
        <v>42</v>
      </c>
      <c r="C732" t="s">
        <v>95</v>
      </c>
      <c r="D732" t="s">
        <v>4446</v>
      </c>
      <c r="E732">
        <v>4166.13</v>
      </c>
      <c r="F732">
        <v>8</v>
      </c>
      <c r="G732">
        <v>-87.13</v>
      </c>
      <c r="H732">
        <v>1</v>
      </c>
      <c r="I732" t="s">
        <v>45</v>
      </c>
    </row>
    <row r="733" spans="1:9" x14ac:dyDescent="0.3">
      <c r="A733" t="s">
        <v>4451</v>
      </c>
      <c r="B733" t="s">
        <v>42</v>
      </c>
      <c r="C733" t="s">
        <v>71</v>
      </c>
      <c r="D733" t="s">
        <v>4452</v>
      </c>
      <c r="E733">
        <v>3488.86</v>
      </c>
      <c r="F733">
        <v>4</v>
      </c>
      <c r="G733">
        <v>-94.64</v>
      </c>
      <c r="I733" t="s">
        <v>55</v>
      </c>
    </row>
    <row r="734" spans="1:9" x14ac:dyDescent="0.3">
      <c r="A734" t="s">
        <v>4457</v>
      </c>
      <c r="B734" t="s">
        <v>42</v>
      </c>
      <c r="C734" t="s">
        <v>43</v>
      </c>
      <c r="D734" t="s">
        <v>4458</v>
      </c>
      <c r="E734">
        <v>1135.32</v>
      </c>
      <c r="F734">
        <v>1</v>
      </c>
      <c r="G734">
        <v>-59.36</v>
      </c>
      <c r="I734" t="s">
        <v>33</v>
      </c>
    </row>
    <row r="735" spans="1:9" x14ac:dyDescent="0.3">
      <c r="A735" t="s">
        <v>4463</v>
      </c>
      <c r="B735" t="s">
        <v>80</v>
      </c>
      <c r="C735" t="s">
        <v>31</v>
      </c>
      <c r="D735" t="s">
        <v>4464</v>
      </c>
      <c r="E735">
        <v>1872.53</v>
      </c>
      <c r="F735">
        <v>5</v>
      </c>
      <c r="G735">
        <v>-64.73</v>
      </c>
      <c r="H735">
        <v>1</v>
      </c>
      <c r="I735" t="s">
        <v>45</v>
      </c>
    </row>
    <row r="736" spans="1:9" x14ac:dyDescent="0.3">
      <c r="A736" t="s">
        <v>4469</v>
      </c>
      <c r="B736" t="s">
        <v>30</v>
      </c>
      <c r="C736" t="s">
        <v>63</v>
      </c>
      <c r="D736" t="s">
        <v>4470</v>
      </c>
      <c r="E736">
        <v>3920.8</v>
      </c>
      <c r="F736">
        <v>3</v>
      </c>
      <c r="G736">
        <v>-61.91</v>
      </c>
      <c r="I736" t="s">
        <v>45</v>
      </c>
    </row>
    <row r="737" spans="1:9" x14ac:dyDescent="0.3">
      <c r="A737" t="s">
        <v>4475</v>
      </c>
      <c r="B737" t="s">
        <v>80</v>
      </c>
      <c r="C737" t="s">
        <v>71</v>
      </c>
      <c r="D737" t="s">
        <v>4476</v>
      </c>
      <c r="E737">
        <v>2654.21</v>
      </c>
      <c r="F737">
        <v>5</v>
      </c>
      <c r="G737">
        <v>34.78</v>
      </c>
      <c r="H737">
        <v>1</v>
      </c>
      <c r="I737" t="s">
        <v>55</v>
      </c>
    </row>
    <row r="738" spans="1:9" x14ac:dyDescent="0.3">
      <c r="A738" t="s">
        <v>4481</v>
      </c>
      <c r="B738" t="s">
        <v>30</v>
      </c>
      <c r="C738" t="s">
        <v>95</v>
      </c>
      <c r="D738" t="s">
        <v>4482</v>
      </c>
      <c r="E738">
        <v>4546.63</v>
      </c>
      <c r="F738">
        <v>4</v>
      </c>
      <c r="G738">
        <v>-50.09</v>
      </c>
      <c r="I738" t="s">
        <v>33</v>
      </c>
    </row>
    <row r="739" spans="1:9" x14ac:dyDescent="0.3">
      <c r="A739" t="s">
        <v>4487</v>
      </c>
      <c r="B739" t="s">
        <v>42</v>
      </c>
      <c r="C739" t="s">
        <v>31</v>
      </c>
      <c r="D739" t="s">
        <v>4488</v>
      </c>
      <c r="E739">
        <v>1510.02</v>
      </c>
      <c r="F739">
        <v>2</v>
      </c>
      <c r="G739">
        <v>-34.01</v>
      </c>
      <c r="I739" t="s">
        <v>55</v>
      </c>
    </row>
    <row r="740" spans="1:9" x14ac:dyDescent="0.3">
      <c r="A740" t="s">
        <v>4492</v>
      </c>
      <c r="B740" t="s">
        <v>42</v>
      </c>
      <c r="C740" t="s">
        <v>95</v>
      </c>
      <c r="D740" t="s">
        <v>4493</v>
      </c>
      <c r="E740">
        <v>345.38</v>
      </c>
      <c r="F740">
        <v>4</v>
      </c>
      <c r="G740">
        <v>50.62</v>
      </c>
      <c r="H740">
        <v>1</v>
      </c>
      <c r="I740" t="s">
        <v>55</v>
      </c>
    </row>
    <row r="741" spans="1:9" x14ac:dyDescent="0.3">
      <c r="A741" t="s">
        <v>4498</v>
      </c>
      <c r="B741" t="s">
        <v>42</v>
      </c>
      <c r="C741" t="s">
        <v>95</v>
      </c>
      <c r="D741" t="s">
        <v>4499</v>
      </c>
      <c r="E741">
        <v>2853.36</v>
      </c>
      <c r="F741">
        <v>3</v>
      </c>
      <c r="G741">
        <v>93.78</v>
      </c>
      <c r="I741" t="s">
        <v>33</v>
      </c>
    </row>
    <row r="742" spans="1:9" x14ac:dyDescent="0.3">
      <c r="A742" t="s">
        <v>4504</v>
      </c>
      <c r="B742" t="s">
        <v>42</v>
      </c>
      <c r="C742" t="s">
        <v>63</v>
      </c>
      <c r="D742" t="s">
        <v>4505</v>
      </c>
      <c r="E742">
        <v>4350.1000000000004</v>
      </c>
      <c r="F742">
        <v>7</v>
      </c>
      <c r="G742">
        <v>-65.34</v>
      </c>
      <c r="H742">
        <v>1</v>
      </c>
      <c r="I742" t="s">
        <v>45</v>
      </c>
    </row>
    <row r="743" spans="1:9" x14ac:dyDescent="0.3">
      <c r="A743" t="s">
        <v>4510</v>
      </c>
      <c r="B743" t="s">
        <v>42</v>
      </c>
      <c r="C743" t="s">
        <v>43</v>
      </c>
      <c r="D743" t="s">
        <v>4511</v>
      </c>
      <c r="E743">
        <v>1388.64</v>
      </c>
      <c r="F743">
        <v>5</v>
      </c>
      <c r="G743">
        <v>25.48</v>
      </c>
      <c r="H743">
        <v>1</v>
      </c>
      <c r="I743" t="s">
        <v>45</v>
      </c>
    </row>
    <row r="744" spans="1:9" x14ac:dyDescent="0.3">
      <c r="A744" t="s">
        <v>4516</v>
      </c>
      <c r="B744" t="s">
        <v>80</v>
      </c>
      <c r="C744" t="s">
        <v>31</v>
      </c>
      <c r="D744" t="s">
        <v>4517</v>
      </c>
      <c r="E744">
        <v>111.4</v>
      </c>
      <c r="F744">
        <v>1</v>
      </c>
      <c r="G744">
        <v>-48.69</v>
      </c>
      <c r="I744" t="s">
        <v>33</v>
      </c>
    </row>
    <row r="745" spans="1:9" x14ac:dyDescent="0.3">
      <c r="A745" t="s">
        <v>4522</v>
      </c>
      <c r="B745" t="s">
        <v>30</v>
      </c>
      <c r="C745" t="s">
        <v>43</v>
      </c>
      <c r="D745" t="s">
        <v>4523</v>
      </c>
      <c r="E745">
        <v>2118.36</v>
      </c>
      <c r="F745">
        <v>9</v>
      </c>
      <c r="G745">
        <v>37.659999999999997</v>
      </c>
      <c r="H745">
        <v>1</v>
      </c>
      <c r="I745" t="s">
        <v>55</v>
      </c>
    </row>
    <row r="746" spans="1:9" x14ac:dyDescent="0.3">
      <c r="A746" t="s">
        <v>4528</v>
      </c>
      <c r="B746" t="s">
        <v>80</v>
      </c>
      <c r="C746" t="s">
        <v>31</v>
      </c>
      <c r="D746" t="s">
        <v>4529</v>
      </c>
      <c r="E746">
        <v>549.62</v>
      </c>
      <c r="F746">
        <v>2</v>
      </c>
      <c r="G746">
        <v>5.13</v>
      </c>
      <c r="I746" t="s">
        <v>33</v>
      </c>
    </row>
    <row r="747" spans="1:9" x14ac:dyDescent="0.3">
      <c r="A747" t="s">
        <v>4534</v>
      </c>
      <c r="B747" t="s">
        <v>80</v>
      </c>
      <c r="C747" t="s">
        <v>63</v>
      </c>
      <c r="D747" t="s">
        <v>4535</v>
      </c>
      <c r="E747">
        <v>4004.54</v>
      </c>
      <c r="F747">
        <v>1</v>
      </c>
      <c r="G747">
        <v>-22.14</v>
      </c>
      <c r="H747">
        <v>1</v>
      </c>
      <c r="I747" t="s">
        <v>45</v>
      </c>
    </row>
    <row r="748" spans="1:9" x14ac:dyDescent="0.3">
      <c r="A748" t="s">
        <v>4540</v>
      </c>
      <c r="B748" t="s">
        <v>30</v>
      </c>
      <c r="C748" t="s">
        <v>95</v>
      </c>
      <c r="D748" t="s">
        <v>4541</v>
      </c>
      <c r="E748">
        <v>3501.21</v>
      </c>
      <c r="F748">
        <v>6</v>
      </c>
      <c r="G748">
        <v>74.95</v>
      </c>
      <c r="I748" t="s">
        <v>33</v>
      </c>
    </row>
    <row r="749" spans="1:9" x14ac:dyDescent="0.3">
      <c r="A749" t="s">
        <v>4546</v>
      </c>
      <c r="B749" t="s">
        <v>30</v>
      </c>
      <c r="C749" t="s">
        <v>71</v>
      </c>
      <c r="D749" t="s">
        <v>4547</v>
      </c>
      <c r="E749">
        <v>4515.03</v>
      </c>
      <c r="F749">
        <v>9</v>
      </c>
      <c r="G749">
        <v>-73.62</v>
      </c>
      <c r="I749" t="s">
        <v>33</v>
      </c>
    </row>
    <row r="750" spans="1:9" x14ac:dyDescent="0.3">
      <c r="A750" t="s">
        <v>4552</v>
      </c>
      <c r="B750" t="s">
        <v>30</v>
      </c>
      <c r="C750" t="s">
        <v>31</v>
      </c>
      <c r="D750" t="s">
        <v>4553</v>
      </c>
      <c r="E750">
        <v>4803.1899999999996</v>
      </c>
      <c r="F750">
        <v>2</v>
      </c>
      <c r="G750">
        <v>-59.51</v>
      </c>
      <c r="I750" t="s">
        <v>55</v>
      </c>
    </row>
    <row r="751" spans="1:9" x14ac:dyDescent="0.3">
      <c r="A751" t="s">
        <v>4558</v>
      </c>
      <c r="B751" t="s">
        <v>30</v>
      </c>
      <c r="C751" t="s">
        <v>43</v>
      </c>
      <c r="D751" t="s">
        <v>4559</v>
      </c>
      <c r="E751">
        <v>4791.0200000000004</v>
      </c>
      <c r="F751">
        <v>6</v>
      </c>
      <c r="G751">
        <v>-4.71</v>
      </c>
      <c r="H751">
        <v>1</v>
      </c>
      <c r="I751" t="s">
        <v>45</v>
      </c>
    </row>
    <row r="752" spans="1:9" x14ac:dyDescent="0.3">
      <c r="A752" t="s">
        <v>4564</v>
      </c>
      <c r="B752" t="s">
        <v>80</v>
      </c>
      <c r="C752" t="s">
        <v>95</v>
      </c>
      <c r="D752" t="s">
        <v>4565</v>
      </c>
      <c r="E752">
        <v>430.15</v>
      </c>
      <c r="F752">
        <v>9</v>
      </c>
      <c r="G752">
        <v>42.42</v>
      </c>
      <c r="H752">
        <v>1</v>
      </c>
      <c r="I752" t="s">
        <v>33</v>
      </c>
    </row>
    <row r="753" spans="1:9" x14ac:dyDescent="0.3">
      <c r="A753" t="s">
        <v>4569</v>
      </c>
      <c r="B753" t="s">
        <v>42</v>
      </c>
      <c r="C753" t="s">
        <v>71</v>
      </c>
      <c r="D753" t="s">
        <v>4570</v>
      </c>
      <c r="E753">
        <v>707.16</v>
      </c>
      <c r="F753">
        <v>2</v>
      </c>
      <c r="G753">
        <v>13.27</v>
      </c>
      <c r="H753">
        <v>1</v>
      </c>
      <c r="I753" t="s">
        <v>33</v>
      </c>
    </row>
    <row r="754" spans="1:9" x14ac:dyDescent="0.3">
      <c r="A754" t="s">
        <v>4575</v>
      </c>
      <c r="B754" t="s">
        <v>30</v>
      </c>
      <c r="C754" t="s">
        <v>43</v>
      </c>
      <c r="D754" t="s">
        <v>4576</v>
      </c>
      <c r="E754">
        <v>71.680000000000007</v>
      </c>
      <c r="F754">
        <v>7</v>
      </c>
      <c r="G754">
        <v>-29.55</v>
      </c>
      <c r="I754" t="s">
        <v>33</v>
      </c>
    </row>
    <row r="755" spans="1:9" x14ac:dyDescent="0.3">
      <c r="A755" t="s">
        <v>4581</v>
      </c>
      <c r="B755" t="s">
        <v>30</v>
      </c>
      <c r="C755" t="s">
        <v>63</v>
      </c>
      <c r="D755" t="s">
        <v>4582</v>
      </c>
      <c r="E755">
        <v>1569.82</v>
      </c>
      <c r="F755">
        <v>8</v>
      </c>
      <c r="G755">
        <v>81.180000000000007</v>
      </c>
      <c r="H755">
        <v>1</v>
      </c>
      <c r="I755" t="s">
        <v>45</v>
      </c>
    </row>
    <row r="756" spans="1:9" x14ac:dyDescent="0.3">
      <c r="A756" t="s">
        <v>4587</v>
      </c>
      <c r="B756" t="s">
        <v>42</v>
      </c>
      <c r="C756" t="s">
        <v>43</v>
      </c>
      <c r="D756" t="s">
        <v>4588</v>
      </c>
      <c r="E756">
        <v>1443.25</v>
      </c>
      <c r="F756">
        <v>2</v>
      </c>
      <c r="G756">
        <v>-34.01</v>
      </c>
      <c r="I756" t="s">
        <v>55</v>
      </c>
    </row>
    <row r="757" spans="1:9" x14ac:dyDescent="0.3">
      <c r="A757" t="s">
        <v>4593</v>
      </c>
      <c r="B757" t="s">
        <v>30</v>
      </c>
      <c r="C757" t="s">
        <v>31</v>
      </c>
      <c r="D757" t="s">
        <v>4594</v>
      </c>
      <c r="E757">
        <v>624.79999999999995</v>
      </c>
      <c r="F757">
        <v>1</v>
      </c>
      <c r="G757">
        <v>-31.33</v>
      </c>
      <c r="H757">
        <v>1</v>
      </c>
      <c r="I757" t="s">
        <v>33</v>
      </c>
    </row>
    <row r="758" spans="1:9" x14ac:dyDescent="0.3">
      <c r="A758" t="s">
        <v>4599</v>
      </c>
      <c r="B758" t="s">
        <v>42</v>
      </c>
      <c r="C758" t="s">
        <v>71</v>
      </c>
      <c r="D758" t="s">
        <v>4600</v>
      </c>
      <c r="E758">
        <v>2820.76</v>
      </c>
      <c r="F758">
        <v>5</v>
      </c>
      <c r="G758">
        <v>25.41</v>
      </c>
      <c r="H758">
        <v>1</v>
      </c>
      <c r="I758" t="s">
        <v>33</v>
      </c>
    </row>
    <row r="759" spans="1:9" x14ac:dyDescent="0.3">
      <c r="A759" t="s">
        <v>4605</v>
      </c>
      <c r="B759" t="s">
        <v>30</v>
      </c>
      <c r="C759" t="s">
        <v>95</v>
      </c>
      <c r="D759" t="s">
        <v>4606</v>
      </c>
      <c r="E759">
        <v>1519.22</v>
      </c>
      <c r="F759">
        <v>1</v>
      </c>
      <c r="G759">
        <v>-43.92</v>
      </c>
      <c r="H759">
        <v>1</v>
      </c>
      <c r="I759" t="s">
        <v>33</v>
      </c>
    </row>
    <row r="760" spans="1:9" x14ac:dyDescent="0.3">
      <c r="A760" t="s">
        <v>4611</v>
      </c>
      <c r="B760" t="s">
        <v>42</v>
      </c>
      <c r="C760" t="s">
        <v>31</v>
      </c>
      <c r="D760" t="s">
        <v>4612</v>
      </c>
      <c r="E760">
        <v>392.12</v>
      </c>
      <c r="F760">
        <v>2</v>
      </c>
      <c r="G760">
        <v>-87.4</v>
      </c>
      <c r="I760" t="s">
        <v>33</v>
      </c>
    </row>
    <row r="761" spans="1:9" x14ac:dyDescent="0.3">
      <c r="A761" t="s">
        <v>4617</v>
      </c>
      <c r="B761" t="s">
        <v>30</v>
      </c>
      <c r="C761" t="s">
        <v>31</v>
      </c>
      <c r="D761" t="s">
        <v>4618</v>
      </c>
      <c r="E761">
        <v>2137.4499999999998</v>
      </c>
      <c r="F761">
        <v>10</v>
      </c>
      <c r="G761">
        <v>3.47</v>
      </c>
      <c r="H761">
        <v>1</v>
      </c>
      <c r="I761" t="s">
        <v>33</v>
      </c>
    </row>
    <row r="762" spans="1:9" x14ac:dyDescent="0.3">
      <c r="A762" t="s">
        <v>4623</v>
      </c>
      <c r="B762" t="s">
        <v>42</v>
      </c>
      <c r="C762" t="s">
        <v>71</v>
      </c>
      <c r="D762" t="s">
        <v>4624</v>
      </c>
      <c r="E762">
        <v>4474.76</v>
      </c>
      <c r="F762">
        <v>3</v>
      </c>
      <c r="G762">
        <v>-39.61</v>
      </c>
      <c r="I762" t="s">
        <v>33</v>
      </c>
    </row>
    <row r="763" spans="1:9" x14ac:dyDescent="0.3">
      <c r="A763" t="s">
        <v>4628</v>
      </c>
      <c r="B763" t="s">
        <v>80</v>
      </c>
      <c r="C763" t="s">
        <v>31</v>
      </c>
      <c r="D763" t="s">
        <v>4629</v>
      </c>
      <c r="E763">
        <v>2157.36</v>
      </c>
      <c r="F763">
        <v>9</v>
      </c>
      <c r="G763">
        <v>-65.33</v>
      </c>
      <c r="I763" t="s">
        <v>33</v>
      </c>
    </row>
    <row r="764" spans="1:9" x14ac:dyDescent="0.3">
      <c r="A764" t="s">
        <v>4634</v>
      </c>
      <c r="B764" t="s">
        <v>80</v>
      </c>
      <c r="C764" t="s">
        <v>43</v>
      </c>
      <c r="D764" t="s">
        <v>4635</v>
      </c>
      <c r="E764">
        <v>1789.27</v>
      </c>
      <c r="F764">
        <v>4</v>
      </c>
      <c r="G764">
        <v>-71.63</v>
      </c>
      <c r="I764" t="s">
        <v>45</v>
      </c>
    </row>
    <row r="765" spans="1:9" x14ac:dyDescent="0.3">
      <c r="A765" t="s">
        <v>4640</v>
      </c>
      <c r="B765" t="s">
        <v>30</v>
      </c>
      <c r="C765" t="s">
        <v>43</v>
      </c>
      <c r="D765" t="s">
        <v>4641</v>
      </c>
      <c r="E765">
        <v>424.22</v>
      </c>
      <c r="F765">
        <v>4</v>
      </c>
      <c r="G765">
        <v>-31.13</v>
      </c>
      <c r="I765" t="s">
        <v>55</v>
      </c>
    </row>
    <row r="766" spans="1:9" x14ac:dyDescent="0.3">
      <c r="A766" t="s">
        <v>4646</v>
      </c>
      <c r="B766" t="s">
        <v>80</v>
      </c>
      <c r="C766" t="s">
        <v>71</v>
      </c>
      <c r="D766" t="s">
        <v>4647</v>
      </c>
      <c r="E766">
        <v>1532.31</v>
      </c>
      <c r="F766">
        <v>2</v>
      </c>
      <c r="G766">
        <v>-40.93</v>
      </c>
      <c r="I766" t="s">
        <v>55</v>
      </c>
    </row>
    <row r="767" spans="1:9" x14ac:dyDescent="0.3">
      <c r="A767" t="s">
        <v>4652</v>
      </c>
      <c r="B767" t="s">
        <v>80</v>
      </c>
      <c r="C767" t="s">
        <v>31</v>
      </c>
      <c r="D767" t="s">
        <v>4653</v>
      </c>
      <c r="E767">
        <v>4081.72</v>
      </c>
      <c r="F767">
        <v>8</v>
      </c>
      <c r="G767">
        <v>73.94</v>
      </c>
      <c r="H767">
        <v>1</v>
      </c>
      <c r="I767" t="s">
        <v>45</v>
      </c>
    </row>
    <row r="768" spans="1:9" x14ac:dyDescent="0.3">
      <c r="A768" t="s">
        <v>4658</v>
      </c>
      <c r="B768" t="s">
        <v>42</v>
      </c>
      <c r="C768" t="s">
        <v>63</v>
      </c>
      <c r="D768" t="s">
        <v>4659</v>
      </c>
      <c r="E768">
        <v>4598.51</v>
      </c>
      <c r="F768">
        <v>10</v>
      </c>
      <c r="G768">
        <v>-41.52</v>
      </c>
      <c r="H768">
        <v>1</v>
      </c>
      <c r="I768" t="s">
        <v>33</v>
      </c>
    </row>
    <row r="769" spans="1:9" x14ac:dyDescent="0.3">
      <c r="A769" t="s">
        <v>4664</v>
      </c>
      <c r="B769" t="s">
        <v>42</v>
      </c>
      <c r="C769" t="s">
        <v>95</v>
      </c>
      <c r="D769" t="s">
        <v>4665</v>
      </c>
      <c r="E769">
        <v>2248.7199999999998</v>
      </c>
      <c r="F769">
        <v>5</v>
      </c>
      <c r="G769">
        <v>50.43</v>
      </c>
      <c r="I769" t="s">
        <v>45</v>
      </c>
    </row>
    <row r="770" spans="1:9" x14ac:dyDescent="0.3">
      <c r="A770" t="s">
        <v>4670</v>
      </c>
      <c r="B770" t="s">
        <v>42</v>
      </c>
      <c r="C770" t="s">
        <v>95</v>
      </c>
      <c r="D770" t="s">
        <v>4671</v>
      </c>
      <c r="E770">
        <v>189.73</v>
      </c>
      <c r="F770">
        <v>9</v>
      </c>
      <c r="G770">
        <v>59.68</v>
      </c>
      <c r="H770">
        <v>1</v>
      </c>
      <c r="I770" t="s">
        <v>33</v>
      </c>
    </row>
    <row r="771" spans="1:9" x14ac:dyDescent="0.3">
      <c r="A771" t="s">
        <v>4676</v>
      </c>
      <c r="B771" t="s">
        <v>30</v>
      </c>
      <c r="C771" t="s">
        <v>63</v>
      </c>
      <c r="D771" t="s">
        <v>4677</v>
      </c>
      <c r="E771">
        <v>2318.8200000000002</v>
      </c>
      <c r="F771">
        <v>2</v>
      </c>
      <c r="G771">
        <v>53.81</v>
      </c>
      <c r="I771" t="s">
        <v>33</v>
      </c>
    </row>
    <row r="772" spans="1:9" x14ac:dyDescent="0.3">
      <c r="A772" t="s">
        <v>4682</v>
      </c>
      <c r="B772" t="s">
        <v>80</v>
      </c>
      <c r="C772" t="s">
        <v>31</v>
      </c>
      <c r="D772" t="s">
        <v>4683</v>
      </c>
      <c r="E772">
        <v>3535.59</v>
      </c>
      <c r="F772">
        <v>8</v>
      </c>
      <c r="G772">
        <v>73</v>
      </c>
      <c r="I772" t="s">
        <v>55</v>
      </c>
    </row>
    <row r="773" spans="1:9" x14ac:dyDescent="0.3">
      <c r="A773" t="s">
        <v>4688</v>
      </c>
      <c r="B773" t="s">
        <v>80</v>
      </c>
      <c r="C773" t="s">
        <v>71</v>
      </c>
      <c r="D773" t="s">
        <v>4689</v>
      </c>
      <c r="E773">
        <v>4278.3999999999996</v>
      </c>
      <c r="F773">
        <v>2</v>
      </c>
      <c r="G773">
        <v>94.67</v>
      </c>
      <c r="I773" t="s">
        <v>55</v>
      </c>
    </row>
    <row r="774" spans="1:9" x14ac:dyDescent="0.3">
      <c r="A774" t="s">
        <v>4694</v>
      </c>
      <c r="B774" t="s">
        <v>80</v>
      </c>
      <c r="C774" t="s">
        <v>95</v>
      </c>
      <c r="D774" t="s">
        <v>4695</v>
      </c>
      <c r="E774">
        <v>2628.7</v>
      </c>
      <c r="F774">
        <v>7</v>
      </c>
      <c r="G774">
        <v>-27.08</v>
      </c>
      <c r="I774" t="s">
        <v>45</v>
      </c>
    </row>
    <row r="775" spans="1:9" x14ac:dyDescent="0.3">
      <c r="A775" t="s">
        <v>4700</v>
      </c>
      <c r="B775" t="s">
        <v>42</v>
      </c>
      <c r="C775" t="s">
        <v>71</v>
      </c>
      <c r="D775" t="s">
        <v>4701</v>
      </c>
      <c r="E775">
        <v>332.33</v>
      </c>
      <c r="F775">
        <v>4</v>
      </c>
      <c r="G775">
        <v>-69.17</v>
      </c>
      <c r="H775">
        <v>1</v>
      </c>
      <c r="I775" t="s">
        <v>55</v>
      </c>
    </row>
    <row r="776" spans="1:9" x14ac:dyDescent="0.3">
      <c r="A776" t="s">
        <v>4706</v>
      </c>
      <c r="B776" t="s">
        <v>80</v>
      </c>
      <c r="C776" t="s">
        <v>95</v>
      </c>
      <c r="D776" t="s">
        <v>4707</v>
      </c>
      <c r="E776">
        <v>129.66999999999999</v>
      </c>
      <c r="F776">
        <v>6</v>
      </c>
      <c r="G776">
        <v>4.22</v>
      </c>
      <c r="H776">
        <v>1</v>
      </c>
      <c r="I776" t="s">
        <v>55</v>
      </c>
    </row>
    <row r="777" spans="1:9" x14ac:dyDescent="0.3">
      <c r="A777" t="s">
        <v>4712</v>
      </c>
      <c r="B777" t="s">
        <v>42</v>
      </c>
      <c r="C777" t="s">
        <v>31</v>
      </c>
      <c r="D777" t="s">
        <v>4713</v>
      </c>
      <c r="E777">
        <v>479.24</v>
      </c>
      <c r="F777">
        <v>6</v>
      </c>
      <c r="G777">
        <v>30.7</v>
      </c>
      <c r="H777">
        <v>1</v>
      </c>
      <c r="I777" t="s">
        <v>33</v>
      </c>
    </row>
    <row r="778" spans="1:9" x14ac:dyDescent="0.3">
      <c r="A778" t="s">
        <v>4718</v>
      </c>
      <c r="B778" t="s">
        <v>42</v>
      </c>
      <c r="C778" t="s">
        <v>71</v>
      </c>
      <c r="D778" t="s">
        <v>4719</v>
      </c>
      <c r="E778">
        <v>387.62</v>
      </c>
      <c r="F778">
        <v>1</v>
      </c>
      <c r="G778">
        <v>17.420000000000002</v>
      </c>
      <c r="H778">
        <v>1</v>
      </c>
      <c r="I778" t="s">
        <v>45</v>
      </c>
    </row>
    <row r="779" spans="1:9" x14ac:dyDescent="0.3">
      <c r="A779" t="s">
        <v>4724</v>
      </c>
      <c r="B779" t="s">
        <v>42</v>
      </c>
      <c r="C779" t="s">
        <v>95</v>
      </c>
      <c r="D779" t="s">
        <v>4725</v>
      </c>
      <c r="E779">
        <v>1510.79</v>
      </c>
      <c r="F779">
        <v>9</v>
      </c>
      <c r="G779">
        <v>-31.1</v>
      </c>
      <c r="H779">
        <v>1</v>
      </c>
      <c r="I779" t="s">
        <v>45</v>
      </c>
    </row>
    <row r="780" spans="1:9" x14ac:dyDescent="0.3">
      <c r="A780" t="s">
        <v>4730</v>
      </c>
      <c r="B780" t="s">
        <v>80</v>
      </c>
      <c r="C780" t="s">
        <v>31</v>
      </c>
      <c r="D780" t="s">
        <v>4731</v>
      </c>
      <c r="E780">
        <v>2390.54</v>
      </c>
      <c r="F780">
        <v>7</v>
      </c>
      <c r="G780">
        <v>-20.83</v>
      </c>
      <c r="I780" t="s">
        <v>55</v>
      </c>
    </row>
    <row r="781" spans="1:9" x14ac:dyDescent="0.3">
      <c r="A781" t="s">
        <v>4736</v>
      </c>
      <c r="B781" t="s">
        <v>30</v>
      </c>
      <c r="C781" t="s">
        <v>43</v>
      </c>
      <c r="D781" t="s">
        <v>4737</v>
      </c>
      <c r="E781">
        <v>2573.36</v>
      </c>
      <c r="F781">
        <v>8</v>
      </c>
      <c r="G781">
        <v>92.6</v>
      </c>
      <c r="H781">
        <v>1</v>
      </c>
      <c r="I781" t="s">
        <v>55</v>
      </c>
    </row>
    <row r="782" spans="1:9" x14ac:dyDescent="0.3">
      <c r="A782" t="s">
        <v>4742</v>
      </c>
      <c r="B782" t="s">
        <v>80</v>
      </c>
      <c r="C782" t="s">
        <v>71</v>
      </c>
      <c r="D782" t="s">
        <v>4743</v>
      </c>
      <c r="E782">
        <v>4898.75</v>
      </c>
      <c r="F782">
        <v>3</v>
      </c>
      <c r="G782">
        <v>62.71</v>
      </c>
      <c r="H782">
        <v>1</v>
      </c>
      <c r="I782" t="s">
        <v>33</v>
      </c>
    </row>
    <row r="783" spans="1:9" x14ac:dyDescent="0.3">
      <c r="A783" t="s">
        <v>4748</v>
      </c>
      <c r="B783" t="s">
        <v>42</v>
      </c>
      <c r="C783" t="s">
        <v>31</v>
      </c>
      <c r="D783" t="s">
        <v>4749</v>
      </c>
      <c r="E783">
        <v>2368.56</v>
      </c>
      <c r="F783">
        <v>7</v>
      </c>
      <c r="G783">
        <v>-31.82</v>
      </c>
      <c r="I783" t="s">
        <v>33</v>
      </c>
    </row>
    <row r="784" spans="1:9" x14ac:dyDescent="0.3">
      <c r="A784" t="s">
        <v>4754</v>
      </c>
      <c r="B784" t="s">
        <v>80</v>
      </c>
      <c r="C784" t="s">
        <v>95</v>
      </c>
      <c r="D784" t="s">
        <v>4755</v>
      </c>
      <c r="E784">
        <v>2108.86</v>
      </c>
      <c r="F784">
        <v>9</v>
      </c>
      <c r="G784">
        <v>-3.71</v>
      </c>
      <c r="I784" t="s">
        <v>33</v>
      </c>
    </row>
    <row r="785" spans="1:9" x14ac:dyDescent="0.3">
      <c r="A785" t="s">
        <v>4760</v>
      </c>
      <c r="B785" t="s">
        <v>30</v>
      </c>
      <c r="C785" t="s">
        <v>95</v>
      </c>
      <c r="D785" t="s">
        <v>4761</v>
      </c>
      <c r="E785">
        <v>3673.42</v>
      </c>
      <c r="F785">
        <v>6</v>
      </c>
      <c r="G785">
        <v>24.14</v>
      </c>
      <c r="I785" t="s">
        <v>33</v>
      </c>
    </row>
    <row r="786" spans="1:9" x14ac:dyDescent="0.3">
      <c r="A786" t="s">
        <v>4766</v>
      </c>
      <c r="B786" t="s">
        <v>30</v>
      </c>
      <c r="C786" t="s">
        <v>71</v>
      </c>
      <c r="D786" t="s">
        <v>4767</v>
      </c>
      <c r="E786">
        <v>1413.33</v>
      </c>
      <c r="F786">
        <v>5</v>
      </c>
      <c r="G786">
        <v>-15.02</v>
      </c>
      <c r="H786">
        <v>1</v>
      </c>
      <c r="I786" t="s">
        <v>33</v>
      </c>
    </row>
    <row r="787" spans="1:9" x14ac:dyDescent="0.3">
      <c r="A787" t="s">
        <v>4772</v>
      </c>
      <c r="B787" t="s">
        <v>30</v>
      </c>
      <c r="C787" t="s">
        <v>43</v>
      </c>
      <c r="D787" t="s">
        <v>4773</v>
      </c>
      <c r="E787">
        <v>2727.55</v>
      </c>
      <c r="F787">
        <v>3</v>
      </c>
      <c r="G787">
        <v>-9.6300000000000008</v>
      </c>
      <c r="H787">
        <v>1</v>
      </c>
      <c r="I787" t="s">
        <v>33</v>
      </c>
    </row>
    <row r="788" spans="1:9" x14ac:dyDescent="0.3">
      <c r="A788" t="s">
        <v>4778</v>
      </c>
      <c r="B788" t="s">
        <v>80</v>
      </c>
      <c r="C788" t="s">
        <v>63</v>
      </c>
      <c r="D788" t="s">
        <v>4779</v>
      </c>
      <c r="E788">
        <v>4945.18</v>
      </c>
      <c r="F788">
        <v>10</v>
      </c>
      <c r="G788">
        <v>-67.400000000000006</v>
      </c>
      <c r="H788">
        <v>1</v>
      </c>
      <c r="I788" t="s">
        <v>33</v>
      </c>
    </row>
    <row r="789" spans="1:9" x14ac:dyDescent="0.3">
      <c r="A789" t="s">
        <v>4784</v>
      </c>
      <c r="B789" t="s">
        <v>80</v>
      </c>
      <c r="C789" t="s">
        <v>63</v>
      </c>
      <c r="D789" t="s">
        <v>4785</v>
      </c>
      <c r="E789">
        <v>620.14</v>
      </c>
      <c r="F789">
        <v>1</v>
      </c>
      <c r="G789">
        <v>-90.22</v>
      </c>
      <c r="I789" t="s">
        <v>55</v>
      </c>
    </row>
    <row r="790" spans="1:9" x14ac:dyDescent="0.3">
      <c r="A790" t="s">
        <v>4790</v>
      </c>
      <c r="B790" t="s">
        <v>80</v>
      </c>
      <c r="C790" t="s">
        <v>31</v>
      </c>
      <c r="D790" t="s">
        <v>4791</v>
      </c>
      <c r="E790">
        <v>1528.39</v>
      </c>
      <c r="F790">
        <v>6</v>
      </c>
      <c r="G790">
        <v>74.489999999999995</v>
      </c>
      <c r="I790" t="s">
        <v>55</v>
      </c>
    </row>
    <row r="791" spans="1:9" x14ac:dyDescent="0.3">
      <c r="A791" t="s">
        <v>4796</v>
      </c>
      <c r="B791" t="s">
        <v>42</v>
      </c>
      <c r="C791" t="s">
        <v>43</v>
      </c>
      <c r="D791" t="s">
        <v>4797</v>
      </c>
      <c r="E791">
        <v>4737.51</v>
      </c>
      <c r="F791">
        <v>8</v>
      </c>
      <c r="G791">
        <v>-7.68</v>
      </c>
      <c r="I791" t="s">
        <v>55</v>
      </c>
    </row>
    <row r="792" spans="1:9" x14ac:dyDescent="0.3">
      <c r="A792" t="s">
        <v>4802</v>
      </c>
      <c r="B792" t="s">
        <v>30</v>
      </c>
      <c r="C792" t="s">
        <v>31</v>
      </c>
      <c r="D792" t="s">
        <v>4803</v>
      </c>
      <c r="E792">
        <v>1483.03</v>
      </c>
      <c r="F792">
        <v>7</v>
      </c>
      <c r="G792">
        <v>81.02</v>
      </c>
      <c r="H792">
        <v>1</v>
      </c>
      <c r="I792" t="s">
        <v>45</v>
      </c>
    </row>
    <row r="793" spans="1:9" x14ac:dyDescent="0.3">
      <c r="A793" t="s">
        <v>4807</v>
      </c>
      <c r="B793" t="s">
        <v>30</v>
      </c>
      <c r="C793" t="s">
        <v>31</v>
      </c>
      <c r="D793" t="s">
        <v>4808</v>
      </c>
      <c r="E793">
        <v>1871.76</v>
      </c>
      <c r="F793">
        <v>9</v>
      </c>
      <c r="G793">
        <v>55.29</v>
      </c>
      <c r="H793">
        <v>1</v>
      </c>
      <c r="I793" t="s">
        <v>45</v>
      </c>
    </row>
    <row r="794" spans="1:9" x14ac:dyDescent="0.3">
      <c r="A794" t="s">
        <v>4813</v>
      </c>
      <c r="B794" t="s">
        <v>30</v>
      </c>
      <c r="C794" t="s">
        <v>71</v>
      </c>
      <c r="D794" t="s">
        <v>4814</v>
      </c>
      <c r="E794">
        <v>3568.04</v>
      </c>
      <c r="F794">
        <v>6</v>
      </c>
      <c r="G794">
        <v>-60.09</v>
      </c>
      <c r="H794">
        <v>1</v>
      </c>
      <c r="I794" t="s">
        <v>55</v>
      </c>
    </row>
    <row r="795" spans="1:9" x14ac:dyDescent="0.3">
      <c r="A795" t="s">
        <v>4819</v>
      </c>
      <c r="B795" t="s">
        <v>30</v>
      </c>
      <c r="C795" t="s">
        <v>71</v>
      </c>
      <c r="D795" t="s">
        <v>4820</v>
      </c>
      <c r="E795">
        <v>2553.46</v>
      </c>
      <c r="F795">
        <v>3</v>
      </c>
      <c r="G795">
        <v>-14.58</v>
      </c>
      <c r="H795">
        <v>1</v>
      </c>
      <c r="I795" t="s">
        <v>55</v>
      </c>
    </row>
    <row r="796" spans="1:9" x14ac:dyDescent="0.3">
      <c r="A796" t="s">
        <v>4825</v>
      </c>
      <c r="B796" t="s">
        <v>42</v>
      </c>
      <c r="C796" t="s">
        <v>43</v>
      </c>
      <c r="D796" t="s">
        <v>4826</v>
      </c>
      <c r="E796">
        <v>4532.71</v>
      </c>
      <c r="F796">
        <v>4</v>
      </c>
      <c r="G796">
        <v>-53.93</v>
      </c>
      <c r="H796">
        <v>1</v>
      </c>
      <c r="I796" t="s">
        <v>55</v>
      </c>
    </row>
    <row r="797" spans="1:9" x14ac:dyDescent="0.3">
      <c r="A797" t="s">
        <v>4831</v>
      </c>
      <c r="B797" t="s">
        <v>80</v>
      </c>
      <c r="C797" t="s">
        <v>71</v>
      </c>
      <c r="D797" t="s">
        <v>4832</v>
      </c>
      <c r="E797">
        <v>4465.5600000000004</v>
      </c>
      <c r="F797">
        <v>4</v>
      </c>
      <c r="G797">
        <v>-3.7</v>
      </c>
      <c r="H797">
        <v>1</v>
      </c>
      <c r="I797" t="s">
        <v>45</v>
      </c>
    </row>
    <row r="798" spans="1:9" x14ac:dyDescent="0.3">
      <c r="A798" s="2" t="s">
        <v>4837</v>
      </c>
      <c r="B798" t="s">
        <v>30</v>
      </c>
      <c r="C798" t="s">
        <v>95</v>
      </c>
      <c r="D798" t="s">
        <v>4838</v>
      </c>
      <c r="E798">
        <v>172.83</v>
      </c>
      <c r="F798">
        <v>7</v>
      </c>
      <c r="G798">
        <v>83.21</v>
      </c>
      <c r="H798">
        <v>1</v>
      </c>
      <c r="I798" t="s">
        <v>55</v>
      </c>
    </row>
    <row r="799" spans="1:9" x14ac:dyDescent="0.3">
      <c r="A799" t="s">
        <v>4843</v>
      </c>
      <c r="B799" t="s">
        <v>42</v>
      </c>
      <c r="C799" t="s">
        <v>95</v>
      </c>
      <c r="D799" t="s">
        <v>4844</v>
      </c>
      <c r="E799">
        <v>4783.2299999999996</v>
      </c>
      <c r="F799">
        <v>5</v>
      </c>
      <c r="G799">
        <v>54.86</v>
      </c>
      <c r="I799" t="s">
        <v>45</v>
      </c>
    </row>
    <row r="800" spans="1:9" x14ac:dyDescent="0.3">
      <c r="A800" t="s">
        <v>4849</v>
      </c>
      <c r="B800" t="s">
        <v>80</v>
      </c>
      <c r="C800" t="s">
        <v>95</v>
      </c>
      <c r="D800" t="s">
        <v>4850</v>
      </c>
      <c r="E800">
        <v>3985.83</v>
      </c>
      <c r="F800">
        <v>7</v>
      </c>
      <c r="G800">
        <v>-91.86</v>
      </c>
      <c r="H800">
        <v>1</v>
      </c>
      <c r="I800" t="s">
        <v>45</v>
      </c>
    </row>
    <row r="801" spans="1:9" x14ac:dyDescent="0.3">
      <c r="A801" t="s">
        <v>4855</v>
      </c>
      <c r="B801" t="s">
        <v>42</v>
      </c>
      <c r="C801" t="s">
        <v>63</v>
      </c>
      <c r="D801" t="s">
        <v>4856</v>
      </c>
      <c r="E801">
        <v>1268.81</v>
      </c>
      <c r="F801">
        <v>8</v>
      </c>
      <c r="G801">
        <v>6.98</v>
      </c>
      <c r="H801">
        <v>1</v>
      </c>
      <c r="I801" t="s">
        <v>33</v>
      </c>
    </row>
    <row r="802" spans="1:9" x14ac:dyDescent="0.3">
      <c r="A802" t="s">
        <v>4861</v>
      </c>
      <c r="B802" t="s">
        <v>80</v>
      </c>
      <c r="C802" t="s">
        <v>63</v>
      </c>
      <c r="D802" t="s">
        <v>4862</v>
      </c>
      <c r="E802">
        <v>1003.36</v>
      </c>
      <c r="F802">
        <v>6</v>
      </c>
      <c r="G802">
        <v>68.930000000000007</v>
      </c>
      <c r="I802" t="s">
        <v>55</v>
      </c>
    </row>
    <row r="803" spans="1:9" x14ac:dyDescent="0.3">
      <c r="A803" t="s">
        <v>4867</v>
      </c>
      <c r="B803" t="s">
        <v>42</v>
      </c>
      <c r="C803" t="s">
        <v>43</v>
      </c>
      <c r="D803" t="s">
        <v>4868</v>
      </c>
      <c r="E803">
        <v>3337.74</v>
      </c>
      <c r="F803">
        <v>4</v>
      </c>
      <c r="G803">
        <v>-30</v>
      </c>
      <c r="I803" t="s">
        <v>45</v>
      </c>
    </row>
    <row r="804" spans="1:9" x14ac:dyDescent="0.3">
      <c r="A804" t="s">
        <v>4873</v>
      </c>
      <c r="B804" t="s">
        <v>30</v>
      </c>
      <c r="C804" t="s">
        <v>95</v>
      </c>
      <c r="D804" t="s">
        <v>4874</v>
      </c>
      <c r="E804">
        <v>468.24</v>
      </c>
      <c r="F804">
        <v>1</v>
      </c>
      <c r="G804">
        <v>-11.16</v>
      </c>
      <c r="H804">
        <v>1</v>
      </c>
      <c r="I804" t="s">
        <v>55</v>
      </c>
    </row>
    <row r="805" spans="1:9" x14ac:dyDescent="0.3">
      <c r="A805" t="s">
        <v>4878</v>
      </c>
      <c r="B805" t="s">
        <v>42</v>
      </c>
      <c r="C805" t="s">
        <v>43</v>
      </c>
      <c r="D805" t="s">
        <v>4879</v>
      </c>
      <c r="E805">
        <v>4315.7</v>
      </c>
      <c r="F805">
        <v>8</v>
      </c>
      <c r="G805">
        <v>-21.61</v>
      </c>
      <c r="H805">
        <v>1</v>
      </c>
      <c r="I805" t="s">
        <v>55</v>
      </c>
    </row>
    <row r="806" spans="1:9" x14ac:dyDescent="0.3">
      <c r="A806" t="s">
        <v>4884</v>
      </c>
      <c r="B806" t="s">
        <v>42</v>
      </c>
      <c r="C806" t="s">
        <v>71</v>
      </c>
      <c r="D806" t="s">
        <v>4885</v>
      </c>
      <c r="E806">
        <v>286.85000000000002</v>
      </c>
      <c r="F806">
        <v>1</v>
      </c>
      <c r="G806">
        <v>-68.069999999999993</v>
      </c>
      <c r="I806" t="s">
        <v>33</v>
      </c>
    </row>
    <row r="807" spans="1:9" x14ac:dyDescent="0.3">
      <c r="A807" t="s">
        <v>4890</v>
      </c>
      <c r="B807" t="s">
        <v>30</v>
      </c>
      <c r="C807" t="s">
        <v>63</v>
      </c>
      <c r="D807" t="s">
        <v>4891</v>
      </c>
      <c r="E807">
        <v>1121.8499999999999</v>
      </c>
      <c r="F807">
        <v>6</v>
      </c>
      <c r="G807">
        <v>-87.75</v>
      </c>
      <c r="I807" t="s">
        <v>55</v>
      </c>
    </row>
    <row r="808" spans="1:9" x14ac:dyDescent="0.3">
      <c r="A808" t="s">
        <v>4896</v>
      </c>
      <c r="B808" t="s">
        <v>30</v>
      </c>
      <c r="C808" t="s">
        <v>43</v>
      </c>
      <c r="D808" t="s">
        <v>4897</v>
      </c>
      <c r="E808">
        <v>2255.87</v>
      </c>
      <c r="F808">
        <v>9</v>
      </c>
      <c r="G808">
        <v>-65.08</v>
      </c>
      <c r="I808" t="s">
        <v>55</v>
      </c>
    </row>
    <row r="809" spans="1:9" x14ac:dyDescent="0.3">
      <c r="A809" t="s">
        <v>4902</v>
      </c>
      <c r="B809" t="s">
        <v>80</v>
      </c>
      <c r="C809" t="s">
        <v>95</v>
      </c>
      <c r="D809" t="s">
        <v>4903</v>
      </c>
      <c r="E809">
        <v>2995.05</v>
      </c>
      <c r="F809">
        <v>10</v>
      </c>
      <c r="G809">
        <v>97.73</v>
      </c>
      <c r="I809" t="s">
        <v>33</v>
      </c>
    </row>
    <row r="810" spans="1:9" x14ac:dyDescent="0.3">
      <c r="A810" t="s">
        <v>4908</v>
      </c>
      <c r="B810" t="s">
        <v>42</v>
      </c>
      <c r="C810" t="s">
        <v>71</v>
      </c>
      <c r="D810" t="s">
        <v>4909</v>
      </c>
      <c r="E810">
        <v>561.19000000000005</v>
      </c>
      <c r="F810">
        <v>9</v>
      </c>
      <c r="G810">
        <v>17.91</v>
      </c>
      <c r="H810">
        <v>1</v>
      </c>
      <c r="I810" t="s">
        <v>45</v>
      </c>
    </row>
    <row r="811" spans="1:9" x14ac:dyDescent="0.3">
      <c r="A811" s="2" t="s">
        <v>4914</v>
      </c>
      <c r="B811" t="s">
        <v>30</v>
      </c>
      <c r="C811" t="s">
        <v>63</v>
      </c>
      <c r="D811" t="s">
        <v>4915</v>
      </c>
      <c r="E811">
        <v>3836.7</v>
      </c>
      <c r="F811">
        <v>10</v>
      </c>
      <c r="G811">
        <v>-57.99</v>
      </c>
      <c r="H811">
        <v>1</v>
      </c>
      <c r="I811" t="s">
        <v>33</v>
      </c>
    </row>
    <row r="812" spans="1:9" x14ac:dyDescent="0.3">
      <c r="A812" t="s">
        <v>4920</v>
      </c>
      <c r="B812" t="s">
        <v>80</v>
      </c>
      <c r="C812" t="s">
        <v>63</v>
      </c>
      <c r="D812" t="s">
        <v>4921</v>
      </c>
      <c r="E812">
        <v>4735.67</v>
      </c>
      <c r="F812">
        <v>9</v>
      </c>
      <c r="G812">
        <v>46.17</v>
      </c>
      <c r="I812" t="s">
        <v>33</v>
      </c>
    </row>
    <row r="813" spans="1:9" x14ac:dyDescent="0.3">
      <c r="A813" t="s">
        <v>4926</v>
      </c>
      <c r="B813" t="s">
        <v>80</v>
      </c>
      <c r="C813" t="s">
        <v>95</v>
      </c>
      <c r="D813" t="s">
        <v>4927</v>
      </c>
      <c r="E813">
        <v>422.6</v>
      </c>
      <c r="F813">
        <v>4</v>
      </c>
      <c r="G813">
        <v>89.07</v>
      </c>
      <c r="H813">
        <v>1</v>
      </c>
      <c r="I813" t="s">
        <v>45</v>
      </c>
    </row>
    <row r="814" spans="1:9" x14ac:dyDescent="0.3">
      <c r="A814" t="s">
        <v>4932</v>
      </c>
      <c r="B814" t="s">
        <v>30</v>
      </c>
      <c r="C814" t="s">
        <v>31</v>
      </c>
      <c r="D814" t="s">
        <v>4933</v>
      </c>
      <c r="E814">
        <v>1396.78</v>
      </c>
      <c r="F814">
        <v>2</v>
      </c>
      <c r="G814">
        <v>-6.87</v>
      </c>
      <c r="I814" t="s">
        <v>33</v>
      </c>
    </row>
    <row r="815" spans="1:9" x14ac:dyDescent="0.3">
      <c r="A815" t="s">
        <v>4938</v>
      </c>
      <c r="B815" t="s">
        <v>42</v>
      </c>
      <c r="C815" t="s">
        <v>31</v>
      </c>
      <c r="D815" t="s">
        <v>4939</v>
      </c>
      <c r="E815">
        <v>2371.21</v>
      </c>
      <c r="F815">
        <v>6</v>
      </c>
      <c r="G815">
        <v>-69.12</v>
      </c>
      <c r="I815" t="s">
        <v>55</v>
      </c>
    </row>
    <row r="816" spans="1:9" x14ac:dyDescent="0.3">
      <c r="A816" t="s">
        <v>4944</v>
      </c>
      <c r="B816" t="s">
        <v>80</v>
      </c>
      <c r="C816" t="s">
        <v>95</v>
      </c>
      <c r="D816" t="s">
        <v>4945</v>
      </c>
      <c r="E816">
        <v>2368.4699999999998</v>
      </c>
      <c r="F816">
        <v>6</v>
      </c>
      <c r="G816">
        <v>43.93</v>
      </c>
      <c r="H816">
        <v>1</v>
      </c>
      <c r="I816" t="s">
        <v>33</v>
      </c>
    </row>
    <row r="817" spans="1:9" x14ac:dyDescent="0.3">
      <c r="A817" t="s">
        <v>4949</v>
      </c>
      <c r="B817" t="s">
        <v>80</v>
      </c>
      <c r="C817" t="s">
        <v>43</v>
      </c>
      <c r="D817" t="s">
        <v>4950</v>
      </c>
      <c r="E817">
        <v>264.27999999999997</v>
      </c>
      <c r="F817">
        <v>10</v>
      </c>
      <c r="G817">
        <v>84.07</v>
      </c>
      <c r="H817">
        <v>1</v>
      </c>
      <c r="I817" t="s">
        <v>55</v>
      </c>
    </row>
    <row r="818" spans="1:9" x14ac:dyDescent="0.3">
      <c r="A818" t="s">
        <v>4955</v>
      </c>
      <c r="B818" t="s">
        <v>42</v>
      </c>
      <c r="C818" t="s">
        <v>63</v>
      </c>
      <c r="D818" t="s">
        <v>4956</v>
      </c>
      <c r="E818">
        <v>1041.01</v>
      </c>
      <c r="F818">
        <v>6</v>
      </c>
      <c r="G818">
        <v>-42.75</v>
      </c>
      <c r="I818" t="s">
        <v>33</v>
      </c>
    </row>
    <row r="819" spans="1:9" x14ac:dyDescent="0.3">
      <c r="A819" t="s">
        <v>4961</v>
      </c>
      <c r="B819" t="s">
        <v>42</v>
      </c>
      <c r="C819" t="s">
        <v>63</v>
      </c>
      <c r="D819" t="s">
        <v>4962</v>
      </c>
      <c r="E819">
        <v>2186.37</v>
      </c>
      <c r="F819">
        <v>2</v>
      </c>
      <c r="G819">
        <v>-66.3</v>
      </c>
      <c r="I819" t="s">
        <v>33</v>
      </c>
    </row>
    <row r="820" spans="1:9" x14ac:dyDescent="0.3">
      <c r="A820" t="s">
        <v>4967</v>
      </c>
      <c r="B820" t="s">
        <v>80</v>
      </c>
      <c r="C820" t="s">
        <v>71</v>
      </c>
      <c r="D820" t="s">
        <v>4968</v>
      </c>
      <c r="E820">
        <v>3520.64</v>
      </c>
      <c r="F820">
        <v>10</v>
      </c>
      <c r="G820">
        <v>-94.72</v>
      </c>
      <c r="I820" t="s">
        <v>45</v>
      </c>
    </row>
    <row r="821" spans="1:9" x14ac:dyDescent="0.3">
      <c r="A821" t="s">
        <v>4973</v>
      </c>
      <c r="B821" t="s">
        <v>30</v>
      </c>
      <c r="C821" t="s">
        <v>95</v>
      </c>
      <c r="D821" t="s">
        <v>4974</v>
      </c>
      <c r="E821">
        <v>513.45000000000005</v>
      </c>
      <c r="F821">
        <v>10</v>
      </c>
      <c r="G821">
        <v>-63.45</v>
      </c>
      <c r="H821">
        <v>1</v>
      </c>
      <c r="I821" t="s">
        <v>45</v>
      </c>
    </row>
    <row r="822" spans="1:9" x14ac:dyDescent="0.3">
      <c r="A822" t="s">
        <v>4979</v>
      </c>
      <c r="B822" t="s">
        <v>30</v>
      </c>
      <c r="C822" t="s">
        <v>31</v>
      </c>
      <c r="D822" t="s">
        <v>4980</v>
      </c>
      <c r="E822">
        <v>1524.52</v>
      </c>
      <c r="F822">
        <v>5</v>
      </c>
      <c r="G822">
        <v>-32.53</v>
      </c>
      <c r="I822" t="s">
        <v>45</v>
      </c>
    </row>
    <row r="823" spans="1:9" x14ac:dyDescent="0.3">
      <c r="A823" t="s">
        <v>4985</v>
      </c>
      <c r="B823" t="s">
        <v>42</v>
      </c>
      <c r="C823" t="s">
        <v>95</v>
      </c>
      <c r="D823" t="s">
        <v>4986</v>
      </c>
      <c r="E823">
        <v>3903.96</v>
      </c>
      <c r="F823">
        <v>4</v>
      </c>
      <c r="G823">
        <v>79.2</v>
      </c>
      <c r="I823" t="s">
        <v>33</v>
      </c>
    </row>
    <row r="824" spans="1:9" x14ac:dyDescent="0.3">
      <c r="A824" t="s">
        <v>4991</v>
      </c>
      <c r="B824" t="s">
        <v>80</v>
      </c>
      <c r="C824" t="s">
        <v>31</v>
      </c>
      <c r="D824" t="s">
        <v>4992</v>
      </c>
      <c r="E824">
        <v>333.65</v>
      </c>
      <c r="F824">
        <v>8</v>
      </c>
      <c r="G824">
        <v>-94.49</v>
      </c>
      <c r="H824">
        <v>1</v>
      </c>
      <c r="I824" t="s">
        <v>55</v>
      </c>
    </row>
    <row r="825" spans="1:9" x14ac:dyDescent="0.3">
      <c r="A825" t="s">
        <v>4997</v>
      </c>
      <c r="B825" t="s">
        <v>42</v>
      </c>
      <c r="C825" t="s">
        <v>95</v>
      </c>
      <c r="D825" t="s">
        <v>4998</v>
      </c>
      <c r="E825">
        <v>973.27</v>
      </c>
      <c r="F825">
        <v>10</v>
      </c>
      <c r="G825">
        <v>77.89</v>
      </c>
      <c r="I825" t="s">
        <v>55</v>
      </c>
    </row>
    <row r="826" spans="1:9" x14ac:dyDescent="0.3">
      <c r="A826" t="s">
        <v>5003</v>
      </c>
      <c r="B826" t="s">
        <v>42</v>
      </c>
      <c r="C826" t="s">
        <v>43</v>
      </c>
      <c r="D826" t="s">
        <v>5004</v>
      </c>
      <c r="E826">
        <v>3832.81</v>
      </c>
      <c r="F826">
        <v>9</v>
      </c>
      <c r="G826">
        <v>-0.39</v>
      </c>
      <c r="H826">
        <v>1</v>
      </c>
      <c r="I826" t="s">
        <v>45</v>
      </c>
    </row>
    <row r="827" spans="1:9" x14ac:dyDescent="0.3">
      <c r="A827" t="s">
        <v>5009</v>
      </c>
      <c r="B827" t="s">
        <v>30</v>
      </c>
      <c r="C827" t="s">
        <v>95</v>
      </c>
      <c r="D827" t="s">
        <v>5010</v>
      </c>
      <c r="E827">
        <v>2516.4499999999998</v>
      </c>
      <c r="F827">
        <v>5</v>
      </c>
      <c r="G827">
        <v>74.06</v>
      </c>
      <c r="I827" t="s">
        <v>55</v>
      </c>
    </row>
    <row r="828" spans="1:9" x14ac:dyDescent="0.3">
      <c r="A828" t="s">
        <v>5015</v>
      </c>
      <c r="B828" t="s">
        <v>42</v>
      </c>
      <c r="C828" t="s">
        <v>95</v>
      </c>
      <c r="D828" t="s">
        <v>5016</v>
      </c>
      <c r="E828">
        <v>1988.83</v>
      </c>
      <c r="F828">
        <v>3</v>
      </c>
      <c r="G828">
        <v>59.95</v>
      </c>
      <c r="H828">
        <v>1</v>
      </c>
      <c r="I828" t="s">
        <v>45</v>
      </c>
    </row>
    <row r="829" spans="1:9" x14ac:dyDescent="0.3">
      <c r="A829" t="s">
        <v>5021</v>
      </c>
      <c r="B829" t="s">
        <v>42</v>
      </c>
      <c r="C829" t="s">
        <v>95</v>
      </c>
      <c r="D829" t="s">
        <v>5022</v>
      </c>
      <c r="E829">
        <v>3874.18</v>
      </c>
      <c r="F829">
        <v>10</v>
      </c>
      <c r="G829">
        <v>83.91</v>
      </c>
      <c r="I829" t="s">
        <v>45</v>
      </c>
    </row>
    <row r="830" spans="1:9" x14ac:dyDescent="0.3">
      <c r="A830" t="s">
        <v>5027</v>
      </c>
      <c r="B830" t="s">
        <v>80</v>
      </c>
      <c r="C830" t="s">
        <v>63</v>
      </c>
      <c r="D830" t="s">
        <v>5028</v>
      </c>
      <c r="E830">
        <v>2483.2800000000002</v>
      </c>
      <c r="F830">
        <v>7</v>
      </c>
      <c r="G830">
        <v>77.58</v>
      </c>
      <c r="I830" t="s">
        <v>33</v>
      </c>
    </row>
    <row r="831" spans="1:9" x14ac:dyDescent="0.3">
      <c r="A831" t="s">
        <v>5033</v>
      </c>
      <c r="B831" t="s">
        <v>30</v>
      </c>
      <c r="C831" t="s">
        <v>31</v>
      </c>
      <c r="D831" t="s">
        <v>5034</v>
      </c>
      <c r="E831">
        <v>4957.3500000000004</v>
      </c>
      <c r="F831">
        <v>8</v>
      </c>
      <c r="G831">
        <v>-26.24</v>
      </c>
      <c r="H831">
        <v>1</v>
      </c>
      <c r="I831" t="s">
        <v>45</v>
      </c>
    </row>
    <row r="832" spans="1:9" x14ac:dyDescent="0.3">
      <c r="A832" t="s">
        <v>5039</v>
      </c>
      <c r="B832" t="s">
        <v>42</v>
      </c>
      <c r="C832" t="s">
        <v>95</v>
      </c>
      <c r="D832" t="s">
        <v>5040</v>
      </c>
      <c r="E832">
        <v>3916.39</v>
      </c>
      <c r="F832">
        <v>5</v>
      </c>
      <c r="G832">
        <v>53.27</v>
      </c>
      <c r="H832">
        <v>1</v>
      </c>
      <c r="I832" t="s">
        <v>45</v>
      </c>
    </row>
    <row r="833" spans="1:9" x14ac:dyDescent="0.3">
      <c r="A833" t="s">
        <v>5045</v>
      </c>
      <c r="B833" t="s">
        <v>80</v>
      </c>
      <c r="C833" t="s">
        <v>63</v>
      </c>
      <c r="D833" t="s">
        <v>5046</v>
      </c>
      <c r="E833">
        <v>1643.74</v>
      </c>
      <c r="F833">
        <v>4</v>
      </c>
      <c r="G833">
        <v>71.09</v>
      </c>
      <c r="I833" t="s">
        <v>45</v>
      </c>
    </row>
    <row r="834" spans="1:9" x14ac:dyDescent="0.3">
      <c r="A834" t="s">
        <v>5051</v>
      </c>
      <c r="B834" t="s">
        <v>42</v>
      </c>
      <c r="C834" t="s">
        <v>31</v>
      </c>
      <c r="D834" t="s">
        <v>5052</v>
      </c>
      <c r="E834">
        <v>3896.1</v>
      </c>
      <c r="F834">
        <v>3</v>
      </c>
      <c r="G834">
        <v>-22.98</v>
      </c>
      <c r="I834" t="s">
        <v>33</v>
      </c>
    </row>
    <row r="835" spans="1:9" x14ac:dyDescent="0.3">
      <c r="A835" t="s">
        <v>5057</v>
      </c>
      <c r="B835" t="s">
        <v>80</v>
      </c>
      <c r="C835" t="s">
        <v>63</v>
      </c>
      <c r="D835" t="s">
        <v>5058</v>
      </c>
      <c r="E835">
        <v>1121.46</v>
      </c>
      <c r="F835">
        <v>2</v>
      </c>
      <c r="G835">
        <v>59.27</v>
      </c>
      <c r="I835" t="s">
        <v>33</v>
      </c>
    </row>
    <row r="836" spans="1:9" x14ac:dyDescent="0.3">
      <c r="A836" t="s">
        <v>5063</v>
      </c>
      <c r="B836" t="s">
        <v>80</v>
      </c>
      <c r="C836" t="s">
        <v>95</v>
      </c>
      <c r="D836" t="s">
        <v>5064</v>
      </c>
      <c r="E836">
        <v>2574.81</v>
      </c>
      <c r="F836">
        <v>9</v>
      </c>
      <c r="G836">
        <v>20.68</v>
      </c>
      <c r="I836" t="s">
        <v>33</v>
      </c>
    </row>
    <row r="837" spans="1:9" x14ac:dyDescent="0.3">
      <c r="A837" t="s">
        <v>5069</v>
      </c>
      <c r="B837" t="s">
        <v>42</v>
      </c>
      <c r="C837" t="s">
        <v>95</v>
      </c>
      <c r="D837" t="s">
        <v>5070</v>
      </c>
      <c r="E837">
        <v>4852.05</v>
      </c>
      <c r="F837">
        <v>6</v>
      </c>
      <c r="G837">
        <v>-12.86</v>
      </c>
      <c r="H837">
        <v>1</v>
      </c>
      <c r="I837" t="s">
        <v>55</v>
      </c>
    </row>
    <row r="838" spans="1:9" x14ac:dyDescent="0.3">
      <c r="A838" t="s">
        <v>5075</v>
      </c>
      <c r="B838" t="s">
        <v>42</v>
      </c>
      <c r="C838" t="s">
        <v>71</v>
      </c>
      <c r="D838" t="s">
        <v>5076</v>
      </c>
      <c r="E838">
        <v>1579.6</v>
      </c>
      <c r="F838">
        <v>10</v>
      </c>
      <c r="G838">
        <v>-91.74</v>
      </c>
      <c r="I838" t="s">
        <v>55</v>
      </c>
    </row>
    <row r="839" spans="1:9" x14ac:dyDescent="0.3">
      <c r="A839" t="s">
        <v>5081</v>
      </c>
      <c r="B839" t="s">
        <v>42</v>
      </c>
      <c r="C839" t="s">
        <v>31</v>
      </c>
      <c r="D839" t="s">
        <v>5082</v>
      </c>
      <c r="E839">
        <v>3632.15</v>
      </c>
      <c r="F839">
        <v>7</v>
      </c>
      <c r="G839">
        <v>77.849999999999994</v>
      </c>
      <c r="H839">
        <v>1</v>
      </c>
      <c r="I839" t="s">
        <v>55</v>
      </c>
    </row>
    <row r="840" spans="1:9" x14ac:dyDescent="0.3">
      <c r="A840" t="s">
        <v>5087</v>
      </c>
      <c r="B840" t="s">
        <v>30</v>
      </c>
      <c r="C840" t="s">
        <v>95</v>
      </c>
      <c r="D840" t="s">
        <v>5088</v>
      </c>
      <c r="E840">
        <v>1590.05</v>
      </c>
      <c r="F840">
        <v>4</v>
      </c>
      <c r="G840">
        <v>23.88</v>
      </c>
      <c r="H840">
        <v>1</v>
      </c>
      <c r="I840" t="s">
        <v>33</v>
      </c>
    </row>
    <row r="841" spans="1:9" x14ac:dyDescent="0.3">
      <c r="A841" t="s">
        <v>5093</v>
      </c>
      <c r="B841" t="s">
        <v>80</v>
      </c>
      <c r="C841" t="s">
        <v>31</v>
      </c>
      <c r="D841" t="s">
        <v>5094</v>
      </c>
      <c r="E841">
        <v>2049.17</v>
      </c>
      <c r="F841">
        <v>5</v>
      </c>
      <c r="G841">
        <v>-0.02</v>
      </c>
      <c r="I841" t="s">
        <v>45</v>
      </c>
    </row>
    <row r="842" spans="1:9" x14ac:dyDescent="0.3">
      <c r="A842" t="s">
        <v>5098</v>
      </c>
      <c r="B842" t="s">
        <v>42</v>
      </c>
      <c r="C842" t="s">
        <v>71</v>
      </c>
      <c r="D842" t="s">
        <v>5099</v>
      </c>
      <c r="E842">
        <v>1143.5</v>
      </c>
      <c r="F842">
        <v>3</v>
      </c>
      <c r="G842">
        <v>-35.03</v>
      </c>
      <c r="H842">
        <v>1</v>
      </c>
      <c r="I842" t="s">
        <v>33</v>
      </c>
    </row>
    <row r="843" spans="1:9" x14ac:dyDescent="0.3">
      <c r="A843" t="s">
        <v>5104</v>
      </c>
      <c r="B843" t="s">
        <v>30</v>
      </c>
      <c r="C843" t="s">
        <v>43</v>
      </c>
      <c r="D843" t="s">
        <v>5105</v>
      </c>
      <c r="E843">
        <v>276.64</v>
      </c>
      <c r="F843">
        <v>3</v>
      </c>
      <c r="G843">
        <v>-77.680000000000007</v>
      </c>
      <c r="I843" t="s">
        <v>55</v>
      </c>
    </row>
    <row r="844" spans="1:9" x14ac:dyDescent="0.3">
      <c r="A844" t="s">
        <v>5110</v>
      </c>
      <c r="B844" t="s">
        <v>80</v>
      </c>
      <c r="C844" t="s">
        <v>95</v>
      </c>
      <c r="D844" t="s">
        <v>5111</v>
      </c>
      <c r="E844">
        <v>1811.03</v>
      </c>
      <c r="F844">
        <v>6</v>
      </c>
      <c r="G844">
        <v>-5.38</v>
      </c>
      <c r="H844">
        <v>1</v>
      </c>
      <c r="I844" t="s">
        <v>33</v>
      </c>
    </row>
    <row r="845" spans="1:9" x14ac:dyDescent="0.3">
      <c r="A845" t="s">
        <v>5116</v>
      </c>
      <c r="B845" t="s">
        <v>80</v>
      </c>
      <c r="C845" t="s">
        <v>95</v>
      </c>
      <c r="D845" t="s">
        <v>5117</v>
      </c>
      <c r="E845">
        <v>3536.46</v>
      </c>
      <c r="F845">
        <v>10</v>
      </c>
      <c r="G845">
        <v>98.49</v>
      </c>
      <c r="I845" t="s">
        <v>45</v>
      </c>
    </row>
    <row r="846" spans="1:9" x14ac:dyDescent="0.3">
      <c r="A846" s="2" t="s">
        <v>5122</v>
      </c>
      <c r="B846" t="s">
        <v>30</v>
      </c>
      <c r="C846" t="s">
        <v>95</v>
      </c>
      <c r="D846" t="s">
        <v>5123</v>
      </c>
      <c r="E846">
        <v>973.35</v>
      </c>
      <c r="F846">
        <v>8</v>
      </c>
      <c r="G846">
        <v>57.69</v>
      </c>
      <c r="I846" t="s">
        <v>45</v>
      </c>
    </row>
    <row r="847" spans="1:9" x14ac:dyDescent="0.3">
      <c r="A847" t="s">
        <v>5128</v>
      </c>
      <c r="B847" t="s">
        <v>80</v>
      </c>
      <c r="C847" t="s">
        <v>31</v>
      </c>
      <c r="D847" t="s">
        <v>5129</v>
      </c>
      <c r="E847">
        <v>4379.74</v>
      </c>
      <c r="F847">
        <v>2</v>
      </c>
      <c r="G847">
        <v>-23.69</v>
      </c>
      <c r="H847">
        <v>1</v>
      </c>
      <c r="I847" t="s">
        <v>33</v>
      </c>
    </row>
    <row r="848" spans="1:9" x14ac:dyDescent="0.3">
      <c r="A848" t="s">
        <v>5134</v>
      </c>
      <c r="B848" t="s">
        <v>42</v>
      </c>
      <c r="C848" t="s">
        <v>95</v>
      </c>
      <c r="D848" t="s">
        <v>5135</v>
      </c>
      <c r="E848">
        <v>4070.35</v>
      </c>
      <c r="F848">
        <v>7</v>
      </c>
      <c r="G848">
        <v>64.930000000000007</v>
      </c>
      <c r="H848">
        <v>1</v>
      </c>
      <c r="I848" t="s">
        <v>33</v>
      </c>
    </row>
    <row r="849" spans="1:9" x14ac:dyDescent="0.3">
      <c r="A849" t="s">
        <v>5140</v>
      </c>
      <c r="B849" t="s">
        <v>42</v>
      </c>
      <c r="C849" t="s">
        <v>31</v>
      </c>
      <c r="D849" t="s">
        <v>5141</v>
      </c>
      <c r="E849">
        <v>3690.87</v>
      </c>
      <c r="F849">
        <v>9</v>
      </c>
      <c r="G849">
        <v>84.66</v>
      </c>
      <c r="H849">
        <v>1</v>
      </c>
      <c r="I849" t="s">
        <v>55</v>
      </c>
    </row>
    <row r="850" spans="1:9" x14ac:dyDescent="0.3">
      <c r="A850" t="s">
        <v>5146</v>
      </c>
      <c r="B850" t="s">
        <v>30</v>
      </c>
      <c r="C850" t="s">
        <v>43</v>
      </c>
      <c r="D850" t="s">
        <v>5147</v>
      </c>
      <c r="E850">
        <v>4274.3100000000004</v>
      </c>
      <c r="F850">
        <v>6</v>
      </c>
      <c r="G850">
        <v>46.6</v>
      </c>
      <c r="H850">
        <v>1</v>
      </c>
      <c r="I850" t="s">
        <v>33</v>
      </c>
    </row>
    <row r="851" spans="1:9" x14ac:dyDescent="0.3">
      <c r="A851" t="s">
        <v>5152</v>
      </c>
      <c r="B851" t="s">
        <v>42</v>
      </c>
      <c r="C851" t="s">
        <v>63</v>
      </c>
      <c r="D851" t="s">
        <v>5153</v>
      </c>
      <c r="E851">
        <v>1384.34</v>
      </c>
      <c r="F851">
        <v>10</v>
      </c>
      <c r="G851">
        <v>-59.1</v>
      </c>
      <c r="I851" t="s">
        <v>33</v>
      </c>
    </row>
    <row r="852" spans="1:9" x14ac:dyDescent="0.3">
      <c r="A852" t="s">
        <v>5158</v>
      </c>
      <c r="B852" t="s">
        <v>80</v>
      </c>
      <c r="C852" t="s">
        <v>43</v>
      </c>
      <c r="D852" t="s">
        <v>5159</v>
      </c>
      <c r="E852">
        <v>673.64</v>
      </c>
      <c r="F852">
        <v>4</v>
      </c>
      <c r="G852">
        <v>44.29</v>
      </c>
      <c r="H852">
        <v>1</v>
      </c>
      <c r="I852" t="s">
        <v>45</v>
      </c>
    </row>
    <row r="853" spans="1:9" x14ac:dyDescent="0.3">
      <c r="A853" t="s">
        <v>5164</v>
      </c>
      <c r="B853" t="s">
        <v>42</v>
      </c>
      <c r="C853" t="s">
        <v>31</v>
      </c>
      <c r="D853" t="s">
        <v>5165</v>
      </c>
      <c r="E853">
        <v>1456.14</v>
      </c>
      <c r="F853">
        <v>9</v>
      </c>
      <c r="G853">
        <v>57.53</v>
      </c>
      <c r="I853" t="s">
        <v>45</v>
      </c>
    </row>
    <row r="854" spans="1:9" x14ac:dyDescent="0.3">
      <c r="A854" t="s">
        <v>5169</v>
      </c>
      <c r="B854" t="s">
        <v>42</v>
      </c>
      <c r="C854" t="s">
        <v>71</v>
      </c>
      <c r="D854" t="s">
        <v>5170</v>
      </c>
      <c r="E854">
        <v>1711.14</v>
      </c>
      <c r="F854">
        <v>1</v>
      </c>
      <c r="G854">
        <v>-3.39</v>
      </c>
      <c r="H854">
        <v>1</v>
      </c>
      <c r="I854" t="s">
        <v>45</v>
      </c>
    </row>
    <row r="855" spans="1:9" x14ac:dyDescent="0.3">
      <c r="A855" t="s">
        <v>5175</v>
      </c>
      <c r="B855" t="s">
        <v>30</v>
      </c>
      <c r="C855" t="s">
        <v>95</v>
      </c>
      <c r="D855" t="s">
        <v>5176</v>
      </c>
      <c r="E855">
        <v>3710.83</v>
      </c>
      <c r="F855">
        <v>7</v>
      </c>
      <c r="G855">
        <v>-85.61</v>
      </c>
      <c r="I855" t="s">
        <v>33</v>
      </c>
    </row>
    <row r="856" spans="1:9" x14ac:dyDescent="0.3">
      <c r="A856" t="s">
        <v>5180</v>
      </c>
      <c r="B856" t="s">
        <v>30</v>
      </c>
      <c r="C856" t="s">
        <v>63</v>
      </c>
      <c r="D856" t="s">
        <v>5181</v>
      </c>
      <c r="E856">
        <v>3092.26</v>
      </c>
      <c r="F856">
        <v>6</v>
      </c>
      <c r="G856">
        <v>-23.66</v>
      </c>
      <c r="I856" t="s">
        <v>55</v>
      </c>
    </row>
    <row r="857" spans="1:9" x14ac:dyDescent="0.3">
      <c r="A857" t="s">
        <v>5186</v>
      </c>
      <c r="B857" t="s">
        <v>42</v>
      </c>
      <c r="C857" t="s">
        <v>71</v>
      </c>
      <c r="D857" t="s">
        <v>5187</v>
      </c>
      <c r="E857">
        <v>1368.53</v>
      </c>
      <c r="F857">
        <v>7</v>
      </c>
      <c r="G857">
        <v>-1.27</v>
      </c>
      <c r="H857">
        <v>1</v>
      </c>
      <c r="I857" t="s">
        <v>55</v>
      </c>
    </row>
    <row r="858" spans="1:9" x14ac:dyDescent="0.3">
      <c r="A858" t="s">
        <v>5192</v>
      </c>
      <c r="B858" t="s">
        <v>80</v>
      </c>
      <c r="C858" t="s">
        <v>43</v>
      </c>
      <c r="D858" t="s">
        <v>5193</v>
      </c>
      <c r="E858">
        <v>4560.6400000000003</v>
      </c>
      <c r="F858">
        <v>1</v>
      </c>
      <c r="G858">
        <v>1.8</v>
      </c>
      <c r="H858">
        <v>1</v>
      </c>
      <c r="I858" t="s">
        <v>55</v>
      </c>
    </row>
    <row r="859" spans="1:9" x14ac:dyDescent="0.3">
      <c r="A859" t="s">
        <v>5198</v>
      </c>
      <c r="B859" t="s">
        <v>30</v>
      </c>
      <c r="C859" t="s">
        <v>43</v>
      </c>
      <c r="D859" t="s">
        <v>5199</v>
      </c>
      <c r="E859">
        <v>236.79</v>
      </c>
      <c r="F859">
        <v>5</v>
      </c>
      <c r="G859">
        <v>-50.09</v>
      </c>
      <c r="I859" t="s">
        <v>33</v>
      </c>
    </row>
    <row r="860" spans="1:9" x14ac:dyDescent="0.3">
      <c r="A860" t="s">
        <v>5204</v>
      </c>
      <c r="B860" t="s">
        <v>42</v>
      </c>
      <c r="C860" t="s">
        <v>63</v>
      </c>
      <c r="D860" t="s">
        <v>5205</v>
      </c>
      <c r="E860">
        <v>4762.82</v>
      </c>
      <c r="F860">
        <v>7</v>
      </c>
      <c r="G860">
        <v>13.85</v>
      </c>
      <c r="H860">
        <v>1</v>
      </c>
      <c r="I860" t="s">
        <v>33</v>
      </c>
    </row>
    <row r="861" spans="1:9" x14ac:dyDescent="0.3">
      <c r="A861" t="s">
        <v>5210</v>
      </c>
      <c r="B861" t="s">
        <v>30</v>
      </c>
      <c r="C861" t="s">
        <v>95</v>
      </c>
      <c r="D861" t="s">
        <v>5211</v>
      </c>
      <c r="E861">
        <v>2129.35</v>
      </c>
      <c r="F861">
        <v>8</v>
      </c>
      <c r="G861">
        <v>-50.2</v>
      </c>
      <c r="I861" t="s">
        <v>55</v>
      </c>
    </row>
    <row r="862" spans="1:9" x14ac:dyDescent="0.3">
      <c r="A862" t="s">
        <v>5216</v>
      </c>
      <c r="B862" t="s">
        <v>80</v>
      </c>
      <c r="C862" t="s">
        <v>63</v>
      </c>
      <c r="D862" t="s">
        <v>5217</v>
      </c>
      <c r="E862">
        <v>2342.1</v>
      </c>
      <c r="F862">
        <v>2</v>
      </c>
      <c r="G862">
        <v>77.12</v>
      </c>
      <c r="I862" t="s">
        <v>33</v>
      </c>
    </row>
    <row r="863" spans="1:9" x14ac:dyDescent="0.3">
      <c r="A863" t="s">
        <v>5222</v>
      </c>
      <c r="B863" t="s">
        <v>42</v>
      </c>
      <c r="C863" t="s">
        <v>63</v>
      </c>
      <c r="D863" t="s">
        <v>5223</v>
      </c>
      <c r="E863">
        <v>2432.96</v>
      </c>
      <c r="F863">
        <v>3</v>
      </c>
      <c r="G863">
        <v>67.569999999999993</v>
      </c>
      <c r="H863">
        <v>1</v>
      </c>
      <c r="I863" t="s">
        <v>33</v>
      </c>
    </row>
    <row r="864" spans="1:9" x14ac:dyDescent="0.3">
      <c r="A864" t="s">
        <v>5228</v>
      </c>
      <c r="B864" t="s">
        <v>42</v>
      </c>
      <c r="C864" t="s">
        <v>43</v>
      </c>
      <c r="D864" t="s">
        <v>5229</v>
      </c>
      <c r="E864">
        <v>2131.46</v>
      </c>
      <c r="F864">
        <v>10</v>
      </c>
      <c r="G864">
        <v>59.82</v>
      </c>
      <c r="I864" t="s">
        <v>55</v>
      </c>
    </row>
    <row r="865" spans="1:9" x14ac:dyDescent="0.3">
      <c r="A865" t="s">
        <v>5234</v>
      </c>
      <c r="B865" t="s">
        <v>42</v>
      </c>
      <c r="C865" t="s">
        <v>31</v>
      </c>
      <c r="D865" t="s">
        <v>5235</v>
      </c>
      <c r="E865">
        <v>629.04</v>
      </c>
      <c r="F865">
        <v>2</v>
      </c>
      <c r="G865">
        <v>11.71</v>
      </c>
      <c r="I865" t="s">
        <v>33</v>
      </c>
    </row>
    <row r="866" spans="1:9" x14ac:dyDescent="0.3">
      <c r="A866" t="s">
        <v>5240</v>
      </c>
      <c r="B866" t="s">
        <v>80</v>
      </c>
      <c r="C866" t="s">
        <v>43</v>
      </c>
      <c r="D866" t="s">
        <v>5241</v>
      </c>
      <c r="E866">
        <v>2750.26</v>
      </c>
      <c r="F866">
        <v>4</v>
      </c>
      <c r="G866">
        <v>68.069999999999993</v>
      </c>
      <c r="I866" t="s">
        <v>55</v>
      </c>
    </row>
    <row r="867" spans="1:9" x14ac:dyDescent="0.3">
      <c r="A867" t="s">
        <v>5246</v>
      </c>
      <c r="B867" t="s">
        <v>42</v>
      </c>
      <c r="C867" t="s">
        <v>95</v>
      </c>
      <c r="D867" t="s">
        <v>5247</v>
      </c>
      <c r="E867">
        <v>3080.97</v>
      </c>
      <c r="F867">
        <v>2</v>
      </c>
      <c r="G867">
        <v>86.44</v>
      </c>
      <c r="H867">
        <v>1</v>
      </c>
      <c r="I867" t="s">
        <v>33</v>
      </c>
    </row>
    <row r="868" spans="1:9" x14ac:dyDescent="0.3">
      <c r="A868" t="s">
        <v>5252</v>
      </c>
      <c r="B868" t="s">
        <v>42</v>
      </c>
      <c r="C868" t="s">
        <v>63</v>
      </c>
      <c r="D868" t="s">
        <v>5253</v>
      </c>
      <c r="E868">
        <v>1351</v>
      </c>
      <c r="F868">
        <v>4</v>
      </c>
      <c r="G868">
        <v>-60.03</v>
      </c>
      <c r="H868">
        <v>1</v>
      </c>
      <c r="I868" t="s">
        <v>55</v>
      </c>
    </row>
    <row r="869" spans="1:9" x14ac:dyDescent="0.3">
      <c r="A869" t="s">
        <v>5258</v>
      </c>
      <c r="B869" t="s">
        <v>30</v>
      </c>
      <c r="C869" t="s">
        <v>31</v>
      </c>
      <c r="D869" t="s">
        <v>5259</v>
      </c>
      <c r="E869">
        <v>974.53</v>
      </c>
      <c r="F869">
        <v>10</v>
      </c>
      <c r="G869">
        <v>55.53</v>
      </c>
      <c r="H869">
        <v>1</v>
      </c>
      <c r="I869" t="s">
        <v>55</v>
      </c>
    </row>
    <row r="870" spans="1:9" x14ac:dyDescent="0.3">
      <c r="A870" t="s">
        <v>5264</v>
      </c>
      <c r="B870" t="s">
        <v>80</v>
      </c>
      <c r="C870" t="s">
        <v>95</v>
      </c>
      <c r="D870" t="s">
        <v>5265</v>
      </c>
      <c r="E870">
        <v>159.37</v>
      </c>
      <c r="F870">
        <v>4</v>
      </c>
      <c r="G870">
        <v>57.86</v>
      </c>
      <c r="I870" t="s">
        <v>33</v>
      </c>
    </row>
    <row r="871" spans="1:9" x14ac:dyDescent="0.3">
      <c r="A871" t="s">
        <v>5270</v>
      </c>
      <c r="B871" t="s">
        <v>42</v>
      </c>
      <c r="C871" t="s">
        <v>43</v>
      </c>
      <c r="D871" t="s">
        <v>5271</v>
      </c>
      <c r="E871">
        <v>4333.26</v>
      </c>
      <c r="F871">
        <v>3</v>
      </c>
      <c r="G871">
        <v>-93.68</v>
      </c>
      <c r="H871">
        <v>1</v>
      </c>
      <c r="I871" t="s">
        <v>45</v>
      </c>
    </row>
    <row r="872" spans="1:9" x14ac:dyDescent="0.3">
      <c r="A872" t="s">
        <v>5276</v>
      </c>
      <c r="B872" t="s">
        <v>42</v>
      </c>
      <c r="C872" t="s">
        <v>71</v>
      </c>
      <c r="D872" t="s">
        <v>5277</v>
      </c>
      <c r="E872">
        <v>3394.08</v>
      </c>
      <c r="F872">
        <v>4</v>
      </c>
      <c r="G872">
        <v>73.45</v>
      </c>
      <c r="H872">
        <v>1</v>
      </c>
      <c r="I872" t="s">
        <v>33</v>
      </c>
    </row>
    <row r="873" spans="1:9" x14ac:dyDescent="0.3">
      <c r="A873" t="s">
        <v>5282</v>
      </c>
      <c r="B873" t="s">
        <v>80</v>
      </c>
      <c r="C873" t="s">
        <v>43</v>
      </c>
      <c r="D873" t="s">
        <v>5283</v>
      </c>
      <c r="E873">
        <v>2781.83</v>
      </c>
      <c r="F873">
        <v>10</v>
      </c>
      <c r="G873">
        <v>75.22</v>
      </c>
      <c r="I873" t="s">
        <v>55</v>
      </c>
    </row>
    <row r="874" spans="1:9" x14ac:dyDescent="0.3">
      <c r="A874" t="s">
        <v>5288</v>
      </c>
      <c r="B874" t="s">
        <v>30</v>
      </c>
      <c r="C874" t="s">
        <v>71</v>
      </c>
      <c r="D874" t="s">
        <v>5289</v>
      </c>
      <c r="E874">
        <v>3462.61</v>
      </c>
      <c r="F874">
        <v>4</v>
      </c>
      <c r="G874">
        <v>-4.8899999999999997</v>
      </c>
      <c r="H874">
        <v>1</v>
      </c>
      <c r="I874" t="s">
        <v>55</v>
      </c>
    </row>
    <row r="875" spans="1:9" x14ac:dyDescent="0.3">
      <c r="A875" t="s">
        <v>5294</v>
      </c>
      <c r="B875" t="s">
        <v>30</v>
      </c>
      <c r="C875" t="s">
        <v>31</v>
      </c>
      <c r="D875" t="s">
        <v>5295</v>
      </c>
      <c r="E875">
        <v>510.59</v>
      </c>
      <c r="F875">
        <v>2</v>
      </c>
      <c r="G875">
        <v>26.64</v>
      </c>
      <c r="I875" t="s">
        <v>55</v>
      </c>
    </row>
    <row r="876" spans="1:9" x14ac:dyDescent="0.3">
      <c r="A876" t="s">
        <v>5300</v>
      </c>
      <c r="B876" t="s">
        <v>80</v>
      </c>
      <c r="C876" t="s">
        <v>43</v>
      </c>
      <c r="D876" t="s">
        <v>5301</v>
      </c>
      <c r="E876">
        <v>1644.67</v>
      </c>
      <c r="F876">
        <v>6</v>
      </c>
      <c r="G876">
        <v>53.06</v>
      </c>
      <c r="I876" t="s">
        <v>55</v>
      </c>
    </row>
    <row r="877" spans="1:9" x14ac:dyDescent="0.3">
      <c r="A877" t="s">
        <v>5306</v>
      </c>
      <c r="B877" t="s">
        <v>80</v>
      </c>
      <c r="C877" t="s">
        <v>95</v>
      </c>
      <c r="D877" t="s">
        <v>5307</v>
      </c>
      <c r="E877">
        <v>721.27</v>
      </c>
      <c r="F877">
        <v>3</v>
      </c>
      <c r="G877">
        <v>65.13</v>
      </c>
      <c r="I877" t="s">
        <v>55</v>
      </c>
    </row>
    <row r="878" spans="1:9" x14ac:dyDescent="0.3">
      <c r="A878" t="s">
        <v>5312</v>
      </c>
      <c r="B878" t="s">
        <v>30</v>
      </c>
      <c r="C878" t="s">
        <v>63</v>
      </c>
      <c r="D878" t="s">
        <v>5313</v>
      </c>
      <c r="E878">
        <v>2348.88</v>
      </c>
      <c r="F878">
        <v>3</v>
      </c>
      <c r="G878">
        <v>-16.97</v>
      </c>
      <c r="I878" t="s">
        <v>55</v>
      </c>
    </row>
    <row r="879" spans="1:9" x14ac:dyDescent="0.3">
      <c r="A879" t="s">
        <v>5318</v>
      </c>
      <c r="B879" t="s">
        <v>42</v>
      </c>
      <c r="C879" t="s">
        <v>43</v>
      </c>
      <c r="D879" t="s">
        <v>5319</v>
      </c>
      <c r="E879">
        <v>3831.63</v>
      </c>
      <c r="F879">
        <v>4</v>
      </c>
      <c r="G879">
        <v>-42.04</v>
      </c>
      <c r="I879" t="s">
        <v>45</v>
      </c>
    </row>
    <row r="880" spans="1:9" x14ac:dyDescent="0.3">
      <c r="A880" s="2" t="s">
        <v>5324</v>
      </c>
      <c r="B880" t="s">
        <v>80</v>
      </c>
      <c r="C880" t="s">
        <v>63</v>
      </c>
      <c r="D880" t="s">
        <v>5325</v>
      </c>
      <c r="E880">
        <v>3634.13</v>
      </c>
      <c r="F880">
        <v>6</v>
      </c>
      <c r="G880">
        <v>-68.680000000000007</v>
      </c>
      <c r="H880">
        <v>1</v>
      </c>
      <c r="I880" t="s">
        <v>33</v>
      </c>
    </row>
    <row r="881" spans="1:9" x14ac:dyDescent="0.3">
      <c r="A881" t="s">
        <v>5330</v>
      </c>
      <c r="B881" t="s">
        <v>42</v>
      </c>
      <c r="C881" t="s">
        <v>31</v>
      </c>
      <c r="D881" t="s">
        <v>5331</v>
      </c>
      <c r="E881">
        <v>121.21</v>
      </c>
      <c r="F881">
        <v>4</v>
      </c>
      <c r="G881">
        <v>25.6</v>
      </c>
      <c r="I881" t="s">
        <v>45</v>
      </c>
    </row>
    <row r="882" spans="1:9" x14ac:dyDescent="0.3">
      <c r="A882" t="s">
        <v>5336</v>
      </c>
      <c r="B882" t="s">
        <v>30</v>
      </c>
      <c r="C882" t="s">
        <v>63</v>
      </c>
      <c r="D882" t="s">
        <v>5337</v>
      </c>
      <c r="E882">
        <v>1586.58</v>
      </c>
      <c r="F882">
        <v>2</v>
      </c>
      <c r="G882">
        <v>-79.37</v>
      </c>
      <c r="H882">
        <v>1</v>
      </c>
      <c r="I882" t="s">
        <v>45</v>
      </c>
    </row>
    <row r="883" spans="1:9" x14ac:dyDescent="0.3">
      <c r="A883" t="s">
        <v>5342</v>
      </c>
      <c r="B883" t="s">
        <v>42</v>
      </c>
      <c r="C883" t="s">
        <v>95</v>
      </c>
      <c r="D883" t="s">
        <v>5343</v>
      </c>
      <c r="E883">
        <v>412.69</v>
      </c>
      <c r="F883">
        <v>5</v>
      </c>
      <c r="G883">
        <v>53.56</v>
      </c>
      <c r="I883" t="s">
        <v>55</v>
      </c>
    </row>
    <row r="884" spans="1:9" x14ac:dyDescent="0.3">
      <c r="A884" t="s">
        <v>5348</v>
      </c>
      <c r="B884" t="s">
        <v>30</v>
      </c>
      <c r="C884" t="s">
        <v>31</v>
      </c>
      <c r="D884" t="s">
        <v>5349</v>
      </c>
      <c r="E884">
        <v>747.27</v>
      </c>
      <c r="F884">
        <v>1</v>
      </c>
      <c r="G884">
        <v>-27.39</v>
      </c>
      <c r="H884">
        <v>1</v>
      </c>
      <c r="I884" t="s">
        <v>45</v>
      </c>
    </row>
    <row r="885" spans="1:9" x14ac:dyDescent="0.3">
      <c r="A885" t="s">
        <v>5354</v>
      </c>
      <c r="B885" t="s">
        <v>42</v>
      </c>
      <c r="C885" t="s">
        <v>63</v>
      </c>
      <c r="D885" t="s">
        <v>5355</v>
      </c>
      <c r="E885">
        <v>1875.33</v>
      </c>
      <c r="F885">
        <v>10</v>
      </c>
      <c r="G885">
        <v>-14.87</v>
      </c>
      <c r="I885" t="s">
        <v>55</v>
      </c>
    </row>
    <row r="886" spans="1:9" x14ac:dyDescent="0.3">
      <c r="A886" t="s">
        <v>5360</v>
      </c>
      <c r="B886" t="s">
        <v>30</v>
      </c>
      <c r="C886" t="s">
        <v>95</v>
      </c>
      <c r="D886" t="s">
        <v>5361</v>
      </c>
      <c r="E886">
        <v>4076.77</v>
      </c>
      <c r="F886">
        <v>10</v>
      </c>
      <c r="G886">
        <v>19.399999999999999</v>
      </c>
      <c r="I886" t="s">
        <v>33</v>
      </c>
    </row>
    <row r="887" spans="1:9" x14ac:dyDescent="0.3">
      <c r="A887" t="s">
        <v>5366</v>
      </c>
      <c r="B887" t="s">
        <v>42</v>
      </c>
      <c r="C887" t="s">
        <v>43</v>
      </c>
      <c r="D887" t="s">
        <v>5367</v>
      </c>
      <c r="E887">
        <v>2849.77</v>
      </c>
      <c r="F887">
        <v>9</v>
      </c>
      <c r="G887">
        <v>25.22</v>
      </c>
      <c r="I887" t="s">
        <v>45</v>
      </c>
    </row>
    <row r="888" spans="1:9" x14ac:dyDescent="0.3">
      <c r="A888" t="s">
        <v>5372</v>
      </c>
      <c r="B888" t="s">
        <v>42</v>
      </c>
      <c r="C888" t="s">
        <v>71</v>
      </c>
      <c r="D888" t="s">
        <v>5373</v>
      </c>
      <c r="E888">
        <v>4386.41</v>
      </c>
      <c r="F888">
        <v>10</v>
      </c>
      <c r="G888">
        <v>2.76</v>
      </c>
      <c r="I888" t="s">
        <v>55</v>
      </c>
    </row>
    <row r="889" spans="1:9" x14ac:dyDescent="0.3">
      <c r="A889" t="s">
        <v>5378</v>
      </c>
      <c r="B889" t="s">
        <v>80</v>
      </c>
      <c r="C889" t="s">
        <v>71</v>
      </c>
      <c r="D889" t="s">
        <v>5379</v>
      </c>
      <c r="E889">
        <v>1701.78</v>
      </c>
      <c r="F889">
        <v>5</v>
      </c>
      <c r="G889">
        <v>63.08</v>
      </c>
      <c r="I889" t="s">
        <v>33</v>
      </c>
    </row>
    <row r="890" spans="1:9" x14ac:dyDescent="0.3">
      <c r="A890" t="s">
        <v>5384</v>
      </c>
      <c r="B890" t="s">
        <v>30</v>
      </c>
      <c r="C890" t="s">
        <v>43</v>
      </c>
      <c r="D890" t="s">
        <v>5385</v>
      </c>
      <c r="E890">
        <v>2663.28</v>
      </c>
      <c r="F890">
        <v>1</v>
      </c>
      <c r="G890">
        <v>98.93</v>
      </c>
      <c r="H890">
        <v>1</v>
      </c>
      <c r="I890" t="s">
        <v>55</v>
      </c>
    </row>
    <row r="891" spans="1:9" x14ac:dyDescent="0.3">
      <c r="A891" t="s">
        <v>5390</v>
      </c>
      <c r="B891" t="s">
        <v>80</v>
      </c>
      <c r="C891" t="s">
        <v>31</v>
      </c>
      <c r="D891" t="s">
        <v>5391</v>
      </c>
      <c r="E891">
        <v>4886.3</v>
      </c>
      <c r="F891">
        <v>3</v>
      </c>
      <c r="G891">
        <v>-65.44</v>
      </c>
      <c r="I891" t="s">
        <v>55</v>
      </c>
    </row>
    <row r="892" spans="1:9" x14ac:dyDescent="0.3">
      <c r="A892" t="s">
        <v>5396</v>
      </c>
      <c r="B892" t="s">
        <v>42</v>
      </c>
      <c r="C892" t="s">
        <v>63</v>
      </c>
      <c r="D892" t="s">
        <v>5397</v>
      </c>
      <c r="E892">
        <v>1395.2</v>
      </c>
      <c r="F892">
        <v>8</v>
      </c>
      <c r="G892">
        <v>18.97</v>
      </c>
      <c r="I892" t="s">
        <v>55</v>
      </c>
    </row>
    <row r="893" spans="1:9" x14ac:dyDescent="0.3">
      <c r="A893" t="s">
        <v>5402</v>
      </c>
      <c r="B893" t="s">
        <v>42</v>
      </c>
      <c r="C893" t="s">
        <v>95</v>
      </c>
      <c r="D893" t="s">
        <v>5403</v>
      </c>
      <c r="E893">
        <v>2137.79</v>
      </c>
      <c r="F893">
        <v>2</v>
      </c>
      <c r="G893">
        <v>31.01</v>
      </c>
      <c r="I893" t="s">
        <v>45</v>
      </c>
    </row>
    <row r="894" spans="1:9" x14ac:dyDescent="0.3">
      <c r="A894" t="s">
        <v>5408</v>
      </c>
      <c r="B894" t="s">
        <v>42</v>
      </c>
      <c r="C894" t="s">
        <v>31</v>
      </c>
      <c r="D894" t="s">
        <v>5409</v>
      </c>
      <c r="E894">
        <v>2237.39</v>
      </c>
      <c r="F894">
        <v>8</v>
      </c>
      <c r="G894">
        <v>-41.76</v>
      </c>
      <c r="I894" t="s">
        <v>33</v>
      </c>
    </row>
    <row r="895" spans="1:9" x14ac:dyDescent="0.3">
      <c r="A895" t="s">
        <v>5414</v>
      </c>
      <c r="B895" t="s">
        <v>42</v>
      </c>
      <c r="C895" t="s">
        <v>71</v>
      </c>
      <c r="D895" t="s">
        <v>5415</v>
      </c>
      <c r="E895">
        <v>2430.19</v>
      </c>
      <c r="F895">
        <v>4</v>
      </c>
      <c r="G895">
        <v>62.99</v>
      </c>
      <c r="I895" t="s">
        <v>33</v>
      </c>
    </row>
    <row r="896" spans="1:9" x14ac:dyDescent="0.3">
      <c r="A896" t="s">
        <v>5420</v>
      </c>
      <c r="B896" t="s">
        <v>80</v>
      </c>
      <c r="C896" t="s">
        <v>43</v>
      </c>
      <c r="D896" t="s">
        <v>5421</v>
      </c>
      <c r="E896">
        <v>2723.71</v>
      </c>
      <c r="F896">
        <v>5</v>
      </c>
      <c r="G896">
        <v>-4.37</v>
      </c>
      <c r="I896" t="s">
        <v>33</v>
      </c>
    </row>
    <row r="897" spans="1:9" x14ac:dyDescent="0.3">
      <c r="A897" t="s">
        <v>5426</v>
      </c>
      <c r="B897" t="s">
        <v>42</v>
      </c>
      <c r="C897" t="s">
        <v>95</v>
      </c>
      <c r="D897" t="s">
        <v>5427</v>
      </c>
      <c r="E897">
        <v>1448.85</v>
      </c>
      <c r="F897">
        <v>6</v>
      </c>
      <c r="G897">
        <v>-51.02</v>
      </c>
      <c r="H897">
        <v>1</v>
      </c>
      <c r="I897" t="s">
        <v>33</v>
      </c>
    </row>
    <row r="898" spans="1:9" x14ac:dyDescent="0.3">
      <c r="A898" t="s">
        <v>5431</v>
      </c>
      <c r="B898" t="s">
        <v>80</v>
      </c>
      <c r="C898" t="s">
        <v>31</v>
      </c>
      <c r="D898" t="s">
        <v>5432</v>
      </c>
      <c r="E898">
        <v>4755.3900000000003</v>
      </c>
      <c r="F898">
        <v>5</v>
      </c>
      <c r="G898">
        <v>-73.03</v>
      </c>
      <c r="H898">
        <v>1</v>
      </c>
      <c r="I898" t="s">
        <v>45</v>
      </c>
    </row>
    <row r="899" spans="1:9" x14ac:dyDescent="0.3">
      <c r="A899" t="s">
        <v>5437</v>
      </c>
      <c r="B899" t="s">
        <v>30</v>
      </c>
      <c r="C899" t="s">
        <v>31</v>
      </c>
      <c r="D899" t="s">
        <v>5438</v>
      </c>
      <c r="E899">
        <v>2163.15</v>
      </c>
      <c r="F899">
        <v>6</v>
      </c>
      <c r="G899">
        <v>-11.2</v>
      </c>
      <c r="I899" t="s">
        <v>33</v>
      </c>
    </row>
    <row r="900" spans="1:9" x14ac:dyDescent="0.3">
      <c r="A900" t="s">
        <v>5442</v>
      </c>
      <c r="B900" t="s">
        <v>80</v>
      </c>
      <c r="C900" t="s">
        <v>95</v>
      </c>
      <c r="D900" t="s">
        <v>5443</v>
      </c>
      <c r="E900">
        <v>4531.2700000000004</v>
      </c>
      <c r="F900">
        <v>1</v>
      </c>
      <c r="G900">
        <v>-85.11</v>
      </c>
      <c r="I900" t="s">
        <v>55</v>
      </c>
    </row>
    <row r="901" spans="1:9" x14ac:dyDescent="0.3">
      <c r="A901" t="s">
        <v>5448</v>
      </c>
      <c r="B901" t="s">
        <v>42</v>
      </c>
      <c r="C901" t="s">
        <v>63</v>
      </c>
      <c r="D901" t="s">
        <v>5449</v>
      </c>
      <c r="E901">
        <v>1413.02</v>
      </c>
      <c r="F901">
        <v>9</v>
      </c>
      <c r="G901">
        <v>-49.89</v>
      </c>
      <c r="I901" t="s">
        <v>55</v>
      </c>
    </row>
    <row r="902" spans="1:9" x14ac:dyDescent="0.3">
      <c r="A902" t="s">
        <v>5454</v>
      </c>
      <c r="B902" t="s">
        <v>80</v>
      </c>
      <c r="C902" t="s">
        <v>63</v>
      </c>
      <c r="D902" t="s">
        <v>5455</v>
      </c>
      <c r="E902">
        <v>2391.5</v>
      </c>
      <c r="F902">
        <v>9</v>
      </c>
      <c r="G902">
        <v>59.82</v>
      </c>
      <c r="I902" t="s">
        <v>33</v>
      </c>
    </row>
    <row r="903" spans="1:9" x14ac:dyDescent="0.3">
      <c r="A903" t="s">
        <v>5460</v>
      </c>
      <c r="B903" t="s">
        <v>42</v>
      </c>
      <c r="C903" t="s">
        <v>63</v>
      </c>
      <c r="D903" t="s">
        <v>5461</v>
      </c>
      <c r="E903">
        <v>345.34</v>
      </c>
      <c r="F903">
        <v>1</v>
      </c>
      <c r="G903">
        <v>-57.99</v>
      </c>
      <c r="I903" t="s">
        <v>45</v>
      </c>
    </row>
    <row r="904" spans="1:9" x14ac:dyDescent="0.3">
      <c r="A904" t="s">
        <v>5466</v>
      </c>
      <c r="B904" t="s">
        <v>80</v>
      </c>
      <c r="C904" t="s">
        <v>43</v>
      </c>
      <c r="D904" t="s">
        <v>5467</v>
      </c>
      <c r="E904">
        <v>4467.9399999999996</v>
      </c>
      <c r="F904">
        <v>2</v>
      </c>
      <c r="G904">
        <v>4.5999999999999996</v>
      </c>
      <c r="I904" t="s">
        <v>33</v>
      </c>
    </row>
    <row r="905" spans="1:9" x14ac:dyDescent="0.3">
      <c r="A905" t="s">
        <v>5472</v>
      </c>
      <c r="B905" t="s">
        <v>30</v>
      </c>
      <c r="C905" t="s">
        <v>63</v>
      </c>
      <c r="D905" t="s">
        <v>5473</v>
      </c>
      <c r="E905">
        <v>2794.44</v>
      </c>
      <c r="F905">
        <v>5</v>
      </c>
      <c r="G905">
        <v>66</v>
      </c>
      <c r="I905" t="s">
        <v>45</v>
      </c>
    </row>
    <row r="906" spans="1:9" x14ac:dyDescent="0.3">
      <c r="A906" t="s">
        <v>5478</v>
      </c>
      <c r="B906" t="s">
        <v>30</v>
      </c>
      <c r="C906" t="s">
        <v>63</v>
      </c>
      <c r="D906" t="s">
        <v>5479</v>
      </c>
      <c r="E906">
        <v>4782.95</v>
      </c>
      <c r="F906">
        <v>1</v>
      </c>
      <c r="G906">
        <v>-20.95</v>
      </c>
      <c r="H906">
        <v>1</v>
      </c>
      <c r="I906" t="s">
        <v>33</v>
      </c>
    </row>
    <row r="907" spans="1:9" x14ac:dyDescent="0.3">
      <c r="A907" t="s">
        <v>5484</v>
      </c>
      <c r="B907" t="s">
        <v>80</v>
      </c>
      <c r="C907" t="s">
        <v>95</v>
      </c>
      <c r="D907" t="s">
        <v>5485</v>
      </c>
      <c r="E907">
        <v>3055.24</v>
      </c>
      <c r="F907">
        <v>5</v>
      </c>
      <c r="G907">
        <v>27.96</v>
      </c>
      <c r="H907">
        <v>1</v>
      </c>
      <c r="I907" t="s">
        <v>33</v>
      </c>
    </row>
    <row r="908" spans="1:9" x14ac:dyDescent="0.3">
      <c r="A908" t="s">
        <v>5490</v>
      </c>
      <c r="B908" t="s">
        <v>42</v>
      </c>
      <c r="C908" t="s">
        <v>43</v>
      </c>
      <c r="D908" t="s">
        <v>5491</v>
      </c>
      <c r="E908">
        <v>206.48</v>
      </c>
      <c r="F908">
        <v>7</v>
      </c>
      <c r="G908">
        <v>-54.35</v>
      </c>
      <c r="I908" t="s">
        <v>33</v>
      </c>
    </row>
    <row r="909" spans="1:9" x14ac:dyDescent="0.3">
      <c r="A909" t="s">
        <v>5496</v>
      </c>
      <c r="B909" t="s">
        <v>42</v>
      </c>
      <c r="C909" t="s">
        <v>95</v>
      </c>
      <c r="D909" t="s">
        <v>5497</v>
      </c>
      <c r="E909">
        <v>3079.21</v>
      </c>
      <c r="F909">
        <v>2</v>
      </c>
      <c r="G909">
        <v>-4.3499999999999996</v>
      </c>
      <c r="I909" t="s">
        <v>55</v>
      </c>
    </row>
    <row r="910" spans="1:9" x14ac:dyDescent="0.3">
      <c r="A910" t="s">
        <v>5502</v>
      </c>
      <c r="B910" t="s">
        <v>42</v>
      </c>
      <c r="C910" t="s">
        <v>43</v>
      </c>
      <c r="D910" t="s">
        <v>5503</v>
      </c>
      <c r="E910">
        <v>1614.04</v>
      </c>
      <c r="F910">
        <v>6</v>
      </c>
      <c r="G910">
        <v>-74.23</v>
      </c>
      <c r="H910">
        <v>1</v>
      </c>
      <c r="I910" t="s">
        <v>55</v>
      </c>
    </row>
    <row r="911" spans="1:9" x14ac:dyDescent="0.3">
      <c r="A911" t="s">
        <v>5508</v>
      </c>
      <c r="B911" t="s">
        <v>30</v>
      </c>
      <c r="C911" t="s">
        <v>43</v>
      </c>
      <c r="D911" t="s">
        <v>5509</v>
      </c>
      <c r="E911">
        <v>3397.85</v>
      </c>
      <c r="F911">
        <v>9</v>
      </c>
      <c r="G911">
        <v>54.61</v>
      </c>
      <c r="H911">
        <v>1</v>
      </c>
      <c r="I911" t="s">
        <v>45</v>
      </c>
    </row>
    <row r="912" spans="1:9" x14ac:dyDescent="0.3">
      <c r="A912" t="s">
        <v>5514</v>
      </c>
      <c r="B912" t="s">
        <v>42</v>
      </c>
      <c r="C912" t="s">
        <v>63</v>
      </c>
      <c r="D912" t="s">
        <v>5515</v>
      </c>
      <c r="E912">
        <v>1649.73</v>
      </c>
      <c r="F912">
        <v>9</v>
      </c>
      <c r="G912">
        <v>50.52</v>
      </c>
      <c r="H912">
        <v>1</v>
      </c>
      <c r="I912" t="s">
        <v>33</v>
      </c>
    </row>
    <row r="913" spans="1:9" x14ac:dyDescent="0.3">
      <c r="A913" t="s">
        <v>5520</v>
      </c>
      <c r="B913" t="s">
        <v>30</v>
      </c>
      <c r="C913" t="s">
        <v>95</v>
      </c>
      <c r="D913" t="s">
        <v>5521</v>
      </c>
      <c r="E913">
        <v>4509.8</v>
      </c>
      <c r="F913">
        <v>10</v>
      </c>
      <c r="G913">
        <v>3.37</v>
      </c>
      <c r="I913" t="s">
        <v>55</v>
      </c>
    </row>
    <row r="914" spans="1:9" x14ac:dyDescent="0.3">
      <c r="A914" t="s">
        <v>5526</v>
      </c>
      <c r="B914" t="s">
        <v>30</v>
      </c>
      <c r="C914" t="s">
        <v>63</v>
      </c>
      <c r="D914" t="s">
        <v>5527</v>
      </c>
      <c r="E914">
        <v>3941.42</v>
      </c>
      <c r="F914">
        <v>10</v>
      </c>
      <c r="G914">
        <v>85.21</v>
      </c>
      <c r="H914">
        <v>1</v>
      </c>
      <c r="I914" t="s">
        <v>33</v>
      </c>
    </row>
    <row r="915" spans="1:9" x14ac:dyDescent="0.3">
      <c r="A915" t="s">
        <v>5532</v>
      </c>
      <c r="B915" t="s">
        <v>80</v>
      </c>
      <c r="C915" t="s">
        <v>71</v>
      </c>
      <c r="D915" t="s">
        <v>5533</v>
      </c>
      <c r="E915">
        <v>2646.14</v>
      </c>
      <c r="F915">
        <v>10</v>
      </c>
      <c r="G915">
        <v>-37.78</v>
      </c>
      <c r="I915" t="s">
        <v>55</v>
      </c>
    </row>
    <row r="916" spans="1:9" x14ac:dyDescent="0.3">
      <c r="A916" t="s">
        <v>5538</v>
      </c>
      <c r="B916" t="s">
        <v>80</v>
      </c>
      <c r="C916" t="s">
        <v>71</v>
      </c>
      <c r="D916" t="s">
        <v>5539</v>
      </c>
      <c r="E916">
        <v>3812.95</v>
      </c>
      <c r="F916">
        <v>6</v>
      </c>
      <c r="G916">
        <v>-0.13</v>
      </c>
      <c r="I916" t="s">
        <v>45</v>
      </c>
    </row>
    <row r="917" spans="1:9" x14ac:dyDescent="0.3">
      <c r="A917" t="s">
        <v>5544</v>
      </c>
      <c r="B917" t="s">
        <v>30</v>
      </c>
      <c r="C917" t="s">
        <v>63</v>
      </c>
      <c r="D917" t="s">
        <v>5545</v>
      </c>
      <c r="E917">
        <v>644.74</v>
      </c>
      <c r="F917">
        <v>8</v>
      </c>
      <c r="G917">
        <v>-38.340000000000003</v>
      </c>
      <c r="H917">
        <v>1</v>
      </c>
      <c r="I917" t="s">
        <v>45</v>
      </c>
    </row>
    <row r="918" spans="1:9" x14ac:dyDescent="0.3">
      <c r="A918" t="s">
        <v>5550</v>
      </c>
      <c r="B918" t="s">
        <v>30</v>
      </c>
      <c r="C918" t="s">
        <v>63</v>
      </c>
      <c r="D918" t="s">
        <v>5551</v>
      </c>
      <c r="E918">
        <v>2921.51</v>
      </c>
      <c r="F918">
        <v>4</v>
      </c>
      <c r="G918">
        <v>80.87</v>
      </c>
      <c r="H918">
        <v>1</v>
      </c>
      <c r="I918" t="s">
        <v>33</v>
      </c>
    </row>
    <row r="919" spans="1:9" x14ac:dyDescent="0.3">
      <c r="A919" t="s">
        <v>5556</v>
      </c>
      <c r="B919" t="s">
        <v>80</v>
      </c>
      <c r="C919" t="s">
        <v>71</v>
      </c>
      <c r="D919" t="s">
        <v>5557</v>
      </c>
      <c r="E919">
        <v>3614.03</v>
      </c>
      <c r="F919">
        <v>7</v>
      </c>
      <c r="G919">
        <v>80.34</v>
      </c>
      <c r="H919">
        <v>1</v>
      </c>
      <c r="I919" t="s">
        <v>33</v>
      </c>
    </row>
    <row r="920" spans="1:9" x14ac:dyDescent="0.3">
      <c r="A920" t="s">
        <v>5562</v>
      </c>
      <c r="B920" t="s">
        <v>42</v>
      </c>
      <c r="C920" t="s">
        <v>71</v>
      </c>
      <c r="D920" t="s">
        <v>5563</v>
      </c>
      <c r="E920">
        <v>3649.87</v>
      </c>
      <c r="F920">
        <v>7</v>
      </c>
      <c r="G920">
        <v>38.770000000000003</v>
      </c>
      <c r="I920" t="s">
        <v>33</v>
      </c>
    </row>
    <row r="921" spans="1:9" x14ac:dyDescent="0.3">
      <c r="A921" t="s">
        <v>5568</v>
      </c>
      <c r="B921" t="s">
        <v>42</v>
      </c>
      <c r="C921" t="s">
        <v>71</v>
      </c>
      <c r="D921" t="s">
        <v>5569</v>
      </c>
      <c r="E921">
        <v>2184.34</v>
      </c>
      <c r="F921">
        <v>10</v>
      </c>
      <c r="G921">
        <v>-9.77</v>
      </c>
      <c r="I921" t="s">
        <v>45</v>
      </c>
    </row>
    <row r="922" spans="1:9" x14ac:dyDescent="0.3">
      <c r="A922" t="s">
        <v>5574</v>
      </c>
      <c r="B922" t="s">
        <v>80</v>
      </c>
      <c r="C922" t="s">
        <v>43</v>
      </c>
      <c r="D922" t="s">
        <v>5575</v>
      </c>
      <c r="E922">
        <v>3672.13</v>
      </c>
      <c r="F922">
        <v>7</v>
      </c>
      <c r="G922">
        <v>-17.2</v>
      </c>
      <c r="H922">
        <v>1</v>
      </c>
      <c r="I922" t="s">
        <v>33</v>
      </c>
    </row>
    <row r="923" spans="1:9" x14ac:dyDescent="0.3">
      <c r="A923" t="s">
        <v>5580</v>
      </c>
      <c r="B923" t="s">
        <v>30</v>
      </c>
      <c r="C923" t="s">
        <v>63</v>
      </c>
      <c r="D923" t="s">
        <v>5581</v>
      </c>
      <c r="E923">
        <v>816.49</v>
      </c>
      <c r="F923">
        <v>1</v>
      </c>
      <c r="G923">
        <v>-78.8</v>
      </c>
      <c r="I923" t="s">
        <v>33</v>
      </c>
    </row>
    <row r="924" spans="1:9" x14ac:dyDescent="0.3">
      <c r="A924" t="s">
        <v>5586</v>
      </c>
      <c r="B924" t="s">
        <v>30</v>
      </c>
      <c r="C924" t="s">
        <v>31</v>
      </c>
      <c r="D924" t="s">
        <v>5587</v>
      </c>
      <c r="E924">
        <v>3894.9</v>
      </c>
      <c r="F924">
        <v>5</v>
      </c>
      <c r="G924">
        <v>-69.459999999999994</v>
      </c>
      <c r="I924" t="s">
        <v>55</v>
      </c>
    </row>
    <row r="925" spans="1:9" x14ac:dyDescent="0.3">
      <c r="A925" t="s">
        <v>5592</v>
      </c>
      <c r="B925" t="s">
        <v>30</v>
      </c>
      <c r="C925" t="s">
        <v>95</v>
      </c>
      <c r="D925" t="s">
        <v>5593</v>
      </c>
      <c r="E925">
        <v>3824.93</v>
      </c>
      <c r="F925">
        <v>5</v>
      </c>
      <c r="G925">
        <v>-83.7</v>
      </c>
      <c r="I925" t="s">
        <v>33</v>
      </c>
    </row>
    <row r="926" spans="1:9" x14ac:dyDescent="0.3">
      <c r="A926" t="s">
        <v>5598</v>
      </c>
      <c r="B926" t="s">
        <v>42</v>
      </c>
      <c r="C926" t="s">
        <v>43</v>
      </c>
      <c r="D926" t="s">
        <v>5599</v>
      </c>
      <c r="E926">
        <v>4021.34</v>
      </c>
      <c r="F926">
        <v>10</v>
      </c>
      <c r="G926">
        <v>68.13</v>
      </c>
      <c r="H926">
        <v>1</v>
      </c>
      <c r="I926" t="s">
        <v>45</v>
      </c>
    </row>
    <row r="927" spans="1:9" x14ac:dyDescent="0.3">
      <c r="A927" t="s">
        <v>5604</v>
      </c>
      <c r="B927" t="s">
        <v>30</v>
      </c>
      <c r="C927" t="s">
        <v>63</v>
      </c>
      <c r="D927" t="s">
        <v>5605</v>
      </c>
      <c r="E927">
        <v>312.45</v>
      </c>
      <c r="F927">
        <v>2</v>
      </c>
      <c r="G927">
        <v>94.46</v>
      </c>
      <c r="H927">
        <v>1</v>
      </c>
      <c r="I927" t="s">
        <v>55</v>
      </c>
    </row>
    <row r="928" spans="1:9" x14ac:dyDescent="0.3">
      <c r="A928" t="s">
        <v>5610</v>
      </c>
      <c r="B928" t="s">
        <v>42</v>
      </c>
      <c r="C928" t="s">
        <v>71</v>
      </c>
      <c r="D928" t="s">
        <v>5611</v>
      </c>
      <c r="E928">
        <v>1508.54</v>
      </c>
      <c r="F928">
        <v>9</v>
      </c>
      <c r="G928">
        <v>-57.23</v>
      </c>
      <c r="I928" t="s">
        <v>45</v>
      </c>
    </row>
    <row r="929" spans="1:9" x14ac:dyDescent="0.3">
      <c r="A929" t="s">
        <v>5616</v>
      </c>
      <c r="B929" t="s">
        <v>80</v>
      </c>
      <c r="C929" t="s">
        <v>43</v>
      </c>
      <c r="D929" t="s">
        <v>5617</v>
      </c>
      <c r="E929">
        <v>275</v>
      </c>
      <c r="F929">
        <v>5</v>
      </c>
      <c r="G929">
        <v>10.78</v>
      </c>
      <c r="H929">
        <v>1</v>
      </c>
      <c r="I929" t="s">
        <v>55</v>
      </c>
    </row>
    <row r="930" spans="1:9" x14ac:dyDescent="0.3">
      <c r="A930" t="s">
        <v>5622</v>
      </c>
      <c r="B930" t="s">
        <v>42</v>
      </c>
      <c r="C930" t="s">
        <v>31</v>
      </c>
      <c r="D930" t="s">
        <v>5623</v>
      </c>
      <c r="E930">
        <v>3187.55</v>
      </c>
      <c r="F930">
        <v>10</v>
      </c>
      <c r="G930">
        <v>-36.880000000000003</v>
      </c>
      <c r="H930">
        <v>1</v>
      </c>
      <c r="I930" t="s">
        <v>45</v>
      </c>
    </row>
    <row r="931" spans="1:9" x14ac:dyDescent="0.3">
      <c r="A931" t="s">
        <v>5628</v>
      </c>
      <c r="B931" t="s">
        <v>80</v>
      </c>
      <c r="C931" t="s">
        <v>71</v>
      </c>
      <c r="D931" t="s">
        <v>5629</v>
      </c>
      <c r="E931">
        <v>1826.33</v>
      </c>
      <c r="F931">
        <v>4</v>
      </c>
      <c r="G931">
        <v>-55.81</v>
      </c>
      <c r="H931">
        <v>1</v>
      </c>
      <c r="I931" t="s">
        <v>55</v>
      </c>
    </row>
    <row r="932" spans="1:9" x14ac:dyDescent="0.3">
      <c r="A932" t="s">
        <v>5634</v>
      </c>
      <c r="B932" t="s">
        <v>42</v>
      </c>
      <c r="C932" t="s">
        <v>43</v>
      </c>
      <c r="D932" t="s">
        <v>5635</v>
      </c>
      <c r="E932">
        <v>2317.23</v>
      </c>
      <c r="F932">
        <v>4</v>
      </c>
      <c r="G932">
        <v>-20.62</v>
      </c>
      <c r="I932" t="s">
        <v>45</v>
      </c>
    </row>
    <row r="933" spans="1:9" x14ac:dyDescent="0.3">
      <c r="A933" t="s">
        <v>5640</v>
      </c>
      <c r="B933" t="s">
        <v>30</v>
      </c>
      <c r="C933" t="s">
        <v>31</v>
      </c>
      <c r="D933" t="s">
        <v>5641</v>
      </c>
      <c r="E933">
        <v>4497.13</v>
      </c>
      <c r="F933">
        <v>3</v>
      </c>
      <c r="G933">
        <v>86.34</v>
      </c>
      <c r="H933">
        <v>1</v>
      </c>
      <c r="I933" t="s">
        <v>33</v>
      </c>
    </row>
    <row r="934" spans="1:9" x14ac:dyDescent="0.3">
      <c r="A934" t="s">
        <v>5646</v>
      </c>
      <c r="B934" t="s">
        <v>42</v>
      </c>
      <c r="C934" t="s">
        <v>31</v>
      </c>
      <c r="D934" t="s">
        <v>5647</v>
      </c>
      <c r="E934">
        <v>1809.9</v>
      </c>
      <c r="F934">
        <v>7</v>
      </c>
      <c r="G934">
        <v>26.94</v>
      </c>
      <c r="H934">
        <v>1</v>
      </c>
      <c r="I934" t="s">
        <v>45</v>
      </c>
    </row>
    <row r="935" spans="1:9" x14ac:dyDescent="0.3">
      <c r="A935" t="s">
        <v>5652</v>
      </c>
      <c r="B935" t="s">
        <v>80</v>
      </c>
      <c r="C935" t="s">
        <v>31</v>
      </c>
      <c r="D935" t="s">
        <v>5653</v>
      </c>
      <c r="E935">
        <v>4848.25</v>
      </c>
      <c r="F935">
        <v>9</v>
      </c>
      <c r="G935">
        <v>71</v>
      </c>
      <c r="H935">
        <v>1</v>
      </c>
      <c r="I935" t="s">
        <v>33</v>
      </c>
    </row>
    <row r="936" spans="1:9" x14ac:dyDescent="0.3">
      <c r="A936" t="s">
        <v>5658</v>
      </c>
      <c r="B936" t="s">
        <v>42</v>
      </c>
      <c r="C936" t="s">
        <v>43</v>
      </c>
      <c r="D936" t="s">
        <v>5659</v>
      </c>
      <c r="E936">
        <v>3885.91</v>
      </c>
      <c r="F936">
        <v>2</v>
      </c>
      <c r="G936">
        <v>53.96</v>
      </c>
      <c r="I936" t="s">
        <v>33</v>
      </c>
    </row>
    <row r="937" spans="1:9" x14ac:dyDescent="0.3">
      <c r="A937" t="s">
        <v>5664</v>
      </c>
      <c r="B937" t="s">
        <v>30</v>
      </c>
      <c r="C937" t="s">
        <v>43</v>
      </c>
      <c r="D937" t="s">
        <v>5665</v>
      </c>
      <c r="E937">
        <v>947.67</v>
      </c>
      <c r="F937">
        <v>4</v>
      </c>
      <c r="G937">
        <v>-12.75</v>
      </c>
      <c r="H937">
        <v>1</v>
      </c>
      <c r="I937" t="s">
        <v>55</v>
      </c>
    </row>
    <row r="938" spans="1:9" x14ac:dyDescent="0.3">
      <c r="A938" t="s">
        <v>5670</v>
      </c>
      <c r="B938" t="s">
        <v>80</v>
      </c>
      <c r="C938" t="s">
        <v>95</v>
      </c>
      <c r="D938" t="s">
        <v>5671</v>
      </c>
      <c r="E938">
        <v>2798.57</v>
      </c>
      <c r="F938">
        <v>6</v>
      </c>
      <c r="G938">
        <v>-18.96</v>
      </c>
      <c r="I938" t="s">
        <v>33</v>
      </c>
    </row>
    <row r="939" spans="1:9" x14ac:dyDescent="0.3">
      <c r="A939" t="s">
        <v>5676</v>
      </c>
      <c r="B939" t="s">
        <v>80</v>
      </c>
      <c r="C939" t="s">
        <v>63</v>
      </c>
      <c r="D939" t="s">
        <v>5677</v>
      </c>
      <c r="E939">
        <v>2594.25</v>
      </c>
      <c r="F939">
        <v>8</v>
      </c>
      <c r="G939">
        <v>-11.55</v>
      </c>
      <c r="H939">
        <v>1</v>
      </c>
      <c r="I939" t="s">
        <v>33</v>
      </c>
    </row>
    <row r="940" spans="1:9" x14ac:dyDescent="0.3">
      <c r="A940" t="s">
        <v>5682</v>
      </c>
      <c r="B940" t="s">
        <v>80</v>
      </c>
      <c r="C940" t="s">
        <v>95</v>
      </c>
      <c r="D940" t="s">
        <v>5683</v>
      </c>
      <c r="E940">
        <v>1896.9</v>
      </c>
      <c r="F940">
        <v>6</v>
      </c>
      <c r="G940">
        <v>-15.09</v>
      </c>
      <c r="I940" t="s">
        <v>55</v>
      </c>
    </row>
    <row r="941" spans="1:9" x14ac:dyDescent="0.3">
      <c r="A941" t="s">
        <v>5688</v>
      </c>
      <c r="B941" t="s">
        <v>80</v>
      </c>
      <c r="C941" t="s">
        <v>31</v>
      </c>
      <c r="D941" t="s">
        <v>5689</v>
      </c>
      <c r="E941">
        <v>3351.43</v>
      </c>
      <c r="F941">
        <v>7</v>
      </c>
      <c r="G941">
        <v>-38.43</v>
      </c>
      <c r="I941" t="s">
        <v>45</v>
      </c>
    </row>
    <row r="942" spans="1:9" x14ac:dyDescent="0.3">
      <c r="A942" t="s">
        <v>5694</v>
      </c>
      <c r="B942" t="s">
        <v>30</v>
      </c>
      <c r="C942" t="s">
        <v>71</v>
      </c>
      <c r="D942" t="s">
        <v>5695</v>
      </c>
      <c r="E942">
        <v>1770.01</v>
      </c>
      <c r="F942">
        <v>9</v>
      </c>
      <c r="G942">
        <v>-96.99</v>
      </c>
      <c r="I942" t="s">
        <v>55</v>
      </c>
    </row>
    <row r="943" spans="1:9" x14ac:dyDescent="0.3">
      <c r="A943" t="s">
        <v>5700</v>
      </c>
      <c r="B943" t="s">
        <v>80</v>
      </c>
      <c r="C943" t="s">
        <v>43</v>
      </c>
      <c r="D943" t="s">
        <v>5701</v>
      </c>
      <c r="E943">
        <v>932.25</v>
      </c>
      <c r="F943">
        <v>9</v>
      </c>
      <c r="G943">
        <v>52.29</v>
      </c>
      <c r="I943" t="s">
        <v>45</v>
      </c>
    </row>
    <row r="944" spans="1:9" x14ac:dyDescent="0.3">
      <c r="A944" t="s">
        <v>5706</v>
      </c>
      <c r="B944" t="s">
        <v>30</v>
      </c>
      <c r="C944" t="s">
        <v>43</v>
      </c>
      <c r="D944" t="s">
        <v>5707</v>
      </c>
      <c r="E944">
        <v>1088.76</v>
      </c>
      <c r="F944">
        <v>8</v>
      </c>
      <c r="G944">
        <v>-89.58</v>
      </c>
      <c r="H944">
        <v>1</v>
      </c>
      <c r="I944" t="s">
        <v>55</v>
      </c>
    </row>
    <row r="945" spans="1:9" x14ac:dyDescent="0.3">
      <c r="A945" t="s">
        <v>5712</v>
      </c>
      <c r="B945" t="s">
        <v>30</v>
      </c>
      <c r="C945" t="s">
        <v>71</v>
      </c>
      <c r="D945" t="s">
        <v>5713</v>
      </c>
      <c r="E945">
        <v>2817.5</v>
      </c>
      <c r="F945">
        <v>8</v>
      </c>
      <c r="G945">
        <v>-97.32</v>
      </c>
      <c r="H945">
        <v>1</v>
      </c>
      <c r="I945" t="s">
        <v>33</v>
      </c>
    </row>
    <row r="946" spans="1:9" x14ac:dyDescent="0.3">
      <c r="A946" t="s">
        <v>5718</v>
      </c>
      <c r="B946" t="s">
        <v>42</v>
      </c>
      <c r="C946" t="s">
        <v>71</v>
      </c>
      <c r="D946" t="s">
        <v>5719</v>
      </c>
      <c r="E946">
        <v>532.33000000000004</v>
      </c>
      <c r="F946">
        <v>1</v>
      </c>
      <c r="G946">
        <v>9.31</v>
      </c>
      <c r="H946">
        <v>1</v>
      </c>
      <c r="I946" t="s">
        <v>45</v>
      </c>
    </row>
    <row r="947" spans="1:9" x14ac:dyDescent="0.3">
      <c r="A947" t="s">
        <v>5724</v>
      </c>
      <c r="B947" t="s">
        <v>42</v>
      </c>
      <c r="C947" t="s">
        <v>43</v>
      </c>
      <c r="D947" t="s">
        <v>5725</v>
      </c>
      <c r="E947">
        <v>3711.01</v>
      </c>
      <c r="F947">
        <v>7</v>
      </c>
      <c r="G947">
        <v>93.58</v>
      </c>
      <c r="I947" t="s">
        <v>33</v>
      </c>
    </row>
    <row r="948" spans="1:9" x14ac:dyDescent="0.3">
      <c r="A948" t="s">
        <v>5730</v>
      </c>
      <c r="B948" t="s">
        <v>30</v>
      </c>
      <c r="C948" t="s">
        <v>43</v>
      </c>
      <c r="D948" t="s">
        <v>5731</v>
      </c>
      <c r="E948">
        <v>2079.19</v>
      </c>
      <c r="F948">
        <v>10</v>
      </c>
      <c r="G948">
        <v>60.98</v>
      </c>
      <c r="I948" t="s">
        <v>55</v>
      </c>
    </row>
    <row r="949" spans="1:9" x14ac:dyDescent="0.3">
      <c r="A949" t="s">
        <v>5736</v>
      </c>
      <c r="B949" t="s">
        <v>30</v>
      </c>
      <c r="C949" t="s">
        <v>43</v>
      </c>
      <c r="D949" t="s">
        <v>5737</v>
      </c>
      <c r="E949">
        <v>1845.34</v>
      </c>
      <c r="F949">
        <v>1</v>
      </c>
      <c r="G949">
        <v>-67.58</v>
      </c>
      <c r="I949" t="s">
        <v>33</v>
      </c>
    </row>
    <row r="950" spans="1:9" x14ac:dyDescent="0.3">
      <c r="A950" t="s">
        <v>5742</v>
      </c>
      <c r="B950" t="s">
        <v>80</v>
      </c>
      <c r="C950" t="s">
        <v>63</v>
      </c>
      <c r="D950" t="s">
        <v>5743</v>
      </c>
      <c r="E950">
        <v>4209.58</v>
      </c>
      <c r="F950">
        <v>3</v>
      </c>
      <c r="G950">
        <v>-85.42</v>
      </c>
      <c r="I950" t="s">
        <v>55</v>
      </c>
    </row>
    <row r="951" spans="1:9" x14ac:dyDescent="0.3">
      <c r="A951" t="s">
        <v>5748</v>
      </c>
      <c r="B951" t="s">
        <v>42</v>
      </c>
      <c r="C951" t="s">
        <v>63</v>
      </c>
      <c r="D951" t="s">
        <v>5749</v>
      </c>
      <c r="E951">
        <v>4580.05</v>
      </c>
      <c r="F951">
        <v>3</v>
      </c>
      <c r="G951">
        <v>81.459999999999994</v>
      </c>
      <c r="I951" t="s">
        <v>33</v>
      </c>
    </row>
    <row r="952" spans="1:9" x14ac:dyDescent="0.3">
      <c r="A952" t="s">
        <v>5754</v>
      </c>
      <c r="B952" t="s">
        <v>42</v>
      </c>
      <c r="C952" t="s">
        <v>63</v>
      </c>
      <c r="D952" t="s">
        <v>5755</v>
      </c>
      <c r="E952">
        <v>1295.28</v>
      </c>
      <c r="F952">
        <v>10</v>
      </c>
      <c r="G952">
        <v>45.53</v>
      </c>
      <c r="H952">
        <v>1</v>
      </c>
      <c r="I952" t="s">
        <v>55</v>
      </c>
    </row>
    <row r="953" spans="1:9" x14ac:dyDescent="0.3">
      <c r="A953" t="s">
        <v>5760</v>
      </c>
      <c r="B953" t="s">
        <v>30</v>
      </c>
      <c r="C953" t="s">
        <v>71</v>
      </c>
      <c r="D953" t="s">
        <v>5761</v>
      </c>
      <c r="E953">
        <v>745.95</v>
      </c>
      <c r="F953">
        <v>4</v>
      </c>
      <c r="G953">
        <v>-74.78</v>
      </c>
      <c r="I953" t="s">
        <v>33</v>
      </c>
    </row>
    <row r="954" spans="1:9" x14ac:dyDescent="0.3">
      <c r="A954" t="s">
        <v>5766</v>
      </c>
      <c r="B954" t="s">
        <v>30</v>
      </c>
      <c r="C954" t="s">
        <v>43</v>
      </c>
      <c r="D954" t="s">
        <v>5767</v>
      </c>
      <c r="E954">
        <v>327.19</v>
      </c>
      <c r="F954">
        <v>2</v>
      </c>
      <c r="G954">
        <v>55.47</v>
      </c>
      <c r="H954">
        <v>1</v>
      </c>
      <c r="I954" t="s">
        <v>33</v>
      </c>
    </row>
    <row r="955" spans="1:9" x14ac:dyDescent="0.3">
      <c r="A955" t="s">
        <v>5772</v>
      </c>
      <c r="B955" t="s">
        <v>30</v>
      </c>
      <c r="C955" t="s">
        <v>71</v>
      </c>
      <c r="D955" t="s">
        <v>5773</v>
      </c>
      <c r="E955">
        <v>1608.26</v>
      </c>
      <c r="F955">
        <v>4</v>
      </c>
      <c r="G955">
        <v>-9.86</v>
      </c>
      <c r="I955" t="s">
        <v>45</v>
      </c>
    </row>
    <row r="956" spans="1:9" x14ac:dyDescent="0.3">
      <c r="A956" t="s">
        <v>5778</v>
      </c>
      <c r="B956" t="s">
        <v>30</v>
      </c>
      <c r="C956" t="s">
        <v>95</v>
      </c>
      <c r="D956" t="s">
        <v>5779</v>
      </c>
      <c r="E956">
        <v>2599.5700000000002</v>
      </c>
      <c r="F956">
        <v>1</v>
      </c>
      <c r="G956">
        <v>56.02</v>
      </c>
      <c r="H956">
        <v>1</v>
      </c>
      <c r="I956" t="s">
        <v>45</v>
      </c>
    </row>
    <row r="957" spans="1:9" x14ac:dyDescent="0.3">
      <c r="A957" t="s">
        <v>5784</v>
      </c>
      <c r="B957" t="s">
        <v>30</v>
      </c>
      <c r="C957" t="s">
        <v>43</v>
      </c>
      <c r="D957" t="s">
        <v>5785</v>
      </c>
      <c r="E957">
        <v>1355.29</v>
      </c>
      <c r="F957">
        <v>9</v>
      </c>
      <c r="G957">
        <v>-0.92</v>
      </c>
      <c r="H957">
        <v>1</v>
      </c>
      <c r="I957" t="s">
        <v>45</v>
      </c>
    </row>
    <row r="958" spans="1:9" x14ac:dyDescent="0.3">
      <c r="A958" t="s">
        <v>5790</v>
      </c>
      <c r="B958" t="s">
        <v>30</v>
      </c>
      <c r="C958" t="s">
        <v>71</v>
      </c>
      <c r="D958" t="s">
        <v>5791</v>
      </c>
      <c r="E958">
        <v>2809.86</v>
      </c>
      <c r="F958">
        <v>2</v>
      </c>
      <c r="G958">
        <v>-61.37</v>
      </c>
      <c r="H958">
        <v>1</v>
      </c>
      <c r="I958" t="s">
        <v>55</v>
      </c>
    </row>
    <row r="959" spans="1:9" x14ac:dyDescent="0.3">
      <c r="A959" t="s">
        <v>5796</v>
      </c>
      <c r="B959" t="s">
        <v>80</v>
      </c>
      <c r="C959" t="s">
        <v>95</v>
      </c>
      <c r="D959" t="s">
        <v>5797</v>
      </c>
      <c r="E959">
        <v>4788.16</v>
      </c>
      <c r="F959">
        <v>1</v>
      </c>
      <c r="G959">
        <v>70.13</v>
      </c>
      <c r="I959" t="s">
        <v>55</v>
      </c>
    </row>
    <row r="960" spans="1:9" x14ac:dyDescent="0.3">
      <c r="A960" t="s">
        <v>5802</v>
      </c>
      <c r="B960" t="s">
        <v>80</v>
      </c>
      <c r="C960" t="s">
        <v>71</v>
      </c>
      <c r="D960" t="s">
        <v>5803</v>
      </c>
      <c r="E960">
        <v>819.53</v>
      </c>
      <c r="F960">
        <v>2</v>
      </c>
      <c r="G960">
        <v>49.33</v>
      </c>
      <c r="I960" t="s">
        <v>33</v>
      </c>
    </row>
    <row r="961" spans="1:9" x14ac:dyDescent="0.3">
      <c r="A961" t="s">
        <v>5808</v>
      </c>
      <c r="B961" t="s">
        <v>30</v>
      </c>
      <c r="C961" t="s">
        <v>95</v>
      </c>
      <c r="D961" t="s">
        <v>5809</v>
      </c>
      <c r="E961">
        <v>438.43</v>
      </c>
      <c r="F961">
        <v>1</v>
      </c>
      <c r="G961">
        <v>15.62</v>
      </c>
      <c r="I961" t="s">
        <v>33</v>
      </c>
    </row>
    <row r="962" spans="1:9" x14ac:dyDescent="0.3">
      <c r="A962" t="s">
        <v>5814</v>
      </c>
      <c r="B962" t="s">
        <v>80</v>
      </c>
      <c r="C962" t="s">
        <v>71</v>
      </c>
      <c r="D962" t="s">
        <v>5815</v>
      </c>
      <c r="E962">
        <v>1181.6099999999999</v>
      </c>
      <c r="F962">
        <v>1</v>
      </c>
      <c r="G962">
        <v>-39.72</v>
      </c>
      <c r="H962">
        <v>1</v>
      </c>
      <c r="I962" t="s">
        <v>33</v>
      </c>
    </row>
    <row r="963" spans="1:9" x14ac:dyDescent="0.3">
      <c r="A963" t="s">
        <v>5820</v>
      </c>
      <c r="B963" t="s">
        <v>80</v>
      </c>
      <c r="C963" t="s">
        <v>31</v>
      </c>
      <c r="D963" t="s">
        <v>5821</v>
      </c>
      <c r="E963">
        <v>3481.97</v>
      </c>
      <c r="F963">
        <v>3</v>
      </c>
      <c r="G963">
        <v>-92.37</v>
      </c>
      <c r="I963" t="s">
        <v>45</v>
      </c>
    </row>
    <row r="964" spans="1:9" x14ac:dyDescent="0.3">
      <c r="A964" t="s">
        <v>5826</v>
      </c>
      <c r="B964" t="s">
        <v>42</v>
      </c>
      <c r="C964" t="s">
        <v>31</v>
      </c>
      <c r="D964" t="s">
        <v>5827</v>
      </c>
      <c r="E964">
        <v>3484.12</v>
      </c>
      <c r="F964">
        <v>4</v>
      </c>
      <c r="G964">
        <v>-85.85</v>
      </c>
      <c r="I964" t="s">
        <v>33</v>
      </c>
    </row>
    <row r="965" spans="1:9" x14ac:dyDescent="0.3">
      <c r="A965" t="s">
        <v>5832</v>
      </c>
      <c r="B965" t="s">
        <v>42</v>
      </c>
      <c r="C965" t="s">
        <v>43</v>
      </c>
      <c r="D965" t="s">
        <v>5833</v>
      </c>
      <c r="E965">
        <v>1252.96</v>
      </c>
      <c r="F965">
        <v>5</v>
      </c>
      <c r="G965">
        <v>-13.3</v>
      </c>
      <c r="H965">
        <v>1</v>
      </c>
      <c r="I965" t="s">
        <v>55</v>
      </c>
    </row>
    <row r="966" spans="1:9" x14ac:dyDescent="0.3">
      <c r="A966" t="s">
        <v>5838</v>
      </c>
      <c r="B966" t="s">
        <v>30</v>
      </c>
      <c r="C966" t="s">
        <v>71</v>
      </c>
      <c r="D966" t="s">
        <v>5839</v>
      </c>
      <c r="E966">
        <v>4751.8599999999997</v>
      </c>
      <c r="F966">
        <v>5</v>
      </c>
      <c r="G966">
        <v>1.55</v>
      </c>
      <c r="H966">
        <v>1</v>
      </c>
      <c r="I966" t="s">
        <v>45</v>
      </c>
    </row>
    <row r="967" spans="1:9" x14ac:dyDescent="0.3">
      <c r="A967" t="s">
        <v>5843</v>
      </c>
      <c r="B967" t="s">
        <v>30</v>
      </c>
      <c r="C967" t="s">
        <v>71</v>
      </c>
      <c r="D967" t="s">
        <v>5844</v>
      </c>
      <c r="E967">
        <v>4914.13</v>
      </c>
      <c r="F967">
        <v>4</v>
      </c>
      <c r="G967">
        <v>-25.29</v>
      </c>
      <c r="H967">
        <v>1</v>
      </c>
      <c r="I967" t="s">
        <v>45</v>
      </c>
    </row>
    <row r="968" spans="1:9" x14ac:dyDescent="0.3">
      <c r="A968" t="s">
        <v>5849</v>
      </c>
      <c r="B968" t="s">
        <v>30</v>
      </c>
      <c r="C968" t="s">
        <v>63</v>
      </c>
      <c r="D968" t="s">
        <v>5850</v>
      </c>
      <c r="E968">
        <v>1372.87</v>
      </c>
      <c r="F968">
        <v>1</v>
      </c>
      <c r="G968">
        <v>-93.12</v>
      </c>
      <c r="H968">
        <v>1</v>
      </c>
      <c r="I968" t="s">
        <v>33</v>
      </c>
    </row>
    <row r="969" spans="1:9" x14ac:dyDescent="0.3">
      <c r="A969" t="s">
        <v>5854</v>
      </c>
      <c r="B969" t="s">
        <v>42</v>
      </c>
      <c r="C969" t="s">
        <v>63</v>
      </c>
      <c r="D969" t="s">
        <v>5855</v>
      </c>
      <c r="E969">
        <v>881.78</v>
      </c>
      <c r="F969">
        <v>2</v>
      </c>
      <c r="G969">
        <v>82.09</v>
      </c>
      <c r="H969">
        <v>1</v>
      </c>
      <c r="I969" t="s">
        <v>55</v>
      </c>
    </row>
    <row r="970" spans="1:9" x14ac:dyDescent="0.3">
      <c r="A970" t="s">
        <v>5860</v>
      </c>
      <c r="B970" t="s">
        <v>42</v>
      </c>
      <c r="C970" t="s">
        <v>31</v>
      </c>
      <c r="D970" t="s">
        <v>5861</v>
      </c>
      <c r="E970">
        <v>3617.7</v>
      </c>
      <c r="F970">
        <v>1</v>
      </c>
      <c r="G970">
        <v>22.82</v>
      </c>
      <c r="H970">
        <v>1</v>
      </c>
      <c r="I970" t="s">
        <v>55</v>
      </c>
    </row>
    <row r="971" spans="1:9" x14ac:dyDescent="0.3">
      <c r="A971" t="s">
        <v>5866</v>
      </c>
      <c r="B971" t="s">
        <v>42</v>
      </c>
      <c r="C971" t="s">
        <v>95</v>
      </c>
      <c r="D971" t="s">
        <v>5867</v>
      </c>
      <c r="E971">
        <v>1549.92</v>
      </c>
      <c r="F971">
        <v>4</v>
      </c>
      <c r="G971">
        <v>-99.12</v>
      </c>
      <c r="I971" t="s">
        <v>55</v>
      </c>
    </row>
    <row r="972" spans="1:9" x14ac:dyDescent="0.3">
      <c r="A972" t="s">
        <v>5872</v>
      </c>
      <c r="B972" t="s">
        <v>42</v>
      </c>
      <c r="C972" t="s">
        <v>63</v>
      </c>
      <c r="D972" t="s">
        <v>5873</v>
      </c>
      <c r="E972">
        <v>4032.11</v>
      </c>
      <c r="F972">
        <v>2</v>
      </c>
      <c r="G972">
        <v>-76.75</v>
      </c>
      <c r="H972">
        <v>1</v>
      </c>
      <c r="I972" t="s">
        <v>55</v>
      </c>
    </row>
    <row r="973" spans="1:9" x14ac:dyDescent="0.3">
      <c r="A973" t="s">
        <v>5878</v>
      </c>
      <c r="B973" t="s">
        <v>30</v>
      </c>
      <c r="C973" t="s">
        <v>95</v>
      </c>
      <c r="D973" t="s">
        <v>5879</v>
      </c>
      <c r="E973">
        <v>343.86</v>
      </c>
      <c r="F973">
        <v>10</v>
      </c>
      <c r="G973">
        <v>-23.71</v>
      </c>
      <c r="H973">
        <v>1</v>
      </c>
      <c r="I973" t="s">
        <v>33</v>
      </c>
    </row>
    <row r="974" spans="1:9" x14ac:dyDescent="0.3">
      <c r="A974" t="s">
        <v>5884</v>
      </c>
      <c r="B974" t="s">
        <v>42</v>
      </c>
      <c r="C974" t="s">
        <v>95</v>
      </c>
      <c r="D974" t="s">
        <v>5885</v>
      </c>
      <c r="E974">
        <v>3682.6</v>
      </c>
      <c r="F974">
        <v>3</v>
      </c>
      <c r="G974">
        <v>98.84</v>
      </c>
      <c r="I974" t="s">
        <v>33</v>
      </c>
    </row>
    <row r="975" spans="1:9" x14ac:dyDescent="0.3">
      <c r="A975" t="s">
        <v>5890</v>
      </c>
      <c r="B975" t="s">
        <v>42</v>
      </c>
      <c r="C975" t="s">
        <v>63</v>
      </c>
      <c r="D975" t="s">
        <v>5891</v>
      </c>
      <c r="E975">
        <v>4893.51</v>
      </c>
      <c r="F975">
        <v>1</v>
      </c>
      <c r="G975">
        <v>21.31</v>
      </c>
      <c r="H975">
        <v>1</v>
      </c>
      <c r="I975" t="s">
        <v>33</v>
      </c>
    </row>
    <row r="976" spans="1:9" x14ac:dyDescent="0.3">
      <c r="A976" t="s">
        <v>5896</v>
      </c>
      <c r="B976" t="s">
        <v>30</v>
      </c>
      <c r="C976" t="s">
        <v>95</v>
      </c>
      <c r="D976" t="s">
        <v>5897</v>
      </c>
      <c r="E976">
        <v>4236.9399999999996</v>
      </c>
      <c r="F976">
        <v>7</v>
      </c>
      <c r="G976">
        <v>-75.52</v>
      </c>
      <c r="H976">
        <v>1</v>
      </c>
      <c r="I976" t="s">
        <v>33</v>
      </c>
    </row>
    <row r="977" spans="1:9" x14ac:dyDescent="0.3">
      <c r="A977" t="s">
        <v>5902</v>
      </c>
      <c r="B977" t="s">
        <v>80</v>
      </c>
      <c r="C977" t="s">
        <v>95</v>
      </c>
      <c r="D977" t="s">
        <v>5903</v>
      </c>
      <c r="E977">
        <v>4080.01</v>
      </c>
      <c r="F977">
        <v>10</v>
      </c>
      <c r="G977">
        <v>-88.54</v>
      </c>
      <c r="H977">
        <v>1</v>
      </c>
      <c r="I977" t="s">
        <v>55</v>
      </c>
    </row>
    <row r="978" spans="1:9" x14ac:dyDescent="0.3">
      <c r="A978" t="s">
        <v>5908</v>
      </c>
      <c r="B978" t="s">
        <v>80</v>
      </c>
      <c r="C978" t="s">
        <v>63</v>
      </c>
      <c r="D978" t="s">
        <v>5909</v>
      </c>
      <c r="E978">
        <v>3897.34</v>
      </c>
      <c r="F978">
        <v>10</v>
      </c>
      <c r="G978">
        <v>-25.01</v>
      </c>
      <c r="H978">
        <v>1</v>
      </c>
      <c r="I978" t="s">
        <v>55</v>
      </c>
    </row>
    <row r="979" spans="1:9" x14ac:dyDescent="0.3">
      <c r="A979" t="s">
        <v>5914</v>
      </c>
      <c r="B979" t="s">
        <v>80</v>
      </c>
      <c r="C979" t="s">
        <v>71</v>
      </c>
      <c r="D979" t="s">
        <v>5915</v>
      </c>
      <c r="E979">
        <v>3040.08</v>
      </c>
      <c r="F979">
        <v>9</v>
      </c>
      <c r="G979">
        <v>-48.13</v>
      </c>
      <c r="I979" t="s">
        <v>45</v>
      </c>
    </row>
    <row r="980" spans="1:9" x14ac:dyDescent="0.3">
      <c r="A980" t="s">
        <v>5920</v>
      </c>
      <c r="B980" t="s">
        <v>30</v>
      </c>
      <c r="C980" t="s">
        <v>63</v>
      </c>
      <c r="D980" t="s">
        <v>5921</v>
      </c>
      <c r="E980">
        <v>2506.2199999999998</v>
      </c>
      <c r="F980">
        <v>2</v>
      </c>
      <c r="G980">
        <v>8.15</v>
      </c>
      <c r="H980">
        <v>1</v>
      </c>
      <c r="I980" t="s">
        <v>33</v>
      </c>
    </row>
    <row r="981" spans="1:9" x14ac:dyDescent="0.3">
      <c r="A981" t="s">
        <v>5926</v>
      </c>
      <c r="B981" t="s">
        <v>80</v>
      </c>
      <c r="C981" t="s">
        <v>31</v>
      </c>
      <c r="D981" t="s">
        <v>5927</v>
      </c>
      <c r="E981">
        <v>1595.48</v>
      </c>
      <c r="F981">
        <v>2</v>
      </c>
      <c r="G981">
        <v>23.09</v>
      </c>
      <c r="H981">
        <v>1</v>
      </c>
      <c r="I981" t="s">
        <v>45</v>
      </c>
    </row>
    <row r="982" spans="1:9" x14ac:dyDescent="0.3">
      <c r="A982" t="s">
        <v>5932</v>
      </c>
      <c r="B982" t="s">
        <v>30</v>
      </c>
      <c r="C982" t="s">
        <v>43</v>
      </c>
      <c r="D982" t="s">
        <v>5933</v>
      </c>
      <c r="E982">
        <v>4480.6000000000004</v>
      </c>
      <c r="F982">
        <v>8</v>
      </c>
      <c r="G982">
        <v>-46.96</v>
      </c>
      <c r="H982">
        <v>1</v>
      </c>
      <c r="I982" t="s">
        <v>33</v>
      </c>
    </row>
    <row r="983" spans="1:9" x14ac:dyDescent="0.3">
      <c r="A983" t="s">
        <v>5938</v>
      </c>
      <c r="B983" t="s">
        <v>30</v>
      </c>
      <c r="C983" t="s">
        <v>95</v>
      </c>
      <c r="D983" t="s">
        <v>5939</v>
      </c>
      <c r="E983">
        <v>4205.71</v>
      </c>
      <c r="F983">
        <v>5</v>
      </c>
      <c r="G983">
        <v>-53.42</v>
      </c>
      <c r="I983" t="s">
        <v>33</v>
      </c>
    </row>
    <row r="984" spans="1:9" x14ac:dyDescent="0.3">
      <c r="A984" t="s">
        <v>5944</v>
      </c>
      <c r="B984" t="s">
        <v>80</v>
      </c>
      <c r="C984" t="s">
        <v>95</v>
      </c>
      <c r="D984" t="s">
        <v>5945</v>
      </c>
      <c r="E984">
        <v>4496.8500000000004</v>
      </c>
      <c r="F984">
        <v>1</v>
      </c>
      <c r="G984">
        <v>-18.16</v>
      </c>
      <c r="H984">
        <v>1</v>
      </c>
      <c r="I984" t="s">
        <v>33</v>
      </c>
    </row>
    <row r="985" spans="1:9" x14ac:dyDescent="0.3">
      <c r="A985" t="s">
        <v>5950</v>
      </c>
      <c r="B985" t="s">
        <v>30</v>
      </c>
      <c r="C985" t="s">
        <v>31</v>
      </c>
      <c r="D985" t="s">
        <v>5951</v>
      </c>
      <c r="E985">
        <v>363.39</v>
      </c>
      <c r="F985">
        <v>1</v>
      </c>
      <c r="G985">
        <v>49.52</v>
      </c>
      <c r="I985" t="s">
        <v>33</v>
      </c>
    </row>
    <row r="986" spans="1:9" x14ac:dyDescent="0.3">
      <c r="A986" t="s">
        <v>5956</v>
      </c>
      <c r="B986" t="s">
        <v>42</v>
      </c>
      <c r="C986" t="s">
        <v>31</v>
      </c>
      <c r="D986" t="s">
        <v>5957</v>
      </c>
      <c r="E986">
        <v>3545.2</v>
      </c>
      <c r="F986">
        <v>8</v>
      </c>
      <c r="G986">
        <v>-36.11</v>
      </c>
      <c r="I986" t="s">
        <v>55</v>
      </c>
    </row>
    <row r="987" spans="1:9" x14ac:dyDescent="0.3">
      <c r="A987" t="s">
        <v>5961</v>
      </c>
      <c r="B987" t="s">
        <v>80</v>
      </c>
      <c r="C987" t="s">
        <v>31</v>
      </c>
      <c r="D987" t="s">
        <v>5962</v>
      </c>
      <c r="E987">
        <v>3375.01</v>
      </c>
      <c r="F987">
        <v>8</v>
      </c>
      <c r="G987">
        <v>-54.67</v>
      </c>
      <c r="H987">
        <v>1</v>
      </c>
      <c r="I987" t="s">
        <v>45</v>
      </c>
    </row>
    <row r="988" spans="1:9" x14ac:dyDescent="0.3">
      <c r="A988" t="s">
        <v>5967</v>
      </c>
      <c r="B988" t="s">
        <v>80</v>
      </c>
      <c r="C988" t="s">
        <v>63</v>
      </c>
      <c r="D988" t="s">
        <v>5968</v>
      </c>
      <c r="E988">
        <v>1385.28</v>
      </c>
      <c r="F988">
        <v>6</v>
      </c>
      <c r="G988">
        <v>42.97</v>
      </c>
      <c r="H988">
        <v>1</v>
      </c>
      <c r="I988" t="s">
        <v>33</v>
      </c>
    </row>
    <row r="989" spans="1:9" x14ac:dyDescent="0.3">
      <c r="A989" t="s">
        <v>5973</v>
      </c>
      <c r="B989" t="s">
        <v>80</v>
      </c>
      <c r="C989" t="s">
        <v>43</v>
      </c>
      <c r="D989" t="s">
        <v>5974</v>
      </c>
      <c r="E989">
        <v>4428.62</v>
      </c>
      <c r="F989">
        <v>4</v>
      </c>
      <c r="G989">
        <v>-45.95</v>
      </c>
      <c r="I989" t="s">
        <v>45</v>
      </c>
    </row>
    <row r="990" spans="1:9" x14ac:dyDescent="0.3">
      <c r="A990" t="s">
        <v>5979</v>
      </c>
      <c r="B990" t="s">
        <v>30</v>
      </c>
      <c r="C990" t="s">
        <v>31</v>
      </c>
      <c r="D990" t="s">
        <v>5980</v>
      </c>
      <c r="E990">
        <v>4289.0200000000004</v>
      </c>
      <c r="F990">
        <v>8</v>
      </c>
      <c r="G990">
        <v>95.98</v>
      </c>
      <c r="H990">
        <v>1</v>
      </c>
      <c r="I990" t="s">
        <v>33</v>
      </c>
    </row>
    <row r="991" spans="1:9" x14ac:dyDescent="0.3">
      <c r="A991" t="s">
        <v>5985</v>
      </c>
      <c r="B991" t="s">
        <v>80</v>
      </c>
      <c r="C991" t="s">
        <v>71</v>
      </c>
      <c r="D991" t="s">
        <v>5986</v>
      </c>
      <c r="E991">
        <v>3043.98</v>
      </c>
      <c r="F991">
        <v>1</v>
      </c>
      <c r="G991">
        <v>54.62</v>
      </c>
      <c r="H991">
        <v>1</v>
      </c>
      <c r="I991" t="s">
        <v>33</v>
      </c>
    </row>
    <row r="992" spans="1:9" x14ac:dyDescent="0.3">
      <c r="A992" t="s">
        <v>5991</v>
      </c>
      <c r="B992" t="s">
        <v>42</v>
      </c>
      <c r="C992" t="s">
        <v>63</v>
      </c>
      <c r="D992" t="s">
        <v>5992</v>
      </c>
      <c r="E992">
        <v>3491.89</v>
      </c>
      <c r="F992">
        <v>2</v>
      </c>
      <c r="G992">
        <v>91.06</v>
      </c>
      <c r="H992">
        <v>1</v>
      </c>
      <c r="I992" t="s">
        <v>45</v>
      </c>
    </row>
    <row r="993" spans="1:9" x14ac:dyDescent="0.3">
      <c r="A993" t="s">
        <v>5997</v>
      </c>
      <c r="B993" t="s">
        <v>42</v>
      </c>
      <c r="C993" t="s">
        <v>31</v>
      </c>
      <c r="D993" t="s">
        <v>5998</v>
      </c>
      <c r="E993">
        <v>3419.67</v>
      </c>
      <c r="F993">
        <v>10</v>
      </c>
      <c r="G993">
        <v>-67.349999999999994</v>
      </c>
      <c r="H993">
        <v>1</v>
      </c>
      <c r="I993" t="s">
        <v>55</v>
      </c>
    </row>
    <row r="994" spans="1:9" x14ac:dyDescent="0.3">
      <c r="A994" t="s">
        <v>6003</v>
      </c>
      <c r="B994" t="s">
        <v>42</v>
      </c>
      <c r="C994" t="s">
        <v>63</v>
      </c>
      <c r="D994" t="s">
        <v>6004</v>
      </c>
      <c r="E994">
        <v>77.19</v>
      </c>
      <c r="F994">
        <v>7</v>
      </c>
      <c r="G994">
        <v>60.99</v>
      </c>
      <c r="I994" t="s">
        <v>33</v>
      </c>
    </row>
    <row r="995" spans="1:9" x14ac:dyDescent="0.3">
      <c r="A995" t="s">
        <v>6009</v>
      </c>
      <c r="B995" t="s">
        <v>30</v>
      </c>
      <c r="C995" t="s">
        <v>63</v>
      </c>
      <c r="D995" t="s">
        <v>6010</v>
      </c>
      <c r="E995">
        <v>776.09</v>
      </c>
      <c r="F995">
        <v>2</v>
      </c>
      <c r="G995">
        <v>-45.76</v>
      </c>
      <c r="H995">
        <v>1</v>
      </c>
      <c r="I995" t="s">
        <v>45</v>
      </c>
    </row>
    <row r="996" spans="1:9" x14ac:dyDescent="0.3">
      <c r="A996" t="s">
        <v>6015</v>
      </c>
      <c r="B996" t="s">
        <v>42</v>
      </c>
      <c r="C996" t="s">
        <v>71</v>
      </c>
      <c r="D996" t="s">
        <v>6016</v>
      </c>
      <c r="E996">
        <v>2440.73</v>
      </c>
      <c r="F996">
        <v>2</v>
      </c>
      <c r="G996">
        <v>68.75</v>
      </c>
      <c r="H996">
        <v>1</v>
      </c>
      <c r="I996" t="s">
        <v>45</v>
      </c>
    </row>
    <row r="997" spans="1:9" x14ac:dyDescent="0.3">
      <c r="A997" t="s">
        <v>6021</v>
      </c>
      <c r="B997" t="s">
        <v>80</v>
      </c>
      <c r="C997" t="s">
        <v>95</v>
      </c>
      <c r="D997" t="s">
        <v>6022</v>
      </c>
      <c r="E997">
        <v>188.8</v>
      </c>
      <c r="F997">
        <v>4</v>
      </c>
      <c r="G997">
        <v>6.79</v>
      </c>
      <c r="I997" t="s">
        <v>45</v>
      </c>
    </row>
    <row r="998" spans="1:9" x14ac:dyDescent="0.3">
      <c r="A998" t="s">
        <v>6027</v>
      </c>
      <c r="B998" t="s">
        <v>42</v>
      </c>
      <c r="C998" t="s">
        <v>63</v>
      </c>
      <c r="D998" t="s">
        <v>6028</v>
      </c>
      <c r="E998">
        <v>295.70999999999998</v>
      </c>
      <c r="F998">
        <v>10</v>
      </c>
      <c r="G998">
        <v>47.72</v>
      </c>
      <c r="H998">
        <v>1</v>
      </c>
      <c r="I998" t="s">
        <v>33</v>
      </c>
    </row>
    <row r="999" spans="1:9" x14ac:dyDescent="0.3">
      <c r="A999" t="s">
        <v>6033</v>
      </c>
      <c r="B999" t="s">
        <v>42</v>
      </c>
      <c r="C999" t="s">
        <v>63</v>
      </c>
      <c r="D999" t="s">
        <v>6034</v>
      </c>
      <c r="E999">
        <v>2385.58</v>
      </c>
      <c r="F999">
        <v>8</v>
      </c>
      <c r="G999">
        <v>69.930000000000007</v>
      </c>
      <c r="I999" t="s">
        <v>55</v>
      </c>
    </row>
    <row r="1000" spans="1:9" x14ac:dyDescent="0.3">
      <c r="A1000" t="s">
        <v>6039</v>
      </c>
      <c r="B1000" t="s">
        <v>80</v>
      </c>
      <c r="C1000" t="s">
        <v>43</v>
      </c>
      <c r="D1000" t="s">
        <v>6040</v>
      </c>
      <c r="E1000">
        <v>1195.24</v>
      </c>
      <c r="F1000">
        <v>9</v>
      </c>
      <c r="G1000">
        <v>-37.26</v>
      </c>
      <c r="I1000" t="s">
        <v>45</v>
      </c>
    </row>
    <row r="1001" spans="1:9" x14ac:dyDescent="0.3">
      <c r="A1001" t="s">
        <v>6045</v>
      </c>
      <c r="B1001" t="s">
        <v>30</v>
      </c>
      <c r="C1001" t="s">
        <v>43</v>
      </c>
      <c r="D1001" t="s">
        <v>6046</v>
      </c>
      <c r="E1001">
        <v>114.88</v>
      </c>
      <c r="F1001">
        <v>7</v>
      </c>
      <c r="G1001">
        <v>-71.83</v>
      </c>
      <c r="I1001" t="s">
        <v>33</v>
      </c>
    </row>
    <row r="1002" spans="1:9" x14ac:dyDescent="0.3">
      <c r="A1002" t="s">
        <v>6051</v>
      </c>
      <c r="B1002" t="s">
        <v>30</v>
      </c>
      <c r="C1002" t="s">
        <v>71</v>
      </c>
      <c r="D1002" t="s">
        <v>6052</v>
      </c>
      <c r="E1002">
        <v>1994.58</v>
      </c>
      <c r="F1002">
        <v>3</v>
      </c>
      <c r="G1002">
        <v>55.58</v>
      </c>
      <c r="I1002" t="s">
        <v>33</v>
      </c>
    </row>
    <row r="1003" spans="1:9" x14ac:dyDescent="0.3">
      <c r="A1003" t="s">
        <v>6057</v>
      </c>
      <c r="B1003" t="s">
        <v>80</v>
      </c>
      <c r="C1003" t="s">
        <v>31</v>
      </c>
      <c r="D1003" t="s">
        <v>6058</v>
      </c>
      <c r="E1003">
        <v>4267.2700000000004</v>
      </c>
      <c r="F1003">
        <v>7</v>
      </c>
      <c r="G1003">
        <v>-54.64</v>
      </c>
      <c r="H1003">
        <v>1</v>
      </c>
      <c r="I1003" t="s">
        <v>45</v>
      </c>
    </row>
    <row r="1004" spans="1:9" x14ac:dyDescent="0.3">
      <c r="A1004" t="s">
        <v>6062</v>
      </c>
      <c r="B1004" t="s">
        <v>42</v>
      </c>
      <c r="C1004" t="s">
        <v>31</v>
      </c>
      <c r="D1004" t="s">
        <v>6063</v>
      </c>
      <c r="E1004">
        <v>4486.2</v>
      </c>
      <c r="F1004">
        <v>9</v>
      </c>
      <c r="G1004">
        <v>67.540000000000006</v>
      </c>
      <c r="I1004" t="s">
        <v>33</v>
      </c>
    </row>
    <row r="1005" spans="1:9" x14ac:dyDescent="0.3">
      <c r="A1005" t="s">
        <v>6068</v>
      </c>
      <c r="B1005" t="s">
        <v>42</v>
      </c>
      <c r="C1005" t="s">
        <v>95</v>
      </c>
      <c r="D1005" t="s">
        <v>6069</v>
      </c>
      <c r="E1005">
        <v>3097.83</v>
      </c>
      <c r="F1005">
        <v>1</v>
      </c>
      <c r="G1005">
        <v>64.680000000000007</v>
      </c>
      <c r="H1005">
        <v>1</v>
      </c>
      <c r="I1005" t="s">
        <v>45</v>
      </c>
    </row>
    <row r="1006" spans="1:9" x14ac:dyDescent="0.3">
      <c r="A1006" t="s">
        <v>6074</v>
      </c>
      <c r="B1006" t="s">
        <v>80</v>
      </c>
      <c r="C1006" t="s">
        <v>43</v>
      </c>
      <c r="D1006" t="s">
        <v>6075</v>
      </c>
      <c r="E1006">
        <v>3234.53</v>
      </c>
      <c r="F1006">
        <v>8</v>
      </c>
      <c r="G1006">
        <v>-92.8</v>
      </c>
      <c r="I1006" t="s">
        <v>55</v>
      </c>
    </row>
    <row r="1007" spans="1:9" x14ac:dyDescent="0.3">
      <c r="A1007" t="s">
        <v>6080</v>
      </c>
      <c r="B1007" t="s">
        <v>42</v>
      </c>
      <c r="C1007" t="s">
        <v>95</v>
      </c>
      <c r="D1007" t="s">
        <v>6081</v>
      </c>
      <c r="E1007">
        <v>3439.49</v>
      </c>
      <c r="F1007">
        <v>5</v>
      </c>
      <c r="G1007">
        <v>34.409999999999997</v>
      </c>
      <c r="H1007">
        <v>1</v>
      </c>
      <c r="I1007" t="s">
        <v>45</v>
      </c>
    </row>
    <row r="1008" spans="1:9" x14ac:dyDescent="0.3">
      <c r="A1008" t="s">
        <v>6086</v>
      </c>
      <c r="B1008" t="s">
        <v>42</v>
      </c>
      <c r="C1008" t="s">
        <v>63</v>
      </c>
      <c r="D1008" t="s">
        <v>6087</v>
      </c>
      <c r="E1008">
        <v>718.76</v>
      </c>
      <c r="F1008">
        <v>1</v>
      </c>
      <c r="G1008">
        <v>19.25</v>
      </c>
      <c r="I1008" t="s">
        <v>45</v>
      </c>
    </row>
    <row r="1009" spans="1:9" x14ac:dyDescent="0.3">
      <c r="A1009" t="s">
        <v>6092</v>
      </c>
      <c r="B1009" t="s">
        <v>42</v>
      </c>
      <c r="C1009" t="s">
        <v>43</v>
      </c>
      <c r="D1009" t="s">
        <v>6093</v>
      </c>
      <c r="E1009">
        <v>355.23</v>
      </c>
      <c r="F1009">
        <v>10</v>
      </c>
      <c r="G1009">
        <v>-17.329999999999998</v>
      </c>
      <c r="H1009">
        <v>1</v>
      </c>
      <c r="I1009" t="s">
        <v>33</v>
      </c>
    </row>
    <row r="1010" spans="1:9" x14ac:dyDescent="0.3">
      <c r="A1010" t="s">
        <v>6098</v>
      </c>
      <c r="B1010" t="s">
        <v>30</v>
      </c>
      <c r="C1010" t="s">
        <v>71</v>
      </c>
      <c r="D1010" t="s">
        <v>6099</v>
      </c>
      <c r="E1010">
        <v>3262.47</v>
      </c>
      <c r="F1010">
        <v>9</v>
      </c>
      <c r="G1010">
        <v>55.25</v>
      </c>
      <c r="H1010">
        <v>1</v>
      </c>
      <c r="I1010" t="s">
        <v>45</v>
      </c>
    </row>
    <row r="1011" spans="1:9" x14ac:dyDescent="0.3">
      <c r="A1011" t="s">
        <v>6104</v>
      </c>
      <c r="B1011" t="s">
        <v>30</v>
      </c>
      <c r="C1011" t="s">
        <v>95</v>
      </c>
      <c r="D1011" t="s">
        <v>6105</v>
      </c>
      <c r="E1011">
        <v>4808.91</v>
      </c>
      <c r="F1011">
        <v>9</v>
      </c>
      <c r="G1011">
        <v>-53</v>
      </c>
      <c r="H1011">
        <v>1</v>
      </c>
      <c r="I1011" t="s">
        <v>55</v>
      </c>
    </row>
    <row r="1012" spans="1:9" x14ac:dyDescent="0.3">
      <c r="A1012" t="s">
        <v>6110</v>
      </c>
      <c r="B1012" t="s">
        <v>30</v>
      </c>
      <c r="C1012" t="s">
        <v>31</v>
      </c>
      <c r="D1012" t="s">
        <v>6111</v>
      </c>
      <c r="E1012">
        <v>3367.61</v>
      </c>
      <c r="F1012">
        <v>1</v>
      </c>
      <c r="G1012">
        <v>-4.57</v>
      </c>
      <c r="H1012">
        <v>1</v>
      </c>
      <c r="I1012" t="s">
        <v>55</v>
      </c>
    </row>
    <row r="1013" spans="1:9" x14ac:dyDescent="0.3">
      <c r="A1013" t="s">
        <v>6116</v>
      </c>
      <c r="B1013" t="s">
        <v>80</v>
      </c>
      <c r="C1013" t="s">
        <v>95</v>
      </c>
      <c r="D1013" t="s">
        <v>6117</v>
      </c>
      <c r="E1013">
        <v>4833.83</v>
      </c>
      <c r="F1013">
        <v>3</v>
      </c>
      <c r="G1013">
        <v>-82.55</v>
      </c>
      <c r="H1013">
        <v>1</v>
      </c>
      <c r="I1013" t="s">
        <v>45</v>
      </c>
    </row>
    <row r="1014" spans="1:9" x14ac:dyDescent="0.3">
      <c r="A1014" t="s">
        <v>6122</v>
      </c>
      <c r="B1014" t="s">
        <v>80</v>
      </c>
      <c r="C1014" t="s">
        <v>43</v>
      </c>
      <c r="D1014" t="s">
        <v>6123</v>
      </c>
      <c r="E1014">
        <v>599.46</v>
      </c>
      <c r="F1014">
        <v>6</v>
      </c>
      <c r="G1014">
        <v>15.65</v>
      </c>
      <c r="H1014">
        <v>1</v>
      </c>
      <c r="I1014" t="s">
        <v>33</v>
      </c>
    </row>
    <row r="1015" spans="1:9" x14ac:dyDescent="0.3">
      <c r="A1015" t="s">
        <v>6128</v>
      </c>
      <c r="B1015" t="s">
        <v>30</v>
      </c>
      <c r="C1015" t="s">
        <v>63</v>
      </c>
      <c r="D1015" t="s">
        <v>6129</v>
      </c>
      <c r="E1015">
        <v>2192.4299999999998</v>
      </c>
      <c r="F1015">
        <v>9</v>
      </c>
      <c r="G1015">
        <v>-29.42</v>
      </c>
      <c r="H1015">
        <v>1</v>
      </c>
      <c r="I1015" t="s">
        <v>45</v>
      </c>
    </row>
    <row r="1016" spans="1:9" x14ac:dyDescent="0.3">
      <c r="A1016" t="s">
        <v>6134</v>
      </c>
      <c r="B1016" t="s">
        <v>30</v>
      </c>
      <c r="C1016" t="s">
        <v>43</v>
      </c>
      <c r="D1016" t="s">
        <v>6135</v>
      </c>
      <c r="E1016">
        <v>3865.83</v>
      </c>
      <c r="F1016">
        <v>2</v>
      </c>
      <c r="G1016">
        <v>55.11</v>
      </c>
      <c r="I1016" t="s">
        <v>33</v>
      </c>
    </row>
    <row r="1017" spans="1:9" x14ac:dyDescent="0.3">
      <c r="A1017" t="s">
        <v>6140</v>
      </c>
      <c r="B1017" t="s">
        <v>80</v>
      </c>
      <c r="C1017" t="s">
        <v>95</v>
      </c>
      <c r="D1017" t="s">
        <v>6141</v>
      </c>
      <c r="E1017">
        <v>708.12</v>
      </c>
      <c r="F1017">
        <v>9</v>
      </c>
      <c r="G1017">
        <v>91.88</v>
      </c>
      <c r="I1017" t="s">
        <v>55</v>
      </c>
    </row>
    <row r="1018" spans="1:9" x14ac:dyDescent="0.3">
      <c r="A1018" t="s">
        <v>6145</v>
      </c>
      <c r="B1018" t="s">
        <v>30</v>
      </c>
      <c r="C1018" t="s">
        <v>71</v>
      </c>
      <c r="D1018" t="s">
        <v>6146</v>
      </c>
      <c r="E1018">
        <v>4256.21</v>
      </c>
      <c r="F1018">
        <v>7</v>
      </c>
      <c r="G1018">
        <v>-45.7</v>
      </c>
      <c r="I1018" t="s">
        <v>33</v>
      </c>
    </row>
    <row r="1019" spans="1:9" x14ac:dyDescent="0.3">
      <c r="A1019" t="s">
        <v>6151</v>
      </c>
      <c r="B1019" t="s">
        <v>30</v>
      </c>
      <c r="C1019" t="s">
        <v>95</v>
      </c>
      <c r="D1019" t="s">
        <v>6152</v>
      </c>
      <c r="E1019">
        <v>2040.08</v>
      </c>
      <c r="F1019">
        <v>8</v>
      </c>
      <c r="G1019">
        <v>-52.42</v>
      </c>
      <c r="I1019" t="s">
        <v>33</v>
      </c>
    </row>
    <row r="1020" spans="1:9" x14ac:dyDescent="0.3">
      <c r="A1020" t="s">
        <v>6157</v>
      </c>
      <c r="B1020" t="s">
        <v>80</v>
      </c>
      <c r="C1020" t="s">
        <v>95</v>
      </c>
      <c r="D1020" t="s">
        <v>6158</v>
      </c>
      <c r="E1020">
        <v>1361.39</v>
      </c>
      <c r="F1020">
        <v>7</v>
      </c>
      <c r="G1020">
        <v>-65.67</v>
      </c>
      <c r="I1020" t="s">
        <v>55</v>
      </c>
    </row>
    <row r="1021" spans="1:9" x14ac:dyDescent="0.3">
      <c r="A1021" t="s">
        <v>6163</v>
      </c>
      <c r="B1021" t="s">
        <v>80</v>
      </c>
      <c r="C1021" t="s">
        <v>43</v>
      </c>
      <c r="D1021" t="s">
        <v>6164</v>
      </c>
      <c r="E1021">
        <v>2674.64</v>
      </c>
      <c r="F1021">
        <v>2</v>
      </c>
      <c r="G1021">
        <v>76.150000000000006</v>
      </c>
      <c r="I1021" t="s">
        <v>33</v>
      </c>
    </row>
    <row r="1022" spans="1:9" x14ac:dyDescent="0.3">
      <c r="A1022" t="s">
        <v>6169</v>
      </c>
      <c r="B1022" t="s">
        <v>80</v>
      </c>
      <c r="C1022" t="s">
        <v>71</v>
      </c>
      <c r="D1022" t="s">
        <v>6170</v>
      </c>
      <c r="E1022">
        <v>1218.77</v>
      </c>
      <c r="F1022">
        <v>1</v>
      </c>
      <c r="G1022">
        <v>35.79</v>
      </c>
      <c r="H1022">
        <v>1</v>
      </c>
      <c r="I1022" t="s">
        <v>45</v>
      </c>
    </row>
    <row r="1023" spans="1:9" x14ac:dyDescent="0.3">
      <c r="A1023" t="s">
        <v>6175</v>
      </c>
      <c r="B1023" t="s">
        <v>42</v>
      </c>
      <c r="C1023" t="s">
        <v>63</v>
      </c>
      <c r="D1023" t="s">
        <v>6176</v>
      </c>
      <c r="E1023">
        <v>1571.6</v>
      </c>
      <c r="F1023">
        <v>1</v>
      </c>
      <c r="G1023">
        <v>0.02</v>
      </c>
      <c r="H1023">
        <v>1</v>
      </c>
      <c r="I1023" t="s">
        <v>55</v>
      </c>
    </row>
    <row r="1024" spans="1:9" x14ac:dyDescent="0.3">
      <c r="A1024" t="s">
        <v>6181</v>
      </c>
      <c r="B1024" t="s">
        <v>80</v>
      </c>
      <c r="C1024" t="s">
        <v>31</v>
      </c>
      <c r="D1024" t="s">
        <v>6182</v>
      </c>
      <c r="E1024">
        <v>1867.81</v>
      </c>
      <c r="F1024">
        <v>9</v>
      </c>
      <c r="G1024">
        <v>36.86</v>
      </c>
      <c r="I1024" t="s">
        <v>55</v>
      </c>
    </row>
    <row r="1025" spans="1:9" x14ac:dyDescent="0.3">
      <c r="A1025" t="s">
        <v>6186</v>
      </c>
      <c r="B1025" t="s">
        <v>80</v>
      </c>
      <c r="C1025" t="s">
        <v>63</v>
      </c>
      <c r="D1025" t="s">
        <v>6187</v>
      </c>
      <c r="E1025">
        <v>3712.55</v>
      </c>
      <c r="F1025">
        <v>5</v>
      </c>
      <c r="G1025">
        <v>90.31</v>
      </c>
      <c r="I1025" t="s">
        <v>55</v>
      </c>
    </row>
    <row r="1026" spans="1:9" x14ac:dyDescent="0.3">
      <c r="A1026" t="s">
        <v>6192</v>
      </c>
      <c r="B1026" t="s">
        <v>80</v>
      </c>
      <c r="C1026" t="s">
        <v>71</v>
      </c>
      <c r="D1026" t="s">
        <v>6193</v>
      </c>
      <c r="E1026">
        <v>2958.57</v>
      </c>
      <c r="F1026">
        <v>4</v>
      </c>
      <c r="G1026">
        <v>14.59</v>
      </c>
      <c r="I1026" t="s">
        <v>33</v>
      </c>
    </row>
    <row r="1027" spans="1:9" x14ac:dyDescent="0.3">
      <c r="A1027" t="s">
        <v>6197</v>
      </c>
      <c r="B1027" t="s">
        <v>30</v>
      </c>
      <c r="C1027" t="s">
        <v>43</v>
      </c>
      <c r="D1027" t="s">
        <v>6198</v>
      </c>
      <c r="E1027">
        <v>3845.23</v>
      </c>
      <c r="F1027">
        <v>1</v>
      </c>
      <c r="G1027">
        <v>-6.33</v>
      </c>
      <c r="H1027">
        <v>1</v>
      </c>
      <c r="I1027" t="s">
        <v>45</v>
      </c>
    </row>
    <row r="1028" spans="1:9" x14ac:dyDescent="0.3">
      <c r="A1028" t="s">
        <v>6203</v>
      </c>
      <c r="B1028" t="s">
        <v>80</v>
      </c>
      <c r="C1028" t="s">
        <v>63</v>
      </c>
      <c r="D1028" t="s">
        <v>6204</v>
      </c>
      <c r="E1028">
        <v>758.72</v>
      </c>
      <c r="F1028">
        <v>4</v>
      </c>
      <c r="G1028">
        <v>-53</v>
      </c>
      <c r="I1028" t="s">
        <v>33</v>
      </c>
    </row>
    <row r="1029" spans="1:9" x14ac:dyDescent="0.3">
      <c r="A1029" t="s">
        <v>6209</v>
      </c>
      <c r="B1029" t="s">
        <v>80</v>
      </c>
      <c r="C1029" t="s">
        <v>63</v>
      </c>
      <c r="D1029" t="s">
        <v>6210</v>
      </c>
      <c r="E1029">
        <v>2800.96</v>
      </c>
      <c r="F1029">
        <v>2</v>
      </c>
      <c r="G1029">
        <v>-19.329999999999998</v>
      </c>
      <c r="I1029" t="s">
        <v>33</v>
      </c>
    </row>
    <row r="1030" spans="1:9" x14ac:dyDescent="0.3">
      <c r="A1030" t="s">
        <v>6215</v>
      </c>
      <c r="B1030" t="s">
        <v>30</v>
      </c>
      <c r="C1030" t="s">
        <v>95</v>
      </c>
      <c r="D1030" t="s">
        <v>6216</v>
      </c>
      <c r="E1030">
        <v>4156.1400000000003</v>
      </c>
      <c r="F1030">
        <v>9</v>
      </c>
      <c r="G1030">
        <v>-45.05</v>
      </c>
      <c r="H1030">
        <v>1</v>
      </c>
      <c r="I1030" t="s">
        <v>33</v>
      </c>
    </row>
    <row r="1031" spans="1:9" x14ac:dyDescent="0.3">
      <c r="A1031" t="s">
        <v>6220</v>
      </c>
      <c r="B1031" t="s">
        <v>80</v>
      </c>
      <c r="C1031" t="s">
        <v>63</v>
      </c>
      <c r="D1031" t="s">
        <v>6221</v>
      </c>
      <c r="E1031">
        <v>4031.24</v>
      </c>
      <c r="F1031">
        <v>10</v>
      </c>
      <c r="G1031">
        <v>-16.13</v>
      </c>
      <c r="H1031">
        <v>1</v>
      </c>
      <c r="I1031" t="s">
        <v>55</v>
      </c>
    </row>
    <row r="1032" spans="1:9" x14ac:dyDescent="0.3">
      <c r="A1032" t="s">
        <v>6226</v>
      </c>
      <c r="B1032" t="s">
        <v>80</v>
      </c>
      <c r="C1032" t="s">
        <v>63</v>
      </c>
      <c r="D1032" t="s">
        <v>6227</v>
      </c>
      <c r="E1032">
        <v>2039.13</v>
      </c>
      <c r="F1032">
        <v>8</v>
      </c>
      <c r="G1032">
        <v>0.92</v>
      </c>
      <c r="H1032">
        <v>1</v>
      </c>
      <c r="I1032" t="s">
        <v>55</v>
      </c>
    </row>
    <row r="1033" spans="1:9" x14ac:dyDescent="0.3">
      <c r="A1033" t="s">
        <v>6232</v>
      </c>
      <c r="B1033" t="s">
        <v>30</v>
      </c>
      <c r="C1033" t="s">
        <v>95</v>
      </c>
      <c r="D1033" t="s">
        <v>6233</v>
      </c>
      <c r="E1033">
        <v>1401.79</v>
      </c>
      <c r="F1033">
        <v>4</v>
      </c>
      <c r="G1033">
        <v>53.18</v>
      </c>
      <c r="H1033">
        <v>1</v>
      </c>
      <c r="I1033" t="s">
        <v>33</v>
      </c>
    </row>
    <row r="1034" spans="1:9" x14ac:dyDescent="0.3">
      <c r="A1034" t="s">
        <v>6238</v>
      </c>
      <c r="B1034" t="s">
        <v>80</v>
      </c>
      <c r="C1034" t="s">
        <v>43</v>
      </c>
      <c r="D1034" t="s">
        <v>6239</v>
      </c>
      <c r="E1034">
        <v>1015.02</v>
      </c>
      <c r="F1034">
        <v>3</v>
      </c>
      <c r="G1034">
        <v>69.39</v>
      </c>
      <c r="H1034">
        <v>1</v>
      </c>
      <c r="I1034" t="s">
        <v>33</v>
      </c>
    </row>
    <row r="1035" spans="1:9" x14ac:dyDescent="0.3">
      <c r="A1035" t="s">
        <v>6244</v>
      </c>
      <c r="B1035" t="s">
        <v>42</v>
      </c>
      <c r="C1035" t="s">
        <v>95</v>
      </c>
      <c r="D1035" t="s">
        <v>6245</v>
      </c>
      <c r="E1035">
        <v>3592.56</v>
      </c>
      <c r="F1035">
        <v>1</v>
      </c>
      <c r="G1035">
        <v>-78.099999999999994</v>
      </c>
      <c r="I1035" t="s">
        <v>33</v>
      </c>
    </row>
    <row r="1036" spans="1:9" x14ac:dyDescent="0.3">
      <c r="A1036" t="s">
        <v>6250</v>
      </c>
      <c r="B1036" t="s">
        <v>42</v>
      </c>
      <c r="C1036" t="s">
        <v>31</v>
      </c>
      <c r="D1036" t="s">
        <v>6251</v>
      </c>
      <c r="E1036">
        <v>2609</v>
      </c>
      <c r="F1036">
        <v>4</v>
      </c>
      <c r="G1036">
        <v>-14.95</v>
      </c>
      <c r="H1036">
        <v>1</v>
      </c>
      <c r="I1036" t="s">
        <v>55</v>
      </c>
    </row>
    <row r="1037" spans="1:9" x14ac:dyDescent="0.3">
      <c r="A1037" t="s">
        <v>6255</v>
      </c>
      <c r="B1037" t="s">
        <v>42</v>
      </c>
      <c r="C1037" t="s">
        <v>31</v>
      </c>
      <c r="D1037" t="s">
        <v>6256</v>
      </c>
      <c r="E1037">
        <v>2713.2</v>
      </c>
      <c r="F1037">
        <v>2</v>
      </c>
      <c r="G1037">
        <v>8.8000000000000007</v>
      </c>
      <c r="H1037">
        <v>1</v>
      </c>
      <c r="I1037" t="s">
        <v>45</v>
      </c>
    </row>
    <row r="1038" spans="1:9" x14ac:dyDescent="0.3">
      <c r="A1038" t="s">
        <v>6261</v>
      </c>
      <c r="B1038" t="s">
        <v>30</v>
      </c>
      <c r="C1038" t="s">
        <v>71</v>
      </c>
      <c r="D1038" t="s">
        <v>6262</v>
      </c>
      <c r="E1038">
        <v>661.97</v>
      </c>
      <c r="F1038">
        <v>8</v>
      </c>
      <c r="G1038">
        <v>24.73</v>
      </c>
      <c r="H1038">
        <v>1</v>
      </c>
      <c r="I1038" t="s">
        <v>33</v>
      </c>
    </row>
    <row r="1039" spans="1:9" x14ac:dyDescent="0.3">
      <c r="A1039" t="s">
        <v>6267</v>
      </c>
      <c r="B1039" t="s">
        <v>42</v>
      </c>
      <c r="C1039" t="s">
        <v>63</v>
      </c>
      <c r="D1039" t="s">
        <v>6268</v>
      </c>
      <c r="E1039">
        <v>154.91999999999999</v>
      </c>
      <c r="F1039">
        <v>7</v>
      </c>
      <c r="G1039">
        <v>-62.09</v>
      </c>
      <c r="H1039">
        <v>1</v>
      </c>
      <c r="I1039" t="s">
        <v>55</v>
      </c>
    </row>
    <row r="1040" spans="1:9" x14ac:dyDescent="0.3">
      <c r="A1040" t="s">
        <v>6273</v>
      </c>
      <c r="B1040" t="s">
        <v>42</v>
      </c>
      <c r="C1040" t="s">
        <v>63</v>
      </c>
      <c r="D1040" t="s">
        <v>6274</v>
      </c>
      <c r="E1040">
        <v>3546.04</v>
      </c>
      <c r="F1040">
        <v>5</v>
      </c>
      <c r="G1040">
        <v>5.71</v>
      </c>
      <c r="I1040" t="s">
        <v>55</v>
      </c>
    </row>
    <row r="1041" spans="1:9" x14ac:dyDescent="0.3">
      <c r="A1041" t="s">
        <v>6279</v>
      </c>
      <c r="B1041" t="s">
        <v>42</v>
      </c>
      <c r="C1041" t="s">
        <v>31</v>
      </c>
      <c r="D1041" t="s">
        <v>6280</v>
      </c>
      <c r="E1041">
        <v>1928.49</v>
      </c>
      <c r="F1041">
        <v>9</v>
      </c>
      <c r="G1041">
        <v>6.66</v>
      </c>
      <c r="H1041">
        <v>1</v>
      </c>
      <c r="I1041" t="s">
        <v>55</v>
      </c>
    </row>
    <row r="1042" spans="1:9" x14ac:dyDescent="0.3">
      <c r="A1042" t="s">
        <v>6284</v>
      </c>
      <c r="B1042" t="s">
        <v>30</v>
      </c>
      <c r="C1042" t="s">
        <v>43</v>
      </c>
      <c r="D1042" t="s">
        <v>6285</v>
      </c>
      <c r="E1042">
        <v>2024.75</v>
      </c>
      <c r="F1042">
        <v>2</v>
      </c>
      <c r="G1042">
        <v>-54.72</v>
      </c>
      <c r="I1042" t="s">
        <v>45</v>
      </c>
    </row>
    <row r="1043" spans="1:9" x14ac:dyDescent="0.3">
      <c r="A1043" t="s">
        <v>6290</v>
      </c>
      <c r="B1043" t="s">
        <v>80</v>
      </c>
      <c r="C1043" t="s">
        <v>31</v>
      </c>
      <c r="D1043" t="s">
        <v>6291</v>
      </c>
      <c r="E1043">
        <v>3872.55</v>
      </c>
      <c r="F1043">
        <v>10</v>
      </c>
      <c r="G1043">
        <v>-82.68</v>
      </c>
      <c r="H1043">
        <v>1</v>
      </c>
      <c r="I1043" t="s">
        <v>33</v>
      </c>
    </row>
    <row r="1044" spans="1:9" x14ac:dyDescent="0.3">
      <c r="A1044" t="s">
        <v>6296</v>
      </c>
      <c r="B1044" t="s">
        <v>42</v>
      </c>
      <c r="C1044" t="s">
        <v>71</v>
      </c>
      <c r="D1044" t="s">
        <v>6297</v>
      </c>
      <c r="E1044">
        <v>3140.78</v>
      </c>
      <c r="F1044">
        <v>1</v>
      </c>
      <c r="G1044">
        <v>17.21</v>
      </c>
      <c r="H1044">
        <v>1</v>
      </c>
      <c r="I1044" t="s">
        <v>55</v>
      </c>
    </row>
    <row r="1045" spans="1:9" x14ac:dyDescent="0.3">
      <c r="A1045" t="s">
        <v>6302</v>
      </c>
      <c r="B1045" t="s">
        <v>42</v>
      </c>
      <c r="C1045" t="s">
        <v>31</v>
      </c>
      <c r="D1045" t="s">
        <v>6303</v>
      </c>
      <c r="E1045">
        <v>4908.46</v>
      </c>
      <c r="F1045">
        <v>2</v>
      </c>
      <c r="G1045">
        <v>-50.61</v>
      </c>
      <c r="I1045" t="s">
        <v>45</v>
      </c>
    </row>
    <row r="1046" spans="1:9" x14ac:dyDescent="0.3">
      <c r="A1046" t="s">
        <v>6308</v>
      </c>
      <c r="B1046" t="s">
        <v>80</v>
      </c>
      <c r="C1046" t="s">
        <v>95</v>
      </c>
      <c r="D1046" t="s">
        <v>6309</v>
      </c>
      <c r="E1046">
        <v>1027.6600000000001</v>
      </c>
      <c r="F1046">
        <v>1</v>
      </c>
      <c r="G1046">
        <v>-82.72</v>
      </c>
      <c r="I1046" t="s">
        <v>55</v>
      </c>
    </row>
    <row r="1047" spans="1:9" x14ac:dyDescent="0.3">
      <c r="A1047" t="s">
        <v>6314</v>
      </c>
      <c r="B1047" t="s">
        <v>30</v>
      </c>
      <c r="C1047" t="s">
        <v>71</v>
      </c>
      <c r="D1047" t="s">
        <v>6315</v>
      </c>
      <c r="E1047">
        <v>318.25</v>
      </c>
      <c r="F1047">
        <v>2</v>
      </c>
      <c r="G1047">
        <v>54.44</v>
      </c>
      <c r="I1047" t="s">
        <v>45</v>
      </c>
    </row>
    <row r="1048" spans="1:9" x14ac:dyDescent="0.3">
      <c r="A1048" t="s">
        <v>6320</v>
      </c>
      <c r="B1048" t="s">
        <v>42</v>
      </c>
      <c r="C1048" t="s">
        <v>71</v>
      </c>
      <c r="D1048" t="s">
        <v>6321</v>
      </c>
      <c r="E1048">
        <v>431.76</v>
      </c>
      <c r="F1048">
        <v>3</v>
      </c>
      <c r="G1048">
        <v>18.739999999999998</v>
      </c>
      <c r="I1048" t="s">
        <v>55</v>
      </c>
    </row>
    <row r="1049" spans="1:9" x14ac:dyDescent="0.3">
      <c r="A1049" t="s">
        <v>6326</v>
      </c>
      <c r="B1049" t="s">
        <v>80</v>
      </c>
      <c r="C1049" t="s">
        <v>95</v>
      </c>
      <c r="D1049" t="s">
        <v>6327</v>
      </c>
      <c r="E1049">
        <v>3815.21</v>
      </c>
      <c r="F1049">
        <v>3</v>
      </c>
      <c r="G1049">
        <v>60.42</v>
      </c>
      <c r="I1049" t="s">
        <v>45</v>
      </c>
    </row>
    <row r="1050" spans="1:9" x14ac:dyDescent="0.3">
      <c r="A1050" t="s">
        <v>6332</v>
      </c>
      <c r="B1050" t="s">
        <v>42</v>
      </c>
      <c r="C1050" t="s">
        <v>43</v>
      </c>
      <c r="D1050" t="s">
        <v>6333</v>
      </c>
      <c r="E1050">
        <v>2730.64</v>
      </c>
      <c r="F1050">
        <v>10</v>
      </c>
      <c r="G1050">
        <v>85.61</v>
      </c>
      <c r="I1050" t="s">
        <v>55</v>
      </c>
    </row>
    <row r="1051" spans="1:9" x14ac:dyDescent="0.3">
      <c r="A1051" t="s">
        <v>6338</v>
      </c>
      <c r="B1051" t="s">
        <v>42</v>
      </c>
      <c r="C1051" t="s">
        <v>31</v>
      </c>
      <c r="D1051" t="s">
        <v>6339</v>
      </c>
      <c r="E1051">
        <v>4942.76</v>
      </c>
      <c r="F1051">
        <v>2</v>
      </c>
      <c r="G1051">
        <v>33.119999999999997</v>
      </c>
      <c r="H1051">
        <v>1</v>
      </c>
      <c r="I1051" t="s">
        <v>55</v>
      </c>
    </row>
    <row r="1052" spans="1:9" x14ac:dyDescent="0.3">
      <c r="A1052" t="s">
        <v>6344</v>
      </c>
      <c r="B1052" t="s">
        <v>30</v>
      </c>
      <c r="C1052" t="s">
        <v>31</v>
      </c>
      <c r="D1052" t="s">
        <v>6345</v>
      </c>
      <c r="E1052">
        <v>1283.3</v>
      </c>
      <c r="F1052">
        <v>9</v>
      </c>
      <c r="G1052">
        <v>-23.54</v>
      </c>
      <c r="H1052">
        <v>1</v>
      </c>
      <c r="I1052" t="s">
        <v>55</v>
      </c>
    </row>
    <row r="1053" spans="1:9" x14ac:dyDescent="0.3">
      <c r="A1053" t="s">
        <v>6350</v>
      </c>
      <c r="B1053" t="s">
        <v>42</v>
      </c>
      <c r="C1053" t="s">
        <v>31</v>
      </c>
      <c r="D1053" t="s">
        <v>6351</v>
      </c>
      <c r="E1053">
        <v>588.79</v>
      </c>
      <c r="F1053">
        <v>10</v>
      </c>
      <c r="G1053">
        <v>-95.3</v>
      </c>
      <c r="H1053">
        <v>1</v>
      </c>
      <c r="I1053" t="s">
        <v>45</v>
      </c>
    </row>
    <row r="1054" spans="1:9" x14ac:dyDescent="0.3">
      <c r="A1054" t="s">
        <v>6356</v>
      </c>
      <c r="B1054" t="s">
        <v>80</v>
      </c>
      <c r="C1054" t="s">
        <v>31</v>
      </c>
      <c r="D1054" t="s">
        <v>6357</v>
      </c>
      <c r="E1054">
        <v>4378</v>
      </c>
      <c r="F1054">
        <v>3</v>
      </c>
      <c r="G1054">
        <v>34.01</v>
      </c>
      <c r="I1054" t="s">
        <v>33</v>
      </c>
    </row>
    <row r="1055" spans="1:9" x14ac:dyDescent="0.3">
      <c r="A1055" t="s">
        <v>6362</v>
      </c>
      <c r="B1055" t="s">
        <v>42</v>
      </c>
      <c r="C1055" t="s">
        <v>31</v>
      </c>
      <c r="D1055" t="s">
        <v>6363</v>
      </c>
      <c r="E1055">
        <v>1423.94</v>
      </c>
      <c r="F1055">
        <v>4</v>
      </c>
      <c r="G1055">
        <v>-19.32</v>
      </c>
      <c r="I1055" t="s">
        <v>55</v>
      </c>
    </row>
    <row r="1056" spans="1:9" x14ac:dyDescent="0.3">
      <c r="A1056" t="s">
        <v>6368</v>
      </c>
      <c r="B1056" t="s">
        <v>42</v>
      </c>
      <c r="C1056" t="s">
        <v>31</v>
      </c>
      <c r="D1056" t="s">
        <v>6369</v>
      </c>
      <c r="E1056">
        <v>362.22</v>
      </c>
      <c r="F1056">
        <v>1</v>
      </c>
      <c r="G1056">
        <v>57.62</v>
      </c>
      <c r="H1056">
        <v>1</v>
      </c>
      <c r="I1056" t="s">
        <v>33</v>
      </c>
    </row>
    <row r="1057" spans="1:9" x14ac:dyDescent="0.3">
      <c r="A1057" t="s">
        <v>6374</v>
      </c>
      <c r="B1057" t="s">
        <v>80</v>
      </c>
      <c r="C1057" t="s">
        <v>43</v>
      </c>
      <c r="D1057" t="s">
        <v>6375</v>
      </c>
      <c r="E1057">
        <v>1344.05</v>
      </c>
      <c r="F1057">
        <v>9</v>
      </c>
      <c r="G1057">
        <v>-93.58</v>
      </c>
      <c r="H1057">
        <v>1</v>
      </c>
      <c r="I1057" t="s">
        <v>55</v>
      </c>
    </row>
    <row r="1058" spans="1:9" x14ac:dyDescent="0.3">
      <c r="A1058" t="s">
        <v>6379</v>
      </c>
      <c r="B1058" t="s">
        <v>30</v>
      </c>
      <c r="C1058" t="s">
        <v>71</v>
      </c>
      <c r="D1058" t="s">
        <v>6380</v>
      </c>
      <c r="E1058">
        <v>2176.88</v>
      </c>
      <c r="F1058">
        <v>1</v>
      </c>
      <c r="G1058">
        <v>23.08</v>
      </c>
      <c r="H1058">
        <v>1</v>
      </c>
      <c r="I1058" t="s">
        <v>45</v>
      </c>
    </row>
    <row r="1059" spans="1:9" x14ac:dyDescent="0.3">
      <c r="A1059" t="s">
        <v>6384</v>
      </c>
      <c r="B1059" t="s">
        <v>30</v>
      </c>
      <c r="C1059" t="s">
        <v>63</v>
      </c>
      <c r="D1059" t="s">
        <v>6385</v>
      </c>
      <c r="E1059">
        <v>143.26</v>
      </c>
      <c r="F1059">
        <v>4</v>
      </c>
      <c r="G1059">
        <v>-8.52</v>
      </c>
      <c r="H1059">
        <v>1</v>
      </c>
      <c r="I1059" t="s">
        <v>45</v>
      </c>
    </row>
    <row r="1060" spans="1:9" x14ac:dyDescent="0.3">
      <c r="A1060" t="s">
        <v>6390</v>
      </c>
      <c r="B1060" t="s">
        <v>42</v>
      </c>
      <c r="C1060" t="s">
        <v>63</v>
      </c>
      <c r="D1060" t="s">
        <v>6391</v>
      </c>
      <c r="E1060">
        <v>1519.37</v>
      </c>
      <c r="F1060">
        <v>6</v>
      </c>
      <c r="G1060">
        <v>52.26</v>
      </c>
      <c r="I1060" t="s">
        <v>33</v>
      </c>
    </row>
    <row r="1061" spans="1:9" x14ac:dyDescent="0.3">
      <c r="A1061" t="s">
        <v>6396</v>
      </c>
      <c r="B1061" t="s">
        <v>30</v>
      </c>
      <c r="C1061" t="s">
        <v>71</v>
      </c>
      <c r="D1061" t="s">
        <v>6397</v>
      </c>
      <c r="E1061">
        <v>4352.6499999999996</v>
      </c>
      <c r="F1061">
        <v>4</v>
      </c>
      <c r="G1061">
        <v>-73.290000000000006</v>
      </c>
      <c r="H1061">
        <v>1</v>
      </c>
      <c r="I1061" t="s">
        <v>33</v>
      </c>
    </row>
    <row r="1062" spans="1:9" x14ac:dyDescent="0.3">
      <c r="A1062" t="s">
        <v>6402</v>
      </c>
      <c r="B1062" t="s">
        <v>30</v>
      </c>
      <c r="C1062" t="s">
        <v>31</v>
      </c>
      <c r="D1062" t="s">
        <v>6403</v>
      </c>
      <c r="E1062">
        <v>4699.12</v>
      </c>
      <c r="F1062">
        <v>2</v>
      </c>
      <c r="G1062">
        <v>93.16</v>
      </c>
      <c r="H1062">
        <v>1</v>
      </c>
      <c r="I1062" t="s">
        <v>33</v>
      </c>
    </row>
    <row r="1063" spans="1:9" x14ac:dyDescent="0.3">
      <c r="A1063" t="s">
        <v>6408</v>
      </c>
      <c r="B1063" t="s">
        <v>42</v>
      </c>
      <c r="C1063" t="s">
        <v>95</v>
      </c>
      <c r="D1063" t="s">
        <v>6409</v>
      </c>
      <c r="E1063">
        <v>2009.46</v>
      </c>
      <c r="F1063">
        <v>8</v>
      </c>
      <c r="G1063">
        <v>-57.35</v>
      </c>
      <c r="H1063">
        <v>1</v>
      </c>
      <c r="I1063" t="s">
        <v>45</v>
      </c>
    </row>
    <row r="1064" spans="1:9" x14ac:dyDescent="0.3">
      <c r="A1064" t="s">
        <v>6414</v>
      </c>
      <c r="B1064" t="s">
        <v>42</v>
      </c>
      <c r="C1064" t="s">
        <v>43</v>
      </c>
      <c r="D1064" t="s">
        <v>6415</v>
      </c>
      <c r="E1064">
        <v>1266.77</v>
      </c>
      <c r="F1064">
        <v>3</v>
      </c>
      <c r="G1064">
        <v>-45.16</v>
      </c>
      <c r="I1064" t="s">
        <v>33</v>
      </c>
    </row>
    <row r="1065" spans="1:9" x14ac:dyDescent="0.3">
      <c r="A1065" t="s">
        <v>6420</v>
      </c>
      <c r="B1065" t="s">
        <v>42</v>
      </c>
      <c r="C1065" t="s">
        <v>71</v>
      </c>
      <c r="D1065" t="s">
        <v>6421</v>
      </c>
      <c r="E1065">
        <v>1188.74</v>
      </c>
      <c r="F1065">
        <v>8</v>
      </c>
      <c r="G1065">
        <v>-8.32</v>
      </c>
      <c r="H1065">
        <v>1</v>
      </c>
      <c r="I1065" t="s">
        <v>33</v>
      </c>
    </row>
    <row r="1066" spans="1:9" x14ac:dyDescent="0.3">
      <c r="A1066" t="s">
        <v>6426</v>
      </c>
      <c r="B1066" t="s">
        <v>42</v>
      </c>
      <c r="C1066" t="s">
        <v>71</v>
      </c>
      <c r="D1066" t="s">
        <v>6427</v>
      </c>
      <c r="E1066">
        <v>1793.4</v>
      </c>
      <c r="F1066">
        <v>1</v>
      </c>
      <c r="G1066">
        <v>3.76</v>
      </c>
      <c r="I1066" t="s">
        <v>33</v>
      </c>
    </row>
    <row r="1067" spans="1:9" x14ac:dyDescent="0.3">
      <c r="A1067" t="s">
        <v>6432</v>
      </c>
      <c r="B1067" t="s">
        <v>42</v>
      </c>
      <c r="C1067" t="s">
        <v>63</v>
      </c>
      <c r="D1067" t="s">
        <v>6433</v>
      </c>
      <c r="E1067">
        <v>4370.3900000000003</v>
      </c>
      <c r="F1067">
        <v>9</v>
      </c>
      <c r="G1067">
        <v>-54.09</v>
      </c>
      <c r="H1067">
        <v>1</v>
      </c>
      <c r="I1067" t="s">
        <v>33</v>
      </c>
    </row>
    <row r="1068" spans="1:9" x14ac:dyDescent="0.3">
      <c r="A1068" t="s">
        <v>6438</v>
      </c>
      <c r="B1068" t="s">
        <v>30</v>
      </c>
      <c r="C1068" t="s">
        <v>31</v>
      </c>
      <c r="D1068" t="s">
        <v>6439</v>
      </c>
      <c r="E1068">
        <v>4296.12</v>
      </c>
      <c r="F1068">
        <v>3</v>
      </c>
      <c r="G1068">
        <v>-13.22</v>
      </c>
      <c r="H1068">
        <v>1</v>
      </c>
      <c r="I1068" t="s">
        <v>45</v>
      </c>
    </row>
    <row r="1069" spans="1:9" x14ac:dyDescent="0.3">
      <c r="A1069" t="s">
        <v>6444</v>
      </c>
      <c r="B1069" t="s">
        <v>30</v>
      </c>
      <c r="C1069" t="s">
        <v>31</v>
      </c>
      <c r="D1069" t="s">
        <v>6445</v>
      </c>
      <c r="E1069">
        <v>4318.5600000000004</v>
      </c>
      <c r="F1069">
        <v>7</v>
      </c>
      <c r="G1069">
        <v>-16.22</v>
      </c>
      <c r="I1069" t="s">
        <v>55</v>
      </c>
    </row>
    <row r="1070" spans="1:9" x14ac:dyDescent="0.3">
      <c r="A1070" t="s">
        <v>6450</v>
      </c>
      <c r="B1070" t="s">
        <v>80</v>
      </c>
      <c r="C1070" t="s">
        <v>31</v>
      </c>
      <c r="D1070" t="s">
        <v>6451</v>
      </c>
      <c r="E1070">
        <v>3919.41</v>
      </c>
      <c r="F1070">
        <v>9</v>
      </c>
      <c r="G1070">
        <v>-47.38</v>
      </c>
      <c r="I1070" t="s">
        <v>33</v>
      </c>
    </row>
    <row r="1071" spans="1:9" x14ac:dyDescent="0.3">
      <c r="A1071" t="s">
        <v>6456</v>
      </c>
      <c r="B1071" t="s">
        <v>80</v>
      </c>
      <c r="C1071" t="s">
        <v>95</v>
      </c>
      <c r="D1071" t="s">
        <v>6457</v>
      </c>
      <c r="E1071">
        <v>4314.1400000000003</v>
      </c>
      <c r="F1071">
        <v>8</v>
      </c>
      <c r="G1071">
        <v>-6.1</v>
      </c>
      <c r="H1071">
        <v>1</v>
      </c>
      <c r="I1071" t="s">
        <v>45</v>
      </c>
    </row>
    <row r="1072" spans="1:9" x14ac:dyDescent="0.3">
      <c r="A1072" t="s">
        <v>6462</v>
      </c>
      <c r="B1072" t="s">
        <v>42</v>
      </c>
      <c r="C1072" t="s">
        <v>63</v>
      </c>
      <c r="D1072" t="s">
        <v>6463</v>
      </c>
      <c r="E1072">
        <v>3665.59</v>
      </c>
      <c r="F1072">
        <v>2</v>
      </c>
      <c r="G1072">
        <v>-31.61</v>
      </c>
      <c r="I1072" t="s">
        <v>55</v>
      </c>
    </row>
    <row r="1073" spans="1:9" x14ac:dyDescent="0.3">
      <c r="A1073" t="s">
        <v>6468</v>
      </c>
      <c r="B1073" t="s">
        <v>80</v>
      </c>
      <c r="C1073" t="s">
        <v>95</v>
      </c>
      <c r="D1073" t="s">
        <v>6469</v>
      </c>
      <c r="E1073">
        <v>3470.92</v>
      </c>
      <c r="F1073">
        <v>2</v>
      </c>
      <c r="G1073">
        <v>88.05</v>
      </c>
      <c r="I1073" t="s">
        <v>45</v>
      </c>
    </row>
    <row r="1074" spans="1:9" x14ac:dyDescent="0.3">
      <c r="A1074" t="s">
        <v>6474</v>
      </c>
      <c r="B1074" t="s">
        <v>80</v>
      </c>
      <c r="C1074" t="s">
        <v>63</v>
      </c>
      <c r="D1074" t="s">
        <v>6475</v>
      </c>
      <c r="E1074">
        <v>3762.61</v>
      </c>
      <c r="F1074">
        <v>5</v>
      </c>
      <c r="G1074">
        <v>-16.440000000000001</v>
      </c>
      <c r="I1074" t="s">
        <v>45</v>
      </c>
    </row>
    <row r="1075" spans="1:9" x14ac:dyDescent="0.3">
      <c r="A1075" t="s">
        <v>6480</v>
      </c>
      <c r="B1075" t="s">
        <v>42</v>
      </c>
      <c r="C1075" t="s">
        <v>63</v>
      </c>
      <c r="D1075" t="s">
        <v>6481</v>
      </c>
      <c r="E1075">
        <v>4028.5</v>
      </c>
      <c r="F1075">
        <v>4</v>
      </c>
      <c r="G1075">
        <v>23.78</v>
      </c>
      <c r="I1075" t="s">
        <v>33</v>
      </c>
    </row>
    <row r="1076" spans="1:9" x14ac:dyDescent="0.3">
      <c r="A1076" t="s">
        <v>6486</v>
      </c>
      <c r="B1076" t="s">
        <v>42</v>
      </c>
      <c r="C1076" t="s">
        <v>63</v>
      </c>
      <c r="D1076" t="s">
        <v>6487</v>
      </c>
      <c r="E1076">
        <v>4094.38</v>
      </c>
      <c r="F1076">
        <v>4</v>
      </c>
      <c r="G1076">
        <v>72.900000000000006</v>
      </c>
      <c r="H1076">
        <v>1</v>
      </c>
      <c r="I1076" t="s">
        <v>55</v>
      </c>
    </row>
    <row r="1077" spans="1:9" x14ac:dyDescent="0.3">
      <c r="A1077" t="s">
        <v>6492</v>
      </c>
      <c r="B1077" t="s">
        <v>42</v>
      </c>
      <c r="C1077" t="s">
        <v>71</v>
      </c>
      <c r="D1077" t="s">
        <v>6493</v>
      </c>
      <c r="E1077">
        <v>707.91</v>
      </c>
      <c r="F1077">
        <v>8</v>
      </c>
      <c r="G1077">
        <v>16.97</v>
      </c>
      <c r="H1077">
        <v>1</v>
      </c>
      <c r="I1077" t="s">
        <v>33</v>
      </c>
    </row>
    <row r="1078" spans="1:9" x14ac:dyDescent="0.3">
      <c r="A1078" t="s">
        <v>6497</v>
      </c>
      <c r="B1078" t="s">
        <v>42</v>
      </c>
      <c r="C1078" t="s">
        <v>95</v>
      </c>
      <c r="D1078" t="s">
        <v>6498</v>
      </c>
      <c r="E1078">
        <v>3661.35</v>
      </c>
      <c r="F1078">
        <v>6</v>
      </c>
      <c r="G1078">
        <v>37.229999999999997</v>
      </c>
      <c r="I1078" t="s">
        <v>45</v>
      </c>
    </row>
    <row r="1079" spans="1:9" x14ac:dyDescent="0.3">
      <c r="A1079" s="2" t="s">
        <v>6503</v>
      </c>
      <c r="B1079" t="s">
        <v>42</v>
      </c>
      <c r="C1079" t="s">
        <v>43</v>
      </c>
      <c r="D1079" t="s">
        <v>6504</v>
      </c>
      <c r="E1079">
        <v>4743.5600000000004</v>
      </c>
      <c r="F1079">
        <v>3</v>
      </c>
      <c r="G1079">
        <v>-23.53</v>
      </c>
      <c r="I1079" t="s">
        <v>33</v>
      </c>
    </row>
    <row r="1080" spans="1:9" x14ac:dyDescent="0.3">
      <c r="A1080" t="s">
        <v>6509</v>
      </c>
      <c r="B1080" t="s">
        <v>30</v>
      </c>
      <c r="C1080" t="s">
        <v>95</v>
      </c>
      <c r="D1080" t="s">
        <v>6510</v>
      </c>
      <c r="E1080">
        <v>2373.1799999999998</v>
      </c>
      <c r="F1080">
        <v>4</v>
      </c>
      <c r="G1080">
        <v>87.03</v>
      </c>
      <c r="H1080">
        <v>1</v>
      </c>
      <c r="I1080" t="s">
        <v>45</v>
      </c>
    </row>
    <row r="1081" spans="1:9" x14ac:dyDescent="0.3">
      <c r="A1081" t="s">
        <v>6515</v>
      </c>
      <c r="B1081" t="s">
        <v>42</v>
      </c>
      <c r="C1081" t="s">
        <v>43</v>
      </c>
      <c r="D1081" t="s">
        <v>6516</v>
      </c>
      <c r="E1081">
        <v>486.68</v>
      </c>
      <c r="F1081">
        <v>4</v>
      </c>
      <c r="G1081">
        <v>-93.66</v>
      </c>
      <c r="H1081">
        <v>1</v>
      </c>
      <c r="I1081" t="s">
        <v>33</v>
      </c>
    </row>
    <row r="1082" spans="1:9" x14ac:dyDescent="0.3">
      <c r="A1082" t="s">
        <v>6521</v>
      </c>
      <c r="B1082" t="s">
        <v>80</v>
      </c>
      <c r="C1082" t="s">
        <v>31</v>
      </c>
      <c r="D1082" t="s">
        <v>6522</v>
      </c>
      <c r="E1082">
        <v>4105.99</v>
      </c>
      <c r="F1082">
        <v>6</v>
      </c>
      <c r="G1082">
        <v>72.849999999999994</v>
      </c>
      <c r="H1082">
        <v>1</v>
      </c>
      <c r="I1082" t="s">
        <v>55</v>
      </c>
    </row>
    <row r="1083" spans="1:9" x14ac:dyDescent="0.3">
      <c r="A1083" t="s">
        <v>6527</v>
      </c>
      <c r="B1083" t="s">
        <v>30</v>
      </c>
      <c r="C1083" t="s">
        <v>71</v>
      </c>
      <c r="D1083" t="s">
        <v>6528</v>
      </c>
      <c r="E1083">
        <v>589.99</v>
      </c>
      <c r="F1083">
        <v>10</v>
      </c>
      <c r="G1083">
        <v>-13.21</v>
      </c>
      <c r="I1083" t="s">
        <v>45</v>
      </c>
    </row>
    <row r="1084" spans="1:9" x14ac:dyDescent="0.3">
      <c r="A1084" t="s">
        <v>6533</v>
      </c>
      <c r="B1084" t="s">
        <v>42</v>
      </c>
      <c r="C1084" t="s">
        <v>95</v>
      </c>
      <c r="D1084" t="s">
        <v>6534</v>
      </c>
      <c r="E1084">
        <v>1719.96</v>
      </c>
      <c r="F1084">
        <v>8</v>
      </c>
      <c r="G1084">
        <v>0.1</v>
      </c>
      <c r="H1084">
        <v>1</v>
      </c>
      <c r="I1084" t="s">
        <v>55</v>
      </c>
    </row>
    <row r="1085" spans="1:9" x14ac:dyDescent="0.3">
      <c r="A1085" t="s">
        <v>6539</v>
      </c>
      <c r="B1085" t="s">
        <v>30</v>
      </c>
      <c r="C1085" t="s">
        <v>43</v>
      </c>
      <c r="D1085" t="s">
        <v>6540</v>
      </c>
      <c r="E1085">
        <v>2716.69</v>
      </c>
      <c r="F1085">
        <v>3</v>
      </c>
      <c r="G1085">
        <v>-61.98</v>
      </c>
      <c r="I1085" t="s">
        <v>55</v>
      </c>
    </row>
    <row r="1086" spans="1:9" x14ac:dyDescent="0.3">
      <c r="A1086" t="s">
        <v>6545</v>
      </c>
      <c r="B1086" t="s">
        <v>80</v>
      </c>
      <c r="C1086" t="s">
        <v>43</v>
      </c>
      <c r="D1086" t="s">
        <v>6546</v>
      </c>
      <c r="E1086">
        <v>2875.26</v>
      </c>
      <c r="F1086">
        <v>6</v>
      </c>
      <c r="G1086">
        <v>-67.709999999999994</v>
      </c>
      <c r="H1086">
        <v>1</v>
      </c>
      <c r="I1086" t="s">
        <v>33</v>
      </c>
    </row>
    <row r="1087" spans="1:9" x14ac:dyDescent="0.3">
      <c r="A1087" t="s">
        <v>6551</v>
      </c>
      <c r="B1087" t="s">
        <v>30</v>
      </c>
      <c r="C1087" t="s">
        <v>31</v>
      </c>
      <c r="D1087" t="s">
        <v>6552</v>
      </c>
      <c r="E1087">
        <v>3600.47</v>
      </c>
      <c r="F1087">
        <v>8</v>
      </c>
      <c r="G1087">
        <v>-85.43</v>
      </c>
      <c r="H1087">
        <v>1</v>
      </c>
      <c r="I1087" t="s">
        <v>55</v>
      </c>
    </row>
    <row r="1088" spans="1:9" x14ac:dyDescent="0.3">
      <c r="A1088" t="s">
        <v>6557</v>
      </c>
      <c r="B1088" t="s">
        <v>42</v>
      </c>
      <c r="C1088" t="s">
        <v>63</v>
      </c>
      <c r="D1088" t="s">
        <v>6558</v>
      </c>
      <c r="E1088">
        <v>2171.29</v>
      </c>
      <c r="F1088">
        <v>3</v>
      </c>
      <c r="G1088">
        <v>39.32</v>
      </c>
      <c r="I1088" t="s">
        <v>45</v>
      </c>
    </row>
    <row r="1089" spans="1:9" x14ac:dyDescent="0.3">
      <c r="A1089" t="s">
        <v>6563</v>
      </c>
      <c r="B1089" t="s">
        <v>30</v>
      </c>
      <c r="C1089" t="s">
        <v>71</v>
      </c>
      <c r="D1089" t="s">
        <v>6564</v>
      </c>
      <c r="E1089">
        <v>3180.28</v>
      </c>
      <c r="F1089">
        <v>3</v>
      </c>
      <c r="G1089">
        <v>-51.59</v>
      </c>
      <c r="H1089">
        <v>1</v>
      </c>
      <c r="I1089" t="s">
        <v>55</v>
      </c>
    </row>
    <row r="1090" spans="1:9" x14ac:dyDescent="0.3">
      <c r="A1090" t="s">
        <v>6569</v>
      </c>
      <c r="B1090" t="s">
        <v>80</v>
      </c>
      <c r="C1090" t="s">
        <v>63</v>
      </c>
      <c r="D1090" t="s">
        <v>6570</v>
      </c>
      <c r="E1090">
        <v>3671.92</v>
      </c>
      <c r="F1090">
        <v>4</v>
      </c>
      <c r="G1090">
        <v>-9.32</v>
      </c>
      <c r="H1090">
        <v>1</v>
      </c>
      <c r="I1090" t="s">
        <v>33</v>
      </c>
    </row>
    <row r="1091" spans="1:9" x14ac:dyDescent="0.3">
      <c r="A1091" t="s">
        <v>6575</v>
      </c>
      <c r="B1091" t="s">
        <v>30</v>
      </c>
      <c r="C1091" t="s">
        <v>71</v>
      </c>
      <c r="D1091" t="s">
        <v>6576</v>
      </c>
      <c r="E1091">
        <v>4879.4399999999996</v>
      </c>
      <c r="F1091">
        <v>4</v>
      </c>
      <c r="G1091">
        <v>-63.49</v>
      </c>
      <c r="I1091" t="s">
        <v>45</v>
      </c>
    </row>
    <row r="1092" spans="1:9" x14ac:dyDescent="0.3">
      <c r="A1092" t="s">
        <v>6581</v>
      </c>
      <c r="B1092" t="s">
        <v>30</v>
      </c>
      <c r="C1092" t="s">
        <v>95</v>
      </c>
      <c r="D1092" t="s">
        <v>6582</v>
      </c>
      <c r="E1092">
        <v>4854.96</v>
      </c>
      <c r="F1092">
        <v>9</v>
      </c>
      <c r="G1092">
        <v>23.14</v>
      </c>
      <c r="I1092" t="s">
        <v>45</v>
      </c>
    </row>
    <row r="1093" spans="1:9" x14ac:dyDescent="0.3">
      <c r="A1093" t="s">
        <v>6586</v>
      </c>
      <c r="B1093" t="s">
        <v>42</v>
      </c>
      <c r="C1093" t="s">
        <v>31</v>
      </c>
      <c r="D1093" t="s">
        <v>6587</v>
      </c>
      <c r="E1093">
        <v>393.29</v>
      </c>
      <c r="F1093">
        <v>8</v>
      </c>
      <c r="G1093">
        <v>22.31</v>
      </c>
      <c r="I1093" t="s">
        <v>55</v>
      </c>
    </row>
    <row r="1094" spans="1:9" x14ac:dyDescent="0.3">
      <c r="A1094" s="2" t="s">
        <v>6592</v>
      </c>
      <c r="B1094" t="s">
        <v>80</v>
      </c>
      <c r="C1094" t="s">
        <v>63</v>
      </c>
      <c r="D1094" t="s">
        <v>6593</v>
      </c>
      <c r="E1094">
        <v>4968.2</v>
      </c>
      <c r="F1094">
        <v>1</v>
      </c>
      <c r="G1094">
        <v>-16.45</v>
      </c>
      <c r="H1094">
        <v>1</v>
      </c>
      <c r="I1094" t="s">
        <v>55</v>
      </c>
    </row>
    <row r="1095" spans="1:9" x14ac:dyDescent="0.3">
      <c r="A1095" t="s">
        <v>6598</v>
      </c>
      <c r="B1095" t="s">
        <v>42</v>
      </c>
      <c r="C1095" t="s">
        <v>43</v>
      </c>
      <c r="D1095" t="s">
        <v>6599</v>
      </c>
      <c r="E1095">
        <v>2656.85</v>
      </c>
      <c r="F1095">
        <v>6</v>
      </c>
      <c r="G1095">
        <v>-80.959999999999994</v>
      </c>
      <c r="I1095" t="s">
        <v>33</v>
      </c>
    </row>
    <row r="1096" spans="1:9" x14ac:dyDescent="0.3">
      <c r="A1096" t="s">
        <v>6604</v>
      </c>
      <c r="B1096" t="s">
        <v>80</v>
      </c>
      <c r="C1096" t="s">
        <v>95</v>
      </c>
      <c r="D1096" t="s">
        <v>6605</v>
      </c>
      <c r="E1096">
        <v>1374.67</v>
      </c>
      <c r="F1096">
        <v>8</v>
      </c>
      <c r="G1096">
        <v>-22.53</v>
      </c>
      <c r="H1096">
        <v>1</v>
      </c>
      <c r="I1096" t="s">
        <v>33</v>
      </c>
    </row>
    <row r="1097" spans="1:9" x14ac:dyDescent="0.3">
      <c r="A1097" t="s">
        <v>6610</v>
      </c>
      <c r="B1097" t="s">
        <v>80</v>
      </c>
      <c r="C1097" t="s">
        <v>71</v>
      </c>
      <c r="D1097" t="s">
        <v>6611</v>
      </c>
      <c r="E1097">
        <v>3923.23</v>
      </c>
      <c r="F1097">
        <v>8</v>
      </c>
      <c r="G1097">
        <v>-28.24</v>
      </c>
      <c r="H1097">
        <v>1</v>
      </c>
      <c r="I1097" t="s">
        <v>45</v>
      </c>
    </row>
    <row r="1098" spans="1:9" x14ac:dyDescent="0.3">
      <c r="A1098" t="s">
        <v>6616</v>
      </c>
      <c r="B1098" t="s">
        <v>80</v>
      </c>
      <c r="C1098" t="s">
        <v>31</v>
      </c>
      <c r="D1098" t="s">
        <v>6617</v>
      </c>
      <c r="E1098">
        <v>3156.78</v>
      </c>
      <c r="F1098">
        <v>7</v>
      </c>
      <c r="G1098">
        <v>74.569999999999993</v>
      </c>
      <c r="I1098" t="s">
        <v>45</v>
      </c>
    </row>
    <row r="1099" spans="1:9" x14ac:dyDescent="0.3">
      <c r="A1099" t="s">
        <v>6622</v>
      </c>
      <c r="B1099" t="s">
        <v>42</v>
      </c>
      <c r="C1099" t="s">
        <v>43</v>
      </c>
      <c r="D1099" t="s">
        <v>6623</v>
      </c>
      <c r="E1099">
        <v>2085.0100000000002</v>
      </c>
      <c r="F1099">
        <v>3</v>
      </c>
      <c r="G1099">
        <v>-57.77</v>
      </c>
      <c r="I1099" t="s">
        <v>33</v>
      </c>
    </row>
    <row r="1100" spans="1:9" x14ac:dyDescent="0.3">
      <c r="A1100" t="s">
        <v>6628</v>
      </c>
      <c r="B1100" t="s">
        <v>30</v>
      </c>
      <c r="C1100" t="s">
        <v>71</v>
      </c>
      <c r="D1100" t="s">
        <v>6629</v>
      </c>
      <c r="E1100">
        <v>4322.46</v>
      </c>
      <c r="F1100">
        <v>7</v>
      </c>
      <c r="G1100">
        <v>-56.67</v>
      </c>
      <c r="H1100">
        <v>1</v>
      </c>
      <c r="I1100" t="s">
        <v>33</v>
      </c>
    </row>
    <row r="1101" spans="1:9" x14ac:dyDescent="0.3">
      <c r="A1101" t="s">
        <v>6634</v>
      </c>
      <c r="B1101" t="s">
        <v>42</v>
      </c>
      <c r="C1101" t="s">
        <v>43</v>
      </c>
      <c r="D1101" t="s">
        <v>6635</v>
      </c>
      <c r="E1101">
        <v>3086.4</v>
      </c>
      <c r="F1101">
        <v>5</v>
      </c>
      <c r="G1101">
        <v>27.21</v>
      </c>
      <c r="I1101" t="s">
        <v>33</v>
      </c>
    </row>
    <row r="1102" spans="1:9" x14ac:dyDescent="0.3">
      <c r="A1102" t="s">
        <v>6640</v>
      </c>
      <c r="B1102" t="s">
        <v>80</v>
      </c>
      <c r="C1102" t="s">
        <v>95</v>
      </c>
      <c r="D1102" t="s">
        <v>6641</v>
      </c>
      <c r="E1102">
        <v>3430.87</v>
      </c>
      <c r="F1102">
        <v>3</v>
      </c>
      <c r="G1102">
        <v>-94.73</v>
      </c>
      <c r="H1102">
        <v>1</v>
      </c>
      <c r="I1102" t="s">
        <v>33</v>
      </c>
    </row>
    <row r="1103" spans="1:9" x14ac:dyDescent="0.3">
      <c r="A1103" t="s">
        <v>6645</v>
      </c>
      <c r="B1103" t="s">
        <v>30</v>
      </c>
      <c r="C1103" t="s">
        <v>71</v>
      </c>
      <c r="D1103" t="s">
        <v>6646</v>
      </c>
      <c r="E1103">
        <v>1476.96</v>
      </c>
      <c r="F1103">
        <v>3</v>
      </c>
      <c r="G1103">
        <v>-21.66</v>
      </c>
      <c r="H1103">
        <v>1</v>
      </c>
      <c r="I1103" t="s">
        <v>55</v>
      </c>
    </row>
    <row r="1104" spans="1:9" x14ac:dyDescent="0.3">
      <c r="A1104" t="s">
        <v>6651</v>
      </c>
      <c r="B1104" t="s">
        <v>80</v>
      </c>
      <c r="C1104" t="s">
        <v>63</v>
      </c>
      <c r="D1104" t="s">
        <v>6652</v>
      </c>
      <c r="E1104">
        <v>3915</v>
      </c>
      <c r="F1104">
        <v>10</v>
      </c>
      <c r="G1104">
        <v>-25.43</v>
      </c>
      <c r="I1104" t="s">
        <v>55</v>
      </c>
    </row>
    <row r="1105" spans="1:9" x14ac:dyDescent="0.3">
      <c r="A1105" t="s">
        <v>6657</v>
      </c>
      <c r="B1105" t="s">
        <v>42</v>
      </c>
      <c r="C1105" t="s">
        <v>31</v>
      </c>
      <c r="D1105" t="s">
        <v>6658</v>
      </c>
      <c r="E1105">
        <v>3945.3</v>
      </c>
      <c r="F1105">
        <v>1</v>
      </c>
      <c r="G1105">
        <v>-59.38</v>
      </c>
      <c r="H1105">
        <v>1</v>
      </c>
      <c r="I1105" t="s">
        <v>45</v>
      </c>
    </row>
    <row r="1106" spans="1:9" x14ac:dyDescent="0.3">
      <c r="A1106" t="s">
        <v>6663</v>
      </c>
      <c r="B1106" t="s">
        <v>42</v>
      </c>
      <c r="C1106" t="s">
        <v>31</v>
      </c>
      <c r="D1106" t="s">
        <v>6664</v>
      </c>
      <c r="E1106">
        <v>1673.01</v>
      </c>
      <c r="F1106">
        <v>3</v>
      </c>
      <c r="G1106">
        <v>-40.909999999999997</v>
      </c>
      <c r="H1106">
        <v>1</v>
      </c>
      <c r="I1106" t="s">
        <v>33</v>
      </c>
    </row>
    <row r="1107" spans="1:9" x14ac:dyDescent="0.3">
      <c r="A1107" t="s">
        <v>6668</v>
      </c>
      <c r="B1107" t="s">
        <v>42</v>
      </c>
      <c r="C1107" t="s">
        <v>63</v>
      </c>
      <c r="D1107" t="s">
        <v>6669</v>
      </c>
      <c r="E1107">
        <v>2984.92</v>
      </c>
      <c r="F1107">
        <v>10</v>
      </c>
      <c r="G1107">
        <v>86.71</v>
      </c>
      <c r="H1107">
        <v>1</v>
      </c>
      <c r="I1107" t="s">
        <v>33</v>
      </c>
    </row>
    <row r="1108" spans="1:9" x14ac:dyDescent="0.3">
      <c r="A1108" t="s">
        <v>6674</v>
      </c>
      <c r="B1108" t="s">
        <v>42</v>
      </c>
      <c r="C1108" t="s">
        <v>63</v>
      </c>
      <c r="D1108" t="s">
        <v>6675</v>
      </c>
      <c r="E1108">
        <v>3052.5</v>
      </c>
      <c r="F1108">
        <v>2</v>
      </c>
      <c r="G1108">
        <v>30.23</v>
      </c>
      <c r="H1108">
        <v>1</v>
      </c>
      <c r="I1108" t="s">
        <v>33</v>
      </c>
    </row>
    <row r="1109" spans="1:9" x14ac:dyDescent="0.3">
      <c r="A1109" t="s">
        <v>6680</v>
      </c>
      <c r="B1109" t="s">
        <v>42</v>
      </c>
      <c r="C1109" t="s">
        <v>95</v>
      </c>
      <c r="D1109" t="s">
        <v>6681</v>
      </c>
      <c r="E1109">
        <v>78.41</v>
      </c>
      <c r="F1109">
        <v>7</v>
      </c>
      <c r="G1109">
        <v>50.01</v>
      </c>
      <c r="I1109" t="s">
        <v>55</v>
      </c>
    </row>
    <row r="1110" spans="1:9" x14ac:dyDescent="0.3">
      <c r="A1110" t="s">
        <v>6686</v>
      </c>
      <c r="B1110" t="s">
        <v>42</v>
      </c>
      <c r="C1110" t="s">
        <v>71</v>
      </c>
      <c r="D1110" t="s">
        <v>6687</v>
      </c>
      <c r="E1110">
        <v>1933.1</v>
      </c>
      <c r="F1110">
        <v>9</v>
      </c>
      <c r="G1110">
        <v>87.78</v>
      </c>
      <c r="H1110">
        <v>1</v>
      </c>
      <c r="I1110" t="s">
        <v>55</v>
      </c>
    </row>
    <row r="1111" spans="1:9" x14ac:dyDescent="0.3">
      <c r="A1111" t="s">
        <v>6692</v>
      </c>
      <c r="B1111" t="s">
        <v>80</v>
      </c>
      <c r="C1111" t="s">
        <v>43</v>
      </c>
      <c r="D1111" t="s">
        <v>6693</v>
      </c>
      <c r="E1111">
        <v>3299.36</v>
      </c>
      <c r="F1111">
        <v>5</v>
      </c>
      <c r="G1111">
        <v>8.52</v>
      </c>
      <c r="H1111">
        <v>1</v>
      </c>
      <c r="I1111" t="s">
        <v>55</v>
      </c>
    </row>
    <row r="1112" spans="1:9" x14ac:dyDescent="0.3">
      <c r="A1112" t="s">
        <v>6698</v>
      </c>
      <c r="B1112" t="s">
        <v>42</v>
      </c>
      <c r="C1112" t="s">
        <v>71</v>
      </c>
      <c r="D1112" t="s">
        <v>6699</v>
      </c>
      <c r="E1112">
        <v>2597.16</v>
      </c>
      <c r="F1112">
        <v>7</v>
      </c>
      <c r="G1112">
        <v>-17.399999999999999</v>
      </c>
      <c r="I1112" t="s">
        <v>33</v>
      </c>
    </row>
    <row r="1113" spans="1:9" x14ac:dyDescent="0.3">
      <c r="A1113" t="s">
        <v>6704</v>
      </c>
      <c r="B1113" t="s">
        <v>42</v>
      </c>
      <c r="C1113" t="s">
        <v>63</v>
      </c>
      <c r="D1113" t="s">
        <v>6705</v>
      </c>
      <c r="E1113">
        <v>1973.81</v>
      </c>
      <c r="F1113">
        <v>2</v>
      </c>
      <c r="G1113">
        <v>-74.11</v>
      </c>
      <c r="I1113" t="s">
        <v>33</v>
      </c>
    </row>
    <row r="1114" spans="1:9" x14ac:dyDescent="0.3">
      <c r="A1114" t="s">
        <v>6710</v>
      </c>
      <c r="B1114" t="s">
        <v>80</v>
      </c>
      <c r="C1114" t="s">
        <v>63</v>
      </c>
      <c r="D1114" t="s">
        <v>6711</v>
      </c>
      <c r="E1114">
        <v>2165.59</v>
      </c>
      <c r="F1114">
        <v>1</v>
      </c>
      <c r="G1114">
        <v>-14.85</v>
      </c>
      <c r="H1114">
        <v>1</v>
      </c>
      <c r="I1114" t="s">
        <v>55</v>
      </c>
    </row>
    <row r="1115" spans="1:9" x14ac:dyDescent="0.3">
      <c r="A1115" t="s">
        <v>6716</v>
      </c>
      <c r="B1115" t="s">
        <v>42</v>
      </c>
      <c r="C1115" t="s">
        <v>71</v>
      </c>
      <c r="D1115" t="s">
        <v>6717</v>
      </c>
      <c r="E1115">
        <v>4721.49</v>
      </c>
      <c r="F1115">
        <v>8</v>
      </c>
      <c r="G1115">
        <v>-73.28</v>
      </c>
      <c r="I1115" t="s">
        <v>55</v>
      </c>
    </row>
    <row r="1116" spans="1:9" x14ac:dyDescent="0.3">
      <c r="A1116" t="s">
        <v>6722</v>
      </c>
      <c r="B1116" t="s">
        <v>80</v>
      </c>
      <c r="C1116" t="s">
        <v>71</v>
      </c>
      <c r="D1116" t="s">
        <v>6723</v>
      </c>
      <c r="E1116">
        <v>2275.0700000000002</v>
      </c>
      <c r="F1116">
        <v>10</v>
      </c>
      <c r="G1116">
        <v>37.549999999999997</v>
      </c>
      <c r="H1116">
        <v>1</v>
      </c>
      <c r="I1116" t="s">
        <v>33</v>
      </c>
    </row>
    <row r="1117" spans="1:9" x14ac:dyDescent="0.3">
      <c r="A1117" t="s">
        <v>6728</v>
      </c>
      <c r="B1117" t="s">
        <v>30</v>
      </c>
      <c r="C1117" t="s">
        <v>71</v>
      </c>
      <c r="D1117" t="s">
        <v>6729</v>
      </c>
      <c r="E1117">
        <v>3336.19</v>
      </c>
      <c r="F1117">
        <v>2</v>
      </c>
      <c r="G1117">
        <v>21.56</v>
      </c>
      <c r="H1117">
        <v>1</v>
      </c>
      <c r="I1117" t="s">
        <v>33</v>
      </c>
    </row>
    <row r="1118" spans="1:9" x14ac:dyDescent="0.3">
      <c r="A1118" t="s">
        <v>6734</v>
      </c>
      <c r="B1118" t="s">
        <v>30</v>
      </c>
      <c r="C1118" t="s">
        <v>43</v>
      </c>
      <c r="D1118" t="s">
        <v>6735</v>
      </c>
      <c r="E1118">
        <v>1753.7</v>
      </c>
      <c r="F1118">
        <v>10</v>
      </c>
      <c r="G1118">
        <v>45.58</v>
      </c>
      <c r="H1118">
        <v>1</v>
      </c>
      <c r="I1118" t="s">
        <v>33</v>
      </c>
    </row>
    <row r="1119" spans="1:9" x14ac:dyDescent="0.3">
      <c r="A1119" t="s">
        <v>6740</v>
      </c>
      <c r="B1119" t="s">
        <v>80</v>
      </c>
      <c r="C1119" t="s">
        <v>95</v>
      </c>
      <c r="D1119" t="s">
        <v>6741</v>
      </c>
      <c r="E1119">
        <v>97.18</v>
      </c>
      <c r="F1119">
        <v>2</v>
      </c>
      <c r="G1119">
        <v>16.420000000000002</v>
      </c>
      <c r="I1119" t="s">
        <v>33</v>
      </c>
    </row>
    <row r="1120" spans="1:9" x14ac:dyDescent="0.3">
      <c r="A1120" t="s">
        <v>6746</v>
      </c>
      <c r="B1120" t="s">
        <v>80</v>
      </c>
      <c r="C1120" t="s">
        <v>43</v>
      </c>
      <c r="D1120" t="s">
        <v>6747</v>
      </c>
      <c r="E1120">
        <v>2000.48</v>
      </c>
      <c r="F1120">
        <v>4</v>
      </c>
      <c r="G1120">
        <v>-63.41</v>
      </c>
      <c r="H1120">
        <v>1</v>
      </c>
      <c r="I1120" t="s">
        <v>55</v>
      </c>
    </row>
    <row r="1121" spans="1:9" x14ac:dyDescent="0.3">
      <c r="A1121" t="s">
        <v>6752</v>
      </c>
      <c r="B1121" t="s">
        <v>80</v>
      </c>
      <c r="C1121" t="s">
        <v>31</v>
      </c>
      <c r="D1121" t="s">
        <v>6753</v>
      </c>
      <c r="E1121">
        <v>2235.79</v>
      </c>
      <c r="F1121">
        <v>9</v>
      </c>
      <c r="G1121">
        <v>46.17</v>
      </c>
      <c r="I1121" t="s">
        <v>33</v>
      </c>
    </row>
    <row r="1122" spans="1:9" x14ac:dyDescent="0.3">
      <c r="A1122" t="s">
        <v>6758</v>
      </c>
      <c r="B1122" t="s">
        <v>42</v>
      </c>
      <c r="C1122" t="s">
        <v>43</v>
      </c>
      <c r="D1122" t="s">
        <v>6759</v>
      </c>
      <c r="E1122">
        <v>1706.4</v>
      </c>
      <c r="F1122">
        <v>10</v>
      </c>
      <c r="G1122">
        <v>61.71</v>
      </c>
      <c r="H1122">
        <v>1</v>
      </c>
      <c r="I1122" t="s">
        <v>33</v>
      </c>
    </row>
    <row r="1123" spans="1:9" x14ac:dyDescent="0.3">
      <c r="A1123" t="s">
        <v>6764</v>
      </c>
      <c r="B1123" t="s">
        <v>42</v>
      </c>
      <c r="C1123" t="s">
        <v>71</v>
      </c>
      <c r="D1123" t="s">
        <v>6765</v>
      </c>
      <c r="E1123">
        <v>2462.16</v>
      </c>
      <c r="F1123">
        <v>4</v>
      </c>
      <c r="G1123">
        <v>72.06</v>
      </c>
      <c r="H1123">
        <v>1</v>
      </c>
      <c r="I1123" t="s">
        <v>45</v>
      </c>
    </row>
    <row r="1124" spans="1:9" x14ac:dyDescent="0.3">
      <c r="A1124" t="s">
        <v>6770</v>
      </c>
      <c r="B1124" t="s">
        <v>80</v>
      </c>
      <c r="C1124" t="s">
        <v>63</v>
      </c>
      <c r="D1124" t="s">
        <v>6771</v>
      </c>
      <c r="E1124">
        <v>4628.04</v>
      </c>
      <c r="F1124">
        <v>4</v>
      </c>
      <c r="G1124">
        <v>-18.510000000000002</v>
      </c>
      <c r="H1124">
        <v>1</v>
      </c>
      <c r="I1124" t="s">
        <v>33</v>
      </c>
    </row>
    <row r="1125" spans="1:9" x14ac:dyDescent="0.3">
      <c r="A1125" t="s">
        <v>6776</v>
      </c>
      <c r="B1125" t="s">
        <v>30</v>
      </c>
      <c r="C1125" t="s">
        <v>43</v>
      </c>
      <c r="D1125" t="s">
        <v>6777</v>
      </c>
      <c r="E1125">
        <v>1173.0899999999999</v>
      </c>
      <c r="F1125">
        <v>7</v>
      </c>
      <c r="G1125">
        <v>72.75</v>
      </c>
      <c r="H1125">
        <v>1</v>
      </c>
      <c r="I1125" t="s">
        <v>33</v>
      </c>
    </row>
    <row r="1126" spans="1:9" x14ac:dyDescent="0.3">
      <c r="A1126" t="s">
        <v>6782</v>
      </c>
      <c r="B1126" t="s">
        <v>42</v>
      </c>
      <c r="C1126" t="s">
        <v>31</v>
      </c>
      <c r="D1126" t="s">
        <v>6783</v>
      </c>
      <c r="E1126">
        <v>131.13999999999999</v>
      </c>
      <c r="F1126">
        <v>6</v>
      </c>
      <c r="G1126">
        <v>33.799999999999997</v>
      </c>
      <c r="H1126">
        <v>1</v>
      </c>
      <c r="I1126" t="s">
        <v>55</v>
      </c>
    </row>
    <row r="1127" spans="1:9" x14ac:dyDescent="0.3">
      <c r="A1127" t="s">
        <v>6788</v>
      </c>
      <c r="B1127" t="s">
        <v>30</v>
      </c>
      <c r="C1127" t="s">
        <v>31</v>
      </c>
      <c r="D1127" t="s">
        <v>6789</v>
      </c>
      <c r="E1127">
        <v>1930.81</v>
      </c>
      <c r="F1127">
        <v>4</v>
      </c>
      <c r="G1127">
        <v>-76.25</v>
      </c>
      <c r="I1127" t="s">
        <v>33</v>
      </c>
    </row>
    <row r="1128" spans="1:9" x14ac:dyDescent="0.3">
      <c r="A1128" t="s">
        <v>6794</v>
      </c>
      <c r="B1128" t="s">
        <v>42</v>
      </c>
      <c r="C1128" t="s">
        <v>43</v>
      </c>
      <c r="D1128" t="s">
        <v>6795</v>
      </c>
      <c r="E1128">
        <v>2562.12</v>
      </c>
      <c r="F1128">
        <v>2</v>
      </c>
      <c r="G1128">
        <v>-14.23</v>
      </c>
      <c r="H1128">
        <v>1</v>
      </c>
      <c r="I1128" t="s">
        <v>33</v>
      </c>
    </row>
    <row r="1129" spans="1:9" x14ac:dyDescent="0.3">
      <c r="A1129" t="s">
        <v>6799</v>
      </c>
      <c r="B1129" t="s">
        <v>42</v>
      </c>
      <c r="C1129" t="s">
        <v>31</v>
      </c>
      <c r="D1129" t="s">
        <v>6800</v>
      </c>
      <c r="E1129">
        <v>902.16</v>
      </c>
      <c r="F1129">
        <v>2</v>
      </c>
      <c r="G1129">
        <v>-0.31</v>
      </c>
      <c r="I1129" t="s">
        <v>45</v>
      </c>
    </row>
    <row r="1130" spans="1:9" x14ac:dyDescent="0.3">
      <c r="A1130" t="s">
        <v>6805</v>
      </c>
      <c r="B1130" t="s">
        <v>80</v>
      </c>
      <c r="C1130" t="s">
        <v>43</v>
      </c>
      <c r="D1130" t="s">
        <v>6806</v>
      </c>
      <c r="E1130">
        <v>4397.7</v>
      </c>
      <c r="F1130">
        <v>7</v>
      </c>
      <c r="G1130">
        <v>-77.209999999999994</v>
      </c>
      <c r="H1130">
        <v>1</v>
      </c>
      <c r="I1130" t="s">
        <v>33</v>
      </c>
    </row>
    <row r="1131" spans="1:9" x14ac:dyDescent="0.3">
      <c r="A1131" t="s">
        <v>6811</v>
      </c>
      <c r="B1131" t="s">
        <v>42</v>
      </c>
      <c r="C1131" t="s">
        <v>71</v>
      </c>
      <c r="D1131" t="s">
        <v>6812</v>
      </c>
      <c r="E1131">
        <v>337.03</v>
      </c>
      <c r="F1131">
        <v>4</v>
      </c>
      <c r="G1131">
        <v>36.57</v>
      </c>
      <c r="H1131">
        <v>1</v>
      </c>
      <c r="I1131" t="s">
        <v>55</v>
      </c>
    </row>
    <row r="1132" spans="1:9" x14ac:dyDescent="0.3">
      <c r="A1132" t="s">
        <v>6817</v>
      </c>
      <c r="B1132" t="s">
        <v>30</v>
      </c>
      <c r="C1132" t="s">
        <v>43</v>
      </c>
      <c r="D1132" t="s">
        <v>6818</v>
      </c>
      <c r="E1132">
        <v>2029.8</v>
      </c>
      <c r="F1132">
        <v>7</v>
      </c>
      <c r="G1132">
        <v>-23.62</v>
      </c>
      <c r="H1132">
        <v>1</v>
      </c>
      <c r="I1132" t="s">
        <v>55</v>
      </c>
    </row>
    <row r="1133" spans="1:9" x14ac:dyDescent="0.3">
      <c r="A1133" t="s">
        <v>6823</v>
      </c>
      <c r="B1133" t="s">
        <v>30</v>
      </c>
      <c r="C1133" t="s">
        <v>31</v>
      </c>
      <c r="D1133" t="s">
        <v>6824</v>
      </c>
      <c r="E1133">
        <v>3292.48</v>
      </c>
      <c r="F1133">
        <v>4</v>
      </c>
      <c r="G1133">
        <v>-70.66</v>
      </c>
      <c r="H1133">
        <v>1</v>
      </c>
      <c r="I1133" t="s">
        <v>55</v>
      </c>
    </row>
    <row r="1134" spans="1:9" x14ac:dyDescent="0.3">
      <c r="A1134" t="s">
        <v>6828</v>
      </c>
      <c r="B1134" t="s">
        <v>30</v>
      </c>
      <c r="C1134" t="s">
        <v>31</v>
      </c>
      <c r="D1134" t="s">
        <v>6829</v>
      </c>
      <c r="E1134">
        <v>4983.62</v>
      </c>
      <c r="F1134">
        <v>7</v>
      </c>
      <c r="G1134">
        <v>51.7</v>
      </c>
      <c r="I1134" t="s">
        <v>33</v>
      </c>
    </row>
    <row r="1135" spans="1:9" x14ac:dyDescent="0.3">
      <c r="A1135" t="s">
        <v>6834</v>
      </c>
      <c r="B1135" t="s">
        <v>42</v>
      </c>
      <c r="C1135" t="s">
        <v>95</v>
      </c>
      <c r="D1135" t="s">
        <v>6835</v>
      </c>
      <c r="E1135">
        <v>3772.13</v>
      </c>
      <c r="F1135">
        <v>9</v>
      </c>
      <c r="G1135">
        <v>-70.81</v>
      </c>
      <c r="H1135">
        <v>1</v>
      </c>
      <c r="I1135" t="s">
        <v>33</v>
      </c>
    </row>
    <row r="1136" spans="1:9" x14ac:dyDescent="0.3">
      <c r="A1136" t="s">
        <v>6840</v>
      </c>
      <c r="B1136" t="s">
        <v>42</v>
      </c>
      <c r="C1136" t="s">
        <v>95</v>
      </c>
      <c r="D1136" t="s">
        <v>6841</v>
      </c>
      <c r="E1136">
        <v>2486.9299999999998</v>
      </c>
      <c r="F1136">
        <v>4</v>
      </c>
      <c r="G1136">
        <v>-76.58</v>
      </c>
      <c r="I1136" t="s">
        <v>55</v>
      </c>
    </row>
    <row r="1137" spans="1:9" x14ac:dyDescent="0.3">
      <c r="A1137" t="s">
        <v>6845</v>
      </c>
      <c r="B1137" t="s">
        <v>42</v>
      </c>
      <c r="C1137" t="s">
        <v>95</v>
      </c>
      <c r="D1137" t="s">
        <v>6846</v>
      </c>
      <c r="E1137">
        <v>744.88</v>
      </c>
      <c r="F1137">
        <v>9</v>
      </c>
      <c r="G1137">
        <v>67.86</v>
      </c>
      <c r="H1137">
        <v>1</v>
      </c>
      <c r="I1137" t="s">
        <v>33</v>
      </c>
    </row>
    <row r="1138" spans="1:9" x14ac:dyDescent="0.3">
      <c r="A1138" t="s">
        <v>6850</v>
      </c>
      <c r="B1138" t="s">
        <v>30</v>
      </c>
      <c r="C1138" t="s">
        <v>43</v>
      </c>
      <c r="D1138" t="s">
        <v>6851</v>
      </c>
      <c r="E1138">
        <v>1064.67</v>
      </c>
      <c r="F1138">
        <v>10</v>
      </c>
      <c r="G1138">
        <v>18.09</v>
      </c>
      <c r="H1138">
        <v>1</v>
      </c>
      <c r="I1138" t="s">
        <v>45</v>
      </c>
    </row>
    <row r="1139" spans="1:9" x14ac:dyDescent="0.3">
      <c r="A1139" t="s">
        <v>6856</v>
      </c>
      <c r="B1139" t="s">
        <v>80</v>
      </c>
      <c r="C1139" t="s">
        <v>31</v>
      </c>
      <c r="D1139" t="s">
        <v>6857</v>
      </c>
      <c r="E1139">
        <v>899.9</v>
      </c>
      <c r="F1139">
        <v>1</v>
      </c>
      <c r="G1139">
        <v>-46.7</v>
      </c>
      <c r="I1139" t="s">
        <v>33</v>
      </c>
    </row>
    <row r="1140" spans="1:9" x14ac:dyDescent="0.3">
      <c r="A1140" t="s">
        <v>6862</v>
      </c>
      <c r="B1140" t="s">
        <v>30</v>
      </c>
      <c r="C1140" t="s">
        <v>63</v>
      </c>
      <c r="D1140" t="s">
        <v>6863</v>
      </c>
      <c r="E1140">
        <v>3220.29</v>
      </c>
      <c r="F1140">
        <v>8</v>
      </c>
      <c r="G1140">
        <v>-82.56</v>
      </c>
      <c r="I1140" t="s">
        <v>33</v>
      </c>
    </row>
    <row r="1141" spans="1:9" x14ac:dyDescent="0.3">
      <c r="A1141" t="s">
        <v>6868</v>
      </c>
      <c r="B1141" t="s">
        <v>30</v>
      </c>
      <c r="C1141" t="s">
        <v>31</v>
      </c>
      <c r="D1141" t="s">
        <v>6869</v>
      </c>
      <c r="E1141">
        <v>1780.58</v>
      </c>
      <c r="F1141">
        <v>8</v>
      </c>
      <c r="G1141">
        <v>-53.58</v>
      </c>
      <c r="I1141" t="s">
        <v>45</v>
      </c>
    </row>
    <row r="1142" spans="1:9" x14ac:dyDescent="0.3">
      <c r="A1142" t="s">
        <v>6874</v>
      </c>
      <c r="B1142" t="s">
        <v>80</v>
      </c>
      <c r="C1142" t="s">
        <v>95</v>
      </c>
      <c r="D1142" t="s">
        <v>6875</v>
      </c>
      <c r="E1142">
        <v>4302.6400000000003</v>
      </c>
      <c r="F1142">
        <v>3</v>
      </c>
      <c r="G1142">
        <v>19.95</v>
      </c>
      <c r="I1142" t="s">
        <v>45</v>
      </c>
    </row>
    <row r="1143" spans="1:9" x14ac:dyDescent="0.3">
      <c r="A1143" t="s">
        <v>6880</v>
      </c>
      <c r="B1143" t="s">
        <v>80</v>
      </c>
      <c r="C1143" t="s">
        <v>43</v>
      </c>
      <c r="D1143" t="s">
        <v>6881</v>
      </c>
      <c r="E1143">
        <v>4532.92</v>
      </c>
      <c r="F1143">
        <v>8</v>
      </c>
      <c r="G1143">
        <v>-25.07</v>
      </c>
      <c r="I1143" t="s">
        <v>33</v>
      </c>
    </row>
    <row r="1144" spans="1:9" x14ac:dyDescent="0.3">
      <c r="A1144" t="s">
        <v>6886</v>
      </c>
      <c r="B1144" t="s">
        <v>80</v>
      </c>
      <c r="C1144" t="s">
        <v>63</v>
      </c>
      <c r="D1144" t="s">
        <v>6887</v>
      </c>
      <c r="E1144">
        <v>2776.17</v>
      </c>
      <c r="F1144">
        <v>1</v>
      </c>
      <c r="G1144">
        <v>-5.36</v>
      </c>
      <c r="I1144" t="s">
        <v>45</v>
      </c>
    </row>
    <row r="1145" spans="1:9" x14ac:dyDescent="0.3">
      <c r="A1145" t="s">
        <v>6892</v>
      </c>
      <c r="B1145" t="s">
        <v>42</v>
      </c>
      <c r="C1145" t="s">
        <v>43</v>
      </c>
      <c r="D1145" t="s">
        <v>6893</v>
      </c>
      <c r="E1145">
        <v>2113.15</v>
      </c>
      <c r="F1145">
        <v>9</v>
      </c>
      <c r="G1145">
        <v>86.39</v>
      </c>
      <c r="I1145" t="s">
        <v>45</v>
      </c>
    </row>
    <row r="1146" spans="1:9" x14ac:dyDescent="0.3">
      <c r="A1146" t="s">
        <v>6898</v>
      </c>
      <c r="B1146" t="s">
        <v>30</v>
      </c>
      <c r="C1146" t="s">
        <v>71</v>
      </c>
      <c r="D1146" t="s">
        <v>6899</v>
      </c>
      <c r="E1146">
        <v>4601.13</v>
      </c>
      <c r="F1146">
        <v>5</v>
      </c>
      <c r="G1146">
        <v>-5.34</v>
      </c>
      <c r="H1146">
        <v>1</v>
      </c>
      <c r="I1146" t="s">
        <v>55</v>
      </c>
    </row>
    <row r="1147" spans="1:9" x14ac:dyDescent="0.3">
      <c r="A1147" t="s">
        <v>6904</v>
      </c>
      <c r="B1147" t="s">
        <v>30</v>
      </c>
      <c r="C1147" t="s">
        <v>43</v>
      </c>
      <c r="D1147" t="s">
        <v>6905</v>
      </c>
      <c r="E1147">
        <v>2990.58</v>
      </c>
      <c r="F1147">
        <v>7</v>
      </c>
      <c r="G1147">
        <v>-44.77</v>
      </c>
      <c r="I1147" t="s">
        <v>55</v>
      </c>
    </row>
    <row r="1148" spans="1:9" x14ac:dyDescent="0.3">
      <c r="A1148" t="s">
        <v>6910</v>
      </c>
      <c r="B1148" t="s">
        <v>80</v>
      </c>
      <c r="C1148" t="s">
        <v>71</v>
      </c>
      <c r="D1148" t="s">
        <v>6911</v>
      </c>
      <c r="E1148">
        <v>2983.36</v>
      </c>
      <c r="F1148">
        <v>2</v>
      </c>
      <c r="G1148">
        <v>-94.42</v>
      </c>
      <c r="H1148">
        <v>1</v>
      </c>
      <c r="I1148" t="s">
        <v>55</v>
      </c>
    </row>
    <row r="1149" spans="1:9" x14ac:dyDescent="0.3">
      <c r="A1149" t="s">
        <v>6915</v>
      </c>
      <c r="B1149" t="s">
        <v>80</v>
      </c>
      <c r="C1149" t="s">
        <v>43</v>
      </c>
      <c r="D1149" t="s">
        <v>6916</v>
      </c>
      <c r="E1149">
        <v>2487.48</v>
      </c>
      <c r="F1149">
        <v>9</v>
      </c>
      <c r="G1149">
        <v>47.2</v>
      </c>
      <c r="H1149">
        <v>1</v>
      </c>
      <c r="I1149" t="s">
        <v>45</v>
      </c>
    </row>
    <row r="1150" spans="1:9" x14ac:dyDescent="0.3">
      <c r="A1150" t="s">
        <v>6921</v>
      </c>
      <c r="B1150" t="s">
        <v>80</v>
      </c>
      <c r="C1150" t="s">
        <v>43</v>
      </c>
      <c r="D1150" t="s">
        <v>6922</v>
      </c>
      <c r="E1150">
        <v>3731.13</v>
      </c>
      <c r="F1150">
        <v>3</v>
      </c>
      <c r="G1150">
        <v>-68.72</v>
      </c>
      <c r="H1150">
        <v>1</v>
      </c>
      <c r="I1150" t="s">
        <v>33</v>
      </c>
    </row>
    <row r="1151" spans="1:9" x14ac:dyDescent="0.3">
      <c r="A1151" t="s">
        <v>6926</v>
      </c>
      <c r="B1151" t="s">
        <v>42</v>
      </c>
      <c r="C1151" t="s">
        <v>95</v>
      </c>
      <c r="D1151" t="s">
        <v>6927</v>
      </c>
      <c r="E1151">
        <v>4010.36</v>
      </c>
      <c r="F1151">
        <v>8</v>
      </c>
      <c r="G1151">
        <v>-28.86</v>
      </c>
      <c r="I1151" t="s">
        <v>55</v>
      </c>
    </row>
    <row r="1152" spans="1:9" x14ac:dyDescent="0.3">
      <c r="A1152" t="s">
        <v>6931</v>
      </c>
      <c r="B1152" t="s">
        <v>80</v>
      </c>
      <c r="C1152" t="s">
        <v>43</v>
      </c>
      <c r="D1152" t="s">
        <v>6932</v>
      </c>
      <c r="E1152">
        <v>1751.86</v>
      </c>
      <c r="F1152">
        <v>5</v>
      </c>
      <c r="G1152">
        <v>35.07</v>
      </c>
      <c r="H1152">
        <v>1</v>
      </c>
      <c r="I1152" t="s">
        <v>45</v>
      </c>
    </row>
    <row r="1153" spans="1:9" x14ac:dyDescent="0.3">
      <c r="A1153" t="s">
        <v>6937</v>
      </c>
      <c r="B1153" t="s">
        <v>80</v>
      </c>
      <c r="C1153" t="s">
        <v>71</v>
      </c>
      <c r="D1153" t="s">
        <v>6938</v>
      </c>
      <c r="E1153">
        <v>3321.76</v>
      </c>
      <c r="F1153">
        <v>10</v>
      </c>
      <c r="G1153">
        <v>-90.13</v>
      </c>
      <c r="I1153" t="s">
        <v>33</v>
      </c>
    </row>
    <row r="1154" spans="1:9" x14ac:dyDescent="0.3">
      <c r="A1154" t="s">
        <v>6943</v>
      </c>
      <c r="B1154" t="s">
        <v>30</v>
      </c>
      <c r="C1154" t="s">
        <v>43</v>
      </c>
      <c r="D1154" t="s">
        <v>6944</v>
      </c>
      <c r="E1154">
        <v>727.16</v>
      </c>
      <c r="F1154">
        <v>9</v>
      </c>
      <c r="G1154">
        <v>-85.96</v>
      </c>
      <c r="I1154" t="s">
        <v>55</v>
      </c>
    </row>
    <row r="1155" spans="1:9" x14ac:dyDescent="0.3">
      <c r="A1155" t="s">
        <v>6949</v>
      </c>
      <c r="B1155" t="s">
        <v>80</v>
      </c>
      <c r="C1155" t="s">
        <v>31</v>
      </c>
      <c r="D1155" t="s">
        <v>6950</v>
      </c>
      <c r="E1155">
        <v>3361.57</v>
      </c>
      <c r="F1155">
        <v>3</v>
      </c>
      <c r="G1155">
        <v>-30.45</v>
      </c>
      <c r="I1155" t="s">
        <v>45</v>
      </c>
    </row>
    <row r="1156" spans="1:9" x14ac:dyDescent="0.3">
      <c r="A1156" t="s">
        <v>6955</v>
      </c>
      <c r="B1156" t="s">
        <v>30</v>
      </c>
      <c r="C1156" t="s">
        <v>31</v>
      </c>
      <c r="D1156" t="s">
        <v>6956</v>
      </c>
      <c r="E1156">
        <v>2141.19</v>
      </c>
      <c r="F1156">
        <v>4</v>
      </c>
      <c r="G1156">
        <v>83.3</v>
      </c>
      <c r="I1156" t="s">
        <v>33</v>
      </c>
    </row>
    <row r="1157" spans="1:9" x14ac:dyDescent="0.3">
      <c r="A1157" t="s">
        <v>6961</v>
      </c>
      <c r="B1157" t="s">
        <v>80</v>
      </c>
      <c r="C1157" t="s">
        <v>63</v>
      </c>
      <c r="D1157" t="s">
        <v>6962</v>
      </c>
      <c r="E1157">
        <v>1780.18</v>
      </c>
      <c r="F1157">
        <v>8</v>
      </c>
      <c r="G1157">
        <v>-68.87</v>
      </c>
      <c r="H1157">
        <v>1</v>
      </c>
      <c r="I1157" t="s">
        <v>33</v>
      </c>
    </row>
    <row r="1158" spans="1:9" x14ac:dyDescent="0.3">
      <c r="A1158" t="s">
        <v>6967</v>
      </c>
      <c r="B1158" t="s">
        <v>30</v>
      </c>
      <c r="C1158" t="s">
        <v>95</v>
      </c>
      <c r="D1158" t="s">
        <v>6968</v>
      </c>
      <c r="E1158">
        <v>946.16</v>
      </c>
      <c r="F1158">
        <v>4</v>
      </c>
      <c r="G1158">
        <v>-47.37</v>
      </c>
      <c r="I1158" t="s">
        <v>55</v>
      </c>
    </row>
    <row r="1159" spans="1:9" x14ac:dyDescent="0.3">
      <c r="A1159" t="s">
        <v>6973</v>
      </c>
      <c r="B1159" t="s">
        <v>30</v>
      </c>
      <c r="C1159" t="s">
        <v>71</v>
      </c>
      <c r="D1159" t="s">
        <v>6974</v>
      </c>
      <c r="E1159">
        <v>4989.3500000000004</v>
      </c>
      <c r="F1159">
        <v>9</v>
      </c>
      <c r="G1159">
        <v>-37.81</v>
      </c>
      <c r="I1159" t="s">
        <v>55</v>
      </c>
    </row>
    <row r="1160" spans="1:9" x14ac:dyDescent="0.3">
      <c r="A1160" t="s">
        <v>6979</v>
      </c>
      <c r="B1160" t="s">
        <v>42</v>
      </c>
      <c r="C1160" t="s">
        <v>95</v>
      </c>
      <c r="D1160" t="s">
        <v>6980</v>
      </c>
      <c r="E1160">
        <v>3907.15</v>
      </c>
      <c r="F1160">
        <v>9</v>
      </c>
      <c r="G1160">
        <v>-49.95</v>
      </c>
      <c r="I1160" t="s">
        <v>33</v>
      </c>
    </row>
    <row r="1161" spans="1:9" x14ac:dyDescent="0.3">
      <c r="A1161" t="s">
        <v>6985</v>
      </c>
      <c r="B1161" t="s">
        <v>42</v>
      </c>
      <c r="C1161" t="s">
        <v>43</v>
      </c>
      <c r="D1161" t="s">
        <v>6986</v>
      </c>
      <c r="E1161">
        <v>2253.89</v>
      </c>
      <c r="F1161">
        <v>9</v>
      </c>
      <c r="G1161">
        <v>-40.29</v>
      </c>
      <c r="H1161">
        <v>1</v>
      </c>
      <c r="I1161" t="s">
        <v>55</v>
      </c>
    </row>
    <row r="1162" spans="1:9" x14ac:dyDescent="0.3">
      <c r="A1162" t="s">
        <v>6991</v>
      </c>
      <c r="B1162" t="s">
        <v>80</v>
      </c>
      <c r="C1162" t="s">
        <v>63</v>
      </c>
      <c r="D1162" t="s">
        <v>6992</v>
      </c>
      <c r="E1162">
        <v>351.02</v>
      </c>
      <c r="F1162">
        <v>5</v>
      </c>
      <c r="G1162">
        <v>22.71</v>
      </c>
      <c r="H1162">
        <v>1</v>
      </c>
      <c r="I1162" t="s">
        <v>33</v>
      </c>
    </row>
    <row r="1163" spans="1:9" x14ac:dyDescent="0.3">
      <c r="A1163" t="s">
        <v>6997</v>
      </c>
      <c r="B1163" t="s">
        <v>30</v>
      </c>
      <c r="C1163" t="s">
        <v>43</v>
      </c>
      <c r="D1163" t="s">
        <v>6998</v>
      </c>
      <c r="E1163">
        <v>3348.75</v>
      </c>
      <c r="F1163">
        <v>7</v>
      </c>
      <c r="G1163">
        <v>32.32</v>
      </c>
      <c r="H1163">
        <v>1</v>
      </c>
      <c r="I1163" t="s">
        <v>33</v>
      </c>
    </row>
    <row r="1164" spans="1:9" x14ac:dyDescent="0.3">
      <c r="A1164" t="s">
        <v>7003</v>
      </c>
      <c r="B1164" t="s">
        <v>80</v>
      </c>
      <c r="C1164" t="s">
        <v>31</v>
      </c>
      <c r="D1164" t="s">
        <v>7004</v>
      </c>
      <c r="E1164">
        <v>3677.92</v>
      </c>
      <c r="F1164">
        <v>7</v>
      </c>
      <c r="G1164">
        <v>90.63</v>
      </c>
      <c r="I1164" t="s">
        <v>45</v>
      </c>
    </row>
    <row r="1165" spans="1:9" x14ac:dyDescent="0.3">
      <c r="A1165" t="s">
        <v>7009</v>
      </c>
      <c r="B1165" t="s">
        <v>30</v>
      </c>
      <c r="C1165" t="s">
        <v>63</v>
      </c>
      <c r="D1165" t="s">
        <v>7010</v>
      </c>
      <c r="E1165">
        <v>3585.67</v>
      </c>
      <c r="F1165">
        <v>4</v>
      </c>
      <c r="G1165">
        <v>73.8</v>
      </c>
      <c r="H1165">
        <v>1</v>
      </c>
      <c r="I1165" t="s">
        <v>33</v>
      </c>
    </row>
    <row r="1166" spans="1:9" x14ac:dyDescent="0.3">
      <c r="A1166" t="s">
        <v>7015</v>
      </c>
      <c r="B1166" t="s">
        <v>42</v>
      </c>
      <c r="C1166" t="s">
        <v>43</v>
      </c>
      <c r="D1166" t="s">
        <v>7016</v>
      </c>
      <c r="E1166">
        <v>1428.4</v>
      </c>
      <c r="F1166">
        <v>6</v>
      </c>
      <c r="G1166">
        <v>60.76</v>
      </c>
      <c r="H1166">
        <v>1</v>
      </c>
      <c r="I1166" t="s">
        <v>55</v>
      </c>
    </row>
    <row r="1167" spans="1:9" x14ac:dyDescent="0.3">
      <c r="A1167" t="s">
        <v>7021</v>
      </c>
      <c r="B1167" t="s">
        <v>30</v>
      </c>
      <c r="C1167" t="s">
        <v>71</v>
      </c>
      <c r="D1167" t="s">
        <v>7022</v>
      </c>
      <c r="E1167">
        <v>3557.67</v>
      </c>
      <c r="F1167">
        <v>3</v>
      </c>
      <c r="G1167">
        <v>13.45</v>
      </c>
      <c r="H1167">
        <v>1</v>
      </c>
      <c r="I1167" t="s">
        <v>55</v>
      </c>
    </row>
    <row r="1168" spans="1:9" x14ac:dyDescent="0.3">
      <c r="A1168" t="s">
        <v>7027</v>
      </c>
      <c r="B1168" t="s">
        <v>80</v>
      </c>
      <c r="C1168" t="s">
        <v>43</v>
      </c>
      <c r="D1168" t="s">
        <v>7028</v>
      </c>
      <c r="E1168">
        <v>182.5</v>
      </c>
      <c r="F1168">
        <v>8</v>
      </c>
      <c r="G1168">
        <v>92.34</v>
      </c>
      <c r="H1168">
        <v>1</v>
      </c>
      <c r="I1168" t="s">
        <v>33</v>
      </c>
    </row>
    <row r="1169" spans="1:9" x14ac:dyDescent="0.3">
      <c r="A1169" t="s">
        <v>7032</v>
      </c>
      <c r="B1169" t="s">
        <v>42</v>
      </c>
      <c r="C1169" t="s">
        <v>31</v>
      </c>
      <c r="D1169" t="s">
        <v>7033</v>
      </c>
      <c r="E1169">
        <v>4778.79</v>
      </c>
      <c r="F1169">
        <v>10</v>
      </c>
      <c r="G1169">
        <v>-34.46</v>
      </c>
      <c r="H1169">
        <v>1</v>
      </c>
      <c r="I1169" t="s">
        <v>55</v>
      </c>
    </row>
    <row r="1170" spans="1:9" x14ac:dyDescent="0.3">
      <c r="A1170" t="s">
        <v>7038</v>
      </c>
      <c r="B1170" t="s">
        <v>42</v>
      </c>
      <c r="C1170" t="s">
        <v>31</v>
      </c>
      <c r="D1170" t="s">
        <v>7039</v>
      </c>
      <c r="E1170">
        <v>1391.82</v>
      </c>
      <c r="F1170">
        <v>1</v>
      </c>
      <c r="G1170">
        <v>-53.94</v>
      </c>
      <c r="H1170">
        <v>1</v>
      </c>
      <c r="I1170" t="s">
        <v>55</v>
      </c>
    </row>
    <row r="1171" spans="1:9" x14ac:dyDescent="0.3">
      <c r="A1171" t="s">
        <v>7043</v>
      </c>
      <c r="B1171" t="s">
        <v>42</v>
      </c>
      <c r="C1171" t="s">
        <v>63</v>
      </c>
      <c r="D1171" t="s">
        <v>7044</v>
      </c>
      <c r="E1171">
        <v>1673.42</v>
      </c>
      <c r="F1171">
        <v>3</v>
      </c>
      <c r="G1171">
        <v>-38.82</v>
      </c>
      <c r="H1171">
        <v>1</v>
      </c>
      <c r="I1171" t="s">
        <v>45</v>
      </c>
    </row>
    <row r="1172" spans="1:9" x14ac:dyDescent="0.3">
      <c r="A1172" t="s">
        <v>7049</v>
      </c>
      <c r="B1172" t="s">
        <v>80</v>
      </c>
      <c r="C1172" t="s">
        <v>71</v>
      </c>
      <c r="D1172" t="s">
        <v>7050</v>
      </c>
      <c r="E1172">
        <v>2898.03</v>
      </c>
      <c r="F1172">
        <v>9</v>
      </c>
      <c r="G1172">
        <v>-59.97</v>
      </c>
      <c r="H1172">
        <v>1</v>
      </c>
      <c r="I1172" t="s">
        <v>55</v>
      </c>
    </row>
    <row r="1173" spans="1:9" x14ac:dyDescent="0.3">
      <c r="A1173" t="s">
        <v>7055</v>
      </c>
      <c r="B1173" t="s">
        <v>30</v>
      </c>
      <c r="C1173" t="s">
        <v>71</v>
      </c>
      <c r="D1173" t="s">
        <v>7056</v>
      </c>
      <c r="E1173">
        <v>1321.73</v>
      </c>
      <c r="F1173">
        <v>6</v>
      </c>
      <c r="G1173">
        <v>46.63</v>
      </c>
      <c r="I1173" t="s">
        <v>33</v>
      </c>
    </row>
    <row r="1174" spans="1:9" x14ac:dyDescent="0.3">
      <c r="A1174" t="s">
        <v>7061</v>
      </c>
      <c r="B1174" t="s">
        <v>80</v>
      </c>
      <c r="C1174" t="s">
        <v>43</v>
      </c>
      <c r="D1174" t="s">
        <v>7062</v>
      </c>
      <c r="E1174">
        <v>2793.58</v>
      </c>
      <c r="F1174">
        <v>7</v>
      </c>
      <c r="G1174">
        <v>-39.42</v>
      </c>
      <c r="I1174" t="s">
        <v>33</v>
      </c>
    </row>
    <row r="1175" spans="1:9" x14ac:dyDescent="0.3">
      <c r="A1175" t="s">
        <v>7066</v>
      </c>
      <c r="B1175" t="s">
        <v>80</v>
      </c>
      <c r="C1175" t="s">
        <v>71</v>
      </c>
      <c r="D1175" t="s">
        <v>7067</v>
      </c>
      <c r="E1175">
        <v>838.54</v>
      </c>
      <c r="F1175">
        <v>2</v>
      </c>
      <c r="G1175">
        <v>87.25</v>
      </c>
      <c r="H1175">
        <v>1</v>
      </c>
      <c r="I1175" t="s">
        <v>33</v>
      </c>
    </row>
    <row r="1176" spans="1:9" x14ac:dyDescent="0.3">
      <c r="A1176" t="s">
        <v>7072</v>
      </c>
      <c r="B1176" t="s">
        <v>80</v>
      </c>
      <c r="C1176" t="s">
        <v>31</v>
      </c>
      <c r="D1176" t="s">
        <v>7073</v>
      </c>
      <c r="E1176">
        <v>4773.3900000000003</v>
      </c>
      <c r="F1176">
        <v>2</v>
      </c>
      <c r="G1176">
        <v>-34.619999999999997</v>
      </c>
      <c r="I1176" t="s">
        <v>45</v>
      </c>
    </row>
    <row r="1177" spans="1:9" x14ac:dyDescent="0.3">
      <c r="A1177" t="s">
        <v>7077</v>
      </c>
      <c r="B1177" t="s">
        <v>80</v>
      </c>
      <c r="C1177" t="s">
        <v>95</v>
      </c>
      <c r="D1177" t="s">
        <v>7078</v>
      </c>
      <c r="E1177">
        <v>2111.77</v>
      </c>
      <c r="F1177">
        <v>3</v>
      </c>
      <c r="G1177">
        <v>40.159999999999997</v>
      </c>
      <c r="I1177" t="s">
        <v>45</v>
      </c>
    </row>
    <row r="1178" spans="1:9" x14ac:dyDescent="0.3">
      <c r="A1178" t="s">
        <v>7083</v>
      </c>
      <c r="B1178" t="s">
        <v>30</v>
      </c>
      <c r="C1178" t="s">
        <v>71</v>
      </c>
      <c r="D1178" t="s">
        <v>7084</v>
      </c>
      <c r="E1178">
        <v>772.32</v>
      </c>
      <c r="F1178">
        <v>9</v>
      </c>
      <c r="G1178">
        <v>-22.24</v>
      </c>
      <c r="H1178">
        <v>1</v>
      </c>
      <c r="I1178" t="s">
        <v>33</v>
      </c>
    </row>
    <row r="1179" spans="1:9" x14ac:dyDescent="0.3">
      <c r="A1179" t="s">
        <v>7089</v>
      </c>
      <c r="B1179" t="s">
        <v>42</v>
      </c>
      <c r="C1179" t="s">
        <v>31</v>
      </c>
      <c r="D1179" t="s">
        <v>7090</v>
      </c>
      <c r="E1179">
        <v>3296.51</v>
      </c>
      <c r="F1179">
        <v>7</v>
      </c>
      <c r="G1179">
        <v>-8.56</v>
      </c>
      <c r="I1179" t="s">
        <v>33</v>
      </c>
    </row>
    <row r="1180" spans="1:9" x14ac:dyDescent="0.3">
      <c r="A1180" t="s">
        <v>7094</v>
      </c>
      <c r="B1180" t="s">
        <v>42</v>
      </c>
      <c r="C1180" t="s">
        <v>31</v>
      </c>
      <c r="D1180" t="s">
        <v>7095</v>
      </c>
      <c r="E1180">
        <v>4991.3999999999996</v>
      </c>
      <c r="F1180">
        <v>10</v>
      </c>
      <c r="G1180">
        <v>59.04</v>
      </c>
      <c r="I1180" t="s">
        <v>45</v>
      </c>
    </row>
    <row r="1181" spans="1:9" x14ac:dyDescent="0.3">
      <c r="A1181" t="s">
        <v>7100</v>
      </c>
      <c r="B1181" t="s">
        <v>42</v>
      </c>
      <c r="C1181" t="s">
        <v>31</v>
      </c>
      <c r="D1181" t="s">
        <v>7101</v>
      </c>
      <c r="E1181">
        <v>2961.65</v>
      </c>
      <c r="F1181">
        <v>8</v>
      </c>
      <c r="G1181">
        <v>93.65</v>
      </c>
      <c r="H1181">
        <v>1</v>
      </c>
      <c r="I1181" t="s">
        <v>33</v>
      </c>
    </row>
    <row r="1182" spans="1:9" x14ac:dyDescent="0.3">
      <c r="A1182" t="s">
        <v>7106</v>
      </c>
      <c r="B1182" t="s">
        <v>80</v>
      </c>
      <c r="C1182" t="s">
        <v>43</v>
      </c>
      <c r="D1182" t="s">
        <v>7107</v>
      </c>
      <c r="E1182">
        <v>1353.38</v>
      </c>
      <c r="F1182">
        <v>9</v>
      </c>
      <c r="G1182">
        <v>79.05</v>
      </c>
      <c r="H1182">
        <v>1</v>
      </c>
      <c r="I1182" t="s">
        <v>45</v>
      </c>
    </row>
    <row r="1183" spans="1:9" x14ac:dyDescent="0.3">
      <c r="A1183" t="s">
        <v>7112</v>
      </c>
      <c r="B1183" t="s">
        <v>42</v>
      </c>
      <c r="C1183" t="s">
        <v>31</v>
      </c>
      <c r="D1183" t="s">
        <v>7113</v>
      </c>
      <c r="E1183">
        <v>2822.67</v>
      </c>
      <c r="F1183">
        <v>7</v>
      </c>
      <c r="G1183">
        <v>-52.02</v>
      </c>
      <c r="H1183">
        <v>1</v>
      </c>
      <c r="I1183" t="s">
        <v>55</v>
      </c>
    </row>
    <row r="1184" spans="1:9" x14ac:dyDescent="0.3">
      <c r="A1184" t="s">
        <v>7118</v>
      </c>
      <c r="B1184" t="s">
        <v>80</v>
      </c>
      <c r="C1184" t="s">
        <v>43</v>
      </c>
      <c r="D1184" t="s">
        <v>7119</v>
      </c>
      <c r="E1184">
        <v>2624.32</v>
      </c>
      <c r="F1184">
        <v>8</v>
      </c>
      <c r="G1184">
        <v>11.19</v>
      </c>
      <c r="H1184">
        <v>1</v>
      </c>
      <c r="I1184" t="s">
        <v>55</v>
      </c>
    </row>
    <row r="1185" spans="1:9" x14ac:dyDescent="0.3">
      <c r="A1185" t="s">
        <v>7124</v>
      </c>
      <c r="B1185" t="s">
        <v>80</v>
      </c>
      <c r="C1185" t="s">
        <v>31</v>
      </c>
      <c r="D1185" t="s">
        <v>7125</v>
      </c>
      <c r="E1185">
        <v>3723.29</v>
      </c>
      <c r="F1185">
        <v>7</v>
      </c>
      <c r="G1185">
        <v>0.72</v>
      </c>
      <c r="H1185">
        <v>1</v>
      </c>
      <c r="I1185" t="s">
        <v>45</v>
      </c>
    </row>
    <row r="1186" spans="1:9" x14ac:dyDescent="0.3">
      <c r="A1186" t="s">
        <v>7130</v>
      </c>
      <c r="B1186" t="s">
        <v>30</v>
      </c>
      <c r="C1186" t="s">
        <v>43</v>
      </c>
      <c r="D1186" t="s">
        <v>7131</v>
      </c>
      <c r="E1186">
        <v>937.04</v>
      </c>
      <c r="F1186">
        <v>10</v>
      </c>
      <c r="G1186">
        <v>-25.91</v>
      </c>
      <c r="I1186" t="s">
        <v>45</v>
      </c>
    </row>
    <row r="1187" spans="1:9" x14ac:dyDescent="0.3">
      <c r="A1187" t="s">
        <v>7136</v>
      </c>
      <c r="B1187" t="s">
        <v>42</v>
      </c>
      <c r="C1187" t="s">
        <v>95</v>
      </c>
      <c r="D1187" t="s">
        <v>7137</v>
      </c>
      <c r="E1187">
        <v>4714.75</v>
      </c>
      <c r="F1187">
        <v>1</v>
      </c>
      <c r="G1187">
        <v>-2.96</v>
      </c>
      <c r="I1187" t="s">
        <v>33</v>
      </c>
    </row>
    <row r="1188" spans="1:9" x14ac:dyDescent="0.3">
      <c r="A1188" t="s">
        <v>7142</v>
      </c>
      <c r="B1188" t="s">
        <v>80</v>
      </c>
      <c r="C1188" t="s">
        <v>71</v>
      </c>
      <c r="D1188" t="s">
        <v>7143</v>
      </c>
      <c r="E1188">
        <v>3183.42</v>
      </c>
      <c r="F1188">
        <v>8</v>
      </c>
      <c r="G1188">
        <v>-18.350000000000001</v>
      </c>
      <c r="H1188">
        <v>1</v>
      </c>
      <c r="I1188" t="s">
        <v>33</v>
      </c>
    </row>
    <row r="1189" spans="1:9" x14ac:dyDescent="0.3">
      <c r="A1189" t="s">
        <v>7148</v>
      </c>
      <c r="B1189" t="s">
        <v>30</v>
      </c>
      <c r="C1189" t="s">
        <v>95</v>
      </c>
      <c r="D1189" t="s">
        <v>7149</v>
      </c>
      <c r="E1189">
        <v>4232.76</v>
      </c>
      <c r="F1189">
        <v>5</v>
      </c>
      <c r="G1189">
        <v>80.069999999999993</v>
      </c>
      <c r="H1189">
        <v>1</v>
      </c>
      <c r="I1189" t="s">
        <v>33</v>
      </c>
    </row>
    <row r="1190" spans="1:9" x14ac:dyDescent="0.3">
      <c r="A1190" t="s">
        <v>7154</v>
      </c>
      <c r="B1190" t="s">
        <v>80</v>
      </c>
      <c r="C1190" t="s">
        <v>31</v>
      </c>
      <c r="D1190" t="s">
        <v>7155</v>
      </c>
      <c r="E1190">
        <v>1897.44</v>
      </c>
      <c r="F1190">
        <v>6</v>
      </c>
      <c r="G1190">
        <v>90.4</v>
      </c>
      <c r="I1190" t="s">
        <v>55</v>
      </c>
    </row>
    <row r="1191" spans="1:9" x14ac:dyDescent="0.3">
      <c r="A1191" t="s">
        <v>7160</v>
      </c>
      <c r="B1191" t="s">
        <v>80</v>
      </c>
      <c r="C1191" t="s">
        <v>95</v>
      </c>
      <c r="D1191" t="s">
        <v>7161</v>
      </c>
      <c r="E1191">
        <v>3442.73</v>
      </c>
      <c r="F1191">
        <v>5</v>
      </c>
      <c r="G1191">
        <v>-44.89</v>
      </c>
      <c r="H1191">
        <v>1</v>
      </c>
      <c r="I1191" t="s">
        <v>45</v>
      </c>
    </row>
    <row r="1192" spans="1:9" x14ac:dyDescent="0.3">
      <c r="A1192" t="s">
        <v>7166</v>
      </c>
      <c r="B1192" t="s">
        <v>42</v>
      </c>
      <c r="C1192" t="s">
        <v>63</v>
      </c>
      <c r="D1192" t="s">
        <v>7167</v>
      </c>
      <c r="E1192">
        <v>3104.64</v>
      </c>
      <c r="F1192">
        <v>2</v>
      </c>
      <c r="G1192">
        <v>76.319999999999993</v>
      </c>
      <c r="H1192">
        <v>1</v>
      </c>
      <c r="I1192" t="s">
        <v>33</v>
      </c>
    </row>
    <row r="1193" spans="1:9" x14ac:dyDescent="0.3">
      <c r="A1193" t="s">
        <v>7172</v>
      </c>
      <c r="B1193" t="s">
        <v>42</v>
      </c>
      <c r="C1193" t="s">
        <v>71</v>
      </c>
      <c r="D1193" t="s">
        <v>7173</v>
      </c>
      <c r="E1193">
        <v>3149.04</v>
      </c>
      <c r="F1193">
        <v>9</v>
      </c>
      <c r="G1193">
        <v>-33.74</v>
      </c>
      <c r="H1193">
        <v>1</v>
      </c>
      <c r="I1193" t="s">
        <v>45</v>
      </c>
    </row>
    <row r="1194" spans="1:9" x14ac:dyDescent="0.3">
      <c r="A1194" t="s">
        <v>7178</v>
      </c>
      <c r="B1194" t="s">
        <v>80</v>
      </c>
      <c r="C1194" t="s">
        <v>95</v>
      </c>
      <c r="D1194" t="s">
        <v>7179</v>
      </c>
      <c r="E1194">
        <v>1939.29</v>
      </c>
      <c r="F1194">
        <v>4</v>
      </c>
      <c r="G1194">
        <v>-7.68</v>
      </c>
      <c r="I1194" t="s">
        <v>45</v>
      </c>
    </row>
    <row r="1195" spans="1:9" x14ac:dyDescent="0.3">
      <c r="A1195" t="s">
        <v>7184</v>
      </c>
      <c r="B1195" t="s">
        <v>30</v>
      </c>
      <c r="C1195" t="s">
        <v>43</v>
      </c>
      <c r="D1195" t="s">
        <v>7185</v>
      </c>
      <c r="E1195">
        <v>136.32</v>
      </c>
      <c r="F1195">
        <v>1</v>
      </c>
      <c r="G1195">
        <v>74.5</v>
      </c>
      <c r="H1195">
        <v>1</v>
      </c>
      <c r="I1195" t="s">
        <v>45</v>
      </c>
    </row>
    <row r="1196" spans="1:9" x14ac:dyDescent="0.3">
      <c r="A1196" t="s">
        <v>7190</v>
      </c>
      <c r="B1196" t="s">
        <v>42</v>
      </c>
      <c r="C1196" t="s">
        <v>43</v>
      </c>
      <c r="D1196" t="s">
        <v>7191</v>
      </c>
      <c r="E1196">
        <v>4379.8500000000004</v>
      </c>
      <c r="F1196">
        <v>9</v>
      </c>
      <c r="G1196">
        <v>38.14</v>
      </c>
      <c r="I1196" t="s">
        <v>55</v>
      </c>
    </row>
    <row r="1197" spans="1:9" x14ac:dyDescent="0.3">
      <c r="A1197" t="s">
        <v>7196</v>
      </c>
      <c r="B1197" t="s">
        <v>42</v>
      </c>
      <c r="C1197" t="s">
        <v>31</v>
      </c>
      <c r="D1197" t="s">
        <v>7197</v>
      </c>
      <c r="E1197">
        <v>1123.6400000000001</v>
      </c>
      <c r="F1197">
        <v>9</v>
      </c>
      <c r="G1197">
        <v>-32.909999999999997</v>
      </c>
      <c r="H1197">
        <v>1</v>
      </c>
      <c r="I1197" t="s">
        <v>55</v>
      </c>
    </row>
    <row r="1198" spans="1:9" x14ac:dyDescent="0.3">
      <c r="A1198" t="s">
        <v>7202</v>
      </c>
      <c r="B1198" t="s">
        <v>30</v>
      </c>
      <c r="C1198" t="s">
        <v>31</v>
      </c>
      <c r="D1198" t="s">
        <v>7203</v>
      </c>
      <c r="E1198">
        <v>2265.7399999999998</v>
      </c>
      <c r="F1198">
        <v>9</v>
      </c>
      <c r="G1198">
        <v>-45.65</v>
      </c>
      <c r="H1198">
        <v>1</v>
      </c>
      <c r="I1198" t="s">
        <v>45</v>
      </c>
    </row>
    <row r="1199" spans="1:9" x14ac:dyDescent="0.3">
      <c r="A1199" t="s">
        <v>7207</v>
      </c>
      <c r="B1199" t="s">
        <v>30</v>
      </c>
      <c r="C1199" t="s">
        <v>43</v>
      </c>
      <c r="D1199" t="s">
        <v>7208</v>
      </c>
      <c r="E1199">
        <v>900.73</v>
      </c>
      <c r="F1199">
        <v>5</v>
      </c>
      <c r="G1199">
        <v>-24.34</v>
      </c>
      <c r="H1199">
        <v>1</v>
      </c>
      <c r="I1199" t="s">
        <v>45</v>
      </c>
    </row>
    <row r="1200" spans="1:9" x14ac:dyDescent="0.3">
      <c r="A1200" t="s">
        <v>7213</v>
      </c>
      <c r="B1200" t="s">
        <v>30</v>
      </c>
      <c r="C1200" t="s">
        <v>43</v>
      </c>
      <c r="D1200" t="s">
        <v>7214</v>
      </c>
      <c r="E1200">
        <v>2767.06</v>
      </c>
      <c r="F1200">
        <v>8</v>
      </c>
      <c r="G1200">
        <v>-6.7</v>
      </c>
      <c r="I1200" t="s">
        <v>55</v>
      </c>
    </row>
    <row r="1201" spans="1:9" x14ac:dyDescent="0.3">
      <c r="A1201" t="s">
        <v>7219</v>
      </c>
      <c r="B1201" t="s">
        <v>80</v>
      </c>
      <c r="C1201" t="s">
        <v>43</v>
      </c>
      <c r="D1201" t="s">
        <v>7220</v>
      </c>
      <c r="E1201">
        <v>4194.05</v>
      </c>
      <c r="F1201">
        <v>9</v>
      </c>
      <c r="G1201">
        <v>99.21</v>
      </c>
      <c r="I1201" t="s">
        <v>55</v>
      </c>
    </row>
    <row r="1202" spans="1:9" x14ac:dyDescent="0.3">
      <c r="A1202" t="s">
        <v>7225</v>
      </c>
      <c r="B1202" t="s">
        <v>80</v>
      </c>
      <c r="C1202" t="s">
        <v>43</v>
      </c>
      <c r="D1202" t="s">
        <v>7226</v>
      </c>
      <c r="E1202">
        <v>4062.62</v>
      </c>
      <c r="F1202">
        <v>10</v>
      </c>
      <c r="G1202">
        <v>-31.91</v>
      </c>
      <c r="I1202" t="s">
        <v>33</v>
      </c>
    </row>
    <row r="1203" spans="1:9" x14ac:dyDescent="0.3">
      <c r="A1203" t="s">
        <v>7231</v>
      </c>
      <c r="B1203" t="s">
        <v>30</v>
      </c>
      <c r="C1203" t="s">
        <v>71</v>
      </c>
      <c r="D1203" t="s">
        <v>7232</v>
      </c>
      <c r="E1203">
        <v>1969.2</v>
      </c>
      <c r="F1203">
        <v>7</v>
      </c>
      <c r="G1203">
        <v>-81.48</v>
      </c>
      <c r="I1203" t="s">
        <v>55</v>
      </c>
    </row>
    <row r="1204" spans="1:9" x14ac:dyDescent="0.3">
      <c r="A1204" t="s">
        <v>7237</v>
      </c>
      <c r="B1204" t="s">
        <v>80</v>
      </c>
      <c r="C1204" t="s">
        <v>95</v>
      </c>
      <c r="D1204" t="s">
        <v>7238</v>
      </c>
      <c r="E1204">
        <v>3374.68</v>
      </c>
      <c r="F1204">
        <v>5</v>
      </c>
      <c r="G1204">
        <v>74.25</v>
      </c>
      <c r="I1204" t="s">
        <v>33</v>
      </c>
    </row>
    <row r="1205" spans="1:9" x14ac:dyDescent="0.3">
      <c r="A1205" t="s">
        <v>7243</v>
      </c>
      <c r="B1205" t="s">
        <v>80</v>
      </c>
      <c r="C1205" t="s">
        <v>63</v>
      </c>
      <c r="D1205" t="s">
        <v>7244</v>
      </c>
      <c r="E1205">
        <v>2111.54</v>
      </c>
      <c r="F1205">
        <v>7</v>
      </c>
      <c r="G1205">
        <v>-39.880000000000003</v>
      </c>
      <c r="H1205">
        <v>1</v>
      </c>
      <c r="I1205" t="s">
        <v>45</v>
      </c>
    </row>
    <row r="1206" spans="1:9" x14ac:dyDescent="0.3">
      <c r="A1206" t="s">
        <v>7249</v>
      </c>
      <c r="B1206" t="s">
        <v>80</v>
      </c>
      <c r="C1206" t="s">
        <v>43</v>
      </c>
      <c r="D1206" t="s">
        <v>7250</v>
      </c>
      <c r="E1206">
        <v>1137.75</v>
      </c>
      <c r="F1206">
        <v>7</v>
      </c>
      <c r="G1206">
        <v>3.15</v>
      </c>
      <c r="H1206">
        <v>1</v>
      </c>
      <c r="I1206" t="s">
        <v>33</v>
      </c>
    </row>
    <row r="1207" spans="1:9" x14ac:dyDescent="0.3">
      <c r="A1207" t="s">
        <v>7255</v>
      </c>
      <c r="B1207" t="s">
        <v>80</v>
      </c>
      <c r="C1207" t="s">
        <v>95</v>
      </c>
      <c r="D1207" t="s">
        <v>7256</v>
      </c>
      <c r="E1207">
        <v>4387.03</v>
      </c>
      <c r="F1207">
        <v>8</v>
      </c>
      <c r="G1207">
        <v>-0.79</v>
      </c>
      <c r="H1207">
        <v>1</v>
      </c>
      <c r="I1207" t="s">
        <v>33</v>
      </c>
    </row>
    <row r="1208" spans="1:9" x14ac:dyDescent="0.3">
      <c r="A1208" t="s">
        <v>7261</v>
      </c>
      <c r="B1208" t="s">
        <v>80</v>
      </c>
      <c r="C1208" t="s">
        <v>43</v>
      </c>
      <c r="D1208" t="s">
        <v>7262</v>
      </c>
      <c r="E1208">
        <v>216.48</v>
      </c>
      <c r="F1208">
        <v>4</v>
      </c>
      <c r="G1208">
        <v>-86.08</v>
      </c>
      <c r="H1208">
        <v>1</v>
      </c>
      <c r="I1208" t="s">
        <v>33</v>
      </c>
    </row>
    <row r="1209" spans="1:9" x14ac:dyDescent="0.3">
      <c r="A1209" t="s">
        <v>7267</v>
      </c>
      <c r="B1209" t="s">
        <v>42</v>
      </c>
      <c r="C1209" t="s">
        <v>71</v>
      </c>
      <c r="D1209" t="s">
        <v>7268</v>
      </c>
      <c r="E1209">
        <v>4979.25</v>
      </c>
      <c r="F1209">
        <v>8</v>
      </c>
      <c r="G1209">
        <v>12.95</v>
      </c>
      <c r="I1209" t="s">
        <v>45</v>
      </c>
    </row>
    <row r="1210" spans="1:9" x14ac:dyDescent="0.3">
      <c r="A1210" t="s">
        <v>7273</v>
      </c>
      <c r="B1210" t="s">
        <v>80</v>
      </c>
      <c r="C1210" t="s">
        <v>31</v>
      </c>
      <c r="D1210" t="s">
        <v>7274</v>
      </c>
      <c r="E1210">
        <v>4445.92</v>
      </c>
      <c r="F1210">
        <v>2</v>
      </c>
      <c r="G1210">
        <v>38.25</v>
      </c>
      <c r="I1210" t="s">
        <v>55</v>
      </c>
    </row>
    <row r="1211" spans="1:9" x14ac:dyDescent="0.3">
      <c r="A1211" t="s">
        <v>7279</v>
      </c>
      <c r="B1211" t="s">
        <v>80</v>
      </c>
      <c r="C1211" t="s">
        <v>95</v>
      </c>
      <c r="D1211" t="s">
        <v>7280</v>
      </c>
      <c r="E1211">
        <v>4703.29</v>
      </c>
      <c r="F1211">
        <v>1</v>
      </c>
      <c r="G1211">
        <v>-88.29</v>
      </c>
      <c r="I1211" t="s">
        <v>55</v>
      </c>
    </row>
    <row r="1212" spans="1:9" x14ac:dyDescent="0.3">
      <c r="A1212" t="s">
        <v>7285</v>
      </c>
      <c r="B1212" t="s">
        <v>30</v>
      </c>
      <c r="C1212" t="s">
        <v>71</v>
      </c>
      <c r="D1212" t="s">
        <v>7286</v>
      </c>
      <c r="E1212">
        <v>4091.84</v>
      </c>
      <c r="F1212">
        <v>5</v>
      </c>
      <c r="G1212">
        <v>61.99</v>
      </c>
      <c r="H1212">
        <v>1</v>
      </c>
      <c r="I1212" t="s">
        <v>33</v>
      </c>
    </row>
    <row r="1213" spans="1:9" x14ac:dyDescent="0.3">
      <c r="A1213" t="s">
        <v>7291</v>
      </c>
      <c r="B1213" t="s">
        <v>42</v>
      </c>
      <c r="C1213" t="s">
        <v>95</v>
      </c>
      <c r="D1213" t="s">
        <v>7292</v>
      </c>
      <c r="E1213">
        <v>1490.42</v>
      </c>
      <c r="F1213">
        <v>3</v>
      </c>
      <c r="G1213">
        <v>-33.26</v>
      </c>
      <c r="I1213" t="s">
        <v>55</v>
      </c>
    </row>
    <row r="1214" spans="1:9" x14ac:dyDescent="0.3">
      <c r="A1214" t="s">
        <v>7297</v>
      </c>
      <c r="B1214" t="s">
        <v>80</v>
      </c>
      <c r="C1214" t="s">
        <v>43</v>
      </c>
      <c r="D1214" t="s">
        <v>7298</v>
      </c>
      <c r="E1214">
        <v>2195.23</v>
      </c>
      <c r="F1214">
        <v>6</v>
      </c>
      <c r="G1214">
        <v>-92.98</v>
      </c>
      <c r="H1214">
        <v>1</v>
      </c>
      <c r="I1214" t="s">
        <v>55</v>
      </c>
    </row>
    <row r="1215" spans="1:9" x14ac:dyDescent="0.3">
      <c r="A1215" t="s">
        <v>7303</v>
      </c>
      <c r="B1215" t="s">
        <v>42</v>
      </c>
      <c r="C1215" t="s">
        <v>31</v>
      </c>
      <c r="D1215" t="s">
        <v>7304</v>
      </c>
      <c r="E1215">
        <v>1632.43</v>
      </c>
      <c r="F1215">
        <v>2</v>
      </c>
      <c r="G1215">
        <v>52.53</v>
      </c>
      <c r="I1215" t="s">
        <v>55</v>
      </c>
    </row>
    <row r="1216" spans="1:9" x14ac:dyDescent="0.3">
      <c r="A1216" t="s">
        <v>7309</v>
      </c>
      <c r="B1216" t="s">
        <v>42</v>
      </c>
      <c r="C1216" t="s">
        <v>71</v>
      </c>
      <c r="D1216" t="s">
        <v>7310</v>
      </c>
      <c r="E1216">
        <v>4435.3500000000004</v>
      </c>
      <c r="F1216">
        <v>4</v>
      </c>
      <c r="G1216">
        <v>-39.229999999999997</v>
      </c>
      <c r="I1216" t="s">
        <v>33</v>
      </c>
    </row>
    <row r="1217" spans="1:9" x14ac:dyDescent="0.3">
      <c r="A1217" t="s">
        <v>7315</v>
      </c>
      <c r="B1217" t="s">
        <v>42</v>
      </c>
      <c r="C1217" t="s">
        <v>63</v>
      </c>
      <c r="D1217" t="s">
        <v>7316</v>
      </c>
      <c r="E1217">
        <v>2071.4299999999998</v>
      </c>
      <c r="F1217">
        <v>5</v>
      </c>
      <c r="G1217">
        <v>0.9</v>
      </c>
      <c r="H1217">
        <v>1</v>
      </c>
      <c r="I1217" t="s">
        <v>45</v>
      </c>
    </row>
    <row r="1218" spans="1:9" x14ac:dyDescent="0.3">
      <c r="A1218" t="s">
        <v>7321</v>
      </c>
      <c r="B1218" t="s">
        <v>80</v>
      </c>
      <c r="C1218" t="s">
        <v>95</v>
      </c>
      <c r="D1218" t="s">
        <v>7322</v>
      </c>
      <c r="E1218">
        <v>751.09</v>
      </c>
      <c r="F1218">
        <v>1</v>
      </c>
      <c r="G1218">
        <v>63.56</v>
      </c>
      <c r="I1218" t="s">
        <v>45</v>
      </c>
    </row>
    <row r="1219" spans="1:9" x14ac:dyDescent="0.3">
      <c r="A1219" t="s">
        <v>7327</v>
      </c>
      <c r="B1219" t="s">
        <v>30</v>
      </c>
      <c r="C1219" t="s">
        <v>95</v>
      </c>
      <c r="D1219" t="s">
        <v>7328</v>
      </c>
      <c r="E1219">
        <v>2017.11</v>
      </c>
      <c r="F1219">
        <v>10</v>
      </c>
      <c r="G1219">
        <v>-27.23</v>
      </c>
      <c r="I1219" t="s">
        <v>55</v>
      </c>
    </row>
    <row r="1220" spans="1:9" x14ac:dyDescent="0.3">
      <c r="A1220" t="s">
        <v>7333</v>
      </c>
      <c r="B1220" t="s">
        <v>42</v>
      </c>
      <c r="C1220" t="s">
        <v>63</v>
      </c>
      <c r="D1220" t="s">
        <v>7334</v>
      </c>
      <c r="E1220">
        <v>2667.24</v>
      </c>
      <c r="F1220">
        <v>3</v>
      </c>
      <c r="G1220">
        <v>75.13</v>
      </c>
      <c r="H1220">
        <v>1</v>
      </c>
      <c r="I1220" t="s">
        <v>45</v>
      </c>
    </row>
    <row r="1221" spans="1:9" x14ac:dyDescent="0.3">
      <c r="A1221" t="s">
        <v>7339</v>
      </c>
      <c r="B1221" t="s">
        <v>42</v>
      </c>
      <c r="C1221" t="s">
        <v>71</v>
      </c>
      <c r="D1221" t="s">
        <v>7340</v>
      </c>
      <c r="E1221">
        <v>649.19000000000005</v>
      </c>
      <c r="F1221">
        <v>5</v>
      </c>
      <c r="G1221">
        <v>31.15</v>
      </c>
      <c r="I1221" t="s">
        <v>55</v>
      </c>
    </row>
    <row r="1222" spans="1:9" x14ac:dyDescent="0.3">
      <c r="A1222" t="s">
        <v>7345</v>
      </c>
      <c r="B1222" t="s">
        <v>80</v>
      </c>
      <c r="C1222" t="s">
        <v>71</v>
      </c>
      <c r="D1222" t="s">
        <v>7346</v>
      </c>
      <c r="E1222">
        <v>4858.68</v>
      </c>
      <c r="F1222">
        <v>3</v>
      </c>
      <c r="G1222">
        <v>-47.93</v>
      </c>
      <c r="H1222">
        <v>1</v>
      </c>
      <c r="I1222" t="s">
        <v>55</v>
      </c>
    </row>
    <row r="1223" spans="1:9" x14ac:dyDescent="0.3">
      <c r="A1223" t="s">
        <v>7351</v>
      </c>
      <c r="B1223" t="s">
        <v>42</v>
      </c>
      <c r="C1223" t="s">
        <v>63</v>
      </c>
      <c r="D1223" t="s">
        <v>7352</v>
      </c>
      <c r="E1223">
        <v>4387.01</v>
      </c>
      <c r="F1223">
        <v>10</v>
      </c>
      <c r="G1223">
        <v>4.21</v>
      </c>
      <c r="H1223">
        <v>1</v>
      </c>
      <c r="I1223" t="s">
        <v>55</v>
      </c>
    </row>
    <row r="1224" spans="1:9" x14ac:dyDescent="0.3">
      <c r="A1224" t="s">
        <v>7357</v>
      </c>
      <c r="B1224" t="s">
        <v>80</v>
      </c>
      <c r="C1224" t="s">
        <v>43</v>
      </c>
      <c r="D1224" t="s">
        <v>7358</v>
      </c>
      <c r="E1224">
        <v>4055.62</v>
      </c>
      <c r="F1224">
        <v>4</v>
      </c>
      <c r="G1224">
        <v>-63.49</v>
      </c>
      <c r="I1224" t="s">
        <v>45</v>
      </c>
    </row>
    <row r="1225" spans="1:9" x14ac:dyDescent="0.3">
      <c r="A1225" t="s">
        <v>7363</v>
      </c>
      <c r="B1225" t="s">
        <v>42</v>
      </c>
      <c r="C1225" t="s">
        <v>43</v>
      </c>
      <c r="D1225" t="s">
        <v>7364</v>
      </c>
      <c r="E1225">
        <v>604.92999999999995</v>
      </c>
      <c r="F1225">
        <v>10</v>
      </c>
      <c r="G1225">
        <v>29.65</v>
      </c>
      <c r="H1225">
        <v>1</v>
      </c>
      <c r="I1225" t="s">
        <v>55</v>
      </c>
    </row>
    <row r="1226" spans="1:9" x14ac:dyDescent="0.3">
      <c r="A1226" t="s">
        <v>7369</v>
      </c>
      <c r="B1226" t="s">
        <v>80</v>
      </c>
      <c r="C1226" t="s">
        <v>71</v>
      </c>
      <c r="D1226" t="s">
        <v>7370</v>
      </c>
      <c r="E1226">
        <v>4247.6899999999996</v>
      </c>
      <c r="F1226">
        <v>10</v>
      </c>
      <c r="G1226">
        <v>85.06</v>
      </c>
      <c r="I1226" t="s">
        <v>55</v>
      </c>
    </row>
    <row r="1227" spans="1:9" x14ac:dyDescent="0.3">
      <c r="A1227" t="s">
        <v>7375</v>
      </c>
      <c r="B1227" t="s">
        <v>42</v>
      </c>
      <c r="C1227" t="s">
        <v>63</v>
      </c>
      <c r="D1227" t="s">
        <v>7376</v>
      </c>
      <c r="E1227">
        <v>505.1</v>
      </c>
      <c r="F1227">
        <v>1</v>
      </c>
      <c r="G1227">
        <v>88.37</v>
      </c>
      <c r="I1227" t="s">
        <v>55</v>
      </c>
    </row>
    <row r="1228" spans="1:9" x14ac:dyDescent="0.3">
      <c r="A1228" t="s">
        <v>7381</v>
      </c>
      <c r="B1228" t="s">
        <v>30</v>
      </c>
      <c r="C1228" t="s">
        <v>95</v>
      </c>
      <c r="D1228" t="s">
        <v>7382</v>
      </c>
      <c r="E1228">
        <v>929.37</v>
      </c>
      <c r="F1228">
        <v>9</v>
      </c>
      <c r="G1228">
        <v>74.62</v>
      </c>
      <c r="H1228">
        <v>1</v>
      </c>
      <c r="I1228" t="s">
        <v>45</v>
      </c>
    </row>
    <row r="1229" spans="1:9" x14ac:dyDescent="0.3">
      <c r="A1229" t="s">
        <v>7387</v>
      </c>
      <c r="B1229" t="s">
        <v>80</v>
      </c>
      <c r="C1229" t="s">
        <v>43</v>
      </c>
      <c r="D1229" t="s">
        <v>7388</v>
      </c>
      <c r="E1229">
        <v>2985.65</v>
      </c>
      <c r="F1229">
        <v>10</v>
      </c>
      <c r="G1229">
        <v>-27.4</v>
      </c>
      <c r="H1229">
        <v>1</v>
      </c>
      <c r="I1229" t="s">
        <v>55</v>
      </c>
    </row>
    <row r="1230" spans="1:9" x14ac:dyDescent="0.3">
      <c r="A1230" t="s">
        <v>7393</v>
      </c>
      <c r="B1230" t="s">
        <v>42</v>
      </c>
      <c r="C1230" t="s">
        <v>95</v>
      </c>
      <c r="D1230" t="s">
        <v>7394</v>
      </c>
      <c r="E1230">
        <v>564.49</v>
      </c>
      <c r="F1230">
        <v>2</v>
      </c>
      <c r="G1230">
        <v>18.45</v>
      </c>
      <c r="I1230" t="s">
        <v>45</v>
      </c>
    </row>
    <row r="1231" spans="1:9" x14ac:dyDescent="0.3">
      <c r="A1231" t="s">
        <v>7399</v>
      </c>
      <c r="B1231" t="s">
        <v>30</v>
      </c>
      <c r="C1231" t="s">
        <v>71</v>
      </c>
      <c r="D1231" t="s">
        <v>7400</v>
      </c>
      <c r="E1231">
        <v>4202.2299999999996</v>
      </c>
      <c r="F1231">
        <v>2</v>
      </c>
      <c r="G1231">
        <v>71.459999999999994</v>
      </c>
      <c r="I1231" t="s">
        <v>33</v>
      </c>
    </row>
    <row r="1232" spans="1:9" x14ac:dyDescent="0.3">
      <c r="A1232" t="s">
        <v>7405</v>
      </c>
      <c r="B1232" t="s">
        <v>30</v>
      </c>
      <c r="C1232" t="s">
        <v>71</v>
      </c>
      <c r="D1232" t="s">
        <v>7406</v>
      </c>
      <c r="E1232">
        <v>789.59</v>
      </c>
      <c r="F1232">
        <v>7</v>
      </c>
      <c r="G1232">
        <v>26.98</v>
      </c>
      <c r="I1232" t="s">
        <v>55</v>
      </c>
    </row>
    <row r="1233" spans="1:9" x14ac:dyDescent="0.3">
      <c r="A1233" t="s">
        <v>7410</v>
      </c>
      <c r="B1233" t="s">
        <v>42</v>
      </c>
      <c r="C1233" t="s">
        <v>31</v>
      </c>
      <c r="D1233" t="s">
        <v>7411</v>
      </c>
      <c r="E1233">
        <v>2208.09</v>
      </c>
      <c r="F1233">
        <v>10</v>
      </c>
      <c r="G1233">
        <v>-33.79</v>
      </c>
      <c r="H1233">
        <v>1</v>
      </c>
      <c r="I1233" t="s">
        <v>33</v>
      </c>
    </row>
    <row r="1234" spans="1:9" x14ac:dyDescent="0.3">
      <c r="A1234" t="s">
        <v>7416</v>
      </c>
      <c r="B1234" t="s">
        <v>30</v>
      </c>
      <c r="C1234" t="s">
        <v>31</v>
      </c>
      <c r="D1234" t="s">
        <v>7417</v>
      </c>
      <c r="E1234">
        <v>2328.9899999999998</v>
      </c>
      <c r="F1234">
        <v>1</v>
      </c>
      <c r="G1234">
        <v>89.25</v>
      </c>
      <c r="I1234" t="s">
        <v>55</v>
      </c>
    </row>
    <row r="1235" spans="1:9" x14ac:dyDescent="0.3">
      <c r="A1235" t="s">
        <v>7422</v>
      </c>
      <c r="B1235" t="s">
        <v>42</v>
      </c>
      <c r="C1235" t="s">
        <v>63</v>
      </c>
      <c r="D1235" t="s">
        <v>7423</v>
      </c>
      <c r="E1235">
        <v>4653.03</v>
      </c>
      <c r="F1235">
        <v>4</v>
      </c>
      <c r="G1235">
        <v>86.31</v>
      </c>
      <c r="I1235" t="s">
        <v>45</v>
      </c>
    </row>
    <row r="1236" spans="1:9" x14ac:dyDescent="0.3">
      <c r="A1236" t="s">
        <v>7428</v>
      </c>
      <c r="B1236" t="s">
        <v>42</v>
      </c>
      <c r="C1236" t="s">
        <v>63</v>
      </c>
      <c r="D1236" t="s">
        <v>7429</v>
      </c>
      <c r="E1236">
        <v>2010.83</v>
      </c>
      <c r="F1236">
        <v>3</v>
      </c>
      <c r="G1236">
        <v>-39.700000000000003</v>
      </c>
      <c r="H1236">
        <v>1</v>
      </c>
      <c r="I1236" t="s">
        <v>55</v>
      </c>
    </row>
    <row r="1237" spans="1:9" x14ac:dyDescent="0.3">
      <c r="A1237" t="s">
        <v>7434</v>
      </c>
      <c r="B1237" t="s">
        <v>30</v>
      </c>
      <c r="C1237" t="s">
        <v>71</v>
      </c>
      <c r="D1237" t="s">
        <v>7435</v>
      </c>
      <c r="E1237">
        <v>3779.34</v>
      </c>
      <c r="F1237">
        <v>1</v>
      </c>
      <c r="G1237">
        <v>48.48</v>
      </c>
      <c r="H1237">
        <v>1</v>
      </c>
      <c r="I1237" t="s">
        <v>45</v>
      </c>
    </row>
    <row r="1238" spans="1:9" x14ac:dyDescent="0.3">
      <c r="A1238" t="s">
        <v>7440</v>
      </c>
      <c r="B1238" t="s">
        <v>30</v>
      </c>
      <c r="C1238" t="s">
        <v>63</v>
      </c>
      <c r="D1238" t="s">
        <v>7441</v>
      </c>
      <c r="E1238">
        <v>3955.56</v>
      </c>
      <c r="F1238">
        <v>2</v>
      </c>
      <c r="G1238">
        <v>-79.09</v>
      </c>
      <c r="H1238">
        <v>1</v>
      </c>
      <c r="I1238" t="s">
        <v>55</v>
      </c>
    </row>
    <row r="1239" spans="1:9" x14ac:dyDescent="0.3">
      <c r="A1239" t="s">
        <v>7445</v>
      </c>
      <c r="B1239" t="s">
        <v>80</v>
      </c>
      <c r="C1239" t="s">
        <v>63</v>
      </c>
      <c r="D1239" t="s">
        <v>7446</v>
      </c>
      <c r="E1239">
        <v>3040.07</v>
      </c>
      <c r="F1239">
        <v>10</v>
      </c>
      <c r="G1239">
        <v>-67.44</v>
      </c>
      <c r="I1239" t="s">
        <v>45</v>
      </c>
    </row>
    <row r="1240" spans="1:9" x14ac:dyDescent="0.3">
      <c r="A1240" t="s">
        <v>7451</v>
      </c>
      <c r="B1240" t="s">
        <v>42</v>
      </c>
      <c r="C1240" t="s">
        <v>71</v>
      </c>
      <c r="D1240" t="s">
        <v>7452</v>
      </c>
      <c r="E1240">
        <v>386.6</v>
      </c>
      <c r="F1240">
        <v>4</v>
      </c>
      <c r="G1240">
        <v>42.94</v>
      </c>
      <c r="H1240">
        <v>1</v>
      </c>
      <c r="I1240" t="s">
        <v>33</v>
      </c>
    </row>
    <row r="1241" spans="1:9" x14ac:dyDescent="0.3">
      <c r="A1241" t="s">
        <v>7457</v>
      </c>
      <c r="B1241" t="s">
        <v>80</v>
      </c>
      <c r="C1241" t="s">
        <v>63</v>
      </c>
      <c r="D1241" t="s">
        <v>7458</v>
      </c>
      <c r="E1241">
        <v>1454.91</v>
      </c>
      <c r="F1241">
        <v>10</v>
      </c>
      <c r="G1241">
        <v>71.83</v>
      </c>
      <c r="I1241" t="s">
        <v>55</v>
      </c>
    </row>
    <row r="1242" spans="1:9" x14ac:dyDescent="0.3">
      <c r="A1242" t="s">
        <v>7463</v>
      </c>
      <c r="B1242" t="s">
        <v>30</v>
      </c>
      <c r="C1242" t="s">
        <v>31</v>
      </c>
      <c r="D1242" t="s">
        <v>7464</v>
      </c>
      <c r="E1242">
        <v>1256.47</v>
      </c>
      <c r="F1242">
        <v>3</v>
      </c>
      <c r="G1242">
        <v>-51.96</v>
      </c>
      <c r="H1242">
        <v>1</v>
      </c>
      <c r="I1242" t="s">
        <v>55</v>
      </c>
    </row>
    <row r="1243" spans="1:9" x14ac:dyDescent="0.3">
      <c r="A1243" t="s">
        <v>7469</v>
      </c>
      <c r="B1243" t="s">
        <v>30</v>
      </c>
      <c r="C1243" t="s">
        <v>95</v>
      </c>
      <c r="D1243" t="s">
        <v>7470</v>
      </c>
      <c r="E1243">
        <v>3912.37</v>
      </c>
      <c r="F1243">
        <v>9</v>
      </c>
      <c r="G1243">
        <v>25.86</v>
      </c>
      <c r="I1243" t="s">
        <v>55</v>
      </c>
    </row>
    <row r="1244" spans="1:9" x14ac:dyDescent="0.3">
      <c r="A1244" t="s">
        <v>7475</v>
      </c>
      <c r="B1244" t="s">
        <v>30</v>
      </c>
      <c r="C1244" t="s">
        <v>95</v>
      </c>
      <c r="D1244" t="s">
        <v>7476</v>
      </c>
      <c r="E1244">
        <v>1324.7</v>
      </c>
      <c r="F1244">
        <v>9</v>
      </c>
      <c r="G1244">
        <v>18.37</v>
      </c>
      <c r="H1244">
        <v>1</v>
      </c>
      <c r="I1244" t="s">
        <v>33</v>
      </c>
    </row>
    <row r="1245" spans="1:9" x14ac:dyDescent="0.3">
      <c r="A1245" t="s">
        <v>7481</v>
      </c>
      <c r="B1245" t="s">
        <v>30</v>
      </c>
      <c r="C1245" t="s">
        <v>31</v>
      </c>
      <c r="D1245" t="s">
        <v>7482</v>
      </c>
      <c r="E1245">
        <v>4003.92</v>
      </c>
      <c r="F1245">
        <v>6</v>
      </c>
      <c r="G1245">
        <v>42.25</v>
      </c>
      <c r="I1245" t="s">
        <v>55</v>
      </c>
    </row>
    <row r="1246" spans="1:9" x14ac:dyDescent="0.3">
      <c r="A1246" t="s">
        <v>7487</v>
      </c>
      <c r="B1246" t="s">
        <v>42</v>
      </c>
      <c r="C1246" t="s">
        <v>71</v>
      </c>
      <c r="D1246" t="s">
        <v>7488</v>
      </c>
      <c r="E1246">
        <v>1866.69</v>
      </c>
      <c r="F1246">
        <v>6</v>
      </c>
      <c r="G1246">
        <v>73.44</v>
      </c>
      <c r="I1246" t="s">
        <v>55</v>
      </c>
    </row>
    <row r="1247" spans="1:9" x14ac:dyDescent="0.3">
      <c r="A1247" t="s">
        <v>7493</v>
      </c>
      <c r="B1247" t="s">
        <v>42</v>
      </c>
      <c r="C1247" t="s">
        <v>63</v>
      </c>
      <c r="D1247" t="s">
        <v>7494</v>
      </c>
      <c r="E1247">
        <v>3318.67</v>
      </c>
      <c r="F1247">
        <v>3</v>
      </c>
      <c r="G1247">
        <v>-41.16</v>
      </c>
      <c r="H1247">
        <v>1</v>
      </c>
      <c r="I1247" t="s">
        <v>55</v>
      </c>
    </row>
    <row r="1248" spans="1:9" x14ac:dyDescent="0.3">
      <c r="A1248" t="s">
        <v>7499</v>
      </c>
      <c r="B1248" t="s">
        <v>42</v>
      </c>
      <c r="C1248" t="s">
        <v>71</v>
      </c>
      <c r="D1248" t="s">
        <v>7500</v>
      </c>
      <c r="E1248">
        <v>1657.62</v>
      </c>
      <c r="F1248">
        <v>2</v>
      </c>
      <c r="G1248">
        <v>-38.479999999999997</v>
      </c>
      <c r="I1248" t="s">
        <v>45</v>
      </c>
    </row>
    <row r="1249" spans="1:9" x14ac:dyDescent="0.3">
      <c r="A1249" t="s">
        <v>7505</v>
      </c>
      <c r="B1249" t="s">
        <v>80</v>
      </c>
      <c r="C1249" t="s">
        <v>95</v>
      </c>
      <c r="D1249" t="s">
        <v>7506</v>
      </c>
      <c r="E1249">
        <v>2347.66</v>
      </c>
      <c r="F1249">
        <v>3</v>
      </c>
      <c r="G1249">
        <v>44.25</v>
      </c>
      <c r="H1249">
        <v>1</v>
      </c>
      <c r="I1249" t="s">
        <v>33</v>
      </c>
    </row>
    <row r="1250" spans="1:9" x14ac:dyDescent="0.3">
      <c r="A1250" t="s">
        <v>7511</v>
      </c>
      <c r="B1250" t="s">
        <v>30</v>
      </c>
      <c r="C1250" t="s">
        <v>63</v>
      </c>
      <c r="D1250" t="s">
        <v>7512</v>
      </c>
      <c r="E1250">
        <v>1464.62</v>
      </c>
      <c r="F1250">
        <v>1</v>
      </c>
      <c r="G1250">
        <v>-38.15</v>
      </c>
      <c r="I1250" t="s">
        <v>33</v>
      </c>
    </row>
    <row r="1251" spans="1:9" x14ac:dyDescent="0.3">
      <c r="A1251" t="s">
        <v>7517</v>
      </c>
      <c r="B1251" t="s">
        <v>30</v>
      </c>
      <c r="C1251" t="s">
        <v>95</v>
      </c>
      <c r="D1251" t="s">
        <v>7518</v>
      </c>
      <c r="E1251">
        <v>748.5</v>
      </c>
      <c r="F1251">
        <v>10</v>
      </c>
      <c r="G1251">
        <v>-59.18</v>
      </c>
      <c r="H1251">
        <v>1</v>
      </c>
      <c r="I1251" t="s">
        <v>45</v>
      </c>
    </row>
    <row r="1252" spans="1:9" x14ac:dyDescent="0.3">
      <c r="A1252" t="s">
        <v>7523</v>
      </c>
      <c r="B1252" t="s">
        <v>42</v>
      </c>
      <c r="C1252" t="s">
        <v>63</v>
      </c>
      <c r="D1252" t="s">
        <v>7524</v>
      </c>
      <c r="E1252">
        <v>1173.96</v>
      </c>
      <c r="F1252">
        <v>9</v>
      </c>
      <c r="G1252">
        <v>-35.79</v>
      </c>
      <c r="I1252" t="s">
        <v>45</v>
      </c>
    </row>
    <row r="1253" spans="1:9" x14ac:dyDescent="0.3">
      <c r="A1253" t="s">
        <v>7529</v>
      </c>
      <c r="B1253" t="s">
        <v>30</v>
      </c>
      <c r="C1253" t="s">
        <v>43</v>
      </c>
      <c r="D1253" t="s">
        <v>7530</v>
      </c>
      <c r="E1253">
        <v>564.42999999999995</v>
      </c>
      <c r="F1253">
        <v>9</v>
      </c>
      <c r="G1253">
        <v>-79.150000000000006</v>
      </c>
      <c r="H1253">
        <v>1</v>
      </c>
      <c r="I1253" t="s">
        <v>45</v>
      </c>
    </row>
    <row r="1254" spans="1:9" x14ac:dyDescent="0.3">
      <c r="A1254" t="s">
        <v>7535</v>
      </c>
      <c r="B1254" t="s">
        <v>30</v>
      </c>
      <c r="C1254" t="s">
        <v>95</v>
      </c>
      <c r="D1254" t="s">
        <v>7536</v>
      </c>
      <c r="E1254">
        <v>2957.66</v>
      </c>
      <c r="F1254">
        <v>7</v>
      </c>
      <c r="G1254">
        <v>38.43</v>
      </c>
      <c r="I1254" t="s">
        <v>45</v>
      </c>
    </row>
    <row r="1255" spans="1:9" x14ac:dyDescent="0.3">
      <c r="A1255" t="s">
        <v>7541</v>
      </c>
      <c r="B1255" t="s">
        <v>80</v>
      </c>
      <c r="C1255" t="s">
        <v>63</v>
      </c>
      <c r="D1255" t="s">
        <v>7542</v>
      </c>
      <c r="E1255">
        <v>1663.69</v>
      </c>
      <c r="F1255">
        <v>1</v>
      </c>
      <c r="G1255">
        <v>86.35</v>
      </c>
      <c r="H1255">
        <v>1</v>
      </c>
      <c r="I1255" t="s">
        <v>33</v>
      </c>
    </row>
    <row r="1256" spans="1:9" x14ac:dyDescent="0.3">
      <c r="A1256" t="s">
        <v>7547</v>
      </c>
      <c r="B1256" t="s">
        <v>80</v>
      </c>
      <c r="C1256" t="s">
        <v>31</v>
      </c>
      <c r="D1256" t="s">
        <v>7548</v>
      </c>
      <c r="E1256">
        <v>1221.42</v>
      </c>
      <c r="F1256">
        <v>1</v>
      </c>
      <c r="G1256">
        <v>16.7</v>
      </c>
      <c r="I1256" t="s">
        <v>33</v>
      </c>
    </row>
    <row r="1257" spans="1:9" x14ac:dyDescent="0.3">
      <c r="A1257" t="s">
        <v>7553</v>
      </c>
      <c r="B1257" t="s">
        <v>42</v>
      </c>
      <c r="C1257" t="s">
        <v>43</v>
      </c>
      <c r="D1257" t="s">
        <v>7554</v>
      </c>
      <c r="E1257">
        <v>4958.6499999999996</v>
      </c>
      <c r="F1257">
        <v>10</v>
      </c>
      <c r="G1257">
        <v>-37.08</v>
      </c>
      <c r="H1257">
        <v>1</v>
      </c>
      <c r="I1257" t="s">
        <v>33</v>
      </c>
    </row>
    <row r="1258" spans="1:9" x14ac:dyDescent="0.3">
      <c r="A1258" t="s">
        <v>7559</v>
      </c>
      <c r="B1258" t="s">
        <v>30</v>
      </c>
      <c r="C1258" t="s">
        <v>95</v>
      </c>
      <c r="D1258" t="s">
        <v>7560</v>
      </c>
      <c r="E1258">
        <v>1437.04</v>
      </c>
      <c r="F1258">
        <v>1</v>
      </c>
      <c r="G1258">
        <v>-72.19</v>
      </c>
      <c r="H1258">
        <v>1</v>
      </c>
      <c r="I1258" t="s">
        <v>33</v>
      </c>
    </row>
    <row r="1259" spans="1:9" x14ac:dyDescent="0.3">
      <c r="A1259" t="s">
        <v>7565</v>
      </c>
      <c r="B1259" t="s">
        <v>80</v>
      </c>
      <c r="C1259" t="s">
        <v>71</v>
      </c>
      <c r="D1259" t="s">
        <v>7566</v>
      </c>
      <c r="E1259">
        <v>2705.72</v>
      </c>
      <c r="F1259">
        <v>3</v>
      </c>
      <c r="G1259">
        <v>60.58</v>
      </c>
      <c r="H1259">
        <v>1</v>
      </c>
      <c r="I1259" t="s">
        <v>33</v>
      </c>
    </row>
    <row r="1260" spans="1:9" x14ac:dyDescent="0.3">
      <c r="A1260" t="s">
        <v>7571</v>
      </c>
      <c r="B1260" t="s">
        <v>80</v>
      </c>
      <c r="C1260" t="s">
        <v>95</v>
      </c>
      <c r="D1260" t="s">
        <v>7572</v>
      </c>
      <c r="E1260">
        <v>914.81</v>
      </c>
      <c r="F1260">
        <v>5</v>
      </c>
      <c r="G1260">
        <v>24.13</v>
      </c>
      <c r="H1260">
        <v>1</v>
      </c>
      <c r="I1260" t="s">
        <v>33</v>
      </c>
    </row>
    <row r="1261" spans="1:9" x14ac:dyDescent="0.3">
      <c r="A1261" t="s">
        <v>7577</v>
      </c>
      <c r="B1261" t="s">
        <v>80</v>
      </c>
      <c r="C1261" t="s">
        <v>63</v>
      </c>
      <c r="D1261" t="s">
        <v>7578</v>
      </c>
      <c r="E1261">
        <v>982.26</v>
      </c>
      <c r="F1261">
        <v>10</v>
      </c>
      <c r="G1261">
        <v>-1.93</v>
      </c>
      <c r="I1261" t="s">
        <v>55</v>
      </c>
    </row>
    <row r="1262" spans="1:9" x14ac:dyDescent="0.3">
      <c r="A1262" t="s">
        <v>7583</v>
      </c>
      <c r="B1262" t="s">
        <v>30</v>
      </c>
      <c r="C1262" t="s">
        <v>31</v>
      </c>
      <c r="D1262" t="s">
        <v>7584</v>
      </c>
      <c r="E1262">
        <v>4116.54</v>
      </c>
      <c r="F1262">
        <v>6</v>
      </c>
      <c r="G1262">
        <v>29.76</v>
      </c>
      <c r="H1262">
        <v>1</v>
      </c>
      <c r="I1262" t="s">
        <v>45</v>
      </c>
    </row>
    <row r="1263" spans="1:9" x14ac:dyDescent="0.3">
      <c r="A1263" t="s">
        <v>7589</v>
      </c>
      <c r="B1263" t="s">
        <v>42</v>
      </c>
      <c r="C1263" t="s">
        <v>63</v>
      </c>
      <c r="D1263" t="s">
        <v>7590</v>
      </c>
      <c r="E1263">
        <v>660.37</v>
      </c>
      <c r="F1263">
        <v>5</v>
      </c>
      <c r="G1263">
        <v>-29.31</v>
      </c>
      <c r="H1263">
        <v>1</v>
      </c>
      <c r="I1263" t="s">
        <v>45</v>
      </c>
    </row>
    <row r="1264" spans="1:9" x14ac:dyDescent="0.3">
      <c r="A1264" t="s">
        <v>7595</v>
      </c>
      <c r="B1264" t="s">
        <v>42</v>
      </c>
      <c r="C1264" t="s">
        <v>43</v>
      </c>
      <c r="D1264" t="s">
        <v>7596</v>
      </c>
      <c r="E1264">
        <v>655.79</v>
      </c>
      <c r="F1264">
        <v>8</v>
      </c>
      <c r="G1264">
        <v>56.54</v>
      </c>
      <c r="I1264" t="s">
        <v>45</v>
      </c>
    </row>
    <row r="1265" spans="1:9" x14ac:dyDescent="0.3">
      <c r="A1265" t="s">
        <v>7601</v>
      </c>
      <c r="B1265" t="s">
        <v>30</v>
      </c>
      <c r="C1265" t="s">
        <v>95</v>
      </c>
      <c r="D1265" t="s">
        <v>7602</v>
      </c>
      <c r="E1265">
        <v>4564.29</v>
      </c>
      <c r="F1265">
        <v>4</v>
      </c>
      <c r="G1265">
        <v>-44.48</v>
      </c>
      <c r="H1265">
        <v>1</v>
      </c>
      <c r="I1265" t="s">
        <v>45</v>
      </c>
    </row>
    <row r="1266" spans="1:9" x14ac:dyDescent="0.3">
      <c r="A1266" t="s">
        <v>7607</v>
      </c>
      <c r="B1266" t="s">
        <v>80</v>
      </c>
      <c r="C1266" t="s">
        <v>95</v>
      </c>
      <c r="D1266" t="s">
        <v>7608</v>
      </c>
      <c r="E1266">
        <v>1446.42</v>
      </c>
      <c r="F1266">
        <v>10</v>
      </c>
      <c r="G1266">
        <v>-90.79</v>
      </c>
      <c r="I1266" t="s">
        <v>33</v>
      </c>
    </row>
    <row r="1267" spans="1:9" x14ac:dyDescent="0.3">
      <c r="A1267" t="s">
        <v>7612</v>
      </c>
      <c r="B1267" t="s">
        <v>42</v>
      </c>
      <c r="C1267" t="s">
        <v>63</v>
      </c>
      <c r="D1267" t="s">
        <v>7613</v>
      </c>
      <c r="E1267">
        <v>3187.04</v>
      </c>
      <c r="F1267">
        <v>6</v>
      </c>
      <c r="G1267">
        <v>-84.7</v>
      </c>
      <c r="H1267">
        <v>1</v>
      </c>
      <c r="I1267" t="s">
        <v>55</v>
      </c>
    </row>
    <row r="1268" spans="1:9" x14ac:dyDescent="0.3">
      <c r="A1268" t="s">
        <v>7618</v>
      </c>
      <c r="B1268" t="s">
        <v>30</v>
      </c>
      <c r="C1268" t="s">
        <v>95</v>
      </c>
      <c r="D1268" t="s">
        <v>7619</v>
      </c>
      <c r="E1268">
        <v>2530.09</v>
      </c>
      <c r="F1268">
        <v>6</v>
      </c>
      <c r="G1268">
        <v>-33.65</v>
      </c>
      <c r="I1268" t="s">
        <v>55</v>
      </c>
    </row>
    <row r="1269" spans="1:9" x14ac:dyDescent="0.3">
      <c r="A1269" t="s">
        <v>7624</v>
      </c>
      <c r="B1269" t="s">
        <v>80</v>
      </c>
      <c r="C1269" t="s">
        <v>95</v>
      </c>
      <c r="D1269" t="s">
        <v>7625</v>
      </c>
      <c r="E1269">
        <v>4886.58</v>
      </c>
      <c r="F1269">
        <v>7</v>
      </c>
      <c r="G1269">
        <v>98.76</v>
      </c>
      <c r="I1269" t="s">
        <v>45</v>
      </c>
    </row>
    <row r="1270" spans="1:9" x14ac:dyDescent="0.3">
      <c r="A1270" t="s">
        <v>7630</v>
      </c>
      <c r="B1270" t="s">
        <v>80</v>
      </c>
      <c r="C1270" t="s">
        <v>43</v>
      </c>
      <c r="D1270" t="s">
        <v>7631</v>
      </c>
      <c r="E1270">
        <v>2269.41</v>
      </c>
      <c r="F1270">
        <v>1</v>
      </c>
      <c r="G1270">
        <v>-87.09</v>
      </c>
      <c r="I1270" t="s">
        <v>33</v>
      </c>
    </row>
    <row r="1271" spans="1:9" x14ac:dyDescent="0.3">
      <c r="A1271" t="s">
        <v>7636</v>
      </c>
      <c r="B1271" t="s">
        <v>80</v>
      </c>
      <c r="C1271" t="s">
        <v>43</v>
      </c>
      <c r="D1271" t="s">
        <v>7637</v>
      </c>
      <c r="E1271">
        <v>3492.96</v>
      </c>
      <c r="F1271">
        <v>9</v>
      </c>
      <c r="G1271">
        <v>20.74</v>
      </c>
      <c r="H1271">
        <v>1</v>
      </c>
      <c r="I1271" t="s">
        <v>45</v>
      </c>
    </row>
    <row r="1272" spans="1:9" x14ac:dyDescent="0.3">
      <c r="A1272" t="s">
        <v>7642</v>
      </c>
      <c r="B1272" t="s">
        <v>30</v>
      </c>
      <c r="C1272" t="s">
        <v>71</v>
      </c>
      <c r="D1272" t="s">
        <v>7643</v>
      </c>
      <c r="E1272">
        <v>2588.5300000000002</v>
      </c>
      <c r="F1272">
        <v>5</v>
      </c>
      <c r="G1272">
        <v>-81.150000000000006</v>
      </c>
      <c r="H1272">
        <v>1</v>
      </c>
      <c r="I1272" t="s">
        <v>55</v>
      </c>
    </row>
    <row r="1273" spans="1:9" x14ac:dyDescent="0.3">
      <c r="A1273" t="s">
        <v>7648</v>
      </c>
      <c r="B1273" t="s">
        <v>42</v>
      </c>
      <c r="C1273" t="s">
        <v>95</v>
      </c>
      <c r="D1273" t="s">
        <v>7649</v>
      </c>
      <c r="E1273">
        <v>3114.56</v>
      </c>
      <c r="F1273">
        <v>3</v>
      </c>
      <c r="G1273">
        <v>-25.92</v>
      </c>
      <c r="I1273" t="s">
        <v>45</v>
      </c>
    </row>
    <row r="1274" spans="1:9" x14ac:dyDescent="0.3">
      <c r="A1274" t="s">
        <v>7654</v>
      </c>
      <c r="B1274" t="s">
        <v>42</v>
      </c>
      <c r="C1274" t="s">
        <v>43</v>
      </c>
      <c r="D1274" t="s">
        <v>7655</v>
      </c>
      <c r="E1274">
        <v>333.14</v>
      </c>
      <c r="F1274">
        <v>9</v>
      </c>
      <c r="G1274">
        <v>71.47</v>
      </c>
      <c r="H1274">
        <v>1</v>
      </c>
      <c r="I1274" t="s">
        <v>45</v>
      </c>
    </row>
    <row r="1275" spans="1:9" x14ac:dyDescent="0.3">
      <c r="A1275" t="s">
        <v>7660</v>
      </c>
      <c r="B1275" t="s">
        <v>42</v>
      </c>
      <c r="C1275" t="s">
        <v>71</v>
      </c>
      <c r="D1275" t="s">
        <v>7661</v>
      </c>
      <c r="E1275">
        <v>847.63</v>
      </c>
      <c r="F1275">
        <v>10</v>
      </c>
      <c r="G1275">
        <v>-53.13</v>
      </c>
      <c r="I1275" t="s">
        <v>45</v>
      </c>
    </row>
    <row r="1276" spans="1:9" x14ac:dyDescent="0.3">
      <c r="A1276" t="s">
        <v>7666</v>
      </c>
      <c r="B1276" t="s">
        <v>42</v>
      </c>
      <c r="C1276" t="s">
        <v>63</v>
      </c>
      <c r="D1276" t="s">
        <v>7667</v>
      </c>
      <c r="E1276">
        <v>1921.06</v>
      </c>
      <c r="F1276">
        <v>4</v>
      </c>
      <c r="G1276">
        <v>-15.31</v>
      </c>
      <c r="H1276">
        <v>1</v>
      </c>
      <c r="I1276" t="s">
        <v>55</v>
      </c>
    </row>
    <row r="1277" spans="1:9" x14ac:dyDescent="0.3">
      <c r="A1277" t="s">
        <v>7672</v>
      </c>
      <c r="B1277" t="s">
        <v>30</v>
      </c>
      <c r="C1277" t="s">
        <v>43</v>
      </c>
      <c r="D1277" t="s">
        <v>7673</v>
      </c>
      <c r="E1277">
        <v>1485.41</v>
      </c>
      <c r="F1277">
        <v>5</v>
      </c>
      <c r="G1277">
        <v>8.76</v>
      </c>
      <c r="H1277">
        <v>1</v>
      </c>
      <c r="I1277" t="s">
        <v>55</v>
      </c>
    </row>
    <row r="1278" spans="1:9" x14ac:dyDescent="0.3">
      <c r="A1278" t="s">
        <v>7678</v>
      </c>
      <c r="B1278" t="s">
        <v>30</v>
      </c>
      <c r="C1278" t="s">
        <v>63</v>
      </c>
      <c r="D1278" t="s">
        <v>7679</v>
      </c>
      <c r="E1278">
        <v>4985.74</v>
      </c>
      <c r="F1278">
        <v>3</v>
      </c>
      <c r="G1278">
        <v>-97.99</v>
      </c>
      <c r="H1278">
        <v>1</v>
      </c>
      <c r="I1278" t="s">
        <v>45</v>
      </c>
    </row>
    <row r="1279" spans="1:9" x14ac:dyDescent="0.3">
      <c r="A1279" t="s">
        <v>7684</v>
      </c>
      <c r="B1279" t="s">
        <v>30</v>
      </c>
      <c r="C1279" t="s">
        <v>43</v>
      </c>
      <c r="D1279" t="s">
        <v>7685</v>
      </c>
      <c r="E1279">
        <v>2040.31</v>
      </c>
      <c r="F1279">
        <v>1</v>
      </c>
      <c r="G1279">
        <v>-17.55</v>
      </c>
      <c r="I1279" t="s">
        <v>55</v>
      </c>
    </row>
    <row r="1280" spans="1:9" x14ac:dyDescent="0.3">
      <c r="A1280" t="s">
        <v>7690</v>
      </c>
      <c r="B1280" t="s">
        <v>30</v>
      </c>
      <c r="C1280" t="s">
        <v>63</v>
      </c>
      <c r="D1280" t="s">
        <v>7691</v>
      </c>
      <c r="E1280">
        <v>2334.11</v>
      </c>
      <c r="F1280">
        <v>10</v>
      </c>
      <c r="G1280">
        <v>39.75</v>
      </c>
      <c r="H1280">
        <v>1</v>
      </c>
      <c r="I1280" t="s">
        <v>55</v>
      </c>
    </row>
    <row r="1281" spans="1:9" x14ac:dyDescent="0.3">
      <c r="A1281" t="s">
        <v>7696</v>
      </c>
      <c r="B1281" t="s">
        <v>42</v>
      </c>
      <c r="C1281" t="s">
        <v>95</v>
      </c>
      <c r="D1281" t="s">
        <v>7697</v>
      </c>
      <c r="E1281">
        <v>4266.43</v>
      </c>
      <c r="F1281">
        <v>10</v>
      </c>
      <c r="G1281">
        <v>62.8</v>
      </c>
      <c r="I1281" t="s">
        <v>55</v>
      </c>
    </row>
    <row r="1282" spans="1:9" x14ac:dyDescent="0.3">
      <c r="A1282" t="s">
        <v>7702</v>
      </c>
      <c r="B1282" t="s">
        <v>30</v>
      </c>
      <c r="C1282" t="s">
        <v>71</v>
      </c>
      <c r="D1282" t="s">
        <v>7703</v>
      </c>
      <c r="E1282">
        <v>2180.11</v>
      </c>
      <c r="F1282">
        <v>4</v>
      </c>
      <c r="G1282">
        <v>-65.8</v>
      </c>
      <c r="I1282" t="s">
        <v>33</v>
      </c>
    </row>
    <row r="1283" spans="1:9" x14ac:dyDescent="0.3">
      <c r="A1283" t="s">
        <v>7708</v>
      </c>
      <c r="B1283" t="s">
        <v>42</v>
      </c>
      <c r="C1283" t="s">
        <v>31</v>
      </c>
      <c r="D1283" t="s">
        <v>7709</v>
      </c>
      <c r="E1283">
        <v>2829.64</v>
      </c>
      <c r="F1283">
        <v>2</v>
      </c>
      <c r="G1283">
        <v>25.86</v>
      </c>
      <c r="I1283" t="s">
        <v>33</v>
      </c>
    </row>
    <row r="1284" spans="1:9" x14ac:dyDescent="0.3">
      <c r="A1284" t="s">
        <v>7714</v>
      </c>
      <c r="B1284" t="s">
        <v>30</v>
      </c>
      <c r="C1284" t="s">
        <v>63</v>
      </c>
      <c r="D1284" t="s">
        <v>7715</v>
      </c>
      <c r="E1284">
        <v>2083.8000000000002</v>
      </c>
      <c r="F1284">
        <v>7</v>
      </c>
      <c r="G1284">
        <v>46.53</v>
      </c>
      <c r="I1284" t="s">
        <v>33</v>
      </c>
    </row>
    <row r="1285" spans="1:9" x14ac:dyDescent="0.3">
      <c r="A1285" t="s">
        <v>7720</v>
      </c>
      <c r="B1285" t="s">
        <v>30</v>
      </c>
      <c r="C1285" t="s">
        <v>31</v>
      </c>
      <c r="D1285" t="s">
        <v>7721</v>
      </c>
      <c r="E1285">
        <v>4877.09</v>
      </c>
      <c r="F1285">
        <v>6</v>
      </c>
      <c r="G1285">
        <v>57.27</v>
      </c>
      <c r="I1285" t="s">
        <v>45</v>
      </c>
    </row>
    <row r="1286" spans="1:9" x14ac:dyDescent="0.3">
      <c r="A1286" t="s">
        <v>7726</v>
      </c>
      <c r="B1286" t="s">
        <v>80</v>
      </c>
      <c r="C1286" t="s">
        <v>63</v>
      </c>
      <c r="D1286" t="s">
        <v>7727</v>
      </c>
      <c r="E1286">
        <v>3887.94</v>
      </c>
      <c r="F1286">
        <v>9</v>
      </c>
      <c r="G1286">
        <v>-32.15</v>
      </c>
      <c r="I1286" t="s">
        <v>33</v>
      </c>
    </row>
    <row r="1287" spans="1:9" x14ac:dyDescent="0.3">
      <c r="A1287" t="s">
        <v>7732</v>
      </c>
      <c r="B1287" t="s">
        <v>30</v>
      </c>
      <c r="C1287" t="s">
        <v>71</v>
      </c>
      <c r="D1287" t="s">
        <v>7733</v>
      </c>
      <c r="E1287">
        <v>2530.62</v>
      </c>
      <c r="F1287">
        <v>2</v>
      </c>
      <c r="G1287">
        <v>9.5399999999999991</v>
      </c>
      <c r="I1287" t="s">
        <v>33</v>
      </c>
    </row>
    <row r="1288" spans="1:9" x14ac:dyDescent="0.3">
      <c r="A1288" t="s">
        <v>7738</v>
      </c>
      <c r="B1288" t="s">
        <v>42</v>
      </c>
      <c r="C1288" t="s">
        <v>31</v>
      </c>
      <c r="D1288" t="s">
        <v>7739</v>
      </c>
      <c r="E1288">
        <v>3960.93</v>
      </c>
      <c r="F1288">
        <v>2</v>
      </c>
      <c r="G1288">
        <v>-1.91</v>
      </c>
      <c r="I1288" t="s">
        <v>33</v>
      </c>
    </row>
    <row r="1289" spans="1:9" x14ac:dyDescent="0.3">
      <c r="A1289" t="s">
        <v>7744</v>
      </c>
      <c r="B1289" t="s">
        <v>42</v>
      </c>
      <c r="C1289" t="s">
        <v>31</v>
      </c>
      <c r="D1289" t="s">
        <v>7745</v>
      </c>
      <c r="E1289">
        <v>1391.84</v>
      </c>
      <c r="F1289">
        <v>4</v>
      </c>
      <c r="G1289">
        <v>-62.67</v>
      </c>
      <c r="H1289">
        <v>1</v>
      </c>
      <c r="I1289" t="s">
        <v>33</v>
      </c>
    </row>
    <row r="1290" spans="1:9" x14ac:dyDescent="0.3">
      <c r="A1290" t="s">
        <v>7750</v>
      </c>
      <c r="B1290" t="s">
        <v>42</v>
      </c>
      <c r="C1290" t="s">
        <v>63</v>
      </c>
      <c r="D1290" t="s">
        <v>7751</v>
      </c>
      <c r="E1290">
        <v>686.55</v>
      </c>
      <c r="F1290">
        <v>8</v>
      </c>
      <c r="G1290">
        <v>19.34</v>
      </c>
      <c r="I1290" t="s">
        <v>33</v>
      </c>
    </row>
    <row r="1291" spans="1:9" x14ac:dyDescent="0.3">
      <c r="A1291" t="s">
        <v>7756</v>
      </c>
      <c r="B1291" t="s">
        <v>42</v>
      </c>
      <c r="C1291" t="s">
        <v>31</v>
      </c>
      <c r="D1291" t="s">
        <v>7757</v>
      </c>
      <c r="E1291">
        <v>1265.48</v>
      </c>
      <c r="F1291">
        <v>2</v>
      </c>
      <c r="G1291">
        <v>32.840000000000003</v>
      </c>
      <c r="H1291">
        <v>1</v>
      </c>
      <c r="I1291" t="s">
        <v>33</v>
      </c>
    </row>
    <row r="1292" spans="1:9" x14ac:dyDescent="0.3">
      <c r="A1292" t="s">
        <v>7762</v>
      </c>
      <c r="B1292" t="s">
        <v>80</v>
      </c>
      <c r="C1292" t="s">
        <v>43</v>
      </c>
      <c r="D1292" t="s">
        <v>7763</v>
      </c>
      <c r="E1292">
        <v>896.47</v>
      </c>
      <c r="F1292">
        <v>10</v>
      </c>
      <c r="G1292">
        <v>61.62</v>
      </c>
      <c r="I1292" t="s">
        <v>45</v>
      </c>
    </row>
    <row r="1293" spans="1:9" x14ac:dyDescent="0.3">
      <c r="A1293" t="s">
        <v>7768</v>
      </c>
      <c r="B1293" t="s">
        <v>42</v>
      </c>
      <c r="C1293" t="s">
        <v>63</v>
      </c>
      <c r="D1293" t="s">
        <v>7769</v>
      </c>
      <c r="E1293">
        <v>4154.79</v>
      </c>
      <c r="F1293">
        <v>10</v>
      </c>
      <c r="G1293">
        <v>88.27</v>
      </c>
      <c r="I1293" t="s">
        <v>55</v>
      </c>
    </row>
    <row r="1294" spans="1:9" x14ac:dyDescent="0.3">
      <c r="A1294" t="s">
        <v>7774</v>
      </c>
      <c r="B1294" t="s">
        <v>42</v>
      </c>
      <c r="C1294" t="s">
        <v>95</v>
      </c>
      <c r="D1294" t="s">
        <v>7775</v>
      </c>
      <c r="E1294">
        <v>910.6</v>
      </c>
      <c r="F1294">
        <v>9</v>
      </c>
      <c r="G1294">
        <v>-88.04</v>
      </c>
      <c r="I1294" t="s">
        <v>33</v>
      </c>
    </row>
    <row r="1295" spans="1:9" x14ac:dyDescent="0.3">
      <c r="A1295" t="s">
        <v>7780</v>
      </c>
      <c r="B1295" t="s">
        <v>30</v>
      </c>
      <c r="C1295" t="s">
        <v>71</v>
      </c>
      <c r="D1295" t="s">
        <v>7781</v>
      </c>
      <c r="E1295">
        <v>4930.8</v>
      </c>
      <c r="F1295">
        <v>5</v>
      </c>
      <c r="G1295">
        <v>-22.25</v>
      </c>
      <c r="H1295">
        <v>1</v>
      </c>
      <c r="I1295" t="s">
        <v>33</v>
      </c>
    </row>
    <row r="1296" spans="1:9" x14ac:dyDescent="0.3">
      <c r="A1296" t="s">
        <v>7786</v>
      </c>
      <c r="B1296" t="s">
        <v>30</v>
      </c>
      <c r="C1296" t="s">
        <v>31</v>
      </c>
      <c r="D1296" t="s">
        <v>7787</v>
      </c>
      <c r="E1296">
        <v>3804.78</v>
      </c>
      <c r="F1296">
        <v>8</v>
      </c>
      <c r="G1296">
        <v>-25.3</v>
      </c>
      <c r="H1296">
        <v>1</v>
      </c>
      <c r="I1296" t="s">
        <v>45</v>
      </c>
    </row>
    <row r="1297" spans="1:9" x14ac:dyDescent="0.3">
      <c r="A1297" t="s">
        <v>7792</v>
      </c>
      <c r="B1297" t="s">
        <v>42</v>
      </c>
      <c r="C1297" t="s">
        <v>71</v>
      </c>
      <c r="D1297" t="s">
        <v>7793</v>
      </c>
      <c r="E1297">
        <v>2948.87</v>
      </c>
      <c r="F1297">
        <v>2</v>
      </c>
      <c r="G1297">
        <v>82.68</v>
      </c>
      <c r="I1297" t="s">
        <v>33</v>
      </c>
    </row>
    <row r="1298" spans="1:9" x14ac:dyDescent="0.3">
      <c r="A1298" t="s">
        <v>7798</v>
      </c>
      <c r="B1298" t="s">
        <v>42</v>
      </c>
      <c r="C1298" t="s">
        <v>31</v>
      </c>
      <c r="D1298" t="s">
        <v>7799</v>
      </c>
      <c r="E1298">
        <v>1222.8599999999999</v>
      </c>
      <c r="F1298">
        <v>9</v>
      </c>
      <c r="G1298">
        <v>-85.19</v>
      </c>
      <c r="I1298" t="s">
        <v>45</v>
      </c>
    </row>
    <row r="1299" spans="1:9" x14ac:dyDescent="0.3">
      <c r="A1299" t="s">
        <v>7803</v>
      </c>
      <c r="B1299" t="s">
        <v>42</v>
      </c>
      <c r="C1299" t="s">
        <v>31</v>
      </c>
      <c r="D1299" t="s">
        <v>7804</v>
      </c>
      <c r="E1299">
        <v>1746.08</v>
      </c>
      <c r="F1299">
        <v>4</v>
      </c>
      <c r="G1299">
        <v>-34.89</v>
      </c>
      <c r="H1299">
        <v>1</v>
      </c>
      <c r="I1299" t="s">
        <v>33</v>
      </c>
    </row>
    <row r="1300" spans="1:9" x14ac:dyDescent="0.3">
      <c r="A1300" t="s">
        <v>7809</v>
      </c>
      <c r="B1300" t="s">
        <v>42</v>
      </c>
      <c r="C1300" t="s">
        <v>31</v>
      </c>
      <c r="D1300" t="s">
        <v>7810</v>
      </c>
      <c r="E1300">
        <v>1774.07</v>
      </c>
      <c r="F1300">
        <v>7</v>
      </c>
      <c r="G1300">
        <v>93</v>
      </c>
      <c r="H1300">
        <v>1</v>
      </c>
      <c r="I1300" t="s">
        <v>33</v>
      </c>
    </row>
    <row r="1301" spans="1:9" x14ac:dyDescent="0.3">
      <c r="A1301" t="s">
        <v>7815</v>
      </c>
      <c r="B1301" t="s">
        <v>42</v>
      </c>
      <c r="C1301" t="s">
        <v>63</v>
      </c>
      <c r="D1301" t="s">
        <v>7816</v>
      </c>
      <c r="E1301">
        <v>2328.15</v>
      </c>
      <c r="F1301">
        <v>9</v>
      </c>
      <c r="G1301">
        <v>-11.31</v>
      </c>
      <c r="I1301" t="s">
        <v>45</v>
      </c>
    </row>
    <row r="1302" spans="1:9" x14ac:dyDescent="0.3">
      <c r="A1302" t="s">
        <v>7821</v>
      </c>
      <c r="B1302" t="s">
        <v>42</v>
      </c>
      <c r="C1302" t="s">
        <v>63</v>
      </c>
      <c r="D1302" t="s">
        <v>7822</v>
      </c>
      <c r="E1302">
        <v>2785.38</v>
      </c>
      <c r="F1302">
        <v>4</v>
      </c>
      <c r="G1302">
        <v>-58.17</v>
      </c>
      <c r="I1302" t="s">
        <v>33</v>
      </c>
    </row>
    <row r="1303" spans="1:9" x14ac:dyDescent="0.3">
      <c r="A1303" t="s">
        <v>7827</v>
      </c>
      <c r="B1303" t="s">
        <v>80</v>
      </c>
      <c r="C1303" t="s">
        <v>63</v>
      </c>
      <c r="D1303" t="s">
        <v>7828</v>
      </c>
      <c r="E1303">
        <v>2237.0700000000002</v>
      </c>
      <c r="F1303">
        <v>3</v>
      </c>
      <c r="G1303">
        <v>64.7</v>
      </c>
      <c r="H1303">
        <v>1</v>
      </c>
      <c r="I1303" t="s">
        <v>33</v>
      </c>
    </row>
    <row r="1304" spans="1:9" x14ac:dyDescent="0.3">
      <c r="A1304" t="s">
        <v>7833</v>
      </c>
      <c r="B1304" t="s">
        <v>42</v>
      </c>
      <c r="C1304" t="s">
        <v>63</v>
      </c>
      <c r="D1304" t="s">
        <v>7834</v>
      </c>
      <c r="E1304">
        <v>3613.87</v>
      </c>
      <c r="F1304">
        <v>5</v>
      </c>
      <c r="G1304">
        <v>36.24</v>
      </c>
      <c r="H1304">
        <v>1</v>
      </c>
      <c r="I1304" t="s">
        <v>55</v>
      </c>
    </row>
    <row r="1305" spans="1:9" x14ac:dyDescent="0.3">
      <c r="A1305" t="s">
        <v>7839</v>
      </c>
      <c r="B1305" t="s">
        <v>30</v>
      </c>
      <c r="C1305" t="s">
        <v>43</v>
      </c>
      <c r="D1305" t="s">
        <v>7840</v>
      </c>
      <c r="E1305">
        <v>1802.29</v>
      </c>
      <c r="F1305">
        <v>8</v>
      </c>
      <c r="G1305">
        <v>58.43</v>
      </c>
      <c r="I1305" t="s">
        <v>55</v>
      </c>
    </row>
    <row r="1306" spans="1:9" x14ac:dyDescent="0.3">
      <c r="A1306" t="s">
        <v>7845</v>
      </c>
      <c r="B1306" t="s">
        <v>42</v>
      </c>
      <c r="C1306" t="s">
        <v>71</v>
      </c>
      <c r="D1306" t="s">
        <v>7846</v>
      </c>
      <c r="E1306">
        <v>3042.06</v>
      </c>
      <c r="F1306">
        <v>5</v>
      </c>
      <c r="G1306">
        <v>49.98</v>
      </c>
      <c r="I1306" t="s">
        <v>45</v>
      </c>
    </row>
    <row r="1307" spans="1:9" x14ac:dyDescent="0.3">
      <c r="A1307" t="s">
        <v>7851</v>
      </c>
      <c r="B1307" t="s">
        <v>42</v>
      </c>
      <c r="C1307" t="s">
        <v>95</v>
      </c>
      <c r="D1307" t="s">
        <v>7852</v>
      </c>
      <c r="E1307">
        <v>2556.2600000000002</v>
      </c>
      <c r="F1307">
        <v>5</v>
      </c>
      <c r="G1307">
        <v>-9.5500000000000007</v>
      </c>
      <c r="H1307">
        <v>1</v>
      </c>
      <c r="I1307" t="s">
        <v>33</v>
      </c>
    </row>
    <row r="1308" spans="1:9" x14ac:dyDescent="0.3">
      <c r="A1308" t="s">
        <v>7857</v>
      </c>
      <c r="B1308" t="s">
        <v>42</v>
      </c>
      <c r="C1308" t="s">
        <v>31</v>
      </c>
      <c r="D1308" t="s">
        <v>7858</v>
      </c>
      <c r="E1308">
        <v>346.87</v>
      </c>
      <c r="F1308">
        <v>10</v>
      </c>
      <c r="G1308">
        <v>75.17</v>
      </c>
      <c r="I1308" t="s">
        <v>33</v>
      </c>
    </row>
    <row r="1309" spans="1:9" x14ac:dyDescent="0.3">
      <c r="A1309" t="s">
        <v>7863</v>
      </c>
      <c r="B1309" t="s">
        <v>30</v>
      </c>
      <c r="C1309" t="s">
        <v>71</v>
      </c>
      <c r="D1309" t="s">
        <v>7864</v>
      </c>
      <c r="E1309">
        <v>194.52</v>
      </c>
      <c r="F1309">
        <v>6</v>
      </c>
      <c r="G1309">
        <v>-94.79</v>
      </c>
      <c r="I1309" t="s">
        <v>33</v>
      </c>
    </row>
    <row r="1310" spans="1:9" x14ac:dyDescent="0.3">
      <c r="A1310" t="s">
        <v>7869</v>
      </c>
      <c r="B1310" t="s">
        <v>42</v>
      </c>
      <c r="C1310" t="s">
        <v>71</v>
      </c>
      <c r="D1310" t="s">
        <v>7870</v>
      </c>
      <c r="E1310">
        <v>2184.62</v>
      </c>
      <c r="F1310">
        <v>6</v>
      </c>
      <c r="G1310">
        <v>-23.8</v>
      </c>
      <c r="H1310">
        <v>1</v>
      </c>
      <c r="I1310" t="s">
        <v>45</v>
      </c>
    </row>
    <row r="1311" spans="1:9" x14ac:dyDescent="0.3">
      <c r="A1311" t="s">
        <v>7875</v>
      </c>
      <c r="B1311" t="s">
        <v>30</v>
      </c>
      <c r="C1311" t="s">
        <v>43</v>
      </c>
      <c r="D1311" t="s">
        <v>7876</v>
      </c>
      <c r="E1311">
        <v>3992.09</v>
      </c>
      <c r="F1311">
        <v>3</v>
      </c>
      <c r="G1311">
        <v>77.61</v>
      </c>
      <c r="I1311" t="s">
        <v>45</v>
      </c>
    </row>
    <row r="1312" spans="1:9" x14ac:dyDescent="0.3">
      <c r="A1312" t="s">
        <v>7881</v>
      </c>
      <c r="B1312" t="s">
        <v>42</v>
      </c>
      <c r="C1312" t="s">
        <v>63</v>
      </c>
      <c r="D1312" t="s">
        <v>7882</v>
      </c>
      <c r="E1312">
        <v>2209.4</v>
      </c>
      <c r="F1312">
        <v>6</v>
      </c>
      <c r="G1312">
        <v>69.31</v>
      </c>
      <c r="H1312">
        <v>1</v>
      </c>
      <c r="I1312" t="s">
        <v>45</v>
      </c>
    </row>
    <row r="1313" spans="1:9" x14ac:dyDescent="0.3">
      <c r="A1313" t="s">
        <v>7887</v>
      </c>
      <c r="B1313" t="s">
        <v>42</v>
      </c>
      <c r="C1313" t="s">
        <v>63</v>
      </c>
      <c r="D1313" t="s">
        <v>7888</v>
      </c>
      <c r="E1313">
        <v>2843.22</v>
      </c>
      <c r="F1313">
        <v>9</v>
      </c>
      <c r="G1313">
        <v>-73.650000000000006</v>
      </c>
      <c r="H1313">
        <v>1</v>
      </c>
      <c r="I1313" t="s">
        <v>33</v>
      </c>
    </row>
    <row r="1314" spans="1:9" x14ac:dyDescent="0.3">
      <c r="A1314" t="s">
        <v>7893</v>
      </c>
      <c r="B1314" t="s">
        <v>42</v>
      </c>
      <c r="C1314" t="s">
        <v>63</v>
      </c>
      <c r="D1314" t="s">
        <v>7894</v>
      </c>
      <c r="E1314">
        <v>826.75</v>
      </c>
      <c r="F1314">
        <v>3</v>
      </c>
      <c r="G1314">
        <v>2.62</v>
      </c>
      <c r="I1314" t="s">
        <v>45</v>
      </c>
    </row>
    <row r="1315" spans="1:9" x14ac:dyDescent="0.3">
      <c r="A1315" t="s">
        <v>7899</v>
      </c>
      <c r="B1315" t="s">
        <v>80</v>
      </c>
      <c r="C1315" t="s">
        <v>31</v>
      </c>
      <c r="D1315" t="s">
        <v>7900</v>
      </c>
      <c r="E1315">
        <v>970.79</v>
      </c>
      <c r="F1315">
        <v>9</v>
      </c>
      <c r="G1315">
        <v>74.989999999999995</v>
      </c>
      <c r="H1315">
        <v>1</v>
      </c>
      <c r="I1315" t="s">
        <v>55</v>
      </c>
    </row>
    <row r="1316" spans="1:9" x14ac:dyDescent="0.3">
      <c r="A1316" t="s">
        <v>7904</v>
      </c>
      <c r="B1316" t="s">
        <v>30</v>
      </c>
      <c r="C1316" t="s">
        <v>31</v>
      </c>
      <c r="D1316" t="s">
        <v>7905</v>
      </c>
      <c r="E1316">
        <v>1777.53</v>
      </c>
      <c r="F1316">
        <v>1</v>
      </c>
      <c r="G1316">
        <v>-78.849999999999994</v>
      </c>
      <c r="I1316" t="s">
        <v>45</v>
      </c>
    </row>
    <row r="1317" spans="1:9" x14ac:dyDescent="0.3">
      <c r="A1317" t="s">
        <v>7909</v>
      </c>
      <c r="B1317" t="s">
        <v>42</v>
      </c>
      <c r="C1317" t="s">
        <v>43</v>
      </c>
      <c r="D1317" t="s">
        <v>7910</v>
      </c>
      <c r="E1317">
        <v>3682.98</v>
      </c>
      <c r="F1317">
        <v>9</v>
      </c>
      <c r="G1317">
        <v>56.11</v>
      </c>
      <c r="H1317">
        <v>1</v>
      </c>
      <c r="I1317" t="s">
        <v>45</v>
      </c>
    </row>
    <row r="1318" spans="1:9" x14ac:dyDescent="0.3">
      <c r="A1318" t="s">
        <v>7915</v>
      </c>
      <c r="B1318" t="s">
        <v>42</v>
      </c>
      <c r="C1318" t="s">
        <v>43</v>
      </c>
      <c r="D1318" t="s">
        <v>7916</v>
      </c>
      <c r="E1318">
        <v>3478.91</v>
      </c>
      <c r="F1318">
        <v>10</v>
      </c>
      <c r="G1318">
        <v>56.94</v>
      </c>
      <c r="I1318" t="s">
        <v>33</v>
      </c>
    </row>
    <row r="1319" spans="1:9" x14ac:dyDescent="0.3">
      <c r="A1319" t="s">
        <v>7921</v>
      </c>
      <c r="B1319" t="s">
        <v>80</v>
      </c>
      <c r="C1319" t="s">
        <v>63</v>
      </c>
      <c r="D1319" t="s">
        <v>7922</v>
      </c>
      <c r="E1319">
        <v>2622.52</v>
      </c>
      <c r="F1319">
        <v>9</v>
      </c>
      <c r="G1319">
        <v>50.72</v>
      </c>
      <c r="I1319" t="s">
        <v>45</v>
      </c>
    </row>
    <row r="1320" spans="1:9" x14ac:dyDescent="0.3">
      <c r="A1320" t="s">
        <v>7927</v>
      </c>
      <c r="B1320" t="s">
        <v>80</v>
      </c>
      <c r="C1320" t="s">
        <v>63</v>
      </c>
      <c r="D1320" t="s">
        <v>7928</v>
      </c>
      <c r="E1320">
        <v>3404.33</v>
      </c>
      <c r="F1320">
        <v>2</v>
      </c>
      <c r="G1320">
        <v>-54.79</v>
      </c>
      <c r="I1320" t="s">
        <v>55</v>
      </c>
    </row>
    <row r="1321" spans="1:9" x14ac:dyDescent="0.3">
      <c r="A1321" t="s">
        <v>7933</v>
      </c>
      <c r="B1321" t="s">
        <v>80</v>
      </c>
      <c r="C1321" t="s">
        <v>71</v>
      </c>
      <c r="D1321" t="s">
        <v>7934</v>
      </c>
      <c r="E1321">
        <v>4960.08</v>
      </c>
      <c r="F1321">
        <v>5</v>
      </c>
      <c r="G1321">
        <v>-0.93</v>
      </c>
      <c r="H1321">
        <v>1</v>
      </c>
      <c r="I1321" t="s">
        <v>33</v>
      </c>
    </row>
    <row r="1322" spans="1:9" x14ac:dyDescent="0.3">
      <c r="A1322" t="s">
        <v>7939</v>
      </c>
      <c r="B1322" t="s">
        <v>80</v>
      </c>
      <c r="C1322" t="s">
        <v>43</v>
      </c>
      <c r="D1322" t="s">
        <v>7940</v>
      </c>
      <c r="E1322">
        <v>1112.47</v>
      </c>
      <c r="F1322">
        <v>8</v>
      </c>
      <c r="G1322">
        <v>71.400000000000006</v>
      </c>
      <c r="H1322">
        <v>1</v>
      </c>
      <c r="I1322" t="s">
        <v>45</v>
      </c>
    </row>
    <row r="1323" spans="1:9" x14ac:dyDescent="0.3">
      <c r="A1323" t="s">
        <v>7945</v>
      </c>
      <c r="B1323" t="s">
        <v>80</v>
      </c>
      <c r="C1323" t="s">
        <v>63</v>
      </c>
      <c r="D1323" t="s">
        <v>7946</v>
      </c>
      <c r="E1323">
        <v>805.12</v>
      </c>
      <c r="F1323">
        <v>8</v>
      </c>
      <c r="G1323">
        <v>56.04</v>
      </c>
      <c r="I1323" t="s">
        <v>45</v>
      </c>
    </row>
    <row r="1324" spans="1:9" x14ac:dyDescent="0.3">
      <c r="A1324" t="s">
        <v>7950</v>
      </c>
      <c r="B1324" t="s">
        <v>42</v>
      </c>
      <c r="C1324" t="s">
        <v>63</v>
      </c>
      <c r="D1324" t="s">
        <v>7951</v>
      </c>
      <c r="E1324">
        <v>3595.4</v>
      </c>
      <c r="F1324">
        <v>5</v>
      </c>
      <c r="G1324">
        <v>51.91</v>
      </c>
      <c r="I1324" t="s">
        <v>45</v>
      </c>
    </row>
    <row r="1325" spans="1:9" x14ac:dyDescent="0.3">
      <c r="A1325" t="s">
        <v>7956</v>
      </c>
      <c r="B1325" t="s">
        <v>80</v>
      </c>
      <c r="C1325" t="s">
        <v>63</v>
      </c>
      <c r="D1325" t="s">
        <v>7957</v>
      </c>
      <c r="E1325">
        <v>548.57000000000005</v>
      </c>
      <c r="F1325">
        <v>5</v>
      </c>
      <c r="G1325">
        <v>-13.27</v>
      </c>
      <c r="H1325">
        <v>1</v>
      </c>
      <c r="I1325" t="s">
        <v>55</v>
      </c>
    </row>
    <row r="1326" spans="1:9" x14ac:dyDescent="0.3">
      <c r="A1326" t="s">
        <v>7962</v>
      </c>
      <c r="B1326" t="s">
        <v>30</v>
      </c>
      <c r="C1326" t="s">
        <v>31</v>
      </c>
      <c r="D1326" t="s">
        <v>7963</v>
      </c>
      <c r="E1326">
        <v>4032.11</v>
      </c>
      <c r="F1326">
        <v>2</v>
      </c>
      <c r="G1326">
        <v>-37.39</v>
      </c>
      <c r="I1326" t="s">
        <v>55</v>
      </c>
    </row>
    <row r="1327" spans="1:9" x14ac:dyDescent="0.3">
      <c r="A1327" t="s">
        <v>7968</v>
      </c>
      <c r="B1327" t="s">
        <v>30</v>
      </c>
      <c r="C1327" t="s">
        <v>95</v>
      </c>
      <c r="D1327" t="s">
        <v>7969</v>
      </c>
      <c r="E1327">
        <v>1592.51</v>
      </c>
      <c r="F1327">
        <v>9</v>
      </c>
      <c r="G1327">
        <v>-94.16</v>
      </c>
      <c r="I1327" t="s">
        <v>45</v>
      </c>
    </row>
    <row r="1328" spans="1:9" x14ac:dyDescent="0.3">
      <c r="A1328" t="s">
        <v>7974</v>
      </c>
      <c r="B1328" t="s">
        <v>42</v>
      </c>
      <c r="C1328" t="s">
        <v>71</v>
      </c>
      <c r="D1328" t="s">
        <v>7975</v>
      </c>
      <c r="E1328">
        <v>673.55</v>
      </c>
      <c r="F1328">
        <v>4</v>
      </c>
      <c r="G1328">
        <v>18.45</v>
      </c>
      <c r="I1328" t="s">
        <v>33</v>
      </c>
    </row>
    <row r="1329" spans="1:9" x14ac:dyDescent="0.3">
      <c r="A1329" t="s">
        <v>7980</v>
      </c>
      <c r="B1329" t="s">
        <v>42</v>
      </c>
      <c r="C1329" t="s">
        <v>95</v>
      </c>
      <c r="D1329" t="s">
        <v>7981</v>
      </c>
      <c r="E1329">
        <v>1793.37</v>
      </c>
      <c r="F1329">
        <v>8</v>
      </c>
      <c r="G1329">
        <v>47.57</v>
      </c>
      <c r="H1329">
        <v>1</v>
      </c>
      <c r="I1329" t="s">
        <v>55</v>
      </c>
    </row>
    <row r="1330" spans="1:9" x14ac:dyDescent="0.3">
      <c r="A1330" t="s">
        <v>7985</v>
      </c>
      <c r="B1330" t="s">
        <v>30</v>
      </c>
      <c r="C1330" t="s">
        <v>63</v>
      </c>
      <c r="D1330" t="s">
        <v>7986</v>
      </c>
      <c r="E1330">
        <v>416.53</v>
      </c>
      <c r="F1330">
        <v>9</v>
      </c>
      <c r="G1330">
        <v>66.790000000000006</v>
      </c>
      <c r="I1330" t="s">
        <v>55</v>
      </c>
    </row>
    <row r="1331" spans="1:9" x14ac:dyDescent="0.3">
      <c r="A1331" t="s">
        <v>7991</v>
      </c>
      <c r="B1331" t="s">
        <v>42</v>
      </c>
      <c r="C1331" t="s">
        <v>63</v>
      </c>
      <c r="D1331" t="s">
        <v>7992</v>
      </c>
      <c r="E1331">
        <v>3041.09</v>
      </c>
      <c r="F1331">
        <v>9</v>
      </c>
      <c r="G1331">
        <v>62.15</v>
      </c>
      <c r="H1331">
        <v>1</v>
      </c>
      <c r="I1331" t="s">
        <v>33</v>
      </c>
    </row>
    <row r="1332" spans="1:9" x14ac:dyDescent="0.3">
      <c r="A1332" t="s">
        <v>7997</v>
      </c>
      <c r="B1332" t="s">
        <v>80</v>
      </c>
      <c r="C1332" t="s">
        <v>95</v>
      </c>
      <c r="D1332" t="s">
        <v>7998</v>
      </c>
      <c r="E1332">
        <v>1575.58</v>
      </c>
      <c r="F1332">
        <v>6</v>
      </c>
      <c r="G1332">
        <v>-21.58</v>
      </c>
      <c r="H1332">
        <v>1</v>
      </c>
      <c r="I1332" t="s">
        <v>55</v>
      </c>
    </row>
    <row r="1333" spans="1:9" x14ac:dyDescent="0.3">
      <c r="A1333" t="s">
        <v>8003</v>
      </c>
      <c r="B1333" t="s">
        <v>30</v>
      </c>
      <c r="C1333" t="s">
        <v>63</v>
      </c>
      <c r="D1333" t="s">
        <v>8004</v>
      </c>
      <c r="E1333">
        <v>3852.35</v>
      </c>
      <c r="F1333">
        <v>3</v>
      </c>
      <c r="G1333">
        <v>-98.53</v>
      </c>
      <c r="I1333" t="s">
        <v>33</v>
      </c>
    </row>
    <row r="1334" spans="1:9" x14ac:dyDescent="0.3">
      <c r="A1334" t="s">
        <v>8009</v>
      </c>
      <c r="B1334" t="s">
        <v>30</v>
      </c>
      <c r="C1334" t="s">
        <v>31</v>
      </c>
      <c r="D1334" t="s">
        <v>8010</v>
      </c>
      <c r="E1334">
        <v>1944.11</v>
      </c>
      <c r="F1334">
        <v>9</v>
      </c>
      <c r="G1334">
        <v>75.41</v>
      </c>
      <c r="H1334">
        <v>1</v>
      </c>
      <c r="I1334" t="s">
        <v>55</v>
      </c>
    </row>
    <row r="1335" spans="1:9" x14ac:dyDescent="0.3">
      <c r="A1335" t="s">
        <v>8015</v>
      </c>
      <c r="B1335" t="s">
        <v>42</v>
      </c>
      <c r="C1335" t="s">
        <v>95</v>
      </c>
      <c r="D1335" t="s">
        <v>8016</v>
      </c>
      <c r="E1335">
        <v>3249.21</v>
      </c>
      <c r="F1335">
        <v>1</v>
      </c>
      <c r="G1335">
        <v>40.47</v>
      </c>
      <c r="I1335" t="s">
        <v>45</v>
      </c>
    </row>
    <row r="1336" spans="1:9" x14ac:dyDescent="0.3">
      <c r="A1336" t="s">
        <v>8021</v>
      </c>
      <c r="B1336" t="s">
        <v>80</v>
      </c>
      <c r="C1336" t="s">
        <v>95</v>
      </c>
      <c r="D1336" t="s">
        <v>8022</v>
      </c>
      <c r="E1336">
        <v>4423.83</v>
      </c>
      <c r="F1336">
        <v>4</v>
      </c>
      <c r="G1336">
        <v>46.44</v>
      </c>
      <c r="I1336" t="s">
        <v>45</v>
      </c>
    </row>
    <row r="1337" spans="1:9" x14ac:dyDescent="0.3">
      <c r="A1337" t="s">
        <v>8027</v>
      </c>
      <c r="B1337" t="s">
        <v>30</v>
      </c>
      <c r="C1337" t="s">
        <v>43</v>
      </c>
      <c r="D1337" t="s">
        <v>8028</v>
      </c>
      <c r="E1337">
        <v>4734.57</v>
      </c>
      <c r="F1337">
        <v>1</v>
      </c>
      <c r="G1337">
        <v>84.22</v>
      </c>
      <c r="H1337">
        <v>1</v>
      </c>
      <c r="I1337" t="s">
        <v>55</v>
      </c>
    </row>
    <row r="1338" spans="1:9" x14ac:dyDescent="0.3">
      <c r="A1338" t="s">
        <v>8032</v>
      </c>
      <c r="B1338" t="s">
        <v>30</v>
      </c>
      <c r="C1338" t="s">
        <v>63</v>
      </c>
      <c r="D1338" t="s">
        <v>8033</v>
      </c>
      <c r="E1338">
        <v>4812.08</v>
      </c>
      <c r="F1338">
        <v>8</v>
      </c>
      <c r="G1338">
        <v>0.96</v>
      </c>
      <c r="H1338">
        <v>1</v>
      </c>
      <c r="I1338" t="s">
        <v>45</v>
      </c>
    </row>
    <row r="1339" spans="1:9" x14ac:dyDescent="0.3">
      <c r="A1339" t="s">
        <v>8038</v>
      </c>
      <c r="B1339" t="s">
        <v>80</v>
      </c>
      <c r="C1339" t="s">
        <v>31</v>
      </c>
      <c r="D1339" t="s">
        <v>8039</v>
      </c>
      <c r="E1339">
        <v>1073.79</v>
      </c>
      <c r="F1339">
        <v>1</v>
      </c>
      <c r="G1339">
        <v>-70.16</v>
      </c>
      <c r="I1339" t="s">
        <v>55</v>
      </c>
    </row>
    <row r="1340" spans="1:9" x14ac:dyDescent="0.3">
      <c r="A1340" t="s">
        <v>8044</v>
      </c>
      <c r="B1340" t="s">
        <v>30</v>
      </c>
      <c r="C1340" t="s">
        <v>31</v>
      </c>
      <c r="D1340" t="s">
        <v>8045</v>
      </c>
      <c r="E1340">
        <v>2072.65</v>
      </c>
      <c r="F1340">
        <v>2</v>
      </c>
      <c r="G1340">
        <v>-35.950000000000003</v>
      </c>
      <c r="I1340" t="s">
        <v>55</v>
      </c>
    </row>
    <row r="1341" spans="1:9" x14ac:dyDescent="0.3">
      <c r="A1341" t="s">
        <v>8050</v>
      </c>
      <c r="B1341" t="s">
        <v>42</v>
      </c>
      <c r="C1341" t="s">
        <v>43</v>
      </c>
      <c r="D1341" t="s">
        <v>8051</v>
      </c>
      <c r="E1341">
        <v>455.86</v>
      </c>
      <c r="F1341">
        <v>2</v>
      </c>
      <c r="G1341">
        <v>-77.459999999999994</v>
      </c>
      <c r="H1341">
        <v>1</v>
      </c>
      <c r="I1341" t="s">
        <v>33</v>
      </c>
    </row>
    <row r="1342" spans="1:9" x14ac:dyDescent="0.3">
      <c r="A1342" t="s">
        <v>8056</v>
      </c>
      <c r="B1342" t="s">
        <v>42</v>
      </c>
      <c r="C1342" t="s">
        <v>43</v>
      </c>
      <c r="D1342" t="s">
        <v>8057</v>
      </c>
      <c r="E1342">
        <v>287.60000000000002</v>
      </c>
      <c r="F1342">
        <v>8</v>
      </c>
      <c r="G1342">
        <v>89.27</v>
      </c>
      <c r="H1342">
        <v>1</v>
      </c>
      <c r="I1342" t="s">
        <v>33</v>
      </c>
    </row>
    <row r="1343" spans="1:9" x14ac:dyDescent="0.3">
      <c r="A1343" t="s">
        <v>8062</v>
      </c>
      <c r="B1343" t="s">
        <v>30</v>
      </c>
      <c r="C1343" t="s">
        <v>43</v>
      </c>
      <c r="D1343" t="s">
        <v>8063</v>
      </c>
      <c r="E1343">
        <v>4003.98</v>
      </c>
      <c r="F1343">
        <v>8</v>
      </c>
      <c r="G1343">
        <v>29.62</v>
      </c>
      <c r="H1343">
        <v>1</v>
      </c>
      <c r="I1343" t="s">
        <v>33</v>
      </c>
    </row>
    <row r="1344" spans="1:9" x14ac:dyDescent="0.3">
      <c r="A1344" t="s">
        <v>8067</v>
      </c>
      <c r="B1344" t="s">
        <v>80</v>
      </c>
      <c r="C1344" t="s">
        <v>43</v>
      </c>
      <c r="D1344" t="s">
        <v>8068</v>
      </c>
      <c r="E1344">
        <v>2592.29</v>
      </c>
      <c r="F1344">
        <v>3</v>
      </c>
      <c r="G1344">
        <v>-28.53</v>
      </c>
      <c r="H1344">
        <v>1</v>
      </c>
      <c r="I1344" t="s">
        <v>45</v>
      </c>
    </row>
    <row r="1345" spans="1:9" x14ac:dyDescent="0.3">
      <c r="A1345" t="s">
        <v>8073</v>
      </c>
      <c r="B1345" t="s">
        <v>30</v>
      </c>
      <c r="C1345" t="s">
        <v>71</v>
      </c>
      <c r="D1345" t="s">
        <v>8074</v>
      </c>
      <c r="E1345">
        <v>3171.53</v>
      </c>
      <c r="F1345">
        <v>10</v>
      </c>
      <c r="G1345">
        <v>72.39</v>
      </c>
      <c r="H1345">
        <v>1</v>
      </c>
      <c r="I1345" t="s">
        <v>33</v>
      </c>
    </row>
    <row r="1346" spans="1:9" x14ac:dyDescent="0.3">
      <c r="A1346" t="s">
        <v>8079</v>
      </c>
      <c r="B1346" t="s">
        <v>80</v>
      </c>
      <c r="C1346" t="s">
        <v>95</v>
      </c>
      <c r="D1346" t="s">
        <v>8080</v>
      </c>
      <c r="E1346">
        <v>2449.27</v>
      </c>
      <c r="F1346">
        <v>8</v>
      </c>
      <c r="G1346">
        <v>98.59</v>
      </c>
      <c r="I1346" t="s">
        <v>33</v>
      </c>
    </row>
    <row r="1347" spans="1:9" x14ac:dyDescent="0.3">
      <c r="A1347" t="s">
        <v>8085</v>
      </c>
      <c r="B1347" t="s">
        <v>80</v>
      </c>
      <c r="C1347" t="s">
        <v>63</v>
      </c>
      <c r="D1347" t="s">
        <v>8086</v>
      </c>
      <c r="E1347">
        <v>860.8</v>
      </c>
      <c r="F1347">
        <v>9</v>
      </c>
      <c r="G1347">
        <v>42.53</v>
      </c>
      <c r="H1347">
        <v>1</v>
      </c>
      <c r="I1347" t="s">
        <v>55</v>
      </c>
    </row>
    <row r="1348" spans="1:9" x14ac:dyDescent="0.3">
      <c r="A1348" t="s">
        <v>8091</v>
      </c>
      <c r="B1348" t="s">
        <v>30</v>
      </c>
      <c r="C1348" t="s">
        <v>71</v>
      </c>
      <c r="D1348" t="s">
        <v>8092</v>
      </c>
      <c r="E1348">
        <v>4929.0600000000004</v>
      </c>
      <c r="F1348">
        <v>2</v>
      </c>
      <c r="G1348">
        <v>41.78</v>
      </c>
      <c r="I1348" t="s">
        <v>45</v>
      </c>
    </row>
    <row r="1349" spans="1:9" x14ac:dyDescent="0.3">
      <c r="A1349" t="s">
        <v>8097</v>
      </c>
      <c r="B1349" t="s">
        <v>30</v>
      </c>
      <c r="C1349" t="s">
        <v>71</v>
      </c>
      <c r="D1349" t="s">
        <v>8098</v>
      </c>
      <c r="E1349">
        <v>2758.4</v>
      </c>
      <c r="F1349">
        <v>10</v>
      </c>
      <c r="G1349">
        <v>93.34</v>
      </c>
      <c r="H1349">
        <v>1</v>
      </c>
      <c r="I1349" t="s">
        <v>55</v>
      </c>
    </row>
    <row r="1350" spans="1:9" x14ac:dyDescent="0.3">
      <c r="A1350" t="s">
        <v>8103</v>
      </c>
      <c r="B1350" t="s">
        <v>42</v>
      </c>
      <c r="C1350" t="s">
        <v>31</v>
      </c>
      <c r="D1350" t="s">
        <v>8104</v>
      </c>
      <c r="E1350">
        <v>952.33</v>
      </c>
      <c r="F1350">
        <v>9</v>
      </c>
      <c r="G1350">
        <v>60.2</v>
      </c>
      <c r="H1350">
        <v>1</v>
      </c>
      <c r="I1350" t="s">
        <v>33</v>
      </c>
    </row>
    <row r="1351" spans="1:9" x14ac:dyDescent="0.3">
      <c r="A1351" t="s">
        <v>8109</v>
      </c>
      <c r="B1351" t="s">
        <v>42</v>
      </c>
      <c r="C1351" t="s">
        <v>71</v>
      </c>
      <c r="D1351" t="s">
        <v>8110</v>
      </c>
      <c r="E1351">
        <v>2502.7600000000002</v>
      </c>
      <c r="F1351">
        <v>3</v>
      </c>
      <c r="G1351">
        <v>42.64</v>
      </c>
      <c r="I1351" t="s">
        <v>45</v>
      </c>
    </row>
    <row r="1352" spans="1:9" x14ac:dyDescent="0.3">
      <c r="A1352" t="s">
        <v>8115</v>
      </c>
      <c r="B1352" t="s">
        <v>30</v>
      </c>
      <c r="C1352" t="s">
        <v>63</v>
      </c>
      <c r="D1352" t="s">
        <v>8116</v>
      </c>
      <c r="E1352">
        <v>192.6</v>
      </c>
      <c r="F1352">
        <v>5</v>
      </c>
      <c r="G1352">
        <v>85.16</v>
      </c>
      <c r="H1352">
        <v>1</v>
      </c>
      <c r="I1352" t="s">
        <v>45</v>
      </c>
    </row>
    <row r="1353" spans="1:9" x14ac:dyDescent="0.3">
      <c r="A1353" t="s">
        <v>8121</v>
      </c>
      <c r="B1353" t="s">
        <v>80</v>
      </c>
      <c r="C1353" t="s">
        <v>71</v>
      </c>
      <c r="D1353" t="s">
        <v>8122</v>
      </c>
      <c r="E1353">
        <v>1561.24</v>
      </c>
      <c r="F1353">
        <v>8</v>
      </c>
      <c r="G1353">
        <v>64.17</v>
      </c>
      <c r="I1353" t="s">
        <v>33</v>
      </c>
    </row>
    <row r="1354" spans="1:9" x14ac:dyDescent="0.3">
      <c r="A1354" t="s">
        <v>8126</v>
      </c>
      <c r="B1354" t="s">
        <v>80</v>
      </c>
      <c r="C1354" t="s">
        <v>95</v>
      </c>
      <c r="D1354" t="s">
        <v>8127</v>
      </c>
      <c r="E1354">
        <v>868.69</v>
      </c>
      <c r="F1354">
        <v>1</v>
      </c>
      <c r="G1354">
        <v>-24.67</v>
      </c>
      <c r="I1354" t="s">
        <v>33</v>
      </c>
    </row>
    <row r="1355" spans="1:9" x14ac:dyDescent="0.3">
      <c r="A1355" t="s">
        <v>8132</v>
      </c>
      <c r="B1355" t="s">
        <v>80</v>
      </c>
      <c r="C1355" t="s">
        <v>63</v>
      </c>
      <c r="D1355" t="s">
        <v>8133</v>
      </c>
      <c r="E1355">
        <v>2539.1</v>
      </c>
      <c r="F1355">
        <v>7</v>
      </c>
      <c r="G1355">
        <v>-56.58</v>
      </c>
      <c r="H1355">
        <v>1</v>
      </c>
      <c r="I1355" t="s">
        <v>45</v>
      </c>
    </row>
    <row r="1356" spans="1:9" x14ac:dyDescent="0.3">
      <c r="A1356" s="2" t="s">
        <v>8138</v>
      </c>
      <c r="B1356" t="s">
        <v>42</v>
      </c>
      <c r="C1356" t="s">
        <v>43</v>
      </c>
      <c r="D1356" t="s">
        <v>8139</v>
      </c>
      <c r="E1356">
        <v>4268.16</v>
      </c>
      <c r="F1356">
        <v>10</v>
      </c>
      <c r="G1356">
        <v>66.8</v>
      </c>
      <c r="H1356">
        <v>1</v>
      </c>
      <c r="I1356" t="s">
        <v>45</v>
      </c>
    </row>
    <row r="1357" spans="1:9" x14ac:dyDescent="0.3">
      <c r="A1357" t="s">
        <v>8142</v>
      </c>
      <c r="B1357" t="s">
        <v>30</v>
      </c>
      <c r="C1357" t="s">
        <v>95</v>
      </c>
      <c r="D1357" t="s">
        <v>8143</v>
      </c>
      <c r="E1357">
        <v>2719.62</v>
      </c>
      <c r="F1357">
        <v>8</v>
      </c>
      <c r="G1357">
        <v>-2.36</v>
      </c>
      <c r="I1357" t="s">
        <v>33</v>
      </c>
    </row>
    <row r="1358" spans="1:9" x14ac:dyDescent="0.3">
      <c r="A1358" t="s">
        <v>8148</v>
      </c>
      <c r="B1358" t="s">
        <v>42</v>
      </c>
      <c r="C1358" t="s">
        <v>43</v>
      </c>
      <c r="D1358" t="s">
        <v>8149</v>
      </c>
      <c r="E1358">
        <v>1967.45</v>
      </c>
      <c r="F1358">
        <v>2</v>
      </c>
      <c r="G1358">
        <v>-91.05</v>
      </c>
      <c r="H1358">
        <v>1</v>
      </c>
      <c r="I1358" t="s">
        <v>45</v>
      </c>
    </row>
    <row r="1359" spans="1:9" x14ac:dyDescent="0.3">
      <c r="A1359" t="s">
        <v>8154</v>
      </c>
      <c r="B1359" t="s">
        <v>80</v>
      </c>
      <c r="C1359" t="s">
        <v>63</v>
      </c>
      <c r="D1359" t="s">
        <v>8155</v>
      </c>
      <c r="E1359">
        <v>1119.5</v>
      </c>
      <c r="F1359">
        <v>10</v>
      </c>
      <c r="G1359">
        <v>-28.09</v>
      </c>
      <c r="I1359" t="s">
        <v>33</v>
      </c>
    </row>
    <row r="1360" spans="1:9" x14ac:dyDescent="0.3">
      <c r="A1360" t="s">
        <v>8160</v>
      </c>
      <c r="B1360" t="s">
        <v>80</v>
      </c>
      <c r="C1360" t="s">
        <v>43</v>
      </c>
      <c r="D1360" t="s">
        <v>8161</v>
      </c>
      <c r="E1360">
        <v>1648.2</v>
      </c>
      <c r="F1360">
        <v>3</v>
      </c>
      <c r="G1360">
        <v>-44.46</v>
      </c>
      <c r="H1360">
        <v>1</v>
      </c>
      <c r="I1360" t="s">
        <v>55</v>
      </c>
    </row>
    <row r="1361" spans="1:9" x14ac:dyDescent="0.3">
      <c r="A1361" t="s">
        <v>8166</v>
      </c>
      <c r="B1361" t="s">
        <v>42</v>
      </c>
      <c r="C1361" t="s">
        <v>71</v>
      </c>
      <c r="D1361" t="s">
        <v>8167</v>
      </c>
      <c r="E1361">
        <v>1181.33</v>
      </c>
      <c r="F1361">
        <v>4</v>
      </c>
      <c r="G1361">
        <v>6.21</v>
      </c>
      <c r="I1361" t="s">
        <v>45</v>
      </c>
    </row>
    <row r="1362" spans="1:9" x14ac:dyDescent="0.3">
      <c r="A1362" t="s">
        <v>8172</v>
      </c>
      <c r="B1362" t="s">
        <v>42</v>
      </c>
      <c r="C1362" t="s">
        <v>95</v>
      </c>
      <c r="D1362" t="s">
        <v>8173</v>
      </c>
      <c r="E1362">
        <v>2727.27</v>
      </c>
      <c r="F1362">
        <v>9</v>
      </c>
      <c r="G1362">
        <v>77.959999999999994</v>
      </c>
      <c r="H1362">
        <v>1</v>
      </c>
      <c r="I1362" t="s">
        <v>33</v>
      </c>
    </row>
    <row r="1363" spans="1:9" x14ac:dyDescent="0.3">
      <c r="A1363" t="s">
        <v>8177</v>
      </c>
      <c r="B1363" t="s">
        <v>42</v>
      </c>
      <c r="C1363" t="s">
        <v>95</v>
      </c>
      <c r="D1363" t="s">
        <v>8178</v>
      </c>
      <c r="E1363">
        <v>540.97</v>
      </c>
      <c r="F1363">
        <v>6</v>
      </c>
      <c r="G1363">
        <v>73.73</v>
      </c>
      <c r="H1363">
        <v>1</v>
      </c>
      <c r="I1363" t="s">
        <v>55</v>
      </c>
    </row>
    <row r="1364" spans="1:9" x14ac:dyDescent="0.3">
      <c r="A1364" t="s">
        <v>8182</v>
      </c>
      <c r="B1364" t="s">
        <v>30</v>
      </c>
      <c r="C1364" t="s">
        <v>71</v>
      </c>
      <c r="D1364" t="s">
        <v>8183</v>
      </c>
      <c r="E1364">
        <v>4469.54</v>
      </c>
      <c r="F1364">
        <v>1</v>
      </c>
      <c r="G1364">
        <v>4.49</v>
      </c>
      <c r="I1364" t="s">
        <v>33</v>
      </c>
    </row>
    <row r="1365" spans="1:9" x14ac:dyDescent="0.3">
      <c r="A1365" t="s">
        <v>8188</v>
      </c>
      <c r="B1365" t="s">
        <v>30</v>
      </c>
      <c r="C1365" t="s">
        <v>95</v>
      </c>
      <c r="D1365" t="s">
        <v>8189</v>
      </c>
      <c r="E1365">
        <v>2287.0300000000002</v>
      </c>
      <c r="F1365">
        <v>6</v>
      </c>
      <c r="G1365">
        <v>-50.19</v>
      </c>
      <c r="H1365">
        <v>1</v>
      </c>
      <c r="I1365" t="s">
        <v>45</v>
      </c>
    </row>
    <row r="1366" spans="1:9" x14ac:dyDescent="0.3">
      <c r="A1366" t="s">
        <v>8194</v>
      </c>
      <c r="B1366" t="s">
        <v>80</v>
      </c>
      <c r="C1366" t="s">
        <v>71</v>
      </c>
      <c r="D1366" t="s">
        <v>8195</v>
      </c>
      <c r="E1366">
        <v>4694.13</v>
      </c>
      <c r="F1366">
        <v>2</v>
      </c>
      <c r="G1366">
        <v>93.25</v>
      </c>
      <c r="H1366">
        <v>1</v>
      </c>
      <c r="I1366" t="s">
        <v>33</v>
      </c>
    </row>
    <row r="1367" spans="1:9" x14ac:dyDescent="0.3">
      <c r="A1367" t="s">
        <v>8200</v>
      </c>
      <c r="B1367" t="s">
        <v>30</v>
      </c>
      <c r="C1367" t="s">
        <v>71</v>
      </c>
      <c r="D1367" t="s">
        <v>8201</v>
      </c>
      <c r="E1367">
        <v>1296.31</v>
      </c>
      <c r="F1367">
        <v>8</v>
      </c>
      <c r="G1367">
        <v>77.930000000000007</v>
      </c>
      <c r="H1367">
        <v>1</v>
      </c>
      <c r="I1367" t="s">
        <v>45</v>
      </c>
    </row>
    <row r="1368" spans="1:9" x14ac:dyDescent="0.3">
      <c r="A1368" t="s">
        <v>8206</v>
      </c>
      <c r="B1368" t="s">
        <v>30</v>
      </c>
      <c r="C1368" t="s">
        <v>63</v>
      </c>
      <c r="D1368" t="s">
        <v>8207</v>
      </c>
      <c r="E1368">
        <v>2708.98</v>
      </c>
      <c r="F1368">
        <v>2</v>
      </c>
      <c r="G1368">
        <v>71.84</v>
      </c>
      <c r="H1368">
        <v>1</v>
      </c>
      <c r="I1368" t="s">
        <v>45</v>
      </c>
    </row>
    <row r="1369" spans="1:9" x14ac:dyDescent="0.3">
      <c r="A1369" t="s">
        <v>8212</v>
      </c>
      <c r="B1369" t="s">
        <v>30</v>
      </c>
      <c r="C1369" t="s">
        <v>95</v>
      </c>
      <c r="D1369" t="s">
        <v>8213</v>
      </c>
      <c r="E1369">
        <v>3805.3</v>
      </c>
      <c r="F1369">
        <v>1</v>
      </c>
      <c r="G1369">
        <v>0.67</v>
      </c>
      <c r="I1369" t="s">
        <v>45</v>
      </c>
    </row>
    <row r="1370" spans="1:9" x14ac:dyDescent="0.3">
      <c r="A1370" t="s">
        <v>8218</v>
      </c>
      <c r="B1370" t="s">
        <v>80</v>
      </c>
      <c r="C1370" t="s">
        <v>31</v>
      </c>
      <c r="D1370" t="s">
        <v>8219</v>
      </c>
      <c r="E1370">
        <v>1422.84</v>
      </c>
      <c r="F1370">
        <v>9</v>
      </c>
      <c r="G1370">
        <v>-21.66</v>
      </c>
      <c r="H1370">
        <v>1</v>
      </c>
      <c r="I1370" t="s">
        <v>33</v>
      </c>
    </row>
    <row r="1371" spans="1:9" x14ac:dyDescent="0.3">
      <c r="A1371" t="s">
        <v>8224</v>
      </c>
      <c r="B1371" t="s">
        <v>42</v>
      </c>
      <c r="C1371" t="s">
        <v>63</v>
      </c>
      <c r="D1371" t="s">
        <v>8225</v>
      </c>
      <c r="E1371">
        <v>1672.89</v>
      </c>
      <c r="F1371">
        <v>5</v>
      </c>
      <c r="G1371">
        <v>49.08</v>
      </c>
      <c r="H1371">
        <v>1</v>
      </c>
      <c r="I1371" t="s">
        <v>33</v>
      </c>
    </row>
    <row r="1372" spans="1:9" x14ac:dyDescent="0.3">
      <c r="A1372" t="s">
        <v>8229</v>
      </c>
      <c r="B1372" t="s">
        <v>30</v>
      </c>
      <c r="C1372" t="s">
        <v>63</v>
      </c>
      <c r="D1372" t="s">
        <v>8230</v>
      </c>
      <c r="E1372">
        <v>1565.6</v>
      </c>
      <c r="F1372">
        <v>7</v>
      </c>
      <c r="G1372">
        <v>-81.94</v>
      </c>
      <c r="H1372">
        <v>1</v>
      </c>
      <c r="I1372" t="s">
        <v>45</v>
      </c>
    </row>
    <row r="1373" spans="1:9" x14ac:dyDescent="0.3">
      <c r="A1373" t="s">
        <v>8235</v>
      </c>
      <c r="B1373" t="s">
        <v>80</v>
      </c>
      <c r="C1373" t="s">
        <v>43</v>
      </c>
      <c r="D1373" t="s">
        <v>8236</v>
      </c>
      <c r="E1373">
        <v>4431.18</v>
      </c>
      <c r="F1373">
        <v>7</v>
      </c>
      <c r="G1373">
        <v>99.26</v>
      </c>
      <c r="I1373" t="s">
        <v>55</v>
      </c>
    </row>
    <row r="1374" spans="1:9" x14ac:dyDescent="0.3">
      <c r="A1374" t="s">
        <v>8241</v>
      </c>
      <c r="B1374" t="s">
        <v>42</v>
      </c>
      <c r="C1374" t="s">
        <v>71</v>
      </c>
      <c r="D1374" t="s">
        <v>8242</v>
      </c>
      <c r="E1374">
        <v>3378.86</v>
      </c>
      <c r="F1374">
        <v>3</v>
      </c>
      <c r="G1374">
        <v>-35.479999999999997</v>
      </c>
      <c r="I1374" t="s">
        <v>55</v>
      </c>
    </row>
    <row r="1375" spans="1:9" x14ac:dyDescent="0.3">
      <c r="A1375" t="s">
        <v>8247</v>
      </c>
      <c r="B1375" t="s">
        <v>30</v>
      </c>
      <c r="C1375" t="s">
        <v>95</v>
      </c>
      <c r="D1375" t="s">
        <v>8248</v>
      </c>
      <c r="E1375">
        <v>2495.5</v>
      </c>
      <c r="F1375">
        <v>6</v>
      </c>
      <c r="G1375">
        <v>-66.430000000000007</v>
      </c>
      <c r="I1375" t="s">
        <v>55</v>
      </c>
    </row>
    <row r="1376" spans="1:9" x14ac:dyDescent="0.3">
      <c r="A1376" t="s">
        <v>8253</v>
      </c>
      <c r="B1376" t="s">
        <v>42</v>
      </c>
      <c r="C1376" t="s">
        <v>43</v>
      </c>
      <c r="D1376" t="s">
        <v>8254</v>
      </c>
      <c r="E1376">
        <v>4910.07</v>
      </c>
      <c r="F1376">
        <v>9</v>
      </c>
      <c r="G1376">
        <v>-87.06</v>
      </c>
      <c r="I1376" t="s">
        <v>33</v>
      </c>
    </row>
    <row r="1377" spans="1:9" x14ac:dyDescent="0.3">
      <c r="A1377" t="s">
        <v>8259</v>
      </c>
      <c r="B1377" t="s">
        <v>42</v>
      </c>
      <c r="C1377" t="s">
        <v>43</v>
      </c>
      <c r="D1377" t="s">
        <v>8260</v>
      </c>
      <c r="E1377">
        <v>1552.03</v>
      </c>
      <c r="F1377">
        <v>10</v>
      </c>
      <c r="G1377">
        <v>-93.87</v>
      </c>
      <c r="I1377" t="s">
        <v>45</v>
      </c>
    </row>
    <row r="1378" spans="1:9" x14ac:dyDescent="0.3">
      <c r="A1378" t="s">
        <v>8265</v>
      </c>
      <c r="B1378" t="s">
        <v>30</v>
      </c>
      <c r="C1378" t="s">
        <v>63</v>
      </c>
      <c r="D1378" t="s">
        <v>8266</v>
      </c>
      <c r="E1378">
        <v>287.36</v>
      </c>
      <c r="F1378">
        <v>6</v>
      </c>
      <c r="G1378">
        <v>5.7</v>
      </c>
      <c r="I1378" t="s">
        <v>55</v>
      </c>
    </row>
    <row r="1379" spans="1:9" x14ac:dyDescent="0.3">
      <c r="A1379" t="s">
        <v>8271</v>
      </c>
      <c r="B1379" t="s">
        <v>30</v>
      </c>
      <c r="C1379" t="s">
        <v>63</v>
      </c>
      <c r="D1379" t="s">
        <v>8272</v>
      </c>
      <c r="E1379">
        <v>1005.95</v>
      </c>
      <c r="F1379">
        <v>2</v>
      </c>
      <c r="G1379">
        <v>-66.66</v>
      </c>
      <c r="H1379">
        <v>1</v>
      </c>
      <c r="I1379" t="s">
        <v>55</v>
      </c>
    </row>
    <row r="1380" spans="1:9" x14ac:dyDescent="0.3">
      <c r="A1380" t="s">
        <v>8277</v>
      </c>
      <c r="B1380" t="s">
        <v>80</v>
      </c>
      <c r="C1380" t="s">
        <v>31</v>
      </c>
      <c r="D1380" t="s">
        <v>8278</v>
      </c>
      <c r="E1380">
        <v>2758.07</v>
      </c>
      <c r="F1380">
        <v>3</v>
      </c>
      <c r="G1380">
        <v>-62.78</v>
      </c>
      <c r="H1380">
        <v>1</v>
      </c>
      <c r="I1380" t="s">
        <v>45</v>
      </c>
    </row>
    <row r="1381" spans="1:9" x14ac:dyDescent="0.3">
      <c r="A1381" t="s">
        <v>8282</v>
      </c>
      <c r="B1381" t="s">
        <v>80</v>
      </c>
      <c r="C1381" t="s">
        <v>63</v>
      </c>
      <c r="D1381" t="s">
        <v>8283</v>
      </c>
      <c r="E1381">
        <v>3903.65</v>
      </c>
      <c r="F1381">
        <v>2</v>
      </c>
      <c r="G1381">
        <v>10.36</v>
      </c>
      <c r="I1381" t="s">
        <v>55</v>
      </c>
    </row>
    <row r="1382" spans="1:9" x14ac:dyDescent="0.3">
      <c r="A1382" t="s">
        <v>8288</v>
      </c>
      <c r="B1382" t="s">
        <v>80</v>
      </c>
      <c r="C1382" t="s">
        <v>43</v>
      </c>
      <c r="D1382" t="s">
        <v>8289</v>
      </c>
      <c r="E1382">
        <v>3630.01</v>
      </c>
      <c r="F1382">
        <v>7</v>
      </c>
      <c r="G1382">
        <v>90.62</v>
      </c>
      <c r="H1382">
        <v>1</v>
      </c>
      <c r="I1382" t="s">
        <v>55</v>
      </c>
    </row>
    <row r="1383" spans="1:9" x14ac:dyDescent="0.3">
      <c r="A1383" t="s">
        <v>8294</v>
      </c>
      <c r="B1383" t="s">
        <v>80</v>
      </c>
      <c r="C1383" t="s">
        <v>71</v>
      </c>
      <c r="D1383" t="s">
        <v>8295</v>
      </c>
      <c r="E1383">
        <v>2900.89</v>
      </c>
      <c r="F1383">
        <v>1</v>
      </c>
      <c r="G1383">
        <v>68.06</v>
      </c>
      <c r="I1383" t="s">
        <v>33</v>
      </c>
    </row>
    <row r="1384" spans="1:9" x14ac:dyDescent="0.3">
      <c r="A1384" t="s">
        <v>8300</v>
      </c>
      <c r="B1384" t="s">
        <v>80</v>
      </c>
      <c r="C1384" t="s">
        <v>31</v>
      </c>
      <c r="D1384" t="s">
        <v>8301</v>
      </c>
      <c r="E1384">
        <v>2600.89</v>
      </c>
      <c r="F1384">
        <v>6</v>
      </c>
      <c r="G1384">
        <v>-90.24</v>
      </c>
      <c r="I1384" t="s">
        <v>45</v>
      </c>
    </row>
    <row r="1385" spans="1:9" x14ac:dyDescent="0.3">
      <c r="A1385" s="2" t="s">
        <v>8306</v>
      </c>
      <c r="B1385" t="s">
        <v>80</v>
      </c>
      <c r="C1385" t="s">
        <v>71</v>
      </c>
      <c r="D1385" t="s">
        <v>8307</v>
      </c>
      <c r="E1385">
        <v>166.59</v>
      </c>
      <c r="F1385">
        <v>2</v>
      </c>
      <c r="G1385">
        <v>-34.65</v>
      </c>
      <c r="H1385">
        <v>1</v>
      </c>
      <c r="I1385" t="s">
        <v>45</v>
      </c>
    </row>
    <row r="1386" spans="1:9" x14ac:dyDescent="0.3">
      <c r="A1386" t="s">
        <v>8312</v>
      </c>
      <c r="B1386" t="s">
        <v>42</v>
      </c>
      <c r="C1386" t="s">
        <v>71</v>
      </c>
      <c r="D1386" t="s">
        <v>8313</v>
      </c>
      <c r="E1386">
        <v>4327.16</v>
      </c>
      <c r="F1386">
        <v>5</v>
      </c>
      <c r="G1386">
        <v>-63.94</v>
      </c>
      <c r="I1386" t="s">
        <v>33</v>
      </c>
    </row>
    <row r="1387" spans="1:9" x14ac:dyDescent="0.3">
      <c r="A1387" t="s">
        <v>8318</v>
      </c>
      <c r="B1387" t="s">
        <v>30</v>
      </c>
      <c r="C1387" t="s">
        <v>71</v>
      </c>
      <c r="D1387" t="s">
        <v>8319</v>
      </c>
      <c r="E1387">
        <v>2874.79</v>
      </c>
      <c r="F1387">
        <v>10</v>
      </c>
      <c r="G1387">
        <v>-1.52</v>
      </c>
      <c r="H1387">
        <v>1</v>
      </c>
      <c r="I1387" t="s">
        <v>45</v>
      </c>
    </row>
    <row r="1388" spans="1:9" x14ac:dyDescent="0.3">
      <c r="A1388" t="s">
        <v>8324</v>
      </c>
      <c r="B1388" t="s">
        <v>30</v>
      </c>
      <c r="C1388" t="s">
        <v>31</v>
      </c>
      <c r="D1388" t="s">
        <v>8325</v>
      </c>
      <c r="E1388">
        <v>2519.63</v>
      </c>
      <c r="F1388">
        <v>1</v>
      </c>
      <c r="G1388">
        <v>85.54</v>
      </c>
      <c r="I1388" t="s">
        <v>55</v>
      </c>
    </row>
    <row r="1389" spans="1:9" x14ac:dyDescent="0.3">
      <c r="A1389" t="s">
        <v>8330</v>
      </c>
      <c r="B1389" t="s">
        <v>80</v>
      </c>
      <c r="C1389" t="s">
        <v>71</v>
      </c>
      <c r="D1389" t="s">
        <v>8331</v>
      </c>
      <c r="E1389">
        <v>3368.47</v>
      </c>
      <c r="F1389">
        <v>9</v>
      </c>
      <c r="G1389">
        <v>36.4</v>
      </c>
      <c r="H1389">
        <v>1</v>
      </c>
      <c r="I1389" t="s">
        <v>55</v>
      </c>
    </row>
    <row r="1390" spans="1:9" x14ac:dyDescent="0.3">
      <c r="A1390" t="s">
        <v>8336</v>
      </c>
      <c r="B1390" t="s">
        <v>80</v>
      </c>
      <c r="C1390" t="s">
        <v>95</v>
      </c>
      <c r="D1390" t="s">
        <v>8337</v>
      </c>
      <c r="E1390">
        <v>3075.28</v>
      </c>
      <c r="F1390">
        <v>4</v>
      </c>
      <c r="G1390">
        <v>18.62</v>
      </c>
      <c r="I1390" t="s">
        <v>55</v>
      </c>
    </row>
    <row r="1391" spans="1:9" x14ac:dyDescent="0.3">
      <c r="A1391" t="s">
        <v>8342</v>
      </c>
      <c r="B1391" t="s">
        <v>42</v>
      </c>
      <c r="C1391" t="s">
        <v>71</v>
      </c>
      <c r="D1391" t="s">
        <v>8343</v>
      </c>
      <c r="E1391">
        <v>1474.97</v>
      </c>
      <c r="F1391">
        <v>3</v>
      </c>
      <c r="G1391">
        <v>-53.76</v>
      </c>
      <c r="H1391">
        <v>1</v>
      </c>
      <c r="I1391" t="s">
        <v>45</v>
      </c>
    </row>
    <row r="1392" spans="1:9" x14ac:dyDescent="0.3">
      <c r="A1392" t="s">
        <v>8347</v>
      </c>
      <c r="B1392" t="s">
        <v>80</v>
      </c>
      <c r="C1392" t="s">
        <v>71</v>
      </c>
      <c r="D1392" t="s">
        <v>8348</v>
      </c>
      <c r="E1392">
        <v>2579.66</v>
      </c>
      <c r="F1392">
        <v>8</v>
      </c>
      <c r="G1392">
        <v>-85.78</v>
      </c>
      <c r="I1392" t="s">
        <v>45</v>
      </c>
    </row>
    <row r="1393" spans="1:9" x14ac:dyDescent="0.3">
      <c r="A1393" t="s">
        <v>8353</v>
      </c>
      <c r="B1393" t="s">
        <v>80</v>
      </c>
      <c r="C1393" t="s">
        <v>71</v>
      </c>
      <c r="D1393" t="s">
        <v>8354</v>
      </c>
      <c r="E1393">
        <v>4203.1899999999996</v>
      </c>
      <c r="F1393">
        <v>7</v>
      </c>
      <c r="G1393">
        <v>-54.78</v>
      </c>
      <c r="H1393">
        <v>1</v>
      </c>
      <c r="I1393" t="s">
        <v>55</v>
      </c>
    </row>
    <row r="1394" spans="1:9" x14ac:dyDescent="0.3">
      <c r="A1394" t="s">
        <v>8359</v>
      </c>
      <c r="B1394" t="s">
        <v>42</v>
      </c>
      <c r="C1394" t="s">
        <v>95</v>
      </c>
      <c r="D1394" t="s">
        <v>8360</v>
      </c>
      <c r="E1394">
        <v>4950.32</v>
      </c>
      <c r="F1394">
        <v>10</v>
      </c>
      <c r="G1394">
        <v>20.420000000000002</v>
      </c>
      <c r="H1394">
        <v>1</v>
      </c>
      <c r="I1394" t="s">
        <v>33</v>
      </c>
    </row>
    <row r="1395" spans="1:9" x14ac:dyDescent="0.3">
      <c r="A1395" t="s">
        <v>8364</v>
      </c>
      <c r="B1395" t="s">
        <v>30</v>
      </c>
      <c r="C1395" t="s">
        <v>95</v>
      </c>
      <c r="D1395" t="s">
        <v>8365</v>
      </c>
      <c r="E1395">
        <v>4246.54</v>
      </c>
      <c r="F1395">
        <v>2</v>
      </c>
      <c r="G1395">
        <v>53.13</v>
      </c>
      <c r="H1395">
        <v>1</v>
      </c>
      <c r="I1395" t="s">
        <v>45</v>
      </c>
    </row>
    <row r="1396" spans="1:9" x14ac:dyDescent="0.3">
      <c r="A1396" t="s">
        <v>8370</v>
      </c>
      <c r="B1396" t="s">
        <v>30</v>
      </c>
      <c r="C1396" t="s">
        <v>43</v>
      </c>
      <c r="D1396" t="s">
        <v>8371</v>
      </c>
      <c r="E1396">
        <v>3071.59</v>
      </c>
      <c r="F1396">
        <v>3</v>
      </c>
      <c r="G1396">
        <v>-76.83</v>
      </c>
      <c r="I1396" t="s">
        <v>45</v>
      </c>
    </row>
    <row r="1397" spans="1:9" x14ac:dyDescent="0.3">
      <c r="A1397" t="s">
        <v>8376</v>
      </c>
      <c r="B1397" t="s">
        <v>80</v>
      </c>
      <c r="C1397" t="s">
        <v>95</v>
      </c>
      <c r="D1397" t="s">
        <v>8377</v>
      </c>
      <c r="E1397">
        <v>570.24</v>
      </c>
      <c r="F1397">
        <v>3</v>
      </c>
      <c r="G1397">
        <v>55.65</v>
      </c>
      <c r="H1397">
        <v>1</v>
      </c>
      <c r="I1397" t="s">
        <v>55</v>
      </c>
    </row>
    <row r="1398" spans="1:9" x14ac:dyDescent="0.3">
      <c r="A1398" t="s">
        <v>8382</v>
      </c>
      <c r="B1398" t="s">
        <v>80</v>
      </c>
      <c r="C1398" t="s">
        <v>63</v>
      </c>
      <c r="D1398" t="s">
        <v>8383</v>
      </c>
      <c r="E1398">
        <v>1902.74</v>
      </c>
      <c r="F1398">
        <v>6</v>
      </c>
      <c r="G1398">
        <v>62.43</v>
      </c>
      <c r="H1398">
        <v>1</v>
      </c>
      <c r="I1398" t="s">
        <v>33</v>
      </c>
    </row>
    <row r="1399" spans="1:9" x14ac:dyDescent="0.3">
      <c r="A1399" t="s">
        <v>8387</v>
      </c>
      <c r="B1399" t="s">
        <v>42</v>
      </c>
      <c r="C1399" t="s">
        <v>95</v>
      </c>
      <c r="D1399" t="s">
        <v>8388</v>
      </c>
      <c r="E1399">
        <v>4001.57</v>
      </c>
      <c r="F1399">
        <v>3</v>
      </c>
      <c r="G1399">
        <v>61.19</v>
      </c>
      <c r="H1399">
        <v>1</v>
      </c>
      <c r="I1399" t="s">
        <v>45</v>
      </c>
    </row>
    <row r="1400" spans="1:9" x14ac:dyDescent="0.3">
      <c r="A1400" t="s">
        <v>8393</v>
      </c>
      <c r="B1400" t="s">
        <v>42</v>
      </c>
      <c r="C1400" t="s">
        <v>95</v>
      </c>
      <c r="D1400" t="s">
        <v>8394</v>
      </c>
      <c r="E1400">
        <v>529.23</v>
      </c>
      <c r="F1400">
        <v>1</v>
      </c>
      <c r="G1400">
        <v>-61.57</v>
      </c>
      <c r="I1400" t="s">
        <v>33</v>
      </c>
    </row>
    <row r="1401" spans="1:9" x14ac:dyDescent="0.3">
      <c r="A1401" t="s">
        <v>8399</v>
      </c>
      <c r="B1401" t="s">
        <v>42</v>
      </c>
      <c r="C1401" t="s">
        <v>43</v>
      </c>
      <c r="D1401" t="s">
        <v>8400</v>
      </c>
      <c r="E1401">
        <v>4966.58</v>
      </c>
      <c r="F1401">
        <v>6</v>
      </c>
      <c r="G1401">
        <v>-60.21</v>
      </c>
      <c r="H1401">
        <v>1</v>
      </c>
      <c r="I1401" t="s">
        <v>33</v>
      </c>
    </row>
    <row r="1402" spans="1:9" x14ac:dyDescent="0.3">
      <c r="A1402" t="s">
        <v>8405</v>
      </c>
      <c r="B1402" t="s">
        <v>80</v>
      </c>
      <c r="C1402" t="s">
        <v>63</v>
      </c>
      <c r="D1402" t="s">
        <v>8406</v>
      </c>
      <c r="E1402">
        <v>4112.49</v>
      </c>
      <c r="F1402">
        <v>2</v>
      </c>
      <c r="G1402">
        <v>30.69</v>
      </c>
      <c r="I1402" t="s">
        <v>33</v>
      </c>
    </row>
    <row r="1403" spans="1:9" x14ac:dyDescent="0.3">
      <c r="A1403" t="s">
        <v>8411</v>
      </c>
      <c r="B1403" t="s">
        <v>30</v>
      </c>
      <c r="C1403" t="s">
        <v>43</v>
      </c>
      <c r="D1403" t="s">
        <v>8412</v>
      </c>
      <c r="E1403">
        <v>69.52</v>
      </c>
      <c r="F1403">
        <v>4</v>
      </c>
      <c r="G1403">
        <v>16.059999999999999</v>
      </c>
      <c r="H1403">
        <v>1</v>
      </c>
      <c r="I1403" t="s">
        <v>33</v>
      </c>
    </row>
    <row r="1404" spans="1:9" x14ac:dyDescent="0.3">
      <c r="A1404" t="s">
        <v>8417</v>
      </c>
      <c r="B1404" t="s">
        <v>80</v>
      </c>
      <c r="C1404" t="s">
        <v>71</v>
      </c>
      <c r="D1404" t="s">
        <v>8418</v>
      </c>
      <c r="E1404">
        <v>1443.06</v>
      </c>
      <c r="F1404">
        <v>6</v>
      </c>
      <c r="G1404">
        <v>81.93</v>
      </c>
      <c r="H1404">
        <v>1</v>
      </c>
      <c r="I1404" t="s">
        <v>45</v>
      </c>
    </row>
    <row r="1405" spans="1:9" x14ac:dyDescent="0.3">
      <c r="A1405" t="s">
        <v>8423</v>
      </c>
      <c r="B1405" t="s">
        <v>30</v>
      </c>
      <c r="C1405" t="s">
        <v>31</v>
      </c>
      <c r="D1405" t="s">
        <v>8424</v>
      </c>
      <c r="E1405">
        <v>4553.82</v>
      </c>
      <c r="F1405">
        <v>6</v>
      </c>
      <c r="G1405">
        <v>63.46</v>
      </c>
      <c r="I1405" t="s">
        <v>45</v>
      </c>
    </row>
    <row r="1406" spans="1:9" x14ac:dyDescent="0.3">
      <c r="A1406" t="s">
        <v>8429</v>
      </c>
      <c r="B1406" t="s">
        <v>42</v>
      </c>
      <c r="C1406" t="s">
        <v>31</v>
      </c>
      <c r="D1406" t="s">
        <v>8430</v>
      </c>
      <c r="E1406">
        <v>4948.22</v>
      </c>
      <c r="F1406">
        <v>5</v>
      </c>
      <c r="G1406">
        <v>45.96</v>
      </c>
      <c r="H1406">
        <v>1</v>
      </c>
      <c r="I1406" t="s">
        <v>33</v>
      </c>
    </row>
    <row r="1407" spans="1:9" x14ac:dyDescent="0.3">
      <c r="A1407" t="s">
        <v>8435</v>
      </c>
      <c r="B1407" t="s">
        <v>30</v>
      </c>
      <c r="C1407" t="s">
        <v>71</v>
      </c>
      <c r="D1407" t="s">
        <v>8436</v>
      </c>
      <c r="E1407">
        <v>4329.12</v>
      </c>
      <c r="F1407">
        <v>6</v>
      </c>
      <c r="G1407">
        <v>54.79</v>
      </c>
      <c r="H1407">
        <v>1</v>
      </c>
      <c r="I1407" t="s">
        <v>33</v>
      </c>
    </row>
    <row r="1408" spans="1:9" x14ac:dyDescent="0.3">
      <c r="A1408" t="s">
        <v>8440</v>
      </c>
      <c r="B1408" t="s">
        <v>30</v>
      </c>
      <c r="C1408" t="s">
        <v>95</v>
      </c>
      <c r="D1408" t="s">
        <v>8441</v>
      </c>
      <c r="E1408">
        <v>2624.97</v>
      </c>
      <c r="F1408">
        <v>2</v>
      </c>
      <c r="G1408">
        <v>48.27</v>
      </c>
      <c r="I1408" t="s">
        <v>55</v>
      </c>
    </row>
    <row r="1409" spans="1:9" x14ac:dyDescent="0.3">
      <c r="A1409" t="s">
        <v>8446</v>
      </c>
      <c r="B1409" t="s">
        <v>42</v>
      </c>
      <c r="C1409" t="s">
        <v>95</v>
      </c>
      <c r="D1409" t="s">
        <v>8447</v>
      </c>
      <c r="E1409">
        <v>3597.01</v>
      </c>
      <c r="F1409">
        <v>8</v>
      </c>
      <c r="G1409">
        <v>-16.25</v>
      </c>
      <c r="H1409">
        <v>1</v>
      </c>
      <c r="I1409" t="s">
        <v>55</v>
      </c>
    </row>
    <row r="1410" spans="1:9" x14ac:dyDescent="0.3">
      <c r="A1410" t="s">
        <v>8452</v>
      </c>
      <c r="B1410" t="s">
        <v>80</v>
      </c>
      <c r="C1410" t="s">
        <v>31</v>
      </c>
      <c r="D1410" t="s">
        <v>8453</v>
      </c>
      <c r="E1410">
        <v>321.32</v>
      </c>
      <c r="F1410">
        <v>4</v>
      </c>
      <c r="G1410">
        <v>-76.34</v>
      </c>
      <c r="H1410">
        <v>1</v>
      </c>
      <c r="I1410" t="s">
        <v>55</v>
      </c>
    </row>
    <row r="1411" spans="1:9" x14ac:dyDescent="0.3">
      <c r="A1411" t="s">
        <v>8458</v>
      </c>
      <c r="B1411" t="s">
        <v>42</v>
      </c>
      <c r="C1411" t="s">
        <v>43</v>
      </c>
      <c r="D1411" t="s">
        <v>8459</v>
      </c>
      <c r="E1411">
        <v>4811.46</v>
      </c>
      <c r="F1411">
        <v>7</v>
      </c>
      <c r="G1411">
        <v>-71.430000000000007</v>
      </c>
      <c r="H1411">
        <v>1</v>
      </c>
      <c r="I1411" t="s">
        <v>55</v>
      </c>
    </row>
    <row r="1412" spans="1:9" x14ac:dyDescent="0.3">
      <c r="A1412" t="s">
        <v>8464</v>
      </c>
      <c r="B1412" t="s">
        <v>30</v>
      </c>
      <c r="C1412" t="s">
        <v>31</v>
      </c>
      <c r="D1412" t="s">
        <v>8465</v>
      </c>
      <c r="E1412">
        <v>1365.98</v>
      </c>
      <c r="F1412">
        <v>1</v>
      </c>
      <c r="G1412">
        <v>74.14</v>
      </c>
      <c r="I1412" t="s">
        <v>33</v>
      </c>
    </row>
    <row r="1413" spans="1:9" x14ac:dyDescent="0.3">
      <c r="A1413" t="s">
        <v>8470</v>
      </c>
      <c r="B1413" t="s">
        <v>42</v>
      </c>
      <c r="C1413" t="s">
        <v>71</v>
      </c>
      <c r="D1413" t="s">
        <v>8471</v>
      </c>
      <c r="E1413">
        <v>4649.2700000000004</v>
      </c>
      <c r="F1413">
        <v>4</v>
      </c>
      <c r="G1413">
        <v>38.99</v>
      </c>
      <c r="H1413">
        <v>1</v>
      </c>
      <c r="I1413" t="s">
        <v>45</v>
      </c>
    </row>
    <row r="1414" spans="1:9" x14ac:dyDescent="0.3">
      <c r="A1414" t="s">
        <v>8476</v>
      </c>
      <c r="B1414" t="s">
        <v>30</v>
      </c>
      <c r="C1414" t="s">
        <v>63</v>
      </c>
      <c r="D1414" t="s">
        <v>8477</v>
      </c>
      <c r="E1414">
        <v>4968.67</v>
      </c>
      <c r="F1414">
        <v>8</v>
      </c>
      <c r="G1414">
        <v>0.53</v>
      </c>
      <c r="I1414" t="s">
        <v>45</v>
      </c>
    </row>
    <row r="1415" spans="1:9" x14ac:dyDescent="0.3">
      <c r="A1415" t="s">
        <v>8482</v>
      </c>
      <c r="B1415" t="s">
        <v>42</v>
      </c>
      <c r="C1415" t="s">
        <v>71</v>
      </c>
      <c r="D1415" t="s">
        <v>8483</v>
      </c>
      <c r="E1415">
        <v>1819.04</v>
      </c>
      <c r="F1415">
        <v>1</v>
      </c>
      <c r="G1415">
        <v>-3.68</v>
      </c>
      <c r="H1415">
        <v>1</v>
      </c>
      <c r="I1415" t="s">
        <v>33</v>
      </c>
    </row>
    <row r="1416" spans="1:9" x14ac:dyDescent="0.3">
      <c r="A1416" t="s">
        <v>8488</v>
      </c>
      <c r="B1416" t="s">
        <v>80</v>
      </c>
      <c r="C1416" t="s">
        <v>63</v>
      </c>
      <c r="D1416" t="s">
        <v>8489</v>
      </c>
      <c r="E1416">
        <v>2322.5300000000002</v>
      </c>
      <c r="F1416">
        <v>1</v>
      </c>
      <c r="G1416">
        <v>54.64</v>
      </c>
      <c r="H1416">
        <v>1</v>
      </c>
      <c r="I1416" t="s">
        <v>33</v>
      </c>
    </row>
    <row r="1417" spans="1:9" x14ac:dyDescent="0.3">
      <c r="A1417" t="s">
        <v>8494</v>
      </c>
      <c r="B1417" t="s">
        <v>30</v>
      </c>
      <c r="C1417" t="s">
        <v>31</v>
      </c>
      <c r="D1417" t="s">
        <v>8495</v>
      </c>
      <c r="E1417">
        <v>3450.64</v>
      </c>
      <c r="F1417">
        <v>10</v>
      </c>
      <c r="G1417">
        <v>-44.45</v>
      </c>
      <c r="I1417" t="s">
        <v>33</v>
      </c>
    </row>
    <row r="1418" spans="1:9" x14ac:dyDescent="0.3">
      <c r="A1418" t="s">
        <v>8500</v>
      </c>
      <c r="B1418" t="s">
        <v>30</v>
      </c>
      <c r="C1418" t="s">
        <v>95</v>
      </c>
      <c r="D1418" t="s">
        <v>8501</v>
      </c>
      <c r="E1418">
        <v>2329</v>
      </c>
      <c r="F1418">
        <v>1</v>
      </c>
      <c r="G1418">
        <v>36.21</v>
      </c>
      <c r="H1418">
        <v>1</v>
      </c>
      <c r="I1418" t="s">
        <v>33</v>
      </c>
    </row>
    <row r="1419" spans="1:9" x14ac:dyDescent="0.3">
      <c r="A1419" t="s">
        <v>8506</v>
      </c>
      <c r="B1419" t="s">
        <v>30</v>
      </c>
      <c r="C1419" t="s">
        <v>63</v>
      </c>
      <c r="D1419" t="s">
        <v>8507</v>
      </c>
      <c r="E1419">
        <v>2422.69</v>
      </c>
      <c r="F1419">
        <v>5</v>
      </c>
      <c r="G1419">
        <v>71.010000000000005</v>
      </c>
      <c r="H1419">
        <v>1</v>
      </c>
      <c r="I1419" t="s">
        <v>33</v>
      </c>
    </row>
    <row r="1420" spans="1:9" x14ac:dyDescent="0.3">
      <c r="A1420" t="s">
        <v>8511</v>
      </c>
      <c r="B1420" t="s">
        <v>42</v>
      </c>
      <c r="C1420" t="s">
        <v>31</v>
      </c>
      <c r="D1420" t="s">
        <v>8512</v>
      </c>
      <c r="E1420">
        <v>1917.38</v>
      </c>
      <c r="F1420">
        <v>8</v>
      </c>
      <c r="G1420">
        <v>26.51</v>
      </c>
      <c r="H1420">
        <v>1</v>
      </c>
      <c r="I1420" t="s">
        <v>33</v>
      </c>
    </row>
    <row r="1421" spans="1:9" x14ac:dyDescent="0.3">
      <c r="A1421" t="s">
        <v>8517</v>
      </c>
      <c r="B1421" t="s">
        <v>42</v>
      </c>
      <c r="C1421" t="s">
        <v>43</v>
      </c>
      <c r="D1421" t="s">
        <v>8518</v>
      </c>
      <c r="E1421">
        <v>1782.92</v>
      </c>
      <c r="F1421">
        <v>6</v>
      </c>
      <c r="G1421">
        <v>4.08</v>
      </c>
      <c r="I1421" t="s">
        <v>45</v>
      </c>
    </row>
    <row r="1422" spans="1:9" x14ac:dyDescent="0.3">
      <c r="A1422" s="2" t="s">
        <v>8523</v>
      </c>
      <c r="B1422" t="s">
        <v>30</v>
      </c>
      <c r="C1422" t="s">
        <v>71</v>
      </c>
      <c r="D1422" t="s">
        <v>8524</v>
      </c>
      <c r="E1422">
        <v>3885.62</v>
      </c>
      <c r="F1422">
        <v>4</v>
      </c>
      <c r="G1422">
        <v>65.66</v>
      </c>
      <c r="H1422">
        <v>1</v>
      </c>
      <c r="I1422" t="s">
        <v>45</v>
      </c>
    </row>
    <row r="1423" spans="1:9" x14ac:dyDescent="0.3">
      <c r="A1423" t="s">
        <v>8529</v>
      </c>
      <c r="B1423" t="s">
        <v>42</v>
      </c>
      <c r="C1423" t="s">
        <v>63</v>
      </c>
      <c r="D1423" t="s">
        <v>8530</v>
      </c>
      <c r="E1423">
        <v>1619.54</v>
      </c>
      <c r="F1423">
        <v>1</v>
      </c>
      <c r="G1423">
        <v>-22.29</v>
      </c>
      <c r="I1423" t="s">
        <v>55</v>
      </c>
    </row>
    <row r="1424" spans="1:9" x14ac:dyDescent="0.3">
      <c r="A1424" t="s">
        <v>8535</v>
      </c>
      <c r="B1424" t="s">
        <v>30</v>
      </c>
      <c r="C1424" t="s">
        <v>95</v>
      </c>
      <c r="D1424" t="s">
        <v>8536</v>
      </c>
      <c r="E1424">
        <v>4399.17</v>
      </c>
      <c r="F1424">
        <v>4</v>
      </c>
      <c r="G1424">
        <v>69.23</v>
      </c>
      <c r="H1424">
        <v>1</v>
      </c>
      <c r="I1424" t="s">
        <v>33</v>
      </c>
    </row>
    <row r="1425" spans="1:9" x14ac:dyDescent="0.3">
      <c r="A1425" t="s">
        <v>8541</v>
      </c>
      <c r="B1425" t="s">
        <v>80</v>
      </c>
      <c r="C1425" t="s">
        <v>95</v>
      </c>
      <c r="D1425" t="s">
        <v>8542</v>
      </c>
      <c r="E1425">
        <v>826.86</v>
      </c>
      <c r="F1425">
        <v>8</v>
      </c>
      <c r="G1425">
        <v>-43.2</v>
      </c>
      <c r="I1425" t="s">
        <v>55</v>
      </c>
    </row>
    <row r="1426" spans="1:9" x14ac:dyDescent="0.3">
      <c r="A1426" t="s">
        <v>8547</v>
      </c>
      <c r="B1426" t="s">
        <v>42</v>
      </c>
      <c r="C1426" t="s">
        <v>31</v>
      </c>
      <c r="D1426" t="s">
        <v>8548</v>
      </c>
      <c r="E1426">
        <v>4180.05</v>
      </c>
      <c r="F1426">
        <v>1</v>
      </c>
      <c r="G1426">
        <v>78.98</v>
      </c>
      <c r="I1426" t="s">
        <v>55</v>
      </c>
    </row>
    <row r="1427" spans="1:9" x14ac:dyDescent="0.3">
      <c r="A1427" t="s">
        <v>8552</v>
      </c>
      <c r="B1427" t="s">
        <v>42</v>
      </c>
      <c r="C1427" t="s">
        <v>95</v>
      </c>
      <c r="D1427" t="s">
        <v>8553</v>
      </c>
      <c r="E1427">
        <v>2472.17</v>
      </c>
      <c r="F1427">
        <v>10</v>
      </c>
      <c r="G1427">
        <v>-71.63</v>
      </c>
      <c r="I1427" t="s">
        <v>45</v>
      </c>
    </row>
    <row r="1428" spans="1:9" x14ac:dyDescent="0.3">
      <c r="A1428" t="s">
        <v>8558</v>
      </c>
      <c r="B1428" t="s">
        <v>80</v>
      </c>
      <c r="C1428" t="s">
        <v>71</v>
      </c>
      <c r="D1428" t="s">
        <v>8559</v>
      </c>
      <c r="E1428">
        <v>2096.7199999999998</v>
      </c>
      <c r="F1428">
        <v>3</v>
      </c>
      <c r="G1428">
        <v>68.34</v>
      </c>
      <c r="H1428">
        <v>1</v>
      </c>
      <c r="I1428" t="s">
        <v>45</v>
      </c>
    </row>
    <row r="1429" spans="1:9" x14ac:dyDescent="0.3">
      <c r="A1429" t="s">
        <v>8564</v>
      </c>
      <c r="B1429" t="s">
        <v>30</v>
      </c>
      <c r="C1429" t="s">
        <v>31</v>
      </c>
      <c r="D1429" t="s">
        <v>8565</v>
      </c>
      <c r="E1429">
        <v>2981.38</v>
      </c>
      <c r="F1429">
        <v>1</v>
      </c>
      <c r="G1429">
        <v>66.56</v>
      </c>
      <c r="H1429">
        <v>1</v>
      </c>
      <c r="I1429" t="s">
        <v>55</v>
      </c>
    </row>
    <row r="1430" spans="1:9" x14ac:dyDescent="0.3">
      <c r="A1430" t="s">
        <v>8570</v>
      </c>
      <c r="B1430" t="s">
        <v>42</v>
      </c>
      <c r="C1430" t="s">
        <v>95</v>
      </c>
      <c r="D1430" t="s">
        <v>8571</v>
      </c>
      <c r="E1430">
        <v>4410.18</v>
      </c>
      <c r="F1430">
        <v>1</v>
      </c>
      <c r="G1430">
        <v>-94.81</v>
      </c>
      <c r="I1430" t="s">
        <v>45</v>
      </c>
    </row>
    <row r="1431" spans="1:9" x14ac:dyDescent="0.3">
      <c r="A1431" t="s">
        <v>8576</v>
      </c>
      <c r="B1431" t="s">
        <v>30</v>
      </c>
      <c r="C1431" t="s">
        <v>43</v>
      </c>
      <c r="D1431" t="s">
        <v>8577</v>
      </c>
      <c r="E1431">
        <v>1084.32</v>
      </c>
      <c r="F1431">
        <v>6</v>
      </c>
      <c r="G1431">
        <v>-18.07</v>
      </c>
      <c r="H1431">
        <v>1</v>
      </c>
      <c r="I1431" t="s">
        <v>45</v>
      </c>
    </row>
    <row r="1432" spans="1:9" x14ac:dyDescent="0.3">
      <c r="A1432" t="s">
        <v>8582</v>
      </c>
      <c r="B1432" t="s">
        <v>30</v>
      </c>
      <c r="C1432" t="s">
        <v>95</v>
      </c>
      <c r="D1432" t="s">
        <v>8583</v>
      </c>
      <c r="E1432">
        <v>722.89</v>
      </c>
      <c r="F1432">
        <v>3</v>
      </c>
      <c r="G1432">
        <v>-15.48</v>
      </c>
      <c r="I1432" t="s">
        <v>55</v>
      </c>
    </row>
    <row r="1433" spans="1:9" x14ac:dyDescent="0.3">
      <c r="A1433" t="s">
        <v>8588</v>
      </c>
      <c r="B1433" t="s">
        <v>30</v>
      </c>
      <c r="C1433" t="s">
        <v>43</v>
      </c>
      <c r="D1433" t="s">
        <v>8589</v>
      </c>
      <c r="E1433">
        <v>3546.58</v>
      </c>
      <c r="F1433">
        <v>9</v>
      </c>
      <c r="G1433">
        <v>58.89</v>
      </c>
      <c r="H1433">
        <v>1</v>
      </c>
      <c r="I1433" t="s">
        <v>55</v>
      </c>
    </row>
    <row r="1434" spans="1:9" x14ac:dyDescent="0.3">
      <c r="A1434" t="s">
        <v>8594</v>
      </c>
      <c r="B1434" t="s">
        <v>42</v>
      </c>
      <c r="C1434" t="s">
        <v>71</v>
      </c>
      <c r="D1434" t="s">
        <v>8595</v>
      </c>
      <c r="E1434">
        <v>1645.4</v>
      </c>
      <c r="F1434">
        <v>4</v>
      </c>
      <c r="G1434">
        <v>84.25</v>
      </c>
      <c r="H1434">
        <v>1</v>
      </c>
      <c r="I1434" t="s">
        <v>33</v>
      </c>
    </row>
    <row r="1435" spans="1:9" x14ac:dyDescent="0.3">
      <c r="A1435" t="s">
        <v>8600</v>
      </c>
      <c r="B1435" t="s">
        <v>80</v>
      </c>
      <c r="C1435" t="s">
        <v>63</v>
      </c>
      <c r="D1435" t="s">
        <v>8601</v>
      </c>
      <c r="E1435">
        <v>2883.48</v>
      </c>
      <c r="F1435">
        <v>7</v>
      </c>
      <c r="G1435">
        <v>-44.54</v>
      </c>
      <c r="I1435" t="s">
        <v>33</v>
      </c>
    </row>
    <row r="1436" spans="1:9" x14ac:dyDescent="0.3">
      <c r="A1436" t="s">
        <v>8606</v>
      </c>
      <c r="B1436" t="s">
        <v>42</v>
      </c>
      <c r="C1436" t="s">
        <v>71</v>
      </c>
      <c r="D1436" t="s">
        <v>8607</v>
      </c>
      <c r="E1436">
        <v>422.5</v>
      </c>
      <c r="F1436">
        <v>7</v>
      </c>
      <c r="G1436">
        <v>25.14</v>
      </c>
      <c r="I1436" t="s">
        <v>55</v>
      </c>
    </row>
    <row r="1437" spans="1:9" x14ac:dyDescent="0.3">
      <c r="A1437" t="s">
        <v>8612</v>
      </c>
      <c r="B1437" t="s">
        <v>80</v>
      </c>
      <c r="C1437" t="s">
        <v>95</v>
      </c>
      <c r="D1437" t="s">
        <v>8613</v>
      </c>
      <c r="E1437">
        <v>4262.3599999999997</v>
      </c>
      <c r="F1437">
        <v>10</v>
      </c>
      <c r="G1437">
        <v>25.18</v>
      </c>
      <c r="H1437">
        <v>1</v>
      </c>
      <c r="I1437" t="s">
        <v>45</v>
      </c>
    </row>
    <row r="1438" spans="1:9" x14ac:dyDescent="0.3">
      <c r="A1438" t="s">
        <v>8618</v>
      </c>
      <c r="B1438" t="s">
        <v>42</v>
      </c>
      <c r="C1438" t="s">
        <v>95</v>
      </c>
      <c r="D1438" t="s">
        <v>8619</v>
      </c>
      <c r="E1438">
        <v>4364.72</v>
      </c>
      <c r="F1438">
        <v>7</v>
      </c>
      <c r="G1438">
        <v>90.31</v>
      </c>
      <c r="H1438">
        <v>1</v>
      </c>
      <c r="I1438" t="s">
        <v>33</v>
      </c>
    </row>
    <row r="1439" spans="1:9" x14ac:dyDescent="0.3">
      <c r="A1439" t="s">
        <v>8624</v>
      </c>
      <c r="B1439" t="s">
        <v>80</v>
      </c>
      <c r="C1439" t="s">
        <v>71</v>
      </c>
      <c r="D1439" t="s">
        <v>8625</v>
      </c>
      <c r="E1439">
        <v>3875.33</v>
      </c>
      <c r="F1439">
        <v>6</v>
      </c>
      <c r="G1439">
        <v>-63.17</v>
      </c>
      <c r="H1439">
        <v>1</v>
      </c>
      <c r="I1439" t="s">
        <v>55</v>
      </c>
    </row>
    <row r="1440" spans="1:9" x14ac:dyDescent="0.3">
      <c r="A1440" t="s">
        <v>8630</v>
      </c>
      <c r="B1440" t="s">
        <v>80</v>
      </c>
      <c r="C1440" t="s">
        <v>43</v>
      </c>
      <c r="D1440" t="s">
        <v>8631</v>
      </c>
      <c r="E1440">
        <v>2919.66</v>
      </c>
      <c r="F1440">
        <v>10</v>
      </c>
      <c r="G1440">
        <v>88.49</v>
      </c>
      <c r="H1440">
        <v>1</v>
      </c>
      <c r="I1440" t="s">
        <v>45</v>
      </c>
    </row>
    <row r="1441" spans="1:9" x14ac:dyDescent="0.3">
      <c r="A1441" t="s">
        <v>8636</v>
      </c>
      <c r="B1441" t="s">
        <v>42</v>
      </c>
      <c r="C1441" t="s">
        <v>71</v>
      </c>
      <c r="D1441" t="s">
        <v>8637</v>
      </c>
      <c r="E1441">
        <v>1976.97</v>
      </c>
      <c r="F1441">
        <v>4</v>
      </c>
      <c r="G1441">
        <v>-1.08</v>
      </c>
      <c r="H1441">
        <v>1</v>
      </c>
      <c r="I1441" t="s">
        <v>55</v>
      </c>
    </row>
    <row r="1442" spans="1:9" x14ac:dyDescent="0.3">
      <c r="A1442" t="s">
        <v>8642</v>
      </c>
      <c r="B1442" t="s">
        <v>42</v>
      </c>
      <c r="C1442" t="s">
        <v>31</v>
      </c>
      <c r="D1442" t="s">
        <v>8643</v>
      </c>
      <c r="E1442">
        <v>4763.63</v>
      </c>
      <c r="F1442">
        <v>7</v>
      </c>
      <c r="G1442">
        <v>-5.94</v>
      </c>
      <c r="H1442">
        <v>1</v>
      </c>
      <c r="I1442" t="s">
        <v>33</v>
      </c>
    </row>
    <row r="1443" spans="1:9" x14ac:dyDescent="0.3">
      <c r="A1443" t="s">
        <v>8648</v>
      </c>
      <c r="B1443" t="s">
        <v>80</v>
      </c>
      <c r="C1443" t="s">
        <v>43</v>
      </c>
      <c r="D1443" t="s">
        <v>8649</v>
      </c>
      <c r="E1443">
        <v>4091.27</v>
      </c>
      <c r="F1443">
        <v>2</v>
      </c>
      <c r="G1443">
        <v>-76.790000000000006</v>
      </c>
      <c r="I1443" t="s">
        <v>33</v>
      </c>
    </row>
    <row r="1444" spans="1:9" x14ac:dyDescent="0.3">
      <c r="A1444" t="s">
        <v>8654</v>
      </c>
      <c r="B1444" t="s">
        <v>42</v>
      </c>
      <c r="C1444" t="s">
        <v>31</v>
      </c>
      <c r="D1444" t="s">
        <v>8655</v>
      </c>
      <c r="E1444">
        <v>2592.9899999999998</v>
      </c>
      <c r="F1444">
        <v>6</v>
      </c>
      <c r="G1444">
        <v>-60.74</v>
      </c>
      <c r="I1444" t="s">
        <v>55</v>
      </c>
    </row>
    <row r="1445" spans="1:9" x14ac:dyDescent="0.3">
      <c r="A1445" t="s">
        <v>8660</v>
      </c>
      <c r="B1445" t="s">
        <v>42</v>
      </c>
      <c r="C1445" t="s">
        <v>31</v>
      </c>
      <c r="D1445" t="s">
        <v>8661</v>
      </c>
      <c r="E1445">
        <v>3906.39</v>
      </c>
      <c r="F1445">
        <v>2</v>
      </c>
      <c r="G1445">
        <v>47.86</v>
      </c>
      <c r="H1445">
        <v>1</v>
      </c>
      <c r="I1445" t="s">
        <v>33</v>
      </c>
    </row>
    <row r="1446" spans="1:9" x14ac:dyDescent="0.3">
      <c r="A1446" t="s">
        <v>8666</v>
      </c>
      <c r="B1446" t="s">
        <v>42</v>
      </c>
      <c r="C1446" t="s">
        <v>63</v>
      </c>
      <c r="D1446" t="s">
        <v>8667</v>
      </c>
      <c r="E1446">
        <v>4156.46</v>
      </c>
      <c r="F1446">
        <v>8</v>
      </c>
      <c r="G1446">
        <v>-96.7</v>
      </c>
      <c r="H1446">
        <v>1</v>
      </c>
      <c r="I1446" t="s">
        <v>45</v>
      </c>
    </row>
    <row r="1447" spans="1:9" x14ac:dyDescent="0.3">
      <c r="A1447" t="s">
        <v>8672</v>
      </c>
      <c r="B1447" t="s">
        <v>42</v>
      </c>
      <c r="C1447" t="s">
        <v>43</v>
      </c>
      <c r="D1447" t="s">
        <v>8673</v>
      </c>
      <c r="E1447">
        <v>3730.74</v>
      </c>
      <c r="F1447">
        <v>9</v>
      </c>
      <c r="G1447">
        <v>12.05</v>
      </c>
      <c r="I1447" t="s">
        <v>55</v>
      </c>
    </row>
    <row r="1448" spans="1:9" x14ac:dyDescent="0.3">
      <c r="A1448" t="s">
        <v>8678</v>
      </c>
      <c r="B1448" t="s">
        <v>30</v>
      </c>
      <c r="C1448" t="s">
        <v>71</v>
      </c>
      <c r="D1448" t="s">
        <v>8679</v>
      </c>
      <c r="E1448">
        <v>4493.7700000000004</v>
      </c>
      <c r="F1448">
        <v>6</v>
      </c>
      <c r="G1448">
        <v>72.209999999999994</v>
      </c>
      <c r="I1448" t="s">
        <v>45</v>
      </c>
    </row>
    <row r="1449" spans="1:9" x14ac:dyDescent="0.3">
      <c r="A1449" t="s">
        <v>8683</v>
      </c>
      <c r="B1449" t="s">
        <v>42</v>
      </c>
      <c r="C1449" t="s">
        <v>43</v>
      </c>
      <c r="D1449" t="s">
        <v>8684</v>
      </c>
      <c r="E1449">
        <v>796.34</v>
      </c>
      <c r="F1449">
        <v>10</v>
      </c>
      <c r="G1449">
        <v>43.2</v>
      </c>
      <c r="I1449" t="s">
        <v>45</v>
      </c>
    </row>
    <row r="1450" spans="1:9" x14ac:dyDescent="0.3">
      <c r="A1450" t="s">
        <v>8689</v>
      </c>
      <c r="B1450" t="s">
        <v>30</v>
      </c>
      <c r="C1450" t="s">
        <v>71</v>
      </c>
      <c r="D1450" t="s">
        <v>8690</v>
      </c>
      <c r="E1450">
        <v>1535.92</v>
      </c>
      <c r="F1450">
        <v>2</v>
      </c>
      <c r="G1450">
        <v>36.1</v>
      </c>
      <c r="H1450">
        <v>1</v>
      </c>
      <c r="I1450" t="s">
        <v>45</v>
      </c>
    </row>
    <row r="1451" spans="1:9" x14ac:dyDescent="0.3">
      <c r="A1451" t="s">
        <v>8695</v>
      </c>
      <c r="B1451" t="s">
        <v>30</v>
      </c>
      <c r="C1451" t="s">
        <v>71</v>
      </c>
      <c r="D1451" t="s">
        <v>8696</v>
      </c>
      <c r="E1451">
        <v>2632.23</v>
      </c>
      <c r="F1451">
        <v>3</v>
      </c>
      <c r="G1451">
        <v>-84.93</v>
      </c>
      <c r="I1451" t="s">
        <v>33</v>
      </c>
    </row>
    <row r="1452" spans="1:9" x14ac:dyDescent="0.3">
      <c r="A1452" t="s">
        <v>8701</v>
      </c>
      <c r="B1452" t="s">
        <v>42</v>
      </c>
      <c r="C1452" t="s">
        <v>95</v>
      </c>
      <c r="D1452" t="s">
        <v>8702</v>
      </c>
      <c r="E1452">
        <v>614.52</v>
      </c>
      <c r="F1452">
        <v>6</v>
      </c>
      <c r="G1452">
        <v>-56.42</v>
      </c>
      <c r="H1452">
        <v>1</v>
      </c>
      <c r="I1452" t="s">
        <v>45</v>
      </c>
    </row>
    <row r="1453" spans="1:9" x14ac:dyDescent="0.3">
      <c r="A1453" t="s">
        <v>8707</v>
      </c>
      <c r="B1453" t="s">
        <v>80</v>
      </c>
      <c r="C1453" t="s">
        <v>95</v>
      </c>
      <c r="D1453" t="s">
        <v>8708</v>
      </c>
      <c r="E1453">
        <v>2304.19</v>
      </c>
      <c r="F1453">
        <v>10</v>
      </c>
      <c r="G1453">
        <v>-74.16</v>
      </c>
      <c r="I1453" t="s">
        <v>45</v>
      </c>
    </row>
    <row r="1454" spans="1:9" x14ac:dyDescent="0.3">
      <c r="A1454" t="s">
        <v>8713</v>
      </c>
      <c r="B1454" t="s">
        <v>80</v>
      </c>
      <c r="C1454" t="s">
        <v>43</v>
      </c>
      <c r="D1454" t="s">
        <v>8714</v>
      </c>
      <c r="E1454">
        <v>3189.26</v>
      </c>
      <c r="F1454">
        <v>1</v>
      </c>
      <c r="G1454">
        <v>-53.96</v>
      </c>
      <c r="I1454" t="s">
        <v>45</v>
      </c>
    </row>
    <row r="1455" spans="1:9" x14ac:dyDescent="0.3">
      <c r="A1455" t="s">
        <v>8719</v>
      </c>
      <c r="B1455" t="s">
        <v>30</v>
      </c>
      <c r="C1455" t="s">
        <v>63</v>
      </c>
      <c r="D1455" t="s">
        <v>8720</v>
      </c>
      <c r="E1455">
        <v>4855.07</v>
      </c>
      <c r="F1455">
        <v>7</v>
      </c>
      <c r="G1455">
        <v>3.9</v>
      </c>
      <c r="I1455" t="s">
        <v>55</v>
      </c>
    </row>
    <row r="1456" spans="1:9" x14ac:dyDescent="0.3">
      <c r="A1456" t="s">
        <v>8725</v>
      </c>
      <c r="B1456" t="s">
        <v>80</v>
      </c>
      <c r="C1456" t="s">
        <v>43</v>
      </c>
      <c r="D1456" t="s">
        <v>8726</v>
      </c>
      <c r="E1456">
        <v>4976.79</v>
      </c>
      <c r="F1456">
        <v>4</v>
      </c>
      <c r="G1456">
        <v>-99.69</v>
      </c>
      <c r="I1456" t="s">
        <v>33</v>
      </c>
    </row>
    <row r="1457" spans="1:9" x14ac:dyDescent="0.3">
      <c r="A1457" t="s">
        <v>8730</v>
      </c>
      <c r="B1457" t="s">
        <v>42</v>
      </c>
      <c r="C1457" t="s">
        <v>43</v>
      </c>
      <c r="D1457" t="s">
        <v>8731</v>
      </c>
      <c r="E1457">
        <v>4277.74</v>
      </c>
      <c r="F1457">
        <v>6</v>
      </c>
      <c r="G1457">
        <v>68.98</v>
      </c>
      <c r="H1457">
        <v>1</v>
      </c>
      <c r="I1457" t="s">
        <v>45</v>
      </c>
    </row>
    <row r="1458" spans="1:9" x14ac:dyDescent="0.3">
      <c r="A1458" t="s">
        <v>8736</v>
      </c>
      <c r="B1458" t="s">
        <v>80</v>
      </c>
      <c r="C1458" t="s">
        <v>31</v>
      </c>
      <c r="D1458" t="s">
        <v>8737</v>
      </c>
      <c r="E1458">
        <v>4212.68</v>
      </c>
      <c r="F1458">
        <v>6</v>
      </c>
      <c r="G1458">
        <v>-50.34</v>
      </c>
      <c r="I1458" t="s">
        <v>33</v>
      </c>
    </row>
    <row r="1459" spans="1:9" x14ac:dyDescent="0.3">
      <c r="A1459" t="s">
        <v>8742</v>
      </c>
      <c r="B1459" t="s">
        <v>42</v>
      </c>
      <c r="C1459" t="s">
        <v>63</v>
      </c>
      <c r="D1459" t="s">
        <v>8743</v>
      </c>
      <c r="E1459">
        <v>3899.35</v>
      </c>
      <c r="F1459">
        <v>9</v>
      </c>
      <c r="G1459">
        <v>-32.68</v>
      </c>
      <c r="H1459">
        <v>1</v>
      </c>
      <c r="I1459" t="s">
        <v>45</v>
      </c>
    </row>
    <row r="1460" spans="1:9" x14ac:dyDescent="0.3">
      <c r="A1460" t="s">
        <v>8748</v>
      </c>
      <c r="B1460" t="s">
        <v>42</v>
      </c>
      <c r="C1460" t="s">
        <v>95</v>
      </c>
      <c r="D1460" t="s">
        <v>8749</v>
      </c>
      <c r="E1460">
        <v>1460.56</v>
      </c>
      <c r="F1460">
        <v>8</v>
      </c>
      <c r="G1460">
        <v>-64.13</v>
      </c>
      <c r="I1460" t="s">
        <v>33</v>
      </c>
    </row>
    <row r="1461" spans="1:9" x14ac:dyDescent="0.3">
      <c r="A1461" t="s">
        <v>8754</v>
      </c>
      <c r="B1461" t="s">
        <v>80</v>
      </c>
      <c r="C1461" t="s">
        <v>71</v>
      </c>
      <c r="D1461" t="s">
        <v>8755</v>
      </c>
      <c r="E1461">
        <v>4144.8100000000004</v>
      </c>
      <c r="F1461">
        <v>7</v>
      </c>
      <c r="G1461">
        <v>84.78</v>
      </c>
      <c r="I1461" t="s">
        <v>45</v>
      </c>
    </row>
    <row r="1462" spans="1:9" x14ac:dyDescent="0.3">
      <c r="A1462" t="s">
        <v>8760</v>
      </c>
      <c r="B1462" t="s">
        <v>42</v>
      </c>
      <c r="C1462" t="s">
        <v>43</v>
      </c>
      <c r="D1462" t="s">
        <v>8761</v>
      </c>
      <c r="E1462">
        <v>2587.6799999999998</v>
      </c>
      <c r="F1462">
        <v>2</v>
      </c>
      <c r="G1462">
        <v>69.3</v>
      </c>
      <c r="I1462" t="s">
        <v>55</v>
      </c>
    </row>
    <row r="1463" spans="1:9" x14ac:dyDescent="0.3">
      <c r="A1463" t="s">
        <v>8766</v>
      </c>
      <c r="B1463" t="s">
        <v>42</v>
      </c>
      <c r="C1463" t="s">
        <v>71</v>
      </c>
      <c r="D1463" t="s">
        <v>8767</v>
      </c>
      <c r="E1463">
        <v>890.6</v>
      </c>
      <c r="F1463">
        <v>6</v>
      </c>
      <c r="G1463">
        <v>-94.9</v>
      </c>
      <c r="I1463" t="s">
        <v>33</v>
      </c>
    </row>
    <row r="1464" spans="1:9" x14ac:dyDescent="0.3">
      <c r="A1464" t="s">
        <v>8771</v>
      </c>
      <c r="B1464" t="s">
        <v>42</v>
      </c>
      <c r="C1464" t="s">
        <v>31</v>
      </c>
      <c r="D1464" t="s">
        <v>8772</v>
      </c>
      <c r="E1464">
        <v>3383.24</v>
      </c>
      <c r="F1464">
        <v>1</v>
      </c>
      <c r="G1464">
        <v>-8.57</v>
      </c>
      <c r="H1464">
        <v>1</v>
      </c>
      <c r="I1464" t="s">
        <v>55</v>
      </c>
    </row>
    <row r="1465" spans="1:9" x14ac:dyDescent="0.3">
      <c r="A1465" t="s">
        <v>8777</v>
      </c>
      <c r="B1465" t="s">
        <v>80</v>
      </c>
      <c r="C1465" t="s">
        <v>63</v>
      </c>
      <c r="D1465" t="s">
        <v>8778</v>
      </c>
      <c r="E1465">
        <v>765.5</v>
      </c>
      <c r="F1465">
        <v>1</v>
      </c>
      <c r="G1465">
        <v>-76.2</v>
      </c>
      <c r="I1465" t="s">
        <v>55</v>
      </c>
    </row>
    <row r="1466" spans="1:9" x14ac:dyDescent="0.3">
      <c r="A1466" t="s">
        <v>8783</v>
      </c>
      <c r="B1466" t="s">
        <v>80</v>
      </c>
      <c r="C1466" t="s">
        <v>43</v>
      </c>
      <c r="D1466" t="s">
        <v>8784</v>
      </c>
      <c r="E1466">
        <v>3325.2</v>
      </c>
      <c r="F1466">
        <v>8</v>
      </c>
      <c r="G1466">
        <v>88.94</v>
      </c>
      <c r="H1466">
        <v>1</v>
      </c>
      <c r="I1466" t="s">
        <v>45</v>
      </c>
    </row>
    <row r="1467" spans="1:9" x14ac:dyDescent="0.3">
      <c r="A1467" t="s">
        <v>8788</v>
      </c>
      <c r="B1467" t="s">
        <v>30</v>
      </c>
      <c r="C1467" t="s">
        <v>95</v>
      </c>
      <c r="D1467" t="s">
        <v>8789</v>
      </c>
      <c r="E1467">
        <v>4298.0200000000004</v>
      </c>
      <c r="F1467">
        <v>3</v>
      </c>
      <c r="G1467">
        <v>-73.180000000000007</v>
      </c>
      <c r="I1467" t="s">
        <v>55</v>
      </c>
    </row>
    <row r="1468" spans="1:9" x14ac:dyDescent="0.3">
      <c r="A1468" t="s">
        <v>8794</v>
      </c>
      <c r="B1468" t="s">
        <v>30</v>
      </c>
      <c r="C1468" t="s">
        <v>31</v>
      </c>
      <c r="D1468" t="s">
        <v>8795</v>
      </c>
      <c r="E1468">
        <v>329.78</v>
      </c>
      <c r="F1468">
        <v>4</v>
      </c>
      <c r="G1468">
        <v>38.1</v>
      </c>
      <c r="I1468" t="s">
        <v>45</v>
      </c>
    </row>
    <row r="1469" spans="1:9" x14ac:dyDescent="0.3">
      <c r="A1469" t="s">
        <v>8800</v>
      </c>
      <c r="B1469" t="s">
        <v>30</v>
      </c>
      <c r="C1469" t="s">
        <v>95</v>
      </c>
      <c r="D1469" t="s">
        <v>8801</v>
      </c>
      <c r="E1469">
        <v>4609.62</v>
      </c>
      <c r="F1469">
        <v>10</v>
      </c>
      <c r="G1469">
        <v>-5.63</v>
      </c>
      <c r="H1469">
        <v>1</v>
      </c>
      <c r="I1469" t="s">
        <v>55</v>
      </c>
    </row>
    <row r="1470" spans="1:9" x14ac:dyDescent="0.3">
      <c r="A1470" t="s">
        <v>8806</v>
      </c>
      <c r="B1470" t="s">
        <v>30</v>
      </c>
      <c r="C1470" t="s">
        <v>31</v>
      </c>
      <c r="D1470" t="s">
        <v>8807</v>
      </c>
      <c r="E1470">
        <v>1776.27</v>
      </c>
      <c r="F1470">
        <v>10</v>
      </c>
      <c r="G1470">
        <v>22.49</v>
      </c>
      <c r="H1470">
        <v>1</v>
      </c>
      <c r="I1470" t="s">
        <v>33</v>
      </c>
    </row>
    <row r="1471" spans="1:9" x14ac:dyDescent="0.3">
      <c r="A1471" t="s">
        <v>8812</v>
      </c>
      <c r="B1471" t="s">
        <v>30</v>
      </c>
      <c r="C1471" t="s">
        <v>31</v>
      </c>
      <c r="D1471" t="s">
        <v>8813</v>
      </c>
      <c r="E1471">
        <v>2821.79</v>
      </c>
      <c r="F1471">
        <v>5</v>
      </c>
      <c r="G1471">
        <v>29.77</v>
      </c>
      <c r="H1471">
        <v>1</v>
      </c>
      <c r="I1471" t="s">
        <v>33</v>
      </c>
    </row>
    <row r="1472" spans="1:9" x14ac:dyDescent="0.3">
      <c r="A1472" t="s">
        <v>8818</v>
      </c>
      <c r="B1472" t="s">
        <v>80</v>
      </c>
      <c r="C1472" t="s">
        <v>31</v>
      </c>
      <c r="D1472" t="s">
        <v>8819</v>
      </c>
      <c r="E1472">
        <v>2913.41</v>
      </c>
      <c r="F1472">
        <v>4</v>
      </c>
      <c r="G1472">
        <v>87.15</v>
      </c>
      <c r="H1472">
        <v>1</v>
      </c>
      <c r="I1472" t="s">
        <v>45</v>
      </c>
    </row>
    <row r="1473" spans="1:9" x14ac:dyDescent="0.3">
      <c r="A1473" t="s">
        <v>8824</v>
      </c>
      <c r="B1473" t="s">
        <v>42</v>
      </c>
      <c r="C1473" t="s">
        <v>63</v>
      </c>
      <c r="D1473" t="s">
        <v>8825</v>
      </c>
      <c r="E1473">
        <v>4269.6000000000004</v>
      </c>
      <c r="F1473">
        <v>6</v>
      </c>
      <c r="G1473">
        <v>65.760000000000005</v>
      </c>
      <c r="H1473">
        <v>1</v>
      </c>
      <c r="I1473" t="s">
        <v>55</v>
      </c>
    </row>
    <row r="1474" spans="1:9" x14ac:dyDescent="0.3">
      <c r="A1474" t="s">
        <v>8829</v>
      </c>
      <c r="B1474" t="s">
        <v>80</v>
      </c>
      <c r="C1474" t="s">
        <v>43</v>
      </c>
      <c r="D1474" t="s">
        <v>8830</v>
      </c>
      <c r="E1474">
        <v>543.69000000000005</v>
      </c>
      <c r="F1474">
        <v>5</v>
      </c>
      <c r="G1474">
        <v>24.69</v>
      </c>
      <c r="H1474">
        <v>1</v>
      </c>
      <c r="I1474" t="s">
        <v>33</v>
      </c>
    </row>
    <row r="1475" spans="1:9" x14ac:dyDescent="0.3">
      <c r="A1475" t="s">
        <v>8835</v>
      </c>
      <c r="B1475" t="s">
        <v>42</v>
      </c>
      <c r="C1475" t="s">
        <v>71</v>
      </c>
      <c r="D1475" t="s">
        <v>8836</v>
      </c>
      <c r="E1475">
        <v>4184.6400000000003</v>
      </c>
      <c r="F1475">
        <v>6</v>
      </c>
      <c r="G1475">
        <v>63.97</v>
      </c>
      <c r="I1475" t="s">
        <v>33</v>
      </c>
    </row>
    <row r="1476" spans="1:9" x14ac:dyDescent="0.3">
      <c r="A1476" t="s">
        <v>8841</v>
      </c>
      <c r="B1476" t="s">
        <v>80</v>
      </c>
      <c r="C1476" t="s">
        <v>43</v>
      </c>
      <c r="D1476" t="s">
        <v>8842</v>
      </c>
      <c r="E1476">
        <v>2354.35</v>
      </c>
      <c r="F1476">
        <v>7</v>
      </c>
      <c r="G1476">
        <v>-77.92</v>
      </c>
      <c r="I1476" t="s">
        <v>33</v>
      </c>
    </row>
    <row r="1477" spans="1:9" x14ac:dyDescent="0.3">
      <c r="A1477" t="s">
        <v>8847</v>
      </c>
      <c r="B1477" t="s">
        <v>80</v>
      </c>
      <c r="C1477" t="s">
        <v>43</v>
      </c>
      <c r="D1477" t="s">
        <v>8848</v>
      </c>
      <c r="E1477">
        <v>2940.83</v>
      </c>
      <c r="F1477">
        <v>8</v>
      </c>
      <c r="G1477">
        <v>76.17</v>
      </c>
      <c r="I1477" t="s">
        <v>45</v>
      </c>
    </row>
    <row r="1478" spans="1:9" x14ac:dyDescent="0.3">
      <c r="A1478" t="s">
        <v>8853</v>
      </c>
      <c r="B1478" t="s">
        <v>30</v>
      </c>
      <c r="C1478" t="s">
        <v>71</v>
      </c>
      <c r="D1478" t="s">
        <v>8854</v>
      </c>
      <c r="E1478">
        <v>276.52999999999997</v>
      </c>
      <c r="F1478">
        <v>4</v>
      </c>
      <c r="G1478">
        <v>14.67</v>
      </c>
      <c r="H1478">
        <v>1</v>
      </c>
      <c r="I1478" t="s">
        <v>33</v>
      </c>
    </row>
    <row r="1479" spans="1:9" x14ac:dyDescent="0.3">
      <c r="A1479" t="s">
        <v>8859</v>
      </c>
      <c r="B1479" t="s">
        <v>42</v>
      </c>
      <c r="C1479" t="s">
        <v>43</v>
      </c>
      <c r="D1479" t="s">
        <v>8860</v>
      </c>
      <c r="E1479">
        <v>4505.74</v>
      </c>
      <c r="F1479">
        <v>5</v>
      </c>
      <c r="G1479">
        <v>42.39</v>
      </c>
      <c r="I1479" t="s">
        <v>55</v>
      </c>
    </row>
    <row r="1480" spans="1:9" x14ac:dyDescent="0.3">
      <c r="A1480" t="s">
        <v>8865</v>
      </c>
      <c r="B1480" t="s">
        <v>30</v>
      </c>
      <c r="C1480" t="s">
        <v>31</v>
      </c>
      <c r="D1480" t="s">
        <v>8866</v>
      </c>
      <c r="E1480">
        <v>4115.63</v>
      </c>
      <c r="F1480">
        <v>2</v>
      </c>
      <c r="G1480">
        <v>-8.35</v>
      </c>
      <c r="H1480">
        <v>1</v>
      </c>
      <c r="I1480" t="s">
        <v>55</v>
      </c>
    </row>
    <row r="1481" spans="1:9" x14ac:dyDescent="0.3">
      <c r="A1481" t="s">
        <v>8871</v>
      </c>
      <c r="B1481" t="s">
        <v>30</v>
      </c>
      <c r="C1481" t="s">
        <v>43</v>
      </c>
      <c r="D1481" t="s">
        <v>8872</v>
      </c>
      <c r="E1481">
        <v>172.82</v>
      </c>
      <c r="F1481">
        <v>5</v>
      </c>
      <c r="G1481">
        <v>10.84</v>
      </c>
      <c r="I1481" t="s">
        <v>55</v>
      </c>
    </row>
    <row r="1482" spans="1:9" x14ac:dyDescent="0.3">
      <c r="A1482" t="s">
        <v>8877</v>
      </c>
      <c r="B1482" t="s">
        <v>30</v>
      </c>
      <c r="C1482" t="s">
        <v>31</v>
      </c>
      <c r="D1482" t="s">
        <v>8878</v>
      </c>
      <c r="E1482">
        <v>2878.97</v>
      </c>
      <c r="F1482">
        <v>9</v>
      </c>
      <c r="G1482">
        <v>83.49</v>
      </c>
      <c r="H1482">
        <v>1</v>
      </c>
      <c r="I1482" t="s">
        <v>33</v>
      </c>
    </row>
    <row r="1483" spans="1:9" x14ac:dyDescent="0.3">
      <c r="A1483" t="s">
        <v>8883</v>
      </c>
      <c r="B1483" t="s">
        <v>80</v>
      </c>
      <c r="C1483" t="s">
        <v>31</v>
      </c>
      <c r="D1483" t="s">
        <v>8884</v>
      </c>
      <c r="E1483">
        <v>887.83</v>
      </c>
      <c r="F1483">
        <v>5</v>
      </c>
      <c r="G1483">
        <v>6.07</v>
      </c>
      <c r="I1483" t="s">
        <v>55</v>
      </c>
    </row>
    <row r="1484" spans="1:9" x14ac:dyDescent="0.3">
      <c r="A1484" t="s">
        <v>8889</v>
      </c>
      <c r="B1484" t="s">
        <v>30</v>
      </c>
      <c r="C1484" t="s">
        <v>31</v>
      </c>
      <c r="D1484" t="s">
        <v>8890</v>
      </c>
      <c r="E1484">
        <v>4909.8599999999997</v>
      </c>
      <c r="F1484">
        <v>2</v>
      </c>
      <c r="G1484">
        <v>-30.52</v>
      </c>
      <c r="H1484">
        <v>1</v>
      </c>
      <c r="I1484" t="s">
        <v>45</v>
      </c>
    </row>
    <row r="1485" spans="1:9" x14ac:dyDescent="0.3">
      <c r="A1485" t="s">
        <v>8894</v>
      </c>
      <c r="B1485" t="s">
        <v>30</v>
      </c>
      <c r="C1485" t="s">
        <v>95</v>
      </c>
      <c r="D1485" t="s">
        <v>8895</v>
      </c>
      <c r="E1485">
        <v>3514.81</v>
      </c>
      <c r="F1485">
        <v>6</v>
      </c>
      <c r="G1485">
        <v>-22.57</v>
      </c>
      <c r="I1485" t="s">
        <v>33</v>
      </c>
    </row>
    <row r="1486" spans="1:9" x14ac:dyDescent="0.3">
      <c r="A1486" t="s">
        <v>8900</v>
      </c>
      <c r="B1486" t="s">
        <v>80</v>
      </c>
      <c r="C1486" t="s">
        <v>31</v>
      </c>
      <c r="D1486" t="s">
        <v>8901</v>
      </c>
      <c r="E1486">
        <v>2111.94</v>
      </c>
      <c r="F1486">
        <v>6</v>
      </c>
      <c r="G1486">
        <v>-61.3</v>
      </c>
      <c r="H1486">
        <v>1</v>
      </c>
      <c r="I1486" t="s">
        <v>55</v>
      </c>
    </row>
    <row r="1487" spans="1:9" x14ac:dyDescent="0.3">
      <c r="A1487" t="s">
        <v>8906</v>
      </c>
      <c r="B1487" t="s">
        <v>42</v>
      </c>
      <c r="C1487" t="s">
        <v>71</v>
      </c>
      <c r="D1487" t="s">
        <v>8907</v>
      </c>
      <c r="E1487">
        <v>2222</v>
      </c>
      <c r="F1487">
        <v>6</v>
      </c>
      <c r="G1487">
        <v>86.89</v>
      </c>
      <c r="I1487" t="s">
        <v>45</v>
      </c>
    </row>
    <row r="1488" spans="1:9" x14ac:dyDescent="0.3">
      <c r="A1488" t="s">
        <v>8912</v>
      </c>
      <c r="B1488" t="s">
        <v>30</v>
      </c>
      <c r="C1488" t="s">
        <v>31</v>
      </c>
      <c r="D1488" t="s">
        <v>8913</v>
      </c>
      <c r="E1488">
        <v>2196.5700000000002</v>
      </c>
      <c r="F1488">
        <v>5</v>
      </c>
      <c r="G1488">
        <v>-40.020000000000003</v>
      </c>
      <c r="H1488">
        <v>1</v>
      </c>
      <c r="I1488" t="s">
        <v>55</v>
      </c>
    </row>
    <row r="1489" spans="1:9" x14ac:dyDescent="0.3">
      <c r="A1489" t="s">
        <v>8918</v>
      </c>
      <c r="B1489" t="s">
        <v>80</v>
      </c>
      <c r="C1489" t="s">
        <v>43</v>
      </c>
      <c r="D1489" t="s">
        <v>8919</v>
      </c>
      <c r="E1489">
        <v>3065.07</v>
      </c>
      <c r="F1489">
        <v>2</v>
      </c>
      <c r="G1489">
        <v>-79.55</v>
      </c>
      <c r="H1489">
        <v>1</v>
      </c>
      <c r="I1489" t="s">
        <v>55</v>
      </c>
    </row>
    <row r="1490" spans="1:9" x14ac:dyDescent="0.3">
      <c r="A1490" t="s">
        <v>8924</v>
      </c>
      <c r="B1490" t="s">
        <v>42</v>
      </c>
      <c r="C1490" t="s">
        <v>95</v>
      </c>
      <c r="D1490" t="s">
        <v>8925</v>
      </c>
      <c r="E1490">
        <v>602.91</v>
      </c>
      <c r="F1490">
        <v>7</v>
      </c>
      <c r="G1490">
        <v>-36.76</v>
      </c>
      <c r="I1490" t="s">
        <v>33</v>
      </c>
    </row>
    <row r="1491" spans="1:9" x14ac:dyDescent="0.3">
      <c r="A1491" t="s">
        <v>8930</v>
      </c>
      <c r="B1491" t="s">
        <v>42</v>
      </c>
      <c r="C1491" t="s">
        <v>95</v>
      </c>
      <c r="D1491" t="s">
        <v>8931</v>
      </c>
      <c r="E1491">
        <v>1655.9</v>
      </c>
      <c r="F1491">
        <v>3</v>
      </c>
      <c r="G1491">
        <v>11.97</v>
      </c>
      <c r="H1491">
        <v>1</v>
      </c>
      <c r="I1491" t="s">
        <v>45</v>
      </c>
    </row>
    <row r="1492" spans="1:9" x14ac:dyDescent="0.3">
      <c r="A1492" t="s">
        <v>8936</v>
      </c>
      <c r="B1492" t="s">
        <v>80</v>
      </c>
      <c r="C1492" t="s">
        <v>63</v>
      </c>
      <c r="D1492" t="s">
        <v>8937</v>
      </c>
      <c r="E1492">
        <v>3498.93</v>
      </c>
      <c r="F1492">
        <v>1</v>
      </c>
      <c r="G1492">
        <v>13.68</v>
      </c>
      <c r="I1492" t="s">
        <v>55</v>
      </c>
    </row>
    <row r="1493" spans="1:9" x14ac:dyDescent="0.3">
      <c r="A1493" t="s">
        <v>8942</v>
      </c>
      <c r="B1493" t="s">
        <v>30</v>
      </c>
      <c r="C1493" t="s">
        <v>95</v>
      </c>
      <c r="D1493" t="s">
        <v>8943</v>
      </c>
      <c r="E1493">
        <v>316.70999999999998</v>
      </c>
      <c r="F1493">
        <v>9</v>
      </c>
      <c r="G1493">
        <v>-79.41</v>
      </c>
      <c r="H1493">
        <v>1</v>
      </c>
      <c r="I1493" t="s">
        <v>55</v>
      </c>
    </row>
    <row r="1494" spans="1:9" x14ac:dyDescent="0.3">
      <c r="A1494" t="s">
        <v>8948</v>
      </c>
      <c r="B1494" t="s">
        <v>42</v>
      </c>
      <c r="C1494" t="s">
        <v>95</v>
      </c>
      <c r="D1494" t="s">
        <v>8949</v>
      </c>
      <c r="E1494">
        <v>2226.36</v>
      </c>
      <c r="F1494">
        <v>6</v>
      </c>
      <c r="G1494">
        <v>-46.19</v>
      </c>
      <c r="I1494" t="s">
        <v>45</v>
      </c>
    </row>
    <row r="1495" spans="1:9" x14ac:dyDescent="0.3">
      <c r="A1495" t="s">
        <v>8954</v>
      </c>
      <c r="B1495" t="s">
        <v>30</v>
      </c>
      <c r="C1495" t="s">
        <v>31</v>
      </c>
      <c r="D1495" t="s">
        <v>8955</v>
      </c>
      <c r="E1495">
        <v>826.26</v>
      </c>
      <c r="F1495">
        <v>8</v>
      </c>
      <c r="G1495">
        <v>-99.91</v>
      </c>
      <c r="H1495">
        <v>1</v>
      </c>
      <c r="I1495" t="s">
        <v>33</v>
      </c>
    </row>
    <row r="1496" spans="1:9" x14ac:dyDescent="0.3">
      <c r="A1496" t="s">
        <v>8960</v>
      </c>
      <c r="B1496" t="s">
        <v>30</v>
      </c>
      <c r="C1496" t="s">
        <v>71</v>
      </c>
      <c r="D1496" t="s">
        <v>8961</v>
      </c>
      <c r="E1496">
        <v>3919.31</v>
      </c>
      <c r="F1496">
        <v>3</v>
      </c>
      <c r="G1496">
        <v>-99.04</v>
      </c>
      <c r="I1496" t="s">
        <v>33</v>
      </c>
    </row>
    <row r="1497" spans="1:9" x14ac:dyDescent="0.3">
      <c r="A1497" t="s">
        <v>8966</v>
      </c>
      <c r="B1497" t="s">
        <v>42</v>
      </c>
      <c r="C1497" t="s">
        <v>63</v>
      </c>
      <c r="D1497" t="s">
        <v>8967</v>
      </c>
      <c r="E1497">
        <v>3179.02</v>
      </c>
      <c r="F1497">
        <v>9</v>
      </c>
      <c r="G1497">
        <v>78.64</v>
      </c>
      <c r="H1497">
        <v>1</v>
      </c>
      <c r="I1497" t="s">
        <v>33</v>
      </c>
    </row>
    <row r="1498" spans="1:9" x14ac:dyDescent="0.3">
      <c r="A1498" t="s">
        <v>8972</v>
      </c>
      <c r="B1498" t="s">
        <v>80</v>
      </c>
      <c r="C1498" t="s">
        <v>43</v>
      </c>
      <c r="D1498" t="s">
        <v>8973</v>
      </c>
      <c r="E1498">
        <v>2347.3000000000002</v>
      </c>
      <c r="F1498">
        <v>6</v>
      </c>
      <c r="G1498">
        <v>-63.14</v>
      </c>
      <c r="H1498">
        <v>1</v>
      </c>
      <c r="I1498" t="s">
        <v>55</v>
      </c>
    </row>
    <row r="1499" spans="1:9" x14ac:dyDescent="0.3">
      <c r="A1499" t="s">
        <v>8978</v>
      </c>
      <c r="B1499" t="s">
        <v>42</v>
      </c>
      <c r="C1499" t="s">
        <v>31</v>
      </c>
      <c r="D1499" t="s">
        <v>8979</v>
      </c>
      <c r="E1499">
        <v>211.66</v>
      </c>
      <c r="F1499">
        <v>3</v>
      </c>
      <c r="G1499">
        <v>73.930000000000007</v>
      </c>
      <c r="I1499" t="s">
        <v>33</v>
      </c>
    </row>
    <row r="1500" spans="1:9" x14ac:dyDescent="0.3">
      <c r="A1500" t="s">
        <v>8984</v>
      </c>
      <c r="B1500" t="s">
        <v>80</v>
      </c>
      <c r="C1500" t="s">
        <v>63</v>
      </c>
      <c r="D1500" t="s">
        <v>8985</v>
      </c>
      <c r="E1500">
        <v>1969.66</v>
      </c>
      <c r="F1500">
        <v>1</v>
      </c>
      <c r="G1500">
        <v>25.24</v>
      </c>
      <c r="I1500" t="s">
        <v>45</v>
      </c>
    </row>
    <row r="1501" spans="1:9" x14ac:dyDescent="0.3">
      <c r="A1501" t="s">
        <v>8990</v>
      </c>
      <c r="B1501" t="s">
        <v>42</v>
      </c>
      <c r="C1501" t="s">
        <v>71</v>
      </c>
      <c r="D1501" t="s">
        <v>8991</v>
      </c>
      <c r="E1501">
        <v>1940.24</v>
      </c>
      <c r="F1501">
        <v>10</v>
      </c>
      <c r="G1501">
        <v>34.369999999999997</v>
      </c>
      <c r="I1501" t="s">
        <v>55</v>
      </c>
    </row>
    <row r="1502" spans="1:9" x14ac:dyDescent="0.3">
      <c r="A1502" t="s">
        <v>8996</v>
      </c>
      <c r="B1502" t="s">
        <v>42</v>
      </c>
      <c r="C1502" t="s">
        <v>63</v>
      </c>
      <c r="D1502" t="s">
        <v>8997</v>
      </c>
      <c r="E1502">
        <v>4903.2299999999996</v>
      </c>
      <c r="F1502">
        <v>2</v>
      </c>
      <c r="G1502">
        <v>43.33</v>
      </c>
      <c r="I1502" t="s">
        <v>45</v>
      </c>
    </row>
    <row r="1503" spans="1:9" x14ac:dyDescent="0.3">
      <c r="A1503" t="s">
        <v>9002</v>
      </c>
      <c r="B1503" t="s">
        <v>80</v>
      </c>
      <c r="C1503" t="s">
        <v>43</v>
      </c>
      <c r="D1503" t="s">
        <v>9003</v>
      </c>
      <c r="E1503">
        <v>3151.74</v>
      </c>
      <c r="F1503">
        <v>2</v>
      </c>
      <c r="G1503">
        <v>-4.7</v>
      </c>
      <c r="H1503">
        <v>1</v>
      </c>
      <c r="I1503" t="s">
        <v>55</v>
      </c>
    </row>
    <row r="1504" spans="1:9" x14ac:dyDescent="0.3">
      <c r="A1504" t="s">
        <v>9008</v>
      </c>
      <c r="B1504" t="s">
        <v>42</v>
      </c>
      <c r="C1504" t="s">
        <v>31</v>
      </c>
      <c r="D1504" t="s">
        <v>9009</v>
      </c>
      <c r="E1504">
        <v>3882.78</v>
      </c>
      <c r="F1504">
        <v>3</v>
      </c>
      <c r="G1504">
        <v>-16.579999999999998</v>
      </c>
      <c r="I1504" t="s">
        <v>55</v>
      </c>
    </row>
    <row r="1505" spans="1:9" x14ac:dyDescent="0.3">
      <c r="A1505" t="s">
        <v>9014</v>
      </c>
      <c r="B1505" t="s">
        <v>42</v>
      </c>
      <c r="C1505" t="s">
        <v>31</v>
      </c>
      <c r="D1505" t="s">
        <v>9015</v>
      </c>
      <c r="E1505">
        <v>291.66000000000003</v>
      </c>
      <c r="F1505">
        <v>4</v>
      </c>
      <c r="G1505">
        <v>-53.8</v>
      </c>
      <c r="I1505" t="s">
        <v>55</v>
      </c>
    </row>
    <row r="1506" spans="1:9" x14ac:dyDescent="0.3">
      <c r="A1506" t="s">
        <v>9020</v>
      </c>
      <c r="B1506" t="s">
        <v>30</v>
      </c>
      <c r="C1506" t="s">
        <v>43</v>
      </c>
      <c r="D1506" t="s">
        <v>9021</v>
      </c>
      <c r="E1506">
        <v>1722.81</v>
      </c>
      <c r="F1506">
        <v>8</v>
      </c>
      <c r="G1506">
        <v>27.18</v>
      </c>
      <c r="H1506">
        <v>1</v>
      </c>
      <c r="I1506" t="s">
        <v>55</v>
      </c>
    </row>
    <row r="1507" spans="1:9" x14ac:dyDescent="0.3">
      <c r="A1507" t="s">
        <v>9025</v>
      </c>
      <c r="B1507" t="s">
        <v>42</v>
      </c>
      <c r="C1507" t="s">
        <v>95</v>
      </c>
      <c r="D1507" t="s">
        <v>9026</v>
      </c>
      <c r="E1507">
        <v>2377.9699999999998</v>
      </c>
      <c r="F1507">
        <v>3</v>
      </c>
      <c r="G1507">
        <v>-2.06</v>
      </c>
      <c r="I1507" t="s">
        <v>45</v>
      </c>
    </row>
    <row r="1508" spans="1:9" x14ac:dyDescent="0.3">
      <c r="A1508" t="s">
        <v>9031</v>
      </c>
      <c r="B1508" t="s">
        <v>30</v>
      </c>
      <c r="C1508" t="s">
        <v>71</v>
      </c>
      <c r="D1508" t="s">
        <v>9032</v>
      </c>
      <c r="E1508">
        <v>2686.44</v>
      </c>
      <c r="F1508">
        <v>1</v>
      </c>
      <c r="G1508">
        <v>15.88</v>
      </c>
      <c r="H1508">
        <v>1</v>
      </c>
      <c r="I1508" t="s">
        <v>45</v>
      </c>
    </row>
    <row r="1509" spans="1:9" x14ac:dyDescent="0.3">
      <c r="A1509" t="s">
        <v>9036</v>
      </c>
      <c r="B1509" t="s">
        <v>80</v>
      </c>
      <c r="C1509" t="s">
        <v>71</v>
      </c>
      <c r="D1509" t="s">
        <v>9037</v>
      </c>
      <c r="E1509">
        <v>2083.37</v>
      </c>
      <c r="F1509">
        <v>5</v>
      </c>
      <c r="G1509">
        <v>47.18</v>
      </c>
      <c r="H1509">
        <v>1</v>
      </c>
      <c r="I1509" t="s">
        <v>45</v>
      </c>
    </row>
    <row r="1510" spans="1:9" x14ac:dyDescent="0.3">
      <c r="A1510" t="s">
        <v>9042</v>
      </c>
      <c r="B1510" t="s">
        <v>30</v>
      </c>
      <c r="C1510" t="s">
        <v>63</v>
      </c>
      <c r="D1510" t="s">
        <v>9043</v>
      </c>
      <c r="E1510">
        <v>4882.5200000000004</v>
      </c>
      <c r="F1510">
        <v>8</v>
      </c>
      <c r="G1510">
        <v>95.98</v>
      </c>
      <c r="H1510">
        <v>1</v>
      </c>
      <c r="I1510" t="s">
        <v>55</v>
      </c>
    </row>
    <row r="1511" spans="1:9" x14ac:dyDescent="0.3">
      <c r="A1511" t="s">
        <v>9048</v>
      </c>
      <c r="B1511" t="s">
        <v>42</v>
      </c>
      <c r="C1511" t="s">
        <v>95</v>
      </c>
      <c r="D1511" t="s">
        <v>9049</v>
      </c>
      <c r="E1511">
        <v>705.16</v>
      </c>
      <c r="F1511">
        <v>7</v>
      </c>
      <c r="G1511">
        <v>-74.67</v>
      </c>
      <c r="H1511">
        <v>1</v>
      </c>
      <c r="I1511" t="s">
        <v>55</v>
      </c>
    </row>
    <row r="1512" spans="1:9" x14ac:dyDescent="0.3">
      <c r="A1512" t="s">
        <v>9054</v>
      </c>
      <c r="B1512" t="s">
        <v>80</v>
      </c>
      <c r="C1512" t="s">
        <v>71</v>
      </c>
      <c r="D1512" t="s">
        <v>9055</v>
      </c>
      <c r="E1512">
        <v>1302.47</v>
      </c>
      <c r="F1512">
        <v>7</v>
      </c>
      <c r="G1512">
        <v>-56.37</v>
      </c>
      <c r="I1512" t="s">
        <v>45</v>
      </c>
    </row>
    <row r="1513" spans="1:9" x14ac:dyDescent="0.3">
      <c r="A1513" t="s">
        <v>9060</v>
      </c>
      <c r="B1513" t="s">
        <v>42</v>
      </c>
      <c r="C1513" t="s">
        <v>95</v>
      </c>
      <c r="D1513" t="s">
        <v>9061</v>
      </c>
      <c r="E1513">
        <v>978.76</v>
      </c>
      <c r="F1513">
        <v>10</v>
      </c>
      <c r="G1513">
        <v>5.84</v>
      </c>
      <c r="I1513" t="s">
        <v>45</v>
      </c>
    </row>
    <row r="1514" spans="1:9" x14ac:dyDescent="0.3">
      <c r="A1514" t="s">
        <v>9066</v>
      </c>
      <c r="B1514" t="s">
        <v>80</v>
      </c>
      <c r="C1514" t="s">
        <v>95</v>
      </c>
      <c r="D1514" t="s">
        <v>9067</v>
      </c>
      <c r="E1514">
        <v>1450.32</v>
      </c>
      <c r="F1514">
        <v>9</v>
      </c>
      <c r="G1514">
        <v>-8.6</v>
      </c>
      <c r="I1514" t="s">
        <v>55</v>
      </c>
    </row>
    <row r="1515" spans="1:9" x14ac:dyDescent="0.3">
      <c r="A1515" t="s">
        <v>9071</v>
      </c>
      <c r="B1515" t="s">
        <v>80</v>
      </c>
      <c r="C1515" t="s">
        <v>71</v>
      </c>
      <c r="D1515" t="s">
        <v>9072</v>
      </c>
      <c r="E1515">
        <v>120.9</v>
      </c>
      <c r="F1515">
        <v>1</v>
      </c>
      <c r="G1515">
        <v>-9.73</v>
      </c>
      <c r="I1515" t="s">
        <v>45</v>
      </c>
    </row>
    <row r="1516" spans="1:9" x14ac:dyDescent="0.3">
      <c r="A1516" t="s">
        <v>9076</v>
      </c>
      <c r="B1516" t="s">
        <v>42</v>
      </c>
      <c r="C1516" t="s">
        <v>43</v>
      </c>
      <c r="D1516" t="s">
        <v>9077</v>
      </c>
      <c r="E1516">
        <v>1914.56</v>
      </c>
      <c r="F1516">
        <v>2</v>
      </c>
      <c r="G1516">
        <v>-69.22</v>
      </c>
      <c r="I1516" t="s">
        <v>33</v>
      </c>
    </row>
    <row r="1517" spans="1:9" x14ac:dyDescent="0.3">
      <c r="A1517" t="s">
        <v>9082</v>
      </c>
      <c r="B1517" t="s">
        <v>42</v>
      </c>
      <c r="C1517" t="s">
        <v>63</v>
      </c>
      <c r="D1517" t="s">
        <v>9083</v>
      </c>
      <c r="E1517">
        <v>1462.5</v>
      </c>
      <c r="F1517">
        <v>9</v>
      </c>
      <c r="G1517">
        <v>39.46</v>
      </c>
      <c r="H1517">
        <v>1</v>
      </c>
      <c r="I1517" t="s">
        <v>33</v>
      </c>
    </row>
    <row r="1518" spans="1:9" x14ac:dyDescent="0.3">
      <c r="A1518" t="s">
        <v>9088</v>
      </c>
      <c r="B1518" t="s">
        <v>80</v>
      </c>
      <c r="C1518" t="s">
        <v>63</v>
      </c>
      <c r="D1518" t="s">
        <v>9089</v>
      </c>
      <c r="E1518">
        <v>3516.13</v>
      </c>
      <c r="F1518">
        <v>7</v>
      </c>
      <c r="G1518">
        <v>-21.47</v>
      </c>
      <c r="H1518">
        <v>1</v>
      </c>
      <c r="I1518" t="s">
        <v>55</v>
      </c>
    </row>
    <row r="1519" spans="1:9" x14ac:dyDescent="0.3">
      <c r="A1519" t="s">
        <v>9094</v>
      </c>
      <c r="B1519" t="s">
        <v>42</v>
      </c>
      <c r="C1519" t="s">
        <v>43</v>
      </c>
      <c r="D1519" t="s">
        <v>9095</v>
      </c>
      <c r="E1519">
        <v>4411.3</v>
      </c>
      <c r="F1519">
        <v>5</v>
      </c>
      <c r="G1519">
        <v>-54.12</v>
      </c>
      <c r="H1519">
        <v>1</v>
      </c>
      <c r="I1519" t="s">
        <v>33</v>
      </c>
    </row>
    <row r="1520" spans="1:9" x14ac:dyDescent="0.3">
      <c r="A1520" t="s">
        <v>9100</v>
      </c>
      <c r="B1520" t="s">
        <v>80</v>
      </c>
      <c r="C1520" t="s">
        <v>43</v>
      </c>
      <c r="D1520" t="s">
        <v>9101</v>
      </c>
      <c r="E1520">
        <v>1496.73</v>
      </c>
      <c r="F1520">
        <v>7</v>
      </c>
      <c r="G1520">
        <v>80.5</v>
      </c>
      <c r="I1520" t="s">
        <v>45</v>
      </c>
    </row>
    <row r="1521" spans="1:9" x14ac:dyDescent="0.3">
      <c r="A1521" t="s">
        <v>9106</v>
      </c>
      <c r="B1521" t="s">
        <v>42</v>
      </c>
      <c r="C1521" t="s">
        <v>63</v>
      </c>
      <c r="D1521" t="s">
        <v>9107</v>
      </c>
      <c r="E1521">
        <v>2779.05</v>
      </c>
      <c r="F1521">
        <v>1</v>
      </c>
      <c r="G1521">
        <v>58.65</v>
      </c>
      <c r="H1521">
        <v>1</v>
      </c>
      <c r="I1521" t="s">
        <v>55</v>
      </c>
    </row>
    <row r="1522" spans="1:9" x14ac:dyDescent="0.3">
      <c r="A1522" t="s">
        <v>9112</v>
      </c>
      <c r="B1522" t="s">
        <v>30</v>
      </c>
      <c r="C1522" t="s">
        <v>31</v>
      </c>
      <c r="D1522" t="s">
        <v>9113</v>
      </c>
      <c r="E1522">
        <v>1055.73</v>
      </c>
      <c r="F1522">
        <v>4</v>
      </c>
      <c r="G1522">
        <v>-76.319999999999993</v>
      </c>
      <c r="H1522">
        <v>1</v>
      </c>
      <c r="I1522" t="s">
        <v>33</v>
      </c>
    </row>
    <row r="1523" spans="1:9" x14ac:dyDescent="0.3">
      <c r="A1523" t="s">
        <v>9117</v>
      </c>
      <c r="B1523" t="s">
        <v>80</v>
      </c>
      <c r="C1523" t="s">
        <v>71</v>
      </c>
      <c r="D1523" t="s">
        <v>9118</v>
      </c>
      <c r="E1523">
        <v>4656.7299999999996</v>
      </c>
      <c r="F1523">
        <v>1</v>
      </c>
      <c r="G1523">
        <v>-51.95</v>
      </c>
      <c r="I1523" t="s">
        <v>55</v>
      </c>
    </row>
    <row r="1524" spans="1:9" x14ac:dyDescent="0.3">
      <c r="A1524" t="s">
        <v>9123</v>
      </c>
      <c r="B1524" t="s">
        <v>80</v>
      </c>
      <c r="C1524" t="s">
        <v>95</v>
      </c>
      <c r="D1524" t="s">
        <v>9124</v>
      </c>
      <c r="E1524">
        <v>1739.89</v>
      </c>
      <c r="F1524">
        <v>9</v>
      </c>
      <c r="G1524">
        <v>-3.15</v>
      </c>
      <c r="H1524">
        <v>1</v>
      </c>
      <c r="I1524" t="s">
        <v>55</v>
      </c>
    </row>
    <row r="1525" spans="1:9" x14ac:dyDescent="0.3">
      <c r="A1525" t="s">
        <v>9129</v>
      </c>
      <c r="B1525" t="s">
        <v>80</v>
      </c>
      <c r="C1525" t="s">
        <v>63</v>
      </c>
      <c r="D1525" t="s">
        <v>9130</v>
      </c>
      <c r="E1525">
        <v>1788.42</v>
      </c>
      <c r="F1525">
        <v>7</v>
      </c>
      <c r="G1525">
        <v>-21.06</v>
      </c>
      <c r="H1525">
        <v>1</v>
      </c>
      <c r="I1525" t="s">
        <v>45</v>
      </c>
    </row>
    <row r="1526" spans="1:9" x14ac:dyDescent="0.3">
      <c r="A1526" t="s">
        <v>9135</v>
      </c>
      <c r="B1526" t="s">
        <v>80</v>
      </c>
      <c r="C1526" t="s">
        <v>63</v>
      </c>
      <c r="D1526" t="s">
        <v>9136</v>
      </c>
      <c r="E1526">
        <v>1949.34</v>
      </c>
      <c r="F1526">
        <v>7</v>
      </c>
      <c r="G1526">
        <v>28.75</v>
      </c>
      <c r="H1526">
        <v>1</v>
      </c>
      <c r="I1526" t="s">
        <v>33</v>
      </c>
    </row>
    <row r="1527" spans="1:9" x14ac:dyDescent="0.3">
      <c r="A1527" t="s">
        <v>9141</v>
      </c>
      <c r="B1527" t="s">
        <v>30</v>
      </c>
      <c r="C1527" t="s">
        <v>31</v>
      </c>
      <c r="D1527" t="s">
        <v>9142</v>
      </c>
      <c r="E1527">
        <v>2147.7199999999998</v>
      </c>
      <c r="F1527">
        <v>2</v>
      </c>
      <c r="G1527">
        <v>-80.52</v>
      </c>
      <c r="I1527" t="s">
        <v>33</v>
      </c>
    </row>
    <row r="1528" spans="1:9" x14ac:dyDescent="0.3">
      <c r="A1528" t="s">
        <v>9147</v>
      </c>
      <c r="B1528" t="s">
        <v>30</v>
      </c>
      <c r="C1528" t="s">
        <v>63</v>
      </c>
      <c r="D1528" t="s">
        <v>9148</v>
      </c>
      <c r="E1528">
        <v>1671.34</v>
      </c>
      <c r="F1528">
        <v>6</v>
      </c>
      <c r="G1528">
        <v>-32.24</v>
      </c>
      <c r="I1528" t="s">
        <v>45</v>
      </c>
    </row>
    <row r="1529" spans="1:9" x14ac:dyDescent="0.3">
      <c r="A1529" t="s">
        <v>9153</v>
      </c>
      <c r="B1529" t="s">
        <v>42</v>
      </c>
      <c r="C1529" t="s">
        <v>95</v>
      </c>
      <c r="D1529" t="s">
        <v>9154</v>
      </c>
      <c r="E1529">
        <v>2856.13</v>
      </c>
      <c r="F1529">
        <v>5</v>
      </c>
      <c r="G1529">
        <v>32.42</v>
      </c>
      <c r="H1529">
        <v>1</v>
      </c>
      <c r="I1529" t="s">
        <v>45</v>
      </c>
    </row>
    <row r="1530" spans="1:9" x14ac:dyDescent="0.3">
      <c r="A1530" t="s">
        <v>9159</v>
      </c>
      <c r="B1530" t="s">
        <v>80</v>
      </c>
      <c r="C1530" t="s">
        <v>43</v>
      </c>
      <c r="D1530" t="s">
        <v>9160</v>
      </c>
      <c r="E1530">
        <v>4128.16</v>
      </c>
      <c r="F1530">
        <v>8</v>
      </c>
      <c r="G1530">
        <v>38.75</v>
      </c>
      <c r="H1530">
        <v>1</v>
      </c>
      <c r="I1530" t="s">
        <v>55</v>
      </c>
    </row>
    <row r="1531" spans="1:9" x14ac:dyDescent="0.3">
      <c r="A1531" t="s">
        <v>9164</v>
      </c>
      <c r="B1531" t="s">
        <v>30</v>
      </c>
      <c r="C1531" t="s">
        <v>43</v>
      </c>
      <c r="D1531" t="s">
        <v>9165</v>
      </c>
      <c r="E1531">
        <v>3351.37</v>
      </c>
      <c r="F1531">
        <v>8</v>
      </c>
      <c r="G1531">
        <v>78.16</v>
      </c>
      <c r="H1531">
        <v>1</v>
      </c>
      <c r="I1531" t="s">
        <v>55</v>
      </c>
    </row>
    <row r="1532" spans="1:9" x14ac:dyDescent="0.3">
      <c r="A1532" t="s">
        <v>9169</v>
      </c>
      <c r="B1532" t="s">
        <v>30</v>
      </c>
      <c r="C1532" t="s">
        <v>63</v>
      </c>
      <c r="D1532" t="s">
        <v>9170</v>
      </c>
      <c r="E1532">
        <v>2753.19</v>
      </c>
      <c r="F1532">
        <v>2</v>
      </c>
      <c r="G1532">
        <v>-0.53</v>
      </c>
      <c r="H1532">
        <v>1</v>
      </c>
      <c r="I1532" t="s">
        <v>45</v>
      </c>
    </row>
    <row r="1533" spans="1:9" x14ac:dyDescent="0.3">
      <c r="A1533" t="s">
        <v>9175</v>
      </c>
      <c r="B1533" t="s">
        <v>30</v>
      </c>
      <c r="C1533" t="s">
        <v>95</v>
      </c>
      <c r="D1533" t="s">
        <v>9176</v>
      </c>
      <c r="E1533">
        <v>3230.09</v>
      </c>
      <c r="F1533">
        <v>8</v>
      </c>
      <c r="G1533">
        <v>-2.35</v>
      </c>
      <c r="I1533" t="s">
        <v>33</v>
      </c>
    </row>
    <row r="1534" spans="1:9" x14ac:dyDescent="0.3">
      <c r="A1534" t="s">
        <v>9181</v>
      </c>
      <c r="B1534" t="s">
        <v>42</v>
      </c>
      <c r="C1534" t="s">
        <v>31</v>
      </c>
      <c r="D1534" t="s">
        <v>9182</v>
      </c>
      <c r="E1534">
        <v>4811.41</v>
      </c>
      <c r="F1534">
        <v>2</v>
      </c>
      <c r="G1534">
        <v>-85.02</v>
      </c>
      <c r="H1534">
        <v>1</v>
      </c>
      <c r="I1534" t="s">
        <v>33</v>
      </c>
    </row>
    <row r="1535" spans="1:9" x14ac:dyDescent="0.3">
      <c r="A1535" t="s">
        <v>9187</v>
      </c>
      <c r="B1535" t="s">
        <v>42</v>
      </c>
      <c r="C1535" t="s">
        <v>63</v>
      </c>
      <c r="D1535" t="s">
        <v>9188</v>
      </c>
      <c r="E1535">
        <v>1238.24</v>
      </c>
      <c r="F1535">
        <v>8</v>
      </c>
      <c r="G1535">
        <v>-61.64</v>
      </c>
      <c r="I1535" t="s">
        <v>33</v>
      </c>
    </row>
    <row r="1536" spans="1:9" x14ac:dyDescent="0.3">
      <c r="A1536" t="s">
        <v>9193</v>
      </c>
      <c r="B1536" t="s">
        <v>30</v>
      </c>
      <c r="C1536" t="s">
        <v>71</v>
      </c>
      <c r="D1536" t="s">
        <v>9194</v>
      </c>
      <c r="E1536">
        <v>3206.2</v>
      </c>
      <c r="F1536">
        <v>9</v>
      </c>
      <c r="G1536">
        <v>-92.93</v>
      </c>
      <c r="I1536" t="s">
        <v>45</v>
      </c>
    </row>
    <row r="1537" spans="1:9" x14ac:dyDescent="0.3">
      <c r="A1537" t="s">
        <v>9199</v>
      </c>
      <c r="B1537" t="s">
        <v>42</v>
      </c>
      <c r="C1537" t="s">
        <v>43</v>
      </c>
      <c r="D1537" t="s">
        <v>9200</v>
      </c>
      <c r="E1537">
        <v>3582.68</v>
      </c>
      <c r="F1537">
        <v>10</v>
      </c>
      <c r="G1537">
        <v>-25.65</v>
      </c>
      <c r="I1537" t="s">
        <v>33</v>
      </c>
    </row>
    <row r="1538" spans="1:9" x14ac:dyDescent="0.3">
      <c r="A1538" t="s">
        <v>9205</v>
      </c>
      <c r="B1538" t="s">
        <v>30</v>
      </c>
      <c r="C1538" t="s">
        <v>71</v>
      </c>
      <c r="D1538" t="s">
        <v>9206</v>
      </c>
      <c r="E1538">
        <v>799.55</v>
      </c>
      <c r="F1538">
        <v>6</v>
      </c>
      <c r="G1538">
        <v>54.61</v>
      </c>
      <c r="I1538" t="s">
        <v>33</v>
      </c>
    </row>
    <row r="1539" spans="1:9" x14ac:dyDescent="0.3">
      <c r="A1539" t="s">
        <v>9211</v>
      </c>
      <c r="B1539" t="s">
        <v>30</v>
      </c>
      <c r="C1539" t="s">
        <v>95</v>
      </c>
      <c r="D1539" t="s">
        <v>9212</v>
      </c>
      <c r="E1539">
        <v>2730.09</v>
      </c>
      <c r="F1539">
        <v>3</v>
      </c>
      <c r="G1539">
        <v>-82.78</v>
      </c>
      <c r="I1539" t="s">
        <v>33</v>
      </c>
    </row>
    <row r="1540" spans="1:9" x14ac:dyDescent="0.3">
      <c r="A1540" t="s">
        <v>9216</v>
      </c>
      <c r="B1540" t="s">
        <v>80</v>
      </c>
      <c r="C1540" t="s">
        <v>95</v>
      </c>
      <c r="D1540" t="s">
        <v>9217</v>
      </c>
      <c r="E1540">
        <v>4567.58</v>
      </c>
      <c r="F1540">
        <v>10</v>
      </c>
      <c r="G1540">
        <v>5.67</v>
      </c>
      <c r="I1540" t="s">
        <v>45</v>
      </c>
    </row>
    <row r="1541" spans="1:9" x14ac:dyDescent="0.3">
      <c r="A1541" t="s">
        <v>9222</v>
      </c>
      <c r="B1541" t="s">
        <v>30</v>
      </c>
      <c r="C1541" t="s">
        <v>43</v>
      </c>
      <c r="D1541" t="s">
        <v>9223</v>
      </c>
      <c r="E1541">
        <v>578.09</v>
      </c>
      <c r="F1541">
        <v>2</v>
      </c>
      <c r="G1541">
        <v>97.95</v>
      </c>
      <c r="H1541">
        <v>1</v>
      </c>
      <c r="I1541" t="s">
        <v>45</v>
      </c>
    </row>
    <row r="1542" spans="1:9" x14ac:dyDescent="0.3">
      <c r="A1542" t="s">
        <v>9228</v>
      </c>
      <c r="B1542" t="s">
        <v>30</v>
      </c>
      <c r="C1542" t="s">
        <v>63</v>
      </c>
      <c r="D1542" t="s">
        <v>9229</v>
      </c>
      <c r="E1542">
        <v>1867.78</v>
      </c>
      <c r="F1542">
        <v>8</v>
      </c>
      <c r="G1542">
        <v>60.12</v>
      </c>
      <c r="I1542" t="s">
        <v>33</v>
      </c>
    </row>
    <row r="1543" spans="1:9" x14ac:dyDescent="0.3">
      <c r="A1543" t="s">
        <v>9234</v>
      </c>
      <c r="B1543" t="s">
        <v>42</v>
      </c>
      <c r="C1543" t="s">
        <v>63</v>
      </c>
      <c r="D1543" t="s">
        <v>9235</v>
      </c>
      <c r="E1543">
        <v>828.22</v>
      </c>
      <c r="F1543">
        <v>1</v>
      </c>
      <c r="G1543">
        <v>20.49</v>
      </c>
      <c r="I1543" t="s">
        <v>55</v>
      </c>
    </row>
    <row r="1544" spans="1:9" x14ac:dyDescent="0.3">
      <c r="A1544" t="s">
        <v>9240</v>
      </c>
      <c r="B1544" t="s">
        <v>30</v>
      </c>
      <c r="C1544" t="s">
        <v>95</v>
      </c>
      <c r="D1544" t="s">
        <v>9241</v>
      </c>
      <c r="E1544">
        <v>1950.62</v>
      </c>
      <c r="F1544">
        <v>1</v>
      </c>
      <c r="G1544">
        <v>-93.23</v>
      </c>
      <c r="I1544" t="s">
        <v>45</v>
      </c>
    </row>
    <row r="1545" spans="1:9" x14ac:dyDescent="0.3">
      <c r="A1545" t="s">
        <v>9246</v>
      </c>
      <c r="B1545" t="s">
        <v>42</v>
      </c>
      <c r="C1545" t="s">
        <v>31</v>
      </c>
      <c r="D1545" t="s">
        <v>9247</v>
      </c>
      <c r="E1545">
        <v>589.95000000000005</v>
      </c>
      <c r="F1545">
        <v>5</v>
      </c>
      <c r="G1545">
        <v>-28.27</v>
      </c>
      <c r="I1545" t="s">
        <v>33</v>
      </c>
    </row>
    <row r="1546" spans="1:9" x14ac:dyDescent="0.3">
      <c r="A1546" t="s">
        <v>9252</v>
      </c>
      <c r="B1546" t="s">
        <v>42</v>
      </c>
      <c r="C1546" t="s">
        <v>71</v>
      </c>
      <c r="D1546" t="s">
        <v>9253</v>
      </c>
      <c r="E1546">
        <v>1010.51</v>
      </c>
      <c r="F1546">
        <v>10</v>
      </c>
      <c r="G1546">
        <v>-62.63</v>
      </c>
      <c r="H1546">
        <v>1</v>
      </c>
      <c r="I1546" t="s">
        <v>45</v>
      </c>
    </row>
    <row r="1547" spans="1:9" x14ac:dyDescent="0.3">
      <c r="A1547" t="s">
        <v>9258</v>
      </c>
      <c r="B1547" t="s">
        <v>80</v>
      </c>
      <c r="C1547" t="s">
        <v>43</v>
      </c>
      <c r="D1547" t="s">
        <v>9259</v>
      </c>
      <c r="E1547">
        <v>4598.99</v>
      </c>
      <c r="F1547">
        <v>7</v>
      </c>
      <c r="G1547">
        <v>58.65</v>
      </c>
      <c r="H1547">
        <v>1</v>
      </c>
      <c r="I1547" t="s">
        <v>33</v>
      </c>
    </row>
    <row r="1548" spans="1:9" x14ac:dyDescent="0.3">
      <c r="A1548" t="s">
        <v>9264</v>
      </c>
      <c r="B1548" t="s">
        <v>80</v>
      </c>
      <c r="C1548" t="s">
        <v>71</v>
      </c>
      <c r="D1548" t="s">
        <v>9265</v>
      </c>
      <c r="E1548">
        <v>2066.1999999999998</v>
      </c>
      <c r="F1548">
        <v>7</v>
      </c>
      <c r="G1548">
        <v>73.38</v>
      </c>
      <c r="I1548" t="s">
        <v>55</v>
      </c>
    </row>
    <row r="1549" spans="1:9" x14ac:dyDescent="0.3">
      <c r="A1549" t="s">
        <v>9270</v>
      </c>
      <c r="B1549" t="s">
        <v>42</v>
      </c>
      <c r="C1549" t="s">
        <v>43</v>
      </c>
      <c r="D1549" t="s">
        <v>9271</v>
      </c>
      <c r="E1549">
        <v>216.12</v>
      </c>
      <c r="F1549">
        <v>9</v>
      </c>
      <c r="G1549">
        <v>68.5</v>
      </c>
      <c r="I1549" t="s">
        <v>33</v>
      </c>
    </row>
    <row r="1550" spans="1:9" x14ac:dyDescent="0.3">
      <c r="A1550" t="s">
        <v>9276</v>
      </c>
      <c r="B1550" t="s">
        <v>80</v>
      </c>
      <c r="C1550" t="s">
        <v>43</v>
      </c>
      <c r="D1550" t="s">
        <v>9277</v>
      </c>
      <c r="E1550">
        <v>2445.17</v>
      </c>
      <c r="F1550">
        <v>1</v>
      </c>
      <c r="G1550">
        <v>-77.3</v>
      </c>
      <c r="H1550">
        <v>1</v>
      </c>
      <c r="I1550" t="s">
        <v>55</v>
      </c>
    </row>
    <row r="1551" spans="1:9" x14ac:dyDescent="0.3">
      <c r="A1551" t="s">
        <v>9282</v>
      </c>
      <c r="B1551" t="s">
        <v>80</v>
      </c>
      <c r="C1551" t="s">
        <v>43</v>
      </c>
      <c r="D1551" t="s">
        <v>9283</v>
      </c>
      <c r="E1551">
        <v>3283.47</v>
      </c>
      <c r="F1551">
        <v>9</v>
      </c>
      <c r="G1551">
        <v>46.46</v>
      </c>
      <c r="I1551" t="s">
        <v>33</v>
      </c>
    </row>
    <row r="1552" spans="1:9" x14ac:dyDescent="0.3">
      <c r="A1552" t="s">
        <v>9288</v>
      </c>
      <c r="B1552" t="s">
        <v>30</v>
      </c>
      <c r="C1552" t="s">
        <v>63</v>
      </c>
      <c r="D1552" t="s">
        <v>9289</v>
      </c>
      <c r="E1552">
        <v>1487.79</v>
      </c>
      <c r="F1552">
        <v>10</v>
      </c>
      <c r="G1552">
        <v>91.26</v>
      </c>
      <c r="H1552">
        <v>1</v>
      </c>
      <c r="I1552" t="s">
        <v>55</v>
      </c>
    </row>
    <row r="1553" spans="1:9" x14ac:dyDescent="0.3">
      <c r="A1553" t="s">
        <v>9294</v>
      </c>
      <c r="B1553" t="s">
        <v>30</v>
      </c>
      <c r="C1553" t="s">
        <v>63</v>
      </c>
      <c r="D1553" t="s">
        <v>9295</v>
      </c>
      <c r="E1553">
        <v>4833.07</v>
      </c>
      <c r="F1553">
        <v>9</v>
      </c>
      <c r="G1553">
        <v>-7.59</v>
      </c>
      <c r="I1553" t="s">
        <v>55</v>
      </c>
    </row>
    <row r="1554" spans="1:9" x14ac:dyDescent="0.3">
      <c r="A1554" t="s">
        <v>9300</v>
      </c>
      <c r="B1554" t="s">
        <v>30</v>
      </c>
      <c r="C1554" t="s">
        <v>43</v>
      </c>
      <c r="D1554" t="s">
        <v>9301</v>
      </c>
      <c r="E1554">
        <v>839.99</v>
      </c>
      <c r="F1554">
        <v>10</v>
      </c>
      <c r="G1554">
        <v>1.93</v>
      </c>
      <c r="H1554">
        <v>1</v>
      </c>
      <c r="I1554" t="s">
        <v>45</v>
      </c>
    </row>
    <row r="1555" spans="1:9" x14ac:dyDescent="0.3">
      <c r="A1555" t="s">
        <v>9306</v>
      </c>
      <c r="B1555" t="s">
        <v>30</v>
      </c>
      <c r="C1555" t="s">
        <v>63</v>
      </c>
      <c r="D1555" t="s">
        <v>9307</v>
      </c>
      <c r="E1555">
        <v>3003.51</v>
      </c>
      <c r="F1555">
        <v>2</v>
      </c>
      <c r="G1555">
        <v>-23.22</v>
      </c>
      <c r="I1555" t="s">
        <v>45</v>
      </c>
    </row>
    <row r="1556" spans="1:9" x14ac:dyDescent="0.3">
      <c r="A1556" t="s">
        <v>9311</v>
      </c>
      <c r="B1556" t="s">
        <v>42</v>
      </c>
      <c r="C1556" t="s">
        <v>31</v>
      </c>
      <c r="D1556" t="s">
        <v>9312</v>
      </c>
      <c r="E1556">
        <v>709.82</v>
      </c>
      <c r="F1556">
        <v>3</v>
      </c>
      <c r="G1556">
        <v>-53.82</v>
      </c>
      <c r="H1556">
        <v>1</v>
      </c>
      <c r="I1556" t="s">
        <v>45</v>
      </c>
    </row>
    <row r="1557" spans="1:9" x14ac:dyDescent="0.3">
      <c r="A1557" t="s">
        <v>9317</v>
      </c>
      <c r="B1557" t="s">
        <v>80</v>
      </c>
      <c r="C1557" t="s">
        <v>95</v>
      </c>
      <c r="D1557" t="s">
        <v>9318</v>
      </c>
      <c r="E1557">
        <v>124.87</v>
      </c>
      <c r="F1557">
        <v>2</v>
      </c>
      <c r="G1557">
        <v>-70.650000000000006</v>
      </c>
      <c r="I1557" t="s">
        <v>45</v>
      </c>
    </row>
    <row r="1558" spans="1:9" x14ac:dyDescent="0.3">
      <c r="A1558" t="s">
        <v>9323</v>
      </c>
      <c r="B1558" t="s">
        <v>80</v>
      </c>
      <c r="C1558" t="s">
        <v>31</v>
      </c>
      <c r="D1558" t="s">
        <v>9324</v>
      </c>
      <c r="E1558">
        <v>1067.94</v>
      </c>
      <c r="F1558">
        <v>5</v>
      </c>
      <c r="G1558">
        <v>79.97</v>
      </c>
      <c r="H1558">
        <v>1</v>
      </c>
      <c r="I1558" t="s">
        <v>55</v>
      </c>
    </row>
    <row r="1559" spans="1:9" x14ac:dyDescent="0.3">
      <c r="A1559" t="s">
        <v>9329</v>
      </c>
      <c r="B1559" t="s">
        <v>80</v>
      </c>
      <c r="C1559" t="s">
        <v>95</v>
      </c>
      <c r="D1559" t="s">
        <v>9330</v>
      </c>
      <c r="E1559">
        <v>2275.13</v>
      </c>
      <c r="F1559">
        <v>9</v>
      </c>
      <c r="G1559">
        <v>-26.37</v>
      </c>
      <c r="H1559">
        <v>1</v>
      </c>
      <c r="I1559" t="s">
        <v>55</v>
      </c>
    </row>
    <row r="1560" spans="1:9" x14ac:dyDescent="0.3">
      <c r="A1560" t="s">
        <v>9335</v>
      </c>
      <c r="B1560" t="s">
        <v>80</v>
      </c>
      <c r="C1560" t="s">
        <v>63</v>
      </c>
      <c r="D1560" t="s">
        <v>9336</v>
      </c>
      <c r="E1560">
        <v>138.49</v>
      </c>
      <c r="F1560">
        <v>3</v>
      </c>
      <c r="G1560">
        <v>-2.02</v>
      </c>
      <c r="I1560" t="s">
        <v>55</v>
      </c>
    </row>
    <row r="1561" spans="1:9" x14ac:dyDescent="0.3">
      <c r="A1561" t="s">
        <v>9341</v>
      </c>
      <c r="B1561" t="s">
        <v>80</v>
      </c>
      <c r="C1561" t="s">
        <v>95</v>
      </c>
      <c r="D1561" t="s">
        <v>9342</v>
      </c>
      <c r="E1561">
        <v>4989.8900000000003</v>
      </c>
      <c r="F1561">
        <v>9</v>
      </c>
      <c r="G1561">
        <v>4.3</v>
      </c>
      <c r="H1561">
        <v>1</v>
      </c>
      <c r="I1561" t="s">
        <v>45</v>
      </c>
    </row>
    <row r="1562" spans="1:9" x14ac:dyDescent="0.3">
      <c r="A1562" t="s">
        <v>9347</v>
      </c>
      <c r="B1562" t="s">
        <v>42</v>
      </c>
      <c r="C1562" t="s">
        <v>71</v>
      </c>
      <c r="D1562" t="s">
        <v>9348</v>
      </c>
      <c r="E1562">
        <v>2638.57</v>
      </c>
      <c r="F1562">
        <v>6</v>
      </c>
      <c r="G1562">
        <v>6.72</v>
      </c>
      <c r="H1562">
        <v>1</v>
      </c>
      <c r="I1562" t="s">
        <v>45</v>
      </c>
    </row>
    <row r="1563" spans="1:9" x14ac:dyDescent="0.3">
      <c r="A1563" t="s">
        <v>9353</v>
      </c>
      <c r="B1563" t="s">
        <v>30</v>
      </c>
      <c r="C1563" t="s">
        <v>95</v>
      </c>
      <c r="D1563" t="s">
        <v>9354</v>
      </c>
      <c r="E1563">
        <v>784.74</v>
      </c>
      <c r="F1563">
        <v>9</v>
      </c>
      <c r="G1563">
        <v>94.59</v>
      </c>
      <c r="I1563" t="s">
        <v>45</v>
      </c>
    </row>
    <row r="1564" spans="1:9" x14ac:dyDescent="0.3">
      <c r="A1564" t="s">
        <v>9359</v>
      </c>
      <c r="B1564" t="s">
        <v>42</v>
      </c>
      <c r="C1564" t="s">
        <v>71</v>
      </c>
      <c r="D1564" t="s">
        <v>9360</v>
      </c>
      <c r="E1564">
        <v>1725.99</v>
      </c>
      <c r="F1564">
        <v>9</v>
      </c>
      <c r="G1564">
        <v>-53.89</v>
      </c>
      <c r="I1564" t="s">
        <v>55</v>
      </c>
    </row>
    <row r="1565" spans="1:9" x14ac:dyDescent="0.3">
      <c r="A1565" t="s">
        <v>9365</v>
      </c>
      <c r="B1565" t="s">
        <v>80</v>
      </c>
      <c r="C1565" t="s">
        <v>95</v>
      </c>
      <c r="D1565" t="s">
        <v>9366</v>
      </c>
      <c r="E1565">
        <v>2622.12</v>
      </c>
      <c r="F1565">
        <v>2</v>
      </c>
      <c r="G1565">
        <v>69.53</v>
      </c>
      <c r="I1565" t="s">
        <v>55</v>
      </c>
    </row>
    <row r="1566" spans="1:9" x14ac:dyDescent="0.3">
      <c r="A1566" t="s">
        <v>9371</v>
      </c>
      <c r="B1566" t="s">
        <v>30</v>
      </c>
      <c r="C1566" t="s">
        <v>95</v>
      </c>
      <c r="D1566" t="s">
        <v>9372</v>
      </c>
      <c r="E1566">
        <v>3883.82</v>
      </c>
      <c r="F1566">
        <v>9</v>
      </c>
      <c r="G1566">
        <v>96.9</v>
      </c>
      <c r="I1566" t="s">
        <v>55</v>
      </c>
    </row>
    <row r="1567" spans="1:9" x14ac:dyDescent="0.3">
      <c r="A1567" t="s">
        <v>9376</v>
      </c>
      <c r="B1567" t="s">
        <v>30</v>
      </c>
      <c r="C1567" t="s">
        <v>63</v>
      </c>
      <c r="D1567" t="s">
        <v>9377</v>
      </c>
      <c r="E1567">
        <v>4439.29</v>
      </c>
      <c r="F1567">
        <v>1</v>
      </c>
      <c r="G1567">
        <v>-58.42</v>
      </c>
      <c r="I1567" t="s">
        <v>55</v>
      </c>
    </row>
    <row r="1568" spans="1:9" x14ac:dyDescent="0.3">
      <c r="A1568" t="s">
        <v>9382</v>
      </c>
      <c r="B1568" t="s">
        <v>30</v>
      </c>
      <c r="C1568" t="s">
        <v>95</v>
      </c>
      <c r="D1568" t="s">
        <v>9383</v>
      </c>
      <c r="E1568">
        <v>1057.9000000000001</v>
      </c>
      <c r="F1568">
        <v>1</v>
      </c>
      <c r="G1568">
        <v>-95.19</v>
      </c>
      <c r="I1568" t="s">
        <v>55</v>
      </c>
    </row>
    <row r="1569" spans="1:9" x14ac:dyDescent="0.3">
      <c r="A1569" t="s">
        <v>9387</v>
      </c>
      <c r="B1569" t="s">
        <v>30</v>
      </c>
      <c r="C1569" t="s">
        <v>63</v>
      </c>
      <c r="D1569" t="s">
        <v>9388</v>
      </c>
      <c r="E1569">
        <v>542.26</v>
      </c>
      <c r="F1569">
        <v>7</v>
      </c>
      <c r="G1569">
        <v>68.09</v>
      </c>
      <c r="H1569">
        <v>1</v>
      </c>
      <c r="I1569" t="s">
        <v>45</v>
      </c>
    </row>
    <row r="1570" spans="1:9" x14ac:dyDescent="0.3">
      <c r="A1570" t="s">
        <v>9392</v>
      </c>
      <c r="B1570" t="s">
        <v>80</v>
      </c>
      <c r="C1570" t="s">
        <v>43</v>
      </c>
      <c r="D1570" t="s">
        <v>9393</v>
      </c>
      <c r="E1570">
        <v>4200.7299999999996</v>
      </c>
      <c r="F1570">
        <v>2</v>
      </c>
      <c r="G1570">
        <v>62.91</v>
      </c>
      <c r="I1570" t="s">
        <v>45</v>
      </c>
    </row>
    <row r="1571" spans="1:9" x14ac:dyDescent="0.3">
      <c r="A1571" t="s">
        <v>9398</v>
      </c>
      <c r="B1571" t="s">
        <v>80</v>
      </c>
      <c r="C1571" t="s">
        <v>31</v>
      </c>
      <c r="D1571" t="s">
        <v>9399</v>
      </c>
      <c r="E1571">
        <v>4757.91</v>
      </c>
      <c r="F1571">
        <v>1</v>
      </c>
      <c r="G1571">
        <v>-29.05</v>
      </c>
      <c r="I1571" t="s">
        <v>33</v>
      </c>
    </row>
    <row r="1572" spans="1:9" x14ac:dyDescent="0.3">
      <c r="A1572" t="s">
        <v>9404</v>
      </c>
      <c r="B1572" t="s">
        <v>42</v>
      </c>
      <c r="C1572" t="s">
        <v>71</v>
      </c>
      <c r="D1572" t="s">
        <v>9405</v>
      </c>
      <c r="E1572">
        <v>4282.43</v>
      </c>
      <c r="F1572">
        <v>3</v>
      </c>
      <c r="G1572">
        <v>92.24</v>
      </c>
      <c r="H1572">
        <v>1</v>
      </c>
      <c r="I1572" t="s">
        <v>45</v>
      </c>
    </row>
    <row r="1573" spans="1:9" x14ac:dyDescent="0.3">
      <c r="A1573" t="s">
        <v>9410</v>
      </c>
      <c r="B1573" t="s">
        <v>80</v>
      </c>
      <c r="C1573" t="s">
        <v>71</v>
      </c>
      <c r="D1573" t="s">
        <v>9411</v>
      </c>
      <c r="E1573">
        <v>2427.87</v>
      </c>
      <c r="F1573">
        <v>5</v>
      </c>
      <c r="G1573">
        <v>-5.66</v>
      </c>
      <c r="H1573">
        <v>1</v>
      </c>
      <c r="I1573" t="s">
        <v>45</v>
      </c>
    </row>
    <row r="1574" spans="1:9" x14ac:dyDescent="0.3">
      <c r="A1574" t="s">
        <v>9416</v>
      </c>
      <c r="B1574" t="s">
        <v>80</v>
      </c>
      <c r="C1574" t="s">
        <v>63</v>
      </c>
      <c r="D1574" t="s">
        <v>9417</v>
      </c>
      <c r="E1574">
        <v>411.64</v>
      </c>
      <c r="F1574">
        <v>7</v>
      </c>
      <c r="G1574">
        <v>-55.82</v>
      </c>
      <c r="I1574" t="s">
        <v>45</v>
      </c>
    </row>
    <row r="1575" spans="1:9" x14ac:dyDescent="0.3">
      <c r="A1575" t="s">
        <v>9422</v>
      </c>
      <c r="B1575" t="s">
        <v>42</v>
      </c>
      <c r="C1575" t="s">
        <v>63</v>
      </c>
      <c r="D1575" t="s">
        <v>9423</v>
      </c>
      <c r="E1575">
        <v>2576.66</v>
      </c>
      <c r="F1575">
        <v>4</v>
      </c>
      <c r="G1575">
        <v>-88.5</v>
      </c>
      <c r="I1575" t="s">
        <v>45</v>
      </c>
    </row>
    <row r="1576" spans="1:9" x14ac:dyDescent="0.3">
      <c r="A1576" t="s">
        <v>9428</v>
      </c>
      <c r="B1576" t="s">
        <v>30</v>
      </c>
      <c r="C1576" t="s">
        <v>63</v>
      </c>
      <c r="D1576" t="s">
        <v>9429</v>
      </c>
      <c r="E1576">
        <v>944.85</v>
      </c>
      <c r="F1576">
        <v>3</v>
      </c>
      <c r="G1576">
        <v>-6.29</v>
      </c>
      <c r="I1576" t="s">
        <v>33</v>
      </c>
    </row>
    <row r="1577" spans="1:9" x14ac:dyDescent="0.3">
      <c r="A1577" t="s">
        <v>9434</v>
      </c>
      <c r="B1577" t="s">
        <v>42</v>
      </c>
      <c r="C1577" t="s">
        <v>43</v>
      </c>
      <c r="D1577" t="s">
        <v>9435</v>
      </c>
      <c r="E1577">
        <v>370.18</v>
      </c>
      <c r="F1577">
        <v>10</v>
      </c>
      <c r="G1577">
        <v>44.75</v>
      </c>
      <c r="H1577">
        <v>1</v>
      </c>
      <c r="I1577" t="s">
        <v>45</v>
      </c>
    </row>
    <row r="1578" spans="1:9" x14ac:dyDescent="0.3">
      <c r="A1578" t="s">
        <v>9440</v>
      </c>
      <c r="B1578" t="s">
        <v>42</v>
      </c>
      <c r="C1578" t="s">
        <v>43</v>
      </c>
      <c r="D1578" t="s">
        <v>9441</v>
      </c>
      <c r="E1578">
        <v>3416.9</v>
      </c>
      <c r="F1578">
        <v>10</v>
      </c>
      <c r="G1578">
        <v>-69.040000000000006</v>
      </c>
      <c r="I1578" t="s">
        <v>45</v>
      </c>
    </row>
    <row r="1579" spans="1:9" x14ac:dyDescent="0.3">
      <c r="A1579" t="s">
        <v>9446</v>
      </c>
      <c r="B1579" t="s">
        <v>42</v>
      </c>
      <c r="C1579" t="s">
        <v>95</v>
      </c>
      <c r="D1579" t="s">
        <v>9447</v>
      </c>
      <c r="E1579">
        <v>4493.5600000000004</v>
      </c>
      <c r="F1579">
        <v>10</v>
      </c>
      <c r="G1579">
        <v>-11.89</v>
      </c>
      <c r="H1579">
        <v>1</v>
      </c>
      <c r="I1579" t="s">
        <v>45</v>
      </c>
    </row>
    <row r="1580" spans="1:9" x14ac:dyDescent="0.3">
      <c r="A1580" t="s">
        <v>9452</v>
      </c>
      <c r="B1580" t="s">
        <v>80</v>
      </c>
      <c r="C1580" t="s">
        <v>43</v>
      </c>
      <c r="D1580" t="s">
        <v>9453</v>
      </c>
      <c r="E1580">
        <v>3625.74</v>
      </c>
      <c r="F1580">
        <v>1</v>
      </c>
      <c r="G1580">
        <v>-71.64</v>
      </c>
      <c r="I1580" t="s">
        <v>33</v>
      </c>
    </row>
    <row r="1581" spans="1:9" x14ac:dyDescent="0.3">
      <c r="A1581" t="s">
        <v>9458</v>
      </c>
      <c r="B1581" t="s">
        <v>80</v>
      </c>
      <c r="C1581" t="s">
        <v>71</v>
      </c>
      <c r="D1581" t="s">
        <v>9459</v>
      </c>
      <c r="E1581">
        <v>572.04</v>
      </c>
      <c r="F1581">
        <v>4</v>
      </c>
      <c r="G1581">
        <v>78.69</v>
      </c>
      <c r="I1581" t="s">
        <v>55</v>
      </c>
    </row>
    <row r="1582" spans="1:9" x14ac:dyDescent="0.3">
      <c r="A1582" t="s">
        <v>9464</v>
      </c>
      <c r="B1582" t="s">
        <v>80</v>
      </c>
      <c r="C1582" t="s">
        <v>31</v>
      </c>
      <c r="D1582" t="s">
        <v>9465</v>
      </c>
      <c r="E1582">
        <v>1060.01</v>
      </c>
      <c r="F1582">
        <v>10</v>
      </c>
      <c r="G1582">
        <v>54</v>
      </c>
      <c r="I1582" t="s">
        <v>45</v>
      </c>
    </row>
    <row r="1583" spans="1:9" x14ac:dyDescent="0.3">
      <c r="A1583" t="s">
        <v>9470</v>
      </c>
      <c r="B1583" t="s">
        <v>42</v>
      </c>
      <c r="C1583" t="s">
        <v>95</v>
      </c>
      <c r="D1583" t="s">
        <v>9471</v>
      </c>
      <c r="E1583">
        <v>4390.3999999999996</v>
      </c>
      <c r="F1583">
        <v>1</v>
      </c>
      <c r="G1583">
        <v>-65.900000000000006</v>
      </c>
      <c r="H1583">
        <v>1</v>
      </c>
      <c r="I1583" t="s">
        <v>33</v>
      </c>
    </row>
    <row r="1584" spans="1:9" x14ac:dyDescent="0.3">
      <c r="A1584" t="s">
        <v>9476</v>
      </c>
      <c r="B1584" t="s">
        <v>42</v>
      </c>
      <c r="C1584" t="s">
        <v>95</v>
      </c>
      <c r="D1584" t="s">
        <v>9477</v>
      </c>
      <c r="E1584">
        <v>1224.75</v>
      </c>
      <c r="F1584">
        <v>8</v>
      </c>
      <c r="G1584">
        <v>20.72</v>
      </c>
      <c r="I1584" t="s">
        <v>33</v>
      </c>
    </row>
    <row r="1585" spans="1:9" x14ac:dyDescent="0.3">
      <c r="A1585" t="s">
        <v>9482</v>
      </c>
      <c r="B1585" t="s">
        <v>80</v>
      </c>
      <c r="C1585" t="s">
        <v>31</v>
      </c>
      <c r="D1585" t="s">
        <v>9483</v>
      </c>
      <c r="E1585">
        <v>970.82</v>
      </c>
      <c r="F1585">
        <v>4</v>
      </c>
      <c r="G1585">
        <v>20.34</v>
      </c>
      <c r="H1585">
        <v>1</v>
      </c>
      <c r="I1585" t="s">
        <v>45</v>
      </c>
    </row>
    <row r="1586" spans="1:9" x14ac:dyDescent="0.3">
      <c r="A1586" t="s">
        <v>9488</v>
      </c>
      <c r="B1586" t="s">
        <v>80</v>
      </c>
      <c r="C1586" t="s">
        <v>43</v>
      </c>
      <c r="D1586" t="s">
        <v>9489</v>
      </c>
      <c r="E1586">
        <v>3511.76</v>
      </c>
      <c r="F1586">
        <v>5</v>
      </c>
      <c r="G1586">
        <v>-51.18</v>
      </c>
      <c r="I1586" t="s">
        <v>33</v>
      </c>
    </row>
    <row r="1587" spans="1:9" x14ac:dyDescent="0.3">
      <c r="A1587" t="s">
        <v>9494</v>
      </c>
      <c r="B1587" t="s">
        <v>80</v>
      </c>
      <c r="C1587" t="s">
        <v>63</v>
      </c>
      <c r="D1587" t="s">
        <v>9495</v>
      </c>
      <c r="E1587">
        <v>3396.73</v>
      </c>
      <c r="F1587">
        <v>7</v>
      </c>
      <c r="G1587">
        <v>92.8</v>
      </c>
      <c r="H1587">
        <v>1</v>
      </c>
      <c r="I1587" t="s">
        <v>33</v>
      </c>
    </row>
    <row r="1588" spans="1:9" x14ac:dyDescent="0.3">
      <c r="A1588" t="s">
        <v>9500</v>
      </c>
      <c r="B1588" t="s">
        <v>30</v>
      </c>
      <c r="C1588" t="s">
        <v>43</v>
      </c>
      <c r="D1588" t="s">
        <v>9501</v>
      </c>
      <c r="E1588">
        <v>250</v>
      </c>
      <c r="F1588">
        <v>1</v>
      </c>
      <c r="G1588">
        <v>-58.7</v>
      </c>
      <c r="H1588">
        <v>1</v>
      </c>
      <c r="I1588" t="s">
        <v>55</v>
      </c>
    </row>
    <row r="1589" spans="1:9" x14ac:dyDescent="0.3">
      <c r="A1589" t="s">
        <v>9506</v>
      </c>
      <c r="B1589" t="s">
        <v>30</v>
      </c>
      <c r="C1589" t="s">
        <v>71</v>
      </c>
      <c r="D1589" t="s">
        <v>9507</v>
      </c>
      <c r="E1589">
        <v>702.45</v>
      </c>
      <c r="F1589">
        <v>8</v>
      </c>
      <c r="G1589">
        <v>-23.93</v>
      </c>
      <c r="I1589" t="s">
        <v>33</v>
      </c>
    </row>
    <row r="1590" spans="1:9" x14ac:dyDescent="0.3">
      <c r="A1590" t="s">
        <v>9512</v>
      </c>
      <c r="B1590" t="s">
        <v>42</v>
      </c>
      <c r="C1590" t="s">
        <v>71</v>
      </c>
      <c r="D1590" t="s">
        <v>9513</v>
      </c>
      <c r="E1590">
        <v>1023</v>
      </c>
      <c r="F1590">
        <v>7</v>
      </c>
      <c r="G1590">
        <v>-23.54</v>
      </c>
      <c r="H1590">
        <v>1</v>
      </c>
      <c r="I1590" t="s">
        <v>55</v>
      </c>
    </row>
    <row r="1591" spans="1:9" x14ac:dyDescent="0.3">
      <c r="A1591" t="s">
        <v>9518</v>
      </c>
      <c r="B1591" t="s">
        <v>80</v>
      </c>
      <c r="C1591" t="s">
        <v>95</v>
      </c>
      <c r="D1591" t="s">
        <v>9519</v>
      </c>
      <c r="E1591">
        <v>3538.9</v>
      </c>
      <c r="F1591">
        <v>9</v>
      </c>
      <c r="G1591">
        <v>57.84</v>
      </c>
      <c r="H1591">
        <v>1</v>
      </c>
      <c r="I1591" t="s">
        <v>45</v>
      </c>
    </row>
    <row r="1592" spans="1:9" x14ac:dyDescent="0.3">
      <c r="A1592" t="s">
        <v>9524</v>
      </c>
      <c r="B1592" t="s">
        <v>30</v>
      </c>
      <c r="C1592" t="s">
        <v>63</v>
      </c>
      <c r="D1592" t="s">
        <v>9525</v>
      </c>
      <c r="E1592">
        <v>3533.91</v>
      </c>
      <c r="F1592">
        <v>10</v>
      </c>
      <c r="G1592">
        <v>-44.23</v>
      </c>
      <c r="H1592">
        <v>1</v>
      </c>
      <c r="I1592" t="s">
        <v>55</v>
      </c>
    </row>
    <row r="1593" spans="1:9" x14ac:dyDescent="0.3">
      <c r="A1593" t="s">
        <v>9530</v>
      </c>
      <c r="B1593" t="s">
        <v>30</v>
      </c>
      <c r="C1593" t="s">
        <v>43</v>
      </c>
      <c r="D1593" t="s">
        <v>9531</v>
      </c>
      <c r="E1593">
        <v>4332.7299999999996</v>
      </c>
      <c r="F1593">
        <v>2</v>
      </c>
      <c r="G1593">
        <v>-98.35</v>
      </c>
      <c r="I1593" t="s">
        <v>45</v>
      </c>
    </row>
    <row r="1594" spans="1:9" x14ac:dyDescent="0.3">
      <c r="A1594" t="s">
        <v>9536</v>
      </c>
      <c r="B1594" t="s">
        <v>80</v>
      </c>
      <c r="C1594" t="s">
        <v>31</v>
      </c>
      <c r="D1594" t="s">
        <v>9537</v>
      </c>
      <c r="E1594">
        <v>705.74</v>
      </c>
      <c r="F1594">
        <v>5</v>
      </c>
      <c r="G1594">
        <v>-88.77</v>
      </c>
      <c r="I1594" t="s">
        <v>55</v>
      </c>
    </row>
    <row r="1595" spans="1:9" x14ac:dyDescent="0.3">
      <c r="A1595" t="s">
        <v>9542</v>
      </c>
      <c r="B1595" t="s">
        <v>80</v>
      </c>
      <c r="C1595" t="s">
        <v>71</v>
      </c>
      <c r="D1595" t="s">
        <v>9543</v>
      </c>
      <c r="E1595">
        <v>1720.92</v>
      </c>
      <c r="F1595">
        <v>2</v>
      </c>
      <c r="G1595">
        <v>34.68</v>
      </c>
      <c r="H1595">
        <v>1</v>
      </c>
      <c r="I1595" t="s">
        <v>33</v>
      </c>
    </row>
    <row r="1596" spans="1:9" x14ac:dyDescent="0.3">
      <c r="A1596" t="s">
        <v>9548</v>
      </c>
      <c r="B1596" t="s">
        <v>80</v>
      </c>
      <c r="C1596" t="s">
        <v>31</v>
      </c>
      <c r="D1596" t="s">
        <v>9549</v>
      </c>
      <c r="E1596">
        <v>1086.92</v>
      </c>
      <c r="F1596">
        <v>7</v>
      </c>
      <c r="G1596">
        <v>-16.22</v>
      </c>
      <c r="I1596" t="s">
        <v>33</v>
      </c>
    </row>
    <row r="1597" spans="1:9" x14ac:dyDescent="0.3">
      <c r="A1597" t="s">
        <v>9554</v>
      </c>
      <c r="B1597" t="s">
        <v>80</v>
      </c>
      <c r="C1597" t="s">
        <v>63</v>
      </c>
      <c r="D1597" t="s">
        <v>9555</v>
      </c>
      <c r="E1597">
        <v>2432.0500000000002</v>
      </c>
      <c r="F1597">
        <v>6</v>
      </c>
      <c r="G1597">
        <v>-56.67</v>
      </c>
      <c r="I1597" t="s">
        <v>33</v>
      </c>
    </row>
    <row r="1598" spans="1:9" x14ac:dyDescent="0.3">
      <c r="A1598" t="s">
        <v>9560</v>
      </c>
      <c r="B1598" t="s">
        <v>80</v>
      </c>
      <c r="C1598" t="s">
        <v>63</v>
      </c>
      <c r="D1598" t="s">
        <v>9561</v>
      </c>
      <c r="E1598">
        <v>3194.27</v>
      </c>
      <c r="F1598">
        <v>5</v>
      </c>
      <c r="G1598">
        <v>-93.56</v>
      </c>
      <c r="H1598">
        <v>1</v>
      </c>
      <c r="I1598" t="s">
        <v>33</v>
      </c>
    </row>
    <row r="1599" spans="1:9" x14ac:dyDescent="0.3">
      <c r="A1599" t="s">
        <v>9566</v>
      </c>
      <c r="B1599" t="s">
        <v>30</v>
      </c>
      <c r="C1599" t="s">
        <v>31</v>
      </c>
      <c r="D1599" t="s">
        <v>9567</v>
      </c>
      <c r="E1599">
        <v>111.78</v>
      </c>
      <c r="F1599">
        <v>7</v>
      </c>
      <c r="G1599">
        <v>-56.19</v>
      </c>
      <c r="H1599">
        <v>1</v>
      </c>
      <c r="I1599" t="s">
        <v>33</v>
      </c>
    </row>
    <row r="1600" spans="1:9" x14ac:dyDescent="0.3">
      <c r="A1600" t="s">
        <v>9572</v>
      </c>
      <c r="B1600" t="s">
        <v>80</v>
      </c>
      <c r="C1600" t="s">
        <v>63</v>
      </c>
      <c r="D1600" t="s">
        <v>9573</v>
      </c>
      <c r="E1600">
        <v>3450.19</v>
      </c>
      <c r="F1600">
        <v>7</v>
      </c>
      <c r="G1600">
        <v>-76.900000000000006</v>
      </c>
      <c r="H1600">
        <v>1</v>
      </c>
      <c r="I1600" t="s">
        <v>55</v>
      </c>
    </row>
    <row r="1601" spans="1:9" x14ac:dyDescent="0.3">
      <c r="A1601" t="s">
        <v>9578</v>
      </c>
      <c r="B1601" t="s">
        <v>80</v>
      </c>
      <c r="C1601" t="s">
        <v>31</v>
      </c>
      <c r="D1601" t="s">
        <v>9579</v>
      </c>
      <c r="E1601">
        <v>111.95</v>
      </c>
      <c r="F1601">
        <v>7</v>
      </c>
      <c r="G1601">
        <v>2.4500000000000002</v>
      </c>
      <c r="I1601" t="s">
        <v>33</v>
      </c>
    </row>
    <row r="1602" spans="1:9" x14ac:dyDescent="0.3">
      <c r="A1602" t="s">
        <v>9584</v>
      </c>
      <c r="B1602" t="s">
        <v>42</v>
      </c>
      <c r="C1602" t="s">
        <v>43</v>
      </c>
      <c r="D1602" t="s">
        <v>9585</v>
      </c>
      <c r="E1602">
        <v>251.47</v>
      </c>
      <c r="F1602">
        <v>7</v>
      </c>
      <c r="G1602">
        <v>28.03</v>
      </c>
      <c r="H1602">
        <v>1</v>
      </c>
      <c r="I1602" t="s">
        <v>45</v>
      </c>
    </row>
    <row r="1603" spans="1:9" x14ac:dyDescent="0.3">
      <c r="A1603" t="s">
        <v>9590</v>
      </c>
      <c r="B1603" t="s">
        <v>80</v>
      </c>
      <c r="C1603" t="s">
        <v>43</v>
      </c>
      <c r="D1603" t="s">
        <v>9591</v>
      </c>
      <c r="E1603">
        <v>3416.65</v>
      </c>
      <c r="F1603">
        <v>2</v>
      </c>
      <c r="G1603">
        <v>-62.88</v>
      </c>
      <c r="H1603">
        <v>1</v>
      </c>
      <c r="I1603" t="s">
        <v>45</v>
      </c>
    </row>
    <row r="1604" spans="1:9" x14ac:dyDescent="0.3">
      <c r="A1604" t="s">
        <v>9596</v>
      </c>
      <c r="B1604" t="s">
        <v>30</v>
      </c>
      <c r="C1604" t="s">
        <v>71</v>
      </c>
      <c r="D1604" t="s">
        <v>9597</v>
      </c>
      <c r="E1604">
        <v>2836.35</v>
      </c>
      <c r="F1604">
        <v>5</v>
      </c>
      <c r="G1604">
        <v>-91.71</v>
      </c>
      <c r="I1604" t="s">
        <v>45</v>
      </c>
    </row>
    <row r="1605" spans="1:9" x14ac:dyDescent="0.3">
      <c r="A1605" t="s">
        <v>9602</v>
      </c>
      <c r="B1605" t="s">
        <v>30</v>
      </c>
      <c r="C1605" t="s">
        <v>43</v>
      </c>
      <c r="D1605" t="s">
        <v>9603</v>
      </c>
      <c r="E1605">
        <v>3657.94</v>
      </c>
      <c r="F1605">
        <v>5</v>
      </c>
      <c r="G1605">
        <v>72.12</v>
      </c>
      <c r="H1605">
        <v>1</v>
      </c>
      <c r="I1605" t="s">
        <v>55</v>
      </c>
    </row>
    <row r="1606" spans="1:9" x14ac:dyDescent="0.3">
      <c r="A1606" t="s">
        <v>9608</v>
      </c>
      <c r="B1606" t="s">
        <v>80</v>
      </c>
      <c r="C1606" t="s">
        <v>95</v>
      </c>
      <c r="D1606" t="s">
        <v>9609</v>
      </c>
      <c r="E1606">
        <v>3788.3</v>
      </c>
      <c r="F1606">
        <v>8</v>
      </c>
      <c r="G1606">
        <v>44.04</v>
      </c>
      <c r="I1606" t="s">
        <v>55</v>
      </c>
    </row>
    <row r="1607" spans="1:9" x14ac:dyDescent="0.3">
      <c r="A1607" t="s">
        <v>9614</v>
      </c>
      <c r="B1607" t="s">
        <v>80</v>
      </c>
      <c r="C1607" t="s">
        <v>63</v>
      </c>
      <c r="D1607" t="s">
        <v>9615</v>
      </c>
      <c r="E1607">
        <v>224.25</v>
      </c>
      <c r="F1607">
        <v>2</v>
      </c>
      <c r="G1607">
        <v>-62.46</v>
      </c>
      <c r="I1607" t="s">
        <v>33</v>
      </c>
    </row>
    <row r="1608" spans="1:9" x14ac:dyDescent="0.3">
      <c r="A1608" t="s">
        <v>9620</v>
      </c>
      <c r="B1608" t="s">
        <v>30</v>
      </c>
      <c r="C1608" t="s">
        <v>63</v>
      </c>
      <c r="D1608" t="s">
        <v>9621</v>
      </c>
      <c r="E1608">
        <v>319.18</v>
      </c>
      <c r="F1608">
        <v>4</v>
      </c>
      <c r="G1608">
        <v>-18.420000000000002</v>
      </c>
      <c r="H1608">
        <v>1</v>
      </c>
      <c r="I1608" t="s">
        <v>33</v>
      </c>
    </row>
    <row r="1609" spans="1:9" x14ac:dyDescent="0.3">
      <c r="A1609" t="s">
        <v>9625</v>
      </c>
      <c r="B1609" t="s">
        <v>30</v>
      </c>
      <c r="C1609" t="s">
        <v>43</v>
      </c>
      <c r="D1609" t="s">
        <v>9626</v>
      </c>
      <c r="E1609">
        <v>926.34</v>
      </c>
      <c r="F1609">
        <v>2</v>
      </c>
      <c r="G1609">
        <v>-2.4300000000000002</v>
      </c>
      <c r="H1609">
        <v>1</v>
      </c>
      <c r="I1609" t="s">
        <v>55</v>
      </c>
    </row>
    <row r="1610" spans="1:9" x14ac:dyDescent="0.3">
      <c r="A1610" t="s">
        <v>9631</v>
      </c>
      <c r="B1610" t="s">
        <v>30</v>
      </c>
      <c r="C1610" t="s">
        <v>31</v>
      </c>
      <c r="D1610" t="s">
        <v>9632</v>
      </c>
      <c r="E1610">
        <v>1044.55</v>
      </c>
      <c r="F1610">
        <v>6</v>
      </c>
      <c r="G1610">
        <v>42.68</v>
      </c>
      <c r="I1610" t="s">
        <v>33</v>
      </c>
    </row>
    <row r="1611" spans="1:9" x14ac:dyDescent="0.3">
      <c r="A1611" t="s">
        <v>9636</v>
      </c>
      <c r="B1611" t="s">
        <v>80</v>
      </c>
      <c r="C1611" t="s">
        <v>63</v>
      </c>
      <c r="D1611" t="s">
        <v>9637</v>
      </c>
      <c r="E1611">
        <v>4877.05</v>
      </c>
      <c r="F1611">
        <v>6</v>
      </c>
      <c r="G1611">
        <v>-19.23</v>
      </c>
      <c r="H1611">
        <v>1</v>
      </c>
      <c r="I1611" t="s">
        <v>55</v>
      </c>
    </row>
    <row r="1612" spans="1:9" x14ac:dyDescent="0.3">
      <c r="A1612" t="s">
        <v>9642</v>
      </c>
      <c r="B1612" t="s">
        <v>42</v>
      </c>
      <c r="C1612" t="s">
        <v>31</v>
      </c>
      <c r="D1612" t="s">
        <v>9643</v>
      </c>
      <c r="E1612">
        <v>894.62</v>
      </c>
      <c r="F1612">
        <v>4</v>
      </c>
      <c r="G1612">
        <v>-26.87</v>
      </c>
      <c r="I1612" t="s">
        <v>33</v>
      </c>
    </row>
    <row r="1613" spans="1:9" x14ac:dyDescent="0.3">
      <c r="A1613" t="s">
        <v>9648</v>
      </c>
      <c r="B1613" t="s">
        <v>80</v>
      </c>
      <c r="C1613" t="s">
        <v>63</v>
      </c>
      <c r="D1613" t="s">
        <v>9649</v>
      </c>
      <c r="E1613">
        <v>1600.55</v>
      </c>
      <c r="F1613">
        <v>2</v>
      </c>
      <c r="G1613">
        <v>-57.58</v>
      </c>
      <c r="I1613" t="s">
        <v>45</v>
      </c>
    </row>
    <row r="1614" spans="1:9" x14ac:dyDescent="0.3">
      <c r="A1614" t="s">
        <v>9654</v>
      </c>
      <c r="B1614" t="s">
        <v>80</v>
      </c>
      <c r="C1614" t="s">
        <v>63</v>
      </c>
      <c r="D1614" t="s">
        <v>9655</v>
      </c>
      <c r="E1614">
        <v>4450.83</v>
      </c>
      <c r="F1614">
        <v>2</v>
      </c>
      <c r="G1614">
        <v>52.01</v>
      </c>
      <c r="I1614" t="s">
        <v>45</v>
      </c>
    </row>
    <row r="1615" spans="1:9" x14ac:dyDescent="0.3">
      <c r="A1615" t="s">
        <v>9660</v>
      </c>
      <c r="B1615" t="s">
        <v>42</v>
      </c>
      <c r="C1615" t="s">
        <v>63</v>
      </c>
      <c r="D1615" t="s">
        <v>9661</v>
      </c>
      <c r="E1615">
        <v>4161.58</v>
      </c>
      <c r="F1615">
        <v>9</v>
      </c>
      <c r="G1615">
        <v>-73.48</v>
      </c>
      <c r="H1615">
        <v>1</v>
      </c>
      <c r="I1615" t="s">
        <v>55</v>
      </c>
    </row>
    <row r="1616" spans="1:9" x14ac:dyDescent="0.3">
      <c r="A1616" t="s">
        <v>9666</v>
      </c>
      <c r="B1616" t="s">
        <v>80</v>
      </c>
      <c r="C1616" t="s">
        <v>63</v>
      </c>
      <c r="D1616" t="s">
        <v>9667</v>
      </c>
      <c r="E1616">
        <v>993</v>
      </c>
      <c r="F1616">
        <v>4</v>
      </c>
      <c r="G1616">
        <v>-31.9</v>
      </c>
      <c r="I1616" t="s">
        <v>33</v>
      </c>
    </row>
    <row r="1617" spans="1:9" x14ac:dyDescent="0.3">
      <c r="A1617" t="s">
        <v>9672</v>
      </c>
      <c r="B1617" t="s">
        <v>30</v>
      </c>
      <c r="C1617" t="s">
        <v>71</v>
      </c>
      <c r="D1617" t="s">
        <v>9673</v>
      </c>
      <c r="E1617">
        <v>1165.94</v>
      </c>
      <c r="F1617">
        <v>4</v>
      </c>
      <c r="G1617">
        <v>39.299999999999997</v>
      </c>
      <c r="H1617">
        <v>1</v>
      </c>
      <c r="I1617" t="s">
        <v>55</v>
      </c>
    </row>
    <row r="1618" spans="1:9" x14ac:dyDescent="0.3">
      <c r="A1618" t="s">
        <v>9678</v>
      </c>
      <c r="B1618" t="s">
        <v>80</v>
      </c>
      <c r="C1618" t="s">
        <v>43</v>
      </c>
      <c r="D1618" t="s">
        <v>9679</v>
      </c>
      <c r="E1618">
        <v>3373.63</v>
      </c>
      <c r="F1618">
        <v>8</v>
      </c>
      <c r="G1618">
        <v>-98.12</v>
      </c>
      <c r="H1618">
        <v>1</v>
      </c>
      <c r="I1618" t="s">
        <v>55</v>
      </c>
    </row>
    <row r="1619" spans="1:9" x14ac:dyDescent="0.3">
      <c r="A1619" t="s">
        <v>9684</v>
      </c>
      <c r="B1619" t="s">
        <v>80</v>
      </c>
      <c r="C1619" t="s">
        <v>95</v>
      </c>
      <c r="D1619" t="s">
        <v>9685</v>
      </c>
      <c r="E1619">
        <v>4818.2</v>
      </c>
      <c r="F1619">
        <v>3</v>
      </c>
      <c r="G1619">
        <v>-12.88</v>
      </c>
      <c r="I1619" t="s">
        <v>45</v>
      </c>
    </row>
    <row r="1620" spans="1:9" x14ac:dyDescent="0.3">
      <c r="A1620" t="s">
        <v>9690</v>
      </c>
      <c r="B1620" t="s">
        <v>80</v>
      </c>
      <c r="C1620" t="s">
        <v>95</v>
      </c>
      <c r="D1620" t="s">
        <v>9691</v>
      </c>
      <c r="E1620">
        <v>918.83</v>
      </c>
      <c r="F1620">
        <v>5</v>
      </c>
      <c r="G1620">
        <v>-74.680000000000007</v>
      </c>
      <c r="H1620">
        <v>1</v>
      </c>
      <c r="I1620" t="s">
        <v>33</v>
      </c>
    </row>
    <row r="1621" spans="1:9" x14ac:dyDescent="0.3">
      <c r="A1621" t="s">
        <v>9696</v>
      </c>
      <c r="B1621" t="s">
        <v>30</v>
      </c>
      <c r="C1621" t="s">
        <v>63</v>
      </c>
      <c r="D1621" t="s">
        <v>9697</v>
      </c>
      <c r="E1621">
        <v>3744.97</v>
      </c>
      <c r="F1621">
        <v>4</v>
      </c>
      <c r="G1621">
        <v>-16.260000000000002</v>
      </c>
      <c r="I1621" t="s">
        <v>33</v>
      </c>
    </row>
    <row r="1622" spans="1:9" x14ac:dyDescent="0.3">
      <c r="A1622" t="s">
        <v>9702</v>
      </c>
      <c r="B1622" t="s">
        <v>30</v>
      </c>
      <c r="C1622" t="s">
        <v>63</v>
      </c>
      <c r="D1622" t="s">
        <v>9703</v>
      </c>
      <c r="E1622">
        <v>1532.93</v>
      </c>
      <c r="F1622">
        <v>10</v>
      </c>
      <c r="G1622">
        <v>27.87</v>
      </c>
      <c r="H1622">
        <v>1</v>
      </c>
      <c r="I1622" t="s">
        <v>45</v>
      </c>
    </row>
    <row r="1623" spans="1:9" x14ac:dyDescent="0.3">
      <c r="A1623" t="s">
        <v>9707</v>
      </c>
      <c r="B1623" t="s">
        <v>42</v>
      </c>
      <c r="C1623" t="s">
        <v>43</v>
      </c>
      <c r="D1623" t="s">
        <v>9708</v>
      </c>
      <c r="E1623">
        <v>2121.61</v>
      </c>
      <c r="F1623">
        <v>9</v>
      </c>
      <c r="G1623">
        <v>-51.66</v>
      </c>
      <c r="H1623">
        <v>1</v>
      </c>
      <c r="I1623" t="s">
        <v>33</v>
      </c>
    </row>
    <row r="1624" spans="1:9" x14ac:dyDescent="0.3">
      <c r="A1624" t="s">
        <v>9713</v>
      </c>
      <c r="B1624" t="s">
        <v>42</v>
      </c>
      <c r="C1624" t="s">
        <v>31</v>
      </c>
      <c r="D1624" t="s">
        <v>9714</v>
      </c>
      <c r="E1624">
        <v>2734.47</v>
      </c>
      <c r="F1624">
        <v>5</v>
      </c>
      <c r="G1624">
        <v>-6.62</v>
      </c>
      <c r="I1624" t="s">
        <v>55</v>
      </c>
    </row>
    <row r="1625" spans="1:9" x14ac:dyDescent="0.3">
      <c r="A1625" t="s">
        <v>9719</v>
      </c>
      <c r="B1625" t="s">
        <v>30</v>
      </c>
      <c r="C1625" t="s">
        <v>95</v>
      </c>
      <c r="D1625" t="s">
        <v>9720</v>
      </c>
      <c r="E1625">
        <v>3413.49</v>
      </c>
      <c r="F1625">
        <v>2</v>
      </c>
      <c r="G1625">
        <v>75.64</v>
      </c>
      <c r="I1625" t="s">
        <v>55</v>
      </c>
    </row>
    <row r="1626" spans="1:9" x14ac:dyDescent="0.3">
      <c r="A1626" t="s">
        <v>9724</v>
      </c>
      <c r="B1626" t="s">
        <v>30</v>
      </c>
      <c r="C1626" t="s">
        <v>63</v>
      </c>
      <c r="D1626" t="s">
        <v>9725</v>
      </c>
      <c r="E1626">
        <v>2070</v>
      </c>
      <c r="F1626">
        <v>1</v>
      </c>
      <c r="G1626">
        <v>-72.56</v>
      </c>
      <c r="H1626">
        <v>1</v>
      </c>
      <c r="I1626" t="s">
        <v>45</v>
      </c>
    </row>
    <row r="1627" spans="1:9" x14ac:dyDescent="0.3">
      <c r="A1627" t="s">
        <v>9729</v>
      </c>
      <c r="B1627" t="s">
        <v>42</v>
      </c>
      <c r="C1627" t="s">
        <v>95</v>
      </c>
      <c r="D1627" t="s">
        <v>9730</v>
      </c>
      <c r="E1627">
        <v>2042.65</v>
      </c>
      <c r="F1627">
        <v>8</v>
      </c>
      <c r="G1627">
        <v>2.64</v>
      </c>
      <c r="I1627" t="s">
        <v>45</v>
      </c>
    </row>
    <row r="1628" spans="1:9" x14ac:dyDescent="0.3">
      <c r="A1628" t="s">
        <v>9735</v>
      </c>
      <c r="B1628" t="s">
        <v>42</v>
      </c>
      <c r="C1628" t="s">
        <v>63</v>
      </c>
      <c r="D1628" t="s">
        <v>9736</v>
      </c>
      <c r="E1628">
        <v>4153.29</v>
      </c>
      <c r="F1628">
        <v>2</v>
      </c>
      <c r="G1628">
        <v>-97.03</v>
      </c>
      <c r="I1628" t="s">
        <v>55</v>
      </c>
    </row>
    <row r="1629" spans="1:9" x14ac:dyDescent="0.3">
      <c r="A1629" t="s">
        <v>9741</v>
      </c>
      <c r="B1629" t="s">
        <v>80</v>
      </c>
      <c r="C1629" t="s">
        <v>43</v>
      </c>
      <c r="D1629" t="s">
        <v>9742</v>
      </c>
      <c r="E1629">
        <v>2319.5</v>
      </c>
      <c r="F1629">
        <v>6</v>
      </c>
      <c r="G1629">
        <v>70.2</v>
      </c>
      <c r="H1629">
        <v>1</v>
      </c>
      <c r="I1629" t="s">
        <v>45</v>
      </c>
    </row>
    <row r="1630" spans="1:9" x14ac:dyDescent="0.3">
      <c r="A1630" t="s">
        <v>9747</v>
      </c>
      <c r="B1630" t="s">
        <v>42</v>
      </c>
      <c r="C1630" t="s">
        <v>43</v>
      </c>
      <c r="D1630" t="s">
        <v>9748</v>
      </c>
      <c r="E1630">
        <v>1065.82</v>
      </c>
      <c r="F1630">
        <v>9</v>
      </c>
      <c r="G1630">
        <v>19.41</v>
      </c>
      <c r="H1630">
        <v>1</v>
      </c>
      <c r="I1630" t="s">
        <v>45</v>
      </c>
    </row>
    <row r="1631" spans="1:9" x14ac:dyDescent="0.3">
      <c r="A1631" t="s">
        <v>9753</v>
      </c>
      <c r="B1631" t="s">
        <v>80</v>
      </c>
      <c r="C1631" t="s">
        <v>43</v>
      </c>
      <c r="D1631" t="s">
        <v>9754</v>
      </c>
      <c r="E1631">
        <v>3841.95</v>
      </c>
      <c r="F1631">
        <v>8</v>
      </c>
      <c r="G1631">
        <v>-87.98</v>
      </c>
      <c r="H1631">
        <v>1</v>
      </c>
      <c r="I1631" t="s">
        <v>55</v>
      </c>
    </row>
    <row r="1632" spans="1:9" x14ac:dyDescent="0.3">
      <c r="A1632" t="s">
        <v>9759</v>
      </c>
      <c r="B1632" t="s">
        <v>80</v>
      </c>
      <c r="C1632" t="s">
        <v>63</v>
      </c>
      <c r="D1632" t="s">
        <v>9760</v>
      </c>
      <c r="E1632">
        <v>2973.08</v>
      </c>
      <c r="F1632">
        <v>6</v>
      </c>
      <c r="G1632">
        <v>-44.24</v>
      </c>
      <c r="I1632" t="s">
        <v>45</v>
      </c>
    </row>
    <row r="1633" spans="1:9" x14ac:dyDescent="0.3">
      <c r="A1633" t="s">
        <v>9765</v>
      </c>
      <c r="B1633" t="s">
        <v>80</v>
      </c>
      <c r="C1633" t="s">
        <v>95</v>
      </c>
      <c r="D1633" t="s">
        <v>9766</v>
      </c>
      <c r="E1633">
        <v>4236.21</v>
      </c>
      <c r="F1633">
        <v>3</v>
      </c>
      <c r="G1633">
        <v>95.39</v>
      </c>
      <c r="I1633" t="s">
        <v>45</v>
      </c>
    </row>
    <row r="1634" spans="1:9" x14ac:dyDescent="0.3">
      <c r="A1634" t="s">
        <v>9771</v>
      </c>
      <c r="B1634" t="s">
        <v>80</v>
      </c>
      <c r="C1634" t="s">
        <v>31</v>
      </c>
      <c r="D1634" t="s">
        <v>9772</v>
      </c>
      <c r="E1634">
        <v>2974.37</v>
      </c>
      <c r="F1634">
        <v>9</v>
      </c>
      <c r="G1634">
        <v>-2.91</v>
      </c>
      <c r="I1634" t="s">
        <v>55</v>
      </c>
    </row>
    <row r="1635" spans="1:9" x14ac:dyDescent="0.3">
      <c r="A1635" t="s">
        <v>9777</v>
      </c>
      <c r="B1635" t="s">
        <v>80</v>
      </c>
      <c r="C1635" t="s">
        <v>63</v>
      </c>
      <c r="D1635" t="s">
        <v>9778</v>
      </c>
      <c r="E1635">
        <v>1505.22</v>
      </c>
      <c r="F1635">
        <v>7</v>
      </c>
      <c r="G1635">
        <v>-54.18</v>
      </c>
      <c r="I1635" t="s">
        <v>33</v>
      </c>
    </row>
    <row r="1636" spans="1:9" x14ac:dyDescent="0.3">
      <c r="A1636" t="s">
        <v>9783</v>
      </c>
      <c r="B1636" t="s">
        <v>42</v>
      </c>
      <c r="C1636" t="s">
        <v>43</v>
      </c>
      <c r="D1636" t="s">
        <v>9784</v>
      </c>
      <c r="E1636">
        <v>3893</v>
      </c>
      <c r="F1636">
        <v>5</v>
      </c>
      <c r="G1636">
        <v>-51.24</v>
      </c>
      <c r="I1636" t="s">
        <v>55</v>
      </c>
    </row>
    <row r="1637" spans="1:9" x14ac:dyDescent="0.3">
      <c r="A1637" t="s">
        <v>9789</v>
      </c>
      <c r="B1637" t="s">
        <v>80</v>
      </c>
      <c r="C1637" t="s">
        <v>71</v>
      </c>
      <c r="D1637" t="s">
        <v>9790</v>
      </c>
      <c r="E1637">
        <v>2333.14</v>
      </c>
      <c r="F1637">
        <v>5</v>
      </c>
      <c r="G1637">
        <v>63.82</v>
      </c>
      <c r="I1637" t="s">
        <v>33</v>
      </c>
    </row>
    <row r="1638" spans="1:9" x14ac:dyDescent="0.3">
      <c r="A1638" t="s">
        <v>9795</v>
      </c>
      <c r="B1638" t="s">
        <v>42</v>
      </c>
      <c r="C1638" t="s">
        <v>31</v>
      </c>
      <c r="D1638" t="s">
        <v>9796</v>
      </c>
      <c r="E1638">
        <v>1633.08</v>
      </c>
      <c r="F1638">
        <v>2</v>
      </c>
      <c r="G1638">
        <v>-73.209999999999994</v>
      </c>
      <c r="H1638">
        <v>1</v>
      </c>
      <c r="I1638" t="s">
        <v>33</v>
      </c>
    </row>
    <row r="1639" spans="1:9" x14ac:dyDescent="0.3">
      <c r="A1639" s="2" t="s">
        <v>9801</v>
      </c>
      <c r="B1639" t="s">
        <v>42</v>
      </c>
      <c r="C1639" t="s">
        <v>95</v>
      </c>
      <c r="D1639" t="s">
        <v>9802</v>
      </c>
      <c r="E1639">
        <v>4707.83</v>
      </c>
      <c r="F1639">
        <v>10</v>
      </c>
      <c r="G1639">
        <v>-44.32</v>
      </c>
      <c r="I1639" t="s">
        <v>33</v>
      </c>
    </row>
    <row r="1640" spans="1:9" x14ac:dyDescent="0.3">
      <c r="A1640" t="s">
        <v>9807</v>
      </c>
      <c r="B1640" t="s">
        <v>42</v>
      </c>
      <c r="C1640" t="s">
        <v>63</v>
      </c>
      <c r="D1640" t="s">
        <v>9808</v>
      </c>
      <c r="E1640">
        <v>2130.9</v>
      </c>
      <c r="F1640">
        <v>8</v>
      </c>
      <c r="G1640">
        <v>-27.89</v>
      </c>
      <c r="H1640">
        <v>1</v>
      </c>
      <c r="I1640" t="s">
        <v>33</v>
      </c>
    </row>
    <row r="1641" spans="1:9" x14ac:dyDescent="0.3">
      <c r="A1641" t="s">
        <v>9813</v>
      </c>
      <c r="B1641" t="s">
        <v>42</v>
      </c>
      <c r="C1641" t="s">
        <v>43</v>
      </c>
      <c r="D1641" t="s">
        <v>9814</v>
      </c>
      <c r="E1641">
        <v>2743.47</v>
      </c>
      <c r="F1641">
        <v>9</v>
      </c>
      <c r="G1641">
        <v>29.19</v>
      </c>
      <c r="H1641">
        <v>1</v>
      </c>
      <c r="I1641" t="s">
        <v>55</v>
      </c>
    </row>
    <row r="1642" spans="1:9" x14ac:dyDescent="0.3">
      <c r="A1642" t="s">
        <v>9819</v>
      </c>
      <c r="B1642" t="s">
        <v>80</v>
      </c>
      <c r="C1642" t="s">
        <v>95</v>
      </c>
      <c r="D1642" t="s">
        <v>9820</v>
      </c>
      <c r="E1642">
        <v>4509.6099999999997</v>
      </c>
      <c r="F1642">
        <v>1</v>
      </c>
      <c r="G1642">
        <v>-36.700000000000003</v>
      </c>
      <c r="H1642">
        <v>1</v>
      </c>
      <c r="I1642" t="s">
        <v>55</v>
      </c>
    </row>
    <row r="1643" spans="1:9" x14ac:dyDescent="0.3">
      <c r="A1643" t="s">
        <v>9825</v>
      </c>
      <c r="B1643" t="s">
        <v>30</v>
      </c>
      <c r="C1643" t="s">
        <v>71</v>
      </c>
      <c r="D1643" t="s">
        <v>9826</v>
      </c>
      <c r="E1643">
        <v>2841.01</v>
      </c>
      <c r="F1643">
        <v>6</v>
      </c>
      <c r="G1643">
        <v>-66.62</v>
      </c>
      <c r="H1643">
        <v>1</v>
      </c>
      <c r="I1643" t="s">
        <v>45</v>
      </c>
    </row>
    <row r="1644" spans="1:9" x14ac:dyDescent="0.3">
      <c r="A1644" t="s">
        <v>9831</v>
      </c>
      <c r="B1644" t="s">
        <v>80</v>
      </c>
      <c r="C1644" t="s">
        <v>95</v>
      </c>
      <c r="D1644" t="s">
        <v>9832</v>
      </c>
      <c r="E1644">
        <v>2361.2399999999998</v>
      </c>
      <c r="F1644">
        <v>1</v>
      </c>
      <c r="G1644">
        <v>13.92</v>
      </c>
      <c r="I1644" t="s">
        <v>33</v>
      </c>
    </row>
    <row r="1645" spans="1:9" x14ac:dyDescent="0.3">
      <c r="A1645" t="s">
        <v>9837</v>
      </c>
      <c r="B1645" t="s">
        <v>42</v>
      </c>
      <c r="C1645" t="s">
        <v>95</v>
      </c>
      <c r="D1645" t="s">
        <v>9838</v>
      </c>
      <c r="E1645">
        <v>464.32</v>
      </c>
      <c r="F1645">
        <v>8</v>
      </c>
      <c r="G1645">
        <v>85.77</v>
      </c>
      <c r="H1645">
        <v>1</v>
      </c>
      <c r="I1645" t="s">
        <v>45</v>
      </c>
    </row>
    <row r="1646" spans="1:9" x14ac:dyDescent="0.3">
      <c r="A1646" t="s">
        <v>9843</v>
      </c>
      <c r="B1646" t="s">
        <v>30</v>
      </c>
      <c r="C1646" t="s">
        <v>31</v>
      </c>
      <c r="D1646" t="s">
        <v>9844</v>
      </c>
      <c r="E1646">
        <v>2650.49</v>
      </c>
      <c r="F1646">
        <v>3</v>
      </c>
      <c r="G1646">
        <v>-78.7</v>
      </c>
      <c r="H1646">
        <v>1</v>
      </c>
      <c r="I1646" t="s">
        <v>45</v>
      </c>
    </row>
    <row r="1647" spans="1:9" x14ac:dyDescent="0.3">
      <c r="A1647" t="s">
        <v>9849</v>
      </c>
      <c r="B1647" t="s">
        <v>80</v>
      </c>
      <c r="C1647" t="s">
        <v>71</v>
      </c>
      <c r="D1647" t="s">
        <v>9850</v>
      </c>
      <c r="E1647">
        <v>4725.8</v>
      </c>
      <c r="F1647">
        <v>5</v>
      </c>
      <c r="G1647">
        <v>-14.85</v>
      </c>
      <c r="I1647" t="s">
        <v>55</v>
      </c>
    </row>
    <row r="1648" spans="1:9" x14ac:dyDescent="0.3">
      <c r="A1648" t="s">
        <v>9855</v>
      </c>
      <c r="B1648" t="s">
        <v>42</v>
      </c>
      <c r="C1648" t="s">
        <v>43</v>
      </c>
      <c r="D1648" t="s">
        <v>9856</v>
      </c>
      <c r="E1648">
        <v>2954.93</v>
      </c>
      <c r="F1648">
        <v>3</v>
      </c>
      <c r="G1648">
        <v>65.98</v>
      </c>
      <c r="H1648">
        <v>1</v>
      </c>
      <c r="I1648" t="s">
        <v>33</v>
      </c>
    </row>
    <row r="1649" spans="1:9" x14ac:dyDescent="0.3">
      <c r="A1649" t="s">
        <v>9861</v>
      </c>
      <c r="B1649" t="s">
        <v>42</v>
      </c>
      <c r="C1649" t="s">
        <v>95</v>
      </c>
      <c r="D1649" t="s">
        <v>9862</v>
      </c>
      <c r="E1649">
        <v>4637.76</v>
      </c>
      <c r="F1649">
        <v>1</v>
      </c>
      <c r="G1649">
        <v>-24.56</v>
      </c>
      <c r="H1649">
        <v>1</v>
      </c>
      <c r="I1649" t="s">
        <v>45</v>
      </c>
    </row>
    <row r="1650" spans="1:9" x14ac:dyDescent="0.3">
      <c r="A1650" t="s">
        <v>9867</v>
      </c>
      <c r="B1650" t="s">
        <v>30</v>
      </c>
      <c r="C1650" t="s">
        <v>71</v>
      </c>
      <c r="D1650" t="s">
        <v>9868</v>
      </c>
      <c r="E1650">
        <v>404.91</v>
      </c>
      <c r="F1650">
        <v>3</v>
      </c>
      <c r="G1650">
        <v>-62.78</v>
      </c>
      <c r="I1650" t="s">
        <v>33</v>
      </c>
    </row>
    <row r="1651" spans="1:9" x14ac:dyDescent="0.3">
      <c r="A1651" t="s">
        <v>9873</v>
      </c>
      <c r="B1651" t="s">
        <v>80</v>
      </c>
      <c r="C1651" t="s">
        <v>95</v>
      </c>
      <c r="D1651" t="s">
        <v>9874</v>
      </c>
      <c r="E1651">
        <v>4385.9399999999996</v>
      </c>
      <c r="F1651">
        <v>6</v>
      </c>
      <c r="G1651">
        <v>64.319999999999993</v>
      </c>
      <c r="I1651" t="s">
        <v>55</v>
      </c>
    </row>
    <row r="1652" spans="1:9" x14ac:dyDescent="0.3">
      <c r="A1652" t="s">
        <v>9879</v>
      </c>
      <c r="B1652" t="s">
        <v>30</v>
      </c>
      <c r="C1652" t="s">
        <v>71</v>
      </c>
      <c r="D1652" t="s">
        <v>9880</v>
      </c>
      <c r="E1652">
        <v>4370.29</v>
      </c>
      <c r="F1652">
        <v>10</v>
      </c>
      <c r="G1652">
        <v>94.66</v>
      </c>
      <c r="H1652">
        <v>1</v>
      </c>
      <c r="I1652" t="s">
        <v>45</v>
      </c>
    </row>
    <row r="1653" spans="1:9" x14ac:dyDescent="0.3">
      <c r="A1653" t="s">
        <v>9885</v>
      </c>
      <c r="B1653" t="s">
        <v>30</v>
      </c>
      <c r="C1653" t="s">
        <v>43</v>
      </c>
      <c r="D1653" t="s">
        <v>9886</v>
      </c>
      <c r="E1653">
        <v>1671.4</v>
      </c>
      <c r="F1653">
        <v>9</v>
      </c>
      <c r="G1653">
        <v>-88.95</v>
      </c>
      <c r="H1653">
        <v>1</v>
      </c>
      <c r="I1653" t="s">
        <v>55</v>
      </c>
    </row>
    <row r="1654" spans="1:9" x14ac:dyDescent="0.3">
      <c r="A1654" t="s">
        <v>9891</v>
      </c>
      <c r="B1654" t="s">
        <v>30</v>
      </c>
      <c r="C1654" t="s">
        <v>43</v>
      </c>
      <c r="D1654" t="s">
        <v>9892</v>
      </c>
      <c r="E1654">
        <v>3665.2</v>
      </c>
      <c r="F1654">
        <v>5</v>
      </c>
      <c r="G1654">
        <v>-76.66</v>
      </c>
      <c r="H1654">
        <v>1</v>
      </c>
      <c r="I1654" t="s">
        <v>45</v>
      </c>
    </row>
    <row r="1655" spans="1:9" x14ac:dyDescent="0.3">
      <c r="A1655" t="s">
        <v>9896</v>
      </c>
      <c r="B1655" t="s">
        <v>80</v>
      </c>
      <c r="C1655" t="s">
        <v>95</v>
      </c>
      <c r="D1655" t="s">
        <v>9897</v>
      </c>
      <c r="E1655">
        <v>408.74</v>
      </c>
      <c r="F1655">
        <v>10</v>
      </c>
      <c r="G1655">
        <v>8.2899999999999991</v>
      </c>
      <c r="H1655">
        <v>1</v>
      </c>
      <c r="I1655" t="s">
        <v>45</v>
      </c>
    </row>
    <row r="1656" spans="1:9" x14ac:dyDescent="0.3">
      <c r="A1656" t="s">
        <v>9902</v>
      </c>
      <c r="B1656" t="s">
        <v>42</v>
      </c>
      <c r="C1656" t="s">
        <v>95</v>
      </c>
      <c r="D1656" t="s">
        <v>9903</v>
      </c>
      <c r="E1656">
        <v>1545</v>
      </c>
      <c r="F1656">
        <v>2</v>
      </c>
      <c r="G1656">
        <v>90.04</v>
      </c>
      <c r="H1656">
        <v>1</v>
      </c>
      <c r="I1656" t="s">
        <v>55</v>
      </c>
    </row>
    <row r="1657" spans="1:9" x14ac:dyDescent="0.3">
      <c r="A1657" t="s">
        <v>9908</v>
      </c>
      <c r="B1657" t="s">
        <v>30</v>
      </c>
      <c r="C1657" t="s">
        <v>71</v>
      </c>
      <c r="D1657" t="s">
        <v>9909</v>
      </c>
      <c r="E1657">
        <v>1713.26</v>
      </c>
      <c r="F1657">
        <v>5</v>
      </c>
      <c r="G1657">
        <v>-73.900000000000006</v>
      </c>
      <c r="I1657" t="s">
        <v>55</v>
      </c>
    </row>
    <row r="1658" spans="1:9" x14ac:dyDescent="0.3">
      <c r="A1658" t="s">
        <v>9913</v>
      </c>
      <c r="B1658" t="s">
        <v>30</v>
      </c>
      <c r="C1658" t="s">
        <v>71</v>
      </c>
      <c r="D1658" t="s">
        <v>9914</v>
      </c>
      <c r="E1658">
        <v>4328.1000000000004</v>
      </c>
      <c r="F1658">
        <v>6</v>
      </c>
      <c r="G1658">
        <v>-55.97</v>
      </c>
      <c r="H1658">
        <v>1</v>
      </c>
      <c r="I1658" t="s">
        <v>33</v>
      </c>
    </row>
    <row r="1659" spans="1:9" x14ac:dyDescent="0.3">
      <c r="A1659" t="s">
        <v>9919</v>
      </c>
      <c r="B1659" t="s">
        <v>42</v>
      </c>
      <c r="C1659" t="s">
        <v>71</v>
      </c>
      <c r="D1659" t="s">
        <v>9920</v>
      </c>
      <c r="E1659">
        <v>991.79</v>
      </c>
      <c r="F1659">
        <v>7</v>
      </c>
      <c r="G1659">
        <v>-64.62</v>
      </c>
      <c r="H1659">
        <v>1</v>
      </c>
      <c r="I1659" t="s">
        <v>55</v>
      </c>
    </row>
    <row r="1660" spans="1:9" x14ac:dyDescent="0.3">
      <c r="A1660" t="s">
        <v>9925</v>
      </c>
      <c r="B1660" t="s">
        <v>42</v>
      </c>
      <c r="C1660" t="s">
        <v>95</v>
      </c>
      <c r="D1660" t="s">
        <v>9926</v>
      </c>
      <c r="E1660">
        <v>257.20999999999998</v>
      </c>
      <c r="F1660">
        <v>2</v>
      </c>
      <c r="G1660">
        <v>52.47</v>
      </c>
      <c r="I1660" t="s">
        <v>45</v>
      </c>
    </row>
    <row r="1661" spans="1:9" x14ac:dyDescent="0.3">
      <c r="A1661" t="s">
        <v>9931</v>
      </c>
      <c r="B1661" t="s">
        <v>80</v>
      </c>
      <c r="C1661" t="s">
        <v>63</v>
      </c>
      <c r="D1661" t="s">
        <v>9932</v>
      </c>
      <c r="E1661">
        <v>2199.11</v>
      </c>
      <c r="F1661">
        <v>6</v>
      </c>
      <c r="G1661">
        <v>-93.59</v>
      </c>
      <c r="H1661">
        <v>1</v>
      </c>
      <c r="I1661" t="s">
        <v>45</v>
      </c>
    </row>
    <row r="1662" spans="1:9" x14ac:dyDescent="0.3">
      <c r="A1662" t="s">
        <v>9936</v>
      </c>
      <c r="B1662" t="s">
        <v>42</v>
      </c>
      <c r="C1662" t="s">
        <v>71</v>
      </c>
      <c r="D1662" t="s">
        <v>9937</v>
      </c>
      <c r="E1662">
        <v>2409.4499999999998</v>
      </c>
      <c r="F1662">
        <v>3</v>
      </c>
      <c r="G1662">
        <v>-69.349999999999994</v>
      </c>
      <c r="H1662">
        <v>1</v>
      </c>
      <c r="I1662" t="s">
        <v>55</v>
      </c>
    </row>
    <row r="1663" spans="1:9" x14ac:dyDescent="0.3">
      <c r="A1663" t="s">
        <v>9942</v>
      </c>
      <c r="B1663" t="s">
        <v>42</v>
      </c>
      <c r="C1663" t="s">
        <v>43</v>
      </c>
      <c r="D1663" t="s">
        <v>9943</v>
      </c>
      <c r="E1663">
        <v>3068.96</v>
      </c>
      <c r="F1663">
        <v>3</v>
      </c>
      <c r="G1663">
        <v>-2.86</v>
      </c>
      <c r="H1663">
        <v>1</v>
      </c>
      <c r="I1663" t="s">
        <v>55</v>
      </c>
    </row>
    <row r="1664" spans="1:9" x14ac:dyDescent="0.3">
      <c r="A1664" t="s">
        <v>9948</v>
      </c>
      <c r="B1664" t="s">
        <v>80</v>
      </c>
      <c r="C1664" t="s">
        <v>63</v>
      </c>
      <c r="D1664" t="s">
        <v>9949</v>
      </c>
      <c r="E1664">
        <v>810.59</v>
      </c>
      <c r="F1664">
        <v>10</v>
      </c>
      <c r="G1664">
        <v>96.14</v>
      </c>
      <c r="I1664" t="s">
        <v>45</v>
      </c>
    </row>
    <row r="1665" spans="1:9" x14ac:dyDescent="0.3">
      <c r="A1665" t="s">
        <v>9954</v>
      </c>
      <c r="B1665" t="s">
        <v>80</v>
      </c>
      <c r="C1665" t="s">
        <v>71</v>
      </c>
      <c r="D1665" t="s">
        <v>9955</v>
      </c>
      <c r="E1665">
        <v>750.28</v>
      </c>
      <c r="F1665">
        <v>8</v>
      </c>
      <c r="G1665">
        <v>-43.82</v>
      </c>
      <c r="H1665">
        <v>1</v>
      </c>
      <c r="I1665" t="s">
        <v>55</v>
      </c>
    </row>
    <row r="1666" spans="1:9" x14ac:dyDescent="0.3">
      <c r="A1666" t="s">
        <v>9960</v>
      </c>
      <c r="B1666" t="s">
        <v>42</v>
      </c>
      <c r="C1666" t="s">
        <v>43</v>
      </c>
      <c r="D1666" t="s">
        <v>9961</v>
      </c>
      <c r="E1666">
        <v>4970.68</v>
      </c>
      <c r="F1666">
        <v>4</v>
      </c>
      <c r="G1666">
        <v>-49.77</v>
      </c>
      <c r="I1666" t="s">
        <v>33</v>
      </c>
    </row>
    <row r="1667" spans="1:9" x14ac:dyDescent="0.3">
      <c r="A1667" t="s">
        <v>9966</v>
      </c>
      <c r="B1667" t="s">
        <v>42</v>
      </c>
      <c r="C1667" t="s">
        <v>95</v>
      </c>
      <c r="D1667" t="s">
        <v>9967</v>
      </c>
      <c r="E1667">
        <v>2522.1799999999998</v>
      </c>
      <c r="F1667">
        <v>2</v>
      </c>
      <c r="G1667">
        <v>-57.02</v>
      </c>
      <c r="I1667" t="s">
        <v>33</v>
      </c>
    </row>
    <row r="1668" spans="1:9" x14ac:dyDescent="0.3">
      <c r="A1668" t="s">
        <v>9972</v>
      </c>
      <c r="B1668" t="s">
        <v>30</v>
      </c>
      <c r="C1668" t="s">
        <v>31</v>
      </c>
      <c r="D1668" t="s">
        <v>9973</v>
      </c>
      <c r="E1668">
        <v>861.55</v>
      </c>
      <c r="F1668">
        <v>9</v>
      </c>
      <c r="G1668">
        <v>77.52</v>
      </c>
      <c r="H1668">
        <v>1</v>
      </c>
      <c r="I1668" t="s">
        <v>33</v>
      </c>
    </row>
    <row r="1669" spans="1:9" x14ac:dyDescent="0.3">
      <c r="A1669" t="s">
        <v>9977</v>
      </c>
      <c r="B1669" t="s">
        <v>42</v>
      </c>
      <c r="C1669" t="s">
        <v>31</v>
      </c>
      <c r="D1669" t="s">
        <v>9978</v>
      </c>
      <c r="E1669">
        <v>1042.17</v>
      </c>
      <c r="F1669">
        <v>2</v>
      </c>
      <c r="G1669">
        <v>23.18</v>
      </c>
      <c r="H1669">
        <v>1</v>
      </c>
      <c r="I1669" t="s">
        <v>55</v>
      </c>
    </row>
    <row r="1670" spans="1:9" x14ac:dyDescent="0.3">
      <c r="A1670" t="s">
        <v>9983</v>
      </c>
      <c r="B1670" t="s">
        <v>30</v>
      </c>
      <c r="C1670" t="s">
        <v>63</v>
      </c>
      <c r="D1670" t="s">
        <v>9984</v>
      </c>
      <c r="E1670">
        <v>3299.39</v>
      </c>
      <c r="F1670">
        <v>6</v>
      </c>
      <c r="G1670">
        <v>-76</v>
      </c>
      <c r="H1670">
        <v>1</v>
      </c>
      <c r="I1670" t="s">
        <v>55</v>
      </c>
    </row>
    <row r="1671" spans="1:9" x14ac:dyDescent="0.3">
      <c r="A1671" t="s">
        <v>9989</v>
      </c>
      <c r="B1671" t="s">
        <v>30</v>
      </c>
      <c r="C1671" t="s">
        <v>63</v>
      </c>
      <c r="D1671" t="s">
        <v>9990</v>
      </c>
      <c r="E1671">
        <v>4648.68</v>
      </c>
      <c r="F1671">
        <v>8</v>
      </c>
      <c r="G1671">
        <v>86.82</v>
      </c>
      <c r="H1671">
        <v>1</v>
      </c>
      <c r="I1671" t="s">
        <v>33</v>
      </c>
    </row>
    <row r="1672" spans="1:9" x14ac:dyDescent="0.3">
      <c r="A1672" t="s">
        <v>9995</v>
      </c>
      <c r="B1672" t="s">
        <v>80</v>
      </c>
      <c r="C1672" t="s">
        <v>43</v>
      </c>
      <c r="D1672" t="s">
        <v>9996</v>
      </c>
      <c r="E1672">
        <v>2955.73</v>
      </c>
      <c r="F1672">
        <v>6</v>
      </c>
      <c r="G1672">
        <v>-3.47</v>
      </c>
      <c r="I1672" t="s">
        <v>45</v>
      </c>
    </row>
    <row r="1673" spans="1:9" x14ac:dyDescent="0.3">
      <c r="A1673" t="s">
        <v>10001</v>
      </c>
      <c r="B1673" t="s">
        <v>80</v>
      </c>
      <c r="C1673" t="s">
        <v>63</v>
      </c>
      <c r="D1673" t="s">
        <v>10002</v>
      </c>
      <c r="E1673">
        <v>3904.79</v>
      </c>
      <c r="F1673">
        <v>7</v>
      </c>
      <c r="G1673">
        <v>-13.29</v>
      </c>
      <c r="I1673" t="s">
        <v>45</v>
      </c>
    </row>
    <row r="1674" spans="1:9" x14ac:dyDescent="0.3">
      <c r="A1674" t="s">
        <v>10007</v>
      </c>
      <c r="B1674" t="s">
        <v>30</v>
      </c>
      <c r="C1674" t="s">
        <v>31</v>
      </c>
      <c r="D1674" t="s">
        <v>10008</v>
      </c>
      <c r="E1674">
        <v>2572.2800000000002</v>
      </c>
      <c r="F1674">
        <v>2</v>
      </c>
      <c r="G1674">
        <v>48.95</v>
      </c>
      <c r="H1674">
        <v>1</v>
      </c>
      <c r="I1674" t="s">
        <v>55</v>
      </c>
    </row>
    <row r="1675" spans="1:9" x14ac:dyDescent="0.3">
      <c r="A1675" t="s">
        <v>10012</v>
      </c>
      <c r="B1675" t="s">
        <v>80</v>
      </c>
      <c r="C1675" t="s">
        <v>43</v>
      </c>
      <c r="D1675" t="s">
        <v>10013</v>
      </c>
      <c r="E1675">
        <v>943.21</v>
      </c>
      <c r="F1675">
        <v>8</v>
      </c>
      <c r="G1675">
        <v>75.31</v>
      </c>
      <c r="I1675" t="s">
        <v>45</v>
      </c>
    </row>
    <row r="1676" spans="1:9" x14ac:dyDescent="0.3">
      <c r="A1676" t="s">
        <v>10018</v>
      </c>
      <c r="B1676" t="s">
        <v>30</v>
      </c>
      <c r="C1676" t="s">
        <v>43</v>
      </c>
      <c r="D1676" t="s">
        <v>10019</v>
      </c>
      <c r="E1676">
        <v>4922.8</v>
      </c>
      <c r="F1676">
        <v>10</v>
      </c>
      <c r="G1676">
        <v>81.790000000000006</v>
      </c>
      <c r="H1676">
        <v>1</v>
      </c>
      <c r="I1676" t="s">
        <v>33</v>
      </c>
    </row>
    <row r="1677" spans="1:9" x14ac:dyDescent="0.3">
      <c r="A1677" t="s">
        <v>10024</v>
      </c>
      <c r="B1677" t="s">
        <v>42</v>
      </c>
      <c r="C1677" t="s">
        <v>43</v>
      </c>
      <c r="D1677" t="s">
        <v>10025</v>
      </c>
      <c r="E1677">
        <v>4608.07</v>
      </c>
      <c r="F1677">
        <v>8</v>
      </c>
      <c r="G1677">
        <v>-56.65</v>
      </c>
      <c r="H1677">
        <v>1</v>
      </c>
      <c r="I1677" t="s">
        <v>45</v>
      </c>
    </row>
    <row r="1678" spans="1:9" x14ac:dyDescent="0.3">
      <c r="A1678" t="s">
        <v>10029</v>
      </c>
      <c r="B1678" t="s">
        <v>42</v>
      </c>
      <c r="C1678" t="s">
        <v>31</v>
      </c>
      <c r="D1678" t="s">
        <v>10030</v>
      </c>
      <c r="E1678">
        <v>4520.32</v>
      </c>
      <c r="F1678">
        <v>4</v>
      </c>
      <c r="G1678">
        <v>65.290000000000006</v>
      </c>
      <c r="H1678">
        <v>1</v>
      </c>
      <c r="I1678" t="s">
        <v>33</v>
      </c>
    </row>
    <row r="1679" spans="1:9" x14ac:dyDescent="0.3">
      <c r="A1679" t="s">
        <v>10035</v>
      </c>
      <c r="B1679" t="s">
        <v>30</v>
      </c>
      <c r="C1679" t="s">
        <v>63</v>
      </c>
      <c r="D1679" t="s">
        <v>10036</v>
      </c>
      <c r="E1679">
        <v>3931.85</v>
      </c>
      <c r="F1679">
        <v>4</v>
      </c>
      <c r="G1679">
        <v>-2.92</v>
      </c>
      <c r="H1679">
        <v>1</v>
      </c>
      <c r="I1679" t="s">
        <v>55</v>
      </c>
    </row>
    <row r="1680" spans="1:9" x14ac:dyDescent="0.3">
      <c r="A1680" t="s">
        <v>10041</v>
      </c>
      <c r="B1680" t="s">
        <v>80</v>
      </c>
      <c r="C1680" t="s">
        <v>95</v>
      </c>
      <c r="D1680" t="s">
        <v>10042</v>
      </c>
      <c r="E1680">
        <v>455.24</v>
      </c>
      <c r="F1680">
        <v>7</v>
      </c>
      <c r="G1680">
        <v>13.18</v>
      </c>
      <c r="H1680">
        <v>1</v>
      </c>
      <c r="I1680" t="s">
        <v>33</v>
      </c>
    </row>
    <row r="1681" spans="1:9" x14ac:dyDescent="0.3">
      <c r="A1681" t="s">
        <v>10047</v>
      </c>
      <c r="B1681" t="s">
        <v>30</v>
      </c>
      <c r="C1681" t="s">
        <v>63</v>
      </c>
      <c r="D1681" t="s">
        <v>10048</v>
      </c>
      <c r="E1681">
        <v>774.55</v>
      </c>
      <c r="F1681">
        <v>1</v>
      </c>
      <c r="G1681">
        <v>82.26</v>
      </c>
      <c r="H1681">
        <v>1</v>
      </c>
      <c r="I1681" t="s">
        <v>55</v>
      </c>
    </row>
    <row r="1682" spans="1:9" x14ac:dyDescent="0.3">
      <c r="A1682" t="s">
        <v>10053</v>
      </c>
      <c r="B1682" t="s">
        <v>80</v>
      </c>
      <c r="C1682" t="s">
        <v>31</v>
      </c>
      <c r="D1682" t="s">
        <v>10054</v>
      </c>
      <c r="E1682">
        <v>4788.29</v>
      </c>
      <c r="F1682">
        <v>6</v>
      </c>
      <c r="G1682">
        <v>-30.73</v>
      </c>
      <c r="H1682">
        <v>1</v>
      </c>
      <c r="I1682" t="s">
        <v>45</v>
      </c>
    </row>
    <row r="1683" spans="1:9" x14ac:dyDescent="0.3">
      <c r="A1683" t="s">
        <v>10059</v>
      </c>
      <c r="B1683" t="s">
        <v>80</v>
      </c>
      <c r="C1683" t="s">
        <v>63</v>
      </c>
      <c r="D1683" t="s">
        <v>10060</v>
      </c>
      <c r="E1683">
        <v>2691.37</v>
      </c>
      <c r="F1683">
        <v>8</v>
      </c>
      <c r="G1683">
        <v>65.39</v>
      </c>
      <c r="I1683" t="s">
        <v>55</v>
      </c>
    </row>
    <row r="1684" spans="1:9" x14ac:dyDescent="0.3">
      <c r="A1684" t="s">
        <v>10065</v>
      </c>
      <c r="B1684" t="s">
        <v>42</v>
      </c>
      <c r="C1684" t="s">
        <v>31</v>
      </c>
      <c r="D1684" t="s">
        <v>10066</v>
      </c>
      <c r="E1684">
        <v>4872.3</v>
      </c>
      <c r="F1684">
        <v>3</v>
      </c>
      <c r="G1684">
        <v>-77.3</v>
      </c>
      <c r="H1684">
        <v>1</v>
      </c>
      <c r="I1684" t="s">
        <v>33</v>
      </c>
    </row>
    <row r="1685" spans="1:9" x14ac:dyDescent="0.3">
      <c r="A1685" t="s">
        <v>10071</v>
      </c>
      <c r="B1685" t="s">
        <v>30</v>
      </c>
      <c r="C1685" t="s">
        <v>31</v>
      </c>
      <c r="D1685" t="s">
        <v>10072</v>
      </c>
      <c r="E1685">
        <v>223.17</v>
      </c>
      <c r="F1685">
        <v>4</v>
      </c>
      <c r="G1685">
        <v>57.51</v>
      </c>
      <c r="I1685" t="s">
        <v>55</v>
      </c>
    </row>
    <row r="1686" spans="1:9" x14ac:dyDescent="0.3">
      <c r="A1686" t="s">
        <v>10077</v>
      </c>
      <c r="B1686" t="s">
        <v>30</v>
      </c>
      <c r="C1686" t="s">
        <v>43</v>
      </c>
      <c r="D1686" t="s">
        <v>10078</v>
      </c>
      <c r="E1686">
        <v>2555.4499999999998</v>
      </c>
      <c r="F1686">
        <v>9</v>
      </c>
      <c r="G1686">
        <v>-66.12</v>
      </c>
      <c r="H1686">
        <v>1</v>
      </c>
      <c r="I1686" t="s">
        <v>33</v>
      </c>
    </row>
    <row r="1687" spans="1:9" x14ac:dyDescent="0.3">
      <c r="A1687" t="s">
        <v>10082</v>
      </c>
      <c r="B1687" t="s">
        <v>42</v>
      </c>
      <c r="C1687" t="s">
        <v>71</v>
      </c>
      <c r="D1687" t="s">
        <v>10083</v>
      </c>
      <c r="E1687">
        <v>1737.08</v>
      </c>
      <c r="F1687">
        <v>3</v>
      </c>
      <c r="G1687">
        <v>55.53</v>
      </c>
      <c r="I1687" t="s">
        <v>55</v>
      </c>
    </row>
    <row r="1688" spans="1:9" x14ac:dyDescent="0.3">
      <c r="A1688" t="s">
        <v>10088</v>
      </c>
      <c r="B1688" t="s">
        <v>30</v>
      </c>
      <c r="C1688" t="s">
        <v>63</v>
      </c>
      <c r="D1688" t="s">
        <v>10089</v>
      </c>
      <c r="E1688">
        <v>4690.3900000000003</v>
      </c>
      <c r="F1688">
        <v>8</v>
      </c>
      <c r="G1688">
        <v>82.08</v>
      </c>
      <c r="I1688" t="s">
        <v>45</v>
      </c>
    </row>
    <row r="1689" spans="1:9" x14ac:dyDescent="0.3">
      <c r="A1689" t="s">
        <v>10094</v>
      </c>
      <c r="B1689" t="s">
        <v>30</v>
      </c>
      <c r="C1689" t="s">
        <v>71</v>
      </c>
      <c r="D1689" t="s">
        <v>10095</v>
      </c>
      <c r="E1689">
        <v>3494.25</v>
      </c>
      <c r="F1689">
        <v>6</v>
      </c>
      <c r="G1689">
        <v>4.1900000000000004</v>
      </c>
      <c r="H1689">
        <v>1</v>
      </c>
      <c r="I1689" t="s">
        <v>45</v>
      </c>
    </row>
    <row r="1690" spans="1:9" x14ac:dyDescent="0.3">
      <c r="A1690" t="s">
        <v>10100</v>
      </c>
      <c r="B1690" t="s">
        <v>80</v>
      </c>
      <c r="C1690" t="s">
        <v>43</v>
      </c>
      <c r="D1690" t="s">
        <v>10101</v>
      </c>
      <c r="E1690">
        <v>2516.04</v>
      </c>
      <c r="F1690">
        <v>5</v>
      </c>
      <c r="G1690">
        <v>40.29</v>
      </c>
      <c r="I1690" t="s">
        <v>55</v>
      </c>
    </row>
    <row r="1691" spans="1:9" x14ac:dyDescent="0.3">
      <c r="A1691" t="s">
        <v>10105</v>
      </c>
      <c r="B1691" t="s">
        <v>42</v>
      </c>
      <c r="C1691" t="s">
        <v>71</v>
      </c>
      <c r="D1691" t="s">
        <v>10106</v>
      </c>
      <c r="E1691">
        <v>3873.94</v>
      </c>
      <c r="F1691">
        <v>9</v>
      </c>
      <c r="G1691">
        <v>-41.09</v>
      </c>
      <c r="H1691">
        <v>1</v>
      </c>
      <c r="I1691" t="s">
        <v>45</v>
      </c>
    </row>
    <row r="1692" spans="1:9" x14ac:dyDescent="0.3">
      <c r="A1692" t="s">
        <v>10111</v>
      </c>
      <c r="B1692" t="s">
        <v>30</v>
      </c>
      <c r="C1692" t="s">
        <v>71</v>
      </c>
      <c r="D1692" t="s">
        <v>10112</v>
      </c>
      <c r="E1692">
        <v>4079.7</v>
      </c>
      <c r="F1692">
        <v>9</v>
      </c>
      <c r="G1692">
        <v>59.1</v>
      </c>
      <c r="I1692" t="s">
        <v>45</v>
      </c>
    </row>
    <row r="1693" spans="1:9" x14ac:dyDescent="0.3">
      <c r="A1693" t="s">
        <v>10117</v>
      </c>
      <c r="B1693" t="s">
        <v>42</v>
      </c>
      <c r="C1693" t="s">
        <v>95</v>
      </c>
      <c r="D1693" t="s">
        <v>10118</v>
      </c>
      <c r="E1693">
        <v>4190.57</v>
      </c>
      <c r="F1693">
        <v>2</v>
      </c>
      <c r="G1693">
        <v>-21.33</v>
      </c>
      <c r="I1693" t="s">
        <v>55</v>
      </c>
    </row>
    <row r="1694" spans="1:9" x14ac:dyDescent="0.3">
      <c r="A1694" t="s">
        <v>10122</v>
      </c>
      <c r="B1694" t="s">
        <v>80</v>
      </c>
      <c r="C1694" t="s">
        <v>71</v>
      </c>
      <c r="D1694" t="s">
        <v>10123</v>
      </c>
      <c r="E1694">
        <v>2315.19</v>
      </c>
      <c r="F1694">
        <v>6</v>
      </c>
      <c r="G1694">
        <v>72.19</v>
      </c>
      <c r="H1694">
        <v>1</v>
      </c>
      <c r="I1694" t="s">
        <v>33</v>
      </c>
    </row>
    <row r="1695" spans="1:9" x14ac:dyDescent="0.3">
      <c r="A1695" t="s">
        <v>10128</v>
      </c>
      <c r="B1695" t="s">
        <v>42</v>
      </c>
      <c r="C1695" t="s">
        <v>95</v>
      </c>
      <c r="D1695" t="s">
        <v>10129</v>
      </c>
      <c r="E1695">
        <v>1821.73</v>
      </c>
      <c r="F1695">
        <v>7</v>
      </c>
      <c r="G1695">
        <v>12.68</v>
      </c>
      <c r="I1695" t="s">
        <v>45</v>
      </c>
    </row>
    <row r="1696" spans="1:9" x14ac:dyDescent="0.3">
      <c r="A1696" t="s">
        <v>10134</v>
      </c>
      <c r="B1696" t="s">
        <v>80</v>
      </c>
      <c r="C1696" t="s">
        <v>63</v>
      </c>
      <c r="D1696" t="s">
        <v>10135</v>
      </c>
      <c r="E1696">
        <v>4903.88</v>
      </c>
      <c r="F1696">
        <v>10</v>
      </c>
      <c r="G1696">
        <v>-49.48</v>
      </c>
      <c r="H1696">
        <v>1</v>
      </c>
      <c r="I1696" t="s">
        <v>45</v>
      </c>
    </row>
    <row r="1697" spans="1:9" x14ac:dyDescent="0.3">
      <c r="A1697" t="s">
        <v>10140</v>
      </c>
      <c r="B1697" t="s">
        <v>80</v>
      </c>
      <c r="C1697" t="s">
        <v>31</v>
      </c>
      <c r="D1697" t="s">
        <v>10141</v>
      </c>
      <c r="E1697">
        <v>1936.68</v>
      </c>
      <c r="F1697">
        <v>9</v>
      </c>
      <c r="G1697">
        <v>-88.72</v>
      </c>
      <c r="H1697">
        <v>1</v>
      </c>
      <c r="I1697" t="s">
        <v>55</v>
      </c>
    </row>
    <row r="1698" spans="1:9" x14ac:dyDescent="0.3">
      <c r="A1698" t="s">
        <v>10146</v>
      </c>
      <c r="B1698" t="s">
        <v>30</v>
      </c>
      <c r="C1698" t="s">
        <v>95</v>
      </c>
      <c r="D1698" t="s">
        <v>10147</v>
      </c>
      <c r="E1698">
        <v>2472.2800000000002</v>
      </c>
      <c r="F1698">
        <v>7</v>
      </c>
      <c r="G1698">
        <v>66.11</v>
      </c>
      <c r="I1698" t="s">
        <v>55</v>
      </c>
    </row>
    <row r="1699" spans="1:9" x14ac:dyDescent="0.3">
      <c r="A1699" t="s">
        <v>10152</v>
      </c>
      <c r="B1699" t="s">
        <v>80</v>
      </c>
      <c r="C1699" t="s">
        <v>63</v>
      </c>
      <c r="D1699" t="s">
        <v>10153</v>
      </c>
      <c r="E1699">
        <v>4263.53</v>
      </c>
      <c r="F1699">
        <v>5</v>
      </c>
      <c r="G1699">
        <v>46.33</v>
      </c>
      <c r="I1699" t="s">
        <v>45</v>
      </c>
    </row>
    <row r="1700" spans="1:9" x14ac:dyDescent="0.3">
      <c r="A1700" t="s">
        <v>10158</v>
      </c>
      <c r="B1700" t="s">
        <v>80</v>
      </c>
      <c r="C1700" t="s">
        <v>71</v>
      </c>
      <c r="D1700" t="s">
        <v>10159</v>
      </c>
      <c r="E1700">
        <v>3876.71</v>
      </c>
      <c r="F1700">
        <v>10</v>
      </c>
      <c r="G1700">
        <v>-24.33</v>
      </c>
      <c r="H1700">
        <v>1</v>
      </c>
      <c r="I1700" t="s">
        <v>45</v>
      </c>
    </row>
    <row r="1701" spans="1:9" x14ac:dyDescent="0.3">
      <c r="A1701" t="s">
        <v>10164</v>
      </c>
      <c r="B1701" t="s">
        <v>42</v>
      </c>
      <c r="C1701" t="s">
        <v>71</v>
      </c>
      <c r="D1701" t="s">
        <v>10165</v>
      </c>
      <c r="E1701">
        <v>4149.45</v>
      </c>
      <c r="F1701">
        <v>4</v>
      </c>
      <c r="G1701">
        <v>-69.47</v>
      </c>
      <c r="I1701" t="s">
        <v>33</v>
      </c>
    </row>
    <row r="1702" spans="1:9" x14ac:dyDescent="0.3">
      <c r="A1702" t="s">
        <v>10170</v>
      </c>
      <c r="B1702" t="s">
        <v>80</v>
      </c>
      <c r="C1702" t="s">
        <v>63</v>
      </c>
      <c r="D1702" t="s">
        <v>10171</v>
      </c>
      <c r="E1702">
        <v>1239.56</v>
      </c>
      <c r="F1702">
        <v>6</v>
      </c>
      <c r="G1702">
        <v>-15.86</v>
      </c>
      <c r="I1702" t="s">
        <v>55</v>
      </c>
    </row>
    <row r="1703" spans="1:9" x14ac:dyDescent="0.3">
      <c r="A1703" t="s">
        <v>10176</v>
      </c>
      <c r="B1703" t="s">
        <v>30</v>
      </c>
      <c r="C1703" t="s">
        <v>95</v>
      </c>
      <c r="D1703" t="s">
        <v>10177</v>
      </c>
      <c r="E1703">
        <v>4028.59</v>
      </c>
      <c r="F1703">
        <v>4</v>
      </c>
      <c r="G1703">
        <v>52.48</v>
      </c>
      <c r="I1703" t="s">
        <v>45</v>
      </c>
    </row>
    <row r="1704" spans="1:9" x14ac:dyDescent="0.3">
      <c r="A1704" t="s">
        <v>10182</v>
      </c>
      <c r="B1704" t="s">
        <v>42</v>
      </c>
      <c r="C1704" t="s">
        <v>31</v>
      </c>
      <c r="D1704" t="s">
        <v>10183</v>
      </c>
      <c r="E1704">
        <v>627.75</v>
      </c>
      <c r="F1704">
        <v>2</v>
      </c>
      <c r="G1704">
        <v>88.25</v>
      </c>
      <c r="H1704">
        <v>1</v>
      </c>
      <c r="I1704" t="s">
        <v>45</v>
      </c>
    </row>
    <row r="1705" spans="1:9" x14ac:dyDescent="0.3">
      <c r="A1705" t="s">
        <v>10188</v>
      </c>
      <c r="B1705" t="s">
        <v>80</v>
      </c>
      <c r="C1705" t="s">
        <v>43</v>
      </c>
      <c r="D1705" t="s">
        <v>10189</v>
      </c>
      <c r="E1705">
        <v>246.64</v>
      </c>
      <c r="F1705">
        <v>7</v>
      </c>
      <c r="G1705">
        <v>-90.05</v>
      </c>
      <c r="I1705" t="s">
        <v>45</v>
      </c>
    </row>
    <row r="1706" spans="1:9" x14ac:dyDescent="0.3">
      <c r="A1706" t="s">
        <v>10194</v>
      </c>
      <c r="B1706" t="s">
        <v>80</v>
      </c>
      <c r="C1706" t="s">
        <v>71</v>
      </c>
      <c r="D1706" t="s">
        <v>10195</v>
      </c>
      <c r="E1706">
        <v>3790.21</v>
      </c>
      <c r="F1706">
        <v>6</v>
      </c>
      <c r="G1706">
        <v>-24.63</v>
      </c>
      <c r="I1706" t="s">
        <v>33</v>
      </c>
    </row>
    <row r="1707" spans="1:9" x14ac:dyDescent="0.3">
      <c r="A1707" s="2" t="s">
        <v>10200</v>
      </c>
      <c r="B1707" t="s">
        <v>30</v>
      </c>
      <c r="C1707" t="s">
        <v>31</v>
      </c>
      <c r="D1707" t="s">
        <v>10201</v>
      </c>
      <c r="E1707">
        <v>1218.93</v>
      </c>
      <c r="F1707">
        <v>9</v>
      </c>
      <c r="G1707">
        <v>-0.94</v>
      </c>
      <c r="H1707">
        <v>1</v>
      </c>
      <c r="I1707" t="s">
        <v>33</v>
      </c>
    </row>
    <row r="1708" spans="1:9" x14ac:dyDescent="0.3">
      <c r="A1708" t="s">
        <v>10206</v>
      </c>
      <c r="B1708" t="s">
        <v>80</v>
      </c>
      <c r="C1708" t="s">
        <v>71</v>
      </c>
      <c r="D1708" t="s">
        <v>10207</v>
      </c>
      <c r="E1708">
        <v>3633.27</v>
      </c>
      <c r="F1708">
        <v>6</v>
      </c>
      <c r="G1708">
        <v>-33.93</v>
      </c>
      <c r="I1708" t="s">
        <v>33</v>
      </c>
    </row>
    <row r="1709" spans="1:9" x14ac:dyDescent="0.3">
      <c r="A1709" t="s">
        <v>10212</v>
      </c>
      <c r="B1709" t="s">
        <v>80</v>
      </c>
      <c r="C1709" t="s">
        <v>43</v>
      </c>
      <c r="D1709" t="s">
        <v>10213</v>
      </c>
      <c r="E1709">
        <v>3193.8</v>
      </c>
      <c r="F1709">
        <v>1</v>
      </c>
      <c r="G1709">
        <v>20.05</v>
      </c>
      <c r="H1709">
        <v>1</v>
      </c>
      <c r="I1709" t="s">
        <v>45</v>
      </c>
    </row>
    <row r="1710" spans="1:9" x14ac:dyDescent="0.3">
      <c r="A1710" t="s">
        <v>10218</v>
      </c>
      <c r="B1710" t="s">
        <v>30</v>
      </c>
      <c r="C1710" t="s">
        <v>71</v>
      </c>
      <c r="D1710" t="s">
        <v>10219</v>
      </c>
      <c r="E1710">
        <v>172.31</v>
      </c>
      <c r="F1710">
        <v>10</v>
      </c>
      <c r="G1710">
        <v>-24.76</v>
      </c>
      <c r="H1710">
        <v>1</v>
      </c>
      <c r="I1710" t="s">
        <v>55</v>
      </c>
    </row>
    <row r="1711" spans="1:9" x14ac:dyDescent="0.3">
      <c r="A1711" t="s">
        <v>10224</v>
      </c>
      <c r="B1711" t="s">
        <v>80</v>
      </c>
      <c r="C1711" t="s">
        <v>31</v>
      </c>
      <c r="D1711" t="s">
        <v>10225</v>
      </c>
      <c r="E1711">
        <v>2362.0700000000002</v>
      </c>
      <c r="F1711">
        <v>10</v>
      </c>
      <c r="G1711">
        <v>-24.99</v>
      </c>
      <c r="I1711" t="s">
        <v>45</v>
      </c>
    </row>
    <row r="1712" spans="1:9" x14ac:dyDescent="0.3">
      <c r="A1712" t="s">
        <v>10230</v>
      </c>
      <c r="B1712" t="s">
        <v>42</v>
      </c>
      <c r="C1712" t="s">
        <v>95</v>
      </c>
      <c r="D1712" t="s">
        <v>10231</v>
      </c>
      <c r="E1712">
        <v>622.15</v>
      </c>
      <c r="F1712">
        <v>9</v>
      </c>
      <c r="G1712">
        <v>-46.76</v>
      </c>
      <c r="I1712" t="s">
        <v>45</v>
      </c>
    </row>
    <row r="1713" spans="1:9" x14ac:dyDescent="0.3">
      <c r="A1713" t="s">
        <v>10235</v>
      </c>
      <c r="B1713" t="s">
        <v>42</v>
      </c>
      <c r="C1713" t="s">
        <v>31</v>
      </c>
      <c r="D1713" t="s">
        <v>10236</v>
      </c>
      <c r="E1713">
        <v>710</v>
      </c>
      <c r="F1713">
        <v>3</v>
      </c>
      <c r="G1713">
        <v>75.84</v>
      </c>
      <c r="I1713" t="s">
        <v>55</v>
      </c>
    </row>
    <row r="1714" spans="1:9" x14ac:dyDescent="0.3">
      <c r="A1714" t="s">
        <v>10241</v>
      </c>
      <c r="B1714" t="s">
        <v>30</v>
      </c>
      <c r="C1714" t="s">
        <v>43</v>
      </c>
      <c r="D1714" t="s">
        <v>10242</v>
      </c>
      <c r="E1714">
        <v>1234.27</v>
      </c>
      <c r="F1714">
        <v>8</v>
      </c>
      <c r="G1714">
        <v>60.74</v>
      </c>
      <c r="H1714">
        <v>1</v>
      </c>
      <c r="I1714" t="s">
        <v>33</v>
      </c>
    </row>
    <row r="1715" spans="1:9" x14ac:dyDescent="0.3">
      <c r="A1715" t="s">
        <v>10246</v>
      </c>
      <c r="B1715" t="s">
        <v>42</v>
      </c>
      <c r="C1715" t="s">
        <v>63</v>
      </c>
      <c r="D1715" t="s">
        <v>10247</v>
      </c>
      <c r="E1715">
        <v>214.63</v>
      </c>
      <c r="F1715">
        <v>6</v>
      </c>
      <c r="G1715">
        <v>-79.400000000000006</v>
      </c>
      <c r="I1715" t="s">
        <v>55</v>
      </c>
    </row>
    <row r="1716" spans="1:9" x14ac:dyDescent="0.3">
      <c r="A1716" t="s">
        <v>10252</v>
      </c>
      <c r="B1716" t="s">
        <v>30</v>
      </c>
      <c r="C1716" t="s">
        <v>63</v>
      </c>
      <c r="D1716" t="s">
        <v>10253</v>
      </c>
      <c r="E1716">
        <v>3057.86</v>
      </c>
      <c r="F1716">
        <v>4</v>
      </c>
      <c r="G1716">
        <v>40.409999999999997</v>
      </c>
      <c r="H1716">
        <v>1</v>
      </c>
      <c r="I1716" t="s">
        <v>45</v>
      </c>
    </row>
    <row r="1717" spans="1:9" x14ac:dyDescent="0.3">
      <c r="A1717" t="s">
        <v>10258</v>
      </c>
      <c r="B1717" t="s">
        <v>30</v>
      </c>
      <c r="C1717" t="s">
        <v>63</v>
      </c>
      <c r="D1717" t="s">
        <v>10259</v>
      </c>
      <c r="E1717">
        <v>4023.35</v>
      </c>
      <c r="F1717">
        <v>1</v>
      </c>
      <c r="G1717">
        <v>-14.83</v>
      </c>
      <c r="I1717" t="s">
        <v>55</v>
      </c>
    </row>
    <row r="1718" spans="1:9" x14ac:dyDescent="0.3">
      <c r="A1718" t="s">
        <v>10264</v>
      </c>
      <c r="B1718" t="s">
        <v>80</v>
      </c>
      <c r="C1718" t="s">
        <v>31</v>
      </c>
      <c r="D1718" t="s">
        <v>10265</v>
      </c>
      <c r="E1718">
        <v>4666.82</v>
      </c>
      <c r="F1718">
        <v>3</v>
      </c>
      <c r="G1718">
        <v>51.15</v>
      </c>
      <c r="I1718" t="s">
        <v>55</v>
      </c>
    </row>
    <row r="1719" spans="1:9" x14ac:dyDescent="0.3">
      <c r="A1719" s="2" t="s">
        <v>10270</v>
      </c>
      <c r="B1719" t="s">
        <v>80</v>
      </c>
      <c r="C1719" t="s">
        <v>71</v>
      </c>
      <c r="D1719" t="s">
        <v>10271</v>
      </c>
      <c r="E1719">
        <v>1541.97</v>
      </c>
      <c r="F1719">
        <v>3</v>
      </c>
      <c r="G1719">
        <v>-78.459999999999994</v>
      </c>
      <c r="H1719">
        <v>1</v>
      </c>
      <c r="I1719" t="s">
        <v>33</v>
      </c>
    </row>
    <row r="1720" spans="1:9" x14ac:dyDescent="0.3">
      <c r="A1720" t="s">
        <v>10276</v>
      </c>
      <c r="B1720" t="s">
        <v>42</v>
      </c>
      <c r="C1720" t="s">
        <v>63</v>
      </c>
      <c r="D1720" t="s">
        <v>10277</v>
      </c>
      <c r="E1720">
        <v>1884.08</v>
      </c>
      <c r="F1720">
        <v>6</v>
      </c>
      <c r="G1720">
        <v>19.64</v>
      </c>
      <c r="I1720" t="s">
        <v>45</v>
      </c>
    </row>
    <row r="1721" spans="1:9" x14ac:dyDescent="0.3">
      <c r="A1721" t="s">
        <v>10282</v>
      </c>
      <c r="B1721" t="s">
        <v>30</v>
      </c>
      <c r="C1721" t="s">
        <v>31</v>
      </c>
      <c r="D1721" t="s">
        <v>10283</v>
      </c>
      <c r="E1721">
        <v>4479.29</v>
      </c>
      <c r="F1721">
        <v>8</v>
      </c>
      <c r="G1721">
        <v>72.67</v>
      </c>
      <c r="H1721">
        <v>1</v>
      </c>
      <c r="I1721" t="s">
        <v>33</v>
      </c>
    </row>
    <row r="1722" spans="1:9" x14ac:dyDescent="0.3">
      <c r="A1722" t="s">
        <v>10288</v>
      </c>
      <c r="B1722" t="s">
        <v>42</v>
      </c>
      <c r="C1722" t="s">
        <v>71</v>
      </c>
      <c r="D1722" t="s">
        <v>10289</v>
      </c>
      <c r="E1722">
        <v>3806.75</v>
      </c>
      <c r="F1722">
        <v>8</v>
      </c>
      <c r="G1722">
        <v>90.67</v>
      </c>
      <c r="I1722" t="s">
        <v>45</v>
      </c>
    </row>
    <row r="1723" spans="1:9" x14ac:dyDescent="0.3">
      <c r="A1723" t="s">
        <v>10294</v>
      </c>
      <c r="B1723" t="s">
        <v>80</v>
      </c>
      <c r="C1723" t="s">
        <v>31</v>
      </c>
      <c r="D1723" t="s">
        <v>10295</v>
      </c>
      <c r="E1723">
        <v>2346.34</v>
      </c>
      <c r="F1723">
        <v>10</v>
      </c>
      <c r="G1723">
        <v>90.37</v>
      </c>
      <c r="H1723">
        <v>1</v>
      </c>
      <c r="I1723" t="s">
        <v>45</v>
      </c>
    </row>
    <row r="1724" spans="1:9" x14ac:dyDescent="0.3">
      <c r="A1724" t="s">
        <v>10300</v>
      </c>
      <c r="B1724" t="s">
        <v>80</v>
      </c>
      <c r="C1724" t="s">
        <v>71</v>
      </c>
      <c r="D1724" t="s">
        <v>10301</v>
      </c>
      <c r="E1724">
        <v>3717.12</v>
      </c>
      <c r="F1724">
        <v>9</v>
      </c>
      <c r="G1724">
        <v>20.27</v>
      </c>
      <c r="I1724" t="s">
        <v>55</v>
      </c>
    </row>
    <row r="1725" spans="1:9" x14ac:dyDescent="0.3">
      <c r="A1725" t="s">
        <v>10306</v>
      </c>
      <c r="B1725" t="s">
        <v>80</v>
      </c>
      <c r="C1725" t="s">
        <v>95</v>
      </c>
      <c r="D1725" t="s">
        <v>10307</v>
      </c>
      <c r="E1725">
        <v>2568.86</v>
      </c>
      <c r="F1725">
        <v>2</v>
      </c>
      <c r="G1725">
        <v>68.260000000000005</v>
      </c>
      <c r="I1725" t="s">
        <v>45</v>
      </c>
    </row>
    <row r="1726" spans="1:9" x14ac:dyDescent="0.3">
      <c r="A1726" t="s">
        <v>10311</v>
      </c>
      <c r="B1726" t="s">
        <v>80</v>
      </c>
      <c r="C1726" t="s">
        <v>43</v>
      </c>
      <c r="D1726" t="s">
        <v>10312</v>
      </c>
      <c r="E1726">
        <v>1996.71</v>
      </c>
      <c r="F1726">
        <v>1</v>
      </c>
      <c r="G1726">
        <v>99.87</v>
      </c>
      <c r="H1726">
        <v>1</v>
      </c>
      <c r="I1726" t="s">
        <v>55</v>
      </c>
    </row>
    <row r="1727" spans="1:9" x14ac:dyDescent="0.3">
      <c r="A1727" t="s">
        <v>10317</v>
      </c>
      <c r="B1727" t="s">
        <v>80</v>
      </c>
      <c r="C1727" t="s">
        <v>43</v>
      </c>
      <c r="D1727" t="s">
        <v>10318</v>
      </c>
      <c r="E1727">
        <v>3448.09</v>
      </c>
      <c r="F1727">
        <v>6</v>
      </c>
      <c r="G1727">
        <v>20.78</v>
      </c>
      <c r="I1727" t="s">
        <v>33</v>
      </c>
    </row>
    <row r="1728" spans="1:9" x14ac:dyDescent="0.3">
      <c r="A1728" t="s">
        <v>10321</v>
      </c>
      <c r="B1728" t="s">
        <v>42</v>
      </c>
      <c r="C1728" t="s">
        <v>95</v>
      </c>
      <c r="D1728" t="s">
        <v>10322</v>
      </c>
      <c r="E1728">
        <v>4740.91</v>
      </c>
      <c r="F1728">
        <v>1</v>
      </c>
      <c r="G1728">
        <v>69.61</v>
      </c>
      <c r="I1728" t="s">
        <v>33</v>
      </c>
    </row>
    <row r="1729" spans="1:9" x14ac:dyDescent="0.3">
      <c r="A1729" t="s">
        <v>10327</v>
      </c>
      <c r="B1729" t="s">
        <v>42</v>
      </c>
      <c r="C1729" t="s">
        <v>71</v>
      </c>
      <c r="D1729" t="s">
        <v>10328</v>
      </c>
      <c r="E1729">
        <v>95.23</v>
      </c>
      <c r="F1729">
        <v>9</v>
      </c>
      <c r="G1729">
        <v>95.29</v>
      </c>
      <c r="I1729" t="s">
        <v>33</v>
      </c>
    </row>
    <row r="1730" spans="1:9" x14ac:dyDescent="0.3">
      <c r="A1730" t="s">
        <v>10332</v>
      </c>
      <c r="B1730" t="s">
        <v>42</v>
      </c>
      <c r="C1730" t="s">
        <v>31</v>
      </c>
      <c r="D1730" t="s">
        <v>10333</v>
      </c>
      <c r="E1730">
        <v>608.42999999999995</v>
      </c>
      <c r="F1730">
        <v>4</v>
      </c>
      <c r="G1730">
        <v>-13.85</v>
      </c>
      <c r="H1730">
        <v>1</v>
      </c>
      <c r="I1730" t="s">
        <v>55</v>
      </c>
    </row>
    <row r="1731" spans="1:9" x14ac:dyDescent="0.3">
      <c r="A1731" t="s">
        <v>10338</v>
      </c>
      <c r="B1731" t="s">
        <v>42</v>
      </c>
      <c r="C1731" t="s">
        <v>71</v>
      </c>
      <c r="D1731" t="s">
        <v>10339</v>
      </c>
      <c r="E1731">
        <v>805.59</v>
      </c>
      <c r="F1731">
        <v>7</v>
      </c>
      <c r="G1731">
        <v>6.12</v>
      </c>
      <c r="H1731">
        <v>1</v>
      </c>
      <c r="I1731" t="s">
        <v>55</v>
      </c>
    </row>
    <row r="1732" spans="1:9" x14ac:dyDescent="0.3">
      <c r="A1732" t="s">
        <v>10344</v>
      </c>
      <c r="B1732" t="s">
        <v>80</v>
      </c>
      <c r="C1732" t="s">
        <v>95</v>
      </c>
      <c r="D1732" t="s">
        <v>10345</v>
      </c>
      <c r="E1732">
        <v>4499.8599999999997</v>
      </c>
      <c r="F1732">
        <v>2</v>
      </c>
      <c r="G1732">
        <v>97.81</v>
      </c>
      <c r="H1732">
        <v>1</v>
      </c>
      <c r="I1732" t="s">
        <v>55</v>
      </c>
    </row>
    <row r="1733" spans="1:9" x14ac:dyDescent="0.3">
      <c r="A1733" t="s">
        <v>10350</v>
      </c>
      <c r="B1733" t="s">
        <v>80</v>
      </c>
      <c r="C1733" t="s">
        <v>31</v>
      </c>
      <c r="D1733" t="s">
        <v>10351</v>
      </c>
      <c r="E1733">
        <v>4370.74</v>
      </c>
      <c r="F1733">
        <v>4</v>
      </c>
      <c r="G1733">
        <v>-76.02</v>
      </c>
      <c r="H1733">
        <v>1</v>
      </c>
      <c r="I1733" t="s">
        <v>33</v>
      </c>
    </row>
    <row r="1734" spans="1:9" x14ac:dyDescent="0.3">
      <c r="A1734" t="s">
        <v>10356</v>
      </c>
      <c r="B1734" t="s">
        <v>42</v>
      </c>
      <c r="C1734" t="s">
        <v>63</v>
      </c>
      <c r="D1734" t="s">
        <v>10357</v>
      </c>
      <c r="E1734">
        <v>1917.58</v>
      </c>
      <c r="F1734">
        <v>10</v>
      </c>
      <c r="G1734">
        <v>-38.96</v>
      </c>
      <c r="I1734" t="s">
        <v>33</v>
      </c>
    </row>
    <row r="1735" spans="1:9" x14ac:dyDescent="0.3">
      <c r="A1735" t="s">
        <v>10362</v>
      </c>
      <c r="B1735" t="s">
        <v>80</v>
      </c>
      <c r="C1735" t="s">
        <v>63</v>
      </c>
      <c r="D1735" t="s">
        <v>10363</v>
      </c>
      <c r="E1735">
        <v>3823.61</v>
      </c>
      <c r="F1735">
        <v>9</v>
      </c>
      <c r="G1735">
        <v>-61.25</v>
      </c>
      <c r="I1735" t="s">
        <v>45</v>
      </c>
    </row>
    <row r="1736" spans="1:9" x14ac:dyDescent="0.3">
      <c r="A1736" t="s">
        <v>10368</v>
      </c>
      <c r="B1736" t="s">
        <v>30</v>
      </c>
      <c r="C1736" t="s">
        <v>43</v>
      </c>
      <c r="D1736" t="s">
        <v>10369</v>
      </c>
      <c r="E1736">
        <v>2333.61</v>
      </c>
      <c r="F1736">
        <v>7</v>
      </c>
      <c r="G1736">
        <v>-16.03</v>
      </c>
      <c r="H1736">
        <v>1</v>
      </c>
      <c r="I1736" t="s">
        <v>55</v>
      </c>
    </row>
    <row r="1737" spans="1:9" x14ac:dyDescent="0.3">
      <c r="A1737" t="s">
        <v>10374</v>
      </c>
      <c r="B1737" t="s">
        <v>42</v>
      </c>
      <c r="C1737" t="s">
        <v>43</v>
      </c>
      <c r="D1737" t="s">
        <v>10375</v>
      </c>
      <c r="E1737">
        <v>4237.3500000000004</v>
      </c>
      <c r="F1737">
        <v>4</v>
      </c>
      <c r="G1737">
        <v>71.290000000000006</v>
      </c>
      <c r="I1737" t="s">
        <v>33</v>
      </c>
    </row>
    <row r="1738" spans="1:9" x14ac:dyDescent="0.3">
      <c r="A1738" t="s">
        <v>10380</v>
      </c>
      <c r="B1738" t="s">
        <v>42</v>
      </c>
      <c r="C1738" t="s">
        <v>95</v>
      </c>
      <c r="D1738" t="s">
        <v>10381</v>
      </c>
      <c r="E1738">
        <v>2324.0100000000002</v>
      </c>
      <c r="F1738">
        <v>1</v>
      </c>
      <c r="G1738">
        <v>-44.15</v>
      </c>
      <c r="I1738" t="s">
        <v>33</v>
      </c>
    </row>
    <row r="1739" spans="1:9" x14ac:dyDescent="0.3">
      <c r="A1739" t="s">
        <v>10386</v>
      </c>
      <c r="B1739" t="s">
        <v>42</v>
      </c>
      <c r="C1739" t="s">
        <v>43</v>
      </c>
      <c r="D1739" t="s">
        <v>10387</v>
      </c>
      <c r="E1739">
        <v>4708.2</v>
      </c>
      <c r="F1739">
        <v>3</v>
      </c>
      <c r="G1739">
        <v>-88.1</v>
      </c>
      <c r="I1739" t="s">
        <v>45</v>
      </c>
    </row>
    <row r="1740" spans="1:9" x14ac:dyDescent="0.3">
      <c r="A1740" t="s">
        <v>10392</v>
      </c>
      <c r="B1740" t="s">
        <v>42</v>
      </c>
      <c r="C1740" t="s">
        <v>31</v>
      </c>
      <c r="D1740" t="s">
        <v>10393</v>
      </c>
      <c r="E1740">
        <v>4997.45</v>
      </c>
      <c r="F1740">
        <v>9</v>
      </c>
      <c r="G1740">
        <v>59.49</v>
      </c>
      <c r="I1740" t="s">
        <v>33</v>
      </c>
    </row>
    <row r="1741" spans="1:9" x14ac:dyDescent="0.3">
      <c r="A1741" t="s">
        <v>10397</v>
      </c>
      <c r="B1741" t="s">
        <v>42</v>
      </c>
      <c r="C1741" t="s">
        <v>63</v>
      </c>
      <c r="D1741" t="s">
        <v>10398</v>
      </c>
      <c r="E1741">
        <v>4145.1000000000004</v>
      </c>
      <c r="F1741">
        <v>4</v>
      </c>
      <c r="G1741">
        <v>-93.21</v>
      </c>
      <c r="H1741">
        <v>1</v>
      </c>
      <c r="I1741" t="s">
        <v>45</v>
      </c>
    </row>
    <row r="1742" spans="1:9" x14ac:dyDescent="0.3">
      <c r="A1742" t="s">
        <v>10403</v>
      </c>
      <c r="B1742" t="s">
        <v>80</v>
      </c>
      <c r="C1742" t="s">
        <v>95</v>
      </c>
      <c r="D1742" t="s">
        <v>10404</v>
      </c>
      <c r="E1742">
        <v>1741.44</v>
      </c>
      <c r="F1742">
        <v>2</v>
      </c>
      <c r="G1742">
        <v>-72.489999999999995</v>
      </c>
      <c r="H1742">
        <v>1</v>
      </c>
      <c r="I1742" t="s">
        <v>33</v>
      </c>
    </row>
    <row r="1743" spans="1:9" x14ac:dyDescent="0.3">
      <c r="A1743" t="s">
        <v>10408</v>
      </c>
      <c r="B1743" t="s">
        <v>80</v>
      </c>
      <c r="C1743" t="s">
        <v>31</v>
      </c>
      <c r="D1743" t="s">
        <v>10409</v>
      </c>
      <c r="E1743">
        <v>506.91</v>
      </c>
      <c r="F1743">
        <v>8</v>
      </c>
      <c r="G1743">
        <v>-9.18</v>
      </c>
      <c r="H1743">
        <v>1</v>
      </c>
      <c r="I1743" t="s">
        <v>33</v>
      </c>
    </row>
    <row r="1744" spans="1:9" x14ac:dyDescent="0.3">
      <c r="A1744" t="s">
        <v>10414</v>
      </c>
      <c r="B1744" t="s">
        <v>42</v>
      </c>
      <c r="C1744" t="s">
        <v>31</v>
      </c>
      <c r="D1744" t="s">
        <v>10415</v>
      </c>
      <c r="E1744">
        <v>1193.3800000000001</v>
      </c>
      <c r="F1744">
        <v>9</v>
      </c>
      <c r="G1744">
        <v>-14.64</v>
      </c>
      <c r="I1744" t="s">
        <v>33</v>
      </c>
    </row>
    <row r="1745" spans="1:9" x14ac:dyDescent="0.3">
      <c r="A1745" t="s">
        <v>10420</v>
      </c>
      <c r="B1745" t="s">
        <v>42</v>
      </c>
      <c r="C1745" t="s">
        <v>71</v>
      </c>
      <c r="D1745" t="s">
        <v>10421</v>
      </c>
      <c r="E1745">
        <v>1635.39</v>
      </c>
      <c r="F1745">
        <v>1</v>
      </c>
      <c r="G1745">
        <v>-40.99</v>
      </c>
      <c r="I1745" t="s">
        <v>45</v>
      </c>
    </row>
    <row r="1746" spans="1:9" x14ac:dyDescent="0.3">
      <c r="A1746" t="s">
        <v>10426</v>
      </c>
      <c r="B1746" t="s">
        <v>30</v>
      </c>
      <c r="C1746" t="s">
        <v>95</v>
      </c>
      <c r="D1746" t="s">
        <v>10427</v>
      </c>
      <c r="E1746">
        <v>2755.8</v>
      </c>
      <c r="F1746">
        <v>2</v>
      </c>
      <c r="G1746">
        <v>19.100000000000001</v>
      </c>
      <c r="H1746">
        <v>1</v>
      </c>
      <c r="I1746" t="s">
        <v>55</v>
      </c>
    </row>
    <row r="1747" spans="1:9" x14ac:dyDescent="0.3">
      <c r="A1747" t="s">
        <v>10432</v>
      </c>
      <c r="B1747" t="s">
        <v>42</v>
      </c>
      <c r="C1747" t="s">
        <v>31</v>
      </c>
      <c r="D1747" t="s">
        <v>10433</v>
      </c>
      <c r="E1747">
        <v>4223.3100000000004</v>
      </c>
      <c r="F1747">
        <v>6</v>
      </c>
      <c r="G1747">
        <v>-34.81</v>
      </c>
      <c r="H1747">
        <v>1</v>
      </c>
      <c r="I1747" t="s">
        <v>55</v>
      </c>
    </row>
    <row r="1748" spans="1:9" x14ac:dyDescent="0.3">
      <c r="A1748" t="s">
        <v>10437</v>
      </c>
      <c r="B1748" t="s">
        <v>30</v>
      </c>
      <c r="C1748" t="s">
        <v>31</v>
      </c>
      <c r="D1748" t="s">
        <v>10438</v>
      </c>
      <c r="E1748">
        <v>4445.95</v>
      </c>
      <c r="F1748">
        <v>5</v>
      </c>
      <c r="G1748">
        <v>-69.89</v>
      </c>
      <c r="I1748" t="s">
        <v>55</v>
      </c>
    </row>
    <row r="1749" spans="1:9" x14ac:dyDescent="0.3">
      <c r="A1749" t="s">
        <v>10443</v>
      </c>
      <c r="B1749" t="s">
        <v>80</v>
      </c>
      <c r="C1749" t="s">
        <v>31</v>
      </c>
      <c r="D1749" t="s">
        <v>10444</v>
      </c>
      <c r="E1749">
        <v>2481.52</v>
      </c>
      <c r="F1749">
        <v>3</v>
      </c>
      <c r="G1749">
        <v>5.85</v>
      </c>
      <c r="H1749">
        <v>1</v>
      </c>
      <c r="I1749" t="s">
        <v>33</v>
      </c>
    </row>
    <row r="1750" spans="1:9" x14ac:dyDescent="0.3">
      <c r="A1750" t="s">
        <v>10449</v>
      </c>
      <c r="B1750" t="s">
        <v>30</v>
      </c>
      <c r="C1750" t="s">
        <v>71</v>
      </c>
      <c r="D1750" t="s">
        <v>10450</v>
      </c>
      <c r="E1750">
        <v>3855.97</v>
      </c>
      <c r="F1750">
        <v>3</v>
      </c>
      <c r="G1750">
        <v>-36.46</v>
      </c>
      <c r="I1750" t="s">
        <v>45</v>
      </c>
    </row>
    <row r="1751" spans="1:9" x14ac:dyDescent="0.3">
      <c r="A1751" t="s">
        <v>10455</v>
      </c>
      <c r="B1751" t="s">
        <v>80</v>
      </c>
      <c r="C1751" t="s">
        <v>43</v>
      </c>
      <c r="D1751" t="s">
        <v>10456</v>
      </c>
      <c r="E1751">
        <v>4898.9799999999996</v>
      </c>
      <c r="F1751">
        <v>5</v>
      </c>
      <c r="G1751">
        <v>-57.21</v>
      </c>
      <c r="I1751" t="s">
        <v>45</v>
      </c>
    </row>
    <row r="1752" spans="1:9" x14ac:dyDescent="0.3">
      <c r="A1752" t="s">
        <v>10461</v>
      </c>
      <c r="B1752" t="s">
        <v>42</v>
      </c>
      <c r="C1752" t="s">
        <v>63</v>
      </c>
      <c r="D1752" t="s">
        <v>10462</v>
      </c>
      <c r="E1752">
        <v>260.16000000000003</v>
      </c>
      <c r="F1752">
        <v>5</v>
      </c>
      <c r="G1752">
        <v>23.67</v>
      </c>
      <c r="H1752">
        <v>1</v>
      </c>
      <c r="I1752" t="s">
        <v>55</v>
      </c>
    </row>
    <row r="1753" spans="1:9" x14ac:dyDescent="0.3">
      <c r="A1753" t="s">
        <v>10467</v>
      </c>
      <c r="B1753" t="s">
        <v>80</v>
      </c>
      <c r="C1753" t="s">
        <v>31</v>
      </c>
      <c r="D1753" t="s">
        <v>10468</v>
      </c>
      <c r="E1753">
        <v>2680</v>
      </c>
      <c r="F1753">
        <v>5</v>
      </c>
      <c r="G1753">
        <v>-7.07</v>
      </c>
      <c r="H1753">
        <v>1</v>
      </c>
      <c r="I1753" t="s">
        <v>33</v>
      </c>
    </row>
    <row r="1754" spans="1:9" x14ac:dyDescent="0.3">
      <c r="A1754" t="s">
        <v>10473</v>
      </c>
      <c r="B1754" t="s">
        <v>30</v>
      </c>
      <c r="C1754" t="s">
        <v>95</v>
      </c>
      <c r="D1754" t="s">
        <v>10474</v>
      </c>
      <c r="E1754">
        <v>4176.0200000000004</v>
      </c>
      <c r="F1754">
        <v>6</v>
      </c>
      <c r="G1754">
        <v>71.5</v>
      </c>
      <c r="I1754" t="s">
        <v>33</v>
      </c>
    </row>
    <row r="1755" spans="1:9" x14ac:dyDescent="0.3">
      <c r="A1755" t="s">
        <v>10479</v>
      </c>
      <c r="B1755" t="s">
        <v>80</v>
      </c>
      <c r="C1755" t="s">
        <v>63</v>
      </c>
      <c r="D1755" t="s">
        <v>10480</v>
      </c>
      <c r="E1755">
        <v>509.71</v>
      </c>
      <c r="F1755">
        <v>6</v>
      </c>
      <c r="G1755">
        <v>58.9</v>
      </c>
      <c r="H1755">
        <v>1</v>
      </c>
      <c r="I1755" t="s">
        <v>55</v>
      </c>
    </row>
    <row r="1756" spans="1:9" x14ac:dyDescent="0.3">
      <c r="A1756" t="s">
        <v>10485</v>
      </c>
      <c r="B1756" t="s">
        <v>80</v>
      </c>
      <c r="C1756" t="s">
        <v>63</v>
      </c>
      <c r="D1756" t="s">
        <v>10486</v>
      </c>
      <c r="E1756">
        <v>1968.01</v>
      </c>
      <c r="F1756">
        <v>8</v>
      </c>
      <c r="G1756">
        <v>78.44</v>
      </c>
      <c r="I1756" t="s">
        <v>33</v>
      </c>
    </row>
    <row r="1757" spans="1:9" x14ac:dyDescent="0.3">
      <c r="A1757" t="s">
        <v>10491</v>
      </c>
      <c r="B1757" t="s">
        <v>80</v>
      </c>
      <c r="C1757" t="s">
        <v>31</v>
      </c>
      <c r="D1757" t="s">
        <v>10492</v>
      </c>
      <c r="E1757">
        <v>1915.07</v>
      </c>
      <c r="F1757">
        <v>3</v>
      </c>
      <c r="G1757">
        <v>84.33</v>
      </c>
      <c r="H1757">
        <v>1</v>
      </c>
      <c r="I1757" t="s">
        <v>45</v>
      </c>
    </row>
    <row r="1758" spans="1:9" x14ac:dyDescent="0.3">
      <c r="A1758" t="s">
        <v>10497</v>
      </c>
      <c r="B1758" t="s">
        <v>42</v>
      </c>
      <c r="C1758" t="s">
        <v>95</v>
      </c>
      <c r="D1758" t="s">
        <v>10498</v>
      </c>
      <c r="E1758">
        <v>1915.16</v>
      </c>
      <c r="F1758">
        <v>5</v>
      </c>
      <c r="G1758">
        <v>90.21</v>
      </c>
      <c r="H1758">
        <v>1</v>
      </c>
      <c r="I1758" t="s">
        <v>33</v>
      </c>
    </row>
    <row r="1759" spans="1:9" x14ac:dyDescent="0.3">
      <c r="A1759" t="s">
        <v>10502</v>
      </c>
      <c r="B1759" t="s">
        <v>30</v>
      </c>
      <c r="C1759" t="s">
        <v>31</v>
      </c>
      <c r="D1759" t="s">
        <v>10503</v>
      </c>
      <c r="E1759">
        <v>4267.46</v>
      </c>
      <c r="F1759">
        <v>10</v>
      </c>
      <c r="G1759">
        <v>-68.150000000000006</v>
      </c>
      <c r="I1759" t="s">
        <v>55</v>
      </c>
    </row>
    <row r="1760" spans="1:9" x14ac:dyDescent="0.3">
      <c r="A1760" t="s">
        <v>10508</v>
      </c>
      <c r="B1760" t="s">
        <v>30</v>
      </c>
      <c r="C1760" t="s">
        <v>43</v>
      </c>
      <c r="D1760" t="s">
        <v>10509</v>
      </c>
      <c r="E1760">
        <v>4367.0600000000004</v>
      </c>
      <c r="F1760">
        <v>8</v>
      </c>
      <c r="G1760">
        <v>23.16</v>
      </c>
      <c r="H1760">
        <v>1</v>
      </c>
      <c r="I1760" t="s">
        <v>33</v>
      </c>
    </row>
    <row r="1761" spans="1:9" x14ac:dyDescent="0.3">
      <c r="A1761" s="2" t="s">
        <v>10514</v>
      </c>
      <c r="B1761" t="s">
        <v>80</v>
      </c>
      <c r="C1761" t="s">
        <v>95</v>
      </c>
      <c r="D1761" t="s">
        <v>10515</v>
      </c>
      <c r="E1761">
        <v>4322.87</v>
      </c>
      <c r="F1761">
        <v>8</v>
      </c>
      <c r="G1761">
        <v>-95.16</v>
      </c>
      <c r="I1761" t="s">
        <v>45</v>
      </c>
    </row>
    <row r="1762" spans="1:9" x14ac:dyDescent="0.3">
      <c r="A1762" s="2" t="s">
        <v>10520</v>
      </c>
      <c r="B1762" t="s">
        <v>80</v>
      </c>
      <c r="C1762" t="s">
        <v>43</v>
      </c>
      <c r="D1762" t="s">
        <v>10521</v>
      </c>
      <c r="E1762">
        <v>2390.91</v>
      </c>
      <c r="F1762">
        <v>6</v>
      </c>
      <c r="G1762">
        <v>10.91</v>
      </c>
      <c r="H1762">
        <v>1</v>
      </c>
      <c r="I1762" t="s">
        <v>55</v>
      </c>
    </row>
    <row r="1763" spans="1:9" x14ac:dyDescent="0.3">
      <c r="A1763" t="s">
        <v>10526</v>
      </c>
      <c r="B1763" t="s">
        <v>80</v>
      </c>
      <c r="C1763" t="s">
        <v>71</v>
      </c>
      <c r="D1763" t="s">
        <v>10527</v>
      </c>
      <c r="E1763">
        <v>75.92</v>
      </c>
      <c r="F1763">
        <v>1</v>
      </c>
      <c r="G1763">
        <v>-32.9</v>
      </c>
      <c r="H1763">
        <v>1</v>
      </c>
      <c r="I1763" t="s">
        <v>33</v>
      </c>
    </row>
    <row r="1764" spans="1:9" x14ac:dyDescent="0.3">
      <c r="A1764" t="s">
        <v>10532</v>
      </c>
      <c r="B1764" t="s">
        <v>30</v>
      </c>
      <c r="C1764" t="s">
        <v>43</v>
      </c>
      <c r="D1764" t="s">
        <v>10533</v>
      </c>
      <c r="E1764">
        <v>414.24</v>
      </c>
      <c r="F1764">
        <v>1</v>
      </c>
      <c r="G1764">
        <v>-73.78</v>
      </c>
      <c r="H1764">
        <v>1</v>
      </c>
      <c r="I1764" t="s">
        <v>45</v>
      </c>
    </row>
    <row r="1765" spans="1:9" x14ac:dyDescent="0.3">
      <c r="A1765" t="s">
        <v>10538</v>
      </c>
      <c r="B1765" t="s">
        <v>42</v>
      </c>
      <c r="C1765" t="s">
        <v>63</v>
      </c>
      <c r="D1765" t="s">
        <v>10539</v>
      </c>
      <c r="E1765">
        <v>2636.82</v>
      </c>
      <c r="F1765">
        <v>2</v>
      </c>
      <c r="G1765">
        <v>-17.45</v>
      </c>
      <c r="H1765">
        <v>1</v>
      </c>
      <c r="I1765" t="s">
        <v>33</v>
      </c>
    </row>
    <row r="1766" spans="1:9" x14ac:dyDescent="0.3">
      <c r="A1766" t="s">
        <v>10544</v>
      </c>
      <c r="B1766" t="s">
        <v>42</v>
      </c>
      <c r="C1766" t="s">
        <v>63</v>
      </c>
      <c r="D1766" t="s">
        <v>10545</v>
      </c>
      <c r="E1766">
        <v>1245.97</v>
      </c>
      <c r="F1766">
        <v>4</v>
      </c>
      <c r="G1766">
        <v>-0.47</v>
      </c>
      <c r="I1766" t="s">
        <v>45</v>
      </c>
    </row>
    <row r="1767" spans="1:9" x14ac:dyDescent="0.3">
      <c r="A1767" t="s">
        <v>10550</v>
      </c>
      <c r="B1767" t="s">
        <v>42</v>
      </c>
      <c r="C1767" t="s">
        <v>63</v>
      </c>
      <c r="D1767" t="s">
        <v>10551</v>
      </c>
      <c r="E1767">
        <v>3128.39</v>
      </c>
      <c r="F1767">
        <v>8</v>
      </c>
      <c r="G1767">
        <v>68.81</v>
      </c>
      <c r="H1767">
        <v>1</v>
      </c>
      <c r="I1767" t="s">
        <v>33</v>
      </c>
    </row>
    <row r="1768" spans="1:9" x14ac:dyDescent="0.3">
      <c r="A1768" t="s">
        <v>10556</v>
      </c>
      <c r="B1768" t="s">
        <v>80</v>
      </c>
      <c r="C1768" t="s">
        <v>71</v>
      </c>
      <c r="D1768" t="s">
        <v>10557</v>
      </c>
      <c r="E1768">
        <v>3803.01</v>
      </c>
      <c r="F1768">
        <v>1</v>
      </c>
      <c r="G1768">
        <v>24.04</v>
      </c>
      <c r="H1768">
        <v>1</v>
      </c>
      <c r="I1768" t="s">
        <v>33</v>
      </c>
    </row>
    <row r="1769" spans="1:9" x14ac:dyDescent="0.3">
      <c r="A1769" t="s">
        <v>10562</v>
      </c>
      <c r="B1769" t="s">
        <v>80</v>
      </c>
      <c r="C1769" t="s">
        <v>71</v>
      </c>
      <c r="D1769" t="s">
        <v>10563</v>
      </c>
      <c r="E1769">
        <v>1664.6</v>
      </c>
      <c r="F1769">
        <v>2</v>
      </c>
      <c r="G1769">
        <v>-19.97</v>
      </c>
      <c r="H1769">
        <v>1</v>
      </c>
      <c r="I1769" t="s">
        <v>55</v>
      </c>
    </row>
    <row r="1770" spans="1:9" x14ac:dyDescent="0.3">
      <c r="A1770" t="s">
        <v>10568</v>
      </c>
      <c r="B1770" t="s">
        <v>30</v>
      </c>
      <c r="C1770" t="s">
        <v>63</v>
      </c>
      <c r="D1770" t="s">
        <v>10569</v>
      </c>
      <c r="E1770">
        <v>2846.21</v>
      </c>
      <c r="F1770">
        <v>8</v>
      </c>
      <c r="G1770">
        <v>33.99</v>
      </c>
      <c r="I1770" t="s">
        <v>55</v>
      </c>
    </row>
    <row r="1771" spans="1:9" x14ac:dyDescent="0.3">
      <c r="A1771" t="s">
        <v>10574</v>
      </c>
      <c r="B1771" t="s">
        <v>42</v>
      </c>
      <c r="C1771" t="s">
        <v>95</v>
      </c>
      <c r="D1771" t="s">
        <v>10575</v>
      </c>
      <c r="E1771">
        <v>4523.9799999999996</v>
      </c>
      <c r="F1771">
        <v>4</v>
      </c>
      <c r="G1771">
        <v>47.61</v>
      </c>
      <c r="H1771">
        <v>1</v>
      </c>
      <c r="I1771" t="s">
        <v>55</v>
      </c>
    </row>
    <row r="1772" spans="1:9" x14ac:dyDescent="0.3">
      <c r="A1772" t="s">
        <v>10580</v>
      </c>
      <c r="B1772" t="s">
        <v>30</v>
      </c>
      <c r="C1772" t="s">
        <v>43</v>
      </c>
      <c r="D1772" t="s">
        <v>10581</v>
      </c>
      <c r="E1772">
        <v>1964.54</v>
      </c>
      <c r="F1772">
        <v>7</v>
      </c>
      <c r="G1772">
        <v>69.599999999999994</v>
      </c>
      <c r="I1772" t="s">
        <v>45</v>
      </c>
    </row>
    <row r="1773" spans="1:9" x14ac:dyDescent="0.3">
      <c r="A1773" t="s">
        <v>10585</v>
      </c>
      <c r="B1773" t="s">
        <v>30</v>
      </c>
      <c r="C1773" t="s">
        <v>71</v>
      </c>
      <c r="D1773" t="s">
        <v>10586</v>
      </c>
      <c r="E1773">
        <v>561.41999999999996</v>
      </c>
      <c r="F1773">
        <v>3</v>
      </c>
      <c r="G1773">
        <v>-93.15</v>
      </c>
      <c r="I1773" t="s">
        <v>33</v>
      </c>
    </row>
    <row r="1774" spans="1:9" x14ac:dyDescent="0.3">
      <c r="A1774" t="s">
        <v>10591</v>
      </c>
      <c r="B1774" t="s">
        <v>80</v>
      </c>
      <c r="C1774" t="s">
        <v>43</v>
      </c>
      <c r="D1774" t="s">
        <v>10592</v>
      </c>
      <c r="E1774">
        <v>4537.04</v>
      </c>
      <c r="F1774">
        <v>9</v>
      </c>
      <c r="G1774">
        <v>-54.81</v>
      </c>
      <c r="H1774">
        <v>1</v>
      </c>
      <c r="I1774" t="s">
        <v>55</v>
      </c>
    </row>
    <row r="1775" spans="1:9" x14ac:dyDescent="0.3">
      <c r="A1775" t="s">
        <v>10597</v>
      </c>
      <c r="B1775" t="s">
        <v>30</v>
      </c>
      <c r="C1775" t="s">
        <v>31</v>
      </c>
      <c r="D1775" t="s">
        <v>10598</v>
      </c>
      <c r="E1775">
        <v>2869.36</v>
      </c>
      <c r="F1775">
        <v>10</v>
      </c>
      <c r="G1775">
        <v>-47.16</v>
      </c>
      <c r="I1775" t="s">
        <v>55</v>
      </c>
    </row>
    <row r="1776" spans="1:9" x14ac:dyDescent="0.3">
      <c r="A1776" t="s">
        <v>10603</v>
      </c>
      <c r="B1776" t="s">
        <v>80</v>
      </c>
      <c r="C1776" t="s">
        <v>63</v>
      </c>
      <c r="D1776" t="s">
        <v>10604</v>
      </c>
      <c r="E1776">
        <v>1169.48</v>
      </c>
      <c r="F1776">
        <v>1</v>
      </c>
      <c r="G1776">
        <v>-71.2</v>
      </c>
      <c r="H1776">
        <v>1</v>
      </c>
      <c r="I1776" t="s">
        <v>45</v>
      </c>
    </row>
    <row r="1777" spans="1:9" x14ac:dyDescent="0.3">
      <c r="A1777" t="s">
        <v>10609</v>
      </c>
      <c r="B1777" t="s">
        <v>80</v>
      </c>
      <c r="C1777" t="s">
        <v>63</v>
      </c>
      <c r="D1777" t="s">
        <v>10610</v>
      </c>
      <c r="E1777">
        <v>4884.1400000000003</v>
      </c>
      <c r="F1777">
        <v>4</v>
      </c>
      <c r="G1777">
        <v>-71.540000000000006</v>
      </c>
      <c r="H1777">
        <v>1</v>
      </c>
      <c r="I1777" t="s">
        <v>45</v>
      </c>
    </row>
    <row r="1778" spans="1:9" x14ac:dyDescent="0.3">
      <c r="A1778" t="s">
        <v>10615</v>
      </c>
      <c r="B1778" t="s">
        <v>80</v>
      </c>
      <c r="C1778" t="s">
        <v>31</v>
      </c>
      <c r="D1778" t="s">
        <v>10616</v>
      </c>
      <c r="E1778">
        <v>1518.63</v>
      </c>
      <c r="F1778">
        <v>5</v>
      </c>
      <c r="G1778">
        <v>86.22</v>
      </c>
      <c r="H1778">
        <v>1</v>
      </c>
      <c r="I1778" t="s">
        <v>45</v>
      </c>
    </row>
    <row r="1779" spans="1:9" x14ac:dyDescent="0.3">
      <c r="A1779" t="s">
        <v>10621</v>
      </c>
      <c r="B1779" t="s">
        <v>30</v>
      </c>
      <c r="C1779" t="s">
        <v>31</v>
      </c>
      <c r="D1779" t="s">
        <v>10622</v>
      </c>
      <c r="E1779">
        <v>3717.89</v>
      </c>
      <c r="F1779">
        <v>8</v>
      </c>
      <c r="G1779">
        <v>-88.92</v>
      </c>
      <c r="H1779">
        <v>1</v>
      </c>
      <c r="I1779" t="s">
        <v>45</v>
      </c>
    </row>
    <row r="1780" spans="1:9" x14ac:dyDescent="0.3">
      <c r="A1780" t="s">
        <v>10627</v>
      </c>
      <c r="B1780" t="s">
        <v>30</v>
      </c>
      <c r="C1780" t="s">
        <v>31</v>
      </c>
      <c r="D1780" t="s">
        <v>10628</v>
      </c>
      <c r="E1780">
        <v>2046.14</v>
      </c>
      <c r="F1780">
        <v>6</v>
      </c>
      <c r="G1780">
        <v>-85.7</v>
      </c>
      <c r="I1780" t="s">
        <v>55</v>
      </c>
    </row>
    <row r="1781" spans="1:9" x14ac:dyDescent="0.3">
      <c r="A1781" t="s">
        <v>10633</v>
      </c>
      <c r="B1781" t="s">
        <v>80</v>
      </c>
      <c r="C1781" t="s">
        <v>31</v>
      </c>
      <c r="D1781" t="s">
        <v>10634</v>
      </c>
      <c r="E1781">
        <v>3130.95</v>
      </c>
      <c r="F1781">
        <v>9</v>
      </c>
      <c r="G1781">
        <v>-91.62</v>
      </c>
      <c r="I1781" t="s">
        <v>45</v>
      </c>
    </row>
    <row r="1782" spans="1:9" x14ac:dyDescent="0.3">
      <c r="A1782" t="s">
        <v>10639</v>
      </c>
      <c r="B1782" t="s">
        <v>42</v>
      </c>
      <c r="C1782" t="s">
        <v>31</v>
      </c>
      <c r="D1782" t="s">
        <v>10640</v>
      </c>
      <c r="E1782">
        <v>947</v>
      </c>
      <c r="F1782">
        <v>10</v>
      </c>
      <c r="G1782">
        <v>73.790000000000006</v>
      </c>
      <c r="H1782">
        <v>1</v>
      </c>
      <c r="I1782" t="s">
        <v>45</v>
      </c>
    </row>
    <row r="1783" spans="1:9" x14ac:dyDescent="0.3">
      <c r="A1783" t="s">
        <v>10645</v>
      </c>
      <c r="B1783" t="s">
        <v>42</v>
      </c>
      <c r="C1783" t="s">
        <v>95</v>
      </c>
      <c r="D1783" t="s">
        <v>10646</v>
      </c>
      <c r="E1783">
        <v>2219.29</v>
      </c>
      <c r="F1783">
        <v>2</v>
      </c>
      <c r="G1783">
        <v>-83.29</v>
      </c>
      <c r="H1783">
        <v>1</v>
      </c>
      <c r="I1783" t="s">
        <v>33</v>
      </c>
    </row>
    <row r="1784" spans="1:9" x14ac:dyDescent="0.3">
      <c r="A1784" t="s">
        <v>10651</v>
      </c>
      <c r="B1784" t="s">
        <v>42</v>
      </c>
      <c r="C1784" t="s">
        <v>63</v>
      </c>
      <c r="D1784" t="s">
        <v>10652</v>
      </c>
      <c r="E1784">
        <v>2193.3000000000002</v>
      </c>
      <c r="F1784">
        <v>1</v>
      </c>
      <c r="G1784">
        <v>34.270000000000003</v>
      </c>
      <c r="I1784" t="s">
        <v>55</v>
      </c>
    </row>
    <row r="1785" spans="1:9" x14ac:dyDescent="0.3">
      <c r="A1785" t="s">
        <v>10656</v>
      </c>
      <c r="B1785" t="s">
        <v>30</v>
      </c>
      <c r="C1785" t="s">
        <v>43</v>
      </c>
      <c r="D1785" t="s">
        <v>10657</v>
      </c>
      <c r="E1785">
        <v>3029.5</v>
      </c>
      <c r="F1785">
        <v>7</v>
      </c>
      <c r="G1785">
        <v>14.55</v>
      </c>
      <c r="H1785">
        <v>1</v>
      </c>
      <c r="I1785" t="s">
        <v>55</v>
      </c>
    </row>
    <row r="1786" spans="1:9" x14ac:dyDescent="0.3">
      <c r="A1786" t="s">
        <v>10662</v>
      </c>
      <c r="B1786" t="s">
        <v>30</v>
      </c>
      <c r="C1786" t="s">
        <v>95</v>
      </c>
      <c r="D1786" t="s">
        <v>10663</v>
      </c>
      <c r="E1786">
        <v>538.53</v>
      </c>
      <c r="F1786">
        <v>4</v>
      </c>
      <c r="G1786">
        <v>-9.15</v>
      </c>
      <c r="H1786">
        <v>1</v>
      </c>
      <c r="I1786" t="s">
        <v>45</v>
      </c>
    </row>
    <row r="1787" spans="1:9" x14ac:dyDescent="0.3">
      <c r="A1787" t="s">
        <v>10668</v>
      </c>
      <c r="B1787" t="s">
        <v>80</v>
      </c>
      <c r="C1787" t="s">
        <v>71</v>
      </c>
      <c r="D1787" t="s">
        <v>10669</v>
      </c>
      <c r="E1787">
        <v>4205.91</v>
      </c>
      <c r="F1787">
        <v>1</v>
      </c>
      <c r="G1787">
        <v>-18.55</v>
      </c>
      <c r="H1787">
        <v>1</v>
      </c>
      <c r="I1787" t="s">
        <v>55</v>
      </c>
    </row>
    <row r="1788" spans="1:9" x14ac:dyDescent="0.3">
      <c r="A1788" t="s">
        <v>10674</v>
      </c>
      <c r="B1788" t="s">
        <v>80</v>
      </c>
      <c r="C1788" t="s">
        <v>71</v>
      </c>
      <c r="D1788" t="s">
        <v>10675</v>
      </c>
      <c r="E1788">
        <v>527.08000000000004</v>
      </c>
      <c r="F1788">
        <v>8</v>
      </c>
      <c r="G1788">
        <v>-35.93</v>
      </c>
      <c r="H1788">
        <v>1</v>
      </c>
      <c r="I1788" t="s">
        <v>45</v>
      </c>
    </row>
    <row r="1789" spans="1:9" x14ac:dyDescent="0.3">
      <c r="A1789" t="s">
        <v>10680</v>
      </c>
      <c r="B1789" t="s">
        <v>30</v>
      </c>
      <c r="C1789" t="s">
        <v>71</v>
      </c>
      <c r="D1789" t="s">
        <v>10681</v>
      </c>
      <c r="E1789">
        <v>4747.51</v>
      </c>
      <c r="F1789">
        <v>4</v>
      </c>
      <c r="G1789">
        <v>52.22</v>
      </c>
      <c r="I1789" t="s">
        <v>45</v>
      </c>
    </row>
    <row r="1790" spans="1:9" x14ac:dyDescent="0.3">
      <c r="A1790" t="s">
        <v>10686</v>
      </c>
      <c r="B1790" t="s">
        <v>30</v>
      </c>
      <c r="C1790" t="s">
        <v>95</v>
      </c>
      <c r="D1790" t="s">
        <v>10687</v>
      </c>
      <c r="E1790">
        <v>2989.78</v>
      </c>
      <c r="F1790">
        <v>7</v>
      </c>
      <c r="G1790">
        <v>-69.599999999999994</v>
      </c>
      <c r="I1790" t="s">
        <v>45</v>
      </c>
    </row>
    <row r="1791" spans="1:9" x14ac:dyDescent="0.3">
      <c r="A1791" t="s">
        <v>10692</v>
      </c>
      <c r="B1791" t="s">
        <v>42</v>
      </c>
      <c r="C1791" t="s">
        <v>31</v>
      </c>
      <c r="D1791" t="s">
        <v>10693</v>
      </c>
      <c r="E1791">
        <v>4720.8</v>
      </c>
      <c r="F1791">
        <v>10</v>
      </c>
      <c r="G1791">
        <v>45.72</v>
      </c>
      <c r="I1791" t="s">
        <v>33</v>
      </c>
    </row>
    <row r="1792" spans="1:9" x14ac:dyDescent="0.3">
      <c r="A1792" t="s">
        <v>10698</v>
      </c>
      <c r="B1792" t="s">
        <v>80</v>
      </c>
      <c r="C1792" t="s">
        <v>63</v>
      </c>
      <c r="D1792" t="s">
        <v>10699</v>
      </c>
      <c r="E1792">
        <v>2183.36</v>
      </c>
      <c r="F1792">
        <v>9</v>
      </c>
      <c r="G1792">
        <v>69.650000000000006</v>
      </c>
      <c r="H1792">
        <v>1</v>
      </c>
      <c r="I1792" t="s">
        <v>55</v>
      </c>
    </row>
    <row r="1793" spans="1:9" x14ac:dyDescent="0.3">
      <c r="A1793" t="s">
        <v>10703</v>
      </c>
      <c r="B1793" t="s">
        <v>30</v>
      </c>
      <c r="C1793" t="s">
        <v>43</v>
      </c>
      <c r="D1793" t="s">
        <v>10704</v>
      </c>
      <c r="E1793">
        <v>3129.26</v>
      </c>
      <c r="F1793">
        <v>3</v>
      </c>
      <c r="G1793">
        <v>-44.33</v>
      </c>
      <c r="I1793" t="s">
        <v>55</v>
      </c>
    </row>
    <row r="1794" spans="1:9" x14ac:dyDescent="0.3">
      <c r="A1794" t="s">
        <v>10709</v>
      </c>
      <c r="B1794" t="s">
        <v>80</v>
      </c>
      <c r="C1794" t="s">
        <v>71</v>
      </c>
      <c r="D1794" t="s">
        <v>10710</v>
      </c>
      <c r="E1794">
        <v>2055.6</v>
      </c>
      <c r="F1794">
        <v>9</v>
      </c>
      <c r="G1794">
        <v>-68.78</v>
      </c>
      <c r="I1794" t="s">
        <v>45</v>
      </c>
    </row>
    <row r="1795" spans="1:9" x14ac:dyDescent="0.3">
      <c r="A1795" t="s">
        <v>10715</v>
      </c>
      <c r="B1795" t="s">
        <v>42</v>
      </c>
      <c r="C1795" t="s">
        <v>43</v>
      </c>
      <c r="D1795" t="s">
        <v>10716</v>
      </c>
      <c r="E1795">
        <v>725.95</v>
      </c>
      <c r="F1795">
        <v>4</v>
      </c>
      <c r="G1795">
        <v>-29.42</v>
      </c>
      <c r="H1795">
        <v>1</v>
      </c>
      <c r="I1795" t="s">
        <v>55</v>
      </c>
    </row>
    <row r="1796" spans="1:9" x14ac:dyDescent="0.3">
      <c r="A1796" t="s">
        <v>10721</v>
      </c>
      <c r="B1796" t="s">
        <v>30</v>
      </c>
      <c r="C1796" t="s">
        <v>71</v>
      </c>
      <c r="D1796" t="s">
        <v>10722</v>
      </c>
      <c r="E1796">
        <v>2162.11</v>
      </c>
      <c r="F1796">
        <v>5</v>
      </c>
      <c r="G1796">
        <v>-73.290000000000006</v>
      </c>
      <c r="H1796">
        <v>1</v>
      </c>
      <c r="I1796" t="s">
        <v>33</v>
      </c>
    </row>
    <row r="1797" spans="1:9" x14ac:dyDescent="0.3">
      <c r="A1797" t="s">
        <v>10727</v>
      </c>
      <c r="B1797" t="s">
        <v>42</v>
      </c>
      <c r="C1797" t="s">
        <v>31</v>
      </c>
      <c r="D1797" t="s">
        <v>10728</v>
      </c>
      <c r="E1797">
        <v>2474.12</v>
      </c>
      <c r="F1797">
        <v>5</v>
      </c>
      <c r="G1797">
        <v>47.95</v>
      </c>
      <c r="H1797">
        <v>1</v>
      </c>
      <c r="I1797" t="s">
        <v>55</v>
      </c>
    </row>
    <row r="1798" spans="1:9" x14ac:dyDescent="0.3">
      <c r="A1798" t="s">
        <v>10733</v>
      </c>
      <c r="B1798" t="s">
        <v>30</v>
      </c>
      <c r="C1798" t="s">
        <v>95</v>
      </c>
      <c r="D1798" t="s">
        <v>10734</v>
      </c>
      <c r="E1798">
        <v>3880.18</v>
      </c>
      <c r="F1798">
        <v>6</v>
      </c>
      <c r="G1798">
        <v>-26.88</v>
      </c>
      <c r="H1798">
        <v>1</v>
      </c>
      <c r="I1798" t="s">
        <v>45</v>
      </c>
    </row>
    <row r="1799" spans="1:9" x14ac:dyDescent="0.3">
      <c r="A1799" t="s">
        <v>10739</v>
      </c>
      <c r="B1799" t="s">
        <v>80</v>
      </c>
      <c r="C1799" t="s">
        <v>31</v>
      </c>
      <c r="D1799" t="s">
        <v>10740</v>
      </c>
      <c r="E1799">
        <v>1854.38</v>
      </c>
      <c r="F1799">
        <v>6</v>
      </c>
      <c r="G1799">
        <v>-15.22</v>
      </c>
      <c r="I1799" t="s">
        <v>55</v>
      </c>
    </row>
    <row r="1800" spans="1:9" x14ac:dyDescent="0.3">
      <c r="A1800" t="s">
        <v>10745</v>
      </c>
      <c r="B1800" t="s">
        <v>42</v>
      </c>
      <c r="C1800" t="s">
        <v>71</v>
      </c>
      <c r="D1800" t="s">
        <v>10746</v>
      </c>
      <c r="E1800">
        <v>1080.6400000000001</v>
      </c>
      <c r="F1800">
        <v>9</v>
      </c>
      <c r="G1800">
        <v>18.5</v>
      </c>
      <c r="H1800">
        <v>1</v>
      </c>
      <c r="I1800" t="s">
        <v>55</v>
      </c>
    </row>
    <row r="1801" spans="1:9" x14ac:dyDescent="0.3">
      <c r="A1801" t="s">
        <v>10751</v>
      </c>
      <c r="B1801" t="s">
        <v>30</v>
      </c>
      <c r="C1801" t="s">
        <v>95</v>
      </c>
      <c r="D1801" t="s">
        <v>10752</v>
      </c>
      <c r="E1801">
        <v>1134.9100000000001</v>
      </c>
      <c r="F1801">
        <v>3</v>
      </c>
      <c r="G1801">
        <v>29.69</v>
      </c>
      <c r="I1801" t="s">
        <v>55</v>
      </c>
    </row>
    <row r="1802" spans="1:9" x14ac:dyDescent="0.3">
      <c r="A1802" t="s">
        <v>10756</v>
      </c>
      <c r="B1802" t="s">
        <v>42</v>
      </c>
      <c r="C1802" t="s">
        <v>43</v>
      </c>
      <c r="D1802" t="s">
        <v>10757</v>
      </c>
      <c r="E1802">
        <v>4396.26</v>
      </c>
      <c r="F1802">
        <v>10</v>
      </c>
      <c r="G1802">
        <v>95.45</v>
      </c>
      <c r="I1802" t="s">
        <v>33</v>
      </c>
    </row>
    <row r="1803" spans="1:9" x14ac:dyDescent="0.3">
      <c r="A1803" t="s">
        <v>10762</v>
      </c>
      <c r="B1803" t="s">
        <v>42</v>
      </c>
      <c r="C1803" t="s">
        <v>31</v>
      </c>
      <c r="D1803" t="s">
        <v>10763</v>
      </c>
      <c r="E1803">
        <v>4008.68</v>
      </c>
      <c r="F1803">
        <v>1</v>
      </c>
      <c r="G1803">
        <v>-78.84</v>
      </c>
      <c r="I1803" t="s">
        <v>33</v>
      </c>
    </row>
    <row r="1804" spans="1:9" x14ac:dyDescent="0.3">
      <c r="A1804" t="s">
        <v>10767</v>
      </c>
      <c r="B1804" t="s">
        <v>80</v>
      </c>
      <c r="C1804" t="s">
        <v>95</v>
      </c>
      <c r="D1804" t="s">
        <v>10768</v>
      </c>
      <c r="E1804">
        <v>2066.65</v>
      </c>
      <c r="F1804">
        <v>8</v>
      </c>
      <c r="G1804">
        <v>3.75</v>
      </c>
      <c r="I1804" t="s">
        <v>55</v>
      </c>
    </row>
    <row r="1805" spans="1:9" x14ac:dyDescent="0.3">
      <c r="A1805" t="s">
        <v>10773</v>
      </c>
      <c r="B1805" t="s">
        <v>30</v>
      </c>
      <c r="C1805" t="s">
        <v>31</v>
      </c>
      <c r="D1805" t="s">
        <v>10774</v>
      </c>
      <c r="E1805">
        <v>1435.4</v>
      </c>
      <c r="F1805">
        <v>6</v>
      </c>
      <c r="G1805">
        <v>-36.39</v>
      </c>
      <c r="H1805">
        <v>1</v>
      </c>
      <c r="I1805" t="s">
        <v>45</v>
      </c>
    </row>
    <row r="1806" spans="1:9" x14ac:dyDescent="0.3">
      <c r="A1806" t="s">
        <v>10779</v>
      </c>
      <c r="B1806" t="s">
        <v>80</v>
      </c>
      <c r="C1806" t="s">
        <v>63</v>
      </c>
      <c r="D1806" t="s">
        <v>10780</v>
      </c>
      <c r="E1806">
        <v>2422.84</v>
      </c>
      <c r="F1806">
        <v>10</v>
      </c>
      <c r="G1806">
        <v>-98.34</v>
      </c>
      <c r="I1806" t="s">
        <v>33</v>
      </c>
    </row>
    <row r="1807" spans="1:9" x14ac:dyDescent="0.3">
      <c r="A1807" t="s">
        <v>10785</v>
      </c>
      <c r="B1807" t="s">
        <v>30</v>
      </c>
      <c r="C1807" t="s">
        <v>95</v>
      </c>
      <c r="D1807" t="s">
        <v>10786</v>
      </c>
      <c r="E1807">
        <v>199.95</v>
      </c>
      <c r="F1807">
        <v>10</v>
      </c>
      <c r="G1807">
        <v>15.91</v>
      </c>
      <c r="I1807" t="s">
        <v>33</v>
      </c>
    </row>
    <row r="1808" spans="1:9" x14ac:dyDescent="0.3">
      <c r="A1808" t="s">
        <v>10791</v>
      </c>
      <c r="B1808" t="s">
        <v>30</v>
      </c>
      <c r="C1808" t="s">
        <v>31</v>
      </c>
      <c r="D1808" t="s">
        <v>10792</v>
      </c>
      <c r="E1808">
        <v>3026.33</v>
      </c>
      <c r="F1808">
        <v>6</v>
      </c>
      <c r="G1808">
        <v>1.47</v>
      </c>
      <c r="I1808" t="s">
        <v>45</v>
      </c>
    </row>
    <row r="1809" spans="1:9" x14ac:dyDescent="0.3">
      <c r="A1809" t="s">
        <v>10797</v>
      </c>
      <c r="B1809" t="s">
        <v>30</v>
      </c>
      <c r="C1809" t="s">
        <v>31</v>
      </c>
      <c r="D1809" t="s">
        <v>10798</v>
      </c>
      <c r="E1809">
        <v>4886.51</v>
      </c>
      <c r="F1809">
        <v>6</v>
      </c>
      <c r="G1809">
        <v>-8.94</v>
      </c>
      <c r="H1809">
        <v>1</v>
      </c>
      <c r="I1809" t="s">
        <v>33</v>
      </c>
    </row>
    <row r="1810" spans="1:9" x14ac:dyDescent="0.3">
      <c r="A1810" t="s">
        <v>10803</v>
      </c>
      <c r="B1810" t="s">
        <v>80</v>
      </c>
      <c r="C1810" t="s">
        <v>31</v>
      </c>
      <c r="D1810" t="s">
        <v>10804</v>
      </c>
      <c r="E1810">
        <v>2583.5100000000002</v>
      </c>
      <c r="F1810">
        <v>3</v>
      </c>
      <c r="G1810">
        <v>9.7100000000000009</v>
      </c>
      <c r="I1810" t="s">
        <v>55</v>
      </c>
    </row>
    <row r="1811" spans="1:9" x14ac:dyDescent="0.3">
      <c r="A1811" t="s">
        <v>10809</v>
      </c>
      <c r="B1811" t="s">
        <v>30</v>
      </c>
      <c r="C1811" t="s">
        <v>95</v>
      </c>
      <c r="D1811" t="s">
        <v>10810</v>
      </c>
      <c r="E1811">
        <v>2061.63</v>
      </c>
      <c r="F1811">
        <v>2</v>
      </c>
      <c r="G1811">
        <v>-9.99</v>
      </c>
      <c r="H1811">
        <v>1</v>
      </c>
      <c r="I1811" t="s">
        <v>55</v>
      </c>
    </row>
    <row r="1812" spans="1:9" x14ac:dyDescent="0.3">
      <c r="A1812" t="s">
        <v>10815</v>
      </c>
      <c r="B1812" t="s">
        <v>80</v>
      </c>
      <c r="C1812" t="s">
        <v>95</v>
      </c>
      <c r="D1812" t="s">
        <v>10816</v>
      </c>
      <c r="E1812">
        <v>2831.08</v>
      </c>
      <c r="F1812">
        <v>6</v>
      </c>
      <c r="G1812">
        <v>88.66</v>
      </c>
      <c r="H1812">
        <v>1</v>
      </c>
      <c r="I1812" t="s">
        <v>45</v>
      </c>
    </row>
    <row r="1813" spans="1:9" x14ac:dyDescent="0.3">
      <c r="A1813" t="s">
        <v>10821</v>
      </c>
      <c r="B1813" t="s">
        <v>42</v>
      </c>
      <c r="C1813" t="s">
        <v>63</v>
      </c>
      <c r="D1813" t="s">
        <v>10822</v>
      </c>
      <c r="E1813">
        <v>1234.6600000000001</v>
      </c>
      <c r="F1813">
        <v>7</v>
      </c>
      <c r="G1813">
        <v>84.1</v>
      </c>
      <c r="H1813">
        <v>1</v>
      </c>
      <c r="I1813" t="s">
        <v>45</v>
      </c>
    </row>
    <row r="1814" spans="1:9" x14ac:dyDescent="0.3">
      <c r="A1814" t="s">
        <v>10827</v>
      </c>
      <c r="B1814" t="s">
        <v>80</v>
      </c>
      <c r="C1814" t="s">
        <v>63</v>
      </c>
      <c r="D1814" t="s">
        <v>10828</v>
      </c>
      <c r="E1814">
        <v>2214.0700000000002</v>
      </c>
      <c r="F1814">
        <v>9</v>
      </c>
      <c r="G1814">
        <v>-94.17</v>
      </c>
      <c r="H1814">
        <v>1</v>
      </c>
      <c r="I1814" t="s">
        <v>45</v>
      </c>
    </row>
    <row r="1815" spans="1:9" x14ac:dyDescent="0.3">
      <c r="A1815" t="s">
        <v>10833</v>
      </c>
      <c r="B1815" t="s">
        <v>30</v>
      </c>
      <c r="C1815" t="s">
        <v>63</v>
      </c>
      <c r="D1815" t="s">
        <v>10834</v>
      </c>
      <c r="E1815">
        <v>3161.14</v>
      </c>
      <c r="F1815">
        <v>1</v>
      </c>
      <c r="G1815">
        <v>5.33</v>
      </c>
      <c r="I1815" t="s">
        <v>45</v>
      </c>
    </row>
    <row r="1816" spans="1:9" x14ac:dyDescent="0.3">
      <c r="A1816" t="s">
        <v>10839</v>
      </c>
      <c r="B1816" t="s">
        <v>80</v>
      </c>
      <c r="C1816" t="s">
        <v>31</v>
      </c>
      <c r="D1816" t="s">
        <v>10840</v>
      </c>
      <c r="E1816">
        <v>968.75</v>
      </c>
      <c r="F1816">
        <v>6</v>
      </c>
      <c r="G1816">
        <v>-1.93</v>
      </c>
      <c r="H1816">
        <v>1</v>
      </c>
      <c r="I1816" t="s">
        <v>33</v>
      </c>
    </row>
    <row r="1817" spans="1:9" x14ac:dyDescent="0.3">
      <c r="A1817" t="s">
        <v>10845</v>
      </c>
      <c r="B1817" t="s">
        <v>80</v>
      </c>
      <c r="C1817" t="s">
        <v>71</v>
      </c>
      <c r="D1817" t="s">
        <v>10846</v>
      </c>
      <c r="E1817">
        <v>2920.22</v>
      </c>
      <c r="F1817">
        <v>5</v>
      </c>
      <c r="G1817">
        <v>-18.12</v>
      </c>
      <c r="I1817" t="s">
        <v>55</v>
      </c>
    </row>
    <row r="1818" spans="1:9" x14ac:dyDescent="0.3">
      <c r="A1818" t="s">
        <v>10851</v>
      </c>
      <c r="B1818" t="s">
        <v>30</v>
      </c>
      <c r="C1818" t="s">
        <v>43</v>
      </c>
      <c r="D1818" t="s">
        <v>10852</v>
      </c>
      <c r="E1818">
        <v>3354.56</v>
      </c>
      <c r="F1818">
        <v>1</v>
      </c>
      <c r="G1818">
        <v>13.46</v>
      </c>
      <c r="H1818">
        <v>1</v>
      </c>
      <c r="I1818" t="s">
        <v>55</v>
      </c>
    </row>
    <row r="1819" spans="1:9" x14ac:dyDescent="0.3">
      <c r="A1819" t="s">
        <v>10857</v>
      </c>
      <c r="B1819" t="s">
        <v>80</v>
      </c>
      <c r="C1819" t="s">
        <v>95</v>
      </c>
      <c r="D1819" t="s">
        <v>10858</v>
      </c>
      <c r="E1819">
        <v>3881.47</v>
      </c>
      <c r="F1819">
        <v>1</v>
      </c>
      <c r="G1819">
        <v>4.7699999999999996</v>
      </c>
      <c r="H1819">
        <v>1</v>
      </c>
      <c r="I1819" t="s">
        <v>55</v>
      </c>
    </row>
    <row r="1820" spans="1:9" x14ac:dyDescent="0.3">
      <c r="A1820" t="s">
        <v>10863</v>
      </c>
      <c r="B1820" t="s">
        <v>80</v>
      </c>
      <c r="C1820" t="s">
        <v>71</v>
      </c>
      <c r="D1820" t="s">
        <v>10864</v>
      </c>
      <c r="E1820">
        <v>1728.9</v>
      </c>
      <c r="F1820">
        <v>10</v>
      </c>
      <c r="G1820">
        <v>-37.01</v>
      </c>
      <c r="I1820" t="s">
        <v>33</v>
      </c>
    </row>
    <row r="1821" spans="1:9" x14ac:dyDescent="0.3">
      <c r="A1821" t="s">
        <v>10869</v>
      </c>
      <c r="B1821" t="s">
        <v>30</v>
      </c>
      <c r="C1821" t="s">
        <v>43</v>
      </c>
      <c r="D1821" t="s">
        <v>10870</v>
      </c>
      <c r="E1821">
        <v>3102.66</v>
      </c>
      <c r="F1821">
        <v>5</v>
      </c>
      <c r="G1821">
        <v>28.96</v>
      </c>
      <c r="I1821" t="s">
        <v>45</v>
      </c>
    </row>
    <row r="1822" spans="1:9" x14ac:dyDescent="0.3">
      <c r="A1822" t="s">
        <v>10875</v>
      </c>
      <c r="B1822" t="s">
        <v>42</v>
      </c>
      <c r="C1822" t="s">
        <v>43</v>
      </c>
      <c r="D1822" t="s">
        <v>10876</v>
      </c>
      <c r="E1822">
        <v>3839.56</v>
      </c>
      <c r="F1822">
        <v>10</v>
      </c>
      <c r="G1822">
        <v>49.53</v>
      </c>
      <c r="H1822">
        <v>1</v>
      </c>
      <c r="I1822" t="s">
        <v>45</v>
      </c>
    </row>
    <row r="1823" spans="1:9" x14ac:dyDescent="0.3">
      <c r="A1823" t="s">
        <v>10881</v>
      </c>
      <c r="B1823" t="s">
        <v>80</v>
      </c>
      <c r="C1823" t="s">
        <v>63</v>
      </c>
      <c r="D1823" t="s">
        <v>10882</v>
      </c>
      <c r="E1823">
        <v>364.62</v>
      </c>
      <c r="F1823">
        <v>2</v>
      </c>
      <c r="G1823">
        <v>-71.569999999999993</v>
      </c>
      <c r="H1823">
        <v>1</v>
      </c>
      <c r="I1823" t="s">
        <v>45</v>
      </c>
    </row>
    <row r="1824" spans="1:9" x14ac:dyDescent="0.3">
      <c r="A1824" t="s">
        <v>10887</v>
      </c>
      <c r="B1824" t="s">
        <v>42</v>
      </c>
      <c r="C1824" t="s">
        <v>43</v>
      </c>
      <c r="D1824" t="s">
        <v>10888</v>
      </c>
      <c r="E1824">
        <v>4669.3900000000003</v>
      </c>
      <c r="F1824">
        <v>8</v>
      </c>
      <c r="G1824">
        <v>53.97</v>
      </c>
      <c r="H1824">
        <v>1</v>
      </c>
      <c r="I1824" t="s">
        <v>45</v>
      </c>
    </row>
    <row r="1825" spans="1:9" x14ac:dyDescent="0.3">
      <c r="A1825" t="s">
        <v>10893</v>
      </c>
      <c r="B1825" t="s">
        <v>42</v>
      </c>
      <c r="C1825" t="s">
        <v>95</v>
      </c>
      <c r="D1825" t="s">
        <v>10894</v>
      </c>
      <c r="E1825">
        <v>3427.3</v>
      </c>
      <c r="F1825">
        <v>10</v>
      </c>
      <c r="G1825">
        <v>41.17</v>
      </c>
      <c r="I1825" t="s">
        <v>33</v>
      </c>
    </row>
    <row r="1826" spans="1:9" x14ac:dyDescent="0.3">
      <c r="A1826" t="s">
        <v>10899</v>
      </c>
      <c r="B1826" t="s">
        <v>42</v>
      </c>
      <c r="C1826" t="s">
        <v>71</v>
      </c>
      <c r="D1826" t="s">
        <v>10900</v>
      </c>
      <c r="E1826">
        <v>858.57</v>
      </c>
      <c r="F1826">
        <v>10</v>
      </c>
      <c r="G1826">
        <v>59.47</v>
      </c>
      <c r="I1826" t="s">
        <v>33</v>
      </c>
    </row>
    <row r="1827" spans="1:9" x14ac:dyDescent="0.3">
      <c r="A1827" t="s">
        <v>10905</v>
      </c>
      <c r="B1827" t="s">
        <v>80</v>
      </c>
      <c r="C1827" t="s">
        <v>31</v>
      </c>
      <c r="D1827" t="s">
        <v>10906</v>
      </c>
      <c r="E1827">
        <v>3270.68</v>
      </c>
      <c r="F1827">
        <v>8</v>
      </c>
      <c r="G1827">
        <v>57.42</v>
      </c>
      <c r="I1827" t="s">
        <v>55</v>
      </c>
    </row>
    <row r="1828" spans="1:9" x14ac:dyDescent="0.3">
      <c r="A1828" t="s">
        <v>10910</v>
      </c>
      <c r="B1828" t="s">
        <v>42</v>
      </c>
      <c r="C1828" t="s">
        <v>63</v>
      </c>
      <c r="D1828" t="s">
        <v>10911</v>
      </c>
      <c r="E1828">
        <v>3025.68</v>
      </c>
      <c r="F1828">
        <v>7</v>
      </c>
      <c r="G1828">
        <v>-34.22</v>
      </c>
      <c r="H1828">
        <v>1</v>
      </c>
      <c r="I1828" t="s">
        <v>55</v>
      </c>
    </row>
    <row r="1829" spans="1:9" x14ac:dyDescent="0.3">
      <c r="A1829" t="s">
        <v>10916</v>
      </c>
      <c r="B1829" t="s">
        <v>42</v>
      </c>
      <c r="C1829" t="s">
        <v>71</v>
      </c>
      <c r="D1829" t="s">
        <v>10917</v>
      </c>
      <c r="E1829">
        <v>440.57</v>
      </c>
      <c r="F1829">
        <v>3</v>
      </c>
      <c r="G1829">
        <v>-58.05</v>
      </c>
      <c r="H1829">
        <v>1</v>
      </c>
      <c r="I1829" t="s">
        <v>33</v>
      </c>
    </row>
    <row r="1830" spans="1:9" x14ac:dyDescent="0.3">
      <c r="A1830" t="s">
        <v>10922</v>
      </c>
      <c r="B1830" t="s">
        <v>30</v>
      </c>
      <c r="C1830" t="s">
        <v>31</v>
      </c>
      <c r="D1830" t="s">
        <v>10923</v>
      </c>
      <c r="E1830">
        <v>4234.24</v>
      </c>
      <c r="F1830">
        <v>5</v>
      </c>
      <c r="G1830">
        <v>-91.83</v>
      </c>
      <c r="H1830">
        <v>1</v>
      </c>
      <c r="I1830" t="s">
        <v>45</v>
      </c>
    </row>
    <row r="1831" spans="1:9" x14ac:dyDescent="0.3">
      <c r="A1831" t="s">
        <v>10928</v>
      </c>
      <c r="B1831" t="s">
        <v>42</v>
      </c>
      <c r="C1831" t="s">
        <v>71</v>
      </c>
      <c r="D1831" t="s">
        <v>10929</v>
      </c>
      <c r="E1831">
        <v>1555.23</v>
      </c>
      <c r="F1831">
        <v>2</v>
      </c>
      <c r="G1831">
        <v>-71.39</v>
      </c>
      <c r="H1831">
        <v>1</v>
      </c>
      <c r="I1831" t="s">
        <v>45</v>
      </c>
    </row>
    <row r="1832" spans="1:9" x14ac:dyDescent="0.3">
      <c r="A1832" t="s">
        <v>10934</v>
      </c>
      <c r="B1832" t="s">
        <v>30</v>
      </c>
      <c r="C1832" t="s">
        <v>71</v>
      </c>
      <c r="D1832" t="s">
        <v>10935</v>
      </c>
      <c r="E1832">
        <v>1793.24</v>
      </c>
      <c r="F1832">
        <v>2</v>
      </c>
      <c r="G1832">
        <v>-52.9</v>
      </c>
      <c r="I1832" t="s">
        <v>55</v>
      </c>
    </row>
    <row r="1833" spans="1:9" x14ac:dyDescent="0.3">
      <c r="A1833" t="s">
        <v>10939</v>
      </c>
      <c r="B1833" t="s">
        <v>42</v>
      </c>
      <c r="C1833" t="s">
        <v>63</v>
      </c>
      <c r="D1833" t="s">
        <v>10940</v>
      </c>
      <c r="E1833">
        <v>249.86</v>
      </c>
      <c r="F1833">
        <v>2</v>
      </c>
      <c r="G1833">
        <v>15.79</v>
      </c>
      <c r="I1833" t="s">
        <v>45</v>
      </c>
    </row>
    <row r="1834" spans="1:9" x14ac:dyDescent="0.3">
      <c r="A1834" t="s">
        <v>10945</v>
      </c>
      <c r="B1834" t="s">
        <v>42</v>
      </c>
      <c r="C1834" t="s">
        <v>63</v>
      </c>
      <c r="D1834" t="s">
        <v>10946</v>
      </c>
      <c r="E1834">
        <v>4979.03</v>
      </c>
      <c r="F1834">
        <v>6</v>
      </c>
      <c r="G1834">
        <v>-83.39</v>
      </c>
      <c r="H1834">
        <v>1</v>
      </c>
      <c r="I1834" t="s">
        <v>45</v>
      </c>
    </row>
    <row r="1835" spans="1:9" x14ac:dyDescent="0.3">
      <c r="A1835" t="s">
        <v>10950</v>
      </c>
      <c r="B1835" t="s">
        <v>80</v>
      </c>
      <c r="C1835" t="s">
        <v>43</v>
      </c>
      <c r="D1835" t="s">
        <v>10951</v>
      </c>
      <c r="E1835">
        <v>1692.28</v>
      </c>
      <c r="F1835">
        <v>2</v>
      </c>
      <c r="G1835">
        <v>-47.6</v>
      </c>
      <c r="I1835" t="s">
        <v>55</v>
      </c>
    </row>
    <row r="1836" spans="1:9" x14ac:dyDescent="0.3">
      <c r="A1836" t="s">
        <v>10956</v>
      </c>
      <c r="B1836" t="s">
        <v>80</v>
      </c>
      <c r="C1836" t="s">
        <v>63</v>
      </c>
      <c r="D1836" t="s">
        <v>10957</v>
      </c>
      <c r="E1836">
        <v>1581.91</v>
      </c>
      <c r="F1836">
        <v>8</v>
      </c>
      <c r="G1836">
        <v>55.84</v>
      </c>
      <c r="H1836">
        <v>1</v>
      </c>
      <c r="I1836" t="s">
        <v>45</v>
      </c>
    </row>
    <row r="1837" spans="1:9" x14ac:dyDescent="0.3">
      <c r="A1837" t="s">
        <v>10961</v>
      </c>
      <c r="B1837" t="s">
        <v>30</v>
      </c>
      <c r="C1837" t="s">
        <v>31</v>
      </c>
      <c r="D1837" t="s">
        <v>10962</v>
      </c>
      <c r="E1837">
        <v>3825.51</v>
      </c>
      <c r="F1837">
        <v>6</v>
      </c>
      <c r="G1837">
        <v>-57.77</v>
      </c>
      <c r="H1837">
        <v>1</v>
      </c>
      <c r="I1837" t="s">
        <v>33</v>
      </c>
    </row>
    <row r="1838" spans="1:9" x14ac:dyDescent="0.3">
      <c r="A1838" t="s">
        <v>10967</v>
      </c>
      <c r="B1838" t="s">
        <v>80</v>
      </c>
      <c r="C1838" t="s">
        <v>43</v>
      </c>
      <c r="D1838" t="s">
        <v>10968</v>
      </c>
      <c r="E1838">
        <v>505.44</v>
      </c>
      <c r="F1838">
        <v>10</v>
      </c>
      <c r="G1838">
        <v>-23.61</v>
      </c>
      <c r="H1838">
        <v>1</v>
      </c>
      <c r="I1838" t="s">
        <v>55</v>
      </c>
    </row>
    <row r="1839" spans="1:9" x14ac:dyDescent="0.3">
      <c r="A1839" t="s">
        <v>10973</v>
      </c>
      <c r="B1839" t="s">
        <v>30</v>
      </c>
      <c r="C1839" t="s">
        <v>43</v>
      </c>
      <c r="D1839" t="s">
        <v>10974</v>
      </c>
      <c r="E1839">
        <v>4215.3900000000003</v>
      </c>
      <c r="F1839">
        <v>6</v>
      </c>
      <c r="G1839">
        <v>-47.8</v>
      </c>
      <c r="H1839">
        <v>1</v>
      </c>
      <c r="I1839" t="s">
        <v>55</v>
      </c>
    </row>
    <row r="1840" spans="1:9" x14ac:dyDescent="0.3">
      <c r="A1840" t="s">
        <v>10979</v>
      </c>
      <c r="B1840" t="s">
        <v>80</v>
      </c>
      <c r="C1840" t="s">
        <v>71</v>
      </c>
      <c r="D1840" t="s">
        <v>10980</v>
      </c>
      <c r="E1840">
        <v>1756.22</v>
      </c>
      <c r="F1840">
        <v>8</v>
      </c>
      <c r="G1840">
        <v>81.680000000000007</v>
      </c>
      <c r="H1840">
        <v>1</v>
      </c>
      <c r="I1840" t="s">
        <v>55</v>
      </c>
    </row>
    <row r="1841" spans="1:9" x14ac:dyDescent="0.3">
      <c r="A1841" t="s">
        <v>10985</v>
      </c>
      <c r="B1841" t="s">
        <v>80</v>
      </c>
      <c r="C1841" t="s">
        <v>63</v>
      </c>
      <c r="D1841" t="s">
        <v>10986</v>
      </c>
      <c r="E1841">
        <v>1600.36</v>
      </c>
      <c r="F1841">
        <v>8</v>
      </c>
      <c r="G1841">
        <v>63.98</v>
      </c>
      <c r="H1841">
        <v>1</v>
      </c>
      <c r="I1841" t="s">
        <v>55</v>
      </c>
    </row>
    <row r="1842" spans="1:9" x14ac:dyDescent="0.3">
      <c r="A1842" t="s">
        <v>10991</v>
      </c>
      <c r="B1842" t="s">
        <v>30</v>
      </c>
      <c r="C1842" t="s">
        <v>31</v>
      </c>
      <c r="D1842" t="s">
        <v>10992</v>
      </c>
      <c r="E1842">
        <v>1435.49</v>
      </c>
      <c r="F1842">
        <v>2</v>
      </c>
      <c r="G1842">
        <v>13.87</v>
      </c>
      <c r="I1842" t="s">
        <v>45</v>
      </c>
    </row>
    <row r="1843" spans="1:9" x14ac:dyDescent="0.3">
      <c r="A1843" t="s">
        <v>10996</v>
      </c>
      <c r="B1843" t="s">
        <v>30</v>
      </c>
      <c r="C1843" t="s">
        <v>95</v>
      </c>
      <c r="D1843" t="s">
        <v>10997</v>
      </c>
      <c r="E1843">
        <v>440.66</v>
      </c>
      <c r="F1843">
        <v>7</v>
      </c>
      <c r="G1843">
        <v>81.040000000000006</v>
      </c>
      <c r="I1843" t="s">
        <v>33</v>
      </c>
    </row>
    <row r="1844" spans="1:9" x14ac:dyDescent="0.3">
      <c r="A1844" t="s">
        <v>11002</v>
      </c>
      <c r="B1844" t="s">
        <v>30</v>
      </c>
      <c r="C1844" t="s">
        <v>63</v>
      </c>
      <c r="D1844" t="s">
        <v>11003</v>
      </c>
      <c r="E1844">
        <v>3055.38</v>
      </c>
      <c r="F1844">
        <v>5</v>
      </c>
      <c r="G1844">
        <v>-79.900000000000006</v>
      </c>
      <c r="I1844" t="s">
        <v>45</v>
      </c>
    </row>
    <row r="1845" spans="1:9" x14ac:dyDescent="0.3">
      <c r="A1845" t="s">
        <v>11008</v>
      </c>
      <c r="B1845" t="s">
        <v>42</v>
      </c>
      <c r="C1845" t="s">
        <v>71</v>
      </c>
      <c r="D1845" t="s">
        <v>11009</v>
      </c>
      <c r="E1845">
        <v>4534.74</v>
      </c>
      <c r="F1845">
        <v>6</v>
      </c>
      <c r="G1845">
        <v>-40.17</v>
      </c>
      <c r="I1845" t="s">
        <v>45</v>
      </c>
    </row>
    <row r="1846" spans="1:9" x14ac:dyDescent="0.3">
      <c r="A1846" t="s">
        <v>11013</v>
      </c>
      <c r="B1846" t="s">
        <v>80</v>
      </c>
      <c r="C1846" t="s">
        <v>71</v>
      </c>
      <c r="D1846" t="s">
        <v>11014</v>
      </c>
      <c r="E1846">
        <v>2244.91</v>
      </c>
      <c r="F1846">
        <v>3</v>
      </c>
      <c r="G1846">
        <v>51.98</v>
      </c>
      <c r="I1846" t="s">
        <v>33</v>
      </c>
    </row>
    <row r="1847" spans="1:9" x14ac:dyDescent="0.3">
      <c r="A1847" t="s">
        <v>11019</v>
      </c>
      <c r="B1847" t="s">
        <v>80</v>
      </c>
      <c r="C1847" t="s">
        <v>95</v>
      </c>
      <c r="D1847" t="s">
        <v>11020</v>
      </c>
      <c r="E1847">
        <v>2859.52</v>
      </c>
      <c r="F1847">
        <v>5</v>
      </c>
      <c r="G1847">
        <v>-58.77</v>
      </c>
      <c r="H1847">
        <v>1</v>
      </c>
      <c r="I1847" t="s">
        <v>33</v>
      </c>
    </row>
    <row r="1848" spans="1:9" x14ac:dyDescent="0.3">
      <c r="A1848" t="s">
        <v>11025</v>
      </c>
      <c r="B1848" t="s">
        <v>42</v>
      </c>
      <c r="C1848" t="s">
        <v>63</v>
      </c>
      <c r="D1848" t="s">
        <v>11026</v>
      </c>
      <c r="E1848">
        <v>4010.48</v>
      </c>
      <c r="F1848">
        <v>1</v>
      </c>
      <c r="G1848">
        <v>-12.31</v>
      </c>
      <c r="H1848">
        <v>1</v>
      </c>
      <c r="I1848" t="s">
        <v>33</v>
      </c>
    </row>
    <row r="1849" spans="1:9" x14ac:dyDescent="0.3">
      <c r="A1849" t="s">
        <v>11030</v>
      </c>
      <c r="B1849" t="s">
        <v>30</v>
      </c>
      <c r="C1849" t="s">
        <v>31</v>
      </c>
      <c r="D1849" t="s">
        <v>11031</v>
      </c>
      <c r="E1849">
        <v>67.48</v>
      </c>
      <c r="F1849">
        <v>6</v>
      </c>
      <c r="G1849">
        <v>-68.849999999999994</v>
      </c>
      <c r="I1849" t="s">
        <v>55</v>
      </c>
    </row>
    <row r="1850" spans="1:9" x14ac:dyDescent="0.3">
      <c r="A1850" t="s">
        <v>11036</v>
      </c>
      <c r="B1850" t="s">
        <v>80</v>
      </c>
      <c r="C1850" t="s">
        <v>95</v>
      </c>
      <c r="D1850" t="s">
        <v>11037</v>
      </c>
      <c r="E1850">
        <v>3811.07</v>
      </c>
      <c r="F1850">
        <v>6</v>
      </c>
      <c r="G1850">
        <v>62.71</v>
      </c>
      <c r="H1850">
        <v>1</v>
      </c>
      <c r="I1850" t="s">
        <v>33</v>
      </c>
    </row>
    <row r="1851" spans="1:9" x14ac:dyDescent="0.3">
      <c r="A1851" t="s">
        <v>11042</v>
      </c>
      <c r="B1851" t="s">
        <v>30</v>
      </c>
      <c r="C1851" t="s">
        <v>95</v>
      </c>
      <c r="D1851" t="s">
        <v>11043</v>
      </c>
      <c r="E1851">
        <v>650.46</v>
      </c>
      <c r="F1851">
        <v>6</v>
      </c>
      <c r="G1851">
        <v>-90.44</v>
      </c>
      <c r="H1851">
        <v>1</v>
      </c>
      <c r="I1851" t="s">
        <v>45</v>
      </c>
    </row>
    <row r="1852" spans="1:9" x14ac:dyDescent="0.3">
      <c r="A1852" t="s">
        <v>11047</v>
      </c>
      <c r="B1852" t="s">
        <v>80</v>
      </c>
      <c r="C1852" t="s">
        <v>95</v>
      </c>
      <c r="D1852" t="s">
        <v>11048</v>
      </c>
      <c r="E1852">
        <v>4253.4799999999996</v>
      </c>
      <c r="F1852">
        <v>1</v>
      </c>
      <c r="G1852">
        <v>-62.74</v>
      </c>
      <c r="H1852">
        <v>1</v>
      </c>
      <c r="I1852" t="s">
        <v>33</v>
      </c>
    </row>
    <row r="1853" spans="1:9" x14ac:dyDescent="0.3">
      <c r="A1853" t="s">
        <v>11053</v>
      </c>
      <c r="B1853" t="s">
        <v>80</v>
      </c>
      <c r="C1853" t="s">
        <v>63</v>
      </c>
      <c r="D1853" t="s">
        <v>11054</v>
      </c>
      <c r="E1853">
        <v>3833.77</v>
      </c>
      <c r="F1853">
        <v>9</v>
      </c>
      <c r="G1853">
        <v>-21.26</v>
      </c>
      <c r="H1853">
        <v>1</v>
      </c>
      <c r="I1853" t="s">
        <v>33</v>
      </c>
    </row>
    <row r="1854" spans="1:9" x14ac:dyDescent="0.3">
      <c r="A1854" t="s">
        <v>11058</v>
      </c>
      <c r="B1854" t="s">
        <v>80</v>
      </c>
      <c r="C1854" t="s">
        <v>95</v>
      </c>
      <c r="D1854" t="s">
        <v>11059</v>
      </c>
      <c r="E1854">
        <v>1066.55</v>
      </c>
      <c r="F1854">
        <v>7</v>
      </c>
      <c r="G1854">
        <v>74.62</v>
      </c>
      <c r="H1854">
        <v>1</v>
      </c>
      <c r="I1854" t="s">
        <v>45</v>
      </c>
    </row>
    <row r="1855" spans="1:9" x14ac:dyDescent="0.3">
      <c r="A1855" t="s">
        <v>11064</v>
      </c>
      <c r="B1855" t="s">
        <v>30</v>
      </c>
      <c r="C1855" t="s">
        <v>31</v>
      </c>
      <c r="D1855" t="s">
        <v>11065</v>
      </c>
      <c r="E1855">
        <v>3401.11</v>
      </c>
      <c r="F1855">
        <v>7</v>
      </c>
      <c r="G1855">
        <v>48.06</v>
      </c>
      <c r="I1855" t="s">
        <v>45</v>
      </c>
    </row>
    <row r="1856" spans="1:9" x14ac:dyDescent="0.3">
      <c r="A1856" t="s">
        <v>11070</v>
      </c>
      <c r="B1856" t="s">
        <v>30</v>
      </c>
      <c r="C1856" t="s">
        <v>63</v>
      </c>
      <c r="D1856" t="s">
        <v>11071</v>
      </c>
      <c r="E1856">
        <v>4999.99</v>
      </c>
      <c r="F1856">
        <v>7</v>
      </c>
      <c r="G1856">
        <v>-95.41</v>
      </c>
      <c r="H1856">
        <v>1</v>
      </c>
      <c r="I1856" t="s">
        <v>33</v>
      </c>
    </row>
    <row r="1857" spans="1:9" x14ac:dyDescent="0.3">
      <c r="A1857" t="s">
        <v>11076</v>
      </c>
      <c r="B1857" t="s">
        <v>80</v>
      </c>
      <c r="C1857" t="s">
        <v>63</v>
      </c>
      <c r="D1857" t="s">
        <v>11077</v>
      </c>
      <c r="E1857">
        <v>161.96</v>
      </c>
      <c r="F1857">
        <v>5</v>
      </c>
      <c r="G1857">
        <v>-23.71</v>
      </c>
      <c r="H1857">
        <v>1</v>
      </c>
      <c r="I1857" t="s">
        <v>55</v>
      </c>
    </row>
    <row r="1858" spans="1:9" x14ac:dyDescent="0.3">
      <c r="A1858" t="s">
        <v>11082</v>
      </c>
      <c r="B1858" t="s">
        <v>42</v>
      </c>
      <c r="C1858" t="s">
        <v>31</v>
      </c>
      <c r="D1858" t="s">
        <v>11083</v>
      </c>
      <c r="E1858">
        <v>4954.6899999999996</v>
      </c>
      <c r="F1858">
        <v>3</v>
      </c>
      <c r="G1858">
        <v>50.09</v>
      </c>
      <c r="H1858">
        <v>1</v>
      </c>
      <c r="I1858" t="s">
        <v>45</v>
      </c>
    </row>
    <row r="1859" spans="1:9" x14ac:dyDescent="0.3">
      <c r="A1859" t="s">
        <v>11088</v>
      </c>
      <c r="B1859" t="s">
        <v>42</v>
      </c>
      <c r="C1859" t="s">
        <v>43</v>
      </c>
      <c r="D1859" t="s">
        <v>11089</v>
      </c>
      <c r="E1859">
        <v>4208.4399999999996</v>
      </c>
      <c r="F1859">
        <v>6</v>
      </c>
      <c r="G1859">
        <v>-17.739999999999998</v>
      </c>
      <c r="H1859">
        <v>1</v>
      </c>
      <c r="I1859" t="s">
        <v>45</v>
      </c>
    </row>
    <row r="1860" spans="1:9" x14ac:dyDescent="0.3">
      <c r="A1860" t="s">
        <v>11094</v>
      </c>
      <c r="B1860" t="s">
        <v>42</v>
      </c>
      <c r="C1860" t="s">
        <v>95</v>
      </c>
      <c r="D1860" t="s">
        <v>11095</v>
      </c>
      <c r="E1860">
        <v>3408.52</v>
      </c>
      <c r="F1860">
        <v>7</v>
      </c>
      <c r="G1860">
        <v>-93.85</v>
      </c>
      <c r="H1860">
        <v>1</v>
      </c>
      <c r="I1860" t="s">
        <v>33</v>
      </c>
    </row>
    <row r="1861" spans="1:9" x14ac:dyDescent="0.3">
      <c r="A1861" t="s">
        <v>11099</v>
      </c>
      <c r="B1861" t="s">
        <v>42</v>
      </c>
      <c r="C1861" t="s">
        <v>63</v>
      </c>
      <c r="D1861" t="s">
        <v>11100</v>
      </c>
      <c r="E1861">
        <v>1477.24</v>
      </c>
      <c r="F1861">
        <v>10</v>
      </c>
      <c r="G1861">
        <v>-18.170000000000002</v>
      </c>
      <c r="H1861">
        <v>1</v>
      </c>
      <c r="I1861" t="s">
        <v>55</v>
      </c>
    </row>
    <row r="1862" spans="1:9" x14ac:dyDescent="0.3">
      <c r="A1862" t="s">
        <v>11104</v>
      </c>
      <c r="B1862" t="s">
        <v>42</v>
      </c>
      <c r="C1862" t="s">
        <v>31</v>
      </c>
      <c r="D1862" t="s">
        <v>11105</v>
      </c>
      <c r="E1862">
        <v>4373.54</v>
      </c>
      <c r="F1862">
        <v>10</v>
      </c>
      <c r="G1862">
        <v>-15.48</v>
      </c>
      <c r="H1862">
        <v>1</v>
      </c>
      <c r="I1862" t="s">
        <v>55</v>
      </c>
    </row>
    <row r="1863" spans="1:9" x14ac:dyDescent="0.3">
      <c r="A1863" s="2" t="s">
        <v>11110</v>
      </c>
      <c r="B1863" t="s">
        <v>42</v>
      </c>
      <c r="C1863" t="s">
        <v>63</v>
      </c>
      <c r="D1863" t="s">
        <v>11111</v>
      </c>
      <c r="E1863">
        <v>4725.3900000000003</v>
      </c>
      <c r="F1863">
        <v>2</v>
      </c>
      <c r="G1863">
        <v>-39.75</v>
      </c>
      <c r="I1863" t="s">
        <v>55</v>
      </c>
    </row>
    <row r="1864" spans="1:9" x14ac:dyDescent="0.3">
      <c r="A1864" t="s">
        <v>11116</v>
      </c>
      <c r="B1864" t="s">
        <v>80</v>
      </c>
      <c r="C1864" t="s">
        <v>43</v>
      </c>
      <c r="D1864" t="s">
        <v>11117</v>
      </c>
      <c r="E1864">
        <v>295.45</v>
      </c>
      <c r="F1864">
        <v>6</v>
      </c>
      <c r="G1864">
        <v>52.05</v>
      </c>
      <c r="H1864">
        <v>1</v>
      </c>
      <c r="I1864" t="s">
        <v>55</v>
      </c>
    </row>
    <row r="1865" spans="1:9" x14ac:dyDescent="0.3">
      <c r="A1865" t="s">
        <v>11122</v>
      </c>
      <c r="B1865" t="s">
        <v>30</v>
      </c>
      <c r="C1865" t="s">
        <v>43</v>
      </c>
      <c r="D1865" t="s">
        <v>11123</v>
      </c>
      <c r="E1865">
        <v>4333.7</v>
      </c>
      <c r="F1865">
        <v>8</v>
      </c>
      <c r="G1865">
        <v>-16.350000000000001</v>
      </c>
      <c r="H1865">
        <v>1</v>
      </c>
      <c r="I1865" t="s">
        <v>55</v>
      </c>
    </row>
    <row r="1866" spans="1:9" x14ac:dyDescent="0.3">
      <c r="A1866" t="s">
        <v>11127</v>
      </c>
      <c r="B1866" t="s">
        <v>30</v>
      </c>
      <c r="C1866" t="s">
        <v>31</v>
      </c>
      <c r="D1866" t="s">
        <v>11128</v>
      </c>
      <c r="E1866">
        <v>273.72000000000003</v>
      </c>
      <c r="F1866">
        <v>7</v>
      </c>
      <c r="G1866">
        <v>38.69</v>
      </c>
      <c r="I1866" t="s">
        <v>33</v>
      </c>
    </row>
    <row r="1867" spans="1:9" x14ac:dyDescent="0.3">
      <c r="A1867" t="s">
        <v>11133</v>
      </c>
      <c r="B1867" t="s">
        <v>42</v>
      </c>
      <c r="C1867" t="s">
        <v>43</v>
      </c>
      <c r="D1867" t="s">
        <v>11134</v>
      </c>
      <c r="E1867">
        <v>861.55</v>
      </c>
      <c r="F1867">
        <v>6</v>
      </c>
      <c r="G1867">
        <v>-50.25</v>
      </c>
      <c r="I1867" t="s">
        <v>45</v>
      </c>
    </row>
    <row r="1868" spans="1:9" x14ac:dyDescent="0.3">
      <c r="A1868" s="2" t="s">
        <v>11139</v>
      </c>
      <c r="B1868" t="s">
        <v>30</v>
      </c>
      <c r="C1868" t="s">
        <v>71</v>
      </c>
      <c r="D1868" t="s">
        <v>11140</v>
      </c>
      <c r="E1868">
        <v>3643.53</v>
      </c>
      <c r="F1868">
        <v>5</v>
      </c>
      <c r="G1868">
        <v>-5.59</v>
      </c>
      <c r="I1868" t="s">
        <v>33</v>
      </c>
    </row>
    <row r="1869" spans="1:9" x14ac:dyDescent="0.3">
      <c r="A1869" t="s">
        <v>11145</v>
      </c>
      <c r="B1869" t="s">
        <v>42</v>
      </c>
      <c r="C1869" t="s">
        <v>71</v>
      </c>
      <c r="D1869" t="s">
        <v>11146</v>
      </c>
      <c r="E1869">
        <v>3868.71</v>
      </c>
      <c r="F1869">
        <v>2</v>
      </c>
      <c r="G1869">
        <v>29.11</v>
      </c>
      <c r="I1869" t="s">
        <v>33</v>
      </c>
    </row>
    <row r="1870" spans="1:9" x14ac:dyDescent="0.3">
      <c r="A1870" t="s">
        <v>11151</v>
      </c>
      <c r="B1870" t="s">
        <v>30</v>
      </c>
      <c r="C1870" t="s">
        <v>95</v>
      </c>
      <c r="D1870" t="s">
        <v>11152</v>
      </c>
      <c r="E1870">
        <v>4001.59</v>
      </c>
      <c r="F1870">
        <v>10</v>
      </c>
      <c r="G1870">
        <v>34.340000000000003</v>
      </c>
      <c r="I1870" t="s">
        <v>55</v>
      </c>
    </row>
    <row r="1871" spans="1:9" x14ac:dyDescent="0.3">
      <c r="A1871" t="s">
        <v>11157</v>
      </c>
      <c r="B1871" t="s">
        <v>30</v>
      </c>
      <c r="C1871" t="s">
        <v>31</v>
      </c>
      <c r="D1871" t="s">
        <v>11158</v>
      </c>
      <c r="E1871">
        <v>332.63</v>
      </c>
      <c r="F1871">
        <v>10</v>
      </c>
      <c r="G1871">
        <v>44.79</v>
      </c>
      <c r="I1871" t="s">
        <v>55</v>
      </c>
    </row>
    <row r="1872" spans="1:9" x14ac:dyDescent="0.3">
      <c r="A1872" t="s">
        <v>11163</v>
      </c>
      <c r="B1872" t="s">
        <v>42</v>
      </c>
      <c r="C1872" t="s">
        <v>31</v>
      </c>
      <c r="D1872" t="s">
        <v>11164</v>
      </c>
      <c r="E1872">
        <v>487.05</v>
      </c>
      <c r="F1872">
        <v>5</v>
      </c>
      <c r="G1872">
        <v>-8.07</v>
      </c>
      <c r="H1872">
        <v>1</v>
      </c>
      <c r="I1872" t="s">
        <v>55</v>
      </c>
    </row>
    <row r="1873" spans="1:9" x14ac:dyDescent="0.3">
      <c r="A1873" t="s">
        <v>11168</v>
      </c>
      <c r="B1873" t="s">
        <v>42</v>
      </c>
      <c r="C1873" t="s">
        <v>71</v>
      </c>
      <c r="D1873" t="s">
        <v>11169</v>
      </c>
      <c r="E1873">
        <v>2566.5100000000002</v>
      </c>
      <c r="F1873">
        <v>4</v>
      </c>
      <c r="G1873">
        <v>-46.73</v>
      </c>
      <c r="H1873">
        <v>1</v>
      </c>
      <c r="I1873" t="s">
        <v>45</v>
      </c>
    </row>
    <row r="1874" spans="1:9" x14ac:dyDescent="0.3">
      <c r="A1874" t="s">
        <v>11173</v>
      </c>
      <c r="B1874" t="s">
        <v>42</v>
      </c>
      <c r="C1874" t="s">
        <v>63</v>
      </c>
      <c r="D1874" t="s">
        <v>11174</v>
      </c>
      <c r="E1874">
        <v>2783.8</v>
      </c>
      <c r="F1874">
        <v>4</v>
      </c>
      <c r="G1874">
        <v>-75.180000000000007</v>
      </c>
      <c r="I1874" t="s">
        <v>45</v>
      </c>
    </row>
    <row r="1875" spans="1:9" x14ac:dyDescent="0.3">
      <c r="A1875" t="s">
        <v>11179</v>
      </c>
      <c r="B1875" t="s">
        <v>42</v>
      </c>
      <c r="C1875" t="s">
        <v>95</v>
      </c>
      <c r="D1875" t="s">
        <v>11180</v>
      </c>
      <c r="E1875">
        <v>2011.32</v>
      </c>
      <c r="F1875">
        <v>5</v>
      </c>
      <c r="G1875">
        <v>57.75</v>
      </c>
      <c r="I1875" t="s">
        <v>33</v>
      </c>
    </row>
    <row r="1876" spans="1:9" x14ac:dyDescent="0.3">
      <c r="A1876" t="s">
        <v>11185</v>
      </c>
      <c r="B1876" t="s">
        <v>30</v>
      </c>
      <c r="C1876" t="s">
        <v>43</v>
      </c>
      <c r="D1876" t="s">
        <v>11186</v>
      </c>
      <c r="E1876">
        <v>3706.86</v>
      </c>
      <c r="F1876">
        <v>7</v>
      </c>
      <c r="G1876">
        <v>-9.39</v>
      </c>
      <c r="H1876">
        <v>1</v>
      </c>
      <c r="I1876" t="s">
        <v>45</v>
      </c>
    </row>
    <row r="1877" spans="1:9" x14ac:dyDescent="0.3">
      <c r="A1877" t="s">
        <v>11191</v>
      </c>
      <c r="B1877" t="s">
        <v>30</v>
      </c>
      <c r="C1877" t="s">
        <v>31</v>
      </c>
      <c r="D1877" t="s">
        <v>11192</v>
      </c>
      <c r="E1877">
        <v>3363.44</v>
      </c>
      <c r="F1877">
        <v>2</v>
      </c>
      <c r="G1877">
        <v>-71.959999999999994</v>
      </c>
      <c r="I1877" t="s">
        <v>33</v>
      </c>
    </row>
    <row r="1878" spans="1:9" x14ac:dyDescent="0.3">
      <c r="A1878" t="s">
        <v>11197</v>
      </c>
      <c r="B1878" t="s">
        <v>30</v>
      </c>
      <c r="C1878" t="s">
        <v>31</v>
      </c>
      <c r="D1878" t="s">
        <v>11198</v>
      </c>
      <c r="E1878">
        <v>2958.44</v>
      </c>
      <c r="F1878">
        <v>6</v>
      </c>
      <c r="G1878">
        <v>-64.12</v>
      </c>
      <c r="I1878" t="s">
        <v>45</v>
      </c>
    </row>
    <row r="1879" spans="1:9" x14ac:dyDescent="0.3">
      <c r="A1879" t="s">
        <v>11203</v>
      </c>
      <c r="B1879" t="s">
        <v>30</v>
      </c>
      <c r="C1879" t="s">
        <v>31</v>
      </c>
      <c r="D1879" t="s">
        <v>11204</v>
      </c>
      <c r="E1879">
        <v>4497.37</v>
      </c>
      <c r="F1879">
        <v>9</v>
      </c>
      <c r="G1879">
        <v>84.71</v>
      </c>
      <c r="I1879" t="s">
        <v>55</v>
      </c>
    </row>
    <row r="1880" spans="1:9" x14ac:dyDescent="0.3">
      <c r="A1880" t="s">
        <v>11209</v>
      </c>
      <c r="B1880" t="s">
        <v>42</v>
      </c>
      <c r="C1880" t="s">
        <v>71</v>
      </c>
      <c r="D1880" t="s">
        <v>11210</v>
      </c>
      <c r="E1880">
        <v>721.15</v>
      </c>
      <c r="F1880">
        <v>8</v>
      </c>
      <c r="G1880">
        <v>-13.66</v>
      </c>
      <c r="I1880" t="s">
        <v>55</v>
      </c>
    </row>
    <row r="1881" spans="1:9" x14ac:dyDescent="0.3">
      <c r="A1881" t="s">
        <v>11215</v>
      </c>
      <c r="B1881" t="s">
        <v>42</v>
      </c>
      <c r="C1881" t="s">
        <v>63</v>
      </c>
      <c r="D1881" t="s">
        <v>11216</v>
      </c>
      <c r="E1881">
        <v>4105.34</v>
      </c>
      <c r="F1881">
        <v>4</v>
      </c>
      <c r="G1881">
        <v>89.59</v>
      </c>
      <c r="H1881">
        <v>1</v>
      </c>
      <c r="I1881" t="s">
        <v>55</v>
      </c>
    </row>
    <row r="1882" spans="1:9" x14ac:dyDescent="0.3">
      <c r="A1882" t="s">
        <v>11221</v>
      </c>
      <c r="B1882" t="s">
        <v>42</v>
      </c>
      <c r="C1882" t="s">
        <v>95</v>
      </c>
      <c r="D1882" t="s">
        <v>11222</v>
      </c>
      <c r="E1882">
        <v>2595.75</v>
      </c>
      <c r="F1882">
        <v>1</v>
      </c>
      <c r="G1882">
        <v>-27.33</v>
      </c>
      <c r="I1882" t="s">
        <v>55</v>
      </c>
    </row>
    <row r="1883" spans="1:9" x14ac:dyDescent="0.3">
      <c r="A1883" t="s">
        <v>11227</v>
      </c>
      <c r="B1883" t="s">
        <v>80</v>
      </c>
      <c r="C1883" t="s">
        <v>63</v>
      </c>
      <c r="D1883" t="s">
        <v>11228</v>
      </c>
      <c r="E1883">
        <v>4740.6400000000003</v>
      </c>
      <c r="F1883">
        <v>1</v>
      </c>
      <c r="G1883">
        <v>-93.1</v>
      </c>
      <c r="H1883">
        <v>1</v>
      </c>
      <c r="I1883" t="s">
        <v>33</v>
      </c>
    </row>
    <row r="1884" spans="1:9" x14ac:dyDescent="0.3">
      <c r="A1884" t="s">
        <v>11233</v>
      </c>
      <c r="B1884" t="s">
        <v>80</v>
      </c>
      <c r="C1884" t="s">
        <v>43</v>
      </c>
      <c r="D1884" t="s">
        <v>11234</v>
      </c>
      <c r="E1884">
        <v>3822.38</v>
      </c>
      <c r="F1884">
        <v>4</v>
      </c>
      <c r="G1884">
        <v>-14.75</v>
      </c>
      <c r="I1884" t="s">
        <v>55</v>
      </c>
    </row>
    <row r="1885" spans="1:9" x14ac:dyDescent="0.3">
      <c r="A1885" t="s">
        <v>11239</v>
      </c>
      <c r="B1885" t="s">
        <v>30</v>
      </c>
      <c r="C1885" t="s">
        <v>31</v>
      </c>
      <c r="D1885" t="s">
        <v>11240</v>
      </c>
      <c r="E1885">
        <v>1100.97</v>
      </c>
      <c r="F1885">
        <v>2</v>
      </c>
      <c r="G1885">
        <v>-36.479999999999997</v>
      </c>
      <c r="H1885">
        <v>1</v>
      </c>
      <c r="I1885" t="s">
        <v>55</v>
      </c>
    </row>
    <row r="1886" spans="1:9" x14ac:dyDescent="0.3">
      <c r="A1886" t="s">
        <v>11245</v>
      </c>
      <c r="B1886" t="s">
        <v>42</v>
      </c>
      <c r="C1886" t="s">
        <v>71</v>
      </c>
      <c r="D1886" t="s">
        <v>11246</v>
      </c>
      <c r="E1886">
        <v>1708.16</v>
      </c>
      <c r="F1886">
        <v>8</v>
      </c>
      <c r="G1886">
        <v>10.39</v>
      </c>
      <c r="I1886" t="s">
        <v>55</v>
      </c>
    </row>
    <row r="1887" spans="1:9" x14ac:dyDescent="0.3">
      <c r="A1887" t="s">
        <v>11250</v>
      </c>
      <c r="B1887" t="s">
        <v>42</v>
      </c>
      <c r="C1887" t="s">
        <v>43</v>
      </c>
      <c r="D1887" t="s">
        <v>11251</v>
      </c>
      <c r="E1887">
        <v>1675.57</v>
      </c>
      <c r="F1887">
        <v>1</v>
      </c>
      <c r="G1887">
        <v>16.46</v>
      </c>
      <c r="H1887">
        <v>1</v>
      </c>
      <c r="I1887" t="s">
        <v>55</v>
      </c>
    </row>
    <row r="1888" spans="1:9" x14ac:dyDescent="0.3">
      <c r="A1888" t="s">
        <v>11256</v>
      </c>
      <c r="B1888" t="s">
        <v>80</v>
      </c>
      <c r="C1888" t="s">
        <v>31</v>
      </c>
      <c r="D1888" t="s">
        <v>11257</v>
      </c>
      <c r="E1888">
        <v>1814.42</v>
      </c>
      <c r="F1888">
        <v>2</v>
      </c>
      <c r="G1888">
        <v>23.88</v>
      </c>
      <c r="H1888">
        <v>1</v>
      </c>
      <c r="I1888" t="s">
        <v>55</v>
      </c>
    </row>
    <row r="1889" spans="1:9" x14ac:dyDescent="0.3">
      <c r="A1889" t="s">
        <v>11262</v>
      </c>
      <c r="B1889" t="s">
        <v>42</v>
      </c>
      <c r="C1889" t="s">
        <v>63</v>
      </c>
      <c r="D1889" t="s">
        <v>11263</v>
      </c>
      <c r="E1889">
        <v>4992.41</v>
      </c>
      <c r="F1889">
        <v>6</v>
      </c>
      <c r="G1889">
        <v>-28.13</v>
      </c>
      <c r="I1889" t="s">
        <v>33</v>
      </c>
    </row>
    <row r="1890" spans="1:9" x14ac:dyDescent="0.3">
      <c r="A1890" t="s">
        <v>11268</v>
      </c>
      <c r="B1890" t="s">
        <v>80</v>
      </c>
      <c r="C1890" t="s">
        <v>95</v>
      </c>
      <c r="D1890" t="s">
        <v>11269</v>
      </c>
      <c r="E1890">
        <v>2329.63</v>
      </c>
      <c r="F1890">
        <v>8</v>
      </c>
      <c r="G1890">
        <v>20.170000000000002</v>
      </c>
      <c r="I1890" t="s">
        <v>55</v>
      </c>
    </row>
    <row r="1891" spans="1:9" x14ac:dyDescent="0.3">
      <c r="A1891" t="s">
        <v>11274</v>
      </c>
      <c r="B1891" t="s">
        <v>80</v>
      </c>
      <c r="C1891" t="s">
        <v>43</v>
      </c>
      <c r="D1891" t="s">
        <v>11275</v>
      </c>
      <c r="E1891">
        <v>996.21</v>
      </c>
      <c r="F1891">
        <v>3</v>
      </c>
      <c r="G1891">
        <v>63.69</v>
      </c>
      <c r="I1891" t="s">
        <v>33</v>
      </c>
    </row>
    <row r="1892" spans="1:9" x14ac:dyDescent="0.3">
      <c r="A1892" t="s">
        <v>11280</v>
      </c>
      <c r="B1892" t="s">
        <v>30</v>
      </c>
      <c r="C1892" t="s">
        <v>63</v>
      </c>
      <c r="D1892" t="s">
        <v>11281</v>
      </c>
      <c r="E1892">
        <v>2695.96</v>
      </c>
      <c r="F1892">
        <v>6</v>
      </c>
      <c r="G1892">
        <v>-76</v>
      </c>
      <c r="I1892" t="s">
        <v>45</v>
      </c>
    </row>
    <row r="1893" spans="1:9" x14ac:dyDescent="0.3">
      <c r="A1893" t="s">
        <v>11286</v>
      </c>
      <c r="B1893" t="s">
        <v>42</v>
      </c>
      <c r="C1893" t="s">
        <v>43</v>
      </c>
      <c r="D1893" t="s">
        <v>11287</v>
      </c>
      <c r="E1893">
        <v>4782.71</v>
      </c>
      <c r="F1893">
        <v>8</v>
      </c>
      <c r="G1893">
        <v>-11.62</v>
      </c>
      <c r="I1893" t="s">
        <v>55</v>
      </c>
    </row>
    <row r="1894" spans="1:9" x14ac:dyDescent="0.3">
      <c r="A1894" t="s">
        <v>11292</v>
      </c>
      <c r="B1894" t="s">
        <v>80</v>
      </c>
      <c r="C1894" t="s">
        <v>95</v>
      </c>
      <c r="D1894" t="s">
        <v>11293</v>
      </c>
      <c r="E1894">
        <v>1393.47</v>
      </c>
      <c r="F1894">
        <v>6</v>
      </c>
      <c r="G1894">
        <v>-3.14</v>
      </c>
      <c r="I1894" t="s">
        <v>55</v>
      </c>
    </row>
    <row r="1895" spans="1:9" x14ac:dyDescent="0.3">
      <c r="A1895" t="s">
        <v>11297</v>
      </c>
      <c r="B1895" t="s">
        <v>42</v>
      </c>
      <c r="C1895" t="s">
        <v>31</v>
      </c>
      <c r="D1895" t="s">
        <v>11298</v>
      </c>
      <c r="E1895">
        <v>98.05</v>
      </c>
      <c r="F1895">
        <v>2</v>
      </c>
      <c r="G1895">
        <v>-52.01</v>
      </c>
      <c r="H1895">
        <v>1</v>
      </c>
      <c r="I1895" t="s">
        <v>45</v>
      </c>
    </row>
    <row r="1896" spans="1:9" x14ac:dyDescent="0.3">
      <c r="A1896" t="s">
        <v>11303</v>
      </c>
      <c r="B1896" t="s">
        <v>80</v>
      </c>
      <c r="C1896" t="s">
        <v>31</v>
      </c>
      <c r="D1896" t="s">
        <v>11304</v>
      </c>
      <c r="E1896">
        <v>3445.1</v>
      </c>
      <c r="F1896">
        <v>3</v>
      </c>
      <c r="G1896">
        <v>58.79</v>
      </c>
      <c r="H1896">
        <v>1</v>
      </c>
      <c r="I1896" t="s">
        <v>45</v>
      </c>
    </row>
    <row r="1897" spans="1:9" x14ac:dyDescent="0.3">
      <c r="A1897" t="s">
        <v>11309</v>
      </c>
      <c r="B1897" t="s">
        <v>30</v>
      </c>
      <c r="C1897" t="s">
        <v>31</v>
      </c>
      <c r="D1897" t="s">
        <v>11310</v>
      </c>
      <c r="E1897">
        <v>305.73</v>
      </c>
      <c r="F1897">
        <v>6</v>
      </c>
      <c r="G1897">
        <v>-36.299999999999997</v>
      </c>
      <c r="H1897">
        <v>1</v>
      </c>
      <c r="I1897" t="s">
        <v>55</v>
      </c>
    </row>
    <row r="1898" spans="1:9" x14ac:dyDescent="0.3">
      <c r="A1898" t="s">
        <v>11315</v>
      </c>
      <c r="B1898" t="s">
        <v>42</v>
      </c>
      <c r="C1898" t="s">
        <v>95</v>
      </c>
      <c r="D1898" t="s">
        <v>11316</v>
      </c>
      <c r="E1898">
        <v>322.36</v>
      </c>
      <c r="F1898">
        <v>3</v>
      </c>
      <c r="G1898">
        <v>97.97</v>
      </c>
      <c r="I1898" t="s">
        <v>55</v>
      </c>
    </row>
    <row r="1899" spans="1:9" x14ac:dyDescent="0.3">
      <c r="A1899" t="s">
        <v>11320</v>
      </c>
      <c r="B1899" t="s">
        <v>42</v>
      </c>
      <c r="C1899" t="s">
        <v>71</v>
      </c>
      <c r="D1899" t="s">
        <v>11321</v>
      </c>
      <c r="E1899">
        <v>223.26</v>
      </c>
      <c r="F1899">
        <v>8</v>
      </c>
      <c r="G1899">
        <v>-70.3</v>
      </c>
      <c r="I1899" t="s">
        <v>33</v>
      </c>
    </row>
    <row r="1900" spans="1:9" x14ac:dyDescent="0.3">
      <c r="A1900" t="s">
        <v>11325</v>
      </c>
      <c r="B1900" t="s">
        <v>80</v>
      </c>
      <c r="C1900" t="s">
        <v>71</v>
      </c>
      <c r="D1900" t="s">
        <v>11326</v>
      </c>
      <c r="E1900">
        <v>2304.7600000000002</v>
      </c>
      <c r="F1900">
        <v>2</v>
      </c>
      <c r="G1900">
        <v>11.35</v>
      </c>
      <c r="I1900" t="s">
        <v>45</v>
      </c>
    </row>
    <row r="1901" spans="1:9" x14ac:dyDescent="0.3">
      <c r="A1901" t="s">
        <v>11331</v>
      </c>
      <c r="B1901" t="s">
        <v>42</v>
      </c>
      <c r="C1901" t="s">
        <v>71</v>
      </c>
      <c r="D1901" t="s">
        <v>11332</v>
      </c>
      <c r="E1901">
        <v>1361.16</v>
      </c>
      <c r="F1901">
        <v>5</v>
      </c>
      <c r="G1901">
        <v>-89.59</v>
      </c>
      <c r="H1901">
        <v>1</v>
      </c>
      <c r="I1901" t="s">
        <v>55</v>
      </c>
    </row>
    <row r="1902" spans="1:9" x14ac:dyDescent="0.3">
      <c r="A1902" t="s">
        <v>11337</v>
      </c>
      <c r="B1902" t="s">
        <v>80</v>
      </c>
      <c r="C1902" t="s">
        <v>95</v>
      </c>
      <c r="D1902" t="s">
        <v>11338</v>
      </c>
      <c r="E1902">
        <v>241.09</v>
      </c>
      <c r="F1902">
        <v>8</v>
      </c>
      <c r="G1902">
        <v>-42.59</v>
      </c>
      <c r="I1902" t="s">
        <v>33</v>
      </c>
    </row>
    <row r="1903" spans="1:9" x14ac:dyDescent="0.3">
      <c r="A1903" t="s">
        <v>11342</v>
      </c>
      <c r="B1903" t="s">
        <v>80</v>
      </c>
      <c r="C1903" t="s">
        <v>95</v>
      </c>
      <c r="D1903" t="s">
        <v>11343</v>
      </c>
      <c r="E1903">
        <v>1014.87</v>
      </c>
      <c r="F1903">
        <v>5</v>
      </c>
      <c r="G1903">
        <v>-9.41</v>
      </c>
      <c r="I1903" t="s">
        <v>33</v>
      </c>
    </row>
    <row r="1904" spans="1:9" x14ac:dyDescent="0.3">
      <c r="A1904" t="s">
        <v>11348</v>
      </c>
      <c r="B1904" t="s">
        <v>80</v>
      </c>
      <c r="C1904" t="s">
        <v>95</v>
      </c>
      <c r="D1904" t="s">
        <v>11349</v>
      </c>
      <c r="E1904">
        <v>3503.38</v>
      </c>
      <c r="F1904">
        <v>7</v>
      </c>
      <c r="G1904">
        <v>-81.89</v>
      </c>
      <c r="I1904" t="s">
        <v>33</v>
      </c>
    </row>
    <row r="1905" spans="1:9" x14ac:dyDescent="0.3">
      <c r="A1905" t="s">
        <v>11354</v>
      </c>
      <c r="B1905" t="s">
        <v>42</v>
      </c>
      <c r="C1905" t="s">
        <v>63</v>
      </c>
      <c r="D1905" t="s">
        <v>11355</v>
      </c>
      <c r="E1905">
        <v>1843.05</v>
      </c>
      <c r="F1905">
        <v>5</v>
      </c>
      <c r="G1905">
        <v>-76.97</v>
      </c>
      <c r="I1905" t="s">
        <v>55</v>
      </c>
    </row>
    <row r="1906" spans="1:9" x14ac:dyDescent="0.3">
      <c r="A1906" t="s">
        <v>11360</v>
      </c>
      <c r="B1906" t="s">
        <v>30</v>
      </c>
      <c r="C1906" t="s">
        <v>71</v>
      </c>
      <c r="D1906" t="s">
        <v>11361</v>
      </c>
      <c r="E1906">
        <v>2505.33</v>
      </c>
      <c r="F1906">
        <v>10</v>
      </c>
      <c r="G1906">
        <v>40.9</v>
      </c>
      <c r="I1906" t="s">
        <v>55</v>
      </c>
    </row>
    <row r="1907" spans="1:9" x14ac:dyDescent="0.3">
      <c r="A1907" t="s">
        <v>11366</v>
      </c>
      <c r="B1907" t="s">
        <v>42</v>
      </c>
      <c r="C1907" t="s">
        <v>71</v>
      </c>
      <c r="D1907" t="s">
        <v>11367</v>
      </c>
      <c r="E1907">
        <v>956.4</v>
      </c>
      <c r="F1907">
        <v>9</v>
      </c>
      <c r="G1907">
        <v>-69.56</v>
      </c>
      <c r="H1907">
        <v>1</v>
      </c>
      <c r="I1907" t="s">
        <v>45</v>
      </c>
    </row>
    <row r="1908" spans="1:9" x14ac:dyDescent="0.3">
      <c r="A1908" t="s">
        <v>11372</v>
      </c>
      <c r="B1908" t="s">
        <v>30</v>
      </c>
      <c r="C1908" t="s">
        <v>43</v>
      </c>
      <c r="D1908" t="s">
        <v>11373</v>
      </c>
      <c r="E1908">
        <v>62.56</v>
      </c>
      <c r="F1908">
        <v>1</v>
      </c>
      <c r="G1908">
        <v>-34.26</v>
      </c>
      <c r="H1908">
        <v>1</v>
      </c>
      <c r="I1908" t="s">
        <v>45</v>
      </c>
    </row>
    <row r="1909" spans="1:9" x14ac:dyDescent="0.3">
      <c r="A1909" t="s">
        <v>11378</v>
      </c>
      <c r="B1909" t="s">
        <v>30</v>
      </c>
      <c r="C1909" t="s">
        <v>43</v>
      </c>
      <c r="D1909" t="s">
        <v>11379</v>
      </c>
      <c r="E1909">
        <v>2448.7199999999998</v>
      </c>
      <c r="F1909">
        <v>9</v>
      </c>
      <c r="G1909">
        <v>-98.97</v>
      </c>
      <c r="I1909" t="s">
        <v>45</v>
      </c>
    </row>
    <row r="1910" spans="1:9" x14ac:dyDescent="0.3">
      <c r="A1910" t="s">
        <v>11384</v>
      </c>
      <c r="B1910" t="s">
        <v>30</v>
      </c>
      <c r="C1910" t="s">
        <v>71</v>
      </c>
      <c r="D1910" t="s">
        <v>11385</v>
      </c>
      <c r="E1910">
        <v>1292.22</v>
      </c>
      <c r="F1910">
        <v>4</v>
      </c>
      <c r="G1910">
        <v>-91.91</v>
      </c>
      <c r="H1910">
        <v>1</v>
      </c>
      <c r="I1910" t="s">
        <v>55</v>
      </c>
    </row>
    <row r="1911" spans="1:9" x14ac:dyDescent="0.3">
      <c r="A1911" t="s">
        <v>11390</v>
      </c>
      <c r="B1911" t="s">
        <v>30</v>
      </c>
      <c r="C1911" t="s">
        <v>43</v>
      </c>
      <c r="D1911" t="s">
        <v>11391</v>
      </c>
      <c r="E1911">
        <v>4657.66</v>
      </c>
      <c r="F1911">
        <v>5</v>
      </c>
      <c r="G1911">
        <v>-23.84</v>
      </c>
      <c r="H1911">
        <v>1</v>
      </c>
      <c r="I1911" t="s">
        <v>55</v>
      </c>
    </row>
    <row r="1912" spans="1:9" x14ac:dyDescent="0.3">
      <c r="A1912" t="s">
        <v>11396</v>
      </c>
      <c r="B1912" t="s">
        <v>42</v>
      </c>
      <c r="C1912" t="s">
        <v>71</v>
      </c>
      <c r="D1912" t="s">
        <v>11397</v>
      </c>
      <c r="E1912">
        <v>4956.9399999999996</v>
      </c>
      <c r="F1912">
        <v>8</v>
      </c>
      <c r="G1912">
        <v>-87.64</v>
      </c>
      <c r="I1912" t="s">
        <v>33</v>
      </c>
    </row>
    <row r="1913" spans="1:9" x14ac:dyDescent="0.3">
      <c r="A1913" t="s">
        <v>11402</v>
      </c>
      <c r="B1913" t="s">
        <v>30</v>
      </c>
      <c r="C1913" t="s">
        <v>63</v>
      </c>
      <c r="D1913" t="s">
        <v>11403</v>
      </c>
      <c r="E1913">
        <v>3868.07</v>
      </c>
      <c r="F1913">
        <v>1</v>
      </c>
      <c r="G1913">
        <v>48.52</v>
      </c>
      <c r="I1913" t="s">
        <v>55</v>
      </c>
    </row>
    <row r="1914" spans="1:9" x14ac:dyDescent="0.3">
      <c r="A1914" t="s">
        <v>11408</v>
      </c>
      <c r="B1914" t="s">
        <v>42</v>
      </c>
      <c r="C1914" t="s">
        <v>63</v>
      </c>
      <c r="D1914" t="s">
        <v>11409</v>
      </c>
      <c r="E1914">
        <v>3194.39</v>
      </c>
      <c r="F1914">
        <v>2</v>
      </c>
      <c r="G1914">
        <v>-94.87</v>
      </c>
      <c r="I1914" t="s">
        <v>45</v>
      </c>
    </row>
    <row r="1915" spans="1:9" x14ac:dyDescent="0.3">
      <c r="A1915" t="s">
        <v>11414</v>
      </c>
      <c r="B1915" t="s">
        <v>42</v>
      </c>
      <c r="C1915" t="s">
        <v>71</v>
      </c>
      <c r="D1915" t="s">
        <v>11415</v>
      </c>
      <c r="E1915">
        <v>1443.65</v>
      </c>
      <c r="F1915">
        <v>10</v>
      </c>
      <c r="G1915">
        <v>-69.52</v>
      </c>
      <c r="H1915">
        <v>1</v>
      </c>
      <c r="I1915" t="s">
        <v>45</v>
      </c>
    </row>
    <row r="1916" spans="1:9" x14ac:dyDescent="0.3">
      <c r="A1916" t="s">
        <v>11420</v>
      </c>
      <c r="B1916" t="s">
        <v>30</v>
      </c>
      <c r="C1916" t="s">
        <v>71</v>
      </c>
      <c r="D1916" t="s">
        <v>11421</v>
      </c>
      <c r="E1916">
        <v>1839.13</v>
      </c>
      <c r="F1916">
        <v>7</v>
      </c>
      <c r="G1916">
        <v>-38.700000000000003</v>
      </c>
      <c r="H1916">
        <v>1</v>
      </c>
      <c r="I1916" t="s">
        <v>45</v>
      </c>
    </row>
    <row r="1917" spans="1:9" x14ac:dyDescent="0.3">
      <c r="A1917" t="s">
        <v>11426</v>
      </c>
      <c r="B1917" t="s">
        <v>30</v>
      </c>
      <c r="C1917" t="s">
        <v>31</v>
      </c>
      <c r="D1917" t="s">
        <v>11427</v>
      </c>
      <c r="E1917">
        <v>1506</v>
      </c>
      <c r="F1917">
        <v>3</v>
      </c>
      <c r="G1917">
        <v>-99.26</v>
      </c>
      <c r="I1917" t="s">
        <v>33</v>
      </c>
    </row>
    <row r="1918" spans="1:9" x14ac:dyDescent="0.3">
      <c r="A1918" t="s">
        <v>11432</v>
      </c>
      <c r="B1918" t="s">
        <v>30</v>
      </c>
      <c r="C1918" t="s">
        <v>71</v>
      </c>
      <c r="D1918" t="s">
        <v>11433</v>
      </c>
      <c r="E1918">
        <v>161.47</v>
      </c>
      <c r="F1918">
        <v>4</v>
      </c>
      <c r="G1918">
        <v>29.38</v>
      </c>
      <c r="H1918">
        <v>1</v>
      </c>
      <c r="I1918" t="s">
        <v>45</v>
      </c>
    </row>
    <row r="1919" spans="1:9" x14ac:dyDescent="0.3">
      <c r="A1919" t="s">
        <v>11438</v>
      </c>
      <c r="B1919" t="s">
        <v>80</v>
      </c>
      <c r="C1919" t="s">
        <v>71</v>
      </c>
      <c r="D1919" t="s">
        <v>11439</v>
      </c>
      <c r="E1919">
        <v>4476.38</v>
      </c>
      <c r="F1919">
        <v>9</v>
      </c>
      <c r="G1919">
        <v>-64.510000000000005</v>
      </c>
      <c r="H1919">
        <v>1</v>
      </c>
      <c r="I1919" t="s">
        <v>55</v>
      </c>
    </row>
    <row r="1920" spans="1:9" x14ac:dyDescent="0.3">
      <c r="A1920" t="s">
        <v>11444</v>
      </c>
      <c r="B1920" t="s">
        <v>42</v>
      </c>
      <c r="C1920" t="s">
        <v>43</v>
      </c>
      <c r="D1920" t="s">
        <v>11445</v>
      </c>
      <c r="E1920">
        <v>1232.81</v>
      </c>
      <c r="F1920">
        <v>9</v>
      </c>
      <c r="G1920">
        <v>64.64</v>
      </c>
      <c r="I1920" t="s">
        <v>33</v>
      </c>
    </row>
    <row r="1921" spans="1:9" x14ac:dyDescent="0.3">
      <c r="A1921" t="s">
        <v>11450</v>
      </c>
      <c r="B1921" t="s">
        <v>30</v>
      </c>
      <c r="C1921" t="s">
        <v>31</v>
      </c>
      <c r="D1921" t="s">
        <v>11451</v>
      </c>
      <c r="E1921">
        <v>895.86</v>
      </c>
      <c r="F1921">
        <v>3</v>
      </c>
      <c r="G1921">
        <v>61.7</v>
      </c>
      <c r="I1921" t="s">
        <v>55</v>
      </c>
    </row>
    <row r="1922" spans="1:9" x14ac:dyDescent="0.3">
      <c r="A1922" t="s">
        <v>11456</v>
      </c>
      <c r="B1922" t="s">
        <v>30</v>
      </c>
      <c r="C1922" t="s">
        <v>95</v>
      </c>
      <c r="D1922" t="s">
        <v>11457</v>
      </c>
      <c r="E1922">
        <v>65.12</v>
      </c>
      <c r="F1922">
        <v>1</v>
      </c>
      <c r="G1922">
        <v>-99.49</v>
      </c>
      <c r="H1922">
        <v>1</v>
      </c>
      <c r="I1922" t="s">
        <v>55</v>
      </c>
    </row>
    <row r="1923" spans="1:9" x14ac:dyDescent="0.3">
      <c r="A1923" t="s">
        <v>11461</v>
      </c>
      <c r="B1923" t="s">
        <v>30</v>
      </c>
      <c r="C1923" t="s">
        <v>95</v>
      </c>
      <c r="D1923" t="s">
        <v>11462</v>
      </c>
      <c r="E1923">
        <v>4404.78</v>
      </c>
      <c r="F1923">
        <v>10</v>
      </c>
      <c r="G1923">
        <v>-96.39</v>
      </c>
      <c r="I1923" t="s">
        <v>55</v>
      </c>
    </row>
    <row r="1924" spans="1:9" x14ac:dyDescent="0.3">
      <c r="A1924" t="s">
        <v>11467</v>
      </c>
      <c r="B1924" t="s">
        <v>80</v>
      </c>
      <c r="C1924" t="s">
        <v>71</v>
      </c>
      <c r="D1924" t="s">
        <v>11468</v>
      </c>
      <c r="E1924">
        <v>2371.77</v>
      </c>
      <c r="F1924">
        <v>10</v>
      </c>
      <c r="G1924">
        <v>-98.21</v>
      </c>
      <c r="H1924">
        <v>1</v>
      </c>
      <c r="I1924" t="s">
        <v>55</v>
      </c>
    </row>
    <row r="1925" spans="1:9" x14ac:dyDescent="0.3">
      <c r="A1925" t="s">
        <v>11473</v>
      </c>
      <c r="B1925" t="s">
        <v>80</v>
      </c>
      <c r="C1925" t="s">
        <v>31</v>
      </c>
      <c r="D1925" t="s">
        <v>11474</v>
      </c>
      <c r="E1925">
        <v>4540.08</v>
      </c>
      <c r="F1925">
        <v>3</v>
      </c>
      <c r="G1925">
        <v>-57.54</v>
      </c>
      <c r="H1925">
        <v>1</v>
      </c>
      <c r="I1925" t="s">
        <v>33</v>
      </c>
    </row>
    <row r="1926" spans="1:9" x14ac:dyDescent="0.3">
      <c r="A1926" t="s">
        <v>11479</v>
      </c>
      <c r="B1926" t="s">
        <v>42</v>
      </c>
      <c r="C1926" t="s">
        <v>43</v>
      </c>
      <c r="D1926" t="s">
        <v>11480</v>
      </c>
      <c r="E1926">
        <v>3674.49</v>
      </c>
      <c r="F1926">
        <v>10</v>
      </c>
      <c r="G1926">
        <v>-87.28</v>
      </c>
      <c r="H1926">
        <v>1</v>
      </c>
      <c r="I1926" t="s">
        <v>33</v>
      </c>
    </row>
    <row r="1927" spans="1:9" x14ac:dyDescent="0.3">
      <c r="A1927" t="s">
        <v>11484</v>
      </c>
      <c r="B1927" t="s">
        <v>30</v>
      </c>
      <c r="C1927" t="s">
        <v>31</v>
      </c>
      <c r="D1927" t="s">
        <v>11485</v>
      </c>
      <c r="E1927">
        <v>3385.78</v>
      </c>
      <c r="F1927">
        <v>7</v>
      </c>
      <c r="G1927">
        <v>82.76</v>
      </c>
      <c r="H1927">
        <v>1</v>
      </c>
      <c r="I1927" t="s">
        <v>45</v>
      </c>
    </row>
    <row r="1928" spans="1:9" x14ac:dyDescent="0.3">
      <c r="A1928" t="s">
        <v>11489</v>
      </c>
      <c r="B1928" t="s">
        <v>42</v>
      </c>
      <c r="C1928" t="s">
        <v>31</v>
      </c>
      <c r="D1928" t="s">
        <v>11490</v>
      </c>
      <c r="E1928">
        <v>988.57</v>
      </c>
      <c r="F1928">
        <v>4</v>
      </c>
      <c r="G1928">
        <v>-88.4</v>
      </c>
      <c r="H1928">
        <v>1</v>
      </c>
      <c r="I1928" t="s">
        <v>55</v>
      </c>
    </row>
    <row r="1929" spans="1:9" x14ac:dyDescent="0.3">
      <c r="A1929" t="s">
        <v>11495</v>
      </c>
      <c r="B1929" t="s">
        <v>30</v>
      </c>
      <c r="C1929" t="s">
        <v>71</v>
      </c>
      <c r="D1929" t="s">
        <v>11496</v>
      </c>
      <c r="E1929">
        <v>3764.56</v>
      </c>
      <c r="F1929">
        <v>8</v>
      </c>
      <c r="G1929">
        <v>82</v>
      </c>
      <c r="H1929">
        <v>1</v>
      </c>
      <c r="I1929" t="s">
        <v>33</v>
      </c>
    </row>
    <row r="1930" spans="1:9" x14ac:dyDescent="0.3">
      <c r="A1930" t="s">
        <v>11501</v>
      </c>
      <c r="B1930" t="s">
        <v>30</v>
      </c>
      <c r="C1930" t="s">
        <v>63</v>
      </c>
      <c r="D1930" t="s">
        <v>11502</v>
      </c>
      <c r="E1930">
        <v>2073.7600000000002</v>
      </c>
      <c r="F1930">
        <v>3</v>
      </c>
      <c r="G1930">
        <v>18.59</v>
      </c>
      <c r="I1930" t="s">
        <v>33</v>
      </c>
    </row>
    <row r="1931" spans="1:9" x14ac:dyDescent="0.3">
      <c r="A1931" t="s">
        <v>11507</v>
      </c>
      <c r="B1931" t="s">
        <v>80</v>
      </c>
      <c r="C1931" t="s">
        <v>95</v>
      </c>
      <c r="D1931" t="s">
        <v>11508</v>
      </c>
      <c r="E1931">
        <v>4829.01</v>
      </c>
      <c r="F1931">
        <v>3</v>
      </c>
      <c r="G1931">
        <v>11.57</v>
      </c>
      <c r="I1931" t="s">
        <v>33</v>
      </c>
    </row>
    <row r="1932" spans="1:9" x14ac:dyDescent="0.3">
      <c r="A1932" t="s">
        <v>11513</v>
      </c>
      <c r="B1932" t="s">
        <v>30</v>
      </c>
      <c r="C1932" t="s">
        <v>43</v>
      </c>
      <c r="D1932" t="s">
        <v>11514</v>
      </c>
      <c r="E1932">
        <v>4841.16</v>
      </c>
      <c r="F1932">
        <v>4</v>
      </c>
      <c r="G1932">
        <v>-73.400000000000006</v>
      </c>
      <c r="H1932">
        <v>1</v>
      </c>
      <c r="I1932" t="s">
        <v>55</v>
      </c>
    </row>
    <row r="1933" spans="1:9" x14ac:dyDescent="0.3">
      <c r="A1933" t="s">
        <v>11519</v>
      </c>
      <c r="B1933" t="s">
        <v>80</v>
      </c>
      <c r="C1933" t="s">
        <v>31</v>
      </c>
      <c r="D1933" t="s">
        <v>11520</v>
      </c>
      <c r="E1933">
        <v>1020.03</v>
      </c>
      <c r="F1933">
        <v>4</v>
      </c>
      <c r="G1933">
        <v>94.74</v>
      </c>
      <c r="I1933" t="s">
        <v>45</v>
      </c>
    </row>
    <row r="1934" spans="1:9" x14ac:dyDescent="0.3">
      <c r="A1934" s="2" t="s">
        <v>11525</v>
      </c>
      <c r="B1934" t="s">
        <v>30</v>
      </c>
      <c r="C1934" t="s">
        <v>31</v>
      </c>
      <c r="D1934" t="s">
        <v>11526</v>
      </c>
      <c r="E1934">
        <v>1600.43</v>
      </c>
      <c r="F1934">
        <v>9</v>
      </c>
      <c r="G1934">
        <v>11.98</v>
      </c>
      <c r="I1934" t="s">
        <v>45</v>
      </c>
    </row>
    <row r="1935" spans="1:9" x14ac:dyDescent="0.3">
      <c r="A1935" t="s">
        <v>11531</v>
      </c>
      <c r="B1935" t="s">
        <v>80</v>
      </c>
      <c r="C1935" t="s">
        <v>31</v>
      </c>
      <c r="D1935" t="s">
        <v>11532</v>
      </c>
      <c r="E1935">
        <v>4766.96</v>
      </c>
      <c r="F1935">
        <v>2</v>
      </c>
      <c r="G1935">
        <v>80.52</v>
      </c>
      <c r="H1935">
        <v>1</v>
      </c>
      <c r="I1935" t="s">
        <v>33</v>
      </c>
    </row>
    <row r="1936" spans="1:9" x14ac:dyDescent="0.3">
      <c r="A1936" t="s">
        <v>11537</v>
      </c>
      <c r="B1936" t="s">
        <v>80</v>
      </c>
      <c r="C1936" t="s">
        <v>95</v>
      </c>
      <c r="D1936" t="s">
        <v>11538</v>
      </c>
      <c r="E1936">
        <v>4150.0200000000004</v>
      </c>
      <c r="F1936">
        <v>8</v>
      </c>
      <c r="G1936">
        <v>50.2</v>
      </c>
      <c r="I1936" t="s">
        <v>45</v>
      </c>
    </row>
    <row r="1937" spans="1:9" x14ac:dyDescent="0.3">
      <c r="A1937" t="s">
        <v>11542</v>
      </c>
      <c r="B1937" t="s">
        <v>30</v>
      </c>
      <c r="C1937" t="s">
        <v>43</v>
      </c>
      <c r="D1937" t="s">
        <v>11543</v>
      </c>
      <c r="E1937">
        <v>1993.34</v>
      </c>
      <c r="F1937">
        <v>2</v>
      </c>
      <c r="G1937">
        <v>-44.77</v>
      </c>
      <c r="I1937" t="s">
        <v>55</v>
      </c>
    </row>
    <row r="1938" spans="1:9" x14ac:dyDescent="0.3">
      <c r="A1938" t="s">
        <v>11548</v>
      </c>
      <c r="B1938" t="s">
        <v>30</v>
      </c>
      <c r="C1938" t="s">
        <v>31</v>
      </c>
      <c r="D1938" t="s">
        <v>11549</v>
      </c>
      <c r="E1938">
        <v>3376.13</v>
      </c>
      <c r="F1938">
        <v>2</v>
      </c>
      <c r="G1938">
        <v>-45.2</v>
      </c>
      <c r="I1938" t="s">
        <v>45</v>
      </c>
    </row>
    <row r="1939" spans="1:9" x14ac:dyDescent="0.3">
      <c r="A1939" t="s">
        <v>11554</v>
      </c>
      <c r="B1939" t="s">
        <v>42</v>
      </c>
      <c r="C1939" t="s">
        <v>95</v>
      </c>
      <c r="D1939" t="s">
        <v>11555</v>
      </c>
      <c r="E1939">
        <v>2067.34</v>
      </c>
      <c r="F1939">
        <v>5</v>
      </c>
      <c r="G1939">
        <v>-70.819999999999993</v>
      </c>
      <c r="I1939" t="s">
        <v>33</v>
      </c>
    </row>
    <row r="1940" spans="1:9" x14ac:dyDescent="0.3">
      <c r="A1940" t="s">
        <v>11559</v>
      </c>
      <c r="B1940" t="s">
        <v>30</v>
      </c>
      <c r="C1940" t="s">
        <v>63</v>
      </c>
      <c r="D1940" t="s">
        <v>11560</v>
      </c>
      <c r="E1940">
        <v>2826.09</v>
      </c>
      <c r="F1940">
        <v>4</v>
      </c>
      <c r="G1940">
        <v>91.89</v>
      </c>
      <c r="I1940" t="s">
        <v>33</v>
      </c>
    </row>
    <row r="1941" spans="1:9" x14ac:dyDescent="0.3">
      <c r="A1941" t="s">
        <v>11565</v>
      </c>
      <c r="B1941" t="s">
        <v>42</v>
      </c>
      <c r="C1941" t="s">
        <v>71</v>
      </c>
      <c r="D1941" t="s">
        <v>11566</v>
      </c>
      <c r="E1941">
        <v>1549.63</v>
      </c>
      <c r="F1941">
        <v>5</v>
      </c>
      <c r="G1941">
        <v>-23.19</v>
      </c>
      <c r="H1941">
        <v>1</v>
      </c>
      <c r="I1941" t="s">
        <v>55</v>
      </c>
    </row>
    <row r="1942" spans="1:9" x14ac:dyDescent="0.3">
      <c r="A1942" t="s">
        <v>11570</v>
      </c>
      <c r="B1942" t="s">
        <v>42</v>
      </c>
      <c r="C1942" t="s">
        <v>71</v>
      </c>
      <c r="D1942" t="s">
        <v>11571</v>
      </c>
      <c r="E1942">
        <v>4395.72</v>
      </c>
      <c r="F1942">
        <v>7</v>
      </c>
      <c r="G1942">
        <v>3</v>
      </c>
      <c r="H1942">
        <v>1</v>
      </c>
      <c r="I1942" t="s">
        <v>55</v>
      </c>
    </row>
    <row r="1943" spans="1:9" x14ac:dyDescent="0.3">
      <c r="A1943" t="s">
        <v>11575</v>
      </c>
      <c r="B1943" t="s">
        <v>42</v>
      </c>
      <c r="C1943" t="s">
        <v>71</v>
      </c>
      <c r="D1943" t="s">
        <v>11576</v>
      </c>
      <c r="E1943">
        <v>562.64</v>
      </c>
      <c r="F1943">
        <v>1</v>
      </c>
      <c r="G1943">
        <v>-50.15</v>
      </c>
      <c r="I1943" t="s">
        <v>45</v>
      </c>
    </row>
    <row r="1944" spans="1:9" x14ac:dyDescent="0.3">
      <c r="A1944" t="s">
        <v>11581</v>
      </c>
      <c r="B1944" t="s">
        <v>80</v>
      </c>
      <c r="C1944" t="s">
        <v>63</v>
      </c>
      <c r="D1944" t="s">
        <v>11582</v>
      </c>
      <c r="E1944">
        <v>772.07</v>
      </c>
      <c r="F1944">
        <v>1</v>
      </c>
      <c r="G1944">
        <v>44.59</v>
      </c>
      <c r="H1944">
        <v>1</v>
      </c>
      <c r="I1944" t="s">
        <v>33</v>
      </c>
    </row>
    <row r="1945" spans="1:9" x14ac:dyDescent="0.3">
      <c r="A1945" t="s">
        <v>11587</v>
      </c>
      <c r="B1945" t="s">
        <v>42</v>
      </c>
      <c r="C1945" t="s">
        <v>63</v>
      </c>
      <c r="D1945" t="s">
        <v>11588</v>
      </c>
      <c r="E1945">
        <v>1762.42</v>
      </c>
      <c r="F1945">
        <v>6</v>
      </c>
      <c r="G1945">
        <v>-56.84</v>
      </c>
      <c r="H1945">
        <v>1</v>
      </c>
      <c r="I1945" t="s">
        <v>55</v>
      </c>
    </row>
    <row r="1946" spans="1:9" x14ac:dyDescent="0.3">
      <c r="A1946" t="s">
        <v>11593</v>
      </c>
      <c r="B1946" t="s">
        <v>30</v>
      </c>
      <c r="C1946" t="s">
        <v>71</v>
      </c>
      <c r="D1946" t="s">
        <v>11594</v>
      </c>
      <c r="E1946">
        <v>4285.21</v>
      </c>
      <c r="F1946">
        <v>10</v>
      </c>
      <c r="G1946">
        <v>54.44</v>
      </c>
      <c r="I1946" t="s">
        <v>33</v>
      </c>
    </row>
    <row r="1947" spans="1:9" x14ac:dyDescent="0.3">
      <c r="A1947" t="s">
        <v>11599</v>
      </c>
      <c r="B1947" t="s">
        <v>80</v>
      </c>
      <c r="C1947" t="s">
        <v>95</v>
      </c>
      <c r="D1947" t="s">
        <v>11600</v>
      </c>
      <c r="E1947">
        <v>3857.21</v>
      </c>
      <c r="F1947">
        <v>5</v>
      </c>
      <c r="G1947">
        <v>16.89</v>
      </c>
      <c r="H1947">
        <v>1</v>
      </c>
      <c r="I1947" t="s">
        <v>33</v>
      </c>
    </row>
    <row r="1948" spans="1:9" x14ac:dyDescent="0.3">
      <c r="A1948" s="2" t="s">
        <v>11605</v>
      </c>
      <c r="B1948" t="s">
        <v>80</v>
      </c>
      <c r="C1948" t="s">
        <v>71</v>
      </c>
      <c r="D1948" t="s">
        <v>11606</v>
      </c>
      <c r="E1948">
        <v>1029.0899999999999</v>
      </c>
      <c r="F1948">
        <v>10</v>
      </c>
      <c r="G1948">
        <v>-70.819999999999993</v>
      </c>
      <c r="H1948">
        <v>1</v>
      </c>
      <c r="I1948" t="s">
        <v>33</v>
      </c>
    </row>
    <row r="1949" spans="1:9" x14ac:dyDescent="0.3">
      <c r="A1949" t="s">
        <v>11611</v>
      </c>
      <c r="B1949" t="s">
        <v>80</v>
      </c>
      <c r="C1949" t="s">
        <v>31</v>
      </c>
      <c r="D1949" t="s">
        <v>11612</v>
      </c>
      <c r="E1949">
        <v>2033.25</v>
      </c>
      <c r="F1949">
        <v>6</v>
      </c>
      <c r="G1949">
        <v>68.25</v>
      </c>
      <c r="I1949" t="s">
        <v>55</v>
      </c>
    </row>
    <row r="1950" spans="1:9" x14ac:dyDescent="0.3">
      <c r="A1950" t="s">
        <v>11617</v>
      </c>
      <c r="B1950" t="s">
        <v>80</v>
      </c>
      <c r="C1950" t="s">
        <v>43</v>
      </c>
      <c r="D1950" t="s">
        <v>11618</v>
      </c>
      <c r="E1950">
        <v>345.78</v>
      </c>
      <c r="F1950">
        <v>4</v>
      </c>
      <c r="G1950">
        <v>84.36</v>
      </c>
      <c r="I1950" t="s">
        <v>33</v>
      </c>
    </row>
    <row r="1951" spans="1:9" x14ac:dyDescent="0.3">
      <c r="A1951" t="s">
        <v>11623</v>
      </c>
      <c r="B1951" t="s">
        <v>30</v>
      </c>
      <c r="C1951" t="s">
        <v>31</v>
      </c>
      <c r="D1951" t="s">
        <v>11624</v>
      </c>
      <c r="E1951">
        <v>4627.33</v>
      </c>
      <c r="F1951">
        <v>3</v>
      </c>
      <c r="G1951">
        <v>-88.24</v>
      </c>
      <c r="I1951" t="s">
        <v>55</v>
      </c>
    </row>
    <row r="1952" spans="1:9" x14ac:dyDescent="0.3">
      <c r="A1952" t="s">
        <v>11629</v>
      </c>
      <c r="B1952" t="s">
        <v>30</v>
      </c>
      <c r="C1952" t="s">
        <v>63</v>
      </c>
      <c r="D1952" t="s">
        <v>11630</v>
      </c>
      <c r="E1952">
        <v>135</v>
      </c>
      <c r="F1952">
        <v>7</v>
      </c>
      <c r="G1952">
        <v>49.03</v>
      </c>
      <c r="I1952" t="s">
        <v>33</v>
      </c>
    </row>
    <row r="1953" spans="1:9" x14ac:dyDescent="0.3">
      <c r="A1953" t="s">
        <v>11635</v>
      </c>
      <c r="B1953" t="s">
        <v>30</v>
      </c>
      <c r="C1953" t="s">
        <v>71</v>
      </c>
      <c r="D1953" t="s">
        <v>11636</v>
      </c>
      <c r="E1953">
        <v>1384.27</v>
      </c>
      <c r="F1953">
        <v>10</v>
      </c>
      <c r="G1953">
        <v>-84.73</v>
      </c>
      <c r="I1953" t="s">
        <v>45</v>
      </c>
    </row>
    <row r="1954" spans="1:9" x14ac:dyDescent="0.3">
      <c r="A1954" t="s">
        <v>11641</v>
      </c>
      <c r="B1954" t="s">
        <v>30</v>
      </c>
      <c r="C1954" t="s">
        <v>63</v>
      </c>
      <c r="D1954" t="s">
        <v>11642</v>
      </c>
      <c r="E1954">
        <v>3460.26</v>
      </c>
      <c r="F1954">
        <v>1</v>
      </c>
      <c r="G1954">
        <v>17.88</v>
      </c>
      <c r="H1954">
        <v>1</v>
      </c>
      <c r="I1954" t="s">
        <v>33</v>
      </c>
    </row>
    <row r="1955" spans="1:9" x14ac:dyDescent="0.3">
      <c r="A1955" t="s">
        <v>11647</v>
      </c>
      <c r="B1955" t="s">
        <v>30</v>
      </c>
      <c r="C1955" t="s">
        <v>31</v>
      </c>
      <c r="D1955" t="s">
        <v>11648</v>
      </c>
      <c r="E1955">
        <v>2519.0100000000002</v>
      </c>
      <c r="F1955">
        <v>8</v>
      </c>
      <c r="G1955">
        <v>-38.840000000000003</v>
      </c>
      <c r="H1955">
        <v>1</v>
      </c>
      <c r="I1955" t="s">
        <v>33</v>
      </c>
    </row>
    <row r="1956" spans="1:9" x14ac:dyDescent="0.3">
      <c r="A1956" t="s">
        <v>11653</v>
      </c>
      <c r="B1956" t="s">
        <v>42</v>
      </c>
      <c r="C1956" t="s">
        <v>43</v>
      </c>
      <c r="D1956" t="s">
        <v>11654</v>
      </c>
      <c r="E1956">
        <v>3541.49</v>
      </c>
      <c r="F1956">
        <v>3</v>
      </c>
      <c r="G1956">
        <v>-2.71</v>
      </c>
      <c r="I1956" t="s">
        <v>55</v>
      </c>
    </row>
    <row r="1957" spans="1:9" x14ac:dyDescent="0.3">
      <c r="A1957" t="s">
        <v>11659</v>
      </c>
      <c r="B1957" t="s">
        <v>80</v>
      </c>
      <c r="C1957" t="s">
        <v>31</v>
      </c>
      <c r="D1957" t="s">
        <v>11660</v>
      </c>
      <c r="E1957">
        <v>3179.74</v>
      </c>
      <c r="F1957">
        <v>3</v>
      </c>
      <c r="G1957">
        <v>-71.099999999999994</v>
      </c>
      <c r="I1957" t="s">
        <v>55</v>
      </c>
    </row>
    <row r="1958" spans="1:9" x14ac:dyDescent="0.3">
      <c r="A1958" t="s">
        <v>11664</v>
      </c>
      <c r="B1958" t="s">
        <v>30</v>
      </c>
      <c r="C1958" t="s">
        <v>31</v>
      </c>
      <c r="D1958" t="s">
        <v>11665</v>
      </c>
      <c r="E1958">
        <v>162.63999999999999</v>
      </c>
      <c r="F1958">
        <v>8</v>
      </c>
      <c r="G1958">
        <v>98.41</v>
      </c>
      <c r="I1958" t="s">
        <v>45</v>
      </c>
    </row>
    <row r="1959" spans="1:9" x14ac:dyDescent="0.3">
      <c r="A1959" t="s">
        <v>11670</v>
      </c>
      <c r="B1959" t="s">
        <v>80</v>
      </c>
      <c r="C1959" t="s">
        <v>31</v>
      </c>
      <c r="D1959" t="s">
        <v>11671</v>
      </c>
      <c r="E1959">
        <v>667.83</v>
      </c>
      <c r="F1959">
        <v>8</v>
      </c>
      <c r="G1959">
        <v>-42.4</v>
      </c>
      <c r="I1959" t="s">
        <v>33</v>
      </c>
    </row>
    <row r="1960" spans="1:9" x14ac:dyDescent="0.3">
      <c r="A1960" t="s">
        <v>11676</v>
      </c>
      <c r="B1960" t="s">
        <v>42</v>
      </c>
      <c r="C1960" t="s">
        <v>95</v>
      </c>
      <c r="D1960" t="s">
        <v>11677</v>
      </c>
      <c r="E1960">
        <v>1391.26</v>
      </c>
      <c r="F1960">
        <v>2</v>
      </c>
      <c r="G1960">
        <v>51.83</v>
      </c>
      <c r="H1960">
        <v>1</v>
      </c>
      <c r="I1960" t="s">
        <v>33</v>
      </c>
    </row>
    <row r="1961" spans="1:9" x14ac:dyDescent="0.3">
      <c r="A1961" t="s">
        <v>11682</v>
      </c>
      <c r="B1961" t="s">
        <v>42</v>
      </c>
      <c r="C1961" t="s">
        <v>71</v>
      </c>
      <c r="D1961" t="s">
        <v>11683</v>
      </c>
      <c r="E1961">
        <v>2364.42</v>
      </c>
      <c r="F1961">
        <v>9</v>
      </c>
      <c r="G1961">
        <v>-81.89</v>
      </c>
      <c r="H1961">
        <v>1</v>
      </c>
      <c r="I1961" t="s">
        <v>45</v>
      </c>
    </row>
    <row r="1962" spans="1:9" x14ac:dyDescent="0.3">
      <c r="A1962" t="s">
        <v>11688</v>
      </c>
      <c r="B1962" t="s">
        <v>42</v>
      </c>
      <c r="C1962" t="s">
        <v>71</v>
      </c>
      <c r="D1962" t="s">
        <v>11689</v>
      </c>
      <c r="E1962">
        <v>1194.78</v>
      </c>
      <c r="F1962">
        <v>3</v>
      </c>
      <c r="G1962">
        <v>16.78</v>
      </c>
      <c r="I1962" t="s">
        <v>55</v>
      </c>
    </row>
    <row r="1963" spans="1:9" x14ac:dyDescent="0.3">
      <c r="A1963" t="s">
        <v>11694</v>
      </c>
      <c r="B1963" t="s">
        <v>30</v>
      </c>
      <c r="C1963" t="s">
        <v>63</v>
      </c>
      <c r="D1963" t="s">
        <v>11695</v>
      </c>
      <c r="E1963">
        <v>1621.16</v>
      </c>
      <c r="F1963">
        <v>7</v>
      </c>
      <c r="G1963">
        <v>-60.96</v>
      </c>
      <c r="H1963">
        <v>1</v>
      </c>
      <c r="I1963" t="s">
        <v>33</v>
      </c>
    </row>
    <row r="1964" spans="1:9" x14ac:dyDescent="0.3">
      <c r="A1964" t="s">
        <v>11700</v>
      </c>
      <c r="B1964" t="s">
        <v>80</v>
      </c>
      <c r="C1964" t="s">
        <v>95</v>
      </c>
      <c r="D1964" t="s">
        <v>11701</v>
      </c>
      <c r="E1964">
        <v>2964.59</v>
      </c>
      <c r="F1964">
        <v>10</v>
      </c>
      <c r="G1964">
        <v>-96.56</v>
      </c>
      <c r="I1964" t="s">
        <v>45</v>
      </c>
    </row>
    <row r="1965" spans="1:9" x14ac:dyDescent="0.3">
      <c r="A1965" t="s">
        <v>11706</v>
      </c>
      <c r="B1965" t="s">
        <v>30</v>
      </c>
      <c r="C1965" t="s">
        <v>31</v>
      </c>
      <c r="D1965" t="s">
        <v>11707</v>
      </c>
      <c r="E1965">
        <v>4121.32</v>
      </c>
      <c r="F1965">
        <v>6</v>
      </c>
      <c r="G1965">
        <v>-81.62</v>
      </c>
      <c r="I1965" t="s">
        <v>33</v>
      </c>
    </row>
    <row r="1966" spans="1:9" x14ac:dyDescent="0.3">
      <c r="A1966" t="s">
        <v>11712</v>
      </c>
      <c r="B1966" t="s">
        <v>42</v>
      </c>
      <c r="C1966" t="s">
        <v>31</v>
      </c>
      <c r="D1966" t="s">
        <v>11713</v>
      </c>
      <c r="E1966">
        <v>2228.19</v>
      </c>
      <c r="F1966">
        <v>2</v>
      </c>
      <c r="G1966">
        <v>63.35</v>
      </c>
      <c r="I1966" t="s">
        <v>55</v>
      </c>
    </row>
    <row r="1967" spans="1:9" x14ac:dyDescent="0.3">
      <c r="A1967" t="s">
        <v>11718</v>
      </c>
      <c r="B1967" t="s">
        <v>30</v>
      </c>
      <c r="C1967" t="s">
        <v>63</v>
      </c>
      <c r="D1967" t="s">
        <v>11719</v>
      </c>
      <c r="E1967">
        <v>2046.42</v>
      </c>
      <c r="F1967">
        <v>8</v>
      </c>
      <c r="G1967">
        <v>62.86</v>
      </c>
      <c r="I1967" t="s">
        <v>45</v>
      </c>
    </row>
    <row r="1968" spans="1:9" x14ac:dyDescent="0.3">
      <c r="A1968" t="s">
        <v>11724</v>
      </c>
      <c r="B1968" t="s">
        <v>42</v>
      </c>
      <c r="C1968" t="s">
        <v>43</v>
      </c>
      <c r="D1968" t="s">
        <v>11725</v>
      </c>
      <c r="E1968">
        <v>3346.79</v>
      </c>
      <c r="F1968">
        <v>2</v>
      </c>
      <c r="G1968">
        <v>-17.91</v>
      </c>
      <c r="I1968" t="s">
        <v>55</v>
      </c>
    </row>
    <row r="1969" spans="1:9" x14ac:dyDescent="0.3">
      <c r="A1969" t="s">
        <v>11730</v>
      </c>
      <c r="B1969" t="s">
        <v>80</v>
      </c>
      <c r="C1969" t="s">
        <v>31</v>
      </c>
      <c r="D1969" t="s">
        <v>11731</v>
      </c>
      <c r="E1969">
        <v>4996.71</v>
      </c>
      <c r="F1969">
        <v>6</v>
      </c>
      <c r="G1969">
        <v>-96.15</v>
      </c>
      <c r="I1969" t="s">
        <v>33</v>
      </c>
    </row>
    <row r="1970" spans="1:9" x14ac:dyDescent="0.3">
      <c r="A1970" t="s">
        <v>11736</v>
      </c>
      <c r="B1970" t="s">
        <v>80</v>
      </c>
      <c r="C1970" t="s">
        <v>71</v>
      </c>
      <c r="D1970" t="s">
        <v>11737</v>
      </c>
      <c r="E1970">
        <v>4084.69</v>
      </c>
      <c r="F1970">
        <v>10</v>
      </c>
      <c r="G1970">
        <v>-28.88</v>
      </c>
      <c r="I1970" t="s">
        <v>33</v>
      </c>
    </row>
    <row r="1971" spans="1:9" x14ac:dyDescent="0.3">
      <c r="A1971" t="s">
        <v>11741</v>
      </c>
      <c r="B1971" t="s">
        <v>80</v>
      </c>
      <c r="C1971" t="s">
        <v>71</v>
      </c>
      <c r="D1971" t="s">
        <v>11742</v>
      </c>
      <c r="E1971">
        <v>3828.66</v>
      </c>
      <c r="F1971">
        <v>2</v>
      </c>
      <c r="G1971">
        <v>97.74</v>
      </c>
      <c r="I1971" t="s">
        <v>45</v>
      </c>
    </row>
    <row r="1972" spans="1:9" x14ac:dyDescent="0.3">
      <c r="A1972" t="s">
        <v>11747</v>
      </c>
      <c r="B1972" t="s">
        <v>30</v>
      </c>
      <c r="C1972" t="s">
        <v>63</v>
      </c>
      <c r="D1972" t="s">
        <v>11748</v>
      </c>
      <c r="E1972">
        <v>1259.93</v>
      </c>
      <c r="F1972">
        <v>10</v>
      </c>
      <c r="G1972">
        <v>63.85</v>
      </c>
      <c r="I1972" t="s">
        <v>55</v>
      </c>
    </row>
    <row r="1973" spans="1:9" x14ac:dyDescent="0.3">
      <c r="A1973" t="s">
        <v>11752</v>
      </c>
      <c r="B1973" t="s">
        <v>80</v>
      </c>
      <c r="C1973" t="s">
        <v>95</v>
      </c>
      <c r="D1973" t="s">
        <v>11753</v>
      </c>
      <c r="E1973">
        <v>2841.31</v>
      </c>
      <c r="F1973">
        <v>6</v>
      </c>
      <c r="G1973">
        <v>-76.61</v>
      </c>
      <c r="I1973" t="s">
        <v>45</v>
      </c>
    </row>
    <row r="1974" spans="1:9" x14ac:dyDescent="0.3">
      <c r="A1974" t="s">
        <v>11758</v>
      </c>
      <c r="B1974" t="s">
        <v>80</v>
      </c>
      <c r="C1974" t="s">
        <v>31</v>
      </c>
      <c r="D1974" t="s">
        <v>11759</v>
      </c>
      <c r="E1974">
        <v>3210.6</v>
      </c>
      <c r="F1974">
        <v>8</v>
      </c>
      <c r="G1974">
        <v>30.17</v>
      </c>
      <c r="I1974" t="s">
        <v>55</v>
      </c>
    </row>
    <row r="1975" spans="1:9" x14ac:dyDescent="0.3">
      <c r="A1975" t="s">
        <v>11764</v>
      </c>
      <c r="B1975" t="s">
        <v>30</v>
      </c>
      <c r="C1975" t="s">
        <v>63</v>
      </c>
      <c r="D1975" t="s">
        <v>11765</v>
      </c>
      <c r="E1975">
        <v>4487.17</v>
      </c>
      <c r="F1975">
        <v>7</v>
      </c>
      <c r="G1975">
        <v>-26.12</v>
      </c>
      <c r="I1975" t="s">
        <v>33</v>
      </c>
    </row>
    <row r="1976" spans="1:9" x14ac:dyDescent="0.3">
      <c r="A1976" t="s">
        <v>11770</v>
      </c>
      <c r="B1976" t="s">
        <v>80</v>
      </c>
      <c r="C1976" t="s">
        <v>63</v>
      </c>
      <c r="D1976" t="s">
        <v>11771</v>
      </c>
      <c r="E1976">
        <v>3161.11</v>
      </c>
      <c r="F1976">
        <v>5</v>
      </c>
      <c r="G1976">
        <v>-92.71</v>
      </c>
      <c r="H1976">
        <v>1</v>
      </c>
      <c r="I1976" t="s">
        <v>33</v>
      </c>
    </row>
    <row r="1977" spans="1:9" x14ac:dyDescent="0.3">
      <c r="A1977" t="s">
        <v>11776</v>
      </c>
      <c r="B1977" t="s">
        <v>30</v>
      </c>
      <c r="C1977" t="s">
        <v>63</v>
      </c>
      <c r="D1977" t="s">
        <v>11777</v>
      </c>
      <c r="E1977">
        <v>691.92</v>
      </c>
      <c r="F1977">
        <v>5</v>
      </c>
      <c r="G1977">
        <v>18.97</v>
      </c>
      <c r="I1977" t="s">
        <v>33</v>
      </c>
    </row>
    <row r="1978" spans="1:9" x14ac:dyDescent="0.3">
      <c r="A1978" t="s">
        <v>11782</v>
      </c>
      <c r="B1978" t="s">
        <v>30</v>
      </c>
      <c r="C1978" t="s">
        <v>63</v>
      </c>
      <c r="D1978" t="s">
        <v>11783</v>
      </c>
      <c r="E1978">
        <v>2002.43</v>
      </c>
      <c r="F1978">
        <v>10</v>
      </c>
      <c r="G1978">
        <v>-13.24</v>
      </c>
      <c r="I1978" t="s">
        <v>33</v>
      </c>
    </row>
    <row r="1979" spans="1:9" x14ac:dyDescent="0.3">
      <c r="A1979" t="s">
        <v>11788</v>
      </c>
      <c r="B1979" t="s">
        <v>80</v>
      </c>
      <c r="C1979" t="s">
        <v>43</v>
      </c>
      <c r="D1979" t="s">
        <v>11789</v>
      </c>
      <c r="E1979">
        <v>2477.96</v>
      </c>
      <c r="F1979">
        <v>3</v>
      </c>
      <c r="G1979">
        <v>81.53</v>
      </c>
      <c r="H1979">
        <v>1</v>
      </c>
      <c r="I1979" t="s">
        <v>33</v>
      </c>
    </row>
    <row r="1980" spans="1:9" x14ac:dyDescent="0.3">
      <c r="A1980" t="s">
        <v>11794</v>
      </c>
      <c r="B1980" t="s">
        <v>42</v>
      </c>
      <c r="C1980" t="s">
        <v>63</v>
      </c>
      <c r="D1980" t="s">
        <v>11795</v>
      </c>
      <c r="E1980">
        <v>205.66</v>
      </c>
      <c r="F1980">
        <v>9</v>
      </c>
      <c r="G1980">
        <v>-24.78</v>
      </c>
      <c r="H1980">
        <v>1</v>
      </c>
      <c r="I1980" t="s">
        <v>33</v>
      </c>
    </row>
    <row r="1981" spans="1:9" x14ac:dyDescent="0.3">
      <c r="A1981" t="s">
        <v>11800</v>
      </c>
      <c r="B1981" t="s">
        <v>42</v>
      </c>
      <c r="C1981" t="s">
        <v>63</v>
      </c>
      <c r="D1981" t="s">
        <v>11801</v>
      </c>
      <c r="E1981">
        <v>319.19</v>
      </c>
      <c r="F1981">
        <v>9</v>
      </c>
      <c r="G1981">
        <v>88.54</v>
      </c>
      <c r="H1981">
        <v>1</v>
      </c>
      <c r="I1981" t="s">
        <v>45</v>
      </c>
    </row>
    <row r="1982" spans="1:9" x14ac:dyDescent="0.3">
      <c r="A1982" t="s">
        <v>11806</v>
      </c>
      <c r="B1982" t="s">
        <v>30</v>
      </c>
      <c r="C1982" t="s">
        <v>43</v>
      </c>
      <c r="D1982" t="s">
        <v>11807</v>
      </c>
      <c r="E1982">
        <v>467.83</v>
      </c>
      <c r="F1982">
        <v>7</v>
      </c>
      <c r="G1982">
        <v>-52.37</v>
      </c>
      <c r="I1982" t="s">
        <v>55</v>
      </c>
    </row>
    <row r="1983" spans="1:9" x14ac:dyDescent="0.3">
      <c r="A1983" t="s">
        <v>11812</v>
      </c>
      <c r="B1983" t="s">
        <v>42</v>
      </c>
      <c r="C1983" t="s">
        <v>95</v>
      </c>
      <c r="D1983" t="s">
        <v>11813</v>
      </c>
      <c r="E1983">
        <v>1383.2</v>
      </c>
      <c r="F1983">
        <v>3</v>
      </c>
      <c r="G1983">
        <v>-42.55</v>
      </c>
      <c r="H1983">
        <v>1</v>
      </c>
      <c r="I1983" t="s">
        <v>33</v>
      </c>
    </row>
    <row r="1984" spans="1:9" x14ac:dyDescent="0.3">
      <c r="A1984" t="s">
        <v>11818</v>
      </c>
      <c r="B1984" t="s">
        <v>30</v>
      </c>
      <c r="C1984" t="s">
        <v>71</v>
      </c>
      <c r="D1984" t="s">
        <v>11819</v>
      </c>
      <c r="E1984">
        <v>2872.23</v>
      </c>
      <c r="F1984">
        <v>6</v>
      </c>
      <c r="G1984">
        <v>98.81</v>
      </c>
      <c r="H1984">
        <v>1</v>
      </c>
      <c r="I1984" t="s">
        <v>45</v>
      </c>
    </row>
    <row r="1985" spans="1:9" x14ac:dyDescent="0.3">
      <c r="A1985" t="s">
        <v>11823</v>
      </c>
      <c r="B1985" t="s">
        <v>30</v>
      </c>
      <c r="C1985" t="s">
        <v>31</v>
      </c>
      <c r="D1985" t="s">
        <v>11824</v>
      </c>
      <c r="E1985">
        <v>3047.21</v>
      </c>
      <c r="F1985">
        <v>6</v>
      </c>
      <c r="G1985">
        <v>-82.99</v>
      </c>
      <c r="H1985">
        <v>1</v>
      </c>
      <c r="I1985" t="s">
        <v>33</v>
      </c>
    </row>
    <row r="1986" spans="1:9" x14ac:dyDescent="0.3">
      <c r="A1986" t="s">
        <v>11829</v>
      </c>
      <c r="B1986" t="s">
        <v>42</v>
      </c>
      <c r="C1986" t="s">
        <v>95</v>
      </c>
      <c r="D1986" t="s">
        <v>11830</v>
      </c>
      <c r="E1986">
        <v>3133.4</v>
      </c>
      <c r="F1986">
        <v>8</v>
      </c>
      <c r="G1986">
        <v>45.13</v>
      </c>
      <c r="H1986">
        <v>1</v>
      </c>
      <c r="I1986" t="s">
        <v>55</v>
      </c>
    </row>
    <row r="1987" spans="1:9" x14ac:dyDescent="0.3">
      <c r="A1987" t="s">
        <v>11834</v>
      </c>
      <c r="B1987" t="s">
        <v>80</v>
      </c>
      <c r="C1987" t="s">
        <v>71</v>
      </c>
      <c r="D1987" t="s">
        <v>11835</v>
      </c>
      <c r="E1987">
        <v>1399.17</v>
      </c>
      <c r="F1987">
        <v>3</v>
      </c>
      <c r="G1987">
        <v>-93.34</v>
      </c>
      <c r="H1987">
        <v>1</v>
      </c>
      <c r="I1987" t="s">
        <v>55</v>
      </c>
    </row>
    <row r="1988" spans="1:9" x14ac:dyDescent="0.3">
      <c r="A1988" t="s">
        <v>11839</v>
      </c>
      <c r="B1988" t="s">
        <v>80</v>
      </c>
      <c r="C1988" t="s">
        <v>95</v>
      </c>
      <c r="D1988" t="s">
        <v>11840</v>
      </c>
      <c r="E1988">
        <v>2137.63</v>
      </c>
      <c r="F1988">
        <v>2</v>
      </c>
      <c r="G1988">
        <v>-98.28</v>
      </c>
      <c r="H1988">
        <v>1</v>
      </c>
      <c r="I1988" t="s">
        <v>33</v>
      </c>
    </row>
    <row r="1989" spans="1:9" x14ac:dyDescent="0.3">
      <c r="A1989" t="s">
        <v>11845</v>
      </c>
      <c r="B1989" t="s">
        <v>42</v>
      </c>
      <c r="C1989" t="s">
        <v>31</v>
      </c>
      <c r="D1989" t="s">
        <v>11846</v>
      </c>
      <c r="E1989">
        <v>2408.16</v>
      </c>
      <c r="F1989">
        <v>9</v>
      </c>
      <c r="G1989">
        <v>81.3</v>
      </c>
      <c r="I1989" t="s">
        <v>33</v>
      </c>
    </row>
    <row r="1990" spans="1:9" x14ac:dyDescent="0.3">
      <c r="A1990" t="s">
        <v>11851</v>
      </c>
      <c r="B1990" t="s">
        <v>80</v>
      </c>
      <c r="C1990" t="s">
        <v>71</v>
      </c>
      <c r="D1990" t="s">
        <v>11852</v>
      </c>
      <c r="E1990">
        <v>3784.07</v>
      </c>
      <c r="F1990">
        <v>10</v>
      </c>
      <c r="G1990">
        <v>-86.57</v>
      </c>
      <c r="I1990" t="s">
        <v>45</v>
      </c>
    </row>
    <row r="1991" spans="1:9" x14ac:dyDescent="0.3">
      <c r="A1991" t="s">
        <v>11857</v>
      </c>
      <c r="B1991" t="s">
        <v>30</v>
      </c>
      <c r="C1991" t="s">
        <v>71</v>
      </c>
      <c r="D1991" t="s">
        <v>11858</v>
      </c>
      <c r="E1991">
        <v>3031.28</v>
      </c>
      <c r="F1991">
        <v>7</v>
      </c>
      <c r="G1991">
        <v>-29.96</v>
      </c>
      <c r="I1991" t="s">
        <v>55</v>
      </c>
    </row>
    <row r="1992" spans="1:9" x14ac:dyDescent="0.3">
      <c r="A1992" t="s">
        <v>11863</v>
      </c>
      <c r="B1992" t="s">
        <v>30</v>
      </c>
      <c r="C1992" t="s">
        <v>43</v>
      </c>
      <c r="D1992" t="s">
        <v>11864</v>
      </c>
      <c r="E1992">
        <v>1675.03</v>
      </c>
      <c r="F1992">
        <v>1</v>
      </c>
      <c r="G1992">
        <v>-30.28</v>
      </c>
      <c r="I1992" t="s">
        <v>55</v>
      </c>
    </row>
    <row r="1993" spans="1:9" x14ac:dyDescent="0.3">
      <c r="A1993" t="s">
        <v>11869</v>
      </c>
      <c r="B1993" t="s">
        <v>80</v>
      </c>
      <c r="C1993" t="s">
        <v>63</v>
      </c>
      <c r="D1993" t="s">
        <v>11870</v>
      </c>
      <c r="E1993">
        <v>3171</v>
      </c>
      <c r="F1993">
        <v>5</v>
      </c>
      <c r="G1993">
        <v>-16.559999999999999</v>
      </c>
      <c r="I1993" t="s">
        <v>55</v>
      </c>
    </row>
    <row r="1994" spans="1:9" x14ac:dyDescent="0.3">
      <c r="A1994" t="s">
        <v>11875</v>
      </c>
      <c r="B1994" t="s">
        <v>42</v>
      </c>
      <c r="C1994" t="s">
        <v>95</v>
      </c>
      <c r="D1994" t="s">
        <v>11876</v>
      </c>
      <c r="E1994">
        <v>3768.64</v>
      </c>
      <c r="F1994">
        <v>5</v>
      </c>
      <c r="G1994">
        <v>-16.55</v>
      </c>
      <c r="H1994">
        <v>1</v>
      </c>
      <c r="I1994" t="s">
        <v>55</v>
      </c>
    </row>
    <row r="1995" spans="1:9" x14ac:dyDescent="0.3">
      <c r="A1995" t="s">
        <v>11881</v>
      </c>
      <c r="B1995" t="s">
        <v>80</v>
      </c>
      <c r="C1995" t="s">
        <v>43</v>
      </c>
      <c r="D1995" t="s">
        <v>11882</v>
      </c>
      <c r="E1995">
        <v>765.81</v>
      </c>
      <c r="F1995">
        <v>9</v>
      </c>
      <c r="G1995">
        <v>-64.989999999999995</v>
      </c>
      <c r="I1995" t="s">
        <v>45</v>
      </c>
    </row>
    <row r="1996" spans="1:9" x14ac:dyDescent="0.3">
      <c r="A1996" t="s">
        <v>11887</v>
      </c>
      <c r="B1996" t="s">
        <v>30</v>
      </c>
      <c r="C1996" t="s">
        <v>71</v>
      </c>
      <c r="D1996" t="s">
        <v>11888</v>
      </c>
      <c r="E1996">
        <v>3932.6</v>
      </c>
      <c r="F1996">
        <v>2</v>
      </c>
      <c r="G1996">
        <v>56.63</v>
      </c>
      <c r="H1996">
        <v>1</v>
      </c>
      <c r="I1996" t="s">
        <v>45</v>
      </c>
    </row>
    <row r="1997" spans="1:9" x14ac:dyDescent="0.3">
      <c r="A1997" t="s">
        <v>11893</v>
      </c>
      <c r="B1997" t="s">
        <v>42</v>
      </c>
      <c r="C1997" t="s">
        <v>71</v>
      </c>
      <c r="D1997" t="s">
        <v>11894</v>
      </c>
      <c r="E1997">
        <v>3736.33</v>
      </c>
      <c r="F1997">
        <v>5</v>
      </c>
      <c r="G1997">
        <v>23.25</v>
      </c>
      <c r="H1997">
        <v>1</v>
      </c>
      <c r="I1997" t="s">
        <v>55</v>
      </c>
    </row>
    <row r="1998" spans="1:9" x14ac:dyDescent="0.3">
      <c r="A1998" t="s">
        <v>11899</v>
      </c>
      <c r="B1998" t="s">
        <v>42</v>
      </c>
      <c r="C1998" t="s">
        <v>43</v>
      </c>
      <c r="D1998" t="s">
        <v>11900</v>
      </c>
      <c r="E1998">
        <v>1077.23</v>
      </c>
      <c r="F1998">
        <v>1</v>
      </c>
      <c r="G1998">
        <v>59.44</v>
      </c>
      <c r="H1998">
        <v>1</v>
      </c>
      <c r="I1998" t="s">
        <v>55</v>
      </c>
    </row>
    <row r="1999" spans="1:9" x14ac:dyDescent="0.3">
      <c r="A1999" t="s">
        <v>11905</v>
      </c>
      <c r="B1999" t="s">
        <v>30</v>
      </c>
      <c r="C1999" t="s">
        <v>95</v>
      </c>
      <c r="D1999" t="s">
        <v>11906</v>
      </c>
      <c r="E1999">
        <v>207.1</v>
      </c>
      <c r="F1999">
        <v>7</v>
      </c>
      <c r="G1999">
        <v>48.27</v>
      </c>
      <c r="I1999" t="s">
        <v>55</v>
      </c>
    </row>
    <row r="2000" spans="1:9" x14ac:dyDescent="0.3">
      <c r="A2000" t="s">
        <v>11911</v>
      </c>
      <c r="B2000" t="s">
        <v>80</v>
      </c>
      <c r="C2000" t="s">
        <v>43</v>
      </c>
      <c r="D2000" t="s">
        <v>11912</v>
      </c>
      <c r="E2000">
        <v>4741.17</v>
      </c>
      <c r="F2000">
        <v>6</v>
      </c>
      <c r="G2000">
        <v>47.26</v>
      </c>
      <c r="I2000" t="s">
        <v>33</v>
      </c>
    </row>
    <row r="2001" spans="1:9" x14ac:dyDescent="0.3">
      <c r="A2001" t="s">
        <v>11917</v>
      </c>
      <c r="B2001" t="s">
        <v>30</v>
      </c>
      <c r="C2001" t="s">
        <v>71</v>
      </c>
      <c r="D2001" t="s">
        <v>11918</v>
      </c>
      <c r="E2001">
        <v>3184.71</v>
      </c>
      <c r="F2001">
        <v>6</v>
      </c>
      <c r="G2001">
        <v>91.21</v>
      </c>
      <c r="I2001" t="s">
        <v>55</v>
      </c>
    </row>
    <row r="2002" spans="1:9" x14ac:dyDescent="0.3">
      <c r="A2002" t="s">
        <v>11923</v>
      </c>
      <c r="B2002" t="s">
        <v>80</v>
      </c>
      <c r="C2002" t="s">
        <v>31</v>
      </c>
      <c r="D2002" t="s">
        <v>11924</v>
      </c>
      <c r="E2002">
        <v>2696.11</v>
      </c>
      <c r="F2002">
        <v>5</v>
      </c>
      <c r="G2002">
        <v>17.170000000000002</v>
      </c>
      <c r="I2002" t="s">
        <v>33</v>
      </c>
    </row>
    <row r="2003" spans="1:9" x14ac:dyDescent="0.3">
      <c r="A2003" t="s">
        <v>11929</v>
      </c>
      <c r="B2003" t="s">
        <v>80</v>
      </c>
      <c r="C2003" t="s">
        <v>43</v>
      </c>
      <c r="D2003" t="s">
        <v>11930</v>
      </c>
      <c r="E2003">
        <v>2732.53</v>
      </c>
      <c r="F2003">
        <v>5</v>
      </c>
      <c r="G2003">
        <v>-55.11</v>
      </c>
      <c r="H2003">
        <v>1</v>
      </c>
      <c r="I2003" t="s">
        <v>45</v>
      </c>
    </row>
    <row r="2004" spans="1:9" x14ac:dyDescent="0.3">
      <c r="A2004" t="s">
        <v>11935</v>
      </c>
      <c r="B2004" t="s">
        <v>42</v>
      </c>
      <c r="C2004" t="s">
        <v>43</v>
      </c>
      <c r="D2004" t="s">
        <v>11936</v>
      </c>
      <c r="E2004">
        <v>1538.96</v>
      </c>
      <c r="F2004">
        <v>2</v>
      </c>
      <c r="G2004">
        <v>-0.25</v>
      </c>
      <c r="H2004">
        <v>1</v>
      </c>
      <c r="I2004" t="s">
        <v>33</v>
      </c>
    </row>
    <row r="2005" spans="1:9" x14ac:dyDescent="0.3">
      <c r="A2005" t="s">
        <v>11941</v>
      </c>
      <c r="B2005" t="s">
        <v>80</v>
      </c>
      <c r="C2005" t="s">
        <v>43</v>
      </c>
      <c r="D2005" t="s">
        <v>11942</v>
      </c>
      <c r="E2005">
        <v>4383.53</v>
      </c>
      <c r="F2005">
        <v>5</v>
      </c>
      <c r="G2005">
        <v>-11.62</v>
      </c>
      <c r="H2005">
        <v>1</v>
      </c>
      <c r="I2005" t="s">
        <v>33</v>
      </c>
    </row>
    <row r="2006" spans="1:9" x14ac:dyDescent="0.3">
      <c r="A2006" t="s">
        <v>11947</v>
      </c>
      <c r="B2006" t="s">
        <v>30</v>
      </c>
      <c r="C2006" t="s">
        <v>43</v>
      </c>
      <c r="D2006" t="s">
        <v>11948</v>
      </c>
      <c r="E2006">
        <v>1223.75</v>
      </c>
      <c r="F2006">
        <v>5</v>
      </c>
      <c r="G2006">
        <v>92.05</v>
      </c>
      <c r="I2006" t="s">
        <v>55</v>
      </c>
    </row>
    <row r="2007" spans="1:9" x14ac:dyDescent="0.3">
      <c r="A2007" t="s">
        <v>11953</v>
      </c>
      <c r="B2007" t="s">
        <v>30</v>
      </c>
      <c r="C2007" t="s">
        <v>63</v>
      </c>
      <c r="D2007" t="s">
        <v>11954</v>
      </c>
      <c r="E2007">
        <v>575.79999999999995</v>
      </c>
      <c r="F2007">
        <v>10</v>
      </c>
      <c r="G2007">
        <v>-62.87</v>
      </c>
      <c r="I2007" t="s">
        <v>45</v>
      </c>
    </row>
    <row r="2008" spans="1:9" x14ac:dyDescent="0.3">
      <c r="A2008" t="s">
        <v>11959</v>
      </c>
      <c r="B2008" t="s">
        <v>30</v>
      </c>
      <c r="C2008" t="s">
        <v>63</v>
      </c>
      <c r="D2008" t="s">
        <v>11960</v>
      </c>
      <c r="E2008">
        <v>1406.19</v>
      </c>
      <c r="F2008">
        <v>4</v>
      </c>
      <c r="G2008">
        <v>-78.739999999999995</v>
      </c>
      <c r="I2008" t="s">
        <v>55</v>
      </c>
    </row>
    <row r="2009" spans="1:9" x14ac:dyDescent="0.3">
      <c r="A2009" t="s">
        <v>11965</v>
      </c>
      <c r="B2009" t="s">
        <v>42</v>
      </c>
      <c r="C2009" t="s">
        <v>43</v>
      </c>
      <c r="D2009" t="s">
        <v>11966</v>
      </c>
      <c r="E2009">
        <v>2251.83</v>
      </c>
      <c r="F2009">
        <v>3</v>
      </c>
      <c r="G2009">
        <v>97.23</v>
      </c>
      <c r="I2009" t="s">
        <v>33</v>
      </c>
    </row>
    <row r="2010" spans="1:9" x14ac:dyDescent="0.3">
      <c r="A2010" t="s">
        <v>11971</v>
      </c>
      <c r="B2010" t="s">
        <v>42</v>
      </c>
      <c r="C2010" t="s">
        <v>31</v>
      </c>
      <c r="D2010" t="s">
        <v>11972</v>
      </c>
      <c r="E2010">
        <v>988.21</v>
      </c>
      <c r="F2010">
        <v>9</v>
      </c>
      <c r="G2010">
        <v>82.96</v>
      </c>
      <c r="I2010" t="s">
        <v>45</v>
      </c>
    </row>
    <row r="2011" spans="1:9" x14ac:dyDescent="0.3">
      <c r="A2011" t="s">
        <v>11977</v>
      </c>
      <c r="B2011" t="s">
        <v>42</v>
      </c>
      <c r="C2011" t="s">
        <v>43</v>
      </c>
      <c r="D2011" t="s">
        <v>11978</v>
      </c>
      <c r="E2011">
        <v>1935.44</v>
      </c>
      <c r="F2011">
        <v>10</v>
      </c>
      <c r="G2011">
        <v>86.17</v>
      </c>
      <c r="I2011" t="s">
        <v>45</v>
      </c>
    </row>
    <row r="2012" spans="1:9" x14ac:dyDescent="0.3">
      <c r="A2012" t="s">
        <v>11983</v>
      </c>
      <c r="B2012" t="s">
        <v>30</v>
      </c>
      <c r="C2012" t="s">
        <v>95</v>
      </c>
      <c r="D2012" t="s">
        <v>11984</v>
      </c>
      <c r="E2012">
        <v>2666.65</v>
      </c>
      <c r="F2012">
        <v>7</v>
      </c>
      <c r="G2012">
        <v>-29.13</v>
      </c>
      <c r="H2012">
        <v>1</v>
      </c>
      <c r="I2012" t="s">
        <v>33</v>
      </c>
    </row>
    <row r="2013" spans="1:9" x14ac:dyDescent="0.3">
      <c r="A2013" t="s">
        <v>11989</v>
      </c>
      <c r="B2013" t="s">
        <v>30</v>
      </c>
      <c r="C2013" t="s">
        <v>95</v>
      </c>
      <c r="D2013" t="s">
        <v>11990</v>
      </c>
      <c r="E2013">
        <v>519.61</v>
      </c>
      <c r="F2013">
        <v>3</v>
      </c>
      <c r="G2013">
        <v>-13.3</v>
      </c>
      <c r="I2013" t="s">
        <v>33</v>
      </c>
    </row>
    <row r="2014" spans="1:9" x14ac:dyDescent="0.3">
      <c r="A2014" t="s">
        <v>11995</v>
      </c>
      <c r="B2014" t="s">
        <v>42</v>
      </c>
      <c r="C2014" t="s">
        <v>71</v>
      </c>
      <c r="D2014" t="s">
        <v>11996</v>
      </c>
      <c r="E2014">
        <v>1032.7</v>
      </c>
      <c r="F2014">
        <v>7</v>
      </c>
      <c r="G2014">
        <v>33.07</v>
      </c>
      <c r="H2014">
        <v>1</v>
      </c>
      <c r="I2014" t="s">
        <v>55</v>
      </c>
    </row>
    <row r="2015" spans="1:9" x14ac:dyDescent="0.3">
      <c r="A2015" s="2" t="s">
        <v>12001</v>
      </c>
      <c r="B2015" t="s">
        <v>42</v>
      </c>
      <c r="C2015" t="s">
        <v>95</v>
      </c>
      <c r="D2015" t="s">
        <v>12002</v>
      </c>
      <c r="E2015">
        <v>4127.99</v>
      </c>
      <c r="F2015">
        <v>5</v>
      </c>
      <c r="G2015">
        <v>-15.69</v>
      </c>
      <c r="I2015" t="s">
        <v>33</v>
      </c>
    </row>
    <row r="2016" spans="1:9" x14ac:dyDescent="0.3">
      <c r="A2016" t="s">
        <v>12007</v>
      </c>
      <c r="B2016" t="s">
        <v>42</v>
      </c>
      <c r="C2016" t="s">
        <v>31</v>
      </c>
      <c r="D2016" t="s">
        <v>12008</v>
      </c>
      <c r="E2016">
        <v>3820.08</v>
      </c>
      <c r="F2016">
        <v>8</v>
      </c>
      <c r="G2016">
        <v>-34.81</v>
      </c>
      <c r="I2016" t="s">
        <v>45</v>
      </c>
    </row>
    <row r="2017" spans="1:9" x14ac:dyDescent="0.3">
      <c r="A2017" t="s">
        <v>12012</v>
      </c>
      <c r="B2017" t="s">
        <v>80</v>
      </c>
      <c r="C2017" t="s">
        <v>95</v>
      </c>
      <c r="D2017" t="s">
        <v>12013</v>
      </c>
      <c r="E2017">
        <v>3438.14</v>
      </c>
      <c r="F2017">
        <v>6</v>
      </c>
      <c r="G2017">
        <v>-79.05</v>
      </c>
      <c r="I2017" t="s">
        <v>33</v>
      </c>
    </row>
    <row r="2018" spans="1:9" x14ac:dyDescent="0.3">
      <c r="A2018" t="s">
        <v>12018</v>
      </c>
      <c r="B2018" t="s">
        <v>30</v>
      </c>
      <c r="C2018" t="s">
        <v>43</v>
      </c>
      <c r="D2018" t="s">
        <v>12019</v>
      </c>
      <c r="E2018">
        <v>577.07000000000005</v>
      </c>
      <c r="F2018">
        <v>4</v>
      </c>
      <c r="G2018">
        <v>74.06</v>
      </c>
      <c r="I2018" t="s">
        <v>55</v>
      </c>
    </row>
    <row r="2019" spans="1:9" x14ac:dyDescent="0.3">
      <c r="A2019" t="s">
        <v>12024</v>
      </c>
      <c r="B2019" t="s">
        <v>42</v>
      </c>
      <c r="C2019" t="s">
        <v>43</v>
      </c>
      <c r="D2019" t="s">
        <v>12025</v>
      </c>
      <c r="E2019">
        <v>4550.46</v>
      </c>
      <c r="F2019">
        <v>10</v>
      </c>
      <c r="G2019">
        <v>-30.07</v>
      </c>
      <c r="H2019">
        <v>1</v>
      </c>
      <c r="I2019" t="s">
        <v>45</v>
      </c>
    </row>
    <row r="2020" spans="1:9" x14ac:dyDescent="0.3">
      <c r="A2020" t="s">
        <v>12030</v>
      </c>
      <c r="B2020" t="s">
        <v>30</v>
      </c>
      <c r="C2020" t="s">
        <v>63</v>
      </c>
      <c r="D2020" t="s">
        <v>12031</v>
      </c>
      <c r="E2020">
        <v>899.13</v>
      </c>
      <c r="F2020">
        <v>10</v>
      </c>
      <c r="G2020">
        <v>40.98</v>
      </c>
      <c r="H2020">
        <v>1</v>
      </c>
      <c r="I2020" t="s">
        <v>45</v>
      </c>
    </row>
    <row r="2021" spans="1:9" x14ac:dyDescent="0.3">
      <c r="A2021" t="s">
        <v>12036</v>
      </c>
      <c r="B2021" t="s">
        <v>42</v>
      </c>
      <c r="C2021" t="s">
        <v>95</v>
      </c>
      <c r="D2021" t="s">
        <v>12037</v>
      </c>
      <c r="E2021">
        <v>1912.05</v>
      </c>
      <c r="F2021">
        <v>2</v>
      </c>
      <c r="G2021">
        <v>-65.7</v>
      </c>
      <c r="I2021" t="s">
        <v>45</v>
      </c>
    </row>
    <row r="2022" spans="1:9" x14ac:dyDescent="0.3">
      <c r="A2022" t="s">
        <v>12042</v>
      </c>
      <c r="B2022" t="s">
        <v>30</v>
      </c>
      <c r="C2022" t="s">
        <v>43</v>
      </c>
      <c r="D2022" t="s">
        <v>12043</v>
      </c>
      <c r="E2022">
        <v>1368.46</v>
      </c>
      <c r="F2022">
        <v>5</v>
      </c>
      <c r="G2022">
        <v>0.31</v>
      </c>
      <c r="I2022" t="s">
        <v>55</v>
      </c>
    </row>
    <row r="2023" spans="1:9" x14ac:dyDescent="0.3">
      <c r="A2023" t="s">
        <v>12048</v>
      </c>
      <c r="B2023" t="s">
        <v>80</v>
      </c>
      <c r="C2023" t="s">
        <v>71</v>
      </c>
      <c r="D2023" t="s">
        <v>12049</v>
      </c>
      <c r="E2023">
        <v>2412.63</v>
      </c>
      <c r="F2023">
        <v>4</v>
      </c>
      <c r="G2023">
        <v>-42.41</v>
      </c>
      <c r="I2023" t="s">
        <v>55</v>
      </c>
    </row>
    <row r="2024" spans="1:9" x14ac:dyDescent="0.3">
      <c r="A2024" t="s">
        <v>12054</v>
      </c>
      <c r="B2024" t="s">
        <v>30</v>
      </c>
      <c r="C2024" t="s">
        <v>95</v>
      </c>
      <c r="D2024" t="s">
        <v>12055</v>
      </c>
      <c r="E2024">
        <v>2551</v>
      </c>
      <c r="F2024">
        <v>4</v>
      </c>
      <c r="G2024">
        <v>-94.73</v>
      </c>
      <c r="I2024" t="s">
        <v>55</v>
      </c>
    </row>
    <row r="2025" spans="1:9" x14ac:dyDescent="0.3">
      <c r="A2025" t="s">
        <v>12060</v>
      </c>
      <c r="B2025" t="s">
        <v>80</v>
      </c>
      <c r="C2025" t="s">
        <v>71</v>
      </c>
      <c r="D2025" t="s">
        <v>12061</v>
      </c>
      <c r="E2025">
        <v>774.33</v>
      </c>
      <c r="F2025">
        <v>10</v>
      </c>
      <c r="G2025">
        <v>94.7</v>
      </c>
      <c r="H2025">
        <v>1</v>
      </c>
      <c r="I2025" t="s">
        <v>55</v>
      </c>
    </row>
    <row r="2026" spans="1:9" x14ac:dyDescent="0.3">
      <c r="A2026" t="s">
        <v>12066</v>
      </c>
      <c r="B2026" t="s">
        <v>80</v>
      </c>
      <c r="C2026" t="s">
        <v>95</v>
      </c>
      <c r="D2026" t="s">
        <v>12067</v>
      </c>
      <c r="E2026">
        <v>1231.1199999999999</v>
      </c>
      <c r="F2026">
        <v>2</v>
      </c>
      <c r="G2026">
        <v>-52.21</v>
      </c>
      <c r="I2026" t="s">
        <v>45</v>
      </c>
    </row>
    <row r="2027" spans="1:9" x14ac:dyDescent="0.3">
      <c r="A2027" t="s">
        <v>12072</v>
      </c>
      <c r="B2027" t="s">
        <v>30</v>
      </c>
      <c r="C2027" t="s">
        <v>31</v>
      </c>
      <c r="D2027" t="s">
        <v>12073</v>
      </c>
      <c r="E2027">
        <v>1780.09</v>
      </c>
      <c r="F2027">
        <v>3</v>
      </c>
      <c r="G2027">
        <v>40.69</v>
      </c>
      <c r="H2027">
        <v>1</v>
      </c>
      <c r="I2027" t="s">
        <v>55</v>
      </c>
    </row>
    <row r="2028" spans="1:9" x14ac:dyDescent="0.3">
      <c r="A2028" t="s">
        <v>12078</v>
      </c>
      <c r="B2028" t="s">
        <v>80</v>
      </c>
      <c r="C2028" t="s">
        <v>71</v>
      </c>
      <c r="D2028" t="s">
        <v>12079</v>
      </c>
      <c r="E2028">
        <v>484.95</v>
      </c>
      <c r="F2028">
        <v>9</v>
      </c>
      <c r="G2028">
        <v>43.71</v>
      </c>
      <c r="H2028">
        <v>1</v>
      </c>
      <c r="I2028" t="s">
        <v>33</v>
      </c>
    </row>
    <row r="2029" spans="1:9" x14ac:dyDescent="0.3">
      <c r="A2029" t="s">
        <v>12084</v>
      </c>
      <c r="B2029" t="s">
        <v>80</v>
      </c>
      <c r="C2029" t="s">
        <v>95</v>
      </c>
      <c r="D2029" t="s">
        <v>12085</v>
      </c>
      <c r="E2029">
        <v>1426.82</v>
      </c>
      <c r="F2029">
        <v>6</v>
      </c>
      <c r="G2029">
        <v>10.62</v>
      </c>
      <c r="I2029" t="s">
        <v>33</v>
      </c>
    </row>
    <row r="2030" spans="1:9" x14ac:dyDescent="0.3">
      <c r="A2030" t="s">
        <v>12089</v>
      </c>
      <c r="B2030" t="s">
        <v>30</v>
      </c>
      <c r="C2030" t="s">
        <v>63</v>
      </c>
      <c r="D2030" t="s">
        <v>12090</v>
      </c>
      <c r="E2030">
        <v>1160.24</v>
      </c>
      <c r="F2030">
        <v>5</v>
      </c>
      <c r="G2030">
        <v>-48.24</v>
      </c>
      <c r="H2030">
        <v>1</v>
      </c>
      <c r="I2030" t="s">
        <v>45</v>
      </c>
    </row>
    <row r="2031" spans="1:9" x14ac:dyDescent="0.3">
      <c r="A2031" t="s">
        <v>12095</v>
      </c>
      <c r="B2031" t="s">
        <v>80</v>
      </c>
      <c r="C2031" t="s">
        <v>31</v>
      </c>
      <c r="D2031" t="s">
        <v>12096</v>
      </c>
      <c r="E2031">
        <v>3252.46</v>
      </c>
      <c r="F2031">
        <v>10</v>
      </c>
      <c r="G2031">
        <v>57.39</v>
      </c>
      <c r="I2031" t="s">
        <v>55</v>
      </c>
    </row>
    <row r="2032" spans="1:9" x14ac:dyDescent="0.3">
      <c r="A2032" t="s">
        <v>12100</v>
      </c>
      <c r="B2032" t="s">
        <v>42</v>
      </c>
      <c r="C2032" t="s">
        <v>71</v>
      </c>
      <c r="D2032" t="s">
        <v>12101</v>
      </c>
      <c r="E2032">
        <v>3879.37</v>
      </c>
      <c r="F2032">
        <v>4</v>
      </c>
      <c r="G2032">
        <v>-1.64</v>
      </c>
      <c r="I2032" t="s">
        <v>55</v>
      </c>
    </row>
    <row r="2033" spans="1:9" x14ac:dyDescent="0.3">
      <c r="A2033" t="s">
        <v>12106</v>
      </c>
      <c r="B2033" t="s">
        <v>80</v>
      </c>
      <c r="C2033" t="s">
        <v>71</v>
      </c>
      <c r="D2033" t="s">
        <v>12107</v>
      </c>
      <c r="E2033">
        <v>3707.62</v>
      </c>
      <c r="F2033">
        <v>5</v>
      </c>
      <c r="G2033">
        <v>5.69</v>
      </c>
      <c r="I2033" t="s">
        <v>33</v>
      </c>
    </row>
    <row r="2034" spans="1:9" x14ac:dyDescent="0.3">
      <c r="A2034" t="s">
        <v>12112</v>
      </c>
      <c r="B2034" t="s">
        <v>30</v>
      </c>
      <c r="C2034" t="s">
        <v>31</v>
      </c>
      <c r="D2034" t="s">
        <v>12113</v>
      </c>
      <c r="E2034">
        <v>3204.51</v>
      </c>
      <c r="F2034">
        <v>6</v>
      </c>
      <c r="G2034">
        <v>-81.12</v>
      </c>
      <c r="H2034">
        <v>1</v>
      </c>
      <c r="I2034" t="s">
        <v>45</v>
      </c>
    </row>
    <row r="2035" spans="1:9" x14ac:dyDescent="0.3">
      <c r="A2035" t="s">
        <v>12117</v>
      </c>
      <c r="B2035" t="s">
        <v>30</v>
      </c>
      <c r="C2035" t="s">
        <v>43</v>
      </c>
      <c r="D2035" t="s">
        <v>12118</v>
      </c>
      <c r="E2035">
        <v>2807.31</v>
      </c>
      <c r="F2035">
        <v>2</v>
      </c>
      <c r="G2035">
        <v>-11.62</v>
      </c>
      <c r="H2035">
        <v>1</v>
      </c>
      <c r="I2035" t="s">
        <v>55</v>
      </c>
    </row>
    <row r="2036" spans="1:9" x14ac:dyDescent="0.3">
      <c r="A2036" t="s">
        <v>12123</v>
      </c>
      <c r="B2036" t="s">
        <v>42</v>
      </c>
      <c r="C2036" t="s">
        <v>63</v>
      </c>
      <c r="D2036" t="s">
        <v>12124</v>
      </c>
      <c r="E2036">
        <v>1084.23</v>
      </c>
      <c r="F2036">
        <v>5</v>
      </c>
      <c r="G2036">
        <v>76.569999999999993</v>
      </c>
      <c r="I2036" t="s">
        <v>33</v>
      </c>
    </row>
    <row r="2037" spans="1:9" x14ac:dyDescent="0.3">
      <c r="A2037" t="s">
        <v>12129</v>
      </c>
      <c r="B2037" t="s">
        <v>30</v>
      </c>
      <c r="C2037" t="s">
        <v>63</v>
      </c>
      <c r="D2037" t="s">
        <v>12130</v>
      </c>
      <c r="E2037">
        <v>4961.13</v>
      </c>
      <c r="F2037">
        <v>5</v>
      </c>
      <c r="G2037">
        <v>-37.6</v>
      </c>
      <c r="I2037" t="s">
        <v>55</v>
      </c>
    </row>
    <row r="2038" spans="1:9" x14ac:dyDescent="0.3">
      <c r="A2038" t="s">
        <v>12134</v>
      </c>
      <c r="B2038" t="s">
        <v>42</v>
      </c>
      <c r="C2038" t="s">
        <v>43</v>
      </c>
      <c r="D2038" t="s">
        <v>12135</v>
      </c>
      <c r="E2038">
        <v>1939.72</v>
      </c>
      <c r="F2038">
        <v>1</v>
      </c>
      <c r="G2038">
        <v>-97.16</v>
      </c>
      <c r="H2038">
        <v>1</v>
      </c>
      <c r="I2038" t="s">
        <v>55</v>
      </c>
    </row>
    <row r="2039" spans="1:9" x14ac:dyDescent="0.3">
      <c r="A2039" t="s">
        <v>12140</v>
      </c>
      <c r="B2039" t="s">
        <v>80</v>
      </c>
      <c r="C2039" t="s">
        <v>95</v>
      </c>
      <c r="D2039" t="s">
        <v>12141</v>
      </c>
      <c r="E2039">
        <v>3731.76</v>
      </c>
      <c r="F2039">
        <v>5</v>
      </c>
      <c r="G2039">
        <v>-74.349999999999994</v>
      </c>
      <c r="H2039">
        <v>1</v>
      </c>
      <c r="I2039" t="s">
        <v>33</v>
      </c>
    </row>
    <row r="2040" spans="1:9" x14ac:dyDescent="0.3">
      <c r="A2040" t="s">
        <v>12146</v>
      </c>
      <c r="B2040" t="s">
        <v>80</v>
      </c>
      <c r="C2040" t="s">
        <v>31</v>
      </c>
      <c r="D2040" t="s">
        <v>12147</v>
      </c>
      <c r="E2040">
        <v>4887.99</v>
      </c>
      <c r="F2040">
        <v>3</v>
      </c>
      <c r="G2040">
        <v>70.45</v>
      </c>
      <c r="I2040" t="s">
        <v>45</v>
      </c>
    </row>
    <row r="2041" spans="1:9" x14ac:dyDescent="0.3">
      <c r="A2041" t="s">
        <v>12152</v>
      </c>
      <c r="B2041" t="s">
        <v>30</v>
      </c>
      <c r="C2041" t="s">
        <v>63</v>
      </c>
      <c r="D2041" t="s">
        <v>12153</v>
      </c>
      <c r="E2041">
        <v>3410.34</v>
      </c>
      <c r="F2041">
        <v>8</v>
      </c>
      <c r="G2041">
        <v>10.15</v>
      </c>
      <c r="I2041" t="s">
        <v>55</v>
      </c>
    </row>
    <row r="2042" spans="1:9" x14ac:dyDescent="0.3">
      <c r="A2042" t="s">
        <v>12158</v>
      </c>
      <c r="B2042" t="s">
        <v>30</v>
      </c>
      <c r="C2042" t="s">
        <v>95</v>
      </c>
      <c r="D2042" t="s">
        <v>12159</v>
      </c>
      <c r="E2042">
        <v>4190.43</v>
      </c>
      <c r="F2042">
        <v>3</v>
      </c>
      <c r="G2042">
        <v>-20.78</v>
      </c>
      <c r="I2042" t="s">
        <v>45</v>
      </c>
    </row>
    <row r="2043" spans="1:9" x14ac:dyDescent="0.3">
      <c r="A2043" t="s">
        <v>12164</v>
      </c>
      <c r="B2043" t="s">
        <v>80</v>
      </c>
      <c r="C2043" t="s">
        <v>71</v>
      </c>
      <c r="D2043" t="s">
        <v>12165</v>
      </c>
      <c r="E2043">
        <v>1494.98</v>
      </c>
      <c r="F2043">
        <v>6</v>
      </c>
      <c r="G2043">
        <v>74.48</v>
      </c>
      <c r="H2043">
        <v>1</v>
      </c>
      <c r="I2043" t="s">
        <v>55</v>
      </c>
    </row>
    <row r="2044" spans="1:9" x14ac:dyDescent="0.3">
      <c r="A2044" t="s">
        <v>12170</v>
      </c>
      <c r="B2044" t="s">
        <v>30</v>
      </c>
      <c r="C2044" t="s">
        <v>43</v>
      </c>
      <c r="D2044" t="s">
        <v>12171</v>
      </c>
      <c r="E2044">
        <v>884.56</v>
      </c>
      <c r="F2044">
        <v>1</v>
      </c>
      <c r="G2044">
        <v>-95.65</v>
      </c>
      <c r="H2044">
        <v>1</v>
      </c>
      <c r="I2044" t="s">
        <v>33</v>
      </c>
    </row>
    <row r="2045" spans="1:9" x14ac:dyDescent="0.3">
      <c r="A2045" t="s">
        <v>12176</v>
      </c>
      <c r="B2045" t="s">
        <v>80</v>
      </c>
      <c r="C2045" t="s">
        <v>31</v>
      </c>
      <c r="D2045" t="s">
        <v>12177</v>
      </c>
      <c r="E2045">
        <v>108.38</v>
      </c>
      <c r="F2045">
        <v>7</v>
      </c>
      <c r="G2045">
        <v>-27.56</v>
      </c>
      <c r="I2045" t="s">
        <v>45</v>
      </c>
    </row>
    <row r="2046" spans="1:9" x14ac:dyDescent="0.3">
      <c r="A2046" t="s">
        <v>12182</v>
      </c>
      <c r="B2046" t="s">
        <v>30</v>
      </c>
      <c r="C2046" t="s">
        <v>95</v>
      </c>
      <c r="D2046" t="s">
        <v>12183</v>
      </c>
      <c r="E2046">
        <v>1203.07</v>
      </c>
      <c r="F2046">
        <v>9</v>
      </c>
      <c r="G2046">
        <v>-69.150000000000006</v>
      </c>
      <c r="I2046" t="s">
        <v>45</v>
      </c>
    </row>
    <row r="2047" spans="1:9" x14ac:dyDescent="0.3">
      <c r="A2047" t="s">
        <v>12188</v>
      </c>
      <c r="B2047" t="s">
        <v>42</v>
      </c>
      <c r="C2047" t="s">
        <v>71</v>
      </c>
      <c r="D2047" t="s">
        <v>12189</v>
      </c>
      <c r="E2047">
        <v>3088.33</v>
      </c>
      <c r="F2047">
        <v>1</v>
      </c>
      <c r="G2047">
        <v>-88.98</v>
      </c>
      <c r="I2047" t="s">
        <v>33</v>
      </c>
    </row>
    <row r="2048" spans="1:9" x14ac:dyDescent="0.3">
      <c r="A2048" t="s">
        <v>12194</v>
      </c>
      <c r="B2048" t="s">
        <v>80</v>
      </c>
      <c r="C2048" t="s">
        <v>43</v>
      </c>
      <c r="D2048" t="s">
        <v>12195</v>
      </c>
      <c r="E2048">
        <v>1269.51</v>
      </c>
      <c r="F2048">
        <v>7</v>
      </c>
      <c r="G2048">
        <v>55.19</v>
      </c>
      <c r="I2048" t="s">
        <v>33</v>
      </c>
    </row>
    <row r="2049" spans="1:9" x14ac:dyDescent="0.3">
      <c r="A2049" t="s">
        <v>12200</v>
      </c>
      <c r="B2049" t="s">
        <v>30</v>
      </c>
      <c r="C2049" t="s">
        <v>71</v>
      </c>
      <c r="D2049" t="s">
        <v>12201</v>
      </c>
      <c r="E2049">
        <v>3469.71</v>
      </c>
      <c r="F2049">
        <v>10</v>
      </c>
      <c r="G2049">
        <v>70.540000000000006</v>
      </c>
      <c r="I2049" t="s">
        <v>33</v>
      </c>
    </row>
    <row r="2050" spans="1:9" x14ac:dyDescent="0.3">
      <c r="A2050" t="s">
        <v>12206</v>
      </c>
      <c r="B2050" t="s">
        <v>80</v>
      </c>
      <c r="C2050" t="s">
        <v>43</v>
      </c>
      <c r="D2050" t="s">
        <v>12207</v>
      </c>
      <c r="E2050">
        <v>2613.9699999999998</v>
      </c>
      <c r="F2050">
        <v>5</v>
      </c>
      <c r="G2050">
        <v>-50.21</v>
      </c>
      <c r="I2050" t="s">
        <v>45</v>
      </c>
    </row>
    <row r="2051" spans="1:9" x14ac:dyDescent="0.3">
      <c r="A2051" t="s">
        <v>12212</v>
      </c>
      <c r="B2051" t="s">
        <v>42</v>
      </c>
      <c r="C2051" t="s">
        <v>63</v>
      </c>
      <c r="D2051" t="s">
        <v>12213</v>
      </c>
      <c r="E2051">
        <v>4738.96</v>
      </c>
      <c r="F2051">
        <v>2</v>
      </c>
      <c r="G2051">
        <v>2.2999999999999998</v>
      </c>
      <c r="I2051" t="s">
        <v>33</v>
      </c>
    </row>
    <row r="2052" spans="1:9" x14ac:dyDescent="0.3">
      <c r="A2052" t="s">
        <v>12218</v>
      </c>
      <c r="B2052" t="s">
        <v>80</v>
      </c>
      <c r="C2052" t="s">
        <v>63</v>
      </c>
      <c r="D2052" t="s">
        <v>12219</v>
      </c>
      <c r="E2052">
        <v>1204.77</v>
      </c>
      <c r="F2052">
        <v>5</v>
      </c>
      <c r="G2052">
        <v>-53.49</v>
      </c>
      <c r="I2052" t="s">
        <v>33</v>
      </c>
    </row>
    <row r="2053" spans="1:9" x14ac:dyDescent="0.3">
      <c r="A2053" t="s">
        <v>12224</v>
      </c>
      <c r="B2053" t="s">
        <v>80</v>
      </c>
      <c r="C2053" t="s">
        <v>43</v>
      </c>
      <c r="D2053" t="s">
        <v>12225</v>
      </c>
      <c r="E2053">
        <v>737.08</v>
      </c>
      <c r="F2053">
        <v>3</v>
      </c>
      <c r="G2053">
        <v>93.46</v>
      </c>
      <c r="H2053">
        <v>1</v>
      </c>
      <c r="I2053" t="s">
        <v>45</v>
      </c>
    </row>
    <row r="2054" spans="1:9" x14ac:dyDescent="0.3">
      <c r="A2054" t="s">
        <v>12230</v>
      </c>
      <c r="B2054" t="s">
        <v>80</v>
      </c>
      <c r="C2054" t="s">
        <v>31</v>
      </c>
      <c r="D2054" t="s">
        <v>12231</v>
      </c>
      <c r="E2054">
        <v>2973.57</v>
      </c>
      <c r="F2054">
        <v>10</v>
      </c>
      <c r="G2054">
        <v>63.74</v>
      </c>
      <c r="I2054" t="s">
        <v>55</v>
      </c>
    </row>
    <row r="2055" spans="1:9" x14ac:dyDescent="0.3">
      <c r="A2055" t="s">
        <v>12236</v>
      </c>
      <c r="B2055" t="s">
        <v>42</v>
      </c>
      <c r="C2055" t="s">
        <v>43</v>
      </c>
      <c r="D2055" t="s">
        <v>12237</v>
      </c>
      <c r="E2055">
        <v>77.66</v>
      </c>
      <c r="F2055">
        <v>7</v>
      </c>
      <c r="G2055">
        <v>-47.15</v>
      </c>
      <c r="I2055" t="s">
        <v>55</v>
      </c>
    </row>
    <row r="2056" spans="1:9" x14ac:dyDescent="0.3">
      <c r="A2056" t="s">
        <v>12242</v>
      </c>
      <c r="B2056" t="s">
        <v>42</v>
      </c>
      <c r="C2056" t="s">
        <v>95</v>
      </c>
      <c r="D2056" t="s">
        <v>12243</v>
      </c>
      <c r="E2056">
        <v>349.19</v>
      </c>
      <c r="F2056">
        <v>4</v>
      </c>
      <c r="G2056">
        <v>25.3</v>
      </c>
      <c r="I2056" t="s">
        <v>45</v>
      </c>
    </row>
    <row r="2057" spans="1:9" x14ac:dyDescent="0.3">
      <c r="A2057" t="s">
        <v>12248</v>
      </c>
      <c r="B2057" t="s">
        <v>80</v>
      </c>
      <c r="C2057" t="s">
        <v>63</v>
      </c>
      <c r="D2057" t="s">
        <v>12249</v>
      </c>
      <c r="E2057">
        <v>2966.21</v>
      </c>
      <c r="F2057">
        <v>5</v>
      </c>
      <c r="G2057">
        <v>33.020000000000003</v>
      </c>
      <c r="H2057">
        <v>1</v>
      </c>
      <c r="I2057" t="s">
        <v>55</v>
      </c>
    </row>
    <row r="2058" spans="1:9" x14ac:dyDescent="0.3">
      <c r="A2058" t="s">
        <v>12254</v>
      </c>
      <c r="B2058" t="s">
        <v>42</v>
      </c>
      <c r="C2058" t="s">
        <v>71</v>
      </c>
      <c r="D2058" t="s">
        <v>12255</v>
      </c>
      <c r="E2058">
        <v>2914.97</v>
      </c>
      <c r="F2058">
        <v>5</v>
      </c>
      <c r="G2058">
        <v>99.59</v>
      </c>
      <c r="H2058">
        <v>1</v>
      </c>
      <c r="I2058" t="s">
        <v>45</v>
      </c>
    </row>
    <row r="2059" spans="1:9" x14ac:dyDescent="0.3">
      <c r="A2059" t="s">
        <v>12259</v>
      </c>
      <c r="B2059" t="s">
        <v>42</v>
      </c>
      <c r="C2059" t="s">
        <v>31</v>
      </c>
      <c r="D2059" t="s">
        <v>12260</v>
      </c>
      <c r="E2059">
        <v>4863.8</v>
      </c>
      <c r="F2059">
        <v>10</v>
      </c>
      <c r="G2059">
        <v>85.69</v>
      </c>
      <c r="I2059" t="s">
        <v>45</v>
      </c>
    </row>
    <row r="2060" spans="1:9" x14ac:dyDescent="0.3">
      <c r="A2060" t="s">
        <v>12265</v>
      </c>
      <c r="B2060" t="s">
        <v>80</v>
      </c>
      <c r="C2060" t="s">
        <v>31</v>
      </c>
      <c r="D2060" t="s">
        <v>12266</v>
      </c>
      <c r="E2060">
        <v>1675.34</v>
      </c>
      <c r="F2060">
        <v>5</v>
      </c>
      <c r="G2060">
        <v>88.81</v>
      </c>
      <c r="I2060" t="s">
        <v>33</v>
      </c>
    </row>
    <row r="2061" spans="1:9" x14ac:dyDescent="0.3">
      <c r="A2061" t="s">
        <v>12271</v>
      </c>
      <c r="B2061" t="s">
        <v>80</v>
      </c>
      <c r="C2061" t="s">
        <v>31</v>
      </c>
      <c r="D2061" t="s">
        <v>12272</v>
      </c>
      <c r="E2061">
        <v>3284.36</v>
      </c>
      <c r="F2061">
        <v>7</v>
      </c>
      <c r="G2061">
        <v>55.18</v>
      </c>
      <c r="I2061" t="s">
        <v>55</v>
      </c>
    </row>
    <row r="2062" spans="1:9" x14ac:dyDescent="0.3">
      <c r="A2062" t="s">
        <v>12277</v>
      </c>
      <c r="B2062" t="s">
        <v>30</v>
      </c>
      <c r="C2062" t="s">
        <v>31</v>
      </c>
      <c r="D2062" t="s">
        <v>12278</v>
      </c>
      <c r="E2062">
        <v>2900.55</v>
      </c>
      <c r="F2062">
        <v>3</v>
      </c>
      <c r="G2062">
        <v>36.9</v>
      </c>
      <c r="I2062" t="s">
        <v>45</v>
      </c>
    </row>
    <row r="2063" spans="1:9" x14ac:dyDescent="0.3">
      <c r="A2063" t="s">
        <v>12283</v>
      </c>
      <c r="B2063" t="s">
        <v>30</v>
      </c>
      <c r="C2063" t="s">
        <v>43</v>
      </c>
      <c r="D2063" t="s">
        <v>12284</v>
      </c>
      <c r="E2063">
        <v>4650.59</v>
      </c>
      <c r="F2063">
        <v>10</v>
      </c>
      <c r="G2063">
        <v>19.170000000000002</v>
      </c>
      <c r="H2063">
        <v>1</v>
      </c>
      <c r="I2063" t="s">
        <v>55</v>
      </c>
    </row>
    <row r="2064" spans="1:9" x14ac:dyDescent="0.3">
      <c r="A2064" t="s">
        <v>12289</v>
      </c>
      <c r="B2064" t="s">
        <v>30</v>
      </c>
      <c r="C2064" t="s">
        <v>95</v>
      </c>
      <c r="D2064" t="s">
        <v>12290</v>
      </c>
      <c r="E2064">
        <v>2281.6</v>
      </c>
      <c r="F2064">
        <v>5</v>
      </c>
      <c r="G2064">
        <v>-68.58</v>
      </c>
      <c r="I2064" t="s">
        <v>33</v>
      </c>
    </row>
    <row r="2065" spans="1:9" x14ac:dyDescent="0.3">
      <c r="A2065" t="s">
        <v>12295</v>
      </c>
      <c r="B2065" t="s">
        <v>80</v>
      </c>
      <c r="C2065" t="s">
        <v>63</v>
      </c>
      <c r="D2065" t="s">
        <v>12296</v>
      </c>
      <c r="E2065">
        <v>2708.51</v>
      </c>
      <c r="F2065">
        <v>2</v>
      </c>
      <c r="G2065">
        <v>-97.02</v>
      </c>
      <c r="H2065">
        <v>1</v>
      </c>
      <c r="I2065" t="s">
        <v>55</v>
      </c>
    </row>
    <row r="2066" spans="1:9" x14ac:dyDescent="0.3">
      <c r="A2066" t="s">
        <v>12301</v>
      </c>
      <c r="B2066" t="s">
        <v>42</v>
      </c>
      <c r="C2066" t="s">
        <v>71</v>
      </c>
      <c r="D2066" t="s">
        <v>12302</v>
      </c>
      <c r="E2066">
        <v>806.13</v>
      </c>
      <c r="F2066">
        <v>4</v>
      </c>
      <c r="G2066">
        <v>-25.57</v>
      </c>
      <c r="I2066" t="s">
        <v>55</v>
      </c>
    </row>
    <row r="2067" spans="1:9" x14ac:dyDescent="0.3">
      <c r="A2067" t="s">
        <v>12307</v>
      </c>
      <c r="B2067" t="s">
        <v>80</v>
      </c>
      <c r="C2067" t="s">
        <v>63</v>
      </c>
      <c r="D2067" t="s">
        <v>12308</v>
      </c>
      <c r="E2067">
        <v>2850.1</v>
      </c>
      <c r="F2067">
        <v>6</v>
      </c>
      <c r="G2067">
        <v>-42.13</v>
      </c>
      <c r="H2067">
        <v>1</v>
      </c>
      <c r="I2067" t="s">
        <v>55</v>
      </c>
    </row>
    <row r="2068" spans="1:9" x14ac:dyDescent="0.3">
      <c r="A2068" t="s">
        <v>12313</v>
      </c>
      <c r="B2068" t="s">
        <v>42</v>
      </c>
      <c r="C2068" t="s">
        <v>31</v>
      </c>
      <c r="D2068" t="s">
        <v>12314</v>
      </c>
      <c r="E2068">
        <v>2746.9</v>
      </c>
      <c r="F2068">
        <v>4</v>
      </c>
      <c r="G2068">
        <v>72.84</v>
      </c>
      <c r="I2068" t="s">
        <v>55</v>
      </c>
    </row>
    <row r="2069" spans="1:9" x14ac:dyDescent="0.3">
      <c r="A2069" t="s">
        <v>12319</v>
      </c>
      <c r="B2069" t="s">
        <v>30</v>
      </c>
      <c r="C2069" t="s">
        <v>31</v>
      </c>
      <c r="D2069" t="s">
        <v>12320</v>
      </c>
      <c r="E2069">
        <v>2835.82</v>
      </c>
      <c r="F2069">
        <v>2</v>
      </c>
      <c r="G2069">
        <v>90.35</v>
      </c>
      <c r="I2069" t="s">
        <v>45</v>
      </c>
    </row>
    <row r="2070" spans="1:9" x14ac:dyDescent="0.3">
      <c r="A2070" t="s">
        <v>12324</v>
      </c>
      <c r="B2070" t="s">
        <v>42</v>
      </c>
      <c r="C2070" t="s">
        <v>71</v>
      </c>
      <c r="D2070" t="s">
        <v>12325</v>
      </c>
      <c r="E2070">
        <v>4997.2299999999996</v>
      </c>
      <c r="F2070">
        <v>3</v>
      </c>
      <c r="G2070">
        <v>91.2</v>
      </c>
      <c r="H2070">
        <v>1</v>
      </c>
      <c r="I2070" t="s">
        <v>45</v>
      </c>
    </row>
    <row r="2071" spans="1:9" x14ac:dyDescent="0.3">
      <c r="A2071" t="s">
        <v>12330</v>
      </c>
      <c r="B2071" t="s">
        <v>30</v>
      </c>
      <c r="C2071" t="s">
        <v>71</v>
      </c>
      <c r="D2071" t="s">
        <v>12331</v>
      </c>
      <c r="E2071">
        <v>3082.3</v>
      </c>
      <c r="F2071">
        <v>1</v>
      </c>
      <c r="G2071">
        <v>-97.68</v>
      </c>
      <c r="H2071">
        <v>1</v>
      </c>
      <c r="I2071" t="s">
        <v>33</v>
      </c>
    </row>
    <row r="2072" spans="1:9" x14ac:dyDescent="0.3">
      <c r="A2072" t="s">
        <v>12335</v>
      </c>
      <c r="B2072" t="s">
        <v>30</v>
      </c>
      <c r="C2072" t="s">
        <v>95</v>
      </c>
      <c r="D2072" t="s">
        <v>12336</v>
      </c>
      <c r="E2072">
        <v>1798.19</v>
      </c>
      <c r="F2072">
        <v>6</v>
      </c>
      <c r="G2072">
        <v>28.54</v>
      </c>
      <c r="H2072">
        <v>1</v>
      </c>
      <c r="I2072" t="s">
        <v>55</v>
      </c>
    </row>
    <row r="2073" spans="1:9" x14ac:dyDescent="0.3">
      <c r="A2073" t="s">
        <v>12341</v>
      </c>
      <c r="B2073" t="s">
        <v>80</v>
      </c>
      <c r="C2073" t="s">
        <v>63</v>
      </c>
      <c r="D2073" t="s">
        <v>12342</v>
      </c>
      <c r="E2073">
        <v>332.49</v>
      </c>
      <c r="F2073">
        <v>4</v>
      </c>
      <c r="G2073">
        <v>-50.44</v>
      </c>
      <c r="H2073">
        <v>1</v>
      </c>
      <c r="I2073" t="s">
        <v>45</v>
      </c>
    </row>
    <row r="2074" spans="1:9" x14ac:dyDescent="0.3">
      <c r="A2074" t="s">
        <v>12347</v>
      </c>
      <c r="B2074" t="s">
        <v>80</v>
      </c>
      <c r="C2074" t="s">
        <v>95</v>
      </c>
      <c r="D2074" t="s">
        <v>12348</v>
      </c>
      <c r="E2074">
        <v>1348.19</v>
      </c>
      <c r="F2074">
        <v>7</v>
      </c>
      <c r="G2074">
        <v>78.78</v>
      </c>
      <c r="H2074">
        <v>1</v>
      </c>
      <c r="I2074" t="s">
        <v>55</v>
      </c>
    </row>
    <row r="2075" spans="1:9" x14ac:dyDescent="0.3">
      <c r="A2075" t="s">
        <v>12352</v>
      </c>
      <c r="B2075" t="s">
        <v>42</v>
      </c>
      <c r="C2075" t="s">
        <v>95</v>
      </c>
      <c r="D2075" t="s">
        <v>12353</v>
      </c>
      <c r="E2075">
        <v>540.77</v>
      </c>
      <c r="F2075">
        <v>7</v>
      </c>
      <c r="G2075">
        <v>35.32</v>
      </c>
      <c r="I2075" t="s">
        <v>45</v>
      </c>
    </row>
    <row r="2076" spans="1:9" x14ac:dyDescent="0.3">
      <c r="A2076" t="s">
        <v>12358</v>
      </c>
      <c r="B2076" t="s">
        <v>30</v>
      </c>
      <c r="C2076" t="s">
        <v>43</v>
      </c>
      <c r="D2076" t="s">
        <v>12359</v>
      </c>
      <c r="E2076">
        <v>3926.06</v>
      </c>
      <c r="F2076">
        <v>5</v>
      </c>
      <c r="G2076">
        <v>43.53</v>
      </c>
      <c r="H2076">
        <v>1</v>
      </c>
      <c r="I2076" t="s">
        <v>55</v>
      </c>
    </row>
    <row r="2077" spans="1:9" x14ac:dyDescent="0.3">
      <c r="A2077" t="s">
        <v>12364</v>
      </c>
      <c r="B2077" t="s">
        <v>80</v>
      </c>
      <c r="C2077" t="s">
        <v>71</v>
      </c>
      <c r="D2077" t="s">
        <v>12365</v>
      </c>
      <c r="E2077">
        <v>3588.74</v>
      </c>
      <c r="F2077">
        <v>3</v>
      </c>
      <c r="G2077">
        <v>99.16</v>
      </c>
      <c r="I2077" t="s">
        <v>45</v>
      </c>
    </row>
    <row r="2078" spans="1:9" x14ac:dyDescent="0.3">
      <c r="A2078" t="s">
        <v>12370</v>
      </c>
      <c r="B2078" t="s">
        <v>80</v>
      </c>
      <c r="C2078" t="s">
        <v>43</v>
      </c>
      <c r="D2078" t="s">
        <v>12371</v>
      </c>
      <c r="E2078">
        <v>4292.08</v>
      </c>
      <c r="F2078">
        <v>8</v>
      </c>
      <c r="G2078">
        <v>97.56</v>
      </c>
      <c r="I2078" t="s">
        <v>55</v>
      </c>
    </row>
    <row r="2079" spans="1:9" x14ac:dyDescent="0.3">
      <c r="A2079" t="s">
        <v>12376</v>
      </c>
      <c r="B2079" t="s">
        <v>30</v>
      </c>
      <c r="C2079" t="s">
        <v>71</v>
      </c>
      <c r="D2079" t="s">
        <v>12377</v>
      </c>
      <c r="E2079">
        <v>757.71</v>
      </c>
      <c r="F2079">
        <v>10</v>
      </c>
      <c r="G2079">
        <v>76.569999999999993</v>
      </c>
      <c r="H2079">
        <v>1</v>
      </c>
      <c r="I2079" t="s">
        <v>45</v>
      </c>
    </row>
    <row r="2080" spans="1:9" x14ac:dyDescent="0.3">
      <c r="A2080" t="s">
        <v>12382</v>
      </c>
      <c r="B2080" t="s">
        <v>30</v>
      </c>
      <c r="C2080" t="s">
        <v>71</v>
      </c>
      <c r="D2080" t="s">
        <v>12383</v>
      </c>
      <c r="E2080">
        <v>3767.09</v>
      </c>
      <c r="F2080">
        <v>10</v>
      </c>
      <c r="G2080">
        <v>-75.66</v>
      </c>
      <c r="H2080">
        <v>1</v>
      </c>
      <c r="I2080" t="s">
        <v>33</v>
      </c>
    </row>
    <row r="2081" spans="1:9" x14ac:dyDescent="0.3">
      <c r="A2081" t="s">
        <v>12388</v>
      </c>
      <c r="B2081" t="s">
        <v>42</v>
      </c>
      <c r="C2081" t="s">
        <v>95</v>
      </c>
      <c r="D2081" t="s">
        <v>12389</v>
      </c>
      <c r="E2081">
        <v>1086.56</v>
      </c>
      <c r="F2081">
        <v>6</v>
      </c>
      <c r="G2081">
        <v>17.600000000000001</v>
      </c>
      <c r="H2081">
        <v>1</v>
      </c>
      <c r="I2081" t="s">
        <v>33</v>
      </c>
    </row>
    <row r="2082" spans="1:9" x14ac:dyDescent="0.3">
      <c r="A2082" t="s">
        <v>12394</v>
      </c>
      <c r="B2082" t="s">
        <v>80</v>
      </c>
      <c r="C2082" t="s">
        <v>31</v>
      </c>
      <c r="D2082" t="s">
        <v>12395</v>
      </c>
      <c r="E2082">
        <v>2613.7199999999998</v>
      </c>
      <c r="F2082">
        <v>10</v>
      </c>
      <c r="G2082">
        <v>-51.73</v>
      </c>
      <c r="H2082">
        <v>1</v>
      </c>
      <c r="I2082" t="s">
        <v>33</v>
      </c>
    </row>
    <row r="2083" spans="1:9" x14ac:dyDescent="0.3">
      <c r="A2083" t="s">
        <v>12400</v>
      </c>
      <c r="B2083" t="s">
        <v>80</v>
      </c>
      <c r="C2083" t="s">
        <v>31</v>
      </c>
      <c r="D2083" t="s">
        <v>12401</v>
      </c>
      <c r="E2083">
        <v>2308.39</v>
      </c>
      <c r="F2083">
        <v>8</v>
      </c>
      <c r="G2083">
        <v>1.67</v>
      </c>
      <c r="H2083">
        <v>1</v>
      </c>
      <c r="I2083" t="s">
        <v>55</v>
      </c>
    </row>
    <row r="2084" spans="1:9" x14ac:dyDescent="0.3">
      <c r="A2084" t="s">
        <v>12405</v>
      </c>
      <c r="B2084" t="s">
        <v>80</v>
      </c>
      <c r="C2084" t="s">
        <v>71</v>
      </c>
      <c r="D2084" t="s">
        <v>12406</v>
      </c>
      <c r="E2084">
        <v>834.67</v>
      </c>
      <c r="F2084">
        <v>10</v>
      </c>
      <c r="G2084">
        <v>39.31</v>
      </c>
      <c r="H2084">
        <v>1</v>
      </c>
      <c r="I2084" t="s">
        <v>55</v>
      </c>
    </row>
    <row r="2085" spans="1:9" x14ac:dyDescent="0.3">
      <c r="A2085" t="s">
        <v>12411</v>
      </c>
      <c r="B2085" t="s">
        <v>30</v>
      </c>
      <c r="C2085" t="s">
        <v>71</v>
      </c>
      <c r="D2085" t="s">
        <v>12412</v>
      </c>
      <c r="E2085">
        <v>921.3</v>
      </c>
      <c r="F2085">
        <v>6</v>
      </c>
      <c r="G2085">
        <v>75.319999999999993</v>
      </c>
      <c r="I2085" t="s">
        <v>33</v>
      </c>
    </row>
    <row r="2086" spans="1:9" x14ac:dyDescent="0.3">
      <c r="A2086" t="s">
        <v>12417</v>
      </c>
      <c r="B2086" t="s">
        <v>30</v>
      </c>
      <c r="C2086" t="s">
        <v>95</v>
      </c>
      <c r="D2086" t="s">
        <v>12418</v>
      </c>
      <c r="E2086">
        <v>2200.83</v>
      </c>
      <c r="F2086">
        <v>1</v>
      </c>
      <c r="G2086">
        <v>-73.72</v>
      </c>
      <c r="H2086">
        <v>1</v>
      </c>
      <c r="I2086" t="s">
        <v>33</v>
      </c>
    </row>
    <row r="2087" spans="1:9" x14ac:dyDescent="0.3">
      <c r="A2087" t="s">
        <v>12423</v>
      </c>
      <c r="B2087" t="s">
        <v>30</v>
      </c>
      <c r="C2087" t="s">
        <v>71</v>
      </c>
      <c r="D2087" t="s">
        <v>12424</v>
      </c>
      <c r="E2087">
        <v>1724.31</v>
      </c>
      <c r="F2087">
        <v>5</v>
      </c>
      <c r="G2087">
        <v>26.58</v>
      </c>
      <c r="H2087">
        <v>1</v>
      </c>
      <c r="I2087" t="s">
        <v>45</v>
      </c>
    </row>
    <row r="2088" spans="1:9" x14ac:dyDescent="0.3">
      <c r="A2088" t="s">
        <v>12429</v>
      </c>
      <c r="B2088" t="s">
        <v>30</v>
      </c>
      <c r="C2088" t="s">
        <v>71</v>
      </c>
      <c r="D2088" t="s">
        <v>12430</v>
      </c>
      <c r="E2088">
        <v>3201.76</v>
      </c>
      <c r="F2088">
        <v>2</v>
      </c>
      <c r="G2088">
        <v>65.510000000000005</v>
      </c>
      <c r="I2088" t="s">
        <v>55</v>
      </c>
    </row>
    <row r="2089" spans="1:9" x14ac:dyDescent="0.3">
      <c r="A2089" t="s">
        <v>12435</v>
      </c>
      <c r="B2089" t="s">
        <v>42</v>
      </c>
      <c r="C2089" t="s">
        <v>31</v>
      </c>
      <c r="D2089" t="s">
        <v>12436</v>
      </c>
      <c r="E2089">
        <v>3133.67</v>
      </c>
      <c r="F2089">
        <v>9</v>
      </c>
      <c r="G2089">
        <v>-98.75</v>
      </c>
      <c r="I2089" t="s">
        <v>45</v>
      </c>
    </row>
    <row r="2090" spans="1:9" x14ac:dyDescent="0.3">
      <c r="A2090" t="s">
        <v>12441</v>
      </c>
      <c r="B2090" t="s">
        <v>42</v>
      </c>
      <c r="C2090" t="s">
        <v>95</v>
      </c>
      <c r="D2090" t="s">
        <v>12442</v>
      </c>
      <c r="E2090">
        <v>4553.63</v>
      </c>
      <c r="F2090">
        <v>6</v>
      </c>
      <c r="G2090">
        <v>-71.48</v>
      </c>
      <c r="H2090">
        <v>1</v>
      </c>
      <c r="I2090" t="s">
        <v>45</v>
      </c>
    </row>
    <row r="2091" spans="1:9" x14ac:dyDescent="0.3">
      <c r="A2091" t="s">
        <v>12446</v>
      </c>
      <c r="B2091" t="s">
        <v>42</v>
      </c>
      <c r="C2091" t="s">
        <v>95</v>
      </c>
      <c r="D2091" t="s">
        <v>12447</v>
      </c>
      <c r="E2091">
        <v>468.54</v>
      </c>
      <c r="F2091">
        <v>5</v>
      </c>
      <c r="G2091">
        <v>-45.2</v>
      </c>
      <c r="H2091">
        <v>1</v>
      </c>
      <c r="I2091" t="s">
        <v>55</v>
      </c>
    </row>
    <row r="2092" spans="1:9" x14ac:dyDescent="0.3">
      <c r="A2092" t="s">
        <v>12451</v>
      </c>
      <c r="B2092" t="s">
        <v>30</v>
      </c>
      <c r="C2092" t="s">
        <v>71</v>
      </c>
      <c r="D2092" t="s">
        <v>12452</v>
      </c>
      <c r="E2092">
        <v>4553.62</v>
      </c>
      <c r="F2092">
        <v>10</v>
      </c>
      <c r="G2092">
        <v>98.33</v>
      </c>
      <c r="H2092">
        <v>1</v>
      </c>
      <c r="I2092" t="s">
        <v>33</v>
      </c>
    </row>
    <row r="2093" spans="1:9" x14ac:dyDescent="0.3">
      <c r="A2093" t="s">
        <v>12457</v>
      </c>
      <c r="B2093" t="s">
        <v>30</v>
      </c>
      <c r="C2093" t="s">
        <v>31</v>
      </c>
      <c r="D2093" t="s">
        <v>12458</v>
      </c>
      <c r="E2093">
        <v>2870.74</v>
      </c>
      <c r="F2093">
        <v>3</v>
      </c>
      <c r="G2093">
        <v>-68.45</v>
      </c>
      <c r="H2093">
        <v>1</v>
      </c>
      <c r="I2093" t="s">
        <v>45</v>
      </c>
    </row>
    <row r="2094" spans="1:9" x14ac:dyDescent="0.3">
      <c r="A2094" t="s">
        <v>12463</v>
      </c>
      <c r="B2094" t="s">
        <v>42</v>
      </c>
      <c r="C2094" t="s">
        <v>43</v>
      </c>
      <c r="D2094" t="s">
        <v>12464</v>
      </c>
      <c r="E2094">
        <v>63.73</v>
      </c>
      <c r="F2094">
        <v>5</v>
      </c>
      <c r="G2094">
        <v>55.55</v>
      </c>
      <c r="H2094">
        <v>1</v>
      </c>
      <c r="I2094" t="s">
        <v>55</v>
      </c>
    </row>
    <row r="2095" spans="1:9" x14ac:dyDescent="0.3">
      <c r="A2095" t="s">
        <v>12469</v>
      </c>
      <c r="B2095" t="s">
        <v>30</v>
      </c>
      <c r="C2095" t="s">
        <v>31</v>
      </c>
      <c r="D2095" t="s">
        <v>12470</v>
      </c>
      <c r="E2095">
        <v>4742.8900000000003</v>
      </c>
      <c r="F2095">
        <v>5</v>
      </c>
      <c r="G2095">
        <v>2.71</v>
      </c>
      <c r="I2095" t="s">
        <v>33</v>
      </c>
    </row>
    <row r="2096" spans="1:9" x14ac:dyDescent="0.3">
      <c r="A2096" t="s">
        <v>12474</v>
      </c>
      <c r="B2096" t="s">
        <v>42</v>
      </c>
      <c r="C2096" t="s">
        <v>43</v>
      </c>
      <c r="D2096" t="s">
        <v>12475</v>
      </c>
      <c r="E2096">
        <v>4027.79</v>
      </c>
      <c r="F2096">
        <v>8</v>
      </c>
      <c r="G2096">
        <v>-55.22</v>
      </c>
      <c r="I2096" t="s">
        <v>45</v>
      </c>
    </row>
    <row r="2097" spans="1:9" x14ac:dyDescent="0.3">
      <c r="A2097" t="s">
        <v>12480</v>
      </c>
      <c r="B2097" t="s">
        <v>30</v>
      </c>
      <c r="C2097" t="s">
        <v>43</v>
      </c>
      <c r="D2097" t="s">
        <v>12481</v>
      </c>
      <c r="E2097">
        <v>2212.56</v>
      </c>
      <c r="F2097">
        <v>5</v>
      </c>
      <c r="G2097">
        <v>54.21</v>
      </c>
      <c r="H2097">
        <v>1</v>
      </c>
      <c r="I2097" t="s">
        <v>55</v>
      </c>
    </row>
    <row r="2098" spans="1:9" x14ac:dyDescent="0.3">
      <c r="A2098" t="s">
        <v>12486</v>
      </c>
      <c r="B2098" t="s">
        <v>42</v>
      </c>
      <c r="C2098" t="s">
        <v>95</v>
      </c>
      <c r="D2098" t="s">
        <v>12487</v>
      </c>
      <c r="E2098">
        <v>1249.8399999999999</v>
      </c>
      <c r="F2098">
        <v>6</v>
      </c>
      <c r="G2098">
        <v>36.39</v>
      </c>
      <c r="I2098" t="s">
        <v>33</v>
      </c>
    </row>
    <row r="2099" spans="1:9" x14ac:dyDescent="0.3">
      <c r="A2099" t="s">
        <v>12492</v>
      </c>
      <c r="B2099" t="s">
        <v>80</v>
      </c>
      <c r="C2099" t="s">
        <v>71</v>
      </c>
      <c r="D2099" t="s">
        <v>12493</v>
      </c>
      <c r="E2099">
        <v>2771.64</v>
      </c>
      <c r="F2099">
        <v>6</v>
      </c>
      <c r="G2099">
        <v>-24.79</v>
      </c>
      <c r="H2099">
        <v>1</v>
      </c>
      <c r="I2099" t="s">
        <v>55</v>
      </c>
    </row>
    <row r="2100" spans="1:9" x14ac:dyDescent="0.3">
      <c r="A2100" t="s">
        <v>12498</v>
      </c>
      <c r="B2100" t="s">
        <v>42</v>
      </c>
      <c r="C2100" t="s">
        <v>63</v>
      </c>
      <c r="D2100" t="s">
        <v>12499</v>
      </c>
      <c r="E2100">
        <v>4073.81</v>
      </c>
      <c r="F2100">
        <v>6</v>
      </c>
      <c r="G2100">
        <v>3.89</v>
      </c>
      <c r="H2100">
        <v>1</v>
      </c>
      <c r="I2100" t="s">
        <v>45</v>
      </c>
    </row>
    <row r="2101" spans="1:9" x14ac:dyDescent="0.3">
      <c r="A2101" t="s">
        <v>12504</v>
      </c>
      <c r="B2101" t="s">
        <v>42</v>
      </c>
      <c r="C2101" t="s">
        <v>31</v>
      </c>
      <c r="D2101" t="s">
        <v>12505</v>
      </c>
      <c r="E2101">
        <v>1989.12</v>
      </c>
      <c r="F2101">
        <v>9</v>
      </c>
      <c r="G2101">
        <v>7.67</v>
      </c>
      <c r="H2101">
        <v>1</v>
      </c>
      <c r="I2101" t="s">
        <v>55</v>
      </c>
    </row>
    <row r="2102" spans="1:9" x14ac:dyDescent="0.3">
      <c r="A2102" t="s">
        <v>12510</v>
      </c>
      <c r="B2102" t="s">
        <v>30</v>
      </c>
      <c r="C2102" t="s">
        <v>63</v>
      </c>
      <c r="D2102" t="s">
        <v>12511</v>
      </c>
      <c r="E2102">
        <v>2938.25</v>
      </c>
      <c r="F2102">
        <v>4</v>
      </c>
      <c r="G2102">
        <v>-95.78</v>
      </c>
      <c r="H2102">
        <v>1</v>
      </c>
      <c r="I2102" t="s">
        <v>33</v>
      </c>
    </row>
    <row r="2103" spans="1:9" x14ac:dyDescent="0.3">
      <c r="A2103" t="s">
        <v>12516</v>
      </c>
      <c r="B2103" t="s">
        <v>42</v>
      </c>
      <c r="C2103" t="s">
        <v>63</v>
      </c>
      <c r="D2103" t="s">
        <v>12517</v>
      </c>
      <c r="E2103">
        <v>3620.66</v>
      </c>
      <c r="F2103">
        <v>10</v>
      </c>
      <c r="G2103">
        <v>-1.28</v>
      </c>
      <c r="H2103">
        <v>1</v>
      </c>
      <c r="I2103" t="s">
        <v>45</v>
      </c>
    </row>
    <row r="2104" spans="1:9" x14ac:dyDescent="0.3">
      <c r="A2104" t="s">
        <v>12522</v>
      </c>
      <c r="B2104" t="s">
        <v>80</v>
      </c>
      <c r="C2104" t="s">
        <v>31</v>
      </c>
      <c r="D2104" t="s">
        <v>12523</v>
      </c>
      <c r="E2104">
        <v>734.31</v>
      </c>
      <c r="F2104">
        <v>3</v>
      </c>
      <c r="G2104">
        <v>55.09</v>
      </c>
      <c r="H2104">
        <v>1</v>
      </c>
      <c r="I2104" t="s">
        <v>33</v>
      </c>
    </row>
    <row r="2105" spans="1:9" x14ac:dyDescent="0.3">
      <c r="A2105" t="s">
        <v>12528</v>
      </c>
      <c r="B2105" t="s">
        <v>30</v>
      </c>
      <c r="C2105" t="s">
        <v>63</v>
      </c>
      <c r="D2105" t="s">
        <v>12529</v>
      </c>
      <c r="E2105">
        <v>3824.23</v>
      </c>
      <c r="F2105">
        <v>4</v>
      </c>
      <c r="G2105">
        <v>-67.64</v>
      </c>
      <c r="H2105">
        <v>1</v>
      </c>
      <c r="I2105" t="s">
        <v>33</v>
      </c>
    </row>
    <row r="2106" spans="1:9" x14ac:dyDescent="0.3">
      <c r="A2106" t="s">
        <v>12534</v>
      </c>
      <c r="B2106" t="s">
        <v>30</v>
      </c>
      <c r="C2106" t="s">
        <v>63</v>
      </c>
      <c r="D2106" t="s">
        <v>12535</v>
      </c>
      <c r="E2106">
        <v>4058.84</v>
      </c>
      <c r="F2106">
        <v>3</v>
      </c>
      <c r="G2106">
        <v>2.95</v>
      </c>
      <c r="H2106">
        <v>1</v>
      </c>
      <c r="I2106" t="s">
        <v>33</v>
      </c>
    </row>
    <row r="2107" spans="1:9" x14ac:dyDescent="0.3">
      <c r="A2107" t="s">
        <v>12540</v>
      </c>
      <c r="B2107" t="s">
        <v>80</v>
      </c>
      <c r="C2107" t="s">
        <v>95</v>
      </c>
      <c r="D2107" t="s">
        <v>12541</v>
      </c>
      <c r="E2107">
        <v>3350.15</v>
      </c>
      <c r="F2107">
        <v>8</v>
      </c>
      <c r="G2107">
        <v>-27.81</v>
      </c>
      <c r="H2107">
        <v>1</v>
      </c>
      <c r="I2107" t="s">
        <v>45</v>
      </c>
    </row>
    <row r="2108" spans="1:9" x14ac:dyDescent="0.3">
      <c r="A2108" s="2" t="s">
        <v>12546</v>
      </c>
      <c r="B2108" t="s">
        <v>30</v>
      </c>
      <c r="C2108" t="s">
        <v>43</v>
      </c>
      <c r="D2108" t="s">
        <v>12547</v>
      </c>
      <c r="E2108">
        <v>3864.93</v>
      </c>
      <c r="F2108">
        <v>4</v>
      </c>
      <c r="G2108">
        <v>-45.76</v>
      </c>
      <c r="H2108">
        <v>1</v>
      </c>
      <c r="I2108" t="s">
        <v>55</v>
      </c>
    </row>
    <row r="2109" spans="1:9" x14ac:dyDescent="0.3">
      <c r="A2109" t="s">
        <v>12551</v>
      </c>
      <c r="B2109" t="s">
        <v>30</v>
      </c>
      <c r="C2109" t="s">
        <v>71</v>
      </c>
      <c r="D2109" t="s">
        <v>12552</v>
      </c>
      <c r="E2109">
        <v>2447.1799999999998</v>
      </c>
      <c r="F2109">
        <v>10</v>
      </c>
      <c r="G2109">
        <v>-40.26</v>
      </c>
      <c r="H2109">
        <v>1</v>
      </c>
      <c r="I2109" t="s">
        <v>45</v>
      </c>
    </row>
    <row r="2110" spans="1:9" x14ac:dyDescent="0.3">
      <c r="A2110" t="s">
        <v>12556</v>
      </c>
      <c r="B2110" t="s">
        <v>80</v>
      </c>
      <c r="C2110" t="s">
        <v>95</v>
      </c>
      <c r="D2110" t="s">
        <v>12557</v>
      </c>
      <c r="E2110">
        <v>3025.68</v>
      </c>
      <c r="F2110">
        <v>9</v>
      </c>
      <c r="G2110">
        <v>69.760000000000005</v>
      </c>
      <c r="H2110">
        <v>1</v>
      </c>
      <c r="I2110" t="s">
        <v>55</v>
      </c>
    </row>
    <row r="2111" spans="1:9" x14ac:dyDescent="0.3">
      <c r="A2111" t="s">
        <v>12561</v>
      </c>
      <c r="B2111" t="s">
        <v>42</v>
      </c>
      <c r="C2111" t="s">
        <v>95</v>
      </c>
      <c r="D2111" t="s">
        <v>12562</v>
      </c>
      <c r="E2111">
        <v>3376.62</v>
      </c>
      <c r="F2111">
        <v>10</v>
      </c>
      <c r="G2111">
        <v>-60.94</v>
      </c>
      <c r="H2111">
        <v>1</v>
      </c>
      <c r="I2111" t="s">
        <v>45</v>
      </c>
    </row>
    <row r="2112" spans="1:9" x14ac:dyDescent="0.3">
      <c r="A2112" t="s">
        <v>12567</v>
      </c>
      <c r="B2112" t="s">
        <v>30</v>
      </c>
      <c r="C2112" t="s">
        <v>71</v>
      </c>
      <c r="D2112" t="s">
        <v>12568</v>
      </c>
      <c r="E2112">
        <v>1645.48</v>
      </c>
      <c r="F2112">
        <v>1</v>
      </c>
      <c r="G2112">
        <v>-32.020000000000003</v>
      </c>
      <c r="I2112" t="s">
        <v>55</v>
      </c>
    </row>
    <row r="2113" spans="1:9" x14ac:dyDescent="0.3">
      <c r="A2113" t="s">
        <v>12573</v>
      </c>
      <c r="B2113" t="s">
        <v>80</v>
      </c>
      <c r="C2113" t="s">
        <v>43</v>
      </c>
      <c r="D2113" t="s">
        <v>12574</v>
      </c>
      <c r="E2113">
        <v>497.59</v>
      </c>
      <c r="F2113">
        <v>3</v>
      </c>
      <c r="G2113">
        <v>-89.4</v>
      </c>
      <c r="I2113" t="s">
        <v>33</v>
      </c>
    </row>
    <row r="2114" spans="1:9" x14ac:dyDescent="0.3">
      <c r="A2114" t="s">
        <v>12579</v>
      </c>
      <c r="B2114" t="s">
        <v>80</v>
      </c>
      <c r="C2114" t="s">
        <v>31</v>
      </c>
      <c r="D2114" t="s">
        <v>12580</v>
      </c>
      <c r="E2114">
        <v>1016.85</v>
      </c>
      <c r="F2114">
        <v>2</v>
      </c>
      <c r="G2114">
        <v>-29.17</v>
      </c>
      <c r="I2114" t="s">
        <v>55</v>
      </c>
    </row>
    <row r="2115" spans="1:9" x14ac:dyDescent="0.3">
      <c r="A2115" t="s">
        <v>12584</v>
      </c>
      <c r="B2115" t="s">
        <v>42</v>
      </c>
      <c r="C2115" t="s">
        <v>63</v>
      </c>
      <c r="D2115" t="s">
        <v>12585</v>
      </c>
      <c r="E2115">
        <v>413.8</v>
      </c>
      <c r="F2115">
        <v>8</v>
      </c>
      <c r="G2115">
        <v>-51.32</v>
      </c>
      <c r="H2115">
        <v>1</v>
      </c>
      <c r="I2115" t="s">
        <v>45</v>
      </c>
    </row>
    <row r="2116" spans="1:9" x14ac:dyDescent="0.3">
      <c r="A2116" t="s">
        <v>12590</v>
      </c>
      <c r="B2116" t="s">
        <v>30</v>
      </c>
      <c r="C2116" t="s">
        <v>63</v>
      </c>
      <c r="D2116" t="s">
        <v>12591</v>
      </c>
      <c r="E2116">
        <v>691.26</v>
      </c>
      <c r="F2116">
        <v>1</v>
      </c>
      <c r="G2116">
        <v>-45.68</v>
      </c>
      <c r="I2116" t="s">
        <v>33</v>
      </c>
    </row>
    <row r="2117" spans="1:9" x14ac:dyDescent="0.3">
      <c r="A2117" t="s">
        <v>12596</v>
      </c>
      <c r="B2117" t="s">
        <v>30</v>
      </c>
      <c r="C2117" t="s">
        <v>71</v>
      </c>
      <c r="D2117" t="s">
        <v>12597</v>
      </c>
      <c r="E2117">
        <v>2868.75</v>
      </c>
      <c r="F2117">
        <v>10</v>
      </c>
      <c r="G2117">
        <v>51.23</v>
      </c>
      <c r="H2117">
        <v>1</v>
      </c>
      <c r="I2117" t="s">
        <v>45</v>
      </c>
    </row>
    <row r="2118" spans="1:9" x14ac:dyDescent="0.3">
      <c r="A2118" t="s">
        <v>12602</v>
      </c>
      <c r="B2118" t="s">
        <v>30</v>
      </c>
      <c r="C2118" t="s">
        <v>95</v>
      </c>
      <c r="D2118" t="s">
        <v>12603</v>
      </c>
      <c r="E2118">
        <v>3342.14</v>
      </c>
      <c r="F2118">
        <v>3</v>
      </c>
      <c r="G2118">
        <v>-23.77</v>
      </c>
      <c r="I2118" t="s">
        <v>45</v>
      </c>
    </row>
    <row r="2119" spans="1:9" x14ac:dyDescent="0.3">
      <c r="A2119" t="s">
        <v>12608</v>
      </c>
      <c r="B2119" t="s">
        <v>30</v>
      </c>
      <c r="C2119" t="s">
        <v>43</v>
      </c>
      <c r="D2119" t="s">
        <v>12609</v>
      </c>
      <c r="E2119">
        <v>3493.24</v>
      </c>
      <c r="F2119">
        <v>8</v>
      </c>
      <c r="G2119">
        <v>-71.91</v>
      </c>
      <c r="H2119">
        <v>1</v>
      </c>
      <c r="I2119" t="s">
        <v>55</v>
      </c>
    </row>
    <row r="2120" spans="1:9" x14ac:dyDescent="0.3">
      <c r="A2120" t="s">
        <v>12614</v>
      </c>
      <c r="B2120" t="s">
        <v>42</v>
      </c>
      <c r="C2120" t="s">
        <v>43</v>
      </c>
      <c r="D2120" t="s">
        <v>12615</v>
      </c>
      <c r="E2120">
        <v>3183.86</v>
      </c>
      <c r="F2120">
        <v>10</v>
      </c>
      <c r="G2120">
        <v>-47.43</v>
      </c>
      <c r="I2120" t="s">
        <v>33</v>
      </c>
    </row>
    <row r="2121" spans="1:9" x14ac:dyDescent="0.3">
      <c r="A2121" t="s">
        <v>12620</v>
      </c>
      <c r="B2121" t="s">
        <v>30</v>
      </c>
      <c r="C2121" t="s">
        <v>71</v>
      </c>
      <c r="D2121" t="s">
        <v>12621</v>
      </c>
      <c r="E2121">
        <v>3149.2</v>
      </c>
      <c r="F2121">
        <v>9</v>
      </c>
      <c r="G2121">
        <v>57.86</v>
      </c>
      <c r="H2121">
        <v>1</v>
      </c>
      <c r="I2121" t="s">
        <v>55</v>
      </c>
    </row>
    <row r="2122" spans="1:9" x14ac:dyDescent="0.3">
      <c r="A2122" t="s">
        <v>12626</v>
      </c>
      <c r="B2122" t="s">
        <v>80</v>
      </c>
      <c r="C2122" t="s">
        <v>95</v>
      </c>
      <c r="D2122" t="s">
        <v>12627</v>
      </c>
      <c r="E2122">
        <v>1617.19</v>
      </c>
      <c r="F2122">
        <v>4</v>
      </c>
      <c r="G2122">
        <v>-30.46</v>
      </c>
      <c r="I2122" t="s">
        <v>55</v>
      </c>
    </row>
    <row r="2123" spans="1:9" x14ac:dyDescent="0.3">
      <c r="A2123" t="s">
        <v>12632</v>
      </c>
      <c r="B2123" t="s">
        <v>42</v>
      </c>
      <c r="C2123" t="s">
        <v>31</v>
      </c>
      <c r="D2123" t="s">
        <v>12633</v>
      </c>
      <c r="E2123">
        <v>986.18</v>
      </c>
      <c r="F2123">
        <v>6</v>
      </c>
      <c r="G2123">
        <v>25.6</v>
      </c>
      <c r="I2123" t="s">
        <v>45</v>
      </c>
    </row>
    <row r="2124" spans="1:9" x14ac:dyDescent="0.3">
      <c r="A2124" t="s">
        <v>12638</v>
      </c>
      <c r="B2124" t="s">
        <v>30</v>
      </c>
      <c r="C2124" t="s">
        <v>95</v>
      </c>
      <c r="D2124" t="s">
        <v>12639</v>
      </c>
      <c r="E2124">
        <v>4817.08</v>
      </c>
      <c r="F2124">
        <v>10</v>
      </c>
      <c r="G2124">
        <v>-46.38</v>
      </c>
      <c r="H2124">
        <v>1</v>
      </c>
      <c r="I2124" t="s">
        <v>33</v>
      </c>
    </row>
    <row r="2125" spans="1:9" x14ac:dyDescent="0.3">
      <c r="A2125" t="s">
        <v>12644</v>
      </c>
      <c r="B2125" t="s">
        <v>80</v>
      </c>
      <c r="C2125" t="s">
        <v>43</v>
      </c>
      <c r="D2125" t="s">
        <v>12645</v>
      </c>
      <c r="E2125">
        <v>4000.31</v>
      </c>
      <c r="F2125">
        <v>8</v>
      </c>
      <c r="G2125">
        <v>-26.07</v>
      </c>
      <c r="H2125">
        <v>1</v>
      </c>
      <c r="I2125" t="s">
        <v>55</v>
      </c>
    </row>
    <row r="2126" spans="1:9" x14ac:dyDescent="0.3">
      <c r="A2126" t="s">
        <v>12650</v>
      </c>
      <c r="B2126" t="s">
        <v>80</v>
      </c>
      <c r="C2126" t="s">
        <v>43</v>
      </c>
      <c r="D2126" t="s">
        <v>12651</v>
      </c>
      <c r="E2126">
        <v>2947.34</v>
      </c>
      <c r="F2126">
        <v>5</v>
      </c>
      <c r="G2126">
        <v>-68.94</v>
      </c>
      <c r="H2126">
        <v>1</v>
      </c>
      <c r="I2126" t="s">
        <v>45</v>
      </c>
    </row>
    <row r="2127" spans="1:9" x14ac:dyDescent="0.3">
      <c r="A2127" t="s">
        <v>12656</v>
      </c>
      <c r="B2127" t="s">
        <v>30</v>
      </c>
      <c r="C2127" t="s">
        <v>63</v>
      </c>
      <c r="D2127" t="s">
        <v>12657</v>
      </c>
      <c r="E2127">
        <v>3387.58</v>
      </c>
      <c r="F2127">
        <v>4</v>
      </c>
      <c r="G2127">
        <v>-68.62</v>
      </c>
      <c r="I2127" t="s">
        <v>55</v>
      </c>
    </row>
    <row r="2128" spans="1:9" x14ac:dyDescent="0.3">
      <c r="A2128" t="s">
        <v>12662</v>
      </c>
      <c r="B2128" t="s">
        <v>42</v>
      </c>
      <c r="C2128" t="s">
        <v>43</v>
      </c>
      <c r="D2128" t="s">
        <v>12663</v>
      </c>
      <c r="E2128">
        <v>1727.98</v>
      </c>
      <c r="F2128">
        <v>7</v>
      </c>
      <c r="G2128">
        <v>-45.44</v>
      </c>
      <c r="H2128">
        <v>1</v>
      </c>
      <c r="I2128" t="s">
        <v>45</v>
      </c>
    </row>
    <row r="2129" spans="1:9" x14ac:dyDescent="0.3">
      <c r="A2129" t="s">
        <v>12668</v>
      </c>
      <c r="B2129" t="s">
        <v>30</v>
      </c>
      <c r="C2129" t="s">
        <v>43</v>
      </c>
      <c r="D2129" t="s">
        <v>12669</v>
      </c>
      <c r="E2129">
        <v>4576.55</v>
      </c>
      <c r="F2129">
        <v>5</v>
      </c>
      <c r="G2129">
        <v>-87.14</v>
      </c>
      <c r="I2129" t="s">
        <v>33</v>
      </c>
    </row>
    <row r="2130" spans="1:9" x14ac:dyDescent="0.3">
      <c r="A2130" t="s">
        <v>12673</v>
      </c>
      <c r="B2130" t="s">
        <v>42</v>
      </c>
      <c r="C2130" t="s">
        <v>71</v>
      </c>
      <c r="D2130" t="s">
        <v>12674</v>
      </c>
      <c r="E2130">
        <v>2949</v>
      </c>
      <c r="F2130">
        <v>3</v>
      </c>
      <c r="G2130">
        <v>-80.36</v>
      </c>
      <c r="H2130">
        <v>1</v>
      </c>
      <c r="I2130" t="s">
        <v>55</v>
      </c>
    </row>
    <row r="2131" spans="1:9" x14ac:dyDescent="0.3">
      <c r="A2131" t="s">
        <v>12679</v>
      </c>
      <c r="B2131" t="s">
        <v>42</v>
      </c>
      <c r="C2131" t="s">
        <v>63</v>
      </c>
      <c r="D2131" t="s">
        <v>12680</v>
      </c>
      <c r="E2131">
        <v>129.36000000000001</v>
      </c>
      <c r="F2131">
        <v>10</v>
      </c>
      <c r="G2131">
        <v>-82.53</v>
      </c>
      <c r="I2131" t="s">
        <v>45</v>
      </c>
    </row>
    <row r="2132" spans="1:9" x14ac:dyDescent="0.3">
      <c r="A2132" t="s">
        <v>12685</v>
      </c>
      <c r="B2132" t="s">
        <v>42</v>
      </c>
      <c r="C2132" t="s">
        <v>95</v>
      </c>
      <c r="D2132" t="s">
        <v>12686</v>
      </c>
      <c r="E2132">
        <v>1106.79</v>
      </c>
      <c r="F2132">
        <v>9</v>
      </c>
      <c r="G2132">
        <v>-39.17</v>
      </c>
      <c r="H2132">
        <v>1</v>
      </c>
      <c r="I2132" t="s">
        <v>45</v>
      </c>
    </row>
    <row r="2133" spans="1:9" x14ac:dyDescent="0.3">
      <c r="A2133" t="s">
        <v>12691</v>
      </c>
      <c r="B2133" t="s">
        <v>80</v>
      </c>
      <c r="C2133" t="s">
        <v>43</v>
      </c>
      <c r="D2133" t="s">
        <v>12692</v>
      </c>
      <c r="E2133">
        <v>3028.49</v>
      </c>
      <c r="F2133">
        <v>8</v>
      </c>
      <c r="G2133">
        <v>49.79</v>
      </c>
      <c r="I2133" t="s">
        <v>55</v>
      </c>
    </row>
    <row r="2134" spans="1:9" x14ac:dyDescent="0.3">
      <c r="A2134" t="s">
        <v>12697</v>
      </c>
      <c r="B2134" t="s">
        <v>30</v>
      </c>
      <c r="C2134" t="s">
        <v>43</v>
      </c>
      <c r="D2134" t="s">
        <v>12698</v>
      </c>
      <c r="E2134">
        <v>1280.9000000000001</v>
      </c>
      <c r="F2134">
        <v>6</v>
      </c>
      <c r="G2134">
        <v>-87.96</v>
      </c>
      <c r="I2134" t="s">
        <v>45</v>
      </c>
    </row>
    <row r="2135" spans="1:9" x14ac:dyDescent="0.3">
      <c r="A2135" t="s">
        <v>12703</v>
      </c>
      <c r="B2135" t="s">
        <v>42</v>
      </c>
      <c r="C2135" t="s">
        <v>31</v>
      </c>
      <c r="D2135" t="s">
        <v>12704</v>
      </c>
      <c r="E2135">
        <v>4279.04</v>
      </c>
      <c r="F2135">
        <v>9</v>
      </c>
      <c r="G2135">
        <v>-49.76</v>
      </c>
      <c r="H2135">
        <v>1</v>
      </c>
      <c r="I2135" t="s">
        <v>45</v>
      </c>
    </row>
    <row r="2136" spans="1:9" x14ac:dyDescent="0.3">
      <c r="A2136" t="s">
        <v>12709</v>
      </c>
      <c r="B2136" t="s">
        <v>80</v>
      </c>
      <c r="C2136" t="s">
        <v>71</v>
      </c>
      <c r="D2136" t="s">
        <v>12710</v>
      </c>
      <c r="E2136">
        <v>1794.29</v>
      </c>
      <c r="F2136">
        <v>4</v>
      </c>
      <c r="G2136">
        <v>-42.31</v>
      </c>
      <c r="H2136">
        <v>1</v>
      </c>
      <c r="I2136" t="s">
        <v>45</v>
      </c>
    </row>
    <row r="2137" spans="1:9" x14ac:dyDescent="0.3">
      <c r="A2137" t="s">
        <v>12715</v>
      </c>
      <c r="B2137" t="s">
        <v>42</v>
      </c>
      <c r="C2137" t="s">
        <v>95</v>
      </c>
      <c r="D2137" t="s">
        <v>12716</v>
      </c>
      <c r="E2137">
        <v>3469.72</v>
      </c>
      <c r="F2137">
        <v>1</v>
      </c>
      <c r="G2137">
        <v>-70.510000000000005</v>
      </c>
      <c r="I2137" t="s">
        <v>33</v>
      </c>
    </row>
    <row r="2138" spans="1:9" x14ac:dyDescent="0.3">
      <c r="A2138" t="s">
        <v>12721</v>
      </c>
      <c r="B2138" t="s">
        <v>80</v>
      </c>
      <c r="C2138" t="s">
        <v>43</v>
      </c>
      <c r="D2138" t="s">
        <v>12722</v>
      </c>
      <c r="E2138">
        <v>2025.34</v>
      </c>
      <c r="F2138">
        <v>8</v>
      </c>
      <c r="G2138">
        <v>-58.28</v>
      </c>
      <c r="I2138" t="s">
        <v>45</v>
      </c>
    </row>
    <row r="2139" spans="1:9" x14ac:dyDescent="0.3">
      <c r="A2139" t="s">
        <v>12727</v>
      </c>
      <c r="B2139" t="s">
        <v>42</v>
      </c>
      <c r="C2139" t="s">
        <v>63</v>
      </c>
      <c r="D2139" t="s">
        <v>12728</v>
      </c>
      <c r="E2139">
        <v>1303.28</v>
      </c>
      <c r="F2139">
        <v>10</v>
      </c>
      <c r="G2139">
        <v>-53.13</v>
      </c>
      <c r="I2139" t="s">
        <v>45</v>
      </c>
    </row>
    <row r="2140" spans="1:9" x14ac:dyDescent="0.3">
      <c r="A2140" t="s">
        <v>12733</v>
      </c>
      <c r="B2140" t="s">
        <v>42</v>
      </c>
      <c r="C2140" t="s">
        <v>31</v>
      </c>
      <c r="D2140" t="s">
        <v>12734</v>
      </c>
      <c r="E2140">
        <v>3308.88</v>
      </c>
      <c r="F2140">
        <v>7</v>
      </c>
      <c r="G2140">
        <v>14.06</v>
      </c>
      <c r="I2140" t="s">
        <v>55</v>
      </c>
    </row>
    <row r="2141" spans="1:9" x14ac:dyDescent="0.3">
      <c r="A2141" t="s">
        <v>12739</v>
      </c>
      <c r="B2141" t="s">
        <v>80</v>
      </c>
      <c r="C2141" t="s">
        <v>71</v>
      </c>
      <c r="D2141" t="s">
        <v>12740</v>
      </c>
      <c r="E2141">
        <v>4279.03</v>
      </c>
      <c r="F2141">
        <v>5</v>
      </c>
      <c r="G2141">
        <v>-98.19</v>
      </c>
      <c r="H2141">
        <v>1</v>
      </c>
      <c r="I2141" t="s">
        <v>45</v>
      </c>
    </row>
    <row r="2142" spans="1:9" x14ac:dyDescent="0.3">
      <c r="A2142" t="s">
        <v>12744</v>
      </c>
      <c r="B2142" t="s">
        <v>30</v>
      </c>
      <c r="C2142" t="s">
        <v>95</v>
      </c>
      <c r="D2142" t="s">
        <v>12745</v>
      </c>
      <c r="E2142">
        <v>4655.12</v>
      </c>
      <c r="F2142">
        <v>4</v>
      </c>
      <c r="G2142">
        <v>-87.04</v>
      </c>
      <c r="I2142" t="s">
        <v>55</v>
      </c>
    </row>
    <row r="2143" spans="1:9" x14ac:dyDescent="0.3">
      <c r="A2143" t="s">
        <v>12750</v>
      </c>
      <c r="B2143" t="s">
        <v>42</v>
      </c>
      <c r="C2143" t="s">
        <v>43</v>
      </c>
      <c r="D2143" t="s">
        <v>12751</v>
      </c>
      <c r="E2143">
        <v>2210.67</v>
      </c>
      <c r="F2143">
        <v>4</v>
      </c>
      <c r="G2143">
        <v>54.49</v>
      </c>
      <c r="H2143">
        <v>1</v>
      </c>
      <c r="I2143" t="s">
        <v>33</v>
      </c>
    </row>
    <row r="2144" spans="1:9" x14ac:dyDescent="0.3">
      <c r="A2144" t="s">
        <v>12756</v>
      </c>
      <c r="B2144" t="s">
        <v>42</v>
      </c>
      <c r="C2144" t="s">
        <v>43</v>
      </c>
      <c r="D2144" t="s">
        <v>12757</v>
      </c>
      <c r="E2144">
        <v>2389.0500000000002</v>
      </c>
      <c r="F2144">
        <v>6</v>
      </c>
      <c r="G2144">
        <v>-0.02</v>
      </c>
      <c r="I2144" t="s">
        <v>55</v>
      </c>
    </row>
    <row r="2145" spans="1:9" x14ac:dyDescent="0.3">
      <c r="A2145" t="s">
        <v>12762</v>
      </c>
      <c r="B2145" t="s">
        <v>30</v>
      </c>
      <c r="C2145" t="s">
        <v>31</v>
      </c>
      <c r="D2145" t="s">
        <v>12763</v>
      </c>
      <c r="E2145">
        <v>3578.79</v>
      </c>
      <c r="F2145">
        <v>7</v>
      </c>
      <c r="G2145">
        <v>-0.88</v>
      </c>
      <c r="I2145" t="s">
        <v>55</v>
      </c>
    </row>
    <row r="2146" spans="1:9" x14ac:dyDescent="0.3">
      <c r="A2146" t="s">
        <v>12768</v>
      </c>
      <c r="B2146" t="s">
        <v>30</v>
      </c>
      <c r="C2146" t="s">
        <v>95</v>
      </c>
      <c r="D2146" t="s">
        <v>12769</v>
      </c>
      <c r="E2146">
        <v>4558.6899999999996</v>
      </c>
      <c r="F2146">
        <v>6</v>
      </c>
      <c r="G2146">
        <v>77.680000000000007</v>
      </c>
      <c r="I2146" t="s">
        <v>55</v>
      </c>
    </row>
    <row r="2147" spans="1:9" x14ac:dyDescent="0.3">
      <c r="A2147" t="s">
        <v>12774</v>
      </c>
      <c r="B2147" t="s">
        <v>30</v>
      </c>
      <c r="C2147" t="s">
        <v>43</v>
      </c>
      <c r="D2147" t="s">
        <v>12775</v>
      </c>
      <c r="E2147">
        <v>2471.69</v>
      </c>
      <c r="F2147">
        <v>2</v>
      </c>
      <c r="G2147">
        <v>-86.9</v>
      </c>
      <c r="I2147" t="s">
        <v>45</v>
      </c>
    </row>
    <row r="2148" spans="1:9" x14ac:dyDescent="0.3">
      <c r="A2148" t="s">
        <v>12780</v>
      </c>
      <c r="B2148" t="s">
        <v>80</v>
      </c>
      <c r="C2148" t="s">
        <v>95</v>
      </c>
      <c r="D2148" t="s">
        <v>12781</v>
      </c>
      <c r="E2148">
        <v>1409.43</v>
      </c>
      <c r="F2148">
        <v>7</v>
      </c>
      <c r="G2148">
        <v>58.02</v>
      </c>
      <c r="H2148">
        <v>1</v>
      </c>
      <c r="I2148" t="s">
        <v>33</v>
      </c>
    </row>
    <row r="2149" spans="1:9" x14ac:dyDescent="0.3">
      <c r="A2149" t="s">
        <v>12786</v>
      </c>
      <c r="B2149" t="s">
        <v>30</v>
      </c>
      <c r="C2149" t="s">
        <v>43</v>
      </c>
      <c r="D2149" t="s">
        <v>12787</v>
      </c>
      <c r="E2149">
        <v>1033.22</v>
      </c>
      <c r="F2149">
        <v>5</v>
      </c>
      <c r="G2149">
        <v>30.17</v>
      </c>
      <c r="H2149">
        <v>1</v>
      </c>
      <c r="I2149" t="s">
        <v>33</v>
      </c>
    </row>
    <row r="2150" spans="1:9" x14ac:dyDescent="0.3">
      <c r="A2150" t="s">
        <v>12791</v>
      </c>
      <c r="B2150" t="s">
        <v>80</v>
      </c>
      <c r="C2150" t="s">
        <v>95</v>
      </c>
      <c r="D2150" t="s">
        <v>12792</v>
      </c>
      <c r="E2150">
        <v>2116.7800000000002</v>
      </c>
      <c r="F2150">
        <v>9</v>
      </c>
      <c r="G2150">
        <v>3.6</v>
      </c>
      <c r="I2150" t="s">
        <v>33</v>
      </c>
    </row>
    <row r="2151" spans="1:9" x14ac:dyDescent="0.3">
      <c r="A2151" t="s">
        <v>12797</v>
      </c>
      <c r="B2151" t="s">
        <v>80</v>
      </c>
      <c r="C2151" t="s">
        <v>63</v>
      </c>
      <c r="D2151" t="s">
        <v>12798</v>
      </c>
      <c r="E2151">
        <v>4231.8500000000004</v>
      </c>
      <c r="F2151">
        <v>1</v>
      </c>
      <c r="G2151">
        <v>1.75</v>
      </c>
      <c r="H2151">
        <v>1</v>
      </c>
      <c r="I2151" t="s">
        <v>45</v>
      </c>
    </row>
    <row r="2152" spans="1:9" x14ac:dyDescent="0.3">
      <c r="A2152" t="s">
        <v>12803</v>
      </c>
      <c r="B2152" t="s">
        <v>30</v>
      </c>
      <c r="C2152" t="s">
        <v>43</v>
      </c>
      <c r="D2152" t="s">
        <v>12804</v>
      </c>
      <c r="E2152">
        <v>3971.64</v>
      </c>
      <c r="F2152">
        <v>4</v>
      </c>
      <c r="G2152">
        <v>-80.02</v>
      </c>
      <c r="I2152" t="s">
        <v>33</v>
      </c>
    </row>
    <row r="2153" spans="1:9" x14ac:dyDescent="0.3">
      <c r="A2153" t="s">
        <v>12808</v>
      </c>
      <c r="B2153" t="s">
        <v>80</v>
      </c>
      <c r="C2153" t="s">
        <v>71</v>
      </c>
      <c r="D2153" t="s">
        <v>12809</v>
      </c>
      <c r="E2153">
        <v>3887.2</v>
      </c>
      <c r="F2153">
        <v>2</v>
      </c>
      <c r="G2153">
        <v>61.2</v>
      </c>
      <c r="H2153">
        <v>1</v>
      </c>
      <c r="I2153" t="s">
        <v>45</v>
      </c>
    </row>
    <row r="2154" spans="1:9" x14ac:dyDescent="0.3">
      <c r="A2154" t="s">
        <v>12814</v>
      </c>
      <c r="B2154" t="s">
        <v>30</v>
      </c>
      <c r="C2154" t="s">
        <v>63</v>
      </c>
      <c r="D2154" t="s">
        <v>12815</v>
      </c>
      <c r="E2154">
        <v>4010.92</v>
      </c>
      <c r="F2154">
        <v>6</v>
      </c>
      <c r="G2154">
        <v>19.059999999999999</v>
      </c>
      <c r="H2154">
        <v>1</v>
      </c>
      <c r="I2154" t="s">
        <v>45</v>
      </c>
    </row>
    <row r="2155" spans="1:9" x14ac:dyDescent="0.3">
      <c r="A2155" t="s">
        <v>12820</v>
      </c>
      <c r="B2155" t="s">
        <v>42</v>
      </c>
      <c r="C2155" t="s">
        <v>43</v>
      </c>
      <c r="D2155" t="s">
        <v>12821</v>
      </c>
      <c r="E2155">
        <v>1592.36</v>
      </c>
      <c r="F2155">
        <v>2</v>
      </c>
      <c r="G2155">
        <v>-15.48</v>
      </c>
      <c r="I2155" t="s">
        <v>33</v>
      </c>
    </row>
    <row r="2156" spans="1:9" x14ac:dyDescent="0.3">
      <c r="A2156" t="s">
        <v>12825</v>
      </c>
      <c r="B2156" t="s">
        <v>30</v>
      </c>
      <c r="C2156" t="s">
        <v>63</v>
      </c>
      <c r="D2156" t="s">
        <v>12826</v>
      </c>
      <c r="E2156">
        <v>3089.35</v>
      </c>
      <c r="F2156">
        <v>9</v>
      </c>
      <c r="G2156">
        <v>13.29</v>
      </c>
      <c r="I2156" t="s">
        <v>45</v>
      </c>
    </row>
    <row r="2157" spans="1:9" x14ac:dyDescent="0.3">
      <c r="A2157" t="s">
        <v>12831</v>
      </c>
      <c r="B2157" t="s">
        <v>80</v>
      </c>
      <c r="C2157" t="s">
        <v>43</v>
      </c>
      <c r="D2157" t="s">
        <v>12832</v>
      </c>
      <c r="E2157">
        <v>1174.3900000000001</v>
      </c>
      <c r="F2157">
        <v>6</v>
      </c>
      <c r="G2157">
        <v>10.06</v>
      </c>
      <c r="H2157">
        <v>1</v>
      </c>
      <c r="I2157" t="s">
        <v>45</v>
      </c>
    </row>
    <row r="2158" spans="1:9" x14ac:dyDescent="0.3">
      <c r="A2158" t="s">
        <v>12837</v>
      </c>
      <c r="B2158" t="s">
        <v>42</v>
      </c>
      <c r="C2158" t="s">
        <v>31</v>
      </c>
      <c r="D2158" t="s">
        <v>12838</v>
      </c>
      <c r="E2158">
        <v>2987.92</v>
      </c>
      <c r="F2158">
        <v>5</v>
      </c>
      <c r="G2158">
        <v>-51.55</v>
      </c>
      <c r="I2158" t="s">
        <v>33</v>
      </c>
    </row>
    <row r="2159" spans="1:9" x14ac:dyDescent="0.3">
      <c r="A2159" t="s">
        <v>12843</v>
      </c>
      <c r="B2159" t="s">
        <v>30</v>
      </c>
      <c r="C2159" t="s">
        <v>43</v>
      </c>
      <c r="D2159" t="s">
        <v>12844</v>
      </c>
      <c r="E2159">
        <v>3000.28</v>
      </c>
      <c r="F2159">
        <v>10</v>
      </c>
      <c r="G2159">
        <v>95.94</v>
      </c>
      <c r="I2159" t="s">
        <v>33</v>
      </c>
    </row>
    <row r="2160" spans="1:9" x14ac:dyDescent="0.3">
      <c r="A2160" t="s">
        <v>12849</v>
      </c>
      <c r="B2160" t="s">
        <v>80</v>
      </c>
      <c r="C2160" t="s">
        <v>71</v>
      </c>
      <c r="D2160" t="s">
        <v>12850</v>
      </c>
      <c r="E2160">
        <v>4962.87</v>
      </c>
      <c r="F2160">
        <v>1</v>
      </c>
      <c r="G2160">
        <v>-14.13</v>
      </c>
      <c r="H2160">
        <v>1</v>
      </c>
      <c r="I2160" t="s">
        <v>45</v>
      </c>
    </row>
    <row r="2161" spans="1:9" x14ac:dyDescent="0.3">
      <c r="A2161" t="s">
        <v>12855</v>
      </c>
      <c r="B2161" t="s">
        <v>30</v>
      </c>
      <c r="C2161" t="s">
        <v>43</v>
      </c>
      <c r="D2161" t="s">
        <v>12856</v>
      </c>
      <c r="E2161">
        <v>133.41999999999999</v>
      </c>
      <c r="F2161">
        <v>6</v>
      </c>
      <c r="G2161">
        <v>-60.23</v>
      </c>
      <c r="I2161" t="s">
        <v>33</v>
      </c>
    </row>
    <row r="2162" spans="1:9" x14ac:dyDescent="0.3">
      <c r="A2162" t="s">
        <v>12861</v>
      </c>
      <c r="B2162" t="s">
        <v>42</v>
      </c>
      <c r="C2162" t="s">
        <v>71</v>
      </c>
      <c r="D2162" t="s">
        <v>12862</v>
      </c>
      <c r="E2162">
        <v>1953.15</v>
      </c>
      <c r="F2162">
        <v>4</v>
      </c>
      <c r="G2162">
        <v>14.25</v>
      </c>
      <c r="I2162" t="s">
        <v>55</v>
      </c>
    </row>
    <row r="2163" spans="1:9" x14ac:dyDescent="0.3">
      <c r="A2163" t="s">
        <v>12867</v>
      </c>
      <c r="B2163" t="s">
        <v>80</v>
      </c>
      <c r="C2163" t="s">
        <v>31</v>
      </c>
      <c r="D2163" t="s">
        <v>12868</v>
      </c>
      <c r="E2163">
        <v>4461.1400000000003</v>
      </c>
      <c r="F2163">
        <v>8</v>
      </c>
      <c r="G2163">
        <v>24.45</v>
      </c>
      <c r="H2163">
        <v>1</v>
      </c>
      <c r="I2163" t="s">
        <v>55</v>
      </c>
    </row>
    <row r="2164" spans="1:9" x14ac:dyDescent="0.3">
      <c r="A2164" t="s">
        <v>12873</v>
      </c>
      <c r="B2164" t="s">
        <v>80</v>
      </c>
      <c r="C2164" t="s">
        <v>71</v>
      </c>
      <c r="D2164" t="s">
        <v>12874</v>
      </c>
      <c r="E2164">
        <v>110.84</v>
      </c>
      <c r="F2164">
        <v>1</v>
      </c>
      <c r="G2164">
        <v>-94.1</v>
      </c>
      <c r="I2164" t="s">
        <v>45</v>
      </c>
    </row>
    <row r="2165" spans="1:9" x14ac:dyDescent="0.3">
      <c r="A2165" t="s">
        <v>12879</v>
      </c>
      <c r="B2165" t="s">
        <v>80</v>
      </c>
      <c r="C2165" t="s">
        <v>71</v>
      </c>
      <c r="D2165" t="s">
        <v>12880</v>
      </c>
      <c r="E2165">
        <v>1782.23</v>
      </c>
      <c r="F2165">
        <v>8</v>
      </c>
      <c r="G2165">
        <v>9.17</v>
      </c>
      <c r="H2165">
        <v>1</v>
      </c>
      <c r="I2165" t="s">
        <v>45</v>
      </c>
    </row>
    <row r="2166" spans="1:9" x14ac:dyDescent="0.3">
      <c r="A2166" t="s">
        <v>12884</v>
      </c>
      <c r="B2166" t="s">
        <v>80</v>
      </c>
      <c r="C2166" t="s">
        <v>63</v>
      </c>
      <c r="D2166" t="s">
        <v>12885</v>
      </c>
      <c r="E2166">
        <v>4776.17</v>
      </c>
      <c r="F2166">
        <v>8</v>
      </c>
      <c r="G2166">
        <v>-46.18</v>
      </c>
      <c r="H2166">
        <v>1</v>
      </c>
      <c r="I2166" t="s">
        <v>45</v>
      </c>
    </row>
    <row r="2167" spans="1:9" x14ac:dyDescent="0.3">
      <c r="A2167" t="s">
        <v>12889</v>
      </c>
      <c r="B2167" t="s">
        <v>80</v>
      </c>
      <c r="C2167" t="s">
        <v>43</v>
      </c>
      <c r="D2167" t="s">
        <v>12890</v>
      </c>
      <c r="E2167">
        <v>943.68</v>
      </c>
      <c r="F2167">
        <v>4</v>
      </c>
      <c r="G2167">
        <v>-88.46</v>
      </c>
      <c r="H2167">
        <v>1</v>
      </c>
      <c r="I2167" t="s">
        <v>45</v>
      </c>
    </row>
    <row r="2168" spans="1:9" x14ac:dyDescent="0.3">
      <c r="A2168" t="s">
        <v>12895</v>
      </c>
      <c r="B2168" t="s">
        <v>42</v>
      </c>
      <c r="C2168" t="s">
        <v>31</v>
      </c>
      <c r="D2168" t="s">
        <v>12896</v>
      </c>
      <c r="E2168">
        <v>473.54</v>
      </c>
      <c r="F2168">
        <v>3</v>
      </c>
      <c r="G2168">
        <v>-33.74</v>
      </c>
      <c r="I2168" t="s">
        <v>55</v>
      </c>
    </row>
    <row r="2169" spans="1:9" x14ac:dyDescent="0.3">
      <c r="A2169" t="s">
        <v>12901</v>
      </c>
      <c r="B2169" t="s">
        <v>80</v>
      </c>
      <c r="C2169" t="s">
        <v>43</v>
      </c>
      <c r="D2169" t="s">
        <v>12902</v>
      </c>
      <c r="E2169">
        <v>934.47</v>
      </c>
      <c r="F2169">
        <v>3</v>
      </c>
      <c r="G2169">
        <v>-13.47</v>
      </c>
      <c r="I2169" t="s">
        <v>55</v>
      </c>
    </row>
    <row r="2170" spans="1:9" x14ac:dyDescent="0.3">
      <c r="A2170" t="s">
        <v>12907</v>
      </c>
      <c r="B2170" t="s">
        <v>42</v>
      </c>
      <c r="C2170" t="s">
        <v>43</v>
      </c>
      <c r="D2170" t="s">
        <v>12908</v>
      </c>
      <c r="E2170">
        <v>1529.98</v>
      </c>
      <c r="F2170">
        <v>7</v>
      </c>
      <c r="G2170">
        <v>39.869999999999997</v>
      </c>
      <c r="H2170">
        <v>1</v>
      </c>
      <c r="I2170" t="s">
        <v>45</v>
      </c>
    </row>
    <row r="2171" spans="1:9" x14ac:dyDescent="0.3">
      <c r="A2171" t="s">
        <v>12913</v>
      </c>
      <c r="B2171" t="s">
        <v>42</v>
      </c>
      <c r="C2171" t="s">
        <v>31</v>
      </c>
      <c r="D2171" t="s">
        <v>12914</v>
      </c>
      <c r="E2171">
        <v>62.15</v>
      </c>
      <c r="F2171">
        <v>6</v>
      </c>
      <c r="G2171">
        <v>46.86</v>
      </c>
      <c r="H2171">
        <v>1</v>
      </c>
      <c r="I2171" t="s">
        <v>55</v>
      </c>
    </row>
    <row r="2172" spans="1:9" x14ac:dyDescent="0.3">
      <c r="A2172" t="s">
        <v>12918</v>
      </c>
      <c r="B2172" t="s">
        <v>80</v>
      </c>
      <c r="C2172" t="s">
        <v>31</v>
      </c>
      <c r="D2172" t="s">
        <v>12919</v>
      </c>
      <c r="E2172">
        <v>3624.38</v>
      </c>
      <c r="F2172">
        <v>6</v>
      </c>
      <c r="G2172">
        <v>55.91</v>
      </c>
      <c r="H2172">
        <v>1</v>
      </c>
      <c r="I2172" t="s">
        <v>45</v>
      </c>
    </row>
    <row r="2173" spans="1:9" x14ac:dyDescent="0.3">
      <c r="A2173" t="s">
        <v>12924</v>
      </c>
      <c r="B2173" t="s">
        <v>42</v>
      </c>
      <c r="C2173" t="s">
        <v>31</v>
      </c>
      <c r="D2173" t="s">
        <v>12925</v>
      </c>
      <c r="E2173">
        <v>4222.75</v>
      </c>
      <c r="F2173">
        <v>9</v>
      </c>
      <c r="G2173">
        <v>69.16</v>
      </c>
      <c r="I2173" t="s">
        <v>45</v>
      </c>
    </row>
    <row r="2174" spans="1:9" x14ac:dyDescent="0.3">
      <c r="A2174" s="2" t="s">
        <v>12930</v>
      </c>
      <c r="B2174" t="s">
        <v>80</v>
      </c>
      <c r="C2174" t="s">
        <v>95</v>
      </c>
      <c r="D2174" t="s">
        <v>12931</v>
      </c>
      <c r="E2174">
        <v>3136.08</v>
      </c>
      <c r="F2174">
        <v>1</v>
      </c>
      <c r="G2174">
        <v>-83.41</v>
      </c>
      <c r="I2174" t="s">
        <v>33</v>
      </c>
    </row>
    <row r="2175" spans="1:9" x14ac:dyDescent="0.3">
      <c r="A2175" t="s">
        <v>12936</v>
      </c>
      <c r="B2175" t="s">
        <v>30</v>
      </c>
      <c r="C2175" t="s">
        <v>63</v>
      </c>
      <c r="D2175" t="s">
        <v>12937</v>
      </c>
      <c r="E2175">
        <v>2552.21</v>
      </c>
      <c r="F2175">
        <v>10</v>
      </c>
      <c r="G2175">
        <v>-78.05</v>
      </c>
      <c r="H2175">
        <v>1</v>
      </c>
      <c r="I2175" t="s">
        <v>45</v>
      </c>
    </row>
    <row r="2176" spans="1:9" x14ac:dyDescent="0.3">
      <c r="A2176" t="s">
        <v>12942</v>
      </c>
      <c r="B2176" t="s">
        <v>80</v>
      </c>
      <c r="C2176" t="s">
        <v>43</v>
      </c>
      <c r="D2176" t="s">
        <v>12943</v>
      </c>
      <c r="E2176">
        <v>903.17</v>
      </c>
      <c r="F2176">
        <v>9</v>
      </c>
      <c r="G2176">
        <v>-73.47</v>
      </c>
      <c r="I2176" t="s">
        <v>45</v>
      </c>
    </row>
    <row r="2177" spans="1:9" x14ac:dyDescent="0.3">
      <c r="A2177" t="s">
        <v>12948</v>
      </c>
      <c r="B2177" t="s">
        <v>42</v>
      </c>
      <c r="C2177" t="s">
        <v>63</v>
      </c>
      <c r="D2177" t="s">
        <v>12949</v>
      </c>
      <c r="E2177">
        <v>628.78</v>
      </c>
      <c r="F2177">
        <v>1</v>
      </c>
      <c r="G2177">
        <v>-80.86</v>
      </c>
      <c r="H2177">
        <v>1</v>
      </c>
      <c r="I2177" t="s">
        <v>55</v>
      </c>
    </row>
    <row r="2178" spans="1:9" x14ac:dyDescent="0.3">
      <c r="A2178" t="s">
        <v>12954</v>
      </c>
      <c r="B2178" t="s">
        <v>80</v>
      </c>
      <c r="C2178" t="s">
        <v>95</v>
      </c>
      <c r="D2178" t="s">
        <v>12955</v>
      </c>
      <c r="E2178">
        <v>1945.59</v>
      </c>
      <c r="F2178">
        <v>10</v>
      </c>
      <c r="G2178">
        <v>-30.46</v>
      </c>
      <c r="I2178" t="s">
        <v>55</v>
      </c>
    </row>
    <row r="2179" spans="1:9" x14ac:dyDescent="0.3">
      <c r="A2179" t="s">
        <v>12960</v>
      </c>
      <c r="B2179" t="s">
        <v>30</v>
      </c>
      <c r="C2179" t="s">
        <v>43</v>
      </c>
      <c r="D2179" t="s">
        <v>12961</v>
      </c>
      <c r="E2179">
        <v>3977.33</v>
      </c>
      <c r="F2179">
        <v>6</v>
      </c>
      <c r="G2179">
        <v>-2.99</v>
      </c>
      <c r="H2179">
        <v>1</v>
      </c>
      <c r="I2179" t="s">
        <v>45</v>
      </c>
    </row>
    <row r="2180" spans="1:9" x14ac:dyDescent="0.3">
      <c r="A2180" t="s">
        <v>12966</v>
      </c>
      <c r="B2180" t="s">
        <v>30</v>
      </c>
      <c r="C2180" t="s">
        <v>63</v>
      </c>
      <c r="D2180" t="s">
        <v>12967</v>
      </c>
      <c r="E2180">
        <v>2509.5300000000002</v>
      </c>
      <c r="F2180">
        <v>9</v>
      </c>
      <c r="G2180">
        <v>10.33</v>
      </c>
      <c r="H2180">
        <v>1</v>
      </c>
      <c r="I2180" t="s">
        <v>45</v>
      </c>
    </row>
    <row r="2181" spans="1:9" x14ac:dyDescent="0.3">
      <c r="A2181" t="s">
        <v>12972</v>
      </c>
      <c r="B2181" t="s">
        <v>30</v>
      </c>
      <c r="C2181" t="s">
        <v>31</v>
      </c>
      <c r="D2181" t="s">
        <v>12973</v>
      </c>
      <c r="E2181">
        <v>1923.68</v>
      </c>
      <c r="F2181">
        <v>7</v>
      </c>
      <c r="G2181">
        <v>-77.900000000000006</v>
      </c>
      <c r="I2181" t="s">
        <v>33</v>
      </c>
    </row>
    <row r="2182" spans="1:9" x14ac:dyDescent="0.3">
      <c r="A2182" t="s">
        <v>12978</v>
      </c>
      <c r="B2182" t="s">
        <v>80</v>
      </c>
      <c r="C2182" t="s">
        <v>71</v>
      </c>
      <c r="D2182" t="s">
        <v>12979</v>
      </c>
      <c r="E2182">
        <v>4191.93</v>
      </c>
      <c r="F2182">
        <v>10</v>
      </c>
      <c r="G2182">
        <v>75.290000000000006</v>
      </c>
      <c r="I2182" t="s">
        <v>45</v>
      </c>
    </row>
    <row r="2183" spans="1:9" x14ac:dyDescent="0.3">
      <c r="A2183" t="s">
        <v>12984</v>
      </c>
      <c r="B2183" t="s">
        <v>42</v>
      </c>
      <c r="C2183" t="s">
        <v>63</v>
      </c>
      <c r="D2183" t="s">
        <v>12985</v>
      </c>
      <c r="E2183">
        <v>855.73</v>
      </c>
      <c r="F2183">
        <v>1</v>
      </c>
      <c r="G2183">
        <v>26.61</v>
      </c>
      <c r="I2183" t="s">
        <v>45</v>
      </c>
    </row>
    <row r="2184" spans="1:9" x14ac:dyDescent="0.3">
      <c r="A2184" t="s">
        <v>12990</v>
      </c>
      <c r="B2184" t="s">
        <v>42</v>
      </c>
      <c r="C2184" t="s">
        <v>43</v>
      </c>
      <c r="D2184" t="s">
        <v>12991</v>
      </c>
      <c r="E2184">
        <v>2421.86</v>
      </c>
      <c r="F2184">
        <v>6</v>
      </c>
      <c r="G2184">
        <v>79.47</v>
      </c>
      <c r="I2184" t="s">
        <v>45</v>
      </c>
    </row>
    <row r="2185" spans="1:9" x14ac:dyDescent="0.3">
      <c r="A2185" t="s">
        <v>12996</v>
      </c>
      <c r="B2185" t="s">
        <v>30</v>
      </c>
      <c r="C2185" t="s">
        <v>95</v>
      </c>
      <c r="D2185" t="s">
        <v>12997</v>
      </c>
      <c r="E2185">
        <v>3932.5</v>
      </c>
      <c r="F2185">
        <v>2</v>
      </c>
      <c r="G2185">
        <v>-91.78</v>
      </c>
      <c r="H2185">
        <v>1</v>
      </c>
      <c r="I2185" t="s">
        <v>33</v>
      </c>
    </row>
    <row r="2186" spans="1:9" x14ac:dyDescent="0.3">
      <c r="A2186" t="s">
        <v>13002</v>
      </c>
      <c r="B2186" t="s">
        <v>30</v>
      </c>
      <c r="C2186" t="s">
        <v>43</v>
      </c>
      <c r="D2186" t="s">
        <v>13003</v>
      </c>
      <c r="E2186">
        <v>4693.75</v>
      </c>
      <c r="F2186">
        <v>3</v>
      </c>
      <c r="G2186">
        <v>9.4</v>
      </c>
      <c r="I2186" t="s">
        <v>33</v>
      </c>
    </row>
    <row r="2187" spans="1:9" x14ac:dyDescent="0.3">
      <c r="A2187" t="s">
        <v>13008</v>
      </c>
      <c r="B2187" t="s">
        <v>30</v>
      </c>
      <c r="C2187" t="s">
        <v>71</v>
      </c>
      <c r="D2187" t="s">
        <v>13009</v>
      </c>
      <c r="E2187">
        <v>3045.85</v>
      </c>
      <c r="F2187">
        <v>8</v>
      </c>
      <c r="G2187">
        <v>-83.22</v>
      </c>
      <c r="H2187">
        <v>1</v>
      </c>
      <c r="I2187" t="s">
        <v>33</v>
      </c>
    </row>
    <row r="2188" spans="1:9" x14ac:dyDescent="0.3">
      <c r="A2188" t="s">
        <v>13014</v>
      </c>
      <c r="B2188" t="s">
        <v>30</v>
      </c>
      <c r="C2188" t="s">
        <v>71</v>
      </c>
      <c r="D2188" t="s">
        <v>13015</v>
      </c>
      <c r="E2188">
        <v>1681.21</v>
      </c>
      <c r="F2188">
        <v>2</v>
      </c>
      <c r="G2188">
        <v>-17.03</v>
      </c>
      <c r="H2188">
        <v>1</v>
      </c>
      <c r="I2188" t="s">
        <v>55</v>
      </c>
    </row>
    <row r="2189" spans="1:9" x14ac:dyDescent="0.3">
      <c r="A2189" t="s">
        <v>13020</v>
      </c>
      <c r="B2189" t="s">
        <v>80</v>
      </c>
      <c r="C2189" t="s">
        <v>43</v>
      </c>
      <c r="D2189" t="s">
        <v>13021</v>
      </c>
      <c r="E2189">
        <v>4183</v>
      </c>
      <c r="F2189">
        <v>2</v>
      </c>
      <c r="G2189">
        <v>21.35</v>
      </c>
      <c r="I2189" t="s">
        <v>33</v>
      </c>
    </row>
    <row r="2190" spans="1:9" x14ac:dyDescent="0.3">
      <c r="A2190" t="s">
        <v>13026</v>
      </c>
      <c r="B2190" t="s">
        <v>80</v>
      </c>
      <c r="C2190" t="s">
        <v>95</v>
      </c>
      <c r="D2190" t="s">
        <v>13027</v>
      </c>
      <c r="E2190">
        <v>4405.46</v>
      </c>
      <c r="F2190">
        <v>4</v>
      </c>
      <c r="G2190">
        <v>-65.64</v>
      </c>
      <c r="I2190" t="s">
        <v>45</v>
      </c>
    </row>
    <row r="2191" spans="1:9" x14ac:dyDescent="0.3">
      <c r="A2191" t="s">
        <v>13031</v>
      </c>
      <c r="B2191" t="s">
        <v>42</v>
      </c>
      <c r="C2191" t="s">
        <v>31</v>
      </c>
      <c r="D2191" t="s">
        <v>13032</v>
      </c>
      <c r="E2191">
        <v>3998.99</v>
      </c>
      <c r="F2191">
        <v>6</v>
      </c>
      <c r="G2191">
        <v>-49.41</v>
      </c>
      <c r="I2191" t="s">
        <v>33</v>
      </c>
    </row>
    <row r="2192" spans="1:9" x14ac:dyDescent="0.3">
      <c r="A2192" t="s">
        <v>13037</v>
      </c>
      <c r="B2192" t="s">
        <v>80</v>
      </c>
      <c r="C2192" t="s">
        <v>31</v>
      </c>
      <c r="D2192" t="s">
        <v>13038</v>
      </c>
      <c r="E2192">
        <v>3074.26</v>
      </c>
      <c r="F2192">
        <v>4</v>
      </c>
      <c r="G2192">
        <v>-56.78</v>
      </c>
      <c r="I2192" t="s">
        <v>33</v>
      </c>
    </row>
    <row r="2193" spans="1:9" x14ac:dyDescent="0.3">
      <c r="A2193" t="s">
        <v>13042</v>
      </c>
      <c r="B2193" t="s">
        <v>80</v>
      </c>
      <c r="C2193" t="s">
        <v>63</v>
      </c>
      <c r="D2193" t="s">
        <v>13043</v>
      </c>
      <c r="E2193">
        <v>2711.99</v>
      </c>
      <c r="F2193">
        <v>1</v>
      </c>
      <c r="G2193">
        <v>35.08</v>
      </c>
      <c r="H2193">
        <v>1</v>
      </c>
      <c r="I2193" t="s">
        <v>33</v>
      </c>
    </row>
    <row r="2194" spans="1:9" x14ac:dyDescent="0.3">
      <c r="A2194" t="s">
        <v>13048</v>
      </c>
      <c r="B2194" t="s">
        <v>42</v>
      </c>
      <c r="C2194" t="s">
        <v>31</v>
      </c>
      <c r="D2194" t="s">
        <v>13049</v>
      </c>
      <c r="E2194">
        <v>1625.11</v>
      </c>
      <c r="F2194">
        <v>9</v>
      </c>
      <c r="G2194">
        <v>73.760000000000005</v>
      </c>
      <c r="I2194" t="s">
        <v>55</v>
      </c>
    </row>
    <row r="2195" spans="1:9" x14ac:dyDescent="0.3">
      <c r="A2195" t="s">
        <v>13054</v>
      </c>
      <c r="B2195" t="s">
        <v>80</v>
      </c>
      <c r="C2195" t="s">
        <v>71</v>
      </c>
      <c r="D2195" t="s">
        <v>13055</v>
      </c>
      <c r="E2195">
        <v>4532.9799999999996</v>
      </c>
      <c r="F2195">
        <v>6</v>
      </c>
      <c r="G2195">
        <v>-21.54</v>
      </c>
      <c r="I2195" t="s">
        <v>33</v>
      </c>
    </row>
    <row r="2196" spans="1:9" x14ac:dyDescent="0.3">
      <c r="A2196" t="s">
        <v>13060</v>
      </c>
      <c r="B2196" t="s">
        <v>42</v>
      </c>
      <c r="C2196" t="s">
        <v>43</v>
      </c>
      <c r="D2196" t="s">
        <v>13061</v>
      </c>
      <c r="E2196">
        <v>676.82</v>
      </c>
      <c r="F2196">
        <v>8</v>
      </c>
      <c r="G2196">
        <v>-43.16</v>
      </c>
      <c r="H2196">
        <v>1</v>
      </c>
      <c r="I2196" t="s">
        <v>55</v>
      </c>
    </row>
    <row r="2197" spans="1:9" x14ac:dyDescent="0.3">
      <c r="A2197" t="s">
        <v>13066</v>
      </c>
      <c r="B2197" t="s">
        <v>80</v>
      </c>
      <c r="C2197" t="s">
        <v>95</v>
      </c>
      <c r="D2197" t="s">
        <v>13067</v>
      </c>
      <c r="E2197">
        <v>967.93</v>
      </c>
      <c r="F2197">
        <v>10</v>
      </c>
      <c r="G2197">
        <v>-74.09</v>
      </c>
      <c r="H2197">
        <v>1</v>
      </c>
      <c r="I2197" t="s">
        <v>33</v>
      </c>
    </row>
    <row r="2198" spans="1:9" x14ac:dyDescent="0.3">
      <c r="A2198" t="s">
        <v>13071</v>
      </c>
      <c r="B2198" t="s">
        <v>80</v>
      </c>
      <c r="C2198" t="s">
        <v>95</v>
      </c>
      <c r="D2198" t="s">
        <v>13072</v>
      </c>
      <c r="E2198">
        <v>1317.56</v>
      </c>
      <c r="F2198">
        <v>9</v>
      </c>
      <c r="G2198">
        <v>12.46</v>
      </c>
      <c r="H2198">
        <v>1</v>
      </c>
      <c r="I2198" t="s">
        <v>45</v>
      </c>
    </row>
    <row r="2199" spans="1:9" x14ac:dyDescent="0.3">
      <c r="A2199" t="s">
        <v>13076</v>
      </c>
      <c r="B2199" t="s">
        <v>80</v>
      </c>
      <c r="C2199" t="s">
        <v>63</v>
      </c>
      <c r="D2199" t="s">
        <v>13077</v>
      </c>
      <c r="E2199">
        <v>1930.64</v>
      </c>
      <c r="F2199">
        <v>3</v>
      </c>
      <c r="G2199">
        <v>48.3</v>
      </c>
      <c r="I2199" t="s">
        <v>45</v>
      </c>
    </row>
    <row r="2200" spans="1:9" x14ac:dyDescent="0.3">
      <c r="A2200" t="s">
        <v>13082</v>
      </c>
      <c r="B2200" t="s">
        <v>80</v>
      </c>
      <c r="C2200" t="s">
        <v>31</v>
      </c>
      <c r="D2200" t="s">
        <v>13083</v>
      </c>
      <c r="E2200">
        <v>163.98</v>
      </c>
      <c r="F2200">
        <v>6</v>
      </c>
      <c r="G2200">
        <v>-65.52</v>
      </c>
      <c r="H2200">
        <v>1</v>
      </c>
      <c r="I2200" t="s">
        <v>33</v>
      </c>
    </row>
    <row r="2201" spans="1:9" x14ac:dyDescent="0.3">
      <c r="A2201" t="s">
        <v>13088</v>
      </c>
      <c r="B2201" t="s">
        <v>42</v>
      </c>
      <c r="C2201" t="s">
        <v>43</v>
      </c>
      <c r="D2201" t="s">
        <v>13089</v>
      </c>
      <c r="E2201">
        <v>4145.2299999999996</v>
      </c>
      <c r="F2201">
        <v>7</v>
      </c>
      <c r="G2201">
        <v>96.77</v>
      </c>
      <c r="H2201">
        <v>1</v>
      </c>
      <c r="I2201" t="s">
        <v>55</v>
      </c>
    </row>
    <row r="2202" spans="1:9" x14ac:dyDescent="0.3">
      <c r="A2202" t="s">
        <v>13094</v>
      </c>
      <c r="B2202" t="s">
        <v>80</v>
      </c>
      <c r="C2202" t="s">
        <v>31</v>
      </c>
      <c r="D2202" t="s">
        <v>13095</v>
      </c>
      <c r="E2202">
        <v>2974.68</v>
      </c>
      <c r="F2202">
        <v>5</v>
      </c>
      <c r="G2202">
        <v>62.81</v>
      </c>
      <c r="H2202">
        <v>1</v>
      </c>
      <c r="I2202" t="s">
        <v>55</v>
      </c>
    </row>
    <row r="2203" spans="1:9" x14ac:dyDescent="0.3">
      <c r="A2203" t="s">
        <v>13100</v>
      </c>
      <c r="B2203" t="s">
        <v>30</v>
      </c>
      <c r="C2203" t="s">
        <v>43</v>
      </c>
      <c r="D2203" t="s">
        <v>13101</v>
      </c>
      <c r="E2203">
        <v>3165.9</v>
      </c>
      <c r="F2203">
        <v>7</v>
      </c>
      <c r="G2203">
        <v>24.26</v>
      </c>
      <c r="H2203">
        <v>1</v>
      </c>
      <c r="I2203" t="s">
        <v>55</v>
      </c>
    </row>
    <row r="2204" spans="1:9" x14ac:dyDescent="0.3">
      <c r="A2204" t="s">
        <v>13106</v>
      </c>
      <c r="B2204" t="s">
        <v>42</v>
      </c>
      <c r="C2204" t="s">
        <v>71</v>
      </c>
      <c r="D2204" t="s">
        <v>13107</v>
      </c>
      <c r="E2204">
        <v>872.15</v>
      </c>
      <c r="F2204">
        <v>2</v>
      </c>
      <c r="G2204">
        <v>-12.69</v>
      </c>
      <c r="H2204">
        <v>1</v>
      </c>
      <c r="I2204" t="s">
        <v>55</v>
      </c>
    </row>
    <row r="2205" spans="1:9" x14ac:dyDescent="0.3">
      <c r="A2205" t="s">
        <v>13112</v>
      </c>
      <c r="B2205" t="s">
        <v>42</v>
      </c>
      <c r="C2205" t="s">
        <v>63</v>
      </c>
      <c r="D2205" t="s">
        <v>13113</v>
      </c>
      <c r="E2205">
        <v>4926.32</v>
      </c>
      <c r="F2205">
        <v>5</v>
      </c>
      <c r="G2205">
        <v>3.79</v>
      </c>
      <c r="H2205">
        <v>1</v>
      </c>
      <c r="I2205" t="s">
        <v>45</v>
      </c>
    </row>
    <row r="2206" spans="1:9" x14ac:dyDescent="0.3">
      <c r="A2206" t="s">
        <v>13118</v>
      </c>
      <c r="B2206" t="s">
        <v>42</v>
      </c>
      <c r="C2206" t="s">
        <v>43</v>
      </c>
      <c r="D2206" t="s">
        <v>13119</v>
      </c>
      <c r="E2206">
        <v>3073.81</v>
      </c>
      <c r="F2206">
        <v>9</v>
      </c>
      <c r="G2206">
        <v>-45.61</v>
      </c>
      <c r="I2206" t="s">
        <v>45</v>
      </c>
    </row>
    <row r="2207" spans="1:9" x14ac:dyDescent="0.3">
      <c r="A2207" t="s">
        <v>13124</v>
      </c>
      <c r="B2207" t="s">
        <v>42</v>
      </c>
      <c r="C2207" t="s">
        <v>31</v>
      </c>
      <c r="D2207" t="s">
        <v>13125</v>
      </c>
      <c r="E2207">
        <v>1342.31</v>
      </c>
      <c r="F2207">
        <v>4</v>
      </c>
      <c r="G2207">
        <v>1.82</v>
      </c>
      <c r="I2207" t="s">
        <v>55</v>
      </c>
    </row>
    <row r="2208" spans="1:9" x14ac:dyDescent="0.3">
      <c r="A2208" t="s">
        <v>13129</v>
      </c>
      <c r="B2208" t="s">
        <v>80</v>
      </c>
      <c r="C2208" t="s">
        <v>95</v>
      </c>
      <c r="D2208" t="s">
        <v>13130</v>
      </c>
      <c r="E2208">
        <v>2708.26</v>
      </c>
      <c r="F2208">
        <v>3</v>
      </c>
      <c r="G2208">
        <v>-68.989999999999995</v>
      </c>
      <c r="H2208">
        <v>1</v>
      </c>
      <c r="I2208" t="s">
        <v>55</v>
      </c>
    </row>
    <row r="2209" spans="1:9" x14ac:dyDescent="0.3">
      <c r="A2209" s="2" t="s">
        <v>13135</v>
      </c>
      <c r="B2209" t="s">
        <v>80</v>
      </c>
      <c r="C2209" t="s">
        <v>63</v>
      </c>
      <c r="D2209" t="s">
        <v>13136</v>
      </c>
      <c r="E2209">
        <v>2925.61</v>
      </c>
      <c r="F2209">
        <v>10</v>
      </c>
      <c r="G2209">
        <v>65.349999999999994</v>
      </c>
      <c r="I2209" t="s">
        <v>45</v>
      </c>
    </row>
    <row r="2210" spans="1:9" x14ac:dyDescent="0.3">
      <c r="A2210" t="s">
        <v>13141</v>
      </c>
      <c r="B2210" t="s">
        <v>42</v>
      </c>
      <c r="C2210" t="s">
        <v>63</v>
      </c>
      <c r="D2210" t="s">
        <v>13142</v>
      </c>
      <c r="E2210">
        <v>1286.23</v>
      </c>
      <c r="F2210">
        <v>4</v>
      </c>
      <c r="G2210">
        <v>41.94</v>
      </c>
      <c r="I2210" t="s">
        <v>45</v>
      </c>
    </row>
    <row r="2211" spans="1:9" x14ac:dyDescent="0.3">
      <c r="A2211" t="s">
        <v>13147</v>
      </c>
      <c r="B2211" t="s">
        <v>80</v>
      </c>
      <c r="C2211" t="s">
        <v>43</v>
      </c>
      <c r="D2211" t="s">
        <v>13148</v>
      </c>
      <c r="E2211">
        <v>4323.45</v>
      </c>
      <c r="F2211">
        <v>10</v>
      </c>
      <c r="G2211">
        <v>48.61</v>
      </c>
      <c r="H2211">
        <v>1</v>
      </c>
      <c r="I2211" t="s">
        <v>55</v>
      </c>
    </row>
    <row r="2212" spans="1:9" x14ac:dyDescent="0.3">
      <c r="A2212" t="s">
        <v>13153</v>
      </c>
      <c r="B2212" t="s">
        <v>30</v>
      </c>
      <c r="C2212" t="s">
        <v>63</v>
      </c>
      <c r="D2212" t="s">
        <v>13154</v>
      </c>
      <c r="E2212">
        <v>4829.6400000000003</v>
      </c>
      <c r="F2212">
        <v>9</v>
      </c>
      <c r="G2212">
        <v>28.72</v>
      </c>
      <c r="H2212">
        <v>1</v>
      </c>
      <c r="I2212" t="s">
        <v>33</v>
      </c>
    </row>
    <row r="2213" spans="1:9" x14ac:dyDescent="0.3">
      <c r="A2213" t="s">
        <v>13158</v>
      </c>
      <c r="B2213" t="s">
        <v>42</v>
      </c>
      <c r="C2213" t="s">
        <v>71</v>
      </c>
      <c r="D2213" t="s">
        <v>13159</v>
      </c>
      <c r="E2213">
        <v>2443.7600000000002</v>
      </c>
      <c r="F2213">
        <v>9</v>
      </c>
      <c r="G2213">
        <v>86.56</v>
      </c>
      <c r="H2213">
        <v>1</v>
      </c>
      <c r="I2213" t="s">
        <v>33</v>
      </c>
    </row>
    <row r="2214" spans="1:9" x14ac:dyDescent="0.3">
      <c r="A2214" t="s">
        <v>13164</v>
      </c>
      <c r="B2214" t="s">
        <v>30</v>
      </c>
      <c r="C2214" t="s">
        <v>71</v>
      </c>
      <c r="D2214" t="s">
        <v>13165</v>
      </c>
      <c r="E2214">
        <v>4548.4399999999996</v>
      </c>
      <c r="F2214">
        <v>10</v>
      </c>
      <c r="G2214">
        <v>31.36</v>
      </c>
      <c r="I2214" t="s">
        <v>45</v>
      </c>
    </row>
    <row r="2215" spans="1:9" x14ac:dyDescent="0.3">
      <c r="A2215" t="s">
        <v>13170</v>
      </c>
      <c r="B2215" t="s">
        <v>30</v>
      </c>
      <c r="C2215" t="s">
        <v>95</v>
      </c>
      <c r="D2215" t="s">
        <v>13171</v>
      </c>
      <c r="E2215">
        <v>2230.12</v>
      </c>
      <c r="F2215">
        <v>10</v>
      </c>
      <c r="G2215">
        <v>-13.99</v>
      </c>
      <c r="H2215">
        <v>1</v>
      </c>
      <c r="I2215" t="s">
        <v>55</v>
      </c>
    </row>
    <row r="2216" spans="1:9" x14ac:dyDescent="0.3">
      <c r="A2216" t="s">
        <v>13176</v>
      </c>
      <c r="B2216" t="s">
        <v>42</v>
      </c>
      <c r="C2216" t="s">
        <v>43</v>
      </c>
      <c r="D2216" t="s">
        <v>13177</v>
      </c>
      <c r="E2216">
        <v>4357.22</v>
      </c>
      <c r="F2216">
        <v>10</v>
      </c>
      <c r="G2216">
        <v>94.39</v>
      </c>
      <c r="H2216">
        <v>1</v>
      </c>
      <c r="I2216" t="s">
        <v>45</v>
      </c>
    </row>
    <row r="2217" spans="1:9" x14ac:dyDescent="0.3">
      <c r="A2217" t="s">
        <v>13182</v>
      </c>
      <c r="B2217" t="s">
        <v>42</v>
      </c>
      <c r="C2217" t="s">
        <v>71</v>
      </c>
      <c r="D2217" t="s">
        <v>13183</v>
      </c>
      <c r="E2217">
        <v>3280.57</v>
      </c>
      <c r="F2217">
        <v>7</v>
      </c>
      <c r="G2217">
        <v>56.72</v>
      </c>
      <c r="H2217">
        <v>1</v>
      </c>
      <c r="I2217" t="s">
        <v>33</v>
      </c>
    </row>
    <row r="2218" spans="1:9" x14ac:dyDescent="0.3">
      <c r="A2218" t="s">
        <v>13187</v>
      </c>
      <c r="B2218" t="s">
        <v>42</v>
      </c>
      <c r="C2218" t="s">
        <v>31</v>
      </c>
      <c r="D2218" t="s">
        <v>13188</v>
      </c>
      <c r="E2218">
        <v>1999.45</v>
      </c>
      <c r="F2218">
        <v>5</v>
      </c>
      <c r="G2218">
        <v>9.0299999999999994</v>
      </c>
      <c r="I2218" t="s">
        <v>33</v>
      </c>
    </row>
    <row r="2219" spans="1:9" x14ac:dyDescent="0.3">
      <c r="A2219" t="s">
        <v>13193</v>
      </c>
      <c r="B2219" t="s">
        <v>30</v>
      </c>
      <c r="C2219" t="s">
        <v>71</v>
      </c>
      <c r="D2219" t="s">
        <v>13194</v>
      </c>
      <c r="E2219">
        <v>4657.41</v>
      </c>
      <c r="F2219">
        <v>5</v>
      </c>
      <c r="G2219">
        <v>-53.49</v>
      </c>
      <c r="H2219">
        <v>1</v>
      </c>
      <c r="I2219" t="s">
        <v>33</v>
      </c>
    </row>
    <row r="2220" spans="1:9" x14ac:dyDescent="0.3">
      <c r="A2220" t="s">
        <v>13199</v>
      </c>
      <c r="B2220" t="s">
        <v>80</v>
      </c>
      <c r="C2220" t="s">
        <v>71</v>
      </c>
      <c r="D2220" t="s">
        <v>13200</v>
      </c>
      <c r="E2220">
        <v>3163.16</v>
      </c>
      <c r="F2220">
        <v>2</v>
      </c>
      <c r="G2220">
        <v>78.92</v>
      </c>
      <c r="H2220">
        <v>1</v>
      </c>
      <c r="I2220" t="s">
        <v>33</v>
      </c>
    </row>
    <row r="2221" spans="1:9" x14ac:dyDescent="0.3">
      <c r="A2221" t="s">
        <v>13205</v>
      </c>
      <c r="B2221" t="s">
        <v>42</v>
      </c>
      <c r="C2221" t="s">
        <v>43</v>
      </c>
      <c r="D2221" t="s">
        <v>13206</v>
      </c>
      <c r="E2221">
        <v>182.51</v>
      </c>
      <c r="F2221">
        <v>7</v>
      </c>
      <c r="G2221">
        <v>-78.45</v>
      </c>
      <c r="H2221">
        <v>1</v>
      </c>
      <c r="I2221" t="s">
        <v>55</v>
      </c>
    </row>
    <row r="2222" spans="1:9" x14ac:dyDescent="0.3">
      <c r="A2222" t="s">
        <v>13211</v>
      </c>
      <c r="B2222" t="s">
        <v>42</v>
      </c>
      <c r="C2222" t="s">
        <v>71</v>
      </c>
      <c r="D2222" t="s">
        <v>13212</v>
      </c>
      <c r="E2222">
        <v>3627.14</v>
      </c>
      <c r="F2222">
        <v>6</v>
      </c>
      <c r="G2222">
        <v>-13.28</v>
      </c>
      <c r="I2222" t="s">
        <v>33</v>
      </c>
    </row>
    <row r="2223" spans="1:9" x14ac:dyDescent="0.3">
      <c r="A2223" t="s">
        <v>13217</v>
      </c>
      <c r="B2223" t="s">
        <v>42</v>
      </c>
      <c r="C2223" t="s">
        <v>95</v>
      </c>
      <c r="D2223" t="s">
        <v>13218</v>
      </c>
      <c r="E2223">
        <v>3237.5</v>
      </c>
      <c r="F2223">
        <v>4</v>
      </c>
      <c r="G2223">
        <v>13.28</v>
      </c>
      <c r="H2223">
        <v>1</v>
      </c>
      <c r="I2223" t="s">
        <v>45</v>
      </c>
    </row>
    <row r="2224" spans="1:9" x14ac:dyDescent="0.3">
      <c r="A2224" t="s">
        <v>13223</v>
      </c>
      <c r="B2224" t="s">
        <v>30</v>
      </c>
      <c r="C2224" t="s">
        <v>95</v>
      </c>
      <c r="D2224" t="s">
        <v>13224</v>
      </c>
      <c r="E2224">
        <v>1907.85</v>
      </c>
      <c r="F2224">
        <v>1</v>
      </c>
      <c r="G2224">
        <v>17.97</v>
      </c>
      <c r="I2224" t="s">
        <v>45</v>
      </c>
    </row>
    <row r="2225" spans="1:9" x14ac:dyDescent="0.3">
      <c r="A2225" t="s">
        <v>13229</v>
      </c>
      <c r="B2225" t="s">
        <v>42</v>
      </c>
      <c r="C2225" t="s">
        <v>63</v>
      </c>
      <c r="D2225" t="s">
        <v>13230</v>
      </c>
      <c r="E2225">
        <v>4557.96</v>
      </c>
      <c r="F2225">
        <v>6</v>
      </c>
      <c r="G2225">
        <v>18.14</v>
      </c>
      <c r="I2225" t="s">
        <v>55</v>
      </c>
    </row>
    <row r="2226" spans="1:9" x14ac:dyDescent="0.3">
      <c r="A2226" t="s">
        <v>13235</v>
      </c>
      <c r="B2226" t="s">
        <v>30</v>
      </c>
      <c r="C2226" t="s">
        <v>63</v>
      </c>
      <c r="D2226" t="s">
        <v>13236</v>
      </c>
      <c r="E2226">
        <v>548.53</v>
      </c>
      <c r="F2226">
        <v>4</v>
      </c>
      <c r="G2226">
        <v>-16.64</v>
      </c>
      <c r="H2226">
        <v>1</v>
      </c>
      <c r="I2226" t="s">
        <v>55</v>
      </c>
    </row>
    <row r="2227" spans="1:9" x14ac:dyDescent="0.3">
      <c r="A2227" t="s">
        <v>13241</v>
      </c>
      <c r="B2227" t="s">
        <v>42</v>
      </c>
      <c r="C2227" t="s">
        <v>43</v>
      </c>
      <c r="D2227" t="s">
        <v>13242</v>
      </c>
      <c r="E2227">
        <v>671.45</v>
      </c>
      <c r="F2227">
        <v>4</v>
      </c>
      <c r="G2227">
        <v>73.19</v>
      </c>
      <c r="H2227">
        <v>1</v>
      </c>
      <c r="I2227" t="s">
        <v>45</v>
      </c>
    </row>
    <row r="2228" spans="1:9" x14ac:dyDescent="0.3">
      <c r="A2228" t="s">
        <v>13247</v>
      </c>
      <c r="B2228" t="s">
        <v>42</v>
      </c>
      <c r="C2228" t="s">
        <v>95</v>
      </c>
      <c r="D2228" t="s">
        <v>13248</v>
      </c>
      <c r="E2228">
        <v>3050.72</v>
      </c>
      <c r="F2228">
        <v>1</v>
      </c>
      <c r="G2228">
        <v>72.03</v>
      </c>
      <c r="I2228" t="s">
        <v>55</v>
      </c>
    </row>
    <row r="2229" spans="1:9" x14ac:dyDescent="0.3">
      <c r="A2229" t="s">
        <v>13253</v>
      </c>
      <c r="B2229" t="s">
        <v>30</v>
      </c>
      <c r="C2229" t="s">
        <v>63</v>
      </c>
      <c r="D2229" t="s">
        <v>13254</v>
      </c>
      <c r="E2229">
        <v>1481.5</v>
      </c>
      <c r="F2229">
        <v>1</v>
      </c>
      <c r="G2229">
        <v>-26.43</v>
      </c>
      <c r="I2229" t="s">
        <v>55</v>
      </c>
    </row>
    <row r="2230" spans="1:9" x14ac:dyDescent="0.3">
      <c r="A2230" t="s">
        <v>13259</v>
      </c>
      <c r="B2230" t="s">
        <v>30</v>
      </c>
      <c r="C2230" t="s">
        <v>63</v>
      </c>
      <c r="D2230" t="s">
        <v>13260</v>
      </c>
      <c r="E2230">
        <v>2102.87</v>
      </c>
      <c r="F2230">
        <v>10</v>
      </c>
      <c r="G2230">
        <v>81.55</v>
      </c>
      <c r="I2230" t="s">
        <v>55</v>
      </c>
    </row>
    <row r="2231" spans="1:9" x14ac:dyDescent="0.3">
      <c r="A2231" t="s">
        <v>13264</v>
      </c>
      <c r="B2231" t="s">
        <v>42</v>
      </c>
      <c r="C2231" t="s">
        <v>31</v>
      </c>
      <c r="D2231" t="s">
        <v>13265</v>
      </c>
      <c r="E2231">
        <v>902.38</v>
      </c>
      <c r="F2231">
        <v>4</v>
      </c>
      <c r="G2231">
        <v>31.06</v>
      </c>
      <c r="I2231" t="s">
        <v>33</v>
      </c>
    </row>
    <row r="2232" spans="1:9" x14ac:dyDescent="0.3">
      <c r="A2232" t="s">
        <v>13270</v>
      </c>
      <c r="B2232" t="s">
        <v>80</v>
      </c>
      <c r="C2232" t="s">
        <v>95</v>
      </c>
      <c r="D2232" t="s">
        <v>13271</v>
      </c>
      <c r="E2232">
        <v>3438.45</v>
      </c>
      <c r="F2232">
        <v>8</v>
      </c>
      <c r="G2232">
        <v>76.16</v>
      </c>
      <c r="H2232">
        <v>1</v>
      </c>
      <c r="I2232" t="s">
        <v>55</v>
      </c>
    </row>
    <row r="2233" spans="1:9" x14ac:dyDescent="0.3">
      <c r="A2233" t="s">
        <v>13276</v>
      </c>
      <c r="B2233" t="s">
        <v>80</v>
      </c>
      <c r="C2233" t="s">
        <v>31</v>
      </c>
      <c r="D2233" t="s">
        <v>13277</v>
      </c>
      <c r="E2233">
        <v>445.7</v>
      </c>
      <c r="F2233">
        <v>4</v>
      </c>
      <c r="G2233">
        <v>-97.79</v>
      </c>
      <c r="I2233" t="s">
        <v>33</v>
      </c>
    </row>
    <row r="2234" spans="1:9" x14ac:dyDescent="0.3">
      <c r="A2234" t="s">
        <v>13282</v>
      </c>
      <c r="B2234" t="s">
        <v>42</v>
      </c>
      <c r="C2234" t="s">
        <v>95</v>
      </c>
      <c r="D2234" t="s">
        <v>13283</v>
      </c>
      <c r="E2234">
        <v>1780.05</v>
      </c>
      <c r="F2234">
        <v>5</v>
      </c>
      <c r="G2234">
        <v>32.53</v>
      </c>
      <c r="I2234" t="s">
        <v>55</v>
      </c>
    </row>
    <row r="2235" spans="1:9" x14ac:dyDescent="0.3">
      <c r="A2235" t="s">
        <v>13287</v>
      </c>
      <c r="B2235" t="s">
        <v>80</v>
      </c>
      <c r="C2235" t="s">
        <v>63</v>
      </c>
      <c r="D2235" t="s">
        <v>13288</v>
      </c>
      <c r="E2235">
        <v>2734.93</v>
      </c>
      <c r="F2235">
        <v>6</v>
      </c>
      <c r="G2235">
        <v>77.709999999999994</v>
      </c>
      <c r="H2235">
        <v>1</v>
      </c>
      <c r="I2235" t="s">
        <v>55</v>
      </c>
    </row>
    <row r="2236" spans="1:9" x14ac:dyDescent="0.3">
      <c r="A2236" t="s">
        <v>13293</v>
      </c>
      <c r="B2236" t="s">
        <v>42</v>
      </c>
      <c r="C2236" t="s">
        <v>43</v>
      </c>
      <c r="D2236" t="s">
        <v>13294</v>
      </c>
      <c r="E2236">
        <v>1582.02</v>
      </c>
      <c r="F2236">
        <v>6</v>
      </c>
      <c r="G2236">
        <v>80.650000000000006</v>
      </c>
      <c r="I2236" t="s">
        <v>33</v>
      </c>
    </row>
    <row r="2237" spans="1:9" x14ac:dyDescent="0.3">
      <c r="A2237" t="s">
        <v>13299</v>
      </c>
      <c r="B2237" t="s">
        <v>80</v>
      </c>
      <c r="C2237" t="s">
        <v>95</v>
      </c>
      <c r="D2237" t="s">
        <v>13300</v>
      </c>
      <c r="E2237">
        <v>1420.43</v>
      </c>
      <c r="F2237">
        <v>9</v>
      </c>
      <c r="G2237">
        <v>-91.06</v>
      </c>
      <c r="I2237" t="s">
        <v>55</v>
      </c>
    </row>
    <row r="2238" spans="1:9" x14ac:dyDescent="0.3">
      <c r="A2238" t="s">
        <v>13305</v>
      </c>
      <c r="B2238" t="s">
        <v>30</v>
      </c>
      <c r="C2238" t="s">
        <v>31</v>
      </c>
      <c r="D2238" t="s">
        <v>13306</v>
      </c>
      <c r="E2238">
        <v>4166.5200000000004</v>
      </c>
      <c r="F2238">
        <v>8</v>
      </c>
      <c r="G2238">
        <v>-20.89</v>
      </c>
      <c r="I2238" t="s">
        <v>33</v>
      </c>
    </row>
    <row r="2239" spans="1:9" x14ac:dyDescent="0.3">
      <c r="A2239" t="s">
        <v>13311</v>
      </c>
      <c r="B2239" t="s">
        <v>80</v>
      </c>
      <c r="C2239" t="s">
        <v>63</v>
      </c>
      <c r="D2239" t="s">
        <v>13312</v>
      </c>
      <c r="E2239">
        <v>2735.58</v>
      </c>
      <c r="F2239">
        <v>7</v>
      </c>
      <c r="G2239">
        <v>-7.36</v>
      </c>
      <c r="H2239">
        <v>1</v>
      </c>
      <c r="I2239" t="s">
        <v>33</v>
      </c>
    </row>
    <row r="2240" spans="1:9" x14ac:dyDescent="0.3">
      <c r="A2240" t="s">
        <v>13316</v>
      </c>
      <c r="B2240" t="s">
        <v>80</v>
      </c>
      <c r="C2240" t="s">
        <v>43</v>
      </c>
      <c r="D2240" t="s">
        <v>13317</v>
      </c>
      <c r="E2240">
        <v>57.33</v>
      </c>
      <c r="F2240">
        <v>4</v>
      </c>
      <c r="G2240">
        <v>73.17</v>
      </c>
      <c r="I2240" t="s">
        <v>55</v>
      </c>
    </row>
    <row r="2241" spans="1:9" x14ac:dyDescent="0.3">
      <c r="A2241" s="2" t="s">
        <v>13322</v>
      </c>
      <c r="B2241" t="s">
        <v>42</v>
      </c>
      <c r="C2241" t="s">
        <v>95</v>
      </c>
      <c r="D2241" t="s">
        <v>13323</v>
      </c>
      <c r="E2241">
        <v>4706.62</v>
      </c>
      <c r="F2241">
        <v>2</v>
      </c>
      <c r="G2241">
        <v>-16.760000000000002</v>
      </c>
      <c r="I2241" t="s">
        <v>33</v>
      </c>
    </row>
    <row r="2242" spans="1:9" x14ac:dyDescent="0.3">
      <c r="A2242" t="s">
        <v>13328</v>
      </c>
      <c r="B2242" t="s">
        <v>42</v>
      </c>
      <c r="C2242" t="s">
        <v>31</v>
      </c>
      <c r="D2242" t="s">
        <v>13329</v>
      </c>
      <c r="E2242">
        <v>2235.7600000000002</v>
      </c>
      <c r="F2242">
        <v>7</v>
      </c>
      <c r="G2242">
        <v>7.49</v>
      </c>
      <c r="H2242">
        <v>1</v>
      </c>
      <c r="I2242" t="s">
        <v>33</v>
      </c>
    </row>
    <row r="2243" spans="1:9" x14ac:dyDescent="0.3">
      <c r="A2243" t="s">
        <v>13334</v>
      </c>
      <c r="B2243" t="s">
        <v>30</v>
      </c>
      <c r="C2243" t="s">
        <v>31</v>
      </c>
      <c r="D2243" t="s">
        <v>13335</v>
      </c>
      <c r="E2243">
        <v>285.69</v>
      </c>
      <c r="F2243">
        <v>5</v>
      </c>
      <c r="G2243">
        <v>-45.4</v>
      </c>
      <c r="H2243">
        <v>1</v>
      </c>
      <c r="I2243" t="s">
        <v>45</v>
      </c>
    </row>
    <row r="2244" spans="1:9" x14ac:dyDescent="0.3">
      <c r="A2244" t="s">
        <v>13340</v>
      </c>
      <c r="B2244" t="s">
        <v>80</v>
      </c>
      <c r="C2244" t="s">
        <v>43</v>
      </c>
      <c r="D2244" t="s">
        <v>13341</v>
      </c>
      <c r="E2244">
        <v>3780.6</v>
      </c>
      <c r="F2244">
        <v>9</v>
      </c>
      <c r="G2244">
        <v>-48.39</v>
      </c>
      <c r="H2244">
        <v>1</v>
      </c>
      <c r="I2244" t="s">
        <v>45</v>
      </c>
    </row>
    <row r="2245" spans="1:9" x14ac:dyDescent="0.3">
      <c r="A2245" t="s">
        <v>13346</v>
      </c>
      <c r="B2245" t="s">
        <v>42</v>
      </c>
      <c r="C2245" t="s">
        <v>63</v>
      </c>
      <c r="D2245" t="s">
        <v>13347</v>
      </c>
      <c r="E2245">
        <v>1986.15</v>
      </c>
      <c r="F2245">
        <v>7</v>
      </c>
      <c r="G2245">
        <v>-91.43</v>
      </c>
      <c r="I2245" t="s">
        <v>55</v>
      </c>
    </row>
    <row r="2246" spans="1:9" x14ac:dyDescent="0.3">
      <c r="A2246" t="s">
        <v>13352</v>
      </c>
      <c r="B2246" t="s">
        <v>80</v>
      </c>
      <c r="C2246" t="s">
        <v>63</v>
      </c>
      <c r="D2246" t="s">
        <v>13353</v>
      </c>
      <c r="E2246">
        <v>2471.73</v>
      </c>
      <c r="F2246">
        <v>6</v>
      </c>
      <c r="G2246">
        <v>-24.41</v>
      </c>
      <c r="H2246">
        <v>1</v>
      </c>
      <c r="I2246" t="s">
        <v>33</v>
      </c>
    </row>
    <row r="2247" spans="1:9" x14ac:dyDescent="0.3">
      <c r="A2247" t="s">
        <v>13358</v>
      </c>
      <c r="B2247" t="s">
        <v>30</v>
      </c>
      <c r="C2247" t="s">
        <v>95</v>
      </c>
      <c r="D2247" t="s">
        <v>13359</v>
      </c>
      <c r="E2247">
        <v>373.14</v>
      </c>
      <c r="F2247">
        <v>5</v>
      </c>
      <c r="G2247">
        <v>-38.65</v>
      </c>
      <c r="I2247" t="s">
        <v>55</v>
      </c>
    </row>
    <row r="2248" spans="1:9" x14ac:dyDescent="0.3">
      <c r="A2248" t="s">
        <v>13364</v>
      </c>
      <c r="B2248" t="s">
        <v>42</v>
      </c>
      <c r="C2248" t="s">
        <v>71</v>
      </c>
      <c r="D2248" t="s">
        <v>13365</v>
      </c>
      <c r="E2248">
        <v>2262.75</v>
      </c>
      <c r="F2248">
        <v>10</v>
      </c>
      <c r="G2248">
        <v>-16.600000000000001</v>
      </c>
      <c r="I2248" t="s">
        <v>45</v>
      </c>
    </row>
    <row r="2249" spans="1:9" x14ac:dyDescent="0.3">
      <c r="A2249" t="s">
        <v>13370</v>
      </c>
      <c r="B2249" t="s">
        <v>80</v>
      </c>
      <c r="C2249" t="s">
        <v>31</v>
      </c>
      <c r="D2249" t="s">
        <v>13371</v>
      </c>
      <c r="E2249">
        <v>1947.42</v>
      </c>
      <c r="F2249">
        <v>4</v>
      </c>
      <c r="G2249">
        <v>6.21</v>
      </c>
      <c r="H2249">
        <v>1</v>
      </c>
      <c r="I2249" t="s">
        <v>55</v>
      </c>
    </row>
    <row r="2250" spans="1:9" x14ac:dyDescent="0.3">
      <c r="A2250" t="s">
        <v>13375</v>
      </c>
      <c r="B2250" t="s">
        <v>80</v>
      </c>
      <c r="C2250" t="s">
        <v>71</v>
      </c>
      <c r="D2250" t="s">
        <v>13376</v>
      </c>
      <c r="E2250">
        <v>4563.8</v>
      </c>
      <c r="F2250">
        <v>10</v>
      </c>
      <c r="G2250">
        <v>96.89</v>
      </c>
      <c r="H2250">
        <v>1</v>
      </c>
      <c r="I2250" t="s">
        <v>45</v>
      </c>
    </row>
    <row r="2251" spans="1:9" x14ac:dyDescent="0.3">
      <c r="A2251" t="s">
        <v>13381</v>
      </c>
      <c r="B2251" t="s">
        <v>42</v>
      </c>
      <c r="C2251" t="s">
        <v>71</v>
      </c>
      <c r="D2251" t="s">
        <v>13382</v>
      </c>
      <c r="E2251">
        <v>1065.18</v>
      </c>
      <c r="F2251">
        <v>1</v>
      </c>
      <c r="G2251">
        <v>-7.33</v>
      </c>
      <c r="H2251">
        <v>1</v>
      </c>
      <c r="I2251" t="s">
        <v>33</v>
      </c>
    </row>
    <row r="2252" spans="1:9" x14ac:dyDescent="0.3">
      <c r="A2252" t="s">
        <v>13386</v>
      </c>
      <c r="B2252" t="s">
        <v>30</v>
      </c>
      <c r="C2252" t="s">
        <v>63</v>
      </c>
      <c r="D2252" t="s">
        <v>13387</v>
      </c>
      <c r="E2252">
        <v>3718.63</v>
      </c>
      <c r="F2252">
        <v>10</v>
      </c>
      <c r="G2252">
        <v>41.35</v>
      </c>
      <c r="H2252">
        <v>1</v>
      </c>
      <c r="I2252" t="s">
        <v>55</v>
      </c>
    </row>
    <row r="2253" spans="1:9" x14ac:dyDescent="0.3">
      <c r="A2253" t="s">
        <v>13392</v>
      </c>
      <c r="B2253" t="s">
        <v>80</v>
      </c>
      <c r="C2253" t="s">
        <v>95</v>
      </c>
      <c r="D2253" t="s">
        <v>13393</v>
      </c>
      <c r="E2253">
        <v>607.94000000000005</v>
      </c>
      <c r="F2253">
        <v>5</v>
      </c>
      <c r="G2253">
        <v>64.83</v>
      </c>
      <c r="I2253" t="s">
        <v>55</v>
      </c>
    </row>
    <row r="2254" spans="1:9" x14ac:dyDescent="0.3">
      <c r="A2254" t="s">
        <v>13398</v>
      </c>
      <c r="B2254" t="s">
        <v>42</v>
      </c>
      <c r="C2254" t="s">
        <v>71</v>
      </c>
      <c r="D2254" t="s">
        <v>13399</v>
      </c>
      <c r="E2254">
        <v>2735.91</v>
      </c>
      <c r="F2254">
        <v>10</v>
      </c>
      <c r="G2254">
        <v>-76.72</v>
      </c>
      <c r="I2254" t="s">
        <v>45</v>
      </c>
    </row>
    <row r="2255" spans="1:9" x14ac:dyDescent="0.3">
      <c r="A2255" t="s">
        <v>13404</v>
      </c>
      <c r="B2255" t="s">
        <v>30</v>
      </c>
      <c r="C2255" t="s">
        <v>71</v>
      </c>
      <c r="D2255" t="s">
        <v>13405</v>
      </c>
      <c r="E2255">
        <v>2070.42</v>
      </c>
      <c r="F2255">
        <v>2</v>
      </c>
      <c r="G2255">
        <v>72.290000000000006</v>
      </c>
      <c r="I2255" t="s">
        <v>55</v>
      </c>
    </row>
    <row r="2256" spans="1:9" x14ac:dyDescent="0.3">
      <c r="A2256" t="s">
        <v>13410</v>
      </c>
      <c r="B2256" t="s">
        <v>30</v>
      </c>
      <c r="C2256" t="s">
        <v>43</v>
      </c>
      <c r="D2256" t="s">
        <v>13411</v>
      </c>
      <c r="E2256">
        <v>2402.41</v>
      </c>
      <c r="F2256">
        <v>1</v>
      </c>
      <c r="G2256">
        <v>-41.26</v>
      </c>
      <c r="H2256">
        <v>1</v>
      </c>
      <c r="I2256" t="s">
        <v>33</v>
      </c>
    </row>
    <row r="2257" spans="1:9" x14ac:dyDescent="0.3">
      <c r="A2257" t="s">
        <v>13414</v>
      </c>
      <c r="B2257" t="s">
        <v>42</v>
      </c>
      <c r="C2257" t="s">
        <v>43</v>
      </c>
      <c r="D2257" t="s">
        <v>13415</v>
      </c>
      <c r="E2257">
        <v>2372.71</v>
      </c>
      <c r="F2257">
        <v>10</v>
      </c>
      <c r="G2257">
        <v>8.4499999999999993</v>
      </c>
      <c r="H2257">
        <v>1</v>
      </c>
      <c r="I2257" t="s">
        <v>33</v>
      </c>
    </row>
    <row r="2258" spans="1:9" x14ac:dyDescent="0.3">
      <c r="A2258" t="s">
        <v>13420</v>
      </c>
      <c r="B2258" t="s">
        <v>30</v>
      </c>
      <c r="C2258" t="s">
        <v>31</v>
      </c>
      <c r="D2258" t="s">
        <v>13421</v>
      </c>
      <c r="E2258">
        <v>585.63</v>
      </c>
      <c r="F2258">
        <v>2</v>
      </c>
      <c r="G2258">
        <v>60.5</v>
      </c>
      <c r="H2258">
        <v>1</v>
      </c>
      <c r="I2258" t="s">
        <v>55</v>
      </c>
    </row>
    <row r="2259" spans="1:9" x14ac:dyDescent="0.3">
      <c r="A2259" t="s">
        <v>13426</v>
      </c>
      <c r="B2259" t="s">
        <v>42</v>
      </c>
      <c r="C2259" t="s">
        <v>95</v>
      </c>
      <c r="D2259" t="s">
        <v>13427</v>
      </c>
      <c r="E2259">
        <v>1975.14</v>
      </c>
      <c r="F2259">
        <v>1</v>
      </c>
      <c r="G2259">
        <v>33.229999999999997</v>
      </c>
      <c r="I2259" t="s">
        <v>55</v>
      </c>
    </row>
    <row r="2260" spans="1:9" x14ac:dyDescent="0.3">
      <c r="A2260" t="s">
        <v>13431</v>
      </c>
      <c r="B2260" t="s">
        <v>42</v>
      </c>
      <c r="C2260" t="s">
        <v>95</v>
      </c>
      <c r="D2260" t="s">
        <v>13432</v>
      </c>
      <c r="E2260">
        <v>3333.33</v>
      </c>
      <c r="F2260">
        <v>7</v>
      </c>
      <c r="G2260">
        <v>14.84</v>
      </c>
      <c r="I2260" t="s">
        <v>55</v>
      </c>
    </row>
    <row r="2261" spans="1:9" x14ac:dyDescent="0.3">
      <c r="A2261" t="s">
        <v>13437</v>
      </c>
      <c r="B2261" t="s">
        <v>30</v>
      </c>
      <c r="C2261" t="s">
        <v>63</v>
      </c>
      <c r="D2261" t="s">
        <v>13438</v>
      </c>
      <c r="E2261">
        <v>4077.72</v>
      </c>
      <c r="F2261">
        <v>3</v>
      </c>
      <c r="G2261">
        <v>-18.63</v>
      </c>
      <c r="H2261">
        <v>1</v>
      </c>
      <c r="I2261" t="s">
        <v>33</v>
      </c>
    </row>
    <row r="2262" spans="1:9" x14ac:dyDescent="0.3">
      <c r="A2262" t="s">
        <v>13443</v>
      </c>
      <c r="B2262" t="s">
        <v>30</v>
      </c>
      <c r="C2262" t="s">
        <v>71</v>
      </c>
      <c r="D2262" t="s">
        <v>13444</v>
      </c>
      <c r="E2262">
        <v>4594.2</v>
      </c>
      <c r="F2262">
        <v>6</v>
      </c>
      <c r="G2262">
        <v>-77.67</v>
      </c>
      <c r="H2262">
        <v>1</v>
      </c>
      <c r="I2262" t="s">
        <v>45</v>
      </c>
    </row>
    <row r="2263" spans="1:9" x14ac:dyDescent="0.3">
      <c r="A2263" t="s">
        <v>13449</v>
      </c>
      <c r="B2263" t="s">
        <v>80</v>
      </c>
      <c r="C2263" t="s">
        <v>63</v>
      </c>
      <c r="D2263" t="s">
        <v>13450</v>
      </c>
      <c r="E2263">
        <v>1159.29</v>
      </c>
      <c r="F2263">
        <v>5</v>
      </c>
      <c r="G2263">
        <v>-52.14</v>
      </c>
      <c r="H2263">
        <v>1</v>
      </c>
      <c r="I2263" t="s">
        <v>45</v>
      </c>
    </row>
    <row r="2264" spans="1:9" x14ac:dyDescent="0.3">
      <c r="A2264" t="s">
        <v>13455</v>
      </c>
      <c r="B2264" t="s">
        <v>80</v>
      </c>
      <c r="C2264" t="s">
        <v>31</v>
      </c>
      <c r="D2264" t="s">
        <v>13456</v>
      </c>
      <c r="E2264">
        <v>3043.14</v>
      </c>
      <c r="F2264">
        <v>3</v>
      </c>
      <c r="G2264">
        <v>-33.619999999999997</v>
      </c>
      <c r="H2264">
        <v>1</v>
      </c>
      <c r="I2264" t="s">
        <v>55</v>
      </c>
    </row>
    <row r="2265" spans="1:9" x14ac:dyDescent="0.3">
      <c r="A2265" t="s">
        <v>13461</v>
      </c>
      <c r="B2265" t="s">
        <v>42</v>
      </c>
      <c r="C2265" t="s">
        <v>31</v>
      </c>
      <c r="D2265" t="s">
        <v>13462</v>
      </c>
      <c r="E2265">
        <v>1882.41</v>
      </c>
      <c r="F2265">
        <v>9</v>
      </c>
      <c r="G2265">
        <v>6.75</v>
      </c>
      <c r="H2265">
        <v>1</v>
      </c>
      <c r="I2265" t="s">
        <v>55</v>
      </c>
    </row>
    <row r="2266" spans="1:9" x14ac:dyDescent="0.3">
      <c r="A2266" t="s">
        <v>13467</v>
      </c>
      <c r="B2266" t="s">
        <v>42</v>
      </c>
      <c r="C2266" t="s">
        <v>43</v>
      </c>
      <c r="D2266" t="s">
        <v>13468</v>
      </c>
      <c r="E2266">
        <v>88.24</v>
      </c>
      <c r="F2266">
        <v>1</v>
      </c>
      <c r="G2266">
        <v>-89.22</v>
      </c>
      <c r="I2266" t="s">
        <v>33</v>
      </c>
    </row>
    <row r="2267" spans="1:9" x14ac:dyDescent="0.3">
      <c r="A2267" t="s">
        <v>13472</v>
      </c>
      <c r="B2267" t="s">
        <v>80</v>
      </c>
      <c r="C2267" t="s">
        <v>43</v>
      </c>
      <c r="D2267" t="s">
        <v>13473</v>
      </c>
      <c r="E2267">
        <v>4179.1099999999997</v>
      </c>
      <c r="F2267">
        <v>10</v>
      </c>
      <c r="G2267">
        <v>-33.020000000000003</v>
      </c>
      <c r="H2267">
        <v>1</v>
      </c>
      <c r="I2267" t="s">
        <v>55</v>
      </c>
    </row>
    <row r="2268" spans="1:9" x14ac:dyDescent="0.3">
      <c r="A2268" t="s">
        <v>13478</v>
      </c>
      <c r="B2268" t="s">
        <v>42</v>
      </c>
      <c r="C2268" t="s">
        <v>31</v>
      </c>
      <c r="D2268" t="s">
        <v>13479</v>
      </c>
      <c r="E2268">
        <v>4434.91</v>
      </c>
      <c r="F2268">
        <v>10</v>
      </c>
      <c r="G2268">
        <v>38.950000000000003</v>
      </c>
      <c r="H2268">
        <v>1</v>
      </c>
      <c r="I2268" t="s">
        <v>45</v>
      </c>
    </row>
    <row r="2269" spans="1:9" x14ac:dyDescent="0.3">
      <c r="A2269" t="s">
        <v>13484</v>
      </c>
      <c r="B2269" t="s">
        <v>80</v>
      </c>
      <c r="C2269" t="s">
        <v>71</v>
      </c>
      <c r="D2269" t="s">
        <v>13485</v>
      </c>
      <c r="E2269">
        <v>3264.94</v>
      </c>
      <c r="F2269">
        <v>4</v>
      </c>
      <c r="G2269">
        <v>-77.7</v>
      </c>
      <c r="H2269">
        <v>1</v>
      </c>
      <c r="I2269" t="s">
        <v>45</v>
      </c>
    </row>
    <row r="2270" spans="1:9" x14ac:dyDescent="0.3">
      <c r="A2270" t="s">
        <v>13489</v>
      </c>
      <c r="B2270" t="s">
        <v>80</v>
      </c>
      <c r="C2270" t="s">
        <v>43</v>
      </c>
      <c r="D2270" t="s">
        <v>13490</v>
      </c>
      <c r="E2270">
        <v>288.58999999999997</v>
      </c>
      <c r="F2270">
        <v>2</v>
      </c>
      <c r="G2270">
        <v>29.02</v>
      </c>
      <c r="I2270" t="s">
        <v>45</v>
      </c>
    </row>
    <row r="2271" spans="1:9" x14ac:dyDescent="0.3">
      <c r="A2271" t="s">
        <v>13495</v>
      </c>
      <c r="B2271" t="s">
        <v>80</v>
      </c>
      <c r="C2271" t="s">
        <v>63</v>
      </c>
      <c r="D2271" t="s">
        <v>13496</v>
      </c>
      <c r="E2271">
        <v>1001.85</v>
      </c>
      <c r="F2271">
        <v>1</v>
      </c>
      <c r="G2271">
        <v>28.43</v>
      </c>
      <c r="I2271" t="s">
        <v>55</v>
      </c>
    </row>
    <row r="2272" spans="1:9" x14ac:dyDescent="0.3">
      <c r="A2272" t="s">
        <v>13501</v>
      </c>
      <c r="B2272" t="s">
        <v>80</v>
      </c>
      <c r="C2272" t="s">
        <v>43</v>
      </c>
      <c r="D2272" t="s">
        <v>13502</v>
      </c>
      <c r="E2272">
        <v>3763.96</v>
      </c>
      <c r="F2272">
        <v>2</v>
      </c>
      <c r="G2272">
        <v>-26.02</v>
      </c>
      <c r="I2272" t="s">
        <v>55</v>
      </c>
    </row>
    <row r="2273" spans="1:9" x14ac:dyDescent="0.3">
      <c r="A2273" t="s">
        <v>13507</v>
      </c>
      <c r="B2273" t="s">
        <v>80</v>
      </c>
      <c r="C2273" t="s">
        <v>43</v>
      </c>
      <c r="D2273" t="s">
        <v>13508</v>
      </c>
      <c r="E2273">
        <v>2369.64</v>
      </c>
      <c r="F2273">
        <v>6</v>
      </c>
      <c r="G2273">
        <v>-44.79</v>
      </c>
      <c r="I2273" t="s">
        <v>45</v>
      </c>
    </row>
    <row r="2274" spans="1:9" x14ac:dyDescent="0.3">
      <c r="A2274" t="s">
        <v>13513</v>
      </c>
      <c r="B2274" t="s">
        <v>80</v>
      </c>
      <c r="C2274" t="s">
        <v>43</v>
      </c>
      <c r="D2274" t="s">
        <v>13514</v>
      </c>
      <c r="E2274">
        <v>4448.67</v>
      </c>
      <c r="F2274">
        <v>8</v>
      </c>
      <c r="G2274">
        <v>-35.340000000000003</v>
      </c>
      <c r="I2274" t="s">
        <v>33</v>
      </c>
    </row>
    <row r="2275" spans="1:9" x14ac:dyDescent="0.3">
      <c r="A2275" t="s">
        <v>13519</v>
      </c>
      <c r="B2275" t="s">
        <v>42</v>
      </c>
      <c r="C2275" t="s">
        <v>63</v>
      </c>
      <c r="D2275" t="s">
        <v>13520</v>
      </c>
      <c r="E2275">
        <v>4232.62</v>
      </c>
      <c r="F2275">
        <v>10</v>
      </c>
      <c r="G2275">
        <v>-70.42</v>
      </c>
      <c r="I2275" t="s">
        <v>55</v>
      </c>
    </row>
    <row r="2276" spans="1:9" x14ac:dyDescent="0.3">
      <c r="A2276" t="s">
        <v>13523</v>
      </c>
      <c r="B2276" t="s">
        <v>30</v>
      </c>
      <c r="C2276" t="s">
        <v>31</v>
      </c>
      <c r="D2276" t="s">
        <v>13524</v>
      </c>
      <c r="E2276">
        <v>1729.29</v>
      </c>
      <c r="F2276">
        <v>5</v>
      </c>
      <c r="G2276">
        <v>30.9</v>
      </c>
      <c r="H2276">
        <v>1</v>
      </c>
      <c r="I2276" t="s">
        <v>45</v>
      </c>
    </row>
    <row r="2277" spans="1:9" x14ac:dyDescent="0.3">
      <c r="A2277" t="s">
        <v>13529</v>
      </c>
      <c r="B2277" t="s">
        <v>42</v>
      </c>
      <c r="C2277" t="s">
        <v>71</v>
      </c>
      <c r="D2277" t="s">
        <v>13530</v>
      </c>
      <c r="E2277">
        <v>4584.28</v>
      </c>
      <c r="F2277">
        <v>10</v>
      </c>
      <c r="G2277">
        <v>5.21</v>
      </c>
      <c r="H2277">
        <v>1</v>
      </c>
      <c r="I2277" t="s">
        <v>55</v>
      </c>
    </row>
    <row r="2278" spans="1:9" x14ac:dyDescent="0.3">
      <c r="A2278" t="s">
        <v>13535</v>
      </c>
      <c r="B2278" t="s">
        <v>42</v>
      </c>
      <c r="C2278" t="s">
        <v>31</v>
      </c>
      <c r="D2278" t="s">
        <v>13536</v>
      </c>
      <c r="E2278">
        <v>1919.95</v>
      </c>
      <c r="F2278">
        <v>8</v>
      </c>
      <c r="G2278">
        <v>56.21</v>
      </c>
      <c r="I2278" t="s">
        <v>45</v>
      </c>
    </row>
    <row r="2279" spans="1:9" x14ac:dyDescent="0.3">
      <c r="A2279" t="s">
        <v>13540</v>
      </c>
      <c r="B2279" t="s">
        <v>30</v>
      </c>
      <c r="C2279" t="s">
        <v>63</v>
      </c>
      <c r="D2279" t="s">
        <v>13541</v>
      </c>
      <c r="E2279">
        <v>850.35</v>
      </c>
      <c r="F2279">
        <v>7</v>
      </c>
      <c r="G2279">
        <v>56.55</v>
      </c>
      <c r="H2279">
        <v>1</v>
      </c>
      <c r="I2279" t="s">
        <v>55</v>
      </c>
    </row>
    <row r="2280" spans="1:9" x14ac:dyDescent="0.3">
      <c r="A2280" t="s">
        <v>13546</v>
      </c>
      <c r="B2280" t="s">
        <v>30</v>
      </c>
      <c r="C2280" t="s">
        <v>95</v>
      </c>
      <c r="D2280" t="s">
        <v>13547</v>
      </c>
      <c r="E2280">
        <v>2220.67</v>
      </c>
      <c r="F2280">
        <v>5</v>
      </c>
      <c r="G2280">
        <v>-34.590000000000003</v>
      </c>
      <c r="I2280" t="s">
        <v>55</v>
      </c>
    </row>
    <row r="2281" spans="1:9" x14ac:dyDescent="0.3">
      <c r="A2281" t="s">
        <v>13551</v>
      </c>
      <c r="B2281" t="s">
        <v>30</v>
      </c>
      <c r="C2281" t="s">
        <v>31</v>
      </c>
      <c r="D2281" t="s">
        <v>13552</v>
      </c>
      <c r="E2281">
        <v>1641.98</v>
      </c>
      <c r="F2281">
        <v>1</v>
      </c>
      <c r="G2281">
        <v>45.72</v>
      </c>
      <c r="H2281">
        <v>1</v>
      </c>
      <c r="I2281" t="s">
        <v>45</v>
      </c>
    </row>
    <row r="2282" spans="1:9" x14ac:dyDescent="0.3">
      <c r="A2282" t="s">
        <v>13557</v>
      </c>
      <c r="B2282" t="s">
        <v>30</v>
      </c>
      <c r="C2282" t="s">
        <v>31</v>
      </c>
      <c r="D2282" t="s">
        <v>13558</v>
      </c>
      <c r="E2282">
        <v>4057.72</v>
      </c>
      <c r="F2282">
        <v>6</v>
      </c>
      <c r="G2282">
        <v>85.16</v>
      </c>
      <c r="H2282">
        <v>1</v>
      </c>
      <c r="I2282" t="s">
        <v>55</v>
      </c>
    </row>
    <row r="2283" spans="1:9" x14ac:dyDescent="0.3">
      <c r="A2283" t="s">
        <v>13563</v>
      </c>
      <c r="B2283" t="s">
        <v>42</v>
      </c>
      <c r="C2283" t="s">
        <v>95</v>
      </c>
      <c r="D2283" t="s">
        <v>13564</v>
      </c>
      <c r="E2283">
        <v>380.71</v>
      </c>
      <c r="F2283">
        <v>6</v>
      </c>
      <c r="G2283">
        <v>-14.79</v>
      </c>
      <c r="I2283" t="s">
        <v>33</v>
      </c>
    </row>
    <row r="2284" spans="1:9" x14ac:dyDescent="0.3">
      <c r="A2284" t="s">
        <v>13568</v>
      </c>
      <c r="B2284" t="s">
        <v>80</v>
      </c>
      <c r="C2284" t="s">
        <v>31</v>
      </c>
      <c r="D2284" t="s">
        <v>13569</v>
      </c>
      <c r="E2284">
        <v>2220.61</v>
      </c>
      <c r="F2284">
        <v>10</v>
      </c>
      <c r="G2284">
        <v>64.989999999999995</v>
      </c>
      <c r="H2284">
        <v>1</v>
      </c>
      <c r="I2284" t="s">
        <v>55</v>
      </c>
    </row>
    <row r="2285" spans="1:9" x14ac:dyDescent="0.3">
      <c r="A2285" t="s">
        <v>13574</v>
      </c>
      <c r="B2285" t="s">
        <v>80</v>
      </c>
      <c r="C2285" t="s">
        <v>71</v>
      </c>
      <c r="D2285" t="s">
        <v>13575</v>
      </c>
      <c r="E2285">
        <v>2801.67</v>
      </c>
      <c r="F2285">
        <v>9</v>
      </c>
      <c r="G2285">
        <v>9.5299999999999994</v>
      </c>
      <c r="I2285" t="s">
        <v>55</v>
      </c>
    </row>
    <row r="2286" spans="1:9" x14ac:dyDescent="0.3">
      <c r="A2286" t="s">
        <v>13580</v>
      </c>
      <c r="B2286" t="s">
        <v>42</v>
      </c>
      <c r="C2286" t="s">
        <v>43</v>
      </c>
      <c r="D2286" t="s">
        <v>13581</v>
      </c>
      <c r="E2286">
        <v>3155.42</v>
      </c>
      <c r="F2286">
        <v>2</v>
      </c>
      <c r="G2286">
        <v>-27.16</v>
      </c>
      <c r="I2286" t="s">
        <v>33</v>
      </c>
    </row>
    <row r="2287" spans="1:9" x14ac:dyDescent="0.3">
      <c r="A2287" t="s">
        <v>13586</v>
      </c>
      <c r="B2287" t="s">
        <v>30</v>
      </c>
      <c r="C2287" t="s">
        <v>95</v>
      </c>
      <c r="D2287" t="s">
        <v>13587</v>
      </c>
      <c r="E2287">
        <v>3461.02</v>
      </c>
      <c r="F2287">
        <v>3</v>
      </c>
      <c r="G2287">
        <v>-22.97</v>
      </c>
      <c r="H2287">
        <v>1</v>
      </c>
      <c r="I2287" t="s">
        <v>33</v>
      </c>
    </row>
    <row r="2288" spans="1:9" x14ac:dyDescent="0.3">
      <c r="A2288" t="s">
        <v>13592</v>
      </c>
      <c r="B2288" t="s">
        <v>30</v>
      </c>
      <c r="C2288" t="s">
        <v>95</v>
      </c>
      <c r="D2288" t="s">
        <v>13593</v>
      </c>
      <c r="E2288">
        <v>3286.39</v>
      </c>
      <c r="F2288">
        <v>9</v>
      </c>
      <c r="G2288">
        <v>99.05</v>
      </c>
      <c r="H2288">
        <v>1</v>
      </c>
      <c r="I2288" t="s">
        <v>55</v>
      </c>
    </row>
    <row r="2289" spans="1:9" x14ac:dyDescent="0.3">
      <c r="A2289" t="s">
        <v>13598</v>
      </c>
      <c r="B2289" t="s">
        <v>80</v>
      </c>
      <c r="C2289" t="s">
        <v>95</v>
      </c>
      <c r="D2289" t="s">
        <v>13599</v>
      </c>
      <c r="E2289">
        <v>4326.57</v>
      </c>
      <c r="F2289">
        <v>7</v>
      </c>
      <c r="G2289">
        <v>55.47</v>
      </c>
      <c r="I2289" t="s">
        <v>55</v>
      </c>
    </row>
    <row r="2290" spans="1:9" x14ac:dyDescent="0.3">
      <c r="A2290" t="s">
        <v>13604</v>
      </c>
      <c r="B2290" t="s">
        <v>80</v>
      </c>
      <c r="C2290" t="s">
        <v>63</v>
      </c>
      <c r="D2290" t="s">
        <v>13605</v>
      </c>
      <c r="E2290">
        <v>2604.39</v>
      </c>
      <c r="F2290">
        <v>8</v>
      </c>
      <c r="G2290">
        <v>0.57999999999999996</v>
      </c>
      <c r="H2290">
        <v>1</v>
      </c>
      <c r="I2290" t="s">
        <v>55</v>
      </c>
    </row>
    <row r="2291" spans="1:9" x14ac:dyDescent="0.3">
      <c r="A2291" t="s">
        <v>13610</v>
      </c>
      <c r="B2291" t="s">
        <v>30</v>
      </c>
      <c r="C2291" t="s">
        <v>71</v>
      </c>
      <c r="D2291" t="s">
        <v>13611</v>
      </c>
      <c r="E2291">
        <v>3802.5</v>
      </c>
      <c r="F2291">
        <v>1</v>
      </c>
      <c r="G2291">
        <v>4</v>
      </c>
      <c r="H2291">
        <v>1</v>
      </c>
      <c r="I2291" t="s">
        <v>45</v>
      </c>
    </row>
    <row r="2292" spans="1:9" x14ac:dyDescent="0.3">
      <c r="A2292" t="s">
        <v>13616</v>
      </c>
      <c r="B2292" t="s">
        <v>42</v>
      </c>
      <c r="C2292" t="s">
        <v>31</v>
      </c>
      <c r="D2292" t="s">
        <v>13617</v>
      </c>
      <c r="E2292">
        <v>1050.94</v>
      </c>
      <c r="F2292">
        <v>7</v>
      </c>
      <c r="G2292">
        <v>-1.1000000000000001</v>
      </c>
      <c r="I2292" t="s">
        <v>33</v>
      </c>
    </row>
    <row r="2293" spans="1:9" x14ac:dyDescent="0.3">
      <c r="A2293" t="s">
        <v>13622</v>
      </c>
      <c r="B2293" t="s">
        <v>80</v>
      </c>
      <c r="C2293" t="s">
        <v>95</v>
      </c>
      <c r="D2293" t="s">
        <v>13623</v>
      </c>
      <c r="E2293">
        <v>1912.38</v>
      </c>
      <c r="F2293">
        <v>5</v>
      </c>
      <c r="G2293">
        <v>62.75</v>
      </c>
      <c r="I2293" t="s">
        <v>55</v>
      </c>
    </row>
    <row r="2294" spans="1:9" x14ac:dyDescent="0.3">
      <c r="A2294" t="s">
        <v>13628</v>
      </c>
      <c r="B2294" t="s">
        <v>30</v>
      </c>
      <c r="C2294" t="s">
        <v>63</v>
      </c>
      <c r="D2294" t="s">
        <v>13629</v>
      </c>
      <c r="E2294">
        <v>526.07000000000005</v>
      </c>
      <c r="F2294">
        <v>4</v>
      </c>
      <c r="G2294">
        <v>61.86</v>
      </c>
      <c r="H2294">
        <v>1</v>
      </c>
      <c r="I2294" t="s">
        <v>55</v>
      </c>
    </row>
    <row r="2295" spans="1:9" x14ac:dyDescent="0.3">
      <c r="A2295" t="s">
        <v>13634</v>
      </c>
      <c r="B2295" t="s">
        <v>42</v>
      </c>
      <c r="C2295" t="s">
        <v>95</v>
      </c>
      <c r="D2295" t="s">
        <v>13635</v>
      </c>
      <c r="E2295">
        <v>3247.17</v>
      </c>
      <c r="F2295">
        <v>8</v>
      </c>
      <c r="G2295">
        <v>32.49</v>
      </c>
      <c r="I2295" t="s">
        <v>55</v>
      </c>
    </row>
    <row r="2296" spans="1:9" x14ac:dyDescent="0.3">
      <c r="A2296" t="s">
        <v>13640</v>
      </c>
      <c r="B2296" t="s">
        <v>42</v>
      </c>
      <c r="C2296" t="s">
        <v>63</v>
      </c>
      <c r="D2296" t="s">
        <v>13641</v>
      </c>
      <c r="E2296">
        <v>1479.91</v>
      </c>
      <c r="F2296">
        <v>10</v>
      </c>
      <c r="G2296">
        <v>-95.16</v>
      </c>
      <c r="I2296" t="s">
        <v>45</v>
      </c>
    </row>
    <row r="2297" spans="1:9" x14ac:dyDescent="0.3">
      <c r="A2297" t="s">
        <v>13646</v>
      </c>
      <c r="B2297" t="s">
        <v>42</v>
      </c>
      <c r="C2297" t="s">
        <v>63</v>
      </c>
      <c r="D2297" t="s">
        <v>13647</v>
      </c>
      <c r="E2297">
        <v>367.04</v>
      </c>
      <c r="F2297">
        <v>6</v>
      </c>
      <c r="G2297">
        <v>42.13</v>
      </c>
      <c r="I2297" t="s">
        <v>55</v>
      </c>
    </row>
    <row r="2298" spans="1:9" x14ac:dyDescent="0.3">
      <c r="A2298" t="s">
        <v>13651</v>
      </c>
      <c r="B2298" t="s">
        <v>30</v>
      </c>
      <c r="C2298" t="s">
        <v>95</v>
      </c>
      <c r="D2298" t="s">
        <v>13652</v>
      </c>
      <c r="E2298">
        <v>1345.85</v>
      </c>
      <c r="F2298">
        <v>1</v>
      </c>
      <c r="G2298">
        <v>48.36</v>
      </c>
      <c r="I2298" t="s">
        <v>33</v>
      </c>
    </row>
    <row r="2299" spans="1:9" x14ac:dyDescent="0.3">
      <c r="A2299" t="s">
        <v>13657</v>
      </c>
      <c r="B2299" t="s">
        <v>30</v>
      </c>
      <c r="C2299" t="s">
        <v>95</v>
      </c>
      <c r="D2299" t="s">
        <v>13658</v>
      </c>
      <c r="E2299">
        <v>2241.0300000000002</v>
      </c>
      <c r="F2299">
        <v>2</v>
      </c>
      <c r="G2299">
        <v>-37.64</v>
      </c>
      <c r="I2299" t="s">
        <v>33</v>
      </c>
    </row>
    <row r="2300" spans="1:9" x14ac:dyDescent="0.3">
      <c r="A2300" t="s">
        <v>13662</v>
      </c>
      <c r="B2300" t="s">
        <v>30</v>
      </c>
      <c r="C2300" t="s">
        <v>63</v>
      </c>
      <c r="D2300" t="s">
        <v>13663</v>
      </c>
      <c r="E2300">
        <v>4614.54</v>
      </c>
      <c r="F2300">
        <v>9</v>
      </c>
      <c r="G2300">
        <v>-76.53</v>
      </c>
      <c r="I2300" t="s">
        <v>55</v>
      </c>
    </row>
    <row r="2301" spans="1:9" x14ac:dyDescent="0.3">
      <c r="A2301" t="s">
        <v>13668</v>
      </c>
      <c r="B2301" t="s">
        <v>30</v>
      </c>
      <c r="C2301" t="s">
        <v>31</v>
      </c>
      <c r="D2301" t="s">
        <v>13669</v>
      </c>
      <c r="E2301">
        <v>4135.8999999999996</v>
      </c>
      <c r="F2301">
        <v>4</v>
      </c>
      <c r="G2301">
        <v>25.38</v>
      </c>
      <c r="I2301" t="s">
        <v>55</v>
      </c>
    </row>
    <row r="2302" spans="1:9" x14ac:dyDescent="0.3">
      <c r="A2302" t="s">
        <v>13674</v>
      </c>
      <c r="B2302" t="s">
        <v>80</v>
      </c>
      <c r="C2302" t="s">
        <v>43</v>
      </c>
      <c r="D2302" t="s">
        <v>13675</v>
      </c>
      <c r="E2302">
        <v>111.83</v>
      </c>
      <c r="F2302">
        <v>2</v>
      </c>
      <c r="G2302">
        <v>-7.07</v>
      </c>
      <c r="I2302" t="s">
        <v>33</v>
      </c>
    </row>
    <row r="2303" spans="1:9" x14ac:dyDescent="0.3">
      <c r="A2303" t="s">
        <v>13679</v>
      </c>
      <c r="B2303" t="s">
        <v>42</v>
      </c>
      <c r="C2303" t="s">
        <v>95</v>
      </c>
      <c r="D2303" t="s">
        <v>13680</v>
      </c>
      <c r="E2303">
        <v>3334.44</v>
      </c>
      <c r="F2303">
        <v>7</v>
      </c>
      <c r="G2303">
        <v>-24.64</v>
      </c>
      <c r="I2303" t="s">
        <v>55</v>
      </c>
    </row>
    <row r="2304" spans="1:9" x14ac:dyDescent="0.3">
      <c r="A2304" t="s">
        <v>13685</v>
      </c>
      <c r="B2304" t="s">
        <v>42</v>
      </c>
      <c r="C2304" t="s">
        <v>43</v>
      </c>
      <c r="D2304" t="s">
        <v>13686</v>
      </c>
      <c r="E2304">
        <v>3708.36</v>
      </c>
      <c r="F2304">
        <v>9</v>
      </c>
      <c r="G2304">
        <v>-74.25</v>
      </c>
      <c r="H2304">
        <v>1</v>
      </c>
      <c r="I2304" t="s">
        <v>45</v>
      </c>
    </row>
    <row r="2305" spans="1:9" x14ac:dyDescent="0.3">
      <c r="A2305" t="s">
        <v>13691</v>
      </c>
      <c r="B2305" t="s">
        <v>42</v>
      </c>
      <c r="C2305" t="s">
        <v>43</v>
      </c>
      <c r="D2305" t="s">
        <v>13692</v>
      </c>
      <c r="E2305">
        <v>2343.39</v>
      </c>
      <c r="F2305">
        <v>3</v>
      </c>
      <c r="G2305">
        <v>-80.91</v>
      </c>
      <c r="I2305" t="s">
        <v>55</v>
      </c>
    </row>
    <row r="2306" spans="1:9" x14ac:dyDescent="0.3">
      <c r="A2306" t="s">
        <v>13697</v>
      </c>
      <c r="B2306" t="s">
        <v>30</v>
      </c>
      <c r="C2306" t="s">
        <v>43</v>
      </c>
      <c r="D2306" t="s">
        <v>13698</v>
      </c>
      <c r="E2306">
        <v>4536.0200000000004</v>
      </c>
      <c r="F2306">
        <v>5</v>
      </c>
      <c r="G2306">
        <v>4.3499999999999996</v>
      </c>
      <c r="H2306">
        <v>1</v>
      </c>
      <c r="I2306" t="s">
        <v>33</v>
      </c>
    </row>
    <row r="2307" spans="1:9" x14ac:dyDescent="0.3">
      <c r="A2307" t="s">
        <v>13703</v>
      </c>
      <c r="B2307" t="s">
        <v>80</v>
      </c>
      <c r="C2307" t="s">
        <v>43</v>
      </c>
      <c r="D2307" t="s">
        <v>13704</v>
      </c>
      <c r="E2307">
        <v>1288.72</v>
      </c>
      <c r="F2307">
        <v>6</v>
      </c>
      <c r="G2307">
        <v>48.76</v>
      </c>
      <c r="H2307">
        <v>1</v>
      </c>
      <c r="I2307" t="s">
        <v>33</v>
      </c>
    </row>
    <row r="2308" spans="1:9" x14ac:dyDescent="0.3">
      <c r="A2308" t="s">
        <v>13709</v>
      </c>
      <c r="B2308" t="s">
        <v>30</v>
      </c>
      <c r="C2308" t="s">
        <v>63</v>
      </c>
      <c r="D2308" t="s">
        <v>13710</v>
      </c>
      <c r="E2308">
        <v>1572.48</v>
      </c>
      <c r="F2308">
        <v>1</v>
      </c>
      <c r="G2308">
        <v>-90.5</v>
      </c>
      <c r="H2308">
        <v>1</v>
      </c>
      <c r="I2308" t="s">
        <v>45</v>
      </c>
    </row>
    <row r="2309" spans="1:9" x14ac:dyDescent="0.3">
      <c r="A2309" s="2" t="s">
        <v>13715</v>
      </c>
      <c r="B2309" t="s">
        <v>42</v>
      </c>
      <c r="C2309" t="s">
        <v>31</v>
      </c>
      <c r="D2309" t="s">
        <v>13716</v>
      </c>
      <c r="E2309">
        <v>3933.58</v>
      </c>
      <c r="F2309">
        <v>1</v>
      </c>
      <c r="G2309">
        <v>-74.239999999999995</v>
      </c>
      <c r="I2309" t="s">
        <v>33</v>
      </c>
    </row>
    <row r="2310" spans="1:9" x14ac:dyDescent="0.3">
      <c r="A2310" t="s">
        <v>13721</v>
      </c>
      <c r="B2310" t="s">
        <v>30</v>
      </c>
      <c r="C2310" t="s">
        <v>43</v>
      </c>
      <c r="D2310" t="s">
        <v>13722</v>
      </c>
      <c r="E2310">
        <v>4500.32</v>
      </c>
      <c r="F2310">
        <v>10</v>
      </c>
      <c r="G2310">
        <v>48.29</v>
      </c>
      <c r="I2310" t="s">
        <v>45</v>
      </c>
    </row>
    <row r="2311" spans="1:9" x14ac:dyDescent="0.3">
      <c r="A2311" t="s">
        <v>13727</v>
      </c>
      <c r="B2311" t="s">
        <v>30</v>
      </c>
      <c r="C2311" t="s">
        <v>31</v>
      </c>
      <c r="D2311" t="s">
        <v>13728</v>
      </c>
      <c r="E2311">
        <v>2058.9499999999998</v>
      </c>
      <c r="F2311">
        <v>6</v>
      </c>
      <c r="G2311">
        <v>67.19</v>
      </c>
      <c r="I2311" t="s">
        <v>33</v>
      </c>
    </row>
    <row r="2312" spans="1:9" x14ac:dyDescent="0.3">
      <c r="A2312" t="s">
        <v>13732</v>
      </c>
      <c r="B2312" t="s">
        <v>30</v>
      </c>
      <c r="C2312" t="s">
        <v>95</v>
      </c>
      <c r="D2312" t="s">
        <v>13733</v>
      </c>
      <c r="E2312">
        <v>3880.75</v>
      </c>
      <c r="F2312">
        <v>4</v>
      </c>
      <c r="G2312">
        <v>23.55</v>
      </c>
      <c r="H2312">
        <v>1</v>
      </c>
      <c r="I2312" t="s">
        <v>33</v>
      </c>
    </row>
    <row r="2313" spans="1:9" x14ac:dyDescent="0.3">
      <c r="A2313" t="s">
        <v>13738</v>
      </c>
      <c r="B2313" t="s">
        <v>80</v>
      </c>
      <c r="C2313" t="s">
        <v>95</v>
      </c>
      <c r="D2313" t="s">
        <v>13739</v>
      </c>
      <c r="E2313">
        <v>1932.76</v>
      </c>
      <c r="F2313">
        <v>6</v>
      </c>
      <c r="G2313">
        <v>-86.33</v>
      </c>
      <c r="H2313">
        <v>1</v>
      </c>
      <c r="I2313" t="s">
        <v>55</v>
      </c>
    </row>
    <row r="2314" spans="1:9" x14ac:dyDescent="0.3">
      <c r="A2314" t="s">
        <v>13743</v>
      </c>
      <c r="B2314" t="s">
        <v>80</v>
      </c>
      <c r="C2314" t="s">
        <v>95</v>
      </c>
      <c r="D2314" t="s">
        <v>13744</v>
      </c>
      <c r="E2314">
        <v>1818.24</v>
      </c>
      <c r="F2314">
        <v>2</v>
      </c>
      <c r="G2314">
        <v>40.43</v>
      </c>
      <c r="I2314" t="s">
        <v>33</v>
      </c>
    </row>
    <row r="2315" spans="1:9" x14ac:dyDescent="0.3">
      <c r="A2315" t="s">
        <v>13749</v>
      </c>
      <c r="B2315" t="s">
        <v>30</v>
      </c>
      <c r="C2315" t="s">
        <v>71</v>
      </c>
      <c r="D2315" t="s">
        <v>13750</v>
      </c>
      <c r="E2315">
        <v>1507.03</v>
      </c>
      <c r="F2315">
        <v>9</v>
      </c>
      <c r="G2315">
        <v>-81.13</v>
      </c>
      <c r="I2315" t="s">
        <v>45</v>
      </c>
    </row>
    <row r="2316" spans="1:9" x14ac:dyDescent="0.3">
      <c r="A2316" t="s">
        <v>13755</v>
      </c>
      <c r="B2316" t="s">
        <v>42</v>
      </c>
      <c r="C2316" t="s">
        <v>95</v>
      </c>
      <c r="D2316" t="s">
        <v>13756</v>
      </c>
      <c r="E2316">
        <v>2339.89</v>
      </c>
      <c r="F2316">
        <v>3</v>
      </c>
      <c r="G2316">
        <v>67.66</v>
      </c>
      <c r="H2316">
        <v>1</v>
      </c>
      <c r="I2316" t="s">
        <v>45</v>
      </c>
    </row>
    <row r="2317" spans="1:9" x14ac:dyDescent="0.3">
      <c r="A2317" t="s">
        <v>13760</v>
      </c>
      <c r="B2317" t="s">
        <v>42</v>
      </c>
      <c r="C2317" t="s">
        <v>31</v>
      </c>
      <c r="D2317" t="s">
        <v>13761</v>
      </c>
      <c r="E2317">
        <v>3211.07</v>
      </c>
      <c r="F2317">
        <v>4</v>
      </c>
      <c r="G2317">
        <v>-83.78</v>
      </c>
      <c r="I2317" t="s">
        <v>55</v>
      </c>
    </row>
    <row r="2318" spans="1:9" x14ac:dyDescent="0.3">
      <c r="A2318" t="s">
        <v>13766</v>
      </c>
      <c r="B2318" t="s">
        <v>80</v>
      </c>
      <c r="C2318" t="s">
        <v>95</v>
      </c>
      <c r="D2318" t="s">
        <v>13767</v>
      </c>
      <c r="E2318">
        <v>2609.62</v>
      </c>
      <c r="F2318">
        <v>10</v>
      </c>
      <c r="G2318">
        <v>50.55</v>
      </c>
      <c r="I2318" t="s">
        <v>55</v>
      </c>
    </row>
    <row r="2319" spans="1:9" x14ac:dyDescent="0.3">
      <c r="A2319" t="s">
        <v>13772</v>
      </c>
      <c r="B2319" t="s">
        <v>80</v>
      </c>
      <c r="C2319" t="s">
        <v>43</v>
      </c>
      <c r="D2319" t="s">
        <v>13773</v>
      </c>
      <c r="E2319">
        <v>2759.68</v>
      </c>
      <c r="F2319">
        <v>4</v>
      </c>
      <c r="G2319">
        <v>-68.95</v>
      </c>
      <c r="I2319" t="s">
        <v>55</v>
      </c>
    </row>
    <row r="2320" spans="1:9" x14ac:dyDescent="0.3">
      <c r="A2320" t="s">
        <v>13778</v>
      </c>
      <c r="B2320" t="s">
        <v>30</v>
      </c>
      <c r="C2320" t="s">
        <v>71</v>
      </c>
      <c r="D2320" t="s">
        <v>13779</v>
      </c>
      <c r="E2320">
        <v>3941.98</v>
      </c>
      <c r="F2320">
        <v>10</v>
      </c>
      <c r="G2320">
        <v>-23.18</v>
      </c>
      <c r="H2320">
        <v>1</v>
      </c>
      <c r="I2320" t="s">
        <v>45</v>
      </c>
    </row>
    <row r="2321" spans="1:9" x14ac:dyDescent="0.3">
      <c r="A2321" t="s">
        <v>13784</v>
      </c>
      <c r="B2321" t="s">
        <v>42</v>
      </c>
      <c r="C2321" t="s">
        <v>31</v>
      </c>
      <c r="D2321" t="s">
        <v>13785</v>
      </c>
      <c r="E2321">
        <v>1643.22</v>
      </c>
      <c r="F2321">
        <v>1</v>
      </c>
      <c r="G2321">
        <v>51.35</v>
      </c>
      <c r="I2321" t="s">
        <v>33</v>
      </c>
    </row>
    <row r="2322" spans="1:9" x14ac:dyDescent="0.3">
      <c r="A2322" t="s">
        <v>13790</v>
      </c>
      <c r="B2322" t="s">
        <v>30</v>
      </c>
      <c r="C2322" t="s">
        <v>95</v>
      </c>
      <c r="D2322" t="s">
        <v>13791</v>
      </c>
      <c r="E2322">
        <v>3063.24</v>
      </c>
      <c r="F2322">
        <v>6</v>
      </c>
      <c r="G2322">
        <v>-43.73</v>
      </c>
      <c r="H2322">
        <v>1</v>
      </c>
      <c r="I2322" t="s">
        <v>55</v>
      </c>
    </row>
    <row r="2323" spans="1:9" x14ac:dyDescent="0.3">
      <c r="A2323" t="s">
        <v>13796</v>
      </c>
      <c r="B2323" t="s">
        <v>80</v>
      </c>
      <c r="C2323" t="s">
        <v>31</v>
      </c>
      <c r="D2323" t="s">
        <v>13797</v>
      </c>
      <c r="E2323">
        <v>1327.15</v>
      </c>
      <c r="F2323">
        <v>10</v>
      </c>
      <c r="G2323">
        <v>-47.3</v>
      </c>
      <c r="I2323" t="s">
        <v>55</v>
      </c>
    </row>
    <row r="2324" spans="1:9" x14ac:dyDescent="0.3">
      <c r="A2324" t="s">
        <v>13802</v>
      </c>
      <c r="B2324" t="s">
        <v>42</v>
      </c>
      <c r="C2324" t="s">
        <v>31</v>
      </c>
      <c r="D2324" t="s">
        <v>13803</v>
      </c>
      <c r="E2324">
        <v>3493.08</v>
      </c>
      <c r="F2324">
        <v>7</v>
      </c>
      <c r="G2324">
        <v>97.12</v>
      </c>
      <c r="I2324" t="s">
        <v>45</v>
      </c>
    </row>
    <row r="2325" spans="1:9" x14ac:dyDescent="0.3">
      <c r="A2325" t="s">
        <v>13808</v>
      </c>
      <c r="B2325" t="s">
        <v>42</v>
      </c>
      <c r="C2325" t="s">
        <v>95</v>
      </c>
      <c r="D2325" t="s">
        <v>13809</v>
      </c>
      <c r="E2325">
        <v>973.28</v>
      </c>
      <c r="F2325">
        <v>3</v>
      </c>
      <c r="G2325">
        <v>49.79</v>
      </c>
      <c r="I2325" t="s">
        <v>33</v>
      </c>
    </row>
    <row r="2326" spans="1:9" x14ac:dyDescent="0.3">
      <c r="A2326" t="s">
        <v>13813</v>
      </c>
      <c r="B2326" t="s">
        <v>42</v>
      </c>
      <c r="C2326" t="s">
        <v>31</v>
      </c>
      <c r="D2326" t="s">
        <v>13814</v>
      </c>
      <c r="E2326">
        <v>780.98</v>
      </c>
      <c r="F2326">
        <v>1</v>
      </c>
      <c r="G2326">
        <v>-60.55</v>
      </c>
      <c r="I2326" t="s">
        <v>33</v>
      </c>
    </row>
    <row r="2327" spans="1:9" x14ac:dyDescent="0.3">
      <c r="A2327" t="s">
        <v>13819</v>
      </c>
      <c r="B2327" t="s">
        <v>30</v>
      </c>
      <c r="C2327" t="s">
        <v>31</v>
      </c>
      <c r="D2327" t="s">
        <v>13820</v>
      </c>
      <c r="E2327">
        <v>1519.43</v>
      </c>
      <c r="F2327">
        <v>9</v>
      </c>
      <c r="G2327">
        <v>18.190000000000001</v>
      </c>
      <c r="I2327" t="s">
        <v>55</v>
      </c>
    </row>
    <row r="2328" spans="1:9" x14ac:dyDescent="0.3">
      <c r="A2328" t="s">
        <v>13824</v>
      </c>
      <c r="B2328" t="s">
        <v>42</v>
      </c>
      <c r="C2328" t="s">
        <v>71</v>
      </c>
      <c r="D2328" t="s">
        <v>13825</v>
      </c>
      <c r="E2328">
        <v>737.52</v>
      </c>
      <c r="F2328">
        <v>3</v>
      </c>
      <c r="G2328">
        <v>-18.23</v>
      </c>
      <c r="I2328" t="s">
        <v>45</v>
      </c>
    </row>
    <row r="2329" spans="1:9" x14ac:dyDescent="0.3">
      <c r="A2329" t="s">
        <v>13830</v>
      </c>
      <c r="B2329" t="s">
        <v>42</v>
      </c>
      <c r="C2329" t="s">
        <v>71</v>
      </c>
      <c r="D2329" t="s">
        <v>13831</v>
      </c>
      <c r="E2329">
        <v>364.75</v>
      </c>
      <c r="F2329">
        <v>6</v>
      </c>
      <c r="G2329">
        <v>70.45</v>
      </c>
      <c r="H2329">
        <v>1</v>
      </c>
      <c r="I2329" t="s">
        <v>45</v>
      </c>
    </row>
    <row r="2330" spans="1:9" x14ac:dyDescent="0.3">
      <c r="A2330" t="s">
        <v>13835</v>
      </c>
      <c r="B2330" t="s">
        <v>42</v>
      </c>
      <c r="C2330" t="s">
        <v>43</v>
      </c>
      <c r="D2330" t="s">
        <v>13836</v>
      </c>
      <c r="E2330">
        <v>4749.6400000000003</v>
      </c>
      <c r="F2330">
        <v>10</v>
      </c>
      <c r="G2330">
        <v>-49.37</v>
      </c>
      <c r="H2330">
        <v>1</v>
      </c>
      <c r="I2330" t="s">
        <v>45</v>
      </c>
    </row>
    <row r="2331" spans="1:9" x14ac:dyDescent="0.3">
      <c r="A2331" t="s">
        <v>13841</v>
      </c>
      <c r="B2331" t="s">
        <v>42</v>
      </c>
      <c r="C2331" t="s">
        <v>43</v>
      </c>
      <c r="D2331" t="s">
        <v>13842</v>
      </c>
      <c r="E2331">
        <v>4674.99</v>
      </c>
      <c r="F2331">
        <v>4</v>
      </c>
      <c r="G2331">
        <v>35.58</v>
      </c>
      <c r="I2331" t="s">
        <v>55</v>
      </c>
    </row>
    <row r="2332" spans="1:9" x14ac:dyDescent="0.3">
      <c r="A2332" t="s">
        <v>13847</v>
      </c>
      <c r="B2332" t="s">
        <v>42</v>
      </c>
      <c r="C2332" t="s">
        <v>95</v>
      </c>
      <c r="D2332" t="s">
        <v>13848</v>
      </c>
      <c r="E2332">
        <v>4819.8</v>
      </c>
      <c r="F2332">
        <v>4</v>
      </c>
      <c r="G2332">
        <v>44.32</v>
      </c>
      <c r="I2332" t="s">
        <v>55</v>
      </c>
    </row>
    <row r="2333" spans="1:9" x14ac:dyDescent="0.3">
      <c r="A2333" t="s">
        <v>13853</v>
      </c>
      <c r="B2333" t="s">
        <v>30</v>
      </c>
      <c r="C2333" t="s">
        <v>71</v>
      </c>
      <c r="D2333" t="s">
        <v>13854</v>
      </c>
      <c r="E2333">
        <v>1074.27</v>
      </c>
      <c r="F2333">
        <v>4</v>
      </c>
      <c r="G2333">
        <v>-57.69</v>
      </c>
      <c r="I2333" t="s">
        <v>45</v>
      </c>
    </row>
    <row r="2334" spans="1:9" x14ac:dyDescent="0.3">
      <c r="A2334" t="s">
        <v>13859</v>
      </c>
      <c r="B2334" t="s">
        <v>80</v>
      </c>
      <c r="C2334" t="s">
        <v>43</v>
      </c>
      <c r="D2334" t="s">
        <v>13860</v>
      </c>
      <c r="E2334">
        <v>3396.35</v>
      </c>
      <c r="F2334">
        <v>8</v>
      </c>
      <c r="G2334">
        <v>74.760000000000005</v>
      </c>
      <c r="H2334">
        <v>1</v>
      </c>
      <c r="I2334" t="s">
        <v>33</v>
      </c>
    </row>
    <row r="2335" spans="1:9" x14ac:dyDescent="0.3">
      <c r="A2335" t="s">
        <v>13865</v>
      </c>
      <c r="B2335" t="s">
        <v>42</v>
      </c>
      <c r="C2335" t="s">
        <v>31</v>
      </c>
      <c r="D2335" t="s">
        <v>13866</v>
      </c>
      <c r="E2335">
        <v>2917.83</v>
      </c>
      <c r="F2335">
        <v>9</v>
      </c>
      <c r="G2335">
        <v>45.29</v>
      </c>
      <c r="H2335">
        <v>1</v>
      </c>
      <c r="I2335" t="s">
        <v>55</v>
      </c>
    </row>
    <row r="2336" spans="1:9" x14ac:dyDescent="0.3">
      <c r="A2336" t="s">
        <v>13871</v>
      </c>
      <c r="B2336" t="s">
        <v>80</v>
      </c>
      <c r="C2336" t="s">
        <v>43</v>
      </c>
      <c r="D2336" t="s">
        <v>13872</v>
      </c>
      <c r="E2336">
        <v>4188.9799999999996</v>
      </c>
      <c r="F2336">
        <v>2</v>
      </c>
      <c r="G2336">
        <v>-21</v>
      </c>
      <c r="I2336" t="s">
        <v>55</v>
      </c>
    </row>
    <row r="2337" spans="1:9" x14ac:dyDescent="0.3">
      <c r="A2337" t="s">
        <v>13876</v>
      </c>
      <c r="B2337" t="s">
        <v>42</v>
      </c>
      <c r="C2337" t="s">
        <v>43</v>
      </c>
      <c r="D2337" t="s">
        <v>13877</v>
      </c>
      <c r="E2337">
        <v>638.73</v>
      </c>
      <c r="F2337">
        <v>1</v>
      </c>
      <c r="G2337">
        <v>-21.85</v>
      </c>
      <c r="H2337">
        <v>1</v>
      </c>
      <c r="I2337" t="s">
        <v>55</v>
      </c>
    </row>
    <row r="2338" spans="1:9" x14ac:dyDescent="0.3">
      <c r="A2338" t="s">
        <v>13882</v>
      </c>
      <c r="B2338" t="s">
        <v>80</v>
      </c>
      <c r="C2338" t="s">
        <v>31</v>
      </c>
      <c r="D2338" t="s">
        <v>13883</v>
      </c>
      <c r="E2338">
        <v>682.01</v>
      </c>
      <c r="F2338">
        <v>8</v>
      </c>
      <c r="G2338">
        <v>-55.7</v>
      </c>
      <c r="H2338">
        <v>1</v>
      </c>
      <c r="I2338" t="s">
        <v>33</v>
      </c>
    </row>
    <row r="2339" spans="1:9" x14ac:dyDescent="0.3">
      <c r="A2339" t="s">
        <v>13887</v>
      </c>
      <c r="B2339" t="s">
        <v>80</v>
      </c>
      <c r="C2339" t="s">
        <v>63</v>
      </c>
      <c r="D2339" t="s">
        <v>13888</v>
      </c>
      <c r="E2339">
        <v>2021.27</v>
      </c>
      <c r="F2339">
        <v>1</v>
      </c>
      <c r="G2339">
        <v>22.49</v>
      </c>
      <c r="I2339" t="s">
        <v>33</v>
      </c>
    </row>
    <row r="2340" spans="1:9" x14ac:dyDescent="0.3">
      <c r="A2340" t="s">
        <v>13892</v>
      </c>
      <c r="B2340" t="s">
        <v>80</v>
      </c>
      <c r="C2340" t="s">
        <v>63</v>
      </c>
      <c r="D2340" t="s">
        <v>13893</v>
      </c>
      <c r="E2340">
        <v>4946.0600000000004</v>
      </c>
      <c r="F2340">
        <v>7</v>
      </c>
      <c r="G2340">
        <v>-76.260000000000005</v>
      </c>
      <c r="I2340" t="s">
        <v>45</v>
      </c>
    </row>
    <row r="2341" spans="1:9" x14ac:dyDescent="0.3">
      <c r="A2341" t="s">
        <v>13898</v>
      </c>
      <c r="B2341" t="s">
        <v>42</v>
      </c>
      <c r="C2341" t="s">
        <v>63</v>
      </c>
      <c r="D2341" t="s">
        <v>13899</v>
      </c>
      <c r="E2341">
        <v>4269.95</v>
      </c>
      <c r="F2341">
        <v>1</v>
      </c>
      <c r="G2341">
        <v>-47</v>
      </c>
      <c r="H2341">
        <v>1</v>
      </c>
      <c r="I2341" t="s">
        <v>33</v>
      </c>
    </row>
    <row r="2342" spans="1:9" x14ac:dyDescent="0.3">
      <c r="A2342" t="s">
        <v>13904</v>
      </c>
      <c r="B2342" t="s">
        <v>42</v>
      </c>
      <c r="C2342" t="s">
        <v>63</v>
      </c>
      <c r="D2342" t="s">
        <v>13905</v>
      </c>
      <c r="E2342">
        <v>812.64</v>
      </c>
      <c r="F2342">
        <v>10</v>
      </c>
      <c r="G2342">
        <v>-22.47</v>
      </c>
      <c r="H2342">
        <v>1</v>
      </c>
      <c r="I2342" t="s">
        <v>45</v>
      </c>
    </row>
    <row r="2343" spans="1:9" x14ac:dyDescent="0.3">
      <c r="A2343" t="s">
        <v>13910</v>
      </c>
      <c r="B2343" t="s">
        <v>80</v>
      </c>
      <c r="C2343" t="s">
        <v>71</v>
      </c>
      <c r="D2343" t="s">
        <v>13911</v>
      </c>
      <c r="E2343">
        <v>2067.36</v>
      </c>
      <c r="F2343">
        <v>3</v>
      </c>
      <c r="G2343">
        <v>-43.81</v>
      </c>
      <c r="H2343">
        <v>1</v>
      </c>
      <c r="I2343" t="s">
        <v>33</v>
      </c>
    </row>
    <row r="2344" spans="1:9" x14ac:dyDescent="0.3">
      <c r="A2344" t="s">
        <v>13916</v>
      </c>
      <c r="B2344" t="s">
        <v>42</v>
      </c>
      <c r="C2344" t="s">
        <v>71</v>
      </c>
      <c r="D2344" t="s">
        <v>13917</v>
      </c>
      <c r="E2344">
        <v>4727.96</v>
      </c>
      <c r="F2344">
        <v>3</v>
      </c>
      <c r="G2344">
        <v>60.38</v>
      </c>
      <c r="H2344">
        <v>1</v>
      </c>
      <c r="I2344" t="s">
        <v>55</v>
      </c>
    </row>
    <row r="2345" spans="1:9" x14ac:dyDescent="0.3">
      <c r="A2345" t="s">
        <v>13922</v>
      </c>
      <c r="B2345" t="s">
        <v>30</v>
      </c>
      <c r="C2345" t="s">
        <v>43</v>
      </c>
      <c r="D2345" t="s">
        <v>13923</v>
      </c>
      <c r="E2345">
        <v>620.16999999999996</v>
      </c>
      <c r="F2345">
        <v>1</v>
      </c>
      <c r="G2345">
        <v>60.27</v>
      </c>
      <c r="H2345">
        <v>1</v>
      </c>
      <c r="I2345" t="s">
        <v>45</v>
      </c>
    </row>
    <row r="2346" spans="1:9" x14ac:dyDescent="0.3">
      <c r="A2346" t="s">
        <v>13928</v>
      </c>
      <c r="B2346" t="s">
        <v>42</v>
      </c>
      <c r="C2346" t="s">
        <v>43</v>
      </c>
      <c r="D2346" t="s">
        <v>13929</v>
      </c>
      <c r="E2346">
        <v>4778.84</v>
      </c>
      <c r="F2346">
        <v>7</v>
      </c>
      <c r="G2346">
        <v>-80.510000000000005</v>
      </c>
      <c r="I2346" t="s">
        <v>33</v>
      </c>
    </row>
    <row r="2347" spans="1:9" x14ac:dyDescent="0.3">
      <c r="A2347" t="s">
        <v>13934</v>
      </c>
      <c r="B2347" t="s">
        <v>80</v>
      </c>
      <c r="C2347" t="s">
        <v>31</v>
      </c>
      <c r="D2347" t="s">
        <v>13935</v>
      </c>
      <c r="E2347">
        <v>3983.96</v>
      </c>
      <c r="F2347">
        <v>9</v>
      </c>
      <c r="G2347">
        <v>56</v>
      </c>
      <c r="I2347" t="s">
        <v>33</v>
      </c>
    </row>
    <row r="2348" spans="1:9" x14ac:dyDescent="0.3">
      <c r="A2348" t="s">
        <v>13940</v>
      </c>
      <c r="B2348" t="s">
        <v>42</v>
      </c>
      <c r="C2348" t="s">
        <v>63</v>
      </c>
      <c r="D2348" t="s">
        <v>13941</v>
      </c>
      <c r="E2348">
        <v>3521.24</v>
      </c>
      <c r="F2348">
        <v>2</v>
      </c>
      <c r="G2348">
        <v>-67.430000000000007</v>
      </c>
      <c r="H2348">
        <v>1</v>
      </c>
      <c r="I2348" t="s">
        <v>33</v>
      </c>
    </row>
    <row r="2349" spans="1:9" x14ac:dyDescent="0.3">
      <c r="A2349" t="s">
        <v>13945</v>
      </c>
      <c r="B2349" t="s">
        <v>80</v>
      </c>
      <c r="C2349" t="s">
        <v>95</v>
      </c>
      <c r="D2349" t="s">
        <v>13946</v>
      </c>
      <c r="E2349">
        <v>577.32000000000005</v>
      </c>
      <c r="F2349">
        <v>10</v>
      </c>
      <c r="G2349">
        <v>-14.47</v>
      </c>
      <c r="I2349" t="s">
        <v>33</v>
      </c>
    </row>
    <row r="2350" spans="1:9" x14ac:dyDescent="0.3">
      <c r="A2350" t="s">
        <v>13951</v>
      </c>
      <c r="B2350" t="s">
        <v>42</v>
      </c>
      <c r="C2350" t="s">
        <v>31</v>
      </c>
      <c r="D2350" t="s">
        <v>13952</v>
      </c>
      <c r="E2350">
        <v>4618.5</v>
      </c>
      <c r="F2350">
        <v>6</v>
      </c>
      <c r="G2350">
        <v>77.22</v>
      </c>
      <c r="I2350" t="s">
        <v>55</v>
      </c>
    </row>
    <row r="2351" spans="1:9" x14ac:dyDescent="0.3">
      <c r="A2351" t="s">
        <v>13957</v>
      </c>
      <c r="B2351" t="s">
        <v>30</v>
      </c>
      <c r="C2351" t="s">
        <v>71</v>
      </c>
      <c r="D2351" t="s">
        <v>13958</v>
      </c>
      <c r="E2351">
        <v>4401.3999999999996</v>
      </c>
      <c r="F2351">
        <v>4</v>
      </c>
      <c r="G2351">
        <v>92.83</v>
      </c>
      <c r="H2351">
        <v>1</v>
      </c>
      <c r="I2351" t="s">
        <v>45</v>
      </c>
    </row>
    <row r="2352" spans="1:9" x14ac:dyDescent="0.3">
      <c r="A2352" t="s">
        <v>13962</v>
      </c>
      <c r="B2352" t="s">
        <v>80</v>
      </c>
      <c r="C2352" t="s">
        <v>31</v>
      </c>
      <c r="D2352" t="s">
        <v>13963</v>
      </c>
      <c r="E2352">
        <v>4362.25</v>
      </c>
      <c r="F2352">
        <v>9</v>
      </c>
      <c r="G2352">
        <v>-5.33</v>
      </c>
      <c r="H2352">
        <v>1</v>
      </c>
      <c r="I2352" t="s">
        <v>55</v>
      </c>
    </row>
    <row r="2353" spans="1:9" x14ac:dyDescent="0.3">
      <c r="A2353" t="s">
        <v>13968</v>
      </c>
      <c r="B2353" t="s">
        <v>30</v>
      </c>
      <c r="C2353" t="s">
        <v>71</v>
      </c>
      <c r="D2353" t="s">
        <v>13969</v>
      </c>
      <c r="E2353">
        <v>2383.88</v>
      </c>
      <c r="F2353">
        <v>9</v>
      </c>
      <c r="G2353">
        <v>20.23</v>
      </c>
      <c r="H2353">
        <v>1</v>
      </c>
      <c r="I2353" t="s">
        <v>33</v>
      </c>
    </row>
    <row r="2354" spans="1:9" x14ac:dyDescent="0.3">
      <c r="A2354" t="s">
        <v>13974</v>
      </c>
      <c r="B2354" t="s">
        <v>30</v>
      </c>
      <c r="C2354" t="s">
        <v>31</v>
      </c>
      <c r="D2354" t="s">
        <v>13975</v>
      </c>
      <c r="E2354">
        <v>1779.42</v>
      </c>
      <c r="F2354">
        <v>5</v>
      </c>
      <c r="G2354">
        <v>-12.07</v>
      </c>
      <c r="I2354" t="s">
        <v>45</v>
      </c>
    </row>
    <row r="2355" spans="1:9" x14ac:dyDescent="0.3">
      <c r="A2355" t="s">
        <v>13980</v>
      </c>
      <c r="B2355" t="s">
        <v>42</v>
      </c>
      <c r="C2355" t="s">
        <v>31</v>
      </c>
      <c r="D2355" t="s">
        <v>13981</v>
      </c>
      <c r="E2355">
        <v>765.95</v>
      </c>
      <c r="F2355">
        <v>10</v>
      </c>
      <c r="G2355">
        <v>30.62</v>
      </c>
      <c r="H2355">
        <v>1</v>
      </c>
      <c r="I2355" t="s">
        <v>55</v>
      </c>
    </row>
    <row r="2356" spans="1:9" x14ac:dyDescent="0.3">
      <c r="A2356" t="s">
        <v>13986</v>
      </c>
      <c r="B2356" t="s">
        <v>42</v>
      </c>
      <c r="C2356" t="s">
        <v>43</v>
      </c>
      <c r="D2356" t="s">
        <v>13987</v>
      </c>
      <c r="E2356">
        <v>3549.62</v>
      </c>
      <c r="F2356">
        <v>9</v>
      </c>
      <c r="G2356">
        <v>98.97</v>
      </c>
      <c r="H2356">
        <v>1</v>
      </c>
      <c r="I2356" t="s">
        <v>33</v>
      </c>
    </row>
    <row r="2357" spans="1:9" x14ac:dyDescent="0.3">
      <c r="A2357" t="s">
        <v>13991</v>
      </c>
      <c r="B2357" t="s">
        <v>80</v>
      </c>
      <c r="C2357" t="s">
        <v>43</v>
      </c>
      <c r="D2357" t="s">
        <v>13992</v>
      </c>
      <c r="E2357">
        <v>277.56</v>
      </c>
      <c r="F2357">
        <v>4</v>
      </c>
      <c r="G2357">
        <v>-16.260000000000002</v>
      </c>
      <c r="I2357" t="s">
        <v>33</v>
      </c>
    </row>
    <row r="2358" spans="1:9" x14ac:dyDescent="0.3">
      <c r="A2358" t="s">
        <v>13997</v>
      </c>
      <c r="B2358" t="s">
        <v>42</v>
      </c>
      <c r="C2358" t="s">
        <v>43</v>
      </c>
      <c r="D2358" t="s">
        <v>13998</v>
      </c>
      <c r="E2358">
        <v>779.63</v>
      </c>
      <c r="F2358">
        <v>2</v>
      </c>
      <c r="G2358">
        <v>-50.71</v>
      </c>
      <c r="H2358">
        <v>1</v>
      </c>
      <c r="I2358" t="s">
        <v>55</v>
      </c>
    </row>
    <row r="2359" spans="1:9" x14ac:dyDescent="0.3">
      <c r="A2359" t="s">
        <v>14002</v>
      </c>
      <c r="B2359" t="s">
        <v>80</v>
      </c>
      <c r="C2359" t="s">
        <v>43</v>
      </c>
      <c r="D2359" t="s">
        <v>14003</v>
      </c>
      <c r="E2359">
        <v>2239.31</v>
      </c>
      <c r="F2359">
        <v>8</v>
      </c>
      <c r="G2359">
        <v>70.52</v>
      </c>
      <c r="H2359">
        <v>1</v>
      </c>
      <c r="I2359" t="s">
        <v>55</v>
      </c>
    </row>
    <row r="2360" spans="1:9" x14ac:dyDescent="0.3">
      <c r="A2360" t="s">
        <v>14008</v>
      </c>
      <c r="B2360" t="s">
        <v>80</v>
      </c>
      <c r="C2360" t="s">
        <v>71</v>
      </c>
      <c r="D2360" t="s">
        <v>14009</v>
      </c>
      <c r="E2360">
        <v>910.69</v>
      </c>
      <c r="F2360">
        <v>9</v>
      </c>
      <c r="G2360">
        <v>-18.850000000000001</v>
      </c>
      <c r="I2360" t="s">
        <v>55</v>
      </c>
    </row>
    <row r="2361" spans="1:9" x14ac:dyDescent="0.3">
      <c r="A2361" t="s">
        <v>14013</v>
      </c>
      <c r="B2361" t="s">
        <v>42</v>
      </c>
      <c r="C2361" t="s">
        <v>63</v>
      </c>
      <c r="D2361" t="s">
        <v>14014</v>
      </c>
      <c r="E2361">
        <v>4956.22</v>
      </c>
      <c r="F2361">
        <v>10</v>
      </c>
      <c r="G2361">
        <v>-64.42</v>
      </c>
      <c r="I2361" t="s">
        <v>55</v>
      </c>
    </row>
    <row r="2362" spans="1:9" x14ac:dyDescent="0.3">
      <c r="A2362" t="s">
        <v>14019</v>
      </c>
      <c r="B2362" t="s">
        <v>80</v>
      </c>
      <c r="C2362" t="s">
        <v>71</v>
      </c>
      <c r="D2362" t="s">
        <v>14020</v>
      </c>
      <c r="E2362">
        <v>3513.22</v>
      </c>
      <c r="F2362">
        <v>5</v>
      </c>
      <c r="G2362">
        <v>-3.1</v>
      </c>
      <c r="I2362" t="s">
        <v>55</v>
      </c>
    </row>
    <row r="2363" spans="1:9" x14ac:dyDescent="0.3">
      <c r="A2363" t="s">
        <v>14025</v>
      </c>
      <c r="B2363" t="s">
        <v>80</v>
      </c>
      <c r="C2363" t="s">
        <v>95</v>
      </c>
      <c r="D2363" t="s">
        <v>14026</v>
      </c>
      <c r="E2363">
        <v>1496.52</v>
      </c>
      <c r="F2363">
        <v>1</v>
      </c>
      <c r="G2363">
        <v>-36.28</v>
      </c>
      <c r="H2363">
        <v>1</v>
      </c>
      <c r="I2363" t="s">
        <v>55</v>
      </c>
    </row>
    <row r="2364" spans="1:9" x14ac:dyDescent="0.3">
      <c r="A2364" t="s">
        <v>14031</v>
      </c>
      <c r="B2364" t="s">
        <v>42</v>
      </c>
      <c r="C2364" t="s">
        <v>71</v>
      </c>
      <c r="D2364" t="s">
        <v>14032</v>
      </c>
      <c r="E2364">
        <v>424.14</v>
      </c>
      <c r="F2364">
        <v>2</v>
      </c>
      <c r="G2364">
        <v>-43.69</v>
      </c>
      <c r="I2364" t="s">
        <v>33</v>
      </c>
    </row>
    <row r="2365" spans="1:9" x14ac:dyDescent="0.3">
      <c r="A2365" t="s">
        <v>14037</v>
      </c>
      <c r="B2365" t="s">
        <v>80</v>
      </c>
      <c r="C2365" t="s">
        <v>95</v>
      </c>
      <c r="D2365" t="s">
        <v>14038</v>
      </c>
      <c r="E2365">
        <v>2240.5100000000002</v>
      </c>
      <c r="F2365">
        <v>2</v>
      </c>
      <c r="G2365">
        <v>89.74</v>
      </c>
      <c r="H2365">
        <v>1</v>
      </c>
      <c r="I2365" t="s">
        <v>55</v>
      </c>
    </row>
    <row r="2366" spans="1:9" x14ac:dyDescent="0.3">
      <c r="A2366" t="s">
        <v>14043</v>
      </c>
      <c r="B2366" t="s">
        <v>80</v>
      </c>
      <c r="C2366" t="s">
        <v>63</v>
      </c>
      <c r="D2366" t="s">
        <v>14044</v>
      </c>
      <c r="E2366">
        <v>4213.53</v>
      </c>
      <c r="F2366">
        <v>3</v>
      </c>
      <c r="G2366">
        <v>-90.24</v>
      </c>
      <c r="H2366">
        <v>1</v>
      </c>
      <c r="I2366" t="s">
        <v>55</v>
      </c>
    </row>
    <row r="2367" spans="1:9" x14ac:dyDescent="0.3">
      <c r="A2367" t="s">
        <v>14049</v>
      </c>
      <c r="B2367" t="s">
        <v>42</v>
      </c>
      <c r="C2367" t="s">
        <v>43</v>
      </c>
      <c r="D2367" t="s">
        <v>14050</v>
      </c>
      <c r="E2367">
        <v>4996.54</v>
      </c>
      <c r="F2367">
        <v>6</v>
      </c>
      <c r="G2367">
        <v>-78.39</v>
      </c>
      <c r="I2367" t="s">
        <v>55</v>
      </c>
    </row>
    <row r="2368" spans="1:9" x14ac:dyDescent="0.3">
      <c r="A2368" t="s">
        <v>14055</v>
      </c>
      <c r="B2368" t="s">
        <v>42</v>
      </c>
      <c r="C2368" t="s">
        <v>43</v>
      </c>
      <c r="D2368" t="s">
        <v>14056</v>
      </c>
      <c r="E2368">
        <v>3255.87</v>
      </c>
      <c r="F2368">
        <v>2</v>
      </c>
      <c r="G2368">
        <v>-79.44</v>
      </c>
      <c r="H2368">
        <v>1</v>
      </c>
      <c r="I2368" t="s">
        <v>55</v>
      </c>
    </row>
    <row r="2369" spans="1:9" x14ac:dyDescent="0.3">
      <c r="A2369" t="s">
        <v>14061</v>
      </c>
      <c r="B2369" t="s">
        <v>30</v>
      </c>
      <c r="C2369" t="s">
        <v>31</v>
      </c>
      <c r="D2369" t="s">
        <v>14062</v>
      </c>
      <c r="E2369">
        <v>4043.21</v>
      </c>
      <c r="F2369">
        <v>4</v>
      </c>
      <c r="G2369">
        <v>-89.61</v>
      </c>
      <c r="I2369" t="s">
        <v>45</v>
      </c>
    </row>
    <row r="2370" spans="1:9" x14ac:dyDescent="0.3">
      <c r="A2370" t="s">
        <v>14067</v>
      </c>
      <c r="B2370" t="s">
        <v>80</v>
      </c>
      <c r="C2370" t="s">
        <v>95</v>
      </c>
      <c r="D2370" t="s">
        <v>14068</v>
      </c>
      <c r="E2370">
        <v>456.1</v>
      </c>
      <c r="F2370">
        <v>3</v>
      </c>
      <c r="G2370">
        <v>45.18</v>
      </c>
      <c r="H2370">
        <v>1</v>
      </c>
      <c r="I2370" t="s">
        <v>55</v>
      </c>
    </row>
    <row r="2371" spans="1:9" x14ac:dyDescent="0.3">
      <c r="A2371" t="s">
        <v>14073</v>
      </c>
      <c r="B2371" t="s">
        <v>80</v>
      </c>
      <c r="C2371" t="s">
        <v>71</v>
      </c>
      <c r="D2371" t="s">
        <v>14074</v>
      </c>
      <c r="E2371">
        <v>861.15</v>
      </c>
      <c r="F2371">
        <v>5</v>
      </c>
      <c r="G2371">
        <v>90.89</v>
      </c>
      <c r="I2371" t="s">
        <v>33</v>
      </c>
    </row>
    <row r="2372" spans="1:9" x14ac:dyDescent="0.3">
      <c r="A2372" t="s">
        <v>14079</v>
      </c>
      <c r="B2372" t="s">
        <v>30</v>
      </c>
      <c r="C2372" t="s">
        <v>43</v>
      </c>
      <c r="D2372" t="s">
        <v>14080</v>
      </c>
      <c r="E2372">
        <v>2122.41</v>
      </c>
      <c r="F2372">
        <v>9</v>
      </c>
      <c r="G2372">
        <v>-64.540000000000006</v>
      </c>
      <c r="I2372" t="s">
        <v>55</v>
      </c>
    </row>
    <row r="2373" spans="1:9" x14ac:dyDescent="0.3">
      <c r="A2373" t="s">
        <v>14085</v>
      </c>
      <c r="B2373" t="s">
        <v>42</v>
      </c>
      <c r="C2373" t="s">
        <v>95</v>
      </c>
      <c r="D2373" t="s">
        <v>14086</v>
      </c>
      <c r="E2373">
        <v>1932.01</v>
      </c>
      <c r="F2373">
        <v>8</v>
      </c>
      <c r="G2373">
        <v>29.18</v>
      </c>
      <c r="H2373">
        <v>1</v>
      </c>
      <c r="I2373" t="s">
        <v>45</v>
      </c>
    </row>
    <row r="2374" spans="1:9" x14ac:dyDescent="0.3">
      <c r="A2374" t="s">
        <v>14091</v>
      </c>
      <c r="B2374" t="s">
        <v>42</v>
      </c>
      <c r="C2374" t="s">
        <v>95</v>
      </c>
      <c r="D2374" t="s">
        <v>14092</v>
      </c>
      <c r="E2374">
        <v>1075.47</v>
      </c>
      <c r="F2374">
        <v>2</v>
      </c>
      <c r="G2374">
        <v>2.67</v>
      </c>
      <c r="I2374" t="s">
        <v>45</v>
      </c>
    </row>
    <row r="2375" spans="1:9" x14ac:dyDescent="0.3">
      <c r="A2375" t="s">
        <v>14097</v>
      </c>
      <c r="B2375" t="s">
        <v>42</v>
      </c>
      <c r="C2375" t="s">
        <v>43</v>
      </c>
      <c r="D2375" t="s">
        <v>14098</v>
      </c>
      <c r="E2375">
        <v>1048.77</v>
      </c>
      <c r="F2375">
        <v>2</v>
      </c>
      <c r="G2375">
        <v>71.819999999999993</v>
      </c>
      <c r="I2375" t="s">
        <v>45</v>
      </c>
    </row>
    <row r="2376" spans="1:9" x14ac:dyDescent="0.3">
      <c r="A2376" t="s">
        <v>14103</v>
      </c>
      <c r="B2376" t="s">
        <v>30</v>
      </c>
      <c r="C2376" t="s">
        <v>63</v>
      </c>
      <c r="D2376" t="s">
        <v>14104</v>
      </c>
      <c r="E2376">
        <v>2949.83</v>
      </c>
      <c r="F2376">
        <v>6</v>
      </c>
      <c r="G2376">
        <v>35.35</v>
      </c>
      <c r="I2376" t="s">
        <v>55</v>
      </c>
    </row>
    <row r="2377" spans="1:9" x14ac:dyDescent="0.3">
      <c r="A2377" t="s">
        <v>14109</v>
      </c>
      <c r="B2377" t="s">
        <v>30</v>
      </c>
      <c r="C2377" t="s">
        <v>63</v>
      </c>
      <c r="D2377" t="s">
        <v>14110</v>
      </c>
      <c r="E2377">
        <v>2913.21</v>
      </c>
      <c r="F2377">
        <v>5</v>
      </c>
      <c r="G2377">
        <v>-71.180000000000007</v>
      </c>
      <c r="I2377" t="s">
        <v>33</v>
      </c>
    </row>
    <row r="2378" spans="1:9" x14ac:dyDescent="0.3">
      <c r="A2378" t="s">
        <v>14115</v>
      </c>
      <c r="B2378" t="s">
        <v>30</v>
      </c>
      <c r="C2378" t="s">
        <v>43</v>
      </c>
      <c r="D2378" t="s">
        <v>14116</v>
      </c>
      <c r="E2378">
        <v>442.47</v>
      </c>
      <c r="F2378">
        <v>1</v>
      </c>
      <c r="G2378">
        <v>90.64</v>
      </c>
      <c r="H2378">
        <v>1</v>
      </c>
      <c r="I2378" t="s">
        <v>45</v>
      </c>
    </row>
    <row r="2379" spans="1:9" x14ac:dyDescent="0.3">
      <c r="A2379" t="s">
        <v>14121</v>
      </c>
      <c r="B2379" t="s">
        <v>30</v>
      </c>
      <c r="C2379" t="s">
        <v>31</v>
      </c>
      <c r="D2379" t="s">
        <v>14122</v>
      </c>
      <c r="E2379">
        <v>4043.69</v>
      </c>
      <c r="F2379">
        <v>4</v>
      </c>
      <c r="G2379">
        <v>63.84</v>
      </c>
      <c r="H2379">
        <v>1</v>
      </c>
      <c r="I2379" t="s">
        <v>45</v>
      </c>
    </row>
    <row r="2380" spans="1:9" x14ac:dyDescent="0.3">
      <c r="A2380" t="s">
        <v>14127</v>
      </c>
      <c r="B2380" t="s">
        <v>42</v>
      </c>
      <c r="C2380" t="s">
        <v>31</v>
      </c>
      <c r="D2380" t="s">
        <v>14128</v>
      </c>
      <c r="E2380">
        <v>2658.63</v>
      </c>
      <c r="F2380">
        <v>5</v>
      </c>
      <c r="G2380">
        <v>40.92</v>
      </c>
      <c r="I2380" t="s">
        <v>45</v>
      </c>
    </row>
    <row r="2381" spans="1:9" x14ac:dyDescent="0.3">
      <c r="A2381" t="s">
        <v>14133</v>
      </c>
      <c r="B2381" t="s">
        <v>80</v>
      </c>
      <c r="C2381" t="s">
        <v>63</v>
      </c>
      <c r="D2381" t="s">
        <v>14134</v>
      </c>
      <c r="E2381">
        <v>938.28</v>
      </c>
      <c r="F2381">
        <v>7</v>
      </c>
      <c r="G2381">
        <v>-38.840000000000003</v>
      </c>
      <c r="I2381" t="s">
        <v>55</v>
      </c>
    </row>
    <row r="2382" spans="1:9" x14ac:dyDescent="0.3">
      <c r="A2382" t="s">
        <v>14139</v>
      </c>
      <c r="B2382" t="s">
        <v>42</v>
      </c>
      <c r="C2382" t="s">
        <v>71</v>
      </c>
      <c r="D2382" t="s">
        <v>14140</v>
      </c>
      <c r="E2382">
        <v>663.37</v>
      </c>
      <c r="F2382">
        <v>8</v>
      </c>
      <c r="G2382">
        <v>-37.840000000000003</v>
      </c>
      <c r="I2382" t="s">
        <v>45</v>
      </c>
    </row>
    <row r="2383" spans="1:9" x14ac:dyDescent="0.3">
      <c r="A2383" t="s">
        <v>14145</v>
      </c>
      <c r="B2383" t="s">
        <v>42</v>
      </c>
      <c r="C2383" t="s">
        <v>95</v>
      </c>
      <c r="D2383" t="s">
        <v>14146</v>
      </c>
      <c r="E2383">
        <v>4270.2700000000004</v>
      </c>
      <c r="F2383">
        <v>9</v>
      </c>
      <c r="G2383">
        <v>87.9</v>
      </c>
      <c r="I2383" t="s">
        <v>33</v>
      </c>
    </row>
    <row r="2384" spans="1:9" x14ac:dyDescent="0.3">
      <c r="A2384" t="s">
        <v>14151</v>
      </c>
      <c r="B2384" t="s">
        <v>30</v>
      </c>
      <c r="C2384" t="s">
        <v>71</v>
      </c>
      <c r="D2384" t="s">
        <v>14152</v>
      </c>
      <c r="E2384">
        <v>1951.69</v>
      </c>
      <c r="F2384">
        <v>6</v>
      </c>
      <c r="G2384">
        <v>-1.31</v>
      </c>
      <c r="H2384">
        <v>1</v>
      </c>
      <c r="I2384" t="s">
        <v>55</v>
      </c>
    </row>
    <row r="2385" spans="1:9" x14ac:dyDescent="0.3">
      <c r="A2385" t="s">
        <v>14157</v>
      </c>
      <c r="B2385" t="s">
        <v>42</v>
      </c>
      <c r="C2385" t="s">
        <v>95</v>
      </c>
      <c r="D2385" t="s">
        <v>14158</v>
      </c>
      <c r="E2385">
        <v>4626.3500000000004</v>
      </c>
      <c r="F2385">
        <v>6</v>
      </c>
      <c r="G2385">
        <v>29.68</v>
      </c>
      <c r="H2385">
        <v>1</v>
      </c>
      <c r="I2385" t="s">
        <v>33</v>
      </c>
    </row>
    <row r="2386" spans="1:9" x14ac:dyDescent="0.3">
      <c r="A2386" t="s">
        <v>14162</v>
      </c>
      <c r="B2386" t="s">
        <v>42</v>
      </c>
      <c r="C2386" t="s">
        <v>95</v>
      </c>
      <c r="D2386" t="s">
        <v>14163</v>
      </c>
      <c r="E2386">
        <v>1411.53</v>
      </c>
      <c r="F2386">
        <v>8</v>
      </c>
      <c r="G2386">
        <v>-23.39</v>
      </c>
      <c r="I2386" t="s">
        <v>55</v>
      </c>
    </row>
    <row r="2387" spans="1:9" x14ac:dyDescent="0.3">
      <c r="A2387" t="s">
        <v>14168</v>
      </c>
      <c r="B2387" t="s">
        <v>80</v>
      </c>
      <c r="C2387" t="s">
        <v>31</v>
      </c>
      <c r="D2387" t="s">
        <v>14169</v>
      </c>
      <c r="E2387">
        <v>1371.74</v>
      </c>
      <c r="F2387">
        <v>7</v>
      </c>
      <c r="G2387">
        <v>-30.85</v>
      </c>
      <c r="I2387" t="s">
        <v>33</v>
      </c>
    </row>
    <row r="2388" spans="1:9" x14ac:dyDescent="0.3">
      <c r="A2388" t="s">
        <v>14173</v>
      </c>
      <c r="B2388" t="s">
        <v>42</v>
      </c>
      <c r="C2388" t="s">
        <v>43</v>
      </c>
      <c r="D2388" t="s">
        <v>14174</v>
      </c>
      <c r="E2388">
        <v>57.87</v>
      </c>
      <c r="F2388">
        <v>7</v>
      </c>
      <c r="G2388">
        <v>62.42</v>
      </c>
      <c r="H2388">
        <v>1</v>
      </c>
      <c r="I2388" t="s">
        <v>55</v>
      </c>
    </row>
    <row r="2389" spans="1:9" x14ac:dyDescent="0.3">
      <c r="A2389" t="s">
        <v>14179</v>
      </c>
      <c r="B2389" t="s">
        <v>30</v>
      </c>
      <c r="C2389" t="s">
        <v>63</v>
      </c>
      <c r="D2389" t="s">
        <v>14180</v>
      </c>
      <c r="E2389">
        <v>2999.08</v>
      </c>
      <c r="F2389">
        <v>7</v>
      </c>
      <c r="G2389">
        <v>97.24</v>
      </c>
      <c r="I2389" t="s">
        <v>33</v>
      </c>
    </row>
    <row r="2390" spans="1:9" x14ac:dyDescent="0.3">
      <c r="A2390" t="s">
        <v>14185</v>
      </c>
      <c r="B2390" t="s">
        <v>42</v>
      </c>
      <c r="C2390" t="s">
        <v>63</v>
      </c>
      <c r="D2390" t="s">
        <v>14186</v>
      </c>
      <c r="E2390">
        <v>3831.36</v>
      </c>
      <c r="F2390">
        <v>7</v>
      </c>
      <c r="G2390">
        <v>54.65</v>
      </c>
      <c r="H2390">
        <v>1</v>
      </c>
      <c r="I2390" t="s">
        <v>55</v>
      </c>
    </row>
    <row r="2391" spans="1:9" x14ac:dyDescent="0.3">
      <c r="A2391" t="s">
        <v>14191</v>
      </c>
      <c r="B2391" t="s">
        <v>30</v>
      </c>
      <c r="C2391" t="s">
        <v>71</v>
      </c>
      <c r="D2391" t="s">
        <v>14192</v>
      </c>
      <c r="E2391">
        <v>502.23</v>
      </c>
      <c r="F2391">
        <v>10</v>
      </c>
      <c r="G2391">
        <v>-8.11</v>
      </c>
      <c r="H2391">
        <v>1</v>
      </c>
      <c r="I2391" t="s">
        <v>33</v>
      </c>
    </row>
    <row r="2392" spans="1:9" x14ac:dyDescent="0.3">
      <c r="A2392" t="s">
        <v>14196</v>
      </c>
      <c r="B2392" t="s">
        <v>42</v>
      </c>
      <c r="C2392" t="s">
        <v>95</v>
      </c>
      <c r="D2392" t="s">
        <v>14197</v>
      </c>
      <c r="E2392">
        <v>1059.58</v>
      </c>
      <c r="F2392">
        <v>1</v>
      </c>
      <c r="G2392">
        <v>35.08</v>
      </c>
      <c r="H2392">
        <v>1</v>
      </c>
      <c r="I2392" t="s">
        <v>33</v>
      </c>
    </row>
    <row r="2393" spans="1:9" x14ac:dyDescent="0.3">
      <c r="A2393" t="s">
        <v>14202</v>
      </c>
      <c r="B2393" t="s">
        <v>30</v>
      </c>
      <c r="C2393" t="s">
        <v>43</v>
      </c>
      <c r="D2393" t="s">
        <v>14203</v>
      </c>
      <c r="E2393">
        <v>2422.5100000000002</v>
      </c>
      <c r="F2393">
        <v>3</v>
      </c>
      <c r="G2393">
        <v>68.83</v>
      </c>
      <c r="H2393">
        <v>1</v>
      </c>
      <c r="I2393" t="s">
        <v>33</v>
      </c>
    </row>
    <row r="2394" spans="1:9" x14ac:dyDescent="0.3">
      <c r="A2394" t="s">
        <v>14208</v>
      </c>
      <c r="B2394" t="s">
        <v>30</v>
      </c>
      <c r="C2394" t="s">
        <v>95</v>
      </c>
      <c r="D2394" t="s">
        <v>14209</v>
      </c>
      <c r="E2394">
        <v>2540.48</v>
      </c>
      <c r="F2394">
        <v>1</v>
      </c>
      <c r="G2394">
        <v>11.29</v>
      </c>
      <c r="I2394" t="s">
        <v>33</v>
      </c>
    </row>
    <row r="2395" spans="1:9" x14ac:dyDescent="0.3">
      <c r="A2395" t="s">
        <v>14214</v>
      </c>
      <c r="B2395" t="s">
        <v>42</v>
      </c>
      <c r="C2395" t="s">
        <v>43</v>
      </c>
      <c r="D2395" t="s">
        <v>14215</v>
      </c>
      <c r="E2395">
        <v>1747.95</v>
      </c>
      <c r="F2395">
        <v>3</v>
      </c>
      <c r="G2395">
        <v>-32.090000000000003</v>
      </c>
      <c r="I2395" t="s">
        <v>33</v>
      </c>
    </row>
    <row r="2396" spans="1:9" x14ac:dyDescent="0.3">
      <c r="A2396" t="s">
        <v>14220</v>
      </c>
      <c r="B2396" t="s">
        <v>30</v>
      </c>
      <c r="C2396" t="s">
        <v>71</v>
      </c>
      <c r="D2396" t="s">
        <v>14221</v>
      </c>
      <c r="E2396">
        <v>1828.13</v>
      </c>
      <c r="F2396">
        <v>8</v>
      </c>
      <c r="G2396">
        <v>94.02</v>
      </c>
      <c r="I2396" t="s">
        <v>45</v>
      </c>
    </row>
    <row r="2397" spans="1:9" x14ac:dyDescent="0.3">
      <c r="A2397" t="s">
        <v>14226</v>
      </c>
      <c r="B2397" t="s">
        <v>30</v>
      </c>
      <c r="C2397" t="s">
        <v>71</v>
      </c>
      <c r="D2397" t="s">
        <v>14227</v>
      </c>
      <c r="E2397">
        <v>4626.4799999999996</v>
      </c>
      <c r="F2397">
        <v>8</v>
      </c>
      <c r="G2397">
        <v>-43.5</v>
      </c>
      <c r="H2397">
        <v>1</v>
      </c>
      <c r="I2397" t="s">
        <v>55</v>
      </c>
    </row>
    <row r="2398" spans="1:9" x14ac:dyDescent="0.3">
      <c r="A2398" t="s">
        <v>14232</v>
      </c>
      <c r="B2398" t="s">
        <v>80</v>
      </c>
      <c r="C2398" t="s">
        <v>71</v>
      </c>
      <c r="D2398" t="s">
        <v>14233</v>
      </c>
      <c r="E2398">
        <v>2948.96</v>
      </c>
      <c r="F2398">
        <v>6</v>
      </c>
      <c r="G2398">
        <v>71.2</v>
      </c>
      <c r="H2398">
        <v>1</v>
      </c>
      <c r="I2398" t="s">
        <v>45</v>
      </c>
    </row>
    <row r="2399" spans="1:9" x14ac:dyDescent="0.3">
      <c r="A2399" t="s">
        <v>14238</v>
      </c>
      <c r="B2399" t="s">
        <v>42</v>
      </c>
      <c r="C2399" t="s">
        <v>63</v>
      </c>
      <c r="D2399" t="s">
        <v>14239</v>
      </c>
      <c r="E2399">
        <v>3635.07</v>
      </c>
      <c r="F2399">
        <v>10</v>
      </c>
      <c r="G2399">
        <v>-77.63</v>
      </c>
      <c r="H2399">
        <v>1</v>
      </c>
      <c r="I2399" t="s">
        <v>45</v>
      </c>
    </row>
    <row r="2400" spans="1:9" x14ac:dyDescent="0.3">
      <c r="A2400" t="s">
        <v>14244</v>
      </c>
      <c r="B2400" t="s">
        <v>80</v>
      </c>
      <c r="C2400" t="s">
        <v>95</v>
      </c>
      <c r="D2400" t="s">
        <v>14245</v>
      </c>
      <c r="E2400">
        <v>1731.4</v>
      </c>
      <c r="F2400">
        <v>4</v>
      </c>
      <c r="G2400">
        <v>-86.08</v>
      </c>
      <c r="I2400" t="s">
        <v>45</v>
      </c>
    </row>
    <row r="2401" spans="1:9" x14ac:dyDescent="0.3">
      <c r="A2401" t="s">
        <v>14250</v>
      </c>
      <c r="B2401" t="s">
        <v>42</v>
      </c>
      <c r="C2401" t="s">
        <v>71</v>
      </c>
      <c r="D2401" t="s">
        <v>14251</v>
      </c>
      <c r="E2401">
        <v>4406.88</v>
      </c>
      <c r="F2401">
        <v>9</v>
      </c>
      <c r="G2401">
        <v>-49.36</v>
      </c>
      <c r="I2401" t="s">
        <v>45</v>
      </c>
    </row>
    <row r="2402" spans="1:9" x14ac:dyDescent="0.3">
      <c r="A2402" t="s">
        <v>14256</v>
      </c>
      <c r="B2402" t="s">
        <v>80</v>
      </c>
      <c r="C2402" t="s">
        <v>43</v>
      </c>
      <c r="D2402" t="s">
        <v>14257</v>
      </c>
      <c r="E2402">
        <v>2829.32</v>
      </c>
      <c r="F2402">
        <v>4</v>
      </c>
      <c r="G2402">
        <v>98.67</v>
      </c>
      <c r="H2402">
        <v>1</v>
      </c>
      <c r="I2402" t="s">
        <v>55</v>
      </c>
    </row>
    <row r="2403" spans="1:9" x14ac:dyDescent="0.3">
      <c r="A2403" t="s">
        <v>14261</v>
      </c>
      <c r="B2403" t="s">
        <v>42</v>
      </c>
      <c r="C2403" t="s">
        <v>43</v>
      </c>
      <c r="D2403" t="s">
        <v>14262</v>
      </c>
      <c r="E2403">
        <v>4226.99</v>
      </c>
      <c r="F2403">
        <v>6</v>
      </c>
      <c r="G2403">
        <v>-27.84</v>
      </c>
      <c r="I2403" t="s">
        <v>55</v>
      </c>
    </row>
    <row r="2404" spans="1:9" x14ac:dyDescent="0.3">
      <c r="A2404" t="s">
        <v>14267</v>
      </c>
      <c r="B2404" t="s">
        <v>30</v>
      </c>
      <c r="C2404" t="s">
        <v>43</v>
      </c>
      <c r="D2404" t="s">
        <v>14268</v>
      </c>
      <c r="E2404">
        <v>1111.3699999999999</v>
      </c>
      <c r="F2404">
        <v>1</v>
      </c>
      <c r="G2404">
        <v>61.96</v>
      </c>
      <c r="I2404" t="s">
        <v>55</v>
      </c>
    </row>
    <row r="2405" spans="1:9" x14ac:dyDescent="0.3">
      <c r="A2405" t="s">
        <v>14272</v>
      </c>
      <c r="B2405" t="s">
        <v>42</v>
      </c>
      <c r="C2405" t="s">
        <v>63</v>
      </c>
      <c r="D2405" t="s">
        <v>14273</v>
      </c>
      <c r="E2405">
        <v>468.05</v>
      </c>
      <c r="F2405">
        <v>10</v>
      </c>
      <c r="G2405">
        <v>-95.65</v>
      </c>
      <c r="H2405">
        <v>1</v>
      </c>
      <c r="I2405" t="s">
        <v>33</v>
      </c>
    </row>
    <row r="2406" spans="1:9" x14ac:dyDescent="0.3">
      <c r="A2406" t="s">
        <v>14277</v>
      </c>
      <c r="B2406" t="s">
        <v>30</v>
      </c>
      <c r="C2406" t="s">
        <v>63</v>
      </c>
      <c r="D2406" t="s">
        <v>14278</v>
      </c>
      <c r="E2406">
        <v>4519.6099999999997</v>
      </c>
      <c r="F2406">
        <v>10</v>
      </c>
      <c r="G2406">
        <v>-66.11</v>
      </c>
      <c r="I2406" t="s">
        <v>45</v>
      </c>
    </row>
    <row r="2407" spans="1:9" x14ac:dyDescent="0.3">
      <c r="A2407" t="s">
        <v>14283</v>
      </c>
      <c r="B2407" t="s">
        <v>30</v>
      </c>
      <c r="C2407" t="s">
        <v>71</v>
      </c>
      <c r="D2407" t="s">
        <v>14284</v>
      </c>
      <c r="E2407">
        <v>1078.99</v>
      </c>
      <c r="F2407">
        <v>9</v>
      </c>
      <c r="G2407">
        <v>-83.78</v>
      </c>
      <c r="I2407" t="s">
        <v>45</v>
      </c>
    </row>
    <row r="2408" spans="1:9" x14ac:dyDescent="0.3">
      <c r="A2408" t="s">
        <v>14289</v>
      </c>
      <c r="B2408" t="s">
        <v>30</v>
      </c>
      <c r="C2408" t="s">
        <v>43</v>
      </c>
      <c r="D2408" t="s">
        <v>14290</v>
      </c>
      <c r="E2408">
        <v>2344.38</v>
      </c>
      <c r="F2408">
        <v>7</v>
      </c>
      <c r="G2408">
        <v>-96.09</v>
      </c>
      <c r="H2408">
        <v>1</v>
      </c>
      <c r="I2408" t="s">
        <v>45</v>
      </c>
    </row>
    <row r="2409" spans="1:9" x14ac:dyDescent="0.3">
      <c r="A2409" t="s">
        <v>14294</v>
      </c>
      <c r="B2409" t="s">
        <v>42</v>
      </c>
      <c r="C2409" t="s">
        <v>95</v>
      </c>
      <c r="D2409" t="s">
        <v>14295</v>
      </c>
      <c r="E2409">
        <v>2151.73</v>
      </c>
      <c r="F2409">
        <v>6</v>
      </c>
      <c r="G2409">
        <v>58.75</v>
      </c>
      <c r="H2409">
        <v>1</v>
      </c>
      <c r="I2409" t="s">
        <v>33</v>
      </c>
    </row>
    <row r="2410" spans="1:9" x14ac:dyDescent="0.3">
      <c r="A2410" t="s">
        <v>14300</v>
      </c>
      <c r="B2410" t="s">
        <v>30</v>
      </c>
      <c r="C2410" t="s">
        <v>95</v>
      </c>
      <c r="D2410" t="s">
        <v>14301</v>
      </c>
      <c r="E2410">
        <v>2679.35</v>
      </c>
      <c r="F2410">
        <v>10</v>
      </c>
      <c r="G2410">
        <v>66.72</v>
      </c>
      <c r="H2410">
        <v>1</v>
      </c>
      <c r="I2410" t="s">
        <v>55</v>
      </c>
    </row>
    <row r="2411" spans="1:9" x14ac:dyDescent="0.3">
      <c r="A2411" s="2" t="s">
        <v>14305</v>
      </c>
      <c r="B2411" t="s">
        <v>30</v>
      </c>
      <c r="C2411" t="s">
        <v>63</v>
      </c>
      <c r="D2411" t="s">
        <v>14306</v>
      </c>
      <c r="E2411">
        <v>4242.6000000000004</v>
      </c>
      <c r="F2411">
        <v>5</v>
      </c>
      <c r="G2411">
        <v>-85.17</v>
      </c>
      <c r="H2411">
        <v>1</v>
      </c>
      <c r="I2411" t="s">
        <v>33</v>
      </c>
    </row>
    <row r="2412" spans="1:9" x14ac:dyDescent="0.3">
      <c r="A2412" t="s">
        <v>14310</v>
      </c>
      <c r="B2412" t="s">
        <v>30</v>
      </c>
      <c r="C2412" t="s">
        <v>31</v>
      </c>
      <c r="D2412" t="s">
        <v>14311</v>
      </c>
      <c r="E2412">
        <v>3883.14</v>
      </c>
      <c r="F2412">
        <v>4</v>
      </c>
      <c r="G2412">
        <v>-76.319999999999993</v>
      </c>
      <c r="I2412" t="s">
        <v>45</v>
      </c>
    </row>
    <row r="2413" spans="1:9" x14ac:dyDescent="0.3">
      <c r="A2413" t="s">
        <v>14316</v>
      </c>
      <c r="B2413" t="s">
        <v>42</v>
      </c>
      <c r="C2413" t="s">
        <v>31</v>
      </c>
      <c r="D2413" t="s">
        <v>14317</v>
      </c>
      <c r="E2413">
        <v>3889.21</v>
      </c>
      <c r="F2413">
        <v>4</v>
      </c>
      <c r="G2413">
        <v>27.77</v>
      </c>
      <c r="I2413" t="s">
        <v>45</v>
      </c>
    </row>
    <row r="2414" spans="1:9" x14ac:dyDescent="0.3">
      <c r="A2414" t="s">
        <v>14322</v>
      </c>
      <c r="B2414" t="s">
        <v>30</v>
      </c>
      <c r="C2414" t="s">
        <v>43</v>
      </c>
      <c r="D2414" t="s">
        <v>14323</v>
      </c>
      <c r="E2414">
        <v>4836</v>
      </c>
      <c r="F2414">
        <v>10</v>
      </c>
      <c r="G2414">
        <v>-20.91</v>
      </c>
      <c r="I2414" t="s">
        <v>55</v>
      </c>
    </row>
    <row r="2415" spans="1:9" x14ac:dyDescent="0.3">
      <c r="A2415" t="s">
        <v>14328</v>
      </c>
      <c r="B2415" t="s">
        <v>80</v>
      </c>
      <c r="C2415" t="s">
        <v>71</v>
      </c>
      <c r="D2415" t="s">
        <v>14329</v>
      </c>
      <c r="E2415">
        <v>2701.9</v>
      </c>
      <c r="F2415">
        <v>1</v>
      </c>
      <c r="G2415">
        <v>-74.86</v>
      </c>
      <c r="H2415">
        <v>1</v>
      </c>
      <c r="I2415" t="s">
        <v>33</v>
      </c>
    </row>
    <row r="2416" spans="1:9" x14ac:dyDescent="0.3">
      <c r="A2416" t="s">
        <v>14334</v>
      </c>
      <c r="B2416" t="s">
        <v>42</v>
      </c>
      <c r="C2416" t="s">
        <v>63</v>
      </c>
      <c r="D2416" t="s">
        <v>14335</v>
      </c>
      <c r="E2416">
        <v>332.58</v>
      </c>
      <c r="F2416">
        <v>1</v>
      </c>
      <c r="G2416">
        <v>6.49</v>
      </c>
      <c r="I2416" t="s">
        <v>33</v>
      </c>
    </row>
    <row r="2417" spans="1:9" x14ac:dyDescent="0.3">
      <c r="A2417" t="s">
        <v>14339</v>
      </c>
      <c r="B2417" t="s">
        <v>80</v>
      </c>
      <c r="C2417" t="s">
        <v>31</v>
      </c>
      <c r="D2417" t="s">
        <v>14340</v>
      </c>
      <c r="E2417">
        <v>2991.98</v>
      </c>
      <c r="F2417">
        <v>10</v>
      </c>
      <c r="G2417">
        <v>16.91</v>
      </c>
      <c r="H2417">
        <v>1</v>
      </c>
      <c r="I2417" t="s">
        <v>55</v>
      </c>
    </row>
    <row r="2418" spans="1:9" x14ac:dyDescent="0.3">
      <c r="A2418" t="s">
        <v>14345</v>
      </c>
      <c r="B2418" t="s">
        <v>42</v>
      </c>
      <c r="C2418" t="s">
        <v>31</v>
      </c>
      <c r="D2418" t="s">
        <v>14346</v>
      </c>
      <c r="E2418">
        <v>2391.5300000000002</v>
      </c>
      <c r="F2418">
        <v>3</v>
      </c>
      <c r="G2418">
        <v>-28.67</v>
      </c>
      <c r="H2418">
        <v>1</v>
      </c>
      <c r="I2418" t="s">
        <v>55</v>
      </c>
    </row>
    <row r="2419" spans="1:9" x14ac:dyDescent="0.3">
      <c r="A2419" t="s">
        <v>14351</v>
      </c>
      <c r="B2419" t="s">
        <v>30</v>
      </c>
      <c r="C2419" t="s">
        <v>43</v>
      </c>
      <c r="D2419" t="s">
        <v>14352</v>
      </c>
      <c r="E2419">
        <v>3828.12</v>
      </c>
      <c r="F2419">
        <v>5</v>
      </c>
      <c r="G2419">
        <v>-99.62</v>
      </c>
      <c r="H2419">
        <v>1</v>
      </c>
      <c r="I2419" t="s">
        <v>45</v>
      </c>
    </row>
    <row r="2420" spans="1:9" x14ac:dyDescent="0.3">
      <c r="A2420" t="s">
        <v>14356</v>
      </c>
      <c r="B2420" t="s">
        <v>42</v>
      </c>
      <c r="C2420" t="s">
        <v>43</v>
      </c>
      <c r="D2420" t="s">
        <v>14357</v>
      </c>
      <c r="E2420">
        <v>1421.08</v>
      </c>
      <c r="F2420">
        <v>1</v>
      </c>
      <c r="G2420">
        <v>-8.9700000000000006</v>
      </c>
      <c r="H2420">
        <v>1</v>
      </c>
      <c r="I2420" t="s">
        <v>55</v>
      </c>
    </row>
    <row r="2421" spans="1:9" x14ac:dyDescent="0.3">
      <c r="A2421" t="s">
        <v>14362</v>
      </c>
      <c r="B2421" t="s">
        <v>42</v>
      </c>
      <c r="C2421" t="s">
        <v>43</v>
      </c>
      <c r="D2421" t="s">
        <v>14363</v>
      </c>
      <c r="E2421">
        <v>1280.22</v>
      </c>
      <c r="F2421">
        <v>9</v>
      </c>
      <c r="G2421">
        <v>71.75</v>
      </c>
      <c r="H2421">
        <v>1</v>
      </c>
      <c r="I2421" t="s">
        <v>33</v>
      </c>
    </row>
    <row r="2422" spans="1:9" x14ac:dyDescent="0.3">
      <c r="A2422" t="s">
        <v>14368</v>
      </c>
      <c r="B2422" t="s">
        <v>42</v>
      </c>
      <c r="C2422" t="s">
        <v>63</v>
      </c>
      <c r="D2422" t="s">
        <v>14369</v>
      </c>
      <c r="E2422">
        <v>1417.68</v>
      </c>
      <c r="F2422">
        <v>3</v>
      </c>
      <c r="G2422">
        <v>-90.43</v>
      </c>
      <c r="H2422">
        <v>1</v>
      </c>
      <c r="I2422" t="s">
        <v>55</v>
      </c>
    </row>
    <row r="2423" spans="1:9" x14ac:dyDescent="0.3">
      <c r="A2423" t="s">
        <v>14374</v>
      </c>
      <c r="B2423" t="s">
        <v>80</v>
      </c>
      <c r="C2423" t="s">
        <v>95</v>
      </c>
      <c r="D2423" t="s">
        <v>14375</v>
      </c>
      <c r="E2423">
        <v>479.8</v>
      </c>
      <c r="F2423">
        <v>8</v>
      </c>
      <c r="G2423">
        <v>41.12</v>
      </c>
      <c r="H2423">
        <v>1</v>
      </c>
      <c r="I2423" t="s">
        <v>45</v>
      </c>
    </row>
    <row r="2424" spans="1:9" x14ac:dyDescent="0.3">
      <c r="A2424" t="s">
        <v>14379</v>
      </c>
      <c r="B2424" t="s">
        <v>80</v>
      </c>
      <c r="C2424" t="s">
        <v>95</v>
      </c>
      <c r="D2424" t="s">
        <v>14380</v>
      </c>
      <c r="E2424">
        <v>1383.01</v>
      </c>
      <c r="F2424">
        <v>5</v>
      </c>
      <c r="G2424">
        <v>7.33</v>
      </c>
      <c r="I2424" t="s">
        <v>33</v>
      </c>
    </row>
    <row r="2425" spans="1:9" x14ac:dyDescent="0.3">
      <c r="A2425" t="s">
        <v>14385</v>
      </c>
      <c r="B2425" t="s">
        <v>80</v>
      </c>
      <c r="C2425" t="s">
        <v>71</v>
      </c>
      <c r="D2425" t="s">
        <v>14386</v>
      </c>
      <c r="E2425">
        <v>1814.63</v>
      </c>
      <c r="F2425">
        <v>6</v>
      </c>
      <c r="G2425">
        <v>-99.62</v>
      </c>
      <c r="H2425">
        <v>1</v>
      </c>
      <c r="I2425" t="s">
        <v>45</v>
      </c>
    </row>
    <row r="2426" spans="1:9" x14ac:dyDescent="0.3">
      <c r="A2426" t="s">
        <v>14390</v>
      </c>
      <c r="B2426" t="s">
        <v>80</v>
      </c>
      <c r="C2426" t="s">
        <v>43</v>
      </c>
      <c r="D2426" t="s">
        <v>14391</v>
      </c>
      <c r="E2426">
        <v>1446.03</v>
      </c>
      <c r="F2426">
        <v>10</v>
      </c>
      <c r="G2426">
        <v>-56.14</v>
      </c>
      <c r="H2426">
        <v>1</v>
      </c>
      <c r="I2426" t="s">
        <v>45</v>
      </c>
    </row>
    <row r="2427" spans="1:9" x14ac:dyDescent="0.3">
      <c r="A2427" t="s">
        <v>14396</v>
      </c>
      <c r="B2427" t="s">
        <v>30</v>
      </c>
      <c r="C2427" t="s">
        <v>31</v>
      </c>
      <c r="D2427" t="s">
        <v>14397</v>
      </c>
      <c r="E2427">
        <v>3671.65</v>
      </c>
      <c r="F2427">
        <v>9</v>
      </c>
      <c r="G2427">
        <v>-70.17</v>
      </c>
      <c r="I2427" t="s">
        <v>55</v>
      </c>
    </row>
    <row r="2428" spans="1:9" x14ac:dyDescent="0.3">
      <c r="A2428" t="s">
        <v>14401</v>
      </c>
      <c r="B2428" t="s">
        <v>42</v>
      </c>
      <c r="C2428" t="s">
        <v>95</v>
      </c>
      <c r="D2428" t="s">
        <v>14402</v>
      </c>
      <c r="E2428">
        <v>3588.86</v>
      </c>
      <c r="F2428">
        <v>6</v>
      </c>
      <c r="G2428">
        <v>20.11</v>
      </c>
      <c r="H2428">
        <v>1</v>
      </c>
      <c r="I2428" t="s">
        <v>33</v>
      </c>
    </row>
    <row r="2429" spans="1:9" x14ac:dyDescent="0.3">
      <c r="A2429" t="s">
        <v>14407</v>
      </c>
      <c r="B2429" t="s">
        <v>42</v>
      </c>
      <c r="C2429" t="s">
        <v>63</v>
      </c>
      <c r="D2429" t="s">
        <v>14408</v>
      </c>
      <c r="E2429">
        <v>1939.89</v>
      </c>
      <c r="F2429">
        <v>2</v>
      </c>
      <c r="G2429">
        <v>-45.1</v>
      </c>
      <c r="H2429">
        <v>1</v>
      </c>
      <c r="I2429" t="s">
        <v>55</v>
      </c>
    </row>
    <row r="2430" spans="1:9" x14ac:dyDescent="0.3">
      <c r="A2430" t="s">
        <v>14413</v>
      </c>
      <c r="B2430" t="s">
        <v>30</v>
      </c>
      <c r="C2430" t="s">
        <v>63</v>
      </c>
      <c r="D2430" t="s">
        <v>14414</v>
      </c>
      <c r="E2430">
        <v>428.89</v>
      </c>
      <c r="F2430">
        <v>10</v>
      </c>
      <c r="G2430">
        <v>-61.22</v>
      </c>
      <c r="H2430">
        <v>1</v>
      </c>
      <c r="I2430" t="s">
        <v>45</v>
      </c>
    </row>
    <row r="2431" spans="1:9" x14ac:dyDescent="0.3">
      <c r="A2431" t="s">
        <v>14419</v>
      </c>
      <c r="B2431" t="s">
        <v>42</v>
      </c>
      <c r="C2431" t="s">
        <v>31</v>
      </c>
      <c r="D2431" t="s">
        <v>14420</v>
      </c>
      <c r="E2431">
        <v>2804.22</v>
      </c>
      <c r="F2431">
        <v>9</v>
      </c>
      <c r="G2431">
        <v>10.77</v>
      </c>
      <c r="H2431">
        <v>1</v>
      </c>
      <c r="I2431" t="s">
        <v>45</v>
      </c>
    </row>
    <row r="2432" spans="1:9" x14ac:dyDescent="0.3">
      <c r="A2432" t="s">
        <v>14425</v>
      </c>
      <c r="B2432" t="s">
        <v>42</v>
      </c>
      <c r="C2432" t="s">
        <v>95</v>
      </c>
      <c r="D2432" t="s">
        <v>14426</v>
      </c>
      <c r="E2432">
        <v>1255.6199999999999</v>
      </c>
      <c r="F2432">
        <v>3</v>
      </c>
      <c r="G2432">
        <v>28.36</v>
      </c>
      <c r="I2432" t="s">
        <v>33</v>
      </c>
    </row>
    <row r="2433" spans="1:9" x14ac:dyDescent="0.3">
      <c r="A2433" t="s">
        <v>14431</v>
      </c>
      <c r="B2433" t="s">
        <v>30</v>
      </c>
      <c r="C2433" t="s">
        <v>43</v>
      </c>
      <c r="D2433" t="s">
        <v>14432</v>
      </c>
      <c r="E2433">
        <v>2388.6</v>
      </c>
      <c r="F2433">
        <v>4</v>
      </c>
      <c r="G2433">
        <v>13.13</v>
      </c>
      <c r="H2433">
        <v>1</v>
      </c>
      <c r="I2433" t="s">
        <v>55</v>
      </c>
    </row>
    <row r="2434" spans="1:9" x14ac:dyDescent="0.3">
      <c r="A2434" t="s">
        <v>14437</v>
      </c>
      <c r="B2434" t="s">
        <v>80</v>
      </c>
      <c r="C2434" t="s">
        <v>95</v>
      </c>
      <c r="D2434" t="s">
        <v>14438</v>
      </c>
      <c r="E2434">
        <v>724.4</v>
      </c>
      <c r="F2434">
        <v>1</v>
      </c>
      <c r="G2434">
        <v>7.72</v>
      </c>
      <c r="I2434" t="s">
        <v>33</v>
      </c>
    </row>
    <row r="2435" spans="1:9" x14ac:dyDescent="0.3">
      <c r="A2435" t="s">
        <v>14443</v>
      </c>
      <c r="B2435" t="s">
        <v>42</v>
      </c>
      <c r="C2435" t="s">
        <v>63</v>
      </c>
      <c r="D2435" t="s">
        <v>14444</v>
      </c>
      <c r="E2435">
        <v>3077.9</v>
      </c>
      <c r="F2435">
        <v>4</v>
      </c>
      <c r="G2435">
        <v>-86.71</v>
      </c>
      <c r="H2435">
        <v>1</v>
      </c>
      <c r="I2435" t="s">
        <v>45</v>
      </c>
    </row>
    <row r="2436" spans="1:9" x14ac:dyDescent="0.3">
      <c r="A2436" t="s">
        <v>14449</v>
      </c>
      <c r="B2436" t="s">
        <v>30</v>
      </c>
      <c r="C2436" t="s">
        <v>95</v>
      </c>
      <c r="D2436" t="s">
        <v>14450</v>
      </c>
      <c r="E2436">
        <v>3477.14</v>
      </c>
      <c r="F2436">
        <v>1</v>
      </c>
      <c r="G2436">
        <v>-48.94</v>
      </c>
      <c r="H2436">
        <v>1</v>
      </c>
      <c r="I2436" t="s">
        <v>45</v>
      </c>
    </row>
    <row r="2437" spans="1:9" x14ac:dyDescent="0.3">
      <c r="A2437" t="s">
        <v>14455</v>
      </c>
      <c r="B2437" t="s">
        <v>80</v>
      </c>
      <c r="C2437" t="s">
        <v>43</v>
      </c>
      <c r="D2437" t="s">
        <v>14456</v>
      </c>
      <c r="E2437">
        <v>3492.52</v>
      </c>
      <c r="F2437">
        <v>9</v>
      </c>
      <c r="G2437">
        <v>-68.69</v>
      </c>
      <c r="H2437">
        <v>1</v>
      </c>
      <c r="I2437" t="s">
        <v>55</v>
      </c>
    </row>
    <row r="2438" spans="1:9" x14ac:dyDescent="0.3">
      <c r="A2438" t="s">
        <v>14461</v>
      </c>
      <c r="B2438" t="s">
        <v>30</v>
      </c>
      <c r="C2438" t="s">
        <v>43</v>
      </c>
      <c r="D2438" t="s">
        <v>14462</v>
      </c>
      <c r="E2438">
        <v>777.61</v>
      </c>
      <c r="F2438">
        <v>3</v>
      </c>
      <c r="G2438">
        <v>21.79</v>
      </c>
      <c r="H2438">
        <v>1</v>
      </c>
      <c r="I2438" t="s">
        <v>45</v>
      </c>
    </row>
    <row r="2439" spans="1:9" x14ac:dyDescent="0.3">
      <c r="A2439" t="s">
        <v>14467</v>
      </c>
      <c r="B2439" t="s">
        <v>80</v>
      </c>
      <c r="C2439" t="s">
        <v>95</v>
      </c>
      <c r="D2439" t="s">
        <v>14468</v>
      </c>
      <c r="E2439">
        <v>4838.5</v>
      </c>
      <c r="F2439">
        <v>5</v>
      </c>
      <c r="G2439">
        <v>-1.7</v>
      </c>
      <c r="H2439">
        <v>1</v>
      </c>
      <c r="I2439" t="s">
        <v>45</v>
      </c>
    </row>
    <row r="2440" spans="1:9" x14ac:dyDescent="0.3">
      <c r="A2440" t="s">
        <v>14473</v>
      </c>
      <c r="B2440" t="s">
        <v>30</v>
      </c>
      <c r="C2440" t="s">
        <v>95</v>
      </c>
      <c r="D2440" t="s">
        <v>14474</v>
      </c>
      <c r="E2440">
        <v>2749.06</v>
      </c>
      <c r="F2440">
        <v>2</v>
      </c>
      <c r="G2440">
        <v>38.659999999999997</v>
      </c>
      <c r="I2440" t="s">
        <v>55</v>
      </c>
    </row>
    <row r="2441" spans="1:9" x14ac:dyDescent="0.3">
      <c r="A2441" t="s">
        <v>14479</v>
      </c>
      <c r="B2441" t="s">
        <v>80</v>
      </c>
      <c r="C2441" t="s">
        <v>31</v>
      </c>
      <c r="D2441" t="s">
        <v>14480</v>
      </c>
      <c r="E2441">
        <v>1191.3</v>
      </c>
      <c r="F2441">
        <v>9</v>
      </c>
      <c r="G2441">
        <v>-32.89</v>
      </c>
      <c r="I2441" t="s">
        <v>55</v>
      </c>
    </row>
    <row r="2442" spans="1:9" x14ac:dyDescent="0.3">
      <c r="A2442" t="s">
        <v>14485</v>
      </c>
      <c r="B2442" t="s">
        <v>42</v>
      </c>
      <c r="C2442" t="s">
        <v>31</v>
      </c>
      <c r="D2442" t="s">
        <v>14486</v>
      </c>
      <c r="E2442">
        <v>3767.98</v>
      </c>
      <c r="F2442">
        <v>10</v>
      </c>
      <c r="G2442">
        <v>-78.819999999999993</v>
      </c>
      <c r="H2442">
        <v>1</v>
      </c>
      <c r="I2442" t="s">
        <v>45</v>
      </c>
    </row>
    <row r="2443" spans="1:9" x14ac:dyDescent="0.3">
      <c r="A2443" t="s">
        <v>14491</v>
      </c>
      <c r="B2443" t="s">
        <v>30</v>
      </c>
      <c r="C2443" t="s">
        <v>95</v>
      </c>
      <c r="D2443" t="s">
        <v>14492</v>
      </c>
      <c r="E2443">
        <v>3343.82</v>
      </c>
      <c r="F2443">
        <v>7</v>
      </c>
      <c r="G2443">
        <v>-62.33</v>
      </c>
      <c r="I2443" t="s">
        <v>55</v>
      </c>
    </row>
    <row r="2444" spans="1:9" x14ac:dyDescent="0.3">
      <c r="A2444" t="s">
        <v>14497</v>
      </c>
      <c r="B2444" t="s">
        <v>42</v>
      </c>
      <c r="C2444" t="s">
        <v>63</v>
      </c>
      <c r="D2444" t="s">
        <v>14498</v>
      </c>
      <c r="E2444">
        <v>1516.65</v>
      </c>
      <c r="F2444">
        <v>7</v>
      </c>
      <c r="G2444">
        <v>-84.27</v>
      </c>
      <c r="H2444">
        <v>1</v>
      </c>
      <c r="I2444" t="s">
        <v>45</v>
      </c>
    </row>
    <row r="2445" spans="1:9" x14ac:dyDescent="0.3">
      <c r="A2445" t="s">
        <v>14503</v>
      </c>
      <c r="B2445" t="s">
        <v>30</v>
      </c>
      <c r="C2445" t="s">
        <v>43</v>
      </c>
      <c r="D2445" t="s">
        <v>14504</v>
      </c>
      <c r="E2445">
        <v>317.54000000000002</v>
      </c>
      <c r="F2445">
        <v>5</v>
      </c>
      <c r="G2445">
        <v>-29.79</v>
      </c>
      <c r="I2445" t="s">
        <v>55</v>
      </c>
    </row>
    <row r="2446" spans="1:9" x14ac:dyDescent="0.3">
      <c r="A2446" t="s">
        <v>14509</v>
      </c>
      <c r="B2446" t="s">
        <v>42</v>
      </c>
      <c r="C2446" t="s">
        <v>71</v>
      </c>
      <c r="D2446" t="s">
        <v>14510</v>
      </c>
      <c r="E2446">
        <v>2334.94</v>
      </c>
      <c r="F2446">
        <v>5</v>
      </c>
      <c r="G2446">
        <v>-97.03</v>
      </c>
      <c r="I2446" t="s">
        <v>33</v>
      </c>
    </row>
    <row r="2447" spans="1:9" x14ac:dyDescent="0.3">
      <c r="A2447" t="s">
        <v>14514</v>
      </c>
      <c r="B2447" t="s">
        <v>30</v>
      </c>
      <c r="C2447" t="s">
        <v>95</v>
      </c>
      <c r="D2447" t="s">
        <v>14515</v>
      </c>
      <c r="E2447">
        <v>1674.53</v>
      </c>
      <c r="F2447">
        <v>7</v>
      </c>
      <c r="G2447">
        <v>-83.99</v>
      </c>
      <c r="I2447" t="s">
        <v>33</v>
      </c>
    </row>
    <row r="2448" spans="1:9" x14ac:dyDescent="0.3">
      <c r="A2448" t="s">
        <v>14520</v>
      </c>
      <c r="B2448" t="s">
        <v>80</v>
      </c>
      <c r="C2448" t="s">
        <v>71</v>
      </c>
      <c r="D2448" t="s">
        <v>14521</v>
      </c>
      <c r="E2448">
        <v>314.87</v>
      </c>
      <c r="F2448">
        <v>7</v>
      </c>
      <c r="G2448">
        <v>-17.11</v>
      </c>
      <c r="H2448">
        <v>1</v>
      </c>
      <c r="I2448" t="s">
        <v>45</v>
      </c>
    </row>
    <row r="2449" spans="1:9" x14ac:dyDescent="0.3">
      <c r="A2449" t="s">
        <v>14526</v>
      </c>
      <c r="B2449" t="s">
        <v>30</v>
      </c>
      <c r="C2449" t="s">
        <v>43</v>
      </c>
      <c r="D2449" t="s">
        <v>14527</v>
      </c>
      <c r="E2449">
        <v>953.16</v>
      </c>
      <c r="F2449">
        <v>9</v>
      </c>
      <c r="G2449">
        <v>78.680000000000007</v>
      </c>
      <c r="I2449" t="s">
        <v>45</v>
      </c>
    </row>
    <row r="2450" spans="1:9" x14ac:dyDescent="0.3">
      <c r="A2450" t="s">
        <v>14532</v>
      </c>
      <c r="B2450" t="s">
        <v>30</v>
      </c>
      <c r="C2450" t="s">
        <v>31</v>
      </c>
      <c r="D2450" t="s">
        <v>14533</v>
      </c>
      <c r="E2450">
        <v>4722.4399999999996</v>
      </c>
      <c r="F2450">
        <v>6</v>
      </c>
      <c r="G2450">
        <v>11.95</v>
      </c>
      <c r="I2450" t="s">
        <v>55</v>
      </c>
    </row>
    <row r="2451" spans="1:9" x14ac:dyDescent="0.3">
      <c r="A2451" t="s">
        <v>14538</v>
      </c>
      <c r="B2451" t="s">
        <v>30</v>
      </c>
      <c r="C2451" t="s">
        <v>95</v>
      </c>
      <c r="D2451" t="s">
        <v>14539</v>
      </c>
      <c r="E2451">
        <v>4098.2299999999996</v>
      </c>
      <c r="F2451">
        <v>3</v>
      </c>
      <c r="G2451">
        <v>-24.96</v>
      </c>
      <c r="I2451" t="s">
        <v>55</v>
      </c>
    </row>
    <row r="2452" spans="1:9" x14ac:dyDescent="0.3">
      <c r="A2452" t="s">
        <v>14544</v>
      </c>
      <c r="B2452" t="s">
        <v>42</v>
      </c>
      <c r="C2452" t="s">
        <v>43</v>
      </c>
      <c r="D2452" t="s">
        <v>14545</v>
      </c>
      <c r="E2452">
        <v>3961.8</v>
      </c>
      <c r="F2452">
        <v>3</v>
      </c>
      <c r="G2452">
        <v>6.29</v>
      </c>
      <c r="H2452">
        <v>1</v>
      </c>
      <c r="I2452" t="s">
        <v>55</v>
      </c>
    </row>
    <row r="2453" spans="1:9" x14ac:dyDescent="0.3">
      <c r="A2453" t="s">
        <v>14550</v>
      </c>
      <c r="B2453" t="s">
        <v>42</v>
      </c>
      <c r="C2453" t="s">
        <v>43</v>
      </c>
      <c r="D2453" t="s">
        <v>14551</v>
      </c>
      <c r="E2453">
        <v>2218.1</v>
      </c>
      <c r="F2453">
        <v>6</v>
      </c>
      <c r="G2453">
        <v>-36.93</v>
      </c>
      <c r="H2453">
        <v>1</v>
      </c>
      <c r="I2453" t="s">
        <v>33</v>
      </c>
    </row>
    <row r="2454" spans="1:9" x14ac:dyDescent="0.3">
      <c r="A2454" t="s">
        <v>14556</v>
      </c>
      <c r="B2454" t="s">
        <v>80</v>
      </c>
      <c r="C2454" t="s">
        <v>31</v>
      </c>
      <c r="D2454" t="s">
        <v>14557</v>
      </c>
      <c r="E2454">
        <v>3550.97</v>
      </c>
      <c r="F2454">
        <v>2</v>
      </c>
      <c r="G2454">
        <v>40.950000000000003</v>
      </c>
      <c r="I2454" t="s">
        <v>45</v>
      </c>
    </row>
    <row r="2455" spans="1:9" x14ac:dyDescent="0.3">
      <c r="A2455" t="s">
        <v>14561</v>
      </c>
      <c r="B2455" t="s">
        <v>80</v>
      </c>
      <c r="C2455" t="s">
        <v>31</v>
      </c>
      <c r="D2455" t="s">
        <v>14562</v>
      </c>
      <c r="E2455">
        <v>4129.0200000000004</v>
      </c>
      <c r="F2455">
        <v>7</v>
      </c>
      <c r="G2455">
        <v>64.16</v>
      </c>
      <c r="H2455">
        <v>1</v>
      </c>
      <c r="I2455" t="s">
        <v>45</v>
      </c>
    </row>
    <row r="2456" spans="1:9" x14ac:dyDescent="0.3">
      <c r="A2456" t="s">
        <v>14567</v>
      </c>
      <c r="B2456" t="s">
        <v>80</v>
      </c>
      <c r="C2456" t="s">
        <v>31</v>
      </c>
      <c r="D2456" t="s">
        <v>14568</v>
      </c>
      <c r="E2456">
        <v>958.05</v>
      </c>
      <c r="F2456">
        <v>3</v>
      </c>
      <c r="G2456">
        <v>96.49</v>
      </c>
      <c r="H2456">
        <v>1</v>
      </c>
      <c r="I2456" t="s">
        <v>45</v>
      </c>
    </row>
    <row r="2457" spans="1:9" x14ac:dyDescent="0.3">
      <c r="A2457" t="s">
        <v>14573</v>
      </c>
      <c r="B2457" t="s">
        <v>42</v>
      </c>
      <c r="C2457" t="s">
        <v>63</v>
      </c>
      <c r="D2457" t="s">
        <v>14574</v>
      </c>
      <c r="E2457">
        <v>4164.91</v>
      </c>
      <c r="F2457">
        <v>1</v>
      </c>
      <c r="G2457">
        <v>20.98</v>
      </c>
      <c r="I2457" t="s">
        <v>55</v>
      </c>
    </row>
    <row r="2458" spans="1:9" x14ac:dyDescent="0.3">
      <c r="A2458" t="s">
        <v>14579</v>
      </c>
      <c r="B2458" t="s">
        <v>30</v>
      </c>
      <c r="C2458" t="s">
        <v>43</v>
      </c>
      <c r="D2458" t="s">
        <v>14580</v>
      </c>
      <c r="E2458">
        <v>978.34</v>
      </c>
      <c r="F2458">
        <v>7</v>
      </c>
      <c r="G2458">
        <v>-98.89</v>
      </c>
      <c r="H2458">
        <v>1</v>
      </c>
      <c r="I2458" t="s">
        <v>45</v>
      </c>
    </row>
    <row r="2459" spans="1:9" x14ac:dyDescent="0.3">
      <c r="A2459" t="s">
        <v>14585</v>
      </c>
      <c r="B2459" t="s">
        <v>30</v>
      </c>
      <c r="C2459" t="s">
        <v>63</v>
      </c>
      <c r="D2459" t="s">
        <v>14586</v>
      </c>
      <c r="E2459">
        <v>646.69000000000005</v>
      </c>
      <c r="F2459">
        <v>6</v>
      </c>
      <c r="G2459">
        <v>47.53</v>
      </c>
      <c r="H2459">
        <v>1</v>
      </c>
      <c r="I2459" t="s">
        <v>55</v>
      </c>
    </row>
    <row r="2460" spans="1:9" x14ac:dyDescent="0.3">
      <c r="A2460" t="s">
        <v>14591</v>
      </c>
      <c r="B2460" t="s">
        <v>80</v>
      </c>
      <c r="C2460" t="s">
        <v>71</v>
      </c>
      <c r="D2460" t="s">
        <v>14592</v>
      </c>
      <c r="E2460">
        <v>1568.64</v>
      </c>
      <c r="F2460">
        <v>5</v>
      </c>
      <c r="G2460">
        <v>-13.03</v>
      </c>
      <c r="I2460" t="s">
        <v>45</v>
      </c>
    </row>
    <row r="2461" spans="1:9" x14ac:dyDescent="0.3">
      <c r="A2461" t="s">
        <v>14597</v>
      </c>
      <c r="B2461" t="s">
        <v>80</v>
      </c>
      <c r="C2461" t="s">
        <v>95</v>
      </c>
      <c r="D2461" t="s">
        <v>14598</v>
      </c>
      <c r="E2461">
        <v>542.63</v>
      </c>
      <c r="F2461">
        <v>6</v>
      </c>
      <c r="G2461">
        <v>-99.27</v>
      </c>
      <c r="I2461" t="s">
        <v>45</v>
      </c>
    </row>
    <row r="2462" spans="1:9" x14ac:dyDescent="0.3">
      <c r="A2462" s="2" t="s">
        <v>14603</v>
      </c>
      <c r="B2462" t="s">
        <v>30</v>
      </c>
      <c r="C2462" t="s">
        <v>95</v>
      </c>
      <c r="D2462" t="s">
        <v>14604</v>
      </c>
      <c r="E2462">
        <v>1865.82</v>
      </c>
      <c r="F2462">
        <v>5</v>
      </c>
      <c r="G2462">
        <v>64.290000000000006</v>
      </c>
      <c r="H2462">
        <v>1</v>
      </c>
      <c r="I2462" t="s">
        <v>55</v>
      </c>
    </row>
    <row r="2463" spans="1:9" x14ac:dyDescent="0.3">
      <c r="A2463" t="s">
        <v>14609</v>
      </c>
      <c r="B2463" t="s">
        <v>30</v>
      </c>
      <c r="C2463" t="s">
        <v>63</v>
      </c>
      <c r="D2463" t="s">
        <v>14610</v>
      </c>
      <c r="E2463">
        <v>1209.8</v>
      </c>
      <c r="F2463">
        <v>1</v>
      </c>
      <c r="G2463">
        <v>45.17</v>
      </c>
      <c r="I2463" t="s">
        <v>33</v>
      </c>
    </row>
    <row r="2464" spans="1:9" x14ac:dyDescent="0.3">
      <c r="A2464" t="s">
        <v>14615</v>
      </c>
      <c r="B2464" t="s">
        <v>80</v>
      </c>
      <c r="C2464" t="s">
        <v>43</v>
      </c>
      <c r="D2464" t="s">
        <v>14616</v>
      </c>
      <c r="E2464">
        <v>3039.08</v>
      </c>
      <c r="F2464">
        <v>10</v>
      </c>
      <c r="G2464">
        <v>84.29</v>
      </c>
      <c r="H2464">
        <v>1</v>
      </c>
      <c r="I2464" t="s">
        <v>45</v>
      </c>
    </row>
    <row r="2465" spans="1:9" x14ac:dyDescent="0.3">
      <c r="A2465" t="s">
        <v>14621</v>
      </c>
      <c r="B2465" t="s">
        <v>30</v>
      </c>
      <c r="C2465" t="s">
        <v>31</v>
      </c>
      <c r="D2465" t="s">
        <v>14622</v>
      </c>
      <c r="E2465">
        <v>221</v>
      </c>
      <c r="F2465">
        <v>5</v>
      </c>
      <c r="G2465">
        <v>87.01</v>
      </c>
      <c r="I2465" t="s">
        <v>45</v>
      </c>
    </row>
    <row r="2466" spans="1:9" x14ac:dyDescent="0.3">
      <c r="A2466" t="s">
        <v>14627</v>
      </c>
      <c r="B2466" t="s">
        <v>80</v>
      </c>
      <c r="C2466" t="s">
        <v>95</v>
      </c>
      <c r="D2466" t="s">
        <v>14628</v>
      </c>
      <c r="E2466">
        <v>1999.01</v>
      </c>
      <c r="F2466">
        <v>5</v>
      </c>
      <c r="G2466">
        <v>-77.11</v>
      </c>
      <c r="I2466" t="s">
        <v>55</v>
      </c>
    </row>
    <row r="2467" spans="1:9" x14ac:dyDescent="0.3">
      <c r="A2467" t="s">
        <v>14633</v>
      </c>
      <c r="B2467" t="s">
        <v>80</v>
      </c>
      <c r="C2467" t="s">
        <v>95</v>
      </c>
      <c r="D2467" t="s">
        <v>14634</v>
      </c>
      <c r="E2467">
        <v>4291.41</v>
      </c>
      <c r="F2467">
        <v>2</v>
      </c>
      <c r="G2467">
        <v>34.35</v>
      </c>
      <c r="H2467">
        <v>1</v>
      </c>
      <c r="I2467" t="s">
        <v>45</v>
      </c>
    </row>
    <row r="2468" spans="1:9" x14ac:dyDescent="0.3">
      <c r="A2468" t="s">
        <v>14639</v>
      </c>
      <c r="B2468" t="s">
        <v>30</v>
      </c>
      <c r="C2468" t="s">
        <v>95</v>
      </c>
      <c r="D2468" t="s">
        <v>14640</v>
      </c>
      <c r="E2468">
        <v>3236.99</v>
      </c>
      <c r="F2468">
        <v>10</v>
      </c>
      <c r="G2468">
        <v>-67.63</v>
      </c>
      <c r="I2468" t="s">
        <v>33</v>
      </c>
    </row>
    <row r="2469" spans="1:9" x14ac:dyDescent="0.3">
      <c r="A2469" t="s">
        <v>14645</v>
      </c>
      <c r="B2469" t="s">
        <v>30</v>
      </c>
      <c r="C2469" t="s">
        <v>63</v>
      </c>
      <c r="D2469" t="s">
        <v>14646</v>
      </c>
      <c r="E2469">
        <v>4278.6400000000003</v>
      </c>
      <c r="F2469">
        <v>4</v>
      </c>
      <c r="G2469">
        <v>4.91</v>
      </c>
      <c r="H2469">
        <v>1</v>
      </c>
      <c r="I2469" t="s">
        <v>45</v>
      </c>
    </row>
    <row r="2470" spans="1:9" x14ac:dyDescent="0.3">
      <c r="A2470" t="s">
        <v>14651</v>
      </c>
      <c r="B2470" t="s">
        <v>30</v>
      </c>
      <c r="C2470" t="s">
        <v>31</v>
      </c>
      <c r="D2470" t="s">
        <v>14652</v>
      </c>
      <c r="E2470">
        <v>2350.6799999999998</v>
      </c>
      <c r="F2470">
        <v>3</v>
      </c>
      <c r="G2470">
        <v>-83.84</v>
      </c>
      <c r="H2470">
        <v>1</v>
      </c>
      <c r="I2470" t="s">
        <v>55</v>
      </c>
    </row>
    <row r="2471" spans="1:9" x14ac:dyDescent="0.3">
      <c r="A2471" t="s">
        <v>14657</v>
      </c>
      <c r="B2471" t="s">
        <v>80</v>
      </c>
      <c r="C2471" t="s">
        <v>95</v>
      </c>
      <c r="D2471" t="s">
        <v>14658</v>
      </c>
      <c r="E2471">
        <v>2259.5</v>
      </c>
      <c r="F2471">
        <v>5</v>
      </c>
      <c r="G2471">
        <v>96.78</v>
      </c>
      <c r="I2471" t="s">
        <v>45</v>
      </c>
    </row>
    <row r="2472" spans="1:9" x14ac:dyDescent="0.3">
      <c r="A2472" t="s">
        <v>14663</v>
      </c>
      <c r="B2472" t="s">
        <v>42</v>
      </c>
      <c r="C2472" t="s">
        <v>63</v>
      </c>
      <c r="D2472" t="s">
        <v>14664</v>
      </c>
      <c r="E2472">
        <v>3135.69</v>
      </c>
      <c r="F2472">
        <v>9</v>
      </c>
      <c r="G2472">
        <v>-42.62</v>
      </c>
      <c r="I2472" t="s">
        <v>45</v>
      </c>
    </row>
    <row r="2473" spans="1:9" x14ac:dyDescent="0.3">
      <c r="A2473" t="s">
        <v>14669</v>
      </c>
      <c r="B2473" t="s">
        <v>30</v>
      </c>
      <c r="C2473" t="s">
        <v>31</v>
      </c>
      <c r="D2473" t="s">
        <v>14670</v>
      </c>
      <c r="E2473">
        <v>1370.99</v>
      </c>
      <c r="F2473">
        <v>2</v>
      </c>
      <c r="G2473">
        <v>-9.68</v>
      </c>
      <c r="H2473">
        <v>1</v>
      </c>
      <c r="I2473" t="s">
        <v>45</v>
      </c>
    </row>
    <row r="2474" spans="1:9" x14ac:dyDescent="0.3">
      <c r="A2474" t="s">
        <v>14675</v>
      </c>
      <c r="B2474" t="s">
        <v>30</v>
      </c>
      <c r="C2474" t="s">
        <v>31</v>
      </c>
      <c r="D2474" t="s">
        <v>14676</v>
      </c>
      <c r="E2474">
        <v>301.05</v>
      </c>
      <c r="F2474">
        <v>8</v>
      </c>
      <c r="G2474">
        <v>15.94</v>
      </c>
      <c r="H2474">
        <v>1</v>
      </c>
      <c r="I2474" t="s">
        <v>45</v>
      </c>
    </row>
    <row r="2475" spans="1:9" x14ac:dyDescent="0.3">
      <c r="A2475" t="s">
        <v>14681</v>
      </c>
      <c r="B2475" t="s">
        <v>80</v>
      </c>
      <c r="C2475" t="s">
        <v>63</v>
      </c>
      <c r="D2475" t="s">
        <v>14682</v>
      </c>
      <c r="E2475">
        <v>1528.95</v>
      </c>
      <c r="F2475">
        <v>9</v>
      </c>
      <c r="G2475">
        <v>34.53</v>
      </c>
      <c r="I2475" t="s">
        <v>55</v>
      </c>
    </row>
    <row r="2476" spans="1:9" x14ac:dyDescent="0.3">
      <c r="A2476" t="s">
        <v>14686</v>
      </c>
      <c r="B2476" t="s">
        <v>42</v>
      </c>
      <c r="C2476" t="s">
        <v>63</v>
      </c>
      <c r="D2476" t="s">
        <v>14687</v>
      </c>
      <c r="E2476">
        <v>2779.15</v>
      </c>
      <c r="F2476">
        <v>6</v>
      </c>
      <c r="G2476">
        <v>96.06</v>
      </c>
      <c r="I2476" t="s">
        <v>33</v>
      </c>
    </row>
    <row r="2477" spans="1:9" x14ac:dyDescent="0.3">
      <c r="A2477" t="s">
        <v>14692</v>
      </c>
      <c r="B2477" t="s">
        <v>30</v>
      </c>
      <c r="C2477" t="s">
        <v>43</v>
      </c>
      <c r="D2477" t="s">
        <v>14693</v>
      </c>
      <c r="E2477">
        <v>2992.83</v>
      </c>
      <c r="F2477">
        <v>3</v>
      </c>
      <c r="G2477">
        <v>-8.42</v>
      </c>
      <c r="I2477" t="s">
        <v>45</v>
      </c>
    </row>
    <row r="2478" spans="1:9" x14ac:dyDescent="0.3">
      <c r="A2478" t="s">
        <v>14697</v>
      </c>
      <c r="B2478" t="s">
        <v>80</v>
      </c>
      <c r="C2478" t="s">
        <v>71</v>
      </c>
      <c r="D2478" t="s">
        <v>14698</v>
      </c>
      <c r="E2478">
        <v>2343.86</v>
      </c>
      <c r="F2478">
        <v>3</v>
      </c>
      <c r="G2478">
        <v>42.14</v>
      </c>
      <c r="H2478">
        <v>1</v>
      </c>
      <c r="I2478" t="s">
        <v>45</v>
      </c>
    </row>
    <row r="2479" spans="1:9" x14ac:dyDescent="0.3">
      <c r="A2479" t="s">
        <v>14703</v>
      </c>
      <c r="B2479" t="s">
        <v>42</v>
      </c>
      <c r="C2479" t="s">
        <v>43</v>
      </c>
      <c r="D2479" t="s">
        <v>14704</v>
      </c>
      <c r="E2479">
        <v>4240.46</v>
      </c>
      <c r="F2479">
        <v>1</v>
      </c>
      <c r="G2479">
        <v>13.96</v>
      </c>
      <c r="H2479">
        <v>1</v>
      </c>
      <c r="I2479" t="s">
        <v>33</v>
      </c>
    </row>
    <row r="2480" spans="1:9" x14ac:dyDescent="0.3">
      <c r="A2480" t="s">
        <v>14709</v>
      </c>
      <c r="B2480" t="s">
        <v>42</v>
      </c>
      <c r="C2480" t="s">
        <v>95</v>
      </c>
      <c r="D2480" t="s">
        <v>14710</v>
      </c>
      <c r="E2480">
        <v>2359.84</v>
      </c>
      <c r="F2480">
        <v>6</v>
      </c>
      <c r="G2480">
        <v>45.42</v>
      </c>
      <c r="I2480" t="s">
        <v>45</v>
      </c>
    </row>
    <row r="2481" spans="1:9" x14ac:dyDescent="0.3">
      <c r="A2481" t="s">
        <v>14715</v>
      </c>
      <c r="B2481" t="s">
        <v>42</v>
      </c>
      <c r="C2481" t="s">
        <v>95</v>
      </c>
      <c r="D2481" t="s">
        <v>14716</v>
      </c>
      <c r="E2481">
        <v>1942.41</v>
      </c>
      <c r="F2481">
        <v>9</v>
      </c>
      <c r="G2481">
        <v>79.47</v>
      </c>
      <c r="H2481">
        <v>1</v>
      </c>
      <c r="I2481" t="s">
        <v>55</v>
      </c>
    </row>
    <row r="2482" spans="1:9" x14ac:dyDescent="0.3">
      <c r="A2482" t="s">
        <v>14721</v>
      </c>
      <c r="B2482" t="s">
        <v>30</v>
      </c>
      <c r="C2482" t="s">
        <v>31</v>
      </c>
      <c r="D2482" t="s">
        <v>14722</v>
      </c>
      <c r="E2482">
        <v>3418.37</v>
      </c>
      <c r="F2482">
        <v>3</v>
      </c>
      <c r="G2482">
        <v>-66.5</v>
      </c>
      <c r="I2482" t="s">
        <v>45</v>
      </c>
    </row>
    <row r="2483" spans="1:9" x14ac:dyDescent="0.3">
      <c r="A2483" t="s">
        <v>14727</v>
      </c>
      <c r="B2483" t="s">
        <v>42</v>
      </c>
      <c r="C2483" t="s">
        <v>71</v>
      </c>
      <c r="D2483" t="s">
        <v>14728</v>
      </c>
      <c r="E2483">
        <v>4204.4799999999996</v>
      </c>
      <c r="F2483">
        <v>7</v>
      </c>
      <c r="G2483">
        <v>-79.510000000000005</v>
      </c>
      <c r="H2483">
        <v>1</v>
      </c>
      <c r="I2483" t="s">
        <v>45</v>
      </c>
    </row>
    <row r="2484" spans="1:9" x14ac:dyDescent="0.3">
      <c r="A2484" t="s">
        <v>14733</v>
      </c>
      <c r="B2484" t="s">
        <v>30</v>
      </c>
      <c r="C2484" t="s">
        <v>31</v>
      </c>
      <c r="D2484" t="s">
        <v>14734</v>
      </c>
      <c r="E2484">
        <v>768.73</v>
      </c>
      <c r="F2484">
        <v>5</v>
      </c>
      <c r="G2484">
        <v>10.51</v>
      </c>
      <c r="H2484">
        <v>1</v>
      </c>
      <c r="I2484" t="s">
        <v>55</v>
      </c>
    </row>
    <row r="2485" spans="1:9" x14ac:dyDescent="0.3">
      <c r="A2485" t="s">
        <v>14739</v>
      </c>
      <c r="B2485" t="s">
        <v>42</v>
      </c>
      <c r="C2485" t="s">
        <v>43</v>
      </c>
      <c r="D2485" t="s">
        <v>14740</v>
      </c>
      <c r="E2485">
        <v>1487.81</v>
      </c>
      <c r="F2485">
        <v>3</v>
      </c>
      <c r="G2485">
        <v>-65.61</v>
      </c>
      <c r="I2485" t="s">
        <v>55</v>
      </c>
    </row>
    <row r="2486" spans="1:9" x14ac:dyDescent="0.3">
      <c r="A2486" t="s">
        <v>14744</v>
      </c>
      <c r="B2486" t="s">
        <v>80</v>
      </c>
      <c r="C2486" t="s">
        <v>95</v>
      </c>
      <c r="D2486" t="s">
        <v>14745</v>
      </c>
      <c r="E2486">
        <v>1842.51</v>
      </c>
      <c r="F2486">
        <v>6</v>
      </c>
      <c r="G2486">
        <v>79.239999999999995</v>
      </c>
      <c r="H2486">
        <v>1</v>
      </c>
      <c r="I2486" t="s">
        <v>55</v>
      </c>
    </row>
    <row r="2487" spans="1:9" x14ac:dyDescent="0.3">
      <c r="A2487" t="s">
        <v>14749</v>
      </c>
      <c r="B2487" t="s">
        <v>80</v>
      </c>
      <c r="C2487" t="s">
        <v>31</v>
      </c>
      <c r="D2487" t="s">
        <v>14750</v>
      </c>
      <c r="E2487">
        <v>3007.59</v>
      </c>
      <c r="F2487">
        <v>8</v>
      </c>
      <c r="G2487">
        <v>71.73</v>
      </c>
      <c r="I2487" t="s">
        <v>55</v>
      </c>
    </row>
    <row r="2488" spans="1:9" x14ac:dyDescent="0.3">
      <c r="A2488" t="s">
        <v>14755</v>
      </c>
      <c r="B2488" t="s">
        <v>80</v>
      </c>
      <c r="C2488" t="s">
        <v>31</v>
      </c>
      <c r="D2488" t="s">
        <v>14756</v>
      </c>
      <c r="E2488">
        <v>1849.42</v>
      </c>
      <c r="F2488">
        <v>5</v>
      </c>
      <c r="G2488">
        <v>-33.08</v>
      </c>
      <c r="I2488" t="s">
        <v>55</v>
      </c>
    </row>
    <row r="2489" spans="1:9" x14ac:dyDescent="0.3">
      <c r="A2489" t="s">
        <v>14761</v>
      </c>
      <c r="B2489" t="s">
        <v>30</v>
      </c>
      <c r="C2489" t="s">
        <v>43</v>
      </c>
      <c r="D2489" t="s">
        <v>14762</v>
      </c>
      <c r="E2489">
        <v>2218.91</v>
      </c>
      <c r="F2489">
        <v>5</v>
      </c>
      <c r="G2489">
        <v>33.51</v>
      </c>
      <c r="H2489">
        <v>1</v>
      </c>
      <c r="I2489" t="s">
        <v>55</v>
      </c>
    </row>
    <row r="2490" spans="1:9" x14ac:dyDescent="0.3">
      <c r="A2490" t="s">
        <v>14767</v>
      </c>
      <c r="B2490" t="s">
        <v>80</v>
      </c>
      <c r="C2490" t="s">
        <v>63</v>
      </c>
      <c r="D2490" t="s">
        <v>14768</v>
      </c>
      <c r="E2490">
        <v>4934.3500000000004</v>
      </c>
      <c r="F2490">
        <v>10</v>
      </c>
      <c r="G2490">
        <v>92.68</v>
      </c>
      <c r="H2490">
        <v>1</v>
      </c>
      <c r="I2490" t="s">
        <v>55</v>
      </c>
    </row>
    <row r="2491" spans="1:9" x14ac:dyDescent="0.3">
      <c r="A2491" t="s">
        <v>14773</v>
      </c>
      <c r="B2491" t="s">
        <v>42</v>
      </c>
      <c r="C2491" t="s">
        <v>95</v>
      </c>
      <c r="D2491" t="s">
        <v>14774</v>
      </c>
      <c r="E2491">
        <v>1172.71</v>
      </c>
      <c r="F2491">
        <v>1</v>
      </c>
      <c r="G2491">
        <v>-12.39</v>
      </c>
      <c r="I2491" t="s">
        <v>45</v>
      </c>
    </row>
    <row r="2492" spans="1:9" x14ac:dyDescent="0.3">
      <c r="A2492" t="s">
        <v>14778</v>
      </c>
      <c r="B2492" t="s">
        <v>30</v>
      </c>
      <c r="C2492" t="s">
        <v>95</v>
      </c>
      <c r="D2492" t="s">
        <v>14779</v>
      </c>
      <c r="E2492">
        <v>2544.7600000000002</v>
      </c>
      <c r="F2492">
        <v>10</v>
      </c>
      <c r="G2492">
        <v>-5.73</v>
      </c>
      <c r="H2492">
        <v>1</v>
      </c>
      <c r="I2492" t="s">
        <v>33</v>
      </c>
    </row>
    <row r="2493" spans="1:9" x14ac:dyDescent="0.3">
      <c r="A2493" t="s">
        <v>14784</v>
      </c>
      <c r="B2493" t="s">
        <v>80</v>
      </c>
      <c r="C2493" t="s">
        <v>43</v>
      </c>
      <c r="D2493" t="s">
        <v>14785</v>
      </c>
      <c r="E2493">
        <v>2014.64</v>
      </c>
      <c r="F2493">
        <v>4</v>
      </c>
      <c r="G2493">
        <v>31.27</v>
      </c>
      <c r="I2493" t="s">
        <v>45</v>
      </c>
    </row>
    <row r="2494" spans="1:9" x14ac:dyDescent="0.3">
      <c r="A2494" t="s">
        <v>14790</v>
      </c>
      <c r="B2494" t="s">
        <v>30</v>
      </c>
      <c r="C2494" t="s">
        <v>95</v>
      </c>
      <c r="D2494" t="s">
        <v>14791</v>
      </c>
      <c r="E2494">
        <v>3882.76</v>
      </c>
      <c r="F2494">
        <v>4</v>
      </c>
      <c r="G2494">
        <v>25.93</v>
      </c>
      <c r="H2494">
        <v>1</v>
      </c>
      <c r="I2494" t="s">
        <v>45</v>
      </c>
    </row>
    <row r="2495" spans="1:9" x14ac:dyDescent="0.3">
      <c r="A2495" t="s">
        <v>14796</v>
      </c>
      <c r="B2495" t="s">
        <v>42</v>
      </c>
      <c r="C2495" t="s">
        <v>95</v>
      </c>
      <c r="D2495" t="s">
        <v>14797</v>
      </c>
      <c r="E2495">
        <v>1372.08</v>
      </c>
      <c r="F2495">
        <v>10</v>
      </c>
      <c r="G2495">
        <v>-66.88</v>
      </c>
      <c r="H2495">
        <v>1</v>
      </c>
      <c r="I2495" t="s">
        <v>33</v>
      </c>
    </row>
    <row r="2496" spans="1:9" x14ac:dyDescent="0.3">
      <c r="A2496" t="s">
        <v>14802</v>
      </c>
      <c r="B2496" t="s">
        <v>30</v>
      </c>
      <c r="C2496" t="s">
        <v>95</v>
      </c>
      <c r="D2496" t="s">
        <v>14803</v>
      </c>
      <c r="E2496">
        <v>4616.99</v>
      </c>
      <c r="F2496">
        <v>4</v>
      </c>
      <c r="G2496">
        <v>-77.760000000000005</v>
      </c>
      <c r="H2496">
        <v>1</v>
      </c>
      <c r="I2496" t="s">
        <v>55</v>
      </c>
    </row>
    <row r="2497" spans="1:9" x14ac:dyDescent="0.3">
      <c r="A2497" t="s">
        <v>14808</v>
      </c>
      <c r="B2497" t="s">
        <v>80</v>
      </c>
      <c r="C2497" t="s">
        <v>31</v>
      </c>
      <c r="D2497" t="s">
        <v>14809</v>
      </c>
      <c r="E2497">
        <v>624.36</v>
      </c>
      <c r="F2497">
        <v>9</v>
      </c>
      <c r="G2497">
        <v>-76.930000000000007</v>
      </c>
      <c r="H2497">
        <v>1</v>
      </c>
      <c r="I2497" t="s">
        <v>33</v>
      </c>
    </row>
    <row r="2498" spans="1:9" x14ac:dyDescent="0.3">
      <c r="A2498" t="s">
        <v>14814</v>
      </c>
      <c r="B2498" t="s">
        <v>30</v>
      </c>
      <c r="C2498" t="s">
        <v>95</v>
      </c>
      <c r="D2498" t="s">
        <v>14815</v>
      </c>
      <c r="E2498">
        <v>3295.86</v>
      </c>
      <c r="F2498">
        <v>7</v>
      </c>
      <c r="G2498">
        <v>33.369999999999997</v>
      </c>
      <c r="H2498">
        <v>1</v>
      </c>
      <c r="I2498" t="s">
        <v>33</v>
      </c>
    </row>
    <row r="2499" spans="1:9" x14ac:dyDescent="0.3">
      <c r="A2499" t="s">
        <v>14819</v>
      </c>
      <c r="B2499" t="s">
        <v>30</v>
      </c>
      <c r="C2499" t="s">
        <v>43</v>
      </c>
      <c r="D2499" t="s">
        <v>14820</v>
      </c>
      <c r="E2499">
        <v>3802.12</v>
      </c>
      <c r="F2499">
        <v>2</v>
      </c>
      <c r="G2499">
        <v>-6.26</v>
      </c>
      <c r="H2499">
        <v>1</v>
      </c>
      <c r="I2499" t="s">
        <v>45</v>
      </c>
    </row>
    <row r="2500" spans="1:9" x14ac:dyDescent="0.3">
      <c r="A2500" t="s">
        <v>14825</v>
      </c>
      <c r="B2500" t="s">
        <v>80</v>
      </c>
      <c r="C2500" t="s">
        <v>71</v>
      </c>
      <c r="D2500" t="s">
        <v>14826</v>
      </c>
      <c r="E2500">
        <v>2991.79</v>
      </c>
      <c r="F2500">
        <v>5</v>
      </c>
      <c r="G2500">
        <v>-12.65</v>
      </c>
      <c r="H2500">
        <v>1</v>
      </c>
      <c r="I2500" t="s">
        <v>55</v>
      </c>
    </row>
    <row r="2501" spans="1:9" x14ac:dyDescent="0.3">
      <c r="A2501" t="s">
        <v>14830</v>
      </c>
      <c r="B2501" t="s">
        <v>42</v>
      </c>
      <c r="C2501" t="s">
        <v>43</v>
      </c>
      <c r="D2501" t="s">
        <v>14831</v>
      </c>
      <c r="E2501">
        <v>3637.86</v>
      </c>
      <c r="F2501">
        <v>2</v>
      </c>
      <c r="G2501">
        <v>-32.159999999999997</v>
      </c>
      <c r="H2501">
        <v>1</v>
      </c>
      <c r="I2501" t="s">
        <v>33</v>
      </c>
    </row>
    <row r="2502" spans="1:9" x14ac:dyDescent="0.3">
      <c r="A2502" t="s">
        <v>14836</v>
      </c>
      <c r="B2502" t="s">
        <v>80</v>
      </c>
      <c r="C2502" t="s">
        <v>31</v>
      </c>
      <c r="D2502" t="s">
        <v>14837</v>
      </c>
      <c r="E2502">
        <v>2068.81</v>
      </c>
      <c r="F2502">
        <v>5</v>
      </c>
      <c r="G2502">
        <v>-81.55</v>
      </c>
      <c r="I2502" t="s">
        <v>33</v>
      </c>
    </row>
    <row r="2503" spans="1:9" x14ac:dyDescent="0.3">
      <c r="A2503" t="s">
        <v>14842</v>
      </c>
      <c r="B2503" t="s">
        <v>80</v>
      </c>
      <c r="C2503" t="s">
        <v>95</v>
      </c>
      <c r="D2503" t="s">
        <v>14843</v>
      </c>
      <c r="E2503">
        <v>4148.0600000000004</v>
      </c>
      <c r="F2503">
        <v>6</v>
      </c>
      <c r="G2503">
        <v>-75.56</v>
      </c>
      <c r="I2503" t="s">
        <v>55</v>
      </c>
    </row>
    <row r="2504" spans="1:9" x14ac:dyDescent="0.3">
      <c r="A2504" t="s">
        <v>14848</v>
      </c>
      <c r="B2504" t="s">
        <v>42</v>
      </c>
      <c r="C2504" t="s">
        <v>63</v>
      </c>
      <c r="D2504" t="s">
        <v>14849</v>
      </c>
      <c r="E2504">
        <v>951.37</v>
      </c>
      <c r="F2504">
        <v>4</v>
      </c>
      <c r="G2504">
        <v>-43.65</v>
      </c>
      <c r="I2504" t="s">
        <v>33</v>
      </c>
    </row>
    <row r="2505" spans="1:9" x14ac:dyDescent="0.3">
      <c r="A2505" t="s">
        <v>14854</v>
      </c>
      <c r="B2505" t="s">
        <v>80</v>
      </c>
      <c r="C2505" t="s">
        <v>63</v>
      </c>
      <c r="D2505" t="s">
        <v>14855</v>
      </c>
      <c r="E2505">
        <v>1678.31</v>
      </c>
      <c r="F2505">
        <v>2</v>
      </c>
      <c r="G2505">
        <v>-38.21</v>
      </c>
      <c r="H2505">
        <v>1</v>
      </c>
      <c r="I2505" t="s">
        <v>33</v>
      </c>
    </row>
    <row r="2506" spans="1:9" x14ac:dyDescent="0.3">
      <c r="A2506" t="s">
        <v>14860</v>
      </c>
      <c r="B2506" t="s">
        <v>30</v>
      </c>
      <c r="C2506" t="s">
        <v>95</v>
      </c>
      <c r="D2506" t="s">
        <v>14861</v>
      </c>
      <c r="E2506">
        <v>1734.28</v>
      </c>
      <c r="F2506">
        <v>3</v>
      </c>
      <c r="G2506">
        <v>-51.62</v>
      </c>
      <c r="I2506" t="s">
        <v>55</v>
      </c>
    </row>
    <row r="2507" spans="1:9" x14ac:dyDescent="0.3">
      <c r="A2507" t="s">
        <v>14866</v>
      </c>
      <c r="B2507" t="s">
        <v>80</v>
      </c>
      <c r="C2507" t="s">
        <v>63</v>
      </c>
      <c r="D2507" t="s">
        <v>14867</v>
      </c>
      <c r="E2507">
        <v>935.48</v>
      </c>
      <c r="F2507">
        <v>9</v>
      </c>
      <c r="G2507">
        <v>86.15</v>
      </c>
      <c r="I2507" t="s">
        <v>55</v>
      </c>
    </row>
    <row r="2508" spans="1:9" x14ac:dyDescent="0.3">
      <c r="A2508" t="s">
        <v>14872</v>
      </c>
      <c r="B2508" t="s">
        <v>30</v>
      </c>
      <c r="C2508" t="s">
        <v>63</v>
      </c>
      <c r="D2508" t="s">
        <v>14873</v>
      </c>
      <c r="E2508">
        <v>4769.53</v>
      </c>
      <c r="F2508">
        <v>4</v>
      </c>
      <c r="G2508">
        <v>-34.17</v>
      </c>
      <c r="H2508">
        <v>1</v>
      </c>
      <c r="I2508" t="s">
        <v>45</v>
      </c>
    </row>
    <row r="2509" spans="1:9" x14ac:dyDescent="0.3">
      <c r="A2509" t="s">
        <v>14878</v>
      </c>
      <c r="B2509" t="s">
        <v>30</v>
      </c>
      <c r="C2509" t="s">
        <v>71</v>
      </c>
      <c r="D2509" t="s">
        <v>14879</v>
      </c>
      <c r="E2509">
        <v>194.97</v>
      </c>
      <c r="F2509">
        <v>5</v>
      </c>
      <c r="G2509">
        <v>-32.57</v>
      </c>
      <c r="I2509" t="s">
        <v>45</v>
      </c>
    </row>
    <row r="2510" spans="1:9" x14ac:dyDescent="0.3">
      <c r="A2510" t="s">
        <v>14884</v>
      </c>
      <c r="B2510" t="s">
        <v>80</v>
      </c>
      <c r="C2510" t="s">
        <v>71</v>
      </c>
      <c r="D2510" t="s">
        <v>14885</v>
      </c>
      <c r="E2510">
        <v>3773.03</v>
      </c>
      <c r="F2510">
        <v>9</v>
      </c>
      <c r="G2510">
        <v>-52.53</v>
      </c>
      <c r="H2510">
        <v>1</v>
      </c>
      <c r="I2510" t="s">
        <v>33</v>
      </c>
    </row>
    <row r="2511" spans="1:9" x14ac:dyDescent="0.3">
      <c r="A2511" t="s">
        <v>14890</v>
      </c>
      <c r="B2511" t="s">
        <v>30</v>
      </c>
      <c r="C2511" t="s">
        <v>43</v>
      </c>
      <c r="D2511" t="s">
        <v>14891</v>
      </c>
      <c r="E2511">
        <v>4320.12</v>
      </c>
      <c r="F2511">
        <v>1</v>
      </c>
      <c r="G2511">
        <v>43.21</v>
      </c>
      <c r="H2511">
        <v>1</v>
      </c>
      <c r="I2511" t="s">
        <v>55</v>
      </c>
    </row>
    <row r="2512" spans="1:9" x14ac:dyDescent="0.3">
      <c r="A2512" t="s">
        <v>14896</v>
      </c>
      <c r="B2512" t="s">
        <v>30</v>
      </c>
      <c r="C2512" t="s">
        <v>95</v>
      </c>
      <c r="D2512" t="s">
        <v>14897</v>
      </c>
      <c r="E2512">
        <v>1101.06</v>
      </c>
      <c r="F2512">
        <v>4</v>
      </c>
      <c r="G2512">
        <v>23.05</v>
      </c>
      <c r="H2512">
        <v>1</v>
      </c>
      <c r="I2512" t="s">
        <v>45</v>
      </c>
    </row>
    <row r="2513" spans="1:9" x14ac:dyDescent="0.3">
      <c r="A2513" t="s">
        <v>14902</v>
      </c>
      <c r="B2513" t="s">
        <v>42</v>
      </c>
      <c r="C2513" t="s">
        <v>71</v>
      </c>
      <c r="D2513" t="s">
        <v>14903</v>
      </c>
      <c r="E2513">
        <v>2023.73</v>
      </c>
      <c r="F2513">
        <v>7</v>
      </c>
      <c r="G2513">
        <v>-71.290000000000006</v>
      </c>
      <c r="H2513">
        <v>1</v>
      </c>
      <c r="I2513" t="s">
        <v>55</v>
      </c>
    </row>
    <row r="2514" spans="1:9" x14ac:dyDescent="0.3">
      <c r="A2514" t="s">
        <v>14908</v>
      </c>
      <c r="B2514" t="s">
        <v>80</v>
      </c>
      <c r="C2514" t="s">
        <v>31</v>
      </c>
      <c r="D2514" t="s">
        <v>14909</v>
      </c>
      <c r="E2514">
        <v>2279.16</v>
      </c>
      <c r="F2514">
        <v>7</v>
      </c>
      <c r="G2514">
        <v>-40.42</v>
      </c>
      <c r="H2514">
        <v>1</v>
      </c>
      <c r="I2514" t="s">
        <v>33</v>
      </c>
    </row>
    <row r="2515" spans="1:9" x14ac:dyDescent="0.3">
      <c r="A2515" t="s">
        <v>14913</v>
      </c>
      <c r="B2515" t="s">
        <v>80</v>
      </c>
      <c r="C2515" t="s">
        <v>71</v>
      </c>
      <c r="D2515" t="s">
        <v>14914</v>
      </c>
      <c r="E2515">
        <v>4955.16</v>
      </c>
      <c r="F2515">
        <v>6</v>
      </c>
      <c r="G2515">
        <v>-10.59</v>
      </c>
      <c r="I2515" t="s">
        <v>33</v>
      </c>
    </row>
    <row r="2516" spans="1:9" x14ac:dyDescent="0.3">
      <c r="A2516" t="s">
        <v>14919</v>
      </c>
      <c r="B2516" t="s">
        <v>30</v>
      </c>
      <c r="C2516" t="s">
        <v>95</v>
      </c>
      <c r="D2516" t="s">
        <v>14920</v>
      </c>
      <c r="E2516">
        <v>93.76</v>
      </c>
      <c r="F2516">
        <v>10</v>
      </c>
      <c r="G2516">
        <v>47.37</v>
      </c>
      <c r="H2516">
        <v>1</v>
      </c>
      <c r="I2516" t="s">
        <v>45</v>
      </c>
    </row>
    <row r="2517" spans="1:9" x14ac:dyDescent="0.3">
      <c r="A2517" t="s">
        <v>14925</v>
      </c>
      <c r="B2517" t="s">
        <v>42</v>
      </c>
      <c r="C2517" t="s">
        <v>31</v>
      </c>
      <c r="D2517" t="s">
        <v>14926</v>
      </c>
      <c r="E2517">
        <v>4110.07</v>
      </c>
      <c r="F2517">
        <v>7</v>
      </c>
      <c r="G2517">
        <v>60.89</v>
      </c>
      <c r="H2517">
        <v>1</v>
      </c>
      <c r="I2517" t="s">
        <v>33</v>
      </c>
    </row>
    <row r="2518" spans="1:9" x14ac:dyDescent="0.3">
      <c r="A2518" t="s">
        <v>14931</v>
      </c>
      <c r="B2518" t="s">
        <v>30</v>
      </c>
      <c r="C2518" t="s">
        <v>63</v>
      </c>
      <c r="D2518" t="s">
        <v>14932</v>
      </c>
      <c r="E2518">
        <v>3058.55</v>
      </c>
      <c r="F2518">
        <v>5</v>
      </c>
      <c r="G2518">
        <v>59.67</v>
      </c>
      <c r="I2518" t="s">
        <v>55</v>
      </c>
    </row>
    <row r="2519" spans="1:9" x14ac:dyDescent="0.3">
      <c r="A2519" t="s">
        <v>14937</v>
      </c>
      <c r="B2519" t="s">
        <v>80</v>
      </c>
      <c r="C2519" t="s">
        <v>31</v>
      </c>
      <c r="D2519" t="s">
        <v>14938</v>
      </c>
      <c r="E2519">
        <v>282.49</v>
      </c>
      <c r="F2519">
        <v>3</v>
      </c>
      <c r="G2519">
        <v>80.55</v>
      </c>
      <c r="H2519">
        <v>1</v>
      </c>
      <c r="I2519" t="s">
        <v>55</v>
      </c>
    </row>
    <row r="2520" spans="1:9" x14ac:dyDescent="0.3">
      <c r="A2520" t="s">
        <v>14942</v>
      </c>
      <c r="B2520" t="s">
        <v>42</v>
      </c>
      <c r="C2520" t="s">
        <v>43</v>
      </c>
      <c r="D2520" t="s">
        <v>14943</v>
      </c>
      <c r="E2520">
        <v>2501.38</v>
      </c>
      <c r="F2520">
        <v>5</v>
      </c>
      <c r="G2520">
        <v>-11.59</v>
      </c>
      <c r="I2520" t="s">
        <v>33</v>
      </c>
    </row>
    <row r="2521" spans="1:9" x14ac:dyDescent="0.3">
      <c r="A2521" t="s">
        <v>14948</v>
      </c>
      <c r="B2521" t="s">
        <v>80</v>
      </c>
      <c r="C2521" t="s">
        <v>63</v>
      </c>
      <c r="D2521" t="s">
        <v>14949</v>
      </c>
      <c r="E2521">
        <v>2766.49</v>
      </c>
      <c r="F2521">
        <v>10</v>
      </c>
      <c r="G2521">
        <v>-45.35</v>
      </c>
      <c r="H2521">
        <v>1</v>
      </c>
      <c r="I2521" t="s">
        <v>55</v>
      </c>
    </row>
    <row r="2522" spans="1:9" x14ac:dyDescent="0.3">
      <c r="A2522" t="s">
        <v>14954</v>
      </c>
      <c r="B2522" t="s">
        <v>30</v>
      </c>
      <c r="C2522" t="s">
        <v>71</v>
      </c>
      <c r="D2522" t="s">
        <v>14955</v>
      </c>
      <c r="E2522">
        <v>1383.39</v>
      </c>
      <c r="F2522">
        <v>5</v>
      </c>
      <c r="G2522">
        <v>-52.28</v>
      </c>
      <c r="H2522">
        <v>1</v>
      </c>
      <c r="I2522" t="s">
        <v>55</v>
      </c>
    </row>
    <row r="2523" spans="1:9" x14ac:dyDescent="0.3">
      <c r="A2523" t="s">
        <v>14960</v>
      </c>
      <c r="B2523" t="s">
        <v>42</v>
      </c>
      <c r="C2523" t="s">
        <v>63</v>
      </c>
      <c r="D2523" t="s">
        <v>14961</v>
      </c>
      <c r="E2523">
        <v>4671.96</v>
      </c>
      <c r="F2523">
        <v>4</v>
      </c>
      <c r="G2523">
        <v>-12.65</v>
      </c>
      <c r="I2523" t="s">
        <v>33</v>
      </c>
    </row>
    <row r="2524" spans="1:9" x14ac:dyDescent="0.3">
      <c r="A2524" t="s">
        <v>14966</v>
      </c>
      <c r="B2524" t="s">
        <v>80</v>
      </c>
      <c r="C2524" t="s">
        <v>43</v>
      </c>
      <c r="D2524" t="s">
        <v>14967</v>
      </c>
      <c r="E2524">
        <v>3146.03</v>
      </c>
      <c r="F2524">
        <v>5</v>
      </c>
      <c r="G2524">
        <v>59.34</v>
      </c>
      <c r="H2524">
        <v>1</v>
      </c>
      <c r="I2524" t="s">
        <v>33</v>
      </c>
    </row>
    <row r="2525" spans="1:9" x14ac:dyDescent="0.3">
      <c r="A2525" t="s">
        <v>14972</v>
      </c>
      <c r="B2525" t="s">
        <v>80</v>
      </c>
      <c r="C2525" t="s">
        <v>71</v>
      </c>
      <c r="D2525" t="s">
        <v>14973</v>
      </c>
      <c r="E2525">
        <v>3119.08</v>
      </c>
      <c r="F2525">
        <v>7</v>
      </c>
      <c r="G2525">
        <v>-4.13</v>
      </c>
      <c r="I2525" t="s">
        <v>55</v>
      </c>
    </row>
    <row r="2526" spans="1:9" x14ac:dyDescent="0.3">
      <c r="A2526" t="s">
        <v>14978</v>
      </c>
      <c r="B2526" t="s">
        <v>30</v>
      </c>
      <c r="C2526" t="s">
        <v>31</v>
      </c>
      <c r="D2526" t="s">
        <v>14979</v>
      </c>
      <c r="E2526">
        <v>834.15</v>
      </c>
      <c r="F2526">
        <v>10</v>
      </c>
      <c r="G2526">
        <v>-63.38</v>
      </c>
      <c r="H2526">
        <v>1</v>
      </c>
      <c r="I2526" t="s">
        <v>33</v>
      </c>
    </row>
    <row r="2527" spans="1:9" x14ac:dyDescent="0.3">
      <c r="A2527" t="s">
        <v>14984</v>
      </c>
      <c r="B2527" t="s">
        <v>30</v>
      </c>
      <c r="C2527" t="s">
        <v>63</v>
      </c>
      <c r="D2527" t="s">
        <v>14985</v>
      </c>
      <c r="E2527">
        <v>3314.85</v>
      </c>
      <c r="F2527">
        <v>9</v>
      </c>
      <c r="G2527">
        <v>-42.64</v>
      </c>
      <c r="H2527">
        <v>1</v>
      </c>
      <c r="I2527" t="s">
        <v>33</v>
      </c>
    </row>
    <row r="2528" spans="1:9" x14ac:dyDescent="0.3">
      <c r="A2528" t="s">
        <v>14990</v>
      </c>
      <c r="B2528" t="s">
        <v>42</v>
      </c>
      <c r="C2528" t="s">
        <v>95</v>
      </c>
      <c r="D2528" t="s">
        <v>14991</v>
      </c>
      <c r="E2528">
        <v>2928.7</v>
      </c>
      <c r="F2528">
        <v>3</v>
      </c>
      <c r="G2528">
        <v>48.6</v>
      </c>
      <c r="H2528">
        <v>1</v>
      </c>
      <c r="I2528" t="s">
        <v>55</v>
      </c>
    </row>
    <row r="2529" spans="1:9" x14ac:dyDescent="0.3">
      <c r="A2529" t="s">
        <v>14995</v>
      </c>
      <c r="B2529" t="s">
        <v>42</v>
      </c>
      <c r="C2529" t="s">
        <v>43</v>
      </c>
      <c r="D2529" t="s">
        <v>14996</v>
      </c>
      <c r="E2529">
        <v>4882.3999999999996</v>
      </c>
      <c r="F2529">
        <v>9</v>
      </c>
      <c r="G2529">
        <v>28.77</v>
      </c>
      <c r="I2529" t="s">
        <v>55</v>
      </c>
    </row>
    <row r="2530" spans="1:9" x14ac:dyDescent="0.3">
      <c r="A2530" t="s">
        <v>15000</v>
      </c>
      <c r="B2530" t="s">
        <v>80</v>
      </c>
      <c r="C2530" t="s">
        <v>31</v>
      </c>
      <c r="D2530" t="s">
        <v>15001</v>
      </c>
      <c r="E2530">
        <v>1434.12</v>
      </c>
      <c r="F2530">
        <v>4</v>
      </c>
      <c r="G2530">
        <v>-70.430000000000007</v>
      </c>
      <c r="I2530" t="s">
        <v>55</v>
      </c>
    </row>
    <row r="2531" spans="1:9" x14ac:dyDescent="0.3">
      <c r="A2531" t="s">
        <v>15006</v>
      </c>
      <c r="B2531" t="s">
        <v>30</v>
      </c>
      <c r="C2531" t="s">
        <v>71</v>
      </c>
      <c r="D2531" t="s">
        <v>15007</v>
      </c>
      <c r="E2531">
        <v>3056.09</v>
      </c>
      <c r="F2531">
        <v>4</v>
      </c>
      <c r="G2531">
        <v>68.290000000000006</v>
      </c>
      <c r="I2531" t="s">
        <v>55</v>
      </c>
    </row>
    <row r="2532" spans="1:9" x14ac:dyDescent="0.3">
      <c r="A2532" t="s">
        <v>15012</v>
      </c>
      <c r="B2532" t="s">
        <v>42</v>
      </c>
      <c r="C2532" t="s">
        <v>31</v>
      </c>
      <c r="D2532" t="s">
        <v>15013</v>
      </c>
      <c r="E2532">
        <v>2201.7199999999998</v>
      </c>
      <c r="F2532">
        <v>3</v>
      </c>
      <c r="G2532">
        <v>-96.22</v>
      </c>
      <c r="H2532">
        <v>1</v>
      </c>
      <c r="I2532" t="s">
        <v>55</v>
      </c>
    </row>
    <row r="2533" spans="1:9" x14ac:dyDescent="0.3">
      <c r="A2533" t="s">
        <v>15018</v>
      </c>
      <c r="B2533" t="s">
        <v>80</v>
      </c>
      <c r="C2533" t="s">
        <v>71</v>
      </c>
      <c r="D2533" t="s">
        <v>15019</v>
      </c>
      <c r="E2533">
        <v>1240.71</v>
      </c>
      <c r="F2533">
        <v>2</v>
      </c>
      <c r="G2533">
        <v>-27.69</v>
      </c>
      <c r="H2533">
        <v>1</v>
      </c>
      <c r="I2533" t="s">
        <v>45</v>
      </c>
    </row>
    <row r="2534" spans="1:9" x14ac:dyDescent="0.3">
      <c r="A2534" t="s">
        <v>15024</v>
      </c>
      <c r="B2534" t="s">
        <v>42</v>
      </c>
      <c r="C2534" t="s">
        <v>43</v>
      </c>
      <c r="D2534" t="s">
        <v>15025</v>
      </c>
      <c r="E2534">
        <v>4990.3100000000004</v>
      </c>
      <c r="F2534">
        <v>4</v>
      </c>
      <c r="G2534">
        <v>-11.34</v>
      </c>
      <c r="H2534">
        <v>1</v>
      </c>
      <c r="I2534" t="s">
        <v>55</v>
      </c>
    </row>
    <row r="2535" spans="1:9" x14ac:dyDescent="0.3">
      <c r="A2535" t="s">
        <v>15030</v>
      </c>
      <c r="B2535" t="s">
        <v>80</v>
      </c>
      <c r="C2535" t="s">
        <v>71</v>
      </c>
      <c r="D2535" t="s">
        <v>15031</v>
      </c>
      <c r="E2535">
        <v>4081</v>
      </c>
      <c r="F2535">
        <v>6</v>
      </c>
      <c r="G2535">
        <v>-19.190000000000001</v>
      </c>
      <c r="H2535">
        <v>1</v>
      </c>
      <c r="I2535" t="s">
        <v>55</v>
      </c>
    </row>
    <row r="2536" spans="1:9" x14ac:dyDescent="0.3">
      <c r="A2536" t="s">
        <v>15035</v>
      </c>
      <c r="B2536" t="s">
        <v>80</v>
      </c>
      <c r="C2536" t="s">
        <v>43</v>
      </c>
      <c r="D2536" t="s">
        <v>15036</v>
      </c>
      <c r="E2536">
        <v>4659.7700000000004</v>
      </c>
      <c r="F2536">
        <v>8</v>
      </c>
      <c r="G2536">
        <v>10.91</v>
      </c>
      <c r="I2536" t="s">
        <v>55</v>
      </c>
    </row>
    <row r="2537" spans="1:9" x14ac:dyDescent="0.3">
      <c r="A2537" t="s">
        <v>15041</v>
      </c>
      <c r="B2537" t="s">
        <v>30</v>
      </c>
      <c r="C2537" t="s">
        <v>95</v>
      </c>
      <c r="D2537" t="s">
        <v>15042</v>
      </c>
      <c r="E2537">
        <v>2984.28</v>
      </c>
      <c r="F2537">
        <v>10</v>
      </c>
      <c r="G2537">
        <v>-47.22</v>
      </c>
      <c r="H2537">
        <v>1</v>
      </c>
      <c r="I2537" t="s">
        <v>55</v>
      </c>
    </row>
    <row r="2538" spans="1:9" x14ac:dyDescent="0.3">
      <c r="A2538" t="s">
        <v>15047</v>
      </c>
      <c r="B2538" t="s">
        <v>30</v>
      </c>
      <c r="C2538" t="s">
        <v>95</v>
      </c>
      <c r="D2538" t="s">
        <v>15048</v>
      </c>
      <c r="E2538">
        <v>997.24</v>
      </c>
      <c r="F2538">
        <v>10</v>
      </c>
      <c r="G2538">
        <v>-97.43</v>
      </c>
      <c r="H2538">
        <v>1</v>
      </c>
      <c r="I2538" t="s">
        <v>33</v>
      </c>
    </row>
    <row r="2539" spans="1:9" x14ac:dyDescent="0.3">
      <c r="A2539" t="s">
        <v>15053</v>
      </c>
      <c r="B2539" t="s">
        <v>42</v>
      </c>
      <c r="C2539" t="s">
        <v>43</v>
      </c>
      <c r="D2539" t="s">
        <v>15054</v>
      </c>
      <c r="E2539">
        <v>1232.71</v>
      </c>
      <c r="F2539">
        <v>8</v>
      </c>
      <c r="G2539">
        <v>21.55</v>
      </c>
      <c r="I2539" t="s">
        <v>33</v>
      </c>
    </row>
    <row r="2540" spans="1:9" x14ac:dyDescent="0.3">
      <c r="A2540" t="s">
        <v>15059</v>
      </c>
      <c r="B2540" t="s">
        <v>80</v>
      </c>
      <c r="C2540" t="s">
        <v>63</v>
      </c>
      <c r="D2540" t="s">
        <v>15060</v>
      </c>
      <c r="E2540">
        <v>1995.52</v>
      </c>
      <c r="F2540">
        <v>6</v>
      </c>
      <c r="G2540">
        <v>-21.54</v>
      </c>
      <c r="I2540" t="s">
        <v>55</v>
      </c>
    </row>
    <row r="2541" spans="1:9" x14ac:dyDescent="0.3">
      <c r="A2541" t="s">
        <v>15065</v>
      </c>
      <c r="B2541" t="s">
        <v>80</v>
      </c>
      <c r="C2541" t="s">
        <v>95</v>
      </c>
      <c r="D2541" t="s">
        <v>15066</v>
      </c>
      <c r="E2541">
        <v>1855.05</v>
      </c>
      <c r="F2541">
        <v>3</v>
      </c>
      <c r="G2541">
        <v>74.44</v>
      </c>
      <c r="H2541">
        <v>1</v>
      </c>
      <c r="I2541" t="s">
        <v>33</v>
      </c>
    </row>
    <row r="2542" spans="1:9" x14ac:dyDescent="0.3">
      <c r="A2542" t="s">
        <v>15071</v>
      </c>
      <c r="B2542" t="s">
        <v>30</v>
      </c>
      <c r="C2542" t="s">
        <v>95</v>
      </c>
      <c r="D2542" t="s">
        <v>15072</v>
      </c>
      <c r="E2542">
        <v>3366.84</v>
      </c>
      <c r="F2542">
        <v>2</v>
      </c>
      <c r="G2542">
        <v>49.36</v>
      </c>
      <c r="H2542">
        <v>1</v>
      </c>
      <c r="I2542" t="s">
        <v>55</v>
      </c>
    </row>
    <row r="2543" spans="1:9" x14ac:dyDescent="0.3">
      <c r="A2543" t="s">
        <v>15077</v>
      </c>
      <c r="B2543" t="s">
        <v>30</v>
      </c>
      <c r="C2543" t="s">
        <v>95</v>
      </c>
      <c r="D2543" t="s">
        <v>15078</v>
      </c>
      <c r="E2543">
        <v>3128.6</v>
      </c>
      <c r="F2543">
        <v>7</v>
      </c>
      <c r="G2543">
        <v>36.28</v>
      </c>
      <c r="I2543" t="s">
        <v>55</v>
      </c>
    </row>
    <row r="2544" spans="1:9" x14ac:dyDescent="0.3">
      <c r="A2544" t="s">
        <v>15083</v>
      </c>
      <c r="B2544" t="s">
        <v>42</v>
      </c>
      <c r="C2544" t="s">
        <v>71</v>
      </c>
      <c r="D2544" t="s">
        <v>15084</v>
      </c>
      <c r="E2544">
        <v>638.44000000000005</v>
      </c>
      <c r="F2544">
        <v>4</v>
      </c>
      <c r="G2544">
        <v>51.61</v>
      </c>
      <c r="H2544">
        <v>1</v>
      </c>
      <c r="I2544" t="s">
        <v>55</v>
      </c>
    </row>
    <row r="2545" spans="1:9" x14ac:dyDescent="0.3">
      <c r="A2545" t="s">
        <v>15088</v>
      </c>
      <c r="B2545" t="s">
        <v>42</v>
      </c>
      <c r="C2545" t="s">
        <v>71</v>
      </c>
      <c r="D2545" t="s">
        <v>15089</v>
      </c>
      <c r="E2545">
        <v>1446.84</v>
      </c>
      <c r="F2545">
        <v>7</v>
      </c>
      <c r="G2545">
        <v>-62.4</v>
      </c>
      <c r="I2545" t="s">
        <v>45</v>
      </c>
    </row>
    <row r="2546" spans="1:9" x14ac:dyDescent="0.3">
      <c r="A2546" t="s">
        <v>15094</v>
      </c>
      <c r="B2546" t="s">
        <v>30</v>
      </c>
      <c r="C2546" t="s">
        <v>95</v>
      </c>
      <c r="D2546" t="s">
        <v>15095</v>
      </c>
      <c r="E2546">
        <v>304.62</v>
      </c>
      <c r="F2546">
        <v>3</v>
      </c>
      <c r="G2546">
        <v>56.95</v>
      </c>
      <c r="H2546">
        <v>1</v>
      </c>
      <c r="I2546" t="s">
        <v>55</v>
      </c>
    </row>
    <row r="2547" spans="1:9" x14ac:dyDescent="0.3">
      <c r="A2547" t="s">
        <v>15100</v>
      </c>
      <c r="B2547" t="s">
        <v>80</v>
      </c>
      <c r="C2547" t="s">
        <v>71</v>
      </c>
      <c r="D2547" t="s">
        <v>15101</v>
      </c>
      <c r="E2547">
        <v>4513.72</v>
      </c>
      <c r="F2547">
        <v>5</v>
      </c>
      <c r="G2547">
        <v>33.01</v>
      </c>
      <c r="I2547" t="s">
        <v>55</v>
      </c>
    </row>
    <row r="2548" spans="1:9" x14ac:dyDescent="0.3">
      <c r="A2548" t="s">
        <v>15106</v>
      </c>
      <c r="B2548" t="s">
        <v>30</v>
      </c>
      <c r="C2548" t="s">
        <v>95</v>
      </c>
      <c r="D2548" t="s">
        <v>15107</v>
      </c>
      <c r="E2548">
        <v>660.65</v>
      </c>
      <c r="F2548">
        <v>2</v>
      </c>
      <c r="G2548">
        <v>69.849999999999994</v>
      </c>
      <c r="H2548">
        <v>1</v>
      </c>
      <c r="I2548" t="s">
        <v>45</v>
      </c>
    </row>
    <row r="2549" spans="1:9" x14ac:dyDescent="0.3">
      <c r="A2549" t="s">
        <v>15112</v>
      </c>
      <c r="B2549" t="s">
        <v>42</v>
      </c>
      <c r="C2549" t="s">
        <v>43</v>
      </c>
      <c r="D2549" t="s">
        <v>15113</v>
      </c>
      <c r="E2549">
        <v>2265.52</v>
      </c>
      <c r="F2549">
        <v>5</v>
      </c>
      <c r="G2549">
        <v>43.27</v>
      </c>
      <c r="H2549">
        <v>1</v>
      </c>
      <c r="I2549" t="s">
        <v>33</v>
      </c>
    </row>
    <row r="2550" spans="1:9" x14ac:dyDescent="0.3">
      <c r="A2550" t="s">
        <v>15118</v>
      </c>
      <c r="B2550" t="s">
        <v>42</v>
      </c>
      <c r="C2550" t="s">
        <v>63</v>
      </c>
      <c r="D2550" t="s">
        <v>15119</v>
      </c>
      <c r="E2550">
        <v>1217.0899999999999</v>
      </c>
      <c r="F2550">
        <v>3</v>
      </c>
      <c r="G2550">
        <v>-62.15</v>
      </c>
      <c r="H2550">
        <v>1</v>
      </c>
      <c r="I2550" t="s">
        <v>33</v>
      </c>
    </row>
    <row r="2551" spans="1:9" x14ac:dyDescent="0.3">
      <c r="A2551" t="s">
        <v>15124</v>
      </c>
      <c r="B2551" t="s">
        <v>80</v>
      </c>
      <c r="C2551" t="s">
        <v>95</v>
      </c>
      <c r="D2551" t="s">
        <v>15125</v>
      </c>
      <c r="E2551">
        <v>3182.42</v>
      </c>
      <c r="F2551">
        <v>10</v>
      </c>
      <c r="G2551">
        <v>-64.87</v>
      </c>
      <c r="H2551">
        <v>1</v>
      </c>
      <c r="I2551" t="s">
        <v>45</v>
      </c>
    </row>
    <row r="2552" spans="1:9" x14ac:dyDescent="0.3">
      <c r="A2552" t="s">
        <v>15130</v>
      </c>
      <c r="B2552" t="s">
        <v>80</v>
      </c>
      <c r="C2552" t="s">
        <v>31</v>
      </c>
      <c r="D2552" t="s">
        <v>15131</v>
      </c>
      <c r="E2552">
        <v>4693.28</v>
      </c>
      <c r="F2552">
        <v>1</v>
      </c>
      <c r="G2552">
        <v>-17.47</v>
      </c>
      <c r="I2552" t="s">
        <v>33</v>
      </c>
    </row>
    <row r="2553" spans="1:9" x14ac:dyDescent="0.3">
      <c r="A2553" t="s">
        <v>15136</v>
      </c>
      <c r="B2553" t="s">
        <v>30</v>
      </c>
      <c r="C2553" t="s">
        <v>95</v>
      </c>
      <c r="D2553" t="s">
        <v>15137</v>
      </c>
      <c r="E2553">
        <v>4403.96</v>
      </c>
      <c r="F2553">
        <v>7</v>
      </c>
      <c r="G2553">
        <v>-36.47</v>
      </c>
      <c r="H2553">
        <v>1</v>
      </c>
      <c r="I2553" t="s">
        <v>45</v>
      </c>
    </row>
    <row r="2554" spans="1:9" x14ac:dyDescent="0.3">
      <c r="A2554" t="s">
        <v>15142</v>
      </c>
      <c r="B2554" t="s">
        <v>42</v>
      </c>
      <c r="C2554" t="s">
        <v>63</v>
      </c>
      <c r="D2554" t="s">
        <v>15143</v>
      </c>
      <c r="E2554">
        <v>4633.66</v>
      </c>
      <c r="F2554">
        <v>6</v>
      </c>
      <c r="G2554">
        <v>-49.5</v>
      </c>
      <c r="H2554">
        <v>1</v>
      </c>
      <c r="I2554" t="s">
        <v>33</v>
      </c>
    </row>
    <row r="2555" spans="1:9" x14ac:dyDescent="0.3">
      <c r="A2555" t="s">
        <v>15148</v>
      </c>
      <c r="B2555" t="s">
        <v>30</v>
      </c>
      <c r="C2555" t="s">
        <v>95</v>
      </c>
      <c r="D2555" t="s">
        <v>15149</v>
      </c>
      <c r="E2555">
        <v>2154.04</v>
      </c>
      <c r="F2555">
        <v>4</v>
      </c>
      <c r="G2555">
        <v>-79.069999999999993</v>
      </c>
      <c r="I2555" t="s">
        <v>33</v>
      </c>
    </row>
    <row r="2556" spans="1:9" x14ac:dyDescent="0.3">
      <c r="A2556" s="2" t="s">
        <v>15154</v>
      </c>
      <c r="B2556" t="s">
        <v>30</v>
      </c>
      <c r="C2556" t="s">
        <v>31</v>
      </c>
      <c r="D2556" t="s">
        <v>15155</v>
      </c>
      <c r="E2556">
        <v>2291.67</v>
      </c>
      <c r="F2556">
        <v>5</v>
      </c>
      <c r="G2556">
        <v>95.47</v>
      </c>
      <c r="I2556" t="s">
        <v>33</v>
      </c>
    </row>
    <row r="2557" spans="1:9" x14ac:dyDescent="0.3">
      <c r="A2557" t="s">
        <v>15160</v>
      </c>
      <c r="B2557" t="s">
        <v>42</v>
      </c>
      <c r="C2557" t="s">
        <v>95</v>
      </c>
      <c r="D2557" t="s">
        <v>15161</v>
      </c>
      <c r="E2557">
        <v>3723.38</v>
      </c>
      <c r="F2557">
        <v>1</v>
      </c>
      <c r="G2557">
        <v>31.45</v>
      </c>
      <c r="H2557">
        <v>1</v>
      </c>
      <c r="I2557" t="s">
        <v>55</v>
      </c>
    </row>
    <row r="2558" spans="1:9" x14ac:dyDescent="0.3">
      <c r="A2558" t="s">
        <v>15166</v>
      </c>
      <c r="B2558" t="s">
        <v>42</v>
      </c>
      <c r="C2558" t="s">
        <v>31</v>
      </c>
      <c r="D2558" t="s">
        <v>15167</v>
      </c>
      <c r="E2558">
        <v>4022.78</v>
      </c>
      <c r="F2558">
        <v>5</v>
      </c>
      <c r="G2558">
        <v>13.47</v>
      </c>
      <c r="H2558">
        <v>1</v>
      </c>
      <c r="I2558" t="s">
        <v>45</v>
      </c>
    </row>
    <row r="2559" spans="1:9" x14ac:dyDescent="0.3">
      <c r="A2559" t="s">
        <v>15172</v>
      </c>
      <c r="B2559" t="s">
        <v>42</v>
      </c>
      <c r="C2559" t="s">
        <v>31</v>
      </c>
      <c r="D2559" t="s">
        <v>15173</v>
      </c>
      <c r="E2559">
        <v>2759.26</v>
      </c>
      <c r="F2559">
        <v>3</v>
      </c>
      <c r="G2559">
        <v>18.440000000000001</v>
      </c>
      <c r="H2559">
        <v>1</v>
      </c>
      <c r="I2559" t="s">
        <v>45</v>
      </c>
    </row>
    <row r="2560" spans="1:9" x14ac:dyDescent="0.3">
      <c r="A2560" t="s">
        <v>15178</v>
      </c>
      <c r="B2560" t="s">
        <v>30</v>
      </c>
      <c r="C2560" t="s">
        <v>43</v>
      </c>
      <c r="D2560" t="s">
        <v>15179</v>
      </c>
      <c r="E2560">
        <v>1124.1099999999999</v>
      </c>
      <c r="F2560">
        <v>8</v>
      </c>
      <c r="G2560">
        <v>56.67</v>
      </c>
      <c r="I2560" t="s">
        <v>45</v>
      </c>
    </row>
    <row r="2561" spans="1:9" x14ac:dyDescent="0.3">
      <c r="A2561" t="s">
        <v>15184</v>
      </c>
      <c r="B2561" t="s">
        <v>80</v>
      </c>
      <c r="C2561" t="s">
        <v>43</v>
      </c>
      <c r="D2561" t="s">
        <v>15185</v>
      </c>
      <c r="E2561">
        <v>2194.66</v>
      </c>
      <c r="F2561">
        <v>10</v>
      </c>
      <c r="G2561">
        <v>-61.61</v>
      </c>
      <c r="I2561" t="s">
        <v>33</v>
      </c>
    </row>
    <row r="2562" spans="1:9" x14ac:dyDescent="0.3">
      <c r="A2562" t="s">
        <v>15190</v>
      </c>
      <c r="B2562" t="s">
        <v>42</v>
      </c>
      <c r="C2562" t="s">
        <v>95</v>
      </c>
      <c r="D2562" t="s">
        <v>15191</v>
      </c>
      <c r="E2562">
        <v>2204.85</v>
      </c>
      <c r="F2562">
        <v>2</v>
      </c>
      <c r="G2562">
        <v>-43.29</v>
      </c>
      <c r="I2562" t="s">
        <v>55</v>
      </c>
    </row>
    <row r="2563" spans="1:9" x14ac:dyDescent="0.3">
      <c r="A2563" t="s">
        <v>15196</v>
      </c>
      <c r="B2563" t="s">
        <v>42</v>
      </c>
      <c r="C2563" t="s">
        <v>43</v>
      </c>
      <c r="D2563" t="s">
        <v>15197</v>
      </c>
      <c r="E2563">
        <v>3307.88</v>
      </c>
      <c r="F2563">
        <v>8</v>
      </c>
      <c r="G2563">
        <v>-15.47</v>
      </c>
      <c r="I2563" t="s">
        <v>33</v>
      </c>
    </row>
    <row r="2564" spans="1:9" x14ac:dyDescent="0.3">
      <c r="A2564" t="s">
        <v>15202</v>
      </c>
      <c r="B2564" t="s">
        <v>42</v>
      </c>
      <c r="C2564" t="s">
        <v>63</v>
      </c>
      <c r="D2564" t="s">
        <v>15203</v>
      </c>
      <c r="E2564">
        <v>3226.37</v>
      </c>
      <c r="F2564">
        <v>5</v>
      </c>
      <c r="G2564">
        <v>25.17</v>
      </c>
      <c r="H2564">
        <v>1</v>
      </c>
      <c r="I2564" t="s">
        <v>33</v>
      </c>
    </row>
    <row r="2565" spans="1:9" x14ac:dyDescent="0.3">
      <c r="A2565" t="s">
        <v>15208</v>
      </c>
      <c r="B2565" t="s">
        <v>80</v>
      </c>
      <c r="C2565" t="s">
        <v>71</v>
      </c>
      <c r="D2565" t="s">
        <v>15209</v>
      </c>
      <c r="E2565">
        <v>4501.71</v>
      </c>
      <c r="F2565">
        <v>3</v>
      </c>
      <c r="G2565">
        <v>87.39</v>
      </c>
      <c r="I2565" t="s">
        <v>55</v>
      </c>
    </row>
    <row r="2566" spans="1:9" x14ac:dyDescent="0.3">
      <c r="A2566" t="s">
        <v>15214</v>
      </c>
      <c r="B2566" t="s">
        <v>80</v>
      </c>
      <c r="C2566" t="s">
        <v>71</v>
      </c>
      <c r="D2566" t="s">
        <v>15215</v>
      </c>
      <c r="E2566">
        <v>3090.98</v>
      </c>
      <c r="F2566">
        <v>4</v>
      </c>
      <c r="G2566">
        <v>62.29</v>
      </c>
      <c r="H2566">
        <v>1</v>
      </c>
      <c r="I2566" t="s">
        <v>55</v>
      </c>
    </row>
    <row r="2567" spans="1:9" x14ac:dyDescent="0.3">
      <c r="A2567" t="s">
        <v>15220</v>
      </c>
      <c r="B2567" t="s">
        <v>42</v>
      </c>
      <c r="C2567" t="s">
        <v>71</v>
      </c>
      <c r="D2567" t="s">
        <v>15221</v>
      </c>
      <c r="E2567">
        <v>4134.49</v>
      </c>
      <c r="F2567">
        <v>5</v>
      </c>
      <c r="G2567">
        <v>78.790000000000006</v>
      </c>
      <c r="H2567">
        <v>1</v>
      </c>
      <c r="I2567" t="s">
        <v>33</v>
      </c>
    </row>
    <row r="2568" spans="1:9" x14ac:dyDescent="0.3">
      <c r="A2568" t="s">
        <v>15226</v>
      </c>
      <c r="B2568" t="s">
        <v>42</v>
      </c>
      <c r="C2568" t="s">
        <v>31</v>
      </c>
      <c r="D2568" t="s">
        <v>15227</v>
      </c>
      <c r="E2568">
        <v>507.83</v>
      </c>
      <c r="F2568">
        <v>1</v>
      </c>
      <c r="G2568">
        <v>-67.59</v>
      </c>
      <c r="H2568">
        <v>1</v>
      </c>
      <c r="I2568" t="s">
        <v>45</v>
      </c>
    </row>
    <row r="2569" spans="1:9" x14ac:dyDescent="0.3">
      <c r="A2569" t="s">
        <v>15232</v>
      </c>
      <c r="B2569" t="s">
        <v>30</v>
      </c>
      <c r="C2569" t="s">
        <v>71</v>
      </c>
      <c r="D2569" t="s">
        <v>15233</v>
      </c>
      <c r="E2569">
        <v>1067.68</v>
      </c>
      <c r="F2569">
        <v>6</v>
      </c>
      <c r="G2569">
        <v>85.88</v>
      </c>
      <c r="I2569" t="s">
        <v>33</v>
      </c>
    </row>
    <row r="2570" spans="1:9" x14ac:dyDescent="0.3">
      <c r="A2570" t="s">
        <v>15238</v>
      </c>
      <c r="B2570" t="s">
        <v>30</v>
      </c>
      <c r="C2570" t="s">
        <v>43</v>
      </c>
      <c r="D2570" t="s">
        <v>15239</v>
      </c>
      <c r="E2570">
        <v>2068.56</v>
      </c>
      <c r="F2570">
        <v>7</v>
      </c>
      <c r="G2570">
        <v>-90.46</v>
      </c>
      <c r="H2570">
        <v>1</v>
      </c>
      <c r="I2570" t="s">
        <v>33</v>
      </c>
    </row>
    <row r="2571" spans="1:9" x14ac:dyDescent="0.3">
      <c r="A2571" t="s">
        <v>15244</v>
      </c>
      <c r="B2571" t="s">
        <v>42</v>
      </c>
      <c r="C2571" t="s">
        <v>95</v>
      </c>
      <c r="D2571" t="s">
        <v>15245</v>
      </c>
      <c r="E2571">
        <v>3574.65</v>
      </c>
      <c r="F2571">
        <v>1</v>
      </c>
      <c r="G2571">
        <v>0.93</v>
      </c>
      <c r="H2571">
        <v>1</v>
      </c>
      <c r="I2571" t="s">
        <v>45</v>
      </c>
    </row>
    <row r="2572" spans="1:9" x14ac:dyDescent="0.3">
      <c r="A2572" t="s">
        <v>15250</v>
      </c>
      <c r="B2572" t="s">
        <v>80</v>
      </c>
      <c r="C2572" t="s">
        <v>31</v>
      </c>
      <c r="D2572" t="s">
        <v>15251</v>
      </c>
      <c r="E2572">
        <v>4767.72</v>
      </c>
      <c r="F2572">
        <v>1</v>
      </c>
      <c r="G2572">
        <v>47.75</v>
      </c>
      <c r="H2572">
        <v>1</v>
      </c>
      <c r="I2572" t="s">
        <v>33</v>
      </c>
    </row>
    <row r="2573" spans="1:9" x14ac:dyDescent="0.3">
      <c r="A2573" t="s">
        <v>15256</v>
      </c>
      <c r="B2573" t="s">
        <v>80</v>
      </c>
      <c r="C2573" t="s">
        <v>95</v>
      </c>
      <c r="D2573" t="s">
        <v>15257</v>
      </c>
      <c r="E2573">
        <v>4339.21</v>
      </c>
      <c r="F2573">
        <v>6</v>
      </c>
      <c r="G2573">
        <v>64.430000000000007</v>
      </c>
      <c r="H2573">
        <v>1</v>
      </c>
      <c r="I2573" t="s">
        <v>45</v>
      </c>
    </row>
    <row r="2574" spans="1:9" x14ac:dyDescent="0.3">
      <c r="A2574" t="s">
        <v>15261</v>
      </c>
      <c r="B2574" t="s">
        <v>30</v>
      </c>
      <c r="C2574" t="s">
        <v>31</v>
      </c>
      <c r="D2574" t="s">
        <v>15262</v>
      </c>
      <c r="E2574">
        <v>3961.35</v>
      </c>
      <c r="F2574">
        <v>6</v>
      </c>
      <c r="G2574">
        <v>87.75</v>
      </c>
      <c r="I2574" t="s">
        <v>33</v>
      </c>
    </row>
    <row r="2575" spans="1:9" x14ac:dyDescent="0.3">
      <c r="A2575" t="s">
        <v>15267</v>
      </c>
      <c r="B2575" t="s">
        <v>30</v>
      </c>
      <c r="C2575" t="s">
        <v>63</v>
      </c>
      <c r="D2575" t="s">
        <v>15268</v>
      </c>
      <c r="E2575">
        <v>2189.77</v>
      </c>
      <c r="F2575">
        <v>4</v>
      </c>
      <c r="G2575">
        <v>-9.6999999999999993</v>
      </c>
      <c r="H2575">
        <v>1</v>
      </c>
      <c r="I2575" t="s">
        <v>33</v>
      </c>
    </row>
    <row r="2576" spans="1:9" x14ac:dyDescent="0.3">
      <c r="A2576" t="s">
        <v>15273</v>
      </c>
      <c r="B2576" t="s">
        <v>42</v>
      </c>
      <c r="C2576" t="s">
        <v>43</v>
      </c>
      <c r="D2576" t="s">
        <v>15274</v>
      </c>
      <c r="E2576">
        <v>1521.34</v>
      </c>
      <c r="F2576">
        <v>2</v>
      </c>
      <c r="G2576">
        <v>0.21</v>
      </c>
      <c r="H2576">
        <v>1</v>
      </c>
      <c r="I2576" t="s">
        <v>55</v>
      </c>
    </row>
    <row r="2577" spans="1:9" x14ac:dyDescent="0.3">
      <c r="A2577" t="s">
        <v>15279</v>
      </c>
      <c r="B2577" t="s">
        <v>30</v>
      </c>
      <c r="C2577" t="s">
        <v>71</v>
      </c>
      <c r="D2577" t="s">
        <v>15280</v>
      </c>
      <c r="E2577">
        <v>242.78</v>
      </c>
      <c r="F2577">
        <v>8</v>
      </c>
      <c r="G2577">
        <v>54.24</v>
      </c>
      <c r="I2577" t="s">
        <v>55</v>
      </c>
    </row>
    <row r="2578" spans="1:9" x14ac:dyDescent="0.3">
      <c r="A2578" t="s">
        <v>15285</v>
      </c>
      <c r="B2578" t="s">
        <v>42</v>
      </c>
      <c r="C2578" t="s">
        <v>71</v>
      </c>
      <c r="D2578" t="s">
        <v>15286</v>
      </c>
      <c r="E2578">
        <v>739.04</v>
      </c>
      <c r="F2578">
        <v>8</v>
      </c>
      <c r="G2578">
        <v>-90.48</v>
      </c>
      <c r="I2578" t="s">
        <v>55</v>
      </c>
    </row>
    <row r="2579" spans="1:9" x14ac:dyDescent="0.3">
      <c r="A2579" t="s">
        <v>15291</v>
      </c>
      <c r="B2579" t="s">
        <v>80</v>
      </c>
      <c r="C2579" t="s">
        <v>71</v>
      </c>
      <c r="D2579" t="s">
        <v>15292</v>
      </c>
      <c r="E2579">
        <v>2071.0300000000002</v>
      </c>
      <c r="F2579">
        <v>6</v>
      </c>
      <c r="G2579">
        <v>70.180000000000007</v>
      </c>
      <c r="I2579" t="s">
        <v>45</v>
      </c>
    </row>
    <row r="2580" spans="1:9" x14ac:dyDescent="0.3">
      <c r="A2580" t="s">
        <v>15297</v>
      </c>
      <c r="B2580" t="s">
        <v>42</v>
      </c>
      <c r="C2580" t="s">
        <v>95</v>
      </c>
      <c r="D2580" t="s">
        <v>15298</v>
      </c>
      <c r="E2580">
        <v>4802.05</v>
      </c>
      <c r="F2580">
        <v>7</v>
      </c>
      <c r="G2580">
        <v>30.91</v>
      </c>
      <c r="H2580">
        <v>1</v>
      </c>
      <c r="I2580" t="s">
        <v>33</v>
      </c>
    </row>
    <row r="2581" spans="1:9" x14ac:dyDescent="0.3">
      <c r="A2581" t="s">
        <v>15303</v>
      </c>
      <c r="B2581" t="s">
        <v>80</v>
      </c>
      <c r="C2581" t="s">
        <v>95</v>
      </c>
      <c r="D2581" t="s">
        <v>15304</v>
      </c>
      <c r="E2581">
        <v>874.92</v>
      </c>
      <c r="F2581">
        <v>10</v>
      </c>
      <c r="G2581">
        <v>66.569999999999993</v>
      </c>
      <c r="I2581" t="s">
        <v>45</v>
      </c>
    </row>
    <row r="2582" spans="1:9" x14ac:dyDescent="0.3">
      <c r="A2582" t="s">
        <v>15308</v>
      </c>
      <c r="B2582" t="s">
        <v>80</v>
      </c>
      <c r="C2582" t="s">
        <v>43</v>
      </c>
      <c r="D2582" t="s">
        <v>15309</v>
      </c>
      <c r="E2582">
        <v>3335.49</v>
      </c>
      <c r="F2582">
        <v>4</v>
      </c>
      <c r="G2582">
        <v>39.86</v>
      </c>
      <c r="H2582">
        <v>1</v>
      </c>
      <c r="I2582" t="s">
        <v>55</v>
      </c>
    </row>
    <row r="2583" spans="1:9" x14ac:dyDescent="0.3">
      <c r="A2583" t="s">
        <v>15314</v>
      </c>
      <c r="B2583" t="s">
        <v>30</v>
      </c>
      <c r="C2583" t="s">
        <v>95</v>
      </c>
      <c r="D2583" t="s">
        <v>15315</v>
      </c>
      <c r="E2583">
        <v>2383</v>
      </c>
      <c r="F2583">
        <v>2</v>
      </c>
      <c r="G2583">
        <v>12.06</v>
      </c>
      <c r="I2583" t="s">
        <v>33</v>
      </c>
    </row>
    <row r="2584" spans="1:9" x14ac:dyDescent="0.3">
      <c r="A2584" t="s">
        <v>15320</v>
      </c>
      <c r="B2584" t="s">
        <v>42</v>
      </c>
      <c r="C2584" t="s">
        <v>63</v>
      </c>
      <c r="D2584" t="s">
        <v>15321</v>
      </c>
      <c r="E2584">
        <v>3092.58</v>
      </c>
      <c r="F2584">
        <v>3</v>
      </c>
      <c r="G2584">
        <v>7.63</v>
      </c>
      <c r="I2584" t="s">
        <v>33</v>
      </c>
    </row>
    <row r="2585" spans="1:9" x14ac:dyDescent="0.3">
      <c r="A2585" t="s">
        <v>15325</v>
      </c>
      <c r="B2585" t="s">
        <v>42</v>
      </c>
      <c r="C2585" t="s">
        <v>95</v>
      </c>
      <c r="D2585" t="s">
        <v>15326</v>
      </c>
      <c r="E2585">
        <v>1835.46</v>
      </c>
      <c r="F2585">
        <v>1</v>
      </c>
      <c r="G2585">
        <v>48.84</v>
      </c>
      <c r="I2585" t="s">
        <v>55</v>
      </c>
    </row>
    <row r="2586" spans="1:9" x14ac:dyDescent="0.3">
      <c r="A2586" t="s">
        <v>15331</v>
      </c>
      <c r="B2586" t="s">
        <v>42</v>
      </c>
      <c r="C2586" t="s">
        <v>31</v>
      </c>
      <c r="D2586" t="s">
        <v>15332</v>
      </c>
      <c r="E2586">
        <v>1298.43</v>
      </c>
      <c r="F2586">
        <v>9</v>
      </c>
      <c r="G2586">
        <v>77.83</v>
      </c>
      <c r="H2586">
        <v>1</v>
      </c>
      <c r="I2586" t="s">
        <v>33</v>
      </c>
    </row>
    <row r="2587" spans="1:9" x14ac:dyDescent="0.3">
      <c r="A2587" t="s">
        <v>15336</v>
      </c>
      <c r="B2587" t="s">
        <v>80</v>
      </c>
      <c r="C2587" t="s">
        <v>63</v>
      </c>
      <c r="D2587" t="s">
        <v>15337</v>
      </c>
      <c r="E2587">
        <v>2776.61</v>
      </c>
      <c r="F2587">
        <v>9</v>
      </c>
      <c r="G2587">
        <v>-1.6</v>
      </c>
      <c r="H2587">
        <v>1</v>
      </c>
      <c r="I2587" t="s">
        <v>45</v>
      </c>
    </row>
    <row r="2588" spans="1:9" x14ac:dyDescent="0.3">
      <c r="A2588" t="s">
        <v>15342</v>
      </c>
      <c r="B2588" t="s">
        <v>42</v>
      </c>
      <c r="C2588" t="s">
        <v>95</v>
      </c>
      <c r="D2588" t="s">
        <v>15343</v>
      </c>
      <c r="E2588">
        <v>4486.58</v>
      </c>
      <c r="F2588">
        <v>3</v>
      </c>
      <c r="G2588">
        <v>-33.69</v>
      </c>
      <c r="H2588">
        <v>1</v>
      </c>
      <c r="I2588" t="s">
        <v>55</v>
      </c>
    </row>
    <row r="2589" spans="1:9" x14ac:dyDescent="0.3">
      <c r="A2589" t="s">
        <v>15347</v>
      </c>
      <c r="B2589" t="s">
        <v>80</v>
      </c>
      <c r="C2589" t="s">
        <v>31</v>
      </c>
      <c r="D2589" t="s">
        <v>15348</v>
      </c>
      <c r="E2589">
        <v>3367.27</v>
      </c>
      <c r="F2589">
        <v>9</v>
      </c>
      <c r="G2589">
        <v>1.93</v>
      </c>
      <c r="H2589">
        <v>1</v>
      </c>
      <c r="I2589" t="s">
        <v>33</v>
      </c>
    </row>
    <row r="2590" spans="1:9" x14ac:dyDescent="0.3">
      <c r="A2590" t="s">
        <v>15353</v>
      </c>
      <c r="B2590" t="s">
        <v>30</v>
      </c>
      <c r="C2590" t="s">
        <v>43</v>
      </c>
      <c r="D2590" t="s">
        <v>15354</v>
      </c>
      <c r="E2590">
        <v>2386.48</v>
      </c>
      <c r="F2590">
        <v>8</v>
      </c>
      <c r="G2590">
        <v>-73.95</v>
      </c>
      <c r="H2590">
        <v>1</v>
      </c>
      <c r="I2590" t="s">
        <v>33</v>
      </c>
    </row>
    <row r="2591" spans="1:9" x14ac:dyDescent="0.3">
      <c r="A2591" t="s">
        <v>15359</v>
      </c>
      <c r="B2591" t="s">
        <v>80</v>
      </c>
      <c r="C2591" t="s">
        <v>31</v>
      </c>
      <c r="D2591" t="s">
        <v>15360</v>
      </c>
      <c r="E2591">
        <v>199.53</v>
      </c>
      <c r="F2591">
        <v>7</v>
      </c>
      <c r="G2591">
        <v>2.62</v>
      </c>
      <c r="H2591">
        <v>1</v>
      </c>
      <c r="I2591" t="s">
        <v>45</v>
      </c>
    </row>
    <row r="2592" spans="1:9" x14ac:dyDescent="0.3">
      <c r="A2592" t="s">
        <v>15365</v>
      </c>
      <c r="B2592" t="s">
        <v>80</v>
      </c>
      <c r="C2592" t="s">
        <v>63</v>
      </c>
      <c r="D2592" t="s">
        <v>15366</v>
      </c>
      <c r="E2592">
        <v>4515.45</v>
      </c>
      <c r="F2592">
        <v>8</v>
      </c>
      <c r="G2592">
        <v>-58.25</v>
      </c>
      <c r="H2592">
        <v>1</v>
      </c>
      <c r="I2592" t="s">
        <v>33</v>
      </c>
    </row>
    <row r="2593" spans="1:9" x14ac:dyDescent="0.3">
      <c r="A2593" t="s">
        <v>15371</v>
      </c>
      <c r="B2593" t="s">
        <v>80</v>
      </c>
      <c r="C2593" t="s">
        <v>43</v>
      </c>
      <c r="D2593" t="s">
        <v>15372</v>
      </c>
      <c r="E2593">
        <v>4545.05</v>
      </c>
      <c r="F2593">
        <v>10</v>
      </c>
      <c r="G2593">
        <v>70.87</v>
      </c>
      <c r="H2593">
        <v>1</v>
      </c>
      <c r="I2593" t="s">
        <v>55</v>
      </c>
    </row>
    <row r="2594" spans="1:9" x14ac:dyDescent="0.3">
      <c r="A2594" t="s">
        <v>15376</v>
      </c>
      <c r="B2594" t="s">
        <v>42</v>
      </c>
      <c r="C2594" t="s">
        <v>31</v>
      </c>
      <c r="D2594" t="s">
        <v>15377</v>
      </c>
      <c r="E2594">
        <v>4278.41</v>
      </c>
      <c r="F2594">
        <v>9</v>
      </c>
      <c r="G2594">
        <v>94.47</v>
      </c>
      <c r="H2594">
        <v>1</v>
      </c>
      <c r="I2594" t="s">
        <v>55</v>
      </c>
    </row>
    <row r="2595" spans="1:9" x14ac:dyDescent="0.3">
      <c r="A2595" t="s">
        <v>15382</v>
      </c>
      <c r="B2595" t="s">
        <v>42</v>
      </c>
      <c r="C2595" t="s">
        <v>71</v>
      </c>
      <c r="D2595" t="s">
        <v>15383</v>
      </c>
      <c r="E2595">
        <v>659.97</v>
      </c>
      <c r="F2595">
        <v>8</v>
      </c>
      <c r="G2595">
        <v>-74.95</v>
      </c>
      <c r="I2595" t="s">
        <v>55</v>
      </c>
    </row>
    <row r="2596" spans="1:9" x14ac:dyDescent="0.3">
      <c r="A2596" t="s">
        <v>15388</v>
      </c>
      <c r="B2596" t="s">
        <v>80</v>
      </c>
      <c r="C2596" t="s">
        <v>43</v>
      </c>
      <c r="D2596" t="s">
        <v>15389</v>
      </c>
      <c r="E2596">
        <v>4823.91</v>
      </c>
      <c r="F2596">
        <v>5</v>
      </c>
      <c r="G2596">
        <v>-55.45</v>
      </c>
      <c r="H2596">
        <v>1</v>
      </c>
      <c r="I2596" t="s">
        <v>33</v>
      </c>
    </row>
    <row r="2597" spans="1:9" x14ac:dyDescent="0.3">
      <c r="A2597" t="s">
        <v>15394</v>
      </c>
      <c r="B2597" t="s">
        <v>42</v>
      </c>
      <c r="C2597" t="s">
        <v>43</v>
      </c>
      <c r="D2597" t="s">
        <v>15395</v>
      </c>
      <c r="E2597">
        <v>3992.5</v>
      </c>
      <c r="F2597">
        <v>7</v>
      </c>
      <c r="G2597">
        <v>86.37</v>
      </c>
      <c r="I2597" t="s">
        <v>33</v>
      </c>
    </row>
    <row r="2598" spans="1:9" x14ac:dyDescent="0.3">
      <c r="A2598" t="s">
        <v>15399</v>
      </c>
      <c r="B2598" t="s">
        <v>42</v>
      </c>
      <c r="C2598" t="s">
        <v>31</v>
      </c>
      <c r="D2598" t="s">
        <v>15400</v>
      </c>
      <c r="E2598">
        <v>2950.75</v>
      </c>
      <c r="F2598">
        <v>10</v>
      </c>
      <c r="G2598">
        <v>-55.26</v>
      </c>
      <c r="H2598">
        <v>1</v>
      </c>
      <c r="I2598" t="s">
        <v>55</v>
      </c>
    </row>
    <row r="2599" spans="1:9" x14ac:dyDescent="0.3">
      <c r="A2599" t="s">
        <v>15405</v>
      </c>
      <c r="B2599" t="s">
        <v>30</v>
      </c>
      <c r="C2599" t="s">
        <v>71</v>
      </c>
      <c r="D2599" t="s">
        <v>15406</v>
      </c>
      <c r="E2599">
        <v>1691.85</v>
      </c>
      <c r="F2599">
        <v>6</v>
      </c>
      <c r="G2599">
        <v>29.34</v>
      </c>
      <c r="H2599">
        <v>1</v>
      </c>
      <c r="I2599" t="s">
        <v>45</v>
      </c>
    </row>
    <row r="2600" spans="1:9" x14ac:dyDescent="0.3">
      <c r="A2600" t="s">
        <v>15410</v>
      </c>
      <c r="B2600" t="s">
        <v>30</v>
      </c>
      <c r="C2600" t="s">
        <v>95</v>
      </c>
      <c r="D2600" t="s">
        <v>15411</v>
      </c>
      <c r="E2600">
        <v>3562.45</v>
      </c>
      <c r="F2600">
        <v>8</v>
      </c>
      <c r="G2600">
        <v>3.09</v>
      </c>
      <c r="I2600" t="s">
        <v>45</v>
      </c>
    </row>
    <row r="2601" spans="1:9" x14ac:dyDescent="0.3">
      <c r="A2601" t="s">
        <v>15416</v>
      </c>
      <c r="B2601" t="s">
        <v>80</v>
      </c>
      <c r="C2601" t="s">
        <v>31</v>
      </c>
      <c r="D2601" t="s">
        <v>15417</v>
      </c>
      <c r="E2601">
        <v>2941.53</v>
      </c>
      <c r="F2601">
        <v>3</v>
      </c>
      <c r="G2601">
        <v>-20.55</v>
      </c>
      <c r="I2601" t="s">
        <v>45</v>
      </c>
    </row>
    <row r="2602" spans="1:9" x14ac:dyDescent="0.3">
      <c r="A2602" t="s">
        <v>15422</v>
      </c>
      <c r="B2602" t="s">
        <v>30</v>
      </c>
      <c r="C2602" t="s">
        <v>95</v>
      </c>
      <c r="D2602" t="s">
        <v>15423</v>
      </c>
      <c r="E2602">
        <v>3397.84</v>
      </c>
      <c r="F2602">
        <v>2</v>
      </c>
      <c r="G2602">
        <v>-97.76</v>
      </c>
      <c r="H2602">
        <v>1</v>
      </c>
      <c r="I2602" t="s">
        <v>33</v>
      </c>
    </row>
    <row r="2603" spans="1:9" x14ac:dyDescent="0.3">
      <c r="A2603" t="s">
        <v>15428</v>
      </c>
      <c r="B2603" t="s">
        <v>80</v>
      </c>
      <c r="C2603" t="s">
        <v>43</v>
      </c>
      <c r="D2603" t="s">
        <v>15429</v>
      </c>
      <c r="E2603">
        <v>1018.74</v>
      </c>
      <c r="F2603">
        <v>3</v>
      </c>
      <c r="G2603">
        <v>-66.77</v>
      </c>
      <c r="H2603">
        <v>1</v>
      </c>
      <c r="I2603" t="s">
        <v>45</v>
      </c>
    </row>
    <row r="2604" spans="1:9" x14ac:dyDescent="0.3">
      <c r="A2604" t="s">
        <v>15434</v>
      </c>
      <c r="B2604" t="s">
        <v>30</v>
      </c>
      <c r="C2604" t="s">
        <v>63</v>
      </c>
      <c r="D2604" t="s">
        <v>15435</v>
      </c>
      <c r="E2604">
        <v>754.18</v>
      </c>
      <c r="F2604">
        <v>10</v>
      </c>
      <c r="G2604">
        <v>-43.09</v>
      </c>
      <c r="I2604" t="s">
        <v>33</v>
      </c>
    </row>
    <row r="2605" spans="1:9" x14ac:dyDescent="0.3">
      <c r="A2605" t="s">
        <v>15440</v>
      </c>
      <c r="B2605" t="s">
        <v>80</v>
      </c>
      <c r="C2605" t="s">
        <v>43</v>
      </c>
      <c r="D2605" t="s">
        <v>15441</v>
      </c>
      <c r="E2605">
        <v>1778.49</v>
      </c>
      <c r="F2605">
        <v>4</v>
      </c>
      <c r="G2605">
        <v>68.25</v>
      </c>
      <c r="I2605" t="s">
        <v>55</v>
      </c>
    </row>
    <row r="2606" spans="1:9" x14ac:dyDescent="0.3">
      <c r="A2606" t="s">
        <v>15446</v>
      </c>
      <c r="B2606" t="s">
        <v>42</v>
      </c>
      <c r="C2606" t="s">
        <v>43</v>
      </c>
      <c r="D2606" t="s">
        <v>15447</v>
      </c>
      <c r="E2606">
        <v>3861.2</v>
      </c>
      <c r="F2606">
        <v>2</v>
      </c>
      <c r="G2606">
        <v>-15.11</v>
      </c>
      <c r="I2606" t="s">
        <v>45</v>
      </c>
    </row>
    <row r="2607" spans="1:9" x14ac:dyDescent="0.3">
      <c r="A2607" t="s">
        <v>15452</v>
      </c>
      <c r="B2607" t="s">
        <v>30</v>
      </c>
      <c r="C2607" t="s">
        <v>71</v>
      </c>
      <c r="D2607" t="s">
        <v>15453</v>
      </c>
      <c r="E2607">
        <v>1827.76</v>
      </c>
      <c r="F2607">
        <v>4</v>
      </c>
      <c r="G2607">
        <v>35.6</v>
      </c>
      <c r="H2607">
        <v>1</v>
      </c>
      <c r="I2607" t="s">
        <v>55</v>
      </c>
    </row>
    <row r="2608" spans="1:9" x14ac:dyDescent="0.3">
      <c r="A2608" t="s">
        <v>15458</v>
      </c>
      <c r="B2608" t="s">
        <v>30</v>
      </c>
      <c r="C2608" t="s">
        <v>43</v>
      </c>
      <c r="D2608" t="s">
        <v>15459</v>
      </c>
      <c r="E2608">
        <v>3933.02</v>
      </c>
      <c r="F2608">
        <v>4</v>
      </c>
      <c r="G2608">
        <v>-82.76</v>
      </c>
      <c r="H2608">
        <v>1</v>
      </c>
      <c r="I2608" t="s">
        <v>45</v>
      </c>
    </row>
    <row r="2609" spans="1:9" x14ac:dyDescent="0.3">
      <c r="A2609" t="s">
        <v>15464</v>
      </c>
      <c r="B2609" t="s">
        <v>80</v>
      </c>
      <c r="C2609" t="s">
        <v>63</v>
      </c>
      <c r="D2609" t="s">
        <v>15465</v>
      </c>
      <c r="E2609">
        <v>3865.17</v>
      </c>
      <c r="F2609">
        <v>10</v>
      </c>
      <c r="G2609">
        <v>-22.53</v>
      </c>
      <c r="I2609" t="s">
        <v>33</v>
      </c>
    </row>
    <row r="2610" spans="1:9" x14ac:dyDescent="0.3">
      <c r="A2610" t="s">
        <v>15470</v>
      </c>
      <c r="B2610" t="s">
        <v>30</v>
      </c>
      <c r="C2610" t="s">
        <v>71</v>
      </c>
      <c r="D2610" t="s">
        <v>15471</v>
      </c>
      <c r="E2610">
        <v>1025.3399999999999</v>
      </c>
      <c r="F2610">
        <v>2</v>
      </c>
      <c r="G2610">
        <v>-98.05</v>
      </c>
      <c r="I2610" t="s">
        <v>45</v>
      </c>
    </row>
    <row r="2611" spans="1:9" x14ac:dyDescent="0.3">
      <c r="A2611" t="s">
        <v>15475</v>
      </c>
      <c r="B2611" t="s">
        <v>42</v>
      </c>
      <c r="C2611" t="s">
        <v>31</v>
      </c>
      <c r="D2611" t="s">
        <v>15476</v>
      </c>
      <c r="E2611">
        <v>878.18</v>
      </c>
      <c r="F2611">
        <v>6</v>
      </c>
      <c r="G2611">
        <v>-2.8</v>
      </c>
      <c r="I2611" t="s">
        <v>33</v>
      </c>
    </row>
    <row r="2612" spans="1:9" x14ac:dyDescent="0.3">
      <c r="A2612" t="s">
        <v>15481</v>
      </c>
      <c r="B2612" t="s">
        <v>42</v>
      </c>
      <c r="C2612" t="s">
        <v>43</v>
      </c>
      <c r="D2612" t="s">
        <v>15482</v>
      </c>
      <c r="E2612">
        <v>2275.9899999999998</v>
      </c>
      <c r="F2612">
        <v>2</v>
      </c>
      <c r="G2612">
        <v>34.869999999999997</v>
      </c>
      <c r="I2612" t="s">
        <v>45</v>
      </c>
    </row>
    <row r="2613" spans="1:9" x14ac:dyDescent="0.3">
      <c r="A2613" t="s">
        <v>15487</v>
      </c>
      <c r="B2613" t="s">
        <v>80</v>
      </c>
      <c r="C2613" t="s">
        <v>63</v>
      </c>
      <c r="D2613" t="s">
        <v>15488</v>
      </c>
      <c r="E2613">
        <v>124.73</v>
      </c>
      <c r="F2613">
        <v>2</v>
      </c>
      <c r="G2613">
        <v>-47.84</v>
      </c>
      <c r="I2613" t="s">
        <v>55</v>
      </c>
    </row>
    <row r="2614" spans="1:9" x14ac:dyDescent="0.3">
      <c r="A2614" t="s">
        <v>15492</v>
      </c>
      <c r="B2614" t="s">
        <v>30</v>
      </c>
      <c r="C2614" t="s">
        <v>43</v>
      </c>
      <c r="D2614" t="s">
        <v>15493</v>
      </c>
      <c r="E2614">
        <v>2631.93</v>
      </c>
      <c r="F2614">
        <v>2</v>
      </c>
      <c r="G2614">
        <v>-39.07</v>
      </c>
      <c r="H2614">
        <v>1</v>
      </c>
      <c r="I2614" t="s">
        <v>55</v>
      </c>
    </row>
    <row r="2615" spans="1:9" x14ac:dyDescent="0.3">
      <c r="A2615" t="s">
        <v>15498</v>
      </c>
      <c r="B2615" t="s">
        <v>42</v>
      </c>
      <c r="C2615" t="s">
        <v>71</v>
      </c>
      <c r="D2615" t="s">
        <v>15499</v>
      </c>
      <c r="E2615">
        <v>2894.82</v>
      </c>
      <c r="F2615">
        <v>3</v>
      </c>
      <c r="G2615">
        <v>22.54</v>
      </c>
      <c r="I2615" t="s">
        <v>55</v>
      </c>
    </row>
    <row r="2616" spans="1:9" x14ac:dyDescent="0.3">
      <c r="A2616" t="s">
        <v>15503</v>
      </c>
      <c r="B2616" t="s">
        <v>42</v>
      </c>
      <c r="C2616" t="s">
        <v>43</v>
      </c>
      <c r="D2616" t="s">
        <v>15504</v>
      </c>
      <c r="E2616">
        <v>2268.83</v>
      </c>
      <c r="F2616">
        <v>7</v>
      </c>
      <c r="G2616">
        <v>-39.1</v>
      </c>
      <c r="H2616">
        <v>1</v>
      </c>
      <c r="I2616" t="s">
        <v>55</v>
      </c>
    </row>
    <row r="2617" spans="1:9" x14ac:dyDescent="0.3">
      <c r="A2617" s="2" t="s">
        <v>15509</v>
      </c>
      <c r="B2617" t="s">
        <v>30</v>
      </c>
      <c r="C2617" t="s">
        <v>43</v>
      </c>
      <c r="D2617" t="s">
        <v>15510</v>
      </c>
      <c r="E2617">
        <v>2619.98</v>
      </c>
      <c r="F2617">
        <v>10</v>
      </c>
      <c r="G2617">
        <v>-39.71</v>
      </c>
      <c r="I2617" t="s">
        <v>45</v>
      </c>
    </row>
    <row r="2618" spans="1:9" x14ac:dyDescent="0.3">
      <c r="A2618" t="s">
        <v>15514</v>
      </c>
      <c r="B2618" t="s">
        <v>30</v>
      </c>
      <c r="C2618" t="s">
        <v>95</v>
      </c>
      <c r="D2618" t="s">
        <v>15515</v>
      </c>
      <c r="E2618">
        <v>3693.77</v>
      </c>
      <c r="F2618">
        <v>8</v>
      </c>
      <c r="G2618">
        <v>51.09</v>
      </c>
      <c r="I2618" t="s">
        <v>33</v>
      </c>
    </row>
    <row r="2619" spans="1:9" x14ac:dyDescent="0.3">
      <c r="A2619" t="s">
        <v>15520</v>
      </c>
      <c r="B2619" t="s">
        <v>42</v>
      </c>
      <c r="C2619" t="s">
        <v>43</v>
      </c>
      <c r="D2619" t="s">
        <v>15521</v>
      </c>
      <c r="E2619">
        <v>117.85</v>
      </c>
      <c r="F2619">
        <v>3</v>
      </c>
      <c r="G2619">
        <v>50.02</v>
      </c>
      <c r="I2619" t="s">
        <v>33</v>
      </c>
    </row>
    <row r="2620" spans="1:9" x14ac:dyDescent="0.3">
      <c r="A2620" t="s">
        <v>15526</v>
      </c>
      <c r="B2620" t="s">
        <v>80</v>
      </c>
      <c r="C2620" t="s">
        <v>43</v>
      </c>
      <c r="D2620" t="s">
        <v>15527</v>
      </c>
      <c r="E2620">
        <v>474.42</v>
      </c>
      <c r="F2620">
        <v>9</v>
      </c>
      <c r="G2620">
        <v>-98.83</v>
      </c>
      <c r="I2620" t="s">
        <v>33</v>
      </c>
    </row>
    <row r="2621" spans="1:9" x14ac:dyDescent="0.3">
      <c r="A2621" t="s">
        <v>15532</v>
      </c>
      <c r="B2621" t="s">
        <v>80</v>
      </c>
      <c r="C2621" t="s">
        <v>95</v>
      </c>
      <c r="D2621" t="s">
        <v>15533</v>
      </c>
      <c r="E2621">
        <v>2674.04</v>
      </c>
      <c r="F2621">
        <v>4</v>
      </c>
      <c r="G2621">
        <v>71.08</v>
      </c>
      <c r="I2621" t="s">
        <v>45</v>
      </c>
    </row>
    <row r="2622" spans="1:9" x14ac:dyDescent="0.3">
      <c r="A2622" t="s">
        <v>15538</v>
      </c>
      <c r="B2622" t="s">
        <v>80</v>
      </c>
      <c r="C2622" t="s">
        <v>31</v>
      </c>
      <c r="D2622" t="s">
        <v>15539</v>
      </c>
      <c r="E2622">
        <v>4540.2</v>
      </c>
      <c r="F2622">
        <v>4</v>
      </c>
      <c r="G2622">
        <v>68.11</v>
      </c>
      <c r="I2622" t="s">
        <v>55</v>
      </c>
    </row>
    <row r="2623" spans="1:9" x14ac:dyDescent="0.3">
      <c r="A2623" t="s">
        <v>15544</v>
      </c>
      <c r="B2623" t="s">
        <v>42</v>
      </c>
      <c r="C2623" t="s">
        <v>71</v>
      </c>
      <c r="D2623" t="s">
        <v>15545</v>
      </c>
      <c r="E2623">
        <v>2390.0300000000002</v>
      </c>
      <c r="F2623">
        <v>8</v>
      </c>
      <c r="G2623">
        <v>-55.98</v>
      </c>
      <c r="H2623">
        <v>1</v>
      </c>
      <c r="I2623" t="s">
        <v>55</v>
      </c>
    </row>
    <row r="2624" spans="1:9" x14ac:dyDescent="0.3">
      <c r="A2624" t="s">
        <v>15550</v>
      </c>
      <c r="B2624" t="s">
        <v>42</v>
      </c>
      <c r="C2624" t="s">
        <v>95</v>
      </c>
      <c r="D2624" t="s">
        <v>15551</v>
      </c>
      <c r="E2624">
        <v>4312.07</v>
      </c>
      <c r="F2624">
        <v>3</v>
      </c>
      <c r="G2624">
        <v>-73.599999999999994</v>
      </c>
      <c r="I2624" t="s">
        <v>33</v>
      </c>
    </row>
    <row r="2625" spans="1:9" x14ac:dyDescent="0.3">
      <c r="A2625" t="s">
        <v>15556</v>
      </c>
      <c r="B2625" t="s">
        <v>30</v>
      </c>
      <c r="C2625" t="s">
        <v>31</v>
      </c>
      <c r="D2625" t="s">
        <v>15557</v>
      </c>
      <c r="E2625">
        <v>4212.25</v>
      </c>
      <c r="F2625">
        <v>4</v>
      </c>
      <c r="G2625">
        <v>-81.010000000000005</v>
      </c>
      <c r="H2625">
        <v>1</v>
      </c>
      <c r="I2625" t="s">
        <v>33</v>
      </c>
    </row>
    <row r="2626" spans="1:9" x14ac:dyDescent="0.3">
      <c r="A2626" t="s">
        <v>15562</v>
      </c>
      <c r="B2626" t="s">
        <v>80</v>
      </c>
      <c r="C2626" t="s">
        <v>43</v>
      </c>
      <c r="D2626" t="s">
        <v>15563</v>
      </c>
      <c r="E2626">
        <v>3348.57</v>
      </c>
      <c r="F2626">
        <v>7</v>
      </c>
      <c r="G2626">
        <v>-83.1</v>
      </c>
      <c r="H2626">
        <v>1</v>
      </c>
      <c r="I2626" t="s">
        <v>55</v>
      </c>
    </row>
    <row r="2627" spans="1:9" x14ac:dyDescent="0.3">
      <c r="A2627" t="s">
        <v>15568</v>
      </c>
      <c r="B2627" t="s">
        <v>30</v>
      </c>
      <c r="C2627" t="s">
        <v>63</v>
      </c>
      <c r="D2627" t="s">
        <v>15569</v>
      </c>
      <c r="E2627">
        <v>4557.16</v>
      </c>
      <c r="F2627">
        <v>5</v>
      </c>
      <c r="G2627">
        <v>-8.67</v>
      </c>
      <c r="I2627" t="s">
        <v>55</v>
      </c>
    </row>
    <row r="2628" spans="1:9" x14ac:dyDescent="0.3">
      <c r="A2628" t="s">
        <v>15574</v>
      </c>
      <c r="B2628" t="s">
        <v>80</v>
      </c>
      <c r="C2628" t="s">
        <v>63</v>
      </c>
      <c r="D2628" t="s">
        <v>15575</v>
      </c>
      <c r="E2628">
        <v>3451.44</v>
      </c>
      <c r="F2628">
        <v>10</v>
      </c>
      <c r="G2628">
        <v>92.01</v>
      </c>
      <c r="I2628" t="s">
        <v>55</v>
      </c>
    </row>
    <row r="2629" spans="1:9" x14ac:dyDescent="0.3">
      <c r="A2629" t="s">
        <v>15580</v>
      </c>
      <c r="B2629" t="s">
        <v>30</v>
      </c>
      <c r="C2629" t="s">
        <v>63</v>
      </c>
      <c r="D2629" t="s">
        <v>15581</v>
      </c>
      <c r="E2629">
        <v>1607.73</v>
      </c>
      <c r="F2629">
        <v>7</v>
      </c>
      <c r="G2629">
        <v>-64.349999999999994</v>
      </c>
      <c r="H2629">
        <v>1</v>
      </c>
      <c r="I2629" t="s">
        <v>45</v>
      </c>
    </row>
    <row r="2630" spans="1:9" x14ac:dyDescent="0.3">
      <c r="A2630" t="s">
        <v>15586</v>
      </c>
      <c r="B2630" t="s">
        <v>80</v>
      </c>
      <c r="C2630" t="s">
        <v>71</v>
      </c>
      <c r="D2630" t="s">
        <v>15587</v>
      </c>
      <c r="E2630">
        <v>1597.93</v>
      </c>
      <c r="F2630">
        <v>7</v>
      </c>
      <c r="G2630">
        <v>28.98</v>
      </c>
      <c r="I2630" t="s">
        <v>55</v>
      </c>
    </row>
    <row r="2631" spans="1:9" x14ac:dyDescent="0.3">
      <c r="A2631" t="s">
        <v>15592</v>
      </c>
      <c r="B2631" t="s">
        <v>80</v>
      </c>
      <c r="C2631" t="s">
        <v>71</v>
      </c>
      <c r="D2631" t="s">
        <v>15593</v>
      </c>
      <c r="E2631">
        <v>1605.53</v>
      </c>
      <c r="F2631">
        <v>7</v>
      </c>
      <c r="G2631">
        <v>23.35</v>
      </c>
      <c r="I2631" t="s">
        <v>33</v>
      </c>
    </row>
    <row r="2632" spans="1:9" x14ac:dyDescent="0.3">
      <c r="A2632" t="s">
        <v>15598</v>
      </c>
      <c r="B2632" t="s">
        <v>80</v>
      </c>
      <c r="C2632" t="s">
        <v>63</v>
      </c>
      <c r="D2632" t="s">
        <v>15599</v>
      </c>
      <c r="E2632">
        <v>3916.78</v>
      </c>
      <c r="F2632">
        <v>7</v>
      </c>
      <c r="G2632">
        <v>-92.14</v>
      </c>
      <c r="I2632" t="s">
        <v>33</v>
      </c>
    </row>
    <row r="2633" spans="1:9" x14ac:dyDescent="0.3">
      <c r="A2633" t="s">
        <v>15603</v>
      </c>
      <c r="B2633" t="s">
        <v>80</v>
      </c>
      <c r="C2633" t="s">
        <v>31</v>
      </c>
      <c r="D2633" t="s">
        <v>15604</v>
      </c>
      <c r="E2633">
        <v>1174.8499999999999</v>
      </c>
      <c r="F2633">
        <v>1</v>
      </c>
      <c r="G2633">
        <v>5.27</v>
      </c>
      <c r="H2633">
        <v>1</v>
      </c>
      <c r="I2633" t="s">
        <v>55</v>
      </c>
    </row>
    <row r="2634" spans="1:9" x14ac:dyDescent="0.3">
      <c r="A2634" t="s">
        <v>15609</v>
      </c>
      <c r="B2634" t="s">
        <v>42</v>
      </c>
      <c r="C2634" t="s">
        <v>95</v>
      </c>
      <c r="D2634" t="s">
        <v>15610</v>
      </c>
      <c r="E2634">
        <v>425.87</v>
      </c>
      <c r="F2634">
        <v>7</v>
      </c>
      <c r="G2634">
        <v>52.2</v>
      </c>
      <c r="H2634">
        <v>1</v>
      </c>
      <c r="I2634" t="s">
        <v>45</v>
      </c>
    </row>
    <row r="2635" spans="1:9" x14ac:dyDescent="0.3">
      <c r="A2635" t="s">
        <v>15615</v>
      </c>
      <c r="B2635" t="s">
        <v>42</v>
      </c>
      <c r="C2635" t="s">
        <v>71</v>
      </c>
      <c r="D2635" t="s">
        <v>15616</v>
      </c>
      <c r="E2635">
        <v>4592.09</v>
      </c>
      <c r="F2635">
        <v>7</v>
      </c>
      <c r="G2635">
        <v>-63.26</v>
      </c>
      <c r="H2635">
        <v>1</v>
      </c>
      <c r="I2635" t="s">
        <v>55</v>
      </c>
    </row>
    <row r="2636" spans="1:9" x14ac:dyDescent="0.3">
      <c r="A2636" t="s">
        <v>15621</v>
      </c>
      <c r="B2636" t="s">
        <v>80</v>
      </c>
      <c r="C2636" t="s">
        <v>43</v>
      </c>
      <c r="D2636" t="s">
        <v>15622</v>
      </c>
      <c r="E2636">
        <v>3305.33</v>
      </c>
      <c r="F2636">
        <v>4</v>
      </c>
      <c r="G2636">
        <v>95.59</v>
      </c>
      <c r="H2636">
        <v>1</v>
      </c>
      <c r="I2636" t="s">
        <v>45</v>
      </c>
    </row>
    <row r="2637" spans="1:9" x14ac:dyDescent="0.3">
      <c r="A2637" t="s">
        <v>15627</v>
      </c>
      <c r="B2637" t="s">
        <v>80</v>
      </c>
      <c r="C2637" t="s">
        <v>31</v>
      </c>
      <c r="D2637" t="s">
        <v>15628</v>
      </c>
      <c r="E2637">
        <v>4113.1499999999996</v>
      </c>
      <c r="F2637">
        <v>10</v>
      </c>
      <c r="G2637">
        <v>-40.11</v>
      </c>
      <c r="H2637">
        <v>1</v>
      </c>
      <c r="I2637" t="s">
        <v>45</v>
      </c>
    </row>
    <row r="2638" spans="1:9" x14ac:dyDescent="0.3">
      <c r="A2638" t="s">
        <v>15631</v>
      </c>
      <c r="B2638" t="s">
        <v>80</v>
      </c>
      <c r="C2638" t="s">
        <v>63</v>
      </c>
      <c r="D2638" t="s">
        <v>15632</v>
      </c>
      <c r="E2638">
        <v>4913.45</v>
      </c>
      <c r="F2638">
        <v>5</v>
      </c>
      <c r="G2638">
        <v>69.55</v>
      </c>
      <c r="I2638" t="s">
        <v>55</v>
      </c>
    </row>
    <row r="2639" spans="1:9" x14ac:dyDescent="0.3">
      <c r="A2639" t="s">
        <v>15637</v>
      </c>
      <c r="B2639" t="s">
        <v>42</v>
      </c>
      <c r="C2639" t="s">
        <v>31</v>
      </c>
      <c r="D2639" t="s">
        <v>15638</v>
      </c>
      <c r="E2639">
        <v>1327.73</v>
      </c>
      <c r="F2639">
        <v>8</v>
      </c>
      <c r="G2639">
        <v>92.3</v>
      </c>
      <c r="I2639" t="s">
        <v>55</v>
      </c>
    </row>
    <row r="2640" spans="1:9" x14ac:dyDescent="0.3">
      <c r="A2640" t="s">
        <v>15643</v>
      </c>
      <c r="B2640" t="s">
        <v>80</v>
      </c>
      <c r="C2640" t="s">
        <v>31</v>
      </c>
      <c r="D2640" t="s">
        <v>15644</v>
      </c>
      <c r="E2640">
        <v>2320.63</v>
      </c>
      <c r="F2640">
        <v>2</v>
      </c>
      <c r="G2640">
        <v>-88.9</v>
      </c>
      <c r="H2640">
        <v>1</v>
      </c>
      <c r="I2640" t="s">
        <v>55</v>
      </c>
    </row>
    <row r="2641" spans="1:9" x14ac:dyDescent="0.3">
      <c r="A2641" t="s">
        <v>15649</v>
      </c>
      <c r="B2641" t="s">
        <v>42</v>
      </c>
      <c r="C2641" t="s">
        <v>43</v>
      </c>
      <c r="D2641" t="s">
        <v>15650</v>
      </c>
      <c r="E2641">
        <v>3545.42</v>
      </c>
      <c r="F2641">
        <v>1</v>
      </c>
      <c r="G2641">
        <v>68.760000000000005</v>
      </c>
      <c r="I2641" t="s">
        <v>55</v>
      </c>
    </row>
    <row r="2642" spans="1:9" x14ac:dyDescent="0.3">
      <c r="A2642" t="s">
        <v>15655</v>
      </c>
      <c r="B2642" t="s">
        <v>42</v>
      </c>
      <c r="C2642" t="s">
        <v>95</v>
      </c>
      <c r="D2642" t="s">
        <v>15656</v>
      </c>
      <c r="E2642">
        <v>1122.72</v>
      </c>
      <c r="F2642">
        <v>8</v>
      </c>
      <c r="G2642">
        <v>66.680000000000007</v>
      </c>
      <c r="H2642">
        <v>1</v>
      </c>
      <c r="I2642" t="s">
        <v>55</v>
      </c>
    </row>
    <row r="2643" spans="1:9" x14ac:dyDescent="0.3">
      <c r="A2643" t="s">
        <v>15661</v>
      </c>
      <c r="B2643" t="s">
        <v>30</v>
      </c>
      <c r="C2643" t="s">
        <v>95</v>
      </c>
      <c r="D2643" t="s">
        <v>15662</v>
      </c>
      <c r="E2643">
        <v>3767.92</v>
      </c>
      <c r="F2643">
        <v>8</v>
      </c>
      <c r="G2643">
        <v>-97.11</v>
      </c>
      <c r="H2643">
        <v>1</v>
      </c>
      <c r="I2643" t="s">
        <v>55</v>
      </c>
    </row>
    <row r="2644" spans="1:9" x14ac:dyDescent="0.3">
      <c r="A2644" t="s">
        <v>15667</v>
      </c>
      <c r="B2644" t="s">
        <v>30</v>
      </c>
      <c r="C2644" t="s">
        <v>43</v>
      </c>
      <c r="D2644" t="s">
        <v>15668</v>
      </c>
      <c r="E2644">
        <v>4316.49</v>
      </c>
      <c r="F2644">
        <v>4</v>
      </c>
      <c r="G2644">
        <v>39.9</v>
      </c>
      <c r="H2644">
        <v>1</v>
      </c>
      <c r="I2644" t="s">
        <v>45</v>
      </c>
    </row>
    <row r="2645" spans="1:9" x14ac:dyDescent="0.3">
      <c r="A2645" t="s">
        <v>15673</v>
      </c>
      <c r="B2645" t="s">
        <v>42</v>
      </c>
      <c r="C2645" t="s">
        <v>95</v>
      </c>
      <c r="D2645" t="s">
        <v>15674</v>
      </c>
      <c r="E2645">
        <v>1025.05</v>
      </c>
      <c r="F2645">
        <v>1</v>
      </c>
      <c r="G2645">
        <v>-26.1</v>
      </c>
      <c r="I2645" t="s">
        <v>33</v>
      </c>
    </row>
    <row r="2646" spans="1:9" x14ac:dyDescent="0.3">
      <c r="A2646" t="s">
        <v>15678</v>
      </c>
      <c r="B2646" t="s">
        <v>80</v>
      </c>
      <c r="C2646" t="s">
        <v>95</v>
      </c>
      <c r="D2646" t="s">
        <v>15679</v>
      </c>
      <c r="E2646">
        <v>1168.82</v>
      </c>
      <c r="F2646">
        <v>7</v>
      </c>
      <c r="G2646">
        <v>-69.86</v>
      </c>
      <c r="H2646">
        <v>1</v>
      </c>
      <c r="I2646" t="s">
        <v>55</v>
      </c>
    </row>
    <row r="2647" spans="1:9" x14ac:dyDescent="0.3">
      <c r="A2647" t="s">
        <v>15684</v>
      </c>
      <c r="B2647" t="s">
        <v>80</v>
      </c>
      <c r="C2647" t="s">
        <v>63</v>
      </c>
      <c r="D2647" t="s">
        <v>15685</v>
      </c>
      <c r="E2647">
        <v>2128.4</v>
      </c>
      <c r="F2647">
        <v>2</v>
      </c>
      <c r="G2647">
        <v>-46.69</v>
      </c>
      <c r="H2647">
        <v>1</v>
      </c>
      <c r="I2647" t="s">
        <v>55</v>
      </c>
    </row>
    <row r="2648" spans="1:9" x14ac:dyDescent="0.3">
      <c r="A2648" t="s">
        <v>15690</v>
      </c>
      <c r="B2648" t="s">
        <v>30</v>
      </c>
      <c r="C2648" t="s">
        <v>63</v>
      </c>
      <c r="D2648" t="s">
        <v>15691</v>
      </c>
      <c r="E2648">
        <v>2397.41</v>
      </c>
      <c r="F2648">
        <v>1</v>
      </c>
      <c r="G2648">
        <v>-14.88</v>
      </c>
      <c r="I2648" t="s">
        <v>55</v>
      </c>
    </row>
    <row r="2649" spans="1:9" x14ac:dyDescent="0.3">
      <c r="A2649" t="s">
        <v>15696</v>
      </c>
      <c r="B2649" t="s">
        <v>30</v>
      </c>
      <c r="C2649" t="s">
        <v>31</v>
      </c>
      <c r="D2649" t="s">
        <v>15697</v>
      </c>
      <c r="E2649">
        <v>3007.18</v>
      </c>
      <c r="F2649">
        <v>5</v>
      </c>
      <c r="G2649">
        <v>98.02</v>
      </c>
      <c r="I2649" t="s">
        <v>33</v>
      </c>
    </row>
    <row r="2650" spans="1:9" x14ac:dyDescent="0.3">
      <c r="A2650" t="s">
        <v>15702</v>
      </c>
      <c r="B2650" t="s">
        <v>80</v>
      </c>
      <c r="C2650" t="s">
        <v>71</v>
      </c>
      <c r="D2650" t="s">
        <v>15703</v>
      </c>
      <c r="E2650">
        <v>3138.78</v>
      </c>
      <c r="F2650">
        <v>10</v>
      </c>
      <c r="G2650">
        <v>-79.45</v>
      </c>
      <c r="I2650" t="s">
        <v>55</v>
      </c>
    </row>
    <row r="2651" spans="1:9" x14ac:dyDescent="0.3">
      <c r="A2651" t="s">
        <v>15708</v>
      </c>
      <c r="B2651" t="s">
        <v>80</v>
      </c>
      <c r="C2651" t="s">
        <v>63</v>
      </c>
      <c r="D2651" t="s">
        <v>15709</v>
      </c>
      <c r="E2651">
        <v>268.06</v>
      </c>
      <c r="F2651">
        <v>8</v>
      </c>
      <c r="G2651">
        <v>-93.56</v>
      </c>
      <c r="H2651">
        <v>1</v>
      </c>
      <c r="I2651" t="s">
        <v>55</v>
      </c>
    </row>
    <row r="2652" spans="1:9" x14ac:dyDescent="0.3">
      <c r="A2652" t="s">
        <v>15714</v>
      </c>
      <c r="B2652" t="s">
        <v>42</v>
      </c>
      <c r="C2652" t="s">
        <v>95</v>
      </c>
      <c r="D2652" t="s">
        <v>15715</v>
      </c>
      <c r="E2652">
        <v>2773.88</v>
      </c>
      <c r="F2652">
        <v>10</v>
      </c>
      <c r="G2652">
        <v>-81.73</v>
      </c>
      <c r="H2652">
        <v>1</v>
      </c>
      <c r="I2652" t="s">
        <v>45</v>
      </c>
    </row>
    <row r="2653" spans="1:9" x14ac:dyDescent="0.3">
      <c r="A2653" t="s">
        <v>15719</v>
      </c>
      <c r="B2653" t="s">
        <v>42</v>
      </c>
      <c r="C2653" t="s">
        <v>71</v>
      </c>
      <c r="D2653" t="s">
        <v>15720</v>
      </c>
      <c r="E2653">
        <v>1764.76</v>
      </c>
      <c r="F2653">
        <v>4</v>
      </c>
      <c r="G2653">
        <v>-69.209999999999994</v>
      </c>
      <c r="I2653" t="s">
        <v>45</v>
      </c>
    </row>
    <row r="2654" spans="1:9" x14ac:dyDescent="0.3">
      <c r="A2654" t="s">
        <v>15725</v>
      </c>
      <c r="B2654" t="s">
        <v>80</v>
      </c>
      <c r="C2654" t="s">
        <v>31</v>
      </c>
      <c r="D2654" t="s">
        <v>15726</v>
      </c>
      <c r="E2654">
        <v>2940.93</v>
      </c>
      <c r="F2654">
        <v>8</v>
      </c>
      <c r="G2654">
        <v>-66.52</v>
      </c>
      <c r="H2654">
        <v>1</v>
      </c>
      <c r="I2654" t="s">
        <v>33</v>
      </c>
    </row>
    <row r="2655" spans="1:9" x14ac:dyDescent="0.3">
      <c r="A2655" t="s">
        <v>15730</v>
      </c>
      <c r="B2655" t="s">
        <v>42</v>
      </c>
      <c r="C2655" t="s">
        <v>71</v>
      </c>
      <c r="D2655" t="s">
        <v>15731</v>
      </c>
      <c r="E2655">
        <v>3708.74</v>
      </c>
      <c r="F2655">
        <v>4</v>
      </c>
      <c r="G2655">
        <v>-46.33</v>
      </c>
      <c r="H2655">
        <v>1</v>
      </c>
      <c r="I2655" t="s">
        <v>45</v>
      </c>
    </row>
    <row r="2656" spans="1:9" x14ac:dyDescent="0.3">
      <c r="A2656" t="s">
        <v>15736</v>
      </c>
      <c r="B2656" t="s">
        <v>80</v>
      </c>
      <c r="C2656" t="s">
        <v>63</v>
      </c>
      <c r="D2656" t="s">
        <v>15737</v>
      </c>
      <c r="E2656">
        <v>4450.78</v>
      </c>
      <c r="F2656">
        <v>5</v>
      </c>
      <c r="G2656">
        <v>-69.98</v>
      </c>
      <c r="I2656" t="s">
        <v>55</v>
      </c>
    </row>
    <row r="2657" spans="1:9" x14ac:dyDescent="0.3">
      <c r="A2657" t="s">
        <v>15742</v>
      </c>
      <c r="B2657" t="s">
        <v>80</v>
      </c>
      <c r="C2657" t="s">
        <v>43</v>
      </c>
      <c r="D2657" t="s">
        <v>15743</v>
      </c>
      <c r="E2657">
        <v>1047.19</v>
      </c>
      <c r="F2657">
        <v>2</v>
      </c>
      <c r="G2657">
        <v>68.400000000000006</v>
      </c>
      <c r="I2657" t="s">
        <v>45</v>
      </c>
    </row>
    <row r="2658" spans="1:9" x14ac:dyDescent="0.3">
      <c r="A2658" t="s">
        <v>15748</v>
      </c>
      <c r="B2658" t="s">
        <v>42</v>
      </c>
      <c r="C2658" t="s">
        <v>31</v>
      </c>
      <c r="D2658" t="s">
        <v>15749</v>
      </c>
      <c r="E2658">
        <v>3124.07</v>
      </c>
      <c r="F2658">
        <v>2</v>
      </c>
      <c r="G2658">
        <v>46.32</v>
      </c>
      <c r="I2658" t="s">
        <v>55</v>
      </c>
    </row>
    <row r="2659" spans="1:9" x14ac:dyDescent="0.3">
      <c r="A2659" t="s">
        <v>15754</v>
      </c>
      <c r="B2659" t="s">
        <v>30</v>
      </c>
      <c r="C2659" t="s">
        <v>71</v>
      </c>
      <c r="D2659" t="s">
        <v>15755</v>
      </c>
      <c r="E2659">
        <v>1226.19</v>
      </c>
      <c r="F2659">
        <v>9</v>
      </c>
      <c r="G2659">
        <v>17.579999999999998</v>
      </c>
      <c r="I2659" t="s">
        <v>45</v>
      </c>
    </row>
    <row r="2660" spans="1:9" x14ac:dyDescent="0.3">
      <c r="A2660" t="s">
        <v>15759</v>
      </c>
      <c r="B2660" t="s">
        <v>30</v>
      </c>
      <c r="C2660" t="s">
        <v>71</v>
      </c>
      <c r="D2660" t="s">
        <v>15760</v>
      </c>
      <c r="E2660">
        <v>2177.04</v>
      </c>
      <c r="F2660">
        <v>4</v>
      </c>
      <c r="G2660">
        <v>92.88</v>
      </c>
      <c r="H2660">
        <v>1</v>
      </c>
      <c r="I2660" t="s">
        <v>33</v>
      </c>
    </row>
    <row r="2661" spans="1:9" x14ac:dyDescent="0.3">
      <c r="A2661" t="s">
        <v>15765</v>
      </c>
      <c r="B2661" t="s">
        <v>30</v>
      </c>
      <c r="C2661" t="s">
        <v>31</v>
      </c>
      <c r="D2661" t="s">
        <v>15766</v>
      </c>
      <c r="E2661">
        <v>2670.66</v>
      </c>
      <c r="F2661">
        <v>10</v>
      </c>
      <c r="G2661">
        <v>-23.22</v>
      </c>
      <c r="I2661" t="s">
        <v>45</v>
      </c>
    </row>
    <row r="2662" spans="1:9" x14ac:dyDescent="0.3">
      <c r="A2662" t="s">
        <v>15770</v>
      </c>
      <c r="B2662" t="s">
        <v>80</v>
      </c>
      <c r="C2662" t="s">
        <v>95</v>
      </c>
      <c r="D2662" t="s">
        <v>15771</v>
      </c>
      <c r="E2662">
        <v>3672.02</v>
      </c>
      <c r="F2662">
        <v>5</v>
      </c>
      <c r="G2662">
        <v>-66.67</v>
      </c>
      <c r="I2662" t="s">
        <v>33</v>
      </c>
    </row>
    <row r="2663" spans="1:9" x14ac:dyDescent="0.3">
      <c r="A2663" t="s">
        <v>15775</v>
      </c>
      <c r="B2663" t="s">
        <v>80</v>
      </c>
      <c r="C2663" t="s">
        <v>31</v>
      </c>
      <c r="D2663" t="s">
        <v>15776</v>
      </c>
      <c r="E2663">
        <v>1739.96</v>
      </c>
      <c r="F2663">
        <v>5</v>
      </c>
      <c r="G2663">
        <v>22.59</v>
      </c>
      <c r="I2663" t="s">
        <v>55</v>
      </c>
    </row>
    <row r="2664" spans="1:9" x14ac:dyDescent="0.3">
      <c r="A2664" t="s">
        <v>15781</v>
      </c>
      <c r="B2664" t="s">
        <v>42</v>
      </c>
      <c r="C2664" t="s">
        <v>43</v>
      </c>
      <c r="D2664" t="s">
        <v>15782</v>
      </c>
      <c r="E2664">
        <v>2300.13</v>
      </c>
      <c r="F2664">
        <v>4</v>
      </c>
      <c r="G2664">
        <v>27.45</v>
      </c>
      <c r="H2664">
        <v>1</v>
      </c>
      <c r="I2664" t="s">
        <v>55</v>
      </c>
    </row>
    <row r="2665" spans="1:9" x14ac:dyDescent="0.3">
      <c r="A2665" t="s">
        <v>15787</v>
      </c>
      <c r="B2665" t="s">
        <v>80</v>
      </c>
      <c r="C2665" t="s">
        <v>43</v>
      </c>
      <c r="D2665" t="s">
        <v>15788</v>
      </c>
      <c r="E2665">
        <v>171.17</v>
      </c>
      <c r="F2665">
        <v>6</v>
      </c>
      <c r="G2665">
        <v>91</v>
      </c>
      <c r="H2665">
        <v>1</v>
      </c>
      <c r="I2665" t="s">
        <v>33</v>
      </c>
    </row>
    <row r="2666" spans="1:9" x14ac:dyDescent="0.3">
      <c r="A2666" t="s">
        <v>15793</v>
      </c>
      <c r="B2666" t="s">
        <v>30</v>
      </c>
      <c r="C2666" t="s">
        <v>63</v>
      </c>
      <c r="D2666" t="s">
        <v>15794</v>
      </c>
      <c r="E2666">
        <v>4131.07</v>
      </c>
      <c r="F2666">
        <v>5</v>
      </c>
      <c r="G2666">
        <v>82.87</v>
      </c>
      <c r="H2666">
        <v>1</v>
      </c>
      <c r="I2666" t="s">
        <v>45</v>
      </c>
    </row>
    <row r="2667" spans="1:9" x14ac:dyDescent="0.3">
      <c r="A2667" t="s">
        <v>15799</v>
      </c>
      <c r="B2667" t="s">
        <v>80</v>
      </c>
      <c r="C2667" t="s">
        <v>95</v>
      </c>
      <c r="D2667" t="s">
        <v>15800</v>
      </c>
      <c r="E2667">
        <v>4786.58</v>
      </c>
      <c r="F2667">
        <v>2</v>
      </c>
      <c r="G2667">
        <v>-55.81</v>
      </c>
      <c r="H2667">
        <v>1</v>
      </c>
      <c r="I2667" t="s">
        <v>45</v>
      </c>
    </row>
    <row r="2668" spans="1:9" x14ac:dyDescent="0.3">
      <c r="A2668" t="s">
        <v>15805</v>
      </c>
      <c r="B2668" t="s">
        <v>30</v>
      </c>
      <c r="C2668" t="s">
        <v>63</v>
      </c>
      <c r="D2668" t="s">
        <v>15806</v>
      </c>
      <c r="E2668">
        <v>356.06</v>
      </c>
      <c r="F2668">
        <v>2</v>
      </c>
      <c r="G2668">
        <v>92.92</v>
      </c>
      <c r="H2668">
        <v>1</v>
      </c>
      <c r="I2668" t="s">
        <v>33</v>
      </c>
    </row>
    <row r="2669" spans="1:9" x14ac:dyDescent="0.3">
      <c r="A2669" t="s">
        <v>15811</v>
      </c>
      <c r="B2669" t="s">
        <v>30</v>
      </c>
      <c r="C2669" t="s">
        <v>63</v>
      </c>
      <c r="D2669" t="s">
        <v>15812</v>
      </c>
      <c r="E2669">
        <v>382.59</v>
      </c>
      <c r="F2669">
        <v>8</v>
      </c>
      <c r="G2669">
        <v>71.12</v>
      </c>
      <c r="H2669">
        <v>1</v>
      </c>
      <c r="I2669" t="s">
        <v>45</v>
      </c>
    </row>
    <row r="2670" spans="1:9" x14ac:dyDescent="0.3">
      <c r="A2670" t="s">
        <v>15817</v>
      </c>
      <c r="B2670" t="s">
        <v>42</v>
      </c>
      <c r="C2670" t="s">
        <v>95</v>
      </c>
      <c r="D2670" t="s">
        <v>15818</v>
      </c>
      <c r="E2670">
        <v>1493.07</v>
      </c>
      <c r="F2670">
        <v>1</v>
      </c>
      <c r="G2670">
        <v>7.51</v>
      </c>
      <c r="H2670">
        <v>1</v>
      </c>
      <c r="I2670" t="s">
        <v>55</v>
      </c>
    </row>
    <row r="2671" spans="1:9" x14ac:dyDescent="0.3">
      <c r="A2671" t="s">
        <v>15823</v>
      </c>
      <c r="B2671" t="s">
        <v>42</v>
      </c>
      <c r="C2671" t="s">
        <v>63</v>
      </c>
      <c r="D2671" t="s">
        <v>15824</v>
      </c>
      <c r="E2671">
        <v>1138.47</v>
      </c>
      <c r="F2671">
        <v>9</v>
      </c>
      <c r="G2671">
        <v>77.430000000000007</v>
      </c>
      <c r="I2671" t="s">
        <v>33</v>
      </c>
    </row>
    <row r="2672" spans="1:9" x14ac:dyDescent="0.3">
      <c r="A2672" t="s">
        <v>15829</v>
      </c>
      <c r="B2672" t="s">
        <v>42</v>
      </c>
      <c r="C2672" t="s">
        <v>43</v>
      </c>
      <c r="D2672" t="s">
        <v>15830</v>
      </c>
      <c r="E2672">
        <v>302.45999999999998</v>
      </c>
      <c r="F2672">
        <v>4</v>
      </c>
      <c r="G2672">
        <v>51.22</v>
      </c>
      <c r="H2672">
        <v>1</v>
      </c>
      <c r="I2672" t="s">
        <v>33</v>
      </c>
    </row>
    <row r="2673" spans="1:9" x14ac:dyDescent="0.3">
      <c r="A2673" t="s">
        <v>15834</v>
      </c>
      <c r="B2673" t="s">
        <v>80</v>
      </c>
      <c r="C2673" t="s">
        <v>31</v>
      </c>
      <c r="D2673" t="s">
        <v>15835</v>
      </c>
      <c r="E2673">
        <v>4069.6</v>
      </c>
      <c r="F2673">
        <v>3</v>
      </c>
      <c r="G2673">
        <v>46.41</v>
      </c>
      <c r="H2673">
        <v>1</v>
      </c>
      <c r="I2673" t="s">
        <v>45</v>
      </c>
    </row>
    <row r="2674" spans="1:9" x14ac:dyDescent="0.3">
      <c r="A2674" t="s">
        <v>15840</v>
      </c>
      <c r="B2674" t="s">
        <v>30</v>
      </c>
      <c r="C2674" t="s">
        <v>31</v>
      </c>
      <c r="D2674" t="s">
        <v>15841</v>
      </c>
      <c r="E2674">
        <v>1990.12</v>
      </c>
      <c r="F2674">
        <v>5</v>
      </c>
      <c r="G2674">
        <v>89.98</v>
      </c>
      <c r="H2674">
        <v>1</v>
      </c>
      <c r="I2674" t="s">
        <v>33</v>
      </c>
    </row>
    <row r="2675" spans="1:9" x14ac:dyDescent="0.3">
      <c r="A2675" t="s">
        <v>15846</v>
      </c>
      <c r="B2675" t="s">
        <v>42</v>
      </c>
      <c r="C2675" t="s">
        <v>31</v>
      </c>
      <c r="D2675" t="s">
        <v>15847</v>
      </c>
      <c r="E2675">
        <v>3770.2</v>
      </c>
      <c r="F2675">
        <v>4</v>
      </c>
      <c r="G2675">
        <v>-85.36</v>
      </c>
      <c r="H2675">
        <v>1</v>
      </c>
      <c r="I2675" t="s">
        <v>55</v>
      </c>
    </row>
    <row r="2676" spans="1:9" x14ac:dyDescent="0.3">
      <c r="A2676" t="s">
        <v>15852</v>
      </c>
      <c r="B2676" t="s">
        <v>42</v>
      </c>
      <c r="C2676" t="s">
        <v>95</v>
      </c>
      <c r="D2676" t="s">
        <v>15853</v>
      </c>
      <c r="E2676">
        <v>341.26</v>
      </c>
      <c r="F2676">
        <v>6</v>
      </c>
      <c r="G2676">
        <v>26.59</v>
      </c>
      <c r="I2676" t="s">
        <v>55</v>
      </c>
    </row>
    <row r="2677" spans="1:9" x14ac:dyDescent="0.3">
      <c r="A2677" t="s">
        <v>15858</v>
      </c>
      <c r="B2677" t="s">
        <v>30</v>
      </c>
      <c r="C2677" t="s">
        <v>71</v>
      </c>
      <c r="D2677" t="s">
        <v>15859</v>
      </c>
      <c r="E2677">
        <v>4955.8599999999997</v>
      </c>
      <c r="F2677">
        <v>6</v>
      </c>
      <c r="G2677">
        <v>35.86</v>
      </c>
      <c r="H2677">
        <v>1</v>
      </c>
      <c r="I2677" t="s">
        <v>33</v>
      </c>
    </row>
    <row r="2678" spans="1:9" x14ac:dyDescent="0.3">
      <c r="A2678" t="s">
        <v>15864</v>
      </c>
      <c r="B2678" t="s">
        <v>30</v>
      </c>
      <c r="C2678" t="s">
        <v>95</v>
      </c>
      <c r="D2678" t="s">
        <v>15865</v>
      </c>
      <c r="E2678">
        <v>1447.86</v>
      </c>
      <c r="F2678">
        <v>9</v>
      </c>
      <c r="G2678">
        <v>-99.85</v>
      </c>
      <c r="I2678" t="s">
        <v>45</v>
      </c>
    </row>
    <row r="2679" spans="1:9" x14ac:dyDescent="0.3">
      <c r="A2679" t="s">
        <v>15869</v>
      </c>
      <c r="B2679" t="s">
        <v>80</v>
      </c>
      <c r="C2679" t="s">
        <v>31</v>
      </c>
      <c r="D2679" t="s">
        <v>15870</v>
      </c>
      <c r="E2679">
        <v>4518.79</v>
      </c>
      <c r="F2679">
        <v>5</v>
      </c>
      <c r="G2679">
        <v>-70.849999999999994</v>
      </c>
      <c r="I2679" t="s">
        <v>33</v>
      </c>
    </row>
    <row r="2680" spans="1:9" x14ac:dyDescent="0.3">
      <c r="A2680" t="s">
        <v>15874</v>
      </c>
      <c r="B2680" t="s">
        <v>42</v>
      </c>
      <c r="C2680" t="s">
        <v>63</v>
      </c>
      <c r="D2680" t="s">
        <v>15875</v>
      </c>
      <c r="E2680">
        <v>2282.7600000000002</v>
      </c>
      <c r="F2680">
        <v>4</v>
      </c>
      <c r="G2680">
        <v>-20.07</v>
      </c>
      <c r="I2680" t="s">
        <v>45</v>
      </c>
    </row>
    <row r="2681" spans="1:9" x14ac:dyDescent="0.3">
      <c r="A2681" t="s">
        <v>15880</v>
      </c>
      <c r="B2681" t="s">
        <v>80</v>
      </c>
      <c r="C2681" t="s">
        <v>71</v>
      </c>
      <c r="D2681" t="s">
        <v>15881</v>
      </c>
      <c r="E2681">
        <v>1782.45</v>
      </c>
      <c r="F2681">
        <v>5</v>
      </c>
      <c r="G2681">
        <v>90.86</v>
      </c>
      <c r="I2681" t="s">
        <v>33</v>
      </c>
    </row>
    <row r="2682" spans="1:9" x14ac:dyDescent="0.3">
      <c r="A2682" t="s">
        <v>15886</v>
      </c>
      <c r="B2682" t="s">
        <v>42</v>
      </c>
      <c r="C2682" t="s">
        <v>43</v>
      </c>
      <c r="D2682" t="s">
        <v>15887</v>
      </c>
      <c r="E2682">
        <v>452.63</v>
      </c>
      <c r="F2682">
        <v>1</v>
      </c>
      <c r="G2682">
        <v>-45.1</v>
      </c>
      <c r="H2682">
        <v>1</v>
      </c>
      <c r="I2682" t="s">
        <v>55</v>
      </c>
    </row>
    <row r="2683" spans="1:9" x14ac:dyDescent="0.3">
      <c r="A2683" t="s">
        <v>15892</v>
      </c>
      <c r="B2683" t="s">
        <v>80</v>
      </c>
      <c r="C2683" t="s">
        <v>63</v>
      </c>
      <c r="D2683" t="s">
        <v>15893</v>
      </c>
      <c r="E2683">
        <v>2547.15</v>
      </c>
      <c r="F2683">
        <v>9</v>
      </c>
      <c r="G2683">
        <v>-49.29</v>
      </c>
      <c r="H2683">
        <v>1</v>
      </c>
      <c r="I2683" t="s">
        <v>45</v>
      </c>
    </row>
    <row r="2684" spans="1:9" x14ac:dyDescent="0.3">
      <c r="A2684" t="s">
        <v>15898</v>
      </c>
      <c r="B2684" t="s">
        <v>42</v>
      </c>
      <c r="C2684" t="s">
        <v>71</v>
      </c>
      <c r="D2684" t="s">
        <v>15899</v>
      </c>
      <c r="E2684">
        <v>1229.8499999999999</v>
      </c>
      <c r="F2684">
        <v>8</v>
      </c>
      <c r="G2684">
        <v>17.66</v>
      </c>
      <c r="I2684" t="s">
        <v>45</v>
      </c>
    </row>
    <row r="2685" spans="1:9" x14ac:dyDescent="0.3">
      <c r="A2685" t="s">
        <v>15904</v>
      </c>
      <c r="B2685" t="s">
        <v>42</v>
      </c>
      <c r="C2685" t="s">
        <v>95</v>
      </c>
      <c r="D2685" t="s">
        <v>15905</v>
      </c>
      <c r="E2685">
        <v>4660.91</v>
      </c>
      <c r="F2685">
        <v>4</v>
      </c>
      <c r="G2685">
        <v>-20.12</v>
      </c>
      <c r="I2685" t="s">
        <v>33</v>
      </c>
    </row>
    <row r="2686" spans="1:9" x14ac:dyDescent="0.3">
      <c r="A2686" t="s">
        <v>15910</v>
      </c>
      <c r="B2686" t="s">
        <v>80</v>
      </c>
      <c r="C2686" t="s">
        <v>63</v>
      </c>
      <c r="D2686" t="s">
        <v>15911</v>
      </c>
      <c r="E2686">
        <v>2101.56</v>
      </c>
      <c r="F2686">
        <v>9</v>
      </c>
      <c r="G2686">
        <v>89.27</v>
      </c>
      <c r="I2686" t="s">
        <v>55</v>
      </c>
    </row>
    <row r="2687" spans="1:9" x14ac:dyDescent="0.3">
      <c r="A2687" t="s">
        <v>15915</v>
      </c>
      <c r="B2687" t="s">
        <v>80</v>
      </c>
      <c r="C2687" t="s">
        <v>95</v>
      </c>
      <c r="D2687" t="s">
        <v>15916</v>
      </c>
      <c r="E2687">
        <v>1761.17</v>
      </c>
      <c r="F2687">
        <v>4</v>
      </c>
      <c r="G2687">
        <v>-70.37</v>
      </c>
      <c r="H2687">
        <v>1</v>
      </c>
      <c r="I2687" t="s">
        <v>45</v>
      </c>
    </row>
    <row r="2688" spans="1:9" x14ac:dyDescent="0.3">
      <c r="A2688" t="s">
        <v>15921</v>
      </c>
      <c r="B2688" t="s">
        <v>42</v>
      </c>
      <c r="C2688" t="s">
        <v>43</v>
      </c>
      <c r="D2688" t="s">
        <v>15922</v>
      </c>
      <c r="E2688">
        <v>1398.05</v>
      </c>
      <c r="F2688">
        <v>1</v>
      </c>
      <c r="G2688">
        <v>27.46</v>
      </c>
      <c r="H2688">
        <v>1</v>
      </c>
      <c r="I2688" t="s">
        <v>45</v>
      </c>
    </row>
    <row r="2689" spans="1:9" x14ac:dyDescent="0.3">
      <c r="A2689" t="s">
        <v>15927</v>
      </c>
      <c r="B2689" t="s">
        <v>42</v>
      </c>
      <c r="C2689" t="s">
        <v>71</v>
      </c>
      <c r="D2689" t="s">
        <v>15928</v>
      </c>
      <c r="E2689">
        <v>2736.9</v>
      </c>
      <c r="F2689">
        <v>2</v>
      </c>
      <c r="G2689">
        <v>-50.9</v>
      </c>
      <c r="H2689">
        <v>1</v>
      </c>
      <c r="I2689" t="s">
        <v>55</v>
      </c>
    </row>
    <row r="2690" spans="1:9" x14ac:dyDescent="0.3">
      <c r="A2690" t="s">
        <v>15933</v>
      </c>
      <c r="B2690" t="s">
        <v>30</v>
      </c>
      <c r="C2690" t="s">
        <v>43</v>
      </c>
      <c r="D2690" t="s">
        <v>15934</v>
      </c>
      <c r="E2690">
        <v>4932.3500000000004</v>
      </c>
      <c r="F2690">
        <v>3</v>
      </c>
      <c r="G2690">
        <v>81.7</v>
      </c>
      <c r="H2690">
        <v>1</v>
      </c>
      <c r="I2690" t="s">
        <v>45</v>
      </c>
    </row>
    <row r="2691" spans="1:9" x14ac:dyDescent="0.3">
      <c r="A2691" t="s">
        <v>15939</v>
      </c>
      <c r="B2691" t="s">
        <v>80</v>
      </c>
      <c r="C2691" t="s">
        <v>31</v>
      </c>
      <c r="D2691" t="s">
        <v>15940</v>
      </c>
      <c r="E2691">
        <v>1800.41</v>
      </c>
      <c r="F2691">
        <v>4</v>
      </c>
      <c r="G2691">
        <v>75.989999999999995</v>
      </c>
      <c r="H2691">
        <v>1</v>
      </c>
      <c r="I2691" t="s">
        <v>55</v>
      </c>
    </row>
    <row r="2692" spans="1:9" x14ac:dyDescent="0.3">
      <c r="A2692" t="s">
        <v>15945</v>
      </c>
      <c r="B2692" t="s">
        <v>42</v>
      </c>
      <c r="C2692" t="s">
        <v>43</v>
      </c>
      <c r="D2692" t="s">
        <v>15946</v>
      </c>
      <c r="E2692">
        <v>4115.04</v>
      </c>
      <c r="F2692">
        <v>2</v>
      </c>
      <c r="G2692">
        <v>-62.13</v>
      </c>
      <c r="I2692" t="s">
        <v>45</v>
      </c>
    </row>
    <row r="2693" spans="1:9" x14ac:dyDescent="0.3">
      <c r="A2693" t="s">
        <v>15950</v>
      </c>
      <c r="B2693" t="s">
        <v>30</v>
      </c>
      <c r="C2693" t="s">
        <v>43</v>
      </c>
      <c r="D2693" t="s">
        <v>15951</v>
      </c>
      <c r="E2693">
        <v>93.81</v>
      </c>
      <c r="F2693">
        <v>8</v>
      </c>
      <c r="G2693">
        <v>-80.510000000000005</v>
      </c>
      <c r="H2693">
        <v>1</v>
      </c>
      <c r="I2693" t="s">
        <v>33</v>
      </c>
    </row>
    <row r="2694" spans="1:9" x14ac:dyDescent="0.3">
      <c r="A2694" t="s">
        <v>15956</v>
      </c>
      <c r="B2694" t="s">
        <v>42</v>
      </c>
      <c r="C2694" t="s">
        <v>63</v>
      </c>
      <c r="D2694" t="s">
        <v>15957</v>
      </c>
      <c r="E2694">
        <v>2906.97</v>
      </c>
      <c r="F2694">
        <v>2</v>
      </c>
      <c r="G2694">
        <v>-61.9</v>
      </c>
      <c r="I2694" t="s">
        <v>45</v>
      </c>
    </row>
    <row r="2695" spans="1:9" x14ac:dyDescent="0.3">
      <c r="A2695" t="s">
        <v>15962</v>
      </c>
      <c r="B2695" t="s">
        <v>42</v>
      </c>
      <c r="C2695" t="s">
        <v>43</v>
      </c>
      <c r="D2695" t="s">
        <v>15963</v>
      </c>
      <c r="E2695">
        <v>1660.96</v>
      </c>
      <c r="F2695">
        <v>1</v>
      </c>
      <c r="G2695">
        <v>27.67</v>
      </c>
      <c r="I2695" t="s">
        <v>33</v>
      </c>
    </row>
    <row r="2696" spans="1:9" x14ac:dyDescent="0.3">
      <c r="A2696" t="s">
        <v>15968</v>
      </c>
      <c r="B2696" t="s">
        <v>30</v>
      </c>
      <c r="C2696" t="s">
        <v>31</v>
      </c>
      <c r="D2696" t="s">
        <v>15969</v>
      </c>
      <c r="E2696">
        <v>2664.28</v>
      </c>
      <c r="F2696">
        <v>9</v>
      </c>
      <c r="G2696">
        <v>55.49</v>
      </c>
      <c r="H2696">
        <v>1</v>
      </c>
      <c r="I2696" t="s">
        <v>33</v>
      </c>
    </row>
    <row r="2697" spans="1:9" x14ac:dyDescent="0.3">
      <c r="A2697" t="s">
        <v>15973</v>
      </c>
      <c r="B2697" t="s">
        <v>42</v>
      </c>
      <c r="C2697" t="s">
        <v>95</v>
      </c>
      <c r="D2697" t="s">
        <v>15974</v>
      </c>
      <c r="E2697">
        <v>556.5</v>
      </c>
      <c r="F2697">
        <v>8</v>
      </c>
      <c r="G2697">
        <v>4.7300000000000004</v>
      </c>
      <c r="H2697">
        <v>1</v>
      </c>
      <c r="I2697" t="s">
        <v>45</v>
      </c>
    </row>
    <row r="2698" spans="1:9" x14ac:dyDescent="0.3">
      <c r="A2698" t="s">
        <v>15978</v>
      </c>
      <c r="B2698" t="s">
        <v>80</v>
      </c>
      <c r="C2698" t="s">
        <v>43</v>
      </c>
      <c r="D2698" t="s">
        <v>15979</v>
      </c>
      <c r="E2698">
        <v>515.72</v>
      </c>
      <c r="F2698">
        <v>9</v>
      </c>
      <c r="G2698">
        <v>-85.95</v>
      </c>
      <c r="I2698" t="s">
        <v>45</v>
      </c>
    </row>
    <row r="2699" spans="1:9" x14ac:dyDescent="0.3">
      <c r="A2699" t="s">
        <v>15984</v>
      </c>
      <c r="B2699" t="s">
        <v>80</v>
      </c>
      <c r="C2699" t="s">
        <v>95</v>
      </c>
      <c r="D2699" t="s">
        <v>15985</v>
      </c>
      <c r="E2699">
        <v>783.83</v>
      </c>
      <c r="F2699">
        <v>7</v>
      </c>
      <c r="G2699">
        <v>-31.99</v>
      </c>
      <c r="H2699">
        <v>1</v>
      </c>
      <c r="I2699" t="s">
        <v>55</v>
      </c>
    </row>
    <row r="2700" spans="1:9" x14ac:dyDescent="0.3">
      <c r="A2700" t="s">
        <v>15990</v>
      </c>
      <c r="B2700" t="s">
        <v>42</v>
      </c>
      <c r="C2700" t="s">
        <v>63</v>
      </c>
      <c r="D2700" t="s">
        <v>15991</v>
      </c>
      <c r="E2700">
        <v>2048.85</v>
      </c>
      <c r="F2700">
        <v>3</v>
      </c>
      <c r="G2700">
        <v>60.58</v>
      </c>
      <c r="H2700">
        <v>1</v>
      </c>
      <c r="I2700" t="s">
        <v>45</v>
      </c>
    </row>
    <row r="2701" spans="1:9" x14ac:dyDescent="0.3">
      <c r="A2701" t="s">
        <v>15995</v>
      </c>
      <c r="B2701" t="s">
        <v>30</v>
      </c>
      <c r="C2701" t="s">
        <v>63</v>
      </c>
      <c r="D2701" t="s">
        <v>15996</v>
      </c>
      <c r="E2701">
        <v>4365.78</v>
      </c>
      <c r="F2701">
        <v>4</v>
      </c>
      <c r="G2701">
        <v>70.55</v>
      </c>
      <c r="H2701">
        <v>1</v>
      </c>
      <c r="I2701" t="s">
        <v>55</v>
      </c>
    </row>
    <row r="2702" spans="1:9" x14ac:dyDescent="0.3">
      <c r="A2702" t="s">
        <v>16001</v>
      </c>
      <c r="B2702" t="s">
        <v>30</v>
      </c>
      <c r="C2702" t="s">
        <v>71</v>
      </c>
      <c r="D2702" t="s">
        <v>16002</v>
      </c>
      <c r="E2702">
        <v>374.27</v>
      </c>
      <c r="F2702">
        <v>10</v>
      </c>
      <c r="G2702">
        <v>-19.91</v>
      </c>
      <c r="I2702" t="s">
        <v>55</v>
      </c>
    </row>
    <row r="2703" spans="1:9" x14ac:dyDescent="0.3">
      <c r="A2703" t="s">
        <v>16007</v>
      </c>
      <c r="B2703" t="s">
        <v>42</v>
      </c>
      <c r="C2703" t="s">
        <v>71</v>
      </c>
      <c r="D2703" t="s">
        <v>16008</v>
      </c>
      <c r="E2703">
        <v>584.02</v>
      </c>
      <c r="F2703">
        <v>8</v>
      </c>
      <c r="G2703">
        <v>-21.77</v>
      </c>
      <c r="I2703" t="s">
        <v>33</v>
      </c>
    </row>
    <row r="2704" spans="1:9" x14ac:dyDescent="0.3">
      <c r="A2704" t="s">
        <v>16013</v>
      </c>
      <c r="B2704" t="s">
        <v>42</v>
      </c>
      <c r="C2704" t="s">
        <v>71</v>
      </c>
      <c r="D2704" t="s">
        <v>16014</v>
      </c>
      <c r="E2704">
        <v>3775.79</v>
      </c>
      <c r="F2704">
        <v>3</v>
      </c>
      <c r="G2704">
        <v>-88.41</v>
      </c>
      <c r="I2704" t="s">
        <v>55</v>
      </c>
    </row>
    <row r="2705" spans="1:9" x14ac:dyDescent="0.3">
      <c r="A2705" t="s">
        <v>16019</v>
      </c>
      <c r="B2705" t="s">
        <v>30</v>
      </c>
      <c r="C2705" t="s">
        <v>95</v>
      </c>
      <c r="D2705" t="s">
        <v>16020</v>
      </c>
      <c r="E2705">
        <v>1193.3</v>
      </c>
      <c r="F2705">
        <v>7</v>
      </c>
      <c r="G2705">
        <v>-54.69</v>
      </c>
      <c r="H2705">
        <v>1</v>
      </c>
      <c r="I2705" t="s">
        <v>45</v>
      </c>
    </row>
    <row r="2706" spans="1:9" x14ac:dyDescent="0.3">
      <c r="A2706" t="s">
        <v>16025</v>
      </c>
      <c r="B2706" t="s">
        <v>30</v>
      </c>
      <c r="C2706" t="s">
        <v>31</v>
      </c>
      <c r="D2706" t="s">
        <v>16026</v>
      </c>
      <c r="E2706">
        <v>974.14</v>
      </c>
      <c r="F2706">
        <v>9</v>
      </c>
      <c r="G2706">
        <v>-81.64</v>
      </c>
      <c r="H2706">
        <v>1</v>
      </c>
      <c r="I2706" t="s">
        <v>45</v>
      </c>
    </row>
    <row r="2707" spans="1:9" x14ac:dyDescent="0.3">
      <c r="A2707" t="s">
        <v>16031</v>
      </c>
      <c r="B2707" t="s">
        <v>80</v>
      </c>
      <c r="C2707" t="s">
        <v>71</v>
      </c>
      <c r="D2707" t="s">
        <v>16032</v>
      </c>
      <c r="E2707">
        <v>1029.82</v>
      </c>
      <c r="F2707">
        <v>10</v>
      </c>
      <c r="G2707">
        <v>38.619999999999997</v>
      </c>
      <c r="H2707">
        <v>1</v>
      </c>
      <c r="I2707" t="s">
        <v>55</v>
      </c>
    </row>
    <row r="2708" spans="1:9" x14ac:dyDescent="0.3">
      <c r="A2708" t="s">
        <v>16037</v>
      </c>
      <c r="B2708" t="s">
        <v>42</v>
      </c>
      <c r="C2708" t="s">
        <v>71</v>
      </c>
      <c r="D2708" t="s">
        <v>16038</v>
      </c>
      <c r="E2708">
        <v>1910.35</v>
      </c>
      <c r="F2708">
        <v>5</v>
      </c>
      <c r="G2708">
        <v>-74.13</v>
      </c>
      <c r="I2708" t="s">
        <v>33</v>
      </c>
    </row>
    <row r="2709" spans="1:9" x14ac:dyDescent="0.3">
      <c r="A2709" t="s">
        <v>16043</v>
      </c>
      <c r="B2709" t="s">
        <v>80</v>
      </c>
      <c r="C2709" t="s">
        <v>31</v>
      </c>
      <c r="D2709" t="s">
        <v>16044</v>
      </c>
      <c r="E2709">
        <v>2736.76</v>
      </c>
      <c r="F2709">
        <v>1</v>
      </c>
      <c r="G2709">
        <v>-62.59</v>
      </c>
      <c r="I2709" t="s">
        <v>33</v>
      </c>
    </row>
    <row r="2710" spans="1:9" x14ac:dyDescent="0.3">
      <c r="A2710" t="s">
        <v>16049</v>
      </c>
      <c r="B2710" t="s">
        <v>30</v>
      </c>
      <c r="C2710" t="s">
        <v>95</v>
      </c>
      <c r="D2710" t="s">
        <v>16050</v>
      </c>
      <c r="E2710">
        <v>1821.08</v>
      </c>
      <c r="F2710">
        <v>4</v>
      </c>
      <c r="G2710">
        <v>-65.2</v>
      </c>
      <c r="I2710" t="s">
        <v>55</v>
      </c>
    </row>
    <row r="2711" spans="1:9" x14ac:dyDescent="0.3">
      <c r="A2711" t="s">
        <v>16055</v>
      </c>
      <c r="B2711" t="s">
        <v>80</v>
      </c>
      <c r="C2711" t="s">
        <v>43</v>
      </c>
      <c r="D2711" t="s">
        <v>16056</v>
      </c>
      <c r="E2711">
        <v>3302.34</v>
      </c>
      <c r="F2711">
        <v>6</v>
      </c>
      <c r="G2711">
        <v>87.54</v>
      </c>
      <c r="I2711" t="s">
        <v>55</v>
      </c>
    </row>
    <row r="2712" spans="1:9" x14ac:dyDescent="0.3">
      <c r="A2712" t="s">
        <v>16060</v>
      </c>
      <c r="B2712" t="s">
        <v>30</v>
      </c>
      <c r="C2712" t="s">
        <v>95</v>
      </c>
      <c r="D2712" t="s">
        <v>16061</v>
      </c>
      <c r="E2712">
        <v>4245.01</v>
      </c>
      <c r="F2712">
        <v>10</v>
      </c>
      <c r="G2712">
        <v>69.33</v>
      </c>
      <c r="H2712">
        <v>1</v>
      </c>
      <c r="I2712" t="s">
        <v>33</v>
      </c>
    </row>
    <row r="2713" spans="1:9" x14ac:dyDescent="0.3">
      <c r="A2713" t="s">
        <v>16066</v>
      </c>
      <c r="B2713" t="s">
        <v>80</v>
      </c>
      <c r="C2713" t="s">
        <v>71</v>
      </c>
      <c r="D2713" t="s">
        <v>16067</v>
      </c>
      <c r="E2713">
        <v>312.20999999999998</v>
      </c>
      <c r="F2713">
        <v>9</v>
      </c>
      <c r="G2713">
        <v>-55.91</v>
      </c>
      <c r="H2713">
        <v>1</v>
      </c>
      <c r="I2713" t="s">
        <v>55</v>
      </c>
    </row>
    <row r="2714" spans="1:9" x14ac:dyDescent="0.3">
      <c r="A2714" t="s">
        <v>16072</v>
      </c>
      <c r="B2714" t="s">
        <v>30</v>
      </c>
      <c r="C2714" t="s">
        <v>43</v>
      </c>
      <c r="D2714" t="s">
        <v>16073</v>
      </c>
      <c r="E2714">
        <v>2616.5700000000002</v>
      </c>
      <c r="F2714">
        <v>1</v>
      </c>
      <c r="G2714">
        <v>-75.78</v>
      </c>
      <c r="I2714" t="s">
        <v>45</v>
      </c>
    </row>
    <row r="2715" spans="1:9" x14ac:dyDescent="0.3">
      <c r="A2715" t="s">
        <v>16078</v>
      </c>
      <c r="B2715" t="s">
        <v>30</v>
      </c>
      <c r="C2715" t="s">
        <v>71</v>
      </c>
      <c r="D2715" t="s">
        <v>16079</v>
      </c>
      <c r="E2715">
        <v>1893.51</v>
      </c>
      <c r="F2715">
        <v>1</v>
      </c>
      <c r="G2715">
        <v>-16.79</v>
      </c>
      <c r="H2715">
        <v>1</v>
      </c>
      <c r="I2715" t="s">
        <v>33</v>
      </c>
    </row>
    <row r="2716" spans="1:9" x14ac:dyDescent="0.3">
      <c r="A2716" t="s">
        <v>16084</v>
      </c>
      <c r="B2716" t="s">
        <v>80</v>
      </c>
      <c r="C2716" t="s">
        <v>43</v>
      </c>
      <c r="D2716" t="s">
        <v>16085</v>
      </c>
      <c r="E2716">
        <v>538.34</v>
      </c>
      <c r="F2716">
        <v>2</v>
      </c>
      <c r="G2716">
        <v>-98.52</v>
      </c>
      <c r="H2716">
        <v>1</v>
      </c>
      <c r="I2716" t="s">
        <v>33</v>
      </c>
    </row>
    <row r="2717" spans="1:9" x14ac:dyDescent="0.3">
      <c r="A2717" s="2" t="s">
        <v>16090</v>
      </c>
      <c r="B2717" t="s">
        <v>80</v>
      </c>
      <c r="C2717" t="s">
        <v>63</v>
      </c>
      <c r="D2717" t="s">
        <v>16091</v>
      </c>
      <c r="E2717">
        <v>597.04999999999995</v>
      </c>
      <c r="F2717">
        <v>5</v>
      </c>
      <c r="G2717">
        <v>-20.96</v>
      </c>
      <c r="H2717">
        <v>1</v>
      </c>
      <c r="I2717" t="s">
        <v>45</v>
      </c>
    </row>
    <row r="2718" spans="1:9" x14ac:dyDescent="0.3">
      <c r="A2718" t="s">
        <v>16096</v>
      </c>
      <c r="B2718" t="s">
        <v>42</v>
      </c>
      <c r="C2718" t="s">
        <v>95</v>
      </c>
      <c r="D2718" t="s">
        <v>16097</v>
      </c>
      <c r="E2718">
        <v>2425.19</v>
      </c>
      <c r="F2718">
        <v>5</v>
      </c>
      <c r="G2718">
        <v>-41.59</v>
      </c>
      <c r="H2718">
        <v>1</v>
      </c>
      <c r="I2718" t="s">
        <v>33</v>
      </c>
    </row>
    <row r="2719" spans="1:9" x14ac:dyDescent="0.3">
      <c r="A2719" t="s">
        <v>16102</v>
      </c>
      <c r="B2719" t="s">
        <v>42</v>
      </c>
      <c r="C2719" t="s">
        <v>31</v>
      </c>
      <c r="D2719" t="s">
        <v>16103</v>
      </c>
      <c r="E2719">
        <v>53.86</v>
      </c>
      <c r="F2719">
        <v>8</v>
      </c>
      <c r="G2719">
        <v>-1.42</v>
      </c>
      <c r="H2719">
        <v>1</v>
      </c>
      <c r="I2719" t="s">
        <v>45</v>
      </c>
    </row>
    <row r="2720" spans="1:9" x14ac:dyDescent="0.3">
      <c r="A2720" t="s">
        <v>16108</v>
      </c>
      <c r="B2720" t="s">
        <v>30</v>
      </c>
      <c r="C2720" t="s">
        <v>31</v>
      </c>
      <c r="D2720" t="s">
        <v>16109</v>
      </c>
      <c r="E2720">
        <v>1628.24</v>
      </c>
      <c r="F2720">
        <v>5</v>
      </c>
      <c r="G2720">
        <v>-9.56</v>
      </c>
      <c r="I2720" t="s">
        <v>45</v>
      </c>
    </row>
    <row r="2721" spans="1:9" x14ac:dyDescent="0.3">
      <c r="A2721" t="s">
        <v>16114</v>
      </c>
      <c r="B2721" t="s">
        <v>30</v>
      </c>
      <c r="C2721" t="s">
        <v>31</v>
      </c>
      <c r="D2721" t="s">
        <v>16115</v>
      </c>
      <c r="E2721">
        <v>1016.19</v>
      </c>
      <c r="F2721">
        <v>5</v>
      </c>
      <c r="G2721">
        <v>77.72</v>
      </c>
      <c r="I2721" t="s">
        <v>45</v>
      </c>
    </row>
    <row r="2722" spans="1:9" x14ac:dyDescent="0.3">
      <c r="A2722" t="s">
        <v>16120</v>
      </c>
      <c r="B2722" t="s">
        <v>42</v>
      </c>
      <c r="C2722" t="s">
        <v>63</v>
      </c>
      <c r="D2722" t="s">
        <v>16121</v>
      </c>
      <c r="E2722">
        <v>3787.08</v>
      </c>
      <c r="F2722">
        <v>7</v>
      </c>
      <c r="G2722">
        <v>-71.459999999999994</v>
      </c>
      <c r="H2722">
        <v>1</v>
      </c>
      <c r="I2722" t="s">
        <v>33</v>
      </c>
    </row>
    <row r="2723" spans="1:9" x14ac:dyDescent="0.3">
      <c r="A2723" t="s">
        <v>16125</v>
      </c>
      <c r="B2723" t="s">
        <v>42</v>
      </c>
      <c r="C2723" t="s">
        <v>63</v>
      </c>
      <c r="D2723" t="s">
        <v>16126</v>
      </c>
      <c r="E2723">
        <v>4191.09</v>
      </c>
      <c r="F2723">
        <v>9</v>
      </c>
      <c r="G2723">
        <v>-63.11</v>
      </c>
      <c r="H2723">
        <v>1</v>
      </c>
      <c r="I2723" t="s">
        <v>55</v>
      </c>
    </row>
    <row r="2724" spans="1:9" x14ac:dyDescent="0.3">
      <c r="A2724" t="s">
        <v>16131</v>
      </c>
      <c r="B2724" t="s">
        <v>42</v>
      </c>
      <c r="C2724" t="s">
        <v>63</v>
      </c>
      <c r="D2724" t="s">
        <v>16132</v>
      </c>
      <c r="E2724">
        <v>157.19999999999999</v>
      </c>
      <c r="F2724">
        <v>1</v>
      </c>
      <c r="G2724">
        <v>-44.4</v>
      </c>
      <c r="H2724">
        <v>1</v>
      </c>
      <c r="I2724" t="s">
        <v>55</v>
      </c>
    </row>
    <row r="2725" spans="1:9" x14ac:dyDescent="0.3">
      <c r="A2725" t="s">
        <v>16137</v>
      </c>
      <c r="B2725" t="s">
        <v>30</v>
      </c>
      <c r="C2725" t="s">
        <v>95</v>
      </c>
      <c r="D2725" t="s">
        <v>16138</v>
      </c>
      <c r="E2725">
        <v>2253.11</v>
      </c>
      <c r="F2725">
        <v>2</v>
      </c>
      <c r="G2725">
        <v>24.56</v>
      </c>
      <c r="I2725" t="s">
        <v>33</v>
      </c>
    </row>
    <row r="2726" spans="1:9" x14ac:dyDescent="0.3">
      <c r="A2726" t="s">
        <v>16143</v>
      </c>
      <c r="B2726" t="s">
        <v>80</v>
      </c>
      <c r="C2726" t="s">
        <v>31</v>
      </c>
      <c r="D2726" t="s">
        <v>16144</v>
      </c>
      <c r="E2726">
        <v>4367.57</v>
      </c>
      <c r="F2726">
        <v>2</v>
      </c>
      <c r="G2726">
        <v>-8.56</v>
      </c>
      <c r="H2726">
        <v>1</v>
      </c>
      <c r="I2726" t="s">
        <v>45</v>
      </c>
    </row>
    <row r="2727" spans="1:9" x14ac:dyDescent="0.3">
      <c r="A2727" t="s">
        <v>16149</v>
      </c>
      <c r="B2727" t="s">
        <v>80</v>
      </c>
      <c r="C2727" t="s">
        <v>95</v>
      </c>
      <c r="D2727" t="s">
        <v>16150</v>
      </c>
      <c r="E2727">
        <v>3665</v>
      </c>
      <c r="F2727">
        <v>5</v>
      </c>
      <c r="G2727">
        <v>43.2</v>
      </c>
      <c r="I2727" t="s">
        <v>55</v>
      </c>
    </row>
    <row r="2728" spans="1:9" x14ac:dyDescent="0.3">
      <c r="A2728" t="s">
        <v>16155</v>
      </c>
      <c r="B2728" t="s">
        <v>80</v>
      </c>
      <c r="C2728" t="s">
        <v>95</v>
      </c>
      <c r="D2728" t="s">
        <v>16156</v>
      </c>
      <c r="E2728">
        <v>2226.83</v>
      </c>
      <c r="F2728">
        <v>10</v>
      </c>
      <c r="G2728">
        <v>-0.46</v>
      </c>
      <c r="I2728" t="s">
        <v>33</v>
      </c>
    </row>
    <row r="2729" spans="1:9" x14ac:dyDescent="0.3">
      <c r="A2729" t="s">
        <v>16161</v>
      </c>
      <c r="B2729" t="s">
        <v>30</v>
      </c>
      <c r="C2729" t="s">
        <v>31</v>
      </c>
      <c r="D2729" t="s">
        <v>16162</v>
      </c>
      <c r="E2729">
        <v>106.41</v>
      </c>
      <c r="F2729">
        <v>9</v>
      </c>
      <c r="G2729">
        <v>-9.74</v>
      </c>
      <c r="I2729" t="s">
        <v>33</v>
      </c>
    </row>
    <row r="2730" spans="1:9" x14ac:dyDescent="0.3">
      <c r="A2730" t="s">
        <v>16166</v>
      </c>
      <c r="B2730" t="s">
        <v>42</v>
      </c>
      <c r="C2730" t="s">
        <v>63</v>
      </c>
      <c r="D2730" t="s">
        <v>16167</v>
      </c>
      <c r="E2730">
        <v>3610.35</v>
      </c>
      <c r="F2730">
        <v>4</v>
      </c>
      <c r="G2730">
        <v>96.56</v>
      </c>
      <c r="I2730" t="s">
        <v>33</v>
      </c>
    </row>
    <row r="2731" spans="1:9" x14ac:dyDescent="0.3">
      <c r="A2731" t="s">
        <v>16172</v>
      </c>
      <c r="B2731" t="s">
        <v>30</v>
      </c>
      <c r="C2731" t="s">
        <v>63</v>
      </c>
      <c r="D2731" t="s">
        <v>16173</v>
      </c>
      <c r="E2731">
        <v>2877.51</v>
      </c>
      <c r="F2731">
        <v>8</v>
      </c>
      <c r="G2731">
        <v>-38.840000000000003</v>
      </c>
      <c r="I2731" t="s">
        <v>45</v>
      </c>
    </row>
    <row r="2732" spans="1:9" x14ac:dyDescent="0.3">
      <c r="A2732" t="s">
        <v>16178</v>
      </c>
      <c r="B2732" t="s">
        <v>30</v>
      </c>
      <c r="C2732" t="s">
        <v>31</v>
      </c>
      <c r="D2732" t="s">
        <v>16179</v>
      </c>
      <c r="E2732">
        <v>2401.4899999999998</v>
      </c>
      <c r="F2732">
        <v>5</v>
      </c>
      <c r="G2732">
        <v>-21.67</v>
      </c>
      <c r="H2732">
        <v>1</v>
      </c>
      <c r="I2732" t="s">
        <v>45</v>
      </c>
    </row>
    <row r="2733" spans="1:9" x14ac:dyDescent="0.3">
      <c r="A2733" t="s">
        <v>16183</v>
      </c>
      <c r="B2733" t="s">
        <v>80</v>
      </c>
      <c r="C2733" t="s">
        <v>43</v>
      </c>
      <c r="D2733" t="s">
        <v>16184</v>
      </c>
      <c r="E2733">
        <v>1434.53</v>
      </c>
      <c r="F2733">
        <v>6</v>
      </c>
      <c r="G2733">
        <v>-97.86</v>
      </c>
      <c r="H2733">
        <v>1</v>
      </c>
      <c r="I2733" t="s">
        <v>45</v>
      </c>
    </row>
    <row r="2734" spans="1:9" x14ac:dyDescent="0.3">
      <c r="A2734" t="s">
        <v>16188</v>
      </c>
      <c r="B2734" t="s">
        <v>30</v>
      </c>
      <c r="C2734" t="s">
        <v>71</v>
      </c>
      <c r="D2734" t="s">
        <v>16189</v>
      </c>
      <c r="E2734">
        <v>2849.37</v>
      </c>
      <c r="F2734">
        <v>4</v>
      </c>
      <c r="G2734">
        <v>31.01</v>
      </c>
      <c r="I2734" t="s">
        <v>45</v>
      </c>
    </row>
    <row r="2735" spans="1:9" x14ac:dyDescent="0.3">
      <c r="A2735" t="s">
        <v>16193</v>
      </c>
      <c r="B2735" t="s">
        <v>42</v>
      </c>
      <c r="C2735" t="s">
        <v>95</v>
      </c>
      <c r="D2735" t="s">
        <v>16194</v>
      </c>
      <c r="E2735">
        <v>4159.71</v>
      </c>
      <c r="F2735">
        <v>2</v>
      </c>
      <c r="G2735">
        <v>-98.93</v>
      </c>
      <c r="I2735" t="s">
        <v>55</v>
      </c>
    </row>
    <row r="2736" spans="1:9" x14ac:dyDescent="0.3">
      <c r="A2736" t="s">
        <v>16199</v>
      </c>
      <c r="B2736" t="s">
        <v>42</v>
      </c>
      <c r="C2736" t="s">
        <v>63</v>
      </c>
      <c r="D2736" t="s">
        <v>16200</v>
      </c>
      <c r="E2736">
        <v>2675.58</v>
      </c>
      <c r="F2736">
        <v>2</v>
      </c>
      <c r="G2736">
        <v>-60.3</v>
      </c>
      <c r="I2736" t="s">
        <v>45</v>
      </c>
    </row>
    <row r="2737" spans="1:9" x14ac:dyDescent="0.3">
      <c r="A2737" t="s">
        <v>16204</v>
      </c>
      <c r="B2737" t="s">
        <v>80</v>
      </c>
      <c r="C2737" t="s">
        <v>31</v>
      </c>
      <c r="D2737" t="s">
        <v>16205</v>
      </c>
      <c r="E2737">
        <v>4790.99</v>
      </c>
      <c r="F2737">
        <v>4</v>
      </c>
      <c r="G2737">
        <v>-57.38</v>
      </c>
      <c r="I2737" t="s">
        <v>55</v>
      </c>
    </row>
    <row r="2738" spans="1:9" x14ac:dyDescent="0.3">
      <c r="A2738" t="s">
        <v>16210</v>
      </c>
      <c r="B2738" t="s">
        <v>80</v>
      </c>
      <c r="C2738" t="s">
        <v>95</v>
      </c>
      <c r="D2738" t="s">
        <v>16211</v>
      </c>
      <c r="E2738">
        <v>4904.1899999999996</v>
      </c>
      <c r="F2738">
        <v>6</v>
      </c>
      <c r="G2738">
        <v>-19.989999999999998</v>
      </c>
      <c r="H2738">
        <v>1</v>
      </c>
      <c r="I2738" t="s">
        <v>45</v>
      </c>
    </row>
    <row r="2739" spans="1:9" x14ac:dyDescent="0.3">
      <c r="A2739" t="s">
        <v>16216</v>
      </c>
      <c r="B2739" t="s">
        <v>30</v>
      </c>
      <c r="C2739" t="s">
        <v>43</v>
      </c>
      <c r="D2739" t="s">
        <v>16217</v>
      </c>
      <c r="E2739">
        <v>2991.04</v>
      </c>
      <c r="F2739">
        <v>2</v>
      </c>
      <c r="G2739">
        <v>16.82</v>
      </c>
      <c r="H2739">
        <v>1</v>
      </c>
      <c r="I2739" t="s">
        <v>55</v>
      </c>
    </row>
    <row r="2740" spans="1:9" x14ac:dyDescent="0.3">
      <c r="A2740" t="s">
        <v>16222</v>
      </c>
      <c r="B2740" t="s">
        <v>42</v>
      </c>
      <c r="C2740" t="s">
        <v>71</v>
      </c>
      <c r="D2740" t="s">
        <v>16223</v>
      </c>
      <c r="E2740">
        <v>1412.84</v>
      </c>
      <c r="F2740">
        <v>6</v>
      </c>
      <c r="G2740">
        <v>-8.17</v>
      </c>
      <c r="H2740">
        <v>1</v>
      </c>
      <c r="I2740" t="s">
        <v>45</v>
      </c>
    </row>
    <row r="2741" spans="1:9" x14ac:dyDescent="0.3">
      <c r="A2741" t="s">
        <v>16228</v>
      </c>
      <c r="B2741" t="s">
        <v>42</v>
      </c>
      <c r="C2741" t="s">
        <v>43</v>
      </c>
      <c r="D2741" t="s">
        <v>16229</v>
      </c>
      <c r="E2741">
        <v>3478.67</v>
      </c>
      <c r="F2741">
        <v>4</v>
      </c>
      <c r="G2741">
        <v>63.82</v>
      </c>
      <c r="I2741" t="s">
        <v>33</v>
      </c>
    </row>
    <row r="2742" spans="1:9" x14ac:dyDescent="0.3">
      <c r="A2742" t="s">
        <v>16233</v>
      </c>
      <c r="B2742" t="s">
        <v>42</v>
      </c>
      <c r="C2742" t="s">
        <v>43</v>
      </c>
      <c r="D2742" t="s">
        <v>16234</v>
      </c>
      <c r="E2742">
        <v>1809.92</v>
      </c>
      <c r="F2742">
        <v>1</v>
      </c>
      <c r="G2742">
        <v>53.01</v>
      </c>
      <c r="H2742">
        <v>1</v>
      </c>
      <c r="I2742" t="s">
        <v>45</v>
      </c>
    </row>
    <row r="2743" spans="1:9" x14ac:dyDescent="0.3">
      <c r="A2743" t="s">
        <v>16239</v>
      </c>
      <c r="B2743" t="s">
        <v>80</v>
      </c>
      <c r="C2743" t="s">
        <v>95</v>
      </c>
      <c r="D2743" t="s">
        <v>16240</v>
      </c>
      <c r="E2743">
        <v>331.96</v>
      </c>
      <c r="F2743">
        <v>6</v>
      </c>
      <c r="G2743">
        <v>68.89</v>
      </c>
      <c r="H2743">
        <v>1</v>
      </c>
      <c r="I2743" t="s">
        <v>55</v>
      </c>
    </row>
    <row r="2744" spans="1:9" x14ac:dyDescent="0.3">
      <c r="A2744" t="s">
        <v>16243</v>
      </c>
      <c r="B2744" t="s">
        <v>80</v>
      </c>
      <c r="C2744" t="s">
        <v>31</v>
      </c>
      <c r="D2744" t="s">
        <v>16244</v>
      </c>
      <c r="E2744">
        <v>4929.09</v>
      </c>
      <c r="F2744">
        <v>6</v>
      </c>
      <c r="G2744">
        <v>93.61</v>
      </c>
      <c r="H2744">
        <v>1</v>
      </c>
      <c r="I2744" t="s">
        <v>33</v>
      </c>
    </row>
    <row r="2745" spans="1:9" x14ac:dyDescent="0.3">
      <c r="A2745" t="s">
        <v>16249</v>
      </c>
      <c r="B2745" t="s">
        <v>30</v>
      </c>
      <c r="C2745" t="s">
        <v>95</v>
      </c>
      <c r="D2745" t="s">
        <v>16250</v>
      </c>
      <c r="E2745">
        <v>4633.3</v>
      </c>
      <c r="F2745">
        <v>10</v>
      </c>
      <c r="G2745">
        <v>-67.930000000000007</v>
      </c>
      <c r="H2745">
        <v>1</v>
      </c>
      <c r="I2745" t="s">
        <v>33</v>
      </c>
    </row>
    <row r="2746" spans="1:9" x14ac:dyDescent="0.3">
      <c r="A2746" t="s">
        <v>16255</v>
      </c>
      <c r="B2746" t="s">
        <v>80</v>
      </c>
      <c r="C2746" t="s">
        <v>43</v>
      </c>
      <c r="D2746" t="s">
        <v>16256</v>
      </c>
      <c r="E2746">
        <v>4218.63</v>
      </c>
      <c r="F2746">
        <v>1</v>
      </c>
      <c r="G2746">
        <v>82.59</v>
      </c>
      <c r="H2746">
        <v>1</v>
      </c>
      <c r="I2746" t="s">
        <v>33</v>
      </c>
    </row>
    <row r="2747" spans="1:9" x14ac:dyDescent="0.3">
      <c r="A2747" t="s">
        <v>16261</v>
      </c>
      <c r="B2747" t="s">
        <v>80</v>
      </c>
      <c r="C2747" t="s">
        <v>71</v>
      </c>
      <c r="D2747" t="s">
        <v>16262</v>
      </c>
      <c r="E2747">
        <v>4643.7700000000004</v>
      </c>
      <c r="F2747">
        <v>9</v>
      </c>
      <c r="G2747">
        <v>-70.97</v>
      </c>
      <c r="H2747">
        <v>1</v>
      </c>
      <c r="I2747" t="s">
        <v>55</v>
      </c>
    </row>
    <row r="2748" spans="1:9" x14ac:dyDescent="0.3">
      <c r="A2748" t="s">
        <v>16267</v>
      </c>
      <c r="B2748" t="s">
        <v>80</v>
      </c>
      <c r="C2748" t="s">
        <v>43</v>
      </c>
      <c r="D2748" t="s">
        <v>16268</v>
      </c>
      <c r="E2748">
        <v>3621.97</v>
      </c>
      <c r="F2748">
        <v>8</v>
      </c>
      <c r="G2748">
        <v>-61.35</v>
      </c>
      <c r="H2748">
        <v>1</v>
      </c>
      <c r="I2748" t="s">
        <v>55</v>
      </c>
    </row>
    <row r="2749" spans="1:9" x14ac:dyDescent="0.3">
      <c r="A2749" t="s">
        <v>16273</v>
      </c>
      <c r="B2749" t="s">
        <v>42</v>
      </c>
      <c r="C2749" t="s">
        <v>63</v>
      </c>
      <c r="D2749" t="s">
        <v>16274</v>
      </c>
      <c r="E2749">
        <v>4190.79</v>
      </c>
      <c r="F2749">
        <v>10</v>
      </c>
      <c r="G2749">
        <v>-19.03</v>
      </c>
      <c r="H2749">
        <v>1</v>
      </c>
      <c r="I2749" t="s">
        <v>33</v>
      </c>
    </row>
    <row r="2750" spans="1:9" x14ac:dyDescent="0.3">
      <c r="A2750" t="s">
        <v>16278</v>
      </c>
      <c r="B2750" t="s">
        <v>42</v>
      </c>
      <c r="C2750" t="s">
        <v>63</v>
      </c>
      <c r="D2750" t="s">
        <v>16279</v>
      </c>
      <c r="E2750">
        <v>4851.08</v>
      </c>
      <c r="F2750">
        <v>10</v>
      </c>
      <c r="G2750">
        <v>-60.85</v>
      </c>
      <c r="I2750" t="s">
        <v>45</v>
      </c>
    </row>
    <row r="2751" spans="1:9" x14ac:dyDescent="0.3">
      <c r="A2751" t="s">
        <v>16284</v>
      </c>
      <c r="B2751" t="s">
        <v>30</v>
      </c>
      <c r="C2751" t="s">
        <v>43</v>
      </c>
      <c r="D2751" t="s">
        <v>16285</v>
      </c>
      <c r="E2751">
        <v>91.9</v>
      </c>
      <c r="F2751">
        <v>2</v>
      </c>
      <c r="G2751">
        <v>-45.29</v>
      </c>
      <c r="H2751">
        <v>1</v>
      </c>
      <c r="I2751" t="s">
        <v>55</v>
      </c>
    </row>
    <row r="2752" spans="1:9" x14ac:dyDescent="0.3">
      <c r="A2752" t="s">
        <v>16289</v>
      </c>
      <c r="B2752" t="s">
        <v>42</v>
      </c>
      <c r="C2752" t="s">
        <v>95</v>
      </c>
      <c r="D2752" t="s">
        <v>16290</v>
      </c>
      <c r="E2752">
        <v>695.93</v>
      </c>
      <c r="F2752">
        <v>9</v>
      </c>
      <c r="G2752">
        <v>24.34</v>
      </c>
      <c r="H2752">
        <v>1</v>
      </c>
      <c r="I2752" t="s">
        <v>55</v>
      </c>
    </row>
    <row r="2753" spans="1:9" x14ac:dyDescent="0.3">
      <c r="A2753" t="s">
        <v>16295</v>
      </c>
      <c r="B2753" t="s">
        <v>30</v>
      </c>
      <c r="C2753" t="s">
        <v>95</v>
      </c>
      <c r="D2753" t="s">
        <v>16296</v>
      </c>
      <c r="E2753">
        <v>3423.13</v>
      </c>
      <c r="F2753">
        <v>6</v>
      </c>
      <c r="G2753">
        <v>43.29</v>
      </c>
      <c r="I2753" t="s">
        <v>55</v>
      </c>
    </row>
    <row r="2754" spans="1:9" x14ac:dyDescent="0.3">
      <c r="A2754" s="2" t="s">
        <v>16301</v>
      </c>
      <c r="B2754" t="s">
        <v>80</v>
      </c>
      <c r="C2754" t="s">
        <v>71</v>
      </c>
      <c r="D2754" t="s">
        <v>16302</v>
      </c>
      <c r="E2754">
        <v>3506.88</v>
      </c>
      <c r="F2754">
        <v>9</v>
      </c>
      <c r="G2754">
        <v>-19.079999999999998</v>
      </c>
      <c r="I2754" t="s">
        <v>55</v>
      </c>
    </row>
    <row r="2755" spans="1:9" x14ac:dyDescent="0.3">
      <c r="A2755" s="2" t="s">
        <v>16306</v>
      </c>
      <c r="B2755" t="s">
        <v>30</v>
      </c>
      <c r="C2755" t="s">
        <v>43</v>
      </c>
      <c r="D2755" t="s">
        <v>16307</v>
      </c>
      <c r="E2755">
        <v>4340.57</v>
      </c>
      <c r="F2755">
        <v>4</v>
      </c>
      <c r="G2755">
        <v>-33.65</v>
      </c>
      <c r="H2755">
        <v>1</v>
      </c>
      <c r="I2755" t="s">
        <v>55</v>
      </c>
    </row>
    <row r="2756" spans="1:9" x14ac:dyDescent="0.3">
      <c r="A2756" t="s">
        <v>16312</v>
      </c>
      <c r="B2756" t="s">
        <v>30</v>
      </c>
      <c r="C2756" t="s">
        <v>95</v>
      </c>
      <c r="D2756" t="s">
        <v>16313</v>
      </c>
      <c r="E2756">
        <v>2729.77</v>
      </c>
      <c r="F2756">
        <v>7</v>
      </c>
      <c r="G2756">
        <v>-8.61</v>
      </c>
      <c r="H2756">
        <v>1</v>
      </c>
      <c r="I2756" t="s">
        <v>55</v>
      </c>
    </row>
    <row r="2757" spans="1:9" x14ac:dyDescent="0.3">
      <c r="A2757" t="s">
        <v>16318</v>
      </c>
      <c r="B2757" t="s">
        <v>80</v>
      </c>
      <c r="C2757" t="s">
        <v>95</v>
      </c>
      <c r="D2757" t="s">
        <v>16319</v>
      </c>
      <c r="E2757">
        <v>872.03</v>
      </c>
      <c r="F2757">
        <v>7</v>
      </c>
      <c r="G2757">
        <v>-75.56</v>
      </c>
      <c r="H2757">
        <v>1</v>
      </c>
      <c r="I2757" t="s">
        <v>33</v>
      </c>
    </row>
    <row r="2758" spans="1:9" x14ac:dyDescent="0.3">
      <c r="A2758" t="s">
        <v>16324</v>
      </c>
      <c r="B2758" t="s">
        <v>42</v>
      </c>
      <c r="C2758" t="s">
        <v>95</v>
      </c>
      <c r="D2758" t="s">
        <v>16325</v>
      </c>
      <c r="E2758">
        <v>442.75</v>
      </c>
      <c r="F2758">
        <v>1</v>
      </c>
      <c r="G2758">
        <v>-41.39</v>
      </c>
      <c r="H2758">
        <v>1</v>
      </c>
      <c r="I2758" t="s">
        <v>45</v>
      </c>
    </row>
    <row r="2759" spans="1:9" x14ac:dyDescent="0.3">
      <c r="A2759" t="s">
        <v>16330</v>
      </c>
      <c r="B2759" t="s">
        <v>80</v>
      </c>
      <c r="C2759" t="s">
        <v>31</v>
      </c>
      <c r="D2759" t="s">
        <v>16331</v>
      </c>
      <c r="E2759">
        <v>1062.78</v>
      </c>
      <c r="F2759">
        <v>4</v>
      </c>
      <c r="G2759">
        <v>-39.17</v>
      </c>
      <c r="H2759">
        <v>1</v>
      </c>
      <c r="I2759" t="s">
        <v>33</v>
      </c>
    </row>
    <row r="2760" spans="1:9" x14ac:dyDescent="0.3">
      <c r="A2760" t="s">
        <v>16336</v>
      </c>
      <c r="B2760" t="s">
        <v>30</v>
      </c>
      <c r="C2760" t="s">
        <v>63</v>
      </c>
      <c r="D2760" t="s">
        <v>16337</v>
      </c>
      <c r="E2760">
        <v>4192.6499999999996</v>
      </c>
      <c r="F2760">
        <v>3</v>
      </c>
      <c r="G2760">
        <v>6.7</v>
      </c>
      <c r="H2760">
        <v>1</v>
      </c>
      <c r="I2760" t="s">
        <v>33</v>
      </c>
    </row>
    <row r="2761" spans="1:9" x14ac:dyDescent="0.3">
      <c r="A2761" t="s">
        <v>16341</v>
      </c>
      <c r="B2761" t="s">
        <v>80</v>
      </c>
      <c r="C2761" t="s">
        <v>31</v>
      </c>
      <c r="D2761" t="s">
        <v>16342</v>
      </c>
      <c r="E2761">
        <v>705.62</v>
      </c>
      <c r="F2761">
        <v>6</v>
      </c>
      <c r="G2761">
        <v>14.19</v>
      </c>
      <c r="H2761">
        <v>1</v>
      </c>
      <c r="I2761" t="s">
        <v>45</v>
      </c>
    </row>
    <row r="2762" spans="1:9" x14ac:dyDescent="0.3">
      <c r="A2762" t="s">
        <v>16346</v>
      </c>
      <c r="B2762" t="s">
        <v>42</v>
      </c>
      <c r="C2762" t="s">
        <v>63</v>
      </c>
      <c r="D2762" t="s">
        <v>16347</v>
      </c>
      <c r="E2762">
        <v>3401.29</v>
      </c>
      <c r="F2762">
        <v>4</v>
      </c>
      <c r="G2762">
        <v>-68.11</v>
      </c>
      <c r="I2762" t="s">
        <v>45</v>
      </c>
    </row>
    <row r="2763" spans="1:9" x14ac:dyDescent="0.3">
      <c r="A2763" t="s">
        <v>16352</v>
      </c>
      <c r="B2763" t="s">
        <v>42</v>
      </c>
      <c r="C2763" t="s">
        <v>95</v>
      </c>
      <c r="D2763" t="s">
        <v>16353</v>
      </c>
      <c r="E2763">
        <v>4128.0200000000004</v>
      </c>
      <c r="F2763">
        <v>4</v>
      </c>
      <c r="G2763">
        <v>-52.57</v>
      </c>
      <c r="H2763">
        <v>1</v>
      </c>
      <c r="I2763" t="s">
        <v>55</v>
      </c>
    </row>
    <row r="2764" spans="1:9" x14ac:dyDescent="0.3">
      <c r="A2764" t="s">
        <v>16358</v>
      </c>
      <c r="B2764" t="s">
        <v>42</v>
      </c>
      <c r="C2764" t="s">
        <v>71</v>
      </c>
      <c r="D2764" t="s">
        <v>16359</v>
      </c>
      <c r="E2764">
        <v>1776.08</v>
      </c>
      <c r="F2764">
        <v>1</v>
      </c>
      <c r="G2764">
        <v>-3.28</v>
      </c>
      <c r="H2764">
        <v>1</v>
      </c>
      <c r="I2764" t="s">
        <v>55</v>
      </c>
    </row>
    <row r="2765" spans="1:9" x14ac:dyDescent="0.3">
      <c r="A2765" t="s">
        <v>16363</v>
      </c>
      <c r="B2765" t="s">
        <v>30</v>
      </c>
      <c r="C2765" t="s">
        <v>43</v>
      </c>
      <c r="D2765" t="s">
        <v>16364</v>
      </c>
      <c r="E2765">
        <v>901.47</v>
      </c>
      <c r="F2765">
        <v>1</v>
      </c>
      <c r="G2765">
        <v>-49.52</v>
      </c>
      <c r="H2765">
        <v>1</v>
      </c>
      <c r="I2765" t="s">
        <v>33</v>
      </c>
    </row>
    <row r="2766" spans="1:9" x14ac:dyDescent="0.3">
      <c r="A2766" t="s">
        <v>16368</v>
      </c>
      <c r="B2766" t="s">
        <v>80</v>
      </c>
      <c r="C2766" t="s">
        <v>95</v>
      </c>
      <c r="D2766" t="s">
        <v>16369</v>
      </c>
      <c r="E2766">
        <v>4700.08</v>
      </c>
      <c r="F2766">
        <v>2</v>
      </c>
      <c r="G2766">
        <v>-57.17</v>
      </c>
      <c r="I2766" t="s">
        <v>33</v>
      </c>
    </row>
    <row r="2767" spans="1:9" x14ac:dyDescent="0.3">
      <c r="A2767" t="s">
        <v>16374</v>
      </c>
      <c r="B2767" t="s">
        <v>30</v>
      </c>
      <c r="C2767" t="s">
        <v>43</v>
      </c>
      <c r="D2767" t="s">
        <v>16375</v>
      </c>
      <c r="E2767">
        <v>3134.99</v>
      </c>
      <c r="F2767">
        <v>1</v>
      </c>
      <c r="G2767">
        <v>1.93</v>
      </c>
      <c r="I2767" t="s">
        <v>55</v>
      </c>
    </row>
    <row r="2768" spans="1:9" x14ac:dyDescent="0.3">
      <c r="A2768" t="s">
        <v>16380</v>
      </c>
      <c r="B2768" t="s">
        <v>42</v>
      </c>
      <c r="C2768" t="s">
        <v>43</v>
      </c>
      <c r="D2768" t="s">
        <v>16381</v>
      </c>
      <c r="E2768">
        <v>93.88</v>
      </c>
      <c r="F2768">
        <v>10</v>
      </c>
      <c r="G2768">
        <v>-18.46</v>
      </c>
      <c r="H2768">
        <v>1</v>
      </c>
      <c r="I2768" t="s">
        <v>55</v>
      </c>
    </row>
    <row r="2769" spans="1:9" x14ac:dyDescent="0.3">
      <c r="A2769" t="s">
        <v>16385</v>
      </c>
      <c r="B2769" t="s">
        <v>30</v>
      </c>
      <c r="C2769" t="s">
        <v>31</v>
      </c>
      <c r="D2769" t="s">
        <v>16386</v>
      </c>
      <c r="E2769">
        <v>399.53</v>
      </c>
      <c r="F2769">
        <v>1</v>
      </c>
      <c r="G2769">
        <v>-94.98</v>
      </c>
      <c r="I2769" t="s">
        <v>45</v>
      </c>
    </row>
    <row r="2770" spans="1:9" x14ac:dyDescent="0.3">
      <c r="A2770" t="s">
        <v>16391</v>
      </c>
      <c r="B2770" t="s">
        <v>42</v>
      </c>
      <c r="C2770" t="s">
        <v>63</v>
      </c>
      <c r="D2770" t="s">
        <v>16392</v>
      </c>
      <c r="E2770">
        <v>837.87</v>
      </c>
      <c r="F2770">
        <v>4</v>
      </c>
      <c r="G2770">
        <v>48.14</v>
      </c>
      <c r="I2770" t="s">
        <v>45</v>
      </c>
    </row>
    <row r="2771" spans="1:9" x14ac:dyDescent="0.3">
      <c r="A2771" t="s">
        <v>16397</v>
      </c>
      <c r="B2771" t="s">
        <v>80</v>
      </c>
      <c r="C2771" t="s">
        <v>31</v>
      </c>
      <c r="D2771" t="s">
        <v>16398</v>
      </c>
      <c r="E2771">
        <v>2267.7600000000002</v>
      </c>
      <c r="F2771">
        <v>4</v>
      </c>
      <c r="G2771">
        <v>-47.19</v>
      </c>
      <c r="I2771" t="s">
        <v>45</v>
      </c>
    </row>
    <row r="2772" spans="1:9" x14ac:dyDescent="0.3">
      <c r="A2772" t="s">
        <v>16402</v>
      </c>
      <c r="B2772" t="s">
        <v>42</v>
      </c>
      <c r="C2772" t="s">
        <v>43</v>
      </c>
      <c r="D2772" t="s">
        <v>16403</v>
      </c>
      <c r="E2772">
        <v>1975.1</v>
      </c>
      <c r="F2772">
        <v>3</v>
      </c>
      <c r="G2772">
        <v>86.21</v>
      </c>
      <c r="H2772">
        <v>1</v>
      </c>
      <c r="I2772" t="s">
        <v>33</v>
      </c>
    </row>
    <row r="2773" spans="1:9" x14ac:dyDescent="0.3">
      <c r="A2773" t="s">
        <v>16408</v>
      </c>
      <c r="B2773" t="s">
        <v>80</v>
      </c>
      <c r="C2773" t="s">
        <v>43</v>
      </c>
      <c r="D2773" t="s">
        <v>16409</v>
      </c>
      <c r="E2773">
        <v>3472.94</v>
      </c>
      <c r="F2773">
        <v>4</v>
      </c>
      <c r="G2773">
        <v>-88.83</v>
      </c>
      <c r="I2773" t="s">
        <v>33</v>
      </c>
    </row>
    <row r="2774" spans="1:9" x14ac:dyDescent="0.3">
      <c r="A2774" t="s">
        <v>16414</v>
      </c>
      <c r="B2774" t="s">
        <v>80</v>
      </c>
      <c r="C2774" t="s">
        <v>71</v>
      </c>
      <c r="D2774" t="s">
        <v>16415</v>
      </c>
      <c r="E2774">
        <v>3827.87</v>
      </c>
      <c r="F2774">
        <v>4</v>
      </c>
      <c r="G2774">
        <v>79.05</v>
      </c>
      <c r="I2774" t="s">
        <v>45</v>
      </c>
    </row>
    <row r="2775" spans="1:9" x14ac:dyDescent="0.3">
      <c r="A2775" t="s">
        <v>16420</v>
      </c>
      <c r="B2775" t="s">
        <v>42</v>
      </c>
      <c r="C2775" t="s">
        <v>95</v>
      </c>
      <c r="D2775" t="s">
        <v>16421</v>
      </c>
      <c r="E2775">
        <v>2251.71</v>
      </c>
      <c r="F2775">
        <v>3</v>
      </c>
      <c r="G2775">
        <v>17.95</v>
      </c>
      <c r="I2775" t="s">
        <v>55</v>
      </c>
    </row>
    <row r="2776" spans="1:9" x14ac:dyDescent="0.3">
      <c r="A2776" t="s">
        <v>16426</v>
      </c>
      <c r="B2776" t="s">
        <v>80</v>
      </c>
      <c r="C2776" t="s">
        <v>71</v>
      </c>
      <c r="D2776" t="s">
        <v>16427</v>
      </c>
      <c r="E2776">
        <v>605.05999999999995</v>
      </c>
      <c r="F2776">
        <v>4</v>
      </c>
      <c r="G2776">
        <v>-83.12</v>
      </c>
      <c r="I2776" t="s">
        <v>55</v>
      </c>
    </row>
    <row r="2777" spans="1:9" x14ac:dyDescent="0.3">
      <c r="A2777" t="s">
        <v>16432</v>
      </c>
      <c r="B2777" t="s">
        <v>42</v>
      </c>
      <c r="C2777" t="s">
        <v>95</v>
      </c>
      <c r="D2777" t="s">
        <v>16433</v>
      </c>
      <c r="E2777">
        <v>1088.3</v>
      </c>
      <c r="F2777">
        <v>3</v>
      </c>
      <c r="G2777">
        <v>-63.52</v>
      </c>
      <c r="H2777">
        <v>1</v>
      </c>
      <c r="I2777" t="s">
        <v>55</v>
      </c>
    </row>
    <row r="2778" spans="1:9" x14ac:dyDescent="0.3">
      <c r="A2778" t="s">
        <v>16438</v>
      </c>
      <c r="B2778" t="s">
        <v>30</v>
      </c>
      <c r="C2778" t="s">
        <v>95</v>
      </c>
      <c r="D2778" t="s">
        <v>16439</v>
      </c>
      <c r="E2778">
        <v>4915.54</v>
      </c>
      <c r="F2778">
        <v>8</v>
      </c>
      <c r="G2778">
        <v>-27.19</v>
      </c>
      <c r="I2778" t="s">
        <v>33</v>
      </c>
    </row>
    <row r="2779" spans="1:9" x14ac:dyDescent="0.3">
      <c r="A2779" t="s">
        <v>16444</v>
      </c>
      <c r="B2779" t="s">
        <v>30</v>
      </c>
      <c r="C2779" t="s">
        <v>95</v>
      </c>
      <c r="D2779" t="s">
        <v>16445</v>
      </c>
      <c r="E2779">
        <v>4678.6400000000003</v>
      </c>
      <c r="F2779">
        <v>10</v>
      </c>
      <c r="G2779">
        <v>33.270000000000003</v>
      </c>
      <c r="H2779">
        <v>1</v>
      </c>
      <c r="I2779" t="s">
        <v>55</v>
      </c>
    </row>
    <row r="2780" spans="1:9" x14ac:dyDescent="0.3">
      <c r="A2780" t="s">
        <v>16450</v>
      </c>
      <c r="B2780" t="s">
        <v>42</v>
      </c>
      <c r="C2780" t="s">
        <v>95</v>
      </c>
      <c r="D2780" t="s">
        <v>16451</v>
      </c>
      <c r="E2780">
        <v>1592.92</v>
      </c>
      <c r="F2780">
        <v>8</v>
      </c>
      <c r="G2780">
        <v>-2.84</v>
      </c>
      <c r="H2780">
        <v>1</v>
      </c>
      <c r="I2780" t="s">
        <v>45</v>
      </c>
    </row>
    <row r="2781" spans="1:9" x14ac:dyDescent="0.3">
      <c r="A2781" t="s">
        <v>16456</v>
      </c>
      <c r="B2781" t="s">
        <v>80</v>
      </c>
      <c r="C2781" t="s">
        <v>43</v>
      </c>
      <c r="D2781" t="s">
        <v>16457</v>
      </c>
      <c r="E2781">
        <v>660.17</v>
      </c>
      <c r="F2781">
        <v>6</v>
      </c>
      <c r="G2781">
        <v>75.290000000000006</v>
      </c>
      <c r="H2781">
        <v>1</v>
      </c>
      <c r="I2781" t="s">
        <v>55</v>
      </c>
    </row>
    <row r="2782" spans="1:9" x14ac:dyDescent="0.3">
      <c r="A2782" t="s">
        <v>16461</v>
      </c>
      <c r="B2782" t="s">
        <v>30</v>
      </c>
      <c r="C2782" t="s">
        <v>31</v>
      </c>
      <c r="D2782" t="s">
        <v>16462</v>
      </c>
      <c r="E2782">
        <v>2932.08</v>
      </c>
      <c r="F2782">
        <v>10</v>
      </c>
      <c r="G2782">
        <v>80</v>
      </c>
      <c r="H2782">
        <v>1</v>
      </c>
      <c r="I2782" t="s">
        <v>33</v>
      </c>
    </row>
    <row r="2783" spans="1:9" x14ac:dyDescent="0.3">
      <c r="A2783" t="s">
        <v>16467</v>
      </c>
      <c r="B2783" t="s">
        <v>80</v>
      </c>
      <c r="C2783" t="s">
        <v>31</v>
      </c>
      <c r="D2783" t="s">
        <v>16468</v>
      </c>
      <c r="E2783">
        <v>241.33</v>
      </c>
      <c r="F2783">
        <v>3</v>
      </c>
      <c r="G2783">
        <v>-59.52</v>
      </c>
      <c r="I2783" t="s">
        <v>33</v>
      </c>
    </row>
    <row r="2784" spans="1:9" x14ac:dyDescent="0.3">
      <c r="A2784" t="s">
        <v>16473</v>
      </c>
      <c r="B2784" t="s">
        <v>80</v>
      </c>
      <c r="C2784" t="s">
        <v>43</v>
      </c>
      <c r="D2784" t="s">
        <v>16474</v>
      </c>
      <c r="E2784">
        <v>545.33000000000004</v>
      </c>
      <c r="F2784">
        <v>1</v>
      </c>
      <c r="G2784">
        <v>-92.28</v>
      </c>
      <c r="I2784" t="s">
        <v>33</v>
      </c>
    </row>
    <row r="2785" spans="1:9" x14ac:dyDescent="0.3">
      <c r="A2785" t="s">
        <v>16478</v>
      </c>
      <c r="B2785" t="s">
        <v>42</v>
      </c>
      <c r="C2785" t="s">
        <v>95</v>
      </c>
      <c r="D2785" t="s">
        <v>16479</v>
      </c>
      <c r="E2785">
        <v>2777.81</v>
      </c>
      <c r="F2785">
        <v>1</v>
      </c>
      <c r="G2785">
        <v>-5.73</v>
      </c>
      <c r="H2785">
        <v>1</v>
      </c>
      <c r="I2785" t="s">
        <v>55</v>
      </c>
    </row>
    <row r="2786" spans="1:9" x14ac:dyDescent="0.3">
      <c r="A2786" t="s">
        <v>16484</v>
      </c>
      <c r="B2786" t="s">
        <v>80</v>
      </c>
      <c r="C2786" t="s">
        <v>71</v>
      </c>
      <c r="D2786" t="s">
        <v>16485</v>
      </c>
      <c r="E2786">
        <v>1983.15</v>
      </c>
      <c r="F2786">
        <v>8</v>
      </c>
      <c r="G2786">
        <v>-51.41</v>
      </c>
      <c r="I2786" t="s">
        <v>33</v>
      </c>
    </row>
    <row r="2787" spans="1:9" x14ac:dyDescent="0.3">
      <c r="A2787" t="s">
        <v>16490</v>
      </c>
      <c r="B2787" t="s">
        <v>30</v>
      </c>
      <c r="C2787" t="s">
        <v>95</v>
      </c>
      <c r="D2787" t="s">
        <v>16491</v>
      </c>
      <c r="E2787">
        <v>2970.63</v>
      </c>
      <c r="F2787">
        <v>9</v>
      </c>
      <c r="G2787">
        <v>1.19</v>
      </c>
      <c r="I2787" t="s">
        <v>55</v>
      </c>
    </row>
    <row r="2788" spans="1:9" x14ac:dyDescent="0.3">
      <c r="A2788" t="s">
        <v>16496</v>
      </c>
      <c r="B2788" t="s">
        <v>80</v>
      </c>
      <c r="C2788" t="s">
        <v>63</v>
      </c>
      <c r="D2788" t="s">
        <v>16497</v>
      </c>
      <c r="E2788">
        <v>1040.83</v>
      </c>
      <c r="F2788">
        <v>9</v>
      </c>
      <c r="G2788">
        <v>58.12</v>
      </c>
      <c r="H2788">
        <v>1</v>
      </c>
      <c r="I2788" t="s">
        <v>45</v>
      </c>
    </row>
    <row r="2789" spans="1:9" x14ac:dyDescent="0.3">
      <c r="A2789" t="s">
        <v>16502</v>
      </c>
      <c r="B2789" t="s">
        <v>30</v>
      </c>
      <c r="C2789" t="s">
        <v>31</v>
      </c>
      <c r="D2789" t="s">
        <v>16503</v>
      </c>
      <c r="E2789">
        <v>4343.3500000000004</v>
      </c>
      <c r="F2789">
        <v>2</v>
      </c>
      <c r="G2789">
        <v>2.92</v>
      </c>
      <c r="H2789">
        <v>1</v>
      </c>
      <c r="I2789" t="s">
        <v>45</v>
      </c>
    </row>
    <row r="2790" spans="1:9" x14ac:dyDescent="0.3">
      <c r="A2790" t="s">
        <v>16508</v>
      </c>
      <c r="B2790" t="s">
        <v>30</v>
      </c>
      <c r="C2790" t="s">
        <v>63</v>
      </c>
      <c r="D2790" t="s">
        <v>16509</v>
      </c>
      <c r="E2790">
        <v>812.34</v>
      </c>
      <c r="F2790">
        <v>5</v>
      </c>
      <c r="G2790">
        <v>73.3</v>
      </c>
      <c r="I2790" t="s">
        <v>45</v>
      </c>
    </row>
    <row r="2791" spans="1:9" x14ac:dyDescent="0.3">
      <c r="A2791" t="s">
        <v>16514</v>
      </c>
      <c r="B2791" t="s">
        <v>80</v>
      </c>
      <c r="C2791" t="s">
        <v>95</v>
      </c>
      <c r="D2791" t="s">
        <v>16515</v>
      </c>
      <c r="E2791">
        <v>3071.04</v>
      </c>
      <c r="F2791">
        <v>8</v>
      </c>
      <c r="G2791">
        <v>-60.2</v>
      </c>
      <c r="I2791" t="s">
        <v>55</v>
      </c>
    </row>
    <row r="2792" spans="1:9" x14ac:dyDescent="0.3">
      <c r="A2792" t="s">
        <v>16520</v>
      </c>
      <c r="B2792" t="s">
        <v>30</v>
      </c>
      <c r="C2792" t="s">
        <v>95</v>
      </c>
      <c r="D2792" t="s">
        <v>16521</v>
      </c>
      <c r="E2792">
        <v>699.29</v>
      </c>
      <c r="F2792">
        <v>3</v>
      </c>
      <c r="G2792">
        <v>89.72</v>
      </c>
      <c r="H2792">
        <v>1</v>
      </c>
      <c r="I2792" t="s">
        <v>45</v>
      </c>
    </row>
    <row r="2793" spans="1:9" x14ac:dyDescent="0.3">
      <c r="A2793" t="s">
        <v>16526</v>
      </c>
      <c r="B2793" t="s">
        <v>42</v>
      </c>
      <c r="C2793" t="s">
        <v>43</v>
      </c>
      <c r="D2793" t="s">
        <v>16527</v>
      </c>
      <c r="E2793">
        <v>3440.11</v>
      </c>
      <c r="F2793">
        <v>6</v>
      </c>
      <c r="G2793">
        <v>-57.99</v>
      </c>
      <c r="I2793" t="s">
        <v>55</v>
      </c>
    </row>
    <row r="2794" spans="1:9" x14ac:dyDescent="0.3">
      <c r="A2794" t="s">
        <v>16532</v>
      </c>
      <c r="B2794" t="s">
        <v>30</v>
      </c>
      <c r="C2794" t="s">
        <v>43</v>
      </c>
      <c r="D2794" t="s">
        <v>16533</v>
      </c>
      <c r="E2794">
        <v>3423.45</v>
      </c>
      <c r="F2794">
        <v>8</v>
      </c>
      <c r="G2794">
        <v>11.03</v>
      </c>
      <c r="I2794" t="s">
        <v>45</v>
      </c>
    </row>
    <row r="2795" spans="1:9" x14ac:dyDescent="0.3">
      <c r="A2795" t="s">
        <v>16538</v>
      </c>
      <c r="B2795" t="s">
        <v>42</v>
      </c>
      <c r="C2795" t="s">
        <v>43</v>
      </c>
      <c r="D2795" t="s">
        <v>16539</v>
      </c>
      <c r="E2795">
        <v>3054.58</v>
      </c>
      <c r="F2795">
        <v>4</v>
      </c>
      <c r="G2795">
        <v>-11.2</v>
      </c>
      <c r="I2795" t="s">
        <v>55</v>
      </c>
    </row>
    <row r="2796" spans="1:9" x14ac:dyDescent="0.3">
      <c r="A2796" t="s">
        <v>16543</v>
      </c>
      <c r="B2796" t="s">
        <v>42</v>
      </c>
      <c r="C2796" t="s">
        <v>71</v>
      </c>
      <c r="D2796" t="s">
        <v>16544</v>
      </c>
      <c r="E2796">
        <v>1131.52</v>
      </c>
      <c r="F2796">
        <v>4</v>
      </c>
      <c r="G2796">
        <v>10.15</v>
      </c>
      <c r="H2796">
        <v>1</v>
      </c>
      <c r="I2796" t="s">
        <v>33</v>
      </c>
    </row>
    <row r="2797" spans="1:9" x14ac:dyDescent="0.3">
      <c r="A2797" t="s">
        <v>16549</v>
      </c>
      <c r="B2797" t="s">
        <v>30</v>
      </c>
      <c r="C2797" t="s">
        <v>63</v>
      </c>
      <c r="D2797" t="s">
        <v>16550</v>
      </c>
      <c r="E2797">
        <v>3460.73</v>
      </c>
      <c r="F2797">
        <v>1</v>
      </c>
      <c r="G2797">
        <v>-28.47</v>
      </c>
      <c r="H2797">
        <v>1</v>
      </c>
      <c r="I2797" t="s">
        <v>45</v>
      </c>
    </row>
    <row r="2798" spans="1:9" x14ac:dyDescent="0.3">
      <c r="A2798" t="s">
        <v>16555</v>
      </c>
      <c r="B2798" t="s">
        <v>42</v>
      </c>
      <c r="C2798" t="s">
        <v>43</v>
      </c>
      <c r="D2798" t="s">
        <v>16556</v>
      </c>
      <c r="E2798">
        <v>4538.01</v>
      </c>
      <c r="F2798">
        <v>1</v>
      </c>
      <c r="G2798">
        <v>-25.19</v>
      </c>
      <c r="H2798">
        <v>1</v>
      </c>
      <c r="I2798" t="s">
        <v>55</v>
      </c>
    </row>
    <row r="2799" spans="1:9" x14ac:dyDescent="0.3">
      <c r="A2799" t="s">
        <v>16561</v>
      </c>
      <c r="B2799" t="s">
        <v>42</v>
      </c>
      <c r="C2799" t="s">
        <v>43</v>
      </c>
      <c r="D2799" t="s">
        <v>16562</v>
      </c>
      <c r="E2799">
        <v>203.73</v>
      </c>
      <c r="F2799">
        <v>3</v>
      </c>
      <c r="G2799">
        <v>-24.13</v>
      </c>
      <c r="I2799" t="s">
        <v>33</v>
      </c>
    </row>
    <row r="2800" spans="1:9" x14ac:dyDescent="0.3">
      <c r="A2800" t="s">
        <v>16567</v>
      </c>
      <c r="B2800" t="s">
        <v>42</v>
      </c>
      <c r="C2800" t="s">
        <v>31</v>
      </c>
      <c r="D2800" t="s">
        <v>16568</v>
      </c>
      <c r="E2800">
        <v>4287.5</v>
      </c>
      <c r="F2800">
        <v>9</v>
      </c>
      <c r="G2800">
        <v>-49.01</v>
      </c>
      <c r="H2800">
        <v>1</v>
      </c>
      <c r="I2800" t="s">
        <v>33</v>
      </c>
    </row>
    <row r="2801" spans="1:9" x14ac:dyDescent="0.3">
      <c r="A2801" t="s">
        <v>16573</v>
      </c>
      <c r="B2801" t="s">
        <v>30</v>
      </c>
      <c r="C2801" t="s">
        <v>43</v>
      </c>
      <c r="D2801" t="s">
        <v>16574</v>
      </c>
      <c r="E2801">
        <v>75.739999999999995</v>
      </c>
      <c r="F2801">
        <v>4</v>
      </c>
      <c r="G2801">
        <v>63.28</v>
      </c>
      <c r="H2801">
        <v>1</v>
      </c>
      <c r="I2801" t="s">
        <v>33</v>
      </c>
    </row>
    <row r="2802" spans="1:9" x14ac:dyDescent="0.3">
      <c r="A2802" t="s">
        <v>16579</v>
      </c>
      <c r="B2802" t="s">
        <v>80</v>
      </c>
      <c r="C2802" t="s">
        <v>95</v>
      </c>
      <c r="D2802" t="s">
        <v>16580</v>
      </c>
      <c r="E2802">
        <v>52.47</v>
      </c>
      <c r="F2802">
        <v>10</v>
      </c>
      <c r="G2802">
        <v>23.34</v>
      </c>
      <c r="I2802" t="s">
        <v>33</v>
      </c>
    </row>
    <row r="2803" spans="1:9" x14ac:dyDescent="0.3">
      <c r="A2803" t="s">
        <v>16585</v>
      </c>
      <c r="B2803" t="s">
        <v>30</v>
      </c>
      <c r="C2803" t="s">
        <v>63</v>
      </c>
      <c r="D2803" t="s">
        <v>16586</v>
      </c>
      <c r="E2803">
        <v>1659.79</v>
      </c>
      <c r="F2803">
        <v>10</v>
      </c>
      <c r="G2803">
        <v>91.95</v>
      </c>
      <c r="I2803" t="s">
        <v>45</v>
      </c>
    </row>
    <row r="2804" spans="1:9" x14ac:dyDescent="0.3">
      <c r="A2804" t="s">
        <v>16591</v>
      </c>
      <c r="B2804" t="s">
        <v>42</v>
      </c>
      <c r="C2804" t="s">
        <v>71</v>
      </c>
      <c r="D2804" t="s">
        <v>16592</v>
      </c>
      <c r="E2804">
        <v>1423.05</v>
      </c>
      <c r="F2804">
        <v>3</v>
      </c>
      <c r="G2804">
        <v>-15.63</v>
      </c>
      <c r="H2804">
        <v>1</v>
      </c>
      <c r="I2804" t="s">
        <v>55</v>
      </c>
    </row>
    <row r="2805" spans="1:9" x14ac:dyDescent="0.3">
      <c r="A2805" t="s">
        <v>16597</v>
      </c>
      <c r="B2805" t="s">
        <v>42</v>
      </c>
      <c r="C2805" t="s">
        <v>31</v>
      </c>
      <c r="D2805" t="s">
        <v>16598</v>
      </c>
      <c r="E2805">
        <v>3059.87</v>
      </c>
      <c r="F2805">
        <v>5</v>
      </c>
      <c r="G2805">
        <v>85.82</v>
      </c>
      <c r="H2805">
        <v>1</v>
      </c>
      <c r="I2805" t="s">
        <v>45</v>
      </c>
    </row>
    <row r="2806" spans="1:9" x14ac:dyDescent="0.3">
      <c r="A2806" t="s">
        <v>16603</v>
      </c>
      <c r="B2806" t="s">
        <v>30</v>
      </c>
      <c r="C2806" t="s">
        <v>31</v>
      </c>
      <c r="D2806" t="s">
        <v>16604</v>
      </c>
      <c r="E2806">
        <v>3019.34</v>
      </c>
      <c r="F2806">
        <v>8</v>
      </c>
      <c r="G2806">
        <v>-76.91</v>
      </c>
      <c r="I2806" t="s">
        <v>33</v>
      </c>
    </row>
    <row r="2807" spans="1:9" x14ac:dyDescent="0.3">
      <c r="A2807" t="s">
        <v>16609</v>
      </c>
      <c r="B2807" t="s">
        <v>80</v>
      </c>
      <c r="C2807" t="s">
        <v>63</v>
      </c>
      <c r="D2807" t="s">
        <v>16610</v>
      </c>
      <c r="E2807">
        <v>727.11</v>
      </c>
      <c r="F2807">
        <v>6</v>
      </c>
      <c r="G2807">
        <v>-68.62</v>
      </c>
      <c r="I2807" t="s">
        <v>33</v>
      </c>
    </row>
    <row r="2808" spans="1:9" x14ac:dyDescent="0.3">
      <c r="A2808" t="s">
        <v>16615</v>
      </c>
      <c r="B2808" t="s">
        <v>80</v>
      </c>
      <c r="C2808" t="s">
        <v>63</v>
      </c>
      <c r="D2808" t="s">
        <v>16616</v>
      </c>
      <c r="E2808">
        <v>1669.87</v>
      </c>
      <c r="F2808">
        <v>2</v>
      </c>
      <c r="G2808">
        <v>-44.1</v>
      </c>
      <c r="H2808">
        <v>1</v>
      </c>
      <c r="I2808" t="s">
        <v>55</v>
      </c>
    </row>
    <row r="2809" spans="1:9" x14ac:dyDescent="0.3">
      <c r="A2809" t="s">
        <v>16621</v>
      </c>
      <c r="B2809" t="s">
        <v>42</v>
      </c>
      <c r="C2809" t="s">
        <v>71</v>
      </c>
      <c r="D2809" t="s">
        <v>16622</v>
      </c>
      <c r="E2809">
        <v>3522.17</v>
      </c>
      <c r="F2809">
        <v>6</v>
      </c>
      <c r="G2809">
        <v>38.65</v>
      </c>
      <c r="H2809">
        <v>1</v>
      </c>
      <c r="I2809" t="s">
        <v>33</v>
      </c>
    </row>
    <row r="2810" spans="1:9" x14ac:dyDescent="0.3">
      <c r="A2810" t="s">
        <v>16627</v>
      </c>
      <c r="B2810" t="s">
        <v>30</v>
      </c>
      <c r="C2810" t="s">
        <v>95</v>
      </c>
      <c r="D2810" t="s">
        <v>16628</v>
      </c>
      <c r="E2810">
        <v>2162.83</v>
      </c>
      <c r="F2810">
        <v>8</v>
      </c>
      <c r="G2810">
        <v>-25.13</v>
      </c>
      <c r="I2810" t="s">
        <v>45</v>
      </c>
    </row>
    <row r="2811" spans="1:9" x14ac:dyDescent="0.3">
      <c r="A2811" t="s">
        <v>16633</v>
      </c>
      <c r="B2811" t="s">
        <v>42</v>
      </c>
      <c r="C2811" t="s">
        <v>31</v>
      </c>
      <c r="D2811" t="s">
        <v>16634</v>
      </c>
      <c r="E2811">
        <v>1173.8399999999999</v>
      </c>
      <c r="F2811">
        <v>10</v>
      </c>
      <c r="G2811">
        <v>68.11</v>
      </c>
      <c r="H2811">
        <v>1</v>
      </c>
      <c r="I2811" t="s">
        <v>33</v>
      </c>
    </row>
    <row r="2812" spans="1:9" x14ac:dyDescent="0.3">
      <c r="A2812" t="s">
        <v>16638</v>
      </c>
      <c r="B2812" t="s">
        <v>80</v>
      </c>
      <c r="C2812" t="s">
        <v>43</v>
      </c>
      <c r="D2812" t="s">
        <v>16639</v>
      </c>
      <c r="E2812">
        <v>2830.77</v>
      </c>
      <c r="F2812">
        <v>6</v>
      </c>
      <c r="G2812">
        <v>-41.76</v>
      </c>
      <c r="I2812" t="s">
        <v>45</v>
      </c>
    </row>
    <row r="2813" spans="1:9" x14ac:dyDescent="0.3">
      <c r="A2813" t="s">
        <v>16644</v>
      </c>
      <c r="B2813" t="s">
        <v>80</v>
      </c>
      <c r="C2813" t="s">
        <v>71</v>
      </c>
      <c r="D2813" t="s">
        <v>16645</v>
      </c>
      <c r="E2813">
        <v>796.68</v>
      </c>
      <c r="F2813">
        <v>10</v>
      </c>
      <c r="G2813">
        <v>-55.89</v>
      </c>
      <c r="H2813">
        <v>1</v>
      </c>
      <c r="I2813" t="s">
        <v>45</v>
      </c>
    </row>
    <row r="2814" spans="1:9" x14ac:dyDescent="0.3">
      <c r="A2814" t="s">
        <v>16650</v>
      </c>
      <c r="B2814" t="s">
        <v>80</v>
      </c>
      <c r="C2814" t="s">
        <v>95</v>
      </c>
      <c r="D2814" t="s">
        <v>16651</v>
      </c>
      <c r="E2814">
        <v>1567.92</v>
      </c>
      <c r="F2814">
        <v>10</v>
      </c>
      <c r="G2814">
        <v>96.09</v>
      </c>
      <c r="H2814">
        <v>1</v>
      </c>
      <c r="I2814" t="s">
        <v>33</v>
      </c>
    </row>
    <row r="2815" spans="1:9" x14ac:dyDescent="0.3">
      <c r="A2815" t="s">
        <v>16656</v>
      </c>
      <c r="B2815" t="s">
        <v>42</v>
      </c>
      <c r="C2815" t="s">
        <v>71</v>
      </c>
      <c r="D2815" t="s">
        <v>16657</v>
      </c>
      <c r="E2815">
        <v>3883.46</v>
      </c>
      <c r="F2815">
        <v>7</v>
      </c>
      <c r="G2815">
        <v>-41.5</v>
      </c>
      <c r="I2815" t="s">
        <v>45</v>
      </c>
    </row>
    <row r="2816" spans="1:9" x14ac:dyDescent="0.3">
      <c r="A2816" t="s">
        <v>16662</v>
      </c>
      <c r="B2816" t="s">
        <v>42</v>
      </c>
      <c r="C2816" t="s">
        <v>63</v>
      </c>
      <c r="D2816" t="s">
        <v>16663</v>
      </c>
      <c r="E2816">
        <v>593.38</v>
      </c>
      <c r="F2816">
        <v>4</v>
      </c>
      <c r="G2816">
        <v>-72.22</v>
      </c>
      <c r="I2816" t="s">
        <v>55</v>
      </c>
    </row>
    <row r="2817" spans="1:9" x14ac:dyDescent="0.3">
      <c r="A2817" t="s">
        <v>16667</v>
      </c>
      <c r="B2817" t="s">
        <v>80</v>
      </c>
      <c r="C2817" t="s">
        <v>43</v>
      </c>
      <c r="D2817" t="s">
        <v>16668</v>
      </c>
      <c r="E2817">
        <v>2259.3200000000002</v>
      </c>
      <c r="F2817">
        <v>10</v>
      </c>
      <c r="G2817">
        <v>-4.38</v>
      </c>
      <c r="H2817">
        <v>1</v>
      </c>
      <c r="I2817" t="s">
        <v>33</v>
      </c>
    </row>
    <row r="2818" spans="1:9" x14ac:dyDescent="0.3">
      <c r="A2818" t="s">
        <v>16673</v>
      </c>
      <c r="B2818" t="s">
        <v>30</v>
      </c>
      <c r="C2818" t="s">
        <v>31</v>
      </c>
      <c r="D2818" t="s">
        <v>16674</v>
      </c>
      <c r="E2818">
        <v>130.46</v>
      </c>
      <c r="F2818">
        <v>8</v>
      </c>
      <c r="G2818">
        <v>59.26</v>
      </c>
      <c r="H2818">
        <v>1</v>
      </c>
      <c r="I2818" t="s">
        <v>45</v>
      </c>
    </row>
    <row r="2819" spans="1:9" x14ac:dyDescent="0.3">
      <c r="A2819" t="s">
        <v>16679</v>
      </c>
      <c r="B2819" t="s">
        <v>30</v>
      </c>
      <c r="C2819" t="s">
        <v>43</v>
      </c>
      <c r="D2819" t="s">
        <v>16680</v>
      </c>
      <c r="E2819">
        <v>4819.3900000000003</v>
      </c>
      <c r="F2819">
        <v>4</v>
      </c>
      <c r="G2819">
        <v>0.1</v>
      </c>
      <c r="I2819" t="s">
        <v>45</v>
      </c>
    </row>
    <row r="2820" spans="1:9" x14ac:dyDescent="0.3">
      <c r="A2820" t="s">
        <v>16685</v>
      </c>
      <c r="B2820" t="s">
        <v>80</v>
      </c>
      <c r="C2820" t="s">
        <v>43</v>
      </c>
      <c r="D2820" t="s">
        <v>16686</v>
      </c>
      <c r="E2820">
        <v>66.88</v>
      </c>
      <c r="F2820">
        <v>4</v>
      </c>
      <c r="G2820">
        <v>71.650000000000006</v>
      </c>
      <c r="I2820" t="s">
        <v>45</v>
      </c>
    </row>
    <row r="2821" spans="1:9" x14ac:dyDescent="0.3">
      <c r="A2821" t="s">
        <v>16691</v>
      </c>
      <c r="B2821" t="s">
        <v>42</v>
      </c>
      <c r="C2821" t="s">
        <v>63</v>
      </c>
      <c r="D2821" t="s">
        <v>16692</v>
      </c>
      <c r="E2821">
        <v>55.49</v>
      </c>
      <c r="F2821">
        <v>9</v>
      </c>
      <c r="G2821">
        <v>81.2</v>
      </c>
      <c r="H2821">
        <v>1</v>
      </c>
      <c r="I2821" t="s">
        <v>45</v>
      </c>
    </row>
    <row r="2822" spans="1:9" x14ac:dyDescent="0.3">
      <c r="A2822" t="s">
        <v>16697</v>
      </c>
      <c r="B2822" t="s">
        <v>42</v>
      </c>
      <c r="C2822" t="s">
        <v>95</v>
      </c>
      <c r="D2822" t="s">
        <v>16698</v>
      </c>
      <c r="E2822">
        <v>3353.89</v>
      </c>
      <c r="F2822">
        <v>10</v>
      </c>
      <c r="G2822">
        <v>91.08</v>
      </c>
      <c r="H2822">
        <v>1</v>
      </c>
      <c r="I2822" t="s">
        <v>33</v>
      </c>
    </row>
    <row r="2823" spans="1:9" x14ac:dyDescent="0.3">
      <c r="A2823" t="s">
        <v>16703</v>
      </c>
      <c r="B2823" t="s">
        <v>42</v>
      </c>
      <c r="C2823" t="s">
        <v>43</v>
      </c>
      <c r="D2823" t="s">
        <v>16704</v>
      </c>
      <c r="E2823">
        <v>1980.47</v>
      </c>
      <c r="F2823">
        <v>2</v>
      </c>
      <c r="G2823">
        <v>-61.58</v>
      </c>
      <c r="H2823">
        <v>1</v>
      </c>
      <c r="I2823" t="s">
        <v>33</v>
      </c>
    </row>
    <row r="2824" spans="1:9" x14ac:dyDescent="0.3">
      <c r="A2824" t="s">
        <v>16709</v>
      </c>
      <c r="B2824" t="s">
        <v>30</v>
      </c>
      <c r="C2824" t="s">
        <v>95</v>
      </c>
      <c r="D2824" t="s">
        <v>16710</v>
      </c>
      <c r="E2824">
        <v>3658.79</v>
      </c>
      <c r="F2824">
        <v>4</v>
      </c>
      <c r="G2824">
        <v>14.16</v>
      </c>
      <c r="I2824" t="s">
        <v>45</v>
      </c>
    </row>
    <row r="2825" spans="1:9" x14ac:dyDescent="0.3">
      <c r="A2825" t="s">
        <v>16715</v>
      </c>
      <c r="B2825" t="s">
        <v>30</v>
      </c>
      <c r="C2825" t="s">
        <v>95</v>
      </c>
      <c r="D2825" t="s">
        <v>16716</v>
      </c>
      <c r="E2825">
        <v>4623.63</v>
      </c>
      <c r="F2825">
        <v>2</v>
      </c>
      <c r="G2825">
        <v>-82.39</v>
      </c>
      <c r="I2825" t="s">
        <v>33</v>
      </c>
    </row>
    <row r="2826" spans="1:9" x14ac:dyDescent="0.3">
      <c r="A2826" t="s">
        <v>16721</v>
      </c>
      <c r="B2826" t="s">
        <v>80</v>
      </c>
      <c r="C2826" t="s">
        <v>71</v>
      </c>
      <c r="D2826" t="s">
        <v>16722</v>
      </c>
      <c r="E2826">
        <v>2086.12</v>
      </c>
      <c r="F2826">
        <v>1</v>
      </c>
      <c r="G2826">
        <v>61.44</v>
      </c>
      <c r="H2826">
        <v>1</v>
      </c>
      <c r="I2826" t="s">
        <v>33</v>
      </c>
    </row>
    <row r="2827" spans="1:9" x14ac:dyDescent="0.3">
      <c r="A2827" t="s">
        <v>16727</v>
      </c>
      <c r="B2827" t="s">
        <v>42</v>
      </c>
      <c r="C2827" t="s">
        <v>95</v>
      </c>
      <c r="D2827" t="s">
        <v>16728</v>
      </c>
      <c r="E2827">
        <v>4548.71</v>
      </c>
      <c r="F2827">
        <v>1</v>
      </c>
      <c r="G2827">
        <v>8.85</v>
      </c>
      <c r="I2827" t="s">
        <v>33</v>
      </c>
    </row>
    <row r="2828" spans="1:9" x14ac:dyDescent="0.3">
      <c r="A2828" t="s">
        <v>16733</v>
      </c>
      <c r="B2828" t="s">
        <v>42</v>
      </c>
      <c r="C2828" t="s">
        <v>95</v>
      </c>
      <c r="D2828" t="s">
        <v>16734</v>
      </c>
      <c r="E2828">
        <v>469.29</v>
      </c>
      <c r="F2828">
        <v>8</v>
      </c>
      <c r="G2828">
        <v>83.23</v>
      </c>
      <c r="I2828" t="s">
        <v>45</v>
      </c>
    </row>
    <row r="2829" spans="1:9" x14ac:dyDescent="0.3">
      <c r="A2829" s="2" t="s">
        <v>16738</v>
      </c>
      <c r="B2829" t="s">
        <v>30</v>
      </c>
      <c r="C2829" t="s">
        <v>71</v>
      </c>
      <c r="D2829" t="s">
        <v>16739</v>
      </c>
      <c r="E2829">
        <v>3317.14</v>
      </c>
      <c r="F2829">
        <v>6</v>
      </c>
      <c r="G2829">
        <v>27.42</v>
      </c>
      <c r="H2829">
        <v>1</v>
      </c>
      <c r="I2829" t="s">
        <v>55</v>
      </c>
    </row>
    <row r="2830" spans="1:9" x14ac:dyDescent="0.3">
      <c r="A2830" t="s">
        <v>16743</v>
      </c>
      <c r="B2830" t="s">
        <v>30</v>
      </c>
      <c r="C2830" t="s">
        <v>31</v>
      </c>
      <c r="D2830" t="s">
        <v>16744</v>
      </c>
      <c r="E2830">
        <v>3506.96</v>
      </c>
      <c r="F2830">
        <v>6</v>
      </c>
      <c r="G2830">
        <v>-82.52</v>
      </c>
      <c r="H2830">
        <v>1</v>
      </c>
      <c r="I2830" t="s">
        <v>55</v>
      </c>
    </row>
    <row r="2831" spans="1:9" x14ac:dyDescent="0.3">
      <c r="A2831" t="s">
        <v>16749</v>
      </c>
      <c r="B2831" t="s">
        <v>80</v>
      </c>
      <c r="C2831" t="s">
        <v>95</v>
      </c>
      <c r="D2831" t="s">
        <v>16750</v>
      </c>
      <c r="E2831">
        <v>525.11</v>
      </c>
      <c r="F2831">
        <v>6</v>
      </c>
      <c r="G2831">
        <v>-15.74</v>
      </c>
      <c r="H2831">
        <v>1</v>
      </c>
      <c r="I2831" t="s">
        <v>55</v>
      </c>
    </row>
    <row r="2832" spans="1:9" x14ac:dyDescent="0.3">
      <c r="A2832" t="s">
        <v>16755</v>
      </c>
      <c r="B2832" t="s">
        <v>42</v>
      </c>
      <c r="C2832" t="s">
        <v>71</v>
      </c>
      <c r="D2832" t="s">
        <v>16756</v>
      </c>
      <c r="E2832">
        <v>4302.97</v>
      </c>
      <c r="F2832">
        <v>5</v>
      </c>
      <c r="G2832">
        <v>-68.36</v>
      </c>
      <c r="I2832" t="s">
        <v>45</v>
      </c>
    </row>
    <row r="2833" spans="1:9" x14ac:dyDescent="0.3">
      <c r="A2833" t="s">
        <v>16761</v>
      </c>
      <c r="B2833" t="s">
        <v>30</v>
      </c>
      <c r="C2833" t="s">
        <v>31</v>
      </c>
      <c r="D2833" t="s">
        <v>16762</v>
      </c>
      <c r="E2833">
        <v>1143.51</v>
      </c>
      <c r="F2833">
        <v>10</v>
      </c>
      <c r="G2833">
        <v>81.540000000000006</v>
      </c>
      <c r="I2833" t="s">
        <v>55</v>
      </c>
    </row>
    <row r="2834" spans="1:9" x14ac:dyDescent="0.3">
      <c r="A2834" t="s">
        <v>16767</v>
      </c>
      <c r="B2834" t="s">
        <v>42</v>
      </c>
      <c r="C2834" t="s">
        <v>31</v>
      </c>
      <c r="D2834" t="s">
        <v>16768</v>
      </c>
      <c r="E2834">
        <v>338.9</v>
      </c>
      <c r="F2834">
        <v>8</v>
      </c>
      <c r="G2834">
        <v>95.33</v>
      </c>
      <c r="H2834">
        <v>1</v>
      </c>
      <c r="I2834" t="s">
        <v>33</v>
      </c>
    </row>
    <row r="2835" spans="1:9" x14ac:dyDescent="0.3">
      <c r="A2835" t="s">
        <v>16772</v>
      </c>
      <c r="B2835" t="s">
        <v>30</v>
      </c>
      <c r="C2835" t="s">
        <v>63</v>
      </c>
      <c r="D2835" t="s">
        <v>16773</v>
      </c>
      <c r="E2835">
        <v>3649.82</v>
      </c>
      <c r="F2835">
        <v>7</v>
      </c>
      <c r="G2835">
        <v>-1.0900000000000001</v>
      </c>
      <c r="H2835">
        <v>1</v>
      </c>
      <c r="I2835" t="s">
        <v>45</v>
      </c>
    </row>
    <row r="2836" spans="1:9" x14ac:dyDescent="0.3">
      <c r="A2836" t="s">
        <v>16778</v>
      </c>
      <c r="B2836" t="s">
        <v>80</v>
      </c>
      <c r="C2836" t="s">
        <v>71</v>
      </c>
      <c r="D2836" t="s">
        <v>16779</v>
      </c>
      <c r="E2836">
        <v>3482.16</v>
      </c>
      <c r="F2836">
        <v>6</v>
      </c>
      <c r="G2836">
        <v>-72.319999999999993</v>
      </c>
      <c r="I2836" t="s">
        <v>55</v>
      </c>
    </row>
    <row r="2837" spans="1:9" x14ac:dyDescent="0.3">
      <c r="A2837" t="s">
        <v>16784</v>
      </c>
      <c r="B2837" t="s">
        <v>80</v>
      </c>
      <c r="C2837" t="s">
        <v>31</v>
      </c>
      <c r="D2837" t="s">
        <v>16785</v>
      </c>
      <c r="E2837">
        <v>291.85000000000002</v>
      </c>
      <c r="F2837">
        <v>2</v>
      </c>
      <c r="G2837">
        <v>-79.19</v>
      </c>
      <c r="H2837">
        <v>1</v>
      </c>
      <c r="I2837" t="s">
        <v>33</v>
      </c>
    </row>
    <row r="2838" spans="1:9" x14ac:dyDescent="0.3">
      <c r="A2838" t="s">
        <v>16790</v>
      </c>
      <c r="B2838" t="s">
        <v>42</v>
      </c>
      <c r="C2838" t="s">
        <v>95</v>
      </c>
      <c r="D2838" t="s">
        <v>16791</v>
      </c>
      <c r="E2838">
        <v>2730.5</v>
      </c>
      <c r="F2838">
        <v>7</v>
      </c>
      <c r="G2838">
        <v>9.59</v>
      </c>
      <c r="H2838">
        <v>1</v>
      </c>
      <c r="I2838" t="s">
        <v>33</v>
      </c>
    </row>
    <row r="2839" spans="1:9" x14ac:dyDescent="0.3">
      <c r="A2839" t="s">
        <v>16796</v>
      </c>
      <c r="B2839" t="s">
        <v>30</v>
      </c>
      <c r="C2839" t="s">
        <v>43</v>
      </c>
      <c r="D2839" t="s">
        <v>16797</v>
      </c>
      <c r="E2839">
        <v>3100.79</v>
      </c>
      <c r="F2839">
        <v>4</v>
      </c>
      <c r="G2839">
        <v>5.41</v>
      </c>
      <c r="I2839" t="s">
        <v>33</v>
      </c>
    </row>
    <row r="2840" spans="1:9" x14ac:dyDescent="0.3">
      <c r="A2840" t="s">
        <v>16802</v>
      </c>
      <c r="B2840" t="s">
        <v>42</v>
      </c>
      <c r="C2840" t="s">
        <v>43</v>
      </c>
      <c r="D2840" t="s">
        <v>16803</v>
      </c>
      <c r="E2840">
        <v>1459.38</v>
      </c>
      <c r="F2840">
        <v>9</v>
      </c>
      <c r="G2840">
        <v>-7.01</v>
      </c>
      <c r="H2840">
        <v>1</v>
      </c>
      <c r="I2840" t="s">
        <v>55</v>
      </c>
    </row>
    <row r="2841" spans="1:9" x14ac:dyDescent="0.3">
      <c r="A2841" t="s">
        <v>16808</v>
      </c>
      <c r="B2841" t="s">
        <v>42</v>
      </c>
      <c r="C2841" t="s">
        <v>63</v>
      </c>
      <c r="D2841" t="s">
        <v>16809</v>
      </c>
      <c r="E2841">
        <v>1978.67</v>
      </c>
      <c r="F2841">
        <v>4</v>
      </c>
      <c r="G2841">
        <v>-94.28</v>
      </c>
      <c r="I2841" t="s">
        <v>33</v>
      </c>
    </row>
    <row r="2842" spans="1:9" x14ac:dyDescent="0.3">
      <c r="A2842" t="s">
        <v>16814</v>
      </c>
      <c r="B2842" t="s">
        <v>42</v>
      </c>
      <c r="C2842" t="s">
        <v>31</v>
      </c>
      <c r="D2842" t="s">
        <v>16815</v>
      </c>
      <c r="E2842">
        <v>876.19</v>
      </c>
      <c r="F2842">
        <v>9</v>
      </c>
      <c r="G2842">
        <v>-44.01</v>
      </c>
      <c r="H2842">
        <v>1</v>
      </c>
      <c r="I2842" t="s">
        <v>33</v>
      </c>
    </row>
    <row r="2843" spans="1:9" x14ac:dyDescent="0.3">
      <c r="A2843" t="s">
        <v>16820</v>
      </c>
      <c r="B2843" t="s">
        <v>30</v>
      </c>
      <c r="C2843" t="s">
        <v>63</v>
      </c>
      <c r="D2843" t="s">
        <v>16821</v>
      </c>
      <c r="E2843">
        <v>2304.39</v>
      </c>
      <c r="F2843">
        <v>7</v>
      </c>
      <c r="G2843">
        <v>92.75</v>
      </c>
      <c r="H2843">
        <v>1</v>
      </c>
      <c r="I2843" t="s">
        <v>55</v>
      </c>
    </row>
    <row r="2844" spans="1:9" x14ac:dyDescent="0.3">
      <c r="A2844" t="s">
        <v>16826</v>
      </c>
      <c r="B2844" t="s">
        <v>42</v>
      </c>
      <c r="C2844" t="s">
        <v>43</v>
      </c>
      <c r="D2844" t="s">
        <v>16827</v>
      </c>
      <c r="E2844">
        <v>1872.09</v>
      </c>
      <c r="F2844">
        <v>5</v>
      </c>
      <c r="G2844">
        <v>-75.05</v>
      </c>
      <c r="I2844" t="s">
        <v>55</v>
      </c>
    </row>
    <row r="2845" spans="1:9" x14ac:dyDescent="0.3">
      <c r="A2845" t="s">
        <v>16832</v>
      </c>
      <c r="B2845" t="s">
        <v>80</v>
      </c>
      <c r="C2845" t="s">
        <v>31</v>
      </c>
      <c r="D2845" t="s">
        <v>16833</v>
      </c>
      <c r="E2845">
        <v>4993.43</v>
      </c>
      <c r="F2845">
        <v>8</v>
      </c>
      <c r="G2845">
        <v>9.43</v>
      </c>
      <c r="I2845" t="s">
        <v>55</v>
      </c>
    </row>
    <row r="2846" spans="1:9" x14ac:dyDescent="0.3">
      <c r="A2846" t="s">
        <v>16838</v>
      </c>
      <c r="B2846" t="s">
        <v>80</v>
      </c>
      <c r="C2846" t="s">
        <v>95</v>
      </c>
      <c r="D2846" t="s">
        <v>16839</v>
      </c>
      <c r="E2846">
        <v>3987.55</v>
      </c>
      <c r="F2846">
        <v>2</v>
      </c>
      <c r="G2846">
        <v>51.17</v>
      </c>
      <c r="I2846" t="s">
        <v>55</v>
      </c>
    </row>
    <row r="2847" spans="1:9" x14ac:dyDescent="0.3">
      <c r="A2847" s="2" t="s">
        <v>16844</v>
      </c>
      <c r="B2847" t="s">
        <v>42</v>
      </c>
      <c r="C2847" t="s">
        <v>63</v>
      </c>
      <c r="D2847" t="s">
        <v>16845</v>
      </c>
      <c r="E2847">
        <v>1612.58</v>
      </c>
      <c r="F2847">
        <v>10</v>
      </c>
      <c r="G2847">
        <v>10.77</v>
      </c>
      <c r="I2847" t="s">
        <v>33</v>
      </c>
    </row>
    <row r="2848" spans="1:9" x14ac:dyDescent="0.3">
      <c r="A2848" t="s">
        <v>16850</v>
      </c>
      <c r="B2848" t="s">
        <v>30</v>
      </c>
      <c r="C2848" t="s">
        <v>43</v>
      </c>
      <c r="D2848" t="s">
        <v>16851</v>
      </c>
      <c r="E2848">
        <v>613.25</v>
      </c>
      <c r="F2848">
        <v>3</v>
      </c>
      <c r="G2848">
        <v>17.440000000000001</v>
      </c>
      <c r="I2848" t="s">
        <v>45</v>
      </c>
    </row>
    <row r="2849" spans="1:9" x14ac:dyDescent="0.3">
      <c r="A2849" t="s">
        <v>16855</v>
      </c>
      <c r="B2849" t="s">
        <v>30</v>
      </c>
      <c r="C2849" t="s">
        <v>95</v>
      </c>
      <c r="D2849" t="s">
        <v>16856</v>
      </c>
      <c r="E2849">
        <v>4055.26</v>
      </c>
      <c r="F2849">
        <v>10</v>
      </c>
      <c r="G2849">
        <v>-19.84</v>
      </c>
      <c r="H2849">
        <v>1</v>
      </c>
      <c r="I2849" t="s">
        <v>33</v>
      </c>
    </row>
    <row r="2850" spans="1:9" x14ac:dyDescent="0.3">
      <c r="A2850" t="s">
        <v>16861</v>
      </c>
      <c r="B2850" t="s">
        <v>42</v>
      </c>
      <c r="C2850" t="s">
        <v>43</v>
      </c>
      <c r="D2850" t="s">
        <v>16862</v>
      </c>
      <c r="E2850">
        <v>2883.16</v>
      </c>
      <c r="F2850">
        <v>8</v>
      </c>
      <c r="G2850">
        <v>-84.81</v>
      </c>
      <c r="I2850" t="s">
        <v>55</v>
      </c>
    </row>
    <row r="2851" spans="1:9" x14ac:dyDescent="0.3">
      <c r="A2851" t="s">
        <v>16867</v>
      </c>
      <c r="B2851" t="s">
        <v>42</v>
      </c>
      <c r="C2851" t="s">
        <v>71</v>
      </c>
      <c r="D2851" t="s">
        <v>16868</v>
      </c>
      <c r="E2851">
        <v>4883.58</v>
      </c>
      <c r="F2851">
        <v>1</v>
      </c>
      <c r="G2851">
        <v>-10.54</v>
      </c>
      <c r="I2851" t="s">
        <v>55</v>
      </c>
    </row>
    <row r="2852" spans="1:9" x14ac:dyDescent="0.3">
      <c r="A2852" t="s">
        <v>16873</v>
      </c>
      <c r="B2852" t="s">
        <v>42</v>
      </c>
      <c r="C2852" t="s">
        <v>43</v>
      </c>
      <c r="D2852" t="s">
        <v>16874</v>
      </c>
      <c r="E2852">
        <v>778.44</v>
      </c>
      <c r="F2852">
        <v>2</v>
      </c>
      <c r="G2852">
        <v>43.94</v>
      </c>
      <c r="H2852">
        <v>1</v>
      </c>
      <c r="I2852" t="s">
        <v>45</v>
      </c>
    </row>
    <row r="2853" spans="1:9" x14ac:dyDescent="0.3">
      <c r="A2853" t="s">
        <v>16879</v>
      </c>
      <c r="B2853" t="s">
        <v>42</v>
      </c>
      <c r="C2853" t="s">
        <v>63</v>
      </c>
      <c r="D2853" t="s">
        <v>16880</v>
      </c>
      <c r="E2853">
        <v>3009.53</v>
      </c>
      <c r="F2853">
        <v>1</v>
      </c>
      <c r="G2853">
        <v>-16.95</v>
      </c>
      <c r="I2853" t="s">
        <v>55</v>
      </c>
    </row>
    <row r="2854" spans="1:9" x14ac:dyDescent="0.3">
      <c r="A2854" t="s">
        <v>16885</v>
      </c>
      <c r="B2854" t="s">
        <v>42</v>
      </c>
      <c r="C2854" t="s">
        <v>71</v>
      </c>
      <c r="D2854" t="s">
        <v>16886</v>
      </c>
      <c r="E2854">
        <v>2308.73</v>
      </c>
      <c r="F2854">
        <v>2</v>
      </c>
      <c r="G2854">
        <v>93.47</v>
      </c>
      <c r="I2854" t="s">
        <v>45</v>
      </c>
    </row>
    <row r="2855" spans="1:9" x14ac:dyDescent="0.3">
      <c r="A2855" t="s">
        <v>16891</v>
      </c>
      <c r="B2855" t="s">
        <v>42</v>
      </c>
      <c r="C2855" t="s">
        <v>95</v>
      </c>
      <c r="D2855" t="s">
        <v>16892</v>
      </c>
      <c r="E2855">
        <v>1336.65</v>
      </c>
      <c r="F2855">
        <v>6</v>
      </c>
      <c r="G2855">
        <v>41.22</v>
      </c>
      <c r="I2855" t="s">
        <v>55</v>
      </c>
    </row>
    <row r="2856" spans="1:9" x14ac:dyDescent="0.3">
      <c r="A2856" t="s">
        <v>16897</v>
      </c>
      <c r="B2856" t="s">
        <v>80</v>
      </c>
      <c r="C2856" t="s">
        <v>71</v>
      </c>
      <c r="D2856" t="s">
        <v>16898</v>
      </c>
      <c r="E2856">
        <v>2393.46</v>
      </c>
      <c r="F2856">
        <v>5</v>
      </c>
      <c r="G2856">
        <v>-71.540000000000006</v>
      </c>
      <c r="H2856">
        <v>1</v>
      </c>
      <c r="I2856" t="s">
        <v>55</v>
      </c>
    </row>
    <row r="2857" spans="1:9" x14ac:dyDescent="0.3">
      <c r="A2857" t="s">
        <v>16903</v>
      </c>
      <c r="B2857" t="s">
        <v>30</v>
      </c>
      <c r="C2857" t="s">
        <v>95</v>
      </c>
      <c r="D2857" t="s">
        <v>16904</v>
      </c>
      <c r="E2857">
        <v>2456.83</v>
      </c>
      <c r="F2857">
        <v>7</v>
      </c>
      <c r="G2857">
        <v>-52.38</v>
      </c>
      <c r="I2857" t="s">
        <v>55</v>
      </c>
    </row>
    <row r="2858" spans="1:9" x14ac:dyDescent="0.3">
      <c r="A2858" t="s">
        <v>16909</v>
      </c>
      <c r="B2858" t="s">
        <v>42</v>
      </c>
      <c r="C2858" t="s">
        <v>71</v>
      </c>
      <c r="D2858" t="s">
        <v>16910</v>
      </c>
      <c r="E2858">
        <v>294.77999999999997</v>
      </c>
      <c r="F2858">
        <v>6</v>
      </c>
      <c r="G2858">
        <v>-39.33</v>
      </c>
      <c r="I2858" t="s">
        <v>45</v>
      </c>
    </row>
    <row r="2859" spans="1:9" x14ac:dyDescent="0.3">
      <c r="A2859" t="s">
        <v>16914</v>
      </c>
      <c r="B2859" t="s">
        <v>30</v>
      </c>
      <c r="C2859" t="s">
        <v>95</v>
      </c>
      <c r="D2859" t="s">
        <v>16915</v>
      </c>
      <c r="E2859">
        <v>3578.69</v>
      </c>
      <c r="F2859">
        <v>2</v>
      </c>
      <c r="G2859">
        <v>46.41</v>
      </c>
      <c r="I2859" t="s">
        <v>45</v>
      </c>
    </row>
    <row r="2860" spans="1:9" x14ac:dyDescent="0.3">
      <c r="A2860" t="s">
        <v>16920</v>
      </c>
      <c r="B2860" t="s">
        <v>80</v>
      </c>
      <c r="C2860" t="s">
        <v>31</v>
      </c>
      <c r="D2860" t="s">
        <v>16921</v>
      </c>
      <c r="E2860">
        <v>3072.82</v>
      </c>
      <c r="F2860">
        <v>1</v>
      </c>
      <c r="G2860">
        <v>92.22</v>
      </c>
      <c r="H2860">
        <v>1</v>
      </c>
      <c r="I2860" t="s">
        <v>45</v>
      </c>
    </row>
    <row r="2861" spans="1:9" x14ac:dyDescent="0.3">
      <c r="A2861" t="s">
        <v>16926</v>
      </c>
      <c r="B2861" t="s">
        <v>30</v>
      </c>
      <c r="C2861" t="s">
        <v>71</v>
      </c>
      <c r="D2861" t="s">
        <v>16927</v>
      </c>
      <c r="E2861">
        <v>1625.75</v>
      </c>
      <c r="F2861">
        <v>9</v>
      </c>
      <c r="G2861">
        <v>53.27</v>
      </c>
      <c r="I2861" t="s">
        <v>33</v>
      </c>
    </row>
    <row r="2862" spans="1:9" x14ac:dyDescent="0.3">
      <c r="A2862" t="s">
        <v>16932</v>
      </c>
      <c r="B2862" t="s">
        <v>42</v>
      </c>
      <c r="C2862" t="s">
        <v>43</v>
      </c>
      <c r="D2862" t="s">
        <v>16933</v>
      </c>
      <c r="E2862">
        <v>4442.91</v>
      </c>
      <c r="F2862">
        <v>7</v>
      </c>
      <c r="G2862">
        <v>-44.81</v>
      </c>
      <c r="I2862" t="s">
        <v>33</v>
      </c>
    </row>
    <row r="2863" spans="1:9" x14ac:dyDescent="0.3">
      <c r="A2863" t="s">
        <v>16938</v>
      </c>
      <c r="B2863" t="s">
        <v>30</v>
      </c>
      <c r="C2863" t="s">
        <v>43</v>
      </c>
      <c r="D2863" t="s">
        <v>16939</v>
      </c>
      <c r="E2863">
        <v>2642.45</v>
      </c>
      <c r="F2863">
        <v>2</v>
      </c>
      <c r="G2863">
        <v>28.84</v>
      </c>
      <c r="H2863">
        <v>1</v>
      </c>
      <c r="I2863" t="s">
        <v>55</v>
      </c>
    </row>
    <row r="2864" spans="1:9" x14ac:dyDescent="0.3">
      <c r="A2864" t="s">
        <v>16944</v>
      </c>
      <c r="B2864" t="s">
        <v>80</v>
      </c>
      <c r="C2864" t="s">
        <v>31</v>
      </c>
      <c r="D2864" t="s">
        <v>16945</v>
      </c>
      <c r="E2864">
        <v>4684.04</v>
      </c>
      <c r="F2864">
        <v>4</v>
      </c>
      <c r="G2864">
        <v>4.7699999999999996</v>
      </c>
      <c r="I2864" t="s">
        <v>33</v>
      </c>
    </row>
    <row r="2865" spans="1:9" x14ac:dyDescent="0.3">
      <c r="A2865" t="s">
        <v>16950</v>
      </c>
      <c r="B2865" t="s">
        <v>30</v>
      </c>
      <c r="C2865" t="s">
        <v>43</v>
      </c>
      <c r="D2865" t="s">
        <v>16951</v>
      </c>
      <c r="E2865">
        <v>1474.1</v>
      </c>
      <c r="F2865">
        <v>9</v>
      </c>
      <c r="G2865">
        <v>5.96</v>
      </c>
      <c r="H2865">
        <v>1</v>
      </c>
      <c r="I2865" t="s">
        <v>33</v>
      </c>
    </row>
    <row r="2866" spans="1:9" x14ac:dyDescent="0.3">
      <c r="A2866" t="s">
        <v>16956</v>
      </c>
      <c r="B2866" t="s">
        <v>80</v>
      </c>
      <c r="C2866" t="s">
        <v>43</v>
      </c>
      <c r="D2866" t="s">
        <v>16957</v>
      </c>
      <c r="E2866">
        <v>3757.76</v>
      </c>
      <c r="F2866">
        <v>4</v>
      </c>
      <c r="G2866">
        <v>-38.21</v>
      </c>
      <c r="H2866">
        <v>1</v>
      </c>
      <c r="I2866" t="s">
        <v>45</v>
      </c>
    </row>
    <row r="2867" spans="1:9" x14ac:dyDescent="0.3">
      <c r="A2867" t="s">
        <v>16962</v>
      </c>
      <c r="B2867" t="s">
        <v>30</v>
      </c>
      <c r="C2867" t="s">
        <v>43</v>
      </c>
      <c r="D2867" t="s">
        <v>16963</v>
      </c>
      <c r="E2867">
        <v>3009.77</v>
      </c>
      <c r="F2867">
        <v>8</v>
      </c>
      <c r="G2867">
        <v>34.67</v>
      </c>
      <c r="I2867" t="s">
        <v>55</v>
      </c>
    </row>
    <row r="2868" spans="1:9" x14ac:dyDescent="0.3">
      <c r="A2868" t="s">
        <v>16967</v>
      </c>
      <c r="B2868" t="s">
        <v>42</v>
      </c>
      <c r="C2868" t="s">
        <v>31</v>
      </c>
      <c r="D2868" t="s">
        <v>16968</v>
      </c>
      <c r="E2868">
        <v>3563.16</v>
      </c>
      <c r="F2868">
        <v>2</v>
      </c>
      <c r="G2868">
        <v>-33.03</v>
      </c>
      <c r="H2868">
        <v>1</v>
      </c>
      <c r="I2868" t="s">
        <v>33</v>
      </c>
    </row>
    <row r="2869" spans="1:9" x14ac:dyDescent="0.3">
      <c r="A2869" t="s">
        <v>16972</v>
      </c>
      <c r="B2869" t="s">
        <v>42</v>
      </c>
      <c r="C2869" t="s">
        <v>71</v>
      </c>
      <c r="D2869" t="s">
        <v>16973</v>
      </c>
      <c r="E2869">
        <v>90.86</v>
      </c>
      <c r="F2869">
        <v>10</v>
      </c>
      <c r="G2869">
        <v>99.98</v>
      </c>
      <c r="H2869">
        <v>1</v>
      </c>
      <c r="I2869" t="s">
        <v>45</v>
      </c>
    </row>
    <row r="2870" spans="1:9" x14ac:dyDescent="0.3">
      <c r="A2870" t="s">
        <v>16978</v>
      </c>
      <c r="B2870" t="s">
        <v>80</v>
      </c>
      <c r="C2870" t="s">
        <v>95</v>
      </c>
      <c r="D2870" t="s">
        <v>16979</v>
      </c>
      <c r="E2870">
        <v>2901.07</v>
      </c>
      <c r="F2870">
        <v>1</v>
      </c>
      <c r="G2870">
        <v>80.23</v>
      </c>
      <c r="H2870">
        <v>1</v>
      </c>
      <c r="I2870" t="s">
        <v>33</v>
      </c>
    </row>
    <row r="2871" spans="1:9" x14ac:dyDescent="0.3">
      <c r="A2871" t="s">
        <v>16984</v>
      </c>
      <c r="B2871" t="s">
        <v>42</v>
      </c>
      <c r="C2871" t="s">
        <v>43</v>
      </c>
      <c r="D2871" t="s">
        <v>16985</v>
      </c>
      <c r="E2871">
        <v>1545.25</v>
      </c>
      <c r="F2871">
        <v>3</v>
      </c>
      <c r="G2871">
        <v>31.25</v>
      </c>
      <c r="H2871">
        <v>1</v>
      </c>
      <c r="I2871" t="s">
        <v>45</v>
      </c>
    </row>
    <row r="2872" spans="1:9" x14ac:dyDescent="0.3">
      <c r="A2872" t="s">
        <v>16990</v>
      </c>
      <c r="B2872" t="s">
        <v>80</v>
      </c>
      <c r="C2872" t="s">
        <v>31</v>
      </c>
      <c r="D2872" t="s">
        <v>16991</v>
      </c>
      <c r="E2872">
        <v>1231.9000000000001</v>
      </c>
      <c r="F2872">
        <v>1</v>
      </c>
      <c r="G2872">
        <v>80</v>
      </c>
      <c r="I2872" t="s">
        <v>55</v>
      </c>
    </row>
    <row r="2873" spans="1:9" x14ac:dyDescent="0.3">
      <c r="A2873" t="s">
        <v>16996</v>
      </c>
      <c r="B2873" t="s">
        <v>42</v>
      </c>
      <c r="C2873" t="s">
        <v>95</v>
      </c>
      <c r="D2873" t="s">
        <v>16997</v>
      </c>
      <c r="E2873">
        <v>1666.17</v>
      </c>
      <c r="F2873">
        <v>3</v>
      </c>
      <c r="G2873">
        <v>-61.57</v>
      </c>
      <c r="I2873" t="s">
        <v>33</v>
      </c>
    </row>
    <row r="2874" spans="1:9" x14ac:dyDescent="0.3">
      <c r="A2874" t="s">
        <v>17002</v>
      </c>
      <c r="B2874" t="s">
        <v>80</v>
      </c>
      <c r="C2874" t="s">
        <v>31</v>
      </c>
      <c r="D2874" t="s">
        <v>17003</v>
      </c>
      <c r="E2874">
        <v>3907.77</v>
      </c>
      <c r="F2874">
        <v>1</v>
      </c>
      <c r="G2874">
        <v>-60.98</v>
      </c>
      <c r="I2874" t="s">
        <v>55</v>
      </c>
    </row>
    <row r="2875" spans="1:9" x14ac:dyDescent="0.3">
      <c r="A2875" t="s">
        <v>17008</v>
      </c>
      <c r="B2875" t="s">
        <v>80</v>
      </c>
      <c r="C2875" t="s">
        <v>95</v>
      </c>
      <c r="D2875" t="s">
        <v>17009</v>
      </c>
      <c r="E2875">
        <v>4746.01</v>
      </c>
      <c r="F2875">
        <v>4</v>
      </c>
      <c r="G2875">
        <v>29.96</v>
      </c>
      <c r="I2875" t="s">
        <v>33</v>
      </c>
    </row>
    <row r="2876" spans="1:9" x14ac:dyDescent="0.3">
      <c r="A2876" t="s">
        <v>17014</v>
      </c>
      <c r="B2876" t="s">
        <v>30</v>
      </c>
      <c r="C2876" t="s">
        <v>63</v>
      </c>
      <c r="D2876" t="s">
        <v>17015</v>
      </c>
      <c r="E2876">
        <v>1609.18</v>
      </c>
      <c r="F2876">
        <v>1</v>
      </c>
      <c r="G2876">
        <v>-85.38</v>
      </c>
      <c r="I2876" t="s">
        <v>45</v>
      </c>
    </row>
    <row r="2877" spans="1:9" x14ac:dyDescent="0.3">
      <c r="A2877" t="s">
        <v>17020</v>
      </c>
      <c r="B2877" t="s">
        <v>42</v>
      </c>
      <c r="C2877" t="s">
        <v>95</v>
      </c>
      <c r="D2877" t="s">
        <v>17021</v>
      </c>
      <c r="E2877">
        <v>2212.73</v>
      </c>
      <c r="F2877">
        <v>4</v>
      </c>
      <c r="G2877">
        <v>-20.2</v>
      </c>
      <c r="I2877" t="s">
        <v>55</v>
      </c>
    </row>
    <row r="2878" spans="1:9" x14ac:dyDescent="0.3">
      <c r="A2878" t="s">
        <v>17026</v>
      </c>
      <c r="B2878" t="s">
        <v>42</v>
      </c>
      <c r="C2878" t="s">
        <v>71</v>
      </c>
      <c r="D2878" t="s">
        <v>17027</v>
      </c>
      <c r="E2878">
        <v>862.85</v>
      </c>
      <c r="F2878">
        <v>2</v>
      </c>
      <c r="G2878">
        <v>-10.72</v>
      </c>
      <c r="I2878" t="s">
        <v>55</v>
      </c>
    </row>
    <row r="2879" spans="1:9" x14ac:dyDescent="0.3">
      <c r="A2879" t="s">
        <v>17032</v>
      </c>
      <c r="B2879" t="s">
        <v>42</v>
      </c>
      <c r="C2879" t="s">
        <v>43</v>
      </c>
      <c r="D2879" t="s">
        <v>17033</v>
      </c>
      <c r="E2879">
        <v>680.31</v>
      </c>
      <c r="F2879">
        <v>6</v>
      </c>
      <c r="G2879">
        <v>75.89</v>
      </c>
      <c r="H2879">
        <v>1</v>
      </c>
      <c r="I2879" t="s">
        <v>55</v>
      </c>
    </row>
    <row r="2880" spans="1:9" x14ac:dyDescent="0.3">
      <c r="A2880" t="s">
        <v>17037</v>
      </c>
      <c r="B2880" t="s">
        <v>80</v>
      </c>
      <c r="C2880" t="s">
        <v>31</v>
      </c>
      <c r="D2880" t="s">
        <v>17038</v>
      </c>
      <c r="E2880">
        <v>2784.51</v>
      </c>
      <c r="F2880">
        <v>10</v>
      </c>
      <c r="G2880">
        <v>-83.79</v>
      </c>
      <c r="I2880" t="s">
        <v>45</v>
      </c>
    </row>
    <row r="2881" spans="1:9" x14ac:dyDescent="0.3">
      <c r="A2881" t="s">
        <v>17043</v>
      </c>
      <c r="B2881" t="s">
        <v>42</v>
      </c>
      <c r="C2881" t="s">
        <v>95</v>
      </c>
      <c r="D2881" t="s">
        <v>17044</v>
      </c>
      <c r="E2881">
        <v>2995.1</v>
      </c>
      <c r="F2881">
        <v>4</v>
      </c>
      <c r="G2881">
        <v>-91.11</v>
      </c>
      <c r="H2881">
        <v>1</v>
      </c>
      <c r="I2881" t="s">
        <v>33</v>
      </c>
    </row>
    <row r="2882" spans="1:9" x14ac:dyDescent="0.3">
      <c r="A2882" t="s">
        <v>17049</v>
      </c>
      <c r="B2882" t="s">
        <v>42</v>
      </c>
      <c r="C2882" t="s">
        <v>95</v>
      </c>
      <c r="D2882" t="s">
        <v>17050</v>
      </c>
      <c r="E2882">
        <v>1094.6300000000001</v>
      </c>
      <c r="F2882">
        <v>10</v>
      </c>
      <c r="G2882">
        <v>-73.83</v>
      </c>
      <c r="I2882" t="s">
        <v>55</v>
      </c>
    </row>
    <row r="2883" spans="1:9" x14ac:dyDescent="0.3">
      <c r="A2883" t="s">
        <v>17055</v>
      </c>
      <c r="B2883" t="s">
        <v>42</v>
      </c>
      <c r="C2883" t="s">
        <v>71</v>
      </c>
      <c r="D2883" t="s">
        <v>17056</v>
      </c>
      <c r="E2883">
        <v>4772.54</v>
      </c>
      <c r="F2883">
        <v>7</v>
      </c>
      <c r="G2883">
        <v>-71.010000000000005</v>
      </c>
      <c r="H2883">
        <v>1</v>
      </c>
      <c r="I2883" t="s">
        <v>55</v>
      </c>
    </row>
    <row r="2884" spans="1:9" x14ac:dyDescent="0.3">
      <c r="A2884" t="s">
        <v>17061</v>
      </c>
      <c r="B2884" t="s">
        <v>30</v>
      </c>
      <c r="C2884" t="s">
        <v>43</v>
      </c>
      <c r="D2884" t="s">
        <v>17062</v>
      </c>
      <c r="E2884">
        <v>870.43</v>
      </c>
      <c r="F2884">
        <v>4</v>
      </c>
      <c r="G2884">
        <v>-55.14</v>
      </c>
      <c r="I2884" t="s">
        <v>45</v>
      </c>
    </row>
    <row r="2885" spans="1:9" x14ac:dyDescent="0.3">
      <c r="A2885" t="s">
        <v>17067</v>
      </c>
      <c r="B2885" t="s">
        <v>30</v>
      </c>
      <c r="C2885" t="s">
        <v>31</v>
      </c>
      <c r="D2885" t="s">
        <v>17068</v>
      </c>
      <c r="E2885">
        <v>1202.03</v>
      </c>
      <c r="F2885">
        <v>5</v>
      </c>
      <c r="G2885">
        <v>-82.02</v>
      </c>
      <c r="I2885" t="s">
        <v>33</v>
      </c>
    </row>
    <row r="2886" spans="1:9" x14ac:dyDescent="0.3">
      <c r="A2886" t="s">
        <v>17072</v>
      </c>
      <c r="B2886" t="s">
        <v>80</v>
      </c>
      <c r="C2886" t="s">
        <v>63</v>
      </c>
      <c r="D2886" t="s">
        <v>17073</v>
      </c>
      <c r="E2886">
        <v>1544.48</v>
      </c>
      <c r="F2886">
        <v>2</v>
      </c>
      <c r="G2886">
        <v>-90.19</v>
      </c>
      <c r="H2886">
        <v>1</v>
      </c>
      <c r="I2886" t="s">
        <v>55</v>
      </c>
    </row>
    <row r="2887" spans="1:9" x14ac:dyDescent="0.3">
      <c r="A2887" t="s">
        <v>17078</v>
      </c>
      <c r="B2887" t="s">
        <v>42</v>
      </c>
      <c r="C2887" t="s">
        <v>95</v>
      </c>
      <c r="D2887" t="s">
        <v>17079</v>
      </c>
      <c r="E2887">
        <v>2411.69</v>
      </c>
      <c r="F2887">
        <v>5</v>
      </c>
      <c r="G2887">
        <v>-2.5099999999999998</v>
      </c>
      <c r="H2887">
        <v>1</v>
      </c>
      <c r="I2887" t="s">
        <v>33</v>
      </c>
    </row>
    <row r="2888" spans="1:9" x14ac:dyDescent="0.3">
      <c r="A2888" t="s">
        <v>17083</v>
      </c>
      <c r="B2888" t="s">
        <v>42</v>
      </c>
      <c r="C2888" t="s">
        <v>63</v>
      </c>
      <c r="D2888" t="s">
        <v>17084</v>
      </c>
      <c r="E2888">
        <v>3182.63</v>
      </c>
      <c r="F2888">
        <v>8</v>
      </c>
      <c r="G2888">
        <v>78.319999999999993</v>
      </c>
      <c r="I2888" t="s">
        <v>55</v>
      </c>
    </row>
    <row r="2889" spans="1:9" x14ac:dyDescent="0.3">
      <c r="A2889" t="s">
        <v>17088</v>
      </c>
      <c r="B2889" t="s">
        <v>30</v>
      </c>
      <c r="C2889" t="s">
        <v>43</v>
      </c>
      <c r="D2889" t="s">
        <v>17089</v>
      </c>
      <c r="E2889">
        <v>2389.67</v>
      </c>
      <c r="F2889">
        <v>7</v>
      </c>
      <c r="G2889">
        <v>-18.53</v>
      </c>
      <c r="H2889">
        <v>1</v>
      </c>
      <c r="I2889" t="s">
        <v>55</v>
      </c>
    </row>
    <row r="2890" spans="1:9" x14ac:dyDescent="0.3">
      <c r="A2890" t="s">
        <v>17094</v>
      </c>
      <c r="B2890" t="s">
        <v>80</v>
      </c>
      <c r="C2890" t="s">
        <v>31</v>
      </c>
      <c r="D2890" t="s">
        <v>17095</v>
      </c>
      <c r="E2890">
        <v>1804.49</v>
      </c>
      <c r="F2890">
        <v>8</v>
      </c>
      <c r="G2890">
        <v>76.87</v>
      </c>
      <c r="I2890" t="s">
        <v>55</v>
      </c>
    </row>
    <row r="2891" spans="1:9" x14ac:dyDescent="0.3">
      <c r="A2891" t="s">
        <v>17100</v>
      </c>
      <c r="B2891" t="s">
        <v>30</v>
      </c>
      <c r="C2891" t="s">
        <v>63</v>
      </c>
      <c r="D2891" t="s">
        <v>17101</v>
      </c>
      <c r="E2891">
        <v>184.63</v>
      </c>
      <c r="F2891">
        <v>3</v>
      </c>
      <c r="G2891">
        <v>76.25</v>
      </c>
      <c r="I2891" t="s">
        <v>45</v>
      </c>
    </row>
    <row r="2892" spans="1:9" x14ac:dyDescent="0.3">
      <c r="A2892" t="s">
        <v>17106</v>
      </c>
      <c r="B2892" t="s">
        <v>30</v>
      </c>
      <c r="C2892" t="s">
        <v>31</v>
      </c>
      <c r="D2892" t="s">
        <v>17107</v>
      </c>
      <c r="E2892">
        <v>3684.76</v>
      </c>
      <c r="F2892">
        <v>2</v>
      </c>
      <c r="G2892">
        <v>36.18</v>
      </c>
      <c r="H2892">
        <v>1</v>
      </c>
      <c r="I2892" t="s">
        <v>55</v>
      </c>
    </row>
    <row r="2893" spans="1:9" x14ac:dyDescent="0.3">
      <c r="A2893" t="s">
        <v>17112</v>
      </c>
      <c r="B2893" t="s">
        <v>30</v>
      </c>
      <c r="C2893" t="s">
        <v>95</v>
      </c>
      <c r="D2893" t="s">
        <v>17113</v>
      </c>
      <c r="E2893">
        <v>3836.66</v>
      </c>
      <c r="F2893">
        <v>8</v>
      </c>
      <c r="G2893">
        <v>-20.07</v>
      </c>
      <c r="H2893">
        <v>1</v>
      </c>
      <c r="I2893" t="s">
        <v>33</v>
      </c>
    </row>
    <row r="2894" spans="1:9" x14ac:dyDescent="0.3">
      <c r="A2894" t="s">
        <v>17118</v>
      </c>
      <c r="B2894" t="s">
        <v>80</v>
      </c>
      <c r="C2894" t="s">
        <v>63</v>
      </c>
      <c r="D2894" t="s">
        <v>17119</v>
      </c>
      <c r="E2894">
        <v>4869.5</v>
      </c>
      <c r="F2894">
        <v>9</v>
      </c>
      <c r="G2894">
        <v>4.38</v>
      </c>
      <c r="H2894">
        <v>1</v>
      </c>
      <c r="I2894" t="s">
        <v>55</v>
      </c>
    </row>
    <row r="2895" spans="1:9" x14ac:dyDescent="0.3">
      <c r="A2895" t="s">
        <v>17124</v>
      </c>
      <c r="B2895" t="s">
        <v>80</v>
      </c>
      <c r="C2895" t="s">
        <v>71</v>
      </c>
      <c r="D2895" t="s">
        <v>17125</v>
      </c>
      <c r="E2895">
        <v>254.4</v>
      </c>
      <c r="F2895">
        <v>7</v>
      </c>
      <c r="G2895">
        <v>-68.930000000000007</v>
      </c>
      <c r="I2895" t="s">
        <v>33</v>
      </c>
    </row>
    <row r="2896" spans="1:9" x14ac:dyDescent="0.3">
      <c r="A2896" t="s">
        <v>17130</v>
      </c>
      <c r="B2896" t="s">
        <v>80</v>
      </c>
      <c r="C2896" t="s">
        <v>31</v>
      </c>
      <c r="D2896" t="s">
        <v>17131</v>
      </c>
      <c r="E2896">
        <v>2633.44</v>
      </c>
      <c r="F2896">
        <v>10</v>
      </c>
      <c r="G2896">
        <v>17.309999999999999</v>
      </c>
      <c r="H2896">
        <v>1</v>
      </c>
      <c r="I2896" t="s">
        <v>45</v>
      </c>
    </row>
    <row r="2897" spans="1:9" x14ac:dyDescent="0.3">
      <c r="A2897" t="s">
        <v>17136</v>
      </c>
      <c r="B2897" t="s">
        <v>30</v>
      </c>
      <c r="C2897" t="s">
        <v>31</v>
      </c>
      <c r="D2897" t="s">
        <v>17137</v>
      </c>
      <c r="E2897">
        <v>4470.9799999999996</v>
      </c>
      <c r="F2897">
        <v>5</v>
      </c>
      <c r="G2897">
        <v>-67.349999999999994</v>
      </c>
      <c r="I2897" t="s">
        <v>33</v>
      </c>
    </row>
    <row r="2898" spans="1:9" x14ac:dyDescent="0.3">
      <c r="A2898" t="s">
        <v>17142</v>
      </c>
      <c r="B2898" t="s">
        <v>42</v>
      </c>
      <c r="C2898" t="s">
        <v>95</v>
      </c>
      <c r="D2898" t="s">
        <v>17143</v>
      </c>
      <c r="E2898">
        <v>1114.33</v>
      </c>
      <c r="F2898">
        <v>8</v>
      </c>
      <c r="G2898">
        <v>-23.04</v>
      </c>
      <c r="H2898">
        <v>1</v>
      </c>
      <c r="I2898" t="s">
        <v>55</v>
      </c>
    </row>
    <row r="2899" spans="1:9" x14ac:dyDescent="0.3">
      <c r="A2899" t="s">
        <v>17148</v>
      </c>
      <c r="B2899" t="s">
        <v>80</v>
      </c>
      <c r="C2899" t="s">
        <v>63</v>
      </c>
      <c r="D2899" t="s">
        <v>17149</v>
      </c>
      <c r="E2899">
        <v>2811.69</v>
      </c>
      <c r="F2899">
        <v>9</v>
      </c>
      <c r="G2899">
        <v>43.79</v>
      </c>
      <c r="I2899" t="s">
        <v>45</v>
      </c>
    </row>
    <row r="2900" spans="1:9" x14ac:dyDescent="0.3">
      <c r="A2900" t="s">
        <v>17153</v>
      </c>
      <c r="B2900" t="s">
        <v>42</v>
      </c>
      <c r="C2900" t="s">
        <v>31</v>
      </c>
      <c r="D2900" t="s">
        <v>17154</v>
      </c>
      <c r="E2900">
        <v>4861.3</v>
      </c>
      <c r="F2900">
        <v>1</v>
      </c>
      <c r="G2900">
        <v>12.37</v>
      </c>
      <c r="I2900" t="s">
        <v>45</v>
      </c>
    </row>
    <row r="2901" spans="1:9" x14ac:dyDescent="0.3">
      <c r="A2901" t="s">
        <v>17159</v>
      </c>
      <c r="B2901" t="s">
        <v>30</v>
      </c>
      <c r="C2901" t="s">
        <v>71</v>
      </c>
      <c r="D2901" t="s">
        <v>17160</v>
      </c>
      <c r="E2901">
        <v>3474.35</v>
      </c>
      <c r="F2901">
        <v>5</v>
      </c>
      <c r="G2901">
        <v>-75.88</v>
      </c>
      <c r="I2901" t="s">
        <v>33</v>
      </c>
    </row>
    <row r="2902" spans="1:9" x14ac:dyDescent="0.3">
      <c r="A2902" t="s">
        <v>17165</v>
      </c>
      <c r="B2902" t="s">
        <v>30</v>
      </c>
      <c r="C2902" t="s">
        <v>31</v>
      </c>
      <c r="D2902" t="s">
        <v>17166</v>
      </c>
      <c r="E2902">
        <v>2565.94</v>
      </c>
      <c r="F2902">
        <v>1</v>
      </c>
      <c r="G2902">
        <v>0.5</v>
      </c>
      <c r="H2902">
        <v>1</v>
      </c>
      <c r="I2902" t="s">
        <v>45</v>
      </c>
    </row>
    <row r="2903" spans="1:9" x14ac:dyDescent="0.3">
      <c r="A2903" t="s">
        <v>17171</v>
      </c>
      <c r="B2903" t="s">
        <v>42</v>
      </c>
      <c r="C2903" t="s">
        <v>71</v>
      </c>
      <c r="D2903" t="s">
        <v>17172</v>
      </c>
      <c r="E2903">
        <v>2709.03</v>
      </c>
      <c r="F2903">
        <v>10</v>
      </c>
      <c r="G2903">
        <v>-50.06</v>
      </c>
      <c r="H2903">
        <v>1</v>
      </c>
      <c r="I2903" t="s">
        <v>33</v>
      </c>
    </row>
    <row r="2904" spans="1:9" x14ac:dyDescent="0.3">
      <c r="A2904" t="s">
        <v>17177</v>
      </c>
      <c r="B2904" t="s">
        <v>80</v>
      </c>
      <c r="C2904" t="s">
        <v>43</v>
      </c>
      <c r="D2904" t="s">
        <v>17178</v>
      </c>
      <c r="E2904">
        <v>2821.17</v>
      </c>
      <c r="F2904">
        <v>6</v>
      </c>
      <c r="G2904">
        <v>90.87</v>
      </c>
      <c r="I2904" t="s">
        <v>33</v>
      </c>
    </row>
    <row r="2905" spans="1:9" x14ac:dyDescent="0.3">
      <c r="A2905" t="s">
        <v>17182</v>
      </c>
      <c r="B2905" t="s">
        <v>80</v>
      </c>
      <c r="C2905" t="s">
        <v>95</v>
      </c>
      <c r="D2905" t="s">
        <v>17183</v>
      </c>
      <c r="E2905">
        <v>1532.02</v>
      </c>
      <c r="F2905">
        <v>4</v>
      </c>
      <c r="G2905">
        <v>-65.44</v>
      </c>
      <c r="H2905">
        <v>1</v>
      </c>
      <c r="I2905" t="s">
        <v>33</v>
      </c>
    </row>
    <row r="2906" spans="1:9" x14ac:dyDescent="0.3">
      <c r="A2906" t="s">
        <v>17188</v>
      </c>
      <c r="B2906" t="s">
        <v>42</v>
      </c>
      <c r="C2906" t="s">
        <v>63</v>
      </c>
      <c r="D2906" t="s">
        <v>17189</v>
      </c>
      <c r="E2906">
        <v>1034.33</v>
      </c>
      <c r="F2906">
        <v>6</v>
      </c>
      <c r="G2906">
        <v>-50.19</v>
      </c>
      <c r="H2906">
        <v>1</v>
      </c>
      <c r="I2906" t="s">
        <v>33</v>
      </c>
    </row>
    <row r="2907" spans="1:9" x14ac:dyDescent="0.3">
      <c r="A2907" t="s">
        <v>17193</v>
      </c>
      <c r="B2907" t="s">
        <v>80</v>
      </c>
      <c r="C2907" t="s">
        <v>71</v>
      </c>
      <c r="D2907" t="s">
        <v>17194</v>
      </c>
      <c r="E2907">
        <v>3258.3</v>
      </c>
      <c r="F2907">
        <v>9</v>
      </c>
      <c r="G2907">
        <v>29.19</v>
      </c>
      <c r="H2907">
        <v>1</v>
      </c>
      <c r="I2907" t="s">
        <v>45</v>
      </c>
    </row>
    <row r="2908" spans="1:9" x14ac:dyDescent="0.3">
      <c r="A2908" t="s">
        <v>17199</v>
      </c>
      <c r="B2908" t="s">
        <v>30</v>
      </c>
      <c r="C2908" t="s">
        <v>95</v>
      </c>
      <c r="D2908" t="s">
        <v>17200</v>
      </c>
      <c r="E2908">
        <v>2454.33</v>
      </c>
      <c r="F2908">
        <v>4</v>
      </c>
      <c r="G2908">
        <v>-77.59</v>
      </c>
      <c r="H2908">
        <v>1</v>
      </c>
      <c r="I2908" t="s">
        <v>55</v>
      </c>
    </row>
    <row r="2909" spans="1:9" x14ac:dyDescent="0.3">
      <c r="A2909" t="s">
        <v>17205</v>
      </c>
      <c r="B2909" t="s">
        <v>30</v>
      </c>
      <c r="C2909" t="s">
        <v>95</v>
      </c>
      <c r="D2909" t="s">
        <v>17206</v>
      </c>
      <c r="E2909">
        <v>2550.7800000000002</v>
      </c>
      <c r="F2909">
        <v>3</v>
      </c>
      <c r="G2909">
        <v>-34.44</v>
      </c>
      <c r="I2909" t="s">
        <v>45</v>
      </c>
    </row>
    <row r="2910" spans="1:9" x14ac:dyDescent="0.3">
      <c r="A2910" s="2" t="s">
        <v>17211</v>
      </c>
      <c r="B2910" t="s">
        <v>42</v>
      </c>
      <c r="C2910" t="s">
        <v>63</v>
      </c>
      <c r="D2910" t="s">
        <v>17212</v>
      </c>
      <c r="E2910">
        <v>1258.31</v>
      </c>
      <c r="F2910">
        <v>6</v>
      </c>
      <c r="G2910">
        <v>62.84</v>
      </c>
      <c r="I2910" t="s">
        <v>45</v>
      </c>
    </row>
    <row r="2911" spans="1:9" x14ac:dyDescent="0.3">
      <c r="A2911" t="s">
        <v>17217</v>
      </c>
      <c r="B2911" t="s">
        <v>42</v>
      </c>
      <c r="C2911" t="s">
        <v>43</v>
      </c>
      <c r="D2911" t="s">
        <v>17218</v>
      </c>
      <c r="E2911">
        <v>2551.44</v>
      </c>
      <c r="F2911">
        <v>2</v>
      </c>
      <c r="G2911">
        <v>53.09</v>
      </c>
      <c r="H2911">
        <v>1</v>
      </c>
      <c r="I2911" t="s">
        <v>33</v>
      </c>
    </row>
    <row r="2912" spans="1:9" x14ac:dyDescent="0.3">
      <c r="A2912" t="s">
        <v>17223</v>
      </c>
      <c r="B2912" t="s">
        <v>30</v>
      </c>
      <c r="C2912" t="s">
        <v>31</v>
      </c>
      <c r="D2912" t="s">
        <v>17224</v>
      </c>
      <c r="E2912">
        <v>4303.2</v>
      </c>
      <c r="F2912">
        <v>7</v>
      </c>
      <c r="G2912">
        <v>-21.7</v>
      </c>
      <c r="I2912" t="s">
        <v>55</v>
      </c>
    </row>
    <row r="2913" spans="1:9" x14ac:dyDescent="0.3">
      <c r="A2913" t="s">
        <v>17229</v>
      </c>
      <c r="B2913" t="s">
        <v>42</v>
      </c>
      <c r="C2913" t="s">
        <v>31</v>
      </c>
      <c r="D2913" t="s">
        <v>17230</v>
      </c>
      <c r="E2913">
        <v>3303.39</v>
      </c>
      <c r="F2913">
        <v>6</v>
      </c>
      <c r="G2913">
        <v>-78.88</v>
      </c>
      <c r="I2913" t="s">
        <v>33</v>
      </c>
    </row>
    <row r="2914" spans="1:9" x14ac:dyDescent="0.3">
      <c r="A2914" t="s">
        <v>17235</v>
      </c>
      <c r="B2914" t="s">
        <v>80</v>
      </c>
      <c r="C2914" t="s">
        <v>31</v>
      </c>
      <c r="D2914" t="s">
        <v>17236</v>
      </c>
      <c r="E2914">
        <v>2877.53</v>
      </c>
      <c r="F2914">
        <v>9</v>
      </c>
      <c r="G2914">
        <v>-30.38</v>
      </c>
      <c r="I2914" t="s">
        <v>55</v>
      </c>
    </row>
    <row r="2915" spans="1:9" x14ac:dyDescent="0.3">
      <c r="A2915" t="s">
        <v>17241</v>
      </c>
      <c r="B2915" t="s">
        <v>80</v>
      </c>
      <c r="C2915" t="s">
        <v>31</v>
      </c>
      <c r="D2915" t="s">
        <v>17242</v>
      </c>
      <c r="E2915">
        <v>2408.5100000000002</v>
      </c>
      <c r="F2915">
        <v>8</v>
      </c>
      <c r="G2915">
        <v>32.46</v>
      </c>
      <c r="H2915">
        <v>1</v>
      </c>
      <c r="I2915" t="s">
        <v>33</v>
      </c>
    </row>
    <row r="2916" spans="1:9" x14ac:dyDescent="0.3">
      <c r="A2916" t="s">
        <v>17247</v>
      </c>
      <c r="B2916" t="s">
        <v>80</v>
      </c>
      <c r="C2916" t="s">
        <v>71</v>
      </c>
      <c r="D2916" t="s">
        <v>17248</v>
      </c>
      <c r="E2916">
        <v>2020.36</v>
      </c>
      <c r="F2916">
        <v>1</v>
      </c>
      <c r="G2916">
        <v>-23.27</v>
      </c>
      <c r="H2916">
        <v>1</v>
      </c>
      <c r="I2916" t="s">
        <v>33</v>
      </c>
    </row>
    <row r="2917" spans="1:9" x14ac:dyDescent="0.3">
      <c r="A2917" t="s">
        <v>17253</v>
      </c>
      <c r="B2917" t="s">
        <v>42</v>
      </c>
      <c r="C2917" t="s">
        <v>63</v>
      </c>
      <c r="D2917" t="s">
        <v>17254</v>
      </c>
      <c r="E2917">
        <v>1518.16</v>
      </c>
      <c r="F2917">
        <v>6</v>
      </c>
      <c r="G2917">
        <v>88.2</v>
      </c>
      <c r="I2917" t="s">
        <v>55</v>
      </c>
    </row>
    <row r="2918" spans="1:9" x14ac:dyDescent="0.3">
      <c r="A2918" t="s">
        <v>17259</v>
      </c>
      <c r="B2918" t="s">
        <v>42</v>
      </c>
      <c r="C2918" t="s">
        <v>63</v>
      </c>
      <c r="D2918" t="s">
        <v>17260</v>
      </c>
      <c r="E2918">
        <v>813.61</v>
      </c>
      <c r="F2918">
        <v>4</v>
      </c>
      <c r="G2918">
        <v>43.44</v>
      </c>
      <c r="H2918">
        <v>1</v>
      </c>
      <c r="I2918" t="s">
        <v>55</v>
      </c>
    </row>
    <row r="2919" spans="1:9" x14ac:dyDescent="0.3">
      <c r="A2919" t="s">
        <v>17265</v>
      </c>
      <c r="B2919" t="s">
        <v>42</v>
      </c>
      <c r="C2919" t="s">
        <v>71</v>
      </c>
      <c r="D2919" t="s">
        <v>17266</v>
      </c>
      <c r="E2919">
        <v>3410.72</v>
      </c>
      <c r="F2919">
        <v>3</v>
      </c>
      <c r="G2919">
        <v>92.48</v>
      </c>
      <c r="H2919">
        <v>1</v>
      </c>
      <c r="I2919" t="s">
        <v>33</v>
      </c>
    </row>
    <row r="2920" spans="1:9" x14ac:dyDescent="0.3">
      <c r="A2920" t="s">
        <v>17271</v>
      </c>
      <c r="B2920" t="s">
        <v>30</v>
      </c>
      <c r="C2920" t="s">
        <v>63</v>
      </c>
      <c r="D2920" t="s">
        <v>17272</v>
      </c>
      <c r="E2920">
        <v>4316.41</v>
      </c>
      <c r="F2920">
        <v>8</v>
      </c>
      <c r="G2920">
        <v>42.76</v>
      </c>
      <c r="I2920" t="s">
        <v>55</v>
      </c>
    </row>
    <row r="2921" spans="1:9" x14ac:dyDescent="0.3">
      <c r="A2921" t="s">
        <v>17276</v>
      </c>
      <c r="B2921" t="s">
        <v>80</v>
      </c>
      <c r="C2921" t="s">
        <v>71</v>
      </c>
      <c r="D2921" t="s">
        <v>17277</v>
      </c>
      <c r="E2921">
        <v>1577.81</v>
      </c>
      <c r="F2921">
        <v>4</v>
      </c>
      <c r="G2921">
        <v>-38.619999999999997</v>
      </c>
      <c r="H2921">
        <v>1</v>
      </c>
      <c r="I2921" t="s">
        <v>45</v>
      </c>
    </row>
    <row r="2922" spans="1:9" x14ac:dyDescent="0.3">
      <c r="A2922" t="s">
        <v>17281</v>
      </c>
      <c r="B2922" t="s">
        <v>80</v>
      </c>
      <c r="C2922" t="s">
        <v>71</v>
      </c>
      <c r="D2922" t="s">
        <v>17282</v>
      </c>
      <c r="E2922">
        <v>1153.8800000000001</v>
      </c>
      <c r="F2922">
        <v>5</v>
      </c>
      <c r="G2922">
        <v>48.47</v>
      </c>
      <c r="I2922" t="s">
        <v>55</v>
      </c>
    </row>
    <row r="2923" spans="1:9" x14ac:dyDescent="0.3">
      <c r="A2923" t="s">
        <v>17287</v>
      </c>
      <c r="B2923" t="s">
        <v>30</v>
      </c>
      <c r="C2923" t="s">
        <v>71</v>
      </c>
      <c r="D2923" t="s">
        <v>17288</v>
      </c>
      <c r="E2923">
        <v>116.39</v>
      </c>
      <c r="F2923">
        <v>3</v>
      </c>
      <c r="G2923">
        <v>0.28000000000000003</v>
      </c>
      <c r="I2923" t="s">
        <v>55</v>
      </c>
    </row>
    <row r="2924" spans="1:9" x14ac:dyDescent="0.3">
      <c r="A2924" t="s">
        <v>17293</v>
      </c>
      <c r="B2924" t="s">
        <v>42</v>
      </c>
      <c r="C2924" t="s">
        <v>43</v>
      </c>
      <c r="D2924" t="s">
        <v>17294</v>
      </c>
      <c r="E2924">
        <v>3010.67</v>
      </c>
      <c r="F2924">
        <v>1</v>
      </c>
      <c r="G2924">
        <v>45.96</v>
      </c>
      <c r="I2924" t="s">
        <v>55</v>
      </c>
    </row>
    <row r="2925" spans="1:9" x14ac:dyDescent="0.3">
      <c r="A2925" t="s">
        <v>17299</v>
      </c>
      <c r="B2925" t="s">
        <v>42</v>
      </c>
      <c r="C2925" t="s">
        <v>43</v>
      </c>
      <c r="D2925" t="s">
        <v>17300</v>
      </c>
      <c r="E2925">
        <v>139.88</v>
      </c>
      <c r="F2925">
        <v>7</v>
      </c>
      <c r="G2925">
        <v>92.61</v>
      </c>
      <c r="I2925" t="s">
        <v>33</v>
      </c>
    </row>
    <row r="2926" spans="1:9" x14ac:dyDescent="0.3">
      <c r="A2926" t="s">
        <v>17305</v>
      </c>
      <c r="B2926" t="s">
        <v>30</v>
      </c>
      <c r="C2926" t="s">
        <v>63</v>
      </c>
      <c r="D2926" t="s">
        <v>17306</v>
      </c>
      <c r="E2926">
        <v>4781.37</v>
      </c>
      <c r="F2926">
        <v>3</v>
      </c>
      <c r="G2926">
        <v>-77.86</v>
      </c>
      <c r="H2926">
        <v>1</v>
      </c>
      <c r="I2926" t="s">
        <v>55</v>
      </c>
    </row>
    <row r="2927" spans="1:9" x14ac:dyDescent="0.3">
      <c r="A2927" t="s">
        <v>17311</v>
      </c>
      <c r="B2927" t="s">
        <v>30</v>
      </c>
      <c r="C2927" t="s">
        <v>43</v>
      </c>
      <c r="D2927" t="s">
        <v>17312</v>
      </c>
      <c r="E2927">
        <v>1975.87</v>
      </c>
      <c r="F2927">
        <v>8</v>
      </c>
      <c r="G2927">
        <v>66.98</v>
      </c>
      <c r="H2927">
        <v>1</v>
      </c>
      <c r="I2927" t="s">
        <v>33</v>
      </c>
    </row>
    <row r="2928" spans="1:9" x14ac:dyDescent="0.3">
      <c r="A2928" t="s">
        <v>17316</v>
      </c>
      <c r="B2928" t="s">
        <v>42</v>
      </c>
      <c r="C2928" t="s">
        <v>63</v>
      </c>
      <c r="D2928" t="s">
        <v>17317</v>
      </c>
      <c r="E2928">
        <v>1322.69</v>
      </c>
      <c r="F2928">
        <v>7</v>
      </c>
      <c r="G2928">
        <v>-67.02</v>
      </c>
      <c r="I2928" t="s">
        <v>33</v>
      </c>
    </row>
    <row r="2929" spans="1:9" x14ac:dyDescent="0.3">
      <c r="A2929" t="s">
        <v>17322</v>
      </c>
      <c r="B2929" t="s">
        <v>30</v>
      </c>
      <c r="C2929" t="s">
        <v>71</v>
      </c>
      <c r="D2929" t="s">
        <v>17323</v>
      </c>
      <c r="E2929">
        <v>847.36</v>
      </c>
      <c r="F2929">
        <v>2</v>
      </c>
      <c r="G2929">
        <v>37.299999999999997</v>
      </c>
      <c r="H2929">
        <v>1</v>
      </c>
      <c r="I2929" t="s">
        <v>33</v>
      </c>
    </row>
    <row r="2930" spans="1:9" x14ac:dyDescent="0.3">
      <c r="A2930" t="s">
        <v>17328</v>
      </c>
      <c r="B2930" t="s">
        <v>80</v>
      </c>
      <c r="C2930" t="s">
        <v>71</v>
      </c>
      <c r="D2930" t="s">
        <v>17329</v>
      </c>
      <c r="E2930">
        <v>717.92</v>
      </c>
      <c r="F2930">
        <v>2</v>
      </c>
      <c r="G2930">
        <v>24.86</v>
      </c>
      <c r="H2930">
        <v>1</v>
      </c>
      <c r="I2930" t="s">
        <v>55</v>
      </c>
    </row>
    <row r="2931" spans="1:9" x14ac:dyDescent="0.3">
      <c r="A2931" t="s">
        <v>17334</v>
      </c>
      <c r="B2931" t="s">
        <v>30</v>
      </c>
      <c r="C2931" t="s">
        <v>63</v>
      </c>
      <c r="D2931" t="s">
        <v>17335</v>
      </c>
      <c r="E2931">
        <v>3825.74</v>
      </c>
      <c r="F2931">
        <v>4</v>
      </c>
      <c r="G2931">
        <v>69.459999999999994</v>
      </c>
      <c r="I2931" t="s">
        <v>55</v>
      </c>
    </row>
    <row r="2932" spans="1:9" x14ac:dyDescent="0.3">
      <c r="A2932" t="s">
        <v>17340</v>
      </c>
      <c r="B2932" t="s">
        <v>30</v>
      </c>
      <c r="C2932" t="s">
        <v>31</v>
      </c>
      <c r="D2932" t="s">
        <v>17341</v>
      </c>
      <c r="E2932">
        <v>4026.39</v>
      </c>
      <c r="F2932">
        <v>4</v>
      </c>
      <c r="G2932">
        <v>-41.11</v>
      </c>
      <c r="I2932" t="s">
        <v>33</v>
      </c>
    </row>
    <row r="2933" spans="1:9" x14ac:dyDescent="0.3">
      <c r="A2933" t="s">
        <v>17346</v>
      </c>
      <c r="B2933" t="s">
        <v>80</v>
      </c>
      <c r="C2933" t="s">
        <v>43</v>
      </c>
      <c r="D2933" t="s">
        <v>17347</v>
      </c>
      <c r="E2933">
        <v>1615.87</v>
      </c>
      <c r="F2933">
        <v>1</v>
      </c>
      <c r="G2933">
        <v>71.28</v>
      </c>
      <c r="H2933">
        <v>1</v>
      </c>
      <c r="I2933" t="s">
        <v>55</v>
      </c>
    </row>
    <row r="2934" spans="1:9" x14ac:dyDescent="0.3">
      <c r="A2934" t="s">
        <v>17351</v>
      </c>
      <c r="B2934" t="s">
        <v>30</v>
      </c>
      <c r="C2934" t="s">
        <v>71</v>
      </c>
      <c r="D2934" t="s">
        <v>17352</v>
      </c>
      <c r="E2934">
        <v>1113.54</v>
      </c>
      <c r="F2934">
        <v>8</v>
      </c>
      <c r="G2934">
        <v>-55.95</v>
      </c>
      <c r="I2934" t="s">
        <v>45</v>
      </c>
    </row>
    <row r="2935" spans="1:9" x14ac:dyDescent="0.3">
      <c r="A2935" t="s">
        <v>17357</v>
      </c>
      <c r="B2935" t="s">
        <v>42</v>
      </c>
      <c r="C2935" t="s">
        <v>71</v>
      </c>
      <c r="D2935" t="s">
        <v>17358</v>
      </c>
      <c r="E2935">
        <v>2073.75</v>
      </c>
      <c r="F2935">
        <v>9</v>
      </c>
      <c r="G2935">
        <v>46.08</v>
      </c>
      <c r="H2935">
        <v>1</v>
      </c>
      <c r="I2935" t="s">
        <v>45</v>
      </c>
    </row>
    <row r="2936" spans="1:9" x14ac:dyDescent="0.3">
      <c r="A2936" t="s">
        <v>17362</v>
      </c>
      <c r="B2936" t="s">
        <v>42</v>
      </c>
      <c r="C2936" t="s">
        <v>95</v>
      </c>
      <c r="D2936" t="s">
        <v>17363</v>
      </c>
      <c r="E2936">
        <v>1935.66</v>
      </c>
      <c r="F2936">
        <v>7</v>
      </c>
      <c r="G2936">
        <v>2.8</v>
      </c>
      <c r="H2936">
        <v>1</v>
      </c>
      <c r="I2936" t="s">
        <v>33</v>
      </c>
    </row>
    <row r="2937" spans="1:9" x14ac:dyDescent="0.3">
      <c r="A2937" t="s">
        <v>17368</v>
      </c>
      <c r="B2937" t="s">
        <v>80</v>
      </c>
      <c r="C2937" t="s">
        <v>71</v>
      </c>
      <c r="D2937" t="s">
        <v>17369</v>
      </c>
      <c r="E2937">
        <v>2443.5100000000002</v>
      </c>
      <c r="F2937">
        <v>2</v>
      </c>
      <c r="G2937">
        <v>37.26</v>
      </c>
      <c r="H2937">
        <v>1</v>
      </c>
      <c r="I2937" t="s">
        <v>33</v>
      </c>
    </row>
    <row r="2938" spans="1:9" x14ac:dyDescent="0.3">
      <c r="A2938" t="s">
        <v>17373</v>
      </c>
      <c r="B2938" t="s">
        <v>42</v>
      </c>
      <c r="C2938" t="s">
        <v>95</v>
      </c>
      <c r="D2938" t="s">
        <v>17374</v>
      </c>
      <c r="E2938">
        <v>3075.23</v>
      </c>
      <c r="F2938">
        <v>6</v>
      </c>
      <c r="G2938">
        <v>66.760000000000005</v>
      </c>
      <c r="I2938" t="s">
        <v>45</v>
      </c>
    </row>
    <row r="2939" spans="1:9" x14ac:dyDescent="0.3">
      <c r="A2939" s="2" t="s">
        <v>17379</v>
      </c>
      <c r="B2939" t="s">
        <v>42</v>
      </c>
      <c r="C2939" t="s">
        <v>43</v>
      </c>
      <c r="D2939" t="s">
        <v>17380</v>
      </c>
      <c r="E2939">
        <v>1003.61</v>
      </c>
      <c r="F2939">
        <v>8</v>
      </c>
      <c r="G2939">
        <v>-29.86</v>
      </c>
      <c r="I2939" t="s">
        <v>33</v>
      </c>
    </row>
    <row r="2940" spans="1:9" x14ac:dyDescent="0.3">
      <c r="A2940" t="s">
        <v>17385</v>
      </c>
      <c r="B2940" t="s">
        <v>80</v>
      </c>
      <c r="C2940" t="s">
        <v>31</v>
      </c>
      <c r="D2940" t="s">
        <v>17386</v>
      </c>
      <c r="E2940">
        <v>3122.83</v>
      </c>
      <c r="F2940">
        <v>8</v>
      </c>
      <c r="G2940">
        <v>-91.85</v>
      </c>
      <c r="H2940">
        <v>1</v>
      </c>
      <c r="I2940" t="s">
        <v>33</v>
      </c>
    </row>
    <row r="2941" spans="1:9" x14ac:dyDescent="0.3">
      <c r="A2941" t="s">
        <v>17391</v>
      </c>
      <c r="B2941" t="s">
        <v>42</v>
      </c>
      <c r="C2941" t="s">
        <v>43</v>
      </c>
      <c r="D2941" t="s">
        <v>17392</v>
      </c>
      <c r="E2941">
        <v>1748.11</v>
      </c>
      <c r="F2941">
        <v>8</v>
      </c>
      <c r="G2941">
        <v>72.489999999999995</v>
      </c>
      <c r="I2941" t="s">
        <v>45</v>
      </c>
    </row>
    <row r="2942" spans="1:9" x14ac:dyDescent="0.3">
      <c r="A2942" t="s">
        <v>17397</v>
      </c>
      <c r="B2942" t="s">
        <v>30</v>
      </c>
      <c r="C2942" t="s">
        <v>95</v>
      </c>
      <c r="D2942" t="s">
        <v>17398</v>
      </c>
      <c r="E2942">
        <v>860.15</v>
      </c>
      <c r="F2942">
        <v>1</v>
      </c>
      <c r="G2942">
        <v>-67.05</v>
      </c>
      <c r="H2942">
        <v>1</v>
      </c>
      <c r="I2942" t="s">
        <v>55</v>
      </c>
    </row>
    <row r="2943" spans="1:9" x14ac:dyDescent="0.3">
      <c r="A2943" s="2" t="s">
        <v>17403</v>
      </c>
      <c r="B2943" t="s">
        <v>42</v>
      </c>
      <c r="C2943" t="s">
        <v>95</v>
      </c>
      <c r="D2943" t="s">
        <v>17404</v>
      </c>
      <c r="E2943">
        <v>4058.12</v>
      </c>
      <c r="F2943">
        <v>8</v>
      </c>
      <c r="G2943">
        <v>-3.22</v>
      </c>
      <c r="H2943">
        <v>1</v>
      </c>
      <c r="I2943" t="s">
        <v>45</v>
      </c>
    </row>
    <row r="2944" spans="1:9" x14ac:dyDescent="0.3">
      <c r="A2944" t="s">
        <v>17409</v>
      </c>
      <c r="B2944" t="s">
        <v>30</v>
      </c>
      <c r="C2944" t="s">
        <v>95</v>
      </c>
      <c r="D2944" t="s">
        <v>17410</v>
      </c>
      <c r="E2944">
        <v>1367.21</v>
      </c>
      <c r="F2944">
        <v>2</v>
      </c>
      <c r="G2944">
        <v>42.08</v>
      </c>
      <c r="I2944" t="s">
        <v>33</v>
      </c>
    </row>
    <row r="2945" spans="1:9" x14ac:dyDescent="0.3">
      <c r="A2945" t="s">
        <v>17415</v>
      </c>
      <c r="B2945" t="s">
        <v>42</v>
      </c>
      <c r="C2945" t="s">
        <v>71</v>
      </c>
      <c r="D2945" t="s">
        <v>17416</v>
      </c>
      <c r="E2945">
        <v>3235.27</v>
      </c>
      <c r="F2945">
        <v>8</v>
      </c>
      <c r="G2945">
        <v>-98.55</v>
      </c>
      <c r="H2945">
        <v>1</v>
      </c>
      <c r="I2945" t="s">
        <v>55</v>
      </c>
    </row>
    <row r="2946" spans="1:9" x14ac:dyDescent="0.3">
      <c r="A2946" t="s">
        <v>17421</v>
      </c>
      <c r="B2946" t="s">
        <v>42</v>
      </c>
      <c r="C2946" t="s">
        <v>43</v>
      </c>
      <c r="D2946" t="s">
        <v>17422</v>
      </c>
      <c r="E2946">
        <v>3353.45</v>
      </c>
      <c r="F2946">
        <v>6</v>
      </c>
      <c r="G2946">
        <v>58.13</v>
      </c>
      <c r="H2946">
        <v>1</v>
      </c>
      <c r="I2946" t="s">
        <v>45</v>
      </c>
    </row>
    <row r="2947" spans="1:9" x14ac:dyDescent="0.3">
      <c r="A2947" t="s">
        <v>17427</v>
      </c>
      <c r="B2947" t="s">
        <v>80</v>
      </c>
      <c r="C2947" t="s">
        <v>71</v>
      </c>
      <c r="D2947" t="s">
        <v>17428</v>
      </c>
      <c r="E2947">
        <v>1801.53</v>
      </c>
      <c r="F2947">
        <v>3</v>
      </c>
      <c r="G2947">
        <v>72.3</v>
      </c>
      <c r="I2947" t="s">
        <v>33</v>
      </c>
    </row>
    <row r="2948" spans="1:9" x14ac:dyDescent="0.3">
      <c r="A2948" t="s">
        <v>17433</v>
      </c>
      <c r="B2948" t="s">
        <v>80</v>
      </c>
      <c r="C2948" t="s">
        <v>31</v>
      </c>
      <c r="D2948" t="s">
        <v>17434</v>
      </c>
      <c r="E2948">
        <v>89.82</v>
      </c>
      <c r="F2948">
        <v>5</v>
      </c>
      <c r="G2948">
        <v>28.1</v>
      </c>
      <c r="I2948" t="s">
        <v>55</v>
      </c>
    </row>
    <row r="2949" spans="1:9" x14ac:dyDescent="0.3">
      <c r="A2949" t="s">
        <v>17438</v>
      </c>
      <c r="B2949" t="s">
        <v>80</v>
      </c>
      <c r="C2949" t="s">
        <v>43</v>
      </c>
      <c r="D2949" t="s">
        <v>17439</v>
      </c>
      <c r="E2949">
        <v>4629.8100000000004</v>
      </c>
      <c r="F2949">
        <v>3</v>
      </c>
      <c r="G2949">
        <v>-47.18</v>
      </c>
      <c r="I2949" t="s">
        <v>55</v>
      </c>
    </row>
    <row r="2950" spans="1:9" x14ac:dyDescent="0.3">
      <c r="A2950" t="s">
        <v>17444</v>
      </c>
      <c r="B2950" t="s">
        <v>42</v>
      </c>
      <c r="C2950" t="s">
        <v>71</v>
      </c>
      <c r="D2950" t="s">
        <v>17445</v>
      </c>
      <c r="E2950">
        <v>2858.64</v>
      </c>
      <c r="F2950">
        <v>1</v>
      </c>
      <c r="G2950">
        <v>84</v>
      </c>
      <c r="H2950">
        <v>1</v>
      </c>
      <c r="I2950" t="s">
        <v>55</v>
      </c>
    </row>
    <row r="2951" spans="1:9" x14ac:dyDescent="0.3">
      <c r="A2951" t="s">
        <v>17450</v>
      </c>
      <c r="B2951" t="s">
        <v>80</v>
      </c>
      <c r="C2951" t="s">
        <v>31</v>
      </c>
      <c r="D2951" t="s">
        <v>17451</v>
      </c>
      <c r="E2951">
        <v>3648.05</v>
      </c>
      <c r="F2951">
        <v>4</v>
      </c>
      <c r="G2951">
        <v>-92.43</v>
      </c>
      <c r="H2951">
        <v>1</v>
      </c>
      <c r="I2951" t="s">
        <v>55</v>
      </c>
    </row>
    <row r="2952" spans="1:9" x14ac:dyDescent="0.3">
      <c r="A2952" t="s">
        <v>17456</v>
      </c>
      <c r="B2952" t="s">
        <v>80</v>
      </c>
      <c r="C2952" t="s">
        <v>71</v>
      </c>
      <c r="D2952" t="s">
        <v>17457</v>
      </c>
      <c r="E2952">
        <v>234.73</v>
      </c>
      <c r="F2952">
        <v>4</v>
      </c>
      <c r="G2952">
        <v>-60.06</v>
      </c>
      <c r="H2952">
        <v>1</v>
      </c>
      <c r="I2952" t="s">
        <v>33</v>
      </c>
    </row>
    <row r="2953" spans="1:9" x14ac:dyDescent="0.3">
      <c r="A2953" t="s">
        <v>17462</v>
      </c>
      <c r="B2953" t="s">
        <v>30</v>
      </c>
      <c r="C2953" t="s">
        <v>43</v>
      </c>
      <c r="D2953" t="s">
        <v>17463</v>
      </c>
      <c r="E2953">
        <v>3652.64</v>
      </c>
      <c r="F2953">
        <v>8</v>
      </c>
      <c r="G2953">
        <v>11.27</v>
      </c>
      <c r="I2953" t="s">
        <v>33</v>
      </c>
    </row>
    <row r="2954" spans="1:9" x14ac:dyDescent="0.3">
      <c r="A2954" t="s">
        <v>17468</v>
      </c>
      <c r="B2954" t="s">
        <v>30</v>
      </c>
      <c r="C2954" t="s">
        <v>63</v>
      </c>
      <c r="D2954" t="s">
        <v>17469</v>
      </c>
      <c r="E2954">
        <v>3401.47</v>
      </c>
      <c r="F2954">
        <v>3</v>
      </c>
      <c r="G2954">
        <v>-99.24</v>
      </c>
      <c r="H2954">
        <v>1</v>
      </c>
      <c r="I2954" t="s">
        <v>45</v>
      </c>
    </row>
    <row r="2955" spans="1:9" x14ac:dyDescent="0.3">
      <c r="A2955" t="s">
        <v>17474</v>
      </c>
      <c r="B2955" t="s">
        <v>42</v>
      </c>
      <c r="C2955" t="s">
        <v>95</v>
      </c>
      <c r="D2955" t="s">
        <v>17475</v>
      </c>
      <c r="E2955">
        <v>4210.25</v>
      </c>
      <c r="F2955">
        <v>1</v>
      </c>
      <c r="G2955">
        <v>-94.59</v>
      </c>
      <c r="I2955" t="s">
        <v>55</v>
      </c>
    </row>
    <row r="2956" spans="1:9" x14ac:dyDescent="0.3">
      <c r="A2956" t="s">
        <v>17479</v>
      </c>
      <c r="B2956" t="s">
        <v>30</v>
      </c>
      <c r="C2956" t="s">
        <v>43</v>
      </c>
      <c r="D2956" t="s">
        <v>17480</v>
      </c>
      <c r="E2956">
        <v>3884.25</v>
      </c>
      <c r="F2956">
        <v>5</v>
      </c>
      <c r="G2956">
        <v>40.99</v>
      </c>
      <c r="H2956">
        <v>1</v>
      </c>
      <c r="I2956" t="s">
        <v>55</v>
      </c>
    </row>
    <row r="2957" spans="1:9" x14ac:dyDescent="0.3">
      <c r="A2957" t="s">
        <v>17485</v>
      </c>
      <c r="B2957" t="s">
        <v>42</v>
      </c>
      <c r="C2957" t="s">
        <v>63</v>
      </c>
      <c r="D2957" t="s">
        <v>17486</v>
      </c>
      <c r="E2957">
        <v>130.1</v>
      </c>
      <c r="F2957">
        <v>9</v>
      </c>
      <c r="G2957">
        <v>-92.27</v>
      </c>
      <c r="I2957" t="s">
        <v>33</v>
      </c>
    </row>
    <row r="2958" spans="1:9" x14ac:dyDescent="0.3">
      <c r="A2958" t="s">
        <v>17491</v>
      </c>
      <c r="B2958" t="s">
        <v>42</v>
      </c>
      <c r="C2958" t="s">
        <v>95</v>
      </c>
      <c r="D2958" t="s">
        <v>17492</v>
      </c>
      <c r="E2958">
        <v>1805.47</v>
      </c>
      <c r="F2958">
        <v>6</v>
      </c>
      <c r="G2958">
        <v>0.35</v>
      </c>
      <c r="I2958" t="s">
        <v>45</v>
      </c>
    </row>
    <row r="2959" spans="1:9" x14ac:dyDescent="0.3">
      <c r="A2959" t="s">
        <v>17497</v>
      </c>
      <c r="B2959" t="s">
        <v>42</v>
      </c>
      <c r="C2959" t="s">
        <v>31</v>
      </c>
      <c r="D2959" t="s">
        <v>17498</v>
      </c>
      <c r="E2959">
        <v>1089.8800000000001</v>
      </c>
      <c r="F2959">
        <v>4</v>
      </c>
      <c r="G2959">
        <v>48.7</v>
      </c>
      <c r="I2959" t="s">
        <v>55</v>
      </c>
    </row>
    <row r="2960" spans="1:9" x14ac:dyDescent="0.3">
      <c r="A2960" t="s">
        <v>17503</v>
      </c>
      <c r="B2960" t="s">
        <v>42</v>
      </c>
      <c r="C2960" t="s">
        <v>95</v>
      </c>
      <c r="D2960" t="s">
        <v>17504</v>
      </c>
      <c r="E2960">
        <v>3578.51</v>
      </c>
      <c r="F2960">
        <v>4</v>
      </c>
      <c r="G2960">
        <v>-19.47</v>
      </c>
      <c r="I2960" t="s">
        <v>55</v>
      </c>
    </row>
    <row r="2961" spans="1:9" x14ac:dyDescent="0.3">
      <c r="A2961" t="s">
        <v>17508</v>
      </c>
      <c r="B2961" t="s">
        <v>80</v>
      </c>
      <c r="C2961" t="s">
        <v>43</v>
      </c>
      <c r="D2961" t="s">
        <v>17509</v>
      </c>
      <c r="E2961">
        <v>1140.22</v>
      </c>
      <c r="F2961">
        <v>9</v>
      </c>
      <c r="G2961">
        <v>35.83</v>
      </c>
      <c r="H2961">
        <v>1</v>
      </c>
      <c r="I2961" t="s">
        <v>33</v>
      </c>
    </row>
    <row r="2962" spans="1:9" x14ac:dyDescent="0.3">
      <c r="A2962" t="s">
        <v>17514</v>
      </c>
      <c r="B2962" t="s">
        <v>80</v>
      </c>
      <c r="C2962" t="s">
        <v>95</v>
      </c>
      <c r="D2962" t="s">
        <v>17515</v>
      </c>
      <c r="E2962">
        <v>277.23</v>
      </c>
      <c r="F2962">
        <v>10</v>
      </c>
      <c r="G2962">
        <v>44.38</v>
      </c>
      <c r="H2962">
        <v>1</v>
      </c>
      <c r="I2962" t="s">
        <v>55</v>
      </c>
    </row>
    <row r="2963" spans="1:9" x14ac:dyDescent="0.3">
      <c r="A2963" t="s">
        <v>17519</v>
      </c>
      <c r="B2963" t="s">
        <v>30</v>
      </c>
      <c r="C2963" t="s">
        <v>31</v>
      </c>
      <c r="D2963" t="s">
        <v>17520</v>
      </c>
      <c r="E2963">
        <v>1858.99</v>
      </c>
      <c r="F2963">
        <v>6</v>
      </c>
      <c r="G2963">
        <v>44.53</v>
      </c>
      <c r="I2963" t="s">
        <v>45</v>
      </c>
    </row>
    <row r="2964" spans="1:9" x14ac:dyDescent="0.3">
      <c r="A2964" t="s">
        <v>17525</v>
      </c>
      <c r="B2964" t="s">
        <v>30</v>
      </c>
      <c r="C2964" t="s">
        <v>71</v>
      </c>
      <c r="D2964" t="s">
        <v>17526</v>
      </c>
      <c r="E2964">
        <v>4606.6899999999996</v>
      </c>
      <c r="F2964">
        <v>10</v>
      </c>
      <c r="G2964">
        <v>-97.95</v>
      </c>
      <c r="I2964" t="s">
        <v>45</v>
      </c>
    </row>
    <row r="2965" spans="1:9" x14ac:dyDescent="0.3">
      <c r="A2965" t="s">
        <v>17531</v>
      </c>
      <c r="B2965" t="s">
        <v>80</v>
      </c>
      <c r="C2965" t="s">
        <v>71</v>
      </c>
      <c r="D2965" t="s">
        <v>17532</v>
      </c>
      <c r="E2965">
        <v>2503.3000000000002</v>
      </c>
      <c r="F2965">
        <v>7</v>
      </c>
      <c r="G2965">
        <v>-59.84</v>
      </c>
      <c r="I2965" t="s">
        <v>45</v>
      </c>
    </row>
    <row r="2966" spans="1:9" x14ac:dyDescent="0.3">
      <c r="A2966" t="s">
        <v>17536</v>
      </c>
      <c r="B2966" t="s">
        <v>42</v>
      </c>
      <c r="C2966" t="s">
        <v>95</v>
      </c>
      <c r="D2966" t="s">
        <v>17537</v>
      </c>
      <c r="E2966">
        <v>4444.46</v>
      </c>
      <c r="F2966">
        <v>6</v>
      </c>
      <c r="G2966">
        <v>-99.33</v>
      </c>
      <c r="H2966">
        <v>1</v>
      </c>
      <c r="I2966" t="s">
        <v>55</v>
      </c>
    </row>
    <row r="2967" spans="1:9" x14ac:dyDescent="0.3">
      <c r="A2967" t="s">
        <v>17542</v>
      </c>
      <c r="B2967" t="s">
        <v>80</v>
      </c>
      <c r="C2967" t="s">
        <v>95</v>
      </c>
      <c r="D2967" t="s">
        <v>17543</v>
      </c>
      <c r="E2967">
        <v>3774.99</v>
      </c>
      <c r="F2967">
        <v>1</v>
      </c>
      <c r="G2967">
        <v>-47.44</v>
      </c>
      <c r="I2967" t="s">
        <v>55</v>
      </c>
    </row>
    <row r="2968" spans="1:9" x14ac:dyDescent="0.3">
      <c r="A2968" t="s">
        <v>17548</v>
      </c>
      <c r="B2968" t="s">
        <v>42</v>
      </c>
      <c r="C2968" t="s">
        <v>43</v>
      </c>
      <c r="D2968" t="s">
        <v>17549</v>
      </c>
      <c r="E2968">
        <v>845.88</v>
      </c>
      <c r="F2968">
        <v>1</v>
      </c>
      <c r="G2968">
        <v>-78.81</v>
      </c>
      <c r="H2968">
        <v>1</v>
      </c>
      <c r="I2968" t="s">
        <v>33</v>
      </c>
    </row>
    <row r="2969" spans="1:9" x14ac:dyDescent="0.3">
      <c r="A2969" t="s">
        <v>17554</v>
      </c>
      <c r="B2969" t="s">
        <v>80</v>
      </c>
      <c r="C2969" t="s">
        <v>31</v>
      </c>
      <c r="D2969" t="s">
        <v>17555</v>
      </c>
      <c r="E2969">
        <v>820.8</v>
      </c>
      <c r="F2969">
        <v>1</v>
      </c>
      <c r="G2969">
        <v>-60.33</v>
      </c>
      <c r="I2969" t="s">
        <v>33</v>
      </c>
    </row>
    <row r="2970" spans="1:9" x14ac:dyDescent="0.3">
      <c r="A2970" t="s">
        <v>17560</v>
      </c>
      <c r="B2970" t="s">
        <v>30</v>
      </c>
      <c r="C2970" t="s">
        <v>31</v>
      </c>
      <c r="D2970" t="s">
        <v>17561</v>
      </c>
      <c r="E2970">
        <v>638.08000000000004</v>
      </c>
      <c r="F2970">
        <v>9</v>
      </c>
      <c r="G2970">
        <v>31.39</v>
      </c>
      <c r="I2970" t="s">
        <v>55</v>
      </c>
    </row>
    <row r="2971" spans="1:9" x14ac:dyDescent="0.3">
      <c r="A2971" s="2" t="s">
        <v>17566</v>
      </c>
      <c r="B2971" t="s">
        <v>80</v>
      </c>
      <c r="C2971" t="s">
        <v>71</v>
      </c>
      <c r="D2971" t="s">
        <v>17567</v>
      </c>
      <c r="E2971">
        <v>1592.09</v>
      </c>
      <c r="F2971">
        <v>6</v>
      </c>
      <c r="G2971">
        <v>-52.35</v>
      </c>
      <c r="I2971" t="s">
        <v>55</v>
      </c>
    </row>
    <row r="2972" spans="1:9" x14ac:dyDescent="0.3">
      <c r="A2972" t="s">
        <v>17572</v>
      </c>
      <c r="B2972" t="s">
        <v>42</v>
      </c>
      <c r="C2972" t="s">
        <v>43</v>
      </c>
      <c r="D2972" t="s">
        <v>17573</v>
      </c>
      <c r="E2972">
        <v>814.03</v>
      </c>
      <c r="F2972">
        <v>5</v>
      </c>
      <c r="G2972">
        <v>55.58</v>
      </c>
      <c r="H2972">
        <v>1</v>
      </c>
      <c r="I2972" t="s">
        <v>45</v>
      </c>
    </row>
    <row r="2973" spans="1:9" x14ac:dyDescent="0.3">
      <c r="A2973" t="s">
        <v>17578</v>
      </c>
      <c r="B2973" t="s">
        <v>42</v>
      </c>
      <c r="C2973" t="s">
        <v>95</v>
      </c>
      <c r="D2973" t="s">
        <v>17579</v>
      </c>
      <c r="E2973">
        <v>738.78</v>
      </c>
      <c r="F2973">
        <v>2</v>
      </c>
      <c r="G2973">
        <v>-56.04</v>
      </c>
      <c r="I2973" t="s">
        <v>45</v>
      </c>
    </row>
    <row r="2974" spans="1:9" x14ac:dyDescent="0.3">
      <c r="A2974" t="s">
        <v>17584</v>
      </c>
      <c r="B2974" t="s">
        <v>80</v>
      </c>
      <c r="C2974" t="s">
        <v>63</v>
      </c>
      <c r="D2974" t="s">
        <v>17585</v>
      </c>
      <c r="E2974">
        <v>499.53</v>
      </c>
      <c r="F2974">
        <v>4</v>
      </c>
      <c r="G2974">
        <v>25.26</v>
      </c>
      <c r="I2974" t="s">
        <v>33</v>
      </c>
    </row>
    <row r="2975" spans="1:9" x14ac:dyDescent="0.3">
      <c r="A2975" t="s">
        <v>17589</v>
      </c>
      <c r="B2975" t="s">
        <v>80</v>
      </c>
      <c r="C2975" t="s">
        <v>71</v>
      </c>
      <c r="D2975" t="s">
        <v>17590</v>
      </c>
      <c r="E2975">
        <v>338.05</v>
      </c>
      <c r="F2975">
        <v>2</v>
      </c>
      <c r="G2975">
        <v>-92.89</v>
      </c>
      <c r="H2975">
        <v>1</v>
      </c>
      <c r="I2975" t="s">
        <v>45</v>
      </c>
    </row>
    <row r="2976" spans="1:9" x14ac:dyDescent="0.3">
      <c r="A2976" t="s">
        <v>17595</v>
      </c>
      <c r="B2976" t="s">
        <v>80</v>
      </c>
      <c r="C2976" t="s">
        <v>63</v>
      </c>
      <c r="D2976" t="s">
        <v>17596</v>
      </c>
      <c r="E2976">
        <v>3018.54</v>
      </c>
      <c r="F2976">
        <v>1</v>
      </c>
      <c r="G2976">
        <v>5.57</v>
      </c>
      <c r="H2976">
        <v>1</v>
      </c>
      <c r="I2976" t="s">
        <v>33</v>
      </c>
    </row>
    <row r="2977" spans="1:9" x14ac:dyDescent="0.3">
      <c r="A2977" t="s">
        <v>17601</v>
      </c>
      <c r="B2977" t="s">
        <v>30</v>
      </c>
      <c r="C2977" t="s">
        <v>43</v>
      </c>
      <c r="D2977" t="s">
        <v>17602</v>
      </c>
      <c r="E2977">
        <v>4460.37</v>
      </c>
      <c r="F2977">
        <v>2</v>
      </c>
      <c r="G2977">
        <v>-79.72</v>
      </c>
      <c r="I2977" t="s">
        <v>45</v>
      </c>
    </row>
    <row r="2978" spans="1:9" x14ac:dyDescent="0.3">
      <c r="A2978" t="s">
        <v>17606</v>
      </c>
      <c r="B2978" t="s">
        <v>42</v>
      </c>
      <c r="C2978" t="s">
        <v>95</v>
      </c>
      <c r="D2978" t="s">
        <v>17607</v>
      </c>
      <c r="E2978">
        <v>2082.34</v>
      </c>
      <c r="F2978">
        <v>6</v>
      </c>
      <c r="G2978">
        <v>84.96</v>
      </c>
      <c r="I2978" t="s">
        <v>33</v>
      </c>
    </row>
    <row r="2979" spans="1:9" x14ac:dyDescent="0.3">
      <c r="A2979" t="s">
        <v>17612</v>
      </c>
      <c r="B2979" t="s">
        <v>42</v>
      </c>
      <c r="C2979" t="s">
        <v>31</v>
      </c>
      <c r="D2979" t="s">
        <v>17613</v>
      </c>
      <c r="E2979">
        <v>1311.58</v>
      </c>
      <c r="F2979">
        <v>6</v>
      </c>
      <c r="G2979">
        <v>86.3</v>
      </c>
      <c r="I2979" t="s">
        <v>33</v>
      </c>
    </row>
    <row r="2980" spans="1:9" x14ac:dyDescent="0.3">
      <c r="A2980" t="s">
        <v>17618</v>
      </c>
      <c r="B2980" t="s">
        <v>80</v>
      </c>
      <c r="C2980" t="s">
        <v>43</v>
      </c>
      <c r="D2980" t="s">
        <v>17619</v>
      </c>
      <c r="E2980">
        <v>1443.31</v>
      </c>
      <c r="F2980">
        <v>3</v>
      </c>
      <c r="G2980">
        <v>-48.76</v>
      </c>
      <c r="H2980">
        <v>1</v>
      </c>
      <c r="I2980" t="s">
        <v>55</v>
      </c>
    </row>
    <row r="2981" spans="1:9" x14ac:dyDescent="0.3">
      <c r="A2981" t="s">
        <v>17624</v>
      </c>
      <c r="B2981" t="s">
        <v>30</v>
      </c>
      <c r="C2981" t="s">
        <v>43</v>
      </c>
      <c r="D2981" t="s">
        <v>17625</v>
      </c>
      <c r="E2981">
        <v>2713</v>
      </c>
      <c r="F2981">
        <v>4</v>
      </c>
      <c r="G2981">
        <v>33.28</v>
      </c>
      <c r="I2981" t="s">
        <v>45</v>
      </c>
    </row>
    <row r="2982" spans="1:9" x14ac:dyDescent="0.3">
      <c r="A2982" t="s">
        <v>17630</v>
      </c>
      <c r="B2982" t="s">
        <v>30</v>
      </c>
      <c r="C2982" t="s">
        <v>71</v>
      </c>
      <c r="D2982" t="s">
        <v>17631</v>
      </c>
      <c r="E2982">
        <v>1594.34</v>
      </c>
      <c r="F2982">
        <v>3</v>
      </c>
      <c r="G2982">
        <v>-22.63</v>
      </c>
      <c r="I2982" t="s">
        <v>33</v>
      </c>
    </row>
    <row r="2983" spans="1:9" x14ac:dyDescent="0.3">
      <c r="A2983" s="2" t="s">
        <v>17636</v>
      </c>
      <c r="B2983" t="s">
        <v>80</v>
      </c>
      <c r="C2983" t="s">
        <v>31</v>
      </c>
      <c r="D2983" t="s">
        <v>17637</v>
      </c>
      <c r="E2983">
        <v>4163</v>
      </c>
      <c r="F2983">
        <v>4</v>
      </c>
      <c r="G2983">
        <v>-25.34</v>
      </c>
      <c r="H2983">
        <v>1</v>
      </c>
      <c r="I2983" t="s">
        <v>55</v>
      </c>
    </row>
    <row r="2984" spans="1:9" x14ac:dyDescent="0.3">
      <c r="A2984" t="s">
        <v>17642</v>
      </c>
      <c r="B2984" t="s">
        <v>42</v>
      </c>
      <c r="C2984" t="s">
        <v>43</v>
      </c>
      <c r="D2984" t="s">
        <v>17643</v>
      </c>
      <c r="E2984">
        <v>3230.58</v>
      </c>
      <c r="F2984">
        <v>3</v>
      </c>
      <c r="G2984">
        <v>-67.959999999999994</v>
      </c>
      <c r="H2984">
        <v>1</v>
      </c>
      <c r="I2984" t="s">
        <v>33</v>
      </c>
    </row>
    <row r="2985" spans="1:9" x14ac:dyDescent="0.3">
      <c r="A2985" t="s">
        <v>17648</v>
      </c>
      <c r="B2985" t="s">
        <v>30</v>
      </c>
      <c r="C2985" t="s">
        <v>43</v>
      </c>
      <c r="D2985" t="s">
        <v>17649</v>
      </c>
      <c r="E2985">
        <v>3050.81</v>
      </c>
      <c r="F2985">
        <v>4</v>
      </c>
      <c r="G2985">
        <v>-63.45</v>
      </c>
      <c r="H2985">
        <v>1</v>
      </c>
      <c r="I2985" t="s">
        <v>45</v>
      </c>
    </row>
    <row r="2986" spans="1:9" x14ac:dyDescent="0.3">
      <c r="A2986" s="2" t="s">
        <v>17654</v>
      </c>
      <c r="B2986" t="s">
        <v>42</v>
      </c>
      <c r="C2986" t="s">
        <v>63</v>
      </c>
      <c r="D2986" t="s">
        <v>17655</v>
      </c>
      <c r="E2986">
        <v>3522.06</v>
      </c>
      <c r="F2986">
        <v>10</v>
      </c>
      <c r="G2986">
        <v>1.31</v>
      </c>
      <c r="H2986">
        <v>1</v>
      </c>
      <c r="I2986" t="s">
        <v>33</v>
      </c>
    </row>
    <row r="2987" spans="1:9" x14ac:dyDescent="0.3">
      <c r="A2987" t="s">
        <v>17660</v>
      </c>
      <c r="B2987" t="s">
        <v>80</v>
      </c>
      <c r="C2987" t="s">
        <v>63</v>
      </c>
      <c r="D2987" t="s">
        <v>17661</v>
      </c>
      <c r="E2987">
        <v>4651.12</v>
      </c>
      <c r="F2987">
        <v>10</v>
      </c>
      <c r="G2987">
        <v>-5.51</v>
      </c>
      <c r="H2987">
        <v>1</v>
      </c>
      <c r="I2987" t="s">
        <v>55</v>
      </c>
    </row>
    <row r="2988" spans="1:9" x14ac:dyDescent="0.3">
      <c r="A2988" t="s">
        <v>17666</v>
      </c>
      <c r="B2988" t="s">
        <v>30</v>
      </c>
      <c r="C2988" t="s">
        <v>71</v>
      </c>
      <c r="D2988" t="s">
        <v>17667</v>
      </c>
      <c r="E2988">
        <v>937.81</v>
      </c>
      <c r="F2988">
        <v>2</v>
      </c>
      <c r="G2988">
        <v>-38.36</v>
      </c>
      <c r="I2988" t="s">
        <v>55</v>
      </c>
    </row>
    <row r="2989" spans="1:9" x14ac:dyDescent="0.3">
      <c r="A2989" t="s">
        <v>17671</v>
      </c>
      <c r="B2989" t="s">
        <v>42</v>
      </c>
      <c r="C2989" t="s">
        <v>43</v>
      </c>
      <c r="D2989" t="s">
        <v>17672</v>
      </c>
      <c r="E2989">
        <v>4865.8599999999997</v>
      </c>
      <c r="F2989">
        <v>9</v>
      </c>
      <c r="G2989">
        <v>-23.11</v>
      </c>
      <c r="I2989" t="s">
        <v>55</v>
      </c>
    </row>
    <row r="2990" spans="1:9" x14ac:dyDescent="0.3">
      <c r="A2990" t="s">
        <v>17677</v>
      </c>
      <c r="B2990" t="s">
        <v>80</v>
      </c>
      <c r="C2990" t="s">
        <v>71</v>
      </c>
      <c r="D2990" t="s">
        <v>17678</v>
      </c>
      <c r="E2990">
        <v>3171.17</v>
      </c>
      <c r="F2990">
        <v>2</v>
      </c>
      <c r="G2990">
        <v>61.38</v>
      </c>
      <c r="I2990" t="s">
        <v>55</v>
      </c>
    </row>
    <row r="2991" spans="1:9" x14ac:dyDescent="0.3">
      <c r="A2991" t="s">
        <v>17683</v>
      </c>
      <c r="B2991" t="s">
        <v>42</v>
      </c>
      <c r="C2991" t="s">
        <v>95</v>
      </c>
      <c r="D2991" t="s">
        <v>17684</v>
      </c>
      <c r="E2991">
        <v>2787.03</v>
      </c>
      <c r="F2991">
        <v>4</v>
      </c>
      <c r="G2991">
        <v>46.61</v>
      </c>
      <c r="I2991" t="s">
        <v>55</v>
      </c>
    </row>
    <row r="2992" spans="1:9" x14ac:dyDescent="0.3">
      <c r="A2992" t="s">
        <v>17689</v>
      </c>
      <c r="B2992" t="s">
        <v>80</v>
      </c>
      <c r="C2992" t="s">
        <v>43</v>
      </c>
      <c r="D2992" t="s">
        <v>17690</v>
      </c>
      <c r="E2992">
        <v>3542.06</v>
      </c>
      <c r="F2992">
        <v>5</v>
      </c>
      <c r="G2992">
        <v>74.58</v>
      </c>
      <c r="H2992">
        <v>1</v>
      </c>
      <c r="I2992" t="s">
        <v>33</v>
      </c>
    </row>
    <row r="2993" spans="1:9" x14ac:dyDescent="0.3">
      <c r="A2993" t="s">
        <v>17694</v>
      </c>
      <c r="B2993" t="s">
        <v>42</v>
      </c>
      <c r="C2993" t="s">
        <v>43</v>
      </c>
      <c r="D2993" t="s">
        <v>17695</v>
      </c>
      <c r="E2993">
        <v>2424.94</v>
      </c>
      <c r="F2993">
        <v>2</v>
      </c>
      <c r="G2993">
        <v>-89.89</v>
      </c>
      <c r="H2993">
        <v>1</v>
      </c>
      <c r="I2993" t="s">
        <v>45</v>
      </c>
    </row>
    <row r="2994" spans="1:9" x14ac:dyDescent="0.3">
      <c r="A2994" t="s">
        <v>17700</v>
      </c>
      <c r="B2994" t="s">
        <v>30</v>
      </c>
      <c r="C2994" t="s">
        <v>63</v>
      </c>
      <c r="D2994" t="s">
        <v>17701</v>
      </c>
      <c r="E2994">
        <v>3018.25</v>
      </c>
      <c r="F2994">
        <v>6</v>
      </c>
      <c r="G2994">
        <v>-20.329999999999998</v>
      </c>
      <c r="I2994" t="s">
        <v>33</v>
      </c>
    </row>
    <row r="2995" spans="1:9" x14ac:dyDescent="0.3">
      <c r="A2995" t="s">
        <v>17705</v>
      </c>
      <c r="B2995" t="s">
        <v>30</v>
      </c>
      <c r="C2995" t="s">
        <v>63</v>
      </c>
      <c r="D2995" t="s">
        <v>17706</v>
      </c>
      <c r="E2995">
        <v>3393.03</v>
      </c>
      <c r="F2995">
        <v>9</v>
      </c>
      <c r="G2995">
        <v>-93.57</v>
      </c>
      <c r="H2995">
        <v>1</v>
      </c>
      <c r="I2995" t="s">
        <v>45</v>
      </c>
    </row>
    <row r="2996" spans="1:9" x14ac:dyDescent="0.3">
      <c r="A2996" t="s">
        <v>17711</v>
      </c>
      <c r="B2996" t="s">
        <v>30</v>
      </c>
      <c r="C2996" t="s">
        <v>31</v>
      </c>
      <c r="D2996" t="s">
        <v>17712</v>
      </c>
      <c r="E2996">
        <v>4887.38</v>
      </c>
      <c r="F2996">
        <v>8</v>
      </c>
      <c r="G2996">
        <v>-99.76</v>
      </c>
      <c r="I2996" t="s">
        <v>33</v>
      </c>
    </row>
    <row r="2997" spans="1:9" x14ac:dyDescent="0.3">
      <c r="A2997" t="s">
        <v>17716</v>
      </c>
      <c r="B2997" t="s">
        <v>80</v>
      </c>
      <c r="C2997" t="s">
        <v>43</v>
      </c>
      <c r="D2997" t="s">
        <v>17717</v>
      </c>
      <c r="E2997">
        <v>1531.52</v>
      </c>
      <c r="F2997">
        <v>1</v>
      </c>
      <c r="G2997">
        <v>84.32</v>
      </c>
      <c r="I2997" t="s">
        <v>33</v>
      </c>
    </row>
    <row r="2998" spans="1:9" x14ac:dyDescent="0.3">
      <c r="A2998" t="s">
        <v>17722</v>
      </c>
      <c r="B2998" t="s">
        <v>30</v>
      </c>
      <c r="C2998" t="s">
        <v>43</v>
      </c>
      <c r="D2998" t="s">
        <v>17723</v>
      </c>
      <c r="E2998">
        <v>4450.75</v>
      </c>
      <c r="F2998">
        <v>10</v>
      </c>
      <c r="G2998">
        <v>6.3</v>
      </c>
      <c r="I2998" t="s">
        <v>33</v>
      </c>
    </row>
    <row r="2999" spans="1:9" x14ac:dyDescent="0.3">
      <c r="A2999" t="s">
        <v>17728</v>
      </c>
      <c r="B2999" t="s">
        <v>80</v>
      </c>
      <c r="C2999" t="s">
        <v>31</v>
      </c>
      <c r="D2999" t="s">
        <v>17729</v>
      </c>
      <c r="E2999">
        <v>3139.81</v>
      </c>
      <c r="F2999">
        <v>4</v>
      </c>
      <c r="G2999">
        <v>0.99</v>
      </c>
      <c r="I2999" t="s">
        <v>45</v>
      </c>
    </row>
    <row r="3000" spans="1:9" x14ac:dyDescent="0.3">
      <c r="A3000" t="s">
        <v>17733</v>
      </c>
      <c r="B3000" t="s">
        <v>42</v>
      </c>
      <c r="C3000" t="s">
        <v>71</v>
      </c>
      <c r="D3000" t="s">
        <v>17734</v>
      </c>
      <c r="E3000">
        <v>3246.51</v>
      </c>
      <c r="F3000">
        <v>3</v>
      </c>
      <c r="G3000">
        <v>-89.01</v>
      </c>
      <c r="I3000" t="s">
        <v>55</v>
      </c>
    </row>
    <row r="3001" spans="1:9" x14ac:dyDescent="0.3">
      <c r="A3001" t="s">
        <v>17738</v>
      </c>
      <c r="B3001" t="s">
        <v>30</v>
      </c>
      <c r="C3001" t="s">
        <v>31</v>
      </c>
      <c r="D3001" t="s">
        <v>17739</v>
      </c>
      <c r="E3001">
        <v>1695.06</v>
      </c>
      <c r="F3001">
        <v>3</v>
      </c>
      <c r="G3001">
        <v>56.7</v>
      </c>
      <c r="H3001">
        <v>1</v>
      </c>
      <c r="I3001" t="s">
        <v>45</v>
      </c>
    </row>
    <row r="3002" spans="1:9" x14ac:dyDescent="0.3">
      <c r="A3002" t="s">
        <v>17744</v>
      </c>
      <c r="B3002" t="s">
        <v>30</v>
      </c>
      <c r="C3002" t="s">
        <v>43</v>
      </c>
      <c r="D3002" t="s">
        <v>17745</v>
      </c>
      <c r="E3002">
        <v>1866.04</v>
      </c>
      <c r="F3002">
        <v>5</v>
      </c>
      <c r="G3002">
        <v>-50.86</v>
      </c>
      <c r="H3002">
        <v>1</v>
      </c>
      <c r="I3002" t="s">
        <v>55</v>
      </c>
    </row>
    <row r="3003" spans="1:9" x14ac:dyDescent="0.3">
      <c r="A3003" t="s">
        <v>17749</v>
      </c>
      <c r="B3003" t="s">
        <v>42</v>
      </c>
      <c r="C3003" t="s">
        <v>43</v>
      </c>
      <c r="D3003" t="s">
        <v>17750</v>
      </c>
      <c r="E3003">
        <v>4363.3100000000004</v>
      </c>
      <c r="F3003">
        <v>4</v>
      </c>
      <c r="G3003">
        <v>-64.290000000000006</v>
      </c>
      <c r="I3003" t="s">
        <v>33</v>
      </c>
    </row>
    <row r="3004" spans="1:9" x14ac:dyDescent="0.3">
      <c r="A3004" t="s">
        <v>17755</v>
      </c>
      <c r="B3004" t="s">
        <v>80</v>
      </c>
      <c r="C3004" t="s">
        <v>71</v>
      </c>
      <c r="D3004" t="s">
        <v>17756</v>
      </c>
      <c r="E3004">
        <v>2721.96</v>
      </c>
      <c r="F3004">
        <v>8</v>
      </c>
      <c r="G3004">
        <v>-70.599999999999994</v>
      </c>
      <c r="H3004">
        <v>1</v>
      </c>
      <c r="I3004" t="s">
        <v>55</v>
      </c>
    </row>
    <row r="3005" spans="1:9" x14ac:dyDescent="0.3">
      <c r="A3005" t="s">
        <v>17761</v>
      </c>
      <c r="B3005" t="s">
        <v>80</v>
      </c>
      <c r="C3005" t="s">
        <v>43</v>
      </c>
      <c r="D3005" t="s">
        <v>17762</v>
      </c>
      <c r="E3005">
        <v>2042.49</v>
      </c>
      <c r="F3005">
        <v>9</v>
      </c>
      <c r="G3005">
        <v>29.31</v>
      </c>
      <c r="I3005" t="s">
        <v>33</v>
      </c>
    </row>
    <row r="3006" spans="1:9" x14ac:dyDescent="0.3">
      <c r="A3006" t="s">
        <v>17767</v>
      </c>
      <c r="B3006" t="s">
        <v>42</v>
      </c>
      <c r="C3006" t="s">
        <v>63</v>
      </c>
      <c r="D3006" t="s">
        <v>17768</v>
      </c>
      <c r="E3006">
        <v>3252.52</v>
      </c>
      <c r="F3006">
        <v>5</v>
      </c>
      <c r="G3006">
        <v>93.03</v>
      </c>
      <c r="I3006" t="s">
        <v>45</v>
      </c>
    </row>
    <row r="3007" spans="1:9" x14ac:dyDescent="0.3">
      <c r="A3007" t="s">
        <v>17773</v>
      </c>
      <c r="B3007" t="s">
        <v>30</v>
      </c>
      <c r="C3007" t="s">
        <v>31</v>
      </c>
      <c r="D3007" t="s">
        <v>17774</v>
      </c>
      <c r="E3007">
        <v>134.63999999999999</v>
      </c>
      <c r="F3007">
        <v>2</v>
      </c>
      <c r="G3007">
        <v>-22.75</v>
      </c>
      <c r="I3007" t="s">
        <v>45</v>
      </c>
    </row>
    <row r="3008" spans="1:9" x14ac:dyDescent="0.3">
      <c r="A3008" t="s">
        <v>17778</v>
      </c>
      <c r="B3008" t="s">
        <v>30</v>
      </c>
      <c r="C3008" t="s">
        <v>95</v>
      </c>
      <c r="D3008" t="s">
        <v>17779</v>
      </c>
      <c r="E3008">
        <v>2839.77</v>
      </c>
      <c r="F3008">
        <v>10</v>
      </c>
      <c r="G3008">
        <v>89.83</v>
      </c>
      <c r="H3008">
        <v>1</v>
      </c>
      <c r="I3008" t="s">
        <v>45</v>
      </c>
    </row>
    <row r="3009" spans="1:9" x14ac:dyDescent="0.3">
      <c r="A3009" t="s">
        <v>17784</v>
      </c>
      <c r="B3009" t="s">
        <v>42</v>
      </c>
      <c r="C3009" t="s">
        <v>43</v>
      </c>
      <c r="D3009" t="s">
        <v>17785</v>
      </c>
      <c r="E3009">
        <v>2094.5700000000002</v>
      </c>
      <c r="F3009">
        <v>4</v>
      </c>
      <c r="G3009">
        <v>97.94</v>
      </c>
      <c r="I3009" t="s">
        <v>55</v>
      </c>
    </row>
    <row r="3010" spans="1:9" x14ac:dyDescent="0.3">
      <c r="A3010" t="s">
        <v>17790</v>
      </c>
      <c r="B3010" t="s">
        <v>42</v>
      </c>
      <c r="C3010" t="s">
        <v>31</v>
      </c>
      <c r="D3010" t="s">
        <v>17791</v>
      </c>
      <c r="E3010">
        <v>3102.16</v>
      </c>
      <c r="F3010">
        <v>8</v>
      </c>
      <c r="G3010">
        <v>8.2899999999999991</v>
      </c>
      <c r="I3010" t="s">
        <v>45</v>
      </c>
    </row>
    <row r="3011" spans="1:9" x14ac:dyDescent="0.3">
      <c r="A3011" t="s">
        <v>17796</v>
      </c>
      <c r="B3011" t="s">
        <v>30</v>
      </c>
      <c r="C3011" t="s">
        <v>31</v>
      </c>
      <c r="D3011" t="s">
        <v>17797</v>
      </c>
      <c r="E3011">
        <v>3903.38</v>
      </c>
      <c r="F3011">
        <v>2</v>
      </c>
      <c r="G3011">
        <v>99.72</v>
      </c>
      <c r="I3011" t="s">
        <v>55</v>
      </c>
    </row>
    <row r="3012" spans="1:9" x14ac:dyDescent="0.3">
      <c r="A3012" t="s">
        <v>17802</v>
      </c>
      <c r="B3012" t="s">
        <v>80</v>
      </c>
      <c r="C3012" t="s">
        <v>95</v>
      </c>
      <c r="D3012" t="s">
        <v>17803</v>
      </c>
      <c r="E3012">
        <v>281.87</v>
      </c>
      <c r="F3012">
        <v>3</v>
      </c>
      <c r="G3012">
        <v>11.65</v>
      </c>
      <c r="H3012">
        <v>1</v>
      </c>
      <c r="I3012" t="s">
        <v>45</v>
      </c>
    </row>
    <row r="3013" spans="1:9" x14ac:dyDescent="0.3">
      <c r="A3013" t="s">
        <v>17808</v>
      </c>
      <c r="B3013" t="s">
        <v>80</v>
      </c>
      <c r="C3013" t="s">
        <v>63</v>
      </c>
      <c r="D3013" t="s">
        <v>17809</v>
      </c>
      <c r="E3013">
        <v>2289.62</v>
      </c>
      <c r="F3013">
        <v>3</v>
      </c>
      <c r="G3013">
        <v>-10.38</v>
      </c>
      <c r="H3013">
        <v>1</v>
      </c>
      <c r="I3013" t="s">
        <v>45</v>
      </c>
    </row>
    <row r="3014" spans="1:9" x14ac:dyDescent="0.3">
      <c r="A3014" t="s">
        <v>17814</v>
      </c>
      <c r="B3014" t="s">
        <v>42</v>
      </c>
      <c r="C3014" t="s">
        <v>95</v>
      </c>
      <c r="D3014" t="s">
        <v>17815</v>
      </c>
      <c r="E3014">
        <v>2536.87</v>
      </c>
      <c r="F3014">
        <v>5</v>
      </c>
      <c r="G3014">
        <v>88.72</v>
      </c>
      <c r="H3014">
        <v>1</v>
      </c>
      <c r="I3014" t="s">
        <v>33</v>
      </c>
    </row>
    <row r="3015" spans="1:9" x14ac:dyDescent="0.3">
      <c r="A3015" t="s">
        <v>17820</v>
      </c>
      <c r="B3015" t="s">
        <v>42</v>
      </c>
      <c r="C3015" t="s">
        <v>71</v>
      </c>
      <c r="D3015" t="s">
        <v>17821</v>
      </c>
      <c r="E3015">
        <v>297.69</v>
      </c>
      <c r="F3015">
        <v>3</v>
      </c>
      <c r="G3015">
        <v>50.9</v>
      </c>
      <c r="I3015" t="s">
        <v>33</v>
      </c>
    </row>
    <row r="3016" spans="1:9" x14ac:dyDescent="0.3">
      <c r="A3016" t="s">
        <v>17826</v>
      </c>
      <c r="B3016" t="s">
        <v>30</v>
      </c>
      <c r="C3016" t="s">
        <v>43</v>
      </c>
      <c r="D3016" t="s">
        <v>17827</v>
      </c>
      <c r="E3016">
        <v>2706.63</v>
      </c>
      <c r="F3016">
        <v>5</v>
      </c>
      <c r="G3016">
        <v>53.38</v>
      </c>
      <c r="H3016">
        <v>1</v>
      </c>
      <c r="I3016" t="s">
        <v>33</v>
      </c>
    </row>
    <row r="3017" spans="1:9" x14ac:dyDescent="0.3">
      <c r="A3017" t="s">
        <v>17831</v>
      </c>
      <c r="B3017" t="s">
        <v>42</v>
      </c>
      <c r="C3017" t="s">
        <v>63</v>
      </c>
      <c r="D3017" t="s">
        <v>17832</v>
      </c>
      <c r="E3017">
        <v>3825.41</v>
      </c>
      <c r="F3017">
        <v>6</v>
      </c>
      <c r="G3017">
        <v>19.79</v>
      </c>
      <c r="I3017" t="s">
        <v>45</v>
      </c>
    </row>
    <row r="3018" spans="1:9" x14ac:dyDescent="0.3">
      <c r="A3018" t="s">
        <v>17837</v>
      </c>
      <c r="B3018" t="s">
        <v>42</v>
      </c>
      <c r="C3018" t="s">
        <v>71</v>
      </c>
      <c r="D3018" t="s">
        <v>17838</v>
      </c>
      <c r="E3018">
        <v>3251.92</v>
      </c>
      <c r="F3018">
        <v>9</v>
      </c>
      <c r="G3018">
        <v>45.8</v>
      </c>
      <c r="H3018">
        <v>1</v>
      </c>
      <c r="I3018" t="s">
        <v>55</v>
      </c>
    </row>
    <row r="3019" spans="1:9" x14ac:dyDescent="0.3">
      <c r="A3019" t="s">
        <v>17842</v>
      </c>
      <c r="B3019" t="s">
        <v>30</v>
      </c>
      <c r="C3019" t="s">
        <v>95</v>
      </c>
      <c r="D3019" t="s">
        <v>17843</v>
      </c>
      <c r="E3019">
        <v>2858.74</v>
      </c>
      <c r="F3019">
        <v>1</v>
      </c>
      <c r="G3019">
        <v>89.55</v>
      </c>
      <c r="H3019">
        <v>1</v>
      </c>
      <c r="I3019" t="s">
        <v>55</v>
      </c>
    </row>
    <row r="3020" spans="1:9" x14ac:dyDescent="0.3">
      <c r="A3020" t="s">
        <v>17848</v>
      </c>
      <c r="B3020" t="s">
        <v>42</v>
      </c>
      <c r="C3020" t="s">
        <v>43</v>
      </c>
      <c r="D3020" t="s">
        <v>17849</v>
      </c>
      <c r="E3020">
        <v>2890</v>
      </c>
      <c r="F3020">
        <v>4</v>
      </c>
      <c r="G3020">
        <v>-67.47</v>
      </c>
      <c r="H3020">
        <v>1</v>
      </c>
      <c r="I3020" t="s">
        <v>55</v>
      </c>
    </row>
    <row r="3021" spans="1:9" x14ac:dyDescent="0.3">
      <c r="A3021" t="s">
        <v>17854</v>
      </c>
      <c r="B3021" t="s">
        <v>30</v>
      </c>
      <c r="C3021" t="s">
        <v>43</v>
      </c>
      <c r="D3021" t="s">
        <v>17855</v>
      </c>
      <c r="E3021">
        <v>2198.19</v>
      </c>
      <c r="F3021">
        <v>7</v>
      </c>
      <c r="G3021">
        <v>-21.16</v>
      </c>
      <c r="I3021" t="s">
        <v>33</v>
      </c>
    </row>
    <row r="3022" spans="1:9" x14ac:dyDescent="0.3">
      <c r="A3022" t="s">
        <v>17860</v>
      </c>
      <c r="B3022" t="s">
        <v>80</v>
      </c>
      <c r="C3022" t="s">
        <v>31</v>
      </c>
      <c r="D3022" t="s">
        <v>17861</v>
      </c>
      <c r="E3022">
        <v>2876.92</v>
      </c>
      <c r="F3022">
        <v>9</v>
      </c>
      <c r="G3022">
        <v>39.520000000000003</v>
      </c>
      <c r="I3022" t="s">
        <v>45</v>
      </c>
    </row>
    <row r="3023" spans="1:9" x14ac:dyDescent="0.3">
      <c r="A3023" t="s">
        <v>17866</v>
      </c>
      <c r="B3023" t="s">
        <v>80</v>
      </c>
      <c r="C3023" t="s">
        <v>63</v>
      </c>
      <c r="D3023" t="s">
        <v>17867</v>
      </c>
      <c r="E3023">
        <v>3523.09</v>
      </c>
      <c r="F3023">
        <v>2</v>
      </c>
      <c r="G3023">
        <v>-57.88</v>
      </c>
      <c r="I3023" t="s">
        <v>45</v>
      </c>
    </row>
    <row r="3024" spans="1:9" x14ac:dyDescent="0.3">
      <c r="A3024" t="s">
        <v>17872</v>
      </c>
      <c r="B3024" t="s">
        <v>42</v>
      </c>
      <c r="C3024" t="s">
        <v>71</v>
      </c>
      <c r="D3024" t="s">
        <v>17873</v>
      </c>
      <c r="E3024">
        <v>1132.21</v>
      </c>
      <c r="F3024">
        <v>8</v>
      </c>
      <c r="G3024">
        <v>29.87</v>
      </c>
      <c r="I3024" t="s">
        <v>45</v>
      </c>
    </row>
    <row r="3025" spans="1:9" x14ac:dyDescent="0.3">
      <c r="A3025" t="s">
        <v>17878</v>
      </c>
      <c r="B3025" t="s">
        <v>30</v>
      </c>
      <c r="C3025" t="s">
        <v>95</v>
      </c>
      <c r="D3025" t="s">
        <v>17879</v>
      </c>
      <c r="E3025">
        <v>3268.05</v>
      </c>
      <c r="F3025">
        <v>7</v>
      </c>
      <c r="G3025">
        <v>-81.86</v>
      </c>
      <c r="H3025">
        <v>1</v>
      </c>
      <c r="I3025" t="s">
        <v>45</v>
      </c>
    </row>
    <row r="3026" spans="1:9" x14ac:dyDescent="0.3">
      <c r="A3026" t="s">
        <v>17883</v>
      </c>
      <c r="B3026" t="s">
        <v>42</v>
      </c>
      <c r="C3026" t="s">
        <v>95</v>
      </c>
      <c r="D3026" t="s">
        <v>17884</v>
      </c>
      <c r="E3026">
        <v>1554.12</v>
      </c>
      <c r="F3026">
        <v>8</v>
      </c>
      <c r="G3026">
        <v>1.1299999999999999</v>
      </c>
      <c r="H3026">
        <v>1</v>
      </c>
      <c r="I3026" t="s">
        <v>45</v>
      </c>
    </row>
    <row r="3027" spans="1:9" x14ac:dyDescent="0.3">
      <c r="A3027" t="s">
        <v>17889</v>
      </c>
      <c r="B3027" t="s">
        <v>30</v>
      </c>
      <c r="C3027" t="s">
        <v>63</v>
      </c>
      <c r="D3027" t="s">
        <v>17890</v>
      </c>
      <c r="E3027">
        <v>2807.25</v>
      </c>
      <c r="F3027">
        <v>7</v>
      </c>
      <c r="G3027">
        <v>19.760000000000002</v>
      </c>
      <c r="H3027">
        <v>1</v>
      </c>
      <c r="I3027" t="s">
        <v>45</v>
      </c>
    </row>
    <row r="3028" spans="1:9" x14ac:dyDescent="0.3">
      <c r="A3028" t="s">
        <v>17895</v>
      </c>
      <c r="B3028" t="s">
        <v>42</v>
      </c>
      <c r="C3028" t="s">
        <v>95</v>
      </c>
      <c r="D3028" t="s">
        <v>17896</v>
      </c>
      <c r="E3028">
        <v>698.82</v>
      </c>
      <c r="F3028">
        <v>8</v>
      </c>
      <c r="G3028">
        <v>-54.18</v>
      </c>
      <c r="I3028" t="s">
        <v>45</v>
      </c>
    </row>
    <row r="3029" spans="1:9" x14ac:dyDescent="0.3">
      <c r="A3029" t="s">
        <v>17901</v>
      </c>
      <c r="B3029" t="s">
        <v>42</v>
      </c>
      <c r="C3029" t="s">
        <v>31</v>
      </c>
      <c r="D3029" t="s">
        <v>17902</v>
      </c>
      <c r="E3029">
        <v>907.8</v>
      </c>
      <c r="F3029">
        <v>7</v>
      </c>
      <c r="G3029">
        <v>-17.2</v>
      </c>
      <c r="I3029" t="s">
        <v>33</v>
      </c>
    </row>
    <row r="3030" spans="1:9" x14ac:dyDescent="0.3">
      <c r="A3030" t="s">
        <v>17907</v>
      </c>
      <c r="B3030" t="s">
        <v>42</v>
      </c>
      <c r="C3030" t="s">
        <v>43</v>
      </c>
      <c r="D3030" t="s">
        <v>17908</v>
      </c>
      <c r="E3030">
        <v>1688.84</v>
      </c>
      <c r="F3030">
        <v>8</v>
      </c>
      <c r="G3030">
        <v>8.9</v>
      </c>
      <c r="H3030">
        <v>1</v>
      </c>
      <c r="I3030" t="s">
        <v>33</v>
      </c>
    </row>
    <row r="3031" spans="1:9" x14ac:dyDescent="0.3">
      <c r="A3031" t="s">
        <v>17912</v>
      </c>
      <c r="B3031" t="s">
        <v>30</v>
      </c>
      <c r="C3031" t="s">
        <v>31</v>
      </c>
      <c r="D3031" t="s">
        <v>17913</v>
      </c>
      <c r="E3031">
        <v>4086.92</v>
      </c>
      <c r="F3031">
        <v>10</v>
      </c>
      <c r="G3031">
        <v>2.71</v>
      </c>
      <c r="I3031" t="s">
        <v>33</v>
      </c>
    </row>
    <row r="3032" spans="1:9" x14ac:dyDescent="0.3">
      <c r="A3032" t="s">
        <v>17917</v>
      </c>
      <c r="B3032" t="s">
        <v>30</v>
      </c>
      <c r="C3032" t="s">
        <v>31</v>
      </c>
      <c r="D3032" t="s">
        <v>17918</v>
      </c>
      <c r="E3032">
        <v>2495.31</v>
      </c>
      <c r="F3032">
        <v>4</v>
      </c>
      <c r="G3032">
        <v>86.18</v>
      </c>
      <c r="H3032">
        <v>1</v>
      </c>
      <c r="I3032" t="s">
        <v>55</v>
      </c>
    </row>
    <row r="3033" spans="1:9" x14ac:dyDescent="0.3">
      <c r="A3033" t="s">
        <v>17923</v>
      </c>
      <c r="B3033" t="s">
        <v>42</v>
      </c>
      <c r="C3033" t="s">
        <v>43</v>
      </c>
      <c r="D3033" t="s">
        <v>17924</v>
      </c>
      <c r="E3033">
        <v>373.94</v>
      </c>
      <c r="F3033">
        <v>9</v>
      </c>
      <c r="G3033">
        <v>-69.86</v>
      </c>
      <c r="I3033" t="s">
        <v>45</v>
      </c>
    </row>
    <row r="3034" spans="1:9" x14ac:dyDescent="0.3">
      <c r="A3034" t="s">
        <v>17928</v>
      </c>
      <c r="B3034" t="s">
        <v>30</v>
      </c>
      <c r="C3034" t="s">
        <v>71</v>
      </c>
      <c r="D3034" t="s">
        <v>17929</v>
      </c>
      <c r="E3034">
        <v>3943.21</v>
      </c>
      <c r="F3034">
        <v>8</v>
      </c>
      <c r="G3034">
        <v>7.13</v>
      </c>
      <c r="I3034" t="s">
        <v>45</v>
      </c>
    </row>
    <row r="3035" spans="1:9" x14ac:dyDescent="0.3">
      <c r="A3035" t="s">
        <v>17934</v>
      </c>
      <c r="B3035" t="s">
        <v>80</v>
      </c>
      <c r="C3035" t="s">
        <v>95</v>
      </c>
      <c r="D3035" t="s">
        <v>17935</v>
      </c>
      <c r="E3035">
        <v>2383.6999999999998</v>
      </c>
      <c r="F3035">
        <v>8</v>
      </c>
      <c r="G3035">
        <v>95.41</v>
      </c>
      <c r="I3035" t="s">
        <v>45</v>
      </c>
    </row>
    <row r="3036" spans="1:9" x14ac:dyDescent="0.3">
      <c r="A3036" t="s">
        <v>17940</v>
      </c>
      <c r="B3036" t="s">
        <v>30</v>
      </c>
      <c r="C3036" t="s">
        <v>71</v>
      </c>
      <c r="D3036" t="s">
        <v>17941</v>
      </c>
      <c r="E3036">
        <v>4174</v>
      </c>
      <c r="F3036">
        <v>2</v>
      </c>
      <c r="G3036">
        <v>-81.17</v>
      </c>
      <c r="H3036">
        <v>1</v>
      </c>
      <c r="I3036" t="s">
        <v>45</v>
      </c>
    </row>
    <row r="3037" spans="1:9" x14ac:dyDescent="0.3">
      <c r="A3037" t="s">
        <v>17946</v>
      </c>
      <c r="B3037" t="s">
        <v>30</v>
      </c>
      <c r="C3037" t="s">
        <v>43</v>
      </c>
      <c r="D3037" t="s">
        <v>17947</v>
      </c>
      <c r="E3037">
        <v>4158</v>
      </c>
      <c r="F3037">
        <v>3</v>
      </c>
      <c r="G3037">
        <v>1.41</v>
      </c>
      <c r="I3037" t="s">
        <v>45</v>
      </c>
    </row>
    <row r="3038" spans="1:9" x14ac:dyDescent="0.3">
      <c r="A3038" t="s">
        <v>17952</v>
      </c>
      <c r="B3038" t="s">
        <v>80</v>
      </c>
      <c r="C3038" t="s">
        <v>31</v>
      </c>
      <c r="D3038" t="s">
        <v>17953</v>
      </c>
      <c r="E3038">
        <v>4830.3999999999996</v>
      </c>
      <c r="F3038">
        <v>8</v>
      </c>
      <c r="G3038">
        <v>-90.17</v>
      </c>
      <c r="I3038" t="s">
        <v>33</v>
      </c>
    </row>
    <row r="3039" spans="1:9" x14ac:dyDescent="0.3">
      <c r="A3039" t="s">
        <v>17958</v>
      </c>
      <c r="B3039" t="s">
        <v>30</v>
      </c>
      <c r="C3039" t="s">
        <v>63</v>
      </c>
      <c r="D3039" t="s">
        <v>17959</v>
      </c>
      <c r="E3039">
        <v>2335.79</v>
      </c>
      <c r="F3039">
        <v>1</v>
      </c>
      <c r="G3039">
        <v>8.58</v>
      </c>
      <c r="I3039" t="s">
        <v>33</v>
      </c>
    </row>
    <row r="3040" spans="1:9" x14ac:dyDescent="0.3">
      <c r="A3040" t="s">
        <v>17964</v>
      </c>
      <c r="B3040" t="s">
        <v>80</v>
      </c>
      <c r="C3040" t="s">
        <v>31</v>
      </c>
      <c r="D3040" t="s">
        <v>17965</v>
      </c>
      <c r="E3040">
        <v>397.71</v>
      </c>
      <c r="F3040">
        <v>2</v>
      </c>
      <c r="G3040">
        <v>82.41</v>
      </c>
      <c r="H3040">
        <v>1</v>
      </c>
      <c r="I3040" t="s">
        <v>55</v>
      </c>
    </row>
    <row r="3041" spans="1:9" x14ac:dyDescent="0.3">
      <c r="A3041" t="s">
        <v>17969</v>
      </c>
      <c r="B3041" t="s">
        <v>30</v>
      </c>
      <c r="C3041" t="s">
        <v>63</v>
      </c>
      <c r="D3041" t="s">
        <v>17970</v>
      </c>
      <c r="E3041">
        <v>2420.0700000000002</v>
      </c>
      <c r="F3041">
        <v>1</v>
      </c>
      <c r="G3041">
        <v>-98.73</v>
      </c>
      <c r="I3041" t="s">
        <v>33</v>
      </c>
    </row>
    <row r="3042" spans="1:9" x14ac:dyDescent="0.3">
      <c r="A3042" t="s">
        <v>17975</v>
      </c>
      <c r="B3042" t="s">
        <v>42</v>
      </c>
      <c r="C3042" t="s">
        <v>63</v>
      </c>
      <c r="D3042" t="s">
        <v>17976</v>
      </c>
      <c r="E3042">
        <v>4175.22</v>
      </c>
      <c r="F3042">
        <v>3</v>
      </c>
      <c r="G3042">
        <v>26.28</v>
      </c>
      <c r="I3042" t="s">
        <v>33</v>
      </c>
    </row>
    <row r="3043" spans="1:9" x14ac:dyDescent="0.3">
      <c r="A3043" t="s">
        <v>17980</v>
      </c>
      <c r="B3043" t="s">
        <v>30</v>
      </c>
      <c r="C3043" t="s">
        <v>31</v>
      </c>
      <c r="D3043" t="s">
        <v>17981</v>
      </c>
      <c r="E3043">
        <v>1057.01</v>
      </c>
      <c r="F3043">
        <v>9</v>
      </c>
      <c r="G3043">
        <v>-89</v>
      </c>
      <c r="H3043">
        <v>1</v>
      </c>
      <c r="I3043" t="s">
        <v>33</v>
      </c>
    </row>
    <row r="3044" spans="1:9" x14ac:dyDescent="0.3">
      <c r="A3044" t="s">
        <v>17986</v>
      </c>
      <c r="B3044" t="s">
        <v>30</v>
      </c>
      <c r="C3044" t="s">
        <v>95</v>
      </c>
      <c r="D3044" t="s">
        <v>17987</v>
      </c>
      <c r="E3044">
        <v>437.93</v>
      </c>
      <c r="F3044">
        <v>6</v>
      </c>
      <c r="G3044">
        <v>16.7</v>
      </c>
      <c r="I3044" t="s">
        <v>33</v>
      </c>
    </row>
    <row r="3045" spans="1:9" x14ac:dyDescent="0.3">
      <c r="A3045" t="s">
        <v>17991</v>
      </c>
      <c r="B3045" t="s">
        <v>42</v>
      </c>
      <c r="C3045" t="s">
        <v>63</v>
      </c>
      <c r="D3045" t="s">
        <v>17992</v>
      </c>
      <c r="E3045">
        <v>2249.19</v>
      </c>
      <c r="F3045">
        <v>3</v>
      </c>
      <c r="G3045">
        <v>-82.29</v>
      </c>
      <c r="H3045">
        <v>1</v>
      </c>
      <c r="I3045" t="s">
        <v>33</v>
      </c>
    </row>
    <row r="3046" spans="1:9" x14ac:dyDescent="0.3">
      <c r="A3046" t="s">
        <v>17996</v>
      </c>
      <c r="B3046" t="s">
        <v>80</v>
      </c>
      <c r="C3046" t="s">
        <v>63</v>
      </c>
      <c r="D3046" t="s">
        <v>17997</v>
      </c>
      <c r="E3046">
        <v>4296.5</v>
      </c>
      <c r="F3046">
        <v>4</v>
      </c>
      <c r="G3046">
        <v>-33.19</v>
      </c>
      <c r="I3046" t="s">
        <v>55</v>
      </c>
    </row>
    <row r="3047" spans="1:9" x14ac:dyDescent="0.3">
      <c r="A3047" t="s">
        <v>18002</v>
      </c>
      <c r="B3047" t="s">
        <v>30</v>
      </c>
      <c r="C3047" t="s">
        <v>31</v>
      </c>
      <c r="D3047" t="s">
        <v>18003</v>
      </c>
      <c r="E3047">
        <v>4017.49</v>
      </c>
      <c r="F3047">
        <v>9</v>
      </c>
      <c r="G3047">
        <v>86.93</v>
      </c>
      <c r="I3047" t="s">
        <v>33</v>
      </c>
    </row>
    <row r="3048" spans="1:9" x14ac:dyDescent="0.3">
      <c r="A3048" t="s">
        <v>18008</v>
      </c>
      <c r="B3048" t="s">
        <v>42</v>
      </c>
      <c r="C3048" t="s">
        <v>43</v>
      </c>
      <c r="D3048" t="s">
        <v>18009</v>
      </c>
      <c r="E3048">
        <v>1196.6099999999999</v>
      </c>
      <c r="F3048">
        <v>4</v>
      </c>
      <c r="G3048">
        <v>17.78</v>
      </c>
      <c r="I3048" t="s">
        <v>55</v>
      </c>
    </row>
    <row r="3049" spans="1:9" x14ac:dyDescent="0.3">
      <c r="A3049" t="s">
        <v>18014</v>
      </c>
      <c r="B3049" t="s">
        <v>30</v>
      </c>
      <c r="C3049" t="s">
        <v>43</v>
      </c>
      <c r="D3049" t="s">
        <v>18015</v>
      </c>
      <c r="E3049">
        <v>2715.35</v>
      </c>
      <c r="F3049">
        <v>9</v>
      </c>
      <c r="G3049">
        <v>57.75</v>
      </c>
      <c r="H3049">
        <v>1</v>
      </c>
      <c r="I3049" t="s">
        <v>45</v>
      </c>
    </row>
    <row r="3050" spans="1:9" x14ac:dyDescent="0.3">
      <c r="A3050" t="s">
        <v>18019</v>
      </c>
      <c r="B3050" t="s">
        <v>42</v>
      </c>
      <c r="C3050" t="s">
        <v>43</v>
      </c>
      <c r="D3050" t="s">
        <v>18020</v>
      </c>
      <c r="E3050">
        <v>1917.23</v>
      </c>
      <c r="F3050">
        <v>2</v>
      </c>
      <c r="G3050">
        <v>-3.29</v>
      </c>
      <c r="I3050" t="s">
        <v>45</v>
      </c>
    </row>
    <row r="3051" spans="1:9" x14ac:dyDescent="0.3">
      <c r="A3051" t="s">
        <v>18025</v>
      </c>
      <c r="B3051" t="s">
        <v>42</v>
      </c>
      <c r="C3051" t="s">
        <v>31</v>
      </c>
      <c r="D3051" t="s">
        <v>18026</v>
      </c>
      <c r="E3051">
        <v>3532.84</v>
      </c>
      <c r="F3051">
        <v>4</v>
      </c>
      <c r="G3051">
        <v>-48.22</v>
      </c>
      <c r="H3051">
        <v>1</v>
      </c>
      <c r="I3051" t="s">
        <v>55</v>
      </c>
    </row>
    <row r="3052" spans="1:9" x14ac:dyDescent="0.3">
      <c r="A3052" t="s">
        <v>18031</v>
      </c>
      <c r="B3052" t="s">
        <v>30</v>
      </c>
      <c r="C3052" t="s">
        <v>31</v>
      </c>
      <c r="D3052" t="s">
        <v>18032</v>
      </c>
      <c r="E3052">
        <v>2352.7199999999998</v>
      </c>
      <c r="F3052">
        <v>6</v>
      </c>
      <c r="G3052">
        <v>57.46</v>
      </c>
      <c r="H3052">
        <v>1</v>
      </c>
      <c r="I3052" t="s">
        <v>55</v>
      </c>
    </row>
    <row r="3053" spans="1:9" x14ac:dyDescent="0.3">
      <c r="A3053" t="s">
        <v>18037</v>
      </c>
      <c r="B3053" t="s">
        <v>30</v>
      </c>
      <c r="C3053" t="s">
        <v>63</v>
      </c>
      <c r="D3053" t="s">
        <v>18038</v>
      </c>
      <c r="E3053">
        <v>2268.85</v>
      </c>
      <c r="F3053">
        <v>7</v>
      </c>
      <c r="G3053">
        <v>-17.059999999999999</v>
      </c>
      <c r="H3053">
        <v>1</v>
      </c>
      <c r="I3053" t="s">
        <v>55</v>
      </c>
    </row>
    <row r="3054" spans="1:9" x14ac:dyDescent="0.3">
      <c r="A3054" t="s">
        <v>18042</v>
      </c>
      <c r="B3054" t="s">
        <v>30</v>
      </c>
      <c r="C3054" t="s">
        <v>31</v>
      </c>
      <c r="D3054" t="s">
        <v>18043</v>
      </c>
      <c r="E3054">
        <v>2190.17</v>
      </c>
      <c r="F3054">
        <v>10</v>
      </c>
      <c r="G3054">
        <v>89.57</v>
      </c>
      <c r="H3054">
        <v>1</v>
      </c>
      <c r="I3054" t="s">
        <v>45</v>
      </c>
    </row>
    <row r="3055" spans="1:9" x14ac:dyDescent="0.3">
      <c r="A3055" t="s">
        <v>18048</v>
      </c>
      <c r="B3055" t="s">
        <v>42</v>
      </c>
      <c r="C3055" t="s">
        <v>43</v>
      </c>
      <c r="D3055" t="s">
        <v>18049</v>
      </c>
      <c r="E3055">
        <v>4686.57</v>
      </c>
      <c r="F3055">
        <v>6</v>
      </c>
      <c r="G3055">
        <v>94.9</v>
      </c>
      <c r="H3055">
        <v>1</v>
      </c>
      <c r="I3055" t="s">
        <v>55</v>
      </c>
    </row>
    <row r="3056" spans="1:9" x14ac:dyDescent="0.3">
      <c r="A3056" t="s">
        <v>18053</v>
      </c>
      <c r="B3056" t="s">
        <v>42</v>
      </c>
      <c r="C3056" t="s">
        <v>31</v>
      </c>
      <c r="D3056" t="s">
        <v>18054</v>
      </c>
      <c r="E3056">
        <v>686.49</v>
      </c>
      <c r="F3056">
        <v>9</v>
      </c>
      <c r="G3056">
        <v>-62.83</v>
      </c>
      <c r="H3056">
        <v>1</v>
      </c>
      <c r="I3056" t="s">
        <v>33</v>
      </c>
    </row>
    <row r="3057" spans="1:9" x14ac:dyDescent="0.3">
      <c r="A3057" t="s">
        <v>18059</v>
      </c>
      <c r="B3057" t="s">
        <v>30</v>
      </c>
      <c r="C3057" t="s">
        <v>71</v>
      </c>
      <c r="D3057" t="s">
        <v>18060</v>
      </c>
      <c r="E3057">
        <v>2416.0300000000002</v>
      </c>
      <c r="F3057">
        <v>6</v>
      </c>
      <c r="G3057">
        <v>10.76</v>
      </c>
      <c r="H3057">
        <v>1</v>
      </c>
      <c r="I3057" t="s">
        <v>55</v>
      </c>
    </row>
    <row r="3058" spans="1:9" x14ac:dyDescent="0.3">
      <c r="A3058" t="s">
        <v>18065</v>
      </c>
      <c r="B3058" t="s">
        <v>30</v>
      </c>
      <c r="C3058" t="s">
        <v>31</v>
      </c>
      <c r="D3058" t="s">
        <v>18066</v>
      </c>
      <c r="E3058">
        <v>496.48</v>
      </c>
      <c r="F3058">
        <v>2</v>
      </c>
      <c r="G3058">
        <v>-44.25</v>
      </c>
      <c r="H3058">
        <v>1</v>
      </c>
      <c r="I3058" t="s">
        <v>33</v>
      </c>
    </row>
    <row r="3059" spans="1:9" x14ac:dyDescent="0.3">
      <c r="A3059" t="s">
        <v>18071</v>
      </c>
      <c r="B3059" t="s">
        <v>30</v>
      </c>
      <c r="C3059" t="s">
        <v>71</v>
      </c>
      <c r="D3059" t="s">
        <v>18072</v>
      </c>
      <c r="E3059">
        <v>4655.8500000000004</v>
      </c>
      <c r="F3059">
        <v>8</v>
      </c>
      <c r="G3059">
        <v>-49.8</v>
      </c>
      <c r="H3059">
        <v>1</v>
      </c>
      <c r="I3059" t="s">
        <v>33</v>
      </c>
    </row>
    <row r="3060" spans="1:9" x14ac:dyDescent="0.3">
      <c r="A3060" t="s">
        <v>18077</v>
      </c>
      <c r="B3060" t="s">
        <v>42</v>
      </c>
      <c r="C3060" t="s">
        <v>95</v>
      </c>
      <c r="D3060" t="s">
        <v>18078</v>
      </c>
      <c r="E3060">
        <v>3217.5</v>
      </c>
      <c r="F3060">
        <v>4</v>
      </c>
      <c r="G3060">
        <v>10.26</v>
      </c>
      <c r="H3060">
        <v>1</v>
      </c>
      <c r="I3060" t="s">
        <v>33</v>
      </c>
    </row>
    <row r="3061" spans="1:9" x14ac:dyDescent="0.3">
      <c r="A3061" t="s">
        <v>18083</v>
      </c>
      <c r="B3061" t="s">
        <v>30</v>
      </c>
      <c r="C3061" t="s">
        <v>95</v>
      </c>
      <c r="D3061" t="s">
        <v>18084</v>
      </c>
      <c r="E3061">
        <v>1999.95</v>
      </c>
      <c r="F3061">
        <v>2</v>
      </c>
      <c r="G3061">
        <v>75.33</v>
      </c>
      <c r="I3061" t="s">
        <v>33</v>
      </c>
    </row>
    <row r="3062" spans="1:9" x14ac:dyDescent="0.3">
      <c r="A3062" t="s">
        <v>18089</v>
      </c>
      <c r="B3062" t="s">
        <v>80</v>
      </c>
      <c r="C3062" t="s">
        <v>71</v>
      </c>
      <c r="D3062" t="s">
        <v>18090</v>
      </c>
      <c r="E3062">
        <v>851.27</v>
      </c>
      <c r="F3062">
        <v>8</v>
      </c>
      <c r="G3062">
        <v>22.42</v>
      </c>
      <c r="I3062" t="s">
        <v>45</v>
      </c>
    </row>
    <row r="3063" spans="1:9" x14ac:dyDescent="0.3">
      <c r="A3063" t="s">
        <v>18095</v>
      </c>
      <c r="B3063" t="s">
        <v>30</v>
      </c>
      <c r="C3063" t="s">
        <v>95</v>
      </c>
      <c r="D3063" t="s">
        <v>18096</v>
      </c>
      <c r="E3063">
        <v>2369.91</v>
      </c>
      <c r="F3063">
        <v>1</v>
      </c>
      <c r="G3063">
        <v>17.059999999999999</v>
      </c>
      <c r="H3063">
        <v>1</v>
      </c>
      <c r="I3063" t="s">
        <v>33</v>
      </c>
    </row>
    <row r="3064" spans="1:9" x14ac:dyDescent="0.3">
      <c r="A3064" t="s">
        <v>18101</v>
      </c>
      <c r="B3064" t="s">
        <v>80</v>
      </c>
      <c r="C3064" t="s">
        <v>63</v>
      </c>
      <c r="D3064" t="s">
        <v>18102</v>
      </c>
      <c r="E3064">
        <v>822.46</v>
      </c>
      <c r="F3064">
        <v>7</v>
      </c>
      <c r="G3064">
        <v>-63.79</v>
      </c>
      <c r="H3064">
        <v>1</v>
      </c>
      <c r="I3064" t="s">
        <v>33</v>
      </c>
    </row>
    <row r="3065" spans="1:9" x14ac:dyDescent="0.3">
      <c r="A3065" t="s">
        <v>18107</v>
      </c>
      <c r="B3065" t="s">
        <v>80</v>
      </c>
      <c r="C3065" t="s">
        <v>31</v>
      </c>
      <c r="D3065" t="s">
        <v>18108</v>
      </c>
      <c r="E3065">
        <v>4405.07</v>
      </c>
      <c r="F3065">
        <v>6</v>
      </c>
      <c r="G3065">
        <v>69.239999999999995</v>
      </c>
      <c r="H3065">
        <v>1</v>
      </c>
      <c r="I3065" t="s">
        <v>55</v>
      </c>
    </row>
    <row r="3066" spans="1:9" x14ac:dyDescent="0.3">
      <c r="A3066" t="s">
        <v>18113</v>
      </c>
      <c r="B3066" t="s">
        <v>42</v>
      </c>
      <c r="C3066" t="s">
        <v>95</v>
      </c>
      <c r="D3066" t="s">
        <v>18114</v>
      </c>
      <c r="E3066">
        <v>3570.33</v>
      </c>
      <c r="F3066">
        <v>9</v>
      </c>
      <c r="G3066">
        <v>99.98</v>
      </c>
      <c r="I3066" t="s">
        <v>55</v>
      </c>
    </row>
    <row r="3067" spans="1:9" x14ac:dyDescent="0.3">
      <c r="A3067" t="s">
        <v>18118</v>
      </c>
      <c r="B3067" t="s">
        <v>42</v>
      </c>
      <c r="C3067" t="s">
        <v>95</v>
      </c>
      <c r="D3067" t="s">
        <v>18119</v>
      </c>
      <c r="E3067">
        <v>472.5</v>
      </c>
      <c r="F3067">
        <v>7</v>
      </c>
      <c r="G3067">
        <v>-95.69</v>
      </c>
      <c r="I3067" t="s">
        <v>45</v>
      </c>
    </row>
    <row r="3068" spans="1:9" x14ac:dyDescent="0.3">
      <c r="A3068" t="s">
        <v>18124</v>
      </c>
      <c r="B3068" t="s">
        <v>80</v>
      </c>
      <c r="C3068" t="s">
        <v>31</v>
      </c>
      <c r="D3068" t="s">
        <v>18125</v>
      </c>
      <c r="E3068">
        <v>1283.0999999999999</v>
      </c>
      <c r="F3068">
        <v>3</v>
      </c>
      <c r="G3068">
        <v>24.59</v>
      </c>
      <c r="H3068">
        <v>1</v>
      </c>
      <c r="I3068" t="s">
        <v>45</v>
      </c>
    </row>
    <row r="3069" spans="1:9" x14ac:dyDescent="0.3">
      <c r="A3069" t="s">
        <v>18130</v>
      </c>
      <c r="B3069" t="s">
        <v>80</v>
      </c>
      <c r="C3069" t="s">
        <v>43</v>
      </c>
      <c r="D3069" t="s">
        <v>18131</v>
      </c>
      <c r="E3069">
        <v>452.69</v>
      </c>
      <c r="F3069">
        <v>4</v>
      </c>
      <c r="G3069">
        <v>-87.64</v>
      </c>
      <c r="I3069" t="s">
        <v>45</v>
      </c>
    </row>
    <row r="3070" spans="1:9" x14ac:dyDescent="0.3">
      <c r="A3070" t="s">
        <v>18136</v>
      </c>
      <c r="B3070" t="s">
        <v>30</v>
      </c>
      <c r="C3070" t="s">
        <v>43</v>
      </c>
      <c r="D3070" t="s">
        <v>18137</v>
      </c>
      <c r="E3070">
        <v>1231.72</v>
      </c>
      <c r="F3070">
        <v>9</v>
      </c>
      <c r="G3070">
        <v>-95.94</v>
      </c>
      <c r="H3070">
        <v>1</v>
      </c>
      <c r="I3070" t="s">
        <v>33</v>
      </c>
    </row>
    <row r="3071" spans="1:9" x14ac:dyDescent="0.3">
      <c r="A3071" t="s">
        <v>18142</v>
      </c>
      <c r="B3071" t="s">
        <v>42</v>
      </c>
      <c r="C3071" t="s">
        <v>31</v>
      </c>
      <c r="D3071" t="s">
        <v>18143</v>
      </c>
      <c r="E3071">
        <v>4623.29</v>
      </c>
      <c r="F3071">
        <v>9</v>
      </c>
      <c r="G3071">
        <v>-80.959999999999994</v>
      </c>
      <c r="I3071" t="s">
        <v>55</v>
      </c>
    </row>
    <row r="3072" spans="1:9" x14ac:dyDescent="0.3">
      <c r="A3072" t="s">
        <v>18148</v>
      </c>
      <c r="B3072" t="s">
        <v>30</v>
      </c>
      <c r="C3072" t="s">
        <v>63</v>
      </c>
      <c r="D3072" t="s">
        <v>18149</v>
      </c>
      <c r="E3072">
        <v>237.62</v>
      </c>
      <c r="F3072">
        <v>5</v>
      </c>
      <c r="G3072">
        <v>5.14</v>
      </c>
      <c r="I3072" t="s">
        <v>33</v>
      </c>
    </row>
    <row r="3073" spans="1:9" x14ac:dyDescent="0.3">
      <c r="A3073" t="s">
        <v>18154</v>
      </c>
      <c r="B3073" t="s">
        <v>80</v>
      </c>
      <c r="C3073" t="s">
        <v>43</v>
      </c>
      <c r="D3073" t="s">
        <v>18155</v>
      </c>
      <c r="E3073">
        <v>2828.39</v>
      </c>
      <c r="F3073">
        <v>2</v>
      </c>
      <c r="G3073">
        <v>-53.86</v>
      </c>
      <c r="I3073" t="s">
        <v>33</v>
      </c>
    </row>
    <row r="3074" spans="1:9" x14ac:dyDescent="0.3">
      <c r="A3074" t="s">
        <v>18160</v>
      </c>
      <c r="B3074" t="s">
        <v>42</v>
      </c>
      <c r="C3074" t="s">
        <v>71</v>
      </c>
      <c r="D3074" t="s">
        <v>18161</v>
      </c>
      <c r="E3074">
        <v>2421.62</v>
      </c>
      <c r="F3074">
        <v>5</v>
      </c>
      <c r="G3074">
        <v>84.12</v>
      </c>
      <c r="H3074">
        <v>1</v>
      </c>
      <c r="I3074" t="s">
        <v>45</v>
      </c>
    </row>
    <row r="3075" spans="1:9" x14ac:dyDescent="0.3">
      <c r="A3075" t="s">
        <v>18166</v>
      </c>
      <c r="B3075" t="s">
        <v>80</v>
      </c>
      <c r="C3075" t="s">
        <v>31</v>
      </c>
      <c r="D3075" t="s">
        <v>18167</v>
      </c>
      <c r="E3075">
        <v>1982.98</v>
      </c>
      <c r="F3075">
        <v>5</v>
      </c>
      <c r="G3075">
        <v>34.700000000000003</v>
      </c>
      <c r="I3075" t="s">
        <v>55</v>
      </c>
    </row>
    <row r="3076" spans="1:9" x14ac:dyDescent="0.3">
      <c r="A3076" t="s">
        <v>18171</v>
      </c>
      <c r="B3076" t="s">
        <v>30</v>
      </c>
      <c r="C3076" t="s">
        <v>71</v>
      </c>
      <c r="D3076" t="s">
        <v>18172</v>
      </c>
      <c r="E3076">
        <v>1191.0999999999999</v>
      </c>
      <c r="F3076">
        <v>3</v>
      </c>
      <c r="G3076">
        <v>81.62</v>
      </c>
      <c r="I3076" t="s">
        <v>33</v>
      </c>
    </row>
    <row r="3077" spans="1:9" x14ac:dyDescent="0.3">
      <c r="A3077" t="s">
        <v>18177</v>
      </c>
      <c r="B3077" t="s">
        <v>30</v>
      </c>
      <c r="C3077" t="s">
        <v>63</v>
      </c>
      <c r="D3077" t="s">
        <v>18178</v>
      </c>
      <c r="E3077">
        <v>4512.6099999999997</v>
      </c>
      <c r="F3077">
        <v>10</v>
      </c>
      <c r="G3077">
        <v>39.64</v>
      </c>
      <c r="I3077" t="s">
        <v>33</v>
      </c>
    </row>
    <row r="3078" spans="1:9" x14ac:dyDescent="0.3">
      <c r="A3078" t="s">
        <v>18181</v>
      </c>
      <c r="B3078" t="s">
        <v>80</v>
      </c>
      <c r="C3078" t="s">
        <v>43</v>
      </c>
      <c r="D3078" t="s">
        <v>18182</v>
      </c>
      <c r="E3078">
        <v>2789.7</v>
      </c>
      <c r="F3078">
        <v>8</v>
      </c>
      <c r="G3078">
        <v>62.6</v>
      </c>
      <c r="H3078">
        <v>1</v>
      </c>
      <c r="I3078" t="s">
        <v>55</v>
      </c>
    </row>
    <row r="3079" spans="1:9" x14ac:dyDescent="0.3">
      <c r="A3079" t="s">
        <v>18187</v>
      </c>
      <c r="B3079" t="s">
        <v>42</v>
      </c>
      <c r="C3079" t="s">
        <v>31</v>
      </c>
      <c r="D3079" t="s">
        <v>18188</v>
      </c>
      <c r="E3079">
        <v>2361.7800000000002</v>
      </c>
      <c r="F3079">
        <v>9</v>
      </c>
      <c r="G3079">
        <v>94.43</v>
      </c>
      <c r="H3079">
        <v>1</v>
      </c>
      <c r="I3079" t="s">
        <v>33</v>
      </c>
    </row>
    <row r="3080" spans="1:9" x14ac:dyDescent="0.3">
      <c r="A3080" t="s">
        <v>18193</v>
      </c>
      <c r="B3080" t="s">
        <v>30</v>
      </c>
      <c r="C3080" t="s">
        <v>43</v>
      </c>
      <c r="D3080" t="s">
        <v>18194</v>
      </c>
      <c r="E3080">
        <v>2166.5500000000002</v>
      </c>
      <c r="F3080">
        <v>4</v>
      </c>
      <c r="G3080">
        <v>-69.319999999999993</v>
      </c>
      <c r="I3080" t="s">
        <v>45</v>
      </c>
    </row>
    <row r="3081" spans="1:9" x14ac:dyDescent="0.3">
      <c r="A3081" t="s">
        <v>18198</v>
      </c>
      <c r="B3081" t="s">
        <v>30</v>
      </c>
      <c r="C3081" t="s">
        <v>63</v>
      </c>
      <c r="D3081" t="s">
        <v>18199</v>
      </c>
      <c r="E3081">
        <v>2536.44</v>
      </c>
      <c r="F3081">
        <v>9</v>
      </c>
      <c r="G3081">
        <v>-94.24</v>
      </c>
      <c r="I3081" t="s">
        <v>33</v>
      </c>
    </row>
    <row r="3082" spans="1:9" x14ac:dyDescent="0.3">
      <c r="A3082" t="s">
        <v>18203</v>
      </c>
      <c r="B3082" t="s">
        <v>30</v>
      </c>
      <c r="C3082" t="s">
        <v>63</v>
      </c>
      <c r="D3082" t="s">
        <v>18204</v>
      </c>
      <c r="E3082">
        <v>2466.75</v>
      </c>
      <c r="F3082">
        <v>4</v>
      </c>
      <c r="G3082">
        <v>7.19</v>
      </c>
      <c r="I3082" t="s">
        <v>33</v>
      </c>
    </row>
    <row r="3083" spans="1:9" x14ac:dyDescent="0.3">
      <c r="A3083" t="s">
        <v>18209</v>
      </c>
      <c r="B3083" t="s">
        <v>80</v>
      </c>
      <c r="C3083" t="s">
        <v>71</v>
      </c>
      <c r="D3083" t="s">
        <v>18210</v>
      </c>
      <c r="E3083">
        <v>972.08</v>
      </c>
      <c r="F3083">
        <v>2</v>
      </c>
      <c r="G3083">
        <v>14.51</v>
      </c>
      <c r="I3083" t="s">
        <v>33</v>
      </c>
    </row>
    <row r="3084" spans="1:9" x14ac:dyDescent="0.3">
      <c r="A3084" t="s">
        <v>18214</v>
      </c>
      <c r="B3084" t="s">
        <v>30</v>
      </c>
      <c r="C3084" t="s">
        <v>63</v>
      </c>
      <c r="D3084" t="s">
        <v>18215</v>
      </c>
      <c r="E3084">
        <v>2370.15</v>
      </c>
      <c r="F3084">
        <v>4</v>
      </c>
      <c r="G3084">
        <v>-64.34</v>
      </c>
      <c r="H3084">
        <v>1</v>
      </c>
      <c r="I3084" t="s">
        <v>55</v>
      </c>
    </row>
    <row r="3085" spans="1:9" x14ac:dyDescent="0.3">
      <c r="A3085" t="s">
        <v>18220</v>
      </c>
      <c r="B3085" t="s">
        <v>30</v>
      </c>
      <c r="C3085" t="s">
        <v>71</v>
      </c>
      <c r="D3085" t="s">
        <v>18221</v>
      </c>
      <c r="E3085">
        <v>4725.1499999999996</v>
      </c>
      <c r="F3085">
        <v>10</v>
      </c>
      <c r="G3085">
        <v>-15.99</v>
      </c>
      <c r="H3085">
        <v>1</v>
      </c>
      <c r="I3085" t="s">
        <v>45</v>
      </c>
    </row>
    <row r="3086" spans="1:9" x14ac:dyDescent="0.3">
      <c r="A3086" t="s">
        <v>18226</v>
      </c>
      <c r="B3086" t="s">
        <v>80</v>
      </c>
      <c r="C3086" t="s">
        <v>63</v>
      </c>
      <c r="D3086" t="s">
        <v>18227</v>
      </c>
      <c r="E3086">
        <v>314.14</v>
      </c>
      <c r="F3086">
        <v>6</v>
      </c>
      <c r="G3086">
        <v>96.92</v>
      </c>
      <c r="H3086">
        <v>1</v>
      </c>
      <c r="I3086" t="s">
        <v>33</v>
      </c>
    </row>
    <row r="3087" spans="1:9" x14ac:dyDescent="0.3">
      <c r="A3087" t="s">
        <v>18231</v>
      </c>
      <c r="B3087" t="s">
        <v>30</v>
      </c>
      <c r="C3087" t="s">
        <v>95</v>
      </c>
      <c r="D3087" t="s">
        <v>18232</v>
      </c>
      <c r="E3087">
        <v>2289.06</v>
      </c>
      <c r="F3087">
        <v>7</v>
      </c>
      <c r="G3087">
        <v>-3.29</v>
      </c>
      <c r="H3087">
        <v>1</v>
      </c>
      <c r="I3087" t="s">
        <v>45</v>
      </c>
    </row>
    <row r="3088" spans="1:9" x14ac:dyDescent="0.3">
      <c r="A3088" t="s">
        <v>18237</v>
      </c>
      <c r="B3088" t="s">
        <v>30</v>
      </c>
      <c r="C3088" t="s">
        <v>31</v>
      </c>
      <c r="D3088" t="s">
        <v>18238</v>
      </c>
      <c r="E3088">
        <v>3155.42</v>
      </c>
      <c r="F3088">
        <v>3</v>
      </c>
      <c r="G3088">
        <v>59.52</v>
      </c>
      <c r="H3088">
        <v>1</v>
      </c>
      <c r="I3088" t="s">
        <v>45</v>
      </c>
    </row>
    <row r="3089" spans="1:9" x14ac:dyDescent="0.3">
      <c r="A3089" t="s">
        <v>18243</v>
      </c>
      <c r="B3089" t="s">
        <v>30</v>
      </c>
      <c r="C3089" t="s">
        <v>95</v>
      </c>
      <c r="D3089" t="s">
        <v>18244</v>
      </c>
      <c r="E3089">
        <v>1480.28</v>
      </c>
      <c r="F3089">
        <v>2</v>
      </c>
      <c r="G3089">
        <v>-77.92</v>
      </c>
      <c r="H3089">
        <v>1</v>
      </c>
      <c r="I3089" t="s">
        <v>45</v>
      </c>
    </row>
    <row r="3090" spans="1:9" x14ac:dyDescent="0.3">
      <c r="A3090" t="s">
        <v>18248</v>
      </c>
      <c r="B3090" t="s">
        <v>42</v>
      </c>
      <c r="C3090" t="s">
        <v>95</v>
      </c>
      <c r="D3090" t="s">
        <v>18249</v>
      </c>
      <c r="E3090">
        <v>4327.57</v>
      </c>
      <c r="F3090">
        <v>6</v>
      </c>
      <c r="G3090">
        <v>77.45</v>
      </c>
      <c r="I3090" t="s">
        <v>45</v>
      </c>
    </row>
    <row r="3091" spans="1:9" x14ac:dyDescent="0.3">
      <c r="A3091" t="s">
        <v>18254</v>
      </c>
      <c r="B3091" t="s">
        <v>30</v>
      </c>
      <c r="C3091" t="s">
        <v>71</v>
      </c>
      <c r="D3091" t="s">
        <v>18255</v>
      </c>
      <c r="E3091">
        <v>53.39</v>
      </c>
      <c r="F3091">
        <v>8</v>
      </c>
      <c r="G3091">
        <v>-77.11</v>
      </c>
      <c r="I3091" t="s">
        <v>45</v>
      </c>
    </row>
    <row r="3092" spans="1:9" x14ac:dyDescent="0.3">
      <c r="A3092" t="s">
        <v>18259</v>
      </c>
      <c r="B3092" t="s">
        <v>80</v>
      </c>
      <c r="C3092" t="s">
        <v>63</v>
      </c>
      <c r="D3092" t="s">
        <v>18260</v>
      </c>
      <c r="E3092">
        <v>2950.33</v>
      </c>
      <c r="F3092">
        <v>7</v>
      </c>
      <c r="G3092">
        <v>96.18</v>
      </c>
      <c r="H3092">
        <v>1</v>
      </c>
      <c r="I3092" t="s">
        <v>45</v>
      </c>
    </row>
    <row r="3093" spans="1:9" x14ac:dyDescent="0.3">
      <c r="A3093" t="s">
        <v>18265</v>
      </c>
      <c r="B3093" t="s">
        <v>42</v>
      </c>
      <c r="C3093" t="s">
        <v>63</v>
      </c>
      <c r="D3093" t="s">
        <v>18266</v>
      </c>
      <c r="E3093">
        <v>3400.15</v>
      </c>
      <c r="F3093">
        <v>8</v>
      </c>
      <c r="G3093">
        <v>-27.89</v>
      </c>
      <c r="H3093">
        <v>1</v>
      </c>
      <c r="I3093" t="s">
        <v>45</v>
      </c>
    </row>
    <row r="3094" spans="1:9" x14ac:dyDescent="0.3">
      <c r="A3094" s="2" t="s">
        <v>18271</v>
      </c>
      <c r="B3094" t="s">
        <v>80</v>
      </c>
      <c r="C3094" t="s">
        <v>43</v>
      </c>
      <c r="D3094" t="s">
        <v>18272</v>
      </c>
      <c r="E3094">
        <v>1483.14</v>
      </c>
      <c r="F3094">
        <v>7</v>
      </c>
      <c r="G3094">
        <v>-97.25</v>
      </c>
      <c r="I3094" t="s">
        <v>55</v>
      </c>
    </row>
    <row r="3095" spans="1:9" x14ac:dyDescent="0.3">
      <c r="A3095" t="s">
        <v>18276</v>
      </c>
      <c r="B3095" t="s">
        <v>30</v>
      </c>
      <c r="C3095" t="s">
        <v>63</v>
      </c>
      <c r="D3095" t="s">
        <v>18277</v>
      </c>
      <c r="E3095">
        <v>2080.7600000000002</v>
      </c>
      <c r="F3095">
        <v>4</v>
      </c>
      <c r="G3095">
        <v>-72.42</v>
      </c>
      <c r="H3095">
        <v>1</v>
      </c>
      <c r="I3095" t="s">
        <v>33</v>
      </c>
    </row>
    <row r="3096" spans="1:9" x14ac:dyDescent="0.3">
      <c r="A3096" t="s">
        <v>18282</v>
      </c>
      <c r="B3096" t="s">
        <v>80</v>
      </c>
      <c r="C3096" t="s">
        <v>31</v>
      </c>
      <c r="D3096" t="s">
        <v>18283</v>
      </c>
      <c r="E3096">
        <v>2906.75</v>
      </c>
      <c r="F3096">
        <v>3</v>
      </c>
      <c r="G3096">
        <v>-8.39</v>
      </c>
      <c r="I3096" t="s">
        <v>33</v>
      </c>
    </row>
    <row r="3097" spans="1:9" x14ac:dyDescent="0.3">
      <c r="A3097" t="s">
        <v>18288</v>
      </c>
      <c r="B3097" t="s">
        <v>80</v>
      </c>
      <c r="C3097" t="s">
        <v>63</v>
      </c>
      <c r="D3097" t="s">
        <v>18289</v>
      </c>
      <c r="E3097">
        <v>3182.09</v>
      </c>
      <c r="F3097">
        <v>7</v>
      </c>
      <c r="G3097">
        <v>-25.59</v>
      </c>
      <c r="H3097">
        <v>1</v>
      </c>
      <c r="I3097" t="s">
        <v>55</v>
      </c>
    </row>
    <row r="3098" spans="1:9" x14ac:dyDescent="0.3">
      <c r="A3098" t="s">
        <v>18294</v>
      </c>
      <c r="B3098" t="s">
        <v>30</v>
      </c>
      <c r="C3098" t="s">
        <v>63</v>
      </c>
      <c r="D3098" t="s">
        <v>18295</v>
      </c>
      <c r="E3098">
        <v>439.22</v>
      </c>
      <c r="F3098">
        <v>2</v>
      </c>
      <c r="G3098">
        <v>33.380000000000003</v>
      </c>
      <c r="H3098">
        <v>1</v>
      </c>
      <c r="I3098" t="s">
        <v>45</v>
      </c>
    </row>
    <row r="3099" spans="1:9" x14ac:dyDescent="0.3">
      <c r="A3099" t="s">
        <v>18300</v>
      </c>
      <c r="B3099" t="s">
        <v>42</v>
      </c>
      <c r="C3099" t="s">
        <v>71</v>
      </c>
      <c r="D3099" t="s">
        <v>18301</v>
      </c>
      <c r="E3099">
        <v>1224.94</v>
      </c>
      <c r="F3099">
        <v>10</v>
      </c>
      <c r="G3099">
        <v>87.03</v>
      </c>
      <c r="H3099">
        <v>1</v>
      </c>
      <c r="I3099" t="s">
        <v>45</v>
      </c>
    </row>
    <row r="3100" spans="1:9" x14ac:dyDescent="0.3">
      <c r="A3100" t="s">
        <v>18305</v>
      </c>
      <c r="B3100" t="s">
        <v>42</v>
      </c>
      <c r="C3100" t="s">
        <v>95</v>
      </c>
      <c r="D3100" t="s">
        <v>18306</v>
      </c>
      <c r="E3100">
        <v>1187.83</v>
      </c>
      <c r="F3100">
        <v>8</v>
      </c>
      <c r="G3100">
        <v>-1.07</v>
      </c>
      <c r="I3100" t="s">
        <v>33</v>
      </c>
    </row>
    <row r="3101" spans="1:9" x14ac:dyDescent="0.3">
      <c r="A3101" t="s">
        <v>18311</v>
      </c>
      <c r="B3101" t="s">
        <v>30</v>
      </c>
      <c r="C3101" t="s">
        <v>31</v>
      </c>
      <c r="D3101" t="s">
        <v>18312</v>
      </c>
      <c r="E3101">
        <v>1900.04</v>
      </c>
      <c r="F3101">
        <v>4</v>
      </c>
      <c r="G3101">
        <v>-44.36</v>
      </c>
      <c r="H3101">
        <v>1</v>
      </c>
      <c r="I3101" t="s">
        <v>45</v>
      </c>
    </row>
    <row r="3102" spans="1:9" x14ac:dyDescent="0.3">
      <c r="A3102" t="s">
        <v>18317</v>
      </c>
      <c r="B3102" t="s">
        <v>42</v>
      </c>
      <c r="C3102" t="s">
        <v>43</v>
      </c>
      <c r="D3102" t="s">
        <v>18318</v>
      </c>
      <c r="E3102">
        <v>4315.79</v>
      </c>
      <c r="F3102">
        <v>8</v>
      </c>
      <c r="G3102">
        <v>29.84</v>
      </c>
      <c r="H3102">
        <v>1</v>
      </c>
      <c r="I3102" t="s">
        <v>55</v>
      </c>
    </row>
    <row r="3103" spans="1:9" x14ac:dyDescent="0.3">
      <c r="A3103" t="s">
        <v>18323</v>
      </c>
      <c r="B3103" t="s">
        <v>30</v>
      </c>
      <c r="C3103" t="s">
        <v>43</v>
      </c>
      <c r="D3103" t="s">
        <v>18324</v>
      </c>
      <c r="E3103">
        <v>2598</v>
      </c>
      <c r="F3103">
        <v>1</v>
      </c>
      <c r="G3103">
        <v>-3.89</v>
      </c>
      <c r="H3103">
        <v>1</v>
      </c>
      <c r="I3103" t="s">
        <v>33</v>
      </c>
    </row>
    <row r="3104" spans="1:9" x14ac:dyDescent="0.3">
      <c r="A3104" t="s">
        <v>18329</v>
      </c>
      <c r="B3104" t="s">
        <v>42</v>
      </c>
      <c r="C3104" t="s">
        <v>31</v>
      </c>
      <c r="D3104" t="s">
        <v>18330</v>
      </c>
      <c r="E3104">
        <v>4936.6000000000004</v>
      </c>
      <c r="F3104">
        <v>7</v>
      </c>
      <c r="G3104">
        <v>23.64</v>
      </c>
      <c r="H3104">
        <v>1</v>
      </c>
      <c r="I3104" t="s">
        <v>45</v>
      </c>
    </row>
    <row r="3105" spans="1:9" x14ac:dyDescent="0.3">
      <c r="A3105" t="s">
        <v>18335</v>
      </c>
      <c r="B3105" t="s">
        <v>30</v>
      </c>
      <c r="C3105" t="s">
        <v>71</v>
      </c>
      <c r="D3105" t="s">
        <v>18336</v>
      </c>
      <c r="E3105">
        <v>3119.22</v>
      </c>
      <c r="F3105">
        <v>3</v>
      </c>
      <c r="G3105">
        <v>-6.07</v>
      </c>
      <c r="I3105" t="s">
        <v>45</v>
      </c>
    </row>
    <row r="3106" spans="1:9" x14ac:dyDescent="0.3">
      <c r="A3106" t="s">
        <v>18341</v>
      </c>
      <c r="B3106" t="s">
        <v>30</v>
      </c>
      <c r="C3106" t="s">
        <v>95</v>
      </c>
      <c r="D3106" t="s">
        <v>18342</v>
      </c>
      <c r="E3106">
        <v>2057.62</v>
      </c>
      <c r="F3106">
        <v>3</v>
      </c>
      <c r="G3106">
        <v>-24.87</v>
      </c>
      <c r="I3106" t="s">
        <v>33</v>
      </c>
    </row>
    <row r="3107" spans="1:9" x14ac:dyDescent="0.3">
      <c r="A3107" t="s">
        <v>18347</v>
      </c>
      <c r="B3107" t="s">
        <v>42</v>
      </c>
      <c r="C3107" t="s">
        <v>63</v>
      </c>
      <c r="D3107" t="s">
        <v>18348</v>
      </c>
      <c r="E3107">
        <v>2769.23</v>
      </c>
      <c r="F3107">
        <v>9</v>
      </c>
      <c r="G3107">
        <v>-59.03</v>
      </c>
      <c r="H3107">
        <v>1</v>
      </c>
      <c r="I3107" t="s">
        <v>55</v>
      </c>
    </row>
    <row r="3108" spans="1:9" x14ac:dyDescent="0.3">
      <c r="A3108" t="s">
        <v>18353</v>
      </c>
      <c r="B3108" t="s">
        <v>42</v>
      </c>
      <c r="C3108" t="s">
        <v>71</v>
      </c>
      <c r="D3108" t="s">
        <v>18354</v>
      </c>
      <c r="E3108">
        <v>2431.04</v>
      </c>
      <c r="F3108">
        <v>2</v>
      </c>
      <c r="G3108">
        <v>-11.8</v>
      </c>
      <c r="I3108" t="s">
        <v>33</v>
      </c>
    </row>
    <row r="3109" spans="1:9" x14ac:dyDescent="0.3">
      <c r="A3109" t="s">
        <v>18359</v>
      </c>
      <c r="B3109" t="s">
        <v>80</v>
      </c>
      <c r="C3109" t="s">
        <v>43</v>
      </c>
      <c r="D3109" t="s">
        <v>18360</v>
      </c>
      <c r="E3109">
        <v>629.38</v>
      </c>
      <c r="F3109">
        <v>2</v>
      </c>
      <c r="G3109">
        <v>-53.28</v>
      </c>
      <c r="H3109">
        <v>1</v>
      </c>
      <c r="I3109" t="s">
        <v>33</v>
      </c>
    </row>
    <row r="3110" spans="1:9" x14ac:dyDescent="0.3">
      <c r="A3110" t="s">
        <v>18365</v>
      </c>
      <c r="B3110" t="s">
        <v>80</v>
      </c>
      <c r="C3110" t="s">
        <v>63</v>
      </c>
      <c r="D3110" t="s">
        <v>18366</v>
      </c>
      <c r="E3110">
        <v>4039.95</v>
      </c>
      <c r="F3110">
        <v>2</v>
      </c>
      <c r="G3110">
        <v>-49.78</v>
      </c>
      <c r="I3110" t="s">
        <v>33</v>
      </c>
    </row>
    <row r="3111" spans="1:9" x14ac:dyDescent="0.3">
      <c r="A3111" t="s">
        <v>18370</v>
      </c>
      <c r="B3111" t="s">
        <v>30</v>
      </c>
      <c r="C3111" t="s">
        <v>43</v>
      </c>
      <c r="D3111" t="s">
        <v>18371</v>
      </c>
      <c r="E3111">
        <v>959.74</v>
      </c>
      <c r="F3111">
        <v>9</v>
      </c>
      <c r="G3111">
        <v>15.1</v>
      </c>
      <c r="I3111" t="s">
        <v>45</v>
      </c>
    </row>
    <row r="3112" spans="1:9" x14ac:dyDescent="0.3">
      <c r="A3112" t="s">
        <v>18376</v>
      </c>
      <c r="B3112" t="s">
        <v>80</v>
      </c>
      <c r="C3112" t="s">
        <v>31</v>
      </c>
      <c r="D3112" t="s">
        <v>18377</v>
      </c>
      <c r="E3112">
        <v>2982.56</v>
      </c>
      <c r="F3112">
        <v>2</v>
      </c>
      <c r="G3112">
        <v>92.41</v>
      </c>
      <c r="I3112" t="s">
        <v>33</v>
      </c>
    </row>
    <row r="3113" spans="1:9" x14ac:dyDescent="0.3">
      <c r="A3113" s="2" t="s">
        <v>18382</v>
      </c>
      <c r="B3113" t="s">
        <v>30</v>
      </c>
      <c r="C3113" t="s">
        <v>95</v>
      </c>
      <c r="D3113" t="s">
        <v>18383</v>
      </c>
      <c r="E3113">
        <v>4047.45</v>
      </c>
      <c r="F3113">
        <v>2</v>
      </c>
      <c r="G3113">
        <v>-37.96</v>
      </c>
      <c r="I3113" t="s">
        <v>45</v>
      </c>
    </row>
    <row r="3114" spans="1:9" x14ac:dyDescent="0.3">
      <c r="A3114" t="s">
        <v>18388</v>
      </c>
      <c r="B3114" t="s">
        <v>30</v>
      </c>
      <c r="C3114" t="s">
        <v>31</v>
      </c>
      <c r="D3114" t="s">
        <v>18389</v>
      </c>
      <c r="E3114">
        <v>325.24</v>
      </c>
      <c r="F3114">
        <v>5</v>
      </c>
      <c r="G3114">
        <v>24.01</v>
      </c>
      <c r="I3114" t="s">
        <v>33</v>
      </c>
    </row>
    <row r="3115" spans="1:9" x14ac:dyDescent="0.3">
      <c r="A3115" t="s">
        <v>18394</v>
      </c>
      <c r="B3115" t="s">
        <v>42</v>
      </c>
      <c r="C3115" t="s">
        <v>71</v>
      </c>
      <c r="D3115" t="s">
        <v>18395</v>
      </c>
      <c r="E3115">
        <v>4627.07</v>
      </c>
      <c r="F3115">
        <v>5</v>
      </c>
      <c r="G3115">
        <v>90.5</v>
      </c>
      <c r="I3115" t="s">
        <v>33</v>
      </c>
    </row>
    <row r="3116" spans="1:9" x14ac:dyDescent="0.3">
      <c r="A3116" t="s">
        <v>18399</v>
      </c>
      <c r="B3116" t="s">
        <v>42</v>
      </c>
      <c r="C3116" t="s">
        <v>43</v>
      </c>
      <c r="D3116" t="s">
        <v>18400</v>
      </c>
      <c r="E3116">
        <v>940.25</v>
      </c>
      <c r="F3116">
        <v>2</v>
      </c>
      <c r="G3116">
        <v>-67.069999999999993</v>
      </c>
      <c r="H3116">
        <v>1</v>
      </c>
      <c r="I3116" t="s">
        <v>33</v>
      </c>
    </row>
    <row r="3117" spans="1:9" x14ac:dyDescent="0.3">
      <c r="A3117" t="s">
        <v>18405</v>
      </c>
      <c r="B3117" t="s">
        <v>80</v>
      </c>
      <c r="C3117" t="s">
        <v>95</v>
      </c>
      <c r="D3117" t="s">
        <v>18406</v>
      </c>
      <c r="E3117">
        <v>2983.03</v>
      </c>
      <c r="F3117">
        <v>5</v>
      </c>
      <c r="G3117">
        <v>-39.01</v>
      </c>
      <c r="I3117" t="s">
        <v>33</v>
      </c>
    </row>
    <row r="3118" spans="1:9" x14ac:dyDescent="0.3">
      <c r="A3118" t="s">
        <v>18410</v>
      </c>
      <c r="B3118" t="s">
        <v>42</v>
      </c>
      <c r="C3118" t="s">
        <v>31</v>
      </c>
      <c r="D3118" t="s">
        <v>18411</v>
      </c>
      <c r="E3118">
        <v>3607.12</v>
      </c>
      <c r="F3118">
        <v>1</v>
      </c>
      <c r="G3118">
        <v>-86.33</v>
      </c>
      <c r="I3118" t="s">
        <v>45</v>
      </c>
    </row>
    <row r="3119" spans="1:9" x14ac:dyDescent="0.3">
      <c r="A3119" t="s">
        <v>18416</v>
      </c>
      <c r="B3119" t="s">
        <v>80</v>
      </c>
      <c r="C3119" t="s">
        <v>43</v>
      </c>
      <c r="D3119" t="s">
        <v>18417</v>
      </c>
      <c r="E3119">
        <v>1556.79</v>
      </c>
      <c r="F3119">
        <v>1</v>
      </c>
      <c r="G3119">
        <v>-4.51</v>
      </c>
      <c r="H3119">
        <v>1</v>
      </c>
      <c r="I3119" t="s">
        <v>55</v>
      </c>
    </row>
    <row r="3120" spans="1:9" x14ac:dyDescent="0.3">
      <c r="A3120" t="s">
        <v>18422</v>
      </c>
      <c r="B3120" t="s">
        <v>80</v>
      </c>
      <c r="C3120" t="s">
        <v>71</v>
      </c>
      <c r="D3120" t="s">
        <v>18423</v>
      </c>
      <c r="E3120">
        <v>2887.28</v>
      </c>
      <c r="F3120">
        <v>8</v>
      </c>
      <c r="G3120">
        <v>95.1</v>
      </c>
      <c r="I3120" t="s">
        <v>55</v>
      </c>
    </row>
    <row r="3121" spans="1:9" x14ac:dyDescent="0.3">
      <c r="A3121" t="s">
        <v>18428</v>
      </c>
      <c r="B3121" t="s">
        <v>42</v>
      </c>
      <c r="C3121" t="s">
        <v>31</v>
      </c>
      <c r="D3121" t="s">
        <v>18429</v>
      </c>
      <c r="E3121">
        <v>2238.79</v>
      </c>
      <c r="F3121">
        <v>4</v>
      </c>
      <c r="G3121">
        <v>-2.08</v>
      </c>
      <c r="H3121">
        <v>1</v>
      </c>
      <c r="I3121" t="s">
        <v>45</v>
      </c>
    </row>
    <row r="3122" spans="1:9" x14ac:dyDescent="0.3">
      <c r="A3122" t="s">
        <v>18434</v>
      </c>
      <c r="B3122" t="s">
        <v>30</v>
      </c>
      <c r="C3122" t="s">
        <v>31</v>
      </c>
      <c r="D3122" t="s">
        <v>18435</v>
      </c>
      <c r="E3122">
        <v>1691.07</v>
      </c>
      <c r="F3122">
        <v>8</v>
      </c>
      <c r="G3122">
        <v>35.81</v>
      </c>
      <c r="I3122" t="s">
        <v>45</v>
      </c>
    </row>
    <row r="3123" spans="1:9" x14ac:dyDescent="0.3">
      <c r="A3123" t="s">
        <v>18440</v>
      </c>
      <c r="B3123" t="s">
        <v>30</v>
      </c>
      <c r="C3123" t="s">
        <v>31</v>
      </c>
      <c r="D3123" t="s">
        <v>18441</v>
      </c>
      <c r="E3123">
        <v>1832.62</v>
      </c>
      <c r="F3123">
        <v>1</v>
      </c>
      <c r="G3123">
        <v>-95.96</v>
      </c>
      <c r="I3123" t="s">
        <v>33</v>
      </c>
    </row>
    <row r="3124" spans="1:9" x14ac:dyDescent="0.3">
      <c r="A3124" t="s">
        <v>18446</v>
      </c>
      <c r="B3124" t="s">
        <v>80</v>
      </c>
      <c r="C3124" t="s">
        <v>63</v>
      </c>
      <c r="D3124" t="s">
        <v>18447</v>
      </c>
      <c r="E3124">
        <v>3871.41</v>
      </c>
      <c r="F3124">
        <v>7</v>
      </c>
      <c r="G3124">
        <v>49.38</v>
      </c>
      <c r="H3124">
        <v>1</v>
      </c>
      <c r="I3124" t="s">
        <v>55</v>
      </c>
    </row>
    <row r="3125" spans="1:9" x14ac:dyDescent="0.3">
      <c r="A3125" t="s">
        <v>18451</v>
      </c>
      <c r="B3125" t="s">
        <v>42</v>
      </c>
      <c r="C3125" t="s">
        <v>63</v>
      </c>
      <c r="D3125" t="s">
        <v>18452</v>
      </c>
      <c r="E3125">
        <v>4337.42</v>
      </c>
      <c r="F3125">
        <v>2</v>
      </c>
      <c r="G3125">
        <v>-46.47</v>
      </c>
      <c r="I3125" t="s">
        <v>55</v>
      </c>
    </row>
    <row r="3126" spans="1:9" x14ac:dyDescent="0.3">
      <c r="A3126" t="s">
        <v>18456</v>
      </c>
      <c r="B3126" t="s">
        <v>42</v>
      </c>
      <c r="C3126" t="s">
        <v>43</v>
      </c>
      <c r="D3126" t="s">
        <v>18457</v>
      </c>
      <c r="E3126">
        <v>374.57</v>
      </c>
      <c r="F3126">
        <v>1</v>
      </c>
      <c r="G3126">
        <v>83.19</v>
      </c>
      <c r="H3126">
        <v>1</v>
      </c>
      <c r="I3126" t="s">
        <v>45</v>
      </c>
    </row>
    <row r="3127" spans="1:9" x14ac:dyDescent="0.3">
      <c r="A3127" t="s">
        <v>18462</v>
      </c>
      <c r="B3127" t="s">
        <v>42</v>
      </c>
      <c r="C3127" t="s">
        <v>95</v>
      </c>
      <c r="D3127" t="s">
        <v>18463</v>
      </c>
      <c r="E3127">
        <v>3320.34</v>
      </c>
      <c r="F3127">
        <v>9</v>
      </c>
      <c r="G3127">
        <v>-13.85</v>
      </c>
      <c r="H3127">
        <v>1</v>
      </c>
      <c r="I3127" t="s">
        <v>33</v>
      </c>
    </row>
    <row r="3128" spans="1:9" x14ac:dyDescent="0.3">
      <c r="A3128" t="s">
        <v>18467</v>
      </c>
      <c r="B3128" t="s">
        <v>80</v>
      </c>
      <c r="C3128" t="s">
        <v>71</v>
      </c>
      <c r="D3128" t="s">
        <v>18468</v>
      </c>
      <c r="E3128">
        <v>3132.48</v>
      </c>
      <c r="F3128">
        <v>2</v>
      </c>
      <c r="G3128">
        <v>-73.819999999999993</v>
      </c>
      <c r="H3128">
        <v>1</v>
      </c>
      <c r="I3128" t="s">
        <v>45</v>
      </c>
    </row>
    <row r="3129" spans="1:9" x14ac:dyDescent="0.3">
      <c r="A3129" t="s">
        <v>18472</v>
      </c>
      <c r="B3129" t="s">
        <v>42</v>
      </c>
      <c r="C3129" t="s">
        <v>95</v>
      </c>
      <c r="D3129" t="s">
        <v>18473</v>
      </c>
      <c r="E3129">
        <v>658.65</v>
      </c>
      <c r="F3129">
        <v>7</v>
      </c>
      <c r="G3129">
        <v>28.22</v>
      </c>
      <c r="I3129" t="s">
        <v>55</v>
      </c>
    </row>
    <row r="3130" spans="1:9" x14ac:dyDescent="0.3">
      <c r="A3130" t="s">
        <v>18478</v>
      </c>
      <c r="B3130" t="s">
        <v>80</v>
      </c>
      <c r="C3130" t="s">
        <v>43</v>
      </c>
      <c r="D3130" t="s">
        <v>18479</v>
      </c>
      <c r="E3130">
        <v>1842.24</v>
      </c>
      <c r="F3130">
        <v>2</v>
      </c>
      <c r="G3130">
        <v>45.54</v>
      </c>
      <c r="H3130">
        <v>1</v>
      </c>
      <c r="I3130" t="s">
        <v>45</v>
      </c>
    </row>
    <row r="3131" spans="1:9" x14ac:dyDescent="0.3">
      <c r="A3131" t="s">
        <v>18484</v>
      </c>
      <c r="B3131" t="s">
        <v>80</v>
      </c>
      <c r="C3131" t="s">
        <v>31</v>
      </c>
      <c r="D3131" t="s">
        <v>18485</v>
      </c>
      <c r="E3131">
        <v>1731.38</v>
      </c>
      <c r="F3131">
        <v>10</v>
      </c>
      <c r="G3131">
        <v>0.08</v>
      </c>
      <c r="H3131">
        <v>1</v>
      </c>
      <c r="I3131" t="s">
        <v>45</v>
      </c>
    </row>
    <row r="3132" spans="1:9" x14ac:dyDescent="0.3">
      <c r="A3132" t="s">
        <v>18490</v>
      </c>
      <c r="B3132" t="s">
        <v>42</v>
      </c>
      <c r="C3132" t="s">
        <v>63</v>
      </c>
      <c r="D3132" t="s">
        <v>18491</v>
      </c>
      <c r="E3132">
        <v>4979.7700000000004</v>
      </c>
      <c r="F3132">
        <v>5</v>
      </c>
      <c r="G3132">
        <v>-6.22</v>
      </c>
      <c r="H3132">
        <v>1</v>
      </c>
      <c r="I3132" t="s">
        <v>33</v>
      </c>
    </row>
    <row r="3133" spans="1:9" x14ac:dyDescent="0.3">
      <c r="A3133" t="s">
        <v>18496</v>
      </c>
      <c r="B3133" t="s">
        <v>80</v>
      </c>
      <c r="C3133" t="s">
        <v>95</v>
      </c>
      <c r="D3133" t="s">
        <v>18497</v>
      </c>
      <c r="E3133">
        <v>224.01</v>
      </c>
      <c r="F3133">
        <v>9</v>
      </c>
      <c r="G3133">
        <v>15.51</v>
      </c>
      <c r="I3133" t="s">
        <v>33</v>
      </c>
    </row>
    <row r="3134" spans="1:9" x14ac:dyDescent="0.3">
      <c r="A3134" t="s">
        <v>18502</v>
      </c>
      <c r="B3134" t="s">
        <v>42</v>
      </c>
      <c r="C3134" t="s">
        <v>63</v>
      </c>
      <c r="D3134" t="s">
        <v>18503</v>
      </c>
      <c r="E3134">
        <v>876.06</v>
      </c>
      <c r="F3134">
        <v>2</v>
      </c>
      <c r="G3134">
        <v>56.87</v>
      </c>
      <c r="I3134" t="s">
        <v>55</v>
      </c>
    </row>
    <row r="3135" spans="1:9" x14ac:dyDescent="0.3">
      <c r="A3135" t="s">
        <v>18508</v>
      </c>
      <c r="B3135" t="s">
        <v>80</v>
      </c>
      <c r="C3135" t="s">
        <v>43</v>
      </c>
      <c r="D3135" t="s">
        <v>18509</v>
      </c>
      <c r="E3135">
        <v>3404.57</v>
      </c>
      <c r="F3135">
        <v>9</v>
      </c>
      <c r="G3135">
        <v>-28.04</v>
      </c>
      <c r="I3135" t="s">
        <v>55</v>
      </c>
    </row>
    <row r="3136" spans="1:9" x14ac:dyDescent="0.3">
      <c r="A3136" t="s">
        <v>18513</v>
      </c>
      <c r="B3136" t="s">
        <v>80</v>
      </c>
      <c r="C3136" t="s">
        <v>31</v>
      </c>
      <c r="D3136" t="s">
        <v>18514</v>
      </c>
      <c r="E3136">
        <v>1500.3</v>
      </c>
      <c r="F3136">
        <v>7</v>
      </c>
      <c r="G3136">
        <v>-91.1</v>
      </c>
      <c r="H3136">
        <v>1</v>
      </c>
      <c r="I3136" t="s">
        <v>55</v>
      </c>
    </row>
    <row r="3137" spans="1:9" x14ac:dyDescent="0.3">
      <c r="A3137" t="s">
        <v>18519</v>
      </c>
      <c r="B3137" t="s">
        <v>42</v>
      </c>
      <c r="C3137" t="s">
        <v>95</v>
      </c>
      <c r="D3137" t="s">
        <v>18520</v>
      </c>
      <c r="E3137">
        <v>2513.77</v>
      </c>
      <c r="F3137">
        <v>5</v>
      </c>
      <c r="G3137">
        <v>81.09</v>
      </c>
      <c r="H3137">
        <v>1</v>
      </c>
      <c r="I3137" t="s">
        <v>45</v>
      </c>
    </row>
    <row r="3138" spans="1:9" x14ac:dyDescent="0.3">
      <c r="A3138" t="s">
        <v>18525</v>
      </c>
      <c r="B3138" t="s">
        <v>42</v>
      </c>
      <c r="C3138" t="s">
        <v>31</v>
      </c>
      <c r="D3138" t="s">
        <v>18526</v>
      </c>
      <c r="E3138">
        <v>2169.8000000000002</v>
      </c>
      <c r="F3138">
        <v>1</v>
      </c>
      <c r="G3138">
        <v>48.16</v>
      </c>
      <c r="H3138">
        <v>1</v>
      </c>
      <c r="I3138" t="s">
        <v>45</v>
      </c>
    </row>
    <row r="3139" spans="1:9" x14ac:dyDescent="0.3">
      <c r="A3139" t="s">
        <v>18530</v>
      </c>
      <c r="B3139" t="s">
        <v>30</v>
      </c>
      <c r="C3139" t="s">
        <v>43</v>
      </c>
      <c r="D3139" t="s">
        <v>18531</v>
      </c>
      <c r="E3139">
        <v>3356.62</v>
      </c>
      <c r="F3139">
        <v>6</v>
      </c>
      <c r="G3139">
        <v>56.35</v>
      </c>
      <c r="H3139">
        <v>1</v>
      </c>
      <c r="I3139" t="s">
        <v>33</v>
      </c>
    </row>
    <row r="3140" spans="1:9" x14ac:dyDescent="0.3">
      <c r="A3140" t="s">
        <v>18536</v>
      </c>
      <c r="B3140" t="s">
        <v>42</v>
      </c>
      <c r="C3140" t="s">
        <v>43</v>
      </c>
      <c r="D3140" t="s">
        <v>18537</v>
      </c>
      <c r="E3140">
        <v>2083.1799999999998</v>
      </c>
      <c r="F3140">
        <v>9</v>
      </c>
      <c r="G3140">
        <v>-48.06</v>
      </c>
      <c r="I3140" t="s">
        <v>45</v>
      </c>
    </row>
    <row r="3141" spans="1:9" x14ac:dyDescent="0.3">
      <c r="A3141" t="s">
        <v>18542</v>
      </c>
      <c r="B3141" t="s">
        <v>30</v>
      </c>
      <c r="C3141" t="s">
        <v>63</v>
      </c>
      <c r="D3141" t="s">
        <v>18543</v>
      </c>
      <c r="E3141">
        <v>827.34</v>
      </c>
      <c r="F3141">
        <v>4</v>
      </c>
      <c r="G3141">
        <v>-4.66</v>
      </c>
      <c r="H3141">
        <v>1</v>
      </c>
      <c r="I3141" t="s">
        <v>33</v>
      </c>
    </row>
    <row r="3142" spans="1:9" x14ac:dyDescent="0.3">
      <c r="A3142" t="s">
        <v>18548</v>
      </c>
      <c r="B3142" t="s">
        <v>80</v>
      </c>
      <c r="C3142" t="s">
        <v>63</v>
      </c>
      <c r="D3142" t="s">
        <v>18549</v>
      </c>
      <c r="E3142">
        <v>3255.13</v>
      </c>
      <c r="F3142">
        <v>9</v>
      </c>
      <c r="G3142">
        <v>-23.97</v>
      </c>
      <c r="I3142" t="s">
        <v>45</v>
      </c>
    </row>
    <row r="3143" spans="1:9" x14ac:dyDescent="0.3">
      <c r="A3143" t="s">
        <v>18554</v>
      </c>
      <c r="B3143" t="s">
        <v>42</v>
      </c>
      <c r="C3143" t="s">
        <v>43</v>
      </c>
      <c r="D3143" t="s">
        <v>18555</v>
      </c>
      <c r="E3143">
        <v>3834.72</v>
      </c>
      <c r="F3143">
        <v>4</v>
      </c>
      <c r="G3143">
        <v>60.32</v>
      </c>
      <c r="H3143">
        <v>1</v>
      </c>
      <c r="I3143" t="s">
        <v>33</v>
      </c>
    </row>
    <row r="3144" spans="1:9" x14ac:dyDescent="0.3">
      <c r="A3144" t="s">
        <v>18559</v>
      </c>
      <c r="B3144" t="s">
        <v>30</v>
      </c>
      <c r="C3144" t="s">
        <v>43</v>
      </c>
      <c r="D3144" t="s">
        <v>18560</v>
      </c>
      <c r="E3144">
        <v>2765.47</v>
      </c>
      <c r="F3144">
        <v>2</v>
      </c>
      <c r="G3144">
        <v>-85.29</v>
      </c>
      <c r="H3144">
        <v>1</v>
      </c>
      <c r="I3144" t="s">
        <v>55</v>
      </c>
    </row>
    <row r="3145" spans="1:9" x14ac:dyDescent="0.3">
      <c r="A3145" t="s">
        <v>18564</v>
      </c>
      <c r="B3145" t="s">
        <v>80</v>
      </c>
      <c r="C3145" t="s">
        <v>71</v>
      </c>
      <c r="D3145" t="s">
        <v>18565</v>
      </c>
      <c r="E3145">
        <v>2819.29</v>
      </c>
      <c r="F3145">
        <v>5</v>
      </c>
      <c r="G3145">
        <v>7.42</v>
      </c>
      <c r="I3145" t="s">
        <v>45</v>
      </c>
    </row>
    <row r="3146" spans="1:9" x14ac:dyDescent="0.3">
      <c r="A3146" t="s">
        <v>18570</v>
      </c>
      <c r="B3146" t="s">
        <v>30</v>
      </c>
      <c r="C3146" t="s">
        <v>63</v>
      </c>
      <c r="D3146" t="s">
        <v>18571</v>
      </c>
      <c r="E3146">
        <v>4260.91</v>
      </c>
      <c r="F3146">
        <v>1</v>
      </c>
      <c r="G3146">
        <v>-12</v>
      </c>
      <c r="H3146">
        <v>1</v>
      </c>
      <c r="I3146" t="s">
        <v>33</v>
      </c>
    </row>
    <row r="3147" spans="1:9" x14ac:dyDescent="0.3">
      <c r="A3147" s="2" t="s">
        <v>18575</v>
      </c>
      <c r="B3147" t="s">
        <v>42</v>
      </c>
      <c r="C3147" t="s">
        <v>43</v>
      </c>
      <c r="D3147" t="s">
        <v>18576</v>
      </c>
      <c r="E3147">
        <v>3251.88</v>
      </c>
      <c r="F3147">
        <v>8</v>
      </c>
      <c r="G3147">
        <v>-16.100000000000001</v>
      </c>
      <c r="H3147">
        <v>1</v>
      </c>
      <c r="I3147" t="s">
        <v>55</v>
      </c>
    </row>
    <row r="3148" spans="1:9" x14ac:dyDescent="0.3">
      <c r="A3148" t="s">
        <v>18581</v>
      </c>
      <c r="B3148" t="s">
        <v>80</v>
      </c>
      <c r="C3148" t="s">
        <v>63</v>
      </c>
      <c r="D3148" t="s">
        <v>18582</v>
      </c>
      <c r="E3148">
        <v>4741.76</v>
      </c>
      <c r="F3148">
        <v>10</v>
      </c>
      <c r="G3148">
        <v>-95.05</v>
      </c>
      <c r="H3148">
        <v>1</v>
      </c>
      <c r="I3148" t="s">
        <v>33</v>
      </c>
    </row>
    <row r="3149" spans="1:9" x14ac:dyDescent="0.3">
      <c r="A3149" t="s">
        <v>18587</v>
      </c>
      <c r="B3149" t="s">
        <v>80</v>
      </c>
      <c r="C3149" t="s">
        <v>43</v>
      </c>
      <c r="D3149" t="s">
        <v>18588</v>
      </c>
      <c r="E3149">
        <v>1540.09</v>
      </c>
      <c r="F3149">
        <v>1</v>
      </c>
      <c r="G3149">
        <v>74.66</v>
      </c>
      <c r="I3149" t="s">
        <v>45</v>
      </c>
    </row>
    <row r="3150" spans="1:9" x14ac:dyDescent="0.3">
      <c r="A3150" t="s">
        <v>18593</v>
      </c>
      <c r="B3150" t="s">
        <v>30</v>
      </c>
      <c r="C3150" t="s">
        <v>31</v>
      </c>
      <c r="D3150" t="s">
        <v>18594</v>
      </c>
      <c r="E3150">
        <v>4008.75</v>
      </c>
      <c r="F3150">
        <v>8</v>
      </c>
      <c r="G3150">
        <v>-9.65</v>
      </c>
      <c r="I3150" t="s">
        <v>55</v>
      </c>
    </row>
    <row r="3151" spans="1:9" x14ac:dyDescent="0.3">
      <c r="A3151" t="s">
        <v>18599</v>
      </c>
      <c r="B3151" t="s">
        <v>30</v>
      </c>
      <c r="C3151" t="s">
        <v>63</v>
      </c>
      <c r="D3151" t="s">
        <v>18600</v>
      </c>
      <c r="E3151">
        <v>2430.91</v>
      </c>
      <c r="F3151">
        <v>2</v>
      </c>
      <c r="G3151">
        <v>28.76</v>
      </c>
      <c r="H3151">
        <v>1</v>
      </c>
      <c r="I3151" t="s">
        <v>55</v>
      </c>
    </row>
    <row r="3152" spans="1:9" x14ac:dyDescent="0.3">
      <c r="A3152" t="s">
        <v>18605</v>
      </c>
      <c r="B3152" t="s">
        <v>30</v>
      </c>
      <c r="C3152" t="s">
        <v>71</v>
      </c>
      <c r="D3152" t="s">
        <v>18606</v>
      </c>
      <c r="E3152">
        <v>525.13</v>
      </c>
      <c r="F3152">
        <v>2</v>
      </c>
      <c r="G3152">
        <v>-37.729999999999997</v>
      </c>
      <c r="H3152">
        <v>1</v>
      </c>
      <c r="I3152" t="s">
        <v>45</v>
      </c>
    </row>
    <row r="3153" spans="1:9" x14ac:dyDescent="0.3">
      <c r="A3153" t="s">
        <v>18610</v>
      </c>
      <c r="B3153" t="s">
        <v>42</v>
      </c>
      <c r="C3153" t="s">
        <v>71</v>
      </c>
      <c r="D3153" t="s">
        <v>18611</v>
      </c>
      <c r="E3153">
        <v>4927.6899999999996</v>
      </c>
      <c r="F3153">
        <v>1</v>
      </c>
      <c r="G3153">
        <v>50.74</v>
      </c>
      <c r="I3153" t="s">
        <v>33</v>
      </c>
    </row>
    <row r="3154" spans="1:9" x14ac:dyDescent="0.3">
      <c r="A3154" t="s">
        <v>18616</v>
      </c>
      <c r="B3154" t="s">
        <v>42</v>
      </c>
      <c r="C3154" t="s">
        <v>71</v>
      </c>
      <c r="D3154" t="s">
        <v>18617</v>
      </c>
      <c r="E3154">
        <v>579.58000000000004</v>
      </c>
      <c r="F3154">
        <v>9</v>
      </c>
      <c r="G3154">
        <v>-95.1</v>
      </c>
      <c r="H3154">
        <v>1</v>
      </c>
      <c r="I3154" t="s">
        <v>55</v>
      </c>
    </row>
    <row r="3155" spans="1:9" x14ac:dyDescent="0.3">
      <c r="A3155" t="s">
        <v>18622</v>
      </c>
      <c r="B3155" t="s">
        <v>80</v>
      </c>
      <c r="C3155" t="s">
        <v>43</v>
      </c>
      <c r="D3155" t="s">
        <v>18623</v>
      </c>
      <c r="E3155">
        <v>3146.25</v>
      </c>
      <c r="F3155">
        <v>3</v>
      </c>
      <c r="G3155">
        <v>21.36</v>
      </c>
      <c r="I3155" t="s">
        <v>55</v>
      </c>
    </row>
    <row r="3156" spans="1:9" x14ac:dyDescent="0.3">
      <c r="A3156" t="s">
        <v>18626</v>
      </c>
      <c r="B3156" t="s">
        <v>80</v>
      </c>
      <c r="C3156" t="s">
        <v>71</v>
      </c>
      <c r="D3156" t="s">
        <v>18627</v>
      </c>
      <c r="E3156">
        <v>3306.65</v>
      </c>
      <c r="F3156">
        <v>2</v>
      </c>
      <c r="G3156">
        <v>-39.950000000000003</v>
      </c>
      <c r="I3156" t="s">
        <v>33</v>
      </c>
    </row>
    <row r="3157" spans="1:9" x14ac:dyDescent="0.3">
      <c r="A3157" t="s">
        <v>18632</v>
      </c>
      <c r="B3157" t="s">
        <v>30</v>
      </c>
      <c r="C3157" t="s">
        <v>95</v>
      </c>
      <c r="D3157" t="s">
        <v>18633</v>
      </c>
      <c r="E3157">
        <v>2343.9699999999998</v>
      </c>
      <c r="F3157">
        <v>1</v>
      </c>
      <c r="G3157">
        <v>84.58</v>
      </c>
      <c r="H3157">
        <v>1</v>
      </c>
      <c r="I3157" t="s">
        <v>55</v>
      </c>
    </row>
    <row r="3158" spans="1:9" x14ac:dyDescent="0.3">
      <c r="A3158" t="s">
        <v>18638</v>
      </c>
      <c r="B3158" t="s">
        <v>42</v>
      </c>
      <c r="C3158" t="s">
        <v>31</v>
      </c>
      <c r="D3158" t="s">
        <v>18639</v>
      </c>
      <c r="E3158">
        <v>4941.07</v>
      </c>
      <c r="F3158">
        <v>2</v>
      </c>
      <c r="G3158">
        <v>44.19</v>
      </c>
      <c r="I3158" t="s">
        <v>33</v>
      </c>
    </row>
    <row r="3159" spans="1:9" x14ac:dyDescent="0.3">
      <c r="A3159" t="s">
        <v>18644</v>
      </c>
      <c r="B3159" t="s">
        <v>42</v>
      </c>
      <c r="C3159" t="s">
        <v>71</v>
      </c>
      <c r="D3159" t="s">
        <v>18645</v>
      </c>
      <c r="E3159">
        <v>1850.6</v>
      </c>
      <c r="F3159">
        <v>8</v>
      </c>
      <c r="G3159">
        <v>-45.42</v>
      </c>
      <c r="H3159">
        <v>1</v>
      </c>
      <c r="I3159" t="s">
        <v>33</v>
      </c>
    </row>
    <row r="3160" spans="1:9" x14ac:dyDescent="0.3">
      <c r="A3160" t="s">
        <v>18650</v>
      </c>
      <c r="B3160" t="s">
        <v>42</v>
      </c>
      <c r="C3160" t="s">
        <v>71</v>
      </c>
      <c r="D3160" t="s">
        <v>18651</v>
      </c>
      <c r="E3160">
        <v>1730.4</v>
      </c>
      <c r="F3160">
        <v>1</v>
      </c>
      <c r="G3160">
        <v>19.440000000000001</v>
      </c>
      <c r="I3160" t="s">
        <v>33</v>
      </c>
    </row>
    <row r="3161" spans="1:9" x14ac:dyDescent="0.3">
      <c r="A3161" t="s">
        <v>18656</v>
      </c>
      <c r="B3161" t="s">
        <v>30</v>
      </c>
      <c r="C3161" t="s">
        <v>43</v>
      </c>
      <c r="D3161" t="s">
        <v>18657</v>
      </c>
      <c r="E3161">
        <v>941.2</v>
      </c>
      <c r="F3161">
        <v>6</v>
      </c>
      <c r="G3161">
        <v>73.38</v>
      </c>
      <c r="H3161">
        <v>1</v>
      </c>
      <c r="I3161" t="s">
        <v>55</v>
      </c>
    </row>
    <row r="3162" spans="1:9" x14ac:dyDescent="0.3">
      <c r="A3162" s="2" t="s">
        <v>18662</v>
      </c>
      <c r="B3162" t="s">
        <v>30</v>
      </c>
      <c r="C3162" t="s">
        <v>43</v>
      </c>
      <c r="D3162" t="s">
        <v>18663</v>
      </c>
      <c r="E3162">
        <v>2562.69</v>
      </c>
      <c r="F3162">
        <v>7</v>
      </c>
      <c r="G3162">
        <v>-46.51</v>
      </c>
      <c r="I3162" t="s">
        <v>33</v>
      </c>
    </row>
    <row r="3163" spans="1:9" x14ac:dyDescent="0.3">
      <c r="A3163" t="s">
        <v>18668</v>
      </c>
      <c r="B3163" t="s">
        <v>42</v>
      </c>
      <c r="C3163" t="s">
        <v>43</v>
      </c>
      <c r="D3163" t="s">
        <v>18669</v>
      </c>
      <c r="E3163">
        <v>2312.85</v>
      </c>
      <c r="F3163">
        <v>7</v>
      </c>
      <c r="G3163">
        <v>-97.98</v>
      </c>
      <c r="I3163" t="s">
        <v>45</v>
      </c>
    </row>
    <row r="3164" spans="1:9" x14ac:dyDescent="0.3">
      <c r="A3164" t="s">
        <v>18674</v>
      </c>
      <c r="B3164" t="s">
        <v>30</v>
      </c>
      <c r="C3164" t="s">
        <v>71</v>
      </c>
      <c r="D3164" t="s">
        <v>18675</v>
      </c>
      <c r="E3164">
        <v>1094.5</v>
      </c>
      <c r="F3164">
        <v>10</v>
      </c>
      <c r="G3164">
        <v>-54.96</v>
      </c>
      <c r="I3164" t="s">
        <v>33</v>
      </c>
    </row>
    <row r="3165" spans="1:9" x14ac:dyDescent="0.3">
      <c r="A3165" t="s">
        <v>18680</v>
      </c>
      <c r="B3165" t="s">
        <v>42</v>
      </c>
      <c r="C3165" t="s">
        <v>95</v>
      </c>
      <c r="D3165" t="s">
        <v>18681</v>
      </c>
      <c r="E3165">
        <v>2777.32</v>
      </c>
      <c r="F3165">
        <v>8</v>
      </c>
      <c r="G3165">
        <v>8.23</v>
      </c>
      <c r="H3165">
        <v>1</v>
      </c>
      <c r="I3165" t="s">
        <v>33</v>
      </c>
    </row>
    <row r="3166" spans="1:9" x14ac:dyDescent="0.3">
      <c r="A3166" t="s">
        <v>18686</v>
      </c>
      <c r="B3166" t="s">
        <v>30</v>
      </c>
      <c r="C3166" t="s">
        <v>63</v>
      </c>
      <c r="D3166" t="s">
        <v>18687</v>
      </c>
      <c r="E3166">
        <v>1023.96</v>
      </c>
      <c r="F3166">
        <v>8</v>
      </c>
      <c r="G3166">
        <v>-19.34</v>
      </c>
      <c r="I3166" t="s">
        <v>45</v>
      </c>
    </row>
    <row r="3167" spans="1:9" x14ac:dyDescent="0.3">
      <c r="A3167" t="s">
        <v>18692</v>
      </c>
      <c r="B3167" t="s">
        <v>42</v>
      </c>
      <c r="C3167" t="s">
        <v>43</v>
      </c>
      <c r="D3167" t="s">
        <v>18693</v>
      </c>
      <c r="E3167">
        <v>1871.67</v>
      </c>
      <c r="F3167">
        <v>7</v>
      </c>
      <c r="G3167">
        <v>54.27</v>
      </c>
      <c r="H3167">
        <v>1</v>
      </c>
      <c r="I3167" t="s">
        <v>55</v>
      </c>
    </row>
    <row r="3168" spans="1:9" x14ac:dyDescent="0.3">
      <c r="A3168" t="s">
        <v>18697</v>
      </c>
      <c r="B3168" t="s">
        <v>30</v>
      </c>
      <c r="C3168" t="s">
        <v>31</v>
      </c>
      <c r="D3168" t="s">
        <v>18698</v>
      </c>
      <c r="E3168">
        <v>942.35</v>
      </c>
      <c r="F3168">
        <v>10</v>
      </c>
      <c r="G3168">
        <v>83.19</v>
      </c>
      <c r="H3168">
        <v>1</v>
      </c>
      <c r="I3168" t="s">
        <v>33</v>
      </c>
    </row>
    <row r="3169" spans="1:9" x14ac:dyDescent="0.3">
      <c r="A3169" t="s">
        <v>18703</v>
      </c>
      <c r="B3169" t="s">
        <v>42</v>
      </c>
      <c r="C3169" t="s">
        <v>31</v>
      </c>
      <c r="D3169" t="s">
        <v>18704</v>
      </c>
      <c r="E3169">
        <v>928.08</v>
      </c>
      <c r="F3169">
        <v>1</v>
      </c>
      <c r="G3169">
        <v>82.36</v>
      </c>
      <c r="I3169" t="s">
        <v>55</v>
      </c>
    </row>
    <row r="3170" spans="1:9" x14ac:dyDescent="0.3">
      <c r="A3170" t="s">
        <v>18708</v>
      </c>
      <c r="B3170" t="s">
        <v>80</v>
      </c>
      <c r="C3170" t="s">
        <v>31</v>
      </c>
      <c r="D3170" t="s">
        <v>18709</v>
      </c>
      <c r="E3170">
        <v>3809.12</v>
      </c>
      <c r="F3170">
        <v>9</v>
      </c>
      <c r="G3170">
        <v>47.98</v>
      </c>
      <c r="I3170" t="s">
        <v>55</v>
      </c>
    </row>
    <row r="3171" spans="1:9" x14ac:dyDescent="0.3">
      <c r="A3171" t="s">
        <v>18713</v>
      </c>
      <c r="B3171" t="s">
        <v>80</v>
      </c>
      <c r="C3171" t="s">
        <v>43</v>
      </c>
      <c r="D3171" t="s">
        <v>18714</v>
      </c>
      <c r="E3171">
        <v>3606</v>
      </c>
      <c r="F3171">
        <v>5</v>
      </c>
      <c r="G3171">
        <v>-85.74</v>
      </c>
      <c r="I3171" t="s">
        <v>55</v>
      </c>
    </row>
    <row r="3172" spans="1:9" x14ac:dyDescent="0.3">
      <c r="A3172" t="s">
        <v>18718</v>
      </c>
      <c r="B3172" t="s">
        <v>30</v>
      </c>
      <c r="C3172" t="s">
        <v>71</v>
      </c>
      <c r="D3172" t="s">
        <v>18719</v>
      </c>
      <c r="E3172">
        <v>1134.25</v>
      </c>
      <c r="F3172">
        <v>10</v>
      </c>
      <c r="G3172">
        <v>-86.19</v>
      </c>
      <c r="I3172" t="s">
        <v>55</v>
      </c>
    </row>
    <row r="3173" spans="1:9" x14ac:dyDescent="0.3">
      <c r="A3173" s="2" t="s">
        <v>18724</v>
      </c>
      <c r="B3173" t="s">
        <v>80</v>
      </c>
      <c r="C3173" t="s">
        <v>63</v>
      </c>
      <c r="D3173" t="s">
        <v>18725</v>
      </c>
      <c r="E3173">
        <v>4416.7299999999996</v>
      </c>
      <c r="F3173">
        <v>6</v>
      </c>
      <c r="G3173">
        <v>12.6</v>
      </c>
      <c r="I3173" t="s">
        <v>55</v>
      </c>
    </row>
    <row r="3174" spans="1:9" x14ac:dyDescent="0.3">
      <c r="A3174" t="s">
        <v>18729</v>
      </c>
      <c r="B3174" t="s">
        <v>80</v>
      </c>
      <c r="C3174" t="s">
        <v>43</v>
      </c>
      <c r="D3174" t="s">
        <v>18730</v>
      </c>
      <c r="E3174">
        <v>667.27</v>
      </c>
      <c r="F3174">
        <v>8</v>
      </c>
      <c r="G3174">
        <v>22.57</v>
      </c>
      <c r="H3174">
        <v>1</v>
      </c>
      <c r="I3174" t="s">
        <v>33</v>
      </c>
    </row>
    <row r="3175" spans="1:9" x14ac:dyDescent="0.3">
      <c r="A3175" t="s">
        <v>18735</v>
      </c>
      <c r="B3175" t="s">
        <v>80</v>
      </c>
      <c r="C3175" t="s">
        <v>63</v>
      </c>
      <c r="D3175" t="s">
        <v>18736</v>
      </c>
      <c r="E3175">
        <v>4822.03</v>
      </c>
      <c r="F3175">
        <v>6</v>
      </c>
      <c r="G3175">
        <v>-32.74</v>
      </c>
      <c r="I3175" t="s">
        <v>55</v>
      </c>
    </row>
    <row r="3176" spans="1:9" x14ac:dyDescent="0.3">
      <c r="A3176" t="s">
        <v>18740</v>
      </c>
      <c r="B3176" t="s">
        <v>30</v>
      </c>
      <c r="C3176" t="s">
        <v>31</v>
      </c>
      <c r="D3176" t="s">
        <v>18741</v>
      </c>
      <c r="E3176">
        <v>1796.99</v>
      </c>
      <c r="F3176">
        <v>9</v>
      </c>
      <c r="G3176">
        <v>98.97</v>
      </c>
      <c r="I3176" t="s">
        <v>33</v>
      </c>
    </row>
    <row r="3177" spans="1:9" x14ac:dyDescent="0.3">
      <c r="A3177" t="s">
        <v>18746</v>
      </c>
      <c r="B3177" t="s">
        <v>80</v>
      </c>
      <c r="C3177" t="s">
        <v>31</v>
      </c>
      <c r="D3177" t="s">
        <v>18747</v>
      </c>
      <c r="E3177">
        <v>158.44999999999999</v>
      </c>
      <c r="F3177">
        <v>1</v>
      </c>
      <c r="G3177">
        <v>-73.400000000000006</v>
      </c>
      <c r="I3177" t="s">
        <v>33</v>
      </c>
    </row>
    <row r="3178" spans="1:9" x14ac:dyDescent="0.3">
      <c r="A3178" t="s">
        <v>18752</v>
      </c>
      <c r="B3178" t="s">
        <v>30</v>
      </c>
      <c r="C3178" t="s">
        <v>43</v>
      </c>
      <c r="D3178" t="s">
        <v>18753</v>
      </c>
      <c r="E3178">
        <v>4016.65</v>
      </c>
      <c r="F3178">
        <v>10</v>
      </c>
      <c r="G3178">
        <v>-85.53</v>
      </c>
      <c r="H3178">
        <v>1</v>
      </c>
      <c r="I3178" t="s">
        <v>33</v>
      </c>
    </row>
    <row r="3179" spans="1:9" x14ac:dyDescent="0.3">
      <c r="A3179" t="s">
        <v>18757</v>
      </c>
      <c r="B3179" t="s">
        <v>42</v>
      </c>
      <c r="C3179" t="s">
        <v>95</v>
      </c>
      <c r="D3179" t="s">
        <v>18758</v>
      </c>
      <c r="E3179">
        <v>2407.7600000000002</v>
      </c>
      <c r="F3179">
        <v>2</v>
      </c>
      <c r="G3179">
        <v>67.42</v>
      </c>
      <c r="I3179" t="s">
        <v>45</v>
      </c>
    </row>
    <row r="3180" spans="1:9" x14ac:dyDescent="0.3">
      <c r="A3180" t="s">
        <v>18762</v>
      </c>
      <c r="B3180" t="s">
        <v>30</v>
      </c>
      <c r="C3180" t="s">
        <v>95</v>
      </c>
      <c r="D3180" t="s">
        <v>18763</v>
      </c>
      <c r="E3180">
        <v>1285.43</v>
      </c>
      <c r="F3180">
        <v>4</v>
      </c>
      <c r="G3180">
        <v>-18.5</v>
      </c>
      <c r="I3180" t="s">
        <v>33</v>
      </c>
    </row>
    <row r="3181" spans="1:9" x14ac:dyDescent="0.3">
      <c r="A3181" t="s">
        <v>18768</v>
      </c>
      <c r="B3181" t="s">
        <v>80</v>
      </c>
      <c r="C3181" t="s">
        <v>63</v>
      </c>
      <c r="D3181" t="s">
        <v>18769</v>
      </c>
      <c r="E3181">
        <v>408.57</v>
      </c>
      <c r="F3181">
        <v>2</v>
      </c>
      <c r="G3181">
        <v>-20.16</v>
      </c>
      <c r="I3181" t="s">
        <v>55</v>
      </c>
    </row>
    <row r="3182" spans="1:9" x14ac:dyDescent="0.3">
      <c r="A3182" t="s">
        <v>18774</v>
      </c>
      <c r="B3182" t="s">
        <v>30</v>
      </c>
      <c r="C3182" t="s">
        <v>63</v>
      </c>
      <c r="D3182" t="s">
        <v>18775</v>
      </c>
      <c r="E3182">
        <v>457.48</v>
      </c>
      <c r="F3182">
        <v>10</v>
      </c>
      <c r="G3182">
        <v>-52.41</v>
      </c>
      <c r="I3182" t="s">
        <v>33</v>
      </c>
    </row>
    <row r="3183" spans="1:9" x14ac:dyDescent="0.3">
      <c r="A3183" t="s">
        <v>18780</v>
      </c>
      <c r="B3183" t="s">
        <v>30</v>
      </c>
      <c r="C3183" t="s">
        <v>63</v>
      </c>
      <c r="D3183" t="s">
        <v>18781</v>
      </c>
      <c r="E3183">
        <v>1493.92</v>
      </c>
      <c r="F3183">
        <v>8</v>
      </c>
      <c r="G3183">
        <v>-7.52</v>
      </c>
      <c r="H3183">
        <v>1</v>
      </c>
      <c r="I3183" t="s">
        <v>55</v>
      </c>
    </row>
    <row r="3184" spans="1:9" x14ac:dyDescent="0.3">
      <c r="A3184" t="s">
        <v>18786</v>
      </c>
      <c r="B3184" t="s">
        <v>30</v>
      </c>
      <c r="C3184" t="s">
        <v>95</v>
      </c>
      <c r="D3184" t="s">
        <v>18787</v>
      </c>
      <c r="E3184">
        <v>4505.43</v>
      </c>
      <c r="F3184">
        <v>2</v>
      </c>
      <c r="G3184">
        <v>-55.39</v>
      </c>
      <c r="I3184" t="s">
        <v>55</v>
      </c>
    </row>
    <row r="3185" spans="1:9" x14ac:dyDescent="0.3">
      <c r="A3185" t="s">
        <v>18791</v>
      </c>
      <c r="B3185" t="s">
        <v>42</v>
      </c>
      <c r="C3185" t="s">
        <v>31</v>
      </c>
      <c r="D3185" t="s">
        <v>18792</v>
      </c>
      <c r="E3185">
        <v>2749.32</v>
      </c>
      <c r="F3185">
        <v>1</v>
      </c>
      <c r="G3185">
        <v>-68.900000000000006</v>
      </c>
      <c r="H3185">
        <v>1</v>
      </c>
      <c r="I3185" t="s">
        <v>45</v>
      </c>
    </row>
    <row r="3186" spans="1:9" x14ac:dyDescent="0.3">
      <c r="A3186" t="s">
        <v>18797</v>
      </c>
      <c r="B3186" t="s">
        <v>42</v>
      </c>
      <c r="C3186" t="s">
        <v>71</v>
      </c>
      <c r="D3186" t="s">
        <v>18798</v>
      </c>
      <c r="E3186">
        <v>900.03</v>
      </c>
      <c r="F3186">
        <v>3</v>
      </c>
      <c r="G3186">
        <v>-20.55</v>
      </c>
      <c r="I3186" t="s">
        <v>55</v>
      </c>
    </row>
    <row r="3187" spans="1:9" x14ac:dyDescent="0.3">
      <c r="A3187" t="s">
        <v>18803</v>
      </c>
      <c r="B3187" t="s">
        <v>30</v>
      </c>
      <c r="C3187" t="s">
        <v>63</v>
      </c>
      <c r="D3187" t="s">
        <v>18804</v>
      </c>
      <c r="E3187">
        <v>4645.82</v>
      </c>
      <c r="F3187">
        <v>2</v>
      </c>
      <c r="G3187">
        <v>-27.18</v>
      </c>
      <c r="H3187">
        <v>1</v>
      </c>
      <c r="I3187" t="s">
        <v>33</v>
      </c>
    </row>
    <row r="3188" spans="1:9" x14ac:dyDescent="0.3">
      <c r="A3188" t="s">
        <v>18809</v>
      </c>
      <c r="B3188" t="s">
        <v>80</v>
      </c>
      <c r="C3188" t="s">
        <v>63</v>
      </c>
      <c r="D3188" t="s">
        <v>18810</v>
      </c>
      <c r="E3188">
        <v>1297.8</v>
      </c>
      <c r="F3188">
        <v>5</v>
      </c>
      <c r="G3188">
        <v>67.02</v>
      </c>
      <c r="H3188">
        <v>1</v>
      </c>
      <c r="I3188" t="s">
        <v>33</v>
      </c>
    </row>
    <row r="3189" spans="1:9" x14ac:dyDescent="0.3">
      <c r="A3189" t="s">
        <v>18814</v>
      </c>
      <c r="B3189" t="s">
        <v>30</v>
      </c>
      <c r="C3189" t="s">
        <v>95</v>
      </c>
      <c r="D3189" t="s">
        <v>18815</v>
      </c>
      <c r="E3189">
        <v>4416.03</v>
      </c>
      <c r="F3189">
        <v>8</v>
      </c>
      <c r="G3189">
        <v>40.19</v>
      </c>
      <c r="H3189">
        <v>1</v>
      </c>
      <c r="I3189" t="s">
        <v>55</v>
      </c>
    </row>
    <row r="3190" spans="1:9" x14ac:dyDescent="0.3">
      <c r="A3190" t="s">
        <v>18820</v>
      </c>
      <c r="B3190" t="s">
        <v>30</v>
      </c>
      <c r="C3190" t="s">
        <v>43</v>
      </c>
      <c r="D3190" t="s">
        <v>18821</v>
      </c>
      <c r="E3190">
        <v>76.260000000000005</v>
      </c>
      <c r="F3190">
        <v>6</v>
      </c>
      <c r="G3190">
        <v>59.16</v>
      </c>
      <c r="I3190" t="s">
        <v>45</v>
      </c>
    </row>
    <row r="3191" spans="1:9" x14ac:dyDescent="0.3">
      <c r="A3191" t="s">
        <v>18825</v>
      </c>
      <c r="B3191" t="s">
        <v>30</v>
      </c>
      <c r="C3191" t="s">
        <v>71</v>
      </c>
      <c r="D3191" t="s">
        <v>18826</v>
      </c>
      <c r="E3191">
        <v>2385.27</v>
      </c>
      <c r="F3191">
        <v>5</v>
      </c>
      <c r="G3191">
        <v>67.63</v>
      </c>
      <c r="H3191">
        <v>1</v>
      </c>
      <c r="I3191" t="s">
        <v>55</v>
      </c>
    </row>
    <row r="3192" spans="1:9" x14ac:dyDescent="0.3">
      <c r="A3192" t="s">
        <v>18830</v>
      </c>
      <c r="B3192" t="s">
        <v>30</v>
      </c>
      <c r="C3192" t="s">
        <v>95</v>
      </c>
      <c r="D3192" t="s">
        <v>18831</v>
      </c>
      <c r="E3192">
        <v>1404.35</v>
      </c>
      <c r="F3192">
        <v>7</v>
      </c>
      <c r="G3192">
        <v>-14.47</v>
      </c>
      <c r="H3192">
        <v>1</v>
      </c>
      <c r="I3192" t="s">
        <v>55</v>
      </c>
    </row>
    <row r="3193" spans="1:9" x14ac:dyDescent="0.3">
      <c r="A3193" t="s">
        <v>18836</v>
      </c>
      <c r="B3193" t="s">
        <v>30</v>
      </c>
      <c r="C3193" t="s">
        <v>63</v>
      </c>
      <c r="D3193" t="s">
        <v>18837</v>
      </c>
      <c r="E3193">
        <v>2298.7600000000002</v>
      </c>
      <c r="F3193">
        <v>10</v>
      </c>
      <c r="G3193">
        <v>-10.07</v>
      </c>
      <c r="H3193">
        <v>1</v>
      </c>
      <c r="I3193" t="s">
        <v>33</v>
      </c>
    </row>
    <row r="3194" spans="1:9" x14ac:dyDescent="0.3">
      <c r="A3194" t="s">
        <v>18841</v>
      </c>
      <c r="B3194" t="s">
        <v>30</v>
      </c>
      <c r="C3194" t="s">
        <v>95</v>
      </c>
      <c r="D3194" t="s">
        <v>18842</v>
      </c>
      <c r="E3194">
        <v>1211.55</v>
      </c>
      <c r="F3194">
        <v>7</v>
      </c>
      <c r="G3194">
        <v>-44.59</v>
      </c>
      <c r="H3194">
        <v>1</v>
      </c>
      <c r="I3194" t="s">
        <v>33</v>
      </c>
    </row>
    <row r="3195" spans="1:9" x14ac:dyDescent="0.3">
      <c r="A3195" t="s">
        <v>18847</v>
      </c>
      <c r="B3195" t="s">
        <v>30</v>
      </c>
      <c r="C3195" t="s">
        <v>31</v>
      </c>
      <c r="D3195" t="s">
        <v>18848</v>
      </c>
      <c r="E3195">
        <v>565.45000000000005</v>
      </c>
      <c r="F3195">
        <v>10</v>
      </c>
      <c r="G3195">
        <v>47.32</v>
      </c>
      <c r="H3195">
        <v>1</v>
      </c>
      <c r="I3195" t="s">
        <v>33</v>
      </c>
    </row>
    <row r="3196" spans="1:9" x14ac:dyDescent="0.3">
      <c r="A3196" t="s">
        <v>18852</v>
      </c>
      <c r="B3196" t="s">
        <v>42</v>
      </c>
      <c r="C3196" t="s">
        <v>63</v>
      </c>
      <c r="D3196" t="s">
        <v>18853</v>
      </c>
      <c r="E3196">
        <v>3938.78</v>
      </c>
      <c r="F3196">
        <v>9</v>
      </c>
      <c r="G3196">
        <v>-33.74</v>
      </c>
      <c r="H3196">
        <v>1</v>
      </c>
      <c r="I3196" t="s">
        <v>33</v>
      </c>
    </row>
    <row r="3197" spans="1:9" x14ac:dyDescent="0.3">
      <c r="A3197" t="s">
        <v>18858</v>
      </c>
      <c r="B3197" t="s">
        <v>80</v>
      </c>
      <c r="C3197" t="s">
        <v>71</v>
      </c>
      <c r="D3197" t="s">
        <v>18859</v>
      </c>
      <c r="E3197">
        <v>984.53</v>
      </c>
      <c r="F3197">
        <v>3</v>
      </c>
      <c r="G3197">
        <v>-20.8</v>
      </c>
      <c r="H3197">
        <v>1</v>
      </c>
      <c r="I3197" t="s">
        <v>33</v>
      </c>
    </row>
    <row r="3198" spans="1:9" x14ac:dyDescent="0.3">
      <c r="A3198" t="s">
        <v>18864</v>
      </c>
      <c r="B3198" t="s">
        <v>30</v>
      </c>
      <c r="C3198" t="s">
        <v>95</v>
      </c>
      <c r="D3198" t="s">
        <v>18865</v>
      </c>
      <c r="E3198">
        <v>3318.06</v>
      </c>
      <c r="F3198">
        <v>8</v>
      </c>
      <c r="G3198">
        <v>63.7</v>
      </c>
      <c r="H3198">
        <v>1</v>
      </c>
      <c r="I3198" t="s">
        <v>45</v>
      </c>
    </row>
    <row r="3199" spans="1:9" x14ac:dyDescent="0.3">
      <c r="A3199" t="s">
        <v>18870</v>
      </c>
      <c r="B3199" t="s">
        <v>80</v>
      </c>
      <c r="C3199" t="s">
        <v>63</v>
      </c>
      <c r="D3199" t="s">
        <v>18871</v>
      </c>
      <c r="E3199">
        <v>1734.05</v>
      </c>
      <c r="F3199">
        <v>7</v>
      </c>
      <c r="G3199">
        <v>68.86</v>
      </c>
      <c r="I3199" t="s">
        <v>45</v>
      </c>
    </row>
    <row r="3200" spans="1:9" x14ac:dyDescent="0.3">
      <c r="A3200" t="s">
        <v>18875</v>
      </c>
      <c r="B3200" t="s">
        <v>42</v>
      </c>
      <c r="C3200" t="s">
        <v>71</v>
      </c>
      <c r="D3200" t="s">
        <v>18876</v>
      </c>
      <c r="E3200">
        <v>4925.78</v>
      </c>
      <c r="F3200">
        <v>9</v>
      </c>
      <c r="G3200">
        <v>69.97</v>
      </c>
      <c r="I3200" t="s">
        <v>33</v>
      </c>
    </row>
    <row r="3201" spans="1:9" x14ac:dyDescent="0.3">
      <c r="A3201" t="s">
        <v>18881</v>
      </c>
      <c r="B3201" t="s">
        <v>80</v>
      </c>
      <c r="C3201" t="s">
        <v>63</v>
      </c>
      <c r="D3201" t="s">
        <v>18882</v>
      </c>
      <c r="E3201">
        <v>4251.79</v>
      </c>
      <c r="F3201">
        <v>9</v>
      </c>
      <c r="G3201">
        <v>12.69</v>
      </c>
      <c r="H3201">
        <v>1</v>
      </c>
      <c r="I3201" t="s">
        <v>33</v>
      </c>
    </row>
    <row r="3202" spans="1:9" x14ac:dyDescent="0.3">
      <c r="A3202" t="s">
        <v>18887</v>
      </c>
      <c r="B3202" t="s">
        <v>42</v>
      </c>
      <c r="C3202" t="s">
        <v>31</v>
      </c>
      <c r="D3202" t="s">
        <v>18888</v>
      </c>
      <c r="E3202">
        <v>1592.12</v>
      </c>
      <c r="F3202">
        <v>9</v>
      </c>
      <c r="G3202">
        <v>62.75</v>
      </c>
      <c r="I3202" t="s">
        <v>45</v>
      </c>
    </row>
    <row r="3203" spans="1:9" x14ac:dyDescent="0.3">
      <c r="A3203" t="s">
        <v>18893</v>
      </c>
      <c r="B3203" t="s">
        <v>42</v>
      </c>
      <c r="C3203" t="s">
        <v>43</v>
      </c>
      <c r="D3203" t="s">
        <v>18894</v>
      </c>
      <c r="E3203">
        <v>4842.59</v>
      </c>
      <c r="F3203">
        <v>4</v>
      </c>
      <c r="G3203">
        <v>81.95</v>
      </c>
      <c r="I3203" t="s">
        <v>45</v>
      </c>
    </row>
    <row r="3204" spans="1:9" x14ac:dyDescent="0.3">
      <c r="A3204" t="s">
        <v>18899</v>
      </c>
      <c r="B3204" t="s">
        <v>30</v>
      </c>
      <c r="C3204" t="s">
        <v>95</v>
      </c>
      <c r="D3204" t="s">
        <v>18900</v>
      </c>
      <c r="E3204">
        <v>993.1</v>
      </c>
      <c r="F3204">
        <v>4</v>
      </c>
      <c r="G3204">
        <v>-60.08</v>
      </c>
      <c r="I3204" t="s">
        <v>33</v>
      </c>
    </row>
    <row r="3205" spans="1:9" x14ac:dyDescent="0.3">
      <c r="A3205" t="s">
        <v>18905</v>
      </c>
      <c r="B3205" t="s">
        <v>42</v>
      </c>
      <c r="C3205" t="s">
        <v>71</v>
      </c>
      <c r="D3205" t="s">
        <v>18906</v>
      </c>
      <c r="E3205">
        <v>3869.19</v>
      </c>
      <c r="F3205">
        <v>2</v>
      </c>
      <c r="G3205">
        <v>-76.66</v>
      </c>
      <c r="I3205" t="s">
        <v>45</v>
      </c>
    </row>
    <row r="3206" spans="1:9" x14ac:dyDescent="0.3">
      <c r="A3206" t="s">
        <v>18911</v>
      </c>
      <c r="B3206" t="s">
        <v>80</v>
      </c>
      <c r="C3206" t="s">
        <v>95</v>
      </c>
      <c r="D3206" t="s">
        <v>18912</v>
      </c>
      <c r="E3206">
        <v>449</v>
      </c>
      <c r="F3206">
        <v>9</v>
      </c>
      <c r="G3206">
        <v>9.18</v>
      </c>
      <c r="I3206" t="s">
        <v>55</v>
      </c>
    </row>
    <row r="3207" spans="1:9" x14ac:dyDescent="0.3">
      <c r="A3207" t="s">
        <v>18917</v>
      </c>
      <c r="B3207" t="s">
        <v>30</v>
      </c>
      <c r="C3207" t="s">
        <v>71</v>
      </c>
      <c r="D3207" t="s">
        <v>18918</v>
      </c>
      <c r="E3207">
        <v>4833.2299999999996</v>
      </c>
      <c r="F3207">
        <v>5</v>
      </c>
      <c r="G3207">
        <v>-72.62</v>
      </c>
      <c r="I3207" t="s">
        <v>45</v>
      </c>
    </row>
    <row r="3208" spans="1:9" x14ac:dyDescent="0.3">
      <c r="A3208" t="s">
        <v>18923</v>
      </c>
      <c r="B3208" t="s">
        <v>80</v>
      </c>
      <c r="C3208" t="s">
        <v>43</v>
      </c>
      <c r="D3208" t="s">
        <v>18924</v>
      </c>
      <c r="E3208">
        <v>3553.44</v>
      </c>
      <c r="F3208">
        <v>4</v>
      </c>
      <c r="G3208">
        <v>-20.329999999999998</v>
      </c>
      <c r="H3208">
        <v>1</v>
      </c>
      <c r="I3208" t="s">
        <v>45</v>
      </c>
    </row>
    <row r="3209" spans="1:9" x14ac:dyDescent="0.3">
      <c r="A3209" t="s">
        <v>18929</v>
      </c>
      <c r="B3209" t="s">
        <v>80</v>
      </c>
      <c r="C3209" t="s">
        <v>63</v>
      </c>
      <c r="D3209" t="s">
        <v>18930</v>
      </c>
      <c r="E3209">
        <v>1699.08</v>
      </c>
      <c r="F3209">
        <v>6</v>
      </c>
      <c r="G3209">
        <v>14.34</v>
      </c>
      <c r="H3209">
        <v>1</v>
      </c>
      <c r="I3209" t="s">
        <v>55</v>
      </c>
    </row>
    <row r="3210" spans="1:9" x14ac:dyDescent="0.3">
      <c r="A3210" t="s">
        <v>18935</v>
      </c>
      <c r="B3210" t="s">
        <v>80</v>
      </c>
      <c r="C3210" t="s">
        <v>31</v>
      </c>
      <c r="D3210" t="s">
        <v>18936</v>
      </c>
      <c r="E3210">
        <v>415.55</v>
      </c>
      <c r="F3210">
        <v>8</v>
      </c>
      <c r="G3210">
        <v>-80.97</v>
      </c>
      <c r="H3210">
        <v>1</v>
      </c>
      <c r="I3210" t="s">
        <v>45</v>
      </c>
    </row>
    <row r="3211" spans="1:9" x14ac:dyDescent="0.3">
      <c r="A3211" t="s">
        <v>18941</v>
      </c>
      <c r="B3211" t="s">
        <v>42</v>
      </c>
      <c r="C3211" t="s">
        <v>63</v>
      </c>
      <c r="D3211" t="s">
        <v>18942</v>
      </c>
      <c r="E3211">
        <v>382.39</v>
      </c>
      <c r="F3211">
        <v>3</v>
      </c>
      <c r="G3211">
        <v>-52.9</v>
      </c>
      <c r="I3211" t="s">
        <v>33</v>
      </c>
    </row>
    <row r="3212" spans="1:9" x14ac:dyDescent="0.3">
      <c r="A3212" t="s">
        <v>18947</v>
      </c>
      <c r="B3212" t="s">
        <v>30</v>
      </c>
      <c r="C3212" t="s">
        <v>31</v>
      </c>
      <c r="D3212" t="s">
        <v>18948</v>
      </c>
      <c r="E3212">
        <v>230.8</v>
      </c>
      <c r="F3212">
        <v>6</v>
      </c>
      <c r="G3212">
        <v>93.01</v>
      </c>
      <c r="H3212">
        <v>1</v>
      </c>
      <c r="I3212" t="s">
        <v>55</v>
      </c>
    </row>
    <row r="3213" spans="1:9" x14ac:dyDescent="0.3">
      <c r="A3213" t="s">
        <v>18953</v>
      </c>
      <c r="B3213" t="s">
        <v>42</v>
      </c>
      <c r="C3213" t="s">
        <v>31</v>
      </c>
      <c r="D3213" t="s">
        <v>18954</v>
      </c>
      <c r="E3213">
        <v>424.24</v>
      </c>
      <c r="F3213">
        <v>5</v>
      </c>
      <c r="G3213">
        <v>-53.63</v>
      </c>
      <c r="H3213">
        <v>1</v>
      </c>
      <c r="I3213" t="s">
        <v>33</v>
      </c>
    </row>
    <row r="3214" spans="1:9" x14ac:dyDescent="0.3">
      <c r="A3214" t="s">
        <v>18958</v>
      </c>
      <c r="B3214" t="s">
        <v>30</v>
      </c>
      <c r="C3214" t="s">
        <v>63</v>
      </c>
      <c r="D3214" t="s">
        <v>18959</v>
      </c>
      <c r="E3214">
        <v>1448.28</v>
      </c>
      <c r="F3214">
        <v>1</v>
      </c>
      <c r="G3214">
        <v>79.760000000000005</v>
      </c>
      <c r="I3214" t="s">
        <v>33</v>
      </c>
    </row>
    <row r="3215" spans="1:9" x14ac:dyDescent="0.3">
      <c r="A3215" t="s">
        <v>18964</v>
      </c>
      <c r="B3215" t="s">
        <v>42</v>
      </c>
      <c r="C3215" t="s">
        <v>31</v>
      </c>
      <c r="D3215" t="s">
        <v>18965</v>
      </c>
      <c r="E3215">
        <v>3050.65</v>
      </c>
      <c r="F3215">
        <v>1</v>
      </c>
      <c r="G3215">
        <v>-26.62</v>
      </c>
      <c r="I3215" t="s">
        <v>45</v>
      </c>
    </row>
    <row r="3216" spans="1:9" x14ac:dyDescent="0.3">
      <c r="A3216" t="s">
        <v>18970</v>
      </c>
      <c r="B3216" t="s">
        <v>80</v>
      </c>
      <c r="C3216" t="s">
        <v>43</v>
      </c>
      <c r="D3216" t="s">
        <v>18971</v>
      </c>
      <c r="E3216">
        <v>4517.84</v>
      </c>
      <c r="F3216">
        <v>10</v>
      </c>
      <c r="G3216">
        <v>-93.5</v>
      </c>
      <c r="H3216">
        <v>1</v>
      </c>
      <c r="I3216" t="s">
        <v>33</v>
      </c>
    </row>
    <row r="3217" spans="1:9" x14ac:dyDescent="0.3">
      <c r="A3217" t="s">
        <v>18976</v>
      </c>
      <c r="B3217" t="s">
        <v>30</v>
      </c>
      <c r="C3217" t="s">
        <v>71</v>
      </c>
      <c r="D3217" t="s">
        <v>18977</v>
      </c>
      <c r="E3217">
        <v>2246.81</v>
      </c>
      <c r="F3217">
        <v>6</v>
      </c>
      <c r="G3217">
        <v>90.74</v>
      </c>
      <c r="H3217">
        <v>1</v>
      </c>
      <c r="I3217" t="s">
        <v>55</v>
      </c>
    </row>
    <row r="3218" spans="1:9" x14ac:dyDescent="0.3">
      <c r="A3218" t="s">
        <v>18981</v>
      </c>
      <c r="B3218" t="s">
        <v>30</v>
      </c>
      <c r="C3218" t="s">
        <v>31</v>
      </c>
      <c r="D3218" t="s">
        <v>18982</v>
      </c>
      <c r="E3218">
        <v>2568.14</v>
      </c>
      <c r="F3218">
        <v>8</v>
      </c>
      <c r="G3218">
        <v>-24.43</v>
      </c>
      <c r="I3218" t="s">
        <v>55</v>
      </c>
    </row>
    <row r="3219" spans="1:9" x14ac:dyDescent="0.3">
      <c r="A3219" t="s">
        <v>18987</v>
      </c>
      <c r="B3219" t="s">
        <v>80</v>
      </c>
      <c r="C3219" t="s">
        <v>43</v>
      </c>
      <c r="D3219" t="s">
        <v>18988</v>
      </c>
      <c r="E3219">
        <v>4069.1</v>
      </c>
      <c r="F3219">
        <v>4</v>
      </c>
      <c r="G3219">
        <v>66.42</v>
      </c>
      <c r="I3219" t="s">
        <v>33</v>
      </c>
    </row>
    <row r="3220" spans="1:9" x14ac:dyDescent="0.3">
      <c r="A3220" t="s">
        <v>18993</v>
      </c>
      <c r="B3220" t="s">
        <v>30</v>
      </c>
      <c r="C3220" t="s">
        <v>71</v>
      </c>
      <c r="D3220" t="s">
        <v>18994</v>
      </c>
      <c r="E3220">
        <v>1131.3699999999999</v>
      </c>
      <c r="F3220">
        <v>5</v>
      </c>
      <c r="G3220">
        <v>-49.77</v>
      </c>
      <c r="I3220" t="s">
        <v>55</v>
      </c>
    </row>
    <row r="3221" spans="1:9" x14ac:dyDescent="0.3">
      <c r="A3221" t="s">
        <v>18999</v>
      </c>
      <c r="B3221" t="s">
        <v>42</v>
      </c>
      <c r="C3221" t="s">
        <v>63</v>
      </c>
      <c r="D3221" t="s">
        <v>19000</v>
      </c>
      <c r="E3221">
        <v>2409.9499999999998</v>
      </c>
      <c r="F3221">
        <v>10</v>
      </c>
      <c r="G3221">
        <v>23.23</v>
      </c>
      <c r="H3221">
        <v>1</v>
      </c>
      <c r="I3221" t="s">
        <v>45</v>
      </c>
    </row>
    <row r="3222" spans="1:9" x14ac:dyDescent="0.3">
      <c r="A3222" t="s">
        <v>19005</v>
      </c>
      <c r="B3222" t="s">
        <v>30</v>
      </c>
      <c r="C3222" t="s">
        <v>43</v>
      </c>
      <c r="D3222" t="s">
        <v>19006</v>
      </c>
      <c r="E3222">
        <v>4194.7</v>
      </c>
      <c r="F3222">
        <v>9</v>
      </c>
      <c r="G3222">
        <v>-12.09</v>
      </c>
      <c r="I3222" t="s">
        <v>33</v>
      </c>
    </row>
    <row r="3223" spans="1:9" x14ac:dyDescent="0.3">
      <c r="A3223" t="s">
        <v>19011</v>
      </c>
      <c r="B3223" t="s">
        <v>80</v>
      </c>
      <c r="C3223" t="s">
        <v>31</v>
      </c>
      <c r="D3223" t="s">
        <v>19012</v>
      </c>
      <c r="E3223">
        <v>1818.77</v>
      </c>
      <c r="F3223">
        <v>2</v>
      </c>
      <c r="G3223">
        <v>30.75</v>
      </c>
      <c r="H3223">
        <v>1</v>
      </c>
      <c r="I3223" t="s">
        <v>55</v>
      </c>
    </row>
    <row r="3224" spans="1:9" x14ac:dyDescent="0.3">
      <c r="A3224" t="s">
        <v>19017</v>
      </c>
      <c r="B3224" t="s">
        <v>42</v>
      </c>
      <c r="C3224" t="s">
        <v>31</v>
      </c>
      <c r="D3224" t="s">
        <v>19018</v>
      </c>
      <c r="E3224">
        <v>3031.18</v>
      </c>
      <c r="F3224">
        <v>10</v>
      </c>
      <c r="G3224">
        <v>35.58</v>
      </c>
      <c r="H3224">
        <v>1</v>
      </c>
      <c r="I3224" t="s">
        <v>45</v>
      </c>
    </row>
    <row r="3225" spans="1:9" x14ac:dyDescent="0.3">
      <c r="A3225" t="s">
        <v>19023</v>
      </c>
      <c r="B3225" t="s">
        <v>80</v>
      </c>
      <c r="C3225" t="s">
        <v>71</v>
      </c>
      <c r="D3225" t="s">
        <v>19024</v>
      </c>
      <c r="E3225">
        <v>2215.31</v>
      </c>
      <c r="F3225">
        <v>10</v>
      </c>
      <c r="G3225">
        <v>63.75</v>
      </c>
      <c r="H3225">
        <v>1</v>
      </c>
      <c r="I3225" t="s">
        <v>55</v>
      </c>
    </row>
    <row r="3226" spans="1:9" x14ac:dyDescent="0.3">
      <c r="A3226" t="s">
        <v>19029</v>
      </c>
      <c r="B3226" t="s">
        <v>30</v>
      </c>
      <c r="C3226" t="s">
        <v>95</v>
      </c>
      <c r="D3226" t="s">
        <v>19030</v>
      </c>
      <c r="E3226">
        <v>1730.35</v>
      </c>
      <c r="F3226">
        <v>5</v>
      </c>
      <c r="G3226">
        <v>80.040000000000006</v>
      </c>
      <c r="I3226" t="s">
        <v>45</v>
      </c>
    </row>
    <row r="3227" spans="1:9" x14ac:dyDescent="0.3">
      <c r="A3227" t="s">
        <v>19035</v>
      </c>
      <c r="B3227" t="s">
        <v>42</v>
      </c>
      <c r="C3227" t="s">
        <v>63</v>
      </c>
      <c r="D3227" t="s">
        <v>19036</v>
      </c>
      <c r="E3227">
        <v>2925.03</v>
      </c>
      <c r="F3227">
        <v>8</v>
      </c>
      <c r="G3227">
        <v>6.2</v>
      </c>
      <c r="I3227" t="s">
        <v>55</v>
      </c>
    </row>
    <row r="3228" spans="1:9" x14ac:dyDescent="0.3">
      <c r="A3228" t="s">
        <v>19041</v>
      </c>
      <c r="B3228" t="s">
        <v>80</v>
      </c>
      <c r="C3228" t="s">
        <v>71</v>
      </c>
      <c r="D3228" t="s">
        <v>19042</v>
      </c>
      <c r="E3228">
        <v>2867.81</v>
      </c>
      <c r="F3228">
        <v>8</v>
      </c>
      <c r="G3228">
        <v>-29.58</v>
      </c>
      <c r="I3228" t="s">
        <v>55</v>
      </c>
    </row>
    <row r="3229" spans="1:9" x14ac:dyDescent="0.3">
      <c r="A3229" t="s">
        <v>19047</v>
      </c>
      <c r="B3229" t="s">
        <v>42</v>
      </c>
      <c r="C3229" t="s">
        <v>71</v>
      </c>
      <c r="D3229" t="s">
        <v>19048</v>
      </c>
      <c r="E3229">
        <v>3464.19</v>
      </c>
      <c r="F3229">
        <v>2</v>
      </c>
      <c r="G3229">
        <v>10.41</v>
      </c>
      <c r="H3229">
        <v>1</v>
      </c>
      <c r="I3229" t="s">
        <v>55</v>
      </c>
    </row>
    <row r="3230" spans="1:9" x14ac:dyDescent="0.3">
      <c r="A3230" t="s">
        <v>19053</v>
      </c>
      <c r="B3230" t="s">
        <v>42</v>
      </c>
      <c r="C3230" t="s">
        <v>63</v>
      </c>
      <c r="D3230" t="s">
        <v>19054</v>
      </c>
      <c r="E3230">
        <v>2670.08</v>
      </c>
      <c r="F3230">
        <v>3</v>
      </c>
      <c r="G3230">
        <v>-37.229999999999997</v>
      </c>
      <c r="I3230" t="s">
        <v>55</v>
      </c>
    </row>
    <row r="3231" spans="1:9" x14ac:dyDescent="0.3">
      <c r="A3231" t="s">
        <v>19059</v>
      </c>
      <c r="B3231" t="s">
        <v>30</v>
      </c>
      <c r="C3231" t="s">
        <v>63</v>
      </c>
      <c r="D3231" t="s">
        <v>19060</v>
      </c>
      <c r="E3231">
        <v>2326.66</v>
      </c>
      <c r="F3231">
        <v>6</v>
      </c>
      <c r="G3231">
        <v>-80.86</v>
      </c>
      <c r="I3231" t="s">
        <v>33</v>
      </c>
    </row>
    <row r="3232" spans="1:9" x14ac:dyDescent="0.3">
      <c r="A3232" t="s">
        <v>19065</v>
      </c>
      <c r="B3232" t="s">
        <v>80</v>
      </c>
      <c r="C3232" t="s">
        <v>63</v>
      </c>
      <c r="D3232" t="s">
        <v>19066</v>
      </c>
      <c r="E3232">
        <v>4428.79</v>
      </c>
      <c r="F3232">
        <v>9</v>
      </c>
      <c r="G3232">
        <v>-63</v>
      </c>
      <c r="I3232" t="s">
        <v>55</v>
      </c>
    </row>
    <row r="3233" spans="1:9" x14ac:dyDescent="0.3">
      <c r="A3233" t="s">
        <v>19071</v>
      </c>
      <c r="B3233" t="s">
        <v>80</v>
      </c>
      <c r="C3233" t="s">
        <v>71</v>
      </c>
      <c r="D3233" t="s">
        <v>19072</v>
      </c>
      <c r="E3233">
        <v>369.24</v>
      </c>
      <c r="F3233">
        <v>6</v>
      </c>
      <c r="G3233">
        <v>-37.9</v>
      </c>
      <c r="I3233" t="s">
        <v>45</v>
      </c>
    </row>
    <row r="3234" spans="1:9" x14ac:dyDescent="0.3">
      <c r="A3234" t="s">
        <v>19077</v>
      </c>
      <c r="B3234" t="s">
        <v>80</v>
      </c>
      <c r="C3234" t="s">
        <v>43</v>
      </c>
      <c r="D3234" t="s">
        <v>19078</v>
      </c>
      <c r="E3234">
        <v>4928.45</v>
      </c>
      <c r="F3234">
        <v>7</v>
      </c>
      <c r="G3234">
        <v>-52.22</v>
      </c>
      <c r="I3234" t="s">
        <v>45</v>
      </c>
    </row>
    <row r="3235" spans="1:9" x14ac:dyDescent="0.3">
      <c r="A3235" t="s">
        <v>19083</v>
      </c>
      <c r="B3235" t="s">
        <v>80</v>
      </c>
      <c r="C3235" t="s">
        <v>31</v>
      </c>
      <c r="D3235" t="s">
        <v>19084</v>
      </c>
      <c r="E3235">
        <v>2715.07</v>
      </c>
      <c r="F3235">
        <v>10</v>
      </c>
      <c r="G3235">
        <v>-1.79</v>
      </c>
      <c r="H3235">
        <v>1</v>
      </c>
      <c r="I3235" t="s">
        <v>55</v>
      </c>
    </row>
    <row r="3236" spans="1:9" x14ac:dyDescent="0.3">
      <c r="A3236" t="s">
        <v>19088</v>
      </c>
      <c r="B3236" t="s">
        <v>30</v>
      </c>
      <c r="C3236" t="s">
        <v>95</v>
      </c>
      <c r="D3236" t="s">
        <v>19089</v>
      </c>
      <c r="E3236">
        <v>4147.16</v>
      </c>
      <c r="F3236">
        <v>2</v>
      </c>
      <c r="G3236">
        <v>-8.1300000000000008</v>
      </c>
      <c r="H3236">
        <v>1</v>
      </c>
      <c r="I3236" t="s">
        <v>55</v>
      </c>
    </row>
    <row r="3237" spans="1:9" x14ac:dyDescent="0.3">
      <c r="A3237" t="s">
        <v>19094</v>
      </c>
      <c r="B3237" t="s">
        <v>30</v>
      </c>
      <c r="C3237" t="s">
        <v>43</v>
      </c>
      <c r="D3237" t="s">
        <v>19095</v>
      </c>
      <c r="E3237">
        <v>440.48</v>
      </c>
      <c r="F3237">
        <v>3</v>
      </c>
      <c r="G3237">
        <v>75.739999999999995</v>
      </c>
      <c r="I3237" t="s">
        <v>55</v>
      </c>
    </row>
    <row r="3238" spans="1:9" x14ac:dyDescent="0.3">
      <c r="A3238" t="s">
        <v>19100</v>
      </c>
      <c r="B3238" t="s">
        <v>30</v>
      </c>
      <c r="C3238" t="s">
        <v>43</v>
      </c>
      <c r="D3238" t="s">
        <v>19101</v>
      </c>
      <c r="E3238">
        <v>592.61</v>
      </c>
      <c r="F3238">
        <v>10</v>
      </c>
      <c r="G3238">
        <v>84.88</v>
      </c>
      <c r="H3238">
        <v>1</v>
      </c>
      <c r="I3238" t="s">
        <v>55</v>
      </c>
    </row>
    <row r="3239" spans="1:9" x14ac:dyDescent="0.3">
      <c r="A3239" t="s">
        <v>19106</v>
      </c>
      <c r="B3239" t="s">
        <v>30</v>
      </c>
      <c r="C3239" t="s">
        <v>43</v>
      </c>
      <c r="D3239" t="s">
        <v>19107</v>
      </c>
      <c r="E3239">
        <v>4158.79</v>
      </c>
      <c r="F3239">
        <v>1</v>
      </c>
      <c r="G3239">
        <v>77.7</v>
      </c>
      <c r="H3239">
        <v>1</v>
      </c>
      <c r="I3239" t="s">
        <v>33</v>
      </c>
    </row>
    <row r="3240" spans="1:9" x14ac:dyDescent="0.3">
      <c r="A3240" t="s">
        <v>19112</v>
      </c>
      <c r="B3240" t="s">
        <v>80</v>
      </c>
      <c r="C3240" t="s">
        <v>95</v>
      </c>
      <c r="D3240" t="s">
        <v>19113</v>
      </c>
      <c r="E3240">
        <v>3927.7</v>
      </c>
      <c r="F3240">
        <v>4</v>
      </c>
      <c r="G3240">
        <v>60.13</v>
      </c>
      <c r="H3240">
        <v>1</v>
      </c>
      <c r="I3240" t="s">
        <v>33</v>
      </c>
    </row>
    <row r="3241" spans="1:9" x14ac:dyDescent="0.3">
      <c r="A3241" t="s">
        <v>19118</v>
      </c>
      <c r="B3241" t="s">
        <v>42</v>
      </c>
      <c r="C3241" t="s">
        <v>31</v>
      </c>
      <c r="D3241" t="s">
        <v>19119</v>
      </c>
      <c r="E3241">
        <v>1617.29</v>
      </c>
      <c r="F3241">
        <v>2</v>
      </c>
      <c r="G3241">
        <v>59.56</v>
      </c>
      <c r="H3241">
        <v>1</v>
      </c>
      <c r="I3241" t="s">
        <v>33</v>
      </c>
    </row>
    <row r="3242" spans="1:9" x14ac:dyDescent="0.3">
      <c r="A3242" t="s">
        <v>19124</v>
      </c>
      <c r="B3242" t="s">
        <v>30</v>
      </c>
      <c r="C3242" t="s">
        <v>71</v>
      </c>
      <c r="D3242" t="s">
        <v>19125</v>
      </c>
      <c r="E3242">
        <v>4180.5</v>
      </c>
      <c r="F3242">
        <v>6</v>
      </c>
      <c r="G3242">
        <v>-53.14</v>
      </c>
      <c r="I3242" t="s">
        <v>33</v>
      </c>
    </row>
    <row r="3243" spans="1:9" x14ac:dyDescent="0.3">
      <c r="A3243" t="s">
        <v>19130</v>
      </c>
      <c r="B3243" t="s">
        <v>30</v>
      </c>
      <c r="C3243" t="s">
        <v>63</v>
      </c>
      <c r="D3243" t="s">
        <v>19131</v>
      </c>
      <c r="E3243">
        <v>1752.3</v>
      </c>
      <c r="F3243">
        <v>4</v>
      </c>
      <c r="G3243">
        <v>-60.9</v>
      </c>
      <c r="H3243">
        <v>1</v>
      </c>
      <c r="I3243" t="s">
        <v>45</v>
      </c>
    </row>
    <row r="3244" spans="1:9" x14ac:dyDescent="0.3">
      <c r="A3244" t="s">
        <v>19136</v>
      </c>
      <c r="B3244" t="s">
        <v>42</v>
      </c>
      <c r="C3244" t="s">
        <v>63</v>
      </c>
      <c r="D3244" t="s">
        <v>19137</v>
      </c>
      <c r="E3244">
        <v>2566.48</v>
      </c>
      <c r="F3244">
        <v>3</v>
      </c>
      <c r="G3244">
        <v>94.63</v>
      </c>
      <c r="I3244" t="s">
        <v>55</v>
      </c>
    </row>
    <row r="3245" spans="1:9" x14ac:dyDescent="0.3">
      <c r="A3245" t="s">
        <v>19141</v>
      </c>
      <c r="B3245" t="s">
        <v>30</v>
      </c>
      <c r="C3245" t="s">
        <v>71</v>
      </c>
      <c r="D3245" t="s">
        <v>19142</v>
      </c>
      <c r="E3245">
        <v>369.18</v>
      </c>
      <c r="F3245">
        <v>3</v>
      </c>
      <c r="G3245">
        <v>21.07</v>
      </c>
      <c r="H3245">
        <v>1</v>
      </c>
      <c r="I3245" t="s">
        <v>45</v>
      </c>
    </row>
    <row r="3246" spans="1:9" x14ac:dyDescent="0.3">
      <c r="A3246" t="s">
        <v>19147</v>
      </c>
      <c r="B3246" t="s">
        <v>80</v>
      </c>
      <c r="C3246" t="s">
        <v>43</v>
      </c>
      <c r="D3246" t="s">
        <v>19148</v>
      </c>
      <c r="E3246">
        <v>4176.22</v>
      </c>
      <c r="F3246">
        <v>5</v>
      </c>
      <c r="G3246">
        <v>32.19</v>
      </c>
      <c r="H3246">
        <v>1</v>
      </c>
      <c r="I3246" t="s">
        <v>55</v>
      </c>
    </row>
    <row r="3247" spans="1:9" x14ac:dyDescent="0.3">
      <c r="A3247" t="s">
        <v>19153</v>
      </c>
      <c r="B3247" t="s">
        <v>30</v>
      </c>
      <c r="C3247" t="s">
        <v>31</v>
      </c>
      <c r="D3247" t="s">
        <v>19154</v>
      </c>
      <c r="E3247">
        <v>1188.49</v>
      </c>
      <c r="F3247">
        <v>8</v>
      </c>
      <c r="G3247">
        <v>-61.89</v>
      </c>
      <c r="H3247">
        <v>1</v>
      </c>
      <c r="I3247" t="s">
        <v>45</v>
      </c>
    </row>
    <row r="3248" spans="1:9" x14ac:dyDescent="0.3">
      <c r="A3248" t="s">
        <v>19158</v>
      </c>
      <c r="B3248" t="s">
        <v>80</v>
      </c>
      <c r="C3248" t="s">
        <v>43</v>
      </c>
      <c r="D3248" t="s">
        <v>19159</v>
      </c>
      <c r="E3248">
        <v>3539.83</v>
      </c>
      <c r="F3248">
        <v>5</v>
      </c>
      <c r="G3248">
        <v>38.96</v>
      </c>
      <c r="I3248" t="s">
        <v>55</v>
      </c>
    </row>
    <row r="3249" spans="1:9" x14ac:dyDescent="0.3">
      <c r="A3249" t="s">
        <v>19164</v>
      </c>
      <c r="B3249" t="s">
        <v>30</v>
      </c>
      <c r="C3249" t="s">
        <v>63</v>
      </c>
      <c r="D3249" t="s">
        <v>19165</v>
      </c>
      <c r="E3249">
        <v>4645.4399999999996</v>
      </c>
      <c r="F3249">
        <v>7</v>
      </c>
      <c r="G3249">
        <v>75.05</v>
      </c>
      <c r="I3249" t="s">
        <v>45</v>
      </c>
    </row>
    <row r="3250" spans="1:9" x14ac:dyDescent="0.3">
      <c r="A3250" t="s">
        <v>19170</v>
      </c>
      <c r="B3250" t="s">
        <v>80</v>
      </c>
      <c r="C3250" t="s">
        <v>71</v>
      </c>
      <c r="D3250" t="s">
        <v>19171</v>
      </c>
      <c r="E3250">
        <v>4768.3900000000003</v>
      </c>
      <c r="F3250">
        <v>5</v>
      </c>
      <c r="G3250">
        <v>-39.35</v>
      </c>
      <c r="I3250" t="s">
        <v>33</v>
      </c>
    </row>
    <row r="3251" spans="1:9" x14ac:dyDescent="0.3">
      <c r="A3251" t="s">
        <v>19175</v>
      </c>
      <c r="B3251" t="s">
        <v>80</v>
      </c>
      <c r="C3251" t="s">
        <v>71</v>
      </c>
      <c r="D3251" t="s">
        <v>19176</v>
      </c>
      <c r="E3251">
        <v>4240.21</v>
      </c>
      <c r="F3251">
        <v>6</v>
      </c>
      <c r="G3251">
        <v>-34.299999999999997</v>
      </c>
      <c r="H3251">
        <v>1</v>
      </c>
      <c r="I3251" t="s">
        <v>45</v>
      </c>
    </row>
    <row r="3252" spans="1:9" x14ac:dyDescent="0.3">
      <c r="A3252" t="s">
        <v>19181</v>
      </c>
      <c r="B3252" t="s">
        <v>80</v>
      </c>
      <c r="C3252" t="s">
        <v>31</v>
      </c>
      <c r="D3252" t="s">
        <v>19182</v>
      </c>
      <c r="E3252">
        <v>619.6</v>
      </c>
      <c r="F3252">
        <v>2</v>
      </c>
      <c r="G3252">
        <v>-69.58</v>
      </c>
      <c r="H3252">
        <v>1</v>
      </c>
      <c r="I3252" t="s">
        <v>33</v>
      </c>
    </row>
    <row r="3253" spans="1:9" x14ac:dyDescent="0.3">
      <c r="A3253" t="s">
        <v>19187</v>
      </c>
      <c r="B3253" t="s">
        <v>42</v>
      </c>
      <c r="C3253" t="s">
        <v>63</v>
      </c>
      <c r="D3253" t="s">
        <v>19188</v>
      </c>
      <c r="E3253">
        <v>4250.74</v>
      </c>
      <c r="F3253">
        <v>8</v>
      </c>
      <c r="G3253">
        <v>18.63</v>
      </c>
      <c r="I3253" t="s">
        <v>55</v>
      </c>
    </row>
    <row r="3254" spans="1:9" x14ac:dyDescent="0.3">
      <c r="A3254" t="s">
        <v>19191</v>
      </c>
      <c r="B3254" t="s">
        <v>42</v>
      </c>
      <c r="C3254" t="s">
        <v>63</v>
      </c>
      <c r="D3254" t="s">
        <v>19192</v>
      </c>
      <c r="E3254">
        <v>3890.3</v>
      </c>
      <c r="F3254">
        <v>6</v>
      </c>
      <c r="G3254">
        <v>-59.2</v>
      </c>
      <c r="H3254">
        <v>1</v>
      </c>
      <c r="I3254" t="s">
        <v>33</v>
      </c>
    </row>
    <row r="3255" spans="1:9" x14ac:dyDescent="0.3">
      <c r="A3255" t="s">
        <v>19197</v>
      </c>
      <c r="B3255" t="s">
        <v>42</v>
      </c>
      <c r="C3255" t="s">
        <v>95</v>
      </c>
      <c r="D3255" t="s">
        <v>19198</v>
      </c>
      <c r="E3255">
        <v>2443.5500000000002</v>
      </c>
      <c r="F3255">
        <v>4</v>
      </c>
      <c r="G3255">
        <v>-36.090000000000003</v>
      </c>
      <c r="I3255" t="s">
        <v>33</v>
      </c>
    </row>
    <row r="3256" spans="1:9" x14ac:dyDescent="0.3">
      <c r="A3256" t="s">
        <v>19203</v>
      </c>
      <c r="B3256" t="s">
        <v>30</v>
      </c>
      <c r="C3256" t="s">
        <v>43</v>
      </c>
      <c r="D3256" t="s">
        <v>19204</v>
      </c>
      <c r="E3256">
        <v>3414.23</v>
      </c>
      <c r="F3256">
        <v>2</v>
      </c>
      <c r="G3256">
        <v>-86.58</v>
      </c>
      <c r="H3256">
        <v>1</v>
      </c>
      <c r="I3256" t="s">
        <v>33</v>
      </c>
    </row>
    <row r="3257" spans="1:9" x14ac:dyDescent="0.3">
      <c r="A3257" t="s">
        <v>19209</v>
      </c>
      <c r="B3257" t="s">
        <v>30</v>
      </c>
      <c r="C3257" t="s">
        <v>95</v>
      </c>
      <c r="D3257" t="s">
        <v>19210</v>
      </c>
      <c r="E3257">
        <v>191.74</v>
      </c>
      <c r="F3257">
        <v>9</v>
      </c>
      <c r="G3257">
        <v>-1.54</v>
      </c>
      <c r="H3257">
        <v>1</v>
      </c>
      <c r="I3257" t="s">
        <v>33</v>
      </c>
    </row>
    <row r="3258" spans="1:9" x14ac:dyDescent="0.3">
      <c r="A3258" t="s">
        <v>19215</v>
      </c>
      <c r="B3258" t="s">
        <v>80</v>
      </c>
      <c r="C3258" t="s">
        <v>43</v>
      </c>
      <c r="D3258" t="s">
        <v>19216</v>
      </c>
      <c r="E3258">
        <v>4048.1</v>
      </c>
      <c r="F3258">
        <v>2</v>
      </c>
      <c r="G3258">
        <v>97.66</v>
      </c>
      <c r="I3258" t="s">
        <v>55</v>
      </c>
    </row>
    <row r="3259" spans="1:9" x14ac:dyDescent="0.3">
      <c r="A3259" t="s">
        <v>19221</v>
      </c>
      <c r="B3259" t="s">
        <v>80</v>
      </c>
      <c r="C3259" t="s">
        <v>95</v>
      </c>
      <c r="D3259" t="s">
        <v>19222</v>
      </c>
      <c r="E3259">
        <v>1629.98</v>
      </c>
      <c r="F3259">
        <v>9</v>
      </c>
      <c r="G3259">
        <v>42.32</v>
      </c>
      <c r="H3259">
        <v>1</v>
      </c>
      <c r="I3259" t="s">
        <v>45</v>
      </c>
    </row>
    <row r="3260" spans="1:9" x14ac:dyDescent="0.3">
      <c r="A3260" t="s">
        <v>19227</v>
      </c>
      <c r="B3260" t="s">
        <v>30</v>
      </c>
      <c r="C3260" t="s">
        <v>71</v>
      </c>
      <c r="D3260" t="s">
        <v>19228</v>
      </c>
      <c r="E3260">
        <v>3131.61</v>
      </c>
      <c r="F3260">
        <v>10</v>
      </c>
      <c r="G3260">
        <v>19.22</v>
      </c>
      <c r="H3260">
        <v>1</v>
      </c>
      <c r="I3260" t="s">
        <v>55</v>
      </c>
    </row>
    <row r="3261" spans="1:9" x14ac:dyDescent="0.3">
      <c r="A3261" t="s">
        <v>19233</v>
      </c>
      <c r="B3261" t="s">
        <v>30</v>
      </c>
      <c r="C3261" t="s">
        <v>63</v>
      </c>
      <c r="D3261" t="s">
        <v>19234</v>
      </c>
      <c r="E3261">
        <v>2046.83</v>
      </c>
      <c r="F3261">
        <v>1</v>
      </c>
      <c r="G3261">
        <v>-82.76</v>
      </c>
      <c r="I3261" t="s">
        <v>55</v>
      </c>
    </row>
    <row r="3262" spans="1:9" x14ac:dyDescent="0.3">
      <c r="A3262" t="s">
        <v>19238</v>
      </c>
      <c r="B3262" t="s">
        <v>80</v>
      </c>
      <c r="C3262" t="s">
        <v>63</v>
      </c>
      <c r="D3262" t="s">
        <v>19239</v>
      </c>
      <c r="E3262">
        <v>1530.9</v>
      </c>
      <c r="F3262">
        <v>6</v>
      </c>
      <c r="G3262">
        <v>-70.13</v>
      </c>
      <c r="H3262">
        <v>1</v>
      </c>
      <c r="I3262" t="s">
        <v>55</v>
      </c>
    </row>
    <row r="3263" spans="1:9" x14ac:dyDescent="0.3">
      <c r="A3263" t="s">
        <v>19243</v>
      </c>
      <c r="B3263" t="s">
        <v>42</v>
      </c>
      <c r="C3263" t="s">
        <v>43</v>
      </c>
      <c r="D3263" t="s">
        <v>19244</v>
      </c>
      <c r="E3263">
        <v>3166.53</v>
      </c>
      <c r="F3263">
        <v>9</v>
      </c>
      <c r="G3263">
        <v>-59.33</v>
      </c>
      <c r="I3263" t="s">
        <v>55</v>
      </c>
    </row>
    <row r="3264" spans="1:9" x14ac:dyDescent="0.3">
      <c r="A3264" t="s">
        <v>19249</v>
      </c>
      <c r="B3264" t="s">
        <v>30</v>
      </c>
      <c r="C3264" t="s">
        <v>31</v>
      </c>
      <c r="D3264" t="s">
        <v>19250</v>
      </c>
      <c r="E3264">
        <v>3625.98</v>
      </c>
      <c r="F3264">
        <v>1</v>
      </c>
      <c r="G3264">
        <v>1.49</v>
      </c>
      <c r="I3264" t="s">
        <v>55</v>
      </c>
    </row>
    <row r="3265" spans="1:9" x14ac:dyDescent="0.3">
      <c r="A3265" s="2" t="s">
        <v>19254</v>
      </c>
      <c r="B3265" t="s">
        <v>80</v>
      </c>
      <c r="C3265" t="s">
        <v>95</v>
      </c>
      <c r="D3265" t="s">
        <v>19255</v>
      </c>
      <c r="E3265">
        <v>4143.74</v>
      </c>
      <c r="F3265">
        <v>7</v>
      </c>
      <c r="G3265">
        <v>-18.04</v>
      </c>
      <c r="I3265" t="s">
        <v>55</v>
      </c>
    </row>
    <row r="3266" spans="1:9" x14ac:dyDescent="0.3">
      <c r="A3266" t="s">
        <v>19259</v>
      </c>
      <c r="B3266" t="s">
        <v>42</v>
      </c>
      <c r="C3266" t="s">
        <v>63</v>
      </c>
      <c r="D3266" t="s">
        <v>19260</v>
      </c>
      <c r="E3266">
        <v>314.77</v>
      </c>
      <c r="F3266">
        <v>2</v>
      </c>
      <c r="G3266">
        <v>5.07</v>
      </c>
      <c r="I3266" t="s">
        <v>55</v>
      </c>
    </row>
    <row r="3267" spans="1:9" x14ac:dyDescent="0.3">
      <c r="A3267" t="s">
        <v>19265</v>
      </c>
      <c r="B3267" t="s">
        <v>42</v>
      </c>
      <c r="C3267" t="s">
        <v>63</v>
      </c>
      <c r="D3267" t="s">
        <v>19266</v>
      </c>
      <c r="E3267">
        <v>2009.59</v>
      </c>
      <c r="F3267">
        <v>10</v>
      </c>
      <c r="G3267">
        <v>28.1</v>
      </c>
      <c r="H3267">
        <v>1</v>
      </c>
      <c r="I3267" t="s">
        <v>55</v>
      </c>
    </row>
    <row r="3268" spans="1:9" x14ac:dyDescent="0.3">
      <c r="A3268" t="s">
        <v>19271</v>
      </c>
      <c r="B3268" t="s">
        <v>30</v>
      </c>
      <c r="C3268" t="s">
        <v>63</v>
      </c>
      <c r="D3268" t="s">
        <v>19272</v>
      </c>
      <c r="E3268">
        <v>4331.8500000000004</v>
      </c>
      <c r="F3268">
        <v>10</v>
      </c>
      <c r="G3268">
        <v>4.51</v>
      </c>
      <c r="H3268">
        <v>1</v>
      </c>
      <c r="I3268" t="s">
        <v>33</v>
      </c>
    </row>
    <row r="3269" spans="1:9" x14ac:dyDescent="0.3">
      <c r="A3269" t="s">
        <v>19276</v>
      </c>
      <c r="B3269" t="s">
        <v>30</v>
      </c>
      <c r="C3269" t="s">
        <v>43</v>
      </c>
      <c r="D3269" t="s">
        <v>19277</v>
      </c>
      <c r="E3269">
        <v>707.95</v>
      </c>
      <c r="F3269">
        <v>10</v>
      </c>
      <c r="G3269">
        <v>50.03</v>
      </c>
      <c r="H3269">
        <v>1</v>
      </c>
      <c r="I3269" t="s">
        <v>45</v>
      </c>
    </row>
    <row r="3270" spans="1:9" x14ac:dyDescent="0.3">
      <c r="A3270" t="s">
        <v>19281</v>
      </c>
      <c r="B3270" t="s">
        <v>80</v>
      </c>
      <c r="C3270" t="s">
        <v>43</v>
      </c>
      <c r="D3270" t="s">
        <v>19282</v>
      </c>
      <c r="E3270">
        <v>586.87</v>
      </c>
      <c r="F3270">
        <v>7</v>
      </c>
      <c r="G3270">
        <v>48.66</v>
      </c>
      <c r="H3270">
        <v>1</v>
      </c>
      <c r="I3270" t="s">
        <v>55</v>
      </c>
    </row>
    <row r="3271" spans="1:9" x14ac:dyDescent="0.3">
      <c r="A3271" t="s">
        <v>19287</v>
      </c>
      <c r="B3271" t="s">
        <v>42</v>
      </c>
      <c r="C3271" t="s">
        <v>63</v>
      </c>
      <c r="D3271" t="s">
        <v>19288</v>
      </c>
      <c r="E3271">
        <v>2936.42</v>
      </c>
      <c r="F3271">
        <v>9</v>
      </c>
      <c r="G3271">
        <v>-13.1</v>
      </c>
      <c r="I3271" t="s">
        <v>55</v>
      </c>
    </row>
    <row r="3272" spans="1:9" x14ac:dyDescent="0.3">
      <c r="A3272" t="s">
        <v>19292</v>
      </c>
      <c r="B3272" t="s">
        <v>42</v>
      </c>
      <c r="C3272" t="s">
        <v>31</v>
      </c>
      <c r="D3272" t="s">
        <v>19293</v>
      </c>
      <c r="E3272">
        <v>1859.6</v>
      </c>
      <c r="F3272">
        <v>8</v>
      </c>
      <c r="G3272">
        <v>71.739999999999995</v>
      </c>
      <c r="I3272" t="s">
        <v>45</v>
      </c>
    </row>
    <row r="3273" spans="1:9" x14ac:dyDescent="0.3">
      <c r="A3273" t="s">
        <v>19298</v>
      </c>
      <c r="B3273" t="s">
        <v>42</v>
      </c>
      <c r="C3273" t="s">
        <v>63</v>
      </c>
      <c r="D3273" t="s">
        <v>19299</v>
      </c>
      <c r="E3273">
        <v>3933.31</v>
      </c>
      <c r="F3273">
        <v>2</v>
      </c>
      <c r="G3273">
        <v>-81.31</v>
      </c>
      <c r="I3273" t="s">
        <v>33</v>
      </c>
    </row>
    <row r="3274" spans="1:9" x14ac:dyDescent="0.3">
      <c r="A3274" s="2" t="s">
        <v>19303</v>
      </c>
      <c r="B3274" t="s">
        <v>30</v>
      </c>
      <c r="C3274" t="s">
        <v>43</v>
      </c>
      <c r="D3274" t="s">
        <v>19304</v>
      </c>
      <c r="E3274">
        <v>4591.01</v>
      </c>
      <c r="F3274">
        <v>10</v>
      </c>
      <c r="G3274">
        <v>55.32</v>
      </c>
      <c r="I3274" t="s">
        <v>33</v>
      </c>
    </row>
    <row r="3275" spans="1:9" x14ac:dyDescent="0.3">
      <c r="A3275" t="s">
        <v>19308</v>
      </c>
      <c r="B3275" t="s">
        <v>42</v>
      </c>
      <c r="C3275" t="s">
        <v>71</v>
      </c>
      <c r="D3275" t="s">
        <v>19309</v>
      </c>
      <c r="E3275">
        <v>3791.05</v>
      </c>
      <c r="F3275">
        <v>3</v>
      </c>
      <c r="G3275">
        <v>-1.81</v>
      </c>
      <c r="I3275" t="s">
        <v>45</v>
      </c>
    </row>
    <row r="3276" spans="1:9" x14ac:dyDescent="0.3">
      <c r="A3276" t="s">
        <v>19313</v>
      </c>
      <c r="B3276" t="s">
        <v>42</v>
      </c>
      <c r="C3276" t="s">
        <v>43</v>
      </c>
      <c r="D3276" t="s">
        <v>19314</v>
      </c>
      <c r="E3276">
        <v>1592.47</v>
      </c>
      <c r="F3276">
        <v>7</v>
      </c>
      <c r="G3276">
        <v>-24.43</v>
      </c>
      <c r="H3276">
        <v>1</v>
      </c>
      <c r="I3276" t="s">
        <v>33</v>
      </c>
    </row>
    <row r="3277" spans="1:9" x14ac:dyDescent="0.3">
      <c r="A3277" t="s">
        <v>19319</v>
      </c>
      <c r="B3277" t="s">
        <v>80</v>
      </c>
      <c r="C3277" t="s">
        <v>71</v>
      </c>
      <c r="D3277" t="s">
        <v>19320</v>
      </c>
      <c r="E3277">
        <v>3602.27</v>
      </c>
      <c r="F3277">
        <v>2</v>
      </c>
      <c r="G3277">
        <v>-83.26</v>
      </c>
      <c r="I3277" t="s">
        <v>33</v>
      </c>
    </row>
    <row r="3278" spans="1:9" x14ac:dyDescent="0.3">
      <c r="A3278" t="s">
        <v>19324</v>
      </c>
      <c r="B3278" t="s">
        <v>30</v>
      </c>
      <c r="C3278" t="s">
        <v>95</v>
      </c>
      <c r="D3278" t="s">
        <v>19325</v>
      </c>
      <c r="E3278">
        <v>1357.76</v>
      </c>
      <c r="F3278">
        <v>5</v>
      </c>
      <c r="G3278">
        <v>99.01</v>
      </c>
      <c r="I3278" t="s">
        <v>33</v>
      </c>
    </row>
    <row r="3279" spans="1:9" x14ac:dyDescent="0.3">
      <c r="A3279" t="s">
        <v>19330</v>
      </c>
      <c r="B3279" t="s">
        <v>80</v>
      </c>
      <c r="C3279" t="s">
        <v>95</v>
      </c>
      <c r="D3279" t="s">
        <v>19331</v>
      </c>
      <c r="E3279">
        <v>4065.33</v>
      </c>
      <c r="F3279">
        <v>6</v>
      </c>
      <c r="G3279">
        <v>68.5</v>
      </c>
      <c r="I3279" t="s">
        <v>55</v>
      </c>
    </row>
    <row r="3280" spans="1:9" x14ac:dyDescent="0.3">
      <c r="A3280" t="s">
        <v>19336</v>
      </c>
      <c r="B3280" t="s">
        <v>30</v>
      </c>
      <c r="C3280" t="s">
        <v>43</v>
      </c>
      <c r="D3280" t="s">
        <v>19337</v>
      </c>
      <c r="E3280">
        <v>3195.07</v>
      </c>
      <c r="F3280">
        <v>9</v>
      </c>
      <c r="G3280">
        <v>-69.77</v>
      </c>
      <c r="H3280">
        <v>1</v>
      </c>
      <c r="I3280" t="s">
        <v>45</v>
      </c>
    </row>
    <row r="3281" spans="1:9" x14ac:dyDescent="0.3">
      <c r="A3281" t="s">
        <v>19341</v>
      </c>
      <c r="B3281" t="s">
        <v>42</v>
      </c>
      <c r="C3281" t="s">
        <v>95</v>
      </c>
      <c r="D3281" t="s">
        <v>19342</v>
      </c>
      <c r="E3281">
        <v>301.22000000000003</v>
      </c>
      <c r="F3281">
        <v>9</v>
      </c>
      <c r="G3281">
        <v>42.38</v>
      </c>
      <c r="H3281">
        <v>1</v>
      </c>
      <c r="I3281" t="s">
        <v>45</v>
      </c>
    </row>
    <row r="3282" spans="1:9" x14ac:dyDescent="0.3">
      <c r="A3282" t="s">
        <v>19346</v>
      </c>
      <c r="B3282" t="s">
        <v>42</v>
      </c>
      <c r="C3282" t="s">
        <v>43</v>
      </c>
      <c r="D3282" t="s">
        <v>19347</v>
      </c>
      <c r="E3282">
        <v>894.96</v>
      </c>
      <c r="F3282">
        <v>1</v>
      </c>
      <c r="G3282">
        <v>4.09</v>
      </c>
      <c r="I3282" t="s">
        <v>55</v>
      </c>
    </row>
    <row r="3283" spans="1:9" x14ac:dyDescent="0.3">
      <c r="A3283" t="s">
        <v>19352</v>
      </c>
      <c r="B3283" t="s">
        <v>80</v>
      </c>
      <c r="C3283" t="s">
        <v>31</v>
      </c>
      <c r="D3283" t="s">
        <v>19353</v>
      </c>
      <c r="E3283">
        <v>4125.53</v>
      </c>
      <c r="F3283">
        <v>4</v>
      </c>
      <c r="G3283">
        <v>-3.13</v>
      </c>
      <c r="I3283" t="s">
        <v>33</v>
      </c>
    </row>
    <row r="3284" spans="1:9" x14ac:dyDescent="0.3">
      <c r="A3284" t="s">
        <v>19358</v>
      </c>
      <c r="B3284" t="s">
        <v>42</v>
      </c>
      <c r="C3284" t="s">
        <v>71</v>
      </c>
      <c r="D3284" t="s">
        <v>19359</v>
      </c>
      <c r="E3284">
        <v>2988.82</v>
      </c>
      <c r="F3284">
        <v>8</v>
      </c>
      <c r="G3284">
        <v>3</v>
      </c>
      <c r="I3284" t="s">
        <v>33</v>
      </c>
    </row>
    <row r="3285" spans="1:9" x14ac:dyDescent="0.3">
      <c r="A3285" t="s">
        <v>19363</v>
      </c>
      <c r="B3285" t="s">
        <v>42</v>
      </c>
      <c r="C3285" t="s">
        <v>43</v>
      </c>
      <c r="D3285" t="s">
        <v>19364</v>
      </c>
      <c r="E3285">
        <v>3719.45</v>
      </c>
      <c r="F3285">
        <v>2</v>
      </c>
      <c r="G3285">
        <v>94.24</v>
      </c>
      <c r="H3285">
        <v>1</v>
      </c>
      <c r="I3285" t="s">
        <v>45</v>
      </c>
    </row>
    <row r="3286" spans="1:9" x14ac:dyDescent="0.3">
      <c r="A3286" t="s">
        <v>19369</v>
      </c>
      <c r="B3286" t="s">
        <v>42</v>
      </c>
      <c r="C3286" t="s">
        <v>63</v>
      </c>
      <c r="D3286" t="s">
        <v>19370</v>
      </c>
      <c r="E3286">
        <v>3270.57</v>
      </c>
      <c r="F3286">
        <v>7</v>
      </c>
      <c r="G3286">
        <v>43.7</v>
      </c>
      <c r="H3286">
        <v>1</v>
      </c>
      <c r="I3286" t="s">
        <v>55</v>
      </c>
    </row>
    <row r="3287" spans="1:9" x14ac:dyDescent="0.3">
      <c r="A3287" t="s">
        <v>19375</v>
      </c>
      <c r="B3287" t="s">
        <v>30</v>
      </c>
      <c r="C3287" t="s">
        <v>63</v>
      </c>
      <c r="D3287" t="s">
        <v>19376</v>
      </c>
      <c r="E3287">
        <v>1578.71</v>
      </c>
      <c r="F3287">
        <v>8</v>
      </c>
      <c r="G3287">
        <v>15.94</v>
      </c>
      <c r="I3287" t="s">
        <v>33</v>
      </c>
    </row>
    <row r="3288" spans="1:9" x14ac:dyDescent="0.3">
      <c r="A3288" t="s">
        <v>19380</v>
      </c>
      <c r="B3288" t="s">
        <v>80</v>
      </c>
      <c r="C3288" t="s">
        <v>43</v>
      </c>
      <c r="D3288" t="s">
        <v>19381</v>
      </c>
      <c r="E3288">
        <v>2762.57</v>
      </c>
      <c r="F3288">
        <v>4</v>
      </c>
      <c r="G3288">
        <v>73.97</v>
      </c>
      <c r="I3288" t="s">
        <v>33</v>
      </c>
    </row>
    <row r="3289" spans="1:9" x14ac:dyDescent="0.3">
      <c r="A3289" t="s">
        <v>19386</v>
      </c>
      <c r="B3289" t="s">
        <v>30</v>
      </c>
      <c r="C3289" t="s">
        <v>63</v>
      </c>
      <c r="D3289" t="s">
        <v>19387</v>
      </c>
      <c r="E3289">
        <v>1221.49</v>
      </c>
      <c r="F3289">
        <v>2</v>
      </c>
      <c r="G3289">
        <v>99.31</v>
      </c>
      <c r="H3289">
        <v>1</v>
      </c>
      <c r="I3289" t="s">
        <v>55</v>
      </c>
    </row>
    <row r="3290" spans="1:9" x14ac:dyDescent="0.3">
      <c r="A3290" t="s">
        <v>19392</v>
      </c>
      <c r="B3290" t="s">
        <v>80</v>
      </c>
      <c r="C3290" t="s">
        <v>31</v>
      </c>
      <c r="D3290" t="s">
        <v>19393</v>
      </c>
      <c r="E3290">
        <v>2515.92</v>
      </c>
      <c r="F3290">
        <v>3</v>
      </c>
      <c r="G3290">
        <v>-74.61</v>
      </c>
      <c r="I3290" t="s">
        <v>45</v>
      </c>
    </row>
    <row r="3291" spans="1:9" x14ac:dyDescent="0.3">
      <c r="A3291" t="s">
        <v>19398</v>
      </c>
      <c r="B3291" t="s">
        <v>30</v>
      </c>
      <c r="C3291" t="s">
        <v>71</v>
      </c>
      <c r="D3291" t="s">
        <v>19399</v>
      </c>
      <c r="E3291">
        <v>1280.74</v>
      </c>
      <c r="F3291">
        <v>4</v>
      </c>
      <c r="G3291">
        <v>23.31</v>
      </c>
      <c r="I3291" t="s">
        <v>45</v>
      </c>
    </row>
    <row r="3292" spans="1:9" x14ac:dyDescent="0.3">
      <c r="A3292" t="s">
        <v>19404</v>
      </c>
      <c r="B3292" t="s">
        <v>42</v>
      </c>
      <c r="C3292" t="s">
        <v>71</v>
      </c>
      <c r="D3292" t="s">
        <v>19405</v>
      </c>
      <c r="E3292">
        <v>1893.87</v>
      </c>
      <c r="F3292">
        <v>1</v>
      </c>
      <c r="G3292">
        <v>-26.72</v>
      </c>
      <c r="I3292" t="s">
        <v>33</v>
      </c>
    </row>
    <row r="3293" spans="1:9" x14ac:dyDescent="0.3">
      <c r="A3293" t="s">
        <v>19410</v>
      </c>
      <c r="B3293" t="s">
        <v>30</v>
      </c>
      <c r="C3293" t="s">
        <v>31</v>
      </c>
      <c r="D3293" t="s">
        <v>19411</v>
      </c>
      <c r="E3293">
        <v>2178.66</v>
      </c>
      <c r="F3293">
        <v>1</v>
      </c>
      <c r="G3293">
        <v>-4.75</v>
      </c>
      <c r="H3293">
        <v>1</v>
      </c>
      <c r="I3293" t="s">
        <v>33</v>
      </c>
    </row>
    <row r="3294" spans="1:9" x14ac:dyDescent="0.3">
      <c r="A3294" t="s">
        <v>19415</v>
      </c>
      <c r="B3294" t="s">
        <v>42</v>
      </c>
      <c r="C3294" t="s">
        <v>31</v>
      </c>
      <c r="D3294" t="s">
        <v>19416</v>
      </c>
      <c r="E3294">
        <v>2336.56</v>
      </c>
      <c r="F3294">
        <v>4</v>
      </c>
      <c r="G3294">
        <v>46.27</v>
      </c>
      <c r="H3294">
        <v>1</v>
      </c>
      <c r="I3294" t="s">
        <v>33</v>
      </c>
    </row>
    <row r="3295" spans="1:9" x14ac:dyDescent="0.3">
      <c r="A3295" t="s">
        <v>19421</v>
      </c>
      <c r="B3295" t="s">
        <v>80</v>
      </c>
      <c r="C3295" t="s">
        <v>95</v>
      </c>
      <c r="D3295" t="s">
        <v>19422</v>
      </c>
      <c r="E3295">
        <v>3248.07</v>
      </c>
      <c r="F3295">
        <v>8</v>
      </c>
      <c r="G3295">
        <v>-17.309999999999999</v>
      </c>
      <c r="H3295">
        <v>1</v>
      </c>
      <c r="I3295" t="s">
        <v>45</v>
      </c>
    </row>
    <row r="3296" spans="1:9" x14ac:dyDescent="0.3">
      <c r="A3296" t="s">
        <v>19427</v>
      </c>
      <c r="B3296" t="s">
        <v>30</v>
      </c>
      <c r="C3296" t="s">
        <v>95</v>
      </c>
      <c r="D3296" t="s">
        <v>19428</v>
      </c>
      <c r="E3296">
        <v>912.13</v>
      </c>
      <c r="F3296">
        <v>2</v>
      </c>
      <c r="G3296">
        <v>-98.29</v>
      </c>
      <c r="I3296" t="s">
        <v>33</v>
      </c>
    </row>
    <row r="3297" spans="1:9" x14ac:dyDescent="0.3">
      <c r="A3297" t="s">
        <v>19433</v>
      </c>
      <c r="B3297" t="s">
        <v>30</v>
      </c>
      <c r="C3297" t="s">
        <v>95</v>
      </c>
      <c r="D3297" t="s">
        <v>19434</v>
      </c>
      <c r="E3297">
        <v>934.48</v>
      </c>
      <c r="F3297">
        <v>7</v>
      </c>
      <c r="G3297">
        <v>-56.72</v>
      </c>
      <c r="I3297" t="s">
        <v>55</v>
      </c>
    </row>
    <row r="3298" spans="1:9" x14ac:dyDescent="0.3">
      <c r="A3298" t="s">
        <v>19439</v>
      </c>
      <c r="B3298" t="s">
        <v>80</v>
      </c>
      <c r="C3298" t="s">
        <v>63</v>
      </c>
      <c r="D3298" t="s">
        <v>19440</v>
      </c>
      <c r="E3298">
        <v>619.91999999999996</v>
      </c>
      <c r="F3298">
        <v>9</v>
      </c>
      <c r="G3298">
        <v>-12.71</v>
      </c>
      <c r="H3298">
        <v>1</v>
      </c>
      <c r="I3298" t="s">
        <v>55</v>
      </c>
    </row>
    <row r="3299" spans="1:9" x14ac:dyDescent="0.3">
      <c r="A3299" t="s">
        <v>19444</v>
      </c>
      <c r="B3299" t="s">
        <v>42</v>
      </c>
      <c r="C3299" t="s">
        <v>31</v>
      </c>
      <c r="D3299" t="s">
        <v>19445</v>
      </c>
      <c r="E3299">
        <v>564.44000000000005</v>
      </c>
      <c r="F3299">
        <v>5</v>
      </c>
      <c r="G3299">
        <v>-51.2</v>
      </c>
      <c r="I3299" t="s">
        <v>45</v>
      </c>
    </row>
    <row r="3300" spans="1:9" x14ac:dyDescent="0.3">
      <c r="A3300" t="s">
        <v>19449</v>
      </c>
      <c r="B3300" t="s">
        <v>80</v>
      </c>
      <c r="C3300" t="s">
        <v>71</v>
      </c>
      <c r="D3300" t="s">
        <v>19450</v>
      </c>
      <c r="E3300">
        <v>3222.68</v>
      </c>
      <c r="F3300">
        <v>8</v>
      </c>
      <c r="G3300">
        <v>48.98</v>
      </c>
      <c r="H3300">
        <v>1</v>
      </c>
      <c r="I3300" t="s">
        <v>45</v>
      </c>
    </row>
    <row r="3301" spans="1:9" x14ac:dyDescent="0.3">
      <c r="A3301" t="s">
        <v>19454</v>
      </c>
      <c r="B3301" t="s">
        <v>42</v>
      </c>
      <c r="C3301" t="s">
        <v>71</v>
      </c>
      <c r="D3301" t="s">
        <v>19455</v>
      </c>
      <c r="E3301">
        <v>1098.25</v>
      </c>
      <c r="F3301">
        <v>4</v>
      </c>
      <c r="G3301">
        <v>-10.56</v>
      </c>
      <c r="I3301" t="s">
        <v>33</v>
      </c>
    </row>
    <row r="3302" spans="1:9" x14ac:dyDescent="0.3">
      <c r="A3302" t="s">
        <v>19460</v>
      </c>
      <c r="B3302" t="s">
        <v>80</v>
      </c>
      <c r="C3302" t="s">
        <v>31</v>
      </c>
      <c r="D3302" t="s">
        <v>19461</v>
      </c>
      <c r="E3302">
        <v>4507.34</v>
      </c>
      <c r="F3302">
        <v>8</v>
      </c>
      <c r="G3302">
        <v>-9.6</v>
      </c>
      <c r="H3302">
        <v>1</v>
      </c>
      <c r="I3302" t="s">
        <v>33</v>
      </c>
    </row>
    <row r="3303" spans="1:9" x14ac:dyDescent="0.3">
      <c r="A3303" t="s">
        <v>19466</v>
      </c>
      <c r="B3303" t="s">
        <v>42</v>
      </c>
      <c r="C3303" t="s">
        <v>95</v>
      </c>
      <c r="D3303" t="s">
        <v>19467</v>
      </c>
      <c r="E3303">
        <v>1563.94</v>
      </c>
      <c r="F3303">
        <v>2</v>
      </c>
      <c r="G3303">
        <v>-68.77</v>
      </c>
      <c r="I3303" t="s">
        <v>45</v>
      </c>
    </row>
    <row r="3304" spans="1:9" x14ac:dyDescent="0.3">
      <c r="A3304" t="s">
        <v>19472</v>
      </c>
      <c r="B3304" t="s">
        <v>80</v>
      </c>
      <c r="C3304" t="s">
        <v>63</v>
      </c>
      <c r="D3304" t="s">
        <v>19473</v>
      </c>
      <c r="E3304">
        <v>4194.53</v>
      </c>
      <c r="F3304">
        <v>3</v>
      </c>
      <c r="G3304">
        <v>-8.39</v>
      </c>
      <c r="I3304" t="s">
        <v>55</v>
      </c>
    </row>
    <row r="3305" spans="1:9" x14ac:dyDescent="0.3">
      <c r="A3305" t="s">
        <v>19477</v>
      </c>
      <c r="B3305" t="s">
        <v>80</v>
      </c>
      <c r="C3305" t="s">
        <v>63</v>
      </c>
      <c r="D3305" t="s">
        <v>19478</v>
      </c>
      <c r="E3305">
        <v>2253.12</v>
      </c>
      <c r="F3305">
        <v>2</v>
      </c>
      <c r="G3305">
        <v>80.239999999999995</v>
      </c>
      <c r="I3305" t="s">
        <v>33</v>
      </c>
    </row>
    <row r="3306" spans="1:9" x14ac:dyDescent="0.3">
      <c r="A3306" t="s">
        <v>19483</v>
      </c>
      <c r="B3306" t="s">
        <v>80</v>
      </c>
      <c r="C3306" t="s">
        <v>31</v>
      </c>
      <c r="D3306" t="s">
        <v>19484</v>
      </c>
      <c r="E3306">
        <v>1672.66</v>
      </c>
      <c r="F3306">
        <v>10</v>
      </c>
      <c r="G3306">
        <v>75</v>
      </c>
      <c r="I3306" t="s">
        <v>33</v>
      </c>
    </row>
    <row r="3307" spans="1:9" x14ac:dyDescent="0.3">
      <c r="A3307" t="s">
        <v>19489</v>
      </c>
      <c r="B3307" t="s">
        <v>30</v>
      </c>
      <c r="C3307" t="s">
        <v>71</v>
      </c>
      <c r="D3307" t="s">
        <v>19490</v>
      </c>
      <c r="E3307">
        <v>1851.68</v>
      </c>
      <c r="F3307">
        <v>6</v>
      </c>
      <c r="G3307">
        <v>-46.37</v>
      </c>
      <c r="H3307">
        <v>1</v>
      </c>
      <c r="I3307" t="s">
        <v>45</v>
      </c>
    </row>
    <row r="3308" spans="1:9" x14ac:dyDescent="0.3">
      <c r="A3308" t="s">
        <v>19495</v>
      </c>
      <c r="B3308" t="s">
        <v>30</v>
      </c>
      <c r="C3308" t="s">
        <v>43</v>
      </c>
      <c r="D3308" t="s">
        <v>19496</v>
      </c>
      <c r="E3308">
        <v>4032.03</v>
      </c>
      <c r="F3308">
        <v>4</v>
      </c>
      <c r="G3308">
        <v>-50.16</v>
      </c>
      <c r="H3308">
        <v>1</v>
      </c>
      <c r="I3308" t="s">
        <v>45</v>
      </c>
    </row>
    <row r="3309" spans="1:9" x14ac:dyDescent="0.3">
      <c r="A3309" t="s">
        <v>19500</v>
      </c>
      <c r="B3309" t="s">
        <v>30</v>
      </c>
      <c r="C3309" t="s">
        <v>31</v>
      </c>
      <c r="D3309" t="s">
        <v>19501</v>
      </c>
      <c r="E3309">
        <v>400.42</v>
      </c>
      <c r="F3309">
        <v>7</v>
      </c>
      <c r="G3309">
        <v>-31.41</v>
      </c>
      <c r="I3309" t="s">
        <v>33</v>
      </c>
    </row>
    <row r="3310" spans="1:9" x14ac:dyDescent="0.3">
      <c r="A3310" t="s">
        <v>19505</v>
      </c>
      <c r="B3310" t="s">
        <v>42</v>
      </c>
      <c r="C3310" t="s">
        <v>63</v>
      </c>
      <c r="D3310" t="s">
        <v>19506</v>
      </c>
      <c r="E3310">
        <v>4300.1899999999996</v>
      </c>
      <c r="F3310">
        <v>5</v>
      </c>
      <c r="G3310">
        <v>70.19</v>
      </c>
      <c r="I3310" t="s">
        <v>33</v>
      </c>
    </row>
    <row r="3311" spans="1:9" x14ac:dyDescent="0.3">
      <c r="A3311" t="s">
        <v>19511</v>
      </c>
      <c r="B3311" t="s">
        <v>30</v>
      </c>
      <c r="C3311" t="s">
        <v>31</v>
      </c>
      <c r="D3311" t="s">
        <v>19512</v>
      </c>
      <c r="E3311">
        <v>531.35</v>
      </c>
      <c r="F3311">
        <v>10</v>
      </c>
      <c r="G3311">
        <v>-15.91</v>
      </c>
      <c r="H3311">
        <v>1</v>
      </c>
      <c r="I3311" t="s">
        <v>45</v>
      </c>
    </row>
    <row r="3312" spans="1:9" x14ac:dyDescent="0.3">
      <c r="A3312" t="s">
        <v>19517</v>
      </c>
      <c r="B3312" t="s">
        <v>80</v>
      </c>
      <c r="C3312" t="s">
        <v>95</v>
      </c>
      <c r="D3312" t="s">
        <v>19518</v>
      </c>
      <c r="E3312">
        <v>1764.84</v>
      </c>
      <c r="F3312">
        <v>3</v>
      </c>
      <c r="G3312">
        <v>-94.03</v>
      </c>
      <c r="H3312">
        <v>1</v>
      </c>
      <c r="I3312" t="s">
        <v>45</v>
      </c>
    </row>
    <row r="3313" spans="1:9" x14ac:dyDescent="0.3">
      <c r="A3313" t="s">
        <v>19523</v>
      </c>
      <c r="B3313" t="s">
        <v>80</v>
      </c>
      <c r="C3313" t="s">
        <v>63</v>
      </c>
      <c r="D3313" t="s">
        <v>19524</v>
      </c>
      <c r="E3313">
        <v>490.9</v>
      </c>
      <c r="F3313">
        <v>6</v>
      </c>
      <c r="G3313">
        <v>-11.64</v>
      </c>
      <c r="H3313">
        <v>1</v>
      </c>
      <c r="I3313" t="s">
        <v>45</v>
      </c>
    </row>
    <row r="3314" spans="1:9" x14ac:dyDescent="0.3">
      <c r="A3314" t="s">
        <v>19529</v>
      </c>
      <c r="B3314" t="s">
        <v>30</v>
      </c>
      <c r="C3314" t="s">
        <v>43</v>
      </c>
      <c r="D3314" t="s">
        <v>19530</v>
      </c>
      <c r="E3314">
        <v>3178</v>
      </c>
      <c r="F3314">
        <v>4</v>
      </c>
      <c r="G3314">
        <v>-9.08</v>
      </c>
      <c r="I3314" t="s">
        <v>45</v>
      </c>
    </row>
    <row r="3315" spans="1:9" x14ac:dyDescent="0.3">
      <c r="A3315" t="s">
        <v>19535</v>
      </c>
      <c r="B3315" t="s">
        <v>42</v>
      </c>
      <c r="C3315" t="s">
        <v>71</v>
      </c>
      <c r="D3315" t="s">
        <v>19536</v>
      </c>
      <c r="E3315">
        <v>1784.32</v>
      </c>
      <c r="F3315">
        <v>2</v>
      </c>
      <c r="G3315">
        <v>-48.94</v>
      </c>
      <c r="I3315" t="s">
        <v>55</v>
      </c>
    </row>
    <row r="3316" spans="1:9" x14ac:dyDescent="0.3">
      <c r="A3316" t="s">
        <v>19540</v>
      </c>
      <c r="B3316" t="s">
        <v>30</v>
      </c>
      <c r="C3316" t="s">
        <v>71</v>
      </c>
      <c r="D3316" t="s">
        <v>19541</v>
      </c>
      <c r="E3316">
        <v>2268.63</v>
      </c>
      <c r="F3316">
        <v>5</v>
      </c>
      <c r="G3316">
        <v>-83.46</v>
      </c>
      <c r="I3316" t="s">
        <v>33</v>
      </c>
    </row>
    <row r="3317" spans="1:9" x14ac:dyDescent="0.3">
      <c r="A3317" t="s">
        <v>19546</v>
      </c>
      <c r="B3317" t="s">
        <v>30</v>
      </c>
      <c r="C3317" t="s">
        <v>71</v>
      </c>
      <c r="D3317" t="s">
        <v>19547</v>
      </c>
      <c r="E3317">
        <v>2760.53</v>
      </c>
      <c r="F3317">
        <v>3</v>
      </c>
      <c r="G3317">
        <v>10.9</v>
      </c>
      <c r="I3317" t="s">
        <v>33</v>
      </c>
    </row>
    <row r="3318" spans="1:9" x14ac:dyDescent="0.3">
      <c r="A3318" t="s">
        <v>19552</v>
      </c>
      <c r="B3318" t="s">
        <v>30</v>
      </c>
      <c r="C3318" t="s">
        <v>43</v>
      </c>
      <c r="D3318" t="s">
        <v>19553</v>
      </c>
      <c r="E3318">
        <v>4767.32</v>
      </c>
      <c r="F3318">
        <v>3</v>
      </c>
      <c r="G3318">
        <v>-83.43</v>
      </c>
      <c r="H3318">
        <v>1</v>
      </c>
      <c r="I3318" t="s">
        <v>33</v>
      </c>
    </row>
    <row r="3319" spans="1:9" x14ac:dyDescent="0.3">
      <c r="A3319" t="s">
        <v>19558</v>
      </c>
      <c r="B3319" t="s">
        <v>42</v>
      </c>
      <c r="C3319" t="s">
        <v>31</v>
      </c>
      <c r="D3319" t="s">
        <v>19559</v>
      </c>
      <c r="E3319">
        <v>4519.41</v>
      </c>
      <c r="F3319">
        <v>10</v>
      </c>
      <c r="G3319">
        <v>-34.64</v>
      </c>
      <c r="I3319" t="s">
        <v>45</v>
      </c>
    </row>
    <row r="3320" spans="1:9" x14ac:dyDescent="0.3">
      <c r="A3320" t="s">
        <v>19564</v>
      </c>
      <c r="B3320" t="s">
        <v>42</v>
      </c>
      <c r="C3320" t="s">
        <v>95</v>
      </c>
      <c r="D3320" t="s">
        <v>19565</v>
      </c>
      <c r="E3320">
        <v>4970.33</v>
      </c>
      <c r="F3320">
        <v>2</v>
      </c>
      <c r="G3320">
        <v>-82.85</v>
      </c>
      <c r="H3320">
        <v>1</v>
      </c>
      <c r="I3320" t="s">
        <v>45</v>
      </c>
    </row>
    <row r="3321" spans="1:9" x14ac:dyDescent="0.3">
      <c r="A3321" t="s">
        <v>19570</v>
      </c>
      <c r="B3321" t="s">
        <v>30</v>
      </c>
      <c r="C3321" t="s">
        <v>43</v>
      </c>
      <c r="D3321" t="s">
        <v>19571</v>
      </c>
      <c r="E3321">
        <v>208.18</v>
      </c>
      <c r="F3321">
        <v>8</v>
      </c>
      <c r="G3321">
        <v>29.45</v>
      </c>
      <c r="H3321">
        <v>1</v>
      </c>
      <c r="I3321" t="s">
        <v>33</v>
      </c>
    </row>
    <row r="3322" spans="1:9" x14ac:dyDescent="0.3">
      <c r="A3322" t="s">
        <v>19576</v>
      </c>
      <c r="B3322" t="s">
        <v>80</v>
      </c>
      <c r="C3322" t="s">
        <v>63</v>
      </c>
      <c r="D3322" t="s">
        <v>19577</v>
      </c>
      <c r="E3322">
        <v>3501.34</v>
      </c>
      <c r="F3322">
        <v>1</v>
      </c>
      <c r="G3322">
        <v>-68.73</v>
      </c>
      <c r="H3322">
        <v>1</v>
      </c>
      <c r="I3322" t="s">
        <v>55</v>
      </c>
    </row>
    <row r="3323" spans="1:9" x14ac:dyDescent="0.3">
      <c r="A3323" t="s">
        <v>19582</v>
      </c>
      <c r="B3323" t="s">
        <v>42</v>
      </c>
      <c r="C3323" t="s">
        <v>63</v>
      </c>
      <c r="D3323" t="s">
        <v>19583</v>
      </c>
      <c r="E3323">
        <v>513.63</v>
      </c>
      <c r="F3323">
        <v>8</v>
      </c>
      <c r="G3323">
        <v>53.89</v>
      </c>
      <c r="H3323">
        <v>1</v>
      </c>
      <c r="I3323" t="s">
        <v>55</v>
      </c>
    </row>
    <row r="3324" spans="1:9" x14ac:dyDescent="0.3">
      <c r="A3324" t="s">
        <v>19588</v>
      </c>
      <c r="B3324" t="s">
        <v>30</v>
      </c>
      <c r="C3324" t="s">
        <v>63</v>
      </c>
      <c r="D3324" t="s">
        <v>19589</v>
      </c>
      <c r="E3324">
        <v>3492.65</v>
      </c>
      <c r="F3324">
        <v>10</v>
      </c>
      <c r="G3324">
        <v>19.77</v>
      </c>
      <c r="I3324" t="s">
        <v>45</v>
      </c>
    </row>
    <row r="3325" spans="1:9" x14ac:dyDescent="0.3">
      <c r="A3325" t="s">
        <v>19593</v>
      </c>
      <c r="B3325" t="s">
        <v>30</v>
      </c>
      <c r="C3325" t="s">
        <v>31</v>
      </c>
      <c r="D3325" t="s">
        <v>19594</v>
      </c>
      <c r="E3325">
        <v>3842.82</v>
      </c>
      <c r="F3325">
        <v>7</v>
      </c>
      <c r="G3325">
        <v>-46.26</v>
      </c>
      <c r="I3325" t="s">
        <v>45</v>
      </c>
    </row>
    <row r="3326" spans="1:9" x14ac:dyDescent="0.3">
      <c r="A3326" t="s">
        <v>19599</v>
      </c>
      <c r="B3326" t="s">
        <v>42</v>
      </c>
      <c r="C3326" t="s">
        <v>71</v>
      </c>
      <c r="D3326" t="s">
        <v>19600</v>
      </c>
      <c r="E3326">
        <v>623.4</v>
      </c>
      <c r="F3326">
        <v>4</v>
      </c>
      <c r="G3326">
        <v>-58.42</v>
      </c>
      <c r="H3326">
        <v>1</v>
      </c>
      <c r="I3326" t="s">
        <v>55</v>
      </c>
    </row>
    <row r="3327" spans="1:9" x14ac:dyDescent="0.3">
      <c r="A3327" t="s">
        <v>19605</v>
      </c>
      <c r="B3327" t="s">
        <v>80</v>
      </c>
      <c r="C3327" t="s">
        <v>31</v>
      </c>
      <c r="D3327" t="s">
        <v>19606</v>
      </c>
      <c r="E3327">
        <v>3240.84</v>
      </c>
      <c r="F3327">
        <v>1</v>
      </c>
      <c r="G3327">
        <v>-11.15</v>
      </c>
      <c r="H3327">
        <v>1</v>
      </c>
      <c r="I3327" t="s">
        <v>33</v>
      </c>
    </row>
    <row r="3328" spans="1:9" x14ac:dyDescent="0.3">
      <c r="A3328" t="s">
        <v>19611</v>
      </c>
      <c r="B3328" t="s">
        <v>42</v>
      </c>
      <c r="C3328" t="s">
        <v>43</v>
      </c>
      <c r="D3328" t="s">
        <v>19612</v>
      </c>
      <c r="E3328">
        <v>1768.75</v>
      </c>
      <c r="F3328">
        <v>1</v>
      </c>
      <c r="G3328">
        <v>25.99</v>
      </c>
      <c r="H3328">
        <v>1</v>
      </c>
      <c r="I3328" t="s">
        <v>55</v>
      </c>
    </row>
    <row r="3329" spans="1:9" x14ac:dyDescent="0.3">
      <c r="A3329" t="s">
        <v>19617</v>
      </c>
      <c r="B3329" t="s">
        <v>80</v>
      </c>
      <c r="C3329" t="s">
        <v>95</v>
      </c>
      <c r="D3329" t="s">
        <v>19618</v>
      </c>
      <c r="E3329">
        <v>4967.3900000000003</v>
      </c>
      <c r="F3329">
        <v>9</v>
      </c>
      <c r="G3329">
        <v>-42.37</v>
      </c>
      <c r="I3329" t="s">
        <v>45</v>
      </c>
    </row>
    <row r="3330" spans="1:9" x14ac:dyDescent="0.3">
      <c r="A3330" t="s">
        <v>19623</v>
      </c>
      <c r="B3330" t="s">
        <v>42</v>
      </c>
      <c r="C3330" t="s">
        <v>31</v>
      </c>
      <c r="D3330" t="s">
        <v>19624</v>
      </c>
      <c r="E3330">
        <v>622.85</v>
      </c>
      <c r="F3330">
        <v>4</v>
      </c>
      <c r="G3330">
        <v>-18.98</v>
      </c>
      <c r="H3330">
        <v>1</v>
      </c>
      <c r="I3330" t="s">
        <v>45</v>
      </c>
    </row>
    <row r="3331" spans="1:9" x14ac:dyDescent="0.3">
      <c r="A3331" t="s">
        <v>19629</v>
      </c>
      <c r="B3331" t="s">
        <v>42</v>
      </c>
      <c r="C3331" t="s">
        <v>71</v>
      </c>
      <c r="D3331" t="s">
        <v>19630</v>
      </c>
      <c r="E3331">
        <v>958.05</v>
      </c>
      <c r="F3331">
        <v>4</v>
      </c>
      <c r="G3331">
        <v>-46.37</v>
      </c>
      <c r="I3331" t="s">
        <v>33</v>
      </c>
    </row>
    <row r="3332" spans="1:9" x14ac:dyDescent="0.3">
      <c r="A3332" t="s">
        <v>19635</v>
      </c>
      <c r="B3332" t="s">
        <v>42</v>
      </c>
      <c r="C3332" t="s">
        <v>95</v>
      </c>
      <c r="D3332" t="s">
        <v>19636</v>
      </c>
      <c r="E3332">
        <v>1797.87</v>
      </c>
      <c r="F3332">
        <v>1</v>
      </c>
      <c r="G3332">
        <v>-94.37</v>
      </c>
      <c r="H3332">
        <v>1</v>
      </c>
      <c r="I3332" t="s">
        <v>33</v>
      </c>
    </row>
    <row r="3333" spans="1:9" x14ac:dyDescent="0.3">
      <c r="A3333" t="s">
        <v>19641</v>
      </c>
      <c r="B3333" t="s">
        <v>30</v>
      </c>
      <c r="C3333" t="s">
        <v>63</v>
      </c>
      <c r="D3333" t="s">
        <v>19642</v>
      </c>
      <c r="E3333">
        <v>2847.82</v>
      </c>
      <c r="F3333">
        <v>10</v>
      </c>
      <c r="G3333">
        <v>-88.2</v>
      </c>
      <c r="H3333">
        <v>1</v>
      </c>
      <c r="I3333" t="s">
        <v>33</v>
      </c>
    </row>
    <row r="3334" spans="1:9" x14ac:dyDescent="0.3">
      <c r="A3334" t="s">
        <v>19647</v>
      </c>
      <c r="B3334" t="s">
        <v>42</v>
      </c>
      <c r="C3334" t="s">
        <v>71</v>
      </c>
      <c r="D3334" t="s">
        <v>19648</v>
      </c>
      <c r="E3334">
        <v>991.48</v>
      </c>
      <c r="F3334">
        <v>6</v>
      </c>
      <c r="G3334">
        <v>37.31</v>
      </c>
      <c r="I3334" t="s">
        <v>33</v>
      </c>
    </row>
    <row r="3335" spans="1:9" x14ac:dyDescent="0.3">
      <c r="A3335" t="s">
        <v>19653</v>
      </c>
      <c r="B3335" t="s">
        <v>30</v>
      </c>
      <c r="C3335" t="s">
        <v>71</v>
      </c>
      <c r="D3335" t="s">
        <v>19654</v>
      </c>
      <c r="E3335">
        <v>4869.8100000000004</v>
      </c>
      <c r="F3335">
        <v>4</v>
      </c>
      <c r="G3335">
        <v>48.22</v>
      </c>
      <c r="H3335">
        <v>1</v>
      </c>
      <c r="I3335" t="s">
        <v>55</v>
      </c>
    </row>
    <row r="3336" spans="1:9" x14ac:dyDescent="0.3">
      <c r="A3336" t="s">
        <v>19659</v>
      </c>
      <c r="B3336" t="s">
        <v>30</v>
      </c>
      <c r="C3336" t="s">
        <v>43</v>
      </c>
      <c r="D3336" t="s">
        <v>19660</v>
      </c>
      <c r="E3336">
        <v>1652.11</v>
      </c>
      <c r="F3336">
        <v>10</v>
      </c>
      <c r="G3336">
        <v>38.549999999999997</v>
      </c>
      <c r="I3336" t="s">
        <v>33</v>
      </c>
    </row>
    <row r="3337" spans="1:9" x14ac:dyDescent="0.3">
      <c r="A3337" t="s">
        <v>19665</v>
      </c>
      <c r="B3337" t="s">
        <v>42</v>
      </c>
      <c r="C3337" t="s">
        <v>71</v>
      </c>
      <c r="D3337" t="s">
        <v>19666</v>
      </c>
      <c r="E3337">
        <v>3170.9</v>
      </c>
      <c r="F3337">
        <v>1</v>
      </c>
      <c r="G3337">
        <v>-50.36</v>
      </c>
      <c r="I3337" t="s">
        <v>55</v>
      </c>
    </row>
    <row r="3338" spans="1:9" x14ac:dyDescent="0.3">
      <c r="A3338" t="s">
        <v>19671</v>
      </c>
      <c r="B3338" t="s">
        <v>42</v>
      </c>
      <c r="C3338" t="s">
        <v>71</v>
      </c>
      <c r="D3338" t="s">
        <v>19672</v>
      </c>
      <c r="E3338">
        <v>2934.72</v>
      </c>
      <c r="F3338">
        <v>5</v>
      </c>
      <c r="G3338">
        <v>-55.22</v>
      </c>
      <c r="H3338">
        <v>1</v>
      </c>
      <c r="I3338" t="s">
        <v>33</v>
      </c>
    </row>
    <row r="3339" spans="1:9" x14ac:dyDescent="0.3">
      <c r="A3339" t="s">
        <v>19677</v>
      </c>
      <c r="B3339" t="s">
        <v>42</v>
      </c>
      <c r="C3339" t="s">
        <v>31</v>
      </c>
      <c r="D3339" t="s">
        <v>19678</v>
      </c>
      <c r="E3339">
        <v>80.92</v>
      </c>
      <c r="F3339">
        <v>4</v>
      </c>
      <c r="G3339">
        <v>80.16</v>
      </c>
      <c r="H3339">
        <v>1</v>
      </c>
      <c r="I3339" t="s">
        <v>55</v>
      </c>
    </row>
    <row r="3340" spans="1:9" x14ac:dyDescent="0.3">
      <c r="A3340" t="s">
        <v>19683</v>
      </c>
      <c r="B3340" t="s">
        <v>30</v>
      </c>
      <c r="C3340" t="s">
        <v>63</v>
      </c>
      <c r="D3340" t="s">
        <v>19684</v>
      </c>
      <c r="E3340">
        <v>1700.92</v>
      </c>
      <c r="F3340">
        <v>1</v>
      </c>
      <c r="G3340">
        <v>36.770000000000003</v>
      </c>
      <c r="I3340" t="s">
        <v>33</v>
      </c>
    </row>
    <row r="3341" spans="1:9" x14ac:dyDescent="0.3">
      <c r="A3341" t="s">
        <v>19689</v>
      </c>
      <c r="B3341" t="s">
        <v>30</v>
      </c>
      <c r="C3341" t="s">
        <v>43</v>
      </c>
      <c r="D3341" t="s">
        <v>19690</v>
      </c>
      <c r="E3341">
        <v>1841.56</v>
      </c>
      <c r="F3341">
        <v>7</v>
      </c>
      <c r="G3341">
        <v>26.49</v>
      </c>
      <c r="H3341">
        <v>1</v>
      </c>
      <c r="I3341" t="s">
        <v>55</v>
      </c>
    </row>
    <row r="3342" spans="1:9" x14ac:dyDescent="0.3">
      <c r="A3342" t="s">
        <v>19695</v>
      </c>
      <c r="B3342" t="s">
        <v>80</v>
      </c>
      <c r="C3342" t="s">
        <v>71</v>
      </c>
      <c r="D3342" t="s">
        <v>19696</v>
      </c>
      <c r="E3342">
        <v>1000.16</v>
      </c>
      <c r="F3342">
        <v>10</v>
      </c>
      <c r="G3342">
        <v>-82.98</v>
      </c>
      <c r="I3342" t="s">
        <v>33</v>
      </c>
    </row>
    <row r="3343" spans="1:9" x14ac:dyDescent="0.3">
      <c r="A3343" t="s">
        <v>19700</v>
      </c>
      <c r="B3343" t="s">
        <v>42</v>
      </c>
      <c r="C3343" t="s">
        <v>63</v>
      </c>
      <c r="D3343" t="s">
        <v>19701</v>
      </c>
      <c r="E3343">
        <v>3720.98</v>
      </c>
      <c r="F3343">
        <v>4</v>
      </c>
      <c r="G3343">
        <v>-12.21</v>
      </c>
      <c r="I3343" t="s">
        <v>33</v>
      </c>
    </row>
    <row r="3344" spans="1:9" x14ac:dyDescent="0.3">
      <c r="A3344" t="s">
        <v>19706</v>
      </c>
      <c r="B3344" t="s">
        <v>42</v>
      </c>
      <c r="C3344" t="s">
        <v>31</v>
      </c>
      <c r="D3344" t="s">
        <v>19707</v>
      </c>
      <c r="E3344">
        <v>2802.94</v>
      </c>
      <c r="F3344">
        <v>9</v>
      </c>
      <c r="G3344">
        <v>-37.06</v>
      </c>
      <c r="I3344" t="s">
        <v>33</v>
      </c>
    </row>
    <row r="3345" spans="1:9" x14ac:dyDescent="0.3">
      <c r="A3345" t="s">
        <v>19712</v>
      </c>
      <c r="B3345" t="s">
        <v>30</v>
      </c>
      <c r="C3345" t="s">
        <v>31</v>
      </c>
      <c r="D3345" t="s">
        <v>19713</v>
      </c>
      <c r="E3345">
        <v>1406.19</v>
      </c>
      <c r="F3345">
        <v>10</v>
      </c>
      <c r="G3345">
        <v>-86.43</v>
      </c>
      <c r="H3345">
        <v>1</v>
      </c>
      <c r="I3345" t="s">
        <v>33</v>
      </c>
    </row>
    <row r="3346" spans="1:9" x14ac:dyDescent="0.3">
      <c r="A3346" t="s">
        <v>19718</v>
      </c>
      <c r="B3346" t="s">
        <v>42</v>
      </c>
      <c r="C3346" t="s">
        <v>71</v>
      </c>
      <c r="D3346" t="s">
        <v>19719</v>
      </c>
      <c r="E3346">
        <v>3460.15</v>
      </c>
      <c r="F3346">
        <v>4</v>
      </c>
      <c r="G3346">
        <v>-93.32</v>
      </c>
      <c r="H3346">
        <v>1</v>
      </c>
      <c r="I3346" t="s">
        <v>55</v>
      </c>
    </row>
    <row r="3347" spans="1:9" x14ac:dyDescent="0.3">
      <c r="A3347" t="s">
        <v>19724</v>
      </c>
      <c r="B3347" t="s">
        <v>30</v>
      </c>
      <c r="C3347" t="s">
        <v>71</v>
      </c>
      <c r="D3347" t="s">
        <v>19725</v>
      </c>
      <c r="E3347">
        <v>2704.79</v>
      </c>
      <c r="F3347">
        <v>1</v>
      </c>
      <c r="G3347">
        <v>11.24</v>
      </c>
      <c r="H3347">
        <v>1</v>
      </c>
      <c r="I3347" t="s">
        <v>45</v>
      </c>
    </row>
    <row r="3348" spans="1:9" x14ac:dyDescent="0.3">
      <c r="A3348" t="s">
        <v>19730</v>
      </c>
      <c r="B3348" t="s">
        <v>80</v>
      </c>
      <c r="C3348" t="s">
        <v>63</v>
      </c>
      <c r="D3348" t="s">
        <v>19731</v>
      </c>
      <c r="E3348">
        <v>2160.86</v>
      </c>
      <c r="F3348">
        <v>9</v>
      </c>
      <c r="G3348">
        <v>86.45</v>
      </c>
      <c r="H3348">
        <v>1</v>
      </c>
      <c r="I3348" t="s">
        <v>33</v>
      </c>
    </row>
    <row r="3349" spans="1:9" x14ac:dyDescent="0.3">
      <c r="A3349" t="s">
        <v>19736</v>
      </c>
      <c r="B3349" t="s">
        <v>80</v>
      </c>
      <c r="C3349" t="s">
        <v>95</v>
      </c>
      <c r="D3349" t="s">
        <v>19737</v>
      </c>
      <c r="E3349">
        <v>3348.08</v>
      </c>
      <c r="F3349">
        <v>5</v>
      </c>
      <c r="G3349">
        <v>-15.75</v>
      </c>
      <c r="H3349">
        <v>1</v>
      </c>
      <c r="I3349" t="s">
        <v>55</v>
      </c>
    </row>
    <row r="3350" spans="1:9" x14ac:dyDescent="0.3">
      <c r="A3350" t="s">
        <v>19742</v>
      </c>
      <c r="B3350" t="s">
        <v>30</v>
      </c>
      <c r="C3350" t="s">
        <v>95</v>
      </c>
      <c r="D3350" t="s">
        <v>19743</v>
      </c>
      <c r="E3350">
        <v>2027.42</v>
      </c>
      <c r="F3350">
        <v>1</v>
      </c>
      <c r="G3350">
        <v>99.61</v>
      </c>
      <c r="I3350" t="s">
        <v>45</v>
      </c>
    </row>
    <row r="3351" spans="1:9" x14ac:dyDescent="0.3">
      <c r="A3351" s="2" t="s">
        <v>19748</v>
      </c>
      <c r="B3351" t="s">
        <v>80</v>
      </c>
      <c r="C3351" t="s">
        <v>71</v>
      </c>
      <c r="D3351" t="s">
        <v>19749</v>
      </c>
      <c r="E3351">
        <v>3882.6</v>
      </c>
      <c r="F3351">
        <v>3</v>
      </c>
      <c r="G3351">
        <v>-53.38</v>
      </c>
      <c r="H3351">
        <v>1</v>
      </c>
      <c r="I3351" t="s">
        <v>33</v>
      </c>
    </row>
    <row r="3352" spans="1:9" x14ac:dyDescent="0.3">
      <c r="A3352" t="s">
        <v>19754</v>
      </c>
      <c r="B3352" t="s">
        <v>30</v>
      </c>
      <c r="C3352" t="s">
        <v>43</v>
      </c>
      <c r="D3352" t="s">
        <v>19755</v>
      </c>
      <c r="E3352">
        <v>4463.13</v>
      </c>
      <c r="F3352">
        <v>10</v>
      </c>
      <c r="G3352">
        <v>83.17</v>
      </c>
      <c r="I3352" t="s">
        <v>55</v>
      </c>
    </row>
    <row r="3353" spans="1:9" x14ac:dyDescent="0.3">
      <c r="A3353" t="s">
        <v>19759</v>
      </c>
      <c r="B3353" t="s">
        <v>42</v>
      </c>
      <c r="C3353" t="s">
        <v>71</v>
      </c>
      <c r="D3353" t="s">
        <v>19760</v>
      </c>
      <c r="E3353">
        <v>2329.0100000000002</v>
      </c>
      <c r="F3353">
        <v>3</v>
      </c>
      <c r="G3353">
        <v>-78.37</v>
      </c>
      <c r="I3353" t="s">
        <v>33</v>
      </c>
    </row>
    <row r="3354" spans="1:9" x14ac:dyDescent="0.3">
      <c r="A3354" t="s">
        <v>19765</v>
      </c>
      <c r="B3354" t="s">
        <v>80</v>
      </c>
      <c r="C3354" t="s">
        <v>43</v>
      </c>
      <c r="D3354" t="s">
        <v>19766</v>
      </c>
      <c r="E3354">
        <v>551.9</v>
      </c>
      <c r="F3354">
        <v>4</v>
      </c>
      <c r="G3354">
        <v>32.4</v>
      </c>
      <c r="I3354" t="s">
        <v>33</v>
      </c>
    </row>
    <row r="3355" spans="1:9" x14ac:dyDescent="0.3">
      <c r="A3355" t="s">
        <v>19771</v>
      </c>
      <c r="B3355" t="s">
        <v>42</v>
      </c>
      <c r="C3355" t="s">
        <v>71</v>
      </c>
      <c r="D3355" t="s">
        <v>19772</v>
      </c>
      <c r="E3355">
        <v>1002.23</v>
      </c>
      <c r="F3355">
        <v>5</v>
      </c>
      <c r="G3355">
        <v>-16.350000000000001</v>
      </c>
      <c r="H3355">
        <v>1</v>
      </c>
      <c r="I3355" t="s">
        <v>33</v>
      </c>
    </row>
    <row r="3356" spans="1:9" x14ac:dyDescent="0.3">
      <c r="A3356" t="s">
        <v>19776</v>
      </c>
      <c r="B3356" t="s">
        <v>80</v>
      </c>
      <c r="C3356" t="s">
        <v>95</v>
      </c>
      <c r="D3356" t="s">
        <v>19777</v>
      </c>
      <c r="E3356">
        <v>864.94</v>
      </c>
      <c r="F3356">
        <v>4</v>
      </c>
      <c r="G3356">
        <v>86.67</v>
      </c>
      <c r="I3356" t="s">
        <v>33</v>
      </c>
    </row>
    <row r="3357" spans="1:9" x14ac:dyDescent="0.3">
      <c r="A3357" t="s">
        <v>19782</v>
      </c>
      <c r="B3357" t="s">
        <v>42</v>
      </c>
      <c r="C3357" t="s">
        <v>43</v>
      </c>
      <c r="D3357" t="s">
        <v>19783</v>
      </c>
      <c r="E3357">
        <v>3501.99</v>
      </c>
      <c r="F3357">
        <v>5</v>
      </c>
      <c r="G3357">
        <v>-54.03</v>
      </c>
      <c r="I3357" t="s">
        <v>33</v>
      </c>
    </row>
    <row r="3358" spans="1:9" x14ac:dyDescent="0.3">
      <c r="A3358" t="s">
        <v>19788</v>
      </c>
      <c r="B3358" t="s">
        <v>30</v>
      </c>
      <c r="C3358" t="s">
        <v>31</v>
      </c>
      <c r="D3358" t="s">
        <v>19789</v>
      </c>
      <c r="E3358">
        <v>1509.69</v>
      </c>
      <c r="F3358">
        <v>1</v>
      </c>
      <c r="G3358">
        <v>-41.7</v>
      </c>
      <c r="I3358" t="s">
        <v>45</v>
      </c>
    </row>
    <row r="3359" spans="1:9" x14ac:dyDescent="0.3">
      <c r="A3359" t="s">
        <v>19794</v>
      </c>
      <c r="B3359" t="s">
        <v>30</v>
      </c>
      <c r="C3359" t="s">
        <v>71</v>
      </c>
      <c r="D3359" t="s">
        <v>19795</v>
      </c>
      <c r="E3359">
        <v>683.31</v>
      </c>
      <c r="F3359">
        <v>4</v>
      </c>
      <c r="G3359">
        <v>-13.61</v>
      </c>
      <c r="H3359">
        <v>1</v>
      </c>
      <c r="I3359" t="s">
        <v>55</v>
      </c>
    </row>
    <row r="3360" spans="1:9" x14ac:dyDescent="0.3">
      <c r="A3360" t="s">
        <v>19800</v>
      </c>
      <c r="B3360" t="s">
        <v>80</v>
      </c>
      <c r="C3360" t="s">
        <v>31</v>
      </c>
      <c r="D3360" t="s">
        <v>19801</v>
      </c>
      <c r="E3360">
        <v>3167.04</v>
      </c>
      <c r="F3360">
        <v>10</v>
      </c>
      <c r="G3360">
        <v>-47.73</v>
      </c>
      <c r="H3360">
        <v>1</v>
      </c>
      <c r="I3360" t="s">
        <v>33</v>
      </c>
    </row>
    <row r="3361" spans="1:9" x14ac:dyDescent="0.3">
      <c r="A3361" t="s">
        <v>19806</v>
      </c>
      <c r="B3361" t="s">
        <v>30</v>
      </c>
      <c r="C3361" t="s">
        <v>71</v>
      </c>
      <c r="D3361" t="s">
        <v>19807</v>
      </c>
      <c r="E3361">
        <v>1747.84</v>
      </c>
      <c r="F3361">
        <v>1</v>
      </c>
      <c r="G3361">
        <v>73.760000000000005</v>
      </c>
      <c r="I3361" t="s">
        <v>33</v>
      </c>
    </row>
    <row r="3362" spans="1:9" x14ac:dyDescent="0.3">
      <c r="A3362" t="s">
        <v>19812</v>
      </c>
      <c r="B3362" t="s">
        <v>42</v>
      </c>
      <c r="C3362" t="s">
        <v>71</v>
      </c>
      <c r="D3362" t="s">
        <v>19813</v>
      </c>
      <c r="E3362">
        <v>3138.52</v>
      </c>
      <c r="F3362">
        <v>2</v>
      </c>
      <c r="G3362">
        <v>-70.72</v>
      </c>
      <c r="H3362">
        <v>1</v>
      </c>
      <c r="I3362" t="s">
        <v>33</v>
      </c>
    </row>
    <row r="3363" spans="1:9" x14ac:dyDescent="0.3">
      <c r="A3363" t="s">
        <v>19818</v>
      </c>
      <c r="B3363" t="s">
        <v>80</v>
      </c>
      <c r="C3363" t="s">
        <v>43</v>
      </c>
      <c r="D3363" t="s">
        <v>19819</v>
      </c>
      <c r="E3363">
        <v>260.44</v>
      </c>
      <c r="F3363">
        <v>4</v>
      </c>
      <c r="G3363">
        <v>-96.97</v>
      </c>
      <c r="I3363" t="s">
        <v>33</v>
      </c>
    </row>
    <row r="3364" spans="1:9" x14ac:dyDescent="0.3">
      <c r="A3364" s="2" t="s">
        <v>19824</v>
      </c>
      <c r="B3364" t="s">
        <v>80</v>
      </c>
      <c r="C3364" t="s">
        <v>95</v>
      </c>
      <c r="D3364" t="s">
        <v>19825</v>
      </c>
      <c r="E3364">
        <v>3345.42</v>
      </c>
      <c r="F3364">
        <v>4</v>
      </c>
      <c r="G3364">
        <v>30.79</v>
      </c>
      <c r="H3364">
        <v>1</v>
      </c>
      <c r="I3364" t="s">
        <v>33</v>
      </c>
    </row>
    <row r="3365" spans="1:9" x14ac:dyDescent="0.3">
      <c r="A3365" t="s">
        <v>19830</v>
      </c>
      <c r="B3365" t="s">
        <v>80</v>
      </c>
      <c r="C3365" t="s">
        <v>63</v>
      </c>
      <c r="D3365" t="s">
        <v>19831</v>
      </c>
      <c r="E3365">
        <v>4234.3900000000003</v>
      </c>
      <c r="F3365">
        <v>2</v>
      </c>
      <c r="G3365">
        <v>-81.739999999999995</v>
      </c>
      <c r="I3365" t="s">
        <v>55</v>
      </c>
    </row>
    <row r="3366" spans="1:9" x14ac:dyDescent="0.3">
      <c r="A3366" t="s">
        <v>19836</v>
      </c>
      <c r="B3366" t="s">
        <v>30</v>
      </c>
      <c r="C3366" t="s">
        <v>95</v>
      </c>
      <c r="D3366" t="s">
        <v>19837</v>
      </c>
      <c r="E3366">
        <v>4996.25</v>
      </c>
      <c r="F3366">
        <v>8</v>
      </c>
      <c r="G3366">
        <v>-17.09</v>
      </c>
      <c r="I3366" t="s">
        <v>45</v>
      </c>
    </row>
    <row r="3367" spans="1:9" x14ac:dyDescent="0.3">
      <c r="A3367" t="s">
        <v>19842</v>
      </c>
      <c r="B3367" t="s">
        <v>80</v>
      </c>
      <c r="C3367" t="s">
        <v>43</v>
      </c>
      <c r="D3367" t="s">
        <v>19843</v>
      </c>
      <c r="E3367">
        <v>1902.86</v>
      </c>
      <c r="F3367">
        <v>4</v>
      </c>
      <c r="G3367">
        <v>14.5</v>
      </c>
      <c r="I3367" t="s">
        <v>45</v>
      </c>
    </row>
    <row r="3368" spans="1:9" x14ac:dyDescent="0.3">
      <c r="A3368" t="s">
        <v>19848</v>
      </c>
      <c r="B3368" t="s">
        <v>42</v>
      </c>
      <c r="C3368" t="s">
        <v>63</v>
      </c>
      <c r="D3368" t="s">
        <v>19849</v>
      </c>
      <c r="E3368">
        <v>2666.24</v>
      </c>
      <c r="F3368">
        <v>1</v>
      </c>
      <c r="G3368">
        <v>-36.700000000000003</v>
      </c>
      <c r="I3368" t="s">
        <v>55</v>
      </c>
    </row>
    <row r="3369" spans="1:9" x14ac:dyDescent="0.3">
      <c r="A3369" t="s">
        <v>19854</v>
      </c>
      <c r="B3369" t="s">
        <v>42</v>
      </c>
      <c r="C3369" t="s">
        <v>43</v>
      </c>
      <c r="D3369" t="s">
        <v>19855</v>
      </c>
      <c r="E3369">
        <v>1089.77</v>
      </c>
      <c r="F3369">
        <v>5</v>
      </c>
      <c r="G3369">
        <v>-49.76</v>
      </c>
      <c r="H3369">
        <v>1</v>
      </c>
      <c r="I3369" t="s">
        <v>33</v>
      </c>
    </row>
    <row r="3370" spans="1:9" x14ac:dyDescent="0.3">
      <c r="A3370" t="s">
        <v>19860</v>
      </c>
      <c r="B3370" t="s">
        <v>80</v>
      </c>
      <c r="C3370" t="s">
        <v>63</v>
      </c>
      <c r="D3370" t="s">
        <v>19861</v>
      </c>
      <c r="E3370">
        <v>4554.6000000000004</v>
      </c>
      <c r="F3370">
        <v>9</v>
      </c>
      <c r="G3370">
        <v>-98.56</v>
      </c>
      <c r="I3370" t="s">
        <v>33</v>
      </c>
    </row>
    <row r="3371" spans="1:9" x14ac:dyDescent="0.3">
      <c r="A3371" t="s">
        <v>19865</v>
      </c>
      <c r="B3371" t="s">
        <v>30</v>
      </c>
      <c r="C3371" t="s">
        <v>95</v>
      </c>
      <c r="D3371" t="s">
        <v>19866</v>
      </c>
      <c r="E3371">
        <v>4480.49</v>
      </c>
      <c r="F3371">
        <v>3</v>
      </c>
      <c r="G3371">
        <v>-98.52</v>
      </c>
      <c r="I3371" t="s">
        <v>33</v>
      </c>
    </row>
    <row r="3372" spans="1:9" x14ac:dyDescent="0.3">
      <c r="A3372" t="s">
        <v>19871</v>
      </c>
      <c r="B3372" t="s">
        <v>30</v>
      </c>
      <c r="C3372" t="s">
        <v>95</v>
      </c>
      <c r="D3372" t="s">
        <v>19872</v>
      </c>
      <c r="E3372">
        <v>3399.65</v>
      </c>
      <c r="F3372">
        <v>1</v>
      </c>
      <c r="G3372">
        <v>-49.94</v>
      </c>
      <c r="H3372">
        <v>1</v>
      </c>
      <c r="I3372" t="s">
        <v>33</v>
      </c>
    </row>
    <row r="3373" spans="1:9" x14ac:dyDescent="0.3">
      <c r="A3373" t="s">
        <v>19877</v>
      </c>
      <c r="B3373" t="s">
        <v>80</v>
      </c>
      <c r="C3373" t="s">
        <v>31</v>
      </c>
      <c r="D3373" t="s">
        <v>19878</v>
      </c>
      <c r="E3373">
        <v>4577.59</v>
      </c>
      <c r="F3373">
        <v>9</v>
      </c>
      <c r="G3373">
        <v>10.47</v>
      </c>
      <c r="H3373">
        <v>1</v>
      </c>
      <c r="I3373" t="s">
        <v>45</v>
      </c>
    </row>
    <row r="3374" spans="1:9" x14ac:dyDescent="0.3">
      <c r="A3374" t="s">
        <v>19882</v>
      </c>
      <c r="B3374" t="s">
        <v>80</v>
      </c>
      <c r="C3374" t="s">
        <v>43</v>
      </c>
      <c r="D3374" t="s">
        <v>19883</v>
      </c>
      <c r="E3374">
        <v>622.64</v>
      </c>
      <c r="F3374">
        <v>10</v>
      </c>
      <c r="G3374">
        <v>-31.84</v>
      </c>
      <c r="I3374" t="s">
        <v>45</v>
      </c>
    </row>
    <row r="3375" spans="1:9" x14ac:dyDescent="0.3">
      <c r="A3375" t="s">
        <v>19888</v>
      </c>
      <c r="B3375" t="s">
        <v>30</v>
      </c>
      <c r="C3375" t="s">
        <v>63</v>
      </c>
      <c r="D3375" t="s">
        <v>19889</v>
      </c>
      <c r="E3375">
        <v>2938.31</v>
      </c>
      <c r="F3375">
        <v>7</v>
      </c>
      <c r="G3375">
        <v>80.430000000000007</v>
      </c>
      <c r="I3375" t="s">
        <v>55</v>
      </c>
    </row>
    <row r="3376" spans="1:9" x14ac:dyDescent="0.3">
      <c r="A3376" t="s">
        <v>19894</v>
      </c>
      <c r="B3376" t="s">
        <v>42</v>
      </c>
      <c r="C3376" t="s">
        <v>71</v>
      </c>
      <c r="D3376" t="s">
        <v>19895</v>
      </c>
      <c r="E3376">
        <v>4492.4799999999996</v>
      </c>
      <c r="F3376">
        <v>9</v>
      </c>
      <c r="G3376">
        <v>11.03</v>
      </c>
      <c r="H3376">
        <v>1</v>
      </c>
      <c r="I3376" t="s">
        <v>33</v>
      </c>
    </row>
    <row r="3377" spans="1:9" x14ac:dyDescent="0.3">
      <c r="A3377" t="s">
        <v>19900</v>
      </c>
      <c r="B3377" t="s">
        <v>42</v>
      </c>
      <c r="C3377" t="s">
        <v>71</v>
      </c>
      <c r="D3377" t="s">
        <v>19901</v>
      </c>
      <c r="E3377">
        <v>2682.74</v>
      </c>
      <c r="F3377">
        <v>4</v>
      </c>
      <c r="G3377">
        <v>-5.27</v>
      </c>
      <c r="H3377">
        <v>1</v>
      </c>
      <c r="I3377" t="s">
        <v>55</v>
      </c>
    </row>
    <row r="3378" spans="1:9" x14ac:dyDescent="0.3">
      <c r="A3378" t="s">
        <v>19906</v>
      </c>
      <c r="B3378" t="s">
        <v>42</v>
      </c>
      <c r="C3378" t="s">
        <v>95</v>
      </c>
      <c r="D3378" t="s">
        <v>19907</v>
      </c>
      <c r="E3378">
        <v>3781.44</v>
      </c>
      <c r="F3378">
        <v>9</v>
      </c>
      <c r="G3378">
        <v>-77.8</v>
      </c>
      <c r="I3378" t="s">
        <v>33</v>
      </c>
    </row>
    <row r="3379" spans="1:9" x14ac:dyDescent="0.3">
      <c r="A3379" t="s">
        <v>19912</v>
      </c>
      <c r="B3379" t="s">
        <v>80</v>
      </c>
      <c r="C3379" t="s">
        <v>63</v>
      </c>
      <c r="D3379" t="s">
        <v>19913</v>
      </c>
      <c r="E3379">
        <v>4866.3</v>
      </c>
      <c r="F3379">
        <v>9</v>
      </c>
      <c r="G3379">
        <v>1.72</v>
      </c>
      <c r="H3379">
        <v>1</v>
      </c>
      <c r="I3379" t="s">
        <v>55</v>
      </c>
    </row>
    <row r="3380" spans="1:9" x14ac:dyDescent="0.3">
      <c r="A3380" t="s">
        <v>19918</v>
      </c>
      <c r="B3380" t="s">
        <v>42</v>
      </c>
      <c r="C3380" t="s">
        <v>31</v>
      </c>
      <c r="D3380" t="s">
        <v>19919</v>
      </c>
      <c r="E3380">
        <v>3778.99</v>
      </c>
      <c r="F3380">
        <v>10</v>
      </c>
      <c r="G3380">
        <v>84.74</v>
      </c>
      <c r="I3380" t="s">
        <v>55</v>
      </c>
    </row>
    <row r="3381" spans="1:9" x14ac:dyDescent="0.3">
      <c r="A3381" t="s">
        <v>19924</v>
      </c>
      <c r="B3381" t="s">
        <v>80</v>
      </c>
      <c r="C3381" t="s">
        <v>71</v>
      </c>
      <c r="D3381" t="s">
        <v>19925</v>
      </c>
      <c r="E3381">
        <v>1174.21</v>
      </c>
      <c r="F3381">
        <v>3</v>
      </c>
      <c r="G3381">
        <v>51.95</v>
      </c>
      <c r="I3381" t="s">
        <v>55</v>
      </c>
    </row>
    <row r="3382" spans="1:9" x14ac:dyDescent="0.3">
      <c r="A3382" t="s">
        <v>19930</v>
      </c>
      <c r="B3382" t="s">
        <v>30</v>
      </c>
      <c r="C3382" t="s">
        <v>71</v>
      </c>
      <c r="D3382" t="s">
        <v>19931</v>
      </c>
      <c r="E3382">
        <v>1643.71</v>
      </c>
      <c r="F3382">
        <v>8</v>
      </c>
      <c r="G3382">
        <v>-30.02</v>
      </c>
      <c r="I3382" t="s">
        <v>33</v>
      </c>
    </row>
    <row r="3383" spans="1:9" x14ac:dyDescent="0.3">
      <c r="A3383" t="s">
        <v>19936</v>
      </c>
      <c r="B3383" t="s">
        <v>80</v>
      </c>
      <c r="C3383" t="s">
        <v>63</v>
      </c>
      <c r="D3383" t="s">
        <v>19937</v>
      </c>
      <c r="E3383">
        <v>3430.03</v>
      </c>
      <c r="F3383">
        <v>8</v>
      </c>
      <c r="G3383">
        <v>29.57</v>
      </c>
      <c r="I3383" t="s">
        <v>33</v>
      </c>
    </row>
    <row r="3384" spans="1:9" x14ac:dyDescent="0.3">
      <c r="A3384" t="s">
        <v>19942</v>
      </c>
      <c r="B3384" t="s">
        <v>80</v>
      </c>
      <c r="C3384" t="s">
        <v>31</v>
      </c>
      <c r="D3384" t="s">
        <v>19943</v>
      </c>
      <c r="E3384">
        <v>4200.78</v>
      </c>
      <c r="F3384">
        <v>1</v>
      </c>
      <c r="G3384">
        <v>83.08</v>
      </c>
      <c r="H3384">
        <v>1</v>
      </c>
      <c r="I3384" t="s">
        <v>33</v>
      </c>
    </row>
    <row r="3385" spans="1:9" x14ac:dyDescent="0.3">
      <c r="A3385" t="s">
        <v>19948</v>
      </c>
      <c r="B3385" t="s">
        <v>30</v>
      </c>
      <c r="C3385" t="s">
        <v>95</v>
      </c>
      <c r="D3385" t="s">
        <v>19949</v>
      </c>
      <c r="E3385">
        <v>1281.23</v>
      </c>
      <c r="F3385">
        <v>5</v>
      </c>
      <c r="G3385">
        <v>-78.2</v>
      </c>
      <c r="H3385">
        <v>1</v>
      </c>
      <c r="I3385" t="s">
        <v>45</v>
      </c>
    </row>
    <row r="3386" spans="1:9" x14ac:dyDescent="0.3">
      <c r="A3386" t="s">
        <v>19954</v>
      </c>
      <c r="B3386" t="s">
        <v>80</v>
      </c>
      <c r="C3386" t="s">
        <v>31</v>
      </c>
      <c r="D3386" t="s">
        <v>19955</v>
      </c>
      <c r="E3386">
        <v>4012.77</v>
      </c>
      <c r="F3386">
        <v>1</v>
      </c>
      <c r="G3386">
        <v>62.36</v>
      </c>
      <c r="H3386">
        <v>1</v>
      </c>
      <c r="I3386" t="s">
        <v>45</v>
      </c>
    </row>
    <row r="3387" spans="1:9" x14ac:dyDescent="0.3">
      <c r="A3387" t="s">
        <v>19959</v>
      </c>
      <c r="B3387" t="s">
        <v>80</v>
      </c>
      <c r="C3387" t="s">
        <v>63</v>
      </c>
      <c r="D3387" t="s">
        <v>19960</v>
      </c>
      <c r="E3387">
        <v>2626.87</v>
      </c>
      <c r="F3387">
        <v>8</v>
      </c>
      <c r="G3387">
        <v>-16.13</v>
      </c>
      <c r="H3387">
        <v>1</v>
      </c>
      <c r="I3387" t="s">
        <v>55</v>
      </c>
    </row>
    <row r="3388" spans="1:9" x14ac:dyDescent="0.3">
      <c r="A3388" t="s">
        <v>19964</v>
      </c>
      <c r="B3388" t="s">
        <v>30</v>
      </c>
      <c r="C3388" t="s">
        <v>95</v>
      </c>
      <c r="D3388" t="s">
        <v>19965</v>
      </c>
      <c r="E3388">
        <v>1170.04</v>
      </c>
      <c r="F3388">
        <v>5</v>
      </c>
      <c r="G3388">
        <v>17.2</v>
      </c>
      <c r="H3388">
        <v>1</v>
      </c>
      <c r="I3388" t="s">
        <v>33</v>
      </c>
    </row>
    <row r="3389" spans="1:9" x14ac:dyDescent="0.3">
      <c r="A3389" t="s">
        <v>19970</v>
      </c>
      <c r="B3389" t="s">
        <v>42</v>
      </c>
      <c r="C3389" t="s">
        <v>31</v>
      </c>
      <c r="D3389" t="s">
        <v>19971</v>
      </c>
      <c r="E3389">
        <v>4542.49</v>
      </c>
      <c r="F3389">
        <v>7</v>
      </c>
      <c r="G3389">
        <v>-94.26</v>
      </c>
      <c r="I3389" t="s">
        <v>45</v>
      </c>
    </row>
    <row r="3390" spans="1:9" x14ac:dyDescent="0.3">
      <c r="A3390" t="s">
        <v>19976</v>
      </c>
      <c r="B3390" t="s">
        <v>30</v>
      </c>
      <c r="C3390" t="s">
        <v>31</v>
      </c>
      <c r="D3390" t="s">
        <v>19977</v>
      </c>
      <c r="E3390">
        <v>515.86</v>
      </c>
      <c r="F3390">
        <v>9</v>
      </c>
      <c r="G3390">
        <v>-20.239999999999998</v>
      </c>
      <c r="H3390">
        <v>1</v>
      </c>
      <c r="I3390" t="s">
        <v>33</v>
      </c>
    </row>
    <row r="3391" spans="1:9" x14ac:dyDescent="0.3">
      <c r="A3391" t="s">
        <v>19982</v>
      </c>
      <c r="B3391" t="s">
        <v>42</v>
      </c>
      <c r="C3391" t="s">
        <v>63</v>
      </c>
      <c r="D3391" t="s">
        <v>19983</v>
      </c>
      <c r="E3391">
        <v>2999.8</v>
      </c>
      <c r="F3391">
        <v>2</v>
      </c>
      <c r="G3391">
        <v>78.67</v>
      </c>
      <c r="I3391" t="s">
        <v>45</v>
      </c>
    </row>
    <row r="3392" spans="1:9" x14ac:dyDescent="0.3">
      <c r="A3392" t="s">
        <v>19988</v>
      </c>
      <c r="B3392" t="s">
        <v>80</v>
      </c>
      <c r="C3392" t="s">
        <v>43</v>
      </c>
      <c r="D3392" t="s">
        <v>19989</v>
      </c>
      <c r="E3392">
        <v>1567.29</v>
      </c>
      <c r="F3392">
        <v>3</v>
      </c>
      <c r="G3392">
        <v>27.81</v>
      </c>
      <c r="I3392" t="s">
        <v>45</v>
      </c>
    </row>
    <row r="3393" spans="1:9" x14ac:dyDescent="0.3">
      <c r="A3393" t="s">
        <v>19993</v>
      </c>
      <c r="B3393" t="s">
        <v>80</v>
      </c>
      <c r="C3393" t="s">
        <v>63</v>
      </c>
      <c r="D3393" t="s">
        <v>19994</v>
      </c>
      <c r="E3393">
        <v>953.9</v>
      </c>
      <c r="F3393">
        <v>2</v>
      </c>
      <c r="G3393">
        <v>30.84</v>
      </c>
      <c r="I3393" t="s">
        <v>55</v>
      </c>
    </row>
    <row r="3394" spans="1:9" x14ac:dyDescent="0.3">
      <c r="A3394" t="s">
        <v>19998</v>
      </c>
      <c r="B3394" t="s">
        <v>30</v>
      </c>
      <c r="C3394" t="s">
        <v>43</v>
      </c>
      <c r="D3394" t="s">
        <v>19999</v>
      </c>
      <c r="E3394">
        <v>4447.68</v>
      </c>
      <c r="F3394">
        <v>9</v>
      </c>
      <c r="G3394">
        <v>77.569999999999993</v>
      </c>
      <c r="I3394" t="s">
        <v>55</v>
      </c>
    </row>
    <row r="3395" spans="1:9" x14ac:dyDescent="0.3">
      <c r="A3395" t="s">
        <v>20003</v>
      </c>
      <c r="B3395" t="s">
        <v>42</v>
      </c>
      <c r="C3395" t="s">
        <v>63</v>
      </c>
      <c r="D3395" t="s">
        <v>20004</v>
      </c>
      <c r="E3395">
        <v>2478.7399999999998</v>
      </c>
      <c r="F3395">
        <v>1</v>
      </c>
      <c r="G3395">
        <v>-14.77</v>
      </c>
      <c r="I3395" t="s">
        <v>55</v>
      </c>
    </row>
    <row r="3396" spans="1:9" x14ac:dyDescent="0.3">
      <c r="A3396" t="s">
        <v>20009</v>
      </c>
      <c r="B3396" t="s">
        <v>30</v>
      </c>
      <c r="C3396" t="s">
        <v>71</v>
      </c>
      <c r="D3396" t="s">
        <v>20010</v>
      </c>
      <c r="E3396">
        <v>4745.22</v>
      </c>
      <c r="F3396">
        <v>10</v>
      </c>
      <c r="G3396">
        <v>-1.23</v>
      </c>
      <c r="I3396" t="s">
        <v>55</v>
      </c>
    </row>
    <row r="3397" spans="1:9" x14ac:dyDescent="0.3">
      <c r="A3397" t="s">
        <v>20015</v>
      </c>
      <c r="B3397" t="s">
        <v>42</v>
      </c>
      <c r="C3397" t="s">
        <v>95</v>
      </c>
      <c r="D3397" t="s">
        <v>20016</v>
      </c>
      <c r="E3397">
        <v>1895.44</v>
      </c>
      <c r="F3397">
        <v>7</v>
      </c>
      <c r="G3397">
        <v>-96.73</v>
      </c>
      <c r="I3397" t="s">
        <v>55</v>
      </c>
    </row>
    <row r="3398" spans="1:9" x14ac:dyDescent="0.3">
      <c r="A3398" t="s">
        <v>20021</v>
      </c>
      <c r="B3398" t="s">
        <v>30</v>
      </c>
      <c r="C3398" t="s">
        <v>95</v>
      </c>
      <c r="D3398" t="s">
        <v>20022</v>
      </c>
      <c r="E3398">
        <v>1028.81</v>
      </c>
      <c r="F3398">
        <v>5</v>
      </c>
      <c r="G3398">
        <v>-76.849999999999994</v>
      </c>
      <c r="H3398">
        <v>1</v>
      </c>
      <c r="I3398" t="s">
        <v>55</v>
      </c>
    </row>
    <row r="3399" spans="1:9" x14ac:dyDescent="0.3">
      <c r="A3399" t="s">
        <v>20027</v>
      </c>
      <c r="B3399" t="s">
        <v>42</v>
      </c>
      <c r="C3399" t="s">
        <v>63</v>
      </c>
      <c r="D3399" t="s">
        <v>20028</v>
      </c>
      <c r="E3399">
        <v>3330.53</v>
      </c>
      <c r="F3399">
        <v>9</v>
      </c>
      <c r="G3399">
        <v>-88.95</v>
      </c>
      <c r="I3399" t="s">
        <v>33</v>
      </c>
    </row>
    <row r="3400" spans="1:9" x14ac:dyDescent="0.3">
      <c r="A3400" t="s">
        <v>20033</v>
      </c>
      <c r="B3400" t="s">
        <v>80</v>
      </c>
      <c r="C3400" t="s">
        <v>43</v>
      </c>
      <c r="D3400" t="s">
        <v>20034</v>
      </c>
      <c r="E3400">
        <v>3270.23</v>
      </c>
      <c r="F3400">
        <v>2</v>
      </c>
      <c r="G3400">
        <v>31.17</v>
      </c>
      <c r="I3400" t="s">
        <v>33</v>
      </c>
    </row>
    <row r="3401" spans="1:9" x14ac:dyDescent="0.3">
      <c r="A3401" t="s">
        <v>20039</v>
      </c>
      <c r="B3401" t="s">
        <v>30</v>
      </c>
      <c r="C3401" t="s">
        <v>71</v>
      </c>
      <c r="D3401" t="s">
        <v>20040</v>
      </c>
      <c r="E3401">
        <v>4542.2</v>
      </c>
      <c r="F3401">
        <v>3</v>
      </c>
      <c r="G3401">
        <v>-73.03</v>
      </c>
      <c r="H3401">
        <v>1</v>
      </c>
      <c r="I3401" t="s">
        <v>33</v>
      </c>
    </row>
    <row r="3402" spans="1:9" x14ac:dyDescent="0.3">
      <c r="A3402" t="s">
        <v>20045</v>
      </c>
      <c r="B3402" t="s">
        <v>42</v>
      </c>
      <c r="C3402" t="s">
        <v>95</v>
      </c>
      <c r="D3402" t="s">
        <v>20046</v>
      </c>
      <c r="E3402">
        <v>4698.2299999999996</v>
      </c>
      <c r="F3402">
        <v>5</v>
      </c>
      <c r="G3402">
        <v>4.93</v>
      </c>
      <c r="I3402" t="s">
        <v>55</v>
      </c>
    </row>
    <row r="3403" spans="1:9" x14ac:dyDescent="0.3">
      <c r="A3403" t="s">
        <v>20051</v>
      </c>
      <c r="B3403" t="s">
        <v>30</v>
      </c>
      <c r="C3403" t="s">
        <v>31</v>
      </c>
      <c r="D3403" t="s">
        <v>20052</v>
      </c>
      <c r="E3403">
        <v>4553.47</v>
      </c>
      <c r="F3403">
        <v>9</v>
      </c>
      <c r="G3403">
        <v>18.98</v>
      </c>
      <c r="I3403" t="s">
        <v>55</v>
      </c>
    </row>
    <row r="3404" spans="1:9" x14ac:dyDescent="0.3">
      <c r="A3404" t="s">
        <v>20056</v>
      </c>
      <c r="B3404" t="s">
        <v>80</v>
      </c>
      <c r="C3404" t="s">
        <v>71</v>
      </c>
      <c r="D3404" t="s">
        <v>20057</v>
      </c>
      <c r="E3404">
        <v>1644.58</v>
      </c>
      <c r="F3404">
        <v>4</v>
      </c>
      <c r="G3404">
        <v>-90.68</v>
      </c>
      <c r="H3404">
        <v>1</v>
      </c>
      <c r="I3404" t="s">
        <v>45</v>
      </c>
    </row>
    <row r="3405" spans="1:9" x14ac:dyDescent="0.3">
      <c r="A3405" t="s">
        <v>20061</v>
      </c>
      <c r="B3405" t="s">
        <v>80</v>
      </c>
      <c r="C3405" t="s">
        <v>63</v>
      </c>
      <c r="D3405" t="s">
        <v>20062</v>
      </c>
      <c r="E3405">
        <v>1024.2</v>
      </c>
      <c r="F3405">
        <v>9</v>
      </c>
      <c r="G3405">
        <v>-65.459999999999994</v>
      </c>
      <c r="H3405">
        <v>1</v>
      </c>
      <c r="I3405" t="s">
        <v>45</v>
      </c>
    </row>
    <row r="3406" spans="1:9" x14ac:dyDescent="0.3">
      <c r="A3406" t="s">
        <v>20067</v>
      </c>
      <c r="B3406" t="s">
        <v>42</v>
      </c>
      <c r="C3406" t="s">
        <v>71</v>
      </c>
      <c r="D3406" t="s">
        <v>20068</v>
      </c>
      <c r="E3406">
        <v>866.4</v>
      </c>
      <c r="F3406">
        <v>3</v>
      </c>
      <c r="G3406">
        <v>-44.69</v>
      </c>
      <c r="I3406" t="s">
        <v>45</v>
      </c>
    </row>
    <row r="3407" spans="1:9" x14ac:dyDescent="0.3">
      <c r="A3407" t="s">
        <v>20073</v>
      </c>
      <c r="B3407" t="s">
        <v>80</v>
      </c>
      <c r="C3407" t="s">
        <v>95</v>
      </c>
      <c r="D3407" t="s">
        <v>20074</v>
      </c>
      <c r="E3407">
        <v>425.56</v>
      </c>
      <c r="F3407">
        <v>6</v>
      </c>
      <c r="G3407">
        <v>-71.5</v>
      </c>
      <c r="I3407" t="s">
        <v>45</v>
      </c>
    </row>
    <row r="3408" spans="1:9" x14ac:dyDescent="0.3">
      <c r="A3408" t="s">
        <v>20079</v>
      </c>
      <c r="B3408" t="s">
        <v>42</v>
      </c>
      <c r="C3408" t="s">
        <v>43</v>
      </c>
      <c r="D3408" t="s">
        <v>20080</v>
      </c>
      <c r="E3408">
        <v>1837.39</v>
      </c>
      <c r="F3408">
        <v>10</v>
      </c>
      <c r="G3408">
        <v>73.510000000000005</v>
      </c>
      <c r="I3408" t="s">
        <v>55</v>
      </c>
    </row>
    <row r="3409" spans="1:9" x14ac:dyDescent="0.3">
      <c r="A3409" t="s">
        <v>20084</v>
      </c>
      <c r="B3409" t="s">
        <v>42</v>
      </c>
      <c r="C3409" t="s">
        <v>31</v>
      </c>
      <c r="D3409" t="s">
        <v>20085</v>
      </c>
      <c r="E3409">
        <v>656.43</v>
      </c>
      <c r="F3409">
        <v>9</v>
      </c>
      <c r="G3409">
        <v>-36.270000000000003</v>
      </c>
      <c r="H3409">
        <v>1</v>
      </c>
      <c r="I3409" t="s">
        <v>33</v>
      </c>
    </row>
    <row r="3410" spans="1:9" x14ac:dyDescent="0.3">
      <c r="A3410" t="s">
        <v>20090</v>
      </c>
      <c r="B3410" t="s">
        <v>42</v>
      </c>
      <c r="C3410" t="s">
        <v>95</v>
      </c>
      <c r="D3410" t="s">
        <v>20091</v>
      </c>
      <c r="E3410">
        <v>133.29</v>
      </c>
      <c r="F3410">
        <v>3</v>
      </c>
      <c r="G3410">
        <v>99.68</v>
      </c>
      <c r="I3410" t="s">
        <v>33</v>
      </c>
    </row>
    <row r="3411" spans="1:9" x14ac:dyDescent="0.3">
      <c r="A3411" t="s">
        <v>20096</v>
      </c>
      <c r="B3411" t="s">
        <v>42</v>
      </c>
      <c r="C3411" t="s">
        <v>31</v>
      </c>
      <c r="D3411" t="s">
        <v>20097</v>
      </c>
      <c r="E3411">
        <v>1886.38</v>
      </c>
      <c r="F3411">
        <v>7</v>
      </c>
      <c r="G3411">
        <v>-9.44</v>
      </c>
      <c r="H3411">
        <v>1</v>
      </c>
      <c r="I3411" t="s">
        <v>33</v>
      </c>
    </row>
    <row r="3412" spans="1:9" x14ac:dyDescent="0.3">
      <c r="A3412" t="s">
        <v>20102</v>
      </c>
      <c r="B3412" t="s">
        <v>80</v>
      </c>
      <c r="C3412" t="s">
        <v>63</v>
      </c>
      <c r="D3412" t="s">
        <v>20103</v>
      </c>
      <c r="E3412">
        <v>165.63</v>
      </c>
      <c r="F3412">
        <v>9</v>
      </c>
      <c r="G3412">
        <v>-31.26</v>
      </c>
      <c r="I3412" t="s">
        <v>45</v>
      </c>
    </row>
    <row r="3413" spans="1:9" x14ac:dyDescent="0.3">
      <c r="A3413" t="s">
        <v>20108</v>
      </c>
      <c r="B3413" t="s">
        <v>80</v>
      </c>
      <c r="C3413" t="s">
        <v>43</v>
      </c>
      <c r="D3413" t="s">
        <v>20109</v>
      </c>
      <c r="E3413">
        <v>1614.67</v>
      </c>
      <c r="F3413">
        <v>3</v>
      </c>
      <c r="G3413">
        <v>-62.78</v>
      </c>
      <c r="I3413" t="s">
        <v>55</v>
      </c>
    </row>
    <row r="3414" spans="1:9" x14ac:dyDescent="0.3">
      <c r="A3414" t="s">
        <v>20114</v>
      </c>
      <c r="B3414" t="s">
        <v>30</v>
      </c>
      <c r="C3414" t="s">
        <v>95</v>
      </c>
      <c r="D3414" t="s">
        <v>20115</v>
      </c>
      <c r="E3414">
        <v>1111.5899999999999</v>
      </c>
      <c r="F3414">
        <v>8</v>
      </c>
      <c r="G3414">
        <v>-2.0499999999999998</v>
      </c>
      <c r="H3414">
        <v>1</v>
      </c>
      <c r="I3414" t="s">
        <v>45</v>
      </c>
    </row>
    <row r="3415" spans="1:9" x14ac:dyDescent="0.3">
      <c r="A3415" t="s">
        <v>20120</v>
      </c>
      <c r="B3415" t="s">
        <v>42</v>
      </c>
      <c r="C3415" t="s">
        <v>63</v>
      </c>
      <c r="D3415" t="s">
        <v>20121</v>
      </c>
      <c r="E3415">
        <v>1576.04</v>
      </c>
      <c r="F3415">
        <v>2</v>
      </c>
      <c r="G3415">
        <v>31.48</v>
      </c>
      <c r="H3415">
        <v>1</v>
      </c>
      <c r="I3415" t="s">
        <v>45</v>
      </c>
    </row>
    <row r="3416" spans="1:9" x14ac:dyDescent="0.3">
      <c r="A3416" t="s">
        <v>20125</v>
      </c>
      <c r="B3416" t="s">
        <v>80</v>
      </c>
      <c r="C3416" t="s">
        <v>95</v>
      </c>
      <c r="D3416" t="s">
        <v>20126</v>
      </c>
      <c r="E3416">
        <v>3610.2</v>
      </c>
      <c r="F3416">
        <v>1</v>
      </c>
      <c r="G3416">
        <v>-80.489999999999995</v>
      </c>
      <c r="H3416">
        <v>1</v>
      </c>
      <c r="I3416" t="s">
        <v>55</v>
      </c>
    </row>
    <row r="3417" spans="1:9" x14ac:dyDescent="0.3">
      <c r="A3417" t="s">
        <v>20131</v>
      </c>
      <c r="B3417" t="s">
        <v>42</v>
      </c>
      <c r="C3417" t="s">
        <v>71</v>
      </c>
      <c r="D3417" t="s">
        <v>20132</v>
      </c>
      <c r="E3417">
        <v>838.98</v>
      </c>
      <c r="F3417">
        <v>5</v>
      </c>
      <c r="G3417">
        <v>-66.22</v>
      </c>
      <c r="H3417">
        <v>1</v>
      </c>
      <c r="I3417" t="s">
        <v>55</v>
      </c>
    </row>
    <row r="3418" spans="1:9" x14ac:dyDescent="0.3">
      <c r="A3418" t="s">
        <v>20137</v>
      </c>
      <c r="B3418" t="s">
        <v>30</v>
      </c>
      <c r="C3418" t="s">
        <v>71</v>
      </c>
      <c r="D3418" t="s">
        <v>20138</v>
      </c>
      <c r="E3418">
        <v>2079.4</v>
      </c>
      <c r="F3418">
        <v>10</v>
      </c>
      <c r="G3418">
        <v>-46.75</v>
      </c>
      <c r="I3418" t="s">
        <v>45</v>
      </c>
    </row>
    <row r="3419" spans="1:9" x14ac:dyDescent="0.3">
      <c r="A3419" t="s">
        <v>20143</v>
      </c>
      <c r="B3419" t="s">
        <v>30</v>
      </c>
      <c r="C3419" t="s">
        <v>63</v>
      </c>
      <c r="D3419" t="s">
        <v>20144</v>
      </c>
      <c r="E3419">
        <v>4455.84</v>
      </c>
      <c r="F3419">
        <v>3</v>
      </c>
      <c r="G3419">
        <v>-52.55</v>
      </c>
      <c r="I3419" t="s">
        <v>33</v>
      </c>
    </row>
    <row r="3420" spans="1:9" x14ac:dyDescent="0.3">
      <c r="A3420" t="s">
        <v>20149</v>
      </c>
      <c r="B3420" t="s">
        <v>30</v>
      </c>
      <c r="C3420" t="s">
        <v>31</v>
      </c>
      <c r="D3420" t="s">
        <v>20150</v>
      </c>
      <c r="E3420">
        <v>540.79999999999995</v>
      </c>
      <c r="F3420">
        <v>6</v>
      </c>
      <c r="G3420">
        <v>-93.09</v>
      </c>
      <c r="H3420">
        <v>1</v>
      </c>
      <c r="I3420" t="s">
        <v>55</v>
      </c>
    </row>
    <row r="3421" spans="1:9" x14ac:dyDescent="0.3">
      <c r="A3421" t="s">
        <v>20155</v>
      </c>
      <c r="B3421" t="s">
        <v>80</v>
      </c>
      <c r="C3421" t="s">
        <v>63</v>
      </c>
      <c r="D3421" t="s">
        <v>20156</v>
      </c>
      <c r="E3421">
        <v>1928.99</v>
      </c>
      <c r="F3421">
        <v>10</v>
      </c>
      <c r="G3421">
        <v>-8.3800000000000008</v>
      </c>
      <c r="I3421" t="s">
        <v>45</v>
      </c>
    </row>
    <row r="3422" spans="1:9" x14ac:dyDescent="0.3">
      <c r="A3422" t="s">
        <v>20161</v>
      </c>
      <c r="B3422" t="s">
        <v>42</v>
      </c>
      <c r="C3422" t="s">
        <v>43</v>
      </c>
      <c r="D3422" t="s">
        <v>20162</v>
      </c>
      <c r="E3422">
        <v>1748.03</v>
      </c>
      <c r="F3422">
        <v>4</v>
      </c>
      <c r="G3422">
        <v>72.64</v>
      </c>
      <c r="I3422" t="s">
        <v>55</v>
      </c>
    </row>
    <row r="3423" spans="1:9" x14ac:dyDescent="0.3">
      <c r="A3423" t="s">
        <v>20167</v>
      </c>
      <c r="B3423" t="s">
        <v>42</v>
      </c>
      <c r="C3423" t="s">
        <v>63</v>
      </c>
      <c r="D3423" t="s">
        <v>20168</v>
      </c>
      <c r="E3423">
        <v>1256.29</v>
      </c>
      <c r="F3423">
        <v>8</v>
      </c>
      <c r="G3423">
        <v>-39.630000000000003</v>
      </c>
      <c r="H3423">
        <v>1</v>
      </c>
      <c r="I3423" t="s">
        <v>33</v>
      </c>
    </row>
    <row r="3424" spans="1:9" x14ac:dyDescent="0.3">
      <c r="A3424" t="s">
        <v>20173</v>
      </c>
      <c r="B3424" t="s">
        <v>42</v>
      </c>
      <c r="C3424" t="s">
        <v>43</v>
      </c>
      <c r="D3424" t="s">
        <v>20174</v>
      </c>
      <c r="E3424">
        <v>3778.62</v>
      </c>
      <c r="F3424">
        <v>10</v>
      </c>
      <c r="G3424">
        <v>-38.33</v>
      </c>
      <c r="H3424">
        <v>1</v>
      </c>
      <c r="I3424" t="s">
        <v>33</v>
      </c>
    </row>
    <row r="3425" spans="1:9" x14ac:dyDescent="0.3">
      <c r="A3425" t="s">
        <v>20178</v>
      </c>
      <c r="B3425" t="s">
        <v>42</v>
      </c>
      <c r="C3425" t="s">
        <v>43</v>
      </c>
      <c r="D3425" t="s">
        <v>20179</v>
      </c>
      <c r="E3425">
        <v>349.81</v>
      </c>
      <c r="F3425">
        <v>9</v>
      </c>
      <c r="G3425">
        <v>-35.270000000000003</v>
      </c>
      <c r="H3425">
        <v>1</v>
      </c>
      <c r="I3425" t="s">
        <v>33</v>
      </c>
    </row>
    <row r="3426" spans="1:9" x14ac:dyDescent="0.3">
      <c r="A3426" t="s">
        <v>20183</v>
      </c>
      <c r="B3426" t="s">
        <v>80</v>
      </c>
      <c r="C3426" t="s">
        <v>71</v>
      </c>
      <c r="D3426" t="s">
        <v>20184</v>
      </c>
      <c r="E3426">
        <v>4698.76</v>
      </c>
      <c r="F3426">
        <v>10</v>
      </c>
      <c r="G3426">
        <v>-68.290000000000006</v>
      </c>
      <c r="H3426">
        <v>1</v>
      </c>
      <c r="I3426" t="s">
        <v>33</v>
      </c>
    </row>
    <row r="3427" spans="1:9" x14ac:dyDescent="0.3">
      <c r="A3427" t="s">
        <v>20189</v>
      </c>
      <c r="B3427" t="s">
        <v>30</v>
      </c>
      <c r="C3427" t="s">
        <v>95</v>
      </c>
      <c r="D3427" t="s">
        <v>20190</v>
      </c>
      <c r="E3427">
        <v>1599.36</v>
      </c>
      <c r="F3427">
        <v>8</v>
      </c>
      <c r="G3427">
        <v>7.75</v>
      </c>
      <c r="H3427">
        <v>1</v>
      </c>
      <c r="I3427" t="s">
        <v>33</v>
      </c>
    </row>
    <row r="3428" spans="1:9" x14ac:dyDescent="0.3">
      <c r="A3428" t="s">
        <v>20195</v>
      </c>
      <c r="B3428" t="s">
        <v>80</v>
      </c>
      <c r="C3428" t="s">
        <v>63</v>
      </c>
      <c r="D3428" t="s">
        <v>20196</v>
      </c>
      <c r="E3428">
        <v>3746.46</v>
      </c>
      <c r="F3428">
        <v>8</v>
      </c>
      <c r="G3428">
        <v>7.17</v>
      </c>
      <c r="I3428" t="s">
        <v>45</v>
      </c>
    </row>
    <row r="3429" spans="1:9" x14ac:dyDescent="0.3">
      <c r="A3429" t="s">
        <v>20201</v>
      </c>
      <c r="B3429" t="s">
        <v>30</v>
      </c>
      <c r="C3429" t="s">
        <v>43</v>
      </c>
      <c r="D3429" t="s">
        <v>20202</v>
      </c>
      <c r="E3429">
        <v>568.62</v>
      </c>
      <c r="F3429">
        <v>4</v>
      </c>
      <c r="G3429">
        <v>-52.97</v>
      </c>
      <c r="I3429" t="s">
        <v>33</v>
      </c>
    </row>
    <row r="3430" spans="1:9" x14ac:dyDescent="0.3">
      <c r="A3430" t="s">
        <v>20206</v>
      </c>
      <c r="B3430" t="s">
        <v>80</v>
      </c>
      <c r="C3430" t="s">
        <v>31</v>
      </c>
      <c r="D3430" t="s">
        <v>20207</v>
      </c>
      <c r="E3430">
        <v>639.27</v>
      </c>
      <c r="F3430">
        <v>8</v>
      </c>
      <c r="G3430">
        <v>-76.03</v>
      </c>
      <c r="I3430" t="s">
        <v>45</v>
      </c>
    </row>
    <row r="3431" spans="1:9" x14ac:dyDescent="0.3">
      <c r="A3431" t="s">
        <v>20212</v>
      </c>
      <c r="B3431" t="s">
        <v>42</v>
      </c>
      <c r="C3431" t="s">
        <v>63</v>
      </c>
      <c r="D3431" t="s">
        <v>20213</v>
      </c>
      <c r="E3431">
        <v>3908.07</v>
      </c>
      <c r="F3431">
        <v>2</v>
      </c>
      <c r="G3431">
        <v>-27.13</v>
      </c>
      <c r="I3431" t="s">
        <v>45</v>
      </c>
    </row>
    <row r="3432" spans="1:9" x14ac:dyDescent="0.3">
      <c r="A3432" t="s">
        <v>20217</v>
      </c>
      <c r="B3432" t="s">
        <v>80</v>
      </c>
      <c r="C3432" t="s">
        <v>63</v>
      </c>
      <c r="D3432" t="s">
        <v>20218</v>
      </c>
      <c r="E3432">
        <v>1933.71</v>
      </c>
      <c r="F3432">
        <v>6</v>
      </c>
      <c r="G3432">
        <v>5.94</v>
      </c>
      <c r="I3432" t="s">
        <v>45</v>
      </c>
    </row>
    <row r="3433" spans="1:9" x14ac:dyDescent="0.3">
      <c r="A3433" t="s">
        <v>20223</v>
      </c>
      <c r="B3433" t="s">
        <v>30</v>
      </c>
      <c r="C3433" t="s">
        <v>31</v>
      </c>
      <c r="D3433" t="s">
        <v>20224</v>
      </c>
      <c r="E3433">
        <v>1795.7</v>
      </c>
      <c r="F3433">
        <v>2</v>
      </c>
      <c r="G3433">
        <v>72.62</v>
      </c>
      <c r="I3433" t="s">
        <v>33</v>
      </c>
    </row>
    <row r="3434" spans="1:9" x14ac:dyDescent="0.3">
      <c r="A3434" t="s">
        <v>20228</v>
      </c>
      <c r="B3434" t="s">
        <v>30</v>
      </c>
      <c r="C3434" t="s">
        <v>31</v>
      </c>
      <c r="D3434" t="s">
        <v>20229</v>
      </c>
      <c r="E3434">
        <v>4699.1899999999996</v>
      </c>
      <c r="F3434">
        <v>5</v>
      </c>
      <c r="G3434">
        <v>-82.3</v>
      </c>
      <c r="I3434" t="s">
        <v>55</v>
      </c>
    </row>
    <row r="3435" spans="1:9" x14ac:dyDescent="0.3">
      <c r="A3435" t="s">
        <v>20234</v>
      </c>
      <c r="B3435" t="s">
        <v>30</v>
      </c>
      <c r="C3435" t="s">
        <v>95</v>
      </c>
      <c r="D3435" t="s">
        <v>20235</v>
      </c>
      <c r="E3435">
        <v>3001.51</v>
      </c>
      <c r="F3435">
        <v>10</v>
      </c>
      <c r="G3435">
        <v>22.09</v>
      </c>
      <c r="I3435" t="s">
        <v>45</v>
      </c>
    </row>
    <row r="3436" spans="1:9" x14ac:dyDescent="0.3">
      <c r="A3436" t="s">
        <v>20240</v>
      </c>
      <c r="B3436" t="s">
        <v>42</v>
      </c>
      <c r="C3436" t="s">
        <v>95</v>
      </c>
      <c r="D3436" t="s">
        <v>20241</v>
      </c>
      <c r="E3436">
        <v>3246.4</v>
      </c>
      <c r="F3436">
        <v>6</v>
      </c>
      <c r="G3436">
        <v>-77.260000000000005</v>
      </c>
      <c r="I3436" t="s">
        <v>33</v>
      </c>
    </row>
    <row r="3437" spans="1:9" x14ac:dyDescent="0.3">
      <c r="A3437" t="s">
        <v>20246</v>
      </c>
      <c r="B3437" t="s">
        <v>42</v>
      </c>
      <c r="C3437" t="s">
        <v>95</v>
      </c>
      <c r="D3437" t="s">
        <v>20247</v>
      </c>
      <c r="E3437">
        <v>57.76</v>
      </c>
      <c r="F3437">
        <v>10</v>
      </c>
      <c r="G3437">
        <v>-4.6900000000000004</v>
      </c>
      <c r="I3437" t="s">
        <v>55</v>
      </c>
    </row>
    <row r="3438" spans="1:9" x14ac:dyDescent="0.3">
      <c r="A3438" t="s">
        <v>20252</v>
      </c>
      <c r="B3438" t="s">
        <v>42</v>
      </c>
      <c r="C3438" t="s">
        <v>95</v>
      </c>
      <c r="D3438" t="s">
        <v>20253</v>
      </c>
      <c r="E3438">
        <v>1621.38</v>
      </c>
      <c r="F3438">
        <v>4</v>
      </c>
      <c r="G3438">
        <v>35.1</v>
      </c>
      <c r="I3438" t="s">
        <v>55</v>
      </c>
    </row>
    <row r="3439" spans="1:9" x14ac:dyDescent="0.3">
      <c r="A3439" t="s">
        <v>20258</v>
      </c>
      <c r="B3439" t="s">
        <v>30</v>
      </c>
      <c r="C3439" t="s">
        <v>43</v>
      </c>
      <c r="D3439" t="s">
        <v>20259</v>
      </c>
      <c r="E3439">
        <v>196.29</v>
      </c>
      <c r="F3439">
        <v>2</v>
      </c>
      <c r="G3439">
        <v>86.07</v>
      </c>
      <c r="H3439">
        <v>1</v>
      </c>
      <c r="I3439" t="s">
        <v>33</v>
      </c>
    </row>
    <row r="3440" spans="1:9" x14ac:dyDescent="0.3">
      <c r="A3440" t="s">
        <v>20264</v>
      </c>
      <c r="B3440" t="s">
        <v>80</v>
      </c>
      <c r="C3440" t="s">
        <v>71</v>
      </c>
      <c r="D3440" t="s">
        <v>20265</v>
      </c>
      <c r="E3440">
        <v>4745.8500000000004</v>
      </c>
      <c r="F3440">
        <v>10</v>
      </c>
      <c r="G3440">
        <v>71.66</v>
      </c>
      <c r="I3440" t="s">
        <v>33</v>
      </c>
    </row>
    <row r="3441" spans="1:9" x14ac:dyDescent="0.3">
      <c r="A3441" t="s">
        <v>20270</v>
      </c>
      <c r="B3441" t="s">
        <v>42</v>
      </c>
      <c r="C3441" t="s">
        <v>71</v>
      </c>
      <c r="D3441" t="s">
        <v>20271</v>
      </c>
      <c r="E3441">
        <v>2630.25</v>
      </c>
      <c r="F3441">
        <v>4</v>
      </c>
      <c r="G3441">
        <v>37.61</v>
      </c>
      <c r="H3441">
        <v>1</v>
      </c>
      <c r="I3441" t="s">
        <v>45</v>
      </c>
    </row>
    <row r="3442" spans="1:9" x14ac:dyDescent="0.3">
      <c r="A3442" t="s">
        <v>20276</v>
      </c>
      <c r="B3442" t="s">
        <v>42</v>
      </c>
      <c r="C3442" t="s">
        <v>71</v>
      </c>
      <c r="D3442" t="s">
        <v>20277</v>
      </c>
      <c r="E3442">
        <v>2678.42</v>
      </c>
      <c r="F3442">
        <v>5</v>
      </c>
      <c r="G3442">
        <v>-66.02</v>
      </c>
      <c r="I3442" t="s">
        <v>45</v>
      </c>
    </row>
    <row r="3443" spans="1:9" x14ac:dyDescent="0.3">
      <c r="A3443" t="s">
        <v>20282</v>
      </c>
      <c r="B3443" t="s">
        <v>42</v>
      </c>
      <c r="C3443" t="s">
        <v>43</v>
      </c>
      <c r="D3443" t="s">
        <v>20283</v>
      </c>
      <c r="E3443">
        <v>3681.58</v>
      </c>
      <c r="F3443">
        <v>3</v>
      </c>
      <c r="G3443">
        <v>-41.25</v>
      </c>
      <c r="H3443">
        <v>1</v>
      </c>
      <c r="I3443" t="s">
        <v>45</v>
      </c>
    </row>
    <row r="3444" spans="1:9" x14ac:dyDescent="0.3">
      <c r="A3444" t="s">
        <v>20288</v>
      </c>
      <c r="B3444" t="s">
        <v>30</v>
      </c>
      <c r="C3444" t="s">
        <v>31</v>
      </c>
      <c r="D3444" t="s">
        <v>20289</v>
      </c>
      <c r="E3444">
        <v>900.37</v>
      </c>
      <c r="F3444">
        <v>5</v>
      </c>
      <c r="G3444">
        <v>-14.97</v>
      </c>
      <c r="H3444">
        <v>1</v>
      </c>
      <c r="I3444" t="s">
        <v>45</v>
      </c>
    </row>
    <row r="3445" spans="1:9" x14ac:dyDescent="0.3">
      <c r="A3445" t="s">
        <v>20294</v>
      </c>
      <c r="B3445" t="s">
        <v>80</v>
      </c>
      <c r="C3445" t="s">
        <v>95</v>
      </c>
      <c r="D3445" t="s">
        <v>20295</v>
      </c>
      <c r="E3445">
        <v>936.01</v>
      </c>
      <c r="F3445">
        <v>8</v>
      </c>
      <c r="G3445">
        <v>47.61</v>
      </c>
      <c r="I3445" t="s">
        <v>55</v>
      </c>
    </row>
    <row r="3446" spans="1:9" x14ac:dyDescent="0.3">
      <c r="A3446" t="s">
        <v>20300</v>
      </c>
      <c r="B3446" t="s">
        <v>42</v>
      </c>
      <c r="C3446" t="s">
        <v>71</v>
      </c>
      <c r="D3446" t="s">
        <v>20301</v>
      </c>
      <c r="E3446">
        <v>3469.86</v>
      </c>
      <c r="F3446">
        <v>9</v>
      </c>
      <c r="G3446">
        <v>2.57</v>
      </c>
      <c r="H3446">
        <v>1</v>
      </c>
      <c r="I3446" t="s">
        <v>33</v>
      </c>
    </row>
    <row r="3447" spans="1:9" x14ac:dyDescent="0.3">
      <c r="A3447" t="s">
        <v>20306</v>
      </c>
      <c r="B3447" t="s">
        <v>80</v>
      </c>
      <c r="C3447" t="s">
        <v>43</v>
      </c>
      <c r="D3447" t="s">
        <v>20307</v>
      </c>
      <c r="E3447">
        <v>4792.87</v>
      </c>
      <c r="F3447">
        <v>8</v>
      </c>
      <c r="G3447">
        <v>-51.61</v>
      </c>
      <c r="H3447">
        <v>1</v>
      </c>
      <c r="I3447" t="s">
        <v>45</v>
      </c>
    </row>
    <row r="3448" spans="1:9" x14ac:dyDescent="0.3">
      <c r="A3448" t="s">
        <v>20312</v>
      </c>
      <c r="B3448" t="s">
        <v>30</v>
      </c>
      <c r="C3448" t="s">
        <v>95</v>
      </c>
      <c r="D3448" t="s">
        <v>20313</v>
      </c>
      <c r="E3448">
        <v>2579.9</v>
      </c>
      <c r="F3448">
        <v>6</v>
      </c>
      <c r="G3448">
        <v>5.1100000000000003</v>
      </c>
      <c r="I3448" t="s">
        <v>45</v>
      </c>
    </row>
    <row r="3449" spans="1:9" x14ac:dyDescent="0.3">
      <c r="A3449" t="s">
        <v>20318</v>
      </c>
      <c r="B3449" t="s">
        <v>42</v>
      </c>
      <c r="C3449" t="s">
        <v>71</v>
      </c>
      <c r="D3449" t="s">
        <v>20319</v>
      </c>
      <c r="E3449">
        <v>1868.48</v>
      </c>
      <c r="F3449">
        <v>2</v>
      </c>
      <c r="G3449">
        <v>-5.49</v>
      </c>
      <c r="I3449" t="s">
        <v>45</v>
      </c>
    </row>
    <row r="3450" spans="1:9" x14ac:dyDescent="0.3">
      <c r="A3450" t="s">
        <v>20323</v>
      </c>
      <c r="B3450" t="s">
        <v>42</v>
      </c>
      <c r="C3450" t="s">
        <v>63</v>
      </c>
      <c r="D3450" t="s">
        <v>20324</v>
      </c>
      <c r="E3450">
        <v>4083.79</v>
      </c>
      <c r="F3450">
        <v>10</v>
      </c>
      <c r="G3450">
        <v>-8.08</v>
      </c>
      <c r="I3450" t="s">
        <v>45</v>
      </c>
    </row>
    <row r="3451" spans="1:9" x14ac:dyDescent="0.3">
      <c r="A3451" t="s">
        <v>20329</v>
      </c>
      <c r="B3451" t="s">
        <v>80</v>
      </c>
      <c r="C3451" t="s">
        <v>31</v>
      </c>
      <c r="D3451" t="s">
        <v>20330</v>
      </c>
      <c r="E3451">
        <v>2763.67</v>
      </c>
      <c r="F3451">
        <v>2</v>
      </c>
      <c r="G3451">
        <v>-21.59</v>
      </c>
      <c r="I3451" t="s">
        <v>45</v>
      </c>
    </row>
    <row r="3452" spans="1:9" x14ac:dyDescent="0.3">
      <c r="A3452" t="s">
        <v>20335</v>
      </c>
      <c r="B3452" t="s">
        <v>80</v>
      </c>
      <c r="C3452" t="s">
        <v>43</v>
      </c>
      <c r="D3452" t="s">
        <v>20336</v>
      </c>
      <c r="E3452">
        <v>4249.74</v>
      </c>
      <c r="F3452">
        <v>6</v>
      </c>
      <c r="G3452">
        <v>93.14</v>
      </c>
      <c r="H3452">
        <v>1</v>
      </c>
      <c r="I3452" t="s">
        <v>45</v>
      </c>
    </row>
    <row r="3453" spans="1:9" x14ac:dyDescent="0.3">
      <c r="A3453" t="s">
        <v>20341</v>
      </c>
      <c r="B3453" t="s">
        <v>30</v>
      </c>
      <c r="C3453" t="s">
        <v>95</v>
      </c>
      <c r="D3453" t="s">
        <v>20342</v>
      </c>
      <c r="E3453">
        <v>2441.58</v>
      </c>
      <c r="F3453">
        <v>10</v>
      </c>
      <c r="G3453">
        <v>78.03</v>
      </c>
      <c r="H3453">
        <v>1</v>
      </c>
      <c r="I3453" t="s">
        <v>33</v>
      </c>
    </row>
    <row r="3454" spans="1:9" x14ac:dyDescent="0.3">
      <c r="A3454" t="s">
        <v>20347</v>
      </c>
      <c r="B3454" t="s">
        <v>30</v>
      </c>
      <c r="C3454" t="s">
        <v>95</v>
      </c>
      <c r="D3454" t="s">
        <v>20348</v>
      </c>
      <c r="E3454">
        <v>3328.52</v>
      </c>
      <c r="F3454">
        <v>10</v>
      </c>
      <c r="G3454">
        <v>61.23</v>
      </c>
      <c r="H3454">
        <v>1</v>
      </c>
      <c r="I3454" t="s">
        <v>55</v>
      </c>
    </row>
    <row r="3455" spans="1:9" x14ac:dyDescent="0.3">
      <c r="A3455" t="s">
        <v>20353</v>
      </c>
      <c r="B3455" t="s">
        <v>30</v>
      </c>
      <c r="C3455" t="s">
        <v>95</v>
      </c>
      <c r="D3455" t="s">
        <v>20354</v>
      </c>
      <c r="E3455">
        <v>1298.44</v>
      </c>
      <c r="F3455">
        <v>10</v>
      </c>
      <c r="G3455">
        <v>-35.68</v>
      </c>
      <c r="I3455" t="s">
        <v>55</v>
      </c>
    </row>
    <row r="3456" spans="1:9" x14ac:dyDescent="0.3">
      <c r="A3456" t="s">
        <v>20359</v>
      </c>
      <c r="B3456" t="s">
        <v>80</v>
      </c>
      <c r="C3456" t="s">
        <v>71</v>
      </c>
      <c r="D3456" t="s">
        <v>20360</v>
      </c>
      <c r="E3456">
        <v>996.75</v>
      </c>
      <c r="F3456">
        <v>4</v>
      </c>
      <c r="G3456">
        <v>43.41</v>
      </c>
      <c r="I3456" t="s">
        <v>45</v>
      </c>
    </row>
    <row r="3457" spans="1:9" x14ac:dyDescent="0.3">
      <c r="A3457" t="s">
        <v>20365</v>
      </c>
      <c r="B3457" t="s">
        <v>30</v>
      </c>
      <c r="C3457" t="s">
        <v>71</v>
      </c>
      <c r="D3457" t="s">
        <v>20366</v>
      </c>
      <c r="E3457">
        <v>1505</v>
      </c>
      <c r="F3457">
        <v>3</v>
      </c>
      <c r="G3457">
        <v>-43.33</v>
      </c>
      <c r="I3457" t="s">
        <v>55</v>
      </c>
    </row>
    <row r="3458" spans="1:9" x14ac:dyDescent="0.3">
      <c r="A3458" t="s">
        <v>20371</v>
      </c>
      <c r="B3458" t="s">
        <v>42</v>
      </c>
      <c r="C3458" t="s">
        <v>43</v>
      </c>
      <c r="D3458" t="s">
        <v>20372</v>
      </c>
      <c r="E3458">
        <v>1701.96</v>
      </c>
      <c r="F3458">
        <v>1</v>
      </c>
      <c r="G3458">
        <v>65.47</v>
      </c>
      <c r="I3458" t="s">
        <v>55</v>
      </c>
    </row>
    <row r="3459" spans="1:9" x14ac:dyDescent="0.3">
      <c r="A3459" t="s">
        <v>20377</v>
      </c>
      <c r="B3459" t="s">
        <v>30</v>
      </c>
      <c r="C3459" t="s">
        <v>43</v>
      </c>
      <c r="D3459" t="s">
        <v>20378</v>
      </c>
      <c r="E3459">
        <v>4982.8900000000003</v>
      </c>
      <c r="F3459">
        <v>4</v>
      </c>
      <c r="G3459">
        <v>69.25</v>
      </c>
      <c r="I3459" t="s">
        <v>33</v>
      </c>
    </row>
    <row r="3460" spans="1:9" x14ac:dyDescent="0.3">
      <c r="A3460" t="s">
        <v>20383</v>
      </c>
      <c r="B3460" t="s">
        <v>42</v>
      </c>
      <c r="C3460" t="s">
        <v>43</v>
      </c>
      <c r="D3460" t="s">
        <v>20384</v>
      </c>
      <c r="E3460">
        <v>589.09</v>
      </c>
      <c r="F3460">
        <v>5</v>
      </c>
      <c r="G3460">
        <v>11.66</v>
      </c>
      <c r="H3460">
        <v>1</v>
      </c>
      <c r="I3460" t="s">
        <v>33</v>
      </c>
    </row>
    <row r="3461" spans="1:9" x14ac:dyDescent="0.3">
      <c r="A3461" t="s">
        <v>20389</v>
      </c>
      <c r="B3461" t="s">
        <v>42</v>
      </c>
      <c r="C3461" t="s">
        <v>43</v>
      </c>
      <c r="D3461" t="s">
        <v>20390</v>
      </c>
      <c r="E3461">
        <v>2202.09</v>
      </c>
      <c r="F3461">
        <v>5</v>
      </c>
      <c r="G3461">
        <v>-40.950000000000003</v>
      </c>
      <c r="I3461" t="s">
        <v>55</v>
      </c>
    </row>
    <row r="3462" spans="1:9" x14ac:dyDescent="0.3">
      <c r="A3462" t="s">
        <v>20394</v>
      </c>
      <c r="B3462" t="s">
        <v>42</v>
      </c>
      <c r="C3462" t="s">
        <v>95</v>
      </c>
      <c r="D3462" t="s">
        <v>20395</v>
      </c>
      <c r="E3462">
        <v>1434.93</v>
      </c>
      <c r="F3462">
        <v>1</v>
      </c>
      <c r="G3462">
        <v>83.53</v>
      </c>
      <c r="I3462" t="s">
        <v>45</v>
      </c>
    </row>
    <row r="3463" spans="1:9" x14ac:dyDescent="0.3">
      <c r="A3463" t="s">
        <v>20398</v>
      </c>
      <c r="B3463" t="s">
        <v>42</v>
      </c>
      <c r="C3463" t="s">
        <v>31</v>
      </c>
      <c r="D3463" t="s">
        <v>20399</v>
      </c>
      <c r="E3463">
        <v>466.84</v>
      </c>
      <c r="F3463">
        <v>7</v>
      </c>
      <c r="G3463">
        <v>51.72</v>
      </c>
      <c r="H3463">
        <v>1</v>
      </c>
      <c r="I3463" t="s">
        <v>45</v>
      </c>
    </row>
    <row r="3464" spans="1:9" x14ac:dyDescent="0.3">
      <c r="A3464" t="s">
        <v>20403</v>
      </c>
      <c r="B3464" t="s">
        <v>42</v>
      </c>
      <c r="C3464" t="s">
        <v>95</v>
      </c>
      <c r="D3464" t="s">
        <v>20404</v>
      </c>
      <c r="E3464">
        <v>2348.61</v>
      </c>
      <c r="F3464">
        <v>5</v>
      </c>
      <c r="G3464">
        <v>-22.71</v>
      </c>
      <c r="I3464" t="s">
        <v>33</v>
      </c>
    </row>
    <row r="3465" spans="1:9" x14ac:dyDescent="0.3">
      <c r="A3465" t="s">
        <v>20409</v>
      </c>
      <c r="B3465" t="s">
        <v>42</v>
      </c>
      <c r="C3465" t="s">
        <v>31</v>
      </c>
      <c r="D3465" t="s">
        <v>20410</v>
      </c>
      <c r="E3465">
        <v>4401.82</v>
      </c>
      <c r="F3465">
        <v>1</v>
      </c>
      <c r="G3465">
        <v>22.47</v>
      </c>
      <c r="H3465">
        <v>1</v>
      </c>
      <c r="I3465" t="s">
        <v>55</v>
      </c>
    </row>
    <row r="3466" spans="1:9" x14ac:dyDescent="0.3">
      <c r="A3466" t="s">
        <v>20415</v>
      </c>
      <c r="B3466" t="s">
        <v>80</v>
      </c>
      <c r="C3466" t="s">
        <v>71</v>
      </c>
      <c r="D3466" t="s">
        <v>20416</v>
      </c>
      <c r="E3466">
        <v>1457.27</v>
      </c>
      <c r="F3466">
        <v>7</v>
      </c>
      <c r="G3466">
        <v>-73.959999999999994</v>
      </c>
      <c r="I3466" t="s">
        <v>33</v>
      </c>
    </row>
    <row r="3467" spans="1:9" x14ac:dyDescent="0.3">
      <c r="A3467" t="s">
        <v>20420</v>
      </c>
      <c r="B3467" t="s">
        <v>80</v>
      </c>
      <c r="C3467" t="s">
        <v>31</v>
      </c>
      <c r="D3467" t="s">
        <v>20421</v>
      </c>
      <c r="E3467">
        <v>3541.65</v>
      </c>
      <c r="F3467">
        <v>6</v>
      </c>
      <c r="G3467">
        <v>25.51</v>
      </c>
      <c r="I3467" t="s">
        <v>45</v>
      </c>
    </row>
    <row r="3468" spans="1:9" x14ac:dyDescent="0.3">
      <c r="A3468" t="s">
        <v>20425</v>
      </c>
      <c r="B3468" t="s">
        <v>80</v>
      </c>
      <c r="C3468" t="s">
        <v>31</v>
      </c>
      <c r="D3468" t="s">
        <v>20426</v>
      </c>
      <c r="E3468">
        <v>2288.7399999999998</v>
      </c>
      <c r="F3468">
        <v>1</v>
      </c>
      <c r="G3468">
        <v>75.37</v>
      </c>
      <c r="I3468" t="s">
        <v>33</v>
      </c>
    </row>
    <row r="3469" spans="1:9" x14ac:dyDescent="0.3">
      <c r="A3469" t="s">
        <v>20431</v>
      </c>
      <c r="B3469" t="s">
        <v>30</v>
      </c>
      <c r="C3469" t="s">
        <v>95</v>
      </c>
      <c r="D3469" t="s">
        <v>20432</v>
      </c>
      <c r="E3469">
        <v>1579.47</v>
      </c>
      <c r="F3469">
        <v>1</v>
      </c>
      <c r="G3469">
        <v>-56.61</v>
      </c>
      <c r="I3469" t="s">
        <v>33</v>
      </c>
    </row>
    <row r="3470" spans="1:9" x14ac:dyDescent="0.3">
      <c r="A3470" t="s">
        <v>20436</v>
      </c>
      <c r="B3470" t="s">
        <v>30</v>
      </c>
      <c r="C3470" t="s">
        <v>43</v>
      </c>
      <c r="D3470" t="s">
        <v>20437</v>
      </c>
      <c r="E3470">
        <v>4526.8599999999997</v>
      </c>
      <c r="F3470">
        <v>4</v>
      </c>
      <c r="G3470">
        <v>-1.57</v>
      </c>
      <c r="H3470">
        <v>1</v>
      </c>
      <c r="I3470" t="s">
        <v>33</v>
      </c>
    </row>
    <row r="3471" spans="1:9" x14ac:dyDescent="0.3">
      <c r="A3471" t="s">
        <v>20442</v>
      </c>
      <c r="B3471" t="s">
        <v>30</v>
      </c>
      <c r="C3471" t="s">
        <v>95</v>
      </c>
      <c r="D3471" t="s">
        <v>20443</v>
      </c>
      <c r="E3471">
        <v>4851.2</v>
      </c>
      <c r="F3471">
        <v>4</v>
      </c>
      <c r="G3471">
        <v>-89.99</v>
      </c>
      <c r="I3471" t="s">
        <v>45</v>
      </c>
    </row>
    <row r="3472" spans="1:9" x14ac:dyDescent="0.3">
      <c r="A3472" t="s">
        <v>20448</v>
      </c>
      <c r="B3472" t="s">
        <v>42</v>
      </c>
      <c r="C3472" t="s">
        <v>71</v>
      </c>
      <c r="D3472" t="s">
        <v>20449</v>
      </c>
      <c r="E3472">
        <v>1109.1600000000001</v>
      </c>
      <c r="F3472">
        <v>4</v>
      </c>
      <c r="G3472">
        <v>-3.89</v>
      </c>
      <c r="H3472">
        <v>1</v>
      </c>
      <c r="I3472" t="s">
        <v>55</v>
      </c>
    </row>
    <row r="3473" spans="1:9" x14ac:dyDescent="0.3">
      <c r="A3473" t="s">
        <v>20453</v>
      </c>
      <c r="B3473" t="s">
        <v>80</v>
      </c>
      <c r="C3473" t="s">
        <v>71</v>
      </c>
      <c r="D3473" t="s">
        <v>20454</v>
      </c>
      <c r="E3473">
        <v>2370.4499999999998</v>
      </c>
      <c r="F3473">
        <v>6</v>
      </c>
      <c r="G3473">
        <v>45.61</v>
      </c>
      <c r="I3473" t="s">
        <v>55</v>
      </c>
    </row>
    <row r="3474" spans="1:9" x14ac:dyDescent="0.3">
      <c r="A3474" t="s">
        <v>20459</v>
      </c>
      <c r="B3474" t="s">
        <v>42</v>
      </c>
      <c r="C3474" t="s">
        <v>43</v>
      </c>
      <c r="D3474" t="s">
        <v>20460</v>
      </c>
      <c r="E3474">
        <v>3245.32</v>
      </c>
      <c r="F3474">
        <v>3</v>
      </c>
      <c r="G3474">
        <v>65.760000000000005</v>
      </c>
      <c r="I3474" t="s">
        <v>45</v>
      </c>
    </row>
    <row r="3475" spans="1:9" x14ac:dyDescent="0.3">
      <c r="A3475" t="s">
        <v>20465</v>
      </c>
      <c r="B3475" t="s">
        <v>30</v>
      </c>
      <c r="C3475" t="s">
        <v>71</v>
      </c>
      <c r="D3475" t="s">
        <v>20466</v>
      </c>
      <c r="E3475">
        <v>1472.18</v>
      </c>
      <c r="F3475">
        <v>7</v>
      </c>
      <c r="G3475">
        <v>38.31</v>
      </c>
      <c r="I3475" t="s">
        <v>45</v>
      </c>
    </row>
    <row r="3476" spans="1:9" x14ac:dyDescent="0.3">
      <c r="A3476" t="s">
        <v>20471</v>
      </c>
      <c r="B3476" t="s">
        <v>30</v>
      </c>
      <c r="C3476" t="s">
        <v>71</v>
      </c>
      <c r="D3476" t="s">
        <v>20472</v>
      </c>
      <c r="E3476">
        <v>206.39</v>
      </c>
      <c r="F3476">
        <v>6</v>
      </c>
      <c r="G3476">
        <v>34.17</v>
      </c>
      <c r="H3476">
        <v>1</v>
      </c>
      <c r="I3476" t="s">
        <v>33</v>
      </c>
    </row>
    <row r="3477" spans="1:9" x14ac:dyDescent="0.3">
      <c r="A3477" t="s">
        <v>20476</v>
      </c>
      <c r="B3477" t="s">
        <v>80</v>
      </c>
      <c r="C3477" t="s">
        <v>43</v>
      </c>
      <c r="D3477" t="s">
        <v>20477</v>
      </c>
      <c r="E3477">
        <v>3900.22</v>
      </c>
      <c r="F3477">
        <v>2</v>
      </c>
      <c r="G3477">
        <v>67.02</v>
      </c>
      <c r="I3477" t="s">
        <v>33</v>
      </c>
    </row>
    <row r="3478" spans="1:9" x14ac:dyDescent="0.3">
      <c r="A3478" t="s">
        <v>20482</v>
      </c>
      <c r="B3478" t="s">
        <v>80</v>
      </c>
      <c r="C3478" t="s">
        <v>95</v>
      </c>
      <c r="D3478" t="s">
        <v>20483</v>
      </c>
      <c r="E3478">
        <v>680.89</v>
      </c>
      <c r="F3478">
        <v>10</v>
      </c>
      <c r="G3478">
        <v>-95.88</v>
      </c>
      <c r="H3478">
        <v>1</v>
      </c>
      <c r="I3478" t="s">
        <v>55</v>
      </c>
    </row>
    <row r="3479" spans="1:9" x14ac:dyDescent="0.3">
      <c r="A3479" t="s">
        <v>20488</v>
      </c>
      <c r="B3479" t="s">
        <v>42</v>
      </c>
      <c r="C3479" t="s">
        <v>43</v>
      </c>
      <c r="D3479" t="s">
        <v>20489</v>
      </c>
      <c r="E3479">
        <v>3225.14</v>
      </c>
      <c r="F3479">
        <v>9</v>
      </c>
      <c r="G3479">
        <v>80.72</v>
      </c>
      <c r="I3479" t="s">
        <v>33</v>
      </c>
    </row>
    <row r="3480" spans="1:9" x14ac:dyDescent="0.3">
      <c r="A3480" t="s">
        <v>20493</v>
      </c>
      <c r="B3480" t="s">
        <v>80</v>
      </c>
      <c r="C3480" t="s">
        <v>43</v>
      </c>
      <c r="D3480" t="s">
        <v>20494</v>
      </c>
      <c r="E3480">
        <v>2576.9499999999998</v>
      </c>
      <c r="F3480">
        <v>7</v>
      </c>
      <c r="G3480">
        <v>-10.84</v>
      </c>
      <c r="I3480" t="s">
        <v>33</v>
      </c>
    </row>
    <row r="3481" spans="1:9" x14ac:dyDescent="0.3">
      <c r="A3481" t="s">
        <v>20499</v>
      </c>
      <c r="B3481" t="s">
        <v>80</v>
      </c>
      <c r="C3481" t="s">
        <v>71</v>
      </c>
      <c r="D3481" t="s">
        <v>20500</v>
      </c>
      <c r="E3481">
        <v>3729.08</v>
      </c>
      <c r="F3481">
        <v>7</v>
      </c>
      <c r="G3481">
        <v>-35.119999999999997</v>
      </c>
      <c r="I3481" t="s">
        <v>45</v>
      </c>
    </row>
    <row r="3482" spans="1:9" x14ac:dyDescent="0.3">
      <c r="A3482" t="s">
        <v>20505</v>
      </c>
      <c r="B3482" t="s">
        <v>30</v>
      </c>
      <c r="C3482" t="s">
        <v>31</v>
      </c>
      <c r="D3482" t="s">
        <v>20506</v>
      </c>
      <c r="E3482">
        <v>3017.08</v>
      </c>
      <c r="F3482">
        <v>3</v>
      </c>
      <c r="G3482">
        <v>53.66</v>
      </c>
      <c r="H3482">
        <v>1</v>
      </c>
      <c r="I3482" t="s">
        <v>45</v>
      </c>
    </row>
    <row r="3483" spans="1:9" x14ac:dyDescent="0.3">
      <c r="A3483" t="s">
        <v>20511</v>
      </c>
      <c r="B3483" t="s">
        <v>42</v>
      </c>
      <c r="C3483" t="s">
        <v>71</v>
      </c>
      <c r="D3483" t="s">
        <v>20512</v>
      </c>
      <c r="E3483">
        <v>3399.72</v>
      </c>
      <c r="F3483">
        <v>3</v>
      </c>
      <c r="G3483">
        <v>24.76</v>
      </c>
      <c r="H3483">
        <v>1</v>
      </c>
      <c r="I3483" t="s">
        <v>33</v>
      </c>
    </row>
    <row r="3484" spans="1:9" x14ac:dyDescent="0.3">
      <c r="A3484" t="s">
        <v>20517</v>
      </c>
      <c r="B3484" t="s">
        <v>80</v>
      </c>
      <c r="C3484" t="s">
        <v>71</v>
      </c>
      <c r="D3484" t="s">
        <v>20518</v>
      </c>
      <c r="E3484">
        <v>4748.79</v>
      </c>
      <c r="F3484">
        <v>3</v>
      </c>
      <c r="G3484">
        <v>-83.53</v>
      </c>
      <c r="I3484" t="s">
        <v>55</v>
      </c>
    </row>
    <row r="3485" spans="1:9" x14ac:dyDescent="0.3">
      <c r="A3485" t="s">
        <v>20523</v>
      </c>
      <c r="B3485" t="s">
        <v>80</v>
      </c>
      <c r="C3485" t="s">
        <v>63</v>
      </c>
      <c r="D3485" t="s">
        <v>20524</v>
      </c>
      <c r="E3485">
        <v>3727.44</v>
      </c>
      <c r="F3485">
        <v>6</v>
      </c>
      <c r="G3485">
        <v>-81.33</v>
      </c>
      <c r="H3485">
        <v>1</v>
      </c>
      <c r="I3485" t="s">
        <v>45</v>
      </c>
    </row>
    <row r="3486" spans="1:9" x14ac:dyDescent="0.3">
      <c r="A3486" t="s">
        <v>20529</v>
      </c>
      <c r="B3486" t="s">
        <v>30</v>
      </c>
      <c r="C3486" t="s">
        <v>63</v>
      </c>
      <c r="D3486" t="s">
        <v>20530</v>
      </c>
      <c r="E3486">
        <v>1455.75</v>
      </c>
      <c r="F3486">
        <v>5</v>
      </c>
      <c r="G3486">
        <v>-30.28</v>
      </c>
      <c r="I3486" t="s">
        <v>33</v>
      </c>
    </row>
    <row r="3487" spans="1:9" x14ac:dyDescent="0.3">
      <c r="A3487" t="s">
        <v>20535</v>
      </c>
      <c r="B3487" t="s">
        <v>80</v>
      </c>
      <c r="C3487" t="s">
        <v>63</v>
      </c>
      <c r="D3487" t="s">
        <v>20536</v>
      </c>
      <c r="E3487">
        <v>1549.39</v>
      </c>
      <c r="F3487">
        <v>10</v>
      </c>
      <c r="G3487">
        <v>56.96</v>
      </c>
      <c r="H3487">
        <v>1</v>
      </c>
      <c r="I3487" t="s">
        <v>55</v>
      </c>
    </row>
    <row r="3488" spans="1:9" x14ac:dyDescent="0.3">
      <c r="A3488" t="s">
        <v>20541</v>
      </c>
      <c r="B3488" t="s">
        <v>80</v>
      </c>
      <c r="C3488" t="s">
        <v>95</v>
      </c>
      <c r="D3488" t="s">
        <v>20542</v>
      </c>
      <c r="E3488">
        <v>770.67</v>
      </c>
      <c r="F3488">
        <v>2</v>
      </c>
      <c r="G3488">
        <v>63.29</v>
      </c>
      <c r="H3488">
        <v>1</v>
      </c>
      <c r="I3488" t="s">
        <v>33</v>
      </c>
    </row>
    <row r="3489" spans="1:9" x14ac:dyDescent="0.3">
      <c r="A3489" t="s">
        <v>20546</v>
      </c>
      <c r="B3489" t="s">
        <v>30</v>
      </c>
      <c r="C3489" t="s">
        <v>95</v>
      </c>
      <c r="D3489" t="s">
        <v>20547</v>
      </c>
      <c r="E3489">
        <v>1367.59</v>
      </c>
      <c r="F3489">
        <v>4</v>
      </c>
      <c r="G3489">
        <v>20.98</v>
      </c>
      <c r="H3489">
        <v>1</v>
      </c>
      <c r="I3489" t="s">
        <v>55</v>
      </c>
    </row>
    <row r="3490" spans="1:9" x14ac:dyDescent="0.3">
      <c r="A3490" t="s">
        <v>20552</v>
      </c>
      <c r="B3490" t="s">
        <v>30</v>
      </c>
      <c r="C3490" t="s">
        <v>95</v>
      </c>
      <c r="D3490" t="s">
        <v>20553</v>
      </c>
      <c r="E3490">
        <v>3831.86</v>
      </c>
      <c r="F3490">
        <v>8</v>
      </c>
      <c r="G3490">
        <v>44.41</v>
      </c>
      <c r="H3490">
        <v>1</v>
      </c>
      <c r="I3490" t="s">
        <v>55</v>
      </c>
    </row>
    <row r="3491" spans="1:9" x14ac:dyDescent="0.3">
      <c r="A3491" t="s">
        <v>20558</v>
      </c>
      <c r="B3491" t="s">
        <v>30</v>
      </c>
      <c r="C3491" t="s">
        <v>31</v>
      </c>
      <c r="D3491" t="s">
        <v>20559</v>
      </c>
      <c r="E3491">
        <v>3330.18</v>
      </c>
      <c r="F3491">
        <v>6</v>
      </c>
      <c r="G3491">
        <v>-81.2</v>
      </c>
      <c r="H3491">
        <v>1</v>
      </c>
      <c r="I3491" t="s">
        <v>45</v>
      </c>
    </row>
    <row r="3492" spans="1:9" x14ac:dyDescent="0.3">
      <c r="A3492" t="s">
        <v>20564</v>
      </c>
      <c r="B3492" t="s">
        <v>42</v>
      </c>
      <c r="C3492" t="s">
        <v>43</v>
      </c>
      <c r="D3492" t="s">
        <v>20565</v>
      </c>
      <c r="E3492">
        <v>2104.7600000000002</v>
      </c>
      <c r="F3492">
        <v>7</v>
      </c>
      <c r="G3492">
        <v>-33.57</v>
      </c>
      <c r="H3492">
        <v>1</v>
      </c>
      <c r="I3492" t="s">
        <v>45</v>
      </c>
    </row>
    <row r="3493" spans="1:9" x14ac:dyDescent="0.3">
      <c r="A3493" t="s">
        <v>20569</v>
      </c>
      <c r="B3493" t="s">
        <v>30</v>
      </c>
      <c r="C3493" t="s">
        <v>43</v>
      </c>
      <c r="D3493" t="s">
        <v>20570</v>
      </c>
      <c r="E3493">
        <v>4812.3100000000004</v>
      </c>
      <c r="F3493">
        <v>6</v>
      </c>
      <c r="G3493">
        <v>-50.2</v>
      </c>
      <c r="H3493">
        <v>1</v>
      </c>
      <c r="I3493" t="s">
        <v>55</v>
      </c>
    </row>
    <row r="3494" spans="1:9" x14ac:dyDescent="0.3">
      <c r="A3494" t="s">
        <v>20575</v>
      </c>
      <c r="B3494" t="s">
        <v>30</v>
      </c>
      <c r="C3494" t="s">
        <v>43</v>
      </c>
      <c r="D3494" t="s">
        <v>20576</v>
      </c>
      <c r="E3494">
        <v>2548.42</v>
      </c>
      <c r="F3494">
        <v>1</v>
      </c>
      <c r="G3494">
        <v>39.35</v>
      </c>
      <c r="H3494">
        <v>1</v>
      </c>
      <c r="I3494" t="s">
        <v>55</v>
      </c>
    </row>
    <row r="3495" spans="1:9" x14ac:dyDescent="0.3">
      <c r="A3495" t="s">
        <v>20581</v>
      </c>
      <c r="B3495" t="s">
        <v>80</v>
      </c>
      <c r="C3495" t="s">
        <v>31</v>
      </c>
      <c r="D3495" t="s">
        <v>20582</v>
      </c>
      <c r="E3495">
        <v>326.19</v>
      </c>
      <c r="F3495">
        <v>3</v>
      </c>
      <c r="G3495">
        <v>44.91</v>
      </c>
      <c r="H3495">
        <v>1</v>
      </c>
      <c r="I3495" t="s">
        <v>33</v>
      </c>
    </row>
    <row r="3496" spans="1:9" x14ac:dyDescent="0.3">
      <c r="A3496" t="s">
        <v>20586</v>
      </c>
      <c r="B3496" t="s">
        <v>80</v>
      </c>
      <c r="C3496" t="s">
        <v>63</v>
      </c>
      <c r="D3496" t="s">
        <v>20587</v>
      </c>
      <c r="E3496">
        <v>3381.32</v>
      </c>
      <c r="F3496">
        <v>10</v>
      </c>
      <c r="G3496">
        <v>12.22</v>
      </c>
      <c r="I3496" t="s">
        <v>33</v>
      </c>
    </row>
    <row r="3497" spans="1:9" x14ac:dyDescent="0.3">
      <c r="A3497" t="s">
        <v>20592</v>
      </c>
      <c r="B3497" t="s">
        <v>42</v>
      </c>
      <c r="C3497" t="s">
        <v>43</v>
      </c>
      <c r="D3497" t="s">
        <v>20593</v>
      </c>
      <c r="E3497">
        <v>4775.12</v>
      </c>
      <c r="F3497">
        <v>8</v>
      </c>
      <c r="G3497">
        <v>-68.67</v>
      </c>
      <c r="I3497" t="s">
        <v>33</v>
      </c>
    </row>
    <row r="3498" spans="1:9" x14ac:dyDescent="0.3">
      <c r="A3498" t="s">
        <v>20598</v>
      </c>
      <c r="B3498" t="s">
        <v>42</v>
      </c>
      <c r="C3498" t="s">
        <v>71</v>
      </c>
      <c r="D3498" t="s">
        <v>20599</v>
      </c>
      <c r="E3498">
        <v>863.7</v>
      </c>
      <c r="F3498">
        <v>6</v>
      </c>
      <c r="G3498">
        <v>37.94</v>
      </c>
      <c r="H3498">
        <v>1</v>
      </c>
      <c r="I3498" t="s">
        <v>33</v>
      </c>
    </row>
    <row r="3499" spans="1:9" x14ac:dyDescent="0.3">
      <c r="A3499" t="s">
        <v>20603</v>
      </c>
      <c r="B3499" t="s">
        <v>80</v>
      </c>
      <c r="C3499" t="s">
        <v>31</v>
      </c>
      <c r="D3499" t="s">
        <v>20604</v>
      </c>
      <c r="E3499">
        <v>2138.63</v>
      </c>
      <c r="F3499">
        <v>10</v>
      </c>
      <c r="G3499">
        <v>32.42</v>
      </c>
      <c r="I3499" t="s">
        <v>45</v>
      </c>
    </row>
    <row r="3500" spans="1:9" x14ac:dyDescent="0.3">
      <c r="A3500" t="s">
        <v>20609</v>
      </c>
      <c r="B3500" t="s">
        <v>80</v>
      </c>
      <c r="C3500" t="s">
        <v>95</v>
      </c>
      <c r="D3500" t="s">
        <v>20610</v>
      </c>
      <c r="E3500">
        <v>4871.24</v>
      </c>
      <c r="F3500">
        <v>3</v>
      </c>
      <c r="G3500">
        <v>91.59</v>
      </c>
      <c r="I3500" t="s">
        <v>55</v>
      </c>
    </row>
    <row r="3501" spans="1:9" x14ac:dyDescent="0.3">
      <c r="A3501" t="s">
        <v>20615</v>
      </c>
      <c r="B3501" t="s">
        <v>42</v>
      </c>
      <c r="C3501" t="s">
        <v>63</v>
      </c>
      <c r="D3501" t="s">
        <v>20616</v>
      </c>
      <c r="E3501">
        <v>1817.95</v>
      </c>
      <c r="F3501">
        <v>5</v>
      </c>
      <c r="G3501">
        <v>-18.7</v>
      </c>
      <c r="I3501" t="s">
        <v>45</v>
      </c>
    </row>
    <row r="3502" spans="1:9" x14ac:dyDescent="0.3">
      <c r="A3502" t="s">
        <v>20621</v>
      </c>
      <c r="B3502" t="s">
        <v>42</v>
      </c>
      <c r="C3502" t="s">
        <v>71</v>
      </c>
      <c r="D3502" t="s">
        <v>20622</v>
      </c>
      <c r="E3502">
        <v>3449.92</v>
      </c>
      <c r="F3502">
        <v>1</v>
      </c>
      <c r="G3502">
        <v>-44.86</v>
      </c>
      <c r="H3502">
        <v>1</v>
      </c>
      <c r="I3502" t="s">
        <v>45</v>
      </c>
    </row>
    <row r="3503" spans="1:9" x14ac:dyDescent="0.3">
      <c r="A3503" t="s">
        <v>20627</v>
      </c>
      <c r="B3503" t="s">
        <v>80</v>
      </c>
      <c r="C3503" t="s">
        <v>71</v>
      </c>
      <c r="D3503" t="s">
        <v>20628</v>
      </c>
      <c r="E3503">
        <v>2532.16</v>
      </c>
      <c r="F3503">
        <v>4</v>
      </c>
      <c r="G3503">
        <v>45.39</v>
      </c>
      <c r="H3503">
        <v>1</v>
      </c>
      <c r="I3503" t="s">
        <v>33</v>
      </c>
    </row>
    <row r="3504" spans="1:9" x14ac:dyDescent="0.3">
      <c r="A3504" t="s">
        <v>20633</v>
      </c>
      <c r="B3504" t="s">
        <v>42</v>
      </c>
      <c r="C3504" t="s">
        <v>71</v>
      </c>
      <c r="D3504" t="s">
        <v>20634</v>
      </c>
      <c r="E3504">
        <v>2252.88</v>
      </c>
      <c r="F3504">
        <v>9</v>
      </c>
      <c r="G3504">
        <v>-48.33</v>
      </c>
      <c r="H3504">
        <v>1</v>
      </c>
      <c r="I3504" t="s">
        <v>33</v>
      </c>
    </row>
    <row r="3505" spans="1:9" x14ac:dyDescent="0.3">
      <c r="A3505" t="s">
        <v>20638</v>
      </c>
      <c r="B3505" t="s">
        <v>42</v>
      </c>
      <c r="C3505" t="s">
        <v>31</v>
      </c>
      <c r="D3505" t="s">
        <v>20639</v>
      </c>
      <c r="E3505">
        <v>4036.5</v>
      </c>
      <c r="F3505">
        <v>9</v>
      </c>
      <c r="G3505">
        <v>-10.61</v>
      </c>
      <c r="I3505" t="s">
        <v>55</v>
      </c>
    </row>
    <row r="3506" spans="1:9" x14ac:dyDescent="0.3">
      <c r="A3506" t="s">
        <v>20644</v>
      </c>
      <c r="B3506" t="s">
        <v>80</v>
      </c>
      <c r="C3506" t="s">
        <v>95</v>
      </c>
      <c r="D3506" t="s">
        <v>20645</v>
      </c>
      <c r="E3506">
        <v>3553.83</v>
      </c>
      <c r="F3506">
        <v>7</v>
      </c>
      <c r="G3506">
        <v>-59.86</v>
      </c>
      <c r="I3506" t="s">
        <v>45</v>
      </c>
    </row>
    <row r="3507" spans="1:9" x14ac:dyDescent="0.3">
      <c r="A3507" t="s">
        <v>20649</v>
      </c>
      <c r="B3507" t="s">
        <v>30</v>
      </c>
      <c r="C3507" t="s">
        <v>71</v>
      </c>
      <c r="D3507" t="s">
        <v>20650</v>
      </c>
      <c r="E3507">
        <v>4678.55</v>
      </c>
      <c r="F3507">
        <v>8</v>
      </c>
      <c r="G3507">
        <v>63.23</v>
      </c>
      <c r="H3507">
        <v>1</v>
      </c>
      <c r="I3507" t="s">
        <v>33</v>
      </c>
    </row>
    <row r="3508" spans="1:9" x14ac:dyDescent="0.3">
      <c r="A3508" t="s">
        <v>20655</v>
      </c>
      <c r="B3508" t="s">
        <v>42</v>
      </c>
      <c r="C3508" t="s">
        <v>95</v>
      </c>
      <c r="D3508" t="s">
        <v>20656</v>
      </c>
      <c r="E3508">
        <v>4751.7299999999996</v>
      </c>
      <c r="F3508">
        <v>10</v>
      </c>
      <c r="G3508">
        <v>98.02</v>
      </c>
      <c r="H3508">
        <v>1</v>
      </c>
      <c r="I3508" t="s">
        <v>45</v>
      </c>
    </row>
    <row r="3509" spans="1:9" x14ac:dyDescent="0.3">
      <c r="A3509" t="s">
        <v>20661</v>
      </c>
      <c r="B3509" t="s">
        <v>30</v>
      </c>
      <c r="C3509" t="s">
        <v>95</v>
      </c>
      <c r="D3509" t="s">
        <v>20662</v>
      </c>
      <c r="E3509">
        <v>1953.91</v>
      </c>
      <c r="F3509">
        <v>5</v>
      </c>
      <c r="G3509">
        <v>-29.71</v>
      </c>
      <c r="H3509">
        <v>1</v>
      </c>
      <c r="I3509" t="s">
        <v>45</v>
      </c>
    </row>
    <row r="3510" spans="1:9" x14ac:dyDescent="0.3">
      <c r="A3510" t="s">
        <v>20667</v>
      </c>
      <c r="B3510" t="s">
        <v>30</v>
      </c>
      <c r="C3510" t="s">
        <v>31</v>
      </c>
      <c r="D3510" t="s">
        <v>20668</v>
      </c>
      <c r="E3510">
        <v>4128.6499999999996</v>
      </c>
      <c r="F3510">
        <v>2</v>
      </c>
      <c r="G3510">
        <v>-35.950000000000003</v>
      </c>
      <c r="I3510" t="s">
        <v>55</v>
      </c>
    </row>
    <row r="3511" spans="1:9" x14ac:dyDescent="0.3">
      <c r="A3511" t="s">
        <v>20673</v>
      </c>
      <c r="B3511" t="s">
        <v>42</v>
      </c>
      <c r="C3511" t="s">
        <v>71</v>
      </c>
      <c r="D3511" t="s">
        <v>20674</v>
      </c>
      <c r="E3511">
        <v>4572.3900000000003</v>
      </c>
      <c r="F3511">
        <v>6</v>
      </c>
      <c r="G3511">
        <v>84</v>
      </c>
      <c r="H3511">
        <v>1</v>
      </c>
      <c r="I3511" t="s">
        <v>33</v>
      </c>
    </row>
    <row r="3512" spans="1:9" x14ac:dyDescent="0.3">
      <c r="A3512" t="s">
        <v>20679</v>
      </c>
      <c r="B3512" t="s">
        <v>42</v>
      </c>
      <c r="C3512" t="s">
        <v>43</v>
      </c>
      <c r="D3512" t="s">
        <v>20680</v>
      </c>
      <c r="E3512">
        <v>3690.2</v>
      </c>
      <c r="F3512">
        <v>1</v>
      </c>
      <c r="G3512">
        <v>-21.55</v>
      </c>
      <c r="I3512" t="s">
        <v>33</v>
      </c>
    </row>
    <row r="3513" spans="1:9" x14ac:dyDescent="0.3">
      <c r="A3513" t="s">
        <v>20685</v>
      </c>
      <c r="B3513" t="s">
        <v>30</v>
      </c>
      <c r="C3513" t="s">
        <v>31</v>
      </c>
      <c r="D3513" t="s">
        <v>20686</v>
      </c>
      <c r="E3513">
        <v>1936.05</v>
      </c>
      <c r="F3513">
        <v>2</v>
      </c>
      <c r="G3513">
        <v>-73.63</v>
      </c>
      <c r="I3513" t="s">
        <v>45</v>
      </c>
    </row>
    <row r="3514" spans="1:9" x14ac:dyDescent="0.3">
      <c r="A3514" t="s">
        <v>20690</v>
      </c>
      <c r="B3514" t="s">
        <v>80</v>
      </c>
      <c r="C3514" t="s">
        <v>31</v>
      </c>
      <c r="D3514" t="s">
        <v>20691</v>
      </c>
      <c r="E3514">
        <v>2945.1</v>
      </c>
      <c r="F3514">
        <v>10</v>
      </c>
      <c r="G3514">
        <v>-92.26</v>
      </c>
      <c r="H3514">
        <v>1</v>
      </c>
      <c r="I3514" t="s">
        <v>33</v>
      </c>
    </row>
    <row r="3515" spans="1:9" x14ac:dyDescent="0.3">
      <c r="A3515" t="s">
        <v>20696</v>
      </c>
      <c r="B3515" t="s">
        <v>30</v>
      </c>
      <c r="C3515" t="s">
        <v>43</v>
      </c>
      <c r="D3515" t="s">
        <v>20697</v>
      </c>
      <c r="E3515">
        <v>3979.14</v>
      </c>
      <c r="F3515">
        <v>2</v>
      </c>
      <c r="G3515">
        <v>34.28</v>
      </c>
      <c r="H3515">
        <v>1</v>
      </c>
      <c r="I3515" t="s">
        <v>33</v>
      </c>
    </row>
    <row r="3516" spans="1:9" x14ac:dyDescent="0.3">
      <c r="A3516" t="s">
        <v>20701</v>
      </c>
      <c r="B3516" t="s">
        <v>30</v>
      </c>
      <c r="C3516" t="s">
        <v>63</v>
      </c>
      <c r="D3516" t="s">
        <v>20702</v>
      </c>
      <c r="E3516">
        <v>487.05</v>
      </c>
      <c r="F3516">
        <v>4</v>
      </c>
      <c r="G3516">
        <v>71.930000000000007</v>
      </c>
      <c r="H3516">
        <v>1</v>
      </c>
      <c r="I3516" t="s">
        <v>45</v>
      </c>
    </row>
    <row r="3517" spans="1:9" x14ac:dyDescent="0.3">
      <c r="A3517" t="s">
        <v>20707</v>
      </c>
      <c r="B3517" t="s">
        <v>80</v>
      </c>
      <c r="C3517" t="s">
        <v>95</v>
      </c>
      <c r="D3517" t="s">
        <v>20708</v>
      </c>
      <c r="E3517">
        <v>1529.04</v>
      </c>
      <c r="F3517">
        <v>6</v>
      </c>
      <c r="G3517">
        <v>12.48</v>
      </c>
      <c r="H3517">
        <v>1</v>
      </c>
      <c r="I3517" t="s">
        <v>55</v>
      </c>
    </row>
    <row r="3518" spans="1:9" x14ac:dyDescent="0.3">
      <c r="A3518" t="s">
        <v>20712</v>
      </c>
      <c r="B3518" t="s">
        <v>42</v>
      </c>
      <c r="C3518" t="s">
        <v>43</v>
      </c>
      <c r="D3518" t="s">
        <v>20713</v>
      </c>
      <c r="E3518">
        <v>2778.31</v>
      </c>
      <c r="F3518">
        <v>2</v>
      </c>
      <c r="G3518">
        <v>94.9</v>
      </c>
      <c r="H3518">
        <v>1</v>
      </c>
      <c r="I3518" t="s">
        <v>55</v>
      </c>
    </row>
    <row r="3519" spans="1:9" x14ac:dyDescent="0.3">
      <c r="A3519" t="s">
        <v>20716</v>
      </c>
      <c r="B3519" t="s">
        <v>30</v>
      </c>
      <c r="C3519" t="s">
        <v>31</v>
      </c>
      <c r="D3519" t="s">
        <v>20717</v>
      </c>
      <c r="E3519">
        <v>4843.6899999999996</v>
      </c>
      <c r="F3519">
        <v>3</v>
      </c>
      <c r="G3519">
        <v>-1.47</v>
      </c>
      <c r="H3519">
        <v>1</v>
      </c>
      <c r="I3519" t="s">
        <v>45</v>
      </c>
    </row>
    <row r="3520" spans="1:9" x14ac:dyDescent="0.3">
      <c r="A3520" t="s">
        <v>20722</v>
      </c>
      <c r="B3520" t="s">
        <v>42</v>
      </c>
      <c r="C3520" t="s">
        <v>63</v>
      </c>
      <c r="D3520" t="s">
        <v>20723</v>
      </c>
      <c r="E3520">
        <v>2403</v>
      </c>
      <c r="F3520">
        <v>6</v>
      </c>
      <c r="G3520">
        <v>-84.74</v>
      </c>
      <c r="H3520">
        <v>1</v>
      </c>
      <c r="I3520" t="s">
        <v>33</v>
      </c>
    </row>
    <row r="3521" spans="1:9" x14ac:dyDescent="0.3">
      <c r="A3521" t="s">
        <v>20728</v>
      </c>
      <c r="B3521" t="s">
        <v>42</v>
      </c>
      <c r="C3521" t="s">
        <v>63</v>
      </c>
      <c r="D3521" t="s">
        <v>20729</v>
      </c>
      <c r="E3521">
        <v>1822.9</v>
      </c>
      <c r="F3521">
        <v>6</v>
      </c>
      <c r="G3521">
        <v>-92.43</v>
      </c>
      <c r="I3521" t="s">
        <v>45</v>
      </c>
    </row>
    <row r="3522" spans="1:9" x14ac:dyDescent="0.3">
      <c r="A3522" t="s">
        <v>20734</v>
      </c>
      <c r="B3522" t="s">
        <v>30</v>
      </c>
      <c r="C3522" t="s">
        <v>71</v>
      </c>
      <c r="D3522" t="s">
        <v>20735</v>
      </c>
      <c r="E3522">
        <v>1675.72</v>
      </c>
      <c r="F3522">
        <v>8</v>
      </c>
      <c r="G3522">
        <v>-4.3600000000000003</v>
      </c>
      <c r="I3522" t="s">
        <v>45</v>
      </c>
    </row>
    <row r="3523" spans="1:9" x14ac:dyDescent="0.3">
      <c r="A3523" t="s">
        <v>20740</v>
      </c>
      <c r="B3523" t="s">
        <v>42</v>
      </c>
      <c r="C3523" t="s">
        <v>63</v>
      </c>
      <c r="D3523" t="s">
        <v>20741</v>
      </c>
      <c r="E3523">
        <v>2053.3000000000002</v>
      </c>
      <c r="F3523">
        <v>4</v>
      </c>
      <c r="G3523">
        <v>-91.02</v>
      </c>
      <c r="I3523" t="s">
        <v>33</v>
      </c>
    </row>
    <row r="3524" spans="1:9" x14ac:dyDescent="0.3">
      <c r="A3524" t="s">
        <v>20746</v>
      </c>
      <c r="B3524" t="s">
        <v>30</v>
      </c>
      <c r="C3524" t="s">
        <v>31</v>
      </c>
      <c r="D3524" t="s">
        <v>20747</v>
      </c>
      <c r="E3524">
        <v>3973.91</v>
      </c>
      <c r="F3524">
        <v>5</v>
      </c>
      <c r="G3524">
        <v>-35.35</v>
      </c>
      <c r="I3524" t="s">
        <v>45</v>
      </c>
    </row>
    <row r="3525" spans="1:9" x14ac:dyDescent="0.3">
      <c r="A3525" t="s">
        <v>20751</v>
      </c>
      <c r="B3525" t="s">
        <v>30</v>
      </c>
      <c r="C3525" t="s">
        <v>95</v>
      </c>
      <c r="D3525" t="s">
        <v>20752</v>
      </c>
      <c r="E3525">
        <v>1910.83</v>
      </c>
      <c r="F3525">
        <v>7</v>
      </c>
      <c r="G3525">
        <v>-92.71</v>
      </c>
      <c r="H3525">
        <v>1</v>
      </c>
      <c r="I3525" t="s">
        <v>55</v>
      </c>
    </row>
    <row r="3526" spans="1:9" x14ac:dyDescent="0.3">
      <c r="A3526" t="s">
        <v>20757</v>
      </c>
      <c r="B3526" t="s">
        <v>80</v>
      </c>
      <c r="C3526" t="s">
        <v>43</v>
      </c>
      <c r="D3526" t="s">
        <v>20758</v>
      </c>
      <c r="E3526">
        <v>4584</v>
      </c>
      <c r="F3526">
        <v>9</v>
      </c>
      <c r="G3526">
        <v>66.06</v>
      </c>
      <c r="I3526" t="s">
        <v>45</v>
      </c>
    </row>
    <row r="3527" spans="1:9" x14ac:dyDescent="0.3">
      <c r="A3527" t="s">
        <v>20762</v>
      </c>
      <c r="B3527" t="s">
        <v>30</v>
      </c>
      <c r="C3527" t="s">
        <v>43</v>
      </c>
      <c r="D3527" t="s">
        <v>20763</v>
      </c>
      <c r="E3527">
        <v>4387.74</v>
      </c>
      <c r="F3527">
        <v>3</v>
      </c>
      <c r="G3527">
        <v>-94.43</v>
      </c>
      <c r="I3527" t="s">
        <v>33</v>
      </c>
    </row>
    <row r="3528" spans="1:9" x14ac:dyDescent="0.3">
      <c r="A3528" t="s">
        <v>20768</v>
      </c>
      <c r="B3528" t="s">
        <v>30</v>
      </c>
      <c r="C3528" t="s">
        <v>63</v>
      </c>
      <c r="D3528" t="s">
        <v>20769</v>
      </c>
      <c r="E3528">
        <v>3285.43</v>
      </c>
      <c r="F3528">
        <v>9</v>
      </c>
      <c r="G3528">
        <v>60.09</v>
      </c>
      <c r="H3528">
        <v>1</v>
      </c>
      <c r="I3528" t="s">
        <v>33</v>
      </c>
    </row>
    <row r="3529" spans="1:9" x14ac:dyDescent="0.3">
      <c r="A3529" t="s">
        <v>20774</v>
      </c>
      <c r="B3529" t="s">
        <v>80</v>
      </c>
      <c r="C3529" t="s">
        <v>43</v>
      </c>
      <c r="D3529" t="s">
        <v>20775</v>
      </c>
      <c r="E3529">
        <v>370.38</v>
      </c>
      <c r="F3529">
        <v>7</v>
      </c>
      <c r="G3529">
        <v>20.34</v>
      </c>
      <c r="H3529">
        <v>1</v>
      </c>
      <c r="I3529" t="s">
        <v>55</v>
      </c>
    </row>
    <row r="3530" spans="1:9" x14ac:dyDescent="0.3">
      <c r="A3530" t="s">
        <v>20780</v>
      </c>
      <c r="B3530" t="s">
        <v>30</v>
      </c>
      <c r="C3530" t="s">
        <v>71</v>
      </c>
      <c r="D3530" t="s">
        <v>20781</v>
      </c>
      <c r="E3530">
        <v>2077.77</v>
      </c>
      <c r="F3530">
        <v>7</v>
      </c>
      <c r="G3530">
        <v>80.95</v>
      </c>
      <c r="I3530" t="s">
        <v>33</v>
      </c>
    </row>
    <row r="3531" spans="1:9" x14ac:dyDescent="0.3">
      <c r="A3531" t="s">
        <v>20786</v>
      </c>
      <c r="B3531" t="s">
        <v>80</v>
      </c>
      <c r="C3531" t="s">
        <v>71</v>
      </c>
      <c r="D3531" t="s">
        <v>20787</v>
      </c>
      <c r="E3531">
        <v>2133.44</v>
      </c>
      <c r="F3531">
        <v>2</v>
      </c>
      <c r="G3531">
        <v>-21.89</v>
      </c>
      <c r="H3531">
        <v>1</v>
      </c>
      <c r="I3531" t="s">
        <v>55</v>
      </c>
    </row>
    <row r="3532" spans="1:9" x14ac:dyDescent="0.3">
      <c r="A3532" t="s">
        <v>20791</v>
      </c>
      <c r="B3532" t="s">
        <v>80</v>
      </c>
      <c r="C3532" t="s">
        <v>71</v>
      </c>
      <c r="D3532" t="s">
        <v>20792</v>
      </c>
      <c r="E3532">
        <v>978.04</v>
      </c>
      <c r="F3532">
        <v>10</v>
      </c>
      <c r="G3532">
        <v>22.91</v>
      </c>
      <c r="I3532" t="s">
        <v>33</v>
      </c>
    </row>
    <row r="3533" spans="1:9" x14ac:dyDescent="0.3">
      <c r="A3533" t="s">
        <v>20796</v>
      </c>
      <c r="B3533" t="s">
        <v>30</v>
      </c>
      <c r="C3533" t="s">
        <v>43</v>
      </c>
      <c r="D3533" t="s">
        <v>20797</v>
      </c>
      <c r="E3533">
        <v>2690.06</v>
      </c>
      <c r="F3533">
        <v>5</v>
      </c>
      <c r="G3533">
        <v>-32.380000000000003</v>
      </c>
      <c r="I3533" t="s">
        <v>33</v>
      </c>
    </row>
    <row r="3534" spans="1:9" x14ac:dyDescent="0.3">
      <c r="A3534" t="s">
        <v>20802</v>
      </c>
      <c r="B3534" t="s">
        <v>30</v>
      </c>
      <c r="C3534" t="s">
        <v>71</v>
      </c>
      <c r="D3534" t="s">
        <v>20803</v>
      </c>
      <c r="E3534">
        <v>1778.06</v>
      </c>
      <c r="F3534">
        <v>9</v>
      </c>
      <c r="G3534">
        <v>44.3</v>
      </c>
      <c r="H3534">
        <v>1</v>
      </c>
      <c r="I3534" t="s">
        <v>45</v>
      </c>
    </row>
    <row r="3535" spans="1:9" x14ac:dyDescent="0.3">
      <c r="A3535" t="s">
        <v>20808</v>
      </c>
      <c r="B3535" t="s">
        <v>30</v>
      </c>
      <c r="C3535" t="s">
        <v>63</v>
      </c>
      <c r="D3535" t="s">
        <v>20809</v>
      </c>
      <c r="E3535">
        <v>1786.75</v>
      </c>
      <c r="F3535">
        <v>4</v>
      </c>
      <c r="G3535">
        <v>-95.81</v>
      </c>
      <c r="H3535">
        <v>1</v>
      </c>
      <c r="I3535" t="s">
        <v>55</v>
      </c>
    </row>
    <row r="3536" spans="1:9" x14ac:dyDescent="0.3">
      <c r="A3536" t="s">
        <v>20814</v>
      </c>
      <c r="B3536" t="s">
        <v>30</v>
      </c>
      <c r="C3536" t="s">
        <v>31</v>
      </c>
      <c r="D3536" t="s">
        <v>20815</v>
      </c>
      <c r="E3536">
        <v>2169.86</v>
      </c>
      <c r="F3536">
        <v>9</v>
      </c>
      <c r="G3536">
        <v>-61.83</v>
      </c>
      <c r="H3536">
        <v>1</v>
      </c>
      <c r="I3536" t="s">
        <v>55</v>
      </c>
    </row>
    <row r="3537" spans="1:9" x14ac:dyDescent="0.3">
      <c r="A3537" t="s">
        <v>20819</v>
      </c>
      <c r="B3537" t="s">
        <v>30</v>
      </c>
      <c r="C3537" t="s">
        <v>43</v>
      </c>
      <c r="D3537" t="s">
        <v>20820</v>
      </c>
      <c r="E3537">
        <v>4728.45</v>
      </c>
      <c r="F3537">
        <v>3</v>
      </c>
      <c r="G3537">
        <v>-22.25</v>
      </c>
      <c r="H3537">
        <v>1</v>
      </c>
      <c r="I3537" t="s">
        <v>45</v>
      </c>
    </row>
    <row r="3538" spans="1:9" x14ac:dyDescent="0.3">
      <c r="A3538" t="s">
        <v>20824</v>
      </c>
      <c r="B3538" t="s">
        <v>80</v>
      </c>
      <c r="C3538" t="s">
        <v>43</v>
      </c>
      <c r="D3538" t="s">
        <v>20825</v>
      </c>
      <c r="E3538">
        <v>2996.04</v>
      </c>
      <c r="F3538">
        <v>1</v>
      </c>
      <c r="G3538">
        <v>-14.19</v>
      </c>
      <c r="H3538">
        <v>1</v>
      </c>
      <c r="I3538" t="s">
        <v>45</v>
      </c>
    </row>
    <row r="3539" spans="1:9" x14ac:dyDescent="0.3">
      <c r="A3539" t="s">
        <v>20830</v>
      </c>
      <c r="B3539" t="s">
        <v>30</v>
      </c>
      <c r="C3539" t="s">
        <v>31</v>
      </c>
      <c r="D3539" t="s">
        <v>20831</v>
      </c>
      <c r="E3539">
        <v>590.85</v>
      </c>
      <c r="F3539">
        <v>7</v>
      </c>
      <c r="G3539">
        <v>-9.99</v>
      </c>
      <c r="I3539" t="s">
        <v>45</v>
      </c>
    </row>
    <row r="3540" spans="1:9" x14ac:dyDescent="0.3">
      <c r="A3540" t="s">
        <v>20836</v>
      </c>
      <c r="B3540" t="s">
        <v>30</v>
      </c>
      <c r="C3540" t="s">
        <v>63</v>
      </c>
      <c r="D3540" t="s">
        <v>20837</v>
      </c>
      <c r="E3540">
        <v>1628.32</v>
      </c>
      <c r="F3540">
        <v>10</v>
      </c>
      <c r="G3540">
        <v>35.96</v>
      </c>
      <c r="I3540" t="s">
        <v>45</v>
      </c>
    </row>
    <row r="3541" spans="1:9" x14ac:dyDescent="0.3">
      <c r="A3541" t="s">
        <v>20841</v>
      </c>
      <c r="B3541" t="s">
        <v>42</v>
      </c>
      <c r="C3541" t="s">
        <v>95</v>
      </c>
      <c r="D3541" t="s">
        <v>20842</v>
      </c>
      <c r="E3541">
        <v>3061.23</v>
      </c>
      <c r="F3541">
        <v>6</v>
      </c>
      <c r="G3541">
        <v>-73.98</v>
      </c>
      <c r="H3541">
        <v>1</v>
      </c>
      <c r="I3541" t="s">
        <v>55</v>
      </c>
    </row>
    <row r="3542" spans="1:9" x14ac:dyDescent="0.3">
      <c r="A3542" t="s">
        <v>20847</v>
      </c>
      <c r="B3542" t="s">
        <v>80</v>
      </c>
      <c r="C3542" t="s">
        <v>71</v>
      </c>
      <c r="D3542" t="s">
        <v>20848</v>
      </c>
      <c r="E3542">
        <v>4785.7</v>
      </c>
      <c r="F3542">
        <v>9</v>
      </c>
      <c r="G3542">
        <v>-37.36</v>
      </c>
      <c r="I3542" t="s">
        <v>45</v>
      </c>
    </row>
    <row r="3543" spans="1:9" x14ac:dyDescent="0.3">
      <c r="A3543" t="s">
        <v>20852</v>
      </c>
      <c r="B3543" t="s">
        <v>80</v>
      </c>
      <c r="C3543" t="s">
        <v>63</v>
      </c>
      <c r="D3543" t="s">
        <v>20853</v>
      </c>
      <c r="E3543">
        <v>2932.16</v>
      </c>
      <c r="F3543">
        <v>9</v>
      </c>
      <c r="G3543">
        <v>0.57999999999999996</v>
      </c>
      <c r="I3543" t="s">
        <v>55</v>
      </c>
    </row>
    <row r="3544" spans="1:9" x14ac:dyDescent="0.3">
      <c r="A3544" t="s">
        <v>20858</v>
      </c>
      <c r="B3544" t="s">
        <v>30</v>
      </c>
      <c r="C3544" t="s">
        <v>71</v>
      </c>
      <c r="D3544" t="s">
        <v>20859</v>
      </c>
      <c r="E3544">
        <v>4935.75</v>
      </c>
      <c r="F3544">
        <v>6</v>
      </c>
      <c r="G3544">
        <v>75.41</v>
      </c>
      <c r="H3544">
        <v>1</v>
      </c>
      <c r="I3544" t="s">
        <v>33</v>
      </c>
    </row>
    <row r="3545" spans="1:9" x14ac:dyDescent="0.3">
      <c r="A3545" t="s">
        <v>20864</v>
      </c>
      <c r="B3545" t="s">
        <v>80</v>
      </c>
      <c r="C3545" t="s">
        <v>71</v>
      </c>
      <c r="D3545" t="s">
        <v>20865</v>
      </c>
      <c r="E3545">
        <v>1385.74</v>
      </c>
      <c r="F3545">
        <v>2</v>
      </c>
      <c r="G3545">
        <v>75.25</v>
      </c>
      <c r="H3545">
        <v>1</v>
      </c>
      <c r="I3545" t="s">
        <v>45</v>
      </c>
    </row>
    <row r="3546" spans="1:9" x14ac:dyDescent="0.3">
      <c r="A3546" t="s">
        <v>20870</v>
      </c>
      <c r="B3546" t="s">
        <v>30</v>
      </c>
      <c r="C3546" t="s">
        <v>71</v>
      </c>
      <c r="D3546" t="s">
        <v>20871</v>
      </c>
      <c r="E3546">
        <v>4473.58</v>
      </c>
      <c r="F3546">
        <v>2</v>
      </c>
      <c r="G3546">
        <v>31.42</v>
      </c>
      <c r="I3546" t="s">
        <v>45</v>
      </c>
    </row>
    <row r="3547" spans="1:9" x14ac:dyDescent="0.3">
      <c r="A3547" t="s">
        <v>20876</v>
      </c>
      <c r="B3547" t="s">
        <v>80</v>
      </c>
      <c r="C3547" t="s">
        <v>71</v>
      </c>
      <c r="D3547" t="s">
        <v>20877</v>
      </c>
      <c r="E3547">
        <v>4949.63</v>
      </c>
      <c r="F3547">
        <v>5</v>
      </c>
      <c r="G3547">
        <v>-32.31</v>
      </c>
      <c r="H3547">
        <v>1</v>
      </c>
      <c r="I3547" t="s">
        <v>33</v>
      </c>
    </row>
    <row r="3548" spans="1:9" x14ac:dyDescent="0.3">
      <c r="A3548" t="s">
        <v>20882</v>
      </c>
      <c r="B3548" t="s">
        <v>42</v>
      </c>
      <c r="C3548" t="s">
        <v>31</v>
      </c>
      <c r="D3548" t="s">
        <v>20883</v>
      </c>
      <c r="E3548">
        <v>2253.67</v>
      </c>
      <c r="F3548">
        <v>10</v>
      </c>
      <c r="G3548">
        <v>73.819999999999993</v>
      </c>
      <c r="H3548">
        <v>1</v>
      </c>
      <c r="I3548" t="s">
        <v>33</v>
      </c>
    </row>
    <row r="3549" spans="1:9" x14ac:dyDescent="0.3">
      <c r="A3549" t="s">
        <v>20888</v>
      </c>
      <c r="B3549" t="s">
        <v>80</v>
      </c>
      <c r="C3549" t="s">
        <v>95</v>
      </c>
      <c r="D3549" t="s">
        <v>20889</v>
      </c>
      <c r="E3549">
        <v>3379.35</v>
      </c>
      <c r="F3549">
        <v>5</v>
      </c>
      <c r="G3549">
        <v>-76.349999999999994</v>
      </c>
      <c r="H3549">
        <v>1</v>
      </c>
      <c r="I3549" t="s">
        <v>45</v>
      </c>
    </row>
    <row r="3550" spans="1:9" x14ac:dyDescent="0.3">
      <c r="A3550" t="s">
        <v>20894</v>
      </c>
      <c r="B3550" t="s">
        <v>80</v>
      </c>
      <c r="C3550" t="s">
        <v>31</v>
      </c>
      <c r="D3550" t="s">
        <v>20895</v>
      </c>
      <c r="E3550">
        <v>2636.42</v>
      </c>
      <c r="F3550">
        <v>7</v>
      </c>
      <c r="G3550">
        <v>-83.13</v>
      </c>
      <c r="I3550" t="s">
        <v>55</v>
      </c>
    </row>
    <row r="3551" spans="1:9" x14ac:dyDescent="0.3">
      <c r="A3551" t="s">
        <v>20899</v>
      </c>
      <c r="B3551" t="s">
        <v>42</v>
      </c>
      <c r="C3551" t="s">
        <v>31</v>
      </c>
      <c r="D3551" t="s">
        <v>20900</v>
      </c>
      <c r="E3551">
        <v>3755.33</v>
      </c>
      <c r="F3551">
        <v>7</v>
      </c>
      <c r="G3551">
        <v>80.69</v>
      </c>
      <c r="H3551">
        <v>1</v>
      </c>
      <c r="I3551" t="s">
        <v>45</v>
      </c>
    </row>
    <row r="3552" spans="1:9" x14ac:dyDescent="0.3">
      <c r="A3552" t="s">
        <v>20905</v>
      </c>
      <c r="B3552" t="s">
        <v>30</v>
      </c>
      <c r="C3552" t="s">
        <v>43</v>
      </c>
      <c r="D3552" t="s">
        <v>20906</v>
      </c>
      <c r="E3552">
        <v>2584.4299999999998</v>
      </c>
      <c r="F3552">
        <v>8</v>
      </c>
      <c r="G3552">
        <v>-57.18</v>
      </c>
      <c r="H3552">
        <v>1</v>
      </c>
      <c r="I3552" t="s">
        <v>55</v>
      </c>
    </row>
    <row r="3553" spans="1:9" x14ac:dyDescent="0.3">
      <c r="A3553" t="s">
        <v>20910</v>
      </c>
      <c r="B3553" t="s">
        <v>42</v>
      </c>
      <c r="C3553" t="s">
        <v>71</v>
      </c>
      <c r="D3553" t="s">
        <v>20911</v>
      </c>
      <c r="E3553">
        <v>1139.53</v>
      </c>
      <c r="F3553">
        <v>1</v>
      </c>
      <c r="G3553">
        <v>-66.099999999999994</v>
      </c>
      <c r="H3553">
        <v>1</v>
      </c>
      <c r="I3553" t="s">
        <v>33</v>
      </c>
    </row>
    <row r="3554" spans="1:9" x14ac:dyDescent="0.3">
      <c r="A3554" t="s">
        <v>20916</v>
      </c>
      <c r="B3554" t="s">
        <v>42</v>
      </c>
      <c r="C3554" t="s">
        <v>31</v>
      </c>
      <c r="D3554" t="s">
        <v>20917</v>
      </c>
      <c r="E3554">
        <v>58.02</v>
      </c>
      <c r="F3554">
        <v>6</v>
      </c>
      <c r="G3554">
        <v>15.87</v>
      </c>
      <c r="I3554" t="s">
        <v>45</v>
      </c>
    </row>
    <row r="3555" spans="1:9" x14ac:dyDescent="0.3">
      <c r="A3555" t="s">
        <v>20922</v>
      </c>
      <c r="B3555" t="s">
        <v>30</v>
      </c>
      <c r="C3555" t="s">
        <v>71</v>
      </c>
      <c r="D3555" t="s">
        <v>20923</v>
      </c>
      <c r="E3555">
        <v>2908.81</v>
      </c>
      <c r="F3555">
        <v>9</v>
      </c>
      <c r="G3555">
        <v>95.22</v>
      </c>
      <c r="I3555" t="s">
        <v>33</v>
      </c>
    </row>
    <row r="3556" spans="1:9" x14ac:dyDescent="0.3">
      <c r="A3556" t="s">
        <v>20928</v>
      </c>
      <c r="B3556" t="s">
        <v>80</v>
      </c>
      <c r="C3556" t="s">
        <v>43</v>
      </c>
      <c r="D3556" t="s">
        <v>20929</v>
      </c>
      <c r="E3556">
        <v>4301.05</v>
      </c>
      <c r="F3556">
        <v>3</v>
      </c>
      <c r="G3556">
        <v>-58.92</v>
      </c>
      <c r="H3556">
        <v>1</v>
      </c>
      <c r="I3556" t="s">
        <v>33</v>
      </c>
    </row>
    <row r="3557" spans="1:9" x14ac:dyDescent="0.3">
      <c r="A3557" t="s">
        <v>20933</v>
      </c>
      <c r="B3557" t="s">
        <v>42</v>
      </c>
      <c r="C3557" t="s">
        <v>71</v>
      </c>
      <c r="D3557" t="s">
        <v>20934</v>
      </c>
      <c r="E3557">
        <v>828.77</v>
      </c>
      <c r="F3557">
        <v>9</v>
      </c>
      <c r="G3557">
        <v>-33.92</v>
      </c>
      <c r="H3557">
        <v>1</v>
      </c>
      <c r="I3557" t="s">
        <v>33</v>
      </c>
    </row>
    <row r="3558" spans="1:9" x14ac:dyDescent="0.3">
      <c r="A3558" t="s">
        <v>20938</v>
      </c>
      <c r="B3558" t="s">
        <v>42</v>
      </c>
      <c r="C3558" t="s">
        <v>31</v>
      </c>
      <c r="D3558" t="s">
        <v>20939</v>
      </c>
      <c r="E3558">
        <v>3327.13</v>
      </c>
      <c r="F3558">
        <v>1</v>
      </c>
      <c r="G3558">
        <v>-84.87</v>
      </c>
      <c r="H3558">
        <v>1</v>
      </c>
      <c r="I3558" t="s">
        <v>33</v>
      </c>
    </row>
    <row r="3559" spans="1:9" x14ac:dyDescent="0.3">
      <c r="A3559" t="s">
        <v>20944</v>
      </c>
      <c r="B3559" t="s">
        <v>80</v>
      </c>
      <c r="C3559" t="s">
        <v>43</v>
      </c>
      <c r="D3559" t="s">
        <v>20945</v>
      </c>
      <c r="E3559">
        <v>3044.91</v>
      </c>
      <c r="F3559">
        <v>6</v>
      </c>
      <c r="G3559">
        <v>-15.75</v>
      </c>
      <c r="H3559">
        <v>1</v>
      </c>
      <c r="I3559" t="s">
        <v>55</v>
      </c>
    </row>
    <row r="3560" spans="1:9" x14ac:dyDescent="0.3">
      <c r="A3560" t="s">
        <v>20949</v>
      </c>
      <c r="B3560" t="s">
        <v>42</v>
      </c>
      <c r="C3560" t="s">
        <v>71</v>
      </c>
      <c r="D3560" t="s">
        <v>20950</v>
      </c>
      <c r="E3560">
        <v>4229.97</v>
      </c>
      <c r="F3560">
        <v>2</v>
      </c>
      <c r="G3560">
        <v>-56.34</v>
      </c>
      <c r="I3560" t="s">
        <v>45</v>
      </c>
    </row>
    <row r="3561" spans="1:9" x14ac:dyDescent="0.3">
      <c r="A3561" t="s">
        <v>20955</v>
      </c>
      <c r="B3561" t="s">
        <v>30</v>
      </c>
      <c r="C3561" t="s">
        <v>43</v>
      </c>
      <c r="D3561" t="s">
        <v>20956</v>
      </c>
      <c r="E3561">
        <v>2151.0700000000002</v>
      </c>
      <c r="F3561">
        <v>1</v>
      </c>
      <c r="G3561">
        <v>9.17</v>
      </c>
      <c r="I3561" t="s">
        <v>33</v>
      </c>
    </row>
    <row r="3562" spans="1:9" x14ac:dyDescent="0.3">
      <c r="A3562" t="s">
        <v>20960</v>
      </c>
      <c r="B3562" t="s">
        <v>80</v>
      </c>
      <c r="C3562" t="s">
        <v>43</v>
      </c>
      <c r="D3562" t="s">
        <v>20961</v>
      </c>
      <c r="E3562">
        <v>1770.34</v>
      </c>
      <c r="F3562">
        <v>1</v>
      </c>
      <c r="G3562">
        <v>-83.28</v>
      </c>
      <c r="I3562" t="s">
        <v>45</v>
      </c>
    </row>
    <row r="3563" spans="1:9" x14ac:dyDescent="0.3">
      <c r="A3563" t="s">
        <v>20966</v>
      </c>
      <c r="B3563" t="s">
        <v>42</v>
      </c>
      <c r="C3563" t="s">
        <v>95</v>
      </c>
      <c r="D3563" t="s">
        <v>20967</v>
      </c>
      <c r="E3563">
        <v>2275.29</v>
      </c>
      <c r="F3563">
        <v>2</v>
      </c>
      <c r="G3563">
        <v>65.13</v>
      </c>
      <c r="I3563" t="s">
        <v>45</v>
      </c>
    </row>
    <row r="3564" spans="1:9" x14ac:dyDescent="0.3">
      <c r="A3564" t="s">
        <v>20971</v>
      </c>
      <c r="B3564" t="s">
        <v>80</v>
      </c>
      <c r="C3564" t="s">
        <v>63</v>
      </c>
      <c r="D3564" t="s">
        <v>20972</v>
      </c>
      <c r="E3564">
        <v>615.13</v>
      </c>
      <c r="F3564">
        <v>8</v>
      </c>
      <c r="G3564">
        <v>-33.22</v>
      </c>
      <c r="H3564">
        <v>1</v>
      </c>
      <c r="I3564" t="s">
        <v>33</v>
      </c>
    </row>
    <row r="3565" spans="1:9" x14ac:dyDescent="0.3">
      <c r="A3565" t="s">
        <v>20977</v>
      </c>
      <c r="B3565" t="s">
        <v>42</v>
      </c>
      <c r="C3565" t="s">
        <v>63</v>
      </c>
      <c r="D3565" t="s">
        <v>20978</v>
      </c>
      <c r="E3565">
        <v>2983.52</v>
      </c>
      <c r="F3565">
        <v>3</v>
      </c>
      <c r="G3565">
        <v>-0.74</v>
      </c>
      <c r="H3565">
        <v>1</v>
      </c>
      <c r="I3565" t="s">
        <v>45</v>
      </c>
    </row>
    <row r="3566" spans="1:9" x14ac:dyDescent="0.3">
      <c r="A3566" t="s">
        <v>20982</v>
      </c>
      <c r="B3566" t="s">
        <v>30</v>
      </c>
      <c r="C3566" t="s">
        <v>31</v>
      </c>
      <c r="D3566" t="s">
        <v>20983</v>
      </c>
      <c r="E3566">
        <v>964.52</v>
      </c>
      <c r="F3566">
        <v>7</v>
      </c>
      <c r="G3566">
        <v>-99.47</v>
      </c>
      <c r="H3566">
        <v>1</v>
      </c>
      <c r="I3566" t="s">
        <v>55</v>
      </c>
    </row>
    <row r="3567" spans="1:9" x14ac:dyDescent="0.3">
      <c r="A3567" t="s">
        <v>20988</v>
      </c>
      <c r="B3567" t="s">
        <v>30</v>
      </c>
      <c r="C3567" t="s">
        <v>95</v>
      </c>
      <c r="D3567" t="s">
        <v>20989</v>
      </c>
      <c r="E3567">
        <v>1830.01</v>
      </c>
      <c r="F3567">
        <v>9</v>
      </c>
      <c r="G3567">
        <v>-1.32</v>
      </c>
      <c r="H3567">
        <v>1</v>
      </c>
      <c r="I3567" t="s">
        <v>33</v>
      </c>
    </row>
    <row r="3568" spans="1:9" x14ac:dyDescent="0.3">
      <c r="A3568" t="s">
        <v>20994</v>
      </c>
      <c r="B3568" t="s">
        <v>42</v>
      </c>
      <c r="C3568" t="s">
        <v>31</v>
      </c>
      <c r="D3568" t="s">
        <v>20995</v>
      </c>
      <c r="E3568">
        <v>693.42</v>
      </c>
      <c r="F3568">
        <v>7</v>
      </c>
      <c r="G3568">
        <v>30.49</v>
      </c>
      <c r="I3568" t="s">
        <v>55</v>
      </c>
    </row>
    <row r="3569" spans="1:9" x14ac:dyDescent="0.3">
      <c r="A3569" t="s">
        <v>21000</v>
      </c>
      <c r="B3569" t="s">
        <v>80</v>
      </c>
      <c r="C3569" t="s">
        <v>63</v>
      </c>
      <c r="D3569" t="s">
        <v>21001</v>
      </c>
      <c r="E3569">
        <v>4563.43</v>
      </c>
      <c r="F3569">
        <v>4</v>
      </c>
      <c r="G3569">
        <v>-12.53</v>
      </c>
      <c r="H3569">
        <v>1</v>
      </c>
      <c r="I3569" t="s">
        <v>45</v>
      </c>
    </row>
    <row r="3570" spans="1:9" x14ac:dyDescent="0.3">
      <c r="A3570" t="s">
        <v>21006</v>
      </c>
      <c r="B3570" t="s">
        <v>30</v>
      </c>
      <c r="C3570" t="s">
        <v>43</v>
      </c>
      <c r="D3570" t="s">
        <v>21007</v>
      </c>
      <c r="E3570">
        <v>602.86</v>
      </c>
      <c r="F3570">
        <v>8</v>
      </c>
      <c r="G3570">
        <v>55.74</v>
      </c>
      <c r="H3570">
        <v>1</v>
      </c>
      <c r="I3570" t="s">
        <v>55</v>
      </c>
    </row>
    <row r="3571" spans="1:9" x14ac:dyDescent="0.3">
      <c r="A3571" t="s">
        <v>21011</v>
      </c>
      <c r="B3571" t="s">
        <v>80</v>
      </c>
      <c r="C3571" t="s">
        <v>31</v>
      </c>
      <c r="D3571" t="s">
        <v>21012</v>
      </c>
      <c r="E3571">
        <v>4923.17</v>
      </c>
      <c r="F3571">
        <v>2</v>
      </c>
      <c r="G3571">
        <v>58.77</v>
      </c>
      <c r="I3571" t="s">
        <v>33</v>
      </c>
    </row>
    <row r="3572" spans="1:9" x14ac:dyDescent="0.3">
      <c r="A3572" t="s">
        <v>21017</v>
      </c>
      <c r="B3572" t="s">
        <v>80</v>
      </c>
      <c r="C3572" t="s">
        <v>31</v>
      </c>
      <c r="D3572" t="s">
        <v>21018</v>
      </c>
      <c r="E3572">
        <v>2866.02</v>
      </c>
      <c r="F3572">
        <v>2</v>
      </c>
      <c r="G3572">
        <v>-90.93</v>
      </c>
      <c r="I3572" t="s">
        <v>45</v>
      </c>
    </row>
    <row r="3573" spans="1:9" x14ac:dyDescent="0.3">
      <c r="A3573" t="s">
        <v>21023</v>
      </c>
      <c r="B3573" t="s">
        <v>80</v>
      </c>
      <c r="C3573" t="s">
        <v>63</v>
      </c>
      <c r="D3573" t="s">
        <v>21024</v>
      </c>
      <c r="E3573">
        <v>1910.58</v>
      </c>
      <c r="F3573">
        <v>10</v>
      </c>
      <c r="G3573">
        <v>-20.64</v>
      </c>
      <c r="H3573">
        <v>1</v>
      </c>
      <c r="I3573" t="s">
        <v>45</v>
      </c>
    </row>
    <row r="3574" spans="1:9" x14ac:dyDescent="0.3">
      <c r="A3574" t="s">
        <v>21029</v>
      </c>
      <c r="B3574" t="s">
        <v>30</v>
      </c>
      <c r="C3574" t="s">
        <v>31</v>
      </c>
      <c r="D3574" t="s">
        <v>21030</v>
      </c>
      <c r="E3574">
        <v>950.68</v>
      </c>
      <c r="F3574">
        <v>1</v>
      </c>
      <c r="G3574">
        <v>-19.41</v>
      </c>
      <c r="I3574" t="s">
        <v>33</v>
      </c>
    </row>
    <row r="3575" spans="1:9" x14ac:dyDescent="0.3">
      <c r="A3575" t="s">
        <v>21035</v>
      </c>
      <c r="B3575" t="s">
        <v>80</v>
      </c>
      <c r="C3575" t="s">
        <v>95</v>
      </c>
      <c r="D3575" t="s">
        <v>21036</v>
      </c>
      <c r="E3575">
        <v>933.2</v>
      </c>
      <c r="F3575">
        <v>7</v>
      </c>
      <c r="G3575">
        <v>-83.97</v>
      </c>
      <c r="H3575">
        <v>1</v>
      </c>
      <c r="I3575" t="s">
        <v>55</v>
      </c>
    </row>
    <row r="3576" spans="1:9" x14ac:dyDescent="0.3">
      <c r="A3576" t="s">
        <v>21041</v>
      </c>
      <c r="B3576" t="s">
        <v>80</v>
      </c>
      <c r="C3576" t="s">
        <v>63</v>
      </c>
      <c r="D3576" t="s">
        <v>21042</v>
      </c>
      <c r="E3576">
        <v>3341.46</v>
      </c>
      <c r="F3576">
        <v>6</v>
      </c>
      <c r="G3576">
        <v>-96.75</v>
      </c>
      <c r="I3576" t="s">
        <v>33</v>
      </c>
    </row>
    <row r="3577" spans="1:9" x14ac:dyDescent="0.3">
      <c r="A3577" t="s">
        <v>21047</v>
      </c>
      <c r="B3577" t="s">
        <v>42</v>
      </c>
      <c r="C3577" t="s">
        <v>71</v>
      </c>
      <c r="D3577" t="s">
        <v>21048</v>
      </c>
      <c r="E3577">
        <v>4744.4799999999996</v>
      </c>
      <c r="F3577">
        <v>2</v>
      </c>
      <c r="G3577">
        <v>89.71</v>
      </c>
      <c r="I3577" t="s">
        <v>33</v>
      </c>
    </row>
    <row r="3578" spans="1:9" x14ac:dyDescent="0.3">
      <c r="A3578" t="s">
        <v>21053</v>
      </c>
      <c r="B3578" t="s">
        <v>42</v>
      </c>
      <c r="C3578" t="s">
        <v>63</v>
      </c>
      <c r="D3578" t="s">
        <v>21054</v>
      </c>
      <c r="E3578">
        <v>2737.83</v>
      </c>
      <c r="F3578">
        <v>6</v>
      </c>
      <c r="G3578">
        <v>-4.42</v>
      </c>
      <c r="I3578" t="s">
        <v>45</v>
      </c>
    </row>
    <row r="3579" spans="1:9" x14ac:dyDescent="0.3">
      <c r="A3579" s="2" t="s">
        <v>21059</v>
      </c>
      <c r="B3579" t="s">
        <v>42</v>
      </c>
      <c r="C3579" t="s">
        <v>31</v>
      </c>
      <c r="D3579" t="s">
        <v>21060</v>
      </c>
      <c r="E3579">
        <v>4802.99</v>
      </c>
      <c r="F3579">
        <v>2</v>
      </c>
      <c r="G3579">
        <v>93.16</v>
      </c>
      <c r="H3579">
        <v>1</v>
      </c>
      <c r="I3579" t="s">
        <v>45</v>
      </c>
    </row>
    <row r="3580" spans="1:9" x14ac:dyDescent="0.3">
      <c r="A3580" t="s">
        <v>21064</v>
      </c>
      <c r="B3580" t="s">
        <v>30</v>
      </c>
      <c r="C3580" t="s">
        <v>71</v>
      </c>
      <c r="D3580" t="s">
        <v>21065</v>
      </c>
      <c r="E3580">
        <v>146.35</v>
      </c>
      <c r="F3580">
        <v>10</v>
      </c>
      <c r="G3580">
        <v>-41.3</v>
      </c>
      <c r="H3580">
        <v>1</v>
      </c>
      <c r="I3580" t="s">
        <v>45</v>
      </c>
    </row>
    <row r="3581" spans="1:9" x14ac:dyDescent="0.3">
      <c r="A3581" t="s">
        <v>21069</v>
      </c>
      <c r="B3581" t="s">
        <v>30</v>
      </c>
      <c r="C3581" t="s">
        <v>43</v>
      </c>
      <c r="D3581" t="s">
        <v>21070</v>
      </c>
      <c r="E3581">
        <v>4305.76</v>
      </c>
      <c r="F3581">
        <v>3</v>
      </c>
      <c r="G3581">
        <v>-77.98</v>
      </c>
      <c r="H3581">
        <v>1</v>
      </c>
      <c r="I3581" t="s">
        <v>45</v>
      </c>
    </row>
    <row r="3582" spans="1:9" x14ac:dyDescent="0.3">
      <c r="A3582" t="s">
        <v>21074</v>
      </c>
      <c r="B3582" t="s">
        <v>30</v>
      </c>
      <c r="C3582" t="s">
        <v>95</v>
      </c>
      <c r="D3582" t="s">
        <v>21075</v>
      </c>
      <c r="E3582">
        <v>1385.25</v>
      </c>
      <c r="F3582">
        <v>3</v>
      </c>
      <c r="G3582">
        <v>11.46</v>
      </c>
      <c r="I3582" t="s">
        <v>45</v>
      </c>
    </row>
    <row r="3583" spans="1:9" x14ac:dyDescent="0.3">
      <c r="A3583" t="s">
        <v>21080</v>
      </c>
      <c r="B3583" t="s">
        <v>42</v>
      </c>
      <c r="C3583" t="s">
        <v>95</v>
      </c>
      <c r="D3583" t="s">
        <v>21081</v>
      </c>
      <c r="E3583">
        <v>228.54</v>
      </c>
      <c r="F3583">
        <v>2</v>
      </c>
      <c r="G3583">
        <v>-24.79</v>
      </c>
      <c r="I3583" t="s">
        <v>55</v>
      </c>
    </row>
    <row r="3584" spans="1:9" x14ac:dyDescent="0.3">
      <c r="A3584" t="s">
        <v>21084</v>
      </c>
      <c r="B3584" t="s">
        <v>80</v>
      </c>
      <c r="C3584" t="s">
        <v>95</v>
      </c>
      <c r="D3584" t="s">
        <v>21085</v>
      </c>
      <c r="E3584">
        <v>1904.06</v>
      </c>
      <c r="F3584">
        <v>9</v>
      </c>
      <c r="G3584">
        <v>-28.12</v>
      </c>
      <c r="I3584" t="s">
        <v>33</v>
      </c>
    </row>
    <row r="3585" spans="1:9" x14ac:dyDescent="0.3">
      <c r="A3585" t="s">
        <v>21090</v>
      </c>
      <c r="B3585" t="s">
        <v>42</v>
      </c>
      <c r="C3585" t="s">
        <v>43</v>
      </c>
      <c r="D3585" t="s">
        <v>21091</v>
      </c>
      <c r="E3585">
        <v>106.03</v>
      </c>
      <c r="F3585">
        <v>8</v>
      </c>
      <c r="G3585">
        <v>73.84</v>
      </c>
      <c r="H3585">
        <v>1</v>
      </c>
      <c r="I3585" t="s">
        <v>33</v>
      </c>
    </row>
    <row r="3586" spans="1:9" x14ac:dyDescent="0.3">
      <c r="A3586" s="2" t="s">
        <v>21095</v>
      </c>
      <c r="B3586" t="s">
        <v>80</v>
      </c>
      <c r="C3586" t="s">
        <v>63</v>
      </c>
      <c r="D3586" t="s">
        <v>21096</v>
      </c>
      <c r="E3586">
        <v>474.13</v>
      </c>
      <c r="F3586">
        <v>10</v>
      </c>
      <c r="G3586">
        <v>74.52</v>
      </c>
      <c r="H3586">
        <v>1</v>
      </c>
      <c r="I3586" t="s">
        <v>45</v>
      </c>
    </row>
    <row r="3587" spans="1:9" x14ac:dyDescent="0.3">
      <c r="A3587" t="s">
        <v>21101</v>
      </c>
      <c r="B3587" t="s">
        <v>42</v>
      </c>
      <c r="C3587" t="s">
        <v>71</v>
      </c>
      <c r="D3587" t="s">
        <v>21102</v>
      </c>
      <c r="E3587">
        <v>1416.03</v>
      </c>
      <c r="F3587">
        <v>2</v>
      </c>
      <c r="G3587">
        <v>-44.86</v>
      </c>
      <c r="H3587">
        <v>1</v>
      </c>
      <c r="I3587" t="s">
        <v>45</v>
      </c>
    </row>
    <row r="3588" spans="1:9" x14ac:dyDescent="0.3">
      <c r="A3588" t="s">
        <v>21106</v>
      </c>
      <c r="B3588" t="s">
        <v>30</v>
      </c>
      <c r="C3588" t="s">
        <v>43</v>
      </c>
      <c r="D3588" t="s">
        <v>21107</v>
      </c>
      <c r="E3588">
        <v>1852.39</v>
      </c>
      <c r="F3588">
        <v>6</v>
      </c>
      <c r="G3588">
        <v>34.159999999999997</v>
      </c>
      <c r="H3588">
        <v>1</v>
      </c>
      <c r="I3588" t="s">
        <v>45</v>
      </c>
    </row>
    <row r="3589" spans="1:9" x14ac:dyDescent="0.3">
      <c r="A3589" t="s">
        <v>21111</v>
      </c>
      <c r="B3589" t="s">
        <v>42</v>
      </c>
      <c r="C3589" t="s">
        <v>95</v>
      </c>
      <c r="D3589" t="s">
        <v>21112</v>
      </c>
      <c r="E3589">
        <v>3952.64</v>
      </c>
      <c r="F3589">
        <v>10</v>
      </c>
      <c r="G3589">
        <v>25.48</v>
      </c>
      <c r="H3589">
        <v>1</v>
      </c>
      <c r="I3589" t="s">
        <v>55</v>
      </c>
    </row>
    <row r="3590" spans="1:9" x14ac:dyDescent="0.3">
      <c r="A3590" s="2" t="s">
        <v>21116</v>
      </c>
      <c r="B3590" t="s">
        <v>42</v>
      </c>
      <c r="C3590" t="s">
        <v>43</v>
      </c>
      <c r="D3590" t="s">
        <v>21117</v>
      </c>
      <c r="E3590">
        <v>1321.26</v>
      </c>
      <c r="F3590">
        <v>2</v>
      </c>
      <c r="G3590">
        <v>49.96</v>
      </c>
      <c r="I3590" t="s">
        <v>45</v>
      </c>
    </row>
    <row r="3591" spans="1:9" x14ac:dyDescent="0.3">
      <c r="A3591" t="s">
        <v>21121</v>
      </c>
      <c r="B3591" t="s">
        <v>42</v>
      </c>
      <c r="C3591" t="s">
        <v>43</v>
      </c>
      <c r="D3591" t="s">
        <v>21122</v>
      </c>
      <c r="E3591">
        <v>459.6</v>
      </c>
      <c r="F3591">
        <v>6</v>
      </c>
      <c r="G3591">
        <v>-66.44</v>
      </c>
      <c r="H3591">
        <v>1</v>
      </c>
      <c r="I3591" t="s">
        <v>33</v>
      </c>
    </row>
    <row r="3592" spans="1:9" x14ac:dyDescent="0.3">
      <c r="A3592" t="s">
        <v>21127</v>
      </c>
      <c r="B3592" t="s">
        <v>42</v>
      </c>
      <c r="C3592" t="s">
        <v>95</v>
      </c>
      <c r="D3592" t="s">
        <v>21128</v>
      </c>
      <c r="E3592">
        <v>4977.4799999999996</v>
      </c>
      <c r="F3592">
        <v>6</v>
      </c>
      <c r="G3592">
        <v>-93.66</v>
      </c>
      <c r="H3592">
        <v>1</v>
      </c>
      <c r="I3592" t="s">
        <v>55</v>
      </c>
    </row>
    <row r="3593" spans="1:9" x14ac:dyDescent="0.3">
      <c r="A3593" t="s">
        <v>21133</v>
      </c>
      <c r="B3593" t="s">
        <v>42</v>
      </c>
      <c r="C3593" t="s">
        <v>43</v>
      </c>
      <c r="D3593" t="s">
        <v>21134</v>
      </c>
      <c r="E3593">
        <v>1847.53</v>
      </c>
      <c r="F3593">
        <v>8</v>
      </c>
      <c r="G3593">
        <v>58.29</v>
      </c>
      <c r="I3593" t="s">
        <v>55</v>
      </c>
    </row>
    <row r="3594" spans="1:9" x14ac:dyDescent="0.3">
      <c r="A3594" t="s">
        <v>21139</v>
      </c>
      <c r="B3594" t="s">
        <v>80</v>
      </c>
      <c r="C3594" t="s">
        <v>31</v>
      </c>
      <c r="D3594" t="s">
        <v>21140</v>
      </c>
      <c r="E3594">
        <v>1760.76</v>
      </c>
      <c r="F3594">
        <v>8</v>
      </c>
      <c r="G3594">
        <v>6.02</v>
      </c>
      <c r="H3594">
        <v>1</v>
      </c>
      <c r="I3594" t="s">
        <v>45</v>
      </c>
    </row>
    <row r="3595" spans="1:9" x14ac:dyDescent="0.3">
      <c r="A3595" t="s">
        <v>21145</v>
      </c>
      <c r="B3595" t="s">
        <v>30</v>
      </c>
      <c r="C3595" t="s">
        <v>31</v>
      </c>
      <c r="D3595" t="s">
        <v>21146</v>
      </c>
      <c r="E3595">
        <v>657.89</v>
      </c>
      <c r="F3595">
        <v>9</v>
      </c>
      <c r="G3595">
        <v>36.840000000000003</v>
      </c>
      <c r="H3595">
        <v>1</v>
      </c>
      <c r="I3595" t="s">
        <v>33</v>
      </c>
    </row>
    <row r="3596" spans="1:9" x14ac:dyDescent="0.3">
      <c r="A3596" t="s">
        <v>21151</v>
      </c>
      <c r="B3596" t="s">
        <v>42</v>
      </c>
      <c r="C3596" t="s">
        <v>43</v>
      </c>
      <c r="D3596" t="s">
        <v>21152</v>
      </c>
      <c r="E3596">
        <v>3912.61</v>
      </c>
      <c r="F3596">
        <v>1</v>
      </c>
      <c r="G3596">
        <v>97.84</v>
      </c>
      <c r="H3596">
        <v>1</v>
      </c>
      <c r="I3596" t="s">
        <v>33</v>
      </c>
    </row>
    <row r="3597" spans="1:9" x14ac:dyDescent="0.3">
      <c r="A3597" t="s">
        <v>21157</v>
      </c>
      <c r="B3597" t="s">
        <v>30</v>
      </c>
      <c r="C3597" t="s">
        <v>43</v>
      </c>
      <c r="D3597" t="s">
        <v>21158</v>
      </c>
      <c r="E3597">
        <v>2225.96</v>
      </c>
      <c r="F3597">
        <v>8</v>
      </c>
      <c r="G3597">
        <v>32.65</v>
      </c>
      <c r="I3597" t="s">
        <v>55</v>
      </c>
    </row>
    <row r="3598" spans="1:9" x14ac:dyDescent="0.3">
      <c r="A3598" t="s">
        <v>21163</v>
      </c>
      <c r="B3598" t="s">
        <v>30</v>
      </c>
      <c r="C3598" t="s">
        <v>95</v>
      </c>
      <c r="D3598" t="s">
        <v>21164</v>
      </c>
      <c r="E3598">
        <v>1377.69</v>
      </c>
      <c r="F3598">
        <v>4</v>
      </c>
      <c r="G3598">
        <v>93.73</v>
      </c>
      <c r="I3598" t="s">
        <v>55</v>
      </c>
    </row>
    <row r="3599" spans="1:9" x14ac:dyDescent="0.3">
      <c r="A3599" t="s">
        <v>21169</v>
      </c>
      <c r="B3599" t="s">
        <v>80</v>
      </c>
      <c r="C3599" t="s">
        <v>71</v>
      </c>
      <c r="D3599" t="s">
        <v>21170</v>
      </c>
      <c r="E3599">
        <v>2440.14</v>
      </c>
      <c r="F3599">
        <v>5</v>
      </c>
      <c r="G3599">
        <v>34.76</v>
      </c>
      <c r="H3599">
        <v>1</v>
      </c>
      <c r="I3599" t="s">
        <v>55</v>
      </c>
    </row>
    <row r="3600" spans="1:9" x14ac:dyDescent="0.3">
      <c r="A3600" t="s">
        <v>21175</v>
      </c>
      <c r="B3600" t="s">
        <v>42</v>
      </c>
      <c r="C3600" t="s">
        <v>95</v>
      </c>
      <c r="D3600" t="s">
        <v>21176</v>
      </c>
      <c r="E3600">
        <v>2781.8</v>
      </c>
      <c r="F3600">
        <v>6</v>
      </c>
      <c r="G3600">
        <v>0.92</v>
      </c>
      <c r="H3600">
        <v>1</v>
      </c>
      <c r="I3600" t="s">
        <v>55</v>
      </c>
    </row>
    <row r="3601" spans="1:9" x14ac:dyDescent="0.3">
      <c r="A3601" t="s">
        <v>21181</v>
      </c>
      <c r="B3601" t="s">
        <v>42</v>
      </c>
      <c r="C3601" t="s">
        <v>31</v>
      </c>
      <c r="D3601" t="s">
        <v>21182</v>
      </c>
      <c r="E3601">
        <v>398.94</v>
      </c>
      <c r="F3601">
        <v>2</v>
      </c>
      <c r="G3601">
        <v>-36.47</v>
      </c>
      <c r="I3601" t="s">
        <v>33</v>
      </c>
    </row>
    <row r="3602" spans="1:9" x14ac:dyDescent="0.3">
      <c r="A3602" t="s">
        <v>21187</v>
      </c>
      <c r="B3602" t="s">
        <v>80</v>
      </c>
      <c r="C3602" t="s">
        <v>63</v>
      </c>
      <c r="D3602" t="s">
        <v>21188</v>
      </c>
      <c r="E3602">
        <v>4517.79</v>
      </c>
      <c r="F3602">
        <v>7</v>
      </c>
      <c r="G3602">
        <v>-14.86</v>
      </c>
      <c r="H3602">
        <v>1</v>
      </c>
      <c r="I3602" t="s">
        <v>45</v>
      </c>
    </row>
    <row r="3603" spans="1:9" x14ac:dyDescent="0.3">
      <c r="A3603" t="s">
        <v>21193</v>
      </c>
      <c r="B3603" t="s">
        <v>42</v>
      </c>
      <c r="C3603" t="s">
        <v>31</v>
      </c>
      <c r="D3603" t="s">
        <v>21194</v>
      </c>
      <c r="E3603">
        <v>3779.96</v>
      </c>
      <c r="F3603">
        <v>1</v>
      </c>
      <c r="G3603">
        <v>33.28</v>
      </c>
      <c r="H3603">
        <v>1</v>
      </c>
      <c r="I3603" t="s">
        <v>55</v>
      </c>
    </row>
    <row r="3604" spans="1:9" x14ac:dyDescent="0.3">
      <c r="A3604" t="s">
        <v>21198</v>
      </c>
      <c r="B3604" t="s">
        <v>42</v>
      </c>
      <c r="C3604" t="s">
        <v>63</v>
      </c>
      <c r="D3604" t="s">
        <v>21199</v>
      </c>
      <c r="E3604">
        <v>1463.35</v>
      </c>
      <c r="F3604">
        <v>3</v>
      </c>
      <c r="G3604">
        <v>20.58</v>
      </c>
      <c r="I3604" t="s">
        <v>45</v>
      </c>
    </row>
    <row r="3605" spans="1:9" x14ac:dyDescent="0.3">
      <c r="A3605" t="s">
        <v>21203</v>
      </c>
      <c r="B3605" t="s">
        <v>42</v>
      </c>
      <c r="C3605" t="s">
        <v>31</v>
      </c>
      <c r="D3605" t="s">
        <v>21204</v>
      </c>
      <c r="E3605">
        <v>332.91</v>
      </c>
      <c r="F3605">
        <v>5</v>
      </c>
      <c r="G3605">
        <v>9.8800000000000008</v>
      </c>
      <c r="I3605" t="s">
        <v>33</v>
      </c>
    </row>
    <row r="3606" spans="1:9" x14ac:dyDescent="0.3">
      <c r="A3606" t="s">
        <v>21209</v>
      </c>
      <c r="B3606" t="s">
        <v>30</v>
      </c>
      <c r="C3606" t="s">
        <v>95</v>
      </c>
      <c r="D3606" t="s">
        <v>21210</v>
      </c>
      <c r="E3606">
        <v>1815.29</v>
      </c>
      <c r="F3606">
        <v>2</v>
      </c>
      <c r="G3606">
        <v>58</v>
      </c>
      <c r="I3606" t="s">
        <v>55</v>
      </c>
    </row>
    <row r="3607" spans="1:9" x14ac:dyDescent="0.3">
      <c r="A3607" t="s">
        <v>21214</v>
      </c>
      <c r="B3607" t="s">
        <v>42</v>
      </c>
      <c r="C3607" t="s">
        <v>31</v>
      </c>
      <c r="D3607" t="s">
        <v>21215</v>
      </c>
      <c r="E3607">
        <v>100.35</v>
      </c>
      <c r="F3607">
        <v>6</v>
      </c>
      <c r="G3607">
        <v>99.49</v>
      </c>
      <c r="I3607" t="s">
        <v>45</v>
      </c>
    </row>
    <row r="3608" spans="1:9" x14ac:dyDescent="0.3">
      <c r="A3608" t="s">
        <v>21219</v>
      </c>
      <c r="B3608" t="s">
        <v>80</v>
      </c>
      <c r="C3608" t="s">
        <v>63</v>
      </c>
      <c r="D3608" t="s">
        <v>21220</v>
      </c>
      <c r="E3608">
        <v>405.83</v>
      </c>
      <c r="F3608">
        <v>6</v>
      </c>
      <c r="G3608">
        <v>-90.43</v>
      </c>
      <c r="I3608" t="s">
        <v>45</v>
      </c>
    </row>
    <row r="3609" spans="1:9" x14ac:dyDescent="0.3">
      <c r="A3609" t="s">
        <v>21225</v>
      </c>
      <c r="B3609" t="s">
        <v>30</v>
      </c>
      <c r="C3609" t="s">
        <v>95</v>
      </c>
      <c r="D3609" t="s">
        <v>21226</v>
      </c>
      <c r="E3609">
        <v>2054.8200000000002</v>
      </c>
      <c r="F3609">
        <v>1</v>
      </c>
      <c r="G3609">
        <v>72.7</v>
      </c>
      <c r="H3609">
        <v>1</v>
      </c>
      <c r="I3609" t="s">
        <v>55</v>
      </c>
    </row>
    <row r="3610" spans="1:9" x14ac:dyDescent="0.3">
      <c r="A3610" t="s">
        <v>21231</v>
      </c>
      <c r="B3610" t="s">
        <v>30</v>
      </c>
      <c r="C3610" t="s">
        <v>71</v>
      </c>
      <c r="D3610" t="s">
        <v>21232</v>
      </c>
      <c r="E3610">
        <v>3108.95</v>
      </c>
      <c r="F3610">
        <v>4</v>
      </c>
      <c r="G3610">
        <v>14.93</v>
      </c>
      <c r="H3610">
        <v>1</v>
      </c>
      <c r="I3610" t="s">
        <v>45</v>
      </c>
    </row>
    <row r="3611" spans="1:9" x14ac:dyDescent="0.3">
      <c r="A3611" t="s">
        <v>21237</v>
      </c>
      <c r="B3611" t="s">
        <v>42</v>
      </c>
      <c r="C3611" t="s">
        <v>43</v>
      </c>
      <c r="D3611" t="s">
        <v>21238</v>
      </c>
      <c r="E3611">
        <v>4655.6499999999996</v>
      </c>
      <c r="F3611">
        <v>7</v>
      </c>
      <c r="G3611">
        <v>-94.54</v>
      </c>
      <c r="H3611">
        <v>1</v>
      </c>
      <c r="I3611" t="s">
        <v>55</v>
      </c>
    </row>
    <row r="3612" spans="1:9" x14ac:dyDescent="0.3">
      <c r="A3612" t="s">
        <v>21243</v>
      </c>
      <c r="B3612" t="s">
        <v>80</v>
      </c>
      <c r="C3612" t="s">
        <v>43</v>
      </c>
      <c r="D3612" t="s">
        <v>21244</v>
      </c>
      <c r="E3612">
        <v>4475.5600000000004</v>
      </c>
      <c r="F3612">
        <v>10</v>
      </c>
      <c r="G3612">
        <v>-82.02</v>
      </c>
      <c r="I3612" t="s">
        <v>45</v>
      </c>
    </row>
    <row r="3613" spans="1:9" x14ac:dyDescent="0.3">
      <c r="A3613" t="s">
        <v>21249</v>
      </c>
      <c r="B3613" t="s">
        <v>42</v>
      </c>
      <c r="C3613" t="s">
        <v>95</v>
      </c>
      <c r="D3613" t="s">
        <v>21250</v>
      </c>
      <c r="E3613">
        <v>3250.52</v>
      </c>
      <c r="F3613">
        <v>9</v>
      </c>
      <c r="G3613">
        <v>-63.31</v>
      </c>
      <c r="I3613" t="s">
        <v>33</v>
      </c>
    </row>
    <row r="3614" spans="1:9" x14ac:dyDescent="0.3">
      <c r="A3614" t="s">
        <v>21255</v>
      </c>
      <c r="B3614" t="s">
        <v>30</v>
      </c>
      <c r="C3614" t="s">
        <v>43</v>
      </c>
      <c r="D3614" t="s">
        <v>21256</v>
      </c>
      <c r="E3614">
        <v>1600.09</v>
      </c>
      <c r="F3614">
        <v>3</v>
      </c>
      <c r="G3614">
        <v>-31.53</v>
      </c>
      <c r="I3614" t="s">
        <v>45</v>
      </c>
    </row>
    <row r="3615" spans="1:9" x14ac:dyDescent="0.3">
      <c r="A3615" t="s">
        <v>21261</v>
      </c>
      <c r="B3615" t="s">
        <v>80</v>
      </c>
      <c r="C3615" t="s">
        <v>71</v>
      </c>
      <c r="D3615" t="s">
        <v>21262</v>
      </c>
      <c r="E3615">
        <v>697.53</v>
      </c>
      <c r="F3615">
        <v>3</v>
      </c>
      <c r="G3615">
        <v>43.65</v>
      </c>
      <c r="H3615">
        <v>1</v>
      </c>
      <c r="I3615" t="s">
        <v>45</v>
      </c>
    </row>
    <row r="3616" spans="1:9" x14ac:dyDescent="0.3">
      <c r="A3616" t="s">
        <v>21266</v>
      </c>
      <c r="B3616" t="s">
        <v>42</v>
      </c>
      <c r="C3616" t="s">
        <v>95</v>
      </c>
      <c r="D3616" t="s">
        <v>21267</v>
      </c>
      <c r="E3616">
        <v>1957.47</v>
      </c>
      <c r="F3616">
        <v>10</v>
      </c>
      <c r="G3616">
        <v>-66.7</v>
      </c>
      <c r="I3616" t="s">
        <v>55</v>
      </c>
    </row>
    <row r="3617" spans="1:9" x14ac:dyDescent="0.3">
      <c r="A3617" t="s">
        <v>21271</v>
      </c>
      <c r="B3617" t="s">
        <v>42</v>
      </c>
      <c r="C3617" t="s">
        <v>43</v>
      </c>
      <c r="D3617" t="s">
        <v>21272</v>
      </c>
      <c r="E3617">
        <v>3322.53</v>
      </c>
      <c r="F3617">
        <v>1</v>
      </c>
      <c r="G3617">
        <v>71.19</v>
      </c>
      <c r="H3617">
        <v>1</v>
      </c>
      <c r="I3617" t="s">
        <v>45</v>
      </c>
    </row>
    <row r="3618" spans="1:9" x14ac:dyDescent="0.3">
      <c r="A3618" t="s">
        <v>21277</v>
      </c>
      <c r="B3618" t="s">
        <v>42</v>
      </c>
      <c r="C3618" t="s">
        <v>95</v>
      </c>
      <c r="D3618" t="s">
        <v>21278</v>
      </c>
      <c r="E3618">
        <v>1845.95</v>
      </c>
      <c r="F3618">
        <v>6</v>
      </c>
      <c r="G3618">
        <v>48.77</v>
      </c>
      <c r="H3618">
        <v>1</v>
      </c>
      <c r="I3618" t="s">
        <v>33</v>
      </c>
    </row>
    <row r="3619" spans="1:9" x14ac:dyDescent="0.3">
      <c r="A3619" t="s">
        <v>21283</v>
      </c>
      <c r="B3619" t="s">
        <v>30</v>
      </c>
      <c r="C3619" t="s">
        <v>71</v>
      </c>
      <c r="D3619" t="s">
        <v>21284</v>
      </c>
      <c r="E3619">
        <v>4368.84</v>
      </c>
      <c r="F3619">
        <v>7</v>
      </c>
      <c r="G3619">
        <v>70.069999999999993</v>
      </c>
      <c r="H3619">
        <v>1</v>
      </c>
      <c r="I3619" t="s">
        <v>33</v>
      </c>
    </row>
    <row r="3620" spans="1:9" x14ac:dyDescent="0.3">
      <c r="A3620" t="s">
        <v>21288</v>
      </c>
      <c r="B3620" t="s">
        <v>80</v>
      </c>
      <c r="C3620" t="s">
        <v>71</v>
      </c>
      <c r="D3620" t="s">
        <v>21289</v>
      </c>
      <c r="E3620">
        <v>3962.76</v>
      </c>
      <c r="F3620">
        <v>4</v>
      </c>
      <c r="G3620">
        <v>-4.34</v>
      </c>
      <c r="H3620">
        <v>1</v>
      </c>
      <c r="I3620" t="s">
        <v>55</v>
      </c>
    </row>
    <row r="3621" spans="1:9" x14ac:dyDescent="0.3">
      <c r="A3621" t="s">
        <v>21294</v>
      </c>
      <c r="B3621" t="s">
        <v>30</v>
      </c>
      <c r="C3621" t="s">
        <v>31</v>
      </c>
      <c r="D3621" t="s">
        <v>21295</v>
      </c>
      <c r="E3621">
        <v>3077.5</v>
      </c>
      <c r="F3621">
        <v>1</v>
      </c>
      <c r="G3621">
        <v>59.34</v>
      </c>
      <c r="I3621" t="s">
        <v>45</v>
      </c>
    </row>
    <row r="3622" spans="1:9" x14ac:dyDescent="0.3">
      <c r="A3622" t="s">
        <v>21300</v>
      </c>
      <c r="B3622" t="s">
        <v>30</v>
      </c>
      <c r="C3622" t="s">
        <v>63</v>
      </c>
      <c r="D3622" t="s">
        <v>21301</v>
      </c>
      <c r="E3622">
        <v>405.16</v>
      </c>
      <c r="F3622">
        <v>2</v>
      </c>
      <c r="G3622">
        <v>91.23</v>
      </c>
      <c r="H3622">
        <v>1</v>
      </c>
      <c r="I3622" t="s">
        <v>33</v>
      </c>
    </row>
    <row r="3623" spans="1:9" x14ac:dyDescent="0.3">
      <c r="A3623" t="s">
        <v>21306</v>
      </c>
      <c r="B3623" t="s">
        <v>80</v>
      </c>
      <c r="C3623" t="s">
        <v>31</v>
      </c>
      <c r="D3623" t="s">
        <v>21307</v>
      </c>
      <c r="E3623">
        <v>219.22</v>
      </c>
      <c r="F3623">
        <v>10</v>
      </c>
      <c r="G3623">
        <v>25.74</v>
      </c>
      <c r="I3623" t="s">
        <v>33</v>
      </c>
    </row>
    <row r="3624" spans="1:9" x14ac:dyDescent="0.3">
      <c r="A3624" t="s">
        <v>21311</v>
      </c>
      <c r="B3624" t="s">
        <v>42</v>
      </c>
      <c r="C3624" t="s">
        <v>95</v>
      </c>
      <c r="D3624" t="s">
        <v>21312</v>
      </c>
      <c r="E3624">
        <v>478.86</v>
      </c>
      <c r="F3624">
        <v>1</v>
      </c>
      <c r="G3624">
        <v>40.39</v>
      </c>
      <c r="I3624" t="s">
        <v>55</v>
      </c>
    </row>
    <row r="3625" spans="1:9" x14ac:dyDescent="0.3">
      <c r="A3625" t="s">
        <v>21316</v>
      </c>
      <c r="B3625" t="s">
        <v>80</v>
      </c>
      <c r="C3625" t="s">
        <v>63</v>
      </c>
      <c r="D3625" t="s">
        <v>21317</v>
      </c>
      <c r="E3625">
        <v>4133.22</v>
      </c>
      <c r="F3625">
        <v>2</v>
      </c>
      <c r="G3625">
        <v>39.56</v>
      </c>
      <c r="H3625">
        <v>1</v>
      </c>
      <c r="I3625" t="s">
        <v>45</v>
      </c>
    </row>
    <row r="3626" spans="1:9" x14ac:dyDescent="0.3">
      <c r="A3626" t="s">
        <v>21322</v>
      </c>
      <c r="B3626" t="s">
        <v>30</v>
      </c>
      <c r="C3626" t="s">
        <v>95</v>
      </c>
      <c r="D3626" t="s">
        <v>21323</v>
      </c>
      <c r="E3626">
        <v>3290.29</v>
      </c>
      <c r="F3626">
        <v>4</v>
      </c>
      <c r="G3626">
        <v>39.549999999999997</v>
      </c>
      <c r="I3626" t="s">
        <v>45</v>
      </c>
    </row>
    <row r="3627" spans="1:9" x14ac:dyDescent="0.3">
      <c r="A3627" t="s">
        <v>21328</v>
      </c>
      <c r="B3627" t="s">
        <v>30</v>
      </c>
      <c r="C3627" t="s">
        <v>95</v>
      </c>
      <c r="D3627" t="s">
        <v>21329</v>
      </c>
      <c r="E3627">
        <v>2934.5</v>
      </c>
      <c r="F3627">
        <v>4</v>
      </c>
      <c r="G3627">
        <v>94.76</v>
      </c>
      <c r="I3627" t="s">
        <v>45</v>
      </c>
    </row>
    <row r="3628" spans="1:9" x14ac:dyDescent="0.3">
      <c r="A3628" t="s">
        <v>21332</v>
      </c>
      <c r="B3628" t="s">
        <v>80</v>
      </c>
      <c r="C3628" t="s">
        <v>43</v>
      </c>
      <c r="D3628" t="s">
        <v>21333</v>
      </c>
      <c r="E3628">
        <v>4002.74</v>
      </c>
      <c r="F3628">
        <v>4</v>
      </c>
      <c r="G3628">
        <v>-68.23</v>
      </c>
      <c r="I3628" t="s">
        <v>33</v>
      </c>
    </row>
    <row r="3629" spans="1:9" x14ac:dyDescent="0.3">
      <c r="A3629" t="s">
        <v>21338</v>
      </c>
      <c r="B3629" t="s">
        <v>30</v>
      </c>
      <c r="C3629" t="s">
        <v>71</v>
      </c>
      <c r="D3629" t="s">
        <v>21339</v>
      </c>
      <c r="E3629">
        <v>249.2</v>
      </c>
      <c r="F3629">
        <v>10</v>
      </c>
      <c r="G3629">
        <v>64.27</v>
      </c>
      <c r="I3629" t="s">
        <v>33</v>
      </c>
    </row>
    <row r="3630" spans="1:9" x14ac:dyDescent="0.3">
      <c r="A3630" t="s">
        <v>21344</v>
      </c>
      <c r="B3630" t="s">
        <v>42</v>
      </c>
      <c r="C3630" t="s">
        <v>43</v>
      </c>
      <c r="D3630" t="s">
        <v>21345</v>
      </c>
      <c r="E3630">
        <v>2134.11</v>
      </c>
      <c r="F3630">
        <v>1</v>
      </c>
      <c r="G3630">
        <v>-63.73</v>
      </c>
      <c r="H3630">
        <v>1</v>
      </c>
      <c r="I3630" t="s">
        <v>45</v>
      </c>
    </row>
    <row r="3631" spans="1:9" x14ac:dyDescent="0.3">
      <c r="A3631" t="s">
        <v>21350</v>
      </c>
      <c r="B3631" t="s">
        <v>80</v>
      </c>
      <c r="C3631" t="s">
        <v>31</v>
      </c>
      <c r="D3631" t="s">
        <v>21351</v>
      </c>
      <c r="E3631">
        <v>1055.53</v>
      </c>
      <c r="F3631">
        <v>8</v>
      </c>
      <c r="G3631">
        <v>17.940000000000001</v>
      </c>
      <c r="I3631" t="s">
        <v>55</v>
      </c>
    </row>
    <row r="3632" spans="1:9" x14ac:dyDescent="0.3">
      <c r="A3632" t="s">
        <v>21356</v>
      </c>
      <c r="B3632" t="s">
        <v>80</v>
      </c>
      <c r="C3632" t="s">
        <v>31</v>
      </c>
      <c r="D3632" t="s">
        <v>21357</v>
      </c>
      <c r="E3632">
        <v>1267.74</v>
      </c>
      <c r="F3632">
        <v>8</v>
      </c>
      <c r="G3632">
        <v>-20.38</v>
      </c>
      <c r="I3632" t="s">
        <v>33</v>
      </c>
    </row>
    <row r="3633" spans="1:9" x14ac:dyDescent="0.3">
      <c r="A3633" t="s">
        <v>21362</v>
      </c>
      <c r="B3633" t="s">
        <v>30</v>
      </c>
      <c r="C3633" t="s">
        <v>31</v>
      </c>
      <c r="D3633" t="s">
        <v>21363</v>
      </c>
      <c r="E3633">
        <v>3391.33</v>
      </c>
      <c r="F3633">
        <v>2</v>
      </c>
      <c r="G3633">
        <v>-7.1</v>
      </c>
      <c r="H3633">
        <v>1</v>
      </c>
      <c r="I3633" t="s">
        <v>45</v>
      </c>
    </row>
    <row r="3634" spans="1:9" x14ac:dyDescent="0.3">
      <c r="A3634" t="s">
        <v>21367</v>
      </c>
      <c r="B3634" t="s">
        <v>80</v>
      </c>
      <c r="C3634" t="s">
        <v>31</v>
      </c>
      <c r="D3634" t="s">
        <v>21368</v>
      </c>
      <c r="E3634">
        <v>3223.17</v>
      </c>
      <c r="F3634">
        <v>5</v>
      </c>
      <c r="G3634">
        <v>83</v>
      </c>
      <c r="H3634">
        <v>1</v>
      </c>
      <c r="I3634" t="s">
        <v>55</v>
      </c>
    </row>
    <row r="3635" spans="1:9" x14ac:dyDescent="0.3">
      <c r="A3635" t="s">
        <v>21373</v>
      </c>
      <c r="B3635" t="s">
        <v>30</v>
      </c>
      <c r="C3635" t="s">
        <v>43</v>
      </c>
      <c r="D3635" t="s">
        <v>21374</v>
      </c>
      <c r="E3635">
        <v>3223.38</v>
      </c>
      <c r="F3635">
        <v>4</v>
      </c>
      <c r="G3635">
        <v>15.6</v>
      </c>
      <c r="I3635" t="s">
        <v>55</v>
      </c>
    </row>
    <row r="3636" spans="1:9" x14ac:dyDescent="0.3">
      <c r="A3636" t="s">
        <v>21379</v>
      </c>
      <c r="B3636" t="s">
        <v>42</v>
      </c>
      <c r="C3636" t="s">
        <v>95</v>
      </c>
      <c r="D3636" t="s">
        <v>21380</v>
      </c>
      <c r="E3636">
        <v>1195.81</v>
      </c>
      <c r="F3636">
        <v>3</v>
      </c>
      <c r="G3636">
        <v>72.3</v>
      </c>
      <c r="I3636" t="s">
        <v>33</v>
      </c>
    </row>
    <row r="3637" spans="1:9" x14ac:dyDescent="0.3">
      <c r="A3637" t="s">
        <v>21385</v>
      </c>
      <c r="B3637" t="s">
        <v>30</v>
      </c>
      <c r="C3637" t="s">
        <v>43</v>
      </c>
      <c r="D3637" t="s">
        <v>21386</v>
      </c>
      <c r="E3637">
        <v>4801.03</v>
      </c>
      <c r="F3637">
        <v>4</v>
      </c>
      <c r="G3637">
        <v>93.28</v>
      </c>
      <c r="H3637">
        <v>1</v>
      </c>
      <c r="I3637" t="s">
        <v>45</v>
      </c>
    </row>
    <row r="3638" spans="1:9" x14ac:dyDescent="0.3">
      <c r="A3638" t="s">
        <v>21391</v>
      </c>
      <c r="B3638" t="s">
        <v>30</v>
      </c>
      <c r="C3638" t="s">
        <v>31</v>
      </c>
      <c r="D3638" t="s">
        <v>21392</v>
      </c>
      <c r="E3638">
        <v>3686.96</v>
      </c>
      <c r="F3638">
        <v>1</v>
      </c>
      <c r="G3638">
        <v>34.54</v>
      </c>
      <c r="H3638">
        <v>1</v>
      </c>
      <c r="I3638" t="s">
        <v>33</v>
      </c>
    </row>
    <row r="3639" spans="1:9" x14ac:dyDescent="0.3">
      <c r="A3639" t="s">
        <v>21397</v>
      </c>
      <c r="B3639" t="s">
        <v>30</v>
      </c>
      <c r="C3639" t="s">
        <v>95</v>
      </c>
      <c r="D3639" t="s">
        <v>21398</v>
      </c>
      <c r="E3639">
        <v>4284.97</v>
      </c>
      <c r="F3639">
        <v>5</v>
      </c>
      <c r="G3639">
        <v>6.9</v>
      </c>
      <c r="I3639" t="s">
        <v>45</v>
      </c>
    </row>
    <row r="3640" spans="1:9" x14ac:dyDescent="0.3">
      <c r="A3640" t="s">
        <v>21403</v>
      </c>
      <c r="B3640" t="s">
        <v>42</v>
      </c>
      <c r="C3640" t="s">
        <v>63</v>
      </c>
      <c r="D3640" t="s">
        <v>21404</v>
      </c>
      <c r="E3640">
        <v>4724.17</v>
      </c>
      <c r="F3640">
        <v>9</v>
      </c>
      <c r="G3640">
        <v>-88.05</v>
      </c>
      <c r="I3640" t="s">
        <v>45</v>
      </c>
    </row>
    <row r="3641" spans="1:9" x14ac:dyDescent="0.3">
      <c r="A3641" t="s">
        <v>21408</v>
      </c>
      <c r="B3641" t="s">
        <v>30</v>
      </c>
      <c r="C3641" t="s">
        <v>31</v>
      </c>
      <c r="D3641" t="s">
        <v>21409</v>
      </c>
      <c r="E3641">
        <v>1747.52</v>
      </c>
      <c r="F3641">
        <v>1</v>
      </c>
      <c r="G3641">
        <v>-11.54</v>
      </c>
      <c r="H3641">
        <v>1</v>
      </c>
      <c r="I3641" t="s">
        <v>55</v>
      </c>
    </row>
    <row r="3642" spans="1:9" x14ac:dyDescent="0.3">
      <c r="A3642" t="s">
        <v>21413</v>
      </c>
      <c r="B3642" t="s">
        <v>42</v>
      </c>
      <c r="C3642" t="s">
        <v>95</v>
      </c>
      <c r="D3642" t="s">
        <v>21414</v>
      </c>
      <c r="E3642">
        <v>1640.6</v>
      </c>
      <c r="F3642">
        <v>6</v>
      </c>
      <c r="G3642">
        <v>-69.48</v>
      </c>
      <c r="I3642" t="s">
        <v>55</v>
      </c>
    </row>
    <row r="3643" spans="1:9" x14ac:dyDescent="0.3">
      <c r="A3643" t="s">
        <v>21418</v>
      </c>
      <c r="B3643" t="s">
        <v>42</v>
      </c>
      <c r="C3643" t="s">
        <v>31</v>
      </c>
      <c r="D3643" t="s">
        <v>21419</v>
      </c>
      <c r="E3643">
        <v>2307.23</v>
      </c>
      <c r="F3643">
        <v>4</v>
      </c>
      <c r="G3643">
        <v>-90.27</v>
      </c>
      <c r="I3643" t="s">
        <v>33</v>
      </c>
    </row>
    <row r="3644" spans="1:9" x14ac:dyDescent="0.3">
      <c r="A3644" t="s">
        <v>21424</v>
      </c>
      <c r="B3644" t="s">
        <v>30</v>
      </c>
      <c r="C3644" t="s">
        <v>95</v>
      </c>
      <c r="D3644" t="s">
        <v>21425</v>
      </c>
      <c r="E3644">
        <v>1159.18</v>
      </c>
      <c r="F3644">
        <v>6</v>
      </c>
      <c r="G3644">
        <v>29.01</v>
      </c>
      <c r="I3644" t="s">
        <v>33</v>
      </c>
    </row>
    <row r="3645" spans="1:9" x14ac:dyDescent="0.3">
      <c r="A3645" t="s">
        <v>21430</v>
      </c>
      <c r="B3645" t="s">
        <v>42</v>
      </c>
      <c r="C3645" t="s">
        <v>71</v>
      </c>
      <c r="D3645" t="s">
        <v>21431</v>
      </c>
      <c r="E3645">
        <v>1401.05</v>
      </c>
      <c r="F3645">
        <v>6</v>
      </c>
      <c r="G3645">
        <v>-25</v>
      </c>
      <c r="I3645" t="s">
        <v>45</v>
      </c>
    </row>
    <row r="3646" spans="1:9" x14ac:dyDescent="0.3">
      <c r="A3646" t="s">
        <v>21436</v>
      </c>
      <c r="B3646" t="s">
        <v>30</v>
      </c>
      <c r="C3646" t="s">
        <v>43</v>
      </c>
      <c r="D3646" t="s">
        <v>21437</v>
      </c>
      <c r="E3646">
        <v>4698.22</v>
      </c>
      <c r="F3646">
        <v>3</v>
      </c>
      <c r="G3646">
        <v>-28.85</v>
      </c>
      <c r="H3646">
        <v>1</v>
      </c>
      <c r="I3646" t="s">
        <v>55</v>
      </c>
    </row>
    <row r="3647" spans="1:9" x14ac:dyDescent="0.3">
      <c r="A3647" t="s">
        <v>21442</v>
      </c>
      <c r="B3647" t="s">
        <v>30</v>
      </c>
      <c r="C3647" t="s">
        <v>63</v>
      </c>
      <c r="D3647" t="s">
        <v>21443</v>
      </c>
      <c r="E3647">
        <v>2095.19</v>
      </c>
      <c r="F3647">
        <v>3</v>
      </c>
      <c r="G3647">
        <v>-18.86</v>
      </c>
      <c r="H3647">
        <v>1</v>
      </c>
      <c r="I3647" t="s">
        <v>55</v>
      </c>
    </row>
    <row r="3648" spans="1:9" x14ac:dyDescent="0.3">
      <c r="A3648" t="s">
        <v>21448</v>
      </c>
      <c r="B3648" t="s">
        <v>42</v>
      </c>
      <c r="C3648" t="s">
        <v>43</v>
      </c>
      <c r="D3648" t="s">
        <v>21449</v>
      </c>
      <c r="E3648">
        <v>292.52</v>
      </c>
      <c r="F3648">
        <v>10</v>
      </c>
      <c r="G3648">
        <v>4.12</v>
      </c>
      <c r="I3648" t="s">
        <v>45</v>
      </c>
    </row>
    <row r="3649" spans="1:9" x14ac:dyDescent="0.3">
      <c r="A3649" t="s">
        <v>21454</v>
      </c>
      <c r="B3649" t="s">
        <v>42</v>
      </c>
      <c r="C3649" t="s">
        <v>31</v>
      </c>
      <c r="D3649" t="s">
        <v>21455</v>
      </c>
      <c r="E3649">
        <v>1634.24</v>
      </c>
      <c r="F3649">
        <v>4</v>
      </c>
      <c r="G3649">
        <v>81.33</v>
      </c>
      <c r="H3649">
        <v>1</v>
      </c>
      <c r="I3649" t="s">
        <v>33</v>
      </c>
    </row>
    <row r="3650" spans="1:9" x14ac:dyDescent="0.3">
      <c r="A3650" t="s">
        <v>21460</v>
      </c>
      <c r="B3650" t="s">
        <v>80</v>
      </c>
      <c r="C3650" t="s">
        <v>71</v>
      </c>
      <c r="D3650" t="s">
        <v>21461</v>
      </c>
      <c r="E3650">
        <v>1350.31</v>
      </c>
      <c r="F3650">
        <v>1</v>
      </c>
      <c r="G3650">
        <v>1.1000000000000001</v>
      </c>
      <c r="I3650" t="s">
        <v>45</v>
      </c>
    </row>
    <row r="3651" spans="1:9" x14ac:dyDescent="0.3">
      <c r="A3651" t="s">
        <v>21466</v>
      </c>
      <c r="B3651" t="s">
        <v>80</v>
      </c>
      <c r="C3651" t="s">
        <v>63</v>
      </c>
      <c r="D3651" t="s">
        <v>21467</v>
      </c>
      <c r="E3651">
        <v>4375.1000000000004</v>
      </c>
      <c r="F3651">
        <v>4</v>
      </c>
      <c r="G3651">
        <v>32.799999999999997</v>
      </c>
      <c r="I3651" t="s">
        <v>45</v>
      </c>
    </row>
    <row r="3652" spans="1:9" x14ac:dyDescent="0.3">
      <c r="A3652" t="s">
        <v>21472</v>
      </c>
      <c r="B3652" t="s">
        <v>42</v>
      </c>
      <c r="C3652" t="s">
        <v>63</v>
      </c>
      <c r="D3652" t="s">
        <v>21473</v>
      </c>
      <c r="E3652">
        <v>611.66999999999996</v>
      </c>
      <c r="F3652">
        <v>3</v>
      </c>
      <c r="G3652">
        <v>97.03</v>
      </c>
      <c r="H3652">
        <v>1</v>
      </c>
      <c r="I3652" t="s">
        <v>55</v>
      </c>
    </row>
    <row r="3653" spans="1:9" x14ac:dyDescent="0.3">
      <c r="A3653" t="s">
        <v>21477</v>
      </c>
      <c r="B3653" t="s">
        <v>42</v>
      </c>
      <c r="C3653" t="s">
        <v>95</v>
      </c>
      <c r="D3653" t="s">
        <v>21478</v>
      </c>
      <c r="E3653">
        <v>3150.24</v>
      </c>
      <c r="F3653">
        <v>8</v>
      </c>
      <c r="G3653">
        <v>-73.44</v>
      </c>
      <c r="H3653">
        <v>1</v>
      </c>
      <c r="I3653" t="s">
        <v>45</v>
      </c>
    </row>
    <row r="3654" spans="1:9" x14ac:dyDescent="0.3">
      <c r="A3654" t="s">
        <v>21482</v>
      </c>
      <c r="B3654" t="s">
        <v>30</v>
      </c>
      <c r="C3654" t="s">
        <v>63</v>
      </c>
      <c r="D3654" t="s">
        <v>21483</v>
      </c>
      <c r="E3654">
        <v>3184.01</v>
      </c>
      <c r="F3654">
        <v>9</v>
      </c>
      <c r="G3654">
        <v>-50.9</v>
      </c>
      <c r="I3654" t="s">
        <v>33</v>
      </c>
    </row>
    <row r="3655" spans="1:9" x14ac:dyDescent="0.3">
      <c r="A3655" t="s">
        <v>21488</v>
      </c>
      <c r="B3655" t="s">
        <v>80</v>
      </c>
      <c r="C3655" t="s">
        <v>95</v>
      </c>
      <c r="D3655" t="s">
        <v>21489</v>
      </c>
      <c r="E3655">
        <v>1254.48</v>
      </c>
      <c r="F3655">
        <v>8</v>
      </c>
      <c r="G3655">
        <v>30.94</v>
      </c>
      <c r="H3655">
        <v>1</v>
      </c>
      <c r="I3655" t="s">
        <v>33</v>
      </c>
    </row>
    <row r="3656" spans="1:9" x14ac:dyDescent="0.3">
      <c r="A3656" t="s">
        <v>21494</v>
      </c>
      <c r="B3656" t="s">
        <v>30</v>
      </c>
      <c r="C3656" t="s">
        <v>43</v>
      </c>
      <c r="D3656" t="s">
        <v>21495</v>
      </c>
      <c r="E3656">
        <v>4117.7700000000004</v>
      </c>
      <c r="F3656">
        <v>8</v>
      </c>
      <c r="G3656">
        <v>-31.15</v>
      </c>
      <c r="I3656" t="s">
        <v>33</v>
      </c>
    </row>
    <row r="3657" spans="1:9" x14ac:dyDescent="0.3">
      <c r="A3657" t="s">
        <v>21499</v>
      </c>
      <c r="B3657" t="s">
        <v>30</v>
      </c>
      <c r="C3657" t="s">
        <v>71</v>
      </c>
      <c r="D3657" t="s">
        <v>21500</v>
      </c>
      <c r="E3657">
        <v>2230.7199999999998</v>
      </c>
      <c r="F3657">
        <v>9</v>
      </c>
      <c r="G3657">
        <v>14.99</v>
      </c>
      <c r="I3657" t="s">
        <v>55</v>
      </c>
    </row>
    <row r="3658" spans="1:9" x14ac:dyDescent="0.3">
      <c r="A3658" t="s">
        <v>21505</v>
      </c>
      <c r="B3658" t="s">
        <v>42</v>
      </c>
      <c r="C3658" t="s">
        <v>43</v>
      </c>
      <c r="D3658" t="s">
        <v>21506</v>
      </c>
      <c r="E3658">
        <v>3694.22</v>
      </c>
      <c r="F3658">
        <v>10</v>
      </c>
      <c r="G3658">
        <v>-7.23</v>
      </c>
      <c r="H3658">
        <v>1</v>
      </c>
      <c r="I3658" t="s">
        <v>55</v>
      </c>
    </row>
    <row r="3659" spans="1:9" x14ac:dyDescent="0.3">
      <c r="A3659" t="s">
        <v>21511</v>
      </c>
      <c r="B3659" t="s">
        <v>42</v>
      </c>
      <c r="C3659" t="s">
        <v>71</v>
      </c>
      <c r="D3659" t="s">
        <v>21512</v>
      </c>
      <c r="E3659">
        <v>2253.83</v>
      </c>
      <c r="F3659">
        <v>8</v>
      </c>
      <c r="G3659">
        <v>95.81</v>
      </c>
      <c r="I3659" t="s">
        <v>55</v>
      </c>
    </row>
    <row r="3660" spans="1:9" x14ac:dyDescent="0.3">
      <c r="A3660" t="s">
        <v>21517</v>
      </c>
      <c r="B3660" t="s">
        <v>42</v>
      </c>
      <c r="C3660" t="s">
        <v>71</v>
      </c>
      <c r="D3660" t="s">
        <v>21518</v>
      </c>
      <c r="E3660">
        <v>2349.1</v>
      </c>
      <c r="F3660">
        <v>10</v>
      </c>
      <c r="G3660">
        <v>60.53</v>
      </c>
      <c r="H3660">
        <v>1</v>
      </c>
      <c r="I3660" t="s">
        <v>45</v>
      </c>
    </row>
    <row r="3661" spans="1:9" x14ac:dyDescent="0.3">
      <c r="A3661" t="s">
        <v>21523</v>
      </c>
      <c r="B3661" t="s">
        <v>42</v>
      </c>
      <c r="C3661" t="s">
        <v>71</v>
      </c>
      <c r="D3661" t="s">
        <v>21524</v>
      </c>
      <c r="E3661">
        <v>3875.94</v>
      </c>
      <c r="F3661">
        <v>8</v>
      </c>
      <c r="G3661">
        <v>-52.29</v>
      </c>
      <c r="I3661" t="s">
        <v>33</v>
      </c>
    </row>
    <row r="3662" spans="1:9" x14ac:dyDescent="0.3">
      <c r="A3662" t="s">
        <v>21527</v>
      </c>
      <c r="B3662" t="s">
        <v>80</v>
      </c>
      <c r="C3662" t="s">
        <v>95</v>
      </c>
      <c r="D3662" t="s">
        <v>21528</v>
      </c>
      <c r="E3662">
        <v>2364.67</v>
      </c>
      <c r="F3662">
        <v>5</v>
      </c>
      <c r="G3662">
        <v>-56.44</v>
      </c>
      <c r="I3662" t="s">
        <v>45</v>
      </c>
    </row>
    <row r="3663" spans="1:9" x14ac:dyDescent="0.3">
      <c r="A3663" t="s">
        <v>21532</v>
      </c>
      <c r="B3663" t="s">
        <v>30</v>
      </c>
      <c r="C3663" t="s">
        <v>71</v>
      </c>
      <c r="D3663" t="s">
        <v>21533</v>
      </c>
      <c r="E3663">
        <v>2390.66</v>
      </c>
      <c r="F3663">
        <v>10</v>
      </c>
      <c r="G3663">
        <v>-11.7</v>
      </c>
      <c r="H3663">
        <v>1</v>
      </c>
      <c r="I3663" t="s">
        <v>33</v>
      </c>
    </row>
    <row r="3664" spans="1:9" x14ac:dyDescent="0.3">
      <c r="A3664" t="s">
        <v>21538</v>
      </c>
      <c r="B3664" t="s">
        <v>30</v>
      </c>
      <c r="C3664" t="s">
        <v>43</v>
      </c>
      <c r="D3664" t="s">
        <v>21539</v>
      </c>
      <c r="E3664">
        <v>4325.6000000000004</v>
      </c>
      <c r="F3664">
        <v>10</v>
      </c>
      <c r="G3664">
        <v>63.69</v>
      </c>
      <c r="I3664" t="s">
        <v>55</v>
      </c>
    </row>
    <row r="3665" spans="1:9" x14ac:dyDescent="0.3">
      <c r="A3665" t="s">
        <v>21544</v>
      </c>
      <c r="B3665" t="s">
        <v>42</v>
      </c>
      <c r="C3665" t="s">
        <v>71</v>
      </c>
      <c r="D3665" t="s">
        <v>21545</v>
      </c>
      <c r="E3665">
        <v>1261.1500000000001</v>
      </c>
      <c r="F3665">
        <v>2</v>
      </c>
      <c r="G3665">
        <v>17</v>
      </c>
      <c r="H3665">
        <v>1</v>
      </c>
      <c r="I3665" t="s">
        <v>55</v>
      </c>
    </row>
    <row r="3666" spans="1:9" x14ac:dyDescent="0.3">
      <c r="A3666" t="s">
        <v>21549</v>
      </c>
      <c r="B3666" t="s">
        <v>42</v>
      </c>
      <c r="C3666" t="s">
        <v>71</v>
      </c>
      <c r="D3666" t="s">
        <v>21550</v>
      </c>
      <c r="E3666">
        <v>3505.05</v>
      </c>
      <c r="F3666">
        <v>3</v>
      </c>
      <c r="G3666">
        <v>-60.19</v>
      </c>
      <c r="H3666">
        <v>1</v>
      </c>
      <c r="I3666" t="s">
        <v>55</v>
      </c>
    </row>
    <row r="3667" spans="1:9" x14ac:dyDescent="0.3">
      <c r="A3667" t="s">
        <v>21555</v>
      </c>
      <c r="B3667" t="s">
        <v>80</v>
      </c>
      <c r="C3667" t="s">
        <v>43</v>
      </c>
      <c r="D3667" t="s">
        <v>21556</v>
      </c>
      <c r="E3667">
        <v>4923.88</v>
      </c>
      <c r="F3667">
        <v>8</v>
      </c>
      <c r="G3667">
        <v>-86.95</v>
      </c>
      <c r="H3667">
        <v>1</v>
      </c>
      <c r="I3667" t="s">
        <v>55</v>
      </c>
    </row>
    <row r="3668" spans="1:9" x14ac:dyDescent="0.3">
      <c r="A3668" t="s">
        <v>21560</v>
      </c>
      <c r="B3668" t="s">
        <v>42</v>
      </c>
      <c r="C3668" t="s">
        <v>63</v>
      </c>
      <c r="D3668" t="s">
        <v>21561</v>
      </c>
      <c r="E3668">
        <v>4285.8</v>
      </c>
      <c r="F3668">
        <v>4</v>
      </c>
      <c r="G3668">
        <v>95.73</v>
      </c>
      <c r="H3668">
        <v>1</v>
      </c>
      <c r="I3668" t="s">
        <v>55</v>
      </c>
    </row>
    <row r="3669" spans="1:9" x14ac:dyDescent="0.3">
      <c r="A3669" t="s">
        <v>21566</v>
      </c>
      <c r="B3669" t="s">
        <v>30</v>
      </c>
      <c r="C3669" t="s">
        <v>63</v>
      </c>
      <c r="D3669" t="s">
        <v>21567</v>
      </c>
      <c r="E3669">
        <v>1983.18</v>
      </c>
      <c r="F3669">
        <v>7</v>
      </c>
      <c r="G3669">
        <v>9.1300000000000008</v>
      </c>
      <c r="I3669" t="s">
        <v>33</v>
      </c>
    </row>
    <row r="3670" spans="1:9" x14ac:dyDescent="0.3">
      <c r="A3670" t="s">
        <v>21572</v>
      </c>
      <c r="B3670" t="s">
        <v>30</v>
      </c>
      <c r="C3670" t="s">
        <v>95</v>
      </c>
      <c r="D3670" t="s">
        <v>21573</v>
      </c>
      <c r="E3670">
        <v>541.41</v>
      </c>
      <c r="F3670">
        <v>2</v>
      </c>
      <c r="G3670">
        <v>38.36</v>
      </c>
      <c r="H3670">
        <v>1</v>
      </c>
      <c r="I3670" t="s">
        <v>33</v>
      </c>
    </row>
    <row r="3671" spans="1:9" x14ac:dyDescent="0.3">
      <c r="A3671" t="s">
        <v>21577</v>
      </c>
      <c r="B3671" t="s">
        <v>30</v>
      </c>
      <c r="C3671" t="s">
        <v>71</v>
      </c>
      <c r="D3671" t="s">
        <v>21578</v>
      </c>
      <c r="E3671">
        <v>4825.1899999999996</v>
      </c>
      <c r="F3671">
        <v>10</v>
      </c>
      <c r="G3671">
        <v>74.58</v>
      </c>
      <c r="I3671" t="s">
        <v>45</v>
      </c>
    </row>
    <row r="3672" spans="1:9" x14ac:dyDescent="0.3">
      <c r="A3672" t="s">
        <v>21583</v>
      </c>
      <c r="B3672" t="s">
        <v>30</v>
      </c>
      <c r="C3672" t="s">
        <v>31</v>
      </c>
      <c r="D3672" t="s">
        <v>21584</v>
      </c>
      <c r="E3672">
        <v>2600.36</v>
      </c>
      <c r="F3672">
        <v>6</v>
      </c>
      <c r="G3672">
        <v>92.21</v>
      </c>
      <c r="I3672" t="s">
        <v>45</v>
      </c>
    </row>
    <row r="3673" spans="1:9" x14ac:dyDescent="0.3">
      <c r="A3673" t="s">
        <v>21589</v>
      </c>
      <c r="B3673" t="s">
        <v>30</v>
      </c>
      <c r="C3673" t="s">
        <v>95</v>
      </c>
      <c r="D3673" t="s">
        <v>21590</v>
      </c>
      <c r="E3673">
        <v>3387.14</v>
      </c>
      <c r="F3673">
        <v>7</v>
      </c>
      <c r="G3673">
        <v>-56.69</v>
      </c>
      <c r="H3673">
        <v>1</v>
      </c>
      <c r="I3673" t="s">
        <v>33</v>
      </c>
    </row>
    <row r="3674" spans="1:9" x14ac:dyDescent="0.3">
      <c r="A3674" t="s">
        <v>21595</v>
      </c>
      <c r="B3674" t="s">
        <v>80</v>
      </c>
      <c r="C3674" t="s">
        <v>43</v>
      </c>
      <c r="D3674" t="s">
        <v>21596</v>
      </c>
      <c r="E3674">
        <v>3291.64</v>
      </c>
      <c r="F3674">
        <v>8</v>
      </c>
      <c r="G3674">
        <v>-54.44</v>
      </c>
      <c r="I3674" t="s">
        <v>55</v>
      </c>
    </row>
    <row r="3675" spans="1:9" x14ac:dyDescent="0.3">
      <c r="A3675" t="s">
        <v>21601</v>
      </c>
      <c r="B3675" t="s">
        <v>42</v>
      </c>
      <c r="C3675" t="s">
        <v>43</v>
      </c>
      <c r="D3675" t="s">
        <v>21602</v>
      </c>
      <c r="E3675">
        <v>3343.48</v>
      </c>
      <c r="F3675">
        <v>2</v>
      </c>
      <c r="G3675">
        <v>78.78</v>
      </c>
      <c r="I3675" t="s">
        <v>45</v>
      </c>
    </row>
    <row r="3676" spans="1:9" x14ac:dyDescent="0.3">
      <c r="A3676" t="s">
        <v>21607</v>
      </c>
      <c r="B3676" t="s">
        <v>80</v>
      </c>
      <c r="C3676" t="s">
        <v>31</v>
      </c>
      <c r="D3676" t="s">
        <v>21608</v>
      </c>
      <c r="E3676">
        <v>4310.45</v>
      </c>
      <c r="F3676">
        <v>9</v>
      </c>
      <c r="G3676">
        <v>-33.03</v>
      </c>
      <c r="H3676">
        <v>1</v>
      </c>
      <c r="I3676" t="s">
        <v>33</v>
      </c>
    </row>
    <row r="3677" spans="1:9" x14ac:dyDescent="0.3">
      <c r="A3677" t="s">
        <v>21612</v>
      </c>
      <c r="B3677" t="s">
        <v>80</v>
      </c>
      <c r="C3677" t="s">
        <v>63</v>
      </c>
      <c r="D3677" t="s">
        <v>21613</v>
      </c>
      <c r="E3677">
        <v>3418.25</v>
      </c>
      <c r="F3677">
        <v>8</v>
      </c>
      <c r="G3677">
        <v>-68.77</v>
      </c>
      <c r="H3677">
        <v>1</v>
      </c>
      <c r="I3677" t="s">
        <v>45</v>
      </c>
    </row>
    <row r="3678" spans="1:9" x14ac:dyDescent="0.3">
      <c r="A3678" t="s">
        <v>21618</v>
      </c>
      <c r="B3678" t="s">
        <v>80</v>
      </c>
      <c r="C3678" t="s">
        <v>43</v>
      </c>
      <c r="D3678" t="s">
        <v>21619</v>
      </c>
      <c r="E3678">
        <v>3671.59</v>
      </c>
      <c r="F3678">
        <v>3</v>
      </c>
      <c r="G3678">
        <v>89.53</v>
      </c>
      <c r="I3678" t="s">
        <v>55</v>
      </c>
    </row>
    <row r="3679" spans="1:9" x14ac:dyDescent="0.3">
      <c r="A3679" t="s">
        <v>21624</v>
      </c>
      <c r="B3679" t="s">
        <v>30</v>
      </c>
      <c r="C3679" t="s">
        <v>95</v>
      </c>
      <c r="D3679" t="s">
        <v>21625</v>
      </c>
      <c r="E3679">
        <v>2157.79</v>
      </c>
      <c r="F3679">
        <v>7</v>
      </c>
      <c r="G3679">
        <v>53.33</v>
      </c>
      <c r="I3679" t="s">
        <v>45</v>
      </c>
    </row>
    <row r="3680" spans="1:9" x14ac:dyDescent="0.3">
      <c r="A3680" t="s">
        <v>21630</v>
      </c>
      <c r="B3680" t="s">
        <v>42</v>
      </c>
      <c r="C3680" t="s">
        <v>95</v>
      </c>
      <c r="D3680" t="s">
        <v>21631</v>
      </c>
      <c r="E3680">
        <v>3965.61</v>
      </c>
      <c r="F3680">
        <v>1</v>
      </c>
      <c r="G3680">
        <v>-54.94</v>
      </c>
      <c r="I3680" t="s">
        <v>33</v>
      </c>
    </row>
    <row r="3681" spans="1:9" x14ac:dyDescent="0.3">
      <c r="A3681" t="s">
        <v>21636</v>
      </c>
      <c r="B3681" t="s">
        <v>80</v>
      </c>
      <c r="C3681" t="s">
        <v>63</v>
      </c>
      <c r="D3681" t="s">
        <v>21637</v>
      </c>
      <c r="E3681">
        <v>3575.05</v>
      </c>
      <c r="F3681">
        <v>4</v>
      </c>
      <c r="G3681">
        <v>-81.010000000000005</v>
      </c>
      <c r="I3681" t="s">
        <v>55</v>
      </c>
    </row>
    <row r="3682" spans="1:9" x14ac:dyDescent="0.3">
      <c r="A3682" t="s">
        <v>21642</v>
      </c>
      <c r="B3682" t="s">
        <v>80</v>
      </c>
      <c r="C3682" t="s">
        <v>63</v>
      </c>
      <c r="D3682" t="s">
        <v>21643</v>
      </c>
      <c r="E3682">
        <v>4936.09</v>
      </c>
      <c r="F3682">
        <v>7</v>
      </c>
      <c r="G3682">
        <v>-92.13</v>
      </c>
      <c r="H3682">
        <v>1</v>
      </c>
      <c r="I3682" t="s">
        <v>55</v>
      </c>
    </row>
    <row r="3683" spans="1:9" x14ac:dyDescent="0.3">
      <c r="A3683" t="s">
        <v>21648</v>
      </c>
      <c r="B3683" t="s">
        <v>42</v>
      </c>
      <c r="C3683" t="s">
        <v>43</v>
      </c>
      <c r="D3683" t="s">
        <v>21649</v>
      </c>
      <c r="E3683">
        <v>2231.3000000000002</v>
      </c>
      <c r="F3683">
        <v>3</v>
      </c>
      <c r="G3683">
        <v>-63.96</v>
      </c>
      <c r="I3683" t="s">
        <v>33</v>
      </c>
    </row>
    <row r="3684" spans="1:9" x14ac:dyDescent="0.3">
      <c r="A3684" t="s">
        <v>21654</v>
      </c>
      <c r="B3684" t="s">
        <v>80</v>
      </c>
      <c r="C3684" t="s">
        <v>43</v>
      </c>
      <c r="D3684" t="s">
        <v>21655</v>
      </c>
      <c r="E3684">
        <v>2205.0300000000002</v>
      </c>
      <c r="F3684">
        <v>8</v>
      </c>
      <c r="G3684">
        <v>85.57</v>
      </c>
      <c r="I3684" t="s">
        <v>55</v>
      </c>
    </row>
    <row r="3685" spans="1:9" x14ac:dyDescent="0.3">
      <c r="A3685" t="s">
        <v>21660</v>
      </c>
      <c r="B3685" t="s">
        <v>30</v>
      </c>
      <c r="C3685" t="s">
        <v>63</v>
      </c>
      <c r="D3685" t="s">
        <v>21661</v>
      </c>
      <c r="E3685">
        <v>3543.01</v>
      </c>
      <c r="F3685">
        <v>2</v>
      </c>
      <c r="G3685">
        <v>89.03</v>
      </c>
      <c r="I3685" t="s">
        <v>45</v>
      </c>
    </row>
    <row r="3686" spans="1:9" x14ac:dyDescent="0.3">
      <c r="A3686" t="s">
        <v>21666</v>
      </c>
      <c r="B3686" t="s">
        <v>30</v>
      </c>
      <c r="C3686" t="s">
        <v>63</v>
      </c>
      <c r="D3686" t="s">
        <v>21667</v>
      </c>
      <c r="E3686">
        <v>489.4</v>
      </c>
      <c r="F3686">
        <v>2</v>
      </c>
      <c r="G3686">
        <v>35.56</v>
      </c>
      <c r="H3686">
        <v>1</v>
      </c>
      <c r="I3686" t="s">
        <v>33</v>
      </c>
    </row>
    <row r="3687" spans="1:9" x14ac:dyDescent="0.3">
      <c r="A3687" t="s">
        <v>21672</v>
      </c>
      <c r="B3687" t="s">
        <v>80</v>
      </c>
      <c r="C3687" t="s">
        <v>95</v>
      </c>
      <c r="D3687" t="s">
        <v>21673</v>
      </c>
      <c r="E3687">
        <v>4418.43</v>
      </c>
      <c r="F3687">
        <v>2</v>
      </c>
      <c r="G3687">
        <v>-19.79</v>
      </c>
      <c r="H3687">
        <v>1</v>
      </c>
      <c r="I3687" t="s">
        <v>45</v>
      </c>
    </row>
    <row r="3688" spans="1:9" x14ac:dyDescent="0.3">
      <c r="A3688" t="s">
        <v>21678</v>
      </c>
      <c r="B3688" t="s">
        <v>30</v>
      </c>
      <c r="C3688" t="s">
        <v>95</v>
      </c>
      <c r="D3688" t="s">
        <v>21679</v>
      </c>
      <c r="E3688">
        <v>643.96</v>
      </c>
      <c r="F3688">
        <v>2</v>
      </c>
      <c r="G3688">
        <v>-13.12</v>
      </c>
      <c r="I3688" t="s">
        <v>55</v>
      </c>
    </row>
    <row r="3689" spans="1:9" x14ac:dyDescent="0.3">
      <c r="A3689" t="s">
        <v>21683</v>
      </c>
      <c r="B3689" t="s">
        <v>30</v>
      </c>
      <c r="C3689" t="s">
        <v>43</v>
      </c>
      <c r="D3689" t="s">
        <v>21684</v>
      </c>
      <c r="E3689">
        <v>1501.98</v>
      </c>
      <c r="F3689">
        <v>2</v>
      </c>
      <c r="G3689">
        <v>-33.96</v>
      </c>
      <c r="I3689" t="s">
        <v>55</v>
      </c>
    </row>
    <row r="3690" spans="1:9" x14ac:dyDescent="0.3">
      <c r="A3690" t="s">
        <v>21688</v>
      </c>
      <c r="B3690" t="s">
        <v>30</v>
      </c>
      <c r="C3690" t="s">
        <v>43</v>
      </c>
      <c r="D3690" t="s">
        <v>21689</v>
      </c>
      <c r="E3690">
        <v>924.21</v>
      </c>
      <c r="F3690">
        <v>4</v>
      </c>
      <c r="G3690">
        <v>44.89</v>
      </c>
      <c r="I3690" t="s">
        <v>45</v>
      </c>
    </row>
    <row r="3691" spans="1:9" x14ac:dyDescent="0.3">
      <c r="A3691" t="s">
        <v>21694</v>
      </c>
      <c r="B3691" t="s">
        <v>30</v>
      </c>
      <c r="C3691" t="s">
        <v>43</v>
      </c>
      <c r="D3691" t="s">
        <v>21695</v>
      </c>
      <c r="E3691">
        <v>2424.81</v>
      </c>
      <c r="F3691">
        <v>7</v>
      </c>
      <c r="G3691">
        <v>-19.22</v>
      </c>
      <c r="I3691" t="s">
        <v>55</v>
      </c>
    </row>
    <row r="3692" spans="1:9" x14ac:dyDescent="0.3">
      <c r="A3692" t="s">
        <v>21698</v>
      </c>
      <c r="B3692" t="s">
        <v>42</v>
      </c>
      <c r="C3692" t="s">
        <v>43</v>
      </c>
      <c r="D3692" t="s">
        <v>21699</v>
      </c>
      <c r="E3692">
        <v>570.01</v>
      </c>
      <c r="F3692">
        <v>5</v>
      </c>
      <c r="G3692">
        <v>-72.92</v>
      </c>
      <c r="I3692" t="s">
        <v>45</v>
      </c>
    </row>
    <row r="3693" spans="1:9" x14ac:dyDescent="0.3">
      <c r="A3693" t="s">
        <v>21704</v>
      </c>
      <c r="B3693" t="s">
        <v>30</v>
      </c>
      <c r="C3693" t="s">
        <v>63</v>
      </c>
      <c r="D3693" t="s">
        <v>21705</v>
      </c>
      <c r="E3693">
        <v>4023.51</v>
      </c>
      <c r="F3693">
        <v>2</v>
      </c>
      <c r="G3693">
        <v>-58.01</v>
      </c>
      <c r="I3693" t="s">
        <v>45</v>
      </c>
    </row>
    <row r="3694" spans="1:9" x14ac:dyDescent="0.3">
      <c r="A3694" t="s">
        <v>21709</v>
      </c>
      <c r="B3694" t="s">
        <v>30</v>
      </c>
      <c r="C3694" t="s">
        <v>63</v>
      </c>
      <c r="D3694" t="s">
        <v>21710</v>
      </c>
      <c r="E3694">
        <v>1124.6500000000001</v>
      </c>
      <c r="F3694">
        <v>7</v>
      </c>
      <c r="G3694">
        <v>76.94</v>
      </c>
      <c r="H3694">
        <v>1</v>
      </c>
      <c r="I3694" t="s">
        <v>45</v>
      </c>
    </row>
    <row r="3695" spans="1:9" x14ac:dyDescent="0.3">
      <c r="A3695" t="s">
        <v>21715</v>
      </c>
      <c r="B3695" t="s">
        <v>80</v>
      </c>
      <c r="C3695" t="s">
        <v>43</v>
      </c>
      <c r="D3695" t="s">
        <v>21716</v>
      </c>
      <c r="E3695">
        <v>1762.7</v>
      </c>
      <c r="F3695">
        <v>4</v>
      </c>
      <c r="G3695">
        <v>10.81</v>
      </c>
      <c r="H3695">
        <v>1</v>
      </c>
      <c r="I3695" t="s">
        <v>33</v>
      </c>
    </row>
    <row r="3696" spans="1:9" x14ac:dyDescent="0.3">
      <c r="A3696" t="s">
        <v>21720</v>
      </c>
      <c r="B3696" t="s">
        <v>42</v>
      </c>
      <c r="C3696" t="s">
        <v>31</v>
      </c>
      <c r="D3696" t="s">
        <v>21721</v>
      </c>
      <c r="E3696">
        <v>2417.6999999999998</v>
      </c>
      <c r="F3696">
        <v>4</v>
      </c>
      <c r="G3696">
        <v>-78.86</v>
      </c>
      <c r="I3696" t="s">
        <v>45</v>
      </c>
    </row>
    <row r="3697" spans="1:9" x14ac:dyDescent="0.3">
      <c r="A3697" t="s">
        <v>21726</v>
      </c>
      <c r="B3697" t="s">
        <v>42</v>
      </c>
      <c r="C3697" t="s">
        <v>63</v>
      </c>
      <c r="D3697" t="s">
        <v>21727</v>
      </c>
      <c r="E3697">
        <v>1452.2</v>
      </c>
      <c r="F3697">
        <v>9</v>
      </c>
      <c r="G3697">
        <v>-87.07</v>
      </c>
      <c r="H3697">
        <v>1</v>
      </c>
      <c r="I3697" t="s">
        <v>55</v>
      </c>
    </row>
    <row r="3698" spans="1:9" x14ac:dyDescent="0.3">
      <c r="A3698" t="s">
        <v>21732</v>
      </c>
      <c r="B3698" t="s">
        <v>80</v>
      </c>
      <c r="C3698" t="s">
        <v>95</v>
      </c>
      <c r="D3698" t="s">
        <v>21733</v>
      </c>
      <c r="E3698">
        <v>184.94</v>
      </c>
      <c r="F3698">
        <v>6</v>
      </c>
      <c r="G3698">
        <v>90.86</v>
      </c>
      <c r="I3698" t="s">
        <v>33</v>
      </c>
    </row>
    <row r="3699" spans="1:9" x14ac:dyDescent="0.3">
      <c r="A3699" t="s">
        <v>21738</v>
      </c>
      <c r="B3699" t="s">
        <v>80</v>
      </c>
      <c r="C3699" t="s">
        <v>71</v>
      </c>
      <c r="D3699" t="s">
        <v>21739</v>
      </c>
      <c r="E3699">
        <v>3423.72</v>
      </c>
      <c r="F3699">
        <v>8</v>
      </c>
      <c r="G3699">
        <v>43.83</v>
      </c>
      <c r="I3699" t="s">
        <v>45</v>
      </c>
    </row>
    <row r="3700" spans="1:9" x14ac:dyDescent="0.3">
      <c r="A3700" t="s">
        <v>21744</v>
      </c>
      <c r="B3700" t="s">
        <v>80</v>
      </c>
      <c r="C3700" t="s">
        <v>71</v>
      </c>
      <c r="D3700" t="s">
        <v>21745</v>
      </c>
      <c r="E3700">
        <v>1356.08</v>
      </c>
      <c r="F3700">
        <v>1</v>
      </c>
      <c r="G3700">
        <v>-68.06</v>
      </c>
      <c r="H3700">
        <v>1</v>
      </c>
      <c r="I3700" t="s">
        <v>33</v>
      </c>
    </row>
    <row r="3701" spans="1:9" x14ac:dyDescent="0.3">
      <c r="A3701" t="s">
        <v>21750</v>
      </c>
      <c r="B3701" t="s">
        <v>80</v>
      </c>
      <c r="C3701" t="s">
        <v>71</v>
      </c>
      <c r="D3701" t="s">
        <v>21751</v>
      </c>
      <c r="E3701">
        <v>3420.88</v>
      </c>
      <c r="F3701">
        <v>3</v>
      </c>
      <c r="G3701">
        <v>96.53</v>
      </c>
      <c r="I3701" t="s">
        <v>55</v>
      </c>
    </row>
    <row r="3702" spans="1:9" x14ac:dyDescent="0.3">
      <c r="A3702" t="s">
        <v>21756</v>
      </c>
      <c r="B3702" t="s">
        <v>30</v>
      </c>
      <c r="C3702" t="s">
        <v>63</v>
      </c>
      <c r="D3702" t="s">
        <v>21757</v>
      </c>
      <c r="E3702">
        <v>2505.4899999999998</v>
      </c>
      <c r="F3702">
        <v>9</v>
      </c>
      <c r="G3702">
        <v>-70.63</v>
      </c>
      <c r="H3702">
        <v>1</v>
      </c>
      <c r="I3702" t="s">
        <v>45</v>
      </c>
    </row>
    <row r="3703" spans="1:9" x14ac:dyDescent="0.3">
      <c r="A3703" t="s">
        <v>21761</v>
      </c>
      <c r="B3703" t="s">
        <v>30</v>
      </c>
      <c r="C3703" t="s">
        <v>43</v>
      </c>
      <c r="D3703" t="s">
        <v>21762</v>
      </c>
      <c r="E3703">
        <v>1784.05</v>
      </c>
      <c r="F3703">
        <v>9</v>
      </c>
      <c r="G3703">
        <v>-38.47</v>
      </c>
      <c r="I3703" t="s">
        <v>33</v>
      </c>
    </row>
    <row r="3704" spans="1:9" x14ac:dyDescent="0.3">
      <c r="A3704" t="s">
        <v>21766</v>
      </c>
      <c r="B3704" t="s">
        <v>30</v>
      </c>
      <c r="C3704" t="s">
        <v>43</v>
      </c>
      <c r="D3704" t="s">
        <v>21767</v>
      </c>
      <c r="E3704">
        <v>473.59</v>
      </c>
      <c r="F3704">
        <v>6</v>
      </c>
      <c r="G3704">
        <v>78.930000000000007</v>
      </c>
      <c r="H3704">
        <v>1</v>
      </c>
      <c r="I3704" t="s">
        <v>33</v>
      </c>
    </row>
    <row r="3705" spans="1:9" x14ac:dyDescent="0.3">
      <c r="A3705" t="s">
        <v>21772</v>
      </c>
      <c r="B3705" t="s">
        <v>42</v>
      </c>
      <c r="C3705" t="s">
        <v>31</v>
      </c>
      <c r="D3705" t="s">
        <v>21773</v>
      </c>
      <c r="E3705">
        <v>2433.42</v>
      </c>
      <c r="F3705">
        <v>10</v>
      </c>
      <c r="G3705">
        <v>21.84</v>
      </c>
      <c r="H3705">
        <v>1</v>
      </c>
      <c r="I3705" t="s">
        <v>45</v>
      </c>
    </row>
    <row r="3706" spans="1:9" x14ac:dyDescent="0.3">
      <c r="A3706" t="s">
        <v>21777</v>
      </c>
      <c r="B3706" t="s">
        <v>42</v>
      </c>
      <c r="C3706" t="s">
        <v>63</v>
      </c>
      <c r="D3706" t="s">
        <v>21778</v>
      </c>
      <c r="E3706">
        <v>3930.62</v>
      </c>
      <c r="F3706">
        <v>1</v>
      </c>
      <c r="G3706">
        <v>7.73</v>
      </c>
      <c r="H3706">
        <v>1</v>
      </c>
      <c r="I3706" t="s">
        <v>55</v>
      </c>
    </row>
    <row r="3707" spans="1:9" x14ac:dyDescent="0.3">
      <c r="A3707" t="s">
        <v>21782</v>
      </c>
      <c r="B3707" t="s">
        <v>80</v>
      </c>
      <c r="C3707" t="s">
        <v>31</v>
      </c>
      <c r="D3707" t="s">
        <v>21783</v>
      </c>
      <c r="E3707">
        <v>4975.45</v>
      </c>
      <c r="F3707">
        <v>7</v>
      </c>
      <c r="G3707">
        <v>30.22</v>
      </c>
      <c r="H3707">
        <v>1</v>
      </c>
      <c r="I3707" t="s">
        <v>45</v>
      </c>
    </row>
    <row r="3708" spans="1:9" x14ac:dyDescent="0.3">
      <c r="A3708" s="2" t="s">
        <v>21788</v>
      </c>
      <c r="B3708" t="s">
        <v>42</v>
      </c>
      <c r="C3708" t="s">
        <v>31</v>
      </c>
      <c r="D3708" t="s">
        <v>21789</v>
      </c>
      <c r="E3708">
        <v>3373.6</v>
      </c>
      <c r="F3708">
        <v>2</v>
      </c>
      <c r="G3708">
        <v>56.84</v>
      </c>
      <c r="H3708">
        <v>1</v>
      </c>
      <c r="I3708" t="s">
        <v>55</v>
      </c>
    </row>
    <row r="3709" spans="1:9" x14ac:dyDescent="0.3">
      <c r="A3709" t="s">
        <v>21794</v>
      </c>
      <c r="B3709" t="s">
        <v>42</v>
      </c>
      <c r="C3709" t="s">
        <v>63</v>
      </c>
      <c r="D3709" t="s">
        <v>21795</v>
      </c>
      <c r="E3709">
        <v>857.14</v>
      </c>
      <c r="F3709">
        <v>10</v>
      </c>
      <c r="G3709">
        <v>49.98</v>
      </c>
      <c r="H3709">
        <v>1</v>
      </c>
      <c r="I3709" t="s">
        <v>45</v>
      </c>
    </row>
    <row r="3710" spans="1:9" x14ac:dyDescent="0.3">
      <c r="A3710" t="s">
        <v>21800</v>
      </c>
      <c r="B3710" t="s">
        <v>42</v>
      </c>
      <c r="C3710" t="s">
        <v>63</v>
      </c>
      <c r="D3710" t="s">
        <v>21801</v>
      </c>
      <c r="E3710">
        <v>2005.06</v>
      </c>
      <c r="F3710">
        <v>2</v>
      </c>
      <c r="G3710">
        <v>12.46</v>
      </c>
      <c r="H3710">
        <v>1</v>
      </c>
      <c r="I3710" t="s">
        <v>33</v>
      </c>
    </row>
    <row r="3711" spans="1:9" x14ac:dyDescent="0.3">
      <c r="A3711" t="s">
        <v>21806</v>
      </c>
      <c r="B3711" t="s">
        <v>30</v>
      </c>
      <c r="C3711" t="s">
        <v>95</v>
      </c>
      <c r="D3711" t="s">
        <v>21807</v>
      </c>
      <c r="E3711">
        <v>4585.84</v>
      </c>
      <c r="F3711">
        <v>6</v>
      </c>
      <c r="G3711">
        <v>75.53</v>
      </c>
      <c r="I3711" t="s">
        <v>33</v>
      </c>
    </row>
    <row r="3712" spans="1:9" x14ac:dyDescent="0.3">
      <c r="A3712" t="s">
        <v>21812</v>
      </c>
      <c r="B3712" t="s">
        <v>42</v>
      </c>
      <c r="C3712" t="s">
        <v>95</v>
      </c>
      <c r="D3712" t="s">
        <v>21813</v>
      </c>
      <c r="E3712">
        <v>4817.4799999999996</v>
      </c>
      <c r="F3712">
        <v>1</v>
      </c>
      <c r="G3712">
        <v>94.36</v>
      </c>
      <c r="I3712" t="s">
        <v>45</v>
      </c>
    </row>
    <row r="3713" spans="1:9" x14ac:dyDescent="0.3">
      <c r="A3713" t="s">
        <v>21818</v>
      </c>
      <c r="B3713" t="s">
        <v>80</v>
      </c>
      <c r="C3713" t="s">
        <v>63</v>
      </c>
      <c r="D3713" t="s">
        <v>21819</v>
      </c>
      <c r="E3713">
        <v>3557.57</v>
      </c>
      <c r="F3713">
        <v>10</v>
      </c>
      <c r="G3713">
        <v>-73.91</v>
      </c>
      <c r="H3713">
        <v>1</v>
      </c>
      <c r="I3713" t="s">
        <v>33</v>
      </c>
    </row>
    <row r="3714" spans="1:9" x14ac:dyDescent="0.3">
      <c r="A3714" t="s">
        <v>21824</v>
      </c>
      <c r="B3714" t="s">
        <v>30</v>
      </c>
      <c r="C3714" t="s">
        <v>43</v>
      </c>
      <c r="D3714" t="s">
        <v>21825</v>
      </c>
      <c r="E3714">
        <v>4833.87</v>
      </c>
      <c r="F3714">
        <v>4</v>
      </c>
      <c r="G3714">
        <v>-17.18</v>
      </c>
      <c r="H3714">
        <v>1</v>
      </c>
      <c r="I3714" t="s">
        <v>55</v>
      </c>
    </row>
    <row r="3715" spans="1:9" x14ac:dyDescent="0.3">
      <c r="A3715" t="s">
        <v>21830</v>
      </c>
      <c r="B3715" t="s">
        <v>42</v>
      </c>
      <c r="C3715" t="s">
        <v>71</v>
      </c>
      <c r="D3715" t="s">
        <v>21831</v>
      </c>
      <c r="E3715">
        <v>2585.89</v>
      </c>
      <c r="F3715">
        <v>5</v>
      </c>
      <c r="G3715">
        <v>-81.39</v>
      </c>
      <c r="I3715" t="s">
        <v>45</v>
      </c>
    </row>
    <row r="3716" spans="1:9" x14ac:dyDescent="0.3">
      <c r="A3716" t="s">
        <v>21836</v>
      </c>
      <c r="B3716" t="s">
        <v>42</v>
      </c>
      <c r="C3716" t="s">
        <v>71</v>
      </c>
      <c r="D3716" t="s">
        <v>21837</v>
      </c>
      <c r="E3716">
        <v>2605.84</v>
      </c>
      <c r="F3716">
        <v>8</v>
      </c>
      <c r="G3716">
        <v>-87.74</v>
      </c>
      <c r="I3716" t="s">
        <v>33</v>
      </c>
    </row>
    <row r="3717" spans="1:9" x14ac:dyDescent="0.3">
      <c r="A3717" t="s">
        <v>21842</v>
      </c>
      <c r="B3717" t="s">
        <v>42</v>
      </c>
      <c r="C3717" t="s">
        <v>95</v>
      </c>
      <c r="D3717" t="s">
        <v>21843</v>
      </c>
      <c r="E3717">
        <v>4970.3900000000003</v>
      </c>
      <c r="F3717">
        <v>5</v>
      </c>
      <c r="G3717">
        <v>-75.05</v>
      </c>
      <c r="I3717" t="s">
        <v>33</v>
      </c>
    </row>
    <row r="3718" spans="1:9" x14ac:dyDescent="0.3">
      <c r="A3718" t="s">
        <v>21848</v>
      </c>
      <c r="B3718" t="s">
        <v>80</v>
      </c>
      <c r="C3718" t="s">
        <v>63</v>
      </c>
      <c r="D3718" t="s">
        <v>21849</v>
      </c>
      <c r="E3718">
        <v>2031.37</v>
      </c>
      <c r="F3718">
        <v>10</v>
      </c>
      <c r="G3718">
        <v>18.760000000000002</v>
      </c>
      <c r="H3718">
        <v>1</v>
      </c>
      <c r="I3718" t="s">
        <v>33</v>
      </c>
    </row>
    <row r="3719" spans="1:9" x14ac:dyDescent="0.3">
      <c r="A3719" t="s">
        <v>21854</v>
      </c>
      <c r="B3719" t="s">
        <v>42</v>
      </c>
      <c r="C3719" t="s">
        <v>71</v>
      </c>
      <c r="D3719" t="s">
        <v>21855</v>
      </c>
      <c r="E3719">
        <v>4319.97</v>
      </c>
      <c r="F3719">
        <v>2</v>
      </c>
      <c r="G3719">
        <v>-66.290000000000006</v>
      </c>
      <c r="I3719" t="s">
        <v>45</v>
      </c>
    </row>
    <row r="3720" spans="1:9" x14ac:dyDescent="0.3">
      <c r="A3720" t="s">
        <v>21860</v>
      </c>
      <c r="B3720" t="s">
        <v>80</v>
      </c>
      <c r="C3720" t="s">
        <v>31</v>
      </c>
      <c r="D3720" t="s">
        <v>21861</v>
      </c>
      <c r="E3720">
        <v>1391.98</v>
      </c>
      <c r="F3720">
        <v>10</v>
      </c>
      <c r="G3720">
        <v>-32.31</v>
      </c>
      <c r="H3720">
        <v>1</v>
      </c>
      <c r="I3720" t="s">
        <v>33</v>
      </c>
    </row>
    <row r="3721" spans="1:9" x14ac:dyDescent="0.3">
      <c r="A3721" t="s">
        <v>21866</v>
      </c>
      <c r="B3721" t="s">
        <v>80</v>
      </c>
      <c r="C3721" t="s">
        <v>31</v>
      </c>
      <c r="D3721" t="s">
        <v>21867</v>
      </c>
      <c r="E3721">
        <v>322.77</v>
      </c>
      <c r="F3721">
        <v>5</v>
      </c>
      <c r="G3721">
        <v>-43.76</v>
      </c>
      <c r="I3721" t="s">
        <v>45</v>
      </c>
    </row>
    <row r="3722" spans="1:9" x14ac:dyDescent="0.3">
      <c r="A3722" t="s">
        <v>21872</v>
      </c>
      <c r="B3722" t="s">
        <v>42</v>
      </c>
      <c r="C3722" t="s">
        <v>95</v>
      </c>
      <c r="D3722" t="s">
        <v>21873</v>
      </c>
      <c r="E3722">
        <v>3917.78</v>
      </c>
      <c r="F3722">
        <v>6</v>
      </c>
      <c r="G3722">
        <v>65.959999999999994</v>
      </c>
      <c r="I3722" t="s">
        <v>55</v>
      </c>
    </row>
    <row r="3723" spans="1:9" x14ac:dyDescent="0.3">
      <c r="A3723" t="s">
        <v>21877</v>
      </c>
      <c r="B3723" t="s">
        <v>30</v>
      </c>
      <c r="C3723" t="s">
        <v>71</v>
      </c>
      <c r="D3723" t="s">
        <v>21878</v>
      </c>
      <c r="E3723">
        <v>287.89999999999998</v>
      </c>
      <c r="F3723">
        <v>2</v>
      </c>
      <c r="G3723">
        <v>36.76</v>
      </c>
      <c r="H3723">
        <v>1</v>
      </c>
      <c r="I3723" t="s">
        <v>55</v>
      </c>
    </row>
    <row r="3724" spans="1:9" x14ac:dyDescent="0.3">
      <c r="A3724" t="s">
        <v>21882</v>
      </c>
      <c r="B3724" t="s">
        <v>80</v>
      </c>
      <c r="C3724" t="s">
        <v>31</v>
      </c>
      <c r="D3724" t="s">
        <v>21883</v>
      </c>
      <c r="E3724">
        <v>3634.3</v>
      </c>
      <c r="F3724">
        <v>4</v>
      </c>
      <c r="G3724">
        <v>7.77</v>
      </c>
      <c r="I3724" t="s">
        <v>45</v>
      </c>
    </row>
    <row r="3725" spans="1:9" x14ac:dyDescent="0.3">
      <c r="A3725" t="s">
        <v>21887</v>
      </c>
      <c r="B3725" t="s">
        <v>30</v>
      </c>
      <c r="C3725" t="s">
        <v>43</v>
      </c>
      <c r="D3725" t="s">
        <v>21888</v>
      </c>
      <c r="E3725">
        <v>1074.08</v>
      </c>
      <c r="F3725">
        <v>4</v>
      </c>
      <c r="G3725">
        <v>-1.75</v>
      </c>
      <c r="H3725">
        <v>1</v>
      </c>
      <c r="I3725" t="s">
        <v>33</v>
      </c>
    </row>
    <row r="3726" spans="1:9" x14ac:dyDescent="0.3">
      <c r="A3726" t="s">
        <v>21892</v>
      </c>
      <c r="B3726" t="s">
        <v>42</v>
      </c>
      <c r="C3726" t="s">
        <v>43</v>
      </c>
      <c r="D3726" t="s">
        <v>21893</v>
      </c>
      <c r="E3726">
        <v>1930.75</v>
      </c>
      <c r="F3726">
        <v>1</v>
      </c>
      <c r="G3726">
        <v>99.01</v>
      </c>
      <c r="I3726" t="s">
        <v>45</v>
      </c>
    </row>
    <row r="3727" spans="1:9" x14ac:dyDescent="0.3">
      <c r="A3727" t="s">
        <v>21897</v>
      </c>
      <c r="B3727" t="s">
        <v>42</v>
      </c>
      <c r="C3727" t="s">
        <v>95</v>
      </c>
      <c r="D3727" t="s">
        <v>21898</v>
      </c>
      <c r="E3727">
        <v>1778.89</v>
      </c>
      <c r="F3727">
        <v>7</v>
      </c>
      <c r="G3727">
        <v>-98.46</v>
      </c>
      <c r="I3727" t="s">
        <v>45</v>
      </c>
    </row>
    <row r="3728" spans="1:9" x14ac:dyDescent="0.3">
      <c r="A3728" t="s">
        <v>21903</v>
      </c>
      <c r="B3728" t="s">
        <v>30</v>
      </c>
      <c r="C3728" t="s">
        <v>71</v>
      </c>
      <c r="D3728" t="s">
        <v>21904</v>
      </c>
      <c r="E3728">
        <v>4187.6499999999996</v>
      </c>
      <c r="F3728">
        <v>2</v>
      </c>
      <c r="G3728">
        <v>-79.7</v>
      </c>
      <c r="I3728" t="s">
        <v>45</v>
      </c>
    </row>
    <row r="3729" spans="1:9" x14ac:dyDescent="0.3">
      <c r="A3729" t="s">
        <v>21909</v>
      </c>
      <c r="B3729" t="s">
        <v>42</v>
      </c>
      <c r="C3729" t="s">
        <v>71</v>
      </c>
      <c r="D3729" t="s">
        <v>21910</v>
      </c>
      <c r="E3729">
        <v>2174.86</v>
      </c>
      <c r="F3729">
        <v>3</v>
      </c>
      <c r="G3729">
        <v>62.7</v>
      </c>
      <c r="I3729" t="s">
        <v>55</v>
      </c>
    </row>
    <row r="3730" spans="1:9" x14ac:dyDescent="0.3">
      <c r="A3730" t="s">
        <v>21915</v>
      </c>
      <c r="B3730" t="s">
        <v>42</v>
      </c>
      <c r="C3730" t="s">
        <v>71</v>
      </c>
      <c r="D3730" t="s">
        <v>21916</v>
      </c>
      <c r="E3730">
        <v>490.94</v>
      </c>
      <c r="F3730">
        <v>3</v>
      </c>
      <c r="G3730">
        <v>45.09</v>
      </c>
      <c r="I3730" t="s">
        <v>45</v>
      </c>
    </row>
    <row r="3731" spans="1:9" x14ac:dyDescent="0.3">
      <c r="A3731" t="s">
        <v>21920</v>
      </c>
      <c r="B3731" t="s">
        <v>80</v>
      </c>
      <c r="C3731" t="s">
        <v>63</v>
      </c>
      <c r="D3731" t="s">
        <v>21921</v>
      </c>
      <c r="E3731">
        <v>4279.09</v>
      </c>
      <c r="F3731">
        <v>4</v>
      </c>
      <c r="G3731">
        <v>52.38</v>
      </c>
      <c r="H3731">
        <v>1</v>
      </c>
      <c r="I3731" t="s">
        <v>33</v>
      </c>
    </row>
    <row r="3732" spans="1:9" x14ac:dyDescent="0.3">
      <c r="A3732" t="s">
        <v>21926</v>
      </c>
      <c r="B3732" t="s">
        <v>30</v>
      </c>
      <c r="C3732" t="s">
        <v>43</v>
      </c>
      <c r="D3732" t="s">
        <v>21927</v>
      </c>
      <c r="E3732">
        <v>1226.71</v>
      </c>
      <c r="F3732">
        <v>10</v>
      </c>
      <c r="G3732">
        <v>47.68</v>
      </c>
      <c r="I3732" t="s">
        <v>55</v>
      </c>
    </row>
    <row r="3733" spans="1:9" x14ac:dyDescent="0.3">
      <c r="A3733" t="s">
        <v>21932</v>
      </c>
      <c r="B3733" t="s">
        <v>30</v>
      </c>
      <c r="C3733" t="s">
        <v>43</v>
      </c>
      <c r="D3733" t="s">
        <v>21933</v>
      </c>
      <c r="E3733">
        <v>4871.32</v>
      </c>
      <c r="F3733">
        <v>9</v>
      </c>
      <c r="G3733">
        <v>-86.2</v>
      </c>
      <c r="H3733">
        <v>1</v>
      </c>
      <c r="I3733" t="s">
        <v>55</v>
      </c>
    </row>
    <row r="3734" spans="1:9" x14ac:dyDescent="0.3">
      <c r="A3734" t="s">
        <v>21938</v>
      </c>
      <c r="B3734" t="s">
        <v>30</v>
      </c>
      <c r="C3734" t="s">
        <v>43</v>
      </c>
      <c r="D3734" t="s">
        <v>21939</v>
      </c>
      <c r="E3734">
        <v>1523.4</v>
      </c>
      <c r="F3734">
        <v>1</v>
      </c>
      <c r="G3734">
        <v>91.88</v>
      </c>
      <c r="I3734" t="s">
        <v>55</v>
      </c>
    </row>
    <row r="3735" spans="1:9" x14ac:dyDescent="0.3">
      <c r="A3735" t="s">
        <v>21944</v>
      </c>
      <c r="B3735" t="s">
        <v>80</v>
      </c>
      <c r="C3735" t="s">
        <v>31</v>
      </c>
      <c r="D3735" t="s">
        <v>21945</v>
      </c>
      <c r="E3735">
        <v>3531.38</v>
      </c>
      <c r="F3735">
        <v>3</v>
      </c>
      <c r="G3735">
        <v>63.29</v>
      </c>
      <c r="I3735" t="s">
        <v>55</v>
      </c>
    </row>
    <row r="3736" spans="1:9" x14ac:dyDescent="0.3">
      <c r="A3736" t="s">
        <v>21949</v>
      </c>
      <c r="B3736" t="s">
        <v>30</v>
      </c>
      <c r="C3736" t="s">
        <v>43</v>
      </c>
      <c r="D3736" t="s">
        <v>21950</v>
      </c>
      <c r="E3736">
        <v>3645.96</v>
      </c>
      <c r="F3736">
        <v>4</v>
      </c>
      <c r="G3736">
        <v>48.36</v>
      </c>
      <c r="H3736">
        <v>1</v>
      </c>
      <c r="I3736" t="s">
        <v>55</v>
      </c>
    </row>
    <row r="3737" spans="1:9" x14ac:dyDescent="0.3">
      <c r="A3737" t="s">
        <v>21955</v>
      </c>
      <c r="B3737" t="s">
        <v>42</v>
      </c>
      <c r="C3737" t="s">
        <v>43</v>
      </c>
      <c r="D3737" t="s">
        <v>21956</v>
      </c>
      <c r="E3737">
        <v>3460.2</v>
      </c>
      <c r="F3737">
        <v>9</v>
      </c>
      <c r="G3737">
        <v>43.58</v>
      </c>
      <c r="I3737" t="s">
        <v>33</v>
      </c>
    </row>
    <row r="3738" spans="1:9" x14ac:dyDescent="0.3">
      <c r="A3738" t="s">
        <v>21960</v>
      </c>
      <c r="B3738" t="s">
        <v>30</v>
      </c>
      <c r="C3738" t="s">
        <v>63</v>
      </c>
      <c r="D3738" t="s">
        <v>21961</v>
      </c>
      <c r="E3738">
        <v>1218.97</v>
      </c>
      <c r="F3738">
        <v>8</v>
      </c>
      <c r="G3738">
        <v>38</v>
      </c>
      <c r="H3738">
        <v>1</v>
      </c>
      <c r="I3738" t="s">
        <v>55</v>
      </c>
    </row>
    <row r="3739" spans="1:9" x14ac:dyDescent="0.3">
      <c r="A3739" t="s">
        <v>21966</v>
      </c>
      <c r="B3739" t="s">
        <v>30</v>
      </c>
      <c r="C3739" t="s">
        <v>95</v>
      </c>
      <c r="D3739" t="s">
        <v>21967</v>
      </c>
      <c r="E3739">
        <v>4257.03</v>
      </c>
      <c r="F3739">
        <v>8</v>
      </c>
      <c r="G3739">
        <v>38.479999999999997</v>
      </c>
      <c r="H3739">
        <v>1</v>
      </c>
      <c r="I3739" t="s">
        <v>55</v>
      </c>
    </row>
    <row r="3740" spans="1:9" x14ac:dyDescent="0.3">
      <c r="A3740" t="s">
        <v>21972</v>
      </c>
      <c r="B3740" t="s">
        <v>80</v>
      </c>
      <c r="C3740" t="s">
        <v>95</v>
      </c>
      <c r="D3740" t="s">
        <v>21973</v>
      </c>
      <c r="E3740">
        <v>1676.51</v>
      </c>
      <c r="F3740">
        <v>5</v>
      </c>
      <c r="G3740">
        <v>44.35</v>
      </c>
      <c r="I3740" t="s">
        <v>45</v>
      </c>
    </row>
    <row r="3741" spans="1:9" x14ac:dyDescent="0.3">
      <c r="A3741" t="s">
        <v>21977</v>
      </c>
      <c r="B3741" t="s">
        <v>80</v>
      </c>
      <c r="C3741" t="s">
        <v>31</v>
      </c>
      <c r="D3741" t="s">
        <v>21978</v>
      </c>
      <c r="E3741">
        <v>2932.23</v>
      </c>
      <c r="F3741">
        <v>8</v>
      </c>
      <c r="G3741">
        <v>70.900000000000006</v>
      </c>
      <c r="H3741">
        <v>1</v>
      </c>
      <c r="I3741" t="s">
        <v>55</v>
      </c>
    </row>
    <row r="3742" spans="1:9" x14ac:dyDescent="0.3">
      <c r="A3742" t="s">
        <v>21983</v>
      </c>
      <c r="B3742" t="s">
        <v>80</v>
      </c>
      <c r="C3742" t="s">
        <v>95</v>
      </c>
      <c r="D3742" t="s">
        <v>21984</v>
      </c>
      <c r="E3742">
        <v>1314.89</v>
      </c>
      <c r="F3742">
        <v>6</v>
      </c>
      <c r="G3742">
        <v>-86.74</v>
      </c>
      <c r="I3742" t="s">
        <v>45</v>
      </c>
    </row>
    <row r="3743" spans="1:9" x14ac:dyDescent="0.3">
      <c r="A3743" t="s">
        <v>21989</v>
      </c>
      <c r="B3743" t="s">
        <v>42</v>
      </c>
      <c r="C3743" t="s">
        <v>71</v>
      </c>
      <c r="D3743" t="s">
        <v>21990</v>
      </c>
      <c r="E3743">
        <v>1615.83</v>
      </c>
      <c r="F3743">
        <v>9</v>
      </c>
      <c r="G3743">
        <v>1.1599999999999999</v>
      </c>
      <c r="I3743" t="s">
        <v>45</v>
      </c>
    </row>
    <row r="3744" spans="1:9" x14ac:dyDescent="0.3">
      <c r="A3744" t="s">
        <v>21995</v>
      </c>
      <c r="B3744" t="s">
        <v>80</v>
      </c>
      <c r="C3744" t="s">
        <v>95</v>
      </c>
      <c r="D3744" t="s">
        <v>21996</v>
      </c>
      <c r="E3744">
        <v>1601.33</v>
      </c>
      <c r="F3744">
        <v>5</v>
      </c>
      <c r="G3744">
        <v>93.78</v>
      </c>
      <c r="H3744">
        <v>1</v>
      </c>
      <c r="I3744" t="s">
        <v>55</v>
      </c>
    </row>
    <row r="3745" spans="1:9" x14ac:dyDescent="0.3">
      <c r="A3745" t="s">
        <v>22001</v>
      </c>
      <c r="B3745" t="s">
        <v>80</v>
      </c>
      <c r="C3745" t="s">
        <v>31</v>
      </c>
      <c r="D3745" t="s">
        <v>22002</v>
      </c>
      <c r="E3745">
        <v>4879.91</v>
      </c>
      <c r="F3745">
        <v>1</v>
      </c>
      <c r="G3745">
        <v>63.67</v>
      </c>
      <c r="H3745">
        <v>1</v>
      </c>
      <c r="I3745" t="s">
        <v>45</v>
      </c>
    </row>
    <row r="3746" spans="1:9" x14ac:dyDescent="0.3">
      <c r="A3746" t="s">
        <v>22006</v>
      </c>
      <c r="B3746" t="s">
        <v>42</v>
      </c>
      <c r="C3746" t="s">
        <v>31</v>
      </c>
      <c r="D3746" t="s">
        <v>22007</v>
      </c>
      <c r="E3746">
        <v>4454.6400000000003</v>
      </c>
      <c r="F3746">
        <v>3</v>
      </c>
      <c r="G3746">
        <v>14.72</v>
      </c>
      <c r="H3746">
        <v>1</v>
      </c>
      <c r="I3746" t="s">
        <v>45</v>
      </c>
    </row>
    <row r="3747" spans="1:9" x14ac:dyDescent="0.3">
      <c r="A3747" t="s">
        <v>22012</v>
      </c>
      <c r="B3747" t="s">
        <v>80</v>
      </c>
      <c r="C3747" t="s">
        <v>95</v>
      </c>
      <c r="D3747" t="s">
        <v>22013</v>
      </c>
      <c r="E3747">
        <v>1812.51</v>
      </c>
      <c r="F3747">
        <v>9</v>
      </c>
      <c r="G3747">
        <v>16.75</v>
      </c>
      <c r="H3747">
        <v>1</v>
      </c>
      <c r="I3747" t="s">
        <v>45</v>
      </c>
    </row>
    <row r="3748" spans="1:9" x14ac:dyDescent="0.3">
      <c r="A3748" t="s">
        <v>22017</v>
      </c>
      <c r="B3748" t="s">
        <v>80</v>
      </c>
      <c r="C3748" t="s">
        <v>31</v>
      </c>
      <c r="D3748" t="s">
        <v>22018</v>
      </c>
      <c r="E3748">
        <v>2174.39</v>
      </c>
      <c r="F3748">
        <v>10</v>
      </c>
      <c r="G3748">
        <v>-55.44</v>
      </c>
      <c r="I3748" t="s">
        <v>33</v>
      </c>
    </row>
    <row r="3749" spans="1:9" x14ac:dyDescent="0.3">
      <c r="A3749" t="s">
        <v>22023</v>
      </c>
      <c r="B3749" t="s">
        <v>80</v>
      </c>
      <c r="C3749" t="s">
        <v>43</v>
      </c>
      <c r="D3749" t="s">
        <v>22024</v>
      </c>
      <c r="E3749">
        <v>3679.32</v>
      </c>
      <c r="F3749">
        <v>9</v>
      </c>
      <c r="G3749">
        <v>30.3</v>
      </c>
      <c r="H3749">
        <v>1</v>
      </c>
      <c r="I3749" t="s">
        <v>55</v>
      </c>
    </row>
    <row r="3750" spans="1:9" x14ac:dyDescent="0.3">
      <c r="A3750" t="s">
        <v>22029</v>
      </c>
      <c r="B3750" t="s">
        <v>42</v>
      </c>
      <c r="C3750" t="s">
        <v>43</v>
      </c>
      <c r="D3750" t="s">
        <v>22030</v>
      </c>
      <c r="E3750">
        <v>195.04</v>
      </c>
      <c r="F3750">
        <v>2</v>
      </c>
      <c r="G3750">
        <v>-95.3</v>
      </c>
      <c r="I3750" t="s">
        <v>33</v>
      </c>
    </row>
    <row r="3751" spans="1:9" x14ac:dyDescent="0.3">
      <c r="A3751" t="s">
        <v>22035</v>
      </c>
      <c r="B3751" t="s">
        <v>80</v>
      </c>
      <c r="C3751" t="s">
        <v>63</v>
      </c>
      <c r="D3751" t="s">
        <v>22036</v>
      </c>
      <c r="E3751">
        <v>2758.11</v>
      </c>
      <c r="F3751">
        <v>7</v>
      </c>
      <c r="G3751">
        <v>-53.35</v>
      </c>
      <c r="I3751" t="s">
        <v>55</v>
      </c>
    </row>
    <row r="3752" spans="1:9" x14ac:dyDescent="0.3">
      <c r="A3752" t="s">
        <v>22041</v>
      </c>
      <c r="B3752" t="s">
        <v>30</v>
      </c>
      <c r="C3752" t="s">
        <v>71</v>
      </c>
      <c r="D3752" t="s">
        <v>22042</v>
      </c>
      <c r="E3752">
        <v>4659.7</v>
      </c>
      <c r="F3752">
        <v>1</v>
      </c>
      <c r="G3752">
        <v>-16.93</v>
      </c>
      <c r="I3752" t="s">
        <v>55</v>
      </c>
    </row>
    <row r="3753" spans="1:9" x14ac:dyDescent="0.3">
      <c r="A3753" t="s">
        <v>22047</v>
      </c>
      <c r="B3753" t="s">
        <v>30</v>
      </c>
      <c r="C3753" t="s">
        <v>71</v>
      </c>
      <c r="D3753" t="s">
        <v>22048</v>
      </c>
      <c r="E3753">
        <v>1807.19</v>
      </c>
      <c r="F3753">
        <v>8</v>
      </c>
      <c r="G3753">
        <v>-12.81</v>
      </c>
      <c r="H3753">
        <v>1</v>
      </c>
      <c r="I3753" t="s">
        <v>33</v>
      </c>
    </row>
    <row r="3754" spans="1:9" x14ac:dyDescent="0.3">
      <c r="A3754" t="s">
        <v>22053</v>
      </c>
      <c r="B3754" t="s">
        <v>42</v>
      </c>
      <c r="C3754" t="s">
        <v>31</v>
      </c>
      <c r="D3754" t="s">
        <v>22054</v>
      </c>
      <c r="E3754">
        <v>1320.95</v>
      </c>
      <c r="F3754">
        <v>6</v>
      </c>
      <c r="G3754">
        <v>63.7</v>
      </c>
      <c r="I3754" t="s">
        <v>33</v>
      </c>
    </row>
    <row r="3755" spans="1:9" x14ac:dyDescent="0.3">
      <c r="A3755" t="s">
        <v>22059</v>
      </c>
      <c r="B3755" t="s">
        <v>42</v>
      </c>
      <c r="C3755" t="s">
        <v>95</v>
      </c>
      <c r="D3755" t="s">
        <v>22060</v>
      </c>
      <c r="E3755">
        <v>2622.92</v>
      </c>
      <c r="F3755">
        <v>4</v>
      </c>
      <c r="G3755">
        <v>-14.14</v>
      </c>
      <c r="I3755" t="s">
        <v>33</v>
      </c>
    </row>
    <row r="3756" spans="1:9" x14ac:dyDescent="0.3">
      <c r="A3756" t="s">
        <v>22064</v>
      </c>
      <c r="B3756" t="s">
        <v>30</v>
      </c>
      <c r="C3756" t="s">
        <v>95</v>
      </c>
      <c r="D3756" t="s">
        <v>22065</v>
      </c>
      <c r="E3756">
        <v>979.41</v>
      </c>
      <c r="F3756">
        <v>8</v>
      </c>
      <c r="G3756">
        <v>-77.900000000000006</v>
      </c>
      <c r="I3756" t="s">
        <v>45</v>
      </c>
    </row>
    <row r="3757" spans="1:9" x14ac:dyDescent="0.3">
      <c r="A3757" t="s">
        <v>22069</v>
      </c>
      <c r="B3757" t="s">
        <v>80</v>
      </c>
      <c r="C3757" t="s">
        <v>63</v>
      </c>
      <c r="D3757" t="s">
        <v>22070</v>
      </c>
      <c r="E3757">
        <v>846.56</v>
      </c>
      <c r="F3757">
        <v>9</v>
      </c>
      <c r="G3757">
        <v>34.58</v>
      </c>
      <c r="I3757" t="s">
        <v>45</v>
      </c>
    </row>
    <row r="3758" spans="1:9" x14ac:dyDescent="0.3">
      <c r="A3758" t="s">
        <v>22075</v>
      </c>
      <c r="B3758" t="s">
        <v>80</v>
      </c>
      <c r="C3758" t="s">
        <v>31</v>
      </c>
      <c r="D3758" t="s">
        <v>22076</v>
      </c>
      <c r="E3758">
        <v>2914.7</v>
      </c>
      <c r="F3758">
        <v>1</v>
      </c>
      <c r="G3758">
        <v>-12.62</v>
      </c>
      <c r="H3758">
        <v>1</v>
      </c>
      <c r="I3758" t="s">
        <v>33</v>
      </c>
    </row>
    <row r="3759" spans="1:9" x14ac:dyDescent="0.3">
      <c r="A3759" t="s">
        <v>22081</v>
      </c>
      <c r="B3759" t="s">
        <v>30</v>
      </c>
      <c r="C3759" t="s">
        <v>43</v>
      </c>
      <c r="D3759" t="s">
        <v>22082</v>
      </c>
      <c r="E3759">
        <v>996.75</v>
      </c>
      <c r="F3759">
        <v>4</v>
      </c>
      <c r="G3759">
        <v>-60.35</v>
      </c>
      <c r="H3759">
        <v>1</v>
      </c>
      <c r="I3759" t="s">
        <v>45</v>
      </c>
    </row>
    <row r="3760" spans="1:9" x14ac:dyDescent="0.3">
      <c r="A3760" t="s">
        <v>22087</v>
      </c>
      <c r="B3760" t="s">
        <v>42</v>
      </c>
      <c r="C3760" t="s">
        <v>31</v>
      </c>
      <c r="D3760" t="s">
        <v>22088</v>
      </c>
      <c r="E3760">
        <v>4074.96</v>
      </c>
      <c r="F3760">
        <v>4</v>
      </c>
      <c r="G3760">
        <v>60.98</v>
      </c>
      <c r="I3760" t="s">
        <v>33</v>
      </c>
    </row>
    <row r="3761" spans="1:9" x14ac:dyDescent="0.3">
      <c r="A3761" t="s">
        <v>22092</v>
      </c>
      <c r="B3761" t="s">
        <v>80</v>
      </c>
      <c r="C3761" t="s">
        <v>43</v>
      </c>
      <c r="D3761" t="s">
        <v>22093</v>
      </c>
      <c r="E3761">
        <v>2292.02</v>
      </c>
      <c r="F3761">
        <v>2</v>
      </c>
      <c r="G3761">
        <v>65.569999999999993</v>
      </c>
      <c r="H3761">
        <v>1</v>
      </c>
      <c r="I3761" t="s">
        <v>55</v>
      </c>
    </row>
    <row r="3762" spans="1:9" x14ac:dyDescent="0.3">
      <c r="A3762" t="s">
        <v>22098</v>
      </c>
      <c r="B3762" t="s">
        <v>30</v>
      </c>
      <c r="C3762" t="s">
        <v>31</v>
      </c>
      <c r="D3762" t="s">
        <v>22099</v>
      </c>
      <c r="E3762">
        <v>817.93</v>
      </c>
      <c r="F3762">
        <v>5</v>
      </c>
      <c r="G3762">
        <v>-3.22</v>
      </c>
      <c r="H3762">
        <v>1</v>
      </c>
      <c r="I3762" t="s">
        <v>55</v>
      </c>
    </row>
    <row r="3763" spans="1:9" x14ac:dyDescent="0.3">
      <c r="A3763" t="s">
        <v>22104</v>
      </c>
      <c r="B3763" t="s">
        <v>80</v>
      </c>
      <c r="C3763" t="s">
        <v>71</v>
      </c>
      <c r="D3763" t="s">
        <v>22105</v>
      </c>
      <c r="E3763">
        <v>279.52</v>
      </c>
      <c r="F3763">
        <v>3</v>
      </c>
      <c r="G3763">
        <v>-23.17</v>
      </c>
      <c r="H3763">
        <v>1</v>
      </c>
      <c r="I3763" t="s">
        <v>45</v>
      </c>
    </row>
    <row r="3764" spans="1:9" x14ac:dyDescent="0.3">
      <c r="A3764" t="s">
        <v>22110</v>
      </c>
      <c r="B3764" t="s">
        <v>42</v>
      </c>
      <c r="C3764" t="s">
        <v>63</v>
      </c>
      <c r="D3764" t="s">
        <v>22111</v>
      </c>
      <c r="E3764">
        <v>2606.64</v>
      </c>
      <c r="F3764">
        <v>10</v>
      </c>
      <c r="G3764">
        <v>81.459999999999994</v>
      </c>
      <c r="I3764" t="s">
        <v>55</v>
      </c>
    </row>
    <row r="3765" spans="1:9" x14ac:dyDescent="0.3">
      <c r="A3765" t="s">
        <v>22116</v>
      </c>
      <c r="B3765" t="s">
        <v>42</v>
      </c>
      <c r="C3765" t="s">
        <v>43</v>
      </c>
      <c r="D3765" t="s">
        <v>22117</v>
      </c>
      <c r="E3765">
        <v>1545.07</v>
      </c>
      <c r="F3765">
        <v>5</v>
      </c>
      <c r="G3765">
        <v>18.27</v>
      </c>
      <c r="H3765">
        <v>1</v>
      </c>
      <c r="I3765" t="s">
        <v>33</v>
      </c>
    </row>
    <row r="3766" spans="1:9" x14ac:dyDescent="0.3">
      <c r="A3766" t="s">
        <v>22121</v>
      </c>
      <c r="B3766" t="s">
        <v>42</v>
      </c>
      <c r="C3766" t="s">
        <v>43</v>
      </c>
      <c r="D3766" t="s">
        <v>22122</v>
      </c>
      <c r="E3766">
        <v>4408.84</v>
      </c>
      <c r="F3766">
        <v>9</v>
      </c>
      <c r="G3766">
        <v>-1.41</v>
      </c>
      <c r="I3766" t="s">
        <v>55</v>
      </c>
    </row>
    <row r="3767" spans="1:9" x14ac:dyDescent="0.3">
      <c r="A3767" t="s">
        <v>22127</v>
      </c>
      <c r="B3767" t="s">
        <v>80</v>
      </c>
      <c r="C3767" t="s">
        <v>63</v>
      </c>
      <c r="D3767" t="s">
        <v>22128</v>
      </c>
      <c r="E3767">
        <v>2413.33</v>
      </c>
      <c r="F3767">
        <v>2</v>
      </c>
      <c r="G3767">
        <v>-88.14</v>
      </c>
      <c r="H3767">
        <v>1</v>
      </c>
      <c r="I3767" t="s">
        <v>45</v>
      </c>
    </row>
    <row r="3768" spans="1:9" x14ac:dyDescent="0.3">
      <c r="A3768" t="s">
        <v>22133</v>
      </c>
      <c r="B3768" t="s">
        <v>80</v>
      </c>
      <c r="C3768" t="s">
        <v>71</v>
      </c>
      <c r="D3768" t="s">
        <v>22134</v>
      </c>
      <c r="E3768">
        <v>1400.58</v>
      </c>
      <c r="F3768">
        <v>9</v>
      </c>
      <c r="G3768">
        <v>31.29</v>
      </c>
      <c r="I3768" t="s">
        <v>45</v>
      </c>
    </row>
    <row r="3769" spans="1:9" x14ac:dyDescent="0.3">
      <c r="A3769" t="s">
        <v>22139</v>
      </c>
      <c r="B3769" t="s">
        <v>42</v>
      </c>
      <c r="C3769" t="s">
        <v>71</v>
      </c>
      <c r="D3769" t="s">
        <v>22140</v>
      </c>
      <c r="E3769">
        <v>1390.3</v>
      </c>
      <c r="F3769">
        <v>4</v>
      </c>
      <c r="G3769">
        <v>-77.19</v>
      </c>
      <c r="H3769">
        <v>1</v>
      </c>
      <c r="I3769" t="s">
        <v>55</v>
      </c>
    </row>
    <row r="3770" spans="1:9" x14ac:dyDescent="0.3">
      <c r="A3770" t="s">
        <v>22145</v>
      </c>
      <c r="B3770" t="s">
        <v>42</v>
      </c>
      <c r="C3770" t="s">
        <v>63</v>
      </c>
      <c r="D3770" t="s">
        <v>22146</v>
      </c>
      <c r="E3770">
        <v>1694.59</v>
      </c>
      <c r="F3770">
        <v>5</v>
      </c>
      <c r="G3770">
        <v>-3.5</v>
      </c>
      <c r="I3770" t="s">
        <v>33</v>
      </c>
    </row>
    <row r="3771" spans="1:9" x14ac:dyDescent="0.3">
      <c r="A3771" t="s">
        <v>22151</v>
      </c>
      <c r="B3771" t="s">
        <v>30</v>
      </c>
      <c r="C3771" t="s">
        <v>31</v>
      </c>
      <c r="D3771" t="s">
        <v>22152</v>
      </c>
      <c r="E3771">
        <v>2896.75</v>
      </c>
      <c r="F3771">
        <v>10</v>
      </c>
      <c r="G3771">
        <v>-45.33</v>
      </c>
      <c r="I3771" t="s">
        <v>33</v>
      </c>
    </row>
    <row r="3772" spans="1:9" x14ac:dyDescent="0.3">
      <c r="A3772" t="s">
        <v>22157</v>
      </c>
      <c r="B3772" t="s">
        <v>30</v>
      </c>
      <c r="C3772" t="s">
        <v>71</v>
      </c>
      <c r="D3772" t="s">
        <v>22158</v>
      </c>
      <c r="E3772">
        <v>2729.89</v>
      </c>
      <c r="F3772">
        <v>2</v>
      </c>
      <c r="G3772">
        <v>-63.67</v>
      </c>
      <c r="I3772" t="s">
        <v>55</v>
      </c>
    </row>
    <row r="3773" spans="1:9" x14ac:dyDescent="0.3">
      <c r="A3773" t="s">
        <v>22162</v>
      </c>
      <c r="B3773" t="s">
        <v>80</v>
      </c>
      <c r="C3773" t="s">
        <v>63</v>
      </c>
      <c r="D3773" t="s">
        <v>22163</v>
      </c>
      <c r="E3773">
        <v>2621.12</v>
      </c>
      <c r="F3773">
        <v>6</v>
      </c>
      <c r="G3773">
        <v>7.73</v>
      </c>
      <c r="I3773" t="s">
        <v>45</v>
      </c>
    </row>
    <row r="3774" spans="1:9" x14ac:dyDescent="0.3">
      <c r="A3774" s="2" t="s">
        <v>22168</v>
      </c>
      <c r="B3774" t="s">
        <v>30</v>
      </c>
      <c r="C3774" t="s">
        <v>43</v>
      </c>
      <c r="D3774" t="s">
        <v>22169</v>
      </c>
      <c r="E3774">
        <v>753.04</v>
      </c>
      <c r="F3774">
        <v>3</v>
      </c>
      <c r="G3774">
        <v>-45.87</v>
      </c>
      <c r="I3774" t="s">
        <v>45</v>
      </c>
    </row>
    <row r="3775" spans="1:9" x14ac:dyDescent="0.3">
      <c r="A3775" t="s">
        <v>22173</v>
      </c>
      <c r="B3775" t="s">
        <v>30</v>
      </c>
      <c r="C3775" t="s">
        <v>31</v>
      </c>
      <c r="D3775" t="s">
        <v>22174</v>
      </c>
      <c r="E3775">
        <v>3563.35</v>
      </c>
      <c r="F3775">
        <v>9</v>
      </c>
      <c r="G3775">
        <v>39.840000000000003</v>
      </c>
      <c r="H3775">
        <v>1</v>
      </c>
      <c r="I3775" t="s">
        <v>45</v>
      </c>
    </row>
    <row r="3776" spans="1:9" x14ac:dyDescent="0.3">
      <c r="A3776" t="s">
        <v>22179</v>
      </c>
      <c r="B3776" t="s">
        <v>80</v>
      </c>
      <c r="C3776" t="s">
        <v>71</v>
      </c>
      <c r="D3776" t="s">
        <v>22180</v>
      </c>
      <c r="E3776">
        <v>4957.3900000000003</v>
      </c>
      <c r="F3776">
        <v>3</v>
      </c>
      <c r="G3776">
        <v>40.630000000000003</v>
      </c>
      <c r="H3776">
        <v>1</v>
      </c>
      <c r="I3776" t="s">
        <v>55</v>
      </c>
    </row>
    <row r="3777" spans="1:9" x14ac:dyDescent="0.3">
      <c r="A3777" t="s">
        <v>22184</v>
      </c>
      <c r="B3777" t="s">
        <v>42</v>
      </c>
      <c r="C3777" t="s">
        <v>63</v>
      </c>
      <c r="D3777" t="s">
        <v>22185</v>
      </c>
      <c r="E3777">
        <v>1841.43</v>
      </c>
      <c r="F3777">
        <v>3</v>
      </c>
      <c r="G3777">
        <v>93.51</v>
      </c>
      <c r="I3777" t="s">
        <v>33</v>
      </c>
    </row>
    <row r="3778" spans="1:9" x14ac:dyDescent="0.3">
      <c r="A3778" t="s">
        <v>22189</v>
      </c>
      <c r="B3778" t="s">
        <v>30</v>
      </c>
      <c r="C3778" t="s">
        <v>31</v>
      </c>
      <c r="D3778" t="s">
        <v>22190</v>
      </c>
      <c r="E3778">
        <v>3099.27</v>
      </c>
      <c r="F3778">
        <v>3</v>
      </c>
      <c r="G3778">
        <v>63.51</v>
      </c>
      <c r="H3778">
        <v>1</v>
      </c>
      <c r="I3778" t="s">
        <v>45</v>
      </c>
    </row>
    <row r="3779" spans="1:9" x14ac:dyDescent="0.3">
      <c r="A3779" t="s">
        <v>22194</v>
      </c>
      <c r="B3779" t="s">
        <v>42</v>
      </c>
      <c r="C3779" t="s">
        <v>43</v>
      </c>
      <c r="D3779" t="s">
        <v>22195</v>
      </c>
      <c r="E3779">
        <v>3670.43</v>
      </c>
      <c r="F3779">
        <v>7</v>
      </c>
      <c r="G3779">
        <v>-16.690000000000001</v>
      </c>
      <c r="I3779" t="s">
        <v>45</v>
      </c>
    </row>
    <row r="3780" spans="1:9" x14ac:dyDescent="0.3">
      <c r="A3780" t="s">
        <v>22200</v>
      </c>
      <c r="B3780" t="s">
        <v>42</v>
      </c>
      <c r="C3780" t="s">
        <v>95</v>
      </c>
      <c r="D3780" t="s">
        <v>22201</v>
      </c>
      <c r="E3780">
        <v>4150.99</v>
      </c>
      <c r="F3780">
        <v>1</v>
      </c>
      <c r="G3780">
        <v>46.23</v>
      </c>
      <c r="H3780">
        <v>1</v>
      </c>
      <c r="I3780" t="s">
        <v>55</v>
      </c>
    </row>
    <row r="3781" spans="1:9" x14ac:dyDescent="0.3">
      <c r="A3781" t="s">
        <v>22206</v>
      </c>
      <c r="B3781" t="s">
        <v>30</v>
      </c>
      <c r="C3781" t="s">
        <v>31</v>
      </c>
      <c r="D3781" t="s">
        <v>22207</v>
      </c>
      <c r="E3781">
        <v>4266.04</v>
      </c>
      <c r="F3781">
        <v>1</v>
      </c>
      <c r="G3781">
        <v>-59.8</v>
      </c>
      <c r="H3781">
        <v>1</v>
      </c>
      <c r="I3781" t="s">
        <v>45</v>
      </c>
    </row>
    <row r="3782" spans="1:9" x14ac:dyDescent="0.3">
      <c r="A3782" t="s">
        <v>22212</v>
      </c>
      <c r="B3782" t="s">
        <v>42</v>
      </c>
      <c r="C3782" t="s">
        <v>43</v>
      </c>
      <c r="D3782" t="s">
        <v>22213</v>
      </c>
      <c r="E3782">
        <v>2539.77</v>
      </c>
      <c r="F3782">
        <v>4</v>
      </c>
      <c r="G3782">
        <v>-73.8</v>
      </c>
      <c r="I3782" t="s">
        <v>45</v>
      </c>
    </row>
    <row r="3783" spans="1:9" x14ac:dyDescent="0.3">
      <c r="A3783" t="s">
        <v>22218</v>
      </c>
      <c r="B3783" t="s">
        <v>42</v>
      </c>
      <c r="C3783" t="s">
        <v>31</v>
      </c>
      <c r="D3783" t="s">
        <v>22219</v>
      </c>
      <c r="E3783">
        <v>2641.91</v>
      </c>
      <c r="F3783">
        <v>3</v>
      </c>
      <c r="G3783">
        <v>-74.87</v>
      </c>
      <c r="I3783" t="s">
        <v>45</v>
      </c>
    </row>
    <row r="3784" spans="1:9" x14ac:dyDescent="0.3">
      <c r="A3784" t="s">
        <v>22223</v>
      </c>
      <c r="B3784" t="s">
        <v>42</v>
      </c>
      <c r="C3784" t="s">
        <v>43</v>
      </c>
      <c r="D3784" t="s">
        <v>22224</v>
      </c>
      <c r="E3784">
        <v>4379.26</v>
      </c>
      <c r="F3784">
        <v>4</v>
      </c>
      <c r="G3784">
        <v>32.81</v>
      </c>
      <c r="H3784">
        <v>1</v>
      </c>
      <c r="I3784" t="s">
        <v>55</v>
      </c>
    </row>
    <row r="3785" spans="1:9" x14ac:dyDescent="0.3">
      <c r="A3785" t="s">
        <v>22229</v>
      </c>
      <c r="B3785" t="s">
        <v>30</v>
      </c>
      <c r="C3785" t="s">
        <v>63</v>
      </c>
      <c r="D3785" t="s">
        <v>22230</v>
      </c>
      <c r="E3785">
        <v>681.5</v>
      </c>
      <c r="F3785">
        <v>4</v>
      </c>
      <c r="G3785">
        <v>-65.58</v>
      </c>
      <c r="H3785">
        <v>1</v>
      </c>
      <c r="I3785" t="s">
        <v>45</v>
      </c>
    </row>
    <row r="3786" spans="1:9" x14ac:dyDescent="0.3">
      <c r="A3786" t="s">
        <v>22234</v>
      </c>
      <c r="B3786" t="s">
        <v>80</v>
      </c>
      <c r="C3786" t="s">
        <v>43</v>
      </c>
      <c r="D3786" t="s">
        <v>22235</v>
      </c>
      <c r="E3786">
        <v>2862.64</v>
      </c>
      <c r="F3786">
        <v>6</v>
      </c>
      <c r="G3786">
        <v>-75.41</v>
      </c>
      <c r="I3786" t="s">
        <v>33</v>
      </c>
    </row>
    <row r="3787" spans="1:9" x14ac:dyDescent="0.3">
      <c r="A3787" t="s">
        <v>22240</v>
      </c>
      <c r="B3787" t="s">
        <v>30</v>
      </c>
      <c r="C3787" t="s">
        <v>43</v>
      </c>
      <c r="D3787" t="s">
        <v>22241</v>
      </c>
      <c r="E3787">
        <v>2879.15</v>
      </c>
      <c r="F3787">
        <v>5</v>
      </c>
      <c r="G3787">
        <v>43.97</v>
      </c>
      <c r="H3787">
        <v>1</v>
      </c>
      <c r="I3787" t="s">
        <v>45</v>
      </c>
    </row>
    <row r="3788" spans="1:9" x14ac:dyDescent="0.3">
      <c r="A3788" t="s">
        <v>22246</v>
      </c>
      <c r="B3788" t="s">
        <v>80</v>
      </c>
      <c r="C3788" t="s">
        <v>95</v>
      </c>
      <c r="D3788" t="s">
        <v>22247</v>
      </c>
      <c r="E3788">
        <v>3566.81</v>
      </c>
      <c r="F3788">
        <v>4</v>
      </c>
      <c r="G3788">
        <v>60.61</v>
      </c>
      <c r="I3788" t="s">
        <v>45</v>
      </c>
    </row>
    <row r="3789" spans="1:9" x14ac:dyDescent="0.3">
      <c r="A3789" t="s">
        <v>22252</v>
      </c>
      <c r="B3789" t="s">
        <v>80</v>
      </c>
      <c r="C3789" t="s">
        <v>95</v>
      </c>
      <c r="D3789" t="s">
        <v>22253</v>
      </c>
      <c r="E3789">
        <v>1818.02</v>
      </c>
      <c r="F3789">
        <v>8</v>
      </c>
      <c r="G3789">
        <v>75.7</v>
      </c>
      <c r="I3789" t="s">
        <v>33</v>
      </c>
    </row>
    <row r="3790" spans="1:9" x14ac:dyDescent="0.3">
      <c r="A3790" t="s">
        <v>22257</v>
      </c>
      <c r="B3790" t="s">
        <v>42</v>
      </c>
      <c r="C3790" t="s">
        <v>71</v>
      </c>
      <c r="D3790" t="s">
        <v>22258</v>
      </c>
      <c r="E3790">
        <v>2886.88</v>
      </c>
      <c r="F3790">
        <v>9</v>
      </c>
      <c r="G3790">
        <v>-8.52</v>
      </c>
      <c r="I3790" t="s">
        <v>33</v>
      </c>
    </row>
    <row r="3791" spans="1:9" x14ac:dyDescent="0.3">
      <c r="A3791" t="s">
        <v>22263</v>
      </c>
      <c r="B3791" t="s">
        <v>30</v>
      </c>
      <c r="C3791" t="s">
        <v>31</v>
      </c>
      <c r="D3791" t="s">
        <v>22264</v>
      </c>
      <c r="E3791">
        <v>4386.83</v>
      </c>
      <c r="F3791">
        <v>7</v>
      </c>
      <c r="G3791">
        <v>-52.05</v>
      </c>
      <c r="H3791">
        <v>1</v>
      </c>
      <c r="I3791" t="s">
        <v>55</v>
      </c>
    </row>
    <row r="3792" spans="1:9" x14ac:dyDescent="0.3">
      <c r="A3792" t="s">
        <v>22269</v>
      </c>
      <c r="B3792" t="s">
        <v>30</v>
      </c>
      <c r="C3792" t="s">
        <v>71</v>
      </c>
      <c r="D3792" t="s">
        <v>22270</v>
      </c>
      <c r="E3792">
        <v>2756.42</v>
      </c>
      <c r="F3792">
        <v>3</v>
      </c>
      <c r="G3792">
        <v>-27.43</v>
      </c>
      <c r="I3792" t="s">
        <v>33</v>
      </c>
    </row>
    <row r="3793" spans="1:9" x14ac:dyDescent="0.3">
      <c r="A3793" t="s">
        <v>22275</v>
      </c>
      <c r="B3793" t="s">
        <v>42</v>
      </c>
      <c r="C3793" t="s">
        <v>95</v>
      </c>
      <c r="D3793" t="s">
        <v>22276</v>
      </c>
      <c r="E3793">
        <v>128.30000000000001</v>
      </c>
      <c r="F3793">
        <v>1</v>
      </c>
      <c r="G3793">
        <v>14.27</v>
      </c>
      <c r="H3793">
        <v>1</v>
      </c>
      <c r="I3793" t="s">
        <v>55</v>
      </c>
    </row>
    <row r="3794" spans="1:9" x14ac:dyDescent="0.3">
      <c r="A3794" t="s">
        <v>22281</v>
      </c>
      <c r="B3794" t="s">
        <v>30</v>
      </c>
      <c r="C3794" t="s">
        <v>63</v>
      </c>
      <c r="D3794" t="s">
        <v>22282</v>
      </c>
      <c r="E3794">
        <v>3381.02</v>
      </c>
      <c r="F3794">
        <v>3</v>
      </c>
      <c r="G3794">
        <v>91.79</v>
      </c>
      <c r="H3794">
        <v>1</v>
      </c>
      <c r="I3794" t="s">
        <v>33</v>
      </c>
    </row>
    <row r="3795" spans="1:9" x14ac:dyDescent="0.3">
      <c r="A3795" t="s">
        <v>22287</v>
      </c>
      <c r="B3795" t="s">
        <v>80</v>
      </c>
      <c r="C3795" t="s">
        <v>71</v>
      </c>
      <c r="D3795" t="s">
        <v>22288</v>
      </c>
      <c r="E3795">
        <v>2648.64</v>
      </c>
      <c r="F3795">
        <v>8</v>
      </c>
      <c r="G3795">
        <v>-63.91</v>
      </c>
      <c r="I3795" t="s">
        <v>45</v>
      </c>
    </row>
    <row r="3796" spans="1:9" x14ac:dyDescent="0.3">
      <c r="A3796" t="s">
        <v>22293</v>
      </c>
      <c r="B3796" t="s">
        <v>80</v>
      </c>
      <c r="C3796" t="s">
        <v>43</v>
      </c>
      <c r="D3796" t="s">
        <v>22294</v>
      </c>
      <c r="E3796">
        <v>3242.92</v>
      </c>
      <c r="F3796">
        <v>9</v>
      </c>
      <c r="G3796">
        <v>64.459999999999994</v>
      </c>
      <c r="I3796" t="s">
        <v>33</v>
      </c>
    </row>
    <row r="3797" spans="1:9" x14ac:dyDescent="0.3">
      <c r="A3797" t="s">
        <v>22299</v>
      </c>
      <c r="B3797" t="s">
        <v>30</v>
      </c>
      <c r="C3797" t="s">
        <v>31</v>
      </c>
      <c r="D3797" t="s">
        <v>22300</v>
      </c>
      <c r="E3797">
        <v>114.16</v>
      </c>
      <c r="F3797">
        <v>7</v>
      </c>
      <c r="G3797">
        <v>-7.07</v>
      </c>
      <c r="H3797">
        <v>1</v>
      </c>
      <c r="I3797" t="s">
        <v>33</v>
      </c>
    </row>
    <row r="3798" spans="1:9" x14ac:dyDescent="0.3">
      <c r="A3798" t="s">
        <v>22304</v>
      </c>
      <c r="B3798" t="s">
        <v>80</v>
      </c>
      <c r="C3798" t="s">
        <v>95</v>
      </c>
      <c r="D3798" t="s">
        <v>22305</v>
      </c>
      <c r="E3798">
        <v>4011.93</v>
      </c>
      <c r="F3798">
        <v>3</v>
      </c>
      <c r="G3798">
        <v>-10.34</v>
      </c>
      <c r="H3798">
        <v>1</v>
      </c>
      <c r="I3798" t="s">
        <v>33</v>
      </c>
    </row>
    <row r="3799" spans="1:9" x14ac:dyDescent="0.3">
      <c r="A3799" t="s">
        <v>22309</v>
      </c>
      <c r="B3799" t="s">
        <v>30</v>
      </c>
      <c r="C3799" t="s">
        <v>95</v>
      </c>
      <c r="D3799" t="s">
        <v>22310</v>
      </c>
      <c r="E3799">
        <v>195.49</v>
      </c>
      <c r="F3799">
        <v>10</v>
      </c>
      <c r="G3799">
        <v>-64.62</v>
      </c>
      <c r="H3799">
        <v>1</v>
      </c>
      <c r="I3799" t="s">
        <v>33</v>
      </c>
    </row>
    <row r="3800" spans="1:9" x14ac:dyDescent="0.3">
      <c r="A3800" t="s">
        <v>22315</v>
      </c>
      <c r="B3800" t="s">
        <v>80</v>
      </c>
      <c r="C3800" t="s">
        <v>31</v>
      </c>
      <c r="D3800" t="s">
        <v>22316</v>
      </c>
      <c r="E3800">
        <v>377.57</v>
      </c>
      <c r="F3800">
        <v>10</v>
      </c>
      <c r="G3800">
        <v>-21.69</v>
      </c>
      <c r="I3800" t="s">
        <v>33</v>
      </c>
    </row>
    <row r="3801" spans="1:9" x14ac:dyDescent="0.3">
      <c r="A3801" t="s">
        <v>22321</v>
      </c>
      <c r="B3801" t="s">
        <v>80</v>
      </c>
      <c r="C3801" t="s">
        <v>71</v>
      </c>
      <c r="D3801" t="s">
        <v>22322</v>
      </c>
      <c r="E3801">
        <v>531.32000000000005</v>
      </c>
      <c r="F3801">
        <v>5</v>
      </c>
      <c r="G3801">
        <v>10.76</v>
      </c>
      <c r="I3801" t="s">
        <v>45</v>
      </c>
    </row>
    <row r="3802" spans="1:9" x14ac:dyDescent="0.3">
      <c r="A3802" t="s">
        <v>22327</v>
      </c>
      <c r="B3802" t="s">
        <v>42</v>
      </c>
      <c r="C3802" t="s">
        <v>95</v>
      </c>
      <c r="D3802" t="s">
        <v>22328</v>
      </c>
      <c r="E3802">
        <v>2317.66</v>
      </c>
      <c r="F3802">
        <v>4</v>
      </c>
      <c r="G3802">
        <v>35.64</v>
      </c>
      <c r="H3802">
        <v>1</v>
      </c>
      <c r="I3802" t="s">
        <v>45</v>
      </c>
    </row>
    <row r="3803" spans="1:9" x14ac:dyDescent="0.3">
      <c r="A3803" t="s">
        <v>22332</v>
      </c>
      <c r="B3803" t="s">
        <v>30</v>
      </c>
      <c r="C3803" t="s">
        <v>71</v>
      </c>
      <c r="D3803" t="s">
        <v>22333</v>
      </c>
      <c r="E3803">
        <v>4966.33</v>
      </c>
      <c r="F3803">
        <v>8</v>
      </c>
      <c r="G3803">
        <v>3.41</v>
      </c>
      <c r="H3803">
        <v>1</v>
      </c>
      <c r="I3803" t="s">
        <v>45</v>
      </c>
    </row>
    <row r="3804" spans="1:9" x14ac:dyDescent="0.3">
      <c r="A3804" t="s">
        <v>22338</v>
      </c>
      <c r="B3804" t="s">
        <v>80</v>
      </c>
      <c r="C3804" t="s">
        <v>71</v>
      </c>
      <c r="D3804" t="s">
        <v>22339</v>
      </c>
      <c r="E3804">
        <v>2238.6799999999998</v>
      </c>
      <c r="F3804">
        <v>5</v>
      </c>
      <c r="G3804">
        <v>-49.12</v>
      </c>
      <c r="H3804">
        <v>1</v>
      </c>
      <c r="I3804" t="s">
        <v>45</v>
      </c>
    </row>
    <row r="3805" spans="1:9" x14ac:dyDescent="0.3">
      <c r="A3805" t="s">
        <v>22343</v>
      </c>
      <c r="B3805" t="s">
        <v>42</v>
      </c>
      <c r="C3805" t="s">
        <v>71</v>
      </c>
      <c r="D3805" t="s">
        <v>22344</v>
      </c>
      <c r="E3805">
        <v>4270.67</v>
      </c>
      <c r="F3805">
        <v>5</v>
      </c>
      <c r="G3805">
        <v>-97.13</v>
      </c>
      <c r="I3805" t="s">
        <v>33</v>
      </c>
    </row>
    <row r="3806" spans="1:9" x14ac:dyDescent="0.3">
      <c r="A3806" t="s">
        <v>22349</v>
      </c>
      <c r="B3806" t="s">
        <v>30</v>
      </c>
      <c r="C3806" t="s">
        <v>43</v>
      </c>
      <c r="D3806" t="s">
        <v>22350</v>
      </c>
      <c r="E3806">
        <v>1819.96</v>
      </c>
      <c r="F3806">
        <v>4</v>
      </c>
      <c r="G3806">
        <v>-47.05</v>
      </c>
      <c r="I3806" t="s">
        <v>33</v>
      </c>
    </row>
    <row r="3807" spans="1:9" x14ac:dyDescent="0.3">
      <c r="A3807" t="s">
        <v>22355</v>
      </c>
      <c r="B3807" t="s">
        <v>80</v>
      </c>
      <c r="C3807" t="s">
        <v>63</v>
      </c>
      <c r="D3807" t="s">
        <v>22356</v>
      </c>
      <c r="E3807">
        <v>1131.29</v>
      </c>
      <c r="F3807">
        <v>1</v>
      </c>
      <c r="G3807">
        <v>-7</v>
      </c>
      <c r="H3807">
        <v>1</v>
      </c>
      <c r="I3807" t="s">
        <v>33</v>
      </c>
    </row>
    <row r="3808" spans="1:9" x14ac:dyDescent="0.3">
      <c r="A3808" t="s">
        <v>22361</v>
      </c>
      <c r="B3808" t="s">
        <v>30</v>
      </c>
      <c r="C3808" t="s">
        <v>63</v>
      </c>
      <c r="D3808" t="s">
        <v>22362</v>
      </c>
      <c r="E3808">
        <v>367.29</v>
      </c>
      <c r="F3808">
        <v>3</v>
      </c>
      <c r="G3808">
        <v>-19</v>
      </c>
      <c r="I3808" t="s">
        <v>33</v>
      </c>
    </row>
    <row r="3809" spans="1:9" x14ac:dyDescent="0.3">
      <c r="A3809" t="s">
        <v>22367</v>
      </c>
      <c r="B3809" t="s">
        <v>42</v>
      </c>
      <c r="C3809" t="s">
        <v>43</v>
      </c>
      <c r="D3809" t="s">
        <v>22368</v>
      </c>
      <c r="E3809">
        <v>2010.68</v>
      </c>
      <c r="F3809">
        <v>3</v>
      </c>
      <c r="G3809">
        <v>-34.9</v>
      </c>
      <c r="H3809">
        <v>1</v>
      </c>
      <c r="I3809" t="s">
        <v>33</v>
      </c>
    </row>
    <row r="3810" spans="1:9" x14ac:dyDescent="0.3">
      <c r="A3810" t="s">
        <v>22372</v>
      </c>
      <c r="B3810" t="s">
        <v>30</v>
      </c>
      <c r="C3810" t="s">
        <v>43</v>
      </c>
      <c r="D3810" t="s">
        <v>22373</v>
      </c>
      <c r="E3810">
        <v>764.28</v>
      </c>
      <c r="F3810">
        <v>3</v>
      </c>
      <c r="G3810">
        <v>48.01</v>
      </c>
      <c r="H3810">
        <v>1</v>
      </c>
      <c r="I3810" t="s">
        <v>45</v>
      </c>
    </row>
    <row r="3811" spans="1:9" x14ac:dyDescent="0.3">
      <c r="A3811" t="s">
        <v>22377</v>
      </c>
      <c r="B3811" t="s">
        <v>80</v>
      </c>
      <c r="C3811" t="s">
        <v>31</v>
      </c>
      <c r="D3811" t="s">
        <v>22378</v>
      </c>
      <c r="E3811">
        <v>2225.12</v>
      </c>
      <c r="F3811">
        <v>5</v>
      </c>
      <c r="G3811">
        <v>-18.91</v>
      </c>
      <c r="H3811">
        <v>1</v>
      </c>
      <c r="I3811" t="s">
        <v>33</v>
      </c>
    </row>
    <row r="3812" spans="1:9" x14ac:dyDescent="0.3">
      <c r="A3812" t="s">
        <v>22383</v>
      </c>
      <c r="B3812" t="s">
        <v>30</v>
      </c>
      <c r="C3812" t="s">
        <v>63</v>
      </c>
      <c r="D3812" t="s">
        <v>22384</v>
      </c>
      <c r="E3812">
        <v>859.59</v>
      </c>
      <c r="F3812">
        <v>2</v>
      </c>
      <c r="G3812">
        <v>-15.08</v>
      </c>
      <c r="H3812">
        <v>1</v>
      </c>
      <c r="I3812" t="s">
        <v>33</v>
      </c>
    </row>
    <row r="3813" spans="1:9" x14ac:dyDescent="0.3">
      <c r="A3813" t="s">
        <v>22388</v>
      </c>
      <c r="B3813" t="s">
        <v>42</v>
      </c>
      <c r="C3813" t="s">
        <v>71</v>
      </c>
      <c r="D3813" t="s">
        <v>22389</v>
      </c>
      <c r="E3813">
        <v>4580.57</v>
      </c>
      <c r="F3813">
        <v>9</v>
      </c>
      <c r="G3813">
        <v>22.5</v>
      </c>
      <c r="H3813">
        <v>1</v>
      </c>
      <c r="I3813" t="s">
        <v>55</v>
      </c>
    </row>
    <row r="3814" spans="1:9" x14ac:dyDescent="0.3">
      <c r="A3814" t="s">
        <v>22394</v>
      </c>
      <c r="B3814" t="s">
        <v>30</v>
      </c>
      <c r="C3814" t="s">
        <v>31</v>
      </c>
      <c r="D3814" t="s">
        <v>22395</v>
      </c>
      <c r="E3814">
        <v>3643.93</v>
      </c>
      <c r="F3814">
        <v>5</v>
      </c>
      <c r="G3814">
        <v>52.16</v>
      </c>
      <c r="I3814" t="s">
        <v>45</v>
      </c>
    </row>
    <row r="3815" spans="1:9" x14ac:dyDescent="0.3">
      <c r="A3815" t="s">
        <v>22400</v>
      </c>
      <c r="B3815" t="s">
        <v>30</v>
      </c>
      <c r="C3815" t="s">
        <v>63</v>
      </c>
      <c r="D3815" t="s">
        <v>22401</v>
      </c>
      <c r="E3815">
        <v>2009.35</v>
      </c>
      <c r="F3815">
        <v>10</v>
      </c>
      <c r="G3815">
        <v>2.5</v>
      </c>
      <c r="I3815" t="s">
        <v>45</v>
      </c>
    </row>
    <row r="3816" spans="1:9" x14ac:dyDescent="0.3">
      <c r="A3816" t="s">
        <v>22406</v>
      </c>
      <c r="B3816" t="s">
        <v>80</v>
      </c>
      <c r="C3816" t="s">
        <v>71</v>
      </c>
      <c r="D3816" t="s">
        <v>22407</v>
      </c>
      <c r="E3816">
        <v>3463.77</v>
      </c>
      <c r="F3816">
        <v>8</v>
      </c>
      <c r="G3816">
        <v>55.53</v>
      </c>
      <c r="I3816" t="s">
        <v>55</v>
      </c>
    </row>
    <row r="3817" spans="1:9" x14ac:dyDescent="0.3">
      <c r="A3817" t="s">
        <v>22412</v>
      </c>
      <c r="B3817" t="s">
        <v>30</v>
      </c>
      <c r="C3817" t="s">
        <v>95</v>
      </c>
      <c r="D3817" t="s">
        <v>22413</v>
      </c>
      <c r="E3817">
        <v>358.31</v>
      </c>
      <c r="F3817">
        <v>3</v>
      </c>
      <c r="G3817">
        <v>-21.28</v>
      </c>
      <c r="I3817" t="s">
        <v>45</v>
      </c>
    </row>
    <row r="3818" spans="1:9" x14ac:dyDescent="0.3">
      <c r="A3818" t="s">
        <v>22418</v>
      </c>
      <c r="B3818" t="s">
        <v>80</v>
      </c>
      <c r="C3818" t="s">
        <v>43</v>
      </c>
      <c r="D3818" t="s">
        <v>22419</v>
      </c>
      <c r="E3818">
        <v>2956.2</v>
      </c>
      <c r="F3818">
        <v>1</v>
      </c>
      <c r="G3818">
        <v>37.03</v>
      </c>
      <c r="I3818" t="s">
        <v>45</v>
      </c>
    </row>
    <row r="3819" spans="1:9" x14ac:dyDescent="0.3">
      <c r="A3819" t="s">
        <v>22424</v>
      </c>
      <c r="B3819" t="s">
        <v>80</v>
      </c>
      <c r="C3819" t="s">
        <v>71</v>
      </c>
      <c r="D3819" t="s">
        <v>22425</v>
      </c>
      <c r="E3819">
        <v>854.38</v>
      </c>
      <c r="F3819">
        <v>3</v>
      </c>
      <c r="G3819">
        <v>-42.26</v>
      </c>
      <c r="H3819">
        <v>1</v>
      </c>
      <c r="I3819" t="s">
        <v>33</v>
      </c>
    </row>
    <row r="3820" spans="1:9" x14ac:dyDescent="0.3">
      <c r="A3820" t="s">
        <v>22430</v>
      </c>
      <c r="B3820" t="s">
        <v>30</v>
      </c>
      <c r="C3820" t="s">
        <v>71</v>
      </c>
      <c r="D3820" t="s">
        <v>22431</v>
      </c>
      <c r="E3820">
        <v>3460.34</v>
      </c>
      <c r="F3820">
        <v>3</v>
      </c>
      <c r="G3820">
        <v>94.98</v>
      </c>
      <c r="H3820">
        <v>1</v>
      </c>
      <c r="I3820" t="s">
        <v>55</v>
      </c>
    </row>
    <row r="3821" spans="1:9" x14ac:dyDescent="0.3">
      <c r="A3821" t="s">
        <v>22436</v>
      </c>
      <c r="B3821" t="s">
        <v>42</v>
      </c>
      <c r="C3821" t="s">
        <v>31</v>
      </c>
      <c r="D3821" t="s">
        <v>22437</v>
      </c>
      <c r="E3821">
        <v>4041.41</v>
      </c>
      <c r="F3821">
        <v>4</v>
      </c>
      <c r="G3821">
        <v>-93.43</v>
      </c>
      <c r="H3821">
        <v>1</v>
      </c>
      <c r="I3821" t="s">
        <v>33</v>
      </c>
    </row>
    <row r="3822" spans="1:9" x14ac:dyDescent="0.3">
      <c r="A3822" t="s">
        <v>22441</v>
      </c>
      <c r="B3822" t="s">
        <v>42</v>
      </c>
      <c r="C3822" t="s">
        <v>95</v>
      </c>
      <c r="D3822" t="s">
        <v>22442</v>
      </c>
      <c r="E3822">
        <v>3573.11</v>
      </c>
      <c r="F3822">
        <v>4</v>
      </c>
      <c r="G3822">
        <v>-26.59</v>
      </c>
      <c r="H3822">
        <v>1</v>
      </c>
      <c r="I3822" t="s">
        <v>45</v>
      </c>
    </row>
    <row r="3823" spans="1:9" x14ac:dyDescent="0.3">
      <c r="A3823" t="s">
        <v>22446</v>
      </c>
      <c r="B3823" t="s">
        <v>80</v>
      </c>
      <c r="C3823" t="s">
        <v>43</v>
      </c>
      <c r="D3823" t="s">
        <v>22447</v>
      </c>
      <c r="E3823">
        <v>2194.2399999999998</v>
      </c>
      <c r="F3823">
        <v>2</v>
      </c>
      <c r="G3823">
        <v>89.05</v>
      </c>
      <c r="I3823" t="s">
        <v>45</v>
      </c>
    </row>
    <row r="3824" spans="1:9" x14ac:dyDescent="0.3">
      <c r="A3824" t="s">
        <v>22452</v>
      </c>
      <c r="B3824" t="s">
        <v>80</v>
      </c>
      <c r="C3824" t="s">
        <v>43</v>
      </c>
      <c r="D3824" t="s">
        <v>22453</v>
      </c>
      <c r="E3824">
        <v>2061.94</v>
      </c>
      <c r="F3824">
        <v>7</v>
      </c>
      <c r="G3824">
        <v>21.37</v>
      </c>
      <c r="I3824" t="s">
        <v>45</v>
      </c>
    </row>
    <row r="3825" spans="1:9" x14ac:dyDescent="0.3">
      <c r="A3825" t="s">
        <v>22457</v>
      </c>
      <c r="B3825" t="s">
        <v>30</v>
      </c>
      <c r="C3825" t="s">
        <v>31</v>
      </c>
      <c r="D3825" t="s">
        <v>22458</v>
      </c>
      <c r="E3825">
        <v>4326.3999999999996</v>
      </c>
      <c r="F3825">
        <v>1</v>
      </c>
      <c r="G3825">
        <v>-91.27</v>
      </c>
      <c r="H3825">
        <v>1</v>
      </c>
      <c r="I3825" t="s">
        <v>55</v>
      </c>
    </row>
    <row r="3826" spans="1:9" x14ac:dyDescent="0.3">
      <c r="A3826" s="2" t="s">
        <v>22463</v>
      </c>
      <c r="B3826" t="s">
        <v>42</v>
      </c>
      <c r="C3826" t="s">
        <v>43</v>
      </c>
      <c r="D3826" t="s">
        <v>22464</v>
      </c>
      <c r="E3826">
        <v>3438.15</v>
      </c>
      <c r="F3826">
        <v>1</v>
      </c>
      <c r="G3826">
        <v>84.37</v>
      </c>
      <c r="H3826">
        <v>1</v>
      </c>
      <c r="I3826" t="s">
        <v>33</v>
      </c>
    </row>
    <row r="3827" spans="1:9" x14ac:dyDescent="0.3">
      <c r="A3827" t="s">
        <v>22469</v>
      </c>
      <c r="B3827" t="s">
        <v>42</v>
      </c>
      <c r="C3827" t="s">
        <v>43</v>
      </c>
      <c r="D3827" t="s">
        <v>22470</v>
      </c>
      <c r="E3827">
        <v>2142.7199999999998</v>
      </c>
      <c r="F3827">
        <v>7</v>
      </c>
      <c r="G3827">
        <v>0.55000000000000004</v>
      </c>
      <c r="H3827">
        <v>1</v>
      </c>
      <c r="I3827" t="s">
        <v>55</v>
      </c>
    </row>
    <row r="3828" spans="1:9" x14ac:dyDescent="0.3">
      <c r="A3828" t="s">
        <v>22474</v>
      </c>
      <c r="B3828" t="s">
        <v>42</v>
      </c>
      <c r="C3828" t="s">
        <v>63</v>
      </c>
      <c r="D3828" t="s">
        <v>22475</v>
      </c>
      <c r="E3828">
        <v>3259.09</v>
      </c>
      <c r="F3828">
        <v>9</v>
      </c>
      <c r="G3828">
        <v>-16.809999999999999</v>
      </c>
      <c r="I3828" t="s">
        <v>55</v>
      </c>
    </row>
    <row r="3829" spans="1:9" x14ac:dyDescent="0.3">
      <c r="A3829" t="s">
        <v>22480</v>
      </c>
      <c r="B3829" t="s">
        <v>80</v>
      </c>
      <c r="C3829" t="s">
        <v>95</v>
      </c>
      <c r="D3829" t="s">
        <v>22481</v>
      </c>
      <c r="E3829">
        <v>1998.89</v>
      </c>
      <c r="F3829">
        <v>3</v>
      </c>
      <c r="G3829">
        <v>-31.23</v>
      </c>
      <c r="H3829">
        <v>1</v>
      </c>
      <c r="I3829" t="s">
        <v>33</v>
      </c>
    </row>
    <row r="3830" spans="1:9" x14ac:dyDescent="0.3">
      <c r="A3830" t="s">
        <v>22486</v>
      </c>
      <c r="B3830" t="s">
        <v>30</v>
      </c>
      <c r="C3830" t="s">
        <v>43</v>
      </c>
      <c r="D3830" t="s">
        <v>22487</v>
      </c>
      <c r="E3830">
        <v>3889.87</v>
      </c>
      <c r="F3830">
        <v>8</v>
      </c>
      <c r="G3830">
        <v>-47.31</v>
      </c>
      <c r="I3830" t="s">
        <v>45</v>
      </c>
    </row>
    <row r="3831" spans="1:9" x14ac:dyDescent="0.3">
      <c r="A3831" t="s">
        <v>22492</v>
      </c>
      <c r="B3831" t="s">
        <v>42</v>
      </c>
      <c r="C3831" t="s">
        <v>95</v>
      </c>
      <c r="D3831" t="s">
        <v>22493</v>
      </c>
      <c r="E3831">
        <v>3338.94</v>
      </c>
      <c r="F3831">
        <v>10</v>
      </c>
      <c r="G3831">
        <v>-0.32</v>
      </c>
      <c r="I3831" t="s">
        <v>33</v>
      </c>
    </row>
    <row r="3832" spans="1:9" x14ac:dyDescent="0.3">
      <c r="A3832" t="s">
        <v>22497</v>
      </c>
      <c r="B3832" t="s">
        <v>80</v>
      </c>
      <c r="C3832" t="s">
        <v>43</v>
      </c>
      <c r="D3832" t="s">
        <v>22498</v>
      </c>
      <c r="E3832">
        <v>389.32</v>
      </c>
      <c r="F3832">
        <v>10</v>
      </c>
      <c r="G3832">
        <v>-93.63</v>
      </c>
      <c r="H3832">
        <v>1</v>
      </c>
      <c r="I3832" t="s">
        <v>33</v>
      </c>
    </row>
    <row r="3833" spans="1:9" x14ac:dyDescent="0.3">
      <c r="A3833" t="s">
        <v>22503</v>
      </c>
      <c r="B3833" t="s">
        <v>42</v>
      </c>
      <c r="C3833" t="s">
        <v>63</v>
      </c>
      <c r="D3833" t="s">
        <v>22504</v>
      </c>
      <c r="E3833">
        <v>391.03</v>
      </c>
      <c r="F3833">
        <v>9</v>
      </c>
      <c r="G3833">
        <v>67.03</v>
      </c>
      <c r="I3833" t="s">
        <v>33</v>
      </c>
    </row>
    <row r="3834" spans="1:9" x14ac:dyDescent="0.3">
      <c r="A3834" t="s">
        <v>22509</v>
      </c>
      <c r="B3834" t="s">
        <v>42</v>
      </c>
      <c r="C3834" t="s">
        <v>95</v>
      </c>
      <c r="D3834" t="s">
        <v>22510</v>
      </c>
      <c r="E3834">
        <v>229.52</v>
      </c>
      <c r="F3834">
        <v>2</v>
      </c>
      <c r="G3834">
        <v>-53.36</v>
      </c>
      <c r="I3834" t="s">
        <v>55</v>
      </c>
    </row>
    <row r="3835" spans="1:9" x14ac:dyDescent="0.3">
      <c r="A3835" t="s">
        <v>22515</v>
      </c>
      <c r="B3835" t="s">
        <v>42</v>
      </c>
      <c r="C3835" t="s">
        <v>63</v>
      </c>
      <c r="D3835" t="s">
        <v>22516</v>
      </c>
      <c r="E3835">
        <v>3977.7</v>
      </c>
      <c r="F3835">
        <v>7</v>
      </c>
      <c r="G3835">
        <v>46.03</v>
      </c>
      <c r="H3835">
        <v>1</v>
      </c>
      <c r="I3835" t="s">
        <v>45</v>
      </c>
    </row>
    <row r="3836" spans="1:9" x14ac:dyDescent="0.3">
      <c r="A3836" t="s">
        <v>22520</v>
      </c>
      <c r="B3836" t="s">
        <v>80</v>
      </c>
      <c r="C3836" t="s">
        <v>43</v>
      </c>
      <c r="D3836" t="s">
        <v>22521</v>
      </c>
      <c r="E3836">
        <v>1024.78</v>
      </c>
      <c r="F3836">
        <v>10</v>
      </c>
      <c r="G3836">
        <v>26.55</v>
      </c>
      <c r="I3836" t="s">
        <v>33</v>
      </c>
    </row>
    <row r="3837" spans="1:9" x14ac:dyDescent="0.3">
      <c r="A3837" t="s">
        <v>22526</v>
      </c>
      <c r="B3837" t="s">
        <v>30</v>
      </c>
      <c r="C3837" t="s">
        <v>43</v>
      </c>
      <c r="D3837" t="s">
        <v>22527</v>
      </c>
      <c r="E3837">
        <v>2054.35</v>
      </c>
      <c r="F3837">
        <v>5</v>
      </c>
      <c r="G3837">
        <v>78.319999999999993</v>
      </c>
      <c r="H3837">
        <v>1</v>
      </c>
      <c r="I3837" t="s">
        <v>55</v>
      </c>
    </row>
    <row r="3838" spans="1:9" x14ac:dyDescent="0.3">
      <c r="A3838" t="s">
        <v>22531</v>
      </c>
      <c r="B3838" t="s">
        <v>42</v>
      </c>
      <c r="C3838" t="s">
        <v>63</v>
      </c>
      <c r="D3838" t="s">
        <v>22532</v>
      </c>
      <c r="E3838">
        <v>4790.67</v>
      </c>
      <c r="F3838">
        <v>10</v>
      </c>
      <c r="G3838">
        <v>25.27</v>
      </c>
      <c r="H3838">
        <v>1</v>
      </c>
      <c r="I3838" t="s">
        <v>55</v>
      </c>
    </row>
    <row r="3839" spans="1:9" x14ac:dyDescent="0.3">
      <c r="A3839" t="s">
        <v>22537</v>
      </c>
      <c r="B3839" t="s">
        <v>80</v>
      </c>
      <c r="C3839" t="s">
        <v>71</v>
      </c>
      <c r="D3839" t="s">
        <v>22538</v>
      </c>
      <c r="E3839">
        <v>2295.65</v>
      </c>
      <c r="F3839">
        <v>9</v>
      </c>
      <c r="G3839">
        <v>36.21</v>
      </c>
      <c r="H3839">
        <v>1</v>
      </c>
      <c r="I3839" t="s">
        <v>33</v>
      </c>
    </row>
    <row r="3840" spans="1:9" x14ac:dyDescent="0.3">
      <c r="A3840" t="s">
        <v>22542</v>
      </c>
      <c r="B3840" t="s">
        <v>42</v>
      </c>
      <c r="C3840" t="s">
        <v>63</v>
      </c>
      <c r="D3840" t="s">
        <v>22543</v>
      </c>
      <c r="E3840">
        <v>140.88999999999999</v>
      </c>
      <c r="F3840">
        <v>3</v>
      </c>
      <c r="G3840">
        <v>-23.95</v>
      </c>
      <c r="I3840" t="s">
        <v>55</v>
      </c>
    </row>
    <row r="3841" spans="1:9" x14ac:dyDescent="0.3">
      <c r="A3841" t="s">
        <v>22548</v>
      </c>
      <c r="B3841" t="s">
        <v>42</v>
      </c>
      <c r="C3841" t="s">
        <v>71</v>
      </c>
      <c r="D3841" t="s">
        <v>22549</v>
      </c>
      <c r="E3841">
        <v>2027.44</v>
      </c>
      <c r="F3841">
        <v>3</v>
      </c>
      <c r="G3841">
        <v>91.32</v>
      </c>
      <c r="H3841">
        <v>1</v>
      </c>
      <c r="I3841" t="s">
        <v>33</v>
      </c>
    </row>
    <row r="3842" spans="1:9" x14ac:dyDescent="0.3">
      <c r="A3842" t="s">
        <v>22554</v>
      </c>
      <c r="B3842" t="s">
        <v>30</v>
      </c>
      <c r="C3842" t="s">
        <v>31</v>
      </c>
      <c r="D3842" t="s">
        <v>22555</v>
      </c>
      <c r="E3842">
        <v>576.82000000000005</v>
      </c>
      <c r="F3842">
        <v>9</v>
      </c>
      <c r="G3842">
        <v>19.16</v>
      </c>
      <c r="I3842" t="s">
        <v>45</v>
      </c>
    </row>
    <row r="3843" spans="1:9" x14ac:dyDescent="0.3">
      <c r="A3843" t="s">
        <v>22559</v>
      </c>
      <c r="B3843" t="s">
        <v>80</v>
      </c>
      <c r="C3843" t="s">
        <v>43</v>
      </c>
      <c r="D3843" t="s">
        <v>22560</v>
      </c>
      <c r="E3843">
        <v>3108.05</v>
      </c>
      <c r="F3843">
        <v>1</v>
      </c>
      <c r="G3843">
        <v>99.22</v>
      </c>
      <c r="I3843" t="s">
        <v>55</v>
      </c>
    </row>
    <row r="3844" spans="1:9" x14ac:dyDescent="0.3">
      <c r="A3844" t="s">
        <v>22564</v>
      </c>
      <c r="B3844" t="s">
        <v>42</v>
      </c>
      <c r="C3844" t="s">
        <v>71</v>
      </c>
      <c r="D3844" t="s">
        <v>22565</v>
      </c>
      <c r="E3844">
        <v>1943.36</v>
      </c>
      <c r="F3844">
        <v>6</v>
      </c>
      <c r="G3844">
        <v>-34.56</v>
      </c>
      <c r="I3844" t="s">
        <v>45</v>
      </c>
    </row>
    <row r="3845" spans="1:9" x14ac:dyDescent="0.3">
      <c r="A3845" t="s">
        <v>22570</v>
      </c>
      <c r="B3845" t="s">
        <v>80</v>
      </c>
      <c r="C3845" t="s">
        <v>71</v>
      </c>
      <c r="D3845" t="s">
        <v>22571</v>
      </c>
      <c r="E3845">
        <v>539.70000000000005</v>
      </c>
      <c r="F3845">
        <v>6</v>
      </c>
      <c r="G3845">
        <v>67.41</v>
      </c>
      <c r="H3845">
        <v>1</v>
      </c>
      <c r="I3845" t="s">
        <v>33</v>
      </c>
    </row>
    <row r="3846" spans="1:9" x14ac:dyDescent="0.3">
      <c r="A3846" t="s">
        <v>22576</v>
      </c>
      <c r="B3846" t="s">
        <v>80</v>
      </c>
      <c r="C3846" t="s">
        <v>95</v>
      </c>
      <c r="D3846" t="s">
        <v>22577</v>
      </c>
      <c r="E3846">
        <v>3175.45</v>
      </c>
      <c r="F3846">
        <v>10</v>
      </c>
      <c r="G3846">
        <v>-76.510000000000005</v>
      </c>
      <c r="I3846" t="s">
        <v>55</v>
      </c>
    </row>
    <row r="3847" spans="1:9" x14ac:dyDescent="0.3">
      <c r="A3847" t="s">
        <v>22582</v>
      </c>
      <c r="B3847" t="s">
        <v>42</v>
      </c>
      <c r="C3847" t="s">
        <v>31</v>
      </c>
      <c r="D3847" t="s">
        <v>22583</v>
      </c>
      <c r="E3847">
        <v>1804.54</v>
      </c>
      <c r="F3847">
        <v>9</v>
      </c>
      <c r="G3847">
        <v>64.39</v>
      </c>
      <c r="I3847" t="s">
        <v>33</v>
      </c>
    </row>
    <row r="3848" spans="1:9" x14ac:dyDescent="0.3">
      <c r="A3848" t="s">
        <v>22588</v>
      </c>
      <c r="B3848" t="s">
        <v>30</v>
      </c>
      <c r="C3848" t="s">
        <v>63</v>
      </c>
      <c r="D3848" t="s">
        <v>22589</v>
      </c>
      <c r="E3848">
        <v>4032.72</v>
      </c>
      <c r="F3848">
        <v>2</v>
      </c>
      <c r="G3848">
        <v>91</v>
      </c>
      <c r="I3848" t="s">
        <v>45</v>
      </c>
    </row>
    <row r="3849" spans="1:9" x14ac:dyDescent="0.3">
      <c r="A3849" t="s">
        <v>22592</v>
      </c>
      <c r="B3849" t="s">
        <v>42</v>
      </c>
      <c r="C3849" t="s">
        <v>63</v>
      </c>
      <c r="D3849" t="s">
        <v>22593</v>
      </c>
      <c r="E3849">
        <v>3885.71</v>
      </c>
      <c r="F3849">
        <v>5</v>
      </c>
      <c r="G3849">
        <v>31.11</v>
      </c>
      <c r="H3849">
        <v>1</v>
      </c>
      <c r="I3849" t="s">
        <v>55</v>
      </c>
    </row>
    <row r="3850" spans="1:9" x14ac:dyDescent="0.3">
      <c r="A3850" t="s">
        <v>22598</v>
      </c>
      <c r="B3850" t="s">
        <v>80</v>
      </c>
      <c r="C3850" t="s">
        <v>43</v>
      </c>
      <c r="D3850" t="s">
        <v>22599</v>
      </c>
      <c r="E3850">
        <v>3237.06</v>
      </c>
      <c r="F3850">
        <v>10</v>
      </c>
      <c r="G3850">
        <v>0.99</v>
      </c>
      <c r="H3850">
        <v>1</v>
      </c>
      <c r="I3850" t="s">
        <v>33</v>
      </c>
    </row>
    <row r="3851" spans="1:9" x14ac:dyDescent="0.3">
      <c r="A3851" t="s">
        <v>22603</v>
      </c>
      <c r="B3851" t="s">
        <v>30</v>
      </c>
      <c r="C3851" t="s">
        <v>71</v>
      </c>
      <c r="D3851" t="s">
        <v>22604</v>
      </c>
      <c r="E3851">
        <v>1438.25</v>
      </c>
      <c r="F3851">
        <v>10</v>
      </c>
      <c r="G3851">
        <v>-42.25</v>
      </c>
      <c r="I3851" t="s">
        <v>55</v>
      </c>
    </row>
    <row r="3852" spans="1:9" x14ac:dyDescent="0.3">
      <c r="A3852" t="s">
        <v>22609</v>
      </c>
      <c r="B3852" t="s">
        <v>42</v>
      </c>
      <c r="C3852" t="s">
        <v>63</v>
      </c>
      <c r="D3852" t="s">
        <v>22610</v>
      </c>
      <c r="E3852">
        <v>503.18</v>
      </c>
      <c r="F3852">
        <v>5</v>
      </c>
      <c r="G3852">
        <v>0.76</v>
      </c>
      <c r="H3852">
        <v>1</v>
      </c>
      <c r="I3852" t="s">
        <v>45</v>
      </c>
    </row>
    <row r="3853" spans="1:9" x14ac:dyDescent="0.3">
      <c r="A3853" t="s">
        <v>22615</v>
      </c>
      <c r="B3853" t="s">
        <v>42</v>
      </c>
      <c r="C3853" t="s">
        <v>71</v>
      </c>
      <c r="D3853" t="s">
        <v>22616</v>
      </c>
      <c r="E3853">
        <v>4702.5200000000004</v>
      </c>
      <c r="F3853">
        <v>10</v>
      </c>
      <c r="G3853">
        <v>8.26</v>
      </c>
      <c r="I3853" t="s">
        <v>55</v>
      </c>
    </row>
    <row r="3854" spans="1:9" x14ac:dyDescent="0.3">
      <c r="A3854" t="s">
        <v>22621</v>
      </c>
      <c r="B3854" t="s">
        <v>30</v>
      </c>
      <c r="C3854" t="s">
        <v>43</v>
      </c>
      <c r="D3854" t="s">
        <v>22622</v>
      </c>
      <c r="E3854">
        <v>3813.2</v>
      </c>
      <c r="F3854">
        <v>10</v>
      </c>
      <c r="G3854">
        <v>70.87</v>
      </c>
      <c r="I3854" t="s">
        <v>45</v>
      </c>
    </row>
    <row r="3855" spans="1:9" x14ac:dyDescent="0.3">
      <c r="A3855" t="s">
        <v>22627</v>
      </c>
      <c r="B3855" t="s">
        <v>80</v>
      </c>
      <c r="C3855" t="s">
        <v>31</v>
      </c>
      <c r="D3855" t="s">
        <v>22628</v>
      </c>
      <c r="E3855">
        <v>333.18</v>
      </c>
      <c r="F3855">
        <v>1</v>
      </c>
      <c r="G3855">
        <v>-15.33</v>
      </c>
      <c r="H3855">
        <v>1</v>
      </c>
      <c r="I3855" t="s">
        <v>33</v>
      </c>
    </row>
    <row r="3856" spans="1:9" x14ac:dyDescent="0.3">
      <c r="A3856" t="s">
        <v>22633</v>
      </c>
      <c r="B3856" t="s">
        <v>80</v>
      </c>
      <c r="C3856" t="s">
        <v>63</v>
      </c>
      <c r="D3856" t="s">
        <v>22634</v>
      </c>
      <c r="E3856">
        <v>4368.21</v>
      </c>
      <c r="F3856">
        <v>3</v>
      </c>
      <c r="G3856">
        <v>-83.92</v>
      </c>
      <c r="H3856">
        <v>1</v>
      </c>
      <c r="I3856" t="s">
        <v>45</v>
      </c>
    </row>
    <row r="3857" spans="1:9" x14ac:dyDescent="0.3">
      <c r="A3857" t="s">
        <v>22639</v>
      </c>
      <c r="B3857" t="s">
        <v>30</v>
      </c>
      <c r="C3857" t="s">
        <v>63</v>
      </c>
      <c r="D3857" t="s">
        <v>22640</v>
      </c>
      <c r="E3857">
        <v>3498.79</v>
      </c>
      <c r="F3857">
        <v>2</v>
      </c>
      <c r="G3857">
        <v>66</v>
      </c>
      <c r="H3857">
        <v>1</v>
      </c>
      <c r="I3857" t="s">
        <v>33</v>
      </c>
    </row>
    <row r="3858" spans="1:9" x14ac:dyDescent="0.3">
      <c r="A3858" t="s">
        <v>22645</v>
      </c>
      <c r="B3858" t="s">
        <v>30</v>
      </c>
      <c r="C3858" t="s">
        <v>43</v>
      </c>
      <c r="D3858" t="s">
        <v>22646</v>
      </c>
      <c r="E3858">
        <v>1276.8599999999999</v>
      </c>
      <c r="F3858">
        <v>5</v>
      </c>
      <c r="G3858">
        <v>-52.25</v>
      </c>
      <c r="I3858" t="s">
        <v>33</v>
      </c>
    </row>
    <row r="3859" spans="1:9" x14ac:dyDescent="0.3">
      <c r="A3859" t="s">
        <v>22651</v>
      </c>
      <c r="B3859" t="s">
        <v>30</v>
      </c>
      <c r="C3859" t="s">
        <v>71</v>
      </c>
      <c r="D3859" t="s">
        <v>22652</v>
      </c>
      <c r="E3859">
        <v>1897.02</v>
      </c>
      <c r="F3859">
        <v>9</v>
      </c>
      <c r="G3859">
        <v>7.76</v>
      </c>
      <c r="I3859" t="s">
        <v>45</v>
      </c>
    </row>
    <row r="3860" spans="1:9" x14ac:dyDescent="0.3">
      <c r="A3860" t="s">
        <v>22657</v>
      </c>
      <c r="B3860" t="s">
        <v>42</v>
      </c>
      <c r="C3860" t="s">
        <v>63</v>
      </c>
      <c r="D3860" t="s">
        <v>22658</v>
      </c>
      <c r="E3860">
        <v>790.3</v>
      </c>
      <c r="F3860">
        <v>5</v>
      </c>
      <c r="G3860">
        <v>92.49</v>
      </c>
      <c r="H3860">
        <v>1</v>
      </c>
      <c r="I3860" t="s">
        <v>33</v>
      </c>
    </row>
    <row r="3861" spans="1:9" x14ac:dyDescent="0.3">
      <c r="A3861" t="s">
        <v>22662</v>
      </c>
      <c r="B3861" t="s">
        <v>30</v>
      </c>
      <c r="C3861" t="s">
        <v>43</v>
      </c>
      <c r="D3861" t="s">
        <v>22663</v>
      </c>
      <c r="E3861">
        <v>3833.62</v>
      </c>
      <c r="F3861">
        <v>3</v>
      </c>
      <c r="G3861">
        <v>45.08</v>
      </c>
      <c r="H3861">
        <v>1</v>
      </c>
      <c r="I3861" t="s">
        <v>55</v>
      </c>
    </row>
    <row r="3862" spans="1:9" x14ac:dyDescent="0.3">
      <c r="A3862" t="s">
        <v>22668</v>
      </c>
      <c r="B3862" t="s">
        <v>42</v>
      </c>
      <c r="C3862" t="s">
        <v>43</v>
      </c>
      <c r="D3862" t="s">
        <v>22669</v>
      </c>
      <c r="E3862">
        <v>2278.54</v>
      </c>
      <c r="F3862">
        <v>9</v>
      </c>
      <c r="G3862">
        <v>53.22</v>
      </c>
      <c r="I3862" t="s">
        <v>33</v>
      </c>
    </row>
    <row r="3863" spans="1:9" x14ac:dyDescent="0.3">
      <c r="A3863" t="s">
        <v>22674</v>
      </c>
      <c r="B3863" t="s">
        <v>42</v>
      </c>
      <c r="C3863" t="s">
        <v>95</v>
      </c>
      <c r="D3863" t="s">
        <v>22675</v>
      </c>
      <c r="E3863">
        <v>2550.34</v>
      </c>
      <c r="F3863">
        <v>5</v>
      </c>
      <c r="G3863">
        <v>76.790000000000006</v>
      </c>
      <c r="I3863" t="s">
        <v>45</v>
      </c>
    </row>
    <row r="3864" spans="1:9" x14ac:dyDescent="0.3">
      <c r="A3864" t="s">
        <v>22680</v>
      </c>
      <c r="B3864" t="s">
        <v>80</v>
      </c>
      <c r="C3864" t="s">
        <v>63</v>
      </c>
      <c r="D3864" t="s">
        <v>22681</v>
      </c>
      <c r="E3864">
        <v>638.33000000000004</v>
      </c>
      <c r="F3864">
        <v>10</v>
      </c>
      <c r="G3864">
        <v>-81.459999999999994</v>
      </c>
      <c r="I3864" t="s">
        <v>33</v>
      </c>
    </row>
    <row r="3865" spans="1:9" x14ac:dyDescent="0.3">
      <c r="A3865" t="s">
        <v>22685</v>
      </c>
      <c r="B3865" t="s">
        <v>80</v>
      </c>
      <c r="C3865" t="s">
        <v>43</v>
      </c>
      <c r="D3865" t="s">
        <v>22686</v>
      </c>
      <c r="E3865">
        <v>3296.7</v>
      </c>
      <c r="F3865">
        <v>7</v>
      </c>
      <c r="G3865">
        <v>56.08</v>
      </c>
      <c r="I3865" t="s">
        <v>45</v>
      </c>
    </row>
    <row r="3866" spans="1:9" x14ac:dyDescent="0.3">
      <c r="A3866" t="s">
        <v>22691</v>
      </c>
      <c r="B3866" t="s">
        <v>30</v>
      </c>
      <c r="C3866" t="s">
        <v>71</v>
      </c>
      <c r="D3866" t="s">
        <v>22692</v>
      </c>
      <c r="E3866">
        <v>3674.94</v>
      </c>
      <c r="F3866">
        <v>8</v>
      </c>
      <c r="G3866">
        <v>-33.49</v>
      </c>
      <c r="H3866">
        <v>1</v>
      </c>
      <c r="I3866" t="s">
        <v>33</v>
      </c>
    </row>
    <row r="3867" spans="1:9" x14ac:dyDescent="0.3">
      <c r="A3867" t="s">
        <v>22697</v>
      </c>
      <c r="B3867" t="s">
        <v>30</v>
      </c>
      <c r="C3867" t="s">
        <v>31</v>
      </c>
      <c r="D3867" t="s">
        <v>22698</v>
      </c>
      <c r="E3867">
        <v>708.54</v>
      </c>
      <c r="F3867">
        <v>8</v>
      </c>
      <c r="G3867">
        <v>89.35</v>
      </c>
      <c r="I3867" t="s">
        <v>33</v>
      </c>
    </row>
    <row r="3868" spans="1:9" x14ac:dyDescent="0.3">
      <c r="A3868" t="s">
        <v>22703</v>
      </c>
      <c r="B3868" t="s">
        <v>30</v>
      </c>
      <c r="C3868" t="s">
        <v>95</v>
      </c>
      <c r="D3868" t="s">
        <v>22704</v>
      </c>
      <c r="E3868">
        <v>4022.58</v>
      </c>
      <c r="F3868">
        <v>3</v>
      </c>
      <c r="G3868">
        <v>41.68</v>
      </c>
      <c r="H3868">
        <v>1</v>
      </c>
      <c r="I3868" t="s">
        <v>55</v>
      </c>
    </row>
    <row r="3869" spans="1:9" x14ac:dyDescent="0.3">
      <c r="A3869" t="s">
        <v>22709</v>
      </c>
      <c r="B3869" t="s">
        <v>42</v>
      </c>
      <c r="C3869" t="s">
        <v>71</v>
      </c>
      <c r="D3869" t="s">
        <v>22710</v>
      </c>
      <c r="E3869">
        <v>1688.54</v>
      </c>
      <c r="F3869">
        <v>4</v>
      </c>
      <c r="G3869">
        <v>14.81</v>
      </c>
      <c r="H3869">
        <v>1</v>
      </c>
      <c r="I3869" t="s">
        <v>45</v>
      </c>
    </row>
    <row r="3870" spans="1:9" x14ac:dyDescent="0.3">
      <c r="A3870" t="s">
        <v>22715</v>
      </c>
      <c r="B3870" t="s">
        <v>80</v>
      </c>
      <c r="C3870" t="s">
        <v>43</v>
      </c>
      <c r="D3870" t="s">
        <v>22716</v>
      </c>
      <c r="E3870">
        <v>3973.79</v>
      </c>
      <c r="F3870">
        <v>10</v>
      </c>
      <c r="G3870">
        <v>-90.51</v>
      </c>
      <c r="I3870" t="s">
        <v>45</v>
      </c>
    </row>
    <row r="3871" spans="1:9" x14ac:dyDescent="0.3">
      <c r="A3871" t="s">
        <v>22721</v>
      </c>
      <c r="B3871" t="s">
        <v>80</v>
      </c>
      <c r="C3871" t="s">
        <v>63</v>
      </c>
      <c r="D3871" t="s">
        <v>22722</v>
      </c>
      <c r="E3871">
        <v>574.01</v>
      </c>
      <c r="F3871">
        <v>10</v>
      </c>
      <c r="G3871">
        <v>86.98</v>
      </c>
      <c r="I3871" t="s">
        <v>33</v>
      </c>
    </row>
    <row r="3872" spans="1:9" x14ac:dyDescent="0.3">
      <c r="A3872" t="s">
        <v>22726</v>
      </c>
      <c r="B3872" t="s">
        <v>30</v>
      </c>
      <c r="C3872" t="s">
        <v>95</v>
      </c>
      <c r="D3872" t="s">
        <v>22727</v>
      </c>
      <c r="E3872">
        <v>2522.73</v>
      </c>
      <c r="F3872">
        <v>1</v>
      </c>
      <c r="G3872">
        <v>-4.6100000000000003</v>
      </c>
      <c r="H3872">
        <v>1</v>
      </c>
      <c r="I3872" t="s">
        <v>55</v>
      </c>
    </row>
    <row r="3873" spans="1:9" x14ac:dyDescent="0.3">
      <c r="A3873" t="s">
        <v>22731</v>
      </c>
      <c r="B3873" t="s">
        <v>80</v>
      </c>
      <c r="C3873" t="s">
        <v>95</v>
      </c>
      <c r="D3873" t="s">
        <v>22732</v>
      </c>
      <c r="E3873">
        <v>986.52</v>
      </c>
      <c r="F3873">
        <v>4</v>
      </c>
      <c r="G3873">
        <v>-44.8</v>
      </c>
      <c r="H3873">
        <v>1</v>
      </c>
      <c r="I3873" t="s">
        <v>45</v>
      </c>
    </row>
    <row r="3874" spans="1:9" x14ac:dyDescent="0.3">
      <c r="A3874" t="s">
        <v>22736</v>
      </c>
      <c r="B3874" t="s">
        <v>30</v>
      </c>
      <c r="C3874" t="s">
        <v>63</v>
      </c>
      <c r="D3874" t="s">
        <v>22737</v>
      </c>
      <c r="E3874">
        <v>3860.99</v>
      </c>
      <c r="F3874">
        <v>6</v>
      </c>
      <c r="G3874">
        <v>-96.05</v>
      </c>
      <c r="H3874">
        <v>1</v>
      </c>
      <c r="I3874" t="s">
        <v>33</v>
      </c>
    </row>
    <row r="3875" spans="1:9" x14ac:dyDescent="0.3">
      <c r="A3875" t="s">
        <v>22741</v>
      </c>
      <c r="B3875" t="s">
        <v>80</v>
      </c>
      <c r="C3875" t="s">
        <v>43</v>
      </c>
      <c r="D3875" t="s">
        <v>22742</v>
      </c>
      <c r="E3875">
        <v>4197.8999999999996</v>
      </c>
      <c r="F3875">
        <v>4</v>
      </c>
      <c r="G3875">
        <v>79.180000000000007</v>
      </c>
      <c r="H3875">
        <v>1</v>
      </c>
      <c r="I3875" t="s">
        <v>45</v>
      </c>
    </row>
    <row r="3876" spans="1:9" x14ac:dyDescent="0.3">
      <c r="A3876" t="s">
        <v>22747</v>
      </c>
      <c r="B3876" t="s">
        <v>30</v>
      </c>
      <c r="C3876" t="s">
        <v>43</v>
      </c>
      <c r="D3876" t="s">
        <v>22748</v>
      </c>
      <c r="E3876">
        <v>3140.12</v>
      </c>
      <c r="F3876">
        <v>2</v>
      </c>
      <c r="G3876">
        <v>-75.94</v>
      </c>
      <c r="H3876">
        <v>1</v>
      </c>
      <c r="I3876" t="s">
        <v>55</v>
      </c>
    </row>
    <row r="3877" spans="1:9" x14ac:dyDescent="0.3">
      <c r="A3877" t="s">
        <v>22752</v>
      </c>
      <c r="B3877" t="s">
        <v>80</v>
      </c>
      <c r="C3877" t="s">
        <v>43</v>
      </c>
      <c r="D3877" t="s">
        <v>22753</v>
      </c>
      <c r="E3877">
        <v>292.64999999999998</v>
      </c>
      <c r="F3877">
        <v>3</v>
      </c>
      <c r="G3877">
        <v>-90.58</v>
      </c>
      <c r="I3877" t="s">
        <v>45</v>
      </c>
    </row>
    <row r="3878" spans="1:9" x14ac:dyDescent="0.3">
      <c r="A3878" t="s">
        <v>22757</v>
      </c>
      <c r="B3878" t="s">
        <v>80</v>
      </c>
      <c r="C3878" t="s">
        <v>43</v>
      </c>
      <c r="D3878" t="s">
        <v>22758</v>
      </c>
      <c r="E3878">
        <v>543.04999999999995</v>
      </c>
      <c r="F3878">
        <v>1</v>
      </c>
      <c r="G3878">
        <v>-96.45</v>
      </c>
      <c r="H3878">
        <v>1</v>
      </c>
      <c r="I3878" t="s">
        <v>45</v>
      </c>
    </row>
    <row r="3879" spans="1:9" x14ac:dyDescent="0.3">
      <c r="A3879" t="s">
        <v>22763</v>
      </c>
      <c r="B3879" t="s">
        <v>30</v>
      </c>
      <c r="C3879" t="s">
        <v>31</v>
      </c>
      <c r="D3879" t="s">
        <v>22764</v>
      </c>
      <c r="E3879">
        <v>2245.2800000000002</v>
      </c>
      <c r="F3879">
        <v>2</v>
      </c>
      <c r="G3879">
        <v>69.86</v>
      </c>
      <c r="I3879" t="s">
        <v>55</v>
      </c>
    </row>
    <row r="3880" spans="1:9" x14ac:dyDescent="0.3">
      <c r="A3880" t="s">
        <v>22768</v>
      </c>
      <c r="B3880" t="s">
        <v>42</v>
      </c>
      <c r="C3880" t="s">
        <v>43</v>
      </c>
      <c r="D3880" t="s">
        <v>22769</v>
      </c>
      <c r="E3880">
        <v>3850.52</v>
      </c>
      <c r="F3880">
        <v>6</v>
      </c>
      <c r="G3880">
        <v>-36.64</v>
      </c>
      <c r="I3880" t="s">
        <v>45</v>
      </c>
    </row>
    <row r="3881" spans="1:9" x14ac:dyDescent="0.3">
      <c r="A3881" t="s">
        <v>22773</v>
      </c>
      <c r="B3881" t="s">
        <v>80</v>
      </c>
      <c r="C3881" t="s">
        <v>71</v>
      </c>
      <c r="D3881" t="s">
        <v>22774</v>
      </c>
      <c r="E3881">
        <v>1232.9000000000001</v>
      </c>
      <c r="F3881">
        <v>8</v>
      </c>
      <c r="G3881">
        <v>-77.959999999999994</v>
      </c>
      <c r="H3881">
        <v>1</v>
      </c>
      <c r="I3881" t="s">
        <v>33</v>
      </c>
    </row>
    <row r="3882" spans="1:9" x14ac:dyDescent="0.3">
      <c r="A3882" t="s">
        <v>22779</v>
      </c>
      <c r="B3882" t="s">
        <v>80</v>
      </c>
      <c r="C3882" t="s">
        <v>95</v>
      </c>
      <c r="D3882" t="s">
        <v>22780</v>
      </c>
      <c r="E3882">
        <v>1175.4000000000001</v>
      </c>
      <c r="F3882">
        <v>7</v>
      </c>
      <c r="G3882">
        <v>-66.650000000000006</v>
      </c>
      <c r="H3882">
        <v>1</v>
      </c>
      <c r="I3882" t="s">
        <v>55</v>
      </c>
    </row>
    <row r="3883" spans="1:9" x14ac:dyDescent="0.3">
      <c r="A3883" t="s">
        <v>22785</v>
      </c>
      <c r="B3883" t="s">
        <v>80</v>
      </c>
      <c r="C3883" t="s">
        <v>43</v>
      </c>
      <c r="D3883" t="s">
        <v>22786</v>
      </c>
      <c r="E3883">
        <v>4030.72</v>
      </c>
      <c r="F3883">
        <v>1</v>
      </c>
      <c r="G3883">
        <v>-75.209999999999994</v>
      </c>
      <c r="H3883">
        <v>1</v>
      </c>
      <c r="I3883" t="s">
        <v>55</v>
      </c>
    </row>
    <row r="3884" spans="1:9" x14ac:dyDescent="0.3">
      <c r="A3884" t="s">
        <v>22790</v>
      </c>
      <c r="B3884" t="s">
        <v>30</v>
      </c>
      <c r="C3884" t="s">
        <v>43</v>
      </c>
      <c r="D3884" t="s">
        <v>22791</v>
      </c>
      <c r="E3884">
        <v>3146.13</v>
      </c>
      <c r="F3884">
        <v>4</v>
      </c>
      <c r="G3884">
        <v>-49.01</v>
      </c>
      <c r="I3884" t="s">
        <v>45</v>
      </c>
    </row>
    <row r="3885" spans="1:9" x14ac:dyDescent="0.3">
      <c r="A3885" t="s">
        <v>22796</v>
      </c>
      <c r="B3885" t="s">
        <v>80</v>
      </c>
      <c r="C3885" t="s">
        <v>63</v>
      </c>
      <c r="D3885" t="s">
        <v>22797</v>
      </c>
      <c r="E3885">
        <v>4017.58</v>
      </c>
      <c r="F3885">
        <v>9</v>
      </c>
      <c r="G3885">
        <v>25.19</v>
      </c>
      <c r="I3885" t="s">
        <v>45</v>
      </c>
    </row>
    <row r="3886" spans="1:9" x14ac:dyDescent="0.3">
      <c r="A3886" t="s">
        <v>22802</v>
      </c>
      <c r="B3886" t="s">
        <v>80</v>
      </c>
      <c r="C3886" t="s">
        <v>31</v>
      </c>
      <c r="D3886" t="s">
        <v>22803</v>
      </c>
      <c r="E3886">
        <v>4288.46</v>
      </c>
      <c r="F3886">
        <v>4</v>
      </c>
      <c r="G3886">
        <v>8.3800000000000008</v>
      </c>
      <c r="H3886">
        <v>1</v>
      </c>
      <c r="I3886" t="s">
        <v>55</v>
      </c>
    </row>
    <row r="3887" spans="1:9" x14ac:dyDescent="0.3">
      <c r="A3887" t="s">
        <v>22807</v>
      </c>
      <c r="B3887" t="s">
        <v>80</v>
      </c>
      <c r="C3887" t="s">
        <v>71</v>
      </c>
      <c r="D3887" t="s">
        <v>22808</v>
      </c>
      <c r="E3887">
        <v>3407.79</v>
      </c>
      <c r="F3887">
        <v>7</v>
      </c>
      <c r="G3887">
        <v>72.03</v>
      </c>
      <c r="H3887">
        <v>1</v>
      </c>
      <c r="I3887" t="s">
        <v>45</v>
      </c>
    </row>
    <row r="3888" spans="1:9" x14ac:dyDescent="0.3">
      <c r="A3888" t="s">
        <v>22813</v>
      </c>
      <c r="B3888" t="s">
        <v>42</v>
      </c>
      <c r="C3888" t="s">
        <v>95</v>
      </c>
      <c r="D3888" t="s">
        <v>22814</v>
      </c>
      <c r="E3888">
        <v>555.02</v>
      </c>
      <c r="F3888">
        <v>4</v>
      </c>
      <c r="G3888">
        <v>-0.88</v>
      </c>
      <c r="I3888" t="s">
        <v>45</v>
      </c>
    </row>
    <row r="3889" spans="1:9" x14ac:dyDescent="0.3">
      <c r="A3889" t="s">
        <v>22819</v>
      </c>
      <c r="B3889" t="s">
        <v>30</v>
      </c>
      <c r="C3889" t="s">
        <v>31</v>
      </c>
      <c r="D3889" t="s">
        <v>22820</v>
      </c>
      <c r="E3889">
        <v>1678.76</v>
      </c>
      <c r="F3889">
        <v>1</v>
      </c>
      <c r="G3889">
        <v>-34.81</v>
      </c>
      <c r="I3889" t="s">
        <v>33</v>
      </c>
    </row>
    <row r="3890" spans="1:9" x14ac:dyDescent="0.3">
      <c r="A3890" t="s">
        <v>22825</v>
      </c>
      <c r="B3890" t="s">
        <v>80</v>
      </c>
      <c r="C3890" t="s">
        <v>71</v>
      </c>
      <c r="D3890" t="s">
        <v>22826</v>
      </c>
      <c r="E3890">
        <v>3864.81</v>
      </c>
      <c r="F3890">
        <v>1</v>
      </c>
      <c r="G3890">
        <v>-83.69</v>
      </c>
      <c r="I3890" t="s">
        <v>33</v>
      </c>
    </row>
    <row r="3891" spans="1:9" x14ac:dyDescent="0.3">
      <c r="A3891" t="s">
        <v>22830</v>
      </c>
      <c r="B3891" t="s">
        <v>42</v>
      </c>
      <c r="C3891" t="s">
        <v>95</v>
      </c>
      <c r="D3891" t="s">
        <v>22831</v>
      </c>
      <c r="E3891">
        <v>2919.75</v>
      </c>
      <c r="F3891">
        <v>3</v>
      </c>
      <c r="G3891">
        <v>88.85</v>
      </c>
      <c r="H3891">
        <v>1</v>
      </c>
      <c r="I3891" t="s">
        <v>55</v>
      </c>
    </row>
    <row r="3892" spans="1:9" x14ac:dyDescent="0.3">
      <c r="A3892" t="s">
        <v>22836</v>
      </c>
      <c r="B3892" t="s">
        <v>30</v>
      </c>
      <c r="C3892" t="s">
        <v>31</v>
      </c>
      <c r="D3892" t="s">
        <v>22837</v>
      </c>
      <c r="E3892">
        <v>1329.94</v>
      </c>
      <c r="F3892">
        <v>6</v>
      </c>
      <c r="G3892">
        <v>55.03</v>
      </c>
      <c r="I3892" t="s">
        <v>45</v>
      </c>
    </row>
    <row r="3893" spans="1:9" x14ac:dyDescent="0.3">
      <c r="A3893" t="s">
        <v>22842</v>
      </c>
      <c r="B3893" t="s">
        <v>80</v>
      </c>
      <c r="C3893" t="s">
        <v>63</v>
      </c>
      <c r="D3893" t="s">
        <v>22843</v>
      </c>
      <c r="E3893">
        <v>989.76</v>
      </c>
      <c r="F3893">
        <v>8</v>
      </c>
      <c r="G3893">
        <v>83.37</v>
      </c>
      <c r="H3893">
        <v>1</v>
      </c>
      <c r="I3893" t="s">
        <v>33</v>
      </c>
    </row>
    <row r="3894" spans="1:9" x14ac:dyDescent="0.3">
      <c r="A3894" t="s">
        <v>22848</v>
      </c>
      <c r="B3894" t="s">
        <v>42</v>
      </c>
      <c r="C3894" t="s">
        <v>31</v>
      </c>
      <c r="D3894" t="s">
        <v>22849</v>
      </c>
      <c r="E3894">
        <v>4561.62</v>
      </c>
      <c r="F3894">
        <v>9</v>
      </c>
      <c r="G3894">
        <v>-81.22</v>
      </c>
      <c r="H3894">
        <v>1</v>
      </c>
      <c r="I3894" t="s">
        <v>33</v>
      </c>
    </row>
    <row r="3895" spans="1:9" x14ac:dyDescent="0.3">
      <c r="A3895" t="s">
        <v>22854</v>
      </c>
      <c r="B3895" t="s">
        <v>42</v>
      </c>
      <c r="C3895" t="s">
        <v>95</v>
      </c>
      <c r="D3895" t="s">
        <v>22855</v>
      </c>
      <c r="E3895">
        <v>4651.21</v>
      </c>
      <c r="F3895">
        <v>10</v>
      </c>
      <c r="G3895">
        <v>63.43</v>
      </c>
      <c r="I3895" t="s">
        <v>45</v>
      </c>
    </row>
    <row r="3896" spans="1:9" x14ac:dyDescent="0.3">
      <c r="A3896" t="s">
        <v>22859</v>
      </c>
      <c r="B3896" t="s">
        <v>80</v>
      </c>
      <c r="C3896" t="s">
        <v>95</v>
      </c>
      <c r="D3896" t="s">
        <v>22860</v>
      </c>
      <c r="E3896">
        <v>1989.09</v>
      </c>
      <c r="F3896">
        <v>3</v>
      </c>
      <c r="G3896">
        <v>-17.329999999999998</v>
      </c>
      <c r="H3896">
        <v>1</v>
      </c>
      <c r="I3896" t="s">
        <v>33</v>
      </c>
    </row>
    <row r="3897" spans="1:9" x14ac:dyDescent="0.3">
      <c r="A3897" t="s">
        <v>22865</v>
      </c>
      <c r="B3897" t="s">
        <v>80</v>
      </c>
      <c r="C3897" t="s">
        <v>71</v>
      </c>
      <c r="D3897" t="s">
        <v>22866</v>
      </c>
      <c r="E3897">
        <v>173.52</v>
      </c>
      <c r="F3897">
        <v>4</v>
      </c>
      <c r="G3897">
        <v>-28.08</v>
      </c>
      <c r="I3897" t="s">
        <v>33</v>
      </c>
    </row>
    <row r="3898" spans="1:9" x14ac:dyDescent="0.3">
      <c r="A3898" t="s">
        <v>22870</v>
      </c>
      <c r="B3898" t="s">
        <v>30</v>
      </c>
      <c r="C3898" t="s">
        <v>71</v>
      </c>
      <c r="D3898" t="s">
        <v>22871</v>
      </c>
      <c r="E3898">
        <v>3246.93</v>
      </c>
      <c r="F3898">
        <v>7</v>
      </c>
      <c r="G3898">
        <v>-86.59</v>
      </c>
      <c r="I3898" t="s">
        <v>45</v>
      </c>
    </row>
    <row r="3899" spans="1:9" x14ac:dyDescent="0.3">
      <c r="A3899" t="s">
        <v>22876</v>
      </c>
      <c r="B3899" t="s">
        <v>80</v>
      </c>
      <c r="C3899" t="s">
        <v>71</v>
      </c>
      <c r="D3899" t="s">
        <v>22877</v>
      </c>
      <c r="E3899">
        <v>187.15</v>
      </c>
      <c r="F3899">
        <v>9</v>
      </c>
      <c r="G3899">
        <v>73.599999999999994</v>
      </c>
      <c r="I3899" t="s">
        <v>45</v>
      </c>
    </row>
    <row r="3900" spans="1:9" x14ac:dyDescent="0.3">
      <c r="A3900" t="s">
        <v>22882</v>
      </c>
      <c r="B3900" t="s">
        <v>30</v>
      </c>
      <c r="C3900" t="s">
        <v>95</v>
      </c>
      <c r="D3900" t="s">
        <v>22883</v>
      </c>
      <c r="E3900">
        <v>1865.71</v>
      </c>
      <c r="F3900">
        <v>7</v>
      </c>
      <c r="G3900">
        <v>-7.64</v>
      </c>
      <c r="I3900" t="s">
        <v>45</v>
      </c>
    </row>
    <row r="3901" spans="1:9" x14ac:dyDescent="0.3">
      <c r="A3901" t="s">
        <v>22888</v>
      </c>
      <c r="B3901" t="s">
        <v>80</v>
      </c>
      <c r="C3901" t="s">
        <v>71</v>
      </c>
      <c r="D3901" t="s">
        <v>22889</v>
      </c>
      <c r="E3901">
        <v>1206.26</v>
      </c>
      <c r="F3901">
        <v>6</v>
      </c>
      <c r="G3901">
        <v>-35.270000000000003</v>
      </c>
      <c r="H3901">
        <v>1</v>
      </c>
      <c r="I3901" t="s">
        <v>45</v>
      </c>
    </row>
    <row r="3902" spans="1:9" x14ac:dyDescent="0.3">
      <c r="A3902" t="s">
        <v>22894</v>
      </c>
      <c r="B3902" t="s">
        <v>42</v>
      </c>
      <c r="C3902" t="s">
        <v>31</v>
      </c>
      <c r="D3902" t="s">
        <v>22895</v>
      </c>
      <c r="E3902">
        <v>1229.32</v>
      </c>
      <c r="F3902">
        <v>2</v>
      </c>
      <c r="G3902">
        <v>71.650000000000006</v>
      </c>
      <c r="I3902" t="s">
        <v>55</v>
      </c>
    </row>
    <row r="3903" spans="1:9" x14ac:dyDescent="0.3">
      <c r="A3903" t="s">
        <v>22900</v>
      </c>
      <c r="B3903" t="s">
        <v>42</v>
      </c>
      <c r="C3903" t="s">
        <v>43</v>
      </c>
      <c r="D3903" t="s">
        <v>22901</v>
      </c>
      <c r="E3903">
        <v>3810.04</v>
      </c>
      <c r="F3903">
        <v>2</v>
      </c>
      <c r="G3903">
        <v>-28.05</v>
      </c>
      <c r="I3903" t="s">
        <v>55</v>
      </c>
    </row>
    <row r="3904" spans="1:9" x14ac:dyDescent="0.3">
      <c r="A3904" t="s">
        <v>22906</v>
      </c>
      <c r="B3904" t="s">
        <v>30</v>
      </c>
      <c r="C3904" t="s">
        <v>63</v>
      </c>
      <c r="D3904" t="s">
        <v>22907</v>
      </c>
      <c r="E3904">
        <v>907.68</v>
      </c>
      <c r="F3904">
        <v>5</v>
      </c>
      <c r="G3904">
        <v>-98.82</v>
      </c>
      <c r="I3904" t="s">
        <v>33</v>
      </c>
    </row>
    <row r="3905" spans="1:9" x14ac:dyDescent="0.3">
      <c r="A3905" t="s">
        <v>22912</v>
      </c>
      <c r="B3905" t="s">
        <v>30</v>
      </c>
      <c r="C3905" t="s">
        <v>71</v>
      </c>
      <c r="D3905" t="s">
        <v>22913</v>
      </c>
      <c r="E3905">
        <v>4417.08</v>
      </c>
      <c r="F3905">
        <v>9</v>
      </c>
      <c r="G3905">
        <v>-31.01</v>
      </c>
      <c r="H3905">
        <v>1</v>
      </c>
      <c r="I3905" t="s">
        <v>55</v>
      </c>
    </row>
    <row r="3906" spans="1:9" x14ac:dyDescent="0.3">
      <c r="A3906" t="s">
        <v>22918</v>
      </c>
      <c r="B3906" t="s">
        <v>80</v>
      </c>
      <c r="C3906" t="s">
        <v>63</v>
      </c>
      <c r="D3906" t="s">
        <v>22919</v>
      </c>
      <c r="E3906">
        <v>1787.85</v>
      </c>
      <c r="F3906">
        <v>6</v>
      </c>
      <c r="G3906">
        <v>-3.37</v>
      </c>
      <c r="I3906" t="s">
        <v>55</v>
      </c>
    </row>
    <row r="3907" spans="1:9" x14ac:dyDescent="0.3">
      <c r="A3907" t="s">
        <v>22924</v>
      </c>
      <c r="B3907" t="s">
        <v>42</v>
      </c>
      <c r="C3907" t="s">
        <v>95</v>
      </c>
      <c r="D3907" t="s">
        <v>22925</v>
      </c>
      <c r="E3907">
        <v>406.26</v>
      </c>
      <c r="F3907">
        <v>9</v>
      </c>
      <c r="G3907">
        <v>-8.0399999999999991</v>
      </c>
      <c r="H3907">
        <v>1</v>
      </c>
      <c r="I3907" t="s">
        <v>33</v>
      </c>
    </row>
    <row r="3908" spans="1:9" x14ac:dyDescent="0.3">
      <c r="A3908" t="s">
        <v>22929</v>
      </c>
      <c r="B3908" t="s">
        <v>42</v>
      </c>
      <c r="C3908" t="s">
        <v>43</v>
      </c>
      <c r="D3908" t="s">
        <v>22930</v>
      </c>
      <c r="E3908">
        <v>3347.02</v>
      </c>
      <c r="F3908">
        <v>9</v>
      </c>
      <c r="G3908">
        <v>-2.66</v>
      </c>
      <c r="H3908">
        <v>1</v>
      </c>
      <c r="I3908" t="s">
        <v>55</v>
      </c>
    </row>
    <row r="3909" spans="1:9" x14ac:dyDescent="0.3">
      <c r="A3909" t="s">
        <v>22935</v>
      </c>
      <c r="B3909" t="s">
        <v>80</v>
      </c>
      <c r="C3909" t="s">
        <v>43</v>
      </c>
      <c r="D3909" t="s">
        <v>22936</v>
      </c>
      <c r="E3909">
        <v>2610.73</v>
      </c>
      <c r="F3909">
        <v>10</v>
      </c>
      <c r="G3909">
        <v>73.81</v>
      </c>
      <c r="I3909" t="s">
        <v>45</v>
      </c>
    </row>
    <row r="3910" spans="1:9" x14ac:dyDescent="0.3">
      <c r="A3910" t="s">
        <v>22940</v>
      </c>
      <c r="B3910" t="s">
        <v>80</v>
      </c>
      <c r="C3910" t="s">
        <v>71</v>
      </c>
      <c r="D3910" t="s">
        <v>22941</v>
      </c>
      <c r="E3910">
        <v>1586.66</v>
      </c>
      <c r="F3910">
        <v>10</v>
      </c>
      <c r="G3910">
        <v>-24.15</v>
      </c>
      <c r="I3910" t="s">
        <v>45</v>
      </c>
    </row>
    <row r="3911" spans="1:9" x14ac:dyDescent="0.3">
      <c r="A3911" t="s">
        <v>22946</v>
      </c>
      <c r="B3911" t="s">
        <v>42</v>
      </c>
      <c r="C3911" t="s">
        <v>31</v>
      </c>
      <c r="D3911" t="s">
        <v>22947</v>
      </c>
      <c r="E3911">
        <v>1582.55</v>
      </c>
      <c r="F3911">
        <v>10</v>
      </c>
      <c r="G3911">
        <v>-97.34</v>
      </c>
      <c r="I3911" t="s">
        <v>55</v>
      </c>
    </row>
    <row r="3912" spans="1:9" x14ac:dyDescent="0.3">
      <c r="A3912" t="s">
        <v>22952</v>
      </c>
      <c r="B3912" t="s">
        <v>30</v>
      </c>
      <c r="C3912" t="s">
        <v>71</v>
      </c>
      <c r="D3912" t="s">
        <v>22953</v>
      </c>
      <c r="E3912">
        <v>4363.5200000000004</v>
      </c>
      <c r="F3912">
        <v>10</v>
      </c>
      <c r="G3912">
        <v>-39.659999999999997</v>
      </c>
      <c r="I3912" t="s">
        <v>33</v>
      </c>
    </row>
    <row r="3913" spans="1:9" x14ac:dyDescent="0.3">
      <c r="A3913" t="s">
        <v>22958</v>
      </c>
      <c r="B3913" t="s">
        <v>80</v>
      </c>
      <c r="C3913" t="s">
        <v>71</v>
      </c>
      <c r="D3913" t="s">
        <v>22959</v>
      </c>
      <c r="E3913">
        <v>1855.48</v>
      </c>
      <c r="F3913">
        <v>7</v>
      </c>
      <c r="G3913">
        <v>40.99</v>
      </c>
      <c r="I3913" t="s">
        <v>45</v>
      </c>
    </row>
    <row r="3914" spans="1:9" x14ac:dyDescent="0.3">
      <c r="A3914" t="s">
        <v>22963</v>
      </c>
      <c r="B3914" t="s">
        <v>80</v>
      </c>
      <c r="C3914" t="s">
        <v>31</v>
      </c>
      <c r="D3914" t="s">
        <v>22964</v>
      </c>
      <c r="E3914">
        <v>534.49</v>
      </c>
      <c r="F3914">
        <v>9</v>
      </c>
      <c r="G3914">
        <v>31.87</v>
      </c>
      <c r="I3914" t="s">
        <v>45</v>
      </c>
    </row>
    <row r="3915" spans="1:9" x14ac:dyDescent="0.3">
      <c r="A3915" t="s">
        <v>22969</v>
      </c>
      <c r="B3915" t="s">
        <v>42</v>
      </c>
      <c r="C3915" t="s">
        <v>31</v>
      </c>
      <c r="D3915" t="s">
        <v>22970</v>
      </c>
      <c r="E3915">
        <v>2188.81</v>
      </c>
      <c r="F3915">
        <v>2</v>
      </c>
      <c r="G3915">
        <v>88.26</v>
      </c>
      <c r="I3915" t="s">
        <v>55</v>
      </c>
    </row>
    <row r="3916" spans="1:9" x14ac:dyDescent="0.3">
      <c r="A3916" t="s">
        <v>22975</v>
      </c>
      <c r="B3916" t="s">
        <v>42</v>
      </c>
      <c r="C3916" t="s">
        <v>95</v>
      </c>
      <c r="D3916" t="s">
        <v>22976</v>
      </c>
      <c r="E3916">
        <v>4680.5</v>
      </c>
      <c r="F3916">
        <v>9</v>
      </c>
      <c r="G3916">
        <v>-4.5999999999999996</v>
      </c>
      <c r="H3916">
        <v>1</v>
      </c>
      <c r="I3916" t="s">
        <v>45</v>
      </c>
    </row>
    <row r="3917" spans="1:9" x14ac:dyDescent="0.3">
      <c r="A3917" t="s">
        <v>22980</v>
      </c>
      <c r="B3917" t="s">
        <v>80</v>
      </c>
      <c r="C3917" t="s">
        <v>43</v>
      </c>
      <c r="D3917" t="s">
        <v>22981</v>
      </c>
      <c r="E3917">
        <v>167.8</v>
      </c>
      <c r="F3917">
        <v>6</v>
      </c>
      <c r="G3917">
        <v>-3.36</v>
      </c>
      <c r="H3917">
        <v>1</v>
      </c>
      <c r="I3917" t="s">
        <v>55</v>
      </c>
    </row>
    <row r="3918" spans="1:9" x14ac:dyDescent="0.3">
      <c r="A3918" t="s">
        <v>22986</v>
      </c>
      <c r="B3918" t="s">
        <v>42</v>
      </c>
      <c r="C3918" t="s">
        <v>43</v>
      </c>
      <c r="D3918" t="s">
        <v>22987</v>
      </c>
      <c r="E3918">
        <v>3202.05</v>
      </c>
      <c r="F3918">
        <v>1</v>
      </c>
      <c r="G3918">
        <v>-66.61</v>
      </c>
      <c r="I3918" t="s">
        <v>33</v>
      </c>
    </row>
    <row r="3919" spans="1:9" x14ac:dyDescent="0.3">
      <c r="A3919" t="s">
        <v>22992</v>
      </c>
      <c r="B3919" t="s">
        <v>80</v>
      </c>
      <c r="C3919" t="s">
        <v>31</v>
      </c>
      <c r="D3919" t="s">
        <v>22993</v>
      </c>
      <c r="E3919">
        <v>3842.26</v>
      </c>
      <c r="F3919">
        <v>9</v>
      </c>
      <c r="G3919">
        <v>49.88</v>
      </c>
      <c r="H3919">
        <v>1</v>
      </c>
      <c r="I3919" t="s">
        <v>33</v>
      </c>
    </row>
    <row r="3920" spans="1:9" x14ac:dyDescent="0.3">
      <c r="A3920" t="s">
        <v>22998</v>
      </c>
      <c r="B3920" t="s">
        <v>80</v>
      </c>
      <c r="C3920" t="s">
        <v>31</v>
      </c>
      <c r="D3920" t="s">
        <v>22999</v>
      </c>
      <c r="E3920">
        <v>3544.52</v>
      </c>
      <c r="F3920">
        <v>5</v>
      </c>
      <c r="G3920">
        <v>-60.23</v>
      </c>
      <c r="I3920" t="s">
        <v>33</v>
      </c>
    </row>
    <row r="3921" spans="1:9" x14ac:dyDescent="0.3">
      <c r="A3921" t="s">
        <v>23004</v>
      </c>
      <c r="B3921" t="s">
        <v>30</v>
      </c>
      <c r="C3921" t="s">
        <v>31</v>
      </c>
      <c r="D3921" t="s">
        <v>23005</v>
      </c>
      <c r="E3921">
        <v>791.15</v>
      </c>
      <c r="F3921">
        <v>2</v>
      </c>
      <c r="G3921">
        <v>-71.56</v>
      </c>
      <c r="I3921" t="s">
        <v>45</v>
      </c>
    </row>
    <row r="3922" spans="1:9" x14ac:dyDescent="0.3">
      <c r="A3922" t="s">
        <v>23010</v>
      </c>
      <c r="B3922" t="s">
        <v>30</v>
      </c>
      <c r="C3922" t="s">
        <v>71</v>
      </c>
      <c r="D3922" t="s">
        <v>23011</v>
      </c>
      <c r="E3922">
        <v>657.79</v>
      </c>
      <c r="F3922">
        <v>4</v>
      </c>
      <c r="G3922">
        <v>17.190000000000001</v>
      </c>
      <c r="I3922" t="s">
        <v>45</v>
      </c>
    </row>
    <row r="3923" spans="1:9" x14ac:dyDescent="0.3">
      <c r="A3923" t="s">
        <v>23016</v>
      </c>
      <c r="B3923" t="s">
        <v>42</v>
      </c>
      <c r="C3923" t="s">
        <v>63</v>
      </c>
      <c r="D3923" t="s">
        <v>23017</v>
      </c>
      <c r="E3923">
        <v>2396.09</v>
      </c>
      <c r="F3923">
        <v>10</v>
      </c>
      <c r="G3923">
        <v>-7.71</v>
      </c>
      <c r="H3923">
        <v>1</v>
      </c>
      <c r="I3923" t="s">
        <v>55</v>
      </c>
    </row>
    <row r="3924" spans="1:9" x14ac:dyDescent="0.3">
      <c r="A3924" t="s">
        <v>23022</v>
      </c>
      <c r="B3924" t="s">
        <v>30</v>
      </c>
      <c r="C3924" t="s">
        <v>71</v>
      </c>
      <c r="D3924" t="s">
        <v>23023</v>
      </c>
      <c r="E3924">
        <v>3330.66</v>
      </c>
      <c r="F3924">
        <v>5</v>
      </c>
      <c r="G3924">
        <v>78.02</v>
      </c>
      <c r="H3924">
        <v>1</v>
      </c>
      <c r="I3924" t="s">
        <v>33</v>
      </c>
    </row>
    <row r="3925" spans="1:9" x14ac:dyDescent="0.3">
      <c r="A3925" t="s">
        <v>23028</v>
      </c>
      <c r="B3925" t="s">
        <v>80</v>
      </c>
      <c r="C3925" t="s">
        <v>71</v>
      </c>
      <c r="D3925" t="s">
        <v>23029</v>
      </c>
      <c r="E3925">
        <v>406.18</v>
      </c>
      <c r="F3925">
        <v>7</v>
      </c>
      <c r="G3925">
        <v>-43.99</v>
      </c>
      <c r="I3925" t="s">
        <v>33</v>
      </c>
    </row>
    <row r="3926" spans="1:9" x14ac:dyDescent="0.3">
      <c r="A3926" t="s">
        <v>23033</v>
      </c>
      <c r="B3926" t="s">
        <v>42</v>
      </c>
      <c r="C3926" t="s">
        <v>43</v>
      </c>
      <c r="D3926" t="s">
        <v>23034</v>
      </c>
      <c r="E3926">
        <v>194.25</v>
      </c>
      <c r="F3926">
        <v>8</v>
      </c>
      <c r="G3926">
        <v>45.68</v>
      </c>
      <c r="H3926">
        <v>1</v>
      </c>
      <c r="I3926" t="s">
        <v>55</v>
      </c>
    </row>
    <row r="3927" spans="1:9" x14ac:dyDescent="0.3">
      <c r="A3927" t="s">
        <v>23039</v>
      </c>
      <c r="B3927" t="s">
        <v>42</v>
      </c>
      <c r="C3927" t="s">
        <v>71</v>
      </c>
      <c r="D3927" t="s">
        <v>23040</v>
      </c>
      <c r="E3927">
        <v>2113.12</v>
      </c>
      <c r="F3927">
        <v>2</v>
      </c>
      <c r="G3927">
        <v>-13.7</v>
      </c>
      <c r="H3927">
        <v>1</v>
      </c>
      <c r="I3927" t="s">
        <v>45</v>
      </c>
    </row>
    <row r="3928" spans="1:9" x14ac:dyDescent="0.3">
      <c r="A3928" t="s">
        <v>23045</v>
      </c>
      <c r="B3928" t="s">
        <v>80</v>
      </c>
      <c r="C3928" t="s">
        <v>31</v>
      </c>
      <c r="D3928" t="s">
        <v>23046</v>
      </c>
      <c r="E3928">
        <v>3992.03</v>
      </c>
      <c r="F3928">
        <v>8</v>
      </c>
      <c r="G3928">
        <v>83.84</v>
      </c>
      <c r="I3928" t="s">
        <v>55</v>
      </c>
    </row>
    <row r="3929" spans="1:9" x14ac:dyDescent="0.3">
      <c r="A3929" t="s">
        <v>23050</v>
      </c>
      <c r="B3929" t="s">
        <v>30</v>
      </c>
      <c r="C3929" t="s">
        <v>31</v>
      </c>
      <c r="D3929" t="s">
        <v>23051</v>
      </c>
      <c r="E3929">
        <v>1408.49</v>
      </c>
      <c r="F3929">
        <v>10</v>
      </c>
      <c r="G3929">
        <v>87.15</v>
      </c>
      <c r="H3929">
        <v>1</v>
      </c>
      <c r="I3929" t="s">
        <v>55</v>
      </c>
    </row>
    <row r="3930" spans="1:9" x14ac:dyDescent="0.3">
      <c r="A3930" t="s">
        <v>23056</v>
      </c>
      <c r="B3930" t="s">
        <v>42</v>
      </c>
      <c r="C3930" t="s">
        <v>63</v>
      </c>
      <c r="D3930" t="s">
        <v>23057</v>
      </c>
      <c r="E3930">
        <v>1841.94</v>
      </c>
      <c r="F3930">
        <v>3</v>
      </c>
      <c r="G3930">
        <v>-78.010000000000005</v>
      </c>
      <c r="H3930">
        <v>1</v>
      </c>
      <c r="I3930" t="s">
        <v>55</v>
      </c>
    </row>
    <row r="3931" spans="1:9" x14ac:dyDescent="0.3">
      <c r="A3931" t="s">
        <v>23062</v>
      </c>
      <c r="B3931" t="s">
        <v>80</v>
      </c>
      <c r="C3931" t="s">
        <v>63</v>
      </c>
      <c r="D3931" t="s">
        <v>23063</v>
      </c>
      <c r="E3931">
        <v>1788.09</v>
      </c>
      <c r="F3931">
        <v>2</v>
      </c>
      <c r="G3931">
        <v>26.97</v>
      </c>
      <c r="H3931">
        <v>1</v>
      </c>
      <c r="I3931" t="s">
        <v>45</v>
      </c>
    </row>
    <row r="3932" spans="1:9" x14ac:dyDescent="0.3">
      <c r="A3932" t="s">
        <v>23067</v>
      </c>
      <c r="B3932" t="s">
        <v>42</v>
      </c>
      <c r="C3932" t="s">
        <v>43</v>
      </c>
      <c r="D3932" t="s">
        <v>23068</v>
      </c>
      <c r="E3932">
        <v>1381.91</v>
      </c>
      <c r="F3932">
        <v>2</v>
      </c>
      <c r="G3932">
        <v>67.650000000000006</v>
      </c>
      <c r="H3932">
        <v>1</v>
      </c>
      <c r="I3932" t="s">
        <v>55</v>
      </c>
    </row>
    <row r="3933" spans="1:9" x14ac:dyDescent="0.3">
      <c r="A3933" t="s">
        <v>23073</v>
      </c>
      <c r="B3933" t="s">
        <v>30</v>
      </c>
      <c r="C3933" t="s">
        <v>95</v>
      </c>
      <c r="D3933" t="s">
        <v>23074</v>
      </c>
      <c r="E3933">
        <v>3094.84</v>
      </c>
      <c r="F3933">
        <v>5</v>
      </c>
      <c r="G3933">
        <v>-47.59</v>
      </c>
      <c r="H3933">
        <v>1</v>
      </c>
      <c r="I3933" t="s">
        <v>45</v>
      </c>
    </row>
    <row r="3934" spans="1:9" x14ac:dyDescent="0.3">
      <c r="A3934" t="s">
        <v>23078</v>
      </c>
      <c r="B3934" t="s">
        <v>42</v>
      </c>
      <c r="C3934" t="s">
        <v>71</v>
      </c>
      <c r="D3934" t="s">
        <v>23079</v>
      </c>
      <c r="E3934">
        <v>4734.38</v>
      </c>
      <c r="F3934">
        <v>3</v>
      </c>
      <c r="G3934">
        <v>-72.56</v>
      </c>
      <c r="H3934">
        <v>1</v>
      </c>
      <c r="I3934" t="s">
        <v>45</v>
      </c>
    </row>
    <row r="3935" spans="1:9" x14ac:dyDescent="0.3">
      <c r="A3935" t="s">
        <v>23084</v>
      </c>
      <c r="B3935" t="s">
        <v>80</v>
      </c>
      <c r="C3935" t="s">
        <v>31</v>
      </c>
      <c r="D3935" t="s">
        <v>23085</v>
      </c>
      <c r="E3935">
        <v>4032.24</v>
      </c>
      <c r="F3935">
        <v>8</v>
      </c>
      <c r="G3935">
        <v>11.17</v>
      </c>
      <c r="I3935" t="s">
        <v>45</v>
      </c>
    </row>
    <row r="3936" spans="1:9" x14ac:dyDescent="0.3">
      <c r="A3936" t="s">
        <v>23090</v>
      </c>
      <c r="B3936" t="s">
        <v>42</v>
      </c>
      <c r="C3936" t="s">
        <v>71</v>
      </c>
      <c r="D3936" t="s">
        <v>23091</v>
      </c>
      <c r="E3936">
        <v>3390.18</v>
      </c>
      <c r="F3936">
        <v>5</v>
      </c>
      <c r="G3936">
        <v>61.14</v>
      </c>
      <c r="I3936" t="s">
        <v>45</v>
      </c>
    </row>
    <row r="3937" spans="1:9" x14ac:dyDescent="0.3">
      <c r="A3937" t="s">
        <v>23095</v>
      </c>
      <c r="B3937" t="s">
        <v>30</v>
      </c>
      <c r="C3937" t="s">
        <v>63</v>
      </c>
      <c r="D3937" t="s">
        <v>23096</v>
      </c>
      <c r="E3937">
        <v>399.99</v>
      </c>
      <c r="F3937">
        <v>7</v>
      </c>
      <c r="G3937">
        <v>-82.16</v>
      </c>
      <c r="I3937" t="s">
        <v>45</v>
      </c>
    </row>
    <row r="3938" spans="1:9" x14ac:dyDescent="0.3">
      <c r="A3938" t="s">
        <v>23101</v>
      </c>
      <c r="B3938" t="s">
        <v>30</v>
      </c>
      <c r="C3938" t="s">
        <v>63</v>
      </c>
      <c r="D3938" t="s">
        <v>23102</v>
      </c>
      <c r="E3938">
        <v>4298.3599999999997</v>
      </c>
      <c r="F3938">
        <v>9</v>
      </c>
      <c r="G3938">
        <v>64.13</v>
      </c>
      <c r="I3938" t="s">
        <v>33</v>
      </c>
    </row>
    <row r="3939" spans="1:9" x14ac:dyDescent="0.3">
      <c r="A3939" t="s">
        <v>23106</v>
      </c>
      <c r="B3939" t="s">
        <v>80</v>
      </c>
      <c r="C3939" t="s">
        <v>43</v>
      </c>
      <c r="D3939" t="s">
        <v>23107</v>
      </c>
      <c r="E3939">
        <v>1652.23</v>
      </c>
      <c r="F3939">
        <v>9</v>
      </c>
      <c r="G3939">
        <v>-53.26</v>
      </c>
      <c r="H3939">
        <v>1</v>
      </c>
      <c r="I3939" t="s">
        <v>55</v>
      </c>
    </row>
    <row r="3940" spans="1:9" x14ac:dyDescent="0.3">
      <c r="A3940" t="s">
        <v>23112</v>
      </c>
      <c r="B3940" t="s">
        <v>80</v>
      </c>
      <c r="C3940" t="s">
        <v>43</v>
      </c>
      <c r="D3940" t="s">
        <v>23113</v>
      </c>
      <c r="E3940">
        <v>3654.49</v>
      </c>
      <c r="F3940">
        <v>5</v>
      </c>
      <c r="G3940">
        <v>-59.01</v>
      </c>
      <c r="H3940">
        <v>1</v>
      </c>
      <c r="I3940" t="s">
        <v>33</v>
      </c>
    </row>
    <row r="3941" spans="1:9" x14ac:dyDescent="0.3">
      <c r="A3941" t="s">
        <v>23117</v>
      </c>
      <c r="B3941" t="s">
        <v>42</v>
      </c>
      <c r="C3941" t="s">
        <v>95</v>
      </c>
      <c r="D3941" t="s">
        <v>23118</v>
      </c>
      <c r="E3941">
        <v>2453.64</v>
      </c>
      <c r="F3941">
        <v>8</v>
      </c>
      <c r="G3941">
        <v>-67.680000000000007</v>
      </c>
      <c r="H3941">
        <v>1</v>
      </c>
      <c r="I3941" t="s">
        <v>45</v>
      </c>
    </row>
    <row r="3942" spans="1:9" x14ac:dyDescent="0.3">
      <c r="A3942" t="s">
        <v>23123</v>
      </c>
      <c r="B3942" t="s">
        <v>30</v>
      </c>
      <c r="C3942" t="s">
        <v>95</v>
      </c>
      <c r="D3942" t="s">
        <v>23124</v>
      </c>
      <c r="E3942">
        <v>3375.28</v>
      </c>
      <c r="F3942">
        <v>9</v>
      </c>
      <c r="G3942">
        <v>-91.43</v>
      </c>
      <c r="H3942">
        <v>1</v>
      </c>
      <c r="I3942" t="s">
        <v>55</v>
      </c>
    </row>
    <row r="3943" spans="1:9" x14ac:dyDescent="0.3">
      <c r="A3943" t="s">
        <v>23129</v>
      </c>
      <c r="B3943" t="s">
        <v>30</v>
      </c>
      <c r="C3943" t="s">
        <v>71</v>
      </c>
      <c r="D3943" t="s">
        <v>23130</v>
      </c>
      <c r="E3943">
        <v>3613.17</v>
      </c>
      <c r="F3943">
        <v>7</v>
      </c>
      <c r="G3943">
        <v>1.0900000000000001</v>
      </c>
      <c r="H3943">
        <v>1</v>
      </c>
      <c r="I3943" t="s">
        <v>45</v>
      </c>
    </row>
    <row r="3944" spans="1:9" x14ac:dyDescent="0.3">
      <c r="A3944" t="s">
        <v>23135</v>
      </c>
      <c r="B3944" t="s">
        <v>30</v>
      </c>
      <c r="C3944" t="s">
        <v>31</v>
      </c>
      <c r="D3944" t="s">
        <v>23136</v>
      </c>
      <c r="E3944">
        <v>3737.51</v>
      </c>
      <c r="F3944">
        <v>6</v>
      </c>
      <c r="G3944">
        <v>-82.12</v>
      </c>
      <c r="H3944">
        <v>1</v>
      </c>
      <c r="I3944" t="s">
        <v>33</v>
      </c>
    </row>
    <row r="3945" spans="1:9" x14ac:dyDescent="0.3">
      <c r="A3945" t="s">
        <v>23141</v>
      </c>
      <c r="B3945" t="s">
        <v>80</v>
      </c>
      <c r="C3945" t="s">
        <v>95</v>
      </c>
      <c r="D3945" t="s">
        <v>23142</v>
      </c>
      <c r="E3945">
        <v>3146.39</v>
      </c>
      <c r="F3945">
        <v>5</v>
      </c>
      <c r="G3945">
        <v>-2.56</v>
      </c>
      <c r="H3945">
        <v>1</v>
      </c>
      <c r="I3945" t="s">
        <v>45</v>
      </c>
    </row>
    <row r="3946" spans="1:9" x14ac:dyDescent="0.3">
      <c r="A3946" t="s">
        <v>23147</v>
      </c>
      <c r="B3946" t="s">
        <v>42</v>
      </c>
      <c r="C3946" t="s">
        <v>63</v>
      </c>
      <c r="D3946" t="s">
        <v>23148</v>
      </c>
      <c r="E3946">
        <v>361.04</v>
      </c>
      <c r="F3946">
        <v>10</v>
      </c>
      <c r="G3946">
        <v>75.790000000000006</v>
      </c>
      <c r="H3946">
        <v>1</v>
      </c>
      <c r="I3946" t="s">
        <v>55</v>
      </c>
    </row>
    <row r="3947" spans="1:9" x14ac:dyDescent="0.3">
      <c r="A3947" t="s">
        <v>23152</v>
      </c>
      <c r="B3947" t="s">
        <v>42</v>
      </c>
      <c r="C3947" t="s">
        <v>31</v>
      </c>
      <c r="D3947" t="s">
        <v>23153</v>
      </c>
      <c r="E3947">
        <v>4544.0600000000004</v>
      </c>
      <c r="F3947">
        <v>8</v>
      </c>
      <c r="G3947">
        <v>23.34</v>
      </c>
      <c r="H3947">
        <v>1</v>
      </c>
      <c r="I3947" t="s">
        <v>33</v>
      </c>
    </row>
    <row r="3948" spans="1:9" x14ac:dyDescent="0.3">
      <c r="A3948" t="s">
        <v>23158</v>
      </c>
      <c r="B3948" t="s">
        <v>42</v>
      </c>
      <c r="C3948" t="s">
        <v>31</v>
      </c>
      <c r="D3948" t="s">
        <v>23159</v>
      </c>
      <c r="E3948">
        <v>922.84</v>
      </c>
      <c r="F3948">
        <v>1</v>
      </c>
      <c r="G3948">
        <v>18.61</v>
      </c>
      <c r="I3948" t="s">
        <v>33</v>
      </c>
    </row>
    <row r="3949" spans="1:9" x14ac:dyDescent="0.3">
      <c r="A3949" t="s">
        <v>23164</v>
      </c>
      <c r="B3949" t="s">
        <v>42</v>
      </c>
      <c r="C3949" t="s">
        <v>63</v>
      </c>
      <c r="D3949" t="s">
        <v>23165</v>
      </c>
      <c r="E3949">
        <v>2927.93</v>
      </c>
      <c r="F3949">
        <v>6</v>
      </c>
      <c r="G3949">
        <v>-94.5</v>
      </c>
      <c r="H3949">
        <v>1</v>
      </c>
      <c r="I3949" t="s">
        <v>33</v>
      </c>
    </row>
    <row r="3950" spans="1:9" x14ac:dyDescent="0.3">
      <c r="A3950" t="s">
        <v>23170</v>
      </c>
      <c r="B3950" t="s">
        <v>80</v>
      </c>
      <c r="C3950" t="s">
        <v>63</v>
      </c>
      <c r="D3950" t="s">
        <v>23171</v>
      </c>
      <c r="E3950">
        <v>2835.52</v>
      </c>
      <c r="F3950">
        <v>2</v>
      </c>
      <c r="G3950">
        <v>-85.83</v>
      </c>
      <c r="I3950" t="s">
        <v>33</v>
      </c>
    </row>
    <row r="3951" spans="1:9" x14ac:dyDescent="0.3">
      <c r="A3951" t="s">
        <v>23175</v>
      </c>
      <c r="B3951" t="s">
        <v>42</v>
      </c>
      <c r="C3951" t="s">
        <v>95</v>
      </c>
      <c r="D3951" t="s">
        <v>23176</v>
      </c>
      <c r="E3951">
        <v>3825.61</v>
      </c>
      <c r="F3951">
        <v>6</v>
      </c>
      <c r="G3951">
        <v>-4.72</v>
      </c>
      <c r="H3951">
        <v>1</v>
      </c>
      <c r="I3951" t="s">
        <v>33</v>
      </c>
    </row>
    <row r="3952" spans="1:9" x14ac:dyDescent="0.3">
      <c r="A3952" t="s">
        <v>23180</v>
      </c>
      <c r="B3952" t="s">
        <v>30</v>
      </c>
      <c r="C3952" t="s">
        <v>43</v>
      </c>
      <c r="D3952" t="s">
        <v>23181</v>
      </c>
      <c r="E3952">
        <v>2094.58</v>
      </c>
      <c r="F3952">
        <v>7</v>
      </c>
      <c r="G3952">
        <v>75.37</v>
      </c>
      <c r="I3952" t="s">
        <v>55</v>
      </c>
    </row>
    <row r="3953" spans="1:9" x14ac:dyDescent="0.3">
      <c r="A3953" t="s">
        <v>23186</v>
      </c>
      <c r="B3953" t="s">
        <v>80</v>
      </c>
      <c r="C3953" t="s">
        <v>63</v>
      </c>
      <c r="D3953" t="s">
        <v>23187</v>
      </c>
      <c r="E3953">
        <v>314.19</v>
      </c>
      <c r="F3953">
        <v>2</v>
      </c>
      <c r="G3953">
        <v>10.24</v>
      </c>
      <c r="I3953" t="s">
        <v>55</v>
      </c>
    </row>
    <row r="3954" spans="1:9" x14ac:dyDescent="0.3">
      <c r="A3954" t="s">
        <v>23192</v>
      </c>
      <c r="B3954" t="s">
        <v>42</v>
      </c>
      <c r="C3954" t="s">
        <v>95</v>
      </c>
      <c r="D3954" t="s">
        <v>23193</v>
      </c>
      <c r="E3954">
        <v>941.97</v>
      </c>
      <c r="F3954">
        <v>3</v>
      </c>
      <c r="G3954">
        <v>36.56</v>
      </c>
      <c r="H3954">
        <v>1</v>
      </c>
      <c r="I3954" t="s">
        <v>33</v>
      </c>
    </row>
    <row r="3955" spans="1:9" x14ac:dyDescent="0.3">
      <c r="A3955" t="s">
        <v>23198</v>
      </c>
      <c r="B3955" t="s">
        <v>80</v>
      </c>
      <c r="C3955" t="s">
        <v>31</v>
      </c>
      <c r="D3955" t="s">
        <v>23199</v>
      </c>
      <c r="E3955">
        <v>1737.92</v>
      </c>
      <c r="F3955">
        <v>1</v>
      </c>
      <c r="G3955">
        <v>-94.28</v>
      </c>
      <c r="H3955">
        <v>1</v>
      </c>
      <c r="I3955" t="s">
        <v>45</v>
      </c>
    </row>
    <row r="3956" spans="1:9" x14ac:dyDescent="0.3">
      <c r="A3956" t="s">
        <v>23203</v>
      </c>
      <c r="B3956" t="s">
        <v>30</v>
      </c>
      <c r="C3956" t="s">
        <v>31</v>
      </c>
      <c r="D3956" t="s">
        <v>23204</v>
      </c>
      <c r="E3956">
        <v>4138.2299999999996</v>
      </c>
      <c r="F3956">
        <v>2</v>
      </c>
      <c r="G3956">
        <v>-11.99</v>
      </c>
      <c r="H3956">
        <v>1</v>
      </c>
      <c r="I3956" t="s">
        <v>45</v>
      </c>
    </row>
    <row r="3957" spans="1:9" x14ac:dyDescent="0.3">
      <c r="A3957" t="s">
        <v>23209</v>
      </c>
      <c r="B3957" t="s">
        <v>42</v>
      </c>
      <c r="C3957" t="s">
        <v>71</v>
      </c>
      <c r="D3957" t="s">
        <v>23210</v>
      </c>
      <c r="E3957">
        <v>2326.02</v>
      </c>
      <c r="F3957">
        <v>6</v>
      </c>
      <c r="G3957">
        <v>37.79</v>
      </c>
      <c r="I3957" t="s">
        <v>55</v>
      </c>
    </row>
    <row r="3958" spans="1:9" x14ac:dyDescent="0.3">
      <c r="A3958" t="s">
        <v>23215</v>
      </c>
      <c r="B3958" t="s">
        <v>42</v>
      </c>
      <c r="C3958" t="s">
        <v>43</v>
      </c>
      <c r="D3958" t="s">
        <v>23216</v>
      </c>
      <c r="E3958">
        <v>1512.21</v>
      </c>
      <c r="F3958">
        <v>6</v>
      </c>
      <c r="G3958">
        <v>57.75</v>
      </c>
      <c r="H3958">
        <v>1</v>
      </c>
      <c r="I3958" t="s">
        <v>33</v>
      </c>
    </row>
    <row r="3959" spans="1:9" x14ac:dyDescent="0.3">
      <c r="A3959" t="s">
        <v>23221</v>
      </c>
      <c r="B3959" t="s">
        <v>30</v>
      </c>
      <c r="C3959" t="s">
        <v>31</v>
      </c>
      <c r="D3959" t="s">
        <v>23222</v>
      </c>
      <c r="E3959">
        <v>2991.98</v>
      </c>
      <c r="F3959">
        <v>6</v>
      </c>
      <c r="G3959">
        <v>-48.84</v>
      </c>
      <c r="H3959">
        <v>1</v>
      </c>
      <c r="I3959" t="s">
        <v>33</v>
      </c>
    </row>
    <row r="3960" spans="1:9" x14ac:dyDescent="0.3">
      <c r="A3960" t="s">
        <v>23227</v>
      </c>
      <c r="B3960" t="s">
        <v>42</v>
      </c>
      <c r="C3960" t="s">
        <v>43</v>
      </c>
      <c r="D3960" t="s">
        <v>23228</v>
      </c>
      <c r="E3960">
        <v>2742.13</v>
      </c>
      <c r="F3960">
        <v>9</v>
      </c>
      <c r="G3960">
        <v>85.69</v>
      </c>
      <c r="I3960" t="s">
        <v>55</v>
      </c>
    </row>
    <row r="3961" spans="1:9" x14ac:dyDescent="0.3">
      <c r="A3961" t="s">
        <v>23232</v>
      </c>
      <c r="B3961" t="s">
        <v>80</v>
      </c>
      <c r="C3961" t="s">
        <v>63</v>
      </c>
      <c r="D3961" t="s">
        <v>23233</v>
      </c>
      <c r="E3961">
        <v>2700.6</v>
      </c>
      <c r="F3961">
        <v>8</v>
      </c>
      <c r="G3961">
        <v>-64.319999999999993</v>
      </c>
      <c r="I3961" t="s">
        <v>45</v>
      </c>
    </row>
    <row r="3962" spans="1:9" x14ac:dyDescent="0.3">
      <c r="A3962" t="s">
        <v>23238</v>
      </c>
      <c r="B3962" t="s">
        <v>80</v>
      </c>
      <c r="C3962" t="s">
        <v>95</v>
      </c>
      <c r="D3962" t="s">
        <v>23239</v>
      </c>
      <c r="E3962">
        <v>4456.4399999999996</v>
      </c>
      <c r="F3962">
        <v>5</v>
      </c>
      <c r="G3962">
        <v>-94.52</v>
      </c>
      <c r="H3962">
        <v>1</v>
      </c>
      <c r="I3962" t="s">
        <v>45</v>
      </c>
    </row>
    <row r="3963" spans="1:9" x14ac:dyDescent="0.3">
      <c r="A3963" t="s">
        <v>23244</v>
      </c>
      <c r="B3963" t="s">
        <v>80</v>
      </c>
      <c r="C3963" t="s">
        <v>63</v>
      </c>
      <c r="D3963" t="s">
        <v>23245</v>
      </c>
      <c r="E3963">
        <v>1120.8399999999999</v>
      </c>
      <c r="F3963">
        <v>3</v>
      </c>
      <c r="G3963">
        <v>60.09</v>
      </c>
      <c r="I3963" t="s">
        <v>55</v>
      </c>
    </row>
    <row r="3964" spans="1:9" x14ac:dyDescent="0.3">
      <c r="A3964" t="s">
        <v>23250</v>
      </c>
      <c r="B3964" t="s">
        <v>42</v>
      </c>
      <c r="C3964" t="s">
        <v>31</v>
      </c>
      <c r="D3964" t="s">
        <v>23251</v>
      </c>
      <c r="E3964">
        <v>1949.25</v>
      </c>
      <c r="F3964">
        <v>3</v>
      </c>
      <c r="G3964">
        <v>67.31</v>
      </c>
      <c r="I3964" t="s">
        <v>45</v>
      </c>
    </row>
    <row r="3965" spans="1:9" x14ac:dyDescent="0.3">
      <c r="A3965" t="s">
        <v>23256</v>
      </c>
      <c r="B3965" t="s">
        <v>30</v>
      </c>
      <c r="C3965" t="s">
        <v>95</v>
      </c>
      <c r="D3965" t="s">
        <v>23257</v>
      </c>
      <c r="E3965">
        <v>2519.65</v>
      </c>
      <c r="F3965">
        <v>3</v>
      </c>
      <c r="G3965">
        <v>0.45</v>
      </c>
      <c r="H3965">
        <v>1</v>
      </c>
      <c r="I3965" t="s">
        <v>55</v>
      </c>
    </row>
    <row r="3966" spans="1:9" x14ac:dyDescent="0.3">
      <c r="A3966" t="s">
        <v>23262</v>
      </c>
      <c r="B3966" t="s">
        <v>30</v>
      </c>
      <c r="C3966" t="s">
        <v>43</v>
      </c>
      <c r="D3966" t="s">
        <v>23263</v>
      </c>
      <c r="E3966">
        <v>1217.4100000000001</v>
      </c>
      <c r="F3966">
        <v>8</v>
      </c>
      <c r="G3966">
        <v>-45.24</v>
      </c>
      <c r="I3966" t="s">
        <v>55</v>
      </c>
    </row>
    <row r="3967" spans="1:9" x14ac:dyDescent="0.3">
      <c r="A3967" t="s">
        <v>23268</v>
      </c>
      <c r="B3967" t="s">
        <v>30</v>
      </c>
      <c r="C3967" t="s">
        <v>95</v>
      </c>
      <c r="D3967" t="s">
        <v>23269</v>
      </c>
      <c r="E3967">
        <v>3406.74</v>
      </c>
      <c r="F3967">
        <v>1</v>
      </c>
      <c r="G3967">
        <v>11.39</v>
      </c>
      <c r="H3967">
        <v>1</v>
      </c>
      <c r="I3967" t="s">
        <v>45</v>
      </c>
    </row>
    <row r="3968" spans="1:9" x14ac:dyDescent="0.3">
      <c r="A3968" t="s">
        <v>23273</v>
      </c>
      <c r="B3968" t="s">
        <v>30</v>
      </c>
      <c r="C3968" t="s">
        <v>43</v>
      </c>
      <c r="D3968" t="s">
        <v>23274</v>
      </c>
      <c r="E3968">
        <v>3508.1</v>
      </c>
      <c r="F3968">
        <v>3</v>
      </c>
      <c r="G3968">
        <v>76.760000000000005</v>
      </c>
      <c r="I3968" t="s">
        <v>45</v>
      </c>
    </row>
    <row r="3969" spans="1:9" x14ac:dyDescent="0.3">
      <c r="A3969" t="s">
        <v>23279</v>
      </c>
      <c r="B3969" t="s">
        <v>42</v>
      </c>
      <c r="C3969" t="s">
        <v>43</v>
      </c>
      <c r="D3969" t="s">
        <v>23280</v>
      </c>
      <c r="E3969">
        <v>3191.2</v>
      </c>
      <c r="F3969">
        <v>3</v>
      </c>
      <c r="G3969">
        <v>17.95</v>
      </c>
      <c r="H3969">
        <v>1</v>
      </c>
      <c r="I3969" t="s">
        <v>55</v>
      </c>
    </row>
    <row r="3970" spans="1:9" x14ac:dyDescent="0.3">
      <c r="A3970" s="2" t="s">
        <v>23285</v>
      </c>
      <c r="B3970" t="s">
        <v>80</v>
      </c>
      <c r="C3970" t="s">
        <v>95</v>
      </c>
      <c r="D3970" t="s">
        <v>23286</v>
      </c>
      <c r="E3970">
        <v>3884.29</v>
      </c>
      <c r="F3970">
        <v>9</v>
      </c>
      <c r="G3970">
        <v>5.39</v>
      </c>
      <c r="H3970">
        <v>1</v>
      </c>
      <c r="I3970" t="s">
        <v>45</v>
      </c>
    </row>
    <row r="3971" spans="1:9" x14ac:dyDescent="0.3">
      <c r="A3971" t="s">
        <v>23291</v>
      </c>
      <c r="B3971" t="s">
        <v>30</v>
      </c>
      <c r="C3971" t="s">
        <v>43</v>
      </c>
      <c r="D3971" t="s">
        <v>23292</v>
      </c>
      <c r="E3971">
        <v>2710.26</v>
      </c>
      <c r="F3971">
        <v>3</v>
      </c>
      <c r="G3971">
        <v>-65.55</v>
      </c>
      <c r="H3971">
        <v>1</v>
      </c>
      <c r="I3971" t="s">
        <v>33</v>
      </c>
    </row>
    <row r="3972" spans="1:9" x14ac:dyDescent="0.3">
      <c r="A3972" t="s">
        <v>23296</v>
      </c>
      <c r="B3972" t="s">
        <v>80</v>
      </c>
      <c r="C3972" t="s">
        <v>71</v>
      </c>
      <c r="D3972" t="s">
        <v>23297</v>
      </c>
      <c r="E3972">
        <v>556.09</v>
      </c>
      <c r="F3972">
        <v>1</v>
      </c>
      <c r="G3972">
        <v>-22.76</v>
      </c>
      <c r="H3972">
        <v>1</v>
      </c>
      <c r="I3972" t="s">
        <v>33</v>
      </c>
    </row>
    <row r="3973" spans="1:9" x14ac:dyDescent="0.3">
      <c r="A3973" t="s">
        <v>23302</v>
      </c>
      <c r="B3973" t="s">
        <v>30</v>
      </c>
      <c r="C3973" t="s">
        <v>63</v>
      </c>
      <c r="D3973" t="s">
        <v>23303</v>
      </c>
      <c r="E3973">
        <v>4151.76</v>
      </c>
      <c r="F3973">
        <v>1</v>
      </c>
      <c r="G3973">
        <v>77.03</v>
      </c>
      <c r="H3973">
        <v>1</v>
      </c>
      <c r="I3973" t="s">
        <v>45</v>
      </c>
    </row>
    <row r="3974" spans="1:9" x14ac:dyDescent="0.3">
      <c r="A3974" t="s">
        <v>23308</v>
      </c>
      <c r="B3974" t="s">
        <v>80</v>
      </c>
      <c r="C3974" t="s">
        <v>31</v>
      </c>
      <c r="D3974" t="s">
        <v>23309</v>
      </c>
      <c r="E3974">
        <v>4784.59</v>
      </c>
      <c r="F3974">
        <v>1</v>
      </c>
      <c r="G3974">
        <v>81.72</v>
      </c>
      <c r="H3974">
        <v>1</v>
      </c>
      <c r="I3974" t="s">
        <v>33</v>
      </c>
    </row>
    <row r="3975" spans="1:9" x14ac:dyDescent="0.3">
      <c r="A3975" t="s">
        <v>23314</v>
      </c>
      <c r="B3975" t="s">
        <v>30</v>
      </c>
      <c r="C3975" t="s">
        <v>43</v>
      </c>
      <c r="D3975" t="s">
        <v>23315</v>
      </c>
      <c r="E3975">
        <v>1456.68</v>
      </c>
      <c r="F3975">
        <v>4</v>
      </c>
      <c r="G3975">
        <v>-69.86</v>
      </c>
      <c r="H3975">
        <v>1</v>
      </c>
      <c r="I3975" t="s">
        <v>55</v>
      </c>
    </row>
    <row r="3976" spans="1:9" x14ac:dyDescent="0.3">
      <c r="A3976" t="s">
        <v>23320</v>
      </c>
      <c r="B3976" t="s">
        <v>80</v>
      </c>
      <c r="C3976" t="s">
        <v>95</v>
      </c>
      <c r="D3976" t="s">
        <v>23321</v>
      </c>
      <c r="E3976">
        <v>245.33</v>
      </c>
      <c r="F3976">
        <v>3</v>
      </c>
      <c r="G3976">
        <v>-55.03</v>
      </c>
      <c r="I3976" t="s">
        <v>33</v>
      </c>
    </row>
    <row r="3977" spans="1:9" x14ac:dyDescent="0.3">
      <c r="A3977" t="s">
        <v>23326</v>
      </c>
      <c r="B3977" t="s">
        <v>80</v>
      </c>
      <c r="C3977" t="s">
        <v>63</v>
      </c>
      <c r="D3977" t="s">
        <v>23327</v>
      </c>
      <c r="E3977">
        <v>2647.2</v>
      </c>
      <c r="F3977">
        <v>3</v>
      </c>
      <c r="G3977">
        <v>11.91</v>
      </c>
      <c r="H3977">
        <v>1</v>
      </c>
      <c r="I3977" t="s">
        <v>33</v>
      </c>
    </row>
    <row r="3978" spans="1:9" x14ac:dyDescent="0.3">
      <c r="A3978" t="s">
        <v>23332</v>
      </c>
      <c r="B3978" t="s">
        <v>42</v>
      </c>
      <c r="C3978" t="s">
        <v>43</v>
      </c>
      <c r="D3978" t="s">
        <v>23333</v>
      </c>
      <c r="E3978">
        <v>4409.93</v>
      </c>
      <c r="F3978">
        <v>1</v>
      </c>
      <c r="G3978">
        <v>44.02</v>
      </c>
      <c r="I3978" t="s">
        <v>33</v>
      </c>
    </row>
    <row r="3979" spans="1:9" x14ac:dyDescent="0.3">
      <c r="A3979" t="s">
        <v>23337</v>
      </c>
      <c r="B3979" t="s">
        <v>30</v>
      </c>
      <c r="C3979" t="s">
        <v>95</v>
      </c>
      <c r="D3979" t="s">
        <v>23338</v>
      </c>
      <c r="E3979">
        <v>4857.07</v>
      </c>
      <c r="F3979">
        <v>5</v>
      </c>
      <c r="G3979">
        <v>45.83</v>
      </c>
      <c r="H3979">
        <v>1</v>
      </c>
      <c r="I3979" t="s">
        <v>55</v>
      </c>
    </row>
    <row r="3980" spans="1:9" x14ac:dyDescent="0.3">
      <c r="A3980" t="s">
        <v>23343</v>
      </c>
      <c r="B3980" t="s">
        <v>80</v>
      </c>
      <c r="C3980" t="s">
        <v>43</v>
      </c>
      <c r="D3980" t="s">
        <v>23344</v>
      </c>
      <c r="E3980">
        <v>4487.62</v>
      </c>
      <c r="F3980">
        <v>10</v>
      </c>
      <c r="G3980">
        <v>-30.91</v>
      </c>
      <c r="I3980" t="s">
        <v>45</v>
      </c>
    </row>
    <row r="3981" spans="1:9" x14ac:dyDescent="0.3">
      <c r="A3981" t="s">
        <v>23349</v>
      </c>
      <c r="B3981" t="s">
        <v>80</v>
      </c>
      <c r="C3981" t="s">
        <v>71</v>
      </c>
      <c r="D3981" t="s">
        <v>23350</v>
      </c>
      <c r="E3981">
        <v>4615.6499999999996</v>
      </c>
      <c r="F3981">
        <v>6</v>
      </c>
      <c r="G3981">
        <v>-70.98</v>
      </c>
      <c r="H3981">
        <v>1</v>
      </c>
      <c r="I3981" t="s">
        <v>45</v>
      </c>
    </row>
    <row r="3982" spans="1:9" x14ac:dyDescent="0.3">
      <c r="A3982" t="s">
        <v>23355</v>
      </c>
      <c r="B3982" t="s">
        <v>30</v>
      </c>
      <c r="C3982" t="s">
        <v>63</v>
      </c>
      <c r="D3982" t="s">
        <v>23356</v>
      </c>
      <c r="E3982">
        <v>4920.88</v>
      </c>
      <c r="F3982">
        <v>7</v>
      </c>
      <c r="G3982">
        <v>-87.96</v>
      </c>
      <c r="I3982" t="s">
        <v>33</v>
      </c>
    </row>
    <row r="3983" spans="1:9" x14ac:dyDescent="0.3">
      <c r="A3983" t="s">
        <v>23361</v>
      </c>
      <c r="B3983" t="s">
        <v>42</v>
      </c>
      <c r="C3983" t="s">
        <v>71</v>
      </c>
      <c r="D3983" t="s">
        <v>23362</v>
      </c>
      <c r="E3983">
        <v>283.8</v>
      </c>
      <c r="F3983">
        <v>5</v>
      </c>
      <c r="G3983">
        <v>-72.78</v>
      </c>
      <c r="H3983">
        <v>1</v>
      </c>
      <c r="I3983" t="s">
        <v>55</v>
      </c>
    </row>
    <row r="3984" spans="1:9" x14ac:dyDescent="0.3">
      <c r="A3984" t="s">
        <v>23367</v>
      </c>
      <c r="B3984" t="s">
        <v>42</v>
      </c>
      <c r="C3984" t="s">
        <v>71</v>
      </c>
      <c r="D3984" t="s">
        <v>23368</v>
      </c>
      <c r="E3984">
        <v>4003.14</v>
      </c>
      <c r="F3984">
        <v>10</v>
      </c>
      <c r="G3984">
        <v>-15.06</v>
      </c>
      <c r="I3984" t="s">
        <v>45</v>
      </c>
    </row>
    <row r="3985" spans="1:9" x14ac:dyDescent="0.3">
      <c r="A3985" t="s">
        <v>23372</v>
      </c>
      <c r="B3985" t="s">
        <v>30</v>
      </c>
      <c r="C3985" t="s">
        <v>31</v>
      </c>
      <c r="D3985" t="s">
        <v>23373</v>
      </c>
      <c r="E3985">
        <v>3004.32</v>
      </c>
      <c r="F3985">
        <v>8</v>
      </c>
      <c r="G3985">
        <v>-75.959999999999994</v>
      </c>
      <c r="H3985">
        <v>1</v>
      </c>
      <c r="I3985" t="s">
        <v>55</v>
      </c>
    </row>
    <row r="3986" spans="1:9" x14ac:dyDescent="0.3">
      <c r="A3986" t="s">
        <v>23377</v>
      </c>
      <c r="B3986" t="s">
        <v>80</v>
      </c>
      <c r="C3986" t="s">
        <v>43</v>
      </c>
      <c r="D3986" t="s">
        <v>23378</v>
      </c>
      <c r="E3986">
        <v>2595.7199999999998</v>
      </c>
      <c r="F3986">
        <v>6</v>
      </c>
      <c r="G3986">
        <v>-28.59</v>
      </c>
      <c r="I3986" t="s">
        <v>45</v>
      </c>
    </row>
    <row r="3987" spans="1:9" x14ac:dyDescent="0.3">
      <c r="A3987" t="s">
        <v>23383</v>
      </c>
      <c r="B3987" t="s">
        <v>80</v>
      </c>
      <c r="C3987" t="s">
        <v>71</v>
      </c>
      <c r="D3987" t="s">
        <v>23384</v>
      </c>
      <c r="E3987">
        <v>3400.72</v>
      </c>
      <c r="F3987">
        <v>2</v>
      </c>
      <c r="G3987">
        <v>-45.32</v>
      </c>
      <c r="I3987" t="s">
        <v>55</v>
      </c>
    </row>
    <row r="3988" spans="1:9" x14ac:dyDescent="0.3">
      <c r="A3988" t="s">
        <v>23389</v>
      </c>
      <c r="B3988" t="s">
        <v>30</v>
      </c>
      <c r="C3988" t="s">
        <v>43</v>
      </c>
      <c r="D3988" t="s">
        <v>23390</v>
      </c>
      <c r="E3988">
        <v>4518.3</v>
      </c>
      <c r="F3988">
        <v>10</v>
      </c>
      <c r="G3988">
        <v>9.32</v>
      </c>
      <c r="H3988">
        <v>1</v>
      </c>
      <c r="I3988" t="s">
        <v>55</v>
      </c>
    </row>
    <row r="3989" spans="1:9" x14ac:dyDescent="0.3">
      <c r="A3989" t="s">
        <v>23394</v>
      </c>
      <c r="B3989" t="s">
        <v>42</v>
      </c>
      <c r="C3989" t="s">
        <v>71</v>
      </c>
      <c r="D3989" t="s">
        <v>23395</v>
      </c>
      <c r="E3989">
        <v>1810.74</v>
      </c>
      <c r="F3989">
        <v>4</v>
      </c>
      <c r="G3989">
        <v>-52.63</v>
      </c>
      <c r="I3989" t="s">
        <v>33</v>
      </c>
    </row>
    <row r="3990" spans="1:9" x14ac:dyDescent="0.3">
      <c r="A3990" t="s">
        <v>23400</v>
      </c>
      <c r="B3990" t="s">
        <v>80</v>
      </c>
      <c r="C3990" t="s">
        <v>95</v>
      </c>
      <c r="D3990" t="s">
        <v>23401</v>
      </c>
      <c r="E3990">
        <v>4612.83</v>
      </c>
      <c r="F3990">
        <v>9</v>
      </c>
      <c r="G3990">
        <v>-16.97</v>
      </c>
      <c r="I3990" t="s">
        <v>33</v>
      </c>
    </row>
    <row r="3991" spans="1:9" x14ac:dyDescent="0.3">
      <c r="A3991" t="s">
        <v>23406</v>
      </c>
      <c r="B3991" t="s">
        <v>80</v>
      </c>
      <c r="C3991" t="s">
        <v>31</v>
      </c>
      <c r="D3991" t="s">
        <v>23407</v>
      </c>
      <c r="E3991">
        <v>709.85</v>
      </c>
      <c r="F3991">
        <v>2</v>
      </c>
      <c r="G3991">
        <v>76.62</v>
      </c>
      <c r="I3991" t="s">
        <v>33</v>
      </c>
    </row>
    <row r="3992" spans="1:9" x14ac:dyDescent="0.3">
      <c r="A3992" t="s">
        <v>23412</v>
      </c>
      <c r="B3992" t="s">
        <v>30</v>
      </c>
      <c r="C3992" t="s">
        <v>63</v>
      </c>
      <c r="D3992" t="s">
        <v>23413</v>
      </c>
      <c r="E3992">
        <v>4254.95</v>
      </c>
      <c r="F3992">
        <v>3</v>
      </c>
      <c r="G3992">
        <v>38.81</v>
      </c>
      <c r="H3992">
        <v>1</v>
      </c>
      <c r="I3992" t="s">
        <v>55</v>
      </c>
    </row>
    <row r="3993" spans="1:9" x14ac:dyDescent="0.3">
      <c r="A3993" t="s">
        <v>23417</v>
      </c>
      <c r="B3993" t="s">
        <v>30</v>
      </c>
      <c r="C3993" t="s">
        <v>63</v>
      </c>
      <c r="D3993" t="s">
        <v>23418</v>
      </c>
      <c r="E3993">
        <v>3267.5</v>
      </c>
      <c r="F3993">
        <v>8</v>
      </c>
      <c r="G3993">
        <v>-94.66</v>
      </c>
      <c r="I3993" t="s">
        <v>55</v>
      </c>
    </row>
    <row r="3994" spans="1:9" x14ac:dyDescent="0.3">
      <c r="A3994" t="s">
        <v>23423</v>
      </c>
      <c r="B3994" t="s">
        <v>80</v>
      </c>
      <c r="C3994" t="s">
        <v>71</v>
      </c>
      <c r="D3994" t="s">
        <v>23424</v>
      </c>
      <c r="E3994">
        <v>176.91</v>
      </c>
      <c r="F3994">
        <v>9</v>
      </c>
      <c r="G3994">
        <v>-57.91</v>
      </c>
      <c r="H3994">
        <v>1</v>
      </c>
      <c r="I3994" t="s">
        <v>33</v>
      </c>
    </row>
    <row r="3995" spans="1:9" x14ac:dyDescent="0.3">
      <c r="A3995" t="s">
        <v>23429</v>
      </c>
      <c r="B3995" t="s">
        <v>30</v>
      </c>
      <c r="C3995" t="s">
        <v>63</v>
      </c>
      <c r="D3995" t="s">
        <v>23430</v>
      </c>
      <c r="E3995">
        <v>298.7</v>
      </c>
      <c r="F3995">
        <v>4</v>
      </c>
      <c r="G3995">
        <v>8.65</v>
      </c>
      <c r="I3995" t="s">
        <v>55</v>
      </c>
    </row>
    <row r="3996" spans="1:9" x14ac:dyDescent="0.3">
      <c r="A3996" t="s">
        <v>23435</v>
      </c>
      <c r="B3996" t="s">
        <v>42</v>
      </c>
      <c r="C3996" t="s">
        <v>71</v>
      </c>
      <c r="D3996" t="s">
        <v>23436</v>
      </c>
      <c r="E3996">
        <v>3037.21</v>
      </c>
      <c r="F3996">
        <v>10</v>
      </c>
      <c r="G3996">
        <v>33.04</v>
      </c>
      <c r="I3996" t="s">
        <v>45</v>
      </c>
    </row>
    <row r="3997" spans="1:9" x14ac:dyDescent="0.3">
      <c r="A3997" t="s">
        <v>23441</v>
      </c>
      <c r="B3997" t="s">
        <v>42</v>
      </c>
      <c r="C3997" t="s">
        <v>71</v>
      </c>
      <c r="D3997" t="s">
        <v>23442</v>
      </c>
      <c r="E3997">
        <v>1083.54</v>
      </c>
      <c r="F3997">
        <v>2</v>
      </c>
      <c r="G3997">
        <v>17.12</v>
      </c>
      <c r="I3997" t="s">
        <v>45</v>
      </c>
    </row>
    <row r="3998" spans="1:9" x14ac:dyDescent="0.3">
      <c r="A3998" t="s">
        <v>23447</v>
      </c>
      <c r="B3998" t="s">
        <v>30</v>
      </c>
      <c r="C3998" t="s">
        <v>43</v>
      </c>
      <c r="D3998" t="s">
        <v>23448</v>
      </c>
      <c r="E3998">
        <v>1548.34</v>
      </c>
      <c r="F3998">
        <v>10</v>
      </c>
      <c r="G3998">
        <v>83.58</v>
      </c>
      <c r="H3998">
        <v>1</v>
      </c>
      <c r="I3998" t="s">
        <v>33</v>
      </c>
    </row>
    <row r="3999" spans="1:9" x14ac:dyDescent="0.3">
      <c r="A3999" t="s">
        <v>23453</v>
      </c>
      <c r="B3999" t="s">
        <v>42</v>
      </c>
      <c r="C3999" t="s">
        <v>43</v>
      </c>
      <c r="D3999" t="s">
        <v>23454</v>
      </c>
      <c r="E3999">
        <v>1690.88</v>
      </c>
      <c r="F3999">
        <v>9</v>
      </c>
      <c r="G3999">
        <v>65.739999999999995</v>
      </c>
      <c r="I3999" t="s">
        <v>55</v>
      </c>
    </row>
    <row r="4000" spans="1:9" x14ac:dyDescent="0.3">
      <c r="A4000" t="s">
        <v>23459</v>
      </c>
      <c r="B4000" t="s">
        <v>80</v>
      </c>
      <c r="C4000" t="s">
        <v>63</v>
      </c>
      <c r="D4000" t="s">
        <v>23460</v>
      </c>
      <c r="E4000">
        <v>3541.32</v>
      </c>
      <c r="F4000">
        <v>9</v>
      </c>
      <c r="G4000">
        <v>-68.36</v>
      </c>
      <c r="I4000" t="s">
        <v>45</v>
      </c>
    </row>
    <row r="4001" spans="1:9" x14ac:dyDescent="0.3">
      <c r="A4001" t="s">
        <v>23465</v>
      </c>
      <c r="B4001" t="s">
        <v>30</v>
      </c>
      <c r="C4001" t="s">
        <v>71</v>
      </c>
      <c r="D4001" t="s">
        <v>23466</v>
      </c>
      <c r="E4001">
        <v>3590.41</v>
      </c>
      <c r="F4001">
        <v>8</v>
      </c>
      <c r="G4001">
        <v>-64.739999999999995</v>
      </c>
      <c r="I4001" t="s">
        <v>55</v>
      </c>
    </row>
    <row r="4002" spans="1:9" x14ac:dyDescent="0.3">
      <c r="A4002" t="s">
        <v>23471</v>
      </c>
      <c r="B4002" t="s">
        <v>30</v>
      </c>
      <c r="C4002" t="s">
        <v>63</v>
      </c>
      <c r="D4002" t="s">
        <v>23472</v>
      </c>
      <c r="E4002">
        <v>4992</v>
      </c>
      <c r="F4002">
        <v>4</v>
      </c>
      <c r="G4002">
        <v>32.979999999999997</v>
      </c>
      <c r="H4002">
        <v>1</v>
      </c>
      <c r="I4002" t="s">
        <v>33</v>
      </c>
    </row>
    <row r="4003" spans="1:9" x14ac:dyDescent="0.3">
      <c r="A4003" t="s">
        <v>23477</v>
      </c>
      <c r="B4003" t="s">
        <v>42</v>
      </c>
      <c r="C4003" t="s">
        <v>43</v>
      </c>
      <c r="D4003" t="s">
        <v>23478</v>
      </c>
      <c r="E4003">
        <v>2191.81</v>
      </c>
      <c r="F4003">
        <v>4</v>
      </c>
      <c r="G4003">
        <v>93.01</v>
      </c>
      <c r="H4003">
        <v>1</v>
      </c>
      <c r="I4003" t="s">
        <v>45</v>
      </c>
    </row>
    <row r="4004" spans="1:9" x14ac:dyDescent="0.3">
      <c r="A4004" t="s">
        <v>23482</v>
      </c>
      <c r="B4004" t="s">
        <v>30</v>
      </c>
      <c r="C4004" t="s">
        <v>31</v>
      </c>
      <c r="D4004" t="s">
        <v>23483</v>
      </c>
      <c r="E4004">
        <v>3178.57</v>
      </c>
      <c r="F4004">
        <v>4</v>
      </c>
      <c r="G4004">
        <v>55.02</v>
      </c>
      <c r="I4004" t="s">
        <v>55</v>
      </c>
    </row>
    <row r="4005" spans="1:9" x14ac:dyDescent="0.3">
      <c r="A4005" t="s">
        <v>23488</v>
      </c>
      <c r="B4005" t="s">
        <v>80</v>
      </c>
      <c r="C4005" t="s">
        <v>71</v>
      </c>
      <c r="D4005" t="s">
        <v>23489</v>
      </c>
      <c r="E4005">
        <v>2123.12</v>
      </c>
      <c r="F4005">
        <v>3</v>
      </c>
      <c r="G4005">
        <v>12.38</v>
      </c>
      <c r="H4005">
        <v>1</v>
      </c>
      <c r="I4005" t="s">
        <v>33</v>
      </c>
    </row>
    <row r="4006" spans="1:9" x14ac:dyDescent="0.3">
      <c r="A4006" t="s">
        <v>23494</v>
      </c>
      <c r="B4006" t="s">
        <v>80</v>
      </c>
      <c r="C4006" t="s">
        <v>95</v>
      </c>
      <c r="D4006" t="s">
        <v>23495</v>
      </c>
      <c r="E4006">
        <v>3797.66</v>
      </c>
      <c r="F4006">
        <v>10</v>
      </c>
      <c r="G4006">
        <v>44.45</v>
      </c>
      <c r="H4006">
        <v>1</v>
      </c>
      <c r="I4006" t="s">
        <v>45</v>
      </c>
    </row>
    <row r="4007" spans="1:9" x14ac:dyDescent="0.3">
      <c r="A4007" t="s">
        <v>23500</v>
      </c>
      <c r="B4007" t="s">
        <v>42</v>
      </c>
      <c r="C4007" t="s">
        <v>31</v>
      </c>
      <c r="D4007" t="s">
        <v>23501</v>
      </c>
      <c r="E4007">
        <v>2752.95</v>
      </c>
      <c r="F4007">
        <v>10</v>
      </c>
      <c r="G4007">
        <v>60.56</v>
      </c>
      <c r="I4007" t="s">
        <v>55</v>
      </c>
    </row>
    <row r="4008" spans="1:9" x14ac:dyDescent="0.3">
      <c r="A4008" t="s">
        <v>23506</v>
      </c>
      <c r="B4008" t="s">
        <v>80</v>
      </c>
      <c r="C4008" t="s">
        <v>63</v>
      </c>
      <c r="D4008" t="s">
        <v>23507</v>
      </c>
      <c r="E4008">
        <v>3621.16</v>
      </c>
      <c r="F4008">
        <v>6</v>
      </c>
      <c r="G4008">
        <v>-81.89</v>
      </c>
      <c r="I4008" t="s">
        <v>33</v>
      </c>
    </row>
    <row r="4009" spans="1:9" x14ac:dyDescent="0.3">
      <c r="A4009" t="s">
        <v>23511</v>
      </c>
      <c r="B4009" t="s">
        <v>30</v>
      </c>
      <c r="C4009" t="s">
        <v>31</v>
      </c>
      <c r="D4009" t="s">
        <v>23512</v>
      </c>
      <c r="E4009">
        <v>419.87</v>
      </c>
      <c r="F4009">
        <v>9</v>
      </c>
      <c r="G4009">
        <v>-34.14</v>
      </c>
      <c r="H4009">
        <v>1</v>
      </c>
      <c r="I4009" t="s">
        <v>55</v>
      </c>
    </row>
    <row r="4010" spans="1:9" x14ac:dyDescent="0.3">
      <c r="A4010" t="s">
        <v>23517</v>
      </c>
      <c r="B4010" t="s">
        <v>80</v>
      </c>
      <c r="C4010" t="s">
        <v>71</v>
      </c>
      <c r="D4010" t="s">
        <v>23518</v>
      </c>
      <c r="E4010">
        <v>2780.47</v>
      </c>
      <c r="F4010">
        <v>8</v>
      </c>
      <c r="G4010">
        <v>-36.26</v>
      </c>
      <c r="H4010">
        <v>1</v>
      </c>
      <c r="I4010" t="s">
        <v>33</v>
      </c>
    </row>
    <row r="4011" spans="1:9" x14ac:dyDescent="0.3">
      <c r="A4011" t="s">
        <v>23523</v>
      </c>
      <c r="B4011" t="s">
        <v>80</v>
      </c>
      <c r="C4011" t="s">
        <v>31</v>
      </c>
      <c r="D4011" t="s">
        <v>23524</v>
      </c>
      <c r="E4011">
        <v>2281.09</v>
      </c>
      <c r="F4011">
        <v>5</v>
      </c>
      <c r="G4011">
        <v>18.91</v>
      </c>
      <c r="I4011" t="s">
        <v>33</v>
      </c>
    </row>
    <row r="4012" spans="1:9" x14ac:dyDescent="0.3">
      <c r="A4012" t="s">
        <v>23528</v>
      </c>
      <c r="B4012" t="s">
        <v>42</v>
      </c>
      <c r="C4012" t="s">
        <v>43</v>
      </c>
      <c r="D4012" t="s">
        <v>23529</v>
      </c>
      <c r="E4012">
        <v>1327.3</v>
      </c>
      <c r="F4012">
        <v>3</v>
      </c>
      <c r="G4012">
        <v>-84.56</v>
      </c>
      <c r="I4012" t="s">
        <v>55</v>
      </c>
    </row>
    <row r="4013" spans="1:9" x14ac:dyDescent="0.3">
      <c r="A4013" t="s">
        <v>23534</v>
      </c>
      <c r="B4013" t="s">
        <v>30</v>
      </c>
      <c r="C4013" t="s">
        <v>63</v>
      </c>
      <c r="D4013" t="s">
        <v>23535</v>
      </c>
      <c r="E4013">
        <v>1503.89</v>
      </c>
      <c r="F4013">
        <v>5</v>
      </c>
      <c r="G4013">
        <v>-59.37</v>
      </c>
      <c r="I4013" t="s">
        <v>45</v>
      </c>
    </row>
    <row r="4014" spans="1:9" x14ac:dyDescent="0.3">
      <c r="A4014" t="s">
        <v>23540</v>
      </c>
      <c r="B4014" t="s">
        <v>30</v>
      </c>
      <c r="C4014" t="s">
        <v>95</v>
      </c>
      <c r="D4014" t="s">
        <v>23541</v>
      </c>
      <c r="E4014">
        <v>1165.25</v>
      </c>
      <c r="F4014">
        <v>6</v>
      </c>
      <c r="G4014">
        <v>79.16</v>
      </c>
      <c r="H4014">
        <v>1</v>
      </c>
      <c r="I4014" t="s">
        <v>45</v>
      </c>
    </row>
    <row r="4015" spans="1:9" x14ac:dyDescent="0.3">
      <c r="A4015" t="s">
        <v>23546</v>
      </c>
      <c r="B4015" t="s">
        <v>80</v>
      </c>
      <c r="C4015" t="s">
        <v>31</v>
      </c>
      <c r="D4015" t="s">
        <v>23547</v>
      </c>
      <c r="E4015">
        <v>3610.2</v>
      </c>
      <c r="F4015">
        <v>6</v>
      </c>
      <c r="G4015">
        <v>5.9</v>
      </c>
      <c r="H4015">
        <v>1</v>
      </c>
      <c r="I4015" t="s">
        <v>33</v>
      </c>
    </row>
    <row r="4016" spans="1:9" x14ac:dyDescent="0.3">
      <c r="A4016" t="s">
        <v>23551</v>
      </c>
      <c r="B4016" t="s">
        <v>80</v>
      </c>
      <c r="C4016" t="s">
        <v>63</v>
      </c>
      <c r="D4016" t="s">
        <v>23552</v>
      </c>
      <c r="E4016">
        <v>4705.22</v>
      </c>
      <c r="F4016">
        <v>3</v>
      </c>
      <c r="G4016">
        <v>66.790000000000006</v>
      </c>
      <c r="I4016" t="s">
        <v>33</v>
      </c>
    </row>
    <row r="4017" spans="1:9" x14ac:dyDescent="0.3">
      <c r="A4017" t="s">
        <v>23557</v>
      </c>
      <c r="B4017" t="s">
        <v>30</v>
      </c>
      <c r="C4017" t="s">
        <v>63</v>
      </c>
      <c r="D4017" t="s">
        <v>23558</v>
      </c>
      <c r="E4017">
        <v>3556.64</v>
      </c>
      <c r="F4017">
        <v>8</v>
      </c>
      <c r="G4017">
        <v>66</v>
      </c>
      <c r="H4017">
        <v>1</v>
      </c>
      <c r="I4017" t="s">
        <v>55</v>
      </c>
    </row>
    <row r="4018" spans="1:9" x14ac:dyDescent="0.3">
      <c r="A4018" t="s">
        <v>23562</v>
      </c>
      <c r="B4018" t="s">
        <v>80</v>
      </c>
      <c r="C4018" t="s">
        <v>63</v>
      </c>
      <c r="D4018" t="s">
        <v>23563</v>
      </c>
      <c r="E4018">
        <v>4650.37</v>
      </c>
      <c r="F4018">
        <v>6</v>
      </c>
      <c r="G4018">
        <v>32.11</v>
      </c>
      <c r="H4018">
        <v>1</v>
      </c>
      <c r="I4018" t="s">
        <v>33</v>
      </c>
    </row>
    <row r="4019" spans="1:9" x14ac:dyDescent="0.3">
      <c r="A4019" t="s">
        <v>23568</v>
      </c>
      <c r="B4019" t="s">
        <v>80</v>
      </c>
      <c r="C4019" t="s">
        <v>31</v>
      </c>
      <c r="D4019" t="s">
        <v>23569</v>
      </c>
      <c r="E4019">
        <v>3981.94</v>
      </c>
      <c r="F4019">
        <v>5</v>
      </c>
      <c r="G4019">
        <v>-82.55</v>
      </c>
      <c r="H4019">
        <v>1</v>
      </c>
      <c r="I4019" t="s">
        <v>55</v>
      </c>
    </row>
    <row r="4020" spans="1:9" x14ac:dyDescent="0.3">
      <c r="A4020" t="s">
        <v>23573</v>
      </c>
      <c r="B4020" t="s">
        <v>42</v>
      </c>
      <c r="C4020" t="s">
        <v>95</v>
      </c>
      <c r="D4020" t="s">
        <v>23574</v>
      </c>
      <c r="E4020">
        <v>517.58000000000004</v>
      </c>
      <c r="F4020">
        <v>9</v>
      </c>
      <c r="G4020">
        <v>-94.58</v>
      </c>
      <c r="I4020" t="s">
        <v>45</v>
      </c>
    </row>
    <row r="4021" spans="1:9" x14ac:dyDescent="0.3">
      <c r="A4021" t="s">
        <v>23578</v>
      </c>
      <c r="B4021" t="s">
        <v>30</v>
      </c>
      <c r="C4021" t="s">
        <v>63</v>
      </c>
      <c r="D4021" t="s">
        <v>23579</v>
      </c>
      <c r="E4021">
        <v>1280.1099999999999</v>
      </c>
      <c r="F4021">
        <v>1</v>
      </c>
      <c r="G4021">
        <v>-58.97</v>
      </c>
      <c r="I4021" t="s">
        <v>45</v>
      </c>
    </row>
    <row r="4022" spans="1:9" x14ac:dyDescent="0.3">
      <c r="A4022" t="s">
        <v>23583</v>
      </c>
      <c r="B4022" t="s">
        <v>42</v>
      </c>
      <c r="C4022" t="s">
        <v>63</v>
      </c>
      <c r="D4022" t="s">
        <v>23584</v>
      </c>
      <c r="E4022">
        <v>790.26</v>
      </c>
      <c r="F4022">
        <v>6</v>
      </c>
      <c r="G4022">
        <v>31.88</v>
      </c>
      <c r="I4022" t="s">
        <v>33</v>
      </c>
    </row>
    <row r="4023" spans="1:9" x14ac:dyDescent="0.3">
      <c r="A4023" t="s">
        <v>23589</v>
      </c>
      <c r="B4023" t="s">
        <v>30</v>
      </c>
      <c r="C4023" t="s">
        <v>31</v>
      </c>
      <c r="D4023" t="s">
        <v>23590</v>
      </c>
      <c r="E4023">
        <v>910.34</v>
      </c>
      <c r="F4023">
        <v>10</v>
      </c>
      <c r="G4023">
        <v>-9.83</v>
      </c>
      <c r="I4023" t="s">
        <v>45</v>
      </c>
    </row>
    <row r="4024" spans="1:9" x14ac:dyDescent="0.3">
      <c r="A4024" t="s">
        <v>23595</v>
      </c>
      <c r="B4024" t="s">
        <v>42</v>
      </c>
      <c r="C4024" t="s">
        <v>31</v>
      </c>
      <c r="D4024" t="s">
        <v>23596</v>
      </c>
      <c r="E4024">
        <v>3507.77</v>
      </c>
      <c r="F4024">
        <v>3</v>
      </c>
      <c r="G4024">
        <v>-73.150000000000006</v>
      </c>
      <c r="H4024">
        <v>1</v>
      </c>
      <c r="I4024" t="s">
        <v>45</v>
      </c>
    </row>
    <row r="4025" spans="1:9" x14ac:dyDescent="0.3">
      <c r="A4025" t="s">
        <v>23601</v>
      </c>
      <c r="B4025" t="s">
        <v>42</v>
      </c>
      <c r="C4025" t="s">
        <v>43</v>
      </c>
      <c r="D4025" t="s">
        <v>23602</v>
      </c>
      <c r="E4025">
        <v>4571.34</v>
      </c>
      <c r="F4025">
        <v>6</v>
      </c>
      <c r="G4025">
        <v>-64.62</v>
      </c>
      <c r="H4025">
        <v>1</v>
      </c>
      <c r="I4025" t="s">
        <v>33</v>
      </c>
    </row>
    <row r="4026" spans="1:9" x14ac:dyDescent="0.3">
      <c r="A4026" t="s">
        <v>23607</v>
      </c>
      <c r="B4026" t="s">
        <v>42</v>
      </c>
      <c r="C4026" t="s">
        <v>63</v>
      </c>
      <c r="D4026" t="s">
        <v>23608</v>
      </c>
      <c r="E4026">
        <v>828.97</v>
      </c>
      <c r="F4026">
        <v>10</v>
      </c>
      <c r="G4026">
        <v>31.98</v>
      </c>
      <c r="I4026" t="s">
        <v>45</v>
      </c>
    </row>
    <row r="4027" spans="1:9" x14ac:dyDescent="0.3">
      <c r="A4027" t="s">
        <v>23613</v>
      </c>
      <c r="B4027" t="s">
        <v>30</v>
      </c>
      <c r="C4027" t="s">
        <v>63</v>
      </c>
      <c r="D4027" t="s">
        <v>23614</v>
      </c>
      <c r="E4027">
        <v>4805.47</v>
      </c>
      <c r="F4027">
        <v>6</v>
      </c>
      <c r="G4027">
        <v>-45.67</v>
      </c>
      <c r="I4027" t="s">
        <v>45</v>
      </c>
    </row>
    <row r="4028" spans="1:9" x14ac:dyDescent="0.3">
      <c r="A4028" t="s">
        <v>23619</v>
      </c>
      <c r="B4028" t="s">
        <v>30</v>
      </c>
      <c r="C4028" t="s">
        <v>71</v>
      </c>
      <c r="D4028" t="s">
        <v>23620</v>
      </c>
      <c r="E4028">
        <v>4083.6</v>
      </c>
      <c r="F4028">
        <v>2</v>
      </c>
      <c r="G4028">
        <v>-4.09</v>
      </c>
      <c r="I4028" t="s">
        <v>55</v>
      </c>
    </row>
    <row r="4029" spans="1:9" x14ac:dyDescent="0.3">
      <c r="A4029" t="s">
        <v>23625</v>
      </c>
      <c r="B4029" t="s">
        <v>80</v>
      </c>
      <c r="C4029" t="s">
        <v>63</v>
      </c>
      <c r="D4029" t="s">
        <v>23626</v>
      </c>
      <c r="E4029">
        <v>497.18</v>
      </c>
      <c r="F4029">
        <v>3</v>
      </c>
      <c r="G4029">
        <v>-66.42</v>
      </c>
      <c r="H4029">
        <v>1</v>
      </c>
      <c r="I4029" t="s">
        <v>55</v>
      </c>
    </row>
    <row r="4030" spans="1:9" x14ac:dyDescent="0.3">
      <c r="A4030" t="s">
        <v>23631</v>
      </c>
      <c r="B4030" t="s">
        <v>30</v>
      </c>
      <c r="C4030" t="s">
        <v>43</v>
      </c>
      <c r="D4030" t="s">
        <v>23632</v>
      </c>
      <c r="E4030">
        <v>705.46</v>
      </c>
      <c r="F4030">
        <v>10</v>
      </c>
      <c r="G4030">
        <v>60.66</v>
      </c>
      <c r="H4030">
        <v>1</v>
      </c>
      <c r="I4030" t="s">
        <v>55</v>
      </c>
    </row>
    <row r="4031" spans="1:9" x14ac:dyDescent="0.3">
      <c r="A4031" t="s">
        <v>23637</v>
      </c>
      <c r="B4031" t="s">
        <v>80</v>
      </c>
      <c r="C4031" t="s">
        <v>71</v>
      </c>
      <c r="D4031" t="s">
        <v>23638</v>
      </c>
      <c r="E4031">
        <v>3032.01</v>
      </c>
      <c r="F4031">
        <v>6</v>
      </c>
      <c r="G4031">
        <v>-60.37</v>
      </c>
      <c r="H4031">
        <v>1</v>
      </c>
      <c r="I4031" t="s">
        <v>33</v>
      </c>
    </row>
    <row r="4032" spans="1:9" x14ac:dyDescent="0.3">
      <c r="A4032" t="s">
        <v>23642</v>
      </c>
      <c r="B4032" t="s">
        <v>80</v>
      </c>
      <c r="C4032" t="s">
        <v>63</v>
      </c>
      <c r="D4032" t="s">
        <v>23643</v>
      </c>
      <c r="E4032">
        <v>746.07</v>
      </c>
      <c r="F4032">
        <v>8</v>
      </c>
      <c r="G4032">
        <v>-18.75</v>
      </c>
      <c r="H4032">
        <v>1</v>
      </c>
      <c r="I4032" t="s">
        <v>45</v>
      </c>
    </row>
    <row r="4033" spans="1:9" x14ac:dyDescent="0.3">
      <c r="A4033" t="s">
        <v>23648</v>
      </c>
      <c r="B4033" t="s">
        <v>80</v>
      </c>
      <c r="C4033" t="s">
        <v>43</v>
      </c>
      <c r="D4033" t="s">
        <v>23649</v>
      </c>
      <c r="E4033">
        <v>2979.15</v>
      </c>
      <c r="F4033">
        <v>5</v>
      </c>
      <c r="G4033">
        <v>-80.06</v>
      </c>
      <c r="I4033" t="s">
        <v>45</v>
      </c>
    </row>
    <row r="4034" spans="1:9" x14ac:dyDescent="0.3">
      <c r="A4034" t="s">
        <v>23654</v>
      </c>
      <c r="B4034" t="s">
        <v>30</v>
      </c>
      <c r="C4034" t="s">
        <v>95</v>
      </c>
      <c r="D4034" t="s">
        <v>23655</v>
      </c>
      <c r="E4034">
        <v>1925.1</v>
      </c>
      <c r="F4034">
        <v>6</v>
      </c>
      <c r="G4034">
        <v>46.57</v>
      </c>
      <c r="I4034" t="s">
        <v>55</v>
      </c>
    </row>
    <row r="4035" spans="1:9" x14ac:dyDescent="0.3">
      <c r="A4035" t="s">
        <v>23660</v>
      </c>
      <c r="B4035" t="s">
        <v>30</v>
      </c>
      <c r="C4035" t="s">
        <v>63</v>
      </c>
      <c r="D4035" t="s">
        <v>23661</v>
      </c>
      <c r="E4035">
        <v>2658.29</v>
      </c>
      <c r="F4035">
        <v>1</v>
      </c>
      <c r="G4035">
        <v>85.86</v>
      </c>
      <c r="H4035">
        <v>1</v>
      </c>
      <c r="I4035" t="s">
        <v>55</v>
      </c>
    </row>
    <row r="4036" spans="1:9" x14ac:dyDescent="0.3">
      <c r="A4036" t="s">
        <v>23666</v>
      </c>
      <c r="B4036" t="s">
        <v>30</v>
      </c>
      <c r="C4036" t="s">
        <v>95</v>
      </c>
      <c r="D4036" t="s">
        <v>23667</v>
      </c>
      <c r="E4036">
        <v>1985.75</v>
      </c>
      <c r="F4036">
        <v>3</v>
      </c>
      <c r="G4036">
        <v>-62.55</v>
      </c>
      <c r="H4036">
        <v>1</v>
      </c>
      <c r="I4036" t="s">
        <v>33</v>
      </c>
    </row>
    <row r="4037" spans="1:9" x14ac:dyDescent="0.3">
      <c r="A4037" t="s">
        <v>23671</v>
      </c>
      <c r="B4037" t="s">
        <v>30</v>
      </c>
      <c r="C4037" t="s">
        <v>31</v>
      </c>
      <c r="D4037" t="s">
        <v>23672</v>
      </c>
      <c r="E4037">
        <v>4937.7700000000004</v>
      </c>
      <c r="F4037">
        <v>6</v>
      </c>
      <c r="G4037">
        <v>92.74</v>
      </c>
      <c r="H4037">
        <v>1</v>
      </c>
      <c r="I4037" t="s">
        <v>33</v>
      </c>
    </row>
    <row r="4038" spans="1:9" x14ac:dyDescent="0.3">
      <c r="A4038" t="s">
        <v>23677</v>
      </c>
      <c r="B4038" t="s">
        <v>42</v>
      </c>
      <c r="C4038" t="s">
        <v>63</v>
      </c>
      <c r="D4038" t="s">
        <v>23678</v>
      </c>
      <c r="E4038">
        <v>231.55</v>
      </c>
      <c r="F4038">
        <v>9</v>
      </c>
      <c r="G4038">
        <v>86.05</v>
      </c>
      <c r="I4038" t="s">
        <v>55</v>
      </c>
    </row>
    <row r="4039" spans="1:9" x14ac:dyDescent="0.3">
      <c r="A4039" t="s">
        <v>23683</v>
      </c>
      <c r="B4039" t="s">
        <v>30</v>
      </c>
      <c r="C4039" t="s">
        <v>71</v>
      </c>
      <c r="D4039" t="s">
        <v>23684</v>
      </c>
      <c r="E4039">
        <v>912.49</v>
      </c>
      <c r="F4039">
        <v>7</v>
      </c>
      <c r="G4039">
        <v>-56.78</v>
      </c>
      <c r="I4039" t="s">
        <v>33</v>
      </c>
    </row>
    <row r="4040" spans="1:9" x14ac:dyDescent="0.3">
      <c r="A4040" t="s">
        <v>23689</v>
      </c>
      <c r="B4040" t="s">
        <v>42</v>
      </c>
      <c r="C4040" t="s">
        <v>31</v>
      </c>
      <c r="D4040" t="s">
        <v>23690</v>
      </c>
      <c r="E4040">
        <v>1554.93</v>
      </c>
      <c r="F4040">
        <v>1</v>
      </c>
      <c r="G4040">
        <v>39.75</v>
      </c>
      <c r="I4040" t="s">
        <v>33</v>
      </c>
    </row>
    <row r="4041" spans="1:9" x14ac:dyDescent="0.3">
      <c r="A4041" t="s">
        <v>23695</v>
      </c>
      <c r="B4041" t="s">
        <v>30</v>
      </c>
      <c r="C4041" t="s">
        <v>43</v>
      </c>
      <c r="D4041" t="s">
        <v>23696</v>
      </c>
      <c r="E4041">
        <v>3061.06</v>
      </c>
      <c r="F4041">
        <v>8</v>
      </c>
      <c r="G4041">
        <v>53.35</v>
      </c>
      <c r="H4041">
        <v>1</v>
      </c>
      <c r="I4041" t="s">
        <v>33</v>
      </c>
    </row>
    <row r="4042" spans="1:9" x14ac:dyDescent="0.3">
      <c r="A4042" t="s">
        <v>23701</v>
      </c>
      <c r="B4042" t="s">
        <v>80</v>
      </c>
      <c r="C4042" t="s">
        <v>71</v>
      </c>
      <c r="D4042" t="s">
        <v>23702</v>
      </c>
      <c r="E4042">
        <v>3279.52</v>
      </c>
      <c r="F4042">
        <v>5</v>
      </c>
      <c r="G4042">
        <v>81.75</v>
      </c>
      <c r="I4042" t="s">
        <v>55</v>
      </c>
    </row>
    <row r="4043" spans="1:9" x14ac:dyDescent="0.3">
      <c r="A4043" t="s">
        <v>23707</v>
      </c>
      <c r="B4043" t="s">
        <v>30</v>
      </c>
      <c r="C4043" t="s">
        <v>63</v>
      </c>
      <c r="D4043" t="s">
        <v>23708</v>
      </c>
      <c r="E4043">
        <v>3024.75</v>
      </c>
      <c r="F4043">
        <v>2</v>
      </c>
      <c r="G4043">
        <v>63.89</v>
      </c>
      <c r="I4043" t="s">
        <v>45</v>
      </c>
    </row>
    <row r="4044" spans="1:9" x14ac:dyDescent="0.3">
      <c r="A4044" t="s">
        <v>23712</v>
      </c>
      <c r="B4044" t="s">
        <v>30</v>
      </c>
      <c r="C4044" t="s">
        <v>43</v>
      </c>
      <c r="D4044" t="s">
        <v>23713</v>
      </c>
      <c r="E4044">
        <v>3669.5</v>
      </c>
      <c r="F4044">
        <v>2</v>
      </c>
      <c r="G4044">
        <v>-99.47</v>
      </c>
      <c r="I4044" t="s">
        <v>33</v>
      </c>
    </row>
    <row r="4045" spans="1:9" x14ac:dyDescent="0.3">
      <c r="A4045" t="s">
        <v>23718</v>
      </c>
      <c r="B4045" t="s">
        <v>30</v>
      </c>
      <c r="C4045" t="s">
        <v>71</v>
      </c>
      <c r="D4045" t="s">
        <v>23719</v>
      </c>
      <c r="E4045">
        <v>4951.18</v>
      </c>
      <c r="F4045">
        <v>4</v>
      </c>
      <c r="G4045">
        <v>13.69</v>
      </c>
      <c r="I4045" t="s">
        <v>33</v>
      </c>
    </row>
    <row r="4046" spans="1:9" x14ac:dyDescent="0.3">
      <c r="A4046" t="s">
        <v>23724</v>
      </c>
      <c r="B4046" t="s">
        <v>30</v>
      </c>
      <c r="C4046" t="s">
        <v>63</v>
      </c>
      <c r="D4046" t="s">
        <v>23725</v>
      </c>
      <c r="E4046">
        <v>2228.98</v>
      </c>
      <c r="F4046">
        <v>2</v>
      </c>
      <c r="G4046">
        <v>-67.42</v>
      </c>
      <c r="I4046" t="s">
        <v>45</v>
      </c>
    </row>
    <row r="4047" spans="1:9" x14ac:dyDescent="0.3">
      <c r="A4047" t="s">
        <v>23730</v>
      </c>
      <c r="B4047" t="s">
        <v>30</v>
      </c>
      <c r="C4047" t="s">
        <v>31</v>
      </c>
      <c r="D4047" t="s">
        <v>23731</v>
      </c>
      <c r="E4047">
        <v>1634.25</v>
      </c>
      <c r="F4047">
        <v>5</v>
      </c>
      <c r="G4047">
        <v>-37.75</v>
      </c>
      <c r="H4047">
        <v>1</v>
      </c>
      <c r="I4047" t="s">
        <v>55</v>
      </c>
    </row>
    <row r="4048" spans="1:9" x14ac:dyDescent="0.3">
      <c r="A4048" t="s">
        <v>23736</v>
      </c>
      <c r="B4048" t="s">
        <v>42</v>
      </c>
      <c r="C4048" t="s">
        <v>43</v>
      </c>
      <c r="D4048" t="s">
        <v>23737</v>
      </c>
      <c r="E4048">
        <v>4414.84</v>
      </c>
      <c r="F4048">
        <v>10</v>
      </c>
      <c r="G4048">
        <v>-65.34</v>
      </c>
      <c r="I4048" t="s">
        <v>33</v>
      </c>
    </row>
    <row r="4049" spans="1:9" x14ac:dyDescent="0.3">
      <c r="A4049" t="s">
        <v>23742</v>
      </c>
      <c r="B4049" t="s">
        <v>80</v>
      </c>
      <c r="C4049" t="s">
        <v>63</v>
      </c>
      <c r="D4049" t="s">
        <v>23743</v>
      </c>
      <c r="E4049">
        <v>854.91</v>
      </c>
      <c r="F4049">
        <v>8</v>
      </c>
      <c r="G4049">
        <v>46.79</v>
      </c>
      <c r="H4049">
        <v>1</v>
      </c>
      <c r="I4049" t="s">
        <v>45</v>
      </c>
    </row>
    <row r="4050" spans="1:9" x14ac:dyDescent="0.3">
      <c r="A4050" s="2" t="s">
        <v>23748</v>
      </c>
      <c r="B4050" t="s">
        <v>30</v>
      </c>
      <c r="C4050" t="s">
        <v>43</v>
      </c>
      <c r="D4050" t="s">
        <v>23749</v>
      </c>
      <c r="E4050">
        <v>336.58</v>
      </c>
      <c r="F4050">
        <v>9</v>
      </c>
      <c r="G4050">
        <v>83.14</v>
      </c>
      <c r="I4050" t="s">
        <v>33</v>
      </c>
    </row>
    <row r="4051" spans="1:9" x14ac:dyDescent="0.3">
      <c r="A4051" t="s">
        <v>23754</v>
      </c>
      <c r="B4051" t="s">
        <v>42</v>
      </c>
      <c r="C4051" t="s">
        <v>71</v>
      </c>
      <c r="D4051" t="s">
        <v>23755</v>
      </c>
      <c r="E4051">
        <v>3201.7</v>
      </c>
      <c r="F4051">
        <v>8</v>
      </c>
      <c r="G4051">
        <v>48.54</v>
      </c>
      <c r="I4051" t="s">
        <v>55</v>
      </c>
    </row>
    <row r="4052" spans="1:9" x14ac:dyDescent="0.3">
      <c r="A4052" t="s">
        <v>23760</v>
      </c>
      <c r="B4052" t="s">
        <v>80</v>
      </c>
      <c r="C4052" t="s">
        <v>43</v>
      </c>
      <c r="D4052" t="s">
        <v>23761</v>
      </c>
      <c r="E4052">
        <v>4219.0200000000004</v>
      </c>
      <c r="F4052">
        <v>2</v>
      </c>
      <c r="G4052">
        <v>20.45</v>
      </c>
      <c r="I4052" t="s">
        <v>45</v>
      </c>
    </row>
    <row r="4053" spans="1:9" x14ac:dyDescent="0.3">
      <c r="A4053" t="s">
        <v>23766</v>
      </c>
      <c r="B4053" t="s">
        <v>30</v>
      </c>
      <c r="C4053" t="s">
        <v>95</v>
      </c>
      <c r="D4053" t="s">
        <v>23767</v>
      </c>
      <c r="E4053">
        <v>4028.84</v>
      </c>
      <c r="F4053">
        <v>10</v>
      </c>
      <c r="G4053">
        <v>-30.18</v>
      </c>
      <c r="H4053">
        <v>1</v>
      </c>
      <c r="I4053" t="s">
        <v>45</v>
      </c>
    </row>
    <row r="4054" spans="1:9" x14ac:dyDescent="0.3">
      <c r="A4054" t="s">
        <v>23772</v>
      </c>
      <c r="B4054" t="s">
        <v>42</v>
      </c>
      <c r="C4054" t="s">
        <v>43</v>
      </c>
      <c r="D4054" t="s">
        <v>23773</v>
      </c>
      <c r="E4054">
        <v>3718.29</v>
      </c>
      <c r="F4054">
        <v>6</v>
      </c>
      <c r="G4054">
        <v>79.540000000000006</v>
      </c>
      <c r="H4054">
        <v>1</v>
      </c>
      <c r="I4054" t="s">
        <v>55</v>
      </c>
    </row>
    <row r="4055" spans="1:9" x14ac:dyDescent="0.3">
      <c r="A4055" t="s">
        <v>23778</v>
      </c>
      <c r="B4055" t="s">
        <v>80</v>
      </c>
      <c r="C4055" t="s">
        <v>95</v>
      </c>
      <c r="D4055" t="s">
        <v>23779</v>
      </c>
      <c r="E4055">
        <v>3161.84</v>
      </c>
      <c r="F4055">
        <v>1</v>
      </c>
      <c r="G4055">
        <v>19.87</v>
      </c>
      <c r="I4055" t="s">
        <v>45</v>
      </c>
    </row>
    <row r="4056" spans="1:9" x14ac:dyDescent="0.3">
      <c r="A4056" t="s">
        <v>23784</v>
      </c>
      <c r="B4056" t="s">
        <v>30</v>
      </c>
      <c r="C4056" t="s">
        <v>31</v>
      </c>
      <c r="D4056" t="s">
        <v>23785</v>
      </c>
      <c r="E4056">
        <v>1424.3</v>
      </c>
      <c r="F4056">
        <v>7</v>
      </c>
      <c r="G4056">
        <v>-49.94</v>
      </c>
      <c r="H4056">
        <v>1</v>
      </c>
      <c r="I4056" t="s">
        <v>55</v>
      </c>
    </row>
    <row r="4057" spans="1:9" x14ac:dyDescent="0.3">
      <c r="A4057" t="s">
        <v>23789</v>
      </c>
      <c r="B4057" t="s">
        <v>42</v>
      </c>
      <c r="C4057" t="s">
        <v>43</v>
      </c>
      <c r="D4057" t="s">
        <v>23790</v>
      </c>
      <c r="E4057">
        <v>1048.1300000000001</v>
      </c>
      <c r="F4057">
        <v>5</v>
      </c>
      <c r="G4057">
        <v>50.23</v>
      </c>
      <c r="H4057">
        <v>1</v>
      </c>
      <c r="I4057" t="s">
        <v>45</v>
      </c>
    </row>
    <row r="4058" spans="1:9" x14ac:dyDescent="0.3">
      <c r="A4058" t="s">
        <v>23794</v>
      </c>
      <c r="B4058" t="s">
        <v>80</v>
      </c>
      <c r="C4058" t="s">
        <v>43</v>
      </c>
      <c r="D4058" t="s">
        <v>23795</v>
      </c>
      <c r="E4058">
        <v>4511.37</v>
      </c>
      <c r="F4058">
        <v>9</v>
      </c>
      <c r="G4058">
        <v>-23.02</v>
      </c>
      <c r="I4058" t="s">
        <v>33</v>
      </c>
    </row>
    <row r="4059" spans="1:9" x14ac:dyDescent="0.3">
      <c r="A4059" t="s">
        <v>23800</v>
      </c>
      <c r="B4059" t="s">
        <v>80</v>
      </c>
      <c r="C4059" t="s">
        <v>71</v>
      </c>
      <c r="D4059" t="s">
        <v>23801</v>
      </c>
      <c r="E4059">
        <v>4254.8100000000004</v>
      </c>
      <c r="F4059">
        <v>1</v>
      </c>
      <c r="G4059">
        <v>72.42</v>
      </c>
      <c r="H4059">
        <v>1</v>
      </c>
      <c r="I4059" t="s">
        <v>45</v>
      </c>
    </row>
    <row r="4060" spans="1:9" x14ac:dyDescent="0.3">
      <c r="A4060" t="s">
        <v>23806</v>
      </c>
      <c r="B4060" t="s">
        <v>80</v>
      </c>
      <c r="C4060" t="s">
        <v>31</v>
      </c>
      <c r="D4060" t="s">
        <v>23807</v>
      </c>
      <c r="E4060">
        <v>4454.6400000000003</v>
      </c>
      <c r="F4060">
        <v>9</v>
      </c>
      <c r="G4060">
        <v>-13.53</v>
      </c>
      <c r="I4060" t="s">
        <v>33</v>
      </c>
    </row>
    <row r="4061" spans="1:9" x14ac:dyDescent="0.3">
      <c r="A4061" t="s">
        <v>23811</v>
      </c>
      <c r="B4061" t="s">
        <v>30</v>
      </c>
      <c r="C4061" t="s">
        <v>43</v>
      </c>
      <c r="D4061" t="s">
        <v>23812</v>
      </c>
      <c r="E4061">
        <v>2826.19</v>
      </c>
      <c r="F4061">
        <v>8</v>
      </c>
      <c r="G4061">
        <v>-64.2</v>
      </c>
      <c r="H4061">
        <v>1</v>
      </c>
      <c r="I4061" t="s">
        <v>55</v>
      </c>
    </row>
    <row r="4062" spans="1:9" x14ac:dyDescent="0.3">
      <c r="A4062" t="s">
        <v>23817</v>
      </c>
      <c r="B4062" t="s">
        <v>80</v>
      </c>
      <c r="C4062" t="s">
        <v>63</v>
      </c>
      <c r="D4062" t="s">
        <v>23818</v>
      </c>
      <c r="E4062">
        <v>1447.61</v>
      </c>
      <c r="F4062">
        <v>6</v>
      </c>
      <c r="G4062">
        <v>58.81</v>
      </c>
      <c r="H4062">
        <v>1</v>
      </c>
      <c r="I4062" t="s">
        <v>55</v>
      </c>
    </row>
    <row r="4063" spans="1:9" x14ac:dyDescent="0.3">
      <c r="A4063" t="s">
        <v>23823</v>
      </c>
      <c r="B4063" t="s">
        <v>42</v>
      </c>
      <c r="C4063" t="s">
        <v>63</v>
      </c>
      <c r="D4063" t="s">
        <v>23824</v>
      </c>
      <c r="E4063">
        <v>251.56</v>
      </c>
      <c r="F4063">
        <v>10</v>
      </c>
      <c r="G4063">
        <v>-43.17</v>
      </c>
      <c r="I4063" t="s">
        <v>55</v>
      </c>
    </row>
    <row r="4064" spans="1:9" x14ac:dyDescent="0.3">
      <c r="A4064" t="s">
        <v>23829</v>
      </c>
      <c r="B4064" t="s">
        <v>30</v>
      </c>
      <c r="C4064" t="s">
        <v>31</v>
      </c>
      <c r="D4064" t="s">
        <v>23830</v>
      </c>
      <c r="E4064">
        <v>4745.13</v>
      </c>
      <c r="F4064">
        <v>10</v>
      </c>
      <c r="G4064">
        <v>8.26</v>
      </c>
      <c r="H4064">
        <v>1</v>
      </c>
      <c r="I4064" t="s">
        <v>45</v>
      </c>
    </row>
    <row r="4065" spans="1:9" x14ac:dyDescent="0.3">
      <c r="A4065" t="s">
        <v>23835</v>
      </c>
      <c r="B4065" t="s">
        <v>42</v>
      </c>
      <c r="C4065" t="s">
        <v>43</v>
      </c>
      <c r="D4065" t="s">
        <v>23836</v>
      </c>
      <c r="E4065">
        <v>2020.86</v>
      </c>
      <c r="F4065">
        <v>8</v>
      </c>
      <c r="G4065">
        <v>32.85</v>
      </c>
      <c r="H4065">
        <v>1</v>
      </c>
      <c r="I4065" t="s">
        <v>45</v>
      </c>
    </row>
    <row r="4066" spans="1:9" x14ac:dyDescent="0.3">
      <c r="A4066" t="s">
        <v>23840</v>
      </c>
      <c r="B4066" t="s">
        <v>30</v>
      </c>
      <c r="C4066" t="s">
        <v>95</v>
      </c>
      <c r="D4066" t="s">
        <v>23841</v>
      </c>
      <c r="E4066">
        <v>968.83</v>
      </c>
      <c r="F4066">
        <v>8</v>
      </c>
      <c r="G4066">
        <v>-41.45</v>
      </c>
      <c r="I4066" t="s">
        <v>33</v>
      </c>
    </row>
    <row r="4067" spans="1:9" x14ac:dyDescent="0.3">
      <c r="A4067" t="s">
        <v>23846</v>
      </c>
      <c r="B4067" t="s">
        <v>30</v>
      </c>
      <c r="C4067" t="s">
        <v>95</v>
      </c>
      <c r="D4067" t="s">
        <v>23847</v>
      </c>
      <c r="E4067">
        <v>568.66</v>
      </c>
      <c r="F4067">
        <v>5</v>
      </c>
      <c r="G4067">
        <v>84.12</v>
      </c>
      <c r="H4067">
        <v>1</v>
      </c>
      <c r="I4067" t="s">
        <v>55</v>
      </c>
    </row>
    <row r="4068" spans="1:9" x14ac:dyDescent="0.3">
      <c r="A4068" t="s">
        <v>23852</v>
      </c>
      <c r="B4068" t="s">
        <v>80</v>
      </c>
      <c r="C4068" t="s">
        <v>43</v>
      </c>
      <c r="D4068" t="s">
        <v>23853</v>
      </c>
      <c r="E4068">
        <v>2362.09</v>
      </c>
      <c r="F4068">
        <v>5</v>
      </c>
      <c r="G4068">
        <v>-33.65</v>
      </c>
      <c r="H4068">
        <v>1</v>
      </c>
      <c r="I4068" t="s">
        <v>55</v>
      </c>
    </row>
    <row r="4069" spans="1:9" x14ac:dyDescent="0.3">
      <c r="A4069" t="s">
        <v>23857</v>
      </c>
      <c r="B4069" t="s">
        <v>42</v>
      </c>
      <c r="C4069" t="s">
        <v>63</v>
      </c>
      <c r="D4069" t="s">
        <v>23858</v>
      </c>
      <c r="E4069">
        <v>307.07</v>
      </c>
      <c r="F4069">
        <v>6</v>
      </c>
      <c r="G4069">
        <v>-54.37</v>
      </c>
      <c r="I4069" t="s">
        <v>45</v>
      </c>
    </row>
    <row r="4070" spans="1:9" x14ac:dyDescent="0.3">
      <c r="A4070" t="s">
        <v>23863</v>
      </c>
      <c r="B4070" t="s">
        <v>80</v>
      </c>
      <c r="C4070" t="s">
        <v>95</v>
      </c>
      <c r="D4070" t="s">
        <v>23864</v>
      </c>
      <c r="E4070">
        <v>4399.21</v>
      </c>
      <c r="F4070">
        <v>3</v>
      </c>
      <c r="G4070">
        <v>-4.38</v>
      </c>
      <c r="H4070">
        <v>1</v>
      </c>
      <c r="I4070" t="s">
        <v>45</v>
      </c>
    </row>
    <row r="4071" spans="1:9" x14ac:dyDescent="0.3">
      <c r="A4071" s="2" t="s">
        <v>23869</v>
      </c>
      <c r="B4071" t="s">
        <v>42</v>
      </c>
      <c r="C4071" t="s">
        <v>95</v>
      </c>
      <c r="D4071" t="s">
        <v>23870</v>
      </c>
      <c r="E4071">
        <v>713.64</v>
      </c>
      <c r="F4071">
        <v>7</v>
      </c>
      <c r="G4071">
        <v>-28.58</v>
      </c>
      <c r="H4071">
        <v>1</v>
      </c>
      <c r="I4071" t="s">
        <v>55</v>
      </c>
    </row>
    <row r="4072" spans="1:9" x14ac:dyDescent="0.3">
      <c r="A4072" t="s">
        <v>23874</v>
      </c>
      <c r="B4072" t="s">
        <v>30</v>
      </c>
      <c r="C4072" t="s">
        <v>71</v>
      </c>
      <c r="D4072" t="s">
        <v>23875</v>
      </c>
      <c r="E4072">
        <v>188.23</v>
      </c>
      <c r="F4072">
        <v>4</v>
      </c>
      <c r="G4072">
        <v>-68.66</v>
      </c>
      <c r="I4072" t="s">
        <v>55</v>
      </c>
    </row>
    <row r="4073" spans="1:9" x14ac:dyDescent="0.3">
      <c r="A4073" t="s">
        <v>23880</v>
      </c>
      <c r="B4073" t="s">
        <v>30</v>
      </c>
      <c r="C4073" t="s">
        <v>63</v>
      </c>
      <c r="D4073" t="s">
        <v>23881</v>
      </c>
      <c r="E4073">
        <v>3151.32</v>
      </c>
      <c r="F4073">
        <v>5</v>
      </c>
      <c r="G4073">
        <v>-19.59</v>
      </c>
      <c r="H4073">
        <v>1</v>
      </c>
      <c r="I4073" t="s">
        <v>45</v>
      </c>
    </row>
    <row r="4074" spans="1:9" x14ac:dyDescent="0.3">
      <c r="A4074" t="s">
        <v>23886</v>
      </c>
      <c r="B4074" t="s">
        <v>42</v>
      </c>
      <c r="C4074" t="s">
        <v>95</v>
      </c>
      <c r="D4074" t="s">
        <v>23887</v>
      </c>
      <c r="E4074">
        <v>3364.17</v>
      </c>
      <c r="F4074">
        <v>8</v>
      </c>
      <c r="G4074">
        <v>33.57</v>
      </c>
      <c r="H4074">
        <v>1</v>
      </c>
      <c r="I4074" t="s">
        <v>33</v>
      </c>
    </row>
    <row r="4075" spans="1:9" x14ac:dyDescent="0.3">
      <c r="A4075" t="s">
        <v>23891</v>
      </c>
      <c r="B4075" t="s">
        <v>42</v>
      </c>
      <c r="C4075" t="s">
        <v>95</v>
      </c>
      <c r="D4075" t="s">
        <v>23892</v>
      </c>
      <c r="E4075">
        <v>3245.14</v>
      </c>
      <c r="F4075">
        <v>2</v>
      </c>
      <c r="G4075">
        <v>81.2</v>
      </c>
      <c r="I4075" t="s">
        <v>45</v>
      </c>
    </row>
    <row r="4076" spans="1:9" x14ac:dyDescent="0.3">
      <c r="A4076" t="s">
        <v>23897</v>
      </c>
      <c r="B4076" t="s">
        <v>30</v>
      </c>
      <c r="C4076" t="s">
        <v>71</v>
      </c>
      <c r="D4076" t="s">
        <v>23898</v>
      </c>
      <c r="E4076">
        <v>422.29</v>
      </c>
      <c r="F4076">
        <v>4</v>
      </c>
      <c r="G4076">
        <v>32.39</v>
      </c>
      <c r="H4076">
        <v>1</v>
      </c>
      <c r="I4076" t="s">
        <v>33</v>
      </c>
    </row>
    <row r="4077" spans="1:9" x14ac:dyDescent="0.3">
      <c r="A4077" t="s">
        <v>23903</v>
      </c>
      <c r="B4077" t="s">
        <v>80</v>
      </c>
      <c r="C4077" t="s">
        <v>43</v>
      </c>
      <c r="D4077" t="s">
        <v>23904</v>
      </c>
      <c r="E4077">
        <v>3066.63</v>
      </c>
      <c r="F4077">
        <v>7</v>
      </c>
      <c r="G4077">
        <v>37.89</v>
      </c>
      <c r="I4077" t="s">
        <v>33</v>
      </c>
    </row>
    <row r="4078" spans="1:9" x14ac:dyDescent="0.3">
      <c r="A4078" t="s">
        <v>23908</v>
      </c>
      <c r="B4078" t="s">
        <v>30</v>
      </c>
      <c r="C4078" t="s">
        <v>63</v>
      </c>
      <c r="D4078" t="s">
        <v>23909</v>
      </c>
      <c r="E4078">
        <v>3857.68</v>
      </c>
      <c r="F4078">
        <v>4</v>
      </c>
      <c r="G4078">
        <v>0.57999999999999996</v>
      </c>
      <c r="H4078">
        <v>1</v>
      </c>
      <c r="I4078" t="s">
        <v>45</v>
      </c>
    </row>
    <row r="4079" spans="1:9" x14ac:dyDescent="0.3">
      <c r="A4079" t="s">
        <v>23914</v>
      </c>
      <c r="B4079" t="s">
        <v>30</v>
      </c>
      <c r="C4079" t="s">
        <v>63</v>
      </c>
      <c r="D4079" t="s">
        <v>23915</v>
      </c>
      <c r="E4079">
        <v>4707.32</v>
      </c>
      <c r="F4079">
        <v>2</v>
      </c>
      <c r="G4079">
        <v>92.66</v>
      </c>
      <c r="I4079" t="s">
        <v>33</v>
      </c>
    </row>
    <row r="4080" spans="1:9" x14ac:dyDescent="0.3">
      <c r="A4080" t="s">
        <v>23920</v>
      </c>
      <c r="B4080" t="s">
        <v>80</v>
      </c>
      <c r="C4080" t="s">
        <v>63</v>
      </c>
      <c r="D4080" t="s">
        <v>23921</v>
      </c>
      <c r="E4080">
        <v>2241.31</v>
      </c>
      <c r="F4080">
        <v>6</v>
      </c>
      <c r="G4080">
        <v>-94.37</v>
      </c>
      <c r="I4080" t="s">
        <v>33</v>
      </c>
    </row>
    <row r="4081" spans="1:9" x14ac:dyDescent="0.3">
      <c r="A4081" t="s">
        <v>23925</v>
      </c>
      <c r="B4081" t="s">
        <v>80</v>
      </c>
      <c r="C4081" t="s">
        <v>43</v>
      </c>
      <c r="D4081" t="s">
        <v>23926</v>
      </c>
      <c r="E4081">
        <v>597.34</v>
      </c>
      <c r="F4081">
        <v>9</v>
      </c>
      <c r="G4081">
        <v>62.32</v>
      </c>
      <c r="I4081" t="s">
        <v>45</v>
      </c>
    </row>
    <row r="4082" spans="1:9" x14ac:dyDescent="0.3">
      <c r="A4082" t="s">
        <v>23931</v>
      </c>
      <c r="B4082" t="s">
        <v>80</v>
      </c>
      <c r="C4082" t="s">
        <v>71</v>
      </c>
      <c r="D4082" t="s">
        <v>23932</v>
      </c>
      <c r="E4082">
        <v>593.5</v>
      </c>
      <c r="F4082">
        <v>3</v>
      </c>
      <c r="G4082">
        <v>-33.049999999999997</v>
      </c>
      <c r="I4082" t="s">
        <v>55</v>
      </c>
    </row>
    <row r="4083" spans="1:9" x14ac:dyDescent="0.3">
      <c r="A4083" t="s">
        <v>23937</v>
      </c>
      <c r="B4083" t="s">
        <v>42</v>
      </c>
      <c r="C4083" t="s">
        <v>31</v>
      </c>
      <c r="D4083" t="s">
        <v>23938</v>
      </c>
      <c r="E4083">
        <v>3868.04</v>
      </c>
      <c r="F4083">
        <v>7</v>
      </c>
      <c r="G4083">
        <v>5.28</v>
      </c>
      <c r="I4083" t="s">
        <v>33</v>
      </c>
    </row>
    <row r="4084" spans="1:9" x14ac:dyDescent="0.3">
      <c r="A4084" t="s">
        <v>23942</v>
      </c>
      <c r="B4084" t="s">
        <v>80</v>
      </c>
      <c r="C4084" t="s">
        <v>63</v>
      </c>
      <c r="D4084" t="s">
        <v>23943</v>
      </c>
      <c r="E4084">
        <v>3535.43</v>
      </c>
      <c r="F4084">
        <v>4</v>
      </c>
      <c r="G4084">
        <v>7.72</v>
      </c>
      <c r="H4084">
        <v>1</v>
      </c>
      <c r="I4084" t="s">
        <v>45</v>
      </c>
    </row>
    <row r="4085" spans="1:9" x14ac:dyDescent="0.3">
      <c r="A4085" t="s">
        <v>23948</v>
      </c>
      <c r="B4085" t="s">
        <v>80</v>
      </c>
      <c r="C4085" t="s">
        <v>31</v>
      </c>
      <c r="D4085" t="s">
        <v>23949</v>
      </c>
      <c r="E4085">
        <v>171.31</v>
      </c>
      <c r="F4085">
        <v>10</v>
      </c>
      <c r="G4085">
        <v>-55.07</v>
      </c>
      <c r="H4085">
        <v>1</v>
      </c>
      <c r="I4085" t="s">
        <v>55</v>
      </c>
    </row>
    <row r="4086" spans="1:9" x14ac:dyDescent="0.3">
      <c r="A4086" t="s">
        <v>23954</v>
      </c>
      <c r="B4086" t="s">
        <v>80</v>
      </c>
      <c r="C4086" t="s">
        <v>43</v>
      </c>
      <c r="D4086" t="s">
        <v>23955</v>
      </c>
      <c r="E4086">
        <v>1004.54</v>
      </c>
      <c r="F4086">
        <v>1</v>
      </c>
      <c r="G4086">
        <v>-12.01</v>
      </c>
      <c r="I4086" t="s">
        <v>45</v>
      </c>
    </row>
    <row r="4087" spans="1:9" x14ac:dyDescent="0.3">
      <c r="A4087" t="s">
        <v>23960</v>
      </c>
      <c r="B4087" t="s">
        <v>42</v>
      </c>
      <c r="C4087" t="s">
        <v>43</v>
      </c>
      <c r="D4087" t="s">
        <v>23961</v>
      </c>
      <c r="E4087">
        <v>4277.84</v>
      </c>
      <c r="F4087">
        <v>6</v>
      </c>
      <c r="G4087">
        <v>-98.07</v>
      </c>
      <c r="I4087" t="s">
        <v>45</v>
      </c>
    </row>
    <row r="4088" spans="1:9" x14ac:dyDescent="0.3">
      <c r="A4088" t="s">
        <v>23966</v>
      </c>
      <c r="B4088" t="s">
        <v>30</v>
      </c>
      <c r="C4088" t="s">
        <v>71</v>
      </c>
      <c r="D4088" t="s">
        <v>23967</v>
      </c>
      <c r="E4088">
        <v>481.85</v>
      </c>
      <c r="F4088">
        <v>4</v>
      </c>
      <c r="G4088">
        <v>-13.29</v>
      </c>
      <c r="I4088" t="s">
        <v>45</v>
      </c>
    </row>
    <row r="4089" spans="1:9" x14ac:dyDescent="0.3">
      <c r="A4089" t="s">
        <v>23972</v>
      </c>
      <c r="B4089" t="s">
        <v>42</v>
      </c>
      <c r="C4089" t="s">
        <v>31</v>
      </c>
      <c r="D4089" t="s">
        <v>23973</v>
      </c>
      <c r="E4089">
        <v>2468.54</v>
      </c>
      <c r="F4089">
        <v>7</v>
      </c>
      <c r="G4089">
        <v>-17</v>
      </c>
      <c r="H4089">
        <v>1</v>
      </c>
      <c r="I4089" t="s">
        <v>33</v>
      </c>
    </row>
    <row r="4090" spans="1:9" x14ac:dyDescent="0.3">
      <c r="A4090" t="s">
        <v>23978</v>
      </c>
      <c r="B4090" t="s">
        <v>80</v>
      </c>
      <c r="C4090" t="s">
        <v>95</v>
      </c>
      <c r="D4090" t="s">
        <v>23979</v>
      </c>
      <c r="E4090">
        <v>4230.29</v>
      </c>
      <c r="F4090">
        <v>6</v>
      </c>
      <c r="G4090">
        <v>-10.94</v>
      </c>
      <c r="H4090">
        <v>1</v>
      </c>
      <c r="I4090" t="s">
        <v>45</v>
      </c>
    </row>
    <row r="4091" spans="1:9" x14ac:dyDescent="0.3">
      <c r="A4091" t="s">
        <v>23983</v>
      </c>
      <c r="B4091" t="s">
        <v>42</v>
      </c>
      <c r="C4091" t="s">
        <v>43</v>
      </c>
      <c r="D4091" t="s">
        <v>23984</v>
      </c>
      <c r="E4091">
        <v>3076.71</v>
      </c>
      <c r="F4091">
        <v>6</v>
      </c>
      <c r="G4091">
        <v>86.7</v>
      </c>
      <c r="H4091">
        <v>1</v>
      </c>
      <c r="I4091" t="s">
        <v>55</v>
      </c>
    </row>
    <row r="4092" spans="1:9" x14ac:dyDescent="0.3">
      <c r="A4092" t="s">
        <v>23988</v>
      </c>
      <c r="B4092" t="s">
        <v>42</v>
      </c>
      <c r="C4092" t="s">
        <v>43</v>
      </c>
      <c r="D4092" t="s">
        <v>23989</v>
      </c>
      <c r="E4092">
        <v>1087.1300000000001</v>
      </c>
      <c r="F4092">
        <v>2</v>
      </c>
      <c r="G4092">
        <v>97.6</v>
      </c>
      <c r="I4092" t="s">
        <v>33</v>
      </c>
    </row>
    <row r="4093" spans="1:9" x14ac:dyDescent="0.3">
      <c r="A4093" t="s">
        <v>23994</v>
      </c>
      <c r="B4093" t="s">
        <v>42</v>
      </c>
      <c r="C4093" t="s">
        <v>43</v>
      </c>
      <c r="D4093" t="s">
        <v>23995</v>
      </c>
      <c r="E4093">
        <v>4330.55</v>
      </c>
      <c r="F4093">
        <v>2</v>
      </c>
      <c r="G4093">
        <v>-83.33</v>
      </c>
      <c r="H4093">
        <v>1</v>
      </c>
      <c r="I4093" t="s">
        <v>55</v>
      </c>
    </row>
    <row r="4094" spans="1:9" x14ac:dyDescent="0.3">
      <c r="A4094" t="s">
        <v>23999</v>
      </c>
      <c r="B4094" t="s">
        <v>42</v>
      </c>
      <c r="C4094" t="s">
        <v>95</v>
      </c>
      <c r="D4094" t="s">
        <v>24000</v>
      </c>
      <c r="E4094">
        <v>2943.91</v>
      </c>
      <c r="F4094">
        <v>2</v>
      </c>
      <c r="G4094">
        <v>-1.08</v>
      </c>
      <c r="H4094">
        <v>1</v>
      </c>
      <c r="I4094" t="s">
        <v>55</v>
      </c>
    </row>
    <row r="4095" spans="1:9" x14ac:dyDescent="0.3">
      <c r="A4095" t="s">
        <v>24004</v>
      </c>
      <c r="B4095" t="s">
        <v>42</v>
      </c>
      <c r="C4095" t="s">
        <v>43</v>
      </c>
      <c r="D4095" t="s">
        <v>24005</v>
      </c>
      <c r="E4095">
        <v>4790.9799999999996</v>
      </c>
      <c r="F4095">
        <v>1</v>
      </c>
      <c r="G4095">
        <v>-83.68</v>
      </c>
      <c r="I4095" t="s">
        <v>55</v>
      </c>
    </row>
    <row r="4096" spans="1:9" x14ac:dyDescent="0.3">
      <c r="A4096" t="s">
        <v>24010</v>
      </c>
      <c r="B4096" t="s">
        <v>30</v>
      </c>
      <c r="C4096" t="s">
        <v>31</v>
      </c>
      <c r="D4096" t="s">
        <v>24011</v>
      </c>
      <c r="E4096">
        <v>3501.32</v>
      </c>
      <c r="F4096">
        <v>3</v>
      </c>
      <c r="G4096">
        <v>58.07</v>
      </c>
      <c r="I4096" t="s">
        <v>45</v>
      </c>
    </row>
    <row r="4097" spans="1:9" x14ac:dyDescent="0.3">
      <c r="A4097" t="s">
        <v>24015</v>
      </c>
      <c r="B4097" t="s">
        <v>80</v>
      </c>
      <c r="C4097" t="s">
        <v>95</v>
      </c>
      <c r="D4097" t="s">
        <v>24016</v>
      </c>
      <c r="E4097">
        <v>3907.43</v>
      </c>
      <c r="F4097">
        <v>1</v>
      </c>
      <c r="G4097">
        <v>41.8</v>
      </c>
      <c r="H4097">
        <v>1</v>
      </c>
      <c r="I4097" t="s">
        <v>33</v>
      </c>
    </row>
    <row r="4098" spans="1:9" x14ac:dyDescent="0.3">
      <c r="A4098" t="s">
        <v>24021</v>
      </c>
      <c r="B4098" t="s">
        <v>80</v>
      </c>
      <c r="C4098" t="s">
        <v>71</v>
      </c>
      <c r="D4098" t="s">
        <v>24022</v>
      </c>
      <c r="E4098">
        <v>2641.37</v>
      </c>
      <c r="F4098">
        <v>10</v>
      </c>
      <c r="G4098">
        <v>17.809999999999999</v>
      </c>
      <c r="H4098">
        <v>1</v>
      </c>
      <c r="I4098" t="s">
        <v>33</v>
      </c>
    </row>
    <row r="4099" spans="1:9" x14ac:dyDescent="0.3">
      <c r="A4099" t="s">
        <v>24027</v>
      </c>
      <c r="B4099" t="s">
        <v>42</v>
      </c>
      <c r="C4099" t="s">
        <v>71</v>
      </c>
      <c r="D4099" t="s">
        <v>24028</v>
      </c>
      <c r="E4099">
        <v>2764.35</v>
      </c>
      <c r="F4099">
        <v>4</v>
      </c>
      <c r="G4099">
        <v>-22.03</v>
      </c>
      <c r="I4099" t="s">
        <v>33</v>
      </c>
    </row>
    <row r="4100" spans="1:9" x14ac:dyDescent="0.3">
      <c r="A4100" t="s">
        <v>24033</v>
      </c>
      <c r="B4100" t="s">
        <v>30</v>
      </c>
      <c r="C4100" t="s">
        <v>63</v>
      </c>
      <c r="D4100" t="s">
        <v>24034</v>
      </c>
      <c r="E4100">
        <v>2185.4499999999998</v>
      </c>
      <c r="F4100">
        <v>7</v>
      </c>
      <c r="G4100">
        <v>-63.32</v>
      </c>
      <c r="H4100">
        <v>1</v>
      </c>
      <c r="I4100" t="s">
        <v>33</v>
      </c>
    </row>
    <row r="4101" spans="1:9" x14ac:dyDescent="0.3">
      <c r="A4101" t="s">
        <v>24039</v>
      </c>
      <c r="B4101" t="s">
        <v>80</v>
      </c>
      <c r="C4101" t="s">
        <v>31</v>
      </c>
      <c r="D4101" t="s">
        <v>24040</v>
      </c>
      <c r="E4101">
        <v>1105.4100000000001</v>
      </c>
      <c r="F4101">
        <v>1</v>
      </c>
      <c r="G4101">
        <v>21.65</v>
      </c>
      <c r="H4101">
        <v>1</v>
      </c>
      <c r="I4101" t="s">
        <v>45</v>
      </c>
    </row>
    <row r="4102" spans="1:9" x14ac:dyDescent="0.3">
      <c r="A4102" t="s">
        <v>24045</v>
      </c>
      <c r="B4102" t="s">
        <v>80</v>
      </c>
      <c r="C4102" t="s">
        <v>71</v>
      </c>
      <c r="D4102" t="s">
        <v>24046</v>
      </c>
      <c r="E4102">
        <v>3073.23</v>
      </c>
      <c r="F4102">
        <v>4</v>
      </c>
      <c r="G4102">
        <v>72.11</v>
      </c>
      <c r="I4102" t="s">
        <v>55</v>
      </c>
    </row>
    <row r="4103" spans="1:9" x14ac:dyDescent="0.3">
      <c r="A4103" t="s">
        <v>24051</v>
      </c>
      <c r="B4103" t="s">
        <v>30</v>
      </c>
      <c r="C4103" t="s">
        <v>43</v>
      </c>
      <c r="D4103" t="s">
        <v>24052</v>
      </c>
      <c r="E4103">
        <v>1692.82</v>
      </c>
      <c r="F4103">
        <v>6</v>
      </c>
      <c r="G4103">
        <v>52.49</v>
      </c>
      <c r="I4103" t="s">
        <v>45</v>
      </c>
    </row>
    <row r="4104" spans="1:9" x14ac:dyDescent="0.3">
      <c r="A4104" t="s">
        <v>24057</v>
      </c>
      <c r="B4104" t="s">
        <v>42</v>
      </c>
      <c r="C4104" t="s">
        <v>43</v>
      </c>
      <c r="D4104" t="s">
        <v>24058</v>
      </c>
      <c r="E4104">
        <v>4029.73</v>
      </c>
      <c r="F4104">
        <v>5</v>
      </c>
      <c r="G4104">
        <v>-32.159999999999997</v>
      </c>
      <c r="H4104">
        <v>1</v>
      </c>
      <c r="I4104" t="s">
        <v>45</v>
      </c>
    </row>
    <row r="4105" spans="1:9" x14ac:dyDescent="0.3">
      <c r="A4105" t="s">
        <v>24063</v>
      </c>
      <c r="B4105" t="s">
        <v>80</v>
      </c>
      <c r="C4105" t="s">
        <v>63</v>
      </c>
      <c r="D4105" t="s">
        <v>24064</v>
      </c>
      <c r="E4105">
        <v>4036.19</v>
      </c>
      <c r="F4105">
        <v>9</v>
      </c>
      <c r="G4105">
        <v>-75.11</v>
      </c>
      <c r="I4105" t="s">
        <v>33</v>
      </c>
    </row>
    <row r="4106" spans="1:9" x14ac:dyDescent="0.3">
      <c r="A4106" t="s">
        <v>24069</v>
      </c>
      <c r="B4106" t="s">
        <v>30</v>
      </c>
      <c r="C4106" t="s">
        <v>71</v>
      </c>
      <c r="D4106" t="s">
        <v>24070</v>
      </c>
      <c r="E4106">
        <v>4736.1400000000003</v>
      </c>
      <c r="F4106">
        <v>2</v>
      </c>
      <c r="G4106">
        <v>-55.35</v>
      </c>
      <c r="H4106">
        <v>1</v>
      </c>
      <c r="I4106" t="s">
        <v>33</v>
      </c>
    </row>
    <row r="4107" spans="1:9" x14ac:dyDescent="0.3">
      <c r="A4107" t="s">
        <v>24075</v>
      </c>
      <c r="B4107" t="s">
        <v>80</v>
      </c>
      <c r="C4107" t="s">
        <v>43</v>
      </c>
      <c r="D4107" t="s">
        <v>24076</v>
      </c>
      <c r="E4107">
        <v>1488.13</v>
      </c>
      <c r="F4107">
        <v>4</v>
      </c>
      <c r="G4107">
        <v>28.06</v>
      </c>
      <c r="H4107">
        <v>1</v>
      </c>
      <c r="I4107" t="s">
        <v>45</v>
      </c>
    </row>
    <row r="4108" spans="1:9" x14ac:dyDescent="0.3">
      <c r="A4108" t="s">
        <v>24080</v>
      </c>
      <c r="B4108" t="s">
        <v>30</v>
      </c>
      <c r="C4108" t="s">
        <v>43</v>
      </c>
      <c r="D4108" t="s">
        <v>24081</v>
      </c>
      <c r="E4108">
        <v>1118.1099999999999</v>
      </c>
      <c r="F4108">
        <v>5</v>
      </c>
      <c r="G4108">
        <v>-56.2</v>
      </c>
      <c r="I4108" t="s">
        <v>33</v>
      </c>
    </row>
    <row r="4109" spans="1:9" x14ac:dyDescent="0.3">
      <c r="A4109" t="s">
        <v>24086</v>
      </c>
      <c r="B4109" t="s">
        <v>30</v>
      </c>
      <c r="C4109" t="s">
        <v>31</v>
      </c>
      <c r="D4109" t="s">
        <v>24087</v>
      </c>
      <c r="E4109">
        <v>4446.45</v>
      </c>
      <c r="F4109">
        <v>2</v>
      </c>
      <c r="G4109">
        <v>-22.38</v>
      </c>
      <c r="H4109">
        <v>1</v>
      </c>
      <c r="I4109" t="s">
        <v>55</v>
      </c>
    </row>
    <row r="4110" spans="1:9" x14ac:dyDescent="0.3">
      <c r="A4110" t="s">
        <v>24091</v>
      </c>
      <c r="B4110" t="s">
        <v>42</v>
      </c>
      <c r="C4110" t="s">
        <v>95</v>
      </c>
      <c r="D4110" t="s">
        <v>24092</v>
      </c>
      <c r="E4110">
        <v>1390.82</v>
      </c>
      <c r="F4110">
        <v>1</v>
      </c>
      <c r="G4110">
        <v>7.05</v>
      </c>
      <c r="H4110">
        <v>1</v>
      </c>
      <c r="I4110" t="s">
        <v>45</v>
      </c>
    </row>
    <row r="4111" spans="1:9" x14ac:dyDescent="0.3">
      <c r="A4111" t="s">
        <v>24097</v>
      </c>
      <c r="B4111" t="s">
        <v>42</v>
      </c>
      <c r="C4111" t="s">
        <v>95</v>
      </c>
      <c r="D4111" t="s">
        <v>24098</v>
      </c>
      <c r="E4111">
        <v>3277.95</v>
      </c>
      <c r="F4111">
        <v>7</v>
      </c>
      <c r="G4111">
        <v>-39.39</v>
      </c>
      <c r="I4111" t="s">
        <v>33</v>
      </c>
    </row>
    <row r="4112" spans="1:9" x14ac:dyDescent="0.3">
      <c r="A4112" t="s">
        <v>24103</v>
      </c>
      <c r="B4112" t="s">
        <v>80</v>
      </c>
      <c r="C4112" t="s">
        <v>95</v>
      </c>
      <c r="D4112" t="s">
        <v>24104</v>
      </c>
      <c r="E4112">
        <v>1828.43</v>
      </c>
      <c r="F4112">
        <v>10</v>
      </c>
      <c r="G4112">
        <v>82.48</v>
      </c>
      <c r="I4112" t="s">
        <v>33</v>
      </c>
    </row>
    <row r="4113" spans="1:9" x14ac:dyDescent="0.3">
      <c r="A4113" t="s">
        <v>24109</v>
      </c>
      <c r="B4113" t="s">
        <v>42</v>
      </c>
      <c r="C4113" t="s">
        <v>31</v>
      </c>
      <c r="D4113" t="s">
        <v>24110</v>
      </c>
      <c r="E4113">
        <v>3990.21</v>
      </c>
      <c r="F4113">
        <v>6</v>
      </c>
      <c r="G4113">
        <v>-53.64</v>
      </c>
      <c r="I4113" t="s">
        <v>45</v>
      </c>
    </row>
    <row r="4114" spans="1:9" x14ac:dyDescent="0.3">
      <c r="A4114" t="s">
        <v>24115</v>
      </c>
      <c r="B4114" t="s">
        <v>42</v>
      </c>
      <c r="C4114" t="s">
        <v>71</v>
      </c>
      <c r="D4114" t="s">
        <v>24116</v>
      </c>
      <c r="E4114">
        <v>4419.32</v>
      </c>
      <c r="F4114">
        <v>2</v>
      </c>
      <c r="G4114">
        <v>-96.6</v>
      </c>
      <c r="H4114">
        <v>1</v>
      </c>
      <c r="I4114" t="s">
        <v>55</v>
      </c>
    </row>
    <row r="4115" spans="1:9" x14ac:dyDescent="0.3">
      <c r="A4115" t="s">
        <v>24121</v>
      </c>
      <c r="B4115" t="s">
        <v>42</v>
      </c>
      <c r="C4115" t="s">
        <v>43</v>
      </c>
      <c r="D4115" t="s">
        <v>24122</v>
      </c>
      <c r="E4115">
        <v>2280.41</v>
      </c>
      <c r="F4115">
        <v>8</v>
      </c>
      <c r="G4115">
        <v>-1.88</v>
      </c>
      <c r="H4115">
        <v>1</v>
      </c>
      <c r="I4115" t="s">
        <v>55</v>
      </c>
    </row>
    <row r="4116" spans="1:9" x14ac:dyDescent="0.3">
      <c r="A4116" t="s">
        <v>24126</v>
      </c>
      <c r="B4116" t="s">
        <v>42</v>
      </c>
      <c r="C4116" t="s">
        <v>31</v>
      </c>
      <c r="D4116" t="s">
        <v>24127</v>
      </c>
      <c r="E4116">
        <v>4063.31</v>
      </c>
      <c r="F4116">
        <v>2</v>
      </c>
      <c r="G4116">
        <v>75.849999999999994</v>
      </c>
      <c r="H4116">
        <v>1</v>
      </c>
      <c r="I4116" t="s">
        <v>45</v>
      </c>
    </row>
    <row r="4117" spans="1:9" x14ac:dyDescent="0.3">
      <c r="A4117" t="s">
        <v>24132</v>
      </c>
      <c r="B4117" t="s">
        <v>30</v>
      </c>
      <c r="C4117" t="s">
        <v>63</v>
      </c>
      <c r="D4117" t="s">
        <v>24133</v>
      </c>
      <c r="E4117">
        <v>3121.02</v>
      </c>
      <c r="F4117">
        <v>10</v>
      </c>
      <c r="G4117">
        <v>-19.32</v>
      </c>
      <c r="H4117">
        <v>1</v>
      </c>
      <c r="I4117" t="s">
        <v>45</v>
      </c>
    </row>
    <row r="4118" spans="1:9" x14ac:dyDescent="0.3">
      <c r="A4118" t="s">
        <v>24138</v>
      </c>
      <c r="B4118" t="s">
        <v>30</v>
      </c>
      <c r="C4118" t="s">
        <v>71</v>
      </c>
      <c r="D4118" t="s">
        <v>24139</v>
      </c>
      <c r="E4118">
        <v>2822.79</v>
      </c>
      <c r="F4118">
        <v>4</v>
      </c>
      <c r="G4118">
        <v>-21.52</v>
      </c>
      <c r="I4118" t="s">
        <v>33</v>
      </c>
    </row>
    <row r="4119" spans="1:9" x14ac:dyDescent="0.3">
      <c r="A4119" t="s">
        <v>24144</v>
      </c>
      <c r="B4119" t="s">
        <v>30</v>
      </c>
      <c r="C4119" t="s">
        <v>95</v>
      </c>
      <c r="D4119" t="s">
        <v>24145</v>
      </c>
      <c r="E4119">
        <v>4348.17</v>
      </c>
      <c r="F4119">
        <v>6</v>
      </c>
      <c r="G4119">
        <v>-12.12</v>
      </c>
      <c r="H4119">
        <v>1</v>
      </c>
      <c r="I4119" t="s">
        <v>45</v>
      </c>
    </row>
    <row r="4120" spans="1:9" x14ac:dyDescent="0.3">
      <c r="A4120" t="s">
        <v>24150</v>
      </c>
      <c r="B4120" t="s">
        <v>42</v>
      </c>
      <c r="C4120" t="s">
        <v>31</v>
      </c>
      <c r="D4120" t="s">
        <v>24151</v>
      </c>
      <c r="E4120">
        <v>1630.46</v>
      </c>
      <c r="F4120">
        <v>4</v>
      </c>
      <c r="G4120">
        <v>-49.09</v>
      </c>
      <c r="I4120" t="s">
        <v>33</v>
      </c>
    </row>
    <row r="4121" spans="1:9" x14ac:dyDescent="0.3">
      <c r="A4121" t="s">
        <v>24156</v>
      </c>
      <c r="B4121" t="s">
        <v>42</v>
      </c>
      <c r="C4121" t="s">
        <v>31</v>
      </c>
      <c r="D4121" t="s">
        <v>24157</v>
      </c>
      <c r="E4121">
        <v>1944.89</v>
      </c>
      <c r="F4121">
        <v>7</v>
      </c>
      <c r="G4121">
        <v>18.739999999999998</v>
      </c>
      <c r="I4121" t="s">
        <v>45</v>
      </c>
    </row>
    <row r="4122" spans="1:9" x14ac:dyDescent="0.3">
      <c r="A4122" t="s">
        <v>24161</v>
      </c>
      <c r="B4122" t="s">
        <v>80</v>
      </c>
      <c r="C4122" t="s">
        <v>43</v>
      </c>
      <c r="D4122" t="s">
        <v>24162</v>
      </c>
      <c r="E4122">
        <v>4153.82</v>
      </c>
      <c r="F4122">
        <v>8</v>
      </c>
      <c r="G4122">
        <v>-78.58</v>
      </c>
      <c r="I4122" t="s">
        <v>55</v>
      </c>
    </row>
    <row r="4123" spans="1:9" x14ac:dyDescent="0.3">
      <c r="A4123" t="s">
        <v>24167</v>
      </c>
      <c r="B4123" t="s">
        <v>30</v>
      </c>
      <c r="C4123" t="s">
        <v>63</v>
      </c>
      <c r="D4123" t="s">
        <v>24168</v>
      </c>
      <c r="E4123">
        <v>208.56</v>
      </c>
      <c r="F4123">
        <v>8</v>
      </c>
      <c r="G4123">
        <v>81.28</v>
      </c>
      <c r="I4123" t="s">
        <v>45</v>
      </c>
    </row>
    <row r="4124" spans="1:9" x14ac:dyDescent="0.3">
      <c r="A4124" t="s">
        <v>24173</v>
      </c>
      <c r="B4124" t="s">
        <v>30</v>
      </c>
      <c r="C4124" t="s">
        <v>31</v>
      </c>
      <c r="D4124" t="s">
        <v>24174</v>
      </c>
      <c r="E4124">
        <v>1394.16</v>
      </c>
      <c r="F4124">
        <v>1</v>
      </c>
      <c r="G4124">
        <v>-60.77</v>
      </c>
      <c r="H4124">
        <v>1</v>
      </c>
      <c r="I4124" t="s">
        <v>55</v>
      </c>
    </row>
    <row r="4125" spans="1:9" x14ac:dyDescent="0.3">
      <c r="A4125" t="s">
        <v>24178</v>
      </c>
      <c r="B4125" t="s">
        <v>80</v>
      </c>
      <c r="C4125" t="s">
        <v>63</v>
      </c>
      <c r="D4125" t="s">
        <v>24179</v>
      </c>
      <c r="E4125">
        <v>187.02</v>
      </c>
      <c r="F4125">
        <v>5</v>
      </c>
      <c r="G4125">
        <v>-29.02</v>
      </c>
      <c r="H4125">
        <v>1</v>
      </c>
      <c r="I4125" t="s">
        <v>33</v>
      </c>
    </row>
    <row r="4126" spans="1:9" x14ac:dyDescent="0.3">
      <c r="A4126" t="s">
        <v>24184</v>
      </c>
      <c r="B4126" t="s">
        <v>30</v>
      </c>
      <c r="C4126" t="s">
        <v>31</v>
      </c>
      <c r="D4126" t="s">
        <v>24185</v>
      </c>
      <c r="E4126">
        <v>3927.03</v>
      </c>
      <c r="F4126">
        <v>2</v>
      </c>
      <c r="G4126">
        <v>-37.65</v>
      </c>
      <c r="H4126">
        <v>1</v>
      </c>
      <c r="I4126" t="s">
        <v>33</v>
      </c>
    </row>
    <row r="4127" spans="1:9" x14ac:dyDescent="0.3">
      <c r="A4127" t="s">
        <v>24190</v>
      </c>
      <c r="B4127" t="s">
        <v>42</v>
      </c>
      <c r="C4127" t="s">
        <v>43</v>
      </c>
      <c r="D4127" t="s">
        <v>24191</v>
      </c>
      <c r="E4127">
        <v>1263</v>
      </c>
      <c r="F4127">
        <v>7</v>
      </c>
      <c r="G4127">
        <v>2.13</v>
      </c>
      <c r="H4127">
        <v>1</v>
      </c>
      <c r="I4127" t="s">
        <v>45</v>
      </c>
    </row>
    <row r="4128" spans="1:9" x14ac:dyDescent="0.3">
      <c r="A4128" t="s">
        <v>24196</v>
      </c>
      <c r="B4128" t="s">
        <v>30</v>
      </c>
      <c r="C4128" t="s">
        <v>71</v>
      </c>
      <c r="D4128" t="s">
        <v>24197</v>
      </c>
      <c r="E4128">
        <v>2024.29</v>
      </c>
      <c r="F4128">
        <v>4</v>
      </c>
      <c r="G4128">
        <v>-4.18</v>
      </c>
      <c r="H4128">
        <v>1</v>
      </c>
      <c r="I4128" t="s">
        <v>55</v>
      </c>
    </row>
    <row r="4129" spans="1:9" x14ac:dyDescent="0.3">
      <c r="A4129" t="s">
        <v>24202</v>
      </c>
      <c r="B4129" t="s">
        <v>80</v>
      </c>
      <c r="C4129" t="s">
        <v>95</v>
      </c>
      <c r="D4129" t="s">
        <v>24203</v>
      </c>
      <c r="E4129">
        <v>2774.59</v>
      </c>
      <c r="F4129">
        <v>9</v>
      </c>
      <c r="G4129">
        <v>99.52</v>
      </c>
      <c r="H4129">
        <v>1</v>
      </c>
      <c r="I4129" t="s">
        <v>45</v>
      </c>
    </row>
    <row r="4130" spans="1:9" x14ac:dyDescent="0.3">
      <c r="A4130" t="s">
        <v>24208</v>
      </c>
      <c r="B4130" t="s">
        <v>80</v>
      </c>
      <c r="C4130" t="s">
        <v>43</v>
      </c>
      <c r="D4130" t="s">
        <v>24209</v>
      </c>
      <c r="E4130">
        <v>1817.08</v>
      </c>
      <c r="F4130">
        <v>1</v>
      </c>
      <c r="G4130">
        <v>21.99</v>
      </c>
      <c r="I4130" t="s">
        <v>45</v>
      </c>
    </row>
    <row r="4131" spans="1:9" x14ac:dyDescent="0.3">
      <c r="A4131" t="s">
        <v>24214</v>
      </c>
      <c r="B4131" t="s">
        <v>42</v>
      </c>
      <c r="C4131" t="s">
        <v>95</v>
      </c>
      <c r="D4131" t="s">
        <v>24215</v>
      </c>
      <c r="E4131">
        <v>3178.12</v>
      </c>
      <c r="F4131">
        <v>10</v>
      </c>
      <c r="G4131">
        <v>-75.510000000000005</v>
      </c>
      <c r="H4131">
        <v>1</v>
      </c>
      <c r="I4131" t="s">
        <v>55</v>
      </c>
    </row>
    <row r="4132" spans="1:9" x14ac:dyDescent="0.3">
      <c r="A4132" t="s">
        <v>24220</v>
      </c>
      <c r="B4132" t="s">
        <v>80</v>
      </c>
      <c r="C4132" t="s">
        <v>95</v>
      </c>
      <c r="D4132" t="s">
        <v>24221</v>
      </c>
      <c r="E4132">
        <v>632.70000000000005</v>
      </c>
      <c r="F4132">
        <v>9</v>
      </c>
      <c r="G4132">
        <v>19.8</v>
      </c>
      <c r="H4132">
        <v>1</v>
      </c>
      <c r="I4132" t="s">
        <v>33</v>
      </c>
    </row>
    <row r="4133" spans="1:9" x14ac:dyDescent="0.3">
      <c r="A4133" t="s">
        <v>24226</v>
      </c>
      <c r="B4133" t="s">
        <v>80</v>
      </c>
      <c r="C4133" t="s">
        <v>43</v>
      </c>
      <c r="D4133" t="s">
        <v>24227</v>
      </c>
      <c r="E4133">
        <v>3544.17</v>
      </c>
      <c r="F4133">
        <v>1</v>
      </c>
      <c r="G4133">
        <v>24.79</v>
      </c>
      <c r="H4133">
        <v>1</v>
      </c>
      <c r="I4133" t="s">
        <v>45</v>
      </c>
    </row>
    <row r="4134" spans="1:9" x14ac:dyDescent="0.3">
      <c r="A4134" t="s">
        <v>24231</v>
      </c>
      <c r="B4134" t="s">
        <v>42</v>
      </c>
      <c r="C4134" t="s">
        <v>43</v>
      </c>
      <c r="D4134" t="s">
        <v>24232</v>
      </c>
      <c r="E4134">
        <v>3496.48</v>
      </c>
      <c r="F4134">
        <v>10</v>
      </c>
      <c r="G4134">
        <v>-82.1</v>
      </c>
      <c r="H4134">
        <v>1</v>
      </c>
      <c r="I4134" t="s">
        <v>33</v>
      </c>
    </row>
    <row r="4135" spans="1:9" x14ac:dyDescent="0.3">
      <c r="A4135" t="s">
        <v>24237</v>
      </c>
      <c r="B4135" t="s">
        <v>42</v>
      </c>
      <c r="C4135" t="s">
        <v>43</v>
      </c>
      <c r="D4135" t="s">
        <v>24238</v>
      </c>
      <c r="E4135">
        <v>2346.91</v>
      </c>
      <c r="F4135">
        <v>2</v>
      </c>
      <c r="G4135">
        <v>78.790000000000006</v>
      </c>
      <c r="H4135">
        <v>1</v>
      </c>
      <c r="I4135" t="s">
        <v>33</v>
      </c>
    </row>
    <row r="4136" spans="1:9" x14ac:dyDescent="0.3">
      <c r="A4136" t="s">
        <v>24243</v>
      </c>
      <c r="B4136" t="s">
        <v>42</v>
      </c>
      <c r="C4136" t="s">
        <v>63</v>
      </c>
      <c r="D4136" t="s">
        <v>24244</v>
      </c>
      <c r="E4136">
        <v>3460.71</v>
      </c>
      <c r="F4136">
        <v>1</v>
      </c>
      <c r="G4136">
        <v>90.12</v>
      </c>
      <c r="H4136">
        <v>1</v>
      </c>
      <c r="I4136" t="s">
        <v>55</v>
      </c>
    </row>
    <row r="4137" spans="1:9" x14ac:dyDescent="0.3">
      <c r="A4137" t="s">
        <v>24249</v>
      </c>
      <c r="B4137" t="s">
        <v>30</v>
      </c>
      <c r="C4137" t="s">
        <v>71</v>
      </c>
      <c r="D4137" t="s">
        <v>24250</v>
      </c>
      <c r="E4137">
        <v>3800.36</v>
      </c>
      <c r="F4137">
        <v>3</v>
      </c>
      <c r="G4137">
        <v>-17.91</v>
      </c>
      <c r="H4137">
        <v>1</v>
      </c>
      <c r="I4137" t="s">
        <v>33</v>
      </c>
    </row>
    <row r="4138" spans="1:9" x14ac:dyDescent="0.3">
      <c r="A4138" t="s">
        <v>24255</v>
      </c>
      <c r="B4138" t="s">
        <v>80</v>
      </c>
      <c r="C4138" t="s">
        <v>63</v>
      </c>
      <c r="D4138" t="s">
        <v>24256</v>
      </c>
      <c r="E4138">
        <v>207.99</v>
      </c>
      <c r="F4138">
        <v>2</v>
      </c>
      <c r="G4138">
        <v>-32.83</v>
      </c>
      <c r="H4138">
        <v>1</v>
      </c>
      <c r="I4138" t="s">
        <v>45</v>
      </c>
    </row>
    <row r="4139" spans="1:9" x14ac:dyDescent="0.3">
      <c r="A4139" t="s">
        <v>24261</v>
      </c>
      <c r="B4139" t="s">
        <v>42</v>
      </c>
      <c r="C4139" t="s">
        <v>31</v>
      </c>
      <c r="D4139" t="s">
        <v>24262</v>
      </c>
      <c r="E4139">
        <v>2364.6999999999998</v>
      </c>
      <c r="F4139">
        <v>8</v>
      </c>
      <c r="G4139">
        <v>95.06</v>
      </c>
      <c r="I4139" t="s">
        <v>55</v>
      </c>
    </row>
    <row r="4140" spans="1:9" x14ac:dyDescent="0.3">
      <c r="A4140" t="s">
        <v>24267</v>
      </c>
      <c r="B4140" t="s">
        <v>30</v>
      </c>
      <c r="C4140" t="s">
        <v>71</v>
      </c>
      <c r="D4140" t="s">
        <v>24268</v>
      </c>
      <c r="E4140">
        <v>3989.48</v>
      </c>
      <c r="F4140">
        <v>8</v>
      </c>
      <c r="G4140">
        <v>56.35</v>
      </c>
      <c r="H4140">
        <v>1</v>
      </c>
      <c r="I4140" t="s">
        <v>55</v>
      </c>
    </row>
    <row r="4141" spans="1:9" x14ac:dyDescent="0.3">
      <c r="A4141" t="s">
        <v>24272</v>
      </c>
      <c r="B4141" t="s">
        <v>30</v>
      </c>
      <c r="C4141" t="s">
        <v>71</v>
      </c>
      <c r="D4141" t="s">
        <v>24273</v>
      </c>
      <c r="E4141">
        <v>1826.03</v>
      </c>
      <c r="F4141">
        <v>1</v>
      </c>
      <c r="G4141">
        <v>36.049999999999997</v>
      </c>
      <c r="I4141" t="s">
        <v>55</v>
      </c>
    </row>
    <row r="4142" spans="1:9" x14ac:dyDescent="0.3">
      <c r="A4142" t="s">
        <v>24278</v>
      </c>
      <c r="B4142" t="s">
        <v>80</v>
      </c>
      <c r="C4142" t="s">
        <v>31</v>
      </c>
      <c r="D4142" t="s">
        <v>24279</v>
      </c>
      <c r="E4142">
        <v>3140.65</v>
      </c>
      <c r="F4142">
        <v>4</v>
      </c>
      <c r="G4142">
        <v>3.84</v>
      </c>
      <c r="I4142" t="s">
        <v>55</v>
      </c>
    </row>
    <row r="4143" spans="1:9" x14ac:dyDescent="0.3">
      <c r="A4143" t="s">
        <v>24284</v>
      </c>
      <c r="B4143" t="s">
        <v>42</v>
      </c>
      <c r="C4143" t="s">
        <v>63</v>
      </c>
      <c r="D4143" t="s">
        <v>24285</v>
      </c>
      <c r="E4143">
        <v>1568.9</v>
      </c>
      <c r="F4143">
        <v>10</v>
      </c>
      <c r="G4143">
        <v>-73.430000000000007</v>
      </c>
      <c r="I4143" t="s">
        <v>55</v>
      </c>
    </row>
    <row r="4144" spans="1:9" x14ac:dyDescent="0.3">
      <c r="A4144" t="s">
        <v>24288</v>
      </c>
      <c r="B4144" t="s">
        <v>30</v>
      </c>
      <c r="C4144" t="s">
        <v>31</v>
      </c>
      <c r="D4144" t="s">
        <v>24289</v>
      </c>
      <c r="E4144">
        <v>251.13</v>
      </c>
      <c r="F4144">
        <v>9</v>
      </c>
      <c r="G4144">
        <v>60.11</v>
      </c>
      <c r="I4144" t="s">
        <v>33</v>
      </c>
    </row>
    <row r="4145" spans="1:9" x14ac:dyDescent="0.3">
      <c r="A4145" t="s">
        <v>24294</v>
      </c>
      <c r="B4145" t="s">
        <v>30</v>
      </c>
      <c r="C4145" t="s">
        <v>95</v>
      </c>
      <c r="D4145" t="s">
        <v>24295</v>
      </c>
      <c r="E4145">
        <v>2612.71</v>
      </c>
      <c r="F4145">
        <v>6</v>
      </c>
      <c r="G4145">
        <v>30.24</v>
      </c>
      <c r="H4145">
        <v>1</v>
      </c>
      <c r="I4145" t="s">
        <v>55</v>
      </c>
    </row>
    <row r="4146" spans="1:9" x14ac:dyDescent="0.3">
      <c r="A4146" t="s">
        <v>24300</v>
      </c>
      <c r="B4146" t="s">
        <v>42</v>
      </c>
      <c r="C4146" t="s">
        <v>31</v>
      </c>
      <c r="D4146" t="s">
        <v>24301</v>
      </c>
      <c r="E4146">
        <v>560.57000000000005</v>
      </c>
      <c r="F4146">
        <v>1</v>
      </c>
      <c r="G4146">
        <v>-51.14</v>
      </c>
      <c r="H4146">
        <v>1</v>
      </c>
      <c r="I4146" t="s">
        <v>55</v>
      </c>
    </row>
    <row r="4147" spans="1:9" x14ac:dyDescent="0.3">
      <c r="A4147" t="s">
        <v>24305</v>
      </c>
      <c r="B4147" t="s">
        <v>80</v>
      </c>
      <c r="C4147" t="s">
        <v>43</v>
      </c>
      <c r="D4147" t="s">
        <v>24306</v>
      </c>
      <c r="E4147">
        <v>388.8</v>
      </c>
      <c r="F4147">
        <v>7</v>
      </c>
      <c r="G4147">
        <v>-49.56</v>
      </c>
      <c r="I4147" t="s">
        <v>55</v>
      </c>
    </row>
    <row r="4148" spans="1:9" x14ac:dyDescent="0.3">
      <c r="A4148" t="s">
        <v>24311</v>
      </c>
      <c r="B4148" t="s">
        <v>80</v>
      </c>
      <c r="C4148" t="s">
        <v>71</v>
      </c>
      <c r="D4148" t="s">
        <v>24312</v>
      </c>
      <c r="E4148">
        <v>4316.6000000000004</v>
      </c>
      <c r="F4148">
        <v>3</v>
      </c>
      <c r="G4148">
        <v>20.92</v>
      </c>
      <c r="H4148">
        <v>1</v>
      </c>
      <c r="I4148" t="s">
        <v>33</v>
      </c>
    </row>
    <row r="4149" spans="1:9" x14ac:dyDescent="0.3">
      <c r="A4149" t="s">
        <v>24317</v>
      </c>
      <c r="B4149" t="s">
        <v>30</v>
      </c>
      <c r="C4149" t="s">
        <v>31</v>
      </c>
      <c r="D4149" t="s">
        <v>24318</v>
      </c>
      <c r="E4149">
        <v>4584.1099999999997</v>
      </c>
      <c r="F4149">
        <v>4</v>
      </c>
      <c r="G4149">
        <v>79.78</v>
      </c>
      <c r="H4149">
        <v>1</v>
      </c>
      <c r="I4149" t="s">
        <v>55</v>
      </c>
    </row>
    <row r="4150" spans="1:9" x14ac:dyDescent="0.3">
      <c r="A4150" s="2" t="s">
        <v>24322</v>
      </c>
      <c r="B4150" t="s">
        <v>42</v>
      </c>
      <c r="C4150" t="s">
        <v>95</v>
      </c>
      <c r="D4150" t="s">
        <v>24323</v>
      </c>
      <c r="E4150">
        <v>4761.3900000000003</v>
      </c>
      <c r="F4150">
        <v>1</v>
      </c>
      <c r="G4150">
        <v>8.7899999999999991</v>
      </c>
      <c r="I4150" t="s">
        <v>55</v>
      </c>
    </row>
    <row r="4151" spans="1:9" x14ac:dyDescent="0.3">
      <c r="A4151" t="s">
        <v>24328</v>
      </c>
      <c r="B4151" t="s">
        <v>42</v>
      </c>
      <c r="C4151" t="s">
        <v>63</v>
      </c>
      <c r="D4151" t="s">
        <v>24329</v>
      </c>
      <c r="E4151">
        <v>2175.38</v>
      </c>
      <c r="F4151">
        <v>9</v>
      </c>
      <c r="G4151">
        <v>-93.16</v>
      </c>
      <c r="I4151" t="s">
        <v>45</v>
      </c>
    </row>
    <row r="4152" spans="1:9" x14ac:dyDescent="0.3">
      <c r="A4152" t="s">
        <v>24333</v>
      </c>
      <c r="B4152" t="s">
        <v>42</v>
      </c>
      <c r="C4152" t="s">
        <v>71</v>
      </c>
      <c r="D4152" t="s">
        <v>24334</v>
      </c>
      <c r="E4152">
        <v>4634.8900000000003</v>
      </c>
      <c r="F4152">
        <v>10</v>
      </c>
      <c r="G4152">
        <v>89.52</v>
      </c>
      <c r="I4152" t="s">
        <v>55</v>
      </c>
    </row>
    <row r="4153" spans="1:9" x14ac:dyDescent="0.3">
      <c r="A4153" t="s">
        <v>24339</v>
      </c>
      <c r="B4153" t="s">
        <v>42</v>
      </c>
      <c r="C4153" t="s">
        <v>63</v>
      </c>
      <c r="D4153" t="s">
        <v>24340</v>
      </c>
      <c r="E4153">
        <v>70.31</v>
      </c>
      <c r="F4153">
        <v>5</v>
      </c>
      <c r="G4153">
        <v>15.38</v>
      </c>
      <c r="I4153" t="s">
        <v>33</v>
      </c>
    </row>
    <row r="4154" spans="1:9" x14ac:dyDescent="0.3">
      <c r="A4154" t="s">
        <v>24345</v>
      </c>
      <c r="B4154" t="s">
        <v>30</v>
      </c>
      <c r="C4154" t="s">
        <v>71</v>
      </c>
      <c r="D4154" t="s">
        <v>24346</v>
      </c>
      <c r="E4154">
        <v>4757.3500000000004</v>
      </c>
      <c r="F4154">
        <v>9</v>
      </c>
      <c r="G4154">
        <v>17.43</v>
      </c>
      <c r="I4154" t="s">
        <v>55</v>
      </c>
    </row>
    <row r="4155" spans="1:9" x14ac:dyDescent="0.3">
      <c r="A4155" t="s">
        <v>24351</v>
      </c>
      <c r="B4155" t="s">
        <v>30</v>
      </c>
      <c r="C4155" t="s">
        <v>95</v>
      </c>
      <c r="D4155" t="s">
        <v>24352</v>
      </c>
      <c r="E4155">
        <v>3270.71</v>
      </c>
      <c r="F4155">
        <v>3</v>
      </c>
      <c r="G4155">
        <v>6.41</v>
      </c>
      <c r="I4155" t="s">
        <v>55</v>
      </c>
    </row>
    <row r="4156" spans="1:9" x14ac:dyDescent="0.3">
      <c r="A4156" t="s">
        <v>24357</v>
      </c>
      <c r="B4156" t="s">
        <v>42</v>
      </c>
      <c r="C4156" t="s">
        <v>63</v>
      </c>
      <c r="D4156" t="s">
        <v>24358</v>
      </c>
      <c r="E4156">
        <v>4285.6099999999997</v>
      </c>
      <c r="F4156">
        <v>8</v>
      </c>
      <c r="G4156">
        <v>-93.06</v>
      </c>
      <c r="H4156">
        <v>1</v>
      </c>
      <c r="I4156" t="s">
        <v>45</v>
      </c>
    </row>
    <row r="4157" spans="1:9" x14ac:dyDescent="0.3">
      <c r="A4157" t="s">
        <v>24362</v>
      </c>
      <c r="B4157" t="s">
        <v>42</v>
      </c>
      <c r="C4157" t="s">
        <v>43</v>
      </c>
      <c r="D4157" t="s">
        <v>24363</v>
      </c>
      <c r="E4157">
        <v>383.89</v>
      </c>
      <c r="F4157">
        <v>7</v>
      </c>
      <c r="G4157">
        <v>-22.17</v>
      </c>
      <c r="H4157">
        <v>1</v>
      </c>
      <c r="I4157" t="s">
        <v>33</v>
      </c>
    </row>
    <row r="4158" spans="1:9" x14ac:dyDescent="0.3">
      <c r="A4158" t="s">
        <v>24367</v>
      </c>
      <c r="B4158" t="s">
        <v>30</v>
      </c>
      <c r="C4158" t="s">
        <v>95</v>
      </c>
      <c r="D4158" t="s">
        <v>24368</v>
      </c>
      <c r="E4158">
        <v>4719.26</v>
      </c>
      <c r="F4158">
        <v>8</v>
      </c>
      <c r="G4158">
        <v>-60.69</v>
      </c>
      <c r="I4158" t="s">
        <v>33</v>
      </c>
    </row>
    <row r="4159" spans="1:9" x14ac:dyDescent="0.3">
      <c r="A4159" t="s">
        <v>24372</v>
      </c>
      <c r="B4159" t="s">
        <v>30</v>
      </c>
      <c r="C4159" t="s">
        <v>43</v>
      </c>
      <c r="D4159" t="s">
        <v>24373</v>
      </c>
      <c r="E4159">
        <v>1655.52</v>
      </c>
      <c r="F4159">
        <v>3</v>
      </c>
      <c r="G4159">
        <v>-16.07</v>
      </c>
      <c r="I4159" t="s">
        <v>33</v>
      </c>
    </row>
    <row r="4160" spans="1:9" x14ac:dyDescent="0.3">
      <c r="A4160" t="s">
        <v>24378</v>
      </c>
      <c r="B4160" t="s">
        <v>42</v>
      </c>
      <c r="C4160" t="s">
        <v>43</v>
      </c>
      <c r="D4160" t="s">
        <v>24379</v>
      </c>
      <c r="E4160">
        <v>4685.57</v>
      </c>
      <c r="F4160">
        <v>1</v>
      </c>
      <c r="G4160">
        <v>90.35</v>
      </c>
      <c r="I4160" t="s">
        <v>45</v>
      </c>
    </row>
    <row r="4161" spans="1:9" x14ac:dyDescent="0.3">
      <c r="A4161" t="s">
        <v>24383</v>
      </c>
      <c r="B4161" t="s">
        <v>42</v>
      </c>
      <c r="C4161" t="s">
        <v>63</v>
      </c>
      <c r="D4161" t="s">
        <v>24384</v>
      </c>
      <c r="E4161">
        <v>231.73</v>
      </c>
      <c r="F4161">
        <v>9</v>
      </c>
      <c r="G4161">
        <v>-21.18</v>
      </c>
      <c r="I4161" t="s">
        <v>55</v>
      </c>
    </row>
    <row r="4162" spans="1:9" x14ac:dyDescent="0.3">
      <c r="A4162" t="s">
        <v>24389</v>
      </c>
      <c r="B4162" t="s">
        <v>42</v>
      </c>
      <c r="C4162" t="s">
        <v>71</v>
      </c>
      <c r="D4162" t="s">
        <v>24390</v>
      </c>
      <c r="E4162">
        <v>3376.67</v>
      </c>
      <c r="F4162">
        <v>1</v>
      </c>
      <c r="G4162">
        <v>30.06</v>
      </c>
      <c r="I4162" t="s">
        <v>55</v>
      </c>
    </row>
    <row r="4163" spans="1:9" x14ac:dyDescent="0.3">
      <c r="A4163" t="s">
        <v>24395</v>
      </c>
      <c r="B4163" t="s">
        <v>30</v>
      </c>
      <c r="C4163" t="s">
        <v>43</v>
      </c>
      <c r="D4163" t="s">
        <v>24396</v>
      </c>
      <c r="E4163">
        <v>2571.35</v>
      </c>
      <c r="F4163">
        <v>6</v>
      </c>
      <c r="G4163">
        <v>93.29</v>
      </c>
      <c r="H4163">
        <v>1</v>
      </c>
      <c r="I4163" t="s">
        <v>33</v>
      </c>
    </row>
    <row r="4164" spans="1:9" x14ac:dyDescent="0.3">
      <c r="A4164" t="s">
        <v>24401</v>
      </c>
      <c r="B4164" t="s">
        <v>42</v>
      </c>
      <c r="C4164" t="s">
        <v>63</v>
      </c>
      <c r="D4164" t="s">
        <v>24402</v>
      </c>
      <c r="E4164">
        <v>1379.66</v>
      </c>
      <c r="F4164">
        <v>2</v>
      </c>
      <c r="G4164">
        <v>75.69</v>
      </c>
      <c r="I4164" t="s">
        <v>55</v>
      </c>
    </row>
    <row r="4165" spans="1:9" x14ac:dyDescent="0.3">
      <c r="A4165" t="s">
        <v>24407</v>
      </c>
      <c r="B4165" t="s">
        <v>30</v>
      </c>
      <c r="C4165" t="s">
        <v>95</v>
      </c>
      <c r="D4165" t="s">
        <v>24408</v>
      </c>
      <c r="E4165">
        <v>3305.61</v>
      </c>
      <c r="F4165">
        <v>5</v>
      </c>
      <c r="G4165">
        <v>30.79</v>
      </c>
      <c r="I4165" t="s">
        <v>55</v>
      </c>
    </row>
    <row r="4166" spans="1:9" x14ac:dyDescent="0.3">
      <c r="A4166" t="s">
        <v>24412</v>
      </c>
      <c r="B4166" t="s">
        <v>80</v>
      </c>
      <c r="C4166" t="s">
        <v>71</v>
      </c>
      <c r="D4166" t="s">
        <v>24413</v>
      </c>
      <c r="E4166">
        <v>3595.58</v>
      </c>
      <c r="F4166">
        <v>7</v>
      </c>
      <c r="G4166">
        <v>-9.76</v>
      </c>
      <c r="I4166" t="s">
        <v>45</v>
      </c>
    </row>
    <row r="4167" spans="1:9" x14ac:dyDescent="0.3">
      <c r="A4167" t="s">
        <v>24418</v>
      </c>
      <c r="B4167" t="s">
        <v>80</v>
      </c>
      <c r="C4167" t="s">
        <v>71</v>
      </c>
      <c r="D4167" t="s">
        <v>24419</v>
      </c>
      <c r="E4167">
        <v>4752.71</v>
      </c>
      <c r="F4167">
        <v>4</v>
      </c>
      <c r="G4167">
        <v>45.1</v>
      </c>
      <c r="I4167" t="s">
        <v>55</v>
      </c>
    </row>
    <row r="4168" spans="1:9" x14ac:dyDescent="0.3">
      <c r="A4168" t="s">
        <v>24424</v>
      </c>
      <c r="B4168" t="s">
        <v>42</v>
      </c>
      <c r="C4168" t="s">
        <v>31</v>
      </c>
      <c r="D4168" t="s">
        <v>24425</v>
      </c>
      <c r="E4168">
        <v>1091.51</v>
      </c>
      <c r="F4168">
        <v>10</v>
      </c>
      <c r="G4168">
        <v>94.05</v>
      </c>
      <c r="I4168" t="s">
        <v>45</v>
      </c>
    </row>
    <row r="4169" spans="1:9" x14ac:dyDescent="0.3">
      <c r="A4169" t="s">
        <v>24430</v>
      </c>
      <c r="B4169" t="s">
        <v>42</v>
      </c>
      <c r="C4169" t="s">
        <v>95</v>
      </c>
      <c r="D4169" t="s">
        <v>24431</v>
      </c>
      <c r="E4169">
        <v>2868.68</v>
      </c>
      <c r="F4169">
        <v>7</v>
      </c>
      <c r="G4169">
        <v>95.12</v>
      </c>
      <c r="I4169" t="s">
        <v>33</v>
      </c>
    </row>
    <row r="4170" spans="1:9" x14ac:dyDescent="0.3">
      <c r="A4170" t="s">
        <v>24436</v>
      </c>
      <c r="B4170" t="s">
        <v>42</v>
      </c>
      <c r="C4170" t="s">
        <v>95</v>
      </c>
      <c r="D4170" t="s">
        <v>24437</v>
      </c>
      <c r="E4170">
        <v>3196.18</v>
      </c>
      <c r="F4170">
        <v>9</v>
      </c>
      <c r="G4170">
        <v>71.64</v>
      </c>
      <c r="I4170" t="s">
        <v>33</v>
      </c>
    </row>
    <row r="4171" spans="1:9" x14ac:dyDescent="0.3">
      <c r="A4171" t="s">
        <v>24441</v>
      </c>
      <c r="B4171" t="s">
        <v>80</v>
      </c>
      <c r="C4171" t="s">
        <v>43</v>
      </c>
      <c r="D4171" t="s">
        <v>24442</v>
      </c>
      <c r="E4171">
        <v>1306.23</v>
      </c>
      <c r="F4171">
        <v>10</v>
      </c>
      <c r="G4171">
        <v>-61.29</v>
      </c>
      <c r="I4171" t="s">
        <v>55</v>
      </c>
    </row>
    <row r="4172" spans="1:9" x14ac:dyDescent="0.3">
      <c r="A4172" t="s">
        <v>24447</v>
      </c>
      <c r="B4172" t="s">
        <v>30</v>
      </c>
      <c r="C4172" t="s">
        <v>95</v>
      </c>
      <c r="D4172" t="s">
        <v>24448</v>
      </c>
      <c r="E4172">
        <v>2787.07</v>
      </c>
      <c r="F4172">
        <v>7</v>
      </c>
      <c r="G4172">
        <v>-25.07</v>
      </c>
      <c r="I4172" t="s">
        <v>33</v>
      </c>
    </row>
    <row r="4173" spans="1:9" x14ac:dyDescent="0.3">
      <c r="A4173" t="s">
        <v>24453</v>
      </c>
      <c r="B4173" t="s">
        <v>30</v>
      </c>
      <c r="C4173" t="s">
        <v>31</v>
      </c>
      <c r="D4173" t="s">
        <v>24454</v>
      </c>
      <c r="E4173">
        <v>905.17</v>
      </c>
      <c r="F4173">
        <v>4</v>
      </c>
      <c r="G4173">
        <v>-19.170000000000002</v>
      </c>
      <c r="H4173">
        <v>1</v>
      </c>
      <c r="I4173" t="s">
        <v>33</v>
      </c>
    </row>
    <row r="4174" spans="1:9" x14ac:dyDescent="0.3">
      <c r="A4174" t="s">
        <v>24459</v>
      </c>
      <c r="B4174" t="s">
        <v>30</v>
      </c>
      <c r="C4174" t="s">
        <v>43</v>
      </c>
      <c r="D4174" t="s">
        <v>24460</v>
      </c>
      <c r="E4174">
        <v>3819.32</v>
      </c>
      <c r="F4174">
        <v>9</v>
      </c>
      <c r="G4174">
        <v>32.590000000000003</v>
      </c>
      <c r="I4174" t="s">
        <v>55</v>
      </c>
    </row>
    <row r="4175" spans="1:9" x14ac:dyDescent="0.3">
      <c r="A4175" t="s">
        <v>24464</v>
      </c>
      <c r="B4175" t="s">
        <v>42</v>
      </c>
      <c r="C4175" t="s">
        <v>31</v>
      </c>
      <c r="D4175" t="s">
        <v>24465</v>
      </c>
      <c r="E4175">
        <v>2567.85</v>
      </c>
      <c r="F4175">
        <v>3</v>
      </c>
      <c r="G4175">
        <v>63.75</v>
      </c>
      <c r="I4175" t="s">
        <v>55</v>
      </c>
    </row>
    <row r="4176" spans="1:9" x14ac:dyDescent="0.3">
      <c r="A4176" t="s">
        <v>24469</v>
      </c>
      <c r="B4176" t="s">
        <v>30</v>
      </c>
      <c r="C4176" t="s">
        <v>31</v>
      </c>
      <c r="D4176" t="s">
        <v>24470</v>
      </c>
      <c r="E4176">
        <v>3841.73</v>
      </c>
      <c r="F4176">
        <v>4</v>
      </c>
      <c r="G4176">
        <v>17.3</v>
      </c>
      <c r="H4176">
        <v>1</v>
      </c>
      <c r="I4176" t="s">
        <v>55</v>
      </c>
    </row>
    <row r="4177" spans="1:9" x14ac:dyDescent="0.3">
      <c r="A4177" t="s">
        <v>24474</v>
      </c>
      <c r="B4177" t="s">
        <v>30</v>
      </c>
      <c r="C4177" t="s">
        <v>31</v>
      </c>
      <c r="D4177" t="s">
        <v>24475</v>
      </c>
      <c r="E4177">
        <v>635.67999999999995</v>
      </c>
      <c r="F4177">
        <v>2</v>
      </c>
      <c r="G4177">
        <v>74.64</v>
      </c>
      <c r="I4177" t="s">
        <v>55</v>
      </c>
    </row>
    <row r="4178" spans="1:9" x14ac:dyDescent="0.3">
      <c r="A4178" t="s">
        <v>24480</v>
      </c>
      <c r="B4178" t="s">
        <v>80</v>
      </c>
      <c r="C4178" t="s">
        <v>71</v>
      </c>
      <c r="D4178" t="s">
        <v>24481</v>
      </c>
      <c r="E4178">
        <v>4362.4399999999996</v>
      </c>
      <c r="F4178">
        <v>2</v>
      </c>
      <c r="G4178">
        <v>-56.36</v>
      </c>
      <c r="I4178" t="s">
        <v>55</v>
      </c>
    </row>
    <row r="4179" spans="1:9" x14ac:dyDescent="0.3">
      <c r="A4179" t="s">
        <v>24486</v>
      </c>
      <c r="B4179" t="s">
        <v>30</v>
      </c>
      <c r="C4179" t="s">
        <v>71</v>
      </c>
      <c r="D4179" t="s">
        <v>24487</v>
      </c>
      <c r="E4179">
        <v>4908.7700000000004</v>
      </c>
      <c r="F4179">
        <v>7</v>
      </c>
      <c r="G4179">
        <v>36.74</v>
      </c>
      <c r="I4179" t="s">
        <v>45</v>
      </c>
    </row>
    <row r="4180" spans="1:9" x14ac:dyDescent="0.3">
      <c r="A4180" t="s">
        <v>24491</v>
      </c>
      <c r="B4180" t="s">
        <v>42</v>
      </c>
      <c r="C4180" t="s">
        <v>43</v>
      </c>
      <c r="D4180" t="s">
        <v>24492</v>
      </c>
      <c r="E4180">
        <v>4739.99</v>
      </c>
      <c r="F4180">
        <v>2</v>
      </c>
      <c r="G4180">
        <v>32.729999999999997</v>
      </c>
      <c r="I4180" t="s">
        <v>45</v>
      </c>
    </row>
    <row r="4181" spans="1:9" x14ac:dyDescent="0.3">
      <c r="A4181" t="s">
        <v>24496</v>
      </c>
      <c r="B4181" t="s">
        <v>42</v>
      </c>
      <c r="C4181" t="s">
        <v>95</v>
      </c>
      <c r="D4181" t="s">
        <v>24497</v>
      </c>
      <c r="E4181">
        <v>4364.91</v>
      </c>
      <c r="F4181">
        <v>6</v>
      </c>
      <c r="G4181">
        <v>-70.73</v>
      </c>
      <c r="H4181">
        <v>1</v>
      </c>
      <c r="I4181" t="s">
        <v>45</v>
      </c>
    </row>
    <row r="4182" spans="1:9" x14ac:dyDescent="0.3">
      <c r="A4182" t="s">
        <v>24501</v>
      </c>
      <c r="B4182" t="s">
        <v>42</v>
      </c>
      <c r="C4182" t="s">
        <v>31</v>
      </c>
      <c r="D4182" t="s">
        <v>24502</v>
      </c>
      <c r="E4182">
        <v>1199.94</v>
      </c>
      <c r="F4182">
        <v>9</v>
      </c>
      <c r="G4182">
        <v>-81.86</v>
      </c>
      <c r="H4182">
        <v>1</v>
      </c>
      <c r="I4182" t="s">
        <v>45</v>
      </c>
    </row>
    <row r="4183" spans="1:9" x14ac:dyDescent="0.3">
      <c r="A4183" t="s">
        <v>24507</v>
      </c>
      <c r="B4183" t="s">
        <v>80</v>
      </c>
      <c r="C4183" t="s">
        <v>31</v>
      </c>
      <c r="D4183" t="s">
        <v>24508</v>
      </c>
      <c r="E4183">
        <v>3672.81</v>
      </c>
      <c r="F4183">
        <v>8</v>
      </c>
      <c r="G4183">
        <v>-5.88</v>
      </c>
      <c r="H4183">
        <v>1</v>
      </c>
      <c r="I4183" t="s">
        <v>33</v>
      </c>
    </row>
    <row r="4184" spans="1:9" x14ac:dyDescent="0.3">
      <c r="A4184" t="s">
        <v>24513</v>
      </c>
      <c r="B4184" t="s">
        <v>30</v>
      </c>
      <c r="C4184" t="s">
        <v>63</v>
      </c>
      <c r="D4184" t="s">
        <v>24514</v>
      </c>
      <c r="E4184">
        <v>1598.29</v>
      </c>
      <c r="F4184">
        <v>9</v>
      </c>
      <c r="G4184">
        <v>65.739999999999995</v>
      </c>
      <c r="H4184">
        <v>1</v>
      </c>
      <c r="I4184" t="s">
        <v>33</v>
      </c>
    </row>
    <row r="4185" spans="1:9" x14ac:dyDescent="0.3">
      <c r="A4185" t="s">
        <v>24519</v>
      </c>
      <c r="B4185" t="s">
        <v>80</v>
      </c>
      <c r="C4185" t="s">
        <v>95</v>
      </c>
      <c r="D4185" t="s">
        <v>24520</v>
      </c>
      <c r="E4185">
        <v>4614.26</v>
      </c>
      <c r="F4185">
        <v>7</v>
      </c>
      <c r="G4185">
        <v>98.11</v>
      </c>
      <c r="I4185" t="s">
        <v>55</v>
      </c>
    </row>
    <row r="4186" spans="1:9" x14ac:dyDescent="0.3">
      <c r="A4186" t="s">
        <v>24525</v>
      </c>
      <c r="B4186" t="s">
        <v>80</v>
      </c>
      <c r="C4186" t="s">
        <v>63</v>
      </c>
      <c r="D4186" t="s">
        <v>24526</v>
      </c>
      <c r="E4186">
        <v>2342.62</v>
      </c>
      <c r="F4186">
        <v>3</v>
      </c>
      <c r="G4186">
        <v>86.52</v>
      </c>
      <c r="H4186">
        <v>1</v>
      </c>
      <c r="I4186" t="s">
        <v>45</v>
      </c>
    </row>
    <row r="4187" spans="1:9" x14ac:dyDescent="0.3">
      <c r="A4187" t="s">
        <v>24531</v>
      </c>
      <c r="B4187" t="s">
        <v>80</v>
      </c>
      <c r="C4187" t="s">
        <v>95</v>
      </c>
      <c r="D4187" t="s">
        <v>24532</v>
      </c>
      <c r="E4187">
        <v>2437.4</v>
      </c>
      <c r="F4187">
        <v>2</v>
      </c>
      <c r="G4187">
        <v>-51.13</v>
      </c>
      <c r="H4187">
        <v>1</v>
      </c>
      <c r="I4187" t="s">
        <v>45</v>
      </c>
    </row>
    <row r="4188" spans="1:9" x14ac:dyDescent="0.3">
      <c r="A4188" t="s">
        <v>24536</v>
      </c>
      <c r="B4188" t="s">
        <v>30</v>
      </c>
      <c r="C4188" t="s">
        <v>31</v>
      </c>
      <c r="D4188" t="s">
        <v>24537</v>
      </c>
      <c r="E4188">
        <v>1472.55</v>
      </c>
      <c r="F4188">
        <v>5</v>
      </c>
      <c r="G4188">
        <v>41.82</v>
      </c>
      <c r="I4188" t="s">
        <v>33</v>
      </c>
    </row>
    <row r="4189" spans="1:9" x14ac:dyDescent="0.3">
      <c r="A4189" t="s">
        <v>24542</v>
      </c>
      <c r="B4189" t="s">
        <v>30</v>
      </c>
      <c r="C4189" t="s">
        <v>43</v>
      </c>
      <c r="D4189" t="s">
        <v>24543</v>
      </c>
      <c r="E4189">
        <v>319.63</v>
      </c>
      <c r="F4189">
        <v>7</v>
      </c>
      <c r="G4189">
        <v>51.47</v>
      </c>
      <c r="H4189">
        <v>1</v>
      </c>
      <c r="I4189" t="s">
        <v>33</v>
      </c>
    </row>
    <row r="4190" spans="1:9" x14ac:dyDescent="0.3">
      <c r="A4190" t="s">
        <v>24548</v>
      </c>
      <c r="B4190" t="s">
        <v>42</v>
      </c>
      <c r="C4190" t="s">
        <v>95</v>
      </c>
      <c r="D4190" t="s">
        <v>24549</v>
      </c>
      <c r="E4190">
        <v>1320.72</v>
      </c>
      <c r="F4190">
        <v>1</v>
      </c>
      <c r="G4190">
        <v>56.91</v>
      </c>
      <c r="H4190">
        <v>1</v>
      </c>
      <c r="I4190" t="s">
        <v>55</v>
      </c>
    </row>
    <row r="4191" spans="1:9" x14ac:dyDescent="0.3">
      <c r="A4191" t="s">
        <v>24553</v>
      </c>
      <c r="B4191" t="s">
        <v>42</v>
      </c>
      <c r="C4191" t="s">
        <v>95</v>
      </c>
      <c r="D4191" t="s">
        <v>24554</v>
      </c>
      <c r="E4191">
        <v>462.3</v>
      </c>
      <c r="F4191">
        <v>1</v>
      </c>
      <c r="G4191">
        <v>69.44</v>
      </c>
      <c r="H4191">
        <v>1</v>
      </c>
      <c r="I4191" t="s">
        <v>33</v>
      </c>
    </row>
    <row r="4192" spans="1:9" x14ac:dyDescent="0.3">
      <c r="A4192" t="s">
        <v>24559</v>
      </c>
      <c r="B4192" t="s">
        <v>80</v>
      </c>
      <c r="C4192" t="s">
        <v>31</v>
      </c>
      <c r="D4192" t="s">
        <v>24560</v>
      </c>
      <c r="E4192">
        <v>3453.13</v>
      </c>
      <c r="F4192">
        <v>6</v>
      </c>
      <c r="G4192">
        <v>-46.55</v>
      </c>
      <c r="H4192">
        <v>1</v>
      </c>
      <c r="I4192" t="s">
        <v>33</v>
      </c>
    </row>
    <row r="4193" spans="1:9" x14ac:dyDescent="0.3">
      <c r="A4193" t="s">
        <v>24565</v>
      </c>
      <c r="B4193" t="s">
        <v>30</v>
      </c>
      <c r="C4193" t="s">
        <v>63</v>
      </c>
      <c r="D4193" t="s">
        <v>24566</v>
      </c>
      <c r="E4193">
        <v>2488.36</v>
      </c>
      <c r="F4193">
        <v>9</v>
      </c>
      <c r="G4193">
        <v>-21.33</v>
      </c>
      <c r="H4193">
        <v>1</v>
      </c>
      <c r="I4193" t="s">
        <v>33</v>
      </c>
    </row>
    <row r="4194" spans="1:9" x14ac:dyDescent="0.3">
      <c r="A4194" t="s">
        <v>24571</v>
      </c>
      <c r="B4194" t="s">
        <v>80</v>
      </c>
      <c r="C4194" t="s">
        <v>95</v>
      </c>
      <c r="D4194" t="s">
        <v>24572</v>
      </c>
      <c r="E4194">
        <v>2036.12</v>
      </c>
      <c r="F4194">
        <v>5</v>
      </c>
      <c r="G4194">
        <v>30.09</v>
      </c>
      <c r="H4194">
        <v>1</v>
      </c>
      <c r="I4194" t="s">
        <v>45</v>
      </c>
    </row>
    <row r="4195" spans="1:9" x14ac:dyDescent="0.3">
      <c r="A4195" t="s">
        <v>24577</v>
      </c>
      <c r="B4195" t="s">
        <v>30</v>
      </c>
      <c r="C4195" t="s">
        <v>31</v>
      </c>
      <c r="D4195" t="s">
        <v>24578</v>
      </c>
      <c r="E4195">
        <v>2202.79</v>
      </c>
      <c r="F4195">
        <v>10</v>
      </c>
      <c r="G4195">
        <v>-87.24</v>
      </c>
      <c r="I4195" t="s">
        <v>33</v>
      </c>
    </row>
    <row r="4196" spans="1:9" x14ac:dyDescent="0.3">
      <c r="A4196" t="s">
        <v>24583</v>
      </c>
      <c r="B4196" t="s">
        <v>30</v>
      </c>
      <c r="C4196" t="s">
        <v>95</v>
      </c>
      <c r="D4196" t="s">
        <v>24584</v>
      </c>
      <c r="E4196">
        <v>4110.87</v>
      </c>
      <c r="F4196">
        <v>10</v>
      </c>
      <c r="G4196">
        <v>-48.35</v>
      </c>
      <c r="I4196" t="s">
        <v>45</v>
      </c>
    </row>
    <row r="4197" spans="1:9" x14ac:dyDescent="0.3">
      <c r="A4197" t="s">
        <v>24589</v>
      </c>
      <c r="B4197" t="s">
        <v>42</v>
      </c>
      <c r="C4197" t="s">
        <v>43</v>
      </c>
      <c r="D4197" t="s">
        <v>24590</v>
      </c>
      <c r="E4197">
        <v>2486.25</v>
      </c>
      <c r="F4197">
        <v>5</v>
      </c>
      <c r="G4197">
        <v>95.99</v>
      </c>
      <c r="I4197" t="s">
        <v>45</v>
      </c>
    </row>
    <row r="4198" spans="1:9" x14ac:dyDescent="0.3">
      <c r="A4198" t="s">
        <v>24594</v>
      </c>
      <c r="B4198" t="s">
        <v>42</v>
      </c>
      <c r="C4198" t="s">
        <v>31</v>
      </c>
      <c r="D4198" t="s">
        <v>24595</v>
      </c>
      <c r="E4198">
        <v>1673.13</v>
      </c>
      <c r="F4198">
        <v>6</v>
      </c>
      <c r="G4198">
        <v>-59.56</v>
      </c>
      <c r="I4198" t="s">
        <v>55</v>
      </c>
    </row>
    <row r="4199" spans="1:9" x14ac:dyDescent="0.3">
      <c r="A4199" t="s">
        <v>24600</v>
      </c>
      <c r="B4199" t="s">
        <v>30</v>
      </c>
      <c r="C4199" t="s">
        <v>31</v>
      </c>
      <c r="D4199" t="s">
        <v>24601</v>
      </c>
      <c r="E4199">
        <v>1857.99</v>
      </c>
      <c r="F4199">
        <v>3</v>
      </c>
      <c r="G4199">
        <v>99.58</v>
      </c>
      <c r="I4199" t="s">
        <v>55</v>
      </c>
    </row>
    <row r="4200" spans="1:9" x14ac:dyDescent="0.3">
      <c r="A4200" s="2" t="s">
        <v>24605</v>
      </c>
      <c r="B4200" t="s">
        <v>42</v>
      </c>
      <c r="C4200" t="s">
        <v>63</v>
      </c>
      <c r="D4200" t="s">
        <v>24606</v>
      </c>
      <c r="E4200">
        <v>525.66999999999996</v>
      </c>
      <c r="F4200">
        <v>1</v>
      </c>
      <c r="G4200">
        <v>-48.17</v>
      </c>
      <c r="I4200" t="s">
        <v>45</v>
      </c>
    </row>
    <row r="4201" spans="1:9" x14ac:dyDescent="0.3">
      <c r="A4201" t="s">
        <v>24610</v>
      </c>
      <c r="B4201" t="s">
        <v>80</v>
      </c>
      <c r="C4201" t="s">
        <v>95</v>
      </c>
      <c r="D4201" t="s">
        <v>24611</v>
      </c>
      <c r="E4201">
        <v>4877.49</v>
      </c>
      <c r="F4201">
        <v>1</v>
      </c>
      <c r="G4201">
        <v>43.43</v>
      </c>
      <c r="I4201" t="s">
        <v>33</v>
      </c>
    </row>
    <row r="4202" spans="1:9" x14ac:dyDescent="0.3">
      <c r="A4202" t="s">
        <v>24615</v>
      </c>
      <c r="B4202" t="s">
        <v>30</v>
      </c>
      <c r="C4202" t="s">
        <v>31</v>
      </c>
      <c r="D4202" t="s">
        <v>24616</v>
      </c>
      <c r="E4202">
        <v>1149.98</v>
      </c>
      <c r="F4202">
        <v>2</v>
      </c>
      <c r="G4202">
        <v>95.34</v>
      </c>
      <c r="H4202">
        <v>1</v>
      </c>
      <c r="I4202" t="s">
        <v>33</v>
      </c>
    </row>
    <row r="4203" spans="1:9" x14ac:dyDescent="0.3">
      <c r="A4203" t="s">
        <v>24621</v>
      </c>
      <c r="B4203" t="s">
        <v>80</v>
      </c>
      <c r="C4203" t="s">
        <v>63</v>
      </c>
      <c r="D4203" t="s">
        <v>24622</v>
      </c>
      <c r="E4203">
        <v>4794.09</v>
      </c>
      <c r="F4203">
        <v>10</v>
      </c>
      <c r="G4203">
        <v>-17.14</v>
      </c>
      <c r="I4203" t="s">
        <v>33</v>
      </c>
    </row>
    <row r="4204" spans="1:9" x14ac:dyDescent="0.3">
      <c r="A4204" t="s">
        <v>24627</v>
      </c>
      <c r="B4204" t="s">
        <v>80</v>
      </c>
      <c r="C4204" t="s">
        <v>43</v>
      </c>
      <c r="D4204" t="s">
        <v>24628</v>
      </c>
      <c r="E4204">
        <v>705.59</v>
      </c>
      <c r="F4204">
        <v>9</v>
      </c>
      <c r="G4204">
        <v>-84.82</v>
      </c>
      <c r="H4204">
        <v>1</v>
      </c>
      <c r="I4204" t="s">
        <v>45</v>
      </c>
    </row>
    <row r="4205" spans="1:9" x14ac:dyDescent="0.3">
      <c r="A4205" t="s">
        <v>24633</v>
      </c>
      <c r="B4205" t="s">
        <v>30</v>
      </c>
      <c r="C4205" t="s">
        <v>63</v>
      </c>
      <c r="D4205" t="s">
        <v>24634</v>
      </c>
      <c r="E4205">
        <v>4405.21</v>
      </c>
      <c r="F4205">
        <v>4</v>
      </c>
      <c r="G4205">
        <v>72.260000000000005</v>
      </c>
      <c r="I4205" t="s">
        <v>55</v>
      </c>
    </row>
    <row r="4206" spans="1:9" x14ac:dyDescent="0.3">
      <c r="A4206" t="s">
        <v>24639</v>
      </c>
      <c r="B4206" t="s">
        <v>80</v>
      </c>
      <c r="C4206" t="s">
        <v>95</v>
      </c>
      <c r="D4206" t="s">
        <v>24640</v>
      </c>
      <c r="E4206">
        <v>706.92</v>
      </c>
      <c r="F4206">
        <v>7</v>
      </c>
      <c r="G4206">
        <v>-70.17</v>
      </c>
      <c r="I4206" t="s">
        <v>55</v>
      </c>
    </row>
    <row r="4207" spans="1:9" x14ac:dyDescent="0.3">
      <c r="A4207" t="s">
        <v>24644</v>
      </c>
      <c r="B4207" t="s">
        <v>80</v>
      </c>
      <c r="C4207" t="s">
        <v>71</v>
      </c>
      <c r="D4207" t="s">
        <v>24645</v>
      </c>
      <c r="E4207">
        <v>1741.04</v>
      </c>
      <c r="F4207">
        <v>10</v>
      </c>
      <c r="G4207">
        <v>92.06</v>
      </c>
      <c r="H4207">
        <v>1</v>
      </c>
      <c r="I4207" t="s">
        <v>45</v>
      </c>
    </row>
    <row r="4208" spans="1:9" x14ac:dyDescent="0.3">
      <c r="A4208" t="s">
        <v>24650</v>
      </c>
      <c r="B4208" t="s">
        <v>30</v>
      </c>
      <c r="C4208" t="s">
        <v>71</v>
      </c>
      <c r="D4208" t="s">
        <v>24651</v>
      </c>
      <c r="E4208">
        <v>3786.89</v>
      </c>
      <c r="F4208">
        <v>2</v>
      </c>
      <c r="G4208">
        <v>9.35</v>
      </c>
      <c r="I4208" t="s">
        <v>45</v>
      </c>
    </row>
    <row r="4209" spans="1:9" x14ac:dyDescent="0.3">
      <c r="A4209" t="s">
        <v>24655</v>
      </c>
      <c r="B4209" t="s">
        <v>80</v>
      </c>
      <c r="C4209" t="s">
        <v>63</v>
      </c>
      <c r="D4209" t="s">
        <v>24656</v>
      </c>
      <c r="E4209">
        <v>2001.44</v>
      </c>
      <c r="F4209">
        <v>9</v>
      </c>
      <c r="G4209">
        <v>-70.75</v>
      </c>
      <c r="I4209" t="s">
        <v>45</v>
      </c>
    </row>
    <row r="4210" spans="1:9" x14ac:dyDescent="0.3">
      <c r="A4210" t="s">
        <v>24660</v>
      </c>
      <c r="B4210" t="s">
        <v>80</v>
      </c>
      <c r="C4210" t="s">
        <v>71</v>
      </c>
      <c r="D4210" t="s">
        <v>24661</v>
      </c>
      <c r="E4210">
        <v>3433.22</v>
      </c>
      <c r="F4210">
        <v>5</v>
      </c>
      <c r="G4210">
        <v>21.01</v>
      </c>
      <c r="H4210">
        <v>1</v>
      </c>
      <c r="I4210" t="s">
        <v>55</v>
      </c>
    </row>
    <row r="4211" spans="1:9" x14ac:dyDescent="0.3">
      <c r="A4211" t="s">
        <v>24666</v>
      </c>
      <c r="B4211" t="s">
        <v>42</v>
      </c>
      <c r="C4211" t="s">
        <v>71</v>
      </c>
      <c r="D4211" t="s">
        <v>24667</v>
      </c>
      <c r="E4211">
        <v>2158.7600000000002</v>
      </c>
      <c r="F4211">
        <v>3</v>
      </c>
      <c r="G4211">
        <v>11.84</v>
      </c>
      <c r="H4211">
        <v>1</v>
      </c>
      <c r="I4211" t="s">
        <v>33</v>
      </c>
    </row>
    <row r="4212" spans="1:9" x14ac:dyDescent="0.3">
      <c r="A4212" t="s">
        <v>24672</v>
      </c>
      <c r="B4212" t="s">
        <v>80</v>
      </c>
      <c r="C4212" t="s">
        <v>95</v>
      </c>
      <c r="D4212" t="s">
        <v>24673</v>
      </c>
      <c r="E4212">
        <v>1724.19</v>
      </c>
      <c r="F4212">
        <v>2</v>
      </c>
      <c r="G4212">
        <v>-20.46</v>
      </c>
      <c r="H4212">
        <v>1</v>
      </c>
      <c r="I4212" t="s">
        <v>45</v>
      </c>
    </row>
    <row r="4213" spans="1:9" x14ac:dyDescent="0.3">
      <c r="A4213" t="s">
        <v>24677</v>
      </c>
      <c r="B4213" t="s">
        <v>80</v>
      </c>
      <c r="C4213" t="s">
        <v>31</v>
      </c>
      <c r="D4213" t="s">
        <v>24678</v>
      </c>
      <c r="E4213">
        <v>2176.0700000000002</v>
      </c>
      <c r="F4213">
        <v>6</v>
      </c>
      <c r="G4213">
        <v>-7.89</v>
      </c>
      <c r="I4213" t="s">
        <v>55</v>
      </c>
    </row>
    <row r="4214" spans="1:9" x14ac:dyDescent="0.3">
      <c r="A4214" t="s">
        <v>24683</v>
      </c>
      <c r="B4214" t="s">
        <v>80</v>
      </c>
      <c r="C4214" t="s">
        <v>63</v>
      </c>
      <c r="D4214" t="s">
        <v>24684</v>
      </c>
      <c r="E4214">
        <v>4976.79</v>
      </c>
      <c r="F4214">
        <v>8</v>
      </c>
      <c r="G4214">
        <v>10.57</v>
      </c>
      <c r="H4214">
        <v>1</v>
      </c>
      <c r="I4214" t="s">
        <v>45</v>
      </c>
    </row>
    <row r="4215" spans="1:9" x14ac:dyDescent="0.3">
      <c r="A4215" t="s">
        <v>24689</v>
      </c>
      <c r="B4215" t="s">
        <v>30</v>
      </c>
      <c r="C4215" t="s">
        <v>31</v>
      </c>
      <c r="D4215" t="s">
        <v>24690</v>
      </c>
      <c r="E4215">
        <v>4483.29</v>
      </c>
      <c r="F4215">
        <v>5</v>
      </c>
      <c r="G4215">
        <v>33.93</v>
      </c>
      <c r="H4215">
        <v>1</v>
      </c>
      <c r="I4215" t="s">
        <v>45</v>
      </c>
    </row>
    <row r="4216" spans="1:9" x14ac:dyDescent="0.3">
      <c r="A4216" t="s">
        <v>24695</v>
      </c>
      <c r="B4216" t="s">
        <v>42</v>
      </c>
      <c r="C4216" t="s">
        <v>31</v>
      </c>
      <c r="D4216" t="s">
        <v>24696</v>
      </c>
      <c r="E4216">
        <v>3294.21</v>
      </c>
      <c r="F4216">
        <v>3</v>
      </c>
      <c r="G4216">
        <v>82.51</v>
      </c>
      <c r="H4216">
        <v>1</v>
      </c>
      <c r="I4216" t="s">
        <v>45</v>
      </c>
    </row>
    <row r="4217" spans="1:9" x14ac:dyDescent="0.3">
      <c r="A4217" t="s">
        <v>24701</v>
      </c>
      <c r="B4217" t="s">
        <v>30</v>
      </c>
      <c r="C4217" t="s">
        <v>43</v>
      </c>
      <c r="D4217" t="s">
        <v>24702</v>
      </c>
      <c r="E4217">
        <v>1440.72</v>
      </c>
      <c r="F4217">
        <v>9</v>
      </c>
      <c r="G4217">
        <v>50.48</v>
      </c>
      <c r="I4217" t="s">
        <v>45</v>
      </c>
    </row>
    <row r="4218" spans="1:9" x14ac:dyDescent="0.3">
      <c r="A4218" t="s">
        <v>24707</v>
      </c>
      <c r="B4218" t="s">
        <v>80</v>
      </c>
      <c r="C4218" t="s">
        <v>71</v>
      </c>
      <c r="D4218" t="s">
        <v>24708</v>
      </c>
      <c r="E4218">
        <v>2296.96</v>
      </c>
      <c r="F4218">
        <v>5</v>
      </c>
      <c r="G4218">
        <v>-9.6</v>
      </c>
      <c r="H4218">
        <v>1</v>
      </c>
      <c r="I4218" t="s">
        <v>33</v>
      </c>
    </row>
    <row r="4219" spans="1:9" x14ac:dyDescent="0.3">
      <c r="A4219" t="s">
        <v>24713</v>
      </c>
      <c r="B4219" t="s">
        <v>42</v>
      </c>
      <c r="C4219" t="s">
        <v>63</v>
      </c>
      <c r="D4219" t="s">
        <v>24714</v>
      </c>
      <c r="E4219">
        <v>4272.34</v>
      </c>
      <c r="F4219">
        <v>1</v>
      </c>
      <c r="G4219">
        <v>74.86</v>
      </c>
      <c r="H4219">
        <v>1</v>
      </c>
      <c r="I4219" t="s">
        <v>33</v>
      </c>
    </row>
    <row r="4220" spans="1:9" x14ac:dyDescent="0.3">
      <c r="A4220" s="2" t="s">
        <v>24718</v>
      </c>
      <c r="B4220" t="s">
        <v>30</v>
      </c>
      <c r="C4220" t="s">
        <v>95</v>
      </c>
      <c r="D4220" t="s">
        <v>24719</v>
      </c>
      <c r="E4220">
        <v>4926.4799999999996</v>
      </c>
      <c r="F4220">
        <v>2</v>
      </c>
      <c r="G4220">
        <v>-17.989999999999998</v>
      </c>
      <c r="I4220" t="s">
        <v>33</v>
      </c>
    </row>
    <row r="4221" spans="1:9" x14ac:dyDescent="0.3">
      <c r="A4221" t="s">
        <v>24724</v>
      </c>
      <c r="B4221" t="s">
        <v>30</v>
      </c>
      <c r="C4221" t="s">
        <v>43</v>
      </c>
      <c r="D4221" t="s">
        <v>24725</v>
      </c>
      <c r="E4221">
        <v>979.83</v>
      </c>
      <c r="F4221">
        <v>8</v>
      </c>
      <c r="G4221">
        <v>-30.74</v>
      </c>
      <c r="I4221" t="s">
        <v>55</v>
      </c>
    </row>
    <row r="4222" spans="1:9" x14ac:dyDescent="0.3">
      <c r="A4222" t="s">
        <v>24730</v>
      </c>
      <c r="B4222" t="s">
        <v>30</v>
      </c>
      <c r="C4222" t="s">
        <v>31</v>
      </c>
      <c r="D4222" t="s">
        <v>24731</v>
      </c>
      <c r="E4222">
        <v>2108.9699999999998</v>
      </c>
      <c r="F4222">
        <v>10</v>
      </c>
      <c r="G4222">
        <v>-49.64</v>
      </c>
      <c r="H4222">
        <v>1</v>
      </c>
      <c r="I4222" t="s">
        <v>55</v>
      </c>
    </row>
    <row r="4223" spans="1:9" x14ac:dyDescent="0.3">
      <c r="A4223" t="s">
        <v>24736</v>
      </c>
      <c r="B4223" t="s">
        <v>30</v>
      </c>
      <c r="C4223" t="s">
        <v>43</v>
      </c>
      <c r="D4223" t="s">
        <v>24737</v>
      </c>
      <c r="E4223">
        <v>4517.59</v>
      </c>
      <c r="F4223">
        <v>6</v>
      </c>
      <c r="G4223">
        <v>-75.25</v>
      </c>
      <c r="H4223">
        <v>1</v>
      </c>
      <c r="I4223" t="s">
        <v>33</v>
      </c>
    </row>
    <row r="4224" spans="1:9" x14ac:dyDescent="0.3">
      <c r="A4224" t="s">
        <v>24742</v>
      </c>
      <c r="B4224" t="s">
        <v>30</v>
      </c>
      <c r="C4224" t="s">
        <v>43</v>
      </c>
      <c r="D4224" t="s">
        <v>24743</v>
      </c>
      <c r="E4224">
        <v>1797.8</v>
      </c>
      <c r="F4224">
        <v>5</v>
      </c>
      <c r="G4224">
        <v>99.65</v>
      </c>
      <c r="I4224" t="s">
        <v>45</v>
      </c>
    </row>
    <row r="4225" spans="1:9" x14ac:dyDescent="0.3">
      <c r="A4225" t="s">
        <v>24748</v>
      </c>
      <c r="B4225" t="s">
        <v>80</v>
      </c>
      <c r="C4225" t="s">
        <v>31</v>
      </c>
      <c r="D4225" t="s">
        <v>24749</v>
      </c>
      <c r="E4225">
        <v>728.67</v>
      </c>
      <c r="F4225">
        <v>2</v>
      </c>
      <c r="G4225">
        <v>-50.89</v>
      </c>
      <c r="I4225" t="s">
        <v>45</v>
      </c>
    </row>
    <row r="4226" spans="1:9" x14ac:dyDescent="0.3">
      <c r="A4226" s="2" t="s">
        <v>24754</v>
      </c>
      <c r="B4226" t="s">
        <v>80</v>
      </c>
      <c r="C4226" t="s">
        <v>63</v>
      </c>
      <c r="D4226" t="s">
        <v>24755</v>
      </c>
      <c r="E4226">
        <v>483</v>
      </c>
      <c r="F4226">
        <v>10</v>
      </c>
      <c r="G4226">
        <v>-55.55</v>
      </c>
      <c r="I4226" t="s">
        <v>45</v>
      </c>
    </row>
    <row r="4227" spans="1:9" x14ac:dyDescent="0.3">
      <c r="A4227" t="s">
        <v>24760</v>
      </c>
      <c r="B4227" t="s">
        <v>42</v>
      </c>
      <c r="C4227" t="s">
        <v>95</v>
      </c>
      <c r="D4227" t="s">
        <v>24761</v>
      </c>
      <c r="E4227">
        <v>64.27</v>
      </c>
      <c r="F4227">
        <v>5</v>
      </c>
      <c r="G4227">
        <v>52.91</v>
      </c>
      <c r="I4227" t="s">
        <v>45</v>
      </c>
    </row>
    <row r="4228" spans="1:9" x14ac:dyDescent="0.3">
      <c r="A4228" t="s">
        <v>24766</v>
      </c>
      <c r="B4228" t="s">
        <v>42</v>
      </c>
      <c r="C4228" t="s">
        <v>43</v>
      </c>
      <c r="D4228" t="s">
        <v>24767</v>
      </c>
      <c r="E4228">
        <v>955.5</v>
      </c>
      <c r="F4228">
        <v>5</v>
      </c>
      <c r="G4228">
        <v>-23.54</v>
      </c>
      <c r="I4228" t="s">
        <v>45</v>
      </c>
    </row>
    <row r="4229" spans="1:9" x14ac:dyDescent="0.3">
      <c r="A4229" t="s">
        <v>24771</v>
      </c>
      <c r="B4229" t="s">
        <v>42</v>
      </c>
      <c r="C4229" t="s">
        <v>95</v>
      </c>
      <c r="D4229" t="s">
        <v>24772</v>
      </c>
      <c r="E4229">
        <v>1209.73</v>
      </c>
      <c r="F4229">
        <v>8</v>
      </c>
      <c r="G4229">
        <v>-92.32</v>
      </c>
      <c r="I4229" t="s">
        <v>33</v>
      </c>
    </row>
    <row r="4230" spans="1:9" x14ac:dyDescent="0.3">
      <c r="A4230" t="s">
        <v>24777</v>
      </c>
      <c r="B4230" t="s">
        <v>42</v>
      </c>
      <c r="C4230" t="s">
        <v>31</v>
      </c>
      <c r="D4230" t="s">
        <v>24778</v>
      </c>
      <c r="E4230">
        <v>962.78</v>
      </c>
      <c r="F4230">
        <v>2</v>
      </c>
      <c r="G4230">
        <v>29.56</v>
      </c>
      <c r="H4230">
        <v>1</v>
      </c>
      <c r="I4230" t="s">
        <v>33</v>
      </c>
    </row>
    <row r="4231" spans="1:9" x14ac:dyDescent="0.3">
      <c r="A4231" t="s">
        <v>24783</v>
      </c>
      <c r="B4231" t="s">
        <v>30</v>
      </c>
      <c r="C4231" t="s">
        <v>31</v>
      </c>
      <c r="D4231" t="s">
        <v>24784</v>
      </c>
      <c r="E4231">
        <v>2735.68</v>
      </c>
      <c r="F4231">
        <v>9</v>
      </c>
      <c r="G4231">
        <v>-2.02</v>
      </c>
      <c r="I4231" t="s">
        <v>33</v>
      </c>
    </row>
    <row r="4232" spans="1:9" x14ac:dyDescent="0.3">
      <c r="A4232" t="s">
        <v>24789</v>
      </c>
      <c r="B4232" t="s">
        <v>30</v>
      </c>
      <c r="C4232" t="s">
        <v>31</v>
      </c>
      <c r="D4232" t="s">
        <v>24790</v>
      </c>
      <c r="E4232">
        <v>4875.45</v>
      </c>
      <c r="F4232">
        <v>5</v>
      </c>
      <c r="G4232">
        <v>-75.61</v>
      </c>
      <c r="I4232" t="s">
        <v>45</v>
      </c>
    </row>
    <row r="4233" spans="1:9" x14ac:dyDescent="0.3">
      <c r="A4233" t="s">
        <v>24795</v>
      </c>
      <c r="B4233" t="s">
        <v>80</v>
      </c>
      <c r="C4233" t="s">
        <v>71</v>
      </c>
      <c r="D4233" t="s">
        <v>24796</v>
      </c>
      <c r="E4233">
        <v>959.31</v>
      </c>
      <c r="F4233">
        <v>10</v>
      </c>
      <c r="G4233">
        <v>73.400000000000006</v>
      </c>
      <c r="H4233">
        <v>1</v>
      </c>
      <c r="I4233" t="s">
        <v>33</v>
      </c>
    </row>
    <row r="4234" spans="1:9" x14ac:dyDescent="0.3">
      <c r="A4234" t="s">
        <v>24801</v>
      </c>
      <c r="B4234" t="s">
        <v>30</v>
      </c>
      <c r="C4234" t="s">
        <v>31</v>
      </c>
      <c r="D4234" t="s">
        <v>24802</v>
      </c>
      <c r="E4234">
        <v>3229.73</v>
      </c>
      <c r="F4234">
        <v>7</v>
      </c>
      <c r="G4234">
        <v>32.909999999999997</v>
      </c>
      <c r="H4234">
        <v>1</v>
      </c>
      <c r="I4234" t="s">
        <v>55</v>
      </c>
    </row>
    <row r="4235" spans="1:9" x14ac:dyDescent="0.3">
      <c r="A4235" t="s">
        <v>24807</v>
      </c>
      <c r="B4235" t="s">
        <v>80</v>
      </c>
      <c r="C4235" t="s">
        <v>95</v>
      </c>
      <c r="D4235" t="s">
        <v>24808</v>
      </c>
      <c r="E4235">
        <v>2899.68</v>
      </c>
      <c r="F4235">
        <v>6</v>
      </c>
      <c r="G4235">
        <v>-37.86</v>
      </c>
      <c r="H4235">
        <v>1</v>
      </c>
      <c r="I4235" t="s">
        <v>33</v>
      </c>
    </row>
    <row r="4236" spans="1:9" x14ac:dyDescent="0.3">
      <c r="A4236" s="2" t="s">
        <v>24813</v>
      </c>
      <c r="B4236" t="s">
        <v>80</v>
      </c>
      <c r="C4236" t="s">
        <v>71</v>
      </c>
      <c r="D4236" t="s">
        <v>24814</v>
      </c>
      <c r="E4236">
        <v>375.03</v>
      </c>
      <c r="F4236">
        <v>8</v>
      </c>
      <c r="G4236">
        <v>-29.11</v>
      </c>
      <c r="I4236" t="s">
        <v>55</v>
      </c>
    </row>
    <row r="4237" spans="1:9" x14ac:dyDescent="0.3">
      <c r="A4237" t="s">
        <v>24819</v>
      </c>
      <c r="B4237" t="s">
        <v>80</v>
      </c>
      <c r="C4237" t="s">
        <v>95</v>
      </c>
      <c r="D4237" t="s">
        <v>24820</v>
      </c>
      <c r="E4237">
        <v>3529.06</v>
      </c>
      <c r="F4237">
        <v>9</v>
      </c>
      <c r="G4237">
        <v>35.32</v>
      </c>
      <c r="H4237">
        <v>1</v>
      </c>
      <c r="I4237" t="s">
        <v>33</v>
      </c>
    </row>
    <row r="4238" spans="1:9" x14ac:dyDescent="0.3">
      <c r="A4238" t="s">
        <v>24824</v>
      </c>
      <c r="B4238" t="s">
        <v>80</v>
      </c>
      <c r="C4238" t="s">
        <v>43</v>
      </c>
      <c r="D4238" t="s">
        <v>24825</v>
      </c>
      <c r="E4238">
        <v>4755.3100000000004</v>
      </c>
      <c r="F4238">
        <v>4</v>
      </c>
      <c r="G4238">
        <v>-46.58</v>
      </c>
      <c r="I4238" t="s">
        <v>45</v>
      </c>
    </row>
    <row r="4239" spans="1:9" x14ac:dyDescent="0.3">
      <c r="A4239" t="s">
        <v>24830</v>
      </c>
      <c r="B4239" t="s">
        <v>30</v>
      </c>
      <c r="C4239" t="s">
        <v>95</v>
      </c>
      <c r="D4239" t="s">
        <v>24831</v>
      </c>
      <c r="E4239">
        <v>4923.29</v>
      </c>
      <c r="F4239">
        <v>7</v>
      </c>
      <c r="G4239">
        <v>-55.04</v>
      </c>
      <c r="H4239">
        <v>1</v>
      </c>
      <c r="I4239" t="s">
        <v>33</v>
      </c>
    </row>
    <row r="4240" spans="1:9" x14ac:dyDescent="0.3">
      <c r="A4240" t="s">
        <v>24836</v>
      </c>
      <c r="B4240" t="s">
        <v>42</v>
      </c>
      <c r="C4240" t="s">
        <v>43</v>
      </c>
      <c r="D4240" t="s">
        <v>24837</v>
      </c>
      <c r="E4240">
        <v>2994.1</v>
      </c>
      <c r="F4240">
        <v>7</v>
      </c>
      <c r="G4240">
        <v>70.7</v>
      </c>
      <c r="I4240" t="s">
        <v>33</v>
      </c>
    </row>
    <row r="4241" spans="1:9" x14ac:dyDescent="0.3">
      <c r="A4241" t="s">
        <v>24841</v>
      </c>
      <c r="B4241" t="s">
        <v>80</v>
      </c>
      <c r="C4241" t="s">
        <v>63</v>
      </c>
      <c r="D4241" t="s">
        <v>24842</v>
      </c>
      <c r="E4241">
        <v>3096.48</v>
      </c>
      <c r="F4241">
        <v>8</v>
      </c>
      <c r="G4241">
        <v>-71.010000000000005</v>
      </c>
      <c r="I4241" t="s">
        <v>33</v>
      </c>
    </row>
    <row r="4242" spans="1:9" x14ac:dyDescent="0.3">
      <c r="A4242" t="s">
        <v>24847</v>
      </c>
      <c r="B4242" t="s">
        <v>30</v>
      </c>
      <c r="C4242" t="s">
        <v>95</v>
      </c>
      <c r="D4242" t="s">
        <v>24848</v>
      </c>
      <c r="E4242">
        <v>897.79</v>
      </c>
      <c r="F4242">
        <v>8</v>
      </c>
      <c r="G4242">
        <v>-14.21</v>
      </c>
      <c r="H4242">
        <v>1</v>
      </c>
      <c r="I4242" t="s">
        <v>45</v>
      </c>
    </row>
    <row r="4243" spans="1:9" x14ac:dyDescent="0.3">
      <c r="A4243" t="s">
        <v>24853</v>
      </c>
      <c r="B4243" t="s">
        <v>80</v>
      </c>
      <c r="C4243" t="s">
        <v>63</v>
      </c>
      <c r="D4243" t="s">
        <v>24854</v>
      </c>
      <c r="E4243">
        <v>720.71</v>
      </c>
      <c r="F4243">
        <v>9</v>
      </c>
      <c r="G4243">
        <v>22.84</v>
      </c>
      <c r="I4243" t="s">
        <v>45</v>
      </c>
    </row>
    <row r="4244" spans="1:9" x14ac:dyDescent="0.3">
      <c r="A4244" t="s">
        <v>24859</v>
      </c>
      <c r="B4244" t="s">
        <v>30</v>
      </c>
      <c r="C4244" t="s">
        <v>71</v>
      </c>
      <c r="D4244" t="s">
        <v>24860</v>
      </c>
      <c r="E4244">
        <v>4942.82</v>
      </c>
      <c r="F4244">
        <v>4</v>
      </c>
      <c r="G4244">
        <v>-49.98</v>
      </c>
      <c r="I4244" t="s">
        <v>33</v>
      </c>
    </row>
    <row r="4245" spans="1:9" x14ac:dyDescent="0.3">
      <c r="A4245" t="s">
        <v>24865</v>
      </c>
      <c r="B4245" t="s">
        <v>42</v>
      </c>
      <c r="C4245" t="s">
        <v>43</v>
      </c>
      <c r="D4245" t="s">
        <v>24866</v>
      </c>
      <c r="E4245">
        <v>3443.57</v>
      </c>
      <c r="F4245">
        <v>8</v>
      </c>
      <c r="G4245">
        <v>-11.77</v>
      </c>
      <c r="I4245" t="s">
        <v>33</v>
      </c>
    </row>
    <row r="4246" spans="1:9" x14ac:dyDescent="0.3">
      <c r="A4246" t="s">
        <v>24871</v>
      </c>
      <c r="B4246" t="s">
        <v>30</v>
      </c>
      <c r="C4246" t="s">
        <v>71</v>
      </c>
      <c r="D4246" t="s">
        <v>24872</v>
      </c>
      <c r="E4246">
        <v>4787.84</v>
      </c>
      <c r="F4246">
        <v>10</v>
      </c>
      <c r="G4246">
        <v>-86.1</v>
      </c>
      <c r="H4246">
        <v>1</v>
      </c>
      <c r="I4246" t="s">
        <v>33</v>
      </c>
    </row>
    <row r="4247" spans="1:9" x14ac:dyDescent="0.3">
      <c r="A4247" t="s">
        <v>24877</v>
      </c>
      <c r="B4247" t="s">
        <v>42</v>
      </c>
      <c r="C4247" t="s">
        <v>63</v>
      </c>
      <c r="D4247" t="s">
        <v>24878</v>
      </c>
      <c r="E4247">
        <v>1718.69</v>
      </c>
      <c r="F4247">
        <v>1</v>
      </c>
      <c r="G4247">
        <v>80.86</v>
      </c>
      <c r="I4247" t="s">
        <v>33</v>
      </c>
    </row>
    <row r="4248" spans="1:9" x14ac:dyDescent="0.3">
      <c r="A4248" t="s">
        <v>24883</v>
      </c>
      <c r="B4248" t="s">
        <v>42</v>
      </c>
      <c r="C4248" t="s">
        <v>63</v>
      </c>
      <c r="D4248" t="s">
        <v>24884</v>
      </c>
      <c r="E4248">
        <v>3675.9</v>
      </c>
      <c r="F4248">
        <v>5</v>
      </c>
      <c r="G4248">
        <v>9.02</v>
      </c>
      <c r="I4248" t="s">
        <v>55</v>
      </c>
    </row>
    <row r="4249" spans="1:9" x14ac:dyDescent="0.3">
      <c r="A4249" s="2" t="s">
        <v>24888</v>
      </c>
      <c r="B4249" t="s">
        <v>42</v>
      </c>
      <c r="C4249" t="s">
        <v>31</v>
      </c>
      <c r="D4249" t="s">
        <v>24889</v>
      </c>
      <c r="E4249">
        <v>804.92</v>
      </c>
      <c r="F4249">
        <v>4</v>
      </c>
      <c r="G4249">
        <v>55.8</v>
      </c>
      <c r="H4249">
        <v>1</v>
      </c>
      <c r="I4249" t="s">
        <v>45</v>
      </c>
    </row>
    <row r="4250" spans="1:9" x14ac:dyDescent="0.3">
      <c r="A4250" t="s">
        <v>24894</v>
      </c>
      <c r="B4250" t="s">
        <v>80</v>
      </c>
      <c r="C4250" t="s">
        <v>95</v>
      </c>
      <c r="D4250" t="s">
        <v>24895</v>
      </c>
      <c r="E4250">
        <v>4658.47</v>
      </c>
      <c r="F4250">
        <v>10</v>
      </c>
      <c r="G4250">
        <v>97.57</v>
      </c>
      <c r="H4250">
        <v>1</v>
      </c>
      <c r="I4250" t="s">
        <v>33</v>
      </c>
    </row>
    <row r="4251" spans="1:9" x14ac:dyDescent="0.3">
      <c r="A4251" t="s">
        <v>24899</v>
      </c>
      <c r="B4251" t="s">
        <v>80</v>
      </c>
      <c r="C4251" t="s">
        <v>71</v>
      </c>
      <c r="D4251" t="s">
        <v>24900</v>
      </c>
      <c r="E4251">
        <v>4339.41</v>
      </c>
      <c r="F4251">
        <v>7</v>
      </c>
      <c r="G4251">
        <v>60.79</v>
      </c>
      <c r="H4251">
        <v>1</v>
      </c>
      <c r="I4251" t="s">
        <v>55</v>
      </c>
    </row>
    <row r="4252" spans="1:9" x14ac:dyDescent="0.3">
      <c r="A4252" t="s">
        <v>24905</v>
      </c>
      <c r="B4252" t="s">
        <v>80</v>
      </c>
      <c r="C4252" t="s">
        <v>31</v>
      </c>
      <c r="D4252" t="s">
        <v>24906</v>
      </c>
      <c r="E4252">
        <v>4229.18</v>
      </c>
      <c r="F4252">
        <v>8</v>
      </c>
      <c r="G4252">
        <v>-62.96</v>
      </c>
      <c r="H4252">
        <v>1</v>
      </c>
      <c r="I4252" t="s">
        <v>45</v>
      </c>
    </row>
    <row r="4253" spans="1:9" x14ac:dyDescent="0.3">
      <c r="A4253" t="s">
        <v>24911</v>
      </c>
      <c r="B4253" t="s">
        <v>42</v>
      </c>
      <c r="C4253" t="s">
        <v>43</v>
      </c>
      <c r="D4253" t="s">
        <v>24912</v>
      </c>
      <c r="E4253">
        <v>273.22000000000003</v>
      </c>
      <c r="F4253">
        <v>5</v>
      </c>
      <c r="G4253">
        <v>-48.89</v>
      </c>
      <c r="H4253">
        <v>1</v>
      </c>
      <c r="I4253" t="s">
        <v>55</v>
      </c>
    </row>
    <row r="4254" spans="1:9" x14ac:dyDescent="0.3">
      <c r="A4254" t="s">
        <v>24917</v>
      </c>
      <c r="B4254" t="s">
        <v>42</v>
      </c>
      <c r="C4254" t="s">
        <v>71</v>
      </c>
      <c r="D4254" t="s">
        <v>24918</v>
      </c>
      <c r="E4254">
        <v>1262.53</v>
      </c>
      <c r="F4254">
        <v>4</v>
      </c>
      <c r="G4254">
        <v>-34.43</v>
      </c>
      <c r="H4254">
        <v>1</v>
      </c>
      <c r="I4254" t="s">
        <v>55</v>
      </c>
    </row>
    <row r="4255" spans="1:9" x14ac:dyDescent="0.3">
      <c r="A4255" t="s">
        <v>24923</v>
      </c>
      <c r="B4255" t="s">
        <v>80</v>
      </c>
      <c r="C4255" t="s">
        <v>95</v>
      </c>
      <c r="D4255" t="s">
        <v>24924</v>
      </c>
      <c r="E4255">
        <v>4536.8500000000004</v>
      </c>
      <c r="F4255">
        <v>5</v>
      </c>
      <c r="G4255">
        <v>24.89</v>
      </c>
      <c r="I4255" t="s">
        <v>45</v>
      </c>
    </row>
    <row r="4256" spans="1:9" x14ac:dyDescent="0.3">
      <c r="A4256" t="s">
        <v>24929</v>
      </c>
      <c r="B4256" t="s">
        <v>30</v>
      </c>
      <c r="C4256" t="s">
        <v>95</v>
      </c>
      <c r="D4256" t="s">
        <v>24930</v>
      </c>
      <c r="E4256">
        <v>1830.09</v>
      </c>
      <c r="F4256">
        <v>2</v>
      </c>
      <c r="G4256">
        <v>-85.97</v>
      </c>
      <c r="I4256" t="s">
        <v>33</v>
      </c>
    </row>
    <row r="4257" spans="1:9" x14ac:dyDescent="0.3">
      <c r="A4257" t="s">
        <v>24934</v>
      </c>
      <c r="B4257" t="s">
        <v>30</v>
      </c>
      <c r="C4257" t="s">
        <v>63</v>
      </c>
      <c r="D4257" t="s">
        <v>24935</v>
      </c>
      <c r="E4257">
        <v>1283.25</v>
      </c>
      <c r="F4257">
        <v>9</v>
      </c>
      <c r="G4257">
        <v>88.04</v>
      </c>
      <c r="I4257" t="s">
        <v>45</v>
      </c>
    </row>
    <row r="4258" spans="1:9" x14ac:dyDescent="0.3">
      <c r="A4258" t="s">
        <v>24939</v>
      </c>
      <c r="B4258" t="s">
        <v>30</v>
      </c>
      <c r="C4258" t="s">
        <v>95</v>
      </c>
      <c r="D4258" t="s">
        <v>24940</v>
      </c>
      <c r="E4258">
        <v>3605.41</v>
      </c>
      <c r="F4258">
        <v>1</v>
      </c>
      <c r="G4258">
        <v>-19.98</v>
      </c>
      <c r="H4258">
        <v>1</v>
      </c>
      <c r="I4258" t="s">
        <v>45</v>
      </c>
    </row>
    <row r="4259" spans="1:9" x14ac:dyDescent="0.3">
      <c r="A4259" t="s">
        <v>24945</v>
      </c>
      <c r="B4259" t="s">
        <v>30</v>
      </c>
      <c r="C4259" t="s">
        <v>71</v>
      </c>
      <c r="D4259" t="s">
        <v>24946</v>
      </c>
      <c r="E4259">
        <v>1445.08</v>
      </c>
      <c r="F4259">
        <v>2</v>
      </c>
      <c r="G4259">
        <v>-51.11</v>
      </c>
      <c r="H4259">
        <v>1</v>
      </c>
      <c r="I4259" t="s">
        <v>45</v>
      </c>
    </row>
    <row r="4260" spans="1:9" x14ac:dyDescent="0.3">
      <c r="A4260" t="s">
        <v>24950</v>
      </c>
      <c r="B4260" t="s">
        <v>30</v>
      </c>
      <c r="C4260" t="s">
        <v>63</v>
      </c>
      <c r="D4260" t="s">
        <v>24951</v>
      </c>
      <c r="E4260">
        <v>3992.18</v>
      </c>
      <c r="F4260">
        <v>7</v>
      </c>
      <c r="G4260">
        <v>-27.54</v>
      </c>
      <c r="I4260" t="s">
        <v>33</v>
      </c>
    </row>
    <row r="4261" spans="1:9" x14ac:dyDescent="0.3">
      <c r="A4261" t="s">
        <v>24956</v>
      </c>
      <c r="B4261" t="s">
        <v>30</v>
      </c>
      <c r="C4261" t="s">
        <v>43</v>
      </c>
      <c r="D4261" t="s">
        <v>24957</v>
      </c>
      <c r="E4261">
        <v>4094.92</v>
      </c>
      <c r="F4261">
        <v>10</v>
      </c>
      <c r="G4261">
        <v>-45.21</v>
      </c>
      <c r="I4261" t="s">
        <v>45</v>
      </c>
    </row>
    <row r="4262" spans="1:9" x14ac:dyDescent="0.3">
      <c r="A4262" t="s">
        <v>24961</v>
      </c>
      <c r="B4262" t="s">
        <v>30</v>
      </c>
      <c r="C4262" t="s">
        <v>63</v>
      </c>
      <c r="D4262" t="s">
        <v>24962</v>
      </c>
      <c r="E4262">
        <v>2800.16</v>
      </c>
      <c r="F4262">
        <v>3</v>
      </c>
      <c r="G4262">
        <v>78.349999999999994</v>
      </c>
      <c r="I4262" t="s">
        <v>55</v>
      </c>
    </row>
    <row r="4263" spans="1:9" x14ac:dyDescent="0.3">
      <c r="A4263" t="s">
        <v>24967</v>
      </c>
      <c r="B4263" t="s">
        <v>42</v>
      </c>
      <c r="C4263" t="s">
        <v>31</v>
      </c>
      <c r="D4263" t="s">
        <v>24968</v>
      </c>
      <c r="E4263">
        <v>1281.46</v>
      </c>
      <c r="F4263">
        <v>5</v>
      </c>
      <c r="G4263">
        <v>-86.44</v>
      </c>
      <c r="I4263" t="s">
        <v>45</v>
      </c>
    </row>
    <row r="4264" spans="1:9" x14ac:dyDescent="0.3">
      <c r="A4264" t="s">
        <v>24972</v>
      </c>
      <c r="B4264" t="s">
        <v>42</v>
      </c>
      <c r="C4264" t="s">
        <v>31</v>
      </c>
      <c r="D4264" t="s">
        <v>24973</v>
      </c>
      <c r="E4264">
        <v>1292.54</v>
      </c>
      <c r="F4264">
        <v>9</v>
      </c>
      <c r="G4264">
        <v>36.32</v>
      </c>
      <c r="H4264">
        <v>1</v>
      </c>
      <c r="I4264" t="s">
        <v>55</v>
      </c>
    </row>
    <row r="4265" spans="1:9" x14ac:dyDescent="0.3">
      <c r="A4265" t="s">
        <v>24978</v>
      </c>
      <c r="B4265" t="s">
        <v>42</v>
      </c>
      <c r="C4265" t="s">
        <v>43</v>
      </c>
      <c r="D4265" t="s">
        <v>24979</v>
      </c>
      <c r="E4265">
        <v>1880.83</v>
      </c>
      <c r="F4265">
        <v>10</v>
      </c>
      <c r="G4265">
        <v>-48.48</v>
      </c>
      <c r="H4265">
        <v>1</v>
      </c>
      <c r="I4265" t="s">
        <v>45</v>
      </c>
    </row>
    <row r="4266" spans="1:9" x14ac:dyDescent="0.3">
      <c r="A4266" t="s">
        <v>24984</v>
      </c>
      <c r="B4266" t="s">
        <v>80</v>
      </c>
      <c r="C4266" t="s">
        <v>95</v>
      </c>
      <c r="D4266" t="s">
        <v>24985</v>
      </c>
      <c r="E4266">
        <v>755.28</v>
      </c>
      <c r="F4266">
        <v>2</v>
      </c>
      <c r="G4266">
        <v>61.31</v>
      </c>
      <c r="I4266" t="s">
        <v>45</v>
      </c>
    </row>
    <row r="4267" spans="1:9" x14ac:dyDescent="0.3">
      <c r="A4267" t="s">
        <v>24990</v>
      </c>
      <c r="B4267" t="s">
        <v>42</v>
      </c>
      <c r="C4267" t="s">
        <v>31</v>
      </c>
      <c r="D4267" t="s">
        <v>24991</v>
      </c>
      <c r="E4267">
        <v>1936.31</v>
      </c>
      <c r="F4267">
        <v>6</v>
      </c>
      <c r="G4267">
        <v>-82.8</v>
      </c>
      <c r="H4267">
        <v>1</v>
      </c>
      <c r="I4267" t="s">
        <v>45</v>
      </c>
    </row>
    <row r="4268" spans="1:9" x14ac:dyDescent="0.3">
      <c r="A4268" t="s">
        <v>24995</v>
      </c>
      <c r="B4268" t="s">
        <v>30</v>
      </c>
      <c r="C4268" t="s">
        <v>43</v>
      </c>
      <c r="D4268" t="s">
        <v>24996</v>
      </c>
      <c r="E4268">
        <v>2053.5300000000002</v>
      </c>
      <c r="F4268">
        <v>4</v>
      </c>
      <c r="G4268">
        <v>59.44</v>
      </c>
      <c r="I4268" t="s">
        <v>33</v>
      </c>
    </row>
    <row r="4269" spans="1:9" x14ac:dyDescent="0.3">
      <c r="A4269" t="s">
        <v>25001</v>
      </c>
      <c r="B4269" t="s">
        <v>30</v>
      </c>
      <c r="C4269" t="s">
        <v>95</v>
      </c>
      <c r="D4269" t="s">
        <v>25002</v>
      </c>
      <c r="E4269">
        <v>1689.3</v>
      </c>
      <c r="F4269">
        <v>5</v>
      </c>
      <c r="G4269">
        <v>-33.14</v>
      </c>
      <c r="H4269">
        <v>1</v>
      </c>
      <c r="I4269" t="s">
        <v>45</v>
      </c>
    </row>
    <row r="4270" spans="1:9" x14ac:dyDescent="0.3">
      <c r="A4270" t="s">
        <v>25006</v>
      </c>
      <c r="B4270" t="s">
        <v>80</v>
      </c>
      <c r="C4270" t="s">
        <v>71</v>
      </c>
      <c r="D4270" t="s">
        <v>25007</v>
      </c>
      <c r="E4270">
        <v>2246.58</v>
      </c>
      <c r="F4270">
        <v>1</v>
      </c>
      <c r="G4270">
        <v>56.09</v>
      </c>
      <c r="I4270" t="s">
        <v>45</v>
      </c>
    </row>
    <row r="4271" spans="1:9" x14ac:dyDescent="0.3">
      <c r="A4271" t="s">
        <v>25012</v>
      </c>
      <c r="B4271" t="s">
        <v>42</v>
      </c>
      <c r="C4271" t="s">
        <v>31</v>
      </c>
      <c r="D4271" t="s">
        <v>25013</v>
      </c>
      <c r="E4271">
        <v>1946.78</v>
      </c>
      <c r="F4271">
        <v>5</v>
      </c>
      <c r="G4271">
        <v>-96.17</v>
      </c>
      <c r="H4271">
        <v>1</v>
      </c>
      <c r="I4271" t="s">
        <v>55</v>
      </c>
    </row>
    <row r="4272" spans="1:9" x14ac:dyDescent="0.3">
      <c r="A4272" t="s">
        <v>25016</v>
      </c>
      <c r="B4272" t="s">
        <v>30</v>
      </c>
      <c r="C4272" t="s">
        <v>63</v>
      </c>
      <c r="D4272" t="s">
        <v>25017</v>
      </c>
      <c r="E4272">
        <v>4597.7299999999996</v>
      </c>
      <c r="F4272">
        <v>4</v>
      </c>
      <c r="G4272">
        <v>41.68</v>
      </c>
      <c r="H4272">
        <v>1</v>
      </c>
      <c r="I4272" t="s">
        <v>55</v>
      </c>
    </row>
    <row r="4273" spans="1:9" x14ac:dyDescent="0.3">
      <c r="A4273" t="s">
        <v>25022</v>
      </c>
      <c r="B4273" t="s">
        <v>42</v>
      </c>
      <c r="C4273" t="s">
        <v>31</v>
      </c>
      <c r="D4273" t="s">
        <v>25023</v>
      </c>
      <c r="E4273">
        <v>3183.9</v>
      </c>
      <c r="F4273">
        <v>10</v>
      </c>
      <c r="G4273">
        <v>74.77</v>
      </c>
      <c r="H4273">
        <v>1</v>
      </c>
      <c r="I4273" t="s">
        <v>55</v>
      </c>
    </row>
    <row r="4274" spans="1:9" x14ac:dyDescent="0.3">
      <c r="A4274" t="s">
        <v>25028</v>
      </c>
      <c r="B4274" t="s">
        <v>30</v>
      </c>
      <c r="C4274" t="s">
        <v>95</v>
      </c>
      <c r="D4274" t="s">
        <v>25029</v>
      </c>
      <c r="E4274">
        <v>3904.53</v>
      </c>
      <c r="F4274">
        <v>6</v>
      </c>
      <c r="G4274">
        <v>-71.31</v>
      </c>
      <c r="H4274">
        <v>1</v>
      </c>
      <c r="I4274" t="s">
        <v>45</v>
      </c>
    </row>
    <row r="4275" spans="1:9" x14ac:dyDescent="0.3">
      <c r="A4275" s="2" t="s">
        <v>25033</v>
      </c>
      <c r="B4275" t="s">
        <v>42</v>
      </c>
      <c r="C4275" t="s">
        <v>71</v>
      </c>
      <c r="D4275" t="s">
        <v>25034</v>
      </c>
      <c r="E4275">
        <v>1180.4000000000001</v>
      </c>
      <c r="F4275">
        <v>2</v>
      </c>
      <c r="G4275">
        <v>-95.21</v>
      </c>
      <c r="H4275">
        <v>1</v>
      </c>
      <c r="I4275" t="s">
        <v>33</v>
      </c>
    </row>
    <row r="4276" spans="1:9" x14ac:dyDescent="0.3">
      <c r="A4276" t="s">
        <v>25039</v>
      </c>
      <c r="B4276" t="s">
        <v>30</v>
      </c>
      <c r="C4276" t="s">
        <v>71</v>
      </c>
      <c r="D4276" t="s">
        <v>25040</v>
      </c>
      <c r="E4276">
        <v>2153.87</v>
      </c>
      <c r="F4276">
        <v>1</v>
      </c>
      <c r="G4276">
        <v>-59.05</v>
      </c>
      <c r="H4276">
        <v>1</v>
      </c>
      <c r="I4276" t="s">
        <v>45</v>
      </c>
    </row>
    <row r="4277" spans="1:9" x14ac:dyDescent="0.3">
      <c r="A4277" t="s">
        <v>25045</v>
      </c>
      <c r="B4277" t="s">
        <v>30</v>
      </c>
      <c r="C4277" t="s">
        <v>71</v>
      </c>
      <c r="D4277" t="s">
        <v>25046</v>
      </c>
      <c r="E4277">
        <v>1038.5899999999999</v>
      </c>
      <c r="F4277">
        <v>2</v>
      </c>
      <c r="G4277">
        <v>13.96</v>
      </c>
      <c r="H4277">
        <v>1</v>
      </c>
      <c r="I4277" t="s">
        <v>55</v>
      </c>
    </row>
    <row r="4278" spans="1:9" x14ac:dyDescent="0.3">
      <c r="A4278" t="s">
        <v>25051</v>
      </c>
      <c r="B4278" t="s">
        <v>42</v>
      </c>
      <c r="C4278" t="s">
        <v>71</v>
      </c>
      <c r="D4278" t="s">
        <v>25052</v>
      </c>
      <c r="E4278">
        <v>995.42</v>
      </c>
      <c r="F4278">
        <v>2</v>
      </c>
      <c r="G4278">
        <v>84.25</v>
      </c>
      <c r="I4278" t="s">
        <v>45</v>
      </c>
    </row>
    <row r="4279" spans="1:9" x14ac:dyDescent="0.3">
      <c r="A4279" t="s">
        <v>25057</v>
      </c>
      <c r="B4279" t="s">
        <v>42</v>
      </c>
      <c r="C4279" t="s">
        <v>43</v>
      </c>
      <c r="D4279" t="s">
        <v>25058</v>
      </c>
      <c r="E4279">
        <v>557.15</v>
      </c>
      <c r="F4279">
        <v>7</v>
      </c>
      <c r="G4279">
        <v>39.659999999999997</v>
      </c>
      <c r="H4279">
        <v>1</v>
      </c>
      <c r="I4279" t="s">
        <v>55</v>
      </c>
    </row>
    <row r="4280" spans="1:9" x14ac:dyDescent="0.3">
      <c r="A4280" t="s">
        <v>25062</v>
      </c>
      <c r="B4280" t="s">
        <v>30</v>
      </c>
      <c r="C4280" t="s">
        <v>43</v>
      </c>
      <c r="D4280" t="s">
        <v>25063</v>
      </c>
      <c r="E4280">
        <v>933.22</v>
      </c>
      <c r="F4280">
        <v>8</v>
      </c>
      <c r="G4280">
        <v>31.82</v>
      </c>
      <c r="I4280" t="s">
        <v>55</v>
      </c>
    </row>
    <row r="4281" spans="1:9" x14ac:dyDescent="0.3">
      <c r="A4281" t="s">
        <v>25068</v>
      </c>
      <c r="B4281" t="s">
        <v>80</v>
      </c>
      <c r="C4281" t="s">
        <v>63</v>
      </c>
      <c r="D4281" t="s">
        <v>25069</v>
      </c>
      <c r="E4281">
        <v>974.7</v>
      </c>
      <c r="F4281">
        <v>10</v>
      </c>
      <c r="G4281">
        <v>0.21</v>
      </c>
      <c r="H4281">
        <v>1</v>
      </c>
      <c r="I4281" t="s">
        <v>33</v>
      </c>
    </row>
    <row r="4282" spans="1:9" x14ac:dyDescent="0.3">
      <c r="A4282" t="s">
        <v>25074</v>
      </c>
      <c r="B4282" t="s">
        <v>42</v>
      </c>
      <c r="C4282" t="s">
        <v>43</v>
      </c>
      <c r="D4282" t="s">
        <v>25075</v>
      </c>
      <c r="E4282">
        <v>1027.6500000000001</v>
      </c>
      <c r="F4282">
        <v>4</v>
      </c>
      <c r="G4282">
        <v>-62.63</v>
      </c>
      <c r="I4282" t="s">
        <v>45</v>
      </c>
    </row>
    <row r="4283" spans="1:9" x14ac:dyDescent="0.3">
      <c r="A4283" t="s">
        <v>25080</v>
      </c>
      <c r="B4283" t="s">
        <v>30</v>
      </c>
      <c r="C4283" t="s">
        <v>95</v>
      </c>
      <c r="D4283" t="s">
        <v>25081</v>
      </c>
      <c r="E4283">
        <v>202.63</v>
      </c>
      <c r="F4283">
        <v>3</v>
      </c>
      <c r="G4283">
        <v>-72.34</v>
      </c>
      <c r="I4283" t="s">
        <v>45</v>
      </c>
    </row>
    <row r="4284" spans="1:9" x14ac:dyDescent="0.3">
      <c r="A4284" t="s">
        <v>25086</v>
      </c>
      <c r="B4284" t="s">
        <v>30</v>
      </c>
      <c r="C4284" t="s">
        <v>43</v>
      </c>
      <c r="D4284" t="s">
        <v>25087</v>
      </c>
      <c r="E4284">
        <v>2060.38</v>
      </c>
      <c r="F4284">
        <v>6</v>
      </c>
      <c r="G4284">
        <v>-13.92</v>
      </c>
      <c r="H4284">
        <v>1</v>
      </c>
      <c r="I4284" t="s">
        <v>33</v>
      </c>
    </row>
    <row r="4285" spans="1:9" x14ac:dyDescent="0.3">
      <c r="A4285" t="s">
        <v>25091</v>
      </c>
      <c r="B4285" t="s">
        <v>30</v>
      </c>
      <c r="C4285" t="s">
        <v>71</v>
      </c>
      <c r="D4285" t="s">
        <v>25092</v>
      </c>
      <c r="E4285">
        <v>961.84</v>
      </c>
      <c r="F4285">
        <v>8</v>
      </c>
      <c r="G4285">
        <v>-22.35</v>
      </c>
      <c r="H4285">
        <v>1</v>
      </c>
      <c r="I4285" t="s">
        <v>33</v>
      </c>
    </row>
    <row r="4286" spans="1:9" x14ac:dyDescent="0.3">
      <c r="A4286" t="s">
        <v>25096</v>
      </c>
      <c r="B4286" t="s">
        <v>42</v>
      </c>
      <c r="C4286" t="s">
        <v>95</v>
      </c>
      <c r="D4286" t="s">
        <v>25097</v>
      </c>
      <c r="E4286">
        <v>4875.7</v>
      </c>
      <c r="F4286">
        <v>1</v>
      </c>
      <c r="G4286">
        <v>61.35</v>
      </c>
      <c r="I4286" t="s">
        <v>45</v>
      </c>
    </row>
    <row r="4287" spans="1:9" x14ac:dyDescent="0.3">
      <c r="A4287" t="s">
        <v>25102</v>
      </c>
      <c r="B4287" t="s">
        <v>42</v>
      </c>
      <c r="C4287" t="s">
        <v>63</v>
      </c>
      <c r="D4287" t="s">
        <v>25103</v>
      </c>
      <c r="E4287">
        <v>3664.8</v>
      </c>
      <c r="F4287">
        <v>1</v>
      </c>
      <c r="G4287">
        <v>-55.45</v>
      </c>
      <c r="H4287">
        <v>1</v>
      </c>
      <c r="I4287" t="s">
        <v>55</v>
      </c>
    </row>
    <row r="4288" spans="1:9" x14ac:dyDescent="0.3">
      <c r="A4288" t="s">
        <v>25108</v>
      </c>
      <c r="B4288" t="s">
        <v>42</v>
      </c>
      <c r="C4288" t="s">
        <v>71</v>
      </c>
      <c r="D4288" t="s">
        <v>25109</v>
      </c>
      <c r="E4288">
        <v>4638.25</v>
      </c>
      <c r="F4288">
        <v>8</v>
      </c>
      <c r="G4288">
        <v>84.31</v>
      </c>
      <c r="H4288">
        <v>1</v>
      </c>
      <c r="I4288" t="s">
        <v>45</v>
      </c>
    </row>
    <row r="4289" spans="1:9" x14ac:dyDescent="0.3">
      <c r="A4289" t="s">
        <v>25114</v>
      </c>
      <c r="B4289" t="s">
        <v>80</v>
      </c>
      <c r="C4289" t="s">
        <v>71</v>
      </c>
      <c r="D4289" t="s">
        <v>25115</v>
      </c>
      <c r="E4289">
        <v>2952.45</v>
      </c>
      <c r="F4289">
        <v>9</v>
      </c>
      <c r="G4289">
        <v>0.41</v>
      </c>
      <c r="H4289">
        <v>1</v>
      </c>
      <c r="I4289" t="s">
        <v>33</v>
      </c>
    </row>
    <row r="4290" spans="1:9" x14ac:dyDescent="0.3">
      <c r="A4290" t="s">
        <v>25120</v>
      </c>
      <c r="B4290" t="s">
        <v>30</v>
      </c>
      <c r="C4290" t="s">
        <v>31</v>
      </c>
      <c r="D4290" t="s">
        <v>25121</v>
      </c>
      <c r="E4290">
        <v>259.61</v>
      </c>
      <c r="F4290">
        <v>7</v>
      </c>
      <c r="G4290">
        <v>7.67</v>
      </c>
      <c r="I4290" t="s">
        <v>55</v>
      </c>
    </row>
    <row r="4291" spans="1:9" x14ac:dyDescent="0.3">
      <c r="A4291" t="s">
        <v>25125</v>
      </c>
      <c r="B4291" t="s">
        <v>30</v>
      </c>
      <c r="C4291" t="s">
        <v>63</v>
      </c>
      <c r="D4291" t="s">
        <v>25126</v>
      </c>
      <c r="E4291">
        <v>1933.52</v>
      </c>
      <c r="F4291">
        <v>7</v>
      </c>
      <c r="G4291">
        <v>86.94</v>
      </c>
      <c r="I4291" t="s">
        <v>33</v>
      </c>
    </row>
    <row r="4292" spans="1:9" x14ac:dyDescent="0.3">
      <c r="A4292" t="s">
        <v>25129</v>
      </c>
      <c r="B4292" t="s">
        <v>80</v>
      </c>
      <c r="C4292" t="s">
        <v>43</v>
      </c>
      <c r="D4292" t="s">
        <v>25130</v>
      </c>
      <c r="E4292">
        <v>2093.5300000000002</v>
      </c>
      <c r="F4292">
        <v>10</v>
      </c>
      <c r="G4292">
        <v>-68.150000000000006</v>
      </c>
      <c r="H4292">
        <v>1</v>
      </c>
      <c r="I4292" t="s">
        <v>33</v>
      </c>
    </row>
    <row r="4293" spans="1:9" x14ac:dyDescent="0.3">
      <c r="A4293" t="s">
        <v>25135</v>
      </c>
      <c r="B4293" t="s">
        <v>42</v>
      </c>
      <c r="C4293" t="s">
        <v>31</v>
      </c>
      <c r="D4293" t="s">
        <v>25136</v>
      </c>
      <c r="E4293">
        <v>855.86</v>
      </c>
      <c r="F4293">
        <v>5</v>
      </c>
      <c r="G4293">
        <v>-98.97</v>
      </c>
      <c r="H4293">
        <v>1</v>
      </c>
      <c r="I4293" t="s">
        <v>33</v>
      </c>
    </row>
    <row r="4294" spans="1:9" x14ac:dyDescent="0.3">
      <c r="A4294" t="s">
        <v>25141</v>
      </c>
      <c r="B4294" t="s">
        <v>80</v>
      </c>
      <c r="C4294" t="s">
        <v>71</v>
      </c>
      <c r="D4294" t="s">
        <v>25142</v>
      </c>
      <c r="E4294">
        <v>1077.0999999999999</v>
      </c>
      <c r="F4294">
        <v>8</v>
      </c>
      <c r="G4294">
        <v>55.33</v>
      </c>
      <c r="I4294" t="s">
        <v>45</v>
      </c>
    </row>
    <row r="4295" spans="1:9" x14ac:dyDescent="0.3">
      <c r="A4295" t="s">
        <v>25147</v>
      </c>
      <c r="B4295" t="s">
        <v>80</v>
      </c>
      <c r="C4295" t="s">
        <v>63</v>
      </c>
      <c r="D4295" t="s">
        <v>25148</v>
      </c>
      <c r="E4295">
        <v>4490.16</v>
      </c>
      <c r="F4295">
        <v>6</v>
      </c>
      <c r="G4295">
        <v>-70.69</v>
      </c>
      <c r="H4295">
        <v>1</v>
      </c>
      <c r="I4295" t="s">
        <v>45</v>
      </c>
    </row>
    <row r="4296" spans="1:9" x14ac:dyDescent="0.3">
      <c r="A4296" t="s">
        <v>25153</v>
      </c>
      <c r="B4296" t="s">
        <v>80</v>
      </c>
      <c r="C4296" t="s">
        <v>63</v>
      </c>
      <c r="D4296" t="s">
        <v>25154</v>
      </c>
      <c r="E4296">
        <v>1180.9100000000001</v>
      </c>
      <c r="F4296">
        <v>1</v>
      </c>
      <c r="G4296">
        <v>46.54</v>
      </c>
      <c r="I4296" t="s">
        <v>33</v>
      </c>
    </row>
    <row r="4297" spans="1:9" x14ac:dyDescent="0.3">
      <c r="A4297" t="s">
        <v>25159</v>
      </c>
      <c r="B4297" t="s">
        <v>30</v>
      </c>
      <c r="C4297" t="s">
        <v>71</v>
      </c>
      <c r="D4297" t="s">
        <v>25160</v>
      </c>
      <c r="E4297">
        <v>1092.05</v>
      </c>
      <c r="F4297">
        <v>10</v>
      </c>
      <c r="G4297">
        <v>-68.290000000000006</v>
      </c>
      <c r="I4297" t="s">
        <v>33</v>
      </c>
    </row>
    <row r="4298" spans="1:9" x14ac:dyDescent="0.3">
      <c r="A4298" t="s">
        <v>25163</v>
      </c>
      <c r="B4298" t="s">
        <v>80</v>
      </c>
      <c r="C4298" t="s">
        <v>43</v>
      </c>
      <c r="D4298" t="s">
        <v>25164</v>
      </c>
      <c r="E4298">
        <v>4052.29</v>
      </c>
      <c r="F4298">
        <v>1</v>
      </c>
      <c r="G4298">
        <v>-7.42</v>
      </c>
      <c r="I4298" t="s">
        <v>33</v>
      </c>
    </row>
    <row r="4299" spans="1:9" x14ac:dyDescent="0.3">
      <c r="A4299" t="s">
        <v>25169</v>
      </c>
      <c r="B4299" t="s">
        <v>80</v>
      </c>
      <c r="C4299" t="s">
        <v>31</v>
      </c>
      <c r="D4299" t="s">
        <v>25170</v>
      </c>
      <c r="E4299">
        <v>1412.12</v>
      </c>
      <c r="F4299">
        <v>1</v>
      </c>
      <c r="G4299">
        <v>-33.28</v>
      </c>
      <c r="H4299">
        <v>1</v>
      </c>
      <c r="I4299" t="s">
        <v>33</v>
      </c>
    </row>
    <row r="4300" spans="1:9" x14ac:dyDescent="0.3">
      <c r="A4300" t="s">
        <v>25175</v>
      </c>
      <c r="B4300" t="s">
        <v>42</v>
      </c>
      <c r="C4300" t="s">
        <v>95</v>
      </c>
      <c r="D4300" t="s">
        <v>25176</v>
      </c>
      <c r="E4300">
        <v>291.77999999999997</v>
      </c>
      <c r="F4300">
        <v>1</v>
      </c>
      <c r="G4300">
        <v>46.58</v>
      </c>
      <c r="H4300">
        <v>1</v>
      </c>
      <c r="I4300" t="s">
        <v>45</v>
      </c>
    </row>
    <row r="4301" spans="1:9" x14ac:dyDescent="0.3">
      <c r="A4301" t="s">
        <v>25180</v>
      </c>
      <c r="B4301" t="s">
        <v>80</v>
      </c>
      <c r="C4301" t="s">
        <v>31</v>
      </c>
      <c r="D4301" t="s">
        <v>25181</v>
      </c>
      <c r="E4301">
        <v>1205.6300000000001</v>
      </c>
      <c r="F4301">
        <v>2</v>
      </c>
      <c r="G4301">
        <v>-85.79</v>
      </c>
      <c r="H4301">
        <v>1</v>
      </c>
      <c r="I4301" t="s">
        <v>45</v>
      </c>
    </row>
    <row r="4302" spans="1:9" x14ac:dyDescent="0.3">
      <c r="A4302" t="s">
        <v>25186</v>
      </c>
      <c r="B4302" t="s">
        <v>80</v>
      </c>
      <c r="C4302" t="s">
        <v>95</v>
      </c>
      <c r="D4302" t="s">
        <v>25187</v>
      </c>
      <c r="E4302">
        <v>3863.87</v>
      </c>
      <c r="F4302">
        <v>7</v>
      </c>
      <c r="G4302">
        <v>-51.82</v>
      </c>
      <c r="H4302">
        <v>1</v>
      </c>
      <c r="I4302" t="s">
        <v>33</v>
      </c>
    </row>
    <row r="4303" spans="1:9" x14ac:dyDescent="0.3">
      <c r="A4303" t="s">
        <v>25192</v>
      </c>
      <c r="B4303" t="s">
        <v>42</v>
      </c>
      <c r="C4303" t="s">
        <v>43</v>
      </c>
      <c r="D4303" t="s">
        <v>25193</v>
      </c>
      <c r="E4303">
        <v>2729.22</v>
      </c>
      <c r="F4303">
        <v>10</v>
      </c>
      <c r="G4303">
        <v>45.45</v>
      </c>
      <c r="H4303">
        <v>1</v>
      </c>
      <c r="I4303" t="s">
        <v>33</v>
      </c>
    </row>
    <row r="4304" spans="1:9" x14ac:dyDescent="0.3">
      <c r="A4304" s="2" t="s">
        <v>25198</v>
      </c>
      <c r="B4304" t="s">
        <v>30</v>
      </c>
      <c r="C4304" t="s">
        <v>63</v>
      </c>
      <c r="D4304" t="s">
        <v>25199</v>
      </c>
      <c r="E4304">
        <v>3549.58</v>
      </c>
      <c r="F4304">
        <v>3</v>
      </c>
      <c r="G4304">
        <v>-80.02</v>
      </c>
      <c r="H4304">
        <v>1</v>
      </c>
      <c r="I4304" t="s">
        <v>33</v>
      </c>
    </row>
    <row r="4305" spans="1:9" x14ac:dyDescent="0.3">
      <c r="A4305" t="s">
        <v>25204</v>
      </c>
      <c r="B4305" t="s">
        <v>30</v>
      </c>
      <c r="C4305" t="s">
        <v>43</v>
      </c>
      <c r="D4305" t="s">
        <v>25205</v>
      </c>
      <c r="E4305">
        <v>3748.01</v>
      </c>
      <c r="F4305">
        <v>2</v>
      </c>
      <c r="G4305">
        <v>-89.41</v>
      </c>
      <c r="I4305" t="s">
        <v>45</v>
      </c>
    </row>
    <row r="4306" spans="1:9" x14ac:dyDescent="0.3">
      <c r="A4306" t="s">
        <v>25210</v>
      </c>
      <c r="B4306" t="s">
        <v>80</v>
      </c>
      <c r="C4306" t="s">
        <v>71</v>
      </c>
      <c r="D4306" t="s">
        <v>25211</v>
      </c>
      <c r="E4306">
        <v>656.81</v>
      </c>
      <c r="F4306">
        <v>4</v>
      </c>
      <c r="G4306">
        <v>20.85</v>
      </c>
      <c r="I4306" t="s">
        <v>55</v>
      </c>
    </row>
    <row r="4307" spans="1:9" x14ac:dyDescent="0.3">
      <c r="A4307" t="s">
        <v>25216</v>
      </c>
      <c r="B4307" t="s">
        <v>30</v>
      </c>
      <c r="C4307" t="s">
        <v>31</v>
      </c>
      <c r="D4307" t="s">
        <v>25217</v>
      </c>
      <c r="E4307">
        <v>2020.79</v>
      </c>
      <c r="F4307">
        <v>3</v>
      </c>
      <c r="G4307">
        <v>73.13</v>
      </c>
      <c r="I4307" t="s">
        <v>33</v>
      </c>
    </row>
    <row r="4308" spans="1:9" x14ac:dyDescent="0.3">
      <c r="A4308" t="s">
        <v>25222</v>
      </c>
      <c r="B4308" t="s">
        <v>80</v>
      </c>
      <c r="C4308" t="s">
        <v>63</v>
      </c>
      <c r="D4308" t="s">
        <v>25223</v>
      </c>
      <c r="E4308">
        <v>4859.51</v>
      </c>
      <c r="F4308">
        <v>8</v>
      </c>
      <c r="G4308">
        <v>5.96</v>
      </c>
      <c r="H4308">
        <v>1</v>
      </c>
      <c r="I4308" t="s">
        <v>55</v>
      </c>
    </row>
    <row r="4309" spans="1:9" x14ac:dyDescent="0.3">
      <c r="A4309" s="2" t="s">
        <v>25227</v>
      </c>
      <c r="B4309" t="s">
        <v>80</v>
      </c>
      <c r="C4309" t="s">
        <v>95</v>
      </c>
      <c r="D4309" t="s">
        <v>25228</v>
      </c>
      <c r="E4309">
        <v>2982.69</v>
      </c>
      <c r="F4309">
        <v>1</v>
      </c>
      <c r="G4309">
        <v>54.42</v>
      </c>
      <c r="H4309">
        <v>1</v>
      </c>
      <c r="I4309" t="s">
        <v>33</v>
      </c>
    </row>
    <row r="4310" spans="1:9" x14ac:dyDescent="0.3">
      <c r="A4310" t="s">
        <v>25233</v>
      </c>
      <c r="B4310" t="s">
        <v>30</v>
      </c>
      <c r="C4310" t="s">
        <v>95</v>
      </c>
      <c r="D4310" t="s">
        <v>25234</v>
      </c>
      <c r="E4310">
        <v>750.01</v>
      </c>
      <c r="F4310">
        <v>5</v>
      </c>
      <c r="G4310">
        <v>19.23</v>
      </c>
      <c r="H4310">
        <v>1</v>
      </c>
      <c r="I4310" t="s">
        <v>33</v>
      </c>
    </row>
    <row r="4311" spans="1:9" x14ac:dyDescent="0.3">
      <c r="A4311" t="s">
        <v>25239</v>
      </c>
      <c r="B4311" t="s">
        <v>80</v>
      </c>
      <c r="C4311" t="s">
        <v>63</v>
      </c>
      <c r="D4311" t="s">
        <v>25240</v>
      </c>
      <c r="E4311">
        <v>2395.7399999999998</v>
      </c>
      <c r="F4311">
        <v>9</v>
      </c>
      <c r="G4311">
        <v>-54.21</v>
      </c>
      <c r="H4311">
        <v>1</v>
      </c>
      <c r="I4311" t="s">
        <v>45</v>
      </c>
    </row>
    <row r="4312" spans="1:9" x14ac:dyDescent="0.3">
      <c r="A4312" t="s">
        <v>25245</v>
      </c>
      <c r="B4312" t="s">
        <v>80</v>
      </c>
      <c r="C4312" t="s">
        <v>71</v>
      </c>
      <c r="D4312" t="s">
        <v>25246</v>
      </c>
      <c r="E4312">
        <v>2216.61</v>
      </c>
      <c r="F4312">
        <v>1</v>
      </c>
      <c r="G4312">
        <v>91.53</v>
      </c>
      <c r="H4312">
        <v>1</v>
      </c>
      <c r="I4312" t="s">
        <v>33</v>
      </c>
    </row>
    <row r="4313" spans="1:9" x14ac:dyDescent="0.3">
      <c r="A4313" t="s">
        <v>25251</v>
      </c>
      <c r="B4313" t="s">
        <v>42</v>
      </c>
      <c r="C4313" t="s">
        <v>71</v>
      </c>
      <c r="D4313" t="s">
        <v>25252</v>
      </c>
      <c r="E4313">
        <v>294.8</v>
      </c>
      <c r="F4313">
        <v>10</v>
      </c>
      <c r="G4313">
        <v>-79.09</v>
      </c>
      <c r="H4313">
        <v>1</v>
      </c>
      <c r="I4313" t="s">
        <v>33</v>
      </c>
    </row>
    <row r="4314" spans="1:9" x14ac:dyDescent="0.3">
      <c r="A4314" t="s">
        <v>25257</v>
      </c>
      <c r="B4314" t="s">
        <v>42</v>
      </c>
      <c r="C4314" t="s">
        <v>43</v>
      </c>
      <c r="D4314" t="s">
        <v>25258</v>
      </c>
      <c r="E4314">
        <v>1172.95</v>
      </c>
      <c r="F4314">
        <v>7</v>
      </c>
      <c r="G4314">
        <v>-10.08</v>
      </c>
      <c r="H4314">
        <v>1</v>
      </c>
      <c r="I4314" t="s">
        <v>55</v>
      </c>
    </row>
    <row r="4315" spans="1:9" x14ac:dyDescent="0.3">
      <c r="A4315" t="s">
        <v>25262</v>
      </c>
      <c r="B4315" t="s">
        <v>42</v>
      </c>
      <c r="C4315" t="s">
        <v>43</v>
      </c>
      <c r="D4315" t="s">
        <v>25263</v>
      </c>
      <c r="E4315">
        <v>4801.8999999999996</v>
      </c>
      <c r="F4315">
        <v>10</v>
      </c>
      <c r="G4315">
        <v>-90.45</v>
      </c>
      <c r="H4315">
        <v>1</v>
      </c>
      <c r="I4315" t="s">
        <v>45</v>
      </c>
    </row>
    <row r="4316" spans="1:9" x14ac:dyDescent="0.3">
      <c r="A4316" t="s">
        <v>25268</v>
      </c>
      <c r="B4316" t="s">
        <v>30</v>
      </c>
      <c r="C4316" t="s">
        <v>63</v>
      </c>
      <c r="D4316" t="s">
        <v>25269</v>
      </c>
      <c r="E4316">
        <v>4646.05</v>
      </c>
      <c r="F4316">
        <v>2</v>
      </c>
      <c r="G4316">
        <v>-50.16</v>
      </c>
      <c r="I4316" t="s">
        <v>45</v>
      </c>
    </row>
    <row r="4317" spans="1:9" x14ac:dyDescent="0.3">
      <c r="A4317" t="s">
        <v>25274</v>
      </c>
      <c r="B4317" t="s">
        <v>80</v>
      </c>
      <c r="C4317" t="s">
        <v>71</v>
      </c>
      <c r="D4317" t="s">
        <v>25275</v>
      </c>
      <c r="E4317">
        <v>294.76</v>
      </c>
      <c r="F4317">
        <v>1</v>
      </c>
      <c r="G4317">
        <v>-95.44</v>
      </c>
      <c r="H4317">
        <v>1</v>
      </c>
      <c r="I4317" t="s">
        <v>33</v>
      </c>
    </row>
    <row r="4318" spans="1:9" x14ac:dyDescent="0.3">
      <c r="A4318" t="s">
        <v>25279</v>
      </c>
      <c r="B4318" t="s">
        <v>42</v>
      </c>
      <c r="C4318" t="s">
        <v>31</v>
      </c>
      <c r="D4318" t="s">
        <v>25280</v>
      </c>
      <c r="E4318">
        <v>4389.3900000000003</v>
      </c>
      <c r="F4318">
        <v>3</v>
      </c>
      <c r="G4318">
        <v>93.73</v>
      </c>
      <c r="I4318" t="s">
        <v>55</v>
      </c>
    </row>
    <row r="4319" spans="1:9" x14ac:dyDescent="0.3">
      <c r="A4319" t="s">
        <v>25284</v>
      </c>
      <c r="B4319" t="s">
        <v>80</v>
      </c>
      <c r="C4319" t="s">
        <v>63</v>
      </c>
      <c r="D4319" t="s">
        <v>25285</v>
      </c>
      <c r="E4319">
        <v>1324.58</v>
      </c>
      <c r="F4319">
        <v>7</v>
      </c>
      <c r="G4319">
        <v>84.06</v>
      </c>
      <c r="I4319" t="s">
        <v>45</v>
      </c>
    </row>
    <row r="4320" spans="1:9" x14ac:dyDescent="0.3">
      <c r="A4320" t="s">
        <v>25290</v>
      </c>
      <c r="B4320" t="s">
        <v>42</v>
      </c>
      <c r="C4320" t="s">
        <v>95</v>
      </c>
      <c r="D4320" t="s">
        <v>25291</v>
      </c>
      <c r="E4320">
        <v>1890.42</v>
      </c>
      <c r="F4320">
        <v>4</v>
      </c>
      <c r="G4320">
        <v>-10.26</v>
      </c>
      <c r="H4320">
        <v>1</v>
      </c>
      <c r="I4320" t="s">
        <v>33</v>
      </c>
    </row>
    <row r="4321" spans="1:9" x14ac:dyDescent="0.3">
      <c r="A4321" t="s">
        <v>25296</v>
      </c>
      <c r="B4321" t="s">
        <v>30</v>
      </c>
      <c r="C4321" t="s">
        <v>95</v>
      </c>
      <c r="D4321" t="s">
        <v>25297</v>
      </c>
      <c r="E4321">
        <v>4789.13</v>
      </c>
      <c r="F4321">
        <v>8</v>
      </c>
      <c r="G4321">
        <v>-78.11</v>
      </c>
      <c r="H4321">
        <v>1</v>
      </c>
      <c r="I4321" t="s">
        <v>45</v>
      </c>
    </row>
    <row r="4322" spans="1:9" x14ac:dyDescent="0.3">
      <c r="A4322" t="s">
        <v>25301</v>
      </c>
      <c r="B4322" t="s">
        <v>80</v>
      </c>
      <c r="C4322" t="s">
        <v>71</v>
      </c>
      <c r="D4322" t="s">
        <v>25302</v>
      </c>
      <c r="E4322">
        <v>2434.1999999999998</v>
      </c>
      <c r="F4322">
        <v>7</v>
      </c>
      <c r="G4322">
        <v>-39</v>
      </c>
      <c r="I4322" t="s">
        <v>45</v>
      </c>
    </row>
    <row r="4323" spans="1:9" x14ac:dyDescent="0.3">
      <c r="A4323" t="s">
        <v>25307</v>
      </c>
      <c r="B4323" t="s">
        <v>42</v>
      </c>
      <c r="C4323" t="s">
        <v>31</v>
      </c>
      <c r="D4323" t="s">
        <v>25308</v>
      </c>
      <c r="E4323">
        <v>4162.26</v>
      </c>
      <c r="F4323">
        <v>9</v>
      </c>
      <c r="G4323">
        <v>-37.229999999999997</v>
      </c>
      <c r="I4323" t="s">
        <v>33</v>
      </c>
    </row>
    <row r="4324" spans="1:9" x14ac:dyDescent="0.3">
      <c r="A4324" t="s">
        <v>25311</v>
      </c>
      <c r="B4324" t="s">
        <v>30</v>
      </c>
      <c r="C4324" t="s">
        <v>71</v>
      </c>
      <c r="D4324" t="s">
        <v>25312</v>
      </c>
      <c r="E4324">
        <v>2644.36</v>
      </c>
      <c r="F4324">
        <v>1</v>
      </c>
      <c r="G4324">
        <v>3.06</v>
      </c>
      <c r="I4324" t="s">
        <v>55</v>
      </c>
    </row>
    <row r="4325" spans="1:9" x14ac:dyDescent="0.3">
      <c r="A4325" t="s">
        <v>25317</v>
      </c>
      <c r="B4325" t="s">
        <v>30</v>
      </c>
      <c r="C4325" t="s">
        <v>71</v>
      </c>
      <c r="D4325" t="s">
        <v>25318</v>
      </c>
      <c r="E4325">
        <v>2224.58</v>
      </c>
      <c r="F4325">
        <v>7</v>
      </c>
      <c r="G4325">
        <v>82.43</v>
      </c>
      <c r="I4325" t="s">
        <v>33</v>
      </c>
    </row>
    <row r="4326" spans="1:9" x14ac:dyDescent="0.3">
      <c r="A4326" t="s">
        <v>25322</v>
      </c>
      <c r="B4326" t="s">
        <v>42</v>
      </c>
      <c r="C4326" t="s">
        <v>63</v>
      </c>
      <c r="D4326" t="s">
        <v>25323</v>
      </c>
      <c r="E4326">
        <v>309.66000000000003</v>
      </c>
      <c r="F4326">
        <v>9</v>
      </c>
      <c r="G4326">
        <v>34.869999999999997</v>
      </c>
      <c r="I4326" t="s">
        <v>45</v>
      </c>
    </row>
    <row r="4327" spans="1:9" x14ac:dyDescent="0.3">
      <c r="A4327" t="s">
        <v>25328</v>
      </c>
      <c r="B4327" t="s">
        <v>42</v>
      </c>
      <c r="C4327" t="s">
        <v>95</v>
      </c>
      <c r="D4327" t="s">
        <v>25329</v>
      </c>
      <c r="E4327">
        <v>3769.04</v>
      </c>
      <c r="F4327">
        <v>3</v>
      </c>
      <c r="G4327">
        <v>-76.45</v>
      </c>
      <c r="H4327">
        <v>1</v>
      </c>
      <c r="I4327" t="s">
        <v>33</v>
      </c>
    </row>
    <row r="4328" spans="1:9" x14ac:dyDescent="0.3">
      <c r="A4328" t="s">
        <v>25334</v>
      </c>
      <c r="B4328" t="s">
        <v>80</v>
      </c>
      <c r="C4328" t="s">
        <v>71</v>
      </c>
      <c r="D4328" t="s">
        <v>25335</v>
      </c>
      <c r="E4328">
        <v>4446.3100000000004</v>
      </c>
      <c r="F4328">
        <v>1</v>
      </c>
      <c r="G4328">
        <v>-38.43</v>
      </c>
      <c r="I4328" t="s">
        <v>45</v>
      </c>
    </row>
    <row r="4329" spans="1:9" x14ac:dyDescent="0.3">
      <c r="A4329" t="s">
        <v>25340</v>
      </c>
      <c r="B4329" t="s">
        <v>30</v>
      </c>
      <c r="C4329" t="s">
        <v>43</v>
      </c>
      <c r="D4329" t="s">
        <v>25341</v>
      </c>
      <c r="E4329">
        <v>4498.59</v>
      </c>
      <c r="F4329">
        <v>3</v>
      </c>
      <c r="G4329">
        <v>-35.6</v>
      </c>
      <c r="H4329">
        <v>1</v>
      </c>
      <c r="I4329" t="s">
        <v>55</v>
      </c>
    </row>
    <row r="4330" spans="1:9" x14ac:dyDescent="0.3">
      <c r="A4330" t="s">
        <v>25346</v>
      </c>
      <c r="B4330" t="s">
        <v>30</v>
      </c>
      <c r="C4330" t="s">
        <v>31</v>
      </c>
      <c r="D4330" t="s">
        <v>25347</v>
      </c>
      <c r="E4330">
        <v>3990.14</v>
      </c>
      <c r="F4330">
        <v>10</v>
      </c>
      <c r="G4330">
        <v>-66.11</v>
      </c>
      <c r="H4330">
        <v>1</v>
      </c>
      <c r="I4330" t="s">
        <v>55</v>
      </c>
    </row>
    <row r="4331" spans="1:9" x14ac:dyDescent="0.3">
      <c r="A4331" t="s">
        <v>25351</v>
      </c>
      <c r="B4331" t="s">
        <v>30</v>
      </c>
      <c r="C4331" t="s">
        <v>31</v>
      </c>
      <c r="D4331" t="s">
        <v>25352</v>
      </c>
      <c r="E4331">
        <v>3749.28</v>
      </c>
      <c r="F4331">
        <v>10</v>
      </c>
      <c r="G4331">
        <v>41.07</v>
      </c>
      <c r="H4331">
        <v>1</v>
      </c>
      <c r="I4331" t="s">
        <v>33</v>
      </c>
    </row>
    <row r="4332" spans="1:9" x14ac:dyDescent="0.3">
      <c r="A4332" t="s">
        <v>25357</v>
      </c>
      <c r="B4332" t="s">
        <v>42</v>
      </c>
      <c r="C4332" t="s">
        <v>71</v>
      </c>
      <c r="D4332" t="s">
        <v>25358</v>
      </c>
      <c r="E4332">
        <v>1022.64</v>
      </c>
      <c r="F4332">
        <v>10</v>
      </c>
      <c r="G4332">
        <v>97.39</v>
      </c>
      <c r="H4332">
        <v>1</v>
      </c>
      <c r="I4332" t="s">
        <v>55</v>
      </c>
    </row>
    <row r="4333" spans="1:9" x14ac:dyDescent="0.3">
      <c r="A4333" t="s">
        <v>25363</v>
      </c>
      <c r="B4333" t="s">
        <v>80</v>
      </c>
      <c r="C4333" t="s">
        <v>95</v>
      </c>
      <c r="D4333" t="s">
        <v>25364</v>
      </c>
      <c r="E4333">
        <v>2303.77</v>
      </c>
      <c r="F4333">
        <v>2</v>
      </c>
      <c r="G4333">
        <v>94.52</v>
      </c>
      <c r="I4333" t="s">
        <v>55</v>
      </c>
    </row>
    <row r="4334" spans="1:9" x14ac:dyDescent="0.3">
      <c r="A4334" t="s">
        <v>25368</v>
      </c>
      <c r="B4334" t="s">
        <v>80</v>
      </c>
      <c r="C4334" t="s">
        <v>95</v>
      </c>
      <c r="D4334" t="s">
        <v>25369</v>
      </c>
      <c r="E4334">
        <v>1723.97</v>
      </c>
      <c r="F4334">
        <v>3</v>
      </c>
      <c r="G4334">
        <v>-84.95</v>
      </c>
      <c r="H4334">
        <v>1</v>
      </c>
      <c r="I4334" t="s">
        <v>55</v>
      </c>
    </row>
    <row r="4335" spans="1:9" x14ac:dyDescent="0.3">
      <c r="A4335" t="s">
        <v>25374</v>
      </c>
      <c r="B4335" t="s">
        <v>80</v>
      </c>
      <c r="C4335" t="s">
        <v>71</v>
      </c>
      <c r="D4335" t="s">
        <v>25375</v>
      </c>
      <c r="E4335">
        <v>3788.69</v>
      </c>
      <c r="F4335">
        <v>5</v>
      </c>
      <c r="G4335">
        <v>10.78</v>
      </c>
      <c r="I4335" t="s">
        <v>45</v>
      </c>
    </row>
    <row r="4336" spans="1:9" x14ac:dyDescent="0.3">
      <c r="A4336" t="s">
        <v>25380</v>
      </c>
      <c r="B4336" t="s">
        <v>30</v>
      </c>
      <c r="C4336" t="s">
        <v>31</v>
      </c>
      <c r="D4336" t="s">
        <v>25381</v>
      </c>
      <c r="E4336">
        <v>1823.16</v>
      </c>
      <c r="F4336">
        <v>7</v>
      </c>
      <c r="G4336">
        <v>40.89</v>
      </c>
      <c r="H4336">
        <v>1</v>
      </c>
      <c r="I4336" t="s">
        <v>33</v>
      </c>
    </row>
    <row r="4337" spans="1:9" x14ac:dyDescent="0.3">
      <c r="A4337" t="s">
        <v>25386</v>
      </c>
      <c r="B4337" t="s">
        <v>42</v>
      </c>
      <c r="C4337" t="s">
        <v>71</v>
      </c>
      <c r="D4337" t="s">
        <v>25387</v>
      </c>
      <c r="E4337">
        <v>2079.96</v>
      </c>
      <c r="F4337">
        <v>10</v>
      </c>
      <c r="G4337">
        <v>-23.25</v>
      </c>
      <c r="H4337">
        <v>1</v>
      </c>
      <c r="I4337" t="s">
        <v>45</v>
      </c>
    </row>
    <row r="4338" spans="1:9" x14ac:dyDescent="0.3">
      <c r="A4338" t="s">
        <v>25392</v>
      </c>
      <c r="B4338" t="s">
        <v>42</v>
      </c>
      <c r="C4338" t="s">
        <v>43</v>
      </c>
      <c r="D4338" t="s">
        <v>25393</v>
      </c>
      <c r="E4338">
        <v>1530.26</v>
      </c>
      <c r="F4338">
        <v>1</v>
      </c>
      <c r="G4338">
        <v>87.35</v>
      </c>
      <c r="I4338" t="s">
        <v>33</v>
      </c>
    </row>
    <row r="4339" spans="1:9" x14ac:dyDescent="0.3">
      <c r="A4339" t="s">
        <v>25398</v>
      </c>
      <c r="B4339" t="s">
        <v>42</v>
      </c>
      <c r="C4339" t="s">
        <v>71</v>
      </c>
      <c r="D4339" t="s">
        <v>25399</v>
      </c>
      <c r="E4339">
        <v>925.96</v>
      </c>
      <c r="F4339">
        <v>1</v>
      </c>
      <c r="G4339">
        <v>-44.42</v>
      </c>
      <c r="I4339" t="s">
        <v>33</v>
      </c>
    </row>
    <row r="4340" spans="1:9" x14ac:dyDescent="0.3">
      <c r="A4340" t="s">
        <v>25404</v>
      </c>
      <c r="B4340" t="s">
        <v>80</v>
      </c>
      <c r="C4340" t="s">
        <v>95</v>
      </c>
      <c r="D4340" t="s">
        <v>25405</v>
      </c>
      <c r="E4340">
        <v>4619.1499999999996</v>
      </c>
      <c r="F4340">
        <v>1</v>
      </c>
      <c r="G4340">
        <v>-19.670000000000002</v>
      </c>
      <c r="I4340" t="s">
        <v>55</v>
      </c>
    </row>
    <row r="4341" spans="1:9" x14ac:dyDescent="0.3">
      <c r="A4341" t="s">
        <v>25409</v>
      </c>
      <c r="B4341" t="s">
        <v>30</v>
      </c>
      <c r="C4341" t="s">
        <v>95</v>
      </c>
      <c r="D4341" t="s">
        <v>25410</v>
      </c>
      <c r="E4341">
        <v>4683.1000000000004</v>
      </c>
      <c r="F4341">
        <v>5</v>
      </c>
      <c r="G4341">
        <v>-6.53</v>
      </c>
      <c r="I4341" t="s">
        <v>33</v>
      </c>
    </row>
    <row r="4342" spans="1:9" x14ac:dyDescent="0.3">
      <c r="A4342" t="s">
        <v>25414</v>
      </c>
      <c r="B4342" t="s">
        <v>80</v>
      </c>
      <c r="C4342" t="s">
        <v>95</v>
      </c>
      <c r="D4342" t="s">
        <v>25415</v>
      </c>
      <c r="E4342">
        <v>1040.92</v>
      </c>
      <c r="F4342">
        <v>1</v>
      </c>
      <c r="G4342">
        <v>93.63</v>
      </c>
      <c r="H4342">
        <v>1</v>
      </c>
      <c r="I4342" t="s">
        <v>55</v>
      </c>
    </row>
    <row r="4343" spans="1:9" x14ac:dyDescent="0.3">
      <c r="A4343" t="s">
        <v>25419</v>
      </c>
      <c r="B4343" t="s">
        <v>80</v>
      </c>
      <c r="C4343" t="s">
        <v>95</v>
      </c>
      <c r="D4343" t="s">
        <v>25420</v>
      </c>
      <c r="E4343">
        <v>389.72</v>
      </c>
      <c r="F4343">
        <v>8</v>
      </c>
      <c r="G4343">
        <v>-98.38</v>
      </c>
      <c r="H4343">
        <v>1</v>
      </c>
      <c r="I4343" t="s">
        <v>55</v>
      </c>
    </row>
    <row r="4344" spans="1:9" x14ac:dyDescent="0.3">
      <c r="A4344" t="s">
        <v>25425</v>
      </c>
      <c r="B4344" t="s">
        <v>80</v>
      </c>
      <c r="C4344" t="s">
        <v>31</v>
      </c>
      <c r="D4344" t="s">
        <v>25426</v>
      </c>
      <c r="E4344">
        <v>3552.61</v>
      </c>
      <c r="F4344">
        <v>4</v>
      </c>
      <c r="G4344">
        <v>38.96</v>
      </c>
      <c r="H4344">
        <v>1</v>
      </c>
      <c r="I4344" t="s">
        <v>55</v>
      </c>
    </row>
    <row r="4345" spans="1:9" x14ac:dyDescent="0.3">
      <c r="A4345" t="s">
        <v>25431</v>
      </c>
      <c r="B4345" t="s">
        <v>42</v>
      </c>
      <c r="C4345" t="s">
        <v>31</v>
      </c>
      <c r="D4345" t="s">
        <v>25432</v>
      </c>
      <c r="E4345">
        <v>488.44</v>
      </c>
      <c r="F4345">
        <v>5</v>
      </c>
      <c r="G4345">
        <v>95.66</v>
      </c>
      <c r="I4345" t="s">
        <v>55</v>
      </c>
    </row>
    <row r="4346" spans="1:9" x14ac:dyDescent="0.3">
      <c r="A4346" t="s">
        <v>25437</v>
      </c>
      <c r="B4346" t="s">
        <v>80</v>
      </c>
      <c r="C4346" t="s">
        <v>71</v>
      </c>
      <c r="D4346" t="s">
        <v>25438</v>
      </c>
      <c r="E4346">
        <v>651.54</v>
      </c>
      <c r="F4346">
        <v>8</v>
      </c>
      <c r="G4346">
        <v>77.08</v>
      </c>
      <c r="H4346">
        <v>1</v>
      </c>
      <c r="I4346" t="s">
        <v>33</v>
      </c>
    </row>
    <row r="4347" spans="1:9" x14ac:dyDescent="0.3">
      <c r="A4347" t="s">
        <v>25443</v>
      </c>
      <c r="B4347" t="s">
        <v>80</v>
      </c>
      <c r="C4347" t="s">
        <v>63</v>
      </c>
      <c r="D4347" t="s">
        <v>25444</v>
      </c>
      <c r="E4347">
        <v>503.72</v>
      </c>
      <c r="F4347">
        <v>2</v>
      </c>
      <c r="G4347">
        <v>-80.349999999999994</v>
      </c>
      <c r="H4347">
        <v>1</v>
      </c>
      <c r="I4347" t="s">
        <v>55</v>
      </c>
    </row>
    <row r="4348" spans="1:9" x14ac:dyDescent="0.3">
      <c r="A4348" t="s">
        <v>25448</v>
      </c>
      <c r="B4348" t="s">
        <v>30</v>
      </c>
      <c r="C4348" t="s">
        <v>71</v>
      </c>
      <c r="D4348" t="s">
        <v>25449</v>
      </c>
      <c r="E4348">
        <v>2191.35</v>
      </c>
      <c r="F4348">
        <v>7</v>
      </c>
      <c r="G4348">
        <v>-28.47</v>
      </c>
      <c r="I4348" t="s">
        <v>55</v>
      </c>
    </row>
    <row r="4349" spans="1:9" x14ac:dyDescent="0.3">
      <c r="A4349" t="s">
        <v>25454</v>
      </c>
      <c r="B4349" t="s">
        <v>80</v>
      </c>
      <c r="C4349" t="s">
        <v>31</v>
      </c>
      <c r="D4349" t="s">
        <v>25455</v>
      </c>
      <c r="E4349">
        <v>3741.67</v>
      </c>
      <c r="F4349">
        <v>9</v>
      </c>
      <c r="G4349">
        <v>-12.34</v>
      </c>
      <c r="H4349">
        <v>1</v>
      </c>
      <c r="I4349" t="s">
        <v>45</v>
      </c>
    </row>
    <row r="4350" spans="1:9" x14ac:dyDescent="0.3">
      <c r="A4350" t="s">
        <v>25459</v>
      </c>
      <c r="B4350" t="s">
        <v>80</v>
      </c>
      <c r="C4350" t="s">
        <v>43</v>
      </c>
      <c r="D4350" t="s">
        <v>25460</v>
      </c>
      <c r="E4350">
        <v>1895.85</v>
      </c>
      <c r="F4350">
        <v>2</v>
      </c>
      <c r="G4350">
        <v>12.2</v>
      </c>
      <c r="I4350" t="s">
        <v>55</v>
      </c>
    </row>
    <row r="4351" spans="1:9" x14ac:dyDescent="0.3">
      <c r="A4351" t="s">
        <v>25465</v>
      </c>
      <c r="B4351" t="s">
        <v>80</v>
      </c>
      <c r="C4351" t="s">
        <v>71</v>
      </c>
      <c r="D4351" t="s">
        <v>25466</v>
      </c>
      <c r="E4351">
        <v>4521.66</v>
      </c>
      <c r="F4351">
        <v>5</v>
      </c>
      <c r="G4351">
        <v>11.49</v>
      </c>
      <c r="I4351" t="s">
        <v>33</v>
      </c>
    </row>
    <row r="4352" spans="1:9" x14ac:dyDescent="0.3">
      <c r="A4352" t="s">
        <v>25471</v>
      </c>
      <c r="B4352" t="s">
        <v>30</v>
      </c>
      <c r="C4352" t="s">
        <v>31</v>
      </c>
      <c r="D4352" t="s">
        <v>25472</v>
      </c>
      <c r="E4352">
        <v>1515.85</v>
      </c>
      <c r="F4352">
        <v>5</v>
      </c>
      <c r="G4352">
        <v>-65.72</v>
      </c>
      <c r="I4352" t="s">
        <v>45</v>
      </c>
    </row>
    <row r="4353" spans="1:9" x14ac:dyDescent="0.3">
      <c r="A4353" t="s">
        <v>25477</v>
      </c>
      <c r="B4353" t="s">
        <v>30</v>
      </c>
      <c r="C4353" t="s">
        <v>63</v>
      </c>
      <c r="D4353" t="s">
        <v>25478</v>
      </c>
      <c r="E4353">
        <v>3706.05</v>
      </c>
      <c r="F4353">
        <v>4</v>
      </c>
      <c r="G4353">
        <v>63.89</v>
      </c>
      <c r="I4353" t="s">
        <v>55</v>
      </c>
    </row>
    <row r="4354" spans="1:9" x14ac:dyDescent="0.3">
      <c r="A4354" t="s">
        <v>25483</v>
      </c>
      <c r="B4354" t="s">
        <v>80</v>
      </c>
      <c r="C4354" t="s">
        <v>31</v>
      </c>
      <c r="D4354" t="s">
        <v>25484</v>
      </c>
      <c r="E4354">
        <v>1588.7</v>
      </c>
      <c r="F4354">
        <v>4</v>
      </c>
      <c r="G4354">
        <v>91.95</v>
      </c>
      <c r="H4354">
        <v>1</v>
      </c>
      <c r="I4354" t="s">
        <v>45</v>
      </c>
    </row>
    <row r="4355" spans="1:9" x14ac:dyDescent="0.3">
      <c r="A4355" t="s">
        <v>25489</v>
      </c>
      <c r="B4355" t="s">
        <v>42</v>
      </c>
      <c r="C4355" t="s">
        <v>95</v>
      </c>
      <c r="D4355" t="s">
        <v>25490</v>
      </c>
      <c r="E4355">
        <v>723.3</v>
      </c>
      <c r="F4355">
        <v>8</v>
      </c>
      <c r="G4355">
        <v>62</v>
      </c>
      <c r="H4355">
        <v>1</v>
      </c>
      <c r="I4355" t="s">
        <v>55</v>
      </c>
    </row>
    <row r="4356" spans="1:9" x14ac:dyDescent="0.3">
      <c r="A4356" t="s">
        <v>25495</v>
      </c>
      <c r="B4356" t="s">
        <v>80</v>
      </c>
      <c r="C4356" t="s">
        <v>71</v>
      </c>
      <c r="D4356" t="s">
        <v>25496</v>
      </c>
      <c r="E4356">
        <v>4594.26</v>
      </c>
      <c r="F4356">
        <v>4</v>
      </c>
      <c r="G4356">
        <v>83.11</v>
      </c>
      <c r="H4356">
        <v>1</v>
      </c>
      <c r="I4356" t="s">
        <v>45</v>
      </c>
    </row>
    <row r="4357" spans="1:9" x14ac:dyDescent="0.3">
      <c r="A4357" t="s">
        <v>25501</v>
      </c>
      <c r="B4357" t="s">
        <v>42</v>
      </c>
      <c r="C4357" t="s">
        <v>31</v>
      </c>
      <c r="D4357" t="s">
        <v>25502</v>
      </c>
      <c r="E4357">
        <v>3745.96</v>
      </c>
      <c r="F4357">
        <v>6</v>
      </c>
      <c r="G4357">
        <v>60.58</v>
      </c>
      <c r="I4357" t="s">
        <v>45</v>
      </c>
    </row>
    <row r="4358" spans="1:9" x14ac:dyDescent="0.3">
      <c r="A4358" t="s">
        <v>25507</v>
      </c>
      <c r="B4358" t="s">
        <v>80</v>
      </c>
      <c r="C4358" t="s">
        <v>95</v>
      </c>
      <c r="D4358" t="s">
        <v>25508</v>
      </c>
      <c r="E4358">
        <v>4507.6899999999996</v>
      </c>
      <c r="F4358">
        <v>1</v>
      </c>
      <c r="G4358">
        <v>-59.42</v>
      </c>
      <c r="I4358" t="s">
        <v>33</v>
      </c>
    </row>
    <row r="4359" spans="1:9" x14ac:dyDescent="0.3">
      <c r="A4359" s="2" t="s">
        <v>25513</v>
      </c>
      <c r="B4359" t="s">
        <v>30</v>
      </c>
      <c r="C4359" t="s">
        <v>31</v>
      </c>
      <c r="D4359" t="s">
        <v>25514</v>
      </c>
      <c r="E4359">
        <v>3400.26</v>
      </c>
      <c r="F4359">
        <v>3</v>
      </c>
      <c r="G4359">
        <v>6.07</v>
      </c>
      <c r="I4359" t="s">
        <v>45</v>
      </c>
    </row>
    <row r="4360" spans="1:9" x14ac:dyDescent="0.3">
      <c r="A4360" t="s">
        <v>25518</v>
      </c>
      <c r="B4360" t="s">
        <v>30</v>
      </c>
      <c r="C4360" t="s">
        <v>43</v>
      </c>
      <c r="D4360" t="s">
        <v>25519</v>
      </c>
      <c r="E4360">
        <v>4376.54</v>
      </c>
      <c r="F4360">
        <v>8</v>
      </c>
      <c r="G4360">
        <v>82.56</v>
      </c>
      <c r="I4360" t="s">
        <v>45</v>
      </c>
    </row>
    <row r="4361" spans="1:9" x14ac:dyDescent="0.3">
      <c r="A4361" t="s">
        <v>25524</v>
      </c>
      <c r="B4361" t="s">
        <v>30</v>
      </c>
      <c r="C4361" t="s">
        <v>95</v>
      </c>
      <c r="D4361" t="s">
        <v>25525</v>
      </c>
      <c r="E4361">
        <v>3599.18</v>
      </c>
      <c r="F4361">
        <v>8</v>
      </c>
      <c r="G4361">
        <v>-10.42</v>
      </c>
      <c r="I4361" t="s">
        <v>33</v>
      </c>
    </row>
    <row r="4362" spans="1:9" x14ac:dyDescent="0.3">
      <c r="A4362" t="s">
        <v>25530</v>
      </c>
      <c r="B4362" t="s">
        <v>30</v>
      </c>
      <c r="C4362" t="s">
        <v>43</v>
      </c>
      <c r="D4362" t="s">
        <v>25531</v>
      </c>
      <c r="E4362">
        <v>4426.16</v>
      </c>
      <c r="F4362">
        <v>6</v>
      </c>
      <c r="G4362">
        <v>-13.95</v>
      </c>
      <c r="H4362">
        <v>1</v>
      </c>
      <c r="I4362" t="s">
        <v>33</v>
      </c>
    </row>
    <row r="4363" spans="1:9" x14ac:dyDescent="0.3">
      <c r="A4363" t="s">
        <v>25536</v>
      </c>
      <c r="B4363" t="s">
        <v>30</v>
      </c>
      <c r="C4363" t="s">
        <v>63</v>
      </c>
      <c r="D4363" t="s">
        <v>25537</v>
      </c>
      <c r="E4363">
        <v>1042.48</v>
      </c>
      <c r="F4363">
        <v>1</v>
      </c>
      <c r="G4363">
        <v>74.55</v>
      </c>
      <c r="I4363" t="s">
        <v>33</v>
      </c>
    </row>
    <row r="4364" spans="1:9" x14ac:dyDescent="0.3">
      <c r="A4364" t="s">
        <v>25541</v>
      </c>
      <c r="B4364" t="s">
        <v>42</v>
      </c>
      <c r="C4364" t="s">
        <v>31</v>
      </c>
      <c r="D4364" t="s">
        <v>25542</v>
      </c>
      <c r="E4364">
        <v>2562.09</v>
      </c>
      <c r="F4364">
        <v>6</v>
      </c>
      <c r="G4364">
        <v>-39.51</v>
      </c>
      <c r="H4364">
        <v>1</v>
      </c>
      <c r="I4364" t="s">
        <v>55</v>
      </c>
    </row>
    <row r="4365" spans="1:9" x14ac:dyDescent="0.3">
      <c r="A4365" t="s">
        <v>25547</v>
      </c>
      <c r="B4365" t="s">
        <v>80</v>
      </c>
      <c r="C4365" t="s">
        <v>63</v>
      </c>
      <c r="D4365" t="s">
        <v>25548</v>
      </c>
      <c r="E4365">
        <v>4781.18</v>
      </c>
      <c r="F4365">
        <v>5</v>
      </c>
      <c r="G4365">
        <v>61.66</v>
      </c>
      <c r="H4365">
        <v>1</v>
      </c>
      <c r="I4365" t="s">
        <v>33</v>
      </c>
    </row>
    <row r="4366" spans="1:9" x14ac:dyDescent="0.3">
      <c r="A4366" t="s">
        <v>25553</v>
      </c>
      <c r="B4366" t="s">
        <v>30</v>
      </c>
      <c r="C4366" t="s">
        <v>43</v>
      </c>
      <c r="D4366" t="s">
        <v>25554</v>
      </c>
      <c r="E4366">
        <v>314.02</v>
      </c>
      <c r="F4366">
        <v>1</v>
      </c>
      <c r="G4366">
        <v>-35.630000000000003</v>
      </c>
      <c r="H4366">
        <v>1</v>
      </c>
      <c r="I4366" t="s">
        <v>55</v>
      </c>
    </row>
    <row r="4367" spans="1:9" x14ac:dyDescent="0.3">
      <c r="A4367" t="s">
        <v>25559</v>
      </c>
      <c r="B4367" t="s">
        <v>80</v>
      </c>
      <c r="C4367" t="s">
        <v>71</v>
      </c>
      <c r="D4367" t="s">
        <v>25560</v>
      </c>
      <c r="E4367">
        <v>1981.98</v>
      </c>
      <c r="F4367">
        <v>10</v>
      </c>
      <c r="G4367">
        <v>28.19</v>
      </c>
      <c r="I4367" t="s">
        <v>55</v>
      </c>
    </row>
    <row r="4368" spans="1:9" x14ac:dyDescent="0.3">
      <c r="A4368" t="s">
        <v>25565</v>
      </c>
      <c r="B4368" t="s">
        <v>80</v>
      </c>
      <c r="C4368" t="s">
        <v>63</v>
      </c>
      <c r="D4368" t="s">
        <v>25566</v>
      </c>
      <c r="E4368">
        <v>1784.2</v>
      </c>
      <c r="F4368">
        <v>1</v>
      </c>
      <c r="G4368">
        <v>70.150000000000006</v>
      </c>
      <c r="H4368">
        <v>1</v>
      </c>
      <c r="I4368" t="s">
        <v>33</v>
      </c>
    </row>
    <row r="4369" spans="1:9" x14ac:dyDescent="0.3">
      <c r="A4369" t="s">
        <v>25571</v>
      </c>
      <c r="B4369" t="s">
        <v>80</v>
      </c>
      <c r="C4369" t="s">
        <v>63</v>
      </c>
      <c r="D4369" t="s">
        <v>25572</v>
      </c>
      <c r="E4369">
        <v>3658.24</v>
      </c>
      <c r="F4369">
        <v>7</v>
      </c>
      <c r="G4369">
        <v>72.98</v>
      </c>
      <c r="I4369" t="s">
        <v>33</v>
      </c>
    </row>
    <row r="4370" spans="1:9" x14ac:dyDescent="0.3">
      <c r="A4370" t="s">
        <v>25577</v>
      </c>
      <c r="B4370" t="s">
        <v>80</v>
      </c>
      <c r="C4370" t="s">
        <v>71</v>
      </c>
      <c r="D4370" t="s">
        <v>25578</v>
      </c>
      <c r="E4370">
        <v>3304.82</v>
      </c>
      <c r="F4370">
        <v>6</v>
      </c>
      <c r="G4370">
        <v>3.88</v>
      </c>
      <c r="H4370">
        <v>1</v>
      </c>
      <c r="I4370" t="s">
        <v>55</v>
      </c>
    </row>
    <row r="4371" spans="1:9" x14ac:dyDescent="0.3">
      <c r="A4371" t="s">
        <v>25582</v>
      </c>
      <c r="B4371" t="s">
        <v>80</v>
      </c>
      <c r="C4371" t="s">
        <v>43</v>
      </c>
      <c r="D4371" t="s">
        <v>25583</v>
      </c>
      <c r="E4371">
        <v>3197.56</v>
      </c>
      <c r="F4371">
        <v>1</v>
      </c>
      <c r="G4371">
        <v>-64.78</v>
      </c>
      <c r="H4371">
        <v>1</v>
      </c>
      <c r="I4371" t="s">
        <v>55</v>
      </c>
    </row>
    <row r="4372" spans="1:9" x14ac:dyDescent="0.3">
      <c r="A4372" t="s">
        <v>25588</v>
      </c>
      <c r="B4372" t="s">
        <v>80</v>
      </c>
      <c r="C4372" t="s">
        <v>31</v>
      </c>
      <c r="D4372" t="s">
        <v>25589</v>
      </c>
      <c r="E4372">
        <v>2081.7399999999998</v>
      </c>
      <c r="F4372">
        <v>5</v>
      </c>
      <c r="G4372">
        <v>46.98</v>
      </c>
      <c r="I4372" t="s">
        <v>33</v>
      </c>
    </row>
    <row r="4373" spans="1:9" x14ac:dyDescent="0.3">
      <c r="A4373" t="s">
        <v>25594</v>
      </c>
      <c r="B4373" t="s">
        <v>42</v>
      </c>
      <c r="C4373" t="s">
        <v>71</v>
      </c>
      <c r="D4373" t="s">
        <v>25595</v>
      </c>
      <c r="E4373">
        <v>3031.1</v>
      </c>
      <c r="F4373">
        <v>6</v>
      </c>
      <c r="G4373">
        <v>47.82</v>
      </c>
      <c r="I4373" t="s">
        <v>33</v>
      </c>
    </row>
    <row r="4374" spans="1:9" x14ac:dyDescent="0.3">
      <c r="A4374" t="s">
        <v>25600</v>
      </c>
      <c r="B4374" t="s">
        <v>42</v>
      </c>
      <c r="C4374" t="s">
        <v>43</v>
      </c>
      <c r="D4374" t="s">
        <v>25601</v>
      </c>
      <c r="E4374">
        <v>2024.33</v>
      </c>
      <c r="F4374">
        <v>3</v>
      </c>
      <c r="G4374">
        <v>93.07</v>
      </c>
      <c r="I4374" t="s">
        <v>45</v>
      </c>
    </row>
    <row r="4375" spans="1:9" x14ac:dyDescent="0.3">
      <c r="A4375" t="s">
        <v>25606</v>
      </c>
      <c r="B4375" t="s">
        <v>30</v>
      </c>
      <c r="C4375" t="s">
        <v>43</v>
      </c>
      <c r="D4375" t="s">
        <v>25607</v>
      </c>
      <c r="E4375">
        <v>2271.63</v>
      </c>
      <c r="F4375">
        <v>4</v>
      </c>
      <c r="G4375">
        <v>-90.39</v>
      </c>
      <c r="H4375">
        <v>1</v>
      </c>
      <c r="I4375" t="s">
        <v>55</v>
      </c>
    </row>
    <row r="4376" spans="1:9" x14ac:dyDescent="0.3">
      <c r="A4376" t="s">
        <v>25612</v>
      </c>
      <c r="B4376" t="s">
        <v>80</v>
      </c>
      <c r="C4376" t="s">
        <v>95</v>
      </c>
      <c r="D4376" t="s">
        <v>25613</v>
      </c>
      <c r="E4376">
        <v>2554.36</v>
      </c>
      <c r="F4376">
        <v>1</v>
      </c>
      <c r="G4376">
        <v>58.46</v>
      </c>
      <c r="I4376" t="s">
        <v>45</v>
      </c>
    </row>
    <row r="4377" spans="1:9" x14ac:dyDescent="0.3">
      <c r="A4377" t="s">
        <v>25618</v>
      </c>
      <c r="B4377" t="s">
        <v>42</v>
      </c>
      <c r="C4377" t="s">
        <v>31</v>
      </c>
      <c r="D4377" t="s">
        <v>25619</v>
      </c>
      <c r="E4377">
        <v>229.13</v>
      </c>
      <c r="F4377">
        <v>2</v>
      </c>
      <c r="G4377">
        <v>76.05</v>
      </c>
      <c r="H4377">
        <v>1</v>
      </c>
      <c r="I4377" t="s">
        <v>55</v>
      </c>
    </row>
    <row r="4378" spans="1:9" x14ac:dyDescent="0.3">
      <c r="A4378" t="s">
        <v>25624</v>
      </c>
      <c r="B4378" t="s">
        <v>42</v>
      </c>
      <c r="C4378" t="s">
        <v>63</v>
      </c>
      <c r="D4378" t="s">
        <v>25625</v>
      </c>
      <c r="E4378">
        <v>2409.98</v>
      </c>
      <c r="F4378">
        <v>5</v>
      </c>
      <c r="G4378">
        <v>-89.3</v>
      </c>
      <c r="H4378">
        <v>1</v>
      </c>
      <c r="I4378" t="s">
        <v>55</v>
      </c>
    </row>
    <row r="4379" spans="1:9" x14ac:dyDescent="0.3">
      <c r="A4379" t="s">
        <v>25630</v>
      </c>
      <c r="B4379" t="s">
        <v>30</v>
      </c>
      <c r="C4379" t="s">
        <v>43</v>
      </c>
      <c r="D4379" t="s">
        <v>25631</v>
      </c>
      <c r="E4379">
        <v>1792.86</v>
      </c>
      <c r="F4379">
        <v>2</v>
      </c>
      <c r="G4379">
        <v>-74.47</v>
      </c>
      <c r="I4379" t="s">
        <v>33</v>
      </c>
    </row>
    <row r="4380" spans="1:9" x14ac:dyDescent="0.3">
      <c r="A4380" t="s">
        <v>25635</v>
      </c>
      <c r="B4380" t="s">
        <v>42</v>
      </c>
      <c r="C4380" t="s">
        <v>95</v>
      </c>
      <c r="D4380" t="s">
        <v>25636</v>
      </c>
      <c r="E4380">
        <v>2281.88</v>
      </c>
      <c r="F4380">
        <v>10</v>
      </c>
      <c r="G4380">
        <v>-14.15</v>
      </c>
      <c r="I4380" t="s">
        <v>45</v>
      </c>
    </row>
    <row r="4381" spans="1:9" x14ac:dyDescent="0.3">
      <c r="A4381" t="s">
        <v>25641</v>
      </c>
      <c r="B4381" t="s">
        <v>42</v>
      </c>
      <c r="C4381" t="s">
        <v>95</v>
      </c>
      <c r="D4381" t="s">
        <v>25642</v>
      </c>
      <c r="E4381">
        <v>1689.88</v>
      </c>
      <c r="F4381">
        <v>7</v>
      </c>
      <c r="G4381">
        <v>57.47</v>
      </c>
      <c r="I4381" t="s">
        <v>33</v>
      </c>
    </row>
    <row r="4382" spans="1:9" x14ac:dyDescent="0.3">
      <c r="A4382" t="s">
        <v>25647</v>
      </c>
      <c r="B4382" t="s">
        <v>42</v>
      </c>
      <c r="C4382" t="s">
        <v>43</v>
      </c>
      <c r="D4382" t="s">
        <v>25648</v>
      </c>
      <c r="E4382">
        <v>3379.91</v>
      </c>
      <c r="F4382">
        <v>2</v>
      </c>
      <c r="G4382">
        <v>-75.760000000000005</v>
      </c>
      <c r="H4382">
        <v>1</v>
      </c>
      <c r="I4382" t="s">
        <v>45</v>
      </c>
    </row>
    <row r="4383" spans="1:9" x14ac:dyDescent="0.3">
      <c r="A4383" t="s">
        <v>25653</v>
      </c>
      <c r="B4383" t="s">
        <v>30</v>
      </c>
      <c r="C4383" t="s">
        <v>95</v>
      </c>
      <c r="D4383" t="s">
        <v>25654</v>
      </c>
      <c r="E4383">
        <v>1760.19</v>
      </c>
      <c r="F4383">
        <v>9</v>
      </c>
      <c r="G4383">
        <v>16.59</v>
      </c>
      <c r="H4383">
        <v>1</v>
      </c>
      <c r="I4383" t="s">
        <v>55</v>
      </c>
    </row>
    <row r="4384" spans="1:9" x14ac:dyDescent="0.3">
      <c r="A4384" t="s">
        <v>25658</v>
      </c>
      <c r="B4384" t="s">
        <v>30</v>
      </c>
      <c r="C4384" t="s">
        <v>31</v>
      </c>
      <c r="D4384" t="s">
        <v>25659</v>
      </c>
      <c r="E4384">
        <v>997.5</v>
      </c>
      <c r="F4384">
        <v>8</v>
      </c>
      <c r="G4384">
        <v>82.91</v>
      </c>
      <c r="I4384" t="s">
        <v>33</v>
      </c>
    </row>
    <row r="4385" spans="1:9" x14ac:dyDescent="0.3">
      <c r="A4385" t="s">
        <v>25664</v>
      </c>
      <c r="B4385" t="s">
        <v>42</v>
      </c>
      <c r="C4385" t="s">
        <v>95</v>
      </c>
      <c r="D4385" t="s">
        <v>25665</v>
      </c>
      <c r="E4385">
        <v>1854.85</v>
      </c>
      <c r="F4385">
        <v>5</v>
      </c>
      <c r="G4385">
        <v>65.31</v>
      </c>
      <c r="I4385" t="s">
        <v>33</v>
      </c>
    </row>
    <row r="4386" spans="1:9" x14ac:dyDescent="0.3">
      <c r="A4386" t="s">
        <v>25670</v>
      </c>
      <c r="B4386" t="s">
        <v>80</v>
      </c>
      <c r="C4386" t="s">
        <v>71</v>
      </c>
      <c r="D4386" t="s">
        <v>25671</v>
      </c>
      <c r="E4386">
        <v>849.8</v>
      </c>
      <c r="F4386">
        <v>3</v>
      </c>
      <c r="G4386">
        <v>37.96</v>
      </c>
      <c r="I4386" t="s">
        <v>45</v>
      </c>
    </row>
    <row r="4387" spans="1:9" x14ac:dyDescent="0.3">
      <c r="A4387" t="s">
        <v>25675</v>
      </c>
      <c r="B4387" t="s">
        <v>30</v>
      </c>
      <c r="C4387" t="s">
        <v>95</v>
      </c>
      <c r="D4387" t="s">
        <v>25676</v>
      </c>
      <c r="E4387">
        <v>4938.17</v>
      </c>
      <c r="F4387">
        <v>3</v>
      </c>
      <c r="G4387">
        <v>-13.38</v>
      </c>
      <c r="H4387">
        <v>1</v>
      </c>
      <c r="I4387" t="s">
        <v>33</v>
      </c>
    </row>
    <row r="4388" spans="1:9" x14ac:dyDescent="0.3">
      <c r="A4388" t="s">
        <v>25681</v>
      </c>
      <c r="B4388" t="s">
        <v>30</v>
      </c>
      <c r="C4388" t="s">
        <v>95</v>
      </c>
      <c r="D4388" t="s">
        <v>25682</v>
      </c>
      <c r="E4388">
        <v>3498.87</v>
      </c>
      <c r="F4388">
        <v>9</v>
      </c>
      <c r="G4388">
        <v>-50.12</v>
      </c>
      <c r="H4388">
        <v>1</v>
      </c>
      <c r="I4388" t="s">
        <v>45</v>
      </c>
    </row>
    <row r="4389" spans="1:9" x14ac:dyDescent="0.3">
      <c r="A4389" t="s">
        <v>25686</v>
      </c>
      <c r="B4389" t="s">
        <v>42</v>
      </c>
      <c r="C4389" t="s">
        <v>31</v>
      </c>
      <c r="D4389" t="s">
        <v>25687</v>
      </c>
      <c r="E4389">
        <v>483.31</v>
      </c>
      <c r="F4389">
        <v>9</v>
      </c>
      <c r="G4389">
        <v>-22.1</v>
      </c>
      <c r="H4389">
        <v>1</v>
      </c>
      <c r="I4389" t="s">
        <v>33</v>
      </c>
    </row>
    <row r="4390" spans="1:9" x14ac:dyDescent="0.3">
      <c r="A4390" t="s">
        <v>25692</v>
      </c>
      <c r="B4390" t="s">
        <v>42</v>
      </c>
      <c r="C4390" t="s">
        <v>71</v>
      </c>
      <c r="D4390" t="s">
        <v>25693</v>
      </c>
      <c r="E4390">
        <v>726.31</v>
      </c>
      <c r="F4390">
        <v>10</v>
      </c>
      <c r="G4390">
        <v>-78.86</v>
      </c>
      <c r="I4390" t="s">
        <v>55</v>
      </c>
    </row>
    <row r="4391" spans="1:9" x14ac:dyDescent="0.3">
      <c r="A4391" t="s">
        <v>25698</v>
      </c>
      <c r="B4391" t="s">
        <v>42</v>
      </c>
      <c r="C4391" t="s">
        <v>31</v>
      </c>
      <c r="D4391" t="s">
        <v>25699</v>
      </c>
      <c r="E4391">
        <v>1586.99</v>
      </c>
      <c r="F4391">
        <v>1</v>
      </c>
      <c r="G4391">
        <v>-39.67</v>
      </c>
      <c r="H4391">
        <v>1</v>
      </c>
      <c r="I4391" t="s">
        <v>55</v>
      </c>
    </row>
    <row r="4392" spans="1:9" x14ac:dyDescent="0.3">
      <c r="A4392" t="s">
        <v>25704</v>
      </c>
      <c r="B4392" t="s">
        <v>42</v>
      </c>
      <c r="C4392" t="s">
        <v>71</v>
      </c>
      <c r="D4392" t="s">
        <v>25705</v>
      </c>
      <c r="E4392">
        <v>4541.3100000000004</v>
      </c>
      <c r="F4392">
        <v>7</v>
      </c>
      <c r="G4392">
        <v>-69.36</v>
      </c>
      <c r="I4392" t="s">
        <v>45</v>
      </c>
    </row>
    <row r="4393" spans="1:9" x14ac:dyDescent="0.3">
      <c r="A4393" t="s">
        <v>25710</v>
      </c>
      <c r="B4393" t="s">
        <v>30</v>
      </c>
      <c r="C4393" t="s">
        <v>43</v>
      </c>
      <c r="D4393" t="s">
        <v>25711</v>
      </c>
      <c r="E4393">
        <v>1793.36</v>
      </c>
      <c r="F4393">
        <v>7</v>
      </c>
      <c r="G4393">
        <v>-8.84</v>
      </c>
      <c r="H4393">
        <v>1</v>
      </c>
      <c r="I4393" t="s">
        <v>55</v>
      </c>
    </row>
    <row r="4394" spans="1:9" x14ac:dyDescent="0.3">
      <c r="A4394" t="s">
        <v>25716</v>
      </c>
      <c r="B4394" t="s">
        <v>42</v>
      </c>
      <c r="C4394" t="s">
        <v>43</v>
      </c>
      <c r="D4394" t="s">
        <v>25717</v>
      </c>
      <c r="E4394">
        <v>2141.86</v>
      </c>
      <c r="F4394">
        <v>9</v>
      </c>
      <c r="G4394">
        <v>33.369999999999997</v>
      </c>
      <c r="H4394">
        <v>1</v>
      </c>
      <c r="I4394" t="s">
        <v>55</v>
      </c>
    </row>
    <row r="4395" spans="1:9" x14ac:dyDescent="0.3">
      <c r="A4395" t="s">
        <v>25722</v>
      </c>
      <c r="B4395" t="s">
        <v>42</v>
      </c>
      <c r="C4395" t="s">
        <v>31</v>
      </c>
      <c r="D4395" t="s">
        <v>25723</v>
      </c>
      <c r="E4395">
        <v>2815.84</v>
      </c>
      <c r="F4395">
        <v>6</v>
      </c>
      <c r="G4395">
        <v>-37.97</v>
      </c>
      <c r="I4395" t="s">
        <v>55</v>
      </c>
    </row>
    <row r="4396" spans="1:9" x14ac:dyDescent="0.3">
      <c r="A4396" t="s">
        <v>25728</v>
      </c>
      <c r="B4396" t="s">
        <v>42</v>
      </c>
      <c r="C4396" t="s">
        <v>95</v>
      </c>
      <c r="D4396" t="s">
        <v>25729</v>
      </c>
      <c r="E4396">
        <v>78.22</v>
      </c>
      <c r="F4396">
        <v>8</v>
      </c>
      <c r="G4396">
        <v>83.42</v>
      </c>
      <c r="H4396">
        <v>1</v>
      </c>
      <c r="I4396" t="s">
        <v>45</v>
      </c>
    </row>
    <row r="4397" spans="1:9" x14ac:dyDescent="0.3">
      <c r="A4397" t="s">
        <v>25734</v>
      </c>
      <c r="B4397" t="s">
        <v>30</v>
      </c>
      <c r="C4397" t="s">
        <v>31</v>
      </c>
      <c r="D4397" t="s">
        <v>25735</v>
      </c>
      <c r="E4397">
        <v>4232.21</v>
      </c>
      <c r="F4397">
        <v>5</v>
      </c>
      <c r="G4397">
        <v>73.38</v>
      </c>
      <c r="I4397" t="s">
        <v>33</v>
      </c>
    </row>
    <row r="4398" spans="1:9" x14ac:dyDescent="0.3">
      <c r="A4398" t="s">
        <v>25740</v>
      </c>
      <c r="B4398" t="s">
        <v>30</v>
      </c>
      <c r="C4398" t="s">
        <v>95</v>
      </c>
      <c r="D4398" t="s">
        <v>25741</v>
      </c>
      <c r="E4398">
        <v>2879.78</v>
      </c>
      <c r="F4398">
        <v>6</v>
      </c>
      <c r="G4398">
        <v>-77.959999999999994</v>
      </c>
      <c r="I4398" t="s">
        <v>33</v>
      </c>
    </row>
    <row r="4399" spans="1:9" x14ac:dyDescent="0.3">
      <c r="A4399" t="s">
        <v>25746</v>
      </c>
      <c r="B4399" t="s">
        <v>30</v>
      </c>
      <c r="C4399" t="s">
        <v>63</v>
      </c>
      <c r="D4399" t="s">
        <v>25747</v>
      </c>
      <c r="E4399">
        <v>3715.09</v>
      </c>
      <c r="F4399">
        <v>6</v>
      </c>
      <c r="G4399">
        <v>17.010000000000002</v>
      </c>
      <c r="I4399" t="s">
        <v>45</v>
      </c>
    </row>
    <row r="4400" spans="1:9" x14ac:dyDescent="0.3">
      <c r="A4400" t="s">
        <v>25752</v>
      </c>
      <c r="B4400" t="s">
        <v>42</v>
      </c>
      <c r="C4400" t="s">
        <v>43</v>
      </c>
      <c r="D4400" t="s">
        <v>25753</v>
      </c>
      <c r="E4400">
        <v>403.81</v>
      </c>
      <c r="F4400">
        <v>10</v>
      </c>
      <c r="G4400">
        <v>-50.41</v>
      </c>
      <c r="I4400" t="s">
        <v>45</v>
      </c>
    </row>
    <row r="4401" spans="1:9" x14ac:dyDescent="0.3">
      <c r="A4401" t="s">
        <v>25758</v>
      </c>
      <c r="B4401" t="s">
        <v>80</v>
      </c>
      <c r="C4401" t="s">
        <v>71</v>
      </c>
      <c r="D4401" t="s">
        <v>25759</v>
      </c>
      <c r="E4401">
        <v>1540.58</v>
      </c>
      <c r="F4401">
        <v>2</v>
      </c>
      <c r="G4401">
        <v>100</v>
      </c>
      <c r="I4401" t="s">
        <v>45</v>
      </c>
    </row>
    <row r="4402" spans="1:9" x14ac:dyDescent="0.3">
      <c r="A4402" t="s">
        <v>25763</v>
      </c>
      <c r="B4402" t="s">
        <v>42</v>
      </c>
      <c r="C4402" t="s">
        <v>31</v>
      </c>
      <c r="D4402" t="s">
        <v>25764</v>
      </c>
      <c r="E4402">
        <v>2250.4499999999998</v>
      </c>
      <c r="F4402">
        <v>3</v>
      </c>
      <c r="G4402">
        <v>6.76</v>
      </c>
      <c r="H4402">
        <v>1</v>
      </c>
      <c r="I4402" t="s">
        <v>45</v>
      </c>
    </row>
    <row r="4403" spans="1:9" x14ac:dyDescent="0.3">
      <c r="A4403" t="s">
        <v>25768</v>
      </c>
      <c r="B4403" t="s">
        <v>80</v>
      </c>
      <c r="C4403" t="s">
        <v>43</v>
      </c>
      <c r="D4403" t="s">
        <v>25769</v>
      </c>
      <c r="E4403">
        <v>2415.0500000000002</v>
      </c>
      <c r="F4403">
        <v>2</v>
      </c>
      <c r="G4403">
        <v>-75.13</v>
      </c>
      <c r="I4403" t="s">
        <v>45</v>
      </c>
    </row>
    <row r="4404" spans="1:9" x14ac:dyDescent="0.3">
      <c r="A4404" t="s">
        <v>25774</v>
      </c>
      <c r="B4404" t="s">
        <v>42</v>
      </c>
      <c r="C4404" t="s">
        <v>63</v>
      </c>
      <c r="D4404" t="s">
        <v>25775</v>
      </c>
      <c r="E4404">
        <v>1723.51</v>
      </c>
      <c r="F4404">
        <v>5</v>
      </c>
      <c r="G4404">
        <v>69.12</v>
      </c>
      <c r="H4404">
        <v>1</v>
      </c>
      <c r="I4404" t="s">
        <v>33</v>
      </c>
    </row>
    <row r="4405" spans="1:9" x14ac:dyDescent="0.3">
      <c r="A4405" t="s">
        <v>25780</v>
      </c>
      <c r="B4405" t="s">
        <v>30</v>
      </c>
      <c r="C4405" t="s">
        <v>95</v>
      </c>
      <c r="D4405" t="s">
        <v>25781</v>
      </c>
      <c r="E4405">
        <v>746.03</v>
      </c>
      <c r="F4405">
        <v>9</v>
      </c>
      <c r="G4405">
        <v>6.74</v>
      </c>
      <c r="H4405">
        <v>1</v>
      </c>
      <c r="I4405" t="s">
        <v>55</v>
      </c>
    </row>
    <row r="4406" spans="1:9" x14ac:dyDescent="0.3">
      <c r="A4406" t="s">
        <v>25786</v>
      </c>
      <c r="B4406" t="s">
        <v>30</v>
      </c>
      <c r="C4406" t="s">
        <v>71</v>
      </c>
      <c r="D4406" t="s">
        <v>25787</v>
      </c>
      <c r="E4406">
        <v>3011.09</v>
      </c>
      <c r="F4406">
        <v>8</v>
      </c>
      <c r="G4406">
        <v>-39.35</v>
      </c>
      <c r="H4406">
        <v>1</v>
      </c>
      <c r="I4406" t="s">
        <v>55</v>
      </c>
    </row>
    <row r="4407" spans="1:9" x14ac:dyDescent="0.3">
      <c r="A4407" t="s">
        <v>25792</v>
      </c>
      <c r="B4407" t="s">
        <v>80</v>
      </c>
      <c r="C4407" t="s">
        <v>71</v>
      </c>
      <c r="D4407" t="s">
        <v>25793</v>
      </c>
      <c r="E4407">
        <v>1091.06</v>
      </c>
      <c r="F4407">
        <v>10</v>
      </c>
      <c r="G4407">
        <v>-99.26</v>
      </c>
      <c r="H4407">
        <v>1</v>
      </c>
      <c r="I4407" t="s">
        <v>45</v>
      </c>
    </row>
    <row r="4408" spans="1:9" x14ac:dyDescent="0.3">
      <c r="A4408" t="s">
        <v>25798</v>
      </c>
      <c r="B4408" t="s">
        <v>30</v>
      </c>
      <c r="C4408" t="s">
        <v>95</v>
      </c>
      <c r="D4408" t="s">
        <v>25799</v>
      </c>
      <c r="E4408">
        <v>3265.85</v>
      </c>
      <c r="F4408">
        <v>10</v>
      </c>
      <c r="G4408">
        <v>-70.28</v>
      </c>
      <c r="I4408" t="s">
        <v>33</v>
      </c>
    </row>
    <row r="4409" spans="1:9" x14ac:dyDescent="0.3">
      <c r="A4409" t="s">
        <v>25804</v>
      </c>
      <c r="B4409" t="s">
        <v>80</v>
      </c>
      <c r="C4409" t="s">
        <v>43</v>
      </c>
      <c r="D4409" t="s">
        <v>25805</v>
      </c>
      <c r="E4409">
        <v>1955.66</v>
      </c>
      <c r="F4409">
        <v>10</v>
      </c>
      <c r="G4409">
        <v>-53.4</v>
      </c>
      <c r="H4409">
        <v>1</v>
      </c>
      <c r="I4409" t="s">
        <v>55</v>
      </c>
    </row>
    <row r="4410" spans="1:9" x14ac:dyDescent="0.3">
      <c r="A4410" t="s">
        <v>25810</v>
      </c>
      <c r="B4410" t="s">
        <v>30</v>
      </c>
      <c r="C4410" t="s">
        <v>43</v>
      </c>
      <c r="D4410" t="s">
        <v>25811</v>
      </c>
      <c r="E4410">
        <v>2205.35</v>
      </c>
      <c r="F4410">
        <v>5</v>
      </c>
      <c r="G4410">
        <v>66.34</v>
      </c>
      <c r="I4410" t="s">
        <v>45</v>
      </c>
    </row>
    <row r="4411" spans="1:9" x14ac:dyDescent="0.3">
      <c r="A4411" t="s">
        <v>25816</v>
      </c>
      <c r="B4411" t="s">
        <v>80</v>
      </c>
      <c r="C4411" t="s">
        <v>31</v>
      </c>
      <c r="D4411" t="s">
        <v>25817</v>
      </c>
      <c r="E4411">
        <v>4161.8999999999996</v>
      </c>
      <c r="F4411">
        <v>6</v>
      </c>
      <c r="G4411">
        <v>-88.06</v>
      </c>
      <c r="H4411">
        <v>1</v>
      </c>
      <c r="I4411" t="s">
        <v>55</v>
      </c>
    </row>
    <row r="4412" spans="1:9" x14ac:dyDescent="0.3">
      <c r="A4412" t="s">
        <v>25822</v>
      </c>
      <c r="B4412" t="s">
        <v>80</v>
      </c>
      <c r="C4412" t="s">
        <v>95</v>
      </c>
      <c r="D4412" t="s">
        <v>25823</v>
      </c>
      <c r="E4412">
        <v>2766.17</v>
      </c>
      <c r="F4412">
        <v>6</v>
      </c>
      <c r="G4412">
        <v>36.729999999999997</v>
      </c>
      <c r="H4412">
        <v>1</v>
      </c>
      <c r="I4412" t="s">
        <v>45</v>
      </c>
    </row>
    <row r="4413" spans="1:9" x14ac:dyDescent="0.3">
      <c r="A4413" t="s">
        <v>25827</v>
      </c>
      <c r="B4413" t="s">
        <v>80</v>
      </c>
      <c r="C4413" t="s">
        <v>43</v>
      </c>
      <c r="D4413" t="s">
        <v>25828</v>
      </c>
      <c r="E4413">
        <v>2642.44</v>
      </c>
      <c r="F4413">
        <v>9</v>
      </c>
      <c r="G4413">
        <v>38.700000000000003</v>
      </c>
      <c r="H4413">
        <v>1</v>
      </c>
      <c r="I4413" t="s">
        <v>55</v>
      </c>
    </row>
    <row r="4414" spans="1:9" x14ac:dyDescent="0.3">
      <c r="A4414" t="s">
        <v>25832</v>
      </c>
      <c r="B4414" t="s">
        <v>80</v>
      </c>
      <c r="C4414" t="s">
        <v>95</v>
      </c>
      <c r="D4414" t="s">
        <v>25833</v>
      </c>
      <c r="E4414">
        <v>4015.01</v>
      </c>
      <c r="F4414">
        <v>3</v>
      </c>
      <c r="G4414">
        <v>-23.28</v>
      </c>
      <c r="H4414">
        <v>1</v>
      </c>
      <c r="I4414" t="s">
        <v>33</v>
      </c>
    </row>
    <row r="4415" spans="1:9" x14ac:dyDescent="0.3">
      <c r="A4415" t="s">
        <v>25837</v>
      </c>
      <c r="B4415" t="s">
        <v>42</v>
      </c>
      <c r="C4415" t="s">
        <v>31</v>
      </c>
      <c r="D4415" t="s">
        <v>25838</v>
      </c>
      <c r="E4415">
        <v>1504.99</v>
      </c>
      <c r="F4415">
        <v>1</v>
      </c>
      <c r="G4415">
        <v>-80.08</v>
      </c>
      <c r="H4415">
        <v>1</v>
      </c>
      <c r="I4415" t="s">
        <v>33</v>
      </c>
    </row>
    <row r="4416" spans="1:9" x14ac:dyDescent="0.3">
      <c r="A4416" t="s">
        <v>25843</v>
      </c>
      <c r="B4416" t="s">
        <v>80</v>
      </c>
      <c r="C4416" t="s">
        <v>95</v>
      </c>
      <c r="D4416" t="s">
        <v>25844</v>
      </c>
      <c r="E4416">
        <v>261.83</v>
      </c>
      <c r="F4416">
        <v>9</v>
      </c>
      <c r="G4416">
        <v>73.91</v>
      </c>
      <c r="H4416">
        <v>1</v>
      </c>
      <c r="I4416" t="s">
        <v>33</v>
      </c>
    </row>
    <row r="4417" spans="1:9" x14ac:dyDescent="0.3">
      <c r="A4417" t="s">
        <v>25849</v>
      </c>
      <c r="B4417" t="s">
        <v>42</v>
      </c>
      <c r="C4417" t="s">
        <v>43</v>
      </c>
      <c r="D4417" t="s">
        <v>25850</v>
      </c>
      <c r="E4417">
        <v>4749.68</v>
      </c>
      <c r="F4417">
        <v>5</v>
      </c>
      <c r="G4417">
        <v>1.53</v>
      </c>
      <c r="H4417">
        <v>1</v>
      </c>
      <c r="I4417" t="s">
        <v>45</v>
      </c>
    </row>
    <row r="4418" spans="1:9" x14ac:dyDescent="0.3">
      <c r="A4418" t="s">
        <v>25855</v>
      </c>
      <c r="B4418" t="s">
        <v>30</v>
      </c>
      <c r="C4418" t="s">
        <v>63</v>
      </c>
      <c r="D4418" t="s">
        <v>25856</v>
      </c>
      <c r="E4418">
        <v>4665.79</v>
      </c>
      <c r="F4418">
        <v>9</v>
      </c>
      <c r="G4418">
        <v>-5.67</v>
      </c>
      <c r="H4418">
        <v>1</v>
      </c>
      <c r="I4418" t="s">
        <v>45</v>
      </c>
    </row>
    <row r="4419" spans="1:9" x14ac:dyDescent="0.3">
      <c r="A4419" t="s">
        <v>25861</v>
      </c>
      <c r="B4419" t="s">
        <v>80</v>
      </c>
      <c r="C4419" t="s">
        <v>43</v>
      </c>
      <c r="D4419" t="s">
        <v>25862</v>
      </c>
      <c r="E4419">
        <v>1627.02</v>
      </c>
      <c r="F4419">
        <v>5</v>
      </c>
      <c r="G4419">
        <v>-59.31</v>
      </c>
      <c r="H4419">
        <v>1</v>
      </c>
      <c r="I4419" t="s">
        <v>45</v>
      </c>
    </row>
    <row r="4420" spans="1:9" x14ac:dyDescent="0.3">
      <c r="A4420" t="s">
        <v>25867</v>
      </c>
      <c r="B4420" t="s">
        <v>42</v>
      </c>
      <c r="C4420" t="s">
        <v>43</v>
      </c>
      <c r="D4420" t="s">
        <v>25868</v>
      </c>
      <c r="E4420">
        <v>3697.63</v>
      </c>
      <c r="F4420">
        <v>2</v>
      </c>
      <c r="G4420">
        <v>-63.7</v>
      </c>
      <c r="H4420">
        <v>1</v>
      </c>
      <c r="I4420" t="s">
        <v>55</v>
      </c>
    </row>
    <row r="4421" spans="1:9" x14ac:dyDescent="0.3">
      <c r="A4421" t="s">
        <v>25873</v>
      </c>
      <c r="B4421" t="s">
        <v>42</v>
      </c>
      <c r="C4421" t="s">
        <v>63</v>
      </c>
      <c r="D4421" t="s">
        <v>25874</v>
      </c>
      <c r="E4421">
        <v>2352.62</v>
      </c>
      <c r="F4421">
        <v>7</v>
      </c>
      <c r="G4421">
        <v>-76.819999999999993</v>
      </c>
      <c r="H4421">
        <v>1</v>
      </c>
      <c r="I4421" t="s">
        <v>55</v>
      </c>
    </row>
    <row r="4422" spans="1:9" x14ac:dyDescent="0.3">
      <c r="A4422" t="s">
        <v>25878</v>
      </c>
      <c r="B4422" t="s">
        <v>42</v>
      </c>
      <c r="C4422" t="s">
        <v>95</v>
      </c>
      <c r="D4422" t="s">
        <v>25879</v>
      </c>
      <c r="E4422">
        <v>3898.51</v>
      </c>
      <c r="F4422">
        <v>7</v>
      </c>
      <c r="G4422">
        <v>41.77</v>
      </c>
      <c r="I4422" t="s">
        <v>45</v>
      </c>
    </row>
    <row r="4423" spans="1:9" x14ac:dyDescent="0.3">
      <c r="A4423" t="s">
        <v>25884</v>
      </c>
      <c r="B4423" t="s">
        <v>80</v>
      </c>
      <c r="C4423" t="s">
        <v>43</v>
      </c>
      <c r="D4423" t="s">
        <v>25885</v>
      </c>
      <c r="E4423">
        <v>1919.42</v>
      </c>
      <c r="F4423">
        <v>2</v>
      </c>
      <c r="G4423">
        <v>-26.62</v>
      </c>
      <c r="I4423" t="s">
        <v>33</v>
      </c>
    </row>
    <row r="4424" spans="1:9" x14ac:dyDescent="0.3">
      <c r="A4424" t="s">
        <v>25890</v>
      </c>
      <c r="B4424" t="s">
        <v>42</v>
      </c>
      <c r="C4424" t="s">
        <v>63</v>
      </c>
      <c r="D4424" t="s">
        <v>25891</v>
      </c>
      <c r="E4424">
        <v>1738.47</v>
      </c>
      <c r="F4424">
        <v>4</v>
      </c>
      <c r="G4424">
        <v>38.67</v>
      </c>
      <c r="H4424">
        <v>1</v>
      </c>
      <c r="I4424" t="s">
        <v>55</v>
      </c>
    </row>
    <row r="4425" spans="1:9" x14ac:dyDescent="0.3">
      <c r="A4425" t="s">
        <v>25895</v>
      </c>
      <c r="B4425" t="s">
        <v>30</v>
      </c>
      <c r="C4425" t="s">
        <v>63</v>
      </c>
      <c r="D4425" t="s">
        <v>25896</v>
      </c>
      <c r="E4425">
        <v>4231.6099999999997</v>
      </c>
      <c r="F4425">
        <v>7</v>
      </c>
      <c r="G4425">
        <v>-99.9</v>
      </c>
      <c r="H4425">
        <v>1</v>
      </c>
      <c r="I4425" t="s">
        <v>33</v>
      </c>
    </row>
    <row r="4426" spans="1:9" x14ac:dyDescent="0.3">
      <c r="A4426" t="s">
        <v>25901</v>
      </c>
      <c r="B4426" t="s">
        <v>80</v>
      </c>
      <c r="C4426" t="s">
        <v>31</v>
      </c>
      <c r="D4426" t="s">
        <v>25902</v>
      </c>
      <c r="E4426">
        <v>3299.17</v>
      </c>
      <c r="F4426">
        <v>8</v>
      </c>
      <c r="G4426">
        <v>-78.39</v>
      </c>
      <c r="I4426" t="s">
        <v>45</v>
      </c>
    </row>
    <row r="4427" spans="1:9" x14ac:dyDescent="0.3">
      <c r="A4427" t="s">
        <v>25907</v>
      </c>
      <c r="B4427" t="s">
        <v>80</v>
      </c>
      <c r="C4427" t="s">
        <v>43</v>
      </c>
      <c r="D4427" t="s">
        <v>25908</v>
      </c>
      <c r="E4427">
        <v>2584.0700000000002</v>
      </c>
      <c r="F4427">
        <v>4</v>
      </c>
      <c r="G4427">
        <v>31.49</v>
      </c>
      <c r="I4427" t="s">
        <v>55</v>
      </c>
    </row>
    <row r="4428" spans="1:9" x14ac:dyDescent="0.3">
      <c r="A4428" t="s">
        <v>25913</v>
      </c>
      <c r="B4428" t="s">
        <v>30</v>
      </c>
      <c r="C4428" t="s">
        <v>43</v>
      </c>
      <c r="D4428" t="s">
        <v>25914</v>
      </c>
      <c r="E4428">
        <v>498.52</v>
      </c>
      <c r="F4428">
        <v>6</v>
      </c>
      <c r="G4428">
        <v>-22.72</v>
      </c>
      <c r="H4428">
        <v>1</v>
      </c>
      <c r="I4428" t="s">
        <v>55</v>
      </c>
    </row>
    <row r="4429" spans="1:9" x14ac:dyDescent="0.3">
      <c r="A4429" t="s">
        <v>25919</v>
      </c>
      <c r="B4429" t="s">
        <v>30</v>
      </c>
      <c r="C4429" t="s">
        <v>95</v>
      </c>
      <c r="D4429" t="s">
        <v>25920</v>
      </c>
      <c r="E4429">
        <v>735.83</v>
      </c>
      <c r="F4429">
        <v>10</v>
      </c>
      <c r="G4429">
        <v>59.52</v>
      </c>
      <c r="I4429" t="s">
        <v>55</v>
      </c>
    </row>
    <row r="4430" spans="1:9" x14ac:dyDescent="0.3">
      <c r="A4430" t="s">
        <v>25924</v>
      </c>
      <c r="B4430" t="s">
        <v>30</v>
      </c>
      <c r="C4430" t="s">
        <v>43</v>
      </c>
      <c r="D4430" t="s">
        <v>25925</v>
      </c>
      <c r="E4430">
        <v>1431.57</v>
      </c>
      <c r="F4430">
        <v>6</v>
      </c>
      <c r="G4430">
        <v>-36.36</v>
      </c>
      <c r="I4430" t="s">
        <v>33</v>
      </c>
    </row>
    <row r="4431" spans="1:9" x14ac:dyDescent="0.3">
      <c r="A4431" t="s">
        <v>25930</v>
      </c>
      <c r="B4431" t="s">
        <v>42</v>
      </c>
      <c r="C4431" t="s">
        <v>31</v>
      </c>
      <c r="D4431" t="s">
        <v>25931</v>
      </c>
      <c r="E4431">
        <v>3043.75</v>
      </c>
      <c r="F4431">
        <v>9</v>
      </c>
      <c r="G4431">
        <v>9.57</v>
      </c>
      <c r="H4431">
        <v>1</v>
      </c>
      <c r="I4431" t="s">
        <v>55</v>
      </c>
    </row>
    <row r="4432" spans="1:9" x14ac:dyDescent="0.3">
      <c r="A4432" t="s">
        <v>25936</v>
      </c>
      <c r="B4432" t="s">
        <v>30</v>
      </c>
      <c r="C4432" t="s">
        <v>43</v>
      </c>
      <c r="D4432" t="s">
        <v>25937</v>
      </c>
      <c r="E4432">
        <v>4437.8599999999997</v>
      </c>
      <c r="F4432">
        <v>2</v>
      </c>
      <c r="G4432">
        <v>4.66</v>
      </c>
      <c r="I4432" t="s">
        <v>33</v>
      </c>
    </row>
    <row r="4433" spans="1:9" x14ac:dyDescent="0.3">
      <c r="A4433" t="s">
        <v>25941</v>
      </c>
      <c r="B4433" t="s">
        <v>30</v>
      </c>
      <c r="C4433" t="s">
        <v>95</v>
      </c>
      <c r="D4433" t="s">
        <v>25942</v>
      </c>
      <c r="E4433">
        <v>522.29999999999995</v>
      </c>
      <c r="F4433">
        <v>4</v>
      </c>
      <c r="G4433">
        <v>-96.03</v>
      </c>
      <c r="H4433">
        <v>1</v>
      </c>
      <c r="I4433" t="s">
        <v>55</v>
      </c>
    </row>
    <row r="4434" spans="1:9" x14ac:dyDescent="0.3">
      <c r="A4434" t="s">
        <v>25947</v>
      </c>
      <c r="B4434" t="s">
        <v>42</v>
      </c>
      <c r="C4434" t="s">
        <v>31</v>
      </c>
      <c r="D4434" t="s">
        <v>25948</v>
      </c>
      <c r="E4434">
        <v>102.74</v>
      </c>
      <c r="F4434">
        <v>7</v>
      </c>
      <c r="G4434">
        <v>-20.309999999999999</v>
      </c>
      <c r="H4434">
        <v>1</v>
      </c>
      <c r="I4434" t="s">
        <v>45</v>
      </c>
    </row>
    <row r="4435" spans="1:9" x14ac:dyDescent="0.3">
      <c r="A4435" t="s">
        <v>25953</v>
      </c>
      <c r="B4435" t="s">
        <v>30</v>
      </c>
      <c r="C4435" t="s">
        <v>43</v>
      </c>
      <c r="D4435" t="s">
        <v>25954</v>
      </c>
      <c r="E4435">
        <v>1450.46</v>
      </c>
      <c r="F4435">
        <v>8</v>
      </c>
      <c r="G4435">
        <v>-78.87</v>
      </c>
      <c r="H4435">
        <v>1</v>
      </c>
      <c r="I4435" t="s">
        <v>33</v>
      </c>
    </row>
    <row r="4436" spans="1:9" x14ac:dyDescent="0.3">
      <c r="A4436" t="s">
        <v>25959</v>
      </c>
      <c r="B4436" t="s">
        <v>42</v>
      </c>
      <c r="C4436" t="s">
        <v>31</v>
      </c>
      <c r="D4436" t="s">
        <v>25960</v>
      </c>
      <c r="E4436">
        <v>3407.82</v>
      </c>
      <c r="F4436">
        <v>1</v>
      </c>
      <c r="G4436">
        <v>-50.25</v>
      </c>
      <c r="I4436" t="s">
        <v>45</v>
      </c>
    </row>
    <row r="4437" spans="1:9" x14ac:dyDescent="0.3">
      <c r="A4437" t="s">
        <v>25965</v>
      </c>
      <c r="B4437" t="s">
        <v>30</v>
      </c>
      <c r="C4437" t="s">
        <v>71</v>
      </c>
      <c r="D4437" t="s">
        <v>25966</v>
      </c>
      <c r="E4437">
        <v>2886.18</v>
      </c>
      <c r="F4437">
        <v>5</v>
      </c>
      <c r="G4437">
        <v>38.97</v>
      </c>
      <c r="I4437" t="s">
        <v>45</v>
      </c>
    </row>
    <row r="4438" spans="1:9" x14ac:dyDescent="0.3">
      <c r="A4438" t="s">
        <v>25970</v>
      </c>
      <c r="B4438" t="s">
        <v>30</v>
      </c>
      <c r="C4438" t="s">
        <v>31</v>
      </c>
      <c r="D4438" t="s">
        <v>25971</v>
      </c>
      <c r="E4438">
        <v>3033.69</v>
      </c>
      <c r="F4438">
        <v>5</v>
      </c>
      <c r="G4438">
        <v>-36.14</v>
      </c>
      <c r="H4438">
        <v>1</v>
      </c>
      <c r="I4438" t="s">
        <v>45</v>
      </c>
    </row>
    <row r="4439" spans="1:9" x14ac:dyDescent="0.3">
      <c r="A4439" t="s">
        <v>25976</v>
      </c>
      <c r="B4439" t="s">
        <v>30</v>
      </c>
      <c r="C4439" t="s">
        <v>71</v>
      </c>
      <c r="D4439" t="s">
        <v>25977</v>
      </c>
      <c r="E4439">
        <v>840.59</v>
      </c>
      <c r="F4439">
        <v>5</v>
      </c>
      <c r="G4439">
        <v>44.86</v>
      </c>
      <c r="I4439" t="s">
        <v>55</v>
      </c>
    </row>
    <row r="4440" spans="1:9" x14ac:dyDescent="0.3">
      <c r="A4440" t="s">
        <v>25981</v>
      </c>
      <c r="B4440" t="s">
        <v>30</v>
      </c>
      <c r="C4440" t="s">
        <v>43</v>
      </c>
      <c r="D4440" t="s">
        <v>25982</v>
      </c>
      <c r="E4440">
        <v>342.7</v>
      </c>
      <c r="F4440">
        <v>4</v>
      </c>
      <c r="G4440">
        <v>69.37</v>
      </c>
      <c r="H4440">
        <v>1</v>
      </c>
      <c r="I4440" t="s">
        <v>55</v>
      </c>
    </row>
    <row r="4441" spans="1:9" x14ac:dyDescent="0.3">
      <c r="A4441" t="s">
        <v>25986</v>
      </c>
      <c r="B4441" t="s">
        <v>42</v>
      </c>
      <c r="C4441" t="s">
        <v>43</v>
      </c>
      <c r="D4441" t="s">
        <v>25987</v>
      </c>
      <c r="E4441">
        <v>393.61</v>
      </c>
      <c r="F4441">
        <v>5</v>
      </c>
      <c r="G4441">
        <v>-75.959999999999994</v>
      </c>
      <c r="H4441">
        <v>1</v>
      </c>
      <c r="I4441" t="s">
        <v>45</v>
      </c>
    </row>
    <row r="4442" spans="1:9" x14ac:dyDescent="0.3">
      <c r="A4442" t="s">
        <v>25991</v>
      </c>
      <c r="B4442" t="s">
        <v>80</v>
      </c>
      <c r="C4442" t="s">
        <v>63</v>
      </c>
      <c r="D4442" t="s">
        <v>25992</v>
      </c>
      <c r="E4442">
        <v>4095.59</v>
      </c>
      <c r="F4442">
        <v>5</v>
      </c>
      <c r="G4442">
        <v>-16.98</v>
      </c>
      <c r="I4442" t="s">
        <v>45</v>
      </c>
    </row>
    <row r="4443" spans="1:9" x14ac:dyDescent="0.3">
      <c r="A4443" t="s">
        <v>25997</v>
      </c>
      <c r="B4443" t="s">
        <v>42</v>
      </c>
      <c r="C4443" t="s">
        <v>63</v>
      </c>
      <c r="D4443" t="s">
        <v>25998</v>
      </c>
      <c r="E4443">
        <v>4654.7</v>
      </c>
      <c r="F4443">
        <v>9</v>
      </c>
      <c r="G4443">
        <v>35.65</v>
      </c>
      <c r="H4443">
        <v>1</v>
      </c>
      <c r="I4443" t="s">
        <v>45</v>
      </c>
    </row>
    <row r="4444" spans="1:9" x14ac:dyDescent="0.3">
      <c r="A4444" t="s">
        <v>26003</v>
      </c>
      <c r="B4444" t="s">
        <v>30</v>
      </c>
      <c r="C4444" t="s">
        <v>71</v>
      </c>
      <c r="D4444" t="s">
        <v>26004</v>
      </c>
      <c r="E4444">
        <v>4867.7700000000004</v>
      </c>
      <c r="F4444">
        <v>5</v>
      </c>
      <c r="G4444">
        <v>-51.04</v>
      </c>
      <c r="H4444">
        <v>1</v>
      </c>
      <c r="I4444" t="s">
        <v>45</v>
      </c>
    </row>
    <row r="4445" spans="1:9" x14ac:dyDescent="0.3">
      <c r="A4445" t="s">
        <v>26009</v>
      </c>
      <c r="B4445" t="s">
        <v>30</v>
      </c>
      <c r="C4445" t="s">
        <v>71</v>
      </c>
      <c r="D4445" t="s">
        <v>26010</v>
      </c>
      <c r="E4445">
        <v>4833.08</v>
      </c>
      <c r="F4445">
        <v>9</v>
      </c>
      <c r="G4445">
        <v>51.13</v>
      </c>
      <c r="H4445">
        <v>1</v>
      </c>
      <c r="I4445" t="s">
        <v>45</v>
      </c>
    </row>
    <row r="4446" spans="1:9" x14ac:dyDescent="0.3">
      <c r="A4446" t="s">
        <v>26015</v>
      </c>
      <c r="B4446" t="s">
        <v>30</v>
      </c>
      <c r="C4446" t="s">
        <v>63</v>
      </c>
      <c r="D4446" t="s">
        <v>26016</v>
      </c>
      <c r="E4446">
        <v>1988.69</v>
      </c>
      <c r="F4446">
        <v>1</v>
      </c>
      <c r="G4446">
        <v>80.099999999999994</v>
      </c>
      <c r="I4446" t="s">
        <v>45</v>
      </c>
    </row>
    <row r="4447" spans="1:9" x14ac:dyDescent="0.3">
      <c r="A4447" t="s">
        <v>26021</v>
      </c>
      <c r="B4447" t="s">
        <v>30</v>
      </c>
      <c r="C4447" t="s">
        <v>31</v>
      </c>
      <c r="D4447" t="s">
        <v>26022</v>
      </c>
      <c r="E4447">
        <v>2044.68</v>
      </c>
      <c r="F4447">
        <v>9</v>
      </c>
      <c r="G4447">
        <v>-87.67</v>
      </c>
      <c r="H4447">
        <v>1</v>
      </c>
      <c r="I4447" t="s">
        <v>45</v>
      </c>
    </row>
    <row r="4448" spans="1:9" x14ac:dyDescent="0.3">
      <c r="A4448" t="s">
        <v>26027</v>
      </c>
      <c r="B4448" t="s">
        <v>30</v>
      </c>
      <c r="C4448" t="s">
        <v>63</v>
      </c>
      <c r="D4448" t="s">
        <v>26028</v>
      </c>
      <c r="E4448">
        <v>3439.39</v>
      </c>
      <c r="F4448">
        <v>3</v>
      </c>
      <c r="G4448">
        <v>-19.98</v>
      </c>
      <c r="H4448">
        <v>1</v>
      </c>
      <c r="I4448" t="s">
        <v>33</v>
      </c>
    </row>
    <row r="4449" spans="1:9" x14ac:dyDescent="0.3">
      <c r="A4449" t="s">
        <v>26032</v>
      </c>
      <c r="B4449" t="s">
        <v>30</v>
      </c>
      <c r="C4449" t="s">
        <v>95</v>
      </c>
      <c r="D4449" t="s">
        <v>26033</v>
      </c>
      <c r="E4449">
        <v>4911.82</v>
      </c>
      <c r="F4449">
        <v>8</v>
      </c>
      <c r="G4449">
        <v>86.26</v>
      </c>
      <c r="H4449">
        <v>1</v>
      </c>
      <c r="I4449" t="s">
        <v>55</v>
      </c>
    </row>
    <row r="4450" spans="1:9" x14ac:dyDescent="0.3">
      <c r="A4450" t="s">
        <v>26038</v>
      </c>
      <c r="B4450" t="s">
        <v>30</v>
      </c>
      <c r="C4450" t="s">
        <v>71</v>
      </c>
      <c r="D4450" t="s">
        <v>26039</v>
      </c>
      <c r="E4450">
        <v>4900.62</v>
      </c>
      <c r="F4450">
        <v>4</v>
      </c>
      <c r="G4450">
        <v>-4.3</v>
      </c>
      <c r="H4450">
        <v>1</v>
      </c>
      <c r="I4450" t="s">
        <v>55</v>
      </c>
    </row>
    <row r="4451" spans="1:9" x14ac:dyDescent="0.3">
      <c r="A4451" t="s">
        <v>26043</v>
      </c>
      <c r="B4451" t="s">
        <v>30</v>
      </c>
      <c r="C4451" t="s">
        <v>43</v>
      </c>
      <c r="D4451" t="s">
        <v>26044</v>
      </c>
      <c r="E4451">
        <v>4305.97</v>
      </c>
      <c r="F4451">
        <v>10</v>
      </c>
      <c r="G4451">
        <v>67.98</v>
      </c>
      <c r="I4451" t="s">
        <v>45</v>
      </c>
    </row>
    <row r="4452" spans="1:9" x14ac:dyDescent="0.3">
      <c r="A4452" t="s">
        <v>26049</v>
      </c>
      <c r="B4452" t="s">
        <v>42</v>
      </c>
      <c r="C4452" t="s">
        <v>95</v>
      </c>
      <c r="D4452" t="s">
        <v>26050</v>
      </c>
      <c r="E4452">
        <v>3145.61</v>
      </c>
      <c r="F4452">
        <v>2</v>
      </c>
      <c r="G4452">
        <v>-15.5</v>
      </c>
      <c r="I4452" t="s">
        <v>33</v>
      </c>
    </row>
    <row r="4453" spans="1:9" x14ac:dyDescent="0.3">
      <c r="A4453" t="s">
        <v>26055</v>
      </c>
      <c r="B4453" t="s">
        <v>42</v>
      </c>
      <c r="C4453" t="s">
        <v>95</v>
      </c>
      <c r="D4453" t="s">
        <v>26056</v>
      </c>
      <c r="E4453">
        <v>4436.03</v>
      </c>
      <c r="F4453">
        <v>8</v>
      </c>
      <c r="G4453">
        <v>-71.12</v>
      </c>
      <c r="I4453" t="s">
        <v>55</v>
      </c>
    </row>
    <row r="4454" spans="1:9" x14ac:dyDescent="0.3">
      <c r="A4454" t="s">
        <v>26061</v>
      </c>
      <c r="B4454" t="s">
        <v>42</v>
      </c>
      <c r="C4454" t="s">
        <v>95</v>
      </c>
      <c r="D4454" t="s">
        <v>26062</v>
      </c>
      <c r="E4454">
        <v>1228.26</v>
      </c>
      <c r="F4454">
        <v>9</v>
      </c>
      <c r="G4454">
        <v>36.68</v>
      </c>
      <c r="H4454">
        <v>1</v>
      </c>
      <c r="I4454" t="s">
        <v>45</v>
      </c>
    </row>
    <row r="4455" spans="1:9" x14ac:dyDescent="0.3">
      <c r="A4455" t="s">
        <v>26067</v>
      </c>
      <c r="B4455" t="s">
        <v>80</v>
      </c>
      <c r="C4455" t="s">
        <v>95</v>
      </c>
      <c r="D4455" t="s">
        <v>26068</v>
      </c>
      <c r="E4455">
        <v>4841.72</v>
      </c>
      <c r="F4455">
        <v>10</v>
      </c>
      <c r="G4455">
        <v>-97.04</v>
      </c>
      <c r="H4455">
        <v>1</v>
      </c>
      <c r="I4455" t="s">
        <v>55</v>
      </c>
    </row>
    <row r="4456" spans="1:9" x14ac:dyDescent="0.3">
      <c r="A4456" t="s">
        <v>26073</v>
      </c>
      <c r="B4456" t="s">
        <v>80</v>
      </c>
      <c r="C4456" t="s">
        <v>31</v>
      </c>
      <c r="D4456" t="s">
        <v>26074</v>
      </c>
      <c r="E4456">
        <v>3988.07</v>
      </c>
      <c r="F4456">
        <v>5</v>
      </c>
      <c r="G4456">
        <v>32.44</v>
      </c>
      <c r="H4456">
        <v>1</v>
      </c>
      <c r="I4456" t="s">
        <v>55</v>
      </c>
    </row>
    <row r="4457" spans="1:9" x14ac:dyDescent="0.3">
      <c r="A4457" t="s">
        <v>26079</v>
      </c>
      <c r="B4457" t="s">
        <v>42</v>
      </c>
      <c r="C4457" t="s">
        <v>95</v>
      </c>
      <c r="D4457" t="s">
        <v>26080</v>
      </c>
      <c r="E4457">
        <v>4719.37</v>
      </c>
      <c r="F4457">
        <v>8</v>
      </c>
      <c r="G4457">
        <v>-3.75</v>
      </c>
      <c r="H4457">
        <v>1</v>
      </c>
      <c r="I4457" t="s">
        <v>45</v>
      </c>
    </row>
    <row r="4458" spans="1:9" x14ac:dyDescent="0.3">
      <c r="A4458" s="2" t="s">
        <v>26085</v>
      </c>
      <c r="B4458" t="s">
        <v>80</v>
      </c>
      <c r="C4458" t="s">
        <v>71</v>
      </c>
      <c r="D4458" t="s">
        <v>26086</v>
      </c>
      <c r="E4458">
        <v>4871.43</v>
      </c>
      <c r="F4458">
        <v>9</v>
      </c>
      <c r="G4458">
        <v>67.739999999999995</v>
      </c>
      <c r="H4458">
        <v>1</v>
      </c>
      <c r="I4458" t="s">
        <v>55</v>
      </c>
    </row>
    <row r="4459" spans="1:9" x14ac:dyDescent="0.3">
      <c r="A4459" t="s">
        <v>26091</v>
      </c>
      <c r="B4459" t="s">
        <v>42</v>
      </c>
      <c r="C4459" t="s">
        <v>71</v>
      </c>
      <c r="D4459" t="s">
        <v>26092</v>
      </c>
      <c r="E4459">
        <v>4167.07</v>
      </c>
      <c r="F4459">
        <v>9</v>
      </c>
      <c r="G4459">
        <v>-54.79</v>
      </c>
      <c r="H4459">
        <v>1</v>
      </c>
      <c r="I4459" t="s">
        <v>45</v>
      </c>
    </row>
    <row r="4460" spans="1:9" x14ac:dyDescent="0.3">
      <c r="A4460" t="s">
        <v>26096</v>
      </c>
      <c r="B4460" t="s">
        <v>80</v>
      </c>
      <c r="C4460" t="s">
        <v>31</v>
      </c>
      <c r="D4460" t="s">
        <v>26097</v>
      </c>
      <c r="E4460">
        <v>1274.8</v>
      </c>
      <c r="F4460">
        <v>4</v>
      </c>
      <c r="G4460">
        <v>-10.050000000000001</v>
      </c>
      <c r="I4460" t="s">
        <v>45</v>
      </c>
    </row>
    <row r="4461" spans="1:9" x14ac:dyDescent="0.3">
      <c r="A4461" t="s">
        <v>26101</v>
      </c>
      <c r="B4461" t="s">
        <v>42</v>
      </c>
      <c r="C4461" t="s">
        <v>95</v>
      </c>
      <c r="D4461" t="s">
        <v>26102</v>
      </c>
      <c r="E4461">
        <v>1616.31</v>
      </c>
      <c r="F4461">
        <v>2</v>
      </c>
      <c r="G4461">
        <v>-51.12</v>
      </c>
      <c r="H4461">
        <v>1</v>
      </c>
      <c r="I4461" t="s">
        <v>33</v>
      </c>
    </row>
    <row r="4462" spans="1:9" x14ac:dyDescent="0.3">
      <c r="A4462" t="s">
        <v>26107</v>
      </c>
      <c r="B4462" t="s">
        <v>30</v>
      </c>
      <c r="C4462" t="s">
        <v>71</v>
      </c>
      <c r="D4462" t="s">
        <v>26108</v>
      </c>
      <c r="E4462">
        <v>3659.61</v>
      </c>
      <c r="F4462">
        <v>7</v>
      </c>
      <c r="G4462">
        <v>-38.89</v>
      </c>
      <c r="I4462" t="s">
        <v>55</v>
      </c>
    </row>
    <row r="4463" spans="1:9" x14ac:dyDescent="0.3">
      <c r="A4463" t="s">
        <v>26113</v>
      </c>
      <c r="B4463" t="s">
        <v>42</v>
      </c>
      <c r="C4463" t="s">
        <v>95</v>
      </c>
      <c r="D4463" t="s">
        <v>26114</v>
      </c>
      <c r="E4463">
        <v>3780.3</v>
      </c>
      <c r="F4463">
        <v>7</v>
      </c>
      <c r="G4463">
        <v>50.87</v>
      </c>
      <c r="I4463" t="s">
        <v>55</v>
      </c>
    </row>
    <row r="4464" spans="1:9" x14ac:dyDescent="0.3">
      <c r="A4464" t="s">
        <v>26119</v>
      </c>
      <c r="B4464" t="s">
        <v>80</v>
      </c>
      <c r="C4464" t="s">
        <v>31</v>
      </c>
      <c r="D4464" t="s">
        <v>26120</v>
      </c>
      <c r="E4464">
        <v>2821.31</v>
      </c>
      <c r="F4464">
        <v>7</v>
      </c>
      <c r="G4464">
        <v>-64.260000000000005</v>
      </c>
      <c r="I4464" t="s">
        <v>33</v>
      </c>
    </row>
    <row r="4465" spans="1:9" x14ac:dyDescent="0.3">
      <c r="A4465" t="s">
        <v>26125</v>
      </c>
      <c r="B4465" t="s">
        <v>42</v>
      </c>
      <c r="C4465" t="s">
        <v>95</v>
      </c>
      <c r="D4465" t="s">
        <v>26126</v>
      </c>
      <c r="E4465">
        <v>3676.02</v>
      </c>
      <c r="F4465">
        <v>5</v>
      </c>
      <c r="G4465">
        <v>72.680000000000007</v>
      </c>
      <c r="H4465">
        <v>1</v>
      </c>
      <c r="I4465" t="s">
        <v>33</v>
      </c>
    </row>
    <row r="4466" spans="1:9" x14ac:dyDescent="0.3">
      <c r="A4466" t="s">
        <v>26131</v>
      </c>
      <c r="B4466" t="s">
        <v>42</v>
      </c>
      <c r="C4466" t="s">
        <v>31</v>
      </c>
      <c r="D4466" t="s">
        <v>26132</v>
      </c>
      <c r="E4466">
        <v>1642.2</v>
      </c>
      <c r="F4466">
        <v>3</v>
      </c>
      <c r="G4466">
        <v>50.06</v>
      </c>
      <c r="I4466" t="s">
        <v>33</v>
      </c>
    </row>
    <row r="4467" spans="1:9" x14ac:dyDescent="0.3">
      <c r="A4467" t="s">
        <v>26137</v>
      </c>
      <c r="B4467" t="s">
        <v>42</v>
      </c>
      <c r="C4467" t="s">
        <v>43</v>
      </c>
      <c r="D4467" t="s">
        <v>26138</v>
      </c>
      <c r="E4467">
        <v>2661.51</v>
      </c>
      <c r="F4467">
        <v>3</v>
      </c>
      <c r="G4467">
        <v>96.86</v>
      </c>
      <c r="H4467">
        <v>1</v>
      </c>
      <c r="I4467" t="s">
        <v>45</v>
      </c>
    </row>
    <row r="4468" spans="1:9" x14ac:dyDescent="0.3">
      <c r="A4468" t="s">
        <v>26143</v>
      </c>
      <c r="B4468" t="s">
        <v>30</v>
      </c>
      <c r="C4468" t="s">
        <v>71</v>
      </c>
      <c r="D4468" t="s">
        <v>26144</v>
      </c>
      <c r="E4468">
        <v>868.42</v>
      </c>
      <c r="F4468">
        <v>4</v>
      </c>
      <c r="G4468">
        <v>39.82</v>
      </c>
      <c r="I4468" t="s">
        <v>33</v>
      </c>
    </row>
    <row r="4469" spans="1:9" x14ac:dyDescent="0.3">
      <c r="A4469" t="s">
        <v>26148</v>
      </c>
      <c r="B4469" t="s">
        <v>80</v>
      </c>
      <c r="C4469" t="s">
        <v>71</v>
      </c>
      <c r="D4469" t="s">
        <v>26149</v>
      </c>
      <c r="E4469">
        <v>743.35</v>
      </c>
      <c r="F4469">
        <v>2</v>
      </c>
      <c r="G4469">
        <v>-27.46</v>
      </c>
      <c r="I4469" t="s">
        <v>45</v>
      </c>
    </row>
    <row r="4470" spans="1:9" x14ac:dyDescent="0.3">
      <c r="A4470" t="s">
        <v>26154</v>
      </c>
      <c r="B4470" t="s">
        <v>42</v>
      </c>
      <c r="C4470" t="s">
        <v>43</v>
      </c>
      <c r="D4470" t="s">
        <v>26155</v>
      </c>
      <c r="E4470">
        <v>342.22</v>
      </c>
      <c r="F4470">
        <v>4</v>
      </c>
      <c r="G4470">
        <v>1.27</v>
      </c>
      <c r="I4470" t="s">
        <v>45</v>
      </c>
    </row>
    <row r="4471" spans="1:9" x14ac:dyDescent="0.3">
      <c r="A4471" t="s">
        <v>26160</v>
      </c>
      <c r="B4471" t="s">
        <v>30</v>
      </c>
      <c r="C4471" t="s">
        <v>71</v>
      </c>
      <c r="D4471" t="s">
        <v>26161</v>
      </c>
      <c r="E4471">
        <v>3623.22</v>
      </c>
      <c r="F4471">
        <v>7</v>
      </c>
      <c r="G4471">
        <v>96.15</v>
      </c>
      <c r="I4471" t="s">
        <v>33</v>
      </c>
    </row>
    <row r="4472" spans="1:9" x14ac:dyDescent="0.3">
      <c r="A4472" t="s">
        <v>26165</v>
      </c>
      <c r="B4472" t="s">
        <v>30</v>
      </c>
      <c r="C4472" t="s">
        <v>71</v>
      </c>
      <c r="D4472" t="s">
        <v>26166</v>
      </c>
      <c r="E4472">
        <v>1443.78</v>
      </c>
      <c r="F4472">
        <v>4</v>
      </c>
      <c r="G4472">
        <v>-62.11</v>
      </c>
      <c r="H4472">
        <v>1</v>
      </c>
      <c r="I4472" t="s">
        <v>55</v>
      </c>
    </row>
    <row r="4473" spans="1:9" x14ac:dyDescent="0.3">
      <c r="A4473" t="s">
        <v>26171</v>
      </c>
      <c r="B4473" t="s">
        <v>42</v>
      </c>
      <c r="C4473" t="s">
        <v>71</v>
      </c>
      <c r="D4473" t="s">
        <v>26172</v>
      </c>
      <c r="E4473">
        <v>323.77999999999997</v>
      </c>
      <c r="F4473">
        <v>7</v>
      </c>
      <c r="G4473">
        <v>-26.75</v>
      </c>
      <c r="H4473">
        <v>1</v>
      </c>
      <c r="I4473" t="s">
        <v>33</v>
      </c>
    </row>
    <row r="4474" spans="1:9" x14ac:dyDescent="0.3">
      <c r="A4474" t="s">
        <v>26177</v>
      </c>
      <c r="B4474" t="s">
        <v>30</v>
      </c>
      <c r="C4474" t="s">
        <v>31</v>
      </c>
      <c r="D4474" t="s">
        <v>26178</v>
      </c>
      <c r="E4474">
        <v>2784.68</v>
      </c>
      <c r="F4474">
        <v>7</v>
      </c>
      <c r="G4474">
        <v>-26.18</v>
      </c>
      <c r="H4474">
        <v>1</v>
      </c>
      <c r="I4474" t="s">
        <v>33</v>
      </c>
    </row>
    <row r="4475" spans="1:9" x14ac:dyDescent="0.3">
      <c r="A4475" t="s">
        <v>26183</v>
      </c>
      <c r="B4475" t="s">
        <v>30</v>
      </c>
      <c r="C4475" t="s">
        <v>43</v>
      </c>
      <c r="D4475" t="s">
        <v>26184</v>
      </c>
      <c r="E4475">
        <v>4435.3900000000003</v>
      </c>
      <c r="F4475">
        <v>4</v>
      </c>
      <c r="G4475">
        <v>12.84</v>
      </c>
      <c r="H4475">
        <v>1</v>
      </c>
      <c r="I4475" t="s">
        <v>55</v>
      </c>
    </row>
    <row r="4476" spans="1:9" x14ac:dyDescent="0.3">
      <c r="A4476" t="s">
        <v>26189</v>
      </c>
      <c r="B4476" t="s">
        <v>42</v>
      </c>
      <c r="C4476" t="s">
        <v>63</v>
      </c>
      <c r="D4476" t="s">
        <v>26190</v>
      </c>
      <c r="E4476">
        <v>4482.7700000000004</v>
      </c>
      <c r="F4476">
        <v>3</v>
      </c>
      <c r="G4476">
        <v>82.46</v>
      </c>
      <c r="H4476">
        <v>1</v>
      </c>
      <c r="I4476" t="s">
        <v>45</v>
      </c>
    </row>
    <row r="4477" spans="1:9" x14ac:dyDescent="0.3">
      <c r="A4477" t="s">
        <v>26195</v>
      </c>
      <c r="B4477" t="s">
        <v>42</v>
      </c>
      <c r="C4477" t="s">
        <v>43</v>
      </c>
      <c r="D4477" t="s">
        <v>26196</v>
      </c>
      <c r="E4477">
        <v>3703.83</v>
      </c>
      <c r="F4477">
        <v>1</v>
      </c>
      <c r="G4477">
        <v>13.21</v>
      </c>
      <c r="H4477">
        <v>1</v>
      </c>
      <c r="I4477" t="s">
        <v>33</v>
      </c>
    </row>
    <row r="4478" spans="1:9" x14ac:dyDescent="0.3">
      <c r="A4478" t="s">
        <v>26201</v>
      </c>
      <c r="B4478" t="s">
        <v>30</v>
      </c>
      <c r="C4478" t="s">
        <v>95</v>
      </c>
      <c r="D4478" t="s">
        <v>26202</v>
      </c>
      <c r="E4478">
        <v>2042.89</v>
      </c>
      <c r="F4478">
        <v>1</v>
      </c>
      <c r="G4478">
        <v>-2.72</v>
      </c>
      <c r="I4478" t="s">
        <v>33</v>
      </c>
    </row>
    <row r="4479" spans="1:9" x14ac:dyDescent="0.3">
      <c r="A4479" t="s">
        <v>26206</v>
      </c>
      <c r="B4479" t="s">
        <v>30</v>
      </c>
      <c r="C4479" t="s">
        <v>71</v>
      </c>
      <c r="D4479" t="s">
        <v>26207</v>
      </c>
      <c r="E4479">
        <v>4897.42</v>
      </c>
      <c r="F4479">
        <v>2</v>
      </c>
      <c r="G4479">
        <v>84.88</v>
      </c>
      <c r="H4479">
        <v>1</v>
      </c>
      <c r="I4479" t="s">
        <v>55</v>
      </c>
    </row>
    <row r="4480" spans="1:9" x14ac:dyDescent="0.3">
      <c r="A4480" s="2" t="s">
        <v>26212</v>
      </c>
      <c r="B4480" t="s">
        <v>80</v>
      </c>
      <c r="C4480" t="s">
        <v>43</v>
      </c>
      <c r="D4480" t="s">
        <v>26213</v>
      </c>
      <c r="E4480">
        <v>3332.52</v>
      </c>
      <c r="F4480">
        <v>7</v>
      </c>
      <c r="G4480">
        <v>28.23</v>
      </c>
      <c r="H4480">
        <v>1</v>
      </c>
      <c r="I4480" t="s">
        <v>55</v>
      </c>
    </row>
    <row r="4481" spans="1:9" x14ac:dyDescent="0.3">
      <c r="A4481" t="s">
        <v>26218</v>
      </c>
      <c r="B4481" t="s">
        <v>80</v>
      </c>
      <c r="C4481" t="s">
        <v>31</v>
      </c>
      <c r="D4481" t="s">
        <v>26219</v>
      </c>
      <c r="E4481">
        <v>3679.7</v>
      </c>
      <c r="F4481">
        <v>10</v>
      </c>
      <c r="G4481">
        <v>2.76</v>
      </c>
      <c r="H4481">
        <v>1</v>
      </c>
      <c r="I4481" t="s">
        <v>33</v>
      </c>
    </row>
    <row r="4482" spans="1:9" x14ac:dyDescent="0.3">
      <c r="A4482" t="s">
        <v>26224</v>
      </c>
      <c r="B4482" t="s">
        <v>30</v>
      </c>
      <c r="C4482" t="s">
        <v>63</v>
      </c>
      <c r="D4482" t="s">
        <v>26225</v>
      </c>
      <c r="E4482">
        <v>2471.52</v>
      </c>
      <c r="F4482">
        <v>5</v>
      </c>
      <c r="G4482">
        <v>-63.44</v>
      </c>
      <c r="I4482" t="s">
        <v>55</v>
      </c>
    </row>
    <row r="4483" spans="1:9" x14ac:dyDescent="0.3">
      <c r="A4483" t="s">
        <v>26230</v>
      </c>
      <c r="B4483" t="s">
        <v>80</v>
      </c>
      <c r="C4483" t="s">
        <v>31</v>
      </c>
      <c r="D4483" t="s">
        <v>26231</v>
      </c>
      <c r="E4483">
        <v>4762.34</v>
      </c>
      <c r="F4483">
        <v>8</v>
      </c>
      <c r="G4483">
        <v>-5.0999999999999996</v>
      </c>
      <c r="H4483">
        <v>1</v>
      </c>
      <c r="I4483" t="s">
        <v>45</v>
      </c>
    </row>
    <row r="4484" spans="1:9" x14ac:dyDescent="0.3">
      <c r="A4484" t="s">
        <v>26236</v>
      </c>
      <c r="B4484" t="s">
        <v>42</v>
      </c>
      <c r="C4484" t="s">
        <v>43</v>
      </c>
      <c r="D4484" t="s">
        <v>26237</v>
      </c>
      <c r="E4484">
        <v>149.26</v>
      </c>
      <c r="F4484">
        <v>4</v>
      </c>
      <c r="G4484">
        <v>-64.290000000000006</v>
      </c>
      <c r="I4484" t="s">
        <v>45</v>
      </c>
    </row>
    <row r="4485" spans="1:9" x14ac:dyDescent="0.3">
      <c r="A4485" t="s">
        <v>26241</v>
      </c>
      <c r="B4485" t="s">
        <v>80</v>
      </c>
      <c r="C4485" t="s">
        <v>43</v>
      </c>
      <c r="D4485" t="s">
        <v>26242</v>
      </c>
      <c r="E4485">
        <v>867.82</v>
      </c>
      <c r="F4485">
        <v>10</v>
      </c>
      <c r="G4485">
        <v>65.55</v>
      </c>
      <c r="H4485">
        <v>1</v>
      </c>
      <c r="I4485" t="s">
        <v>33</v>
      </c>
    </row>
    <row r="4486" spans="1:9" x14ac:dyDescent="0.3">
      <c r="A4486" t="s">
        <v>26246</v>
      </c>
      <c r="B4486" t="s">
        <v>80</v>
      </c>
      <c r="C4486" t="s">
        <v>95</v>
      </c>
      <c r="D4486" t="s">
        <v>26247</v>
      </c>
      <c r="E4486">
        <v>4661.47</v>
      </c>
      <c r="F4486">
        <v>4</v>
      </c>
      <c r="G4486">
        <v>-54.64</v>
      </c>
      <c r="I4486" t="s">
        <v>33</v>
      </c>
    </row>
    <row r="4487" spans="1:9" x14ac:dyDescent="0.3">
      <c r="A4487" t="s">
        <v>26252</v>
      </c>
      <c r="B4487" t="s">
        <v>30</v>
      </c>
      <c r="C4487" t="s">
        <v>95</v>
      </c>
      <c r="D4487" t="s">
        <v>26253</v>
      </c>
      <c r="E4487">
        <v>1280.3599999999999</v>
      </c>
      <c r="F4487">
        <v>8</v>
      </c>
      <c r="G4487">
        <v>37.450000000000003</v>
      </c>
      <c r="H4487">
        <v>1</v>
      </c>
      <c r="I4487" t="s">
        <v>33</v>
      </c>
    </row>
    <row r="4488" spans="1:9" x14ac:dyDescent="0.3">
      <c r="A4488" t="s">
        <v>26257</v>
      </c>
      <c r="B4488" t="s">
        <v>80</v>
      </c>
      <c r="C4488" t="s">
        <v>95</v>
      </c>
      <c r="D4488" t="s">
        <v>26258</v>
      </c>
      <c r="E4488">
        <v>3966.23</v>
      </c>
      <c r="F4488">
        <v>10</v>
      </c>
      <c r="G4488">
        <v>79.97</v>
      </c>
      <c r="H4488">
        <v>1</v>
      </c>
      <c r="I4488" t="s">
        <v>45</v>
      </c>
    </row>
    <row r="4489" spans="1:9" x14ac:dyDescent="0.3">
      <c r="A4489" t="s">
        <v>26262</v>
      </c>
      <c r="B4489" t="s">
        <v>42</v>
      </c>
      <c r="C4489" t="s">
        <v>63</v>
      </c>
      <c r="D4489" t="s">
        <v>26263</v>
      </c>
      <c r="E4489">
        <v>4711.8</v>
      </c>
      <c r="F4489">
        <v>8</v>
      </c>
      <c r="G4489">
        <v>-22.5</v>
      </c>
      <c r="I4489" t="s">
        <v>45</v>
      </c>
    </row>
    <row r="4490" spans="1:9" x14ac:dyDescent="0.3">
      <c r="A4490" t="s">
        <v>26267</v>
      </c>
      <c r="B4490" t="s">
        <v>30</v>
      </c>
      <c r="C4490" t="s">
        <v>31</v>
      </c>
      <c r="D4490" t="s">
        <v>26268</v>
      </c>
      <c r="E4490">
        <v>4575.2299999999996</v>
      </c>
      <c r="F4490">
        <v>1</v>
      </c>
      <c r="G4490">
        <v>-69.739999999999995</v>
      </c>
      <c r="I4490" t="s">
        <v>33</v>
      </c>
    </row>
    <row r="4491" spans="1:9" x14ac:dyDescent="0.3">
      <c r="A4491" t="s">
        <v>26273</v>
      </c>
      <c r="B4491" t="s">
        <v>30</v>
      </c>
      <c r="C4491" t="s">
        <v>71</v>
      </c>
      <c r="D4491" t="s">
        <v>26274</v>
      </c>
      <c r="E4491">
        <v>2424.56</v>
      </c>
      <c r="F4491">
        <v>1</v>
      </c>
      <c r="G4491">
        <v>76.22</v>
      </c>
      <c r="H4491">
        <v>1</v>
      </c>
      <c r="I4491" t="s">
        <v>55</v>
      </c>
    </row>
    <row r="4492" spans="1:9" x14ac:dyDescent="0.3">
      <c r="A4492" t="s">
        <v>26279</v>
      </c>
      <c r="B4492" t="s">
        <v>80</v>
      </c>
      <c r="C4492" t="s">
        <v>95</v>
      </c>
      <c r="D4492" t="s">
        <v>26280</v>
      </c>
      <c r="E4492">
        <v>4659.8999999999996</v>
      </c>
      <c r="F4492">
        <v>2</v>
      </c>
      <c r="G4492">
        <v>-94.18</v>
      </c>
      <c r="H4492">
        <v>1</v>
      </c>
      <c r="I4492" t="s">
        <v>33</v>
      </c>
    </row>
    <row r="4493" spans="1:9" x14ac:dyDescent="0.3">
      <c r="A4493" t="s">
        <v>26284</v>
      </c>
      <c r="B4493" t="s">
        <v>42</v>
      </c>
      <c r="C4493" t="s">
        <v>95</v>
      </c>
      <c r="D4493" t="s">
        <v>26285</v>
      </c>
      <c r="E4493">
        <v>4645.3100000000004</v>
      </c>
      <c r="F4493">
        <v>5</v>
      </c>
      <c r="G4493">
        <v>-49.46</v>
      </c>
      <c r="I4493" t="s">
        <v>45</v>
      </c>
    </row>
    <row r="4494" spans="1:9" x14ac:dyDescent="0.3">
      <c r="A4494" t="s">
        <v>26288</v>
      </c>
      <c r="B4494" t="s">
        <v>42</v>
      </c>
      <c r="C4494" t="s">
        <v>95</v>
      </c>
      <c r="D4494" t="s">
        <v>26289</v>
      </c>
      <c r="E4494">
        <v>2210.16</v>
      </c>
      <c r="F4494">
        <v>8</v>
      </c>
      <c r="G4494">
        <v>95.76</v>
      </c>
      <c r="I4494" t="s">
        <v>55</v>
      </c>
    </row>
    <row r="4495" spans="1:9" x14ac:dyDescent="0.3">
      <c r="A4495" t="s">
        <v>26293</v>
      </c>
      <c r="B4495" t="s">
        <v>42</v>
      </c>
      <c r="C4495" t="s">
        <v>31</v>
      </c>
      <c r="D4495" t="s">
        <v>26294</v>
      </c>
      <c r="E4495">
        <v>3046.93</v>
      </c>
      <c r="F4495">
        <v>1</v>
      </c>
      <c r="G4495">
        <v>-54.48</v>
      </c>
      <c r="H4495">
        <v>1</v>
      </c>
      <c r="I4495" t="s">
        <v>33</v>
      </c>
    </row>
    <row r="4496" spans="1:9" x14ac:dyDescent="0.3">
      <c r="A4496" t="s">
        <v>26299</v>
      </c>
      <c r="B4496" t="s">
        <v>42</v>
      </c>
      <c r="C4496" t="s">
        <v>63</v>
      </c>
      <c r="D4496" t="s">
        <v>26300</v>
      </c>
      <c r="E4496">
        <v>233.31</v>
      </c>
      <c r="F4496">
        <v>10</v>
      </c>
      <c r="G4496">
        <v>-4.24</v>
      </c>
      <c r="I4496" t="s">
        <v>33</v>
      </c>
    </row>
    <row r="4497" spans="1:9" x14ac:dyDescent="0.3">
      <c r="A4497" t="s">
        <v>26305</v>
      </c>
      <c r="B4497" t="s">
        <v>42</v>
      </c>
      <c r="C4497" t="s">
        <v>43</v>
      </c>
      <c r="D4497" t="s">
        <v>26306</v>
      </c>
      <c r="E4497">
        <v>3398.65</v>
      </c>
      <c r="F4497">
        <v>8</v>
      </c>
      <c r="G4497">
        <v>-30.63</v>
      </c>
      <c r="I4497" t="s">
        <v>55</v>
      </c>
    </row>
    <row r="4498" spans="1:9" x14ac:dyDescent="0.3">
      <c r="A4498" t="s">
        <v>26311</v>
      </c>
      <c r="B4498" t="s">
        <v>30</v>
      </c>
      <c r="C4498" t="s">
        <v>43</v>
      </c>
      <c r="D4498" t="s">
        <v>26312</v>
      </c>
      <c r="E4498">
        <v>4355.8500000000004</v>
      </c>
      <c r="F4498">
        <v>2</v>
      </c>
      <c r="G4498">
        <v>76.709999999999994</v>
      </c>
      <c r="I4498" t="s">
        <v>33</v>
      </c>
    </row>
    <row r="4499" spans="1:9" x14ac:dyDescent="0.3">
      <c r="A4499" t="s">
        <v>26317</v>
      </c>
      <c r="B4499" t="s">
        <v>42</v>
      </c>
      <c r="C4499" t="s">
        <v>43</v>
      </c>
      <c r="D4499" t="s">
        <v>26318</v>
      </c>
      <c r="E4499">
        <v>844.35</v>
      </c>
      <c r="F4499">
        <v>3</v>
      </c>
      <c r="G4499">
        <v>65.150000000000006</v>
      </c>
      <c r="H4499">
        <v>1</v>
      </c>
      <c r="I4499" t="s">
        <v>45</v>
      </c>
    </row>
    <row r="4500" spans="1:9" x14ac:dyDescent="0.3">
      <c r="A4500" t="s">
        <v>26323</v>
      </c>
      <c r="B4500" t="s">
        <v>30</v>
      </c>
      <c r="C4500" t="s">
        <v>31</v>
      </c>
      <c r="D4500" t="s">
        <v>26324</v>
      </c>
      <c r="E4500">
        <v>1765.55</v>
      </c>
      <c r="F4500">
        <v>3</v>
      </c>
      <c r="G4500">
        <v>-62.64</v>
      </c>
      <c r="H4500">
        <v>1</v>
      </c>
      <c r="I4500" t="s">
        <v>55</v>
      </c>
    </row>
    <row r="4501" spans="1:9" x14ac:dyDescent="0.3">
      <c r="A4501" t="s">
        <v>26329</v>
      </c>
      <c r="B4501" t="s">
        <v>42</v>
      </c>
      <c r="C4501" t="s">
        <v>43</v>
      </c>
      <c r="D4501" t="s">
        <v>26330</v>
      </c>
      <c r="E4501">
        <v>1278.55</v>
      </c>
      <c r="F4501">
        <v>9</v>
      </c>
      <c r="G4501">
        <v>-56.8</v>
      </c>
      <c r="I4501" t="s">
        <v>33</v>
      </c>
    </row>
    <row r="4502" spans="1:9" x14ac:dyDescent="0.3">
      <c r="A4502" t="s">
        <v>26334</v>
      </c>
      <c r="B4502" t="s">
        <v>80</v>
      </c>
      <c r="C4502" t="s">
        <v>31</v>
      </c>
      <c r="D4502" t="s">
        <v>26335</v>
      </c>
      <c r="E4502">
        <v>1993.14</v>
      </c>
      <c r="F4502">
        <v>4</v>
      </c>
      <c r="G4502">
        <v>42.88</v>
      </c>
      <c r="H4502">
        <v>1</v>
      </c>
      <c r="I4502" t="s">
        <v>45</v>
      </c>
    </row>
    <row r="4503" spans="1:9" x14ac:dyDescent="0.3">
      <c r="A4503" t="s">
        <v>26339</v>
      </c>
      <c r="B4503" t="s">
        <v>42</v>
      </c>
      <c r="C4503" t="s">
        <v>31</v>
      </c>
      <c r="D4503" t="s">
        <v>26340</v>
      </c>
      <c r="E4503">
        <v>519.78</v>
      </c>
      <c r="F4503">
        <v>6</v>
      </c>
      <c r="G4503">
        <v>83.71</v>
      </c>
      <c r="I4503" t="s">
        <v>33</v>
      </c>
    </row>
    <row r="4504" spans="1:9" x14ac:dyDescent="0.3">
      <c r="A4504" t="s">
        <v>26345</v>
      </c>
      <c r="B4504" t="s">
        <v>80</v>
      </c>
      <c r="C4504" t="s">
        <v>43</v>
      </c>
      <c r="D4504" t="s">
        <v>26346</v>
      </c>
      <c r="E4504">
        <v>1381.29</v>
      </c>
      <c r="F4504">
        <v>8</v>
      </c>
      <c r="G4504">
        <v>59.8</v>
      </c>
      <c r="H4504">
        <v>1</v>
      </c>
      <c r="I4504" t="s">
        <v>33</v>
      </c>
    </row>
    <row r="4505" spans="1:9" x14ac:dyDescent="0.3">
      <c r="A4505" t="s">
        <v>26350</v>
      </c>
      <c r="B4505" t="s">
        <v>42</v>
      </c>
      <c r="C4505" t="s">
        <v>63</v>
      </c>
      <c r="D4505" t="s">
        <v>26351</v>
      </c>
      <c r="E4505">
        <v>3123.73</v>
      </c>
      <c r="F4505">
        <v>1</v>
      </c>
      <c r="G4505">
        <v>10.97</v>
      </c>
      <c r="H4505">
        <v>1</v>
      </c>
      <c r="I4505" t="s">
        <v>55</v>
      </c>
    </row>
    <row r="4506" spans="1:9" x14ac:dyDescent="0.3">
      <c r="A4506" t="s">
        <v>26356</v>
      </c>
      <c r="B4506" t="s">
        <v>42</v>
      </c>
      <c r="C4506" t="s">
        <v>71</v>
      </c>
      <c r="D4506" t="s">
        <v>26357</v>
      </c>
      <c r="E4506">
        <v>357.41</v>
      </c>
      <c r="F4506">
        <v>4</v>
      </c>
      <c r="G4506">
        <v>-25.6</v>
      </c>
      <c r="H4506">
        <v>1</v>
      </c>
      <c r="I4506" t="s">
        <v>45</v>
      </c>
    </row>
    <row r="4507" spans="1:9" x14ac:dyDescent="0.3">
      <c r="A4507" s="2" t="s">
        <v>26362</v>
      </c>
      <c r="B4507" t="s">
        <v>80</v>
      </c>
      <c r="C4507" t="s">
        <v>43</v>
      </c>
      <c r="D4507" t="s">
        <v>26363</v>
      </c>
      <c r="E4507">
        <v>1196.3499999999999</v>
      </c>
      <c r="F4507">
        <v>6</v>
      </c>
      <c r="G4507">
        <v>-99.78</v>
      </c>
      <c r="I4507" t="s">
        <v>45</v>
      </c>
    </row>
    <row r="4508" spans="1:9" x14ac:dyDescent="0.3">
      <c r="A4508" t="s">
        <v>26368</v>
      </c>
      <c r="B4508" t="s">
        <v>30</v>
      </c>
      <c r="C4508" t="s">
        <v>95</v>
      </c>
      <c r="D4508" t="s">
        <v>26369</v>
      </c>
      <c r="E4508">
        <v>3596.12</v>
      </c>
      <c r="F4508">
        <v>2</v>
      </c>
      <c r="G4508">
        <v>-59.47</v>
      </c>
      <c r="I4508" t="s">
        <v>55</v>
      </c>
    </row>
    <row r="4509" spans="1:9" x14ac:dyDescent="0.3">
      <c r="A4509" t="s">
        <v>26374</v>
      </c>
      <c r="B4509" t="s">
        <v>30</v>
      </c>
      <c r="C4509" t="s">
        <v>31</v>
      </c>
      <c r="D4509" t="s">
        <v>26375</v>
      </c>
      <c r="E4509">
        <v>2635.67</v>
      </c>
      <c r="F4509">
        <v>6</v>
      </c>
      <c r="G4509">
        <v>-74.349999999999994</v>
      </c>
      <c r="I4509" t="s">
        <v>33</v>
      </c>
    </row>
    <row r="4510" spans="1:9" x14ac:dyDescent="0.3">
      <c r="A4510" t="s">
        <v>26380</v>
      </c>
      <c r="B4510" t="s">
        <v>30</v>
      </c>
      <c r="C4510" t="s">
        <v>31</v>
      </c>
      <c r="D4510" t="s">
        <v>26381</v>
      </c>
      <c r="E4510">
        <v>2963.43</v>
      </c>
      <c r="F4510">
        <v>4</v>
      </c>
      <c r="G4510">
        <v>-52</v>
      </c>
      <c r="H4510">
        <v>1</v>
      </c>
      <c r="I4510" t="s">
        <v>45</v>
      </c>
    </row>
    <row r="4511" spans="1:9" x14ac:dyDescent="0.3">
      <c r="A4511" t="s">
        <v>26386</v>
      </c>
      <c r="B4511" t="s">
        <v>80</v>
      </c>
      <c r="C4511" t="s">
        <v>31</v>
      </c>
      <c r="D4511" t="s">
        <v>26387</v>
      </c>
      <c r="E4511">
        <v>3997.26</v>
      </c>
      <c r="F4511">
        <v>9</v>
      </c>
      <c r="G4511">
        <v>21.82</v>
      </c>
      <c r="I4511" t="s">
        <v>55</v>
      </c>
    </row>
    <row r="4512" spans="1:9" x14ac:dyDescent="0.3">
      <c r="A4512" t="s">
        <v>26392</v>
      </c>
      <c r="B4512" t="s">
        <v>42</v>
      </c>
      <c r="C4512" t="s">
        <v>95</v>
      </c>
      <c r="D4512" t="s">
        <v>26393</v>
      </c>
      <c r="E4512">
        <v>4582.8</v>
      </c>
      <c r="F4512">
        <v>8</v>
      </c>
      <c r="G4512">
        <v>80.63</v>
      </c>
      <c r="I4512" t="s">
        <v>55</v>
      </c>
    </row>
    <row r="4513" spans="1:9" x14ac:dyDescent="0.3">
      <c r="A4513" t="s">
        <v>26397</v>
      </c>
      <c r="B4513" t="s">
        <v>30</v>
      </c>
      <c r="C4513" t="s">
        <v>31</v>
      </c>
      <c r="D4513" t="s">
        <v>26398</v>
      </c>
      <c r="E4513">
        <v>2760.74</v>
      </c>
      <c r="F4513">
        <v>10</v>
      </c>
      <c r="G4513">
        <v>-32.840000000000003</v>
      </c>
      <c r="I4513" t="s">
        <v>55</v>
      </c>
    </row>
    <row r="4514" spans="1:9" x14ac:dyDescent="0.3">
      <c r="A4514" t="s">
        <v>26402</v>
      </c>
      <c r="B4514" t="s">
        <v>80</v>
      </c>
      <c r="C4514" t="s">
        <v>95</v>
      </c>
      <c r="D4514" t="s">
        <v>26403</v>
      </c>
      <c r="E4514">
        <v>360.81</v>
      </c>
      <c r="F4514">
        <v>7</v>
      </c>
      <c r="G4514">
        <v>-83.5</v>
      </c>
      <c r="I4514" t="s">
        <v>45</v>
      </c>
    </row>
    <row r="4515" spans="1:9" x14ac:dyDescent="0.3">
      <c r="A4515" t="s">
        <v>26408</v>
      </c>
      <c r="B4515" t="s">
        <v>42</v>
      </c>
      <c r="C4515" t="s">
        <v>63</v>
      </c>
      <c r="D4515" t="s">
        <v>26409</v>
      </c>
      <c r="E4515">
        <v>3047.07</v>
      </c>
      <c r="F4515">
        <v>5</v>
      </c>
      <c r="G4515">
        <v>99.13</v>
      </c>
      <c r="H4515">
        <v>1</v>
      </c>
      <c r="I4515" t="s">
        <v>45</v>
      </c>
    </row>
    <row r="4516" spans="1:9" x14ac:dyDescent="0.3">
      <c r="A4516" t="s">
        <v>26413</v>
      </c>
      <c r="B4516" t="s">
        <v>42</v>
      </c>
      <c r="C4516" t="s">
        <v>63</v>
      </c>
      <c r="D4516" t="s">
        <v>26414</v>
      </c>
      <c r="E4516">
        <v>1724.62</v>
      </c>
      <c r="F4516">
        <v>2</v>
      </c>
      <c r="G4516">
        <v>-27.16</v>
      </c>
      <c r="H4516">
        <v>1</v>
      </c>
      <c r="I4516" t="s">
        <v>33</v>
      </c>
    </row>
    <row r="4517" spans="1:9" x14ac:dyDescent="0.3">
      <c r="A4517" t="s">
        <v>26419</v>
      </c>
      <c r="B4517" t="s">
        <v>80</v>
      </c>
      <c r="C4517" t="s">
        <v>71</v>
      </c>
      <c r="D4517" t="s">
        <v>26420</v>
      </c>
      <c r="E4517">
        <v>3121.24</v>
      </c>
      <c r="F4517">
        <v>9</v>
      </c>
      <c r="G4517">
        <v>77.95</v>
      </c>
      <c r="I4517" t="s">
        <v>33</v>
      </c>
    </row>
    <row r="4518" spans="1:9" x14ac:dyDescent="0.3">
      <c r="A4518" t="s">
        <v>26425</v>
      </c>
      <c r="B4518" t="s">
        <v>80</v>
      </c>
      <c r="C4518" t="s">
        <v>71</v>
      </c>
      <c r="D4518" t="s">
        <v>26426</v>
      </c>
      <c r="E4518">
        <v>3955.1</v>
      </c>
      <c r="F4518">
        <v>2</v>
      </c>
      <c r="G4518">
        <v>38.450000000000003</v>
      </c>
      <c r="H4518">
        <v>1</v>
      </c>
      <c r="I4518" t="s">
        <v>45</v>
      </c>
    </row>
    <row r="4519" spans="1:9" x14ac:dyDescent="0.3">
      <c r="A4519" t="s">
        <v>26431</v>
      </c>
      <c r="B4519" t="s">
        <v>30</v>
      </c>
      <c r="C4519" t="s">
        <v>63</v>
      </c>
      <c r="D4519" t="s">
        <v>26432</v>
      </c>
      <c r="E4519">
        <v>1291.27</v>
      </c>
      <c r="F4519">
        <v>6</v>
      </c>
      <c r="G4519">
        <v>9.82</v>
      </c>
      <c r="I4519" t="s">
        <v>45</v>
      </c>
    </row>
    <row r="4520" spans="1:9" x14ac:dyDescent="0.3">
      <c r="A4520" t="s">
        <v>26436</v>
      </c>
      <c r="B4520" t="s">
        <v>80</v>
      </c>
      <c r="C4520" t="s">
        <v>31</v>
      </c>
      <c r="D4520" t="s">
        <v>26437</v>
      </c>
      <c r="E4520">
        <v>3979.9</v>
      </c>
      <c r="F4520">
        <v>10</v>
      </c>
      <c r="G4520">
        <v>-50.1</v>
      </c>
      <c r="H4520">
        <v>1</v>
      </c>
      <c r="I4520" t="s">
        <v>55</v>
      </c>
    </row>
    <row r="4521" spans="1:9" x14ac:dyDescent="0.3">
      <c r="A4521" t="s">
        <v>26441</v>
      </c>
      <c r="B4521" t="s">
        <v>42</v>
      </c>
      <c r="C4521" t="s">
        <v>95</v>
      </c>
      <c r="D4521" t="s">
        <v>26442</v>
      </c>
      <c r="E4521">
        <v>2531.36</v>
      </c>
      <c r="F4521">
        <v>1</v>
      </c>
      <c r="G4521">
        <v>1.1299999999999999</v>
      </c>
      <c r="H4521">
        <v>1</v>
      </c>
      <c r="I4521" t="s">
        <v>55</v>
      </c>
    </row>
    <row r="4522" spans="1:9" x14ac:dyDescent="0.3">
      <c r="A4522" t="s">
        <v>26447</v>
      </c>
      <c r="B4522" t="s">
        <v>30</v>
      </c>
      <c r="C4522" t="s">
        <v>31</v>
      </c>
      <c r="D4522" t="s">
        <v>26448</v>
      </c>
      <c r="E4522">
        <v>3232.72</v>
      </c>
      <c r="F4522">
        <v>1</v>
      </c>
      <c r="G4522">
        <v>-48.03</v>
      </c>
      <c r="I4522" t="s">
        <v>45</v>
      </c>
    </row>
    <row r="4523" spans="1:9" x14ac:dyDescent="0.3">
      <c r="A4523" t="s">
        <v>26453</v>
      </c>
      <c r="B4523" t="s">
        <v>42</v>
      </c>
      <c r="C4523" t="s">
        <v>43</v>
      </c>
      <c r="D4523" t="s">
        <v>26454</v>
      </c>
      <c r="E4523">
        <v>2353.86</v>
      </c>
      <c r="F4523">
        <v>5</v>
      </c>
      <c r="G4523">
        <v>74.14</v>
      </c>
      <c r="I4523" t="s">
        <v>45</v>
      </c>
    </row>
    <row r="4524" spans="1:9" x14ac:dyDescent="0.3">
      <c r="A4524" t="s">
        <v>26459</v>
      </c>
      <c r="B4524" t="s">
        <v>42</v>
      </c>
      <c r="C4524" t="s">
        <v>63</v>
      </c>
      <c r="D4524" t="s">
        <v>26460</v>
      </c>
      <c r="E4524">
        <v>1487.22</v>
      </c>
      <c r="F4524">
        <v>3</v>
      </c>
      <c r="G4524">
        <v>-45.18</v>
      </c>
      <c r="I4524" t="s">
        <v>55</v>
      </c>
    </row>
    <row r="4525" spans="1:9" x14ac:dyDescent="0.3">
      <c r="A4525" t="s">
        <v>26464</v>
      </c>
      <c r="B4525" t="s">
        <v>42</v>
      </c>
      <c r="C4525" t="s">
        <v>71</v>
      </c>
      <c r="D4525" t="s">
        <v>26465</v>
      </c>
      <c r="E4525">
        <v>3794.31</v>
      </c>
      <c r="F4525">
        <v>6</v>
      </c>
      <c r="G4525">
        <v>-76.819999999999993</v>
      </c>
      <c r="H4525">
        <v>1</v>
      </c>
      <c r="I4525" t="s">
        <v>55</v>
      </c>
    </row>
    <row r="4526" spans="1:9" x14ac:dyDescent="0.3">
      <c r="A4526" t="s">
        <v>26470</v>
      </c>
      <c r="B4526" t="s">
        <v>42</v>
      </c>
      <c r="C4526" t="s">
        <v>95</v>
      </c>
      <c r="D4526" t="s">
        <v>26471</v>
      </c>
      <c r="E4526">
        <v>1706.41</v>
      </c>
      <c r="F4526">
        <v>5</v>
      </c>
      <c r="G4526">
        <v>-45.04</v>
      </c>
      <c r="I4526" t="s">
        <v>45</v>
      </c>
    </row>
    <row r="4527" spans="1:9" x14ac:dyDescent="0.3">
      <c r="A4527" t="s">
        <v>26476</v>
      </c>
      <c r="B4527" t="s">
        <v>30</v>
      </c>
      <c r="C4527" t="s">
        <v>43</v>
      </c>
      <c r="D4527" t="s">
        <v>26477</v>
      </c>
      <c r="E4527">
        <v>936.38</v>
      </c>
      <c r="F4527">
        <v>8</v>
      </c>
      <c r="G4527">
        <v>69.84</v>
      </c>
      <c r="H4527">
        <v>1</v>
      </c>
      <c r="I4527" t="s">
        <v>55</v>
      </c>
    </row>
    <row r="4528" spans="1:9" x14ac:dyDescent="0.3">
      <c r="A4528" t="s">
        <v>26482</v>
      </c>
      <c r="B4528" t="s">
        <v>80</v>
      </c>
      <c r="C4528" t="s">
        <v>31</v>
      </c>
      <c r="D4528" t="s">
        <v>26483</v>
      </c>
      <c r="E4528">
        <v>4746.04</v>
      </c>
      <c r="F4528">
        <v>8</v>
      </c>
      <c r="G4528">
        <v>9.2200000000000006</v>
      </c>
      <c r="H4528">
        <v>1</v>
      </c>
      <c r="I4528" t="s">
        <v>33</v>
      </c>
    </row>
    <row r="4529" spans="1:9" x14ac:dyDescent="0.3">
      <c r="A4529" t="s">
        <v>26488</v>
      </c>
      <c r="B4529" t="s">
        <v>80</v>
      </c>
      <c r="C4529" t="s">
        <v>31</v>
      </c>
      <c r="D4529" t="s">
        <v>26489</v>
      </c>
      <c r="E4529">
        <v>2824.79</v>
      </c>
      <c r="F4529">
        <v>8</v>
      </c>
      <c r="G4529">
        <v>-3.98</v>
      </c>
      <c r="I4529" t="s">
        <v>33</v>
      </c>
    </row>
    <row r="4530" spans="1:9" x14ac:dyDescent="0.3">
      <c r="A4530" t="s">
        <v>26493</v>
      </c>
      <c r="B4530" t="s">
        <v>42</v>
      </c>
      <c r="C4530" t="s">
        <v>43</v>
      </c>
      <c r="D4530" t="s">
        <v>26494</v>
      </c>
      <c r="E4530">
        <v>2611.9699999999998</v>
      </c>
      <c r="F4530">
        <v>7</v>
      </c>
      <c r="G4530">
        <v>90.68</v>
      </c>
      <c r="I4530" t="s">
        <v>33</v>
      </c>
    </row>
    <row r="4531" spans="1:9" x14ac:dyDescent="0.3">
      <c r="A4531" t="s">
        <v>26499</v>
      </c>
      <c r="B4531" t="s">
        <v>80</v>
      </c>
      <c r="C4531" t="s">
        <v>71</v>
      </c>
      <c r="D4531" t="s">
        <v>26500</v>
      </c>
      <c r="E4531">
        <v>1059.32</v>
      </c>
      <c r="F4531">
        <v>3</v>
      </c>
      <c r="G4531">
        <v>-49.78</v>
      </c>
      <c r="H4531">
        <v>1</v>
      </c>
      <c r="I4531" t="s">
        <v>55</v>
      </c>
    </row>
    <row r="4532" spans="1:9" x14ac:dyDescent="0.3">
      <c r="A4532" t="s">
        <v>26504</v>
      </c>
      <c r="B4532" t="s">
        <v>80</v>
      </c>
      <c r="C4532" t="s">
        <v>43</v>
      </c>
      <c r="D4532" t="s">
        <v>26505</v>
      </c>
      <c r="E4532">
        <v>233.94</v>
      </c>
      <c r="F4532">
        <v>2</v>
      </c>
      <c r="G4532">
        <v>-0.1</v>
      </c>
      <c r="H4532">
        <v>1</v>
      </c>
      <c r="I4532" t="s">
        <v>45</v>
      </c>
    </row>
    <row r="4533" spans="1:9" x14ac:dyDescent="0.3">
      <c r="A4533" t="s">
        <v>26510</v>
      </c>
      <c r="B4533" t="s">
        <v>30</v>
      </c>
      <c r="C4533" t="s">
        <v>71</v>
      </c>
      <c r="D4533" t="s">
        <v>26511</v>
      </c>
      <c r="E4533">
        <v>1594.13</v>
      </c>
      <c r="F4533">
        <v>1</v>
      </c>
      <c r="G4533">
        <v>-90.35</v>
      </c>
      <c r="I4533" t="s">
        <v>33</v>
      </c>
    </row>
    <row r="4534" spans="1:9" x14ac:dyDescent="0.3">
      <c r="A4534" t="s">
        <v>26516</v>
      </c>
      <c r="B4534" t="s">
        <v>80</v>
      </c>
      <c r="C4534" t="s">
        <v>95</v>
      </c>
      <c r="D4534" t="s">
        <v>26517</v>
      </c>
      <c r="E4534">
        <v>994.42</v>
      </c>
      <c r="F4534">
        <v>2</v>
      </c>
      <c r="G4534">
        <v>60.21</v>
      </c>
      <c r="H4534">
        <v>1</v>
      </c>
      <c r="I4534" t="s">
        <v>55</v>
      </c>
    </row>
    <row r="4535" spans="1:9" x14ac:dyDescent="0.3">
      <c r="A4535" t="s">
        <v>26522</v>
      </c>
      <c r="B4535" t="s">
        <v>30</v>
      </c>
      <c r="C4535" t="s">
        <v>31</v>
      </c>
      <c r="D4535" t="s">
        <v>26523</v>
      </c>
      <c r="E4535">
        <v>3724.82</v>
      </c>
      <c r="F4535">
        <v>10</v>
      </c>
      <c r="G4535">
        <v>-40.67</v>
      </c>
      <c r="H4535">
        <v>1</v>
      </c>
      <c r="I4535" t="s">
        <v>33</v>
      </c>
    </row>
    <row r="4536" spans="1:9" x14ac:dyDescent="0.3">
      <c r="A4536" t="s">
        <v>26527</v>
      </c>
      <c r="B4536" t="s">
        <v>42</v>
      </c>
      <c r="C4536" t="s">
        <v>63</v>
      </c>
      <c r="D4536" t="s">
        <v>26528</v>
      </c>
      <c r="E4536">
        <v>1063.18</v>
      </c>
      <c r="F4536">
        <v>3</v>
      </c>
      <c r="G4536">
        <v>54.43</v>
      </c>
      <c r="I4536" t="s">
        <v>55</v>
      </c>
    </row>
    <row r="4537" spans="1:9" x14ac:dyDescent="0.3">
      <c r="A4537" t="s">
        <v>26533</v>
      </c>
      <c r="B4537" t="s">
        <v>80</v>
      </c>
      <c r="C4537" t="s">
        <v>43</v>
      </c>
      <c r="D4537" t="s">
        <v>26534</v>
      </c>
      <c r="E4537">
        <v>4889.32</v>
      </c>
      <c r="F4537">
        <v>10</v>
      </c>
      <c r="G4537">
        <v>-99.05</v>
      </c>
      <c r="I4537" t="s">
        <v>45</v>
      </c>
    </row>
    <row r="4538" spans="1:9" x14ac:dyDescent="0.3">
      <c r="A4538" t="s">
        <v>26539</v>
      </c>
      <c r="B4538" t="s">
        <v>80</v>
      </c>
      <c r="C4538" t="s">
        <v>63</v>
      </c>
      <c r="D4538" t="s">
        <v>26540</v>
      </c>
      <c r="E4538">
        <v>4009.22</v>
      </c>
      <c r="F4538">
        <v>3</v>
      </c>
      <c r="G4538">
        <v>-78.87</v>
      </c>
      <c r="H4538">
        <v>1</v>
      </c>
      <c r="I4538" t="s">
        <v>55</v>
      </c>
    </row>
    <row r="4539" spans="1:9" x14ac:dyDescent="0.3">
      <c r="A4539" t="s">
        <v>26544</v>
      </c>
      <c r="B4539" t="s">
        <v>42</v>
      </c>
      <c r="C4539" t="s">
        <v>71</v>
      </c>
      <c r="D4539" t="s">
        <v>26545</v>
      </c>
      <c r="E4539">
        <v>4341.24</v>
      </c>
      <c r="F4539">
        <v>6</v>
      </c>
      <c r="G4539">
        <v>-56.56</v>
      </c>
      <c r="I4539" t="s">
        <v>45</v>
      </c>
    </row>
    <row r="4540" spans="1:9" x14ac:dyDescent="0.3">
      <c r="A4540" t="s">
        <v>26550</v>
      </c>
      <c r="B4540" t="s">
        <v>30</v>
      </c>
      <c r="C4540" t="s">
        <v>43</v>
      </c>
      <c r="D4540" t="s">
        <v>26551</v>
      </c>
      <c r="E4540">
        <v>738.55</v>
      </c>
      <c r="F4540">
        <v>3</v>
      </c>
      <c r="G4540">
        <v>-9.86</v>
      </c>
      <c r="I4540" t="s">
        <v>45</v>
      </c>
    </row>
    <row r="4541" spans="1:9" x14ac:dyDescent="0.3">
      <c r="A4541" t="s">
        <v>26556</v>
      </c>
      <c r="B4541" t="s">
        <v>80</v>
      </c>
      <c r="C4541" t="s">
        <v>63</v>
      </c>
      <c r="D4541" t="s">
        <v>26557</v>
      </c>
      <c r="E4541">
        <v>3543.18</v>
      </c>
      <c r="F4541">
        <v>8</v>
      </c>
      <c r="G4541">
        <v>46.56</v>
      </c>
      <c r="I4541" t="s">
        <v>45</v>
      </c>
    </row>
    <row r="4542" spans="1:9" x14ac:dyDescent="0.3">
      <c r="A4542" t="s">
        <v>26562</v>
      </c>
      <c r="B4542" t="s">
        <v>42</v>
      </c>
      <c r="C4542" t="s">
        <v>71</v>
      </c>
      <c r="D4542" t="s">
        <v>26563</v>
      </c>
      <c r="E4542">
        <v>1067.8800000000001</v>
      </c>
      <c r="F4542">
        <v>3</v>
      </c>
      <c r="G4542">
        <v>-31.91</v>
      </c>
      <c r="H4542">
        <v>1</v>
      </c>
      <c r="I4542" t="s">
        <v>33</v>
      </c>
    </row>
    <row r="4543" spans="1:9" x14ac:dyDescent="0.3">
      <c r="A4543" t="s">
        <v>26568</v>
      </c>
      <c r="B4543" t="s">
        <v>30</v>
      </c>
      <c r="C4543" t="s">
        <v>71</v>
      </c>
      <c r="D4543" t="s">
        <v>26569</v>
      </c>
      <c r="E4543">
        <v>3024.92</v>
      </c>
      <c r="F4543">
        <v>5</v>
      </c>
      <c r="G4543">
        <v>-90.48</v>
      </c>
      <c r="H4543">
        <v>1</v>
      </c>
      <c r="I4543" t="s">
        <v>45</v>
      </c>
    </row>
    <row r="4544" spans="1:9" x14ac:dyDescent="0.3">
      <c r="A4544" t="s">
        <v>26574</v>
      </c>
      <c r="B4544" t="s">
        <v>42</v>
      </c>
      <c r="C4544" t="s">
        <v>31</v>
      </c>
      <c r="D4544" t="s">
        <v>26575</v>
      </c>
      <c r="E4544">
        <v>1416.21</v>
      </c>
      <c r="F4544">
        <v>7</v>
      </c>
      <c r="G4544">
        <v>-66.09</v>
      </c>
      <c r="H4544">
        <v>1</v>
      </c>
      <c r="I4544" t="s">
        <v>55</v>
      </c>
    </row>
    <row r="4545" spans="1:9" x14ac:dyDescent="0.3">
      <c r="A4545" t="s">
        <v>26579</v>
      </c>
      <c r="B4545" t="s">
        <v>30</v>
      </c>
      <c r="C4545" t="s">
        <v>95</v>
      </c>
      <c r="D4545" t="s">
        <v>26580</v>
      </c>
      <c r="E4545">
        <v>168.1</v>
      </c>
      <c r="F4545">
        <v>4</v>
      </c>
      <c r="G4545">
        <v>58.02</v>
      </c>
      <c r="H4545">
        <v>1</v>
      </c>
      <c r="I4545" t="s">
        <v>33</v>
      </c>
    </row>
    <row r="4546" spans="1:9" x14ac:dyDescent="0.3">
      <c r="A4546" t="s">
        <v>26584</v>
      </c>
      <c r="B4546" t="s">
        <v>42</v>
      </c>
      <c r="C4546" t="s">
        <v>95</v>
      </c>
      <c r="D4546" t="s">
        <v>26585</v>
      </c>
      <c r="E4546">
        <v>4267.7299999999996</v>
      </c>
      <c r="F4546">
        <v>3</v>
      </c>
      <c r="G4546">
        <v>-91.66</v>
      </c>
      <c r="I4546" t="s">
        <v>55</v>
      </c>
    </row>
    <row r="4547" spans="1:9" x14ac:dyDescent="0.3">
      <c r="A4547" t="s">
        <v>26590</v>
      </c>
      <c r="B4547" t="s">
        <v>30</v>
      </c>
      <c r="C4547" t="s">
        <v>71</v>
      </c>
      <c r="D4547" t="s">
        <v>26591</v>
      </c>
      <c r="E4547">
        <v>69.099999999999994</v>
      </c>
      <c r="F4547">
        <v>6</v>
      </c>
      <c r="G4547">
        <v>-40.17</v>
      </c>
      <c r="I4547" t="s">
        <v>33</v>
      </c>
    </row>
    <row r="4548" spans="1:9" x14ac:dyDescent="0.3">
      <c r="A4548" t="s">
        <v>26596</v>
      </c>
      <c r="B4548" t="s">
        <v>30</v>
      </c>
      <c r="C4548" t="s">
        <v>95</v>
      </c>
      <c r="D4548" t="s">
        <v>26597</v>
      </c>
      <c r="E4548">
        <v>1537.82</v>
      </c>
      <c r="F4548">
        <v>7</v>
      </c>
      <c r="G4548">
        <v>-18.32</v>
      </c>
      <c r="I4548" t="s">
        <v>45</v>
      </c>
    </row>
    <row r="4549" spans="1:9" x14ac:dyDescent="0.3">
      <c r="A4549" t="s">
        <v>26602</v>
      </c>
      <c r="B4549" t="s">
        <v>30</v>
      </c>
      <c r="C4549" t="s">
        <v>43</v>
      </c>
      <c r="D4549" t="s">
        <v>26603</v>
      </c>
      <c r="E4549">
        <v>4577.72</v>
      </c>
      <c r="F4549">
        <v>1</v>
      </c>
      <c r="G4549">
        <v>62.69</v>
      </c>
      <c r="H4549">
        <v>1</v>
      </c>
      <c r="I4549" t="s">
        <v>33</v>
      </c>
    </row>
    <row r="4550" spans="1:9" x14ac:dyDescent="0.3">
      <c r="A4550" t="s">
        <v>26608</v>
      </c>
      <c r="B4550" t="s">
        <v>30</v>
      </c>
      <c r="C4550" t="s">
        <v>95</v>
      </c>
      <c r="D4550" t="s">
        <v>26609</v>
      </c>
      <c r="E4550">
        <v>262.57</v>
      </c>
      <c r="F4550">
        <v>3</v>
      </c>
      <c r="G4550">
        <v>-52.9</v>
      </c>
      <c r="H4550">
        <v>1</v>
      </c>
      <c r="I4550" t="s">
        <v>33</v>
      </c>
    </row>
    <row r="4551" spans="1:9" x14ac:dyDescent="0.3">
      <c r="A4551" t="s">
        <v>26614</v>
      </c>
      <c r="B4551" t="s">
        <v>42</v>
      </c>
      <c r="C4551" t="s">
        <v>71</v>
      </c>
      <c r="D4551" t="s">
        <v>26615</v>
      </c>
      <c r="E4551">
        <v>4674.3999999999996</v>
      </c>
      <c r="F4551">
        <v>5</v>
      </c>
      <c r="G4551">
        <v>-14.69</v>
      </c>
      <c r="I4551" t="s">
        <v>33</v>
      </c>
    </row>
    <row r="4552" spans="1:9" x14ac:dyDescent="0.3">
      <c r="A4552" t="s">
        <v>26619</v>
      </c>
      <c r="B4552" t="s">
        <v>80</v>
      </c>
      <c r="C4552" t="s">
        <v>63</v>
      </c>
      <c r="D4552" t="s">
        <v>26620</v>
      </c>
      <c r="E4552">
        <v>3843.24</v>
      </c>
      <c r="F4552">
        <v>6</v>
      </c>
      <c r="G4552">
        <v>38.340000000000003</v>
      </c>
      <c r="I4552" t="s">
        <v>33</v>
      </c>
    </row>
    <row r="4553" spans="1:9" x14ac:dyDescent="0.3">
      <c r="A4553" t="s">
        <v>26625</v>
      </c>
      <c r="B4553" t="s">
        <v>42</v>
      </c>
      <c r="C4553" t="s">
        <v>31</v>
      </c>
      <c r="D4553" t="s">
        <v>26626</v>
      </c>
      <c r="E4553">
        <v>1643.67</v>
      </c>
      <c r="F4553">
        <v>7</v>
      </c>
      <c r="G4553">
        <v>87.09</v>
      </c>
      <c r="H4553">
        <v>1</v>
      </c>
      <c r="I4553" t="s">
        <v>33</v>
      </c>
    </row>
    <row r="4554" spans="1:9" x14ac:dyDescent="0.3">
      <c r="A4554" t="s">
        <v>26630</v>
      </c>
      <c r="B4554" t="s">
        <v>42</v>
      </c>
      <c r="C4554" t="s">
        <v>31</v>
      </c>
      <c r="D4554" t="s">
        <v>26631</v>
      </c>
      <c r="E4554">
        <v>4488.7299999999996</v>
      </c>
      <c r="F4554">
        <v>7</v>
      </c>
      <c r="G4554">
        <v>-16.5</v>
      </c>
      <c r="I4554" t="s">
        <v>55</v>
      </c>
    </row>
    <row r="4555" spans="1:9" x14ac:dyDescent="0.3">
      <c r="A4555" t="s">
        <v>26635</v>
      </c>
      <c r="B4555" t="s">
        <v>30</v>
      </c>
      <c r="C4555" t="s">
        <v>43</v>
      </c>
      <c r="D4555" t="s">
        <v>26636</v>
      </c>
      <c r="E4555">
        <v>285.89</v>
      </c>
      <c r="F4555">
        <v>2</v>
      </c>
      <c r="G4555">
        <v>31.02</v>
      </c>
      <c r="I4555" t="s">
        <v>45</v>
      </c>
    </row>
    <row r="4556" spans="1:9" x14ac:dyDescent="0.3">
      <c r="A4556" t="s">
        <v>26641</v>
      </c>
      <c r="B4556" t="s">
        <v>42</v>
      </c>
      <c r="C4556" t="s">
        <v>43</v>
      </c>
      <c r="D4556" t="s">
        <v>26642</v>
      </c>
      <c r="E4556">
        <v>4300.1400000000003</v>
      </c>
      <c r="F4556">
        <v>1</v>
      </c>
      <c r="G4556">
        <v>-48.03</v>
      </c>
      <c r="I4556" t="s">
        <v>45</v>
      </c>
    </row>
    <row r="4557" spans="1:9" x14ac:dyDescent="0.3">
      <c r="A4557" t="s">
        <v>26647</v>
      </c>
      <c r="B4557" t="s">
        <v>42</v>
      </c>
      <c r="C4557" t="s">
        <v>95</v>
      </c>
      <c r="D4557" t="s">
        <v>26648</v>
      </c>
      <c r="E4557">
        <v>1366.06</v>
      </c>
      <c r="F4557">
        <v>10</v>
      </c>
      <c r="G4557">
        <v>12.46</v>
      </c>
      <c r="H4557">
        <v>1</v>
      </c>
      <c r="I4557" t="s">
        <v>55</v>
      </c>
    </row>
    <row r="4558" spans="1:9" x14ac:dyDescent="0.3">
      <c r="A4558" t="s">
        <v>26653</v>
      </c>
      <c r="B4558" t="s">
        <v>80</v>
      </c>
      <c r="C4558" t="s">
        <v>43</v>
      </c>
      <c r="D4558" t="s">
        <v>26654</v>
      </c>
      <c r="E4558">
        <v>3787.48</v>
      </c>
      <c r="F4558">
        <v>2</v>
      </c>
      <c r="G4558">
        <v>51.32</v>
      </c>
      <c r="H4558">
        <v>1</v>
      </c>
      <c r="I4558" t="s">
        <v>55</v>
      </c>
    </row>
    <row r="4559" spans="1:9" x14ac:dyDescent="0.3">
      <c r="A4559" t="s">
        <v>26659</v>
      </c>
      <c r="B4559" t="s">
        <v>80</v>
      </c>
      <c r="C4559" t="s">
        <v>43</v>
      </c>
      <c r="D4559" t="s">
        <v>26660</v>
      </c>
      <c r="E4559">
        <v>3882.77</v>
      </c>
      <c r="F4559">
        <v>9</v>
      </c>
      <c r="G4559">
        <v>-35.729999999999997</v>
      </c>
      <c r="H4559">
        <v>1</v>
      </c>
      <c r="I4559" t="s">
        <v>55</v>
      </c>
    </row>
    <row r="4560" spans="1:9" x14ac:dyDescent="0.3">
      <c r="A4560" t="s">
        <v>26665</v>
      </c>
      <c r="B4560" t="s">
        <v>30</v>
      </c>
      <c r="C4560" t="s">
        <v>63</v>
      </c>
      <c r="D4560" t="s">
        <v>26666</v>
      </c>
      <c r="E4560">
        <v>2633.4</v>
      </c>
      <c r="F4560">
        <v>5</v>
      </c>
      <c r="G4560">
        <v>-59</v>
      </c>
      <c r="H4560">
        <v>1</v>
      </c>
      <c r="I4560" t="s">
        <v>55</v>
      </c>
    </row>
    <row r="4561" spans="1:9" x14ac:dyDescent="0.3">
      <c r="A4561" t="s">
        <v>26670</v>
      </c>
      <c r="B4561" t="s">
        <v>42</v>
      </c>
      <c r="C4561" t="s">
        <v>43</v>
      </c>
      <c r="D4561" t="s">
        <v>26671</v>
      </c>
      <c r="E4561">
        <v>1605.28</v>
      </c>
      <c r="F4561">
        <v>7</v>
      </c>
      <c r="G4561">
        <v>-88.19</v>
      </c>
      <c r="I4561" t="s">
        <v>55</v>
      </c>
    </row>
    <row r="4562" spans="1:9" x14ac:dyDescent="0.3">
      <c r="A4562" t="s">
        <v>26675</v>
      </c>
      <c r="B4562" t="s">
        <v>80</v>
      </c>
      <c r="C4562" t="s">
        <v>43</v>
      </c>
      <c r="D4562" t="s">
        <v>26676</v>
      </c>
      <c r="E4562">
        <v>1432.87</v>
      </c>
      <c r="F4562">
        <v>5</v>
      </c>
      <c r="G4562">
        <v>-82.02</v>
      </c>
      <c r="H4562">
        <v>1</v>
      </c>
      <c r="I4562" t="s">
        <v>55</v>
      </c>
    </row>
    <row r="4563" spans="1:9" x14ac:dyDescent="0.3">
      <c r="A4563" t="s">
        <v>26681</v>
      </c>
      <c r="B4563" t="s">
        <v>80</v>
      </c>
      <c r="C4563" t="s">
        <v>71</v>
      </c>
      <c r="D4563" t="s">
        <v>26682</v>
      </c>
      <c r="E4563">
        <v>1219.73</v>
      </c>
      <c r="F4563">
        <v>4</v>
      </c>
      <c r="G4563">
        <v>-73.47</v>
      </c>
      <c r="I4563" t="s">
        <v>55</v>
      </c>
    </row>
    <row r="4564" spans="1:9" x14ac:dyDescent="0.3">
      <c r="A4564" t="s">
        <v>26687</v>
      </c>
      <c r="B4564" t="s">
        <v>80</v>
      </c>
      <c r="C4564" t="s">
        <v>95</v>
      </c>
      <c r="D4564" t="s">
        <v>26688</v>
      </c>
      <c r="E4564">
        <v>2625.52</v>
      </c>
      <c r="F4564">
        <v>4</v>
      </c>
      <c r="G4564">
        <v>64.72</v>
      </c>
      <c r="H4564">
        <v>1</v>
      </c>
      <c r="I4564" t="s">
        <v>55</v>
      </c>
    </row>
    <row r="4565" spans="1:9" x14ac:dyDescent="0.3">
      <c r="A4565" t="s">
        <v>26693</v>
      </c>
      <c r="B4565" t="s">
        <v>42</v>
      </c>
      <c r="C4565" t="s">
        <v>71</v>
      </c>
      <c r="D4565" t="s">
        <v>26694</v>
      </c>
      <c r="E4565">
        <v>4464.7700000000004</v>
      </c>
      <c r="F4565">
        <v>5</v>
      </c>
      <c r="G4565">
        <v>80.5</v>
      </c>
      <c r="H4565">
        <v>1</v>
      </c>
      <c r="I4565" t="s">
        <v>33</v>
      </c>
    </row>
    <row r="4566" spans="1:9" x14ac:dyDescent="0.3">
      <c r="A4566" t="s">
        <v>26699</v>
      </c>
      <c r="B4566" t="s">
        <v>80</v>
      </c>
      <c r="C4566" t="s">
        <v>71</v>
      </c>
      <c r="D4566" t="s">
        <v>26700</v>
      </c>
      <c r="E4566">
        <v>2158.9899999999998</v>
      </c>
      <c r="F4566">
        <v>9</v>
      </c>
      <c r="G4566">
        <v>20.12</v>
      </c>
      <c r="H4566">
        <v>1</v>
      </c>
      <c r="I4566" t="s">
        <v>55</v>
      </c>
    </row>
    <row r="4567" spans="1:9" x14ac:dyDescent="0.3">
      <c r="A4567" t="s">
        <v>26705</v>
      </c>
      <c r="B4567" t="s">
        <v>80</v>
      </c>
      <c r="C4567" t="s">
        <v>63</v>
      </c>
      <c r="D4567" t="s">
        <v>26706</v>
      </c>
      <c r="E4567">
        <v>2874.47</v>
      </c>
      <c r="F4567">
        <v>7</v>
      </c>
      <c r="G4567">
        <v>79.87</v>
      </c>
      <c r="I4567" t="s">
        <v>45</v>
      </c>
    </row>
    <row r="4568" spans="1:9" x14ac:dyDescent="0.3">
      <c r="A4568" t="s">
        <v>26711</v>
      </c>
      <c r="B4568" t="s">
        <v>42</v>
      </c>
      <c r="C4568" t="s">
        <v>31</v>
      </c>
      <c r="D4568" t="s">
        <v>26712</v>
      </c>
      <c r="E4568">
        <v>2490.8000000000002</v>
      </c>
      <c r="F4568">
        <v>1</v>
      </c>
      <c r="G4568">
        <v>-81.64</v>
      </c>
      <c r="H4568">
        <v>1</v>
      </c>
      <c r="I4568" t="s">
        <v>55</v>
      </c>
    </row>
    <row r="4569" spans="1:9" x14ac:dyDescent="0.3">
      <c r="A4569" t="s">
        <v>26717</v>
      </c>
      <c r="B4569" t="s">
        <v>42</v>
      </c>
      <c r="C4569" t="s">
        <v>71</v>
      </c>
      <c r="D4569" t="s">
        <v>26718</v>
      </c>
      <c r="E4569">
        <v>4609.3599999999997</v>
      </c>
      <c r="F4569">
        <v>1</v>
      </c>
      <c r="G4569">
        <v>25.56</v>
      </c>
      <c r="I4569" t="s">
        <v>45</v>
      </c>
    </row>
    <row r="4570" spans="1:9" x14ac:dyDescent="0.3">
      <c r="A4570" t="s">
        <v>26723</v>
      </c>
      <c r="B4570" t="s">
        <v>30</v>
      </c>
      <c r="C4570" t="s">
        <v>71</v>
      </c>
      <c r="D4570" t="s">
        <v>26724</v>
      </c>
      <c r="E4570">
        <v>323.89</v>
      </c>
      <c r="F4570">
        <v>6</v>
      </c>
      <c r="G4570">
        <v>72.91</v>
      </c>
      <c r="H4570">
        <v>1</v>
      </c>
      <c r="I4570" t="s">
        <v>45</v>
      </c>
    </row>
    <row r="4571" spans="1:9" x14ac:dyDescent="0.3">
      <c r="A4571" t="s">
        <v>26729</v>
      </c>
      <c r="B4571" t="s">
        <v>42</v>
      </c>
      <c r="C4571" t="s">
        <v>31</v>
      </c>
      <c r="D4571" t="s">
        <v>26730</v>
      </c>
      <c r="E4571">
        <v>2864.48</v>
      </c>
      <c r="F4571">
        <v>6</v>
      </c>
      <c r="G4571">
        <v>90.11</v>
      </c>
      <c r="H4571">
        <v>1</v>
      </c>
      <c r="I4571" t="s">
        <v>55</v>
      </c>
    </row>
    <row r="4572" spans="1:9" x14ac:dyDescent="0.3">
      <c r="A4572" t="s">
        <v>26735</v>
      </c>
      <c r="B4572" t="s">
        <v>42</v>
      </c>
      <c r="C4572" t="s">
        <v>31</v>
      </c>
      <c r="D4572" t="s">
        <v>26736</v>
      </c>
      <c r="E4572">
        <v>264.39999999999998</v>
      </c>
      <c r="F4572">
        <v>3</v>
      </c>
      <c r="G4572">
        <v>-38.03</v>
      </c>
      <c r="I4572" t="s">
        <v>45</v>
      </c>
    </row>
    <row r="4573" spans="1:9" x14ac:dyDescent="0.3">
      <c r="A4573" t="s">
        <v>26741</v>
      </c>
      <c r="B4573" t="s">
        <v>80</v>
      </c>
      <c r="C4573" t="s">
        <v>43</v>
      </c>
      <c r="D4573" t="s">
        <v>26742</v>
      </c>
      <c r="E4573">
        <v>3978.38</v>
      </c>
      <c r="F4573">
        <v>2</v>
      </c>
      <c r="G4573">
        <v>45.91</v>
      </c>
      <c r="H4573">
        <v>1</v>
      </c>
      <c r="I4573" t="s">
        <v>55</v>
      </c>
    </row>
    <row r="4574" spans="1:9" x14ac:dyDescent="0.3">
      <c r="A4574" t="s">
        <v>26746</v>
      </c>
      <c r="B4574" t="s">
        <v>42</v>
      </c>
      <c r="C4574" t="s">
        <v>71</v>
      </c>
      <c r="D4574" t="s">
        <v>26747</v>
      </c>
      <c r="E4574">
        <v>1379.78</v>
      </c>
      <c r="F4574">
        <v>2</v>
      </c>
      <c r="G4574">
        <v>36.01</v>
      </c>
      <c r="I4574" t="s">
        <v>33</v>
      </c>
    </row>
    <row r="4575" spans="1:9" x14ac:dyDescent="0.3">
      <c r="A4575" t="s">
        <v>26751</v>
      </c>
      <c r="B4575" t="s">
        <v>42</v>
      </c>
      <c r="C4575" t="s">
        <v>63</v>
      </c>
      <c r="D4575" t="s">
        <v>26752</v>
      </c>
      <c r="E4575">
        <v>2307.54</v>
      </c>
      <c r="F4575">
        <v>9</v>
      </c>
      <c r="G4575">
        <v>-1.71</v>
      </c>
      <c r="I4575" t="s">
        <v>55</v>
      </c>
    </row>
    <row r="4576" spans="1:9" x14ac:dyDescent="0.3">
      <c r="A4576" t="s">
        <v>26757</v>
      </c>
      <c r="B4576" t="s">
        <v>42</v>
      </c>
      <c r="C4576" t="s">
        <v>95</v>
      </c>
      <c r="D4576" t="s">
        <v>26758</v>
      </c>
      <c r="E4576">
        <v>2260.34</v>
      </c>
      <c r="F4576">
        <v>8</v>
      </c>
      <c r="G4576">
        <v>69.47</v>
      </c>
      <c r="I4576" t="s">
        <v>33</v>
      </c>
    </row>
    <row r="4577" spans="1:9" x14ac:dyDescent="0.3">
      <c r="A4577" t="s">
        <v>26762</v>
      </c>
      <c r="B4577" t="s">
        <v>30</v>
      </c>
      <c r="C4577" t="s">
        <v>31</v>
      </c>
      <c r="D4577" t="s">
        <v>26763</v>
      </c>
      <c r="E4577">
        <v>3227.33</v>
      </c>
      <c r="F4577">
        <v>4</v>
      </c>
      <c r="G4577">
        <v>-38.65</v>
      </c>
      <c r="I4577" t="s">
        <v>33</v>
      </c>
    </row>
    <row r="4578" spans="1:9" x14ac:dyDescent="0.3">
      <c r="A4578" t="s">
        <v>26768</v>
      </c>
      <c r="B4578" t="s">
        <v>30</v>
      </c>
      <c r="C4578" t="s">
        <v>63</v>
      </c>
      <c r="D4578" t="s">
        <v>26769</v>
      </c>
      <c r="E4578">
        <v>3473.17</v>
      </c>
      <c r="F4578">
        <v>7</v>
      </c>
      <c r="G4578">
        <v>21.34</v>
      </c>
      <c r="I4578" t="s">
        <v>33</v>
      </c>
    </row>
    <row r="4579" spans="1:9" x14ac:dyDescent="0.3">
      <c r="A4579" t="s">
        <v>26774</v>
      </c>
      <c r="B4579" t="s">
        <v>30</v>
      </c>
      <c r="C4579" t="s">
        <v>43</v>
      </c>
      <c r="D4579" t="s">
        <v>26775</v>
      </c>
      <c r="E4579">
        <v>3972.73</v>
      </c>
      <c r="F4579">
        <v>1</v>
      </c>
      <c r="G4579">
        <v>48.37</v>
      </c>
      <c r="H4579">
        <v>1</v>
      </c>
      <c r="I4579" t="s">
        <v>45</v>
      </c>
    </row>
    <row r="4580" spans="1:9" x14ac:dyDescent="0.3">
      <c r="A4580" t="s">
        <v>26780</v>
      </c>
      <c r="B4580" t="s">
        <v>42</v>
      </c>
      <c r="C4580" t="s">
        <v>63</v>
      </c>
      <c r="D4580" t="s">
        <v>26781</v>
      </c>
      <c r="E4580">
        <v>2389.37</v>
      </c>
      <c r="F4580">
        <v>5</v>
      </c>
      <c r="G4580">
        <v>62.42</v>
      </c>
      <c r="H4580">
        <v>1</v>
      </c>
      <c r="I4580" t="s">
        <v>55</v>
      </c>
    </row>
    <row r="4581" spans="1:9" x14ac:dyDescent="0.3">
      <c r="A4581" t="s">
        <v>26786</v>
      </c>
      <c r="B4581" t="s">
        <v>42</v>
      </c>
      <c r="C4581" t="s">
        <v>43</v>
      </c>
      <c r="D4581" t="s">
        <v>26787</v>
      </c>
      <c r="E4581">
        <v>4056.61</v>
      </c>
      <c r="F4581">
        <v>2</v>
      </c>
      <c r="G4581">
        <v>40.31</v>
      </c>
      <c r="I4581" t="s">
        <v>45</v>
      </c>
    </row>
    <row r="4582" spans="1:9" x14ac:dyDescent="0.3">
      <c r="A4582" t="s">
        <v>26791</v>
      </c>
      <c r="B4582" t="s">
        <v>42</v>
      </c>
      <c r="C4582" t="s">
        <v>71</v>
      </c>
      <c r="D4582" t="s">
        <v>26792</v>
      </c>
      <c r="E4582">
        <v>3096.7</v>
      </c>
      <c r="F4582">
        <v>1</v>
      </c>
      <c r="G4582">
        <v>14.31</v>
      </c>
      <c r="H4582">
        <v>1</v>
      </c>
      <c r="I4582" t="s">
        <v>45</v>
      </c>
    </row>
    <row r="4583" spans="1:9" x14ac:dyDescent="0.3">
      <c r="A4583" t="s">
        <v>26797</v>
      </c>
      <c r="B4583" t="s">
        <v>80</v>
      </c>
      <c r="C4583" t="s">
        <v>43</v>
      </c>
      <c r="D4583" t="s">
        <v>26798</v>
      </c>
      <c r="E4583">
        <v>867.03</v>
      </c>
      <c r="F4583">
        <v>4</v>
      </c>
      <c r="G4583">
        <v>90.97</v>
      </c>
      <c r="H4583">
        <v>1</v>
      </c>
      <c r="I4583" t="s">
        <v>45</v>
      </c>
    </row>
    <row r="4584" spans="1:9" x14ac:dyDescent="0.3">
      <c r="A4584" t="s">
        <v>26803</v>
      </c>
      <c r="B4584" t="s">
        <v>30</v>
      </c>
      <c r="C4584" t="s">
        <v>43</v>
      </c>
      <c r="D4584" t="s">
        <v>26804</v>
      </c>
      <c r="E4584">
        <v>112.23</v>
      </c>
      <c r="F4584">
        <v>10</v>
      </c>
      <c r="G4584">
        <v>74.95</v>
      </c>
      <c r="I4584" t="s">
        <v>45</v>
      </c>
    </row>
    <row r="4585" spans="1:9" x14ac:dyDescent="0.3">
      <c r="A4585" t="s">
        <v>26808</v>
      </c>
      <c r="B4585" t="s">
        <v>42</v>
      </c>
      <c r="C4585" t="s">
        <v>31</v>
      </c>
      <c r="D4585" t="s">
        <v>26809</v>
      </c>
      <c r="E4585">
        <v>77.95</v>
      </c>
      <c r="F4585">
        <v>8</v>
      </c>
      <c r="G4585">
        <v>91.36</v>
      </c>
      <c r="H4585">
        <v>1</v>
      </c>
      <c r="I4585" t="s">
        <v>33</v>
      </c>
    </row>
    <row r="4586" spans="1:9" x14ac:dyDescent="0.3">
      <c r="A4586" t="s">
        <v>26814</v>
      </c>
      <c r="B4586" t="s">
        <v>42</v>
      </c>
      <c r="C4586" t="s">
        <v>71</v>
      </c>
      <c r="D4586" t="s">
        <v>26815</v>
      </c>
      <c r="E4586">
        <v>4525.6499999999996</v>
      </c>
      <c r="F4586">
        <v>3</v>
      </c>
      <c r="G4586">
        <v>-21.4</v>
      </c>
      <c r="I4586" t="s">
        <v>45</v>
      </c>
    </row>
    <row r="4587" spans="1:9" x14ac:dyDescent="0.3">
      <c r="A4587" t="s">
        <v>26820</v>
      </c>
      <c r="B4587" t="s">
        <v>42</v>
      </c>
      <c r="C4587" t="s">
        <v>71</v>
      </c>
      <c r="D4587" t="s">
        <v>26821</v>
      </c>
      <c r="E4587">
        <v>2157.75</v>
      </c>
      <c r="F4587">
        <v>2</v>
      </c>
      <c r="G4587">
        <v>-9.2799999999999994</v>
      </c>
      <c r="I4587" t="s">
        <v>55</v>
      </c>
    </row>
    <row r="4588" spans="1:9" x14ac:dyDescent="0.3">
      <c r="A4588" t="s">
        <v>26826</v>
      </c>
      <c r="B4588" t="s">
        <v>42</v>
      </c>
      <c r="C4588" t="s">
        <v>43</v>
      </c>
      <c r="D4588" t="s">
        <v>26827</v>
      </c>
      <c r="E4588">
        <v>318.58999999999997</v>
      </c>
      <c r="F4588">
        <v>1</v>
      </c>
      <c r="G4588">
        <v>-66.069999999999993</v>
      </c>
      <c r="I4588" t="s">
        <v>45</v>
      </c>
    </row>
    <row r="4589" spans="1:9" x14ac:dyDescent="0.3">
      <c r="A4589" t="s">
        <v>26832</v>
      </c>
      <c r="B4589" t="s">
        <v>30</v>
      </c>
      <c r="C4589" t="s">
        <v>31</v>
      </c>
      <c r="D4589" t="s">
        <v>26833</v>
      </c>
      <c r="E4589">
        <v>3536.17</v>
      </c>
      <c r="F4589">
        <v>6</v>
      </c>
      <c r="G4589">
        <v>0.37</v>
      </c>
      <c r="H4589">
        <v>1</v>
      </c>
      <c r="I4589" t="s">
        <v>33</v>
      </c>
    </row>
    <row r="4590" spans="1:9" x14ac:dyDescent="0.3">
      <c r="A4590" t="s">
        <v>26837</v>
      </c>
      <c r="B4590" t="s">
        <v>30</v>
      </c>
      <c r="C4590" t="s">
        <v>43</v>
      </c>
      <c r="D4590" t="s">
        <v>26838</v>
      </c>
      <c r="E4590">
        <v>1998.99</v>
      </c>
      <c r="F4590">
        <v>5</v>
      </c>
      <c r="G4590">
        <v>-84.97</v>
      </c>
      <c r="H4590">
        <v>1</v>
      </c>
      <c r="I4590" t="s">
        <v>33</v>
      </c>
    </row>
    <row r="4591" spans="1:9" x14ac:dyDescent="0.3">
      <c r="A4591" t="s">
        <v>26843</v>
      </c>
      <c r="B4591" t="s">
        <v>30</v>
      </c>
      <c r="C4591" t="s">
        <v>63</v>
      </c>
      <c r="D4591" t="s">
        <v>26844</v>
      </c>
      <c r="E4591">
        <v>3287.42</v>
      </c>
      <c r="F4591">
        <v>1</v>
      </c>
      <c r="G4591">
        <v>-95.93</v>
      </c>
      <c r="I4591" t="s">
        <v>45</v>
      </c>
    </row>
    <row r="4592" spans="1:9" x14ac:dyDescent="0.3">
      <c r="A4592" t="s">
        <v>26849</v>
      </c>
      <c r="B4592" t="s">
        <v>30</v>
      </c>
      <c r="C4592" t="s">
        <v>63</v>
      </c>
      <c r="D4592" t="s">
        <v>26850</v>
      </c>
      <c r="E4592">
        <v>3678.52</v>
      </c>
      <c r="F4592">
        <v>5</v>
      </c>
      <c r="G4592">
        <v>13.64</v>
      </c>
      <c r="H4592">
        <v>1</v>
      </c>
      <c r="I4592" t="s">
        <v>33</v>
      </c>
    </row>
    <row r="4593" spans="1:9" x14ac:dyDescent="0.3">
      <c r="A4593" t="s">
        <v>26855</v>
      </c>
      <c r="B4593" t="s">
        <v>42</v>
      </c>
      <c r="C4593" t="s">
        <v>31</v>
      </c>
      <c r="D4593" t="s">
        <v>26856</v>
      </c>
      <c r="E4593">
        <v>1724.43</v>
      </c>
      <c r="F4593">
        <v>2</v>
      </c>
      <c r="G4593">
        <v>0.98</v>
      </c>
      <c r="I4593" t="s">
        <v>45</v>
      </c>
    </row>
    <row r="4594" spans="1:9" x14ac:dyDescent="0.3">
      <c r="A4594" t="s">
        <v>26861</v>
      </c>
      <c r="B4594" t="s">
        <v>42</v>
      </c>
      <c r="C4594" t="s">
        <v>63</v>
      </c>
      <c r="D4594" t="s">
        <v>26862</v>
      </c>
      <c r="E4594">
        <v>3829.93</v>
      </c>
      <c r="F4594">
        <v>10</v>
      </c>
      <c r="G4594">
        <v>8.9600000000000009</v>
      </c>
      <c r="H4594">
        <v>1</v>
      </c>
      <c r="I4594" t="s">
        <v>55</v>
      </c>
    </row>
    <row r="4595" spans="1:9" x14ac:dyDescent="0.3">
      <c r="A4595" t="s">
        <v>26867</v>
      </c>
      <c r="B4595" t="s">
        <v>42</v>
      </c>
      <c r="C4595" t="s">
        <v>95</v>
      </c>
      <c r="D4595" t="s">
        <v>26868</v>
      </c>
      <c r="E4595">
        <v>1266.1099999999999</v>
      </c>
      <c r="F4595">
        <v>5</v>
      </c>
      <c r="G4595">
        <v>-73.81</v>
      </c>
      <c r="I4595" t="s">
        <v>45</v>
      </c>
    </row>
    <row r="4596" spans="1:9" x14ac:dyDescent="0.3">
      <c r="A4596" t="s">
        <v>26873</v>
      </c>
      <c r="B4596" t="s">
        <v>42</v>
      </c>
      <c r="C4596" t="s">
        <v>95</v>
      </c>
      <c r="D4596" t="s">
        <v>26874</v>
      </c>
      <c r="E4596">
        <v>3335.64</v>
      </c>
      <c r="F4596">
        <v>2</v>
      </c>
      <c r="G4596">
        <v>17.11</v>
      </c>
      <c r="I4596" t="s">
        <v>45</v>
      </c>
    </row>
    <row r="4597" spans="1:9" x14ac:dyDescent="0.3">
      <c r="A4597" t="s">
        <v>26879</v>
      </c>
      <c r="B4597" t="s">
        <v>80</v>
      </c>
      <c r="C4597" t="s">
        <v>31</v>
      </c>
      <c r="D4597" t="s">
        <v>26880</v>
      </c>
      <c r="E4597">
        <v>503.05</v>
      </c>
      <c r="F4597">
        <v>3</v>
      </c>
      <c r="G4597">
        <v>-54.98</v>
      </c>
      <c r="H4597">
        <v>1</v>
      </c>
      <c r="I4597" t="s">
        <v>45</v>
      </c>
    </row>
    <row r="4598" spans="1:9" x14ac:dyDescent="0.3">
      <c r="A4598" t="s">
        <v>26884</v>
      </c>
      <c r="B4598" t="s">
        <v>80</v>
      </c>
      <c r="C4598" t="s">
        <v>43</v>
      </c>
      <c r="D4598" t="s">
        <v>26885</v>
      </c>
      <c r="E4598">
        <v>1575.61</v>
      </c>
      <c r="F4598">
        <v>1</v>
      </c>
      <c r="G4598">
        <v>-1.26</v>
      </c>
      <c r="I4598" t="s">
        <v>45</v>
      </c>
    </row>
    <row r="4599" spans="1:9" x14ac:dyDescent="0.3">
      <c r="A4599" t="s">
        <v>26890</v>
      </c>
      <c r="B4599" t="s">
        <v>42</v>
      </c>
      <c r="C4599" t="s">
        <v>31</v>
      </c>
      <c r="D4599" t="s">
        <v>26891</v>
      </c>
      <c r="E4599">
        <v>2628.78</v>
      </c>
      <c r="F4599">
        <v>3</v>
      </c>
      <c r="G4599">
        <v>6.85</v>
      </c>
      <c r="I4599" t="s">
        <v>33</v>
      </c>
    </row>
    <row r="4600" spans="1:9" x14ac:dyDescent="0.3">
      <c r="A4600" t="s">
        <v>26896</v>
      </c>
      <c r="B4600" t="s">
        <v>80</v>
      </c>
      <c r="C4600" t="s">
        <v>31</v>
      </c>
      <c r="D4600" t="s">
        <v>26897</v>
      </c>
      <c r="E4600">
        <v>4144.38</v>
      </c>
      <c r="F4600">
        <v>4</v>
      </c>
      <c r="G4600">
        <v>-41.39</v>
      </c>
      <c r="H4600">
        <v>1</v>
      </c>
      <c r="I4600" t="s">
        <v>45</v>
      </c>
    </row>
    <row r="4601" spans="1:9" x14ac:dyDescent="0.3">
      <c r="A4601" t="s">
        <v>26902</v>
      </c>
      <c r="B4601" t="s">
        <v>42</v>
      </c>
      <c r="C4601" t="s">
        <v>71</v>
      </c>
      <c r="D4601" t="s">
        <v>26903</v>
      </c>
      <c r="E4601">
        <v>4074.25</v>
      </c>
      <c r="F4601">
        <v>4</v>
      </c>
      <c r="G4601">
        <v>-29.97</v>
      </c>
      <c r="I4601" t="s">
        <v>45</v>
      </c>
    </row>
    <row r="4602" spans="1:9" x14ac:dyDescent="0.3">
      <c r="A4602" t="s">
        <v>26908</v>
      </c>
      <c r="B4602" t="s">
        <v>80</v>
      </c>
      <c r="C4602" t="s">
        <v>63</v>
      </c>
      <c r="D4602" t="s">
        <v>26909</v>
      </c>
      <c r="E4602">
        <v>4662.51</v>
      </c>
      <c r="F4602">
        <v>9</v>
      </c>
      <c r="G4602">
        <v>56.65</v>
      </c>
      <c r="H4602">
        <v>1</v>
      </c>
      <c r="I4602" t="s">
        <v>55</v>
      </c>
    </row>
    <row r="4603" spans="1:9" x14ac:dyDescent="0.3">
      <c r="A4603" t="s">
        <v>26914</v>
      </c>
      <c r="B4603" t="s">
        <v>42</v>
      </c>
      <c r="C4603" t="s">
        <v>43</v>
      </c>
      <c r="D4603" t="s">
        <v>26915</v>
      </c>
      <c r="E4603">
        <v>2111.39</v>
      </c>
      <c r="F4603">
        <v>6</v>
      </c>
      <c r="G4603">
        <v>-96.02</v>
      </c>
      <c r="I4603" t="s">
        <v>33</v>
      </c>
    </row>
    <row r="4604" spans="1:9" x14ac:dyDescent="0.3">
      <c r="A4604" t="s">
        <v>26919</v>
      </c>
      <c r="B4604" t="s">
        <v>42</v>
      </c>
      <c r="C4604" t="s">
        <v>95</v>
      </c>
      <c r="D4604" t="s">
        <v>26920</v>
      </c>
      <c r="E4604">
        <v>3665.73</v>
      </c>
      <c r="F4604">
        <v>1</v>
      </c>
      <c r="G4604">
        <v>16.420000000000002</v>
      </c>
      <c r="H4604">
        <v>1</v>
      </c>
      <c r="I4604" t="s">
        <v>55</v>
      </c>
    </row>
    <row r="4605" spans="1:9" x14ac:dyDescent="0.3">
      <c r="A4605" t="s">
        <v>26925</v>
      </c>
      <c r="B4605" t="s">
        <v>42</v>
      </c>
      <c r="C4605" t="s">
        <v>63</v>
      </c>
      <c r="D4605" t="s">
        <v>26926</v>
      </c>
      <c r="E4605">
        <v>2720.9</v>
      </c>
      <c r="F4605">
        <v>4</v>
      </c>
      <c r="G4605">
        <v>-42.68</v>
      </c>
      <c r="H4605">
        <v>1</v>
      </c>
      <c r="I4605" t="s">
        <v>45</v>
      </c>
    </row>
    <row r="4606" spans="1:9" x14ac:dyDescent="0.3">
      <c r="A4606" t="s">
        <v>26931</v>
      </c>
      <c r="B4606" t="s">
        <v>42</v>
      </c>
      <c r="C4606" t="s">
        <v>95</v>
      </c>
      <c r="D4606" t="s">
        <v>26932</v>
      </c>
      <c r="E4606">
        <v>1404.65</v>
      </c>
      <c r="F4606">
        <v>4</v>
      </c>
      <c r="G4606">
        <v>-35.549999999999997</v>
      </c>
      <c r="H4606">
        <v>1</v>
      </c>
      <c r="I4606" t="s">
        <v>33</v>
      </c>
    </row>
    <row r="4607" spans="1:9" x14ac:dyDescent="0.3">
      <c r="A4607" t="s">
        <v>26936</v>
      </c>
      <c r="B4607" t="s">
        <v>42</v>
      </c>
      <c r="C4607" t="s">
        <v>63</v>
      </c>
      <c r="D4607" t="s">
        <v>26937</v>
      </c>
      <c r="E4607">
        <v>3012.39</v>
      </c>
      <c r="F4607">
        <v>1</v>
      </c>
      <c r="G4607">
        <v>-22.9</v>
      </c>
      <c r="H4607">
        <v>1</v>
      </c>
      <c r="I4607" t="s">
        <v>33</v>
      </c>
    </row>
    <row r="4608" spans="1:9" x14ac:dyDescent="0.3">
      <c r="A4608" t="s">
        <v>26942</v>
      </c>
      <c r="B4608" t="s">
        <v>30</v>
      </c>
      <c r="C4608" t="s">
        <v>43</v>
      </c>
      <c r="D4608" t="s">
        <v>26943</v>
      </c>
      <c r="E4608">
        <v>4789.25</v>
      </c>
      <c r="F4608">
        <v>7</v>
      </c>
      <c r="G4608">
        <v>12.32</v>
      </c>
      <c r="H4608">
        <v>1</v>
      </c>
      <c r="I4608" t="s">
        <v>33</v>
      </c>
    </row>
    <row r="4609" spans="1:9" x14ac:dyDescent="0.3">
      <c r="A4609" t="s">
        <v>26947</v>
      </c>
      <c r="B4609" t="s">
        <v>30</v>
      </c>
      <c r="C4609" t="s">
        <v>71</v>
      </c>
      <c r="D4609" t="s">
        <v>26948</v>
      </c>
      <c r="E4609">
        <v>1901.46</v>
      </c>
      <c r="F4609">
        <v>5</v>
      </c>
      <c r="G4609">
        <v>31.12</v>
      </c>
      <c r="I4609" t="s">
        <v>55</v>
      </c>
    </row>
    <row r="4610" spans="1:9" x14ac:dyDescent="0.3">
      <c r="A4610" t="s">
        <v>26952</v>
      </c>
      <c r="B4610" t="s">
        <v>30</v>
      </c>
      <c r="C4610" t="s">
        <v>63</v>
      </c>
      <c r="D4610" t="s">
        <v>26953</v>
      </c>
      <c r="E4610">
        <v>950.25</v>
      </c>
      <c r="F4610">
        <v>10</v>
      </c>
      <c r="G4610">
        <v>59.08</v>
      </c>
      <c r="H4610">
        <v>1</v>
      </c>
      <c r="I4610" t="s">
        <v>45</v>
      </c>
    </row>
    <row r="4611" spans="1:9" x14ac:dyDescent="0.3">
      <c r="A4611" t="s">
        <v>26957</v>
      </c>
      <c r="B4611" t="s">
        <v>30</v>
      </c>
      <c r="C4611" t="s">
        <v>43</v>
      </c>
      <c r="D4611" t="s">
        <v>26958</v>
      </c>
      <c r="E4611">
        <v>387.82</v>
      </c>
      <c r="F4611">
        <v>9</v>
      </c>
      <c r="G4611">
        <v>75.739999999999995</v>
      </c>
      <c r="I4611" t="s">
        <v>45</v>
      </c>
    </row>
    <row r="4612" spans="1:9" x14ac:dyDescent="0.3">
      <c r="A4612" t="s">
        <v>26962</v>
      </c>
      <c r="B4612" t="s">
        <v>42</v>
      </c>
      <c r="C4612" t="s">
        <v>63</v>
      </c>
      <c r="D4612" t="s">
        <v>26963</v>
      </c>
      <c r="E4612">
        <v>3495.88</v>
      </c>
      <c r="F4612">
        <v>6</v>
      </c>
      <c r="G4612">
        <v>34.89</v>
      </c>
      <c r="I4612" t="s">
        <v>33</v>
      </c>
    </row>
    <row r="4613" spans="1:9" x14ac:dyDescent="0.3">
      <c r="A4613" t="s">
        <v>26968</v>
      </c>
      <c r="B4613" t="s">
        <v>80</v>
      </c>
      <c r="C4613" t="s">
        <v>31</v>
      </c>
      <c r="D4613" t="s">
        <v>26969</v>
      </c>
      <c r="E4613">
        <v>964.26</v>
      </c>
      <c r="F4613">
        <v>4</v>
      </c>
      <c r="G4613">
        <v>43.18</v>
      </c>
      <c r="H4613">
        <v>1</v>
      </c>
      <c r="I4613" t="s">
        <v>55</v>
      </c>
    </row>
    <row r="4614" spans="1:9" x14ac:dyDescent="0.3">
      <c r="A4614" t="s">
        <v>26974</v>
      </c>
      <c r="B4614" t="s">
        <v>42</v>
      </c>
      <c r="C4614" t="s">
        <v>43</v>
      </c>
      <c r="D4614" t="s">
        <v>26975</v>
      </c>
      <c r="E4614">
        <v>234.66</v>
      </c>
      <c r="F4614">
        <v>6</v>
      </c>
      <c r="G4614">
        <v>18.510000000000002</v>
      </c>
      <c r="I4614" t="s">
        <v>55</v>
      </c>
    </row>
    <row r="4615" spans="1:9" x14ac:dyDescent="0.3">
      <c r="A4615" t="s">
        <v>26979</v>
      </c>
      <c r="B4615" t="s">
        <v>80</v>
      </c>
      <c r="C4615" t="s">
        <v>43</v>
      </c>
      <c r="D4615" t="s">
        <v>26980</v>
      </c>
      <c r="E4615">
        <v>1440.54</v>
      </c>
      <c r="F4615">
        <v>2</v>
      </c>
      <c r="G4615">
        <v>-10.25</v>
      </c>
      <c r="I4615" t="s">
        <v>55</v>
      </c>
    </row>
    <row r="4616" spans="1:9" x14ac:dyDescent="0.3">
      <c r="A4616" t="s">
        <v>26985</v>
      </c>
      <c r="B4616" t="s">
        <v>80</v>
      </c>
      <c r="C4616" t="s">
        <v>63</v>
      </c>
      <c r="D4616" t="s">
        <v>26986</v>
      </c>
      <c r="E4616">
        <v>3847.66</v>
      </c>
      <c r="F4616">
        <v>2</v>
      </c>
      <c r="G4616">
        <v>-8.9600000000000009</v>
      </c>
      <c r="I4616" t="s">
        <v>33</v>
      </c>
    </row>
    <row r="4617" spans="1:9" x14ac:dyDescent="0.3">
      <c r="A4617" t="s">
        <v>26989</v>
      </c>
      <c r="B4617" t="s">
        <v>30</v>
      </c>
      <c r="C4617" t="s">
        <v>31</v>
      </c>
      <c r="D4617" t="s">
        <v>26990</v>
      </c>
      <c r="E4617">
        <v>3440.19</v>
      </c>
      <c r="F4617">
        <v>3</v>
      </c>
      <c r="G4617">
        <v>-79.599999999999994</v>
      </c>
      <c r="I4617" t="s">
        <v>45</v>
      </c>
    </row>
    <row r="4618" spans="1:9" x14ac:dyDescent="0.3">
      <c r="A4618" t="s">
        <v>26995</v>
      </c>
      <c r="B4618" t="s">
        <v>30</v>
      </c>
      <c r="C4618" t="s">
        <v>95</v>
      </c>
      <c r="D4618" t="s">
        <v>26996</v>
      </c>
      <c r="E4618">
        <v>4770.32</v>
      </c>
      <c r="F4618">
        <v>10</v>
      </c>
      <c r="G4618">
        <v>-80.55</v>
      </c>
      <c r="H4618">
        <v>1</v>
      </c>
      <c r="I4618" t="s">
        <v>45</v>
      </c>
    </row>
    <row r="4619" spans="1:9" x14ac:dyDescent="0.3">
      <c r="A4619" t="s">
        <v>27000</v>
      </c>
      <c r="B4619" t="s">
        <v>30</v>
      </c>
      <c r="C4619" t="s">
        <v>43</v>
      </c>
      <c r="D4619" t="s">
        <v>27001</v>
      </c>
      <c r="E4619">
        <v>1965.89</v>
      </c>
      <c r="F4619">
        <v>10</v>
      </c>
      <c r="G4619">
        <v>-92.5</v>
      </c>
      <c r="I4619" t="s">
        <v>33</v>
      </c>
    </row>
    <row r="4620" spans="1:9" x14ac:dyDescent="0.3">
      <c r="A4620" t="s">
        <v>27006</v>
      </c>
      <c r="B4620" t="s">
        <v>30</v>
      </c>
      <c r="C4620" t="s">
        <v>63</v>
      </c>
      <c r="D4620" t="s">
        <v>27007</v>
      </c>
      <c r="E4620">
        <v>792.23</v>
      </c>
      <c r="F4620">
        <v>2</v>
      </c>
      <c r="G4620">
        <v>-8.98</v>
      </c>
      <c r="H4620">
        <v>1</v>
      </c>
      <c r="I4620" t="s">
        <v>55</v>
      </c>
    </row>
    <row r="4621" spans="1:9" x14ac:dyDescent="0.3">
      <c r="A4621" t="s">
        <v>27011</v>
      </c>
      <c r="B4621" t="s">
        <v>30</v>
      </c>
      <c r="C4621" t="s">
        <v>31</v>
      </c>
      <c r="D4621" t="s">
        <v>27012</v>
      </c>
      <c r="E4621">
        <v>1649.09</v>
      </c>
      <c r="F4621">
        <v>2</v>
      </c>
      <c r="G4621">
        <v>41.58</v>
      </c>
      <c r="I4621" t="s">
        <v>45</v>
      </c>
    </row>
    <row r="4622" spans="1:9" x14ac:dyDescent="0.3">
      <c r="A4622" t="s">
        <v>27017</v>
      </c>
      <c r="B4622" t="s">
        <v>80</v>
      </c>
      <c r="C4622" t="s">
        <v>31</v>
      </c>
      <c r="D4622" t="s">
        <v>27018</v>
      </c>
      <c r="E4622">
        <v>3763.86</v>
      </c>
      <c r="F4622">
        <v>10</v>
      </c>
      <c r="G4622">
        <v>-92.04</v>
      </c>
      <c r="H4622">
        <v>1</v>
      </c>
      <c r="I4622" t="s">
        <v>45</v>
      </c>
    </row>
    <row r="4623" spans="1:9" x14ac:dyDescent="0.3">
      <c r="A4623" t="s">
        <v>27023</v>
      </c>
      <c r="B4623" t="s">
        <v>80</v>
      </c>
      <c r="C4623" t="s">
        <v>31</v>
      </c>
      <c r="D4623" t="s">
        <v>27024</v>
      </c>
      <c r="E4623">
        <v>4400.55</v>
      </c>
      <c r="F4623">
        <v>3</v>
      </c>
      <c r="G4623">
        <v>5.9</v>
      </c>
      <c r="H4623">
        <v>1</v>
      </c>
      <c r="I4623" t="s">
        <v>45</v>
      </c>
    </row>
    <row r="4624" spans="1:9" x14ac:dyDescent="0.3">
      <c r="A4624" t="s">
        <v>27028</v>
      </c>
      <c r="B4624" t="s">
        <v>80</v>
      </c>
      <c r="C4624" t="s">
        <v>43</v>
      </c>
      <c r="D4624" t="s">
        <v>27029</v>
      </c>
      <c r="E4624">
        <v>3567.28</v>
      </c>
      <c r="F4624">
        <v>2</v>
      </c>
      <c r="G4624">
        <v>-93.15</v>
      </c>
      <c r="H4624">
        <v>1</v>
      </c>
      <c r="I4624" t="s">
        <v>55</v>
      </c>
    </row>
    <row r="4625" spans="1:9" x14ac:dyDescent="0.3">
      <c r="A4625" t="s">
        <v>27033</v>
      </c>
      <c r="B4625" t="s">
        <v>80</v>
      </c>
      <c r="C4625" t="s">
        <v>63</v>
      </c>
      <c r="D4625" t="s">
        <v>27034</v>
      </c>
      <c r="E4625">
        <v>3314.87</v>
      </c>
      <c r="F4625">
        <v>4</v>
      </c>
      <c r="G4625">
        <v>-46.18</v>
      </c>
      <c r="H4625">
        <v>1</v>
      </c>
      <c r="I4625" t="s">
        <v>33</v>
      </c>
    </row>
    <row r="4626" spans="1:9" x14ac:dyDescent="0.3">
      <c r="A4626" t="s">
        <v>27039</v>
      </c>
      <c r="B4626" t="s">
        <v>30</v>
      </c>
      <c r="C4626" t="s">
        <v>43</v>
      </c>
      <c r="D4626" t="s">
        <v>27040</v>
      </c>
      <c r="E4626">
        <v>2911.25</v>
      </c>
      <c r="F4626">
        <v>8</v>
      </c>
      <c r="G4626">
        <v>-70.25</v>
      </c>
      <c r="I4626" t="s">
        <v>55</v>
      </c>
    </row>
    <row r="4627" spans="1:9" x14ac:dyDescent="0.3">
      <c r="A4627" t="s">
        <v>27044</v>
      </c>
      <c r="B4627" t="s">
        <v>42</v>
      </c>
      <c r="C4627" t="s">
        <v>95</v>
      </c>
      <c r="D4627" t="s">
        <v>27045</v>
      </c>
      <c r="E4627">
        <v>4703.08</v>
      </c>
      <c r="F4627">
        <v>2</v>
      </c>
      <c r="G4627">
        <v>-49.01</v>
      </c>
      <c r="I4627" t="s">
        <v>55</v>
      </c>
    </row>
    <row r="4628" spans="1:9" x14ac:dyDescent="0.3">
      <c r="A4628" t="s">
        <v>27050</v>
      </c>
      <c r="B4628" t="s">
        <v>42</v>
      </c>
      <c r="C4628" t="s">
        <v>71</v>
      </c>
      <c r="D4628" t="s">
        <v>27051</v>
      </c>
      <c r="E4628">
        <v>580.27</v>
      </c>
      <c r="F4628">
        <v>8</v>
      </c>
      <c r="G4628">
        <v>-11.37</v>
      </c>
      <c r="H4628">
        <v>1</v>
      </c>
      <c r="I4628" t="s">
        <v>55</v>
      </c>
    </row>
    <row r="4629" spans="1:9" x14ac:dyDescent="0.3">
      <c r="A4629" t="s">
        <v>27056</v>
      </c>
      <c r="B4629" t="s">
        <v>80</v>
      </c>
      <c r="C4629" t="s">
        <v>71</v>
      </c>
      <c r="D4629" t="s">
        <v>27057</v>
      </c>
      <c r="E4629">
        <v>160.59</v>
      </c>
      <c r="F4629">
        <v>1</v>
      </c>
      <c r="G4629">
        <v>-69.849999999999994</v>
      </c>
      <c r="H4629">
        <v>1</v>
      </c>
      <c r="I4629" t="s">
        <v>45</v>
      </c>
    </row>
    <row r="4630" spans="1:9" x14ac:dyDescent="0.3">
      <c r="A4630" t="s">
        <v>27062</v>
      </c>
      <c r="B4630" t="s">
        <v>42</v>
      </c>
      <c r="C4630" t="s">
        <v>71</v>
      </c>
      <c r="D4630" t="s">
        <v>27063</v>
      </c>
      <c r="E4630">
        <v>3416.34</v>
      </c>
      <c r="F4630">
        <v>8</v>
      </c>
      <c r="G4630">
        <v>-55.05</v>
      </c>
      <c r="I4630" t="s">
        <v>45</v>
      </c>
    </row>
    <row r="4631" spans="1:9" x14ac:dyDescent="0.3">
      <c r="A4631" t="s">
        <v>27067</v>
      </c>
      <c r="B4631" t="s">
        <v>80</v>
      </c>
      <c r="C4631" t="s">
        <v>31</v>
      </c>
      <c r="D4631" t="s">
        <v>27068</v>
      </c>
      <c r="E4631">
        <v>254.85</v>
      </c>
      <c r="F4631">
        <v>2</v>
      </c>
      <c r="G4631">
        <v>13.14</v>
      </c>
      <c r="I4631" t="s">
        <v>45</v>
      </c>
    </row>
    <row r="4632" spans="1:9" x14ac:dyDescent="0.3">
      <c r="A4632" t="s">
        <v>27073</v>
      </c>
      <c r="B4632" t="s">
        <v>42</v>
      </c>
      <c r="C4632" t="s">
        <v>95</v>
      </c>
      <c r="D4632" t="s">
        <v>27074</v>
      </c>
      <c r="E4632">
        <v>649.11</v>
      </c>
      <c r="F4632">
        <v>9</v>
      </c>
      <c r="G4632">
        <v>-4.6399999999999997</v>
      </c>
      <c r="H4632">
        <v>1</v>
      </c>
      <c r="I4632" t="s">
        <v>33</v>
      </c>
    </row>
    <row r="4633" spans="1:9" x14ac:dyDescent="0.3">
      <c r="A4633" t="s">
        <v>27079</v>
      </c>
      <c r="B4633" t="s">
        <v>42</v>
      </c>
      <c r="C4633" t="s">
        <v>95</v>
      </c>
      <c r="D4633" t="s">
        <v>27080</v>
      </c>
      <c r="E4633">
        <v>4832.5</v>
      </c>
      <c r="F4633">
        <v>6</v>
      </c>
      <c r="G4633">
        <v>49.75</v>
      </c>
      <c r="I4633" t="s">
        <v>45</v>
      </c>
    </row>
    <row r="4634" spans="1:9" x14ac:dyDescent="0.3">
      <c r="A4634" t="s">
        <v>27085</v>
      </c>
      <c r="B4634" t="s">
        <v>80</v>
      </c>
      <c r="C4634" t="s">
        <v>95</v>
      </c>
      <c r="D4634" t="s">
        <v>27086</v>
      </c>
      <c r="E4634">
        <v>482.28</v>
      </c>
      <c r="F4634">
        <v>9</v>
      </c>
      <c r="G4634">
        <v>32.75</v>
      </c>
      <c r="H4634">
        <v>1</v>
      </c>
      <c r="I4634" t="s">
        <v>55</v>
      </c>
    </row>
    <row r="4635" spans="1:9" x14ac:dyDescent="0.3">
      <c r="A4635" t="s">
        <v>27090</v>
      </c>
      <c r="B4635" t="s">
        <v>80</v>
      </c>
      <c r="C4635" t="s">
        <v>43</v>
      </c>
      <c r="D4635" t="s">
        <v>27091</v>
      </c>
      <c r="E4635">
        <v>1772.06</v>
      </c>
      <c r="F4635">
        <v>3</v>
      </c>
      <c r="G4635">
        <v>-2.38</v>
      </c>
      <c r="H4635">
        <v>1</v>
      </c>
      <c r="I4635" t="s">
        <v>55</v>
      </c>
    </row>
    <row r="4636" spans="1:9" x14ac:dyDescent="0.3">
      <c r="A4636" s="2" t="s">
        <v>27096</v>
      </c>
      <c r="B4636" t="s">
        <v>42</v>
      </c>
      <c r="C4636" t="s">
        <v>43</v>
      </c>
      <c r="D4636" t="s">
        <v>27097</v>
      </c>
      <c r="E4636">
        <v>455.94</v>
      </c>
      <c r="F4636">
        <v>9</v>
      </c>
      <c r="G4636">
        <v>-61.03</v>
      </c>
      <c r="I4636" t="s">
        <v>33</v>
      </c>
    </row>
    <row r="4637" spans="1:9" x14ac:dyDescent="0.3">
      <c r="A4637" t="s">
        <v>27102</v>
      </c>
      <c r="B4637" t="s">
        <v>30</v>
      </c>
      <c r="C4637" t="s">
        <v>63</v>
      </c>
      <c r="D4637" t="s">
        <v>27103</v>
      </c>
      <c r="E4637">
        <v>1129.18</v>
      </c>
      <c r="F4637">
        <v>1</v>
      </c>
      <c r="G4637">
        <v>19.87</v>
      </c>
      <c r="H4637">
        <v>1</v>
      </c>
      <c r="I4637" t="s">
        <v>55</v>
      </c>
    </row>
    <row r="4638" spans="1:9" x14ac:dyDescent="0.3">
      <c r="A4638" t="s">
        <v>27107</v>
      </c>
      <c r="B4638" t="s">
        <v>30</v>
      </c>
      <c r="C4638" t="s">
        <v>31</v>
      </c>
      <c r="D4638" t="s">
        <v>27108</v>
      </c>
      <c r="E4638">
        <v>2042.27</v>
      </c>
      <c r="F4638">
        <v>1</v>
      </c>
      <c r="G4638">
        <v>50.46</v>
      </c>
      <c r="I4638" t="s">
        <v>45</v>
      </c>
    </row>
    <row r="4639" spans="1:9" x14ac:dyDescent="0.3">
      <c r="A4639" t="s">
        <v>27113</v>
      </c>
      <c r="B4639" t="s">
        <v>80</v>
      </c>
      <c r="C4639" t="s">
        <v>95</v>
      </c>
      <c r="D4639" t="s">
        <v>27114</v>
      </c>
      <c r="E4639">
        <v>514.85</v>
      </c>
      <c r="F4639">
        <v>3</v>
      </c>
      <c r="G4639">
        <v>11.03</v>
      </c>
      <c r="I4639" t="s">
        <v>45</v>
      </c>
    </row>
    <row r="4640" spans="1:9" x14ac:dyDescent="0.3">
      <c r="A4640" t="s">
        <v>27119</v>
      </c>
      <c r="B4640" t="s">
        <v>30</v>
      </c>
      <c r="C4640" t="s">
        <v>63</v>
      </c>
      <c r="D4640" t="s">
        <v>27120</v>
      </c>
      <c r="E4640">
        <v>2829.06</v>
      </c>
      <c r="F4640">
        <v>4</v>
      </c>
      <c r="G4640">
        <v>72.94</v>
      </c>
      <c r="I4640" t="s">
        <v>45</v>
      </c>
    </row>
    <row r="4641" spans="1:9" x14ac:dyDescent="0.3">
      <c r="A4641" t="s">
        <v>27124</v>
      </c>
      <c r="B4641" t="s">
        <v>42</v>
      </c>
      <c r="C4641" t="s">
        <v>95</v>
      </c>
      <c r="D4641" t="s">
        <v>27125</v>
      </c>
      <c r="E4641">
        <v>3989.82</v>
      </c>
      <c r="F4641">
        <v>5</v>
      </c>
      <c r="G4641">
        <v>33.11</v>
      </c>
      <c r="H4641">
        <v>1</v>
      </c>
      <c r="I4641" t="s">
        <v>33</v>
      </c>
    </row>
    <row r="4642" spans="1:9" x14ac:dyDescent="0.3">
      <c r="A4642" t="s">
        <v>27130</v>
      </c>
      <c r="B4642" t="s">
        <v>30</v>
      </c>
      <c r="C4642" t="s">
        <v>43</v>
      </c>
      <c r="D4642" t="s">
        <v>27131</v>
      </c>
      <c r="E4642">
        <v>938.75</v>
      </c>
      <c r="F4642">
        <v>10</v>
      </c>
      <c r="G4642">
        <v>84.75</v>
      </c>
      <c r="H4642">
        <v>1</v>
      </c>
      <c r="I4642" t="s">
        <v>33</v>
      </c>
    </row>
    <row r="4643" spans="1:9" x14ac:dyDescent="0.3">
      <c r="A4643" t="s">
        <v>27136</v>
      </c>
      <c r="B4643" t="s">
        <v>80</v>
      </c>
      <c r="C4643" t="s">
        <v>63</v>
      </c>
      <c r="D4643" t="s">
        <v>27137</v>
      </c>
      <c r="E4643">
        <v>4121.6099999999997</v>
      </c>
      <c r="F4643">
        <v>3</v>
      </c>
      <c r="G4643">
        <v>-41.51</v>
      </c>
      <c r="I4643" t="s">
        <v>33</v>
      </c>
    </row>
    <row r="4644" spans="1:9" x14ac:dyDescent="0.3">
      <c r="A4644" t="s">
        <v>27142</v>
      </c>
      <c r="B4644" t="s">
        <v>42</v>
      </c>
      <c r="C4644" t="s">
        <v>63</v>
      </c>
      <c r="D4644" t="s">
        <v>27143</v>
      </c>
      <c r="E4644">
        <v>2324.66</v>
      </c>
      <c r="F4644">
        <v>2</v>
      </c>
      <c r="G4644">
        <v>61.59</v>
      </c>
      <c r="H4644">
        <v>1</v>
      </c>
      <c r="I4644" t="s">
        <v>55</v>
      </c>
    </row>
    <row r="4645" spans="1:9" x14ac:dyDescent="0.3">
      <c r="A4645" t="s">
        <v>27148</v>
      </c>
      <c r="B4645" t="s">
        <v>30</v>
      </c>
      <c r="C4645" t="s">
        <v>63</v>
      </c>
      <c r="D4645" t="s">
        <v>27149</v>
      </c>
      <c r="E4645">
        <v>3697.13</v>
      </c>
      <c r="F4645">
        <v>9</v>
      </c>
      <c r="G4645">
        <v>-62.69</v>
      </c>
      <c r="H4645">
        <v>1</v>
      </c>
      <c r="I4645" t="s">
        <v>33</v>
      </c>
    </row>
    <row r="4646" spans="1:9" x14ac:dyDescent="0.3">
      <c r="A4646" s="2" t="s">
        <v>27154</v>
      </c>
      <c r="B4646" t="s">
        <v>42</v>
      </c>
      <c r="C4646" t="s">
        <v>63</v>
      </c>
      <c r="D4646" t="s">
        <v>27155</v>
      </c>
      <c r="E4646">
        <v>4557.58</v>
      </c>
      <c r="F4646">
        <v>2</v>
      </c>
      <c r="G4646">
        <v>-0.32</v>
      </c>
      <c r="H4646">
        <v>1</v>
      </c>
      <c r="I4646" t="s">
        <v>45</v>
      </c>
    </row>
    <row r="4647" spans="1:9" x14ac:dyDescent="0.3">
      <c r="A4647" t="s">
        <v>27160</v>
      </c>
      <c r="B4647" t="s">
        <v>30</v>
      </c>
      <c r="C4647" t="s">
        <v>95</v>
      </c>
      <c r="D4647" t="s">
        <v>27161</v>
      </c>
      <c r="E4647">
        <v>3981.99</v>
      </c>
      <c r="F4647">
        <v>6</v>
      </c>
      <c r="G4647">
        <v>58.95</v>
      </c>
      <c r="I4647" t="s">
        <v>45</v>
      </c>
    </row>
    <row r="4648" spans="1:9" x14ac:dyDescent="0.3">
      <c r="A4648" t="s">
        <v>27165</v>
      </c>
      <c r="B4648" t="s">
        <v>42</v>
      </c>
      <c r="C4648" t="s">
        <v>63</v>
      </c>
      <c r="D4648" t="s">
        <v>27166</v>
      </c>
      <c r="E4648">
        <v>3689.65</v>
      </c>
      <c r="F4648">
        <v>5</v>
      </c>
      <c r="G4648">
        <v>-37.450000000000003</v>
      </c>
      <c r="H4648">
        <v>1</v>
      </c>
      <c r="I4648" t="s">
        <v>45</v>
      </c>
    </row>
    <row r="4649" spans="1:9" x14ac:dyDescent="0.3">
      <c r="A4649" t="s">
        <v>27171</v>
      </c>
      <c r="B4649" t="s">
        <v>80</v>
      </c>
      <c r="C4649" t="s">
        <v>31</v>
      </c>
      <c r="D4649" t="s">
        <v>27172</v>
      </c>
      <c r="E4649">
        <v>1113.82</v>
      </c>
      <c r="F4649">
        <v>4</v>
      </c>
      <c r="G4649">
        <v>-41.46</v>
      </c>
      <c r="H4649">
        <v>1</v>
      </c>
      <c r="I4649" t="s">
        <v>45</v>
      </c>
    </row>
    <row r="4650" spans="1:9" x14ac:dyDescent="0.3">
      <c r="A4650" t="s">
        <v>27175</v>
      </c>
      <c r="B4650" t="s">
        <v>30</v>
      </c>
      <c r="C4650" t="s">
        <v>71</v>
      </c>
      <c r="D4650" t="s">
        <v>27176</v>
      </c>
      <c r="E4650">
        <v>1629.56</v>
      </c>
      <c r="F4650">
        <v>3</v>
      </c>
      <c r="G4650">
        <v>-45.55</v>
      </c>
      <c r="H4650">
        <v>1</v>
      </c>
      <c r="I4650" t="s">
        <v>33</v>
      </c>
    </row>
    <row r="4651" spans="1:9" x14ac:dyDescent="0.3">
      <c r="A4651" t="s">
        <v>27179</v>
      </c>
      <c r="B4651" t="s">
        <v>30</v>
      </c>
      <c r="C4651" t="s">
        <v>31</v>
      </c>
      <c r="D4651" t="s">
        <v>27180</v>
      </c>
      <c r="E4651">
        <v>4020.92</v>
      </c>
      <c r="F4651">
        <v>4</v>
      </c>
      <c r="G4651">
        <v>60.81</v>
      </c>
      <c r="I4651" t="s">
        <v>55</v>
      </c>
    </row>
    <row r="4652" spans="1:9" x14ac:dyDescent="0.3">
      <c r="A4652" t="s">
        <v>27185</v>
      </c>
      <c r="B4652" t="s">
        <v>30</v>
      </c>
      <c r="C4652" t="s">
        <v>43</v>
      </c>
      <c r="D4652" t="s">
        <v>27186</v>
      </c>
      <c r="E4652">
        <v>620.37</v>
      </c>
      <c r="F4652">
        <v>8</v>
      </c>
      <c r="G4652">
        <v>14.85</v>
      </c>
      <c r="I4652" t="s">
        <v>45</v>
      </c>
    </row>
    <row r="4653" spans="1:9" x14ac:dyDescent="0.3">
      <c r="A4653" t="s">
        <v>27191</v>
      </c>
      <c r="B4653" t="s">
        <v>42</v>
      </c>
      <c r="C4653" t="s">
        <v>63</v>
      </c>
      <c r="D4653" t="s">
        <v>27192</v>
      </c>
      <c r="E4653">
        <v>778.18</v>
      </c>
      <c r="F4653">
        <v>1</v>
      </c>
      <c r="G4653">
        <v>77.66</v>
      </c>
      <c r="H4653">
        <v>1</v>
      </c>
      <c r="I4653" t="s">
        <v>33</v>
      </c>
    </row>
    <row r="4654" spans="1:9" x14ac:dyDescent="0.3">
      <c r="A4654" t="s">
        <v>27197</v>
      </c>
      <c r="B4654" t="s">
        <v>80</v>
      </c>
      <c r="C4654" t="s">
        <v>63</v>
      </c>
      <c r="D4654" t="s">
        <v>27198</v>
      </c>
      <c r="E4654">
        <v>3347.96</v>
      </c>
      <c r="F4654">
        <v>5</v>
      </c>
      <c r="G4654">
        <v>38.729999999999997</v>
      </c>
      <c r="H4654">
        <v>1</v>
      </c>
      <c r="I4654" t="s">
        <v>33</v>
      </c>
    </row>
    <row r="4655" spans="1:9" x14ac:dyDescent="0.3">
      <c r="A4655" t="s">
        <v>27203</v>
      </c>
      <c r="B4655" t="s">
        <v>42</v>
      </c>
      <c r="C4655" t="s">
        <v>63</v>
      </c>
      <c r="D4655" t="s">
        <v>27204</v>
      </c>
      <c r="E4655">
        <v>4762.42</v>
      </c>
      <c r="F4655">
        <v>8</v>
      </c>
      <c r="G4655">
        <v>27.4</v>
      </c>
      <c r="H4655">
        <v>1</v>
      </c>
      <c r="I4655" t="s">
        <v>45</v>
      </c>
    </row>
    <row r="4656" spans="1:9" x14ac:dyDescent="0.3">
      <c r="A4656" t="s">
        <v>27209</v>
      </c>
      <c r="B4656" t="s">
        <v>42</v>
      </c>
      <c r="C4656" t="s">
        <v>63</v>
      </c>
      <c r="D4656" t="s">
        <v>27210</v>
      </c>
      <c r="E4656">
        <v>3505.9</v>
      </c>
      <c r="F4656">
        <v>5</v>
      </c>
      <c r="G4656">
        <v>-57.7</v>
      </c>
      <c r="H4656">
        <v>1</v>
      </c>
      <c r="I4656" t="s">
        <v>55</v>
      </c>
    </row>
    <row r="4657" spans="1:9" x14ac:dyDescent="0.3">
      <c r="A4657" t="s">
        <v>27215</v>
      </c>
      <c r="B4657" t="s">
        <v>42</v>
      </c>
      <c r="C4657" t="s">
        <v>95</v>
      </c>
      <c r="D4657" t="s">
        <v>27216</v>
      </c>
      <c r="E4657">
        <v>1444.41</v>
      </c>
      <c r="F4657">
        <v>4</v>
      </c>
      <c r="G4657">
        <v>-86.77</v>
      </c>
      <c r="H4657">
        <v>1</v>
      </c>
      <c r="I4657" t="s">
        <v>45</v>
      </c>
    </row>
    <row r="4658" spans="1:9" x14ac:dyDescent="0.3">
      <c r="A4658" t="s">
        <v>27221</v>
      </c>
      <c r="B4658" t="s">
        <v>42</v>
      </c>
      <c r="C4658" t="s">
        <v>71</v>
      </c>
      <c r="D4658" t="s">
        <v>27222</v>
      </c>
      <c r="E4658">
        <v>243.25</v>
      </c>
      <c r="F4658">
        <v>9</v>
      </c>
      <c r="G4658">
        <v>73.77</v>
      </c>
      <c r="I4658" t="s">
        <v>45</v>
      </c>
    </row>
    <row r="4659" spans="1:9" x14ac:dyDescent="0.3">
      <c r="A4659" t="s">
        <v>27227</v>
      </c>
      <c r="B4659" t="s">
        <v>30</v>
      </c>
      <c r="C4659" t="s">
        <v>71</v>
      </c>
      <c r="D4659" t="s">
        <v>27228</v>
      </c>
      <c r="E4659">
        <v>2169.4299999999998</v>
      </c>
      <c r="F4659">
        <v>9</v>
      </c>
      <c r="G4659">
        <v>36.950000000000003</v>
      </c>
      <c r="I4659" t="s">
        <v>33</v>
      </c>
    </row>
    <row r="4660" spans="1:9" x14ac:dyDescent="0.3">
      <c r="A4660" t="s">
        <v>27233</v>
      </c>
      <c r="B4660" t="s">
        <v>42</v>
      </c>
      <c r="C4660" t="s">
        <v>95</v>
      </c>
      <c r="D4660" t="s">
        <v>27234</v>
      </c>
      <c r="E4660">
        <v>154.84</v>
      </c>
      <c r="F4660">
        <v>3</v>
      </c>
      <c r="G4660">
        <v>-69.36</v>
      </c>
      <c r="H4660">
        <v>1</v>
      </c>
      <c r="I4660" t="s">
        <v>33</v>
      </c>
    </row>
    <row r="4661" spans="1:9" x14ac:dyDescent="0.3">
      <c r="A4661" t="s">
        <v>27239</v>
      </c>
      <c r="B4661" t="s">
        <v>42</v>
      </c>
      <c r="C4661" t="s">
        <v>95</v>
      </c>
      <c r="D4661" t="s">
        <v>27240</v>
      </c>
      <c r="E4661">
        <v>4853.1099999999997</v>
      </c>
      <c r="F4661">
        <v>2</v>
      </c>
      <c r="G4661">
        <v>-18.5</v>
      </c>
      <c r="H4661">
        <v>1</v>
      </c>
      <c r="I4661" t="s">
        <v>55</v>
      </c>
    </row>
    <row r="4662" spans="1:9" x14ac:dyDescent="0.3">
      <c r="A4662" t="s">
        <v>27245</v>
      </c>
      <c r="B4662" t="s">
        <v>30</v>
      </c>
      <c r="C4662" t="s">
        <v>43</v>
      </c>
      <c r="D4662" t="s">
        <v>27246</v>
      </c>
      <c r="E4662">
        <v>1778.84</v>
      </c>
      <c r="F4662">
        <v>6</v>
      </c>
      <c r="G4662">
        <v>24.31</v>
      </c>
      <c r="H4662">
        <v>1</v>
      </c>
      <c r="I4662" t="s">
        <v>33</v>
      </c>
    </row>
    <row r="4663" spans="1:9" x14ac:dyDescent="0.3">
      <c r="A4663" t="s">
        <v>27251</v>
      </c>
      <c r="B4663" t="s">
        <v>42</v>
      </c>
      <c r="C4663" t="s">
        <v>31</v>
      </c>
      <c r="D4663" t="s">
        <v>27252</v>
      </c>
      <c r="E4663">
        <v>2199.66</v>
      </c>
      <c r="F4663">
        <v>6</v>
      </c>
      <c r="G4663">
        <v>50.6</v>
      </c>
      <c r="I4663" t="s">
        <v>45</v>
      </c>
    </row>
    <row r="4664" spans="1:9" x14ac:dyDescent="0.3">
      <c r="A4664" t="s">
        <v>27256</v>
      </c>
      <c r="B4664" t="s">
        <v>80</v>
      </c>
      <c r="C4664" t="s">
        <v>43</v>
      </c>
      <c r="D4664" t="s">
        <v>27257</v>
      </c>
      <c r="E4664">
        <v>4430.5</v>
      </c>
      <c r="F4664">
        <v>8</v>
      </c>
      <c r="G4664">
        <v>-76.73</v>
      </c>
      <c r="H4664">
        <v>1</v>
      </c>
      <c r="I4664" t="s">
        <v>33</v>
      </c>
    </row>
    <row r="4665" spans="1:9" x14ac:dyDescent="0.3">
      <c r="A4665" t="s">
        <v>27262</v>
      </c>
      <c r="B4665" t="s">
        <v>30</v>
      </c>
      <c r="C4665" t="s">
        <v>63</v>
      </c>
      <c r="D4665" t="s">
        <v>27263</v>
      </c>
      <c r="E4665">
        <v>628.14</v>
      </c>
      <c r="F4665">
        <v>1</v>
      </c>
      <c r="G4665">
        <v>72.67</v>
      </c>
      <c r="H4665">
        <v>1</v>
      </c>
      <c r="I4665" t="s">
        <v>45</v>
      </c>
    </row>
    <row r="4666" spans="1:9" x14ac:dyDescent="0.3">
      <c r="A4666" t="s">
        <v>27268</v>
      </c>
      <c r="B4666" t="s">
        <v>30</v>
      </c>
      <c r="C4666" t="s">
        <v>31</v>
      </c>
      <c r="D4666" t="s">
        <v>27269</v>
      </c>
      <c r="E4666">
        <v>1400.33</v>
      </c>
      <c r="F4666">
        <v>10</v>
      </c>
      <c r="G4666">
        <v>-18.489999999999998</v>
      </c>
      <c r="I4666" t="s">
        <v>45</v>
      </c>
    </row>
    <row r="4667" spans="1:9" x14ac:dyDescent="0.3">
      <c r="A4667" t="s">
        <v>27273</v>
      </c>
      <c r="B4667" t="s">
        <v>42</v>
      </c>
      <c r="C4667" t="s">
        <v>63</v>
      </c>
      <c r="D4667" t="s">
        <v>27274</v>
      </c>
      <c r="E4667">
        <v>3335.78</v>
      </c>
      <c r="F4667">
        <v>9</v>
      </c>
      <c r="G4667">
        <v>66.55</v>
      </c>
      <c r="I4667" t="s">
        <v>33</v>
      </c>
    </row>
    <row r="4668" spans="1:9" x14ac:dyDescent="0.3">
      <c r="A4668" t="s">
        <v>27279</v>
      </c>
      <c r="B4668" t="s">
        <v>42</v>
      </c>
      <c r="C4668" t="s">
        <v>31</v>
      </c>
      <c r="D4668" t="s">
        <v>27280</v>
      </c>
      <c r="E4668">
        <v>365.45</v>
      </c>
      <c r="F4668">
        <v>10</v>
      </c>
      <c r="G4668">
        <v>-19.21</v>
      </c>
      <c r="I4668" t="s">
        <v>33</v>
      </c>
    </row>
    <row r="4669" spans="1:9" x14ac:dyDescent="0.3">
      <c r="A4669" t="s">
        <v>27284</v>
      </c>
      <c r="B4669" t="s">
        <v>42</v>
      </c>
      <c r="C4669" t="s">
        <v>43</v>
      </c>
      <c r="D4669" t="s">
        <v>27285</v>
      </c>
      <c r="E4669">
        <v>672.21</v>
      </c>
      <c r="F4669">
        <v>4</v>
      </c>
      <c r="G4669">
        <v>44.46</v>
      </c>
      <c r="H4669">
        <v>1</v>
      </c>
      <c r="I4669" t="s">
        <v>55</v>
      </c>
    </row>
    <row r="4670" spans="1:9" x14ac:dyDescent="0.3">
      <c r="A4670" t="s">
        <v>27290</v>
      </c>
      <c r="B4670" t="s">
        <v>42</v>
      </c>
      <c r="C4670" t="s">
        <v>71</v>
      </c>
      <c r="D4670" t="s">
        <v>27291</v>
      </c>
      <c r="E4670">
        <v>1327.92</v>
      </c>
      <c r="F4670">
        <v>3</v>
      </c>
      <c r="G4670">
        <v>-19.8</v>
      </c>
      <c r="I4670" t="s">
        <v>33</v>
      </c>
    </row>
    <row r="4671" spans="1:9" x14ac:dyDescent="0.3">
      <c r="A4671" t="s">
        <v>27296</v>
      </c>
      <c r="B4671" t="s">
        <v>80</v>
      </c>
      <c r="C4671" t="s">
        <v>63</v>
      </c>
      <c r="D4671" t="s">
        <v>27297</v>
      </c>
      <c r="E4671">
        <v>1336.46</v>
      </c>
      <c r="F4671">
        <v>4</v>
      </c>
      <c r="G4671">
        <v>95.98</v>
      </c>
      <c r="I4671" t="s">
        <v>45</v>
      </c>
    </row>
    <row r="4672" spans="1:9" x14ac:dyDescent="0.3">
      <c r="A4672" t="s">
        <v>27302</v>
      </c>
      <c r="B4672" t="s">
        <v>42</v>
      </c>
      <c r="C4672" t="s">
        <v>43</v>
      </c>
      <c r="D4672" t="s">
        <v>27303</v>
      </c>
      <c r="E4672">
        <v>2583.52</v>
      </c>
      <c r="F4672">
        <v>7</v>
      </c>
      <c r="G4672">
        <v>29.05</v>
      </c>
      <c r="H4672">
        <v>1</v>
      </c>
      <c r="I4672" t="s">
        <v>55</v>
      </c>
    </row>
    <row r="4673" spans="1:9" x14ac:dyDescent="0.3">
      <c r="A4673" t="s">
        <v>27308</v>
      </c>
      <c r="B4673" t="s">
        <v>80</v>
      </c>
      <c r="C4673" t="s">
        <v>63</v>
      </c>
      <c r="D4673" t="s">
        <v>27309</v>
      </c>
      <c r="E4673">
        <v>3903.92</v>
      </c>
      <c r="F4673">
        <v>8</v>
      </c>
      <c r="G4673">
        <v>63.4</v>
      </c>
      <c r="H4673">
        <v>1</v>
      </c>
      <c r="I4673" t="s">
        <v>45</v>
      </c>
    </row>
    <row r="4674" spans="1:9" x14ac:dyDescent="0.3">
      <c r="A4674" t="s">
        <v>27314</v>
      </c>
      <c r="B4674" t="s">
        <v>42</v>
      </c>
      <c r="C4674" t="s">
        <v>63</v>
      </c>
      <c r="D4674" t="s">
        <v>27315</v>
      </c>
      <c r="E4674">
        <v>1423.87</v>
      </c>
      <c r="F4674">
        <v>5</v>
      </c>
      <c r="G4674">
        <v>60.75</v>
      </c>
      <c r="I4674" t="s">
        <v>55</v>
      </c>
    </row>
    <row r="4675" spans="1:9" x14ac:dyDescent="0.3">
      <c r="A4675" t="s">
        <v>27319</v>
      </c>
      <c r="B4675" t="s">
        <v>80</v>
      </c>
      <c r="C4675" t="s">
        <v>71</v>
      </c>
      <c r="D4675" t="s">
        <v>27320</v>
      </c>
      <c r="E4675">
        <v>3166.5</v>
      </c>
      <c r="F4675">
        <v>3</v>
      </c>
      <c r="G4675">
        <v>-29.1</v>
      </c>
      <c r="H4675">
        <v>1</v>
      </c>
      <c r="I4675" t="s">
        <v>55</v>
      </c>
    </row>
    <row r="4676" spans="1:9" x14ac:dyDescent="0.3">
      <c r="A4676" t="s">
        <v>27325</v>
      </c>
      <c r="B4676" t="s">
        <v>80</v>
      </c>
      <c r="C4676" t="s">
        <v>43</v>
      </c>
      <c r="D4676" t="s">
        <v>27326</v>
      </c>
      <c r="E4676">
        <v>2440.98</v>
      </c>
      <c r="F4676">
        <v>7</v>
      </c>
      <c r="G4676">
        <v>58.97</v>
      </c>
      <c r="H4676">
        <v>1</v>
      </c>
      <c r="I4676" t="s">
        <v>45</v>
      </c>
    </row>
    <row r="4677" spans="1:9" x14ac:dyDescent="0.3">
      <c r="A4677" t="s">
        <v>27330</v>
      </c>
      <c r="B4677" t="s">
        <v>30</v>
      </c>
      <c r="C4677" t="s">
        <v>71</v>
      </c>
      <c r="D4677" t="s">
        <v>27331</v>
      </c>
      <c r="E4677">
        <v>4031.89</v>
      </c>
      <c r="F4677">
        <v>8</v>
      </c>
      <c r="G4677">
        <v>-48.37</v>
      </c>
      <c r="I4677" t="s">
        <v>45</v>
      </c>
    </row>
    <row r="4678" spans="1:9" x14ac:dyDescent="0.3">
      <c r="A4678" t="s">
        <v>27335</v>
      </c>
      <c r="B4678" t="s">
        <v>80</v>
      </c>
      <c r="C4678" t="s">
        <v>71</v>
      </c>
      <c r="D4678" t="s">
        <v>27336</v>
      </c>
      <c r="E4678">
        <v>1565.61</v>
      </c>
      <c r="F4678">
        <v>9</v>
      </c>
      <c r="G4678">
        <v>-21.11</v>
      </c>
      <c r="I4678" t="s">
        <v>33</v>
      </c>
    </row>
    <row r="4679" spans="1:9" x14ac:dyDescent="0.3">
      <c r="A4679" t="s">
        <v>27341</v>
      </c>
      <c r="B4679" t="s">
        <v>80</v>
      </c>
      <c r="C4679" t="s">
        <v>95</v>
      </c>
      <c r="D4679" t="s">
        <v>27342</v>
      </c>
      <c r="E4679">
        <v>182.25</v>
      </c>
      <c r="F4679">
        <v>10</v>
      </c>
      <c r="G4679">
        <v>-93.08</v>
      </c>
      <c r="H4679">
        <v>1</v>
      </c>
      <c r="I4679" t="s">
        <v>55</v>
      </c>
    </row>
    <row r="4680" spans="1:9" x14ac:dyDescent="0.3">
      <c r="A4680" t="s">
        <v>27347</v>
      </c>
      <c r="B4680" t="s">
        <v>30</v>
      </c>
      <c r="C4680" t="s">
        <v>63</v>
      </c>
      <c r="D4680" t="s">
        <v>27348</v>
      </c>
      <c r="E4680">
        <v>445.78</v>
      </c>
      <c r="F4680">
        <v>1</v>
      </c>
      <c r="G4680">
        <v>-91.41</v>
      </c>
      <c r="H4680">
        <v>1</v>
      </c>
      <c r="I4680" t="s">
        <v>45</v>
      </c>
    </row>
    <row r="4681" spans="1:9" x14ac:dyDescent="0.3">
      <c r="A4681" t="s">
        <v>27353</v>
      </c>
      <c r="B4681" t="s">
        <v>80</v>
      </c>
      <c r="C4681" t="s">
        <v>95</v>
      </c>
      <c r="D4681" t="s">
        <v>27354</v>
      </c>
      <c r="E4681">
        <v>661.98</v>
      </c>
      <c r="F4681">
        <v>1</v>
      </c>
      <c r="G4681">
        <v>-47.76</v>
      </c>
      <c r="I4681" t="s">
        <v>45</v>
      </c>
    </row>
    <row r="4682" spans="1:9" x14ac:dyDescent="0.3">
      <c r="A4682" t="s">
        <v>27359</v>
      </c>
      <c r="B4682" t="s">
        <v>42</v>
      </c>
      <c r="C4682" t="s">
        <v>71</v>
      </c>
      <c r="D4682" t="s">
        <v>27360</v>
      </c>
      <c r="E4682">
        <v>1157.28</v>
      </c>
      <c r="F4682">
        <v>2</v>
      </c>
      <c r="G4682">
        <v>0.82</v>
      </c>
      <c r="H4682">
        <v>1</v>
      </c>
      <c r="I4682" t="s">
        <v>45</v>
      </c>
    </row>
    <row r="4683" spans="1:9" x14ac:dyDescent="0.3">
      <c r="A4683" t="s">
        <v>27365</v>
      </c>
      <c r="B4683" t="s">
        <v>42</v>
      </c>
      <c r="C4683" t="s">
        <v>95</v>
      </c>
      <c r="D4683" t="s">
        <v>27366</v>
      </c>
      <c r="E4683">
        <v>2806.54</v>
      </c>
      <c r="F4683">
        <v>9</v>
      </c>
      <c r="G4683">
        <v>-28.14</v>
      </c>
      <c r="H4683">
        <v>1</v>
      </c>
      <c r="I4683" t="s">
        <v>33</v>
      </c>
    </row>
    <row r="4684" spans="1:9" x14ac:dyDescent="0.3">
      <c r="A4684" t="s">
        <v>27370</v>
      </c>
      <c r="B4684" t="s">
        <v>80</v>
      </c>
      <c r="C4684" t="s">
        <v>63</v>
      </c>
      <c r="D4684" t="s">
        <v>27371</v>
      </c>
      <c r="E4684">
        <v>4689.82</v>
      </c>
      <c r="F4684">
        <v>4</v>
      </c>
      <c r="G4684">
        <v>-1.79</v>
      </c>
      <c r="I4684" t="s">
        <v>33</v>
      </c>
    </row>
    <row r="4685" spans="1:9" x14ac:dyDescent="0.3">
      <c r="A4685" t="s">
        <v>27375</v>
      </c>
      <c r="B4685" t="s">
        <v>80</v>
      </c>
      <c r="C4685" t="s">
        <v>31</v>
      </c>
      <c r="D4685" t="s">
        <v>27376</v>
      </c>
      <c r="E4685">
        <v>4496.76</v>
      </c>
      <c r="F4685">
        <v>10</v>
      </c>
      <c r="G4685">
        <v>-14.99</v>
      </c>
      <c r="H4685">
        <v>1</v>
      </c>
      <c r="I4685" t="s">
        <v>33</v>
      </c>
    </row>
    <row r="4686" spans="1:9" x14ac:dyDescent="0.3">
      <c r="A4686" t="s">
        <v>27381</v>
      </c>
      <c r="B4686" t="s">
        <v>42</v>
      </c>
      <c r="C4686" t="s">
        <v>43</v>
      </c>
      <c r="D4686" t="s">
        <v>27382</v>
      </c>
      <c r="E4686">
        <v>2912.5</v>
      </c>
      <c r="F4686">
        <v>6</v>
      </c>
      <c r="G4686">
        <v>-90.37</v>
      </c>
      <c r="H4686">
        <v>1</v>
      </c>
      <c r="I4686" t="s">
        <v>55</v>
      </c>
    </row>
    <row r="4687" spans="1:9" x14ac:dyDescent="0.3">
      <c r="A4687" t="s">
        <v>27386</v>
      </c>
      <c r="B4687" t="s">
        <v>42</v>
      </c>
      <c r="C4687" t="s">
        <v>31</v>
      </c>
      <c r="D4687" t="s">
        <v>27387</v>
      </c>
      <c r="E4687">
        <v>3886.9</v>
      </c>
      <c r="F4687">
        <v>5</v>
      </c>
      <c r="G4687">
        <v>-5.23</v>
      </c>
      <c r="H4687">
        <v>1</v>
      </c>
      <c r="I4687" t="s">
        <v>33</v>
      </c>
    </row>
    <row r="4688" spans="1:9" x14ac:dyDescent="0.3">
      <c r="A4688" t="s">
        <v>27392</v>
      </c>
      <c r="B4688" t="s">
        <v>30</v>
      </c>
      <c r="C4688" t="s">
        <v>43</v>
      </c>
      <c r="D4688" t="s">
        <v>27393</v>
      </c>
      <c r="E4688">
        <v>824.44</v>
      </c>
      <c r="F4688">
        <v>1</v>
      </c>
      <c r="G4688">
        <v>-18.09</v>
      </c>
      <c r="H4688">
        <v>1</v>
      </c>
      <c r="I4688" t="s">
        <v>33</v>
      </c>
    </row>
    <row r="4689" spans="1:9" x14ac:dyDescent="0.3">
      <c r="A4689" t="s">
        <v>27397</v>
      </c>
      <c r="B4689" t="s">
        <v>80</v>
      </c>
      <c r="C4689" t="s">
        <v>31</v>
      </c>
      <c r="D4689" t="s">
        <v>27398</v>
      </c>
      <c r="E4689">
        <v>2959.13</v>
      </c>
      <c r="F4689">
        <v>10</v>
      </c>
      <c r="G4689">
        <v>-58.17</v>
      </c>
      <c r="I4689" t="s">
        <v>33</v>
      </c>
    </row>
    <row r="4690" spans="1:9" x14ac:dyDescent="0.3">
      <c r="A4690" t="s">
        <v>27402</v>
      </c>
      <c r="B4690" t="s">
        <v>30</v>
      </c>
      <c r="C4690" t="s">
        <v>43</v>
      </c>
      <c r="D4690" t="s">
        <v>27403</v>
      </c>
      <c r="E4690">
        <v>4016.43</v>
      </c>
      <c r="F4690">
        <v>8</v>
      </c>
      <c r="G4690">
        <v>-7.32</v>
      </c>
      <c r="I4690" t="s">
        <v>33</v>
      </c>
    </row>
    <row r="4691" spans="1:9" x14ac:dyDescent="0.3">
      <c r="A4691" t="s">
        <v>27407</v>
      </c>
      <c r="B4691" t="s">
        <v>42</v>
      </c>
      <c r="C4691" t="s">
        <v>95</v>
      </c>
      <c r="D4691" t="s">
        <v>27408</v>
      </c>
      <c r="E4691">
        <v>1501.19</v>
      </c>
      <c r="F4691">
        <v>3</v>
      </c>
      <c r="G4691">
        <v>50.68</v>
      </c>
      <c r="I4691" t="s">
        <v>45</v>
      </c>
    </row>
    <row r="4692" spans="1:9" x14ac:dyDescent="0.3">
      <c r="A4692" t="s">
        <v>27412</v>
      </c>
      <c r="B4692" t="s">
        <v>80</v>
      </c>
      <c r="C4692" t="s">
        <v>71</v>
      </c>
      <c r="D4692" t="s">
        <v>27413</v>
      </c>
      <c r="E4692">
        <v>2137.21</v>
      </c>
      <c r="F4692">
        <v>4</v>
      </c>
      <c r="G4692">
        <v>-87.12</v>
      </c>
      <c r="I4692" t="s">
        <v>33</v>
      </c>
    </row>
    <row r="4693" spans="1:9" x14ac:dyDescent="0.3">
      <c r="A4693" t="s">
        <v>27418</v>
      </c>
      <c r="B4693" t="s">
        <v>80</v>
      </c>
      <c r="C4693" t="s">
        <v>71</v>
      </c>
      <c r="D4693" t="s">
        <v>27419</v>
      </c>
      <c r="E4693">
        <v>3641.11</v>
      </c>
      <c r="F4693">
        <v>9</v>
      </c>
      <c r="G4693">
        <v>-38.11</v>
      </c>
      <c r="I4693" t="s">
        <v>55</v>
      </c>
    </row>
    <row r="4694" spans="1:9" x14ac:dyDescent="0.3">
      <c r="A4694" t="s">
        <v>27424</v>
      </c>
      <c r="B4694" t="s">
        <v>30</v>
      </c>
      <c r="C4694" t="s">
        <v>43</v>
      </c>
      <c r="D4694" t="s">
        <v>27425</v>
      </c>
      <c r="E4694">
        <v>1638.65</v>
      </c>
      <c r="F4694">
        <v>6</v>
      </c>
      <c r="G4694">
        <v>78.19</v>
      </c>
      <c r="H4694">
        <v>1</v>
      </c>
      <c r="I4694" t="s">
        <v>55</v>
      </c>
    </row>
    <row r="4695" spans="1:9" x14ac:dyDescent="0.3">
      <c r="A4695" t="s">
        <v>27429</v>
      </c>
      <c r="B4695" t="s">
        <v>80</v>
      </c>
      <c r="C4695" t="s">
        <v>63</v>
      </c>
      <c r="D4695" t="s">
        <v>27430</v>
      </c>
      <c r="E4695">
        <v>3918.09</v>
      </c>
      <c r="F4695">
        <v>3</v>
      </c>
      <c r="G4695">
        <v>60.18</v>
      </c>
      <c r="I4695" t="s">
        <v>33</v>
      </c>
    </row>
    <row r="4696" spans="1:9" x14ac:dyDescent="0.3">
      <c r="A4696" t="s">
        <v>27435</v>
      </c>
      <c r="B4696" t="s">
        <v>80</v>
      </c>
      <c r="C4696" t="s">
        <v>31</v>
      </c>
      <c r="D4696" t="s">
        <v>27436</v>
      </c>
      <c r="E4696">
        <v>1002.01</v>
      </c>
      <c r="F4696">
        <v>7</v>
      </c>
      <c r="G4696">
        <v>40.03</v>
      </c>
      <c r="I4696" t="s">
        <v>55</v>
      </c>
    </row>
    <row r="4697" spans="1:9" x14ac:dyDescent="0.3">
      <c r="A4697" t="s">
        <v>27441</v>
      </c>
      <c r="B4697" t="s">
        <v>80</v>
      </c>
      <c r="C4697" t="s">
        <v>71</v>
      </c>
      <c r="D4697" t="s">
        <v>27442</v>
      </c>
      <c r="E4697">
        <v>4375.16</v>
      </c>
      <c r="F4697">
        <v>8</v>
      </c>
      <c r="G4697">
        <v>39.909999999999997</v>
      </c>
      <c r="H4697">
        <v>1</v>
      </c>
      <c r="I4697" t="s">
        <v>55</v>
      </c>
    </row>
    <row r="4698" spans="1:9" x14ac:dyDescent="0.3">
      <c r="A4698" t="s">
        <v>27446</v>
      </c>
      <c r="B4698" t="s">
        <v>42</v>
      </c>
      <c r="C4698" t="s">
        <v>71</v>
      </c>
      <c r="D4698" t="s">
        <v>27447</v>
      </c>
      <c r="E4698">
        <v>4755.43</v>
      </c>
      <c r="F4698">
        <v>3</v>
      </c>
      <c r="G4698">
        <v>19.27</v>
      </c>
      <c r="I4698" t="s">
        <v>33</v>
      </c>
    </row>
    <row r="4699" spans="1:9" x14ac:dyDescent="0.3">
      <c r="A4699" t="s">
        <v>27452</v>
      </c>
      <c r="B4699" t="s">
        <v>42</v>
      </c>
      <c r="C4699" t="s">
        <v>31</v>
      </c>
      <c r="D4699" t="s">
        <v>27453</v>
      </c>
      <c r="E4699">
        <v>3881.9</v>
      </c>
      <c r="F4699">
        <v>6</v>
      </c>
      <c r="G4699">
        <v>16.760000000000002</v>
      </c>
      <c r="H4699">
        <v>1</v>
      </c>
      <c r="I4699" t="s">
        <v>33</v>
      </c>
    </row>
    <row r="4700" spans="1:9" x14ac:dyDescent="0.3">
      <c r="A4700" t="s">
        <v>27458</v>
      </c>
      <c r="B4700" t="s">
        <v>42</v>
      </c>
      <c r="C4700" t="s">
        <v>95</v>
      </c>
      <c r="D4700" t="s">
        <v>27459</v>
      </c>
      <c r="E4700">
        <v>2838.41</v>
      </c>
      <c r="F4700">
        <v>10</v>
      </c>
      <c r="G4700">
        <v>75.47</v>
      </c>
      <c r="H4700">
        <v>1</v>
      </c>
      <c r="I4700" t="s">
        <v>45</v>
      </c>
    </row>
    <row r="4701" spans="1:9" x14ac:dyDescent="0.3">
      <c r="A4701" t="s">
        <v>27464</v>
      </c>
      <c r="B4701" t="s">
        <v>42</v>
      </c>
      <c r="C4701" t="s">
        <v>71</v>
      </c>
      <c r="D4701" t="s">
        <v>27465</v>
      </c>
      <c r="E4701">
        <v>3357.93</v>
      </c>
      <c r="F4701">
        <v>4</v>
      </c>
      <c r="G4701">
        <v>66.81</v>
      </c>
      <c r="H4701">
        <v>1</v>
      </c>
      <c r="I4701" t="s">
        <v>33</v>
      </c>
    </row>
    <row r="4702" spans="1:9" x14ac:dyDescent="0.3">
      <c r="A4702" t="s">
        <v>27470</v>
      </c>
      <c r="B4702" t="s">
        <v>42</v>
      </c>
      <c r="C4702" t="s">
        <v>31</v>
      </c>
      <c r="D4702" t="s">
        <v>27471</v>
      </c>
      <c r="E4702">
        <v>146.91</v>
      </c>
      <c r="F4702">
        <v>1</v>
      </c>
      <c r="G4702">
        <v>-57.81</v>
      </c>
      <c r="I4702" t="s">
        <v>33</v>
      </c>
    </row>
    <row r="4703" spans="1:9" x14ac:dyDescent="0.3">
      <c r="A4703" t="s">
        <v>27475</v>
      </c>
      <c r="B4703" t="s">
        <v>80</v>
      </c>
      <c r="C4703" t="s">
        <v>95</v>
      </c>
      <c r="D4703" t="s">
        <v>27476</v>
      </c>
      <c r="E4703">
        <v>2955.91</v>
      </c>
      <c r="F4703">
        <v>8</v>
      </c>
      <c r="G4703">
        <v>60.08</v>
      </c>
      <c r="H4703">
        <v>1</v>
      </c>
      <c r="I4703" t="s">
        <v>55</v>
      </c>
    </row>
    <row r="4704" spans="1:9" x14ac:dyDescent="0.3">
      <c r="A4704" t="s">
        <v>27481</v>
      </c>
      <c r="B4704" t="s">
        <v>42</v>
      </c>
      <c r="C4704" t="s">
        <v>95</v>
      </c>
      <c r="D4704" t="s">
        <v>27482</v>
      </c>
      <c r="E4704">
        <v>2266.5100000000002</v>
      </c>
      <c r="F4704">
        <v>8</v>
      </c>
      <c r="G4704">
        <v>66.2</v>
      </c>
      <c r="H4704">
        <v>1</v>
      </c>
      <c r="I4704" t="s">
        <v>55</v>
      </c>
    </row>
    <row r="4705" spans="1:9" x14ac:dyDescent="0.3">
      <c r="A4705" t="s">
        <v>27487</v>
      </c>
      <c r="B4705" t="s">
        <v>42</v>
      </c>
      <c r="C4705" t="s">
        <v>31</v>
      </c>
      <c r="D4705" t="s">
        <v>27488</v>
      </c>
      <c r="E4705">
        <v>1022.25</v>
      </c>
      <c r="F4705">
        <v>7</v>
      </c>
      <c r="G4705">
        <v>-39.979999999999997</v>
      </c>
      <c r="H4705">
        <v>1</v>
      </c>
      <c r="I4705" t="s">
        <v>45</v>
      </c>
    </row>
    <row r="4706" spans="1:9" x14ac:dyDescent="0.3">
      <c r="A4706" t="s">
        <v>27493</v>
      </c>
      <c r="B4706" t="s">
        <v>30</v>
      </c>
      <c r="C4706" t="s">
        <v>43</v>
      </c>
      <c r="D4706" t="s">
        <v>27494</v>
      </c>
      <c r="E4706">
        <v>3982.53</v>
      </c>
      <c r="F4706">
        <v>9</v>
      </c>
      <c r="G4706">
        <v>70.150000000000006</v>
      </c>
      <c r="H4706">
        <v>1</v>
      </c>
      <c r="I4706" t="s">
        <v>55</v>
      </c>
    </row>
    <row r="4707" spans="1:9" x14ac:dyDescent="0.3">
      <c r="A4707" t="s">
        <v>27499</v>
      </c>
      <c r="B4707" t="s">
        <v>80</v>
      </c>
      <c r="C4707" t="s">
        <v>43</v>
      </c>
      <c r="D4707" t="s">
        <v>27500</v>
      </c>
      <c r="E4707">
        <v>4751.71</v>
      </c>
      <c r="F4707">
        <v>4</v>
      </c>
      <c r="G4707">
        <v>-14.51</v>
      </c>
      <c r="H4707">
        <v>1</v>
      </c>
      <c r="I4707" t="s">
        <v>45</v>
      </c>
    </row>
    <row r="4708" spans="1:9" x14ac:dyDescent="0.3">
      <c r="A4708" t="s">
        <v>27504</v>
      </c>
      <c r="B4708" t="s">
        <v>30</v>
      </c>
      <c r="C4708" t="s">
        <v>71</v>
      </c>
      <c r="D4708" t="s">
        <v>27505</v>
      </c>
      <c r="E4708">
        <v>2204.21</v>
      </c>
      <c r="F4708">
        <v>2</v>
      </c>
      <c r="G4708">
        <v>-30.43</v>
      </c>
      <c r="I4708" t="s">
        <v>55</v>
      </c>
    </row>
    <row r="4709" spans="1:9" x14ac:dyDescent="0.3">
      <c r="A4709" t="s">
        <v>27510</v>
      </c>
      <c r="B4709" t="s">
        <v>80</v>
      </c>
      <c r="C4709" t="s">
        <v>63</v>
      </c>
      <c r="D4709" t="s">
        <v>27511</v>
      </c>
      <c r="E4709">
        <v>3345.29</v>
      </c>
      <c r="F4709">
        <v>6</v>
      </c>
      <c r="G4709">
        <v>13.73</v>
      </c>
      <c r="H4709">
        <v>1</v>
      </c>
      <c r="I4709" t="s">
        <v>45</v>
      </c>
    </row>
    <row r="4710" spans="1:9" x14ac:dyDescent="0.3">
      <c r="A4710" t="s">
        <v>27516</v>
      </c>
      <c r="B4710" t="s">
        <v>42</v>
      </c>
      <c r="C4710" t="s">
        <v>43</v>
      </c>
      <c r="D4710" t="s">
        <v>27517</v>
      </c>
      <c r="E4710">
        <v>3266.1</v>
      </c>
      <c r="F4710">
        <v>7</v>
      </c>
      <c r="G4710">
        <v>-92.57</v>
      </c>
      <c r="I4710" t="s">
        <v>55</v>
      </c>
    </row>
    <row r="4711" spans="1:9" x14ac:dyDescent="0.3">
      <c r="A4711" t="s">
        <v>27522</v>
      </c>
      <c r="B4711" t="s">
        <v>30</v>
      </c>
      <c r="C4711" t="s">
        <v>63</v>
      </c>
      <c r="D4711" t="s">
        <v>27523</v>
      </c>
      <c r="E4711">
        <v>3668.39</v>
      </c>
      <c r="F4711">
        <v>7</v>
      </c>
      <c r="G4711">
        <v>95.03</v>
      </c>
      <c r="I4711" t="s">
        <v>55</v>
      </c>
    </row>
    <row r="4712" spans="1:9" x14ac:dyDescent="0.3">
      <c r="A4712" t="s">
        <v>27528</v>
      </c>
      <c r="B4712" t="s">
        <v>42</v>
      </c>
      <c r="C4712" t="s">
        <v>71</v>
      </c>
      <c r="D4712" t="s">
        <v>27529</v>
      </c>
      <c r="E4712">
        <v>3306.29</v>
      </c>
      <c r="F4712">
        <v>1</v>
      </c>
      <c r="G4712">
        <v>-56.38</v>
      </c>
      <c r="H4712">
        <v>1</v>
      </c>
      <c r="I4712" t="s">
        <v>33</v>
      </c>
    </row>
    <row r="4713" spans="1:9" x14ac:dyDescent="0.3">
      <c r="A4713" t="s">
        <v>27534</v>
      </c>
      <c r="B4713" t="s">
        <v>80</v>
      </c>
      <c r="C4713" t="s">
        <v>63</v>
      </c>
      <c r="D4713" t="s">
        <v>27535</v>
      </c>
      <c r="E4713">
        <v>2669.27</v>
      </c>
      <c r="F4713">
        <v>7</v>
      </c>
      <c r="G4713">
        <v>73.91</v>
      </c>
      <c r="H4713">
        <v>1</v>
      </c>
      <c r="I4713" t="s">
        <v>45</v>
      </c>
    </row>
    <row r="4714" spans="1:9" x14ac:dyDescent="0.3">
      <c r="A4714" t="s">
        <v>27539</v>
      </c>
      <c r="B4714" t="s">
        <v>30</v>
      </c>
      <c r="C4714" t="s">
        <v>43</v>
      </c>
      <c r="D4714" t="s">
        <v>27540</v>
      </c>
      <c r="E4714">
        <v>1945.22</v>
      </c>
      <c r="F4714">
        <v>4</v>
      </c>
      <c r="G4714">
        <v>-32.33</v>
      </c>
      <c r="H4714">
        <v>1</v>
      </c>
      <c r="I4714" t="s">
        <v>55</v>
      </c>
    </row>
    <row r="4715" spans="1:9" x14ac:dyDescent="0.3">
      <c r="A4715" t="s">
        <v>27545</v>
      </c>
      <c r="B4715" t="s">
        <v>80</v>
      </c>
      <c r="C4715" t="s">
        <v>43</v>
      </c>
      <c r="D4715" t="s">
        <v>27546</v>
      </c>
      <c r="E4715">
        <v>2583.56</v>
      </c>
      <c r="F4715">
        <v>9</v>
      </c>
      <c r="G4715">
        <v>61.8</v>
      </c>
      <c r="H4715">
        <v>1</v>
      </c>
      <c r="I4715" t="s">
        <v>55</v>
      </c>
    </row>
    <row r="4716" spans="1:9" x14ac:dyDescent="0.3">
      <c r="A4716" t="s">
        <v>27551</v>
      </c>
      <c r="B4716" t="s">
        <v>30</v>
      </c>
      <c r="C4716" t="s">
        <v>71</v>
      </c>
      <c r="D4716" t="s">
        <v>27552</v>
      </c>
      <c r="E4716">
        <v>3240.12</v>
      </c>
      <c r="F4716">
        <v>5</v>
      </c>
      <c r="G4716">
        <v>-22.27</v>
      </c>
      <c r="I4716" t="s">
        <v>45</v>
      </c>
    </row>
    <row r="4717" spans="1:9" x14ac:dyDescent="0.3">
      <c r="A4717" s="2" t="s">
        <v>27556</v>
      </c>
      <c r="B4717" t="s">
        <v>80</v>
      </c>
      <c r="C4717" t="s">
        <v>31</v>
      </c>
      <c r="D4717" t="s">
        <v>27557</v>
      </c>
      <c r="E4717">
        <v>2810.95</v>
      </c>
      <c r="F4717">
        <v>2</v>
      </c>
      <c r="G4717">
        <v>-28.15</v>
      </c>
      <c r="H4717">
        <v>1</v>
      </c>
      <c r="I4717" t="s">
        <v>55</v>
      </c>
    </row>
    <row r="4718" spans="1:9" x14ac:dyDescent="0.3">
      <c r="A4718" t="s">
        <v>27561</v>
      </c>
      <c r="B4718" t="s">
        <v>30</v>
      </c>
      <c r="C4718" t="s">
        <v>43</v>
      </c>
      <c r="D4718" t="s">
        <v>27562</v>
      </c>
      <c r="E4718">
        <v>4345.62</v>
      </c>
      <c r="F4718">
        <v>3</v>
      </c>
      <c r="G4718">
        <v>-89.66</v>
      </c>
      <c r="I4718" t="s">
        <v>55</v>
      </c>
    </row>
    <row r="4719" spans="1:9" x14ac:dyDescent="0.3">
      <c r="A4719" t="s">
        <v>27567</v>
      </c>
      <c r="B4719" t="s">
        <v>42</v>
      </c>
      <c r="C4719" t="s">
        <v>71</v>
      </c>
      <c r="D4719" t="s">
        <v>27568</v>
      </c>
      <c r="E4719">
        <v>3380.81</v>
      </c>
      <c r="F4719">
        <v>6</v>
      </c>
      <c r="G4719">
        <v>-16.48</v>
      </c>
      <c r="H4719">
        <v>1</v>
      </c>
      <c r="I4719" t="s">
        <v>45</v>
      </c>
    </row>
    <row r="4720" spans="1:9" x14ac:dyDescent="0.3">
      <c r="A4720" t="s">
        <v>27573</v>
      </c>
      <c r="B4720" t="s">
        <v>42</v>
      </c>
      <c r="C4720" t="s">
        <v>63</v>
      </c>
      <c r="D4720" t="s">
        <v>27574</v>
      </c>
      <c r="E4720">
        <v>4334.49</v>
      </c>
      <c r="F4720">
        <v>5</v>
      </c>
      <c r="G4720">
        <v>-13.53</v>
      </c>
      <c r="H4720">
        <v>1</v>
      </c>
      <c r="I4720" t="s">
        <v>55</v>
      </c>
    </row>
    <row r="4721" spans="1:9" x14ac:dyDescent="0.3">
      <c r="A4721" t="s">
        <v>27579</v>
      </c>
      <c r="B4721" t="s">
        <v>42</v>
      </c>
      <c r="C4721" t="s">
        <v>71</v>
      </c>
      <c r="D4721" t="s">
        <v>27580</v>
      </c>
      <c r="E4721">
        <v>99.61</v>
      </c>
      <c r="F4721">
        <v>3</v>
      </c>
      <c r="G4721">
        <v>-62.91</v>
      </c>
      <c r="I4721" t="s">
        <v>45</v>
      </c>
    </row>
    <row r="4722" spans="1:9" x14ac:dyDescent="0.3">
      <c r="A4722" t="s">
        <v>27585</v>
      </c>
      <c r="B4722" t="s">
        <v>30</v>
      </c>
      <c r="C4722" t="s">
        <v>31</v>
      </c>
      <c r="D4722" t="s">
        <v>27586</v>
      </c>
      <c r="E4722">
        <v>2352.0300000000002</v>
      </c>
      <c r="F4722">
        <v>7</v>
      </c>
      <c r="G4722">
        <v>-19.7</v>
      </c>
      <c r="I4722" t="s">
        <v>55</v>
      </c>
    </row>
    <row r="4723" spans="1:9" x14ac:dyDescent="0.3">
      <c r="A4723" t="s">
        <v>27590</v>
      </c>
      <c r="B4723" t="s">
        <v>80</v>
      </c>
      <c r="C4723" t="s">
        <v>31</v>
      </c>
      <c r="D4723" t="s">
        <v>27591</v>
      </c>
      <c r="E4723">
        <v>1545.83</v>
      </c>
      <c r="F4723">
        <v>7</v>
      </c>
      <c r="G4723">
        <v>27.1</v>
      </c>
      <c r="H4723">
        <v>1</v>
      </c>
      <c r="I4723" t="s">
        <v>33</v>
      </c>
    </row>
    <row r="4724" spans="1:9" x14ac:dyDescent="0.3">
      <c r="A4724" t="s">
        <v>27595</v>
      </c>
      <c r="B4724" t="s">
        <v>80</v>
      </c>
      <c r="C4724" t="s">
        <v>43</v>
      </c>
      <c r="D4724" t="s">
        <v>27596</v>
      </c>
      <c r="E4724">
        <v>1686.11</v>
      </c>
      <c r="F4724">
        <v>8</v>
      </c>
      <c r="G4724">
        <v>74.150000000000006</v>
      </c>
      <c r="I4724" t="s">
        <v>45</v>
      </c>
    </row>
    <row r="4725" spans="1:9" x14ac:dyDescent="0.3">
      <c r="A4725" t="s">
        <v>27601</v>
      </c>
      <c r="B4725" t="s">
        <v>42</v>
      </c>
      <c r="C4725" t="s">
        <v>63</v>
      </c>
      <c r="D4725" t="s">
        <v>27602</v>
      </c>
      <c r="E4725">
        <v>4265.5200000000004</v>
      </c>
      <c r="F4725">
        <v>6</v>
      </c>
      <c r="G4725">
        <v>61.23</v>
      </c>
      <c r="I4725" t="s">
        <v>55</v>
      </c>
    </row>
    <row r="4726" spans="1:9" x14ac:dyDescent="0.3">
      <c r="A4726" t="s">
        <v>27607</v>
      </c>
      <c r="B4726" t="s">
        <v>30</v>
      </c>
      <c r="C4726" t="s">
        <v>63</v>
      </c>
      <c r="D4726" t="s">
        <v>27608</v>
      </c>
      <c r="E4726">
        <v>2456.4</v>
      </c>
      <c r="F4726">
        <v>3</v>
      </c>
      <c r="G4726">
        <v>-26.52</v>
      </c>
      <c r="I4726" t="s">
        <v>45</v>
      </c>
    </row>
    <row r="4727" spans="1:9" x14ac:dyDescent="0.3">
      <c r="A4727" t="s">
        <v>27612</v>
      </c>
      <c r="B4727" t="s">
        <v>42</v>
      </c>
      <c r="C4727" t="s">
        <v>43</v>
      </c>
      <c r="D4727" t="s">
        <v>27613</v>
      </c>
      <c r="E4727">
        <v>2241.23</v>
      </c>
      <c r="F4727">
        <v>5</v>
      </c>
      <c r="G4727">
        <v>-30.69</v>
      </c>
      <c r="H4727">
        <v>1</v>
      </c>
      <c r="I4727" t="s">
        <v>33</v>
      </c>
    </row>
    <row r="4728" spans="1:9" x14ac:dyDescent="0.3">
      <c r="A4728" t="s">
        <v>27618</v>
      </c>
      <c r="B4728" t="s">
        <v>80</v>
      </c>
      <c r="C4728" t="s">
        <v>43</v>
      </c>
      <c r="D4728" t="s">
        <v>27619</v>
      </c>
      <c r="E4728">
        <v>1838.85</v>
      </c>
      <c r="F4728">
        <v>10</v>
      </c>
      <c r="G4728">
        <v>9.06</v>
      </c>
      <c r="H4728">
        <v>1</v>
      </c>
      <c r="I4728" t="s">
        <v>33</v>
      </c>
    </row>
    <row r="4729" spans="1:9" x14ac:dyDescent="0.3">
      <c r="A4729" t="s">
        <v>27622</v>
      </c>
      <c r="B4729" t="s">
        <v>42</v>
      </c>
      <c r="C4729" t="s">
        <v>63</v>
      </c>
      <c r="D4729" t="s">
        <v>27623</v>
      </c>
      <c r="E4729">
        <v>1713.16</v>
      </c>
      <c r="F4729">
        <v>10</v>
      </c>
      <c r="G4729">
        <v>-11.23</v>
      </c>
      <c r="I4729" t="s">
        <v>55</v>
      </c>
    </row>
    <row r="4730" spans="1:9" x14ac:dyDescent="0.3">
      <c r="A4730" t="s">
        <v>27628</v>
      </c>
      <c r="B4730" t="s">
        <v>30</v>
      </c>
      <c r="C4730" t="s">
        <v>63</v>
      </c>
      <c r="D4730" t="s">
        <v>27629</v>
      </c>
      <c r="E4730">
        <v>4081.96</v>
      </c>
      <c r="F4730">
        <v>10</v>
      </c>
      <c r="G4730">
        <v>29.39</v>
      </c>
      <c r="H4730">
        <v>1</v>
      </c>
      <c r="I4730" t="s">
        <v>55</v>
      </c>
    </row>
    <row r="4731" spans="1:9" x14ac:dyDescent="0.3">
      <c r="A4731" t="s">
        <v>27634</v>
      </c>
      <c r="B4731" t="s">
        <v>30</v>
      </c>
      <c r="C4731" t="s">
        <v>71</v>
      </c>
      <c r="D4731" t="s">
        <v>27635</v>
      </c>
      <c r="E4731">
        <v>1526.95</v>
      </c>
      <c r="F4731">
        <v>5</v>
      </c>
      <c r="G4731">
        <v>92.01</v>
      </c>
      <c r="I4731" t="s">
        <v>33</v>
      </c>
    </row>
    <row r="4732" spans="1:9" x14ac:dyDescent="0.3">
      <c r="A4732" t="s">
        <v>27639</v>
      </c>
      <c r="B4732" t="s">
        <v>42</v>
      </c>
      <c r="C4732" t="s">
        <v>71</v>
      </c>
      <c r="D4732" t="s">
        <v>27640</v>
      </c>
      <c r="E4732">
        <v>2222.4499999999998</v>
      </c>
      <c r="F4732">
        <v>10</v>
      </c>
      <c r="G4732">
        <v>71.31</v>
      </c>
      <c r="I4732" t="s">
        <v>33</v>
      </c>
    </row>
    <row r="4733" spans="1:9" x14ac:dyDescent="0.3">
      <c r="A4733" t="s">
        <v>27645</v>
      </c>
      <c r="B4733" t="s">
        <v>30</v>
      </c>
      <c r="C4733" t="s">
        <v>63</v>
      </c>
      <c r="D4733" t="s">
        <v>27646</v>
      </c>
      <c r="E4733">
        <v>852.23</v>
      </c>
      <c r="F4733">
        <v>8</v>
      </c>
      <c r="G4733">
        <v>53.19</v>
      </c>
      <c r="I4733" t="s">
        <v>55</v>
      </c>
    </row>
    <row r="4734" spans="1:9" x14ac:dyDescent="0.3">
      <c r="A4734" t="s">
        <v>27650</v>
      </c>
      <c r="B4734" t="s">
        <v>42</v>
      </c>
      <c r="C4734" t="s">
        <v>95</v>
      </c>
      <c r="D4734" t="s">
        <v>27651</v>
      </c>
      <c r="E4734">
        <v>3725.19</v>
      </c>
      <c r="F4734">
        <v>9</v>
      </c>
      <c r="G4734">
        <v>99.19</v>
      </c>
      <c r="I4734" t="s">
        <v>55</v>
      </c>
    </row>
    <row r="4735" spans="1:9" x14ac:dyDescent="0.3">
      <c r="A4735" t="s">
        <v>27656</v>
      </c>
      <c r="B4735" t="s">
        <v>80</v>
      </c>
      <c r="C4735" t="s">
        <v>63</v>
      </c>
      <c r="D4735" t="s">
        <v>27657</v>
      </c>
      <c r="E4735">
        <v>2571.75</v>
      </c>
      <c r="F4735">
        <v>4</v>
      </c>
      <c r="G4735">
        <v>67.17</v>
      </c>
      <c r="I4735" t="s">
        <v>45</v>
      </c>
    </row>
    <row r="4736" spans="1:9" x14ac:dyDescent="0.3">
      <c r="A4736" t="s">
        <v>27662</v>
      </c>
      <c r="B4736" t="s">
        <v>42</v>
      </c>
      <c r="C4736" t="s">
        <v>71</v>
      </c>
      <c r="D4736" t="s">
        <v>27663</v>
      </c>
      <c r="E4736">
        <v>2417.36</v>
      </c>
      <c r="F4736">
        <v>10</v>
      </c>
      <c r="G4736">
        <v>3.79</v>
      </c>
      <c r="I4736" t="s">
        <v>45</v>
      </c>
    </row>
    <row r="4737" spans="1:9" x14ac:dyDescent="0.3">
      <c r="A4737" t="s">
        <v>27668</v>
      </c>
      <c r="B4737" t="s">
        <v>30</v>
      </c>
      <c r="C4737" t="s">
        <v>63</v>
      </c>
      <c r="D4737" t="s">
        <v>27669</v>
      </c>
      <c r="E4737">
        <v>253.57</v>
      </c>
      <c r="F4737">
        <v>6</v>
      </c>
      <c r="G4737">
        <v>18.809999999999999</v>
      </c>
      <c r="I4737" t="s">
        <v>55</v>
      </c>
    </row>
    <row r="4738" spans="1:9" x14ac:dyDescent="0.3">
      <c r="A4738" t="s">
        <v>27673</v>
      </c>
      <c r="B4738" t="s">
        <v>80</v>
      </c>
      <c r="C4738" t="s">
        <v>63</v>
      </c>
      <c r="D4738" t="s">
        <v>27674</v>
      </c>
      <c r="E4738">
        <v>3497.29</v>
      </c>
      <c r="F4738">
        <v>2</v>
      </c>
      <c r="G4738">
        <v>14.66</v>
      </c>
      <c r="H4738">
        <v>1</v>
      </c>
      <c r="I4738" t="s">
        <v>55</v>
      </c>
    </row>
    <row r="4739" spans="1:9" x14ac:dyDescent="0.3">
      <c r="A4739" t="s">
        <v>27679</v>
      </c>
      <c r="B4739" t="s">
        <v>30</v>
      </c>
      <c r="C4739" t="s">
        <v>43</v>
      </c>
      <c r="D4739" t="s">
        <v>27680</v>
      </c>
      <c r="E4739">
        <v>4523.09</v>
      </c>
      <c r="F4739">
        <v>4</v>
      </c>
      <c r="G4739">
        <v>34.950000000000003</v>
      </c>
      <c r="I4739" t="s">
        <v>45</v>
      </c>
    </row>
    <row r="4740" spans="1:9" x14ac:dyDescent="0.3">
      <c r="A4740" t="s">
        <v>27685</v>
      </c>
      <c r="B4740" t="s">
        <v>80</v>
      </c>
      <c r="C4740" t="s">
        <v>63</v>
      </c>
      <c r="D4740" t="s">
        <v>27686</v>
      </c>
      <c r="E4740">
        <v>2881.78</v>
      </c>
      <c r="F4740">
        <v>8</v>
      </c>
      <c r="G4740">
        <v>21.59</v>
      </c>
      <c r="H4740">
        <v>1</v>
      </c>
      <c r="I4740" t="s">
        <v>33</v>
      </c>
    </row>
    <row r="4741" spans="1:9" x14ac:dyDescent="0.3">
      <c r="A4741" t="s">
        <v>27690</v>
      </c>
      <c r="B4741" t="s">
        <v>42</v>
      </c>
      <c r="C4741" t="s">
        <v>31</v>
      </c>
      <c r="D4741" t="s">
        <v>27691</v>
      </c>
      <c r="E4741">
        <v>223.77</v>
      </c>
      <c r="F4741">
        <v>5</v>
      </c>
      <c r="G4741">
        <v>-20.63</v>
      </c>
      <c r="H4741">
        <v>1</v>
      </c>
      <c r="I4741" t="s">
        <v>33</v>
      </c>
    </row>
    <row r="4742" spans="1:9" x14ac:dyDescent="0.3">
      <c r="A4742" t="s">
        <v>27695</v>
      </c>
      <c r="B4742" t="s">
        <v>80</v>
      </c>
      <c r="C4742" t="s">
        <v>95</v>
      </c>
      <c r="D4742" t="s">
        <v>27696</v>
      </c>
      <c r="E4742">
        <v>359.57</v>
      </c>
      <c r="F4742">
        <v>2</v>
      </c>
      <c r="G4742">
        <v>-5.1100000000000003</v>
      </c>
      <c r="I4742" t="s">
        <v>55</v>
      </c>
    </row>
    <row r="4743" spans="1:9" x14ac:dyDescent="0.3">
      <c r="A4743" s="2" t="s">
        <v>27701</v>
      </c>
      <c r="B4743" t="s">
        <v>80</v>
      </c>
      <c r="C4743" t="s">
        <v>43</v>
      </c>
      <c r="D4743" t="s">
        <v>27702</v>
      </c>
      <c r="E4743">
        <v>2875.55</v>
      </c>
      <c r="F4743">
        <v>8</v>
      </c>
      <c r="G4743">
        <v>87.27</v>
      </c>
      <c r="I4743" t="s">
        <v>55</v>
      </c>
    </row>
    <row r="4744" spans="1:9" x14ac:dyDescent="0.3">
      <c r="A4744" t="s">
        <v>27706</v>
      </c>
      <c r="B4744" t="s">
        <v>42</v>
      </c>
      <c r="C4744" t="s">
        <v>95</v>
      </c>
      <c r="D4744" t="s">
        <v>27707</v>
      </c>
      <c r="E4744">
        <v>621.66</v>
      </c>
      <c r="F4744">
        <v>3</v>
      </c>
      <c r="G4744">
        <v>-38.03</v>
      </c>
      <c r="I4744" t="s">
        <v>45</v>
      </c>
    </row>
    <row r="4745" spans="1:9" x14ac:dyDescent="0.3">
      <c r="A4745" t="s">
        <v>27712</v>
      </c>
      <c r="B4745" t="s">
        <v>30</v>
      </c>
      <c r="C4745" t="s">
        <v>71</v>
      </c>
      <c r="D4745" t="s">
        <v>27713</v>
      </c>
      <c r="E4745">
        <v>2105.0700000000002</v>
      </c>
      <c r="F4745">
        <v>10</v>
      </c>
      <c r="G4745">
        <v>97.62</v>
      </c>
      <c r="H4745">
        <v>1</v>
      </c>
      <c r="I4745" t="s">
        <v>45</v>
      </c>
    </row>
    <row r="4746" spans="1:9" x14ac:dyDescent="0.3">
      <c r="A4746" t="s">
        <v>27718</v>
      </c>
      <c r="B4746" t="s">
        <v>42</v>
      </c>
      <c r="C4746" t="s">
        <v>43</v>
      </c>
      <c r="D4746" t="s">
        <v>27719</v>
      </c>
      <c r="E4746">
        <v>1993.41</v>
      </c>
      <c r="F4746">
        <v>5</v>
      </c>
      <c r="G4746">
        <v>-99.62</v>
      </c>
      <c r="I4746" t="s">
        <v>45</v>
      </c>
    </row>
    <row r="4747" spans="1:9" x14ac:dyDescent="0.3">
      <c r="A4747" t="s">
        <v>27724</v>
      </c>
      <c r="B4747" t="s">
        <v>30</v>
      </c>
      <c r="C4747" t="s">
        <v>71</v>
      </c>
      <c r="D4747" t="s">
        <v>27725</v>
      </c>
      <c r="E4747">
        <v>1937.79</v>
      </c>
      <c r="F4747">
        <v>8</v>
      </c>
      <c r="G4747">
        <v>-14.89</v>
      </c>
      <c r="H4747">
        <v>1</v>
      </c>
      <c r="I4747" t="s">
        <v>45</v>
      </c>
    </row>
    <row r="4748" spans="1:9" x14ac:dyDescent="0.3">
      <c r="A4748" t="s">
        <v>27730</v>
      </c>
      <c r="B4748" t="s">
        <v>30</v>
      </c>
      <c r="C4748" t="s">
        <v>43</v>
      </c>
      <c r="D4748" t="s">
        <v>27731</v>
      </c>
      <c r="E4748">
        <v>3098.12</v>
      </c>
      <c r="F4748">
        <v>5</v>
      </c>
      <c r="G4748">
        <v>58.09</v>
      </c>
      <c r="I4748" t="s">
        <v>33</v>
      </c>
    </row>
    <row r="4749" spans="1:9" x14ac:dyDescent="0.3">
      <c r="A4749" t="s">
        <v>27735</v>
      </c>
      <c r="B4749" t="s">
        <v>30</v>
      </c>
      <c r="C4749" t="s">
        <v>95</v>
      </c>
      <c r="D4749" t="s">
        <v>27736</v>
      </c>
      <c r="E4749">
        <v>4534.17</v>
      </c>
      <c r="F4749">
        <v>10</v>
      </c>
      <c r="G4749">
        <v>-69.83</v>
      </c>
      <c r="H4749">
        <v>1</v>
      </c>
      <c r="I4749" t="s">
        <v>33</v>
      </c>
    </row>
    <row r="4750" spans="1:9" x14ac:dyDescent="0.3">
      <c r="A4750" t="s">
        <v>27741</v>
      </c>
      <c r="B4750" t="s">
        <v>80</v>
      </c>
      <c r="C4750" t="s">
        <v>31</v>
      </c>
      <c r="D4750" t="s">
        <v>27742</v>
      </c>
      <c r="E4750">
        <v>323.52</v>
      </c>
      <c r="F4750">
        <v>7</v>
      </c>
      <c r="G4750">
        <v>21.74</v>
      </c>
      <c r="H4750">
        <v>1</v>
      </c>
      <c r="I4750" t="s">
        <v>45</v>
      </c>
    </row>
    <row r="4751" spans="1:9" x14ac:dyDescent="0.3">
      <c r="A4751" t="s">
        <v>27747</v>
      </c>
      <c r="B4751" t="s">
        <v>30</v>
      </c>
      <c r="C4751" t="s">
        <v>31</v>
      </c>
      <c r="D4751" t="s">
        <v>27748</v>
      </c>
      <c r="E4751">
        <v>1736.25</v>
      </c>
      <c r="F4751">
        <v>6</v>
      </c>
      <c r="G4751">
        <v>-14.06</v>
      </c>
      <c r="H4751">
        <v>1</v>
      </c>
      <c r="I4751" t="s">
        <v>55</v>
      </c>
    </row>
    <row r="4752" spans="1:9" x14ac:dyDescent="0.3">
      <c r="A4752" t="s">
        <v>27753</v>
      </c>
      <c r="B4752" t="s">
        <v>80</v>
      </c>
      <c r="C4752" t="s">
        <v>63</v>
      </c>
      <c r="D4752" t="s">
        <v>27754</v>
      </c>
      <c r="E4752">
        <v>3510.62</v>
      </c>
      <c r="F4752">
        <v>9</v>
      </c>
      <c r="G4752">
        <v>41.7</v>
      </c>
      <c r="I4752" t="s">
        <v>55</v>
      </c>
    </row>
    <row r="4753" spans="1:9" x14ac:dyDescent="0.3">
      <c r="A4753" t="s">
        <v>27759</v>
      </c>
      <c r="B4753" t="s">
        <v>30</v>
      </c>
      <c r="C4753" t="s">
        <v>71</v>
      </c>
      <c r="D4753" t="s">
        <v>27760</v>
      </c>
      <c r="E4753">
        <v>4765.3500000000004</v>
      </c>
      <c r="F4753">
        <v>6</v>
      </c>
      <c r="G4753">
        <v>-66.709999999999994</v>
      </c>
      <c r="H4753">
        <v>1</v>
      </c>
      <c r="I4753" t="s">
        <v>33</v>
      </c>
    </row>
    <row r="4754" spans="1:9" x14ac:dyDescent="0.3">
      <c r="A4754" t="s">
        <v>27765</v>
      </c>
      <c r="B4754" t="s">
        <v>42</v>
      </c>
      <c r="C4754" t="s">
        <v>95</v>
      </c>
      <c r="D4754" t="s">
        <v>27766</v>
      </c>
      <c r="E4754">
        <v>251.03</v>
      </c>
      <c r="F4754">
        <v>2</v>
      </c>
      <c r="G4754">
        <v>-90.47</v>
      </c>
      <c r="H4754">
        <v>1</v>
      </c>
      <c r="I4754" t="s">
        <v>33</v>
      </c>
    </row>
    <row r="4755" spans="1:9" x14ac:dyDescent="0.3">
      <c r="A4755" t="s">
        <v>27771</v>
      </c>
      <c r="B4755" t="s">
        <v>80</v>
      </c>
      <c r="C4755" t="s">
        <v>43</v>
      </c>
      <c r="D4755" t="s">
        <v>27772</v>
      </c>
      <c r="E4755">
        <v>1512.72</v>
      </c>
      <c r="F4755">
        <v>3</v>
      </c>
      <c r="G4755">
        <v>-26.67</v>
      </c>
      <c r="H4755">
        <v>1</v>
      </c>
      <c r="I4755" t="s">
        <v>55</v>
      </c>
    </row>
    <row r="4756" spans="1:9" x14ac:dyDescent="0.3">
      <c r="A4756" t="s">
        <v>27777</v>
      </c>
      <c r="B4756" t="s">
        <v>30</v>
      </c>
      <c r="C4756" t="s">
        <v>43</v>
      </c>
      <c r="D4756" t="s">
        <v>27778</v>
      </c>
      <c r="E4756">
        <v>3164.97</v>
      </c>
      <c r="F4756">
        <v>7</v>
      </c>
      <c r="G4756">
        <v>-43.54</v>
      </c>
      <c r="H4756">
        <v>1</v>
      </c>
      <c r="I4756" t="s">
        <v>33</v>
      </c>
    </row>
    <row r="4757" spans="1:9" x14ac:dyDescent="0.3">
      <c r="A4757" t="s">
        <v>27782</v>
      </c>
      <c r="B4757" t="s">
        <v>30</v>
      </c>
      <c r="C4757" t="s">
        <v>71</v>
      </c>
      <c r="D4757" t="s">
        <v>27783</v>
      </c>
      <c r="E4757">
        <v>2259.65</v>
      </c>
      <c r="F4757">
        <v>9</v>
      </c>
      <c r="G4757">
        <v>19.14</v>
      </c>
      <c r="I4757" t="s">
        <v>55</v>
      </c>
    </row>
    <row r="4758" spans="1:9" x14ac:dyDescent="0.3">
      <c r="A4758" t="s">
        <v>27788</v>
      </c>
      <c r="B4758" t="s">
        <v>80</v>
      </c>
      <c r="C4758" t="s">
        <v>71</v>
      </c>
      <c r="D4758" t="s">
        <v>27789</v>
      </c>
      <c r="E4758">
        <v>3557.63</v>
      </c>
      <c r="F4758">
        <v>6</v>
      </c>
      <c r="G4758">
        <v>-20.16</v>
      </c>
      <c r="H4758">
        <v>1</v>
      </c>
      <c r="I4758" t="s">
        <v>45</v>
      </c>
    </row>
    <row r="4759" spans="1:9" x14ac:dyDescent="0.3">
      <c r="A4759" t="s">
        <v>27794</v>
      </c>
      <c r="B4759" t="s">
        <v>30</v>
      </c>
      <c r="C4759" t="s">
        <v>63</v>
      </c>
      <c r="D4759" t="s">
        <v>27795</v>
      </c>
      <c r="E4759">
        <v>386.38</v>
      </c>
      <c r="F4759">
        <v>2</v>
      </c>
      <c r="G4759">
        <v>-31.35</v>
      </c>
      <c r="H4759">
        <v>1</v>
      </c>
      <c r="I4759" t="s">
        <v>33</v>
      </c>
    </row>
    <row r="4760" spans="1:9" x14ac:dyDescent="0.3">
      <c r="A4760" t="s">
        <v>27799</v>
      </c>
      <c r="B4760" t="s">
        <v>80</v>
      </c>
      <c r="C4760" t="s">
        <v>95</v>
      </c>
      <c r="D4760" t="s">
        <v>27800</v>
      </c>
      <c r="E4760">
        <v>1578.24</v>
      </c>
      <c r="F4760">
        <v>6</v>
      </c>
      <c r="G4760">
        <v>-30.15</v>
      </c>
      <c r="H4760">
        <v>1</v>
      </c>
      <c r="I4760" t="s">
        <v>45</v>
      </c>
    </row>
    <row r="4761" spans="1:9" x14ac:dyDescent="0.3">
      <c r="A4761" t="s">
        <v>27805</v>
      </c>
      <c r="B4761" t="s">
        <v>42</v>
      </c>
      <c r="C4761" t="s">
        <v>71</v>
      </c>
      <c r="D4761" t="s">
        <v>27806</v>
      </c>
      <c r="E4761">
        <v>3430.69</v>
      </c>
      <c r="F4761">
        <v>10</v>
      </c>
      <c r="G4761">
        <v>-39.54</v>
      </c>
      <c r="H4761">
        <v>1</v>
      </c>
      <c r="I4761" t="s">
        <v>45</v>
      </c>
    </row>
    <row r="4762" spans="1:9" x14ac:dyDescent="0.3">
      <c r="A4762" t="s">
        <v>27811</v>
      </c>
      <c r="B4762" t="s">
        <v>42</v>
      </c>
      <c r="C4762" t="s">
        <v>71</v>
      </c>
      <c r="D4762" t="s">
        <v>27812</v>
      </c>
      <c r="E4762">
        <v>783.14</v>
      </c>
      <c r="F4762">
        <v>7</v>
      </c>
      <c r="G4762">
        <v>7.74</v>
      </c>
      <c r="I4762" t="s">
        <v>55</v>
      </c>
    </row>
    <row r="4763" spans="1:9" x14ac:dyDescent="0.3">
      <c r="A4763" t="s">
        <v>27817</v>
      </c>
      <c r="B4763" t="s">
        <v>30</v>
      </c>
      <c r="C4763" t="s">
        <v>71</v>
      </c>
      <c r="D4763" t="s">
        <v>27818</v>
      </c>
      <c r="E4763">
        <v>140.33000000000001</v>
      </c>
      <c r="F4763">
        <v>7</v>
      </c>
      <c r="G4763">
        <v>69.22</v>
      </c>
      <c r="H4763">
        <v>1</v>
      </c>
      <c r="I4763" t="s">
        <v>45</v>
      </c>
    </row>
    <row r="4764" spans="1:9" x14ac:dyDescent="0.3">
      <c r="A4764" t="s">
        <v>27823</v>
      </c>
      <c r="B4764" t="s">
        <v>42</v>
      </c>
      <c r="C4764" t="s">
        <v>95</v>
      </c>
      <c r="D4764" t="s">
        <v>27824</v>
      </c>
      <c r="E4764">
        <v>512.6</v>
      </c>
      <c r="F4764">
        <v>6</v>
      </c>
      <c r="G4764">
        <v>5.29</v>
      </c>
      <c r="I4764" t="s">
        <v>45</v>
      </c>
    </row>
    <row r="4765" spans="1:9" x14ac:dyDescent="0.3">
      <c r="A4765" t="s">
        <v>27828</v>
      </c>
      <c r="B4765" t="s">
        <v>42</v>
      </c>
      <c r="C4765" t="s">
        <v>31</v>
      </c>
      <c r="D4765" t="s">
        <v>27829</v>
      </c>
      <c r="E4765">
        <v>3826.19</v>
      </c>
      <c r="F4765">
        <v>3</v>
      </c>
      <c r="G4765">
        <v>-84.82</v>
      </c>
      <c r="I4765" t="s">
        <v>45</v>
      </c>
    </row>
    <row r="4766" spans="1:9" x14ac:dyDescent="0.3">
      <c r="A4766" t="s">
        <v>27834</v>
      </c>
      <c r="B4766" t="s">
        <v>30</v>
      </c>
      <c r="C4766" t="s">
        <v>71</v>
      </c>
      <c r="D4766" t="s">
        <v>27835</v>
      </c>
      <c r="E4766">
        <v>3110.22</v>
      </c>
      <c r="F4766">
        <v>8</v>
      </c>
      <c r="G4766">
        <v>3.69</v>
      </c>
      <c r="I4766" t="s">
        <v>55</v>
      </c>
    </row>
    <row r="4767" spans="1:9" x14ac:dyDescent="0.3">
      <c r="A4767" t="s">
        <v>27840</v>
      </c>
      <c r="B4767" t="s">
        <v>30</v>
      </c>
      <c r="C4767" t="s">
        <v>43</v>
      </c>
      <c r="D4767" t="s">
        <v>27841</v>
      </c>
      <c r="E4767">
        <v>4428.3500000000004</v>
      </c>
      <c r="F4767">
        <v>6</v>
      </c>
      <c r="G4767">
        <v>-22.96</v>
      </c>
      <c r="I4767" t="s">
        <v>45</v>
      </c>
    </row>
    <row r="4768" spans="1:9" x14ac:dyDescent="0.3">
      <c r="A4768" t="s">
        <v>27845</v>
      </c>
      <c r="B4768" t="s">
        <v>30</v>
      </c>
      <c r="C4768" t="s">
        <v>31</v>
      </c>
      <c r="D4768" t="s">
        <v>27846</v>
      </c>
      <c r="E4768">
        <v>621.86</v>
      </c>
      <c r="F4768">
        <v>4</v>
      </c>
      <c r="G4768">
        <v>-62.1</v>
      </c>
      <c r="I4768" t="s">
        <v>33</v>
      </c>
    </row>
    <row r="4769" spans="1:9" x14ac:dyDescent="0.3">
      <c r="A4769" t="s">
        <v>27851</v>
      </c>
      <c r="B4769" t="s">
        <v>30</v>
      </c>
      <c r="C4769" t="s">
        <v>63</v>
      </c>
      <c r="D4769" t="s">
        <v>27852</v>
      </c>
      <c r="E4769">
        <v>2398.86</v>
      </c>
      <c r="F4769">
        <v>5</v>
      </c>
      <c r="G4769">
        <v>61.83</v>
      </c>
      <c r="I4769" t="s">
        <v>55</v>
      </c>
    </row>
    <row r="4770" spans="1:9" x14ac:dyDescent="0.3">
      <c r="A4770" s="2" t="s">
        <v>27857</v>
      </c>
      <c r="B4770" t="s">
        <v>80</v>
      </c>
      <c r="C4770" t="s">
        <v>71</v>
      </c>
      <c r="D4770" t="s">
        <v>27858</v>
      </c>
      <c r="E4770">
        <v>496.19</v>
      </c>
      <c r="F4770">
        <v>5</v>
      </c>
      <c r="G4770">
        <v>-46.99</v>
      </c>
      <c r="H4770">
        <v>1</v>
      </c>
      <c r="I4770" t="s">
        <v>55</v>
      </c>
    </row>
    <row r="4771" spans="1:9" x14ac:dyDescent="0.3">
      <c r="A4771" t="s">
        <v>27863</v>
      </c>
      <c r="B4771" t="s">
        <v>42</v>
      </c>
      <c r="C4771" t="s">
        <v>43</v>
      </c>
      <c r="D4771" t="s">
        <v>27864</v>
      </c>
      <c r="E4771">
        <v>2524.8200000000002</v>
      </c>
      <c r="F4771">
        <v>7</v>
      </c>
      <c r="G4771">
        <v>-53.48</v>
      </c>
      <c r="H4771">
        <v>1</v>
      </c>
      <c r="I4771" t="s">
        <v>45</v>
      </c>
    </row>
    <row r="4772" spans="1:9" x14ac:dyDescent="0.3">
      <c r="A4772" t="s">
        <v>27869</v>
      </c>
      <c r="B4772" t="s">
        <v>30</v>
      </c>
      <c r="C4772" t="s">
        <v>63</v>
      </c>
      <c r="D4772" t="s">
        <v>27870</v>
      </c>
      <c r="E4772">
        <v>907.62</v>
      </c>
      <c r="F4772">
        <v>1</v>
      </c>
      <c r="G4772">
        <v>-51.75</v>
      </c>
      <c r="I4772" t="s">
        <v>45</v>
      </c>
    </row>
    <row r="4773" spans="1:9" x14ac:dyDescent="0.3">
      <c r="A4773" t="s">
        <v>27875</v>
      </c>
      <c r="B4773" t="s">
        <v>42</v>
      </c>
      <c r="C4773" t="s">
        <v>63</v>
      </c>
      <c r="D4773" t="s">
        <v>27876</v>
      </c>
      <c r="E4773">
        <v>294.47000000000003</v>
      </c>
      <c r="F4773">
        <v>10</v>
      </c>
      <c r="G4773">
        <v>-42.55</v>
      </c>
      <c r="H4773">
        <v>1</v>
      </c>
      <c r="I4773" t="s">
        <v>55</v>
      </c>
    </row>
    <row r="4774" spans="1:9" x14ac:dyDescent="0.3">
      <c r="A4774" t="s">
        <v>27880</v>
      </c>
      <c r="B4774" t="s">
        <v>42</v>
      </c>
      <c r="C4774" t="s">
        <v>63</v>
      </c>
      <c r="D4774" t="s">
        <v>27881</v>
      </c>
      <c r="E4774">
        <v>4777.95</v>
      </c>
      <c r="F4774">
        <v>3</v>
      </c>
      <c r="G4774">
        <v>58.03</v>
      </c>
      <c r="I4774" t="s">
        <v>33</v>
      </c>
    </row>
    <row r="4775" spans="1:9" x14ac:dyDescent="0.3">
      <c r="A4775" t="s">
        <v>27886</v>
      </c>
      <c r="B4775" t="s">
        <v>80</v>
      </c>
      <c r="C4775" t="s">
        <v>63</v>
      </c>
      <c r="D4775" t="s">
        <v>27887</v>
      </c>
      <c r="E4775">
        <v>2537.87</v>
      </c>
      <c r="F4775">
        <v>6</v>
      </c>
      <c r="G4775">
        <v>-48.43</v>
      </c>
      <c r="H4775">
        <v>1</v>
      </c>
      <c r="I4775" t="s">
        <v>45</v>
      </c>
    </row>
    <row r="4776" spans="1:9" x14ac:dyDescent="0.3">
      <c r="A4776" t="s">
        <v>27892</v>
      </c>
      <c r="B4776" t="s">
        <v>42</v>
      </c>
      <c r="C4776" t="s">
        <v>71</v>
      </c>
      <c r="D4776" t="s">
        <v>27893</v>
      </c>
      <c r="E4776">
        <v>238.61</v>
      </c>
      <c r="F4776">
        <v>3</v>
      </c>
      <c r="G4776">
        <v>97.04</v>
      </c>
      <c r="H4776">
        <v>1</v>
      </c>
      <c r="I4776" t="s">
        <v>45</v>
      </c>
    </row>
    <row r="4777" spans="1:9" x14ac:dyDescent="0.3">
      <c r="A4777" t="s">
        <v>27898</v>
      </c>
      <c r="B4777" t="s">
        <v>30</v>
      </c>
      <c r="C4777" t="s">
        <v>63</v>
      </c>
      <c r="D4777" t="s">
        <v>27899</v>
      </c>
      <c r="E4777">
        <v>841.23</v>
      </c>
      <c r="F4777">
        <v>5</v>
      </c>
      <c r="G4777">
        <v>93.68</v>
      </c>
      <c r="H4777">
        <v>1</v>
      </c>
      <c r="I4777" t="s">
        <v>45</v>
      </c>
    </row>
    <row r="4778" spans="1:9" x14ac:dyDescent="0.3">
      <c r="A4778" t="s">
        <v>27904</v>
      </c>
      <c r="B4778" t="s">
        <v>42</v>
      </c>
      <c r="C4778" t="s">
        <v>71</v>
      </c>
      <c r="D4778" t="s">
        <v>27905</v>
      </c>
      <c r="E4778">
        <v>180.51</v>
      </c>
      <c r="F4778">
        <v>9</v>
      </c>
      <c r="G4778">
        <v>-8.6999999999999993</v>
      </c>
      <c r="I4778" t="s">
        <v>55</v>
      </c>
    </row>
    <row r="4779" spans="1:9" x14ac:dyDescent="0.3">
      <c r="A4779" s="2" t="s">
        <v>27910</v>
      </c>
      <c r="B4779" t="s">
        <v>30</v>
      </c>
      <c r="C4779" t="s">
        <v>63</v>
      </c>
      <c r="D4779" t="s">
        <v>27911</v>
      </c>
      <c r="E4779">
        <v>2711.43</v>
      </c>
      <c r="F4779">
        <v>3</v>
      </c>
      <c r="G4779">
        <v>60.88</v>
      </c>
      <c r="H4779">
        <v>1</v>
      </c>
      <c r="I4779" t="s">
        <v>55</v>
      </c>
    </row>
    <row r="4780" spans="1:9" x14ac:dyDescent="0.3">
      <c r="A4780" t="s">
        <v>27916</v>
      </c>
      <c r="B4780" t="s">
        <v>30</v>
      </c>
      <c r="C4780" t="s">
        <v>43</v>
      </c>
      <c r="D4780" t="s">
        <v>27917</v>
      </c>
      <c r="E4780">
        <v>1772.94</v>
      </c>
      <c r="F4780">
        <v>9</v>
      </c>
      <c r="G4780">
        <v>52.22</v>
      </c>
      <c r="H4780">
        <v>1</v>
      </c>
      <c r="I4780" t="s">
        <v>45</v>
      </c>
    </row>
    <row r="4781" spans="1:9" x14ac:dyDescent="0.3">
      <c r="A4781" t="s">
        <v>27922</v>
      </c>
      <c r="B4781" t="s">
        <v>30</v>
      </c>
      <c r="C4781" t="s">
        <v>71</v>
      </c>
      <c r="D4781" t="s">
        <v>27923</v>
      </c>
      <c r="E4781">
        <v>2927.41</v>
      </c>
      <c r="F4781">
        <v>6</v>
      </c>
      <c r="G4781">
        <v>31.47</v>
      </c>
      <c r="I4781" t="s">
        <v>33</v>
      </c>
    </row>
    <row r="4782" spans="1:9" x14ac:dyDescent="0.3">
      <c r="A4782" t="s">
        <v>27928</v>
      </c>
      <c r="B4782" t="s">
        <v>42</v>
      </c>
      <c r="C4782" t="s">
        <v>43</v>
      </c>
      <c r="D4782" t="s">
        <v>27929</v>
      </c>
      <c r="E4782">
        <v>1574.94</v>
      </c>
      <c r="F4782">
        <v>2</v>
      </c>
      <c r="G4782">
        <v>12.33</v>
      </c>
      <c r="H4782">
        <v>1</v>
      </c>
      <c r="I4782" t="s">
        <v>45</v>
      </c>
    </row>
    <row r="4783" spans="1:9" x14ac:dyDescent="0.3">
      <c r="A4783" t="s">
        <v>27933</v>
      </c>
      <c r="B4783" t="s">
        <v>42</v>
      </c>
      <c r="C4783" t="s">
        <v>63</v>
      </c>
      <c r="D4783" t="s">
        <v>27934</v>
      </c>
      <c r="E4783">
        <v>4090.63</v>
      </c>
      <c r="F4783">
        <v>10</v>
      </c>
      <c r="G4783">
        <v>-42.52</v>
      </c>
      <c r="H4783">
        <v>1</v>
      </c>
      <c r="I4783" t="s">
        <v>55</v>
      </c>
    </row>
    <row r="4784" spans="1:9" x14ac:dyDescent="0.3">
      <c r="A4784" t="s">
        <v>27939</v>
      </c>
      <c r="B4784" t="s">
        <v>42</v>
      </c>
      <c r="C4784" t="s">
        <v>31</v>
      </c>
      <c r="D4784" t="s">
        <v>27940</v>
      </c>
      <c r="E4784">
        <v>3507.64</v>
      </c>
      <c r="F4784">
        <v>4</v>
      </c>
      <c r="G4784">
        <v>-40.49</v>
      </c>
      <c r="I4784" t="s">
        <v>33</v>
      </c>
    </row>
    <row r="4785" spans="1:9" x14ac:dyDescent="0.3">
      <c r="A4785" t="s">
        <v>27945</v>
      </c>
      <c r="B4785" t="s">
        <v>80</v>
      </c>
      <c r="C4785" t="s">
        <v>43</v>
      </c>
      <c r="D4785" t="s">
        <v>27946</v>
      </c>
      <c r="E4785">
        <v>4988.47</v>
      </c>
      <c r="F4785">
        <v>1</v>
      </c>
      <c r="G4785">
        <v>-26.13</v>
      </c>
      <c r="I4785" t="s">
        <v>55</v>
      </c>
    </row>
    <row r="4786" spans="1:9" x14ac:dyDescent="0.3">
      <c r="A4786" t="s">
        <v>27949</v>
      </c>
      <c r="B4786" t="s">
        <v>80</v>
      </c>
      <c r="C4786" t="s">
        <v>43</v>
      </c>
      <c r="D4786" t="s">
        <v>27950</v>
      </c>
      <c r="E4786">
        <v>3307.86</v>
      </c>
      <c r="F4786">
        <v>10</v>
      </c>
      <c r="G4786">
        <v>-7.62</v>
      </c>
      <c r="I4786" t="s">
        <v>55</v>
      </c>
    </row>
    <row r="4787" spans="1:9" x14ac:dyDescent="0.3">
      <c r="A4787" t="s">
        <v>27954</v>
      </c>
      <c r="B4787" t="s">
        <v>30</v>
      </c>
      <c r="C4787" t="s">
        <v>95</v>
      </c>
      <c r="D4787" t="s">
        <v>27955</v>
      </c>
      <c r="E4787">
        <v>2479.0700000000002</v>
      </c>
      <c r="F4787">
        <v>7</v>
      </c>
      <c r="G4787">
        <v>73.52</v>
      </c>
      <c r="H4787">
        <v>1</v>
      </c>
      <c r="I4787" t="s">
        <v>55</v>
      </c>
    </row>
    <row r="4788" spans="1:9" x14ac:dyDescent="0.3">
      <c r="A4788" t="s">
        <v>27960</v>
      </c>
      <c r="B4788" t="s">
        <v>30</v>
      </c>
      <c r="C4788" t="s">
        <v>71</v>
      </c>
      <c r="D4788" t="s">
        <v>27961</v>
      </c>
      <c r="E4788">
        <v>1581.59</v>
      </c>
      <c r="F4788">
        <v>4</v>
      </c>
      <c r="G4788">
        <v>-14.04</v>
      </c>
      <c r="I4788" t="s">
        <v>55</v>
      </c>
    </row>
    <row r="4789" spans="1:9" x14ac:dyDescent="0.3">
      <c r="A4789" t="s">
        <v>27966</v>
      </c>
      <c r="B4789" t="s">
        <v>30</v>
      </c>
      <c r="C4789" t="s">
        <v>71</v>
      </c>
      <c r="D4789" t="s">
        <v>27967</v>
      </c>
      <c r="E4789">
        <v>403.08</v>
      </c>
      <c r="F4789">
        <v>9</v>
      </c>
      <c r="G4789">
        <v>70.06</v>
      </c>
      <c r="I4789" t="s">
        <v>45</v>
      </c>
    </row>
    <row r="4790" spans="1:9" x14ac:dyDescent="0.3">
      <c r="A4790" t="s">
        <v>27971</v>
      </c>
      <c r="B4790" t="s">
        <v>30</v>
      </c>
      <c r="C4790" t="s">
        <v>71</v>
      </c>
      <c r="D4790" t="s">
        <v>27972</v>
      </c>
      <c r="E4790">
        <v>4888.57</v>
      </c>
      <c r="F4790">
        <v>1</v>
      </c>
      <c r="G4790">
        <v>2.89</v>
      </c>
      <c r="I4790" t="s">
        <v>33</v>
      </c>
    </row>
    <row r="4791" spans="1:9" x14ac:dyDescent="0.3">
      <c r="A4791" t="s">
        <v>27977</v>
      </c>
      <c r="B4791" t="s">
        <v>30</v>
      </c>
      <c r="C4791" t="s">
        <v>31</v>
      </c>
      <c r="D4791" t="s">
        <v>27978</v>
      </c>
      <c r="E4791">
        <v>76.540000000000006</v>
      </c>
      <c r="F4791">
        <v>10</v>
      </c>
      <c r="G4791">
        <v>45.7</v>
      </c>
      <c r="H4791">
        <v>1</v>
      </c>
      <c r="I4791" t="s">
        <v>45</v>
      </c>
    </row>
    <row r="4792" spans="1:9" x14ac:dyDescent="0.3">
      <c r="A4792" t="s">
        <v>27982</v>
      </c>
      <c r="B4792" t="s">
        <v>42</v>
      </c>
      <c r="C4792" t="s">
        <v>63</v>
      </c>
      <c r="D4792" t="s">
        <v>27983</v>
      </c>
      <c r="E4792">
        <v>470.17</v>
      </c>
      <c r="F4792">
        <v>6</v>
      </c>
      <c r="G4792">
        <v>9.7899999999999991</v>
      </c>
      <c r="I4792" t="s">
        <v>55</v>
      </c>
    </row>
    <row r="4793" spans="1:9" x14ac:dyDescent="0.3">
      <c r="A4793" t="s">
        <v>27986</v>
      </c>
      <c r="B4793" t="s">
        <v>30</v>
      </c>
      <c r="C4793" t="s">
        <v>63</v>
      </c>
      <c r="D4793" t="s">
        <v>27987</v>
      </c>
      <c r="E4793">
        <v>2592.2800000000002</v>
      </c>
      <c r="F4793">
        <v>5</v>
      </c>
      <c r="G4793">
        <v>-30.94</v>
      </c>
      <c r="I4793" t="s">
        <v>45</v>
      </c>
    </row>
    <row r="4794" spans="1:9" x14ac:dyDescent="0.3">
      <c r="A4794" t="s">
        <v>27992</v>
      </c>
      <c r="B4794" t="s">
        <v>80</v>
      </c>
      <c r="C4794" t="s">
        <v>63</v>
      </c>
      <c r="D4794" t="s">
        <v>27993</v>
      </c>
      <c r="E4794">
        <v>2209.62</v>
      </c>
      <c r="F4794">
        <v>3</v>
      </c>
      <c r="G4794">
        <v>28.5</v>
      </c>
      <c r="I4794" t="s">
        <v>45</v>
      </c>
    </row>
    <row r="4795" spans="1:9" x14ac:dyDescent="0.3">
      <c r="A4795" t="s">
        <v>27998</v>
      </c>
      <c r="B4795" t="s">
        <v>30</v>
      </c>
      <c r="C4795" t="s">
        <v>63</v>
      </c>
      <c r="D4795" t="s">
        <v>27999</v>
      </c>
      <c r="E4795">
        <v>988.1</v>
      </c>
      <c r="F4795">
        <v>3</v>
      </c>
      <c r="G4795">
        <v>21.92</v>
      </c>
      <c r="I4795" t="s">
        <v>55</v>
      </c>
    </row>
    <row r="4796" spans="1:9" x14ac:dyDescent="0.3">
      <c r="A4796" t="s">
        <v>28003</v>
      </c>
      <c r="B4796" t="s">
        <v>80</v>
      </c>
      <c r="C4796" t="s">
        <v>43</v>
      </c>
      <c r="D4796" t="s">
        <v>28004</v>
      </c>
      <c r="E4796">
        <v>2011.47</v>
      </c>
      <c r="F4796">
        <v>3</v>
      </c>
      <c r="G4796">
        <v>-13.23</v>
      </c>
      <c r="I4796" t="s">
        <v>45</v>
      </c>
    </row>
    <row r="4797" spans="1:9" x14ac:dyDescent="0.3">
      <c r="A4797" t="s">
        <v>28009</v>
      </c>
      <c r="B4797" t="s">
        <v>42</v>
      </c>
      <c r="C4797" t="s">
        <v>43</v>
      </c>
      <c r="D4797" t="s">
        <v>28010</v>
      </c>
      <c r="E4797">
        <v>1465.19</v>
      </c>
      <c r="F4797">
        <v>6</v>
      </c>
      <c r="G4797">
        <v>-52.77</v>
      </c>
      <c r="H4797">
        <v>1</v>
      </c>
      <c r="I4797" t="s">
        <v>33</v>
      </c>
    </row>
    <row r="4798" spans="1:9" x14ac:dyDescent="0.3">
      <c r="A4798" t="s">
        <v>28015</v>
      </c>
      <c r="B4798" t="s">
        <v>42</v>
      </c>
      <c r="C4798" t="s">
        <v>71</v>
      </c>
      <c r="D4798" t="s">
        <v>28016</v>
      </c>
      <c r="E4798">
        <v>1461.19</v>
      </c>
      <c r="F4798">
        <v>9</v>
      </c>
      <c r="G4798">
        <v>96.41</v>
      </c>
      <c r="I4798" t="s">
        <v>33</v>
      </c>
    </row>
    <row r="4799" spans="1:9" x14ac:dyDescent="0.3">
      <c r="A4799" t="s">
        <v>28021</v>
      </c>
      <c r="B4799" t="s">
        <v>80</v>
      </c>
      <c r="C4799" t="s">
        <v>63</v>
      </c>
      <c r="D4799" t="s">
        <v>28022</v>
      </c>
      <c r="E4799">
        <v>4807.51</v>
      </c>
      <c r="F4799">
        <v>7</v>
      </c>
      <c r="G4799">
        <v>42.81</v>
      </c>
      <c r="I4799" t="s">
        <v>33</v>
      </c>
    </row>
    <row r="4800" spans="1:9" x14ac:dyDescent="0.3">
      <c r="A4800" t="s">
        <v>28027</v>
      </c>
      <c r="B4800" t="s">
        <v>42</v>
      </c>
      <c r="C4800" t="s">
        <v>95</v>
      </c>
      <c r="D4800" t="s">
        <v>28028</v>
      </c>
      <c r="E4800">
        <v>4423.08</v>
      </c>
      <c r="F4800">
        <v>9</v>
      </c>
      <c r="G4800">
        <v>67.62</v>
      </c>
      <c r="I4800" t="s">
        <v>55</v>
      </c>
    </row>
    <row r="4801" spans="1:9" x14ac:dyDescent="0.3">
      <c r="A4801" t="s">
        <v>28033</v>
      </c>
      <c r="B4801" t="s">
        <v>30</v>
      </c>
      <c r="C4801" t="s">
        <v>43</v>
      </c>
      <c r="D4801" t="s">
        <v>28034</v>
      </c>
      <c r="E4801">
        <v>4176.76</v>
      </c>
      <c r="F4801">
        <v>1</v>
      </c>
      <c r="G4801">
        <v>12.76</v>
      </c>
      <c r="H4801">
        <v>1</v>
      </c>
      <c r="I4801" t="s">
        <v>55</v>
      </c>
    </row>
    <row r="4802" spans="1:9" x14ac:dyDescent="0.3">
      <c r="A4802" t="s">
        <v>28038</v>
      </c>
      <c r="B4802" t="s">
        <v>80</v>
      </c>
      <c r="C4802" t="s">
        <v>31</v>
      </c>
      <c r="D4802" t="s">
        <v>28039</v>
      </c>
      <c r="E4802">
        <v>236.56</v>
      </c>
      <c r="F4802">
        <v>2</v>
      </c>
      <c r="G4802">
        <v>66.650000000000006</v>
      </c>
      <c r="I4802" t="s">
        <v>33</v>
      </c>
    </row>
    <row r="4803" spans="1:9" x14ac:dyDescent="0.3">
      <c r="A4803" t="s">
        <v>28044</v>
      </c>
      <c r="B4803" t="s">
        <v>80</v>
      </c>
      <c r="C4803" t="s">
        <v>63</v>
      </c>
      <c r="D4803" t="s">
        <v>28045</v>
      </c>
      <c r="E4803">
        <v>3349.41</v>
      </c>
      <c r="F4803">
        <v>8</v>
      </c>
      <c r="G4803">
        <v>-55.77</v>
      </c>
      <c r="H4803">
        <v>1</v>
      </c>
      <c r="I4803" t="s">
        <v>55</v>
      </c>
    </row>
    <row r="4804" spans="1:9" x14ac:dyDescent="0.3">
      <c r="A4804" t="s">
        <v>28050</v>
      </c>
      <c r="B4804" t="s">
        <v>42</v>
      </c>
      <c r="C4804" t="s">
        <v>95</v>
      </c>
      <c r="D4804" t="s">
        <v>28051</v>
      </c>
      <c r="E4804">
        <v>3061.09</v>
      </c>
      <c r="F4804">
        <v>1</v>
      </c>
      <c r="G4804">
        <v>51.01</v>
      </c>
      <c r="I4804" t="s">
        <v>55</v>
      </c>
    </row>
    <row r="4805" spans="1:9" x14ac:dyDescent="0.3">
      <c r="A4805" t="s">
        <v>28056</v>
      </c>
      <c r="B4805" t="s">
        <v>80</v>
      </c>
      <c r="C4805" t="s">
        <v>63</v>
      </c>
      <c r="D4805" t="s">
        <v>28057</v>
      </c>
      <c r="E4805">
        <v>2962.56</v>
      </c>
      <c r="F4805">
        <v>9</v>
      </c>
      <c r="G4805">
        <v>-26.79</v>
      </c>
      <c r="I4805" t="s">
        <v>33</v>
      </c>
    </row>
    <row r="4806" spans="1:9" x14ac:dyDescent="0.3">
      <c r="A4806" t="s">
        <v>28062</v>
      </c>
      <c r="B4806" t="s">
        <v>80</v>
      </c>
      <c r="C4806" t="s">
        <v>43</v>
      </c>
      <c r="D4806" t="s">
        <v>28063</v>
      </c>
      <c r="E4806">
        <v>2608.85</v>
      </c>
      <c r="F4806">
        <v>4</v>
      </c>
      <c r="G4806">
        <v>44.27</v>
      </c>
      <c r="I4806" t="s">
        <v>55</v>
      </c>
    </row>
    <row r="4807" spans="1:9" x14ac:dyDescent="0.3">
      <c r="A4807" t="s">
        <v>28068</v>
      </c>
      <c r="B4807" t="s">
        <v>42</v>
      </c>
      <c r="C4807" t="s">
        <v>71</v>
      </c>
      <c r="D4807" t="s">
        <v>28069</v>
      </c>
      <c r="E4807">
        <v>729.8</v>
      </c>
      <c r="F4807">
        <v>2</v>
      </c>
      <c r="G4807">
        <v>-62.87</v>
      </c>
      <c r="H4807">
        <v>1</v>
      </c>
      <c r="I4807" t="s">
        <v>45</v>
      </c>
    </row>
    <row r="4808" spans="1:9" x14ac:dyDescent="0.3">
      <c r="A4808" t="s">
        <v>28074</v>
      </c>
      <c r="B4808" t="s">
        <v>80</v>
      </c>
      <c r="C4808" t="s">
        <v>63</v>
      </c>
      <c r="D4808" t="s">
        <v>28075</v>
      </c>
      <c r="E4808">
        <v>3666.34</v>
      </c>
      <c r="F4808">
        <v>8</v>
      </c>
      <c r="G4808">
        <v>38.590000000000003</v>
      </c>
      <c r="I4808" t="s">
        <v>33</v>
      </c>
    </row>
    <row r="4809" spans="1:9" x14ac:dyDescent="0.3">
      <c r="A4809" t="s">
        <v>28080</v>
      </c>
      <c r="B4809" t="s">
        <v>30</v>
      </c>
      <c r="C4809" t="s">
        <v>63</v>
      </c>
      <c r="D4809" t="s">
        <v>28081</v>
      </c>
      <c r="E4809">
        <v>4490.6899999999996</v>
      </c>
      <c r="F4809">
        <v>5</v>
      </c>
      <c r="G4809">
        <v>-26.78</v>
      </c>
      <c r="I4809" t="s">
        <v>55</v>
      </c>
    </row>
    <row r="4810" spans="1:9" x14ac:dyDescent="0.3">
      <c r="A4810" t="s">
        <v>28085</v>
      </c>
      <c r="B4810" t="s">
        <v>80</v>
      </c>
      <c r="C4810" t="s">
        <v>95</v>
      </c>
      <c r="D4810" t="s">
        <v>28086</v>
      </c>
      <c r="E4810">
        <v>2431.71</v>
      </c>
      <c r="F4810">
        <v>1</v>
      </c>
      <c r="G4810">
        <v>19.38</v>
      </c>
      <c r="H4810">
        <v>1</v>
      </c>
      <c r="I4810" t="s">
        <v>55</v>
      </c>
    </row>
    <row r="4811" spans="1:9" x14ac:dyDescent="0.3">
      <c r="A4811" t="s">
        <v>28091</v>
      </c>
      <c r="B4811" t="s">
        <v>80</v>
      </c>
      <c r="C4811" t="s">
        <v>43</v>
      </c>
      <c r="D4811" t="s">
        <v>28092</v>
      </c>
      <c r="E4811">
        <v>383.52</v>
      </c>
      <c r="F4811">
        <v>9</v>
      </c>
      <c r="G4811">
        <v>-23.16</v>
      </c>
      <c r="H4811">
        <v>1</v>
      </c>
      <c r="I4811" t="s">
        <v>45</v>
      </c>
    </row>
    <row r="4812" spans="1:9" x14ac:dyDescent="0.3">
      <c r="A4812" t="s">
        <v>28097</v>
      </c>
      <c r="B4812" t="s">
        <v>42</v>
      </c>
      <c r="C4812" t="s">
        <v>95</v>
      </c>
      <c r="D4812" t="s">
        <v>28098</v>
      </c>
      <c r="E4812">
        <v>2059.61</v>
      </c>
      <c r="F4812">
        <v>3</v>
      </c>
      <c r="G4812">
        <v>59</v>
      </c>
      <c r="I4812" t="s">
        <v>45</v>
      </c>
    </row>
    <row r="4813" spans="1:9" x14ac:dyDescent="0.3">
      <c r="A4813" t="s">
        <v>28101</v>
      </c>
      <c r="B4813" t="s">
        <v>80</v>
      </c>
      <c r="C4813" t="s">
        <v>43</v>
      </c>
      <c r="D4813" t="s">
        <v>28102</v>
      </c>
      <c r="E4813">
        <v>3356.66</v>
      </c>
      <c r="F4813">
        <v>5</v>
      </c>
      <c r="G4813">
        <v>96.26</v>
      </c>
      <c r="H4813">
        <v>1</v>
      </c>
      <c r="I4813" t="s">
        <v>33</v>
      </c>
    </row>
    <row r="4814" spans="1:9" x14ac:dyDescent="0.3">
      <c r="A4814" t="s">
        <v>28106</v>
      </c>
      <c r="B4814" t="s">
        <v>80</v>
      </c>
      <c r="C4814" t="s">
        <v>43</v>
      </c>
      <c r="D4814" t="s">
        <v>28107</v>
      </c>
      <c r="E4814">
        <v>4807.8100000000004</v>
      </c>
      <c r="F4814">
        <v>8</v>
      </c>
      <c r="G4814">
        <v>-81.05</v>
      </c>
      <c r="H4814">
        <v>1</v>
      </c>
      <c r="I4814" t="s">
        <v>45</v>
      </c>
    </row>
    <row r="4815" spans="1:9" x14ac:dyDescent="0.3">
      <c r="A4815" t="s">
        <v>28112</v>
      </c>
      <c r="B4815" t="s">
        <v>80</v>
      </c>
      <c r="C4815" t="s">
        <v>71</v>
      </c>
      <c r="D4815" t="s">
        <v>28113</v>
      </c>
      <c r="E4815">
        <v>3479.1</v>
      </c>
      <c r="F4815">
        <v>8</v>
      </c>
      <c r="G4815">
        <v>56.18</v>
      </c>
      <c r="H4815">
        <v>1</v>
      </c>
      <c r="I4815" t="s">
        <v>33</v>
      </c>
    </row>
    <row r="4816" spans="1:9" x14ac:dyDescent="0.3">
      <c r="A4816" t="s">
        <v>28118</v>
      </c>
      <c r="B4816" t="s">
        <v>42</v>
      </c>
      <c r="C4816" t="s">
        <v>71</v>
      </c>
      <c r="D4816" t="s">
        <v>28119</v>
      </c>
      <c r="E4816">
        <v>2649.82</v>
      </c>
      <c r="F4816">
        <v>5</v>
      </c>
      <c r="G4816">
        <v>-29.91</v>
      </c>
      <c r="H4816">
        <v>1</v>
      </c>
      <c r="I4816" t="s">
        <v>55</v>
      </c>
    </row>
    <row r="4817" spans="1:9" x14ac:dyDescent="0.3">
      <c r="A4817" t="s">
        <v>28123</v>
      </c>
      <c r="B4817" t="s">
        <v>80</v>
      </c>
      <c r="C4817" t="s">
        <v>43</v>
      </c>
      <c r="D4817" t="s">
        <v>28124</v>
      </c>
      <c r="E4817">
        <v>3728.41</v>
      </c>
      <c r="F4817">
        <v>2</v>
      </c>
      <c r="G4817">
        <v>78.06</v>
      </c>
      <c r="I4817" t="s">
        <v>33</v>
      </c>
    </row>
    <row r="4818" spans="1:9" x14ac:dyDescent="0.3">
      <c r="A4818" t="s">
        <v>28129</v>
      </c>
      <c r="B4818" t="s">
        <v>42</v>
      </c>
      <c r="C4818" t="s">
        <v>63</v>
      </c>
      <c r="D4818" t="s">
        <v>28130</v>
      </c>
      <c r="E4818">
        <v>2822.08</v>
      </c>
      <c r="F4818">
        <v>10</v>
      </c>
      <c r="G4818">
        <v>-88.13</v>
      </c>
      <c r="H4818">
        <v>1</v>
      </c>
      <c r="I4818" t="s">
        <v>55</v>
      </c>
    </row>
    <row r="4819" spans="1:9" x14ac:dyDescent="0.3">
      <c r="A4819" t="s">
        <v>28135</v>
      </c>
      <c r="B4819" t="s">
        <v>42</v>
      </c>
      <c r="C4819" t="s">
        <v>31</v>
      </c>
      <c r="D4819" t="s">
        <v>28136</v>
      </c>
      <c r="E4819">
        <v>1454.03</v>
      </c>
      <c r="F4819">
        <v>2</v>
      </c>
      <c r="G4819">
        <v>-86.98</v>
      </c>
      <c r="I4819" t="s">
        <v>55</v>
      </c>
    </row>
    <row r="4820" spans="1:9" x14ac:dyDescent="0.3">
      <c r="A4820" t="s">
        <v>28141</v>
      </c>
      <c r="B4820" t="s">
        <v>42</v>
      </c>
      <c r="C4820" t="s">
        <v>43</v>
      </c>
      <c r="D4820" t="s">
        <v>28142</v>
      </c>
      <c r="E4820">
        <v>4507.28</v>
      </c>
      <c r="F4820">
        <v>2</v>
      </c>
      <c r="G4820">
        <v>36.299999999999997</v>
      </c>
      <c r="H4820">
        <v>1</v>
      </c>
      <c r="I4820" t="s">
        <v>45</v>
      </c>
    </row>
    <row r="4821" spans="1:9" x14ac:dyDescent="0.3">
      <c r="A4821" t="s">
        <v>28147</v>
      </c>
      <c r="B4821" t="s">
        <v>80</v>
      </c>
      <c r="C4821" t="s">
        <v>31</v>
      </c>
      <c r="D4821" t="s">
        <v>28148</v>
      </c>
      <c r="E4821">
        <v>2320.0100000000002</v>
      </c>
      <c r="F4821">
        <v>6</v>
      </c>
      <c r="G4821">
        <v>-40.119999999999997</v>
      </c>
      <c r="H4821">
        <v>1</v>
      </c>
      <c r="I4821" t="s">
        <v>33</v>
      </c>
    </row>
    <row r="4822" spans="1:9" x14ac:dyDescent="0.3">
      <c r="A4822" t="s">
        <v>28152</v>
      </c>
      <c r="B4822" t="s">
        <v>42</v>
      </c>
      <c r="C4822" t="s">
        <v>95</v>
      </c>
      <c r="D4822" t="s">
        <v>28153</v>
      </c>
      <c r="E4822">
        <v>3346.96</v>
      </c>
      <c r="F4822">
        <v>5</v>
      </c>
      <c r="G4822">
        <v>99.65</v>
      </c>
      <c r="H4822">
        <v>1</v>
      </c>
      <c r="I4822" t="s">
        <v>55</v>
      </c>
    </row>
    <row r="4823" spans="1:9" x14ac:dyDescent="0.3">
      <c r="A4823" t="s">
        <v>28158</v>
      </c>
      <c r="B4823" t="s">
        <v>42</v>
      </c>
      <c r="C4823" t="s">
        <v>43</v>
      </c>
      <c r="D4823" t="s">
        <v>28159</v>
      </c>
      <c r="E4823">
        <v>514.29999999999995</v>
      </c>
      <c r="F4823">
        <v>10</v>
      </c>
      <c r="G4823">
        <v>37.97</v>
      </c>
      <c r="H4823">
        <v>1</v>
      </c>
      <c r="I4823" t="s">
        <v>55</v>
      </c>
    </row>
    <row r="4824" spans="1:9" x14ac:dyDescent="0.3">
      <c r="A4824" t="s">
        <v>28163</v>
      </c>
      <c r="B4824" t="s">
        <v>30</v>
      </c>
      <c r="C4824" t="s">
        <v>71</v>
      </c>
      <c r="D4824" t="s">
        <v>28164</v>
      </c>
      <c r="E4824">
        <v>4155.1400000000003</v>
      </c>
      <c r="F4824">
        <v>7</v>
      </c>
      <c r="G4824">
        <v>56.2</v>
      </c>
      <c r="H4824">
        <v>1</v>
      </c>
      <c r="I4824" t="s">
        <v>55</v>
      </c>
    </row>
    <row r="4825" spans="1:9" x14ac:dyDescent="0.3">
      <c r="A4825" t="s">
        <v>28169</v>
      </c>
      <c r="B4825" t="s">
        <v>80</v>
      </c>
      <c r="C4825" t="s">
        <v>43</v>
      </c>
      <c r="D4825" t="s">
        <v>28170</v>
      </c>
      <c r="E4825">
        <v>3791.05</v>
      </c>
      <c r="F4825">
        <v>2</v>
      </c>
      <c r="G4825">
        <v>10.68</v>
      </c>
      <c r="I4825" t="s">
        <v>55</v>
      </c>
    </row>
    <row r="4826" spans="1:9" x14ac:dyDescent="0.3">
      <c r="A4826" t="s">
        <v>28175</v>
      </c>
      <c r="B4826" t="s">
        <v>30</v>
      </c>
      <c r="C4826" t="s">
        <v>71</v>
      </c>
      <c r="D4826" t="s">
        <v>28176</v>
      </c>
      <c r="E4826">
        <v>1245.53</v>
      </c>
      <c r="F4826">
        <v>5</v>
      </c>
      <c r="G4826">
        <v>-29.07</v>
      </c>
      <c r="I4826" t="s">
        <v>33</v>
      </c>
    </row>
    <row r="4827" spans="1:9" x14ac:dyDescent="0.3">
      <c r="A4827" t="s">
        <v>28181</v>
      </c>
      <c r="B4827" t="s">
        <v>42</v>
      </c>
      <c r="C4827" t="s">
        <v>71</v>
      </c>
      <c r="D4827" t="s">
        <v>28182</v>
      </c>
      <c r="E4827">
        <v>1446.43</v>
      </c>
      <c r="F4827">
        <v>6</v>
      </c>
      <c r="G4827">
        <v>-7.19</v>
      </c>
      <c r="H4827">
        <v>1</v>
      </c>
      <c r="I4827" t="s">
        <v>55</v>
      </c>
    </row>
    <row r="4828" spans="1:9" x14ac:dyDescent="0.3">
      <c r="A4828" t="s">
        <v>28187</v>
      </c>
      <c r="B4828" t="s">
        <v>30</v>
      </c>
      <c r="C4828" t="s">
        <v>31</v>
      </c>
      <c r="D4828" t="s">
        <v>28188</v>
      </c>
      <c r="E4828">
        <v>3040.08</v>
      </c>
      <c r="F4828">
        <v>4</v>
      </c>
      <c r="G4828">
        <v>40.15</v>
      </c>
      <c r="I4828" t="s">
        <v>33</v>
      </c>
    </row>
    <row r="4829" spans="1:9" x14ac:dyDescent="0.3">
      <c r="A4829" t="s">
        <v>28192</v>
      </c>
      <c r="B4829" t="s">
        <v>30</v>
      </c>
      <c r="C4829" t="s">
        <v>31</v>
      </c>
      <c r="D4829" t="s">
        <v>28193</v>
      </c>
      <c r="E4829">
        <v>540.46</v>
      </c>
      <c r="F4829">
        <v>4</v>
      </c>
      <c r="G4829">
        <v>48.04</v>
      </c>
      <c r="I4829" t="s">
        <v>45</v>
      </c>
    </row>
    <row r="4830" spans="1:9" x14ac:dyDescent="0.3">
      <c r="A4830" t="s">
        <v>28198</v>
      </c>
      <c r="B4830" t="s">
        <v>42</v>
      </c>
      <c r="C4830" t="s">
        <v>31</v>
      </c>
      <c r="D4830" t="s">
        <v>28199</v>
      </c>
      <c r="E4830">
        <v>1021.2</v>
      </c>
      <c r="F4830">
        <v>9</v>
      </c>
      <c r="G4830">
        <v>1</v>
      </c>
      <c r="H4830">
        <v>1</v>
      </c>
      <c r="I4830" t="s">
        <v>33</v>
      </c>
    </row>
    <row r="4831" spans="1:9" x14ac:dyDescent="0.3">
      <c r="A4831" t="s">
        <v>28204</v>
      </c>
      <c r="B4831" t="s">
        <v>42</v>
      </c>
      <c r="C4831" t="s">
        <v>43</v>
      </c>
      <c r="D4831" t="s">
        <v>28205</v>
      </c>
      <c r="E4831">
        <v>3627.08</v>
      </c>
      <c r="F4831">
        <v>5</v>
      </c>
      <c r="G4831">
        <v>-89.7</v>
      </c>
      <c r="I4831" t="s">
        <v>55</v>
      </c>
    </row>
    <row r="4832" spans="1:9" x14ac:dyDescent="0.3">
      <c r="A4832" t="s">
        <v>28210</v>
      </c>
      <c r="B4832" t="s">
        <v>80</v>
      </c>
      <c r="C4832" t="s">
        <v>43</v>
      </c>
      <c r="D4832" t="s">
        <v>28211</v>
      </c>
      <c r="E4832">
        <v>1209.8599999999999</v>
      </c>
      <c r="F4832">
        <v>9</v>
      </c>
      <c r="G4832">
        <v>23.36</v>
      </c>
      <c r="I4832" t="s">
        <v>55</v>
      </c>
    </row>
    <row r="4833" spans="1:9" x14ac:dyDescent="0.3">
      <c r="A4833" t="s">
        <v>28216</v>
      </c>
      <c r="B4833" t="s">
        <v>42</v>
      </c>
      <c r="C4833" t="s">
        <v>71</v>
      </c>
      <c r="D4833" t="s">
        <v>28217</v>
      </c>
      <c r="E4833">
        <v>732.93</v>
      </c>
      <c r="F4833">
        <v>9</v>
      </c>
      <c r="G4833">
        <v>6.03</v>
      </c>
      <c r="I4833" t="s">
        <v>45</v>
      </c>
    </row>
    <row r="4834" spans="1:9" x14ac:dyDescent="0.3">
      <c r="A4834" t="s">
        <v>28221</v>
      </c>
      <c r="B4834" t="s">
        <v>30</v>
      </c>
      <c r="C4834" t="s">
        <v>95</v>
      </c>
      <c r="D4834" t="s">
        <v>28222</v>
      </c>
      <c r="E4834">
        <v>4470.57</v>
      </c>
      <c r="F4834">
        <v>4</v>
      </c>
      <c r="G4834">
        <v>-95.08</v>
      </c>
      <c r="H4834">
        <v>1</v>
      </c>
      <c r="I4834" t="s">
        <v>33</v>
      </c>
    </row>
    <row r="4835" spans="1:9" x14ac:dyDescent="0.3">
      <c r="A4835" t="s">
        <v>28226</v>
      </c>
      <c r="B4835" t="s">
        <v>30</v>
      </c>
      <c r="C4835" t="s">
        <v>31</v>
      </c>
      <c r="D4835" t="s">
        <v>28227</v>
      </c>
      <c r="E4835">
        <v>1634.36</v>
      </c>
      <c r="F4835">
        <v>1</v>
      </c>
      <c r="G4835">
        <v>-5.29</v>
      </c>
      <c r="I4835" t="s">
        <v>33</v>
      </c>
    </row>
    <row r="4836" spans="1:9" x14ac:dyDescent="0.3">
      <c r="A4836" t="s">
        <v>28232</v>
      </c>
      <c r="B4836" t="s">
        <v>30</v>
      </c>
      <c r="C4836" t="s">
        <v>43</v>
      </c>
      <c r="D4836" t="s">
        <v>28233</v>
      </c>
      <c r="E4836">
        <v>1613.06</v>
      </c>
      <c r="F4836">
        <v>2</v>
      </c>
      <c r="G4836">
        <v>-17.71</v>
      </c>
      <c r="H4836">
        <v>1</v>
      </c>
      <c r="I4836" t="s">
        <v>55</v>
      </c>
    </row>
    <row r="4837" spans="1:9" x14ac:dyDescent="0.3">
      <c r="A4837" t="s">
        <v>28238</v>
      </c>
      <c r="B4837" t="s">
        <v>30</v>
      </c>
      <c r="C4837" t="s">
        <v>95</v>
      </c>
      <c r="D4837" t="s">
        <v>28239</v>
      </c>
      <c r="E4837">
        <v>3665.01</v>
      </c>
      <c r="F4837">
        <v>6</v>
      </c>
      <c r="G4837">
        <v>69.44</v>
      </c>
      <c r="I4837" t="s">
        <v>45</v>
      </c>
    </row>
    <row r="4838" spans="1:9" x14ac:dyDescent="0.3">
      <c r="A4838" t="s">
        <v>28244</v>
      </c>
      <c r="B4838" t="s">
        <v>42</v>
      </c>
      <c r="C4838" t="s">
        <v>43</v>
      </c>
      <c r="D4838" t="s">
        <v>28245</v>
      </c>
      <c r="E4838">
        <v>3857.23</v>
      </c>
      <c r="F4838">
        <v>2</v>
      </c>
      <c r="G4838">
        <v>77.400000000000006</v>
      </c>
      <c r="I4838" t="s">
        <v>55</v>
      </c>
    </row>
    <row r="4839" spans="1:9" x14ac:dyDescent="0.3">
      <c r="A4839" t="s">
        <v>28250</v>
      </c>
      <c r="B4839" t="s">
        <v>30</v>
      </c>
      <c r="C4839" t="s">
        <v>31</v>
      </c>
      <c r="D4839" t="s">
        <v>28251</v>
      </c>
      <c r="E4839">
        <v>511.83</v>
      </c>
      <c r="F4839">
        <v>4</v>
      </c>
      <c r="G4839">
        <v>88.95</v>
      </c>
      <c r="I4839" t="s">
        <v>55</v>
      </c>
    </row>
    <row r="4840" spans="1:9" x14ac:dyDescent="0.3">
      <c r="A4840" t="s">
        <v>28256</v>
      </c>
      <c r="B4840" t="s">
        <v>30</v>
      </c>
      <c r="C4840" t="s">
        <v>31</v>
      </c>
      <c r="D4840" t="s">
        <v>28257</v>
      </c>
      <c r="E4840">
        <v>1846.11</v>
      </c>
      <c r="F4840">
        <v>6</v>
      </c>
      <c r="G4840">
        <v>58.58</v>
      </c>
      <c r="H4840">
        <v>1</v>
      </c>
      <c r="I4840" t="s">
        <v>33</v>
      </c>
    </row>
    <row r="4841" spans="1:9" x14ac:dyDescent="0.3">
      <c r="A4841" t="s">
        <v>28262</v>
      </c>
      <c r="B4841" t="s">
        <v>42</v>
      </c>
      <c r="C4841" t="s">
        <v>43</v>
      </c>
      <c r="D4841" t="s">
        <v>28263</v>
      </c>
      <c r="E4841">
        <v>4680.32</v>
      </c>
      <c r="F4841">
        <v>6</v>
      </c>
      <c r="G4841">
        <v>-59.61</v>
      </c>
      <c r="I4841" t="s">
        <v>33</v>
      </c>
    </row>
    <row r="4842" spans="1:9" x14ac:dyDescent="0.3">
      <c r="A4842" t="s">
        <v>28267</v>
      </c>
      <c r="B4842" t="s">
        <v>42</v>
      </c>
      <c r="C4842" t="s">
        <v>63</v>
      </c>
      <c r="D4842" t="s">
        <v>28268</v>
      </c>
      <c r="E4842">
        <v>794.17</v>
      </c>
      <c r="F4842">
        <v>10</v>
      </c>
      <c r="G4842">
        <v>-92.33</v>
      </c>
      <c r="H4842">
        <v>1</v>
      </c>
      <c r="I4842" t="s">
        <v>55</v>
      </c>
    </row>
    <row r="4843" spans="1:9" x14ac:dyDescent="0.3">
      <c r="A4843" t="s">
        <v>28273</v>
      </c>
      <c r="B4843" t="s">
        <v>30</v>
      </c>
      <c r="C4843" t="s">
        <v>31</v>
      </c>
      <c r="D4843" t="s">
        <v>28274</v>
      </c>
      <c r="E4843">
        <v>3855.86</v>
      </c>
      <c r="F4843">
        <v>6</v>
      </c>
      <c r="G4843">
        <v>65.91</v>
      </c>
      <c r="I4843" t="s">
        <v>55</v>
      </c>
    </row>
    <row r="4844" spans="1:9" x14ac:dyDescent="0.3">
      <c r="A4844" s="2" t="s">
        <v>28279</v>
      </c>
      <c r="B4844" t="s">
        <v>30</v>
      </c>
      <c r="C4844" t="s">
        <v>71</v>
      </c>
      <c r="D4844" t="s">
        <v>28280</v>
      </c>
      <c r="E4844">
        <v>1391.46</v>
      </c>
      <c r="F4844">
        <v>3</v>
      </c>
      <c r="G4844">
        <v>-43.45</v>
      </c>
      <c r="I4844" t="s">
        <v>45</v>
      </c>
    </row>
    <row r="4845" spans="1:9" x14ac:dyDescent="0.3">
      <c r="A4845" t="s">
        <v>28285</v>
      </c>
      <c r="B4845" t="s">
        <v>42</v>
      </c>
      <c r="C4845" t="s">
        <v>71</v>
      </c>
      <c r="D4845" t="s">
        <v>28286</v>
      </c>
      <c r="E4845">
        <v>1009.31</v>
      </c>
      <c r="F4845">
        <v>9</v>
      </c>
      <c r="G4845">
        <v>-65.11</v>
      </c>
      <c r="H4845">
        <v>1</v>
      </c>
      <c r="I4845" t="s">
        <v>45</v>
      </c>
    </row>
    <row r="4846" spans="1:9" x14ac:dyDescent="0.3">
      <c r="A4846" t="s">
        <v>28291</v>
      </c>
      <c r="B4846" t="s">
        <v>80</v>
      </c>
      <c r="C4846" t="s">
        <v>95</v>
      </c>
      <c r="D4846" t="s">
        <v>28292</v>
      </c>
      <c r="E4846">
        <v>829.26</v>
      </c>
      <c r="F4846">
        <v>9</v>
      </c>
      <c r="G4846">
        <v>59.39</v>
      </c>
      <c r="I4846" t="s">
        <v>45</v>
      </c>
    </row>
    <row r="4847" spans="1:9" x14ac:dyDescent="0.3">
      <c r="A4847" t="s">
        <v>28297</v>
      </c>
      <c r="B4847" t="s">
        <v>30</v>
      </c>
      <c r="C4847" t="s">
        <v>63</v>
      </c>
      <c r="D4847" t="s">
        <v>28298</v>
      </c>
      <c r="E4847">
        <v>196.6</v>
      </c>
      <c r="F4847">
        <v>4</v>
      </c>
      <c r="G4847">
        <v>63.86</v>
      </c>
      <c r="H4847">
        <v>1</v>
      </c>
      <c r="I4847" t="s">
        <v>33</v>
      </c>
    </row>
    <row r="4848" spans="1:9" x14ac:dyDescent="0.3">
      <c r="A4848" t="s">
        <v>28303</v>
      </c>
      <c r="B4848" t="s">
        <v>80</v>
      </c>
      <c r="C4848" t="s">
        <v>71</v>
      </c>
      <c r="D4848" t="s">
        <v>28304</v>
      </c>
      <c r="E4848">
        <v>1560.14</v>
      </c>
      <c r="F4848">
        <v>5</v>
      </c>
      <c r="G4848">
        <v>43.8</v>
      </c>
      <c r="I4848" t="s">
        <v>55</v>
      </c>
    </row>
    <row r="4849" spans="1:9" x14ac:dyDescent="0.3">
      <c r="A4849" t="s">
        <v>28309</v>
      </c>
      <c r="B4849" t="s">
        <v>30</v>
      </c>
      <c r="C4849" t="s">
        <v>31</v>
      </c>
      <c r="D4849" t="s">
        <v>28310</v>
      </c>
      <c r="E4849">
        <v>172.4</v>
      </c>
      <c r="F4849">
        <v>8</v>
      </c>
      <c r="G4849">
        <v>42.31</v>
      </c>
      <c r="H4849">
        <v>1</v>
      </c>
      <c r="I4849" t="s">
        <v>55</v>
      </c>
    </row>
    <row r="4850" spans="1:9" x14ac:dyDescent="0.3">
      <c r="A4850" t="s">
        <v>28315</v>
      </c>
      <c r="B4850" t="s">
        <v>30</v>
      </c>
      <c r="C4850" t="s">
        <v>95</v>
      </c>
      <c r="D4850" t="s">
        <v>28316</v>
      </c>
      <c r="E4850">
        <v>1853.28</v>
      </c>
      <c r="F4850">
        <v>6</v>
      </c>
      <c r="G4850">
        <v>-56.89</v>
      </c>
      <c r="I4850" t="s">
        <v>33</v>
      </c>
    </row>
    <row r="4851" spans="1:9" x14ac:dyDescent="0.3">
      <c r="A4851" t="s">
        <v>28321</v>
      </c>
      <c r="B4851" t="s">
        <v>42</v>
      </c>
      <c r="C4851" t="s">
        <v>71</v>
      </c>
      <c r="D4851" t="s">
        <v>28322</v>
      </c>
      <c r="E4851">
        <v>3463.91</v>
      </c>
      <c r="F4851">
        <v>3</v>
      </c>
      <c r="G4851">
        <v>37.39</v>
      </c>
      <c r="H4851">
        <v>1</v>
      </c>
      <c r="I4851" t="s">
        <v>33</v>
      </c>
    </row>
    <row r="4852" spans="1:9" x14ac:dyDescent="0.3">
      <c r="A4852" t="s">
        <v>28327</v>
      </c>
      <c r="B4852" t="s">
        <v>42</v>
      </c>
      <c r="C4852" t="s">
        <v>43</v>
      </c>
      <c r="D4852" t="s">
        <v>28328</v>
      </c>
      <c r="E4852">
        <v>4055.44</v>
      </c>
      <c r="F4852">
        <v>6</v>
      </c>
      <c r="G4852">
        <v>35.33</v>
      </c>
      <c r="H4852">
        <v>1</v>
      </c>
      <c r="I4852" t="s">
        <v>33</v>
      </c>
    </row>
    <row r="4853" spans="1:9" x14ac:dyDescent="0.3">
      <c r="A4853" t="s">
        <v>28333</v>
      </c>
      <c r="B4853" t="s">
        <v>42</v>
      </c>
      <c r="C4853" t="s">
        <v>31</v>
      </c>
      <c r="D4853" t="s">
        <v>28334</v>
      </c>
      <c r="E4853">
        <v>2620.64</v>
      </c>
      <c r="F4853">
        <v>9</v>
      </c>
      <c r="G4853">
        <v>-69.91</v>
      </c>
      <c r="I4853" t="s">
        <v>33</v>
      </c>
    </row>
    <row r="4854" spans="1:9" x14ac:dyDescent="0.3">
      <c r="A4854" t="s">
        <v>28339</v>
      </c>
      <c r="B4854" t="s">
        <v>30</v>
      </c>
      <c r="C4854" t="s">
        <v>31</v>
      </c>
      <c r="D4854" t="s">
        <v>28340</v>
      </c>
      <c r="E4854">
        <v>111.26</v>
      </c>
      <c r="F4854">
        <v>7</v>
      </c>
      <c r="G4854">
        <v>12.45</v>
      </c>
      <c r="H4854">
        <v>1</v>
      </c>
      <c r="I4854" t="s">
        <v>45</v>
      </c>
    </row>
    <row r="4855" spans="1:9" x14ac:dyDescent="0.3">
      <c r="A4855" t="s">
        <v>28345</v>
      </c>
      <c r="B4855" t="s">
        <v>42</v>
      </c>
      <c r="C4855" t="s">
        <v>71</v>
      </c>
      <c r="D4855" t="s">
        <v>28346</v>
      </c>
      <c r="E4855">
        <v>3474.09</v>
      </c>
      <c r="F4855">
        <v>6</v>
      </c>
      <c r="G4855">
        <v>54.09</v>
      </c>
      <c r="H4855">
        <v>1</v>
      </c>
      <c r="I4855" t="s">
        <v>45</v>
      </c>
    </row>
    <row r="4856" spans="1:9" x14ac:dyDescent="0.3">
      <c r="A4856" t="s">
        <v>28350</v>
      </c>
      <c r="B4856" t="s">
        <v>42</v>
      </c>
      <c r="C4856" t="s">
        <v>95</v>
      </c>
      <c r="D4856" t="s">
        <v>28351</v>
      </c>
      <c r="E4856">
        <v>3692.06</v>
      </c>
      <c r="F4856">
        <v>4</v>
      </c>
      <c r="G4856">
        <v>-33.89</v>
      </c>
      <c r="I4856" t="s">
        <v>45</v>
      </c>
    </row>
    <row r="4857" spans="1:9" x14ac:dyDescent="0.3">
      <c r="A4857" t="s">
        <v>28355</v>
      </c>
      <c r="B4857" t="s">
        <v>42</v>
      </c>
      <c r="C4857" t="s">
        <v>63</v>
      </c>
      <c r="D4857" t="s">
        <v>28356</v>
      </c>
      <c r="E4857">
        <v>4066.75</v>
      </c>
      <c r="F4857">
        <v>8</v>
      </c>
      <c r="G4857">
        <v>44.75</v>
      </c>
      <c r="I4857" t="s">
        <v>55</v>
      </c>
    </row>
    <row r="4858" spans="1:9" x14ac:dyDescent="0.3">
      <c r="A4858" t="s">
        <v>28361</v>
      </c>
      <c r="B4858" t="s">
        <v>80</v>
      </c>
      <c r="C4858" t="s">
        <v>43</v>
      </c>
      <c r="D4858" t="s">
        <v>28362</v>
      </c>
      <c r="E4858">
        <v>990.79</v>
      </c>
      <c r="F4858">
        <v>10</v>
      </c>
      <c r="G4858">
        <v>-88.56</v>
      </c>
      <c r="I4858" t="s">
        <v>45</v>
      </c>
    </row>
    <row r="4859" spans="1:9" x14ac:dyDescent="0.3">
      <c r="A4859" t="s">
        <v>28367</v>
      </c>
      <c r="B4859" t="s">
        <v>80</v>
      </c>
      <c r="C4859" t="s">
        <v>95</v>
      </c>
      <c r="D4859" t="s">
        <v>28368</v>
      </c>
      <c r="E4859">
        <v>1621.61</v>
      </c>
      <c r="F4859">
        <v>1</v>
      </c>
      <c r="G4859">
        <v>-45.75</v>
      </c>
      <c r="H4859">
        <v>1</v>
      </c>
      <c r="I4859" t="s">
        <v>55</v>
      </c>
    </row>
    <row r="4860" spans="1:9" x14ac:dyDescent="0.3">
      <c r="A4860" t="s">
        <v>28373</v>
      </c>
      <c r="B4860" t="s">
        <v>80</v>
      </c>
      <c r="C4860" t="s">
        <v>71</v>
      </c>
      <c r="D4860" t="s">
        <v>28374</v>
      </c>
      <c r="E4860">
        <v>4476.4799999999996</v>
      </c>
      <c r="F4860">
        <v>3</v>
      </c>
      <c r="G4860">
        <v>5.63</v>
      </c>
      <c r="I4860" t="s">
        <v>33</v>
      </c>
    </row>
    <row r="4861" spans="1:9" x14ac:dyDescent="0.3">
      <c r="A4861" t="s">
        <v>28379</v>
      </c>
      <c r="B4861" t="s">
        <v>80</v>
      </c>
      <c r="C4861" t="s">
        <v>95</v>
      </c>
      <c r="D4861" t="s">
        <v>28380</v>
      </c>
      <c r="E4861">
        <v>2049.38</v>
      </c>
      <c r="F4861">
        <v>5</v>
      </c>
      <c r="G4861">
        <v>7.68</v>
      </c>
      <c r="H4861">
        <v>1</v>
      </c>
      <c r="I4861" t="s">
        <v>33</v>
      </c>
    </row>
    <row r="4862" spans="1:9" x14ac:dyDescent="0.3">
      <c r="A4862" t="s">
        <v>28385</v>
      </c>
      <c r="B4862" t="s">
        <v>42</v>
      </c>
      <c r="C4862" t="s">
        <v>63</v>
      </c>
      <c r="D4862" t="s">
        <v>28386</v>
      </c>
      <c r="E4862">
        <v>878.22</v>
      </c>
      <c r="F4862">
        <v>4</v>
      </c>
      <c r="G4862">
        <v>22.52</v>
      </c>
      <c r="I4862" t="s">
        <v>33</v>
      </c>
    </row>
    <row r="4863" spans="1:9" x14ac:dyDescent="0.3">
      <c r="A4863" t="s">
        <v>28391</v>
      </c>
      <c r="B4863" t="s">
        <v>80</v>
      </c>
      <c r="C4863" t="s">
        <v>43</v>
      </c>
      <c r="D4863" t="s">
        <v>28392</v>
      </c>
      <c r="E4863">
        <v>507.9</v>
      </c>
      <c r="F4863">
        <v>4</v>
      </c>
      <c r="G4863">
        <v>-4.2699999999999996</v>
      </c>
      <c r="H4863">
        <v>1</v>
      </c>
      <c r="I4863" t="s">
        <v>45</v>
      </c>
    </row>
    <row r="4864" spans="1:9" x14ac:dyDescent="0.3">
      <c r="A4864" t="s">
        <v>28397</v>
      </c>
      <c r="B4864" t="s">
        <v>80</v>
      </c>
      <c r="C4864" t="s">
        <v>31</v>
      </c>
      <c r="D4864" t="s">
        <v>28398</v>
      </c>
      <c r="E4864">
        <v>1274.18</v>
      </c>
      <c r="F4864">
        <v>6</v>
      </c>
      <c r="G4864">
        <v>-5.68</v>
      </c>
      <c r="I4864" t="s">
        <v>55</v>
      </c>
    </row>
    <row r="4865" spans="1:9" x14ac:dyDescent="0.3">
      <c r="A4865" t="s">
        <v>28402</v>
      </c>
      <c r="B4865" t="s">
        <v>42</v>
      </c>
      <c r="C4865" t="s">
        <v>63</v>
      </c>
      <c r="D4865" t="s">
        <v>28403</v>
      </c>
      <c r="E4865">
        <v>2432.7399999999998</v>
      </c>
      <c r="F4865">
        <v>6</v>
      </c>
      <c r="G4865">
        <v>-5.0999999999999996</v>
      </c>
      <c r="H4865">
        <v>1</v>
      </c>
      <c r="I4865" t="s">
        <v>33</v>
      </c>
    </row>
    <row r="4866" spans="1:9" x14ac:dyDescent="0.3">
      <c r="A4866" t="s">
        <v>28408</v>
      </c>
      <c r="B4866" t="s">
        <v>42</v>
      </c>
      <c r="C4866" t="s">
        <v>95</v>
      </c>
      <c r="D4866" t="s">
        <v>28409</v>
      </c>
      <c r="E4866">
        <v>1584.95</v>
      </c>
      <c r="F4866">
        <v>9</v>
      </c>
      <c r="G4866">
        <v>48.32</v>
      </c>
      <c r="I4866" t="s">
        <v>45</v>
      </c>
    </row>
    <row r="4867" spans="1:9" x14ac:dyDescent="0.3">
      <c r="A4867" t="s">
        <v>28414</v>
      </c>
      <c r="B4867" t="s">
        <v>42</v>
      </c>
      <c r="C4867" t="s">
        <v>31</v>
      </c>
      <c r="D4867" t="s">
        <v>28415</v>
      </c>
      <c r="E4867">
        <v>4882.62</v>
      </c>
      <c r="F4867">
        <v>1</v>
      </c>
      <c r="G4867">
        <v>73.73</v>
      </c>
      <c r="I4867" t="s">
        <v>45</v>
      </c>
    </row>
    <row r="4868" spans="1:9" x14ac:dyDescent="0.3">
      <c r="A4868" s="2" t="s">
        <v>28419</v>
      </c>
      <c r="B4868" t="s">
        <v>80</v>
      </c>
      <c r="C4868" t="s">
        <v>43</v>
      </c>
      <c r="D4868" t="s">
        <v>28420</v>
      </c>
      <c r="E4868">
        <v>94.83</v>
      </c>
      <c r="F4868">
        <v>10</v>
      </c>
      <c r="G4868">
        <v>-9.84</v>
      </c>
      <c r="I4868" t="s">
        <v>55</v>
      </c>
    </row>
    <row r="4869" spans="1:9" x14ac:dyDescent="0.3">
      <c r="A4869" t="s">
        <v>28425</v>
      </c>
      <c r="B4869" t="s">
        <v>30</v>
      </c>
      <c r="C4869" t="s">
        <v>95</v>
      </c>
      <c r="D4869" t="s">
        <v>28426</v>
      </c>
      <c r="E4869">
        <v>4144.3100000000004</v>
      </c>
      <c r="F4869">
        <v>9</v>
      </c>
      <c r="G4869">
        <v>2.58</v>
      </c>
      <c r="H4869">
        <v>1</v>
      </c>
      <c r="I4869" t="s">
        <v>45</v>
      </c>
    </row>
    <row r="4870" spans="1:9" x14ac:dyDescent="0.3">
      <c r="A4870" t="s">
        <v>28431</v>
      </c>
      <c r="B4870" t="s">
        <v>80</v>
      </c>
      <c r="C4870" t="s">
        <v>63</v>
      </c>
      <c r="D4870" t="s">
        <v>28432</v>
      </c>
      <c r="E4870">
        <v>139.13</v>
      </c>
      <c r="F4870">
        <v>8</v>
      </c>
      <c r="G4870">
        <v>-2.34</v>
      </c>
      <c r="I4870" t="s">
        <v>33</v>
      </c>
    </row>
    <row r="4871" spans="1:9" x14ac:dyDescent="0.3">
      <c r="A4871" t="s">
        <v>28437</v>
      </c>
      <c r="B4871" t="s">
        <v>42</v>
      </c>
      <c r="C4871" t="s">
        <v>43</v>
      </c>
      <c r="D4871" t="s">
        <v>28438</v>
      </c>
      <c r="E4871">
        <v>528.04999999999995</v>
      </c>
      <c r="F4871">
        <v>5</v>
      </c>
      <c r="G4871">
        <v>45.03</v>
      </c>
      <c r="H4871">
        <v>1</v>
      </c>
      <c r="I4871" t="s">
        <v>55</v>
      </c>
    </row>
    <row r="4872" spans="1:9" x14ac:dyDescent="0.3">
      <c r="A4872" t="s">
        <v>28443</v>
      </c>
      <c r="B4872" t="s">
        <v>42</v>
      </c>
      <c r="C4872" t="s">
        <v>63</v>
      </c>
      <c r="D4872" t="s">
        <v>28444</v>
      </c>
      <c r="E4872">
        <v>4895.6499999999996</v>
      </c>
      <c r="F4872">
        <v>6</v>
      </c>
      <c r="G4872">
        <v>-34.090000000000003</v>
      </c>
      <c r="I4872" t="s">
        <v>55</v>
      </c>
    </row>
    <row r="4873" spans="1:9" x14ac:dyDescent="0.3">
      <c r="A4873" t="s">
        <v>28449</v>
      </c>
      <c r="B4873" t="s">
        <v>30</v>
      </c>
      <c r="C4873" t="s">
        <v>31</v>
      </c>
      <c r="D4873" t="s">
        <v>28450</v>
      </c>
      <c r="E4873">
        <v>1655.89</v>
      </c>
      <c r="F4873">
        <v>7</v>
      </c>
      <c r="G4873">
        <v>96.55</v>
      </c>
      <c r="I4873" t="s">
        <v>55</v>
      </c>
    </row>
    <row r="4874" spans="1:9" x14ac:dyDescent="0.3">
      <c r="A4874" t="s">
        <v>28455</v>
      </c>
      <c r="B4874" t="s">
        <v>30</v>
      </c>
      <c r="C4874" t="s">
        <v>43</v>
      </c>
      <c r="D4874" t="s">
        <v>28456</v>
      </c>
      <c r="E4874">
        <v>807.69</v>
      </c>
      <c r="F4874">
        <v>8</v>
      </c>
      <c r="G4874">
        <v>-12.77</v>
      </c>
      <c r="H4874">
        <v>1</v>
      </c>
      <c r="I4874" t="s">
        <v>33</v>
      </c>
    </row>
    <row r="4875" spans="1:9" x14ac:dyDescent="0.3">
      <c r="A4875" t="s">
        <v>28461</v>
      </c>
      <c r="B4875" t="s">
        <v>42</v>
      </c>
      <c r="C4875" t="s">
        <v>31</v>
      </c>
      <c r="D4875" t="s">
        <v>28462</v>
      </c>
      <c r="E4875">
        <v>2244.94</v>
      </c>
      <c r="F4875">
        <v>2</v>
      </c>
      <c r="G4875">
        <v>11.1</v>
      </c>
      <c r="H4875">
        <v>1</v>
      </c>
      <c r="I4875" t="s">
        <v>45</v>
      </c>
    </row>
    <row r="4876" spans="1:9" x14ac:dyDescent="0.3">
      <c r="A4876" t="s">
        <v>28466</v>
      </c>
      <c r="B4876" t="s">
        <v>30</v>
      </c>
      <c r="C4876" t="s">
        <v>95</v>
      </c>
      <c r="D4876" t="s">
        <v>28467</v>
      </c>
      <c r="E4876">
        <v>2629.62</v>
      </c>
      <c r="F4876">
        <v>1</v>
      </c>
      <c r="G4876">
        <v>61.88</v>
      </c>
      <c r="I4876" t="s">
        <v>33</v>
      </c>
    </row>
    <row r="4877" spans="1:9" x14ac:dyDescent="0.3">
      <c r="A4877" t="s">
        <v>28472</v>
      </c>
      <c r="B4877" t="s">
        <v>30</v>
      </c>
      <c r="C4877" t="s">
        <v>63</v>
      </c>
      <c r="D4877" t="s">
        <v>28473</v>
      </c>
      <c r="E4877">
        <v>240.16</v>
      </c>
      <c r="F4877">
        <v>7</v>
      </c>
      <c r="G4877">
        <v>0.22</v>
      </c>
      <c r="H4877">
        <v>1</v>
      </c>
      <c r="I4877" t="s">
        <v>33</v>
      </c>
    </row>
    <row r="4878" spans="1:9" x14ac:dyDescent="0.3">
      <c r="A4878" t="s">
        <v>28478</v>
      </c>
      <c r="B4878" t="s">
        <v>42</v>
      </c>
      <c r="C4878" t="s">
        <v>95</v>
      </c>
      <c r="D4878" t="s">
        <v>28479</v>
      </c>
      <c r="E4878">
        <v>2767.11</v>
      </c>
      <c r="F4878">
        <v>6</v>
      </c>
      <c r="G4878">
        <v>85.53</v>
      </c>
      <c r="I4878" t="s">
        <v>45</v>
      </c>
    </row>
    <row r="4879" spans="1:9" x14ac:dyDescent="0.3">
      <c r="A4879" t="s">
        <v>28484</v>
      </c>
      <c r="B4879" t="s">
        <v>30</v>
      </c>
      <c r="C4879" t="s">
        <v>95</v>
      </c>
      <c r="D4879" t="s">
        <v>28485</v>
      </c>
      <c r="E4879">
        <v>2120.5500000000002</v>
      </c>
      <c r="F4879">
        <v>10</v>
      </c>
      <c r="G4879">
        <v>37.78</v>
      </c>
      <c r="H4879">
        <v>1</v>
      </c>
      <c r="I4879" t="s">
        <v>33</v>
      </c>
    </row>
    <row r="4880" spans="1:9" x14ac:dyDescent="0.3">
      <c r="A4880" t="s">
        <v>28490</v>
      </c>
      <c r="B4880" t="s">
        <v>30</v>
      </c>
      <c r="C4880" t="s">
        <v>95</v>
      </c>
      <c r="D4880" t="s">
        <v>28491</v>
      </c>
      <c r="E4880">
        <v>4249.88</v>
      </c>
      <c r="F4880">
        <v>3</v>
      </c>
      <c r="G4880">
        <v>49.2</v>
      </c>
      <c r="I4880" t="s">
        <v>55</v>
      </c>
    </row>
    <row r="4881" spans="1:9" x14ac:dyDescent="0.3">
      <c r="A4881" t="s">
        <v>28496</v>
      </c>
      <c r="B4881" t="s">
        <v>42</v>
      </c>
      <c r="C4881" t="s">
        <v>95</v>
      </c>
      <c r="D4881" t="s">
        <v>28497</v>
      </c>
      <c r="E4881">
        <v>3806.82</v>
      </c>
      <c r="F4881">
        <v>9</v>
      </c>
      <c r="G4881">
        <v>48.35</v>
      </c>
      <c r="I4881" t="s">
        <v>33</v>
      </c>
    </row>
    <row r="4882" spans="1:9" x14ac:dyDescent="0.3">
      <c r="A4882" t="s">
        <v>28502</v>
      </c>
      <c r="B4882" t="s">
        <v>30</v>
      </c>
      <c r="C4882" t="s">
        <v>63</v>
      </c>
      <c r="D4882" t="s">
        <v>28503</v>
      </c>
      <c r="E4882">
        <v>533.34</v>
      </c>
      <c r="F4882">
        <v>4</v>
      </c>
      <c r="G4882">
        <v>-57.51</v>
      </c>
      <c r="H4882">
        <v>1</v>
      </c>
      <c r="I4882" t="s">
        <v>33</v>
      </c>
    </row>
    <row r="4883" spans="1:9" x14ac:dyDescent="0.3">
      <c r="A4883" t="s">
        <v>28507</v>
      </c>
      <c r="B4883" t="s">
        <v>80</v>
      </c>
      <c r="C4883" t="s">
        <v>43</v>
      </c>
      <c r="D4883" t="s">
        <v>28508</v>
      </c>
      <c r="E4883">
        <v>207.92</v>
      </c>
      <c r="F4883">
        <v>2</v>
      </c>
      <c r="G4883">
        <v>-89.92</v>
      </c>
      <c r="I4883" t="s">
        <v>45</v>
      </c>
    </row>
    <row r="4884" spans="1:9" x14ac:dyDescent="0.3">
      <c r="A4884" t="s">
        <v>28512</v>
      </c>
      <c r="B4884" t="s">
        <v>80</v>
      </c>
      <c r="C4884" t="s">
        <v>43</v>
      </c>
      <c r="D4884" t="s">
        <v>28513</v>
      </c>
      <c r="E4884">
        <v>4882.66</v>
      </c>
      <c r="F4884">
        <v>3</v>
      </c>
      <c r="G4884">
        <v>11.54</v>
      </c>
      <c r="H4884">
        <v>1</v>
      </c>
      <c r="I4884" t="s">
        <v>33</v>
      </c>
    </row>
    <row r="4885" spans="1:9" x14ac:dyDescent="0.3">
      <c r="A4885" t="s">
        <v>28518</v>
      </c>
      <c r="B4885" t="s">
        <v>30</v>
      </c>
      <c r="C4885" t="s">
        <v>95</v>
      </c>
      <c r="D4885" t="s">
        <v>28519</v>
      </c>
      <c r="E4885">
        <v>1205.98</v>
      </c>
      <c r="F4885">
        <v>4</v>
      </c>
      <c r="G4885">
        <v>92.18</v>
      </c>
      <c r="H4885">
        <v>1</v>
      </c>
      <c r="I4885" t="s">
        <v>55</v>
      </c>
    </row>
    <row r="4886" spans="1:9" x14ac:dyDescent="0.3">
      <c r="A4886" t="s">
        <v>28522</v>
      </c>
      <c r="B4886" t="s">
        <v>80</v>
      </c>
      <c r="C4886" t="s">
        <v>43</v>
      </c>
      <c r="D4886" t="s">
        <v>28523</v>
      </c>
      <c r="E4886">
        <v>1653.54</v>
      </c>
      <c r="F4886">
        <v>6</v>
      </c>
      <c r="G4886">
        <v>75.58</v>
      </c>
      <c r="H4886">
        <v>1</v>
      </c>
      <c r="I4886" t="s">
        <v>45</v>
      </c>
    </row>
    <row r="4887" spans="1:9" x14ac:dyDescent="0.3">
      <c r="A4887" t="s">
        <v>28527</v>
      </c>
      <c r="B4887" t="s">
        <v>42</v>
      </c>
      <c r="C4887" t="s">
        <v>63</v>
      </c>
      <c r="D4887" t="s">
        <v>28528</v>
      </c>
      <c r="E4887">
        <v>566.53</v>
      </c>
      <c r="F4887">
        <v>7</v>
      </c>
      <c r="G4887">
        <v>-49.86</v>
      </c>
      <c r="H4887">
        <v>1</v>
      </c>
      <c r="I4887" t="s">
        <v>45</v>
      </c>
    </row>
    <row r="4888" spans="1:9" x14ac:dyDescent="0.3">
      <c r="A4888" t="s">
        <v>28533</v>
      </c>
      <c r="B4888" t="s">
        <v>42</v>
      </c>
      <c r="C4888" t="s">
        <v>95</v>
      </c>
      <c r="D4888" t="s">
        <v>28534</v>
      </c>
      <c r="E4888">
        <v>4238.62</v>
      </c>
      <c r="F4888">
        <v>10</v>
      </c>
      <c r="G4888">
        <v>33.69</v>
      </c>
      <c r="I4888" t="s">
        <v>45</v>
      </c>
    </row>
    <row r="4889" spans="1:9" x14ac:dyDescent="0.3">
      <c r="A4889" t="s">
        <v>28538</v>
      </c>
      <c r="B4889" t="s">
        <v>30</v>
      </c>
      <c r="C4889" t="s">
        <v>43</v>
      </c>
      <c r="D4889" t="s">
        <v>28539</v>
      </c>
      <c r="E4889">
        <v>2318.16</v>
      </c>
      <c r="F4889">
        <v>6</v>
      </c>
      <c r="G4889">
        <v>-40.33</v>
      </c>
      <c r="I4889" t="s">
        <v>55</v>
      </c>
    </row>
    <row r="4890" spans="1:9" x14ac:dyDescent="0.3">
      <c r="A4890" t="s">
        <v>28544</v>
      </c>
      <c r="B4890" t="s">
        <v>42</v>
      </c>
      <c r="C4890" t="s">
        <v>43</v>
      </c>
      <c r="D4890" t="s">
        <v>28545</v>
      </c>
      <c r="E4890">
        <v>1497.27</v>
      </c>
      <c r="F4890">
        <v>3</v>
      </c>
      <c r="G4890">
        <v>-83.02</v>
      </c>
      <c r="I4890" t="s">
        <v>33</v>
      </c>
    </row>
    <row r="4891" spans="1:9" x14ac:dyDescent="0.3">
      <c r="A4891" t="s">
        <v>28550</v>
      </c>
      <c r="B4891" t="s">
        <v>30</v>
      </c>
      <c r="C4891" t="s">
        <v>63</v>
      </c>
      <c r="D4891" t="s">
        <v>28551</v>
      </c>
      <c r="E4891">
        <v>3106.61</v>
      </c>
      <c r="F4891">
        <v>1</v>
      </c>
      <c r="G4891">
        <v>-54.74</v>
      </c>
      <c r="I4891" t="s">
        <v>55</v>
      </c>
    </row>
    <row r="4892" spans="1:9" x14ac:dyDescent="0.3">
      <c r="A4892" t="s">
        <v>28556</v>
      </c>
      <c r="B4892" t="s">
        <v>30</v>
      </c>
      <c r="C4892" t="s">
        <v>71</v>
      </c>
      <c r="D4892" t="s">
        <v>28557</v>
      </c>
      <c r="E4892">
        <v>3818.7</v>
      </c>
      <c r="F4892">
        <v>2</v>
      </c>
      <c r="G4892">
        <v>-45.54</v>
      </c>
      <c r="I4892" t="s">
        <v>45</v>
      </c>
    </row>
    <row r="4893" spans="1:9" x14ac:dyDescent="0.3">
      <c r="A4893" t="s">
        <v>28562</v>
      </c>
      <c r="B4893" t="s">
        <v>42</v>
      </c>
      <c r="C4893" t="s">
        <v>71</v>
      </c>
      <c r="D4893" t="s">
        <v>28563</v>
      </c>
      <c r="E4893">
        <v>4212.6400000000003</v>
      </c>
      <c r="F4893">
        <v>6</v>
      </c>
      <c r="G4893">
        <v>-39.94</v>
      </c>
      <c r="I4893" t="s">
        <v>33</v>
      </c>
    </row>
    <row r="4894" spans="1:9" x14ac:dyDescent="0.3">
      <c r="A4894" t="s">
        <v>28568</v>
      </c>
      <c r="B4894" t="s">
        <v>42</v>
      </c>
      <c r="C4894" t="s">
        <v>71</v>
      </c>
      <c r="D4894" t="s">
        <v>28569</v>
      </c>
      <c r="E4894">
        <v>1052.79</v>
      </c>
      <c r="F4894">
        <v>10</v>
      </c>
      <c r="G4894">
        <v>79.47</v>
      </c>
      <c r="H4894">
        <v>1</v>
      </c>
      <c r="I4894" t="s">
        <v>45</v>
      </c>
    </row>
    <row r="4895" spans="1:9" x14ac:dyDescent="0.3">
      <c r="A4895" t="s">
        <v>28574</v>
      </c>
      <c r="B4895" t="s">
        <v>80</v>
      </c>
      <c r="C4895" t="s">
        <v>43</v>
      </c>
      <c r="D4895" t="s">
        <v>28575</v>
      </c>
      <c r="E4895">
        <v>3161.71</v>
      </c>
      <c r="F4895">
        <v>1</v>
      </c>
      <c r="G4895">
        <v>-26.31</v>
      </c>
      <c r="H4895">
        <v>1</v>
      </c>
      <c r="I4895" t="s">
        <v>55</v>
      </c>
    </row>
    <row r="4896" spans="1:9" x14ac:dyDescent="0.3">
      <c r="A4896" t="s">
        <v>28580</v>
      </c>
      <c r="B4896" t="s">
        <v>30</v>
      </c>
      <c r="C4896" t="s">
        <v>31</v>
      </c>
      <c r="D4896" t="s">
        <v>28581</v>
      </c>
      <c r="E4896">
        <v>3256.79</v>
      </c>
      <c r="F4896">
        <v>5</v>
      </c>
      <c r="G4896">
        <v>73.39</v>
      </c>
      <c r="I4896" t="s">
        <v>55</v>
      </c>
    </row>
    <row r="4897" spans="1:9" x14ac:dyDescent="0.3">
      <c r="A4897" t="s">
        <v>28586</v>
      </c>
      <c r="B4897" t="s">
        <v>80</v>
      </c>
      <c r="C4897" t="s">
        <v>31</v>
      </c>
      <c r="D4897" t="s">
        <v>28587</v>
      </c>
      <c r="E4897">
        <v>3502.57</v>
      </c>
      <c r="F4897">
        <v>2</v>
      </c>
      <c r="G4897">
        <v>-78.64</v>
      </c>
      <c r="I4897" t="s">
        <v>45</v>
      </c>
    </row>
    <row r="4898" spans="1:9" x14ac:dyDescent="0.3">
      <c r="A4898" t="s">
        <v>28592</v>
      </c>
      <c r="B4898" t="s">
        <v>30</v>
      </c>
      <c r="C4898" t="s">
        <v>43</v>
      </c>
      <c r="D4898" t="s">
        <v>28593</v>
      </c>
      <c r="E4898">
        <v>902.84</v>
      </c>
      <c r="F4898">
        <v>3</v>
      </c>
      <c r="G4898">
        <v>-3.32</v>
      </c>
      <c r="H4898">
        <v>1</v>
      </c>
      <c r="I4898" t="s">
        <v>45</v>
      </c>
    </row>
    <row r="4899" spans="1:9" x14ac:dyDescent="0.3">
      <c r="A4899" t="s">
        <v>28597</v>
      </c>
      <c r="B4899" t="s">
        <v>42</v>
      </c>
      <c r="C4899" t="s">
        <v>43</v>
      </c>
      <c r="D4899" t="s">
        <v>28598</v>
      </c>
      <c r="E4899">
        <v>1647.26</v>
      </c>
      <c r="F4899">
        <v>7</v>
      </c>
      <c r="G4899">
        <v>69.63</v>
      </c>
      <c r="H4899">
        <v>1</v>
      </c>
      <c r="I4899" t="s">
        <v>55</v>
      </c>
    </row>
    <row r="4900" spans="1:9" x14ac:dyDescent="0.3">
      <c r="A4900" t="s">
        <v>28603</v>
      </c>
      <c r="B4900" t="s">
        <v>80</v>
      </c>
      <c r="C4900" t="s">
        <v>31</v>
      </c>
      <c r="D4900" t="s">
        <v>28604</v>
      </c>
      <c r="E4900">
        <v>2346.23</v>
      </c>
      <c r="F4900">
        <v>7</v>
      </c>
      <c r="G4900">
        <v>50.37</v>
      </c>
      <c r="H4900">
        <v>1</v>
      </c>
      <c r="I4900" t="s">
        <v>33</v>
      </c>
    </row>
    <row r="4901" spans="1:9" x14ac:dyDescent="0.3">
      <c r="A4901" t="s">
        <v>28609</v>
      </c>
      <c r="B4901" t="s">
        <v>30</v>
      </c>
      <c r="C4901" t="s">
        <v>63</v>
      </c>
      <c r="D4901" t="s">
        <v>28610</v>
      </c>
      <c r="E4901">
        <v>997.78</v>
      </c>
      <c r="F4901">
        <v>6</v>
      </c>
      <c r="G4901">
        <v>18.86</v>
      </c>
      <c r="H4901">
        <v>1</v>
      </c>
      <c r="I4901" t="s">
        <v>45</v>
      </c>
    </row>
    <row r="4902" spans="1:9" x14ac:dyDescent="0.3">
      <c r="A4902" s="2" t="s">
        <v>28615</v>
      </c>
      <c r="B4902" t="s">
        <v>30</v>
      </c>
      <c r="C4902" t="s">
        <v>31</v>
      </c>
      <c r="D4902" t="s">
        <v>28616</v>
      </c>
      <c r="E4902">
        <v>1902.66</v>
      </c>
      <c r="F4902">
        <v>8</v>
      </c>
      <c r="G4902">
        <v>59.08</v>
      </c>
      <c r="I4902" t="s">
        <v>33</v>
      </c>
    </row>
    <row r="4903" spans="1:9" x14ac:dyDescent="0.3">
      <c r="A4903" t="s">
        <v>28620</v>
      </c>
      <c r="B4903" t="s">
        <v>30</v>
      </c>
      <c r="C4903" t="s">
        <v>63</v>
      </c>
      <c r="D4903" t="s">
        <v>28621</v>
      </c>
      <c r="E4903">
        <v>3267.27</v>
      </c>
      <c r="F4903">
        <v>4</v>
      </c>
      <c r="G4903">
        <v>82.06</v>
      </c>
      <c r="H4903">
        <v>1</v>
      </c>
      <c r="I4903" t="s">
        <v>55</v>
      </c>
    </row>
    <row r="4904" spans="1:9" x14ac:dyDescent="0.3">
      <c r="A4904" t="s">
        <v>28625</v>
      </c>
      <c r="B4904" t="s">
        <v>80</v>
      </c>
      <c r="C4904" t="s">
        <v>31</v>
      </c>
      <c r="D4904" t="s">
        <v>28626</v>
      </c>
      <c r="E4904">
        <v>4036.94</v>
      </c>
      <c r="F4904">
        <v>2</v>
      </c>
      <c r="G4904">
        <v>-56.24</v>
      </c>
      <c r="H4904">
        <v>1</v>
      </c>
      <c r="I4904" t="s">
        <v>33</v>
      </c>
    </row>
    <row r="4905" spans="1:9" x14ac:dyDescent="0.3">
      <c r="A4905" t="s">
        <v>28631</v>
      </c>
      <c r="B4905" t="s">
        <v>80</v>
      </c>
      <c r="C4905" t="s">
        <v>95</v>
      </c>
      <c r="D4905" t="s">
        <v>28632</v>
      </c>
      <c r="E4905">
        <v>1770.47</v>
      </c>
      <c r="F4905">
        <v>5</v>
      </c>
      <c r="G4905">
        <v>-13.57</v>
      </c>
      <c r="H4905">
        <v>1</v>
      </c>
      <c r="I4905" t="s">
        <v>45</v>
      </c>
    </row>
    <row r="4906" spans="1:9" x14ac:dyDescent="0.3">
      <c r="A4906" t="s">
        <v>28637</v>
      </c>
      <c r="B4906" t="s">
        <v>80</v>
      </c>
      <c r="C4906" t="s">
        <v>71</v>
      </c>
      <c r="D4906" t="s">
        <v>28638</v>
      </c>
      <c r="E4906">
        <v>1888.43</v>
      </c>
      <c r="F4906">
        <v>9</v>
      </c>
      <c r="G4906">
        <v>-27.11</v>
      </c>
      <c r="I4906" t="s">
        <v>55</v>
      </c>
    </row>
    <row r="4907" spans="1:9" x14ac:dyDescent="0.3">
      <c r="A4907" t="s">
        <v>28643</v>
      </c>
      <c r="B4907" t="s">
        <v>80</v>
      </c>
      <c r="C4907" t="s">
        <v>43</v>
      </c>
      <c r="D4907" t="s">
        <v>28644</v>
      </c>
      <c r="E4907">
        <v>3948.02</v>
      </c>
      <c r="F4907">
        <v>9</v>
      </c>
      <c r="G4907">
        <v>45.59</v>
      </c>
      <c r="H4907">
        <v>1</v>
      </c>
      <c r="I4907" t="s">
        <v>55</v>
      </c>
    </row>
    <row r="4908" spans="1:9" x14ac:dyDescent="0.3">
      <c r="A4908" t="s">
        <v>28649</v>
      </c>
      <c r="B4908" t="s">
        <v>80</v>
      </c>
      <c r="C4908" t="s">
        <v>31</v>
      </c>
      <c r="D4908" t="s">
        <v>28650</v>
      </c>
      <c r="E4908">
        <v>3639.97</v>
      </c>
      <c r="F4908">
        <v>9</v>
      </c>
      <c r="G4908">
        <v>97.38</v>
      </c>
      <c r="H4908">
        <v>1</v>
      </c>
      <c r="I4908" t="s">
        <v>33</v>
      </c>
    </row>
    <row r="4909" spans="1:9" x14ac:dyDescent="0.3">
      <c r="A4909" t="s">
        <v>28655</v>
      </c>
      <c r="B4909" t="s">
        <v>80</v>
      </c>
      <c r="C4909" t="s">
        <v>31</v>
      </c>
      <c r="D4909" t="s">
        <v>28656</v>
      </c>
      <c r="E4909">
        <v>4661.37</v>
      </c>
      <c r="F4909">
        <v>8</v>
      </c>
      <c r="G4909">
        <v>-97.79</v>
      </c>
      <c r="H4909">
        <v>1</v>
      </c>
      <c r="I4909" t="s">
        <v>45</v>
      </c>
    </row>
    <row r="4910" spans="1:9" x14ac:dyDescent="0.3">
      <c r="A4910" s="2" t="s">
        <v>28660</v>
      </c>
      <c r="B4910" t="s">
        <v>80</v>
      </c>
      <c r="C4910" t="s">
        <v>71</v>
      </c>
      <c r="D4910" t="s">
        <v>28661</v>
      </c>
      <c r="E4910">
        <v>900.25</v>
      </c>
      <c r="F4910">
        <v>7</v>
      </c>
      <c r="G4910">
        <v>-49.23</v>
      </c>
      <c r="H4910">
        <v>1</v>
      </c>
      <c r="I4910" t="s">
        <v>55</v>
      </c>
    </row>
    <row r="4911" spans="1:9" x14ac:dyDescent="0.3">
      <c r="A4911" t="s">
        <v>28666</v>
      </c>
      <c r="B4911" t="s">
        <v>42</v>
      </c>
      <c r="C4911" t="s">
        <v>31</v>
      </c>
      <c r="D4911" t="s">
        <v>28667</v>
      </c>
      <c r="E4911">
        <v>4416.45</v>
      </c>
      <c r="F4911">
        <v>7</v>
      </c>
      <c r="G4911">
        <v>-9.31</v>
      </c>
      <c r="H4911">
        <v>1</v>
      </c>
      <c r="I4911" t="s">
        <v>45</v>
      </c>
    </row>
    <row r="4912" spans="1:9" x14ac:dyDescent="0.3">
      <c r="A4912" t="s">
        <v>28672</v>
      </c>
      <c r="B4912" t="s">
        <v>80</v>
      </c>
      <c r="C4912" t="s">
        <v>95</v>
      </c>
      <c r="D4912" t="s">
        <v>28673</v>
      </c>
      <c r="E4912">
        <v>2292.56</v>
      </c>
      <c r="F4912">
        <v>3</v>
      </c>
      <c r="G4912">
        <v>20.29</v>
      </c>
      <c r="H4912">
        <v>1</v>
      </c>
      <c r="I4912" t="s">
        <v>33</v>
      </c>
    </row>
    <row r="4913" spans="1:9" x14ac:dyDescent="0.3">
      <c r="A4913" t="s">
        <v>28677</v>
      </c>
      <c r="B4913" t="s">
        <v>42</v>
      </c>
      <c r="C4913" t="s">
        <v>71</v>
      </c>
      <c r="D4913" t="s">
        <v>28678</v>
      </c>
      <c r="E4913">
        <v>2675.07</v>
      </c>
      <c r="F4913">
        <v>6</v>
      </c>
      <c r="G4913">
        <v>7.25</v>
      </c>
      <c r="I4913" t="s">
        <v>55</v>
      </c>
    </row>
    <row r="4914" spans="1:9" x14ac:dyDescent="0.3">
      <c r="A4914" t="s">
        <v>28682</v>
      </c>
      <c r="B4914" t="s">
        <v>80</v>
      </c>
      <c r="C4914" t="s">
        <v>31</v>
      </c>
      <c r="D4914" t="s">
        <v>28683</v>
      </c>
      <c r="E4914">
        <v>3731.03</v>
      </c>
      <c r="F4914">
        <v>5</v>
      </c>
      <c r="G4914">
        <v>-50.61</v>
      </c>
      <c r="H4914">
        <v>1</v>
      </c>
      <c r="I4914" t="s">
        <v>33</v>
      </c>
    </row>
    <row r="4915" spans="1:9" x14ac:dyDescent="0.3">
      <c r="A4915" t="s">
        <v>28687</v>
      </c>
      <c r="B4915" t="s">
        <v>80</v>
      </c>
      <c r="C4915" t="s">
        <v>71</v>
      </c>
      <c r="D4915" t="s">
        <v>28688</v>
      </c>
      <c r="E4915">
        <v>4981.6499999999996</v>
      </c>
      <c r="F4915">
        <v>6</v>
      </c>
      <c r="G4915">
        <v>-59.42</v>
      </c>
      <c r="I4915" t="s">
        <v>55</v>
      </c>
    </row>
    <row r="4916" spans="1:9" x14ac:dyDescent="0.3">
      <c r="A4916" t="s">
        <v>28692</v>
      </c>
      <c r="B4916" t="s">
        <v>42</v>
      </c>
      <c r="C4916" t="s">
        <v>31</v>
      </c>
      <c r="D4916" t="s">
        <v>28693</v>
      </c>
      <c r="E4916">
        <v>3187.38</v>
      </c>
      <c r="F4916">
        <v>8</v>
      </c>
      <c r="G4916">
        <v>98.13</v>
      </c>
      <c r="H4916">
        <v>1</v>
      </c>
      <c r="I4916" t="s">
        <v>45</v>
      </c>
    </row>
    <row r="4917" spans="1:9" x14ac:dyDescent="0.3">
      <c r="A4917" t="s">
        <v>28698</v>
      </c>
      <c r="B4917" t="s">
        <v>80</v>
      </c>
      <c r="C4917" t="s">
        <v>43</v>
      </c>
      <c r="D4917" t="s">
        <v>28699</v>
      </c>
      <c r="E4917">
        <v>1353.55</v>
      </c>
      <c r="F4917">
        <v>2</v>
      </c>
      <c r="G4917">
        <v>12.85</v>
      </c>
      <c r="H4917">
        <v>1</v>
      </c>
      <c r="I4917" t="s">
        <v>45</v>
      </c>
    </row>
    <row r="4918" spans="1:9" x14ac:dyDescent="0.3">
      <c r="A4918" t="s">
        <v>28704</v>
      </c>
      <c r="B4918" t="s">
        <v>30</v>
      </c>
      <c r="C4918" t="s">
        <v>31</v>
      </c>
      <c r="D4918" t="s">
        <v>28705</v>
      </c>
      <c r="E4918">
        <v>2963.41</v>
      </c>
      <c r="F4918">
        <v>6</v>
      </c>
      <c r="G4918">
        <v>-68.06</v>
      </c>
      <c r="I4918" t="s">
        <v>55</v>
      </c>
    </row>
    <row r="4919" spans="1:9" x14ac:dyDescent="0.3">
      <c r="A4919" t="s">
        <v>28709</v>
      </c>
      <c r="B4919" t="s">
        <v>80</v>
      </c>
      <c r="C4919" t="s">
        <v>63</v>
      </c>
      <c r="D4919" t="s">
        <v>28710</v>
      </c>
      <c r="E4919">
        <v>4142.8999999999996</v>
      </c>
      <c r="F4919">
        <v>7</v>
      </c>
      <c r="G4919">
        <v>23.23</v>
      </c>
      <c r="I4919" t="s">
        <v>45</v>
      </c>
    </row>
    <row r="4920" spans="1:9" x14ac:dyDescent="0.3">
      <c r="A4920" t="s">
        <v>28714</v>
      </c>
      <c r="B4920" t="s">
        <v>42</v>
      </c>
      <c r="C4920" t="s">
        <v>71</v>
      </c>
      <c r="D4920" t="s">
        <v>28715</v>
      </c>
      <c r="E4920">
        <v>1308.1400000000001</v>
      </c>
      <c r="F4920">
        <v>9</v>
      </c>
      <c r="G4920">
        <v>22.87</v>
      </c>
      <c r="I4920" t="s">
        <v>33</v>
      </c>
    </row>
    <row r="4921" spans="1:9" x14ac:dyDescent="0.3">
      <c r="A4921" t="s">
        <v>28720</v>
      </c>
      <c r="B4921" t="s">
        <v>42</v>
      </c>
      <c r="C4921" t="s">
        <v>43</v>
      </c>
      <c r="D4921" t="s">
        <v>28721</v>
      </c>
      <c r="E4921">
        <v>1030.57</v>
      </c>
      <c r="F4921">
        <v>9</v>
      </c>
      <c r="G4921">
        <v>-67.81</v>
      </c>
      <c r="H4921">
        <v>1</v>
      </c>
      <c r="I4921" t="s">
        <v>33</v>
      </c>
    </row>
    <row r="4922" spans="1:9" x14ac:dyDescent="0.3">
      <c r="A4922" t="s">
        <v>28726</v>
      </c>
      <c r="B4922" t="s">
        <v>30</v>
      </c>
      <c r="C4922" t="s">
        <v>31</v>
      </c>
      <c r="D4922" t="s">
        <v>28727</v>
      </c>
      <c r="E4922">
        <v>4274.55</v>
      </c>
      <c r="F4922">
        <v>10</v>
      </c>
      <c r="G4922">
        <v>-0.48</v>
      </c>
      <c r="H4922">
        <v>1</v>
      </c>
      <c r="I4922" t="s">
        <v>55</v>
      </c>
    </row>
    <row r="4923" spans="1:9" x14ac:dyDescent="0.3">
      <c r="A4923" t="s">
        <v>28732</v>
      </c>
      <c r="B4923" t="s">
        <v>80</v>
      </c>
      <c r="C4923" t="s">
        <v>31</v>
      </c>
      <c r="D4923" t="s">
        <v>28733</v>
      </c>
      <c r="E4923">
        <v>2840.77</v>
      </c>
      <c r="F4923">
        <v>8</v>
      </c>
      <c r="G4923">
        <v>-75.040000000000006</v>
      </c>
      <c r="I4923" t="s">
        <v>55</v>
      </c>
    </row>
    <row r="4924" spans="1:9" x14ac:dyDescent="0.3">
      <c r="A4924" t="s">
        <v>28738</v>
      </c>
      <c r="B4924" t="s">
        <v>80</v>
      </c>
      <c r="C4924" t="s">
        <v>31</v>
      </c>
      <c r="D4924" t="s">
        <v>28739</v>
      </c>
      <c r="E4924">
        <v>236.82</v>
      </c>
      <c r="F4924">
        <v>7</v>
      </c>
      <c r="G4924">
        <v>-6.97</v>
      </c>
      <c r="H4924">
        <v>1</v>
      </c>
      <c r="I4924" t="s">
        <v>55</v>
      </c>
    </row>
    <row r="4925" spans="1:9" x14ac:dyDescent="0.3">
      <c r="A4925" t="s">
        <v>28744</v>
      </c>
      <c r="B4925" t="s">
        <v>30</v>
      </c>
      <c r="C4925" t="s">
        <v>63</v>
      </c>
      <c r="D4925" t="s">
        <v>28745</v>
      </c>
      <c r="E4925">
        <v>2131.4299999999998</v>
      </c>
      <c r="F4925">
        <v>1</v>
      </c>
      <c r="G4925">
        <v>27.89</v>
      </c>
      <c r="I4925" t="s">
        <v>45</v>
      </c>
    </row>
    <row r="4926" spans="1:9" x14ac:dyDescent="0.3">
      <c r="A4926" t="s">
        <v>28750</v>
      </c>
      <c r="B4926" t="s">
        <v>42</v>
      </c>
      <c r="C4926" t="s">
        <v>95</v>
      </c>
      <c r="D4926" t="s">
        <v>28751</v>
      </c>
      <c r="E4926">
        <v>2285.12</v>
      </c>
      <c r="F4926">
        <v>4</v>
      </c>
      <c r="G4926">
        <v>77.900000000000006</v>
      </c>
      <c r="I4926" t="s">
        <v>45</v>
      </c>
    </row>
    <row r="4927" spans="1:9" x14ac:dyDescent="0.3">
      <c r="A4927" t="s">
        <v>28756</v>
      </c>
      <c r="B4927" t="s">
        <v>80</v>
      </c>
      <c r="C4927" t="s">
        <v>43</v>
      </c>
      <c r="D4927" t="s">
        <v>28757</v>
      </c>
      <c r="E4927">
        <v>2797.73</v>
      </c>
      <c r="F4927">
        <v>1</v>
      </c>
      <c r="G4927">
        <v>-2.86</v>
      </c>
      <c r="I4927" t="s">
        <v>45</v>
      </c>
    </row>
    <row r="4928" spans="1:9" x14ac:dyDescent="0.3">
      <c r="A4928" t="s">
        <v>28762</v>
      </c>
      <c r="B4928" t="s">
        <v>42</v>
      </c>
      <c r="C4928" t="s">
        <v>71</v>
      </c>
      <c r="D4928" t="s">
        <v>28763</v>
      </c>
      <c r="E4928">
        <v>3053.65</v>
      </c>
      <c r="F4928">
        <v>2</v>
      </c>
      <c r="G4928">
        <v>89.13</v>
      </c>
      <c r="H4928">
        <v>1</v>
      </c>
      <c r="I4928" t="s">
        <v>45</v>
      </c>
    </row>
    <row r="4929" spans="1:9" x14ac:dyDescent="0.3">
      <c r="A4929" t="s">
        <v>28768</v>
      </c>
      <c r="B4929" t="s">
        <v>80</v>
      </c>
      <c r="C4929" t="s">
        <v>95</v>
      </c>
      <c r="D4929" t="s">
        <v>28769</v>
      </c>
      <c r="E4929">
        <v>1163.6400000000001</v>
      </c>
      <c r="F4929">
        <v>2</v>
      </c>
      <c r="G4929">
        <v>-93.49</v>
      </c>
      <c r="H4929">
        <v>1</v>
      </c>
      <c r="I4929" t="s">
        <v>45</v>
      </c>
    </row>
    <row r="4930" spans="1:9" x14ac:dyDescent="0.3">
      <c r="A4930" t="s">
        <v>28774</v>
      </c>
      <c r="B4930" t="s">
        <v>80</v>
      </c>
      <c r="C4930" t="s">
        <v>71</v>
      </c>
      <c r="D4930" t="s">
        <v>28775</v>
      </c>
      <c r="E4930">
        <v>2561.04</v>
      </c>
      <c r="F4930">
        <v>10</v>
      </c>
      <c r="G4930">
        <v>-58.95</v>
      </c>
      <c r="H4930">
        <v>1</v>
      </c>
      <c r="I4930" t="s">
        <v>55</v>
      </c>
    </row>
    <row r="4931" spans="1:9" x14ac:dyDescent="0.3">
      <c r="A4931" t="s">
        <v>28780</v>
      </c>
      <c r="B4931" t="s">
        <v>42</v>
      </c>
      <c r="C4931" t="s">
        <v>43</v>
      </c>
      <c r="D4931" t="s">
        <v>28781</v>
      </c>
      <c r="E4931">
        <v>2583.73</v>
      </c>
      <c r="F4931">
        <v>2</v>
      </c>
      <c r="G4931">
        <v>84.19</v>
      </c>
      <c r="I4931" t="s">
        <v>33</v>
      </c>
    </row>
    <row r="4932" spans="1:9" x14ac:dyDescent="0.3">
      <c r="A4932" t="s">
        <v>28786</v>
      </c>
      <c r="B4932" t="s">
        <v>30</v>
      </c>
      <c r="C4932" t="s">
        <v>43</v>
      </c>
      <c r="D4932" t="s">
        <v>28787</v>
      </c>
      <c r="E4932">
        <v>2021.97</v>
      </c>
      <c r="F4932">
        <v>6</v>
      </c>
      <c r="G4932">
        <v>39.369999999999997</v>
      </c>
      <c r="H4932">
        <v>1</v>
      </c>
      <c r="I4932" t="s">
        <v>45</v>
      </c>
    </row>
    <row r="4933" spans="1:9" x14ac:dyDescent="0.3">
      <c r="A4933" t="s">
        <v>28791</v>
      </c>
      <c r="B4933" t="s">
        <v>80</v>
      </c>
      <c r="C4933" t="s">
        <v>71</v>
      </c>
      <c r="D4933" t="s">
        <v>28792</v>
      </c>
      <c r="E4933">
        <v>1570.93</v>
      </c>
      <c r="F4933">
        <v>7</v>
      </c>
      <c r="G4933">
        <v>16.55</v>
      </c>
      <c r="I4933" t="s">
        <v>33</v>
      </c>
    </row>
    <row r="4934" spans="1:9" x14ac:dyDescent="0.3">
      <c r="A4934" t="s">
        <v>28797</v>
      </c>
      <c r="B4934" t="s">
        <v>30</v>
      </c>
      <c r="C4934" t="s">
        <v>43</v>
      </c>
      <c r="D4934" t="s">
        <v>28798</v>
      </c>
      <c r="E4934">
        <v>3848.16</v>
      </c>
      <c r="F4934">
        <v>8</v>
      </c>
      <c r="G4934">
        <v>-59.99</v>
      </c>
      <c r="H4934">
        <v>1</v>
      </c>
      <c r="I4934" t="s">
        <v>33</v>
      </c>
    </row>
    <row r="4935" spans="1:9" x14ac:dyDescent="0.3">
      <c r="A4935" t="s">
        <v>28802</v>
      </c>
      <c r="B4935" t="s">
        <v>30</v>
      </c>
      <c r="C4935" t="s">
        <v>63</v>
      </c>
      <c r="D4935" t="s">
        <v>28803</v>
      </c>
      <c r="E4935">
        <v>3896.81</v>
      </c>
      <c r="F4935">
        <v>5</v>
      </c>
      <c r="G4935">
        <v>83.38</v>
      </c>
      <c r="H4935">
        <v>1</v>
      </c>
      <c r="I4935" t="s">
        <v>45</v>
      </c>
    </row>
    <row r="4936" spans="1:9" x14ac:dyDescent="0.3">
      <c r="A4936" t="s">
        <v>28807</v>
      </c>
      <c r="B4936" t="s">
        <v>42</v>
      </c>
      <c r="C4936" t="s">
        <v>71</v>
      </c>
      <c r="D4936" t="s">
        <v>28808</v>
      </c>
      <c r="E4936">
        <v>2914.17</v>
      </c>
      <c r="F4936">
        <v>9</v>
      </c>
      <c r="G4936">
        <v>-18.34</v>
      </c>
      <c r="H4936">
        <v>1</v>
      </c>
      <c r="I4936" t="s">
        <v>55</v>
      </c>
    </row>
    <row r="4937" spans="1:9" x14ac:dyDescent="0.3">
      <c r="A4937" t="s">
        <v>28812</v>
      </c>
      <c r="B4937" t="s">
        <v>42</v>
      </c>
      <c r="C4937" t="s">
        <v>31</v>
      </c>
      <c r="D4937" t="s">
        <v>28813</v>
      </c>
      <c r="E4937">
        <v>4770.66</v>
      </c>
      <c r="F4937">
        <v>2</v>
      </c>
      <c r="G4937">
        <v>-57.34</v>
      </c>
      <c r="H4937">
        <v>1</v>
      </c>
      <c r="I4937" t="s">
        <v>33</v>
      </c>
    </row>
    <row r="4938" spans="1:9" x14ac:dyDescent="0.3">
      <c r="A4938" t="s">
        <v>28817</v>
      </c>
      <c r="B4938" t="s">
        <v>42</v>
      </c>
      <c r="C4938" t="s">
        <v>31</v>
      </c>
      <c r="D4938" t="s">
        <v>28818</v>
      </c>
      <c r="E4938">
        <v>3980.8</v>
      </c>
      <c r="F4938">
        <v>4</v>
      </c>
      <c r="G4938">
        <v>72.55</v>
      </c>
      <c r="H4938">
        <v>1</v>
      </c>
      <c r="I4938" t="s">
        <v>33</v>
      </c>
    </row>
    <row r="4939" spans="1:9" x14ac:dyDescent="0.3">
      <c r="A4939" t="s">
        <v>28823</v>
      </c>
      <c r="B4939" t="s">
        <v>30</v>
      </c>
      <c r="C4939" t="s">
        <v>43</v>
      </c>
      <c r="D4939" t="s">
        <v>28824</v>
      </c>
      <c r="E4939">
        <v>2224.5700000000002</v>
      </c>
      <c r="F4939">
        <v>6</v>
      </c>
      <c r="G4939">
        <v>21.1</v>
      </c>
      <c r="H4939">
        <v>1</v>
      </c>
      <c r="I4939" t="s">
        <v>55</v>
      </c>
    </row>
    <row r="4940" spans="1:9" x14ac:dyDescent="0.3">
      <c r="A4940" t="s">
        <v>28829</v>
      </c>
      <c r="B4940" t="s">
        <v>42</v>
      </c>
      <c r="C4940" t="s">
        <v>71</v>
      </c>
      <c r="D4940" t="s">
        <v>28830</v>
      </c>
      <c r="E4940">
        <v>2393.88</v>
      </c>
      <c r="F4940">
        <v>4</v>
      </c>
      <c r="G4940">
        <v>53.47</v>
      </c>
      <c r="H4940">
        <v>1</v>
      </c>
      <c r="I4940" t="s">
        <v>45</v>
      </c>
    </row>
    <row r="4941" spans="1:9" x14ac:dyDescent="0.3">
      <c r="A4941" t="s">
        <v>28834</v>
      </c>
      <c r="B4941" t="s">
        <v>42</v>
      </c>
      <c r="C4941" t="s">
        <v>63</v>
      </c>
      <c r="D4941" t="s">
        <v>28835</v>
      </c>
      <c r="E4941">
        <v>4336.6000000000004</v>
      </c>
      <c r="F4941">
        <v>1</v>
      </c>
      <c r="G4941">
        <v>-25.53</v>
      </c>
      <c r="I4941" t="s">
        <v>45</v>
      </c>
    </row>
    <row r="4942" spans="1:9" x14ac:dyDescent="0.3">
      <c r="A4942" t="s">
        <v>28840</v>
      </c>
      <c r="B4942" t="s">
        <v>30</v>
      </c>
      <c r="C4942" t="s">
        <v>43</v>
      </c>
      <c r="D4942" t="s">
        <v>28841</v>
      </c>
      <c r="E4942">
        <v>3266.84</v>
      </c>
      <c r="F4942">
        <v>4</v>
      </c>
      <c r="G4942">
        <v>-86.21</v>
      </c>
      <c r="H4942">
        <v>1</v>
      </c>
      <c r="I4942" t="s">
        <v>45</v>
      </c>
    </row>
    <row r="4943" spans="1:9" x14ac:dyDescent="0.3">
      <c r="A4943" t="s">
        <v>28846</v>
      </c>
      <c r="B4943" t="s">
        <v>80</v>
      </c>
      <c r="C4943" t="s">
        <v>31</v>
      </c>
      <c r="D4943" t="s">
        <v>28847</v>
      </c>
      <c r="E4943">
        <v>287.12</v>
      </c>
      <c r="F4943">
        <v>4</v>
      </c>
      <c r="G4943">
        <v>6.66</v>
      </c>
      <c r="I4943" t="s">
        <v>45</v>
      </c>
    </row>
    <row r="4944" spans="1:9" x14ac:dyDescent="0.3">
      <c r="A4944" t="s">
        <v>28851</v>
      </c>
      <c r="B4944" t="s">
        <v>80</v>
      </c>
      <c r="C4944" t="s">
        <v>71</v>
      </c>
      <c r="D4944" t="s">
        <v>28852</v>
      </c>
      <c r="E4944">
        <v>424.48</v>
      </c>
      <c r="F4944">
        <v>4</v>
      </c>
      <c r="G4944">
        <v>-94.17</v>
      </c>
      <c r="I4944" t="s">
        <v>33</v>
      </c>
    </row>
    <row r="4945" spans="1:9" x14ac:dyDescent="0.3">
      <c r="A4945" t="s">
        <v>28857</v>
      </c>
      <c r="B4945" t="s">
        <v>30</v>
      </c>
      <c r="C4945" t="s">
        <v>95</v>
      </c>
      <c r="D4945" t="s">
        <v>28858</v>
      </c>
      <c r="E4945">
        <v>3045.25</v>
      </c>
      <c r="F4945">
        <v>5</v>
      </c>
      <c r="G4945">
        <v>-47.72</v>
      </c>
      <c r="I4945" t="s">
        <v>55</v>
      </c>
    </row>
    <row r="4946" spans="1:9" x14ac:dyDescent="0.3">
      <c r="A4946" t="s">
        <v>28862</v>
      </c>
      <c r="B4946" t="s">
        <v>30</v>
      </c>
      <c r="C4946" t="s">
        <v>71</v>
      </c>
      <c r="D4946" t="s">
        <v>28863</v>
      </c>
      <c r="E4946">
        <v>851.21</v>
      </c>
      <c r="F4946">
        <v>6</v>
      </c>
      <c r="G4946">
        <v>81.83</v>
      </c>
      <c r="H4946">
        <v>1</v>
      </c>
      <c r="I4946" t="s">
        <v>55</v>
      </c>
    </row>
    <row r="4947" spans="1:9" x14ac:dyDescent="0.3">
      <c r="A4947" t="s">
        <v>28868</v>
      </c>
      <c r="B4947" t="s">
        <v>42</v>
      </c>
      <c r="C4947" t="s">
        <v>63</v>
      </c>
      <c r="D4947" t="s">
        <v>28869</v>
      </c>
      <c r="E4947">
        <v>2548.86</v>
      </c>
      <c r="F4947">
        <v>1</v>
      </c>
      <c r="G4947">
        <v>-73.989999999999995</v>
      </c>
      <c r="I4947" t="s">
        <v>55</v>
      </c>
    </row>
    <row r="4948" spans="1:9" x14ac:dyDescent="0.3">
      <c r="A4948" t="s">
        <v>28874</v>
      </c>
      <c r="B4948" t="s">
        <v>80</v>
      </c>
      <c r="C4948" t="s">
        <v>63</v>
      </c>
      <c r="D4948" t="s">
        <v>28875</v>
      </c>
      <c r="E4948">
        <v>4327.37</v>
      </c>
      <c r="F4948">
        <v>2</v>
      </c>
      <c r="G4948">
        <v>-81.599999999999994</v>
      </c>
      <c r="H4948">
        <v>1</v>
      </c>
      <c r="I4948" t="s">
        <v>55</v>
      </c>
    </row>
    <row r="4949" spans="1:9" x14ac:dyDescent="0.3">
      <c r="A4949" t="s">
        <v>28879</v>
      </c>
      <c r="B4949" t="s">
        <v>30</v>
      </c>
      <c r="C4949" t="s">
        <v>71</v>
      </c>
      <c r="D4949" t="s">
        <v>28880</v>
      </c>
      <c r="E4949">
        <v>3658.98</v>
      </c>
      <c r="F4949">
        <v>9</v>
      </c>
      <c r="G4949">
        <v>57.61</v>
      </c>
      <c r="I4949" t="s">
        <v>55</v>
      </c>
    </row>
    <row r="4950" spans="1:9" x14ac:dyDescent="0.3">
      <c r="A4950" t="s">
        <v>28885</v>
      </c>
      <c r="B4950" t="s">
        <v>42</v>
      </c>
      <c r="C4950" t="s">
        <v>95</v>
      </c>
      <c r="D4950" t="s">
        <v>28886</v>
      </c>
      <c r="E4950">
        <v>2353.79</v>
      </c>
      <c r="F4950">
        <v>1</v>
      </c>
      <c r="G4950">
        <v>92.7</v>
      </c>
      <c r="H4950">
        <v>1</v>
      </c>
      <c r="I4950" t="s">
        <v>33</v>
      </c>
    </row>
    <row r="4951" spans="1:9" x14ac:dyDescent="0.3">
      <c r="A4951" t="s">
        <v>28890</v>
      </c>
      <c r="B4951" t="s">
        <v>30</v>
      </c>
      <c r="C4951" t="s">
        <v>31</v>
      </c>
      <c r="D4951" t="s">
        <v>28891</v>
      </c>
      <c r="E4951">
        <v>4147.2299999999996</v>
      </c>
      <c r="F4951">
        <v>4</v>
      </c>
      <c r="G4951">
        <v>-44.93</v>
      </c>
      <c r="I4951" t="s">
        <v>45</v>
      </c>
    </row>
    <row r="4952" spans="1:9" x14ac:dyDescent="0.3">
      <c r="A4952" t="s">
        <v>28896</v>
      </c>
      <c r="B4952" t="s">
        <v>30</v>
      </c>
      <c r="C4952" t="s">
        <v>43</v>
      </c>
      <c r="D4952" t="s">
        <v>28897</v>
      </c>
      <c r="E4952">
        <v>1159.8900000000001</v>
      </c>
      <c r="F4952">
        <v>6</v>
      </c>
      <c r="G4952">
        <v>-81.099999999999994</v>
      </c>
      <c r="H4952">
        <v>1</v>
      </c>
      <c r="I4952" t="s">
        <v>33</v>
      </c>
    </row>
    <row r="4953" spans="1:9" x14ac:dyDescent="0.3">
      <c r="A4953" t="s">
        <v>28902</v>
      </c>
      <c r="B4953" t="s">
        <v>80</v>
      </c>
      <c r="C4953" t="s">
        <v>43</v>
      </c>
      <c r="D4953" t="s">
        <v>28903</v>
      </c>
      <c r="E4953">
        <v>4176.43</v>
      </c>
      <c r="F4953">
        <v>10</v>
      </c>
      <c r="G4953">
        <v>69.59</v>
      </c>
      <c r="H4953">
        <v>1</v>
      </c>
      <c r="I4953" t="s">
        <v>33</v>
      </c>
    </row>
    <row r="4954" spans="1:9" x14ac:dyDescent="0.3">
      <c r="A4954" t="s">
        <v>28908</v>
      </c>
      <c r="B4954" t="s">
        <v>42</v>
      </c>
      <c r="C4954" t="s">
        <v>63</v>
      </c>
      <c r="D4954" t="s">
        <v>28909</v>
      </c>
      <c r="E4954">
        <v>4970.91</v>
      </c>
      <c r="F4954">
        <v>5</v>
      </c>
      <c r="G4954">
        <v>-92.99</v>
      </c>
      <c r="H4954">
        <v>1</v>
      </c>
      <c r="I4954" t="s">
        <v>33</v>
      </c>
    </row>
    <row r="4955" spans="1:9" x14ac:dyDescent="0.3">
      <c r="A4955" t="s">
        <v>28914</v>
      </c>
      <c r="B4955" t="s">
        <v>80</v>
      </c>
      <c r="C4955" t="s">
        <v>95</v>
      </c>
      <c r="D4955" t="s">
        <v>28915</v>
      </c>
      <c r="E4955">
        <v>4823.3999999999996</v>
      </c>
      <c r="F4955">
        <v>7</v>
      </c>
      <c r="G4955">
        <v>30.82</v>
      </c>
      <c r="H4955">
        <v>1</v>
      </c>
      <c r="I4955" t="s">
        <v>33</v>
      </c>
    </row>
    <row r="4956" spans="1:9" x14ac:dyDescent="0.3">
      <c r="A4956" t="s">
        <v>28920</v>
      </c>
      <c r="B4956" t="s">
        <v>30</v>
      </c>
      <c r="C4956" t="s">
        <v>43</v>
      </c>
      <c r="D4956" t="s">
        <v>28921</v>
      </c>
      <c r="E4956">
        <v>1733.63</v>
      </c>
      <c r="F4956">
        <v>8</v>
      </c>
      <c r="G4956">
        <v>66.92</v>
      </c>
      <c r="I4956" t="s">
        <v>33</v>
      </c>
    </row>
    <row r="4957" spans="1:9" x14ac:dyDescent="0.3">
      <c r="A4957" t="s">
        <v>28926</v>
      </c>
      <c r="B4957" t="s">
        <v>30</v>
      </c>
      <c r="C4957" t="s">
        <v>63</v>
      </c>
      <c r="D4957" t="s">
        <v>28927</v>
      </c>
      <c r="E4957">
        <v>2204.1999999999998</v>
      </c>
      <c r="F4957">
        <v>7</v>
      </c>
      <c r="G4957">
        <v>-36.19</v>
      </c>
      <c r="H4957">
        <v>1</v>
      </c>
      <c r="I4957" t="s">
        <v>45</v>
      </c>
    </row>
    <row r="4958" spans="1:9" x14ac:dyDescent="0.3">
      <c r="A4958" t="s">
        <v>28931</v>
      </c>
      <c r="B4958" t="s">
        <v>42</v>
      </c>
      <c r="C4958" t="s">
        <v>63</v>
      </c>
      <c r="D4958" t="s">
        <v>28932</v>
      </c>
      <c r="E4958">
        <v>2967.99</v>
      </c>
      <c r="F4958">
        <v>10</v>
      </c>
      <c r="G4958">
        <v>46.29</v>
      </c>
      <c r="I4958" t="s">
        <v>55</v>
      </c>
    </row>
    <row r="4959" spans="1:9" x14ac:dyDescent="0.3">
      <c r="A4959" t="s">
        <v>28937</v>
      </c>
      <c r="B4959" t="s">
        <v>42</v>
      </c>
      <c r="C4959" t="s">
        <v>63</v>
      </c>
      <c r="D4959" t="s">
        <v>28938</v>
      </c>
      <c r="E4959">
        <v>732.48</v>
      </c>
      <c r="F4959">
        <v>3</v>
      </c>
      <c r="G4959">
        <v>-49.88</v>
      </c>
      <c r="I4959" t="s">
        <v>55</v>
      </c>
    </row>
    <row r="4960" spans="1:9" x14ac:dyDescent="0.3">
      <c r="A4960" t="s">
        <v>28943</v>
      </c>
      <c r="B4960" t="s">
        <v>80</v>
      </c>
      <c r="C4960" t="s">
        <v>63</v>
      </c>
      <c r="D4960" t="s">
        <v>28944</v>
      </c>
      <c r="E4960">
        <v>3242.49</v>
      </c>
      <c r="F4960">
        <v>8</v>
      </c>
      <c r="G4960">
        <v>-18.100000000000001</v>
      </c>
      <c r="H4960">
        <v>1</v>
      </c>
      <c r="I4960" t="s">
        <v>45</v>
      </c>
    </row>
    <row r="4961" spans="1:9" x14ac:dyDescent="0.3">
      <c r="A4961" t="s">
        <v>28949</v>
      </c>
      <c r="B4961" t="s">
        <v>42</v>
      </c>
      <c r="C4961" t="s">
        <v>43</v>
      </c>
      <c r="D4961" t="s">
        <v>28950</v>
      </c>
      <c r="E4961">
        <v>970.03</v>
      </c>
      <c r="F4961">
        <v>3</v>
      </c>
      <c r="G4961">
        <v>64.94</v>
      </c>
      <c r="I4961" t="s">
        <v>33</v>
      </c>
    </row>
    <row r="4962" spans="1:9" x14ac:dyDescent="0.3">
      <c r="A4962" t="s">
        <v>28954</v>
      </c>
      <c r="B4962" t="s">
        <v>30</v>
      </c>
      <c r="C4962" t="s">
        <v>95</v>
      </c>
      <c r="D4962" t="s">
        <v>28955</v>
      </c>
      <c r="E4962">
        <v>4471.3100000000004</v>
      </c>
      <c r="F4962">
        <v>8</v>
      </c>
      <c r="G4962">
        <v>-46.52</v>
      </c>
      <c r="I4962" t="s">
        <v>45</v>
      </c>
    </row>
    <row r="4963" spans="1:9" x14ac:dyDescent="0.3">
      <c r="A4963" t="s">
        <v>28960</v>
      </c>
      <c r="B4963" t="s">
        <v>80</v>
      </c>
      <c r="C4963" t="s">
        <v>63</v>
      </c>
      <c r="D4963" t="s">
        <v>28961</v>
      </c>
      <c r="E4963">
        <v>2558.59</v>
      </c>
      <c r="F4963">
        <v>7</v>
      </c>
      <c r="G4963">
        <v>17.989999999999998</v>
      </c>
      <c r="I4963" t="s">
        <v>55</v>
      </c>
    </row>
    <row r="4964" spans="1:9" x14ac:dyDescent="0.3">
      <c r="A4964" t="s">
        <v>28966</v>
      </c>
      <c r="B4964" t="s">
        <v>30</v>
      </c>
      <c r="C4964" t="s">
        <v>31</v>
      </c>
      <c r="D4964" t="s">
        <v>28967</v>
      </c>
      <c r="E4964">
        <v>1462.54</v>
      </c>
      <c r="F4964">
        <v>8</v>
      </c>
      <c r="G4964">
        <v>22.22</v>
      </c>
      <c r="I4964" t="s">
        <v>33</v>
      </c>
    </row>
    <row r="4965" spans="1:9" x14ac:dyDescent="0.3">
      <c r="A4965" t="s">
        <v>28971</v>
      </c>
      <c r="B4965" t="s">
        <v>30</v>
      </c>
      <c r="C4965" t="s">
        <v>43</v>
      </c>
      <c r="D4965" t="s">
        <v>28972</v>
      </c>
      <c r="E4965">
        <v>2258.91</v>
      </c>
      <c r="F4965">
        <v>9</v>
      </c>
      <c r="G4965">
        <v>73.790000000000006</v>
      </c>
      <c r="H4965">
        <v>1</v>
      </c>
      <c r="I4965" t="s">
        <v>33</v>
      </c>
    </row>
    <row r="4966" spans="1:9" x14ac:dyDescent="0.3">
      <c r="A4966" t="s">
        <v>28977</v>
      </c>
      <c r="B4966" t="s">
        <v>42</v>
      </c>
      <c r="C4966" t="s">
        <v>43</v>
      </c>
      <c r="D4966" t="s">
        <v>28978</v>
      </c>
      <c r="E4966">
        <v>3553.23</v>
      </c>
      <c r="F4966">
        <v>7</v>
      </c>
      <c r="G4966">
        <v>-23.14</v>
      </c>
      <c r="I4966" t="s">
        <v>33</v>
      </c>
    </row>
    <row r="4967" spans="1:9" x14ac:dyDescent="0.3">
      <c r="A4967" t="s">
        <v>28983</v>
      </c>
      <c r="B4967" t="s">
        <v>80</v>
      </c>
      <c r="C4967" t="s">
        <v>95</v>
      </c>
      <c r="D4967" t="s">
        <v>28984</v>
      </c>
      <c r="E4967">
        <v>3301.09</v>
      </c>
      <c r="F4967">
        <v>8</v>
      </c>
      <c r="G4967">
        <v>-9.6199999999999992</v>
      </c>
      <c r="H4967">
        <v>1</v>
      </c>
      <c r="I4967" t="s">
        <v>45</v>
      </c>
    </row>
    <row r="4968" spans="1:9" x14ac:dyDescent="0.3">
      <c r="A4968" t="s">
        <v>28989</v>
      </c>
      <c r="B4968" t="s">
        <v>30</v>
      </c>
      <c r="C4968" t="s">
        <v>31</v>
      </c>
      <c r="D4968" t="s">
        <v>28990</v>
      </c>
      <c r="E4968">
        <v>3408.87</v>
      </c>
      <c r="F4968">
        <v>5</v>
      </c>
      <c r="G4968">
        <v>-3.51</v>
      </c>
      <c r="I4968" t="s">
        <v>55</v>
      </c>
    </row>
    <row r="4969" spans="1:9" x14ac:dyDescent="0.3">
      <c r="A4969" t="s">
        <v>28994</v>
      </c>
      <c r="B4969" t="s">
        <v>80</v>
      </c>
      <c r="C4969" t="s">
        <v>43</v>
      </c>
      <c r="D4969" t="s">
        <v>28995</v>
      </c>
      <c r="E4969">
        <v>69.86</v>
      </c>
      <c r="F4969">
        <v>8</v>
      </c>
      <c r="G4969">
        <v>42</v>
      </c>
      <c r="I4969" t="s">
        <v>55</v>
      </c>
    </row>
    <row r="4970" spans="1:9" x14ac:dyDescent="0.3">
      <c r="A4970" t="s">
        <v>29000</v>
      </c>
      <c r="B4970" t="s">
        <v>30</v>
      </c>
      <c r="C4970" t="s">
        <v>95</v>
      </c>
      <c r="D4970" t="s">
        <v>29001</v>
      </c>
      <c r="E4970">
        <v>3521.84</v>
      </c>
      <c r="F4970">
        <v>8</v>
      </c>
      <c r="G4970">
        <v>57.02</v>
      </c>
      <c r="H4970">
        <v>1</v>
      </c>
      <c r="I4970" t="s">
        <v>55</v>
      </c>
    </row>
    <row r="4971" spans="1:9" x14ac:dyDescent="0.3">
      <c r="A4971" t="s">
        <v>29005</v>
      </c>
      <c r="B4971" t="s">
        <v>80</v>
      </c>
      <c r="C4971" t="s">
        <v>31</v>
      </c>
      <c r="D4971" t="s">
        <v>29006</v>
      </c>
      <c r="E4971">
        <v>3839.6</v>
      </c>
      <c r="F4971">
        <v>4</v>
      </c>
      <c r="G4971">
        <v>54.32</v>
      </c>
      <c r="H4971">
        <v>1</v>
      </c>
      <c r="I4971" t="s">
        <v>33</v>
      </c>
    </row>
    <row r="4972" spans="1:9" x14ac:dyDescent="0.3">
      <c r="A4972" t="s">
        <v>29011</v>
      </c>
      <c r="B4972" t="s">
        <v>42</v>
      </c>
      <c r="C4972" t="s">
        <v>63</v>
      </c>
      <c r="D4972" t="s">
        <v>29012</v>
      </c>
      <c r="E4972">
        <v>3240</v>
      </c>
      <c r="F4972">
        <v>5</v>
      </c>
      <c r="G4972">
        <v>59.12</v>
      </c>
      <c r="H4972">
        <v>1</v>
      </c>
      <c r="I4972" t="s">
        <v>55</v>
      </c>
    </row>
    <row r="4973" spans="1:9" x14ac:dyDescent="0.3">
      <c r="A4973" t="s">
        <v>29017</v>
      </c>
      <c r="B4973" t="s">
        <v>30</v>
      </c>
      <c r="C4973" t="s">
        <v>63</v>
      </c>
      <c r="D4973" t="s">
        <v>29018</v>
      </c>
      <c r="E4973">
        <v>4675.6099999999997</v>
      </c>
      <c r="F4973">
        <v>4</v>
      </c>
      <c r="G4973">
        <v>-83.86</v>
      </c>
      <c r="H4973">
        <v>1</v>
      </c>
      <c r="I4973" t="s">
        <v>55</v>
      </c>
    </row>
    <row r="4974" spans="1:9" x14ac:dyDescent="0.3">
      <c r="A4974" t="s">
        <v>29022</v>
      </c>
      <c r="B4974" t="s">
        <v>80</v>
      </c>
      <c r="C4974" t="s">
        <v>71</v>
      </c>
      <c r="D4974" t="s">
        <v>29023</v>
      </c>
      <c r="E4974">
        <v>4047</v>
      </c>
      <c r="F4974">
        <v>4</v>
      </c>
      <c r="G4974">
        <v>-34.64</v>
      </c>
      <c r="I4974" t="s">
        <v>33</v>
      </c>
    </row>
    <row r="4975" spans="1:9" x14ac:dyDescent="0.3">
      <c r="A4975" t="s">
        <v>29026</v>
      </c>
      <c r="B4975" t="s">
        <v>30</v>
      </c>
      <c r="C4975" t="s">
        <v>43</v>
      </c>
      <c r="D4975" t="s">
        <v>29027</v>
      </c>
      <c r="E4975">
        <v>184.51</v>
      </c>
      <c r="F4975">
        <v>1</v>
      </c>
      <c r="G4975">
        <v>32.020000000000003</v>
      </c>
      <c r="H4975">
        <v>1</v>
      </c>
      <c r="I4975" t="s">
        <v>55</v>
      </c>
    </row>
    <row r="4976" spans="1:9" x14ac:dyDescent="0.3">
      <c r="A4976" t="s">
        <v>29031</v>
      </c>
      <c r="B4976" t="s">
        <v>30</v>
      </c>
      <c r="C4976" t="s">
        <v>71</v>
      </c>
      <c r="D4976" t="s">
        <v>29032</v>
      </c>
      <c r="E4976">
        <v>3880.07</v>
      </c>
      <c r="F4976">
        <v>4</v>
      </c>
      <c r="G4976">
        <v>-49.09</v>
      </c>
      <c r="I4976" t="s">
        <v>55</v>
      </c>
    </row>
    <row r="4977" spans="1:9" x14ac:dyDescent="0.3">
      <c r="A4977" t="s">
        <v>29037</v>
      </c>
      <c r="B4977" t="s">
        <v>30</v>
      </c>
      <c r="C4977" t="s">
        <v>31</v>
      </c>
      <c r="D4977" t="s">
        <v>29038</v>
      </c>
      <c r="E4977">
        <v>3018.33</v>
      </c>
      <c r="F4977">
        <v>7</v>
      </c>
      <c r="G4977">
        <v>-84.74</v>
      </c>
      <c r="I4977" t="s">
        <v>45</v>
      </c>
    </row>
    <row r="4978" spans="1:9" x14ac:dyDescent="0.3">
      <c r="A4978" t="s">
        <v>29043</v>
      </c>
      <c r="B4978" t="s">
        <v>42</v>
      </c>
      <c r="C4978" t="s">
        <v>95</v>
      </c>
      <c r="D4978" t="s">
        <v>29044</v>
      </c>
      <c r="E4978">
        <v>2409.27</v>
      </c>
      <c r="F4978">
        <v>8</v>
      </c>
      <c r="G4978">
        <v>-51.1</v>
      </c>
      <c r="I4978" t="s">
        <v>45</v>
      </c>
    </row>
    <row r="4979" spans="1:9" x14ac:dyDescent="0.3">
      <c r="A4979" t="s">
        <v>29049</v>
      </c>
      <c r="B4979" t="s">
        <v>42</v>
      </c>
      <c r="C4979" t="s">
        <v>43</v>
      </c>
      <c r="D4979" t="s">
        <v>29050</v>
      </c>
      <c r="E4979">
        <v>1369.72</v>
      </c>
      <c r="F4979">
        <v>10</v>
      </c>
      <c r="G4979">
        <v>79.08</v>
      </c>
      <c r="I4979" t="s">
        <v>45</v>
      </c>
    </row>
    <row r="4980" spans="1:9" x14ac:dyDescent="0.3">
      <c r="A4980" t="s">
        <v>29055</v>
      </c>
      <c r="B4980" t="s">
        <v>30</v>
      </c>
      <c r="C4980" t="s">
        <v>43</v>
      </c>
      <c r="D4980" t="s">
        <v>29056</v>
      </c>
      <c r="E4980">
        <v>3113.85</v>
      </c>
      <c r="F4980">
        <v>4</v>
      </c>
      <c r="G4980">
        <v>-50.72</v>
      </c>
      <c r="I4980" t="s">
        <v>45</v>
      </c>
    </row>
    <row r="4981" spans="1:9" x14ac:dyDescent="0.3">
      <c r="A4981" t="s">
        <v>29061</v>
      </c>
      <c r="B4981" t="s">
        <v>30</v>
      </c>
      <c r="C4981" t="s">
        <v>31</v>
      </c>
      <c r="D4981" t="s">
        <v>29062</v>
      </c>
      <c r="E4981">
        <v>3813.14</v>
      </c>
      <c r="F4981">
        <v>3</v>
      </c>
      <c r="G4981">
        <v>-47.52</v>
      </c>
      <c r="H4981">
        <v>1</v>
      </c>
      <c r="I4981" t="s">
        <v>33</v>
      </c>
    </row>
    <row r="4982" spans="1:9" x14ac:dyDescent="0.3">
      <c r="A4982" t="s">
        <v>29067</v>
      </c>
      <c r="B4982" t="s">
        <v>80</v>
      </c>
      <c r="C4982" t="s">
        <v>43</v>
      </c>
      <c r="D4982" t="s">
        <v>29068</v>
      </c>
      <c r="E4982">
        <v>755.74</v>
      </c>
      <c r="F4982">
        <v>10</v>
      </c>
      <c r="G4982">
        <v>64.540000000000006</v>
      </c>
      <c r="H4982">
        <v>1</v>
      </c>
      <c r="I4982" t="s">
        <v>45</v>
      </c>
    </row>
    <row r="4983" spans="1:9" x14ac:dyDescent="0.3">
      <c r="A4983" t="s">
        <v>29073</v>
      </c>
      <c r="B4983" t="s">
        <v>30</v>
      </c>
      <c r="C4983" t="s">
        <v>63</v>
      </c>
      <c r="D4983" t="s">
        <v>29074</v>
      </c>
      <c r="E4983">
        <v>1962.89</v>
      </c>
      <c r="F4983">
        <v>3</v>
      </c>
      <c r="G4983">
        <v>-78.94</v>
      </c>
      <c r="I4983" t="s">
        <v>55</v>
      </c>
    </row>
    <row r="4984" spans="1:9" x14ac:dyDescent="0.3">
      <c r="A4984" t="s">
        <v>29079</v>
      </c>
      <c r="B4984" t="s">
        <v>30</v>
      </c>
      <c r="C4984" t="s">
        <v>71</v>
      </c>
      <c r="D4984" t="s">
        <v>29080</v>
      </c>
      <c r="E4984">
        <v>485.8</v>
      </c>
      <c r="F4984">
        <v>9</v>
      </c>
      <c r="G4984">
        <v>95.19</v>
      </c>
      <c r="H4984">
        <v>1</v>
      </c>
      <c r="I4984" t="s">
        <v>45</v>
      </c>
    </row>
    <row r="4985" spans="1:9" x14ac:dyDescent="0.3">
      <c r="A4985" t="s">
        <v>29085</v>
      </c>
      <c r="B4985" t="s">
        <v>42</v>
      </c>
      <c r="C4985" t="s">
        <v>95</v>
      </c>
      <c r="D4985" t="s">
        <v>29086</v>
      </c>
      <c r="E4985">
        <v>2066.69</v>
      </c>
      <c r="F4985">
        <v>3</v>
      </c>
      <c r="G4985">
        <v>-5.71</v>
      </c>
      <c r="H4985">
        <v>1</v>
      </c>
      <c r="I4985" t="s">
        <v>45</v>
      </c>
    </row>
    <row r="4986" spans="1:9" x14ac:dyDescent="0.3">
      <c r="A4986" t="s">
        <v>29091</v>
      </c>
      <c r="B4986" t="s">
        <v>30</v>
      </c>
      <c r="C4986" t="s">
        <v>71</v>
      </c>
      <c r="D4986" t="s">
        <v>29092</v>
      </c>
      <c r="E4986">
        <v>4952.46</v>
      </c>
      <c r="F4986">
        <v>3</v>
      </c>
      <c r="G4986">
        <v>6.08</v>
      </c>
      <c r="I4986" t="s">
        <v>45</v>
      </c>
    </row>
    <row r="4987" spans="1:9" x14ac:dyDescent="0.3">
      <c r="A4987" t="s">
        <v>29096</v>
      </c>
      <c r="B4987" t="s">
        <v>80</v>
      </c>
      <c r="C4987" t="s">
        <v>43</v>
      </c>
      <c r="D4987" t="s">
        <v>29097</v>
      </c>
      <c r="E4987">
        <v>762.79</v>
      </c>
      <c r="F4987">
        <v>3</v>
      </c>
      <c r="G4987">
        <v>34.549999999999997</v>
      </c>
      <c r="I4987" t="s">
        <v>55</v>
      </c>
    </row>
    <row r="4988" spans="1:9" x14ac:dyDescent="0.3">
      <c r="A4988" t="s">
        <v>29102</v>
      </c>
      <c r="B4988" t="s">
        <v>80</v>
      </c>
      <c r="C4988" t="s">
        <v>31</v>
      </c>
      <c r="D4988" t="s">
        <v>29103</v>
      </c>
      <c r="E4988">
        <v>4576.3100000000004</v>
      </c>
      <c r="F4988">
        <v>9</v>
      </c>
      <c r="G4988">
        <v>1.18</v>
      </c>
      <c r="H4988">
        <v>1</v>
      </c>
      <c r="I4988" t="s">
        <v>55</v>
      </c>
    </row>
    <row r="4989" spans="1:9" x14ac:dyDescent="0.3">
      <c r="A4989" t="s">
        <v>29108</v>
      </c>
      <c r="B4989" t="s">
        <v>80</v>
      </c>
      <c r="C4989" t="s">
        <v>71</v>
      </c>
      <c r="D4989" t="s">
        <v>29109</v>
      </c>
      <c r="E4989">
        <v>2230.4699999999998</v>
      </c>
      <c r="F4989">
        <v>10</v>
      </c>
      <c r="G4989">
        <v>-75.5</v>
      </c>
      <c r="H4989">
        <v>1</v>
      </c>
      <c r="I4989" t="s">
        <v>45</v>
      </c>
    </row>
    <row r="4990" spans="1:9" x14ac:dyDescent="0.3">
      <c r="A4990" t="s">
        <v>29114</v>
      </c>
      <c r="B4990" t="s">
        <v>30</v>
      </c>
      <c r="C4990" t="s">
        <v>63</v>
      </c>
      <c r="D4990" t="s">
        <v>29115</v>
      </c>
      <c r="E4990">
        <v>3668.6</v>
      </c>
      <c r="F4990">
        <v>1</v>
      </c>
      <c r="G4990">
        <v>19.3</v>
      </c>
      <c r="H4990">
        <v>1</v>
      </c>
      <c r="I4990" t="s">
        <v>33</v>
      </c>
    </row>
    <row r="4991" spans="1:9" x14ac:dyDescent="0.3">
      <c r="A4991" t="s">
        <v>29119</v>
      </c>
      <c r="B4991" t="s">
        <v>42</v>
      </c>
      <c r="C4991" t="s">
        <v>31</v>
      </c>
      <c r="D4991" t="s">
        <v>29120</v>
      </c>
      <c r="E4991">
        <v>870.65</v>
      </c>
      <c r="F4991">
        <v>2</v>
      </c>
      <c r="G4991">
        <v>92.84</v>
      </c>
      <c r="I4991" t="s">
        <v>33</v>
      </c>
    </row>
    <row r="4992" spans="1:9" x14ac:dyDescent="0.3">
      <c r="A4992" s="2" t="s">
        <v>29125</v>
      </c>
      <c r="B4992" t="s">
        <v>30</v>
      </c>
      <c r="C4992" t="s">
        <v>43</v>
      </c>
      <c r="D4992" t="s">
        <v>29126</v>
      </c>
      <c r="E4992">
        <v>525.29999999999995</v>
      </c>
      <c r="F4992">
        <v>1</v>
      </c>
      <c r="G4992">
        <v>72.5</v>
      </c>
      <c r="I4992" t="s">
        <v>45</v>
      </c>
    </row>
    <row r="4993" spans="1:9" x14ac:dyDescent="0.3">
      <c r="A4993" t="s">
        <v>29131</v>
      </c>
      <c r="B4993" t="s">
        <v>80</v>
      </c>
      <c r="C4993" t="s">
        <v>31</v>
      </c>
      <c r="D4993" t="s">
        <v>29132</v>
      </c>
      <c r="E4993">
        <v>1702.61</v>
      </c>
      <c r="F4993">
        <v>6</v>
      </c>
      <c r="G4993">
        <v>-72.849999999999994</v>
      </c>
      <c r="H4993">
        <v>1</v>
      </c>
      <c r="I4993" t="s">
        <v>33</v>
      </c>
    </row>
    <row r="4994" spans="1:9" x14ac:dyDescent="0.3">
      <c r="A4994" t="s">
        <v>29137</v>
      </c>
      <c r="B4994" t="s">
        <v>42</v>
      </c>
      <c r="C4994" t="s">
        <v>43</v>
      </c>
      <c r="D4994" t="s">
        <v>29138</v>
      </c>
      <c r="E4994">
        <v>1863.16</v>
      </c>
      <c r="F4994">
        <v>1</v>
      </c>
      <c r="G4994">
        <v>32.630000000000003</v>
      </c>
      <c r="I4994" t="s">
        <v>33</v>
      </c>
    </row>
    <row r="4995" spans="1:9" x14ac:dyDescent="0.3">
      <c r="A4995" s="2" t="s">
        <v>29143</v>
      </c>
      <c r="B4995" t="s">
        <v>80</v>
      </c>
      <c r="C4995" t="s">
        <v>43</v>
      </c>
      <c r="D4995" t="s">
        <v>29144</v>
      </c>
      <c r="E4995">
        <v>3486.79</v>
      </c>
      <c r="F4995">
        <v>1</v>
      </c>
      <c r="G4995">
        <v>97.35</v>
      </c>
      <c r="I4995" t="s">
        <v>45</v>
      </c>
    </row>
    <row r="4996" spans="1:9" x14ac:dyDescent="0.3">
      <c r="A4996" t="s">
        <v>29148</v>
      </c>
      <c r="B4996" t="s">
        <v>30</v>
      </c>
      <c r="C4996" t="s">
        <v>71</v>
      </c>
      <c r="D4996" t="s">
        <v>29149</v>
      </c>
      <c r="E4996">
        <v>1548.76</v>
      </c>
      <c r="F4996">
        <v>2</v>
      </c>
      <c r="G4996">
        <v>12.63</v>
      </c>
      <c r="I4996" t="s">
        <v>45</v>
      </c>
    </row>
    <row r="4997" spans="1:9" x14ac:dyDescent="0.3">
      <c r="A4997" t="s">
        <v>29153</v>
      </c>
      <c r="B4997" t="s">
        <v>80</v>
      </c>
      <c r="C4997" t="s">
        <v>31</v>
      </c>
      <c r="D4997" t="s">
        <v>29154</v>
      </c>
      <c r="E4997">
        <v>3708.16</v>
      </c>
      <c r="F4997">
        <v>7</v>
      </c>
      <c r="G4997">
        <v>-39</v>
      </c>
      <c r="H4997">
        <v>1</v>
      </c>
      <c r="I4997" t="s">
        <v>33</v>
      </c>
    </row>
    <row r="4998" spans="1:9" x14ac:dyDescent="0.3">
      <c r="A4998" t="s">
        <v>29159</v>
      </c>
      <c r="B4998" t="s">
        <v>42</v>
      </c>
      <c r="C4998" t="s">
        <v>43</v>
      </c>
      <c r="D4998" t="s">
        <v>29160</v>
      </c>
      <c r="E4998">
        <v>4344.63</v>
      </c>
      <c r="F4998">
        <v>5</v>
      </c>
      <c r="G4998">
        <v>-35.94</v>
      </c>
      <c r="I4998" t="s">
        <v>55</v>
      </c>
    </row>
    <row r="4999" spans="1:9" x14ac:dyDescent="0.3">
      <c r="A4999" t="s">
        <v>29165</v>
      </c>
      <c r="B4999" t="s">
        <v>80</v>
      </c>
      <c r="C4999" t="s">
        <v>71</v>
      </c>
      <c r="D4999" t="s">
        <v>29166</v>
      </c>
      <c r="E4999">
        <v>207.25</v>
      </c>
      <c r="F4999">
        <v>2</v>
      </c>
      <c r="G4999">
        <v>78.569999999999993</v>
      </c>
      <c r="I4999" t="s">
        <v>55</v>
      </c>
    </row>
    <row r="5000" spans="1:9" x14ac:dyDescent="0.3">
      <c r="A5000" t="s">
        <v>29171</v>
      </c>
      <c r="B5000" t="s">
        <v>42</v>
      </c>
      <c r="C5000" t="s">
        <v>71</v>
      </c>
      <c r="D5000" t="s">
        <v>29172</v>
      </c>
      <c r="E5000">
        <v>4281.33</v>
      </c>
      <c r="F5000">
        <v>7</v>
      </c>
      <c r="G5000">
        <v>-14.07</v>
      </c>
      <c r="I5000" t="s">
        <v>33</v>
      </c>
    </row>
    <row r="5001" spans="1:9" x14ac:dyDescent="0.3">
      <c r="A5001" t="s">
        <v>29176</v>
      </c>
      <c r="B5001" t="s">
        <v>80</v>
      </c>
      <c r="C5001" t="s">
        <v>63</v>
      </c>
      <c r="D5001" t="s">
        <v>29177</v>
      </c>
      <c r="E5001">
        <v>2518.61</v>
      </c>
      <c r="F5001">
        <v>4</v>
      </c>
      <c r="G5001">
        <v>-49.7</v>
      </c>
      <c r="I5001" t="s">
        <v>33</v>
      </c>
    </row>
    <row r="5002" spans="1:9" x14ac:dyDescent="0.3">
      <c r="A5002" t="s">
        <v>29182</v>
      </c>
      <c r="B5002" t="s">
        <v>30</v>
      </c>
      <c r="C5002" t="s">
        <v>71</v>
      </c>
      <c r="D5002" t="s">
        <v>29183</v>
      </c>
      <c r="E5002">
        <v>1312.39</v>
      </c>
      <c r="F5002">
        <v>3</v>
      </c>
      <c r="G5002">
        <v>-50.62</v>
      </c>
      <c r="I5002" t="s">
        <v>33</v>
      </c>
    </row>
    <row r="5003" spans="1:9" x14ac:dyDescent="0.3">
      <c r="A5003" t="s">
        <v>29188</v>
      </c>
      <c r="B5003" t="s">
        <v>30</v>
      </c>
      <c r="C5003" t="s">
        <v>31</v>
      </c>
      <c r="D5003" t="s">
        <v>29189</v>
      </c>
      <c r="E5003">
        <v>4774.54</v>
      </c>
      <c r="F5003">
        <v>3</v>
      </c>
      <c r="G5003">
        <v>-43.12</v>
      </c>
      <c r="H5003">
        <v>1</v>
      </c>
      <c r="I5003" t="s">
        <v>55</v>
      </c>
    </row>
    <row r="5004" spans="1:9" x14ac:dyDescent="0.3">
      <c r="A5004" t="s">
        <v>29194</v>
      </c>
      <c r="B5004" t="s">
        <v>80</v>
      </c>
      <c r="C5004" t="s">
        <v>71</v>
      </c>
      <c r="D5004" t="s">
        <v>29195</v>
      </c>
      <c r="E5004">
        <v>912.87</v>
      </c>
      <c r="F5004">
        <v>6</v>
      </c>
      <c r="G5004">
        <v>53.46</v>
      </c>
      <c r="H5004">
        <v>1</v>
      </c>
      <c r="I5004" t="s">
        <v>33</v>
      </c>
    </row>
    <row r="5005" spans="1:9" x14ac:dyDescent="0.3">
      <c r="A5005" t="s">
        <v>29200</v>
      </c>
      <c r="B5005" t="s">
        <v>42</v>
      </c>
      <c r="C5005" t="s">
        <v>95</v>
      </c>
      <c r="D5005" t="s">
        <v>29201</v>
      </c>
      <c r="E5005">
        <v>2314.86</v>
      </c>
      <c r="F5005">
        <v>10</v>
      </c>
      <c r="G5005">
        <v>76.069999999999993</v>
      </c>
      <c r="H5005">
        <v>1</v>
      </c>
      <c r="I5005" t="s">
        <v>33</v>
      </c>
    </row>
    <row r="5006" spans="1:9" x14ac:dyDescent="0.3">
      <c r="A5006" t="s">
        <v>29205</v>
      </c>
      <c r="B5006" t="s">
        <v>30</v>
      </c>
      <c r="C5006" t="s">
        <v>71</v>
      </c>
      <c r="D5006" t="s">
        <v>29206</v>
      </c>
      <c r="E5006">
        <v>2977.91</v>
      </c>
      <c r="F5006">
        <v>10</v>
      </c>
      <c r="G5006">
        <v>99.55</v>
      </c>
      <c r="H5006">
        <v>1</v>
      </c>
      <c r="I5006" t="s">
        <v>33</v>
      </c>
    </row>
    <row r="5007" spans="1:9" x14ac:dyDescent="0.3">
      <c r="A5007" t="s">
        <v>29211</v>
      </c>
      <c r="B5007" t="s">
        <v>30</v>
      </c>
      <c r="C5007" t="s">
        <v>31</v>
      </c>
      <c r="D5007" t="s">
        <v>29212</v>
      </c>
      <c r="E5007">
        <v>912.53</v>
      </c>
      <c r="F5007">
        <v>7</v>
      </c>
      <c r="G5007">
        <v>99.23</v>
      </c>
      <c r="H5007">
        <v>1</v>
      </c>
      <c r="I5007" t="s">
        <v>55</v>
      </c>
    </row>
    <row r="5008" spans="1:9" x14ac:dyDescent="0.3">
      <c r="A5008" t="s">
        <v>29217</v>
      </c>
      <c r="B5008" t="s">
        <v>80</v>
      </c>
      <c r="C5008" t="s">
        <v>95</v>
      </c>
      <c r="D5008" t="s">
        <v>29218</v>
      </c>
      <c r="E5008">
        <v>1253.53</v>
      </c>
      <c r="F5008">
        <v>4</v>
      </c>
      <c r="G5008">
        <v>-49.68</v>
      </c>
      <c r="I5008" t="s">
        <v>55</v>
      </c>
    </row>
    <row r="5009" spans="1:9" x14ac:dyDescent="0.3">
      <c r="A5009" t="s">
        <v>29222</v>
      </c>
      <c r="B5009" t="s">
        <v>80</v>
      </c>
      <c r="C5009" t="s">
        <v>43</v>
      </c>
      <c r="D5009" t="s">
        <v>29223</v>
      </c>
      <c r="E5009">
        <v>4702.51</v>
      </c>
      <c r="F5009">
        <v>9</v>
      </c>
      <c r="G5009">
        <v>28.83</v>
      </c>
      <c r="H5009">
        <v>1</v>
      </c>
      <c r="I5009" t="s">
        <v>33</v>
      </c>
    </row>
    <row r="5010" spans="1:9" x14ac:dyDescent="0.3">
      <c r="A5010" t="s">
        <v>29228</v>
      </c>
      <c r="B5010" t="s">
        <v>80</v>
      </c>
      <c r="C5010" t="s">
        <v>31</v>
      </c>
      <c r="D5010" t="s">
        <v>29229</v>
      </c>
      <c r="E5010">
        <v>1262.43</v>
      </c>
      <c r="F5010">
        <v>8</v>
      </c>
      <c r="G5010">
        <v>15.97</v>
      </c>
      <c r="I5010" t="s">
        <v>33</v>
      </c>
    </row>
    <row r="5011" spans="1:9" x14ac:dyDescent="0.3">
      <c r="A5011" t="s">
        <v>29234</v>
      </c>
      <c r="B5011" t="s">
        <v>30</v>
      </c>
      <c r="C5011" t="s">
        <v>63</v>
      </c>
      <c r="D5011" t="s">
        <v>29235</v>
      </c>
      <c r="E5011">
        <v>1357.22</v>
      </c>
      <c r="F5011">
        <v>6</v>
      </c>
      <c r="G5011">
        <v>-82.96</v>
      </c>
      <c r="I5011" t="s">
        <v>45</v>
      </c>
    </row>
    <row r="5012" spans="1:9" x14ac:dyDescent="0.3">
      <c r="A5012" t="s">
        <v>29239</v>
      </c>
      <c r="B5012" t="s">
        <v>42</v>
      </c>
      <c r="C5012" t="s">
        <v>63</v>
      </c>
      <c r="D5012" t="s">
        <v>29240</v>
      </c>
      <c r="E5012">
        <v>3239.7</v>
      </c>
      <c r="F5012">
        <v>2</v>
      </c>
      <c r="G5012">
        <v>54.04</v>
      </c>
      <c r="I5012" t="s">
        <v>45</v>
      </c>
    </row>
    <row r="5013" spans="1:9" x14ac:dyDescent="0.3">
      <c r="A5013" t="s">
        <v>29245</v>
      </c>
      <c r="B5013" t="s">
        <v>42</v>
      </c>
      <c r="C5013" t="s">
        <v>43</v>
      </c>
      <c r="D5013" t="s">
        <v>29246</v>
      </c>
      <c r="E5013">
        <v>2270.14</v>
      </c>
      <c r="F5013">
        <v>3</v>
      </c>
      <c r="G5013">
        <v>-43.89</v>
      </c>
      <c r="H5013">
        <v>1</v>
      </c>
      <c r="I5013" t="s">
        <v>55</v>
      </c>
    </row>
    <row r="5014" spans="1:9" x14ac:dyDescent="0.3">
      <c r="A5014" t="s">
        <v>29251</v>
      </c>
      <c r="B5014" t="s">
        <v>42</v>
      </c>
      <c r="C5014" t="s">
        <v>31</v>
      </c>
      <c r="D5014" t="s">
        <v>29252</v>
      </c>
      <c r="E5014">
        <v>4995.26</v>
      </c>
      <c r="F5014">
        <v>2</v>
      </c>
      <c r="G5014">
        <v>-26.65</v>
      </c>
      <c r="H5014">
        <v>1</v>
      </c>
      <c r="I5014" t="s">
        <v>45</v>
      </c>
    </row>
    <row r="5015" spans="1:9" x14ac:dyDescent="0.3">
      <c r="A5015" t="s">
        <v>29256</v>
      </c>
      <c r="B5015" t="s">
        <v>30</v>
      </c>
      <c r="C5015" t="s">
        <v>71</v>
      </c>
      <c r="D5015" t="s">
        <v>29257</v>
      </c>
      <c r="E5015">
        <v>3091.3</v>
      </c>
      <c r="F5015">
        <v>9</v>
      </c>
      <c r="G5015">
        <v>-13.71</v>
      </c>
      <c r="H5015">
        <v>1</v>
      </c>
      <c r="I5015" t="s">
        <v>33</v>
      </c>
    </row>
    <row r="5016" spans="1:9" x14ac:dyDescent="0.3">
      <c r="A5016" t="s">
        <v>29262</v>
      </c>
      <c r="B5016" t="s">
        <v>30</v>
      </c>
      <c r="C5016" t="s">
        <v>31</v>
      </c>
      <c r="D5016" t="s">
        <v>29263</v>
      </c>
      <c r="E5016">
        <v>3787.33</v>
      </c>
      <c r="F5016">
        <v>5</v>
      </c>
      <c r="G5016">
        <v>35.72</v>
      </c>
      <c r="I5016" t="s">
        <v>45</v>
      </c>
    </row>
    <row r="5017" spans="1:9" x14ac:dyDescent="0.3">
      <c r="A5017" t="s">
        <v>29268</v>
      </c>
      <c r="B5017" t="s">
        <v>30</v>
      </c>
      <c r="C5017" t="s">
        <v>43</v>
      </c>
      <c r="D5017" t="s">
        <v>29269</v>
      </c>
      <c r="E5017">
        <v>1807.76</v>
      </c>
      <c r="F5017">
        <v>5</v>
      </c>
      <c r="G5017">
        <v>94.99</v>
      </c>
      <c r="H5017">
        <v>1</v>
      </c>
      <c r="I5017" t="s">
        <v>45</v>
      </c>
    </row>
    <row r="5018" spans="1:9" x14ac:dyDescent="0.3">
      <c r="A5018" t="s">
        <v>29274</v>
      </c>
      <c r="B5018" t="s">
        <v>30</v>
      </c>
      <c r="C5018" t="s">
        <v>71</v>
      </c>
      <c r="D5018" t="s">
        <v>29275</v>
      </c>
      <c r="E5018">
        <v>596.89</v>
      </c>
      <c r="F5018">
        <v>8</v>
      </c>
      <c r="G5018">
        <v>3.51</v>
      </c>
      <c r="I5018" t="s">
        <v>33</v>
      </c>
    </row>
    <row r="5019" spans="1:9" x14ac:dyDescent="0.3">
      <c r="A5019" t="s">
        <v>29279</v>
      </c>
      <c r="B5019" t="s">
        <v>42</v>
      </c>
      <c r="C5019" t="s">
        <v>63</v>
      </c>
      <c r="D5019" t="s">
        <v>29280</v>
      </c>
      <c r="E5019">
        <v>2031.13</v>
      </c>
      <c r="F5019">
        <v>1</v>
      </c>
      <c r="G5019">
        <v>-63.75</v>
      </c>
      <c r="I5019" t="s">
        <v>55</v>
      </c>
    </row>
    <row r="5020" spans="1:9" x14ac:dyDescent="0.3">
      <c r="A5020" t="s">
        <v>29284</v>
      </c>
      <c r="B5020" t="s">
        <v>42</v>
      </c>
      <c r="C5020" t="s">
        <v>31</v>
      </c>
      <c r="D5020" t="s">
        <v>29285</v>
      </c>
      <c r="E5020">
        <v>4192.45</v>
      </c>
      <c r="F5020">
        <v>7</v>
      </c>
      <c r="G5020">
        <v>-71.47</v>
      </c>
      <c r="I5020" t="s">
        <v>33</v>
      </c>
    </row>
    <row r="5021" spans="1:9" x14ac:dyDescent="0.3">
      <c r="A5021" t="s">
        <v>29290</v>
      </c>
      <c r="B5021" t="s">
        <v>80</v>
      </c>
      <c r="C5021" t="s">
        <v>95</v>
      </c>
      <c r="D5021" t="s">
        <v>29291</v>
      </c>
      <c r="E5021">
        <v>2821.61</v>
      </c>
      <c r="F5021">
        <v>7</v>
      </c>
      <c r="G5021">
        <v>15.84</v>
      </c>
      <c r="I5021" t="s">
        <v>45</v>
      </c>
    </row>
    <row r="5022" spans="1:9" x14ac:dyDescent="0.3">
      <c r="A5022" t="s">
        <v>29296</v>
      </c>
      <c r="B5022" t="s">
        <v>30</v>
      </c>
      <c r="C5022" t="s">
        <v>43</v>
      </c>
      <c r="D5022" t="s">
        <v>29297</v>
      </c>
      <c r="E5022">
        <v>531.69000000000005</v>
      </c>
      <c r="F5022">
        <v>5</v>
      </c>
      <c r="G5022">
        <v>88.65</v>
      </c>
      <c r="I5022" t="s">
        <v>33</v>
      </c>
    </row>
    <row r="5023" spans="1:9" x14ac:dyDescent="0.3">
      <c r="A5023" t="s">
        <v>29302</v>
      </c>
      <c r="B5023" t="s">
        <v>30</v>
      </c>
      <c r="C5023" t="s">
        <v>63</v>
      </c>
      <c r="D5023" t="s">
        <v>29303</v>
      </c>
      <c r="E5023">
        <v>2801.58</v>
      </c>
      <c r="F5023">
        <v>10</v>
      </c>
      <c r="G5023">
        <v>40.450000000000003</v>
      </c>
      <c r="H5023">
        <v>1</v>
      </c>
      <c r="I5023" t="s">
        <v>33</v>
      </c>
    </row>
    <row r="5024" spans="1:9" x14ac:dyDescent="0.3">
      <c r="A5024" t="s">
        <v>29308</v>
      </c>
      <c r="B5024" t="s">
        <v>80</v>
      </c>
      <c r="C5024" t="s">
        <v>71</v>
      </c>
      <c r="D5024" t="s">
        <v>29309</v>
      </c>
      <c r="E5024">
        <v>1873.23</v>
      </c>
      <c r="F5024">
        <v>7</v>
      </c>
      <c r="G5024">
        <v>95.17</v>
      </c>
      <c r="I5024" t="s">
        <v>33</v>
      </c>
    </row>
    <row r="5025" spans="1:9" x14ac:dyDescent="0.3">
      <c r="A5025" t="s">
        <v>29314</v>
      </c>
      <c r="B5025" t="s">
        <v>42</v>
      </c>
      <c r="C5025" t="s">
        <v>95</v>
      </c>
      <c r="D5025" t="s">
        <v>29315</v>
      </c>
      <c r="E5025">
        <v>4565.04</v>
      </c>
      <c r="F5025">
        <v>3</v>
      </c>
      <c r="G5025">
        <v>-43.92</v>
      </c>
      <c r="H5025">
        <v>1</v>
      </c>
      <c r="I5025" t="s">
        <v>33</v>
      </c>
    </row>
    <row r="5026" spans="1:9" x14ac:dyDescent="0.3">
      <c r="A5026" t="s">
        <v>29320</v>
      </c>
      <c r="B5026" t="s">
        <v>80</v>
      </c>
      <c r="C5026" t="s">
        <v>31</v>
      </c>
      <c r="D5026" t="s">
        <v>29321</v>
      </c>
      <c r="E5026">
        <v>794.76</v>
      </c>
      <c r="F5026">
        <v>8</v>
      </c>
      <c r="G5026">
        <v>-89.34</v>
      </c>
      <c r="I5026" t="s">
        <v>33</v>
      </c>
    </row>
    <row r="5027" spans="1:9" x14ac:dyDescent="0.3">
      <c r="A5027" t="s">
        <v>29326</v>
      </c>
      <c r="B5027" t="s">
        <v>80</v>
      </c>
      <c r="C5027" t="s">
        <v>63</v>
      </c>
      <c r="D5027" t="s">
        <v>29327</v>
      </c>
      <c r="E5027">
        <v>2612.62</v>
      </c>
      <c r="F5027">
        <v>8</v>
      </c>
      <c r="G5027">
        <v>-78.69</v>
      </c>
      <c r="I5027" t="s">
        <v>55</v>
      </c>
    </row>
    <row r="5028" spans="1:9" x14ac:dyDescent="0.3">
      <c r="A5028" t="s">
        <v>29332</v>
      </c>
      <c r="B5028" t="s">
        <v>80</v>
      </c>
      <c r="C5028" t="s">
        <v>71</v>
      </c>
      <c r="D5028" t="s">
        <v>29333</v>
      </c>
      <c r="E5028">
        <v>1517.05</v>
      </c>
      <c r="F5028">
        <v>8</v>
      </c>
      <c r="G5028">
        <v>-72.010000000000005</v>
      </c>
      <c r="I5028" t="s">
        <v>33</v>
      </c>
    </row>
    <row r="5029" spans="1:9" x14ac:dyDescent="0.3">
      <c r="A5029" t="s">
        <v>29338</v>
      </c>
      <c r="B5029" t="s">
        <v>42</v>
      </c>
      <c r="C5029" t="s">
        <v>63</v>
      </c>
      <c r="D5029" t="s">
        <v>29339</v>
      </c>
      <c r="E5029">
        <v>564.33000000000004</v>
      </c>
      <c r="F5029">
        <v>3</v>
      </c>
      <c r="G5029">
        <v>-27.81</v>
      </c>
      <c r="H5029">
        <v>1</v>
      </c>
      <c r="I5029" t="s">
        <v>33</v>
      </c>
    </row>
    <row r="5030" spans="1:9" x14ac:dyDescent="0.3">
      <c r="A5030" t="s">
        <v>29343</v>
      </c>
      <c r="B5030" t="s">
        <v>30</v>
      </c>
      <c r="C5030" t="s">
        <v>71</v>
      </c>
      <c r="D5030" t="s">
        <v>29344</v>
      </c>
      <c r="E5030">
        <v>1864.28</v>
      </c>
      <c r="F5030">
        <v>8</v>
      </c>
      <c r="G5030">
        <v>21.63</v>
      </c>
      <c r="I5030" t="s">
        <v>55</v>
      </c>
    </row>
    <row r="5031" spans="1:9" x14ac:dyDescent="0.3">
      <c r="A5031" t="s">
        <v>29349</v>
      </c>
      <c r="B5031" t="s">
        <v>30</v>
      </c>
      <c r="C5031" t="s">
        <v>31</v>
      </c>
      <c r="D5031" t="s">
        <v>29350</v>
      </c>
      <c r="E5031">
        <v>4136.46</v>
      </c>
      <c r="F5031">
        <v>7</v>
      </c>
      <c r="G5031">
        <v>-60.77</v>
      </c>
      <c r="H5031">
        <v>1</v>
      </c>
      <c r="I5031" t="s">
        <v>55</v>
      </c>
    </row>
    <row r="5032" spans="1:9" x14ac:dyDescent="0.3">
      <c r="A5032" t="s">
        <v>29354</v>
      </c>
      <c r="B5032" t="s">
        <v>30</v>
      </c>
      <c r="C5032" t="s">
        <v>43</v>
      </c>
      <c r="D5032" t="s">
        <v>29355</v>
      </c>
      <c r="E5032">
        <v>1681.61</v>
      </c>
      <c r="F5032">
        <v>3</v>
      </c>
      <c r="G5032">
        <v>-93.85</v>
      </c>
      <c r="H5032">
        <v>1</v>
      </c>
      <c r="I5032" t="s">
        <v>55</v>
      </c>
    </row>
    <row r="5033" spans="1:9" x14ac:dyDescent="0.3">
      <c r="A5033" t="s">
        <v>29359</v>
      </c>
      <c r="B5033" t="s">
        <v>30</v>
      </c>
      <c r="C5033" t="s">
        <v>63</v>
      </c>
      <c r="D5033" t="s">
        <v>29360</v>
      </c>
      <c r="E5033">
        <v>284.17</v>
      </c>
      <c r="F5033">
        <v>3</v>
      </c>
      <c r="G5033">
        <v>87.72</v>
      </c>
      <c r="H5033">
        <v>1</v>
      </c>
      <c r="I5033" t="s">
        <v>33</v>
      </c>
    </row>
    <row r="5034" spans="1:9" x14ac:dyDescent="0.3">
      <c r="A5034" t="s">
        <v>29365</v>
      </c>
      <c r="B5034" t="s">
        <v>80</v>
      </c>
      <c r="C5034" t="s">
        <v>95</v>
      </c>
      <c r="D5034" t="s">
        <v>29366</v>
      </c>
      <c r="E5034">
        <v>2911.13</v>
      </c>
      <c r="F5034">
        <v>6</v>
      </c>
      <c r="G5034">
        <v>-87.28</v>
      </c>
      <c r="I5034" t="s">
        <v>45</v>
      </c>
    </row>
    <row r="5035" spans="1:9" x14ac:dyDescent="0.3">
      <c r="A5035" t="s">
        <v>29370</v>
      </c>
      <c r="B5035" t="s">
        <v>80</v>
      </c>
      <c r="C5035" t="s">
        <v>31</v>
      </c>
      <c r="D5035" t="s">
        <v>29371</v>
      </c>
      <c r="E5035">
        <v>3461.61</v>
      </c>
      <c r="F5035">
        <v>8</v>
      </c>
      <c r="G5035">
        <v>-49.1</v>
      </c>
      <c r="I5035" t="s">
        <v>33</v>
      </c>
    </row>
    <row r="5036" spans="1:9" x14ac:dyDescent="0.3">
      <c r="A5036" t="s">
        <v>29376</v>
      </c>
      <c r="B5036" t="s">
        <v>80</v>
      </c>
      <c r="C5036" t="s">
        <v>95</v>
      </c>
      <c r="D5036" t="s">
        <v>29377</v>
      </c>
      <c r="E5036">
        <v>4886.47</v>
      </c>
      <c r="F5036">
        <v>3</v>
      </c>
      <c r="G5036">
        <v>-18.190000000000001</v>
      </c>
      <c r="H5036">
        <v>1</v>
      </c>
      <c r="I5036" t="s">
        <v>45</v>
      </c>
    </row>
    <row r="5037" spans="1:9" x14ac:dyDescent="0.3">
      <c r="A5037" t="s">
        <v>29381</v>
      </c>
      <c r="B5037" t="s">
        <v>80</v>
      </c>
      <c r="C5037" t="s">
        <v>43</v>
      </c>
      <c r="D5037" t="s">
        <v>29382</v>
      </c>
      <c r="E5037">
        <v>2422.2800000000002</v>
      </c>
      <c r="F5037">
        <v>4</v>
      </c>
      <c r="G5037">
        <v>-89.57</v>
      </c>
      <c r="I5037" t="s">
        <v>33</v>
      </c>
    </row>
    <row r="5038" spans="1:9" x14ac:dyDescent="0.3">
      <c r="A5038" t="s">
        <v>29387</v>
      </c>
      <c r="B5038" t="s">
        <v>80</v>
      </c>
      <c r="C5038" t="s">
        <v>63</v>
      </c>
      <c r="D5038" t="s">
        <v>29388</v>
      </c>
      <c r="E5038">
        <v>2771.76</v>
      </c>
      <c r="F5038">
        <v>8</v>
      </c>
      <c r="G5038">
        <v>-84.7</v>
      </c>
      <c r="H5038">
        <v>1</v>
      </c>
      <c r="I5038" t="s">
        <v>55</v>
      </c>
    </row>
    <row r="5039" spans="1:9" x14ac:dyDescent="0.3">
      <c r="A5039" t="s">
        <v>29392</v>
      </c>
      <c r="B5039" t="s">
        <v>42</v>
      </c>
      <c r="C5039" t="s">
        <v>31</v>
      </c>
      <c r="D5039" t="s">
        <v>29393</v>
      </c>
      <c r="E5039">
        <v>4557.5600000000004</v>
      </c>
      <c r="F5039">
        <v>4</v>
      </c>
      <c r="G5039">
        <v>98.82</v>
      </c>
      <c r="I5039" t="s">
        <v>55</v>
      </c>
    </row>
    <row r="5040" spans="1:9" x14ac:dyDescent="0.3">
      <c r="A5040" t="s">
        <v>29398</v>
      </c>
      <c r="B5040" t="s">
        <v>80</v>
      </c>
      <c r="C5040" t="s">
        <v>43</v>
      </c>
      <c r="D5040" t="s">
        <v>29399</v>
      </c>
      <c r="E5040">
        <v>4679.9399999999996</v>
      </c>
      <c r="F5040">
        <v>9</v>
      </c>
      <c r="G5040">
        <v>59.6</v>
      </c>
      <c r="I5040" t="s">
        <v>45</v>
      </c>
    </row>
    <row r="5041" spans="1:9" x14ac:dyDescent="0.3">
      <c r="A5041" t="s">
        <v>29404</v>
      </c>
      <c r="B5041" t="s">
        <v>30</v>
      </c>
      <c r="C5041" t="s">
        <v>71</v>
      </c>
      <c r="D5041" t="s">
        <v>29405</v>
      </c>
      <c r="E5041">
        <v>4543.17</v>
      </c>
      <c r="F5041">
        <v>7</v>
      </c>
      <c r="G5041">
        <v>49.68</v>
      </c>
      <c r="H5041">
        <v>1</v>
      </c>
      <c r="I5041" t="s">
        <v>55</v>
      </c>
    </row>
    <row r="5042" spans="1:9" x14ac:dyDescent="0.3">
      <c r="A5042" t="s">
        <v>29409</v>
      </c>
      <c r="B5042" t="s">
        <v>30</v>
      </c>
      <c r="C5042" t="s">
        <v>31</v>
      </c>
      <c r="D5042" t="s">
        <v>29410</v>
      </c>
      <c r="E5042">
        <v>2865.45</v>
      </c>
      <c r="F5042">
        <v>2</v>
      </c>
      <c r="G5042">
        <v>-66.14</v>
      </c>
      <c r="I5042" t="s">
        <v>45</v>
      </c>
    </row>
    <row r="5043" spans="1:9" x14ac:dyDescent="0.3">
      <c r="A5043" t="s">
        <v>29415</v>
      </c>
      <c r="B5043" t="s">
        <v>42</v>
      </c>
      <c r="C5043" t="s">
        <v>95</v>
      </c>
      <c r="D5043" t="s">
        <v>29416</v>
      </c>
      <c r="E5043">
        <v>963.67</v>
      </c>
      <c r="F5043">
        <v>10</v>
      </c>
      <c r="G5043">
        <v>17.71</v>
      </c>
      <c r="H5043">
        <v>1</v>
      </c>
      <c r="I5043" t="s">
        <v>33</v>
      </c>
    </row>
    <row r="5044" spans="1:9" x14ac:dyDescent="0.3">
      <c r="A5044" t="s">
        <v>29420</v>
      </c>
      <c r="B5044" t="s">
        <v>80</v>
      </c>
      <c r="C5044" t="s">
        <v>31</v>
      </c>
      <c r="D5044" t="s">
        <v>29421</v>
      </c>
      <c r="E5044">
        <v>3092.73</v>
      </c>
      <c r="F5044">
        <v>8</v>
      </c>
      <c r="G5044">
        <v>4.99</v>
      </c>
      <c r="I5044" t="s">
        <v>45</v>
      </c>
    </row>
    <row r="5045" spans="1:9" x14ac:dyDescent="0.3">
      <c r="A5045" t="s">
        <v>29426</v>
      </c>
      <c r="B5045" t="s">
        <v>30</v>
      </c>
      <c r="C5045" t="s">
        <v>43</v>
      </c>
      <c r="D5045" t="s">
        <v>29427</v>
      </c>
      <c r="E5045">
        <v>1601.69</v>
      </c>
      <c r="F5045">
        <v>4</v>
      </c>
      <c r="G5045">
        <v>22.6</v>
      </c>
      <c r="H5045">
        <v>1</v>
      </c>
      <c r="I5045" t="s">
        <v>33</v>
      </c>
    </row>
    <row r="5046" spans="1:9" x14ac:dyDescent="0.3">
      <c r="A5046" t="s">
        <v>29432</v>
      </c>
      <c r="B5046" t="s">
        <v>80</v>
      </c>
      <c r="C5046" t="s">
        <v>43</v>
      </c>
      <c r="D5046" t="s">
        <v>29433</v>
      </c>
      <c r="E5046">
        <v>860.29</v>
      </c>
      <c r="F5046">
        <v>8</v>
      </c>
      <c r="G5046">
        <v>51.99</v>
      </c>
      <c r="H5046">
        <v>1</v>
      </c>
      <c r="I5046" t="s">
        <v>45</v>
      </c>
    </row>
    <row r="5047" spans="1:9" x14ac:dyDescent="0.3">
      <c r="A5047" t="s">
        <v>29438</v>
      </c>
      <c r="B5047" t="s">
        <v>42</v>
      </c>
      <c r="C5047" t="s">
        <v>95</v>
      </c>
      <c r="D5047" t="s">
        <v>29439</v>
      </c>
      <c r="E5047">
        <v>3549.65</v>
      </c>
      <c r="F5047">
        <v>1</v>
      </c>
      <c r="G5047">
        <v>70.53</v>
      </c>
      <c r="H5047">
        <v>1</v>
      </c>
      <c r="I5047" t="s">
        <v>55</v>
      </c>
    </row>
    <row r="5048" spans="1:9" x14ac:dyDescent="0.3">
      <c r="A5048" t="s">
        <v>29443</v>
      </c>
      <c r="B5048" t="s">
        <v>80</v>
      </c>
      <c r="C5048" t="s">
        <v>95</v>
      </c>
      <c r="D5048" t="s">
        <v>29444</v>
      </c>
      <c r="E5048">
        <v>4264.2299999999996</v>
      </c>
      <c r="F5048">
        <v>4</v>
      </c>
      <c r="G5048">
        <v>-70.099999999999994</v>
      </c>
      <c r="I5048" t="s">
        <v>55</v>
      </c>
    </row>
    <row r="5049" spans="1:9" x14ac:dyDescent="0.3">
      <c r="A5049" t="s">
        <v>29449</v>
      </c>
      <c r="B5049" t="s">
        <v>80</v>
      </c>
      <c r="C5049" t="s">
        <v>43</v>
      </c>
      <c r="D5049" t="s">
        <v>29450</v>
      </c>
      <c r="E5049">
        <v>723.2</v>
      </c>
      <c r="F5049">
        <v>8</v>
      </c>
      <c r="G5049">
        <v>70.16</v>
      </c>
      <c r="I5049" t="s">
        <v>55</v>
      </c>
    </row>
    <row r="5050" spans="1:9" x14ac:dyDescent="0.3">
      <c r="A5050" t="s">
        <v>29455</v>
      </c>
      <c r="B5050" t="s">
        <v>42</v>
      </c>
      <c r="C5050" t="s">
        <v>43</v>
      </c>
      <c r="D5050" t="s">
        <v>29456</v>
      </c>
      <c r="E5050">
        <v>1229.52</v>
      </c>
      <c r="F5050">
        <v>7</v>
      </c>
      <c r="G5050">
        <v>-52.19</v>
      </c>
      <c r="I5050" t="s">
        <v>45</v>
      </c>
    </row>
    <row r="5051" spans="1:9" x14ac:dyDescent="0.3">
      <c r="A5051" t="s">
        <v>29461</v>
      </c>
      <c r="B5051" t="s">
        <v>42</v>
      </c>
      <c r="C5051" t="s">
        <v>71</v>
      </c>
      <c r="D5051" t="s">
        <v>29462</v>
      </c>
      <c r="E5051">
        <v>2035.04</v>
      </c>
      <c r="F5051">
        <v>7</v>
      </c>
      <c r="G5051">
        <v>-16.27</v>
      </c>
      <c r="I5051" t="s">
        <v>55</v>
      </c>
    </row>
    <row r="5052" spans="1:9" x14ac:dyDescent="0.3">
      <c r="A5052" t="s">
        <v>29467</v>
      </c>
      <c r="B5052" t="s">
        <v>80</v>
      </c>
      <c r="C5052" t="s">
        <v>63</v>
      </c>
      <c r="D5052" t="s">
        <v>29468</v>
      </c>
      <c r="E5052">
        <v>829.59</v>
      </c>
      <c r="F5052">
        <v>2</v>
      </c>
      <c r="G5052">
        <v>84.69</v>
      </c>
      <c r="H5052">
        <v>1</v>
      </c>
      <c r="I5052" t="s">
        <v>33</v>
      </c>
    </row>
    <row r="5053" spans="1:9" x14ac:dyDescent="0.3">
      <c r="A5053" t="s">
        <v>29473</v>
      </c>
      <c r="B5053" t="s">
        <v>30</v>
      </c>
      <c r="C5053" t="s">
        <v>71</v>
      </c>
      <c r="D5053" t="s">
        <v>29474</v>
      </c>
      <c r="E5053">
        <v>2845.22</v>
      </c>
      <c r="F5053">
        <v>7</v>
      </c>
      <c r="G5053">
        <v>47.78</v>
      </c>
      <c r="H5053">
        <v>1</v>
      </c>
      <c r="I5053" t="s">
        <v>33</v>
      </c>
    </row>
    <row r="5054" spans="1:9" x14ac:dyDescent="0.3">
      <c r="A5054" t="s">
        <v>29479</v>
      </c>
      <c r="B5054" t="s">
        <v>42</v>
      </c>
      <c r="C5054" t="s">
        <v>71</v>
      </c>
      <c r="D5054" t="s">
        <v>29480</v>
      </c>
      <c r="E5054">
        <v>2315.79</v>
      </c>
      <c r="F5054">
        <v>1</v>
      </c>
      <c r="G5054">
        <v>0.9</v>
      </c>
      <c r="H5054">
        <v>1</v>
      </c>
      <c r="I5054" t="s">
        <v>45</v>
      </c>
    </row>
    <row r="5055" spans="1:9" x14ac:dyDescent="0.3">
      <c r="A5055" t="s">
        <v>29485</v>
      </c>
      <c r="B5055" t="s">
        <v>80</v>
      </c>
      <c r="C5055" t="s">
        <v>31</v>
      </c>
      <c r="D5055" t="s">
        <v>29486</v>
      </c>
      <c r="E5055">
        <v>1870.1</v>
      </c>
      <c r="F5055">
        <v>8</v>
      </c>
      <c r="G5055">
        <v>-70.55</v>
      </c>
      <c r="H5055">
        <v>1</v>
      </c>
      <c r="I5055" t="s">
        <v>55</v>
      </c>
    </row>
    <row r="5056" spans="1:9" x14ac:dyDescent="0.3">
      <c r="A5056" t="s">
        <v>29490</v>
      </c>
      <c r="B5056" t="s">
        <v>42</v>
      </c>
      <c r="C5056" t="s">
        <v>31</v>
      </c>
      <c r="D5056" t="s">
        <v>29491</v>
      </c>
      <c r="E5056">
        <v>4045.43</v>
      </c>
      <c r="F5056">
        <v>2</v>
      </c>
      <c r="G5056">
        <v>83.68</v>
      </c>
      <c r="I5056" t="s">
        <v>55</v>
      </c>
    </row>
    <row r="5057" spans="1:9" x14ac:dyDescent="0.3">
      <c r="A5057" t="s">
        <v>29496</v>
      </c>
      <c r="B5057" t="s">
        <v>30</v>
      </c>
      <c r="C5057" t="s">
        <v>71</v>
      </c>
      <c r="D5057" t="s">
        <v>29497</v>
      </c>
      <c r="E5057">
        <v>523.66999999999996</v>
      </c>
      <c r="F5057">
        <v>9</v>
      </c>
      <c r="G5057">
        <v>-85.7</v>
      </c>
      <c r="H5057">
        <v>1</v>
      </c>
      <c r="I5057" t="s">
        <v>55</v>
      </c>
    </row>
    <row r="5058" spans="1:9" x14ac:dyDescent="0.3">
      <c r="A5058" t="s">
        <v>29502</v>
      </c>
      <c r="B5058" t="s">
        <v>30</v>
      </c>
      <c r="C5058" t="s">
        <v>31</v>
      </c>
      <c r="D5058" t="s">
        <v>29503</v>
      </c>
      <c r="E5058">
        <v>3718.64</v>
      </c>
      <c r="F5058">
        <v>7</v>
      </c>
      <c r="G5058">
        <v>90.4</v>
      </c>
      <c r="H5058">
        <v>1</v>
      </c>
      <c r="I5058" t="s">
        <v>45</v>
      </c>
    </row>
    <row r="5059" spans="1:9" x14ac:dyDescent="0.3">
      <c r="A5059" t="s">
        <v>29508</v>
      </c>
      <c r="B5059" t="s">
        <v>30</v>
      </c>
      <c r="C5059" t="s">
        <v>31</v>
      </c>
      <c r="D5059" t="s">
        <v>29509</v>
      </c>
      <c r="E5059">
        <v>72.48</v>
      </c>
      <c r="F5059">
        <v>7</v>
      </c>
      <c r="G5059">
        <v>41.16</v>
      </c>
      <c r="H5059">
        <v>1</v>
      </c>
      <c r="I5059" t="s">
        <v>45</v>
      </c>
    </row>
    <row r="5060" spans="1:9" x14ac:dyDescent="0.3">
      <c r="A5060" t="s">
        <v>29514</v>
      </c>
      <c r="B5060" t="s">
        <v>80</v>
      </c>
      <c r="C5060" t="s">
        <v>31</v>
      </c>
      <c r="D5060" t="s">
        <v>29515</v>
      </c>
      <c r="E5060">
        <v>3246.27</v>
      </c>
      <c r="F5060">
        <v>10</v>
      </c>
      <c r="G5060">
        <v>12.03</v>
      </c>
      <c r="H5060">
        <v>1</v>
      </c>
      <c r="I5060" t="s">
        <v>55</v>
      </c>
    </row>
    <row r="5061" spans="1:9" x14ac:dyDescent="0.3">
      <c r="A5061" t="s">
        <v>29520</v>
      </c>
      <c r="B5061" t="s">
        <v>30</v>
      </c>
      <c r="C5061" t="s">
        <v>31</v>
      </c>
      <c r="D5061" t="s">
        <v>29521</v>
      </c>
      <c r="E5061">
        <v>553.37</v>
      </c>
      <c r="F5061">
        <v>8</v>
      </c>
      <c r="G5061">
        <v>-42.97</v>
      </c>
      <c r="H5061">
        <v>1</v>
      </c>
      <c r="I5061" t="s">
        <v>45</v>
      </c>
    </row>
    <row r="5062" spans="1:9" x14ac:dyDescent="0.3">
      <c r="A5062" t="s">
        <v>29526</v>
      </c>
      <c r="B5062" t="s">
        <v>80</v>
      </c>
      <c r="C5062" t="s">
        <v>71</v>
      </c>
      <c r="D5062" t="s">
        <v>29527</v>
      </c>
      <c r="E5062">
        <v>1104.1600000000001</v>
      </c>
      <c r="F5062">
        <v>7</v>
      </c>
      <c r="G5062">
        <v>71.27</v>
      </c>
      <c r="I5062" t="s">
        <v>45</v>
      </c>
    </row>
    <row r="5063" spans="1:9" x14ac:dyDescent="0.3">
      <c r="A5063" t="s">
        <v>29532</v>
      </c>
      <c r="B5063" t="s">
        <v>30</v>
      </c>
      <c r="C5063" t="s">
        <v>43</v>
      </c>
      <c r="D5063" t="s">
        <v>29533</v>
      </c>
      <c r="E5063">
        <v>3736.92</v>
      </c>
      <c r="F5063">
        <v>9</v>
      </c>
      <c r="G5063">
        <v>43.44</v>
      </c>
      <c r="H5063">
        <v>1</v>
      </c>
      <c r="I5063" t="s">
        <v>33</v>
      </c>
    </row>
    <row r="5064" spans="1:9" x14ac:dyDescent="0.3">
      <c r="A5064" t="s">
        <v>29538</v>
      </c>
      <c r="B5064" t="s">
        <v>42</v>
      </c>
      <c r="C5064" t="s">
        <v>43</v>
      </c>
      <c r="D5064" t="s">
        <v>29539</v>
      </c>
      <c r="E5064">
        <v>1531.9</v>
      </c>
      <c r="F5064">
        <v>8</v>
      </c>
      <c r="G5064">
        <v>88.02</v>
      </c>
      <c r="H5064">
        <v>1</v>
      </c>
      <c r="I5064" t="s">
        <v>55</v>
      </c>
    </row>
    <row r="5065" spans="1:9" x14ac:dyDescent="0.3">
      <c r="A5065" t="s">
        <v>29544</v>
      </c>
      <c r="B5065" t="s">
        <v>42</v>
      </c>
      <c r="C5065" t="s">
        <v>31</v>
      </c>
      <c r="D5065" t="s">
        <v>29545</v>
      </c>
      <c r="E5065">
        <v>1866.94</v>
      </c>
      <c r="F5065">
        <v>2</v>
      </c>
      <c r="G5065">
        <v>-94.11</v>
      </c>
      <c r="I5065" t="s">
        <v>33</v>
      </c>
    </row>
    <row r="5066" spans="1:9" x14ac:dyDescent="0.3">
      <c r="A5066" t="s">
        <v>29550</v>
      </c>
      <c r="B5066" t="s">
        <v>80</v>
      </c>
      <c r="C5066" t="s">
        <v>95</v>
      </c>
      <c r="D5066" t="s">
        <v>29551</v>
      </c>
      <c r="E5066">
        <v>268.36</v>
      </c>
      <c r="F5066">
        <v>8</v>
      </c>
      <c r="G5066">
        <v>-72.09</v>
      </c>
      <c r="H5066">
        <v>1</v>
      </c>
      <c r="I5066" t="s">
        <v>55</v>
      </c>
    </row>
    <row r="5067" spans="1:9" x14ac:dyDescent="0.3">
      <c r="A5067" t="s">
        <v>29556</v>
      </c>
      <c r="B5067" t="s">
        <v>42</v>
      </c>
      <c r="C5067" t="s">
        <v>31</v>
      </c>
      <c r="D5067" t="s">
        <v>29557</v>
      </c>
      <c r="E5067">
        <v>4664.74</v>
      </c>
      <c r="F5067">
        <v>5</v>
      </c>
      <c r="G5067">
        <v>-46.61</v>
      </c>
      <c r="I5067" t="s">
        <v>55</v>
      </c>
    </row>
    <row r="5068" spans="1:9" x14ac:dyDescent="0.3">
      <c r="A5068" t="s">
        <v>29561</v>
      </c>
      <c r="B5068" t="s">
        <v>42</v>
      </c>
      <c r="C5068" t="s">
        <v>63</v>
      </c>
      <c r="D5068" t="s">
        <v>29562</v>
      </c>
      <c r="E5068">
        <v>1323.35</v>
      </c>
      <c r="F5068">
        <v>4</v>
      </c>
      <c r="G5068">
        <v>-18.39</v>
      </c>
      <c r="I5068" t="s">
        <v>55</v>
      </c>
    </row>
    <row r="5069" spans="1:9" x14ac:dyDescent="0.3">
      <c r="A5069" t="s">
        <v>29567</v>
      </c>
      <c r="B5069" t="s">
        <v>42</v>
      </c>
      <c r="C5069" t="s">
        <v>71</v>
      </c>
      <c r="D5069" t="s">
        <v>29568</v>
      </c>
      <c r="E5069">
        <v>1945.2</v>
      </c>
      <c r="F5069">
        <v>2</v>
      </c>
      <c r="G5069">
        <v>7.77</v>
      </c>
      <c r="I5069" t="s">
        <v>33</v>
      </c>
    </row>
    <row r="5070" spans="1:9" x14ac:dyDescent="0.3">
      <c r="A5070" t="s">
        <v>29573</v>
      </c>
      <c r="B5070" t="s">
        <v>30</v>
      </c>
      <c r="C5070" t="s">
        <v>95</v>
      </c>
      <c r="D5070" t="s">
        <v>29574</v>
      </c>
      <c r="E5070">
        <v>2099.35</v>
      </c>
      <c r="F5070">
        <v>7</v>
      </c>
      <c r="G5070">
        <v>-86.82</v>
      </c>
      <c r="H5070">
        <v>1</v>
      </c>
      <c r="I5070" t="s">
        <v>55</v>
      </c>
    </row>
    <row r="5071" spans="1:9" x14ac:dyDescent="0.3">
      <c r="A5071" t="s">
        <v>29579</v>
      </c>
      <c r="B5071" t="s">
        <v>80</v>
      </c>
      <c r="C5071" t="s">
        <v>71</v>
      </c>
      <c r="D5071" t="s">
        <v>29580</v>
      </c>
      <c r="E5071">
        <v>3541.46</v>
      </c>
      <c r="F5071">
        <v>5</v>
      </c>
      <c r="G5071">
        <v>67.86</v>
      </c>
      <c r="I5071" t="s">
        <v>45</v>
      </c>
    </row>
    <row r="5072" spans="1:9" x14ac:dyDescent="0.3">
      <c r="A5072" t="s">
        <v>29585</v>
      </c>
      <c r="B5072" t="s">
        <v>80</v>
      </c>
      <c r="C5072" t="s">
        <v>95</v>
      </c>
      <c r="D5072" t="s">
        <v>29586</v>
      </c>
      <c r="E5072">
        <v>4925.34</v>
      </c>
      <c r="F5072">
        <v>6</v>
      </c>
      <c r="G5072">
        <v>-6.75</v>
      </c>
      <c r="I5072" t="s">
        <v>45</v>
      </c>
    </row>
    <row r="5073" spans="1:9" x14ac:dyDescent="0.3">
      <c r="A5073" t="s">
        <v>29591</v>
      </c>
      <c r="B5073" t="s">
        <v>42</v>
      </c>
      <c r="C5073" t="s">
        <v>43</v>
      </c>
      <c r="D5073" t="s">
        <v>29592</v>
      </c>
      <c r="E5073">
        <v>117.26</v>
      </c>
      <c r="F5073">
        <v>5</v>
      </c>
      <c r="G5073">
        <v>83.45</v>
      </c>
      <c r="I5073" t="s">
        <v>33</v>
      </c>
    </row>
    <row r="5074" spans="1:9" x14ac:dyDescent="0.3">
      <c r="A5074" t="s">
        <v>29597</v>
      </c>
      <c r="B5074" t="s">
        <v>42</v>
      </c>
      <c r="C5074" t="s">
        <v>71</v>
      </c>
      <c r="D5074" t="s">
        <v>29598</v>
      </c>
      <c r="E5074">
        <v>1221.56</v>
      </c>
      <c r="F5074">
        <v>10</v>
      </c>
      <c r="G5074">
        <v>21.72</v>
      </c>
      <c r="H5074">
        <v>1</v>
      </c>
      <c r="I5074" t="s">
        <v>55</v>
      </c>
    </row>
    <row r="5075" spans="1:9" x14ac:dyDescent="0.3">
      <c r="A5075" t="s">
        <v>29603</v>
      </c>
      <c r="B5075" t="s">
        <v>42</v>
      </c>
      <c r="C5075" t="s">
        <v>31</v>
      </c>
      <c r="D5075" t="s">
        <v>29604</v>
      </c>
      <c r="E5075">
        <v>655.32000000000005</v>
      </c>
      <c r="F5075">
        <v>10</v>
      </c>
      <c r="G5075">
        <v>-62.58</v>
      </c>
      <c r="I5075" t="s">
        <v>33</v>
      </c>
    </row>
    <row r="5076" spans="1:9" x14ac:dyDescent="0.3">
      <c r="A5076" s="2" t="s">
        <v>29609</v>
      </c>
      <c r="B5076" t="s">
        <v>30</v>
      </c>
      <c r="C5076" t="s">
        <v>71</v>
      </c>
      <c r="D5076" t="s">
        <v>29610</v>
      </c>
      <c r="E5076">
        <v>1626.14</v>
      </c>
      <c r="F5076">
        <v>1</v>
      </c>
      <c r="G5076">
        <v>60.97</v>
      </c>
      <c r="H5076">
        <v>1</v>
      </c>
      <c r="I5076" t="s">
        <v>55</v>
      </c>
    </row>
    <row r="5077" spans="1:9" x14ac:dyDescent="0.3">
      <c r="A5077" t="s">
        <v>29615</v>
      </c>
      <c r="B5077" t="s">
        <v>30</v>
      </c>
      <c r="C5077" t="s">
        <v>71</v>
      </c>
      <c r="D5077" t="s">
        <v>29616</v>
      </c>
      <c r="E5077">
        <v>426.57</v>
      </c>
      <c r="F5077">
        <v>10</v>
      </c>
      <c r="G5077">
        <v>62.74</v>
      </c>
      <c r="I5077" t="s">
        <v>45</v>
      </c>
    </row>
    <row r="5078" spans="1:9" x14ac:dyDescent="0.3">
      <c r="A5078" t="s">
        <v>29621</v>
      </c>
      <c r="B5078" t="s">
        <v>80</v>
      </c>
      <c r="C5078" t="s">
        <v>63</v>
      </c>
      <c r="D5078" t="s">
        <v>29622</v>
      </c>
      <c r="E5078">
        <v>3357.54</v>
      </c>
      <c r="F5078">
        <v>8</v>
      </c>
      <c r="G5078">
        <v>-32.46</v>
      </c>
      <c r="H5078">
        <v>1</v>
      </c>
      <c r="I5078" t="s">
        <v>55</v>
      </c>
    </row>
    <row r="5079" spans="1:9" x14ac:dyDescent="0.3">
      <c r="A5079" t="s">
        <v>29627</v>
      </c>
      <c r="B5079" t="s">
        <v>30</v>
      </c>
      <c r="C5079" t="s">
        <v>31</v>
      </c>
      <c r="D5079" t="s">
        <v>29628</v>
      </c>
      <c r="E5079">
        <v>1240.93</v>
      </c>
      <c r="F5079">
        <v>1</v>
      </c>
      <c r="G5079">
        <v>84.63</v>
      </c>
      <c r="H5079">
        <v>1</v>
      </c>
      <c r="I5079" t="s">
        <v>55</v>
      </c>
    </row>
    <row r="5080" spans="1:9" x14ac:dyDescent="0.3">
      <c r="A5080" t="s">
        <v>29633</v>
      </c>
      <c r="B5080" t="s">
        <v>80</v>
      </c>
      <c r="C5080" t="s">
        <v>63</v>
      </c>
      <c r="D5080" t="s">
        <v>29634</v>
      </c>
      <c r="E5080">
        <v>335.42</v>
      </c>
      <c r="F5080">
        <v>7</v>
      </c>
      <c r="G5080">
        <v>-12.86</v>
      </c>
      <c r="I5080" t="s">
        <v>55</v>
      </c>
    </row>
    <row r="5081" spans="1:9" x14ac:dyDescent="0.3">
      <c r="A5081" t="s">
        <v>29639</v>
      </c>
      <c r="B5081" t="s">
        <v>30</v>
      </c>
      <c r="C5081" t="s">
        <v>43</v>
      </c>
      <c r="D5081" t="s">
        <v>29640</v>
      </c>
      <c r="E5081">
        <v>4578</v>
      </c>
      <c r="F5081">
        <v>4</v>
      </c>
      <c r="G5081">
        <v>-20.93</v>
      </c>
      <c r="I5081" t="s">
        <v>45</v>
      </c>
    </row>
    <row r="5082" spans="1:9" x14ac:dyDescent="0.3">
      <c r="A5082" t="s">
        <v>29645</v>
      </c>
      <c r="B5082" t="s">
        <v>30</v>
      </c>
      <c r="C5082" t="s">
        <v>95</v>
      </c>
      <c r="D5082" t="s">
        <v>29646</v>
      </c>
      <c r="E5082">
        <v>1010.71</v>
      </c>
      <c r="F5082">
        <v>6</v>
      </c>
      <c r="G5082">
        <v>17.78</v>
      </c>
      <c r="H5082">
        <v>1</v>
      </c>
      <c r="I5082" t="s">
        <v>55</v>
      </c>
    </row>
    <row r="5083" spans="1:9" x14ac:dyDescent="0.3">
      <c r="A5083" t="s">
        <v>29651</v>
      </c>
      <c r="B5083" t="s">
        <v>42</v>
      </c>
      <c r="C5083" t="s">
        <v>43</v>
      </c>
      <c r="D5083" t="s">
        <v>29652</v>
      </c>
      <c r="E5083">
        <v>1565.79</v>
      </c>
      <c r="F5083">
        <v>1</v>
      </c>
      <c r="G5083">
        <v>-31.85</v>
      </c>
      <c r="H5083">
        <v>1</v>
      </c>
      <c r="I5083" t="s">
        <v>45</v>
      </c>
    </row>
    <row r="5084" spans="1:9" x14ac:dyDescent="0.3">
      <c r="A5084" t="s">
        <v>29655</v>
      </c>
      <c r="B5084" t="s">
        <v>80</v>
      </c>
      <c r="C5084" t="s">
        <v>63</v>
      </c>
      <c r="D5084" t="s">
        <v>29656</v>
      </c>
      <c r="E5084">
        <v>951.72</v>
      </c>
      <c r="F5084">
        <v>8</v>
      </c>
      <c r="G5084">
        <v>68.89</v>
      </c>
      <c r="H5084">
        <v>1</v>
      </c>
      <c r="I5084" t="s">
        <v>45</v>
      </c>
    </row>
    <row r="5085" spans="1:9" x14ac:dyDescent="0.3">
      <c r="A5085" t="s">
        <v>29661</v>
      </c>
      <c r="B5085" t="s">
        <v>30</v>
      </c>
      <c r="C5085" t="s">
        <v>43</v>
      </c>
      <c r="D5085" t="s">
        <v>29662</v>
      </c>
      <c r="E5085">
        <v>4202.33</v>
      </c>
      <c r="F5085">
        <v>2</v>
      </c>
      <c r="G5085">
        <v>-64.239999999999995</v>
      </c>
      <c r="I5085" t="s">
        <v>33</v>
      </c>
    </row>
    <row r="5086" spans="1:9" x14ac:dyDescent="0.3">
      <c r="A5086" t="s">
        <v>29667</v>
      </c>
      <c r="B5086" t="s">
        <v>80</v>
      </c>
      <c r="C5086" t="s">
        <v>63</v>
      </c>
      <c r="D5086" t="s">
        <v>29668</v>
      </c>
      <c r="E5086">
        <v>1672.81</v>
      </c>
      <c r="F5086">
        <v>2</v>
      </c>
      <c r="G5086">
        <v>-65.11</v>
      </c>
      <c r="H5086">
        <v>1</v>
      </c>
      <c r="I5086" t="s">
        <v>45</v>
      </c>
    </row>
    <row r="5087" spans="1:9" x14ac:dyDescent="0.3">
      <c r="A5087" t="s">
        <v>29673</v>
      </c>
      <c r="B5087" t="s">
        <v>42</v>
      </c>
      <c r="C5087" t="s">
        <v>95</v>
      </c>
      <c r="D5087" t="s">
        <v>29674</v>
      </c>
      <c r="E5087">
        <v>786.62</v>
      </c>
      <c r="F5087">
        <v>1</v>
      </c>
      <c r="G5087">
        <v>5.86</v>
      </c>
      <c r="H5087">
        <v>1</v>
      </c>
      <c r="I5087" t="s">
        <v>33</v>
      </c>
    </row>
    <row r="5088" spans="1:9" x14ac:dyDescent="0.3">
      <c r="A5088" t="s">
        <v>29679</v>
      </c>
      <c r="B5088" t="s">
        <v>30</v>
      </c>
      <c r="C5088" t="s">
        <v>71</v>
      </c>
      <c r="D5088" t="s">
        <v>29680</v>
      </c>
      <c r="E5088">
        <v>4139.16</v>
      </c>
      <c r="F5088">
        <v>1</v>
      </c>
      <c r="G5088">
        <v>-33.04</v>
      </c>
      <c r="I5088" t="s">
        <v>33</v>
      </c>
    </row>
    <row r="5089" spans="1:9" x14ac:dyDescent="0.3">
      <c r="A5089" t="s">
        <v>29685</v>
      </c>
      <c r="B5089" t="s">
        <v>30</v>
      </c>
      <c r="C5089" t="s">
        <v>63</v>
      </c>
      <c r="D5089" t="s">
        <v>29686</v>
      </c>
      <c r="E5089">
        <v>293.44</v>
      </c>
      <c r="F5089">
        <v>3</v>
      </c>
      <c r="G5089">
        <v>56.64</v>
      </c>
      <c r="I5089" t="s">
        <v>55</v>
      </c>
    </row>
    <row r="5090" spans="1:9" x14ac:dyDescent="0.3">
      <c r="A5090" t="s">
        <v>29691</v>
      </c>
      <c r="B5090" t="s">
        <v>42</v>
      </c>
      <c r="C5090" t="s">
        <v>71</v>
      </c>
      <c r="D5090" t="s">
        <v>29692</v>
      </c>
      <c r="E5090">
        <v>2389.4899999999998</v>
      </c>
      <c r="F5090">
        <v>7</v>
      </c>
      <c r="G5090">
        <v>-71.95</v>
      </c>
      <c r="I5090" t="s">
        <v>55</v>
      </c>
    </row>
    <row r="5091" spans="1:9" x14ac:dyDescent="0.3">
      <c r="A5091" t="s">
        <v>29697</v>
      </c>
      <c r="B5091" t="s">
        <v>42</v>
      </c>
      <c r="C5091" t="s">
        <v>63</v>
      </c>
      <c r="D5091" t="s">
        <v>29698</v>
      </c>
      <c r="E5091">
        <v>2555.71</v>
      </c>
      <c r="F5091">
        <v>2</v>
      </c>
      <c r="G5091">
        <v>4.84</v>
      </c>
      <c r="H5091">
        <v>1</v>
      </c>
      <c r="I5091" t="s">
        <v>45</v>
      </c>
    </row>
    <row r="5092" spans="1:9" x14ac:dyDescent="0.3">
      <c r="A5092" t="s">
        <v>29703</v>
      </c>
      <c r="B5092" t="s">
        <v>80</v>
      </c>
      <c r="C5092" t="s">
        <v>71</v>
      </c>
      <c r="D5092" t="s">
        <v>29704</v>
      </c>
      <c r="E5092">
        <v>2606.38</v>
      </c>
      <c r="F5092">
        <v>10</v>
      </c>
      <c r="G5092">
        <v>37.57</v>
      </c>
      <c r="H5092">
        <v>1</v>
      </c>
      <c r="I5092" t="s">
        <v>55</v>
      </c>
    </row>
    <row r="5093" spans="1:9" x14ac:dyDescent="0.3">
      <c r="A5093" t="s">
        <v>29709</v>
      </c>
      <c r="B5093" t="s">
        <v>80</v>
      </c>
      <c r="C5093" t="s">
        <v>71</v>
      </c>
      <c r="D5093" t="s">
        <v>29710</v>
      </c>
      <c r="E5093">
        <v>4204.6000000000004</v>
      </c>
      <c r="F5093">
        <v>4</v>
      </c>
      <c r="G5093">
        <v>-84.53</v>
      </c>
      <c r="H5093">
        <v>1</v>
      </c>
      <c r="I5093" t="s">
        <v>55</v>
      </c>
    </row>
    <row r="5094" spans="1:9" x14ac:dyDescent="0.3">
      <c r="A5094" t="s">
        <v>29715</v>
      </c>
      <c r="B5094" t="s">
        <v>42</v>
      </c>
      <c r="C5094" t="s">
        <v>71</v>
      </c>
      <c r="D5094" t="s">
        <v>29716</v>
      </c>
      <c r="E5094">
        <v>2784.59</v>
      </c>
      <c r="F5094">
        <v>6</v>
      </c>
      <c r="G5094">
        <v>92.47</v>
      </c>
      <c r="I5094" t="s">
        <v>55</v>
      </c>
    </row>
    <row r="5095" spans="1:9" x14ac:dyDescent="0.3">
      <c r="A5095" t="s">
        <v>29721</v>
      </c>
      <c r="B5095" t="s">
        <v>42</v>
      </c>
      <c r="C5095" t="s">
        <v>43</v>
      </c>
      <c r="D5095" t="s">
        <v>29722</v>
      </c>
      <c r="E5095">
        <v>4645.12</v>
      </c>
      <c r="F5095">
        <v>1</v>
      </c>
      <c r="G5095">
        <v>-7.83</v>
      </c>
      <c r="I5095" t="s">
        <v>33</v>
      </c>
    </row>
    <row r="5096" spans="1:9" x14ac:dyDescent="0.3">
      <c r="A5096" t="s">
        <v>29727</v>
      </c>
      <c r="B5096" t="s">
        <v>80</v>
      </c>
      <c r="C5096" t="s">
        <v>63</v>
      </c>
      <c r="D5096" t="s">
        <v>29728</v>
      </c>
      <c r="E5096">
        <v>1869.42</v>
      </c>
      <c r="F5096">
        <v>1</v>
      </c>
      <c r="G5096">
        <v>81.77</v>
      </c>
      <c r="I5096" t="s">
        <v>45</v>
      </c>
    </row>
    <row r="5097" spans="1:9" x14ac:dyDescent="0.3">
      <c r="A5097" t="s">
        <v>29733</v>
      </c>
      <c r="B5097" t="s">
        <v>42</v>
      </c>
      <c r="C5097" t="s">
        <v>63</v>
      </c>
      <c r="D5097" t="s">
        <v>29734</v>
      </c>
      <c r="E5097">
        <v>478.95</v>
      </c>
      <c r="F5097">
        <v>9</v>
      </c>
      <c r="G5097">
        <v>2.16</v>
      </c>
      <c r="I5097" t="s">
        <v>45</v>
      </c>
    </row>
    <row r="5098" spans="1:9" x14ac:dyDescent="0.3">
      <c r="A5098" t="s">
        <v>29739</v>
      </c>
      <c r="B5098" t="s">
        <v>30</v>
      </c>
      <c r="C5098" t="s">
        <v>43</v>
      </c>
      <c r="D5098" t="s">
        <v>29740</v>
      </c>
      <c r="E5098">
        <v>3336.93</v>
      </c>
      <c r="F5098">
        <v>7</v>
      </c>
      <c r="G5098">
        <v>-55.95</v>
      </c>
      <c r="H5098">
        <v>1</v>
      </c>
      <c r="I5098" t="s">
        <v>33</v>
      </c>
    </row>
    <row r="5099" spans="1:9" x14ac:dyDescent="0.3">
      <c r="A5099" t="s">
        <v>29745</v>
      </c>
      <c r="B5099" t="s">
        <v>80</v>
      </c>
      <c r="C5099" t="s">
        <v>43</v>
      </c>
      <c r="D5099" t="s">
        <v>29746</v>
      </c>
      <c r="E5099">
        <v>1232.9000000000001</v>
      </c>
      <c r="F5099">
        <v>1</v>
      </c>
      <c r="G5099">
        <v>-70.66</v>
      </c>
      <c r="H5099">
        <v>1</v>
      </c>
      <c r="I5099" t="s">
        <v>33</v>
      </c>
    </row>
    <row r="5100" spans="1:9" x14ac:dyDescent="0.3">
      <c r="A5100" t="s">
        <v>29750</v>
      </c>
      <c r="B5100" t="s">
        <v>42</v>
      </c>
      <c r="C5100" t="s">
        <v>63</v>
      </c>
      <c r="D5100" t="s">
        <v>29751</v>
      </c>
      <c r="E5100">
        <v>1626.72</v>
      </c>
      <c r="F5100">
        <v>2</v>
      </c>
      <c r="G5100">
        <v>20.55</v>
      </c>
      <c r="H5100">
        <v>1</v>
      </c>
      <c r="I5100" t="s">
        <v>55</v>
      </c>
    </row>
    <row r="5101" spans="1:9" x14ac:dyDescent="0.3">
      <c r="A5101" t="s">
        <v>29755</v>
      </c>
      <c r="B5101" t="s">
        <v>80</v>
      </c>
      <c r="C5101" t="s">
        <v>63</v>
      </c>
      <c r="D5101" t="s">
        <v>29756</v>
      </c>
      <c r="E5101">
        <v>2416.21</v>
      </c>
      <c r="F5101">
        <v>2</v>
      </c>
      <c r="G5101">
        <v>-67.8</v>
      </c>
      <c r="I5101" t="s">
        <v>45</v>
      </c>
    </row>
    <row r="5102" spans="1:9" x14ac:dyDescent="0.3">
      <c r="A5102" t="s">
        <v>29761</v>
      </c>
      <c r="B5102" t="s">
        <v>42</v>
      </c>
      <c r="C5102" t="s">
        <v>43</v>
      </c>
      <c r="D5102" t="s">
        <v>29762</v>
      </c>
      <c r="E5102">
        <v>4480.68</v>
      </c>
      <c r="F5102">
        <v>1</v>
      </c>
      <c r="G5102">
        <v>88.3</v>
      </c>
      <c r="H5102">
        <v>1</v>
      </c>
      <c r="I5102" t="s">
        <v>55</v>
      </c>
    </row>
    <row r="5103" spans="1:9" x14ac:dyDescent="0.3">
      <c r="A5103" t="s">
        <v>29767</v>
      </c>
      <c r="B5103" t="s">
        <v>30</v>
      </c>
      <c r="C5103" t="s">
        <v>63</v>
      </c>
      <c r="D5103" t="s">
        <v>29768</v>
      </c>
      <c r="E5103">
        <v>801.89</v>
      </c>
      <c r="F5103">
        <v>6</v>
      </c>
      <c r="G5103">
        <v>-85.46</v>
      </c>
      <c r="H5103">
        <v>1</v>
      </c>
      <c r="I5103" t="s">
        <v>33</v>
      </c>
    </row>
    <row r="5104" spans="1:9" x14ac:dyDescent="0.3">
      <c r="A5104" t="s">
        <v>29773</v>
      </c>
      <c r="B5104" t="s">
        <v>30</v>
      </c>
      <c r="C5104" t="s">
        <v>95</v>
      </c>
      <c r="D5104" t="s">
        <v>29774</v>
      </c>
      <c r="E5104">
        <v>1417.25</v>
      </c>
      <c r="F5104">
        <v>5</v>
      </c>
      <c r="G5104">
        <v>-19.920000000000002</v>
      </c>
      <c r="I5104" t="s">
        <v>33</v>
      </c>
    </row>
    <row r="5105" spans="1:9" x14ac:dyDescent="0.3">
      <c r="A5105" t="s">
        <v>29779</v>
      </c>
      <c r="B5105" t="s">
        <v>42</v>
      </c>
      <c r="C5105" t="s">
        <v>95</v>
      </c>
      <c r="D5105" t="s">
        <v>29780</v>
      </c>
      <c r="E5105">
        <v>1266.99</v>
      </c>
      <c r="F5105">
        <v>3</v>
      </c>
      <c r="G5105">
        <v>-0.68</v>
      </c>
      <c r="H5105">
        <v>1</v>
      </c>
      <c r="I5105" t="s">
        <v>33</v>
      </c>
    </row>
    <row r="5106" spans="1:9" x14ac:dyDescent="0.3">
      <c r="A5106" t="s">
        <v>29785</v>
      </c>
      <c r="B5106" t="s">
        <v>80</v>
      </c>
      <c r="C5106" t="s">
        <v>31</v>
      </c>
      <c r="D5106" t="s">
        <v>29786</v>
      </c>
      <c r="E5106">
        <v>338.42</v>
      </c>
      <c r="F5106">
        <v>8</v>
      </c>
      <c r="G5106">
        <v>51.21</v>
      </c>
      <c r="H5106">
        <v>1</v>
      </c>
      <c r="I5106" t="s">
        <v>55</v>
      </c>
    </row>
    <row r="5107" spans="1:9" x14ac:dyDescent="0.3">
      <c r="A5107" t="s">
        <v>29790</v>
      </c>
      <c r="B5107" t="s">
        <v>42</v>
      </c>
      <c r="C5107" t="s">
        <v>63</v>
      </c>
      <c r="D5107" t="s">
        <v>29791</v>
      </c>
      <c r="E5107">
        <v>4959.66</v>
      </c>
      <c r="F5107">
        <v>5</v>
      </c>
      <c r="G5107">
        <v>68.739999999999995</v>
      </c>
      <c r="H5107">
        <v>1</v>
      </c>
      <c r="I5107" t="s">
        <v>55</v>
      </c>
    </row>
    <row r="5108" spans="1:9" x14ac:dyDescent="0.3">
      <c r="A5108" t="s">
        <v>29796</v>
      </c>
      <c r="B5108" t="s">
        <v>80</v>
      </c>
      <c r="C5108" t="s">
        <v>95</v>
      </c>
      <c r="D5108" t="s">
        <v>29797</v>
      </c>
      <c r="E5108">
        <v>4860.21</v>
      </c>
      <c r="F5108">
        <v>3</v>
      </c>
      <c r="G5108">
        <v>68.37</v>
      </c>
      <c r="I5108" t="s">
        <v>33</v>
      </c>
    </row>
    <row r="5109" spans="1:9" x14ac:dyDescent="0.3">
      <c r="A5109" t="s">
        <v>29802</v>
      </c>
      <c r="B5109" t="s">
        <v>30</v>
      </c>
      <c r="C5109" t="s">
        <v>63</v>
      </c>
      <c r="D5109" t="s">
        <v>29803</v>
      </c>
      <c r="E5109">
        <v>1361.39</v>
      </c>
      <c r="F5109">
        <v>10</v>
      </c>
      <c r="G5109">
        <v>82.3</v>
      </c>
      <c r="I5109" t="s">
        <v>33</v>
      </c>
    </row>
    <row r="5110" spans="1:9" x14ac:dyDescent="0.3">
      <c r="A5110" t="s">
        <v>29808</v>
      </c>
      <c r="B5110" t="s">
        <v>30</v>
      </c>
      <c r="C5110" t="s">
        <v>43</v>
      </c>
      <c r="D5110" t="s">
        <v>29809</v>
      </c>
      <c r="E5110">
        <v>2360.0500000000002</v>
      </c>
      <c r="F5110">
        <v>6</v>
      </c>
      <c r="G5110">
        <v>-11.94</v>
      </c>
      <c r="H5110">
        <v>1</v>
      </c>
      <c r="I5110" t="s">
        <v>45</v>
      </c>
    </row>
    <row r="5111" spans="1:9" x14ac:dyDescent="0.3">
      <c r="A5111" t="s">
        <v>29814</v>
      </c>
      <c r="B5111" t="s">
        <v>30</v>
      </c>
      <c r="C5111" t="s">
        <v>95</v>
      </c>
      <c r="D5111" t="s">
        <v>29815</v>
      </c>
      <c r="E5111">
        <v>4246.1099999999997</v>
      </c>
      <c r="F5111">
        <v>3</v>
      </c>
      <c r="G5111">
        <v>-50.29</v>
      </c>
      <c r="H5111">
        <v>1</v>
      </c>
      <c r="I5111" t="s">
        <v>33</v>
      </c>
    </row>
    <row r="5112" spans="1:9" x14ac:dyDescent="0.3">
      <c r="A5112" t="s">
        <v>29820</v>
      </c>
      <c r="B5112" t="s">
        <v>80</v>
      </c>
      <c r="C5112" t="s">
        <v>63</v>
      </c>
      <c r="D5112" t="s">
        <v>29821</v>
      </c>
      <c r="E5112">
        <v>122.46</v>
      </c>
      <c r="F5112">
        <v>9</v>
      </c>
      <c r="G5112">
        <v>-71.98</v>
      </c>
      <c r="I5112" t="s">
        <v>55</v>
      </c>
    </row>
    <row r="5113" spans="1:9" x14ac:dyDescent="0.3">
      <c r="A5113" t="s">
        <v>29826</v>
      </c>
      <c r="B5113" t="s">
        <v>80</v>
      </c>
      <c r="C5113" t="s">
        <v>95</v>
      </c>
      <c r="D5113" t="s">
        <v>29827</v>
      </c>
      <c r="E5113">
        <v>3516.97</v>
      </c>
      <c r="F5113">
        <v>5</v>
      </c>
      <c r="G5113">
        <v>40.909999999999997</v>
      </c>
      <c r="I5113" t="s">
        <v>45</v>
      </c>
    </row>
    <row r="5114" spans="1:9" x14ac:dyDescent="0.3">
      <c r="A5114" t="s">
        <v>29831</v>
      </c>
      <c r="B5114" t="s">
        <v>80</v>
      </c>
      <c r="C5114" t="s">
        <v>95</v>
      </c>
      <c r="D5114" t="s">
        <v>29832</v>
      </c>
      <c r="E5114">
        <v>3101.54</v>
      </c>
      <c r="F5114">
        <v>4</v>
      </c>
      <c r="G5114">
        <v>-91.07</v>
      </c>
      <c r="I5114" t="s">
        <v>33</v>
      </c>
    </row>
    <row r="5115" spans="1:9" x14ac:dyDescent="0.3">
      <c r="A5115" t="s">
        <v>29837</v>
      </c>
      <c r="B5115" t="s">
        <v>30</v>
      </c>
      <c r="C5115" t="s">
        <v>95</v>
      </c>
      <c r="D5115" t="s">
        <v>29838</v>
      </c>
      <c r="E5115">
        <v>3740.46</v>
      </c>
      <c r="F5115">
        <v>1</v>
      </c>
      <c r="G5115">
        <v>-52.69</v>
      </c>
      <c r="H5115">
        <v>1</v>
      </c>
      <c r="I5115" t="s">
        <v>55</v>
      </c>
    </row>
    <row r="5116" spans="1:9" x14ac:dyDescent="0.3">
      <c r="A5116" t="s">
        <v>29843</v>
      </c>
      <c r="B5116" t="s">
        <v>80</v>
      </c>
      <c r="C5116" t="s">
        <v>43</v>
      </c>
      <c r="D5116" t="s">
        <v>29844</v>
      </c>
      <c r="E5116">
        <v>2178.87</v>
      </c>
      <c r="F5116">
        <v>4</v>
      </c>
      <c r="G5116">
        <v>-10.8</v>
      </c>
      <c r="H5116">
        <v>1</v>
      </c>
      <c r="I5116" t="s">
        <v>33</v>
      </c>
    </row>
    <row r="5117" spans="1:9" x14ac:dyDescent="0.3">
      <c r="A5117" t="s">
        <v>29849</v>
      </c>
      <c r="B5117" t="s">
        <v>42</v>
      </c>
      <c r="C5117" t="s">
        <v>43</v>
      </c>
      <c r="D5117" t="s">
        <v>29850</v>
      </c>
      <c r="E5117">
        <v>415.09</v>
      </c>
      <c r="F5117">
        <v>3</v>
      </c>
      <c r="G5117">
        <v>-98.25</v>
      </c>
      <c r="H5117">
        <v>1</v>
      </c>
      <c r="I5117" t="s">
        <v>55</v>
      </c>
    </row>
    <row r="5118" spans="1:9" x14ac:dyDescent="0.3">
      <c r="A5118" t="s">
        <v>29854</v>
      </c>
      <c r="B5118" t="s">
        <v>30</v>
      </c>
      <c r="C5118" t="s">
        <v>71</v>
      </c>
      <c r="D5118" t="s">
        <v>29855</v>
      </c>
      <c r="E5118">
        <v>3921.35</v>
      </c>
      <c r="F5118">
        <v>8</v>
      </c>
      <c r="G5118">
        <v>39.08</v>
      </c>
      <c r="H5118">
        <v>1</v>
      </c>
      <c r="I5118" t="s">
        <v>55</v>
      </c>
    </row>
    <row r="5119" spans="1:9" x14ac:dyDescent="0.3">
      <c r="A5119" t="s">
        <v>29860</v>
      </c>
      <c r="B5119" t="s">
        <v>30</v>
      </c>
      <c r="C5119" t="s">
        <v>31</v>
      </c>
      <c r="D5119" t="s">
        <v>29861</v>
      </c>
      <c r="E5119">
        <v>4693.41</v>
      </c>
      <c r="F5119">
        <v>4</v>
      </c>
      <c r="G5119">
        <v>25.18</v>
      </c>
      <c r="H5119">
        <v>1</v>
      </c>
      <c r="I5119" t="s">
        <v>33</v>
      </c>
    </row>
    <row r="5120" spans="1:9" x14ac:dyDescent="0.3">
      <c r="A5120" t="s">
        <v>29865</v>
      </c>
      <c r="B5120" t="s">
        <v>30</v>
      </c>
      <c r="C5120" t="s">
        <v>95</v>
      </c>
      <c r="D5120" t="s">
        <v>29866</v>
      </c>
      <c r="E5120">
        <v>1811.57</v>
      </c>
      <c r="F5120">
        <v>8</v>
      </c>
      <c r="G5120">
        <v>-89.85</v>
      </c>
      <c r="H5120">
        <v>1</v>
      </c>
      <c r="I5120" t="s">
        <v>55</v>
      </c>
    </row>
    <row r="5121" spans="1:9" x14ac:dyDescent="0.3">
      <c r="A5121" t="s">
        <v>29871</v>
      </c>
      <c r="B5121" t="s">
        <v>42</v>
      </c>
      <c r="C5121" t="s">
        <v>63</v>
      </c>
      <c r="D5121" t="s">
        <v>29872</v>
      </c>
      <c r="E5121">
        <v>836.09</v>
      </c>
      <c r="F5121">
        <v>4</v>
      </c>
      <c r="G5121">
        <v>-42.24</v>
      </c>
      <c r="I5121" t="s">
        <v>33</v>
      </c>
    </row>
    <row r="5122" spans="1:9" x14ac:dyDescent="0.3">
      <c r="A5122" t="s">
        <v>29877</v>
      </c>
      <c r="B5122" t="s">
        <v>80</v>
      </c>
      <c r="C5122" t="s">
        <v>63</v>
      </c>
      <c r="D5122" t="s">
        <v>29878</v>
      </c>
      <c r="E5122">
        <v>4761.7299999999996</v>
      </c>
      <c r="F5122">
        <v>9</v>
      </c>
      <c r="G5122">
        <v>-10.62</v>
      </c>
      <c r="H5122">
        <v>1</v>
      </c>
      <c r="I5122" t="s">
        <v>45</v>
      </c>
    </row>
    <row r="5123" spans="1:9" x14ac:dyDescent="0.3">
      <c r="A5123" t="s">
        <v>29882</v>
      </c>
      <c r="B5123" t="s">
        <v>80</v>
      </c>
      <c r="C5123" t="s">
        <v>71</v>
      </c>
      <c r="D5123" t="s">
        <v>29883</v>
      </c>
      <c r="E5123">
        <v>4033.76</v>
      </c>
      <c r="F5123">
        <v>1</v>
      </c>
      <c r="G5123">
        <v>96.02</v>
      </c>
      <c r="I5123" t="s">
        <v>33</v>
      </c>
    </row>
    <row r="5124" spans="1:9" x14ac:dyDescent="0.3">
      <c r="A5124" t="s">
        <v>29888</v>
      </c>
      <c r="B5124" t="s">
        <v>30</v>
      </c>
      <c r="C5124" t="s">
        <v>71</v>
      </c>
      <c r="D5124" t="s">
        <v>29889</v>
      </c>
      <c r="E5124">
        <v>570.53</v>
      </c>
      <c r="F5124">
        <v>9</v>
      </c>
      <c r="G5124">
        <v>25.36</v>
      </c>
      <c r="H5124">
        <v>1</v>
      </c>
      <c r="I5124" t="s">
        <v>55</v>
      </c>
    </row>
    <row r="5125" spans="1:9" x14ac:dyDescent="0.3">
      <c r="A5125" t="s">
        <v>29893</v>
      </c>
      <c r="B5125" t="s">
        <v>80</v>
      </c>
      <c r="C5125" t="s">
        <v>43</v>
      </c>
      <c r="D5125" t="s">
        <v>29894</v>
      </c>
      <c r="E5125">
        <v>1561.77</v>
      </c>
      <c r="F5125">
        <v>6</v>
      </c>
      <c r="G5125">
        <v>-80.87</v>
      </c>
      <c r="H5125">
        <v>1</v>
      </c>
      <c r="I5125" t="s">
        <v>45</v>
      </c>
    </row>
    <row r="5126" spans="1:9" x14ac:dyDescent="0.3">
      <c r="A5126" t="s">
        <v>29898</v>
      </c>
      <c r="B5126" t="s">
        <v>80</v>
      </c>
      <c r="C5126" t="s">
        <v>31</v>
      </c>
      <c r="D5126" t="s">
        <v>29899</v>
      </c>
      <c r="E5126">
        <v>2806.81</v>
      </c>
      <c r="F5126">
        <v>9</v>
      </c>
      <c r="G5126">
        <v>29.44</v>
      </c>
      <c r="H5126">
        <v>1</v>
      </c>
      <c r="I5126" t="s">
        <v>33</v>
      </c>
    </row>
    <row r="5127" spans="1:9" x14ac:dyDescent="0.3">
      <c r="A5127" s="2" t="s">
        <v>29904</v>
      </c>
      <c r="B5127" t="s">
        <v>30</v>
      </c>
      <c r="C5127" t="s">
        <v>43</v>
      </c>
      <c r="D5127" t="s">
        <v>29905</v>
      </c>
      <c r="E5127">
        <v>3777.99</v>
      </c>
      <c r="F5127">
        <v>7</v>
      </c>
      <c r="G5127">
        <v>53.41</v>
      </c>
      <c r="I5127" t="s">
        <v>55</v>
      </c>
    </row>
    <row r="5128" spans="1:9" x14ac:dyDescent="0.3">
      <c r="A5128" t="s">
        <v>29910</v>
      </c>
      <c r="B5128" t="s">
        <v>30</v>
      </c>
      <c r="C5128" t="s">
        <v>95</v>
      </c>
      <c r="D5128" t="s">
        <v>29911</v>
      </c>
      <c r="E5128">
        <v>467.75</v>
      </c>
      <c r="F5128">
        <v>1</v>
      </c>
      <c r="G5128">
        <v>-91.88</v>
      </c>
      <c r="H5128">
        <v>1</v>
      </c>
      <c r="I5128" t="s">
        <v>55</v>
      </c>
    </row>
    <row r="5129" spans="1:9" x14ac:dyDescent="0.3">
      <c r="A5129" t="s">
        <v>29916</v>
      </c>
      <c r="B5129" t="s">
        <v>30</v>
      </c>
      <c r="C5129" t="s">
        <v>95</v>
      </c>
      <c r="D5129" t="s">
        <v>29917</v>
      </c>
      <c r="E5129">
        <v>1040.1199999999999</v>
      </c>
      <c r="F5129">
        <v>7</v>
      </c>
      <c r="G5129">
        <v>-7.41</v>
      </c>
      <c r="I5129" t="s">
        <v>55</v>
      </c>
    </row>
    <row r="5130" spans="1:9" x14ac:dyDescent="0.3">
      <c r="A5130" t="s">
        <v>29922</v>
      </c>
      <c r="B5130" t="s">
        <v>80</v>
      </c>
      <c r="C5130" t="s">
        <v>95</v>
      </c>
      <c r="D5130" t="s">
        <v>29923</v>
      </c>
      <c r="E5130">
        <v>3693.45</v>
      </c>
      <c r="F5130">
        <v>1</v>
      </c>
      <c r="G5130">
        <v>10.93</v>
      </c>
      <c r="I5130" t="s">
        <v>55</v>
      </c>
    </row>
    <row r="5131" spans="1:9" x14ac:dyDescent="0.3">
      <c r="A5131" t="s">
        <v>29928</v>
      </c>
      <c r="B5131" t="s">
        <v>30</v>
      </c>
      <c r="C5131" t="s">
        <v>43</v>
      </c>
      <c r="D5131" t="s">
        <v>29929</v>
      </c>
      <c r="E5131">
        <v>3732.68</v>
      </c>
      <c r="F5131">
        <v>4</v>
      </c>
      <c r="G5131">
        <v>-58.14</v>
      </c>
      <c r="H5131">
        <v>1</v>
      </c>
      <c r="I5131" t="s">
        <v>45</v>
      </c>
    </row>
    <row r="5132" spans="1:9" x14ac:dyDescent="0.3">
      <c r="A5132" t="s">
        <v>29934</v>
      </c>
      <c r="B5132" t="s">
        <v>80</v>
      </c>
      <c r="C5132" t="s">
        <v>71</v>
      </c>
      <c r="D5132" t="s">
        <v>29935</v>
      </c>
      <c r="E5132">
        <v>2401.41</v>
      </c>
      <c r="F5132">
        <v>3</v>
      </c>
      <c r="G5132">
        <v>-29.32</v>
      </c>
      <c r="I5132" t="s">
        <v>45</v>
      </c>
    </row>
    <row r="5133" spans="1:9" x14ac:dyDescent="0.3">
      <c r="A5133" t="s">
        <v>29940</v>
      </c>
      <c r="B5133" t="s">
        <v>80</v>
      </c>
      <c r="C5133" t="s">
        <v>95</v>
      </c>
      <c r="D5133" t="s">
        <v>29941</v>
      </c>
      <c r="E5133">
        <v>582.91999999999996</v>
      </c>
      <c r="F5133">
        <v>7</v>
      </c>
      <c r="G5133">
        <v>44.76</v>
      </c>
      <c r="I5133" t="s">
        <v>33</v>
      </c>
    </row>
    <row r="5134" spans="1:9" x14ac:dyDescent="0.3">
      <c r="A5134" t="s">
        <v>29946</v>
      </c>
      <c r="B5134" t="s">
        <v>30</v>
      </c>
      <c r="C5134" t="s">
        <v>95</v>
      </c>
      <c r="D5134" t="s">
        <v>29947</v>
      </c>
      <c r="E5134">
        <v>2981.99</v>
      </c>
      <c r="F5134">
        <v>7</v>
      </c>
      <c r="G5134">
        <v>-98.72</v>
      </c>
      <c r="I5134" t="s">
        <v>45</v>
      </c>
    </row>
    <row r="5135" spans="1:9" x14ac:dyDescent="0.3">
      <c r="A5135" t="s">
        <v>29952</v>
      </c>
      <c r="B5135" t="s">
        <v>80</v>
      </c>
      <c r="C5135" t="s">
        <v>71</v>
      </c>
      <c r="D5135" t="s">
        <v>29953</v>
      </c>
      <c r="E5135">
        <v>2804.42</v>
      </c>
      <c r="F5135">
        <v>6</v>
      </c>
      <c r="G5135">
        <v>-98.75</v>
      </c>
      <c r="H5135">
        <v>1</v>
      </c>
      <c r="I5135" t="s">
        <v>55</v>
      </c>
    </row>
    <row r="5136" spans="1:9" x14ac:dyDescent="0.3">
      <c r="A5136" t="s">
        <v>29958</v>
      </c>
      <c r="B5136" t="s">
        <v>42</v>
      </c>
      <c r="C5136" t="s">
        <v>43</v>
      </c>
      <c r="D5136" t="s">
        <v>29959</v>
      </c>
      <c r="E5136">
        <v>3373.08</v>
      </c>
      <c r="F5136">
        <v>9</v>
      </c>
      <c r="G5136">
        <v>33.67</v>
      </c>
      <c r="H5136">
        <v>1</v>
      </c>
      <c r="I5136" t="s">
        <v>33</v>
      </c>
    </row>
    <row r="5137" spans="1:9" x14ac:dyDescent="0.3">
      <c r="A5137" t="s">
        <v>29963</v>
      </c>
      <c r="B5137" t="s">
        <v>80</v>
      </c>
      <c r="C5137" t="s">
        <v>31</v>
      </c>
      <c r="D5137" t="s">
        <v>29964</v>
      </c>
      <c r="E5137">
        <v>3710.03</v>
      </c>
      <c r="F5137">
        <v>9</v>
      </c>
      <c r="G5137">
        <v>-16.72</v>
      </c>
      <c r="I5137" t="s">
        <v>45</v>
      </c>
    </row>
    <row r="5138" spans="1:9" x14ac:dyDescent="0.3">
      <c r="A5138" t="s">
        <v>29969</v>
      </c>
      <c r="B5138" t="s">
        <v>30</v>
      </c>
      <c r="C5138" t="s">
        <v>31</v>
      </c>
      <c r="D5138" t="s">
        <v>29970</v>
      </c>
      <c r="E5138">
        <v>2277.62</v>
      </c>
      <c r="F5138">
        <v>8</v>
      </c>
      <c r="G5138">
        <v>10.78</v>
      </c>
      <c r="H5138">
        <v>1</v>
      </c>
      <c r="I5138" t="s">
        <v>45</v>
      </c>
    </row>
    <row r="5139" spans="1:9" x14ac:dyDescent="0.3">
      <c r="A5139" t="s">
        <v>29975</v>
      </c>
      <c r="B5139" t="s">
        <v>80</v>
      </c>
      <c r="C5139" t="s">
        <v>43</v>
      </c>
      <c r="D5139" t="s">
        <v>29976</v>
      </c>
      <c r="E5139">
        <v>3053.83</v>
      </c>
      <c r="F5139">
        <v>10</v>
      </c>
      <c r="G5139">
        <v>-11.87</v>
      </c>
      <c r="H5139">
        <v>1</v>
      </c>
      <c r="I5139" t="s">
        <v>33</v>
      </c>
    </row>
    <row r="5140" spans="1:9" x14ac:dyDescent="0.3">
      <c r="A5140" t="s">
        <v>29981</v>
      </c>
      <c r="B5140" t="s">
        <v>42</v>
      </c>
      <c r="C5140" t="s">
        <v>63</v>
      </c>
      <c r="D5140" t="s">
        <v>29982</v>
      </c>
      <c r="E5140">
        <v>1535.2</v>
      </c>
      <c r="F5140">
        <v>1</v>
      </c>
      <c r="G5140">
        <v>36.21</v>
      </c>
      <c r="I5140" t="s">
        <v>33</v>
      </c>
    </row>
    <row r="5141" spans="1:9" x14ac:dyDescent="0.3">
      <c r="A5141" t="s">
        <v>29987</v>
      </c>
      <c r="B5141" t="s">
        <v>30</v>
      </c>
      <c r="C5141" t="s">
        <v>95</v>
      </c>
      <c r="D5141" t="s">
        <v>29988</v>
      </c>
      <c r="E5141">
        <v>2502.65</v>
      </c>
      <c r="F5141">
        <v>1</v>
      </c>
      <c r="G5141">
        <v>-89.93</v>
      </c>
      <c r="I5141" t="s">
        <v>55</v>
      </c>
    </row>
    <row r="5142" spans="1:9" x14ac:dyDescent="0.3">
      <c r="A5142" t="s">
        <v>29992</v>
      </c>
      <c r="B5142" t="s">
        <v>80</v>
      </c>
      <c r="C5142" t="s">
        <v>43</v>
      </c>
      <c r="D5142" t="s">
        <v>29993</v>
      </c>
      <c r="E5142">
        <v>1059.6300000000001</v>
      </c>
      <c r="F5142">
        <v>6</v>
      </c>
      <c r="G5142">
        <v>-88.12</v>
      </c>
      <c r="H5142">
        <v>1</v>
      </c>
      <c r="I5142" t="s">
        <v>55</v>
      </c>
    </row>
    <row r="5143" spans="1:9" x14ac:dyDescent="0.3">
      <c r="A5143" t="s">
        <v>29998</v>
      </c>
      <c r="B5143" t="s">
        <v>30</v>
      </c>
      <c r="C5143" t="s">
        <v>71</v>
      </c>
      <c r="D5143" t="s">
        <v>29999</v>
      </c>
      <c r="E5143">
        <v>3299.87</v>
      </c>
      <c r="F5143">
        <v>9</v>
      </c>
      <c r="G5143">
        <v>78.19</v>
      </c>
      <c r="H5143">
        <v>1</v>
      </c>
      <c r="I5143" t="s">
        <v>55</v>
      </c>
    </row>
    <row r="5144" spans="1:9" x14ac:dyDescent="0.3">
      <c r="A5144" t="s">
        <v>30003</v>
      </c>
      <c r="B5144" t="s">
        <v>30</v>
      </c>
      <c r="C5144" t="s">
        <v>71</v>
      </c>
      <c r="D5144" t="s">
        <v>30004</v>
      </c>
      <c r="E5144">
        <v>2969.7</v>
      </c>
      <c r="F5144">
        <v>1</v>
      </c>
      <c r="G5144">
        <v>-68.83</v>
      </c>
      <c r="I5144" t="s">
        <v>45</v>
      </c>
    </row>
    <row r="5145" spans="1:9" x14ac:dyDescent="0.3">
      <c r="A5145" t="s">
        <v>30009</v>
      </c>
      <c r="B5145" t="s">
        <v>30</v>
      </c>
      <c r="C5145" t="s">
        <v>63</v>
      </c>
      <c r="D5145" t="s">
        <v>30010</v>
      </c>
      <c r="E5145">
        <v>3876.27</v>
      </c>
      <c r="F5145">
        <v>2</v>
      </c>
      <c r="G5145">
        <v>11.18</v>
      </c>
      <c r="I5145" t="s">
        <v>45</v>
      </c>
    </row>
    <row r="5146" spans="1:9" x14ac:dyDescent="0.3">
      <c r="A5146" t="s">
        <v>30015</v>
      </c>
      <c r="B5146" t="s">
        <v>42</v>
      </c>
      <c r="C5146" t="s">
        <v>95</v>
      </c>
      <c r="D5146" t="s">
        <v>30016</v>
      </c>
      <c r="E5146">
        <v>2053.66</v>
      </c>
      <c r="F5146">
        <v>8</v>
      </c>
      <c r="G5146">
        <v>-33.090000000000003</v>
      </c>
      <c r="H5146">
        <v>1</v>
      </c>
      <c r="I5146" t="s">
        <v>33</v>
      </c>
    </row>
    <row r="5147" spans="1:9" x14ac:dyDescent="0.3">
      <c r="A5147" t="s">
        <v>30021</v>
      </c>
      <c r="B5147" t="s">
        <v>30</v>
      </c>
      <c r="C5147" t="s">
        <v>31</v>
      </c>
      <c r="D5147" t="s">
        <v>30022</v>
      </c>
      <c r="E5147">
        <v>758.67</v>
      </c>
      <c r="F5147">
        <v>5</v>
      </c>
      <c r="G5147">
        <v>87.32</v>
      </c>
      <c r="I5147" t="s">
        <v>45</v>
      </c>
    </row>
    <row r="5148" spans="1:9" x14ac:dyDescent="0.3">
      <c r="A5148" t="s">
        <v>30027</v>
      </c>
      <c r="B5148" t="s">
        <v>30</v>
      </c>
      <c r="C5148" t="s">
        <v>95</v>
      </c>
      <c r="D5148" t="s">
        <v>30028</v>
      </c>
      <c r="E5148">
        <v>2110.7199999999998</v>
      </c>
      <c r="F5148">
        <v>10</v>
      </c>
      <c r="G5148">
        <v>32.92</v>
      </c>
      <c r="H5148">
        <v>1</v>
      </c>
      <c r="I5148" t="s">
        <v>55</v>
      </c>
    </row>
    <row r="5149" spans="1:9" x14ac:dyDescent="0.3">
      <c r="A5149" t="s">
        <v>30033</v>
      </c>
      <c r="B5149" t="s">
        <v>42</v>
      </c>
      <c r="C5149" t="s">
        <v>63</v>
      </c>
      <c r="D5149" t="s">
        <v>30034</v>
      </c>
      <c r="E5149">
        <v>3762.69</v>
      </c>
      <c r="F5149">
        <v>3</v>
      </c>
      <c r="G5149">
        <v>-78.13</v>
      </c>
      <c r="I5149" t="s">
        <v>33</v>
      </c>
    </row>
    <row r="5150" spans="1:9" x14ac:dyDescent="0.3">
      <c r="A5150" t="s">
        <v>30039</v>
      </c>
      <c r="B5150" t="s">
        <v>42</v>
      </c>
      <c r="C5150" t="s">
        <v>95</v>
      </c>
      <c r="D5150" t="s">
        <v>30040</v>
      </c>
      <c r="E5150">
        <v>1823.19</v>
      </c>
      <c r="F5150">
        <v>7</v>
      </c>
      <c r="G5150">
        <v>-17.2</v>
      </c>
      <c r="I5150" t="s">
        <v>55</v>
      </c>
    </row>
    <row r="5151" spans="1:9" x14ac:dyDescent="0.3">
      <c r="A5151" t="s">
        <v>30044</v>
      </c>
      <c r="B5151" t="s">
        <v>30</v>
      </c>
      <c r="C5151" t="s">
        <v>31</v>
      </c>
      <c r="D5151" t="s">
        <v>30045</v>
      </c>
      <c r="E5151">
        <v>3959.69</v>
      </c>
      <c r="F5151">
        <v>5</v>
      </c>
      <c r="G5151">
        <v>-49.64</v>
      </c>
      <c r="I5151" t="s">
        <v>33</v>
      </c>
    </row>
    <row r="5152" spans="1:9" x14ac:dyDescent="0.3">
      <c r="A5152" t="s">
        <v>30050</v>
      </c>
      <c r="B5152" t="s">
        <v>80</v>
      </c>
      <c r="C5152" t="s">
        <v>63</v>
      </c>
      <c r="D5152" t="s">
        <v>30051</v>
      </c>
      <c r="E5152">
        <v>2937.95</v>
      </c>
      <c r="F5152">
        <v>9</v>
      </c>
      <c r="G5152">
        <v>-1.57</v>
      </c>
      <c r="I5152" t="s">
        <v>55</v>
      </c>
    </row>
    <row r="5153" spans="1:9" x14ac:dyDescent="0.3">
      <c r="A5153" t="s">
        <v>30055</v>
      </c>
      <c r="B5153" t="s">
        <v>80</v>
      </c>
      <c r="C5153" t="s">
        <v>31</v>
      </c>
      <c r="D5153" t="s">
        <v>30056</v>
      </c>
      <c r="E5153">
        <v>509.05</v>
      </c>
      <c r="F5153">
        <v>1</v>
      </c>
      <c r="G5153">
        <v>40.43</v>
      </c>
      <c r="I5153" t="s">
        <v>55</v>
      </c>
    </row>
    <row r="5154" spans="1:9" x14ac:dyDescent="0.3">
      <c r="A5154" t="s">
        <v>30061</v>
      </c>
      <c r="B5154" t="s">
        <v>30</v>
      </c>
      <c r="C5154" t="s">
        <v>31</v>
      </c>
      <c r="D5154" t="s">
        <v>30062</v>
      </c>
      <c r="E5154">
        <v>2379.12</v>
      </c>
      <c r="F5154">
        <v>6</v>
      </c>
      <c r="G5154">
        <v>-42.07</v>
      </c>
      <c r="H5154">
        <v>1</v>
      </c>
      <c r="I5154" t="s">
        <v>33</v>
      </c>
    </row>
    <row r="5155" spans="1:9" x14ac:dyDescent="0.3">
      <c r="A5155" t="s">
        <v>30067</v>
      </c>
      <c r="B5155" t="s">
        <v>80</v>
      </c>
      <c r="C5155" t="s">
        <v>31</v>
      </c>
      <c r="D5155" t="s">
        <v>30068</v>
      </c>
      <c r="E5155">
        <v>1065.51</v>
      </c>
      <c r="F5155">
        <v>4</v>
      </c>
      <c r="G5155">
        <v>-28.37</v>
      </c>
      <c r="I5155" t="s">
        <v>55</v>
      </c>
    </row>
    <row r="5156" spans="1:9" x14ac:dyDescent="0.3">
      <c r="A5156" t="s">
        <v>30073</v>
      </c>
      <c r="B5156" t="s">
        <v>30</v>
      </c>
      <c r="C5156" t="s">
        <v>63</v>
      </c>
      <c r="D5156" t="s">
        <v>30074</v>
      </c>
      <c r="E5156">
        <v>2902.08</v>
      </c>
      <c r="F5156">
        <v>10</v>
      </c>
      <c r="G5156">
        <v>95.7</v>
      </c>
      <c r="H5156">
        <v>1</v>
      </c>
      <c r="I5156" t="s">
        <v>55</v>
      </c>
    </row>
    <row r="5157" spans="1:9" x14ac:dyDescent="0.3">
      <c r="A5157" t="s">
        <v>30079</v>
      </c>
      <c r="B5157" t="s">
        <v>42</v>
      </c>
      <c r="C5157" t="s">
        <v>71</v>
      </c>
      <c r="D5157" t="s">
        <v>30080</v>
      </c>
      <c r="E5157">
        <v>3561.64</v>
      </c>
      <c r="F5157">
        <v>5</v>
      </c>
      <c r="G5157">
        <v>-65.81</v>
      </c>
      <c r="H5157">
        <v>1</v>
      </c>
      <c r="I5157" t="s">
        <v>55</v>
      </c>
    </row>
    <row r="5158" spans="1:9" x14ac:dyDescent="0.3">
      <c r="A5158" t="s">
        <v>30085</v>
      </c>
      <c r="B5158" t="s">
        <v>80</v>
      </c>
      <c r="C5158" t="s">
        <v>43</v>
      </c>
      <c r="D5158" t="s">
        <v>30086</v>
      </c>
      <c r="E5158">
        <v>3108.36</v>
      </c>
      <c r="F5158">
        <v>3</v>
      </c>
      <c r="G5158">
        <v>93.19</v>
      </c>
      <c r="I5158" t="s">
        <v>33</v>
      </c>
    </row>
    <row r="5159" spans="1:9" x14ac:dyDescent="0.3">
      <c r="A5159" t="s">
        <v>30090</v>
      </c>
      <c r="B5159" t="s">
        <v>30</v>
      </c>
      <c r="C5159" t="s">
        <v>31</v>
      </c>
      <c r="D5159" t="s">
        <v>30091</v>
      </c>
      <c r="E5159">
        <v>994.93</v>
      </c>
      <c r="F5159">
        <v>2</v>
      </c>
      <c r="G5159">
        <v>-89.23</v>
      </c>
      <c r="I5159" t="s">
        <v>33</v>
      </c>
    </row>
    <row r="5160" spans="1:9" x14ac:dyDescent="0.3">
      <c r="A5160" t="s">
        <v>30096</v>
      </c>
      <c r="B5160" t="s">
        <v>42</v>
      </c>
      <c r="C5160" t="s">
        <v>31</v>
      </c>
      <c r="D5160" t="s">
        <v>30097</v>
      </c>
      <c r="E5160">
        <v>4840.8999999999996</v>
      </c>
      <c r="F5160">
        <v>9</v>
      </c>
      <c r="G5160">
        <v>-18.91</v>
      </c>
      <c r="H5160">
        <v>1</v>
      </c>
      <c r="I5160" t="s">
        <v>55</v>
      </c>
    </row>
    <row r="5161" spans="1:9" x14ac:dyDescent="0.3">
      <c r="A5161" t="s">
        <v>30102</v>
      </c>
      <c r="B5161" t="s">
        <v>30</v>
      </c>
      <c r="C5161" t="s">
        <v>95</v>
      </c>
      <c r="D5161" t="s">
        <v>30103</v>
      </c>
      <c r="E5161">
        <v>4428.24</v>
      </c>
      <c r="F5161">
        <v>1</v>
      </c>
      <c r="G5161">
        <v>79.180000000000007</v>
      </c>
      <c r="I5161" t="s">
        <v>55</v>
      </c>
    </row>
    <row r="5162" spans="1:9" x14ac:dyDescent="0.3">
      <c r="A5162" t="s">
        <v>30108</v>
      </c>
      <c r="B5162" t="s">
        <v>30</v>
      </c>
      <c r="C5162" t="s">
        <v>71</v>
      </c>
      <c r="D5162" t="s">
        <v>30109</v>
      </c>
      <c r="E5162">
        <v>3124.28</v>
      </c>
      <c r="F5162">
        <v>8</v>
      </c>
      <c r="G5162">
        <v>-11.46</v>
      </c>
      <c r="H5162">
        <v>1</v>
      </c>
      <c r="I5162" t="s">
        <v>55</v>
      </c>
    </row>
    <row r="5163" spans="1:9" x14ac:dyDescent="0.3">
      <c r="A5163" t="s">
        <v>30114</v>
      </c>
      <c r="B5163" t="s">
        <v>30</v>
      </c>
      <c r="C5163" t="s">
        <v>63</v>
      </c>
      <c r="D5163" t="s">
        <v>30115</v>
      </c>
      <c r="E5163">
        <v>189.31</v>
      </c>
      <c r="F5163">
        <v>8</v>
      </c>
      <c r="G5163">
        <v>-52.77</v>
      </c>
      <c r="H5163">
        <v>1</v>
      </c>
      <c r="I5163" t="s">
        <v>55</v>
      </c>
    </row>
    <row r="5164" spans="1:9" x14ac:dyDescent="0.3">
      <c r="A5164" t="s">
        <v>30120</v>
      </c>
      <c r="B5164" t="s">
        <v>80</v>
      </c>
      <c r="C5164" t="s">
        <v>95</v>
      </c>
      <c r="D5164" t="s">
        <v>30121</v>
      </c>
      <c r="E5164">
        <v>601.83000000000004</v>
      </c>
      <c r="F5164">
        <v>5</v>
      </c>
      <c r="G5164">
        <v>75.819999999999993</v>
      </c>
      <c r="H5164">
        <v>1</v>
      </c>
      <c r="I5164" t="s">
        <v>45</v>
      </c>
    </row>
    <row r="5165" spans="1:9" x14ac:dyDescent="0.3">
      <c r="A5165" t="s">
        <v>30126</v>
      </c>
      <c r="B5165" t="s">
        <v>42</v>
      </c>
      <c r="C5165" t="s">
        <v>71</v>
      </c>
      <c r="D5165" t="s">
        <v>30127</v>
      </c>
      <c r="E5165">
        <v>4903.33</v>
      </c>
      <c r="F5165">
        <v>4</v>
      </c>
      <c r="G5165">
        <v>-24.29</v>
      </c>
      <c r="I5165" t="s">
        <v>55</v>
      </c>
    </row>
    <row r="5166" spans="1:9" x14ac:dyDescent="0.3">
      <c r="A5166" t="s">
        <v>30132</v>
      </c>
      <c r="B5166" t="s">
        <v>30</v>
      </c>
      <c r="C5166" t="s">
        <v>95</v>
      </c>
      <c r="D5166" t="s">
        <v>30133</v>
      </c>
      <c r="E5166">
        <v>1632.82</v>
      </c>
      <c r="F5166">
        <v>1</v>
      </c>
      <c r="G5166">
        <v>-64.25</v>
      </c>
      <c r="H5166">
        <v>1</v>
      </c>
      <c r="I5166" t="s">
        <v>45</v>
      </c>
    </row>
    <row r="5167" spans="1:9" x14ac:dyDescent="0.3">
      <c r="A5167" t="s">
        <v>30137</v>
      </c>
      <c r="B5167" t="s">
        <v>80</v>
      </c>
      <c r="C5167" t="s">
        <v>31</v>
      </c>
      <c r="D5167" t="s">
        <v>30138</v>
      </c>
      <c r="E5167">
        <v>4999.29</v>
      </c>
      <c r="F5167">
        <v>9</v>
      </c>
      <c r="G5167">
        <v>2.89</v>
      </c>
      <c r="I5167" t="s">
        <v>33</v>
      </c>
    </row>
    <row r="5168" spans="1:9" x14ac:dyDescent="0.3">
      <c r="A5168" t="s">
        <v>30142</v>
      </c>
      <c r="B5168" t="s">
        <v>42</v>
      </c>
      <c r="C5168" t="s">
        <v>71</v>
      </c>
      <c r="D5168" t="s">
        <v>30143</v>
      </c>
      <c r="E5168">
        <v>3340.95</v>
      </c>
      <c r="F5168">
        <v>6</v>
      </c>
      <c r="G5168">
        <v>68</v>
      </c>
      <c r="H5168">
        <v>1</v>
      </c>
      <c r="I5168" t="s">
        <v>33</v>
      </c>
    </row>
    <row r="5169" spans="1:9" x14ac:dyDescent="0.3">
      <c r="A5169" t="s">
        <v>30148</v>
      </c>
      <c r="B5169" t="s">
        <v>42</v>
      </c>
      <c r="C5169" t="s">
        <v>63</v>
      </c>
      <c r="D5169" t="s">
        <v>30149</v>
      </c>
      <c r="E5169">
        <v>2773.83</v>
      </c>
      <c r="F5169">
        <v>1</v>
      </c>
      <c r="G5169">
        <v>81.02</v>
      </c>
      <c r="I5169" t="s">
        <v>55</v>
      </c>
    </row>
    <row r="5170" spans="1:9" x14ac:dyDescent="0.3">
      <c r="A5170" t="s">
        <v>30154</v>
      </c>
      <c r="B5170" t="s">
        <v>80</v>
      </c>
      <c r="C5170" t="s">
        <v>63</v>
      </c>
      <c r="D5170" t="s">
        <v>30155</v>
      </c>
      <c r="E5170">
        <v>1043.6099999999999</v>
      </c>
      <c r="F5170">
        <v>7</v>
      </c>
      <c r="G5170">
        <v>71.319999999999993</v>
      </c>
      <c r="H5170">
        <v>1</v>
      </c>
      <c r="I5170" t="s">
        <v>33</v>
      </c>
    </row>
    <row r="5171" spans="1:9" x14ac:dyDescent="0.3">
      <c r="A5171" t="s">
        <v>30160</v>
      </c>
      <c r="B5171" t="s">
        <v>30</v>
      </c>
      <c r="C5171" t="s">
        <v>95</v>
      </c>
      <c r="D5171" t="s">
        <v>30161</v>
      </c>
      <c r="E5171">
        <v>2290.04</v>
      </c>
      <c r="F5171">
        <v>8</v>
      </c>
      <c r="G5171">
        <v>-74.63</v>
      </c>
      <c r="I5171" t="s">
        <v>45</v>
      </c>
    </row>
    <row r="5172" spans="1:9" x14ac:dyDescent="0.3">
      <c r="A5172" t="s">
        <v>30166</v>
      </c>
      <c r="B5172" t="s">
        <v>30</v>
      </c>
      <c r="C5172" t="s">
        <v>71</v>
      </c>
      <c r="D5172" t="s">
        <v>30167</v>
      </c>
      <c r="E5172">
        <v>2192.7800000000002</v>
      </c>
      <c r="F5172">
        <v>7</v>
      </c>
      <c r="G5172">
        <v>99.01</v>
      </c>
      <c r="I5172" t="s">
        <v>45</v>
      </c>
    </row>
    <row r="5173" spans="1:9" x14ac:dyDescent="0.3">
      <c r="A5173" t="s">
        <v>30171</v>
      </c>
      <c r="B5173" t="s">
        <v>30</v>
      </c>
      <c r="C5173" t="s">
        <v>95</v>
      </c>
      <c r="D5173" t="s">
        <v>30172</v>
      </c>
      <c r="E5173">
        <v>4878.3</v>
      </c>
      <c r="F5173">
        <v>6</v>
      </c>
      <c r="G5173">
        <v>-96.31</v>
      </c>
      <c r="H5173">
        <v>1</v>
      </c>
      <c r="I5173" t="s">
        <v>55</v>
      </c>
    </row>
    <row r="5174" spans="1:9" x14ac:dyDescent="0.3">
      <c r="A5174" t="s">
        <v>30177</v>
      </c>
      <c r="B5174" t="s">
        <v>80</v>
      </c>
      <c r="C5174" t="s">
        <v>71</v>
      </c>
      <c r="D5174" t="s">
        <v>30178</v>
      </c>
      <c r="E5174">
        <v>3463.99</v>
      </c>
      <c r="F5174">
        <v>3</v>
      </c>
      <c r="G5174">
        <v>-17.989999999999998</v>
      </c>
      <c r="H5174">
        <v>1</v>
      </c>
      <c r="I5174" t="s">
        <v>45</v>
      </c>
    </row>
    <row r="5175" spans="1:9" x14ac:dyDescent="0.3">
      <c r="A5175" t="s">
        <v>30182</v>
      </c>
      <c r="B5175" t="s">
        <v>42</v>
      </c>
      <c r="C5175" t="s">
        <v>43</v>
      </c>
      <c r="D5175" t="s">
        <v>30183</v>
      </c>
      <c r="E5175">
        <v>3093.75</v>
      </c>
      <c r="F5175">
        <v>6</v>
      </c>
      <c r="G5175">
        <v>91.85</v>
      </c>
      <c r="I5175" t="s">
        <v>45</v>
      </c>
    </row>
    <row r="5176" spans="1:9" x14ac:dyDescent="0.3">
      <c r="A5176" t="s">
        <v>30188</v>
      </c>
      <c r="B5176" t="s">
        <v>30</v>
      </c>
      <c r="C5176" t="s">
        <v>95</v>
      </c>
      <c r="D5176" t="s">
        <v>30189</v>
      </c>
      <c r="E5176">
        <v>4111.47</v>
      </c>
      <c r="F5176">
        <v>2</v>
      </c>
      <c r="G5176">
        <v>7.8</v>
      </c>
      <c r="I5176" t="s">
        <v>45</v>
      </c>
    </row>
    <row r="5177" spans="1:9" x14ac:dyDescent="0.3">
      <c r="A5177" t="s">
        <v>30194</v>
      </c>
      <c r="B5177" t="s">
        <v>80</v>
      </c>
      <c r="C5177" t="s">
        <v>43</v>
      </c>
      <c r="D5177" t="s">
        <v>30195</v>
      </c>
      <c r="E5177">
        <v>2557.56</v>
      </c>
      <c r="F5177">
        <v>6</v>
      </c>
      <c r="G5177">
        <v>35.17</v>
      </c>
      <c r="I5177" t="s">
        <v>55</v>
      </c>
    </row>
    <row r="5178" spans="1:9" x14ac:dyDescent="0.3">
      <c r="A5178" t="s">
        <v>30200</v>
      </c>
      <c r="B5178" t="s">
        <v>30</v>
      </c>
      <c r="C5178" t="s">
        <v>71</v>
      </c>
      <c r="D5178" t="s">
        <v>30201</v>
      </c>
      <c r="E5178">
        <v>3889.97</v>
      </c>
      <c r="F5178">
        <v>5</v>
      </c>
      <c r="G5178">
        <v>-94.08</v>
      </c>
      <c r="I5178" t="s">
        <v>55</v>
      </c>
    </row>
    <row r="5179" spans="1:9" x14ac:dyDescent="0.3">
      <c r="A5179" t="s">
        <v>30206</v>
      </c>
      <c r="B5179" t="s">
        <v>42</v>
      </c>
      <c r="C5179" t="s">
        <v>63</v>
      </c>
      <c r="D5179" t="s">
        <v>30207</v>
      </c>
      <c r="E5179">
        <v>1282.54</v>
      </c>
      <c r="F5179">
        <v>1</v>
      </c>
      <c r="G5179">
        <v>70.53</v>
      </c>
      <c r="H5179">
        <v>1</v>
      </c>
      <c r="I5179" t="s">
        <v>33</v>
      </c>
    </row>
    <row r="5180" spans="1:9" x14ac:dyDescent="0.3">
      <c r="A5180" t="s">
        <v>30212</v>
      </c>
      <c r="B5180" t="s">
        <v>80</v>
      </c>
      <c r="C5180" t="s">
        <v>95</v>
      </c>
      <c r="D5180" t="s">
        <v>30213</v>
      </c>
      <c r="E5180">
        <v>88.93</v>
      </c>
      <c r="F5180">
        <v>8</v>
      </c>
      <c r="G5180">
        <v>-85.37</v>
      </c>
      <c r="I5180" t="s">
        <v>45</v>
      </c>
    </row>
    <row r="5181" spans="1:9" x14ac:dyDescent="0.3">
      <c r="A5181" t="s">
        <v>30218</v>
      </c>
      <c r="B5181" t="s">
        <v>30</v>
      </c>
      <c r="C5181" t="s">
        <v>63</v>
      </c>
      <c r="D5181" t="s">
        <v>30219</v>
      </c>
      <c r="E5181">
        <v>1967.43</v>
      </c>
      <c r="F5181">
        <v>1</v>
      </c>
      <c r="G5181">
        <v>53.27</v>
      </c>
      <c r="H5181">
        <v>1</v>
      </c>
      <c r="I5181" t="s">
        <v>45</v>
      </c>
    </row>
    <row r="5182" spans="1:9" x14ac:dyDescent="0.3">
      <c r="A5182" t="s">
        <v>30223</v>
      </c>
      <c r="B5182" t="s">
        <v>80</v>
      </c>
      <c r="C5182" t="s">
        <v>31</v>
      </c>
      <c r="D5182" t="s">
        <v>30224</v>
      </c>
      <c r="E5182">
        <v>4568.97</v>
      </c>
      <c r="F5182">
        <v>1</v>
      </c>
      <c r="G5182">
        <v>92.63</v>
      </c>
      <c r="H5182">
        <v>1</v>
      </c>
      <c r="I5182" t="s">
        <v>45</v>
      </c>
    </row>
    <row r="5183" spans="1:9" x14ac:dyDescent="0.3">
      <c r="A5183" t="s">
        <v>30229</v>
      </c>
      <c r="B5183" t="s">
        <v>80</v>
      </c>
      <c r="C5183" t="s">
        <v>95</v>
      </c>
      <c r="D5183" t="s">
        <v>30230</v>
      </c>
      <c r="E5183">
        <v>2590.64</v>
      </c>
      <c r="F5183">
        <v>1</v>
      </c>
      <c r="G5183">
        <v>33.51</v>
      </c>
      <c r="I5183" t="s">
        <v>55</v>
      </c>
    </row>
    <row r="5184" spans="1:9" x14ac:dyDescent="0.3">
      <c r="A5184" t="s">
        <v>30235</v>
      </c>
      <c r="B5184" t="s">
        <v>80</v>
      </c>
      <c r="C5184" t="s">
        <v>31</v>
      </c>
      <c r="D5184" t="s">
        <v>30236</v>
      </c>
      <c r="E5184">
        <v>2834.16</v>
      </c>
      <c r="F5184">
        <v>10</v>
      </c>
      <c r="G5184">
        <v>-37.130000000000003</v>
      </c>
      <c r="I5184" t="s">
        <v>33</v>
      </c>
    </row>
    <row r="5185" spans="1:9" x14ac:dyDescent="0.3">
      <c r="A5185" t="s">
        <v>30241</v>
      </c>
      <c r="B5185" t="s">
        <v>80</v>
      </c>
      <c r="C5185" t="s">
        <v>31</v>
      </c>
      <c r="D5185" t="s">
        <v>30242</v>
      </c>
      <c r="E5185">
        <v>2101.14</v>
      </c>
      <c r="F5185">
        <v>2</v>
      </c>
      <c r="G5185">
        <v>-91.56</v>
      </c>
      <c r="H5185">
        <v>1</v>
      </c>
      <c r="I5185" t="s">
        <v>45</v>
      </c>
    </row>
    <row r="5186" spans="1:9" x14ac:dyDescent="0.3">
      <c r="A5186" t="s">
        <v>30246</v>
      </c>
      <c r="B5186" t="s">
        <v>30</v>
      </c>
      <c r="C5186" t="s">
        <v>71</v>
      </c>
      <c r="D5186" t="s">
        <v>30247</v>
      </c>
      <c r="E5186">
        <v>663.7</v>
      </c>
      <c r="F5186">
        <v>2</v>
      </c>
      <c r="G5186">
        <v>42.81</v>
      </c>
      <c r="H5186">
        <v>1</v>
      </c>
      <c r="I5186" t="s">
        <v>45</v>
      </c>
    </row>
    <row r="5187" spans="1:9" x14ac:dyDescent="0.3">
      <c r="A5187" t="s">
        <v>30252</v>
      </c>
      <c r="B5187" t="s">
        <v>30</v>
      </c>
      <c r="C5187" t="s">
        <v>95</v>
      </c>
      <c r="D5187" t="s">
        <v>30253</v>
      </c>
      <c r="E5187">
        <v>2323.73</v>
      </c>
      <c r="F5187">
        <v>10</v>
      </c>
      <c r="G5187">
        <v>80.13</v>
      </c>
      <c r="I5187" t="s">
        <v>45</v>
      </c>
    </row>
    <row r="5188" spans="1:9" x14ac:dyDescent="0.3">
      <c r="A5188" t="s">
        <v>30258</v>
      </c>
      <c r="B5188" t="s">
        <v>42</v>
      </c>
      <c r="C5188" t="s">
        <v>31</v>
      </c>
      <c r="D5188" t="s">
        <v>30259</v>
      </c>
      <c r="E5188">
        <v>3750.79</v>
      </c>
      <c r="F5188">
        <v>5</v>
      </c>
      <c r="G5188">
        <v>45.77</v>
      </c>
      <c r="H5188">
        <v>1</v>
      </c>
      <c r="I5188" t="s">
        <v>55</v>
      </c>
    </row>
    <row r="5189" spans="1:9" x14ac:dyDescent="0.3">
      <c r="A5189" t="s">
        <v>30263</v>
      </c>
      <c r="B5189" t="s">
        <v>30</v>
      </c>
      <c r="C5189" t="s">
        <v>71</v>
      </c>
      <c r="D5189" t="s">
        <v>30264</v>
      </c>
      <c r="E5189">
        <v>685.82</v>
      </c>
      <c r="F5189">
        <v>5</v>
      </c>
      <c r="G5189">
        <v>82.4</v>
      </c>
      <c r="H5189">
        <v>1</v>
      </c>
      <c r="I5189" t="s">
        <v>45</v>
      </c>
    </row>
    <row r="5190" spans="1:9" x14ac:dyDescent="0.3">
      <c r="A5190" t="s">
        <v>30269</v>
      </c>
      <c r="B5190" t="s">
        <v>42</v>
      </c>
      <c r="C5190" t="s">
        <v>43</v>
      </c>
      <c r="D5190" t="s">
        <v>30270</v>
      </c>
      <c r="E5190">
        <v>231.49</v>
      </c>
      <c r="F5190">
        <v>10</v>
      </c>
      <c r="G5190">
        <v>99.67</v>
      </c>
      <c r="H5190">
        <v>1</v>
      </c>
      <c r="I5190" t="s">
        <v>33</v>
      </c>
    </row>
    <row r="5191" spans="1:9" x14ac:dyDescent="0.3">
      <c r="A5191" t="s">
        <v>30275</v>
      </c>
      <c r="B5191" t="s">
        <v>80</v>
      </c>
      <c r="C5191" t="s">
        <v>71</v>
      </c>
      <c r="D5191" t="s">
        <v>30276</v>
      </c>
      <c r="E5191">
        <v>1675.29</v>
      </c>
      <c r="F5191">
        <v>3</v>
      </c>
      <c r="G5191">
        <v>-86.98</v>
      </c>
      <c r="I5191" t="s">
        <v>45</v>
      </c>
    </row>
    <row r="5192" spans="1:9" x14ac:dyDescent="0.3">
      <c r="A5192" t="s">
        <v>30280</v>
      </c>
      <c r="B5192" t="s">
        <v>30</v>
      </c>
      <c r="C5192" t="s">
        <v>95</v>
      </c>
      <c r="D5192" t="s">
        <v>30281</v>
      </c>
      <c r="E5192">
        <v>3133.37</v>
      </c>
      <c r="F5192">
        <v>9</v>
      </c>
      <c r="G5192">
        <v>-95.7</v>
      </c>
      <c r="I5192" t="s">
        <v>55</v>
      </c>
    </row>
    <row r="5193" spans="1:9" x14ac:dyDescent="0.3">
      <c r="A5193" t="s">
        <v>30286</v>
      </c>
      <c r="B5193" t="s">
        <v>42</v>
      </c>
      <c r="C5193" t="s">
        <v>95</v>
      </c>
      <c r="D5193" t="s">
        <v>30287</v>
      </c>
      <c r="E5193">
        <v>2511.0700000000002</v>
      </c>
      <c r="F5193">
        <v>6</v>
      </c>
      <c r="G5193">
        <v>37.270000000000003</v>
      </c>
      <c r="I5193" t="s">
        <v>33</v>
      </c>
    </row>
    <row r="5194" spans="1:9" x14ac:dyDescent="0.3">
      <c r="A5194" t="s">
        <v>30292</v>
      </c>
      <c r="B5194" t="s">
        <v>30</v>
      </c>
      <c r="C5194" t="s">
        <v>95</v>
      </c>
      <c r="D5194" t="s">
        <v>30293</v>
      </c>
      <c r="E5194">
        <v>777.61</v>
      </c>
      <c r="F5194">
        <v>4</v>
      </c>
      <c r="G5194">
        <v>-68.39</v>
      </c>
      <c r="I5194" t="s">
        <v>55</v>
      </c>
    </row>
    <row r="5195" spans="1:9" x14ac:dyDescent="0.3">
      <c r="A5195" t="s">
        <v>30298</v>
      </c>
      <c r="B5195" t="s">
        <v>42</v>
      </c>
      <c r="C5195" t="s">
        <v>95</v>
      </c>
      <c r="D5195" t="s">
        <v>30299</v>
      </c>
      <c r="E5195">
        <v>1082.23</v>
      </c>
      <c r="F5195">
        <v>2</v>
      </c>
      <c r="G5195">
        <v>-4.79</v>
      </c>
      <c r="I5195" t="s">
        <v>45</v>
      </c>
    </row>
    <row r="5196" spans="1:9" x14ac:dyDescent="0.3">
      <c r="A5196" t="s">
        <v>30304</v>
      </c>
      <c r="B5196" t="s">
        <v>80</v>
      </c>
      <c r="C5196" t="s">
        <v>71</v>
      </c>
      <c r="D5196" t="s">
        <v>30305</v>
      </c>
      <c r="E5196">
        <v>117.83</v>
      </c>
      <c r="F5196">
        <v>3</v>
      </c>
      <c r="G5196">
        <v>-82.58</v>
      </c>
      <c r="H5196">
        <v>1</v>
      </c>
      <c r="I5196" t="s">
        <v>45</v>
      </c>
    </row>
    <row r="5197" spans="1:9" x14ac:dyDescent="0.3">
      <c r="A5197" t="s">
        <v>30309</v>
      </c>
      <c r="B5197" t="s">
        <v>80</v>
      </c>
      <c r="C5197" t="s">
        <v>95</v>
      </c>
      <c r="D5197" t="s">
        <v>30310</v>
      </c>
      <c r="E5197">
        <v>2225.7600000000002</v>
      </c>
      <c r="F5197">
        <v>9</v>
      </c>
      <c r="G5197">
        <v>65.63</v>
      </c>
      <c r="I5197" t="s">
        <v>45</v>
      </c>
    </row>
    <row r="5198" spans="1:9" x14ac:dyDescent="0.3">
      <c r="A5198" t="s">
        <v>30315</v>
      </c>
      <c r="B5198" t="s">
        <v>80</v>
      </c>
      <c r="C5198" t="s">
        <v>71</v>
      </c>
      <c r="D5198" t="s">
        <v>30316</v>
      </c>
      <c r="E5198">
        <v>3455.39</v>
      </c>
      <c r="F5198">
        <v>5</v>
      </c>
      <c r="G5198">
        <v>-78.42</v>
      </c>
      <c r="I5198" t="s">
        <v>33</v>
      </c>
    </row>
    <row r="5199" spans="1:9" x14ac:dyDescent="0.3">
      <c r="A5199" t="s">
        <v>30321</v>
      </c>
      <c r="B5199" t="s">
        <v>42</v>
      </c>
      <c r="C5199" t="s">
        <v>71</v>
      </c>
      <c r="D5199" t="s">
        <v>30322</v>
      </c>
      <c r="E5199">
        <v>4755.07</v>
      </c>
      <c r="F5199">
        <v>3</v>
      </c>
      <c r="G5199">
        <v>-23.21</v>
      </c>
      <c r="H5199">
        <v>1</v>
      </c>
      <c r="I5199" t="s">
        <v>55</v>
      </c>
    </row>
    <row r="5200" spans="1:9" x14ac:dyDescent="0.3">
      <c r="A5200" t="s">
        <v>30327</v>
      </c>
      <c r="B5200" t="s">
        <v>80</v>
      </c>
      <c r="C5200" t="s">
        <v>95</v>
      </c>
      <c r="D5200" t="s">
        <v>30328</v>
      </c>
      <c r="E5200">
        <v>2579.9</v>
      </c>
      <c r="F5200">
        <v>2</v>
      </c>
      <c r="G5200">
        <v>83.79</v>
      </c>
      <c r="I5200" t="s">
        <v>55</v>
      </c>
    </row>
    <row r="5201" spans="1:9" x14ac:dyDescent="0.3">
      <c r="A5201" t="s">
        <v>30333</v>
      </c>
      <c r="B5201" t="s">
        <v>80</v>
      </c>
      <c r="C5201" t="s">
        <v>63</v>
      </c>
      <c r="D5201" t="s">
        <v>30334</v>
      </c>
      <c r="E5201">
        <v>3672.8</v>
      </c>
      <c r="F5201">
        <v>5</v>
      </c>
      <c r="G5201">
        <v>35.14</v>
      </c>
      <c r="I5201" t="s">
        <v>45</v>
      </c>
    </row>
    <row r="5202" spans="1:9" x14ac:dyDescent="0.3">
      <c r="A5202" t="s">
        <v>30339</v>
      </c>
      <c r="B5202" t="s">
        <v>80</v>
      </c>
      <c r="C5202" t="s">
        <v>31</v>
      </c>
      <c r="D5202" t="s">
        <v>30340</v>
      </c>
      <c r="E5202">
        <v>1124</v>
      </c>
      <c r="F5202">
        <v>3</v>
      </c>
      <c r="G5202">
        <v>-55.6</v>
      </c>
      <c r="H5202">
        <v>1</v>
      </c>
      <c r="I5202" t="s">
        <v>45</v>
      </c>
    </row>
    <row r="5203" spans="1:9" x14ac:dyDescent="0.3">
      <c r="A5203" t="s">
        <v>30344</v>
      </c>
      <c r="B5203" t="s">
        <v>42</v>
      </c>
      <c r="C5203" t="s">
        <v>31</v>
      </c>
      <c r="D5203" t="s">
        <v>30345</v>
      </c>
      <c r="E5203">
        <v>657.8</v>
      </c>
      <c r="F5203">
        <v>6</v>
      </c>
      <c r="G5203">
        <v>79.540000000000006</v>
      </c>
      <c r="I5203" t="s">
        <v>33</v>
      </c>
    </row>
    <row r="5204" spans="1:9" x14ac:dyDescent="0.3">
      <c r="A5204" t="s">
        <v>30350</v>
      </c>
      <c r="B5204" t="s">
        <v>30</v>
      </c>
      <c r="C5204" t="s">
        <v>31</v>
      </c>
      <c r="D5204" t="s">
        <v>30351</v>
      </c>
      <c r="E5204">
        <v>1352.1</v>
      </c>
      <c r="F5204">
        <v>4</v>
      </c>
      <c r="G5204">
        <v>-22.5</v>
      </c>
      <c r="I5204" t="s">
        <v>45</v>
      </c>
    </row>
    <row r="5205" spans="1:9" x14ac:dyDescent="0.3">
      <c r="A5205" t="s">
        <v>30356</v>
      </c>
      <c r="B5205" t="s">
        <v>42</v>
      </c>
      <c r="C5205" t="s">
        <v>31</v>
      </c>
      <c r="D5205" t="s">
        <v>30357</v>
      </c>
      <c r="E5205">
        <v>4815.76</v>
      </c>
      <c r="F5205">
        <v>4</v>
      </c>
      <c r="G5205">
        <v>51.96</v>
      </c>
      <c r="I5205" t="s">
        <v>33</v>
      </c>
    </row>
    <row r="5206" spans="1:9" x14ac:dyDescent="0.3">
      <c r="A5206" t="s">
        <v>30362</v>
      </c>
      <c r="B5206" t="s">
        <v>30</v>
      </c>
      <c r="C5206" t="s">
        <v>31</v>
      </c>
      <c r="D5206" t="s">
        <v>30363</v>
      </c>
      <c r="E5206">
        <v>1146.47</v>
      </c>
      <c r="F5206">
        <v>2</v>
      </c>
      <c r="G5206">
        <v>95.49</v>
      </c>
      <c r="H5206">
        <v>1</v>
      </c>
      <c r="I5206" t="s">
        <v>33</v>
      </c>
    </row>
    <row r="5207" spans="1:9" x14ac:dyDescent="0.3">
      <c r="A5207" t="s">
        <v>30368</v>
      </c>
      <c r="B5207" t="s">
        <v>42</v>
      </c>
      <c r="C5207" t="s">
        <v>43</v>
      </c>
      <c r="D5207" t="s">
        <v>30369</v>
      </c>
      <c r="E5207">
        <v>626.04</v>
      </c>
      <c r="F5207">
        <v>1</v>
      </c>
      <c r="G5207">
        <v>50.2</v>
      </c>
      <c r="I5207" t="s">
        <v>33</v>
      </c>
    </row>
    <row r="5208" spans="1:9" x14ac:dyDescent="0.3">
      <c r="A5208" t="s">
        <v>30374</v>
      </c>
      <c r="B5208" t="s">
        <v>80</v>
      </c>
      <c r="C5208" t="s">
        <v>71</v>
      </c>
      <c r="D5208" t="s">
        <v>30375</v>
      </c>
      <c r="E5208">
        <v>1597.75</v>
      </c>
      <c r="F5208">
        <v>7</v>
      </c>
      <c r="G5208">
        <v>67.17</v>
      </c>
      <c r="I5208" t="s">
        <v>33</v>
      </c>
    </row>
    <row r="5209" spans="1:9" x14ac:dyDescent="0.3">
      <c r="A5209" t="s">
        <v>30380</v>
      </c>
      <c r="B5209" t="s">
        <v>30</v>
      </c>
      <c r="C5209" t="s">
        <v>95</v>
      </c>
      <c r="D5209" t="s">
        <v>30381</v>
      </c>
      <c r="E5209">
        <v>114.26</v>
      </c>
      <c r="F5209">
        <v>1</v>
      </c>
      <c r="G5209">
        <v>19.079999999999998</v>
      </c>
      <c r="H5209">
        <v>1</v>
      </c>
      <c r="I5209" t="s">
        <v>45</v>
      </c>
    </row>
    <row r="5210" spans="1:9" x14ac:dyDescent="0.3">
      <c r="A5210" t="s">
        <v>30386</v>
      </c>
      <c r="B5210" t="s">
        <v>42</v>
      </c>
      <c r="C5210" t="s">
        <v>43</v>
      </c>
      <c r="D5210" t="s">
        <v>30387</v>
      </c>
      <c r="E5210">
        <v>939.4</v>
      </c>
      <c r="F5210">
        <v>5</v>
      </c>
      <c r="G5210">
        <v>-21.81</v>
      </c>
      <c r="I5210" t="s">
        <v>33</v>
      </c>
    </row>
    <row r="5211" spans="1:9" x14ac:dyDescent="0.3">
      <c r="A5211" t="s">
        <v>30392</v>
      </c>
      <c r="B5211" t="s">
        <v>42</v>
      </c>
      <c r="C5211" t="s">
        <v>43</v>
      </c>
      <c r="D5211" t="s">
        <v>30393</v>
      </c>
      <c r="E5211">
        <v>1444.48</v>
      </c>
      <c r="F5211">
        <v>7</v>
      </c>
      <c r="G5211">
        <v>18.38</v>
      </c>
      <c r="H5211">
        <v>1</v>
      </c>
      <c r="I5211" t="s">
        <v>45</v>
      </c>
    </row>
    <row r="5212" spans="1:9" x14ac:dyDescent="0.3">
      <c r="A5212" t="s">
        <v>30398</v>
      </c>
      <c r="B5212" t="s">
        <v>42</v>
      </c>
      <c r="C5212" t="s">
        <v>43</v>
      </c>
      <c r="D5212" t="s">
        <v>30399</v>
      </c>
      <c r="E5212">
        <v>3639.1</v>
      </c>
      <c r="F5212">
        <v>7</v>
      </c>
      <c r="G5212">
        <v>-96.1</v>
      </c>
      <c r="H5212">
        <v>1</v>
      </c>
      <c r="I5212" t="s">
        <v>55</v>
      </c>
    </row>
    <row r="5213" spans="1:9" x14ac:dyDescent="0.3">
      <c r="A5213" t="s">
        <v>30403</v>
      </c>
      <c r="B5213" t="s">
        <v>30</v>
      </c>
      <c r="C5213" t="s">
        <v>31</v>
      </c>
      <c r="D5213" t="s">
        <v>30404</v>
      </c>
      <c r="E5213">
        <v>1788.82</v>
      </c>
      <c r="F5213">
        <v>6</v>
      </c>
      <c r="G5213">
        <v>10.41</v>
      </c>
      <c r="H5213">
        <v>1</v>
      </c>
      <c r="I5213" t="s">
        <v>33</v>
      </c>
    </row>
    <row r="5214" spans="1:9" x14ac:dyDescent="0.3">
      <c r="A5214" t="s">
        <v>30409</v>
      </c>
      <c r="B5214" t="s">
        <v>30</v>
      </c>
      <c r="C5214" t="s">
        <v>95</v>
      </c>
      <c r="D5214" t="s">
        <v>30410</v>
      </c>
      <c r="E5214">
        <v>3748.95</v>
      </c>
      <c r="F5214">
        <v>6</v>
      </c>
      <c r="G5214">
        <v>36.4</v>
      </c>
      <c r="I5214" t="s">
        <v>55</v>
      </c>
    </row>
    <row r="5215" spans="1:9" x14ac:dyDescent="0.3">
      <c r="A5215" s="2" t="s">
        <v>30415</v>
      </c>
      <c r="B5215" t="s">
        <v>42</v>
      </c>
      <c r="C5215" t="s">
        <v>31</v>
      </c>
      <c r="D5215" t="s">
        <v>30416</v>
      </c>
      <c r="E5215">
        <v>1310.1400000000001</v>
      </c>
      <c r="F5215">
        <v>7</v>
      </c>
      <c r="G5215">
        <v>-48.22</v>
      </c>
      <c r="H5215">
        <v>1</v>
      </c>
      <c r="I5215" t="s">
        <v>55</v>
      </c>
    </row>
    <row r="5216" spans="1:9" x14ac:dyDescent="0.3">
      <c r="A5216" t="s">
        <v>30421</v>
      </c>
      <c r="B5216" t="s">
        <v>30</v>
      </c>
      <c r="C5216" t="s">
        <v>43</v>
      </c>
      <c r="D5216" t="s">
        <v>30422</v>
      </c>
      <c r="E5216">
        <v>4022.54</v>
      </c>
      <c r="F5216">
        <v>3</v>
      </c>
      <c r="G5216">
        <v>51.49</v>
      </c>
      <c r="H5216">
        <v>1</v>
      </c>
      <c r="I5216" t="s">
        <v>45</v>
      </c>
    </row>
    <row r="5217" spans="1:9" x14ac:dyDescent="0.3">
      <c r="A5217" t="s">
        <v>30426</v>
      </c>
      <c r="B5217" t="s">
        <v>42</v>
      </c>
      <c r="C5217" t="s">
        <v>63</v>
      </c>
      <c r="D5217" t="s">
        <v>30427</v>
      </c>
      <c r="E5217">
        <v>339.99</v>
      </c>
      <c r="F5217">
        <v>2</v>
      </c>
      <c r="G5217">
        <v>3.5</v>
      </c>
      <c r="H5217">
        <v>1</v>
      </c>
      <c r="I5217" t="s">
        <v>33</v>
      </c>
    </row>
    <row r="5218" spans="1:9" x14ac:dyDescent="0.3">
      <c r="A5218" t="s">
        <v>30432</v>
      </c>
      <c r="B5218" t="s">
        <v>30</v>
      </c>
      <c r="C5218" t="s">
        <v>95</v>
      </c>
      <c r="D5218" t="s">
        <v>30433</v>
      </c>
      <c r="E5218">
        <v>975.46</v>
      </c>
      <c r="F5218">
        <v>8</v>
      </c>
      <c r="G5218">
        <v>-21.99</v>
      </c>
      <c r="H5218">
        <v>1</v>
      </c>
      <c r="I5218" t="s">
        <v>33</v>
      </c>
    </row>
    <row r="5219" spans="1:9" x14ac:dyDescent="0.3">
      <c r="A5219" t="s">
        <v>30437</v>
      </c>
      <c r="B5219" t="s">
        <v>42</v>
      </c>
      <c r="C5219" t="s">
        <v>43</v>
      </c>
      <c r="D5219" t="s">
        <v>30438</v>
      </c>
      <c r="E5219">
        <v>548.13</v>
      </c>
      <c r="F5219">
        <v>10</v>
      </c>
      <c r="G5219">
        <v>60.67</v>
      </c>
      <c r="H5219">
        <v>1</v>
      </c>
      <c r="I5219" t="s">
        <v>55</v>
      </c>
    </row>
    <row r="5220" spans="1:9" x14ac:dyDescent="0.3">
      <c r="A5220" t="s">
        <v>30443</v>
      </c>
      <c r="B5220" t="s">
        <v>30</v>
      </c>
      <c r="C5220" t="s">
        <v>95</v>
      </c>
      <c r="D5220" t="s">
        <v>30444</v>
      </c>
      <c r="E5220">
        <v>1150.56</v>
      </c>
      <c r="F5220">
        <v>2</v>
      </c>
      <c r="G5220">
        <v>96.89</v>
      </c>
      <c r="I5220" t="s">
        <v>33</v>
      </c>
    </row>
    <row r="5221" spans="1:9" x14ac:dyDescent="0.3">
      <c r="A5221" t="s">
        <v>30449</v>
      </c>
      <c r="B5221" t="s">
        <v>80</v>
      </c>
      <c r="C5221" t="s">
        <v>31</v>
      </c>
      <c r="D5221" t="s">
        <v>30450</v>
      </c>
      <c r="E5221">
        <v>2600.31</v>
      </c>
      <c r="F5221">
        <v>10</v>
      </c>
      <c r="G5221">
        <v>26.77</v>
      </c>
      <c r="I5221" t="s">
        <v>45</v>
      </c>
    </row>
    <row r="5222" spans="1:9" x14ac:dyDescent="0.3">
      <c r="A5222" t="s">
        <v>30455</v>
      </c>
      <c r="B5222" t="s">
        <v>80</v>
      </c>
      <c r="C5222" t="s">
        <v>71</v>
      </c>
      <c r="D5222" t="s">
        <v>30456</v>
      </c>
      <c r="E5222">
        <v>4002.04</v>
      </c>
      <c r="F5222">
        <v>6</v>
      </c>
      <c r="G5222">
        <v>58.34</v>
      </c>
      <c r="I5222" t="s">
        <v>33</v>
      </c>
    </row>
    <row r="5223" spans="1:9" x14ac:dyDescent="0.3">
      <c r="A5223" t="s">
        <v>30461</v>
      </c>
      <c r="B5223" t="s">
        <v>80</v>
      </c>
      <c r="C5223" t="s">
        <v>31</v>
      </c>
      <c r="D5223" t="s">
        <v>30462</v>
      </c>
      <c r="E5223">
        <v>3483.08</v>
      </c>
      <c r="F5223">
        <v>5</v>
      </c>
      <c r="G5223">
        <v>20.39</v>
      </c>
      <c r="H5223">
        <v>1</v>
      </c>
      <c r="I5223" t="s">
        <v>33</v>
      </c>
    </row>
    <row r="5224" spans="1:9" x14ac:dyDescent="0.3">
      <c r="A5224" t="s">
        <v>30467</v>
      </c>
      <c r="B5224" t="s">
        <v>80</v>
      </c>
      <c r="C5224" t="s">
        <v>95</v>
      </c>
      <c r="D5224" t="s">
        <v>30468</v>
      </c>
      <c r="E5224">
        <v>4668.59</v>
      </c>
      <c r="F5224">
        <v>6</v>
      </c>
      <c r="G5224">
        <v>-31.55</v>
      </c>
      <c r="H5224">
        <v>1</v>
      </c>
      <c r="I5224" t="s">
        <v>45</v>
      </c>
    </row>
    <row r="5225" spans="1:9" x14ac:dyDescent="0.3">
      <c r="A5225" t="s">
        <v>30473</v>
      </c>
      <c r="B5225" t="s">
        <v>30</v>
      </c>
      <c r="C5225" t="s">
        <v>31</v>
      </c>
      <c r="D5225" t="s">
        <v>30474</v>
      </c>
      <c r="E5225">
        <v>1777.11</v>
      </c>
      <c r="F5225">
        <v>3</v>
      </c>
      <c r="G5225">
        <v>-42.62</v>
      </c>
      <c r="I5225" t="s">
        <v>45</v>
      </c>
    </row>
    <row r="5226" spans="1:9" x14ac:dyDescent="0.3">
      <c r="A5226" t="s">
        <v>30479</v>
      </c>
      <c r="B5226" t="s">
        <v>30</v>
      </c>
      <c r="C5226" t="s">
        <v>63</v>
      </c>
      <c r="D5226" t="s">
        <v>30480</v>
      </c>
      <c r="E5226">
        <v>1852.63</v>
      </c>
      <c r="F5226">
        <v>2</v>
      </c>
      <c r="G5226">
        <v>-36</v>
      </c>
      <c r="H5226">
        <v>1</v>
      </c>
      <c r="I5226" t="s">
        <v>55</v>
      </c>
    </row>
    <row r="5227" spans="1:9" x14ac:dyDescent="0.3">
      <c r="A5227" t="s">
        <v>30485</v>
      </c>
      <c r="B5227" t="s">
        <v>80</v>
      </c>
      <c r="C5227" t="s">
        <v>63</v>
      </c>
      <c r="D5227" t="s">
        <v>30486</v>
      </c>
      <c r="E5227">
        <v>3158.06</v>
      </c>
      <c r="F5227">
        <v>7</v>
      </c>
      <c r="G5227">
        <v>-83.54</v>
      </c>
      <c r="I5227" t="s">
        <v>45</v>
      </c>
    </row>
    <row r="5228" spans="1:9" x14ac:dyDescent="0.3">
      <c r="A5228" t="s">
        <v>30491</v>
      </c>
      <c r="B5228" t="s">
        <v>42</v>
      </c>
      <c r="C5228" t="s">
        <v>63</v>
      </c>
      <c r="D5228" t="s">
        <v>30492</v>
      </c>
      <c r="E5228">
        <v>3663.62</v>
      </c>
      <c r="F5228">
        <v>1</v>
      </c>
      <c r="G5228">
        <v>-65.56</v>
      </c>
      <c r="I5228" t="s">
        <v>33</v>
      </c>
    </row>
    <row r="5229" spans="1:9" x14ac:dyDescent="0.3">
      <c r="A5229" t="s">
        <v>30497</v>
      </c>
      <c r="B5229" t="s">
        <v>42</v>
      </c>
      <c r="C5229" t="s">
        <v>31</v>
      </c>
      <c r="D5229" t="s">
        <v>30498</v>
      </c>
      <c r="E5229">
        <v>4195.68</v>
      </c>
      <c r="F5229">
        <v>2</v>
      </c>
      <c r="G5229">
        <v>35.86</v>
      </c>
      <c r="I5229" t="s">
        <v>55</v>
      </c>
    </row>
    <row r="5230" spans="1:9" x14ac:dyDescent="0.3">
      <c r="A5230" t="s">
        <v>30503</v>
      </c>
      <c r="B5230" t="s">
        <v>42</v>
      </c>
      <c r="C5230" t="s">
        <v>31</v>
      </c>
      <c r="D5230" t="s">
        <v>30504</v>
      </c>
      <c r="E5230">
        <v>767.07</v>
      </c>
      <c r="F5230">
        <v>1</v>
      </c>
      <c r="G5230">
        <v>28.74</v>
      </c>
      <c r="H5230">
        <v>1</v>
      </c>
      <c r="I5230" t="s">
        <v>45</v>
      </c>
    </row>
    <row r="5231" spans="1:9" x14ac:dyDescent="0.3">
      <c r="A5231" t="s">
        <v>30507</v>
      </c>
      <c r="B5231" t="s">
        <v>80</v>
      </c>
      <c r="C5231" t="s">
        <v>31</v>
      </c>
      <c r="D5231" t="s">
        <v>30508</v>
      </c>
      <c r="E5231">
        <v>2219.2600000000002</v>
      </c>
      <c r="F5231">
        <v>10</v>
      </c>
      <c r="G5231">
        <v>-69.81</v>
      </c>
      <c r="H5231">
        <v>1</v>
      </c>
      <c r="I5231" t="s">
        <v>33</v>
      </c>
    </row>
    <row r="5232" spans="1:9" x14ac:dyDescent="0.3">
      <c r="A5232" t="s">
        <v>30513</v>
      </c>
      <c r="B5232" t="s">
        <v>42</v>
      </c>
      <c r="C5232" t="s">
        <v>95</v>
      </c>
      <c r="D5232" t="s">
        <v>30514</v>
      </c>
      <c r="E5232">
        <v>931.55</v>
      </c>
      <c r="F5232">
        <v>6</v>
      </c>
      <c r="G5232">
        <v>15.34</v>
      </c>
      <c r="I5232" t="s">
        <v>33</v>
      </c>
    </row>
    <row r="5233" spans="1:9" x14ac:dyDescent="0.3">
      <c r="A5233" t="s">
        <v>30518</v>
      </c>
      <c r="B5233" t="s">
        <v>30</v>
      </c>
      <c r="C5233" t="s">
        <v>31</v>
      </c>
      <c r="D5233" t="s">
        <v>30519</v>
      </c>
      <c r="E5233">
        <v>1673.95</v>
      </c>
      <c r="F5233">
        <v>10</v>
      </c>
      <c r="G5233">
        <v>-24.87</v>
      </c>
      <c r="H5233">
        <v>1</v>
      </c>
      <c r="I5233" t="s">
        <v>45</v>
      </c>
    </row>
    <row r="5234" spans="1:9" x14ac:dyDescent="0.3">
      <c r="A5234" t="s">
        <v>30524</v>
      </c>
      <c r="B5234" t="s">
        <v>30</v>
      </c>
      <c r="C5234" t="s">
        <v>31</v>
      </c>
      <c r="D5234" t="s">
        <v>30525</v>
      </c>
      <c r="E5234">
        <v>2058.17</v>
      </c>
      <c r="F5234">
        <v>2</v>
      </c>
      <c r="G5234">
        <v>-78.73</v>
      </c>
      <c r="I5234" t="s">
        <v>55</v>
      </c>
    </row>
    <row r="5235" spans="1:9" x14ac:dyDescent="0.3">
      <c r="A5235" t="s">
        <v>30530</v>
      </c>
      <c r="B5235" t="s">
        <v>42</v>
      </c>
      <c r="C5235" t="s">
        <v>31</v>
      </c>
      <c r="D5235" t="s">
        <v>30531</v>
      </c>
      <c r="E5235">
        <v>183.1</v>
      </c>
      <c r="F5235">
        <v>5</v>
      </c>
      <c r="G5235">
        <v>-33.78</v>
      </c>
      <c r="H5235">
        <v>1</v>
      </c>
      <c r="I5235" t="s">
        <v>45</v>
      </c>
    </row>
    <row r="5236" spans="1:9" x14ac:dyDescent="0.3">
      <c r="A5236" t="s">
        <v>30536</v>
      </c>
      <c r="B5236" t="s">
        <v>30</v>
      </c>
      <c r="C5236" t="s">
        <v>43</v>
      </c>
      <c r="D5236" t="s">
        <v>30537</v>
      </c>
      <c r="E5236">
        <v>807.91</v>
      </c>
      <c r="F5236">
        <v>4</v>
      </c>
      <c r="G5236">
        <v>-27.77</v>
      </c>
      <c r="H5236">
        <v>1</v>
      </c>
      <c r="I5236" t="s">
        <v>33</v>
      </c>
    </row>
    <row r="5237" spans="1:9" x14ac:dyDescent="0.3">
      <c r="A5237" t="s">
        <v>30542</v>
      </c>
      <c r="B5237" t="s">
        <v>30</v>
      </c>
      <c r="C5237" t="s">
        <v>43</v>
      </c>
      <c r="D5237" t="s">
        <v>30543</v>
      </c>
      <c r="E5237">
        <v>3245.62</v>
      </c>
      <c r="F5237">
        <v>5</v>
      </c>
      <c r="G5237">
        <v>-46.75</v>
      </c>
      <c r="I5237" t="s">
        <v>55</v>
      </c>
    </row>
    <row r="5238" spans="1:9" x14ac:dyDescent="0.3">
      <c r="A5238" t="s">
        <v>30547</v>
      </c>
      <c r="B5238" t="s">
        <v>80</v>
      </c>
      <c r="C5238" t="s">
        <v>63</v>
      </c>
      <c r="D5238" t="s">
        <v>30548</v>
      </c>
      <c r="E5238">
        <v>1905.35</v>
      </c>
      <c r="F5238">
        <v>10</v>
      </c>
      <c r="G5238">
        <v>54.87</v>
      </c>
      <c r="I5238" t="s">
        <v>45</v>
      </c>
    </row>
    <row r="5239" spans="1:9" x14ac:dyDescent="0.3">
      <c r="A5239" t="s">
        <v>30553</v>
      </c>
      <c r="B5239" t="s">
        <v>80</v>
      </c>
      <c r="C5239" t="s">
        <v>31</v>
      </c>
      <c r="D5239" t="s">
        <v>30554</v>
      </c>
      <c r="E5239">
        <v>1524.51</v>
      </c>
      <c r="F5239">
        <v>10</v>
      </c>
      <c r="G5239">
        <v>6.95</v>
      </c>
      <c r="H5239">
        <v>1</v>
      </c>
      <c r="I5239" t="s">
        <v>45</v>
      </c>
    </row>
    <row r="5240" spans="1:9" x14ac:dyDescent="0.3">
      <c r="A5240" t="s">
        <v>30558</v>
      </c>
      <c r="B5240" t="s">
        <v>42</v>
      </c>
      <c r="C5240" t="s">
        <v>63</v>
      </c>
      <c r="D5240" t="s">
        <v>30559</v>
      </c>
      <c r="E5240">
        <v>1195.26</v>
      </c>
      <c r="F5240">
        <v>3</v>
      </c>
      <c r="G5240">
        <v>70.98</v>
      </c>
      <c r="I5240" t="s">
        <v>45</v>
      </c>
    </row>
    <row r="5241" spans="1:9" x14ac:dyDescent="0.3">
      <c r="A5241" t="s">
        <v>30564</v>
      </c>
      <c r="B5241" t="s">
        <v>42</v>
      </c>
      <c r="C5241" t="s">
        <v>71</v>
      </c>
      <c r="D5241" t="s">
        <v>30565</v>
      </c>
      <c r="E5241">
        <v>165.88</v>
      </c>
      <c r="F5241">
        <v>3</v>
      </c>
      <c r="G5241">
        <v>32.11</v>
      </c>
      <c r="H5241">
        <v>1</v>
      </c>
      <c r="I5241" t="s">
        <v>55</v>
      </c>
    </row>
    <row r="5242" spans="1:9" x14ac:dyDescent="0.3">
      <c r="A5242" t="s">
        <v>30570</v>
      </c>
      <c r="B5242" t="s">
        <v>42</v>
      </c>
      <c r="C5242" t="s">
        <v>95</v>
      </c>
      <c r="D5242" t="s">
        <v>30571</v>
      </c>
      <c r="E5242">
        <v>1343.6</v>
      </c>
      <c r="F5242">
        <v>3</v>
      </c>
      <c r="G5242">
        <v>40.32</v>
      </c>
      <c r="H5242">
        <v>1</v>
      </c>
      <c r="I5242" t="s">
        <v>33</v>
      </c>
    </row>
    <row r="5243" spans="1:9" x14ac:dyDescent="0.3">
      <c r="A5243" t="s">
        <v>30576</v>
      </c>
      <c r="B5243" t="s">
        <v>80</v>
      </c>
      <c r="C5243" t="s">
        <v>31</v>
      </c>
      <c r="D5243" t="s">
        <v>30577</v>
      </c>
      <c r="E5243">
        <v>3306.9</v>
      </c>
      <c r="F5243">
        <v>9</v>
      </c>
      <c r="G5243">
        <v>-31.49</v>
      </c>
      <c r="H5243">
        <v>1</v>
      </c>
      <c r="I5243" t="s">
        <v>33</v>
      </c>
    </row>
    <row r="5244" spans="1:9" x14ac:dyDescent="0.3">
      <c r="A5244" t="s">
        <v>30582</v>
      </c>
      <c r="B5244" t="s">
        <v>80</v>
      </c>
      <c r="C5244" t="s">
        <v>43</v>
      </c>
      <c r="D5244" t="s">
        <v>30583</v>
      </c>
      <c r="E5244">
        <v>2500.69</v>
      </c>
      <c r="F5244">
        <v>7</v>
      </c>
      <c r="G5244">
        <v>4.17</v>
      </c>
      <c r="I5244" t="s">
        <v>33</v>
      </c>
    </row>
    <row r="5245" spans="1:9" x14ac:dyDescent="0.3">
      <c r="A5245" t="s">
        <v>30588</v>
      </c>
      <c r="B5245" t="s">
        <v>80</v>
      </c>
      <c r="C5245" t="s">
        <v>71</v>
      </c>
      <c r="D5245" t="s">
        <v>30589</v>
      </c>
      <c r="E5245">
        <v>704.65</v>
      </c>
      <c r="F5245">
        <v>6</v>
      </c>
      <c r="G5245">
        <v>-33.14</v>
      </c>
      <c r="I5245" t="s">
        <v>33</v>
      </c>
    </row>
    <row r="5246" spans="1:9" x14ac:dyDescent="0.3">
      <c r="A5246" t="s">
        <v>30594</v>
      </c>
      <c r="B5246" t="s">
        <v>30</v>
      </c>
      <c r="C5246" t="s">
        <v>95</v>
      </c>
      <c r="D5246" t="s">
        <v>30595</v>
      </c>
      <c r="E5246">
        <v>1290.74</v>
      </c>
      <c r="F5246">
        <v>1</v>
      </c>
      <c r="G5246">
        <v>94.2</v>
      </c>
      <c r="I5246" t="s">
        <v>33</v>
      </c>
    </row>
    <row r="5247" spans="1:9" x14ac:dyDescent="0.3">
      <c r="A5247" t="s">
        <v>30600</v>
      </c>
      <c r="B5247" t="s">
        <v>42</v>
      </c>
      <c r="C5247" t="s">
        <v>43</v>
      </c>
      <c r="D5247" t="s">
        <v>30601</v>
      </c>
      <c r="E5247">
        <v>149.86000000000001</v>
      </c>
      <c r="F5247">
        <v>4</v>
      </c>
      <c r="G5247">
        <v>-86.65</v>
      </c>
      <c r="I5247" t="s">
        <v>45</v>
      </c>
    </row>
    <row r="5248" spans="1:9" x14ac:dyDescent="0.3">
      <c r="A5248" t="s">
        <v>30606</v>
      </c>
      <c r="B5248" t="s">
        <v>30</v>
      </c>
      <c r="C5248" t="s">
        <v>95</v>
      </c>
      <c r="D5248" t="s">
        <v>30607</v>
      </c>
      <c r="E5248">
        <v>182.34</v>
      </c>
      <c r="F5248">
        <v>1</v>
      </c>
      <c r="G5248">
        <v>-39.04</v>
      </c>
      <c r="H5248">
        <v>1</v>
      </c>
      <c r="I5248" t="s">
        <v>55</v>
      </c>
    </row>
    <row r="5249" spans="1:9" x14ac:dyDescent="0.3">
      <c r="A5249" t="s">
        <v>30612</v>
      </c>
      <c r="B5249" t="s">
        <v>30</v>
      </c>
      <c r="C5249" t="s">
        <v>63</v>
      </c>
      <c r="D5249" t="s">
        <v>30613</v>
      </c>
      <c r="E5249">
        <v>4229.07</v>
      </c>
      <c r="F5249">
        <v>5</v>
      </c>
      <c r="G5249">
        <v>95.84</v>
      </c>
      <c r="I5249" t="s">
        <v>33</v>
      </c>
    </row>
    <row r="5250" spans="1:9" x14ac:dyDescent="0.3">
      <c r="A5250" t="s">
        <v>30618</v>
      </c>
      <c r="B5250" t="s">
        <v>80</v>
      </c>
      <c r="C5250" t="s">
        <v>63</v>
      </c>
      <c r="D5250" t="s">
        <v>30619</v>
      </c>
      <c r="E5250">
        <v>509.58</v>
      </c>
      <c r="F5250">
        <v>4</v>
      </c>
      <c r="G5250">
        <v>-83.96</v>
      </c>
      <c r="H5250">
        <v>1</v>
      </c>
      <c r="I5250" t="s">
        <v>45</v>
      </c>
    </row>
    <row r="5251" spans="1:9" x14ac:dyDescent="0.3">
      <c r="A5251" t="s">
        <v>30624</v>
      </c>
      <c r="B5251" t="s">
        <v>30</v>
      </c>
      <c r="C5251" t="s">
        <v>71</v>
      </c>
      <c r="D5251" t="s">
        <v>30625</v>
      </c>
      <c r="E5251">
        <v>4154.2700000000004</v>
      </c>
      <c r="F5251">
        <v>8</v>
      </c>
      <c r="G5251">
        <v>93.82</v>
      </c>
      <c r="H5251">
        <v>1</v>
      </c>
      <c r="I5251" t="s">
        <v>45</v>
      </c>
    </row>
    <row r="5252" spans="1:9" x14ac:dyDescent="0.3">
      <c r="A5252" t="s">
        <v>30630</v>
      </c>
      <c r="B5252" t="s">
        <v>42</v>
      </c>
      <c r="C5252" t="s">
        <v>43</v>
      </c>
      <c r="D5252" t="s">
        <v>30631</v>
      </c>
      <c r="E5252">
        <v>3353.7</v>
      </c>
      <c r="F5252">
        <v>8</v>
      </c>
      <c r="G5252">
        <v>1.74</v>
      </c>
      <c r="I5252" t="s">
        <v>33</v>
      </c>
    </row>
    <row r="5253" spans="1:9" x14ac:dyDescent="0.3">
      <c r="A5253" t="s">
        <v>30636</v>
      </c>
      <c r="B5253" t="s">
        <v>30</v>
      </c>
      <c r="C5253" t="s">
        <v>71</v>
      </c>
      <c r="D5253" t="s">
        <v>30637</v>
      </c>
      <c r="E5253">
        <v>3387.08</v>
      </c>
      <c r="F5253">
        <v>10</v>
      </c>
      <c r="G5253">
        <v>9.2799999999999994</v>
      </c>
      <c r="I5253" t="s">
        <v>55</v>
      </c>
    </row>
    <row r="5254" spans="1:9" x14ac:dyDescent="0.3">
      <c r="A5254" t="s">
        <v>30642</v>
      </c>
      <c r="B5254" t="s">
        <v>30</v>
      </c>
      <c r="C5254" t="s">
        <v>63</v>
      </c>
      <c r="D5254" t="s">
        <v>30643</v>
      </c>
      <c r="E5254">
        <v>2638.55</v>
      </c>
      <c r="F5254">
        <v>4</v>
      </c>
      <c r="G5254">
        <v>-39.49</v>
      </c>
      <c r="I5254" t="s">
        <v>33</v>
      </c>
    </row>
    <row r="5255" spans="1:9" x14ac:dyDescent="0.3">
      <c r="A5255" t="s">
        <v>30648</v>
      </c>
      <c r="B5255" t="s">
        <v>30</v>
      </c>
      <c r="C5255" t="s">
        <v>43</v>
      </c>
      <c r="D5255" t="s">
        <v>30649</v>
      </c>
      <c r="E5255">
        <v>4292.59</v>
      </c>
      <c r="F5255">
        <v>5</v>
      </c>
      <c r="G5255">
        <v>27.63</v>
      </c>
      <c r="I5255" t="s">
        <v>55</v>
      </c>
    </row>
    <row r="5256" spans="1:9" x14ac:dyDescent="0.3">
      <c r="A5256" t="s">
        <v>30654</v>
      </c>
      <c r="B5256" t="s">
        <v>80</v>
      </c>
      <c r="C5256" t="s">
        <v>43</v>
      </c>
      <c r="D5256" t="s">
        <v>30655</v>
      </c>
      <c r="E5256">
        <v>2708.46</v>
      </c>
      <c r="F5256">
        <v>10</v>
      </c>
      <c r="G5256">
        <v>-14.03</v>
      </c>
      <c r="H5256">
        <v>1</v>
      </c>
      <c r="I5256" t="s">
        <v>45</v>
      </c>
    </row>
    <row r="5257" spans="1:9" x14ac:dyDescent="0.3">
      <c r="A5257" t="s">
        <v>30660</v>
      </c>
      <c r="B5257" t="s">
        <v>30</v>
      </c>
      <c r="C5257" t="s">
        <v>43</v>
      </c>
      <c r="D5257" t="s">
        <v>30661</v>
      </c>
      <c r="E5257">
        <v>1432.36</v>
      </c>
      <c r="F5257">
        <v>3</v>
      </c>
      <c r="G5257">
        <v>-76.260000000000005</v>
      </c>
      <c r="I5257" t="s">
        <v>33</v>
      </c>
    </row>
    <row r="5258" spans="1:9" x14ac:dyDescent="0.3">
      <c r="A5258" t="s">
        <v>30666</v>
      </c>
      <c r="B5258" t="s">
        <v>80</v>
      </c>
      <c r="C5258" t="s">
        <v>31</v>
      </c>
      <c r="D5258" t="s">
        <v>30667</v>
      </c>
      <c r="E5258">
        <v>605.75</v>
      </c>
      <c r="F5258">
        <v>5</v>
      </c>
      <c r="G5258">
        <v>-13.08</v>
      </c>
      <c r="I5258" t="s">
        <v>45</v>
      </c>
    </row>
    <row r="5259" spans="1:9" x14ac:dyDescent="0.3">
      <c r="A5259" t="s">
        <v>30672</v>
      </c>
      <c r="B5259" t="s">
        <v>42</v>
      </c>
      <c r="C5259" t="s">
        <v>43</v>
      </c>
      <c r="D5259" t="s">
        <v>30673</v>
      </c>
      <c r="E5259">
        <v>1203.32</v>
      </c>
      <c r="F5259">
        <v>1</v>
      </c>
      <c r="G5259">
        <v>73.8</v>
      </c>
      <c r="H5259">
        <v>1</v>
      </c>
      <c r="I5259" t="s">
        <v>55</v>
      </c>
    </row>
    <row r="5260" spans="1:9" x14ac:dyDescent="0.3">
      <c r="A5260" t="s">
        <v>30677</v>
      </c>
      <c r="B5260" t="s">
        <v>30</v>
      </c>
      <c r="C5260" t="s">
        <v>63</v>
      </c>
      <c r="D5260" t="s">
        <v>30678</v>
      </c>
      <c r="E5260">
        <v>4153.63</v>
      </c>
      <c r="F5260">
        <v>3</v>
      </c>
      <c r="G5260">
        <v>10.59</v>
      </c>
      <c r="H5260">
        <v>1</v>
      </c>
      <c r="I5260" t="s">
        <v>45</v>
      </c>
    </row>
    <row r="5261" spans="1:9" x14ac:dyDescent="0.3">
      <c r="A5261" t="s">
        <v>30682</v>
      </c>
      <c r="B5261" t="s">
        <v>80</v>
      </c>
      <c r="C5261" t="s">
        <v>31</v>
      </c>
      <c r="D5261" t="s">
        <v>30683</v>
      </c>
      <c r="E5261">
        <v>2429.09</v>
      </c>
      <c r="F5261">
        <v>8</v>
      </c>
      <c r="G5261">
        <v>-27.21</v>
      </c>
      <c r="H5261">
        <v>1</v>
      </c>
      <c r="I5261" t="s">
        <v>45</v>
      </c>
    </row>
    <row r="5262" spans="1:9" x14ac:dyDescent="0.3">
      <c r="A5262" t="s">
        <v>30688</v>
      </c>
      <c r="B5262" t="s">
        <v>30</v>
      </c>
      <c r="C5262" t="s">
        <v>31</v>
      </c>
      <c r="D5262" t="s">
        <v>30689</v>
      </c>
      <c r="E5262">
        <v>2186.19</v>
      </c>
      <c r="F5262">
        <v>2</v>
      </c>
      <c r="G5262">
        <v>-60.7</v>
      </c>
      <c r="I5262" t="s">
        <v>33</v>
      </c>
    </row>
    <row r="5263" spans="1:9" x14ac:dyDescent="0.3">
      <c r="A5263" t="s">
        <v>30694</v>
      </c>
      <c r="B5263" t="s">
        <v>30</v>
      </c>
      <c r="C5263" t="s">
        <v>63</v>
      </c>
      <c r="D5263" t="s">
        <v>30695</v>
      </c>
      <c r="E5263">
        <v>2208.1799999999998</v>
      </c>
      <c r="F5263">
        <v>10</v>
      </c>
      <c r="G5263">
        <v>-28.99</v>
      </c>
      <c r="I5263" t="s">
        <v>55</v>
      </c>
    </row>
    <row r="5264" spans="1:9" x14ac:dyDescent="0.3">
      <c r="A5264" t="s">
        <v>30700</v>
      </c>
      <c r="B5264" t="s">
        <v>42</v>
      </c>
      <c r="C5264" t="s">
        <v>95</v>
      </c>
      <c r="D5264" t="s">
        <v>30701</v>
      </c>
      <c r="E5264">
        <v>3837.7</v>
      </c>
      <c r="F5264">
        <v>6</v>
      </c>
      <c r="G5264">
        <v>60.3</v>
      </c>
      <c r="H5264">
        <v>1</v>
      </c>
      <c r="I5264" t="s">
        <v>33</v>
      </c>
    </row>
    <row r="5265" spans="1:9" x14ac:dyDescent="0.3">
      <c r="A5265" t="s">
        <v>30706</v>
      </c>
      <c r="B5265" t="s">
        <v>42</v>
      </c>
      <c r="C5265" t="s">
        <v>95</v>
      </c>
      <c r="D5265" t="s">
        <v>30707</v>
      </c>
      <c r="E5265">
        <v>3913.78</v>
      </c>
      <c r="F5265">
        <v>5</v>
      </c>
      <c r="G5265">
        <v>72.55</v>
      </c>
      <c r="H5265">
        <v>1</v>
      </c>
      <c r="I5265" t="s">
        <v>55</v>
      </c>
    </row>
    <row r="5266" spans="1:9" x14ac:dyDescent="0.3">
      <c r="A5266" t="s">
        <v>30712</v>
      </c>
      <c r="B5266" t="s">
        <v>42</v>
      </c>
      <c r="C5266" t="s">
        <v>63</v>
      </c>
      <c r="D5266" t="s">
        <v>30713</v>
      </c>
      <c r="E5266">
        <v>1688.46</v>
      </c>
      <c r="F5266">
        <v>5</v>
      </c>
      <c r="G5266">
        <v>99.93</v>
      </c>
      <c r="I5266" t="s">
        <v>55</v>
      </c>
    </row>
    <row r="5267" spans="1:9" x14ac:dyDescent="0.3">
      <c r="A5267" t="s">
        <v>30717</v>
      </c>
      <c r="B5267" t="s">
        <v>42</v>
      </c>
      <c r="C5267" t="s">
        <v>43</v>
      </c>
      <c r="D5267" t="s">
        <v>30718</v>
      </c>
      <c r="E5267">
        <v>1486.76</v>
      </c>
      <c r="F5267">
        <v>4</v>
      </c>
      <c r="G5267">
        <v>-27.85</v>
      </c>
      <c r="H5267">
        <v>1</v>
      </c>
      <c r="I5267" t="s">
        <v>45</v>
      </c>
    </row>
    <row r="5268" spans="1:9" x14ac:dyDescent="0.3">
      <c r="A5268" t="s">
        <v>30722</v>
      </c>
      <c r="B5268" t="s">
        <v>42</v>
      </c>
      <c r="C5268" t="s">
        <v>95</v>
      </c>
      <c r="D5268" t="s">
        <v>30723</v>
      </c>
      <c r="E5268">
        <v>2999.01</v>
      </c>
      <c r="F5268">
        <v>3</v>
      </c>
      <c r="G5268">
        <v>-30.48</v>
      </c>
      <c r="I5268" t="s">
        <v>45</v>
      </c>
    </row>
    <row r="5269" spans="1:9" x14ac:dyDescent="0.3">
      <c r="A5269" t="s">
        <v>30727</v>
      </c>
      <c r="B5269" t="s">
        <v>80</v>
      </c>
      <c r="C5269" t="s">
        <v>31</v>
      </c>
      <c r="D5269" t="s">
        <v>30728</v>
      </c>
      <c r="E5269">
        <v>935.66</v>
      </c>
      <c r="F5269">
        <v>4</v>
      </c>
      <c r="G5269">
        <v>48.31</v>
      </c>
      <c r="H5269">
        <v>1</v>
      </c>
      <c r="I5269" t="s">
        <v>33</v>
      </c>
    </row>
    <row r="5270" spans="1:9" x14ac:dyDescent="0.3">
      <c r="A5270" t="s">
        <v>30733</v>
      </c>
      <c r="B5270" t="s">
        <v>42</v>
      </c>
      <c r="C5270" t="s">
        <v>43</v>
      </c>
      <c r="D5270" t="s">
        <v>30734</v>
      </c>
      <c r="E5270">
        <v>2468.37</v>
      </c>
      <c r="F5270">
        <v>7</v>
      </c>
      <c r="G5270">
        <v>22.23</v>
      </c>
      <c r="I5270" t="s">
        <v>33</v>
      </c>
    </row>
    <row r="5271" spans="1:9" x14ac:dyDescent="0.3">
      <c r="A5271" t="s">
        <v>30739</v>
      </c>
      <c r="B5271" t="s">
        <v>30</v>
      </c>
      <c r="C5271" t="s">
        <v>63</v>
      </c>
      <c r="D5271" t="s">
        <v>30740</v>
      </c>
      <c r="E5271">
        <v>2205.29</v>
      </c>
      <c r="F5271">
        <v>2</v>
      </c>
      <c r="G5271">
        <v>-97.11</v>
      </c>
      <c r="H5271">
        <v>1</v>
      </c>
      <c r="I5271" t="s">
        <v>45</v>
      </c>
    </row>
    <row r="5272" spans="1:9" x14ac:dyDescent="0.3">
      <c r="A5272" t="s">
        <v>30744</v>
      </c>
      <c r="B5272" t="s">
        <v>80</v>
      </c>
      <c r="C5272" t="s">
        <v>31</v>
      </c>
      <c r="D5272" t="s">
        <v>30745</v>
      </c>
      <c r="E5272">
        <v>1473.32</v>
      </c>
      <c r="F5272">
        <v>1</v>
      </c>
      <c r="G5272">
        <v>47.35</v>
      </c>
      <c r="I5272" t="s">
        <v>33</v>
      </c>
    </row>
    <row r="5273" spans="1:9" x14ac:dyDescent="0.3">
      <c r="A5273" t="s">
        <v>30750</v>
      </c>
      <c r="B5273" t="s">
        <v>42</v>
      </c>
      <c r="C5273" t="s">
        <v>95</v>
      </c>
      <c r="D5273" t="s">
        <v>30751</v>
      </c>
      <c r="E5273">
        <v>1752.37</v>
      </c>
      <c r="F5273">
        <v>3</v>
      </c>
      <c r="G5273">
        <v>-9.67</v>
      </c>
      <c r="I5273" t="s">
        <v>45</v>
      </c>
    </row>
    <row r="5274" spans="1:9" x14ac:dyDescent="0.3">
      <c r="A5274" t="s">
        <v>30755</v>
      </c>
      <c r="B5274" t="s">
        <v>30</v>
      </c>
      <c r="C5274" t="s">
        <v>31</v>
      </c>
      <c r="D5274" t="s">
        <v>30756</v>
      </c>
      <c r="E5274">
        <v>697.59</v>
      </c>
      <c r="F5274">
        <v>2</v>
      </c>
      <c r="G5274">
        <v>-12.38</v>
      </c>
      <c r="I5274" t="s">
        <v>45</v>
      </c>
    </row>
    <row r="5275" spans="1:9" x14ac:dyDescent="0.3">
      <c r="A5275" t="s">
        <v>30761</v>
      </c>
      <c r="B5275" t="s">
        <v>30</v>
      </c>
      <c r="C5275" t="s">
        <v>43</v>
      </c>
      <c r="D5275" t="s">
        <v>30762</v>
      </c>
      <c r="E5275">
        <v>4289.8999999999996</v>
      </c>
      <c r="F5275">
        <v>10</v>
      </c>
      <c r="G5275">
        <v>-81.569999999999993</v>
      </c>
      <c r="I5275" t="s">
        <v>33</v>
      </c>
    </row>
    <row r="5276" spans="1:9" x14ac:dyDescent="0.3">
      <c r="A5276" t="s">
        <v>30767</v>
      </c>
      <c r="B5276" t="s">
        <v>42</v>
      </c>
      <c r="C5276" t="s">
        <v>31</v>
      </c>
      <c r="D5276" t="s">
        <v>30768</v>
      </c>
      <c r="E5276">
        <v>4005.91</v>
      </c>
      <c r="F5276">
        <v>2</v>
      </c>
      <c r="G5276">
        <v>67.77</v>
      </c>
      <c r="I5276" t="s">
        <v>33</v>
      </c>
    </row>
    <row r="5277" spans="1:9" x14ac:dyDescent="0.3">
      <c r="A5277" t="s">
        <v>30772</v>
      </c>
      <c r="B5277" t="s">
        <v>30</v>
      </c>
      <c r="C5277" t="s">
        <v>63</v>
      </c>
      <c r="D5277" t="s">
        <v>30773</v>
      </c>
      <c r="E5277">
        <v>1717.61</v>
      </c>
      <c r="F5277">
        <v>3</v>
      </c>
      <c r="G5277">
        <v>64.83</v>
      </c>
      <c r="I5277" t="s">
        <v>45</v>
      </c>
    </row>
    <row r="5278" spans="1:9" x14ac:dyDescent="0.3">
      <c r="A5278" t="s">
        <v>30778</v>
      </c>
      <c r="B5278" t="s">
        <v>30</v>
      </c>
      <c r="C5278" t="s">
        <v>95</v>
      </c>
      <c r="D5278" t="s">
        <v>30779</v>
      </c>
      <c r="E5278">
        <v>1058.43</v>
      </c>
      <c r="F5278">
        <v>8</v>
      </c>
      <c r="G5278">
        <v>81.11</v>
      </c>
      <c r="H5278">
        <v>1</v>
      </c>
      <c r="I5278" t="s">
        <v>55</v>
      </c>
    </row>
    <row r="5279" spans="1:9" x14ac:dyDescent="0.3">
      <c r="A5279" t="s">
        <v>30784</v>
      </c>
      <c r="B5279" t="s">
        <v>42</v>
      </c>
      <c r="C5279" t="s">
        <v>63</v>
      </c>
      <c r="D5279" t="s">
        <v>30785</v>
      </c>
      <c r="E5279">
        <v>4918.58</v>
      </c>
      <c r="F5279">
        <v>10</v>
      </c>
      <c r="G5279">
        <v>5.26</v>
      </c>
      <c r="I5279" t="s">
        <v>45</v>
      </c>
    </row>
    <row r="5280" spans="1:9" x14ac:dyDescent="0.3">
      <c r="A5280" t="s">
        <v>30790</v>
      </c>
      <c r="B5280" t="s">
        <v>30</v>
      </c>
      <c r="C5280" t="s">
        <v>31</v>
      </c>
      <c r="D5280" t="s">
        <v>30791</v>
      </c>
      <c r="E5280">
        <v>4259.71</v>
      </c>
      <c r="F5280">
        <v>10</v>
      </c>
      <c r="G5280">
        <v>-55.38</v>
      </c>
      <c r="H5280">
        <v>1</v>
      </c>
      <c r="I5280" t="s">
        <v>45</v>
      </c>
    </row>
    <row r="5281" spans="1:9" x14ac:dyDescent="0.3">
      <c r="A5281" t="s">
        <v>30796</v>
      </c>
      <c r="B5281" t="s">
        <v>30</v>
      </c>
      <c r="C5281" t="s">
        <v>31</v>
      </c>
      <c r="D5281" t="s">
        <v>30797</v>
      </c>
      <c r="E5281">
        <v>2445.3000000000002</v>
      </c>
      <c r="F5281">
        <v>1</v>
      </c>
      <c r="G5281">
        <v>71.23</v>
      </c>
      <c r="H5281">
        <v>1</v>
      </c>
      <c r="I5281" t="s">
        <v>45</v>
      </c>
    </row>
    <row r="5282" spans="1:9" x14ac:dyDescent="0.3">
      <c r="A5282" t="s">
        <v>30801</v>
      </c>
      <c r="B5282" t="s">
        <v>30</v>
      </c>
      <c r="C5282" t="s">
        <v>31</v>
      </c>
      <c r="D5282" t="s">
        <v>30802</v>
      </c>
      <c r="E5282">
        <v>533.39</v>
      </c>
      <c r="F5282">
        <v>5</v>
      </c>
      <c r="G5282">
        <v>53.13</v>
      </c>
      <c r="H5282">
        <v>1</v>
      </c>
      <c r="I5282" t="s">
        <v>33</v>
      </c>
    </row>
    <row r="5283" spans="1:9" x14ac:dyDescent="0.3">
      <c r="A5283" t="s">
        <v>30807</v>
      </c>
      <c r="B5283" t="s">
        <v>80</v>
      </c>
      <c r="C5283" t="s">
        <v>71</v>
      </c>
      <c r="D5283" t="s">
        <v>30808</v>
      </c>
      <c r="E5283">
        <v>1006.88</v>
      </c>
      <c r="F5283">
        <v>10</v>
      </c>
      <c r="G5283">
        <v>-42.52</v>
      </c>
      <c r="I5283" t="s">
        <v>45</v>
      </c>
    </row>
    <row r="5284" spans="1:9" x14ac:dyDescent="0.3">
      <c r="A5284" t="s">
        <v>30813</v>
      </c>
      <c r="B5284" t="s">
        <v>30</v>
      </c>
      <c r="C5284" t="s">
        <v>63</v>
      </c>
      <c r="D5284" t="s">
        <v>30814</v>
      </c>
      <c r="E5284">
        <v>3674.21</v>
      </c>
      <c r="F5284">
        <v>5</v>
      </c>
      <c r="G5284">
        <v>98.29</v>
      </c>
      <c r="I5284" t="s">
        <v>55</v>
      </c>
    </row>
    <row r="5285" spans="1:9" x14ac:dyDescent="0.3">
      <c r="A5285" t="s">
        <v>30819</v>
      </c>
      <c r="B5285" t="s">
        <v>42</v>
      </c>
      <c r="C5285" t="s">
        <v>95</v>
      </c>
      <c r="D5285" t="s">
        <v>30820</v>
      </c>
      <c r="E5285">
        <v>3202.3</v>
      </c>
      <c r="F5285">
        <v>6</v>
      </c>
      <c r="G5285">
        <v>-19.82</v>
      </c>
      <c r="I5285" t="s">
        <v>55</v>
      </c>
    </row>
    <row r="5286" spans="1:9" x14ac:dyDescent="0.3">
      <c r="A5286" t="s">
        <v>30825</v>
      </c>
      <c r="B5286" t="s">
        <v>30</v>
      </c>
      <c r="C5286" t="s">
        <v>43</v>
      </c>
      <c r="D5286" t="s">
        <v>30826</v>
      </c>
      <c r="E5286">
        <v>1102.69</v>
      </c>
      <c r="F5286">
        <v>3</v>
      </c>
      <c r="G5286">
        <v>-15.72</v>
      </c>
      <c r="H5286">
        <v>1</v>
      </c>
      <c r="I5286" t="s">
        <v>55</v>
      </c>
    </row>
    <row r="5287" spans="1:9" x14ac:dyDescent="0.3">
      <c r="A5287" t="s">
        <v>30830</v>
      </c>
      <c r="B5287" t="s">
        <v>42</v>
      </c>
      <c r="C5287" t="s">
        <v>71</v>
      </c>
      <c r="D5287" t="s">
        <v>30831</v>
      </c>
      <c r="E5287">
        <v>1676.39</v>
      </c>
      <c r="F5287">
        <v>2</v>
      </c>
      <c r="G5287">
        <v>58.14</v>
      </c>
      <c r="H5287">
        <v>1</v>
      </c>
      <c r="I5287" t="s">
        <v>33</v>
      </c>
    </row>
    <row r="5288" spans="1:9" x14ac:dyDescent="0.3">
      <c r="A5288" t="s">
        <v>30836</v>
      </c>
      <c r="B5288" t="s">
        <v>42</v>
      </c>
      <c r="C5288" t="s">
        <v>43</v>
      </c>
      <c r="D5288" t="s">
        <v>30837</v>
      </c>
      <c r="E5288">
        <v>2334.9499999999998</v>
      </c>
      <c r="F5288">
        <v>1</v>
      </c>
      <c r="G5288">
        <v>-3.54</v>
      </c>
      <c r="H5288">
        <v>1</v>
      </c>
      <c r="I5288" t="s">
        <v>33</v>
      </c>
    </row>
    <row r="5289" spans="1:9" x14ac:dyDescent="0.3">
      <c r="A5289" t="s">
        <v>30841</v>
      </c>
      <c r="B5289" t="s">
        <v>30</v>
      </c>
      <c r="C5289" t="s">
        <v>71</v>
      </c>
      <c r="D5289" t="s">
        <v>30842</v>
      </c>
      <c r="E5289">
        <v>3961.8</v>
      </c>
      <c r="F5289">
        <v>6</v>
      </c>
      <c r="G5289">
        <v>66.27</v>
      </c>
      <c r="H5289">
        <v>1</v>
      </c>
      <c r="I5289" t="s">
        <v>55</v>
      </c>
    </row>
    <row r="5290" spans="1:9" x14ac:dyDescent="0.3">
      <c r="A5290" t="s">
        <v>30845</v>
      </c>
      <c r="B5290" t="s">
        <v>80</v>
      </c>
      <c r="C5290" t="s">
        <v>43</v>
      </c>
      <c r="D5290" t="s">
        <v>30846</v>
      </c>
      <c r="E5290">
        <v>2665.2</v>
      </c>
      <c r="F5290">
        <v>2</v>
      </c>
      <c r="G5290">
        <v>-40.61</v>
      </c>
      <c r="I5290" t="s">
        <v>55</v>
      </c>
    </row>
    <row r="5291" spans="1:9" x14ac:dyDescent="0.3">
      <c r="A5291" t="s">
        <v>30851</v>
      </c>
      <c r="B5291" t="s">
        <v>80</v>
      </c>
      <c r="C5291" t="s">
        <v>43</v>
      </c>
      <c r="D5291" t="s">
        <v>30852</v>
      </c>
      <c r="E5291">
        <v>3023.74</v>
      </c>
      <c r="F5291">
        <v>4</v>
      </c>
      <c r="G5291">
        <v>-10.83</v>
      </c>
      <c r="H5291">
        <v>1</v>
      </c>
      <c r="I5291" t="s">
        <v>45</v>
      </c>
    </row>
    <row r="5292" spans="1:9" x14ac:dyDescent="0.3">
      <c r="A5292" t="s">
        <v>30857</v>
      </c>
      <c r="B5292" t="s">
        <v>80</v>
      </c>
      <c r="C5292" t="s">
        <v>43</v>
      </c>
      <c r="D5292" t="s">
        <v>30858</v>
      </c>
      <c r="E5292">
        <v>2593.3000000000002</v>
      </c>
      <c r="F5292">
        <v>5</v>
      </c>
      <c r="G5292">
        <v>-22.46</v>
      </c>
      <c r="H5292">
        <v>1</v>
      </c>
      <c r="I5292" t="s">
        <v>45</v>
      </c>
    </row>
    <row r="5293" spans="1:9" x14ac:dyDescent="0.3">
      <c r="A5293" t="s">
        <v>30863</v>
      </c>
      <c r="B5293" t="s">
        <v>42</v>
      </c>
      <c r="C5293" t="s">
        <v>63</v>
      </c>
      <c r="D5293" t="s">
        <v>30864</v>
      </c>
      <c r="E5293">
        <v>4471.3900000000003</v>
      </c>
      <c r="F5293">
        <v>8</v>
      </c>
      <c r="G5293">
        <v>71.569999999999993</v>
      </c>
      <c r="H5293">
        <v>1</v>
      </c>
      <c r="I5293" t="s">
        <v>45</v>
      </c>
    </row>
    <row r="5294" spans="1:9" x14ac:dyDescent="0.3">
      <c r="A5294" t="s">
        <v>30869</v>
      </c>
      <c r="B5294" t="s">
        <v>30</v>
      </c>
      <c r="C5294" t="s">
        <v>31</v>
      </c>
      <c r="D5294" t="s">
        <v>30870</v>
      </c>
      <c r="E5294">
        <v>1840.63</v>
      </c>
      <c r="F5294">
        <v>10</v>
      </c>
      <c r="G5294">
        <v>-67.92</v>
      </c>
      <c r="I5294" t="s">
        <v>55</v>
      </c>
    </row>
    <row r="5295" spans="1:9" x14ac:dyDescent="0.3">
      <c r="A5295" t="s">
        <v>30875</v>
      </c>
      <c r="B5295" t="s">
        <v>80</v>
      </c>
      <c r="C5295" t="s">
        <v>63</v>
      </c>
      <c r="D5295" t="s">
        <v>30876</v>
      </c>
      <c r="E5295">
        <v>296.74</v>
      </c>
      <c r="F5295">
        <v>6</v>
      </c>
      <c r="G5295">
        <v>-86.39</v>
      </c>
      <c r="H5295">
        <v>1</v>
      </c>
      <c r="I5295" t="s">
        <v>33</v>
      </c>
    </row>
    <row r="5296" spans="1:9" x14ac:dyDescent="0.3">
      <c r="A5296" t="s">
        <v>30880</v>
      </c>
      <c r="B5296" t="s">
        <v>42</v>
      </c>
      <c r="C5296" t="s">
        <v>43</v>
      </c>
      <c r="D5296" t="s">
        <v>30881</v>
      </c>
      <c r="E5296">
        <v>3207.94</v>
      </c>
      <c r="F5296">
        <v>7</v>
      </c>
      <c r="G5296">
        <v>-32.909999999999997</v>
      </c>
      <c r="H5296">
        <v>1</v>
      </c>
      <c r="I5296" t="s">
        <v>55</v>
      </c>
    </row>
    <row r="5297" spans="1:9" x14ac:dyDescent="0.3">
      <c r="A5297" t="s">
        <v>30886</v>
      </c>
      <c r="B5297" t="s">
        <v>80</v>
      </c>
      <c r="C5297" t="s">
        <v>63</v>
      </c>
      <c r="D5297" t="s">
        <v>30887</v>
      </c>
      <c r="E5297">
        <v>902.29</v>
      </c>
      <c r="F5297">
        <v>3</v>
      </c>
      <c r="G5297">
        <v>-88.03</v>
      </c>
      <c r="I5297" t="s">
        <v>33</v>
      </c>
    </row>
    <row r="5298" spans="1:9" x14ac:dyDescent="0.3">
      <c r="A5298" t="s">
        <v>30891</v>
      </c>
      <c r="B5298" t="s">
        <v>80</v>
      </c>
      <c r="C5298" t="s">
        <v>95</v>
      </c>
      <c r="D5298" t="s">
        <v>30892</v>
      </c>
      <c r="E5298">
        <v>3214.89</v>
      </c>
      <c r="F5298">
        <v>1</v>
      </c>
      <c r="G5298">
        <v>82.35</v>
      </c>
      <c r="I5298" t="s">
        <v>33</v>
      </c>
    </row>
    <row r="5299" spans="1:9" x14ac:dyDescent="0.3">
      <c r="A5299" t="s">
        <v>30896</v>
      </c>
      <c r="B5299" t="s">
        <v>30</v>
      </c>
      <c r="C5299" t="s">
        <v>43</v>
      </c>
      <c r="D5299" t="s">
        <v>30897</v>
      </c>
      <c r="E5299">
        <v>1031.1099999999999</v>
      </c>
      <c r="F5299">
        <v>8</v>
      </c>
      <c r="G5299">
        <v>-3.63</v>
      </c>
      <c r="H5299">
        <v>1</v>
      </c>
      <c r="I5299" t="s">
        <v>33</v>
      </c>
    </row>
    <row r="5300" spans="1:9" x14ac:dyDescent="0.3">
      <c r="A5300" t="s">
        <v>30901</v>
      </c>
      <c r="B5300" t="s">
        <v>80</v>
      </c>
      <c r="C5300" t="s">
        <v>63</v>
      </c>
      <c r="D5300" t="s">
        <v>30902</v>
      </c>
      <c r="E5300">
        <v>2521.7399999999998</v>
      </c>
      <c r="F5300">
        <v>10</v>
      </c>
      <c r="G5300">
        <v>12.77</v>
      </c>
      <c r="H5300">
        <v>1</v>
      </c>
      <c r="I5300" t="s">
        <v>33</v>
      </c>
    </row>
    <row r="5301" spans="1:9" x14ac:dyDescent="0.3">
      <c r="A5301" t="s">
        <v>30907</v>
      </c>
      <c r="B5301" t="s">
        <v>42</v>
      </c>
      <c r="C5301" t="s">
        <v>63</v>
      </c>
      <c r="D5301" t="s">
        <v>30908</v>
      </c>
      <c r="E5301">
        <v>2288.63</v>
      </c>
      <c r="F5301">
        <v>5</v>
      </c>
      <c r="G5301">
        <v>48.5</v>
      </c>
      <c r="I5301" t="s">
        <v>33</v>
      </c>
    </row>
    <row r="5302" spans="1:9" x14ac:dyDescent="0.3">
      <c r="A5302" t="s">
        <v>30913</v>
      </c>
      <c r="B5302" t="s">
        <v>80</v>
      </c>
      <c r="C5302" t="s">
        <v>95</v>
      </c>
      <c r="D5302" t="s">
        <v>30914</v>
      </c>
      <c r="E5302">
        <v>511.15</v>
      </c>
      <c r="F5302">
        <v>7</v>
      </c>
      <c r="G5302">
        <v>-67.64</v>
      </c>
      <c r="H5302">
        <v>1</v>
      </c>
      <c r="I5302" t="s">
        <v>45</v>
      </c>
    </row>
    <row r="5303" spans="1:9" x14ac:dyDescent="0.3">
      <c r="A5303" s="2" t="s">
        <v>30919</v>
      </c>
      <c r="B5303" t="s">
        <v>30</v>
      </c>
      <c r="C5303" t="s">
        <v>43</v>
      </c>
      <c r="D5303" t="s">
        <v>30920</v>
      </c>
      <c r="E5303">
        <v>505.48</v>
      </c>
      <c r="F5303">
        <v>7</v>
      </c>
      <c r="G5303">
        <v>36.43</v>
      </c>
      <c r="H5303">
        <v>1</v>
      </c>
      <c r="I5303" t="s">
        <v>33</v>
      </c>
    </row>
    <row r="5304" spans="1:9" x14ac:dyDescent="0.3">
      <c r="A5304" t="s">
        <v>30924</v>
      </c>
      <c r="B5304" t="s">
        <v>30</v>
      </c>
      <c r="C5304" t="s">
        <v>43</v>
      </c>
      <c r="D5304" t="s">
        <v>30925</v>
      </c>
      <c r="E5304">
        <v>3319.07</v>
      </c>
      <c r="F5304">
        <v>10</v>
      </c>
      <c r="G5304">
        <v>-41.52</v>
      </c>
      <c r="I5304" t="s">
        <v>55</v>
      </c>
    </row>
    <row r="5305" spans="1:9" x14ac:dyDescent="0.3">
      <c r="A5305" t="s">
        <v>30929</v>
      </c>
      <c r="B5305" t="s">
        <v>42</v>
      </c>
      <c r="C5305" t="s">
        <v>43</v>
      </c>
      <c r="D5305" t="s">
        <v>30930</v>
      </c>
      <c r="E5305">
        <v>4760.76</v>
      </c>
      <c r="F5305">
        <v>3</v>
      </c>
      <c r="G5305">
        <v>-26.61</v>
      </c>
      <c r="H5305">
        <v>1</v>
      </c>
      <c r="I5305" t="s">
        <v>45</v>
      </c>
    </row>
    <row r="5306" spans="1:9" x14ac:dyDescent="0.3">
      <c r="A5306" t="s">
        <v>30935</v>
      </c>
      <c r="B5306" t="s">
        <v>30</v>
      </c>
      <c r="C5306" t="s">
        <v>95</v>
      </c>
      <c r="D5306" t="s">
        <v>30936</v>
      </c>
      <c r="E5306">
        <v>4879.21</v>
      </c>
      <c r="F5306">
        <v>4</v>
      </c>
      <c r="G5306">
        <v>48.85</v>
      </c>
      <c r="I5306" t="s">
        <v>55</v>
      </c>
    </row>
    <row r="5307" spans="1:9" x14ac:dyDescent="0.3">
      <c r="A5307" t="s">
        <v>30941</v>
      </c>
      <c r="B5307" t="s">
        <v>80</v>
      </c>
      <c r="C5307" t="s">
        <v>31</v>
      </c>
      <c r="D5307" t="s">
        <v>30942</v>
      </c>
      <c r="E5307">
        <v>2048.7399999999998</v>
      </c>
      <c r="F5307">
        <v>7</v>
      </c>
      <c r="G5307">
        <v>-31.17</v>
      </c>
      <c r="I5307" t="s">
        <v>45</v>
      </c>
    </row>
    <row r="5308" spans="1:9" x14ac:dyDescent="0.3">
      <c r="A5308" t="s">
        <v>30947</v>
      </c>
      <c r="B5308" t="s">
        <v>42</v>
      </c>
      <c r="C5308" t="s">
        <v>71</v>
      </c>
      <c r="D5308" t="s">
        <v>30948</v>
      </c>
      <c r="E5308">
        <v>2024.78</v>
      </c>
      <c r="F5308">
        <v>8</v>
      </c>
      <c r="G5308">
        <v>43.77</v>
      </c>
      <c r="I5308" t="s">
        <v>33</v>
      </c>
    </row>
    <row r="5309" spans="1:9" x14ac:dyDescent="0.3">
      <c r="A5309" t="s">
        <v>30952</v>
      </c>
      <c r="B5309" t="s">
        <v>80</v>
      </c>
      <c r="C5309" t="s">
        <v>31</v>
      </c>
      <c r="D5309" t="s">
        <v>30953</v>
      </c>
      <c r="E5309">
        <v>2201.5100000000002</v>
      </c>
      <c r="F5309">
        <v>6</v>
      </c>
      <c r="G5309">
        <v>41.5</v>
      </c>
      <c r="I5309" t="s">
        <v>55</v>
      </c>
    </row>
    <row r="5310" spans="1:9" x14ac:dyDescent="0.3">
      <c r="A5310" t="s">
        <v>30958</v>
      </c>
      <c r="B5310" t="s">
        <v>30</v>
      </c>
      <c r="C5310" t="s">
        <v>71</v>
      </c>
      <c r="D5310" t="s">
        <v>30959</v>
      </c>
      <c r="E5310">
        <v>4502.82</v>
      </c>
      <c r="F5310">
        <v>2</v>
      </c>
      <c r="G5310">
        <v>99.59</v>
      </c>
      <c r="I5310" t="s">
        <v>55</v>
      </c>
    </row>
    <row r="5311" spans="1:9" x14ac:dyDescent="0.3">
      <c r="A5311" t="s">
        <v>30964</v>
      </c>
      <c r="B5311" t="s">
        <v>80</v>
      </c>
      <c r="C5311" t="s">
        <v>63</v>
      </c>
      <c r="D5311" t="s">
        <v>30965</v>
      </c>
      <c r="E5311">
        <v>1109.05</v>
      </c>
      <c r="F5311">
        <v>2</v>
      </c>
      <c r="G5311">
        <v>99.87</v>
      </c>
      <c r="H5311">
        <v>1</v>
      </c>
      <c r="I5311" t="s">
        <v>45</v>
      </c>
    </row>
    <row r="5312" spans="1:9" x14ac:dyDescent="0.3">
      <c r="A5312" t="s">
        <v>30970</v>
      </c>
      <c r="B5312" t="s">
        <v>30</v>
      </c>
      <c r="C5312" t="s">
        <v>63</v>
      </c>
      <c r="D5312" t="s">
        <v>30971</v>
      </c>
      <c r="E5312">
        <v>3921.63</v>
      </c>
      <c r="F5312">
        <v>4</v>
      </c>
      <c r="G5312">
        <v>42.5</v>
      </c>
      <c r="I5312" t="s">
        <v>55</v>
      </c>
    </row>
    <row r="5313" spans="1:9" x14ac:dyDescent="0.3">
      <c r="A5313" t="s">
        <v>30976</v>
      </c>
      <c r="B5313" t="s">
        <v>42</v>
      </c>
      <c r="C5313" t="s">
        <v>71</v>
      </c>
      <c r="D5313" t="s">
        <v>30977</v>
      </c>
      <c r="E5313">
        <v>2682.17</v>
      </c>
      <c r="F5313">
        <v>2</v>
      </c>
      <c r="G5313">
        <v>-51.43</v>
      </c>
      <c r="H5313">
        <v>1</v>
      </c>
      <c r="I5313" t="s">
        <v>55</v>
      </c>
    </row>
    <row r="5314" spans="1:9" x14ac:dyDescent="0.3">
      <c r="A5314" t="s">
        <v>30982</v>
      </c>
      <c r="B5314" t="s">
        <v>30</v>
      </c>
      <c r="C5314" t="s">
        <v>95</v>
      </c>
      <c r="D5314" t="s">
        <v>30983</v>
      </c>
      <c r="E5314">
        <v>3379.07</v>
      </c>
      <c r="F5314">
        <v>8</v>
      </c>
      <c r="G5314">
        <v>-77.819999999999993</v>
      </c>
      <c r="H5314">
        <v>1</v>
      </c>
      <c r="I5314" t="s">
        <v>45</v>
      </c>
    </row>
    <row r="5315" spans="1:9" x14ac:dyDescent="0.3">
      <c r="A5315" t="s">
        <v>30988</v>
      </c>
      <c r="B5315" t="s">
        <v>80</v>
      </c>
      <c r="C5315" t="s">
        <v>31</v>
      </c>
      <c r="D5315" t="s">
        <v>30989</v>
      </c>
      <c r="E5315">
        <v>981.02</v>
      </c>
      <c r="F5315">
        <v>4</v>
      </c>
      <c r="G5315">
        <v>-76.709999999999994</v>
      </c>
      <c r="I5315" t="s">
        <v>55</v>
      </c>
    </row>
    <row r="5316" spans="1:9" x14ac:dyDescent="0.3">
      <c r="A5316" t="s">
        <v>30994</v>
      </c>
      <c r="B5316" t="s">
        <v>80</v>
      </c>
      <c r="C5316" t="s">
        <v>43</v>
      </c>
      <c r="D5316" t="s">
        <v>30995</v>
      </c>
      <c r="E5316">
        <v>2773.39</v>
      </c>
      <c r="F5316">
        <v>4</v>
      </c>
      <c r="G5316">
        <v>-25.79</v>
      </c>
      <c r="H5316">
        <v>1</v>
      </c>
      <c r="I5316" t="s">
        <v>33</v>
      </c>
    </row>
    <row r="5317" spans="1:9" x14ac:dyDescent="0.3">
      <c r="A5317" t="s">
        <v>31000</v>
      </c>
      <c r="B5317" t="s">
        <v>80</v>
      </c>
      <c r="C5317" t="s">
        <v>95</v>
      </c>
      <c r="D5317" t="s">
        <v>31001</v>
      </c>
      <c r="E5317">
        <v>2076.77</v>
      </c>
      <c r="F5317">
        <v>7</v>
      </c>
      <c r="G5317">
        <v>-40.51</v>
      </c>
      <c r="H5317">
        <v>1</v>
      </c>
      <c r="I5317" t="s">
        <v>55</v>
      </c>
    </row>
    <row r="5318" spans="1:9" x14ac:dyDescent="0.3">
      <c r="A5318" t="s">
        <v>31006</v>
      </c>
      <c r="B5318" t="s">
        <v>42</v>
      </c>
      <c r="C5318" t="s">
        <v>43</v>
      </c>
      <c r="D5318" t="s">
        <v>31007</v>
      </c>
      <c r="E5318">
        <v>945.7</v>
      </c>
      <c r="F5318">
        <v>4</v>
      </c>
      <c r="G5318">
        <v>-40.86</v>
      </c>
      <c r="H5318">
        <v>1</v>
      </c>
      <c r="I5318" t="s">
        <v>33</v>
      </c>
    </row>
    <row r="5319" spans="1:9" x14ac:dyDescent="0.3">
      <c r="A5319" t="s">
        <v>31012</v>
      </c>
      <c r="B5319" t="s">
        <v>80</v>
      </c>
      <c r="C5319" t="s">
        <v>43</v>
      </c>
      <c r="D5319" t="s">
        <v>31013</v>
      </c>
      <c r="E5319">
        <v>2722.68</v>
      </c>
      <c r="F5319">
        <v>6</v>
      </c>
      <c r="G5319">
        <v>-96.06</v>
      </c>
      <c r="H5319">
        <v>1</v>
      </c>
      <c r="I5319" t="s">
        <v>45</v>
      </c>
    </row>
    <row r="5320" spans="1:9" x14ac:dyDescent="0.3">
      <c r="A5320" t="s">
        <v>31018</v>
      </c>
      <c r="B5320" t="s">
        <v>30</v>
      </c>
      <c r="C5320" t="s">
        <v>71</v>
      </c>
      <c r="D5320" t="s">
        <v>31019</v>
      </c>
      <c r="E5320">
        <v>3190.99</v>
      </c>
      <c r="F5320">
        <v>5</v>
      </c>
      <c r="G5320">
        <v>58.95</v>
      </c>
      <c r="I5320" t="s">
        <v>33</v>
      </c>
    </row>
    <row r="5321" spans="1:9" x14ac:dyDescent="0.3">
      <c r="A5321" t="s">
        <v>31024</v>
      </c>
      <c r="B5321" t="s">
        <v>80</v>
      </c>
      <c r="C5321" t="s">
        <v>95</v>
      </c>
      <c r="D5321" t="s">
        <v>31025</v>
      </c>
      <c r="E5321">
        <v>4119.1899999999996</v>
      </c>
      <c r="F5321">
        <v>4</v>
      </c>
      <c r="G5321">
        <v>84</v>
      </c>
      <c r="I5321" t="s">
        <v>55</v>
      </c>
    </row>
    <row r="5322" spans="1:9" x14ac:dyDescent="0.3">
      <c r="A5322" t="s">
        <v>31030</v>
      </c>
      <c r="B5322" t="s">
        <v>42</v>
      </c>
      <c r="C5322" t="s">
        <v>71</v>
      </c>
      <c r="D5322" t="s">
        <v>31031</v>
      </c>
      <c r="E5322">
        <v>4682.51</v>
      </c>
      <c r="F5322">
        <v>7</v>
      </c>
      <c r="G5322">
        <v>37.67</v>
      </c>
      <c r="I5322" t="s">
        <v>55</v>
      </c>
    </row>
    <row r="5323" spans="1:9" x14ac:dyDescent="0.3">
      <c r="A5323" t="s">
        <v>31036</v>
      </c>
      <c r="B5323" t="s">
        <v>42</v>
      </c>
      <c r="C5323" t="s">
        <v>71</v>
      </c>
      <c r="D5323" t="s">
        <v>31037</v>
      </c>
      <c r="E5323">
        <v>625.76</v>
      </c>
      <c r="F5323">
        <v>9</v>
      </c>
      <c r="G5323">
        <v>-97.99</v>
      </c>
      <c r="I5323" t="s">
        <v>33</v>
      </c>
    </row>
    <row r="5324" spans="1:9" x14ac:dyDescent="0.3">
      <c r="A5324" t="s">
        <v>31042</v>
      </c>
      <c r="B5324" t="s">
        <v>42</v>
      </c>
      <c r="C5324" t="s">
        <v>95</v>
      </c>
      <c r="D5324" t="s">
        <v>31043</v>
      </c>
      <c r="E5324">
        <v>4634.4399999999996</v>
      </c>
      <c r="F5324">
        <v>2</v>
      </c>
      <c r="G5324">
        <v>13.07</v>
      </c>
      <c r="H5324">
        <v>1</v>
      </c>
      <c r="I5324" t="s">
        <v>33</v>
      </c>
    </row>
    <row r="5325" spans="1:9" x14ac:dyDescent="0.3">
      <c r="A5325" t="s">
        <v>31048</v>
      </c>
      <c r="B5325" t="s">
        <v>80</v>
      </c>
      <c r="C5325" t="s">
        <v>31</v>
      </c>
      <c r="D5325" t="s">
        <v>31049</v>
      </c>
      <c r="E5325">
        <v>336</v>
      </c>
      <c r="F5325">
        <v>3</v>
      </c>
      <c r="G5325">
        <v>67.180000000000007</v>
      </c>
      <c r="H5325">
        <v>1</v>
      </c>
      <c r="I5325" t="s">
        <v>55</v>
      </c>
    </row>
    <row r="5326" spans="1:9" x14ac:dyDescent="0.3">
      <c r="A5326" t="s">
        <v>31054</v>
      </c>
      <c r="B5326" t="s">
        <v>30</v>
      </c>
      <c r="C5326" t="s">
        <v>31</v>
      </c>
      <c r="D5326" t="s">
        <v>31055</v>
      </c>
      <c r="E5326">
        <v>4762.22</v>
      </c>
      <c r="F5326">
        <v>4</v>
      </c>
      <c r="G5326">
        <v>45.26</v>
      </c>
      <c r="I5326" t="s">
        <v>55</v>
      </c>
    </row>
    <row r="5327" spans="1:9" x14ac:dyDescent="0.3">
      <c r="A5327" t="s">
        <v>31060</v>
      </c>
      <c r="B5327" t="s">
        <v>42</v>
      </c>
      <c r="C5327" t="s">
        <v>43</v>
      </c>
      <c r="D5327" t="s">
        <v>31061</v>
      </c>
      <c r="E5327">
        <v>1748.43</v>
      </c>
      <c r="F5327">
        <v>4</v>
      </c>
      <c r="G5327">
        <v>68.239999999999995</v>
      </c>
      <c r="H5327">
        <v>1</v>
      </c>
      <c r="I5327" t="s">
        <v>33</v>
      </c>
    </row>
    <row r="5328" spans="1:9" x14ac:dyDescent="0.3">
      <c r="A5328" t="s">
        <v>31065</v>
      </c>
      <c r="B5328" t="s">
        <v>42</v>
      </c>
      <c r="C5328" t="s">
        <v>63</v>
      </c>
      <c r="D5328" t="s">
        <v>31066</v>
      </c>
      <c r="E5328">
        <v>816.25</v>
      </c>
      <c r="F5328">
        <v>6</v>
      </c>
      <c r="G5328">
        <v>16.2</v>
      </c>
      <c r="H5328">
        <v>1</v>
      </c>
      <c r="I5328" t="s">
        <v>55</v>
      </c>
    </row>
    <row r="5329" spans="1:9" x14ac:dyDescent="0.3">
      <c r="A5329" t="s">
        <v>31071</v>
      </c>
      <c r="B5329" t="s">
        <v>30</v>
      </c>
      <c r="C5329" t="s">
        <v>63</v>
      </c>
      <c r="D5329" t="s">
        <v>31072</v>
      </c>
      <c r="E5329">
        <v>2806.06</v>
      </c>
      <c r="F5329">
        <v>7</v>
      </c>
      <c r="G5329">
        <v>-61.38</v>
      </c>
      <c r="H5329">
        <v>1</v>
      </c>
      <c r="I5329" t="s">
        <v>33</v>
      </c>
    </row>
    <row r="5330" spans="1:9" x14ac:dyDescent="0.3">
      <c r="A5330" t="s">
        <v>31077</v>
      </c>
      <c r="B5330" t="s">
        <v>80</v>
      </c>
      <c r="C5330" t="s">
        <v>71</v>
      </c>
      <c r="D5330" t="s">
        <v>31078</v>
      </c>
      <c r="E5330">
        <v>1433.94</v>
      </c>
      <c r="F5330">
        <v>3</v>
      </c>
      <c r="G5330">
        <v>27.29</v>
      </c>
      <c r="H5330">
        <v>1</v>
      </c>
      <c r="I5330" t="s">
        <v>45</v>
      </c>
    </row>
    <row r="5331" spans="1:9" x14ac:dyDescent="0.3">
      <c r="A5331" t="s">
        <v>31083</v>
      </c>
      <c r="B5331" t="s">
        <v>30</v>
      </c>
      <c r="C5331" t="s">
        <v>43</v>
      </c>
      <c r="D5331" t="s">
        <v>31084</v>
      </c>
      <c r="E5331">
        <v>2899.11</v>
      </c>
      <c r="F5331">
        <v>8</v>
      </c>
      <c r="G5331">
        <v>10.89</v>
      </c>
      <c r="H5331">
        <v>1</v>
      </c>
      <c r="I5331" t="s">
        <v>33</v>
      </c>
    </row>
    <row r="5332" spans="1:9" x14ac:dyDescent="0.3">
      <c r="A5332" t="s">
        <v>31089</v>
      </c>
      <c r="B5332" t="s">
        <v>42</v>
      </c>
      <c r="C5332" t="s">
        <v>71</v>
      </c>
      <c r="D5332" t="s">
        <v>31090</v>
      </c>
      <c r="E5332">
        <v>2017.01</v>
      </c>
      <c r="F5332">
        <v>2</v>
      </c>
      <c r="G5332">
        <v>84.21</v>
      </c>
      <c r="H5332">
        <v>1</v>
      </c>
      <c r="I5332" t="s">
        <v>55</v>
      </c>
    </row>
    <row r="5333" spans="1:9" x14ac:dyDescent="0.3">
      <c r="A5333" t="s">
        <v>31095</v>
      </c>
      <c r="B5333" t="s">
        <v>42</v>
      </c>
      <c r="C5333" t="s">
        <v>63</v>
      </c>
      <c r="D5333" t="s">
        <v>31096</v>
      </c>
      <c r="E5333">
        <v>1934.73</v>
      </c>
      <c r="F5333">
        <v>5</v>
      </c>
      <c r="G5333">
        <v>83.4</v>
      </c>
      <c r="H5333">
        <v>1</v>
      </c>
      <c r="I5333" t="s">
        <v>33</v>
      </c>
    </row>
    <row r="5334" spans="1:9" x14ac:dyDescent="0.3">
      <c r="A5334" t="s">
        <v>31100</v>
      </c>
      <c r="B5334" t="s">
        <v>30</v>
      </c>
      <c r="C5334" t="s">
        <v>31</v>
      </c>
      <c r="D5334" t="s">
        <v>31101</v>
      </c>
      <c r="E5334">
        <v>1968.12</v>
      </c>
      <c r="F5334">
        <v>8</v>
      </c>
      <c r="G5334">
        <v>51.04</v>
      </c>
      <c r="I5334" t="s">
        <v>55</v>
      </c>
    </row>
    <row r="5335" spans="1:9" x14ac:dyDescent="0.3">
      <c r="A5335" t="s">
        <v>31106</v>
      </c>
      <c r="B5335" t="s">
        <v>42</v>
      </c>
      <c r="C5335" t="s">
        <v>95</v>
      </c>
      <c r="D5335" t="s">
        <v>31107</v>
      </c>
      <c r="E5335">
        <v>3831.18</v>
      </c>
      <c r="F5335">
        <v>8</v>
      </c>
      <c r="G5335">
        <v>91.17</v>
      </c>
      <c r="H5335">
        <v>1</v>
      </c>
      <c r="I5335" t="s">
        <v>45</v>
      </c>
    </row>
    <row r="5336" spans="1:9" x14ac:dyDescent="0.3">
      <c r="A5336" t="s">
        <v>31111</v>
      </c>
      <c r="B5336" t="s">
        <v>30</v>
      </c>
      <c r="C5336" t="s">
        <v>31</v>
      </c>
      <c r="D5336" t="s">
        <v>31112</v>
      </c>
      <c r="E5336">
        <v>1036.22</v>
      </c>
      <c r="F5336">
        <v>9</v>
      </c>
      <c r="G5336">
        <v>-94.49</v>
      </c>
      <c r="H5336">
        <v>1</v>
      </c>
      <c r="I5336" t="s">
        <v>55</v>
      </c>
    </row>
    <row r="5337" spans="1:9" x14ac:dyDescent="0.3">
      <c r="A5337" t="s">
        <v>31117</v>
      </c>
      <c r="B5337" t="s">
        <v>42</v>
      </c>
      <c r="C5337" t="s">
        <v>95</v>
      </c>
      <c r="D5337" t="s">
        <v>31118</v>
      </c>
      <c r="E5337">
        <v>2880.54</v>
      </c>
      <c r="F5337">
        <v>5</v>
      </c>
      <c r="G5337">
        <v>-47.98</v>
      </c>
      <c r="H5337">
        <v>1</v>
      </c>
      <c r="I5337" t="s">
        <v>45</v>
      </c>
    </row>
    <row r="5338" spans="1:9" x14ac:dyDescent="0.3">
      <c r="A5338" t="s">
        <v>31123</v>
      </c>
      <c r="B5338" t="s">
        <v>42</v>
      </c>
      <c r="C5338" t="s">
        <v>31</v>
      </c>
      <c r="D5338" t="s">
        <v>31124</v>
      </c>
      <c r="E5338">
        <v>117.94</v>
      </c>
      <c r="F5338">
        <v>8</v>
      </c>
      <c r="G5338">
        <v>-4.75</v>
      </c>
      <c r="H5338">
        <v>1</v>
      </c>
      <c r="I5338" t="s">
        <v>55</v>
      </c>
    </row>
    <row r="5339" spans="1:9" x14ac:dyDescent="0.3">
      <c r="A5339" t="s">
        <v>31129</v>
      </c>
      <c r="B5339" t="s">
        <v>80</v>
      </c>
      <c r="C5339" t="s">
        <v>43</v>
      </c>
      <c r="D5339" t="s">
        <v>31130</v>
      </c>
      <c r="E5339">
        <v>255.81</v>
      </c>
      <c r="F5339">
        <v>9</v>
      </c>
      <c r="G5339">
        <v>-63.84</v>
      </c>
      <c r="H5339">
        <v>1</v>
      </c>
      <c r="I5339" t="s">
        <v>33</v>
      </c>
    </row>
    <row r="5340" spans="1:9" x14ac:dyDescent="0.3">
      <c r="A5340" s="2" t="s">
        <v>31135</v>
      </c>
      <c r="B5340" t="s">
        <v>80</v>
      </c>
      <c r="C5340" t="s">
        <v>71</v>
      </c>
      <c r="D5340" t="s">
        <v>31136</v>
      </c>
      <c r="E5340">
        <v>3417.99</v>
      </c>
      <c r="F5340">
        <v>10</v>
      </c>
      <c r="G5340">
        <v>4.9800000000000004</v>
      </c>
      <c r="I5340" t="s">
        <v>45</v>
      </c>
    </row>
    <row r="5341" spans="1:9" x14ac:dyDescent="0.3">
      <c r="A5341" t="s">
        <v>31141</v>
      </c>
      <c r="B5341" t="s">
        <v>30</v>
      </c>
      <c r="C5341" t="s">
        <v>71</v>
      </c>
      <c r="D5341" t="s">
        <v>31142</v>
      </c>
      <c r="E5341">
        <v>3088.11</v>
      </c>
      <c r="F5341">
        <v>1</v>
      </c>
      <c r="G5341">
        <v>97.19</v>
      </c>
      <c r="I5341" t="s">
        <v>45</v>
      </c>
    </row>
    <row r="5342" spans="1:9" x14ac:dyDescent="0.3">
      <c r="A5342" t="s">
        <v>31146</v>
      </c>
      <c r="B5342" t="s">
        <v>42</v>
      </c>
      <c r="C5342" t="s">
        <v>95</v>
      </c>
      <c r="D5342" t="s">
        <v>31147</v>
      </c>
      <c r="E5342">
        <v>4937.3900000000003</v>
      </c>
      <c r="F5342">
        <v>3</v>
      </c>
      <c r="G5342">
        <v>94.2</v>
      </c>
      <c r="I5342" t="s">
        <v>33</v>
      </c>
    </row>
    <row r="5343" spans="1:9" x14ac:dyDescent="0.3">
      <c r="A5343" t="s">
        <v>31152</v>
      </c>
      <c r="B5343" t="s">
        <v>42</v>
      </c>
      <c r="C5343" t="s">
        <v>95</v>
      </c>
      <c r="D5343" t="s">
        <v>31153</v>
      </c>
      <c r="E5343">
        <v>1202.3699999999999</v>
      </c>
      <c r="F5343">
        <v>8</v>
      </c>
      <c r="G5343">
        <v>9.4700000000000006</v>
      </c>
      <c r="I5343" t="s">
        <v>45</v>
      </c>
    </row>
    <row r="5344" spans="1:9" x14ac:dyDescent="0.3">
      <c r="A5344" t="s">
        <v>31158</v>
      </c>
      <c r="B5344" t="s">
        <v>80</v>
      </c>
      <c r="C5344" t="s">
        <v>95</v>
      </c>
      <c r="D5344" t="s">
        <v>31159</v>
      </c>
      <c r="E5344">
        <v>3710.76</v>
      </c>
      <c r="F5344">
        <v>10</v>
      </c>
      <c r="G5344">
        <v>75.819999999999993</v>
      </c>
      <c r="I5344" t="s">
        <v>55</v>
      </c>
    </row>
    <row r="5345" spans="1:9" x14ac:dyDescent="0.3">
      <c r="A5345" t="s">
        <v>31164</v>
      </c>
      <c r="B5345" t="s">
        <v>30</v>
      </c>
      <c r="C5345" t="s">
        <v>31</v>
      </c>
      <c r="D5345" t="s">
        <v>31165</v>
      </c>
      <c r="E5345">
        <v>3475.85</v>
      </c>
      <c r="F5345">
        <v>1</v>
      </c>
      <c r="G5345">
        <v>-44.72</v>
      </c>
      <c r="H5345">
        <v>1</v>
      </c>
      <c r="I5345" t="s">
        <v>55</v>
      </c>
    </row>
    <row r="5346" spans="1:9" x14ac:dyDescent="0.3">
      <c r="A5346" t="s">
        <v>31170</v>
      </c>
      <c r="B5346" t="s">
        <v>30</v>
      </c>
      <c r="C5346" t="s">
        <v>31</v>
      </c>
      <c r="D5346" t="s">
        <v>31171</v>
      </c>
      <c r="E5346">
        <v>2739.1</v>
      </c>
      <c r="F5346">
        <v>6</v>
      </c>
      <c r="G5346">
        <v>73.36</v>
      </c>
      <c r="I5346" t="s">
        <v>45</v>
      </c>
    </row>
    <row r="5347" spans="1:9" x14ac:dyDescent="0.3">
      <c r="A5347" t="s">
        <v>31175</v>
      </c>
      <c r="B5347" t="s">
        <v>80</v>
      </c>
      <c r="C5347" t="s">
        <v>31</v>
      </c>
      <c r="D5347" t="s">
        <v>31176</v>
      </c>
      <c r="E5347">
        <v>344.45</v>
      </c>
      <c r="F5347">
        <v>2</v>
      </c>
      <c r="G5347">
        <v>67.28</v>
      </c>
      <c r="I5347" t="s">
        <v>55</v>
      </c>
    </row>
    <row r="5348" spans="1:9" x14ac:dyDescent="0.3">
      <c r="A5348" t="s">
        <v>31181</v>
      </c>
      <c r="B5348" t="s">
        <v>30</v>
      </c>
      <c r="C5348" t="s">
        <v>71</v>
      </c>
      <c r="D5348" t="s">
        <v>31182</v>
      </c>
      <c r="E5348">
        <v>1117.3699999999999</v>
      </c>
      <c r="F5348">
        <v>6</v>
      </c>
      <c r="G5348">
        <v>-2.7</v>
      </c>
      <c r="H5348">
        <v>1</v>
      </c>
      <c r="I5348" t="s">
        <v>45</v>
      </c>
    </row>
    <row r="5349" spans="1:9" x14ac:dyDescent="0.3">
      <c r="A5349" t="s">
        <v>31186</v>
      </c>
      <c r="B5349" t="s">
        <v>30</v>
      </c>
      <c r="C5349" t="s">
        <v>63</v>
      </c>
      <c r="D5349" t="s">
        <v>31187</v>
      </c>
      <c r="E5349">
        <v>3142.17</v>
      </c>
      <c r="F5349">
        <v>2</v>
      </c>
      <c r="G5349">
        <v>93.22</v>
      </c>
      <c r="I5349" t="s">
        <v>33</v>
      </c>
    </row>
    <row r="5350" spans="1:9" x14ac:dyDescent="0.3">
      <c r="A5350" t="s">
        <v>31191</v>
      </c>
      <c r="B5350" t="s">
        <v>80</v>
      </c>
      <c r="C5350" t="s">
        <v>71</v>
      </c>
      <c r="D5350" t="s">
        <v>31192</v>
      </c>
      <c r="E5350">
        <v>973.42</v>
      </c>
      <c r="F5350">
        <v>4</v>
      </c>
      <c r="G5350">
        <v>-16.93</v>
      </c>
      <c r="H5350">
        <v>1</v>
      </c>
      <c r="I5350" t="s">
        <v>45</v>
      </c>
    </row>
    <row r="5351" spans="1:9" x14ac:dyDescent="0.3">
      <c r="A5351" t="s">
        <v>31197</v>
      </c>
      <c r="B5351" t="s">
        <v>30</v>
      </c>
      <c r="C5351" t="s">
        <v>71</v>
      </c>
      <c r="D5351" t="s">
        <v>31198</v>
      </c>
      <c r="E5351">
        <v>374.78</v>
      </c>
      <c r="F5351">
        <v>2</v>
      </c>
      <c r="G5351">
        <v>83.77</v>
      </c>
      <c r="H5351">
        <v>1</v>
      </c>
      <c r="I5351" t="s">
        <v>45</v>
      </c>
    </row>
    <row r="5352" spans="1:9" x14ac:dyDescent="0.3">
      <c r="A5352" t="s">
        <v>31203</v>
      </c>
      <c r="B5352" t="s">
        <v>30</v>
      </c>
      <c r="C5352" t="s">
        <v>31</v>
      </c>
      <c r="D5352" t="s">
        <v>31204</v>
      </c>
      <c r="E5352">
        <v>860.36</v>
      </c>
      <c r="F5352">
        <v>1</v>
      </c>
      <c r="G5352">
        <v>57.05</v>
      </c>
      <c r="H5352">
        <v>1</v>
      </c>
      <c r="I5352" t="s">
        <v>45</v>
      </c>
    </row>
    <row r="5353" spans="1:9" x14ac:dyDescent="0.3">
      <c r="A5353" t="s">
        <v>31208</v>
      </c>
      <c r="B5353" t="s">
        <v>42</v>
      </c>
      <c r="C5353" t="s">
        <v>31</v>
      </c>
      <c r="D5353" t="s">
        <v>31209</v>
      </c>
      <c r="E5353">
        <v>3498.18</v>
      </c>
      <c r="F5353">
        <v>8</v>
      </c>
      <c r="G5353">
        <v>-35.44</v>
      </c>
      <c r="H5353">
        <v>1</v>
      </c>
      <c r="I5353" t="s">
        <v>33</v>
      </c>
    </row>
    <row r="5354" spans="1:9" x14ac:dyDescent="0.3">
      <c r="A5354" t="s">
        <v>31214</v>
      </c>
      <c r="B5354" t="s">
        <v>80</v>
      </c>
      <c r="C5354" t="s">
        <v>63</v>
      </c>
      <c r="D5354" t="s">
        <v>31215</v>
      </c>
      <c r="E5354">
        <v>4800.37</v>
      </c>
      <c r="F5354">
        <v>3</v>
      </c>
      <c r="G5354">
        <v>-17.47</v>
      </c>
      <c r="H5354">
        <v>1</v>
      </c>
      <c r="I5354" t="s">
        <v>45</v>
      </c>
    </row>
    <row r="5355" spans="1:9" x14ac:dyDescent="0.3">
      <c r="A5355" t="s">
        <v>31219</v>
      </c>
      <c r="B5355" t="s">
        <v>80</v>
      </c>
      <c r="C5355" t="s">
        <v>43</v>
      </c>
      <c r="D5355" t="s">
        <v>31220</v>
      </c>
      <c r="E5355">
        <v>1062.0899999999999</v>
      </c>
      <c r="F5355">
        <v>4</v>
      </c>
      <c r="G5355">
        <v>-74.349999999999994</v>
      </c>
      <c r="H5355">
        <v>1</v>
      </c>
      <c r="I5355" t="s">
        <v>33</v>
      </c>
    </row>
    <row r="5356" spans="1:9" x14ac:dyDescent="0.3">
      <c r="A5356" t="s">
        <v>31225</v>
      </c>
      <c r="B5356" t="s">
        <v>80</v>
      </c>
      <c r="C5356" t="s">
        <v>31</v>
      </c>
      <c r="D5356" t="s">
        <v>31226</v>
      </c>
      <c r="E5356">
        <v>508.64</v>
      </c>
      <c r="F5356">
        <v>1</v>
      </c>
      <c r="G5356">
        <v>31.41</v>
      </c>
      <c r="H5356">
        <v>1</v>
      </c>
      <c r="I5356" t="s">
        <v>45</v>
      </c>
    </row>
    <row r="5357" spans="1:9" x14ac:dyDescent="0.3">
      <c r="A5357" t="s">
        <v>31231</v>
      </c>
      <c r="B5357" t="s">
        <v>80</v>
      </c>
      <c r="C5357" t="s">
        <v>31</v>
      </c>
      <c r="D5357" t="s">
        <v>31232</v>
      </c>
      <c r="E5357">
        <v>4612.9399999999996</v>
      </c>
      <c r="F5357">
        <v>7</v>
      </c>
      <c r="G5357">
        <v>38.979999999999997</v>
      </c>
      <c r="H5357">
        <v>1</v>
      </c>
      <c r="I5357" t="s">
        <v>45</v>
      </c>
    </row>
    <row r="5358" spans="1:9" x14ac:dyDescent="0.3">
      <c r="A5358" t="s">
        <v>31237</v>
      </c>
      <c r="B5358" t="s">
        <v>42</v>
      </c>
      <c r="C5358" t="s">
        <v>31</v>
      </c>
      <c r="D5358" t="s">
        <v>31238</v>
      </c>
      <c r="E5358">
        <v>545.04</v>
      </c>
      <c r="F5358">
        <v>6</v>
      </c>
      <c r="G5358">
        <v>-40.68</v>
      </c>
      <c r="H5358">
        <v>1</v>
      </c>
      <c r="I5358" t="s">
        <v>55</v>
      </c>
    </row>
    <row r="5359" spans="1:9" x14ac:dyDescent="0.3">
      <c r="A5359" t="s">
        <v>31243</v>
      </c>
      <c r="B5359" t="s">
        <v>42</v>
      </c>
      <c r="C5359" t="s">
        <v>71</v>
      </c>
      <c r="D5359" t="s">
        <v>31244</v>
      </c>
      <c r="E5359">
        <v>1857.01</v>
      </c>
      <c r="F5359">
        <v>9</v>
      </c>
      <c r="G5359">
        <v>-12.58</v>
      </c>
      <c r="H5359">
        <v>1</v>
      </c>
      <c r="I5359" t="s">
        <v>33</v>
      </c>
    </row>
    <row r="5360" spans="1:9" x14ac:dyDescent="0.3">
      <c r="A5360" t="s">
        <v>31248</v>
      </c>
      <c r="B5360" t="s">
        <v>42</v>
      </c>
      <c r="C5360" t="s">
        <v>43</v>
      </c>
      <c r="D5360" t="s">
        <v>31249</v>
      </c>
      <c r="E5360">
        <v>392.6</v>
      </c>
      <c r="F5360">
        <v>8</v>
      </c>
      <c r="G5360">
        <v>2.83</v>
      </c>
      <c r="H5360">
        <v>1</v>
      </c>
      <c r="I5360" t="s">
        <v>45</v>
      </c>
    </row>
    <row r="5361" spans="1:9" x14ac:dyDescent="0.3">
      <c r="A5361" t="s">
        <v>31253</v>
      </c>
      <c r="B5361" t="s">
        <v>42</v>
      </c>
      <c r="C5361" t="s">
        <v>31</v>
      </c>
      <c r="D5361" t="s">
        <v>31254</v>
      </c>
      <c r="E5361">
        <v>189.4</v>
      </c>
      <c r="F5361">
        <v>3</v>
      </c>
      <c r="G5361">
        <v>-2.2999999999999998</v>
      </c>
      <c r="I5361" t="s">
        <v>45</v>
      </c>
    </row>
    <row r="5362" spans="1:9" x14ac:dyDescent="0.3">
      <c r="A5362" t="s">
        <v>31259</v>
      </c>
      <c r="B5362" t="s">
        <v>80</v>
      </c>
      <c r="C5362" t="s">
        <v>63</v>
      </c>
      <c r="D5362" t="s">
        <v>31260</v>
      </c>
      <c r="E5362">
        <v>1834.66</v>
      </c>
      <c r="F5362">
        <v>6</v>
      </c>
      <c r="G5362">
        <v>10.72</v>
      </c>
      <c r="H5362">
        <v>1</v>
      </c>
      <c r="I5362" t="s">
        <v>55</v>
      </c>
    </row>
    <row r="5363" spans="1:9" x14ac:dyDescent="0.3">
      <c r="A5363" t="s">
        <v>31265</v>
      </c>
      <c r="B5363" t="s">
        <v>30</v>
      </c>
      <c r="C5363" t="s">
        <v>31</v>
      </c>
      <c r="D5363" t="s">
        <v>31266</v>
      </c>
      <c r="E5363">
        <v>4412.79</v>
      </c>
      <c r="F5363">
        <v>1</v>
      </c>
      <c r="G5363">
        <v>74.650000000000006</v>
      </c>
      <c r="I5363" t="s">
        <v>55</v>
      </c>
    </row>
    <row r="5364" spans="1:9" x14ac:dyDescent="0.3">
      <c r="A5364" t="s">
        <v>31271</v>
      </c>
      <c r="B5364" t="s">
        <v>80</v>
      </c>
      <c r="C5364" t="s">
        <v>31</v>
      </c>
      <c r="D5364" t="s">
        <v>31272</v>
      </c>
      <c r="E5364">
        <v>3285.48</v>
      </c>
      <c r="F5364">
        <v>7</v>
      </c>
      <c r="G5364">
        <v>87.49</v>
      </c>
      <c r="I5364" t="s">
        <v>33</v>
      </c>
    </row>
    <row r="5365" spans="1:9" x14ac:dyDescent="0.3">
      <c r="A5365" t="s">
        <v>31277</v>
      </c>
      <c r="B5365" t="s">
        <v>42</v>
      </c>
      <c r="C5365" t="s">
        <v>31</v>
      </c>
      <c r="D5365" t="s">
        <v>31278</v>
      </c>
      <c r="E5365">
        <v>949.01</v>
      </c>
      <c r="F5365">
        <v>3</v>
      </c>
      <c r="G5365">
        <v>-27.91</v>
      </c>
      <c r="H5365">
        <v>1</v>
      </c>
      <c r="I5365" t="s">
        <v>55</v>
      </c>
    </row>
    <row r="5366" spans="1:9" x14ac:dyDescent="0.3">
      <c r="A5366" t="s">
        <v>31283</v>
      </c>
      <c r="B5366" t="s">
        <v>30</v>
      </c>
      <c r="C5366" t="s">
        <v>71</v>
      </c>
      <c r="D5366" t="s">
        <v>31284</v>
      </c>
      <c r="E5366">
        <v>2877.68</v>
      </c>
      <c r="F5366">
        <v>7</v>
      </c>
      <c r="G5366">
        <v>-71.14</v>
      </c>
      <c r="H5366">
        <v>1</v>
      </c>
      <c r="I5366" t="s">
        <v>45</v>
      </c>
    </row>
    <row r="5367" spans="1:9" x14ac:dyDescent="0.3">
      <c r="A5367" t="s">
        <v>31288</v>
      </c>
      <c r="B5367" t="s">
        <v>80</v>
      </c>
      <c r="C5367" t="s">
        <v>31</v>
      </c>
      <c r="D5367" t="s">
        <v>31289</v>
      </c>
      <c r="E5367">
        <v>3543.2</v>
      </c>
      <c r="F5367">
        <v>5</v>
      </c>
      <c r="G5367">
        <v>0.87</v>
      </c>
      <c r="H5367">
        <v>1</v>
      </c>
      <c r="I5367" t="s">
        <v>45</v>
      </c>
    </row>
    <row r="5368" spans="1:9" x14ac:dyDescent="0.3">
      <c r="A5368" t="s">
        <v>31293</v>
      </c>
      <c r="B5368" t="s">
        <v>42</v>
      </c>
      <c r="C5368" t="s">
        <v>95</v>
      </c>
      <c r="D5368" t="s">
        <v>31294</v>
      </c>
      <c r="E5368">
        <v>521.53</v>
      </c>
      <c r="F5368">
        <v>4</v>
      </c>
      <c r="G5368">
        <v>71.900000000000006</v>
      </c>
      <c r="H5368">
        <v>1</v>
      </c>
      <c r="I5368" t="s">
        <v>45</v>
      </c>
    </row>
    <row r="5369" spans="1:9" x14ac:dyDescent="0.3">
      <c r="A5369" t="s">
        <v>31299</v>
      </c>
      <c r="B5369" t="s">
        <v>80</v>
      </c>
      <c r="C5369" t="s">
        <v>31</v>
      </c>
      <c r="D5369" t="s">
        <v>31300</v>
      </c>
      <c r="E5369">
        <v>451.68</v>
      </c>
      <c r="F5369">
        <v>10</v>
      </c>
      <c r="G5369">
        <v>-12.64</v>
      </c>
      <c r="I5369" t="s">
        <v>55</v>
      </c>
    </row>
    <row r="5370" spans="1:9" x14ac:dyDescent="0.3">
      <c r="A5370" t="s">
        <v>31305</v>
      </c>
      <c r="B5370" t="s">
        <v>80</v>
      </c>
      <c r="C5370" t="s">
        <v>71</v>
      </c>
      <c r="D5370" t="s">
        <v>31306</v>
      </c>
      <c r="E5370">
        <v>2929.82</v>
      </c>
      <c r="F5370">
        <v>9</v>
      </c>
      <c r="G5370">
        <v>48.58</v>
      </c>
      <c r="I5370" t="s">
        <v>45</v>
      </c>
    </row>
    <row r="5371" spans="1:9" x14ac:dyDescent="0.3">
      <c r="A5371" t="s">
        <v>31311</v>
      </c>
      <c r="B5371" t="s">
        <v>30</v>
      </c>
      <c r="C5371" t="s">
        <v>95</v>
      </c>
      <c r="D5371" t="s">
        <v>31312</v>
      </c>
      <c r="E5371">
        <v>3887.11</v>
      </c>
      <c r="F5371">
        <v>1</v>
      </c>
      <c r="G5371">
        <v>-65.7</v>
      </c>
      <c r="I5371" t="s">
        <v>33</v>
      </c>
    </row>
    <row r="5372" spans="1:9" x14ac:dyDescent="0.3">
      <c r="A5372" t="s">
        <v>31317</v>
      </c>
      <c r="B5372" t="s">
        <v>42</v>
      </c>
      <c r="C5372" t="s">
        <v>95</v>
      </c>
      <c r="D5372" t="s">
        <v>31318</v>
      </c>
      <c r="E5372">
        <v>200</v>
      </c>
      <c r="F5372">
        <v>7</v>
      </c>
      <c r="G5372">
        <v>-24.94</v>
      </c>
      <c r="H5372">
        <v>1</v>
      </c>
      <c r="I5372" t="s">
        <v>55</v>
      </c>
    </row>
    <row r="5373" spans="1:9" x14ac:dyDescent="0.3">
      <c r="A5373" t="s">
        <v>31323</v>
      </c>
      <c r="B5373" t="s">
        <v>80</v>
      </c>
      <c r="C5373" t="s">
        <v>71</v>
      </c>
      <c r="D5373" t="s">
        <v>31324</v>
      </c>
      <c r="E5373">
        <v>2310.5300000000002</v>
      </c>
      <c r="F5373">
        <v>10</v>
      </c>
      <c r="G5373">
        <v>45.88</v>
      </c>
      <c r="I5373" t="s">
        <v>33</v>
      </c>
    </row>
    <row r="5374" spans="1:9" x14ac:dyDescent="0.3">
      <c r="A5374" t="s">
        <v>31329</v>
      </c>
      <c r="B5374" t="s">
        <v>42</v>
      </c>
      <c r="C5374" t="s">
        <v>43</v>
      </c>
      <c r="D5374" t="s">
        <v>31330</v>
      </c>
      <c r="E5374">
        <v>3468.2</v>
      </c>
      <c r="F5374">
        <v>7</v>
      </c>
      <c r="G5374">
        <v>61.18</v>
      </c>
      <c r="H5374">
        <v>1</v>
      </c>
      <c r="I5374" t="s">
        <v>55</v>
      </c>
    </row>
    <row r="5375" spans="1:9" x14ac:dyDescent="0.3">
      <c r="A5375" t="s">
        <v>31335</v>
      </c>
      <c r="B5375" t="s">
        <v>80</v>
      </c>
      <c r="C5375" t="s">
        <v>63</v>
      </c>
      <c r="D5375" t="s">
        <v>31336</v>
      </c>
      <c r="E5375">
        <v>3778.65</v>
      </c>
      <c r="F5375">
        <v>1</v>
      </c>
      <c r="G5375">
        <v>19.850000000000001</v>
      </c>
      <c r="H5375">
        <v>1</v>
      </c>
      <c r="I5375" t="s">
        <v>33</v>
      </c>
    </row>
    <row r="5376" spans="1:9" x14ac:dyDescent="0.3">
      <c r="A5376" t="s">
        <v>31341</v>
      </c>
      <c r="B5376" t="s">
        <v>42</v>
      </c>
      <c r="C5376" t="s">
        <v>63</v>
      </c>
      <c r="D5376" t="s">
        <v>31342</v>
      </c>
      <c r="E5376">
        <v>2622.76</v>
      </c>
      <c r="F5376">
        <v>1</v>
      </c>
      <c r="G5376">
        <v>2.42</v>
      </c>
      <c r="I5376" t="s">
        <v>55</v>
      </c>
    </row>
    <row r="5377" spans="1:9" x14ac:dyDescent="0.3">
      <c r="A5377" t="s">
        <v>31346</v>
      </c>
      <c r="B5377" t="s">
        <v>30</v>
      </c>
      <c r="C5377" t="s">
        <v>71</v>
      </c>
      <c r="D5377" t="s">
        <v>31347</v>
      </c>
      <c r="E5377">
        <v>1911.21</v>
      </c>
      <c r="F5377">
        <v>3</v>
      </c>
      <c r="G5377">
        <v>-68.510000000000005</v>
      </c>
      <c r="H5377">
        <v>1</v>
      </c>
      <c r="I5377" t="s">
        <v>45</v>
      </c>
    </row>
    <row r="5378" spans="1:9" x14ac:dyDescent="0.3">
      <c r="A5378" t="s">
        <v>31352</v>
      </c>
      <c r="B5378" t="s">
        <v>42</v>
      </c>
      <c r="C5378" t="s">
        <v>95</v>
      </c>
      <c r="D5378" t="s">
        <v>31353</v>
      </c>
      <c r="E5378">
        <v>3478.21</v>
      </c>
      <c r="F5378">
        <v>2</v>
      </c>
      <c r="G5378">
        <v>26.02</v>
      </c>
      <c r="I5378" t="s">
        <v>45</v>
      </c>
    </row>
    <row r="5379" spans="1:9" x14ac:dyDescent="0.3">
      <c r="A5379" t="s">
        <v>31357</v>
      </c>
      <c r="B5379" t="s">
        <v>80</v>
      </c>
      <c r="C5379" t="s">
        <v>43</v>
      </c>
      <c r="D5379" t="s">
        <v>31358</v>
      </c>
      <c r="E5379">
        <v>3610.74</v>
      </c>
      <c r="F5379">
        <v>3</v>
      </c>
      <c r="G5379">
        <v>27.34</v>
      </c>
      <c r="H5379">
        <v>1</v>
      </c>
      <c r="I5379" t="s">
        <v>33</v>
      </c>
    </row>
    <row r="5380" spans="1:9" x14ac:dyDescent="0.3">
      <c r="A5380" t="s">
        <v>31363</v>
      </c>
      <c r="B5380" t="s">
        <v>80</v>
      </c>
      <c r="C5380" t="s">
        <v>71</v>
      </c>
      <c r="D5380" t="s">
        <v>31364</v>
      </c>
      <c r="E5380">
        <v>3845.63</v>
      </c>
      <c r="F5380">
        <v>4</v>
      </c>
      <c r="G5380">
        <v>-88.19</v>
      </c>
      <c r="H5380">
        <v>1</v>
      </c>
      <c r="I5380" t="s">
        <v>33</v>
      </c>
    </row>
    <row r="5381" spans="1:9" x14ac:dyDescent="0.3">
      <c r="A5381" t="s">
        <v>31369</v>
      </c>
      <c r="B5381" t="s">
        <v>80</v>
      </c>
      <c r="C5381" t="s">
        <v>31</v>
      </c>
      <c r="D5381" t="s">
        <v>31370</v>
      </c>
      <c r="E5381">
        <v>4935.0200000000004</v>
      </c>
      <c r="F5381">
        <v>4</v>
      </c>
      <c r="G5381">
        <v>46.01</v>
      </c>
      <c r="H5381">
        <v>1</v>
      </c>
      <c r="I5381" t="s">
        <v>33</v>
      </c>
    </row>
    <row r="5382" spans="1:9" x14ac:dyDescent="0.3">
      <c r="A5382" t="s">
        <v>31375</v>
      </c>
      <c r="B5382" t="s">
        <v>42</v>
      </c>
      <c r="C5382" t="s">
        <v>43</v>
      </c>
      <c r="D5382" t="s">
        <v>31376</v>
      </c>
      <c r="E5382">
        <v>2434.9899999999998</v>
      </c>
      <c r="F5382">
        <v>9</v>
      </c>
      <c r="G5382">
        <v>8.64</v>
      </c>
      <c r="I5382" t="s">
        <v>33</v>
      </c>
    </row>
    <row r="5383" spans="1:9" x14ac:dyDescent="0.3">
      <c r="A5383" t="s">
        <v>31381</v>
      </c>
      <c r="B5383" t="s">
        <v>30</v>
      </c>
      <c r="C5383" t="s">
        <v>31</v>
      </c>
      <c r="D5383" t="s">
        <v>31382</v>
      </c>
      <c r="E5383">
        <v>59.88</v>
      </c>
      <c r="F5383">
        <v>5</v>
      </c>
      <c r="G5383">
        <v>-54.59</v>
      </c>
      <c r="I5383" t="s">
        <v>55</v>
      </c>
    </row>
    <row r="5384" spans="1:9" x14ac:dyDescent="0.3">
      <c r="A5384" t="s">
        <v>31386</v>
      </c>
      <c r="B5384" t="s">
        <v>80</v>
      </c>
      <c r="C5384" t="s">
        <v>63</v>
      </c>
      <c r="D5384" t="s">
        <v>31387</v>
      </c>
      <c r="E5384">
        <v>2470.02</v>
      </c>
      <c r="F5384">
        <v>6</v>
      </c>
      <c r="G5384">
        <v>50.93</v>
      </c>
      <c r="I5384" t="s">
        <v>45</v>
      </c>
    </row>
    <row r="5385" spans="1:9" x14ac:dyDescent="0.3">
      <c r="A5385" t="s">
        <v>31391</v>
      </c>
      <c r="B5385" t="s">
        <v>80</v>
      </c>
      <c r="C5385" t="s">
        <v>31</v>
      </c>
      <c r="D5385" t="s">
        <v>31392</v>
      </c>
      <c r="E5385">
        <v>4065.35</v>
      </c>
      <c r="F5385">
        <v>4</v>
      </c>
      <c r="G5385">
        <v>-5.45</v>
      </c>
      <c r="I5385" t="s">
        <v>45</v>
      </c>
    </row>
    <row r="5386" spans="1:9" x14ac:dyDescent="0.3">
      <c r="A5386" t="s">
        <v>31397</v>
      </c>
      <c r="B5386" t="s">
        <v>30</v>
      </c>
      <c r="C5386" t="s">
        <v>63</v>
      </c>
      <c r="D5386" t="s">
        <v>31398</v>
      </c>
      <c r="E5386">
        <v>4369.2299999999996</v>
      </c>
      <c r="F5386">
        <v>3</v>
      </c>
      <c r="G5386">
        <v>-96.99</v>
      </c>
      <c r="I5386" t="s">
        <v>33</v>
      </c>
    </row>
    <row r="5387" spans="1:9" x14ac:dyDescent="0.3">
      <c r="A5387" t="s">
        <v>31402</v>
      </c>
      <c r="B5387" t="s">
        <v>42</v>
      </c>
      <c r="C5387" t="s">
        <v>71</v>
      </c>
      <c r="D5387" t="s">
        <v>31403</v>
      </c>
      <c r="E5387">
        <v>4060.48</v>
      </c>
      <c r="F5387">
        <v>4</v>
      </c>
      <c r="G5387">
        <v>30.65</v>
      </c>
      <c r="I5387" t="s">
        <v>45</v>
      </c>
    </row>
    <row r="5388" spans="1:9" x14ac:dyDescent="0.3">
      <c r="A5388" t="s">
        <v>31408</v>
      </c>
      <c r="B5388" t="s">
        <v>42</v>
      </c>
      <c r="C5388" t="s">
        <v>43</v>
      </c>
      <c r="D5388" t="s">
        <v>31409</v>
      </c>
      <c r="E5388">
        <v>3340.14</v>
      </c>
      <c r="F5388">
        <v>2</v>
      </c>
      <c r="G5388">
        <v>-97.31</v>
      </c>
      <c r="H5388">
        <v>1</v>
      </c>
      <c r="I5388" t="s">
        <v>55</v>
      </c>
    </row>
    <row r="5389" spans="1:9" x14ac:dyDescent="0.3">
      <c r="A5389" t="s">
        <v>31414</v>
      </c>
      <c r="B5389" t="s">
        <v>30</v>
      </c>
      <c r="C5389" t="s">
        <v>63</v>
      </c>
      <c r="D5389" t="s">
        <v>31415</v>
      </c>
      <c r="E5389">
        <v>1277.19</v>
      </c>
      <c r="F5389">
        <v>8</v>
      </c>
      <c r="G5389">
        <v>-64.62</v>
      </c>
      <c r="H5389">
        <v>1</v>
      </c>
      <c r="I5389" t="s">
        <v>55</v>
      </c>
    </row>
    <row r="5390" spans="1:9" x14ac:dyDescent="0.3">
      <c r="A5390" t="s">
        <v>31420</v>
      </c>
      <c r="B5390" t="s">
        <v>42</v>
      </c>
      <c r="C5390" t="s">
        <v>43</v>
      </c>
      <c r="D5390" t="s">
        <v>31421</v>
      </c>
      <c r="E5390">
        <v>663.9</v>
      </c>
      <c r="F5390">
        <v>10</v>
      </c>
      <c r="G5390">
        <v>84.97</v>
      </c>
      <c r="I5390" t="s">
        <v>45</v>
      </c>
    </row>
    <row r="5391" spans="1:9" x14ac:dyDescent="0.3">
      <c r="A5391" t="s">
        <v>31425</v>
      </c>
      <c r="B5391" t="s">
        <v>30</v>
      </c>
      <c r="C5391" t="s">
        <v>43</v>
      </c>
      <c r="D5391" t="s">
        <v>31426</v>
      </c>
      <c r="E5391">
        <v>1812.97</v>
      </c>
      <c r="F5391">
        <v>1</v>
      </c>
      <c r="G5391">
        <v>-8.51</v>
      </c>
      <c r="H5391">
        <v>1</v>
      </c>
      <c r="I5391" t="s">
        <v>45</v>
      </c>
    </row>
    <row r="5392" spans="1:9" x14ac:dyDescent="0.3">
      <c r="A5392" t="s">
        <v>31431</v>
      </c>
      <c r="B5392" t="s">
        <v>80</v>
      </c>
      <c r="C5392" t="s">
        <v>95</v>
      </c>
      <c r="D5392" t="s">
        <v>31432</v>
      </c>
      <c r="E5392">
        <v>2552.58</v>
      </c>
      <c r="F5392">
        <v>4</v>
      </c>
      <c r="G5392">
        <v>8.27</v>
      </c>
      <c r="I5392" t="s">
        <v>55</v>
      </c>
    </row>
    <row r="5393" spans="1:9" x14ac:dyDescent="0.3">
      <c r="A5393" t="s">
        <v>31436</v>
      </c>
      <c r="B5393" t="s">
        <v>30</v>
      </c>
      <c r="C5393" t="s">
        <v>95</v>
      </c>
      <c r="D5393" t="s">
        <v>31437</v>
      </c>
      <c r="E5393">
        <v>4137.92</v>
      </c>
      <c r="F5393">
        <v>7</v>
      </c>
      <c r="G5393">
        <v>-20.68</v>
      </c>
      <c r="I5393" t="s">
        <v>45</v>
      </c>
    </row>
    <row r="5394" spans="1:9" x14ac:dyDescent="0.3">
      <c r="A5394" t="s">
        <v>31442</v>
      </c>
      <c r="B5394" t="s">
        <v>30</v>
      </c>
      <c r="C5394" t="s">
        <v>43</v>
      </c>
      <c r="D5394" t="s">
        <v>31443</v>
      </c>
      <c r="E5394">
        <v>4491.1099999999997</v>
      </c>
      <c r="F5394">
        <v>2</v>
      </c>
      <c r="G5394">
        <v>-22.31</v>
      </c>
      <c r="I5394" t="s">
        <v>33</v>
      </c>
    </row>
    <row r="5395" spans="1:9" x14ac:dyDescent="0.3">
      <c r="A5395" t="s">
        <v>31448</v>
      </c>
      <c r="B5395" t="s">
        <v>30</v>
      </c>
      <c r="C5395" t="s">
        <v>63</v>
      </c>
      <c r="D5395" t="s">
        <v>31449</v>
      </c>
      <c r="E5395">
        <v>1407.4</v>
      </c>
      <c r="F5395">
        <v>8</v>
      </c>
      <c r="G5395">
        <v>47.18</v>
      </c>
      <c r="I5395" t="s">
        <v>55</v>
      </c>
    </row>
    <row r="5396" spans="1:9" x14ac:dyDescent="0.3">
      <c r="A5396" t="s">
        <v>31454</v>
      </c>
      <c r="B5396" t="s">
        <v>42</v>
      </c>
      <c r="C5396" t="s">
        <v>43</v>
      </c>
      <c r="D5396" t="s">
        <v>31455</v>
      </c>
      <c r="E5396">
        <v>231.01</v>
      </c>
      <c r="F5396">
        <v>8</v>
      </c>
      <c r="G5396">
        <v>-49.74</v>
      </c>
      <c r="I5396" t="s">
        <v>33</v>
      </c>
    </row>
    <row r="5397" spans="1:9" x14ac:dyDescent="0.3">
      <c r="A5397" t="s">
        <v>31460</v>
      </c>
      <c r="B5397" t="s">
        <v>30</v>
      </c>
      <c r="C5397" t="s">
        <v>31</v>
      </c>
      <c r="D5397" t="s">
        <v>31461</v>
      </c>
      <c r="E5397">
        <v>1698.13</v>
      </c>
      <c r="F5397">
        <v>1</v>
      </c>
      <c r="G5397">
        <v>56.07</v>
      </c>
      <c r="H5397">
        <v>1</v>
      </c>
      <c r="I5397" t="s">
        <v>33</v>
      </c>
    </row>
    <row r="5398" spans="1:9" x14ac:dyDescent="0.3">
      <c r="A5398" t="s">
        <v>31466</v>
      </c>
      <c r="B5398" t="s">
        <v>80</v>
      </c>
      <c r="C5398" t="s">
        <v>71</v>
      </c>
      <c r="D5398" t="s">
        <v>31467</v>
      </c>
      <c r="E5398">
        <v>2698.27</v>
      </c>
      <c r="F5398">
        <v>8</v>
      </c>
      <c r="G5398">
        <v>-72.86</v>
      </c>
      <c r="H5398">
        <v>1</v>
      </c>
      <c r="I5398" t="s">
        <v>55</v>
      </c>
    </row>
    <row r="5399" spans="1:9" x14ac:dyDescent="0.3">
      <c r="A5399" t="s">
        <v>31472</v>
      </c>
      <c r="B5399" t="s">
        <v>30</v>
      </c>
      <c r="C5399" t="s">
        <v>95</v>
      </c>
      <c r="D5399" t="s">
        <v>31473</v>
      </c>
      <c r="E5399">
        <v>1020.67</v>
      </c>
      <c r="F5399">
        <v>6</v>
      </c>
      <c r="G5399">
        <v>45.79</v>
      </c>
      <c r="H5399">
        <v>1</v>
      </c>
      <c r="I5399" t="s">
        <v>33</v>
      </c>
    </row>
    <row r="5400" spans="1:9" x14ac:dyDescent="0.3">
      <c r="A5400" t="s">
        <v>31478</v>
      </c>
      <c r="B5400" t="s">
        <v>30</v>
      </c>
      <c r="C5400" t="s">
        <v>95</v>
      </c>
      <c r="D5400" t="s">
        <v>31479</v>
      </c>
      <c r="E5400">
        <v>2311.63</v>
      </c>
      <c r="F5400">
        <v>3</v>
      </c>
      <c r="G5400">
        <v>-80.17</v>
      </c>
      <c r="H5400">
        <v>1</v>
      </c>
      <c r="I5400" t="s">
        <v>45</v>
      </c>
    </row>
    <row r="5401" spans="1:9" x14ac:dyDescent="0.3">
      <c r="A5401" t="s">
        <v>31484</v>
      </c>
      <c r="B5401" t="s">
        <v>30</v>
      </c>
      <c r="C5401" t="s">
        <v>71</v>
      </c>
      <c r="D5401" t="s">
        <v>31485</v>
      </c>
      <c r="E5401">
        <v>4959.2</v>
      </c>
      <c r="F5401">
        <v>6</v>
      </c>
      <c r="G5401">
        <v>80.84</v>
      </c>
      <c r="I5401" t="s">
        <v>45</v>
      </c>
    </row>
    <row r="5402" spans="1:9" x14ac:dyDescent="0.3">
      <c r="A5402" t="s">
        <v>31489</v>
      </c>
      <c r="B5402" t="s">
        <v>80</v>
      </c>
      <c r="C5402" t="s">
        <v>31</v>
      </c>
      <c r="D5402" t="s">
        <v>31490</v>
      </c>
      <c r="E5402">
        <v>2642.86</v>
      </c>
      <c r="F5402">
        <v>3</v>
      </c>
      <c r="G5402">
        <v>49.1</v>
      </c>
      <c r="H5402">
        <v>1</v>
      </c>
      <c r="I5402" t="s">
        <v>55</v>
      </c>
    </row>
    <row r="5403" spans="1:9" x14ac:dyDescent="0.3">
      <c r="A5403" t="s">
        <v>31495</v>
      </c>
      <c r="B5403" t="s">
        <v>80</v>
      </c>
      <c r="C5403" t="s">
        <v>95</v>
      </c>
      <c r="D5403" t="s">
        <v>31496</v>
      </c>
      <c r="E5403">
        <v>3011.41</v>
      </c>
      <c r="F5403">
        <v>3</v>
      </c>
      <c r="G5403">
        <v>-51.08</v>
      </c>
      <c r="H5403">
        <v>1</v>
      </c>
      <c r="I5403" t="s">
        <v>33</v>
      </c>
    </row>
    <row r="5404" spans="1:9" x14ac:dyDescent="0.3">
      <c r="A5404" t="s">
        <v>31500</v>
      </c>
      <c r="B5404" t="s">
        <v>42</v>
      </c>
      <c r="C5404" t="s">
        <v>43</v>
      </c>
      <c r="D5404" t="s">
        <v>31501</v>
      </c>
      <c r="E5404">
        <v>1279.53</v>
      </c>
      <c r="F5404">
        <v>1</v>
      </c>
      <c r="G5404">
        <v>63.27</v>
      </c>
      <c r="I5404" t="s">
        <v>33</v>
      </c>
    </row>
    <row r="5405" spans="1:9" x14ac:dyDescent="0.3">
      <c r="A5405" t="s">
        <v>31506</v>
      </c>
      <c r="B5405" t="s">
        <v>42</v>
      </c>
      <c r="C5405" t="s">
        <v>63</v>
      </c>
      <c r="D5405" t="s">
        <v>31507</v>
      </c>
      <c r="E5405">
        <v>4480.37</v>
      </c>
      <c r="F5405">
        <v>4</v>
      </c>
      <c r="G5405">
        <v>20.74</v>
      </c>
      <c r="I5405" t="s">
        <v>45</v>
      </c>
    </row>
    <row r="5406" spans="1:9" x14ac:dyDescent="0.3">
      <c r="A5406" t="s">
        <v>31511</v>
      </c>
      <c r="B5406" t="s">
        <v>30</v>
      </c>
      <c r="C5406" t="s">
        <v>31</v>
      </c>
      <c r="D5406" t="s">
        <v>31512</v>
      </c>
      <c r="E5406">
        <v>2716.29</v>
      </c>
      <c r="F5406">
        <v>1</v>
      </c>
      <c r="G5406">
        <v>27.9</v>
      </c>
      <c r="I5406" t="s">
        <v>55</v>
      </c>
    </row>
    <row r="5407" spans="1:9" x14ac:dyDescent="0.3">
      <c r="A5407" t="s">
        <v>31517</v>
      </c>
      <c r="B5407" t="s">
        <v>42</v>
      </c>
      <c r="C5407" t="s">
        <v>31</v>
      </c>
      <c r="D5407" t="s">
        <v>31518</v>
      </c>
      <c r="E5407">
        <v>3260.15</v>
      </c>
      <c r="F5407">
        <v>2</v>
      </c>
      <c r="G5407">
        <v>-11.87</v>
      </c>
      <c r="I5407" t="s">
        <v>33</v>
      </c>
    </row>
    <row r="5408" spans="1:9" x14ac:dyDescent="0.3">
      <c r="A5408" t="s">
        <v>31523</v>
      </c>
      <c r="B5408" t="s">
        <v>42</v>
      </c>
      <c r="C5408" t="s">
        <v>63</v>
      </c>
      <c r="D5408" t="s">
        <v>31524</v>
      </c>
      <c r="E5408">
        <v>4332.92</v>
      </c>
      <c r="F5408">
        <v>8</v>
      </c>
      <c r="G5408">
        <v>43.6</v>
      </c>
      <c r="H5408">
        <v>1</v>
      </c>
      <c r="I5408" t="s">
        <v>33</v>
      </c>
    </row>
    <row r="5409" spans="1:9" x14ac:dyDescent="0.3">
      <c r="A5409" t="s">
        <v>31529</v>
      </c>
      <c r="B5409" t="s">
        <v>80</v>
      </c>
      <c r="C5409" t="s">
        <v>63</v>
      </c>
      <c r="D5409" t="s">
        <v>31530</v>
      </c>
      <c r="E5409">
        <v>2077.1799999999998</v>
      </c>
      <c r="F5409">
        <v>6</v>
      </c>
      <c r="G5409">
        <v>47.46</v>
      </c>
      <c r="I5409" t="s">
        <v>55</v>
      </c>
    </row>
    <row r="5410" spans="1:9" x14ac:dyDescent="0.3">
      <c r="A5410" t="s">
        <v>31535</v>
      </c>
      <c r="B5410" t="s">
        <v>30</v>
      </c>
      <c r="C5410" t="s">
        <v>31</v>
      </c>
      <c r="D5410" t="s">
        <v>31536</v>
      </c>
      <c r="E5410">
        <v>577.66</v>
      </c>
      <c r="F5410">
        <v>2</v>
      </c>
      <c r="G5410">
        <v>-39.33</v>
      </c>
      <c r="H5410">
        <v>1</v>
      </c>
      <c r="I5410" t="s">
        <v>33</v>
      </c>
    </row>
    <row r="5411" spans="1:9" x14ac:dyDescent="0.3">
      <c r="A5411" t="s">
        <v>31541</v>
      </c>
      <c r="B5411" t="s">
        <v>30</v>
      </c>
      <c r="C5411" t="s">
        <v>63</v>
      </c>
      <c r="D5411" t="s">
        <v>31542</v>
      </c>
      <c r="E5411">
        <v>4074.28</v>
      </c>
      <c r="F5411">
        <v>2</v>
      </c>
      <c r="G5411">
        <v>-85.62</v>
      </c>
      <c r="H5411">
        <v>1</v>
      </c>
      <c r="I5411" t="s">
        <v>55</v>
      </c>
    </row>
    <row r="5412" spans="1:9" x14ac:dyDescent="0.3">
      <c r="A5412" t="s">
        <v>31547</v>
      </c>
      <c r="B5412" t="s">
        <v>80</v>
      </c>
      <c r="C5412" t="s">
        <v>95</v>
      </c>
      <c r="D5412" t="s">
        <v>31548</v>
      </c>
      <c r="E5412">
        <v>3259.76</v>
      </c>
      <c r="F5412">
        <v>2</v>
      </c>
      <c r="G5412">
        <v>-69.48</v>
      </c>
      <c r="H5412">
        <v>1</v>
      </c>
      <c r="I5412" t="s">
        <v>33</v>
      </c>
    </row>
    <row r="5413" spans="1:9" x14ac:dyDescent="0.3">
      <c r="A5413" t="s">
        <v>31553</v>
      </c>
      <c r="B5413" t="s">
        <v>42</v>
      </c>
      <c r="C5413" t="s">
        <v>71</v>
      </c>
      <c r="D5413" t="s">
        <v>31554</v>
      </c>
      <c r="E5413">
        <v>2736.25</v>
      </c>
      <c r="F5413">
        <v>7</v>
      </c>
      <c r="G5413">
        <v>-91.41</v>
      </c>
      <c r="H5413">
        <v>1</v>
      </c>
      <c r="I5413" t="s">
        <v>33</v>
      </c>
    </row>
    <row r="5414" spans="1:9" x14ac:dyDescent="0.3">
      <c r="A5414" t="s">
        <v>31559</v>
      </c>
      <c r="B5414" t="s">
        <v>30</v>
      </c>
      <c r="C5414" t="s">
        <v>71</v>
      </c>
      <c r="D5414" t="s">
        <v>31560</v>
      </c>
      <c r="E5414">
        <v>2444.9499999999998</v>
      </c>
      <c r="F5414">
        <v>6</v>
      </c>
      <c r="G5414">
        <v>-17.170000000000002</v>
      </c>
      <c r="I5414" t="s">
        <v>45</v>
      </c>
    </row>
    <row r="5415" spans="1:9" x14ac:dyDescent="0.3">
      <c r="A5415" t="s">
        <v>31565</v>
      </c>
      <c r="B5415" t="s">
        <v>42</v>
      </c>
      <c r="C5415" t="s">
        <v>31</v>
      </c>
      <c r="D5415" t="s">
        <v>31566</v>
      </c>
      <c r="E5415">
        <v>3126.69</v>
      </c>
      <c r="F5415">
        <v>4</v>
      </c>
      <c r="G5415">
        <v>14.32</v>
      </c>
      <c r="I5415" t="s">
        <v>45</v>
      </c>
    </row>
    <row r="5416" spans="1:9" x14ac:dyDescent="0.3">
      <c r="A5416" t="s">
        <v>31571</v>
      </c>
      <c r="B5416" t="s">
        <v>42</v>
      </c>
      <c r="C5416" t="s">
        <v>63</v>
      </c>
      <c r="D5416" t="s">
        <v>31572</v>
      </c>
      <c r="E5416">
        <v>3713.98</v>
      </c>
      <c r="F5416">
        <v>9</v>
      </c>
      <c r="G5416">
        <v>39.22</v>
      </c>
      <c r="H5416">
        <v>1</v>
      </c>
      <c r="I5416" t="s">
        <v>33</v>
      </c>
    </row>
    <row r="5417" spans="1:9" x14ac:dyDescent="0.3">
      <c r="A5417" t="s">
        <v>31576</v>
      </c>
      <c r="B5417" t="s">
        <v>30</v>
      </c>
      <c r="C5417" t="s">
        <v>71</v>
      </c>
      <c r="D5417" t="s">
        <v>31577</v>
      </c>
      <c r="E5417">
        <v>301.33</v>
      </c>
      <c r="F5417">
        <v>9</v>
      </c>
      <c r="G5417">
        <v>-47.15</v>
      </c>
      <c r="H5417">
        <v>1</v>
      </c>
      <c r="I5417" t="s">
        <v>45</v>
      </c>
    </row>
    <row r="5418" spans="1:9" x14ac:dyDescent="0.3">
      <c r="A5418" t="s">
        <v>31582</v>
      </c>
      <c r="B5418" t="s">
        <v>30</v>
      </c>
      <c r="C5418" t="s">
        <v>95</v>
      </c>
      <c r="D5418" t="s">
        <v>31583</v>
      </c>
      <c r="E5418">
        <v>4144.38</v>
      </c>
      <c r="F5418">
        <v>7</v>
      </c>
      <c r="G5418">
        <v>-91.33</v>
      </c>
      <c r="I5418" t="s">
        <v>55</v>
      </c>
    </row>
    <row r="5419" spans="1:9" x14ac:dyDescent="0.3">
      <c r="A5419" t="s">
        <v>31588</v>
      </c>
      <c r="B5419" t="s">
        <v>42</v>
      </c>
      <c r="C5419" t="s">
        <v>71</v>
      </c>
      <c r="D5419" t="s">
        <v>31589</v>
      </c>
      <c r="E5419">
        <v>198.64</v>
      </c>
      <c r="F5419">
        <v>7</v>
      </c>
      <c r="G5419">
        <v>-82.82</v>
      </c>
      <c r="I5419" t="s">
        <v>55</v>
      </c>
    </row>
    <row r="5420" spans="1:9" x14ac:dyDescent="0.3">
      <c r="A5420" t="s">
        <v>31593</v>
      </c>
      <c r="B5420" t="s">
        <v>42</v>
      </c>
      <c r="C5420" t="s">
        <v>71</v>
      </c>
      <c r="D5420" t="s">
        <v>31594</v>
      </c>
      <c r="E5420">
        <v>1855.76</v>
      </c>
      <c r="F5420">
        <v>5</v>
      </c>
      <c r="G5420">
        <v>76.16</v>
      </c>
      <c r="I5420" t="s">
        <v>33</v>
      </c>
    </row>
    <row r="5421" spans="1:9" x14ac:dyDescent="0.3">
      <c r="A5421" t="s">
        <v>31598</v>
      </c>
      <c r="B5421" t="s">
        <v>30</v>
      </c>
      <c r="C5421" t="s">
        <v>43</v>
      </c>
      <c r="D5421" t="s">
        <v>31599</v>
      </c>
      <c r="E5421">
        <v>2022.95</v>
      </c>
      <c r="F5421">
        <v>5</v>
      </c>
      <c r="G5421">
        <v>-94.38</v>
      </c>
      <c r="I5421" t="s">
        <v>45</v>
      </c>
    </row>
    <row r="5422" spans="1:9" x14ac:dyDescent="0.3">
      <c r="A5422" t="s">
        <v>31604</v>
      </c>
      <c r="B5422" t="s">
        <v>42</v>
      </c>
      <c r="C5422" t="s">
        <v>31</v>
      </c>
      <c r="D5422" t="s">
        <v>31605</v>
      </c>
      <c r="E5422">
        <v>2041.52</v>
      </c>
      <c r="F5422">
        <v>1</v>
      </c>
      <c r="G5422">
        <v>67.52</v>
      </c>
      <c r="I5422" t="s">
        <v>33</v>
      </c>
    </row>
    <row r="5423" spans="1:9" x14ac:dyDescent="0.3">
      <c r="A5423" t="s">
        <v>31610</v>
      </c>
      <c r="B5423" t="s">
        <v>30</v>
      </c>
      <c r="C5423" t="s">
        <v>31</v>
      </c>
      <c r="D5423" t="s">
        <v>31611</v>
      </c>
      <c r="E5423">
        <v>3453.91</v>
      </c>
      <c r="F5423">
        <v>10</v>
      </c>
      <c r="G5423">
        <v>-47.87</v>
      </c>
      <c r="H5423">
        <v>1</v>
      </c>
      <c r="I5423" t="s">
        <v>45</v>
      </c>
    </row>
    <row r="5424" spans="1:9" x14ac:dyDescent="0.3">
      <c r="A5424" t="s">
        <v>31616</v>
      </c>
      <c r="B5424" t="s">
        <v>42</v>
      </c>
      <c r="C5424" t="s">
        <v>71</v>
      </c>
      <c r="D5424" t="s">
        <v>31617</v>
      </c>
      <c r="E5424">
        <v>2049.1799999999998</v>
      </c>
      <c r="F5424">
        <v>5</v>
      </c>
      <c r="G5424">
        <v>89.55</v>
      </c>
      <c r="I5424" t="s">
        <v>55</v>
      </c>
    </row>
    <row r="5425" spans="1:9" x14ac:dyDescent="0.3">
      <c r="A5425" t="s">
        <v>31621</v>
      </c>
      <c r="B5425" t="s">
        <v>80</v>
      </c>
      <c r="C5425" t="s">
        <v>31</v>
      </c>
      <c r="D5425" t="s">
        <v>31622</v>
      </c>
      <c r="E5425">
        <v>3566.89</v>
      </c>
      <c r="F5425">
        <v>3</v>
      </c>
      <c r="G5425">
        <v>-44.16</v>
      </c>
      <c r="H5425">
        <v>1</v>
      </c>
      <c r="I5425" t="s">
        <v>33</v>
      </c>
    </row>
    <row r="5426" spans="1:9" x14ac:dyDescent="0.3">
      <c r="A5426" t="s">
        <v>31626</v>
      </c>
      <c r="B5426" t="s">
        <v>30</v>
      </c>
      <c r="C5426" t="s">
        <v>43</v>
      </c>
      <c r="D5426" t="s">
        <v>31627</v>
      </c>
      <c r="E5426">
        <v>2345.48</v>
      </c>
      <c r="F5426">
        <v>1</v>
      </c>
      <c r="G5426">
        <v>-3.78</v>
      </c>
      <c r="H5426">
        <v>1</v>
      </c>
      <c r="I5426" t="s">
        <v>45</v>
      </c>
    </row>
    <row r="5427" spans="1:9" x14ac:dyDescent="0.3">
      <c r="A5427" t="s">
        <v>31632</v>
      </c>
      <c r="B5427" t="s">
        <v>30</v>
      </c>
      <c r="C5427" t="s">
        <v>71</v>
      </c>
      <c r="D5427" t="s">
        <v>31633</v>
      </c>
      <c r="E5427">
        <v>3609.92</v>
      </c>
      <c r="F5427">
        <v>3</v>
      </c>
      <c r="G5427">
        <v>54.97</v>
      </c>
      <c r="I5427" t="s">
        <v>45</v>
      </c>
    </row>
    <row r="5428" spans="1:9" x14ac:dyDescent="0.3">
      <c r="A5428" t="s">
        <v>31638</v>
      </c>
      <c r="B5428" t="s">
        <v>42</v>
      </c>
      <c r="C5428" t="s">
        <v>43</v>
      </c>
      <c r="D5428" t="s">
        <v>31639</v>
      </c>
      <c r="E5428">
        <v>2880.89</v>
      </c>
      <c r="F5428">
        <v>1</v>
      </c>
      <c r="G5428">
        <v>-59.71</v>
      </c>
      <c r="I5428" t="s">
        <v>55</v>
      </c>
    </row>
    <row r="5429" spans="1:9" x14ac:dyDescent="0.3">
      <c r="A5429" t="s">
        <v>31644</v>
      </c>
      <c r="B5429" t="s">
        <v>30</v>
      </c>
      <c r="C5429" t="s">
        <v>31</v>
      </c>
      <c r="D5429" t="s">
        <v>31645</v>
      </c>
      <c r="E5429">
        <v>1268.8499999999999</v>
      </c>
      <c r="F5429">
        <v>10</v>
      </c>
      <c r="G5429">
        <v>75.930000000000007</v>
      </c>
      <c r="H5429">
        <v>1</v>
      </c>
      <c r="I5429" t="s">
        <v>55</v>
      </c>
    </row>
    <row r="5430" spans="1:9" x14ac:dyDescent="0.3">
      <c r="A5430" t="s">
        <v>31650</v>
      </c>
      <c r="B5430" t="s">
        <v>30</v>
      </c>
      <c r="C5430" t="s">
        <v>31</v>
      </c>
      <c r="D5430" t="s">
        <v>31651</v>
      </c>
      <c r="E5430">
        <v>2638.66</v>
      </c>
      <c r="F5430">
        <v>4</v>
      </c>
      <c r="G5430">
        <v>26.41</v>
      </c>
      <c r="H5430">
        <v>1</v>
      </c>
      <c r="I5430" t="s">
        <v>33</v>
      </c>
    </row>
    <row r="5431" spans="1:9" x14ac:dyDescent="0.3">
      <c r="A5431" t="s">
        <v>31655</v>
      </c>
      <c r="B5431" t="s">
        <v>30</v>
      </c>
      <c r="C5431" t="s">
        <v>63</v>
      </c>
      <c r="D5431" t="s">
        <v>31656</v>
      </c>
      <c r="E5431">
        <v>4789.22</v>
      </c>
      <c r="F5431">
        <v>6</v>
      </c>
      <c r="G5431">
        <v>-8.18</v>
      </c>
      <c r="H5431">
        <v>1</v>
      </c>
      <c r="I5431" t="s">
        <v>45</v>
      </c>
    </row>
    <row r="5432" spans="1:9" x14ac:dyDescent="0.3">
      <c r="A5432" t="s">
        <v>31660</v>
      </c>
      <c r="B5432" t="s">
        <v>80</v>
      </c>
      <c r="C5432" t="s">
        <v>31</v>
      </c>
      <c r="D5432" t="s">
        <v>31661</v>
      </c>
      <c r="E5432">
        <v>3843.76</v>
      </c>
      <c r="F5432">
        <v>1</v>
      </c>
      <c r="G5432">
        <v>74.67</v>
      </c>
      <c r="I5432" t="s">
        <v>45</v>
      </c>
    </row>
    <row r="5433" spans="1:9" x14ac:dyDescent="0.3">
      <c r="A5433" t="s">
        <v>31666</v>
      </c>
      <c r="B5433" t="s">
        <v>80</v>
      </c>
      <c r="C5433" t="s">
        <v>71</v>
      </c>
      <c r="D5433" t="s">
        <v>31667</v>
      </c>
      <c r="E5433">
        <v>2358.69</v>
      </c>
      <c r="F5433">
        <v>9</v>
      </c>
      <c r="G5433">
        <v>-18.14</v>
      </c>
      <c r="H5433">
        <v>1</v>
      </c>
      <c r="I5433" t="s">
        <v>55</v>
      </c>
    </row>
    <row r="5434" spans="1:9" x14ac:dyDescent="0.3">
      <c r="A5434" t="s">
        <v>31672</v>
      </c>
      <c r="B5434" t="s">
        <v>80</v>
      </c>
      <c r="C5434" t="s">
        <v>31</v>
      </c>
      <c r="D5434" t="s">
        <v>31673</v>
      </c>
      <c r="E5434">
        <v>1947.44</v>
      </c>
      <c r="F5434">
        <v>1</v>
      </c>
      <c r="G5434">
        <v>-51.74</v>
      </c>
      <c r="I5434" t="s">
        <v>55</v>
      </c>
    </row>
    <row r="5435" spans="1:9" x14ac:dyDescent="0.3">
      <c r="A5435" t="s">
        <v>31678</v>
      </c>
      <c r="B5435" t="s">
        <v>80</v>
      </c>
      <c r="C5435" t="s">
        <v>71</v>
      </c>
      <c r="D5435" t="s">
        <v>31679</v>
      </c>
      <c r="E5435">
        <v>832.66</v>
      </c>
      <c r="F5435">
        <v>1</v>
      </c>
      <c r="G5435">
        <v>-28.39</v>
      </c>
      <c r="H5435">
        <v>1</v>
      </c>
      <c r="I5435" t="s">
        <v>33</v>
      </c>
    </row>
    <row r="5436" spans="1:9" x14ac:dyDescent="0.3">
      <c r="A5436" t="s">
        <v>31683</v>
      </c>
      <c r="B5436" t="s">
        <v>30</v>
      </c>
      <c r="C5436" t="s">
        <v>43</v>
      </c>
      <c r="D5436" t="s">
        <v>31684</v>
      </c>
      <c r="E5436">
        <v>912.38</v>
      </c>
      <c r="F5436">
        <v>10</v>
      </c>
      <c r="G5436">
        <v>-99.83</v>
      </c>
      <c r="H5436">
        <v>1</v>
      </c>
      <c r="I5436" t="s">
        <v>33</v>
      </c>
    </row>
    <row r="5437" spans="1:9" x14ac:dyDescent="0.3">
      <c r="A5437" t="s">
        <v>31688</v>
      </c>
      <c r="B5437" t="s">
        <v>42</v>
      </c>
      <c r="C5437" t="s">
        <v>43</v>
      </c>
      <c r="D5437" t="s">
        <v>31689</v>
      </c>
      <c r="E5437">
        <v>2068.87</v>
      </c>
      <c r="F5437">
        <v>6</v>
      </c>
      <c r="G5437">
        <v>36.75</v>
      </c>
      <c r="I5437" t="s">
        <v>45</v>
      </c>
    </row>
    <row r="5438" spans="1:9" x14ac:dyDescent="0.3">
      <c r="A5438" t="s">
        <v>31693</v>
      </c>
      <c r="B5438" t="s">
        <v>42</v>
      </c>
      <c r="C5438" t="s">
        <v>71</v>
      </c>
      <c r="D5438" t="s">
        <v>31694</v>
      </c>
      <c r="E5438">
        <v>3313.48</v>
      </c>
      <c r="F5438">
        <v>6</v>
      </c>
      <c r="G5438">
        <v>59.59</v>
      </c>
      <c r="I5438" t="s">
        <v>55</v>
      </c>
    </row>
    <row r="5439" spans="1:9" x14ac:dyDescent="0.3">
      <c r="A5439" t="s">
        <v>31698</v>
      </c>
      <c r="B5439" t="s">
        <v>42</v>
      </c>
      <c r="C5439" t="s">
        <v>63</v>
      </c>
      <c r="D5439" t="s">
        <v>31699</v>
      </c>
      <c r="E5439">
        <v>2387.1799999999998</v>
      </c>
      <c r="F5439">
        <v>10</v>
      </c>
      <c r="G5439">
        <v>83.7</v>
      </c>
      <c r="I5439" t="s">
        <v>45</v>
      </c>
    </row>
    <row r="5440" spans="1:9" x14ac:dyDescent="0.3">
      <c r="A5440" t="s">
        <v>31704</v>
      </c>
      <c r="B5440" t="s">
        <v>30</v>
      </c>
      <c r="C5440" t="s">
        <v>63</v>
      </c>
      <c r="D5440" t="s">
        <v>31705</v>
      </c>
      <c r="E5440">
        <v>543.99</v>
      </c>
      <c r="F5440">
        <v>5</v>
      </c>
      <c r="G5440">
        <v>14.44</v>
      </c>
      <c r="I5440" t="s">
        <v>45</v>
      </c>
    </row>
    <row r="5441" spans="1:9" x14ac:dyDescent="0.3">
      <c r="A5441" t="s">
        <v>31710</v>
      </c>
      <c r="B5441" t="s">
        <v>30</v>
      </c>
      <c r="C5441" t="s">
        <v>71</v>
      </c>
      <c r="D5441" t="s">
        <v>31711</v>
      </c>
      <c r="E5441">
        <v>1279.46</v>
      </c>
      <c r="F5441">
        <v>6</v>
      </c>
      <c r="G5441">
        <v>58.72</v>
      </c>
      <c r="I5441" t="s">
        <v>45</v>
      </c>
    </row>
    <row r="5442" spans="1:9" x14ac:dyDescent="0.3">
      <c r="A5442" t="s">
        <v>31716</v>
      </c>
      <c r="B5442" t="s">
        <v>42</v>
      </c>
      <c r="C5442" t="s">
        <v>95</v>
      </c>
      <c r="D5442" t="s">
        <v>31717</v>
      </c>
      <c r="E5442">
        <v>2853.63</v>
      </c>
      <c r="F5442">
        <v>5</v>
      </c>
      <c r="G5442">
        <v>-80.11</v>
      </c>
      <c r="H5442">
        <v>1</v>
      </c>
      <c r="I5442" t="s">
        <v>55</v>
      </c>
    </row>
    <row r="5443" spans="1:9" x14ac:dyDescent="0.3">
      <c r="A5443" t="s">
        <v>31722</v>
      </c>
      <c r="B5443" t="s">
        <v>80</v>
      </c>
      <c r="C5443" t="s">
        <v>43</v>
      </c>
      <c r="D5443" t="s">
        <v>31723</v>
      </c>
      <c r="E5443">
        <v>1084.23</v>
      </c>
      <c r="F5443">
        <v>5</v>
      </c>
      <c r="G5443">
        <v>-55.91</v>
      </c>
      <c r="I5443" t="s">
        <v>45</v>
      </c>
    </row>
    <row r="5444" spans="1:9" x14ac:dyDescent="0.3">
      <c r="A5444" t="s">
        <v>31728</v>
      </c>
      <c r="B5444" t="s">
        <v>30</v>
      </c>
      <c r="C5444" t="s">
        <v>63</v>
      </c>
      <c r="D5444" t="s">
        <v>31729</v>
      </c>
      <c r="E5444">
        <v>3360.61</v>
      </c>
      <c r="F5444">
        <v>3</v>
      </c>
      <c r="G5444">
        <v>61.93</v>
      </c>
      <c r="I5444" t="s">
        <v>33</v>
      </c>
    </row>
    <row r="5445" spans="1:9" x14ac:dyDescent="0.3">
      <c r="A5445" t="s">
        <v>31733</v>
      </c>
      <c r="B5445" t="s">
        <v>80</v>
      </c>
      <c r="C5445" t="s">
        <v>63</v>
      </c>
      <c r="D5445" t="s">
        <v>31734</v>
      </c>
      <c r="E5445">
        <v>3976.98</v>
      </c>
      <c r="F5445">
        <v>4</v>
      </c>
      <c r="G5445">
        <v>63.37</v>
      </c>
      <c r="H5445">
        <v>1</v>
      </c>
      <c r="I5445" t="s">
        <v>55</v>
      </c>
    </row>
    <row r="5446" spans="1:9" x14ac:dyDescent="0.3">
      <c r="A5446" t="s">
        <v>31739</v>
      </c>
      <c r="B5446" t="s">
        <v>30</v>
      </c>
      <c r="C5446" t="s">
        <v>71</v>
      </c>
      <c r="D5446" t="s">
        <v>31740</v>
      </c>
      <c r="E5446">
        <v>4948.93</v>
      </c>
      <c r="F5446">
        <v>2</v>
      </c>
      <c r="G5446">
        <v>-19.27</v>
      </c>
      <c r="I5446" t="s">
        <v>33</v>
      </c>
    </row>
    <row r="5447" spans="1:9" x14ac:dyDescent="0.3">
      <c r="A5447" t="s">
        <v>31744</v>
      </c>
      <c r="B5447" t="s">
        <v>80</v>
      </c>
      <c r="C5447" t="s">
        <v>95</v>
      </c>
      <c r="D5447" t="s">
        <v>31745</v>
      </c>
      <c r="E5447">
        <v>3420.25</v>
      </c>
      <c r="F5447">
        <v>8</v>
      </c>
      <c r="G5447">
        <v>73.819999999999993</v>
      </c>
      <c r="I5447" t="s">
        <v>45</v>
      </c>
    </row>
    <row r="5448" spans="1:9" x14ac:dyDescent="0.3">
      <c r="A5448" t="s">
        <v>31750</v>
      </c>
      <c r="B5448" t="s">
        <v>30</v>
      </c>
      <c r="C5448" t="s">
        <v>63</v>
      </c>
      <c r="D5448" t="s">
        <v>31751</v>
      </c>
      <c r="E5448">
        <v>529.57000000000005</v>
      </c>
      <c r="F5448">
        <v>3</v>
      </c>
      <c r="G5448">
        <v>49.8</v>
      </c>
      <c r="I5448" t="s">
        <v>45</v>
      </c>
    </row>
    <row r="5449" spans="1:9" x14ac:dyDescent="0.3">
      <c r="A5449" t="s">
        <v>31756</v>
      </c>
      <c r="B5449" t="s">
        <v>42</v>
      </c>
      <c r="C5449" t="s">
        <v>71</v>
      </c>
      <c r="D5449" t="s">
        <v>31757</v>
      </c>
      <c r="E5449">
        <v>1305.7</v>
      </c>
      <c r="F5449">
        <v>3</v>
      </c>
      <c r="G5449">
        <v>13.01</v>
      </c>
      <c r="H5449">
        <v>1</v>
      </c>
      <c r="I5449" t="s">
        <v>33</v>
      </c>
    </row>
    <row r="5450" spans="1:9" x14ac:dyDescent="0.3">
      <c r="A5450" t="s">
        <v>31762</v>
      </c>
      <c r="B5450" t="s">
        <v>80</v>
      </c>
      <c r="C5450" t="s">
        <v>43</v>
      </c>
      <c r="D5450" t="s">
        <v>31763</v>
      </c>
      <c r="E5450">
        <v>1495.89</v>
      </c>
      <c r="F5450">
        <v>1</v>
      </c>
      <c r="G5450">
        <v>-63.63</v>
      </c>
      <c r="H5450">
        <v>1</v>
      </c>
      <c r="I5450" t="s">
        <v>55</v>
      </c>
    </row>
    <row r="5451" spans="1:9" x14ac:dyDescent="0.3">
      <c r="A5451" t="s">
        <v>31768</v>
      </c>
      <c r="B5451" t="s">
        <v>30</v>
      </c>
      <c r="C5451" t="s">
        <v>95</v>
      </c>
      <c r="D5451" t="s">
        <v>31769</v>
      </c>
      <c r="E5451">
        <v>3233.31</v>
      </c>
      <c r="F5451">
        <v>3</v>
      </c>
      <c r="G5451">
        <v>-59.93</v>
      </c>
      <c r="H5451">
        <v>1</v>
      </c>
      <c r="I5451" t="s">
        <v>55</v>
      </c>
    </row>
    <row r="5452" spans="1:9" x14ac:dyDescent="0.3">
      <c r="A5452" t="s">
        <v>31774</v>
      </c>
      <c r="B5452" t="s">
        <v>30</v>
      </c>
      <c r="C5452" t="s">
        <v>95</v>
      </c>
      <c r="D5452" t="s">
        <v>31775</v>
      </c>
      <c r="E5452">
        <v>4559.8599999999997</v>
      </c>
      <c r="F5452">
        <v>6</v>
      </c>
      <c r="G5452">
        <v>-60.15</v>
      </c>
      <c r="H5452">
        <v>1</v>
      </c>
      <c r="I5452" t="s">
        <v>33</v>
      </c>
    </row>
    <row r="5453" spans="1:9" x14ac:dyDescent="0.3">
      <c r="A5453" t="s">
        <v>31780</v>
      </c>
      <c r="B5453" t="s">
        <v>30</v>
      </c>
      <c r="C5453" t="s">
        <v>71</v>
      </c>
      <c r="D5453" t="s">
        <v>31781</v>
      </c>
      <c r="E5453">
        <v>136.27000000000001</v>
      </c>
      <c r="F5453">
        <v>9</v>
      </c>
      <c r="G5453">
        <v>-76.98</v>
      </c>
      <c r="I5453" t="s">
        <v>55</v>
      </c>
    </row>
    <row r="5454" spans="1:9" x14ac:dyDescent="0.3">
      <c r="A5454" t="s">
        <v>31786</v>
      </c>
      <c r="B5454" t="s">
        <v>42</v>
      </c>
      <c r="C5454" t="s">
        <v>31</v>
      </c>
      <c r="D5454" t="s">
        <v>31787</v>
      </c>
      <c r="E5454">
        <v>3148.61</v>
      </c>
      <c r="F5454">
        <v>6</v>
      </c>
      <c r="G5454">
        <v>-2.0499999999999998</v>
      </c>
      <c r="I5454" t="s">
        <v>33</v>
      </c>
    </row>
    <row r="5455" spans="1:9" x14ac:dyDescent="0.3">
      <c r="A5455" t="s">
        <v>31791</v>
      </c>
      <c r="B5455" t="s">
        <v>30</v>
      </c>
      <c r="C5455" t="s">
        <v>43</v>
      </c>
      <c r="D5455" t="s">
        <v>31792</v>
      </c>
      <c r="E5455">
        <v>2490.5500000000002</v>
      </c>
      <c r="F5455">
        <v>7</v>
      </c>
      <c r="G5455">
        <v>64.260000000000005</v>
      </c>
      <c r="H5455">
        <v>1</v>
      </c>
      <c r="I5455" t="s">
        <v>33</v>
      </c>
    </row>
    <row r="5456" spans="1:9" x14ac:dyDescent="0.3">
      <c r="A5456" t="s">
        <v>31796</v>
      </c>
      <c r="B5456" t="s">
        <v>30</v>
      </c>
      <c r="C5456" t="s">
        <v>31</v>
      </c>
      <c r="D5456" t="s">
        <v>31797</v>
      </c>
      <c r="E5456">
        <v>4962.63</v>
      </c>
      <c r="F5456">
        <v>5</v>
      </c>
      <c r="G5456">
        <v>-85.11</v>
      </c>
      <c r="H5456">
        <v>1</v>
      </c>
      <c r="I5456" t="s">
        <v>33</v>
      </c>
    </row>
    <row r="5457" spans="1:9" x14ac:dyDescent="0.3">
      <c r="A5457" t="s">
        <v>31801</v>
      </c>
      <c r="B5457" t="s">
        <v>30</v>
      </c>
      <c r="C5457" t="s">
        <v>43</v>
      </c>
      <c r="D5457" t="s">
        <v>31802</v>
      </c>
      <c r="E5457">
        <v>4263.5200000000004</v>
      </c>
      <c r="F5457">
        <v>3</v>
      </c>
      <c r="G5457">
        <v>-29.82</v>
      </c>
      <c r="H5457">
        <v>1</v>
      </c>
      <c r="I5457" t="s">
        <v>55</v>
      </c>
    </row>
    <row r="5458" spans="1:9" x14ac:dyDescent="0.3">
      <c r="A5458" t="s">
        <v>31807</v>
      </c>
      <c r="B5458" t="s">
        <v>30</v>
      </c>
      <c r="C5458" t="s">
        <v>71</v>
      </c>
      <c r="D5458" t="s">
        <v>31808</v>
      </c>
      <c r="E5458">
        <v>1492.3</v>
      </c>
      <c r="F5458">
        <v>4</v>
      </c>
      <c r="G5458">
        <v>7.38</v>
      </c>
      <c r="H5458">
        <v>1</v>
      </c>
      <c r="I5458" t="s">
        <v>33</v>
      </c>
    </row>
    <row r="5459" spans="1:9" x14ac:dyDescent="0.3">
      <c r="A5459" t="s">
        <v>31813</v>
      </c>
      <c r="B5459" t="s">
        <v>30</v>
      </c>
      <c r="C5459" t="s">
        <v>31</v>
      </c>
      <c r="D5459" t="s">
        <v>31814</v>
      </c>
      <c r="E5459">
        <v>2780.46</v>
      </c>
      <c r="F5459">
        <v>3</v>
      </c>
      <c r="G5459">
        <v>47.34</v>
      </c>
      <c r="I5459" t="s">
        <v>33</v>
      </c>
    </row>
    <row r="5460" spans="1:9" x14ac:dyDescent="0.3">
      <c r="A5460" t="s">
        <v>31818</v>
      </c>
      <c r="B5460" t="s">
        <v>42</v>
      </c>
      <c r="C5460" t="s">
        <v>43</v>
      </c>
      <c r="D5460" t="s">
        <v>31819</v>
      </c>
      <c r="E5460">
        <v>1487.47</v>
      </c>
      <c r="F5460">
        <v>5</v>
      </c>
      <c r="G5460">
        <v>88.66</v>
      </c>
      <c r="I5460" t="s">
        <v>45</v>
      </c>
    </row>
    <row r="5461" spans="1:9" x14ac:dyDescent="0.3">
      <c r="A5461" t="s">
        <v>31823</v>
      </c>
      <c r="B5461" t="s">
        <v>42</v>
      </c>
      <c r="C5461" t="s">
        <v>31</v>
      </c>
      <c r="D5461" t="s">
        <v>31824</v>
      </c>
      <c r="E5461">
        <v>3918.25</v>
      </c>
      <c r="F5461">
        <v>7</v>
      </c>
      <c r="G5461">
        <v>-47.38</v>
      </c>
      <c r="I5461" t="s">
        <v>55</v>
      </c>
    </row>
    <row r="5462" spans="1:9" x14ac:dyDescent="0.3">
      <c r="A5462" t="s">
        <v>31829</v>
      </c>
      <c r="B5462" t="s">
        <v>80</v>
      </c>
      <c r="C5462" t="s">
        <v>95</v>
      </c>
      <c r="D5462" t="s">
        <v>31830</v>
      </c>
      <c r="E5462">
        <v>4993.67</v>
      </c>
      <c r="F5462">
        <v>7</v>
      </c>
      <c r="G5462">
        <v>-29.2</v>
      </c>
      <c r="H5462">
        <v>1</v>
      </c>
      <c r="I5462" t="s">
        <v>55</v>
      </c>
    </row>
    <row r="5463" spans="1:9" x14ac:dyDescent="0.3">
      <c r="A5463" t="s">
        <v>31834</v>
      </c>
      <c r="B5463" t="s">
        <v>80</v>
      </c>
      <c r="C5463" t="s">
        <v>71</v>
      </c>
      <c r="D5463" t="s">
        <v>31835</v>
      </c>
      <c r="E5463">
        <v>2924.02</v>
      </c>
      <c r="F5463">
        <v>5</v>
      </c>
      <c r="G5463">
        <v>14.12</v>
      </c>
      <c r="H5463">
        <v>1</v>
      </c>
      <c r="I5463" t="s">
        <v>45</v>
      </c>
    </row>
    <row r="5464" spans="1:9" x14ac:dyDescent="0.3">
      <c r="A5464" t="s">
        <v>31840</v>
      </c>
      <c r="B5464" t="s">
        <v>30</v>
      </c>
      <c r="C5464" t="s">
        <v>95</v>
      </c>
      <c r="D5464" t="s">
        <v>31841</v>
      </c>
      <c r="E5464">
        <v>3024.84</v>
      </c>
      <c r="F5464">
        <v>4</v>
      </c>
      <c r="G5464">
        <v>36.42</v>
      </c>
      <c r="H5464">
        <v>1</v>
      </c>
      <c r="I5464" t="s">
        <v>55</v>
      </c>
    </row>
    <row r="5465" spans="1:9" x14ac:dyDescent="0.3">
      <c r="A5465" t="s">
        <v>31845</v>
      </c>
      <c r="B5465" t="s">
        <v>30</v>
      </c>
      <c r="C5465" t="s">
        <v>71</v>
      </c>
      <c r="D5465" t="s">
        <v>31846</v>
      </c>
      <c r="E5465">
        <v>1103</v>
      </c>
      <c r="F5465">
        <v>9</v>
      </c>
      <c r="G5465">
        <v>-68.64</v>
      </c>
      <c r="H5465">
        <v>1</v>
      </c>
      <c r="I5465" t="s">
        <v>33</v>
      </c>
    </row>
    <row r="5466" spans="1:9" x14ac:dyDescent="0.3">
      <c r="A5466" t="s">
        <v>31851</v>
      </c>
      <c r="B5466" t="s">
        <v>80</v>
      </c>
      <c r="C5466" t="s">
        <v>31</v>
      </c>
      <c r="D5466" t="s">
        <v>31852</v>
      </c>
      <c r="E5466">
        <v>398.59</v>
      </c>
      <c r="F5466">
        <v>9</v>
      </c>
      <c r="G5466">
        <v>21.85</v>
      </c>
      <c r="I5466" t="s">
        <v>55</v>
      </c>
    </row>
    <row r="5467" spans="1:9" x14ac:dyDescent="0.3">
      <c r="A5467" t="s">
        <v>31855</v>
      </c>
      <c r="B5467" t="s">
        <v>80</v>
      </c>
      <c r="C5467" t="s">
        <v>43</v>
      </c>
      <c r="D5467" t="s">
        <v>31856</v>
      </c>
      <c r="E5467">
        <v>2453.61</v>
      </c>
      <c r="F5467">
        <v>3</v>
      </c>
      <c r="G5467">
        <v>56.86</v>
      </c>
      <c r="H5467">
        <v>1</v>
      </c>
      <c r="I5467" t="s">
        <v>55</v>
      </c>
    </row>
    <row r="5468" spans="1:9" x14ac:dyDescent="0.3">
      <c r="A5468" t="s">
        <v>31860</v>
      </c>
      <c r="B5468" t="s">
        <v>42</v>
      </c>
      <c r="C5468" t="s">
        <v>71</v>
      </c>
      <c r="D5468" t="s">
        <v>31861</v>
      </c>
      <c r="E5468">
        <v>1385.81</v>
      </c>
      <c r="F5468">
        <v>1</v>
      </c>
      <c r="G5468">
        <v>19.62</v>
      </c>
      <c r="I5468" t="s">
        <v>33</v>
      </c>
    </row>
    <row r="5469" spans="1:9" x14ac:dyDescent="0.3">
      <c r="A5469" t="s">
        <v>31866</v>
      </c>
      <c r="B5469" t="s">
        <v>80</v>
      </c>
      <c r="C5469" t="s">
        <v>31</v>
      </c>
      <c r="D5469" t="s">
        <v>31867</v>
      </c>
      <c r="E5469">
        <v>3515.33</v>
      </c>
      <c r="F5469">
        <v>2</v>
      </c>
      <c r="G5469">
        <v>96.78</v>
      </c>
      <c r="H5469">
        <v>1</v>
      </c>
      <c r="I5469" t="s">
        <v>55</v>
      </c>
    </row>
    <row r="5470" spans="1:9" x14ac:dyDescent="0.3">
      <c r="A5470" t="s">
        <v>31872</v>
      </c>
      <c r="B5470" t="s">
        <v>80</v>
      </c>
      <c r="C5470" t="s">
        <v>95</v>
      </c>
      <c r="D5470" t="s">
        <v>31873</v>
      </c>
      <c r="E5470">
        <v>1887.21</v>
      </c>
      <c r="F5470">
        <v>2</v>
      </c>
      <c r="G5470">
        <v>91.78</v>
      </c>
      <c r="H5470">
        <v>1</v>
      </c>
      <c r="I5470" t="s">
        <v>33</v>
      </c>
    </row>
    <row r="5471" spans="1:9" x14ac:dyDescent="0.3">
      <c r="A5471" t="s">
        <v>31878</v>
      </c>
      <c r="B5471" t="s">
        <v>30</v>
      </c>
      <c r="C5471" t="s">
        <v>31</v>
      </c>
      <c r="D5471" t="s">
        <v>31879</v>
      </c>
      <c r="E5471">
        <v>1783.31</v>
      </c>
      <c r="F5471">
        <v>6</v>
      </c>
      <c r="G5471">
        <v>80.180000000000007</v>
      </c>
      <c r="I5471" t="s">
        <v>55</v>
      </c>
    </row>
    <row r="5472" spans="1:9" x14ac:dyDescent="0.3">
      <c r="A5472" t="s">
        <v>31884</v>
      </c>
      <c r="B5472" t="s">
        <v>80</v>
      </c>
      <c r="C5472" t="s">
        <v>43</v>
      </c>
      <c r="D5472" t="s">
        <v>31885</v>
      </c>
      <c r="E5472">
        <v>4185.24</v>
      </c>
      <c r="F5472">
        <v>4</v>
      </c>
      <c r="G5472">
        <v>29.96</v>
      </c>
      <c r="H5472">
        <v>1</v>
      </c>
      <c r="I5472" t="s">
        <v>45</v>
      </c>
    </row>
    <row r="5473" spans="1:9" x14ac:dyDescent="0.3">
      <c r="A5473" t="s">
        <v>31890</v>
      </c>
      <c r="B5473" t="s">
        <v>42</v>
      </c>
      <c r="C5473" t="s">
        <v>71</v>
      </c>
      <c r="D5473" t="s">
        <v>31891</v>
      </c>
      <c r="E5473">
        <v>3944.13</v>
      </c>
      <c r="F5473">
        <v>8</v>
      </c>
      <c r="G5473">
        <v>24.71</v>
      </c>
      <c r="H5473">
        <v>1</v>
      </c>
      <c r="I5473" t="s">
        <v>45</v>
      </c>
    </row>
    <row r="5474" spans="1:9" x14ac:dyDescent="0.3">
      <c r="A5474" s="2" t="s">
        <v>31896</v>
      </c>
      <c r="B5474" t="s">
        <v>80</v>
      </c>
      <c r="C5474" t="s">
        <v>95</v>
      </c>
      <c r="D5474" t="s">
        <v>31897</v>
      </c>
      <c r="E5474">
        <v>1440.12</v>
      </c>
      <c r="F5474">
        <v>8</v>
      </c>
      <c r="G5474">
        <v>22.42</v>
      </c>
      <c r="H5474">
        <v>1</v>
      </c>
      <c r="I5474" t="s">
        <v>55</v>
      </c>
    </row>
    <row r="5475" spans="1:9" x14ac:dyDescent="0.3">
      <c r="A5475" t="s">
        <v>31902</v>
      </c>
      <c r="B5475" t="s">
        <v>30</v>
      </c>
      <c r="C5475" t="s">
        <v>71</v>
      </c>
      <c r="D5475" t="s">
        <v>31903</v>
      </c>
      <c r="E5475">
        <v>1516.79</v>
      </c>
      <c r="F5475">
        <v>6</v>
      </c>
      <c r="G5475">
        <v>94.27</v>
      </c>
      <c r="I5475" t="s">
        <v>33</v>
      </c>
    </row>
    <row r="5476" spans="1:9" x14ac:dyDescent="0.3">
      <c r="A5476" t="s">
        <v>31908</v>
      </c>
      <c r="B5476" t="s">
        <v>30</v>
      </c>
      <c r="C5476" t="s">
        <v>95</v>
      </c>
      <c r="D5476" t="s">
        <v>31909</v>
      </c>
      <c r="E5476">
        <v>4386.28</v>
      </c>
      <c r="F5476">
        <v>3</v>
      </c>
      <c r="G5476">
        <v>-23</v>
      </c>
      <c r="H5476">
        <v>1</v>
      </c>
      <c r="I5476" t="s">
        <v>55</v>
      </c>
    </row>
    <row r="5477" spans="1:9" x14ac:dyDescent="0.3">
      <c r="A5477" t="s">
        <v>31914</v>
      </c>
      <c r="B5477" t="s">
        <v>30</v>
      </c>
      <c r="C5477" t="s">
        <v>95</v>
      </c>
      <c r="D5477" t="s">
        <v>31915</v>
      </c>
      <c r="E5477">
        <v>4610.67</v>
      </c>
      <c r="F5477">
        <v>6</v>
      </c>
      <c r="G5477">
        <v>-64.260000000000005</v>
      </c>
      <c r="I5477" t="s">
        <v>45</v>
      </c>
    </row>
    <row r="5478" spans="1:9" x14ac:dyDescent="0.3">
      <c r="A5478" t="s">
        <v>31920</v>
      </c>
      <c r="B5478" t="s">
        <v>80</v>
      </c>
      <c r="C5478" t="s">
        <v>31</v>
      </c>
      <c r="D5478" t="s">
        <v>31921</v>
      </c>
      <c r="E5478">
        <v>1641.66</v>
      </c>
      <c r="F5478">
        <v>8</v>
      </c>
      <c r="G5478">
        <v>-77.12</v>
      </c>
      <c r="H5478">
        <v>1</v>
      </c>
      <c r="I5478" t="s">
        <v>33</v>
      </c>
    </row>
    <row r="5479" spans="1:9" x14ac:dyDescent="0.3">
      <c r="A5479" t="s">
        <v>31924</v>
      </c>
      <c r="B5479" t="s">
        <v>80</v>
      </c>
      <c r="C5479" t="s">
        <v>43</v>
      </c>
      <c r="D5479" t="s">
        <v>31925</v>
      </c>
      <c r="E5479">
        <v>4575.6400000000003</v>
      </c>
      <c r="F5479">
        <v>10</v>
      </c>
      <c r="G5479">
        <v>66.5</v>
      </c>
      <c r="H5479">
        <v>1</v>
      </c>
      <c r="I5479" t="s">
        <v>33</v>
      </c>
    </row>
    <row r="5480" spans="1:9" x14ac:dyDescent="0.3">
      <c r="A5480" t="s">
        <v>31929</v>
      </c>
      <c r="B5480" t="s">
        <v>30</v>
      </c>
      <c r="C5480" t="s">
        <v>43</v>
      </c>
      <c r="D5480" t="s">
        <v>31930</v>
      </c>
      <c r="E5480">
        <v>2031.26</v>
      </c>
      <c r="F5480">
        <v>2</v>
      </c>
      <c r="G5480">
        <v>-98.01</v>
      </c>
      <c r="I5480" t="s">
        <v>33</v>
      </c>
    </row>
    <row r="5481" spans="1:9" x14ac:dyDescent="0.3">
      <c r="A5481" t="s">
        <v>31935</v>
      </c>
      <c r="B5481" t="s">
        <v>80</v>
      </c>
      <c r="C5481" t="s">
        <v>71</v>
      </c>
      <c r="D5481" t="s">
        <v>31936</v>
      </c>
      <c r="E5481">
        <v>2574.02</v>
      </c>
      <c r="F5481">
        <v>2</v>
      </c>
      <c r="G5481">
        <v>-68.39</v>
      </c>
      <c r="H5481">
        <v>1</v>
      </c>
      <c r="I5481" t="s">
        <v>33</v>
      </c>
    </row>
    <row r="5482" spans="1:9" x14ac:dyDescent="0.3">
      <c r="A5482" t="s">
        <v>31941</v>
      </c>
      <c r="B5482" t="s">
        <v>30</v>
      </c>
      <c r="C5482" t="s">
        <v>95</v>
      </c>
      <c r="D5482" t="s">
        <v>31942</v>
      </c>
      <c r="E5482">
        <v>2611.44</v>
      </c>
      <c r="F5482">
        <v>7</v>
      </c>
      <c r="G5482">
        <v>-61.61</v>
      </c>
      <c r="H5482">
        <v>1</v>
      </c>
      <c r="I5482" t="s">
        <v>33</v>
      </c>
    </row>
    <row r="5483" spans="1:9" x14ac:dyDescent="0.3">
      <c r="A5483" t="s">
        <v>31947</v>
      </c>
      <c r="B5483" t="s">
        <v>30</v>
      </c>
      <c r="C5483" t="s">
        <v>31</v>
      </c>
      <c r="D5483" t="s">
        <v>31948</v>
      </c>
      <c r="E5483">
        <v>4563.0200000000004</v>
      </c>
      <c r="F5483">
        <v>7</v>
      </c>
      <c r="G5483">
        <v>85.01</v>
      </c>
      <c r="I5483" t="s">
        <v>33</v>
      </c>
    </row>
    <row r="5484" spans="1:9" x14ac:dyDescent="0.3">
      <c r="A5484" t="s">
        <v>31953</v>
      </c>
      <c r="B5484" t="s">
        <v>42</v>
      </c>
      <c r="C5484" t="s">
        <v>71</v>
      </c>
      <c r="D5484" t="s">
        <v>31954</v>
      </c>
      <c r="E5484">
        <v>3682.79</v>
      </c>
      <c r="F5484">
        <v>3</v>
      </c>
      <c r="G5484">
        <v>39.119999999999997</v>
      </c>
      <c r="H5484">
        <v>1</v>
      </c>
      <c r="I5484" t="s">
        <v>45</v>
      </c>
    </row>
    <row r="5485" spans="1:9" x14ac:dyDescent="0.3">
      <c r="A5485" t="s">
        <v>31959</v>
      </c>
      <c r="B5485" t="s">
        <v>30</v>
      </c>
      <c r="C5485" t="s">
        <v>63</v>
      </c>
      <c r="D5485" t="s">
        <v>31960</v>
      </c>
      <c r="E5485">
        <v>3511.36</v>
      </c>
      <c r="F5485">
        <v>5</v>
      </c>
      <c r="G5485">
        <v>27.86</v>
      </c>
      <c r="I5485" t="s">
        <v>45</v>
      </c>
    </row>
    <row r="5486" spans="1:9" x14ac:dyDescent="0.3">
      <c r="A5486" t="s">
        <v>31965</v>
      </c>
      <c r="B5486" t="s">
        <v>42</v>
      </c>
      <c r="C5486" t="s">
        <v>95</v>
      </c>
      <c r="D5486" t="s">
        <v>31966</v>
      </c>
      <c r="E5486">
        <v>3663.35</v>
      </c>
      <c r="F5486">
        <v>5</v>
      </c>
      <c r="G5486">
        <v>2.37</v>
      </c>
      <c r="I5486" t="s">
        <v>55</v>
      </c>
    </row>
    <row r="5487" spans="1:9" x14ac:dyDescent="0.3">
      <c r="A5487" t="s">
        <v>31970</v>
      </c>
      <c r="B5487" t="s">
        <v>42</v>
      </c>
      <c r="C5487" t="s">
        <v>31</v>
      </c>
      <c r="D5487" t="s">
        <v>31971</v>
      </c>
      <c r="E5487">
        <v>2139.2800000000002</v>
      </c>
      <c r="F5487">
        <v>9</v>
      </c>
      <c r="G5487">
        <v>-96.51</v>
      </c>
      <c r="I5487" t="s">
        <v>45</v>
      </c>
    </row>
    <row r="5488" spans="1:9" x14ac:dyDescent="0.3">
      <c r="A5488" t="s">
        <v>31976</v>
      </c>
      <c r="B5488" t="s">
        <v>42</v>
      </c>
      <c r="C5488" t="s">
        <v>43</v>
      </c>
      <c r="D5488" t="s">
        <v>31977</v>
      </c>
      <c r="E5488">
        <v>1083.6199999999999</v>
      </c>
      <c r="F5488">
        <v>9</v>
      </c>
      <c r="G5488">
        <v>-13.46</v>
      </c>
      <c r="I5488" t="s">
        <v>33</v>
      </c>
    </row>
    <row r="5489" spans="1:9" x14ac:dyDescent="0.3">
      <c r="A5489" t="s">
        <v>31981</v>
      </c>
      <c r="B5489" t="s">
        <v>30</v>
      </c>
      <c r="C5489" t="s">
        <v>43</v>
      </c>
      <c r="D5489" t="s">
        <v>31982</v>
      </c>
      <c r="E5489">
        <v>1600.83</v>
      </c>
      <c r="F5489">
        <v>2</v>
      </c>
      <c r="G5489">
        <v>5.14</v>
      </c>
      <c r="I5489" t="s">
        <v>55</v>
      </c>
    </row>
    <row r="5490" spans="1:9" x14ac:dyDescent="0.3">
      <c r="A5490" t="s">
        <v>31987</v>
      </c>
      <c r="B5490" t="s">
        <v>30</v>
      </c>
      <c r="C5490" t="s">
        <v>31</v>
      </c>
      <c r="D5490" t="s">
        <v>31988</v>
      </c>
      <c r="E5490">
        <v>769.94</v>
      </c>
      <c r="F5490">
        <v>5</v>
      </c>
      <c r="G5490">
        <v>-5.82</v>
      </c>
      <c r="I5490" t="s">
        <v>33</v>
      </c>
    </row>
    <row r="5491" spans="1:9" x14ac:dyDescent="0.3">
      <c r="A5491" t="s">
        <v>31993</v>
      </c>
      <c r="B5491" t="s">
        <v>30</v>
      </c>
      <c r="C5491" t="s">
        <v>63</v>
      </c>
      <c r="D5491" t="s">
        <v>31994</v>
      </c>
      <c r="E5491">
        <v>1593.88</v>
      </c>
      <c r="F5491">
        <v>3</v>
      </c>
      <c r="G5491">
        <v>34.93</v>
      </c>
      <c r="I5491" t="s">
        <v>45</v>
      </c>
    </row>
    <row r="5492" spans="1:9" x14ac:dyDescent="0.3">
      <c r="A5492" t="s">
        <v>31999</v>
      </c>
      <c r="B5492" t="s">
        <v>80</v>
      </c>
      <c r="C5492" t="s">
        <v>31</v>
      </c>
      <c r="D5492" t="s">
        <v>32000</v>
      </c>
      <c r="E5492">
        <v>3519.39</v>
      </c>
      <c r="F5492">
        <v>1</v>
      </c>
      <c r="G5492">
        <v>21.38</v>
      </c>
      <c r="I5492" t="s">
        <v>33</v>
      </c>
    </row>
    <row r="5493" spans="1:9" x14ac:dyDescent="0.3">
      <c r="A5493" t="s">
        <v>32004</v>
      </c>
      <c r="B5493" t="s">
        <v>42</v>
      </c>
      <c r="C5493" t="s">
        <v>95</v>
      </c>
      <c r="D5493" t="s">
        <v>32005</v>
      </c>
      <c r="E5493">
        <v>75.650000000000006</v>
      </c>
      <c r="F5493">
        <v>7</v>
      </c>
      <c r="G5493">
        <v>98.62</v>
      </c>
      <c r="I5493" t="s">
        <v>45</v>
      </c>
    </row>
    <row r="5494" spans="1:9" x14ac:dyDescent="0.3">
      <c r="A5494" t="s">
        <v>32009</v>
      </c>
      <c r="B5494" t="s">
        <v>30</v>
      </c>
      <c r="C5494" t="s">
        <v>71</v>
      </c>
      <c r="D5494" t="s">
        <v>32010</v>
      </c>
      <c r="E5494">
        <v>4016.66</v>
      </c>
      <c r="F5494">
        <v>4</v>
      </c>
      <c r="G5494">
        <v>49.17</v>
      </c>
      <c r="I5494" t="s">
        <v>33</v>
      </c>
    </row>
    <row r="5495" spans="1:9" x14ac:dyDescent="0.3">
      <c r="A5495" t="s">
        <v>32015</v>
      </c>
      <c r="B5495" t="s">
        <v>80</v>
      </c>
      <c r="C5495" t="s">
        <v>63</v>
      </c>
      <c r="D5495" t="s">
        <v>32016</v>
      </c>
      <c r="E5495">
        <v>3706.26</v>
      </c>
      <c r="F5495">
        <v>3</v>
      </c>
      <c r="G5495">
        <v>-87.85</v>
      </c>
      <c r="I5495" t="s">
        <v>45</v>
      </c>
    </row>
    <row r="5496" spans="1:9" x14ac:dyDescent="0.3">
      <c r="A5496" t="s">
        <v>32021</v>
      </c>
      <c r="B5496" t="s">
        <v>80</v>
      </c>
      <c r="C5496" t="s">
        <v>63</v>
      </c>
      <c r="D5496" t="s">
        <v>32022</v>
      </c>
      <c r="E5496">
        <v>283.23</v>
      </c>
      <c r="F5496">
        <v>10</v>
      </c>
      <c r="G5496">
        <v>63.79</v>
      </c>
      <c r="H5496">
        <v>1</v>
      </c>
      <c r="I5496" t="s">
        <v>33</v>
      </c>
    </row>
    <row r="5497" spans="1:9" x14ac:dyDescent="0.3">
      <c r="A5497" t="s">
        <v>32027</v>
      </c>
      <c r="B5497" t="s">
        <v>42</v>
      </c>
      <c r="C5497" t="s">
        <v>63</v>
      </c>
      <c r="D5497" t="s">
        <v>32028</v>
      </c>
      <c r="E5497">
        <v>1234.0899999999999</v>
      </c>
      <c r="F5497">
        <v>8</v>
      </c>
      <c r="G5497">
        <v>51.44</v>
      </c>
      <c r="H5497">
        <v>1</v>
      </c>
      <c r="I5497" t="s">
        <v>55</v>
      </c>
    </row>
    <row r="5498" spans="1:9" x14ac:dyDescent="0.3">
      <c r="A5498" t="s">
        <v>32032</v>
      </c>
      <c r="B5498" t="s">
        <v>80</v>
      </c>
      <c r="C5498" t="s">
        <v>95</v>
      </c>
      <c r="D5498" t="s">
        <v>32033</v>
      </c>
      <c r="E5498">
        <v>3934.78</v>
      </c>
      <c r="F5498">
        <v>7</v>
      </c>
      <c r="G5498">
        <v>-83.43</v>
      </c>
      <c r="H5498">
        <v>1</v>
      </c>
      <c r="I5498" t="s">
        <v>33</v>
      </c>
    </row>
    <row r="5499" spans="1:9" x14ac:dyDescent="0.3">
      <c r="A5499" t="s">
        <v>32037</v>
      </c>
      <c r="B5499" t="s">
        <v>80</v>
      </c>
      <c r="C5499" t="s">
        <v>31</v>
      </c>
      <c r="D5499" t="s">
        <v>32038</v>
      </c>
      <c r="E5499">
        <v>3829.95</v>
      </c>
      <c r="F5499">
        <v>4</v>
      </c>
      <c r="G5499">
        <v>51.48</v>
      </c>
      <c r="H5499">
        <v>1</v>
      </c>
      <c r="I5499" t="s">
        <v>33</v>
      </c>
    </row>
    <row r="5500" spans="1:9" x14ac:dyDescent="0.3">
      <c r="A5500" t="s">
        <v>32043</v>
      </c>
      <c r="B5500" t="s">
        <v>80</v>
      </c>
      <c r="C5500" t="s">
        <v>31</v>
      </c>
      <c r="D5500" t="s">
        <v>32044</v>
      </c>
      <c r="E5500">
        <v>2925.7</v>
      </c>
      <c r="F5500">
        <v>1</v>
      </c>
      <c r="G5500">
        <v>-53.38</v>
      </c>
      <c r="H5500">
        <v>1</v>
      </c>
      <c r="I5500" t="s">
        <v>45</v>
      </c>
    </row>
    <row r="5501" spans="1:9" x14ac:dyDescent="0.3">
      <c r="A5501" t="s">
        <v>32049</v>
      </c>
      <c r="B5501" t="s">
        <v>80</v>
      </c>
      <c r="C5501" t="s">
        <v>43</v>
      </c>
      <c r="D5501" t="s">
        <v>32050</v>
      </c>
      <c r="E5501">
        <v>4044.7</v>
      </c>
      <c r="F5501">
        <v>1</v>
      </c>
      <c r="G5501">
        <v>90</v>
      </c>
      <c r="H5501">
        <v>1</v>
      </c>
      <c r="I5501" t="s">
        <v>33</v>
      </c>
    </row>
    <row r="5502" spans="1:9" x14ac:dyDescent="0.3">
      <c r="A5502" t="s">
        <v>32054</v>
      </c>
      <c r="B5502" t="s">
        <v>30</v>
      </c>
      <c r="C5502" t="s">
        <v>71</v>
      </c>
      <c r="D5502" t="s">
        <v>32055</v>
      </c>
      <c r="E5502">
        <v>391.56</v>
      </c>
      <c r="F5502">
        <v>1</v>
      </c>
      <c r="G5502">
        <v>99.39</v>
      </c>
      <c r="H5502">
        <v>1</v>
      </c>
      <c r="I5502" t="s">
        <v>33</v>
      </c>
    </row>
    <row r="5503" spans="1:9" x14ac:dyDescent="0.3">
      <c r="A5503" t="s">
        <v>32058</v>
      </c>
      <c r="B5503" t="s">
        <v>80</v>
      </c>
      <c r="C5503" t="s">
        <v>95</v>
      </c>
      <c r="D5503" t="s">
        <v>32059</v>
      </c>
      <c r="E5503">
        <v>517.41</v>
      </c>
      <c r="F5503">
        <v>7</v>
      </c>
      <c r="G5503">
        <v>-54.26</v>
      </c>
      <c r="H5503">
        <v>1</v>
      </c>
      <c r="I5503" t="s">
        <v>45</v>
      </c>
    </row>
    <row r="5504" spans="1:9" x14ac:dyDescent="0.3">
      <c r="A5504" t="s">
        <v>32064</v>
      </c>
      <c r="B5504" t="s">
        <v>80</v>
      </c>
      <c r="C5504" t="s">
        <v>71</v>
      </c>
      <c r="D5504" t="s">
        <v>32065</v>
      </c>
      <c r="E5504">
        <v>4601.55</v>
      </c>
      <c r="F5504">
        <v>4</v>
      </c>
      <c r="G5504">
        <v>13.87</v>
      </c>
      <c r="I5504" t="s">
        <v>55</v>
      </c>
    </row>
    <row r="5505" spans="1:9" x14ac:dyDescent="0.3">
      <c r="A5505" t="s">
        <v>32070</v>
      </c>
      <c r="B5505" t="s">
        <v>80</v>
      </c>
      <c r="C5505" t="s">
        <v>31</v>
      </c>
      <c r="D5505" t="s">
        <v>32071</v>
      </c>
      <c r="E5505">
        <v>4239.2700000000004</v>
      </c>
      <c r="F5505">
        <v>2</v>
      </c>
      <c r="G5505">
        <v>1.22</v>
      </c>
      <c r="H5505">
        <v>1</v>
      </c>
      <c r="I5505" t="s">
        <v>45</v>
      </c>
    </row>
    <row r="5506" spans="1:9" x14ac:dyDescent="0.3">
      <c r="A5506" t="s">
        <v>32075</v>
      </c>
      <c r="B5506" t="s">
        <v>80</v>
      </c>
      <c r="C5506" t="s">
        <v>43</v>
      </c>
      <c r="D5506" t="s">
        <v>32076</v>
      </c>
      <c r="E5506">
        <v>4823.63</v>
      </c>
      <c r="F5506">
        <v>7</v>
      </c>
      <c r="G5506">
        <v>-85.22</v>
      </c>
      <c r="I5506" t="s">
        <v>33</v>
      </c>
    </row>
    <row r="5507" spans="1:9" x14ac:dyDescent="0.3">
      <c r="A5507" t="s">
        <v>32081</v>
      </c>
      <c r="B5507" t="s">
        <v>80</v>
      </c>
      <c r="C5507" t="s">
        <v>31</v>
      </c>
      <c r="D5507" t="s">
        <v>32082</v>
      </c>
      <c r="E5507">
        <v>3319.8</v>
      </c>
      <c r="F5507">
        <v>10</v>
      </c>
      <c r="G5507">
        <v>20.9</v>
      </c>
      <c r="I5507" t="s">
        <v>45</v>
      </c>
    </row>
    <row r="5508" spans="1:9" x14ac:dyDescent="0.3">
      <c r="A5508" t="s">
        <v>32087</v>
      </c>
      <c r="B5508" t="s">
        <v>30</v>
      </c>
      <c r="C5508" t="s">
        <v>71</v>
      </c>
      <c r="D5508" t="s">
        <v>32088</v>
      </c>
      <c r="E5508">
        <v>133.24</v>
      </c>
      <c r="F5508">
        <v>1</v>
      </c>
      <c r="G5508">
        <v>-70.209999999999994</v>
      </c>
      <c r="H5508">
        <v>1</v>
      </c>
      <c r="I5508" t="s">
        <v>33</v>
      </c>
    </row>
    <row r="5509" spans="1:9" x14ac:dyDescent="0.3">
      <c r="A5509" s="2" t="s">
        <v>32093</v>
      </c>
      <c r="B5509" t="s">
        <v>80</v>
      </c>
      <c r="C5509" t="s">
        <v>71</v>
      </c>
      <c r="D5509" t="s">
        <v>32094</v>
      </c>
      <c r="E5509">
        <v>3172.78</v>
      </c>
      <c r="F5509">
        <v>1</v>
      </c>
      <c r="G5509">
        <v>72.78</v>
      </c>
      <c r="H5509">
        <v>1</v>
      </c>
      <c r="I5509" t="s">
        <v>33</v>
      </c>
    </row>
    <row r="5510" spans="1:9" x14ac:dyDescent="0.3">
      <c r="A5510" t="s">
        <v>32099</v>
      </c>
      <c r="B5510" t="s">
        <v>42</v>
      </c>
      <c r="C5510" t="s">
        <v>31</v>
      </c>
      <c r="D5510" t="s">
        <v>32100</v>
      </c>
      <c r="E5510">
        <v>439.04</v>
      </c>
      <c r="F5510">
        <v>1</v>
      </c>
      <c r="G5510">
        <v>-5.27</v>
      </c>
      <c r="H5510">
        <v>1</v>
      </c>
      <c r="I5510" t="s">
        <v>45</v>
      </c>
    </row>
    <row r="5511" spans="1:9" x14ac:dyDescent="0.3">
      <c r="A5511" t="s">
        <v>32104</v>
      </c>
      <c r="B5511" t="s">
        <v>30</v>
      </c>
      <c r="C5511" t="s">
        <v>31</v>
      </c>
      <c r="D5511" t="s">
        <v>32105</v>
      </c>
      <c r="E5511">
        <v>2222.69</v>
      </c>
      <c r="F5511">
        <v>2</v>
      </c>
      <c r="G5511">
        <v>-66.25</v>
      </c>
      <c r="H5511">
        <v>1</v>
      </c>
      <c r="I5511" t="s">
        <v>33</v>
      </c>
    </row>
    <row r="5512" spans="1:9" x14ac:dyDescent="0.3">
      <c r="A5512" t="s">
        <v>32109</v>
      </c>
      <c r="B5512" t="s">
        <v>42</v>
      </c>
      <c r="C5512" t="s">
        <v>63</v>
      </c>
      <c r="D5512" t="s">
        <v>32110</v>
      </c>
      <c r="E5512">
        <v>1146.55</v>
      </c>
      <c r="F5512">
        <v>7</v>
      </c>
      <c r="G5512">
        <v>57.41</v>
      </c>
      <c r="H5512">
        <v>1</v>
      </c>
      <c r="I5512" t="s">
        <v>33</v>
      </c>
    </row>
    <row r="5513" spans="1:9" x14ac:dyDescent="0.3">
      <c r="A5513" t="s">
        <v>32115</v>
      </c>
      <c r="B5513" t="s">
        <v>42</v>
      </c>
      <c r="C5513" t="s">
        <v>31</v>
      </c>
      <c r="D5513" t="s">
        <v>32116</v>
      </c>
      <c r="E5513">
        <v>3472.91</v>
      </c>
      <c r="F5513">
        <v>5</v>
      </c>
      <c r="G5513">
        <v>73.41</v>
      </c>
      <c r="H5513">
        <v>1</v>
      </c>
      <c r="I5513" t="s">
        <v>45</v>
      </c>
    </row>
    <row r="5514" spans="1:9" x14ac:dyDescent="0.3">
      <c r="A5514" t="s">
        <v>32121</v>
      </c>
      <c r="B5514" t="s">
        <v>80</v>
      </c>
      <c r="C5514" t="s">
        <v>63</v>
      </c>
      <c r="D5514" t="s">
        <v>32122</v>
      </c>
      <c r="E5514">
        <v>1972.3</v>
      </c>
      <c r="F5514">
        <v>7</v>
      </c>
      <c r="G5514">
        <v>34.119999999999997</v>
      </c>
      <c r="H5514">
        <v>1</v>
      </c>
      <c r="I5514" t="s">
        <v>45</v>
      </c>
    </row>
    <row r="5515" spans="1:9" x14ac:dyDescent="0.3">
      <c r="A5515" t="s">
        <v>32127</v>
      </c>
      <c r="B5515" t="s">
        <v>42</v>
      </c>
      <c r="C5515" t="s">
        <v>95</v>
      </c>
      <c r="D5515" t="s">
        <v>32128</v>
      </c>
      <c r="E5515">
        <v>1962.41</v>
      </c>
      <c r="F5515">
        <v>5</v>
      </c>
      <c r="G5515">
        <v>-79.88</v>
      </c>
      <c r="I5515" t="s">
        <v>45</v>
      </c>
    </row>
    <row r="5516" spans="1:9" x14ac:dyDescent="0.3">
      <c r="A5516" t="s">
        <v>32132</v>
      </c>
      <c r="B5516" t="s">
        <v>30</v>
      </c>
      <c r="C5516" t="s">
        <v>63</v>
      </c>
      <c r="D5516" t="s">
        <v>32133</v>
      </c>
      <c r="E5516">
        <v>2300.59</v>
      </c>
      <c r="F5516">
        <v>7</v>
      </c>
      <c r="G5516">
        <v>-22.11</v>
      </c>
      <c r="H5516">
        <v>1</v>
      </c>
      <c r="I5516" t="s">
        <v>45</v>
      </c>
    </row>
    <row r="5517" spans="1:9" x14ac:dyDescent="0.3">
      <c r="A5517" t="s">
        <v>32137</v>
      </c>
      <c r="B5517" t="s">
        <v>80</v>
      </c>
      <c r="C5517" t="s">
        <v>43</v>
      </c>
      <c r="D5517" t="s">
        <v>32138</v>
      </c>
      <c r="E5517">
        <v>3470.59</v>
      </c>
      <c r="F5517">
        <v>7</v>
      </c>
      <c r="G5517">
        <v>-22.74</v>
      </c>
      <c r="I5517" t="s">
        <v>45</v>
      </c>
    </row>
    <row r="5518" spans="1:9" x14ac:dyDescent="0.3">
      <c r="A5518" t="s">
        <v>32143</v>
      </c>
      <c r="B5518" t="s">
        <v>80</v>
      </c>
      <c r="C5518" t="s">
        <v>43</v>
      </c>
      <c r="D5518" t="s">
        <v>32144</v>
      </c>
      <c r="E5518">
        <v>346.44</v>
      </c>
      <c r="F5518">
        <v>1</v>
      </c>
      <c r="G5518">
        <v>60.1</v>
      </c>
      <c r="I5518" t="s">
        <v>45</v>
      </c>
    </row>
    <row r="5519" spans="1:9" x14ac:dyDescent="0.3">
      <c r="A5519" t="s">
        <v>32149</v>
      </c>
      <c r="B5519" t="s">
        <v>42</v>
      </c>
      <c r="C5519" t="s">
        <v>43</v>
      </c>
      <c r="D5519" t="s">
        <v>32150</v>
      </c>
      <c r="E5519">
        <v>2422.2600000000002</v>
      </c>
      <c r="F5519">
        <v>2</v>
      </c>
      <c r="G5519">
        <v>-55.73</v>
      </c>
      <c r="H5519">
        <v>1</v>
      </c>
      <c r="I5519" t="s">
        <v>55</v>
      </c>
    </row>
    <row r="5520" spans="1:9" x14ac:dyDescent="0.3">
      <c r="A5520" t="s">
        <v>32155</v>
      </c>
      <c r="B5520" t="s">
        <v>30</v>
      </c>
      <c r="C5520" t="s">
        <v>95</v>
      </c>
      <c r="D5520" t="s">
        <v>32156</v>
      </c>
      <c r="E5520">
        <v>1667.58</v>
      </c>
      <c r="F5520">
        <v>9</v>
      </c>
      <c r="G5520">
        <v>-81.11</v>
      </c>
      <c r="H5520">
        <v>1</v>
      </c>
      <c r="I5520" t="s">
        <v>33</v>
      </c>
    </row>
    <row r="5521" spans="1:9" x14ac:dyDescent="0.3">
      <c r="A5521" t="s">
        <v>32161</v>
      </c>
      <c r="B5521" t="s">
        <v>42</v>
      </c>
      <c r="C5521" t="s">
        <v>63</v>
      </c>
      <c r="D5521" t="s">
        <v>32162</v>
      </c>
      <c r="E5521">
        <v>3708.48</v>
      </c>
      <c r="F5521">
        <v>7</v>
      </c>
      <c r="G5521">
        <v>52.3</v>
      </c>
      <c r="H5521">
        <v>1</v>
      </c>
      <c r="I5521" t="s">
        <v>45</v>
      </c>
    </row>
    <row r="5522" spans="1:9" x14ac:dyDescent="0.3">
      <c r="A5522" t="s">
        <v>32167</v>
      </c>
      <c r="B5522" t="s">
        <v>42</v>
      </c>
      <c r="C5522" t="s">
        <v>43</v>
      </c>
      <c r="D5522" t="s">
        <v>32168</v>
      </c>
      <c r="E5522">
        <v>2976.25</v>
      </c>
      <c r="F5522">
        <v>6</v>
      </c>
      <c r="G5522">
        <v>-67.67</v>
      </c>
      <c r="I5522" t="s">
        <v>45</v>
      </c>
    </row>
    <row r="5523" spans="1:9" x14ac:dyDescent="0.3">
      <c r="A5523" t="s">
        <v>32173</v>
      </c>
      <c r="B5523" t="s">
        <v>80</v>
      </c>
      <c r="C5523" t="s">
        <v>63</v>
      </c>
      <c r="D5523" t="s">
        <v>32174</v>
      </c>
      <c r="E5523">
        <v>4198.75</v>
      </c>
      <c r="F5523">
        <v>5</v>
      </c>
      <c r="G5523">
        <v>54.37</v>
      </c>
      <c r="H5523">
        <v>1</v>
      </c>
      <c r="I5523" t="s">
        <v>55</v>
      </c>
    </row>
    <row r="5524" spans="1:9" x14ac:dyDescent="0.3">
      <c r="A5524" t="s">
        <v>32179</v>
      </c>
      <c r="B5524" t="s">
        <v>80</v>
      </c>
      <c r="C5524" t="s">
        <v>63</v>
      </c>
      <c r="D5524" t="s">
        <v>32180</v>
      </c>
      <c r="E5524">
        <v>3775.57</v>
      </c>
      <c r="F5524">
        <v>2</v>
      </c>
      <c r="G5524">
        <v>9.9499999999999993</v>
      </c>
      <c r="H5524">
        <v>1</v>
      </c>
      <c r="I5524" t="s">
        <v>45</v>
      </c>
    </row>
    <row r="5525" spans="1:9" x14ac:dyDescent="0.3">
      <c r="A5525" t="s">
        <v>32185</v>
      </c>
      <c r="B5525" t="s">
        <v>42</v>
      </c>
      <c r="C5525" t="s">
        <v>43</v>
      </c>
      <c r="D5525" t="s">
        <v>32186</v>
      </c>
      <c r="E5525">
        <v>2386.79</v>
      </c>
      <c r="F5525">
        <v>7</v>
      </c>
      <c r="G5525">
        <v>48.02</v>
      </c>
      <c r="H5525">
        <v>1</v>
      </c>
      <c r="I5525" t="s">
        <v>55</v>
      </c>
    </row>
    <row r="5526" spans="1:9" x14ac:dyDescent="0.3">
      <c r="A5526" t="s">
        <v>32191</v>
      </c>
      <c r="B5526" t="s">
        <v>30</v>
      </c>
      <c r="C5526" t="s">
        <v>95</v>
      </c>
      <c r="D5526" t="s">
        <v>32192</v>
      </c>
      <c r="E5526">
        <v>2733.29</v>
      </c>
      <c r="F5526">
        <v>10</v>
      </c>
      <c r="G5526">
        <v>19.850000000000001</v>
      </c>
      <c r="I5526" t="s">
        <v>55</v>
      </c>
    </row>
    <row r="5527" spans="1:9" x14ac:dyDescent="0.3">
      <c r="A5527" t="s">
        <v>32196</v>
      </c>
      <c r="B5527" t="s">
        <v>30</v>
      </c>
      <c r="C5527" t="s">
        <v>71</v>
      </c>
      <c r="D5527" t="s">
        <v>32197</v>
      </c>
      <c r="E5527">
        <v>610.62</v>
      </c>
      <c r="F5527">
        <v>4</v>
      </c>
      <c r="G5527">
        <v>96.32</v>
      </c>
      <c r="I5527" t="s">
        <v>55</v>
      </c>
    </row>
    <row r="5528" spans="1:9" x14ac:dyDescent="0.3">
      <c r="A5528" t="s">
        <v>32201</v>
      </c>
      <c r="B5528" t="s">
        <v>80</v>
      </c>
      <c r="C5528" t="s">
        <v>63</v>
      </c>
      <c r="D5528" t="s">
        <v>32202</v>
      </c>
      <c r="E5528">
        <v>1543.08</v>
      </c>
      <c r="F5528">
        <v>1</v>
      </c>
      <c r="G5528">
        <v>-53.15</v>
      </c>
      <c r="I5528" t="s">
        <v>45</v>
      </c>
    </row>
    <row r="5529" spans="1:9" x14ac:dyDescent="0.3">
      <c r="A5529" t="s">
        <v>32206</v>
      </c>
      <c r="B5529" t="s">
        <v>30</v>
      </c>
      <c r="C5529" t="s">
        <v>31</v>
      </c>
      <c r="D5529" t="s">
        <v>32207</v>
      </c>
      <c r="E5529">
        <v>794.05</v>
      </c>
      <c r="F5529">
        <v>4</v>
      </c>
      <c r="G5529">
        <v>-65</v>
      </c>
      <c r="I5529" t="s">
        <v>45</v>
      </c>
    </row>
    <row r="5530" spans="1:9" x14ac:dyDescent="0.3">
      <c r="A5530" t="s">
        <v>32212</v>
      </c>
      <c r="B5530" t="s">
        <v>30</v>
      </c>
      <c r="C5530" t="s">
        <v>95</v>
      </c>
      <c r="D5530" t="s">
        <v>32213</v>
      </c>
      <c r="E5530">
        <v>218.24</v>
      </c>
      <c r="F5530">
        <v>1</v>
      </c>
      <c r="G5530">
        <v>81.09</v>
      </c>
      <c r="H5530">
        <v>1</v>
      </c>
      <c r="I5530" t="s">
        <v>33</v>
      </c>
    </row>
    <row r="5531" spans="1:9" x14ac:dyDescent="0.3">
      <c r="A5531" t="s">
        <v>32218</v>
      </c>
      <c r="B5531" t="s">
        <v>42</v>
      </c>
      <c r="C5531" t="s">
        <v>63</v>
      </c>
      <c r="D5531" t="s">
        <v>32219</v>
      </c>
      <c r="E5531">
        <v>3874.51</v>
      </c>
      <c r="F5531">
        <v>4</v>
      </c>
      <c r="G5531">
        <v>44.76</v>
      </c>
      <c r="I5531" t="s">
        <v>45</v>
      </c>
    </row>
    <row r="5532" spans="1:9" x14ac:dyDescent="0.3">
      <c r="A5532" t="s">
        <v>32223</v>
      </c>
      <c r="B5532" t="s">
        <v>80</v>
      </c>
      <c r="C5532" t="s">
        <v>63</v>
      </c>
      <c r="D5532" t="s">
        <v>32224</v>
      </c>
      <c r="E5532">
        <v>2744.62</v>
      </c>
      <c r="F5532">
        <v>8</v>
      </c>
      <c r="G5532">
        <v>-93.92</v>
      </c>
      <c r="H5532">
        <v>1</v>
      </c>
      <c r="I5532" t="s">
        <v>55</v>
      </c>
    </row>
    <row r="5533" spans="1:9" x14ac:dyDescent="0.3">
      <c r="A5533" t="s">
        <v>32228</v>
      </c>
      <c r="B5533" t="s">
        <v>80</v>
      </c>
      <c r="C5533" t="s">
        <v>95</v>
      </c>
      <c r="D5533" t="s">
        <v>32229</v>
      </c>
      <c r="E5533">
        <v>1604.51</v>
      </c>
      <c r="F5533">
        <v>3</v>
      </c>
      <c r="G5533">
        <v>49.46</v>
      </c>
      <c r="H5533">
        <v>1</v>
      </c>
      <c r="I5533" t="s">
        <v>45</v>
      </c>
    </row>
    <row r="5534" spans="1:9" x14ac:dyDescent="0.3">
      <c r="A5534" t="s">
        <v>32234</v>
      </c>
      <c r="B5534" t="s">
        <v>80</v>
      </c>
      <c r="C5534" t="s">
        <v>31</v>
      </c>
      <c r="D5534" t="s">
        <v>32235</v>
      </c>
      <c r="E5534">
        <v>778.35</v>
      </c>
      <c r="F5534">
        <v>7</v>
      </c>
      <c r="G5534">
        <v>61.5</v>
      </c>
      <c r="H5534">
        <v>1</v>
      </c>
      <c r="I5534" t="s">
        <v>45</v>
      </c>
    </row>
    <row r="5535" spans="1:9" x14ac:dyDescent="0.3">
      <c r="A5535" t="s">
        <v>32240</v>
      </c>
      <c r="B5535" t="s">
        <v>80</v>
      </c>
      <c r="C5535" t="s">
        <v>63</v>
      </c>
      <c r="D5535" t="s">
        <v>32241</v>
      </c>
      <c r="E5535">
        <v>1179.28</v>
      </c>
      <c r="F5535">
        <v>9</v>
      </c>
      <c r="G5535">
        <v>15.56</v>
      </c>
      <c r="I5535" t="s">
        <v>55</v>
      </c>
    </row>
    <row r="5536" spans="1:9" x14ac:dyDescent="0.3">
      <c r="A5536" t="s">
        <v>32246</v>
      </c>
      <c r="B5536" t="s">
        <v>30</v>
      </c>
      <c r="C5536" t="s">
        <v>31</v>
      </c>
      <c r="D5536" t="s">
        <v>32247</v>
      </c>
      <c r="E5536">
        <v>3523.45</v>
      </c>
      <c r="F5536">
        <v>4</v>
      </c>
      <c r="G5536">
        <v>-68.94</v>
      </c>
      <c r="I5536" t="s">
        <v>45</v>
      </c>
    </row>
    <row r="5537" spans="1:9" x14ac:dyDescent="0.3">
      <c r="A5537" t="s">
        <v>32251</v>
      </c>
      <c r="B5537" t="s">
        <v>30</v>
      </c>
      <c r="C5537" t="s">
        <v>95</v>
      </c>
      <c r="D5537" t="s">
        <v>32252</v>
      </c>
      <c r="E5537">
        <v>4802.8599999999997</v>
      </c>
      <c r="F5537">
        <v>5</v>
      </c>
      <c r="G5537">
        <v>45.24</v>
      </c>
      <c r="I5537" t="s">
        <v>55</v>
      </c>
    </row>
    <row r="5538" spans="1:9" x14ac:dyDescent="0.3">
      <c r="A5538" s="2" t="s">
        <v>32257</v>
      </c>
      <c r="B5538" t="s">
        <v>80</v>
      </c>
      <c r="C5538" t="s">
        <v>71</v>
      </c>
      <c r="D5538" t="s">
        <v>32258</v>
      </c>
      <c r="E5538">
        <v>682.58</v>
      </c>
      <c r="F5538">
        <v>4</v>
      </c>
      <c r="G5538">
        <v>-48.04</v>
      </c>
      <c r="I5538" t="s">
        <v>33</v>
      </c>
    </row>
    <row r="5539" spans="1:9" x14ac:dyDescent="0.3">
      <c r="A5539" t="s">
        <v>32262</v>
      </c>
      <c r="B5539" t="s">
        <v>80</v>
      </c>
      <c r="C5539" t="s">
        <v>43</v>
      </c>
      <c r="D5539" t="s">
        <v>32263</v>
      </c>
      <c r="E5539">
        <v>1870.44</v>
      </c>
      <c r="F5539">
        <v>4</v>
      </c>
      <c r="G5539">
        <v>3.56</v>
      </c>
      <c r="H5539">
        <v>1</v>
      </c>
      <c r="I5539" t="s">
        <v>55</v>
      </c>
    </row>
    <row r="5540" spans="1:9" x14ac:dyDescent="0.3">
      <c r="A5540" t="s">
        <v>32268</v>
      </c>
      <c r="B5540" t="s">
        <v>42</v>
      </c>
      <c r="C5540" t="s">
        <v>31</v>
      </c>
      <c r="D5540" t="s">
        <v>32269</v>
      </c>
      <c r="E5540">
        <v>1810.05</v>
      </c>
      <c r="F5540">
        <v>1</v>
      </c>
      <c r="G5540">
        <v>-91.28</v>
      </c>
      <c r="H5540">
        <v>1</v>
      </c>
      <c r="I5540" t="s">
        <v>45</v>
      </c>
    </row>
    <row r="5541" spans="1:9" x14ac:dyDescent="0.3">
      <c r="A5541" t="s">
        <v>32274</v>
      </c>
      <c r="B5541" t="s">
        <v>30</v>
      </c>
      <c r="C5541" t="s">
        <v>71</v>
      </c>
      <c r="D5541" t="s">
        <v>32275</v>
      </c>
      <c r="E5541">
        <v>131.44999999999999</v>
      </c>
      <c r="F5541">
        <v>7</v>
      </c>
      <c r="G5541">
        <v>-42.28</v>
      </c>
      <c r="I5541" t="s">
        <v>45</v>
      </c>
    </row>
    <row r="5542" spans="1:9" x14ac:dyDescent="0.3">
      <c r="A5542" t="s">
        <v>32280</v>
      </c>
      <c r="B5542" t="s">
        <v>30</v>
      </c>
      <c r="C5542" t="s">
        <v>95</v>
      </c>
      <c r="D5542" t="s">
        <v>32281</v>
      </c>
      <c r="E5542">
        <v>432.84</v>
      </c>
      <c r="F5542">
        <v>9</v>
      </c>
      <c r="G5542">
        <v>-90.31</v>
      </c>
      <c r="I5542" t="s">
        <v>55</v>
      </c>
    </row>
    <row r="5543" spans="1:9" x14ac:dyDescent="0.3">
      <c r="A5543" t="s">
        <v>32286</v>
      </c>
      <c r="B5543" t="s">
        <v>30</v>
      </c>
      <c r="C5543" t="s">
        <v>63</v>
      </c>
      <c r="D5543" t="s">
        <v>32287</v>
      </c>
      <c r="E5543">
        <v>4105.3900000000003</v>
      </c>
      <c r="F5543">
        <v>6</v>
      </c>
      <c r="G5543">
        <v>-1.1399999999999999</v>
      </c>
      <c r="I5543" t="s">
        <v>55</v>
      </c>
    </row>
    <row r="5544" spans="1:9" x14ac:dyDescent="0.3">
      <c r="A5544" t="s">
        <v>32292</v>
      </c>
      <c r="B5544" t="s">
        <v>80</v>
      </c>
      <c r="C5544" t="s">
        <v>71</v>
      </c>
      <c r="D5544" t="s">
        <v>32293</v>
      </c>
      <c r="E5544">
        <v>3401.32</v>
      </c>
      <c r="F5544">
        <v>8</v>
      </c>
      <c r="G5544">
        <v>-86.12</v>
      </c>
      <c r="H5544">
        <v>1</v>
      </c>
      <c r="I5544" t="s">
        <v>33</v>
      </c>
    </row>
    <row r="5545" spans="1:9" x14ac:dyDescent="0.3">
      <c r="A5545" t="s">
        <v>32298</v>
      </c>
      <c r="B5545" t="s">
        <v>30</v>
      </c>
      <c r="C5545" t="s">
        <v>63</v>
      </c>
      <c r="D5545" t="s">
        <v>32299</v>
      </c>
      <c r="E5545">
        <v>1605.49</v>
      </c>
      <c r="F5545">
        <v>2</v>
      </c>
      <c r="G5545">
        <v>84.91</v>
      </c>
      <c r="H5545">
        <v>1</v>
      </c>
      <c r="I5545" t="s">
        <v>55</v>
      </c>
    </row>
    <row r="5546" spans="1:9" x14ac:dyDescent="0.3">
      <c r="A5546" t="s">
        <v>32304</v>
      </c>
      <c r="B5546" t="s">
        <v>30</v>
      </c>
      <c r="C5546" t="s">
        <v>43</v>
      </c>
      <c r="D5546" t="s">
        <v>32305</v>
      </c>
      <c r="E5546">
        <v>2882.92</v>
      </c>
      <c r="F5546">
        <v>2</v>
      </c>
      <c r="G5546">
        <v>-18.91</v>
      </c>
      <c r="I5546" t="s">
        <v>33</v>
      </c>
    </row>
    <row r="5547" spans="1:9" x14ac:dyDescent="0.3">
      <c r="A5547" t="s">
        <v>32309</v>
      </c>
      <c r="B5547" t="s">
        <v>80</v>
      </c>
      <c r="C5547" t="s">
        <v>43</v>
      </c>
      <c r="D5547" t="s">
        <v>32310</v>
      </c>
      <c r="E5547">
        <v>638.73</v>
      </c>
      <c r="F5547">
        <v>2</v>
      </c>
      <c r="G5547">
        <v>53.26</v>
      </c>
      <c r="I5547" t="s">
        <v>33</v>
      </c>
    </row>
    <row r="5548" spans="1:9" x14ac:dyDescent="0.3">
      <c r="A5548" t="s">
        <v>32315</v>
      </c>
      <c r="B5548" t="s">
        <v>80</v>
      </c>
      <c r="C5548" t="s">
        <v>63</v>
      </c>
      <c r="D5548" t="s">
        <v>32316</v>
      </c>
      <c r="E5548">
        <v>704.75</v>
      </c>
      <c r="F5548">
        <v>5</v>
      </c>
      <c r="G5548">
        <v>-63.71</v>
      </c>
      <c r="I5548" t="s">
        <v>45</v>
      </c>
    </row>
    <row r="5549" spans="1:9" x14ac:dyDescent="0.3">
      <c r="A5549" t="s">
        <v>32320</v>
      </c>
      <c r="B5549" t="s">
        <v>30</v>
      </c>
      <c r="C5549" t="s">
        <v>43</v>
      </c>
      <c r="D5549" t="s">
        <v>32321</v>
      </c>
      <c r="E5549">
        <v>4898.6099999999997</v>
      </c>
      <c r="F5549">
        <v>9</v>
      </c>
      <c r="G5549">
        <v>1.9</v>
      </c>
      <c r="I5549" t="s">
        <v>33</v>
      </c>
    </row>
    <row r="5550" spans="1:9" x14ac:dyDescent="0.3">
      <c r="A5550" t="s">
        <v>32325</v>
      </c>
      <c r="B5550" t="s">
        <v>42</v>
      </c>
      <c r="C5550" t="s">
        <v>95</v>
      </c>
      <c r="D5550" t="s">
        <v>32326</v>
      </c>
      <c r="E5550">
        <v>4812.8</v>
      </c>
      <c r="F5550">
        <v>5</v>
      </c>
      <c r="G5550">
        <v>-21.05</v>
      </c>
      <c r="H5550">
        <v>1</v>
      </c>
      <c r="I5550" t="s">
        <v>55</v>
      </c>
    </row>
    <row r="5551" spans="1:9" x14ac:dyDescent="0.3">
      <c r="A5551" t="s">
        <v>32331</v>
      </c>
      <c r="B5551" t="s">
        <v>42</v>
      </c>
      <c r="C5551" t="s">
        <v>31</v>
      </c>
      <c r="D5551" t="s">
        <v>32332</v>
      </c>
      <c r="E5551">
        <v>1025.52</v>
      </c>
      <c r="F5551">
        <v>1</v>
      </c>
      <c r="G5551">
        <v>90.51</v>
      </c>
      <c r="I5551" t="s">
        <v>33</v>
      </c>
    </row>
    <row r="5552" spans="1:9" x14ac:dyDescent="0.3">
      <c r="A5552" t="s">
        <v>32336</v>
      </c>
      <c r="B5552" t="s">
        <v>42</v>
      </c>
      <c r="C5552" t="s">
        <v>31</v>
      </c>
      <c r="D5552" t="s">
        <v>32337</v>
      </c>
      <c r="E5552">
        <v>1923.28</v>
      </c>
      <c r="F5552">
        <v>1</v>
      </c>
      <c r="G5552">
        <v>33.29</v>
      </c>
      <c r="H5552">
        <v>1</v>
      </c>
      <c r="I5552" t="s">
        <v>45</v>
      </c>
    </row>
    <row r="5553" spans="1:9" x14ac:dyDescent="0.3">
      <c r="A5553" t="s">
        <v>32341</v>
      </c>
      <c r="B5553" t="s">
        <v>42</v>
      </c>
      <c r="C5553" t="s">
        <v>71</v>
      </c>
      <c r="D5553" t="s">
        <v>32342</v>
      </c>
      <c r="E5553">
        <v>934.26</v>
      </c>
      <c r="F5553">
        <v>4</v>
      </c>
      <c r="G5553">
        <v>-8.85</v>
      </c>
      <c r="H5553">
        <v>1</v>
      </c>
      <c r="I5553" t="s">
        <v>45</v>
      </c>
    </row>
    <row r="5554" spans="1:9" x14ac:dyDescent="0.3">
      <c r="A5554" t="s">
        <v>32346</v>
      </c>
      <c r="B5554" t="s">
        <v>80</v>
      </c>
      <c r="C5554" t="s">
        <v>63</v>
      </c>
      <c r="D5554" t="s">
        <v>32347</v>
      </c>
      <c r="E5554">
        <v>3422.59</v>
      </c>
      <c r="F5554">
        <v>7</v>
      </c>
      <c r="G5554">
        <v>18</v>
      </c>
      <c r="I5554" t="s">
        <v>55</v>
      </c>
    </row>
    <row r="5555" spans="1:9" x14ac:dyDescent="0.3">
      <c r="A5555" t="s">
        <v>32352</v>
      </c>
      <c r="B5555" t="s">
        <v>30</v>
      </c>
      <c r="C5555" t="s">
        <v>31</v>
      </c>
      <c r="D5555" t="s">
        <v>32353</v>
      </c>
      <c r="E5555">
        <v>1061.26</v>
      </c>
      <c r="F5555">
        <v>2</v>
      </c>
      <c r="G5555">
        <v>-80.569999999999993</v>
      </c>
      <c r="H5555">
        <v>1</v>
      </c>
      <c r="I5555" t="s">
        <v>33</v>
      </c>
    </row>
    <row r="5556" spans="1:9" x14ac:dyDescent="0.3">
      <c r="A5556" t="s">
        <v>32358</v>
      </c>
      <c r="B5556" t="s">
        <v>30</v>
      </c>
      <c r="C5556" t="s">
        <v>95</v>
      </c>
      <c r="D5556" t="s">
        <v>32359</v>
      </c>
      <c r="E5556">
        <v>4798.51</v>
      </c>
      <c r="F5556">
        <v>10</v>
      </c>
      <c r="G5556">
        <v>-22.02</v>
      </c>
      <c r="H5556">
        <v>1</v>
      </c>
      <c r="I5556" t="s">
        <v>45</v>
      </c>
    </row>
    <row r="5557" spans="1:9" x14ac:dyDescent="0.3">
      <c r="A5557" t="s">
        <v>32363</v>
      </c>
      <c r="B5557" t="s">
        <v>30</v>
      </c>
      <c r="C5557" t="s">
        <v>43</v>
      </c>
      <c r="D5557" t="s">
        <v>32364</v>
      </c>
      <c r="E5557">
        <v>2103.96</v>
      </c>
      <c r="F5557">
        <v>3</v>
      </c>
      <c r="G5557">
        <v>99.67</v>
      </c>
      <c r="H5557">
        <v>1</v>
      </c>
      <c r="I5557" t="s">
        <v>45</v>
      </c>
    </row>
    <row r="5558" spans="1:9" x14ac:dyDescent="0.3">
      <c r="A5558" t="s">
        <v>32369</v>
      </c>
      <c r="B5558" t="s">
        <v>42</v>
      </c>
      <c r="C5558" t="s">
        <v>95</v>
      </c>
      <c r="D5558" t="s">
        <v>32370</v>
      </c>
      <c r="E5558">
        <v>3744.66</v>
      </c>
      <c r="F5558">
        <v>3</v>
      </c>
      <c r="G5558">
        <v>9.81</v>
      </c>
      <c r="I5558" t="s">
        <v>55</v>
      </c>
    </row>
    <row r="5559" spans="1:9" x14ac:dyDescent="0.3">
      <c r="A5559" t="s">
        <v>32375</v>
      </c>
      <c r="B5559" t="s">
        <v>80</v>
      </c>
      <c r="C5559" t="s">
        <v>63</v>
      </c>
      <c r="D5559" t="s">
        <v>32376</v>
      </c>
      <c r="E5559">
        <v>1168.98</v>
      </c>
      <c r="F5559">
        <v>1</v>
      </c>
      <c r="G5559">
        <v>69.989999999999995</v>
      </c>
      <c r="H5559">
        <v>1</v>
      </c>
      <c r="I5559" t="s">
        <v>45</v>
      </c>
    </row>
    <row r="5560" spans="1:9" x14ac:dyDescent="0.3">
      <c r="A5560" t="s">
        <v>32381</v>
      </c>
      <c r="B5560" t="s">
        <v>30</v>
      </c>
      <c r="C5560" t="s">
        <v>95</v>
      </c>
      <c r="D5560" t="s">
        <v>32382</v>
      </c>
      <c r="E5560">
        <v>4817.01</v>
      </c>
      <c r="F5560">
        <v>2</v>
      </c>
      <c r="G5560">
        <v>80.64</v>
      </c>
      <c r="I5560" t="s">
        <v>45</v>
      </c>
    </row>
    <row r="5561" spans="1:9" x14ac:dyDescent="0.3">
      <c r="A5561" t="s">
        <v>32387</v>
      </c>
      <c r="B5561" t="s">
        <v>42</v>
      </c>
      <c r="C5561" t="s">
        <v>31</v>
      </c>
      <c r="D5561" t="s">
        <v>32388</v>
      </c>
      <c r="E5561">
        <v>3111.44</v>
      </c>
      <c r="F5561">
        <v>5</v>
      </c>
      <c r="G5561">
        <v>-4.16</v>
      </c>
      <c r="H5561">
        <v>1</v>
      </c>
      <c r="I5561" t="s">
        <v>55</v>
      </c>
    </row>
    <row r="5562" spans="1:9" x14ac:dyDescent="0.3">
      <c r="A5562" t="s">
        <v>32392</v>
      </c>
      <c r="B5562" t="s">
        <v>30</v>
      </c>
      <c r="C5562" t="s">
        <v>43</v>
      </c>
      <c r="D5562" t="s">
        <v>32393</v>
      </c>
      <c r="E5562">
        <v>4391.6000000000004</v>
      </c>
      <c r="F5562">
        <v>1</v>
      </c>
      <c r="G5562">
        <v>-66.63</v>
      </c>
      <c r="I5562" t="s">
        <v>45</v>
      </c>
    </row>
    <row r="5563" spans="1:9" x14ac:dyDescent="0.3">
      <c r="A5563" t="s">
        <v>32397</v>
      </c>
      <c r="B5563" t="s">
        <v>30</v>
      </c>
      <c r="C5563" t="s">
        <v>43</v>
      </c>
      <c r="D5563" t="s">
        <v>32398</v>
      </c>
      <c r="E5563">
        <v>286.31</v>
      </c>
      <c r="F5563">
        <v>8</v>
      </c>
      <c r="G5563">
        <v>-32.69</v>
      </c>
      <c r="I5563" t="s">
        <v>55</v>
      </c>
    </row>
    <row r="5564" spans="1:9" x14ac:dyDescent="0.3">
      <c r="A5564" t="s">
        <v>32402</v>
      </c>
      <c r="B5564" t="s">
        <v>80</v>
      </c>
      <c r="C5564" t="s">
        <v>43</v>
      </c>
      <c r="D5564" t="s">
        <v>32403</v>
      </c>
      <c r="E5564">
        <v>3402.83</v>
      </c>
      <c r="F5564">
        <v>5</v>
      </c>
      <c r="G5564">
        <v>-68.75</v>
      </c>
      <c r="I5564" t="s">
        <v>45</v>
      </c>
    </row>
    <row r="5565" spans="1:9" x14ac:dyDescent="0.3">
      <c r="A5565" t="s">
        <v>32407</v>
      </c>
      <c r="B5565" t="s">
        <v>42</v>
      </c>
      <c r="C5565" t="s">
        <v>31</v>
      </c>
      <c r="D5565" t="s">
        <v>32408</v>
      </c>
      <c r="E5565">
        <v>2573.09</v>
      </c>
      <c r="F5565">
        <v>10</v>
      </c>
      <c r="G5565">
        <v>84.96</v>
      </c>
      <c r="I5565" t="s">
        <v>45</v>
      </c>
    </row>
    <row r="5566" spans="1:9" x14ac:dyDescent="0.3">
      <c r="A5566" t="s">
        <v>32412</v>
      </c>
      <c r="B5566" t="s">
        <v>80</v>
      </c>
      <c r="C5566" t="s">
        <v>43</v>
      </c>
      <c r="D5566" t="s">
        <v>32413</v>
      </c>
      <c r="E5566">
        <v>2066.56</v>
      </c>
      <c r="F5566">
        <v>10</v>
      </c>
      <c r="G5566">
        <v>97.1</v>
      </c>
      <c r="H5566">
        <v>1</v>
      </c>
      <c r="I5566" t="s">
        <v>55</v>
      </c>
    </row>
    <row r="5567" spans="1:9" x14ac:dyDescent="0.3">
      <c r="A5567" t="s">
        <v>32417</v>
      </c>
      <c r="B5567" t="s">
        <v>42</v>
      </c>
      <c r="C5567" t="s">
        <v>63</v>
      </c>
      <c r="D5567" t="s">
        <v>32418</v>
      </c>
      <c r="E5567">
        <v>4862.53</v>
      </c>
      <c r="F5567">
        <v>6</v>
      </c>
      <c r="G5567">
        <v>85.14</v>
      </c>
      <c r="I5567" t="s">
        <v>55</v>
      </c>
    </row>
    <row r="5568" spans="1:9" x14ac:dyDescent="0.3">
      <c r="A5568" t="s">
        <v>32423</v>
      </c>
      <c r="B5568" t="s">
        <v>42</v>
      </c>
      <c r="C5568" t="s">
        <v>63</v>
      </c>
      <c r="D5568" t="s">
        <v>32424</v>
      </c>
      <c r="E5568">
        <v>709.22</v>
      </c>
      <c r="F5568">
        <v>2</v>
      </c>
      <c r="G5568">
        <v>-66.98</v>
      </c>
      <c r="I5568" t="s">
        <v>45</v>
      </c>
    </row>
    <row r="5569" spans="1:9" x14ac:dyDescent="0.3">
      <c r="A5569" t="s">
        <v>32429</v>
      </c>
      <c r="B5569" t="s">
        <v>42</v>
      </c>
      <c r="C5569" t="s">
        <v>71</v>
      </c>
      <c r="D5569" t="s">
        <v>32430</v>
      </c>
      <c r="E5569">
        <v>1409.56</v>
      </c>
      <c r="F5569">
        <v>2</v>
      </c>
      <c r="G5569">
        <v>76.89</v>
      </c>
      <c r="H5569">
        <v>1</v>
      </c>
      <c r="I5569" t="s">
        <v>45</v>
      </c>
    </row>
    <row r="5570" spans="1:9" x14ac:dyDescent="0.3">
      <c r="A5570" t="s">
        <v>32435</v>
      </c>
      <c r="B5570" t="s">
        <v>30</v>
      </c>
      <c r="C5570" t="s">
        <v>43</v>
      </c>
      <c r="D5570" t="s">
        <v>32436</v>
      </c>
      <c r="E5570">
        <v>3709.55</v>
      </c>
      <c r="F5570">
        <v>10</v>
      </c>
      <c r="G5570">
        <v>-7.89</v>
      </c>
      <c r="H5570">
        <v>1</v>
      </c>
      <c r="I5570" t="s">
        <v>33</v>
      </c>
    </row>
    <row r="5571" spans="1:9" x14ac:dyDescent="0.3">
      <c r="A5571" t="s">
        <v>32441</v>
      </c>
      <c r="B5571" t="s">
        <v>42</v>
      </c>
      <c r="C5571" t="s">
        <v>71</v>
      </c>
      <c r="D5571" t="s">
        <v>32442</v>
      </c>
      <c r="E5571">
        <v>3841.44</v>
      </c>
      <c r="F5571">
        <v>6</v>
      </c>
      <c r="G5571">
        <v>46.23</v>
      </c>
      <c r="I5571" t="s">
        <v>45</v>
      </c>
    </row>
    <row r="5572" spans="1:9" x14ac:dyDescent="0.3">
      <c r="A5572" t="s">
        <v>32446</v>
      </c>
      <c r="B5572" t="s">
        <v>30</v>
      </c>
      <c r="C5572" t="s">
        <v>71</v>
      </c>
      <c r="D5572" t="s">
        <v>32447</v>
      </c>
      <c r="E5572">
        <v>199.4</v>
      </c>
      <c r="F5572">
        <v>7</v>
      </c>
      <c r="G5572">
        <v>-24.67</v>
      </c>
      <c r="I5572" t="s">
        <v>45</v>
      </c>
    </row>
    <row r="5573" spans="1:9" x14ac:dyDescent="0.3">
      <c r="A5573" t="s">
        <v>32452</v>
      </c>
      <c r="B5573" t="s">
        <v>80</v>
      </c>
      <c r="C5573" t="s">
        <v>95</v>
      </c>
      <c r="D5573" t="s">
        <v>32453</v>
      </c>
      <c r="E5573">
        <v>823.07</v>
      </c>
      <c r="F5573">
        <v>8</v>
      </c>
      <c r="G5573">
        <v>-19.149999999999999</v>
      </c>
      <c r="I5573" t="s">
        <v>45</v>
      </c>
    </row>
    <row r="5574" spans="1:9" x14ac:dyDescent="0.3">
      <c r="A5574" t="s">
        <v>32457</v>
      </c>
      <c r="B5574" t="s">
        <v>80</v>
      </c>
      <c r="C5574" t="s">
        <v>71</v>
      </c>
      <c r="D5574" t="s">
        <v>32458</v>
      </c>
      <c r="E5574">
        <v>2573.0300000000002</v>
      </c>
      <c r="F5574">
        <v>9</v>
      </c>
      <c r="G5574">
        <v>68.56</v>
      </c>
      <c r="I5574" t="s">
        <v>55</v>
      </c>
    </row>
    <row r="5575" spans="1:9" x14ac:dyDescent="0.3">
      <c r="A5575" t="s">
        <v>32463</v>
      </c>
      <c r="B5575" t="s">
        <v>30</v>
      </c>
      <c r="C5575" t="s">
        <v>31</v>
      </c>
      <c r="D5575" t="s">
        <v>32464</v>
      </c>
      <c r="E5575">
        <v>1927.21</v>
      </c>
      <c r="F5575">
        <v>1</v>
      </c>
      <c r="G5575">
        <v>-87.04</v>
      </c>
      <c r="H5575">
        <v>1</v>
      </c>
      <c r="I5575" t="s">
        <v>55</v>
      </c>
    </row>
    <row r="5576" spans="1:9" x14ac:dyDescent="0.3">
      <c r="A5576" t="s">
        <v>32469</v>
      </c>
      <c r="B5576" t="s">
        <v>42</v>
      </c>
      <c r="C5576" t="s">
        <v>43</v>
      </c>
      <c r="D5576" t="s">
        <v>32470</v>
      </c>
      <c r="E5576">
        <v>3085.09</v>
      </c>
      <c r="F5576">
        <v>2</v>
      </c>
      <c r="G5576">
        <v>2.13</v>
      </c>
      <c r="H5576">
        <v>1</v>
      </c>
      <c r="I5576" t="s">
        <v>33</v>
      </c>
    </row>
    <row r="5577" spans="1:9" x14ac:dyDescent="0.3">
      <c r="A5577" s="2" t="s">
        <v>32473</v>
      </c>
      <c r="B5577" t="s">
        <v>80</v>
      </c>
      <c r="C5577" t="s">
        <v>63</v>
      </c>
      <c r="D5577" t="s">
        <v>32474</v>
      </c>
      <c r="E5577">
        <v>2742.66</v>
      </c>
      <c r="F5577">
        <v>3</v>
      </c>
      <c r="G5577">
        <v>35.049999999999997</v>
      </c>
      <c r="I5577" t="s">
        <v>45</v>
      </c>
    </row>
    <row r="5578" spans="1:9" x14ac:dyDescent="0.3">
      <c r="A5578" t="s">
        <v>32479</v>
      </c>
      <c r="B5578" t="s">
        <v>42</v>
      </c>
      <c r="C5578" t="s">
        <v>63</v>
      </c>
      <c r="D5578" t="s">
        <v>32480</v>
      </c>
      <c r="E5578">
        <v>3716.74</v>
      </c>
      <c r="F5578">
        <v>10</v>
      </c>
      <c r="G5578">
        <v>-73.64</v>
      </c>
      <c r="H5578">
        <v>1</v>
      </c>
      <c r="I5578" t="s">
        <v>55</v>
      </c>
    </row>
    <row r="5579" spans="1:9" x14ac:dyDescent="0.3">
      <c r="A5579" t="s">
        <v>32485</v>
      </c>
      <c r="B5579" t="s">
        <v>42</v>
      </c>
      <c r="C5579" t="s">
        <v>43</v>
      </c>
      <c r="D5579" t="s">
        <v>32486</v>
      </c>
      <c r="E5579">
        <v>3337.07</v>
      </c>
      <c r="F5579">
        <v>9</v>
      </c>
      <c r="G5579">
        <v>-18.89</v>
      </c>
      <c r="H5579">
        <v>1</v>
      </c>
      <c r="I5579" t="s">
        <v>45</v>
      </c>
    </row>
    <row r="5580" spans="1:9" x14ac:dyDescent="0.3">
      <c r="A5580" t="s">
        <v>32490</v>
      </c>
      <c r="B5580" t="s">
        <v>30</v>
      </c>
      <c r="C5580" t="s">
        <v>43</v>
      </c>
      <c r="D5580" t="s">
        <v>32491</v>
      </c>
      <c r="E5580">
        <v>4316.1899999999996</v>
      </c>
      <c r="F5580">
        <v>10</v>
      </c>
      <c r="G5580">
        <v>7.36</v>
      </c>
      <c r="H5580">
        <v>1</v>
      </c>
      <c r="I5580" t="s">
        <v>45</v>
      </c>
    </row>
    <row r="5581" spans="1:9" x14ac:dyDescent="0.3">
      <c r="A5581" t="s">
        <v>32495</v>
      </c>
      <c r="B5581" t="s">
        <v>30</v>
      </c>
      <c r="C5581" t="s">
        <v>31</v>
      </c>
      <c r="D5581" t="s">
        <v>32496</v>
      </c>
      <c r="E5581">
        <v>4336.99</v>
      </c>
      <c r="F5581">
        <v>3</v>
      </c>
      <c r="G5581">
        <v>68.97</v>
      </c>
      <c r="I5581" t="s">
        <v>33</v>
      </c>
    </row>
    <row r="5582" spans="1:9" x14ac:dyDescent="0.3">
      <c r="A5582" t="s">
        <v>32500</v>
      </c>
      <c r="B5582" t="s">
        <v>30</v>
      </c>
      <c r="C5582" t="s">
        <v>95</v>
      </c>
      <c r="D5582" t="s">
        <v>32501</v>
      </c>
      <c r="E5582">
        <v>4304.04</v>
      </c>
      <c r="F5582">
        <v>5</v>
      </c>
      <c r="G5582">
        <v>88.02</v>
      </c>
      <c r="H5582">
        <v>1</v>
      </c>
      <c r="I5582" t="s">
        <v>45</v>
      </c>
    </row>
    <row r="5583" spans="1:9" x14ac:dyDescent="0.3">
      <c r="A5583" t="s">
        <v>32505</v>
      </c>
      <c r="B5583" t="s">
        <v>42</v>
      </c>
      <c r="C5583" t="s">
        <v>71</v>
      </c>
      <c r="D5583" t="s">
        <v>32506</v>
      </c>
      <c r="E5583">
        <v>2873.05</v>
      </c>
      <c r="F5583">
        <v>7</v>
      </c>
      <c r="G5583">
        <v>-41.72</v>
      </c>
      <c r="H5583">
        <v>1</v>
      </c>
      <c r="I5583" t="s">
        <v>33</v>
      </c>
    </row>
    <row r="5584" spans="1:9" x14ac:dyDescent="0.3">
      <c r="A5584" t="s">
        <v>32511</v>
      </c>
      <c r="B5584" t="s">
        <v>80</v>
      </c>
      <c r="C5584" t="s">
        <v>31</v>
      </c>
      <c r="D5584" t="s">
        <v>32512</v>
      </c>
      <c r="E5584">
        <v>2495.5300000000002</v>
      </c>
      <c r="F5584">
        <v>1</v>
      </c>
      <c r="G5584">
        <v>37.44</v>
      </c>
      <c r="I5584" t="s">
        <v>55</v>
      </c>
    </row>
    <row r="5585" spans="1:9" x14ac:dyDescent="0.3">
      <c r="A5585" t="s">
        <v>32517</v>
      </c>
      <c r="B5585" t="s">
        <v>80</v>
      </c>
      <c r="C5585" t="s">
        <v>43</v>
      </c>
      <c r="D5585" t="s">
        <v>32518</v>
      </c>
      <c r="E5585">
        <v>4317.07</v>
      </c>
      <c r="F5585">
        <v>6</v>
      </c>
      <c r="G5585">
        <v>-70.72</v>
      </c>
      <c r="I5585" t="s">
        <v>45</v>
      </c>
    </row>
    <row r="5586" spans="1:9" x14ac:dyDescent="0.3">
      <c r="A5586" t="s">
        <v>32522</v>
      </c>
      <c r="B5586" t="s">
        <v>80</v>
      </c>
      <c r="C5586" t="s">
        <v>71</v>
      </c>
      <c r="D5586" t="s">
        <v>32523</v>
      </c>
      <c r="E5586">
        <v>1249.9100000000001</v>
      </c>
      <c r="F5586">
        <v>4</v>
      </c>
      <c r="G5586">
        <v>55.92</v>
      </c>
      <c r="H5586">
        <v>1</v>
      </c>
      <c r="I5586" t="s">
        <v>45</v>
      </c>
    </row>
    <row r="5587" spans="1:9" x14ac:dyDescent="0.3">
      <c r="A5587" t="s">
        <v>32528</v>
      </c>
      <c r="B5587" t="s">
        <v>42</v>
      </c>
      <c r="C5587" t="s">
        <v>63</v>
      </c>
      <c r="D5587" t="s">
        <v>32529</v>
      </c>
      <c r="E5587">
        <v>3899.17</v>
      </c>
      <c r="F5587">
        <v>6</v>
      </c>
      <c r="G5587">
        <v>88.85</v>
      </c>
      <c r="H5587">
        <v>1</v>
      </c>
      <c r="I5587" t="s">
        <v>55</v>
      </c>
    </row>
    <row r="5588" spans="1:9" x14ac:dyDescent="0.3">
      <c r="A5588" t="s">
        <v>32533</v>
      </c>
      <c r="B5588" t="s">
        <v>42</v>
      </c>
      <c r="C5588" t="s">
        <v>31</v>
      </c>
      <c r="D5588" t="s">
        <v>32534</v>
      </c>
      <c r="E5588">
        <v>4915.07</v>
      </c>
      <c r="F5588">
        <v>2</v>
      </c>
      <c r="G5588">
        <v>82</v>
      </c>
      <c r="I5588" t="s">
        <v>33</v>
      </c>
    </row>
    <row r="5589" spans="1:9" x14ac:dyDescent="0.3">
      <c r="A5589" t="s">
        <v>32539</v>
      </c>
      <c r="B5589" t="s">
        <v>80</v>
      </c>
      <c r="C5589" t="s">
        <v>43</v>
      </c>
      <c r="D5589" t="s">
        <v>32540</v>
      </c>
      <c r="E5589">
        <v>1904.14</v>
      </c>
      <c r="F5589">
        <v>10</v>
      </c>
      <c r="G5589">
        <v>6.53</v>
      </c>
      <c r="H5589">
        <v>1</v>
      </c>
      <c r="I5589" t="s">
        <v>55</v>
      </c>
    </row>
    <row r="5590" spans="1:9" x14ac:dyDescent="0.3">
      <c r="A5590" t="s">
        <v>32545</v>
      </c>
      <c r="B5590" t="s">
        <v>42</v>
      </c>
      <c r="C5590" t="s">
        <v>31</v>
      </c>
      <c r="D5590" t="s">
        <v>32546</v>
      </c>
      <c r="E5590">
        <v>2854.06</v>
      </c>
      <c r="F5590">
        <v>5</v>
      </c>
      <c r="G5590">
        <v>31.7</v>
      </c>
      <c r="I5590" t="s">
        <v>33</v>
      </c>
    </row>
    <row r="5591" spans="1:9" x14ac:dyDescent="0.3">
      <c r="A5591" t="s">
        <v>32550</v>
      </c>
      <c r="B5591" t="s">
        <v>42</v>
      </c>
      <c r="C5591" t="s">
        <v>63</v>
      </c>
      <c r="D5591" t="s">
        <v>32551</v>
      </c>
      <c r="E5591">
        <v>1717.52</v>
      </c>
      <c r="F5591">
        <v>3</v>
      </c>
      <c r="G5591">
        <v>-53.06</v>
      </c>
      <c r="I5591" t="s">
        <v>55</v>
      </c>
    </row>
    <row r="5592" spans="1:9" x14ac:dyDescent="0.3">
      <c r="A5592" t="s">
        <v>32555</v>
      </c>
      <c r="B5592" t="s">
        <v>30</v>
      </c>
      <c r="C5592" t="s">
        <v>95</v>
      </c>
      <c r="D5592" t="s">
        <v>32556</v>
      </c>
      <c r="E5592">
        <v>3180.01</v>
      </c>
      <c r="F5592">
        <v>6</v>
      </c>
      <c r="G5592">
        <v>5.34</v>
      </c>
      <c r="I5592" t="s">
        <v>33</v>
      </c>
    </row>
    <row r="5593" spans="1:9" x14ac:dyDescent="0.3">
      <c r="A5593" s="2" t="s">
        <v>32560</v>
      </c>
      <c r="B5593" t="s">
        <v>30</v>
      </c>
      <c r="C5593" t="s">
        <v>71</v>
      </c>
      <c r="D5593" t="s">
        <v>32561</v>
      </c>
      <c r="E5593">
        <v>1786.91</v>
      </c>
      <c r="F5593">
        <v>8</v>
      </c>
      <c r="G5593">
        <v>-97.53</v>
      </c>
      <c r="I5593" t="s">
        <v>55</v>
      </c>
    </row>
    <row r="5594" spans="1:9" x14ac:dyDescent="0.3">
      <c r="A5594" t="s">
        <v>32565</v>
      </c>
      <c r="B5594" t="s">
        <v>30</v>
      </c>
      <c r="C5594" t="s">
        <v>43</v>
      </c>
      <c r="D5594" t="s">
        <v>32566</v>
      </c>
      <c r="E5594">
        <v>927.09</v>
      </c>
      <c r="F5594">
        <v>5</v>
      </c>
      <c r="G5594">
        <v>4.16</v>
      </c>
      <c r="I5594" t="s">
        <v>33</v>
      </c>
    </row>
    <row r="5595" spans="1:9" x14ac:dyDescent="0.3">
      <c r="A5595" t="s">
        <v>32571</v>
      </c>
      <c r="B5595" t="s">
        <v>80</v>
      </c>
      <c r="C5595" t="s">
        <v>63</v>
      </c>
      <c r="D5595" t="s">
        <v>32572</v>
      </c>
      <c r="E5595">
        <v>4843.87</v>
      </c>
      <c r="F5595">
        <v>9</v>
      </c>
      <c r="G5595">
        <v>97.16</v>
      </c>
      <c r="I5595" t="s">
        <v>55</v>
      </c>
    </row>
    <row r="5596" spans="1:9" x14ac:dyDescent="0.3">
      <c r="A5596" t="s">
        <v>32577</v>
      </c>
      <c r="B5596" t="s">
        <v>30</v>
      </c>
      <c r="C5596" t="s">
        <v>63</v>
      </c>
      <c r="D5596" t="s">
        <v>32578</v>
      </c>
      <c r="E5596">
        <v>2832.09</v>
      </c>
      <c r="F5596">
        <v>9</v>
      </c>
      <c r="G5596">
        <v>-87.96</v>
      </c>
      <c r="I5596" t="s">
        <v>33</v>
      </c>
    </row>
    <row r="5597" spans="1:9" x14ac:dyDescent="0.3">
      <c r="A5597" t="s">
        <v>32583</v>
      </c>
      <c r="B5597" t="s">
        <v>42</v>
      </c>
      <c r="C5597" t="s">
        <v>31</v>
      </c>
      <c r="D5597" t="s">
        <v>32584</v>
      </c>
      <c r="E5597">
        <v>3339.86</v>
      </c>
      <c r="F5597">
        <v>7</v>
      </c>
      <c r="G5597">
        <v>-46.01</v>
      </c>
      <c r="H5597">
        <v>1</v>
      </c>
      <c r="I5597" t="s">
        <v>45</v>
      </c>
    </row>
    <row r="5598" spans="1:9" x14ac:dyDescent="0.3">
      <c r="A5598" t="s">
        <v>32588</v>
      </c>
      <c r="B5598" t="s">
        <v>30</v>
      </c>
      <c r="C5598" t="s">
        <v>63</v>
      </c>
      <c r="D5598" t="s">
        <v>32589</v>
      </c>
      <c r="E5598">
        <v>512.05999999999995</v>
      </c>
      <c r="F5598">
        <v>8</v>
      </c>
      <c r="G5598">
        <v>-96.39</v>
      </c>
      <c r="H5598">
        <v>1</v>
      </c>
      <c r="I5598" t="s">
        <v>33</v>
      </c>
    </row>
    <row r="5599" spans="1:9" x14ac:dyDescent="0.3">
      <c r="A5599" t="s">
        <v>32594</v>
      </c>
      <c r="B5599" t="s">
        <v>30</v>
      </c>
      <c r="C5599" t="s">
        <v>95</v>
      </c>
      <c r="D5599" t="s">
        <v>32595</v>
      </c>
      <c r="E5599">
        <v>2309.71</v>
      </c>
      <c r="F5599">
        <v>6</v>
      </c>
      <c r="G5599">
        <v>84.76</v>
      </c>
      <c r="I5599" t="s">
        <v>33</v>
      </c>
    </row>
    <row r="5600" spans="1:9" x14ac:dyDescent="0.3">
      <c r="A5600" t="s">
        <v>32600</v>
      </c>
      <c r="B5600" t="s">
        <v>80</v>
      </c>
      <c r="C5600" t="s">
        <v>71</v>
      </c>
      <c r="D5600" t="s">
        <v>32601</v>
      </c>
      <c r="E5600">
        <v>3582.7</v>
      </c>
      <c r="F5600">
        <v>2</v>
      </c>
      <c r="G5600">
        <v>13.02</v>
      </c>
      <c r="I5600" t="s">
        <v>33</v>
      </c>
    </row>
    <row r="5601" spans="1:9" x14ac:dyDescent="0.3">
      <c r="A5601" t="s">
        <v>32606</v>
      </c>
      <c r="B5601" t="s">
        <v>80</v>
      </c>
      <c r="C5601" t="s">
        <v>31</v>
      </c>
      <c r="D5601" t="s">
        <v>32607</v>
      </c>
      <c r="E5601">
        <v>2062.06</v>
      </c>
      <c r="F5601">
        <v>9</v>
      </c>
      <c r="G5601">
        <v>93.09</v>
      </c>
      <c r="I5601" t="s">
        <v>33</v>
      </c>
    </row>
    <row r="5602" spans="1:9" x14ac:dyDescent="0.3">
      <c r="A5602" t="s">
        <v>32612</v>
      </c>
      <c r="B5602" t="s">
        <v>80</v>
      </c>
      <c r="C5602" t="s">
        <v>95</v>
      </c>
      <c r="D5602" t="s">
        <v>32613</v>
      </c>
      <c r="E5602">
        <v>4977.74</v>
      </c>
      <c r="F5602">
        <v>5</v>
      </c>
      <c r="G5602">
        <v>-37.47</v>
      </c>
      <c r="I5602" t="s">
        <v>33</v>
      </c>
    </row>
    <row r="5603" spans="1:9" x14ac:dyDescent="0.3">
      <c r="A5603" t="s">
        <v>32617</v>
      </c>
      <c r="B5603" t="s">
        <v>42</v>
      </c>
      <c r="C5603" t="s">
        <v>43</v>
      </c>
      <c r="D5603" t="s">
        <v>32618</v>
      </c>
      <c r="E5603">
        <v>4882.33</v>
      </c>
      <c r="F5603">
        <v>3</v>
      </c>
      <c r="G5603">
        <v>42.3</v>
      </c>
      <c r="I5603" t="s">
        <v>45</v>
      </c>
    </row>
    <row r="5604" spans="1:9" x14ac:dyDescent="0.3">
      <c r="A5604" t="s">
        <v>32623</v>
      </c>
      <c r="B5604" t="s">
        <v>42</v>
      </c>
      <c r="C5604" t="s">
        <v>43</v>
      </c>
      <c r="D5604" t="s">
        <v>32624</v>
      </c>
      <c r="E5604">
        <v>1583.28</v>
      </c>
      <c r="F5604">
        <v>2</v>
      </c>
      <c r="G5604">
        <v>-83.28</v>
      </c>
      <c r="H5604">
        <v>1</v>
      </c>
      <c r="I5604" t="s">
        <v>45</v>
      </c>
    </row>
    <row r="5605" spans="1:9" x14ac:dyDescent="0.3">
      <c r="A5605" t="s">
        <v>32629</v>
      </c>
      <c r="B5605" t="s">
        <v>30</v>
      </c>
      <c r="C5605" t="s">
        <v>95</v>
      </c>
      <c r="D5605" t="s">
        <v>32630</v>
      </c>
      <c r="E5605">
        <v>1542.5</v>
      </c>
      <c r="F5605">
        <v>7</v>
      </c>
      <c r="G5605">
        <v>-85.63</v>
      </c>
      <c r="H5605">
        <v>1</v>
      </c>
      <c r="I5605" t="s">
        <v>33</v>
      </c>
    </row>
    <row r="5606" spans="1:9" x14ac:dyDescent="0.3">
      <c r="A5606" t="s">
        <v>32635</v>
      </c>
      <c r="B5606" t="s">
        <v>42</v>
      </c>
      <c r="C5606" t="s">
        <v>63</v>
      </c>
      <c r="D5606" t="s">
        <v>32636</v>
      </c>
      <c r="E5606">
        <v>3847.41</v>
      </c>
      <c r="F5606">
        <v>6</v>
      </c>
      <c r="G5606">
        <v>59.64</v>
      </c>
      <c r="I5606" t="s">
        <v>45</v>
      </c>
    </row>
    <row r="5607" spans="1:9" x14ac:dyDescent="0.3">
      <c r="A5607" t="s">
        <v>32641</v>
      </c>
      <c r="B5607" t="s">
        <v>30</v>
      </c>
      <c r="C5607" t="s">
        <v>71</v>
      </c>
      <c r="D5607" t="s">
        <v>32642</v>
      </c>
      <c r="E5607">
        <v>4860.87</v>
      </c>
      <c r="F5607">
        <v>4</v>
      </c>
      <c r="G5607">
        <v>39.71</v>
      </c>
      <c r="H5607">
        <v>1</v>
      </c>
      <c r="I5607" t="s">
        <v>45</v>
      </c>
    </row>
    <row r="5608" spans="1:9" x14ac:dyDescent="0.3">
      <c r="A5608" t="s">
        <v>32647</v>
      </c>
      <c r="B5608" t="s">
        <v>80</v>
      </c>
      <c r="C5608" t="s">
        <v>31</v>
      </c>
      <c r="D5608" t="s">
        <v>32648</v>
      </c>
      <c r="E5608">
        <v>1952.37</v>
      </c>
      <c r="F5608">
        <v>7</v>
      </c>
      <c r="G5608">
        <v>-76.53</v>
      </c>
      <c r="I5608" t="s">
        <v>33</v>
      </c>
    </row>
    <row r="5609" spans="1:9" x14ac:dyDescent="0.3">
      <c r="A5609" t="s">
        <v>32652</v>
      </c>
      <c r="B5609" t="s">
        <v>80</v>
      </c>
      <c r="C5609" t="s">
        <v>95</v>
      </c>
      <c r="D5609" t="s">
        <v>32653</v>
      </c>
      <c r="E5609">
        <v>3744.37</v>
      </c>
      <c r="F5609">
        <v>8</v>
      </c>
      <c r="G5609">
        <v>65.38</v>
      </c>
      <c r="I5609" t="s">
        <v>45</v>
      </c>
    </row>
    <row r="5610" spans="1:9" x14ac:dyDescent="0.3">
      <c r="A5610" t="s">
        <v>32658</v>
      </c>
      <c r="B5610" t="s">
        <v>80</v>
      </c>
      <c r="C5610" t="s">
        <v>95</v>
      </c>
      <c r="D5610" t="s">
        <v>32659</v>
      </c>
      <c r="E5610">
        <v>831.84</v>
      </c>
      <c r="F5610">
        <v>5</v>
      </c>
      <c r="G5610">
        <v>4.6500000000000004</v>
      </c>
      <c r="H5610">
        <v>1</v>
      </c>
      <c r="I5610" t="s">
        <v>45</v>
      </c>
    </row>
    <row r="5611" spans="1:9" x14ac:dyDescent="0.3">
      <c r="A5611" t="s">
        <v>32664</v>
      </c>
      <c r="B5611" t="s">
        <v>42</v>
      </c>
      <c r="C5611" t="s">
        <v>95</v>
      </c>
      <c r="D5611" t="s">
        <v>32665</v>
      </c>
      <c r="E5611">
        <v>1610.86</v>
      </c>
      <c r="F5611">
        <v>4</v>
      </c>
      <c r="G5611">
        <v>64.97</v>
      </c>
      <c r="I5611" t="s">
        <v>45</v>
      </c>
    </row>
    <row r="5612" spans="1:9" x14ac:dyDescent="0.3">
      <c r="A5612" t="s">
        <v>32670</v>
      </c>
      <c r="B5612" t="s">
        <v>30</v>
      </c>
      <c r="C5612" t="s">
        <v>63</v>
      </c>
      <c r="D5612" t="s">
        <v>32671</v>
      </c>
      <c r="E5612">
        <v>668.44</v>
      </c>
      <c r="F5612">
        <v>3</v>
      </c>
      <c r="G5612">
        <v>23.8</v>
      </c>
      <c r="I5612" t="s">
        <v>33</v>
      </c>
    </row>
    <row r="5613" spans="1:9" x14ac:dyDescent="0.3">
      <c r="A5613" t="s">
        <v>32675</v>
      </c>
      <c r="B5613" t="s">
        <v>80</v>
      </c>
      <c r="C5613" t="s">
        <v>31</v>
      </c>
      <c r="D5613" t="s">
        <v>32676</v>
      </c>
      <c r="E5613">
        <v>511.98</v>
      </c>
      <c r="F5613">
        <v>2</v>
      </c>
      <c r="G5613">
        <v>96.69</v>
      </c>
      <c r="H5613">
        <v>1</v>
      </c>
      <c r="I5613" t="s">
        <v>55</v>
      </c>
    </row>
    <row r="5614" spans="1:9" x14ac:dyDescent="0.3">
      <c r="A5614" t="s">
        <v>32681</v>
      </c>
      <c r="B5614" t="s">
        <v>42</v>
      </c>
      <c r="C5614" t="s">
        <v>31</v>
      </c>
      <c r="D5614" t="s">
        <v>32682</v>
      </c>
      <c r="E5614">
        <v>237.35</v>
      </c>
      <c r="F5614">
        <v>9</v>
      </c>
      <c r="G5614">
        <v>29.75</v>
      </c>
      <c r="I5614" t="s">
        <v>45</v>
      </c>
    </row>
    <row r="5615" spans="1:9" x14ac:dyDescent="0.3">
      <c r="A5615" t="s">
        <v>32687</v>
      </c>
      <c r="B5615" t="s">
        <v>42</v>
      </c>
      <c r="C5615" t="s">
        <v>63</v>
      </c>
      <c r="D5615" t="s">
        <v>32688</v>
      </c>
      <c r="E5615">
        <v>3360.08</v>
      </c>
      <c r="F5615">
        <v>2</v>
      </c>
      <c r="G5615">
        <v>1.1499999999999999</v>
      </c>
      <c r="I5615" t="s">
        <v>33</v>
      </c>
    </row>
    <row r="5616" spans="1:9" x14ac:dyDescent="0.3">
      <c r="A5616" t="s">
        <v>32693</v>
      </c>
      <c r="B5616" t="s">
        <v>42</v>
      </c>
      <c r="C5616" t="s">
        <v>95</v>
      </c>
      <c r="D5616" t="s">
        <v>32694</v>
      </c>
      <c r="E5616">
        <v>1800.92</v>
      </c>
      <c r="F5616">
        <v>2</v>
      </c>
      <c r="G5616">
        <v>-46.12</v>
      </c>
      <c r="H5616">
        <v>1</v>
      </c>
      <c r="I5616" t="s">
        <v>55</v>
      </c>
    </row>
    <row r="5617" spans="1:9" x14ac:dyDescent="0.3">
      <c r="A5617" s="2" t="s">
        <v>32699</v>
      </c>
      <c r="B5617" t="s">
        <v>42</v>
      </c>
      <c r="C5617" t="s">
        <v>71</v>
      </c>
      <c r="D5617" t="s">
        <v>32700</v>
      </c>
      <c r="E5617">
        <v>3971.85</v>
      </c>
      <c r="F5617">
        <v>9</v>
      </c>
      <c r="G5617">
        <v>96.74</v>
      </c>
      <c r="H5617">
        <v>1</v>
      </c>
      <c r="I5617" t="s">
        <v>55</v>
      </c>
    </row>
    <row r="5618" spans="1:9" x14ac:dyDescent="0.3">
      <c r="A5618" t="s">
        <v>32705</v>
      </c>
      <c r="B5618" t="s">
        <v>30</v>
      </c>
      <c r="C5618" t="s">
        <v>95</v>
      </c>
      <c r="D5618" t="s">
        <v>32706</v>
      </c>
      <c r="E5618">
        <v>4237.58</v>
      </c>
      <c r="F5618">
        <v>2</v>
      </c>
      <c r="G5618">
        <v>-73.349999999999994</v>
      </c>
      <c r="I5618" t="s">
        <v>45</v>
      </c>
    </row>
    <row r="5619" spans="1:9" x14ac:dyDescent="0.3">
      <c r="A5619" t="s">
        <v>32710</v>
      </c>
      <c r="B5619" t="s">
        <v>30</v>
      </c>
      <c r="C5619" t="s">
        <v>95</v>
      </c>
      <c r="D5619" t="s">
        <v>32711</v>
      </c>
      <c r="E5619">
        <v>3820.9</v>
      </c>
      <c r="F5619">
        <v>1</v>
      </c>
      <c r="G5619">
        <v>-1.98</v>
      </c>
      <c r="H5619">
        <v>1</v>
      </c>
      <c r="I5619" t="s">
        <v>45</v>
      </c>
    </row>
    <row r="5620" spans="1:9" x14ac:dyDescent="0.3">
      <c r="A5620" t="s">
        <v>32715</v>
      </c>
      <c r="B5620" t="s">
        <v>42</v>
      </c>
      <c r="C5620" t="s">
        <v>95</v>
      </c>
      <c r="D5620" t="s">
        <v>32716</v>
      </c>
      <c r="E5620">
        <v>2055.33</v>
      </c>
      <c r="F5620">
        <v>10</v>
      </c>
      <c r="G5620">
        <v>5.53</v>
      </c>
      <c r="I5620" t="s">
        <v>33</v>
      </c>
    </row>
    <row r="5621" spans="1:9" x14ac:dyDescent="0.3">
      <c r="A5621" t="s">
        <v>32721</v>
      </c>
      <c r="B5621" t="s">
        <v>80</v>
      </c>
      <c r="C5621" t="s">
        <v>31</v>
      </c>
      <c r="D5621" t="s">
        <v>32722</v>
      </c>
      <c r="E5621">
        <v>110.25</v>
      </c>
      <c r="F5621">
        <v>2</v>
      </c>
      <c r="G5621">
        <v>-72.19</v>
      </c>
      <c r="H5621">
        <v>1</v>
      </c>
      <c r="I5621" t="s">
        <v>33</v>
      </c>
    </row>
    <row r="5622" spans="1:9" x14ac:dyDescent="0.3">
      <c r="A5622" t="s">
        <v>32726</v>
      </c>
      <c r="B5622" t="s">
        <v>80</v>
      </c>
      <c r="C5622" t="s">
        <v>43</v>
      </c>
      <c r="D5622" t="s">
        <v>32727</v>
      </c>
      <c r="E5622">
        <v>2049.9299999999998</v>
      </c>
      <c r="F5622">
        <v>2</v>
      </c>
      <c r="G5622">
        <v>10.74</v>
      </c>
      <c r="H5622">
        <v>1</v>
      </c>
      <c r="I5622" t="s">
        <v>33</v>
      </c>
    </row>
    <row r="5623" spans="1:9" x14ac:dyDescent="0.3">
      <c r="A5623" t="s">
        <v>32731</v>
      </c>
      <c r="B5623" t="s">
        <v>42</v>
      </c>
      <c r="C5623" t="s">
        <v>63</v>
      </c>
      <c r="D5623" t="s">
        <v>32732</v>
      </c>
      <c r="E5623">
        <v>993.19</v>
      </c>
      <c r="F5623">
        <v>7</v>
      </c>
      <c r="G5623">
        <v>7.98</v>
      </c>
      <c r="H5623">
        <v>1</v>
      </c>
      <c r="I5623" t="s">
        <v>33</v>
      </c>
    </row>
    <row r="5624" spans="1:9" x14ac:dyDescent="0.3">
      <c r="A5624" t="s">
        <v>32736</v>
      </c>
      <c r="B5624" t="s">
        <v>30</v>
      </c>
      <c r="C5624" t="s">
        <v>63</v>
      </c>
      <c r="D5624" t="s">
        <v>32737</v>
      </c>
      <c r="E5624">
        <v>1568.36</v>
      </c>
      <c r="F5624">
        <v>8</v>
      </c>
      <c r="G5624">
        <v>7.69</v>
      </c>
      <c r="H5624">
        <v>1</v>
      </c>
      <c r="I5624" t="s">
        <v>55</v>
      </c>
    </row>
    <row r="5625" spans="1:9" x14ac:dyDescent="0.3">
      <c r="A5625" t="s">
        <v>32742</v>
      </c>
      <c r="B5625" t="s">
        <v>42</v>
      </c>
      <c r="C5625" t="s">
        <v>71</v>
      </c>
      <c r="D5625" t="s">
        <v>32743</v>
      </c>
      <c r="E5625">
        <v>2510.85</v>
      </c>
      <c r="F5625">
        <v>3</v>
      </c>
      <c r="G5625">
        <v>69.73</v>
      </c>
      <c r="H5625">
        <v>1</v>
      </c>
      <c r="I5625" t="s">
        <v>33</v>
      </c>
    </row>
    <row r="5626" spans="1:9" x14ac:dyDescent="0.3">
      <c r="A5626" t="s">
        <v>32748</v>
      </c>
      <c r="B5626" t="s">
        <v>80</v>
      </c>
      <c r="C5626" t="s">
        <v>71</v>
      </c>
      <c r="D5626" t="s">
        <v>32749</v>
      </c>
      <c r="E5626">
        <v>633.66999999999996</v>
      </c>
      <c r="F5626">
        <v>10</v>
      </c>
      <c r="G5626">
        <v>1.01</v>
      </c>
      <c r="I5626" t="s">
        <v>45</v>
      </c>
    </row>
    <row r="5627" spans="1:9" x14ac:dyDescent="0.3">
      <c r="A5627" t="s">
        <v>32753</v>
      </c>
      <c r="B5627" t="s">
        <v>30</v>
      </c>
      <c r="C5627" t="s">
        <v>43</v>
      </c>
      <c r="D5627" t="s">
        <v>32754</v>
      </c>
      <c r="E5627">
        <v>1363.28</v>
      </c>
      <c r="F5627">
        <v>10</v>
      </c>
      <c r="G5627">
        <v>-81.290000000000006</v>
      </c>
      <c r="I5627" t="s">
        <v>33</v>
      </c>
    </row>
    <row r="5628" spans="1:9" x14ac:dyDescent="0.3">
      <c r="A5628" t="s">
        <v>32759</v>
      </c>
      <c r="B5628" t="s">
        <v>80</v>
      </c>
      <c r="C5628" t="s">
        <v>31</v>
      </c>
      <c r="D5628" t="s">
        <v>32760</v>
      </c>
      <c r="E5628">
        <v>988.85</v>
      </c>
      <c r="F5628">
        <v>4</v>
      </c>
      <c r="G5628">
        <v>-48.21</v>
      </c>
      <c r="H5628">
        <v>1</v>
      </c>
      <c r="I5628" t="s">
        <v>33</v>
      </c>
    </row>
    <row r="5629" spans="1:9" x14ac:dyDescent="0.3">
      <c r="A5629" t="s">
        <v>32764</v>
      </c>
      <c r="B5629" t="s">
        <v>42</v>
      </c>
      <c r="C5629" t="s">
        <v>43</v>
      </c>
      <c r="D5629" t="s">
        <v>32765</v>
      </c>
      <c r="E5629">
        <v>4018.78</v>
      </c>
      <c r="F5629">
        <v>3</v>
      </c>
      <c r="G5629">
        <v>57.92</v>
      </c>
      <c r="I5629" t="s">
        <v>55</v>
      </c>
    </row>
    <row r="5630" spans="1:9" x14ac:dyDescent="0.3">
      <c r="A5630" t="s">
        <v>32770</v>
      </c>
      <c r="B5630" t="s">
        <v>80</v>
      </c>
      <c r="C5630" t="s">
        <v>63</v>
      </c>
      <c r="D5630" t="s">
        <v>32771</v>
      </c>
      <c r="E5630">
        <v>187.79</v>
      </c>
      <c r="F5630">
        <v>5</v>
      </c>
      <c r="G5630">
        <v>19.600000000000001</v>
      </c>
      <c r="H5630">
        <v>1</v>
      </c>
      <c r="I5630" t="s">
        <v>33</v>
      </c>
    </row>
    <row r="5631" spans="1:9" x14ac:dyDescent="0.3">
      <c r="A5631" t="s">
        <v>32776</v>
      </c>
      <c r="B5631" t="s">
        <v>42</v>
      </c>
      <c r="C5631" t="s">
        <v>43</v>
      </c>
      <c r="D5631" t="s">
        <v>32777</v>
      </c>
      <c r="E5631">
        <v>3262.24</v>
      </c>
      <c r="F5631">
        <v>4</v>
      </c>
      <c r="G5631">
        <v>-29.43</v>
      </c>
      <c r="H5631">
        <v>1</v>
      </c>
      <c r="I5631" t="s">
        <v>33</v>
      </c>
    </row>
    <row r="5632" spans="1:9" x14ac:dyDescent="0.3">
      <c r="A5632" t="s">
        <v>32782</v>
      </c>
      <c r="B5632" t="s">
        <v>42</v>
      </c>
      <c r="C5632" t="s">
        <v>95</v>
      </c>
      <c r="D5632" t="s">
        <v>32783</v>
      </c>
      <c r="E5632">
        <v>3900.49</v>
      </c>
      <c r="F5632">
        <v>1</v>
      </c>
      <c r="G5632">
        <v>1.33</v>
      </c>
      <c r="I5632" t="s">
        <v>33</v>
      </c>
    </row>
    <row r="5633" spans="1:9" x14ac:dyDescent="0.3">
      <c r="A5633" t="s">
        <v>32787</v>
      </c>
      <c r="B5633" t="s">
        <v>30</v>
      </c>
      <c r="C5633" t="s">
        <v>43</v>
      </c>
      <c r="D5633" t="s">
        <v>32788</v>
      </c>
      <c r="E5633">
        <v>1972.61</v>
      </c>
      <c r="F5633">
        <v>7</v>
      </c>
      <c r="G5633">
        <v>-46.17</v>
      </c>
      <c r="I5633" t="s">
        <v>45</v>
      </c>
    </row>
    <row r="5634" spans="1:9" x14ac:dyDescent="0.3">
      <c r="A5634" t="s">
        <v>32793</v>
      </c>
      <c r="B5634" t="s">
        <v>42</v>
      </c>
      <c r="C5634" t="s">
        <v>63</v>
      </c>
      <c r="D5634" t="s">
        <v>32794</v>
      </c>
      <c r="E5634">
        <v>2207.09</v>
      </c>
      <c r="F5634">
        <v>1</v>
      </c>
      <c r="G5634">
        <v>-93.13</v>
      </c>
      <c r="H5634">
        <v>1</v>
      </c>
      <c r="I5634" t="s">
        <v>45</v>
      </c>
    </row>
    <row r="5635" spans="1:9" x14ac:dyDescent="0.3">
      <c r="A5635" t="s">
        <v>32799</v>
      </c>
      <c r="B5635" t="s">
        <v>30</v>
      </c>
      <c r="C5635" t="s">
        <v>31</v>
      </c>
      <c r="D5635" t="s">
        <v>32800</v>
      </c>
      <c r="E5635">
        <v>2568.1999999999998</v>
      </c>
      <c r="F5635">
        <v>9</v>
      </c>
      <c r="G5635">
        <v>70.66</v>
      </c>
      <c r="I5635" t="s">
        <v>45</v>
      </c>
    </row>
    <row r="5636" spans="1:9" x14ac:dyDescent="0.3">
      <c r="A5636" t="s">
        <v>32804</v>
      </c>
      <c r="B5636" t="s">
        <v>80</v>
      </c>
      <c r="C5636" t="s">
        <v>31</v>
      </c>
      <c r="D5636" t="s">
        <v>32805</v>
      </c>
      <c r="E5636">
        <v>4550.21</v>
      </c>
      <c r="F5636">
        <v>8</v>
      </c>
      <c r="G5636">
        <v>-61.95</v>
      </c>
      <c r="I5636" t="s">
        <v>45</v>
      </c>
    </row>
    <row r="5637" spans="1:9" x14ac:dyDescent="0.3">
      <c r="A5637" t="s">
        <v>32810</v>
      </c>
      <c r="B5637" t="s">
        <v>42</v>
      </c>
      <c r="C5637" t="s">
        <v>43</v>
      </c>
      <c r="D5637" t="s">
        <v>32811</v>
      </c>
      <c r="E5637">
        <v>3188.51</v>
      </c>
      <c r="F5637">
        <v>1</v>
      </c>
      <c r="G5637">
        <v>-23.55</v>
      </c>
      <c r="I5637" t="s">
        <v>55</v>
      </c>
    </row>
    <row r="5638" spans="1:9" x14ac:dyDescent="0.3">
      <c r="A5638" t="s">
        <v>32816</v>
      </c>
      <c r="B5638" t="s">
        <v>42</v>
      </c>
      <c r="C5638" t="s">
        <v>43</v>
      </c>
      <c r="D5638" t="s">
        <v>32817</v>
      </c>
      <c r="E5638">
        <v>4404.96</v>
      </c>
      <c r="F5638">
        <v>4</v>
      </c>
      <c r="G5638">
        <v>15.15</v>
      </c>
      <c r="I5638" t="s">
        <v>45</v>
      </c>
    </row>
    <row r="5639" spans="1:9" x14ac:dyDescent="0.3">
      <c r="A5639" t="s">
        <v>32822</v>
      </c>
      <c r="B5639" t="s">
        <v>30</v>
      </c>
      <c r="C5639" t="s">
        <v>71</v>
      </c>
      <c r="D5639" t="s">
        <v>32823</v>
      </c>
      <c r="E5639">
        <v>667.96</v>
      </c>
      <c r="F5639">
        <v>8</v>
      </c>
      <c r="G5639">
        <v>-54.87</v>
      </c>
      <c r="H5639">
        <v>1</v>
      </c>
      <c r="I5639" t="s">
        <v>33</v>
      </c>
    </row>
    <row r="5640" spans="1:9" x14ac:dyDescent="0.3">
      <c r="A5640" t="s">
        <v>32828</v>
      </c>
      <c r="B5640" t="s">
        <v>30</v>
      </c>
      <c r="C5640" t="s">
        <v>95</v>
      </c>
      <c r="D5640" t="s">
        <v>32829</v>
      </c>
      <c r="E5640">
        <v>385.67</v>
      </c>
      <c r="F5640">
        <v>7</v>
      </c>
      <c r="G5640">
        <v>7.68</v>
      </c>
      <c r="I5640" t="s">
        <v>45</v>
      </c>
    </row>
    <row r="5641" spans="1:9" x14ac:dyDescent="0.3">
      <c r="A5641" t="s">
        <v>32833</v>
      </c>
      <c r="B5641" t="s">
        <v>30</v>
      </c>
      <c r="C5641" t="s">
        <v>31</v>
      </c>
      <c r="D5641" t="s">
        <v>32834</v>
      </c>
      <c r="E5641">
        <v>2802.41</v>
      </c>
      <c r="F5641">
        <v>7</v>
      </c>
      <c r="G5641">
        <v>27.98</v>
      </c>
      <c r="H5641">
        <v>1</v>
      </c>
      <c r="I5641" t="s">
        <v>55</v>
      </c>
    </row>
    <row r="5642" spans="1:9" x14ac:dyDescent="0.3">
      <c r="A5642" t="s">
        <v>32839</v>
      </c>
      <c r="B5642" t="s">
        <v>30</v>
      </c>
      <c r="C5642" t="s">
        <v>95</v>
      </c>
      <c r="D5642" t="s">
        <v>32840</v>
      </c>
      <c r="E5642">
        <v>3753.31</v>
      </c>
      <c r="F5642">
        <v>10</v>
      </c>
      <c r="G5642">
        <v>-57.17</v>
      </c>
      <c r="I5642" t="s">
        <v>33</v>
      </c>
    </row>
    <row r="5643" spans="1:9" x14ac:dyDescent="0.3">
      <c r="A5643" t="s">
        <v>32844</v>
      </c>
      <c r="B5643" t="s">
        <v>42</v>
      </c>
      <c r="C5643" t="s">
        <v>95</v>
      </c>
      <c r="D5643" t="s">
        <v>32845</v>
      </c>
      <c r="E5643">
        <v>4636.7</v>
      </c>
      <c r="F5643">
        <v>8</v>
      </c>
      <c r="G5643">
        <v>-31.07</v>
      </c>
      <c r="I5643" t="s">
        <v>33</v>
      </c>
    </row>
    <row r="5644" spans="1:9" x14ac:dyDescent="0.3">
      <c r="A5644" t="s">
        <v>32850</v>
      </c>
      <c r="B5644" t="s">
        <v>30</v>
      </c>
      <c r="C5644" t="s">
        <v>71</v>
      </c>
      <c r="D5644" t="s">
        <v>32851</v>
      </c>
      <c r="E5644">
        <v>4373.1899999999996</v>
      </c>
      <c r="F5644">
        <v>6</v>
      </c>
      <c r="G5644">
        <v>-83.73</v>
      </c>
      <c r="H5644">
        <v>1</v>
      </c>
      <c r="I5644" t="s">
        <v>33</v>
      </c>
    </row>
    <row r="5645" spans="1:9" x14ac:dyDescent="0.3">
      <c r="A5645" t="s">
        <v>32855</v>
      </c>
      <c r="B5645" t="s">
        <v>42</v>
      </c>
      <c r="C5645" t="s">
        <v>71</v>
      </c>
      <c r="D5645" t="s">
        <v>32856</v>
      </c>
      <c r="E5645">
        <v>2872.49</v>
      </c>
      <c r="F5645">
        <v>2</v>
      </c>
      <c r="G5645">
        <v>-39.82</v>
      </c>
      <c r="H5645">
        <v>1</v>
      </c>
      <c r="I5645" t="s">
        <v>45</v>
      </c>
    </row>
    <row r="5646" spans="1:9" x14ac:dyDescent="0.3">
      <c r="A5646" t="s">
        <v>32861</v>
      </c>
      <c r="B5646" t="s">
        <v>42</v>
      </c>
      <c r="C5646" t="s">
        <v>71</v>
      </c>
      <c r="D5646" t="s">
        <v>32862</v>
      </c>
      <c r="E5646">
        <v>4950.07</v>
      </c>
      <c r="F5646">
        <v>5</v>
      </c>
      <c r="G5646">
        <v>-74.73</v>
      </c>
      <c r="I5646" t="s">
        <v>55</v>
      </c>
    </row>
    <row r="5647" spans="1:9" x14ac:dyDescent="0.3">
      <c r="A5647" t="s">
        <v>32866</v>
      </c>
      <c r="B5647" t="s">
        <v>42</v>
      </c>
      <c r="C5647" t="s">
        <v>95</v>
      </c>
      <c r="D5647" t="s">
        <v>32867</v>
      </c>
      <c r="E5647">
        <v>2533.29</v>
      </c>
      <c r="F5647">
        <v>5</v>
      </c>
      <c r="G5647">
        <v>-19.57</v>
      </c>
      <c r="H5647">
        <v>1</v>
      </c>
      <c r="I5647" t="s">
        <v>45</v>
      </c>
    </row>
    <row r="5648" spans="1:9" x14ac:dyDescent="0.3">
      <c r="A5648" t="s">
        <v>32872</v>
      </c>
      <c r="B5648" t="s">
        <v>80</v>
      </c>
      <c r="C5648" t="s">
        <v>63</v>
      </c>
      <c r="D5648" t="s">
        <v>32873</v>
      </c>
      <c r="E5648">
        <v>610.46</v>
      </c>
      <c r="F5648">
        <v>3</v>
      </c>
      <c r="G5648">
        <v>-16.239999999999998</v>
      </c>
      <c r="I5648" t="s">
        <v>55</v>
      </c>
    </row>
    <row r="5649" spans="1:9" x14ac:dyDescent="0.3">
      <c r="A5649" t="s">
        <v>32878</v>
      </c>
      <c r="B5649" t="s">
        <v>30</v>
      </c>
      <c r="C5649" t="s">
        <v>43</v>
      </c>
      <c r="D5649" t="s">
        <v>32879</v>
      </c>
      <c r="E5649">
        <v>402.43</v>
      </c>
      <c r="F5649">
        <v>9</v>
      </c>
      <c r="G5649">
        <v>14.77</v>
      </c>
      <c r="H5649">
        <v>1</v>
      </c>
      <c r="I5649" t="s">
        <v>55</v>
      </c>
    </row>
    <row r="5650" spans="1:9" x14ac:dyDescent="0.3">
      <c r="A5650" t="s">
        <v>32883</v>
      </c>
      <c r="B5650" t="s">
        <v>42</v>
      </c>
      <c r="C5650" t="s">
        <v>71</v>
      </c>
      <c r="D5650" t="s">
        <v>32884</v>
      </c>
      <c r="E5650">
        <v>2507.8000000000002</v>
      </c>
      <c r="F5650">
        <v>10</v>
      </c>
      <c r="G5650">
        <v>-43.08</v>
      </c>
      <c r="H5650">
        <v>1</v>
      </c>
      <c r="I5650" t="s">
        <v>45</v>
      </c>
    </row>
    <row r="5651" spans="1:9" x14ac:dyDescent="0.3">
      <c r="A5651" t="s">
        <v>32888</v>
      </c>
      <c r="B5651" t="s">
        <v>30</v>
      </c>
      <c r="C5651" t="s">
        <v>63</v>
      </c>
      <c r="D5651" t="s">
        <v>32889</v>
      </c>
      <c r="E5651">
        <v>1398.27</v>
      </c>
      <c r="F5651">
        <v>7</v>
      </c>
      <c r="G5651">
        <v>-69.39</v>
      </c>
      <c r="H5651">
        <v>1</v>
      </c>
      <c r="I5651" t="s">
        <v>55</v>
      </c>
    </row>
    <row r="5652" spans="1:9" x14ac:dyDescent="0.3">
      <c r="A5652" t="s">
        <v>32894</v>
      </c>
      <c r="B5652" t="s">
        <v>42</v>
      </c>
      <c r="C5652" t="s">
        <v>95</v>
      </c>
      <c r="D5652" t="s">
        <v>32895</v>
      </c>
      <c r="E5652">
        <v>608.35</v>
      </c>
      <c r="F5652">
        <v>5</v>
      </c>
      <c r="G5652">
        <v>-8.66</v>
      </c>
      <c r="H5652">
        <v>1</v>
      </c>
      <c r="I5652" t="s">
        <v>55</v>
      </c>
    </row>
    <row r="5653" spans="1:9" x14ac:dyDescent="0.3">
      <c r="A5653" t="s">
        <v>32900</v>
      </c>
      <c r="B5653" t="s">
        <v>30</v>
      </c>
      <c r="C5653" t="s">
        <v>31</v>
      </c>
      <c r="D5653" t="s">
        <v>32901</v>
      </c>
      <c r="E5653">
        <v>1917.16</v>
      </c>
      <c r="F5653">
        <v>2</v>
      </c>
      <c r="G5653">
        <v>-89.11</v>
      </c>
      <c r="H5653">
        <v>1</v>
      </c>
      <c r="I5653" t="s">
        <v>33</v>
      </c>
    </row>
    <row r="5654" spans="1:9" x14ac:dyDescent="0.3">
      <c r="A5654" t="s">
        <v>32906</v>
      </c>
      <c r="B5654" t="s">
        <v>80</v>
      </c>
      <c r="C5654" t="s">
        <v>43</v>
      </c>
      <c r="D5654" t="s">
        <v>32907</v>
      </c>
      <c r="E5654">
        <v>1742.63</v>
      </c>
      <c r="F5654">
        <v>10</v>
      </c>
      <c r="G5654">
        <v>-12.97</v>
      </c>
      <c r="I5654" t="s">
        <v>55</v>
      </c>
    </row>
    <row r="5655" spans="1:9" x14ac:dyDescent="0.3">
      <c r="A5655" t="s">
        <v>32912</v>
      </c>
      <c r="B5655" t="s">
        <v>30</v>
      </c>
      <c r="C5655" t="s">
        <v>43</v>
      </c>
      <c r="D5655" t="s">
        <v>32913</v>
      </c>
      <c r="E5655">
        <v>2683.29</v>
      </c>
      <c r="F5655">
        <v>1</v>
      </c>
      <c r="G5655">
        <v>66.34</v>
      </c>
      <c r="H5655">
        <v>1</v>
      </c>
      <c r="I5655" t="s">
        <v>45</v>
      </c>
    </row>
    <row r="5656" spans="1:9" x14ac:dyDescent="0.3">
      <c r="A5656" t="s">
        <v>32918</v>
      </c>
      <c r="B5656" t="s">
        <v>42</v>
      </c>
      <c r="C5656" t="s">
        <v>63</v>
      </c>
      <c r="D5656" t="s">
        <v>32919</v>
      </c>
      <c r="E5656">
        <v>3235.86</v>
      </c>
      <c r="F5656">
        <v>5</v>
      </c>
      <c r="G5656">
        <v>-42.1</v>
      </c>
      <c r="H5656">
        <v>1</v>
      </c>
      <c r="I5656" t="s">
        <v>55</v>
      </c>
    </row>
    <row r="5657" spans="1:9" x14ac:dyDescent="0.3">
      <c r="A5657" t="s">
        <v>32923</v>
      </c>
      <c r="B5657" t="s">
        <v>80</v>
      </c>
      <c r="C5657" t="s">
        <v>31</v>
      </c>
      <c r="D5657" t="s">
        <v>32924</v>
      </c>
      <c r="E5657">
        <v>3288.7</v>
      </c>
      <c r="F5657">
        <v>8</v>
      </c>
      <c r="G5657">
        <v>30.1</v>
      </c>
      <c r="I5657" t="s">
        <v>45</v>
      </c>
    </row>
    <row r="5658" spans="1:9" x14ac:dyDescent="0.3">
      <c r="A5658" s="2" t="s">
        <v>32929</v>
      </c>
      <c r="B5658" t="s">
        <v>42</v>
      </c>
      <c r="C5658" t="s">
        <v>71</v>
      </c>
      <c r="D5658" t="s">
        <v>32930</v>
      </c>
      <c r="E5658">
        <v>1624.91</v>
      </c>
      <c r="F5658">
        <v>10</v>
      </c>
      <c r="G5658">
        <v>2.16</v>
      </c>
      <c r="H5658">
        <v>1</v>
      </c>
      <c r="I5658" t="s">
        <v>33</v>
      </c>
    </row>
    <row r="5659" spans="1:9" x14ac:dyDescent="0.3">
      <c r="A5659" t="s">
        <v>32934</v>
      </c>
      <c r="B5659" t="s">
        <v>30</v>
      </c>
      <c r="C5659" t="s">
        <v>95</v>
      </c>
      <c r="D5659" t="s">
        <v>32935</v>
      </c>
      <c r="E5659">
        <v>1205.0899999999999</v>
      </c>
      <c r="F5659">
        <v>10</v>
      </c>
      <c r="G5659">
        <v>-83.44</v>
      </c>
      <c r="I5659" t="s">
        <v>45</v>
      </c>
    </row>
    <row r="5660" spans="1:9" x14ac:dyDescent="0.3">
      <c r="A5660" t="s">
        <v>32940</v>
      </c>
      <c r="B5660" t="s">
        <v>80</v>
      </c>
      <c r="C5660" t="s">
        <v>31</v>
      </c>
      <c r="D5660" t="s">
        <v>32941</v>
      </c>
      <c r="E5660">
        <v>1749.54</v>
      </c>
      <c r="F5660">
        <v>1</v>
      </c>
      <c r="G5660">
        <v>-31.02</v>
      </c>
      <c r="H5660">
        <v>1</v>
      </c>
      <c r="I5660" t="s">
        <v>33</v>
      </c>
    </row>
    <row r="5661" spans="1:9" x14ac:dyDescent="0.3">
      <c r="A5661" t="s">
        <v>32945</v>
      </c>
      <c r="B5661" t="s">
        <v>80</v>
      </c>
      <c r="C5661" t="s">
        <v>63</v>
      </c>
      <c r="D5661" t="s">
        <v>32946</v>
      </c>
      <c r="E5661">
        <v>4069.71</v>
      </c>
      <c r="F5661">
        <v>6</v>
      </c>
      <c r="G5661">
        <v>-24.7</v>
      </c>
      <c r="I5661" t="s">
        <v>45</v>
      </c>
    </row>
    <row r="5662" spans="1:9" x14ac:dyDescent="0.3">
      <c r="A5662" t="s">
        <v>32951</v>
      </c>
      <c r="B5662" t="s">
        <v>80</v>
      </c>
      <c r="C5662" t="s">
        <v>43</v>
      </c>
      <c r="D5662" t="s">
        <v>32952</v>
      </c>
      <c r="E5662">
        <v>4363.18</v>
      </c>
      <c r="F5662">
        <v>6</v>
      </c>
      <c r="G5662">
        <v>20.62</v>
      </c>
      <c r="I5662" t="s">
        <v>45</v>
      </c>
    </row>
    <row r="5663" spans="1:9" x14ac:dyDescent="0.3">
      <c r="A5663" t="s">
        <v>32956</v>
      </c>
      <c r="B5663" t="s">
        <v>30</v>
      </c>
      <c r="C5663" t="s">
        <v>43</v>
      </c>
      <c r="D5663" t="s">
        <v>32957</v>
      </c>
      <c r="E5663">
        <v>3531.19</v>
      </c>
      <c r="F5663">
        <v>9</v>
      </c>
      <c r="G5663">
        <v>99.55</v>
      </c>
      <c r="I5663" t="s">
        <v>33</v>
      </c>
    </row>
    <row r="5664" spans="1:9" x14ac:dyDescent="0.3">
      <c r="A5664" t="s">
        <v>32961</v>
      </c>
      <c r="B5664" t="s">
        <v>42</v>
      </c>
      <c r="C5664" t="s">
        <v>31</v>
      </c>
      <c r="D5664" t="s">
        <v>32962</v>
      </c>
      <c r="E5664">
        <v>4241.91</v>
      </c>
      <c r="F5664">
        <v>9</v>
      </c>
      <c r="G5664">
        <v>-85.21</v>
      </c>
      <c r="H5664">
        <v>1</v>
      </c>
      <c r="I5664" t="s">
        <v>33</v>
      </c>
    </row>
    <row r="5665" spans="1:9" x14ac:dyDescent="0.3">
      <c r="A5665" t="s">
        <v>32966</v>
      </c>
      <c r="B5665" t="s">
        <v>42</v>
      </c>
      <c r="C5665" t="s">
        <v>71</v>
      </c>
      <c r="D5665" t="s">
        <v>32967</v>
      </c>
      <c r="E5665">
        <v>4184.8100000000004</v>
      </c>
      <c r="F5665">
        <v>10</v>
      </c>
      <c r="G5665">
        <v>51.45</v>
      </c>
      <c r="H5665">
        <v>1</v>
      </c>
      <c r="I5665" t="s">
        <v>55</v>
      </c>
    </row>
    <row r="5666" spans="1:9" x14ac:dyDescent="0.3">
      <c r="A5666" t="s">
        <v>32972</v>
      </c>
      <c r="B5666" t="s">
        <v>42</v>
      </c>
      <c r="C5666" t="s">
        <v>31</v>
      </c>
      <c r="D5666" t="s">
        <v>32973</v>
      </c>
      <c r="E5666">
        <v>230.5</v>
      </c>
      <c r="F5666">
        <v>9</v>
      </c>
      <c r="G5666">
        <v>25.56</v>
      </c>
      <c r="I5666" t="s">
        <v>33</v>
      </c>
    </row>
    <row r="5667" spans="1:9" x14ac:dyDescent="0.3">
      <c r="A5667" t="s">
        <v>32978</v>
      </c>
      <c r="B5667" t="s">
        <v>80</v>
      </c>
      <c r="C5667" t="s">
        <v>71</v>
      </c>
      <c r="D5667" t="s">
        <v>32979</v>
      </c>
      <c r="E5667">
        <v>1992.37</v>
      </c>
      <c r="F5667">
        <v>3</v>
      </c>
      <c r="G5667">
        <v>11.16</v>
      </c>
      <c r="H5667">
        <v>1</v>
      </c>
      <c r="I5667" t="s">
        <v>45</v>
      </c>
    </row>
    <row r="5668" spans="1:9" x14ac:dyDescent="0.3">
      <c r="A5668" s="2" t="s">
        <v>32984</v>
      </c>
      <c r="B5668" t="s">
        <v>30</v>
      </c>
      <c r="C5668" t="s">
        <v>95</v>
      </c>
      <c r="D5668" t="s">
        <v>32985</v>
      </c>
      <c r="E5668">
        <v>4521.0600000000004</v>
      </c>
      <c r="F5668">
        <v>5</v>
      </c>
      <c r="G5668">
        <v>-12.92</v>
      </c>
      <c r="H5668">
        <v>1</v>
      </c>
      <c r="I5668" t="s">
        <v>55</v>
      </c>
    </row>
    <row r="5669" spans="1:9" x14ac:dyDescent="0.3">
      <c r="A5669" t="s">
        <v>32990</v>
      </c>
      <c r="B5669" t="s">
        <v>80</v>
      </c>
      <c r="C5669" t="s">
        <v>63</v>
      </c>
      <c r="D5669" t="s">
        <v>32991</v>
      </c>
      <c r="E5669">
        <v>4188.25</v>
      </c>
      <c r="F5669">
        <v>5</v>
      </c>
      <c r="G5669">
        <v>86.98</v>
      </c>
      <c r="I5669" t="s">
        <v>33</v>
      </c>
    </row>
    <row r="5670" spans="1:9" x14ac:dyDescent="0.3">
      <c r="A5670" t="s">
        <v>32996</v>
      </c>
      <c r="B5670" t="s">
        <v>30</v>
      </c>
      <c r="C5670" t="s">
        <v>95</v>
      </c>
      <c r="D5670" t="s">
        <v>32997</v>
      </c>
      <c r="E5670">
        <v>472.17</v>
      </c>
      <c r="F5670">
        <v>6</v>
      </c>
      <c r="G5670">
        <v>-56.43</v>
      </c>
      <c r="H5670">
        <v>1</v>
      </c>
      <c r="I5670" t="s">
        <v>55</v>
      </c>
    </row>
    <row r="5671" spans="1:9" x14ac:dyDescent="0.3">
      <c r="A5671" t="s">
        <v>33002</v>
      </c>
      <c r="B5671" t="s">
        <v>80</v>
      </c>
      <c r="C5671" t="s">
        <v>31</v>
      </c>
      <c r="D5671" t="s">
        <v>33003</v>
      </c>
      <c r="E5671">
        <v>4635.2299999999996</v>
      </c>
      <c r="F5671">
        <v>8</v>
      </c>
      <c r="G5671">
        <v>91.03</v>
      </c>
      <c r="I5671" t="s">
        <v>55</v>
      </c>
    </row>
    <row r="5672" spans="1:9" x14ac:dyDescent="0.3">
      <c r="A5672" t="s">
        <v>33007</v>
      </c>
      <c r="B5672" t="s">
        <v>30</v>
      </c>
      <c r="C5672" t="s">
        <v>95</v>
      </c>
      <c r="D5672" t="s">
        <v>33008</v>
      </c>
      <c r="E5672">
        <v>3126.17</v>
      </c>
      <c r="F5672">
        <v>8</v>
      </c>
      <c r="G5672">
        <v>69.900000000000006</v>
      </c>
      <c r="I5672" t="s">
        <v>33</v>
      </c>
    </row>
    <row r="5673" spans="1:9" x14ac:dyDescent="0.3">
      <c r="A5673" t="s">
        <v>33012</v>
      </c>
      <c r="B5673" t="s">
        <v>42</v>
      </c>
      <c r="C5673" t="s">
        <v>95</v>
      </c>
      <c r="D5673" t="s">
        <v>33013</v>
      </c>
      <c r="E5673">
        <v>3580.55</v>
      </c>
      <c r="F5673">
        <v>2</v>
      </c>
      <c r="G5673">
        <v>-50.67</v>
      </c>
      <c r="H5673">
        <v>1</v>
      </c>
      <c r="I5673" t="s">
        <v>55</v>
      </c>
    </row>
    <row r="5674" spans="1:9" x14ac:dyDescent="0.3">
      <c r="A5674" t="s">
        <v>33018</v>
      </c>
      <c r="B5674" t="s">
        <v>30</v>
      </c>
      <c r="C5674" t="s">
        <v>63</v>
      </c>
      <c r="D5674" t="s">
        <v>33019</v>
      </c>
      <c r="E5674">
        <v>3251.43</v>
      </c>
      <c r="F5674">
        <v>7</v>
      </c>
      <c r="G5674">
        <v>88.61</v>
      </c>
      <c r="I5674" t="s">
        <v>45</v>
      </c>
    </row>
    <row r="5675" spans="1:9" x14ac:dyDescent="0.3">
      <c r="A5675" t="s">
        <v>33023</v>
      </c>
      <c r="B5675" t="s">
        <v>42</v>
      </c>
      <c r="C5675" t="s">
        <v>31</v>
      </c>
      <c r="D5675" t="s">
        <v>33024</v>
      </c>
      <c r="E5675">
        <v>1487.39</v>
      </c>
      <c r="F5675">
        <v>9</v>
      </c>
      <c r="G5675">
        <v>91.18</v>
      </c>
      <c r="I5675" t="s">
        <v>45</v>
      </c>
    </row>
    <row r="5676" spans="1:9" x14ac:dyDescent="0.3">
      <c r="A5676" s="2" t="s">
        <v>33029</v>
      </c>
      <c r="B5676" t="s">
        <v>80</v>
      </c>
      <c r="C5676" t="s">
        <v>95</v>
      </c>
      <c r="D5676" t="s">
        <v>33030</v>
      </c>
      <c r="E5676">
        <v>4822.2299999999996</v>
      </c>
      <c r="F5676">
        <v>3</v>
      </c>
      <c r="G5676">
        <v>-77.05</v>
      </c>
      <c r="H5676">
        <v>1</v>
      </c>
      <c r="I5676" t="s">
        <v>55</v>
      </c>
    </row>
    <row r="5677" spans="1:9" x14ac:dyDescent="0.3">
      <c r="A5677" t="s">
        <v>33034</v>
      </c>
      <c r="B5677" t="s">
        <v>30</v>
      </c>
      <c r="C5677" t="s">
        <v>95</v>
      </c>
      <c r="D5677" t="s">
        <v>33035</v>
      </c>
      <c r="E5677">
        <v>1744.67</v>
      </c>
      <c r="F5677">
        <v>6</v>
      </c>
      <c r="G5677">
        <v>76.319999999999993</v>
      </c>
      <c r="I5677" t="s">
        <v>33</v>
      </c>
    </row>
    <row r="5678" spans="1:9" x14ac:dyDescent="0.3">
      <c r="A5678" t="s">
        <v>33039</v>
      </c>
      <c r="B5678" t="s">
        <v>80</v>
      </c>
      <c r="C5678" t="s">
        <v>95</v>
      </c>
      <c r="D5678" t="s">
        <v>33040</v>
      </c>
      <c r="E5678">
        <v>2749.42</v>
      </c>
      <c r="F5678">
        <v>6</v>
      </c>
      <c r="G5678">
        <v>-52.5</v>
      </c>
      <c r="I5678" t="s">
        <v>55</v>
      </c>
    </row>
    <row r="5679" spans="1:9" x14ac:dyDescent="0.3">
      <c r="A5679" t="s">
        <v>33045</v>
      </c>
      <c r="B5679" t="s">
        <v>42</v>
      </c>
      <c r="C5679" t="s">
        <v>31</v>
      </c>
      <c r="D5679" t="s">
        <v>33046</v>
      </c>
      <c r="E5679">
        <v>3963.8</v>
      </c>
      <c r="F5679">
        <v>7</v>
      </c>
      <c r="G5679">
        <v>46.33</v>
      </c>
      <c r="I5679" t="s">
        <v>45</v>
      </c>
    </row>
    <row r="5680" spans="1:9" x14ac:dyDescent="0.3">
      <c r="A5680" t="s">
        <v>33051</v>
      </c>
      <c r="B5680" t="s">
        <v>42</v>
      </c>
      <c r="C5680" t="s">
        <v>95</v>
      </c>
      <c r="D5680" t="s">
        <v>33052</v>
      </c>
      <c r="E5680">
        <v>2993.68</v>
      </c>
      <c r="F5680">
        <v>4</v>
      </c>
      <c r="G5680">
        <v>25.04</v>
      </c>
      <c r="I5680" t="s">
        <v>55</v>
      </c>
    </row>
    <row r="5681" spans="1:9" x14ac:dyDescent="0.3">
      <c r="A5681" t="s">
        <v>33057</v>
      </c>
      <c r="B5681" t="s">
        <v>42</v>
      </c>
      <c r="C5681" t="s">
        <v>71</v>
      </c>
      <c r="D5681" t="s">
        <v>33058</v>
      </c>
      <c r="E5681">
        <v>808.05</v>
      </c>
      <c r="F5681">
        <v>4</v>
      </c>
      <c r="G5681">
        <v>-31.62</v>
      </c>
      <c r="I5681" t="s">
        <v>45</v>
      </c>
    </row>
    <row r="5682" spans="1:9" x14ac:dyDescent="0.3">
      <c r="A5682" t="s">
        <v>33063</v>
      </c>
      <c r="B5682" t="s">
        <v>42</v>
      </c>
      <c r="C5682" t="s">
        <v>31</v>
      </c>
      <c r="D5682" t="s">
        <v>33064</v>
      </c>
      <c r="E5682">
        <v>1300.7</v>
      </c>
      <c r="F5682">
        <v>6</v>
      </c>
      <c r="G5682">
        <v>0.5</v>
      </c>
      <c r="I5682" t="s">
        <v>55</v>
      </c>
    </row>
    <row r="5683" spans="1:9" x14ac:dyDescent="0.3">
      <c r="A5683" t="s">
        <v>33069</v>
      </c>
      <c r="B5683" t="s">
        <v>30</v>
      </c>
      <c r="C5683" t="s">
        <v>95</v>
      </c>
      <c r="D5683" t="s">
        <v>33070</v>
      </c>
      <c r="E5683">
        <v>3671.8</v>
      </c>
      <c r="F5683">
        <v>9</v>
      </c>
      <c r="G5683">
        <v>43.94</v>
      </c>
      <c r="H5683">
        <v>1</v>
      </c>
      <c r="I5683" t="s">
        <v>45</v>
      </c>
    </row>
    <row r="5684" spans="1:9" x14ac:dyDescent="0.3">
      <c r="A5684" t="s">
        <v>33075</v>
      </c>
      <c r="B5684" t="s">
        <v>42</v>
      </c>
      <c r="C5684" t="s">
        <v>71</v>
      </c>
      <c r="D5684" t="s">
        <v>33076</v>
      </c>
      <c r="E5684">
        <v>4430.67</v>
      </c>
      <c r="F5684">
        <v>5</v>
      </c>
      <c r="G5684">
        <v>56.58</v>
      </c>
      <c r="I5684" t="s">
        <v>55</v>
      </c>
    </row>
    <row r="5685" spans="1:9" x14ac:dyDescent="0.3">
      <c r="A5685" t="s">
        <v>33080</v>
      </c>
      <c r="B5685" t="s">
        <v>80</v>
      </c>
      <c r="C5685" t="s">
        <v>71</v>
      </c>
      <c r="D5685" t="s">
        <v>33081</v>
      </c>
      <c r="E5685">
        <v>719.63</v>
      </c>
      <c r="F5685">
        <v>9</v>
      </c>
      <c r="G5685">
        <v>-10.63</v>
      </c>
      <c r="I5685" t="s">
        <v>55</v>
      </c>
    </row>
    <row r="5686" spans="1:9" x14ac:dyDescent="0.3">
      <c r="A5686" t="s">
        <v>33086</v>
      </c>
      <c r="B5686" t="s">
        <v>80</v>
      </c>
      <c r="C5686" t="s">
        <v>63</v>
      </c>
      <c r="D5686" t="s">
        <v>33087</v>
      </c>
      <c r="E5686">
        <v>1597.44</v>
      </c>
      <c r="F5686">
        <v>8</v>
      </c>
      <c r="G5686">
        <v>-59.36</v>
      </c>
      <c r="H5686">
        <v>1</v>
      </c>
      <c r="I5686" t="s">
        <v>45</v>
      </c>
    </row>
    <row r="5687" spans="1:9" x14ac:dyDescent="0.3">
      <c r="A5687" t="s">
        <v>33092</v>
      </c>
      <c r="B5687" t="s">
        <v>30</v>
      </c>
      <c r="C5687" t="s">
        <v>71</v>
      </c>
      <c r="D5687" t="s">
        <v>33093</v>
      </c>
      <c r="E5687">
        <v>1744.53</v>
      </c>
      <c r="F5687">
        <v>6</v>
      </c>
      <c r="G5687">
        <v>1.8</v>
      </c>
      <c r="I5687" t="s">
        <v>33</v>
      </c>
    </row>
    <row r="5688" spans="1:9" x14ac:dyDescent="0.3">
      <c r="A5688" t="s">
        <v>33098</v>
      </c>
      <c r="B5688" t="s">
        <v>30</v>
      </c>
      <c r="C5688" t="s">
        <v>63</v>
      </c>
      <c r="D5688" t="s">
        <v>33099</v>
      </c>
      <c r="E5688">
        <v>4613.95</v>
      </c>
      <c r="F5688">
        <v>3</v>
      </c>
      <c r="G5688">
        <v>-69.739999999999995</v>
      </c>
      <c r="H5688">
        <v>1</v>
      </c>
      <c r="I5688" t="s">
        <v>55</v>
      </c>
    </row>
    <row r="5689" spans="1:9" x14ac:dyDescent="0.3">
      <c r="A5689" t="s">
        <v>33104</v>
      </c>
      <c r="B5689" t="s">
        <v>80</v>
      </c>
      <c r="C5689" t="s">
        <v>71</v>
      </c>
      <c r="D5689" t="s">
        <v>33105</v>
      </c>
      <c r="E5689">
        <v>3889.43</v>
      </c>
      <c r="F5689">
        <v>2</v>
      </c>
      <c r="G5689">
        <v>75.989999999999995</v>
      </c>
      <c r="I5689" t="s">
        <v>45</v>
      </c>
    </row>
    <row r="5690" spans="1:9" x14ac:dyDescent="0.3">
      <c r="A5690" t="s">
        <v>33109</v>
      </c>
      <c r="B5690" t="s">
        <v>42</v>
      </c>
      <c r="C5690" t="s">
        <v>71</v>
      </c>
      <c r="D5690" t="s">
        <v>33110</v>
      </c>
      <c r="E5690">
        <v>4933.54</v>
      </c>
      <c r="F5690">
        <v>2</v>
      </c>
      <c r="G5690">
        <v>55.66</v>
      </c>
      <c r="H5690">
        <v>1</v>
      </c>
      <c r="I5690" t="s">
        <v>33</v>
      </c>
    </row>
    <row r="5691" spans="1:9" x14ac:dyDescent="0.3">
      <c r="A5691" t="s">
        <v>33115</v>
      </c>
      <c r="B5691" t="s">
        <v>30</v>
      </c>
      <c r="C5691" t="s">
        <v>95</v>
      </c>
      <c r="D5691" t="s">
        <v>33116</v>
      </c>
      <c r="E5691">
        <v>4944.24</v>
      </c>
      <c r="F5691">
        <v>2</v>
      </c>
      <c r="G5691">
        <v>-98.48</v>
      </c>
      <c r="H5691">
        <v>1</v>
      </c>
      <c r="I5691" t="s">
        <v>55</v>
      </c>
    </row>
    <row r="5692" spans="1:9" x14ac:dyDescent="0.3">
      <c r="A5692" t="s">
        <v>33120</v>
      </c>
      <c r="B5692" t="s">
        <v>42</v>
      </c>
      <c r="C5692" t="s">
        <v>31</v>
      </c>
      <c r="D5692" t="s">
        <v>33121</v>
      </c>
      <c r="E5692">
        <v>1248.07</v>
      </c>
      <c r="F5692">
        <v>7</v>
      </c>
      <c r="G5692">
        <v>31.28</v>
      </c>
      <c r="I5692" t="s">
        <v>33</v>
      </c>
    </row>
    <row r="5693" spans="1:9" x14ac:dyDescent="0.3">
      <c r="A5693" t="s">
        <v>33125</v>
      </c>
      <c r="B5693" t="s">
        <v>30</v>
      </c>
      <c r="C5693" t="s">
        <v>43</v>
      </c>
      <c r="D5693" t="s">
        <v>33126</v>
      </c>
      <c r="E5693">
        <v>711.2</v>
      </c>
      <c r="F5693">
        <v>3</v>
      </c>
      <c r="G5693">
        <v>96.27</v>
      </c>
      <c r="H5693">
        <v>1</v>
      </c>
      <c r="I5693" t="s">
        <v>45</v>
      </c>
    </row>
    <row r="5694" spans="1:9" x14ac:dyDescent="0.3">
      <c r="A5694" t="s">
        <v>33131</v>
      </c>
      <c r="B5694" t="s">
        <v>30</v>
      </c>
      <c r="C5694" t="s">
        <v>71</v>
      </c>
      <c r="D5694" t="s">
        <v>33132</v>
      </c>
      <c r="E5694">
        <v>2602.9499999999998</v>
      </c>
      <c r="F5694">
        <v>3</v>
      </c>
      <c r="G5694">
        <v>82.73</v>
      </c>
      <c r="H5694">
        <v>1</v>
      </c>
      <c r="I5694" t="s">
        <v>55</v>
      </c>
    </row>
    <row r="5695" spans="1:9" x14ac:dyDescent="0.3">
      <c r="A5695" t="s">
        <v>33137</v>
      </c>
      <c r="B5695" t="s">
        <v>80</v>
      </c>
      <c r="C5695" t="s">
        <v>43</v>
      </c>
      <c r="D5695" t="s">
        <v>33138</v>
      </c>
      <c r="E5695">
        <v>4666.8999999999996</v>
      </c>
      <c r="F5695">
        <v>3</v>
      </c>
      <c r="G5695">
        <v>-17.649999999999999</v>
      </c>
      <c r="H5695">
        <v>1</v>
      </c>
      <c r="I5695" t="s">
        <v>45</v>
      </c>
    </row>
    <row r="5696" spans="1:9" x14ac:dyDescent="0.3">
      <c r="A5696" t="s">
        <v>33141</v>
      </c>
      <c r="B5696" t="s">
        <v>42</v>
      </c>
      <c r="C5696" t="s">
        <v>95</v>
      </c>
      <c r="D5696" t="s">
        <v>33142</v>
      </c>
      <c r="E5696">
        <v>4824.32</v>
      </c>
      <c r="F5696">
        <v>5</v>
      </c>
      <c r="G5696">
        <v>-8.16</v>
      </c>
      <c r="H5696">
        <v>1</v>
      </c>
      <c r="I5696" t="s">
        <v>45</v>
      </c>
    </row>
    <row r="5697" spans="1:9" x14ac:dyDescent="0.3">
      <c r="A5697" t="s">
        <v>33147</v>
      </c>
      <c r="B5697" t="s">
        <v>30</v>
      </c>
      <c r="C5697" t="s">
        <v>43</v>
      </c>
      <c r="D5697" t="s">
        <v>33148</v>
      </c>
      <c r="E5697">
        <v>4653.21</v>
      </c>
      <c r="F5697">
        <v>3</v>
      </c>
      <c r="G5697">
        <v>-62.63</v>
      </c>
      <c r="I5697" t="s">
        <v>55</v>
      </c>
    </row>
    <row r="5698" spans="1:9" x14ac:dyDescent="0.3">
      <c r="A5698" t="s">
        <v>33153</v>
      </c>
      <c r="B5698" t="s">
        <v>42</v>
      </c>
      <c r="C5698" t="s">
        <v>95</v>
      </c>
      <c r="D5698" t="s">
        <v>33154</v>
      </c>
      <c r="E5698">
        <v>4713.8599999999997</v>
      </c>
      <c r="F5698">
        <v>8</v>
      </c>
      <c r="G5698">
        <v>-87.58</v>
      </c>
      <c r="I5698" t="s">
        <v>45</v>
      </c>
    </row>
    <row r="5699" spans="1:9" x14ac:dyDescent="0.3">
      <c r="A5699" t="s">
        <v>33159</v>
      </c>
      <c r="B5699" t="s">
        <v>42</v>
      </c>
      <c r="C5699" t="s">
        <v>43</v>
      </c>
      <c r="D5699" t="s">
        <v>33160</v>
      </c>
      <c r="E5699">
        <v>4388.1000000000004</v>
      </c>
      <c r="F5699">
        <v>1</v>
      </c>
      <c r="G5699">
        <v>42.16</v>
      </c>
      <c r="H5699">
        <v>1</v>
      </c>
      <c r="I5699" t="s">
        <v>33</v>
      </c>
    </row>
    <row r="5700" spans="1:9" x14ac:dyDescent="0.3">
      <c r="A5700" t="s">
        <v>33165</v>
      </c>
      <c r="B5700" t="s">
        <v>30</v>
      </c>
      <c r="C5700" t="s">
        <v>63</v>
      </c>
      <c r="D5700" t="s">
        <v>33166</v>
      </c>
      <c r="E5700">
        <v>1340.4</v>
      </c>
      <c r="F5700">
        <v>7</v>
      </c>
      <c r="G5700">
        <v>33.630000000000003</v>
      </c>
      <c r="I5700" t="s">
        <v>45</v>
      </c>
    </row>
    <row r="5701" spans="1:9" x14ac:dyDescent="0.3">
      <c r="A5701" t="s">
        <v>33171</v>
      </c>
      <c r="B5701" t="s">
        <v>30</v>
      </c>
      <c r="C5701" t="s">
        <v>43</v>
      </c>
      <c r="D5701" t="s">
        <v>33172</v>
      </c>
      <c r="E5701">
        <v>4004.95</v>
      </c>
      <c r="F5701">
        <v>1</v>
      </c>
      <c r="G5701">
        <v>-47.51</v>
      </c>
      <c r="I5701" t="s">
        <v>33</v>
      </c>
    </row>
    <row r="5702" spans="1:9" x14ac:dyDescent="0.3">
      <c r="A5702" t="s">
        <v>33176</v>
      </c>
      <c r="B5702" t="s">
        <v>42</v>
      </c>
      <c r="C5702" t="s">
        <v>63</v>
      </c>
      <c r="D5702" t="s">
        <v>33177</v>
      </c>
      <c r="E5702">
        <v>1737.78</v>
      </c>
      <c r="F5702">
        <v>10</v>
      </c>
      <c r="G5702">
        <v>92.51</v>
      </c>
      <c r="I5702" t="s">
        <v>33</v>
      </c>
    </row>
    <row r="5703" spans="1:9" x14ac:dyDescent="0.3">
      <c r="A5703" t="s">
        <v>33182</v>
      </c>
      <c r="B5703" t="s">
        <v>80</v>
      </c>
      <c r="C5703" t="s">
        <v>63</v>
      </c>
      <c r="D5703" t="s">
        <v>33183</v>
      </c>
      <c r="E5703">
        <v>319.88</v>
      </c>
      <c r="F5703">
        <v>3</v>
      </c>
      <c r="G5703">
        <v>39.49</v>
      </c>
      <c r="I5703" t="s">
        <v>33</v>
      </c>
    </row>
    <row r="5704" spans="1:9" x14ac:dyDescent="0.3">
      <c r="A5704" t="s">
        <v>33188</v>
      </c>
      <c r="B5704" t="s">
        <v>42</v>
      </c>
      <c r="C5704" t="s">
        <v>31</v>
      </c>
      <c r="D5704" t="s">
        <v>33189</v>
      </c>
      <c r="E5704">
        <v>1334.54</v>
      </c>
      <c r="F5704">
        <v>4</v>
      </c>
      <c r="G5704">
        <v>-92.27</v>
      </c>
      <c r="I5704" t="s">
        <v>45</v>
      </c>
    </row>
    <row r="5705" spans="1:9" x14ac:dyDescent="0.3">
      <c r="A5705" t="s">
        <v>33194</v>
      </c>
      <c r="B5705" t="s">
        <v>30</v>
      </c>
      <c r="C5705" t="s">
        <v>63</v>
      </c>
      <c r="D5705" t="s">
        <v>33195</v>
      </c>
      <c r="E5705">
        <v>4876.1000000000004</v>
      </c>
      <c r="F5705">
        <v>7</v>
      </c>
      <c r="G5705">
        <v>-23.11</v>
      </c>
      <c r="H5705">
        <v>1</v>
      </c>
      <c r="I5705" t="s">
        <v>55</v>
      </c>
    </row>
    <row r="5706" spans="1:9" x14ac:dyDescent="0.3">
      <c r="A5706" t="s">
        <v>33200</v>
      </c>
      <c r="B5706" t="s">
        <v>80</v>
      </c>
      <c r="C5706" t="s">
        <v>95</v>
      </c>
      <c r="D5706" t="s">
        <v>33201</v>
      </c>
      <c r="E5706">
        <v>4162.47</v>
      </c>
      <c r="F5706">
        <v>8</v>
      </c>
      <c r="G5706">
        <v>-51.78</v>
      </c>
      <c r="H5706">
        <v>1</v>
      </c>
      <c r="I5706" t="s">
        <v>55</v>
      </c>
    </row>
    <row r="5707" spans="1:9" x14ac:dyDescent="0.3">
      <c r="A5707" t="s">
        <v>33206</v>
      </c>
      <c r="B5707" t="s">
        <v>30</v>
      </c>
      <c r="C5707" t="s">
        <v>71</v>
      </c>
      <c r="D5707" t="s">
        <v>33207</v>
      </c>
      <c r="E5707">
        <v>3867.44</v>
      </c>
      <c r="F5707">
        <v>6</v>
      </c>
      <c r="G5707">
        <v>0.23</v>
      </c>
      <c r="H5707">
        <v>1</v>
      </c>
      <c r="I5707" t="s">
        <v>55</v>
      </c>
    </row>
    <row r="5708" spans="1:9" x14ac:dyDescent="0.3">
      <c r="A5708" t="s">
        <v>33212</v>
      </c>
      <c r="B5708" t="s">
        <v>42</v>
      </c>
      <c r="C5708" t="s">
        <v>43</v>
      </c>
      <c r="D5708" t="s">
        <v>33213</v>
      </c>
      <c r="E5708">
        <v>821</v>
      </c>
      <c r="F5708">
        <v>1</v>
      </c>
      <c r="G5708">
        <v>-40.61</v>
      </c>
      <c r="H5708">
        <v>1</v>
      </c>
      <c r="I5708" t="s">
        <v>55</v>
      </c>
    </row>
    <row r="5709" spans="1:9" x14ac:dyDescent="0.3">
      <c r="A5709" t="s">
        <v>33217</v>
      </c>
      <c r="B5709" t="s">
        <v>30</v>
      </c>
      <c r="C5709" t="s">
        <v>43</v>
      </c>
      <c r="D5709" t="s">
        <v>33218</v>
      </c>
      <c r="E5709">
        <v>4837.42</v>
      </c>
      <c r="F5709">
        <v>10</v>
      </c>
      <c r="G5709">
        <v>89.92</v>
      </c>
      <c r="H5709">
        <v>1</v>
      </c>
      <c r="I5709" t="s">
        <v>33</v>
      </c>
    </row>
    <row r="5710" spans="1:9" x14ac:dyDescent="0.3">
      <c r="A5710" t="s">
        <v>33223</v>
      </c>
      <c r="B5710" t="s">
        <v>30</v>
      </c>
      <c r="C5710" t="s">
        <v>71</v>
      </c>
      <c r="D5710" t="s">
        <v>33224</v>
      </c>
      <c r="E5710">
        <v>3679.67</v>
      </c>
      <c r="F5710">
        <v>9</v>
      </c>
      <c r="G5710">
        <v>-59.39</v>
      </c>
      <c r="I5710" t="s">
        <v>45</v>
      </c>
    </row>
    <row r="5711" spans="1:9" x14ac:dyDescent="0.3">
      <c r="A5711" t="s">
        <v>33228</v>
      </c>
      <c r="B5711" t="s">
        <v>30</v>
      </c>
      <c r="C5711" t="s">
        <v>43</v>
      </c>
      <c r="D5711" t="s">
        <v>33229</v>
      </c>
      <c r="E5711">
        <v>3978.53</v>
      </c>
      <c r="F5711">
        <v>4</v>
      </c>
      <c r="G5711">
        <v>26.02</v>
      </c>
      <c r="I5711" t="s">
        <v>33</v>
      </c>
    </row>
    <row r="5712" spans="1:9" x14ac:dyDescent="0.3">
      <c r="A5712" t="s">
        <v>33233</v>
      </c>
      <c r="B5712" t="s">
        <v>80</v>
      </c>
      <c r="C5712" t="s">
        <v>71</v>
      </c>
      <c r="D5712" t="s">
        <v>33234</v>
      </c>
      <c r="E5712">
        <v>398.42</v>
      </c>
      <c r="F5712">
        <v>1</v>
      </c>
      <c r="G5712">
        <v>4.55</v>
      </c>
      <c r="H5712">
        <v>1</v>
      </c>
      <c r="I5712" t="s">
        <v>55</v>
      </c>
    </row>
    <row r="5713" spans="1:9" x14ac:dyDescent="0.3">
      <c r="A5713" t="s">
        <v>33239</v>
      </c>
      <c r="B5713" t="s">
        <v>42</v>
      </c>
      <c r="C5713" t="s">
        <v>71</v>
      </c>
      <c r="D5713" t="s">
        <v>33240</v>
      </c>
      <c r="E5713">
        <v>3731.56</v>
      </c>
      <c r="F5713">
        <v>9</v>
      </c>
      <c r="G5713">
        <v>-85.58</v>
      </c>
      <c r="H5713">
        <v>1</v>
      </c>
      <c r="I5713" t="s">
        <v>45</v>
      </c>
    </row>
    <row r="5714" spans="1:9" x14ac:dyDescent="0.3">
      <c r="A5714" s="2" t="s">
        <v>33245</v>
      </c>
      <c r="B5714" t="s">
        <v>80</v>
      </c>
      <c r="C5714" t="s">
        <v>31</v>
      </c>
      <c r="D5714" t="s">
        <v>33246</v>
      </c>
      <c r="E5714">
        <v>3412.53</v>
      </c>
      <c r="F5714">
        <v>5</v>
      </c>
      <c r="G5714">
        <v>-40.07</v>
      </c>
      <c r="H5714">
        <v>1</v>
      </c>
      <c r="I5714" t="s">
        <v>45</v>
      </c>
    </row>
    <row r="5715" spans="1:9" x14ac:dyDescent="0.3">
      <c r="A5715" t="s">
        <v>33250</v>
      </c>
      <c r="B5715" t="s">
        <v>80</v>
      </c>
      <c r="C5715" t="s">
        <v>71</v>
      </c>
      <c r="D5715" t="s">
        <v>33251</v>
      </c>
      <c r="E5715">
        <v>3510.07</v>
      </c>
      <c r="F5715">
        <v>8</v>
      </c>
      <c r="G5715">
        <v>-22.21</v>
      </c>
      <c r="I5715" t="s">
        <v>45</v>
      </c>
    </row>
    <row r="5716" spans="1:9" x14ac:dyDescent="0.3">
      <c r="A5716" t="s">
        <v>33256</v>
      </c>
      <c r="B5716" t="s">
        <v>30</v>
      </c>
      <c r="C5716" t="s">
        <v>63</v>
      </c>
      <c r="D5716" t="s">
        <v>33257</v>
      </c>
      <c r="E5716">
        <v>1253.67</v>
      </c>
      <c r="F5716">
        <v>10</v>
      </c>
      <c r="G5716">
        <v>97.66</v>
      </c>
      <c r="I5716" t="s">
        <v>55</v>
      </c>
    </row>
    <row r="5717" spans="1:9" x14ac:dyDescent="0.3">
      <c r="A5717" t="s">
        <v>33262</v>
      </c>
      <c r="B5717" t="s">
        <v>42</v>
      </c>
      <c r="C5717" t="s">
        <v>95</v>
      </c>
      <c r="D5717" t="s">
        <v>33263</v>
      </c>
      <c r="E5717">
        <v>627.91999999999996</v>
      </c>
      <c r="F5717">
        <v>10</v>
      </c>
      <c r="G5717">
        <v>-55.75</v>
      </c>
      <c r="I5717" t="s">
        <v>55</v>
      </c>
    </row>
    <row r="5718" spans="1:9" x14ac:dyDescent="0.3">
      <c r="A5718" t="s">
        <v>33268</v>
      </c>
      <c r="B5718" t="s">
        <v>42</v>
      </c>
      <c r="C5718" t="s">
        <v>95</v>
      </c>
      <c r="D5718" t="s">
        <v>33269</v>
      </c>
      <c r="E5718">
        <v>1962.24</v>
      </c>
      <c r="F5718">
        <v>3</v>
      </c>
      <c r="G5718">
        <v>-52.86</v>
      </c>
      <c r="I5718" t="s">
        <v>33</v>
      </c>
    </row>
    <row r="5719" spans="1:9" x14ac:dyDescent="0.3">
      <c r="A5719" t="s">
        <v>33274</v>
      </c>
      <c r="B5719" t="s">
        <v>42</v>
      </c>
      <c r="C5719" t="s">
        <v>63</v>
      </c>
      <c r="D5719" t="s">
        <v>33275</v>
      </c>
      <c r="E5719">
        <v>2905.26</v>
      </c>
      <c r="F5719">
        <v>5</v>
      </c>
      <c r="G5719">
        <v>-83.56</v>
      </c>
      <c r="H5719">
        <v>1</v>
      </c>
      <c r="I5719" t="s">
        <v>55</v>
      </c>
    </row>
    <row r="5720" spans="1:9" x14ac:dyDescent="0.3">
      <c r="A5720" t="s">
        <v>33278</v>
      </c>
      <c r="B5720" t="s">
        <v>30</v>
      </c>
      <c r="C5720" t="s">
        <v>63</v>
      </c>
      <c r="D5720" t="s">
        <v>33279</v>
      </c>
      <c r="E5720">
        <v>2182.33</v>
      </c>
      <c r="F5720">
        <v>1</v>
      </c>
      <c r="G5720">
        <v>40.270000000000003</v>
      </c>
      <c r="H5720">
        <v>1</v>
      </c>
      <c r="I5720" t="s">
        <v>45</v>
      </c>
    </row>
    <row r="5721" spans="1:9" x14ac:dyDescent="0.3">
      <c r="A5721" t="s">
        <v>33284</v>
      </c>
      <c r="B5721" t="s">
        <v>30</v>
      </c>
      <c r="C5721" t="s">
        <v>31</v>
      </c>
      <c r="D5721" t="s">
        <v>33285</v>
      </c>
      <c r="E5721">
        <v>1779.87</v>
      </c>
      <c r="F5721">
        <v>3</v>
      </c>
      <c r="G5721">
        <v>9.18</v>
      </c>
      <c r="H5721">
        <v>1</v>
      </c>
      <c r="I5721" t="s">
        <v>33</v>
      </c>
    </row>
    <row r="5722" spans="1:9" x14ac:dyDescent="0.3">
      <c r="A5722" t="s">
        <v>33289</v>
      </c>
      <c r="B5722" t="s">
        <v>80</v>
      </c>
      <c r="C5722" t="s">
        <v>31</v>
      </c>
      <c r="D5722" t="s">
        <v>33290</v>
      </c>
      <c r="E5722">
        <v>2253.88</v>
      </c>
      <c r="F5722">
        <v>6</v>
      </c>
      <c r="G5722">
        <v>-1.43</v>
      </c>
      <c r="H5722">
        <v>1</v>
      </c>
      <c r="I5722" t="s">
        <v>55</v>
      </c>
    </row>
    <row r="5723" spans="1:9" x14ac:dyDescent="0.3">
      <c r="A5723" t="s">
        <v>33295</v>
      </c>
      <c r="B5723" t="s">
        <v>80</v>
      </c>
      <c r="C5723" t="s">
        <v>63</v>
      </c>
      <c r="D5723" t="s">
        <v>33296</v>
      </c>
      <c r="E5723">
        <v>4894.2700000000004</v>
      </c>
      <c r="F5723">
        <v>2</v>
      </c>
      <c r="G5723">
        <v>18.46</v>
      </c>
      <c r="H5723">
        <v>1</v>
      </c>
      <c r="I5723" t="s">
        <v>33</v>
      </c>
    </row>
    <row r="5724" spans="1:9" x14ac:dyDescent="0.3">
      <c r="A5724" t="s">
        <v>33301</v>
      </c>
      <c r="B5724" t="s">
        <v>30</v>
      </c>
      <c r="C5724" t="s">
        <v>71</v>
      </c>
      <c r="D5724" t="s">
        <v>33302</v>
      </c>
      <c r="E5724">
        <v>3614.28</v>
      </c>
      <c r="F5724">
        <v>9</v>
      </c>
      <c r="G5724">
        <v>98.19</v>
      </c>
      <c r="I5724" t="s">
        <v>55</v>
      </c>
    </row>
    <row r="5725" spans="1:9" x14ac:dyDescent="0.3">
      <c r="A5725" t="s">
        <v>33305</v>
      </c>
      <c r="B5725" t="s">
        <v>42</v>
      </c>
      <c r="C5725" t="s">
        <v>43</v>
      </c>
      <c r="D5725" t="s">
        <v>33306</v>
      </c>
      <c r="E5725">
        <v>1216.56</v>
      </c>
      <c r="F5725">
        <v>3</v>
      </c>
      <c r="G5725">
        <v>-39.119999999999997</v>
      </c>
      <c r="H5725">
        <v>1</v>
      </c>
      <c r="I5725" t="s">
        <v>55</v>
      </c>
    </row>
    <row r="5726" spans="1:9" x14ac:dyDescent="0.3">
      <c r="A5726" t="s">
        <v>33310</v>
      </c>
      <c r="B5726" t="s">
        <v>80</v>
      </c>
      <c r="C5726" t="s">
        <v>43</v>
      </c>
      <c r="D5726" t="s">
        <v>33311</v>
      </c>
      <c r="E5726">
        <v>2338.8000000000002</v>
      </c>
      <c r="F5726">
        <v>10</v>
      </c>
      <c r="G5726">
        <v>-92.76</v>
      </c>
      <c r="H5726">
        <v>1</v>
      </c>
      <c r="I5726" t="s">
        <v>55</v>
      </c>
    </row>
    <row r="5727" spans="1:9" x14ac:dyDescent="0.3">
      <c r="A5727" t="s">
        <v>33315</v>
      </c>
      <c r="B5727" t="s">
        <v>42</v>
      </c>
      <c r="C5727" t="s">
        <v>71</v>
      </c>
      <c r="D5727" t="s">
        <v>33316</v>
      </c>
      <c r="E5727">
        <v>1906.19</v>
      </c>
      <c r="F5727">
        <v>4</v>
      </c>
      <c r="G5727">
        <v>-29.64</v>
      </c>
      <c r="H5727">
        <v>1</v>
      </c>
      <c r="I5727" t="s">
        <v>45</v>
      </c>
    </row>
    <row r="5728" spans="1:9" x14ac:dyDescent="0.3">
      <c r="A5728" t="s">
        <v>33320</v>
      </c>
      <c r="B5728" t="s">
        <v>30</v>
      </c>
      <c r="C5728" t="s">
        <v>71</v>
      </c>
      <c r="D5728" t="s">
        <v>33321</v>
      </c>
      <c r="E5728">
        <v>76.78</v>
      </c>
      <c r="F5728">
        <v>7</v>
      </c>
      <c r="G5728">
        <v>87.06</v>
      </c>
      <c r="I5728" t="s">
        <v>45</v>
      </c>
    </row>
    <row r="5729" spans="1:9" x14ac:dyDescent="0.3">
      <c r="A5729" t="s">
        <v>33325</v>
      </c>
      <c r="B5729" t="s">
        <v>80</v>
      </c>
      <c r="C5729" t="s">
        <v>63</v>
      </c>
      <c r="D5729" t="s">
        <v>33326</v>
      </c>
      <c r="E5729">
        <v>2684.28</v>
      </c>
      <c r="F5729">
        <v>7</v>
      </c>
      <c r="G5729">
        <v>-87.38</v>
      </c>
      <c r="I5729" t="s">
        <v>55</v>
      </c>
    </row>
    <row r="5730" spans="1:9" x14ac:dyDescent="0.3">
      <c r="A5730" t="s">
        <v>33330</v>
      </c>
      <c r="B5730" t="s">
        <v>80</v>
      </c>
      <c r="C5730" t="s">
        <v>71</v>
      </c>
      <c r="D5730" t="s">
        <v>33331</v>
      </c>
      <c r="E5730">
        <v>3586.77</v>
      </c>
      <c r="F5730">
        <v>4</v>
      </c>
      <c r="G5730">
        <v>-58.06</v>
      </c>
      <c r="I5730" t="s">
        <v>55</v>
      </c>
    </row>
    <row r="5731" spans="1:9" x14ac:dyDescent="0.3">
      <c r="A5731" t="s">
        <v>33335</v>
      </c>
      <c r="B5731" t="s">
        <v>80</v>
      </c>
      <c r="C5731" t="s">
        <v>43</v>
      </c>
      <c r="D5731" t="s">
        <v>33336</v>
      </c>
      <c r="E5731">
        <v>793.09</v>
      </c>
      <c r="F5731">
        <v>2</v>
      </c>
      <c r="G5731">
        <v>-42.04</v>
      </c>
      <c r="I5731" t="s">
        <v>55</v>
      </c>
    </row>
    <row r="5732" spans="1:9" x14ac:dyDescent="0.3">
      <c r="A5732" t="s">
        <v>33340</v>
      </c>
      <c r="B5732" t="s">
        <v>30</v>
      </c>
      <c r="C5732" t="s">
        <v>31</v>
      </c>
      <c r="D5732" t="s">
        <v>33341</v>
      </c>
      <c r="E5732">
        <v>2573.08</v>
      </c>
      <c r="F5732">
        <v>5</v>
      </c>
      <c r="G5732">
        <v>-75</v>
      </c>
      <c r="I5732" t="s">
        <v>55</v>
      </c>
    </row>
    <row r="5733" spans="1:9" x14ac:dyDescent="0.3">
      <c r="A5733" t="s">
        <v>33345</v>
      </c>
      <c r="B5733" t="s">
        <v>42</v>
      </c>
      <c r="C5733" t="s">
        <v>63</v>
      </c>
      <c r="D5733" t="s">
        <v>33346</v>
      </c>
      <c r="E5733">
        <v>2794.98</v>
      </c>
      <c r="F5733">
        <v>3</v>
      </c>
      <c r="G5733">
        <v>-16.61</v>
      </c>
      <c r="H5733">
        <v>1</v>
      </c>
      <c r="I5733" t="s">
        <v>33</v>
      </c>
    </row>
    <row r="5734" spans="1:9" x14ac:dyDescent="0.3">
      <c r="A5734" t="s">
        <v>33351</v>
      </c>
      <c r="B5734" t="s">
        <v>30</v>
      </c>
      <c r="C5734" t="s">
        <v>43</v>
      </c>
      <c r="D5734" t="s">
        <v>33352</v>
      </c>
      <c r="E5734">
        <v>3563.46</v>
      </c>
      <c r="F5734">
        <v>10</v>
      </c>
      <c r="G5734">
        <v>84.99</v>
      </c>
      <c r="H5734">
        <v>1</v>
      </c>
      <c r="I5734" t="s">
        <v>33</v>
      </c>
    </row>
    <row r="5735" spans="1:9" x14ac:dyDescent="0.3">
      <c r="A5735" t="s">
        <v>33356</v>
      </c>
      <c r="B5735" t="s">
        <v>30</v>
      </c>
      <c r="C5735" t="s">
        <v>43</v>
      </c>
      <c r="D5735" t="s">
        <v>33357</v>
      </c>
      <c r="E5735">
        <v>4181.5</v>
      </c>
      <c r="F5735">
        <v>4</v>
      </c>
      <c r="G5735">
        <v>-40.14</v>
      </c>
      <c r="H5735">
        <v>1</v>
      </c>
      <c r="I5735" t="s">
        <v>55</v>
      </c>
    </row>
    <row r="5736" spans="1:9" x14ac:dyDescent="0.3">
      <c r="A5736" t="s">
        <v>33361</v>
      </c>
      <c r="B5736" t="s">
        <v>80</v>
      </c>
      <c r="C5736" t="s">
        <v>63</v>
      </c>
      <c r="D5736" t="s">
        <v>33362</v>
      </c>
      <c r="E5736">
        <v>1438.14</v>
      </c>
      <c r="F5736">
        <v>1</v>
      </c>
      <c r="G5736">
        <v>17.84</v>
      </c>
      <c r="H5736">
        <v>1</v>
      </c>
      <c r="I5736" t="s">
        <v>45</v>
      </c>
    </row>
    <row r="5737" spans="1:9" x14ac:dyDescent="0.3">
      <c r="A5737" t="s">
        <v>33367</v>
      </c>
      <c r="B5737" t="s">
        <v>30</v>
      </c>
      <c r="C5737" t="s">
        <v>95</v>
      </c>
      <c r="D5737" t="s">
        <v>33368</v>
      </c>
      <c r="E5737">
        <v>1970.29</v>
      </c>
      <c r="F5737">
        <v>10</v>
      </c>
      <c r="G5737">
        <v>17.02</v>
      </c>
      <c r="H5737">
        <v>1</v>
      </c>
      <c r="I5737" t="s">
        <v>33</v>
      </c>
    </row>
    <row r="5738" spans="1:9" x14ac:dyDescent="0.3">
      <c r="A5738" t="s">
        <v>33373</v>
      </c>
      <c r="B5738" t="s">
        <v>80</v>
      </c>
      <c r="C5738" t="s">
        <v>43</v>
      </c>
      <c r="D5738" t="s">
        <v>33374</v>
      </c>
      <c r="E5738">
        <v>4202.95</v>
      </c>
      <c r="F5738">
        <v>7</v>
      </c>
      <c r="G5738">
        <v>14</v>
      </c>
      <c r="I5738" t="s">
        <v>55</v>
      </c>
    </row>
    <row r="5739" spans="1:9" x14ac:dyDescent="0.3">
      <c r="A5739" t="s">
        <v>33379</v>
      </c>
      <c r="B5739" t="s">
        <v>80</v>
      </c>
      <c r="C5739" t="s">
        <v>31</v>
      </c>
      <c r="D5739" t="s">
        <v>33380</v>
      </c>
      <c r="E5739">
        <v>1267.68</v>
      </c>
      <c r="F5739">
        <v>2</v>
      </c>
      <c r="G5739">
        <v>42.05</v>
      </c>
      <c r="I5739" t="s">
        <v>33</v>
      </c>
    </row>
    <row r="5740" spans="1:9" x14ac:dyDescent="0.3">
      <c r="A5740" t="s">
        <v>33385</v>
      </c>
      <c r="B5740" t="s">
        <v>30</v>
      </c>
      <c r="C5740" t="s">
        <v>31</v>
      </c>
      <c r="D5740" t="s">
        <v>33386</v>
      </c>
      <c r="E5740">
        <v>641.69000000000005</v>
      </c>
      <c r="F5740">
        <v>6</v>
      </c>
      <c r="G5740">
        <v>99.44</v>
      </c>
      <c r="I5740" t="s">
        <v>45</v>
      </c>
    </row>
    <row r="5741" spans="1:9" x14ac:dyDescent="0.3">
      <c r="A5741" t="s">
        <v>33391</v>
      </c>
      <c r="B5741" t="s">
        <v>42</v>
      </c>
      <c r="C5741" t="s">
        <v>43</v>
      </c>
      <c r="D5741" t="s">
        <v>33392</v>
      </c>
      <c r="E5741">
        <v>197.27</v>
      </c>
      <c r="F5741">
        <v>10</v>
      </c>
      <c r="G5741">
        <v>31.73</v>
      </c>
      <c r="H5741">
        <v>1</v>
      </c>
      <c r="I5741" t="s">
        <v>45</v>
      </c>
    </row>
    <row r="5742" spans="1:9" x14ac:dyDescent="0.3">
      <c r="A5742" s="2" t="s">
        <v>33396</v>
      </c>
      <c r="B5742" t="s">
        <v>80</v>
      </c>
      <c r="C5742" t="s">
        <v>43</v>
      </c>
      <c r="D5742" t="s">
        <v>33397</v>
      </c>
      <c r="E5742">
        <v>2843.94</v>
      </c>
      <c r="F5742">
        <v>5</v>
      </c>
      <c r="G5742">
        <v>5.47</v>
      </c>
      <c r="I5742" t="s">
        <v>55</v>
      </c>
    </row>
    <row r="5743" spans="1:9" x14ac:dyDescent="0.3">
      <c r="A5743" t="s">
        <v>33402</v>
      </c>
      <c r="B5743" t="s">
        <v>30</v>
      </c>
      <c r="C5743" t="s">
        <v>31</v>
      </c>
      <c r="D5743" t="s">
        <v>33403</v>
      </c>
      <c r="E5743">
        <v>902.77</v>
      </c>
      <c r="F5743">
        <v>8</v>
      </c>
      <c r="G5743">
        <v>42.18</v>
      </c>
      <c r="I5743" t="s">
        <v>33</v>
      </c>
    </row>
    <row r="5744" spans="1:9" x14ac:dyDescent="0.3">
      <c r="A5744" t="s">
        <v>33407</v>
      </c>
      <c r="B5744" t="s">
        <v>42</v>
      </c>
      <c r="C5744" t="s">
        <v>31</v>
      </c>
      <c r="D5744" t="s">
        <v>33408</v>
      </c>
      <c r="E5744">
        <v>1969.42</v>
      </c>
      <c r="F5744">
        <v>2</v>
      </c>
      <c r="G5744">
        <v>-45.94</v>
      </c>
      <c r="H5744">
        <v>1</v>
      </c>
      <c r="I5744" t="s">
        <v>33</v>
      </c>
    </row>
    <row r="5745" spans="1:9" x14ac:dyDescent="0.3">
      <c r="A5745" t="s">
        <v>33413</v>
      </c>
      <c r="B5745" t="s">
        <v>80</v>
      </c>
      <c r="C5745" t="s">
        <v>63</v>
      </c>
      <c r="D5745" t="s">
        <v>33414</v>
      </c>
      <c r="E5745">
        <v>3935.39</v>
      </c>
      <c r="F5745">
        <v>7</v>
      </c>
      <c r="G5745">
        <v>-4.38</v>
      </c>
      <c r="H5745">
        <v>1</v>
      </c>
      <c r="I5745" t="s">
        <v>33</v>
      </c>
    </row>
    <row r="5746" spans="1:9" x14ac:dyDescent="0.3">
      <c r="A5746" t="s">
        <v>33419</v>
      </c>
      <c r="B5746" t="s">
        <v>80</v>
      </c>
      <c r="C5746" t="s">
        <v>71</v>
      </c>
      <c r="D5746" t="s">
        <v>33420</v>
      </c>
      <c r="E5746">
        <v>850.63</v>
      </c>
      <c r="F5746">
        <v>3</v>
      </c>
      <c r="G5746">
        <v>34.799999999999997</v>
      </c>
      <c r="I5746" t="s">
        <v>55</v>
      </c>
    </row>
    <row r="5747" spans="1:9" x14ac:dyDescent="0.3">
      <c r="A5747" t="s">
        <v>33425</v>
      </c>
      <c r="B5747" t="s">
        <v>80</v>
      </c>
      <c r="C5747" t="s">
        <v>43</v>
      </c>
      <c r="D5747" t="s">
        <v>33426</v>
      </c>
      <c r="E5747">
        <v>2814.4</v>
      </c>
      <c r="F5747">
        <v>8</v>
      </c>
      <c r="G5747">
        <v>24.37</v>
      </c>
      <c r="H5747">
        <v>1</v>
      </c>
      <c r="I5747" t="s">
        <v>33</v>
      </c>
    </row>
    <row r="5748" spans="1:9" x14ac:dyDescent="0.3">
      <c r="A5748" t="s">
        <v>33431</v>
      </c>
      <c r="B5748" t="s">
        <v>30</v>
      </c>
      <c r="C5748" t="s">
        <v>71</v>
      </c>
      <c r="D5748" t="s">
        <v>33432</v>
      </c>
      <c r="E5748">
        <v>3325.93</v>
      </c>
      <c r="F5748">
        <v>4</v>
      </c>
      <c r="G5748">
        <v>-55.28</v>
      </c>
      <c r="I5748" t="s">
        <v>33</v>
      </c>
    </row>
    <row r="5749" spans="1:9" x14ac:dyDescent="0.3">
      <c r="A5749" t="s">
        <v>33436</v>
      </c>
      <c r="B5749" t="s">
        <v>42</v>
      </c>
      <c r="C5749" t="s">
        <v>31</v>
      </c>
      <c r="D5749" t="s">
        <v>33437</v>
      </c>
      <c r="E5749">
        <v>4351.4399999999996</v>
      </c>
      <c r="F5749">
        <v>5</v>
      </c>
      <c r="G5749">
        <v>-68.59</v>
      </c>
      <c r="H5749">
        <v>1</v>
      </c>
      <c r="I5749" t="s">
        <v>33</v>
      </c>
    </row>
    <row r="5750" spans="1:9" x14ac:dyDescent="0.3">
      <c r="A5750" t="s">
        <v>33441</v>
      </c>
      <c r="B5750" t="s">
        <v>42</v>
      </c>
      <c r="C5750" t="s">
        <v>43</v>
      </c>
      <c r="D5750" t="s">
        <v>33442</v>
      </c>
      <c r="E5750">
        <v>503.16</v>
      </c>
      <c r="F5750">
        <v>4</v>
      </c>
      <c r="G5750">
        <v>-52.43</v>
      </c>
      <c r="I5750" t="s">
        <v>45</v>
      </c>
    </row>
    <row r="5751" spans="1:9" x14ac:dyDescent="0.3">
      <c r="A5751" t="s">
        <v>33447</v>
      </c>
      <c r="B5751" t="s">
        <v>30</v>
      </c>
      <c r="C5751" t="s">
        <v>63</v>
      </c>
      <c r="D5751" t="s">
        <v>33448</v>
      </c>
      <c r="E5751">
        <v>1238.79</v>
      </c>
      <c r="F5751">
        <v>8</v>
      </c>
      <c r="G5751">
        <v>-1.9</v>
      </c>
      <c r="H5751">
        <v>1</v>
      </c>
      <c r="I5751" t="s">
        <v>55</v>
      </c>
    </row>
    <row r="5752" spans="1:9" x14ac:dyDescent="0.3">
      <c r="A5752" s="2" t="s">
        <v>33452</v>
      </c>
      <c r="B5752" t="s">
        <v>80</v>
      </c>
      <c r="C5752" t="s">
        <v>43</v>
      </c>
      <c r="D5752" t="s">
        <v>33453</v>
      </c>
      <c r="E5752">
        <v>1719.34</v>
      </c>
      <c r="F5752">
        <v>3</v>
      </c>
      <c r="G5752">
        <v>85.36</v>
      </c>
      <c r="H5752">
        <v>1</v>
      </c>
      <c r="I5752" t="s">
        <v>33</v>
      </c>
    </row>
    <row r="5753" spans="1:9" x14ac:dyDescent="0.3">
      <c r="A5753" t="s">
        <v>33458</v>
      </c>
      <c r="B5753" t="s">
        <v>42</v>
      </c>
      <c r="C5753" t="s">
        <v>71</v>
      </c>
      <c r="D5753" t="s">
        <v>33459</v>
      </c>
      <c r="E5753">
        <v>4051.1</v>
      </c>
      <c r="F5753">
        <v>8</v>
      </c>
      <c r="G5753">
        <v>-89.02</v>
      </c>
      <c r="I5753" t="s">
        <v>45</v>
      </c>
    </row>
    <row r="5754" spans="1:9" x14ac:dyDescent="0.3">
      <c r="A5754" t="s">
        <v>33463</v>
      </c>
      <c r="B5754" t="s">
        <v>80</v>
      </c>
      <c r="C5754" t="s">
        <v>43</v>
      </c>
      <c r="D5754" t="s">
        <v>33464</v>
      </c>
      <c r="E5754">
        <v>3931.9</v>
      </c>
      <c r="F5754">
        <v>7</v>
      </c>
      <c r="G5754">
        <v>37.01</v>
      </c>
      <c r="H5754">
        <v>1</v>
      </c>
      <c r="I5754" t="s">
        <v>45</v>
      </c>
    </row>
    <row r="5755" spans="1:9" x14ac:dyDescent="0.3">
      <c r="A5755" t="s">
        <v>33469</v>
      </c>
      <c r="B5755" t="s">
        <v>80</v>
      </c>
      <c r="C5755" t="s">
        <v>71</v>
      </c>
      <c r="D5755" t="s">
        <v>33470</v>
      </c>
      <c r="E5755">
        <v>4551.07</v>
      </c>
      <c r="F5755">
        <v>5</v>
      </c>
      <c r="G5755">
        <v>36.97</v>
      </c>
      <c r="H5755">
        <v>1</v>
      </c>
      <c r="I5755" t="s">
        <v>45</v>
      </c>
    </row>
    <row r="5756" spans="1:9" x14ac:dyDescent="0.3">
      <c r="A5756" t="s">
        <v>33473</v>
      </c>
      <c r="B5756" t="s">
        <v>42</v>
      </c>
      <c r="C5756" t="s">
        <v>43</v>
      </c>
      <c r="D5756" t="s">
        <v>33474</v>
      </c>
      <c r="E5756">
        <v>4038.73</v>
      </c>
      <c r="F5756">
        <v>2</v>
      </c>
      <c r="G5756">
        <v>-94.29</v>
      </c>
      <c r="H5756">
        <v>1</v>
      </c>
      <c r="I5756" t="s">
        <v>33</v>
      </c>
    </row>
    <row r="5757" spans="1:9" x14ac:dyDescent="0.3">
      <c r="A5757" t="s">
        <v>33478</v>
      </c>
      <c r="B5757" t="s">
        <v>30</v>
      </c>
      <c r="C5757" t="s">
        <v>43</v>
      </c>
      <c r="D5757" t="s">
        <v>33479</v>
      </c>
      <c r="E5757">
        <v>92.51</v>
      </c>
      <c r="F5757">
        <v>6</v>
      </c>
      <c r="G5757">
        <v>-53.84</v>
      </c>
      <c r="H5757">
        <v>1</v>
      </c>
      <c r="I5757" t="s">
        <v>45</v>
      </c>
    </row>
    <row r="5758" spans="1:9" x14ac:dyDescent="0.3">
      <c r="A5758" t="s">
        <v>33483</v>
      </c>
      <c r="B5758" t="s">
        <v>80</v>
      </c>
      <c r="C5758" t="s">
        <v>71</v>
      </c>
      <c r="D5758" t="s">
        <v>33484</v>
      </c>
      <c r="E5758">
        <v>4394.99</v>
      </c>
      <c r="F5758">
        <v>5</v>
      </c>
      <c r="G5758">
        <v>-77.27</v>
      </c>
      <c r="H5758">
        <v>1</v>
      </c>
      <c r="I5758" t="s">
        <v>33</v>
      </c>
    </row>
    <row r="5759" spans="1:9" x14ac:dyDescent="0.3">
      <c r="A5759" t="s">
        <v>33489</v>
      </c>
      <c r="B5759" t="s">
        <v>30</v>
      </c>
      <c r="C5759" t="s">
        <v>95</v>
      </c>
      <c r="D5759" t="s">
        <v>33490</v>
      </c>
      <c r="E5759">
        <v>1769.75</v>
      </c>
      <c r="F5759">
        <v>6</v>
      </c>
      <c r="G5759">
        <v>-18.54</v>
      </c>
      <c r="I5759" t="s">
        <v>55</v>
      </c>
    </row>
    <row r="5760" spans="1:9" x14ac:dyDescent="0.3">
      <c r="A5760" s="2" t="s">
        <v>33494</v>
      </c>
      <c r="B5760" t="s">
        <v>80</v>
      </c>
      <c r="C5760" t="s">
        <v>63</v>
      </c>
      <c r="D5760" t="s">
        <v>33495</v>
      </c>
      <c r="E5760">
        <v>2803</v>
      </c>
      <c r="F5760">
        <v>6</v>
      </c>
      <c r="G5760">
        <v>15.54</v>
      </c>
      <c r="I5760" t="s">
        <v>55</v>
      </c>
    </row>
    <row r="5761" spans="1:9" x14ac:dyDescent="0.3">
      <c r="A5761" t="s">
        <v>33500</v>
      </c>
      <c r="B5761" t="s">
        <v>80</v>
      </c>
      <c r="C5761" t="s">
        <v>71</v>
      </c>
      <c r="D5761" t="s">
        <v>33501</v>
      </c>
      <c r="E5761">
        <v>4210.2</v>
      </c>
      <c r="F5761">
        <v>6</v>
      </c>
      <c r="G5761">
        <v>36.79</v>
      </c>
      <c r="I5761" t="s">
        <v>45</v>
      </c>
    </row>
    <row r="5762" spans="1:9" x14ac:dyDescent="0.3">
      <c r="A5762" t="s">
        <v>33506</v>
      </c>
      <c r="B5762" t="s">
        <v>80</v>
      </c>
      <c r="C5762" t="s">
        <v>71</v>
      </c>
      <c r="D5762" t="s">
        <v>33507</v>
      </c>
      <c r="E5762">
        <v>1115.6099999999999</v>
      </c>
      <c r="F5762">
        <v>3</v>
      </c>
      <c r="G5762">
        <v>-66.83</v>
      </c>
      <c r="H5762">
        <v>1</v>
      </c>
      <c r="I5762" t="s">
        <v>33</v>
      </c>
    </row>
    <row r="5763" spans="1:9" x14ac:dyDescent="0.3">
      <c r="A5763" t="s">
        <v>33511</v>
      </c>
      <c r="B5763" t="s">
        <v>42</v>
      </c>
      <c r="C5763" t="s">
        <v>31</v>
      </c>
      <c r="D5763" t="s">
        <v>33512</v>
      </c>
      <c r="E5763">
        <v>162.57</v>
      </c>
      <c r="F5763">
        <v>7</v>
      </c>
      <c r="G5763">
        <v>31.39</v>
      </c>
      <c r="H5763">
        <v>1</v>
      </c>
      <c r="I5763" t="s">
        <v>45</v>
      </c>
    </row>
    <row r="5764" spans="1:9" x14ac:dyDescent="0.3">
      <c r="A5764" t="s">
        <v>33517</v>
      </c>
      <c r="B5764" t="s">
        <v>80</v>
      </c>
      <c r="C5764" t="s">
        <v>63</v>
      </c>
      <c r="D5764" t="s">
        <v>33518</v>
      </c>
      <c r="E5764">
        <v>3630.45</v>
      </c>
      <c r="F5764">
        <v>3</v>
      </c>
      <c r="G5764">
        <v>-19.54</v>
      </c>
      <c r="H5764">
        <v>1</v>
      </c>
      <c r="I5764" t="s">
        <v>55</v>
      </c>
    </row>
    <row r="5765" spans="1:9" x14ac:dyDescent="0.3">
      <c r="A5765" t="s">
        <v>33523</v>
      </c>
      <c r="B5765" t="s">
        <v>42</v>
      </c>
      <c r="C5765" t="s">
        <v>95</v>
      </c>
      <c r="D5765" t="s">
        <v>33524</v>
      </c>
      <c r="E5765">
        <v>1486.03</v>
      </c>
      <c r="F5765">
        <v>8</v>
      </c>
      <c r="G5765">
        <v>25.63</v>
      </c>
      <c r="H5765">
        <v>1</v>
      </c>
      <c r="I5765" t="s">
        <v>45</v>
      </c>
    </row>
    <row r="5766" spans="1:9" x14ac:dyDescent="0.3">
      <c r="A5766" t="s">
        <v>33529</v>
      </c>
      <c r="B5766" t="s">
        <v>30</v>
      </c>
      <c r="C5766" t="s">
        <v>31</v>
      </c>
      <c r="D5766" t="s">
        <v>33530</v>
      </c>
      <c r="E5766">
        <v>2385.19</v>
      </c>
      <c r="F5766">
        <v>3</v>
      </c>
      <c r="G5766">
        <v>-7.16</v>
      </c>
      <c r="H5766">
        <v>1</v>
      </c>
      <c r="I5766" t="s">
        <v>45</v>
      </c>
    </row>
    <row r="5767" spans="1:9" x14ac:dyDescent="0.3">
      <c r="A5767" t="s">
        <v>33535</v>
      </c>
      <c r="B5767" t="s">
        <v>42</v>
      </c>
      <c r="C5767" t="s">
        <v>31</v>
      </c>
      <c r="D5767" t="s">
        <v>33536</v>
      </c>
      <c r="E5767">
        <v>916.94</v>
      </c>
      <c r="F5767">
        <v>1</v>
      </c>
      <c r="G5767">
        <v>40.9</v>
      </c>
      <c r="H5767">
        <v>1</v>
      </c>
      <c r="I5767" t="s">
        <v>55</v>
      </c>
    </row>
    <row r="5768" spans="1:9" x14ac:dyDescent="0.3">
      <c r="A5768" t="s">
        <v>33541</v>
      </c>
      <c r="B5768" t="s">
        <v>80</v>
      </c>
      <c r="C5768" t="s">
        <v>43</v>
      </c>
      <c r="D5768" t="s">
        <v>33542</v>
      </c>
      <c r="E5768">
        <v>3371.8</v>
      </c>
      <c r="F5768">
        <v>6</v>
      </c>
      <c r="G5768">
        <v>-66.959999999999994</v>
      </c>
      <c r="I5768" t="s">
        <v>45</v>
      </c>
    </row>
    <row r="5769" spans="1:9" x14ac:dyDescent="0.3">
      <c r="A5769" t="s">
        <v>33547</v>
      </c>
      <c r="B5769" t="s">
        <v>30</v>
      </c>
      <c r="C5769" t="s">
        <v>71</v>
      </c>
      <c r="D5769" t="s">
        <v>33548</v>
      </c>
      <c r="E5769">
        <v>3521.91</v>
      </c>
      <c r="F5769">
        <v>6</v>
      </c>
      <c r="G5769">
        <v>-92.54</v>
      </c>
      <c r="H5769">
        <v>1</v>
      </c>
      <c r="I5769" t="s">
        <v>55</v>
      </c>
    </row>
    <row r="5770" spans="1:9" x14ac:dyDescent="0.3">
      <c r="A5770" t="s">
        <v>33553</v>
      </c>
      <c r="B5770" t="s">
        <v>30</v>
      </c>
      <c r="C5770" t="s">
        <v>71</v>
      </c>
      <c r="D5770" t="s">
        <v>33554</v>
      </c>
      <c r="E5770">
        <v>3541.27</v>
      </c>
      <c r="F5770">
        <v>8</v>
      </c>
      <c r="G5770">
        <v>79.27</v>
      </c>
      <c r="I5770" t="s">
        <v>45</v>
      </c>
    </row>
    <row r="5771" spans="1:9" x14ac:dyDescent="0.3">
      <c r="A5771" t="s">
        <v>33557</v>
      </c>
      <c r="B5771" t="s">
        <v>30</v>
      </c>
      <c r="C5771" t="s">
        <v>95</v>
      </c>
      <c r="D5771" t="s">
        <v>33558</v>
      </c>
      <c r="E5771">
        <v>1883.19</v>
      </c>
      <c r="F5771">
        <v>5</v>
      </c>
      <c r="G5771">
        <v>-89.73</v>
      </c>
      <c r="I5771" t="s">
        <v>33</v>
      </c>
    </row>
    <row r="5772" spans="1:9" x14ac:dyDescent="0.3">
      <c r="A5772" s="2" t="s">
        <v>33563</v>
      </c>
      <c r="B5772" t="s">
        <v>30</v>
      </c>
      <c r="C5772" t="s">
        <v>43</v>
      </c>
      <c r="D5772" t="s">
        <v>33564</v>
      </c>
      <c r="E5772">
        <v>3888.77</v>
      </c>
      <c r="F5772">
        <v>7</v>
      </c>
      <c r="G5772">
        <v>58.99</v>
      </c>
      <c r="I5772" t="s">
        <v>45</v>
      </c>
    </row>
    <row r="5773" spans="1:9" x14ac:dyDescent="0.3">
      <c r="A5773" t="s">
        <v>33569</v>
      </c>
      <c r="B5773" t="s">
        <v>42</v>
      </c>
      <c r="C5773" t="s">
        <v>43</v>
      </c>
      <c r="D5773" t="s">
        <v>33570</v>
      </c>
      <c r="E5773">
        <v>3814.63</v>
      </c>
      <c r="F5773">
        <v>4</v>
      </c>
      <c r="G5773">
        <v>2.63</v>
      </c>
      <c r="I5773" t="s">
        <v>45</v>
      </c>
    </row>
    <row r="5774" spans="1:9" x14ac:dyDescent="0.3">
      <c r="A5774" t="s">
        <v>33575</v>
      </c>
      <c r="B5774" t="s">
        <v>80</v>
      </c>
      <c r="C5774" t="s">
        <v>63</v>
      </c>
      <c r="D5774" t="s">
        <v>33576</v>
      </c>
      <c r="E5774">
        <v>2767.48</v>
      </c>
      <c r="F5774">
        <v>8</v>
      </c>
      <c r="G5774">
        <v>25.65</v>
      </c>
      <c r="I5774" t="s">
        <v>55</v>
      </c>
    </row>
    <row r="5775" spans="1:9" x14ac:dyDescent="0.3">
      <c r="A5775" t="s">
        <v>33581</v>
      </c>
      <c r="B5775" t="s">
        <v>80</v>
      </c>
      <c r="C5775" t="s">
        <v>71</v>
      </c>
      <c r="D5775" t="s">
        <v>33582</v>
      </c>
      <c r="E5775">
        <v>2263.35</v>
      </c>
      <c r="F5775">
        <v>2</v>
      </c>
      <c r="G5775">
        <v>-40.39</v>
      </c>
      <c r="I5775" t="s">
        <v>45</v>
      </c>
    </row>
    <row r="5776" spans="1:9" x14ac:dyDescent="0.3">
      <c r="A5776" t="s">
        <v>33587</v>
      </c>
      <c r="B5776" t="s">
        <v>30</v>
      </c>
      <c r="C5776" t="s">
        <v>43</v>
      </c>
      <c r="D5776" t="s">
        <v>33588</v>
      </c>
      <c r="E5776">
        <v>2768.59</v>
      </c>
      <c r="F5776">
        <v>5</v>
      </c>
      <c r="G5776">
        <v>37.82</v>
      </c>
      <c r="I5776" t="s">
        <v>55</v>
      </c>
    </row>
    <row r="5777" spans="1:9" x14ac:dyDescent="0.3">
      <c r="A5777" t="s">
        <v>33593</v>
      </c>
      <c r="B5777" t="s">
        <v>42</v>
      </c>
      <c r="C5777" t="s">
        <v>71</v>
      </c>
      <c r="D5777" t="s">
        <v>33594</v>
      </c>
      <c r="E5777">
        <v>3240.15</v>
      </c>
      <c r="F5777">
        <v>6</v>
      </c>
      <c r="G5777">
        <v>37.54</v>
      </c>
      <c r="H5777">
        <v>1</v>
      </c>
      <c r="I5777" t="s">
        <v>45</v>
      </c>
    </row>
    <row r="5778" spans="1:9" x14ac:dyDescent="0.3">
      <c r="A5778" t="s">
        <v>33597</v>
      </c>
      <c r="B5778" t="s">
        <v>30</v>
      </c>
      <c r="C5778" t="s">
        <v>63</v>
      </c>
      <c r="D5778" t="s">
        <v>33598</v>
      </c>
      <c r="E5778">
        <v>398.13</v>
      </c>
      <c r="F5778">
        <v>8</v>
      </c>
      <c r="G5778">
        <v>61.05</v>
      </c>
      <c r="I5778" t="s">
        <v>45</v>
      </c>
    </row>
    <row r="5779" spans="1:9" x14ac:dyDescent="0.3">
      <c r="A5779" t="s">
        <v>33603</v>
      </c>
      <c r="B5779" t="s">
        <v>42</v>
      </c>
      <c r="C5779" t="s">
        <v>31</v>
      </c>
      <c r="D5779" t="s">
        <v>33604</v>
      </c>
      <c r="E5779">
        <v>453.27</v>
      </c>
      <c r="F5779">
        <v>10</v>
      </c>
      <c r="G5779">
        <v>78.98</v>
      </c>
      <c r="I5779" t="s">
        <v>55</v>
      </c>
    </row>
    <row r="5780" spans="1:9" x14ac:dyDescent="0.3">
      <c r="A5780" t="s">
        <v>33609</v>
      </c>
      <c r="B5780" t="s">
        <v>30</v>
      </c>
      <c r="C5780" t="s">
        <v>63</v>
      </c>
      <c r="D5780" t="s">
        <v>33610</v>
      </c>
      <c r="E5780">
        <v>1736.18</v>
      </c>
      <c r="F5780">
        <v>4</v>
      </c>
      <c r="G5780">
        <v>-60.91</v>
      </c>
      <c r="I5780" t="s">
        <v>55</v>
      </c>
    </row>
    <row r="5781" spans="1:9" x14ac:dyDescent="0.3">
      <c r="A5781" t="s">
        <v>33614</v>
      </c>
      <c r="B5781" t="s">
        <v>42</v>
      </c>
      <c r="C5781" t="s">
        <v>43</v>
      </c>
      <c r="D5781" t="s">
        <v>33615</v>
      </c>
      <c r="E5781">
        <v>1171.0899999999999</v>
      </c>
      <c r="F5781">
        <v>5</v>
      </c>
      <c r="G5781">
        <v>-69.349999999999994</v>
      </c>
      <c r="H5781">
        <v>1</v>
      </c>
      <c r="I5781" t="s">
        <v>55</v>
      </c>
    </row>
    <row r="5782" spans="1:9" x14ac:dyDescent="0.3">
      <c r="A5782" t="s">
        <v>33620</v>
      </c>
      <c r="B5782" t="s">
        <v>30</v>
      </c>
      <c r="C5782" t="s">
        <v>95</v>
      </c>
      <c r="D5782" t="s">
        <v>33621</v>
      </c>
      <c r="E5782">
        <v>1986.42</v>
      </c>
      <c r="F5782">
        <v>7</v>
      </c>
      <c r="G5782">
        <v>-73.12</v>
      </c>
      <c r="I5782" t="s">
        <v>45</v>
      </c>
    </row>
    <row r="5783" spans="1:9" x14ac:dyDescent="0.3">
      <c r="A5783" t="s">
        <v>33626</v>
      </c>
      <c r="B5783" t="s">
        <v>42</v>
      </c>
      <c r="C5783" t="s">
        <v>71</v>
      </c>
      <c r="D5783" t="s">
        <v>33627</v>
      </c>
      <c r="E5783">
        <v>4638.51</v>
      </c>
      <c r="F5783">
        <v>2</v>
      </c>
      <c r="G5783">
        <v>3.5</v>
      </c>
      <c r="I5783" t="s">
        <v>33</v>
      </c>
    </row>
    <row r="5784" spans="1:9" x14ac:dyDescent="0.3">
      <c r="A5784" t="s">
        <v>33632</v>
      </c>
      <c r="B5784" t="s">
        <v>42</v>
      </c>
      <c r="C5784" t="s">
        <v>43</v>
      </c>
      <c r="D5784" t="s">
        <v>33633</v>
      </c>
      <c r="E5784">
        <v>4479.1099999999997</v>
      </c>
      <c r="F5784">
        <v>7</v>
      </c>
      <c r="G5784">
        <v>-44.43</v>
      </c>
      <c r="I5784" t="s">
        <v>45</v>
      </c>
    </row>
    <row r="5785" spans="1:9" x14ac:dyDescent="0.3">
      <c r="A5785" t="s">
        <v>33637</v>
      </c>
      <c r="B5785" t="s">
        <v>42</v>
      </c>
      <c r="C5785" t="s">
        <v>71</v>
      </c>
      <c r="D5785" t="s">
        <v>33638</v>
      </c>
      <c r="E5785">
        <v>4314.78</v>
      </c>
      <c r="F5785">
        <v>2</v>
      </c>
      <c r="G5785">
        <v>52.33</v>
      </c>
      <c r="I5785" t="s">
        <v>33</v>
      </c>
    </row>
    <row r="5786" spans="1:9" x14ac:dyDescent="0.3">
      <c r="A5786" t="s">
        <v>33643</v>
      </c>
      <c r="B5786" t="s">
        <v>30</v>
      </c>
      <c r="C5786" t="s">
        <v>71</v>
      </c>
      <c r="D5786" t="s">
        <v>33644</v>
      </c>
      <c r="E5786">
        <v>3880.27</v>
      </c>
      <c r="F5786">
        <v>2</v>
      </c>
      <c r="G5786">
        <v>52.92</v>
      </c>
      <c r="H5786">
        <v>1</v>
      </c>
      <c r="I5786" t="s">
        <v>55</v>
      </c>
    </row>
    <row r="5787" spans="1:9" x14ac:dyDescent="0.3">
      <c r="A5787" t="s">
        <v>33649</v>
      </c>
      <c r="B5787" t="s">
        <v>30</v>
      </c>
      <c r="C5787" t="s">
        <v>31</v>
      </c>
      <c r="D5787" t="s">
        <v>33650</v>
      </c>
      <c r="E5787">
        <v>1937.85</v>
      </c>
      <c r="F5787">
        <v>8</v>
      </c>
      <c r="G5787">
        <v>-30.11</v>
      </c>
      <c r="H5787">
        <v>1</v>
      </c>
      <c r="I5787" t="s">
        <v>45</v>
      </c>
    </row>
    <row r="5788" spans="1:9" x14ac:dyDescent="0.3">
      <c r="A5788" t="s">
        <v>33655</v>
      </c>
      <c r="B5788" t="s">
        <v>80</v>
      </c>
      <c r="C5788" t="s">
        <v>63</v>
      </c>
      <c r="D5788" t="s">
        <v>33656</v>
      </c>
      <c r="E5788">
        <v>3633.1</v>
      </c>
      <c r="F5788">
        <v>5</v>
      </c>
      <c r="G5788">
        <v>24.53</v>
      </c>
      <c r="I5788" t="s">
        <v>55</v>
      </c>
    </row>
    <row r="5789" spans="1:9" x14ac:dyDescent="0.3">
      <c r="A5789" t="s">
        <v>33661</v>
      </c>
      <c r="B5789" t="s">
        <v>42</v>
      </c>
      <c r="C5789" t="s">
        <v>95</v>
      </c>
      <c r="D5789" t="s">
        <v>33662</v>
      </c>
      <c r="E5789">
        <v>4722.21</v>
      </c>
      <c r="F5789">
        <v>2</v>
      </c>
      <c r="G5789">
        <v>57.45</v>
      </c>
      <c r="H5789">
        <v>1</v>
      </c>
      <c r="I5789" t="s">
        <v>45</v>
      </c>
    </row>
    <row r="5790" spans="1:9" x14ac:dyDescent="0.3">
      <c r="A5790" t="s">
        <v>33666</v>
      </c>
      <c r="B5790" t="s">
        <v>42</v>
      </c>
      <c r="C5790" t="s">
        <v>95</v>
      </c>
      <c r="D5790" t="s">
        <v>33667</v>
      </c>
      <c r="E5790">
        <v>3788.99</v>
      </c>
      <c r="F5790">
        <v>3</v>
      </c>
      <c r="G5790">
        <v>27.01</v>
      </c>
      <c r="H5790">
        <v>1</v>
      </c>
      <c r="I5790" t="s">
        <v>55</v>
      </c>
    </row>
    <row r="5791" spans="1:9" x14ac:dyDescent="0.3">
      <c r="A5791" t="s">
        <v>33672</v>
      </c>
      <c r="B5791" t="s">
        <v>30</v>
      </c>
      <c r="C5791" t="s">
        <v>71</v>
      </c>
      <c r="D5791" t="s">
        <v>33673</v>
      </c>
      <c r="E5791">
        <v>2719.79</v>
      </c>
      <c r="F5791">
        <v>9</v>
      </c>
      <c r="G5791">
        <v>-27.06</v>
      </c>
      <c r="H5791">
        <v>1</v>
      </c>
      <c r="I5791" t="s">
        <v>55</v>
      </c>
    </row>
    <row r="5792" spans="1:9" x14ac:dyDescent="0.3">
      <c r="A5792" t="s">
        <v>33677</v>
      </c>
      <c r="B5792" t="s">
        <v>42</v>
      </c>
      <c r="C5792" t="s">
        <v>31</v>
      </c>
      <c r="D5792" t="s">
        <v>33678</v>
      </c>
      <c r="E5792">
        <v>1156.2</v>
      </c>
      <c r="F5792">
        <v>3</v>
      </c>
      <c r="G5792">
        <v>-11.42</v>
      </c>
      <c r="I5792" t="s">
        <v>45</v>
      </c>
    </row>
    <row r="5793" spans="1:9" x14ac:dyDescent="0.3">
      <c r="A5793" t="s">
        <v>33683</v>
      </c>
      <c r="B5793" t="s">
        <v>42</v>
      </c>
      <c r="C5793" t="s">
        <v>63</v>
      </c>
      <c r="D5793" t="s">
        <v>33684</v>
      </c>
      <c r="E5793">
        <v>4491.2299999999996</v>
      </c>
      <c r="F5793">
        <v>6</v>
      </c>
      <c r="G5793">
        <v>-8.8800000000000008</v>
      </c>
      <c r="I5793" t="s">
        <v>45</v>
      </c>
    </row>
    <row r="5794" spans="1:9" x14ac:dyDescent="0.3">
      <c r="A5794" t="s">
        <v>33689</v>
      </c>
      <c r="B5794" t="s">
        <v>30</v>
      </c>
      <c r="C5794" t="s">
        <v>63</v>
      </c>
      <c r="D5794" t="s">
        <v>33690</v>
      </c>
      <c r="E5794">
        <v>759.96</v>
      </c>
      <c r="F5794">
        <v>7</v>
      </c>
      <c r="G5794">
        <v>26.95</v>
      </c>
      <c r="I5794" t="s">
        <v>55</v>
      </c>
    </row>
    <row r="5795" spans="1:9" x14ac:dyDescent="0.3">
      <c r="A5795" t="s">
        <v>33695</v>
      </c>
      <c r="B5795" t="s">
        <v>42</v>
      </c>
      <c r="C5795" t="s">
        <v>31</v>
      </c>
      <c r="D5795" t="s">
        <v>33696</v>
      </c>
      <c r="E5795">
        <v>3438.07</v>
      </c>
      <c r="F5795">
        <v>10</v>
      </c>
      <c r="G5795">
        <v>48.24</v>
      </c>
      <c r="H5795">
        <v>1</v>
      </c>
      <c r="I5795" t="s">
        <v>33</v>
      </c>
    </row>
    <row r="5796" spans="1:9" x14ac:dyDescent="0.3">
      <c r="A5796" t="s">
        <v>33701</v>
      </c>
      <c r="B5796" t="s">
        <v>42</v>
      </c>
      <c r="C5796" t="s">
        <v>43</v>
      </c>
      <c r="D5796" t="s">
        <v>33702</v>
      </c>
      <c r="E5796">
        <v>3537.14</v>
      </c>
      <c r="F5796">
        <v>7</v>
      </c>
      <c r="G5796">
        <v>83.15</v>
      </c>
      <c r="H5796">
        <v>1</v>
      </c>
      <c r="I5796" t="s">
        <v>45</v>
      </c>
    </row>
    <row r="5797" spans="1:9" x14ac:dyDescent="0.3">
      <c r="A5797" t="s">
        <v>33707</v>
      </c>
      <c r="B5797" t="s">
        <v>42</v>
      </c>
      <c r="C5797" t="s">
        <v>71</v>
      </c>
      <c r="D5797" t="s">
        <v>33708</v>
      </c>
      <c r="E5797">
        <v>4420.2299999999996</v>
      </c>
      <c r="F5797">
        <v>5</v>
      </c>
      <c r="G5797">
        <v>65.150000000000006</v>
      </c>
      <c r="I5797" t="s">
        <v>33</v>
      </c>
    </row>
    <row r="5798" spans="1:9" x14ac:dyDescent="0.3">
      <c r="A5798" t="s">
        <v>33712</v>
      </c>
      <c r="B5798" t="s">
        <v>42</v>
      </c>
      <c r="C5798" t="s">
        <v>95</v>
      </c>
      <c r="D5798" t="s">
        <v>33713</v>
      </c>
      <c r="E5798">
        <v>1795.93</v>
      </c>
      <c r="F5798">
        <v>4</v>
      </c>
      <c r="G5798">
        <v>-78.12</v>
      </c>
      <c r="H5798">
        <v>1</v>
      </c>
      <c r="I5798" t="s">
        <v>33</v>
      </c>
    </row>
    <row r="5799" spans="1:9" x14ac:dyDescent="0.3">
      <c r="A5799" t="s">
        <v>33717</v>
      </c>
      <c r="B5799" t="s">
        <v>30</v>
      </c>
      <c r="C5799" t="s">
        <v>71</v>
      </c>
      <c r="D5799" t="s">
        <v>33718</v>
      </c>
      <c r="E5799">
        <v>2815.71</v>
      </c>
      <c r="F5799">
        <v>2</v>
      </c>
      <c r="G5799">
        <v>-67.97</v>
      </c>
      <c r="H5799">
        <v>1</v>
      </c>
      <c r="I5799" t="s">
        <v>55</v>
      </c>
    </row>
    <row r="5800" spans="1:9" x14ac:dyDescent="0.3">
      <c r="A5800" t="s">
        <v>33723</v>
      </c>
      <c r="B5800" t="s">
        <v>42</v>
      </c>
      <c r="C5800" t="s">
        <v>71</v>
      </c>
      <c r="D5800" t="s">
        <v>33724</v>
      </c>
      <c r="E5800">
        <v>4746.84</v>
      </c>
      <c r="F5800">
        <v>4</v>
      </c>
      <c r="G5800">
        <v>-59.57</v>
      </c>
      <c r="H5800">
        <v>1</v>
      </c>
      <c r="I5800" t="s">
        <v>33</v>
      </c>
    </row>
    <row r="5801" spans="1:9" x14ac:dyDescent="0.3">
      <c r="A5801" t="s">
        <v>33728</v>
      </c>
      <c r="B5801" t="s">
        <v>42</v>
      </c>
      <c r="C5801" t="s">
        <v>43</v>
      </c>
      <c r="D5801" t="s">
        <v>33729</v>
      </c>
      <c r="E5801">
        <v>4522.82</v>
      </c>
      <c r="F5801">
        <v>6</v>
      </c>
      <c r="G5801">
        <v>-14.24</v>
      </c>
      <c r="H5801">
        <v>1</v>
      </c>
      <c r="I5801" t="s">
        <v>33</v>
      </c>
    </row>
    <row r="5802" spans="1:9" x14ac:dyDescent="0.3">
      <c r="A5802" t="s">
        <v>33734</v>
      </c>
      <c r="B5802" t="s">
        <v>80</v>
      </c>
      <c r="C5802" t="s">
        <v>71</v>
      </c>
      <c r="D5802" t="s">
        <v>33735</v>
      </c>
      <c r="E5802">
        <v>1099.1300000000001</v>
      </c>
      <c r="F5802">
        <v>2</v>
      </c>
      <c r="G5802">
        <v>-53.15</v>
      </c>
      <c r="H5802">
        <v>1</v>
      </c>
      <c r="I5802" t="s">
        <v>33</v>
      </c>
    </row>
    <row r="5803" spans="1:9" x14ac:dyDescent="0.3">
      <c r="A5803" t="s">
        <v>33740</v>
      </c>
      <c r="B5803" t="s">
        <v>42</v>
      </c>
      <c r="C5803" t="s">
        <v>31</v>
      </c>
      <c r="D5803" t="s">
        <v>33741</v>
      </c>
      <c r="E5803">
        <v>4712.92</v>
      </c>
      <c r="F5803">
        <v>1</v>
      </c>
      <c r="G5803">
        <v>-53.55</v>
      </c>
      <c r="I5803" t="s">
        <v>33</v>
      </c>
    </row>
    <row r="5804" spans="1:9" x14ac:dyDescent="0.3">
      <c r="A5804" t="s">
        <v>33746</v>
      </c>
      <c r="B5804" t="s">
        <v>42</v>
      </c>
      <c r="C5804" t="s">
        <v>31</v>
      </c>
      <c r="D5804" t="s">
        <v>33747</v>
      </c>
      <c r="E5804">
        <v>2531.31</v>
      </c>
      <c r="F5804">
        <v>6</v>
      </c>
      <c r="G5804">
        <v>-77.59</v>
      </c>
      <c r="H5804">
        <v>1</v>
      </c>
      <c r="I5804" t="s">
        <v>33</v>
      </c>
    </row>
    <row r="5805" spans="1:9" x14ac:dyDescent="0.3">
      <c r="A5805" t="s">
        <v>33751</v>
      </c>
      <c r="B5805" t="s">
        <v>80</v>
      </c>
      <c r="C5805" t="s">
        <v>31</v>
      </c>
      <c r="D5805" t="s">
        <v>33752</v>
      </c>
      <c r="E5805">
        <v>1024.45</v>
      </c>
      <c r="F5805">
        <v>5</v>
      </c>
      <c r="G5805">
        <v>-41.81</v>
      </c>
      <c r="I5805" t="s">
        <v>45</v>
      </c>
    </row>
    <row r="5806" spans="1:9" x14ac:dyDescent="0.3">
      <c r="A5806" t="s">
        <v>33757</v>
      </c>
      <c r="B5806" t="s">
        <v>42</v>
      </c>
      <c r="C5806" t="s">
        <v>95</v>
      </c>
      <c r="D5806" t="s">
        <v>33758</v>
      </c>
      <c r="E5806">
        <v>1196.74</v>
      </c>
      <c r="F5806">
        <v>2</v>
      </c>
      <c r="G5806">
        <v>-64.930000000000007</v>
      </c>
      <c r="I5806" t="s">
        <v>55</v>
      </c>
    </row>
    <row r="5807" spans="1:9" x14ac:dyDescent="0.3">
      <c r="A5807" t="s">
        <v>33763</v>
      </c>
      <c r="B5807" t="s">
        <v>80</v>
      </c>
      <c r="C5807" t="s">
        <v>43</v>
      </c>
      <c r="D5807" t="s">
        <v>33764</v>
      </c>
      <c r="E5807">
        <v>2271.0100000000002</v>
      </c>
      <c r="F5807">
        <v>3</v>
      </c>
      <c r="G5807">
        <v>39.04</v>
      </c>
      <c r="H5807">
        <v>1</v>
      </c>
      <c r="I5807" t="s">
        <v>45</v>
      </c>
    </row>
    <row r="5808" spans="1:9" x14ac:dyDescent="0.3">
      <c r="A5808" t="s">
        <v>33769</v>
      </c>
      <c r="B5808" t="s">
        <v>80</v>
      </c>
      <c r="C5808" t="s">
        <v>31</v>
      </c>
      <c r="D5808" t="s">
        <v>33770</v>
      </c>
      <c r="E5808">
        <v>3227.92</v>
      </c>
      <c r="F5808">
        <v>5</v>
      </c>
      <c r="G5808">
        <v>76.98</v>
      </c>
      <c r="I5808" t="s">
        <v>45</v>
      </c>
    </row>
    <row r="5809" spans="1:9" x14ac:dyDescent="0.3">
      <c r="A5809" t="s">
        <v>33775</v>
      </c>
      <c r="B5809" t="s">
        <v>30</v>
      </c>
      <c r="C5809" t="s">
        <v>95</v>
      </c>
      <c r="D5809" t="s">
        <v>33776</v>
      </c>
      <c r="E5809">
        <v>3477.36</v>
      </c>
      <c r="F5809">
        <v>8</v>
      </c>
      <c r="G5809">
        <v>-88.83</v>
      </c>
      <c r="H5809">
        <v>1</v>
      </c>
      <c r="I5809" t="s">
        <v>45</v>
      </c>
    </row>
    <row r="5810" spans="1:9" x14ac:dyDescent="0.3">
      <c r="A5810" t="s">
        <v>33780</v>
      </c>
      <c r="B5810" t="s">
        <v>80</v>
      </c>
      <c r="C5810" t="s">
        <v>71</v>
      </c>
      <c r="D5810" t="s">
        <v>33781</v>
      </c>
      <c r="E5810">
        <v>255.06</v>
      </c>
      <c r="F5810">
        <v>2</v>
      </c>
      <c r="G5810">
        <v>41.62</v>
      </c>
      <c r="H5810">
        <v>1</v>
      </c>
      <c r="I5810" t="s">
        <v>45</v>
      </c>
    </row>
    <row r="5811" spans="1:9" x14ac:dyDescent="0.3">
      <c r="A5811" t="s">
        <v>33786</v>
      </c>
      <c r="B5811" t="s">
        <v>30</v>
      </c>
      <c r="C5811" t="s">
        <v>63</v>
      </c>
      <c r="D5811" t="s">
        <v>33787</v>
      </c>
      <c r="E5811">
        <v>712.26</v>
      </c>
      <c r="F5811">
        <v>3</v>
      </c>
      <c r="G5811">
        <v>-35.81</v>
      </c>
      <c r="H5811">
        <v>1</v>
      </c>
      <c r="I5811" t="s">
        <v>45</v>
      </c>
    </row>
    <row r="5812" spans="1:9" x14ac:dyDescent="0.3">
      <c r="A5812" t="s">
        <v>33792</v>
      </c>
      <c r="B5812" t="s">
        <v>42</v>
      </c>
      <c r="C5812" t="s">
        <v>63</v>
      </c>
      <c r="D5812" t="s">
        <v>33793</v>
      </c>
      <c r="E5812">
        <v>2623.35</v>
      </c>
      <c r="F5812">
        <v>9</v>
      </c>
      <c r="G5812">
        <v>-28.52</v>
      </c>
      <c r="I5812" t="s">
        <v>55</v>
      </c>
    </row>
    <row r="5813" spans="1:9" x14ac:dyDescent="0.3">
      <c r="A5813" t="s">
        <v>33798</v>
      </c>
      <c r="B5813" t="s">
        <v>80</v>
      </c>
      <c r="C5813" t="s">
        <v>43</v>
      </c>
      <c r="D5813" t="s">
        <v>33799</v>
      </c>
      <c r="E5813">
        <v>4531.03</v>
      </c>
      <c r="F5813">
        <v>8</v>
      </c>
      <c r="G5813">
        <v>26.48</v>
      </c>
      <c r="I5813" t="s">
        <v>45</v>
      </c>
    </row>
    <row r="5814" spans="1:9" x14ac:dyDescent="0.3">
      <c r="A5814" t="s">
        <v>33804</v>
      </c>
      <c r="B5814" t="s">
        <v>30</v>
      </c>
      <c r="C5814" t="s">
        <v>63</v>
      </c>
      <c r="D5814" t="s">
        <v>33805</v>
      </c>
      <c r="E5814">
        <v>2969.13</v>
      </c>
      <c r="F5814">
        <v>3</v>
      </c>
      <c r="G5814">
        <v>-84.16</v>
      </c>
      <c r="I5814" t="s">
        <v>55</v>
      </c>
    </row>
    <row r="5815" spans="1:9" x14ac:dyDescent="0.3">
      <c r="A5815" t="s">
        <v>33809</v>
      </c>
      <c r="B5815" t="s">
        <v>42</v>
      </c>
      <c r="C5815" t="s">
        <v>95</v>
      </c>
      <c r="D5815" t="s">
        <v>33810</v>
      </c>
      <c r="E5815">
        <v>4287.1499999999996</v>
      </c>
      <c r="F5815">
        <v>7</v>
      </c>
      <c r="G5815">
        <v>23.86</v>
      </c>
      <c r="H5815">
        <v>1</v>
      </c>
      <c r="I5815" t="s">
        <v>55</v>
      </c>
    </row>
    <row r="5816" spans="1:9" x14ac:dyDescent="0.3">
      <c r="A5816" t="s">
        <v>33815</v>
      </c>
      <c r="B5816" t="s">
        <v>42</v>
      </c>
      <c r="C5816" t="s">
        <v>43</v>
      </c>
      <c r="D5816" t="s">
        <v>33816</v>
      </c>
      <c r="E5816">
        <v>1933.4</v>
      </c>
      <c r="F5816">
        <v>10</v>
      </c>
      <c r="G5816">
        <v>-57.18</v>
      </c>
      <c r="H5816">
        <v>1</v>
      </c>
      <c r="I5816" t="s">
        <v>33</v>
      </c>
    </row>
    <row r="5817" spans="1:9" x14ac:dyDescent="0.3">
      <c r="A5817" t="s">
        <v>33821</v>
      </c>
      <c r="B5817" t="s">
        <v>30</v>
      </c>
      <c r="C5817" t="s">
        <v>63</v>
      </c>
      <c r="D5817" t="s">
        <v>33822</v>
      </c>
      <c r="E5817">
        <v>4366.3100000000004</v>
      </c>
      <c r="F5817">
        <v>6</v>
      </c>
      <c r="G5817">
        <v>-20.440000000000001</v>
      </c>
      <c r="H5817">
        <v>1</v>
      </c>
      <c r="I5817" t="s">
        <v>33</v>
      </c>
    </row>
    <row r="5818" spans="1:9" x14ac:dyDescent="0.3">
      <c r="A5818" t="s">
        <v>33827</v>
      </c>
      <c r="B5818" t="s">
        <v>30</v>
      </c>
      <c r="C5818" t="s">
        <v>63</v>
      </c>
      <c r="D5818" t="s">
        <v>33828</v>
      </c>
      <c r="E5818">
        <v>308.44</v>
      </c>
      <c r="F5818">
        <v>1</v>
      </c>
      <c r="G5818">
        <v>-57.21</v>
      </c>
      <c r="I5818" t="s">
        <v>45</v>
      </c>
    </row>
    <row r="5819" spans="1:9" x14ac:dyDescent="0.3">
      <c r="A5819" t="s">
        <v>33832</v>
      </c>
      <c r="B5819" t="s">
        <v>42</v>
      </c>
      <c r="C5819" t="s">
        <v>43</v>
      </c>
      <c r="D5819" t="s">
        <v>33833</v>
      </c>
      <c r="E5819">
        <v>3715.34</v>
      </c>
      <c r="F5819">
        <v>9</v>
      </c>
      <c r="G5819">
        <v>34.32</v>
      </c>
      <c r="H5819">
        <v>1</v>
      </c>
      <c r="I5819" t="s">
        <v>55</v>
      </c>
    </row>
    <row r="5820" spans="1:9" x14ac:dyDescent="0.3">
      <c r="A5820" t="s">
        <v>33838</v>
      </c>
      <c r="B5820" t="s">
        <v>80</v>
      </c>
      <c r="C5820" t="s">
        <v>63</v>
      </c>
      <c r="D5820" t="s">
        <v>33839</v>
      </c>
      <c r="E5820">
        <v>454.15</v>
      </c>
      <c r="F5820">
        <v>1</v>
      </c>
      <c r="G5820">
        <v>-76.98</v>
      </c>
      <c r="I5820" t="s">
        <v>55</v>
      </c>
    </row>
    <row r="5821" spans="1:9" x14ac:dyDescent="0.3">
      <c r="A5821" t="s">
        <v>33844</v>
      </c>
      <c r="B5821" t="s">
        <v>80</v>
      </c>
      <c r="C5821" t="s">
        <v>43</v>
      </c>
      <c r="D5821" t="s">
        <v>33845</v>
      </c>
      <c r="E5821">
        <v>4094.86</v>
      </c>
      <c r="F5821">
        <v>9</v>
      </c>
      <c r="G5821">
        <v>-76.52</v>
      </c>
      <c r="H5821">
        <v>1</v>
      </c>
      <c r="I5821" t="s">
        <v>55</v>
      </c>
    </row>
    <row r="5822" spans="1:9" x14ac:dyDescent="0.3">
      <c r="A5822" t="s">
        <v>33850</v>
      </c>
      <c r="B5822" t="s">
        <v>80</v>
      </c>
      <c r="C5822" t="s">
        <v>43</v>
      </c>
      <c r="D5822" t="s">
        <v>33851</v>
      </c>
      <c r="E5822">
        <v>1028.6099999999999</v>
      </c>
      <c r="F5822">
        <v>1</v>
      </c>
      <c r="G5822">
        <v>91.75</v>
      </c>
      <c r="H5822">
        <v>1</v>
      </c>
      <c r="I5822" t="s">
        <v>55</v>
      </c>
    </row>
    <row r="5823" spans="1:9" x14ac:dyDescent="0.3">
      <c r="A5823" t="s">
        <v>33855</v>
      </c>
      <c r="B5823" t="s">
        <v>80</v>
      </c>
      <c r="C5823" t="s">
        <v>95</v>
      </c>
      <c r="D5823" t="s">
        <v>33856</v>
      </c>
      <c r="E5823">
        <v>860.22</v>
      </c>
      <c r="F5823">
        <v>1</v>
      </c>
      <c r="G5823">
        <v>-72.400000000000006</v>
      </c>
      <c r="I5823" t="s">
        <v>33</v>
      </c>
    </row>
    <row r="5824" spans="1:9" x14ac:dyDescent="0.3">
      <c r="A5824" t="s">
        <v>33861</v>
      </c>
      <c r="B5824" t="s">
        <v>80</v>
      </c>
      <c r="C5824" t="s">
        <v>71</v>
      </c>
      <c r="D5824" t="s">
        <v>33862</v>
      </c>
      <c r="E5824">
        <v>1124.27</v>
      </c>
      <c r="F5824">
        <v>4</v>
      </c>
      <c r="G5824">
        <v>3.49</v>
      </c>
      <c r="I5824" t="s">
        <v>45</v>
      </c>
    </row>
    <row r="5825" spans="1:9" x14ac:dyDescent="0.3">
      <c r="A5825" t="s">
        <v>33867</v>
      </c>
      <c r="B5825" t="s">
        <v>42</v>
      </c>
      <c r="C5825" t="s">
        <v>43</v>
      </c>
      <c r="D5825" t="s">
        <v>33868</v>
      </c>
      <c r="E5825">
        <v>1196.32</v>
      </c>
      <c r="F5825">
        <v>1</v>
      </c>
      <c r="G5825">
        <v>-86.93</v>
      </c>
      <c r="I5825" t="s">
        <v>55</v>
      </c>
    </row>
    <row r="5826" spans="1:9" x14ac:dyDescent="0.3">
      <c r="A5826" t="s">
        <v>33872</v>
      </c>
      <c r="B5826" t="s">
        <v>80</v>
      </c>
      <c r="C5826" t="s">
        <v>95</v>
      </c>
      <c r="D5826" t="s">
        <v>33873</v>
      </c>
      <c r="E5826">
        <v>3887.88</v>
      </c>
      <c r="F5826">
        <v>2</v>
      </c>
      <c r="G5826">
        <v>62.04</v>
      </c>
      <c r="H5826">
        <v>1</v>
      </c>
      <c r="I5826" t="s">
        <v>55</v>
      </c>
    </row>
    <row r="5827" spans="1:9" x14ac:dyDescent="0.3">
      <c r="A5827" t="s">
        <v>33878</v>
      </c>
      <c r="B5827" t="s">
        <v>42</v>
      </c>
      <c r="C5827" t="s">
        <v>63</v>
      </c>
      <c r="D5827" t="s">
        <v>33879</v>
      </c>
      <c r="E5827">
        <v>561</v>
      </c>
      <c r="F5827">
        <v>2</v>
      </c>
      <c r="G5827">
        <v>81.96</v>
      </c>
      <c r="H5827">
        <v>1</v>
      </c>
      <c r="I5827" t="s">
        <v>55</v>
      </c>
    </row>
    <row r="5828" spans="1:9" x14ac:dyDescent="0.3">
      <c r="A5828" t="s">
        <v>33884</v>
      </c>
      <c r="B5828" t="s">
        <v>42</v>
      </c>
      <c r="C5828" t="s">
        <v>31</v>
      </c>
      <c r="D5828" t="s">
        <v>33885</v>
      </c>
      <c r="E5828">
        <v>3690.17</v>
      </c>
      <c r="F5828">
        <v>9</v>
      </c>
      <c r="G5828">
        <v>-74.89</v>
      </c>
      <c r="I5828" t="s">
        <v>33</v>
      </c>
    </row>
    <row r="5829" spans="1:9" x14ac:dyDescent="0.3">
      <c r="A5829" t="s">
        <v>33889</v>
      </c>
      <c r="B5829" t="s">
        <v>30</v>
      </c>
      <c r="C5829" t="s">
        <v>95</v>
      </c>
      <c r="D5829" t="s">
        <v>33890</v>
      </c>
      <c r="E5829">
        <v>547.96</v>
      </c>
      <c r="F5829">
        <v>1</v>
      </c>
      <c r="G5829">
        <v>-40.950000000000003</v>
      </c>
      <c r="I5829" t="s">
        <v>33</v>
      </c>
    </row>
    <row r="5830" spans="1:9" x14ac:dyDescent="0.3">
      <c r="A5830" t="s">
        <v>33895</v>
      </c>
      <c r="B5830" t="s">
        <v>42</v>
      </c>
      <c r="C5830" t="s">
        <v>95</v>
      </c>
      <c r="D5830" t="s">
        <v>33896</v>
      </c>
      <c r="E5830">
        <v>1918.27</v>
      </c>
      <c r="F5830">
        <v>10</v>
      </c>
      <c r="G5830">
        <v>-40.659999999999997</v>
      </c>
      <c r="I5830" t="s">
        <v>55</v>
      </c>
    </row>
    <row r="5831" spans="1:9" x14ac:dyDescent="0.3">
      <c r="A5831" t="s">
        <v>33901</v>
      </c>
      <c r="B5831" t="s">
        <v>30</v>
      </c>
      <c r="C5831" t="s">
        <v>71</v>
      </c>
      <c r="D5831" t="s">
        <v>33902</v>
      </c>
      <c r="E5831">
        <v>3423.45</v>
      </c>
      <c r="F5831">
        <v>5</v>
      </c>
      <c r="G5831">
        <v>71.540000000000006</v>
      </c>
      <c r="H5831">
        <v>1</v>
      </c>
      <c r="I5831" t="s">
        <v>45</v>
      </c>
    </row>
    <row r="5832" spans="1:9" x14ac:dyDescent="0.3">
      <c r="A5832" t="s">
        <v>33906</v>
      </c>
      <c r="B5832" t="s">
        <v>30</v>
      </c>
      <c r="C5832" t="s">
        <v>95</v>
      </c>
      <c r="D5832" t="s">
        <v>33907</v>
      </c>
      <c r="E5832">
        <v>4104.21</v>
      </c>
      <c r="F5832">
        <v>6</v>
      </c>
      <c r="G5832">
        <v>80.010000000000005</v>
      </c>
      <c r="H5832">
        <v>1</v>
      </c>
      <c r="I5832" t="s">
        <v>45</v>
      </c>
    </row>
    <row r="5833" spans="1:9" x14ac:dyDescent="0.3">
      <c r="A5833" t="s">
        <v>33911</v>
      </c>
      <c r="B5833" t="s">
        <v>80</v>
      </c>
      <c r="C5833" t="s">
        <v>31</v>
      </c>
      <c r="D5833" t="s">
        <v>33912</v>
      </c>
      <c r="E5833">
        <v>4954.58</v>
      </c>
      <c r="F5833">
        <v>4</v>
      </c>
      <c r="G5833">
        <v>76.45</v>
      </c>
      <c r="H5833">
        <v>1</v>
      </c>
      <c r="I5833" t="s">
        <v>55</v>
      </c>
    </row>
    <row r="5834" spans="1:9" x14ac:dyDescent="0.3">
      <c r="A5834" t="s">
        <v>33916</v>
      </c>
      <c r="B5834" t="s">
        <v>80</v>
      </c>
      <c r="C5834" t="s">
        <v>95</v>
      </c>
      <c r="D5834" t="s">
        <v>33917</v>
      </c>
      <c r="E5834">
        <v>3872.37</v>
      </c>
      <c r="F5834">
        <v>10</v>
      </c>
      <c r="G5834">
        <v>-41.86</v>
      </c>
      <c r="H5834">
        <v>1</v>
      </c>
      <c r="I5834" t="s">
        <v>55</v>
      </c>
    </row>
    <row r="5835" spans="1:9" x14ac:dyDescent="0.3">
      <c r="A5835" t="s">
        <v>33921</v>
      </c>
      <c r="B5835" t="s">
        <v>42</v>
      </c>
      <c r="C5835" t="s">
        <v>31</v>
      </c>
      <c r="D5835" t="s">
        <v>33922</v>
      </c>
      <c r="E5835">
        <v>3237.61</v>
      </c>
      <c r="F5835">
        <v>10</v>
      </c>
      <c r="G5835">
        <v>-35.6</v>
      </c>
      <c r="I5835" t="s">
        <v>33</v>
      </c>
    </row>
    <row r="5836" spans="1:9" x14ac:dyDescent="0.3">
      <c r="A5836" t="s">
        <v>33926</v>
      </c>
      <c r="B5836" t="s">
        <v>30</v>
      </c>
      <c r="C5836" t="s">
        <v>63</v>
      </c>
      <c r="D5836" t="s">
        <v>33927</v>
      </c>
      <c r="E5836">
        <v>4419.49</v>
      </c>
      <c r="F5836">
        <v>6</v>
      </c>
      <c r="G5836">
        <v>-90.42</v>
      </c>
      <c r="H5836">
        <v>1</v>
      </c>
      <c r="I5836" t="s">
        <v>55</v>
      </c>
    </row>
    <row r="5837" spans="1:9" x14ac:dyDescent="0.3">
      <c r="A5837" t="s">
        <v>33932</v>
      </c>
      <c r="B5837" t="s">
        <v>80</v>
      </c>
      <c r="C5837" t="s">
        <v>31</v>
      </c>
      <c r="D5837" t="s">
        <v>33933</v>
      </c>
      <c r="E5837">
        <v>4172.71</v>
      </c>
      <c r="F5837">
        <v>2</v>
      </c>
      <c r="G5837">
        <v>29.75</v>
      </c>
      <c r="I5837" t="s">
        <v>45</v>
      </c>
    </row>
    <row r="5838" spans="1:9" x14ac:dyDescent="0.3">
      <c r="A5838" t="s">
        <v>33937</v>
      </c>
      <c r="B5838" t="s">
        <v>42</v>
      </c>
      <c r="C5838" t="s">
        <v>43</v>
      </c>
      <c r="D5838" t="s">
        <v>33938</v>
      </c>
      <c r="E5838">
        <v>1505.02</v>
      </c>
      <c r="F5838">
        <v>6</v>
      </c>
      <c r="G5838">
        <v>-87.95</v>
      </c>
      <c r="H5838">
        <v>1</v>
      </c>
      <c r="I5838" t="s">
        <v>33</v>
      </c>
    </row>
    <row r="5839" spans="1:9" x14ac:dyDescent="0.3">
      <c r="A5839" t="s">
        <v>33942</v>
      </c>
      <c r="B5839" t="s">
        <v>30</v>
      </c>
      <c r="C5839" t="s">
        <v>43</v>
      </c>
      <c r="D5839" t="s">
        <v>33943</v>
      </c>
      <c r="E5839">
        <v>2966.65</v>
      </c>
      <c r="F5839">
        <v>6</v>
      </c>
      <c r="G5839">
        <v>53.64</v>
      </c>
      <c r="I5839" t="s">
        <v>33</v>
      </c>
    </row>
    <row r="5840" spans="1:9" x14ac:dyDescent="0.3">
      <c r="A5840" t="s">
        <v>33948</v>
      </c>
      <c r="B5840" t="s">
        <v>42</v>
      </c>
      <c r="C5840" t="s">
        <v>43</v>
      </c>
      <c r="D5840" t="s">
        <v>33949</v>
      </c>
      <c r="E5840">
        <v>3139.66</v>
      </c>
      <c r="F5840">
        <v>10</v>
      </c>
      <c r="G5840">
        <v>-73.430000000000007</v>
      </c>
      <c r="H5840">
        <v>1</v>
      </c>
      <c r="I5840" t="s">
        <v>33</v>
      </c>
    </row>
    <row r="5841" spans="1:9" x14ac:dyDescent="0.3">
      <c r="A5841" t="s">
        <v>33954</v>
      </c>
      <c r="B5841" t="s">
        <v>30</v>
      </c>
      <c r="C5841" t="s">
        <v>95</v>
      </c>
      <c r="D5841" t="s">
        <v>33955</v>
      </c>
      <c r="E5841">
        <v>2540.86</v>
      </c>
      <c r="F5841">
        <v>3</v>
      </c>
      <c r="G5841">
        <v>3.69</v>
      </c>
      <c r="I5841" t="s">
        <v>55</v>
      </c>
    </row>
    <row r="5842" spans="1:9" x14ac:dyDescent="0.3">
      <c r="A5842" t="s">
        <v>33960</v>
      </c>
      <c r="B5842" t="s">
        <v>80</v>
      </c>
      <c r="C5842" t="s">
        <v>31</v>
      </c>
      <c r="D5842" t="s">
        <v>33961</v>
      </c>
      <c r="E5842">
        <v>4518.01</v>
      </c>
      <c r="F5842">
        <v>2</v>
      </c>
      <c r="G5842">
        <v>-25.6</v>
      </c>
      <c r="H5842">
        <v>1</v>
      </c>
      <c r="I5842" t="s">
        <v>55</v>
      </c>
    </row>
    <row r="5843" spans="1:9" x14ac:dyDescent="0.3">
      <c r="A5843" t="s">
        <v>33966</v>
      </c>
      <c r="B5843" t="s">
        <v>30</v>
      </c>
      <c r="C5843" t="s">
        <v>71</v>
      </c>
      <c r="D5843" t="s">
        <v>33967</v>
      </c>
      <c r="E5843">
        <v>1721.41</v>
      </c>
      <c r="F5843">
        <v>4</v>
      </c>
      <c r="G5843">
        <v>25.54</v>
      </c>
      <c r="H5843">
        <v>1</v>
      </c>
      <c r="I5843" t="s">
        <v>33</v>
      </c>
    </row>
    <row r="5844" spans="1:9" x14ac:dyDescent="0.3">
      <c r="A5844" t="s">
        <v>33972</v>
      </c>
      <c r="B5844" t="s">
        <v>42</v>
      </c>
      <c r="C5844" t="s">
        <v>43</v>
      </c>
      <c r="D5844" t="s">
        <v>33973</v>
      </c>
      <c r="E5844">
        <v>4827.71</v>
      </c>
      <c r="F5844">
        <v>10</v>
      </c>
      <c r="G5844">
        <v>-0.66</v>
      </c>
      <c r="H5844">
        <v>1</v>
      </c>
      <c r="I5844" t="s">
        <v>45</v>
      </c>
    </row>
    <row r="5845" spans="1:9" x14ac:dyDescent="0.3">
      <c r="A5845" t="s">
        <v>33978</v>
      </c>
      <c r="B5845" t="s">
        <v>42</v>
      </c>
      <c r="C5845" t="s">
        <v>95</v>
      </c>
      <c r="D5845" t="s">
        <v>33979</v>
      </c>
      <c r="E5845">
        <v>4457.16</v>
      </c>
      <c r="F5845">
        <v>7</v>
      </c>
      <c r="G5845">
        <v>-77.150000000000006</v>
      </c>
      <c r="I5845" t="s">
        <v>45</v>
      </c>
    </row>
    <row r="5846" spans="1:9" x14ac:dyDescent="0.3">
      <c r="A5846" t="s">
        <v>33983</v>
      </c>
      <c r="B5846" t="s">
        <v>80</v>
      </c>
      <c r="C5846" t="s">
        <v>71</v>
      </c>
      <c r="D5846" t="s">
        <v>33984</v>
      </c>
      <c r="E5846">
        <v>327.38</v>
      </c>
      <c r="F5846">
        <v>9</v>
      </c>
      <c r="G5846">
        <v>-45.1</v>
      </c>
      <c r="H5846">
        <v>1</v>
      </c>
      <c r="I5846" t="s">
        <v>55</v>
      </c>
    </row>
    <row r="5847" spans="1:9" x14ac:dyDescent="0.3">
      <c r="A5847" t="s">
        <v>33988</v>
      </c>
      <c r="B5847" t="s">
        <v>42</v>
      </c>
      <c r="C5847" t="s">
        <v>63</v>
      </c>
      <c r="D5847" t="s">
        <v>33989</v>
      </c>
      <c r="E5847">
        <v>3881.24</v>
      </c>
      <c r="F5847">
        <v>5</v>
      </c>
      <c r="G5847">
        <v>5.24</v>
      </c>
      <c r="I5847" t="s">
        <v>33</v>
      </c>
    </row>
    <row r="5848" spans="1:9" x14ac:dyDescent="0.3">
      <c r="A5848" t="s">
        <v>33993</v>
      </c>
      <c r="B5848" t="s">
        <v>80</v>
      </c>
      <c r="C5848" t="s">
        <v>31</v>
      </c>
      <c r="D5848" t="s">
        <v>33994</v>
      </c>
      <c r="E5848">
        <v>4697.3500000000004</v>
      </c>
      <c r="F5848">
        <v>4</v>
      </c>
      <c r="G5848">
        <v>-84.55</v>
      </c>
      <c r="I5848" t="s">
        <v>45</v>
      </c>
    </row>
    <row r="5849" spans="1:9" x14ac:dyDescent="0.3">
      <c r="A5849" t="s">
        <v>33999</v>
      </c>
      <c r="B5849" t="s">
        <v>80</v>
      </c>
      <c r="C5849" t="s">
        <v>43</v>
      </c>
      <c r="D5849" t="s">
        <v>34000</v>
      </c>
      <c r="E5849">
        <v>1851.28</v>
      </c>
      <c r="F5849">
        <v>5</v>
      </c>
      <c r="G5849">
        <v>-31.78</v>
      </c>
      <c r="H5849">
        <v>1</v>
      </c>
      <c r="I5849" t="s">
        <v>45</v>
      </c>
    </row>
    <row r="5850" spans="1:9" x14ac:dyDescent="0.3">
      <c r="A5850" t="s">
        <v>34005</v>
      </c>
      <c r="B5850" t="s">
        <v>80</v>
      </c>
      <c r="C5850" t="s">
        <v>43</v>
      </c>
      <c r="D5850" t="s">
        <v>34006</v>
      </c>
      <c r="E5850">
        <v>574.54</v>
      </c>
      <c r="F5850">
        <v>8</v>
      </c>
      <c r="G5850">
        <v>-43.09</v>
      </c>
      <c r="I5850" t="s">
        <v>45</v>
      </c>
    </row>
    <row r="5851" spans="1:9" x14ac:dyDescent="0.3">
      <c r="A5851" t="s">
        <v>34011</v>
      </c>
      <c r="B5851" t="s">
        <v>80</v>
      </c>
      <c r="C5851" t="s">
        <v>31</v>
      </c>
      <c r="D5851" t="s">
        <v>34012</v>
      </c>
      <c r="E5851">
        <v>3917.4</v>
      </c>
      <c r="F5851">
        <v>6</v>
      </c>
      <c r="G5851">
        <v>-2.4700000000000002</v>
      </c>
      <c r="H5851">
        <v>1</v>
      </c>
      <c r="I5851" t="s">
        <v>55</v>
      </c>
    </row>
    <row r="5852" spans="1:9" x14ac:dyDescent="0.3">
      <c r="A5852" t="s">
        <v>34017</v>
      </c>
      <c r="B5852" t="s">
        <v>42</v>
      </c>
      <c r="C5852" t="s">
        <v>63</v>
      </c>
      <c r="D5852" t="s">
        <v>34018</v>
      </c>
      <c r="E5852">
        <v>3395.64</v>
      </c>
      <c r="F5852">
        <v>3</v>
      </c>
      <c r="G5852">
        <v>-22.89</v>
      </c>
      <c r="H5852">
        <v>1</v>
      </c>
      <c r="I5852" t="s">
        <v>45</v>
      </c>
    </row>
    <row r="5853" spans="1:9" x14ac:dyDescent="0.3">
      <c r="A5853" t="s">
        <v>34023</v>
      </c>
      <c r="B5853" t="s">
        <v>30</v>
      </c>
      <c r="C5853" t="s">
        <v>63</v>
      </c>
      <c r="D5853" t="s">
        <v>34024</v>
      </c>
      <c r="E5853">
        <v>3091.24</v>
      </c>
      <c r="F5853">
        <v>5</v>
      </c>
      <c r="G5853">
        <v>98.93</v>
      </c>
      <c r="I5853" t="s">
        <v>33</v>
      </c>
    </row>
    <row r="5854" spans="1:9" x14ac:dyDescent="0.3">
      <c r="A5854" t="s">
        <v>34028</v>
      </c>
      <c r="B5854" t="s">
        <v>42</v>
      </c>
      <c r="C5854" t="s">
        <v>95</v>
      </c>
      <c r="D5854" t="s">
        <v>34029</v>
      </c>
      <c r="E5854">
        <v>3889.63</v>
      </c>
      <c r="F5854">
        <v>7</v>
      </c>
      <c r="G5854">
        <v>-41.12</v>
      </c>
      <c r="I5854" t="s">
        <v>45</v>
      </c>
    </row>
    <row r="5855" spans="1:9" x14ac:dyDescent="0.3">
      <c r="A5855" t="s">
        <v>34034</v>
      </c>
      <c r="B5855" t="s">
        <v>42</v>
      </c>
      <c r="C5855" t="s">
        <v>71</v>
      </c>
      <c r="D5855" t="s">
        <v>34035</v>
      </c>
      <c r="E5855">
        <v>1438.74</v>
      </c>
      <c r="F5855">
        <v>7</v>
      </c>
      <c r="G5855">
        <v>-92.12</v>
      </c>
      <c r="I5855" t="s">
        <v>33</v>
      </c>
    </row>
    <row r="5856" spans="1:9" x14ac:dyDescent="0.3">
      <c r="A5856" t="s">
        <v>34040</v>
      </c>
      <c r="B5856" t="s">
        <v>42</v>
      </c>
      <c r="C5856" t="s">
        <v>31</v>
      </c>
      <c r="D5856" t="s">
        <v>34041</v>
      </c>
      <c r="E5856">
        <v>1998.51</v>
      </c>
      <c r="F5856">
        <v>10</v>
      </c>
      <c r="G5856">
        <v>-77.89</v>
      </c>
      <c r="I5856" t="s">
        <v>45</v>
      </c>
    </row>
    <row r="5857" spans="1:9" x14ac:dyDescent="0.3">
      <c r="A5857" t="s">
        <v>34045</v>
      </c>
      <c r="B5857" t="s">
        <v>30</v>
      </c>
      <c r="C5857" t="s">
        <v>95</v>
      </c>
      <c r="D5857" t="s">
        <v>34046</v>
      </c>
      <c r="E5857">
        <v>2517.19</v>
      </c>
      <c r="F5857">
        <v>8</v>
      </c>
      <c r="G5857">
        <v>75.47</v>
      </c>
      <c r="H5857">
        <v>1</v>
      </c>
      <c r="I5857" t="s">
        <v>45</v>
      </c>
    </row>
    <row r="5858" spans="1:9" x14ac:dyDescent="0.3">
      <c r="A5858" t="s">
        <v>34051</v>
      </c>
      <c r="B5858" t="s">
        <v>30</v>
      </c>
      <c r="C5858" t="s">
        <v>43</v>
      </c>
      <c r="D5858" t="s">
        <v>34052</v>
      </c>
      <c r="E5858">
        <v>4628.88</v>
      </c>
      <c r="F5858">
        <v>2</v>
      </c>
      <c r="G5858">
        <v>-98.3</v>
      </c>
      <c r="H5858">
        <v>1</v>
      </c>
      <c r="I5858" t="s">
        <v>33</v>
      </c>
    </row>
    <row r="5859" spans="1:9" x14ac:dyDescent="0.3">
      <c r="A5859" t="s">
        <v>34057</v>
      </c>
      <c r="B5859" t="s">
        <v>30</v>
      </c>
      <c r="C5859" t="s">
        <v>71</v>
      </c>
      <c r="D5859" t="s">
        <v>34058</v>
      </c>
      <c r="E5859">
        <v>4942.68</v>
      </c>
      <c r="F5859">
        <v>10</v>
      </c>
      <c r="G5859">
        <v>67.59</v>
      </c>
      <c r="H5859">
        <v>1</v>
      </c>
      <c r="I5859" t="s">
        <v>55</v>
      </c>
    </row>
    <row r="5860" spans="1:9" x14ac:dyDescent="0.3">
      <c r="A5860" t="s">
        <v>34062</v>
      </c>
      <c r="B5860" t="s">
        <v>30</v>
      </c>
      <c r="C5860" t="s">
        <v>95</v>
      </c>
      <c r="D5860" t="s">
        <v>34063</v>
      </c>
      <c r="E5860">
        <v>4324.5600000000004</v>
      </c>
      <c r="F5860">
        <v>7</v>
      </c>
      <c r="G5860">
        <v>91.91</v>
      </c>
      <c r="I5860" t="s">
        <v>55</v>
      </c>
    </row>
    <row r="5861" spans="1:9" x14ac:dyDescent="0.3">
      <c r="A5861" s="2" t="s">
        <v>34068</v>
      </c>
      <c r="B5861" t="s">
        <v>30</v>
      </c>
      <c r="C5861" t="s">
        <v>31</v>
      </c>
      <c r="D5861" t="s">
        <v>34069</v>
      </c>
      <c r="E5861">
        <v>3253.19</v>
      </c>
      <c r="F5861">
        <v>1</v>
      </c>
      <c r="G5861">
        <v>42.87</v>
      </c>
      <c r="H5861">
        <v>1</v>
      </c>
      <c r="I5861" t="s">
        <v>33</v>
      </c>
    </row>
    <row r="5862" spans="1:9" x14ac:dyDescent="0.3">
      <c r="A5862" t="s">
        <v>34074</v>
      </c>
      <c r="B5862" t="s">
        <v>80</v>
      </c>
      <c r="C5862" t="s">
        <v>63</v>
      </c>
      <c r="D5862" t="s">
        <v>34075</v>
      </c>
      <c r="E5862">
        <v>3385.47</v>
      </c>
      <c r="F5862">
        <v>8</v>
      </c>
      <c r="G5862">
        <v>81.510000000000005</v>
      </c>
      <c r="H5862">
        <v>1</v>
      </c>
      <c r="I5862" t="s">
        <v>45</v>
      </c>
    </row>
    <row r="5863" spans="1:9" x14ac:dyDescent="0.3">
      <c r="A5863" t="s">
        <v>34079</v>
      </c>
      <c r="B5863" t="s">
        <v>42</v>
      </c>
      <c r="C5863" t="s">
        <v>43</v>
      </c>
      <c r="D5863" t="s">
        <v>34080</v>
      </c>
      <c r="E5863">
        <v>827.51</v>
      </c>
      <c r="F5863">
        <v>2</v>
      </c>
      <c r="G5863">
        <v>29.17</v>
      </c>
      <c r="H5863">
        <v>1</v>
      </c>
      <c r="I5863" t="s">
        <v>55</v>
      </c>
    </row>
    <row r="5864" spans="1:9" x14ac:dyDescent="0.3">
      <c r="A5864" t="s">
        <v>34084</v>
      </c>
      <c r="B5864" t="s">
        <v>42</v>
      </c>
      <c r="C5864" t="s">
        <v>31</v>
      </c>
      <c r="D5864" t="s">
        <v>34085</v>
      </c>
      <c r="E5864">
        <v>2163.96</v>
      </c>
      <c r="F5864">
        <v>7</v>
      </c>
      <c r="G5864">
        <v>-14.08</v>
      </c>
      <c r="I5864" t="s">
        <v>33</v>
      </c>
    </row>
    <row r="5865" spans="1:9" x14ac:dyDescent="0.3">
      <c r="A5865" t="s">
        <v>34090</v>
      </c>
      <c r="B5865" t="s">
        <v>30</v>
      </c>
      <c r="C5865" t="s">
        <v>63</v>
      </c>
      <c r="D5865" t="s">
        <v>34091</v>
      </c>
      <c r="E5865">
        <v>4706.7</v>
      </c>
      <c r="F5865">
        <v>9</v>
      </c>
      <c r="G5865">
        <v>-16.5</v>
      </c>
      <c r="H5865">
        <v>1</v>
      </c>
      <c r="I5865" t="s">
        <v>55</v>
      </c>
    </row>
    <row r="5866" spans="1:9" x14ac:dyDescent="0.3">
      <c r="A5866" t="s">
        <v>34095</v>
      </c>
      <c r="B5866" t="s">
        <v>42</v>
      </c>
      <c r="C5866" t="s">
        <v>71</v>
      </c>
      <c r="D5866" t="s">
        <v>34096</v>
      </c>
      <c r="E5866">
        <v>4908.54</v>
      </c>
      <c r="F5866">
        <v>2</v>
      </c>
      <c r="G5866">
        <v>10.32</v>
      </c>
      <c r="H5866">
        <v>1</v>
      </c>
      <c r="I5866" t="s">
        <v>45</v>
      </c>
    </row>
    <row r="5867" spans="1:9" x14ac:dyDescent="0.3">
      <c r="A5867" t="s">
        <v>34100</v>
      </c>
      <c r="B5867" t="s">
        <v>42</v>
      </c>
      <c r="C5867" t="s">
        <v>63</v>
      </c>
      <c r="D5867" t="s">
        <v>34101</v>
      </c>
      <c r="E5867">
        <v>639.53</v>
      </c>
      <c r="F5867">
        <v>3</v>
      </c>
      <c r="G5867">
        <v>-91.35</v>
      </c>
      <c r="H5867">
        <v>1</v>
      </c>
      <c r="I5867" t="s">
        <v>45</v>
      </c>
    </row>
    <row r="5868" spans="1:9" x14ac:dyDescent="0.3">
      <c r="A5868" t="s">
        <v>34105</v>
      </c>
      <c r="B5868" t="s">
        <v>42</v>
      </c>
      <c r="C5868" t="s">
        <v>71</v>
      </c>
      <c r="D5868" t="s">
        <v>34106</v>
      </c>
      <c r="E5868">
        <v>1142.83</v>
      </c>
      <c r="F5868">
        <v>2</v>
      </c>
      <c r="G5868">
        <v>-47.15</v>
      </c>
      <c r="H5868">
        <v>1</v>
      </c>
      <c r="I5868" t="s">
        <v>55</v>
      </c>
    </row>
    <row r="5869" spans="1:9" x14ac:dyDescent="0.3">
      <c r="A5869" t="s">
        <v>34111</v>
      </c>
      <c r="B5869" t="s">
        <v>30</v>
      </c>
      <c r="C5869" t="s">
        <v>63</v>
      </c>
      <c r="D5869" t="s">
        <v>34112</v>
      </c>
      <c r="E5869">
        <v>3770.46</v>
      </c>
      <c r="F5869">
        <v>4</v>
      </c>
      <c r="G5869">
        <v>9.2100000000000009</v>
      </c>
      <c r="H5869">
        <v>1</v>
      </c>
      <c r="I5869" t="s">
        <v>33</v>
      </c>
    </row>
    <row r="5870" spans="1:9" x14ac:dyDescent="0.3">
      <c r="A5870" t="s">
        <v>34117</v>
      </c>
      <c r="B5870" t="s">
        <v>42</v>
      </c>
      <c r="C5870" t="s">
        <v>31</v>
      </c>
      <c r="D5870" t="s">
        <v>34118</v>
      </c>
      <c r="E5870">
        <v>3523.37</v>
      </c>
      <c r="F5870">
        <v>10</v>
      </c>
      <c r="G5870">
        <v>85.8</v>
      </c>
      <c r="I5870" t="s">
        <v>45</v>
      </c>
    </row>
    <row r="5871" spans="1:9" x14ac:dyDescent="0.3">
      <c r="A5871" t="s">
        <v>34123</v>
      </c>
      <c r="B5871" t="s">
        <v>80</v>
      </c>
      <c r="C5871" t="s">
        <v>95</v>
      </c>
      <c r="D5871" t="s">
        <v>34124</v>
      </c>
      <c r="E5871">
        <v>1710.98</v>
      </c>
      <c r="F5871">
        <v>4</v>
      </c>
      <c r="G5871">
        <v>96.62</v>
      </c>
      <c r="I5871" t="s">
        <v>33</v>
      </c>
    </row>
    <row r="5872" spans="1:9" x14ac:dyDescent="0.3">
      <c r="A5872" t="s">
        <v>34128</v>
      </c>
      <c r="B5872" t="s">
        <v>80</v>
      </c>
      <c r="C5872" t="s">
        <v>63</v>
      </c>
      <c r="D5872" t="s">
        <v>34129</v>
      </c>
      <c r="E5872">
        <v>2959</v>
      </c>
      <c r="F5872">
        <v>10</v>
      </c>
      <c r="G5872">
        <v>41.26</v>
      </c>
      <c r="H5872">
        <v>1</v>
      </c>
      <c r="I5872" t="s">
        <v>45</v>
      </c>
    </row>
    <row r="5873" spans="1:9" x14ac:dyDescent="0.3">
      <c r="A5873" t="s">
        <v>34134</v>
      </c>
      <c r="B5873" t="s">
        <v>80</v>
      </c>
      <c r="C5873" t="s">
        <v>71</v>
      </c>
      <c r="D5873" t="s">
        <v>34135</v>
      </c>
      <c r="E5873">
        <v>1660.94</v>
      </c>
      <c r="F5873">
        <v>9</v>
      </c>
      <c r="G5873">
        <v>38.94</v>
      </c>
      <c r="I5873" t="s">
        <v>45</v>
      </c>
    </row>
    <row r="5874" spans="1:9" x14ac:dyDescent="0.3">
      <c r="A5874" t="s">
        <v>34140</v>
      </c>
      <c r="B5874" t="s">
        <v>30</v>
      </c>
      <c r="C5874" t="s">
        <v>31</v>
      </c>
      <c r="D5874" t="s">
        <v>34141</v>
      </c>
      <c r="E5874">
        <v>2785.91</v>
      </c>
      <c r="F5874">
        <v>3</v>
      </c>
      <c r="G5874">
        <v>-84.36</v>
      </c>
      <c r="I5874" t="s">
        <v>45</v>
      </c>
    </row>
    <row r="5875" spans="1:9" x14ac:dyDescent="0.3">
      <c r="A5875" t="s">
        <v>34145</v>
      </c>
      <c r="B5875" t="s">
        <v>42</v>
      </c>
      <c r="C5875" t="s">
        <v>63</v>
      </c>
      <c r="D5875" t="s">
        <v>34146</v>
      </c>
      <c r="E5875">
        <v>557.77</v>
      </c>
      <c r="F5875">
        <v>5</v>
      </c>
      <c r="G5875">
        <v>-39.22</v>
      </c>
      <c r="I5875" t="s">
        <v>33</v>
      </c>
    </row>
    <row r="5876" spans="1:9" x14ac:dyDescent="0.3">
      <c r="A5876" t="s">
        <v>34151</v>
      </c>
      <c r="B5876" t="s">
        <v>30</v>
      </c>
      <c r="C5876" t="s">
        <v>95</v>
      </c>
      <c r="D5876" t="s">
        <v>34152</v>
      </c>
      <c r="E5876">
        <v>3659.57</v>
      </c>
      <c r="F5876">
        <v>8</v>
      </c>
      <c r="G5876">
        <v>-27.98</v>
      </c>
      <c r="H5876">
        <v>1</v>
      </c>
      <c r="I5876" t="s">
        <v>55</v>
      </c>
    </row>
    <row r="5877" spans="1:9" x14ac:dyDescent="0.3">
      <c r="A5877" t="s">
        <v>34157</v>
      </c>
      <c r="B5877" t="s">
        <v>42</v>
      </c>
      <c r="C5877" t="s">
        <v>71</v>
      </c>
      <c r="D5877" t="s">
        <v>34158</v>
      </c>
      <c r="E5877">
        <v>2318.36</v>
      </c>
      <c r="F5877">
        <v>7</v>
      </c>
      <c r="G5877">
        <v>-77.59</v>
      </c>
      <c r="H5877">
        <v>1</v>
      </c>
      <c r="I5877" t="s">
        <v>33</v>
      </c>
    </row>
    <row r="5878" spans="1:9" x14ac:dyDescent="0.3">
      <c r="A5878" t="s">
        <v>34163</v>
      </c>
      <c r="B5878" t="s">
        <v>80</v>
      </c>
      <c r="C5878" t="s">
        <v>71</v>
      </c>
      <c r="D5878" t="s">
        <v>34164</v>
      </c>
      <c r="E5878">
        <v>2939.01</v>
      </c>
      <c r="F5878">
        <v>10</v>
      </c>
      <c r="G5878">
        <v>42.77</v>
      </c>
      <c r="I5878" t="s">
        <v>45</v>
      </c>
    </row>
    <row r="5879" spans="1:9" x14ac:dyDescent="0.3">
      <c r="A5879" t="s">
        <v>34169</v>
      </c>
      <c r="B5879" t="s">
        <v>30</v>
      </c>
      <c r="C5879" t="s">
        <v>95</v>
      </c>
      <c r="D5879" t="s">
        <v>34170</v>
      </c>
      <c r="E5879">
        <v>1447.7</v>
      </c>
      <c r="F5879">
        <v>6</v>
      </c>
      <c r="G5879">
        <v>20.96</v>
      </c>
      <c r="I5879" t="s">
        <v>45</v>
      </c>
    </row>
    <row r="5880" spans="1:9" x14ac:dyDescent="0.3">
      <c r="A5880" t="s">
        <v>34175</v>
      </c>
      <c r="B5880" t="s">
        <v>30</v>
      </c>
      <c r="C5880" t="s">
        <v>43</v>
      </c>
      <c r="D5880" t="s">
        <v>34176</v>
      </c>
      <c r="E5880">
        <v>1048.67</v>
      </c>
      <c r="F5880">
        <v>6</v>
      </c>
      <c r="G5880">
        <v>-45.52</v>
      </c>
      <c r="I5880" t="s">
        <v>33</v>
      </c>
    </row>
    <row r="5881" spans="1:9" x14ac:dyDescent="0.3">
      <c r="A5881" t="s">
        <v>34181</v>
      </c>
      <c r="B5881" t="s">
        <v>42</v>
      </c>
      <c r="C5881" t="s">
        <v>71</v>
      </c>
      <c r="D5881" t="s">
        <v>34182</v>
      </c>
      <c r="E5881">
        <v>441.23</v>
      </c>
      <c r="F5881">
        <v>5</v>
      </c>
      <c r="G5881">
        <v>-45.37</v>
      </c>
      <c r="I5881" t="s">
        <v>45</v>
      </c>
    </row>
    <row r="5882" spans="1:9" x14ac:dyDescent="0.3">
      <c r="A5882" t="s">
        <v>34187</v>
      </c>
      <c r="B5882" t="s">
        <v>42</v>
      </c>
      <c r="C5882" t="s">
        <v>63</v>
      </c>
      <c r="D5882" t="s">
        <v>34188</v>
      </c>
      <c r="E5882">
        <v>3770.26</v>
      </c>
      <c r="F5882">
        <v>6</v>
      </c>
      <c r="G5882">
        <v>-80.91</v>
      </c>
      <c r="H5882">
        <v>1</v>
      </c>
      <c r="I5882" t="s">
        <v>45</v>
      </c>
    </row>
    <row r="5883" spans="1:9" x14ac:dyDescent="0.3">
      <c r="A5883" t="s">
        <v>34193</v>
      </c>
      <c r="B5883" t="s">
        <v>30</v>
      </c>
      <c r="C5883" t="s">
        <v>95</v>
      </c>
      <c r="D5883" t="s">
        <v>34194</v>
      </c>
      <c r="E5883">
        <v>789.97</v>
      </c>
      <c r="F5883">
        <v>5</v>
      </c>
      <c r="G5883">
        <v>96.6</v>
      </c>
      <c r="H5883">
        <v>1</v>
      </c>
      <c r="I5883" t="s">
        <v>33</v>
      </c>
    </row>
    <row r="5884" spans="1:9" x14ac:dyDescent="0.3">
      <c r="A5884" t="s">
        <v>34199</v>
      </c>
      <c r="B5884" t="s">
        <v>80</v>
      </c>
      <c r="C5884" t="s">
        <v>95</v>
      </c>
      <c r="D5884" t="s">
        <v>34200</v>
      </c>
      <c r="E5884">
        <v>4909.5200000000004</v>
      </c>
      <c r="F5884">
        <v>8</v>
      </c>
      <c r="G5884">
        <v>18.420000000000002</v>
      </c>
      <c r="H5884">
        <v>1</v>
      </c>
      <c r="I5884" t="s">
        <v>33</v>
      </c>
    </row>
    <row r="5885" spans="1:9" x14ac:dyDescent="0.3">
      <c r="A5885" t="s">
        <v>34205</v>
      </c>
      <c r="B5885" t="s">
        <v>30</v>
      </c>
      <c r="C5885" t="s">
        <v>43</v>
      </c>
      <c r="D5885" t="s">
        <v>34206</v>
      </c>
      <c r="E5885">
        <v>1362.85</v>
      </c>
      <c r="F5885">
        <v>5</v>
      </c>
      <c r="G5885">
        <v>-52.28</v>
      </c>
      <c r="H5885">
        <v>1</v>
      </c>
      <c r="I5885" t="s">
        <v>33</v>
      </c>
    </row>
    <row r="5886" spans="1:9" x14ac:dyDescent="0.3">
      <c r="A5886" t="s">
        <v>34211</v>
      </c>
      <c r="B5886" t="s">
        <v>30</v>
      </c>
      <c r="C5886" t="s">
        <v>63</v>
      </c>
      <c r="D5886" t="s">
        <v>34212</v>
      </c>
      <c r="E5886">
        <v>2787.76</v>
      </c>
      <c r="F5886">
        <v>3</v>
      </c>
      <c r="G5886">
        <v>-97.46</v>
      </c>
      <c r="I5886" t="s">
        <v>45</v>
      </c>
    </row>
    <row r="5887" spans="1:9" x14ac:dyDescent="0.3">
      <c r="A5887" t="s">
        <v>34217</v>
      </c>
      <c r="B5887" t="s">
        <v>80</v>
      </c>
      <c r="C5887" t="s">
        <v>31</v>
      </c>
      <c r="D5887" t="s">
        <v>34218</v>
      </c>
      <c r="E5887">
        <v>3857.77</v>
      </c>
      <c r="F5887">
        <v>10</v>
      </c>
      <c r="G5887">
        <v>-92.39</v>
      </c>
      <c r="H5887">
        <v>1</v>
      </c>
      <c r="I5887" t="s">
        <v>55</v>
      </c>
    </row>
    <row r="5888" spans="1:9" x14ac:dyDescent="0.3">
      <c r="A5888" t="s">
        <v>34223</v>
      </c>
      <c r="B5888" t="s">
        <v>42</v>
      </c>
      <c r="C5888" t="s">
        <v>63</v>
      </c>
      <c r="D5888" t="s">
        <v>34224</v>
      </c>
      <c r="E5888">
        <v>3012.32</v>
      </c>
      <c r="F5888">
        <v>8</v>
      </c>
      <c r="G5888">
        <v>34.78</v>
      </c>
      <c r="H5888">
        <v>1</v>
      </c>
      <c r="I5888" t="s">
        <v>55</v>
      </c>
    </row>
    <row r="5889" spans="1:9" x14ac:dyDescent="0.3">
      <c r="A5889" t="s">
        <v>34229</v>
      </c>
      <c r="B5889" t="s">
        <v>30</v>
      </c>
      <c r="C5889" t="s">
        <v>43</v>
      </c>
      <c r="D5889" t="s">
        <v>34230</v>
      </c>
      <c r="E5889">
        <v>4611.8100000000004</v>
      </c>
      <c r="F5889">
        <v>3</v>
      </c>
      <c r="G5889">
        <v>-59.86</v>
      </c>
      <c r="H5889">
        <v>1</v>
      </c>
      <c r="I5889" t="s">
        <v>33</v>
      </c>
    </row>
    <row r="5890" spans="1:9" x14ac:dyDescent="0.3">
      <c r="A5890" t="s">
        <v>34235</v>
      </c>
      <c r="B5890" t="s">
        <v>42</v>
      </c>
      <c r="C5890" t="s">
        <v>95</v>
      </c>
      <c r="D5890" t="s">
        <v>34236</v>
      </c>
      <c r="E5890">
        <v>1976.05</v>
      </c>
      <c r="F5890">
        <v>4</v>
      </c>
      <c r="G5890">
        <v>64.959999999999994</v>
      </c>
      <c r="I5890" t="s">
        <v>45</v>
      </c>
    </row>
    <row r="5891" spans="1:9" x14ac:dyDescent="0.3">
      <c r="A5891" t="s">
        <v>34240</v>
      </c>
      <c r="B5891" t="s">
        <v>42</v>
      </c>
      <c r="C5891" t="s">
        <v>95</v>
      </c>
      <c r="D5891" t="s">
        <v>34241</v>
      </c>
      <c r="E5891">
        <v>2091.77</v>
      </c>
      <c r="F5891">
        <v>8</v>
      </c>
      <c r="G5891">
        <v>-84.68</v>
      </c>
      <c r="H5891">
        <v>1</v>
      </c>
      <c r="I5891" t="s">
        <v>55</v>
      </c>
    </row>
    <row r="5892" spans="1:9" x14ac:dyDescent="0.3">
      <c r="A5892" t="s">
        <v>34246</v>
      </c>
      <c r="B5892" t="s">
        <v>80</v>
      </c>
      <c r="C5892" t="s">
        <v>71</v>
      </c>
      <c r="D5892" t="s">
        <v>34247</v>
      </c>
      <c r="E5892">
        <v>1943.33</v>
      </c>
      <c r="F5892">
        <v>10</v>
      </c>
      <c r="G5892">
        <v>-37.64</v>
      </c>
      <c r="H5892">
        <v>1</v>
      </c>
      <c r="I5892" t="s">
        <v>55</v>
      </c>
    </row>
    <row r="5893" spans="1:9" x14ac:dyDescent="0.3">
      <c r="A5893" t="s">
        <v>34252</v>
      </c>
      <c r="B5893" t="s">
        <v>80</v>
      </c>
      <c r="C5893" t="s">
        <v>95</v>
      </c>
      <c r="D5893" t="s">
        <v>34253</v>
      </c>
      <c r="E5893">
        <v>1700.64</v>
      </c>
      <c r="F5893">
        <v>6</v>
      </c>
      <c r="G5893">
        <v>-44.64</v>
      </c>
      <c r="H5893">
        <v>1</v>
      </c>
      <c r="I5893" t="s">
        <v>55</v>
      </c>
    </row>
    <row r="5894" spans="1:9" x14ac:dyDescent="0.3">
      <c r="A5894" t="s">
        <v>34258</v>
      </c>
      <c r="B5894" t="s">
        <v>80</v>
      </c>
      <c r="C5894" t="s">
        <v>31</v>
      </c>
      <c r="D5894" t="s">
        <v>34259</v>
      </c>
      <c r="E5894">
        <v>3219.79</v>
      </c>
      <c r="F5894">
        <v>1</v>
      </c>
      <c r="G5894">
        <v>22.19</v>
      </c>
      <c r="I5894" t="s">
        <v>55</v>
      </c>
    </row>
    <row r="5895" spans="1:9" x14ac:dyDescent="0.3">
      <c r="A5895" t="s">
        <v>34264</v>
      </c>
      <c r="B5895" t="s">
        <v>42</v>
      </c>
      <c r="C5895" t="s">
        <v>71</v>
      </c>
      <c r="D5895" t="s">
        <v>34265</v>
      </c>
      <c r="E5895">
        <v>1200.29</v>
      </c>
      <c r="F5895">
        <v>8</v>
      </c>
      <c r="G5895">
        <v>83.56</v>
      </c>
      <c r="H5895">
        <v>1</v>
      </c>
      <c r="I5895" t="s">
        <v>45</v>
      </c>
    </row>
    <row r="5896" spans="1:9" x14ac:dyDescent="0.3">
      <c r="A5896" t="s">
        <v>34270</v>
      </c>
      <c r="B5896" t="s">
        <v>30</v>
      </c>
      <c r="C5896" t="s">
        <v>95</v>
      </c>
      <c r="D5896" t="s">
        <v>34271</v>
      </c>
      <c r="E5896">
        <v>4579.93</v>
      </c>
      <c r="F5896">
        <v>8</v>
      </c>
      <c r="G5896">
        <v>-6.88</v>
      </c>
      <c r="H5896">
        <v>1</v>
      </c>
      <c r="I5896" t="s">
        <v>55</v>
      </c>
    </row>
    <row r="5897" spans="1:9" x14ac:dyDescent="0.3">
      <c r="A5897" t="s">
        <v>34276</v>
      </c>
      <c r="B5897" t="s">
        <v>30</v>
      </c>
      <c r="C5897" t="s">
        <v>31</v>
      </c>
      <c r="D5897" t="s">
        <v>34277</v>
      </c>
      <c r="E5897">
        <v>4483.92</v>
      </c>
      <c r="F5897">
        <v>5</v>
      </c>
      <c r="G5897">
        <v>-60.5</v>
      </c>
      <c r="H5897">
        <v>1</v>
      </c>
      <c r="I5897" t="s">
        <v>33</v>
      </c>
    </row>
    <row r="5898" spans="1:9" x14ac:dyDescent="0.3">
      <c r="A5898" t="s">
        <v>34281</v>
      </c>
      <c r="B5898" t="s">
        <v>42</v>
      </c>
      <c r="C5898" t="s">
        <v>31</v>
      </c>
      <c r="D5898" t="s">
        <v>34282</v>
      </c>
      <c r="E5898">
        <v>1212.6300000000001</v>
      </c>
      <c r="F5898">
        <v>1</v>
      </c>
      <c r="G5898">
        <v>-98.23</v>
      </c>
      <c r="I5898" t="s">
        <v>33</v>
      </c>
    </row>
    <row r="5899" spans="1:9" x14ac:dyDescent="0.3">
      <c r="A5899" t="s">
        <v>34286</v>
      </c>
      <c r="B5899" t="s">
        <v>30</v>
      </c>
      <c r="C5899" t="s">
        <v>31</v>
      </c>
      <c r="D5899" t="s">
        <v>34287</v>
      </c>
      <c r="E5899">
        <v>3751.83</v>
      </c>
      <c r="F5899">
        <v>10</v>
      </c>
      <c r="G5899">
        <v>-53.73</v>
      </c>
      <c r="H5899">
        <v>1</v>
      </c>
      <c r="I5899" t="s">
        <v>55</v>
      </c>
    </row>
    <row r="5900" spans="1:9" x14ac:dyDescent="0.3">
      <c r="A5900" t="s">
        <v>34292</v>
      </c>
      <c r="B5900" t="s">
        <v>42</v>
      </c>
      <c r="C5900" t="s">
        <v>95</v>
      </c>
      <c r="D5900" t="s">
        <v>34293</v>
      </c>
      <c r="E5900">
        <v>4464.24</v>
      </c>
      <c r="F5900">
        <v>3</v>
      </c>
      <c r="G5900">
        <v>-66.67</v>
      </c>
      <c r="H5900">
        <v>1</v>
      </c>
      <c r="I5900" t="s">
        <v>45</v>
      </c>
    </row>
    <row r="5901" spans="1:9" x14ac:dyDescent="0.3">
      <c r="A5901" t="s">
        <v>34297</v>
      </c>
      <c r="B5901" t="s">
        <v>80</v>
      </c>
      <c r="C5901" t="s">
        <v>31</v>
      </c>
      <c r="D5901" t="s">
        <v>34298</v>
      </c>
      <c r="E5901">
        <v>2581.87</v>
      </c>
      <c r="F5901">
        <v>5</v>
      </c>
      <c r="G5901">
        <v>75.239999999999995</v>
      </c>
      <c r="I5901" t="s">
        <v>55</v>
      </c>
    </row>
    <row r="5902" spans="1:9" x14ac:dyDescent="0.3">
      <c r="A5902" t="s">
        <v>34303</v>
      </c>
      <c r="B5902" t="s">
        <v>80</v>
      </c>
      <c r="C5902" t="s">
        <v>63</v>
      </c>
      <c r="D5902" t="s">
        <v>34304</v>
      </c>
      <c r="E5902">
        <v>2878.93</v>
      </c>
      <c r="F5902">
        <v>3</v>
      </c>
      <c r="G5902">
        <v>-4.87</v>
      </c>
      <c r="H5902">
        <v>1</v>
      </c>
      <c r="I5902"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Total Sales</vt:lpstr>
      <vt:lpstr>RegionBarChart</vt:lpstr>
      <vt:lpstr>Top5Customers</vt:lpstr>
      <vt:lpstr>orders</vt:lpstr>
      <vt:lpstr>customers</vt:lpstr>
      <vt:lpstr>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Αλέξανδρος</dc:creator>
  <cp:lastModifiedBy>ΑΛΕΞΑΝΔΡΟΣ ΜΑΓΝΗΣΑΛΗΣ</cp:lastModifiedBy>
  <dcterms:created xsi:type="dcterms:W3CDTF">2024-09-22T22:53:24Z</dcterms:created>
  <dcterms:modified xsi:type="dcterms:W3CDTF">2024-10-10T07:28:29Z</dcterms:modified>
</cp:coreProperties>
</file>